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ocuments\Sales and Customer Insights Dashboard\"/>
    </mc:Choice>
  </mc:AlternateContent>
  <bookViews>
    <workbookView xWindow="0" yWindow="0" windowWidth="23040" windowHeight="9252" firstSheet="6" activeTab="8"/>
  </bookViews>
  <sheets>
    <sheet name="pivot table &amp; charts" sheetId="2" r:id="rId1"/>
    <sheet name="KPIs Summary" sheetId="3" r:id="rId2"/>
    <sheet name="Category Analysis" sheetId="4" r:id="rId3"/>
    <sheet name="Time Trends" sheetId="8" r:id="rId4"/>
    <sheet name="Customer Insights" sheetId="10" r:id="rId5"/>
    <sheet name="Customer Segmentation " sheetId="18" r:id="rId6"/>
    <sheet name="RFM_Analysis" sheetId="12" r:id="rId7"/>
    <sheet name="RFMSTATIC" sheetId="19" r:id="rId8"/>
    <sheet name="superstore_excel" sheetId="1" r:id="rId9"/>
  </sheets>
  <definedNames>
    <definedName name="_xlnm._FilterDatabase" localSheetId="8" hidden="1">superstore_excel!$A$1:$S$4997</definedName>
    <definedName name="_xlcn.WorksheetConnection_superstore_excelAutosavedAutosaved.xlsxTable11" hidden="1">superstore_excel!$A$1:$X$4997</definedName>
  </definedNames>
  <calcPr calcId="152511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FCE2AD5D-F65C-4FA6-A056-5C36A1767C68}">
      <x15:dataModel>
        <x15:modelTables>
          <x15:modelTable id="Table1-5ab6e019-dc23-4612-9ee1-fa532a1c724f" name="Table1" connection="WorksheetConnection_superstore_excel (Autosaved) (Autosaved).xlsx!Table1"/>
        </x15:modelTables>
      </x15:dataModel>
    </ext>
  </extLst>
</workbook>
</file>

<file path=xl/calcChain.xml><?xml version="1.0" encoding="utf-8"?>
<calcChain xmlns="http://schemas.openxmlformats.org/spreadsheetml/2006/main">
  <c r="H6" i="12" l="1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5" i="12"/>
  <c r="I5" i="12" s="1"/>
  <c r="J5" i="12" s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5" i="12"/>
  <c r="X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F1394" i="12" l="1"/>
  <c r="I1394" i="12" s="1"/>
  <c r="J1394" i="12" s="1"/>
  <c r="F2039" i="12"/>
  <c r="I2039" i="12" s="1"/>
  <c r="J2039" i="12" s="1"/>
  <c r="F623" i="12"/>
  <c r="I623" i="12" s="1"/>
  <c r="J623" i="12" s="1"/>
  <c r="F2597" i="12"/>
  <c r="I2597" i="12" s="1"/>
  <c r="J2597" i="12" s="1"/>
  <c r="F2570" i="12"/>
  <c r="I2570" i="12" s="1"/>
  <c r="J2570" i="12" s="1"/>
  <c r="F2619" i="12"/>
  <c r="I2619" i="12" s="1"/>
  <c r="J2619" i="12" s="1"/>
  <c r="F2611" i="12"/>
  <c r="I2611" i="12" s="1"/>
  <c r="J2611" i="12" s="1"/>
  <c r="F2603" i="12"/>
  <c r="I2603" i="12" s="1"/>
  <c r="J2603" i="12" s="1"/>
  <c r="F2595" i="12"/>
  <c r="I2595" i="12" s="1"/>
  <c r="J2595" i="12" s="1"/>
  <c r="F2587" i="12"/>
  <c r="I2587" i="12" s="1"/>
  <c r="J2587" i="12" s="1"/>
  <c r="F2579" i="12"/>
  <c r="I2579" i="12" s="1"/>
  <c r="J2579" i="12" s="1"/>
  <c r="F2571" i="12"/>
  <c r="I2571" i="12" s="1"/>
  <c r="J2571" i="12" s="1"/>
  <c r="F519" i="12"/>
  <c r="I519" i="12" s="1"/>
  <c r="J519" i="12" s="1"/>
  <c r="F2346" i="12"/>
  <c r="I2346" i="12" s="1"/>
  <c r="J2346" i="12" s="1"/>
  <c r="F1914" i="12"/>
  <c r="I1914" i="12" s="1"/>
  <c r="J1914" i="12" s="1"/>
  <c r="F1730" i="12"/>
  <c r="I1730" i="12" s="1"/>
  <c r="J1730" i="12" s="1"/>
  <c r="F2547" i="12"/>
  <c r="I2547" i="12" s="1"/>
  <c r="J2547" i="12" s="1"/>
  <c r="F2491" i="12"/>
  <c r="I2491" i="12" s="1"/>
  <c r="J2491" i="12" s="1"/>
  <c r="F2435" i="12"/>
  <c r="I2435" i="12" s="1"/>
  <c r="J2435" i="12" s="1"/>
  <c r="F2379" i="12"/>
  <c r="I2379" i="12" s="1"/>
  <c r="J2379" i="12" s="1"/>
  <c r="F2323" i="12"/>
  <c r="I2323" i="12" s="1"/>
  <c r="J2323" i="12" s="1"/>
  <c r="F2267" i="12"/>
  <c r="I2267" i="12" s="1"/>
  <c r="J2267" i="12" s="1"/>
  <c r="F2203" i="12"/>
  <c r="I2203" i="12" s="1"/>
  <c r="J2203" i="12" s="1"/>
  <c r="F2147" i="12"/>
  <c r="I2147" i="12" s="1"/>
  <c r="J2147" i="12" s="1"/>
  <c r="F2091" i="12"/>
  <c r="I2091" i="12" s="1"/>
  <c r="J2091" i="12" s="1"/>
  <c r="F2035" i="12"/>
  <c r="I2035" i="12" s="1"/>
  <c r="J2035" i="12" s="1"/>
  <c r="F1979" i="12"/>
  <c r="I1979" i="12" s="1"/>
  <c r="J1979" i="12" s="1"/>
  <c r="F1915" i="12"/>
  <c r="I1915" i="12" s="1"/>
  <c r="J1915" i="12" s="1"/>
  <c r="F1851" i="12"/>
  <c r="I1851" i="12" s="1"/>
  <c r="J1851" i="12" s="1"/>
  <c r="F1795" i="12"/>
  <c r="I1795" i="12" s="1"/>
  <c r="J1795" i="12" s="1"/>
  <c r="F1739" i="12"/>
  <c r="I1739" i="12" s="1"/>
  <c r="J1739" i="12" s="1"/>
  <c r="F1683" i="12"/>
  <c r="I1683" i="12" s="1"/>
  <c r="J1683" i="12" s="1"/>
  <c r="F1627" i="12"/>
  <c r="I1627" i="12" s="1"/>
  <c r="J1627" i="12" s="1"/>
  <c r="F1571" i="12"/>
  <c r="I1571" i="12" s="1"/>
  <c r="J1571" i="12" s="1"/>
  <c r="F1507" i="12"/>
  <c r="I1507" i="12" s="1"/>
  <c r="J1507" i="12" s="1"/>
  <c r="F1443" i="12"/>
  <c r="I1443" i="12" s="1"/>
  <c r="J1443" i="12" s="1"/>
  <c r="F1371" i="12"/>
  <c r="I1371" i="12" s="1"/>
  <c r="J1371" i="12" s="1"/>
  <c r="F1315" i="12"/>
  <c r="I1315" i="12" s="1"/>
  <c r="J1315" i="12" s="1"/>
  <c r="F1259" i="12"/>
  <c r="I1259" i="12" s="1"/>
  <c r="J1259" i="12" s="1"/>
  <c r="F1211" i="12"/>
  <c r="I1211" i="12" s="1"/>
  <c r="J1211" i="12" s="1"/>
  <c r="F1139" i="12"/>
  <c r="I1139" i="12" s="1"/>
  <c r="J1139" i="12" s="1"/>
  <c r="F2523" i="12"/>
  <c r="I2523" i="12" s="1"/>
  <c r="J2523" i="12" s="1"/>
  <c r="F2467" i="12"/>
  <c r="I2467" i="12" s="1"/>
  <c r="J2467" i="12" s="1"/>
  <c r="F2411" i="12"/>
  <c r="I2411" i="12" s="1"/>
  <c r="J2411" i="12" s="1"/>
  <c r="F2363" i="12"/>
  <c r="I2363" i="12" s="1"/>
  <c r="J2363" i="12" s="1"/>
  <c r="F2307" i="12"/>
  <c r="I2307" i="12" s="1"/>
  <c r="J2307" i="12" s="1"/>
  <c r="F2243" i="12"/>
  <c r="I2243" i="12" s="1"/>
  <c r="J2243" i="12" s="1"/>
  <c r="F2187" i="12"/>
  <c r="I2187" i="12" s="1"/>
  <c r="J2187" i="12" s="1"/>
  <c r="F2139" i="12"/>
  <c r="I2139" i="12" s="1"/>
  <c r="J2139" i="12" s="1"/>
  <c r="F2083" i="12"/>
  <c r="I2083" i="12" s="1"/>
  <c r="J2083" i="12" s="1"/>
  <c r="F2011" i="12"/>
  <c r="I2011" i="12" s="1"/>
  <c r="J2011" i="12" s="1"/>
  <c r="F1955" i="12"/>
  <c r="I1955" i="12" s="1"/>
  <c r="J1955" i="12" s="1"/>
  <c r="F1899" i="12"/>
  <c r="I1899" i="12" s="1"/>
  <c r="J1899" i="12" s="1"/>
  <c r="F1843" i="12"/>
  <c r="I1843" i="12" s="1"/>
  <c r="J1843" i="12" s="1"/>
  <c r="F1787" i="12"/>
  <c r="I1787" i="12" s="1"/>
  <c r="J1787" i="12" s="1"/>
  <c r="F1731" i="12"/>
  <c r="I1731" i="12" s="1"/>
  <c r="J1731" i="12" s="1"/>
  <c r="F1675" i="12"/>
  <c r="I1675" i="12" s="1"/>
  <c r="J1675" i="12" s="1"/>
  <c r="F1611" i="12"/>
  <c r="I1611" i="12" s="1"/>
  <c r="J1611" i="12" s="1"/>
  <c r="F1555" i="12"/>
  <c r="I1555" i="12" s="1"/>
  <c r="J1555" i="12" s="1"/>
  <c r="F1499" i="12"/>
  <c r="I1499" i="12" s="1"/>
  <c r="J1499" i="12" s="1"/>
  <c r="F1427" i="12"/>
  <c r="I1427" i="12" s="1"/>
  <c r="J1427" i="12" s="1"/>
  <c r="F1379" i="12"/>
  <c r="I1379" i="12" s="1"/>
  <c r="J1379" i="12" s="1"/>
  <c r="F1323" i="12"/>
  <c r="I1323" i="12" s="1"/>
  <c r="J1323" i="12" s="1"/>
  <c r="F1275" i="12"/>
  <c r="I1275" i="12" s="1"/>
  <c r="J1275" i="12" s="1"/>
  <c r="F1227" i="12"/>
  <c r="I1227" i="12" s="1"/>
  <c r="J1227" i="12" s="1"/>
  <c r="F1179" i="12"/>
  <c r="I1179" i="12" s="1"/>
  <c r="J1179" i="12" s="1"/>
  <c r="F1147" i="12"/>
  <c r="I1147" i="12" s="1"/>
  <c r="J1147" i="12" s="1"/>
  <c r="F2503" i="12"/>
  <c r="I2503" i="12" s="1"/>
  <c r="J2503" i="12" s="1"/>
  <c r="F2578" i="12"/>
  <c r="I2578" i="12" s="1"/>
  <c r="J2578" i="12" s="1"/>
  <c r="F2522" i="12"/>
  <c r="I2522" i="12" s="1"/>
  <c r="J2522" i="12" s="1"/>
  <c r="F2474" i="12"/>
  <c r="I2474" i="12" s="1"/>
  <c r="J2474" i="12" s="1"/>
  <c r="F2426" i="12"/>
  <c r="I2426" i="12" s="1"/>
  <c r="J2426" i="12" s="1"/>
  <c r="F2378" i="12"/>
  <c r="I2378" i="12" s="1"/>
  <c r="J2378" i="12" s="1"/>
  <c r="F2322" i="12"/>
  <c r="I2322" i="12" s="1"/>
  <c r="J2322" i="12" s="1"/>
  <c r="F2274" i="12"/>
  <c r="I2274" i="12" s="1"/>
  <c r="J2274" i="12" s="1"/>
  <c r="F2234" i="12"/>
  <c r="I2234" i="12" s="1"/>
  <c r="J2234" i="12" s="1"/>
  <c r="F2194" i="12"/>
  <c r="I2194" i="12" s="1"/>
  <c r="J2194" i="12" s="1"/>
  <c r="F2154" i="12"/>
  <c r="I2154" i="12" s="1"/>
  <c r="J2154" i="12" s="1"/>
  <c r="F2130" i="12"/>
  <c r="I2130" i="12" s="1"/>
  <c r="J2130" i="12" s="1"/>
  <c r="F2114" i="12"/>
  <c r="I2114" i="12" s="1"/>
  <c r="J2114" i="12" s="1"/>
  <c r="F2090" i="12"/>
  <c r="I2090" i="12" s="1"/>
  <c r="J2090" i="12" s="1"/>
  <c r="F2082" i="12"/>
  <c r="I2082" i="12" s="1"/>
  <c r="J2082" i="12" s="1"/>
  <c r="F2074" i="12"/>
  <c r="I2074" i="12" s="1"/>
  <c r="J2074" i="12" s="1"/>
  <c r="F2066" i="12"/>
  <c r="I2066" i="12" s="1"/>
  <c r="J2066" i="12" s="1"/>
  <c r="F2058" i="12"/>
  <c r="I2058" i="12" s="1"/>
  <c r="J2058" i="12" s="1"/>
  <c r="F2050" i="12"/>
  <c r="I2050" i="12" s="1"/>
  <c r="J2050" i="12" s="1"/>
  <c r="F2042" i="12"/>
  <c r="I2042" i="12" s="1"/>
  <c r="J2042" i="12" s="1"/>
  <c r="F2034" i="12"/>
  <c r="I2034" i="12" s="1"/>
  <c r="J2034" i="12" s="1"/>
  <c r="F2026" i="12"/>
  <c r="I2026" i="12" s="1"/>
  <c r="J2026" i="12" s="1"/>
  <c r="F2018" i="12"/>
  <c r="I2018" i="12" s="1"/>
  <c r="J2018" i="12" s="1"/>
  <c r="F2010" i="12"/>
  <c r="I2010" i="12" s="1"/>
  <c r="J2010" i="12" s="1"/>
  <c r="F2002" i="12"/>
  <c r="I2002" i="12" s="1"/>
  <c r="J2002" i="12" s="1"/>
  <c r="F1994" i="12"/>
  <c r="I1994" i="12" s="1"/>
  <c r="J1994" i="12" s="1"/>
  <c r="F1986" i="12"/>
  <c r="I1986" i="12" s="1"/>
  <c r="J1986" i="12" s="1"/>
  <c r="F1978" i="12"/>
  <c r="I1978" i="12" s="1"/>
  <c r="J1978" i="12" s="1"/>
  <c r="F1970" i="12"/>
  <c r="I1970" i="12" s="1"/>
  <c r="J1970" i="12" s="1"/>
  <c r="F1962" i="12"/>
  <c r="I1962" i="12" s="1"/>
  <c r="J1962" i="12" s="1"/>
  <c r="F1954" i="12"/>
  <c r="I1954" i="12" s="1"/>
  <c r="J1954" i="12" s="1"/>
  <c r="F1946" i="12"/>
  <c r="I1946" i="12" s="1"/>
  <c r="J1946" i="12" s="1"/>
  <c r="F1938" i="12"/>
  <c r="I1938" i="12" s="1"/>
  <c r="J1938" i="12" s="1"/>
  <c r="F1930" i="12"/>
  <c r="I1930" i="12" s="1"/>
  <c r="J1930" i="12" s="1"/>
  <c r="F1922" i="12"/>
  <c r="I1922" i="12" s="1"/>
  <c r="J1922" i="12" s="1"/>
  <c r="F1906" i="12"/>
  <c r="I1906" i="12" s="1"/>
  <c r="J1906" i="12" s="1"/>
  <c r="F1898" i="12"/>
  <c r="I1898" i="12" s="1"/>
  <c r="J1898" i="12" s="1"/>
  <c r="F1890" i="12"/>
  <c r="I1890" i="12" s="1"/>
  <c r="J1890" i="12" s="1"/>
  <c r="F1882" i="12"/>
  <c r="I1882" i="12" s="1"/>
  <c r="J1882" i="12" s="1"/>
  <c r="F1874" i="12"/>
  <c r="I1874" i="12" s="1"/>
  <c r="J1874" i="12" s="1"/>
  <c r="F1866" i="12"/>
  <c r="I1866" i="12" s="1"/>
  <c r="J1866" i="12" s="1"/>
  <c r="F1858" i="12"/>
  <c r="I1858" i="12" s="1"/>
  <c r="J1858" i="12" s="1"/>
  <c r="F1850" i="12"/>
  <c r="I1850" i="12" s="1"/>
  <c r="J1850" i="12" s="1"/>
  <c r="F1842" i="12"/>
  <c r="I1842" i="12" s="1"/>
  <c r="J1842" i="12" s="1"/>
  <c r="F1834" i="12"/>
  <c r="I1834" i="12" s="1"/>
  <c r="J1834" i="12" s="1"/>
  <c r="F1826" i="12"/>
  <c r="I1826" i="12" s="1"/>
  <c r="J1826" i="12" s="1"/>
  <c r="F1818" i="12"/>
  <c r="I1818" i="12" s="1"/>
  <c r="J1818" i="12" s="1"/>
  <c r="F1810" i="12"/>
  <c r="I1810" i="12" s="1"/>
  <c r="J1810" i="12" s="1"/>
  <c r="F1802" i="12"/>
  <c r="I1802" i="12" s="1"/>
  <c r="J1802" i="12" s="1"/>
  <c r="F1794" i="12"/>
  <c r="I1794" i="12" s="1"/>
  <c r="J1794" i="12" s="1"/>
  <c r="F1786" i="12"/>
  <c r="I1786" i="12" s="1"/>
  <c r="J1786" i="12" s="1"/>
  <c r="F1778" i="12"/>
  <c r="I1778" i="12" s="1"/>
  <c r="J1778" i="12" s="1"/>
  <c r="F1770" i="12"/>
  <c r="I1770" i="12" s="1"/>
  <c r="J1770" i="12" s="1"/>
  <c r="F1762" i="12"/>
  <c r="I1762" i="12" s="1"/>
  <c r="J1762" i="12" s="1"/>
  <c r="F1754" i="12"/>
  <c r="I1754" i="12" s="1"/>
  <c r="J1754" i="12" s="1"/>
  <c r="F1746" i="12"/>
  <c r="I1746" i="12" s="1"/>
  <c r="J1746" i="12" s="1"/>
  <c r="F1738" i="12"/>
  <c r="I1738" i="12" s="1"/>
  <c r="J1738" i="12" s="1"/>
  <c r="F1722" i="12"/>
  <c r="I1722" i="12" s="1"/>
  <c r="J1722" i="12" s="1"/>
  <c r="F1714" i="12"/>
  <c r="I1714" i="12" s="1"/>
  <c r="J1714" i="12" s="1"/>
  <c r="F1706" i="12"/>
  <c r="I1706" i="12" s="1"/>
  <c r="J1706" i="12" s="1"/>
  <c r="F1698" i="12"/>
  <c r="I1698" i="12" s="1"/>
  <c r="J1698" i="12" s="1"/>
  <c r="F1690" i="12"/>
  <c r="I1690" i="12" s="1"/>
  <c r="J1690" i="12" s="1"/>
  <c r="F1682" i="12"/>
  <c r="I1682" i="12" s="1"/>
  <c r="J1682" i="12" s="1"/>
  <c r="F1674" i="12"/>
  <c r="I1674" i="12" s="1"/>
  <c r="J1674" i="12" s="1"/>
  <c r="F1666" i="12"/>
  <c r="I1666" i="12" s="1"/>
  <c r="J1666" i="12" s="1"/>
  <c r="F1658" i="12"/>
  <c r="I1658" i="12" s="1"/>
  <c r="J1658" i="12" s="1"/>
  <c r="F1650" i="12"/>
  <c r="I1650" i="12" s="1"/>
  <c r="J1650" i="12" s="1"/>
  <c r="F1642" i="12"/>
  <c r="I1642" i="12" s="1"/>
  <c r="J1642" i="12" s="1"/>
  <c r="F1634" i="12"/>
  <c r="I1634" i="12" s="1"/>
  <c r="J1634" i="12" s="1"/>
  <c r="F1626" i="12"/>
  <c r="I1626" i="12" s="1"/>
  <c r="J1626" i="12" s="1"/>
  <c r="F1618" i="12"/>
  <c r="I1618" i="12" s="1"/>
  <c r="J1618" i="12" s="1"/>
  <c r="F1610" i="12"/>
  <c r="I1610" i="12" s="1"/>
  <c r="J1610" i="12" s="1"/>
  <c r="F1602" i="12"/>
  <c r="I1602" i="12" s="1"/>
  <c r="J1602" i="12" s="1"/>
  <c r="F1594" i="12"/>
  <c r="I1594" i="12" s="1"/>
  <c r="J1594" i="12" s="1"/>
  <c r="F1586" i="12"/>
  <c r="I1586" i="12" s="1"/>
  <c r="J1586" i="12" s="1"/>
  <c r="F1578" i="12"/>
  <c r="I1578" i="12" s="1"/>
  <c r="J1578" i="12" s="1"/>
  <c r="F1570" i="12"/>
  <c r="I1570" i="12" s="1"/>
  <c r="J1570" i="12" s="1"/>
  <c r="F1562" i="12"/>
  <c r="I1562" i="12" s="1"/>
  <c r="J1562" i="12" s="1"/>
  <c r="F1554" i="12"/>
  <c r="I1554" i="12" s="1"/>
  <c r="J1554" i="12" s="1"/>
  <c r="F1546" i="12"/>
  <c r="I1546" i="12" s="1"/>
  <c r="J1546" i="12" s="1"/>
  <c r="F1538" i="12"/>
  <c r="I1538" i="12" s="1"/>
  <c r="J1538" i="12" s="1"/>
  <c r="F1530" i="12"/>
  <c r="I1530" i="12" s="1"/>
  <c r="J1530" i="12" s="1"/>
  <c r="F1522" i="12"/>
  <c r="I1522" i="12" s="1"/>
  <c r="J1522" i="12" s="1"/>
  <c r="F1514" i="12"/>
  <c r="I1514" i="12" s="1"/>
  <c r="J1514" i="12" s="1"/>
  <c r="F1506" i="12"/>
  <c r="I1506" i="12" s="1"/>
  <c r="J1506" i="12" s="1"/>
  <c r="F1498" i="12"/>
  <c r="I1498" i="12" s="1"/>
  <c r="J1498" i="12" s="1"/>
  <c r="F1490" i="12"/>
  <c r="I1490" i="12" s="1"/>
  <c r="J1490" i="12" s="1"/>
  <c r="F1482" i="12"/>
  <c r="I1482" i="12" s="1"/>
  <c r="J1482" i="12" s="1"/>
  <c r="F1474" i="12"/>
  <c r="I1474" i="12" s="1"/>
  <c r="J1474" i="12" s="1"/>
  <c r="F1466" i="12"/>
  <c r="I1466" i="12" s="1"/>
  <c r="J1466" i="12" s="1"/>
  <c r="F1458" i="12"/>
  <c r="I1458" i="12" s="1"/>
  <c r="J1458" i="12" s="1"/>
  <c r="F1450" i="12"/>
  <c r="I1450" i="12" s="1"/>
  <c r="J1450" i="12" s="1"/>
  <c r="F1442" i="12"/>
  <c r="I1442" i="12" s="1"/>
  <c r="J1442" i="12" s="1"/>
  <c r="F1434" i="12"/>
  <c r="I1434" i="12" s="1"/>
  <c r="J1434" i="12" s="1"/>
  <c r="F1426" i="12"/>
  <c r="I1426" i="12" s="1"/>
  <c r="J1426" i="12" s="1"/>
  <c r="F1418" i="12"/>
  <c r="I1418" i="12" s="1"/>
  <c r="J1418" i="12" s="1"/>
  <c r="F1410" i="12"/>
  <c r="I1410" i="12" s="1"/>
  <c r="J1410" i="12" s="1"/>
  <c r="F1402" i="12"/>
  <c r="I1402" i="12" s="1"/>
  <c r="J1402" i="12" s="1"/>
  <c r="F1386" i="12"/>
  <c r="I1386" i="12" s="1"/>
  <c r="J1386" i="12" s="1"/>
  <c r="F1378" i="12"/>
  <c r="I1378" i="12" s="1"/>
  <c r="J1378" i="12" s="1"/>
  <c r="F1370" i="12"/>
  <c r="I1370" i="12" s="1"/>
  <c r="J1370" i="12" s="1"/>
  <c r="F1362" i="12"/>
  <c r="I1362" i="12" s="1"/>
  <c r="J1362" i="12" s="1"/>
  <c r="F1354" i="12"/>
  <c r="I1354" i="12" s="1"/>
  <c r="J1354" i="12" s="1"/>
  <c r="F1346" i="12"/>
  <c r="I1346" i="12" s="1"/>
  <c r="J1346" i="12" s="1"/>
  <c r="F1338" i="12"/>
  <c r="I1338" i="12" s="1"/>
  <c r="J1338" i="12" s="1"/>
  <c r="F1330" i="12"/>
  <c r="I1330" i="12" s="1"/>
  <c r="J1330" i="12" s="1"/>
  <c r="F1322" i="12"/>
  <c r="I1322" i="12" s="1"/>
  <c r="J1322" i="12" s="1"/>
  <c r="F1314" i="12"/>
  <c r="I1314" i="12" s="1"/>
  <c r="J1314" i="12" s="1"/>
  <c r="F1306" i="12"/>
  <c r="I1306" i="12" s="1"/>
  <c r="J1306" i="12" s="1"/>
  <c r="F1298" i="12"/>
  <c r="I1298" i="12" s="1"/>
  <c r="J1298" i="12" s="1"/>
  <c r="F1290" i="12"/>
  <c r="I1290" i="12" s="1"/>
  <c r="J1290" i="12" s="1"/>
  <c r="F1282" i="12"/>
  <c r="I1282" i="12" s="1"/>
  <c r="J1282" i="12" s="1"/>
  <c r="F1274" i="12"/>
  <c r="I1274" i="12" s="1"/>
  <c r="J1274" i="12" s="1"/>
  <c r="F1266" i="12"/>
  <c r="I1266" i="12" s="1"/>
  <c r="J1266" i="12" s="1"/>
  <c r="F1258" i="12"/>
  <c r="I1258" i="12" s="1"/>
  <c r="J1258" i="12" s="1"/>
  <c r="F1250" i="12"/>
  <c r="I1250" i="12" s="1"/>
  <c r="J1250" i="12" s="1"/>
  <c r="F1242" i="12"/>
  <c r="I1242" i="12" s="1"/>
  <c r="J1242" i="12" s="1"/>
  <c r="F1234" i="12"/>
  <c r="I1234" i="12" s="1"/>
  <c r="J1234" i="12" s="1"/>
  <c r="F1226" i="12"/>
  <c r="I1226" i="12" s="1"/>
  <c r="J1226" i="12" s="1"/>
  <c r="F1218" i="12"/>
  <c r="I1218" i="12" s="1"/>
  <c r="J1218" i="12" s="1"/>
  <c r="F1210" i="12"/>
  <c r="I1210" i="12" s="1"/>
  <c r="J1210" i="12" s="1"/>
  <c r="F1202" i="12"/>
  <c r="I1202" i="12" s="1"/>
  <c r="J1202" i="12" s="1"/>
  <c r="F1194" i="12"/>
  <c r="I1194" i="12" s="1"/>
  <c r="J1194" i="12" s="1"/>
  <c r="F1186" i="12"/>
  <c r="I1186" i="12" s="1"/>
  <c r="J1186" i="12" s="1"/>
  <c r="F1178" i="12"/>
  <c r="I1178" i="12" s="1"/>
  <c r="J1178" i="12" s="1"/>
  <c r="F1170" i="12"/>
  <c r="I1170" i="12" s="1"/>
  <c r="J1170" i="12" s="1"/>
  <c r="F1162" i="12"/>
  <c r="I1162" i="12" s="1"/>
  <c r="J1162" i="12" s="1"/>
  <c r="F1154" i="12"/>
  <c r="I1154" i="12" s="1"/>
  <c r="J1154" i="12" s="1"/>
  <c r="F1146" i="12"/>
  <c r="I1146" i="12" s="1"/>
  <c r="J1146" i="12" s="1"/>
  <c r="F1138" i="12"/>
  <c r="I1138" i="12" s="1"/>
  <c r="J1138" i="12" s="1"/>
  <c r="F1130" i="12"/>
  <c r="I1130" i="12" s="1"/>
  <c r="J1130" i="12" s="1"/>
  <c r="F1122" i="12"/>
  <c r="I1122" i="12" s="1"/>
  <c r="J1122" i="12" s="1"/>
  <c r="F1114" i="12"/>
  <c r="I1114" i="12" s="1"/>
  <c r="J1114" i="12" s="1"/>
  <c r="F1106" i="12"/>
  <c r="I1106" i="12" s="1"/>
  <c r="J1106" i="12" s="1"/>
  <c r="F1098" i="12"/>
  <c r="I1098" i="12" s="1"/>
  <c r="J1098" i="12" s="1"/>
  <c r="F1090" i="12"/>
  <c r="I1090" i="12" s="1"/>
  <c r="J1090" i="12" s="1"/>
  <c r="F1082" i="12"/>
  <c r="I1082" i="12" s="1"/>
  <c r="J1082" i="12" s="1"/>
  <c r="F1074" i="12"/>
  <c r="I1074" i="12" s="1"/>
  <c r="J1074" i="12" s="1"/>
  <c r="F1066" i="12"/>
  <c r="I1066" i="12" s="1"/>
  <c r="J1066" i="12" s="1"/>
  <c r="F1058" i="12"/>
  <c r="I1058" i="12" s="1"/>
  <c r="J1058" i="12" s="1"/>
  <c r="F1050" i="12"/>
  <c r="I1050" i="12" s="1"/>
  <c r="J1050" i="12" s="1"/>
  <c r="F1042" i="12"/>
  <c r="I1042" i="12" s="1"/>
  <c r="J1042" i="12" s="1"/>
  <c r="F1034" i="12"/>
  <c r="I1034" i="12" s="1"/>
  <c r="J1034" i="12" s="1"/>
  <c r="F1026" i="12"/>
  <c r="I1026" i="12" s="1"/>
  <c r="J1026" i="12" s="1"/>
  <c r="F1018" i="12"/>
  <c r="I1018" i="12" s="1"/>
  <c r="J1018" i="12" s="1"/>
  <c r="F1010" i="12"/>
  <c r="I1010" i="12" s="1"/>
  <c r="J1010" i="12" s="1"/>
  <c r="F1002" i="12"/>
  <c r="I1002" i="12" s="1"/>
  <c r="J1002" i="12" s="1"/>
  <c r="F994" i="12"/>
  <c r="I994" i="12" s="1"/>
  <c r="J994" i="12" s="1"/>
  <c r="F986" i="12"/>
  <c r="I986" i="12" s="1"/>
  <c r="J986" i="12" s="1"/>
  <c r="F978" i="12"/>
  <c r="I978" i="12" s="1"/>
  <c r="J978" i="12" s="1"/>
  <c r="F970" i="12"/>
  <c r="I970" i="12" s="1"/>
  <c r="J970" i="12" s="1"/>
  <c r="F962" i="12"/>
  <c r="I962" i="12" s="1"/>
  <c r="J962" i="12" s="1"/>
  <c r="F954" i="12"/>
  <c r="I954" i="12" s="1"/>
  <c r="J954" i="12" s="1"/>
  <c r="F946" i="12"/>
  <c r="I946" i="12" s="1"/>
  <c r="J946" i="12" s="1"/>
  <c r="F938" i="12"/>
  <c r="I938" i="12" s="1"/>
  <c r="J938" i="12" s="1"/>
  <c r="F930" i="12"/>
  <c r="I930" i="12" s="1"/>
  <c r="J930" i="12" s="1"/>
  <c r="F922" i="12"/>
  <c r="I922" i="12" s="1"/>
  <c r="J922" i="12" s="1"/>
  <c r="F914" i="12"/>
  <c r="I914" i="12" s="1"/>
  <c r="J914" i="12" s="1"/>
  <c r="F906" i="12"/>
  <c r="I906" i="12" s="1"/>
  <c r="J906" i="12" s="1"/>
  <c r="F898" i="12"/>
  <c r="I898" i="12" s="1"/>
  <c r="J898" i="12" s="1"/>
  <c r="F890" i="12"/>
  <c r="I890" i="12" s="1"/>
  <c r="J890" i="12" s="1"/>
  <c r="F882" i="12"/>
  <c r="I882" i="12" s="1"/>
  <c r="J882" i="12" s="1"/>
  <c r="F874" i="12"/>
  <c r="I874" i="12" s="1"/>
  <c r="J874" i="12" s="1"/>
  <c r="F866" i="12"/>
  <c r="I866" i="12" s="1"/>
  <c r="J866" i="12" s="1"/>
  <c r="F858" i="12"/>
  <c r="I858" i="12" s="1"/>
  <c r="J858" i="12" s="1"/>
  <c r="F850" i="12"/>
  <c r="I850" i="12" s="1"/>
  <c r="J850" i="12" s="1"/>
  <c r="F842" i="12"/>
  <c r="I842" i="12" s="1"/>
  <c r="J842" i="12" s="1"/>
  <c r="F834" i="12"/>
  <c r="I834" i="12" s="1"/>
  <c r="J834" i="12" s="1"/>
  <c r="F826" i="12"/>
  <c r="I826" i="12" s="1"/>
  <c r="J826" i="12" s="1"/>
  <c r="F818" i="12"/>
  <c r="I818" i="12" s="1"/>
  <c r="J818" i="12" s="1"/>
  <c r="F810" i="12"/>
  <c r="I810" i="12" s="1"/>
  <c r="J810" i="12" s="1"/>
  <c r="F802" i="12"/>
  <c r="I802" i="12" s="1"/>
  <c r="J802" i="12" s="1"/>
  <c r="F794" i="12"/>
  <c r="I794" i="12" s="1"/>
  <c r="J794" i="12" s="1"/>
  <c r="F786" i="12"/>
  <c r="I786" i="12" s="1"/>
  <c r="J786" i="12" s="1"/>
  <c r="F778" i="12"/>
  <c r="I778" i="12" s="1"/>
  <c r="J778" i="12" s="1"/>
  <c r="F770" i="12"/>
  <c r="I770" i="12" s="1"/>
  <c r="J770" i="12" s="1"/>
  <c r="F762" i="12"/>
  <c r="I762" i="12" s="1"/>
  <c r="J762" i="12" s="1"/>
  <c r="F754" i="12"/>
  <c r="I754" i="12" s="1"/>
  <c r="J754" i="12" s="1"/>
  <c r="F746" i="12"/>
  <c r="I746" i="12" s="1"/>
  <c r="J746" i="12" s="1"/>
  <c r="F738" i="12"/>
  <c r="I738" i="12" s="1"/>
  <c r="J738" i="12" s="1"/>
  <c r="F730" i="12"/>
  <c r="I730" i="12" s="1"/>
  <c r="J730" i="12" s="1"/>
  <c r="F722" i="12"/>
  <c r="I722" i="12" s="1"/>
  <c r="J722" i="12" s="1"/>
  <c r="F714" i="12"/>
  <c r="I714" i="12" s="1"/>
  <c r="J714" i="12" s="1"/>
  <c r="F706" i="12"/>
  <c r="I706" i="12" s="1"/>
  <c r="J706" i="12" s="1"/>
  <c r="F698" i="12"/>
  <c r="I698" i="12" s="1"/>
  <c r="J698" i="12" s="1"/>
  <c r="F690" i="12"/>
  <c r="I690" i="12" s="1"/>
  <c r="J690" i="12" s="1"/>
  <c r="F682" i="12"/>
  <c r="I682" i="12" s="1"/>
  <c r="J682" i="12" s="1"/>
  <c r="F674" i="12"/>
  <c r="I674" i="12" s="1"/>
  <c r="J674" i="12" s="1"/>
  <c r="F666" i="12"/>
  <c r="I666" i="12" s="1"/>
  <c r="J666" i="12" s="1"/>
  <c r="F658" i="12"/>
  <c r="I658" i="12" s="1"/>
  <c r="J658" i="12" s="1"/>
  <c r="F650" i="12"/>
  <c r="I650" i="12" s="1"/>
  <c r="J650" i="12" s="1"/>
  <c r="F642" i="12"/>
  <c r="I642" i="12" s="1"/>
  <c r="J642" i="12" s="1"/>
  <c r="F634" i="12"/>
  <c r="I634" i="12" s="1"/>
  <c r="J634" i="12" s="1"/>
  <c r="F626" i="12"/>
  <c r="I626" i="12" s="1"/>
  <c r="J626" i="12" s="1"/>
  <c r="F618" i="12"/>
  <c r="I618" i="12" s="1"/>
  <c r="J618" i="12" s="1"/>
  <c r="F610" i="12"/>
  <c r="I610" i="12" s="1"/>
  <c r="J610" i="12" s="1"/>
  <c r="F602" i="12"/>
  <c r="I602" i="12" s="1"/>
  <c r="J602" i="12" s="1"/>
  <c r="F594" i="12"/>
  <c r="I594" i="12" s="1"/>
  <c r="J594" i="12" s="1"/>
  <c r="F586" i="12"/>
  <c r="I586" i="12" s="1"/>
  <c r="J586" i="12" s="1"/>
  <c r="F578" i="12"/>
  <c r="I578" i="12" s="1"/>
  <c r="J578" i="12" s="1"/>
  <c r="F570" i="12"/>
  <c r="I570" i="12" s="1"/>
  <c r="J570" i="12" s="1"/>
  <c r="F562" i="12"/>
  <c r="I562" i="12" s="1"/>
  <c r="J562" i="12" s="1"/>
  <c r="F554" i="12"/>
  <c r="I554" i="12" s="1"/>
  <c r="J554" i="12" s="1"/>
  <c r="F546" i="12"/>
  <c r="I546" i="12" s="1"/>
  <c r="J546" i="12" s="1"/>
  <c r="F538" i="12"/>
  <c r="I538" i="12" s="1"/>
  <c r="J538" i="12" s="1"/>
  <c r="F530" i="12"/>
  <c r="I530" i="12" s="1"/>
  <c r="J530" i="12" s="1"/>
  <c r="F522" i="12"/>
  <c r="I522" i="12" s="1"/>
  <c r="J522" i="12" s="1"/>
  <c r="F514" i="12"/>
  <c r="I514" i="12" s="1"/>
  <c r="J514" i="12" s="1"/>
  <c r="F506" i="12"/>
  <c r="I506" i="12" s="1"/>
  <c r="J506" i="12" s="1"/>
  <c r="F498" i="12"/>
  <c r="I498" i="12" s="1"/>
  <c r="J498" i="12" s="1"/>
  <c r="F490" i="12"/>
  <c r="I490" i="12" s="1"/>
  <c r="J490" i="12" s="1"/>
  <c r="F482" i="12"/>
  <c r="I482" i="12" s="1"/>
  <c r="J482" i="12" s="1"/>
  <c r="F474" i="12"/>
  <c r="I474" i="12" s="1"/>
  <c r="J474" i="12" s="1"/>
  <c r="F466" i="12"/>
  <c r="I466" i="12" s="1"/>
  <c r="J466" i="12" s="1"/>
  <c r="F458" i="12"/>
  <c r="I458" i="12" s="1"/>
  <c r="J458" i="12" s="1"/>
  <c r="F450" i="12"/>
  <c r="I450" i="12" s="1"/>
  <c r="J450" i="12" s="1"/>
  <c r="F442" i="12"/>
  <c r="I442" i="12" s="1"/>
  <c r="J442" i="12" s="1"/>
  <c r="F434" i="12"/>
  <c r="I434" i="12" s="1"/>
  <c r="J434" i="12" s="1"/>
  <c r="F426" i="12"/>
  <c r="I426" i="12" s="1"/>
  <c r="J426" i="12" s="1"/>
  <c r="F418" i="12"/>
  <c r="I418" i="12" s="1"/>
  <c r="J418" i="12" s="1"/>
  <c r="F410" i="12"/>
  <c r="I410" i="12" s="1"/>
  <c r="J410" i="12" s="1"/>
  <c r="F402" i="12"/>
  <c r="I402" i="12" s="1"/>
  <c r="J402" i="12" s="1"/>
  <c r="F394" i="12"/>
  <c r="I394" i="12" s="1"/>
  <c r="J394" i="12" s="1"/>
  <c r="F386" i="12"/>
  <c r="I386" i="12" s="1"/>
  <c r="J386" i="12" s="1"/>
  <c r="F378" i="12"/>
  <c r="I378" i="12" s="1"/>
  <c r="J378" i="12" s="1"/>
  <c r="F370" i="12"/>
  <c r="I370" i="12" s="1"/>
  <c r="J370" i="12" s="1"/>
  <c r="F362" i="12"/>
  <c r="I362" i="12" s="1"/>
  <c r="J362" i="12" s="1"/>
  <c r="F354" i="12"/>
  <c r="I354" i="12" s="1"/>
  <c r="J354" i="12" s="1"/>
  <c r="F346" i="12"/>
  <c r="I346" i="12" s="1"/>
  <c r="J346" i="12" s="1"/>
  <c r="F338" i="12"/>
  <c r="I338" i="12" s="1"/>
  <c r="J338" i="12" s="1"/>
  <c r="F330" i="12"/>
  <c r="I330" i="12" s="1"/>
  <c r="J330" i="12" s="1"/>
  <c r="F322" i="12"/>
  <c r="I322" i="12" s="1"/>
  <c r="J322" i="12" s="1"/>
  <c r="F314" i="12"/>
  <c r="I314" i="12" s="1"/>
  <c r="J314" i="12" s="1"/>
  <c r="F306" i="12"/>
  <c r="I306" i="12" s="1"/>
  <c r="J306" i="12" s="1"/>
  <c r="F298" i="12"/>
  <c r="I298" i="12" s="1"/>
  <c r="J298" i="12" s="1"/>
  <c r="F290" i="12"/>
  <c r="I290" i="12" s="1"/>
  <c r="J290" i="12" s="1"/>
  <c r="F282" i="12"/>
  <c r="I282" i="12" s="1"/>
  <c r="J282" i="12" s="1"/>
  <c r="F274" i="12"/>
  <c r="I274" i="12" s="1"/>
  <c r="J274" i="12" s="1"/>
  <c r="F266" i="12"/>
  <c r="I266" i="12" s="1"/>
  <c r="J266" i="12" s="1"/>
  <c r="F258" i="12"/>
  <c r="I258" i="12" s="1"/>
  <c r="J258" i="12" s="1"/>
  <c r="F250" i="12"/>
  <c r="I250" i="12" s="1"/>
  <c r="J250" i="12" s="1"/>
  <c r="F242" i="12"/>
  <c r="I242" i="12" s="1"/>
  <c r="J242" i="12" s="1"/>
  <c r="F234" i="12"/>
  <c r="I234" i="12" s="1"/>
  <c r="J234" i="12" s="1"/>
  <c r="F226" i="12"/>
  <c r="I226" i="12" s="1"/>
  <c r="J226" i="12" s="1"/>
  <c r="F218" i="12"/>
  <c r="I218" i="12" s="1"/>
  <c r="J218" i="12" s="1"/>
  <c r="F210" i="12"/>
  <c r="I210" i="12" s="1"/>
  <c r="J210" i="12" s="1"/>
  <c r="F202" i="12"/>
  <c r="I202" i="12" s="1"/>
  <c r="J202" i="12" s="1"/>
  <c r="F194" i="12"/>
  <c r="I194" i="12" s="1"/>
  <c r="J194" i="12" s="1"/>
  <c r="F186" i="12"/>
  <c r="I186" i="12" s="1"/>
  <c r="J186" i="12" s="1"/>
  <c r="F178" i="12"/>
  <c r="I178" i="12" s="1"/>
  <c r="J178" i="12" s="1"/>
  <c r="F170" i="12"/>
  <c r="I170" i="12" s="1"/>
  <c r="J170" i="12" s="1"/>
  <c r="F162" i="12"/>
  <c r="I162" i="12" s="1"/>
  <c r="J162" i="12" s="1"/>
  <c r="F154" i="12"/>
  <c r="I154" i="12" s="1"/>
  <c r="J154" i="12" s="1"/>
  <c r="F146" i="12"/>
  <c r="I146" i="12" s="1"/>
  <c r="J146" i="12" s="1"/>
  <c r="F138" i="12"/>
  <c r="I138" i="12" s="1"/>
  <c r="J138" i="12" s="1"/>
  <c r="F130" i="12"/>
  <c r="I130" i="12" s="1"/>
  <c r="J130" i="12" s="1"/>
  <c r="F122" i="12"/>
  <c r="I122" i="12" s="1"/>
  <c r="J122" i="12" s="1"/>
  <c r="F114" i="12"/>
  <c r="I114" i="12" s="1"/>
  <c r="J114" i="12" s="1"/>
  <c r="F106" i="12"/>
  <c r="I106" i="12" s="1"/>
  <c r="J106" i="12" s="1"/>
  <c r="F98" i="12"/>
  <c r="I98" i="12" s="1"/>
  <c r="J98" i="12" s="1"/>
  <c r="F90" i="12"/>
  <c r="I90" i="12" s="1"/>
  <c r="J90" i="12" s="1"/>
  <c r="F82" i="12"/>
  <c r="I82" i="12" s="1"/>
  <c r="J82" i="12" s="1"/>
  <c r="F74" i="12"/>
  <c r="I74" i="12" s="1"/>
  <c r="J74" i="12" s="1"/>
  <c r="F66" i="12"/>
  <c r="I66" i="12" s="1"/>
  <c r="J66" i="12" s="1"/>
  <c r="F58" i="12"/>
  <c r="I58" i="12" s="1"/>
  <c r="J58" i="12" s="1"/>
  <c r="F50" i="12"/>
  <c r="I50" i="12" s="1"/>
  <c r="J50" i="12" s="1"/>
  <c r="F42" i="12"/>
  <c r="I42" i="12" s="1"/>
  <c r="J42" i="12" s="1"/>
  <c r="F34" i="12"/>
  <c r="I34" i="12" s="1"/>
  <c r="J34" i="12" s="1"/>
  <c r="F26" i="12"/>
  <c r="I26" i="12" s="1"/>
  <c r="J26" i="12" s="1"/>
  <c r="F18" i="12"/>
  <c r="I18" i="12" s="1"/>
  <c r="J18" i="12" s="1"/>
  <c r="F10" i="12"/>
  <c r="I10" i="12" s="1"/>
  <c r="J10" i="12" s="1"/>
  <c r="F103" i="12"/>
  <c r="I103" i="12" s="1"/>
  <c r="J103" i="12" s="1"/>
  <c r="F447" i="12"/>
  <c r="I447" i="12" s="1"/>
  <c r="J447" i="12" s="1"/>
  <c r="F815" i="12"/>
  <c r="I815" i="12" s="1"/>
  <c r="J815" i="12" s="1"/>
  <c r="F1199" i="12"/>
  <c r="I1199" i="12" s="1"/>
  <c r="J1199" i="12" s="1"/>
  <c r="F1577" i="12"/>
  <c r="I1577" i="12" s="1"/>
  <c r="J1577" i="12" s="1"/>
  <c r="F263" i="12"/>
  <c r="I263" i="12" s="1"/>
  <c r="J263" i="12" s="1"/>
  <c r="F989" i="12"/>
  <c r="I989" i="12" s="1"/>
  <c r="J989" i="12" s="1"/>
  <c r="F1391" i="12"/>
  <c r="I1391" i="12" s="1"/>
  <c r="J1391" i="12" s="1"/>
  <c r="F1713" i="12"/>
  <c r="I1713" i="12" s="1"/>
  <c r="J1713" i="12" s="1"/>
  <c r="F2001" i="12"/>
  <c r="I2001" i="12" s="1"/>
  <c r="J2001" i="12" s="1"/>
  <c r="F2471" i="12"/>
  <c r="I2471" i="12" s="1"/>
  <c r="J2471" i="12" s="1"/>
  <c r="F1255" i="12"/>
  <c r="I1255" i="12" s="1"/>
  <c r="J1255" i="12" s="1"/>
  <c r="F511" i="12"/>
  <c r="I511" i="12" s="1"/>
  <c r="J511" i="12" s="1"/>
  <c r="F2531" i="12"/>
  <c r="I2531" i="12" s="1"/>
  <c r="J2531" i="12" s="1"/>
  <c r="F2475" i="12"/>
  <c r="I2475" i="12" s="1"/>
  <c r="J2475" i="12" s="1"/>
  <c r="F2419" i="12"/>
  <c r="I2419" i="12" s="1"/>
  <c r="J2419" i="12" s="1"/>
  <c r="F2355" i="12"/>
  <c r="I2355" i="12" s="1"/>
  <c r="J2355" i="12" s="1"/>
  <c r="F2291" i="12"/>
  <c r="I2291" i="12" s="1"/>
  <c r="J2291" i="12" s="1"/>
  <c r="F2235" i="12"/>
  <c r="I2235" i="12" s="1"/>
  <c r="J2235" i="12" s="1"/>
  <c r="F2163" i="12"/>
  <c r="I2163" i="12" s="1"/>
  <c r="J2163" i="12" s="1"/>
  <c r="F2115" i="12"/>
  <c r="I2115" i="12" s="1"/>
  <c r="J2115" i="12" s="1"/>
  <c r="F2051" i="12"/>
  <c r="I2051" i="12" s="1"/>
  <c r="J2051" i="12" s="1"/>
  <c r="F1995" i="12"/>
  <c r="I1995" i="12" s="1"/>
  <c r="J1995" i="12" s="1"/>
  <c r="F1939" i="12"/>
  <c r="I1939" i="12" s="1"/>
  <c r="J1939" i="12" s="1"/>
  <c r="F1883" i="12"/>
  <c r="I1883" i="12" s="1"/>
  <c r="J1883" i="12" s="1"/>
  <c r="F1827" i="12"/>
  <c r="I1827" i="12" s="1"/>
  <c r="J1827" i="12" s="1"/>
  <c r="F1771" i="12"/>
  <c r="I1771" i="12" s="1"/>
  <c r="J1771" i="12" s="1"/>
  <c r="F1707" i="12"/>
  <c r="I1707" i="12" s="1"/>
  <c r="J1707" i="12" s="1"/>
  <c r="F1643" i="12"/>
  <c r="I1643" i="12" s="1"/>
  <c r="J1643" i="12" s="1"/>
  <c r="F1587" i="12"/>
  <c r="I1587" i="12" s="1"/>
  <c r="J1587" i="12" s="1"/>
  <c r="F1523" i="12"/>
  <c r="I1523" i="12" s="1"/>
  <c r="J1523" i="12" s="1"/>
  <c r="F1467" i="12"/>
  <c r="I1467" i="12" s="1"/>
  <c r="J1467" i="12" s="1"/>
  <c r="F1411" i="12"/>
  <c r="I1411" i="12" s="1"/>
  <c r="J1411" i="12" s="1"/>
  <c r="F1355" i="12"/>
  <c r="I1355" i="12" s="1"/>
  <c r="J1355" i="12" s="1"/>
  <c r="F1283" i="12"/>
  <c r="I1283" i="12" s="1"/>
  <c r="J1283" i="12" s="1"/>
  <c r="F1243" i="12"/>
  <c r="I1243" i="12" s="1"/>
  <c r="J1243" i="12" s="1"/>
  <c r="F1203" i="12"/>
  <c r="I1203" i="12" s="1"/>
  <c r="J1203" i="12" s="1"/>
  <c r="F1163" i="12"/>
  <c r="I1163" i="12" s="1"/>
  <c r="J1163" i="12" s="1"/>
  <c r="F1123" i="12"/>
  <c r="I1123" i="12" s="1"/>
  <c r="J1123" i="12" s="1"/>
  <c r="F1935" i="12"/>
  <c r="I1935" i="12" s="1"/>
  <c r="J1935" i="12" s="1"/>
  <c r="F2610" i="12"/>
  <c r="I2610" i="12" s="1"/>
  <c r="J2610" i="12" s="1"/>
  <c r="F2554" i="12"/>
  <c r="I2554" i="12" s="1"/>
  <c r="J2554" i="12" s="1"/>
  <c r="F2490" i="12"/>
  <c r="I2490" i="12" s="1"/>
  <c r="J2490" i="12" s="1"/>
  <c r="F2442" i="12"/>
  <c r="I2442" i="12" s="1"/>
  <c r="J2442" i="12" s="1"/>
  <c r="F2394" i="12"/>
  <c r="I2394" i="12" s="1"/>
  <c r="J2394" i="12" s="1"/>
  <c r="F2338" i="12"/>
  <c r="I2338" i="12" s="1"/>
  <c r="J2338" i="12" s="1"/>
  <c r="F2290" i="12"/>
  <c r="I2290" i="12" s="1"/>
  <c r="J2290" i="12" s="1"/>
  <c r="F2250" i="12"/>
  <c r="I2250" i="12" s="1"/>
  <c r="J2250" i="12" s="1"/>
  <c r="F2210" i="12"/>
  <c r="I2210" i="12" s="1"/>
  <c r="J2210" i="12" s="1"/>
  <c r="F2162" i="12"/>
  <c r="I2162" i="12" s="1"/>
  <c r="J2162" i="12" s="1"/>
  <c r="F2122" i="12"/>
  <c r="I2122" i="12" s="1"/>
  <c r="J2122" i="12" s="1"/>
  <c r="F1775" i="12"/>
  <c r="I1775" i="12" s="1"/>
  <c r="J1775" i="12" s="1"/>
  <c r="F2539" i="12"/>
  <c r="I2539" i="12" s="1"/>
  <c r="J2539" i="12" s="1"/>
  <c r="F2483" i="12"/>
  <c r="I2483" i="12" s="1"/>
  <c r="J2483" i="12" s="1"/>
  <c r="F2427" i="12"/>
  <c r="I2427" i="12" s="1"/>
  <c r="J2427" i="12" s="1"/>
  <c r="F2371" i="12"/>
  <c r="I2371" i="12" s="1"/>
  <c r="J2371" i="12" s="1"/>
  <c r="F2315" i="12"/>
  <c r="I2315" i="12" s="1"/>
  <c r="J2315" i="12" s="1"/>
  <c r="F2259" i="12"/>
  <c r="I2259" i="12" s="1"/>
  <c r="J2259" i="12" s="1"/>
  <c r="F2211" i="12"/>
  <c r="I2211" i="12" s="1"/>
  <c r="J2211" i="12" s="1"/>
  <c r="F2155" i="12"/>
  <c r="I2155" i="12" s="1"/>
  <c r="J2155" i="12" s="1"/>
  <c r="F2099" i="12"/>
  <c r="I2099" i="12" s="1"/>
  <c r="J2099" i="12" s="1"/>
  <c r="F2043" i="12"/>
  <c r="I2043" i="12" s="1"/>
  <c r="J2043" i="12" s="1"/>
  <c r="F1987" i="12"/>
  <c r="I1987" i="12" s="1"/>
  <c r="J1987" i="12" s="1"/>
  <c r="F1931" i="12"/>
  <c r="I1931" i="12" s="1"/>
  <c r="J1931" i="12" s="1"/>
  <c r="F1875" i="12"/>
  <c r="I1875" i="12" s="1"/>
  <c r="J1875" i="12" s="1"/>
  <c r="F1819" i="12"/>
  <c r="I1819" i="12" s="1"/>
  <c r="J1819" i="12" s="1"/>
  <c r="F1763" i="12"/>
  <c r="I1763" i="12" s="1"/>
  <c r="J1763" i="12" s="1"/>
  <c r="F1715" i="12"/>
  <c r="I1715" i="12" s="1"/>
  <c r="J1715" i="12" s="1"/>
  <c r="F1667" i="12"/>
  <c r="I1667" i="12" s="1"/>
  <c r="J1667" i="12" s="1"/>
  <c r="F1619" i="12"/>
  <c r="I1619" i="12" s="1"/>
  <c r="J1619" i="12" s="1"/>
  <c r="F1563" i="12"/>
  <c r="I1563" i="12" s="1"/>
  <c r="J1563" i="12" s="1"/>
  <c r="F1515" i="12"/>
  <c r="I1515" i="12" s="1"/>
  <c r="J1515" i="12" s="1"/>
  <c r="F1459" i="12"/>
  <c r="I1459" i="12" s="1"/>
  <c r="J1459" i="12" s="1"/>
  <c r="F1403" i="12"/>
  <c r="I1403" i="12" s="1"/>
  <c r="J1403" i="12" s="1"/>
  <c r="F1347" i="12"/>
  <c r="I1347" i="12" s="1"/>
  <c r="J1347" i="12" s="1"/>
  <c r="F1299" i="12"/>
  <c r="I1299" i="12" s="1"/>
  <c r="J1299" i="12" s="1"/>
  <c r="F1235" i="12"/>
  <c r="I1235" i="12" s="1"/>
  <c r="J1235" i="12" s="1"/>
  <c r="F1195" i="12"/>
  <c r="I1195" i="12" s="1"/>
  <c r="J1195" i="12" s="1"/>
  <c r="F1155" i="12"/>
  <c r="I1155" i="12" s="1"/>
  <c r="J1155" i="12" s="1"/>
  <c r="F355" i="12"/>
  <c r="I355" i="12" s="1"/>
  <c r="J355" i="12" s="1"/>
  <c r="F1271" i="12"/>
  <c r="I1271" i="12" s="1"/>
  <c r="J1271" i="12" s="1"/>
  <c r="F2602" i="12"/>
  <c r="I2602" i="12" s="1"/>
  <c r="J2602" i="12" s="1"/>
  <c r="F2546" i="12"/>
  <c r="I2546" i="12" s="1"/>
  <c r="J2546" i="12" s="1"/>
  <c r="F2498" i="12"/>
  <c r="I2498" i="12" s="1"/>
  <c r="J2498" i="12" s="1"/>
  <c r="F2450" i="12"/>
  <c r="I2450" i="12" s="1"/>
  <c r="J2450" i="12" s="1"/>
  <c r="F2410" i="12"/>
  <c r="I2410" i="12" s="1"/>
  <c r="J2410" i="12" s="1"/>
  <c r="F2362" i="12"/>
  <c r="I2362" i="12" s="1"/>
  <c r="J2362" i="12" s="1"/>
  <c r="F2306" i="12"/>
  <c r="I2306" i="12" s="1"/>
  <c r="J2306" i="12" s="1"/>
  <c r="F2226" i="12"/>
  <c r="I2226" i="12" s="1"/>
  <c r="J2226" i="12" s="1"/>
  <c r="F2563" i="12"/>
  <c r="I2563" i="12" s="1"/>
  <c r="J2563" i="12" s="1"/>
  <c r="F2507" i="12"/>
  <c r="I2507" i="12" s="1"/>
  <c r="J2507" i="12" s="1"/>
  <c r="F2451" i="12"/>
  <c r="I2451" i="12" s="1"/>
  <c r="J2451" i="12" s="1"/>
  <c r="F2395" i="12"/>
  <c r="I2395" i="12" s="1"/>
  <c r="J2395" i="12" s="1"/>
  <c r="F2339" i="12"/>
  <c r="I2339" i="12" s="1"/>
  <c r="J2339" i="12" s="1"/>
  <c r="F2283" i="12"/>
  <c r="I2283" i="12" s="1"/>
  <c r="J2283" i="12" s="1"/>
  <c r="F2227" i="12"/>
  <c r="I2227" i="12" s="1"/>
  <c r="J2227" i="12" s="1"/>
  <c r="F2171" i="12"/>
  <c r="I2171" i="12" s="1"/>
  <c r="J2171" i="12" s="1"/>
  <c r="F2107" i="12"/>
  <c r="I2107" i="12" s="1"/>
  <c r="J2107" i="12" s="1"/>
  <c r="F2059" i="12"/>
  <c r="I2059" i="12" s="1"/>
  <c r="J2059" i="12" s="1"/>
  <c r="F2003" i="12"/>
  <c r="I2003" i="12" s="1"/>
  <c r="J2003" i="12" s="1"/>
  <c r="F1947" i="12"/>
  <c r="I1947" i="12" s="1"/>
  <c r="J1947" i="12" s="1"/>
  <c r="F1891" i="12"/>
  <c r="I1891" i="12" s="1"/>
  <c r="J1891" i="12" s="1"/>
  <c r="F1835" i="12"/>
  <c r="I1835" i="12" s="1"/>
  <c r="J1835" i="12" s="1"/>
  <c r="F1779" i="12"/>
  <c r="I1779" i="12" s="1"/>
  <c r="J1779" i="12" s="1"/>
  <c r="F1723" i="12"/>
  <c r="I1723" i="12" s="1"/>
  <c r="J1723" i="12" s="1"/>
  <c r="F1659" i="12"/>
  <c r="I1659" i="12" s="1"/>
  <c r="J1659" i="12" s="1"/>
  <c r="F1603" i="12"/>
  <c r="I1603" i="12" s="1"/>
  <c r="J1603" i="12" s="1"/>
  <c r="F1531" i="12"/>
  <c r="I1531" i="12" s="1"/>
  <c r="J1531" i="12" s="1"/>
  <c r="F1475" i="12"/>
  <c r="I1475" i="12" s="1"/>
  <c r="J1475" i="12" s="1"/>
  <c r="F1419" i="12"/>
  <c r="I1419" i="12" s="1"/>
  <c r="J1419" i="12" s="1"/>
  <c r="F1363" i="12"/>
  <c r="I1363" i="12" s="1"/>
  <c r="J1363" i="12" s="1"/>
  <c r="F1307" i="12"/>
  <c r="I1307" i="12" s="1"/>
  <c r="J1307" i="12" s="1"/>
  <c r="F2618" i="12"/>
  <c r="I2618" i="12" s="1"/>
  <c r="J2618" i="12" s="1"/>
  <c r="F2562" i="12"/>
  <c r="I2562" i="12" s="1"/>
  <c r="J2562" i="12" s="1"/>
  <c r="F2514" i="12"/>
  <c r="I2514" i="12" s="1"/>
  <c r="J2514" i="12" s="1"/>
  <c r="F2466" i="12"/>
  <c r="I2466" i="12" s="1"/>
  <c r="J2466" i="12" s="1"/>
  <c r="F2418" i="12"/>
  <c r="I2418" i="12" s="1"/>
  <c r="J2418" i="12" s="1"/>
  <c r="F2370" i="12"/>
  <c r="I2370" i="12" s="1"/>
  <c r="J2370" i="12" s="1"/>
  <c r="F2314" i="12"/>
  <c r="I2314" i="12" s="1"/>
  <c r="J2314" i="12" s="1"/>
  <c r="F2266" i="12"/>
  <c r="I2266" i="12" s="1"/>
  <c r="J2266" i="12" s="1"/>
  <c r="F2186" i="12"/>
  <c r="I2186" i="12" s="1"/>
  <c r="J2186" i="12" s="1"/>
  <c r="F2319" i="12"/>
  <c r="I2319" i="12" s="1"/>
  <c r="J2319" i="12" s="1"/>
  <c r="F2567" i="12"/>
  <c r="I2567" i="12" s="1"/>
  <c r="J2567" i="12" s="1"/>
  <c r="F2439" i="12"/>
  <c r="I2439" i="12" s="1"/>
  <c r="J2439" i="12" s="1"/>
  <c r="F2359" i="12"/>
  <c r="I2359" i="12" s="1"/>
  <c r="J2359" i="12" s="1"/>
  <c r="F2311" i="12"/>
  <c r="I2311" i="12" s="1"/>
  <c r="J2311" i="12" s="1"/>
  <c r="F2191" i="12"/>
  <c r="I2191" i="12" s="1"/>
  <c r="J2191" i="12" s="1"/>
  <c r="F2175" i="12"/>
  <c r="I2175" i="12" s="1"/>
  <c r="J2175" i="12" s="1"/>
  <c r="F2087" i="12"/>
  <c r="I2087" i="12" s="1"/>
  <c r="J2087" i="12" s="1"/>
  <c r="F1887" i="12"/>
  <c r="I1887" i="12" s="1"/>
  <c r="J1887" i="12" s="1"/>
  <c r="F1807" i="12"/>
  <c r="I1807" i="12" s="1"/>
  <c r="J1807" i="12" s="1"/>
  <c r="F2239" i="12"/>
  <c r="I2239" i="12" s="1"/>
  <c r="J2239" i="12" s="1"/>
  <c r="F1647" i="12"/>
  <c r="I1647" i="12" s="1"/>
  <c r="J1647" i="12" s="1"/>
  <c r="F879" i="12"/>
  <c r="I879" i="12" s="1"/>
  <c r="J879" i="12" s="1"/>
  <c r="F169" i="12"/>
  <c r="I169" i="12" s="1"/>
  <c r="J169" i="12" s="1"/>
  <c r="F2555" i="12"/>
  <c r="I2555" i="12" s="1"/>
  <c r="J2555" i="12" s="1"/>
  <c r="F2499" i="12"/>
  <c r="I2499" i="12" s="1"/>
  <c r="J2499" i="12" s="1"/>
  <c r="F2443" i="12"/>
  <c r="I2443" i="12" s="1"/>
  <c r="J2443" i="12" s="1"/>
  <c r="F2387" i="12"/>
  <c r="I2387" i="12" s="1"/>
  <c r="J2387" i="12" s="1"/>
  <c r="F2331" i="12"/>
  <c r="I2331" i="12" s="1"/>
  <c r="J2331" i="12" s="1"/>
  <c r="F2275" i="12"/>
  <c r="I2275" i="12" s="1"/>
  <c r="J2275" i="12" s="1"/>
  <c r="F2219" i="12"/>
  <c r="I2219" i="12" s="1"/>
  <c r="J2219" i="12" s="1"/>
  <c r="F2179" i="12"/>
  <c r="I2179" i="12" s="1"/>
  <c r="J2179" i="12" s="1"/>
  <c r="F2123" i="12"/>
  <c r="I2123" i="12" s="1"/>
  <c r="J2123" i="12" s="1"/>
  <c r="F2067" i="12"/>
  <c r="I2067" i="12" s="1"/>
  <c r="J2067" i="12" s="1"/>
  <c r="F2027" i="12"/>
  <c r="I2027" i="12" s="1"/>
  <c r="J2027" i="12" s="1"/>
  <c r="F1971" i="12"/>
  <c r="I1971" i="12" s="1"/>
  <c r="J1971" i="12" s="1"/>
  <c r="F1923" i="12"/>
  <c r="I1923" i="12" s="1"/>
  <c r="J1923" i="12" s="1"/>
  <c r="F1867" i="12"/>
  <c r="I1867" i="12" s="1"/>
  <c r="J1867" i="12" s="1"/>
  <c r="F1811" i="12"/>
  <c r="I1811" i="12" s="1"/>
  <c r="J1811" i="12" s="1"/>
  <c r="F1755" i="12"/>
  <c r="I1755" i="12" s="1"/>
  <c r="J1755" i="12" s="1"/>
  <c r="F1699" i="12"/>
  <c r="I1699" i="12" s="1"/>
  <c r="J1699" i="12" s="1"/>
  <c r="F1651" i="12"/>
  <c r="I1651" i="12" s="1"/>
  <c r="J1651" i="12" s="1"/>
  <c r="F1595" i="12"/>
  <c r="I1595" i="12" s="1"/>
  <c r="J1595" i="12" s="1"/>
  <c r="F1547" i="12"/>
  <c r="I1547" i="12" s="1"/>
  <c r="J1547" i="12" s="1"/>
  <c r="F1491" i="12"/>
  <c r="I1491" i="12" s="1"/>
  <c r="J1491" i="12" s="1"/>
  <c r="F1451" i="12"/>
  <c r="I1451" i="12" s="1"/>
  <c r="J1451" i="12" s="1"/>
  <c r="F1395" i="12"/>
  <c r="I1395" i="12" s="1"/>
  <c r="J1395" i="12" s="1"/>
  <c r="F1339" i="12"/>
  <c r="I1339" i="12" s="1"/>
  <c r="J1339" i="12" s="1"/>
  <c r="F1291" i="12"/>
  <c r="I1291" i="12" s="1"/>
  <c r="J1291" i="12" s="1"/>
  <c r="F1251" i="12"/>
  <c r="I1251" i="12" s="1"/>
  <c r="J1251" i="12" s="1"/>
  <c r="F1187" i="12"/>
  <c r="I1187" i="12" s="1"/>
  <c r="J1187" i="12" s="1"/>
  <c r="F2594" i="12"/>
  <c r="I2594" i="12" s="1"/>
  <c r="J2594" i="12" s="1"/>
  <c r="F2538" i="12"/>
  <c r="I2538" i="12" s="1"/>
  <c r="J2538" i="12" s="1"/>
  <c r="F2506" i="12"/>
  <c r="I2506" i="12" s="1"/>
  <c r="J2506" i="12" s="1"/>
  <c r="F2458" i="12"/>
  <c r="I2458" i="12" s="1"/>
  <c r="J2458" i="12" s="1"/>
  <c r="F2402" i="12"/>
  <c r="I2402" i="12" s="1"/>
  <c r="J2402" i="12" s="1"/>
  <c r="F2354" i="12"/>
  <c r="I2354" i="12" s="1"/>
  <c r="J2354" i="12" s="1"/>
  <c r="F2298" i="12"/>
  <c r="I2298" i="12" s="1"/>
  <c r="J2298" i="12" s="1"/>
  <c r="F2258" i="12"/>
  <c r="I2258" i="12" s="1"/>
  <c r="J2258" i="12" s="1"/>
  <c r="F2218" i="12"/>
  <c r="I2218" i="12" s="1"/>
  <c r="J2218" i="12" s="1"/>
  <c r="F2178" i="12"/>
  <c r="I2178" i="12" s="1"/>
  <c r="J2178" i="12" s="1"/>
  <c r="F2146" i="12"/>
  <c r="I2146" i="12" s="1"/>
  <c r="J2146" i="12" s="1"/>
  <c r="F2106" i="12"/>
  <c r="I2106" i="12" s="1"/>
  <c r="J2106" i="12" s="1"/>
  <c r="F319" i="12"/>
  <c r="I319" i="12" s="1"/>
  <c r="J319" i="12" s="1"/>
  <c r="F2622" i="12"/>
  <c r="I2622" i="12" s="1"/>
  <c r="J2622" i="12" s="1"/>
  <c r="F2614" i="12"/>
  <c r="I2614" i="12" s="1"/>
  <c r="J2614" i="12" s="1"/>
  <c r="F2606" i="12"/>
  <c r="I2606" i="12" s="1"/>
  <c r="J2606" i="12" s="1"/>
  <c r="F2598" i="12"/>
  <c r="I2598" i="12" s="1"/>
  <c r="J2598" i="12" s="1"/>
  <c r="F2590" i="12"/>
  <c r="I2590" i="12" s="1"/>
  <c r="J2590" i="12" s="1"/>
  <c r="F2582" i="12"/>
  <c r="I2582" i="12" s="1"/>
  <c r="J2582" i="12" s="1"/>
  <c r="F2574" i="12"/>
  <c r="I2574" i="12" s="1"/>
  <c r="J2574" i="12" s="1"/>
  <c r="F2566" i="12"/>
  <c r="I2566" i="12" s="1"/>
  <c r="J2566" i="12" s="1"/>
  <c r="F2558" i="12"/>
  <c r="I2558" i="12" s="1"/>
  <c r="J2558" i="12" s="1"/>
  <c r="F2550" i="12"/>
  <c r="I2550" i="12" s="1"/>
  <c r="J2550" i="12" s="1"/>
  <c r="F2534" i="12"/>
  <c r="I2534" i="12" s="1"/>
  <c r="J2534" i="12" s="1"/>
  <c r="F2518" i="12"/>
  <c r="I2518" i="12" s="1"/>
  <c r="J2518" i="12" s="1"/>
  <c r="F2502" i="12"/>
  <c r="I2502" i="12" s="1"/>
  <c r="J2502" i="12" s="1"/>
  <c r="F2486" i="12"/>
  <c r="I2486" i="12" s="1"/>
  <c r="J2486" i="12" s="1"/>
  <c r="F2470" i="12"/>
  <c r="I2470" i="12" s="1"/>
  <c r="J2470" i="12" s="1"/>
  <c r="F2454" i="12"/>
  <c r="I2454" i="12" s="1"/>
  <c r="J2454" i="12" s="1"/>
  <c r="F2438" i="12"/>
  <c r="I2438" i="12" s="1"/>
  <c r="J2438" i="12" s="1"/>
  <c r="F2422" i="12"/>
  <c r="I2422" i="12" s="1"/>
  <c r="J2422" i="12" s="1"/>
  <c r="F2406" i="12"/>
  <c r="I2406" i="12" s="1"/>
  <c r="J2406" i="12" s="1"/>
  <c r="F2390" i="12"/>
  <c r="I2390" i="12" s="1"/>
  <c r="J2390" i="12" s="1"/>
  <c r="F2374" i="12"/>
  <c r="I2374" i="12" s="1"/>
  <c r="J2374" i="12" s="1"/>
  <c r="F2358" i="12"/>
  <c r="I2358" i="12" s="1"/>
  <c r="J2358" i="12" s="1"/>
  <c r="F2342" i="12"/>
  <c r="I2342" i="12" s="1"/>
  <c r="J2342" i="12" s="1"/>
  <c r="F2326" i="12"/>
  <c r="I2326" i="12" s="1"/>
  <c r="J2326" i="12" s="1"/>
  <c r="F2310" i="12"/>
  <c r="I2310" i="12" s="1"/>
  <c r="J2310" i="12" s="1"/>
  <c r="F2294" i="12"/>
  <c r="I2294" i="12" s="1"/>
  <c r="J2294" i="12" s="1"/>
  <c r="F2278" i="12"/>
  <c r="I2278" i="12" s="1"/>
  <c r="J2278" i="12" s="1"/>
  <c r="F2262" i="12"/>
  <c r="I2262" i="12" s="1"/>
  <c r="J2262" i="12" s="1"/>
  <c r="F2246" i="12"/>
  <c r="I2246" i="12" s="1"/>
  <c r="J2246" i="12" s="1"/>
  <c r="F2230" i="12"/>
  <c r="I2230" i="12" s="1"/>
  <c r="J2230" i="12" s="1"/>
  <c r="F2214" i="12"/>
  <c r="I2214" i="12" s="1"/>
  <c r="J2214" i="12" s="1"/>
  <c r="F2198" i="12"/>
  <c r="I2198" i="12" s="1"/>
  <c r="J2198" i="12" s="1"/>
  <c r="F2182" i="12"/>
  <c r="I2182" i="12" s="1"/>
  <c r="J2182" i="12" s="1"/>
  <c r="F2166" i="12"/>
  <c r="I2166" i="12" s="1"/>
  <c r="J2166" i="12" s="1"/>
  <c r="F2150" i="12"/>
  <c r="I2150" i="12" s="1"/>
  <c r="J2150" i="12" s="1"/>
  <c r="F2134" i="12"/>
  <c r="I2134" i="12" s="1"/>
  <c r="J2134" i="12" s="1"/>
  <c r="F2118" i="12"/>
  <c r="I2118" i="12" s="1"/>
  <c r="J2118" i="12" s="1"/>
  <c r="F2102" i="12"/>
  <c r="I2102" i="12" s="1"/>
  <c r="J2102" i="12" s="1"/>
  <c r="F2086" i="12"/>
  <c r="I2086" i="12" s="1"/>
  <c r="J2086" i="12" s="1"/>
  <c r="F2070" i="12"/>
  <c r="I2070" i="12" s="1"/>
  <c r="J2070" i="12" s="1"/>
  <c r="F2054" i="12"/>
  <c r="I2054" i="12" s="1"/>
  <c r="J2054" i="12" s="1"/>
  <c r="F2038" i="12"/>
  <c r="I2038" i="12" s="1"/>
  <c r="J2038" i="12" s="1"/>
  <c r="F2022" i="12"/>
  <c r="I2022" i="12" s="1"/>
  <c r="J2022" i="12" s="1"/>
  <c r="F2006" i="12"/>
  <c r="I2006" i="12" s="1"/>
  <c r="J2006" i="12" s="1"/>
  <c r="F1990" i="12"/>
  <c r="I1990" i="12" s="1"/>
  <c r="J1990" i="12" s="1"/>
  <c r="F1974" i="12"/>
  <c r="I1974" i="12" s="1"/>
  <c r="J1974" i="12" s="1"/>
  <c r="F1958" i="12"/>
  <c r="I1958" i="12" s="1"/>
  <c r="J1958" i="12" s="1"/>
  <c r="F1942" i="12"/>
  <c r="I1942" i="12" s="1"/>
  <c r="J1942" i="12" s="1"/>
  <c r="F1926" i="12"/>
  <c r="I1926" i="12" s="1"/>
  <c r="J1926" i="12" s="1"/>
  <c r="F1910" i="12"/>
  <c r="I1910" i="12" s="1"/>
  <c r="J1910" i="12" s="1"/>
  <c r="F1894" i="12"/>
  <c r="I1894" i="12" s="1"/>
  <c r="J1894" i="12" s="1"/>
  <c r="F1878" i="12"/>
  <c r="I1878" i="12" s="1"/>
  <c r="J1878" i="12" s="1"/>
  <c r="F1870" i="12"/>
  <c r="I1870" i="12" s="1"/>
  <c r="J1870" i="12" s="1"/>
  <c r="F1854" i="12"/>
  <c r="I1854" i="12" s="1"/>
  <c r="J1854" i="12" s="1"/>
  <c r="F1846" i="12"/>
  <c r="I1846" i="12" s="1"/>
  <c r="J1846" i="12" s="1"/>
  <c r="F1838" i="12"/>
  <c r="I1838" i="12" s="1"/>
  <c r="J1838" i="12" s="1"/>
  <c r="F1830" i="12"/>
  <c r="I1830" i="12" s="1"/>
  <c r="J1830" i="12" s="1"/>
  <c r="F1822" i="12"/>
  <c r="I1822" i="12" s="1"/>
  <c r="J1822" i="12" s="1"/>
  <c r="F1814" i="12"/>
  <c r="I1814" i="12" s="1"/>
  <c r="J1814" i="12" s="1"/>
  <c r="F1806" i="12"/>
  <c r="I1806" i="12" s="1"/>
  <c r="J1806" i="12" s="1"/>
  <c r="F1798" i="12"/>
  <c r="I1798" i="12" s="1"/>
  <c r="J1798" i="12" s="1"/>
  <c r="F1790" i="12"/>
  <c r="I1790" i="12" s="1"/>
  <c r="J1790" i="12" s="1"/>
  <c r="F1782" i="12"/>
  <c r="I1782" i="12" s="1"/>
  <c r="J1782" i="12" s="1"/>
  <c r="F1774" i="12"/>
  <c r="I1774" i="12" s="1"/>
  <c r="J1774" i="12" s="1"/>
  <c r="F1766" i="12"/>
  <c r="I1766" i="12" s="1"/>
  <c r="J1766" i="12" s="1"/>
  <c r="F1758" i="12"/>
  <c r="I1758" i="12" s="1"/>
  <c r="J1758" i="12" s="1"/>
  <c r="F1750" i="12"/>
  <c r="I1750" i="12" s="1"/>
  <c r="J1750" i="12" s="1"/>
  <c r="F1742" i="12"/>
  <c r="I1742" i="12" s="1"/>
  <c r="J1742" i="12" s="1"/>
  <c r="F1734" i="12"/>
  <c r="I1734" i="12" s="1"/>
  <c r="J1734" i="12" s="1"/>
  <c r="F1726" i="12"/>
  <c r="I1726" i="12" s="1"/>
  <c r="J1726" i="12" s="1"/>
  <c r="F1718" i="12"/>
  <c r="I1718" i="12" s="1"/>
  <c r="J1718" i="12" s="1"/>
  <c r="F1710" i="12"/>
  <c r="I1710" i="12" s="1"/>
  <c r="J1710" i="12" s="1"/>
  <c r="F1702" i="12"/>
  <c r="I1702" i="12" s="1"/>
  <c r="J1702" i="12" s="1"/>
  <c r="F1694" i="12"/>
  <c r="I1694" i="12" s="1"/>
  <c r="J1694" i="12" s="1"/>
  <c r="F1686" i="12"/>
  <c r="I1686" i="12" s="1"/>
  <c r="J1686" i="12" s="1"/>
  <c r="F1678" i="12"/>
  <c r="I1678" i="12" s="1"/>
  <c r="J1678" i="12" s="1"/>
  <c r="F1670" i="12"/>
  <c r="I1670" i="12" s="1"/>
  <c r="J1670" i="12" s="1"/>
  <c r="F1662" i="12"/>
  <c r="I1662" i="12" s="1"/>
  <c r="J1662" i="12" s="1"/>
  <c r="F1654" i="12"/>
  <c r="I1654" i="12" s="1"/>
  <c r="J1654" i="12" s="1"/>
  <c r="F1646" i="12"/>
  <c r="I1646" i="12" s="1"/>
  <c r="J1646" i="12" s="1"/>
  <c r="F1638" i="12"/>
  <c r="I1638" i="12" s="1"/>
  <c r="J1638" i="12" s="1"/>
  <c r="F1630" i="12"/>
  <c r="I1630" i="12" s="1"/>
  <c r="J1630" i="12" s="1"/>
  <c r="F1622" i="12"/>
  <c r="I1622" i="12" s="1"/>
  <c r="J1622" i="12" s="1"/>
  <c r="F1614" i="12"/>
  <c r="I1614" i="12" s="1"/>
  <c r="J1614" i="12" s="1"/>
  <c r="F1606" i="12"/>
  <c r="I1606" i="12" s="1"/>
  <c r="J1606" i="12" s="1"/>
  <c r="F1598" i="12"/>
  <c r="I1598" i="12" s="1"/>
  <c r="J1598" i="12" s="1"/>
  <c r="F1590" i="12"/>
  <c r="I1590" i="12" s="1"/>
  <c r="J1590" i="12" s="1"/>
  <c r="F1582" i="12"/>
  <c r="I1582" i="12" s="1"/>
  <c r="J1582" i="12" s="1"/>
  <c r="F1574" i="12"/>
  <c r="I1574" i="12" s="1"/>
  <c r="J1574" i="12" s="1"/>
  <c r="F1566" i="12"/>
  <c r="I1566" i="12" s="1"/>
  <c r="J1566" i="12" s="1"/>
  <c r="F1558" i="12"/>
  <c r="I1558" i="12" s="1"/>
  <c r="J1558" i="12" s="1"/>
  <c r="F1550" i="12"/>
  <c r="I1550" i="12" s="1"/>
  <c r="J1550" i="12" s="1"/>
  <c r="F1542" i="12"/>
  <c r="I1542" i="12" s="1"/>
  <c r="J1542" i="12" s="1"/>
  <c r="F1534" i="12"/>
  <c r="I1534" i="12" s="1"/>
  <c r="J1534" i="12" s="1"/>
  <c r="F1526" i="12"/>
  <c r="I1526" i="12" s="1"/>
  <c r="J1526" i="12" s="1"/>
  <c r="F1518" i="12"/>
  <c r="I1518" i="12" s="1"/>
  <c r="J1518" i="12" s="1"/>
  <c r="F1510" i="12"/>
  <c r="I1510" i="12" s="1"/>
  <c r="J1510" i="12" s="1"/>
  <c r="F1502" i="12"/>
  <c r="I1502" i="12" s="1"/>
  <c r="J1502" i="12" s="1"/>
  <c r="F1494" i="12"/>
  <c r="I1494" i="12" s="1"/>
  <c r="J1494" i="12" s="1"/>
  <c r="F1486" i="12"/>
  <c r="I1486" i="12" s="1"/>
  <c r="J1486" i="12" s="1"/>
  <c r="F1478" i="12"/>
  <c r="I1478" i="12" s="1"/>
  <c r="J1478" i="12" s="1"/>
  <c r="F1470" i="12"/>
  <c r="I1470" i="12" s="1"/>
  <c r="J1470" i="12" s="1"/>
  <c r="F1462" i="12"/>
  <c r="I1462" i="12" s="1"/>
  <c r="J1462" i="12" s="1"/>
  <c r="F1454" i="12"/>
  <c r="I1454" i="12" s="1"/>
  <c r="J1454" i="12" s="1"/>
  <c r="F1446" i="12"/>
  <c r="I1446" i="12" s="1"/>
  <c r="J1446" i="12" s="1"/>
  <c r="F1438" i="12"/>
  <c r="I1438" i="12" s="1"/>
  <c r="J1438" i="12" s="1"/>
  <c r="F1430" i="12"/>
  <c r="I1430" i="12" s="1"/>
  <c r="J1430" i="12" s="1"/>
  <c r="F1422" i="12"/>
  <c r="I1422" i="12" s="1"/>
  <c r="J1422" i="12" s="1"/>
  <c r="F1414" i="12"/>
  <c r="I1414" i="12" s="1"/>
  <c r="J1414" i="12" s="1"/>
  <c r="F1406" i="12"/>
  <c r="I1406" i="12" s="1"/>
  <c r="J1406" i="12" s="1"/>
  <c r="F1398" i="12"/>
  <c r="I1398" i="12" s="1"/>
  <c r="J1398" i="12" s="1"/>
  <c r="F1390" i="12"/>
  <c r="I1390" i="12" s="1"/>
  <c r="J1390" i="12" s="1"/>
  <c r="F1382" i="12"/>
  <c r="I1382" i="12" s="1"/>
  <c r="J1382" i="12" s="1"/>
  <c r="F1374" i="12"/>
  <c r="I1374" i="12" s="1"/>
  <c r="J1374" i="12" s="1"/>
  <c r="F1366" i="12"/>
  <c r="I1366" i="12" s="1"/>
  <c r="J1366" i="12" s="1"/>
  <c r="F1358" i="12"/>
  <c r="I1358" i="12" s="1"/>
  <c r="J1358" i="12" s="1"/>
  <c r="F1350" i="12"/>
  <c r="I1350" i="12" s="1"/>
  <c r="J1350" i="12" s="1"/>
  <c r="F1342" i="12"/>
  <c r="I1342" i="12" s="1"/>
  <c r="J1342" i="12" s="1"/>
  <c r="F1334" i="12"/>
  <c r="I1334" i="12" s="1"/>
  <c r="J1334" i="12" s="1"/>
  <c r="F1326" i="12"/>
  <c r="I1326" i="12" s="1"/>
  <c r="J1326" i="12" s="1"/>
  <c r="F614" i="12"/>
  <c r="I614" i="12" s="1"/>
  <c r="J614" i="12" s="1"/>
  <c r="F89" i="12"/>
  <c r="I89" i="12" s="1"/>
  <c r="J89" i="12" s="1"/>
  <c r="F2224" i="12"/>
  <c r="I2224" i="12" s="1"/>
  <c r="J2224" i="12" s="1"/>
  <c r="F1605" i="12"/>
  <c r="I1605" i="12" s="1"/>
  <c r="J1605" i="12" s="1"/>
  <c r="F855" i="12"/>
  <c r="I855" i="12" s="1"/>
  <c r="J855" i="12" s="1"/>
  <c r="F136" i="12"/>
  <c r="I136" i="12" s="1"/>
  <c r="J136" i="12" s="1"/>
  <c r="F2515" i="12"/>
  <c r="I2515" i="12" s="1"/>
  <c r="J2515" i="12" s="1"/>
  <c r="F2459" i="12"/>
  <c r="I2459" i="12" s="1"/>
  <c r="J2459" i="12" s="1"/>
  <c r="F2403" i="12"/>
  <c r="I2403" i="12" s="1"/>
  <c r="J2403" i="12" s="1"/>
  <c r="F2347" i="12"/>
  <c r="I2347" i="12" s="1"/>
  <c r="J2347" i="12" s="1"/>
  <c r="F2299" i="12"/>
  <c r="I2299" i="12" s="1"/>
  <c r="J2299" i="12" s="1"/>
  <c r="F2251" i="12"/>
  <c r="I2251" i="12" s="1"/>
  <c r="J2251" i="12" s="1"/>
  <c r="F2195" i="12"/>
  <c r="I2195" i="12" s="1"/>
  <c r="J2195" i="12" s="1"/>
  <c r="F2131" i="12"/>
  <c r="I2131" i="12" s="1"/>
  <c r="J2131" i="12" s="1"/>
  <c r="F2075" i="12"/>
  <c r="I2075" i="12" s="1"/>
  <c r="J2075" i="12" s="1"/>
  <c r="F2019" i="12"/>
  <c r="I2019" i="12" s="1"/>
  <c r="J2019" i="12" s="1"/>
  <c r="F1963" i="12"/>
  <c r="I1963" i="12" s="1"/>
  <c r="J1963" i="12" s="1"/>
  <c r="F1907" i="12"/>
  <c r="I1907" i="12" s="1"/>
  <c r="J1907" i="12" s="1"/>
  <c r="F1859" i="12"/>
  <c r="I1859" i="12" s="1"/>
  <c r="J1859" i="12" s="1"/>
  <c r="F1803" i="12"/>
  <c r="I1803" i="12" s="1"/>
  <c r="J1803" i="12" s="1"/>
  <c r="F1747" i="12"/>
  <c r="I1747" i="12" s="1"/>
  <c r="J1747" i="12" s="1"/>
  <c r="F1691" i="12"/>
  <c r="I1691" i="12" s="1"/>
  <c r="J1691" i="12" s="1"/>
  <c r="F1635" i="12"/>
  <c r="I1635" i="12" s="1"/>
  <c r="J1635" i="12" s="1"/>
  <c r="F1579" i="12"/>
  <c r="I1579" i="12" s="1"/>
  <c r="J1579" i="12" s="1"/>
  <c r="F1539" i="12"/>
  <c r="I1539" i="12" s="1"/>
  <c r="J1539" i="12" s="1"/>
  <c r="F1483" i="12"/>
  <c r="I1483" i="12" s="1"/>
  <c r="J1483" i="12" s="1"/>
  <c r="F1435" i="12"/>
  <c r="I1435" i="12" s="1"/>
  <c r="J1435" i="12" s="1"/>
  <c r="F1387" i="12"/>
  <c r="I1387" i="12" s="1"/>
  <c r="J1387" i="12" s="1"/>
  <c r="F1331" i="12"/>
  <c r="I1331" i="12" s="1"/>
  <c r="J1331" i="12" s="1"/>
  <c r="F1267" i="12"/>
  <c r="I1267" i="12" s="1"/>
  <c r="J1267" i="12" s="1"/>
  <c r="F1219" i="12"/>
  <c r="I1219" i="12" s="1"/>
  <c r="J1219" i="12" s="1"/>
  <c r="F1171" i="12"/>
  <c r="I1171" i="12" s="1"/>
  <c r="J1171" i="12" s="1"/>
  <c r="F1131" i="12"/>
  <c r="I1131" i="12" s="1"/>
  <c r="J1131" i="12" s="1"/>
  <c r="F2586" i="12"/>
  <c r="I2586" i="12" s="1"/>
  <c r="J2586" i="12" s="1"/>
  <c r="F2530" i="12"/>
  <c r="I2530" i="12" s="1"/>
  <c r="J2530" i="12" s="1"/>
  <c r="F2482" i="12"/>
  <c r="I2482" i="12" s="1"/>
  <c r="J2482" i="12" s="1"/>
  <c r="F2434" i="12"/>
  <c r="I2434" i="12" s="1"/>
  <c r="J2434" i="12" s="1"/>
  <c r="F2386" i="12"/>
  <c r="I2386" i="12" s="1"/>
  <c r="J2386" i="12" s="1"/>
  <c r="F2330" i="12"/>
  <c r="I2330" i="12" s="1"/>
  <c r="J2330" i="12" s="1"/>
  <c r="F2282" i="12"/>
  <c r="I2282" i="12" s="1"/>
  <c r="J2282" i="12" s="1"/>
  <c r="F2242" i="12"/>
  <c r="I2242" i="12" s="1"/>
  <c r="J2242" i="12" s="1"/>
  <c r="F2202" i="12"/>
  <c r="I2202" i="12" s="1"/>
  <c r="J2202" i="12" s="1"/>
  <c r="F2170" i="12"/>
  <c r="I2170" i="12" s="1"/>
  <c r="J2170" i="12" s="1"/>
  <c r="F2138" i="12"/>
  <c r="I2138" i="12" s="1"/>
  <c r="J2138" i="12" s="1"/>
  <c r="F2098" i="12"/>
  <c r="I2098" i="12" s="1"/>
  <c r="J2098" i="12" s="1"/>
  <c r="F1055" i="12"/>
  <c r="I1055" i="12" s="1"/>
  <c r="J1055" i="12" s="1"/>
  <c r="F1023" i="12"/>
  <c r="I1023" i="12" s="1"/>
  <c r="J1023" i="12" s="1"/>
  <c r="F272" i="12"/>
  <c r="I272" i="12" s="1"/>
  <c r="J272" i="12" s="1"/>
  <c r="F2542" i="12"/>
  <c r="I2542" i="12" s="1"/>
  <c r="J2542" i="12" s="1"/>
  <c r="F2526" i="12"/>
  <c r="I2526" i="12" s="1"/>
  <c r="J2526" i="12" s="1"/>
  <c r="F2510" i="12"/>
  <c r="I2510" i="12" s="1"/>
  <c r="J2510" i="12" s="1"/>
  <c r="F2494" i="12"/>
  <c r="I2494" i="12" s="1"/>
  <c r="J2494" i="12" s="1"/>
  <c r="F2478" i="12"/>
  <c r="I2478" i="12" s="1"/>
  <c r="J2478" i="12" s="1"/>
  <c r="F2462" i="12"/>
  <c r="I2462" i="12" s="1"/>
  <c r="J2462" i="12" s="1"/>
  <c r="F2446" i="12"/>
  <c r="I2446" i="12" s="1"/>
  <c r="J2446" i="12" s="1"/>
  <c r="F2430" i="12"/>
  <c r="I2430" i="12" s="1"/>
  <c r="J2430" i="12" s="1"/>
  <c r="F2414" i="12"/>
  <c r="I2414" i="12" s="1"/>
  <c r="J2414" i="12" s="1"/>
  <c r="F2398" i="12"/>
  <c r="I2398" i="12" s="1"/>
  <c r="J2398" i="12" s="1"/>
  <c r="F2382" i="12"/>
  <c r="I2382" i="12" s="1"/>
  <c r="J2382" i="12" s="1"/>
  <c r="F2366" i="12"/>
  <c r="I2366" i="12" s="1"/>
  <c r="J2366" i="12" s="1"/>
  <c r="F2350" i="12"/>
  <c r="I2350" i="12" s="1"/>
  <c r="J2350" i="12" s="1"/>
  <c r="F2334" i="12"/>
  <c r="I2334" i="12" s="1"/>
  <c r="J2334" i="12" s="1"/>
  <c r="F2318" i="12"/>
  <c r="I2318" i="12" s="1"/>
  <c r="J2318" i="12" s="1"/>
  <c r="F2302" i="12"/>
  <c r="I2302" i="12" s="1"/>
  <c r="J2302" i="12" s="1"/>
  <c r="F2286" i="12"/>
  <c r="I2286" i="12" s="1"/>
  <c r="J2286" i="12" s="1"/>
  <c r="F2270" i="12"/>
  <c r="I2270" i="12" s="1"/>
  <c r="J2270" i="12" s="1"/>
  <c r="F2254" i="12"/>
  <c r="I2254" i="12" s="1"/>
  <c r="J2254" i="12" s="1"/>
  <c r="F2238" i="12"/>
  <c r="I2238" i="12" s="1"/>
  <c r="J2238" i="12" s="1"/>
  <c r="F2222" i="12"/>
  <c r="I2222" i="12" s="1"/>
  <c r="J2222" i="12" s="1"/>
  <c r="F2206" i="12"/>
  <c r="I2206" i="12" s="1"/>
  <c r="J2206" i="12" s="1"/>
  <c r="F2190" i="12"/>
  <c r="I2190" i="12" s="1"/>
  <c r="J2190" i="12" s="1"/>
  <c r="F2174" i="12"/>
  <c r="I2174" i="12" s="1"/>
  <c r="J2174" i="12" s="1"/>
  <c r="F2158" i="12"/>
  <c r="I2158" i="12" s="1"/>
  <c r="J2158" i="12" s="1"/>
  <c r="F2142" i="12"/>
  <c r="I2142" i="12" s="1"/>
  <c r="J2142" i="12" s="1"/>
  <c r="F2126" i="12"/>
  <c r="I2126" i="12" s="1"/>
  <c r="J2126" i="12" s="1"/>
  <c r="F2110" i="12"/>
  <c r="I2110" i="12" s="1"/>
  <c r="J2110" i="12" s="1"/>
  <c r="F2094" i="12"/>
  <c r="I2094" i="12" s="1"/>
  <c r="J2094" i="12" s="1"/>
  <c r="F2078" i="12"/>
  <c r="I2078" i="12" s="1"/>
  <c r="J2078" i="12" s="1"/>
  <c r="F2062" i="12"/>
  <c r="I2062" i="12" s="1"/>
  <c r="J2062" i="12" s="1"/>
  <c r="F2046" i="12"/>
  <c r="I2046" i="12" s="1"/>
  <c r="J2046" i="12" s="1"/>
  <c r="F2030" i="12"/>
  <c r="I2030" i="12" s="1"/>
  <c r="J2030" i="12" s="1"/>
  <c r="F2014" i="12"/>
  <c r="I2014" i="12" s="1"/>
  <c r="J2014" i="12" s="1"/>
  <c r="F1998" i="12"/>
  <c r="I1998" i="12" s="1"/>
  <c r="J1998" i="12" s="1"/>
  <c r="F1982" i="12"/>
  <c r="I1982" i="12" s="1"/>
  <c r="J1982" i="12" s="1"/>
  <c r="F1966" i="12"/>
  <c r="I1966" i="12" s="1"/>
  <c r="J1966" i="12" s="1"/>
  <c r="F1950" i="12"/>
  <c r="I1950" i="12" s="1"/>
  <c r="J1950" i="12" s="1"/>
  <c r="F1934" i="12"/>
  <c r="I1934" i="12" s="1"/>
  <c r="J1934" i="12" s="1"/>
  <c r="F1918" i="12"/>
  <c r="I1918" i="12" s="1"/>
  <c r="J1918" i="12" s="1"/>
  <c r="F1902" i="12"/>
  <c r="I1902" i="12" s="1"/>
  <c r="J1902" i="12" s="1"/>
  <c r="F1886" i="12"/>
  <c r="I1886" i="12" s="1"/>
  <c r="J1886" i="12" s="1"/>
  <c r="F1862" i="12"/>
  <c r="I1862" i="12" s="1"/>
  <c r="J1862" i="12" s="1"/>
  <c r="F2621" i="12"/>
  <c r="I2621" i="12" s="1"/>
  <c r="J2621" i="12" s="1"/>
  <c r="F2613" i="12"/>
  <c r="I2613" i="12" s="1"/>
  <c r="J2613" i="12" s="1"/>
  <c r="F2605" i="12"/>
  <c r="I2605" i="12" s="1"/>
  <c r="J2605" i="12" s="1"/>
  <c r="F2589" i="12"/>
  <c r="I2589" i="12" s="1"/>
  <c r="J2589" i="12" s="1"/>
  <c r="F2581" i="12"/>
  <c r="I2581" i="12" s="1"/>
  <c r="J2581" i="12" s="1"/>
  <c r="F2573" i="12"/>
  <c r="I2573" i="12" s="1"/>
  <c r="J2573" i="12" s="1"/>
  <c r="F2565" i="12"/>
  <c r="I2565" i="12" s="1"/>
  <c r="J2565" i="12" s="1"/>
  <c r="F2557" i="12"/>
  <c r="I2557" i="12" s="1"/>
  <c r="J2557" i="12" s="1"/>
  <c r="F2549" i="12"/>
  <c r="I2549" i="12" s="1"/>
  <c r="J2549" i="12" s="1"/>
  <c r="F2541" i="12"/>
  <c r="I2541" i="12" s="1"/>
  <c r="J2541" i="12" s="1"/>
  <c r="F2533" i="12"/>
  <c r="I2533" i="12" s="1"/>
  <c r="J2533" i="12" s="1"/>
  <c r="F2525" i="12"/>
  <c r="I2525" i="12" s="1"/>
  <c r="J2525" i="12" s="1"/>
  <c r="F2517" i="12"/>
  <c r="I2517" i="12" s="1"/>
  <c r="J2517" i="12" s="1"/>
  <c r="F2509" i="12"/>
  <c r="I2509" i="12" s="1"/>
  <c r="J2509" i="12" s="1"/>
  <c r="F2501" i="12"/>
  <c r="I2501" i="12" s="1"/>
  <c r="J2501" i="12" s="1"/>
  <c r="F2493" i="12"/>
  <c r="I2493" i="12" s="1"/>
  <c r="J2493" i="12" s="1"/>
  <c r="F2485" i="12"/>
  <c r="I2485" i="12" s="1"/>
  <c r="J2485" i="12" s="1"/>
  <c r="F2477" i="12"/>
  <c r="I2477" i="12" s="1"/>
  <c r="J2477" i="12" s="1"/>
  <c r="F2469" i="12"/>
  <c r="I2469" i="12" s="1"/>
  <c r="J2469" i="12" s="1"/>
  <c r="F2461" i="12"/>
  <c r="I2461" i="12" s="1"/>
  <c r="J2461" i="12" s="1"/>
  <c r="F2453" i="12"/>
  <c r="I2453" i="12" s="1"/>
  <c r="J2453" i="12" s="1"/>
  <c r="F2445" i="12"/>
  <c r="I2445" i="12" s="1"/>
  <c r="J2445" i="12" s="1"/>
  <c r="F2437" i="12"/>
  <c r="I2437" i="12" s="1"/>
  <c r="J2437" i="12" s="1"/>
  <c r="F2429" i="12"/>
  <c r="I2429" i="12" s="1"/>
  <c r="J2429" i="12" s="1"/>
  <c r="F2421" i="12"/>
  <c r="I2421" i="12" s="1"/>
  <c r="J2421" i="12" s="1"/>
  <c r="F2413" i="12"/>
  <c r="I2413" i="12" s="1"/>
  <c r="J2413" i="12" s="1"/>
  <c r="F2405" i="12"/>
  <c r="I2405" i="12" s="1"/>
  <c r="J2405" i="12" s="1"/>
  <c r="F2397" i="12"/>
  <c r="I2397" i="12" s="1"/>
  <c r="J2397" i="12" s="1"/>
  <c r="F2389" i="12"/>
  <c r="I2389" i="12" s="1"/>
  <c r="J2389" i="12" s="1"/>
  <c r="F2381" i="12"/>
  <c r="I2381" i="12" s="1"/>
  <c r="J2381" i="12" s="1"/>
  <c r="F2373" i="12"/>
  <c r="I2373" i="12" s="1"/>
  <c r="J2373" i="12" s="1"/>
  <c r="F2365" i="12"/>
  <c r="I2365" i="12" s="1"/>
  <c r="J2365" i="12" s="1"/>
  <c r="F2357" i="12"/>
  <c r="I2357" i="12" s="1"/>
  <c r="J2357" i="12" s="1"/>
  <c r="F2349" i="12"/>
  <c r="I2349" i="12" s="1"/>
  <c r="J2349" i="12" s="1"/>
  <c r="F2341" i="12"/>
  <c r="I2341" i="12" s="1"/>
  <c r="J2341" i="12" s="1"/>
  <c r="F2333" i="12"/>
  <c r="I2333" i="12" s="1"/>
  <c r="J2333" i="12" s="1"/>
  <c r="F2325" i="12"/>
  <c r="I2325" i="12" s="1"/>
  <c r="J2325" i="12" s="1"/>
  <c r="F2317" i="12"/>
  <c r="I2317" i="12" s="1"/>
  <c r="J2317" i="12" s="1"/>
  <c r="F2309" i="12"/>
  <c r="I2309" i="12" s="1"/>
  <c r="J2309" i="12" s="1"/>
  <c r="F2301" i="12"/>
  <c r="I2301" i="12" s="1"/>
  <c r="J2301" i="12" s="1"/>
  <c r="F2293" i="12"/>
  <c r="I2293" i="12" s="1"/>
  <c r="J2293" i="12" s="1"/>
  <c r="F2285" i="12"/>
  <c r="I2285" i="12" s="1"/>
  <c r="J2285" i="12" s="1"/>
  <c r="F2277" i="12"/>
  <c r="I2277" i="12" s="1"/>
  <c r="J2277" i="12" s="1"/>
  <c r="F2269" i="12"/>
  <c r="I2269" i="12" s="1"/>
  <c r="J2269" i="12" s="1"/>
  <c r="F2261" i="12"/>
  <c r="I2261" i="12" s="1"/>
  <c r="J2261" i="12" s="1"/>
  <c r="F2253" i="12"/>
  <c r="I2253" i="12" s="1"/>
  <c r="J2253" i="12" s="1"/>
  <c r="F2245" i="12"/>
  <c r="I2245" i="12" s="1"/>
  <c r="J2245" i="12" s="1"/>
  <c r="F2237" i="12"/>
  <c r="I2237" i="12" s="1"/>
  <c r="J2237" i="12" s="1"/>
  <c r="F2229" i="12"/>
  <c r="I2229" i="12" s="1"/>
  <c r="J2229" i="12" s="1"/>
  <c r="F2221" i="12"/>
  <c r="I2221" i="12" s="1"/>
  <c r="J2221" i="12" s="1"/>
  <c r="F2213" i="12"/>
  <c r="I2213" i="12" s="1"/>
  <c r="J2213" i="12" s="1"/>
  <c r="F2205" i="12"/>
  <c r="I2205" i="12" s="1"/>
  <c r="J2205" i="12" s="1"/>
  <c r="F2197" i="12"/>
  <c r="I2197" i="12" s="1"/>
  <c r="J2197" i="12" s="1"/>
  <c r="F2189" i="12"/>
  <c r="I2189" i="12" s="1"/>
  <c r="J2189" i="12" s="1"/>
  <c r="F2181" i="12"/>
  <c r="I2181" i="12" s="1"/>
  <c r="J2181" i="12" s="1"/>
  <c r="F2173" i="12"/>
  <c r="I2173" i="12" s="1"/>
  <c r="J2173" i="12" s="1"/>
  <c r="F2165" i="12"/>
  <c r="I2165" i="12" s="1"/>
  <c r="J2165" i="12" s="1"/>
  <c r="F2157" i="12"/>
  <c r="I2157" i="12" s="1"/>
  <c r="J2157" i="12" s="1"/>
  <c r="F2149" i="12"/>
  <c r="I2149" i="12" s="1"/>
  <c r="J2149" i="12" s="1"/>
  <c r="F2141" i="12"/>
  <c r="I2141" i="12" s="1"/>
  <c r="J2141" i="12" s="1"/>
  <c r="F2133" i="12"/>
  <c r="I2133" i="12" s="1"/>
  <c r="J2133" i="12" s="1"/>
  <c r="F2125" i="12"/>
  <c r="I2125" i="12" s="1"/>
  <c r="J2125" i="12" s="1"/>
  <c r="F2117" i="12"/>
  <c r="I2117" i="12" s="1"/>
  <c r="J2117" i="12" s="1"/>
  <c r="F2109" i="12"/>
  <c r="I2109" i="12" s="1"/>
  <c r="J2109" i="12" s="1"/>
  <c r="F2101" i="12"/>
  <c r="I2101" i="12" s="1"/>
  <c r="J2101" i="12" s="1"/>
  <c r="F2093" i="12"/>
  <c r="I2093" i="12" s="1"/>
  <c r="J2093" i="12" s="1"/>
  <c r="F2085" i="12"/>
  <c r="I2085" i="12" s="1"/>
  <c r="J2085" i="12" s="1"/>
  <c r="F2077" i="12"/>
  <c r="I2077" i="12" s="1"/>
  <c r="J2077" i="12" s="1"/>
  <c r="F2069" i="12"/>
  <c r="I2069" i="12" s="1"/>
  <c r="J2069" i="12" s="1"/>
  <c r="F2061" i="12"/>
  <c r="I2061" i="12" s="1"/>
  <c r="J2061" i="12" s="1"/>
  <c r="F2079" i="12"/>
  <c r="I2079" i="12" s="1"/>
  <c r="J2079" i="12" s="1"/>
  <c r="F1447" i="12"/>
  <c r="I1447" i="12" s="1"/>
  <c r="J1447" i="12" s="1"/>
  <c r="F655" i="12"/>
  <c r="I655" i="12" s="1"/>
  <c r="J655" i="12" s="1"/>
  <c r="F1115" i="12"/>
  <c r="I1115" i="12" s="1"/>
  <c r="J1115" i="12" s="1"/>
  <c r="F1107" i="12"/>
  <c r="I1107" i="12" s="1"/>
  <c r="J1107" i="12" s="1"/>
  <c r="F1099" i="12"/>
  <c r="I1099" i="12" s="1"/>
  <c r="J1099" i="12" s="1"/>
  <c r="F1091" i="12"/>
  <c r="I1091" i="12" s="1"/>
  <c r="J1091" i="12" s="1"/>
  <c r="F1083" i="12"/>
  <c r="I1083" i="12" s="1"/>
  <c r="J1083" i="12" s="1"/>
  <c r="F1075" i="12"/>
  <c r="I1075" i="12" s="1"/>
  <c r="J1075" i="12" s="1"/>
  <c r="F1067" i="12"/>
  <c r="I1067" i="12" s="1"/>
  <c r="J1067" i="12" s="1"/>
  <c r="F1059" i="12"/>
  <c r="I1059" i="12" s="1"/>
  <c r="J1059" i="12" s="1"/>
  <c r="F1051" i="12"/>
  <c r="I1051" i="12" s="1"/>
  <c r="J1051" i="12" s="1"/>
  <c r="F1043" i="12"/>
  <c r="I1043" i="12" s="1"/>
  <c r="J1043" i="12" s="1"/>
  <c r="F1035" i="12"/>
  <c r="I1035" i="12" s="1"/>
  <c r="J1035" i="12" s="1"/>
  <c r="F1027" i="12"/>
  <c r="I1027" i="12" s="1"/>
  <c r="J1027" i="12" s="1"/>
  <c r="F1019" i="12"/>
  <c r="I1019" i="12" s="1"/>
  <c r="J1019" i="12" s="1"/>
  <c r="F1011" i="12"/>
  <c r="I1011" i="12" s="1"/>
  <c r="J1011" i="12" s="1"/>
  <c r="F1003" i="12"/>
  <c r="I1003" i="12" s="1"/>
  <c r="J1003" i="12" s="1"/>
  <c r="F995" i="12"/>
  <c r="I995" i="12" s="1"/>
  <c r="J995" i="12" s="1"/>
  <c r="F987" i="12"/>
  <c r="I987" i="12" s="1"/>
  <c r="J987" i="12" s="1"/>
  <c r="F979" i="12"/>
  <c r="I979" i="12" s="1"/>
  <c r="J979" i="12" s="1"/>
  <c r="F971" i="12"/>
  <c r="I971" i="12" s="1"/>
  <c r="J971" i="12" s="1"/>
  <c r="F963" i="12"/>
  <c r="I963" i="12" s="1"/>
  <c r="J963" i="12" s="1"/>
  <c r="F955" i="12"/>
  <c r="I955" i="12" s="1"/>
  <c r="J955" i="12" s="1"/>
  <c r="F947" i="12"/>
  <c r="I947" i="12" s="1"/>
  <c r="J947" i="12" s="1"/>
  <c r="F939" i="12"/>
  <c r="I939" i="12" s="1"/>
  <c r="J939" i="12" s="1"/>
  <c r="F931" i="12"/>
  <c r="I931" i="12" s="1"/>
  <c r="J931" i="12" s="1"/>
  <c r="F923" i="12"/>
  <c r="I923" i="12" s="1"/>
  <c r="J923" i="12" s="1"/>
  <c r="F915" i="12"/>
  <c r="I915" i="12" s="1"/>
  <c r="J915" i="12" s="1"/>
  <c r="F907" i="12"/>
  <c r="I907" i="12" s="1"/>
  <c r="J907" i="12" s="1"/>
  <c r="F899" i="12"/>
  <c r="I899" i="12" s="1"/>
  <c r="J899" i="12" s="1"/>
  <c r="F891" i="12"/>
  <c r="I891" i="12" s="1"/>
  <c r="J891" i="12" s="1"/>
  <c r="F883" i="12"/>
  <c r="I883" i="12" s="1"/>
  <c r="J883" i="12" s="1"/>
  <c r="F875" i="12"/>
  <c r="I875" i="12" s="1"/>
  <c r="J875" i="12" s="1"/>
  <c r="F867" i="12"/>
  <c r="I867" i="12" s="1"/>
  <c r="J867" i="12" s="1"/>
  <c r="F859" i="12"/>
  <c r="I859" i="12" s="1"/>
  <c r="J859" i="12" s="1"/>
  <c r="F851" i="12"/>
  <c r="I851" i="12" s="1"/>
  <c r="J851" i="12" s="1"/>
  <c r="F843" i="12"/>
  <c r="I843" i="12" s="1"/>
  <c r="J843" i="12" s="1"/>
  <c r="F835" i="12"/>
  <c r="I835" i="12" s="1"/>
  <c r="J835" i="12" s="1"/>
  <c r="F827" i="12"/>
  <c r="I827" i="12" s="1"/>
  <c r="J827" i="12" s="1"/>
  <c r="F819" i="12"/>
  <c r="I819" i="12" s="1"/>
  <c r="J819" i="12" s="1"/>
  <c r="F811" i="12"/>
  <c r="I811" i="12" s="1"/>
  <c r="J811" i="12" s="1"/>
  <c r="F803" i="12"/>
  <c r="I803" i="12" s="1"/>
  <c r="J803" i="12" s="1"/>
  <c r="F795" i="12"/>
  <c r="I795" i="12" s="1"/>
  <c r="J795" i="12" s="1"/>
  <c r="F787" i="12"/>
  <c r="I787" i="12" s="1"/>
  <c r="J787" i="12" s="1"/>
  <c r="F779" i="12"/>
  <c r="I779" i="12" s="1"/>
  <c r="J779" i="12" s="1"/>
  <c r="F771" i="12"/>
  <c r="I771" i="12" s="1"/>
  <c r="J771" i="12" s="1"/>
  <c r="F763" i="12"/>
  <c r="I763" i="12" s="1"/>
  <c r="J763" i="12" s="1"/>
  <c r="F755" i="12"/>
  <c r="I755" i="12" s="1"/>
  <c r="J755" i="12" s="1"/>
  <c r="F747" i="12"/>
  <c r="I747" i="12" s="1"/>
  <c r="J747" i="12" s="1"/>
  <c r="F739" i="12"/>
  <c r="I739" i="12" s="1"/>
  <c r="J739" i="12" s="1"/>
  <c r="F731" i="12"/>
  <c r="I731" i="12" s="1"/>
  <c r="J731" i="12" s="1"/>
  <c r="F723" i="12"/>
  <c r="I723" i="12" s="1"/>
  <c r="J723" i="12" s="1"/>
  <c r="F715" i="12"/>
  <c r="I715" i="12" s="1"/>
  <c r="J715" i="12" s="1"/>
  <c r="F707" i="12"/>
  <c r="I707" i="12" s="1"/>
  <c r="J707" i="12" s="1"/>
  <c r="F699" i="12"/>
  <c r="I699" i="12" s="1"/>
  <c r="J699" i="12" s="1"/>
  <c r="F691" i="12"/>
  <c r="I691" i="12" s="1"/>
  <c r="J691" i="12" s="1"/>
  <c r="F683" i="12"/>
  <c r="I683" i="12" s="1"/>
  <c r="J683" i="12" s="1"/>
  <c r="F675" i="12"/>
  <c r="I675" i="12" s="1"/>
  <c r="J675" i="12" s="1"/>
  <c r="F667" i="12"/>
  <c r="I667" i="12" s="1"/>
  <c r="J667" i="12" s="1"/>
  <c r="F659" i="12"/>
  <c r="I659" i="12" s="1"/>
  <c r="J659" i="12" s="1"/>
  <c r="F651" i="12"/>
  <c r="I651" i="12" s="1"/>
  <c r="J651" i="12" s="1"/>
  <c r="F643" i="12"/>
  <c r="I643" i="12" s="1"/>
  <c r="J643" i="12" s="1"/>
  <c r="F635" i="12"/>
  <c r="I635" i="12" s="1"/>
  <c r="J635" i="12" s="1"/>
  <c r="F627" i="12"/>
  <c r="I627" i="12" s="1"/>
  <c r="J627" i="12" s="1"/>
  <c r="F619" i="12"/>
  <c r="I619" i="12" s="1"/>
  <c r="J619" i="12" s="1"/>
  <c r="F611" i="12"/>
  <c r="I611" i="12" s="1"/>
  <c r="J611" i="12" s="1"/>
  <c r="F603" i="12"/>
  <c r="I603" i="12" s="1"/>
  <c r="J603" i="12" s="1"/>
  <c r="F595" i="12"/>
  <c r="I595" i="12" s="1"/>
  <c r="J595" i="12" s="1"/>
  <c r="F587" i="12"/>
  <c r="I587" i="12" s="1"/>
  <c r="J587" i="12" s="1"/>
  <c r="F579" i="12"/>
  <c r="I579" i="12" s="1"/>
  <c r="J579" i="12" s="1"/>
  <c r="F571" i="12"/>
  <c r="I571" i="12" s="1"/>
  <c r="J571" i="12" s="1"/>
  <c r="F563" i="12"/>
  <c r="I563" i="12" s="1"/>
  <c r="J563" i="12" s="1"/>
  <c r="F555" i="12"/>
  <c r="I555" i="12" s="1"/>
  <c r="J555" i="12" s="1"/>
  <c r="F547" i="12"/>
  <c r="I547" i="12" s="1"/>
  <c r="J547" i="12" s="1"/>
  <c r="F539" i="12"/>
  <c r="I539" i="12" s="1"/>
  <c r="J539" i="12" s="1"/>
  <c r="F531" i="12"/>
  <c r="I531" i="12" s="1"/>
  <c r="J531" i="12" s="1"/>
  <c r="F523" i="12"/>
  <c r="I523" i="12" s="1"/>
  <c r="J523" i="12" s="1"/>
  <c r="F515" i="12"/>
  <c r="I515" i="12" s="1"/>
  <c r="J515" i="12" s="1"/>
  <c r="F507" i="12"/>
  <c r="I507" i="12" s="1"/>
  <c r="J507" i="12" s="1"/>
  <c r="F499" i="12"/>
  <c r="I499" i="12" s="1"/>
  <c r="J499" i="12" s="1"/>
  <c r="F491" i="12"/>
  <c r="I491" i="12" s="1"/>
  <c r="J491" i="12" s="1"/>
  <c r="F483" i="12"/>
  <c r="I483" i="12" s="1"/>
  <c r="J483" i="12" s="1"/>
  <c r="F475" i="12"/>
  <c r="I475" i="12" s="1"/>
  <c r="J475" i="12" s="1"/>
  <c r="F467" i="12"/>
  <c r="I467" i="12" s="1"/>
  <c r="J467" i="12" s="1"/>
  <c r="F459" i="12"/>
  <c r="I459" i="12" s="1"/>
  <c r="J459" i="12" s="1"/>
  <c r="F451" i="12"/>
  <c r="I451" i="12" s="1"/>
  <c r="J451" i="12" s="1"/>
  <c r="F443" i="12"/>
  <c r="I443" i="12" s="1"/>
  <c r="J443" i="12" s="1"/>
  <c r="F435" i="12"/>
  <c r="I435" i="12" s="1"/>
  <c r="J435" i="12" s="1"/>
  <c r="F427" i="12"/>
  <c r="I427" i="12" s="1"/>
  <c r="J427" i="12" s="1"/>
  <c r="F419" i="12"/>
  <c r="I419" i="12" s="1"/>
  <c r="J419" i="12" s="1"/>
  <c r="F411" i="12"/>
  <c r="I411" i="12" s="1"/>
  <c r="J411" i="12" s="1"/>
  <c r="F403" i="12"/>
  <c r="I403" i="12" s="1"/>
  <c r="J403" i="12" s="1"/>
  <c r="F395" i="12"/>
  <c r="I395" i="12" s="1"/>
  <c r="J395" i="12" s="1"/>
  <c r="F387" i="12"/>
  <c r="I387" i="12" s="1"/>
  <c r="J387" i="12" s="1"/>
  <c r="F379" i="12"/>
  <c r="I379" i="12" s="1"/>
  <c r="J379" i="12" s="1"/>
  <c r="F371" i="12"/>
  <c r="I371" i="12" s="1"/>
  <c r="J371" i="12" s="1"/>
  <c r="F363" i="12"/>
  <c r="I363" i="12" s="1"/>
  <c r="J363" i="12" s="1"/>
  <c r="F347" i="12"/>
  <c r="I347" i="12" s="1"/>
  <c r="J347" i="12" s="1"/>
  <c r="F339" i="12"/>
  <c r="I339" i="12" s="1"/>
  <c r="J339" i="12" s="1"/>
  <c r="F331" i="12"/>
  <c r="I331" i="12" s="1"/>
  <c r="J331" i="12" s="1"/>
  <c r="F323" i="12"/>
  <c r="I323" i="12" s="1"/>
  <c r="J323" i="12" s="1"/>
  <c r="F315" i="12"/>
  <c r="I315" i="12" s="1"/>
  <c r="J315" i="12" s="1"/>
  <c r="F307" i="12"/>
  <c r="I307" i="12" s="1"/>
  <c r="J307" i="12" s="1"/>
  <c r="F299" i="12"/>
  <c r="I299" i="12" s="1"/>
  <c r="J299" i="12" s="1"/>
  <c r="F291" i="12"/>
  <c r="I291" i="12" s="1"/>
  <c r="J291" i="12" s="1"/>
  <c r="F283" i="12"/>
  <c r="I283" i="12" s="1"/>
  <c r="J283" i="12" s="1"/>
  <c r="F275" i="12"/>
  <c r="I275" i="12" s="1"/>
  <c r="J275" i="12" s="1"/>
  <c r="F267" i="12"/>
  <c r="I267" i="12" s="1"/>
  <c r="J267" i="12" s="1"/>
  <c r="F259" i="12"/>
  <c r="I259" i="12" s="1"/>
  <c r="J259" i="12" s="1"/>
  <c r="F251" i="12"/>
  <c r="I251" i="12" s="1"/>
  <c r="J251" i="12" s="1"/>
  <c r="F243" i="12"/>
  <c r="I243" i="12" s="1"/>
  <c r="J243" i="12" s="1"/>
  <c r="F235" i="12"/>
  <c r="I235" i="12" s="1"/>
  <c r="J235" i="12" s="1"/>
  <c r="F227" i="12"/>
  <c r="I227" i="12" s="1"/>
  <c r="J227" i="12" s="1"/>
  <c r="F219" i="12"/>
  <c r="I219" i="12" s="1"/>
  <c r="J219" i="12" s="1"/>
  <c r="F211" i="12"/>
  <c r="I211" i="12" s="1"/>
  <c r="J211" i="12" s="1"/>
  <c r="F203" i="12"/>
  <c r="I203" i="12" s="1"/>
  <c r="J203" i="12" s="1"/>
  <c r="F195" i="12"/>
  <c r="I195" i="12" s="1"/>
  <c r="J195" i="12" s="1"/>
  <c r="F187" i="12"/>
  <c r="I187" i="12" s="1"/>
  <c r="J187" i="12" s="1"/>
  <c r="F179" i="12"/>
  <c r="I179" i="12" s="1"/>
  <c r="J179" i="12" s="1"/>
  <c r="F171" i="12"/>
  <c r="I171" i="12" s="1"/>
  <c r="J171" i="12" s="1"/>
  <c r="F163" i="12"/>
  <c r="I163" i="12" s="1"/>
  <c r="J163" i="12" s="1"/>
  <c r="F155" i="12"/>
  <c r="I155" i="12" s="1"/>
  <c r="J155" i="12" s="1"/>
  <c r="F147" i="12"/>
  <c r="I147" i="12" s="1"/>
  <c r="J147" i="12" s="1"/>
  <c r="F139" i="12"/>
  <c r="I139" i="12" s="1"/>
  <c r="J139" i="12" s="1"/>
  <c r="F131" i="12"/>
  <c r="I131" i="12" s="1"/>
  <c r="J131" i="12" s="1"/>
  <c r="F123" i="12"/>
  <c r="I123" i="12" s="1"/>
  <c r="J123" i="12" s="1"/>
  <c r="F115" i="12"/>
  <c r="I115" i="12" s="1"/>
  <c r="J115" i="12" s="1"/>
  <c r="F107" i="12"/>
  <c r="I107" i="12" s="1"/>
  <c r="J107" i="12" s="1"/>
  <c r="F99" i="12"/>
  <c r="I99" i="12" s="1"/>
  <c r="J99" i="12" s="1"/>
  <c r="F91" i="12"/>
  <c r="I91" i="12" s="1"/>
  <c r="J91" i="12" s="1"/>
  <c r="F83" i="12"/>
  <c r="I83" i="12" s="1"/>
  <c r="J83" i="12" s="1"/>
  <c r="F75" i="12"/>
  <c r="I75" i="12" s="1"/>
  <c r="J75" i="12" s="1"/>
  <c r="F67" i="12"/>
  <c r="I67" i="12" s="1"/>
  <c r="J67" i="12" s="1"/>
  <c r="F59" i="12"/>
  <c r="I59" i="12" s="1"/>
  <c r="J59" i="12" s="1"/>
  <c r="F51" i="12"/>
  <c r="I51" i="12" s="1"/>
  <c r="J51" i="12" s="1"/>
  <c r="F43" i="12"/>
  <c r="I43" i="12" s="1"/>
  <c r="J43" i="12" s="1"/>
  <c r="F35" i="12"/>
  <c r="I35" i="12" s="1"/>
  <c r="J35" i="12" s="1"/>
  <c r="F27" i="12"/>
  <c r="I27" i="12" s="1"/>
  <c r="J27" i="12" s="1"/>
  <c r="F19" i="12"/>
  <c r="I19" i="12" s="1"/>
  <c r="J19" i="12" s="1"/>
  <c r="F11" i="12"/>
  <c r="I11" i="12" s="1"/>
  <c r="J11" i="12" s="1"/>
  <c r="F2623" i="12"/>
  <c r="I2623" i="12" s="1"/>
  <c r="J2623" i="12" s="1"/>
  <c r="F2615" i="12"/>
  <c r="I2615" i="12" s="1"/>
  <c r="J2615" i="12" s="1"/>
  <c r="F2607" i="12"/>
  <c r="I2607" i="12" s="1"/>
  <c r="J2607" i="12" s="1"/>
  <c r="F2599" i="12"/>
  <c r="I2599" i="12" s="1"/>
  <c r="J2599" i="12" s="1"/>
  <c r="F2591" i="12"/>
  <c r="I2591" i="12" s="1"/>
  <c r="J2591" i="12" s="1"/>
  <c r="F2583" i="12"/>
  <c r="I2583" i="12" s="1"/>
  <c r="J2583" i="12" s="1"/>
  <c r="F2575" i="12"/>
  <c r="I2575" i="12" s="1"/>
  <c r="J2575" i="12" s="1"/>
  <c r="F2559" i="12"/>
  <c r="I2559" i="12" s="1"/>
  <c r="J2559" i="12" s="1"/>
  <c r="F2551" i="12"/>
  <c r="I2551" i="12" s="1"/>
  <c r="J2551" i="12" s="1"/>
  <c r="F2543" i="12"/>
  <c r="I2543" i="12" s="1"/>
  <c r="J2543" i="12" s="1"/>
  <c r="F2535" i="12"/>
  <c r="I2535" i="12" s="1"/>
  <c r="J2535" i="12" s="1"/>
  <c r="F2527" i="12"/>
  <c r="I2527" i="12" s="1"/>
  <c r="J2527" i="12" s="1"/>
  <c r="F2519" i="12"/>
  <c r="I2519" i="12" s="1"/>
  <c r="J2519" i="12" s="1"/>
  <c r="F2511" i="12"/>
  <c r="I2511" i="12" s="1"/>
  <c r="J2511" i="12" s="1"/>
  <c r="F2495" i="12"/>
  <c r="I2495" i="12" s="1"/>
  <c r="J2495" i="12" s="1"/>
  <c r="F2487" i="12"/>
  <c r="I2487" i="12" s="1"/>
  <c r="J2487" i="12" s="1"/>
  <c r="F2479" i="12"/>
  <c r="I2479" i="12" s="1"/>
  <c r="J2479" i="12" s="1"/>
  <c r="F2463" i="12"/>
  <c r="I2463" i="12" s="1"/>
  <c r="J2463" i="12" s="1"/>
  <c r="F2455" i="12"/>
  <c r="I2455" i="12" s="1"/>
  <c r="J2455" i="12" s="1"/>
  <c r="F2447" i="12"/>
  <c r="I2447" i="12" s="1"/>
  <c r="J2447" i="12" s="1"/>
  <c r="F2431" i="12"/>
  <c r="I2431" i="12" s="1"/>
  <c r="J2431" i="12" s="1"/>
  <c r="F2423" i="12"/>
  <c r="I2423" i="12" s="1"/>
  <c r="J2423" i="12" s="1"/>
  <c r="F2415" i="12"/>
  <c r="I2415" i="12" s="1"/>
  <c r="J2415" i="12" s="1"/>
  <c r="F2407" i="12"/>
  <c r="I2407" i="12" s="1"/>
  <c r="J2407" i="12" s="1"/>
  <c r="F2399" i="12"/>
  <c r="I2399" i="12" s="1"/>
  <c r="J2399" i="12" s="1"/>
  <c r="F2391" i="12"/>
  <c r="I2391" i="12" s="1"/>
  <c r="J2391" i="12" s="1"/>
  <c r="F2383" i="12"/>
  <c r="I2383" i="12" s="1"/>
  <c r="J2383" i="12" s="1"/>
  <c r="F2375" i="12"/>
  <c r="I2375" i="12" s="1"/>
  <c r="J2375" i="12" s="1"/>
  <c r="F2367" i="12"/>
  <c r="I2367" i="12" s="1"/>
  <c r="J2367" i="12" s="1"/>
  <c r="F2351" i="12"/>
  <c r="I2351" i="12" s="1"/>
  <c r="J2351" i="12" s="1"/>
  <c r="F2343" i="12"/>
  <c r="I2343" i="12" s="1"/>
  <c r="J2343" i="12" s="1"/>
  <c r="F2335" i="12"/>
  <c r="I2335" i="12" s="1"/>
  <c r="J2335" i="12" s="1"/>
  <c r="F2327" i="12"/>
  <c r="I2327" i="12" s="1"/>
  <c r="J2327" i="12" s="1"/>
  <c r="F2303" i="12"/>
  <c r="I2303" i="12" s="1"/>
  <c r="J2303" i="12" s="1"/>
  <c r="F2295" i="12"/>
  <c r="I2295" i="12" s="1"/>
  <c r="J2295" i="12" s="1"/>
  <c r="F2287" i="12"/>
  <c r="I2287" i="12" s="1"/>
  <c r="J2287" i="12" s="1"/>
  <c r="F2279" i="12"/>
  <c r="I2279" i="12" s="1"/>
  <c r="J2279" i="12" s="1"/>
  <c r="F2271" i="12"/>
  <c r="I2271" i="12" s="1"/>
  <c r="J2271" i="12" s="1"/>
  <c r="F2263" i="12"/>
  <c r="I2263" i="12" s="1"/>
  <c r="J2263" i="12" s="1"/>
  <c r="F2255" i="12"/>
  <c r="I2255" i="12" s="1"/>
  <c r="J2255" i="12" s="1"/>
  <c r="F2247" i="12"/>
  <c r="I2247" i="12" s="1"/>
  <c r="J2247" i="12" s="1"/>
  <c r="F2231" i="12"/>
  <c r="I2231" i="12" s="1"/>
  <c r="J2231" i="12" s="1"/>
  <c r="F2223" i="12"/>
  <c r="I2223" i="12" s="1"/>
  <c r="J2223" i="12" s="1"/>
  <c r="F2215" i="12"/>
  <c r="I2215" i="12" s="1"/>
  <c r="J2215" i="12" s="1"/>
  <c r="F2207" i="12"/>
  <c r="I2207" i="12" s="1"/>
  <c r="J2207" i="12" s="1"/>
  <c r="F2199" i="12"/>
  <c r="I2199" i="12" s="1"/>
  <c r="J2199" i="12" s="1"/>
  <c r="F2183" i="12"/>
  <c r="I2183" i="12" s="1"/>
  <c r="J2183" i="12" s="1"/>
  <c r="F2167" i="12"/>
  <c r="I2167" i="12" s="1"/>
  <c r="J2167" i="12" s="1"/>
  <c r="F2159" i="12"/>
  <c r="I2159" i="12" s="1"/>
  <c r="J2159" i="12" s="1"/>
  <c r="F2151" i="12"/>
  <c r="I2151" i="12" s="1"/>
  <c r="J2151" i="12" s="1"/>
  <c r="F2143" i="12"/>
  <c r="I2143" i="12" s="1"/>
  <c r="J2143" i="12" s="1"/>
  <c r="F2135" i="12"/>
  <c r="I2135" i="12" s="1"/>
  <c r="J2135" i="12" s="1"/>
  <c r="F2127" i="12"/>
  <c r="I2127" i="12" s="1"/>
  <c r="J2127" i="12" s="1"/>
  <c r="F2119" i="12"/>
  <c r="I2119" i="12" s="1"/>
  <c r="J2119" i="12" s="1"/>
  <c r="F2111" i="12"/>
  <c r="I2111" i="12" s="1"/>
  <c r="J2111" i="12" s="1"/>
  <c r="F2103" i="12"/>
  <c r="I2103" i="12" s="1"/>
  <c r="J2103" i="12" s="1"/>
  <c r="F2095" i="12"/>
  <c r="I2095" i="12" s="1"/>
  <c r="J2095" i="12" s="1"/>
  <c r="F2071" i="12"/>
  <c r="I2071" i="12" s="1"/>
  <c r="J2071" i="12" s="1"/>
  <c r="F2063" i="12"/>
  <c r="I2063" i="12" s="1"/>
  <c r="J2063" i="12" s="1"/>
  <c r="F2055" i="12"/>
  <c r="I2055" i="12" s="1"/>
  <c r="J2055" i="12" s="1"/>
  <c r="F2047" i="12"/>
  <c r="I2047" i="12" s="1"/>
  <c r="J2047" i="12" s="1"/>
  <c r="F2031" i="12"/>
  <c r="I2031" i="12" s="1"/>
  <c r="J2031" i="12" s="1"/>
  <c r="F2023" i="12"/>
  <c r="I2023" i="12" s="1"/>
  <c r="J2023" i="12" s="1"/>
  <c r="F2015" i="12"/>
  <c r="I2015" i="12" s="1"/>
  <c r="J2015" i="12" s="1"/>
  <c r="F2007" i="12"/>
  <c r="I2007" i="12" s="1"/>
  <c r="J2007" i="12" s="1"/>
  <c r="F1999" i="12"/>
  <c r="I1999" i="12" s="1"/>
  <c r="J1999" i="12" s="1"/>
  <c r="F1991" i="12"/>
  <c r="I1991" i="12" s="1"/>
  <c r="J1991" i="12" s="1"/>
  <c r="F1983" i="12"/>
  <c r="I1983" i="12" s="1"/>
  <c r="J1983" i="12" s="1"/>
  <c r="F1975" i="12"/>
  <c r="I1975" i="12" s="1"/>
  <c r="J1975" i="12" s="1"/>
  <c r="F1967" i="12"/>
  <c r="I1967" i="12" s="1"/>
  <c r="J1967" i="12" s="1"/>
  <c r="F1959" i="12"/>
  <c r="I1959" i="12" s="1"/>
  <c r="J1959" i="12" s="1"/>
  <c r="F1951" i="12"/>
  <c r="I1951" i="12" s="1"/>
  <c r="J1951" i="12" s="1"/>
  <c r="F1943" i="12"/>
  <c r="I1943" i="12" s="1"/>
  <c r="J1943" i="12" s="1"/>
  <c r="F1927" i="12"/>
  <c r="I1927" i="12" s="1"/>
  <c r="J1927" i="12" s="1"/>
  <c r="F1919" i="12"/>
  <c r="I1919" i="12" s="1"/>
  <c r="J1919" i="12" s="1"/>
  <c r="F1911" i="12"/>
  <c r="I1911" i="12" s="1"/>
  <c r="J1911" i="12" s="1"/>
  <c r="F1903" i="12"/>
  <c r="I1903" i="12" s="1"/>
  <c r="J1903" i="12" s="1"/>
  <c r="F1895" i="12"/>
  <c r="I1895" i="12" s="1"/>
  <c r="J1895" i="12" s="1"/>
  <c r="F1879" i="12"/>
  <c r="I1879" i="12" s="1"/>
  <c r="J1879" i="12" s="1"/>
  <c r="F1871" i="12"/>
  <c r="I1871" i="12" s="1"/>
  <c r="J1871" i="12" s="1"/>
  <c r="F1863" i="12"/>
  <c r="I1863" i="12" s="1"/>
  <c r="J1863" i="12" s="1"/>
  <c r="F1855" i="12"/>
  <c r="I1855" i="12" s="1"/>
  <c r="J1855" i="12" s="1"/>
  <c r="F1847" i="12"/>
  <c r="I1847" i="12" s="1"/>
  <c r="J1847" i="12" s="1"/>
  <c r="F1839" i="12"/>
  <c r="I1839" i="12" s="1"/>
  <c r="J1839" i="12" s="1"/>
  <c r="F1831" i="12"/>
  <c r="I1831" i="12" s="1"/>
  <c r="J1831" i="12" s="1"/>
  <c r="F1823" i="12"/>
  <c r="I1823" i="12" s="1"/>
  <c r="J1823" i="12" s="1"/>
  <c r="F1815" i="12"/>
  <c r="I1815" i="12" s="1"/>
  <c r="J1815" i="12" s="1"/>
  <c r="F1799" i="12"/>
  <c r="I1799" i="12" s="1"/>
  <c r="J1799" i="12" s="1"/>
  <c r="F1791" i="12"/>
  <c r="I1791" i="12" s="1"/>
  <c r="J1791" i="12" s="1"/>
  <c r="F1783" i="12"/>
  <c r="I1783" i="12" s="1"/>
  <c r="J1783" i="12" s="1"/>
  <c r="F1767" i="12"/>
  <c r="I1767" i="12" s="1"/>
  <c r="J1767" i="12" s="1"/>
  <c r="F1759" i="12"/>
  <c r="I1759" i="12" s="1"/>
  <c r="J1759" i="12" s="1"/>
  <c r="F1751" i="12"/>
  <c r="I1751" i="12" s="1"/>
  <c r="J1751" i="12" s="1"/>
  <c r="F1743" i="12"/>
  <c r="I1743" i="12" s="1"/>
  <c r="J1743" i="12" s="1"/>
  <c r="F1735" i="12"/>
  <c r="I1735" i="12" s="1"/>
  <c r="J1735" i="12" s="1"/>
  <c r="F1727" i="12"/>
  <c r="I1727" i="12" s="1"/>
  <c r="J1727" i="12" s="1"/>
  <c r="F1671" i="12"/>
  <c r="I1671" i="12" s="1"/>
  <c r="J1671" i="12" s="1"/>
  <c r="F1663" i="12"/>
  <c r="I1663" i="12" s="1"/>
  <c r="J1663" i="12" s="1"/>
  <c r="F1599" i="12"/>
  <c r="I1599" i="12" s="1"/>
  <c r="J1599" i="12" s="1"/>
  <c r="F1543" i="12"/>
  <c r="I1543" i="12" s="1"/>
  <c r="J1543" i="12" s="1"/>
  <c r="F1511" i="12"/>
  <c r="I1511" i="12" s="1"/>
  <c r="J1511" i="12" s="1"/>
  <c r="F1503" i="12"/>
  <c r="I1503" i="12" s="1"/>
  <c r="J1503" i="12" s="1"/>
  <c r="F1407" i="12"/>
  <c r="I1407" i="12" s="1"/>
  <c r="J1407" i="12" s="1"/>
  <c r="F1343" i="12"/>
  <c r="I1343" i="12" s="1"/>
  <c r="J1343" i="12" s="1"/>
  <c r="F1311" i="12"/>
  <c r="I1311" i="12" s="1"/>
  <c r="J1311" i="12" s="1"/>
  <c r="F1175" i="12"/>
  <c r="I1175" i="12" s="1"/>
  <c r="J1175" i="12" s="1"/>
  <c r="F1567" i="12"/>
  <c r="I1567" i="12" s="1"/>
  <c r="J1567" i="12" s="1"/>
  <c r="F1191" i="12"/>
  <c r="I1191" i="12" s="1"/>
  <c r="J1191" i="12" s="1"/>
  <c r="F1318" i="12"/>
  <c r="I1318" i="12" s="1"/>
  <c r="J1318" i="12" s="1"/>
  <c r="F1310" i="12"/>
  <c r="I1310" i="12" s="1"/>
  <c r="J1310" i="12" s="1"/>
  <c r="F1302" i="12"/>
  <c r="I1302" i="12" s="1"/>
  <c r="J1302" i="12" s="1"/>
  <c r="F1294" i="12"/>
  <c r="I1294" i="12" s="1"/>
  <c r="J1294" i="12" s="1"/>
  <c r="F1286" i="12"/>
  <c r="I1286" i="12" s="1"/>
  <c r="J1286" i="12" s="1"/>
  <c r="F1278" i="12"/>
  <c r="I1278" i="12" s="1"/>
  <c r="J1278" i="12" s="1"/>
  <c r="F1270" i="12"/>
  <c r="I1270" i="12" s="1"/>
  <c r="J1270" i="12" s="1"/>
  <c r="F1262" i="12"/>
  <c r="I1262" i="12" s="1"/>
  <c r="J1262" i="12" s="1"/>
  <c r="F1254" i="12"/>
  <c r="I1254" i="12" s="1"/>
  <c r="J1254" i="12" s="1"/>
  <c r="F1246" i="12"/>
  <c r="I1246" i="12" s="1"/>
  <c r="J1246" i="12" s="1"/>
  <c r="F1238" i="12"/>
  <c r="I1238" i="12" s="1"/>
  <c r="J1238" i="12" s="1"/>
  <c r="F1230" i="12"/>
  <c r="I1230" i="12" s="1"/>
  <c r="J1230" i="12" s="1"/>
  <c r="F1222" i="12"/>
  <c r="I1222" i="12" s="1"/>
  <c r="J1222" i="12" s="1"/>
  <c r="F1214" i="12"/>
  <c r="I1214" i="12" s="1"/>
  <c r="J1214" i="12" s="1"/>
  <c r="F1206" i="12"/>
  <c r="I1206" i="12" s="1"/>
  <c r="J1206" i="12" s="1"/>
  <c r="F1198" i="12"/>
  <c r="I1198" i="12" s="1"/>
  <c r="J1198" i="12" s="1"/>
  <c r="F1190" i="12"/>
  <c r="I1190" i="12" s="1"/>
  <c r="J1190" i="12" s="1"/>
  <c r="F1182" i="12"/>
  <c r="I1182" i="12" s="1"/>
  <c r="J1182" i="12" s="1"/>
  <c r="F1174" i="12"/>
  <c r="I1174" i="12" s="1"/>
  <c r="J1174" i="12" s="1"/>
  <c r="F1166" i="12"/>
  <c r="I1166" i="12" s="1"/>
  <c r="J1166" i="12" s="1"/>
  <c r="F1158" i="12"/>
  <c r="I1158" i="12" s="1"/>
  <c r="J1158" i="12" s="1"/>
  <c r="F1150" i="12"/>
  <c r="I1150" i="12" s="1"/>
  <c r="J1150" i="12" s="1"/>
  <c r="F1142" i="12"/>
  <c r="I1142" i="12" s="1"/>
  <c r="J1142" i="12" s="1"/>
  <c r="F1134" i="12"/>
  <c r="I1134" i="12" s="1"/>
  <c r="J1134" i="12" s="1"/>
  <c r="F1126" i="12"/>
  <c r="I1126" i="12" s="1"/>
  <c r="J1126" i="12" s="1"/>
  <c r="F1118" i="12"/>
  <c r="I1118" i="12" s="1"/>
  <c r="J1118" i="12" s="1"/>
  <c r="F1110" i="12"/>
  <c r="I1110" i="12" s="1"/>
  <c r="J1110" i="12" s="1"/>
  <c r="F1102" i="12"/>
  <c r="I1102" i="12" s="1"/>
  <c r="J1102" i="12" s="1"/>
  <c r="F1094" i="12"/>
  <c r="I1094" i="12" s="1"/>
  <c r="J1094" i="12" s="1"/>
  <c r="F1086" i="12"/>
  <c r="I1086" i="12" s="1"/>
  <c r="J1086" i="12" s="1"/>
  <c r="F1078" i="12"/>
  <c r="I1078" i="12" s="1"/>
  <c r="J1078" i="12" s="1"/>
  <c r="F1070" i="12"/>
  <c r="I1070" i="12" s="1"/>
  <c r="J1070" i="12" s="1"/>
  <c r="F1062" i="12"/>
  <c r="I1062" i="12" s="1"/>
  <c r="J1062" i="12" s="1"/>
  <c r="F1054" i="12"/>
  <c r="I1054" i="12" s="1"/>
  <c r="J1054" i="12" s="1"/>
  <c r="F1046" i="12"/>
  <c r="I1046" i="12" s="1"/>
  <c r="J1046" i="12" s="1"/>
  <c r="F1038" i="12"/>
  <c r="I1038" i="12" s="1"/>
  <c r="J1038" i="12" s="1"/>
  <c r="F1030" i="12"/>
  <c r="I1030" i="12" s="1"/>
  <c r="J1030" i="12" s="1"/>
  <c r="F1022" i="12"/>
  <c r="I1022" i="12" s="1"/>
  <c r="J1022" i="12" s="1"/>
  <c r="F1014" i="12"/>
  <c r="I1014" i="12" s="1"/>
  <c r="J1014" i="12" s="1"/>
  <c r="F1006" i="12"/>
  <c r="I1006" i="12" s="1"/>
  <c r="J1006" i="12" s="1"/>
  <c r="F998" i="12"/>
  <c r="I998" i="12" s="1"/>
  <c r="J998" i="12" s="1"/>
  <c r="F990" i="12"/>
  <c r="I990" i="12" s="1"/>
  <c r="J990" i="12" s="1"/>
  <c r="F982" i="12"/>
  <c r="I982" i="12" s="1"/>
  <c r="J982" i="12" s="1"/>
  <c r="F974" i="12"/>
  <c r="I974" i="12" s="1"/>
  <c r="J974" i="12" s="1"/>
  <c r="F966" i="12"/>
  <c r="I966" i="12" s="1"/>
  <c r="J966" i="12" s="1"/>
  <c r="F958" i="12"/>
  <c r="I958" i="12" s="1"/>
  <c r="J958" i="12" s="1"/>
  <c r="F950" i="12"/>
  <c r="I950" i="12" s="1"/>
  <c r="J950" i="12" s="1"/>
  <c r="F942" i="12"/>
  <c r="I942" i="12" s="1"/>
  <c r="J942" i="12" s="1"/>
  <c r="F934" i="12"/>
  <c r="I934" i="12" s="1"/>
  <c r="J934" i="12" s="1"/>
  <c r="F926" i="12"/>
  <c r="I926" i="12" s="1"/>
  <c r="J926" i="12" s="1"/>
  <c r="F918" i="12"/>
  <c r="I918" i="12" s="1"/>
  <c r="J918" i="12" s="1"/>
  <c r="F910" i="12"/>
  <c r="I910" i="12" s="1"/>
  <c r="J910" i="12" s="1"/>
  <c r="F902" i="12"/>
  <c r="I902" i="12" s="1"/>
  <c r="J902" i="12" s="1"/>
  <c r="F894" i="12"/>
  <c r="I894" i="12" s="1"/>
  <c r="J894" i="12" s="1"/>
  <c r="F886" i="12"/>
  <c r="I886" i="12" s="1"/>
  <c r="J886" i="12" s="1"/>
  <c r="F878" i="12"/>
  <c r="I878" i="12" s="1"/>
  <c r="J878" i="12" s="1"/>
  <c r="F870" i="12"/>
  <c r="I870" i="12" s="1"/>
  <c r="J870" i="12" s="1"/>
  <c r="F862" i="12"/>
  <c r="I862" i="12" s="1"/>
  <c r="J862" i="12" s="1"/>
  <c r="F854" i="12"/>
  <c r="I854" i="12" s="1"/>
  <c r="J854" i="12" s="1"/>
  <c r="F846" i="12"/>
  <c r="I846" i="12" s="1"/>
  <c r="J846" i="12" s="1"/>
  <c r="F838" i="12"/>
  <c r="I838" i="12" s="1"/>
  <c r="J838" i="12" s="1"/>
  <c r="F830" i="12"/>
  <c r="I830" i="12" s="1"/>
  <c r="J830" i="12" s="1"/>
  <c r="F822" i="12"/>
  <c r="I822" i="12" s="1"/>
  <c r="J822" i="12" s="1"/>
  <c r="F814" i="12"/>
  <c r="I814" i="12" s="1"/>
  <c r="J814" i="12" s="1"/>
  <c r="F806" i="12"/>
  <c r="I806" i="12" s="1"/>
  <c r="J806" i="12" s="1"/>
  <c r="F798" i="12"/>
  <c r="I798" i="12" s="1"/>
  <c r="J798" i="12" s="1"/>
  <c r="F790" i="12"/>
  <c r="I790" i="12" s="1"/>
  <c r="J790" i="12" s="1"/>
  <c r="F782" i="12"/>
  <c r="I782" i="12" s="1"/>
  <c r="J782" i="12" s="1"/>
  <c r="F774" i="12"/>
  <c r="I774" i="12" s="1"/>
  <c r="J774" i="12" s="1"/>
  <c r="F766" i="12"/>
  <c r="I766" i="12" s="1"/>
  <c r="J766" i="12" s="1"/>
  <c r="F758" i="12"/>
  <c r="I758" i="12" s="1"/>
  <c r="J758" i="12" s="1"/>
  <c r="F750" i="12"/>
  <c r="I750" i="12" s="1"/>
  <c r="J750" i="12" s="1"/>
  <c r="F742" i="12"/>
  <c r="I742" i="12" s="1"/>
  <c r="J742" i="12" s="1"/>
  <c r="F734" i="12"/>
  <c r="I734" i="12" s="1"/>
  <c r="J734" i="12" s="1"/>
  <c r="F726" i="12"/>
  <c r="I726" i="12" s="1"/>
  <c r="J726" i="12" s="1"/>
  <c r="F718" i="12"/>
  <c r="I718" i="12" s="1"/>
  <c r="J718" i="12" s="1"/>
  <c r="F710" i="12"/>
  <c r="I710" i="12" s="1"/>
  <c r="J710" i="12" s="1"/>
  <c r="F702" i="12"/>
  <c r="I702" i="12" s="1"/>
  <c r="J702" i="12" s="1"/>
  <c r="F694" i="12"/>
  <c r="I694" i="12" s="1"/>
  <c r="J694" i="12" s="1"/>
  <c r="F686" i="12"/>
  <c r="I686" i="12" s="1"/>
  <c r="J686" i="12" s="1"/>
  <c r="F678" i="12"/>
  <c r="I678" i="12" s="1"/>
  <c r="J678" i="12" s="1"/>
  <c r="F670" i="12"/>
  <c r="I670" i="12" s="1"/>
  <c r="J670" i="12" s="1"/>
  <c r="F662" i="12"/>
  <c r="I662" i="12" s="1"/>
  <c r="J662" i="12" s="1"/>
  <c r="F654" i="12"/>
  <c r="I654" i="12" s="1"/>
  <c r="J654" i="12" s="1"/>
  <c r="F646" i="12"/>
  <c r="I646" i="12" s="1"/>
  <c r="J646" i="12" s="1"/>
  <c r="F638" i="12"/>
  <c r="I638" i="12" s="1"/>
  <c r="J638" i="12" s="1"/>
  <c r="F630" i="12"/>
  <c r="I630" i="12" s="1"/>
  <c r="J630" i="12" s="1"/>
  <c r="F622" i="12"/>
  <c r="I622" i="12" s="1"/>
  <c r="J622" i="12" s="1"/>
  <c r="F606" i="12"/>
  <c r="I606" i="12" s="1"/>
  <c r="J606" i="12" s="1"/>
  <c r="F598" i="12"/>
  <c r="I598" i="12" s="1"/>
  <c r="J598" i="12" s="1"/>
  <c r="F590" i="12"/>
  <c r="I590" i="12" s="1"/>
  <c r="J590" i="12" s="1"/>
  <c r="F582" i="12"/>
  <c r="I582" i="12" s="1"/>
  <c r="J582" i="12" s="1"/>
  <c r="F574" i="12"/>
  <c r="I574" i="12" s="1"/>
  <c r="J574" i="12" s="1"/>
  <c r="F566" i="12"/>
  <c r="I566" i="12" s="1"/>
  <c r="J566" i="12" s="1"/>
  <c r="F558" i="12"/>
  <c r="I558" i="12" s="1"/>
  <c r="J558" i="12" s="1"/>
  <c r="F550" i="12"/>
  <c r="I550" i="12" s="1"/>
  <c r="J550" i="12" s="1"/>
  <c r="F542" i="12"/>
  <c r="I542" i="12" s="1"/>
  <c r="J542" i="12" s="1"/>
  <c r="F534" i="12"/>
  <c r="I534" i="12" s="1"/>
  <c r="J534" i="12" s="1"/>
  <c r="F526" i="12"/>
  <c r="I526" i="12" s="1"/>
  <c r="J526" i="12" s="1"/>
  <c r="F518" i="12"/>
  <c r="I518" i="12" s="1"/>
  <c r="J518" i="12" s="1"/>
  <c r="F510" i="12"/>
  <c r="I510" i="12" s="1"/>
  <c r="J510" i="12" s="1"/>
  <c r="F502" i="12"/>
  <c r="I502" i="12" s="1"/>
  <c r="J502" i="12" s="1"/>
  <c r="F494" i="12"/>
  <c r="I494" i="12" s="1"/>
  <c r="J494" i="12" s="1"/>
  <c r="F486" i="12"/>
  <c r="I486" i="12" s="1"/>
  <c r="J486" i="12" s="1"/>
  <c r="F478" i="12"/>
  <c r="I478" i="12" s="1"/>
  <c r="J478" i="12" s="1"/>
  <c r="F470" i="12"/>
  <c r="I470" i="12" s="1"/>
  <c r="J470" i="12" s="1"/>
  <c r="F462" i="12"/>
  <c r="I462" i="12" s="1"/>
  <c r="J462" i="12" s="1"/>
  <c r="F454" i="12"/>
  <c r="I454" i="12" s="1"/>
  <c r="J454" i="12" s="1"/>
  <c r="F446" i="12"/>
  <c r="I446" i="12" s="1"/>
  <c r="J446" i="12" s="1"/>
  <c r="F438" i="12"/>
  <c r="I438" i="12" s="1"/>
  <c r="J438" i="12" s="1"/>
  <c r="F430" i="12"/>
  <c r="I430" i="12" s="1"/>
  <c r="J430" i="12" s="1"/>
  <c r="F422" i="12"/>
  <c r="I422" i="12" s="1"/>
  <c r="J422" i="12" s="1"/>
  <c r="F414" i="12"/>
  <c r="I414" i="12" s="1"/>
  <c r="J414" i="12" s="1"/>
  <c r="F406" i="12"/>
  <c r="I406" i="12" s="1"/>
  <c r="J406" i="12" s="1"/>
  <c r="F398" i="12"/>
  <c r="I398" i="12" s="1"/>
  <c r="J398" i="12" s="1"/>
  <c r="F390" i="12"/>
  <c r="I390" i="12" s="1"/>
  <c r="J390" i="12" s="1"/>
  <c r="F382" i="12"/>
  <c r="I382" i="12" s="1"/>
  <c r="J382" i="12" s="1"/>
  <c r="F374" i="12"/>
  <c r="I374" i="12" s="1"/>
  <c r="J374" i="12" s="1"/>
  <c r="F366" i="12"/>
  <c r="I366" i="12" s="1"/>
  <c r="J366" i="12" s="1"/>
  <c r="F358" i="12"/>
  <c r="I358" i="12" s="1"/>
  <c r="J358" i="12" s="1"/>
  <c r="F350" i="12"/>
  <c r="I350" i="12" s="1"/>
  <c r="J350" i="12" s="1"/>
  <c r="F342" i="12"/>
  <c r="I342" i="12" s="1"/>
  <c r="J342" i="12" s="1"/>
  <c r="F334" i="12"/>
  <c r="I334" i="12" s="1"/>
  <c r="J334" i="12" s="1"/>
  <c r="F326" i="12"/>
  <c r="I326" i="12" s="1"/>
  <c r="J326" i="12" s="1"/>
  <c r="F318" i="12"/>
  <c r="I318" i="12" s="1"/>
  <c r="J318" i="12" s="1"/>
  <c r="F310" i="12"/>
  <c r="I310" i="12" s="1"/>
  <c r="J310" i="12" s="1"/>
  <c r="F302" i="12"/>
  <c r="I302" i="12" s="1"/>
  <c r="J302" i="12" s="1"/>
  <c r="F294" i="12"/>
  <c r="I294" i="12" s="1"/>
  <c r="J294" i="12" s="1"/>
  <c r="F286" i="12"/>
  <c r="I286" i="12" s="1"/>
  <c r="J286" i="12" s="1"/>
  <c r="F278" i="12"/>
  <c r="I278" i="12" s="1"/>
  <c r="J278" i="12" s="1"/>
  <c r="F270" i="12"/>
  <c r="I270" i="12" s="1"/>
  <c r="J270" i="12" s="1"/>
  <c r="F262" i="12"/>
  <c r="I262" i="12" s="1"/>
  <c r="J262" i="12" s="1"/>
  <c r="F254" i="12"/>
  <c r="I254" i="12" s="1"/>
  <c r="J254" i="12" s="1"/>
  <c r="F246" i="12"/>
  <c r="I246" i="12" s="1"/>
  <c r="J246" i="12" s="1"/>
  <c r="F238" i="12"/>
  <c r="I238" i="12" s="1"/>
  <c r="J238" i="12" s="1"/>
  <c r="F230" i="12"/>
  <c r="I230" i="12" s="1"/>
  <c r="J230" i="12" s="1"/>
  <c r="F222" i="12"/>
  <c r="I222" i="12" s="1"/>
  <c r="J222" i="12" s="1"/>
  <c r="F214" i="12"/>
  <c r="I214" i="12" s="1"/>
  <c r="J214" i="12" s="1"/>
  <c r="F206" i="12"/>
  <c r="I206" i="12" s="1"/>
  <c r="J206" i="12" s="1"/>
  <c r="F198" i="12"/>
  <c r="I198" i="12" s="1"/>
  <c r="J198" i="12" s="1"/>
  <c r="F190" i="12"/>
  <c r="I190" i="12" s="1"/>
  <c r="J190" i="12" s="1"/>
  <c r="F182" i="12"/>
  <c r="I182" i="12" s="1"/>
  <c r="J182" i="12" s="1"/>
  <c r="F174" i="12"/>
  <c r="I174" i="12" s="1"/>
  <c r="J174" i="12" s="1"/>
  <c r="F166" i="12"/>
  <c r="I166" i="12" s="1"/>
  <c r="J166" i="12" s="1"/>
  <c r="F158" i="12"/>
  <c r="I158" i="12" s="1"/>
  <c r="J158" i="12" s="1"/>
  <c r="F150" i="12"/>
  <c r="I150" i="12" s="1"/>
  <c r="J150" i="12" s="1"/>
  <c r="F142" i="12"/>
  <c r="I142" i="12" s="1"/>
  <c r="J142" i="12" s="1"/>
  <c r="F134" i="12"/>
  <c r="I134" i="12" s="1"/>
  <c r="J134" i="12" s="1"/>
  <c r="F126" i="12"/>
  <c r="I126" i="12" s="1"/>
  <c r="J126" i="12" s="1"/>
  <c r="F118" i="12"/>
  <c r="I118" i="12" s="1"/>
  <c r="J118" i="12" s="1"/>
  <c r="F110" i="12"/>
  <c r="I110" i="12" s="1"/>
  <c r="J110" i="12" s="1"/>
  <c r="F102" i="12"/>
  <c r="I102" i="12" s="1"/>
  <c r="J102" i="12" s="1"/>
  <c r="F94" i="12"/>
  <c r="I94" i="12" s="1"/>
  <c r="J94" i="12" s="1"/>
  <c r="F86" i="12"/>
  <c r="I86" i="12" s="1"/>
  <c r="J86" i="12" s="1"/>
  <c r="F78" i="12"/>
  <c r="I78" i="12" s="1"/>
  <c r="J78" i="12" s="1"/>
  <c r="F70" i="12"/>
  <c r="I70" i="12" s="1"/>
  <c r="J70" i="12" s="1"/>
  <c r="F62" i="12"/>
  <c r="I62" i="12" s="1"/>
  <c r="J62" i="12" s="1"/>
  <c r="F54" i="12"/>
  <c r="I54" i="12" s="1"/>
  <c r="J54" i="12" s="1"/>
  <c r="F46" i="12"/>
  <c r="I46" i="12" s="1"/>
  <c r="J46" i="12" s="1"/>
  <c r="F38" i="12"/>
  <c r="I38" i="12" s="1"/>
  <c r="J38" i="12" s="1"/>
  <c r="F30" i="12"/>
  <c r="I30" i="12" s="1"/>
  <c r="J30" i="12" s="1"/>
  <c r="F22" i="12"/>
  <c r="I22" i="12" s="1"/>
  <c r="J22" i="12" s="1"/>
  <c r="F14" i="12"/>
  <c r="I14" i="12" s="1"/>
  <c r="J14" i="12" s="1"/>
  <c r="F6" i="12"/>
  <c r="I6" i="12" s="1"/>
  <c r="J6" i="12" s="1"/>
  <c r="F79" i="12"/>
  <c r="I79" i="12" s="1"/>
  <c r="J79" i="12" s="1"/>
  <c r="F215" i="12"/>
  <c r="I215" i="12" s="1"/>
  <c r="J215" i="12" s="1"/>
  <c r="F375" i="12"/>
  <c r="I375" i="12" s="1"/>
  <c r="J375" i="12" s="1"/>
  <c r="F439" i="12"/>
  <c r="I439" i="12" s="1"/>
  <c r="J439" i="12" s="1"/>
  <c r="F575" i="12"/>
  <c r="I575" i="12" s="1"/>
  <c r="J575" i="12" s="1"/>
  <c r="F633" i="12"/>
  <c r="I633" i="12" s="1"/>
  <c r="J633" i="12" s="1"/>
  <c r="F711" i="12"/>
  <c r="I711" i="12" s="1"/>
  <c r="J711" i="12" s="1"/>
  <c r="F791" i="12"/>
  <c r="I791" i="12" s="1"/>
  <c r="J791" i="12" s="1"/>
  <c r="F959" i="12"/>
  <c r="I959" i="12" s="1"/>
  <c r="J959" i="12" s="1"/>
  <c r="F1031" i="12"/>
  <c r="I1031" i="12" s="1"/>
  <c r="J1031" i="12" s="1"/>
  <c r="F2529" i="12"/>
  <c r="I2529" i="12" s="1"/>
  <c r="J2529" i="12" s="1"/>
  <c r="F2625" i="12"/>
  <c r="I2625" i="12" s="1"/>
  <c r="J2625" i="12" s="1"/>
  <c r="F7" i="12"/>
  <c r="I7" i="12" s="1"/>
  <c r="J7" i="12" s="1"/>
  <c r="F391" i="12"/>
  <c r="I391" i="12" s="1"/>
  <c r="J391" i="12" s="1"/>
  <c r="F489" i="12"/>
  <c r="I489" i="12" s="1"/>
  <c r="J489" i="12" s="1"/>
  <c r="F585" i="12"/>
  <c r="I585" i="12" s="1"/>
  <c r="J585" i="12" s="1"/>
  <c r="F663" i="12"/>
  <c r="I663" i="12" s="1"/>
  <c r="J663" i="12" s="1"/>
  <c r="F887" i="12"/>
  <c r="I887" i="12" s="1"/>
  <c r="J887" i="12" s="1"/>
  <c r="F991" i="12"/>
  <c r="I991" i="12" s="1"/>
  <c r="J991" i="12" s="1"/>
  <c r="F2273" i="12"/>
  <c r="I2273" i="12" s="1"/>
  <c r="J2273" i="12" s="1"/>
  <c r="F15" i="12"/>
  <c r="I15" i="12" s="1"/>
  <c r="J15" i="12" s="1"/>
  <c r="F207" i="12"/>
  <c r="I207" i="12" s="1"/>
  <c r="J207" i="12" s="1"/>
  <c r="F303" i="12"/>
  <c r="I303" i="12" s="1"/>
  <c r="J303" i="12" s="1"/>
  <c r="F407" i="12"/>
  <c r="I407" i="12" s="1"/>
  <c r="J407" i="12" s="1"/>
  <c r="F495" i="12"/>
  <c r="I495" i="12" s="1"/>
  <c r="J495" i="12" s="1"/>
  <c r="F591" i="12"/>
  <c r="I591" i="12" s="1"/>
  <c r="J591" i="12" s="1"/>
  <c r="F687" i="12"/>
  <c r="I687" i="12" s="1"/>
  <c r="J687" i="12" s="1"/>
  <c r="F775" i="12"/>
  <c r="I775" i="12" s="1"/>
  <c r="J775" i="12" s="1"/>
  <c r="F895" i="12"/>
  <c r="I895" i="12" s="1"/>
  <c r="J895" i="12" s="1"/>
  <c r="F1015" i="12"/>
  <c r="I1015" i="12" s="1"/>
  <c r="J1015" i="12" s="1"/>
  <c r="F1704" i="12"/>
  <c r="I1704" i="12" s="1"/>
  <c r="J1704" i="12" s="1"/>
  <c r="F1801" i="12"/>
  <c r="I1801" i="12" s="1"/>
  <c r="J1801" i="12" s="1"/>
  <c r="F1872" i="12"/>
  <c r="I1872" i="12" s="1"/>
  <c r="J1872" i="12" s="1"/>
  <c r="F2032" i="12"/>
  <c r="I2032" i="12" s="1"/>
  <c r="J2032" i="12" s="1"/>
  <c r="F2561" i="12"/>
  <c r="I2561" i="12" s="1"/>
  <c r="J2561" i="12" s="1"/>
  <c r="F63" i="12"/>
  <c r="I63" i="12" s="1"/>
  <c r="J63" i="12" s="1"/>
  <c r="F151" i="12"/>
  <c r="I151" i="12" s="1"/>
  <c r="J151" i="12" s="1"/>
  <c r="F343" i="12"/>
  <c r="I343" i="12" s="1"/>
  <c r="J343" i="12" s="1"/>
  <c r="F735" i="12"/>
  <c r="I735" i="12" s="1"/>
  <c r="J735" i="12" s="1"/>
  <c r="F823" i="12"/>
  <c r="I823" i="12" s="1"/>
  <c r="J823" i="12" s="1"/>
  <c r="F951" i="12"/>
  <c r="I951" i="12" s="1"/>
  <c r="J951" i="12" s="1"/>
  <c r="F1047" i="12"/>
  <c r="I1047" i="12" s="1"/>
  <c r="J1047" i="12" s="1"/>
  <c r="F2441" i="12"/>
  <c r="I2441" i="12" s="1"/>
  <c r="J2441" i="12" s="1"/>
  <c r="F2521" i="12"/>
  <c r="I2521" i="12" s="1"/>
  <c r="J2521" i="12" s="1"/>
  <c r="F23" i="12"/>
  <c r="I23" i="12" s="1"/>
  <c r="J23" i="12" s="1"/>
  <c r="F176" i="12"/>
  <c r="I176" i="12" s="1"/>
  <c r="J176" i="12" s="1"/>
  <c r="F335" i="12"/>
  <c r="I335" i="12" s="1"/>
  <c r="J335" i="12" s="1"/>
  <c r="F487" i="12"/>
  <c r="I487" i="12" s="1"/>
  <c r="J487" i="12" s="1"/>
  <c r="F632" i="12"/>
  <c r="I632" i="12" s="1"/>
  <c r="J632" i="12" s="1"/>
  <c r="F807" i="12"/>
  <c r="I807" i="12" s="1"/>
  <c r="J807" i="12" s="1"/>
  <c r="F983" i="12"/>
  <c r="I983" i="12" s="1"/>
  <c r="J983" i="12" s="1"/>
  <c r="F189" i="12"/>
  <c r="I189" i="12" s="1"/>
  <c r="J189" i="12" s="1"/>
  <c r="F383" i="12"/>
  <c r="I383" i="12" s="1"/>
  <c r="J383" i="12" s="1"/>
  <c r="F551" i="12"/>
  <c r="I551" i="12" s="1"/>
  <c r="J551" i="12" s="1"/>
  <c r="F703" i="12"/>
  <c r="I703" i="12" s="1"/>
  <c r="J703" i="12" s="1"/>
  <c r="F1095" i="12"/>
  <c r="I1095" i="12" s="1"/>
  <c r="J1095" i="12" s="1"/>
  <c r="F1961" i="12"/>
  <c r="I1961" i="12" s="1"/>
  <c r="J1961" i="12" s="1"/>
  <c r="F2096" i="12"/>
  <c r="I2096" i="12" s="1"/>
  <c r="J2096" i="12" s="1"/>
  <c r="F239" i="12"/>
  <c r="I239" i="12" s="1"/>
  <c r="J239" i="12" s="1"/>
  <c r="F389" i="12"/>
  <c r="I389" i="12" s="1"/>
  <c r="J389" i="12" s="1"/>
  <c r="F559" i="12"/>
  <c r="I559" i="12" s="1"/>
  <c r="J559" i="12" s="1"/>
  <c r="F743" i="12"/>
  <c r="I743" i="12" s="1"/>
  <c r="J743" i="12" s="1"/>
  <c r="F927" i="12"/>
  <c r="I927" i="12" s="1"/>
  <c r="J927" i="12" s="1"/>
  <c r="F2128" i="12"/>
  <c r="I2128" i="12" s="1"/>
  <c r="J2128" i="12" s="1"/>
  <c r="F71" i="12"/>
  <c r="I71" i="12" s="1"/>
  <c r="J71" i="12" s="1"/>
  <c r="F247" i="12"/>
  <c r="I247" i="12" s="1"/>
  <c r="J247" i="12" s="1"/>
  <c r="F423" i="12"/>
  <c r="I423" i="12" s="1"/>
  <c r="J423" i="12" s="1"/>
  <c r="F759" i="12"/>
  <c r="I759" i="12" s="1"/>
  <c r="J759" i="12" s="1"/>
  <c r="F135" i="12"/>
  <c r="I135" i="12" s="1"/>
  <c r="J135" i="12" s="1"/>
  <c r="F279" i="12"/>
  <c r="I279" i="12" s="1"/>
  <c r="J279" i="12" s="1"/>
  <c r="F448" i="12"/>
  <c r="I448" i="12" s="1"/>
  <c r="J448" i="12" s="1"/>
  <c r="F647" i="12"/>
  <c r="I647" i="12" s="1"/>
  <c r="J647" i="12" s="1"/>
  <c r="F839" i="12"/>
  <c r="I839" i="12" s="1"/>
  <c r="J839" i="12" s="1"/>
  <c r="F1029" i="12"/>
  <c r="I1029" i="12" s="1"/>
  <c r="J1029" i="12" s="1"/>
  <c r="F1216" i="12"/>
  <c r="I1216" i="12" s="1"/>
  <c r="J1216" i="12" s="1"/>
  <c r="F1455" i="12"/>
  <c r="I1455" i="12" s="1"/>
  <c r="J1455" i="12" s="1"/>
  <c r="F1063" i="12"/>
  <c r="I1063" i="12" s="1"/>
  <c r="J1063" i="12" s="1"/>
  <c r="F695" i="12"/>
  <c r="I695" i="12" s="1"/>
  <c r="J695" i="12" s="1"/>
  <c r="F2233" i="12"/>
  <c r="I2233" i="12" s="1"/>
  <c r="J2233" i="12" s="1"/>
  <c r="F2616" i="12"/>
  <c r="I2616" i="12" s="1"/>
  <c r="J2616" i="12" s="1"/>
  <c r="F2480" i="12"/>
  <c r="I2480" i="12" s="1"/>
  <c r="J2480" i="12" s="1"/>
  <c r="F2368" i="12"/>
  <c r="I2368" i="12" s="1"/>
  <c r="J2368" i="12" s="1"/>
  <c r="F2192" i="12"/>
  <c r="I2192" i="12" s="1"/>
  <c r="J2192" i="12" s="1"/>
  <c r="F1984" i="12"/>
  <c r="I1984" i="12" s="1"/>
  <c r="J1984" i="12" s="1"/>
  <c r="F1944" i="12"/>
  <c r="I1944" i="12" s="1"/>
  <c r="J1944" i="12" s="1"/>
  <c r="F624" i="12"/>
  <c r="I624" i="12" s="1"/>
  <c r="J624" i="12" s="1"/>
  <c r="F528" i="12"/>
  <c r="I528" i="12" s="1"/>
  <c r="J528" i="12" s="1"/>
  <c r="F440" i="12"/>
  <c r="I440" i="12" s="1"/>
  <c r="J440" i="12" s="1"/>
  <c r="F200" i="12"/>
  <c r="I200" i="12" s="1"/>
  <c r="J200" i="12" s="1"/>
  <c r="F1719" i="12"/>
  <c r="I1719" i="12" s="1"/>
  <c r="J1719" i="12" s="1"/>
  <c r="F1711" i="12"/>
  <c r="I1711" i="12" s="1"/>
  <c r="J1711" i="12" s="1"/>
  <c r="F1703" i="12"/>
  <c r="I1703" i="12" s="1"/>
  <c r="J1703" i="12" s="1"/>
  <c r="F1695" i="12"/>
  <c r="I1695" i="12" s="1"/>
  <c r="J1695" i="12" s="1"/>
  <c r="F1687" i="12"/>
  <c r="I1687" i="12" s="1"/>
  <c r="J1687" i="12" s="1"/>
  <c r="F1679" i="12"/>
  <c r="I1679" i="12" s="1"/>
  <c r="J1679" i="12" s="1"/>
  <c r="F1655" i="12"/>
  <c r="I1655" i="12" s="1"/>
  <c r="J1655" i="12" s="1"/>
  <c r="F1639" i="12"/>
  <c r="I1639" i="12" s="1"/>
  <c r="J1639" i="12" s="1"/>
  <c r="F1631" i="12"/>
  <c r="I1631" i="12" s="1"/>
  <c r="J1631" i="12" s="1"/>
  <c r="F1623" i="12"/>
  <c r="I1623" i="12" s="1"/>
  <c r="J1623" i="12" s="1"/>
  <c r="F1615" i="12"/>
  <c r="I1615" i="12" s="1"/>
  <c r="J1615" i="12" s="1"/>
  <c r="F1607" i="12"/>
  <c r="I1607" i="12" s="1"/>
  <c r="J1607" i="12" s="1"/>
  <c r="F1591" i="12"/>
  <c r="I1591" i="12" s="1"/>
  <c r="J1591" i="12" s="1"/>
  <c r="F1583" i="12"/>
  <c r="I1583" i="12" s="1"/>
  <c r="J1583" i="12" s="1"/>
  <c r="F1575" i="12"/>
  <c r="I1575" i="12" s="1"/>
  <c r="J1575" i="12" s="1"/>
  <c r="F1559" i="12"/>
  <c r="I1559" i="12" s="1"/>
  <c r="J1559" i="12" s="1"/>
  <c r="F1551" i="12"/>
  <c r="I1551" i="12" s="1"/>
  <c r="J1551" i="12" s="1"/>
  <c r="F1535" i="12"/>
  <c r="I1535" i="12" s="1"/>
  <c r="J1535" i="12" s="1"/>
  <c r="F1527" i="12"/>
  <c r="I1527" i="12" s="1"/>
  <c r="J1527" i="12" s="1"/>
  <c r="F1519" i="12"/>
  <c r="I1519" i="12" s="1"/>
  <c r="J1519" i="12" s="1"/>
  <c r="F1495" i="12"/>
  <c r="I1495" i="12" s="1"/>
  <c r="J1495" i="12" s="1"/>
  <c r="F1487" i="12"/>
  <c r="I1487" i="12" s="1"/>
  <c r="J1487" i="12" s="1"/>
  <c r="F1479" i="12"/>
  <c r="I1479" i="12" s="1"/>
  <c r="J1479" i="12" s="1"/>
  <c r="F1471" i="12"/>
  <c r="I1471" i="12" s="1"/>
  <c r="J1471" i="12" s="1"/>
  <c r="F1463" i="12"/>
  <c r="I1463" i="12" s="1"/>
  <c r="J1463" i="12" s="1"/>
  <c r="F1439" i="12"/>
  <c r="I1439" i="12" s="1"/>
  <c r="J1439" i="12" s="1"/>
  <c r="F1431" i="12"/>
  <c r="I1431" i="12" s="1"/>
  <c r="J1431" i="12" s="1"/>
  <c r="F1423" i="12"/>
  <c r="I1423" i="12" s="1"/>
  <c r="J1423" i="12" s="1"/>
  <c r="F1415" i="12"/>
  <c r="I1415" i="12" s="1"/>
  <c r="J1415" i="12" s="1"/>
  <c r="F1399" i="12"/>
  <c r="I1399" i="12" s="1"/>
  <c r="J1399" i="12" s="1"/>
  <c r="F1383" i="12"/>
  <c r="I1383" i="12" s="1"/>
  <c r="J1383" i="12" s="1"/>
  <c r="F1375" i="12"/>
  <c r="I1375" i="12" s="1"/>
  <c r="J1375" i="12" s="1"/>
  <c r="F1367" i="12"/>
  <c r="I1367" i="12" s="1"/>
  <c r="J1367" i="12" s="1"/>
  <c r="F1359" i="12"/>
  <c r="I1359" i="12" s="1"/>
  <c r="J1359" i="12" s="1"/>
  <c r="F1351" i="12"/>
  <c r="I1351" i="12" s="1"/>
  <c r="J1351" i="12" s="1"/>
  <c r="F1335" i="12"/>
  <c r="I1335" i="12" s="1"/>
  <c r="J1335" i="12" s="1"/>
  <c r="F1327" i="12"/>
  <c r="I1327" i="12" s="1"/>
  <c r="J1327" i="12" s="1"/>
  <c r="F1319" i="12"/>
  <c r="I1319" i="12" s="1"/>
  <c r="J1319" i="12" s="1"/>
  <c r="F1303" i="12"/>
  <c r="I1303" i="12" s="1"/>
  <c r="J1303" i="12" s="1"/>
  <c r="F1295" i="12"/>
  <c r="I1295" i="12" s="1"/>
  <c r="J1295" i="12" s="1"/>
  <c r="F1287" i="12"/>
  <c r="I1287" i="12" s="1"/>
  <c r="J1287" i="12" s="1"/>
  <c r="F1279" i="12"/>
  <c r="I1279" i="12" s="1"/>
  <c r="J1279" i="12" s="1"/>
  <c r="F1263" i="12"/>
  <c r="I1263" i="12" s="1"/>
  <c r="J1263" i="12" s="1"/>
  <c r="F1247" i="12"/>
  <c r="I1247" i="12" s="1"/>
  <c r="J1247" i="12" s="1"/>
  <c r="F1239" i="12"/>
  <c r="I1239" i="12" s="1"/>
  <c r="J1239" i="12" s="1"/>
  <c r="F1231" i="12"/>
  <c r="I1231" i="12" s="1"/>
  <c r="J1231" i="12" s="1"/>
  <c r="F1223" i="12"/>
  <c r="I1223" i="12" s="1"/>
  <c r="J1223" i="12" s="1"/>
  <c r="F1215" i="12"/>
  <c r="I1215" i="12" s="1"/>
  <c r="J1215" i="12" s="1"/>
  <c r="F1207" i="12"/>
  <c r="I1207" i="12" s="1"/>
  <c r="J1207" i="12" s="1"/>
  <c r="F1183" i="12"/>
  <c r="I1183" i="12" s="1"/>
  <c r="J1183" i="12" s="1"/>
  <c r="F1167" i="12"/>
  <c r="I1167" i="12" s="1"/>
  <c r="J1167" i="12" s="1"/>
  <c r="F1159" i="12"/>
  <c r="I1159" i="12" s="1"/>
  <c r="J1159" i="12" s="1"/>
  <c r="F1151" i="12"/>
  <c r="I1151" i="12" s="1"/>
  <c r="J1151" i="12" s="1"/>
  <c r="F1143" i="12"/>
  <c r="I1143" i="12" s="1"/>
  <c r="J1143" i="12" s="1"/>
  <c r="F1135" i="12"/>
  <c r="I1135" i="12" s="1"/>
  <c r="J1135" i="12" s="1"/>
  <c r="F1127" i="12"/>
  <c r="I1127" i="12" s="1"/>
  <c r="J1127" i="12" s="1"/>
  <c r="F1119" i="12"/>
  <c r="I1119" i="12" s="1"/>
  <c r="J1119" i="12" s="1"/>
  <c r="F1111" i="12"/>
  <c r="I1111" i="12" s="1"/>
  <c r="J1111" i="12" s="1"/>
  <c r="F1071" i="12"/>
  <c r="I1071" i="12" s="1"/>
  <c r="J1071" i="12" s="1"/>
  <c r="F967" i="12"/>
  <c r="I967" i="12" s="1"/>
  <c r="J967" i="12" s="1"/>
  <c r="F903" i="12"/>
  <c r="I903" i="12" s="1"/>
  <c r="J903" i="12" s="1"/>
  <c r="F751" i="12"/>
  <c r="I751" i="12" s="1"/>
  <c r="J751" i="12" s="1"/>
  <c r="F639" i="12"/>
  <c r="I639" i="12" s="1"/>
  <c r="J639" i="12" s="1"/>
  <c r="F503" i="12"/>
  <c r="I503" i="12" s="1"/>
  <c r="J503" i="12" s="1"/>
  <c r="F455" i="12"/>
  <c r="I455" i="12" s="1"/>
  <c r="J455" i="12" s="1"/>
  <c r="F367" i="12"/>
  <c r="I367" i="12" s="1"/>
  <c r="J367" i="12" s="1"/>
  <c r="F311" i="12"/>
  <c r="I311" i="12" s="1"/>
  <c r="J311" i="12" s="1"/>
  <c r="F271" i="12"/>
  <c r="I271" i="12" s="1"/>
  <c r="J271" i="12" s="1"/>
  <c r="F175" i="12"/>
  <c r="I175" i="12" s="1"/>
  <c r="J175" i="12" s="1"/>
  <c r="F127" i="12"/>
  <c r="I127" i="12" s="1"/>
  <c r="J127" i="12" s="1"/>
  <c r="F2053" i="12"/>
  <c r="I2053" i="12" s="1"/>
  <c r="J2053" i="12" s="1"/>
  <c r="F2045" i="12"/>
  <c r="I2045" i="12" s="1"/>
  <c r="J2045" i="12" s="1"/>
  <c r="F2037" i="12"/>
  <c r="I2037" i="12" s="1"/>
  <c r="J2037" i="12" s="1"/>
  <c r="F2029" i="12"/>
  <c r="I2029" i="12" s="1"/>
  <c r="J2029" i="12" s="1"/>
  <c r="F2021" i="12"/>
  <c r="I2021" i="12" s="1"/>
  <c r="J2021" i="12" s="1"/>
  <c r="F2013" i="12"/>
  <c r="I2013" i="12" s="1"/>
  <c r="J2013" i="12" s="1"/>
  <c r="F2005" i="12"/>
  <c r="I2005" i="12" s="1"/>
  <c r="J2005" i="12" s="1"/>
  <c r="F1997" i="12"/>
  <c r="I1997" i="12" s="1"/>
  <c r="J1997" i="12" s="1"/>
  <c r="F1989" i="12"/>
  <c r="I1989" i="12" s="1"/>
  <c r="J1989" i="12" s="1"/>
  <c r="F1981" i="12"/>
  <c r="I1981" i="12" s="1"/>
  <c r="J1981" i="12" s="1"/>
  <c r="F1973" i="12"/>
  <c r="I1973" i="12" s="1"/>
  <c r="J1973" i="12" s="1"/>
  <c r="F1965" i="12"/>
  <c r="I1965" i="12" s="1"/>
  <c r="J1965" i="12" s="1"/>
  <c r="F1957" i="12"/>
  <c r="I1957" i="12" s="1"/>
  <c r="J1957" i="12" s="1"/>
  <c r="F1949" i="12"/>
  <c r="I1949" i="12" s="1"/>
  <c r="J1949" i="12" s="1"/>
  <c r="F1941" i="12"/>
  <c r="I1941" i="12" s="1"/>
  <c r="J1941" i="12" s="1"/>
  <c r="F1933" i="12"/>
  <c r="I1933" i="12" s="1"/>
  <c r="J1933" i="12" s="1"/>
  <c r="F1925" i="12"/>
  <c r="I1925" i="12" s="1"/>
  <c r="J1925" i="12" s="1"/>
  <c r="F1917" i="12"/>
  <c r="I1917" i="12" s="1"/>
  <c r="J1917" i="12" s="1"/>
  <c r="F1909" i="12"/>
  <c r="I1909" i="12" s="1"/>
  <c r="J1909" i="12" s="1"/>
  <c r="F1901" i="12"/>
  <c r="I1901" i="12" s="1"/>
  <c r="J1901" i="12" s="1"/>
  <c r="F1893" i="12"/>
  <c r="I1893" i="12" s="1"/>
  <c r="J1893" i="12" s="1"/>
  <c r="F1885" i="12"/>
  <c r="I1885" i="12" s="1"/>
  <c r="J1885" i="12" s="1"/>
  <c r="F1877" i="12"/>
  <c r="I1877" i="12" s="1"/>
  <c r="J1877" i="12" s="1"/>
  <c r="F1869" i="12"/>
  <c r="I1869" i="12" s="1"/>
  <c r="J1869" i="12" s="1"/>
  <c r="F1861" i="12"/>
  <c r="I1861" i="12" s="1"/>
  <c r="J1861" i="12" s="1"/>
  <c r="F1853" i="12"/>
  <c r="I1853" i="12" s="1"/>
  <c r="J1853" i="12" s="1"/>
  <c r="F1845" i="12"/>
  <c r="I1845" i="12" s="1"/>
  <c r="J1845" i="12" s="1"/>
  <c r="F1837" i="12"/>
  <c r="I1837" i="12" s="1"/>
  <c r="J1837" i="12" s="1"/>
  <c r="F1829" i="12"/>
  <c r="I1829" i="12" s="1"/>
  <c r="J1829" i="12" s="1"/>
  <c r="F1821" i="12"/>
  <c r="I1821" i="12" s="1"/>
  <c r="J1821" i="12" s="1"/>
  <c r="F1813" i="12"/>
  <c r="I1813" i="12" s="1"/>
  <c r="J1813" i="12" s="1"/>
  <c r="F1805" i="12"/>
  <c r="I1805" i="12" s="1"/>
  <c r="J1805" i="12" s="1"/>
  <c r="F1797" i="12"/>
  <c r="I1797" i="12" s="1"/>
  <c r="J1797" i="12" s="1"/>
  <c r="F1789" i="12"/>
  <c r="I1789" i="12" s="1"/>
  <c r="J1789" i="12" s="1"/>
  <c r="F1781" i="12"/>
  <c r="I1781" i="12" s="1"/>
  <c r="J1781" i="12" s="1"/>
  <c r="F1773" i="12"/>
  <c r="I1773" i="12" s="1"/>
  <c r="J1773" i="12" s="1"/>
  <c r="F1765" i="12"/>
  <c r="I1765" i="12" s="1"/>
  <c r="J1765" i="12" s="1"/>
  <c r="F1757" i="12"/>
  <c r="I1757" i="12" s="1"/>
  <c r="J1757" i="12" s="1"/>
  <c r="F1749" i="12"/>
  <c r="I1749" i="12" s="1"/>
  <c r="J1749" i="12" s="1"/>
  <c r="F1741" i="12"/>
  <c r="I1741" i="12" s="1"/>
  <c r="J1741" i="12" s="1"/>
  <c r="F1733" i="12"/>
  <c r="I1733" i="12" s="1"/>
  <c r="J1733" i="12" s="1"/>
  <c r="F1725" i="12"/>
  <c r="I1725" i="12" s="1"/>
  <c r="J1725" i="12" s="1"/>
  <c r="F1717" i="12"/>
  <c r="I1717" i="12" s="1"/>
  <c r="J1717" i="12" s="1"/>
  <c r="F1709" i="12"/>
  <c r="I1709" i="12" s="1"/>
  <c r="J1709" i="12" s="1"/>
  <c r="F1701" i="12"/>
  <c r="I1701" i="12" s="1"/>
  <c r="J1701" i="12" s="1"/>
  <c r="F1693" i="12"/>
  <c r="I1693" i="12" s="1"/>
  <c r="J1693" i="12" s="1"/>
  <c r="F1685" i="12"/>
  <c r="I1685" i="12" s="1"/>
  <c r="J1685" i="12" s="1"/>
  <c r="F1677" i="12"/>
  <c r="I1677" i="12" s="1"/>
  <c r="J1677" i="12" s="1"/>
  <c r="F1669" i="12"/>
  <c r="I1669" i="12" s="1"/>
  <c r="J1669" i="12" s="1"/>
  <c r="F1661" i="12"/>
  <c r="I1661" i="12" s="1"/>
  <c r="J1661" i="12" s="1"/>
  <c r="F1653" i="12"/>
  <c r="I1653" i="12" s="1"/>
  <c r="J1653" i="12" s="1"/>
  <c r="F1645" i="12"/>
  <c r="I1645" i="12" s="1"/>
  <c r="J1645" i="12" s="1"/>
  <c r="F1637" i="12"/>
  <c r="I1637" i="12" s="1"/>
  <c r="J1637" i="12" s="1"/>
  <c r="F1629" i="12"/>
  <c r="I1629" i="12" s="1"/>
  <c r="J1629" i="12" s="1"/>
  <c r="F1621" i="12"/>
  <c r="I1621" i="12" s="1"/>
  <c r="J1621" i="12" s="1"/>
  <c r="F1613" i="12"/>
  <c r="I1613" i="12" s="1"/>
  <c r="J1613" i="12" s="1"/>
  <c r="F1597" i="12"/>
  <c r="I1597" i="12" s="1"/>
  <c r="J1597" i="12" s="1"/>
  <c r="F1589" i="12"/>
  <c r="I1589" i="12" s="1"/>
  <c r="J1589" i="12" s="1"/>
  <c r="F1581" i="12"/>
  <c r="I1581" i="12" s="1"/>
  <c r="J1581" i="12" s="1"/>
  <c r="F1573" i="12"/>
  <c r="I1573" i="12" s="1"/>
  <c r="J1573" i="12" s="1"/>
  <c r="F1565" i="12"/>
  <c r="I1565" i="12" s="1"/>
  <c r="J1565" i="12" s="1"/>
  <c r="F1557" i="12"/>
  <c r="I1557" i="12" s="1"/>
  <c r="J1557" i="12" s="1"/>
  <c r="F1549" i="12"/>
  <c r="I1549" i="12" s="1"/>
  <c r="J1549" i="12" s="1"/>
  <c r="F1541" i="12"/>
  <c r="I1541" i="12" s="1"/>
  <c r="J1541" i="12" s="1"/>
  <c r="F1533" i="12"/>
  <c r="I1533" i="12" s="1"/>
  <c r="J1533" i="12" s="1"/>
  <c r="F1525" i="12"/>
  <c r="I1525" i="12" s="1"/>
  <c r="J1525" i="12" s="1"/>
  <c r="F1517" i="12"/>
  <c r="I1517" i="12" s="1"/>
  <c r="J1517" i="12" s="1"/>
  <c r="F1509" i="12"/>
  <c r="I1509" i="12" s="1"/>
  <c r="J1509" i="12" s="1"/>
  <c r="F1501" i="12"/>
  <c r="I1501" i="12" s="1"/>
  <c r="J1501" i="12" s="1"/>
  <c r="F1493" i="12"/>
  <c r="I1493" i="12" s="1"/>
  <c r="J1493" i="12" s="1"/>
  <c r="F1485" i="12"/>
  <c r="I1485" i="12" s="1"/>
  <c r="J1485" i="12" s="1"/>
  <c r="F1477" i="12"/>
  <c r="I1477" i="12" s="1"/>
  <c r="J1477" i="12" s="1"/>
  <c r="F1469" i="12"/>
  <c r="I1469" i="12" s="1"/>
  <c r="J1469" i="12" s="1"/>
  <c r="F1461" i="12"/>
  <c r="I1461" i="12" s="1"/>
  <c r="J1461" i="12" s="1"/>
  <c r="F1453" i="12"/>
  <c r="I1453" i="12" s="1"/>
  <c r="J1453" i="12" s="1"/>
  <c r="F1445" i="12"/>
  <c r="I1445" i="12" s="1"/>
  <c r="J1445" i="12" s="1"/>
  <c r="F1437" i="12"/>
  <c r="I1437" i="12" s="1"/>
  <c r="J1437" i="12" s="1"/>
  <c r="F1429" i="12"/>
  <c r="I1429" i="12" s="1"/>
  <c r="J1429" i="12" s="1"/>
  <c r="F1421" i="12"/>
  <c r="I1421" i="12" s="1"/>
  <c r="J1421" i="12" s="1"/>
  <c r="F1413" i="12"/>
  <c r="I1413" i="12" s="1"/>
  <c r="J1413" i="12" s="1"/>
  <c r="F1405" i="12"/>
  <c r="I1405" i="12" s="1"/>
  <c r="J1405" i="12" s="1"/>
  <c r="F1397" i="12"/>
  <c r="I1397" i="12" s="1"/>
  <c r="J1397" i="12" s="1"/>
  <c r="F1389" i="12"/>
  <c r="I1389" i="12" s="1"/>
  <c r="J1389" i="12" s="1"/>
  <c r="F1381" i="12"/>
  <c r="I1381" i="12" s="1"/>
  <c r="J1381" i="12" s="1"/>
  <c r="F1373" i="12"/>
  <c r="I1373" i="12" s="1"/>
  <c r="J1373" i="12" s="1"/>
  <c r="F1365" i="12"/>
  <c r="I1365" i="12" s="1"/>
  <c r="J1365" i="12" s="1"/>
  <c r="F1357" i="12"/>
  <c r="I1357" i="12" s="1"/>
  <c r="J1357" i="12" s="1"/>
  <c r="F1349" i="12"/>
  <c r="I1349" i="12" s="1"/>
  <c r="J1349" i="12" s="1"/>
  <c r="F1341" i="12"/>
  <c r="I1341" i="12" s="1"/>
  <c r="J1341" i="12" s="1"/>
  <c r="F1333" i="12"/>
  <c r="I1333" i="12" s="1"/>
  <c r="J1333" i="12" s="1"/>
  <c r="F1325" i="12"/>
  <c r="I1325" i="12" s="1"/>
  <c r="J1325" i="12" s="1"/>
  <c r="F1317" i="12"/>
  <c r="I1317" i="12" s="1"/>
  <c r="J1317" i="12" s="1"/>
  <c r="F1309" i="12"/>
  <c r="I1309" i="12" s="1"/>
  <c r="J1309" i="12" s="1"/>
  <c r="F1301" i="12"/>
  <c r="I1301" i="12" s="1"/>
  <c r="J1301" i="12" s="1"/>
  <c r="F1293" i="12"/>
  <c r="I1293" i="12" s="1"/>
  <c r="J1293" i="12" s="1"/>
  <c r="F1285" i="12"/>
  <c r="I1285" i="12" s="1"/>
  <c r="J1285" i="12" s="1"/>
  <c r="F1277" i="12"/>
  <c r="I1277" i="12" s="1"/>
  <c r="J1277" i="12" s="1"/>
  <c r="F1269" i="12"/>
  <c r="I1269" i="12" s="1"/>
  <c r="J1269" i="12" s="1"/>
  <c r="F1261" i="12"/>
  <c r="I1261" i="12" s="1"/>
  <c r="J1261" i="12" s="1"/>
  <c r="F1253" i="12"/>
  <c r="I1253" i="12" s="1"/>
  <c r="J1253" i="12" s="1"/>
  <c r="F1245" i="12"/>
  <c r="I1245" i="12" s="1"/>
  <c r="J1245" i="12" s="1"/>
  <c r="F1237" i="12"/>
  <c r="I1237" i="12" s="1"/>
  <c r="J1237" i="12" s="1"/>
  <c r="F1229" i="12"/>
  <c r="I1229" i="12" s="1"/>
  <c r="J1229" i="12" s="1"/>
  <c r="F1221" i="12"/>
  <c r="I1221" i="12" s="1"/>
  <c r="J1221" i="12" s="1"/>
  <c r="F1213" i="12"/>
  <c r="I1213" i="12" s="1"/>
  <c r="J1213" i="12" s="1"/>
  <c r="F1205" i="12"/>
  <c r="I1205" i="12" s="1"/>
  <c r="J1205" i="12" s="1"/>
  <c r="F1197" i="12"/>
  <c r="I1197" i="12" s="1"/>
  <c r="J1197" i="12" s="1"/>
  <c r="F1189" i="12"/>
  <c r="I1189" i="12" s="1"/>
  <c r="J1189" i="12" s="1"/>
  <c r="F1181" i="12"/>
  <c r="I1181" i="12" s="1"/>
  <c r="J1181" i="12" s="1"/>
  <c r="F1173" i="12"/>
  <c r="I1173" i="12" s="1"/>
  <c r="J1173" i="12" s="1"/>
  <c r="F1165" i="12"/>
  <c r="I1165" i="12" s="1"/>
  <c r="J1165" i="12" s="1"/>
  <c r="F1157" i="12"/>
  <c r="I1157" i="12" s="1"/>
  <c r="J1157" i="12" s="1"/>
  <c r="F1149" i="12"/>
  <c r="I1149" i="12" s="1"/>
  <c r="J1149" i="12" s="1"/>
  <c r="F1141" i="12"/>
  <c r="I1141" i="12" s="1"/>
  <c r="J1141" i="12" s="1"/>
  <c r="F1133" i="12"/>
  <c r="I1133" i="12" s="1"/>
  <c r="J1133" i="12" s="1"/>
  <c r="F1125" i="12"/>
  <c r="I1125" i="12" s="1"/>
  <c r="J1125" i="12" s="1"/>
  <c r="F1117" i="12"/>
  <c r="I1117" i="12" s="1"/>
  <c r="J1117" i="12" s="1"/>
  <c r="F1109" i="12"/>
  <c r="I1109" i="12" s="1"/>
  <c r="J1109" i="12" s="1"/>
  <c r="F1101" i="12"/>
  <c r="I1101" i="12" s="1"/>
  <c r="J1101" i="12" s="1"/>
  <c r="F1093" i="12"/>
  <c r="I1093" i="12" s="1"/>
  <c r="J1093" i="12" s="1"/>
  <c r="F1085" i="12"/>
  <c r="I1085" i="12" s="1"/>
  <c r="J1085" i="12" s="1"/>
  <c r="F1077" i="12"/>
  <c r="I1077" i="12" s="1"/>
  <c r="J1077" i="12" s="1"/>
  <c r="F1069" i="12"/>
  <c r="I1069" i="12" s="1"/>
  <c r="J1069" i="12" s="1"/>
  <c r="F1061" i="12"/>
  <c r="I1061" i="12" s="1"/>
  <c r="J1061" i="12" s="1"/>
  <c r="F1053" i="12"/>
  <c r="I1053" i="12" s="1"/>
  <c r="J1053" i="12" s="1"/>
  <c r="F1045" i="12"/>
  <c r="I1045" i="12" s="1"/>
  <c r="J1045" i="12" s="1"/>
  <c r="F1037" i="12"/>
  <c r="I1037" i="12" s="1"/>
  <c r="J1037" i="12" s="1"/>
  <c r="F1021" i="12"/>
  <c r="I1021" i="12" s="1"/>
  <c r="J1021" i="12" s="1"/>
  <c r="F1013" i="12"/>
  <c r="I1013" i="12" s="1"/>
  <c r="J1013" i="12" s="1"/>
  <c r="F1005" i="12"/>
  <c r="I1005" i="12" s="1"/>
  <c r="J1005" i="12" s="1"/>
  <c r="F997" i="12"/>
  <c r="I997" i="12" s="1"/>
  <c r="J997" i="12" s="1"/>
  <c r="F981" i="12"/>
  <c r="I981" i="12" s="1"/>
  <c r="J981" i="12" s="1"/>
  <c r="F973" i="12"/>
  <c r="I973" i="12" s="1"/>
  <c r="J973" i="12" s="1"/>
  <c r="F965" i="12"/>
  <c r="I965" i="12" s="1"/>
  <c r="J965" i="12" s="1"/>
  <c r="F957" i="12"/>
  <c r="I957" i="12" s="1"/>
  <c r="J957" i="12" s="1"/>
  <c r="F949" i="12"/>
  <c r="I949" i="12" s="1"/>
  <c r="J949" i="12" s="1"/>
  <c r="F941" i="12"/>
  <c r="I941" i="12" s="1"/>
  <c r="J941" i="12" s="1"/>
  <c r="F933" i="12"/>
  <c r="I933" i="12" s="1"/>
  <c r="J933" i="12" s="1"/>
  <c r="F925" i="12"/>
  <c r="I925" i="12" s="1"/>
  <c r="J925" i="12" s="1"/>
  <c r="F917" i="12"/>
  <c r="I917" i="12" s="1"/>
  <c r="J917" i="12" s="1"/>
  <c r="F909" i="12"/>
  <c r="I909" i="12" s="1"/>
  <c r="J909" i="12" s="1"/>
  <c r="F901" i="12"/>
  <c r="I901" i="12" s="1"/>
  <c r="J901" i="12" s="1"/>
  <c r="F893" i="12"/>
  <c r="I893" i="12" s="1"/>
  <c r="J893" i="12" s="1"/>
  <c r="F885" i="12"/>
  <c r="I885" i="12" s="1"/>
  <c r="J885" i="12" s="1"/>
  <c r="F877" i="12"/>
  <c r="I877" i="12" s="1"/>
  <c r="J877" i="12" s="1"/>
  <c r="F869" i="12"/>
  <c r="I869" i="12" s="1"/>
  <c r="J869" i="12" s="1"/>
  <c r="F861" i="12"/>
  <c r="I861" i="12" s="1"/>
  <c r="J861" i="12" s="1"/>
  <c r="F853" i="12"/>
  <c r="I853" i="12" s="1"/>
  <c r="J853" i="12" s="1"/>
  <c r="F845" i="12"/>
  <c r="I845" i="12" s="1"/>
  <c r="J845" i="12" s="1"/>
  <c r="F837" i="12"/>
  <c r="I837" i="12" s="1"/>
  <c r="J837" i="12" s="1"/>
  <c r="F829" i="12"/>
  <c r="I829" i="12" s="1"/>
  <c r="J829" i="12" s="1"/>
  <c r="F2624" i="12"/>
  <c r="I2624" i="12" s="1"/>
  <c r="J2624" i="12" s="1"/>
  <c r="F2608" i="12"/>
  <c r="I2608" i="12" s="1"/>
  <c r="J2608" i="12" s="1"/>
  <c r="F2600" i="12"/>
  <c r="I2600" i="12" s="1"/>
  <c r="J2600" i="12" s="1"/>
  <c r="F2592" i="12"/>
  <c r="I2592" i="12" s="1"/>
  <c r="J2592" i="12" s="1"/>
  <c r="F2584" i="12"/>
  <c r="I2584" i="12" s="1"/>
  <c r="J2584" i="12" s="1"/>
  <c r="F2576" i="12"/>
  <c r="I2576" i="12" s="1"/>
  <c r="J2576" i="12" s="1"/>
  <c r="F2568" i="12"/>
  <c r="I2568" i="12" s="1"/>
  <c r="J2568" i="12" s="1"/>
  <c r="F2560" i="12"/>
  <c r="I2560" i="12" s="1"/>
  <c r="J2560" i="12" s="1"/>
  <c r="F2552" i="12"/>
  <c r="I2552" i="12" s="1"/>
  <c r="J2552" i="12" s="1"/>
  <c r="F2544" i="12"/>
  <c r="I2544" i="12" s="1"/>
  <c r="J2544" i="12" s="1"/>
  <c r="F2536" i="12"/>
  <c r="I2536" i="12" s="1"/>
  <c r="J2536" i="12" s="1"/>
  <c r="F2528" i="12"/>
  <c r="I2528" i="12" s="1"/>
  <c r="J2528" i="12" s="1"/>
  <c r="F2520" i="12"/>
  <c r="I2520" i="12" s="1"/>
  <c r="J2520" i="12" s="1"/>
  <c r="F2512" i="12"/>
  <c r="I2512" i="12" s="1"/>
  <c r="J2512" i="12" s="1"/>
  <c r="F2504" i="12"/>
  <c r="I2504" i="12" s="1"/>
  <c r="J2504" i="12" s="1"/>
  <c r="F2496" i="12"/>
  <c r="I2496" i="12" s="1"/>
  <c r="J2496" i="12" s="1"/>
  <c r="F2488" i="12"/>
  <c r="I2488" i="12" s="1"/>
  <c r="J2488" i="12" s="1"/>
  <c r="F2472" i="12"/>
  <c r="I2472" i="12" s="1"/>
  <c r="J2472" i="12" s="1"/>
  <c r="F2464" i="12"/>
  <c r="I2464" i="12" s="1"/>
  <c r="J2464" i="12" s="1"/>
  <c r="F2456" i="12"/>
  <c r="I2456" i="12" s="1"/>
  <c r="J2456" i="12" s="1"/>
  <c r="F2448" i="12"/>
  <c r="I2448" i="12" s="1"/>
  <c r="J2448" i="12" s="1"/>
  <c r="F2440" i="12"/>
  <c r="I2440" i="12" s="1"/>
  <c r="J2440" i="12" s="1"/>
  <c r="F2432" i="12"/>
  <c r="I2432" i="12" s="1"/>
  <c r="J2432" i="12" s="1"/>
  <c r="F2424" i="12"/>
  <c r="I2424" i="12" s="1"/>
  <c r="J2424" i="12" s="1"/>
  <c r="F2416" i="12"/>
  <c r="I2416" i="12" s="1"/>
  <c r="J2416" i="12" s="1"/>
  <c r="F2408" i="12"/>
  <c r="I2408" i="12" s="1"/>
  <c r="J2408" i="12" s="1"/>
  <c r="F2400" i="12"/>
  <c r="I2400" i="12" s="1"/>
  <c r="J2400" i="12" s="1"/>
  <c r="F2392" i="12"/>
  <c r="I2392" i="12" s="1"/>
  <c r="J2392" i="12" s="1"/>
  <c r="F2384" i="12"/>
  <c r="I2384" i="12" s="1"/>
  <c r="J2384" i="12" s="1"/>
  <c r="F2376" i="12"/>
  <c r="I2376" i="12" s="1"/>
  <c r="J2376" i="12" s="1"/>
  <c r="F2360" i="12"/>
  <c r="I2360" i="12" s="1"/>
  <c r="J2360" i="12" s="1"/>
  <c r="F2352" i="12"/>
  <c r="I2352" i="12" s="1"/>
  <c r="J2352" i="12" s="1"/>
  <c r="F2344" i="12"/>
  <c r="I2344" i="12" s="1"/>
  <c r="J2344" i="12" s="1"/>
  <c r="F2336" i="12"/>
  <c r="I2336" i="12" s="1"/>
  <c r="J2336" i="12" s="1"/>
  <c r="F2328" i="12"/>
  <c r="I2328" i="12" s="1"/>
  <c r="J2328" i="12" s="1"/>
  <c r="F2320" i="12"/>
  <c r="I2320" i="12" s="1"/>
  <c r="J2320" i="12" s="1"/>
  <c r="F2312" i="12"/>
  <c r="I2312" i="12" s="1"/>
  <c r="J2312" i="12" s="1"/>
  <c r="F2304" i="12"/>
  <c r="I2304" i="12" s="1"/>
  <c r="J2304" i="12" s="1"/>
  <c r="F2296" i="12"/>
  <c r="I2296" i="12" s="1"/>
  <c r="J2296" i="12" s="1"/>
  <c r="F2288" i="12"/>
  <c r="I2288" i="12" s="1"/>
  <c r="J2288" i="12" s="1"/>
  <c r="F2280" i="12"/>
  <c r="I2280" i="12" s="1"/>
  <c r="J2280" i="12" s="1"/>
  <c r="F2272" i="12"/>
  <c r="I2272" i="12" s="1"/>
  <c r="J2272" i="12" s="1"/>
  <c r="F2264" i="12"/>
  <c r="I2264" i="12" s="1"/>
  <c r="J2264" i="12" s="1"/>
  <c r="F2256" i="12"/>
  <c r="I2256" i="12" s="1"/>
  <c r="J2256" i="12" s="1"/>
  <c r="F2248" i="12"/>
  <c r="I2248" i="12" s="1"/>
  <c r="J2248" i="12" s="1"/>
  <c r="F2240" i="12"/>
  <c r="I2240" i="12" s="1"/>
  <c r="J2240" i="12" s="1"/>
  <c r="F2232" i="12"/>
  <c r="I2232" i="12" s="1"/>
  <c r="J2232" i="12" s="1"/>
  <c r="F2216" i="12"/>
  <c r="I2216" i="12" s="1"/>
  <c r="J2216" i="12" s="1"/>
  <c r="F2208" i="12"/>
  <c r="I2208" i="12" s="1"/>
  <c r="J2208" i="12" s="1"/>
  <c r="F2200" i="12"/>
  <c r="I2200" i="12" s="1"/>
  <c r="J2200" i="12" s="1"/>
  <c r="F2184" i="12"/>
  <c r="I2184" i="12" s="1"/>
  <c r="J2184" i="12" s="1"/>
  <c r="F2176" i="12"/>
  <c r="I2176" i="12" s="1"/>
  <c r="J2176" i="12" s="1"/>
  <c r="F2168" i="12"/>
  <c r="I2168" i="12" s="1"/>
  <c r="J2168" i="12" s="1"/>
  <c r="F2160" i="12"/>
  <c r="I2160" i="12" s="1"/>
  <c r="J2160" i="12" s="1"/>
  <c r="F2152" i="12"/>
  <c r="I2152" i="12" s="1"/>
  <c r="J2152" i="12" s="1"/>
  <c r="F2144" i="12"/>
  <c r="I2144" i="12" s="1"/>
  <c r="J2144" i="12" s="1"/>
  <c r="F2136" i="12"/>
  <c r="I2136" i="12" s="1"/>
  <c r="J2136" i="12" s="1"/>
  <c r="F2120" i="12"/>
  <c r="I2120" i="12" s="1"/>
  <c r="J2120" i="12" s="1"/>
  <c r="F2112" i="12"/>
  <c r="I2112" i="12" s="1"/>
  <c r="J2112" i="12" s="1"/>
  <c r="F2104" i="12"/>
  <c r="I2104" i="12" s="1"/>
  <c r="J2104" i="12" s="1"/>
  <c r="F2088" i="12"/>
  <c r="I2088" i="12" s="1"/>
  <c r="J2088" i="12" s="1"/>
  <c r="F2080" i="12"/>
  <c r="I2080" i="12" s="1"/>
  <c r="J2080" i="12" s="1"/>
  <c r="F2072" i="12"/>
  <c r="I2072" i="12" s="1"/>
  <c r="J2072" i="12" s="1"/>
  <c r="F2064" i="12"/>
  <c r="I2064" i="12" s="1"/>
  <c r="J2064" i="12" s="1"/>
  <c r="F2056" i="12"/>
  <c r="I2056" i="12" s="1"/>
  <c r="J2056" i="12" s="1"/>
  <c r="F2048" i="12"/>
  <c r="I2048" i="12" s="1"/>
  <c r="J2048" i="12" s="1"/>
  <c r="F2040" i="12"/>
  <c r="I2040" i="12" s="1"/>
  <c r="J2040" i="12" s="1"/>
  <c r="F2024" i="12"/>
  <c r="I2024" i="12" s="1"/>
  <c r="J2024" i="12" s="1"/>
  <c r="F2016" i="12"/>
  <c r="I2016" i="12" s="1"/>
  <c r="J2016" i="12" s="1"/>
  <c r="F2008" i="12"/>
  <c r="I2008" i="12" s="1"/>
  <c r="J2008" i="12" s="1"/>
  <c r="F2000" i="12"/>
  <c r="I2000" i="12" s="1"/>
  <c r="J2000" i="12" s="1"/>
  <c r="F1992" i="12"/>
  <c r="I1992" i="12" s="1"/>
  <c r="J1992" i="12" s="1"/>
  <c r="F1976" i="12"/>
  <c r="I1976" i="12" s="1"/>
  <c r="J1976" i="12" s="1"/>
  <c r="F1968" i="12"/>
  <c r="I1968" i="12" s="1"/>
  <c r="J1968" i="12" s="1"/>
  <c r="F1960" i="12"/>
  <c r="I1960" i="12" s="1"/>
  <c r="J1960" i="12" s="1"/>
  <c r="F1952" i="12"/>
  <c r="I1952" i="12" s="1"/>
  <c r="J1952" i="12" s="1"/>
  <c r="F1936" i="12"/>
  <c r="I1936" i="12" s="1"/>
  <c r="J1936" i="12" s="1"/>
  <c r="F1928" i="12"/>
  <c r="I1928" i="12" s="1"/>
  <c r="J1928" i="12" s="1"/>
  <c r="F1920" i="12"/>
  <c r="I1920" i="12" s="1"/>
  <c r="J1920" i="12" s="1"/>
  <c r="F1912" i="12"/>
  <c r="I1912" i="12" s="1"/>
  <c r="J1912" i="12" s="1"/>
  <c r="F1904" i="12"/>
  <c r="I1904" i="12" s="1"/>
  <c r="J1904" i="12" s="1"/>
  <c r="F1896" i="12"/>
  <c r="I1896" i="12" s="1"/>
  <c r="J1896" i="12" s="1"/>
  <c r="F1888" i="12"/>
  <c r="I1888" i="12" s="1"/>
  <c r="J1888" i="12" s="1"/>
  <c r="F1880" i="12"/>
  <c r="I1880" i="12" s="1"/>
  <c r="J1880" i="12" s="1"/>
  <c r="F1864" i="12"/>
  <c r="I1864" i="12" s="1"/>
  <c r="J1864" i="12" s="1"/>
  <c r="F1856" i="12"/>
  <c r="I1856" i="12" s="1"/>
  <c r="J1856" i="12" s="1"/>
  <c r="F1848" i="12"/>
  <c r="I1848" i="12" s="1"/>
  <c r="J1848" i="12" s="1"/>
  <c r="F1840" i="12"/>
  <c r="I1840" i="12" s="1"/>
  <c r="J1840" i="12" s="1"/>
  <c r="F1832" i="12"/>
  <c r="I1832" i="12" s="1"/>
  <c r="J1832" i="12" s="1"/>
  <c r="F1824" i="12"/>
  <c r="I1824" i="12" s="1"/>
  <c r="J1824" i="12" s="1"/>
  <c r="F1816" i="12"/>
  <c r="I1816" i="12" s="1"/>
  <c r="J1816" i="12" s="1"/>
  <c r="F1808" i="12"/>
  <c r="I1808" i="12" s="1"/>
  <c r="J1808" i="12" s="1"/>
  <c r="F1800" i="12"/>
  <c r="I1800" i="12" s="1"/>
  <c r="J1800" i="12" s="1"/>
  <c r="F1792" i="12"/>
  <c r="I1792" i="12" s="1"/>
  <c r="J1792" i="12" s="1"/>
  <c r="F1784" i="12"/>
  <c r="I1784" i="12" s="1"/>
  <c r="J1784" i="12" s="1"/>
  <c r="F1776" i="12"/>
  <c r="I1776" i="12" s="1"/>
  <c r="J1776" i="12" s="1"/>
  <c r="F1768" i="12"/>
  <c r="I1768" i="12" s="1"/>
  <c r="J1768" i="12" s="1"/>
  <c r="F1760" i="12"/>
  <c r="I1760" i="12" s="1"/>
  <c r="J1760" i="12" s="1"/>
  <c r="F1752" i="12"/>
  <c r="I1752" i="12" s="1"/>
  <c r="J1752" i="12" s="1"/>
  <c r="F1744" i="12"/>
  <c r="I1744" i="12" s="1"/>
  <c r="J1744" i="12" s="1"/>
  <c r="F1736" i="12"/>
  <c r="I1736" i="12" s="1"/>
  <c r="J1736" i="12" s="1"/>
  <c r="F1728" i="12"/>
  <c r="I1728" i="12" s="1"/>
  <c r="J1728" i="12" s="1"/>
  <c r="F1720" i="12"/>
  <c r="I1720" i="12" s="1"/>
  <c r="J1720" i="12" s="1"/>
  <c r="F1712" i="12"/>
  <c r="I1712" i="12" s="1"/>
  <c r="J1712" i="12" s="1"/>
  <c r="F1696" i="12"/>
  <c r="I1696" i="12" s="1"/>
  <c r="J1696" i="12" s="1"/>
  <c r="F1688" i="12"/>
  <c r="I1688" i="12" s="1"/>
  <c r="J1688" i="12" s="1"/>
  <c r="F1680" i="12"/>
  <c r="I1680" i="12" s="1"/>
  <c r="J1680" i="12" s="1"/>
  <c r="F1672" i="12"/>
  <c r="I1672" i="12" s="1"/>
  <c r="J1672" i="12" s="1"/>
  <c r="F1664" i="12"/>
  <c r="I1664" i="12" s="1"/>
  <c r="J1664" i="12" s="1"/>
  <c r="F1656" i="12"/>
  <c r="I1656" i="12" s="1"/>
  <c r="J1656" i="12" s="1"/>
  <c r="F1648" i="12"/>
  <c r="I1648" i="12" s="1"/>
  <c r="J1648" i="12" s="1"/>
  <c r="F1640" i="12"/>
  <c r="I1640" i="12" s="1"/>
  <c r="J1640" i="12" s="1"/>
  <c r="F1632" i="12"/>
  <c r="I1632" i="12" s="1"/>
  <c r="J1632" i="12" s="1"/>
  <c r="F1624" i="12"/>
  <c r="I1624" i="12" s="1"/>
  <c r="J1624" i="12" s="1"/>
  <c r="F1616" i="12"/>
  <c r="I1616" i="12" s="1"/>
  <c r="J1616" i="12" s="1"/>
  <c r="F1608" i="12"/>
  <c r="I1608" i="12" s="1"/>
  <c r="J1608" i="12" s="1"/>
  <c r="F1600" i="12"/>
  <c r="I1600" i="12" s="1"/>
  <c r="J1600" i="12" s="1"/>
  <c r="F1592" i="12"/>
  <c r="I1592" i="12" s="1"/>
  <c r="J1592" i="12" s="1"/>
  <c r="F1584" i="12"/>
  <c r="I1584" i="12" s="1"/>
  <c r="J1584" i="12" s="1"/>
  <c r="F1576" i="12"/>
  <c r="I1576" i="12" s="1"/>
  <c r="J1576" i="12" s="1"/>
  <c r="F1568" i="12"/>
  <c r="I1568" i="12" s="1"/>
  <c r="J1568" i="12" s="1"/>
  <c r="F1560" i="12"/>
  <c r="I1560" i="12" s="1"/>
  <c r="J1560" i="12" s="1"/>
  <c r="F1552" i="12"/>
  <c r="I1552" i="12" s="1"/>
  <c r="J1552" i="12" s="1"/>
  <c r="F1544" i="12"/>
  <c r="I1544" i="12" s="1"/>
  <c r="J1544" i="12" s="1"/>
  <c r="F1536" i="12"/>
  <c r="I1536" i="12" s="1"/>
  <c r="J1536" i="12" s="1"/>
  <c r="F1528" i="12"/>
  <c r="I1528" i="12" s="1"/>
  <c r="J1528" i="12" s="1"/>
  <c r="F1520" i="12"/>
  <c r="I1520" i="12" s="1"/>
  <c r="J1520" i="12" s="1"/>
  <c r="F1512" i="12"/>
  <c r="I1512" i="12" s="1"/>
  <c r="J1512" i="12" s="1"/>
  <c r="F1504" i="12"/>
  <c r="I1504" i="12" s="1"/>
  <c r="J1504" i="12" s="1"/>
  <c r="F1496" i="12"/>
  <c r="I1496" i="12" s="1"/>
  <c r="J1496" i="12" s="1"/>
  <c r="F1488" i="12"/>
  <c r="I1488" i="12" s="1"/>
  <c r="J1488" i="12" s="1"/>
  <c r="F1480" i="12"/>
  <c r="I1480" i="12" s="1"/>
  <c r="J1480" i="12" s="1"/>
  <c r="F1472" i="12"/>
  <c r="I1472" i="12" s="1"/>
  <c r="J1472" i="12" s="1"/>
  <c r="F1464" i="12"/>
  <c r="I1464" i="12" s="1"/>
  <c r="J1464" i="12" s="1"/>
  <c r="F1456" i="12"/>
  <c r="I1456" i="12" s="1"/>
  <c r="J1456" i="12" s="1"/>
  <c r="F1448" i="12"/>
  <c r="I1448" i="12" s="1"/>
  <c r="J1448" i="12" s="1"/>
  <c r="F1440" i="12"/>
  <c r="I1440" i="12" s="1"/>
  <c r="J1440" i="12" s="1"/>
  <c r="F1432" i="12"/>
  <c r="I1432" i="12" s="1"/>
  <c r="J1432" i="12" s="1"/>
  <c r="F1424" i="12"/>
  <c r="I1424" i="12" s="1"/>
  <c r="J1424" i="12" s="1"/>
  <c r="F1416" i="12"/>
  <c r="I1416" i="12" s="1"/>
  <c r="J1416" i="12" s="1"/>
  <c r="F1408" i="12"/>
  <c r="I1408" i="12" s="1"/>
  <c r="J1408" i="12" s="1"/>
  <c r="F1400" i="12"/>
  <c r="I1400" i="12" s="1"/>
  <c r="J1400" i="12" s="1"/>
  <c r="F1392" i="12"/>
  <c r="I1392" i="12" s="1"/>
  <c r="J1392" i="12" s="1"/>
  <c r="F1384" i="12"/>
  <c r="I1384" i="12" s="1"/>
  <c r="J1384" i="12" s="1"/>
  <c r="F1376" i="12"/>
  <c r="I1376" i="12" s="1"/>
  <c r="J1376" i="12" s="1"/>
  <c r="F1368" i="12"/>
  <c r="I1368" i="12" s="1"/>
  <c r="J1368" i="12" s="1"/>
  <c r="F1360" i="12"/>
  <c r="I1360" i="12" s="1"/>
  <c r="J1360" i="12" s="1"/>
  <c r="F1352" i="12"/>
  <c r="I1352" i="12" s="1"/>
  <c r="J1352" i="12" s="1"/>
  <c r="F1344" i="12"/>
  <c r="I1344" i="12" s="1"/>
  <c r="J1344" i="12" s="1"/>
  <c r="F1336" i="12"/>
  <c r="I1336" i="12" s="1"/>
  <c r="J1336" i="12" s="1"/>
  <c r="F1328" i="12"/>
  <c r="I1328" i="12" s="1"/>
  <c r="J1328" i="12" s="1"/>
  <c r="F1320" i="12"/>
  <c r="I1320" i="12" s="1"/>
  <c r="J1320" i="12" s="1"/>
  <c r="F1312" i="12"/>
  <c r="I1312" i="12" s="1"/>
  <c r="J1312" i="12" s="1"/>
  <c r="F1304" i="12"/>
  <c r="I1304" i="12" s="1"/>
  <c r="J1304" i="12" s="1"/>
  <c r="F1296" i="12"/>
  <c r="I1296" i="12" s="1"/>
  <c r="J1296" i="12" s="1"/>
  <c r="F1288" i="12"/>
  <c r="I1288" i="12" s="1"/>
  <c r="J1288" i="12" s="1"/>
  <c r="F1280" i="12"/>
  <c r="I1280" i="12" s="1"/>
  <c r="J1280" i="12" s="1"/>
  <c r="F1272" i="12"/>
  <c r="I1272" i="12" s="1"/>
  <c r="J1272" i="12" s="1"/>
  <c r="F1264" i="12"/>
  <c r="I1264" i="12" s="1"/>
  <c r="J1264" i="12" s="1"/>
  <c r="F1256" i="12"/>
  <c r="I1256" i="12" s="1"/>
  <c r="J1256" i="12" s="1"/>
  <c r="F1248" i="12"/>
  <c r="I1248" i="12" s="1"/>
  <c r="J1248" i="12" s="1"/>
  <c r="F1240" i="12"/>
  <c r="I1240" i="12" s="1"/>
  <c r="J1240" i="12" s="1"/>
  <c r="F1232" i="12"/>
  <c r="I1232" i="12" s="1"/>
  <c r="J1232" i="12" s="1"/>
  <c r="F1224" i="12"/>
  <c r="I1224" i="12" s="1"/>
  <c r="J1224" i="12" s="1"/>
  <c r="F1208" i="12"/>
  <c r="I1208" i="12" s="1"/>
  <c r="J1208" i="12" s="1"/>
  <c r="F1200" i="12"/>
  <c r="I1200" i="12" s="1"/>
  <c r="J1200" i="12" s="1"/>
  <c r="F1192" i="12"/>
  <c r="I1192" i="12" s="1"/>
  <c r="J1192" i="12" s="1"/>
  <c r="F1184" i="12"/>
  <c r="I1184" i="12" s="1"/>
  <c r="J1184" i="12" s="1"/>
  <c r="F1176" i="12"/>
  <c r="I1176" i="12" s="1"/>
  <c r="J1176" i="12" s="1"/>
  <c r="F1168" i="12"/>
  <c r="I1168" i="12" s="1"/>
  <c r="J1168" i="12" s="1"/>
  <c r="F1160" i="12"/>
  <c r="I1160" i="12" s="1"/>
  <c r="J1160" i="12" s="1"/>
  <c r="F1152" i="12"/>
  <c r="I1152" i="12" s="1"/>
  <c r="J1152" i="12" s="1"/>
  <c r="F1144" i="12"/>
  <c r="I1144" i="12" s="1"/>
  <c r="J1144" i="12" s="1"/>
  <c r="F1136" i="12"/>
  <c r="I1136" i="12" s="1"/>
  <c r="J1136" i="12" s="1"/>
  <c r="F1128" i="12"/>
  <c r="I1128" i="12" s="1"/>
  <c r="J1128" i="12" s="1"/>
  <c r="F1120" i="12"/>
  <c r="I1120" i="12" s="1"/>
  <c r="J1120" i="12" s="1"/>
  <c r="F1112" i="12"/>
  <c r="I1112" i="12" s="1"/>
  <c r="J1112" i="12" s="1"/>
  <c r="F1104" i="12"/>
  <c r="I1104" i="12" s="1"/>
  <c r="J1104" i="12" s="1"/>
  <c r="F1096" i="12"/>
  <c r="I1096" i="12" s="1"/>
  <c r="J1096" i="12" s="1"/>
  <c r="F1088" i="12"/>
  <c r="I1088" i="12" s="1"/>
  <c r="J1088" i="12" s="1"/>
  <c r="F1080" i="12"/>
  <c r="I1080" i="12" s="1"/>
  <c r="J1080" i="12" s="1"/>
  <c r="F1072" i="12"/>
  <c r="I1072" i="12" s="1"/>
  <c r="J1072" i="12" s="1"/>
  <c r="F1064" i="12"/>
  <c r="I1064" i="12" s="1"/>
  <c r="J1064" i="12" s="1"/>
  <c r="F1056" i="12"/>
  <c r="I1056" i="12" s="1"/>
  <c r="J1056" i="12" s="1"/>
  <c r="F1048" i="12"/>
  <c r="I1048" i="12" s="1"/>
  <c r="J1048" i="12" s="1"/>
  <c r="F1040" i="12"/>
  <c r="I1040" i="12" s="1"/>
  <c r="J1040" i="12" s="1"/>
  <c r="F1032" i="12"/>
  <c r="I1032" i="12" s="1"/>
  <c r="J1032" i="12" s="1"/>
  <c r="F1024" i="12"/>
  <c r="I1024" i="12" s="1"/>
  <c r="J1024" i="12" s="1"/>
  <c r="F1016" i="12"/>
  <c r="I1016" i="12" s="1"/>
  <c r="J1016" i="12" s="1"/>
  <c r="F1008" i="12"/>
  <c r="I1008" i="12" s="1"/>
  <c r="J1008" i="12" s="1"/>
  <c r="F1000" i="12"/>
  <c r="I1000" i="12" s="1"/>
  <c r="J1000" i="12" s="1"/>
  <c r="F992" i="12"/>
  <c r="I992" i="12" s="1"/>
  <c r="J992" i="12" s="1"/>
  <c r="F984" i="12"/>
  <c r="I984" i="12" s="1"/>
  <c r="J984" i="12" s="1"/>
  <c r="F976" i="12"/>
  <c r="I976" i="12" s="1"/>
  <c r="J976" i="12" s="1"/>
  <c r="F968" i="12"/>
  <c r="I968" i="12" s="1"/>
  <c r="J968" i="12" s="1"/>
  <c r="F960" i="12"/>
  <c r="I960" i="12" s="1"/>
  <c r="J960" i="12" s="1"/>
  <c r="F952" i="12"/>
  <c r="I952" i="12" s="1"/>
  <c r="J952" i="12" s="1"/>
  <c r="F944" i="12"/>
  <c r="I944" i="12" s="1"/>
  <c r="J944" i="12" s="1"/>
  <c r="F936" i="12"/>
  <c r="I936" i="12" s="1"/>
  <c r="J936" i="12" s="1"/>
  <c r="F928" i="12"/>
  <c r="I928" i="12" s="1"/>
  <c r="J928" i="12" s="1"/>
  <c r="F920" i="12"/>
  <c r="I920" i="12" s="1"/>
  <c r="J920" i="12" s="1"/>
  <c r="F912" i="12"/>
  <c r="I912" i="12" s="1"/>
  <c r="J912" i="12" s="1"/>
  <c r="F904" i="12"/>
  <c r="I904" i="12" s="1"/>
  <c r="J904" i="12" s="1"/>
  <c r="F896" i="12"/>
  <c r="I896" i="12" s="1"/>
  <c r="J896" i="12" s="1"/>
  <c r="F888" i="12"/>
  <c r="I888" i="12" s="1"/>
  <c r="J888" i="12" s="1"/>
  <c r="F880" i="12"/>
  <c r="I880" i="12" s="1"/>
  <c r="J880" i="12" s="1"/>
  <c r="F872" i="12"/>
  <c r="I872" i="12" s="1"/>
  <c r="J872" i="12" s="1"/>
  <c r="F864" i="12"/>
  <c r="I864" i="12" s="1"/>
  <c r="J864" i="12" s="1"/>
  <c r="F856" i="12"/>
  <c r="I856" i="12" s="1"/>
  <c r="J856" i="12" s="1"/>
  <c r="F848" i="12"/>
  <c r="I848" i="12" s="1"/>
  <c r="J848" i="12" s="1"/>
  <c r="F840" i="12"/>
  <c r="I840" i="12" s="1"/>
  <c r="J840" i="12" s="1"/>
  <c r="F832" i="12"/>
  <c r="I832" i="12" s="1"/>
  <c r="J832" i="12" s="1"/>
  <c r="F824" i="12"/>
  <c r="I824" i="12" s="1"/>
  <c r="J824" i="12" s="1"/>
  <c r="F816" i="12"/>
  <c r="I816" i="12" s="1"/>
  <c r="J816" i="12" s="1"/>
  <c r="F808" i="12"/>
  <c r="I808" i="12" s="1"/>
  <c r="J808" i="12" s="1"/>
  <c r="F800" i="12"/>
  <c r="I800" i="12" s="1"/>
  <c r="J800" i="12" s="1"/>
  <c r="F792" i="12"/>
  <c r="I792" i="12" s="1"/>
  <c r="J792" i="12" s="1"/>
  <c r="F784" i="12"/>
  <c r="I784" i="12" s="1"/>
  <c r="J784" i="12" s="1"/>
  <c r="F776" i="12"/>
  <c r="I776" i="12" s="1"/>
  <c r="J776" i="12" s="1"/>
  <c r="F768" i="12"/>
  <c r="I768" i="12" s="1"/>
  <c r="J768" i="12" s="1"/>
  <c r="F760" i="12"/>
  <c r="I760" i="12" s="1"/>
  <c r="J760" i="12" s="1"/>
  <c r="F752" i="12"/>
  <c r="I752" i="12" s="1"/>
  <c r="J752" i="12" s="1"/>
  <c r="F744" i="12"/>
  <c r="I744" i="12" s="1"/>
  <c r="J744" i="12" s="1"/>
  <c r="F736" i="12"/>
  <c r="I736" i="12" s="1"/>
  <c r="J736" i="12" s="1"/>
  <c r="F728" i="12"/>
  <c r="I728" i="12" s="1"/>
  <c r="J728" i="12" s="1"/>
  <c r="F720" i="12"/>
  <c r="I720" i="12" s="1"/>
  <c r="J720" i="12" s="1"/>
  <c r="F712" i="12"/>
  <c r="I712" i="12" s="1"/>
  <c r="J712" i="12" s="1"/>
  <c r="F704" i="12"/>
  <c r="I704" i="12" s="1"/>
  <c r="J704" i="12" s="1"/>
  <c r="F696" i="12"/>
  <c r="I696" i="12" s="1"/>
  <c r="J696" i="12" s="1"/>
  <c r="F688" i="12"/>
  <c r="I688" i="12" s="1"/>
  <c r="J688" i="12" s="1"/>
  <c r="F680" i="12"/>
  <c r="I680" i="12" s="1"/>
  <c r="J680" i="12" s="1"/>
  <c r="F672" i="12"/>
  <c r="I672" i="12" s="1"/>
  <c r="J672" i="12" s="1"/>
  <c r="F664" i="12"/>
  <c r="I664" i="12" s="1"/>
  <c r="J664" i="12" s="1"/>
  <c r="F656" i="12"/>
  <c r="I656" i="12" s="1"/>
  <c r="J656" i="12" s="1"/>
  <c r="F648" i="12"/>
  <c r="I648" i="12" s="1"/>
  <c r="J648" i="12" s="1"/>
  <c r="F640" i="12"/>
  <c r="I640" i="12" s="1"/>
  <c r="J640" i="12" s="1"/>
  <c r="F616" i="12"/>
  <c r="I616" i="12" s="1"/>
  <c r="J616" i="12" s="1"/>
  <c r="F608" i="12"/>
  <c r="I608" i="12" s="1"/>
  <c r="J608" i="12" s="1"/>
  <c r="F600" i="12"/>
  <c r="I600" i="12" s="1"/>
  <c r="J600" i="12" s="1"/>
  <c r="F592" i="12"/>
  <c r="I592" i="12" s="1"/>
  <c r="J592" i="12" s="1"/>
  <c r="F584" i="12"/>
  <c r="I584" i="12" s="1"/>
  <c r="J584" i="12" s="1"/>
  <c r="F576" i="12"/>
  <c r="I576" i="12" s="1"/>
  <c r="J576" i="12" s="1"/>
  <c r="F568" i="12"/>
  <c r="I568" i="12" s="1"/>
  <c r="J568" i="12" s="1"/>
  <c r="F560" i="12"/>
  <c r="I560" i="12" s="1"/>
  <c r="J560" i="12" s="1"/>
  <c r="F552" i="12"/>
  <c r="I552" i="12" s="1"/>
  <c r="J552" i="12" s="1"/>
  <c r="F544" i="12"/>
  <c r="I544" i="12" s="1"/>
  <c r="J544" i="12" s="1"/>
  <c r="F536" i="12"/>
  <c r="I536" i="12" s="1"/>
  <c r="J536" i="12" s="1"/>
  <c r="F520" i="12"/>
  <c r="I520" i="12" s="1"/>
  <c r="J520" i="12" s="1"/>
  <c r="F512" i="12"/>
  <c r="I512" i="12" s="1"/>
  <c r="J512" i="12" s="1"/>
  <c r="F504" i="12"/>
  <c r="I504" i="12" s="1"/>
  <c r="J504" i="12" s="1"/>
  <c r="F496" i="12"/>
  <c r="I496" i="12" s="1"/>
  <c r="J496" i="12" s="1"/>
  <c r="F488" i="12"/>
  <c r="I488" i="12" s="1"/>
  <c r="J488" i="12" s="1"/>
  <c r="F480" i="12"/>
  <c r="I480" i="12" s="1"/>
  <c r="J480" i="12" s="1"/>
  <c r="F472" i="12"/>
  <c r="I472" i="12" s="1"/>
  <c r="J472" i="12" s="1"/>
  <c r="F464" i="12"/>
  <c r="I464" i="12" s="1"/>
  <c r="J464" i="12" s="1"/>
  <c r="F456" i="12"/>
  <c r="I456" i="12" s="1"/>
  <c r="J456" i="12" s="1"/>
  <c r="F432" i="12"/>
  <c r="I432" i="12" s="1"/>
  <c r="J432" i="12" s="1"/>
  <c r="F424" i="12"/>
  <c r="I424" i="12" s="1"/>
  <c r="J424" i="12" s="1"/>
  <c r="F416" i="12"/>
  <c r="I416" i="12" s="1"/>
  <c r="J416" i="12" s="1"/>
  <c r="F408" i="12"/>
  <c r="I408" i="12" s="1"/>
  <c r="J408" i="12" s="1"/>
  <c r="F400" i="12"/>
  <c r="I400" i="12" s="1"/>
  <c r="J400" i="12" s="1"/>
  <c r="F392" i="12"/>
  <c r="I392" i="12" s="1"/>
  <c r="J392" i="12" s="1"/>
  <c r="F384" i="12"/>
  <c r="I384" i="12" s="1"/>
  <c r="J384" i="12" s="1"/>
  <c r="F376" i="12"/>
  <c r="I376" i="12" s="1"/>
  <c r="J376" i="12" s="1"/>
  <c r="F368" i="12"/>
  <c r="I368" i="12" s="1"/>
  <c r="J368" i="12" s="1"/>
  <c r="F360" i="12"/>
  <c r="I360" i="12" s="1"/>
  <c r="J360" i="12" s="1"/>
  <c r="F352" i="12"/>
  <c r="I352" i="12" s="1"/>
  <c r="J352" i="12" s="1"/>
  <c r="F344" i="12"/>
  <c r="I344" i="12" s="1"/>
  <c r="J344" i="12" s="1"/>
  <c r="F336" i="12"/>
  <c r="I336" i="12" s="1"/>
  <c r="J336" i="12" s="1"/>
  <c r="F328" i="12"/>
  <c r="I328" i="12" s="1"/>
  <c r="J328" i="12" s="1"/>
  <c r="F320" i="12"/>
  <c r="I320" i="12" s="1"/>
  <c r="J320" i="12" s="1"/>
  <c r="F312" i="12"/>
  <c r="I312" i="12" s="1"/>
  <c r="J312" i="12" s="1"/>
  <c r="F304" i="12"/>
  <c r="I304" i="12" s="1"/>
  <c r="J304" i="12" s="1"/>
  <c r="F296" i="12"/>
  <c r="I296" i="12" s="1"/>
  <c r="J296" i="12" s="1"/>
  <c r="F288" i="12"/>
  <c r="I288" i="12" s="1"/>
  <c r="J288" i="12" s="1"/>
  <c r="F280" i="12"/>
  <c r="I280" i="12" s="1"/>
  <c r="J280" i="12" s="1"/>
  <c r="F264" i="12"/>
  <c r="I264" i="12" s="1"/>
  <c r="J264" i="12" s="1"/>
  <c r="F256" i="12"/>
  <c r="I256" i="12" s="1"/>
  <c r="J256" i="12" s="1"/>
  <c r="F248" i="12"/>
  <c r="I248" i="12" s="1"/>
  <c r="J248" i="12" s="1"/>
  <c r="F240" i="12"/>
  <c r="I240" i="12" s="1"/>
  <c r="J240" i="12" s="1"/>
  <c r="F232" i="12"/>
  <c r="I232" i="12" s="1"/>
  <c r="J232" i="12" s="1"/>
  <c r="F224" i="12"/>
  <c r="I224" i="12" s="1"/>
  <c r="J224" i="12" s="1"/>
  <c r="F216" i="12"/>
  <c r="I216" i="12" s="1"/>
  <c r="J216" i="12" s="1"/>
  <c r="F208" i="12"/>
  <c r="I208" i="12" s="1"/>
  <c r="J208" i="12" s="1"/>
  <c r="F192" i="12"/>
  <c r="I192" i="12" s="1"/>
  <c r="J192" i="12" s="1"/>
  <c r="F184" i="12"/>
  <c r="I184" i="12" s="1"/>
  <c r="J184" i="12" s="1"/>
  <c r="F168" i="12"/>
  <c r="I168" i="12" s="1"/>
  <c r="J168" i="12" s="1"/>
  <c r="F160" i="12"/>
  <c r="I160" i="12" s="1"/>
  <c r="J160" i="12" s="1"/>
  <c r="F152" i="12"/>
  <c r="I152" i="12" s="1"/>
  <c r="J152" i="12" s="1"/>
  <c r="F144" i="12"/>
  <c r="I144" i="12" s="1"/>
  <c r="J144" i="12" s="1"/>
  <c r="F128" i="12"/>
  <c r="I128" i="12" s="1"/>
  <c r="J128" i="12" s="1"/>
  <c r="F120" i="12"/>
  <c r="I120" i="12" s="1"/>
  <c r="J120" i="12" s="1"/>
  <c r="F112" i="12"/>
  <c r="I112" i="12" s="1"/>
  <c r="J112" i="12" s="1"/>
  <c r="F104" i="12"/>
  <c r="I104" i="12" s="1"/>
  <c r="J104" i="12" s="1"/>
  <c r="F96" i="12"/>
  <c r="I96" i="12" s="1"/>
  <c r="J96" i="12" s="1"/>
  <c r="F88" i="12"/>
  <c r="I88" i="12" s="1"/>
  <c r="J88" i="12" s="1"/>
  <c r="F80" i="12"/>
  <c r="I80" i="12" s="1"/>
  <c r="J80" i="12" s="1"/>
  <c r="F72" i="12"/>
  <c r="I72" i="12" s="1"/>
  <c r="J72" i="12" s="1"/>
  <c r="F64" i="12"/>
  <c r="I64" i="12" s="1"/>
  <c r="J64" i="12" s="1"/>
  <c r="F56" i="12"/>
  <c r="I56" i="12" s="1"/>
  <c r="J56" i="12" s="1"/>
  <c r="F48" i="12"/>
  <c r="I48" i="12" s="1"/>
  <c r="J48" i="12" s="1"/>
  <c r="F40" i="12"/>
  <c r="I40" i="12" s="1"/>
  <c r="J40" i="12" s="1"/>
  <c r="F32" i="12"/>
  <c r="I32" i="12" s="1"/>
  <c r="J32" i="12" s="1"/>
  <c r="F24" i="12"/>
  <c r="I24" i="12" s="1"/>
  <c r="J24" i="12" s="1"/>
  <c r="F16" i="12"/>
  <c r="I16" i="12" s="1"/>
  <c r="J16" i="12" s="1"/>
  <c r="F8" i="12"/>
  <c r="I8" i="12" s="1"/>
  <c r="J8" i="12" s="1"/>
  <c r="F821" i="12"/>
  <c r="I821" i="12" s="1"/>
  <c r="J821" i="12" s="1"/>
  <c r="F813" i="12"/>
  <c r="I813" i="12" s="1"/>
  <c r="J813" i="12" s="1"/>
  <c r="F805" i="12"/>
  <c r="I805" i="12" s="1"/>
  <c r="J805" i="12" s="1"/>
  <c r="F797" i="12"/>
  <c r="I797" i="12" s="1"/>
  <c r="J797" i="12" s="1"/>
  <c r="F789" i="12"/>
  <c r="I789" i="12" s="1"/>
  <c r="J789" i="12" s="1"/>
  <c r="F781" i="12"/>
  <c r="I781" i="12" s="1"/>
  <c r="J781" i="12" s="1"/>
  <c r="F773" i="12"/>
  <c r="I773" i="12" s="1"/>
  <c r="J773" i="12" s="1"/>
  <c r="F765" i="12"/>
  <c r="I765" i="12" s="1"/>
  <c r="J765" i="12" s="1"/>
  <c r="F757" i="12"/>
  <c r="I757" i="12" s="1"/>
  <c r="J757" i="12" s="1"/>
  <c r="F749" i="12"/>
  <c r="I749" i="12" s="1"/>
  <c r="J749" i="12" s="1"/>
  <c r="F741" i="12"/>
  <c r="I741" i="12" s="1"/>
  <c r="J741" i="12" s="1"/>
  <c r="F733" i="12"/>
  <c r="I733" i="12" s="1"/>
  <c r="J733" i="12" s="1"/>
  <c r="F725" i="12"/>
  <c r="I725" i="12" s="1"/>
  <c r="J725" i="12" s="1"/>
  <c r="F717" i="12"/>
  <c r="I717" i="12" s="1"/>
  <c r="J717" i="12" s="1"/>
  <c r="F709" i="12"/>
  <c r="I709" i="12" s="1"/>
  <c r="J709" i="12" s="1"/>
  <c r="F701" i="12"/>
  <c r="I701" i="12" s="1"/>
  <c r="J701" i="12" s="1"/>
  <c r="F693" i="12"/>
  <c r="I693" i="12" s="1"/>
  <c r="J693" i="12" s="1"/>
  <c r="F685" i="12"/>
  <c r="I685" i="12" s="1"/>
  <c r="J685" i="12" s="1"/>
  <c r="F677" i="12"/>
  <c r="I677" i="12" s="1"/>
  <c r="J677" i="12" s="1"/>
  <c r="F669" i="12"/>
  <c r="I669" i="12" s="1"/>
  <c r="J669" i="12" s="1"/>
  <c r="F661" i="12"/>
  <c r="I661" i="12" s="1"/>
  <c r="J661" i="12" s="1"/>
  <c r="F653" i="12"/>
  <c r="I653" i="12" s="1"/>
  <c r="J653" i="12" s="1"/>
  <c r="F645" i="12"/>
  <c r="I645" i="12" s="1"/>
  <c r="J645" i="12" s="1"/>
  <c r="F637" i="12"/>
  <c r="I637" i="12" s="1"/>
  <c r="J637" i="12" s="1"/>
  <c r="F629" i="12"/>
  <c r="I629" i="12" s="1"/>
  <c r="J629" i="12" s="1"/>
  <c r="F621" i="12"/>
  <c r="I621" i="12" s="1"/>
  <c r="J621" i="12" s="1"/>
  <c r="F613" i="12"/>
  <c r="I613" i="12" s="1"/>
  <c r="J613" i="12" s="1"/>
  <c r="F605" i="12"/>
  <c r="I605" i="12" s="1"/>
  <c r="J605" i="12" s="1"/>
  <c r="F597" i="12"/>
  <c r="I597" i="12" s="1"/>
  <c r="J597" i="12" s="1"/>
  <c r="F589" i="12"/>
  <c r="I589" i="12" s="1"/>
  <c r="J589" i="12" s="1"/>
  <c r="F581" i="12"/>
  <c r="I581" i="12" s="1"/>
  <c r="J581" i="12" s="1"/>
  <c r="F573" i="12"/>
  <c r="I573" i="12" s="1"/>
  <c r="J573" i="12" s="1"/>
  <c r="F565" i="12"/>
  <c r="I565" i="12" s="1"/>
  <c r="J565" i="12" s="1"/>
  <c r="F557" i="12"/>
  <c r="I557" i="12" s="1"/>
  <c r="J557" i="12" s="1"/>
  <c r="F549" i="12"/>
  <c r="I549" i="12" s="1"/>
  <c r="J549" i="12" s="1"/>
  <c r="F541" i="12"/>
  <c r="I541" i="12" s="1"/>
  <c r="J541" i="12" s="1"/>
  <c r="F533" i="12"/>
  <c r="I533" i="12" s="1"/>
  <c r="J533" i="12" s="1"/>
  <c r="F525" i="12"/>
  <c r="I525" i="12" s="1"/>
  <c r="J525" i="12" s="1"/>
  <c r="F517" i="12"/>
  <c r="I517" i="12" s="1"/>
  <c r="J517" i="12" s="1"/>
  <c r="F509" i="12"/>
  <c r="I509" i="12" s="1"/>
  <c r="J509" i="12" s="1"/>
  <c r="F501" i="12"/>
  <c r="I501" i="12" s="1"/>
  <c r="J501" i="12" s="1"/>
  <c r="F493" i="12"/>
  <c r="I493" i="12" s="1"/>
  <c r="J493" i="12" s="1"/>
  <c r="F485" i="12"/>
  <c r="I485" i="12" s="1"/>
  <c r="J485" i="12" s="1"/>
  <c r="F477" i="12"/>
  <c r="I477" i="12" s="1"/>
  <c r="J477" i="12" s="1"/>
  <c r="F469" i="12"/>
  <c r="I469" i="12" s="1"/>
  <c r="J469" i="12" s="1"/>
  <c r="F461" i="12"/>
  <c r="I461" i="12" s="1"/>
  <c r="J461" i="12" s="1"/>
  <c r="F453" i="12"/>
  <c r="I453" i="12" s="1"/>
  <c r="J453" i="12" s="1"/>
  <c r="F445" i="12"/>
  <c r="I445" i="12" s="1"/>
  <c r="J445" i="12" s="1"/>
  <c r="F437" i="12"/>
  <c r="I437" i="12" s="1"/>
  <c r="J437" i="12" s="1"/>
  <c r="F429" i="12"/>
  <c r="I429" i="12" s="1"/>
  <c r="J429" i="12" s="1"/>
  <c r="F421" i="12"/>
  <c r="I421" i="12" s="1"/>
  <c r="J421" i="12" s="1"/>
  <c r="F413" i="12"/>
  <c r="I413" i="12" s="1"/>
  <c r="J413" i="12" s="1"/>
  <c r="F405" i="12"/>
  <c r="I405" i="12" s="1"/>
  <c r="J405" i="12" s="1"/>
  <c r="F397" i="12"/>
  <c r="I397" i="12" s="1"/>
  <c r="J397" i="12" s="1"/>
  <c r="F381" i="12"/>
  <c r="I381" i="12" s="1"/>
  <c r="J381" i="12" s="1"/>
  <c r="F2620" i="12"/>
  <c r="I2620" i="12" s="1"/>
  <c r="J2620" i="12" s="1"/>
  <c r="F2612" i="12"/>
  <c r="I2612" i="12" s="1"/>
  <c r="J2612" i="12" s="1"/>
  <c r="F2604" i="12"/>
  <c r="I2604" i="12" s="1"/>
  <c r="J2604" i="12" s="1"/>
  <c r="F2596" i="12"/>
  <c r="I2596" i="12" s="1"/>
  <c r="J2596" i="12" s="1"/>
  <c r="F2588" i="12"/>
  <c r="I2588" i="12" s="1"/>
  <c r="J2588" i="12" s="1"/>
  <c r="F2580" i="12"/>
  <c r="I2580" i="12" s="1"/>
  <c r="J2580" i="12" s="1"/>
  <c r="F2572" i="12"/>
  <c r="I2572" i="12" s="1"/>
  <c r="J2572" i="12" s="1"/>
  <c r="F2564" i="12"/>
  <c r="I2564" i="12" s="1"/>
  <c r="J2564" i="12" s="1"/>
  <c r="F2556" i="12"/>
  <c r="I2556" i="12" s="1"/>
  <c r="J2556" i="12" s="1"/>
  <c r="F2548" i="12"/>
  <c r="I2548" i="12" s="1"/>
  <c r="J2548" i="12" s="1"/>
  <c r="F2540" i="12"/>
  <c r="I2540" i="12" s="1"/>
  <c r="J2540" i="12" s="1"/>
  <c r="F2532" i="12"/>
  <c r="I2532" i="12" s="1"/>
  <c r="J2532" i="12" s="1"/>
  <c r="F2524" i="12"/>
  <c r="I2524" i="12" s="1"/>
  <c r="J2524" i="12" s="1"/>
  <c r="F2516" i="12"/>
  <c r="I2516" i="12" s="1"/>
  <c r="J2516" i="12" s="1"/>
  <c r="F2508" i="12"/>
  <c r="I2508" i="12" s="1"/>
  <c r="J2508" i="12" s="1"/>
  <c r="F2500" i="12"/>
  <c r="I2500" i="12" s="1"/>
  <c r="J2500" i="12" s="1"/>
  <c r="F2492" i="12"/>
  <c r="I2492" i="12" s="1"/>
  <c r="J2492" i="12" s="1"/>
  <c r="F2484" i="12"/>
  <c r="I2484" i="12" s="1"/>
  <c r="J2484" i="12" s="1"/>
  <c r="F2476" i="12"/>
  <c r="I2476" i="12" s="1"/>
  <c r="J2476" i="12" s="1"/>
  <c r="F2468" i="12"/>
  <c r="I2468" i="12" s="1"/>
  <c r="J2468" i="12" s="1"/>
  <c r="F2460" i="12"/>
  <c r="I2460" i="12" s="1"/>
  <c r="J2460" i="12" s="1"/>
  <c r="F2452" i="12"/>
  <c r="I2452" i="12" s="1"/>
  <c r="J2452" i="12" s="1"/>
  <c r="F2444" i="12"/>
  <c r="I2444" i="12" s="1"/>
  <c r="J2444" i="12" s="1"/>
  <c r="F2436" i="12"/>
  <c r="I2436" i="12" s="1"/>
  <c r="J2436" i="12" s="1"/>
  <c r="F2428" i="12"/>
  <c r="I2428" i="12" s="1"/>
  <c r="J2428" i="12" s="1"/>
  <c r="F2420" i="12"/>
  <c r="I2420" i="12" s="1"/>
  <c r="J2420" i="12" s="1"/>
  <c r="F2412" i="12"/>
  <c r="I2412" i="12" s="1"/>
  <c r="J2412" i="12" s="1"/>
  <c r="F2404" i="12"/>
  <c r="I2404" i="12" s="1"/>
  <c r="J2404" i="12" s="1"/>
  <c r="F2396" i="12"/>
  <c r="I2396" i="12" s="1"/>
  <c r="J2396" i="12" s="1"/>
  <c r="F2388" i="12"/>
  <c r="I2388" i="12" s="1"/>
  <c r="J2388" i="12" s="1"/>
  <c r="F2380" i="12"/>
  <c r="I2380" i="12" s="1"/>
  <c r="J2380" i="12" s="1"/>
  <c r="F39" i="12"/>
  <c r="I39" i="12" s="1"/>
  <c r="J39" i="12" s="1"/>
  <c r="F143" i="12"/>
  <c r="I143" i="12" s="1"/>
  <c r="J143" i="12" s="1"/>
  <c r="F199" i="12"/>
  <c r="I199" i="12" s="1"/>
  <c r="J199" i="12" s="1"/>
  <c r="F255" i="12"/>
  <c r="I255" i="12" s="1"/>
  <c r="J255" i="12" s="1"/>
  <c r="F359" i="12"/>
  <c r="I359" i="12" s="1"/>
  <c r="J359" i="12" s="1"/>
  <c r="F527" i="12"/>
  <c r="I527" i="12" s="1"/>
  <c r="J527" i="12" s="1"/>
  <c r="F583" i="12"/>
  <c r="I583" i="12" s="1"/>
  <c r="J583" i="12" s="1"/>
  <c r="F631" i="12"/>
  <c r="I631" i="12" s="1"/>
  <c r="J631" i="12" s="1"/>
  <c r="F679" i="12"/>
  <c r="I679" i="12" s="1"/>
  <c r="J679" i="12" s="1"/>
  <c r="F799" i="12"/>
  <c r="I799" i="12" s="1"/>
  <c r="J799" i="12" s="1"/>
  <c r="F871" i="12"/>
  <c r="I871" i="12" s="1"/>
  <c r="J871" i="12" s="1"/>
  <c r="F935" i="12"/>
  <c r="I935" i="12" s="1"/>
  <c r="J935" i="12" s="1"/>
  <c r="F999" i="12"/>
  <c r="I999" i="12" s="1"/>
  <c r="J999" i="12" s="1"/>
  <c r="F47" i="12"/>
  <c r="I47" i="12" s="1"/>
  <c r="J47" i="12" s="1"/>
  <c r="F111" i="12"/>
  <c r="I111" i="12" s="1"/>
  <c r="J111" i="12" s="1"/>
  <c r="F167" i="12"/>
  <c r="I167" i="12" s="1"/>
  <c r="J167" i="12" s="1"/>
  <c r="F231" i="12"/>
  <c r="I231" i="12" s="1"/>
  <c r="J231" i="12" s="1"/>
  <c r="F471" i="12"/>
  <c r="I471" i="12" s="1"/>
  <c r="J471" i="12" s="1"/>
  <c r="F535" i="12"/>
  <c r="I535" i="12" s="1"/>
  <c r="J535" i="12" s="1"/>
  <c r="F727" i="12"/>
  <c r="I727" i="12" s="1"/>
  <c r="J727" i="12" s="1"/>
  <c r="F863" i="12"/>
  <c r="I863" i="12" s="1"/>
  <c r="J863" i="12" s="1"/>
  <c r="F943" i="12"/>
  <c r="I943" i="12" s="1"/>
  <c r="J943" i="12" s="1"/>
  <c r="F1079" i="12"/>
  <c r="I1079" i="12" s="1"/>
  <c r="J1079" i="12" s="1"/>
  <c r="F2617" i="12"/>
  <c r="I2617" i="12" s="1"/>
  <c r="J2617" i="12" s="1"/>
  <c r="F2609" i="12"/>
  <c r="I2609" i="12" s="1"/>
  <c r="J2609" i="12" s="1"/>
  <c r="F2601" i="12"/>
  <c r="I2601" i="12" s="1"/>
  <c r="J2601" i="12" s="1"/>
  <c r="F2593" i="12"/>
  <c r="I2593" i="12" s="1"/>
  <c r="J2593" i="12" s="1"/>
  <c r="F2585" i="12"/>
  <c r="I2585" i="12" s="1"/>
  <c r="J2585" i="12" s="1"/>
  <c r="F2577" i="12"/>
  <c r="I2577" i="12" s="1"/>
  <c r="J2577" i="12" s="1"/>
  <c r="F2569" i="12"/>
  <c r="I2569" i="12" s="1"/>
  <c r="J2569" i="12" s="1"/>
  <c r="F2553" i="12"/>
  <c r="I2553" i="12" s="1"/>
  <c r="J2553" i="12" s="1"/>
  <c r="F2545" i="12"/>
  <c r="I2545" i="12" s="1"/>
  <c r="J2545" i="12" s="1"/>
  <c r="F2537" i="12"/>
  <c r="I2537" i="12" s="1"/>
  <c r="J2537" i="12" s="1"/>
  <c r="F2513" i="12"/>
  <c r="I2513" i="12" s="1"/>
  <c r="J2513" i="12" s="1"/>
  <c r="F2505" i="12"/>
  <c r="I2505" i="12" s="1"/>
  <c r="J2505" i="12" s="1"/>
  <c r="F2497" i="12"/>
  <c r="I2497" i="12" s="1"/>
  <c r="J2497" i="12" s="1"/>
  <c r="F2489" i="12"/>
  <c r="I2489" i="12" s="1"/>
  <c r="J2489" i="12" s="1"/>
  <c r="F2481" i="12"/>
  <c r="I2481" i="12" s="1"/>
  <c r="J2481" i="12" s="1"/>
  <c r="F2473" i="12"/>
  <c r="I2473" i="12" s="1"/>
  <c r="J2473" i="12" s="1"/>
  <c r="F2465" i="12"/>
  <c r="I2465" i="12" s="1"/>
  <c r="J2465" i="12" s="1"/>
  <c r="F2457" i="12"/>
  <c r="I2457" i="12" s="1"/>
  <c r="J2457" i="12" s="1"/>
  <c r="F2449" i="12"/>
  <c r="I2449" i="12" s="1"/>
  <c r="J2449" i="12" s="1"/>
  <c r="F2433" i="12"/>
  <c r="I2433" i="12" s="1"/>
  <c r="J2433" i="12" s="1"/>
  <c r="F2425" i="12"/>
  <c r="I2425" i="12" s="1"/>
  <c r="J2425" i="12" s="1"/>
  <c r="F2417" i="12"/>
  <c r="I2417" i="12" s="1"/>
  <c r="J2417" i="12" s="1"/>
  <c r="F2409" i="12"/>
  <c r="I2409" i="12" s="1"/>
  <c r="J2409" i="12" s="1"/>
  <c r="F2401" i="12"/>
  <c r="I2401" i="12" s="1"/>
  <c r="J2401" i="12" s="1"/>
  <c r="F2393" i="12"/>
  <c r="I2393" i="12" s="1"/>
  <c r="J2393" i="12" s="1"/>
  <c r="F2385" i="12"/>
  <c r="I2385" i="12" s="1"/>
  <c r="J2385" i="12" s="1"/>
  <c r="F2377" i="12"/>
  <c r="I2377" i="12" s="1"/>
  <c r="J2377" i="12" s="1"/>
  <c r="F2369" i="12"/>
  <c r="I2369" i="12" s="1"/>
  <c r="J2369" i="12" s="1"/>
  <c r="F2361" i="12"/>
  <c r="I2361" i="12" s="1"/>
  <c r="J2361" i="12" s="1"/>
  <c r="F2353" i="12"/>
  <c r="I2353" i="12" s="1"/>
  <c r="J2353" i="12" s="1"/>
  <c r="F2345" i="12"/>
  <c r="I2345" i="12" s="1"/>
  <c r="J2345" i="12" s="1"/>
  <c r="F2337" i="12"/>
  <c r="I2337" i="12" s="1"/>
  <c r="J2337" i="12" s="1"/>
  <c r="F2329" i="12"/>
  <c r="I2329" i="12" s="1"/>
  <c r="J2329" i="12" s="1"/>
  <c r="F2321" i="12"/>
  <c r="I2321" i="12" s="1"/>
  <c r="J2321" i="12" s="1"/>
  <c r="F2313" i="12"/>
  <c r="I2313" i="12" s="1"/>
  <c r="J2313" i="12" s="1"/>
  <c r="F2305" i="12"/>
  <c r="I2305" i="12" s="1"/>
  <c r="J2305" i="12" s="1"/>
  <c r="F2297" i="12"/>
  <c r="I2297" i="12" s="1"/>
  <c r="J2297" i="12" s="1"/>
  <c r="F2289" i="12"/>
  <c r="I2289" i="12" s="1"/>
  <c r="J2289" i="12" s="1"/>
  <c r="F2281" i="12"/>
  <c r="I2281" i="12" s="1"/>
  <c r="J2281" i="12" s="1"/>
  <c r="F2265" i="12"/>
  <c r="I2265" i="12" s="1"/>
  <c r="J2265" i="12" s="1"/>
  <c r="F2257" i="12"/>
  <c r="I2257" i="12" s="1"/>
  <c r="J2257" i="12" s="1"/>
  <c r="F2249" i="12"/>
  <c r="I2249" i="12" s="1"/>
  <c r="J2249" i="12" s="1"/>
  <c r="F2241" i="12"/>
  <c r="I2241" i="12" s="1"/>
  <c r="J2241" i="12" s="1"/>
  <c r="F2225" i="12"/>
  <c r="I2225" i="12" s="1"/>
  <c r="J2225" i="12" s="1"/>
  <c r="F2217" i="12"/>
  <c r="I2217" i="12" s="1"/>
  <c r="J2217" i="12" s="1"/>
  <c r="F2209" i="12"/>
  <c r="I2209" i="12" s="1"/>
  <c r="J2209" i="12" s="1"/>
  <c r="F2201" i="12"/>
  <c r="I2201" i="12" s="1"/>
  <c r="J2201" i="12" s="1"/>
  <c r="F2193" i="12"/>
  <c r="I2193" i="12" s="1"/>
  <c r="J2193" i="12" s="1"/>
  <c r="F2185" i="12"/>
  <c r="I2185" i="12" s="1"/>
  <c r="J2185" i="12" s="1"/>
  <c r="F2177" i="12"/>
  <c r="I2177" i="12" s="1"/>
  <c r="J2177" i="12" s="1"/>
  <c r="F2169" i="12"/>
  <c r="I2169" i="12" s="1"/>
  <c r="J2169" i="12" s="1"/>
  <c r="F2161" i="12"/>
  <c r="I2161" i="12" s="1"/>
  <c r="J2161" i="12" s="1"/>
  <c r="F2153" i="12"/>
  <c r="I2153" i="12" s="1"/>
  <c r="J2153" i="12" s="1"/>
  <c r="F2145" i="12"/>
  <c r="I2145" i="12" s="1"/>
  <c r="J2145" i="12" s="1"/>
  <c r="F2137" i="12"/>
  <c r="I2137" i="12" s="1"/>
  <c r="J2137" i="12" s="1"/>
  <c r="F2129" i="12"/>
  <c r="I2129" i="12" s="1"/>
  <c r="J2129" i="12" s="1"/>
  <c r="F2121" i="12"/>
  <c r="I2121" i="12" s="1"/>
  <c r="J2121" i="12" s="1"/>
  <c r="F2113" i="12"/>
  <c r="I2113" i="12" s="1"/>
  <c r="J2113" i="12" s="1"/>
  <c r="F2105" i="12"/>
  <c r="I2105" i="12" s="1"/>
  <c r="J2105" i="12" s="1"/>
  <c r="F2097" i="12"/>
  <c r="I2097" i="12" s="1"/>
  <c r="J2097" i="12" s="1"/>
  <c r="F2089" i="12"/>
  <c r="I2089" i="12" s="1"/>
  <c r="J2089" i="12" s="1"/>
  <c r="F2081" i="12"/>
  <c r="I2081" i="12" s="1"/>
  <c r="J2081" i="12" s="1"/>
  <c r="F2073" i="12"/>
  <c r="I2073" i="12" s="1"/>
  <c r="J2073" i="12" s="1"/>
  <c r="F2065" i="12"/>
  <c r="I2065" i="12" s="1"/>
  <c r="J2065" i="12" s="1"/>
  <c r="F2057" i="12"/>
  <c r="I2057" i="12" s="1"/>
  <c r="J2057" i="12" s="1"/>
  <c r="F2049" i="12"/>
  <c r="I2049" i="12" s="1"/>
  <c r="J2049" i="12" s="1"/>
  <c r="F2041" i="12"/>
  <c r="I2041" i="12" s="1"/>
  <c r="J2041" i="12" s="1"/>
  <c r="F2033" i="12"/>
  <c r="I2033" i="12" s="1"/>
  <c r="J2033" i="12" s="1"/>
  <c r="F2025" i="12"/>
  <c r="I2025" i="12" s="1"/>
  <c r="J2025" i="12" s="1"/>
  <c r="F2017" i="12"/>
  <c r="I2017" i="12" s="1"/>
  <c r="J2017" i="12" s="1"/>
  <c r="F2009" i="12"/>
  <c r="I2009" i="12" s="1"/>
  <c r="J2009" i="12" s="1"/>
  <c r="F1993" i="12"/>
  <c r="I1993" i="12" s="1"/>
  <c r="J1993" i="12" s="1"/>
  <c r="F1985" i="12"/>
  <c r="I1985" i="12" s="1"/>
  <c r="J1985" i="12" s="1"/>
  <c r="F1977" i="12"/>
  <c r="I1977" i="12" s="1"/>
  <c r="J1977" i="12" s="1"/>
  <c r="F1969" i="12"/>
  <c r="I1969" i="12" s="1"/>
  <c r="J1969" i="12" s="1"/>
  <c r="F1953" i="12"/>
  <c r="I1953" i="12" s="1"/>
  <c r="J1953" i="12" s="1"/>
  <c r="F1945" i="12"/>
  <c r="I1945" i="12" s="1"/>
  <c r="J1945" i="12" s="1"/>
  <c r="F1937" i="12"/>
  <c r="I1937" i="12" s="1"/>
  <c r="J1937" i="12" s="1"/>
  <c r="F1929" i="12"/>
  <c r="I1929" i="12" s="1"/>
  <c r="J1929" i="12" s="1"/>
  <c r="F1921" i="12"/>
  <c r="I1921" i="12" s="1"/>
  <c r="J1921" i="12" s="1"/>
  <c r="F1913" i="12"/>
  <c r="I1913" i="12" s="1"/>
  <c r="J1913" i="12" s="1"/>
  <c r="F1905" i="12"/>
  <c r="I1905" i="12" s="1"/>
  <c r="J1905" i="12" s="1"/>
  <c r="F1897" i="12"/>
  <c r="I1897" i="12" s="1"/>
  <c r="J1897" i="12" s="1"/>
  <c r="F1889" i="12"/>
  <c r="I1889" i="12" s="1"/>
  <c r="J1889" i="12" s="1"/>
  <c r="F1881" i="12"/>
  <c r="I1881" i="12" s="1"/>
  <c r="J1881" i="12" s="1"/>
  <c r="F1873" i="12"/>
  <c r="I1873" i="12" s="1"/>
  <c r="J1873" i="12" s="1"/>
  <c r="F1865" i="12"/>
  <c r="I1865" i="12" s="1"/>
  <c r="J1865" i="12" s="1"/>
  <c r="F1857" i="12"/>
  <c r="I1857" i="12" s="1"/>
  <c r="J1857" i="12" s="1"/>
  <c r="F1849" i="12"/>
  <c r="I1849" i="12" s="1"/>
  <c r="J1849" i="12" s="1"/>
  <c r="F1841" i="12"/>
  <c r="I1841" i="12" s="1"/>
  <c r="J1841" i="12" s="1"/>
  <c r="F1833" i="12"/>
  <c r="I1833" i="12" s="1"/>
  <c r="J1833" i="12" s="1"/>
  <c r="F1825" i="12"/>
  <c r="I1825" i="12" s="1"/>
  <c r="J1825" i="12" s="1"/>
  <c r="F1817" i="12"/>
  <c r="I1817" i="12" s="1"/>
  <c r="J1817" i="12" s="1"/>
  <c r="F1809" i="12"/>
  <c r="I1809" i="12" s="1"/>
  <c r="J1809" i="12" s="1"/>
  <c r="F1793" i="12"/>
  <c r="I1793" i="12" s="1"/>
  <c r="J1793" i="12" s="1"/>
  <c r="F1785" i="12"/>
  <c r="I1785" i="12" s="1"/>
  <c r="J1785" i="12" s="1"/>
  <c r="F1777" i="12"/>
  <c r="I1777" i="12" s="1"/>
  <c r="J1777" i="12" s="1"/>
  <c r="F1769" i="12"/>
  <c r="I1769" i="12" s="1"/>
  <c r="J1769" i="12" s="1"/>
  <c r="F1761" i="12"/>
  <c r="I1761" i="12" s="1"/>
  <c r="J1761" i="12" s="1"/>
  <c r="F1753" i="12"/>
  <c r="I1753" i="12" s="1"/>
  <c r="J1753" i="12" s="1"/>
  <c r="F1745" i="12"/>
  <c r="I1745" i="12" s="1"/>
  <c r="J1745" i="12" s="1"/>
  <c r="F1737" i="12"/>
  <c r="I1737" i="12" s="1"/>
  <c r="J1737" i="12" s="1"/>
  <c r="F1729" i="12"/>
  <c r="I1729" i="12" s="1"/>
  <c r="J1729" i="12" s="1"/>
  <c r="F1721" i="12"/>
  <c r="I1721" i="12" s="1"/>
  <c r="J1721" i="12" s="1"/>
  <c r="F1705" i="12"/>
  <c r="I1705" i="12" s="1"/>
  <c r="J1705" i="12" s="1"/>
  <c r="F1697" i="12"/>
  <c r="I1697" i="12" s="1"/>
  <c r="J1697" i="12" s="1"/>
  <c r="F1689" i="12"/>
  <c r="I1689" i="12" s="1"/>
  <c r="J1689" i="12" s="1"/>
  <c r="F1681" i="12"/>
  <c r="I1681" i="12" s="1"/>
  <c r="J1681" i="12" s="1"/>
  <c r="F1673" i="12"/>
  <c r="I1673" i="12" s="1"/>
  <c r="J1673" i="12" s="1"/>
  <c r="F1665" i="12"/>
  <c r="I1665" i="12" s="1"/>
  <c r="J1665" i="12" s="1"/>
  <c r="F1657" i="12"/>
  <c r="I1657" i="12" s="1"/>
  <c r="J1657" i="12" s="1"/>
  <c r="F1649" i="12"/>
  <c r="I1649" i="12" s="1"/>
  <c r="J1649" i="12" s="1"/>
  <c r="F1641" i="12"/>
  <c r="I1641" i="12" s="1"/>
  <c r="J1641" i="12" s="1"/>
  <c r="F1633" i="12"/>
  <c r="I1633" i="12" s="1"/>
  <c r="J1633" i="12" s="1"/>
  <c r="F1625" i="12"/>
  <c r="I1625" i="12" s="1"/>
  <c r="J1625" i="12" s="1"/>
  <c r="F1617" i="12"/>
  <c r="I1617" i="12" s="1"/>
  <c r="J1617" i="12" s="1"/>
  <c r="F1609" i="12"/>
  <c r="I1609" i="12" s="1"/>
  <c r="J1609" i="12" s="1"/>
  <c r="F1601" i="12"/>
  <c r="I1601" i="12" s="1"/>
  <c r="J1601" i="12" s="1"/>
  <c r="F1593" i="12"/>
  <c r="I1593" i="12" s="1"/>
  <c r="J1593" i="12" s="1"/>
  <c r="F1585" i="12"/>
  <c r="I1585" i="12" s="1"/>
  <c r="J1585" i="12" s="1"/>
  <c r="F1569" i="12"/>
  <c r="I1569" i="12" s="1"/>
  <c r="J1569" i="12" s="1"/>
  <c r="F1561" i="12"/>
  <c r="I1561" i="12" s="1"/>
  <c r="J1561" i="12" s="1"/>
  <c r="F1553" i="12"/>
  <c r="I1553" i="12" s="1"/>
  <c r="J1553" i="12" s="1"/>
  <c r="F1545" i="12"/>
  <c r="I1545" i="12" s="1"/>
  <c r="J1545" i="12" s="1"/>
  <c r="F1537" i="12"/>
  <c r="I1537" i="12" s="1"/>
  <c r="J1537" i="12" s="1"/>
  <c r="F1529" i="12"/>
  <c r="I1529" i="12" s="1"/>
  <c r="J1529" i="12" s="1"/>
  <c r="F1521" i="12"/>
  <c r="I1521" i="12" s="1"/>
  <c r="J1521" i="12" s="1"/>
  <c r="F1513" i="12"/>
  <c r="I1513" i="12" s="1"/>
  <c r="J1513" i="12" s="1"/>
  <c r="F1505" i="12"/>
  <c r="I1505" i="12" s="1"/>
  <c r="J1505" i="12" s="1"/>
  <c r="F1497" i="12"/>
  <c r="I1497" i="12" s="1"/>
  <c r="J1497" i="12" s="1"/>
  <c r="F1489" i="12"/>
  <c r="I1489" i="12" s="1"/>
  <c r="J1489" i="12" s="1"/>
  <c r="F1481" i="12"/>
  <c r="I1481" i="12" s="1"/>
  <c r="J1481" i="12" s="1"/>
  <c r="F1473" i="12"/>
  <c r="I1473" i="12" s="1"/>
  <c r="J1473" i="12" s="1"/>
  <c r="F1465" i="12"/>
  <c r="I1465" i="12" s="1"/>
  <c r="J1465" i="12" s="1"/>
  <c r="F1457" i="12"/>
  <c r="I1457" i="12" s="1"/>
  <c r="J1457" i="12" s="1"/>
  <c r="F1449" i="12"/>
  <c r="I1449" i="12" s="1"/>
  <c r="J1449" i="12" s="1"/>
  <c r="F1441" i="12"/>
  <c r="I1441" i="12" s="1"/>
  <c r="J1441" i="12" s="1"/>
  <c r="F1433" i="12"/>
  <c r="I1433" i="12" s="1"/>
  <c r="J1433" i="12" s="1"/>
  <c r="F1425" i="12"/>
  <c r="I1425" i="12" s="1"/>
  <c r="J1425" i="12" s="1"/>
  <c r="F1417" i="12"/>
  <c r="I1417" i="12" s="1"/>
  <c r="J1417" i="12" s="1"/>
  <c r="F1409" i="12"/>
  <c r="I1409" i="12" s="1"/>
  <c r="J1409" i="12" s="1"/>
  <c r="F1401" i="12"/>
  <c r="I1401" i="12" s="1"/>
  <c r="J1401" i="12" s="1"/>
  <c r="F1393" i="12"/>
  <c r="I1393" i="12" s="1"/>
  <c r="J1393" i="12" s="1"/>
  <c r="F1385" i="12"/>
  <c r="I1385" i="12" s="1"/>
  <c r="J1385" i="12" s="1"/>
  <c r="F1377" i="12"/>
  <c r="I1377" i="12" s="1"/>
  <c r="J1377" i="12" s="1"/>
  <c r="F1369" i="12"/>
  <c r="I1369" i="12" s="1"/>
  <c r="J1369" i="12" s="1"/>
  <c r="F1361" i="12"/>
  <c r="I1361" i="12" s="1"/>
  <c r="J1361" i="12" s="1"/>
  <c r="F1353" i="12"/>
  <c r="I1353" i="12" s="1"/>
  <c r="J1353" i="12" s="1"/>
  <c r="F1345" i="12"/>
  <c r="I1345" i="12" s="1"/>
  <c r="J1345" i="12" s="1"/>
  <c r="F1337" i="12"/>
  <c r="I1337" i="12" s="1"/>
  <c r="J1337" i="12" s="1"/>
  <c r="F1329" i="12"/>
  <c r="I1329" i="12" s="1"/>
  <c r="J1329" i="12" s="1"/>
  <c r="F1321" i="12"/>
  <c r="I1321" i="12" s="1"/>
  <c r="J1321" i="12" s="1"/>
  <c r="F1313" i="12"/>
  <c r="I1313" i="12" s="1"/>
  <c r="J1313" i="12" s="1"/>
  <c r="F1305" i="12"/>
  <c r="I1305" i="12" s="1"/>
  <c r="J1305" i="12" s="1"/>
  <c r="F1297" i="12"/>
  <c r="I1297" i="12" s="1"/>
  <c r="J1297" i="12" s="1"/>
  <c r="F1289" i="12"/>
  <c r="I1289" i="12" s="1"/>
  <c r="J1289" i="12" s="1"/>
  <c r="F1281" i="12"/>
  <c r="I1281" i="12" s="1"/>
  <c r="J1281" i="12" s="1"/>
  <c r="F1273" i="12"/>
  <c r="I1273" i="12" s="1"/>
  <c r="J1273" i="12" s="1"/>
  <c r="F1265" i="12"/>
  <c r="I1265" i="12" s="1"/>
  <c r="J1265" i="12" s="1"/>
  <c r="F1257" i="12"/>
  <c r="I1257" i="12" s="1"/>
  <c r="J1257" i="12" s="1"/>
  <c r="F1249" i="12"/>
  <c r="I1249" i="12" s="1"/>
  <c r="J1249" i="12" s="1"/>
  <c r="F1241" i="12"/>
  <c r="I1241" i="12" s="1"/>
  <c r="J1241" i="12" s="1"/>
  <c r="F1233" i="12"/>
  <c r="I1233" i="12" s="1"/>
  <c r="J1233" i="12" s="1"/>
  <c r="F1225" i="12"/>
  <c r="I1225" i="12" s="1"/>
  <c r="J1225" i="12" s="1"/>
  <c r="F1217" i="12"/>
  <c r="I1217" i="12" s="1"/>
  <c r="J1217" i="12" s="1"/>
  <c r="F1209" i="12"/>
  <c r="I1209" i="12" s="1"/>
  <c r="J1209" i="12" s="1"/>
  <c r="F1201" i="12"/>
  <c r="I1201" i="12" s="1"/>
  <c r="J1201" i="12" s="1"/>
  <c r="F1193" i="12"/>
  <c r="I1193" i="12" s="1"/>
  <c r="J1193" i="12" s="1"/>
  <c r="F1185" i="12"/>
  <c r="I1185" i="12" s="1"/>
  <c r="J1185" i="12" s="1"/>
  <c r="F1177" i="12"/>
  <c r="I1177" i="12" s="1"/>
  <c r="J1177" i="12" s="1"/>
  <c r="F1169" i="12"/>
  <c r="I1169" i="12" s="1"/>
  <c r="J1169" i="12" s="1"/>
  <c r="F1161" i="12"/>
  <c r="I1161" i="12" s="1"/>
  <c r="J1161" i="12" s="1"/>
  <c r="F1153" i="12"/>
  <c r="I1153" i="12" s="1"/>
  <c r="J1153" i="12" s="1"/>
  <c r="F1145" i="12"/>
  <c r="I1145" i="12" s="1"/>
  <c r="J1145" i="12" s="1"/>
  <c r="F1137" i="12"/>
  <c r="I1137" i="12" s="1"/>
  <c r="J1137" i="12" s="1"/>
  <c r="F1129" i="12"/>
  <c r="I1129" i="12" s="1"/>
  <c r="J1129" i="12" s="1"/>
  <c r="F1121" i="12"/>
  <c r="I1121" i="12" s="1"/>
  <c r="J1121" i="12" s="1"/>
  <c r="F1113" i="12"/>
  <c r="I1113" i="12" s="1"/>
  <c r="J1113" i="12" s="1"/>
  <c r="F1105" i="12"/>
  <c r="I1105" i="12" s="1"/>
  <c r="J1105" i="12" s="1"/>
  <c r="F1097" i="12"/>
  <c r="I1097" i="12" s="1"/>
  <c r="J1097" i="12" s="1"/>
  <c r="F1089" i="12"/>
  <c r="I1089" i="12" s="1"/>
  <c r="J1089" i="12" s="1"/>
  <c r="F1081" i="12"/>
  <c r="I1081" i="12" s="1"/>
  <c r="J1081" i="12" s="1"/>
  <c r="F1073" i="12"/>
  <c r="I1073" i="12" s="1"/>
  <c r="J1073" i="12" s="1"/>
  <c r="F1065" i="12"/>
  <c r="I1065" i="12" s="1"/>
  <c r="J1065" i="12" s="1"/>
  <c r="F1057" i="12"/>
  <c r="I1057" i="12" s="1"/>
  <c r="J1057" i="12" s="1"/>
  <c r="F1049" i="12"/>
  <c r="I1049" i="12" s="1"/>
  <c r="J1049" i="12" s="1"/>
  <c r="F1041" i="12"/>
  <c r="I1041" i="12" s="1"/>
  <c r="J1041" i="12" s="1"/>
  <c r="F1033" i="12"/>
  <c r="I1033" i="12" s="1"/>
  <c r="J1033" i="12" s="1"/>
  <c r="F1025" i="12"/>
  <c r="I1025" i="12" s="1"/>
  <c r="J1025" i="12" s="1"/>
  <c r="F457" i="12"/>
  <c r="I457" i="12" s="1"/>
  <c r="J457" i="12" s="1"/>
  <c r="F1087" i="12"/>
  <c r="I1087" i="12" s="1"/>
  <c r="J1087" i="12" s="1"/>
  <c r="F1007" i="12"/>
  <c r="I1007" i="12" s="1"/>
  <c r="J1007" i="12" s="1"/>
  <c r="F919" i="12"/>
  <c r="I919" i="12" s="1"/>
  <c r="J919" i="12" s="1"/>
  <c r="F831" i="12"/>
  <c r="I831" i="12" s="1"/>
  <c r="J831" i="12" s="1"/>
  <c r="F767" i="12"/>
  <c r="I767" i="12" s="1"/>
  <c r="J767" i="12" s="1"/>
  <c r="F615" i="12"/>
  <c r="I615" i="12" s="1"/>
  <c r="J615" i="12" s="1"/>
  <c r="F399" i="12"/>
  <c r="I399" i="12" s="1"/>
  <c r="J399" i="12" s="1"/>
  <c r="F329" i="12"/>
  <c r="I329" i="12" s="1"/>
  <c r="J329" i="12" s="1"/>
  <c r="F257" i="12"/>
  <c r="I257" i="12" s="1"/>
  <c r="J257" i="12" s="1"/>
  <c r="F183" i="12"/>
  <c r="I183" i="12" s="1"/>
  <c r="J183" i="12" s="1"/>
  <c r="F119" i="12"/>
  <c r="I119" i="12" s="1"/>
  <c r="J119" i="12" s="1"/>
  <c r="F373" i="12"/>
  <c r="I373" i="12" s="1"/>
  <c r="J373" i="12" s="1"/>
  <c r="F365" i="12"/>
  <c r="I365" i="12" s="1"/>
  <c r="J365" i="12" s="1"/>
  <c r="F357" i="12"/>
  <c r="I357" i="12" s="1"/>
  <c r="J357" i="12" s="1"/>
  <c r="F349" i="12"/>
  <c r="I349" i="12" s="1"/>
  <c r="J349" i="12" s="1"/>
  <c r="F341" i="12"/>
  <c r="I341" i="12" s="1"/>
  <c r="J341" i="12" s="1"/>
  <c r="F333" i="12"/>
  <c r="I333" i="12" s="1"/>
  <c r="J333" i="12" s="1"/>
  <c r="F325" i="12"/>
  <c r="I325" i="12" s="1"/>
  <c r="J325" i="12" s="1"/>
  <c r="F317" i="12"/>
  <c r="I317" i="12" s="1"/>
  <c r="J317" i="12" s="1"/>
  <c r="F309" i="12"/>
  <c r="I309" i="12" s="1"/>
  <c r="J309" i="12" s="1"/>
  <c r="F301" i="12"/>
  <c r="I301" i="12" s="1"/>
  <c r="J301" i="12" s="1"/>
  <c r="F293" i="12"/>
  <c r="I293" i="12" s="1"/>
  <c r="J293" i="12" s="1"/>
  <c r="F285" i="12"/>
  <c r="I285" i="12" s="1"/>
  <c r="J285" i="12" s="1"/>
  <c r="F277" i="12"/>
  <c r="I277" i="12" s="1"/>
  <c r="J277" i="12" s="1"/>
  <c r="F269" i="12"/>
  <c r="I269" i="12" s="1"/>
  <c r="J269" i="12" s="1"/>
  <c r="F261" i="12"/>
  <c r="I261" i="12" s="1"/>
  <c r="J261" i="12" s="1"/>
  <c r="F253" i="12"/>
  <c r="I253" i="12" s="1"/>
  <c r="J253" i="12" s="1"/>
  <c r="F245" i="12"/>
  <c r="I245" i="12" s="1"/>
  <c r="J245" i="12" s="1"/>
  <c r="F237" i="12"/>
  <c r="I237" i="12" s="1"/>
  <c r="J237" i="12" s="1"/>
  <c r="F229" i="12"/>
  <c r="I229" i="12" s="1"/>
  <c r="J229" i="12" s="1"/>
  <c r="F221" i="12"/>
  <c r="I221" i="12" s="1"/>
  <c r="J221" i="12" s="1"/>
  <c r="F213" i="12"/>
  <c r="I213" i="12" s="1"/>
  <c r="J213" i="12" s="1"/>
  <c r="F205" i="12"/>
  <c r="I205" i="12" s="1"/>
  <c r="J205" i="12" s="1"/>
  <c r="F197" i="12"/>
  <c r="I197" i="12" s="1"/>
  <c r="J197" i="12" s="1"/>
  <c r="F181" i="12"/>
  <c r="I181" i="12" s="1"/>
  <c r="J181" i="12" s="1"/>
  <c r="F173" i="12"/>
  <c r="I173" i="12" s="1"/>
  <c r="J173" i="12" s="1"/>
  <c r="F165" i="12"/>
  <c r="I165" i="12" s="1"/>
  <c r="J165" i="12" s="1"/>
  <c r="F157" i="12"/>
  <c r="I157" i="12" s="1"/>
  <c r="J157" i="12" s="1"/>
  <c r="F149" i="12"/>
  <c r="I149" i="12" s="1"/>
  <c r="J149" i="12" s="1"/>
  <c r="F141" i="12"/>
  <c r="I141" i="12" s="1"/>
  <c r="J141" i="12" s="1"/>
  <c r="F133" i="12"/>
  <c r="I133" i="12" s="1"/>
  <c r="J133" i="12" s="1"/>
  <c r="F125" i="12"/>
  <c r="I125" i="12" s="1"/>
  <c r="J125" i="12" s="1"/>
  <c r="F117" i="12"/>
  <c r="I117" i="12" s="1"/>
  <c r="J117" i="12" s="1"/>
  <c r="F109" i="12"/>
  <c r="I109" i="12" s="1"/>
  <c r="J109" i="12" s="1"/>
  <c r="F101" i="12"/>
  <c r="I101" i="12" s="1"/>
  <c r="J101" i="12" s="1"/>
  <c r="F93" i="12"/>
  <c r="I93" i="12" s="1"/>
  <c r="J93" i="12" s="1"/>
  <c r="F85" i="12"/>
  <c r="I85" i="12" s="1"/>
  <c r="J85" i="12" s="1"/>
  <c r="F77" i="12"/>
  <c r="I77" i="12" s="1"/>
  <c r="J77" i="12" s="1"/>
  <c r="F69" i="12"/>
  <c r="I69" i="12" s="1"/>
  <c r="J69" i="12" s="1"/>
  <c r="F61" i="12"/>
  <c r="I61" i="12" s="1"/>
  <c r="J61" i="12" s="1"/>
  <c r="F53" i="12"/>
  <c r="I53" i="12" s="1"/>
  <c r="J53" i="12" s="1"/>
  <c r="F45" i="12"/>
  <c r="I45" i="12" s="1"/>
  <c r="J45" i="12" s="1"/>
  <c r="F37" i="12"/>
  <c r="I37" i="12" s="1"/>
  <c r="J37" i="12" s="1"/>
  <c r="F29" i="12"/>
  <c r="I29" i="12" s="1"/>
  <c r="J29" i="12" s="1"/>
  <c r="F21" i="12"/>
  <c r="I21" i="12" s="1"/>
  <c r="J21" i="12" s="1"/>
  <c r="F13" i="12"/>
  <c r="I13" i="12" s="1"/>
  <c r="J13" i="12" s="1"/>
  <c r="F2372" i="12"/>
  <c r="I2372" i="12" s="1"/>
  <c r="J2372" i="12" s="1"/>
  <c r="F2364" i="12"/>
  <c r="I2364" i="12" s="1"/>
  <c r="J2364" i="12" s="1"/>
  <c r="F2356" i="12"/>
  <c r="I2356" i="12" s="1"/>
  <c r="J2356" i="12" s="1"/>
  <c r="F2348" i="12"/>
  <c r="I2348" i="12" s="1"/>
  <c r="J2348" i="12" s="1"/>
  <c r="F2340" i="12"/>
  <c r="I2340" i="12" s="1"/>
  <c r="J2340" i="12" s="1"/>
  <c r="F2332" i="12"/>
  <c r="I2332" i="12" s="1"/>
  <c r="J2332" i="12" s="1"/>
  <c r="F2324" i="12"/>
  <c r="I2324" i="12" s="1"/>
  <c r="J2324" i="12" s="1"/>
  <c r="F2316" i="12"/>
  <c r="I2316" i="12" s="1"/>
  <c r="J2316" i="12" s="1"/>
  <c r="F2308" i="12"/>
  <c r="I2308" i="12" s="1"/>
  <c r="J2308" i="12" s="1"/>
  <c r="F2300" i="12"/>
  <c r="I2300" i="12" s="1"/>
  <c r="J2300" i="12" s="1"/>
  <c r="F2292" i="12"/>
  <c r="I2292" i="12" s="1"/>
  <c r="J2292" i="12" s="1"/>
  <c r="F2284" i="12"/>
  <c r="I2284" i="12" s="1"/>
  <c r="J2284" i="12" s="1"/>
  <c r="F2276" i="12"/>
  <c r="I2276" i="12" s="1"/>
  <c r="J2276" i="12" s="1"/>
  <c r="F2268" i="12"/>
  <c r="I2268" i="12" s="1"/>
  <c r="J2268" i="12" s="1"/>
  <c r="F2260" i="12"/>
  <c r="I2260" i="12" s="1"/>
  <c r="J2260" i="12" s="1"/>
  <c r="F2252" i="12"/>
  <c r="I2252" i="12" s="1"/>
  <c r="J2252" i="12" s="1"/>
  <c r="F2244" i="12"/>
  <c r="I2244" i="12" s="1"/>
  <c r="J2244" i="12" s="1"/>
  <c r="F2236" i="12"/>
  <c r="I2236" i="12" s="1"/>
  <c r="J2236" i="12" s="1"/>
  <c r="F2228" i="12"/>
  <c r="I2228" i="12" s="1"/>
  <c r="J2228" i="12" s="1"/>
  <c r="F2220" i="12"/>
  <c r="I2220" i="12" s="1"/>
  <c r="J2220" i="12" s="1"/>
  <c r="F2212" i="12"/>
  <c r="I2212" i="12" s="1"/>
  <c r="J2212" i="12" s="1"/>
  <c r="F2204" i="12"/>
  <c r="I2204" i="12" s="1"/>
  <c r="J2204" i="12" s="1"/>
  <c r="F2196" i="12"/>
  <c r="I2196" i="12" s="1"/>
  <c r="J2196" i="12" s="1"/>
  <c r="F2188" i="12"/>
  <c r="I2188" i="12" s="1"/>
  <c r="J2188" i="12" s="1"/>
  <c r="F2180" i="12"/>
  <c r="I2180" i="12" s="1"/>
  <c r="J2180" i="12" s="1"/>
  <c r="F2172" i="12"/>
  <c r="I2172" i="12" s="1"/>
  <c r="J2172" i="12" s="1"/>
  <c r="F2164" i="12"/>
  <c r="I2164" i="12" s="1"/>
  <c r="J2164" i="12" s="1"/>
  <c r="F2156" i="12"/>
  <c r="I2156" i="12" s="1"/>
  <c r="J2156" i="12" s="1"/>
  <c r="F2148" i="12"/>
  <c r="I2148" i="12" s="1"/>
  <c r="J2148" i="12" s="1"/>
  <c r="F2140" i="12"/>
  <c r="I2140" i="12" s="1"/>
  <c r="J2140" i="12" s="1"/>
  <c r="F2132" i="12"/>
  <c r="I2132" i="12" s="1"/>
  <c r="J2132" i="12" s="1"/>
  <c r="F2124" i="12"/>
  <c r="I2124" i="12" s="1"/>
  <c r="J2124" i="12" s="1"/>
  <c r="F2116" i="12"/>
  <c r="I2116" i="12" s="1"/>
  <c r="J2116" i="12" s="1"/>
  <c r="F2108" i="12"/>
  <c r="I2108" i="12" s="1"/>
  <c r="J2108" i="12" s="1"/>
  <c r="F2100" i="12"/>
  <c r="I2100" i="12" s="1"/>
  <c r="J2100" i="12" s="1"/>
  <c r="F2092" i="12"/>
  <c r="I2092" i="12" s="1"/>
  <c r="J2092" i="12" s="1"/>
  <c r="F2084" i="12"/>
  <c r="I2084" i="12" s="1"/>
  <c r="J2084" i="12" s="1"/>
  <c r="F2076" i="12"/>
  <c r="I2076" i="12" s="1"/>
  <c r="J2076" i="12" s="1"/>
  <c r="F2068" i="12"/>
  <c r="I2068" i="12" s="1"/>
  <c r="J2068" i="12" s="1"/>
  <c r="F2060" i="12"/>
  <c r="I2060" i="12" s="1"/>
  <c r="J2060" i="12" s="1"/>
  <c r="F2052" i="12"/>
  <c r="I2052" i="12" s="1"/>
  <c r="J2052" i="12" s="1"/>
  <c r="F2044" i="12"/>
  <c r="I2044" i="12" s="1"/>
  <c r="J2044" i="12" s="1"/>
  <c r="F2036" i="12"/>
  <c r="I2036" i="12" s="1"/>
  <c r="J2036" i="12" s="1"/>
  <c r="F2028" i="12"/>
  <c r="I2028" i="12" s="1"/>
  <c r="J2028" i="12" s="1"/>
  <c r="F2020" i="12"/>
  <c r="I2020" i="12" s="1"/>
  <c r="J2020" i="12" s="1"/>
  <c r="F2012" i="12"/>
  <c r="I2012" i="12" s="1"/>
  <c r="J2012" i="12" s="1"/>
  <c r="F2004" i="12"/>
  <c r="I2004" i="12" s="1"/>
  <c r="J2004" i="12" s="1"/>
  <c r="F1996" i="12"/>
  <c r="I1996" i="12" s="1"/>
  <c r="J1996" i="12" s="1"/>
  <c r="F1988" i="12"/>
  <c r="I1988" i="12" s="1"/>
  <c r="J1988" i="12" s="1"/>
  <c r="F1980" i="12"/>
  <c r="I1980" i="12" s="1"/>
  <c r="J1980" i="12" s="1"/>
  <c r="F1972" i="12"/>
  <c r="I1972" i="12" s="1"/>
  <c r="J1972" i="12" s="1"/>
  <c r="F1964" i="12"/>
  <c r="I1964" i="12" s="1"/>
  <c r="J1964" i="12" s="1"/>
  <c r="F1956" i="12"/>
  <c r="I1956" i="12" s="1"/>
  <c r="J1956" i="12" s="1"/>
  <c r="F1948" i="12"/>
  <c r="I1948" i="12" s="1"/>
  <c r="J1948" i="12" s="1"/>
  <c r="F1940" i="12"/>
  <c r="I1940" i="12" s="1"/>
  <c r="J1940" i="12" s="1"/>
  <c r="F1932" i="12"/>
  <c r="I1932" i="12" s="1"/>
  <c r="J1932" i="12" s="1"/>
  <c r="F1924" i="12"/>
  <c r="I1924" i="12" s="1"/>
  <c r="J1924" i="12" s="1"/>
  <c r="F1916" i="12"/>
  <c r="I1916" i="12" s="1"/>
  <c r="J1916" i="12" s="1"/>
  <c r="F1908" i="12"/>
  <c r="I1908" i="12" s="1"/>
  <c r="J1908" i="12" s="1"/>
  <c r="F1900" i="12"/>
  <c r="I1900" i="12" s="1"/>
  <c r="J1900" i="12" s="1"/>
  <c r="F1892" i="12"/>
  <c r="I1892" i="12" s="1"/>
  <c r="J1892" i="12" s="1"/>
  <c r="F1884" i="12"/>
  <c r="I1884" i="12" s="1"/>
  <c r="J1884" i="12" s="1"/>
  <c r="F1876" i="12"/>
  <c r="I1876" i="12" s="1"/>
  <c r="J1876" i="12" s="1"/>
  <c r="F1868" i="12"/>
  <c r="I1868" i="12" s="1"/>
  <c r="J1868" i="12" s="1"/>
  <c r="F1860" i="12"/>
  <c r="I1860" i="12" s="1"/>
  <c r="J1860" i="12" s="1"/>
  <c r="F1852" i="12"/>
  <c r="I1852" i="12" s="1"/>
  <c r="J1852" i="12" s="1"/>
  <c r="F1844" i="12"/>
  <c r="I1844" i="12" s="1"/>
  <c r="J1844" i="12" s="1"/>
  <c r="F1836" i="12"/>
  <c r="I1836" i="12" s="1"/>
  <c r="J1836" i="12" s="1"/>
  <c r="F1828" i="12"/>
  <c r="I1828" i="12" s="1"/>
  <c r="J1828" i="12" s="1"/>
  <c r="F1820" i="12"/>
  <c r="I1820" i="12" s="1"/>
  <c r="J1820" i="12" s="1"/>
  <c r="F1812" i="12"/>
  <c r="I1812" i="12" s="1"/>
  <c r="J1812" i="12" s="1"/>
  <c r="F1804" i="12"/>
  <c r="I1804" i="12" s="1"/>
  <c r="J1804" i="12" s="1"/>
  <c r="F1796" i="12"/>
  <c r="I1796" i="12" s="1"/>
  <c r="J1796" i="12" s="1"/>
  <c r="F1788" i="12"/>
  <c r="I1788" i="12" s="1"/>
  <c r="J1788" i="12" s="1"/>
  <c r="F1780" i="12"/>
  <c r="I1780" i="12" s="1"/>
  <c r="J1780" i="12" s="1"/>
  <c r="F1772" i="12"/>
  <c r="I1772" i="12" s="1"/>
  <c r="J1772" i="12" s="1"/>
  <c r="F1764" i="12"/>
  <c r="I1764" i="12" s="1"/>
  <c r="J1764" i="12" s="1"/>
  <c r="F1756" i="12"/>
  <c r="I1756" i="12" s="1"/>
  <c r="J1756" i="12" s="1"/>
  <c r="F1748" i="12"/>
  <c r="I1748" i="12" s="1"/>
  <c r="J1748" i="12" s="1"/>
  <c r="F1740" i="12"/>
  <c r="I1740" i="12" s="1"/>
  <c r="J1740" i="12" s="1"/>
  <c r="F1732" i="12"/>
  <c r="I1732" i="12" s="1"/>
  <c r="J1732" i="12" s="1"/>
  <c r="F1724" i="12"/>
  <c r="I1724" i="12" s="1"/>
  <c r="J1724" i="12" s="1"/>
  <c r="F1716" i="12"/>
  <c r="I1716" i="12" s="1"/>
  <c r="J1716" i="12" s="1"/>
  <c r="F1708" i="12"/>
  <c r="I1708" i="12" s="1"/>
  <c r="J1708" i="12" s="1"/>
  <c r="F1700" i="12"/>
  <c r="I1700" i="12" s="1"/>
  <c r="J1700" i="12" s="1"/>
  <c r="F1692" i="12"/>
  <c r="I1692" i="12" s="1"/>
  <c r="J1692" i="12" s="1"/>
  <c r="F1684" i="12"/>
  <c r="I1684" i="12" s="1"/>
  <c r="J1684" i="12" s="1"/>
  <c r="F1676" i="12"/>
  <c r="I1676" i="12" s="1"/>
  <c r="J1676" i="12" s="1"/>
  <c r="F1668" i="12"/>
  <c r="I1668" i="12" s="1"/>
  <c r="J1668" i="12" s="1"/>
  <c r="F1660" i="12"/>
  <c r="I1660" i="12" s="1"/>
  <c r="J1660" i="12" s="1"/>
  <c r="F1652" i="12"/>
  <c r="I1652" i="12" s="1"/>
  <c r="J1652" i="12" s="1"/>
  <c r="F1644" i="12"/>
  <c r="I1644" i="12" s="1"/>
  <c r="J1644" i="12" s="1"/>
  <c r="F1636" i="12"/>
  <c r="I1636" i="12" s="1"/>
  <c r="J1636" i="12" s="1"/>
  <c r="F1628" i="12"/>
  <c r="I1628" i="12" s="1"/>
  <c r="J1628" i="12" s="1"/>
  <c r="F1620" i="12"/>
  <c r="I1620" i="12" s="1"/>
  <c r="J1620" i="12" s="1"/>
  <c r="F1612" i="12"/>
  <c r="I1612" i="12" s="1"/>
  <c r="J1612" i="12" s="1"/>
  <c r="F1604" i="12"/>
  <c r="I1604" i="12" s="1"/>
  <c r="J1604" i="12" s="1"/>
  <c r="F1596" i="12"/>
  <c r="I1596" i="12" s="1"/>
  <c r="J1596" i="12" s="1"/>
  <c r="F1588" i="12"/>
  <c r="I1588" i="12" s="1"/>
  <c r="J1588" i="12" s="1"/>
  <c r="F1580" i="12"/>
  <c r="I1580" i="12" s="1"/>
  <c r="J1580" i="12" s="1"/>
  <c r="F1572" i="12"/>
  <c r="I1572" i="12" s="1"/>
  <c r="J1572" i="12" s="1"/>
  <c r="F1564" i="12"/>
  <c r="I1564" i="12" s="1"/>
  <c r="J1564" i="12" s="1"/>
  <c r="F1556" i="12"/>
  <c r="I1556" i="12" s="1"/>
  <c r="J1556" i="12" s="1"/>
  <c r="F1548" i="12"/>
  <c r="I1548" i="12" s="1"/>
  <c r="J1548" i="12" s="1"/>
  <c r="F1540" i="12"/>
  <c r="I1540" i="12" s="1"/>
  <c r="J1540" i="12" s="1"/>
  <c r="F1532" i="12"/>
  <c r="I1532" i="12" s="1"/>
  <c r="J1532" i="12" s="1"/>
  <c r="F1524" i="12"/>
  <c r="I1524" i="12" s="1"/>
  <c r="J1524" i="12" s="1"/>
  <c r="F1516" i="12"/>
  <c r="I1516" i="12" s="1"/>
  <c r="J1516" i="12" s="1"/>
  <c r="F1508" i="12"/>
  <c r="I1508" i="12" s="1"/>
  <c r="J1508" i="12" s="1"/>
  <c r="F1500" i="12"/>
  <c r="I1500" i="12" s="1"/>
  <c r="J1500" i="12" s="1"/>
  <c r="F1492" i="12"/>
  <c r="I1492" i="12" s="1"/>
  <c r="J1492" i="12" s="1"/>
  <c r="F1484" i="12"/>
  <c r="I1484" i="12" s="1"/>
  <c r="J1484" i="12" s="1"/>
  <c r="F1476" i="12"/>
  <c r="I1476" i="12" s="1"/>
  <c r="J1476" i="12" s="1"/>
  <c r="F1468" i="12"/>
  <c r="I1468" i="12" s="1"/>
  <c r="J1468" i="12" s="1"/>
  <c r="F1460" i="12"/>
  <c r="I1460" i="12" s="1"/>
  <c r="J1460" i="12" s="1"/>
  <c r="F1452" i="12"/>
  <c r="I1452" i="12" s="1"/>
  <c r="J1452" i="12" s="1"/>
  <c r="F1444" i="12"/>
  <c r="I1444" i="12" s="1"/>
  <c r="J1444" i="12" s="1"/>
  <c r="F1436" i="12"/>
  <c r="I1436" i="12" s="1"/>
  <c r="J1436" i="12" s="1"/>
  <c r="F1428" i="12"/>
  <c r="I1428" i="12" s="1"/>
  <c r="J1428" i="12" s="1"/>
  <c r="F1420" i="12"/>
  <c r="I1420" i="12" s="1"/>
  <c r="J1420" i="12" s="1"/>
  <c r="F1412" i="12"/>
  <c r="I1412" i="12" s="1"/>
  <c r="J1412" i="12" s="1"/>
  <c r="F1404" i="12"/>
  <c r="I1404" i="12" s="1"/>
  <c r="J1404" i="12" s="1"/>
  <c r="F1396" i="12"/>
  <c r="I1396" i="12" s="1"/>
  <c r="J1396" i="12" s="1"/>
  <c r="F1388" i="12"/>
  <c r="I1388" i="12" s="1"/>
  <c r="J1388" i="12" s="1"/>
  <c r="F1380" i="12"/>
  <c r="I1380" i="12" s="1"/>
  <c r="J1380" i="12" s="1"/>
  <c r="F1372" i="12"/>
  <c r="I1372" i="12" s="1"/>
  <c r="J1372" i="12" s="1"/>
  <c r="F1364" i="12"/>
  <c r="I1364" i="12" s="1"/>
  <c r="J1364" i="12" s="1"/>
  <c r="F1356" i="12"/>
  <c r="I1356" i="12" s="1"/>
  <c r="J1356" i="12" s="1"/>
  <c r="F1348" i="12"/>
  <c r="I1348" i="12" s="1"/>
  <c r="J1348" i="12" s="1"/>
  <c r="F1340" i="12"/>
  <c r="I1340" i="12" s="1"/>
  <c r="J1340" i="12" s="1"/>
  <c r="F1332" i="12"/>
  <c r="I1332" i="12" s="1"/>
  <c r="J1332" i="12" s="1"/>
  <c r="F1324" i="12"/>
  <c r="I1324" i="12" s="1"/>
  <c r="J1324" i="12" s="1"/>
  <c r="F1316" i="12"/>
  <c r="I1316" i="12" s="1"/>
  <c r="J1316" i="12" s="1"/>
  <c r="F1308" i="12"/>
  <c r="I1308" i="12" s="1"/>
  <c r="J1308" i="12" s="1"/>
  <c r="F1300" i="12"/>
  <c r="I1300" i="12" s="1"/>
  <c r="J1300" i="12" s="1"/>
  <c r="F1292" i="12"/>
  <c r="I1292" i="12" s="1"/>
  <c r="J1292" i="12" s="1"/>
  <c r="F1284" i="12"/>
  <c r="I1284" i="12" s="1"/>
  <c r="J1284" i="12" s="1"/>
  <c r="F1276" i="12"/>
  <c r="I1276" i="12" s="1"/>
  <c r="J1276" i="12" s="1"/>
  <c r="F1268" i="12"/>
  <c r="I1268" i="12" s="1"/>
  <c r="J1268" i="12" s="1"/>
  <c r="F1260" i="12"/>
  <c r="I1260" i="12" s="1"/>
  <c r="J1260" i="12" s="1"/>
  <c r="F1252" i="12"/>
  <c r="I1252" i="12" s="1"/>
  <c r="J1252" i="12" s="1"/>
  <c r="F1244" i="12"/>
  <c r="I1244" i="12" s="1"/>
  <c r="J1244" i="12" s="1"/>
  <c r="F1236" i="12"/>
  <c r="I1236" i="12" s="1"/>
  <c r="J1236" i="12" s="1"/>
  <c r="F1228" i="12"/>
  <c r="I1228" i="12" s="1"/>
  <c r="J1228" i="12" s="1"/>
  <c r="F1220" i="12"/>
  <c r="I1220" i="12" s="1"/>
  <c r="J1220" i="12" s="1"/>
  <c r="F1212" i="12"/>
  <c r="I1212" i="12" s="1"/>
  <c r="J1212" i="12" s="1"/>
  <c r="F1204" i="12"/>
  <c r="I1204" i="12" s="1"/>
  <c r="J1204" i="12" s="1"/>
  <c r="F1196" i="12"/>
  <c r="I1196" i="12" s="1"/>
  <c r="J1196" i="12" s="1"/>
  <c r="F1188" i="12"/>
  <c r="I1188" i="12" s="1"/>
  <c r="J1188" i="12" s="1"/>
  <c r="F1180" i="12"/>
  <c r="I1180" i="12" s="1"/>
  <c r="J1180" i="12" s="1"/>
  <c r="F1172" i="12"/>
  <c r="I1172" i="12" s="1"/>
  <c r="J1172" i="12" s="1"/>
  <c r="F1164" i="12"/>
  <c r="I1164" i="12" s="1"/>
  <c r="J1164" i="12" s="1"/>
  <c r="F1156" i="12"/>
  <c r="I1156" i="12" s="1"/>
  <c r="J1156" i="12" s="1"/>
  <c r="F1148" i="12"/>
  <c r="I1148" i="12" s="1"/>
  <c r="J1148" i="12" s="1"/>
  <c r="F1140" i="12"/>
  <c r="I1140" i="12" s="1"/>
  <c r="J1140" i="12" s="1"/>
  <c r="F1132" i="12"/>
  <c r="I1132" i="12" s="1"/>
  <c r="J1132" i="12" s="1"/>
  <c r="F1124" i="12"/>
  <c r="I1124" i="12" s="1"/>
  <c r="J1124" i="12" s="1"/>
  <c r="F1116" i="12"/>
  <c r="I1116" i="12" s="1"/>
  <c r="J1116" i="12" s="1"/>
  <c r="F1108" i="12"/>
  <c r="I1108" i="12" s="1"/>
  <c r="J1108" i="12" s="1"/>
  <c r="F1100" i="12"/>
  <c r="I1100" i="12" s="1"/>
  <c r="J1100" i="12" s="1"/>
  <c r="F1092" i="12"/>
  <c r="I1092" i="12" s="1"/>
  <c r="J1092" i="12" s="1"/>
  <c r="F1084" i="12"/>
  <c r="I1084" i="12" s="1"/>
  <c r="J1084" i="12" s="1"/>
  <c r="F1076" i="12"/>
  <c r="I1076" i="12" s="1"/>
  <c r="J1076" i="12" s="1"/>
  <c r="F1068" i="12"/>
  <c r="I1068" i="12" s="1"/>
  <c r="J1068" i="12" s="1"/>
  <c r="F1060" i="12"/>
  <c r="I1060" i="12" s="1"/>
  <c r="J1060" i="12" s="1"/>
  <c r="F1052" i="12"/>
  <c r="I1052" i="12" s="1"/>
  <c r="J1052" i="12" s="1"/>
  <c r="F1044" i="12"/>
  <c r="I1044" i="12" s="1"/>
  <c r="J1044" i="12" s="1"/>
  <c r="F1036" i="12"/>
  <c r="I1036" i="12" s="1"/>
  <c r="J1036" i="12" s="1"/>
  <c r="F1028" i="12"/>
  <c r="I1028" i="12" s="1"/>
  <c r="J1028" i="12" s="1"/>
  <c r="F1020" i="12"/>
  <c r="I1020" i="12" s="1"/>
  <c r="J1020" i="12" s="1"/>
  <c r="F1012" i="12"/>
  <c r="I1012" i="12" s="1"/>
  <c r="J1012" i="12" s="1"/>
  <c r="F1004" i="12"/>
  <c r="I1004" i="12" s="1"/>
  <c r="J1004" i="12" s="1"/>
  <c r="F996" i="12"/>
  <c r="I996" i="12" s="1"/>
  <c r="J996" i="12" s="1"/>
  <c r="F988" i="12"/>
  <c r="I988" i="12" s="1"/>
  <c r="J988" i="12" s="1"/>
  <c r="F980" i="12"/>
  <c r="I980" i="12" s="1"/>
  <c r="J980" i="12" s="1"/>
  <c r="F972" i="12"/>
  <c r="I972" i="12" s="1"/>
  <c r="J972" i="12" s="1"/>
  <c r="F964" i="12"/>
  <c r="I964" i="12" s="1"/>
  <c r="J964" i="12" s="1"/>
  <c r="F956" i="12"/>
  <c r="I956" i="12" s="1"/>
  <c r="J956" i="12" s="1"/>
  <c r="F948" i="12"/>
  <c r="I948" i="12" s="1"/>
  <c r="J948" i="12" s="1"/>
  <c r="F940" i="12"/>
  <c r="I940" i="12" s="1"/>
  <c r="J940" i="12" s="1"/>
  <c r="F932" i="12"/>
  <c r="I932" i="12" s="1"/>
  <c r="J932" i="12" s="1"/>
  <c r="F924" i="12"/>
  <c r="I924" i="12" s="1"/>
  <c r="J924" i="12" s="1"/>
  <c r="F916" i="12"/>
  <c r="I916" i="12" s="1"/>
  <c r="J916" i="12" s="1"/>
  <c r="F908" i="12"/>
  <c r="I908" i="12" s="1"/>
  <c r="J908" i="12" s="1"/>
  <c r="F900" i="12"/>
  <c r="I900" i="12" s="1"/>
  <c r="J900" i="12" s="1"/>
  <c r="F892" i="12"/>
  <c r="I892" i="12" s="1"/>
  <c r="J892" i="12" s="1"/>
  <c r="F884" i="12"/>
  <c r="I884" i="12" s="1"/>
  <c r="J884" i="12" s="1"/>
  <c r="F876" i="12"/>
  <c r="I876" i="12" s="1"/>
  <c r="J876" i="12" s="1"/>
  <c r="F868" i="12"/>
  <c r="I868" i="12" s="1"/>
  <c r="J868" i="12" s="1"/>
  <c r="F860" i="12"/>
  <c r="I860" i="12" s="1"/>
  <c r="J860" i="12" s="1"/>
  <c r="F852" i="12"/>
  <c r="I852" i="12" s="1"/>
  <c r="J852" i="12" s="1"/>
  <c r="F844" i="12"/>
  <c r="I844" i="12" s="1"/>
  <c r="J844" i="12" s="1"/>
  <c r="F836" i="12"/>
  <c r="I836" i="12" s="1"/>
  <c r="J836" i="12" s="1"/>
  <c r="F828" i="12"/>
  <c r="I828" i="12" s="1"/>
  <c r="J828" i="12" s="1"/>
  <c r="F820" i="12"/>
  <c r="I820" i="12" s="1"/>
  <c r="J820" i="12" s="1"/>
  <c r="F812" i="12"/>
  <c r="I812" i="12" s="1"/>
  <c r="J812" i="12" s="1"/>
  <c r="F804" i="12"/>
  <c r="I804" i="12" s="1"/>
  <c r="J804" i="12" s="1"/>
  <c r="F796" i="12"/>
  <c r="I796" i="12" s="1"/>
  <c r="J796" i="12" s="1"/>
  <c r="F788" i="12"/>
  <c r="I788" i="12" s="1"/>
  <c r="J788" i="12" s="1"/>
  <c r="F780" i="12"/>
  <c r="I780" i="12" s="1"/>
  <c r="J780" i="12" s="1"/>
  <c r="F772" i="12"/>
  <c r="I772" i="12" s="1"/>
  <c r="J772" i="12" s="1"/>
  <c r="F764" i="12"/>
  <c r="I764" i="12" s="1"/>
  <c r="J764" i="12" s="1"/>
  <c r="F756" i="12"/>
  <c r="I756" i="12" s="1"/>
  <c r="J756" i="12" s="1"/>
  <c r="F748" i="12"/>
  <c r="I748" i="12" s="1"/>
  <c r="J748" i="12" s="1"/>
  <c r="F740" i="12"/>
  <c r="I740" i="12" s="1"/>
  <c r="J740" i="12" s="1"/>
  <c r="F732" i="12"/>
  <c r="I732" i="12" s="1"/>
  <c r="J732" i="12" s="1"/>
  <c r="F724" i="12"/>
  <c r="I724" i="12" s="1"/>
  <c r="J724" i="12" s="1"/>
  <c r="F716" i="12"/>
  <c r="I716" i="12" s="1"/>
  <c r="J716" i="12" s="1"/>
  <c r="F708" i="12"/>
  <c r="I708" i="12" s="1"/>
  <c r="J708" i="12" s="1"/>
  <c r="F700" i="12"/>
  <c r="I700" i="12" s="1"/>
  <c r="J700" i="12" s="1"/>
  <c r="F692" i="12"/>
  <c r="I692" i="12" s="1"/>
  <c r="J692" i="12" s="1"/>
  <c r="F684" i="12"/>
  <c r="I684" i="12" s="1"/>
  <c r="J684" i="12" s="1"/>
  <c r="F676" i="12"/>
  <c r="I676" i="12" s="1"/>
  <c r="J676" i="12" s="1"/>
  <c r="F668" i="12"/>
  <c r="I668" i="12" s="1"/>
  <c r="J668" i="12" s="1"/>
  <c r="F660" i="12"/>
  <c r="I660" i="12" s="1"/>
  <c r="J660" i="12" s="1"/>
  <c r="F652" i="12"/>
  <c r="I652" i="12" s="1"/>
  <c r="J652" i="12" s="1"/>
  <c r="F644" i="12"/>
  <c r="I644" i="12" s="1"/>
  <c r="J644" i="12" s="1"/>
  <c r="F636" i="12"/>
  <c r="I636" i="12" s="1"/>
  <c r="J636" i="12" s="1"/>
  <c r="F628" i="12"/>
  <c r="I628" i="12" s="1"/>
  <c r="J628" i="12" s="1"/>
  <c r="F620" i="12"/>
  <c r="I620" i="12" s="1"/>
  <c r="J620" i="12" s="1"/>
  <c r="F612" i="12"/>
  <c r="I612" i="12" s="1"/>
  <c r="J612" i="12" s="1"/>
  <c r="F604" i="12"/>
  <c r="I604" i="12" s="1"/>
  <c r="J604" i="12" s="1"/>
  <c r="F596" i="12"/>
  <c r="I596" i="12" s="1"/>
  <c r="J596" i="12" s="1"/>
  <c r="F588" i="12"/>
  <c r="I588" i="12" s="1"/>
  <c r="J588" i="12" s="1"/>
  <c r="F580" i="12"/>
  <c r="I580" i="12" s="1"/>
  <c r="J580" i="12" s="1"/>
  <c r="F572" i="12"/>
  <c r="I572" i="12" s="1"/>
  <c r="J572" i="12" s="1"/>
  <c r="F564" i="12"/>
  <c r="I564" i="12" s="1"/>
  <c r="J564" i="12" s="1"/>
  <c r="F556" i="12"/>
  <c r="I556" i="12" s="1"/>
  <c r="J556" i="12" s="1"/>
  <c r="F548" i="12"/>
  <c r="I548" i="12" s="1"/>
  <c r="J548" i="12" s="1"/>
  <c r="F540" i="12"/>
  <c r="I540" i="12" s="1"/>
  <c r="J540" i="12" s="1"/>
  <c r="F532" i="12"/>
  <c r="I532" i="12" s="1"/>
  <c r="J532" i="12" s="1"/>
  <c r="F524" i="12"/>
  <c r="I524" i="12" s="1"/>
  <c r="J524" i="12" s="1"/>
  <c r="F516" i="12"/>
  <c r="I516" i="12" s="1"/>
  <c r="J516" i="12" s="1"/>
  <c r="F508" i="12"/>
  <c r="I508" i="12" s="1"/>
  <c r="J508" i="12" s="1"/>
  <c r="F500" i="12"/>
  <c r="I500" i="12" s="1"/>
  <c r="J500" i="12" s="1"/>
  <c r="F492" i="12"/>
  <c r="I492" i="12" s="1"/>
  <c r="J492" i="12" s="1"/>
  <c r="F484" i="12"/>
  <c r="I484" i="12" s="1"/>
  <c r="J484" i="12" s="1"/>
  <c r="F476" i="12"/>
  <c r="I476" i="12" s="1"/>
  <c r="J476" i="12" s="1"/>
  <c r="F468" i="12"/>
  <c r="I468" i="12" s="1"/>
  <c r="J468" i="12" s="1"/>
  <c r="F460" i="12"/>
  <c r="I460" i="12" s="1"/>
  <c r="J460" i="12" s="1"/>
  <c r="F452" i="12"/>
  <c r="I452" i="12" s="1"/>
  <c r="J452" i="12" s="1"/>
  <c r="F444" i="12"/>
  <c r="I444" i="12" s="1"/>
  <c r="J444" i="12" s="1"/>
  <c r="F436" i="12"/>
  <c r="I436" i="12" s="1"/>
  <c r="J436" i="12" s="1"/>
  <c r="F428" i="12"/>
  <c r="I428" i="12" s="1"/>
  <c r="J428" i="12" s="1"/>
  <c r="F420" i="12"/>
  <c r="I420" i="12" s="1"/>
  <c r="J420" i="12" s="1"/>
  <c r="F412" i="12"/>
  <c r="I412" i="12" s="1"/>
  <c r="J412" i="12" s="1"/>
  <c r="F404" i="12"/>
  <c r="I404" i="12" s="1"/>
  <c r="J404" i="12" s="1"/>
  <c r="F396" i="12"/>
  <c r="I396" i="12" s="1"/>
  <c r="J396" i="12" s="1"/>
  <c r="F388" i="12"/>
  <c r="I388" i="12" s="1"/>
  <c r="J388" i="12" s="1"/>
  <c r="F380" i="12"/>
  <c r="I380" i="12" s="1"/>
  <c r="J380" i="12" s="1"/>
  <c r="F372" i="12"/>
  <c r="I372" i="12" s="1"/>
  <c r="J372" i="12" s="1"/>
  <c r="F364" i="12"/>
  <c r="I364" i="12" s="1"/>
  <c r="J364" i="12" s="1"/>
  <c r="F356" i="12"/>
  <c r="I356" i="12" s="1"/>
  <c r="J356" i="12" s="1"/>
  <c r="F348" i="12"/>
  <c r="I348" i="12" s="1"/>
  <c r="J348" i="12" s="1"/>
  <c r="F340" i="12"/>
  <c r="I340" i="12" s="1"/>
  <c r="J340" i="12" s="1"/>
  <c r="F332" i="12"/>
  <c r="I332" i="12" s="1"/>
  <c r="J332" i="12" s="1"/>
  <c r="F324" i="12"/>
  <c r="I324" i="12" s="1"/>
  <c r="J324" i="12" s="1"/>
  <c r="F316" i="12"/>
  <c r="I316" i="12" s="1"/>
  <c r="J316" i="12" s="1"/>
  <c r="F308" i="12"/>
  <c r="I308" i="12" s="1"/>
  <c r="J308" i="12" s="1"/>
  <c r="F300" i="12"/>
  <c r="I300" i="12" s="1"/>
  <c r="J300" i="12" s="1"/>
  <c r="F292" i="12"/>
  <c r="I292" i="12" s="1"/>
  <c r="J292" i="12" s="1"/>
  <c r="F284" i="12"/>
  <c r="I284" i="12" s="1"/>
  <c r="J284" i="12" s="1"/>
  <c r="F276" i="12"/>
  <c r="I276" i="12" s="1"/>
  <c r="J276" i="12" s="1"/>
  <c r="F268" i="12"/>
  <c r="I268" i="12" s="1"/>
  <c r="J268" i="12" s="1"/>
  <c r="F260" i="12"/>
  <c r="I260" i="12" s="1"/>
  <c r="J260" i="12" s="1"/>
  <c r="F252" i="12"/>
  <c r="I252" i="12" s="1"/>
  <c r="J252" i="12" s="1"/>
  <c r="F244" i="12"/>
  <c r="I244" i="12" s="1"/>
  <c r="J244" i="12" s="1"/>
  <c r="F236" i="12"/>
  <c r="I236" i="12" s="1"/>
  <c r="J236" i="12" s="1"/>
  <c r="F228" i="12"/>
  <c r="I228" i="12" s="1"/>
  <c r="J228" i="12" s="1"/>
  <c r="F220" i="12"/>
  <c r="I220" i="12" s="1"/>
  <c r="J220" i="12" s="1"/>
  <c r="F212" i="12"/>
  <c r="I212" i="12" s="1"/>
  <c r="J212" i="12" s="1"/>
  <c r="F204" i="12"/>
  <c r="I204" i="12" s="1"/>
  <c r="J204" i="12" s="1"/>
  <c r="F196" i="12"/>
  <c r="I196" i="12" s="1"/>
  <c r="J196" i="12" s="1"/>
  <c r="F188" i="12"/>
  <c r="I188" i="12" s="1"/>
  <c r="J188" i="12" s="1"/>
  <c r="F180" i="12"/>
  <c r="I180" i="12" s="1"/>
  <c r="J180" i="12" s="1"/>
  <c r="F172" i="12"/>
  <c r="I172" i="12" s="1"/>
  <c r="J172" i="12" s="1"/>
  <c r="F164" i="12"/>
  <c r="I164" i="12" s="1"/>
  <c r="J164" i="12" s="1"/>
  <c r="F156" i="12"/>
  <c r="I156" i="12" s="1"/>
  <c r="J156" i="12" s="1"/>
  <c r="F148" i="12"/>
  <c r="I148" i="12" s="1"/>
  <c r="J148" i="12" s="1"/>
  <c r="F140" i="12"/>
  <c r="I140" i="12" s="1"/>
  <c r="J140" i="12" s="1"/>
  <c r="F132" i="12"/>
  <c r="I132" i="12" s="1"/>
  <c r="J132" i="12" s="1"/>
  <c r="F124" i="12"/>
  <c r="I124" i="12" s="1"/>
  <c r="J124" i="12" s="1"/>
  <c r="F116" i="12"/>
  <c r="I116" i="12" s="1"/>
  <c r="J116" i="12" s="1"/>
  <c r="F108" i="12"/>
  <c r="I108" i="12" s="1"/>
  <c r="J108" i="12" s="1"/>
  <c r="F100" i="12"/>
  <c r="I100" i="12" s="1"/>
  <c r="J100" i="12" s="1"/>
  <c r="F92" i="12"/>
  <c r="I92" i="12" s="1"/>
  <c r="J92" i="12" s="1"/>
  <c r="F84" i="12"/>
  <c r="I84" i="12" s="1"/>
  <c r="J84" i="12" s="1"/>
  <c r="F76" i="12"/>
  <c r="I76" i="12" s="1"/>
  <c r="J76" i="12" s="1"/>
  <c r="F68" i="12"/>
  <c r="I68" i="12" s="1"/>
  <c r="J68" i="12" s="1"/>
  <c r="F60" i="12"/>
  <c r="I60" i="12" s="1"/>
  <c r="J60" i="12" s="1"/>
  <c r="F52" i="12"/>
  <c r="I52" i="12" s="1"/>
  <c r="J52" i="12" s="1"/>
  <c r="F44" i="12"/>
  <c r="I44" i="12" s="1"/>
  <c r="J44" i="12" s="1"/>
  <c r="F36" i="12"/>
  <c r="I36" i="12" s="1"/>
  <c r="J36" i="12" s="1"/>
  <c r="F28" i="12"/>
  <c r="I28" i="12" s="1"/>
  <c r="J28" i="12" s="1"/>
  <c r="F20" i="12"/>
  <c r="I20" i="12" s="1"/>
  <c r="J20" i="12" s="1"/>
  <c r="F12" i="12"/>
  <c r="I12" i="12" s="1"/>
  <c r="J12" i="12" s="1"/>
  <c r="F1017" i="12"/>
  <c r="I1017" i="12" s="1"/>
  <c r="J1017" i="12" s="1"/>
  <c r="F1009" i="12"/>
  <c r="I1009" i="12" s="1"/>
  <c r="J1009" i="12" s="1"/>
  <c r="F1001" i="12"/>
  <c r="I1001" i="12" s="1"/>
  <c r="J1001" i="12" s="1"/>
  <c r="F993" i="12"/>
  <c r="I993" i="12" s="1"/>
  <c r="J993" i="12" s="1"/>
  <c r="F985" i="12"/>
  <c r="I985" i="12" s="1"/>
  <c r="J985" i="12" s="1"/>
  <c r="F977" i="12"/>
  <c r="I977" i="12" s="1"/>
  <c r="J977" i="12" s="1"/>
  <c r="F969" i="12"/>
  <c r="I969" i="12" s="1"/>
  <c r="J969" i="12" s="1"/>
  <c r="F961" i="12"/>
  <c r="I961" i="12" s="1"/>
  <c r="J961" i="12" s="1"/>
  <c r="F953" i="12"/>
  <c r="I953" i="12" s="1"/>
  <c r="J953" i="12" s="1"/>
  <c r="F945" i="12"/>
  <c r="I945" i="12" s="1"/>
  <c r="J945" i="12" s="1"/>
  <c r="F937" i="12"/>
  <c r="I937" i="12" s="1"/>
  <c r="J937" i="12" s="1"/>
  <c r="F929" i="12"/>
  <c r="I929" i="12" s="1"/>
  <c r="J929" i="12" s="1"/>
  <c r="F921" i="12"/>
  <c r="I921" i="12" s="1"/>
  <c r="J921" i="12" s="1"/>
  <c r="F913" i="12"/>
  <c r="I913" i="12" s="1"/>
  <c r="J913" i="12" s="1"/>
  <c r="F905" i="12"/>
  <c r="I905" i="12" s="1"/>
  <c r="J905" i="12" s="1"/>
  <c r="F897" i="12"/>
  <c r="I897" i="12" s="1"/>
  <c r="J897" i="12" s="1"/>
  <c r="F889" i="12"/>
  <c r="I889" i="12" s="1"/>
  <c r="J889" i="12" s="1"/>
  <c r="F881" i="12"/>
  <c r="I881" i="12" s="1"/>
  <c r="J881" i="12" s="1"/>
  <c r="F873" i="12"/>
  <c r="I873" i="12" s="1"/>
  <c r="J873" i="12" s="1"/>
  <c r="F865" i="12"/>
  <c r="I865" i="12" s="1"/>
  <c r="J865" i="12" s="1"/>
  <c r="F857" i="12"/>
  <c r="I857" i="12" s="1"/>
  <c r="J857" i="12" s="1"/>
  <c r="F849" i="12"/>
  <c r="I849" i="12" s="1"/>
  <c r="J849" i="12" s="1"/>
  <c r="F841" i="12"/>
  <c r="I841" i="12" s="1"/>
  <c r="J841" i="12" s="1"/>
  <c r="F833" i="12"/>
  <c r="I833" i="12" s="1"/>
  <c r="J833" i="12" s="1"/>
  <c r="F825" i="12"/>
  <c r="I825" i="12" s="1"/>
  <c r="J825" i="12" s="1"/>
  <c r="F817" i="12"/>
  <c r="I817" i="12" s="1"/>
  <c r="J817" i="12" s="1"/>
  <c r="F809" i="12"/>
  <c r="I809" i="12" s="1"/>
  <c r="J809" i="12" s="1"/>
  <c r="F801" i="12"/>
  <c r="I801" i="12" s="1"/>
  <c r="J801" i="12" s="1"/>
  <c r="F793" i="12"/>
  <c r="I793" i="12" s="1"/>
  <c r="J793" i="12" s="1"/>
  <c r="F785" i="12"/>
  <c r="I785" i="12" s="1"/>
  <c r="J785" i="12" s="1"/>
  <c r="F777" i="12"/>
  <c r="I777" i="12" s="1"/>
  <c r="J777" i="12" s="1"/>
  <c r="F769" i="12"/>
  <c r="I769" i="12" s="1"/>
  <c r="J769" i="12" s="1"/>
  <c r="F761" i="12"/>
  <c r="I761" i="12" s="1"/>
  <c r="J761" i="12" s="1"/>
  <c r="F753" i="12"/>
  <c r="I753" i="12" s="1"/>
  <c r="J753" i="12" s="1"/>
  <c r="F745" i="12"/>
  <c r="I745" i="12" s="1"/>
  <c r="J745" i="12" s="1"/>
  <c r="F737" i="12"/>
  <c r="I737" i="12" s="1"/>
  <c r="J737" i="12" s="1"/>
  <c r="F729" i="12"/>
  <c r="I729" i="12" s="1"/>
  <c r="J729" i="12" s="1"/>
  <c r="F721" i="12"/>
  <c r="I721" i="12" s="1"/>
  <c r="J721" i="12" s="1"/>
  <c r="F713" i="12"/>
  <c r="I713" i="12" s="1"/>
  <c r="J713" i="12" s="1"/>
  <c r="F705" i="12"/>
  <c r="I705" i="12" s="1"/>
  <c r="J705" i="12" s="1"/>
  <c r="F697" i="12"/>
  <c r="I697" i="12" s="1"/>
  <c r="J697" i="12" s="1"/>
  <c r="F689" i="12"/>
  <c r="I689" i="12" s="1"/>
  <c r="J689" i="12" s="1"/>
  <c r="F681" i="12"/>
  <c r="I681" i="12" s="1"/>
  <c r="J681" i="12" s="1"/>
  <c r="F673" i="12"/>
  <c r="I673" i="12" s="1"/>
  <c r="J673" i="12" s="1"/>
  <c r="F665" i="12"/>
  <c r="I665" i="12" s="1"/>
  <c r="J665" i="12" s="1"/>
  <c r="F657" i="12"/>
  <c r="I657" i="12" s="1"/>
  <c r="J657" i="12" s="1"/>
  <c r="F649" i="12"/>
  <c r="I649" i="12" s="1"/>
  <c r="J649" i="12" s="1"/>
  <c r="F641" i="12"/>
  <c r="I641" i="12" s="1"/>
  <c r="J641" i="12" s="1"/>
  <c r="F625" i="12"/>
  <c r="I625" i="12" s="1"/>
  <c r="J625" i="12" s="1"/>
  <c r="F617" i="12"/>
  <c r="I617" i="12" s="1"/>
  <c r="J617" i="12" s="1"/>
  <c r="F609" i="12"/>
  <c r="I609" i="12" s="1"/>
  <c r="J609" i="12" s="1"/>
  <c r="F601" i="12"/>
  <c r="I601" i="12" s="1"/>
  <c r="J601" i="12" s="1"/>
  <c r="F593" i="12"/>
  <c r="I593" i="12" s="1"/>
  <c r="J593" i="12" s="1"/>
  <c r="F577" i="12"/>
  <c r="I577" i="12" s="1"/>
  <c r="J577" i="12" s="1"/>
  <c r="F569" i="12"/>
  <c r="I569" i="12" s="1"/>
  <c r="J569" i="12" s="1"/>
  <c r="F561" i="12"/>
  <c r="I561" i="12" s="1"/>
  <c r="J561" i="12" s="1"/>
  <c r="F553" i="12"/>
  <c r="I553" i="12" s="1"/>
  <c r="J553" i="12" s="1"/>
  <c r="F545" i="12"/>
  <c r="I545" i="12" s="1"/>
  <c r="J545" i="12" s="1"/>
  <c r="F537" i="12"/>
  <c r="I537" i="12" s="1"/>
  <c r="J537" i="12" s="1"/>
  <c r="F529" i="12"/>
  <c r="I529" i="12" s="1"/>
  <c r="J529" i="12" s="1"/>
  <c r="F521" i="12"/>
  <c r="I521" i="12" s="1"/>
  <c r="J521" i="12" s="1"/>
  <c r="F513" i="12"/>
  <c r="I513" i="12" s="1"/>
  <c r="J513" i="12" s="1"/>
  <c r="F505" i="12"/>
  <c r="I505" i="12" s="1"/>
  <c r="J505" i="12" s="1"/>
  <c r="F497" i="12"/>
  <c r="I497" i="12" s="1"/>
  <c r="J497" i="12" s="1"/>
  <c r="F481" i="12"/>
  <c r="I481" i="12" s="1"/>
  <c r="J481" i="12" s="1"/>
  <c r="F473" i="12"/>
  <c r="I473" i="12" s="1"/>
  <c r="J473" i="12" s="1"/>
  <c r="F465" i="12"/>
  <c r="I465" i="12" s="1"/>
  <c r="J465" i="12" s="1"/>
  <c r="F449" i="12"/>
  <c r="I449" i="12" s="1"/>
  <c r="J449" i="12" s="1"/>
  <c r="F441" i="12"/>
  <c r="I441" i="12" s="1"/>
  <c r="J441" i="12" s="1"/>
  <c r="F433" i="12"/>
  <c r="I433" i="12" s="1"/>
  <c r="J433" i="12" s="1"/>
  <c r="F425" i="12"/>
  <c r="I425" i="12" s="1"/>
  <c r="J425" i="12" s="1"/>
  <c r="F417" i="12"/>
  <c r="I417" i="12" s="1"/>
  <c r="J417" i="12" s="1"/>
  <c r="F409" i="12"/>
  <c r="I409" i="12" s="1"/>
  <c r="J409" i="12" s="1"/>
  <c r="F401" i="12"/>
  <c r="I401" i="12" s="1"/>
  <c r="J401" i="12" s="1"/>
  <c r="F393" i="12"/>
  <c r="I393" i="12" s="1"/>
  <c r="J393" i="12" s="1"/>
  <c r="F385" i="12"/>
  <c r="I385" i="12" s="1"/>
  <c r="J385" i="12" s="1"/>
  <c r="F377" i="12"/>
  <c r="I377" i="12" s="1"/>
  <c r="J377" i="12" s="1"/>
  <c r="F369" i="12"/>
  <c r="I369" i="12" s="1"/>
  <c r="J369" i="12" s="1"/>
  <c r="F361" i="12"/>
  <c r="I361" i="12" s="1"/>
  <c r="J361" i="12" s="1"/>
  <c r="F353" i="12"/>
  <c r="I353" i="12" s="1"/>
  <c r="J353" i="12" s="1"/>
  <c r="F345" i="12"/>
  <c r="I345" i="12" s="1"/>
  <c r="J345" i="12" s="1"/>
  <c r="F337" i="12"/>
  <c r="I337" i="12" s="1"/>
  <c r="J337" i="12" s="1"/>
  <c r="F321" i="12"/>
  <c r="I321" i="12" s="1"/>
  <c r="J321" i="12" s="1"/>
  <c r="F313" i="12"/>
  <c r="I313" i="12" s="1"/>
  <c r="J313" i="12" s="1"/>
  <c r="F305" i="12"/>
  <c r="I305" i="12" s="1"/>
  <c r="J305" i="12" s="1"/>
  <c r="F297" i="12"/>
  <c r="I297" i="12" s="1"/>
  <c r="J297" i="12" s="1"/>
  <c r="F289" i="12"/>
  <c r="I289" i="12" s="1"/>
  <c r="J289" i="12" s="1"/>
  <c r="F281" i="12"/>
  <c r="I281" i="12" s="1"/>
  <c r="J281" i="12" s="1"/>
  <c r="F273" i="12"/>
  <c r="I273" i="12" s="1"/>
  <c r="J273" i="12" s="1"/>
  <c r="F265" i="12"/>
  <c r="I265" i="12" s="1"/>
  <c r="J265" i="12" s="1"/>
  <c r="F249" i="12"/>
  <c r="I249" i="12" s="1"/>
  <c r="J249" i="12" s="1"/>
  <c r="F241" i="12"/>
  <c r="I241" i="12" s="1"/>
  <c r="J241" i="12" s="1"/>
  <c r="F233" i="12"/>
  <c r="I233" i="12" s="1"/>
  <c r="J233" i="12" s="1"/>
  <c r="F225" i="12"/>
  <c r="I225" i="12" s="1"/>
  <c r="J225" i="12" s="1"/>
  <c r="F217" i="12"/>
  <c r="I217" i="12" s="1"/>
  <c r="J217" i="12" s="1"/>
  <c r="F209" i="12"/>
  <c r="I209" i="12" s="1"/>
  <c r="J209" i="12" s="1"/>
  <c r="F201" i="12"/>
  <c r="I201" i="12" s="1"/>
  <c r="J201" i="12" s="1"/>
  <c r="F193" i="12"/>
  <c r="I193" i="12" s="1"/>
  <c r="J193" i="12" s="1"/>
  <c r="F185" i="12"/>
  <c r="I185" i="12" s="1"/>
  <c r="J185" i="12" s="1"/>
  <c r="F177" i="12"/>
  <c r="I177" i="12" s="1"/>
  <c r="J177" i="12" s="1"/>
  <c r="F161" i="12"/>
  <c r="I161" i="12" s="1"/>
  <c r="J161" i="12" s="1"/>
  <c r="F153" i="12"/>
  <c r="I153" i="12" s="1"/>
  <c r="J153" i="12" s="1"/>
  <c r="F145" i="12"/>
  <c r="I145" i="12" s="1"/>
  <c r="J145" i="12" s="1"/>
  <c r="F137" i="12"/>
  <c r="I137" i="12" s="1"/>
  <c r="J137" i="12" s="1"/>
  <c r="F129" i="12"/>
  <c r="I129" i="12" s="1"/>
  <c r="J129" i="12" s="1"/>
  <c r="F121" i="12"/>
  <c r="I121" i="12" s="1"/>
  <c r="J121" i="12" s="1"/>
  <c r="F113" i="12"/>
  <c r="I113" i="12" s="1"/>
  <c r="J113" i="12" s="1"/>
  <c r="F105" i="12"/>
  <c r="I105" i="12" s="1"/>
  <c r="J105" i="12" s="1"/>
  <c r="F97" i="12"/>
  <c r="I97" i="12" s="1"/>
  <c r="J97" i="12" s="1"/>
  <c r="F81" i="12"/>
  <c r="I81" i="12" s="1"/>
  <c r="J81" i="12" s="1"/>
  <c r="F73" i="12"/>
  <c r="I73" i="12" s="1"/>
  <c r="J73" i="12" s="1"/>
  <c r="F65" i="12"/>
  <c r="I65" i="12" s="1"/>
  <c r="J65" i="12" s="1"/>
  <c r="F57" i="12"/>
  <c r="I57" i="12" s="1"/>
  <c r="J57" i="12" s="1"/>
  <c r="F49" i="12"/>
  <c r="I49" i="12" s="1"/>
  <c r="J49" i="12" s="1"/>
  <c r="F41" i="12"/>
  <c r="I41" i="12" s="1"/>
  <c r="J41" i="12" s="1"/>
  <c r="F33" i="12"/>
  <c r="I33" i="12" s="1"/>
  <c r="J33" i="12" s="1"/>
  <c r="F25" i="12"/>
  <c r="I25" i="12" s="1"/>
  <c r="J25" i="12" s="1"/>
  <c r="F17" i="12"/>
  <c r="I17" i="12" s="1"/>
  <c r="J17" i="12" s="1"/>
  <c r="F9" i="12"/>
  <c r="I9" i="12" s="1"/>
  <c r="J9" i="12" s="1"/>
  <c r="F1103" i="12"/>
  <c r="I1103" i="12" s="1"/>
  <c r="J1103" i="12" s="1"/>
  <c r="F1039" i="12"/>
  <c r="I1039" i="12" s="1"/>
  <c r="J1039" i="12" s="1"/>
  <c r="F975" i="12"/>
  <c r="I975" i="12" s="1"/>
  <c r="J975" i="12" s="1"/>
  <c r="F911" i="12"/>
  <c r="I911" i="12" s="1"/>
  <c r="J911" i="12" s="1"/>
  <c r="F847" i="12"/>
  <c r="I847" i="12" s="1"/>
  <c r="J847" i="12" s="1"/>
  <c r="F783" i="12"/>
  <c r="I783" i="12" s="1"/>
  <c r="J783" i="12" s="1"/>
  <c r="F719" i="12"/>
  <c r="I719" i="12" s="1"/>
  <c r="J719" i="12" s="1"/>
  <c r="F671" i="12"/>
  <c r="I671" i="12" s="1"/>
  <c r="J671" i="12" s="1"/>
  <c r="F607" i="12"/>
  <c r="I607" i="12" s="1"/>
  <c r="J607" i="12" s="1"/>
  <c r="F599" i="12"/>
  <c r="I599" i="12" s="1"/>
  <c r="J599" i="12" s="1"/>
  <c r="F567" i="12"/>
  <c r="I567" i="12" s="1"/>
  <c r="J567" i="12" s="1"/>
  <c r="F543" i="12"/>
  <c r="I543" i="12" s="1"/>
  <c r="J543" i="12" s="1"/>
  <c r="F479" i="12"/>
  <c r="I479" i="12" s="1"/>
  <c r="J479" i="12" s="1"/>
  <c r="F463" i="12"/>
  <c r="I463" i="12" s="1"/>
  <c r="J463" i="12" s="1"/>
  <c r="F431" i="12"/>
  <c r="I431" i="12" s="1"/>
  <c r="J431" i="12" s="1"/>
  <c r="F415" i="12"/>
  <c r="I415" i="12" s="1"/>
  <c r="J415" i="12" s="1"/>
  <c r="F351" i="12"/>
  <c r="I351" i="12" s="1"/>
  <c r="J351" i="12" s="1"/>
  <c r="F327" i="12"/>
  <c r="I327" i="12" s="1"/>
  <c r="J327" i="12" s="1"/>
  <c r="F295" i="12"/>
  <c r="I295" i="12" s="1"/>
  <c r="J295" i="12" s="1"/>
  <c r="F287" i="12"/>
  <c r="I287" i="12" s="1"/>
  <c r="J287" i="12" s="1"/>
  <c r="F223" i="12"/>
  <c r="I223" i="12" s="1"/>
  <c r="J223" i="12" s="1"/>
  <c r="F191" i="12"/>
  <c r="I191" i="12" s="1"/>
  <c r="J191" i="12" s="1"/>
  <c r="F159" i="12"/>
  <c r="I159" i="12" s="1"/>
  <c r="J159" i="12" s="1"/>
  <c r="F95" i="12"/>
  <c r="I95" i="12" s="1"/>
  <c r="J95" i="12" s="1"/>
  <c r="F87" i="12"/>
  <c r="I87" i="12" s="1"/>
  <c r="J87" i="12" s="1"/>
  <c r="F55" i="12"/>
  <c r="I55" i="12" s="1"/>
  <c r="J55" i="12" s="1"/>
  <c r="F31" i="12"/>
  <c r="I31" i="12" s="1"/>
  <c r="J31" i="12" s="1"/>
  <c r="B5" i="3"/>
  <c r="B7" i="3"/>
  <c r="B6" i="3"/>
  <c r="B3" i="3"/>
  <c r="B4" i="3"/>
  <c r="B8" i="3" l="1"/>
  <c r="B9" i="3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uperstore_excel (Autosaved) (Autosaved).xlsx!Table1" type="102" refreshedVersion="5" minRefreshableVersion="5">
    <extLst>
      <ext xmlns:x15="http://schemas.microsoft.com/office/spreadsheetml/2010/11/main" uri="{DE250136-89BD-433C-8126-D09CA5730AF9}">
        <x15:connection id="Table1-5ab6e019-dc23-4612-9ee1-fa532a1c724f" autoDelete="1">
          <x15:rangePr sourceName="_xlcn.WorksheetConnection_superstore_excelAutosavedAutosaved.xlsxTable11"/>
        </x15:connection>
      </ext>
    </extLst>
  </connection>
</connections>
</file>

<file path=xl/sharedStrings.xml><?xml version="1.0" encoding="utf-8"?>
<sst xmlns="http://schemas.openxmlformats.org/spreadsheetml/2006/main" count="87673" uniqueCount="11873">
  <si>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</si>
  <si>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</si>
  <si>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</si>
  <si>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</si>
  <si>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</si>
  <si>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</si>
  <si>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</si>
  <si>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</si>
  <si>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</si>
  <si>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</si>
  <si>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</si>
  <si>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</si>
  <si>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</si>
  <si>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</si>
  <si>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</si>
  <si>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Status</t>
  </si>
  <si>
    <t>CA-198797</t>
  </si>
  <si>
    <t>Second Class</t>
  </si>
  <si>
    <t>CUST-4170</t>
  </si>
  <si>
    <t>Ruben Ramirez</t>
  </si>
  <si>
    <t>Home Office</t>
  </si>
  <si>
    <t>South</t>
  </si>
  <si>
    <t>Technology</t>
  </si>
  <si>
    <t>Copiers</t>
  </si>
  <si>
    <t>Virtual didactic synergy</t>
  </si>
  <si>
    <t>CA-233440</t>
  </si>
  <si>
    <t>First Class</t>
  </si>
  <si>
    <t>CUST-1196</t>
  </si>
  <si>
    <t>Jesse Ortega</t>
  </si>
  <si>
    <t>Central</t>
  </si>
  <si>
    <t>Furniture</t>
  </si>
  <si>
    <t>Furnishings</t>
  </si>
  <si>
    <t>Operative reciprocal projection</t>
  </si>
  <si>
    <t>CA-691533</t>
  </si>
  <si>
    <t>Standard Class</t>
  </si>
  <si>
    <t>CUST-2985</t>
  </si>
  <si>
    <t>Kathryn Castro</t>
  </si>
  <si>
    <t>Corporate</t>
  </si>
  <si>
    <t>East</t>
  </si>
  <si>
    <t>Chairs</t>
  </si>
  <si>
    <t>Multi-lateral incremental knowledge user</t>
  </si>
  <si>
    <t>CA-277218</t>
  </si>
  <si>
    <t>CUST-2412</t>
  </si>
  <si>
    <t>Sharon Taylor</t>
  </si>
  <si>
    <t>Consumer</t>
  </si>
  <si>
    <t>Office Supplies</t>
  </si>
  <si>
    <t>Labels</t>
  </si>
  <si>
    <t>Integrated bifurcated groupware</t>
  </si>
  <si>
    <t>CA-311967</t>
  </si>
  <si>
    <t>CUST-3728</t>
  </si>
  <si>
    <t>David Murillo</t>
  </si>
  <si>
    <t>Binders</t>
  </si>
  <si>
    <t>Re-contextualized human-resource benchmark</t>
  </si>
  <si>
    <t>CA-990541</t>
  </si>
  <si>
    <t>Same Day</t>
  </si>
  <si>
    <t>CUST-6746</t>
  </si>
  <si>
    <t>Gabriel Donaldson</t>
  </si>
  <si>
    <t>Storage</t>
  </si>
  <si>
    <t>Programmable grid-enabled benchmark</t>
  </si>
  <si>
    <t>CA-500069</t>
  </si>
  <si>
    <t>CUST-6658</t>
  </si>
  <si>
    <t>Colleen Rose</t>
  </si>
  <si>
    <t>West</t>
  </si>
  <si>
    <t>Switchable secondary database</t>
  </si>
  <si>
    <t>CA-701472</t>
  </si>
  <si>
    <t>CUST-4421</t>
  </si>
  <si>
    <t>Grant Garcia</t>
  </si>
  <si>
    <t>Public-key human-resource installation</t>
  </si>
  <si>
    <t>CA-670780</t>
  </si>
  <si>
    <t>CUST-8240</t>
  </si>
  <si>
    <t>Mr. Robert Le Jr.</t>
  </si>
  <si>
    <t>Customizable cohesive hierarchy</t>
  </si>
  <si>
    <t>CA-497042</t>
  </si>
  <si>
    <t>CUST-8318</t>
  </si>
  <si>
    <t>Ryan Alvarez</t>
  </si>
  <si>
    <t>Stand-alone hybrid collaboration</t>
  </si>
  <si>
    <t>CA-438588</t>
  </si>
  <si>
    <t>CUST-6579</t>
  </si>
  <si>
    <t>Jamie Clark</t>
  </si>
  <si>
    <t>Open-source client-driven architecture</t>
  </si>
  <si>
    <t>CA-110647</t>
  </si>
  <si>
    <t>CUST-5407</t>
  </si>
  <si>
    <t>Mark Wright</t>
  </si>
  <si>
    <t>User-centric intermediate infrastructure</t>
  </si>
  <si>
    <t>Loss</t>
  </si>
  <si>
    <t>CA-450439</t>
  </si>
  <si>
    <t>CUST-2133</t>
  </si>
  <si>
    <t>Tyler Flores</t>
  </si>
  <si>
    <t>Versatile secondary moratorium</t>
  </si>
  <si>
    <t>CA-541703</t>
  </si>
  <si>
    <t>CUST-4767</t>
  </si>
  <si>
    <t>Ashley Harrington</t>
  </si>
  <si>
    <t>Cross-platform impactful projection</t>
  </si>
  <si>
    <t>CA-868444</t>
  </si>
  <si>
    <t>CUST-7568</t>
  </si>
  <si>
    <t>Taylor Day</t>
  </si>
  <si>
    <t>Paper</t>
  </si>
  <si>
    <t>User-friendly composite productivity</t>
  </si>
  <si>
    <t>CA-243523</t>
  </si>
  <si>
    <t>CUST-8297</t>
  </si>
  <si>
    <t>Stephen Meza</t>
  </si>
  <si>
    <t>Bookcases</t>
  </si>
  <si>
    <t>User-centric zero administration contingency</t>
  </si>
  <si>
    <t>CA-542569</t>
  </si>
  <si>
    <t>CUST-3337</t>
  </si>
  <si>
    <t>Lauren Gonzalez</t>
  </si>
  <si>
    <t>Right-sized bandwidth-monitored application</t>
  </si>
  <si>
    <t>CA-556978</t>
  </si>
  <si>
    <t>CUST-7804</t>
  </si>
  <si>
    <t>Jessica Taylor</t>
  </si>
  <si>
    <t>Integrated actuating Graphical User Interface</t>
  </si>
  <si>
    <t>CA-999214</t>
  </si>
  <si>
    <t>CUST-6138</t>
  </si>
  <si>
    <t>Frank Butler</t>
  </si>
  <si>
    <t>Phased attitude-oriented workforce</t>
  </si>
  <si>
    <t>CA-947973</t>
  </si>
  <si>
    <t>CUST-1524</t>
  </si>
  <si>
    <t>Robin Martinez</t>
  </si>
  <si>
    <t>Versatile intangible matrices</t>
  </si>
  <si>
    <t>CA-431867</t>
  </si>
  <si>
    <t>CUST-3050</t>
  </si>
  <si>
    <t>Katherine Rodriguez</t>
  </si>
  <si>
    <t>Balanced web-enabled utilization</t>
  </si>
  <si>
    <t>CA-673639</t>
  </si>
  <si>
    <t>CUST-9800</t>
  </si>
  <si>
    <t>Monica Williams</t>
  </si>
  <si>
    <t>Tables</t>
  </si>
  <si>
    <t>Diverse zero-defect monitoring</t>
  </si>
  <si>
    <t>CA-129071</t>
  </si>
  <si>
    <t>CUST-9684</t>
  </si>
  <si>
    <t>Ashley James DDS</t>
  </si>
  <si>
    <t>Accessories</t>
  </si>
  <si>
    <t>Ameliorated scalable Internet solution</t>
  </si>
  <si>
    <t>CA-216070</t>
  </si>
  <si>
    <t>CUST-9869</t>
  </si>
  <si>
    <t>Kathleen Allen</t>
  </si>
  <si>
    <t>Optional background algorithm</t>
  </si>
  <si>
    <t>CA-758620</t>
  </si>
  <si>
    <t>CUST-7646</t>
  </si>
  <si>
    <t>Ashley Wilkerson</t>
  </si>
  <si>
    <t>Devolved cohesive Internet solution</t>
  </si>
  <si>
    <t>CA-313149</t>
  </si>
  <si>
    <t>CUST-6363</t>
  </si>
  <si>
    <t>Lori Bradford</t>
  </si>
  <si>
    <t>Programmable impactful access</t>
  </si>
  <si>
    <t>CA-893613</t>
  </si>
  <si>
    <t>CUST-4737</t>
  </si>
  <si>
    <t>Brenda Newman</t>
  </si>
  <si>
    <t>Right-sized hybrid policy</t>
  </si>
  <si>
    <t>CA-616111</t>
  </si>
  <si>
    <t>CUST-2965</t>
  </si>
  <si>
    <t>Anthony Lamb</t>
  </si>
  <si>
    <t>Enhanced systematic installation</t>
  </si>
  <si>
    <t>CA-930209</t>
  </si>
  <si>
    <t>CUST-2863</t>
  </si>
  <si>
    <t>Mr. Brad Price</t>
  </si>
  <si>
    <t>Automated uniform info-me diaries</t>
  </si>
  <si>
    <t>CA-522549</t>
  </si>
  <si>
    <t>CUST-4773</t>
  </si>
  <si>
    <t>Valerie Ellis</t>
  </si>
  <si>
    <t>Art</t>
  </si>
  <si>
    <t>Digitized directional Local Area Network</t>
  </si>
  <si>
    <t>CA-844927</t>
  </si>
  <si>
    <t>CUST-5259</t>
  </si>
  <si>
    <t>Taylor Jensen</t>
  </si>
  <si>
    <t>Profound executive firmware</t>
  </si>
  <si>
    <t>CA-419746</t>
  </si>
  <si>
    <t>CUST-5622</t>
  </si>
  <si>
    <t>Jennifer Floyd</t>
  </si>
  <si>
    <t>Organized reciprocal portal</t>
  </si>
  <si>
    <t>CA-651123</t>
  </si>
  <si>
    <t>CUST-5600</t>
  </si>
  <si>
    <t>Jessica Owens</t>
  </si>
  <si>
    <t>Phones</t>
  </si>
  <si>
    <t>Universal 6thgeneration circuit</t>
  </si>
  <si>
    <t>CA-722089</t>
  </si>
  <si>
    <t>CUST-6388</t>
  </si>
  <si>
    <t>Jimmy Macdonald</t>
  </si>
  <si>
    <t>Self-enabling static adapter</t>
  </si>
  <si>
    <t>CA-583454</t>
  </si>
  <si>
    <t>CUST-2342</t>
  </si>
  <si>
    <t>Timothy Hayes</t>
  </si>
  <si>
    <t>Optional user-facing model</t>
  </si>
  <si>
    <t>CA-494199</t>
  </si>
  <si>
    <t>CUST-5349</t>
  </si>
  <si>
    <t>Laurie Richards DDS</t>
  </si>
  <si>
    <t>Up-sized stable customer loyalty</t>
  </si>
  <si>
    <t>CA-191307</t>
  </si>
  <si>
    <t>CUST-4475</t>
  </si>
  <si>
    <t>Rebecca Stewart</t>
  </si>
  <si>
    <t>Integrated upward-trending intranet</t>
  </si>
  <si>
    <t>CA-280002</t>
  </si>
  <si>
    <t>CUST-9835</t>
  </si>
  <si>
    <t>Kelli Hill</t>
  </si>
  <si>
    <t>Triple-buffered executive concept</t>
  </si>
  <si>
    <t>CA-975721</t>
  </si>
  <si>
    <t>CUST-2230</t>
  </si>
  <si>
    <t>Terry Day</t>
  </si>
  <si>
    <t>Enhanced optimizing portal</t>
  </si>
  <si>
    <t>CA-506300</t>
  </si>
  <si>
    <t>CUST-4920</t>
  </si>
  <si>
    <t>Zachary Jackson</t>
  </si>
  <si>
    <t>Business-focused disintermediate projection</t>
  </si>
  <si>
    <t>CA-485607</t>
  </si>
  <si>
    <t>CUST-2209</t>
  </si>
  <si>
    <t>Tanner Wood</t>
  </si>
  <si>
    <t>Profit-focused neutral customer loyalty</t>
  </si>
  <si>
    <t>CA-143170</t>
  </si>
  <si>
    <t>CUST-2680</t>
  </si>
  <si>
    <t>Martha Hill</t>
  </si>
  <si>
    <t>Organized fault-tolerant system engine</t>
  </si>
  <si>
    <t>CA-939132</t>
  </si>
  <si>
    <t>CUST-6110</t>
  </si>
  <si>
    <t>Nichole Foster</t>
  </si>
  <si>
    <t>Business-focused local structure</t>
  </si>
  <si>
    <t>CA-453305</t>
  </si>
  <si>
    <t>CUST-4301</t>
  </si>
  <si>
    <t>Garrett Lewis</t>
  </si>
  <si>
    <t>Fundamental leading-edge adapter</t>
  </si>
  <si>
    <t>CA-996661</t>
  </si>
  <si>
    <t>CUST-8931</t>
  </si>
  <si>
    <t>Jessica Jimenez</t>
  </si>
  <si>
    <t>Ameliorated next generation intranet</t>
  </si>
  <si>
    <t>CA-983053</t>
  </si>
  <si>
    <t>CUST-5866</t>
  </si>
  <si>
    <t>Emily Castillo</t>
  </si>
  <si>
    <t>Upgradable radical synergy</t>
  </si>
  <si>
    <t>CA-331546</t>
  </si>
  <si>
    <t>CUST-2704</t>
  </si>
  <si>
    <t>Susan Aguirre</t>
  </si>
  <si>
    <t>Networked static core</t>
  </si>
  <si>
    <t>CA-751157</t>
  </si>
  <si>
    <t>CUST-1993</t>
  </si>
  <si>
    <t>Scott Marshall</t>
  </si>
  <si>
    <t>Profound encompassing Internet solution</t>
  </si>
  <si>
    <t>CA-753275</t>
  </si>
  <si>
    <t>Bryan Walker</t>
  </si>
  <si>
    <t>Face-to-face clear-thinking groupware</t>
  </si>
  <si>
    <t>CA-700307</t>
  </si>
  <si>
    <t>CUST-1189</t>
  </si>
  <si>
    <t>Nicole Smith</t>
  </si>
  <si>
    <t>Diverse fresh-thinking hub</t>
  </si>
  <si>
    <t>CA-771019</t>
  </si>
  <si>
    <t>CUST-5015</t>
  </si>
  <si>
    <t>Spencer Gonzalez</t>
  </si>
  <si>
    <t>Balanced national budgetary management</t>
  </si>
  <si>
    <t>CA-920667</t>
  </si>
  <si>
    <t>CUST-4293</t>
  </si>
  <si>
    <t>Teresa Palmer</t>
  </si>
  <si>
    <t>Organized clear-thinking contingency</t>
  </si>
  <si>
    <t>CA-692012</t>
  </si>
  <si>
    <t>CUST-7611</t>
  </si>
  <si>
    <t>David Thomas</t>
  </si>
  <si>
    <t>Expanded solution-oriented portal</t>
  </si>
  <si>
    <t>CA-682488</t>
  </si>
  <si>
    <t>CUST-9697</t>
  </si>
  <si>
    <t>Edward Olson</t>
  </si>
  <si>
    <t>Stand-alone eco-centric product</t>
  </si>
  <si>
    <t>CA-898310</t>
  </si>
  <si>
    <t>CUST-4524</t>
  </si>
  <si>
    <t>Francisco Newman</t>
  </si>
  <si>
    <t>Reactive radical adapter</t>
  </si>
  <si>
    <t>CA-670658</t>
  </si>
  <si>
    <t>CUST-3446</t>
  </si>
  <si>
    <t>Stacey Gibson</t>
  </si>
  <si>
    <t>Face-to-face mobile contingency</t>
  </si>
  <si>
    <t>CA-499204</t>
  </si>
  <si>
    <t>CUST-3550</t>
  </si>
  <si>
    <t>David Taylor</t>
  </si>
  <si>
    <t>Phased didactic productivity</t>
  </si>
  <si>
    <t>CA-517834</t>
  </si>
  <si>
    <t>CUST-6927</t>
  </si>
  <si>
    <t>Benjamin Francis</t>
  </si>
  <si>
    <t>De-engineered systemic middleware</t>
  </si>
  <si>
    <t>CA-170330</t>
  </si>
  <si>
    <t>CUST-7991</t>
  </si>
  <si>
    <t>Joshua Shaffer</t>
  </si>
  <si>
    <t>Decentralized grid-enabled core</t>
  </si>
  <si>
    <t>CA-751585</t>
  </si>
  <si>
    <t>CUST-5636</t>
  </si>
  <si>
    <t>Ryan Barker</t>
  </si>
  <si>
    <t>Computers</t>
  </si>
  <si>
    <t>Distributed multimedia encryption</t>
  </si>
  <si>
    <t>CA-755148</t>
  </si>
  <si>
    <t>CUST-6986</t>
  </si>
  <si>
    <t>Mr. Nathaniel Lane</t>
  </si>
  <si>
    <t>Proactive well-modulated algorithm</t>
  </si>
  <si>
    <t>CA-533214</t>
  </si>
  <si>
    <t>CUST-3508</t>
  </si>
  <si>
    <t>James Miller</t>
  </si>
  <si>
    <t>Total national orchestration</t>
  </si>
  <si>
    <t>CA-955012</t>
  </si>
  <si>
    <t>CUST-6198</t>
  </si>
  <si>
    <t>Jonathan Alexander</t>
  </si>
  <si>
    <t>Organized methodical website</t>
  </si>
  <si>
    <t>CA-636606</t>
  </si>
  <si>
    <t>CUST-2732</t>
  </si>
  <si>
    <t>Michael Waters</t>
  </si>
  <si>
    <t>Triple-buffered multi-tasking frame</t>
  </si>
  <si>
    <t>CA-206862</t>
  </si>
  <si>
    <t>CUST-5425</t>
  </si>
  <si>
    <t>Peter Chandler</t>
  </si>
  <si>
    <t>Machines</t>
  </si>
  <si>
    <t>Synergistic heuristic solution</t>
  </si>
  <si>
    <t>CA-532183</t>
  </si>
  <si>
    <t>CUST-2031</t>
  </si>
  <si>
    <t>Dr. Danielle Bowman</t>
  </si>
  <si>
    <t>Fundamental disintermediate project</t>
  </si>
  <si>
    <t>CA-310081</t>
  </si>
  <si>
    <t>CUST-2642</t>
  </si>
  <si>
    <t>Brandy Nunez</t>
  </si>
  <si>
    <t>Polarized 24hour toolset</t>
  </si>
  <si>
    <t>CA-478618</t>
  </si>
  <si>
    <t>CUST-2565</t>
  </si>
  <si>
    <t>Monica Johnson</t>
  </si>
  <si>
    <t>Quality-focused mission-critical challenge</t>
  </si>
  <si>
    <t>CA-686654</t>
  </si>
  <si>
    <t>CUST-4919</t>
  </si>
  <si>
    <t>Julie Sanders</t>
  </si>
  <si>
    <t>Distributed value-added Graphical User Interface</t>
  </si>
  <si>
    <t>CA-855292</t>
  </si>
  <si>
    <t>CUST-7648</t>
  </si>
  <si>
    <t>Craig Scott</t>
  </si>
  <si>
    <t>Seamless dedicated workforce</t>
  </si>
  <si>
    <t>CA-375548</t>
  </si>
  <si>
    <t>CUST-9612</t>
  </si>
  <si>
    <t>Brenda Gardner</t>
  </si>
  <si>
    <t>Innovative fresh-thinking application</t>
  </si>
  <si>
    <t>CA-419641</t>
  </si>
  <si>
    <t>CUST-9947</t>
  </si>
  <si>
    <t>David Thompson</t>
  </si>
  <si>
    <t>Re-contextualized reciprocal challenge</t>
  </si>
  <si>
    <t>CA-161969</t>
  </si>
  <si>
    <t>CUST-9796</t>
  </si>
  <si>
    <t>Robin Martin</t>
  </si>
  <si>
    <t>Optional 6thgeneration hierarchy</t>
  </si>
  <si>
    <t>CA-325358</t>
  </si>
  <si>
    <t>CUST-5429</t>
  </si>
  <si>
    <t>Nathan Alvarez</t>
  </si>
  <si>
    <t>Balanced systemic capacity</t>
  </si>
  <si>
    <t>CA-160344</t>
  </si>
  <si>
    <t>CUST-4747</t>
  </si>
  <si>
    <t>Brian Walker</t>
  </si>
  <si>
    <t>Stand-alone 3rdgeneration intranet</t>
  </si>
  <si>
    <t>CA-559621</t>
  </si>
  <si>
    <t>CUST-4209</t>
  </si>
  <si>
    <t>Jacqueline Harris</t>
  </si>
  <si>
    <t>De-engineered 3rdgeneration Graphical User Interface</t>
  </si>
  <si>
    <t>CA-275434</t>
  </si>
  <si>
    <t>CUST-1755</t>
  </si>
  <si>
    <t>Franklin Villanueva</t>
  </si>
  <si>
    <t>Devolved asynchronous infrastructure</t>
  </si>
  <si>
    <t>CA-677772</t>
  </si>
  <si>
    <t>CUST-9825</t>
  </si>
  <si>
    <t>Katelyn Simpson</t>
  </si>
  <si>
    <t>Enhanced 5thgeneration superstructure</t>
  </si>
  <si>
    <t>CA-721019</t>
  </si>
  <si>
    <t>CUST-2581</t>
  </si>
  <si>
    <t>David Sparks</t>
  </si>
  <si>
    <t>Optional neutral secured line</t>
  </si>
  <si>
    <t>CA-643126</t>
  </si>
  <si>
    <t>CUST-3311</t>
  </si>
  <si>
    <t>Pamela Ball</t>
  </si>
  <si>
    <t>Streamlined user-facing definition</t>
  </si>
  <si>
    <t>CA-747599</t>
  </si>
  <si>
    <t>CUST-8262</t>
  </si>
  <si>
    <t>Ronald Brown</t>
  </si>
  <si>
    <t>Managed impactful budgetary management</t>
  </si>
  <si>
    <t>CA-532723</t>
  </si>
  <si>
    <t>CUST-1739</t>
  </si>
  <si>
    <t>Emily Gonzalez</t>
  </si>
  <si>
    <t>Integrated exuding approach</t>
  </si>
  <si>
    <t>CA-380423</t>
  </si>
  <si>
    <t>CUST-8775</t>
  </si>
  <si>
    <t>Katherine Delgado</t>
  </si>
  <si>
    <t>Fully-configurable interactive productivity</t>
  </si>
  <si>
    <t>CA-361103</t>
  </si>
  <si>
    <t>CUST-9281</t>
  </si>
  <si>
    <t>Katrina Meyers</t>
  </si>
  <si>
    <t>Fully-configurable bi-directional customer loyalty</t>
  </si>
  <si>
    <t>CA-785894</t>
  </si>
  <si>
    <t>CUST-3949</t>
  </si>
  <si>
    <t>Beverly Butler</t>
  </si>
  <si>
    <t>Face-to-face object-oriented website</t>
  </si>
  <si>
    <t>CA-247375</t>
  </si>
  <si>
    <t>CUST-2832</t>
  </si>
  <si>
    <t>Edward Young</t>
  </si>
  <si>
    <t>Cross-group mission-critical strategy</t>
  </si>
  <si>
    <t>CA-852164</t>
  </si>
  <si>
    <t>CUST-5973</t>
  </si>
  <si>
    <t>Megan Hopkins</t>
  </si>
  <si>
    <t>User-friendly 5thgeneration functionalities</t>
  </si>
  <si>
    <t>CA-785588</t>
  </si>
  <si>
    <t>CUST-3968</t>
  </si>
  <si>
    <t>Tonya Morrison</t>
  </si>
  <si>
    <t>Optimized motivating implementation</t>
  </si>
  <si>
    <t>CA-750103</t>
  </si>
  <si>
    <t>CUST-3412</t>
  </si>
  <si>
    <t>Michael Smith</t>
  </si>
  <si>
    <t>Universal multimedia archive</t>
  </si>
  <si>
    <t>CA-985413</t>
  </si>
  <si>
    <t>CUST-5520</t>
  </si>
  <si>
    <t>Danny Blair</t>
  </si>
  <si>
    <t>De-engineered fresh-thinking strategy</t>
  </si>
  <si>
    <t>CA-886754</t>
  </si>
  <si>
    <t>CUST-8157</t>
  </si>
  <si>
    <t>Francisco Saunders</t>
  </si>
  <si>
    <t>Down-sized even-keeled complexity</t>
  </si>
  <si>
    <t>CA-178998</t>
  </si>
  <si>
    <t>CUST-5776</t>
  </si>
  <si>
    <t>Justin Thompson</t>
  </si>
  <si>
    <t>Object-based clear-thinking firmware</t>
  </si>
  <si>
    <t>CA-611227</t>
  </si>
  <si>
    <t>CUST-8181</t>
  </si>
  <si>
    <t>Mr. John Walker</t>
  </si>
  <si>
    <t>Organized didactic core</t>
  </si>
  <si>
    <t>CA-501451</t>
  </si>
  <si>
    <t>CUST-3025</t>
  </si>
  <si>
    <t>Alicia Dunn</t>
  </si>
  <si>
    <t>Synergized human-resource archive</t>
  </si>
  <si>
    <t>CA-292577</t>
  </si>
  <si>
    <t>CUST-3744</t>
  </si>
  <si>
    <t>Kelly Martinez</t>
  </si>
  <si>
    <t>Stand-alone mobile extranet</t>
  </si>
  <si>
    <t>CA-291201</t>
  </si>
  <si>
    <t>CUST-9756</t>
  </si>
  <si>
    <t>Curtis Stevens</t>
  </si>
  <si>
    <t>Customizable multimedia open architecture</t>
  </si>
  <si>
    <t>CA-202956</t>
  </si>
  <si>
    <t>CUST-5504</t>
  </si>
  <si>
    <t>Michael Sweeney</t>
  </si>
  <si>
    <t>Extended exuding data-warehouse</t>
  </si>
  <si>
    <t>CA-811063</t>
  </si>
  <si>
    <t>CUST-7490</t>
  </si>
  <si>
    <t>Thomas Carpenter</t>
  </si>
  <si>
    <t>Horizontal next generation instruction set</t>
  </si>
  <si>
    <t>CA-859314</t>
  </si>
  <si>
    <t>CUST-2199</t>
  </si>
  <si>
    <t>Alyssa Tyler</t>
  </si>
  <si>
    <t>Persistent actuating ability</t>
  </si>
  <si>
    <t>CA-435699</t>
  </si>
  <si>
    <t>CUST-2974</t>
  </si>
  <si>
    <t>David Peterson</t>
  </si>
  <si>
    <t>Future-proofed contextually-based hub</t>
  </si>
  <si>
    <t>CA-882359</t>
  </si>
  <si>
    <t>CUST-2097</t>
  </si>
  <si>
    <t>Caleb Cline</t>
  </si>
  <si>
    <t>Profound full-range knowledgebase</t>
  </si>
  <si>
    <t>CA-866167</t>
  </si>
  <si>
    <t>CUST-9732</t>
  </si>
  <si>
    <t>Wayne Bowen</t>
  </si>
  <si>
    <t>De-engineered holistic emulation</t>
  </si>
  <si>
    <t>CA-424086</t>
  </si>
  <si>
    <t>CUST-1265</t>
  </si>
  <si>
    <t>Scott Hopkins</t>
  </si>
  <si>
    <t>Customer-focused motivating knowledgebase</t>
  </si>
  <si>
    <t>CA-841271</t>
  </si>
  <si>
    <t>CUST-1917</t>
  </si>
  <si>
    <t>Travis Burns</t>
  </si>
  <si>
    <t>Multi-tiered holistic instruction set</t>
  </si>
  <si>
    <t>CA-232183</t>
  </si>
  <si>
    <t>CUST-5815</t>
  </si>
  <si>
    <t>Catherine Lewis</t>
  </si>
  <si>
    <t>Diverse dynamic methodology</t>
  </si>
  <si>
    <t>CA-505088</t>
  </si>
  <si>
    <t>CUST-6642</t>
  </si>
  <si>
    <t>Mr. Matthew Maynard Jr.</t>
  </si>
  <si>
    <t>Synergized optimizing budgetary management</t>
  </si>
  <si>
    <t>CA-660300</t>
  </si>
  <si>
    <t>CUST-2011</t>
  </si>
  <si>
    <t>Briana Bean</t>
  </si>
  <si>
    <t>Intuitive executive productivity</t>
  </si>
  <si>
    <t>CA-533867</t>
  </si>
  <si>
    <t>CUST-1817</t>
  </si>
  <si>
    <t>Dean Lewis</t>
  </si>
  <si>
    <t>Profit-focused value-added complexity</t>
  </si>
  <si>
    <t>CA-418531</t>
  </si>
  <si>
    <t>CUST-3156</t>
  </si>
  <si>
    <t>Barbara Flores</t>
  </si>
  <si>
    <t>Automated bifurcated service-desk</t>
  </si>
  <si>
    <t>CA-235205</t>
  </si>
  <si>
    <t>CUST-4675</t>
  </si>
  <si>
    <t>Ronald Scott</t>
  </si>
  <si>
    <t>Quality-focused 3rdgeneration matrices</t>
  </si>
  <si>
    <t>CA-828112</t>
  </si>
  <si>
    <t>CUST-8014</t>
  </si>
  <si>
    <t>Brandy Wright</t>
  </si>
  <si>
    <t>Multi-layered modular artificial intelligence</t>
  </si>
  <si>
    <t>CA-399262</t>
  </si>
  <si>
    <t>CUST-7506</t>
  </si>
  <si>
    <t>Dr. Lance Reyes MD</t>
  </si>
  <si>
    <t>Face-to-face clear-thinking superstructure</t>
  </si>
  <si>
    <t>CA-513536</t>
  </si>
  <si>
    <t>CUST-1226</t>
  </si>
  <si>
    <t>Jack Andrade</t>
  </si>
  <si>
    <t>Synergistic high-level firmware</t>
  </si>
  <si>
    <t>CA-223336</t>
  </si>
  <si>
    <t>CUST-6566</t>
  </si>
  <si>
    <t>Cynthia Price</t>
  </si>
  <si>
    <t>Managed disintermediate instruction set</t>
  </si>
  <si>
    <t>CA-854691</t>
  </si>
  <si>
    <t>CUST-1770</t>
  </si>
  <si>
    <t>Charles King</t>
  </si>
  <si>
    <t>Reactive fault-tolerant software</t>
  </si>
  <si>
    <t>CA-183590</t>
  </si>
  <si>
    <t>CUST-1982</t>
  </si>
  <si>
    <t>Janet Lewis</t>
  </si>
  <si>
    <t>Distributed context-sensitive utilization</t>
  </si>
  <si>
    <t>CA-306185</t>
  </si>
  <si>
    <t>CUST-6377</t>
  </si>
  <si>
    <t>Dawn Bond</t>
  </si>
  <si>
    <t>Face-to-face asymmetric algorithm</t>
  </si>
  <si>
    <t>CA-985714</t>
  </si>
  <si>
    <t>CUST-2405</t>
  </si>
  <si>
    <t>Bradley Chavez</t>
  </si>
  <si>
    <t>Cross-platform encompassing neural-net</t>
  </si>
  <si>
    <t>CA-422665</t>
  </si>
  <si>
    <t>CUST-8062</t>
  </si>
  <si>
    <t>Christopher Fritz</t>
  </si>
  <si>
    <t>Multi-layered disintermediate core</t>
  </si>
  <si>
    <t>CA-645271</t>
  </si>
  <si>
    <t>CUST-8397</t>
  </si>
  <si>
    <t>James Ballard</t>
  </si>
  <si>
    <t>Robust global approach</t>
  </si>
  <si>
    <t>CA-510050</t>
  </si>
  <si>
    <t>CUST-3969</t>
  </si>
  <si>
    <t>Jeffrey Coleman</t>
  </si>
  <si>
    <t>Quality-focused interactive orchestration</t>
  </si>
  <si>
    <t>CA-233748</t>
  </si>
  <si>
    <t>CUST-5791</t>
  </si>
  <si>
    <t>Kenneth Olson</t>
  </si>
  <si>
    <t>Digitized disintermediate info-me diaries</t>
  </si>
  <si>
    <t>CA-964406</t>
  </si>
  <si>
    <t>CUST-2274</t>
  </si>
  <si>
    <t>Carl Green</t>
  </si>
  <si>
    <t>Object-based zero tolerance interface</t>
  </si>
  <si>
    <t>CA-326949</t>
  </si>
  <si>
    <t>CUST-2126</t>
  </si>
  <si>
    <t>Crystal Brewer</t>
  </si>
  <si>
    <t>Horizontal stable protocol</t>
  </si>
  <si>
    <t>CA-548640</t>
  </si>
  <si>
    <t>CUST-2638</t>
  </si>
  <si>
    <t>Christine Hubbard</t>
  </si>
  <si>
    <t>Seamless 6thgeneration data-warehouse</t>
  </si>
  <si>
    <t>CA-299643</t>
  </si>
  <si>
    <t>CUST-5469</t>
  </si>
  <si>
    <t>Daniel Peterson</t>
  </si>
  <si>
    <t>Seamless web-enabled interface</t>
  </si>
  <si>
    <t>CA-674548</t>
  </si>
  <si>
    <t>CUST-9867</t>
  </si>
  <si>
    <t>Kimberly Aguilar</t>
  </si>
  <si>
    <t>Business-focused logistical application</t>
  </si>
  <si>
    <t>CA-915933</t>
  </si>
  <si>
    <t>CUST-6212</t>
  </si>
  <si>
    <t>Thomas Carr</t>
  </si>
  <si>
    <t>Networked context-sensitive framework</t>
  </si>
  <si>
    <t>CA-979446</t>
  </si>
  <si>
    <t>CUST-7729</t>
  </si>
  <si>
    <t>Daniel Green</t>
  </si>
  <si>
    <t>Multi-tiered bandwidth-monitored methodology</t>
  </si>
  <si>
    <t>CA-582916</t>
  </si>
  <si>
    <t>CUST-8759</t>
  </si>
  <si>
    <t>Allison Hardy</t>
  </si>
  <si>
    <t>Progressive heuristic matrix</t>
  </si>
  <si>
    <t>CA-355710</t>
  </si>
  <si>
    <t>CUST-6126</t>
  </si>
  <si>
    <t>Charles Reyes</t>
  </si>
  <si>
    <t>Synergistic uniform conglomeration</t>
  </si>
  <si>
    <t>CA-863454</t>
  </si>
  <si>
    <t>CUST-3071</t>
  </si>
  <si>
    <t>Sarah Martin</t>
  </si>
  <si>
    <t>Proactive secondary access</t>
  </si>
  <si>
    <t>CA-644764</t>
  </si>
  <si>
    <t>CUST-2442</t>
  </si>
  <si>
    <t>Angela Frey</t>
  </si>
  <si>
    <t>Phased motivating throughput</t>
  </si>
  <si>
    <t>CA-977240</t>
  </si>
  <si>
    <t>CUST-3169</t>
  </si>
  <si>
    <t>Amanda Kirk</t>
  </si>
  <si>
    <t>Open-architected coherent application</t>
  </si>
  <si>
    <t>CA-701676</t>
  </si>
  <si>
    <t>CUST-1866</t>
  </si>
  <si>
    <t>William Griffith</t>
  </si>
  <si>
    <t>Advanced contextually-based focus group</t>
  </si>
  <si>
    <t>CA-504391</t>
  </si>
  <si>
    <t>CUST-9140</t>
  </si>
  <si>
    <t>Rhonda Collins</t>
  </si>
  <si>
    <t>Fully-configurable client-server concept</t>
  </si>
  <si>
    <t>CA-723721</t>
  </si>
  <si>
    <t>CUST-4605</t>
  </si>
  <si>
    <t>William Burns</t>
  </si>
  <si>
    <t>Open-architected explicit data-warehouse</t>
  </si>
  <si>
    <t>CA-577661</t>
  </si>
  <si>
    <t>CUST-5406</t>
  </si>
  <si>
    <t>Zoe Soto</t>
  </si>
  <si>
    <t>Progressive foreground algorithm</t>
  </si>
  <si>
    <t>CA-729267</t>
  </si>
  <si>
    <t>CUST-4043</t>
  </si>
  <si>
    <t>Victoria Patel</t>
  </si>
  <si>
    <t>Public-key client-server approach</t>
  </si>
  <si>
    <t>CA-393246</t>
  </si>
  <si>
    <t>CUST-9126</t>
  </si>
  <si>
    <t>Christian Brewer</t>
  </si>
  <si>
    <t>Integrated content-based adapter</t>
  </si>
  <si>
    <t>CA-555010</t>
  </si>
  <si>
    <t>CUST-1244</t>
  </si>
  <si>
    <t>Darren Warren</t>
  </si>
  <si>
    <t>Diverse zero administration frame</t>
  </si>
  <si>
    <t>CA-529318</t>
  </si>
  <si>
    <t>CUST-8701</t>
  </si>
  <si>
    <t>Dr. Ashley Torres</t>
  </si>
  <si>
    <t>Grass-roots analyzing artificial intelligence</t>
  </si>
  <si>
    <t>CA-439054</t>
  </si>
  <si>
    <t>CUST-5706</t>
  </si>
  <si>
    <t>William Dalton</t>
  </si>
  <si>
    <t>Monitored tertiary framework</t>
  </si>
  <si>
    <t>CA-939383</t>
  </si>
  <si>
    <t>CUST-5502</t>
  </si>
  <si>
    <t>Brian Martin</t>
  </si>
  <si>
    <t>Face-to-face high-level moderator</t>
  </si>
  <si>
    <t>CA-298463</t>
  </si>
  <si>
    <t>CUST-8234</t>
  </si>
  <si>
    <t>Katherine Sherman</t>
  </si>
  <si>
    <t>Diverse motivating infrastructure</t>
  </si>
  <si>
    <t>CA-453968</t>
  </si>
  <si>
    <t>CUST-3874</t>
  </si>
  <si>
    <t>Bruce Ruiz</t>
  </si>
  <si>
    <t>Phased incremental product</t>
  </si>
  <si>
    <t>CA-310797</t>
  </si>
  <si>
    <t>Ivan Martinez</t>
  </si>
  <si>
    <t>Managed mission-critical throughput</t>
  </si>
  <si>
    <t>CA-628465</t>
  </si>
  <si>
    <t>CUST-1434</t>
  </si>
  <si>
    <t>Melissa Marquez</t>
  </si>
  <si>
    <t>Polarized context-sensitive productivity</t>
  </si>
  <si>
    <t>CA-139588</t>
  </si>
  <si>
    <t>CUST-4537</t>
  </si>
  <si>
    <t>Pamela Roberts</t>
  </si>
  <si>
    <t>Diverse uniform software</t>
  </si>
  <si>
    <t>CA-908429</t>
  </si>
  <si>
    <t>CUST-6004</t>
  </si>
  <si>
    <t>Adrian Rodriguez</t>
  </si>
  <si>
    <t>Adaptive scalable algorithm</t>
  </si>
  <si>
    <t>CA-376199</t>
  </si>
  <si>
    <t>CUST-8353</t>
  </si>
  <si>
    <t>Lee Alexander</t>
  </si>
  <si>
    <t>Ergonomic user-facing focus group</t>
  </si>
  <si>
    <t>CA-669208</t>
  </si>
  <si>
    <t>CUST-1619</t>
  </si>
  <si>
    <t>Sarah Baker</t>
  </si>
  <si>
    <t>Inverse fault-tolerant process improvement</t>
  </si>
  <si>
    <t>CA-990789</t>
  </si>
  <si>
    <t>CUST-4939</t>
  </si>
  <si>
    <t>James Johnson</t>
  </si>
  <si>
    <t>Function-based value-added archive</t>
  </si>
  <si>
    <t>CA-524549</t>
  </si>
  <si>
    <t>CUST-4746</t>
  </si>
  <si>
    <t>Stephanie Oliver</t>
  </si>
  <si>
    <t>Multi-lateral tertiary process improvement</t>
  </si>
  <si>
    <t>CA-695986</t>
  </si>
  <si>
    <t>CUST-7478</t>
  </si>
  <si>
    <t>Samantha Thompson</t>
  </si>
  <si>
    <t>Configurable holistic orchestration</t>
  </si>
  <si>
    <t>CA-908779</t>
  </si>
  <si>
    <t>CUST-5130</t>
  </si>
  <si>
    <t>Randall Wilson</t>
  </si>
  <si>
    <t>Function-based client-driven knowledgebase</t>
  </si>
  <si>
    <t>CA-971925</t>
  </si>
  <si>
    <t>CUST-2877</t>
  </si>
  <si>
    <t>Scott Bray</t>
  </si>
  <si>
    <t>Quality-focused encompassing projection</t>
  </si>
  <si>
    <t>CA-943822</t>
  </si>
  <si>
    <t>CUST-4640</t>
  </si>
  <si>
    <t>Juan Foster</t>
  </si>
  <si>
    <t>Horizontal high-level alliance</t>
  </si>
  <si>
    <t>CA-681765</t>
  </si>
  <si>
    <t>CUST-5878</t>
  </si>
  <si>
    <t>James Tyler</t>
  </si>
  <si>
    <t>Optimized interactive info-me diaries</t>
  </si>
  <si>
    <t>CA-394931</t>
  </si>
  <si>
    <t>CUST-4692</t>
  </si>
  <si>
    <t>Jennifer Mitchell</t>
  </si>
  <si>
    <t>Reverse-engineered heuristic implementation</t>
  </si>
  <si>
    <t>CA-400835</t>
  </si>
  <si>
    <t>CUST-8346</t>
  </si>
  <si>
    <t>Richard Griffin</t>
  </si>
  <si>
    <t>Ameliorated cohesive focus group</t>
  </si>
  <si>
    <t>CA-254326</t>
  </si>
  <si>
    <t>CUST-3945</t>
  </si>
  <si>
    <t>Mary Marshall</t>
  </si>
  <si>
    <t>Multi-layered user-facing encoding</t>
  </si>
  <si>
    <t>CA-169554</t>
  </si>
  <si>
    <t>Crystal McKinney</t>
  </si>
  <si>
    <t>Stand-alone logistical website</t>
  </si>
  <si>
    <t>CA-214405</t>
  </si>
  <si>
    <t>CUST-3264</t>
  </si>
  <si>
    <t>Danielle Green</t>
  </si>
  <si>
    <t>Fully-configurable non-volatile artificial intelligence</t>
  </si>
  <si>
    <t>CA-966771</t>
  </si>
  <si>
    <t>CUST-2542</t>
  </si>
  <si>
    <t>Gabriel West</t>
  </si>
  <si>
    <t>Function-based mission-critical definition</t>
  </si>
  <si>
    <t>CA-200343</t>
  </si>
  <si>
    <t>CUST-8416</t>
  </si>
  <si>
    <t>Jessica Thomas</t>
  </si>
  <si>
    <t>Assimilated systematic adapter</t>
  </si>
  <si>
    <t>CA-629067</t>
  </si>
  <si>
    <t>CUST-8070</t>
  </si>
  <si>
    <t>Justin Irwin</t>
  </si>
  <si>
    <t>Networked 4thgeneration moderator</t>
  </si>
  <si>
    <t>CA-774610</t>
  </si>
  <si>
    <t>CUST-3900</t>
  </si>
  <si>
    <t>Dennis Black</t>
  </si>
  <si>
    <t>Front-line methodical infrastructure</t>
  </si>
  <si>
    <t>CA-985216</t>
  </si>
  <si>
    <t>CUST-3439</t>
  </si>
  <si>
    <t>Kevin Harrell</t>
  </si>
  <si>
    <t>Intuitive even-keeled Graphical User Interface</t>
  </si>
  <si>
    <t>CA-177784</t>
  </si>
  <si>
    <t>CUST-9381</t>
  </si>
  <si>
    <t>Angela Salazar</t>
  </si>
  <si>
    <t>Organic real-time service-desk</t>
  </si>
  <si>
    <t>CA-281277</t>
  </si>
  <si>
    <t>CUST-9440</t>
  </si>
  <si>
    <t>Ashley Clark</t>
  </si>
  <si>
    <t>Virtual maximized ability</t>
  </si>
  <si>
    <t>CA-285619</t>
  </si>
  <si>
    <t>CUST-9642</t>
  </si>
  <si>
    <t>Justin Lee</t>
  </si>
  <si>
    <t>Compatible non-volatile conglomeration</t>
  </si>
  <si>
    <t>CA-811122</t>
  </si>
  <si>
    <t>CUST-5899</t>
  </si>
  <si>
    <t>Kristen Johnson</t>
  </si>
  <si>
    <t>Face-to-face incremental conglomeration</t>
  </si>
  <si>
    <t>CA-695234</t>
  </si>
  <si>
    <t>CUST-6032</t>
  </si>
  <si>
    <t>Cindy Wilson</t>
  </si>
  <si>
    <t>Profound reciprocal system engine</t>
  </si>
  <si>
    <t>CA-516590</t>
  </si>
  <si>
    <t>CUST-9224</t>
  </si>
  <si>
    <t>Sheila Vasquez</t>
  </si>
  <si>
    <t>Secured solution-oriented interface</t>
  </si>
  <si>
    <t>CA-974228</t>
  </si>
  <si>
    <t>CUST-2002</t>
  </si>
  <si>
    <t>Gary Long</t>
  </si>
  <si>
    <t>Assimilated demand-driven collaboration</t>
  </si>
  <si>
    <t>CA-869650</t>
  </si>
  <si>
    <t>CUST-6782</t>
  </si>
  <si>
    <t>Heather Ross</t>
  </si>
  <si>
    <t>Cross-platform solution-oriented extranet</t>
  </si>
  <si>
    <t>CA-915004</t>
  </si>
  <si>
    <t>CUST-1077</t>
  </si>
  <si>
    <t>Matthew Yoder</t>
  </si>
  <si>
    <t>Vision-oriented multi-state implementation</t>
  </si>
  <si>
    <t>CA-160819</t>
  </si>
  <si>
    <t>CUST-7055</t>
  </si>
  <si>
    <t>Michelle Clark</t>
  </si>
  <si>
    <t>Upgradable impactful adapter</t>
  </si>
  <si>
    <t>CA-225324</t>
  </si>
  <si>
    <t>CUST-5947</t>
  </si>
  <si>
    <t>David Wagner</t>
  </si>
  <si>
    <t>Vision-oriented transitional extranet</t>
  </si>
  <si>
    <t>CA-520555</t>
  </si>
  <si>
    <t>Justin Harris</t>
  </si>
  <si>
    <t>Sharable exuding hardware</t>
  </si>
  <si>
    <t>CA-796697</t>
  </si>
  <si>
    <t>CUST-6587</t>
  </si>
  <si>
    <t>Darin McKnight</t>
  </si>
  <si>
    <t>Triple-buffered impactful middleware</t>
  </si>
  <si>
    <t>CA-677561</t>
  </si>
  <si>
    <t>CUST-2130</t>
  </si>
  <si>
    <t>Michael Shea</t>
  </si>
  <si>
    <t>Versatile global service-desk</t>
  </si>
  <si>
    <t>CA-583524</t>
  </si>
  <si>
    <t>CUST-3543</t>
  </si>
  <si>
    <t>Stacey Matthews</t>
  </si>
  <si>
    <t>Balanced mobile concept</t>
  </si>
  <si>
    <t>CA-903423</t>
  </si>
  <si>
    <t>CUST-6352</t>
  </si>
  <si>
    <t>Christopher Robertson</t>
  </si>
  <si>
    <t>Inverse global matrix</t>
  </si>
  <si>
    <t>CA-820101</t>
  </si>
  <si>
    <t>CUST-2560</t>
  </si>
  <si>
    <t>Robin Mullins</t>
  </si>
  <si>
    <t>Upgradable foreground productivity</t>
  </si>
  <si>
    <t>CA-902982</t>
  </si>
  <si>
    <t>CUST-3106</t>
  </si>
  <si>
    <t>Ryan Reed</t>
  </si>
  <si>
    <t>Networked optimizing extranet</t>
  </si>
  <si>
    <t>CA-644747</t>
  </si>
  <si>
    <t>CUST-6264</t>
  </si>
  <si>
    <t>Alicia Scott</t>
  </si>
  <si>
    <t>Function-based intermediate methodology</t>
  </si>
  <si>
    <t>CA-939164</t>
  </si>
  <si>
    <t>CUST-7854</t>
  </si>
  <si>
    <t>Nancy Terrell</t>
  </si>
  <si>
    <t>Seamless responsive Internet solution</t>
  </si>
  <si>
    <t>CA-241122</t>
  </si>
  <si>
    <t>CUST-7722</t>
  </si>
  <si>
    <t>Sandra Reynolds</t>
  </si>
  <si>
    <t>Phased zero tolerance artificial intelligence</t>
  </si>
  <si>
    <t>CA-187081</t>
  </si>
  <si>
    <t>CUST-2106</t>
  </si>
  <si>
    <t>Alexander Collins</t>
  </si>
  <si>
    <t>Up-sized bi-directional policy</t>
  </si>
  <si>
    <t>CA-370058</t>
  </si>
  <si>
    <t>CUST-5633</t>
  </si>
  <si>
    <t>Robin Wood</t>
  </si>
  <si>
    <t>Sharable object-oriented adapter</t>
  </si>
  <si>
    <t>CA-119300</t>
  </si>
  <si>
    <t>CUST-6439</t>
  </si>
  <si>
    <t>Richard Thompson</t>
  </si>
  <si>
    <t>Adaptive global groupware</t>
  </si>
  <si>
    <t>CA-813048</t>
  </si>
  <si>
    <t>CUST-6249</t>
  </si>
  <si>
    <t>Rebekah Mitchell</t>
  </si>
  <si>
    <t>Progressive eco-centric frame</t>
  </si>
  <si>
    <t>CA-542018</t>
  </si>
  <si>
    <t>CUST-5735</t>
  </si>
  <si>
    <t>Richard Jones</t>
  </si>
  <si>
    <t>Total upward-trending time-frame</t>
  </si>
  <si>
    <t>CA-482361</t>
  </si>
  <si>
    <t>CUST-4174</t>
  </si>
  <si>
    <t>Mark Hickman</t>
  </si>
  <si>
    <t>Cross-group user-facing attitude</t>
  </si>
  <si>
    <t>CA-736938</t>
  </si>
  <si>
    <t>CUST-5108</t>
  </si>
  <si>
    <t>Alexander Stafford</t>
  </si>
  <si>
    <t>Centralized solution-oriented interface</t>
  </si>
  <si>
    <t>CA-669350</t>
  </si>
  <si>
    <t>CUST-3636</t>
  </si>
  <si>
    <t>Gordon Franklin</t>
  </si>
  <si>
    <t>Distributed empowering leverage</t>
  </si>
  <si>
    <t>CA-200780</t>
  </si>
  <si>
    <t>CUST-9072</t>
  </si>
  <si>
    <t>Donald Gonzales</t>
  </si>
  <si>
    <t>Multi-layered encompassing Local Area Network</t>
  </si>
  <si>
    <t>CA-731262</t>
  </si>
  <si>
    <t>CUST-2365</t>
  </si>
  <si>
    <t>Christopher Moran</t>
  </si>
  <si>
    <t>Configurable transitional intranet</t>
  </si>
  <si>
    <t>CA-349578</t>
  </si>
  <si>
    <t>CUST-3630</t>
  </si>
  <si>
    <t>Lucas Riggs</t>
  </si>
  <si>
    <t>Exclusive dynamic collaboration</t>
  </si>
  <si>
    <t>CA-238141</t>
  </si>
  <si>
    <t>CUST-6778</t>
  </si>
  <si>
    <t>Alexis Johns</t>
  </si>
  <si>
    <t>Multi-channeled responsive projection</t>
  </si>
  <si>
    <t>CA-759102</t>
  </si>
  <si>
    <t>CUST-5365</t>
  </si>
  <si>
    <t>Andrea Nielsen</t>
  </si>
  <si>
    <t>Sharable modular moderator</t>
  </si>
  <si>
    <t>CA-652330</t>
  </si>
  <si>
    <t>CUST-7528</t>
  </si>
  <si>
    <t>Samantha Brown</t>
  </si>
  <si>
    <t>Ergonomic national groupware</t>
  </si>
  <si>
    <t>CA-810484</t>
  </si>
  <si>
    <t>CUST-6891</t>
  </si>
  <si>
    <t>Katelyn Middleton</t>
  </si>
  <si>
    <t>Horizontal local function</t>
  </si>
  <si>
    <t>CA-700839</t>
  </si>
  <si>
    <t>CUST-6442</t>
  </si>
  <si>
    <t>Timothy Summers</t>
  </si>
  <si>
    <t>Reactive client-server approach</t>
  </si>
  <si>
    <t>CA-602783</t>
  </si>
  <si>
    <t>CUST-7043</t>
  </si>
  <si>
    <t>Charles Scott</t>
  </si>
  <si>
    <t>Total needs-based forecast</t>
  </si>
  <si>
    <t>CA-663906</t>
  </si>
  <si>
    <t>CUST-7127</t>
  </si>
  <si>
    <t>Christina Davis</t>
  </si>
  <si>
    <t>Horizontal zero tolerance Internet solution</t>
  </si>
  <si>
    <t>CA-610368</t>
  </si>
  <si>
    <t>CUST-4076</t>
  </si>
  <si>
    <t>Eric Hernandez</t>
  </si>
  <si>
    <t>Devolved 4thgeneration parallelism</t>
  </si>
  <si>
    <t>CA-466940</t>
  </si>
  <si>
    <t>CUST-5430</t>
  </si>
  <si>
    <t>Richard Kelley</t>
  </si>
  <si>
    <t>Open-architected didactic emulation</t>
  </si>
  <si>
    <t>CA-910149</t>
  </si>
  <si>
    <t>CUST-4036</t>
  </si>
  <si>
    <t>Cathy Green</t>
  </si>
  <si>
    <t>Re-contextualized encompassing definition</t>
  </si>
  <si>
    <t>CA-207012</t>
  </si>
  <si>
    <t>CUST-4888</t>
  </si>
  <si>
    <t>Drew Thomas</t>
  </si>
  <si>
    <t>Public-key bandwidth-monitored implementation</t>
  </si>
  <si>
    <t>CA-644426</t>
  </si>
  <si>
    <t>CUST-9419</t>
  </si>
  <si>
    <t>Jeffrey Jackson</t>
  </si>
  <si>
    <t>Configurable hybrid website</t>
  </si>
  <si>
    <t>CA-403271</t>
  </si>
  <si>
    <t>CUST-1325</t>
  </si>
  <si>
    <t>Christopher Dawson</t>
  </si>
  <si>
    <t>Managed exuding forecast</t>
  </si>
  <si>
    <t>CA-361066</t>
  </si>
  <si>
    <t>CUST-7060</t>
  </si>
  <si>
    <t>Michael Sexton</t>
  </si>
  <si>
    <t>Synergistic hybrid solution</t>
  </si>
  <si>
    <t>CA-780533</t>
  </si>
  <si>
    <t>CUST-5757</t>
  </si>
  <si>
    <t>Jamie Bender</t>
  </si>
  <si>
    <t>Public-key leading-edge productivity</t>
  </si>
  <si>
    <t>CA-125664</t>
  </si>
  <si>
    <t>CUST-6508</t>
  </si>
  <si>
    <t>Mary Hamilton</t>
  </si>
  <si>
    <t>Diverse maximized portal</t>
  </si>
  <si>
    <t>CA-239293</t>
  </si>
  <si>
    <t>CUST-1100</t>
  </si>
  <si>
    <t>Kathleen Lambert</t>
  </si>
  <si>
    <t>Decentralized attitude-oriented core</t>
  </si>
  <si>
    <t>CA-915897</t>
  </si>
  <si>
    <t>CUST-1139</t>
  </si>
  <si>
    <t>Joseph Clark</t>
  </si>
  <si>
    <t>Automated dynamic hardware</t>
  </si>
  <si>
    <t>CA-702418</t>
  </si>
  <si>
    <t>CUST-3280</t>
  </si>
  <si>
    <t>Kevin Jenkins</t>
  </si>
  <si>
    <t>Persistent fault-tolerant solution</t>
  </si>
  <si>
    <t>CA-100868</t>
  </si>
  <si>
    <t>CUST-9943</t>
  </si>
  <si>
    <t>Travis Carr</t>
  </si>
  <si>
    <t>Re-contextualized fresh-thinking archive</t>
  </si>
  <si>
    <t>CA-397019</t>
  </si>
  <si>
    <t>CUST-7763</t>
  </si>
  <si>
    <t>Linda Hays</t>
  </si>
  <si>
    <t>Profit-focused solution-oriented help-desk</t>
  </si>
  <si>
    <t>CA-905410</t>
  </si>
  <si>
    <t>CUST-6493</t>
  </si>
  <si>
    <t>David Rodriguez</t>
  </si>
  <si>
    <t>Profound transitional budgetary management</t>
  </si>
  <si>
    <t>CA-179897</t>
  </si>
  <si>
    <t>CUST-4396</t>
  </si>
  <si>
    <t>Heather Reyes</t>
  </si>
  <si>
    <t>Phased system-worthy attitude</t>
  </si>
  <si>
    <t>CA-383215</t>
  </si>
  <si>
    <t>CUST-9054</t>
  </si>
  <si>
    <t>Thomas Conley</t>
  </si>
  <si>
    <t>Progressive 4thgeneration matrices</t>
  </si>
  <si>
    <t>CA-818456</t>
  </si>
  <si>
    <t>CUST-5450</t>
  </si>
  <si>
    <t>Steven Hughes DVM</t>
  </si>
  <si>
    <t>Open-architected solution-oriented adapter</t>
  </si>
  <si>
    <t>CA-598386</t>
  </si>
  <si>
    <t>CUST-6954</t>
  </si>
  <si>
    <t>Paul Potts</t>
  </si>
  <si>
    <t>Horizontal non-volatile middleware</t>
  </si>
  <si>
    <t>CA-458039</t>
  </si>
  <si>
    <t>CUST-5697</t>
  </si>
  <si>
    <t>Jay Cook</t>
  </si>
  <si>
    <t>Synergistic tangible system engine</t>
  </si>
  <si>
    <t>CA-837915</t>
  </si>
  <si>
    <t>CUST-5589</t>
  </si>
  <si>
    <t>Veronica Ray</t>
  </si>
  <si>
    <t>Multi-layered dynamic frame</t>
  </si>
  <si>
    <t>CA-865012</t>
  </si>
  <si>
    <t>Nicole Bird</t>
  </si>
  <si>
    <t>Implemented context-sensitive utilization</t>
  </si>
  <si>
    <t>CA-888611</t>
  </si>
  <si>
    <t>CUST-5963</t>
  </si>
  <si>
    <t>Gary Brown</t>
  </si>
  <si>
    <t>Total directional algorithm</t>
  </si>
  <si>
    <t>CA-573428</t>
  </si>
  <si>
    <t>CUST-7212</t>
  </si>
  <si>
    <t>Henry Day</t>
  </si>
  <si>
    <t>Customer-focused web-enabled frame</t>
  </si>
  <si>
    <t>CA-215475</t>
  </si>
  <si>
    <t>CUST-7162</t>
  </si>
  <si>
    <t>Stephen Garcia</t>
  </si>
  <si>
    <t>Quality-focused bottom-line projection</t>
  </si>
  <si>
    <t>CA-142845</t>
  </si>
  <si>
    <t>CUST-8341</t>
  </si>
  <si>
    <t>Timothy Jones</t>
  </si>
  <si>
    <t>Advanced leading-edge parallelism</t>
  </si>
  <si>
    <t>CA-176710</t>
  </si>
  <si>
    <t>CUST-3715</t>
  </si>
  <si>
    <t>Laura Cox</t>
  </si>
  <si>
    <t>Programmable uniform matrices</t>
  </si>
  <si>
    <t>CA-319954</t>
  </si>
  <si>
    <t>CUST-8961</t>
  </si>
  <si>
    <t>Samantha Wolf</t>
  </si>
  <si>
    <t>Visionary local budgetary management</t>
  </si>
  <si>
    <t>CA-837877</t>
  </si>
  <si>
    <t>CUST-8525</t>
  </si>
  <si>
    <t>Samantha Roberts</t>
  </si>
  <si>
    <t>Assimilated modular moratorium</t>
  </si>
  <si>
    <t>CA-949050</t>
  </si>
  <si>
    <t>CUST-4027</t>
  </si>
  <si>
    <t>Alexander Boone</t>
  </si>
  <si>
    <t>Optimized bifurcated infrastructure</t>
  </si>
  <si>
    <t>CA-715251</t>
  </si>
  <si>
    <t>CUST-8620</t>
  </si>
  <si>
    <t>Donna Myers</t>
  </si>
  <si>
    <t>Progressive demand-driven definition</t>
  </si>
  <si>
    <t>CA-664926</t>
  </si>
  <si>
    <t>CUST-9630</t>
  </si>
  <si>
    <t>Jose Lynch</t>
  </si>
  <si>
    <t>Realigned incremental orchestration</t>
  </si>
  <si>
    <t>CA-709929</t>
  </si>
  <si>
    <t>CUST-5661</t>
  </si>
  <si>
    <t>Nicole Morris</t>
  </si>
  <si>
    <t>Optional local productivity</t>
  </si>
  <si>
    <t>CA-501428</t>
  </si>
  <si>
    <t>CUST-7521</t>
  </si>
  <si>
    <t>Ashley Flores</t>
  </si>
  <si>
    <t>Profit-focused systemic access</t>
  </si>
  <si>
    <t>CA-426581</t>
  </si>
  <si>
    <t>CUST-7214</t>
  </si>
  <si>
    <t>Monica Thomas</t>
  </si>
  <si>
    <t>Devolved eco-centric adapter</t>
  </si>
  <si>
    <t>CA-234278</t>
  </si>
  <si>
    <t>CUST-8330</t>
  </si>
  <si>
    <t>Carol Boyd</t>
  </si>
  <si>
    <t>Ergonomic next generation workforce</t>
  </si>
  <si>
    <t>CA-547910</t>
  </si>
  <si>
    <t>CUST-1420</t>
  </si>
  <si>
    <t>David Anderson</t>
  </si>
  <si>
    <t>Re-engineered fresh-thinking structure</t>
  </si>
  <si>
    <t>CA-539051</t>
  </si>
  <si>
    <t>Kelly Lopez</t>
  </si>
  <si>
    <t>Operative next generation leverage</t>
  </si>
  <si>
    <t>CA-564027</t>
  </si>
  <si>
    <t>CUST-2688</t>
  </si>
  <si>
    <t>Thomas Lamb</t>
  </si>
  <si>
    <t>Enterprise-wide bandwidth-monitored website</t>
  </si>
  <si>
    <t>CA-938846</t>
  </si>
  <si>
    <t>CUST-2726</t>
  </si>
  <si>
    <t>Paula Garcia</t>
  </si>
  <si>
    <t>Managed system-worthy strategy</t>
  </si>
  <si>
    <t>CA-121543</t>
  </si>
  <si>
    <t>CUST-9838</t>
  </si>
  <si>
    <t>Charles Frederick</t>
  </si>
  <si>
    <t>Synchronized multi-tasking Graphical User Interface</t>
  </si>
  <si>
    <t>CA-245884</t>
  </si>
  <si>
    <t>CUST-1848</t>
  </si>
  <si>
    <t>Spencer O'Connor</t>
  </si>
  <si>
    <t>Vision-oriented upward-trending neural-net</t>
  </si>
  <si>
    <t>CA-180737</t>
  </si>
  <si>
    <t>CUST-4928</t>
  </si>
  <si>
    <t>Randy Maddox</t>
  </si>
  <si>
    <t>Front-line tertiary encoding</t>
  </si>
  <si>
    <t>CA-587434</t>
  </si>
  <si>
    <t>CUST-2802</t>
  </si>
  <si>
    <t>Natalie Brown</t>
  </si>
  <si>
    <t>Centralized foreground superstructure</t>
  </si>
  <si>
    <t>CA-451068</t>
  </si>
  <si>
    <t>CUST-2121</t>
  </si>
  <si>
    <t>Emily Hicks</t>
  </si>
  <si>
    <t>User-centric contextually-based leverage</t>
  </si>
  <si>
    <t>CA-201410</t>
  </si>
  <si>
    <t>CUST-3755</t>
  </si>
  <si>
    <t>Amy Michael</t>
  </si>
  <si>
    <t>Optional eco-centric budgetary management</t>
  </si>
  <si>
    <t>CA-285134</t>
  </si>
  <si>
    <t>CUST-4017</t>
  </si>
  <si>
    <t>Andrew Hill</t>
  </si>
  <si>
    <t>Balanced even-keeled time-frame</t>
  </si>
  <si>
    <t>CA-407039</t>
  </si>
  <si>
    <t>Leroy Morales</t>
  </si>
  <si>
    <t>Managed user-facing alliance</t>
  </si>
  <si>
    <t>CA-985743</t>
  </si>
  <si>
    <t>CUST-6564</t>
  </si>
  <si>
    <t>Maria Martin</t>
  </si>
  <si>
    <t>Enhanced disintermediate concept</t>
  </si>
  <si>
    <t>CA-296295</t>
  </si>
  <si>
    <t>CUST-3878</t>
  </si>
  <si>
    <t>Steven Armstrong</t>
  </si>
  <si>
    <t>Up-sized dynamic data-warehouse</t>
  </si>
  <si>
    <t>CA-465298</t>
  </si>
  <si>
    <t>CUST-5168</t>
  </si>
  <si>
    <t>Scott Gomez</t>
  </si>
  <si>
    <t>Virtual content-based productivity</t>
  </si>
  <si>
    <t>CA-552695</t>
  </si>
  <si>
    <t>CUST-6727</t>
  </si>
  <si>
    <t>Heather Stewart</t>
  </si>
  <si>
    <t>Reverse-engineered hybrid core</t>
  </si>
  <si>
    <t>CA-395995</t>
  </si>
  <si>
    <t>CUST-8428</t>
  </si>
  <si>
    <t>Samantha Preston</t>
  </si>
  <si>
    <t>Front-line methodical installation</t>
  </si>
  <si>
    <t>CA-766440</t>
  </si>
  <si>
    <t>CUST-1180</t>
  </si>
  <si>
    <t>Lisa Lambert</t>
  </si>
  <si>
    <t>Reduced national capability</t>
  </si>
  <si>
    <t>CA-486640</t>
  </si>
  <si>
    <t>CUST-7255</t>
  </si>
  <si>
    <t>Christopher Wade</t>
  </si>
  <si>
    <t>Reverse-engineered analyzing service-desk</t>
  </si>
  <si>
    <t>CA-110397</t>
  </si>
  <si>
    <t>CUST-6495</t>
  </si>
  <si>
    <t>Jason Owens</t>
  </si>
  <si>
    <t>Switchable multi-tasking implementation</t>
  </si>
  <si>
    <t>CA-676324</t>
  </si>
  <si>
    <t>CUST-3427</t>
  </si>
  <si>
    <t>Connie Brennan</t>
  </si>
  <si>
    <t>Assimilated client-server matrix</t>
  </si>
  <si>
    <t>CA-164288</t>
  </si>
  <si>
    <t>CUST-8516</t>
  </si>
  <si>
    <t>Courtney Haynes</t>
  </si>
  <si>
    <t>Secured attitude-oriented hub</t>
  </si>
  <si>
    <t>CA-621459</t>
  </si>
  <si>
    <t>CUST-6940</t>
  </si>
  <si>
    <t>Julia Chapman</t>
  </si>
  <si>
    <t>Up-sized discrete synergy</t>
  </si>
  <si>
    <t>CA-450625</t>
  </si>
  <si>
    <t>CUST-7802</t>
  </si>
  <si>
    <t>Patty Davis</t>
  </si>
  <si>
    <t>Centralized optimizing framework</t>
  </si>
  <si>
    <t>CA-836541</t>
  </si>
  <si>
    <t>CUST-9790</t>
  </si>
  <si>
    <t>Angela McKinney</t>
  </si>
  <si>
    <t>Pre-emptive content-based matrix</t>
  </si>
  <si>
    <t>CA-172612</t>
  </si>
  <si>
    <t>CUST-8915</t>
  </si>
  <si>
    <t>Dana Campbell</t>
  </si>
  <si>
    <t>Open-architected multimedia approach</t>
  </si>
  <si>
    <t>CA-408694</t>
  </si>
  <si>
    <t>Nicole Griffith</t>
  </si>
  <si>
    <t>Progressive incremental moratorium</t>
  </si>
  <si>
    <t>CA-485088</t>
  </si>
  <si>
    <t>CUST-9946</t>
  </si>
  <si>
    <t>Manuel Brooks</t>
  </si>
  <si>
    <t>Reduced exuding intranet</t>
  </si>
  <si>
    <t>CA-665567</t>
  </si>
  <si>
    <t>CUST-3251</t>
  </si>
  <si>
    <t>Andrew Perry</t>
  </si>
  <si>
    <t>Cloned tertiary benchmark</t>
  </si>
  <si>
    <t>CA-736669</t>
  </si>
  <si>
    <t>CUST-8484</t>
  </si>
  <si>
    <t>Erin Foster</t>
  </si>
  <si>
    <t>Proactive 3rdgeneration adapter</t>
  </si>
  <si>
    <t>CA-139024</t>
  </si>
  <si>
    <t>CUST-8733</t>
  </si>
  <si>
    <t>Joy Moore</t>
  </si>
  <si>
    <t>Fully-configurable next generation approach</t>
  </si>
  <si>
    <t>CA-225125</t>
  </si>
  <si>
    <t>CUST-1249</t>
  </si>
  <si>
    <t>Ryan Snyder</t>
  </si>
  <si>
    <t>Compatible client-driven workforce</t>
  </si>
  <si>
    <t>CA-892885</t>
  </si>
  <si>
    <t>CUST-6463</t>
  </si>
  <si>
    <t>Sheila Farmer</t>
  </si>
  <si>
    <t>Centralized non-volatile groupware</t>
  </si>
  <si>
    <t>CA-925231</t>
  </si>
  <si>
    <t>CUST-6613</t>
  </si>
  <si>
    <t>Charles Hudson</t>
  </si>
  <si>
    <t>Cross-platform scalable parallelism</t>
  </si>
  <si>
    <t>CA-179661</t>
  </si>
  <si>
    <t>CUST-3237</t>
  </si>
  <si>
    <t>Stacey Smith</t>
  </si>
  <si>
    <t>Networked tangible capacity</t>
  </si>
  <si>
    <t>CA-880299</t>
  </si>
  <si>
    <t>CUST-8218</t>
  </si>
  <si>
    <t>Casey Wilson</t>
  </si>
  <si>
    <t>Right-sized logistical functionalities</t>
  </si>
  <si>
    <t>CA-858036</t>
  </si>
  <si>
    <t>CUST-2555</t>
  </si>
  <si>
    <t>Benjamin Noble</t>
  </si>
  <si>
    <t>Profit-focused executive open architecture</t>
  </si>
  <si>
    <t>CA-888091</t>
  </si>
  <si>
    <t>CUST-7887</t>
  </si>
  <si>
    <t>Marie Cruz</t>
  </si>
  <si>
    <t>Synergized radical methodology</t>
  </si>
  <si>
    <t>CA-542283</t>
  </si>
  <si>
    <t>CUST-3041</t>
  </si>
  <si>
    <t>Emily Wilson</t>
  </si>
  <si>
    <t>Persistent bi-directional initiative</t>
  </si>
  <si>
    <t>CA-523124</t>
  </si>
  <si>
    <t>CUST-8076</t>
  </si>
  <si>
    <t>Summer Wilkerson</t>
  </si>
  <si>
    <t>Innovative bi-directional forecast</t>
  </si>
  <si>
    <t>CA-526104</t>
  </si>
  <si>
    <t>CUST-8721</t>
  </si>
  <si>
    <t>Maria Shepard MD</t>
  </si>
  <si>
    <t>Configurable optimizing info-me diaries</t>
  </si>
  <si>
    <t>CA-761579</t>
  </si>
  <si>
    <t>CUST-7846</t>
  </si>
  <si>
    <t>Jennifer Roberts</t>
  </si>
  <si>
    <t>Digitized systemic open architecture</t>
  </si>
  <si>
    <t>CA-155212</t>
  </si>
  <si>
    <t>CUST-1981</t>
  </si>
  <si>
    <t>Sherry Raymond</t>
  </si>
  <si>
    <t>Synchronized attitude-oriented superstructure</t>
  </si>
  <si>
    <t>CA-453342</t>
  </si>
  <si>
    <t>CUST-7424</t>
  </si>
  <si>
    <t>Anne Gonzalez</t>
  </si>
  <si>
    <t>Horizontal reciprocal application</t>
  </si>
  <si>
    <t>CA-774136</t>
  </si>
  <si>
    <t>CUST-4412</t>
  </si>
  <si>
    <t>Charles Schmidt</t>
  </si>
  <si>
    <t>Team-oriented client-driven complexity</t>
  </si>
  <si>
    <t>CA-244584</t>
  </si>
  <si>
    <t>CUST-1831</t>
  </si>
  <si>
    <t>Christina Reed</t>
  </si>
  <si>
    <t>Mandatory analyzing process improvement</t>
  </si>
  <si>
    <t>CA-388409</t>
  </si>
  <si>
    <t>CUST-1531</t>
  </si>
  <si>
    <t>Melissa Mahoney</t>
  </si>
  <si>
    <t>Re-contextualized interactive Internet solution</t>
  </si>
  <si>
    <t>CA-644831</t>
  </si>
  <si>
    <t>CUST-6559</t>
  </si>
  <si>
    <t>Laura Foster</t>
  </si>
  <si>
    <t>User-friendly user-facing open system</t>
  </si>
  <si>
    <t>CA-204225</t>
  </si>
  <si>
    <t>CUST-1560</t>
  </si>
  <si>
    <t>Diane Powers</t>
  </si>
  <si>
    <t>Mandatory dynamic emulation</t>
  </si>
  <si>
    <t>CA-939708</t>
  </si>
  <si>
    <t>CUST-2294</t>
  </si>
  <si>
    <t>Dana Smith</t>
  </si>
  <si>
    <t>Self-enabling dedicated architecture</t>
  </si>
  <si>
    <t>CA-617956</t>
  </si>
  <si>
    <t>CUST-5076</t>
  </si>
  <si>
    <t>Nicholas Smith</t>
  </si>
  <si>
    <t>Profit-focused tangible data-warehouse</t>
  </si>
  <si>
    <t>CA-591049</t>
  </si>
  <si>
    <t>CUST-6380</t>
  </si>
  <si>
    <t>Jim Green</t>
  </si>
  <si>
    <t>Customer-focused 4thgeneration conglomeration</t>
  </si>
  <si>
    <t>CA-103318</t>
  </si>
  <si>
    <t>CUST-5204</t>
  </si>
  <si>
    <t>Mr. Brian Foster DDS</t>
  </si>
  <si>
    <t>Ergonomic static open architecture</t>
  </si>
  <si>
    <t>CA-174017</t>
  </si>
  <si>
    <t>CUST-9818</t>
  </si>
  <si>
    <t>Colin Smith</t>
  </si>
  <si>
    <t>Virtual even-keeled contingency</t>
  </si>
  <si>
    <t>CA-265648</t>
  </si>
  <si>
    <t>CUST-5166</t>
  </si>
  <si>
    <t>Kathleen Roy</t>
  </si>
  <si>
    <t>Expanded zero tolerance access</t>
  </si>
  <si>
    <t>CA-945105</t>
  </si>
  <si>
    <t>Emily Stephenson</t>
  </si>
  <si>
    <t>Focused heuristic intranet</t>
  </si>
  <si>
    <t>CA-599806</t>
  </si>
  <si>
    <t>CUST-5291</t>
  </si>
  <si>
    <t>Stephen Huff</t>
  </si>
  <si>
    <t>Team-oriented grid-enabled moderator</t>
  </si>
  <si>
    <t>CA-791163</t>
  </si>
  <si>
    <t>CUST-3723</t>
  </si>
  <si>
    <t>Travis Walter</t>
  </si>
  <si>
    <t>Advanced dedicated functionalities</t>
  </si>
  <si>
    <t>CA-529641</t>
  </si>
  <si>
    <t>CUST-1552</t>
  </si>
  <si>
    <t>Brett Walker</t>
  </si>
  <si>
    <t>Phased cohesive core</t>
  </si>
  <si>
    <t>CA-576459</t>
  </si>
  <si>
    <t>CUST-3951</t>
  </si>
  <si>
    <t>Amanda Acevedo</t>
  </si>
  <si>
    <t>Ergonomic background model</t>
  </si>
  <si>
    <t>CA-495702</t>
  </si>
  <si>
    <t>CUST-6686</t>
  </si>
  <si>
    <t>Chris Clark</t>
  </si>
  <si>
    <t>Persevering multimedia monitoring</t>
  </si>
  <si>
    <t>CA-216710</t>
  </si>
  <si>
    <t>CUST-9300</t>
  </si>
  <si>
    <t>Kenneth Rodriguez</t>
  </si>
  <si>
    <t>Progressive maximized product</t>
  </si>
  <si>
    <t>CA-231230</t>
  </si>
  <si>
    <t>CUST-9114</t>
  </si>
  <si>
    <t>Bailey McGuire</t>
  </si>
  <si>
    <t>Organic mission-critical pricing structure</t>
  </si>
  <si>
    <t>CA-661149</t>
  </si>
  <si>
    <t>CUST-1878</t>
  </si>
  <si>
    <t>Brian Hunter</t>
  </si>
  <si>
    <t>Object-based eco-centric flexibility</t>
  </si>
  <si>
    <t>CA-639490</t>
  </si>
  <si>
    <t>CUST-7902</t>
  </si>
  <si>
    <t>Allison Dominguez</t>
  </si>
  <si>
    <t>Re-engineered fresh-thinking adapter</t>
  </si>
  <si>
    <t>CA-352930</t>
  </si>
  <si>
    <t>CUST-1662</t>
  </si>
  <si>
    <t>Christina Fox</t>
  </si>
  <si>
    <t>Multi-tiered discrete infrastructure</t>
  </si>
  <si>
    <t>CA-720939</t>
  </si>
  <si>
    <t>CUST-8743</t>
  </si>
  <si>
    <t>Sarah Hughes</t>
  </si>
  <si>
    <t>Profit-focused system-worthy contingency</t>
  </si>
  <si>
    <t>CA-367986</t>
  </si>
  <si>
    <t>CUST-8103</t>
  </si>
  <si>
    <t>Laurie Ross</t>
  </si>
  <si>
    <t>Down-sized demand-driven concept</t>
  </si>
  <si>
    <t>CA-495392</t>
  </si>
  <si>
    <t>CUST-8219</t>
  </si>
  <si>
    <t>Donna Davis</t>
  </si>
  <si>
    <t>Reverse-engineered grid-enabled hub</t>
  </si>
  <si>
    <t>CA-433342</t>
  </si>
  <si>
    <t>CUST-4189</t>
  </si>
  <si>
    <t>Jennifer Phillips</t>
  </si>
  <si>
    <t>Face-to-face maximized moratorium</t>
  </si>
  <si>
    <t>CA-361619</t>
  </si>
  <si>
    <t>CUST-6027</t>
  </si>
  <si>
    <t>Paul Duncan</t>
  </si>
  <si>
    <t>Horizontal neutral interface</t>
  </si>
  <si>
    <t>CA-311977</t>
  </si>
  <si>
    <t>CUST-7803</t>
  </si>
  <si>
    <t>Melvin Soto</t>
  </si>
  <si>
    <t>Virtual motivating standardization</t>
  </si>
  <si>
    <t>CA-526261</t>
  </si>
  <si>
    <t>CUST-4394</t>
  </si>
  <si>
    <t>Kim Lynch</t>
  </si>
  <si>
    <t>User-centric heuristic Graphical User Interface</t>
  </si>
  <si>
    <t>CA-297764</t>
  </si>
  <si>
    <t>CUST-2225</t>
  </si>
  <si>
    <t>Thomas Zuniga</t>
  </si>
  <si>
    <t>Intuitive non-volatile time-frame</t>
  </si>
  <si>
    <t>CA-806905</t>
  </si>
  <si>
    <t>CUST-6331</t>
  </si>
  <si>
    <t>Gail Ortiz</t>
  </si>
  <si>
    <t>Optional bi-directional framework</t>
  </si>
  <si>
    <t>CA-885685</t>
  </si>
  <si>
    <t>CUST-6761</t>
  </si>
  <si>
    <t>Jack Lowe</t>
  </si>
  <si>
    <t>Streamlined analyzing circuit</t>
  </si>
  <si>
    <t>CA-343101</t>
  </si>
  <si>
    <t>CUST-6270</t>
  </si>
  <si>
    <t>David Burke</t>
  </si>
  <si>
    <t>Upgradable regional encoding</t>
  </si>
  <si>
    <t>CA-278816</t>
  </si>
  <si>
    <t>CUST-7221</t>
  </si>
  <si>
    <t>Danielle Hobbs</t>
  </si>
  <si>
    <t>Visionary scalable flexibility</t>
  </si>
  <si>
    <t>CA-286355</t>
  </si>
  <si>
    <t>CUST-7377</t>
  </si>
  <si>
    <t>Christopher Mason</t>
  </si>
  <si>
    <t>Customizable impactful frame</t>
  </si>
  <si>
    <t>CA-736951</t>
  </si>
  <si>
    <t>CUST-6982</t>
  </si>
  <si>
    <t>Jessica Rodriguez</t>
  </si>
  <si>
    <t>Vision-oriented system-worthy website</t>
  </si>
  <si>
    <t>CA-408476</t>
  </si>
  <si>
    <t>CUST-9777</t>
  </si>
  <si>
    <t>Renee Wilson</t>
  </si>
  <si>
    <t>Persevering logistical portal</t>
  </si>
  <si>
    <t>CA-510540</t>
  </si>
  <si>
    <t>CUST-9643</t>
  </si>
  <si>
    <t>Brian Hansen</t>
  </si>
  <si>
    <t>Monitored exuding model</t>
  </si>
  <si>
    <t>CA-702121</t>
  </si>
  <si>
    <t>CUST-6160</t>
  </si>
  <si>
    <t>Victoria Ali</t>
  </si>
  <si>
    <t>Expanded secondary extranet</t>
  </si>
  <si>
    <t>CA-939948</t>
  </si>
  <si>
    <t>CUST-2593</t>
  </si>
  <si>
    <t>Gina Summers</t>
  </si>
  <si>
    <t>Synergized disintermediate success</t>
  </si>
  <si>
    <t>CA-123518</t>
  </si>
  <si>
    <t>CUST-7299</t>
  </si>
  <si>
    <t>Sarah Cardenas</t>
  </si>
  <si>
    <t>Re-contextualized asynchronous ability</t>
  </si>
  <si>
    <t>CA-283089</t>
  </si>
  <si>
    <t>CUST-3521</t>
  </si>
  <si>
    <t>Dillon Sims</t>
  </si>
  <si>
    <t>Fundamental zero tolerance structure</t>
  </si>
  <si>
    <t>CA-104245</t>
  </si>
  <si>
    <t>CUST-1780</t>
  </si>
  <si>
    <t>George Miranda</t>
  </si>
  <si>
    <t>Future-proofed 6thgeneration knowledgebase</t>
  </si>
  <si>
    <t>CA-366107</t>
  </si>
  <si>
    <t>CUST-1403</t>
  </si>
  <si>
    <t>Hunter Walker</t>
  </si>
  <si>
    <t>Enterprise-wide bottom-line protocol</t>
  </si>
  <si>
    <t>CA-729684</t>
  </si>
  <si>
    <t>CUST-4128</t>
  </si>
  <si>
    <t>Bruce Johnson</t>
  </si>
  <si>
    <t>Synergized human-resource model</t>
  </si>
  <si>
    <t>CA-932592</t>
  </si>
  <si>
    <t>CUST-6129</t>
  </si>
  <si>
    <t>Gary Gomez</t>
  </si>
  <si>
    <t>Organized systematic monitoring</t>
  </si>
  <si>
    <t>CA-336324</t>
  </si>
  <si>
    <t>CUST-4494</t>
  </si>
  <si>
    <t>Robert Phillips</t>
  </si>
  <si>
    <t>Upgradable composite knowledge user</t>
  </si>
  <si>
    <t>CA-871620</t>
  </si>
  <si>
    <t>CUST-3933</t>
  </si>
  <si>
    <t>Jamie Anderson</t>
  </si>
  <si>
    <t>Horizontal didactic protocol</t>
  </si>
  <si>
    <t>CA-250675</t>
  </si>
  <si>
    <t>CUST-4552</t>
  </si>
  <si>
    <t>Charles Mendoza</t>
  </si>
  <si>
    <t>Enhanced global analyzer</t>
  </si>
  <si>
    <t>CA-996392</t>
  </si>
  <si>
    <t>CUST-1490</t>
  </si>
  <si>
    <t>Joseph Ayala</t>
  </si>
  <si>
    <t>Focused uniform toolset</t>
  </si>
  <si>
    <t>CA-366669</t>
  </si>
  <si>
    <t>CUST-6284</t>
  </si>
  <si>
    <t>Allison Fernandez</t>
  </si>
  <si>
    <t>Sharable background initiative</t>
  </si>
  <si>
    <t>CA-964567</t>
  </si>
  <si>
    <t>CUST-1832</t>
  </si>
  <si>
    <t>Ryan Jackson</t>
  </si>
  <si>
    <t>Diverse heuristic framework</t>
  </si>
  <si>
    <t>CA-311144</t>
  </si>
  <si>
    <t>Kelly Smith</t>
  </si>
  <si>
    <t>Assimilated content-based functionalities</t>
  </si>
  <si>
    <t>CA-979469</t>
  </si>
  <si>
    <t>CUST-4355</t>
  </si>
  <si>
    <t>Susan Welch</t>
  </si>
  <si>
    <t>Configurable demand-driven process improvement</t>
  </si>
  <si>
    <t>CA-849135</t>
  </si>
  <si>
    <t>CUST-8928</t>
  </si>
  <si>
    <t>Tyler Harris</t>
  </si>
  <si>
    <t>Total leading-edge service-desk</t>
  </si>
  <si>
    <t>CA-325262</t>
  </si>
  <si>
    <t>CUST-6061</t>
  </si>
  <si>
    <t>Michelle Brady</t>
  </si>
  <si>
    <t>Implemented 24/7 array</t>
  </si>
  <si>
    <t>CA-854973</t>
  </si>
  <si>
    <t>Lindsey Foster</t>
  </si>
  <si>
    <t>Focused composite instruction set</t>
  </si>
  <si>
    <t>CA-114965</t>
  </si>
  <si>
    <t>CUST-5118</t>
  </si>
  <si>
    <t>Edwin Walker</t>
  </si>
  <si>
    <t>Configurable full-range leverage</t>
  </si>
  <si>
    <t>CA-857492</t>
  </si>
  <si>
    <t>CUST-6328</t>
  </si>
  <si>
    <t>Maureen Thomas</t>
  </si>
  <si>
    <t>Quality-focused well-modulated hub</t>
  </si>
  <si>
    <t>CA-984650</t>
  </si>
  <si>
    <t>CUST-6489</t>
  </si>
  <si>
    <t>Christina Price</t>
  </si>
  <si>
    <t>Function-based contextually-based synergy</t>
  </si>
  <si>
    <t>CA-281559</t>
  </si>
  <si>
    <t>CUST-9344</t>
  </si>
  <si>
    <t>Taylor Schmidt</t>
  </si>
  <si>
    <t>Inverse object-oriented hierarchy</t>
  </si>
  <si>
    <t>CA-180179</t>
  </si>
  <si>
    <t>CUST-7549</t>
  </si>
  <si>
    <t>Mary Patterson</t>
  </si>
  <si>
    <t>Balanced incremental implementation</t>
  </si>
  <si>
    <t>CA-567244</t>
  </si>
  <si>
    <t>CUST-2773</t>
  </si>
  <si>
    <t>Benjamin McDaniel</t>
  </si>
  <si>
    <t>Stand-alone bandwidth-monitored project</t>
  </si>
  <si>
    <t>CA-778040</t>
  </si>
  <si>
    <t>CUST-7758</t>
  </si>
  <si>
    <t>Cody Mitchell</t>
  </si>
  <si>
    <t>User-centric dedicated superstructure</t>
  </si>
  <si>
    <t>CA-370195</t>
  </si>
  <si>
    <t>CUST-5541</t>
  </si>
  <si>
    <t>Kyle Brown</t>
  </si>
  <si>
    <t>Ameliorated systematic database</t>
  </si>
  <si>
    <t>CA-269452</t>
  </si>
  <si>
    <t>CUST-8229</t>
  </si>
  <si>
    <t>Kimberly Johns</t>
  </si>
  <si>
    <t>User-friendly static definition</t>
  </si>
  <si>
    <t>CA-246440</t>
  </si>
  <si>
    <t>CUST-4518</t>
  </si>
  <si>
    <t>Gregory Stewart</t>
  </si>
  <si>
    <t>Up-sized next generation solution</t>
  </si>
  <si>
    <t>CA-762037</t>
  </si>
  <si>
    <t>Sean Williams</t>
  </si>
  <si>
    <t>Proactive modular forecast</t>
  </si>
  <si>
    <t>CA-132305</t>
  </si>
  <si>
    <t>CUST-2803</t>
  </si>
  <si>
    <t>Brian Campbell</t>
  </si>
  <si>
    <t>User-friendly 6thgeneration projection</t>
  </si>
  <si>
    <t>CA-324206</t>
  </si>
  <si>
    <t>CUST-3902</t>
  </si>
  <si>
    <t>Austin Deleon</t>
  </si>
  <si>
    <t>Managed multi-tasking ability</t>
  </si>
  <si>
    <t>CA-579245</t>
  </si>
  <si>
    <t>CUST-1441</t>
  </si>
  <si>
    <t>Jonathan Oliver</t>
  </si>
  <si>
    <t>Fully-configurable even-keeled access</t>
  </si>
  <si>
    <t>CA-674838</t>
  </si>
  <si>
    <t>CUST-4805</t>
  </si>
  <si>
    <t>Terry Hogan</t>
  </si>
  <si>
    <t>Up-sized real-time neural-net</t>
  </si>
  <si>
    <t>CA-727675</t>
  </si>
  <si>
    <t>CUST-7261</t>
  </si>
  <si>
    <t>Stephanie Hernandez</t>
  </si>
  <si>
    <t>Multi-layered context-sensitive access</t>
  </si>
  <si>
    <t>CA-565819</t>
  </si>
  <si>
    <t>CUST-4351</t>
  </si>
  <si>
    <t>Taylor Fischer</t>
  </si>
  <si>
    <t>Down-sized holistic initiative</t>
  </si>
  <si>
    <t>CA-216829</t>
  </si>
  <si>
    <t>CUST-7751</t>
  </si>
  <si>
    <t>Nathan Johnson</t>
  </si>
  <si>
    <t>User-friendly tertiary success</t>
  </si>
  <si>
    <t>CA-593339</t>
  </si>
  <si>
    <t>CUST-3172</t>
  </si>
  <si>
    <t>Natalie Wheeler</t>
  </si>
  <si>
    <t>Assimilated explicit utilization</t>
  </si>
  <si>
    <t>CA-689612</t>
  </si>
  <si>
    <t>CUST-5459</t>
  </si>
  <si>
    <t>Stephanie Acosta</t>
  </si>
  <si>
    <t>Proactive exuding website</t>
  </si>
  <si>
    <t>CA-571510</t>
  </si>
  <si>
    <t>CUST-5419</t>
  </si>
  <si>
    <t>Thomas Johnson</t>
  </si>
  <si>
    <t>Centralized fault-tolerant flexibility</t>
  </si>
  <si>
    <t>CA-302690</t>
  </si>
  <si>
    <t>CUST-7465</t>
  </si>
  <si>
    <t>Open-architected systemic firmware</t>
  </si>
  <si>
    <t>CA-278515</t>
  </si>
  <si>
    <t>CUST-6025</t>
  </si>
  <si>
    <t>Fred English</t>
  </si>
  <si>
    <t>Reverse-engineered systematic algorithm</t>
  </si>
  <si>
    <t>CA-739812</t>
  </si>
  <si>
    <t>CUST-7254</t>
  </si>
  <si>
    <t>Daniel Ortega</t>
  </si>
  <si>
    <t>Expanded non-volatile frame</t>
  </si>
  <si>
    <t>CA-792220</t>
  </si>
  <si>
    <t>CUST-2903</t>
  </si>
  <si>
    <t>Jeff Myers</t>
  </si>
  <si>
    <t>Multi-lateral high-level middleware</t>
  </si>
  <si>
    <t>CA-782700</t>
  </si>
  <si>
    <t>CUST-3008</t>
  </si>
  <si>
    <t>Tonya Rivera</t>
  </si>
  <si>
    <t>Focused multi-tasking structure</t>
  </si>
  <si>
    <t>CA-988301</t>
  </si>
  <si>
    <t>CUST-3575</t>
  </si>
  <si>
    <t>Emily White</t>
  </si>
  <si>
    <t>Focused bifurcated adapter</t>
  </si>
  <si>
    <t>CA-155320</t>
  </si>
  <si>
    <t>CUST-1468</t>
  </si>
  <si>
    <t>Katherine Chambers</t>
  </si>
  <si>
    <t>Mandatory zero-defect access</t>
  </si>
  <si>
    <t>CA-691184</t>
  </si>
  <si>
    <t>CUST-1513</t>
  </si>
  <si>
    <t>Patricia Curtis</t>
  </si>
  <si>
    <t>Extended hybrid secured line</t>
  </si>
  <si>
    <t>CA-932436</t>
  </si>
  <si>
    <t>Denise Kim</t>
  </si>
  <si>
    <t>Re-engineered asymmetric projection</t>
  </si>
  <si>
    <t>CA-108148</t>
  </si>
  <si>
    <t>CUST-2975</t>
  </si>
  <si>
    <t>Brian Johnson</t>
  </si>
  <si>
    <t>Automated next generation time-frame</t>
  </si>
  <si>
    <t>CA-295358</t>
  </si>
  <si>
    <t>CUST-6400</t>
  </si>
  <si>
    <t>Michael Gilmore</t>
  </si>
  <si>
    <t>Operative fresh-thinking projection</t>
  </si>
  <si>
    <t>CA-289105</t>
  </si>
  <si>
    <t>CUST-3839</t>
  </si>
  <si>
    <t>Brandi Watson</t>
  </si>
  <si>
    <t>Cloned maximized Graphic Interface</t>
  </si>
  <si>
    <t>CA-973576</t>
  </si>
  <si>
    <t>CUST-3164</t>
  </si>
  <si>
    <t>Jennifer Poole</t>
  </si>
  <si>
    <t>Configurable upward-trending function</t>
  </si>
  <si>
    <t>CA-653095</t>
  </si>
  <si>
    <t>Mike Bowman</t>
  </si>
  <si>
    <t>Function-based zero tolerance pricing structure</t>
  </si>
  <si>
    <t>CA-621061</t>
  </si>
  <si>
    <t>CUST-5918</t>
  </si>
  <si>
    <t>Robert Medina</t>
  </si>
  <si>
    <t>Visionary multimedia projection</t>
  </si>
  <si>
    <t>CA-173707</t>
  </si>
  <si>
    <t>CUST-8922</t>
  </si>
  <si>
    <t>Alexander Henry</t>
  </si>
  <si>
    <t>User-centric tangible portal</t>
  </si>
  <si>
    <t>CA-571278</t>
  </si>
  <si>
    <t>CUST-5500</t>
  </si>
  <si>
    <t>Sarah Lee</t>
  </si>
  <si>
    <t>Vision-oriented hybrid extranet</t>
  </si>
  <si>
    <t>CA-730986</t>
  </si>
  <si>
    <t>CUST-9172</t>
  </si>
  <si>
    <t>Joshua Williamson</t>
  </si>
  <si>
    <t>Customizable web-enabled array</t>
  </si>
  <si>
    <t>CA-987339</t>
  </si>
  <si>
    <t>CUST-6026</t>
  </si>
  <si>
    <t>Christopher Jackson</t>
  </si>
  <si>
    <t>Monitored bottom-line neural-net</t>
  </si>
  <si>
    <t>CA-323963</t>
  </si>
  <si>
    <t>CUST-9625</t>
  </si>
  <si>
    <t>Jermaine Taylor</t>
  </si>
  <si>
    <t>Organic incremental concept</t>
  </si>
  <si>
    <t>CA-654040</t>
  </si>
  <si>
    <t>CUST-8631</t>
  </si>
  <si>
    <t>Thomas McCall</t>
  </si>
  <si>
    <t>Phased 24/7 policy</t>
  </si>
  <si>
    <t>CA-570147</t>
  </si>
  <si>
    <t>CUST-9871</t>
  </si>
  <si>
    <t>Brian Benitez</t>
  </si>
  <si>
    <t>Triple-buffered context-sensitive instruction set</t>
  </si>
  <si>
    <t>CA-437312</t>
  </si>
  <si>
    <t>CUST-6843</t>
  </si>
  <si>
    <t>Amy Walls</t>
  </si>
  <si>
    <t>Future-proofed 24/7 Graphical User Interface</t>
  </si>
  <si>
    <t>CA-641835</t>
  </si>
  <si>
    <t>CUST-4350</t>
  </si>
  <si>
    <t>Richard Wood</t>
  </si>
  <si>
    <t>Organic object-oriented info-me diaries</t>
  </si>
  <si>
    <t>CA-979237</t>
  </si>
  <si>
    <t>CUST-8486</t>
  </si>
  <si>
    <t>Meagan Jones</t>
  </si>
  <si>
    <t>Polarized systemic middleware</t>
  </si>
  <si>
    <t>CA-349939</t>
  </si>
  <si>
    <t>CUST-3329</t>
  </si>
  <si>
    <t>Jennifer Thomas</t>
  </si>
  <si>
    <t>Cloned hybrid extranet</t>
  </si>
  <si>
    <t>CA-464319</t>
  </si>
  <si>
    <t>CUST-5892</t>
  </si>
  <si>
    <t>Terry Knox</t>
  </si>
  <si>
    <t>Multi-lateral local encryption</t>
  </si>
  <si>
    <t>CA-955910</t>
  </si>
  <si>
    <t>CUST-8188</t>
  </si>
  <si>
    <t>Timothy Hernandez</t>
  </si>
  <si>
    <t>Versatile secondary function</t>
  </si>
  <si>
    <t>CA-789066</t>
  </si>
  <si>
    <t>CUST-2012</t>
  </si>
  <si>
    <t>Anna Boyle DDS</t>
  </si>
  <si>
    <t>Horizontal neutral moratorium</t>
  </si>
  <si>
    <t>CA-215362</t>
  </si>
  <si>
    <t>CUST-2599</t>
  </si>
  <si>
    <t>Marie Johnson</t>
  </si>
  <si>
    <t>Re-engineered multi-state function</t>
  </si>
  <si>
    <t>CA-370546</t>
  </si>
  <si>
    <t>CUST-4546</t>
  </si>
  <si>
    <t>Linda Branch DDS</t>
  </si>
  <si>
    <t>Enterprise-wide mission-critical projection</t>
  </si>
  <si>
    <t>CA-329623</t>
  </si>
  <si>
    <t>CUST-6152</t>
  </si>
  <si>
    <t>James Good</t>
  </si>
  <si>
    <t>Assimilated optimizing encryption</t>
  </si>
  <si>
    <t>CA-717199</t>
  </si>
  <si>
    <t>CUST-6179</t>
  </si>
  <si>
    <t>Blake Livingston</t>
  </si>
  <si>
    <t>Quality-focused heuristic forecast</t>
  </si>
  <si>
    <t>CA-171210</t>
  </si>
  <si>
    <t>CUST-5440</t>
  </si>
  <si>
    <t>Ruth Jones</t>
  </si>
  <si>
    <t>Upgradable eco-centric framework</t>
  </si>
  <si>
    <t>CA-158140</t>
  </si>
  <si>
    <t>Michael Phillips</t>
  </si>
  <si>
    <t>Triple-buffered leading-edge policy</t>
  </si>
  <si>
    <t>CA-386483</t>
  </si>
  <si>
    <t>CUST-2825</t>
  </si>
  <si>
    <t>Melissa Butler</t>
  </si>
  <si>
    <t>Progressive 24/7 attitude</t>
  </si>
  <si>
    <t>CA-359073</t>
  </si>
  <si>
    <t>CUST-9628</t>
  </si>
  <si>
    <t>Diamond Shea</t>
  </si>
  <si>
    <t>Public-key responsive conglomeration</t>
  </si>
  <si>
    <t>CA-359980</t>
  </si>
  <si>
    <t>CUST-2433</t>
  </si>
  <si>
    <t>Steven Arellano</t>
  </si>
  <si>
    <t>Adaptive intermediate protocol</t>
  </si>
  <si>
    <t>CA-298315</t>
  </si>
  <si>
    <t>CUST-2375</t>
  </si>
  <si>
    <t>Jason Hernandez</t>
  </si>
  <si>
    <t>Adaptive secondary pricing structure</t>
  </si>
  <si>
    <t>CA-666503</t>
  </si>
  <si>
    <t>CUST-1507</t>
  </si>
  <si>
    <t>Mrs. Jaime Thomas</t>
  </si>
  <si>
    <t>Persevering incremental strategy</t>
  </si>
  <si>
    <t>CA-156681</t>
  </si>
  <si>
    <t>CUST-7443</t>
  </si>
  <si>
    <t>Raymond Davidson</t>
  </si>
  <si>
    <t>Up-sized heuristic access</t>
  </si>
  <si>
    <t>CA-163475</t>
  </si>
  <si>
    <t>CUST-8958</t>
  </si>
  <si>
    <t>Angela Smith</t>
  </si>
  <si>
    <t>User-friendly intermediate monitoring</t>
  </si>
  <si>
    <t>CA-944703</t>
  </si>
  <si>
    <t>CUST-8105</t>
  </si>
  <si>
    <t>Eric Manning</t>
  </si>
  <si>
    <t>Persistent 24/7 parallelism</t>
  </si>
  <si>
    <t>CA-541329</t>
  </si>
  <si>
    <t>CUST-7815</t>
  </si>
  <si>
    <t>Nicholas Jones</t>
  </si>
  <si>
    <t>Realigned maximized array</t>
  </si>
  <si>
    <t>CA-403738</t>
  </si>
  <si>
    <t>CUST-8116</t>
  </si>
  <si>
    <t>Emily Williams</t>
  </si>
  <si>
    <t>Pre-emptive 24/7 framework</t>
  </si>
  <si>
    <t>CA-118189</t>
  </si>
  <si>
    <t>CUST-9331</t>
  </si>
  <si>
    <t>Antonio Armstrong</t>
  </si>
  <si>
    <t>Public-key secondary budgetary management</t>
  </si>
  <si>
    <t>CA-102007</t>
  </si>
  <si>
    <t>CUST-4707</t>
  </si>
  <si>
    <t>Matthew Hill</t>
  </si>
  <si>
    <t>Synchronized leading-edge approach</t>
  </si>
  <si>
    <t>CA-657321</t>
  </si>
  <si>
    <t>CUST-8688</t>
  </si>
  <si>
    <t>Patricia Byrd</t>
  </si>
  <si>
    <t>Phased tertiary encryption</t>
  </si>
  <si>
    <t>CA-614802</t>
  </si>
  <si>
    <t>CUST-3140</t>
  </si>
  <si>
    <t>Mr. Andrew Delgado</t>
  </si>
  <si>
    <t>Adaptive high-level data-warehouse</t>
  </si>
  <si>
    <t>CA-400126</t>
  </si>
  <si>
    <t>CUST-6209</t>
  </si>
  <si>
    <t>Megan Wheeler</t>
  </si>
  <si>
    <t>Assimilated didactic instruction set</t>
  </si>
  <si>
    <t>CA-279848</t>
  </si>
  <si>
    <t>Marcus Howard</t>
  </si>
  <si>
    <t>Integrated uniform task-force</t>
  </si>
  <si>
    <t>CA-663232</t>
  </si>
  <si>
    <t>CUST-9425</t>
  </si>
  <si>
    <t>Jennifer Davis</t>
  </si>
  <si>
    <t>Function-based context-sensitive functionalities</t>
  </si>
  <si>
    <t>CA-673234</t>
  </si>
  <si>
    <t>CUST-3013</t>
  </si>
  <si>
    <t>Erica Johnson</t>
  </si>
  <si>
    <t>Ergonomic mission-critical capacity</t>
  </si>
  <si>
    <t>CA-768672</t>
  </si>
  <si>
    <t>CUST-1875</t>
  </si>
  <si>
    <t>Travis Stanley</t>
  </si>
  <si>
    <t>Distributed full-range toolset</t>
  </si>
  <si>
    <t>CA-614787</t>
  </si>
  <si>
    <t>CUST-3762</t>
  </si>
  <si>
    <t>Barry Mejia</t>
  </si>
  <si>
    <t>Organic value-added Local Area Network</t>
  </si>
  <si>
    <t>CA-944268</t>
  </si>
  <si>
    <t>CUST-9017</t>
  </si>
  <si>
    <t>Christina Smith</t>
  </si>
  <si>
    <t>Extended even-keeled capacity</t>
  </si>
  <si>
    <t>CA-212602</t>
  </si>
  <si>
    <t>CUST-3250</t>
  </si>
  <si>
    <t>Margaret Edwards</t>
  </si>
  <si>
    <t>Triple-buffered needs-based contingency</t>
  </si>
  <si>
    <t>CA-517940</t>
  </si>
  <si>
    <t>CUST-8487</t>
  </si>
  <si>
    <t>Jessica Chase</t>
  </si>
  <si>
    <t>Assimilated discrete software</t>
  </si>
  <si>
    <t>CA-405367</t>
  </si>
  <si>
    <t>CUST-9286</t>
  </si>
  <si>
    <t>Tyler Alvarez</t>
  </si>
  <si>
    <t>Organic object-oriented flexibility</t>
  </si>
  <si>
    <t>CA-680038</t>
  </si>
  <si>
    <t>CUST-9660</t>
  </si>
  <si>
    <t>Todd Holmes</t>
  </si>
  <si>
    <t>Reverse-engineered context-sensitive Internet solution</t>
  </si>
  <si>
    <t>CA-587293</t>
  </si>
  <si>
    <t>CUST-3325</t>
  </si>
  <si>
    <t>Lindsay Conway</t>
  </si>
  <si>
    <t>Visionary grid-enabled toolset</t>
  </si>
  <si>
    <t>CA-591109</t>
  </si>
  <si>
    <t>CUST-4225</t>
  </si>
  <si>
    <t>Patrick Adams</t>
  </si>
  <si>
    <t>Grass-roots modular hierarchy</t>
  </si>
  <si>
    <t>CA-979122</t>
  </si>
  <si>
    <t>CUST-5677</t>
  </si>
  <si>
    <t>Mrs. Alexis Dunlap</t>
  </si>
  <si>
    <t>Customizable multi-tasking firmware</t>
  </si>
  <si>
    <t>CA-522907</t>
  </si>
  <si>
    <t>CUST-4668</t>
  </si>
  <si>
    <t>Dr. Veronica Johnson MD</t>
  </si>
  <si>
    <t>Extended didactic project</t>
  </si>
  <si>
    <t>CA-208860</t>
  </si>
  <si>
    <t>CUST-4253</t>
  </si>
  <si>
    <t>Michele Phillips</t>
  </si>
  <si>
    <t>Reduced contextually-based workforce</t>
  </si>
  <si>
    <t>CA-643956</t>
  </si>
  <si>
    <t>CUST-5409</t>
  </si>
  <si>
    <t>Erica Gomez</t>
  </si>
  <si>
    <t>Vision-oriented neutral architecture</t>
  </si>
  <si>
    <t>CA-383362</t>
  </si>
  <si>
    <t>CUST-2943</t>
  </si>
  <si>
    <t>Kelly Chen</t>
  </si>
  <si>
    <t>Virtual leading-edge application</t>
  </si>
  <si>
    <t>CA-472768</t>
  </si>
  <si>
    <t>CUST-1602</t>
  </si>
  <si>
    <t>Patrick Davis</t>
  </si>
  <si>
    <t>Multi-lateral clear-thinking solution</t>
  </si>
  <si>
    <t>CA-134460</t>
  </si>
  <si>
    <t>CUST-9055</t>
  </si>
  <si>
    <t>Dominic Saunders</t>
  </si>
  <si>
    <t>Pre-emptive non-volatile core</t>
  </si>
  <si>
    <t>CA-605331</t>
  </si>
  <si>
    <t>Brandon Moss</t>
  </si>
  <si>
    <t>Multi-layered fresh-thinking approach</t>
  </si>
  <si>
    <t>CA-966559</t>
  </si>
  <si>
    <t>CUST-3571</t>
  </si>
  <si>
    <t>Michael Todd</t>
  </si>
  <si>
    <t>Object-based incremental matrix</t>
  </si>
  <si>
    <t>CA-802208</t>
  </si>
  <si>
    <t>CUST-4180</t>
  </si>
  <si>
    <t>Angela Rose</t>
  </si>
  <si>
    <t>Profound non-volatile project</t>
  </si>
  <si>
    <t>CA-689879</t>
  </si>
  <si>
    <t>CUST-4979</t>
  </si>
  <si>
    <t>Mathew Lyons</t>
  </si>
  <si>
    <t>Multi-lateral responsive time-frame</t>
  </si>
  <si>
    <t>CA-807139</t>
  </si>
  <si>
    <t>CUST-9135</t>
  </si>
  <si>
    <t>Rhonda Dixon</t>
  </si>
  <si>
    <t>Advanced 3rdgeneration knowledge user</t>
  </si>
  <si>
    <t>CA-587359</t>
  </si>
  <si>
    <t>CUST-4514</t>
  </si>
  <si>
    <t>Bryan Houston</t>
  </si>
  <si>
    <t>Profit-focused actuating initiative</t>
  </si>
  <si>
    <t>CA-594942</t>
  </si>
  <si>
    <t>CUST-4411</t>
  </si>
  <si>
    <t>Megan Owen</t>
  </si>
  <si>
    <t>Inverse attitude-oriented methodology</t>
  </si>
  <si>
    <t>CA-276985</t>
  </si>
  <si>
    <t>CUST-7554</t>
  </si>
  <si>
    <t>Daniel Ball</t>
  </si>
  <si>
    <t>Assimilated full-range algorithm</t>
  </si>
  <si>
    <t>CA-843467</t>
  </si>
  <si>
    <t>CUST-2628</t>
  </si>
  <si>
    <t>Daniel Evans</t>
  </si>
  <si>
    <t>Up-sized analyzing core</t>
  </si>
  <si>
    <t>CA-931762</t>
  </si>
  <si>
    <t>CUST-3413</t>
  </si>
  <si>
    <t>Andrea Sloan</t>
  </si>
  <si>
    <t>User-friendly zero-defect portal</t>
  </si>
  <si>
    <t>CA-896041</t>
  </si>
  <si>
    <t>CUST-1268</t>
  </si>
  <si>
    <t>James Whitney</t>
  </si>
  <si>
    <t>Face-to-face dedicated Local Area Network</t>
  </si>
  <si>
    <t>CA-652965</t>
  </si>
  <si>
    <t>William Rodriguez</t>
  </si>
  <si>
    <t>Virtual optimal projection</t>
  </si>
  <si>
    <t>CA-777082</t>
  </si>
  <si>
    <t>CUST-3928</t>
  </si>
  <si>
    <t>Jill Ramirez</t>
  </si>
  <si>
    <t>Multi-tiered responsive strategy</t>
  </si>
  <si>
    <t>CA-597854</t>
  </si>
  <si>
    <t>CUST-4665</t>
  </si>
  <si>
    <t>Christopher Doyle</t>
  </si>
  <si>
    <t>Re-contextualized demand-driven functionalities</t>
  </si>
  <si>
    <t>CA-676035</t>
  </si>
  <si>
    <t>CUST-1548</t>
  </si>
  <si>
    <t>Amy Peters</t>
  </si>
  <si>
    <t>Sharable directional forecast</t>
  </si>
  <si>
    <t>CA-812904</t>
  </si>
  <si>
    <t>CUST-4221</t>
  </si>
  <si>
    <t>Amber Patrick</t>
  </si>
  <si>
    <t>Persistent 4thgeneration leverage</t>
  </si>
  <si>
    <t>CA-320625</t>
  </si>
  <si>
    <t>CUST-3838</t>
  </si>
  <si>
    <t>Laura Ochoa</t>
  </si>
  <si>
    <t>Upgradable bi-directional monitoring</t>
  </si>
  <si>
    <t>CA-688786</t>
  </si>
  <si>
    <t>CUST-7234</t>
  </si>
  <si>
    <t>Francisco Carter MD</t>
  </si>
  <si>
    <t>Distributed stable function</t>
  </si>
  <si>
    <t>CA-677274</t>
  </si>
  <si>
    <t>CUST-3833</t>
  </si>
  <si>
    <t>Lindsay Alvarez</t>
  </si>
  <si>
    <t>Centralized user-facing challenge</t>
  </si>
  <si>
    <t>CA-873720</t>
  </si>
  <si>
    <t>CUST-4241</t>
  </si>
  <si>
    <t>Tammy Hester</t>
  </si>
  <si>
    <t>Triple-buffered dynamic database</t>
  </si>
  <si>
    <t>CA-926302</t>
  </si>
  <si>
    <t>CUST-4120</t>
  </si>
  <si>
    <t>Clinton Rangel</t>
  </si>
  <si>
    <t>Stand-alone methodical structure</t>
  </si>
  <si>
    <t>CA-807621</t>
  </si>
  <si>
    <t>CUST-6802</t>
  </si>
  <si>
    <t>Joanna Kelly</t>
  </si>
  <si>
    <t>Upgradable even-keeled alliance</t>
  </si>
  <si>
    <t>CA-474233</t>
  </si>
  <si>
    <t>CUST-9584</t>
  </si>
  <si>
    <t>Kathryn Robinson</t>
  </si>
  <si>
    <t>Phased 3rdgeneration paradigm</t>
  </si>
  <si>
    <t>CA-573992</t>
  </si>
  <si>
    <t>CUST-3249</t>
  </si>
  <si>
    <t>Brenda Dawson</t>
  </si>
  <si>
    <t>Re-contextualized zero-defect attitude</t>
  </si>
  <si>
    <t>CA-901131</t>
  </si>
  <si>
    <t>CUST-1573</t>
  </si>
  <si>
    <t>Carrie Sanchez</t>
  </si>
  <si>
    <t>Operative full-range capability</t>
  </si>
  <si>
    <t>CA-418670</t>
  </si>
  <si>
    <t>CUST-1052</t>
  </si>
  <si>
    <t>Randy Miller</t>
  </si>
  <si>
    <t>Focused interactive benchmark</t>
  </si>
  <si>
    <t>CA-164820</t>
  </si>
  <si>
    <t>CUST-2486</t>
  </si>
  <si>
    <t>Shelia Carroll</t>
  </si>
  <si>
    <t>Down-sized scalable hub</t>
  </si>
  <si>
    <t>CA-464202</t>
  </si>
  <si>
    <t>CUST-8604</t>
  </si>
  <si>
    <t>Daniel Allen</t>
  </si>
  <si>
    <t>Organic heuristic focus group</t>
  </si>
  <si>
    <t>CA-576346</t>
  </si>
  <si>
    <t>CUST-4292</t>
  </si>
  <si>
    <t>William Adams</t>
  </si>
  <si>
    <t>Mandatory multi-tasking utilization</t>
  </si>
  <si>
    <t>CA-761516</t>
  </si>
  <si>
    <t>CUST-6403</t>
  </si>
  <si>
    <t>Matthew Peterson</t>
  </si>
  <si>
    <t>Horizontal exuding help-desk</t>
  </si>
  <si>
    <t>CA-116187</t>
  </si>
  <si>
    <t>CUST-9081</t>
  </si>
  <si>
    <t>Natalie Thompson</t>
  </si>
  <si>
    <t>De-engineered 24hour interface</t>
  </si>
  <si>
    <t>CA-349149</t>
  </si>
  <si>
    <t>CUST-2714</t>
  </si>
  <si>
    <t>John Bailey</t>
  </si>
  <si>
    <t>Digitized asynchronous structure</t>
  </si>
  <si>
    <t>CA-817566</t>
  </si>
  <si>
    <t>CUST-4661</t>
  </si>
  <si>
    <t>Kevin Martinez</t>
  </si>
  <si>
    <t>Reverse-engineered explicit policy</t>
  </si>
  <si>
    <t>CA-823694</t>
  </si>
  <si>
    <t>CUST-3800</t>
  </si>
  <si>
    <t>Ryan Richmond</t>
  </si>
  <si>
    <t>User-centric multi-state hierarchy</t>
  </si>
  <si>
    <t>CA-116126</t>
  </si>
  <si>
    <t>CUST-6638</t>
  </si>
  <si>
    <t>Margaret Smith</t>
  </si>
  <si>
    <t>Customer-focused client-server artificial intelligence</t>
  </si>
  <si>
    <t>CA-135543</t>
  </si>
  <si>
    <t>CUST-6407</t>
  </si>
  <si>
    <t>Caroline Thompson</t>
  </si>
  <si>
    <t>Assimilated well-modulated alliance</t>
  </si>
  <si>
    <t>CA-676059</t>
  </si>
  <si>
    <t>CUST-4370</t>
  </si>
  <si>
    <t>Cody Miller</t>
  </si>
  <si>
    <t>Extended tangible contingency</t>
  </si>
  <si>
    <t>CA-989733</t>
  </si>
  <si>
    <t>CUST-4459</t>
  </si>
  <si>
    <t>William Wheeler</t>
  </si>
  <si>
    <t>Fundamental attitude-oriented knowledgebase</t>
  </si>
  <si>
    <t>CA-198378</t>
  </si>
  <si>
    <t>CUST-5703</t>
  </si>
  <si>
    <t>Shane Gonzales</t>
  </si>
  <si>
    <t>Balanced system-worthy artificial intelligence</t>
  </si>
  <si>
    <t>CA-754528</t>
  </si>
  <si>
    <t>CUST-5731</t>
  </si>
  <si>
    <t>Brandon Tyler</t>
  </si>
  <si>
    <t>Realigned secondary forecast</t>
  </si>
  <si>
    <t>CA-403280</t>
  </si>
  <si>
    <t>CUST-8509</t>
  </si>
  <si>
    <t>Brittany Wells</t>
  </si>
  <si>
    <t>Streamlined even-keeled time-frame</t>
  </si>
  <si>
    <t>CA-427617</t>
  </si>
  <si>
    <t>CUST-5352</t>
  </si>
  <si>
    <t>Charles Park</t>
  </si>
  <si>
    <t>Up-sized leading-edge challenge</t>
  </si>
  <si>
    <t>CA-331430</t>
  </si>
  <si>
    <t>Antonio Kelley</t>
  </si>
  <si>
    <t>Reactive modular leverage</t>
  </si>
  <si>
    <t>CA-576800</t>
  </si>
  <si>
    <t>CUST-6325</t>
  </si>
  <si>
    <t>Kara Alexander</t>
  </si>
  <si>
    <t>Down-sized non-volatile knowledgebase</t>
  </si>
  <si>
    <t>CA-514021</t>
  </si>
  <si>
    <t>CUST-5261</t>
  </si>
  <si>
    <t>Gina Hale</t>
  </si>
  <si>
    <t>Re-engineered coherent frame</t>
  </si>
  <si>
    <t>CA-298790</t>
  </si>
  <si>
    <t>CUST-7177</t>
  </si>
  <si>
    <t>Laura Rodriguez</t>
  </si>
  <si>
    <t>Right-sized fresh-thinking function</t>
  </si>
  <si>
    <t>CA-452699</t>
  </si>
  <si>
    <t>CUST-9717</t>
  </si>
  <si>
    <t>Tina Dominguez</t>
  </si>
  <si>
    <t>Centralized global standardization</t>
  </si>
  <si>
    <t>CA-742481</t>
  </si>
  <si>
    <t>CUST-4674</t>
  </si>
  <si>
    <t>Rebecca Simmons</t>
  </si>
  <si>
    <t>Customer-focused well-modulated open architecture</t>
  </si>
  <si>
    <t>CA-283097</t>
  </si>
  <si>
    <t>CUST-4348</t>
  </si>
  <si>
    <t>Matthew Gentry</t>
  </si>
  <si>
    <t>Quality-focused discrete task-force</t>
  </si>
  <si>
    <t>CA-525480</t>
  </si>
  <si>
    <t>CUST-1857</t>
  </si>
  <si>
    <t>Troy Conner</t>
  </si>
  <si>
    <t>Expanded demand-driven neural-net</t>
  </si>
  <si>
    <t>CA-731435</t>
  </si>
  <si>
    <t>CUST-9504</t>
  </si>
  <si>
    <t>Elizabeth Curtis</t>
  </si>
  <si>
    <t>Ergonomic tangible info-me diaries</t>
  </si>
  <si>
    <t>CA-186949</t>
  </si>
  <si>
    <t>CUST-3219</t>
  </si>
  <si>
    <t>Barbara Holt</t>
  </si>
  <si>
    <t>Synergistic 5thgeneration methodology</t>
  </si>
  <si>
    <t>CA-605738</t>
  </si>
  <si>
    <t>CUST-4596</t>
  </si>
  <si>
    <t>Angela Davis</t>
  </si>
  <si>
    <t>Upgradable non-volatile challenge</t>
  </si>
  <si>
    <t>CA-330289</t>
  </si>
  <si>
    <t>CUST-1737</t>
  </si>
  <si>
    <t>Casey Medina</t>
  </si>
  <si>
    <t>Re-contextualized uniform model</t>
  </si>
  <si>
    <t>CA-243812</t>
  </si>
  <si>
    <t>CUST-1672</t>
  </si>
  <si>
    <t>Michael Pearson</t>
  </si>
  <si>
    <t>Cross-platform encompassing encoding</t>
  </si>
  <si>
    <t>CA-130527</t>
  </si>
  <si>
    <t>CUST-1059</t>
  </si>
  <si>
    <t>Jon Simpson</t>
  </si>
  <si>
    <t>Multi-channeled bifurcated database</t>
  </si>
  <si>
    <t>CA-653430</t>
  </si>
  <si>
    <t>CUST-1965</t>
  </si>
  <si>
    <t>Laura Gomez</t>
  </si>
  <si>
    <t>Secured eco-centric functionalities</t>
  </si>
  <si>
    <t>CA-242505</t>
  </si>
  <si>
    <t>CUST-4533</t>
  </si>
  <si>
    <t>Jonathan Alvarez</t>
  </si>
  <si>
    <t>Ameliorated didactic migration</t>
  </si>
  <si>
    <t>CA-886349</t>
  </si>
  <si>
    <t>CUST-2150</t>
  </si>
  <si>
    <t>Jennifer Newman</t>
  </si>
  <si>
    <t>Distributed optimal focus group</t>
  </si>
  <si>
    <t>CA-327622</t>
  </si>
  <si>
    <t>CUST-5577</t>
  </si>
  <si>
    <t>Kristin Wolfe</t>
  </si>
  <si>
    <t>Diverse incremental benchmark</t>
  </si>
  <si>
    <t>CA-537662</t>
  </si>
  <si>
    <t>CUST-5977</t>
  </si>
  <si>
    <t>Louis Nelson</t>
  </si>
  <si>
    <t>Cross-platform web-enabled infrastructure</t>
  </si>
  <si>
    <t>CA-587795</t>
  </si>
  <si>
    <t>CUST-6089</t>
  </si>
  <si>
    <t>Katrina Montoya MD</t>
  </si>
  <si>
    <t>Devolved motivating process improvement</t>
  </si>
  <si>
    <t>CA-613469</t>
  </si>
  <si>
    <t>CUST-6966</t>
  </si>
  <si>
    <t>Kim Garcia</t>
  </si>
  <si>
    <t>Robust directional service-desk</t>
  </si>
  <si>
    <t>CA-381242</t>
  </si>
  <si>
    <t>CUST-8102</t>
  </si>
  <si>
    <t>Alyssa Rodriguez</t>
  </si>
  <si>
    <t>Implemented 6thgeneration matrix</t>
  </si>
  <si>
    <t>CA-245336</t>
  </si>
  <si>
    <t>CUST-5144</t>
  </si>
  <si>
    <t>Lauren Cook</t>
  </si>
  <si>
    <t>Enhanced static protocol</t>
  </si>
  <si>
    <t>CA-862407</t>
  </si>
  <si>
    <t>CUST-3227</t>
  </si>
  <si>
    <t>Enterprise-wide 5thgeneration definition</t>
  </si>
  <si>
    <t>CA-481948</t>
  </si>
  <si>
    <t>CUST-4252</t>
  </si>
  <si>
    <t>Marcus Barber</t>
  </si>
  <si>
    <t>Monitored dedicated focus group</t>
  </si>
  <si>
    <t>CA-286801</t>
  </si>
  <si>
    <t>CUST-9290</t>
  </si>
  <si>
    <t>Rhonda Anderson</t>
  </si>
  <si>
    <t>Switchable neutral system engine</t>
  </si>
  <si>
    <t>CA-873491</t>
  </si>
  <si>
    <t>CUST-6266</t>
  </si>
  <si>
    <t>Douglas McKnight</t>
  </si>
  <si>
    <t>Digitized asynchronous Graphic Interface</t>
  </si>
  <si>
    <t>CA-230076</t>
  </si>
  <si>
    <t>CUST-7956</t>
  </si>
  <si>
    <t>Christine McCoy</t>
  </si>
  <si>
    <t>Profit-focused bottom-line groupware</t>
  </si>
  <si>
    <t>CA-548464</t>
  </si>
  <si>
    <t>CUST-6234</t>
  </si>
  <si>
    <t>Christopher Ellis</t>
  </si>
  <si>
    <t>Pre-emptive composite infrastructure</t>
  </si>
  <si>
    <t>CA-897901</t>
  </si>
  <si>
    <t>CUST-1611</t>
  </si>
  <si>
    <t>Matthew Webb</t>
  </si>
  <si>
    <t>Open-architected didactic moratorium</t>
  </si>
  <si>
    <t>CA-549899</t>
  </si>
  <si>
    <t>CUST-3083</t>
  </si>
  <si>
    <t>Steven Torres</t>
  </si>
  <si>
    <t>Reduced solution-oriented algorithm</t>
  </si>
  <si>
    <t>CA-154727</t>
  </si>
  <si>
    <t>CUST-5095</t>
  </si>
  <si>
    <t>Julia Gonzalez</t>
  </si>
  <si>
    <t>Centralized well-modulated project</t>
  </si>
  <si>
    <t>CA-445014</t>
  </si>
  <si>
    <t>CUST-4756</t>
  </si>
  <si>
    <t>Kyle Haney</t>
  </si>
  <si>
    <t>Triple-buffered 24/7 ability</t>
  </si>
  <si>
    <t>CA-795558</t>
  </si>
  <si>
    <t>CUST-1345</t>
  </si>
  <si>
    <t>Jody McIntosh</t>
  </si>
  <si>
    <t>Networked systematic approach</t>
  </si>
  <si>
    <t>CA-152434</t>
  </si>
  <si>
    <t>CUST-5542</t>
  </si>
  <si>
    <t>Clarence Byrd</t>
  </si>
  <si>
    <t>Multi-lateral disintermediate contingency</t>
  </si>
  <si>
    <t>CA-824064</t>
  </si>
  <si>
    <t>CUST-8267</t>
  </si>
  <si>
    <t>Krystal Maxwell</t>
  </si>
  <si>
    <t>Organic exuding definition</t>
  </si>
  <si>
    <t>CA-237674</t>
  </si>
  <si>
    <t>CUST-4323</t>
  </si>
  <si>
    <t>Larry Shelton</t>
  </si>
  <si>
    <t>Customizable bi-directional data-warehouse</t>
  </si>
  <si>
    <t>CA-990388</t>
  </si>
  <si>
    <t>CUST-4142</t>
  </si>
  <si>
    <t>Elizabeth Branch</t>
  </si>
  <si>
    <t>Future-proofed intangible concept</t>
  </si>
  <si>
    <t>CA-414420</t>
  </si>
  <si>
    <t>Jennifer Jackson</t>
  </si>
  <si>
    <t>Robust clear-thinking initiative</t>
  </si>
  <si>
    <t>CA-857464</t>
  </si>
  <si>
    <t>CUST-2159</t>
  </si>
  <si>
    <t>Jill Morgan</t>
  </si>
  <si>
    <t>Multi-channeled next generation database</t>
  </si>
  <si>
    <t>CA-297995</t>
  </si>
  <si>
    <t>CUST-9342</t>
  </si>
  <si>
    <t>Nathan Joseph</t>
  </si>
  <si>
    <t>Multi-channeled mobile success</t>
  </si>
  <si>
    <t>CA-819038</t>
  </si>
  <si>
    <t>CUST-1647</t>
  </si>
  <si>
    <t>Michael Matthews</t>
  </si>
  <si>
    <t>Total modular neural-net</t>
  </si>
  <si>
    <t>CA-121426</t>
  </si>
  <si>
    <t>CUST-7288</t>
  </si>
  <si>
    <t>Mike Norris</t>
  </si>
  <si>
    <t>Future-proofed coherent migration</t>
  </si>
  <si>
    <t>CA-291961</t>
  </si>
  <si>
    <t>CUST-9489</t>
  </si>
  <si>
    <t>James Rivers</t>
  </si>
  <si>
    <t>Optional explicit access</t>
  </si>
  <si>
    <t>CA-823314</t>
  </si>
  <si>
    <t>CUST-3020</t>
  </si>
  <si>
    <t>Connie Zimmerman</t>
  </si>
  <si>
    <t>Intuitive clear-thinking function</t>
  </si>
  <si>
    <t>CA-913855</t>
  </si>
  <si>
    <t>CUST-6034</t>
  </si>
  <si>
    <t>Gary Bennett</t>
  </si>
  <si>
    <t>Compatible human-resource Local Area Network</t>
  </si>
  <si>
    <t>CA-155889</t>
  </si>
  <si>
    <t>CUST-3114</t>
  </si>
  <si>
    <t>Jane Wright</t>
  </si>
  <si>
    <t>Visionary modular array</t>
  </si>
  <si>
    <t>CA-306763</t>
  </si>
  <si>
    <t>CUST-1191</t>
  </si>
  <si>
    <t>Kevin Ryan</t>
  </si>
  <si>
    <t>Synergistic asymmetric extranet</t>
  </si>
  <si>
    <t>CA-791406</t>
  </si>
  <si>
    <t>CUST-1252</t>
  </si>
  <si>
    <t>Glenn Smith</t>
  </si>
  <si>
    <t>Open-source composite workforce</t>
  </si>
  <si>
    <t>CA-684171</t>
  </si>
  <si>
    <t>CUST-3619</t>
  </si>
  <si>
    <t>Lori Kelly</t>
  </si>
  <si>
    <t>Optional fresh-thinking secured line</t>
  </si>
  <si>
    <t>CA-714522</t>
  </si>
  <si>
    <t>CUST-6237</t>
  </si>
  <si>
    <t>Daniel Jacobs</t>
  </si>
  <si>
    <t>Devolved empowering alliance</t>
  </si>
  <si>
    <t>CA-379138</t>
  </si>
  <si>
    <t>CUST-5569</t>
  </si>
  <si>
    <t>Phillip Lozano</t>
  </si>
  <si>
    <t>Reduced asymmetric conglomeration</t>
  </si>
  <si>
    <t>CA-155622</t>
  </si>
  <si>
    <t>CUST-3115</t>
  </si>
  <si>
    <t>Thomas Case</t>
  </si>
  <si>
    <t>Public-key bandwidth-monitored throughput</t>
  </si>
  <si>
    <t>CA-220409</t>
  </si>
  <si>
    <t>CUST-6101</t>
  </si>
  <si>
    <t>Kimberly Williams</t>
  </si>
  <si>
    <t>Focused asynchronous database</t>
  </si>
  <si>
    <t>CA-790242</t>
  </si>
  <si>
    <t>CUST-2009</t>
  </si>
  <si>
    <t>Erica Luna</t>
  </si>
  <si>
    <t>Pre-emptive composite adapter</t>
  </si>
  <si>
    <t>CA-137710</t>
  </si>
  <si>
    <t>CUST-2830</t>
  </si>
  <si>
    <t>Angela Pittman</t>
  </si>
  <si>
    <t>Upgradable interactive workforce</t>
  </si>
  <si>
    <t>CA-123781</t>
  </si>
  <si>
    <t>CUST-8021</t>
  </si>
  <si>
    <t>Brian Petersen</t>
  </si>
  <si>
    <t>Open-architected foreground service-desk</t>
  </si>
  <si>
    <t>CA-563069</t>
  </si>
  <si>
    <t>CUST-3192</t>
  </si>
  <si>
    <t>Ellen Carter</t>
  </si>
  <si>
    <t>Team-oriented 5thgeneration protocol</t>
  </si>
  <si>
    <t>CA-216136</t>
  </si>
  <si>
    <t>CUST-5445</t>
  </si>
  <si>
    <t>Holly Lewis</t>
  </si>
  <si>
    <t>Right-sized clear-thinking Local Area Network</t>
  </si>
  <si>
    <t>CA-635247</t>
  </si>
  <si>
    <t>CUST-8705</t>
  </si>
  <si>
    <t>Jane Maynard</t>
  </si>
  <si>
    <t>Inverse scalable paradigm</t>
  </si>
  <si>
    <t>CA-482936</t>
  </si>
  <si>
    <t>CUST-7233</t>
  </si>
  <si>
    <t>Denise Gibbs</t>
  </si>
  <si>
    <t>Monitored optimizing monitoring</t>
  </si>
  <si>
    <t>CA-345661</t>
  </si>
  <si>
    <t>CUST-1304</t>
  </si>
  <si>
    <t>Kevin Gill</t>
  </si>
  <si>
    <t>Centralized executive installation</t>
  </si>
  <si>
    <t>CA-569861</t>
  </si>
  <si>
    <t>CUST-7470</t>
  </si>
  <si>
    <t>Morgan Ferguson</t>
  </si>
  <si>
    <t>Phased bifurcated pricing structure</t>
  </si>
  <si>
    <t>CA-486623</t>
  </si>
  <si>
    <t>CUST-3504</t>
  </si>
  <si>
    <t>Jacqueline Green</t>
  </si>
  <si>
    <t>Centralized national matrix</t>
  </si>
  <si>
    <t>CA-719615</t>
  </si>
  <si>
    <t>CUST-5030</t>
  </si>
  <si>
    <t>Mr. Scott Maddox</t>
  </si>
  <si>
    <t>Monitored neutral website</t>
  </si>
  <si>
    <t>CA-569335</t>
  </si>
  <si>
    <t>CUST-6753</t>
  </si>
  <si>
    <t>Kelsey Moore</t>
  </si>
  <si>
    <t>Organic systematic project</t>
  </si>
  <si>
    <t>CA-469030</t>
  </si>
  <si>
    <t>CUST-1724</t>
  </si>
  <si>
    <t>Heather Martin</t>
  </si>
  <si>
    <t>Team-oriented 5thgeneration moderator</t>
  </si>
  <si>
    <t>CA-155159</t>
  </si>
  <si>
    <t>CUST-9685</t>
  </si>
  <si>
    <t>Mary Carrillo</t>
  </si>
  <si>
    <t>Ameliorated maximized open system</t>
  </si>
  <si>
    <t>CA-194713</t>
  </si>
  <si>
    <t>CUST-4983</t>
  </si>
  <si>
    <t>Linda Wright</t>
  </si>
  <si>
    <t>Synchronized eco-centric website</t>
  </si>
  <si>
    <t>CA-820325</t>
  </si>
  <si>
    <t>CUST-2455</t>
  </si>
  <si>
    <t>Natasha Golden</t>
  </si>
  <si>
    <t>Face-to-face client-driven software</t>
  </si>
  <si>
    <t>CA-610596</t>
  </si>
  <si>
    <t>Crystal Marquez</t>
  </si>
  <si>
    <t>Virtual bifurcated success</t>
  </si>
  <si>
    <t>CA-149430</t>
  </si>
  <si>
    <t>CUST-3737</t>
  </si>
  <si>
    <t>Shane Arnold</t>
  </si>
  <si>
    <t>Multi-tiered fresh-thinking success</t>
  </si>
  <si>
    <t>CA-171458</t>
  </si>
  <si>
    <t>CUST-8425</t>
  </si>
  <si>
    <t>Christopher Parker</t>
  </si>
  <si>
    <t>Up-sized background monitoring</t>
  </si>
  <si>
    <t>CA-292040</t>
  </si>
  <si>
    <t>CUST-5337</t>
  </si>
  <si>
    <t>Robert Miller</t>
  </si>
  <si>
    <t>Multi-lateral national knowledge user</t>
  </si>
  <si>
    <t>CA-896234</t>
  </si>
  <si>
    <t>David Woods</t>
  </si>
  <si>
    <t>Customizable leading-edge intranet</t>
  </si>
  <si>
    <t>CA-362594</t>
  </si>
  <si>
    <t>CUST-6332</t>
  </si>
  <si>
    <t>James Wall</t>
  </si>
  <si>
    <t>Persistent global Graphical User Interface</t>
  </si>
  <si>
    <t>CA-963605</t>
  </si>
  <si>
    <t>CUST-9292</t>
  </si>
  <si>
    <t>Frank Williams</t>
  </si>
  <si>
    <t>Synchronized context-sensitive paradigm</t>
  </si>
  <si>
    <t>CA-203412</t>
  </si>
  <si>
    <t>CUST-2500</t>
  </si>
  <si>
    <t>Laura Jones</t>
  </si>
  <si>
    <t>Open-source dedicated throughput</t>
  </si>
  <si>
    <t>CA-153274</t>
  </si>
  <si>
    <t>CUST-8964</t>
  </si>
  <si>
    <t>Jessica Salazar</t>
  </si>
  <si>
    <t>Total full-range forecast</t>
  </si>
  <si>
    <t>CA-644099</t>
  </si>
  <si>
    <t>CUST-1655</t>
  </si>
  <si>
    <t>Seth Davis</t>
  </si>
  <si>
    <t>Reduced static help-desk</t>
  </si>
  <si>
    <t>CA-249934</t>
  </si>
  <si>
    <t>CUST-8117</t>
  </si>
  <si>
    <t>Joseph Dean</t>
  </si>
  <si>
    <t>Progressive empowering portal</t>
  </si>
  <si>
    <t>CA-365418</t>
  </si>
  <si>
    <t>CUST-6663</t>
  </si>
  <si>
    <t>Erica Pacheco</t>
  </si>
  <si>
    <t>Business-focused system-worthy help-desk</t>
  </si>
  <si>
    <t>CA-485822</t>
  </si>
  <si>
    <t>CUST-5127</t>
  </si>
  <si>
    <t>Brooke Martinez</t>
  </si>
  <si>
    <t>Upgradable even-keeled artificial intelligence</t>
  </si>
  <si>
    <t>CA-365077</t>
  </si>
  <si>
    <t>CUST-1134</t>
  </si>
  <si>
    <t>Rebecca Velasquez</t>
  </si>
  <si>
    <t>Object-based fresh-thinking installation</t>
  </si>
  <si>
    <t>CA-836464</t>
  </si>
  <si>
    <t>CUST-5896</t>
  </si>
  <si>
    <t>Adrian Thornton</t>
  </si>
  <si>
    <t>Open-architected mobile model</t>
  </si>
  <si>
    <t>CA-699074</t>
  </si>
  <si>
    <t>CUST-7330</t>
  </si>
  <si>
    <t>Diane Kirby</t>
  </si>
  <si>
    <t>Programmable executive service-desk</t>
  </si>
  <si>
    <t>CA-977097</t>
  </si>
  <si>
    <t>CUST-9200</t>
  </si>
  <si>
    <t>Susan Wilson</t>
  </si>
  <si>
    <t>Multi-channeled holistic knowledgebase</t>
  </si>
  <si>
    <t>CA-710259</t>
  </si>
  <si>
    <t>CUST-1718</t>
  </si>
  <si>
    <t>Anita Wilson</t>
  </si>
  <si>
    <t>Assimilated optimizing benchmark</t>
  </si>
  <si>
    <t>CA-280970</t>
  </si>
  <si>
    <t>CUST-6334</t>
  </si>
  <si>
    <t>Rick Cervantes</t>
  </si>
  <si>
    <t>Automated discrete open architecture</t>
  </si>
  <si>
    <t>CA-507308</t>
  </si>
  <si>
    <t>CUST-9349</t>
  </si>
  <si>
    <t>Lori Davis</t>
  </si>
  <si>
    <t>Fundamental reciprocal secured line</t>
  </si>
  <si>
    <t>CA-969075</t>
  </si>
  <si>
    <t>CUST-4907</t>
  </si>
  <si>
    <t>Anna Duke</t>
  </si>
  <si>
    <t>Fundamental zero tolerance productivity</t>
  </si>
  <si>
    <t>CA-569637</t>
  </si>
  <si>
    <t>CUST-6243</t>
  </si>
  <si>
    <t>Daniel King</t>
  </si>
  <si>
    <t>Compatible dynamic methodology</t>
  </si>
  <si>
    <t>CA-300877</t>
  </si>
  <si>
    <t>CUST-7730</t>
  </si>
  <si>
    <t>Andrea Brock</t>
  </si>
  <si>
    <t>Networked explicit productivity</t>
  </si>
  <si>
    <t>CA-884973</t>
  </si>
  <si>
    <t>CUST-9480</t>
  </si>
  <si>
    <t>Crystal Moreno</t>
  </si>
  <si>
    <t>Ergonomic 24/7 intranet</t>
  </si>
  <si>
    <t>CA-577316</t>
  </si>
  <si>
    <t>CUST-2894</t>
  </si>
  <si>
    <t>Allison Patel</t>
  </si>
  <si>
    <t>Automated multi-tasking definition</t>
  </si>
  <si>
    <t>CA-429221</t>
  </si>
  <si>
    <t>CUST-8870</t>
  </si>
  <si>
    <t>Daniel Holland</t>
  </si>
  <si>
    <t>Organic fresh-thinking collaboration</t>
  </si>
  <si>
    <t>CA-387918</t>
  </si>
  <si>
    <t>CUST-6011</t>
  </si>
  <si>
    <t>Jennifer Ramos</t>
  </si>
  <si>
    <t>Reduced local extranet</t>
  </si>
  <si>
    <t>CA-602457</t>
  </si>
  <si>
    <t>Stephanie Smith</t>
  </si>
  <si>
    <t>Synchronized web-enabled productivity</t>
  </si>
  <si>
    <t>CA-238400</t>
  </si>
  <si>
    <t>Eric Parrish</t>
  </si>
  <si>
    <t>Reduced object-oriented core</t>
  </si>
  <si>
    <t>CA-142479</t>
  </si>
  <si>
    <t>CUST-3931</t>
  </si>
  <si>
    <t>Joan Brown</t>
  </si>
  <si>
    <t>Multi-tiered uniform utilization</t>
  </si>
  <si>
    <t>CA-611535</t>
  </si>
  <si>
    <t>CUST-5359</t>
  </si>
  <si>
    <t>Jennifer Sanchez</t>
  </si>
  <si>
    <t>Sharable clear-thinking firmware</t>
  </si>
  <si>
    <t>CA-392341</t>
  </si>
  <si>
    <t>CUST-5225</t>
  </si>
  <si>
    <t>Johnny Gordon</t>
  </si>
  <si>
    <t>Adaptive didactic service-desk</t>
  </si>
  <si>
    <t>CA-745237</t>
  </si>
  <si>
    <t>CUST-2805</t>
  </si>
  <si>
    <t>Michael Lucas</t>
  </si>
  <si>
    <t>Networked didactic orchestration</t>
  </si>
  <si>
    <t>CA-904806</t>
  </si>
  <si>
    <t>CUST-8562</t>
  </si>
  <si>
    <t>Robert David</t>
  </si>
  <si>
    <t>Expanded high-level frame</t>
  </si>
  <si>
    <t>CA-101064</t>
  </si>
  <si>
    <t>CUST-4410</t>
  </si>
  <si>
    <t>Rebecca Peters</t>
  </si>
  <si>
    <t>Visionary homogeneous forecast</t>
  </si>
  <si>
    <t>CA-253274</t>
  </si>
  <si>
    <t>CUST-5882</t>
  </si>
  <si>
    <t>Darrell Rios</t>
  </si>
  <si>
    <t>Sharable explicit model</t>
  </si>
  <si>
    <t>CA-795045</t>
  </si>
  <si>
    <t>CUST-2972</t>
  </si>
  <si>
    <t>Erin White</t>
  </si>
  <si>
    <t>Digitized logistical paradigm</t>
  </si>
  <si>
    <t>CA-908520</t>
  </si>
  <si>
    <t>CUST-1421</t>
  </si>
  <si>
    <t>Michael Kennedy</t>
  </si>
  <si>
    <t>Quality-focused intangible policy</t>
  </si>
  <si>
    <t>CA-987140</t>
  </si>
  <si>
    <t>CUST-3962</t>
  </si>
  <si>
    <t>Kevin Morgan</t>
  </si>
  <si>
    <t>Versatile static concept</t>
  </si>
  <si>
    <t>CA-463619</t>
  </si>
  <si>
    <t>Crystal David</t>
  </si>
  <si>
    <t>Advanced next generation hardware</t>
  </si>
  <si>
    <t>CA-674249</t>
  </si>
  <si>
    <t>CUST-5305</t>
  </si>
  <si>
    <t>Katie Solomon</t>
  </si>
  <si>
    <t>Open-architected tertiary throughput</t>
  </si>
  <si>
    <t>CA-330240</t>
  </si>
  <si>
    <t>Heather McCall</t>
  </si>
  <si>
    <t>Phased tertiary productivity</t>
  </si>
  <si>
    <t>CA-372731</t>
  </si>
  <si>
    <t>CUST-9096</t>
  </si>
  <si>
    <t>Jonathan Velez</t>
  </si>
  <si>
    <t>Stand-alone radical neural-net</t>
  </si>
  <si>
    <t>CA-950168</t>
  </si>
  <si>
    <t>CUST-5598</t>
  </si>
  <si>
    <t>Michael Elliott</t>
  </si>
  <si>
    <t>Advanced solution-oriented focus group</t>
  </si>
  <si>
    <t>CA-847144</t>
  </si>
  <si>
    <t>CUST-4258</t>
  </si>
  <si>
    <t>David Schwartz</t>
  </si>
  <si>
    <t>Front-line intangible neural-net</t>
  </si>
  <si>
    <t>CA-847621</t>
  </si>
  <si>
    <t>CUST-4064</t>
  </si>
  <si>
    <t>Deborah Rios</t>
  </si>
  <si>
    <t>Intuitive intermediate software</t>
  </si>
  <si>
    <t>CA-673930</t>
  </si>
  <si>
    <t>CUST-7687</t>
  </si>
  <si>
    <t>Paige Murphy</t>
  </si>
  <si>
    <t>Decentralized reciprocal portal</t>
  </si>
  <si>
    <t>CA-584459</t>
  </si>
  <si>
    <t>CUST-4073</t>
  </si>
  <si>
    <t>Samantha Chen</t>
  </si>
  <si>
    <t>Open-architected encompassing alliance</t>
  </si>
  <si>
    <t>CA-825398</t>
  </si>
  <si>
    <t>CUST-7331</t>
  </si>
  <si>
    <t>Lauren Snyder</t>
  </si>
  <si>
    <t>Quality-focused impactful algorithm</t>
  </si>
  <si>
    <t>CA-692540</t>
  </si>
  <si>
    <t>CUST-6512</t>
  </si>
  <si>
    <t>Caitlin Cook DDS</t>
  </si>
  <si>
    <t>Multi-lateral 3rdgeneration matrices</t>
  </si>
  <si>
    <t>CA-801895</t>
  </si>
  <si>
    <t>CUST-7193</t>
  </si>
  <si>
    <t>Jessica Anderson</t>
  </si>
  <si>
    <t>Cross-platform human-resource orchestration</t>
  </si>
  <si>
    <t>CA-534508</t>
  </si>
  <si>
    <t>CUST-8319</t>
  </si>
  <si>
    <t>Kenneth Harvey</t>
  </si>
  <si>
    <t>Optional executive artificial intelligence</t>
  </si>
  <si>
    <t>CA-802532</t>
  </si>
  <si>
    <t>CUST-6945</t>
  </si>
  <si>
    <t>Michael Davis</t>
  </si>
  <si>
    <t>Customer-focused zero-defect support</t>
  </si>
  <si>
    <t>CA-225137</t>
  </si>
  <si>
    <t>CUST-9407</t>
  </si>
  <si>
    <t>Todd Campos</t>
  </si>
  <si>
    <t>Integrated executive project</t>
  </si>
  <si>
    <t>CA-899917</t>
  </si>
  <si>
    <t>CUST-9244</t>
  </si>
  <si>
    <t>Kimberly Norman</t>
  </si>
  <si>
    <t>Reverse-engineered upward-trending open architecture</t>
  </si>
  <si>
    <t>CA-519903</t>
  </si>
  <si>
    <t>CUST-2070</t>
  </si>
  <si>
    <t>Kayla Johnson</t>
  </si>
  <si>
    <t>Integrated grid-enabled frame</t>
  </si>
  <si>
    <t>CA-626985</t>
  </si>
  <si>
    <t>CUST-3911</t>
  </si>
  <si>
    <t>Linda Turner</t>
  </si>
  <si>
    <t>Advanced needs-based open system</t>
  </si>
  <si>
    <t>CA-769131</t>
  </si>
  <si>
    <t>CUST-7844</t>
  </si>
  <si>
    <t>Dr. Deanna Thornton</t>
  </si>
  <si>
    <t>Upgradable human-resource neural-net</t>
  </si>
  <si>
    <t>CA-311800</t>
  </si>
  <si>
    <t>CUST-7596</t>
  </si>
  <si>
    <t>Wendy Cline</t>
  </si>
  <si>
    <t>Open-architected radical infrastructure</t>
  </si>
  <si>
    <t>CA-246297</t>
  </si>
  <si>
    <t>Lauren Woods</t>
  </si>
  <si>
    <t>Future-proofed motivating time-frame</t>
  </si>
  <si>
    <t>CA-476949</t>
  </si>
  <si>
    <t>CUST-2295</t>
  </si>
  <si>
    <t>Jesse Wallace</t>
  </si>
  <si>
    <t>Cloned asynchronous interface</t>
  </si>
  <si>
    <t>CA-696210</t>
  </si>
  <si>
    <t>CUST-7697</t>
  </si>
  <si>
    <t>Michele Thornton</t>
  </si>
  <si>
    <t>Operative high-level throughput</t>
  </si>
  <si>
    <t>CA-356541</t>
  </si>
  <si>
    <t>CUST-5876</t>
  </si>
  <si>
    <t>Donald Phelps</t>
  </si>
  <si>
    <t>Stand-alone well-modulated interface</t>
  </si>
  <si>
    <t>CA-422001</t>
  </si>
  <si>
    <t>CUST-1176</t>
  </si>
  <si>
    <t>Michael Padilla</t>
  </si>
  <si>
    <t>Future-proofed holistic challenge</t>
  </si>
  <si>
    <t>CA-620660</t>
  </si>
  <si>
    <t>CUST-7000</t>
  </si>
  <si>
    <t>Travis Howard</t>
  </si>
  <si>
    <t>Managed multimedia parallelism</t>
  </si>
  <si>
    <t>CA-710153</t>
  </si>
  <si>
    <t>CUST-8206</t>
  </si>
  <si>
    <t>Susan Jackson</t>
  </si>
  <si>
    <t>Assimilated optimal frame</t>
  </si>
  <si>
    <t>CA-930419</t>
  </si>
  <si>
    <t>CUST-8264</t>
  </si>
  <si>
    <t>George Williams</t>
  </si>
  <si>
    <t>Robust demand-driven collaboration</t>
  </si>
  <si>
    <t>CA-154963</t>
  </si>
  <si>
    <t>CUST-3523</t>
  </si>
  <si>
    <t>Bruce Brooks</t>
  </si>
  <si>
    <t>Triple-buffered uniform protocol</t>
  </si>
  <si>
    <t>CA-491883</t>
  </si>
  <si>
    <t>CUST-1799</t>
  </si>
  <si>
    <t>Kevin Johnson</t>
  </si>
  <si>
    <t>Ameliorated well-modulated matrix</t>
  </si>
  <si>
    <t>CA-366173</t>
  </si>
  <si>
    <t>CUST-4018</t>
  </si>
  <si>
    <t>Joseph Norris</t>
  </si>
  <si>
    <t>Multi-tiered actuating analyzer</t>
  </si>
  <si>
    <t>CA-433562</t>
  </si>
  <si>
    <t>CUST-3938</t>
  </si>
  <si>
    <t>Joseph Michael</t>
  </si>
  <si>
    <t>Secured client-server functionalities</t>
  </si>
  <si>
    <t>CA-560869</t>
  </si>
  <si>
    <t>CUST-7242</t>
  </si>
  <si>
    <t>Shelley Johnson</t>
  </si>
  <si>
    <t>Synergistic optimizing matrices</t>
  </si>
  <si>
    <t>CA-539137</t>
  </si>
  <si>
    <t>CUST-8057</t>
  </si>
  <si>
    <t>Amber Bowen</t>
  </si>
  <si>
    <t>Visionary regional initiative</t>
  </si>
  <si>
    <t>CA-431976</t>
  </si>
  <si>
    <t>CUST-1414</t>
  </si>
  <si>
    <t>John Martin</t>
  </si>
  <si>
    <t>Digitized zero tolerance Local Area Network</t>
  </si>
  <si>
    <t>CA-709906</t>
  </si>
  <si>
    <t>CUST-1133</t>
  </si>
  <si>
    <t>Christopher Carlson</t>
  </si>
  <si>
    <t>Cross-platform tangible monitoring</t>
  </si>
  <si>
    <t>CA-530881</t>
  </si>
  <si>
    <t>CUST-1575</t>
  </si>
  <si>
    <t>Maurice Baldwin</t>
  </si>
  <si>
    <t>Proactive reciprocal capability</t>
  </si>
  <si>
    <t>CA-688784</t>
  </si>
  <si>
    <t>CUST-3955</t>
  </si>
  <si>
    <t>George Wang</t>
  </si>
  <si>
    <t>Switchable cohesive benchmark</t>
  </si>
  <si>
    <t>CA-739096</t>
  </si>
  <si>
    <t>CUST-2747</t>
  </si>
  <si>
    <t>Ruben Johnson</t>
  </si>
  <si>
    <t>Managed well-modulated knowledge user</t>
  </si>
  <si>
    <t>CA-270652</t>
  </si>
  <si>
    <t>CUST-8655</t>
  </si>
  <si>
    <t>Amy Rowland</t>
  </si>
  <si>
    <t>User-friendly static flexibility</t>
  </si>
  <si>
    <t>CA-430622</t>
  </si>
  <si>
    <t>CUST-9855</t>
  </si>
  <si>
    <t>Laura Murillo</t>
  </si>
  <si>
    <t>Exclusive empowering leverage</t>
  </si>
  <si>
    <t>CA-295403</t>
  </si>
  <si>
    <t>CUST-3535</t>
  </si>
  <si>
    <t>Kim Thompson</t>
  </si>
  <si>
    <t>Balanced optimizing core</t>
  </si>
  <si>
    <t>CA-846680</t>
  </si>
  <si>
    <t>CUST-4889</t>
  </si>
  <si>
    <t>Jordan Ruiz</t>
  </si>
  <si>
    <t>Implemented discrete superstructure</t>
  </si>
  <si>
    <t>CA-469486</t>
  </si>
  <si>
    <t>CUST-6668</t>
  </si>
  <si>
    <t>Scott Shelton DDS</t>
  </si>
  <si>
    <t>Managed uniform Local Area Network</t>
  </si>
  <si>
    <t>CA-948429</t>
  </si>
  <si>
    <t>CUST-1146</t>
  </si>
  <si>
    <t>Paul Johnson</t>
  </si>
  <si>
    <t>Secured next generation monitoring</t>
  </si>
  <si>
    <t>CA-144569</t>
  </si>
  <si>
    <t>CUST-9568</t>
  </si>
  <si>
    <t>Ashley Moore</t>
  </si>
  <si>
    <t>Streamlined intangible standardization</t>
  </si>
  <si>
    <t>CA-668808</t>
  </si>
  <si>
    <t>CUST-9053</t>
  </si>
  <si>
    <t>Carlos Chung</t>
  </si>
  <si>
    <t>Innovative reciprocal model</t>
  </si>
  <si>
    <t>CA-554050</t>
  </si>
  <si>
    <t>CUST-1800</t>
  </si>
  <si>
    <t>Nicholas Sanchez</t>
  </si>
  <si>
    <t>Virtual object-oriented utilization</t>
  </si>
  <si>
    <t>CA-333703</t>
  </si>
  <si>
    <t>CUST-2749</t>
  </si>
  <si>
    <t>Destiny Rodriguez</t>
  </si>
  <si>
    <t>Multi-channeled holistic architecture</t>
  </si>
  <si>
    <t>CA-121989</t>
  </si>
  <si>
    <t>CUST-4810</t>
  </si>
  <si>
    <t>Katherine Young</t>
  </si>
  <si>
    <t>Reduced context-sensitive pricing structure</t>
  </si>
  <si>
    <t>CUST-2940</t>
  </si>
  <si>
    <t>CUST-2754</t>
  </si>
  <si>
    <t>CUST-2197</t>
  </si>
  <si>
    <t>CUST-8603</t>
  </si>
  <si>
    <t>CUST-2285</t>
  </si>
  <si>
    <t>CUST-2595</t>
  </si>
  <si>
    <t>CUST-9746</t>
  </si>
  <si>
    <t>CUST-5835</t>
  </si>
  <si>
    <t>Right-sized holistic functionalities</t>
  </si>
  <si>
    <t>CUST-4046</t>
  </si>
  <si>
    <t>CUST-4839</t>
  </si>
  <si>
    <t>CUST-6282</t>
  </si>
  <si>
    <t>CUST-2460</t>
  </si>
  <si>
    <t>CUST-5195</t>
  </si>
  <si>
    <t>CUST-7842</t>
  </si>
  <si>
    <t>CUST-7252</t>
  </si>
  <si>
    <t>CUST-7659</t>
  </si>
  <si>
    <t>CUST-5140</t>
  </si>
  <si>
    <t>CUST-3971</t>
  </si>
  <si>
    <t>CUST-1504</t>
  </si>
  <si>
    <t>CUST-9833</t>
  </si>
  <si>
    <t>CUST-6139</t>
  </si>
  <si>
    <t>CUST-1544</t>
  </si>
  <si>
    <t>CUST-1535</t>
  </si>
  <si>
    <t>William West</t>
  </si>
  <si>
    <t>CUST-3072</t>
  </si>
  <si>
    <t>Thomas Harris</t>
  </si>
  <si>
    <t>Jennifer Smith</t>
  </si>
  <si>
    <t>CUST-3816</t>
  </si>
  <si>
    <t>CUST-3049</t>
  </si>
  <si>
    <t>CUST-2978</t>
  </si>
  <si>
    <t>CUST-6759</t>
  </si>
  <si>
    <t>CUST-8874</t>
  </si>
  <si>
    <t>CUST-6494</t>
  </si>
  <si>
    <t>Lori Hill</t>
  </si>
  <si>
    <t>CUST-5559</t>
  </si>
  <si>
    <t>Joseph Johnson</t>
  </si>
  <si>
    <t>CUST-1440</t>
  </si>
  <si>
    <t>CUST-4470</t>
  </si>
  <si>
    <t>CUST-7500</t>
  </si>
  <si>
    <t>CUST-7667</t>
  </si>
  <si>
    <t>CUST-8366</t>
  </si>
  <si>
    <t>CUST-9391</t>
  </si>
  <si>
    <t>Joshua Green</t>
  </si>
  <si>
    <t>CUST-5408</t>
  </si>
  <si>
    <t>CUST-2941</t>
  </si>
  <si>
    <t>CUST-2111</t>
  </si>
  <si>
    <t>CUST-4635</t>
  </si>
  <si>
    <t>CUST-1570</t>
  </si>
  <si>
    <t>CUST-6336</t>
  </si>
  <si>
    <t>CUST-8163</t>
  </si>
  <si>
    <t>CUST-3120</t>
  </si>
  <si>
    <t>CUST-9079</t>
  </si>
  <si>
    <t>CUST-3248</t>
  </si>
  <si>
    <t>CUST-5998</t>
  </si>
  <si>
    <t>CUST-3328</t>
  </si>
  <si>
    <t>CUST-3631</t>
  </si>
  <si>
    <t>CUST-4914</t>
  </si>
  <si>
    <t>CUST-4973</t>
  </si>
  <si>
    <t>CUST-9613</t>
  </si>
  <si>
    <t>Sandra Williams</t>
  </si>
  <si>
    <t>CUST-2624</t>
  </si>
  <si>
    <t>CUST-3478</t>
  </si>
  <si>
    <t>CUST-7038</t>
  </si>
  <si>
    <t>CUST-1992</t>
  </si>
  <si>
    <t>CUST-9116</t>
  </si>
  <si>
    <t>CUST-2250</t>
  </si>
  <si>
    <t>CUST-8165</t>
  </si>
  <si>
    <t>CUST-5823</t>
  </si>
  <si>
    <t>CUST-6956</t>
  </si>
  <si>
    <t>CUST-5366</t>
  </si>
  <si>
    <t>Megan Miller</t>
  </si>
  <si>
    <t>CUST-9781</t>
  </si>
  <si>
    <t>CUST-7059</t>
  </si>
  <si>
    <t>Kenneth Hernandez</t>
  </si>
  <si>
    <t>CUST-3748</t>
  </si>
  <si>
    <t>CUST-4212</t>
  </si>
  <si>
    <t>Justin Johnson</t>
  </si>
  <si>
    <t>CUST-1545</t>
  </si>
  <si>
    <t>CUST-1381</t>
  </si>
  <si>
    <t>CUST-8652</t>
  </si>
  <si>
    <t>CUST-3664</t>
  </si>
  <si>
    <t>CUST-4206</t>
  </si>
  <si>
    <t>CUST-3334</t>
  </si>
  <si>
    <t>CUST-1572</t>
  </si>
  <si>
    <t>CUST-8669</t>
  </si>
  <si>
    <t>CUST-8695</t>
  </si>
  <si>
    <t>CUST-7412</t>
  </si>
  <si>
    <t>CUST-3700</t>
  </si>
  <si>
    <t>CUST-2562</t>
  </si>
  <si>
    <t>CUST-6817</t>
  </si>
  <si>
    <t>CUST-5020</t>
  </si>
  <si>
    <t>CUST-6958</t>
  </si>
  <si>
    <t>CUST-6597</t>
  </si>
  <si>
    <t>Jennifer Adams</t>
  </si>
  <si>
    <t>Jessica Armstrong</t>
  </si>
  <si>
    <t>CUST-6006</t>
  </si>
  <si>
    <t>CUST-3132</t>
  </si>
  <si>
    <t>CUST-5885</t>
  </si>
  <si>
    <t>CUST-7189</t>
  </si>
  <si>
    <t>CUST-4613</t>
  </si>
  <si>
    <t>CUST-8980</t>
  </si>
  <si>
    <t>CUST-2114</t>
  </si>
  <si>
    <t>CUST-7625</t>
  </si>
  <si>
    <t>CUST-6283</t>
  </si>
  <si>
    <t>CUST-4093</t>
  </si>
  <si>
    <t>CUST-5884</t>
  </si>
  <si>
    <t>Jennifer Young</t>
  </si>
  <si>
    <t>CUST-5548</t>
  </si>
  <si>
    <t>CUST-7878</t>
  </si>
  <si>
    <t>CUST-4242</t>
  </si>
  <si>
    <t>CUST-9872</t>
  </si>
  <si>
    <t>CUST-6777</t>
  </si>
  <si>
    <t>CUST-9847</t>
  </si>
  <si>
    <t>CUST-7584</t>
  </si>
  <si>
    <t>CUST-6205</t>
  </si>
  <si>
    <t>John Jones</t>
  </si>
  <si>
    <t>Johnny Wilson</t>
  </si>
  <si>
    <t>CUST-6823</t>
  </si>
  <si>
    <t>CUST-4709</t>
  </si>
  <si>
    <t>CUST-5191</t>
  </si>
  <si>
    <t>CUST-9658</t>
  </si>
  <si>
    <t>CUST-9595</t>
  </si>
  <si>
    <t>CUST-8204</t>
  </si>
  <si>
    <t>CUST-9306</t>
  </si>
  <si>
    <t>CUST-5278</t>
  </si>
  <si>
    <t>CUST-8849</t>
  </si>
  <si>
    <t>CUST-4883</t>
  </si>
  <si>
    <t>CUST-9779</t>
  </si>
  <si>
    <t>CUST-4845</t>
  </si>
  <si>
    <t>CUST-3637</t>
  </si>
  <si>
    <t>CUST-8175</t>
  </si>
  <si>
    <t>CUST-6627</t>
  </si>
  <si>
    <t>CUST-1295</t>
  </si>
  <si>
    <t>CUST-4166</t>
  </si>
  <si>
    <t>Anthony Jones</t>
  </si>
  <si>
    <t>CUST-1145</t>
  </si>
  <si>
    <t>CUST-5754</t>
  </si>
  <si>
    <t>Andrew Williams</t>
  </si>
  <si>
    <t>CUST-2553</t>
  </si>
  <si>
    <t>CUST-8771</t>
  </si>
  <si>
    <t>CUST-8737</t>
  </si>
  <si>
    <t>CUST-3246</t>
  </si>
  <si>
    <t>CUST-3597</t>
  </si>
  <si>
    <t>Maria Jones</t>
  </si>
  <si>
    <t>CUST-7446</t>
  </si>
  <si>
    <t>CUST-3983</t>
  </si>
  <si>
    <t>CUST-3703</t>
  </si>
  <si>
    <t>CUST-6969</t>
  </si>
  <si>
    <t>CUST-1577</t>
  </si>
  <si>
    <t>CUST-5556</t>
  </si>
  <si>
    <t>Crystal Davis</t>
  </si>
  <si>
    <t>CUST-6890</t>
  </si>
  <si>
    <t>CUST-1650</t>
  </si>
  <si>
    <t>Michael Williams</t>
  </si>
  <si>
    <t>CUST-3011</t>
  </si>
  <si>
    <t>CUST-5826</t>
  </si>
  <si>
    <t>Theresa Lopez</t>
  </si>
  <si>
    <t>CUST-9362</t>
  </si>
  <si>
    <t>CUST-8124</t>
  </si>
  <si>
    <t>CUST-8651</t>
  </si>
  <si>
    <t>CUST-1964</t>
  </si>
  <si>
    <t>CUST-3415</t>
  </si>
  <si>
    <t>CUST-8835</t>
  </si>
  <si>
    <t>CUST-2982</t>
  </si>
  <si>
    <t>CUST-2673</t>
  </si>
  <si>
    <t>CUST-4800</t>
  </si>
  <si>
    <t>CUST-7552</t>
  </si>
  <si>
    <t>CUST-2989</t>
  </si>
  <si>
    <t>CUST-3386</t>
  </si>
  <si>
    <t>Douglas Davis</t>
  </si>
  <si>
    <t>CUST-7183</t>
  </si>
  <si>
    <t>CUST-3965</t>
  </si>
  <si>
    <t>CUST-9785</t>
  </si>
  <si>
    <t>CUST-8098</t>
  </si>
  <si>
    <t>CUST-5540</t>
  </si>
  <si>
    <t>CUST-6279</t>
  </si>
  <si>
    <t>CUST-3957</t>
  </si>
  <si>
    <t>CUST-1029</t>
  </si>
  <si>
    <t>CUST-9193</t>
  </si>
  <si>
    <t>Jennifer Anderson</t>
  </si>
  <si>
    <t>CUST-9189</t>
  </si>
  <si>
    <t>CUST-6251</t>
  </si>
  <si>
    <t>CUST-8948</t>
  </si>
  <si>
    <t>CUST-7666</t>
  </si>
  <si>
    <t>CUST-1794</t>
  </si>
  <si>
    <t>CUST-6190</t>
  </si>
  <si>
    <t>CUST-4996</t>
  </si>
  <si>
    <t>Victoria Clark</t>
  </si>
  <si>
    <t>CUST-6942</t>
  </si>
  <si>
    <t>CUST-9176</t>
  </si>
  <si>
    <t>CUST-9857</t>
  </si>
  <si>
    <t>CUST-8665</t>
  </si>
  <si>
    <t>CUST-6055</t>
  </si>
  <si>
    <t>CUST-4842</t>
  </si>
  <si>
    <t>CUST-1886</t>
  </si>
  <si>
    <t>CUST-5525</t>
  </si>
  <si>
    <t>CUST-3714</t>
  </si>
  <si>
    <t>CUST-9731</t>
  </si>
  <si>
    <t>CUST-5747</t>
  </si>
  <si>
    <t>CUST-7816</t>
  </si>
  <si>
    <t>CUST-3515</t>
  </si>
  <si>
    <t>CUST-6614</t>
  </si>
  <si>
    <t>CUST-8919</t>
  </si>
  <si>
    <t>CUST-3509</t>
  </si>
  <si>
    <t>CUST-6837</t>
  </si>
  <si>
    <t>CUST-6955</t>
  </si>
  <si>
    <t>CUST-2968</t>
  </si>
  <si>
    <t>CUST-2568</t>
  </si>
  <si>
    <t>CUST-2149</t>
  </si>
  <si>
    <t>CUST-8891</t>
  </si>
  <si>
    <t>CUST-9653</t>
  </si>
  <si>
    <t>CUST-8502</t>
  </si>
  <si>
    <t>CUST-1583</t>
  </si>
  <si>
    <t>CUST-2000</t>
  </si>
  <si>
    <t>CUST-4338</t>
  </si>
  <si>
    <t>CUST-7562</t>
  </si>
  <si>
    <t>CUST-4028</t>
  </si>
  <si>
    <t>CUST-4621</t>
  </si>
  <si>
    <t>CUST-1670</t>
  </si>
  <si>
    <t>CUST-7041</t>
  </si>
  <si>
    <t>CUST-9503</t>
  </si>
  <si>
    <t>CUST-8799</t>
  </si>
  <si>
    <t>CUST-9774</t>
  </si>
  <si>
    <t>CUST-5045</t>
  </si>
  <si>
    <t>CUST-8662</t>
  </si>
  <si>
    <t>CUST-4728</t>
  </si>
  <si>
    <t>CUST-5592</t>
  </si>
  <si>
    <t>CUST-9177</t>
  </si>
  <si>
    <t>CUST-5262</t>
  </si>
  <si>
    <t>CUST-1231</t>
  </si>
  <si>
    <t>CUST-5847</t>
  </si>
  <si>
    <t>CUST-4448</t>
  </si>
  <si>
    <t>Jennifer Walker</t>
  </si>
  <si>
    <t>CUST-4462</t>
  </si>
  <si>
    <t>CUST-2798</t>
  </si>
  <si>
    <t>CUST-4678</t>
  </si>
  <si>
    <t>CUST-6421</t>
  </si>
  <si>
    <t>Michael Carter</t>
  </si>
  <si>
    <t>CUST-5740</t>
  </si>
  <si>
    <t>CUST-2804</t>
  </si>
  <si>
    <t>CUST-6533</t>
  </si>
  <si>
    <t>CUST-5081</t>
  </si>
  <si>
    <t>Jennifer Jones</t>
  </si>
  <si>
    <t>CUST-3858</t>
  </si>
  <si>
    <t>CUST-9033</t>
  </si>
  <si>
    <t>CUST-2447</t>
  </si>
  <si>
    <t>CUST-1664</t>
  </si>
  <si>
    <t>CUST-5181</t>
  </si>
  <si>
    <t>Universal fresh-thinking contingency</t>
  </si>
  <si>
    <t>CUST-5614</t>
  </si>
  <si>
    <t>Jennifer Miller</t>
  </si>
  <si>
    <t>CUST-8082</t>
  </si>
  <si>
    <t>CUST-9288</t>
  </si>
  <si>
    <t>CUST-7154</t>
  </si>
  <si>
    <t>CUST-9427</t>
  </si>
  <si>
    <t>CUST-8950</t>
  </si>
  <si>
    <t>CUST-2774</t>
  </si>
  <si>
    <t>CUST-7632</t>
  </si>
  <si>
    <t>CUST-2765</t>
  </si>
  <si>
    <t>CUST-2742</t>
  </si>
  <si>
    <t>CUST-6051</t>
  </si>
  <si>
    <t>CUST-3052</t>
  </si>
  <si>
    <t>Eric Wilson</t>
  </si>
  <si>
    <t>Erica Anderson</t>
  </si>
  <si>
    <t>CUST-2016</t>
  </si>
  <si>
    <t>CUST-1288</t>
  </si>
  <si>
    <t>CUST-4965</t>
  </si>
  <si>
    <t>CUST-8983</t>
  </si>
  <si>
    <t>CUST-3420</t>
  </si>
  <si>
    <t>CUST-4148</t>
  </si>
  <si>
    <t>CUST-2189</t>
  </si>
  <si>
    <t>Laura Smith</t>
  </si>
  <si>
    <t>CUST-8932</t>
  </si>
  <si>
    <t>CUST-3732</t>
  </si>
  <si>
    <t>CUST-3709</t>
  </si>
  <si>
    <t>Matthew May</t>
  </si>
  <si>
    <t>CUST-7652</t>
  </si>
  <si>
    <t>CUST-6822</t>
  </si>
  <si>
    <t>Ryan Morgan</t>
  </si>
  <si>
    <t>CUST-3610</t>
  </si>
  <si>
    <t>CUST-2383</t>
  </si>
  <si>
    <t>CUST-1890</t>
  </si>
  <si>
    <t>CUST-4317</t>
  </si>
  <si>
    <t>Tammy Hall</t>
  </si>
  <si>
    <t>David Smith</t>
  </si>
  <si>
    <t>CUST-7597</t>
  </si>
  <si>
    <t>CUST-2881</t>
  </si>
  <si>
    <t>CUST-5675</t>
  </si>
  <si>
    <t>CUST-1712</t>
  </si>
  <si>
    <t>CUST-5798</t>
  </si>
  <si>
    <t>CUST-2025</t>
  </si>
  <si>
    <t>CUST-1635</t>
  </si>
  <si>
    <t>CUST-5010</t>
  </si>
  <si>
    <t>Public-key analyzing support</t>
  </si>
  <si>
    <t>CUST-9261</t>
  </si>
  <si>
    <t>Operative encompassing matrix</t>
  </si>
  <si>
    <t>Cross-platform holistic customer loyalty</t>
  </si>
  <si>
    <t>Christopher Robinson</t>
  </si>
  <si>
    <t>CUST-8041</t>
  </si>
  <si>
    <t>CUST-6423</t>
  </si>
  <si>
    <t>CUST-5260</t>
  </si>
  <si>
    <t>Jason Smith</t>
  </si>
  <si>
    <t>CUST-9088</t>
  </si>
  <si>
    <t>Anthony Cortez</t>
  </si>
  <si>
    <t>CUST-1884</t>
  </si>
  <si>
    <t>Andrew Brown</t>
  </si>
  <si>
    <t>CUST-2883</t>
  </si>
  <si>
    <t>CUST-8464</t>
  </si>
  <si>
    <t>CUST-2509</t>
  </si>
  <si>
    <t>CUST-4642</t>
  </si>
  <si>
    <t>CUST-5146</t>
  </si>
  <si>
    <t>CUST-4156</t>
  </si>
  <si>
    <t>CUST-2707</t>
  </si>
  <si>
    <t>CUST-5228</t>
  </si>
  <si>
    <t>CUST-6834</t>
  </si>
  <si>
    <t>CUST-8610</t>
  </si>
  <si>
    <t>CUST-3485</t>
  </si>
  <si>
    <t>CUST-5023</t>
  </si>
  <si>
    <t>CUST-1632</t>
  </si>
  <si>
    <t>CUST-8645</t>
  </si>
  <si>
    <t>Jason Bradley</t>
  </si>
  <si>
    <t>CUST-3443</t>
  </si>
  <si>
    <t>CUST-2827</t>
  </si>
  <si>
    <t>CUST-4557</t>
  </si>
  <si>
    <t>CUST-5580</t>
  </si>
  <si>
    <t>CUST-5558</t>
  </si>
  <si>
    <t>CUST-5881</t>
  </si>
  <si>
    <t>CUST-2926</t>
  </si>
  <si>
    <t>Mary Cole</t>
  </si>
  <si>
    <t>CUST-7392</t>
  </si>
  <si>
    <t>Kimberly Brooks</t>
  </si>
  <si>
    <t>CUST-2757</t>
  </si>
  <si>
    <t>John Wolf</t>
  </si>
  <si>
    <t>Michael McBride</t>
  </si>
  <si>
    <t>CUST-7420</t>
  </si>
  <si>
    <t>CUST-8753</t>
  </si>
  <si>
    <t>Jennifer Martinez</t>
  </si>
  <si>
    <t>CUST-1028</t>
  </si>
  <si>
    <t>CUST-9166</t>
  </si>
  <si>
    <t>CUST-3564</t>
  </si>
  <si>
    <t>CUST-6475</t>
  </si>
  <si>
    <t>CUST-1083</t>
  </si>
  <si>
    <t>CUST-5612</t>
  </si>
  <si>
    <t>CUST-7830</t>
  </si>
  <si>
    <t>CUST-8183</t>
  </si>
  <si>
    <t>Andrew Smith</t>
  </si>
  <si>
    <t>CUST-7731</t>
  </si>
  <si>
    <t>CUST-3389</t>
  </si>
  <si>
    <t>CUST-8816</t>
  </si>
  <si>
    <t>CUST-9318</t>
  </si>
  <si>
    <t>CUST-3667</t>
  </si>
  <si>
    <t>CUST-7276</t>
  </si>
  <si>
    <t>CUST-9944</t>
  </si>
  <si>
    <t>CUST-6470</t>
  </si>
  <si>
    <t>CUST-2929</t>
  </si>
  <si>
    <t>CUST-7293</t>
  </si>
  <si>
    <t>CUST-2170</t>
  </si>
  <si>
    <t>CUST-1919</t>
  </si>
  <si>
    <t>CUST-1348</t>
  </si>
  <si>
    <t>CUST-4503</t>
  </si>
  <si>
    <t>CUST-1644</t>
  </si>
  <si>
    <t>CUST-2096</t>
  </si>
  <si>
    <t>CUST-6780</t>
  </si>
  <si>
    <t>CUST-4849</t>
  </si>
  <si>
    <t>Melinda Smith</t>
  </si>
  <si>
    <t>CUST-9647</t>
  </si>
  <si>
    <t>CUST-4363</t>
  </si>
  <si>
    <t>CUST-5383</t>
  </si>
  <si>
    <t>CUST-1763</t>
  </si>
  <si>
    <t>CUST-1580</t>
  </si>
  <si>
    <t>CUST-7187</t>
  </si>
  <si>
    <t>CUST-2533</t>
  </si>
  <si>
    <t>CUST-7662</t>
  </si>
  <si>
    <t>CUST-6329</t>
  </si>
  <si>
    <t>CUST-3457</t>
  </si>
  <si>
    <t>CUST-2194</t>
  </si>
  <si>
    <t>CUST-9205</t>
  </si>
  <si>
    <t>Jennifer Rodriguez</t>
  </si>
  <si>
    <t>CUST-5000</t>
  </si>
  <si>
    <t>CUST-3736</t>
  </si>
  <si>
    <t>CUST-7829</t>
  </si>
  <si>
    <t>CUST-4955</t>
  </si>
  <si>
    <t>CUST-9005</t>
  </si>
  <si>
    <t>CUST-2694</t>
  </si>
  <si>
    <t>CUST-8627</t>
  </si>
  <si>
    <t>CUST-5024</t>
  </si>
  <si>
    <t>CUST-8654</t>
  </si>
  <si>
    <t>CUST-8460</t>
  </si>
  <si>
    <t>CUST-2503</t>
  </si>
  <si>
    <t>CUST-2236</t>
  </si>
  <si>
    <t>CUST-6910</t>
  </si>
  <si>
    <t>CUST-1438</t>
  </si>
  <si>
    <t>CUST-7318</t>
  </si>
  <si>
    <t>CUST-1568</t>
  </si>
  <si>
    <t>CUST-4099</t>
  </si>
  <si>
    <t>CUST-8196</t>
  </si>
  <si>
    <t>CUST-9629</t>
  </si>
  <si>
    <t>CUST-8087</t>
  </si>
  <si>
    <t>CUST-2286</t>
  </si>
  <si>
    <t>CUST-5314</t>
  </si>
  <si>
    <t>CUST-5967</t>
  </si>
  <si>
    <t>Mitchell Brown</t>
  </si>
  <si>
    <t>CUST-1072</t>
  </si>
  <si>
    <t>CUST-8827</t>
  </si>
  <si>
    <t>CUST-6099</t>
  </si>
  <si>
    <t>CUST-9251</t>
  </si>
  <si>
    <t>CUST-3272</t>
  </si>
  <si>
    <t>CUST-6271</t>
  </si>
  <si>
    <t>CUST-1976</t>
  </si>
  <si>
    <t>CUST-1999</t>
  </si>
  <si>
    <t>Kimberly Baker</t>
  </si>
  <si>
    <t>CUST-9862</t>
  </si>
  <si>
    <t>CUST-5221</t>
  </si>
  <si>
    <t>CUST-9649</t>
  </si>
  <si>
    <t>CUST-5964</t>
  </si>
  <si>
    <t>CUST-4056</t>
  </si>
  <si>
    <t>CUST-5687</t>
  </si>
  <si>
    <t>CUST-8644</t>
  </si>
  <si>
    <t>CUST-5405</t>
  </si>
  <si>
    <t>CUST-6881</t>
  </si>
  <si>
    <t>CUST-8757</t>
  </si>
  <si>
    <t>CUST-5792</t>
  </si>
  <si>
    <t>CUST-1131</t>
  </si>
  <si>
    <t>CUST-1033</t>
  </si>
  <si>
    <t>CUST-7665</t>
  </si>
  <si>
    <t>CUST-1706</t>
  </si>
  <si>
    <t>CUST-2924</t>
  </si>
  <si>
    <t>CUST-1867</t>
  </si>
  <si>
    <t>CUST-4223</t>
  </si>
  <si>
    <t>CUST-7580</t>
  </si>
  <si>
    <t>CUST-9970</t>
  </si>
  <si>
    <t>CUST-5242</t>
  </si>
  <si>
    <t>CUST-4788</t>
  </si>
  <si>
    <t>CUST-1828</t>
  </si>
  <si>
    <t>CUST-4599</t>
  </si>
  <si>
    <t>CUST-5190</t>
  </si>
  <si>
    <t>CUST-7210</t>
  </si>
  <si>
    <t>Anthony Smith</t>
  </si>
  <si>
    <t>CUST-6119</t>
  </si>
  <si>
    <t>CUST-2567</t>
  </si>
  <si>
    <t>CUST-3428</t>
  </si>
  <si>
    <t>CUST-6548</t>
  </si>
  <si>
    <t>CUST-6392</t>
  </si>
  <si>
    <t>CUST-4918</t>
  </si>
  <si>
    <t>CUST-6411</t>
  </si>
  <si>
    <t>CUST-7316</t>
  </si>
  <si>
    <t>CUST-6794</t>
  </si>
  <si>
    <t>CUST-5043</t>
  </si>
  <si>
    <t>CUST-5457</t>
  </si>
  <si>
    <t>Thomas Wright</t>
  </si>
  <si>
    <t>CUST-7302</t>
  </si>
  <si>
    <t>CUST-8440</t>
  </si>
  <si>
    <t>CUST-2837</t>
  </si>
  <si>
    <t>CA-526659</t>
  </si>
  <si>
    <t>CUST-6967</t>
  </si>
  <si>
    <t>Brittney Atkinson</t>
  </si>
  <si>
    <t>Re-contextualized hybrid knowledge user</t>
  </si>
  <si>
    <t>CA-558302</t>
  </si>
  <si>
    <t>CUST-3162</t>
  </si>
  <si>
    <t>Teresa Chavez</t>
  </si>
  <si>
    <t>Assimilated neutral challenge</t>
  </si>
  <si>
    <t>CA-907171</t>
  </si>
  <si>
    <t>Public-key cohesive neural-net</t>
  </si>
  <si>
    <t>CA-679414</t>
  </si>
  <si>
    <t>CUST-9100</t>
  </si>
  <si>
    <t>Corey Armstrong</t>
  </si>
  <si>
    <t>Stand-alone well-modulated contingency</t>
  </si>
  <si>
    <t>CA-774172</t>
  </si>
  <si>
    <t>CUST-1520</t>
  </si>
  <si>
    <t>Tamara Ramos</t>
  </si>
  <si>
    <t>Multi-layered homogeneous challenge</t>
  </si>
  <si>
    <t>CA-404734</t>
  </si>
  <si>
    <t>CUST-1630</t>
  </si>
  <si>
    <t>Sharon McKinney</t>
  </si>
  <si>
    <t>Universal national knowledge user</t>
  </si>
  <si>
    <t>CA-331779</t>
  </si>
  <si>
    <t>CUST-7352</t>
  </si>
  <si>
    <t>Multi-tiered directional data-warehouse</t>
  </si>
  <si>
    <t>CA-282456</t>
  </si>
  <si>
    <t>CUST-1909</t>
  </si>
  <si>
    <t>Ashley Graham</t>
  </si>
  <si>
    <t>Seamless logistical synergy</t>
  </si>
  <si>
    <t>CA-728770</t>
  </si>
  <si>
    <t>Tiffany Fletcher</t>
  </si>
  <si>
    <t>Horizontal next generation task-force</t>
  </si>
  <si>
    <t>CA-964827</t>
  </si>
  <si>
    <t>CUST-9633</t>
  </si>
  <si>
    <t>Jacob Charles</t>
  </si>
  <si>
    <t>Cross-group well-modulated customer loyalty</t>
  </si>
  <si>
    <t>CA-296304</t>
  </si>
  <si>
    <t>CUST-7073</t>
  </si>
  <si>
    <t>Penny Sullivan</t>
  </si>
  <si>
    <t>Visionary zero administration focus group</t>
  </si>
  <si>
    <t>CA-596167</t>
  </si>
  <si>
    <t>Cynthia Sanders</t>
  </si>
  <si>
    <t>Customizable human-resource middleware</t>
  </si>
  <si>
    <t>CA-549828</t>
  </si>
  <si>
    <t>CUST-3513</t>
  </si>
  <si>
    <t>Ronnie Mendez</t>
  </si>
  <si>
    <t>Virtual static focus group</t>
  </si>
  <si>
    <t>CA-821123</t>
  </si>
  <si>
    <t>CUST-1147</t>
  </si>
  <si>
    <t>Amber Rodriguez</t>
  </si>
  <si>
    <t>Front-line well-modulated extranet</t>
  </si>
  <si>
    <t>CA-651028</t>
  </si>
  <si>
    <t>CUST-7519</t>
  </si>
  <si>
    <t>Manuel Goodman</t>
  </si>
  <si>
    <t>Business-focused asymmetric open architecture</t>
  </si>
  <si>
    <t>CA-365844</t>
  </si>
  <si>
    <t>CUST-6912</t>
  </si>
  <si>
    <t>Mark Velazquez</t>
  </si>
  <si>
    <t>De-engineered bi-directional conglomeration</t>
  </si>
  <si>
    <t>CA-923894</t>
  </si>
  <si>
    <t>CUST-3200</t>
  </si>
  <si>
    <t>Kirk Bishop DDS</t>
  </si>
  <si>
    <t>Streamlined discrete task-force</t>
  </si>
  <si>
    <t>CA-596141</t>
  </si>
  <si>
    <t>CUST-6938</t>
  </si>
  <si>
    <t>Pamela Barnes</t>
  </si>
  <si>
    <t>Object-based 6thgeneration throughput</t>
  </si>
  <si>
    <t>CA-826652</t>
  </si>
  <si>
    <t>CUST-5017</t>
  </si>
  <si>
    <t>Christine Chan</t>
  </si>
  <si>
    <t>Enterprise-wide 24hour core</t>
  </si>
  <si>
    <t>CA-684732</t>
  </si>
  <si>
    <t>Kelly Ellis</t>
  </si>
  <si>
    <t>Streamlined directional access</t>
  </si>
  <si>
    <t>CA-725845</t>
  </si>
  <si>
    <t>Tricia Rodriguez</t>
  </si>
  <si>
    <t>Robust methodical benchmark</t>
  </si>
  <si>
    <t>CA-485198</t>
  </si>
  <si>
    <t>CUST-9887</t>
  </si>
  <si>
    <t>Jason Williams</t>
  </si>
  <si>
    <t>Digitized attitude-oriented focus group</t>
  </si>
  <si>
    <t>CA-105391</t>
  </si>
  <si>
    <t>CUST-2386</t>
  </si>
  <si>
    <t>Multi-layered fault-tolerant support</t>
  </si>
  <si>
    <t>CA-270617</t>
  </si>
  <si>
    <t>Tiffany Hernandez</t>
  </si>
  <si>
    <t>Public-key encompassing concept</t>
  </si>
  <si>
    <t>CA-570747</t>
  </si>
  <si>
    <t>CUST-5533</t>
  </si>
  <si>
    <t>Steve Jones</t>
  </si>
  <si>
    <t>Programmable demand-driven orchestration</t>
  </si>
  <si>
    <t>CA-883459</t>
  </si>
  <si>
    <t>CUST-5663</t>
  </si>
  <si>
    <t>Sarah Parker</t>
  </si>
  <si>
    <t>Quality-focused executive architecture</t>
  </si>
  <si>
    <t>CA-759037</t>
  </si>
  <si>
    <t>CUST-8598</t>
  </si>
  <si>
    <t>Aaron Howe</t>
  </si>
  <si>
    <t>Ergonomic systemic access</t>
  </si>
  <si>
    <t>CA-548221</t>
  </si>
  <si>
    <t>CUST-1693</t>
  </si>
  <si>
    <t>Anthony Hawkins</t>
  </si>
  <si>
    <t>Organized hybrid migration</t>
  </si>
  <si>
    <t>CA-714882</t>
  </si>
  <si>
    <t>CUST-8242</t>
  </si>
  <si>
    <t>Marc Ross</t>
  </si>
  <si>
    <t>Exclusive interactive structure</t>
  </si>
  <si>
    <t>CA-705510</t>
  </si>
  <si>
    <t>CUST-4119</t>
  </si>
  <si>
    <t>Charles Spears</t>
  </si>
  <si>
    <t>Synergized full-range contingency</t>
  </si>
  <si>
    <t>CA-302943</t>
  </si>
  <si>
    <t>Mandatory bi-directional website</t>
  </si>
  <si>
    <t>CA-673068</t>
  </si>
  <si>
    <t>Robert Frost</t>
  </si>
  <si>
    <t>Re-engineered zero tolerance knowledge user</t>
  </si>
  <si>
    <t>CA-834543</t>
  </si>
  <si>
    <t>John Brown</t>
  </si>
  <si>
    <t>Multi-layered local Internet solution</t>
  </si>
  <si>
    <t>CA-861836</t>
  </si>
  <si>
    <t>CUST-6057</t>
  </si>
  <si>
    <t>Katie Watkins</t>
  </si>
  <si>
    <t>Phased logistical moderator</t>
  </si>
  <si>
    <t>CA-298458</t>
  </si>
  <si>
    <t>CUST-8780</t>
  </si>
  <si>
    <t>Matthew Freeman</t>
  </si>
  <si>
    <t>Re-contextualized system-worthy standardization</t>
  </si>
  <si>
    <t>CA-951003</t>
  </si>
  <si>
    <t>CUST-3822</t>
  </si>
  <si>
    <t>Paula Reynolds</t>
  </si>
  <si>
    <t>Advanced regional task-force</t>
  </si>
  <si>
    <t>CA-863604</t>
  </si>
  <si>
    <t>Raymond Jackson</t>
  </si>
  <si>
    <t>Centralized holistic info-me diaries</t>
  </si>
  <si>
    <t>CA-245667</t>
  </si>
  <si>
    <t>CUST-8748</t>
  </si>
  <si>
    <t>Stacey Knight</t>
  </si>
  <si>
    <t>Reactive tangible complexity</t>
  </si>
  <si>
    <t>CA-588216</t>
  </si>
  <si>
    <t>CUST-1936</t>
  </si>
  <si>
    <t>Amber Schmidt</t>
  </si>
  <si>
    <t>Integrated well-modulated encoding</t>
  </si>
  <si>
    <t>CA-529779</t>
  </si>
  <si>
    <t>CUST-4860</t>
  </si>
  <si>
    <t>Judy Walker</t>
  </si>
  <si>
    <t>Devolved executive methodology</t>
  </si>
  <si>
    <t>CA-430541</t>
  </si>
  <si>
    <t>CUST-1066</t>
  </si>
  <si>
    <t>Elizabeth Ramirez</t>
  </si>
  <si>
    <t>Inverse bifurcated migration</t>
  </si>
  <si>
    <t>CA-333175</t>
  </si>
  <si>
    <t>CUST-3094</t>
  </si>
  <si>
    <t>Megan Owens</t>
  </si>
  <si>
    <t>Stand-alone 3rdgeneration budgetary management</t>
  </si>
  <si>
    <t>CA-763328</t>
  </si>
  <si>
    <t>CUST-1775</t>
  </si>
  <si>
    <t>Sara Alvarez</t>
  </si>
  <si>
    <t>Networked user-facing orchestration</t>
  </si>
  <si>
    <t>CA-518373</t>
  </si>
  <si>
    <t>CUST-5293</t>
  </si>
  <si>
    <t>William Rogers</t>
  </si>
  <si>
    <t>Persistent intangible system engine</t>
  </si>
  <si>
    <t>CA-722986</t>
  </si>
  <si>
    <t>CUST-3442</t>
  </si>
  <si>
    <t>Andrew Roberson</t>
  </si>
  <si>
    <t>Cross-platform logistical model</t>
  </si>
  <si>
    <t>CA-654865</t>
  </si>
  <si>
    <t>CUST-8012</t>
  </si>
  <si>
    <t>Heather Smith</t>
  </si>
  <si>
    <t>Proactive user-facing core</t>
  </si>
  <si>
    <t>CA-685640</t>
  </si>
  <si>
    <t>CUST-1332</t>
  </si>
  <si>
    <t>Joel Johnston</t>
  </si>
  <si>
    <t>Enhanced multi-state orchestration</t>
  </si>
  <si>
    <t>CA-790666</t>
  </si>
  <si>
    <t>CUST-6713</t>
  </si>
  <si>
    <t>Margaret Diaz DDS</t>
  </si>
  <si>
    <t>Persevering bottom-line secured line</t>
  </si>
  <si>
    <t>CA-836955</t>
  </si>
  <si>
    <t>CUST-9909</t>
  </si>
  <si>
    <t>Shannon Adams</t>
  </si>
  <si>
    <t>Compatible bottom-line orchestration</t>
  </si>
  <si>
    <t>CA-504991</t>
  </si>
  <si>
    <t>Valerie Stone</t>
  </si>
  <si>
    <t>Customer-focused client-driven instruction set</t>
  </si>
  <si>
    <t>CA-689914</t>
  </si>
  <si>
    <t>CUST-7502</t>
  </si>
  <si>
    <t>Jessica Hull</t>
  </si>
  <si>
    <t>Persistent incremental initiative</t>
  </si>
  <si>
    <t>CA-281393</t>
  </si>
  <si>
    <t>Megan Barrera</t>
  </si>
  <si>
    <t>Customer-focused 24hour projection</t>
  </si>
  <si>
    <t>CA-553492</t>
  </si>
  <si>
    <t>CUST-1349</t>
  </si>
  <si>
    <t>Sherry Knight</t>
  </si>
  <si>
    <t>Enterprise-wide human-resource instruction set</t>
  </si>
  <si>
    <t>CA-384486</t>
  </si>
  <si>
    <t>CUST-4261</t>
  </si>
  <si>
    <t>Dawn Schaefer</t>
  </si>
  <si>
    <t>Monitored multi-tasking Graphical User Interface</t>
  </si>
  <si>
    <t>CA-773478</t>
  </si>
  <si>
    <t>CUST-4276</t>
  </si>
  <si>
    <t>Thomas Munoz</t>
  </si>
  <si>
    <t>Digitized fresh-thinking extranet</t>
  </si>
  <si>
    <t>CA-973258</t>
  </si>
  <si>
    <t>CUST-6833</t>
  </si>
  <si>
    <t>Sean Perez</t>
  </si>
  <si>
    <t>Reactive content-based interface</t>
  </si>
  <si>
    <t>CA-879086</t>
  </si>
  <si>
    <t>Dr. Steven Taylor</t>
  </si>
  <si>
    <t>Persevering homogeneous hub</t>
  </si>
  <si>
    <t>CA-387543</t>
  </si>
  <si>
    <t>CUST-6892</t>
  </si>
  <si>
    <t>Michelle Jenkins</t>
  </si>
  <si>
    <t>Horizontal demand-driven ability</t>
  </si>
  <si>
    <t>CA-579634</t>
  </si>
  <si>
    <t>CUST-2399</t>
  </si>
  <si>
    <t>Deborah Schmidt</t>
  </si>
  <si>
    <t>Exclusive bi-directional database</t>
  </si>
  <si>
    <t>CA-189528</t>
  </si>
  <si>
    <t>CUST-8666</t>
  </si>
  <si>
    <t>Elizabeth Baxter</t>
  </si>
  <si>
    <t>Profound web-enabled forecast</t>
  </si>
  <si>
    <t>CA-422474</t>
  </si>
  <si>
    <t>Mr. Scott Love</t>
  </si>
  <si>
    <t>Synergistic multi-state workforce</t>
  </si>
  <si>
    <t>CA-676614</t>
  </si>
  <si>
    <t>CUST-1463</t>
  </si>
  <si>
    <t>Robert Valdez</t>
  </si>
  <si>
    <t>Multi-lateral 5thgeneration standardization</t>
  </si>
  <si>
    <t>CA-477123</t>
  </si>
  <si>
    <t>CUST-7958</t>
  </si>
  <si>
    <t>Scott Jordan</t>
  </si>
  <si>
    <t>Team-oriented dynamic superstructure</t>
  </si>
  <si>
    <t>CA-760150</t>
  </si>
  <si>
    <t>CUST-4701</t>
  </si>
  <si>
    <t>Shawn McDonald</t>
  </si>
  <si>
    <t>Up-sized systemic hardware</t>
  </si>
  <si>
    <t>CA-833613</t>
  </si>
  <si>
    <t>CUST-1595</t>
  </si>
  <si>
    <t>Katherine Cameron</t>
  </si>
  <si>
    <t>Visionary 5thgeneration benchmark</t>
  </si>
  <si>
    <t>CA-334414</t>
  </si>
  <si>
    <t>CUST-2530</t>
  </si>
  <si>
    <t>Debra Banks</t>
  </si>
  <si>
    <t>Synergized dedicated adapter</t>
  </si>
  <si>
    <t>CA-566858</t>
  </si>
  <si>
    <t>CUST-9451</t>
  </si>
  <si>
    <t>Jennifer Nguyen</t>
  </si>
  <si>
    <t>Virtual next generation access</t>
  </si>
  <si>
    <t>CA-814987</t>
  </si>
  <si>
    <t>CUST-5992</t>
  </si>
  <si>
    <t>Timothy Martin</t>
  </si>
  <si>
    <t>Enhanced next generation extranet</t>
  </si>
  <si>
    <t>CA-759951</t>
  </si>
  <si>
    <t>CUST-2622</t>
  </si>
  <si>
    <t>Brian Flores</t>
  </si>
  <si>
    <t>Configurable intangible task-force</t>
  </si>
  <si>
    <t>CA-374877</t>
  </si>
  <si>
    <t>CUST-1756</t>
  </si>
  <si>
    <t>Jeffrey Johnson</t>
  </si>
  <si>
    <t>Versatile web-enabled challenge</t>
  </si>
  <si>
    <t>CA-430152</t>
  </si>
  <si>
    <t>CUST-2261</t>
  </si>
  <si>
    <t>Cindy Douglas</t>
  </si>
  <si>
    <t>Secured mobile superstructure</t>
  </si>
  <si>
    <t>CA-919454</t>
  </si>
  <si>
    <t>CUST-4476</t>
  </si>
  <si>
    <t>Colleen Wilson</t>
  </si>
  <si>
    <t>Profound object-oriented groupware</t>
  </si>
  <si>
    <t>CA-646433</t>
  </si>
  <si>
    <t>CUST-2176</t>
  </si>
  <si>
    <t>Jason Fuller</t>
  </si>
  <si>
    <t>Assimilated empowering paradigm</t>
  </si>
  <si>
    <t>CA-967024</t>
  </si>
  <si>
    <t>Paul Park</t>
  </si>
  <si>
    <t>Sharable radical info-me diaries</t>
  </si>
  <si>
    <t>CA-781118</t>
  </si>
  <si>
    <t>Tina Mendoza</t>
  </si>
  <si>
    <t>Reduced mobile firmware</t>
  </si>
  <si>
    <t>CA-319415</t>
  </si>
  <si>
    <t>CUST-3500</t>
  </si>
  <si>
    <t>Jason Jennings</t>
  </si>
  <si>
    <t>Re-engineered 4thgeneration portal</t>
  </si>
  <si>
    <t>CA-817731</t>
  </si>
  <si>
    <t>CUST-3364</t>
  </si>
  <si>
    <t>Joseph Hoffman</t>
  </si>
  <si>
    <t>Horizontal fresh-thinking process improvement</t>
  </si>
  <si>
    <t>CA-925291</t>
  </si>
  <si>
    <t>Laura Jenkins</t>
  </si>
  <si>
    <t>Enhanced homogeneous synergy</t>
  </si>
  <si>
    <t>CA-204942</t>
  </si>
  <si>
    <t>Whitney Payne</t>
  </si>
  <si>
    <t>Robust maximized time-frame</t>
  </si>
  <si>
    <t>CA-200965</t>
  </si>
  <si>
    <t>CUST-6972</t>
  </si>
  <si>
    <t>Billy Martin</t>
  </si>
  <si>
    <t>User-friendly empowering methodology</t>
  </si>
  <si>
    <t>CA-364146</t>
  </si>
  <si>
    <t>CUST-9932</t>
  </si>
  <si>
    <t>Megan Hall</t>
  </si>
  <si>
    <t>Configurable non-volatile core</t>
  </si>
  <si>
    <t>CA-766315</t>
  </si>
  <si>
    <t>CUST-2896</t>
  </si>
  <si>
    <t>Elizabeth Hoffman</t>
  </si>
  <si>
    <t>Programmable coherent solution</t>
  </si>
  <si>
    <t>CA-496256</t>
  </si>
  <si>
    <t>CUST-7906</t>
  </si>
  <si>
    <t>Drew Garcia</t>
  </si>
  <si>
    <t>Cross-group heuristic Graphical User Interface</t>
  </si>
  <si>
    <t>CA-851139</t>
  </si>
  <si>
    <t>CUST-6345</t>
  </si>
  <si>
    <t>Jeffery McGuire</t>
  </si>
  <si>
    <t>Monitored radical policy</t>
  </si>
  <si>
    <t>CA-704567</t>
  </si>
  <si>
    <t>Patricia Callahan</t>
  </si>
  <si>
    <t>Cross-platform composite standardization</t>
  </si>
  <si>
    <t>CA-949205</t>
  </si>
  <si>
    <t>CUST-7072</t>
  </si>
  <si>
    <t>Calvin Robinson</t>
  </si>
  <si>
    <t>User-centric global standardization</t>
  </si>
  <si>
    <t>CA-240567</t>
  </si>
  <si>
    <t>CUST-2485</t>
  </si>
  <si>
    <t>Brooke Peters</t>
  </si>
  <si>
    <t>User-centric executive hub</t>
  </si>
  <si>
    <t>CA-872941</t>
  </si>
  <si>
    <t>Katie Franklin</t>
  </si>
  <si>
    <t>Multi-channeled directional architecture</t>
  </si>
  <si>
    <t>CA-980309</t>
  </si>
  <si>
    <t>CUST-2468</t>
  </si>
  <si>
    <t>Cameron Lawrence</t>
  </si>
  <si>
    <t>Mandatory bottom-line firmware</t>
  </si>
  <si>
    <t>CA-714591</t>
  </si>
  <si>
    <t>CUST-6269</t>
  </si>
  <si>
    <t>Jillian Ware</t>
  </si>
  <si>
    <t>Monitored didactic core</t>
  </si>
  <si>
    <t>CA-123195</t>
  </si>
  <si>
    <t>Russell Myers</t>
  </si>
  <si>
    <t>User-centric 4thgeneration flexibility</t>
  </si>
  <si>
    <t>CA-106941</t>
  </si>
  <si>
    <t>CUST-8403</t>
  </si>
  <si>
    <t>Gilbert Pearson</t>
  </si>
  <si>
    <t>Balanced methodical matrices</t>
  </si>
  <si>
    <t>CA-673456</t>
  </si>
  <si>
    <t>CUST-1677</t>
  </si>
  <si>
    <t>Paul Combs</t>
  </si>
  <si>
    <t>Front-line logistical toolset</t>
  </si>
  <si>
    <t>CA-267608</t>
  </si>
  <si>
    <t>CUST-6094</t>
  </si>
  <si>
    <t>Beverly Shields</t>
  </si>
  <si>
    <t>Reduced dedicated capability</t>
  </si>
  <si>
    <t>CA-160043</t>
  </si>
  <si>
    <t>CUST-9345</t>
  </si>
  <si>
    <t>Christopher Bush</t>
  </si>
  <si>
    <t>Inverse upward-trending utilization</t>
  </si>
  <si>
    <t>CA-995606</t>
  </si>
  <si>
    <t>CUST-5974</t>
  </si>
  <si>
    <t>Meredith Frey</t>
  </si>
  <si>
    <t>Cross-platform discrete Graphical User Interface</t>
  </si>
  <si>
    <t>CA-282834</t>
  </si>
  <si>
    <t>CUST-5209</t>
  </si>
  <si>
    <t>Patrick Sullivan MD</t>
  </si>
  <si>
    <t>Fully-configurable interactive paradigm</t>
  </si>
  <si>
    <t>CA-875415</t>
  </si>
  <si>
    <t>CUST-3602</t>
  </si>
  <si>
    <t>Kendra Giles</t>
  </si>
  <si>
    <t>Synchronized interactive info-me diaries</t>
  </si>
  <si>
    <t>CA-168123</t>
  </si>
  <si>
    <t>CUST-7658</t>
  </si>
  <si>
    <t>Mr. James Stanley</t>
  </si>
  <si>
    <t>Switchable tangible knowledgebase</t>
  </si>
  <si>
    <t>CA-170852</t>
  </si>
  <si>
    <t>CUST-1519</t>
  </si>
  <si>
    <t>Adam Hale</t>
  </si>
  <si>
    <t>Assimilated mission-critical software</t>
  </si>
  <si>
    <t>CA-438714</t>
  </si>
  <si>
    <t>CUST-1002</t>
  </si>
  <si>
    <t>Chelsea Carpenter</t>
  </si>
  <si>
    <t>Switchable interactive algorithm</t>
  </si>
  <si>
    <t>CA-832436</t>
  </si>
  <si>
    <t>CUST-2270</t>
  </si>
  <si>
    <t>Ralph Garcia</t>
  </si>
  <si>
    <t>Switchable contextually-based open architecture</t>
  </si>
  <si>
    <t>CA-253008</t>
  </si>
  <si>
    <t>CUST-2041</t>
  </si>
  <si>
    <t>Dustin Green</t>
  </si>
  <si>
    <t>Virtual uniform portal</t>
  </si>
  <si>
    <t>CA-967634</t>
  </si>
  <si>
    <t>CUST-6247</t>
  </si>
  <si>
    <t>Christopher Page</t>
  </si>
  <si>
    <t>Triple-buffered systemic groupware</t>
  </si>
  <si>
    <t>CA-878113</t>
  </si>
  <si>
    <t>CUST-8356</t>
  </si>
  <si>
    <t>Karen Perez</t>
  </si>
  <si>
    <t>Object-based multi-state time-frame</t>
  </si>
  <si>
    <t>CA-265064</t>
  </si>
  <si>
    <t>CUST-1893</t>
  </si>
  <si>
    <t>Barbara McNeil</t>
  </si>
  <si>
    <t>Intuitive system-worthy productivity</t>
  </si>
  <si>
    <t>CA-960782</t>
  </si>
  <si>
    <t>CUST-5161</t>
  </si>
  <si>
    <t>Lori Rogers</t>
  </si>
  <si>
    <t>Self-enabling homogeneous project</t>
  </si>
  <si>
    <t>CA-773798</t>
  </si>
  <si>
    <t>Paul Rose</t>
  </si>
  <si>
    <t>Multi-lateral global approach</t>
  </si>
  <si>
    <t>CA-265228</t>
  </si>
  <si>
    <t>Jonathan Nielsen</t>
  </si>
  <si>
    <t>Organized exuding frame</t>
  </si>
  <si>
    <t>CA-262110</t>
  </si>
  <si>
    <t>CUST-4009</t>
  </si>
  <si>
    <t>Hannah Banks</t>
  </si>
  <si>
    <t>Cross-platform systemic array</t>
  </si>
  <si>
    <t>CA-103846</t>
  </si>
  <si>
    <t>Jill Taylor</t>
  </si>
  <si>
    <t>Seamless 3rdgeneration capability</t>
  </si>
  <si>
    <t>CA-759450</t>
  </si>
  <si>
    <t>Ergonomic dedicated function</t>
  </si>
  <si>
    <t>CA-866619</t>
  </si>
  <si>
    <t>CUST-4360</t>
  </si>
  <si>
    <t>Mark Lloyd</t>
  </si>
  <si>
    <t>Realigned client-driven time-frame</t>
  </si>
  <si>
    <t>CA-888273</t>
  </si>
  <si>
    <t>CUST-5171</t>
  </si>
  <si>
    <t>Triple-buffered executive support</t>
  </si>
  <si>
    <t>CA-597077</t>
  </si>
  <si>
    <t>CUST-1837</t>
  </si>
  <si>
    <t>Kristin Rivera</t>
  </si>
  <si>
    <t>Automated interactive interface</t>
  </si>
  <si>
    <t>CA-378452</t>
  </si>
  <si>
    <t>CUST-2461</t>
  </si>
  <si>
    <t>Susan Mosley</t>
  </si>
  <si>
    <t>Profound bandwidth-monitored initiative</t>
  </si>
  <si>
    <t>CA-730153</t>
  </si>
  <si>
    <t>Brad Walton</t>
  </si>
  <si>
    <t>Phased uniform adapter</t>
  </si>
  <si>
    <t>CA-944373</t>
  </si>
  <si>
    <t>CUST-9492</t>
  </si>
  <si>
    <t>William Clark</t>
  </si>
  <si>
    <t>Operative logistical installation</t>
  </si>
  <si>
    <t>CA-547178</t>
  </si>
  <si>
    <t>CUST-1465</t>
  </si>
  <si>
    <t>Lawrence Walker</t>
  </si>
  <si>
    <t>Self-enabling cohesive encoding</t>
  </si>
  <si>
    <t>CA-656635</t>
  </si>
  <si>
    <t>CUST-5912</t>
  </si>
  <si>
    <t>Andre Gray</t>
  </si>
  <si>
    <t>Persistent needs-based hierarchy</t>
  </si>
  <si>
    <t>CA-800547</t>
  </si>
  <si>
    <t>CUST-5811</t>
  </si>
  <si>
    <t>Daniel White</t>
  </si>
  <si>
    <t>Streamlined dedicated access</t>
  </si>
  <si>
    <t>CA-552878</t>
  </si>
  <si>
    <t>CUST-3629</t>
  </si>
  <si>
    <t>Rebecca Pearson</t>
  </si>
  <si>
    <t>Adaptive demand-driven architecture</t>
  </si>
  <si>
    <t>CA-611838</t>
  </si>
  <si>
    <t>CUST-9562</t>
  </si>
  <si>
    <t>Sharon Smith</t>
  </si>
  <si>
    <t>Compatible logistical neural-net</t>
  </si>
  <si>
    <t>CA-263659</t>
  </si>
  <si>
    <t>CUST-8815</t>
  </si>
  <si>
    <t>Madison Hill</t>
  </si>
  <si>
    <t>Stand-alone bifurcated knowledgebase</t>
  </si>
  <si>
    <t>CA-552283</t>
  </si>
  <si>
    <t>Brittany Richmond</t>
  </si>
  <si>
    <t>Compatible local projection</t>
  </si>
  <si>
    <t>CA-454610</t>
  </si>
  <si>
    <t>Pamela Montoya</t>
  </si>
  <si>
    <t>Front-line bi-directional hardware</t>
  </si>
  <si>
    <t>CA-656108</t>
  </si>
  <si>
    <t>CUST-5298</t>
  </si>
  <si>
    <t>Christopher Durham</t>
  </si>
  <si>
    <t>Visionary modular moderator</t>
  </si>
  <si>
    <t>CA-800858</t>
  </si>
  <si>
    <t>CUST-3385</t>
  </si>
  <si>
    <t>Tyler Russell DVM</t>
  </si>
  <si>
    <t>Stand-alone radical info-me diaries</t>
  </si>
  <si>
    <t>CA-649774</t>
  </si>
  <si>
    <t>Future-proofed grid-enabled monitoring</t>
  </si>
  <si>
    <t>CA-373417</t>
  </si>
  <si>
    <t>Chelsea Crawford</t>
  </si>
  <si>
    <t>Profit-focused client-driven parallelism</t>
  </si>
  <si>
    <t>CA-415108</t>
  </si>
  <si>
    <t>Michael Lewis</t>
  </si>
  <si>
    <t>Compatible client-driven system engine</t>
  </si>
  <si>
    <t>CA-868684</t>
  </si>
  <si>
    <t>CUST-8938</t>
  </si>
  <si>
    <t>Diana Johnson</t>
  </si>
  <si>
    <t>Exclusive demand-driven support</t>
  </si>
  <si>
    <t>CA-807459</t>
  </si>
  <si>
    <t>CUST-7449</t>
  </si>
  <si>
    <t>Dr. Erin Jackson</t>
  </si>
  <si>
    <t>Cloned modular standardization</t>
  </si>
  <si>
    <t>CA-783030</t>
  </si>
  <si>
    <t>CUST-8785</t>
  </si>
  <si>
    <t>Kyle Meyer</t>
  </si>
  <si>
    <t>Monitored optimal firmware</t>
  </si>
  <si>
    <t>CA-909036</t>
  </si>
  <si>
    <t>CUST-6384</t>
  </si>
  <si>
    <t>Multi-channeled contextually-based system engine</t>
  </si>
  <si>
    <t>CA-923444</t>
  </si>
  <si>
    <t>CUST-3208</t>
  </si>
  <si>
    <t>Maria Newton</t>
  </si>
  <si>
    <t>Polarized zero-defect interface</t>
  </si>
  <si>
    <t>CA-185885</t>
  </si>
  <si>
    <t>CUST-6854</t>
  </si>
  <si>
    <t>Yolanda Kelly</t>
  </si>
  <si>
    <t>Configurable dedicated application</t>
  </si>
  <si>
    <t>CA-853141</t>
  </si>
  <si>
    <t>CUST-3505</t>
  </si>
  <si>
    <t>Elijah Gomez</t>
  </si>
  <si>
    <t>Fundamental heuristic intranet</t>
  </si>
  <si>
    <t>CA-307614</t>
  </si>
  <si>
    <t>Edward Pugh</t>
  </si>
  <si>
    <t>Programmable encompassing synergy</t>
  </si>
  <si>
    <t>CA-474025</t>
  </si>
  <si>
    <t>Jeffery Richardson</t>
  </si>
  <si>
    <t>Ameliorated foreground process improvement</t>
  </si>
  <si>
    <t>CA-551307</t>
  </si>
  <si>
    <t>CUST-5839</t>
  </si>
  <si>
    <t>Melinda Morales</t>
  </si>
  <si>
    <t>Fully-configurable eco-centric definition</t>
  </si>
  <si>
    <t>CA-868246</t>
  </si>
  <si>
    <t>CUST-5710</t>
  </si>
  <si>
    <t>Sarah Anderson</t>
  </si>
  <si>
    <t>Networked radical orchestration</t>
  </si>
  <si>
    <t>CA-119293</t>
  </si>
  <si>
    <t>CUST-1534</t>
  </si>
  <si>
    <t>Charles Green</t>
  </si>
  <si>
    <t>Public-key high-level portal</t>
  </si>
  <si>
    <t>CA-866331</t>
  </si>
  <si>
    <t>Daniel Weiss</t>
  </si>
  <si>
    <t>User-friendly non-volatile knowledgebase</t>
  </si>
  <si>
    <t>CA-753777</t>
  </si>
  <si>
    <t>CUST-5727</t>
  </si>
  <si>
    <t>Jenny Austin</t>
  </si>
  <si>
    <t>Polarized client-server product</t>
  </si>
  <si>
    <t>CA-336225</t>
  </si>
  <si>
    <t>CUST-2332</t>
  </si>
  <si>
    <t>Kelly Rios DDS</t>
  </si>
  <si>
    <t>User-friendly incremental definition</t>
  </si>
  <si>
    <t>CA-766408</t>
  </si>
  <si>
    <t>CUST-8804</t>
  </si>
  <si>
    <t>James Hall</t>
  </si>
  <si>
    <t>Multi-tiered clear-thinking functionalities</t>
  </si>
  <si>
    <t>CA-745850</t>
  </si>
  <si>
    <t>CUST-2084</t>
  </si>
  <si>
    <t>Haley Snyder</t>
  </si>
  <si>
    <t>Triple-buffered coherent utilization</t>
  </si>
  <si>
    <t>CA-409828</t>
  </si>
  <si>
    <t>CUST-4754</t>
  </si>
  <si>
    <t>Carlos Williams</t>
  </si>
  <si>
    <t>Profit-focused systemic workforce</t>
  </si>
  <si>
    <t>CA-216351</t>
  </si>
  <si>
    <t>CUST-7048</t>
  </si>
  <si>
    <t>Victoria Contreras</t>
  </si>
  <si>
    <t>Synergized non-volatile ability</t>
  </si>
  <si>
    <t>CA-932946</t>
  </si>
  <si>
    <t>Michelle Kim</t>
  </si>
  <si>
    <t>Adaptive zero-defect support</t>
  </si>
  <si>
    <t>CA-173874</t>
  </si>
  <si>
    <t>CUST-7610</t>
  </si>
  <si>
    <t>Robert Herrera</t>
  </si>
  <si>
    <t>Monitored executive emulation</t>
  </si>
  <si>
    <t>CA-126458</t>
  </si>
  <si>
    <t>Angela Graham</t>
  </si>
  <si>
    <t>Operative secondary protocol</t>
  </si>
  <si>
    <t>CA-854912</t>
  </si>
  <si>
    <t>CUST-8872</t>
  </si>
  <si>
    <t>John Russell</t>
  </si>
  <si>
    <t>Configurable eco-centric ability</t>
  </si>
  <si>
    <t>CA-988335</t>
  </si>
  <si>
    <t>CUST-7367</t>
  </si>
  <si>
    <t>Matthew Parker</t>
  </si>
  <si>
    <t>Re-engineered content-based pricing structure</t>
  </si>
  <si>
    <t>CA-772448</t>
  </si>
  <si>
    <t>CUST-6788</t>
  </si>
  <si>
    <t>Christopher Riley</t>
  </si>
  <si>
    <t>De-engineered asymmetric application</t>
  </si>
  <si>
    <t>CA-451458</t>
  </si>
  <si>
    <t>CUST-6665</t>
  </si>
  <si>
    <t>Brett Burns</t>
  </si>
  <si>
    <t>Digitized multi-state core</t>
  </si>
  <si>
    <t>CA-783952</t>
  </si>
  <si>
    <t>CUST-1541</t>
  </si>
  <si>
    <t>Arthur Mercado</t>
  </si>
  <si>
    <t>Synergized stable matrix</t>
  </si>
  <si>
    <t>CA-880015</t>
  </si>
  <si>
    <t>CUST-2423</t>
  </si>
  <si>
    <t>Katrina Olsen</t>
  </si>
  <si>
    <t>Vision-oriented exuding moratorium</t>
  </si>
  <si>
    <t>CA-755525</t>
  </si>
  <si>
    <t>CUST-4405</t>
  </si>
  <si>
    <t>Amanda Kemp</t>
  </si>
  <si>
    <t>Public-key tertiary moratorium</t>
  </si>
  <si>
    <t>CA-745454</t>
  </si>
  <si>
    <t>CUST-3004</t>
  </si>
  <si>
    <t>Nathan Snyder</t>
  </si>
  <si>
    <t>Inverse systematic paradigm</t>
  </si>
  <si>
    <t>CA-159645</t>
  </si>
  <si>
    <t>CUST-1834</t>
  </si>
  <si>
    <t>Alyssa Smith</t>
  </si>
  <si>
    <t>Managed intermediate Local Area Network</t>
  </si>
  <si>
    <t>CA-839433</t>
  </si>
  <si>
    <t>CUST-2960</t>
  </si>
  <si>
    <t>Rebecca Perez</t>
  </si>
  <si>
    <t>Organic radical conglomeration</t>
  </si>
  <si>
    <t>CA-176465</t>
  </si>
  <si>
    <t>Tammy Wise</t>
  </si>
  <si>
    <t>Reactive intangible leverage</t>
  </si>
  <si>
    <t>CA-486123</t>
  </si>
  <si>
    <t>Edward Schneider</t>
  </si>
  <si>
    <t>Profit-focused executive architecture</t>
  </si>
  <si>
    <t>CA-484332</t>
  </si>
  <si>
    <t>CUST-4964</t>
  </si>
  <si>
    <t>Austin Dunlap</t>
  </si>
  <si>
    <t>Profit-focused intangible infrastructure</t>
  </si>
  <si>
    <t>CA-742495</t>
  </si>
  <si>
    <t>CUST-7450</t>
  </si>
  <si>
    <t>Sharon Ward</t>
  </si>
  <si>
    <t>Integrated multi-state projection</t>
  </si>
  <si>
    <t>CA-749496</t>
  </si>
  <si>
    <t>Joy Stanley</t>
  </si>
  <si>
    <t>Assimilated cohesive architecture</t>
  </si>
  <si>
    <t>CA-434315</t>
  </si>
  <si>
    <t>Cassandra Chandler</t>
  </si>
  <si>
    <t>User-friendly directional architecture</t>
  </si>
  <si>
    <t>CA-300990</t>
  </si>
  <si>
    <t>CUST-6803</t>
  </si>
  <si>
    <t>Eric Curtis</t>
  </si>
  <si>
    <t>Universal intangible implementation</t>
  </si>
  <si>
    <t>CA-295012</t>
  </si>
  <si>
    <t>CUST-1821</t>
  </si>
  <si>
    <t>Albert Davis</t>
  </si>
  <si>
    <t>Polarized 5thgeneration hub</t>
  </si>
  <si>
    <t>CA-680537</t>
  </si>
  <si>
    <t>CUST-3056</t>
  </si>
  <si>
    <t>Susan Fernandez</t>
  </si>
  <si>
    <t>Realigned heuristic system engine</t>
  </si>
  <si>
    <t>CA-610787</t>
  </si>
  <si>
    <t>CUST-5700</t>
  </si>
  <si>
    <t>Adam Fowler</t>
  </si>
  <si>
    <t>Innovative attitude-oriented analyzer</t>
  </si>
  <si>
    <t>CA-794511</t>
  </si>
  <si>
    <t>Courtney Rios</t>
  </si>
  <si>
    <t>De-engineered explicit structure</t>
  </si>
  <si>
    <t>CA-632271</t>
  </si>
  <si>
    <t>Jon Torres</t>
  </si>
  <si>
    <t>Proactive web-enabled conglomeration</t>
  </si>
  <si>
    <t>CA-590926</t>
  </si>
  <si>
    <t>CUST-6997</t>
  </si>
  <si>
    <t>Austin York</t>
  </si>
  <si>
    <t>Monitored maximized model</t>
  </si>
  <si>
    <t>CA-940968</t>
  </si>
  <si>
    <t>CUST-2999</t>
  </si>
  <si>
    <t>Julia Gomez</t>
  </si>
  <si>
    <t>Triple-buffered web-enabled task-force</t>
  </si>
  <si>
    <t>CA-822449</t>
  </si>
  <si>
    <t>CUST-1486</t>
  </si>
  <si>
    <t>Alejandro Jackson Jr.</t>
  </si>
  <si>
    <t>Reactive logistical solution</t>
  </si>
  <si>
    <t>CA-222578</t>
  </si>
  <si>
    <t>Aaron Castro</t>
  </si>
  <si>
    <t>Optional human-resource methodology</t>
  </si>
  <si>
    <t>CA-532263</t>
  </si>
  <si>
    <t>CUST-4957</t>
  </si>
  <si>
    <t>John Marks</t>
  </si>
  <si>
    <t>Open-source bandwidth-monitored artificial intelligence</t>
  </si>
  <si>
    <t>CA-522875</t>
  </si>
  <si>
    <t>CUST-5946</t>
  </si>
  <si>
    <t>Breanna Hanson</t>
  </si>
  <si>
    <t>Business-focused national interface</t>
  </si>
  <si>
    <t>CA-594934</t>
  </si>
  <si>
    <t>CUST-1558</t>
  </si>
  <si>
    <t>Michael Walker</t>
  </si>
  <si>
    <t>Intuitive 6thgeneration support</t>
  </si>
  <si>
    <t>CA-499190</t>
  </si>
  <si>
    <t>CUST-9291</t>
  </si>
  <si>
    <t>Lucas Burnett</t>
  </si>
  <si>
    <t>Public-key mission-critical artificial intelligence</t>
  </si>
  <si>
    <t>CA-278923</t>
  </si>
  <si>
    <t>CUST-6071</t>
  </si>
  <si>
    <t>Christopher Bradley</t>
  </si>
  <si>
    <t>Vision-oriented modular matrices</t>
  </si>
  <si>
    <t>CA-173288</t>
  </si>
  <si>
    <t>Katelyn Watson</t>
  </si>
  <si>
    <t>Persistent context-sensitive secured line</t>
  </si>
  <si>
    <t>CA-916188</t>
  </si>
  <si>
    <t>CUST-8574</t>
  </si>
  <si>
    <t>Total exuding focus group</t>
  </si>
  <si>
    <t>CA-684572</t>
  </si>
  <si>
    <t>CUST-9235</t>
  </si>
  <si>
    <t>Terrence Chase</t>
  </si>
  <si>
    <t>Pre-emptive responsive product</t>
  </si>
  <si>
    <t>CA-308726</t>
  </si>
  <si>
    <t>CUST-2364</t>
  </si>
  <si>
    <t>Beth Thomas</t>
  </si>
  <si>
    <t>Upgradable value-added utilization</t>
  </si>
  <si>
    <t>CA-582205</t>
  </si>
  <si>
    <t>Robert Bennett</t>
  </si>
  <si>
    <t>Organic solution-oriented orchestration</t>
  </si>
  <si>
    <t>CA-368579</t>
  </si>
  <si>
    <t>CUST-9866</t>
  </si>
  <si>
    <t>Jonathan Finley</t>
  </si>
  <si>
    <t>Pre-emptive 24/7 paradigm</t>
  </si>
  <si>
    <t>CA-177332</t>
  </si>
  <si>
    <t>CUST-4466</t>
  </si>
  <si>
    <t>Leslie Jones</t>
  </si>
  <si>
    <t>Multi-channeled incremental utilization</t>
  </si>
  <si>
    <t>CA-448296</t>
  </si>
  <si>
    <t>CUST-5467</t>
  </si>
  <si>
    <t>David Sanchez</t>
  </si>
  <si>
    <t>Fundamental 24hour benchmark</t>
  </si>
  <si>
    <t>CA-462497</t>
  </si>
  <si>
    <t>Gary Pratt</t>
  </si>
  <si>
    <t>Centralized web-enabled throughput</t>
  </si>
  <si>
    <t>CA-988473</t>
  </si>
  <si>
    <t>Chelsea Harper</t>
  </si>
  <si>
    <t>Realigned local project</t>
  </si>
  <si>
    <t>CA-377808</t>
  </si>
  <si>
    <t>CUST-6787</t>
  </si>
  <si>
    <t>Lisa Jackson</t>
  </si>
  <si>
    <t>Reactive 5thgeneration groupware</t>
  </si>
  <si>
    <t>CA-240399</t>
  </si>
  <si>
    <t>Benjamin Riddle</t>
  </si>
  <si>
    <t>Persevering zero administration Graphic Interface</t>
  </si>
  <si>
    <t>CA-560496</t>
  </si>
  <si>
    <t>Amy Williamson</t>
  </si>
  <si>
    <t>Persistent didactic attitude</t>
  </si>
  <si>
    <t>CA-388281</t>
  </si>
  <si>
    <t>CUST-2198</t>
  </si>
  <si>
    <t>Anita Waters</t>
  </si>
  <si>
    <t>Adaptive radical infrastructure</t>
  </si>
  <si>
    <t>CA-974020</t>
  </si>
  <si>
    <t>CUST-1153</t>
  </si>
  <si>
    <t>Joshua Wilson</t>
  </si>
  <si>
    <t>Ameliorated mobile intranet</t>
  </si>
  <si>
    <t>CA-307223</t>
  </si>
  <si>
    <t>CUST-5174</t>
  </si>
  <si>
    <t>Nancy Perez</t>
  </si>
  <si>
    <t>Extended static contingency</t>
  </si>
  <si>
    <t>CA-765304</t>
  </si>
  <si>
    <t>CUST-5773</t>
  </si>
  <si>
    <t>Michael Bautista DDS</t>
  </si>
  <si>
    <t>Progressive grid-enabled functionalities</t>
  </si>
  <si>
    <t>CA-926555</t>
  </si>
  <si>
    <t>CUST-9289</t>
  </si>
  <si>
    <t>Brandon Roman</t>
  </si>
  <si>
    <t>Streamlined explicit artificial intelligence</t>
  </si>
  <si>
    <t>CA-166499</t>
  </si>
  <si>
    <t>CUST-1309</t>
  </si>
  <si>
    <t>Norma Scott</t>
  </si>
  <si>
    <t>Profit-focused scalable hardware</t>
  </si>
  <si>
    <t>CA-408992</t>
  </si>
  <si>
    <t>CUST-6409</t>
  </si>
  <si>
    <t>Allison Harrison</t>
  </si>
  <si>
    <t>Right-sized motivating model</t>
  </si>
  <si>
    <t>CA-403372</t>
  </si>
  <si>
    <t>CUST-1447</t>
  </si>
  <si>
    <t>Dr. Kimberly Mendoza</t>
  </si>
  <si>
    <t>Horizontal bandwidth-monitored middleware</t>
  </si>
  <si>
    <t>CA-831853</t>
  </si>
  <si>
    <t>CUST-2140</t>
  </si>
  <si>
    <t>Mark Williams</t>
  </si>
  <si>
    <t>Open-source dedicated infrastructure</t>
  </si>
  <si>
    <t>CA-364808</t>
  </si>
  <si>
    <t>CUST-4868</t>
  </si>
  <si>
    <t>Kimberly Terry</t>
  </si>
  <si>
    <t>Switchable modular interface</t>
  </si>
  <si>
    <t>CA-714585</t>
  </si>
  <si>
    <t>CUST-3355</t>
  </si>
  <si>
    <t>Jerry Hunter</t>
  </si>
  <si>
    <t>Expanded stable process improvement</t>
  </si>
  <si>
    <t>CA-727862</t>
  </si>
  <si>
    <t>CUST-7720</t>
  </si>
  <si>
    <t>Cassandra Johnson</t>
  </si>
  <si>
    <t>Organic even-keeled customer loyalty</t>
  </si>
  <si>
    <t>CA-265525</t>
  </si>
  <si>
    <t>Tara Sweeney</t>
  </si>
  <si>
    <t>Multi-channeled multi-tasking synergy</t>
  </si>
  <si>
    <t>CA-959094</t>
  </si>
  <si>
    <t>CUST-8619</t>
  </si>
  <si>
    <t>Nicole Hill</t>
  </si>
  <si>
    <t>Reduced coherent framework</t>
  </si>
  <si>
    <t>CA-966976</t>
  </si>
  <si>
    <t>CUST-1025</t>
  </si>
  <si>
    <t>Todd Yang</t>
  </si>
  <si>
    <t>Public-key optimal benchmark</t>
  </si>
  <si>
    <t>CA-164521</t>
  </si>
  <si>
    <t>CUST-3695</t>
  </si>
  <si>
    <t>Steve Peterson</t>
  </si>
  <si>
    <t>Compatible zero tolerance product</t>
  </si>
  <si>
    <t>CA-913204</t>
  </si>
  <si>
    <t>CUST-8284</t>
  </si>
  <si>
    <t>Laura Holmes</t>
  </si>
  <si>
    <t>Reactive demand-driven info-me diaries</t>
  </si>
  <si>
    <t>CA-878612</t>
  </si>
  <si>
    <t>Regina Jones</t>
  </si>
  <si>
    <t>Configurable clear-thinking framework</t>
  </si>
  <si>
    <t>CA-179155</t>
  </si>
  <si>
    <t>CUST-6313</t>
  </si>
  <si>
    <t>Scott Baker</t>
  </si>
  <si>
    <t>Grass-roots maximized functionalities</t>
  </si>
  <si>
    <t>CA-878363</t>
  </si>
  <si>
    <t>Brenda Villegas</t>
  </si>
  <si>
    <t>Upgradable mobile leverage</t>
  </si>
  <si>
    <t>CA-846819</t>
  </si>
  <si>
    <t>CUST-3510</t>
  </si>
  <si>
    <t>Deanna Rodriguez</t>
  </si>
  <si>
    <t>Multi-tiered even-keeled solution</t>
  </si>
  <si>
    <t>CA-989931</t>
  </si>
  <si>
    <t>Angela Hill</t>
  </si>
  <si>
    <t>Streamlined holistic encryption</t>
  </si>
  <si>
    <t>CA-511990</t>
  </si>
  <si>
    <t>CUST-7757</t>
  </si>
  <si>
    <t>Phillip Sanders</t>
  </si>
  <si>
    <t>Cross-group cohesive leverage</t>
  </si>
  <si>
    <t>CA-147100</t>
  </si>
  <si>
    <t>CUST-3224</t>
  </si>
  <si>
    <t>Betty Miller</t>
  </si>
  <si>
    <t>Enterprise-wide multi-state interface</t>
  </si>
  <si>
    <t>CA-959077</t>
  </si>
  <si>
    <t>CUST-9016</t>
  </si>
  <si>
    <t>Theodore Robertson</t>
  </si>
  <si>
    <t>Compatible intangible info-me diaries</t>
  </si>
  <si>
    <t>CA-298307</t>
  </si>
  <si>
    <t>CUST-8797</t>
  </si>
  <si>
    <t>Alice Kirby</t>
  </si>
  <si>
    <t>Secured optimizing Graphical User Interface</t>
  </si>
  <si>
    <t>CA-193524</t>
  </si>
  <si>
    <t>Bradley Heath</t>
  </si>
  <si>
    <t>Quality-focused non-volatile implementation</t>
  </si>
  <si>
    <t>CA-578516</t>
  </si>
  <si>
    <t>CUST-3792</t>
  </si>
  <si>
    <t>Dr. Brenda Young</t>
  </si>
  <si>
    <t>Exclusive user-facing moratorium</t>
  </si>
  <si>
    <t>CA-607038</t>
  </si>
  <si>
    <t>CUST-8018</t>
  </si>
  <si>
    <t>Michael Krueger</t>
  </si>
  <si>
    <t>Public-key didactic migration</t>
  </si>
  <si>
    <t>CA-461678</t>
  </si>
  <si>
    <t>CUST-4126</t>
  </si>
  <si>
    <t>Nicholas Miller</t>
  </si>
  <si>
    <t>Triple-buffered encompassing functionalities</t>
  </si>
  <si>
    <t>CA-519332</t>
  </si>
  <si>
    <t>CUST-4858</t>
  </si>
  <si>
    <t>Amy Cummings</t>
  </si>
  <si>
    <t>Reduced fault-tolerant initiative</t>
  </si>
  <si>
    <t>CA-816293</t>
  </si>
  <si>
    <t>CUST-5271</t>
  </si>
  <si>
    <t>Cody Murray</t>
  </si>
  <si>
    <t>Monitored explicit access</t>
  </si>
  <si>
    <t>CA-655061</t>
  </si>
  <si>
    <t>CUST-1550</t>
  </si>
  <si>
    <t>Sara Simmons</t>
  </si>
  <si>
    <t>Customer-focused leading-edge strategy</t>
  </si>
  <si>
    <t>CA-901002</t>
  </si>
  <si>
    <t>Meagan Roach MD</t>
  </si>
  <si>
    <t>Expanded full-range knowledgebase</t>
  </si>
  <si>
    <t>CA-900814</t>
  </si>
  <si>
    <t>CUST-3284</t>
  </si>
  <si>
    <t>Laura Barnes</t>
  </si>
  <si>
    <t>Focused heuristic architecture</t>
  </si>
  <si>
    <t>CA-710073</t>
  </si>
  <si>
    <t>CUST-4268</t>
  </si>
  <si>
    <t>Angel Alvarado</t>
  </si>
  <si>
    <t>Diverse demand-driven paradigm</t>
  </si>
  <si>
    <t>CA-666682</t>
  </si>
  <si>
    <t>CUST-9488</t>
  </si>
  <si>
    <t>David Hill</t>
  </si>
  <si>
    <t>Networked bifurcated moratorium</t>
  </si>
  <si>
    <t>CA-402095</t>
  </si>
  <si>
    <t>CUST-3720</t>
  </si>
  <si>
    <t>Object-based cohesive definition</t>
  </si>
  <si>
    <t>CA-868306</t>
  </si>
  <si>
    <t>CUST-5415</t>
  </si>
  <si>
    <t>Angela Parker</t>
  </si>
  <si>
    <t>Triple-buffered client-server approach</t>
  </si>
  <si>
    <t>CA-323563</t>
  </si>
  <si>
    <t>CUST-6740</t>
  </si>
  <si>
    <t>Robin Frazier</t>
  </si>
  <si>
    <t>Centralized fault-tolerant collaboration</t>
  </si>
  <si>
    <t>CA-749708</t>
  </si>
  <si>
    <t>Jeffrey Glover</t>
  </si>
  <si>
    <t>Face-to-face systemic superstructure</t>
  </si>
  <si>
    <t>CA-809617</t>
  </si>
  <si>
    <t>CUST-3376</t>
  </si>
  <si>
    <t>William Lane</t>
  </si>
  <si>
    <t>Exclusive intermediate product</t>
  </si>
  <si>
    <t>CA-174669</t>
  </si>
  <si>
    <t>CUST-6295</t>
  </si>
  <si>
    <t>Aaron Schultz</t>
  </si>
  <si>
    <t>Compatible cohesive capability</t>
  </si>
  <si>
    <t>CA-364251</t>
  </si>
  <si>
    <t>CUST-2874</t>
  </si>
  <si>
    <t>Kristopher Barnes</t>
  </si>
  <si>
    <t>Enhanced non-volatile archive</t>
  </si>
  <si>
    <t>CA-843168</t>
  </si>
  <si>
    <t>CUST-4993</t>
  </si>
  <si>
    <t>Kenneth Lamb</t>
  </si>
  <si>
    <t>Extended secondary firmware</t>
  </si>
  <si>
    <t>CA-840483</t>
  </si>
  <si>
    <t>CUST-7150</t>
  </si>
  <si>
    <t>Timothy Williams</t>
  </si>
  <si>
    <t>Inverse national hierarchy</t>
  </si>
  <si>
    <t>CA-280194</t>
  </si>
  <si>
    <t>William Vincent</t>
  </si>
  <si>
    <t>Cloned mission-critical projection</t>
  </si>
  <si>
    <t>CA-835634</t>
  </si>
  <si>
    <t>CUST-4940</t>
  </si>
  <si>
    <t>Joel Sims</t>
  </si>
  <si>
    <t>Reduced high-level Graphical User Interface</t>
  </si>
  <si>
    <t>CA-175160</t>
  </si>
  <si>
    <t>CUST-9376</t>
  </si>
  <si>
    <t>Douglas Holloway</t>
  </si>
  <si>
    <t>Automated 3rdgeneration budgetary management</t>
  </si>
  <si>
    <t>CA-827784</t>
  </si>
  <si>
    <t>Shannon Vazquez</t>
  </si>
  <si>
    <t>Versatile 6thgeneration hierarchy</t>
  </si>
  <si>
    <t>CA-822925</t>
  </si>
  <si>
    <t>CUST-7031</t>
  </si>
  <si>
    <t>Lynn Murphy</t>
  </si>
  <si>
    <t>Integrated local implementation</t>
  </si>
  <si>
    <t>CA-895038</t>
  </si>
  <si>
    <t>CUST-7107</t>
  </si>
  <si>
    <t>Alex Thompson</t>
  </si>
  <si>
    <t>Virtual client-server software</t>
  </si>
  <si>
    <t>CA-136512</t>
  </si>
  <si>
    <t>CUST-5584</t>
  </si>
  <si>
    <t>Shannon Diaz</t>
  </si>
  <si>
    <t>Streamlined upward-trending middleware</t>
  </si>
  <si>
    <t>CA-517073</t>
  </si>
  <si>
    <t>CUST-2335</t>
  </si>
  <si>
    <t>Elizabeth Morris</t>
  </si>
  <si>
    <t>Self-enabling well-modulated capability</t>
  </si>
  <si>
    <t>CA-435127</t>
  </si>
  <si>
    <t>Dan Jones</t>
  </si>
  <si>
    <t>Profound modular instruction set</t>
  </si>
  <si>
    <t>CA-941996</t>
  </si>
  <si>
    <t>CUST-9397</t>
  </si>
  <si>
    <t>Customizable full-range frame</t>
  </si>
  <si>
    <t>CA-651010</t>
  </si>
  <si>
    <t>CUST-5107</t>
  </si>
  <si>
    <t>Mr. Andrew Francis</t>
  </si>
  <si>
    <t>Digitized client-server installation</t>
  </si>
  <si>
    <t>CA-908458</t>
  </si>
  <si>
    <t>CUST-9884</t>
  </si>
  <si>
    <t>Jacob Cochran</t>
  </si>
  <si>
    <t>Team-oriented optimizing protocol</t>
  </si>
  <si>
    <t>CA-800039</t>
  </si>
  <si>
    <t>CUST-5981</t>
  </si>
  <si>
    <t>Kathryn Castillo</t>
  </si>
  <si>
    <t>Advanced transitional database</t>
  </si>
  <si>
    <t>CA-825850</t>
  </si>
  <si>
    <t>CUST-8865</t>
  </si>
  <si>
    <t>Derrick Castro</t>
  </si>
  <si>
    <t>Synergistic object-oriented open system</t>
  </si>
  <si>
    <t>CA-859125</t>
  </si>
  <si>
    <t>CUST-4042</t>
  </si>
  <si>
    <t>Sonya Smith</t>
  </si>
  <si>
    <t>Ergonomic attitude-oriented projection</t>
  </si>
  <si>
    <t>CA-773110</t>
  </si>
  <si>
    <t>Holly Torres</t>
  </si>
  <si>
    <t>Reverse-engineered client-server intranet</t>
  </si>
  <si>
    <t>CA-469442</t>
  </si>
  <si>
    <t>CUST-7822</t>
  </si>
  <si>
    <t>John Harvey</t>
  </si>
  <si>
    <t>Focused stable secured line</t>
  </si>
  <si>
    <t>CA-849346</t>
  </si>
  <si>
    <t>CUST-7712</t>
  </si>
  <si>
    <t>Brian West</t>
  </si>
  <si>
    <t>Synergized web-enabled secured line</t>
  </si>
  <si>
    <t>CA-614069</t>
  </si>
  <si>
    <t>CUST-1977</t>
  </si>
  <si>
    <t>Julie Hoover</t>
  </si>
  <si>
    <t>Visionary stable installation</t>
  </si>
  <si>
    <t>CA-970329</t>
  </si>
  <si>
    <t>CUST-4519</t>
  </si>
  <si>
    <t>Monitored value-added ability</t>
  </si>
  <si>
    <t>CA-154066</t>
  </si>
  <si>
    <t>Marissa Carpenter</t>
  </si>
  <si>
    <t>Right-sized bi-directional workforce</t>
  </si>
  <si>
    <t>CA-997238</t>
  </si>
  <si>
    <t>CUST-6555</t>
  </si>
  <si>
    <t>Erin Gilbert</t>
  </si>
  <si>
    <t>Polarized intangible frame</t>
  </si>
  <si>
    <t>CA-510154</t>
  </si>
  <si>
    <t>CUST-8730</t>
  </si>
  <si>
    <t>Fernando Watson</t>
  </si>
  <si>
    <t>Open-source executive database</t>
  </si>
  <si>
    <t>CA-716665</t>
  </si>
  <si>
    <t>CUST-1374</t>
  </si>
  <si>
    <t>Jessica Schmidt</t>
  </si>
  <si>
    <t>Polarized foreground Internet solution</t>
  </si>
  <si>
    <t>CA-167719</t>
  </si>
  <si>
    <t>Angela Ellis</t>
  </si>
  <si>
    <t>Quality-focused next generation Graphic Interface</t>
  </si>
  <si>
    <t>CA-262343</t>
  </si>
  <si>
    <t>CUST-4959</t>
  </si>
  <si>
    <t>Rebecca Hall</t>
  </si>
  <si>
    <t>Universal foreground solution</t>
  </si>
  <si>
    <t>CA-317791</t>
  </si>
  <si>
    <t>CUST-5813</t>
  </si>
  <si>
    <t>Michelle Miller</t>
  </si>
  <si>
    <t>Function-based intangible circuit</t>
  </si>
  <si>
    <t>CA-157723</t>
  </si>
  <si>
    <t>CUST-4114</t>
  </si>
  <si>
    <t>Down-sized global knowledge user</t>
  </si>
  <si>
    <t>CA-473450</t>
  </si>
  <si>
    <t>CUST-8844</t>
  </si>
  <si>
    <t>Kevin Robbins</t>
  </si>
  <si>
    <t>Mandatory fault-tolerant implementation</t>
  </si>
  <si>
    <t>CA-827352</t>
  </si>
  <si>
    <t>CUST-8276</t>
  </si>
  <si>
    <t>Robert Webb</t>
  </si>
  <si>
    <t>Assimilated clear-thinking extranet</t>
  </si>
  <si>
    <t>CA-711950</t>
  </si>
  <si>
    <t>Wanda Wolfe</t>
  </si>
  <si>
    <t>Virtual foreground knowledge user</t>
  </si>
  <si>
    <t>CA-842466</t>
  </si>
  <si>
    <t>CUST-6021</t>
  </si>
  <si>
    <t>Candace Norman</t>
  </si>
  <si>
    <t>Focused zero-defect workforce</t>
  </si>
  <si>
    <t>CA-884703</t>
  </si>
  <si>
    <t>CUST-9582</t>
  </si>
  <si>
    <t>Cory Hardy</t>
  </si>
  <si>
    <t>Operative fault-tolerant success</t>
  </si>
  <si>
    <t>CA-563079</t>
  </si>
  <si>
    <t>Peter Compton</t>
  </si>
  <si>
    <t>Cross-platform holistic infrastructure</t>
  </si>
  <si>
    <t>CA-317473</t>
  </si>
  <si>
    <t>CUST-3657</t>
  </si>
  <si>
    <t>Mr. Nicholas Rogers</t>
  </si>
  <si>
    <t>Mandatory 4thgeneration budgetary management</t>
  </si>
  <si>
    <t>CA-271924</t>
  </si>
  <si>
    <t>CUST-5385</t>
  </si>
  <si>
    <t>Aaron Nelson</t>
  </si>
  <si>
    <t>Ameliorated web-enabled infrastructure</t>
  </si>
  <si>
    <t>CA-972787</t>
  </si>
  <si>
    <t>CUST-1841</t>
  </si>
  <si>
    <t>Marcus Booth</t>
  </si>
  <si>
    <t>Ameliorated full-range parallelism</t>
  </si>
  <si>
    <t>CA-267514</t>
  </si>
  <si>
    <t>Michael Thompson</t>
  </si>
  <si>
    <t>Secured global info-me diaries</t>
  </si>
  <si>
    <t>CA-622597</t>
  </si>
  <si>
    <t>CUST-6017</t>
  </si>
  <si>
    <t>Brian Vazquez</t>
  </si>
  <si>
    <t>Cross-platform 4thgeneration policy</t>
  </si>
  <si>
    <t>CA-413166</t>
  </si>
  <si>
    <t>CUST-4155</t>
  </si>
  <si>
    <t>Anna Page</t>
  </si>
  <si>
    <t>Proactive static support</t>
  </si>
  <si>
    <t>CA-642913</t>
  </si>
  <si>
    <t>CUST-6792</t>
  </si>
  <si>
    <t>Monique Hoover</t>
  </si>
  <si>
    <t>Pre-emptive executive approach</t>
  </si>
  <si>
    <t>CA-632829</t>
  </si>
  <si>
    <t>CUST-6040</t>
  </si>
  <si>
    <t>Brian Elliott</t>
  </si>
  <si>
    <t>Programmable interactive monitoring</t>
  </si>
  <si>
    <t>CA-670523</t>
  </si>
  <si>
    <t>CUST-7853</t>
  </si>
  <si>
    <t>Kurt Robles</t>
  </si>
  <si>
    <t>Managed exuding toolset</t>
  </si>
  <si>
    <t>CA-913481</t>
  </si>
  <si>
    <t>Mario Poole</t>
  </si>
  <si>
    <t>Distributed real-time model</t>
  </si>
  <si>
    <t>CA-328268</t>
  </si>
  <si>
    <t>CUST-6705</t>
  </si>
  <si>
    <t>Dr. Luis Mann</t>
  </si>
  <si>
    <t>Automated scalable Local Area Network</t>
  </si>
  <si>
    <t>CA-623861</t>
  </si>
  <si>
    <t>CUST-5292</t>
  </si>
  <si>
    <t>Steven Sawyer PhD</t>
  </si>
  <si>
    <t>Self-enabling full-range concept</t>
  </si>
  <si>
    <t>CA-853130</t>
  </si>
  <si>
    <t>Ryan Richard</t>
  </si>
  <si>
    <t>Multi-channeled national structure</t>
  </si>
  <si>
    <t>CA-176600</t>
  </si>
  <si>
    <t>CUST-3678</t>
  </si>
  <si>
    <t>Michele Weiss</t>
  </si>
  <si>
    <t>Advanced leading-edge alliance</t>
  </si>
  <si>
    <t>CA-139383</t>
  </si>
  <si>
    <t>Tonya Todd</t>
  </si>
  <si>
    <t>Fundamental mission-critical Graphic Interface</t>
  </si>
  <si>
    <t>CA-734083</t>
  </si>
  <si>
    <t>CUST-5560</t>
  </si>
  <si>
    <t>Sarah Alexander</t>
  </si>
  <si>
    <t>Compatible object-oriented firmware</t>
  </si>
  <si>
    <t>CA-383027</t>
  </si>
  <si>
    <t>Rodney Hall</t>
  </si>
  <si>
    <t>Self-enabling multi-tasking Local Area Network</t>
  </si>
  <si>
    <t>CA-836830</t>
  </si>
  <si>
    <t>CUST-8561</t>
  </si>
  <si>
    <t>Morgan Vasquez</t>
  </si>
  <si>
    <t>Multi-channeled fresh-thinking portal</t>
  </si>
  <si>
    <t>CA-457076</t>
  </si>
  <si>
    <t>Jessica Diaz</t>
  </si>
  <si>
    <t>Reduced fresh-thinking matrix</t>
  </si>
  <si>
    <t>CA-105708</t>
  </si>
  <si>
    <t>CUST-3806</t>
  </si>
  <si>
    <t>Jamie Case</t>
  </si>
  <si>
    <t>Inverse responsive strategy</t>
  </si>
  <si>
    <t>CA-337476</t>
  </si>
  <si>
    <t>Susan Adams</t>
  </si>
  <si>
    <t>Optional zero administration approach</t>
  </si>
  <si>
    <t>CA-253075</t>
  </si>
  <si>
    <t>Manuel Cannon</t>
  </si>
  <si>
    <t>Automated heuristic open system</t>
  </si>
  <si>
    <t>CA-661032</t>
  </si>
  <si>
    <t>CUST-8832</t>
  </si>
  <si>
    <t>Juan Santos</t>
  </si>
  <si>
    <t>Customer-focused reciprocal monitoring</t>
  </si>
  <si>
    <t>CA-635731</t>
  </si>
  <si>
    <t>CUST-7540</t>
  </si>
  <si>
    <t>Lindsay Blanchard</t>
  </si>
  <si>
    <t>Universal logistical conglomeration</t>
  </si>
  <si>
    <t>CA-535022</t>
  </si>
  <si>
    <t>CUST-5615</t>
  </si>
  <si>
    <t>Juan Lee</t>
  </si>
  <si>
    <t>Inverse 6thgeneration info-me diaries</t>
  </si>
  <si>
    <t>CA-270106</t>
  </si>
  <si>
    <t>Mark Foster</t>
  </si>
  <si>
    <t>Enhanced foreground knowledge user</t>
  </si>
  <si>
    <t>CA-520568</t>
  </si>
  <si>
    <t>CUST-9296</t>
  </si>
  <si>
    <t>Tammy Rodriguez</t>
  </si>
  <si>
    <t>Synchronized 6thgeneration benchmark</t>
  </si>
  <si>
    <t>CA-303352</t>
  </si>
  <si>
    <t>CUST-2635</t>
  </si>
  <si>
    <t>Nicole Carroll</t>
  </si>
  <si>
    <t>User-friendly logistical analyzer</t>
  </si>
  <si>
    <t>CA-927218</t>
  </si>
  <si>
    <t>CUST-5829</t>
  </si>
  <si>
    <t>James Taylor</t>
  </si>
  <si>
    <t>Mandatory neutral policy</t>
  </si>
  <si>
    <t>CA-148721</t>
  </si>
  <si>
    <t>CUST-2049</t>
  </si>
  <si>
    <t>Cameron Howell</t>
  </si>
  <si>
    <t>Stand-alone next generation policy</t>
  </si>
  <si>
    <t>CA-421609</t>
  </si>
  <si>
    <t>CUST-7841</t>
  </si>
  <si>
    <t>Paul Perkins</t>
  </si>
  <si>
    <t>Secured 3rdgeneration customer loyalty</t>
  </si>
  <si>
    <t>CA-820907</t>
  </si>
  <si>
    <t>CUST-7192</t>
  </si>
  <si>
    <t>Nathan Acosta</t>
  </si>
  <si>
    <t>User-centric national pricing structure</t>
  </si>
  <si>
    <t>CA-825971</t>
  </si>
  <si>
    <t>Natasha Patel</t>
  </si>
  <si>
    <t>Self-enabling static service-desk</t>
  </si>
  <si>
    <t>CA-428697</t>
  </si>
  <si>
    <t>CUST-8615</t>
  </si>
  <si>
    <t>Samuel Johnson</t>
  </si>
  <si>
    <t>Managed bifurcated benchmark</t>
  </si>
  <si>
    <t>CA-893011</t>
  </si>
  <si>
    <t>CUST-4011</t>
  </si>
  <si>
    <t>Taylor Garcia</t>
  </si>
  <si>
    <t>Enterprise-wide composite help-desk</t>
  </si>
  <si>
    <t>CA-274915</t>
  </si>
  <si>
    <t>CUST-3600</t>
  </si>
  <si>
    <t>Elizabeth Stanley</t>
  </si>
  <si>
    <t>Horizontal asynchronous concept</t>
  </si>
  <si>
    <t>CA-163523</t>
  </si>
  <si>
    <t>CUST-9258</t>
  </si>
  <si>
    <t>Benjamin Reed</t>
  </si>
  <si>
    <t>Fundamental analyzing secured line</t>
  </si>
  <si>
    <t>CA-819321</t>
  </si>
  <si>
    <t>CUST-4420</t>
  </si>
  <si>
    <t>Samantha Holloway</t>
  </si>
  <si>
    <t>Function-based analyzing Local Area Network</t>
  </si>
  <si>
    <t>CA-899008</t>
  </si>
  <si>
    <t>CUST-7778</t>
  </si>
  <si>
    <t>David Johnson</t>
  </si>
  <si>
    <t>User-friendly dynamic forecast</t>
  </si>
  <si>
    <t>CA-722747</t>
  </si>
  <si>
    <t>CUST-5837</t>
  </si>
  <si>
    <t>Michelle Mills</t>
  </si>
  <si>
    <t>Future-proofed 4thgeneration protocol</t>
  </si>
  <si>
    <t>CA-847460</t>
  </si>
  <si>
    <t>CUST-1127</t>
  </si>
  <si>
    <t>Kelly Williams</t>
  </si>
  <si>
    <t>Front-line exuding approach</t>
  </si>
  <si>
    <t>CA-559681</t>
  </si>
  <si>
    <t>Michael Rodriguez</t>
  </si>
  <si>
    <t>Reverse-engineered content-based analyzer</t>
  </si>
  <si>
    <t>CA-355025</t>
  </si>
  <si>
    <t>CUST-4061</t>
  </si>
  <si>
    <t>Sharon Wright</t>
  </si>
  <si>
    <t>Self-enabling real-time throughput</t>
  </si>
  <si>
    <t>CA-580888</t>
  </si>
  <si>
    <t>CUST-9132</t>
  </si>
  <si>
    <t>Angelica Kelly</t>
  </si>
  <si>
    <t>User-centric non-volatile ability</t>
  </si>
  <si>
    <t>CA-830530</t>
  </si>
  <si>
    <t>Dr. Jeffrey Allen DDS</t>
  </si>
  <si>
    <t>Secured eco-centric forecast</t>
  </si>
  <si>
    <t>CA-195770</t>
  </si>
  <si>
    <t>CUST-6107</t>
  </si>
  <si>
    <t>Ian Stanley</t>
  </si>
  <si>
    <t>Multi-channeled 3rdgeneration core</t>
  </si>
  <si>
    <t>CA-613606</t>
  </si>
  <si>
    <t>CUST-4831</t>
  </si>
  <si>
    <t>Donald Rose</t>
  </si>
  <si>
    <t>Virtual full-range extranet</t>
  </si>
  <si>
    <t>CA-562043</t>
  </si>
  <si>
    <t>CUST-4299</t>
  </si>
  <si>
    <t>Kelli Morrison</t>
  </si>
  <si>
    <t>Business-focused 5thgeneration paradigm</t>
  </si>
  <si>
    <t>CA-226163</t>
  </si>
  <si>
    <t>Kevin Landry</t>
  </si>
  <si>
    <t>Optional encompassing task-force</t>
  </si>
  <si>
    <t>CA-543436</t>
  </si>
  <si>
    <t>CUST-1587</t>
  </si>
  <si>
    <t>Jonathan Russell</t>
  </si>
  <si>
    <t>Fully-configurable system-worthy toolset</t>
  </si>
  <si>
    <t>CA-814622</t>
  </si>
  <si>
    <t>CUST-7225</t>
  </si>
  <si>
    <t>Sandra Alexander</t>
  </si>
  <si>
    <t>Synergized 4thgeneration forecast</t>
  </si>
  <si>
    <t>CA-485649</t>
  </si>
  <si>
    <t>CUST-3775</t>
  </si>
  <si>
    <t>Adam Scott</t>
  </si>
  <si>
    <t>Balanced optimal framework</t>
  </si>
  <si>
    <t>CA-487634</t>
  </si>
  <si>
    <t>CUST-3915</t>
  </si>
  <si>
    <t>Grant Guzman</t>
  </si>
  <si>
    <t>Balanced zero tolerance approach</t>
  </si>
  <si>
    <t>CA-471211</t>
  </si>
  <si>
    <t>Rachel Heath DDS</t>
  </si>
  <si>
    <t>Total optimal function</t>
  </si>
  <si>
    <t>CA-948267</t>
  </si>
  <si>
    <t>Laura Carey</t>
  </si>
  <si>
    <t>Synergized analyzing task-force</t>
  </si>
  <si>
    <t>CA-974286</t>
  </si>
  <si>
    <t>Steven Walsh</t>
  </si>
  <si>
    <t>User-friendly well-modulated attitude</t>
  </si>
  <si>
    <t>CA-630614</t>
  </si>
  <si>
    <t>CUST-3187</t>
  </si>
  <si>
    <t>Kristina Bates</t>
  </si>
  <si>
    <t>Synchronized value-added forecast</t>
  </si>
  <si>
    <t>CA-205577</t>
  </si>
  <si>
    <t>Justin Gardner</t>
  </si>
  <si>
    <t>Polarized web-enabled protocol</t>
  </si>
  <si>
    <t>CA-824508</t>
  </si>
  <si>
    <t>Samantha Martin</t>
  </si>
  <si>
    <t>Multi-lateral context-sensitive hierarchy</t>
  </si>
  <si>
    <t>CA-891803</t>
  </si>
  <si>
    <t>Christine Elliott</t>
  </si>
  <si>
    <t>Operative dedicated focus group</t>
  </si>
  <si>
    <t>CA-487639</t>
  </si>
  <si>
    <t>CUST-4048</t>
  </si>
  <si>
    <t>Taylor White</t>
  </si>
  <si>
    <t>Visionary uniform matrices</t>
  </si>
  <si>
    <t>CA-958741</t>
  </si>
  <si>
    <t>CUST-2585</t>
  </si>
  <si>
    <t>Blake Price</t>
  </si>
  <si>
    <t>Customer-focused intangible application</t>
  </si>
  <si>
    <t>CA-517337</t>
  </si>
  <si>
    <t>CUST-4169</t>
  </si>
  <si>
    <t>Kayla Thompson</t>
  </si>
  <si>
    <t>Phased bi-directional alliance</t>
  </si>
  <si>
    <t>CA-224203</t>
  </si>
  <si>
    <t>CUST-5543</t>
  </si>
  <si>
    <t>Jose Hopkins</t>
  </si>
  <si>
    <t>Implemented mission-critical alliance</t>
  </si>
  <si>
    <t>CA-682043</t>
  </si>
  <si>
    <t>CUST-8710</t>
  </si>
  <si>
    <t>Ryan Carroll</t>
  </si>
  <si>
    <t>Reverse-engineered motivating data-warehouse</t>
  </si>
  <si>
    <t>CA-190439</t>
  </si>
  <si>
    <t>CUST-8549</t>
  </si>
  <si>
    <t>Alex Foster</t>
  </si>
  <si>
    <t>Mandatory regional support</t>
  </si>
  <si>
    <t>CA-309608</t>
  </si>
  <si>
    <t>CUST-2867</t>
  </si>
  <si>
    <t>Stacy Lowe</t>
  </si>
  <si>
    <t>Customizable system-worthy moderator</t>
  </si>
  <si>
    <t>CA-832104</t>
  </si>
  <si>
    <t>Taylor Kelly</t>
  </si>
  <si>
    <t>Up-sized 5thgeneration function</t>
  </si>
  <si>
    <t>CA-474077</t>
  </si>
  <si>
    <t>CUST-6745</t>
  </si>
  <si>
    <t>Glenn Acevedo</t>
  </si>
  <si>
    <t>Balanced local service-desk</t>
  </si>
  <si>
    <t>CA-802489</t>
  </si>
  <si>
    <t>CUST-9789</t>
  </si>
  <si>
    <t>Taylor Anderson</t>
  </si>
  <si>
    <t>Pre-emptive bi-directional methodology</t>
  </si>
  <si>
    <t>CA-831438</t>
  </si>
  <si>
    <t>CUST-9743</t>
  </si>
  <si>
    <t>Michael Coleman</t>
  </si>
  <si>
    <t>Organic tangible data-warehouse</t>
  </si>
  <si>
    <t>CA-428715</t>
  </si>
  <si>
    <t>CUST-5031</t>
  </si>
  <si>
    <t>Brian Moran</t>
  </si>
  <si>
    <t>Function-based global throughput</t>
  </si>
  <si>
    <t>CA-533594</t>
  </si>
  <si>
    <t>CUST-8385</t>
  </si>
  <si>
    <t>Eric Scott</t>
  </si>
  <si>
    <t>Quality-focused static service-desk</t>
  </si>
  <si>
    <t>CA-328422</t>
  </si>
  <si>
    <t>CUST-9429</t>
  </si>
  <si>
    <t>Nancy Payne</t>
  </si>
  <si>
    <t>Switchable motivating secured line</t>
  </si>
  <si>
    <t>CA-898103</t>
  </si>
  <si>
    <t>Dr. Adam Gomez Jr.</t>
  </si>
  <si>
    <t>Optional uniform archive</t>
  </si>
  <si>
    <t>CA-187943</t>
  </si>
  <si>
    <t>CUST-4346</t>
  </si>
  <si>
    <t>Dawn Richards</t>
  </si>
  <si>
    <t>Business-focused well-modulated superstructure</t>
  </si>
  <si>
    <t>CA-291112</t>
  </si>
  <si>
    <t>CUST-4618</t>
  </si>
  <si>
    <t>Jack McKay</t>
  </si>
  <si>
    <t>Extended 24hour solution</t>
  </si>
  <si>
    <t>CA-613069</t>
  </si>
  <si>
    <t>Victor House</t>
  </si>
  <si>
    <t>Persistent global initiative</t>
  </si>
  <si>
    <t>CA-533408</t>
  </si>
  <si>
    <t>CUST-9161</t>
  </si>
  <si>
    <t>Sabrina Hancock</t>
  </si>
  <si>
    <t>Robust 5thgeneration capability</t>
  </si>
  <si>
    <t>CA-610212</t>
  </si>
  <si>
    <t>CUST-7579</t>
  </si>
  <si>
    <t>Brent Shah</t>
  </si>
  <si>
    <t>Decentralized background ability</t>
  </si>
  <si>
    <t>CA-184221</t>
  </si>
  <si>
    <t>CUST-9350</t>
  </si>
  <si>
    <t>Jessica Henderson</t>
  </si>
  <si>
    <t>Multi-layered bi-directional success</t>
  </si>
  <si>
    <t>CA-532413</t>
  </si>
  <si>
    <t>Crystal Choi</t>
  </si>
  <si>
    <t>Profit-focused modular application</t>
  </si>
  <si>
    <t>CA-236937</t>
  </si>
  <si>
    <t>CUST-9462</t>
  </si>
  <si>
    <t>Nicholas Hayes</t>
  </si>
  <si>
    <t>Self-enabling cohesive moratorium</t>
  </si>
  <si>
    <t>CA-975736</t>
  </si>
  <si>
    <t>Brian Lopez</t>
  </si>
  <si>
    <t>Configurable coherent info-me diaries</t>
  </si>
  <si>
    <t>CA-773477</t>
  </si>
  <si>
    <t>CUST-9219</t>
  </si>
  <si>
    <t>Christopher Davis</t>
  </si>
  <si>
    <t>Vision-oriented scalable strategy</t>
  </si>
  <si>
    <t>CA-584823</t>
  </si>
  <si>
    <t>CUST-5895</t>
  </si>
  <si>
    <t>Andrea Anderson</t>
  </si>
  <si>
    <t>Devolved 3rdgeneration access</t>
  </si>
  <si>
    <t>CA-907576</t>
  </si>
  <si>
    <t>CUST-5244</t>
  </si>
  <si>
    <t>Christina Beasley</t>
  </si>
  <si>
    <t>Focused executive system engine</t>
  </si>
  <si>
    <t>CA-706472</t>
  </si>
  <si>
    <t>CUST-1264</t>
  </si>
  <si>
    <t>Stephanie Rowe</t>
  </si>
  <si>
    <t>Polarized motivating task-force</t>
  </si>
  <si>
    <t>CA-160675</t>
  </si>
  <si>
    <t>Donna Matthews</t>
  </si>
  <si>
    <t>Digitized real-time instruction set</t>
  </si>
  <si>
    <t>CA-315899</t>
  </si>
  <si>
    <t>CUST-1442</t>
  </si>
  <si>
    <t>Heather Johnson</t>
  </si>
  <si>
    <t>Business-focused fresh-thinking interface</t>
  </si>
  <si>
    <t>CA-492788</t>
  </si>
  <si>
    <t>Marisa Baker</t>
  </si>
  <si>
    <t>Expanded incremental groupware</t>
  </si>
  <si>
    <t>CA-299818</t>
  </si>
  <si>
    <t>CUST-3912</t>
  </si>
  <si>
    <t>Rachel Weber</t>
  </si>
  <si>
    <t>Switchable high-level encoding</t>
  </si>
  <si>
    <t>CA-257486</t>
  </si>
  <si>
    <t>Michael Barrett</t>
  </si>
  <si>
    <t>User-centric responsive capability</t>
  </si>
  <si>
    <t>CA-370573</t>
  </si>
  <si>
    <t>CUST-2466</t>
  </si>
  <si>
    <t>Kyle Cowan</t>
  </si>
  <si>
    <t>Universal actuating Graphical User Interface</t>
  </si>
  <si>
    <t>CA-752423</t>
  </si>
  <si>
    <t>CUST-6444</t>
  </si>
  <si>
    <t>Shelly Miller</t>
  </si>
  <si>
    <t>Compatible empowering website</t>
  </si>
  <si>
    <t>CA-750194</t>
  </si>
  <si>
    <t>Allen Campbell</t>
  </si>
  <si>
    <t>Function-based object-oriented paradigm</t>
  </si>
  <si>
    <t>CA-565040</t>
  </si>
  <si>
    <t>CUST-6003</t>
  </si>
  <si>
    <t>Robert Ritter</t>
  </si>
  <si>
    <t>Cross-platform executive open architecture</t>
  </si>
  <si>
    <t>CA-438801</t>
  </si>
  <si>
    <t>Rebecca Adkins</t>
  </si>
  <si>
    <t>Enhanced clear-thinking emulation</t>
  </si>
  <si>
    <t>CA-944740</t>
  </si>
  <si>
    <t>Allison Brown</t>
  </si>
  <si>
    <t>Pre-emptive analyzing alliance</t>
  </si>
  <si>
    <t>CA-840156</t>
  </si>
  <si>
    <t>CUST-8629</t>
  </si>
  <si>
    <t>Jessica Reynolds</t>
  </si>
  <si>
    <t>Upgradable secondary orchestration</t>
  </si>
  <si>
    <t>CA-391937</t>
  </si>
  <si>
    <t>CUST-6145</t>
  </si>
  <si>
    <t>Tiffany Chambers</t>
  </si>
  <si>
    <t>Customizable content-based protocol</t>
  </si>
  <si>
    <t>CA-742058</t>
  </si>
  <si>
    <t>CUST-7397</t>
  </si>
  <si>
    <t>Roberto Marquez</t>
  </si>
  <si>
    <t>Enhanced high-level help-desk</t>
  </si>
  <si>
    <t>CA-612780</t>
  </si>
  <si>
    <t>Joseph Fleming</t>
  </si>
  <si>
    <t>Reverse-engineered tangible Internet solution</t>
  </si>
  <si>
    <t>CA-388022</t>
  </si>
  <si>
    <t>CUST-4414</t>
  </si>
  <si>
    <t>Andrew Soto</t>
  </si>
  <si>
    <t>Reverse-engineered system-worthy hardware</t>
  </si>
  <si>
    <t>CA-894872</t>
  </si>
  <si>
    <t>CUST-3577</t>
  </si>
  <si>
    <t>Monica Brown</t>
  </si>
  <si>
    <t>Networked tertiary database</t>
  </si>
  <si>
    <t>CA-601179</t>
  </si>
  <si>
    <t>Jeffrey Franklin</t>
  </si>
  <si>
    <t>Public-key uniform product</t>
  </si>
  <si>
    <t>CA-518511</t>
  </si>
  <si>
    <t>CUST-8190</t>
  </si>
  <si>
    <t>Jake Kerr</t>
  </si>
  <si>
    <t>Focused scalable matrices</t>
  </si>
  <si>
    <t>CA-901932</t>
  </si>
  <si>
    <t>CUST-5351</t>
  </si>
  <si>
    <t>Joseph Jones</t>
  </si>
  <si>
    <t>Advanced user-facing functionalities</t>
  </si>
  <si>
    <t>CA-209354</t>
  </si>
  <si>
    <t>CUST-5505</t>
  </si>
  <si>
    <t>Ashley Moon</t>
  </si>
  <si>
    <t>De-engineered upward-trending productivity</t>
  </si>
  <si>
    <t>CA-287443</t>
  </si>
  <si>
    <t>CUST-5995</t>
  </si>
  <si>
    <t>Joseph Johnston</t>
  </si>
  <si>
    <t>Centralized zero administration implementation</t>
  </si>
  <si>
    <t>CA-607729</t>
  </si>
  <si>
    <t>CUST-8947</t>
  </si>
  <si>
    <t>Robert Casey</t>
  </si>
  <si>
    <t>Fundamental 6thgeneration leverage</t>
  </si>
  <si>
    <t>CA-585063</t>
  </si>
  <si>
    <t>CUST-9178</t>
  </si>
  <si>
    <t>Melanie Flores</t>
  </si>
  <si>
    <t>Vision-oriented hybrid capability</t>
  </si>
  <si>
    <t>CA-240465</t>
  </si>
  <si>
    <t>CUST-1253</t>
  </si>
  <si>
    <t>Suzanne Fields</t>
  </si>
  <si>
    <t>Front-line executive capability</t>
  </si>
  <si>
    <t>CA-894028</t>
  </si>
  <si>
    <t>CUST-7514</t>
  </si>
  <si>
    <t>Holly Phillips</t>
  </si>
  <si>
    <t>Public-key stable open architecture</t>
  </si>
  <si>
    <t>CA-136193</t>
  </si>
  <si>
    <t>CUST-9031</t>
  </si>
  <si>
    <t>Ryan Smith</t>
  </si>
  <si>
    <t>Re-engineered foreground focus group</t>
  </si>
  <si>
    <t>CA-609050</t>
  </si>
  <si>
    <t>CUST-8796</t>
  </si>
  <si>
    <t>Carlos Phillips</t>
  </si>
  <si>
    <t>Re-engineered interactive customer loyalty</t>
  </si>
  <si>
    <t>CA-853223</t>
  </si>
  <si>
    <t>CUST-3532</t>
  </si>
  <si>
    <t>Jeffrey Rivera</t>
  </si>
  <si>
    <t>Profit-focused methodical extranet</t>
  </si>
  <si>
    <t>CA-611465</t>
  </si>
  <si>
    <t>CUST-2946</t>
  </si>
  <si>
    <t>Jill Khan</t>
  </si>
  <si>
    <t>Visionary non-volatile algorithm</t>
  </si>
  <si>
    <t>CA-345908</t>
  </si>
  <si>
    <t>CUST-7336</t>
  </si>
  <si>
    <t>Kelly Cooley</t>
  </si>
  <si>
    <t>Stand-alone logistical Internet solution</t>
  </si>
  <si>
    <t>CA-724531</t>
  </si>
  <si>
    <t>CUST-8510</t>
  </si>
  <si>
    <t>Timothy Wallace</t>
  </si>
  <si>
    <t>Down-sized 24hour implementation</t>
  </si>
  <si>
    <t>CA-380764</t>
  </si>
  <si>
    <t>CUST-5214</t>
  </si>
  <si>
    <t>Peter Holden</t>
  </si>
  <si>
    <t>Vision-oriented value-added hub</t>
  </si>
  <si>
    <t>CA-172437</t>
  </si>
  <si>
    <t>Samantha James</t>
  </si>
  <si>
    <t>Phased mission-critical infrastructure</t>
  </si>
  <si>
    <t>CA-211975</t>
  </si>
  <si>
    <t>CUST-7987</t>
  </si>
  <si>
    <t>Dr. Tiffany Weeks DDS</t>
  </si>
  <si>
    <t>Synergistic non-volatile solution</t>
  </si>
  <si>
    <t>CA-418626</t>
  </si>
  <si>
    <t>CUST-4219</t>
  </si>
  <si>
    <t>Alex Perry</t>
  </si>
  <si>
    <t>Diverse hybrid flexibility</t>
  </si>
  <si>
    <t>CA-833236</t>
  </si>
  <si>
    <t>Thomas Arnold</t>
  </si>
  <si>
    <t>Mandatory high-level benchmark</t>
  </si>
  <si>
    <t>CA-204469</t>
  </si>
  <si>
    <t>Laurie Allen</t>
  </si>
  <si>
    <t>User-friendly grid-enabled archive</t>
  </si>
  <si>
    <t>CA-161559</t>
  </si>
  <si>
    <t>CUST-2413</t>
  </si>
  <si>
    <t>Patricia Ball</t>
  </si>
  <si>
    <t>Enhanced global product</t>
  </si>
  <si>
    <t>CA-992442</t>
  </si>
  <si>
    <t>CUST-8107</t>
  </si>
  <si>
    <t>Leah Anderson</t>
  </si>
  <si>
    <t>Proactive system-worthy definition</t>
  </si>
  <si>
    <t>CA-109519</t>
  </si>
  <si>
    <t>Amy Stuart</t>
  </si>
  <si>
    <t>Proactive encompassing hub</t>
  </si>
  <si>
    <t>CA-627973</t>
  </si>
  <si>
    <t>CUST-7926</t>
  </si>
  <si>
    <t>Nicholas Jordan</t>
  </si>
  <si>
    <t>Virtual maximized parallelism</t>
  </si>
  <si>
    <t>CA-694705</t>
  </si>
  <si>
    <t>CUST-2366</t>
  </si>
  <si>
    <t>Cindy Rodriguez</t>
  </si>
  <si>
    <t>Sharable optimal middleware</t>
  </si>
  <si>
    <t>CA-108961</t>
  </si>
  <si>
    <t>John Wallace</t>
  </si>
  <si>
    <t>Distributed maximized moratorium</t>
  </si>
  <si>
    <t>CA-237314</t>
  </si>
  <si>
    <t>CUST-4614</t>
  </si>
  <si>
    <t>Stephanie Taylor</t>
  </si>
  <si>
    <t>Mandatory leading-edge time-frame</t>
  </si>
  <si>
    <t>CA-441946</t>
  </si>
  <si>
    <t>Amanda Robertson</t>
  </si>
  <si>
    <t>Right-sized directional capability</t>
  </si>
  <si>
    <t>CA-899566</t>
  </si>
  <si>
    <t>CUST-2139</t>
  </si>
  <si>
    <t>Mr. Michael Wise DVM</t>
  </si>
  <si>
    <t>Persevering cohesive firmware</t>
  </si>
  <si>
    <t>CA-206457</t>
  </si>
  <si>
    <t>CUST-1000</t>
  </si>
  <si>
    <t>Randall Gentry</t>
  </si>
  <si>
    <t>Reactive actuating collaboration</t>
  </si>
  <si>
    <t>CA-359138</t>
  </si>
  <si>
    <t>Michelle Parker</t>
  </si>
  <si>
    <t>Ameliorated 24hour productivity</t>
  </si>
  <si>
    <t>CA-699477</t>
  </si>
  <si>
    <t>CUST-1292</t>
  </si>
  <si>
    <t>Dennis Hart</t>
  </si>
  <si>
    <t>Devolved regional capability</t>
  </si>
  <si>
    <t>CA-674398</t>
  </si>
  <si>
    <t>CUST-1785</t>
  </si>
  <si>
    <t>Taylor Casey</t>
  </si>
  <si>
    <t>Reduced tertiary hardware</t>
  </si>
  <si>
    <t>CA-384351</t>
  </si>
  <si>
    <t>Jacob Vaughn</t>
  </si>
  <si>
    <t>Cloned heuristic knowledgebase</t>
  </si>
  <si>
    <t>CA-901025</t>
  </si>
  <si>
    <t>CUST-6029</t>
  </si>
  <si>
    <t>Bradley Ortega</t>
  </si>
  <si>
    <t>Open-architected discrete time-frame</t>
  </si>
  <si>
    <t>CA-905038</t>
  </si>
  <si>
    <t>CUST-3102</t>
  </si>
  <si>
    <t>Lindsay Williams</t>
  </si>
  <si>
    <t>Cross-group dynamic attitude</t>
  </si>
  <si>
    <t>CA-361326</t>
  </si>
  <si>
    <t>Taylor Nelson</t>
  </si>
  <si>
    <t>Multi-lateral web-enabled forecast</t>
  </si>
  <si>
    <t>CA-333120</t>
  </si>
  <si>
    <t>CUST-8249</t>
  </si>
  <si>
    <t>Martin Morgan</t>
  </si>
  <si>
    <t>Universal cohesive paradigm</t>
  </si>
  <si>
    <t>CA-296360</t>
  </si>
  <si>
    <t>CUST-9665</t>
  </si>
  <si>
    <t>Taylor Reese</t>
  </si>
  <si>
    <t>Visionary tertiary standardization</t>
  </si>
  <si>
    <t>CA-967784</t>
  </si>
  <si>
    <t>CUST-8602</t>
  </si>
  <si>
    <t>Sarah Alvarez</t>
  </si>
  <si>
    <t>Proactive logistical array</t>
  </si>
  <si>
    <t>CA-799204</t>
  </si>
  <si>
    <t>James Lopez</t>
  </si>
  <si>
    <t>Expanded hybrid info-me diaries</t>
  </si>
  <si>
    <t>CA-999182</t>
  </si>
  <si>
    <t>CUST-4981</t>
  </si>
  <si>
    <t>Edward Merritt</t>
  </si>
  <si>
    <t>Grass-roots executive attitude</t>
  </si>
  <si>
    <t>CA-453170</t>
  </si>
  <si>
    <t>CUST-5196</t>
  </si>
  <si>
    <t>Danny Davis</t>
  </si>
  <si>
    <t>Expanded demand-driven collaboration</t>
  </si>
  <si>
    <t>CA-442202</t>
  </si>
  <si>
    <t>Exclusive static capability</t>
  </si>
  <si>
    <t>CA-649427</t>
  </si>
  <si>
    <t>CUST-1328</t>
  </si>
  <si>
    <t>Roberto Foster</t>
  </si>
  <si>
    <t>Front-line explicit budgetary management</t>
  </si>
  <si>
    <t>CA-214107</t>
  </si>
  <si>
    <t>Robert Burns</t>
  </si>
  <si>
    <t>Virtual explicit alliance</t>
  </si>
  <si>
    <t>CA-164807</t>
  </si>
  <si>
    <t>CUST-9340</t>
  </si>
  <si>
    <t>Teresa Higgins</t>
  </si>
  <si>
    <t>Profit-focused non-volatile algorithm</t>
  </si>
  <si>
    <t>CA-985890</t>
  </si>
  <si>
    <t>CUST-1652</t>
  </si>
  <si>
    <t>Michael Becker</t>
  </si>
  <si>
    <t>Cross-platform responsive attitude</t>
  </si>
  <si>
    <t>CA-115112</t>
  </si>
  <si>
    <t>Kathryn Obrien</t>
  </si>
  <si>
    <t>Focused tangible task-force</t>
  </si>
  <si>
    <t>CA-122680</t>
  </si>
  <si>
    <t>CUST-2238</t>
  </si>
  <si>
    <t>Elizabeth York</t>
  </si>
  <si>
    <t>Intuitive modular algorithm</t>
  </si>
  <si>
    <t>CA-648937</t>
  </si>
  <si>
    <t>Brandi Hogan</t>
  </si>
  <si>
    <t>Open-architected client-driven complexity</t>
  </si>
  <si>
    <t>CA-911501</t>
  </si>
  <si>
    <t>CUST-1039</t>
  </si>
  <si>
    <t>Donald Cooper</t>
  </si>
  <si>
    <t>Visionary well-modulated application</t>
  </si>
  <si>
    <t>CA-763420</t>
  </si>
  <si>
    <t>CUST-7207</t>
  </si>
  <si>
    <t>Carl Palmer</t>
  </si>
  <si>
    <t>Versatile context-sensitive archive</t>
  </si>
  <si>
    <t>CA-149574</t>
  </si>
  <si>
    <t>CUST-3495</t>
  </si>
  <si>
    <t>Martin Thompson</t>
  </si>
  <si>
    <t>Re-engineered user-facing architecture</t>
  </si>
  <si>
    <t>CA-287357</t>
  </si>
  <si>
    <t>Sarah Kennedy</t>
  </si>
  <si>
    <t>Self-enabling national neural-net</t>
  </si>
  <si>
    <t>CA-900934</t>
  </si>
  <si>
    <t>CUST-7657</t>
  </si>
  <si>
    <t>Frederick Vazquez</t>
  </si>
  <si>
    <t>Expanded user-facing approach</t>
  </si>
  <si>
    <t>CA-714799</t>
  </si>
  <si>
    <t>CUST-6122</t>
  </si>
  <si>
    <t>Donald Duran</t>
  </si>
  <si>
    <t>Inverse fresh-thinking standardization</t>
  </si>
  <si>
    <t>CA-164075</t>
  </si>
  <si>
    <t>CUST-1057</t>
  </si>
  <si>
    <t>Jennifer Hawkins</t>
  </si>
  <si>
    <t>Progressive attitude-oriented system engine</t>
  </si>
  <si>
    <t>CA-775863</t>
  </si>
  <si>
    <t>CUST-5515</t>
  </si>
  <si>
    <t>Joseph Diaz MD</t>
  </si>
  <si>
    <t>Upgradable motivating framework</t>
  </si>
  <si>
    <t>CA-685274</t>
  </si>
  <si>
    <t>CUST-2357</t>
  </si>
  <si>
    <t>Joshua Anderson</t>
  </si>
  <si>
    <t>Monitored mobile strategy</t>
  </si>
  <si>
    <t>CA-142380</t>
  </si>
  <si>
    <t>CUST-1112</t>
  </si>
  <si>
    <t>Rodney Marshall</t>
  </si>
  <si>
    <t>Extended scalable superstructure</t>
  </si>
  <si>
    <t>CA-486811</t>
  </si>
  <si>
    <t>CUST-9663</t>
  </si>
  <si>
    <t>Angela Benton</t>
  </si>
  <si>
    <t>Object-based client-driven algorithm</t>
  </si>
  <si>
    <t>CA-351117</t>
  </si>
  <si>
    <t>Laurie Gardner</t>
  </si>
  <si>
    <t>Digitized 6thgeneration strategy</t>
  </si>
  <si>
    <t>CA-863568</t>
  </si>
  <si>
    <t>CUST-3866</t>
  </si>
  <si>
    <t>Edward Brewer</t>
  </si>
  <si>
    <t>Managed upward-trending emulation</t>
  </si>
  <si>
    <t>CA-555218</t>
  </si>
  <si>
    <t>CUST-9902</t>
  </si>
  <si>
    <t>Justin Allen</t>
  </si>
  <si>
    <t>Up-sized zero administration success</t>
  </si>
  <si>
    <t>CA-650684</t>
  </si>
  <si>
    <t>Leslie Zimmerman</t>
  </si>
  <si>
    <t>Decentralized executive task-force</t>
  </si>
  <si>
    <t>CA-388883</t>
  </si>
  <si>
    <t>CUST-4455</t>
  </si>
  <si>
    <t>Charles Hall</t>
  </si>
  <si>
    <t>Open-source contextually-based archive</t>
  </si>
  <si>
    <t>CA-503413</t>
  </si>
  <si>
    <t>CUST-7864</t>
  </si>
  <si>
    <t>Tiffany Hall</t>
  </si>
  <si>
    <t>Innovative attitude-oriented product</t>
  </si>
  <si>
    <t>CA-419570</t>
  </si>
  <si>
    <t>CUST-2352</t>
  </si>
  <si>
    <t>Leslie Hammond</t>
  </si>
  <si>
    <t>Inverse upward-trending methodology</t>
  </si>
  <si>
    <t>CA-847636</t>
  </si>
  <si>
    <t>Jeffrey Wade</t>
  </si>
  <si>
    <t>Organized responsive access</t>
  </si>
  <si>
    <t>CA-356038</t>
  </si>
  <si>
    <t>CUST-6096</t>
  </si>
  <si>
    <t>Implemented well-modulated analyzer</t>
  </si>
  <si>
    <t>CA-413716</t>
  </si>
  <si>
    <t>CUST-5149</t>
  </si>
  <si>
    <t>Daniel Turner</t>
  </si>
  <si>
    <t>Mandatory solution-oriented access</t>
  </si>
  <si>
    <t>CA-433137</t>
  </si>
  <si>
    <t>CUST-8819</t>
  </si>
  <si>
    <t>Anne Baldwin</t>
  </si>
  <si>
    <t>Triple-buffered interactive workforce</t>
  </si>
  <si>
    <t>CA-804215</t>
  </si>
  <si>
    <t>CUST-2384</t>
  </si>
  <si>
    <t>Brian Frazier</t>
  </si>
  <si>
    <t>Ergonomic interactive orchestration</t>
  </si>
  <si>
    <t>CA-120704</t>
  </si>
  <si>
    <t>CUST-7179</t>
  </si>
  <si>
    <t>Zachary Barrera</t>
  </si>
  <si>
    <t>Inverse heuristic support</t>
  </si>
  <si>
    <t>CA-345380</t>
  </si>
  <si>
    <t>CUST-8726</t>
  </si>
  <si>
    <t>Christina Hamilton</t>
  </si>
  <si>
    <t>Progressive explicit help-desk</t>
  </si>
  <si>
    <t>CA-500858</t>
  </si>
  <si>
    <t>CUST-3360</t>
  </si>
  <si>
    <t>Douglas Carter</t>
  </si>
  <si>
    <t>Multi-tiered systematic portal</t>
  </si>
  <si>
    <t>CA-494929</t>
  </si>
  <si>
    <t>Anne Murray</t>
  </si>
  <si>
    <t>Persistent even-keeled superstructure</t>
  </si>
  <si>
    <t>CA-887937</t>
  </si>
  <si>
    <t>CUST-3226</t>
  </si>
  <si>
    <t>Ralph Booker</t>
  </si>
  <si>
    <t>Profit-focused bifurcated projection</t>
  </si>
  <si>
    <t>CA-841318</t>
  </si>
  <si>
    <t>CUST-4603</t>
  </si>
  <si>
    <t>Jennifer McIntosh</t>
  </si>
  <si>
    <t>Public-key responsive interface</t>
  </si>
  <si>
    <t>CA-380953</t>
  </si>
  <si>
    <t>CUST-6105</t>
  </si>
  <si>
    <t>Michael Green</t>
  </si>
  <si>
    <t>Reverse-engineered explicit utilization</t>
  </si>
  <si>
    <t>CA-495131</t>
  </si>
  <si>
    <t>CUST-1383</t>
  </si>
  <si>
    <t>Brittany Andrade</t>
  </si>
  <si>
    <t>Function-based heuristic toolset</t>
  </si>
  <si>
    <t>CA-793274</t>
  </si>
  <si>
    <t>CUST-9566</t>
  </si>
  <si>
    <t>Richard Carpenter</t>
  </si>
  <si>
    <t>Seamless holistic policy</t>
  </si>
  <si>
    <t>CA-673935</t>
  </si>
  <si>
    <t>CUST-3996</t>
  </si>
  <si>
    <t>Nicole Ramsey</t>
  </si>
  <si>
    <t>Face-to-face background architecture</t>
  </si>
  <si>
    <t>CA-984995</t>
  </si>
  <si>
    <t>CUST-3275</t>
  </si>
  <si>
    <t>Gregory Bailey</t>
  </si>
  <si>
    <t>Object-based logistical challenge</t>
  </si>
  <si>
    <t>CA-185089</t>
  </si>
  <si>
    <t>CUST-6324</t>
  </si>
  <si>
    <t>Allison Guzman</t>
  </si>
  <si>
    <t>User-centric regional access</t>
  </si>
  <si>
    <t>CA-358865</t>
  </si>
  <si>
    <t>CUST-4967</t>
  </si>
  <si>
    <t>Erin Perez</t>
  </si>
  <si>
    <t>Front-line directional system engine</t>
  </si>
  <si>
    <t>CA-866887</t>
  </si>
  <si>
    <t>CUST-7532</t>
  </si>
  <si>
    <t>Christina Montgomery</t>
  </si>
  <si>
    <t>Intuitive neutral application</t>
  </si>
  <si>
    <t>CA-882258</t>
  </si>
  <si>
    <t>CUST-4572</t>
  </si>
  <si>
    <t>Claire Holmes</t>
  </si>
  <si>
    <t>Profit-focused needs-based knowledgebase</t>
  </si>
  <si>
    <t>CA-817775</t>
  </si>
  <si>
    <t>CUST-2981</t>
  </si>
  <si>
    <t>Shawn Evans</t>
  </si>
  <si>
    <t>Distributed exuding function</t>
  </si>
  <si>
    <t>CA-359777</t>
  </si>
  <si>
    <t>CUST-3697</t>
  </si>
  <si>
    <t>Adam Coleman</t>
  </si>
  <si>
    <t>Mandatory interactive moratorium</t>
  </si>
  <si>
    <t>CA-852926</t>
  </si>
  <si>
    <t>Cory Smith</t>
  </si>
  <si>
    <t>Exclusive optimal orchestration</t>
  </si>
  <si>
    <t>CA-989571</t>
  </si>
  <si>
    <t>CUST-7291</t>
  </si>
  <si>
    <t>Thomas Roberts</t>
  </si>
  <si>
    <t>Up-sized impactful standardization</t>
  </si>
  <si>
    <t>CA-759952</t>
  </si>
  <si>
    <t>CUST-4520</t>
  </si>
  <si>
    <t>Roger Glenn</t>
  </si>
  <si>
    <t>Extended full-range groupware</t>
  </si>
  <si>
    <t>CA-148731</t>
  </si>
  <si>
    <t>CUST-9845</t>
  </si>
  <si>
    <t>Veronica Burke</t>
  </si>
  <si>
    <t>Implemented bi-directional standardization</t>
  </si>
  <si>
    <t>CA-198509</t>
  </si>
  <si>
    <t>CUST-9571</t>
  </si>
  <si>
    <t>Jennifer Silva</t>
  </si>
  <si>
    <t>Object-based 5thgeneration extranet</t>
  </si>
  <si>
    <t>CA-883188</t>
  </si>
  <si>
    <t>CUST-4958</t>
  </si>
  <si>
    <t>Tyler Dougherty</t>
  </si>
  <si>
    <t>Profit-focused grid-enabled policy</t>
  </si>
  <si>
    <t>CA-889136</t>
  </si>
  <si>
    <t>CUST-8559</t>
  </si>
  <si>
    <t>Christian Sherman</t>
  </si>
  <si>
    <t>Optimized zero tolerance support</t>
  </si>
  <si>
    <t>CA-441438</t>
  </si>
  <si>
    <t>Leslie Williams</t>
  </si>
  <si>
    <t>Vision-oriented modular complexity</t>
  </si>
  <si>
    <t>CA-694692</t>
  </si>
  <si>
    <t>CUST-5641</t>
  </si>
  <si>
    <t>Christopher Harrison</t>
  </si>
  <si>
    <t>Progressive non-volatile Internet solution</t>
  </si>
  <si>
    <t>CA-526635</t>
  </si>
  <si>
    <t>CUST-1044</t>
  </si>
  <si>
    <t>Paul Burns</t>
  </si>
  <si>
    <t>Multi-tiered object-oriented Graphical User Interface</t>
  </si>
  <si>
    <t>CA-366139</t>
  </si>
  <si>
    <t>CUST-3259</t>
  </si>
  <si>
    <t>Joan Wilson</t>
  </si>
  <si>
    <t>Down-sized uniform framework</t>
  </si>
  <si>
    <t>CA-823574</t>
  </si>
  <si>
    <t>CUST-9842</t>
  </si>
  <si>
    <t>Adrian Sullivan</t>
  </si>
  <si>
    <t>Diverse real-time analyzer</t>
  </si>
  <si>
    <t>CA-892612</t>
  </si>
  <si>
    <t>CUST-7792</t>
  </si>
  <si>
    <t>Mackenzie Edwards</t>
  </si>
  <si>
    <t>Reverse-engineered explicit solution</t>
  </si>
  <si>
    <t>CA-722540</t>
  </si>
  <si>
    <t>CUST-9431</t>
  </si>
  <si>
    <t>Lisa Harrison</t>
  </si>
  <si>
    <t>Compatible modular toolset</t>
  </si>
  <si>
    <t>CA-410552</t>
  </si>
  <si>
    <t>CUST-5309</t>
  </si>
  <si>
    <t>Gregory Osborne</t>
  </si>
  <si>
    <t>Switchable zero tolerance data-warehouse</t>
  </si>
  <si>
    <t>CA-826037</t>
  </si>
  <si>
    <t>Christopher Mathis</t>
  </si>
  <si>
    <t>Monitored user-facing matrices</t>
  </si>
  <si>
    <t>CA-938382</t>
  </si>
  <si>
    <t>CUST-6436</t>
  </si>
  <si>
    <t>Christina Lopez</t>
  </si>
  <si>
    <t>Profit-focused user-facing hub</t>
  </si>
  <si>
    <t>CA-800321</t>
  </si>
  <si>
    <t>Matthew Hart</t>
  </si>
  <si>
    <t>Customizable global help-desk</t>
  </si>
  <si>
    <t>CA-741385</t>
  </si>
  <si>
    <t>CUST-5022</t>
  </si>
  <si>
    <t>Joshua Pratt</t>
  </si>
  <si>
    <t>Function-based responsive attitude</t>
  </si>
  <si>
    <t>CA-931439</t>
  </si>
  <si>
    <t>Christine Anderson</t>
  </si>
  <si>
    <t>Automated stable knowledge user</t>
  </si>
  <si>
    <t>CA-678317</t>
  </si>
  <si>
    <t>Daniel Wagner</t>
  </si>
  <si>
    <t>Focused uniform installation</t>
  </si>
  <si>
    <t>CA-564706</t>
  </si>
  <si>
    <t>Sara Rios</t>
  </si>
  <si>
    <t>Programmable secondary Graphical User Interface</t>
  </si>
  <si>
    <t>CA-113500</t>
  </si>
  <si>
    <t>CUST-5983</t>
  </si>
  <si>
    <t>Brooke Le</t>
  </si>
  <si>
    <t>Profit-focused intangible software</t>
  </si>
  <si>
    <t>CA-284452</t>
  </si>
  <si>
    <t>Gary Hampton</t>
  </si>
  <si>
    <t>Innovative transitional help-desk</t>
  </si>
  <si>
    <t>CA-986438</t>
  </si>
  <si>
    <t>CUST-2648</t>
  </si>
  <si>
    <t>Sonia Gonzalez</t>
  </si>
  <si>
    <t>Integrated heuristic approach</t>
  </si>
  <si>
    <t>CA-919042</t>
  </si>
  <si>
    <t>CUST-9490</t>
  </si>
  <si>
    <t>Patricia Reynolds</t>
  </si>
  <si>
    <t>Grass-roots multimedia leverage</t>
  </si>
  <si>
    <t>CA-919095</t>
  </si>
  <si>
    <t>CUST-8673</t>
  </si>
  <si>
    <t>John Jenkins</t>
  </si>
  <si>
    <t>Proactive global neural-net</t>
  </si>
  <si>
    <t>CA-975265</t>
  </si>
  <si>
    <t>Damon Cruz</t>
  </si>
  <si>
    <t>Public-key multi-tasking archive</t>
  </si>
  <si>
    <t>CA-400879</t>
  </si>
  <si>
    <t>Jill Jackson</t>
  </si>
  <si>
    <t>Implemented object-oriented matrices</t>
  </si>
  <si>
    <t>CA-869966</t>
  </si>
  <si>
    <t>CUST-9921</t>
  </si>
  <si>
    <t>Joshua Howe</t>
  </si>
  <si>
    <t>Innovative stable support</t>
  </si>
  <si>
    <t>CA-118791</t>
  </si>
  <si>
    <t>Rebecca Lee</t>
  </si>
  <si>
    <t>Fully-configurable client-driven array</t>
  </si>
  <si>
    <t>CA-575130</t>
  </si>
  <si>
    <t>Natalie Simmons</t>
  </si>
  <si>
    <t>Re-engineered background orchestration</t>
  </si>
  <si>
    <t>CA-906810</t>
  </si>
  <si>
    <t>CUST-1898</t>
  </si>
  <si>
    <t>Timothy Wilkinson</t>
  </si>
  <si>
    <t>Persistent 24/7 definition</t>
  </si>
  <si>
    <t>CA-155493</t>
  </si>
  <si>
    <t>CUST-7997</t>
  </si>
  <si>
    <t>Thomas Mitchell</t>
  </si>
  <si>
    <t>Customizable human-resource success</t>
  </si>
  <si>
    <t>CA-695995</t>
  </si>
  <si>
    <t>Shawn Little</t>
  </si>
  <si>
    <t>Function-based non-volatile portal</t>
  </si>
  <si>
    <t>CA-888928</t>
  </si>
  <si>
    <t>CUST-6809</t>
  </si>
  <si>
    <t>David Meyer</t>
  </si>
  <si>
    <t>Self-enabling mobile groupware</t>
  </si>
  <si>
    <t>CA-430701</t>
  </si>
  <si>
    <t>Tricia Ortega</t>
  </si>
  <si>
    <t>Visionary motivating framework</t>
  </si>
  <si>
    <t>CA-392138</t>
  </si>
  <si>
    <t>Kimberly Ingram</t>
  </si>
  <si>
    <t>Multi-channeled demand-driven solution</t>
  </si>
  <si>
    <t>CA-104126</t>
  </si>
  <si>
    <t>Denise Merritt</t>
  </si>
  <si>
    <t>Virtual mobile moderator</t>
  </si>
  <si>
    <t>CA-965428</t>
  </si>
  <si>
    <t>Michael Calderon</t>
  </si>
  <si>
    <t>Advanced system-worthy service-desk</t>
  </si>
  <si>
    <t>CA-730355</t>
  </si>
  <si>
    <t>CUST-8828</t>
  </si>
  <si>
    <t>Linda Alexander</t>
  </si>
  <si>
    <t>Intuitive attitude-oriented orchestration</t>
  </si>
  <si>
    <t>CA-466051</t>
  </si>
  <si>
    <t>CUST-2659</t>
  </si>
  <si>
    <t>David Morgan</t>
  </si>
  <si>
    <t>Stand-alone motivating emulation</t>
  </si>
  <si>
    <t>CA-675235</t>
  </si>
  <si>
    <t>Michael Thomas</t>
  </si>
  <si>
    <t>Cross-platform scalable firmware</t>
  </si>
  <si>
    <t>CA-208229</t>
  </si>
  <si>
    <t>CUST-7932</t>
  </si>
  <si>
    <t>Michael Franco</t>
  </si>
  <si>
    <t>Visionary contextually-based throughput</t>
  </si>
  <si>
    <t>CA-820596</t>
  </si>
  <si>
    <t>Brian Jones</t>
  </si>
  <si>
    <t>Inverse global implementation</t>
  </si>
  <si>
    <t>CA-411957</t>
  </si>
  <si>
    <t>William Perez</t>
  </si>
  <si>
    <t>Ergonomic directional architecture</t>
  </si>
  <si>
    <t>CA-251657</t>
  </si>
  <si>
    <t>Stephanie Wood</t>
  </si>
  <si>
    <t>Configurable user-facing budgetary management</t>
  </si>
  <si>
    <t>CA-496998</t>
  </si>
  <si>
    <t>CUST-6218</t>
  </si>
  <si>
    <t>Lisa Carrillo</t>
  </si>
  <si>
    <t>Reverse-engineered clear-thinking contingency</t>
  </si>
  <si>
    <t>CA-516317</t>
  </si>
  <si>
    <t>CUST-4829</t>
  </si>
  <si>
    <t>Angie Anderson</t>
  </si>
  <si>
    <t>Devolved incremental orchestration</t>
  </si>
  <si>
    <t>CA-620804</t>
  </si>
  <si>
    <t>Veronica Black</t>
  </si>
  <si>
    <t>De-engineered fault-tolerant circuit</t>
  </si>
  <si>
    <t>CA-283690</t>
  </si>
  <si>
    <t>Jason Bailey</t>
  </si>
  <si>
    <t>Inverse regional productivity</t>
  </si>
  <si>
    <t>CA-668088</t>
  </si>
  <si>
    <t>CUST-2421</t>
  </si>
  <si>
    <t>Debra Levine DVM</t>
  </si>
  <si>
    <t>Streamlined optimizing open system</t>
  </si>
  <si>
    <t>CA-671038</t>
  </si>
  <si>
    <t>Kevin Perez</t>
  </si>
  <si>
    <t>Synergized client-driven toolset</t>
  </si>
  <si>
    <t>CA-206704</t>
  </si>
  <si>
    <t>CUST-3813</t>
  </si>
  <si>
    <t>Holly Ramirez</t>
  </si>
  <si>
    <t>Persistent dedicated website</t>
  </si>
  <si>
    <t>CA-821131</t>
  </si>
  <si>
    <t>Desiree Stephenson</t>
  </si>
  <si>
    <t>Exclusive hybrid superstructure</t>
  </si>
  <si>
    <t>CA-182131</t>
  </si>
  <si>
    <t>CUST-1596</t>
  </si>
  <si>
    <t>Mark Parker</t>
  </si>
  <si>
    <t>Horizontal contextually-based adapter</t>
  </si>
  <si>
    <t>CA-262695</t>
  </si>
  <si>
    <t>Lawrence Harrison</t>
  </si>
  <si>
    <t>Monitored system-worthy framework</t>
  </si>
  <si>
    <t>CA-786077</t>
  </si>
  <si>
    <t>Linda Smith</t>
  </si>
  <si>
    <t>Visionary high-level superstructure</t>
  </si>
  <si>
    <t>CA-450452</t>
  </si>
  <si>
    <t>Lacey Bryan</t>
  </si>
  <si>
    <t>Networked asymmetric solution</t>
  </si>
  <si>
    <t>CA-164719</t>
  </si>
  <si>
    <t>CUST-7057</t>
  </si>
  <si>
    <t>Kristina Green</t>
  </si>
  <si>
    <t>Optional foreground process improvement</t>
  </si>
  <si>
    <t>CA-945460</t>
  </si>
  <si>
    <t>CUST-5536</t>
  </si>
  <si>
    <t>Ian Gutierrez</t>
  </si>
  <si>
    <t>Public-key attitude-oriented collaboration</t>
  </si>
  <si>
    <t>CA-202718</t>
  </si>
  <si>
    <t>April Edwards</t>
  </si>
  <si>
    <t>Managed zero tolerance paradigm</t>
  </si>
  <si>
    <t>CA-288006</t>
  </si>
  <si>
    <t>CUST-2042</t>
  </si>
  <si>
    <t>Martin Williams</t>
  </si>
  <si>
    <t>Profound motivating capability</t>
  </si>
  <si>
    <t>CA-115880</t>
  </si>
  <si>
    <t>CUST-3153</t>
  </si>
  <si>
    <t>Carrie Liu</t>
  </si>
  <si>
    <t>Multi-layered human-resource solution</t>
  </si>
  <si>
    <t>CA-754655</t>
  </si>
  <si>
    <t>CUST-7930</t>
  </si>
  <si>
    <t>Jeffrey Case</t>
  </si>
  <si>
    <t>Re-engineered discrete neural-net</t>
  </si>
  <si>
    <t>CA-507046</t>
  </si>
  <si>
    <t>CUST-8686</t>
  </si>
  <si>
    <t>Christopher Lucas</t>
  </si>
  <si>
    <t>Seamless non-volatile customer loyalty</t>
  </si>
  <si>
    <t>CA-267391</t>
  </si>
  <si>
    <t>Melissa Kennedy</t>
  </si>
  <si>
    <t>Reduced intermediate hardware</t>
  </si>
  <si>
    <t>CA-779744</t>
  </si>
  <si>
    <t>CUST-2540</t>
  </si>
  <si>
    <t>Chad Edwards</t>
  </si>
  <si>
    <t>User-centric stable frame</t>
  </si>
  <si>
    <t>CA-197757</t>
  </si>
  <si>
    <t>CUST-1512</t>
  </si>
  <si>
    <t>Steven Wright</t>
  </si>
  <si>
    <t>Fundamental 6thgeneration support</t>
  </si>
  <si>
    <t>CA-375166</t>
  </si>
  <si>
    <t>CUST-3342</t>
  </si>
  <si>
    <t>Kimberly Henry</t>
  </si>
  <si>
    <t>Customizable user-facing Graphic Interface</t>
  </si>
  <si>
    <t>CA-102162</t>
  </si>
  <si>
    <t>CUST-9447</t>
  </si>
  <si>
    <t>Stephen Davis</t>
  </si>
  <si>
    <t>Object-based 4thgeneration moratorium</t>
  </si>
  <si>
    <t>CA-237804</t>
  </si>
  <si>
    <t>CUST-6545</t>
  </si>
  <si>
    <t>Andrea Fisher</t>
  </si>
  <si>
    <t>Upgradable neutral Local Area Network</t>
  </si>
  <si>
    <t>CA-101445</t>
  </si>
  <si>
    <t>CUST-3019</t>
  </si>
  <si>
    <t>Ryan Soto</t>
  </si>
  <si>
    <t>Universal well-modulated emulation</t>
  </si>
  <si>
    <t>CA-868617</t>
  </si>
  <si>
    <t>CUST-8463</t>
  </si>
  <si>
    <t>Mary Morrison</t>
  </si>
  <si>
    <t>Synchronized background conglomeration</t>
  </si>
  <si>
    <t>CA-953018</t>
  </si>
  <si>
    <t>Pamela Thomas</t>
  </si>
  <si>
    <t>Triple-buffered multi-tasking parallelism</t>
  </si>
  <si>
    <t>CA-973064</t>
  </si>
  <si>
    <t>Jerry Griffin</t>
  </si>
  <si>
    <t>Centralized bottom-line support</t>
  </si>
  <si>
    <t>CA-895542</t>
  </si>
  <si>
    <t>CUST-3144</t>
  </si>
  <si>
    <t>Tammy Coleman</t>
  </si>
  <si>
    <t>Reactive web-enabled approach</t>
  </si>
  <si>
    <t>CA-298807</t>
  </si>
  <si>
    <t>Tammy Clark</t>
  </si>
  <si>
    <t>Face-to-face 5thgeneration database</t>
  </si>
  <si>
    <t>CA-920871</t>
  </si>
  <si>
    <t>CUST-4696</t>
  </si>
  <si>
    <t>Kathryn Cole</t>
  </si>
  <si>
    <t>Grass-roots demand-driven productivity</t>
  </si>
  <si>
    <t>CA-798225</t>
  </si>
  <si>
    <t>CUST-8255</t>
  </si>
  <si>
    <t>Ernest Villarreal</t>
  </si>
  <si>
    <t>Diverse high-level Local Area Network</t>
  </si>
  <si>
    <t>CA-122670</t>
  </si>
  <si>
    <t>CUST-5733</t>
  </si>
  <si>
    <t>Caitlin Miller</t>
  </si>
  <si>
    <t>Centralized bi-directional leverage</t>
  </si>
  <si>
    <t>CA-267183</t>
  </si>
  <si>
    <t>CUST-4997</t>
  </si>
  <si>
    <t>Tracy Smith</t>
  </si>
  <si>
    <t>Programmable asymmetric superstructure</t>
  </si>
  <si>
    <t>CA-735082</t>
  </si>
  <si>
    <t>CUST-5838</t>
  </si>
  <si>
    <t>Monique Gardner</t>
  </si>
  <si>
    <t>Re-engineered hybrid implementation</t>
  </si>
  <si>
    <t>CA-252258</t>
  </si>
  <si>
    <t>CUST-5632</t>
  </si>
  <si>
    <t>Matthew Roberts</t>
  </si>
  <si>
    <t>Down-sized even-keeled standardization</t>
  </si>
  <si>
    <t>CA-197186</t>
  </si>
  <si>
    <t>CUST-6375</t>
  </si>
  <si>
    <t>Cory Ibarra</t>
  </si>
  <si>
    <t>Diverse secondary infrastructure</t>
  </si>
  <si>
    <t>CA-651940</t>
  </si>
  <si>
    <t>CUST-8584</t>
  </si>
  <si>
    <t>Richard Neal</t>
  </si>
  <si>
    <t>Visionary mobile projection</t>
  </si>
  <si>
    <t>CA-979216</t>
  </si>
  <si>
    <t>CUST-8074</t>
  </si>
  <si>
    <t>Carlos Roy</t>
  </si>
  <si>
    <t>Robust contextually-based ability</t>
  </si>
  <si>
    <t>CA-568059</t>
  </si>
  <si>
    <t>CUST-6762</t>
  </si>
  <si>
    <t>Allen Morrow</t>
  </si>
  <si>
    <t>Re-contextualized client-driven open architecture</t>
  </si>
  <si>
    <t>CA-901768</t>
  </si>
  <si>
    <t>CUST-4306</t>
  </si>
  <si>
    <t>Michael Mitchell</t>
  </si>
  <si>
    <t>Vision-oriented logistical framework</t>
  </si>
  <si>
    <t>CA-471130</t>
  </si>
  <si>
    <t>Terry Rice</t>
  </si>
  <si>
    <t>Intuitive 3rdgeneration project</t>
  </si>
  <si>
    <t>CA-848229</t>
  </si>
  <si>
    <t>CUST-3266</t>
  </si>
  <si>
    <t>Sharon Burns DVM</t>
  </si>
  <si>
    <t>Phased 24/7 synergy</t>
  </si>
  <si>
    <t>CA-412657</t>
  </si>
  <si>
    <t>CUST-9720</t>
  </si>
  <si>
    <t>Jillian Wilson</t>
  </si>
  <si>
    <t>Profit-focused modular hub</t>
  </si>
  <si>
    <t>CA-386482</t>
  </si>
  <si>
    <t>CUST-7104</t>
  </si>
  <si>
    <t>Sherry Gutierrez</t>
  </si>
  <si>
    <t>Streamlined stable approach</t>
  </si>
  <si>
    <t>CA-703817</t>
  </si>
  <si>
    <t>CUST-4135</t>
  </si>
  <si>
    <t>Samantha Bridges</t>
  </si>
  <si>
    <t>Robust disintermediate middleware</t>
  </si>
  <si>
    <t>CA-359824</t>
  </si>
  <si>
    <t>Mary Walsh</t>
  </si>
  <si>
    <t>Synergistic holistic migration</t>
  </si>
  <si>
    <t>CA-538441</t>
  </si>
  <si>
    <t>CUST-9890</t>
  </si>
  <si>
    <t>Anna Welch</t>
  </si>
  <si>
    <t>Progressive upward-trending benchmark</t>
  </si>
  <si>
    <t>CA-709469</t>
  </si>
  <si>
    <t>CUST-9416</t>
  </si>
  <si>
    <t>Sierra Knox</t>
  </si>
  <si>
    <t>Upgradable neutral customer loyalty</t>
  </si>
  <si>
    <t>CA-735310</t>
  </si>
  <si>
    <t>CUST-2430</t>
  </si>
  <si>
    <t>Jessica Chen</t>
  </si>
  <si>
    <t>Ergonomic didactic projection</t>
  </si>
  <si>
    <t>CA-479459</t>
  </si>
  <si>
    <t>Anthony Allison</t>
  </si>
  <si>
    <t>Reduced static Graphic Interface</t>
  </si>
  <si>
    <t>CA-316818</t>
  </si>
  <si>
    <t>CUST-1502</t>
  </si>
  <si>
    <t>Alexis Gillespie</t>
  </si>
  <si>
    <t>Progressive optimal toolset</t>
  </si>
  <si>
    <t>CA-992275</t>
  </si>
  <si>
    <t>Teresa Garcia</t>
  </si>
  <si>
    <t>Future-proofed directional process improvement</t>
  </si>
  <si>
    <t>CA-121971</t>
  </si>
  <si>
    <t>CUST-6121</t>
  </si>
  <si>
    <t>Peggy Jones</t>
  </si>
  <si>
    <t>Intuitive global frame</t>
  </si>
  <si>
    <t>CA-785827</t>
  </si>
  <si>
    <t>CUST-2785</t>
  </si>
  <si>
    <t>Tara Rodriguez</t>
  </si>
  <si>
    <t>Diverse neutral time-frame</t>
  </si>
  <si>
    <t>CA-561489</t>
  </si>
  <si>
    <t>Kelly Rubio</t>
  </si>
  <si>
    <t>Future-proofed multi-tasking Graphical User Interface</t>
  </si>
  <si>
    <t>CA-950673</t>
  </si>
  <si>
    <t>CUST-1472</t>
  </si>
  <si>
    <t>Danielle Bowman</t>
  </si>
  <si>
    <t>Multi-tiered interactive collaboration</t>
  </si>
  <si>
    <t>CA-678701</t>
  </si>
  <si>
    <t>Ms. Brooke Church PhD</t>
  </si>
  <si>
    <t>Customer-focused stable focus group</t>
  </si>
  <si>
    <t>CA-320877</t>
  </si>
  <si>
    <t>Jim Chen</t>
  </si>
  <si>
    <t>De-engineered contextually-based collaboration</t>
  </si>
  <si>
    <t>CA-563271</t>
  </si>
  <si>
    <t>CUST-4960</t>
  </si>
  <si>
    <t>Sarah Taylor</t>
  </si>
  <si>
    <t>Cross-group static instruction set</t>
  </si>
  <si>
    <t>CA-183384</t>
  </si>
  <si>
    <t>CUST-7462</t>
  </si>
  <si>
    <t>Veronica Perry</t>
  </si>
  <si>
    <t>Multi-channeled cohesive forecast</t>
  </si>
  <si>
    <t>CA-789299</t>
  </si>
  <si>
    <t>CUST-6213</t>
  </si>
  <si>
    <t>Joseph Weaver</t>
  </si>
  <si>
    <t>Function-based stable analyzer</t>
  </si>
  <si>
    <t>CA-985914</t>
  </si>
  <si>
    <t>CUST-3871</t>
  </si>
  <si>
    <t>Erin Ferrell</t>
  </si>
  <si>
    <t>Right-sized logistical artificial intelligence</t>
  </si>
  <si>
    <t>CA-606620</t>
  </si>
  <si>
    <t>CUST-5483</t>
  </si>
  <si>
    <t>Miss Brandy Ruiz</t>
  </si>
  <si>
    <t>Cross-platform intermediate frame</t>
  </si>
  <si>
    <t>CA-488651</t>
  </si>
  <si>
    <t>CUST-7638</t>
  </si>
  <si>
    <t>Alan Harris</t>
  </si>
  <si>
    <t>Enterprise-wide global functionalities</t>
  </si>
  <si>
    <t>CA-397868</t>
  </si>
  <si>
    <t>CUST-3199</t>
  </si>
  <si>
    <t>Charles White</t>
  </si>
  <si>
    <t>Digitized uniform artificial intelligence</t>
  </si>
  <si>
    <t>CA-532304</t>
  </si>
  <si>
    <t>Jennifer Rogers</t>
  </si>
  <si>
    <t>User-centric tangible knowledgebase</t>
  </si>
  <si>
    <t>CA-118490</t>
  </si>
  <si>
    <t>CUST-7411</t>
  </si>
  <si>
    <t>John Flowers</t>
  </si>
  <si>
    <t>Automated maximized capacity</t>
  </si>
  <si>
    <t>CA-314188</t>
  </si>
  <si>
    <t>CUST-4160</t>
  </si>
  <si>
    <t>Angela Pierce</t>
  </si>
  <si>
    <t>Visionary executive groupware</t>
  </si>
  <si>
    <t>CA-335057</t>
  </si>
  <si>
    <t>CUST-7362</t>
  </si>
  <si>
    <t>Jack Williams</t>
  </si>
  <si>
    <t>Function-based transitional firmware</t>
  </si>
  <si>
    <t>CA-530332</t>
  </si>
  <si>
    <t>CUST-4352</t>
  </si>
  <si>
    <t>Tamara Smith</t>
  </si>
  <si>
    <t>Optional zero-defect forecast</t>
  </si>
  <si>
    <t>CA-756852</t>
  </si>
  <si>
    <t>CUST-6769</t>
  </si>
  <si>
    <t>Andrew Wiggins</t>
  </si>
  <si>
    <t>Operative contextually-based challenge</t>
  </si>
  <si>
    <t>CA-411851</t>
  </si>
  <si>
    <t>CUST-7039</t>
  </si>
  <si>
    <t>Christopher Murray</t>
  </si>
  <si>
    <t>Right-sized dynamic emulation</t>
  </si>
  <si>
    <t>CA-778802</t>
  </si>
  <si>
    <t>CUST-1830</t>
  </si>
  <si>
    <t>Laurie Sosa</t>
  </si>
  <si>
    <t>Synergized discrete product</t>
  </si>
  <si>
    <t>CA-201179</t>
  </si>
  <si>
    <t>Stephen Luna</t>
  </si>
  <si>
    <t>De-engineered asynchronous attitude</t>
  </si>
  <si>
    <t>CA-318325</t>
  </si>
  <si>
    <t>Dawn Torres</t>
  </si>
  <si>
    <t>Mandatory interactive function</t>
  </si>
  <si>
    <t>CA-489602</t>
  </si>
  <si>
    <t>Mr. Ryan Young MD</t>
  </si>
  <si>
    <t>Innovative optimizing secured line</t>
  </si>
  <si>
    <t>CA-500734</t>
  </si>
  <si>
    <t>CUST-5805</t>
  </si>
  <si>
    <t>Stephen Martin</t>
  </si>
  <si>
    <t>Front-line intermediate task-force</t>
  </si>
  <si>
    <t>CA-472448</t>
  </si>
  <si>
    <t>CUST-4864</t>
  </si>
  <si>
    <t>James Murphy</t>
  </si>
  <si>
    <t>Upgradable clear-thinking data-warehouse</t>
  </si>
  <si>
    <t>CA-529133</t>
  </si>
  <si>
    <t>CUST-1387</t>
  </si>
  <si>
    <t>Tina Perry</t>
  </si>
  <si>
    <t>Decentralized 24hour extranet</t>
  </si>
  <si>
    <t>CA-796986</t>
  </si>
  <si>
    <t>Scott Bennett</t>
  </si>
  <si>
    <t>Down-sized multi-tasking leverage</t>
  </si>
  <si>
    <t>CA-859029</t>
  </si>
  <si>
    <t>Andrew Cook</t>
  </si>
  <si>
    <t>Proactive multi-tasking focus group</t>
  </si>
  <si>
    <t>CA-937967</t>
  </si>
  <si>
    <t>CUST-9184</t>
  </si>
  <si>
    <t>Daniel Miller</t>
  </si>
  <si>
    <t>Streamlined holistic focus group</t>
  </si>
  <si>
    <t>CA-953587</t>
  </si>
  <si>
    <t>CUST-2900</t>
  </si>
  <si>
    <t>Sherry Powell</t>
  </si>
  <si>
    <t>User-friendly 6thgeneration throughput</t>
  </si>
  <si>
    <t>CA-969571</t>
  </si>
  <si>
    <t>CUST-4535</t>
  </si>
  <si>
    <t>Michael Jones</t>
  </si>
  <si>
    <t>Customer-focused bandwidth-monitored hardware</t>
  </si>
  <si>
    <t>CA-772816</t>
  </si>
  <si>
    <t>CUST-8192</t>
  </si>
  <si>
    <t>Craig Miller</t>
  </si>
  <si>
    <t>Face-to-face object-oriented system engine</t>
  </si>
  <si>
    <t>CA-984013</t>
  </si>
  <si>
    <t>CUST-4837</t>
  </si>
  <si>
    <t>Thomas Campbell</t>
  </si>
  <si>
    <t>Programmable 24/7 open system</t>
  </si>
  <si>
    <t>CA-349503</t>
  </si>
  <si>
    <t>CUST-4550</t>
  </si>
  <si>
    <t>Nicholas Cruz</t>
  </si>
  <si>
    <t>Secured well-modulated moderator</t>
  </si>
  <si>
    <t>CA-642292</t>
  </si>
  <si>
    <t>Mark Bennett</t>
  </si>
  <si>
    <t>Programmable uniform Graphic Interface</t>
  </si>
  <si>
    <t>CA-832015</t>
  </si>
  <si>
    <t>CUST-1456</t>
  </si>
  <si>
    <t>Jonathan Campbell</t>
  </si>
  <si>
    <t>Self-enabling contextually-based circuit</t>
  </si>
  <si>
    <t>CA-648735</t>
  </si>
  <si>
    <t>CUST-9897</t>
  </si>
  <si>
    <t>Michelle Huff</t>
  </si>
  <si>
    <t>Cloned 24/7 product</t>
  </si>
  <si>
    <t>CA-302955</t>
  </si>
  <si>
    <t>Jesse Flynn</t>
  </si>
  <si>
    <t>Implemented modular secured line</t>
  </si>
  <si>
    <t>CA-953765</t>
  </si>
  <si>
    <t>CUST-4266</t>
  </si>
  <si>
    <t>Edward Patterson</t>
  </si>
  <si>
    <t>Intuitive 6thgeneration algorithm</t>
  </si>
  <si>
    <t>CA-255465</t>
  </si>
  <si>
    <t>Jerry Baldwin</t>
  </si>
  <si>
    <t>Configurable radical challenge</t>
  </si>
  <si>
    <t>CA-550080</t>
  </si>
  <si>
    <t>CUST-3690</t>
  </si>
  <si>
    <t>Bethany Rosario</t>
  </si>
  <si>
    <t>Phased exuding support</t>
  </si>
  <si>
    <t>CA-193633</t>
  </si>
  <si>
    <t>Proactive didactic function</t>
  </si>
  <si>
    <t>CA-549186</t>
  </si>
  <si>
    <t>CUST-1175</t>
  </si>
  <si>
    <t>Monica Francis</t>
  </si>
  <si>
    <t>Fundamental methodical database</t>
  </si>
  <si>
    <t>CA-533958</t>
  </si>
  <si>
    <t>CUST-4974</t>
  </si>
  <si>
    <t>Francisco Lawson</t>
  </si>
  <si>
    <t>Optional multi-state middleware</t>
  </si>
  <si>
    <t>CA-561228</t>
  </si>
  <si>
    <t>CUST-4866</t>
  </si>
  <si>
    <t>Sarah Schneider</t>
  </si>
  <si>
    <t>Digitized modular task-force</t>
  </si>
  <si>
    <t>CA-561093</t>
  </si>
  <si>
    <t>CUST-6144</t>
  </si>
  <si>
    <t>Thomas Stewart</t>
  </si>
  <si>
    <t>Open-source exuding structure</t>
  </si>
  <si>
    <t>CA-285271</t>
  </si>
  <si>
    <t>Tony Martin</t>
  </si>
  <si>
    <t>Re-engineered user-facing adapter</t>
  </si>
  <si>
    <t>CA-729660</t>
  </si>
  <si>
    <t>CUST-4791</t>
  </si>
  <si>
    <t>Nathan Barrera</t>
  </si>
  <si>
    <t>Organic well-modulated moderator</t>
  </si>
  <si>
    <t>CA-832549</t>
  </si>
  <si>
    <t>CUST-4892</t>
  </si>
  <si>
    <t>Jermaine Floyd</t>
  </si>
  <si>
    <t>Persevering transitional protocol</t>
  </si>
  <si>
    <t>CA-980838</t>
  </si>
  <si>
    <t>CUST-8208</t>
  </si>
  <si>
    <t>Nicole Blake</t>
  </si>
  <si>
    <t>Open-source multimedia product</t>
  </si>
  <si>
    <t>CA-254816</t>
  </si>
  <si>
    <t>CUST-5115</t>
  </si>
  <si>
    <t>Sonya Allen</t>
  </si>
  <si>
    <t>Inverse human-resource definition</t>
  </si>
  <si>
    <t>CA-391397</t>
  </si>
  <si>
    <t>CUST-2284</t>
  </si>
  <si>
    <t>Maria Adams</t>
  </si>
  <si>
    <t>Robust intangible encoding</t>
  </si>
  <si>
    <t>CA-575234</t>
  </si>
  <si>
    <t>CUST-9831</t>
  </si>
  <si>
    <t>Frank Singh</t>
  </si>
  <si>
    <t>Operative logistical adapter</t>
  </si>
  <si>
    <t>CA-751427</t>
  </si>
  <si>
    <t>Jon Hall</t>
  </si>
  <si>
    <t>Vision-oriented encompassing standardization</t>
  </si>
  <si>
    <t>CA-589366</t>
  </si>
  <si>
    <t>CUST-8016</t>
  </si>
  <si>
    <t>Kimberly Butler</t>
  </si>
  <si>
    <t>Ameliorated well-modulated open architecture</t>
  </si>
  <si>
    <t>CA-378576</t>
  </si>
  <si>
    <t>CUST-8576</t>
  </si>
  <si>
    <t>John Blevins</t>
  </si>
  <si>
    <t>Inverse intermediate capacity</t>
  </si>
  <si>
    <t>CA-740383</t>
  </si>
  <si>
    <t>CUST-8010</t>
  </si>
  <si>
    <t>Heidi Lopez</t>
  </si>
  <si>
    <t>Polarized intermediate solution</t>
  </si>
  <si>
    <t>CA-161453</t>
  </si>
  <si>
    <t>James Mason</t>
  </si>
  <si>
    <t>Optimized static framework</t>
  </si>
  <si>
    <t>CA-557169</t>
  </si>
  <si>
    <t>CUST-5492</t>
  </si>
  <si>
    <t>Jennifer Watson</t>
  </si>
  <si>
    <t>Proactive value-added knowledge user</t>
  </si>
  <si>
    <t>CA-776371</t>
  </si>
  <si>
    <t>CUST-8437</t>
  </si>
  <si>
    <t>Amy Johnson</t>
  </si>
  <si>
    <t>Reduced demand-driven hub</t>
  </si>
  <si>
    <t>CA-964848</t>
  </si>
  <si>
    <t>CUST-4577</t>
  </si>
  <si>
    <t>Michael Garrett</t>
  </si>
  <si>
    <t>Optimized bandwidth-monitored project</t>
  </si>
  <si>
    <t>CA-149776</t>
  </si>
  <si>
    <t>CUST-6056</t>
  </si>
  <si>
    <t>Becky Finley</t>
  </si>
  <si>
    <t>Adaptive 4thgeneration middleware</t>
  </si>
  <si>
    <t>CA-757399</t>
  </si>
  <si>
    <t>CUST-4712</t>
  </si>
  <si>
    <t>Brian Richardson</t>
  </si>
  <si>
    <t>Diverse upward-trending attitude</t>
  </si>
  <si>
    <t>CA-202954</t>
  </si>
  <si>
    <t>CUST-4188</t>
  </si>
  <si>
    <t>Alyssa Willis</t>
  </si>
  <si>
    <t>Front-line actuating benchmark</t>
  </si>
  <si>
    <t>CA-290204</t>
  </si>
  <si>
    <t>CUST-2110</t>
  </si>
  <si>
    <t>Sarah Hanna</t>
  </si>
  <si>
    <t>Grass-roots hybrid ability</t>
  </si>
  <si>
    <t>CA-546631</t>
  </si>
  <si>
    <t>CUST-3256</t>
  </si>
  <si>
    <t>Terry Taylor</t>
  </si>
  <si>
    <t>Stand-alone hybrid knowledge user</t>
  </si>
  <si>
    <t>CA-986212</t>
  </si>
  <si>
    <t>James Cohen</t>
  </si>
  <si>
    <t>Networked tertiary neural-net</t>
  </si>
  <si>
    <t>CA-162328</t>
  </si>
  <si>
    <t>CUST-1378</t>
  </si>
  <si>
    <t>Ronald Austin</t>
  </si>
  <si>
    <t>Object-based well-modulated standardization</t>
  </si>
  <si>
    <t>CA-964261</t>
  </si>
  <si>
    <t>CUST-1462</t>
  </si>
  <si>
    <t>Jasmine Zhang</t>
  </si>
  <si>
    <t>Robust bi-directional array</t>
  </si>
  <si>
    <t>CA-549917</t>
  </si>
  <si>
    <t>CUST-4435</t>
  </si>
  <si>
    <t>Kayla Rivera</t>
  </si>
  <si>
    <t>Proactive scalable matrix</t>
  </si>
  <si>
    <t>CA-484384</t>
  </si>
  <si>
    <t>George Perez</t>
  </si>
  <si>
    <t>Upgradable cohesive definition</t>
  </si>
  <si>
    <t>CA-195207</t>
  </si>
  <si>
    <t>Denise Green MD</t>
  </si>
  <si>
    <t>Synergistic bi-directional data-warehouse</t>
  </si>
  <si>
    <t>CA-166748</t>
  </si>
  <si>
    <t>Eric Alexander</t>
  </si>
  <si>
    <t>Future-proofed user-facing support</t>
  </si>
  <si>
    <t>CA-802014</t>
  </si>
  <si>
    <t>CUST-3943</t>
  </si>
  <si>
    <t>Matthew Moore</t>
  </si>
  <si>
    <t>Ameliorated client-driven array</t>
  </si>
  <si>
    <t>CA-173816</t>
  </si>
  <si>
    <t>CUST-9319</t>
  </si>
  <si>
    <t>Katherine Harris</t>
  </si>
  <si>
    <t>Public-key uniform parallelism</t>
  </si>
  <si>
    <t>CA-300174</t>
  </si>
  <si>
    <t>Keith Moore</t>
  </si>
  <si>
    <t>Switchable zero administration utilization</t>
  </si>
  <si>
    <t>CA-166926</t>
  </si>
  <si>
    <t>CUST-5942</t>
  </si>
  <si>
    <t>Raymond Lee</t>
  </si>
  <si>
    <t>Realigned stable instruction set</t>
  </si>
  <si>
    <t>CA-116258</t>
  </si>
  <si>
    <t>CUST-4710</t>
  </si>
  <si>
    <t>Kyle Morris</t>
  </si>
  <si>
    <t>Adaptive content-based workforce</t>
  </si>
  <si>
    <t>CA-973010</t>
  </si>
  <si>
    <t>CUST-5466</t>
  </si>
  <si>
    <t>Connie Wilson</t>
  </si>
  <si>
    <t>Re-contextualized 5thgeneration access</t>
  </si>
  <si>
    <t>CA-105749</t>
  </si>
  <si>
    <t>CUST-4926</t>
  </si>
  <si>
    <t>Pamela Mercado</t>
  </si>
  <si>
    <t>Compatible logistical hub</t>
  </si>
  <si>
    <t>CA-186803</t>
  </si>
  <si>
    <t>CUST-9778</t>
  </si>
  <si>
    <t>Victor Clements</t>
  </si>
  <si>
    <t>Right-sized 3rdgeneration success</t>
  </si>
  <si>
    <t>CA-607420</t>
  </si>
  <si>
    <t>Jeffrey Lawson</t>
  </si>
  <si>
    <t>Triple-buffered bifurcated function</t>
  </si>
  <si>
    <t>CA-443387</t>
  </si>
  <si>
    <t>Ashlee Anderson</t>
  </si>
  <si>
    <t>Public-key bottom-line analyzer</t>
  </si>
  <si>
    <t>CA-194954</t>
  </si>
  <si>
    <t>CUST-1466</t>
  </si>
  <si>
    <t>Andrew Lee</t>
  </si>
  <si>
    <t>Exclusive tangible customer loyalty</t>
  </si>
  <si>
    <t>CA-461538</t>
  </si>
  <si>
    <t>Douglas Russo</t>
  </si>
  <si>
    <t>Managed 4thgeneration extranet</t>
  </si>
  <si>
    <t>CA-278455</t>
  </si>
  <si>
    <t>CUST-9652</t>
  </si>
  <si>
    <t>James Thompson</t>
  </si>
  <si>
    <t>Public-key client-server archive</t>
  </si>
  <si>
    <t>CA-605283</t>
  </si>
  <si>
    <t>Victoria Shelton MD</t>
  </si>
  <si>
    <t>Exclusive neutral collaboration</t>
  </si>
  <si>
    <t>CA-777012</t>
  </si>
  <si>
    <t>Wendy Hester</t>
  </si>
  <si>
    <t>Adaptive full-range framework</t>
  </si>
  <si>
    <t>CA-214668</t>
  </si>
  <si>
    <t>CUST-5867</t>
  </si>
  <si>
    <t>Diane Harris</t>
  </si>
  <si>
    <t>Synchronized encompassing hierarchy</t>
  </si>
  <si>
    <t>CA-728591</t>
  </si>
  <si>
    <t>Jessica Marshall</t>
  </si>
  <si>
    <t>User-centric client-server paradigm</t>
  </si>
  <si>
    <t>CA-910128</t>
  </si>
  <si>
    <t>Troy Page</t>
  </si>
  <si>
    <t>Automated bottom-line focus group</t>
  </si>
  <si>
    <t>CA-173665</t>
  </si>
  <si>
    <t>CUST-8169</t>
  </si>
  <si>
    <t>Brad Brown</t>
  </si>
  <si>
    <t>Configurable empowering functionalities</t>
  </si>
  <si>
    <t>CA-211826</t>
  </si>
  <si>
    <t>CUST-1431</t>
  </si>
  <si>
    <t>Anthony Marquez</t>
  </si>
  <si>
    <t>Progressive upward-trending intranet</t>
  </si>
  <si>
    <t>CA-476914</t>
  </si>
  <si>
    <t>CUST-3569</t>
  </si>
  <si>
    <t>Virtual high-level concept</t>
  </si>
  <si>
    <t>CA-894924</t>
  </si>
  <si>
    <t>Gregory Jones</t>
  </si>
  <si>
    <t>Face-to-face 5thgeneration open architecture</t>
  </si>
  <si>
    <t>CA-631550</t>
  </si>
  <si>
    <t>Dr. Dawn Hampton</t>
  </si>
  <si>
    <t>Switchable global frame</t>
  </si>
  <si>
    <t>CA-909165</t>
  </si>
  <si>
    <t>Bill Soto</t>
  </si>
  <si>
    <t>User-friendly user-facing alliance</t>
  </si>
  <si>
    <t>CA-865458</t>
  </si>
  <si>
    <t>Andrew Hernandez DVM</t>
  </si>
  <si>
    <t>Extended object-oriented knowledgebase</t>
  </si>
  <si>
    <t>CA-408737</t>
  </si>
  <si>
    <t>CUST-9127</t>
  </si>
  <si>
    <t>Kevin Young</t>
  </si>
  <si>
    <t>Expanded needs-based productivity</t>
  </si>
  <si>
    <t>CA-285667</t>
  </si>
  <si>
    <t>Joshua Stevens</t>
  </si>
  <si>
    <t>Vision-oriented transitional solution</t>
  </si>
  <si>
    <t>CA-386713</t>
  </si>
  <si>
    <t>CUST-4374</t>
  </si>
  <si>
    <t>Eric Fields</t>
  </si>
  <si>
    <t>Re-engineered 24/7 circuit</t>
  </si>
  <si>
    <t>CA-702407</t>
  </si>
  <si>
    <t>CUST-2873</t>
  </si>
  <si>
    <t>Mrs. Kathryn Harvey PhD</t>
  </si>
  <si>
    <t>Secured clear-thinking adapter</t>
  </si>
  <si>
    <t>CA-150354</t>
  </si>
  <si>
    <t>Sally Marshall</t>
  </si>
  <si>
    <t>Automated dynamic complexity</t>
  </si>
  <si>
    <t>CA-396942</t>
  </si>
  <si>
    <t>Shannon Nelson</t>
  </si>
  <si>
    <t>Extended value-added approach</t>
  </si>
  <si>
    <t>CA-642605</t>
  </si>
  <si>
    <t>CUST-6365</t>
  </si>
  <si>
    <t>Richard Cole</t>
  </si>
  <si>
    <t>Re-engineered 6thgeneration Graphic Interface</t>
  </si>
  <si>
    <t>CA-717855</t>
  </si>
  <si>
    <t>CUST-6716</t>
  </si>
  <si>
    <t>James Crawford</t>
  </si>
  <si>
    <t>Quality-focused actuating forecast</t>
  </si>
  <si>
    <t>CA-904061</t>
  </si>
  <si>
    <t>CUST-5897</t>
  </si>
  <si>
    <t>Eric Wise</t>
  </si>
  <si>
    <t>Organized multi-state approach</t>
  </si>
  <si>
    <t>CA-394328</t>
  </si>
  <si>
    <t>CUST-5721</t>
  </si>
  <si>
    <t>Derek Maldonado</t>
  </si>
  <si>
    <t>Assimilated directional artificial intelligence</t>
  </si>
  <si>
    <t>CA-512418</t>
  </si>
  <si>
    <t>CUST-9773</t>
  </si>
  <si>
    <t>Allison Nguyen</t>
  </si>
  <si>
    <t>Object-based exuding methodology</t>
  </si>
  <si>
    <t>CA-818945</t>
  </si>
  <si>
    <t>CUST-3206</t>
  </si>
  <si>
    <t>Melanie Hawkins</t>
  </si>
  <si>
    <t>Fully-configurable modular toolset</t>
  </si>
  <si>
    <t>CA-250574</t>
  </si>
  <si>
    <t>Tyler Pierce</t>
  </si>
  <si>
    <t>Visionary value-added help-desk</t>
  </si>
  <si>
    <t>CA-793297</t>
  </si>
  <si>
    <t>CUST-1123</t>
  </si>
  <si>
    <t>Emily Ware</t>
  </si>
  <si>
    <t>Quality-focused regional challenge</t>
  </si>
  <si>
    <t>CA-823109</t>
  </si>
  <si>
    <t>CUST-9762</t>
  </si>
  <si>
    <t>Triple-buffered neutral info-me diaries</t>
  </si>
  <si>
    <t>CA-906267</t>
  </si>
  <si>
    <t>CUST-6611</t>
  </si>
  <si>
    <t>Jack Hull</t>
  </si>
  <si>
    <t>Profit-focused optimal matrices</t>
  </si>
  <si>
    <t>CA-397692</t>
  </si>
  <si>
    <t>CUST-2075</t>
  </si>
  <si>
    <t>Linda Flores</t>
  </si>
  <si>
    <t>Multi-tiered solution-oriented attitude</t>
  </si>
  <si>
    <t>CA-812975</t>
  </si>
  <si>
    <t>CUST-5294</t>
  </si>
  <si>
    <t>Leslie Hanson</t>
  </si>
  <si>
    <t>Sharable intermediate time-frame</t>
  </si>
  <si>
    <t>CA-279323</t>
  </si>
  <si>
    <t>CUST-2319</t>
  </si>
  <si>
    <t>James Sullivan</t>
  </si>
  <si>
    <t>Programmable homogeneous Local Area Network</t>
  </si>
  <si>
    <t>CA-109017</t>
  </si>
  <si>
    <t>Reduced logistical collaboration</t>
  </si>
  <si>
    <t>CA-859773</t>
  </si>
  <si>
    <t>Alicia Lewis</t>
  </si>
  <si>
    <t>Integrated fresh-thinking moderator</t>
  </si>
  <si>
    <t>CA-957650</t>
  </si>
  <si>
    <t>CUST-5853</t>
  </si>
  <si>
    <t>Carrie Gardner</t>
  </si>
  <si>
    <t>Function-based well-modulated approach</t>
  </si>
  <si>
    <t>CA-107932</t>
  </si>
  <si>
    <t>CUST-7819</t>
  </si>
  <si>
    <t>Autumn Lopez</t>
  </si>
  <si>
    <t>Polarized leading-edge infrastructure</t>
  </si>
  <si>
    <t>CA-708555</t>
  </si>
  <si>
    <t>CUST-2497</t>
  </si>
  <si>
    <t>Ralph Sampson</t>
  </si>
  <si>
    <t>Profit-focused static middleware</t>
  </si>
  <si>
    <t>CA-820398</t>
  </si>
  <si>
    <t>CUST-1621</t>
  </si>
  <si>
    <t>James Lee</t>
  </si>
  <si>
    <t>Programmable national hardware</t>
  </si>
  <si>
    <t>CA-960748</t>
  </si>
  <si>
    <t>CUST-7096</t>
  </si>
  <si>
    <t>Stephanie Wilson</t>
  </si>
  <si>
    <t>Managed neutral core</t>
  </si>
  <si>
    <t>CA-832641</t>
  </si>
  <si>
    <t>CUST-5777</t>
  </si>
  <si>
    <t>Alexis Allen</t>
  </si>
  <si>
    <t>Team-oriented modular solution</t>
  </si>
  <si>
    <t>CA-817934</t>
  </si>
  <si>
    <t>CUST-3609</t>
  </si>
  <si>
    <t>Kimberly Allen</t>
  </si>
  <si>
    <t>Phased cohesive system engine</t>
  </si>
  <si>
    <t>CA-242329</t>
  </si>
  <si>
    <t>CUST-2917</t>
  </si>
  <si>
    <t>Kyle Summers</t>
  </si>
  <si>
    <t>Progressive even-keeled collaboration</t>
  </si>
  <si>
    <t>CA-513414</t>
  </si>
  <si>
    <t>Jennifer Mills</t>
  </si>
  <si>
    <t>Horizontal hybrid orchestration</t>
  </si>
  <si>
    <t>CA-374508</t>
  </si>
  <si>
    <t>CUST-8109</t>
  </si>
  <si>
    <t>Cynthia King</t>
  </si>
  <si>
    <t>Virtual local framework</t>
  </si>
  <si>
    <t>CA-200537</t>
  </si>
  <si>
    <t>CUST-9600</t>
  </si>
  <si>
    <t>John Smith</t>
  </si>
  <si>
    <t>Managed next generation workforce</t>
  </si>
  <si>
    <t>CA-787641</t>
  </si>
  <si>
    <t>Chad Taylor</t>
  </si>
  <si>
    <t>Configurable solution-oriented capability</t>
  </si>
  <si>
    <t>CA-846257</t>
  </si>
  <si>
    <t>CUST-6008</t>
  </si>
  <si>
    <t>David Hernandez</t>
  </si>
  <si>
    <t>Synergized leading-edge approach</t>
  </si>
  <si>
    <t>CA-187575</t>
  </si>
  <si>
    <t>Reduced heuristic process improvement</t>
  </si>
  <si>
    <t>CA-341338</t>
  </si>
  <si>
    <t>Robert Moore</t>
  </si>
  <si>
    <t>Horizontal motivating leverage</t>
  </si>
  <si>
    <t>CA-771442</t>
  </si>
  <si>
    <t>CUST-7994</t>
  </si>
  <si>
    <t>Dr. Cynthia Richard DDS</t>
  </si>
  <si>
    <t>Enterprise-wide exuding analyzer</t>
  </si>
  <si>
    <t>CA-499612</t>
  </si>
  <si>
    <t>CUST-5660</t>
  </si>
  <si>
    <t>Kevin Reyes</t>
  </si>
  <si>
    <t>Networked tertiary archive</t>
  </si>
  <si>
    <t>CA-345895</t>
  </si>
  <si>
    <t>CUST-4305</t>
  </si>
  <si>
    <t>Kelly Munoz</t>
  </si>
  <si>
    <t>Customer-focused intangible Graphic Interface</t>
  </si>
  <si>
    <t>CA-755232</t>
  </si>
  <si>
    <t>Melissa Mendez</t>
  </si>
  <si>
    <t>Optimized holistic workforce</t>
  </si>
  <si>
    <t>CA-285698</t>
  </si>
  <si>
    <t>CUST-6364</t>
  </si>
  <si>
    <t>Tina Pugh</t>
  </si>
  <si>
    <t>Quality-focused regional policy</t>
  </si>
  <si>
    <t>CA-411435</t>
  </si>
  <si>
    <t>CUST-1114</t>
  </si>
  <si>
    <t>Kevin Adams</t>
  </si>
  <si>
    <t>Mandatory explicit productivity</t>
  </si>
  <si>
    <t>CA-709320</t>
  </si>
  <si>
    <t>CUST-5193</t>
  </si>
  <si>
    <t>Sydney King</t>
  </si>
  <si>
    <t>Extended client-server alliance</t>
  </si>
  <si>
    <t>CA-336836</t>
  </si>
  <si>
    <t>CUST-4798</t>
  </si>
  <si>
    <t>Sarah Nunez</t>
  </si>
  <si>
    <t>Optional web-enabled middleware</t>
  </si>
  <si>
    <t>CA-302253</t>
  </si>
  <si>
    <t>Ashley Mullen</t>
  </si>
  <si>
    <t>Reverse-engineered asymmetric budgetary management</t>
  </si>
  <si>
    <t>CA-504333</t>
  </si>
  <si>
    <t>Linda Kennedy</t>
  </si>
  <si>
    <t>Progressive composite budgetary management</t>
  </si>
  <si>
    <t>CA-822933</t>
  </si>
  <si>
    <t>Phillip Howard</t>
  </si>
  <si>
    <t>Re-engineered 3rdgeneration pricing structure</t>
  </si>
  <si>
    <t>CA-471042</t>
  </si>
  <si>
    <t>CUST-2410</t>
  </si>
  <si>
    <t>Rebecca Lewis</t>
  </si>
  <si>
    <t>Polarized full-range capacity</t>
  </si>
  <si>
    <t>CA-461756</t>
  </si>
  <si>
    <t>CUST-8529</t>
  </si>
  <si>
    <t>Lori Ferrell</t>
  </si>
  <si>
    <t>Re-contextualized non-volatile process improvement</t>
  </si>
  <si>
    <t>CA-852151</t>
  </si>
  <si>
    <t>CUST-1633</t>
  </si>
  <si>
    <t>John Barber</t>
  </si>
  <si>
    <t>Object-based multi-tasking monitoring</t>
  </si>
  <si>
    <t>CA-131738</t>
  </si>
  <si>
    <t>Robert Black</t>
  </si>
  <si>
    <t>Triple-buffered reciprocal instruction set</t>
  </si>
  <si>
    <t>CA-451582</t>
  </si>
  <si>
    <t>Steven Barnes</t>
  </si>
  <si>
    <t>Monitored methodical Graphic Interface</t>
  </si>
  <si>
    <t>CA-382625</t>
  </si>
  <si>
    <t>CUST-7033</t>
  </si>
  <si>
    <t>Leslie Garcia</t>
  </si>
  <si>
    <t>Multi-channeled maximized matrices</t>
  </si>
  <si>
    <t>CA-660738</t>
  </si>
  <si>
    <t>CUST-4908</t>
  </si>
  <si>
    <t>Melissa Torres</t>
  </si>
  <si>
    <t>Fully-configurable actuating product</t>
  </si>
  <si>
    <t>CA-250482</t>
  </si>
  <si>
    <t>Mary Lopez</t>
  </si>
  <si>
    <t>Implemented composite extranet</t>
  </si>
  <si>
    <t>CA-936589</t>
  </si>
  <si>
    <t>CUST-6368</t>
  </si>
  <si>
    <t>Regina Fernandez</t>
  </si>
  <si>
    <t>Ergonomic mission-critical middleware</t>
  </si>
  <si>
    <t>CA-644017</t>
  </si>
  <si>
    <t>CUST-3143</t>
  </si>
  <si>
    <t>Persistent scalable archive</t>
  </si>
  <si>
    <t>CA-772869</t>
  </si>
  <si>
    <t>CUST-9042</t>
  </si>
  <si>
    <t>Front-line hybrid conglomeration</t>
  </si>
  <si>
    <t>CA-132275</t>
  </si>
  <si>
    <t>CUST-4643</t>
  </si>
  <si>
    <t>Eric Levy</t>
  </si>
  <si>
    <t>Versatile mission-critical model</t>
  </si>
  <si>
    <t>CA-457283</t>
  </si>
  <si>
    <t>CUST-6629</t>
  </si>
  <si>
    <t>Christopher Wilcox</t>
  </si>
  <si>
    <t>Devolved composite moratorium</t>
  </si>
  <si>
    <t>CA-104925</t>
  </si>
  <si>
    <t>Shaun O'Connor PhD</t>
  </si>
  <si>
    <t>Re-contextualized intermediate circuit</t>
  </si>
  <si>
    <t>CA-392222</t>
  </si>
  <si>
    <t>CUST-5565</t>
  </si>
  <si>
    <t>Valerie Martinez</t>
  </si>
  <si>
    <t>Triple-buffered holistic array</t>
  </si>
  <si>
    <t>CA-906384</t>
  </si>
  <si>
    <t>CUST-9691</t>
  </si>
  <si>
    <t>Ricardo Davis</t>
  </si>
  <si>
    <t>Realigned encompassing monitoring</t>
  </si>
  <si>
    <t>CA-186683</t>
  </si>
  <si>
    <t>Donna Adams</t>
  </si>
  <si>
    <t>Optimized directional instruction set</t>
  </si>
  <si>
    <t>CA-176704</t>
  </si>
  <si>
    <t>CUST-2603</t>
  </si>
  <si>
    <t>Angela Walton</t>
  </si>
  <si>
    <t>Decentralized impactful protocol</t>
  </si>
  <si>
    <t>CA-980774</t>
  </si>
  <si>
    <t>Mariah Martinez</t>
  </si>
  <si>
    <t>Robust solution-oriented contingency</t>
  </si>
  <si>
    <t>CA-805653</t>
  </si>
  <si>
    <t>CUST-8558</t>
  </si>
  <si>
    <t>Gary Valentine</t>
  </si>
  <si>
    <t>Customer-focused stable core</t>
  </si>
  <si>
    <t>CA-220665</t>
  </si>
  <si>
    <t>Amy Espinoza</t>
  </si>
  <si>
    <t>Progressive hybrid synergy</t>
  </si>
  <si>
    <t>CA-736064</t>
  </si>
  <si>
    <t>CUST-4708</t>
  </si>
  <si>
    <t>James Krause</t>
  </si>
  <si>
    <t>Automated 24hour complexity</t>
  </si>
  <si>
    <t>CA-654592</t>
  </si>
  <si>
    <t>CUST-1320</t>
  </si>
  <si>
    <t>Joseph Roman</t>
  </si>
  <si>
    <t>Reactive neutral circuit</t>
  </si>
  <si>
    <t>CA-485523</t>
  </si>
  <si>
    <t>CUST-8015</t>
  </si>
  <si>
    <t>Sherry Melendez</t>
  </si>
  <si>
    <t>Future-proofed content-based open system</t>
  </si>
  <si>
    <t>CA-675822</t>
  </si>
  <si>
    <t>Erica Ford</t>
  </si>
  <si>
    <t>Sharable demand-driven hierarchy</t>
  </si>
  <si>
    <t>CA-470310</t>
  </si>
  <si>
    <t>CUST-8283</t>
  </si>
  <si>
    <t>James Caldwell</t>
  </si>
  <si>
    <t>Switchable system-worthy conglomeration</t>
  </si>
  <si>
    <t>CA-714784</t>
  </si>
  <si>
    <t>Hannah Flores</t>
  </si>
  <si>
    <t>Customer-focused dedicated moratorium</t>
  </si>
  <si>
    <t>CA-659594</t>
  </si>
  <si>
    <t>Donald Anthony</t>
  </si>
  <si>
    <t>Versatile bandwidth-monitored leverage</t>
  </si>
  <si>
    <t>CA-969526</t>
  </si>
  <si>
    <t>CUST-1126</t>
  </si>
  <si>
    <t>Carla Hartman</t>
  </si>
  <si>
    <t>Automated user-facing monitoring</t>
  </si>
  <si>
    <t>CA-450525</t>
  </si>
  <si>
    <t>Victor Delacruz</t>
  </si>
  <si>
    <t>Re-contextualized didactic structure</t>
  </si>
  <si>
    <t>CA-648989</t>
  </si>
  <si>
    <t>Summer Parks</t>
  </si>
  <si>
    <t>Self-enabling solution-oriented collaboration</t>
  </si>
  <si>
    <t>CA-576139</t>
  </si>
  <si>
    <t>CUST-3876</t>
  </si>
  <si>
    <t>Mitchell Morrison</t>
  </si>
  <si>
    <t>Virtual full-range benchmark</t>
  </si>
  <si>
    <t>CA-487299</t>
  </si>
  <si>
    <t>CUST-6839</t>
  </si>
  <si>
    <t>Laura Pearson</t>
  </si>
  <si>
    <t>Monitored fault-tolerant adapter</t>
  </si>
  <si>
    <t>CA-271331</t>
  </si>
  <si>
    <t>Guy Griffin</t>
  </si>
  <si>
    <t>Ameliorated methodical throughput</t>
  </si>
  <si>
    <t>CA-266577</t>
  </si>
  <si>
    <t>CUST-8500</t>
  </si>
  <si>
    <t>Dr. Gary Newton DDS</t>
  </si>
  <si>
    <t>Decentralized system-worthy hardware</t>
  </si>
  <si>
    <t>CA-462762</t>
  </si>
  <si>
    <t>CUST-6650</t>
  </si>
  <si>
    <t>Mary Golden</t>
  </si>
  <si>
    <t>Innovative contextually-based product</t>
  </si>
  <si>
    <t>CA-316908</t>
  </si>
  <si>
    <t>CUST-9738</t>
  </si>
  <si>
    <t>Michael Simmons</t>
  </si>
  <si>
    <t>Networked directional attitude</t>
  </si>
  <si>
    <t>CA-167212</t>
  </si>
  <si>
    <t>CUST-5054</t>
  </si>
  <si>
    <t>Brittany Brown</t>
  </si>
  <si>
    <t>Managed object-oriented functionalities</t>
  </si>
  <si>
    <t>CA-277465</t>
  </si>
  <si>
    <t>CUST-5046</t>
  </si>
  <si>
    <t>Pamela Howell</t>
  </si>
  <si>
    <t>Advanced interactive knowledge user</t>
  </si>
  <si>
    <t>CA-970358</t>
  </si>
  <si>
    <t>CUST-5962</t>
  </si>
  <si>
    <t>Debra Wagner</t>
  </si>
  <si>
    <t>Automated content-based concept</t>
  </si>
  <si>
    <t>CA-659656</t>
  </si>
  <si>
    <t>CUST-2637</t>
  </si>
  <si>
    <t>Robin Mays</t>
  </si>
  <si>
    <t>Operative even-keeled utilization</t>
  </si>
  <si>
    <t>CA-729418</t>
  </si>
  <si>
    <t>CUST-2950</t>
  </si>
  <si>
    <t>John Alexander</t>
  </si>
  <si>
    <t>Customer-focused responsive moderator</t>
  </si>
  <si>
    <t>CA-518112</t>
  </si>
  <si>
    <t>Jenna Robinson</t>
  </si>
  <si>
    <t>Quality-focused grid-enabled capacity</t>
  </si>
  <si>
    <t>CA-290363</t>
  </si>
  <si>
    <t>CUST-4506</t>
  </si>
  <si>
    <t>John Harris</t>
  </si>
  <si>
    <t>Devolved actuating parallelism</t>
  </si>
  <si>
    <t>CA-181066</t>
  </si>
  <si>
    <t>CUST-7049</t>
  </si>
  <si>
    <t>Breanna Hamilton</t>
  </si>
  <si>
    <t>Phased non-volatile archive</t>
  </si>
  <si>
    <t>CA-592208</t>
  </si>
  <si>
    <t>CUST-2631</t>
  </si>
  <si>
    <t>Zachary Chambers</t>
  </si>
  <si>
    <t>Centralized 6thgeneration implementation</t>
  </si>
  <si>
    <t>CA-452364</t>
  </si>
  <si>
    <t>CUST-8467</t>
  </si>
  <si>
    <t>Michael Nelson</t>
  </si>
  <si>
    <t>Robust empowering analyzer</t>
  </si>
  <si>
    <t>CA-373154</t>
  </si>
  <si>
    <t>CUST-7849</t>
  </si>
  <si>
    <t>Katie Moore</t>
  </si>
  <si>
    <t>Down-sized logistical collaboration</t>
  </si>
  <si>
    <t>CA-723792</t>
  </si>
  <si>
    <t>CUST-5018</t>
  </si>
  <si>
    <t>Alexander Dean</t>
  </si>
  <si>
    <t>Visionary didactic infrastructure</t>
  </si>
  <si>
    <t>CA-379859</t>
  </si>
  <si>
    <t>CUST-9661</t>
  </si>
  <si>
    <t>Shelley Wright</t>
  </si>
  <si>
    <t>Reduced multi-state installation</t>
  </si>
  <si>
    <t>CA-959864</t>
  </si>
  <si>
    <t>Nicole Torres</t>
  </si>
  <si>
    <t>Programmable client-server middleware</t>
  </si>
  <si>
    <t>CA-591026</t>
  </si>
  <si>
    <t>CUST-7272</t>
  </si>
  <si>
    <t>Paul Smith</t>
  </si>
  <si>
    <t>Adaptive next generation collaboration</t>
  </si>
  <si>
    <t>CA-807326</t>
  </si>
  <si>
    <t>CUST-1187</t>
  </si>
  <si>
    <t>Ruth Bishop</t>
  </si>
  <si>
    <t>Future-proofed stable forecast</t>
  </si>
  <si>
    <t>CA-943000</t>
  </si>
  <si>
    <t>Matthew Goodwin</t>
  </si>
  <si>
    <t>Focused heuristic process improvement</t>
  </si>
  <si>
    <t>CA-737531</t>
  </si>
  <si>
    <t>CUST-6634</t>
  </si>
  <si>
    <t>Rachel Hunt</t>
  </si>
  <si>
    <t>Sharable human-resource contingency</t>
  </si>
  <si>
    <t>CA-172480</t>
  </si>
  <si>
    <t>CUST-6367</t>
  </si>
  <si>
    <t>Sheryl Johnson</t>
  </si>
  <si>
    <t>Programmable tangible infrastructure</t>
  </si>
  <si>
    <t>CA-412797</t>
  </si>
  <si>
    <t>CUST-5088</t>
  </si>
  <si>
    <t>Kaitlyn Martinez</t>
  </si>
  <si>
    <t>Total user-facing parallelism</t>
  </si>
  <si>
    <t>CA-886034</t>
  </si>
  <si>
    <t>Joy Hernandez</t>
  </si>
  <si>
    <t>Face-to-face 6thgeneration model</t>
  </si>
  <si>
    <t>CA-221295</t>
  </si>
  <si>
    <t>CUST-7943</t>
  </si>
  <si>
    <t>Tony James</t>
  </si>
  <si>
    <t>Function-based foreground matrices</t>
  </si>
  <si>
    <t>CA-868410</t>
  </si>
  <si>
    <t>CUST-6677</t>
  </si>
  <si>
    <t>Tamara Fuller</t>
  </si>
  <si>
    <t>Multi-layered scalable synergy</t>
  </si>
  <si>
    <t>CA-771336</t>
  </si>
  <si>
    <t>Joann Bauer</t>
  </si>
  <si>
    <t>Proactive multimedia framework</t>
  </si>
  <si>
    <t>CA-625729</t>
  </si>
  <si>
    <t>CUST-5113</t>
  </si>
  <si>
    <t>John Chavez</t>
  </si>
  <si>
    <t>Persistent full-range monitoring</t>
  </si>
  <si>
    <t>CA-262789</t>
  </si>
  <si>
    <t>CUST-6664</t>
  </si>
  <si>
    <t>Joseph Hudson</t>
  </si>
  <si>
    <t>Ameliorated bandwidth-monitored implementation</t>
  </si>
  <si>
    <t>CA-355916</t>
  </si>
  <si>
    <t>CUST-6454</t>
  </si>
  <si>
    <t>Donna Clark</t>
  </si>
  <si>
    <t>Self-enabling human-resource success</t>
  </si>
  <si>
    <t>CA-271455</t>
  </si>
  <si>
    <t>CUST-2539</t>
  </si>
  <si>
    <t>Leslie Berry</t>
  </si>
  <si>
    <t>Optimized modular standardization</t>
  </si>
  <si>
    <t>CA-222283</t>
  </si>
  <si>
    <t>CUST-4381</t>
  </si>
  <si>
    <t>Chloe Ruiz</t>
  </si>
  <si>
    <t>Programmable upward-trending workforce</t>
  </si>
  <si>
    <t>CA-947558</t>
  </si>
  <si>
    <t>Samantha Harvey</t>
  </si>
  <si>
    <t>Secured holistic productivity</t>
  </si>
  <si>
    <t>CA-296374</t>
  </si>
  <si>
    <t>Samantha Lewis</t>
  </si>
  <si>
    <t>Function-based discrete array</t>
  </si>
  <si>
    <t>CA-806143</t>
  </si>
  <si>
    <t>CUST-6151</t>
  </si>
  <si>
    <t>Candace Stephens</t>
  </si>
  <si>
    <t>Proactive upward-trending methodology</t>
  </si>
  <si>
    <t>CA-349601</t>
  </si>
  <si>
    <t>CUST-6007</t>
  </si>
  <si>
    <t>Patrick Brown</t>
  </si>
  <si>
    <t>Diverse even-keeled Local Area Network</t>
  </si>
  <si>
    <t>CA-144461</t>
  </si>
  <si>
    <t>CUST-1262</t>
  </si>
  <si>
    <t>Joe Carpenter</t>
  </si>
  <si>
    <t>Programmable static budgetary management</t>
  </si>
  <si>
    <t>CA-329890</t>
  </si>
  <si>
    <t>Derrick Smith</t>
  </si>
  <si>
    <t>Decentralized regional complexity</t>
  </si>
  <si>
    <t>CA-700205</t>
  </si>
  <si>
    <t>CUST-3295</t>
  </si>
  <si>
    <t>Victoria Hensley</t>
  </si>
  <si>
    <t>Sharable static encryption</t>
  </si>
  <si>
    <t>CA-765123</t>
  </si>
  <si>
    <t>CUST-5919</t>
  </si>
  <si>
    <t>Carl Collins</t>
  </si>
  <si>
    <t>Monitored clear-thinking conglomeration</t>
  </si>
  <si>
    <t>CA-776394</t>
  </si>
  <si>
    <t>CUST-1259</t>
  </si>
  <si>
    <t>Stephanie Fischer</t>
  </si>
  <si>
    <t>Visionary hybrid open system</t>
  </si>
  <si>
    <t>CA-276047</t>
  </si>
  <si>
    <t>CUST-5254</t>
  </si>
  <si>
    <t>Scott Rivera</t>
  </si>
  <si>
    <t>Synchronized local utilization</t>
  </si>
  <si>
    <t>CA-614235</t>
  </si>
  <si>
    <t>Christopher Griffith</t>
  </si>
  <si>
    <t>Multi-lateral foreground capability</t>
  </si>
  <si>
    <t>CA-858799</t>
  </si>
  <si>
    <t>Sarah Matthews</t>
  </si>
  <si>
    <t>Focused human-resource time-frame</t>
  </si>
  <si>
    <t>CA-909108</t>
  </si>
  <si>
    <t>CUST-1168</t>
  </si>
  <si>
    <t>Joshua Jackson</t>
  </si>
  <si>
    <t>Multi-channeled motivating groupware</t>
  </si>
  <si>
    <t>CA-118302</t>
  </si>
  <si>
    <t>Richard Jenkins</t>
  </si>
  <si>
    <t>Profit-focused scalable moratorium</t>
  </si>
  <si>
    <t>CA-615040</t>
  </si>
  <si>
    <t>CUST-7309</t>
  </si>
  <si>
    <t>Alyssa Hernandez</t>
  </si>
  <si>
    <t>Right-sized zero-defect secured line</t>
  </si>
  <si>
    <t>CA-346954</t>
  </si>
  <si>
    <t>CUST-3533</t>
  </si>
  <si>
    <t>Edward Taylor</t>
  </si>
  <si>
    <t>Up-sized asynchronous emulation</t>
  </si>
  <si>
    <t>CA-696293</t>
  </si>
  <si>
    <t>CUST-7445</t>
  </si>
  <si>
    <t>Dennis Mercer</t>
  </si>
  <si>
    <t>Ergonomic empowering attitude</t>
  </si>
  <si>
    <t>CA-411778</t>
  </si>
  <si>
    <t>CUST-8802</t>
  </si>
  <si>
    <t>Rebecca Castro</t>
  </si>
  <si>
    <t>Team-oriented high-level flexibility</t>
  </si>
  <si>
    <t>CA-101836</t>
  </si>
  <si>
    <t>CUST-2768</t>
  </si>
  <si>
    <t>Marcus King</t>
  </si>
  <si>
    <t>Vision-oriented bottom-line toolset</t>
  </si>
  <si>
    <t>CA-919210</t>
  </si>
  <si>
    <t>CUST-1556</t>
  </si>
  <si>
    <t>Lisa Ward</t>
  </si>
  <si>
    <t>Progressive non-volatile definition</t>
  </si>
  <si>
    <t>CA-189198</t>
  </si>
  <si>
    <t>Tiffany Douglas</t>
  </si>
  <si>
    <t>Devolved systematic function</t>
  </si>
  <si>
    <t>CA-445380</t>
  </si>
  <si>
    <t>Tammy Alvarado</t>
  </si>
  <si>
    <t>Front-line regional attitude</t>
  </si>
  <si>
    <t>CA-668695</t>
  </si>
  <si>
    <t>Jordan Perry</t>
  </si>
  <si>
    <t>Triple-buffered contextually-based hardware</t>
  </si>
  <si>
    <t>CA-578065</t>
  </si>
  <si>
    <t>CUST-4787</t>
  </si>
  <si>
    <t>Ray Roy</t>
  </si>
  <si>
    <t>Fundamental tertiary protocol</t>
  </si>
  <si>
    <t>CA-207103</t>
  </si>
  <si>
    <t>Amy Cabrera DDS</t>
  </si>
  <si>
    <t>Diverse 24/7 time-frame</t>
  </si>
  <si>
    <t>CA-757246</t>
  </si>
  <si>
    <t>Joe Gonzalez</t>
  </si>
  <si>
    <t>Cross-platform transitional circuit</t>
  </si>
  <si>
    <t>CA-512200</t>
  </si>
  <si>
    <t>CUST-3082</t>
  </si>
  <si>
    <t>Katrina Myers</t>
  </si>
  <si>
    <t>Right-sized 3rdgeneration solution</t>
  </si>
  <si>
    <t>CA-583903</t>
  </si>
  <si>
    <t>Kyle Fernandez</t>
  </si>
  <si>
    <t>Stand-alone 5thgeneration hierarchy</t>
  </si>
  <si>
    <t>CA-456857</t>
  </si>
  <si>
    <t>Charles Medina</t>
  </si>
  <si>
    <t>Fundamental intangible forecast</t>
  </si>
  <si>
    <t>CA-785246</t>
  </si>
  <si>
    <t>Christina Cunningham</t>
  </si>
  <si>
    <t>Realigned responsive hierarchy</t>
  </si>
  <si>
    <t>CA-211358</t>
  </si>
  <si>
    <t>CUST-1910</t>
  </si>
  <si>
    <t>Cross-group transitional hub</t>
  </si>
  <si>
    <t>CA-115628</t>
  </si>
  <si>
    <t>CUST-3092</t>
  </si>
  <si>
    <t>Julia Wilson</t>
  </si>
  <si>
    <t>Ameliorated systemic structure</t>
  </si>
  <si>
    <t>CA-527499</t>
  </si>
  <si>
    <t>CUST-9170</t>
  </si>
  <si>
    <t>Kristen Peck</t>
  </si>
  <si>
    <t>Integrated secondary artificial intelligence</t>
  </si>
  <si>
    <t>CA-142739</t>
  </si>
  <si>
    <t>CUST-3399</t>
  </si>
  <si>
    <t>Susan Garcia</t>
  </si>
  <si>
    <t>Stand-alone maximized portal</t>
  </si>
  <si>
    <t>CA-746371</t>
  </si>
  <si>
    <t>CUST-3990</t>
  </si>
  <si>
    <t>Kelli Kennedy</t>
  </si>
  <si>
    <t>Business-focused next generation initiative</t>
  </si>
  <si>
    <t>CA-212238</t>
  </si>
  <si>
    <t>CUST-8977</t>
  </si>
  <si>
    <t>Emma Brady</t>
  </si>
  <si>
    <t>Ergonomic system-worthy adapter</t>
  </si>
  <si>
    <t>CA-465491</t>
  </si>
  <si>
    <t>CUST-1698</t>
  </si>
  <si>
    <t>Kelsey Gonzales</t>
  </si>
  <si>
    <t>Robust transitional focus group</t>
  </si>
  <si>
    <t>CA-626380</t>
  </si>
  <si>
    <t>Caitlin Quinn</t>
  </si>
  <si>
    <t>Cross-group mission-critical solution</t>
  </si>
  <si>
    <t>CA-150403</t>
  </si>
  <si>
    <t>Holly Morgan</t>
  </si>
  <si>
    <t>Versatile upward-trending migration</t>
  </si>
  <si>
    <t>CA-215666</t>
  </si>
  <si>
    <t>CUST-5623</t>
  </si>
  <si>
    <t>Bradley Potter</t>
  </si>
  <si>
    <t>Seamless multimedia functionalities</t>
  </si>
  <si>
    <t>CA-364898</t>
  </si>
  <si>
    <t>CUST-2956</t>
  </si>
  <si>
    <t>Michael Estrada</t>
  </si>
  <si>
    <t>Streamlined fresh-thinking intranet</t>
  </si>
  <si>
    <t>CA-596623</t>
  </si>
  <si>
    <t>CUST-7334</t>
  </si>
  <si>
    <t>Carrie Craig</t>
  </si>
  <si>
    <t>Managed dedicated function</t>
  </si>
  <si>
    <t>CA-756554</t>
  </si>
  <si>
    <t>CUST-5199</t>
  </si>
  <si>
    <t>Nicole Steele</t>
  </si>
  <si>
    <t>Automated attitude-oriented success</t>
  </si>
  <si>
    <t>CA-627493</t>
  </si>
  <si>
    <t>CUST-3099</t>
  </si>
  <si>
    <t>Joshua York</t>
  </si>
  <si>
    <t>Future-proofed executive monitoring</t>
  </si>
  <si>
    <t>CA-155085</t>
  </si>
  <si>
    <t>CUST-6949</t>
  </si>
  <si>
    <t>Terri Smith</t>
  </si>
  <si>
    <t>Multi-layered bottom-line adapter</t>
  </si>
  <si>
    <t>CA-842175</t>
  </si>
  <si>
    <t>CUST-6623</t>
  </si>
  <si>
    <t>Steven Williamson</t>
  </si>
  <si>
    <t>Total national access</t>
  </si>
  <si>
    <t>CA-797152</t>
  </si>
  <si>
    <t>CUST-5091</t>
  </si>
  <si>
    <t>Paul Rangel</t>
  </si>
  <si>
    <t>Multi-lateral context-sensitive groupware</t>
  </si>
  <si>
    <t>CA-548048</t>
  </si>
  <si>
    <t>Janice Chan</t>
  </si>
  <si>
    <t>Fundamental holistic protocol</t>
  </si>
  <si>
    <t>CA-743277</t>
  </si>
  <si>
    <t>Open-source zero tolerance forecast</t>
  </si>
  <si>
    <t>CA-732589</t>
  </si>
  <si>
    <t>Benjamin Bradley</t>
  </si>
  <si>
    <t>Balanced contextually-based artificial intelligence</t>
  </si>
  <si>
    <t>CA-835727</t>
  </si>
  <si>
    <t>Austin Watts</t>
  </si>
  <si>
    <t>Universal scalable hardware</t>
  </si>
  <si>
    <t>CA-961772</t>
  </si>
  <si>
    <t>CUST-6291</t>
  </si>
  <si>
    <t>Alex Hamilton</t>
  </si>
  <si>
    <t>Enhanced contextually-based service-desk</t>
  </si>
  <si>
    <t>CA-965723</t>
  </si>
  <si>
    <t>CUST-4124</t>
  </si>
  <si>
    <t>Joseph Campbell</t>
  </si>
  <si>
    <t>Self-enabling system-worthy synergy</t>
  </si>
  <si>
    <t>CA-369298</t>
  </si>
  <si>
    <t>CUST-1445</t>
  </si>
  <si>
    <t>Ryan Harris</t>
  </si>
  <si>
    <t>Open-source content-based software</t>
  </si>
  <si>
    <t>CA-348012</t>
  </si>
  <si>
    <t>Bonnie Jensen</t>
  </si>
  <si>
    <t>Right-sized real-time moratorium</t>
  </si>
  <si>
    <t>CA-600189</t>
  </si>
  <si>
    <t>CUST-8132</t>
  </si>
  <si>
    <t>Wayne Simmons</t>
  </si>
  <si>
    <t>Future-proofed contextually-based emulation</t>
  </si>
  <si>
    <t>CA-368736</t>
  </si>
  <si>
    <t>David Boyd</t>
  </si>
  <si>
    <t>Customer-focused attitude-oriented matrices</t>
  </si>
  <si>
    <t>CA-800333</t>
  </si>
  <si>
    <t>CUST-9404</t>
  </si>
  <si>
    <t>Matthew Rivera</t>
  </si>
  <si>
    <t>Self-enabling solution-oriented protocol</t>
  </si>
  <si>
    <t>CA-716921</t>
  </si>
  <si>
    <t>CUST-4172</t>
  </si>
  <si>
    <t>Jennifer Kirk</t>
  </si>
  <si>
    <t>Multi-layered multi-state open system</t>
  </si>
  <si>
    <t>CA-814099</t>
  </si>
  <si>
    <t>Heather Meyers</t>
  </si>
  <si>
    <t>Managed zero administration pricing structure</t>
  </si>
  <si>
    <t>CA-691457</t>
  </si>
  <si>
    <t>CUST-6146</t>
  </si>
  <si>
    <t>Lisa Ramos</t>
  </si>
  <si>
    <t>Fully-configurable coherent throughput</t>
  </si>
  <si>
    <t>CA-806927</t>
  </si>
  <si>
    <t>CUST-4303</t>
  </si>
  <si>
    <t>Amy Hines</t>
  </si>
  <si>
    <t>Enterprise-wide multi-tasking infrastructure</t>
  </si>
  <si>
    <t>CA-487085</t>
  </si>
  <si>
    <t>Alan Carr</t>
  </si>
  <si>
    <t>Pre-emptive encompassing alliance</t>
  </si>
  <si>
    <t>CA-716289</t>
  </si>
  <si>
    <t>Kendra Tran</t>
  </si>
  <si>
    <t>Ergonomic encompassing benchmark</t>
  </si>
  <si>
    <t>CA-314807</t>
  </si>
  <si>
    <t>CUST-5065</t>
  </si>
  <si>
    <t>Matthew Li</t>
  </si>
  <si>
    <t>Triple-buffered local protocol</t>
  </si>
  <si>
    <t>CA-900921</t>
  </si>
  <si>
    <t>CUST-3026</t>
  </si>
  <si>
    <t>Adam Green</t>
  </si>
  <si>
    <t>Automated system-worthy interface</t>
  </si>
  <si>
    <t>CA-158923</t>
  </si>
  <si>
    <t>CUST-1426</t>
  </si>
  <si>
    <t>April Ponce</t>
  </si>
  <si>
    <t>Organic human-resource moderator</t>
  </si>
  <si>
    <t>CA-366155</t>
  </si>
  <si>
    <t>Nicole Randolph</t>
  </si>
  <si>
    <t>Decentralized clear-thinking help-desk</t>
  </si>
  <si>
    <t>CA-389759</t>
  </si>
  <si>
    <t>CUST-8415</t>
  </si>
  <si>
    <t>Steven Ruiz</t>
  </si>
  <si>
    <t>Phased mission-critical moratorium</t>
  </si>
  <si>
    <t>CA-641917</t>
  </si>
  <si>
    <t>CUST-5961</t>
  </si>
  <si>
    <t>Julie Aguirre</t>
  </si>
  <si>
    <t>Right-sized systemic complexity</t>
  </si>
  <si>
    <t>CA-467742</t>
  </si>
  <si>
    <t>CUST-4902</t>
  </si>
  <si>
    <t>Rebecca Cook</t>
  </si>
  <si>
    <t>Persistent 24hour info-me diaries</t>
  </si>
  <si>
    <t>CA-312843</t>
  </si>
  <si>
    <t>CUST-7006</t>
  </si>
  <si>
    <t>Matthew Sutton</t>
  </si>
  <si>
    <t>Visionary bandwidth-monitored task-force</t>
  </si>
  <si>
    <t>CA-487654</t>
  </si>
  <si>
    <t>CUST-8884</t>
  </si>
  <si>
    <t>Carla Velez</t>
  </si>
  <si>
    <t>Devolved zero administration instruction set</t>
  </si>
  <si>
    <t>CA-695815</t>
  </si>
  <si>
    <t>CUST-1731</t>
  </si>
  <si>
    <t>Rhonda Cowan</t>
  </si>
  <si>
    <t>User-friendly solution-oriented standardization</t>
  </si>
  <si>
    <t>CA-697570</t>
  </si>
  <si>
    <t>Donald Stark</t>
  </si>
  <si>
    <t>Virtual user-facing knowledge user</t>
  </si>
  <si>
    <t>CA-902687</t>
  </si>
  <si>
    <t>CUST-9040</t>
  </si>
  <si>
    <t>John Ward</t>
  </si>
  <si>
    <t>CA-805621</t>
  </si>
  <si>
    <t>CUST-3168</t>
  </si>
  <si>
    <t>Samuel Knight</t>
  </si>
  <si>
    <t>Organized homogeneous instruction set</t>
  </si>
  <si>
    <t>CA-129148</t>
  </si>
  <si>
    <t>CUST-8601</t>
  </si>
  <si>
    <t>Noah Jimenez</t>
  </si>
  <si>
    <t>Configurable grid-enabled workforce</t>
  </si>
  <si>
    <t>CA-613771</t>
  </si>
  <si>
    <t>CUST-7195</t>
  </si>
  <si>
    <t>Aimee Brown</t>
  </si>
  <si>
    <t>Synchronized 6thgeneration adapter</t>
  </si>
  <si>
    <t>CA-950414</t>
  </si>
  <si>
    <t>Mario Sanchez</t>
  </si>
  <si>
    <t>Diverse contextually-based software</t>
  </si>
  <si>
    <t>CA-570588</t>
  </si>
  <si>
    <t>CUST-9379</t>
  </si>
  <si>
    <t>Helen Green</t>
  </si>
  <si>
    <t>Public-key systematic monitoring</t>
  </si>
  <si>
    <t>CA-809345</t>
  </si>
  <si>
    <t>CUST-4368</t>
  </si>
  <si>
    <t>Mrs. Crystal Black</t>
  </si>
  <si>
    <t>Profit-focused systematic extranet</t>
  </si>
  <si>
    <t>CA-150218</t>
  </si>
  <si>
    <t>CUST-9338</t>
  </si>
  <si>
    <t>Renee Rivera</t>
  </si>
  <si>
    <t>Adaptive interactive migration</t>
  </si>
  <si>
    <t>CA-796650</t>
  </si>
  <si>
    <t>CUST-1810</t>
  </si>
  <si>
    <t>John Lewis</t>
  </si>
  <si>
    <t>Switchable actuating installation</t>
  </si>
  <si>
    <t>CA-647409</t>
  </si>
  <si>
    <t>CUST-1129</t>
  </si>
  <si>
    <t>Sandra Pham</t>
  </si>
  <si>
    <t>Function-based modular attitude</t>
  </si>
  <si>
    <t>CA-138520</t>
  </si>
  <si>
    <t>CUST-9766</t>
  </si>
  <si>
    <t>Sandra Francis</t>
  </si>
  <si>
    <t>Progressive background capacity</t>
  </si>
  <si>
    <t>CA-906595</t>
  </si>
  <si>
    <t>CUST-9537</t>
  </si>
  <si>
    <t>Michael Cunningham</t>
  </si>
  <si>
    <t>Cloned coherent superstructure</t>
  </si>
  <si>
    <t>CA-599894</t>
  </si>
  <si>
    <t>CUST-2100</t>
  </si>
  <si>
    <t>Charlene Young</t>
  </si>
  <si>
    <t>User-centric logistical task-force</t>
  </si>
  <si>
    <t>CA-512381</t>
  </si>
  <si>
    <t>Amber Butler</t>
  </si>
  <si>
    <t>Multi-channeled human-resource migration</t>
  </si>
  <si>
    <t>CA-875789</t>
  </si>
  <si>
    <t>CUST-3483</t>
  </si>
  <si>
    <t>Ana Nguyen</t>
  </si>
  <si>
    <t>Right-sized clear-thinking workforce</t>
  </si>
  <si>
    <t>CA-111520</t>
  </si>
  <si>
    <t>CUST-8350</t>
  </si>
  <si>
    <t>Heather King</t>
  </si>
  <si>
    <t>Re-engineered logistical paradigm</t>
  </si>
  <si>
    <t>CA-776894</t>
  </si>
  <si>
    <t>Caleb Lane</t>
  </si>
  <si>
    <t>Total exuding access</t>
  </si>
  <si>
    <t>CA-307580</t>
  </si>
  <si>
    <t>CUST-3447</t>
  </si>
  <si>
    <t>Jennifer Love</t>
  </si>
  <si>
    <t>Assimilated fault-tolerant implementation</t>
  </si>
  <si>
    <t>CA-295226</t>
  </si>
  <si>
    <t>CUST-6772</t>
  </si>
  <si>
    <t>Trevor Jenkins</t>
  </si>
  <si>
    <t>Proactive dedicated focus group</t>
  </si>
  <si>
    <t>CA-997084</t>
  </si>
  <si>
    <t>CUST-3612</t>
  </si>
  <si>
    <t>Jennifer Riddle</t>
  </si>
  <si>
    <t>Business-focused web-enabled concept</t>
  </si>
  <si>
    <t>CA-117936</t>
  </si>
  <si>
    <t>Brooke Mason</t>
  </si>
  <si>
    <t>Fundamental mobile initiative</t>
  </si>
  <si>
    <t>CA-969308</t>
  </si>
  <si>
    <t>CUST-2120</t>
  </si>
  <si>
    <t>Dr. Diana Duran</t>
  </si>
  <si>
    <t>Cross-platform holistic framework</t>
  </si>
  <si>
    <t>CA-704038</t>
  </si>
  <si>
    <t>CUST-5987</t>
  </si>
  <si>
    <t>John Lee</t>
  </si>
  <si>
    <t>Integrated coherent process improvement</t>
  </si>
  <si>
    <t>CA-714695</t>
  </si>
  <si>
    <t>CUST-1769</t>
  </si>
  <si>
    <t>Brandon Fuentes</t>
  </si>
  <si>
    <t>Assimilated static array</t>
  </si>
  <si>
    <t>CA-786847</t>
  </si>
  <si>
    <t>CUST-3786</t>
  </si>
  <si>
    <t>Jordan Haynes</t>
  </si>
  <si>
    <t>Front-line user-facing alliance</t>
  </si>
  <si>
    <t>CA-106171</t>
  </si>
  <si>
    <t>CUST-8539</t>
  </si>
  <si>
    <t>Stephanie Lee</t>
  </si>
  <si>
    <t>Programmable interactive model</t>
  </si>
  <si>
    <t>CA-564520</t>
  </si>
  <si>
    <t>Samuel Vasquez</t>
  </si>
  <si>
    <t>Multi-lateral fault-tolerant definition</t>
  </si>
  <si>
    <t>CA-295888</t>
  </si>
  <si>
    <t>CUST-4733</t>
  </si>
  <si>
    <t>David Garza</t>
  </si>
  <si>
    <t>Customizable object-oriented forecast</t>
  </si>
  <si>
    <t>CA-980085</t>
  </si>
  <si>
    <t>Teresa Dixon</t>
  </si>
  <si>
    <t>Monitored incremental toolset</t>
  </si>
  <si>
    <t>CA-731686</t>
  </si>
  <si>
    <t>Margaret Jones</t>
  </si>
  <si>
    <t>Triple-buffered uniform capability</t>
  </si>
  <si>
    <t>CA-328039</t>
  </si>
  <si>
    <t>CUST-5131</t>
  </si>
  <si>
    <t>John Crawford</t>
  </si>
  <si>
    <t>Centralized client-driven database</t>
  </si>
  <si>
    <t>CA-870148</t>
  </si>
  <si>
    <t>CUST-5989</t>
  </si>
  <si>
    <t>Holly Vaughn</t>
  </si>
  <si>
    <t>Visionary eco-centric throughput</t>
  </si>
  <si>
    <t>CA-431236</t>
  </si>
  <si>
    <t>CUST-6443</t>
  </si>
  <si>
    <t>Randy Chavez</t>
  </si>
  <si>
    <t>Adaptive responsive array</t>
  </si>
  <si>
    <t>CA-991765</t>
  </si>
  <si>
    <t>Lauren Weaver</t>
  </si>
  <si>
    <t>Down-sized global complexity</t>
  </si>
  <si>
    <t>CA-210951</t>
  </si>
  <si>
    <t>Hannah Norman</t>
  </si>
  <si>
    <t>Profit-focused content-based definition</t>
  </si>
  <si>
    <t>CA-582900</t>
  </si>
  <si>
    <t>Ronald Williams</t>
  </si>
  <si>
    <t>Persistent national success</t>
  </si>
  <si>
    <t>CA-854961</t>
  </si>
  <si>
    <t>CUST-9712</t>
  </si>
  <si>
    <t>Timothy Hall</t>
  </si>
  <si>
    <t>Networked disintermediate hierarchy</t>
  </si>
  <si>
    <t>CA-201676</t>
  </si>
  <si>
    <t>Laura Zimmerman</t>
  </si>
  <si>
    <t>Customer-focused needs-based matrices</t>
  </si>
  <si>
    <t>CA-195246</t>
  </si>
  <si>
    <t>CUST-2644</t>
  </si>
  <si>
    <t>Sharon Lewis</t>
  </si>
  <si>
    <t>Versatile local ability</t>
  </si>
  <si>
    <t>CA-317003</t>
  </si>
  <si>
    <t>CUST-1953</t>
  </si>
  <si>
    <t>Dr. Karen Shaw</t>
  </si>
  <si>
    <t>Distributed even-keeled intranet</t>
  </si>
  <si>
    <t>CA-616563</t>
  </si>
  <si>
    <t>CUST-2484</t>
  </si>
  <si>
    <t>Kenneth Johnson</t>
  </si>
  <si>
    <t>Total responsive data-warehouse</t>
  </si>
  <si>
    <t>CA-693523</t>
  </si>
  <si>
    <t>CUST-4395</t>
  </si>
  <si>
    <t>Gerald Harrison</t>
  </si>
  <si>
    <t>Multi-layered encompassing focus group</t>
  </si>
  <si>
    <t>CA-666809</t>
  </si>
  <si>
    <t>CUST-3882</t>
  </si>
  <si>
    <t>Erin Reyes</t>
  </si>
  <si>
    <t>Digitized bifurcated projection</t>
  </si>
  <si>
    <t>CA-511315</t>
  </si>
  <si>
    <t>Amanda McKinney</t>
  </si>
  <si>
    <t>Down-sized reciprocal project</t>
  </si>
  <si>
    <t>CA-353297</t>
  </si>
  <si>
    <t>CUST-2839</t>
  </si>
  <si>
    <t>Diana Hanson</t>
  </si>
  <si>
    <t>Inverse uniform system engine</t>
  </si>
  <si>
    <t>CA-535388</t>
  </si>
  <si>
    <t>CUST-4735</t>
  </si>
  <si>
    <t>Susan Woodward</t>
  </si>
  <si>
    <t>Fully-configurable attitude-oriented conglomeration</t>
  </si>
  <si>
    <t>CA-879822</t>
  </si>
  <si>
    <t>CUST-5503</t>
  </si>
  <si>
    <t>Teresa Miller</t>
  </si>
  <si>
    <t>Persevering leading-edge infrastructure</t>
  </si>
  <si>
    <t>CA-438287</t>
  </si>
  <si>
    <t>CUST-6002</t>
  </si>
  <si>
    <t>Matthew Brown</t>
  </si>
  <si>
    <t>Optimized actuating array</t>
  </si>
  <si>
    <t>CA-739624</t>
  </si>
  <si>
    <t>CUST-9737</t>
  </si>
  <si>
    <t>Organized stable hierarchy</t>
  </si>
  <si>
    <t>CA-754373</t>
  </si>
  <si>
    <t>CUST-6914</t>
  </si>
  <si>
    <t>Cheryl Ramirez</t>
  </si>
  <si>
    <t>Front-line dedicated pricing structure</t>
  </si>
  <si>
    <t>CA-262209</t>
  </si>
  <si>
    <t>CUST-9919</t>
  </si>
  <si>
    <t>Michelle Allen</t>
  </si>
  <si>
    <t>Integrated multimedia neural-net</t>
  </si>
  <si>
    <t>CA-726087</t>
  </si>
  <si>
    <t>CUST-6203</t>
  </si>
  <si>
    <t>Stephanie Harris</t>
  </si>
  <si>
    <t>Assimilated non-volatile instruction set</t>
  </si>
  <si>
    <t>CA-113646</t>
  </si>
  <si>
    <t>CUST-4578</t>
  </si>
  <si>
    <t>Networked optimizing conglomeration</t>
  </si>
  <si>
    <t>CA-637221</t>
  </si>
  <si>
    <t>CUST-4969</t>
  </si>
  <si>
    <t>Amanda Cameron</t>
  </si>
  <si>
    <t>Seamless optimizing hub</t>
  </si>
  <si>
    <t>CA-322545</t>
  </si>
  <si>
    <t>CUST-5562</t>
  </si>
  <si>
    <t>Adrian Murphy</t>
  </si>
  <si>
    <t>Secured homogeneous emulation</t>
  </si>
  <si>
    <t>CA-600409</t>
  </si>
  <si>
    <t>CUST-7380</t>
  </si>
  <si>
    <t>Christian Ortiz</t>
  </si>
  <si>
    <t>Programmable mobile challenge</t>
  </si>
  <si>
    <t>CA-581440</t>
  </si>
  <si>
    <t>CUST-8378</t>
  </si>
  <si>
    <t>William Kent</t>
  </si>
  <si>
    <t>Object-based eco-centric help-desk</t>
  </si>
  <si>
    <t>CA-496843</t>
  </si>
  <si>
    <t>Gina Stevens</t>
  </si>
  <si>
    <t>Cross-group cohesive task-force</t>
  </si>
  <si>
    <t>CA-710707</t>
  </si>
  <si>
    <t>Angela Wagner</t>
  </si>
  <si>
    <t>Phased analyzing conglomeration</t>
  </si>
  <si>
    <t>CA-869300</t>
  </si>
  <si>
    <t>CUST-1432</t>
  </si>
  <si>
    <t>David Howard</t>
  </si>
  <si>
    <t>Front-line human-resource challenge</t>
  </si>
  <si>
    <t>CA-236573</t>
  </si>
  <si>
    <t>Megan Nguyen</t>
  </si>
  <si>
    <t>Centralized bottom-line database</t>
  </si>
  <si>
    <t>CA-343235</t>
  </si>
  <si>
    <t>CUST-1958</t>
  </si>
  <si>
    <t>Edward Malone</t>
  </si>
  <si>
    <t>Open-architected intangible open architecture</t>
  </si>
  <si>
    <t>CA-765851</t>
  </si>
  <si>
    <t>Lindsay Chan</t>
  </si>
  <si>
    <t>Implemented tertiary workforce</t>
  </si>
  <si>
    <t>CA-148070</t>
  </si>
  <si>
    <t>CUST-2836</t>
  </si>
  <si>
    <t>Sandra Alvarez</t>
  </si>
  <si>
    <t>Programmable demand-driven Local Area Network</t>
  </si>
  <si>
    <t>CA-232659</t>
  </si>
  <si>
    <t>CUST-3152</t>
  </si>
  <si>
    <t>Anthony Mason</t>
  </si>
  <si>
    <t>Seamless stable service-desk</t>
  </si>
  <si>
    <t>CA-316253</t>
  </si>
  <si>
    <t>CUST-2702</t>
  </si>
  <si>
    <t>Dr. Jennifer Gallegos</t>
  </si>
  <si>
    <t>Self-enabling well-modulated monitoring</t>
  </si>
  <si>
    <t>CA-457866</t>
  </si>
  <si>
    <t>Annette Gutierrez</t>
  </si>
  <si>
    <t>Visionary multimedia application</t>
  </si>
  <si>
    <t>CA-145815</t>
  </si>
  <si>
    <t>CUST-2890</t>
  </si>
  <si>
    <t>Samantha Holden</t>
  </si>
  <si>
    <t>Future-proofed eco-centric forecast</t>
  </si>
  <si>
    <t>CA-218892</t>
  </si>
  <si>
    <t>CUST-5368</t>
  </si>
  <si>
    <t>Elizabeth Johnson</t>
  </si>
  <si>
    <t>Programmable systemic complexity</t>
  </si>
  <si>
    <t>CA-166937</t>
  </si>
  <si>
    <t>CUST-3799</t>
  </si>
  <si>
    <t>Sarah Randolph</t>
  </si>
  <si>
    <t>Profound empowering monitoring</t>
  </si>
  <si>
    <t>CA-556698</t>
  </si>
  <si>
    <t>CUST-4523</t>
  </si>
  <si>
    <t>Rachel Bowers</t>
  </si>
  <si>
    <t>Pre-emptive multi-tasking info-me diaries</t>
  </si>
  <si>
    <t>CA-599846</t>
  </si>
  <si>
    <t>CUST-1269</t>
  </si>
  <si>
    <t>Christie Cox</t>
  </si>
  <si>
    <t>Digitized tangible portal</t>
  </si>
  <si>
    <t>CA-932776</t>
  </si>
  <si>
    <t>CUST-2351</t>
  </si>
  <si>
    <t>Heather Love</t>
  </si>
  <si>
    <t>Configurable dedicated core</t>
  </si>
  <si>
    <t>CA-659756</t>
  </si>
  <si>
    <t>CUST-9827</t>
  </si>
  <si>
    <t>Barbara Hudson</t>
  </si>
  <si>
    <t>Reduced upward-trending encryption</t>
  </si>
  <si>
    <t>CA-731450</t>
  </si>
  <si>
    <t>Emily Martinez</t>
  </si>
  <si>
    <t>Phased stable encoding</t>
  </si>
  <si>
    <t>CA-766868</t>
  </si>
  <si>
    <t>CUST-8537</t>
  </si>
  <si>
    <t>Public-key dedicated flexibility</t>
  </si>
  <si>
    <t>CA-649217</t>
  </si>
  <si>
    <t>CUST-3973</t>
  </si>
  <si>
    <t>Lynn Moyer</t>
  </si>
  <si>
    <t>Persistent hybrid frame</t>
  </si>
  <si>
    <t>CA-793350</t>
  </si>
  <si>
    <t>CUST-5765</t>
  </si>
  <si>
    <t>Angela Marsh</t>
  </si>
  <si>
    <t>Persistent responsive paradigm</t>
  </si>
  <si>
    <t>CA-382052</t>
  </si>
  <si>
    <t>Karen Johnson</t>
  </si>
  <si>
    <t>Configurable analyzing adapter</t>
  </si>
  <si>
    <t>CA-677858</t>
  </si>
  <si>
    <t>Patrick Livingston</t>
  </si>
  <si>
    <t>Phased secondary strategy</t>
  </si>
  <si>
    <t>CA-115574</t>
  </si>
  <si>
    <t>Jacob Mendoza</t>
  </si>
  <si>
    <t>Ameliorated explicit neural-net</t>
  </si>
  <si>
    <t>CA-379242</t>
  </si>
  <si>
    <t>CUST-7631</t>
  </si>
  <si>
    <t>Elizabeth Petty MD</t>
  </si>
  <si>
    <t>Function-based interactive conglomeration</t>
  </si>
  <si>
    <t>CA-968150</t>
  </si>
  <si>
    <t>CUST-7494</t>
  </si>
  <si>
    <t>Morgan Brock</t>
  </si>
  <si>
    <t>Face-to-face modular collaboration</t>
  </si>
  <si>
    <t>CA-777205</t>
  </si>
  <si>
    <t>CUST-8362</t>
  </si>
  <si>
    <t>Stephen Jackson</t>
  </si>
  <si>
    <t>Quality-focused asymmetric customer loyalty</t>
  </si>
  <si>
    <t>CA-717920</t>
  </si>
  <si>
    <t>CUST-5222</t>
  </si>
  <si>
    <t>Carlos Thornton</t>
  </si>
  <si>
    <t>Balanced motivating Local Area Network</t>
  </si>
  <si>
    <t>CA-241462</t>
  </si>
  <si>
    <t>CUST-5985</t>
  </si>
  <si>
    <t>James Fuller</t>
  </si>
  <si>
    <t>Grass-roots responsive paradigm</t>
  </si>
  <si>
    <t>CA-970166</t>
  </si>
  <si>
    <t>CUST-8475</t>
  </si>
  <si>
    <t>Tonya Miller</t>
  </si>
  <si>
    <t>Profit-focused high-level analyzer</t>
  </si>
  <si>
    <t>CA-523364</t>
  </si>
  <si>
    <t>CUST-4574</t>
  </si>
  <si>
    <t>Jeffrey Perry</t>
  </si>
  <si>
    <t>Function-based asynchronous framework</t>
  </si>
  <si>
    <t>CA-917060</t>
  </si>
  <si>
    <t>CUST-5617</t>
  </si>
  <si>
    <t>Jocelyn Juarez MD</t>
  </si>
  <si>
    <t>Down-sized well-modulated paradigm</t>
  </si>
  <si>
    <t>CA-743560</t>
  </si>
  <si>
    <t>Re-contextualized real-time knowledgebase</t>
  </si>
  <si>
    <t>CA-918554</t>
  </si>
  <si>
    <t>Leslie Prince</t>
  </si>
  <si>
    <t>Streamlined multi-state hub</t>
  </si>
  <si>
    <t>CA-927543</t>
  </si>
  <si>
    <t>CUST-1359</t>
  </si>
  <si>
    <t>Heather Jones</t>
  </si>
  <si>
    <t>Exclusive local moratorium</t>
  </si>
  <si>
    <t>CA-458319</t>
  </si>
  <si>
    <t>CUST-9588</t>
  </si>
  <si>
    <t>Stacy Bennett</t>
  </si>
  <si>
    <t>Realigned static infrastructure</t>
  </si>
  <si>
    <t>CA-939812</t>
  </si>
  <si>
    <t>CUST-2349</t>
  </si>
  <si>
    <t>Donald Baird</t>
  </si>
  <si>
    <t>Monitored maximized service-desk</t>
  </si>
  <si>
    <t>CA-205115</t>
  </si>
  <si>
    <t>CUST-3095</t>
  </si>
  <si>
    <t>Kristin Brown</t>
  </si>
  <si>
    <t>Re-engineered directional orchestration</t>
  </si>
  <si>
    <t>CA-415927</t>
  </si>
  <si>
    <t>CUST-1389</t>
  </si>
  <si>
    <t>Meredith Garza</t>
  </si>
  <si>
    <t>Switchable foreground intranet</t>
  </si>
  <si>
    <t>CA-848416</t>
  </si>
  <si>
    <t>Tiffany Carlson</t>
  </si>
  <si>
    <t>Compatible high-level monitoring</t>
  </si>
  <si>
    <t>CA-924816</t>
  </si>
  <si>
    <t>CUST-6104</t>
  </si>
  <si>
    <t>Bryan Matthews</t>
  </si>
  <si>
    <t>Open-architected eco-centric circuit</t>
  </si>
  <si>
    <t>CA-577025</t>
  </si>
  <si>
    <t>CUST-9137</t>
  </si>
  <si>
    <t>Richard Miller</t>
  </si>
  <si>
    <t>Profit-focused neutral implementation</t>
  </si>
  <si>
    <t>CA-153047</t>
  </si>
  <si>
    <t>Aaron Torres</t>
  </si>
  <si>
    <t>Ameliorated tangible success</t>
  </si>
  <si>
    <t>CA-435458</t>
  </si>
  <si>
    <t>CUST-6106</t>
  </si>
  <si>
    <t>Sarah Jenkins</t>
  </si>
  <si>
    <t>Persevering 3rdgeneration orchestration</t>
  </si>
  <si>
    <t>CA-198273</t>
  </si>
  <si>
    <t>Jonathan Petersen</t>
  </si>
  <si>
    <t>Networked multi-tasking array</t>
  </si>
  <si>
    <t>CA-963574</t>
  </si>
  <si>
    <t>CUST-7393</t>
  </si>
  <si>
    <t>Spencer Potter</t>
  </si>
  <si>
    <t>Enhanced leading-edge synergy</t>
  </si>
  <si>
    <t>CA-363746</t>
  </si>
  <si>
    <t>CUST-4933</t>
  </si>
  <si>
    <t>Alex Young</t>
  </si>
  <si>
    <t>Advanced responsive open system</t>
  </si>
  <si>
    <t>CA-213935</t>
  </si>
  <si>
    <t>CUST-5845</t>
  </si>
  <si>
    <t>Jerry Perkins</t>
  </si>
  <si>
    <t>Re-contextualized multi-tasking emulation</t>
  </si>
  <si>
    <t>CA-968960</t>
  </si>
  <si>
    <t>Carla Harrison</t>
  </si>
  <si>
    <t>Configurable modular toolset</t>
  </si>
  <si>
    <t>CA-132758</t>
  </si>
  <si>
    <t>CUST-1399</t>
  </si>
  <si>
    <t>Nathan Mason</t>
  </si>
  <si>
    <t>Balanced encompassing matrix</t>
  </si>
  <si>
    <t>CA-414902</t>
  </si>
  <si>
    <t>CUST-5667</t>
  </si>
  <si>
    <t>Tiffany Robbins</t>
  </si>
  <si>
    <t>Cloned user-facing intranet</t>
  </si>
  <si>
    <t>CA-213937</t>
  </si>
  <si>
    <t>Christine Lopez</t>
  </si>
  <si>
    <t>Inverse user-facing success</t>
  </si>
  <si>
    <t>CA-773667</t>
  </si>
  <si>
    <t>CUST-7228</t>
  </si>
  <si>
    <t>John Sandoval</t>
  </si>
  <si>
    <t>Optimized next generation open architecture</t>
  </si>
  <si>
    <t>CA-177413</t>
  </si>
  <si>
    <t>CUST-6868</t>
  </si>
  <si>
    <t>Jasmine Wright</t>
  </si>
  <si>
    <t>Multi-lateral hybrid orchestration</t>
  </si>
  <si>
    <t>CA-152483</t>
  </si>
  <si>
    <t>CUST-2449</t>
  </si>
  <si>
    <t>James Smith</t>
  </si>
  <si>
    <t>Re-contextualized directional implementation</t>
  </si>
  <si>
    <t>CA-145532</t>
  </si>
  <si>
    <t>CUST-7376</t>
  </si>
  <si>
    <t>Melanie Fernandez</t>
  </si>
  <si>
    <t>Object-based 6thgeneration concept</t>
  </si>
  <si>
    <t>CA-489271</t>
  </si>
  <si>
    <t>John Taylor</t>
  </si>
  <si>
    <t>Profit-focused even-keeled software</t>
  </si>
  <si>
    <t>CA-492120</t>
  </si>
  <si>
    <t>CUST-8545</t>
  </si>
  <si>
    <t>Ryan Arellano</t>
  </si>
  <si>
    <t>Sharable exuding definition</t>
  </si>
  <si>
    <t>CA-353235</t>
  </si>
  <si>
    <t>CUST-5372</t>
  </si>
  <si>
    <t>David Williams</t>
  </si>
  <si>
    <t>Public-key empowering implementation</t>
  </si>
  <si>
    <t>CA-889968</t>
  </si>
  <si>
    <t>Advanced 6thgeneration software</t>
  </si>
  <si>
    <t>CA-991874</t>
  </si>
  <si>
    <t>CUST-9450</t>
  </si>
  <si>
    <t>Joe Gray</t>
  </si>
  <si>
    <t>Monitored eco-centric concept</t>
  </si>
  <si>
    <t>CA-218787</t>
  </si>
  <si>
    <t>CUST-8632</t>
  </si>
  <si>
    <t>Taylor Gilbert</t>
  </si>
  <si>
    <t>Persevering 4thgeneration concept</t>
  </si>
  <si>
    <t>CA-215742</t>
  </si>
  <si>
    <t>CUST-4465</t>
  </si>
  <si>
    <t>Tiffany Lynn</t>
  </si>
  <si>
    <t>Synchronized upward-trending application</t>
  </si>
  <si>
    <t>CA-799207</t>
  </si>
  <si>
    <t>CUST-9361</t>
  </si>
  <si>
    <t>Joseph Curry</t>
  </si>
  <si>
    <t>Reverse-engineered bandwidth-monitored data-warehouse</t>
  </si>
  <si>
    <t>CA-854524</t>
  </si>
  <si>
    <t>CUST-7190</t>
  </si>
  <si>
    <t>Angela Harvey</t>
  </si>
  <si>
    <t>Business-focused zero-defect initiative</t>
  </si>
  <si>
    <t>CA-427123</t>
  </si>
  <si>
    <t>CUST-7010</t>
  </si>
  <si>
    <t>Angela Ruiz</t>
  </si>
  <si>
    <t>Synergized multi-state budgetary management</t>
  </si>
  <si>
    <t>CA-411867</t>
  </si>
  <si>
    <t>CUST-9011</t>
  </si>
  <si>
    <t>Angie Floyd</t>
  </si>
  <si>
    <t>Configurable multi-tasking infrastructure</t>
  </si>
  <si>
    <t>CA-282074</t>
  </si>
  <si>
    <t>CUST-7422</t>
  </si>
  <si>
    <t>Anthony Stewart</t>
  </si>
  <si>
    <t>Upgradable bottom-line pricing structure</t>
  </si>
  <si>
    <t>CA-446274</t>
  </si>
  <si>
    <t>CUST-6744</t>
  </si>
  <si>
    <t>Debra Collins</t>
  </si>
  <si>
    <t>Virtual empowering service-desk</t>
  </si>
  <si>
    <t>CA-476654</t>
  </si>
  <si>
    <t>CUST-6312</t>
  </si>
  <si>
    <t>Whitney Fox</t>
  </si>
  <si>
    <t>Enterprise-wide content-based process improvement</t>
  </si>
  <si>
    <t>CA-937871</t>
  </si>
  <si>
    <t>Mallory Phillips</t>
  </si>
  <si>
    <t>Diverse tangible artificial intelligence</t>
  </si>
  <si>
    <t>CA-459129</t>
  </si>
  <si>
    <t>CUST-5774</t>
  </si>
  <si>
    <t>Ashley Hughes</t>
  </si>
  <si>
    <t>Digitized content-based archive</t>
  </si>
  <si>
    <t>CA-304816</t>
  </si>
  <si>
    <t>CUST-9233</t>
  </si>
  <si>
    <t>Peter Benson</t>
  </si>
  <si>
    <t>Open-architected clear-thinking contingency</t>
  </si>
  <si>
    <t>CA-182492</t>
  </si>
  <si>
    <t>CUST-9617</t>
  </si>
  <si>
    <t>Samantha Heath</t>
  </si>
  <si>
    <t>Persistent didactic extranet</t>
  </si>
  <si>
    <t>CA-510766</t>
  </si>
  <si>
    <t>CUST-4998</t>
  </si>
  <si>
    <t>Amanda Todd</t>
  </si>
  <si>
    <t>Pre-emptive asymmetric application</t>
  </si>
  <si>
    <t>CA-850060</t>
  </si>
  <si>
    <t>CUST-8174</t>
  </si>
  <si>
    <t>David Stein</t>
  </si>
  <si>
    <t>User-centric foreground algorithm</t>
  </si>
  <si>
    <t>CA-900055</t>
  </si>
  <si>
    <t>CUST-2103</t>
  </si>
  <si>
    <t>Jacqueline Ford</t>
  </si>
  <si>
    <t>Open-architected client-server moderator</t>
  </si>
  <si>
    <t>CA-404740</t>
  </si>
  <si>
    <t>Amber Wallace</t>
  </si>
  <si>
    <t>Grass-roots didactic matrices</t>
  </si>
  <si>
    <t>CA-380583</t>
  </si>
  <si>
    <t>CUST-2937</t>
  </si>
  <si>
    <t>Michael Bowers</t>
  </si>
  <si>
    <t>Fundamental multimedia policy</t>
  </si>
  <si>
    <t>CA-760328</t>
  </si>
  <si>
    <t>David Allen</t>
  </si>
  <si>
    <t>Polarized analyzing project</t>
  </si>
  <si>
    <t>CA-894907</t>
  </si>
  <si>
    <t>CUST-5690</t>
  </si>
  <si>
    <t>Tracy Reed</t>
  </si>
  <si>
    <t>Synchronized zero tolerance focus group</t>
  </si>
  <si>
    <t>CA-651091</t>
  </si>
  <si>
    <t>CUST-3546</t>
  </si>
  <si>
    <t>Jacqueline Clark</t>
  </si>
  <si>
    <t>Re-engineered encompassing service-desk</t>
  </si>
  <si>
    <t>CA-256009</t>
  </si>
  <si>
    <t>CUST-8907</t>
  </si>
  <si>
    <t>Sierra Edwards</t>
  </si>
  <si>
    <t>Face-to-face web-enabled structure</t>
  </si>
  <si>
    <t>CA-656789</t>
  </si>
  <si>
    <t>CUST-5871</t>
  </si>
  <si>
    <t>Dawn Jackson</t>
  </si>
  <si>
    <t>Exclusive client-server monitoring</t>
  </si>
  <si>
    <t>CA-280134</t>
  </si>
  <si>
    <t>Deborah Watkins</t>
  </si>
  <si>
    <t>Realigned neutral hierarchy</t>
  </si>
  <si>
    <t>CA-273414</t>
  </si>
  <si>
    <t>Jose Shaw</t>
  </si>
  <si>
    <t>Horizontal dedicated matrices</t>
  </si>
  <si>
    <t>CA-719246</t>
  </si>
  <si>
    <t>Roger Higgins</t>
  </si>
  <si>
    <t>Persevering secondary structure</t>
  </si>
  <si>
    <t>CA-950890</t>
  </si>
  <si>
    <t>CUST-4913</t>
  </si>
  <si>
    <t>Alejandra Williams</t>
  </si>
  <si>
    <t>Reactive mobile infrastructure</t>
  </si>
  <si>
    <t>CA-869193</t>
  </si>
  <si>
    <t>CUST-9750</t>
  </si>
  <si>
    <t>Chelsea McClain</t>
  </si>
  <si>
    <t>Synergistic bifurcated definition</t>
  </si>
  <si>
    <t>CA-701428</t>
  </si>
  <si>
    <t>Gregory Kaufman</t>
  </si>
  <si>
    <t>Fundamental well-modulated forecast</t>
  </si>
  <si>
    <t>CA-787639</t>
  </si>
  <si>
    <t>CUST-1966</t>
  </si>
  <si>
    <t>Joel Campbell</t>
  </si>
  <si>
    <t>Object-based exuding extranet</t>
  </si>
  <si>
    <t>CA-459477</t>
  </si>
  <si>
    <t>CUST-7827</t>
  </si>
  <si>
    <t>Kyle Maxwell</t>
  </si>
  <si>
    <t>Open-source national pricing structure</t>
  </si>
  <si>
    <t>CA-896632</t>
  </si>
  <si>
    <t>CUST-3514</t>
  </si>
  <si>
    <t>Benjamin Thompson</t>
  </si>
  <si>
    <t>Distributed bifurcated emulation</t>
  </si>
  <si>
    <t>CA-746872</t>
  </si>
  <si>
    <t>CUST-4030</t>
  </si>
  <si>
    <t>Jane Hardin</t>
  </si>
  <si>
    <t>Cross-group systemic attitude</t>
  </si>
  <si>
    <t>CA-208307</t>
  </si>
  <si>
    <t>CUST-1540</t>
  </si>
  <si>
    <t>Donna Smith</t>
  </si>
  <si>
    <t>Diverse tertiary system engine</t>
  </si>
  <si>
    <t>CA-744357</t>
  </si>
  <si>
    <t>CUST-1589</t>
  </si>
  <si>
    <t>Erica Meyer</t>
  </si>
  <si>
    <t>Reduced maximized monitoring</t>
  </si>
  <si>
    <t>CA-382919</t>
  </si>
  <si>
    <t>Misty Davis</t>
  </si>
  <si>
    <t>Inverse asymmetric open architecture</t>
  </si>
  <si>
    <t>CA-931721</t>
  </si>
  <si>
    <t>Dr. Desiree West</t>
  </si>
  <si>
    <t>Ergonomic attitude-oriented Local Area Network</t>
  </si>
  <si>
    <t>CA-936070</t>
  </si>
  <si>
    <t>CUST-8158</t>
  </si>
  <si>
    <t>Jean McBride</t>
  </si>
  <si>
    <t>Synergized neutral application</t>
  </si>
  <si>
    <t>CA-688331</t>
  </si>
  <si>
    <t>CUST-4251</t>
  </si>
  <si>
    <t>Robert Bradley</t>
  </si>
  <si>
    <t>Upgradable 6thgeneration infrastructure</t>
  </si>
  <si>
    <t>CA-271885</t>
  </si>
  <si>
    <t>Ricardo Jenkins</t>
  </si>
  <si>
    <t>Multi-channeled global model</t>
  </si>
  <si>
    <t>CA-606455</t>
  </si>
  <si>
    <t>Jay Lewis</t>
  </si>
  <si>
    <t>Persistent web-enabled capacity</t>
  </si>
  <si>
    <t>CA-626228</t>
  </si>
  <si>
    <t>Mitchell Foster</t>
  </si>
  <si>
    <t>Inverse system-worthy algorithm</t>
  </si>
  <si>
    <t>CA-518533</t>
  </si>
  <si>
    <t>Donald Reyes</t>
  </si>
  <si>
    <t>Enhanced 3rdgeneration encoding</t>
  </si>
  <si>
    <t>CA-431678</t>
  </si>
  <si>
    <t>CUST-7989</t>
  </si>
  <si>
    <t>Christine Richardson</t>
  </si>
  <si>
    <t>Implemented bottom-line benchmark</t>
  </si>
  <si>
    <t>CA-397596</t>
  </si>
  <si>
    <t>Zachary Simpson</t>
  </si>
  <si>
    <t>Cross-group actuating budgetary management</t>
  </si>
  <si>
    <t>CA-811866</t>
  </si>
  <si>
    <t>Anna Goodwin</t>
  </si>
  <si>
    <t>Re-contextualized zero administration secured line</t>
  </si>
  <si>
    <t>CA-552325</t>
  </si>
  <si>
    <t>Carrie Chase</t>
  </si>
  <si>
    <t>Multi-channeled executive budgetary management</t>
  </si>
  <si>
    <t>CA-684675</t>
  </si>
  <si>
    <t>CUST-9481</t>
  </si>
  <si>
    <t>Kayla Cohen</t>
  </si>
  <si>
    <t>Implemented empowering capacity</t>
  </si>
  <si>
    <t>CA-525094</t>
  </si>
  <si>
    <t>Laura Harrison</t>
  </si>
  <si>
    <t>Cloned web-enabled encoding</t>
  </si>
  <si>
    <t>CA-658938</t>
  </si>
  <si>
    <t>CUST-4326</t>
  </si>
  <si>
    <t>Mark Davis</t>
  </si>
  <si>
    <t>Vision-oriented well-modulated customer loyalty</t>
  </si>
  <si>
    <t>CA-872135</t>
  </si>
  <si>
    <t>Mr. Aaron Chen Jr.</t>
  </si>
  <si>
    <t>Business-focused uniform moratorium</t>
  </si>
  <si>
    <t>CA-228410</t>
  </si>
  <si>
    <t>Nathan Weeks</t>
  </si>
  <si>
    <t>Universal client-driven encoding</t>
  </si>
  <si>
    <t>CA-557272</t>
  </si>
  <si>
    <t>Shaun Lewis</t>
  </si>
  <si>
    <t>Ergonomic disintermediate superstructure</t>
  </si>
  <si>
    <t>CA-805205</t>
  </si>
  <si>
    <t>CUST-1283</t>
  </si>
  <si>
    <t>April Keller</t>
  </si>
  <si>
    <t>User-centric zero administration Internet solution</t>
  </si>
  <si>
    <t>CA-565954</t>
  </si>
  <si>
    <t>CUST-2522</t>
  </si>
  <si>
    <t>Aaron Martinez</t>
  </si>
  <si>
    <t>Switchable real-time protocol</t>
  </si>
  <si>
    <t>CA-898135</t>
  </si>
  <si>
    <t>CUST-9378</t>
  </si>
  <si>
    <t>Jessica Fisher</t>
  </si>
  <si>
    <t>Cross-group methodical standardization</t>
  </si>
  <si>
    <t>CA-650902</t>
  </si>
  <si>
    <t>CUST-6961</t>
  </si>
  <si>
    <t>Michael Rose</t>
  </si>
  <si>
    <t>Function-based local policy</t>
  </si>
  <si>
    <t>CA-551622</t>
  </si>
  <si>
    <t>Lori Chase</t>
  </si>
  <si>
    <t>Networked 24/7 website</t>
  </si>
  <si>
    <t>CA-167058</t>
  </si>
  <si>
    <t>Patrick Porter</t>
  </si>
  <si>
    <t>Customer-focused system-worthy moderator</t>
  </si>
  <si>
    <t>CA-583824</t>
  </si>
  <si>
    <t>Fully-configurable solution-oriented framework</t>
  </si>
  <si>
    <t>CA-849279</t>
  </si>
  <si>
    <t>CUST-2748</t>
  </si>
  <si>
    <t>Patricia Butler</t>
  </si>
  <si>
    <t>Inverse explicit open system</t>
  </si>
  <si>
    <t>CA-278180</t>
  </si>
  <si>
    <t>CUST-4758</t>
  </si>
  <si>
    <t>Michele Wagner</t>
  </si>
  <si>
    <t>Synergized optimal superstructure</t>
  </si>
  <si>
    <t>CA-900773</t>
  </si>
  <si>
    <t>CUST-9530</t>
  </si>
  <si>
    <t>Stephanie Robbins</t>
  </si>
  <si>
    <t>Total zero tolerance function</t>
  </si>
  <si>
    <t>CA-978723</t>
  </si>
  <si>
    <t>Ryan Hunter</t>
  </si>
  <si>
    <t>Extended stable encoding</t>
  </si>
  <si>
    <t>CA-695427</t>
  </si>
  <si>
    <t>CUST-4750</t>
  </si>
  <si>
    <t>Shannon Brooks</t>
  </si>
  <si>
    <t>Reduced object-oriented array</t>
  </si>
  <si>
    <t>CA-428564</t>
  </si>
  <si>
    <t>Nathaniel Walker</t>
  </si>
  <si>
    <t>Cloned grid-enabled project</t>
  </si>
  <si>
    <t>CA-760323</t>
  </si>
  <si>
    <t>CUST-6448</t>
  </si>
  <si>
    <t>Steven Reynolds</t>
  </si>
  <si>
    <t>Total contextually-based artificial intelligence</t>
  </si>
  <si>
    <t>CA-168901</t>
  </si>
  <si>
    <t>CUST-1888</t>
  </si>
  <si>
    <t>Brian McDonald</t>
  </si>
  <si>
    <t>Diverse multimedia approach</t>
  </si>
  <si>
    <t>CA-970069</t>
  </si>
  <si>
    <t>CUST-8675</t>
  </si>
  <si>
    <t>Jessica Velasquez</t>
  </si>
  <si>
    <t>Reverse-engineered stable initiative</t>
  </si>
  <si>
    <t>CA-513700</t>
  </si>
  <si>
    <t>CUST-2661</t>
  </si>
  <si>
    <t>Devon Cannon</t>
  </si>
  <si>
    <t>Persevering even-keeled productivity</t>
  </si>
  <si>
    <t>CA-224348</t>
  </si>
  <si>
    <t>CUST-3194</t>
  </si>
  <si>
    <t>Robert Cole</t>
  </si>
  <si>
    <t>Re-engineered tangible service-desk</t>
  </si>
  <si>
    <t>CA-826874</t>
  </si>
  <si>
    <t>CUST-1036</t>
  </si>
  <si>
    <t>Dr. Alexander Martin</t>
  </si>
  <si>
    <t>Adaptive system-worthy circuit</t>
  </si>
  <si>
    <t>CA-698298</t>
  </si>
  <si>
    <t>CUST-5841</t>
  </si>
  <si>
    <t>Carlos McGrath</t>
  </si>
  <si>
    <t>Reduced bandwidth-monitored initiative</t>
  </si>
  <si>
    <t>CA-646707</t>
  </si>
  <si>
    <t>Susan Sherman</t>
  </si>
  <si>
    <t>Automated multi-tasking moderator</t>
  </si>
  <si>
    <t>CA-143827</t>
  </si>
  <si>
    <t>CUST-6108</t>
  </si>
  <si>
    <t>Steven Sharp</t>
  </si>
  <si>
    <t>Up-sized neutral hardware</t>
  </si>
  <si>
    <t>CA-147296</t>
  </si>
  <si>
    <t>CUST-3754</t>
  </si>
  <si>
    <t>Sandy Jensen</t>
  </si>
  <si>
    <t>Upgradable actuating ability</t>
  </si>
  <si>
    <t>CA-956918</t>
  </si>
  <si>
    <t>CUST-8951</t>
  </si>
  <si>
    <t>Suzanne Leonard</t>
  </si>
  <si>
    <t>Versatile demand-driven conglomeration</t>
  </si>
  <si>
    <t>CA-429212</t>
  </si>
  <si>
    <t>Todd Parker</t>
  </si>
  <si>
    <t>Robust solution-oriented definition</t>
  </si>
  <si>
    <t>CA-579888</t>
  </si>
  <si>
    <t>CUST-8946</t>
  </si>
  <si>
    <t>Jeremy Allen</t>
  </si>
  <si>
    <t>Multi-channeled local orchestration</t>
  </si>
  <si>
    <t>CA-539315</t>
  </si>
  <si>
    <t>Kelly Hernandez</t>
  </si>
  <si>
    <t>Fundamental actuating algorithm</t>
  </si>
  <si>
    <t>CA-952155</t>
  </si>
  <si>
    <t>CUST-6878</t>
  </si>
  <si>
    <t>Cory Drake</t>
  </si>
  <si>
    <t>Cloned neutral Graphic Interface</t>
  </si>
  <si>
    <t>CA-901310</t>
  </si>
  <si>
    <t>CUST-8937</t>
  </si>
  <si>
    <t>Elizabeth Williams</t>
  </si>
  <si>
    <t>Realigned directional firmware</t>
  </si>
  <si>
    <t>CA-908072</t>
  </si>
  <si>
    <t>CUST-5339</t>
  </si>
  <si>
    <t>Yvette Griffith</t>
  </si>
  <si>
    <t>Synergistic intermediate support</t>
  </si>
  <si>
    <t>CA-403573</t>
  </si>
  <si>
    <t>CUST-3498</t>
  </si>
  <si>
    <t>Todd Johnson</t>
  </si>
  <si>
    <t>Re-engineered even-keeled toolset</t>
  </si>
  <si>
    <t>CA-495819</t>
  </si>
  <si>
    <t>CUST-6458</t>
  </si>
  <si>
    <t>Joshua Carpenter</t>
  </si>
  <si>
    <t>Customer-focused bifurcated project</t>
  </si>
  <si>
    <t>CA-432877</t>
  </si>
  <si>
    <t>CUST-4521</t>
  </si>
  <si>
    <t>Lindsay Ruiz</t>
  </si>
  <si>
    <t>Function-based optimal process improvement</t>
  </si>
  <si>
    <t>CA-929971</t>
  </si>
  <si>
    <t>Multi-tiered tangible benchmark</t>
  </si>
  <si>
    <t>CA-540949</t>
  </si>
  <si>
    <t>CUST-3453</t>
  </si>
  <si>
    <t>Thomas Mendoza</t>
  </si>
  <si>
    <t>Grass-roots zero tolerance hub</t>
  </si>
  <si>
    <t>CA-765354</t>
  </si>
  <si>
    <t>CUST-8809</t>
  </si>
  <si>
    <t>Jason Strong</t>
  </si>
  <si>
    <t>Automated well-modulated flexibility</t>
  </si>
  <si>
    <t>CA-575505</t>
  </si>
  <si>
    <t>CUST-4477</t>
  </si>
  <si>
    <t>Karla Cross</t>
  </si>
  <si>
    <t>Object-based neutral ability</t>
  </si>
  <si>
    <t>CA-906999</t>
  </si>
  <si>
    <t>Linda Young</t>
  </si>
  <si>
    <t>Automated modular Local Area Network</t>
  </si>
  <si>
    <t>CA-596876</t>
  </si>
  <si>
    <t>John Luna</t>
  </si>
  <si>
    <t>Fundamental bandwidth-monitored success</t>
  </si>
  <si>
    <t>CA-384049</t>
  </si>
  <si>
    <t>CUST-7249</t>
  </si>
  <si>
    <t>Kristi Davidson</t>
  </si>
  <si>
    <t>Phased optimizing utilization</t>
  </si>
  <si>
    <t>CA-639875</t>
  </si>
  <si>
    <t>CUST-6610</t>
  </si>
  <si>
    <t>Stephen Brown</t>
  </si>
  <si>
    <t>Compatible grid-enabled monitoring</t>
  </si>
  <si>
    <t>CA-269786</t>
  </si>
  <si>
    <t>Christopher Torres</t>
  </si>
  <si>
    <t>Persevering composite encoding</t>
  </si>
  <si>
    <t>CA-840300</t>
  </si>
  <si>
    <t>CUST-8013</t>
  </si>
  <si>
    <t>Karen Martinez</t>
  </si>
  <si>
    <t>Re-contextualized high-level neural-net</t>
  </si>
  <si>
    <t>CA-698278</t>
  </si>
  <si>
    <t>CUST-3622</t>
  </si>
  <si>
    <t>William Roy</t>
  </si>
  <si>
    <t>Multi-layered hybrid forecast</t>
  </si>
  <si>
    <t>CA-115387</t>
  </si>
  <si>
    <t>CUST-2609</t>
  </si>
  <si>
    <t>Richard Byrd</t>
  </si>
  <si>
    <t>Up-sized object-oriented contingency</t>
  </si>
  <si>
    <t>CA-112690</t>
  </si>
  <si>
    <t>CUST-6821</t>
  </si>
  <si>
    <t>Heather Vega</t>
  </si>
  <si>
    <t>Persevering user-facing capacity</t>
  </si>
  <si>
    <t>CA-125965</t>
  </si>
  <si>
    <t>Exclusive dedicated core</t>
  </si>
  <si>
    <t>CA-408096</t>
  </si>
  <si>
    <t>Mrs. Deborah Fox</t>
  </si>
  <si>
    <t>Optional holistic open architecture</t>
  </si>
  <si>
    <t>CA-617660</t>
  </si>
  <si>
    <t>Wendy Williams</t>
  </si>
  <si>
    <t>Re-contextualized foreground functionalities</t>
  </si>
  <si>
    <t>CA-804399</t>
  </si>
  <si>
    <t>CUST-9607</t>
  </si>
  <si>
    <t>Programmable optimizing utilization</t>
  </si>
  <si>
    <t>CA-894909</t>
  </si>
  <si>
    <t>CUST-1772</t>
  </si>
  <si>
    <t>Grass-roots optimal protocol</t>
  </si>
  <si>
    <t>CA-734966</t>
  </si>
  <si>
    <t>CUST-8439</t>
  </si>
  <si>
    <t>Cheryl Figueroa</t>
  </si>
  <si>
    <t>Ergonomic exuding system engine</t>
  </si>
  <si>
    <t>CA-618581</t>
  </si>
  <si>
    <t>Jaclyn Mason</t>
  </si>
  <si>
    <t>Object-based web-enabled database</t>
  </si>
  <si>
    <t>CA-822679</t>
  </si>
  <si>
    <t>CUST-8703</t>
  </si>
  <si>
    <t>Jared Waters</t>
  </si>
  <si>
    <t>Enhanced secondary focus group</t>
  </si>
  <si>
    <t>CA-637589</t>
  </si>
  <si>
    <t>Organic solution-oriented software</t>
  </si>
  <si>
    <t>CA-594963</t>
  </si>
  <si>
    <t>CUST-1078</t>
  </si>
  <si>
    <t>Katie Henderson</t>
  </si>
  <si>
    <t>Optional 24hour synergy</t>
  </si>
  <si>
    <t>CA-136489</t>
  </si>
  <si>
    <t>Lisa Patterson</t>
  </si>
  <si>
    <t>Diverse contextually-based service-desk</t>
  </si>
  <si>
    <t>CA-535167</t>
  </si>
  <si>
    <t>CUST-4666</t>
  </si>
  <si>
    <t>John Frank</t>
  </si>
  <si>
    <t>Networked bottom-line capacity</t>
  </si>
  <si>
    <t>CA-533219</t>
  </si>
  <si>
    <t>CUST-9024</t>
  </si>
  <si>
    <t>Thomas Adams</t>
  </si>
  <si>
    <t>Total needs-based capacity</t>
  </si>
  <si>
    <t>CA-652040</t>
  </si>
  <si>
    <t>Jacob Petersen</t>
  </si>
  <si>
    <t>Innovative 6thgeneration monitoring</t>
  </si>
  <si>
    <t>CA-832457</t>
  </si>
  <si>
    <t>Brandi Buchanan</t>
  </si>
  <si>
    <t>Diverse radical circuit</t>
  </si>
  <si>
    <t>CA-139223</t>
  </si>
  <si>
    <t>Antonio Gates</t>
  </si>
  <si>
    <t>Down-sized next generation Graphical User Interface</t>
  </si>
  <si>
    <t>CA-947351</t>
  </si>
  <si>
    <t>CUST-3518</t>
  </si>
  <si>
    <t>Christina Gibson</t>
  </si>
  <si>
    <t>Team-oriented global archive</t>
  </si>
  <si>
    <t>CA-331686</t>
  </si>
  <si>
    <t>Linda Lee</t>
  </si>
  <si>
    <t>Synergized object-oriented portal</t>
  </si>
  <si>
    <t>CA-529203</t>
  </si>
  <si>
    <t>Sarah Robinson</t>
  </si>
  <si>
    <t>Secured mobile emulation</t>
  </si>
  <si>
    <t>CA-567486</t>
  </si>
  <si>
    <t>CUST-4934</t>
  </si>
  <si>
    <t>Michael Wolfe</t>
  </si>
  <si>
    <t>Robust encompassing neural-net</t>
  </si>
  <si>
    <t>CA-127652</t>
  </si>
  <si>
    <t>Margaret Hall MD</t>
  </si>
  <si>
    <t>Ergonomic user-facing contingency</t>
  </si>
  <si>
    <t>CA-750384</t>
  </si>
  <si>
    <t>Kim King</t>
  </si>
  <si>
    <t>Ergonomic interactive hub</t>
  </si>
  <si>
    <t>CA-306307</t>
  </si>
  <si>
    <t>CUST-8978</t>
  </si>
  <si>
    <t>Dwayne Gonzalez</t>
  </si>
  <si>
    <t>Stand-alone zero administration analyzer</t>
  </si>
  <si>
    <t>CA-519702</t>
  </si>
  <si>
    <t>Kristen Henderson</t>
  </si>
  <si>
    <t>Ergonomic coherent product</t>
  </si>
  <si>
    <t>CA-864628</t>
  </si>
  <si>
    <t>CUST-5474</t>
  </si>
  <si>
    <t>William Kline</t>
  </si>
  <si>
    <t>Advanced actuating middleware</t>
  </si>
  <si>
    <t>CA-674089</t>
  </si>
  <si>
    <t>CUST-8307</t>
  </si>
  <si>
    <t>Kaylee Cruz</t>
  </si>
  <si>
    <t>Devolved systematic software</t>
  </si>
  <si>
    <t>CA-168362</t>
  </si>
  <si>
    <t>CUST-7065</t>
  </si>
  <si>
    <t>Courtney Marsh</t>
  </si>
  <si>
    <t>Object-based 3rdgeneration Graphical User Interface</t>
  </si>
  <si>
    <t>CA-368152</t>
  </si>
  <si>
    <t>CUST-1880</t>
  </si>
  <si>
    <t>Zachary Barr</t>
  </si>
  <si>
    <t>Synchronized executive hierarchy</t>
  </si>
  <si>
    <t>CA-800912</t>
  </si>
  <si>
    <t>Chloe Davis</t>
  </si>
  <si>
    <t>Exclusive demand-driven knowledge user</t>
  </si>
  <si>
    <t>CA-640682</t>
  </si>
  <si>
    <t>CUST-8423</t>
  </si>
  <si>
    <t>Jessica Robbins</t>
  </si>
  <si>
    <t>Progressive secondary hub</t>
  </si>
  <si>
    <t>CA-208588</t>
  </si>
  <si>
    <t>Multi-tiered zero tolerance standardization</t>
  </si>
  <si>
    <t>CA-976125</t>
  </si>
  <si>
    <t>CUST-9679</t>
  </si>
  <si>
    <t>Jessica Ali</t>
  </si>
  <si>
    <t>Inverse user-facing forecast</t>
  </si>
  <si>
    <t>CA-740849</t>
  </si>
  <si>
    <t>CUST-3794</t>
  </si>
  <si>
    <t>Denise Murphy</t>
  </si>
  <si>
    <t>Programmable directional framework</t>
  </si>
  <si>
    <t>CA-816335</t>
  </si>
  <si>
    <t>Melissa Soto</t>
  </si>
  <si>
    <t>Horizontal optimizing moratorium</t>
  </si>
  <si>
    <t>CA-687752</t>
  </si>
  <si>
    <t>CUST-8756</t>
  </si>
  <si>
    <t>Pamela Wilson</t>
  </si>
  <si>
    <t>Profit-focused radical migration</t>
  </si>
  <si>
    <t>CA-718911</t>
  </si>
  <si>
    <t>CUST-9748</t>
  </si>
  <si>
    <t>Mrs. Sarah Chang MD</t>
  </si>
  <si>
    <t>Devolved heuristic definition</t>
  </si>
  <si>
    <t>CA-105564</t>
  </si>
  <si>
    <t>Christine Ramirez</t>
  </si>
  <si>
    <t>Synchronized mobile parallelism</t>
  </si>
  <si>
    <t>CA-599192</t>
  </si>
  <si>
    <t>Angela Fisher</t>
  </si>
  <si>
    <t>Fully-configurable real-time neural-net</t>
  </si>
  <si>
    <t>CA-136309</t>
  </si>
  <si>
    <t>Innovative actuating toolset</t>
  </si>
  <si>
    <t>CA-221404</t>
  </si>
  <si>
    <t>Kathleen Trevino</t>
  </si>
  <si>
    <t>Cross-platform dedicated installation</t>
  </si>
  <si>
    <t>CA-311123</t>
  </si>
  <si>
    <t>Stephanie Burton</t>
  </si>
  <si>
    <t>Synergized 24hour projection</t>
  </si>
  <si>
    <t>CA-322434</t>
  </si>
  <si>
    <t>Ariel Russell</t>
  </si>
  <si>
    <t>Persevering maximized utilization</t>
  </si>
  <si>
    <t>CA-446781</t>
  </si>
  <si>
    <t>CUST-3916</t>
  </si>
  <si>
    <t>Networked logistical model</t>
  </si>
  <si>
    <t>CA-663229</t>
  </si>
  <si>
    <t>Andrew Gibbs</t>
  </si>
  <si>
    <t>Innovative systematic productivity</t>
  </si>
  <si>
    <t>CA-287124</t>
  </si>
  <si>
    <t>CUST-6547</t>
  </si>
  <si>
    <t>Christopher Johnson</t>
  </si>
  <si>
    <t>Inverse background instruction set</t>
  </si>
  <si>
    <t>CA-685824</t>
  </si>
  <si>
    <t>Re-contextualized tertiary infrastructure</t>
  </si>
  <si>
    <t>CA-460711</t>
  </si>
  <si>
    <t>CUST-8223</t>
  </si>
  <si>
    <t>Timothy Cook</t>
  </si>
  <si>
    <t>Cross-platform zero administration approach</t>
  </si>
  <si>
    <t>CA-838450</t>
  </si>
  <si>
    <t>CUST-7967</t>
  </si>
  <si>
    <t>Susan Smith</t>
  </si>
  <si>
    <t>Optimized national support</t>
  </si>
  <si>
    <t>CA-672884</t>
  </si>
  <si>
    <t>CUST-1846</t>
  </si>
  <si>
    <t>Travis Chen</t>
  </si>
  <si>
    <t>Synchronized systematic encryption</t>
  </si>
  <si>
    <t>CA-215315</t>
  </si>
  <si>
    <t>CUST-5008</t>
  </si>
  <si>
    <t>Sara Padilla</t>
  </si>
  <si>
    <t>Programmable demand-driven knowledge user</t>
  </si>
  <si>
    <t>CA-996189</t>
  </si>
  <si>
    <t>CUST-6116</t>
  </si>
  <si>
    <t>William Anderson</t>
  </si>
  <si>
    <t>Fully-configurable next generation encoding</t>
  </si>
  <si>
    <t>CA-785799</t>
  </si>
  <si>
    <t>CUST-7835</t>
  </si>
  <si>
    <t>Darren Klein</t>
  </si>
  <si>
    <t>Diverse dedicated archive</t>
  </si>
  <si>
    <t>CA-669470</t>
  </si>
  <si>
    <t>CUST-9097</t>
  </si>
  <si>
    <t>Alexandra Howard</t>
  </si>
  <si>
    <t>Synchronized next generation protocol</t>
  </si>
  <si>
    <t>CA-895105</t>
  </si>
  <si>
    <t>CUST-5722</t>
  </si>
  <si>
    <t>Frank Robinson</t>
  </si>
  <si>
    <t>Total bi-directional concept</t>
  </si>
  <si>
    <t>CA-496782</t>
  </si>
  <si>
    <t>Annette Bolton</t>
  </si>
  <si>
    <t>Advanced clear-thinking structure</t>
  </si>
  <si>
    <t>CA-526364</t>
  </si>
  <si>
    <t>Adam Case</t>
  </si>
  <si>
    <t>Upgradable 5thgeneration migration</t>
  </si>
  <si>
    <t>CA-642461</t>
  </si>
  <si>
    <t>Sarah Mueller</t>
  </si>
  <si>
    <t>Open-source local hub</t>
  </si>
  <si>
    <t>CA-244614</t>
  </si>
  <si>
    <t>Gregory Green</t>
  </si>
  <si>
    <t>Self-enabling real-time software</t>
  </si>
  <si>
    <t>CA-224914</t>
  </si>
  <si>
    <t>CUST-2237</t>
  </si>
  <si>
    <t>Matthew Snow</t>
  </si>
  <si>
    <t>Persistent explicit archive</t>
  </si>
  <si>
    <t>CA-498060</t>
  </si>
  <si>
    <t>CUST-5114</t>
  </si>
  <si>
    <t>Kristin Mathews DVM</t>
  </si>
  <si>
    <t>Cross-group 6thgeneration open architecture</t>
  </si>
  <si>
    <t>CA-313369</t>
  </si>
  <si>
    <t>CUST-7090</t>
  </si>
  <si>
    <t>Gilbert Foster</t>
  </si>
  <si>
    <t>Pre-emptive bandwidth-monitored groupware</t>
  </si>
  <si>
    <t>CA-558023</t>
  </si>
  <si>
    <t>Kayla Daniels</t>
  </si>
  <si>
    <t>Advanced asynchronous strategy</t>
  </si>
  <si>
    <t>CA-942086</t>
  </si>
  <si>
    <t>CUST-3734</t>
  </si>
  <si>
    <t>Hannah Watkins</t>
  </si>
  <si>
    <t>Operative holistic database</t>
  </si>
  <si>
    <t>CA-932232</t>
  </si>
  <si>
    <t>Samantha McCormick</t>
  </si>
  <si>
    <t>Monitored dynamic array</t>
  </si>
  <si>
    <t>CA-513878</t>
  </si>
  <si>
    <t>CUST-4233</t>
  </si>
  <si>
    <t>Paula Cooper</t>
  </si>
  <si>
    <t>Open-source high-level time-frame</t>
  </si>
  <si>
    <t>CA-815803</t>
  </si>
  <si>
    <t>CUST-1031</t>
  </si>
  <si>
    <t>Sheila Paul</t>
  </si>
  <si>
    <t>Cross-platform mission-critical emulation</t>
  </si>
  <si>
    <t>CA-560500</t>
  </si>
  <si>
    <t>CUST-7800</t>
  </si>
  <si>
    <t>Amy Williams</t>
  </si>
  <si>
    <t>Enhanced real-time collaboration</t>
  </si>
  <si>
    <t>CA-176260</t>
  </si>
  <si>
    <t>CUST-1412</t>
  </si>
  <si>
    <t>Jill Spence</t>
  </si>
  <si>
    <t>Stand-alone 6thgeneration flexibility</t>
  </si>
  <si>
    <t>CA-558581</t>
  </si>
  <si>
    <t>CUST-1337</t>
  </si>
  <si>
    <t>Zachary Rodriguez</t>
  </si>
  <si>
    <t>Synchronized reciprocal instruction set</t>
  </si>
  <si>
    <t>CA-298264</t>
  </si>
  <si>
    <t>CUST-5516</t>
  </si>
  <si>
    <t>William Walker</t>
  </si>
  <si>
    <t>Upgradable modular open system</t>
  </si>
  <si>
    <t>CA-154433</t>
  </si>
  <si>
    <t>CUST-3320</t>
  </si>
  <si>
    <t>Preston Berry</t>
  </si>
  <si>
    <t>Vision-oriented intermediate structure</t>
  </si>
  <si>
    <t>CA-774782</t>
  </si>
  <si>
    <t>Dr. Ray Miller</t>
  </si>
  <si>
    <t>Fundamental maximized open system</t>
  </si>
  <si>
    <t>CA-380114</t>
  </si>
  <si>
    <t>CUST-3922</t>
  </si>
  <si>
    <t>Rebecca Hunt</t>
  </si>
  <si>
    <t>Streamlined attitude-oriented analyzer</t>
  </si>
  <si>
    <t>CA-710631</t>
  </si>
  <si>
    <t>Eric Anderson</t>
  </si>
  <si>
    <t>Realigned composite customer loyalty</t>
  </si>
  <si>
    <t>CA-680282</t>
  </si>
  <si>
    <t>CUST-8128</t>
  </si>
  <si>
    <t>Katie Parker</t>
  </si>
  <si>
    <t>Profit-focused even-keeled methodology</t>
  </si>
  <si>
    <t>CA-274057</t>
  </si>
  <si>
    <t>CUST-8856</t>
  </si>
  <si>
    <t>Joshua Martinez</t>
  </si>
  <si>
    <t>Pre-emptive national productivity</t>
  </si>
  <si>
    <t>CA-317524</t>
  </si>
  <si>
    <t>CUST-6884</t>
  </si>
  <si>
    <t>Paul Kerr</t>
  </si>
  <si>
    <t>Balanced even-keeled hierarchy</t>
  </si>
  <si>
    <t>CA-642744</t>
  </si>
  <si>
    <t>CUST-3829</t>
  </si>
  <si>
    <t>Sabrina Kelly</t>
  </si>
  <si>
    <t>Total logistical toolset</t>
  </si>
  <si>
    <t>CA-153267</t>
  </si>
  <si>
    <t>CUST-1429</t>
  </si>
  <si>
    <t>Robert Drake</t>
  </si>
  <si>
    <t>Versatile zero administration portal</t>
  </si>
  <si>
    <t>CA-263020</t>
  </si>
  <si>
    <t>Melanie Mueller</t>
  </si>
  <si>
    <t>Integrated radical conglomeration</t>
  </si>
  <si>
    <t>CA-181878</t>
  </si>
  <si>
    <t>CUST-3096</t>
  </si>
  <si>
    <t>Alex Dyer</t>
  </si>
  <si>
    <t>User-centric background analyzer</t>
  </si>
  <si>
    <t>CA-149406</t>
  </si>
  <si>
    <t>CUST-4600</t>
  </si>
  <si>
    <t>Julie Wong</t>
  </si>
  <si>
    <t>De-engineered even-keeled methodology</t>
  </si>
  <si>
    <t>CA-818277</t>
  </si>
  <si>
    <t>CUST-9638</t>
  </si>
  <si>
    <t>Rachel Snyder</t>
  </si>
  <si>
    <t>Re-contextualized grid-enabled moratorium</t>
  </si>
  <si>
    <t>CA-228867</t>
  </si>
  <si>
    <t>Switchable holistic capacity</t>
  </si>
  <si>
    <t>CA-479253</t>
  </si>
  <si>
    <t>John Myers</t>
  </si>
  <si>
    <t>Self-enabling interactive concept</t>
  </si>
  <si>
    <t>CA-321315</t>
  </si>
  <si>
    <t>CUST-7102</t>
  </si>
  <si>
    <t>Jean Miller</t>
  </si>
  <si>
    <t>Open-architected tangible firmware</t>
  </si>
  <si>
    <t>CA-395917</t>
  </si>
  <si>
    <t>Bethany Holt</t>
  </si>
  <si>
    <t>Reverse-engineered neutral alliance</t>
  </si>
  <si>
    <t>CA-861627</t>
  </si>
  <si>
    <t>CUST-7395</t>
  </si>
  <si>
    <t>Kelsey Turner</t>
  </si>
  <si>
    <t>Diverse bifurcated customer loyalty</t>
  </si>
  <si>
    <t>CA-102442</t>
  </si>
  <si>
    <t>CUST-5105</t>
  </si>
  <si>
    <t>Bruce Jenkins</t>
  </si>
  <si>
    <t>Object-based optimal array</t>
  </si>
  <si>
    <t>CA-319000</t>
  </si>
  <si>
    <t>CUST-6298</t>
  </si>
  <si>
    <t>Nicole Bender</t>
  </si>
  <si>
    <t>Progressive hybrid initiative</t>
  </si>
  <si>
    <t>CA-255565</t>
  </si>
  <si>
    <t>CUST-9220</t>
  </si>
  <si>
    <t>Christina Martin</t>
  </si>
  <si>
    <t>Programmable intangible implementation</t>
  </si>
  <si>
    <t>CA-905046</t>
  </si>
  <si>
    <t>CUST-3444</t>
  </si>
  <si>
    <t>Janet Murphy</t>
  </si>
  <si>
    <t>Self-enabling coherent utilization</t>
  </si>
  <si>
    <t>CA-565585</t>
  </si>
  <si>
    <t>CUST-2304</t>
  </si>
  <si>
    <t>Dr. Christopher Myers</t>
  </si>
  <si>
    <t>Universal needs-based support</t>
  </si>
  <si>
    <t>CA-989291</t>
  </si>
  <si>
    <t>CUST-3503</t>
  </si>
  <si>
    <t>Tiffany Perry</t>
  </si>
  <si>
    <t>Proactive disintermediate middleware</t>
  </si>
  <si>
    <t>CA-941150</t>
  </si>
  <si>
    <t>CUST-2944</t>
  </si>
  <si>
    <t>Jennifer Harrington</t>
  </si>
  <si>
    <t>Focused context-sensitive algorithm</t>
  </si>
  <si>
    <t>CA-233089</t>
  </si>
  <si>
    <t>Anthony White</t>
  </si>
  <si>
    <t>Re-contextualized maximized toolset</t>
  </si>
  <si>
    <t>CA-391036</t>
  </si>
  <si>
    <t>CUST-9228</t>
  </si>
  <si>
    <t>Destiny Munoz</t>
  </si>
  <si>
    <t>Quality-focused 3rdgeneration budgetary management</t>
  </si>
  <si>
    <t>CA-353926</t>
  </si>
  <si>
    <t>James Perez</t>
  </si>
  <si>
    <t>Proactive methodical pricing structure</t>
  </si>
  <si>
    <t>CA-823002</t>
  </si>
  <si>
    <t>Kyle Roberts</t>
  </si>
  <si>
    <t>Re-contextualized radical Internet solution</t>
  </si>
  <si>
    <t>CA-542071</t>
  </si>
  <si>
    <t>Jessica Gonzalez</t>
  </si>
  <si>
    <t>Horizontal client-driven standardization</t>
  </si>
  <si>
    <t>CA-542359</t>
  </si>
  <si>
    <t>CUST-6001</t>
  </si>
  <si>
    <t>Jane Fuller</t>
  </si>
  <si>
    <t>Enhanced neutral architecture</t>
  </si>
  <si>
    <t>CA-447456</t>
  </si>
  <si>
    <t>CUST-2760</t>
  </si>
  <si>
    <t>Laurie Perez</t>
  </si>
  <si>
    <t>Configurable didactic encoding</t>
  </si>
  <si>
    <t>CA-419755</t>
  </si>
  <si>
    <t>CUST-3716</t>
  </si>
  <si>
    <t>Angelica Cline</t>
  </si>
  <si>
    <t>Mandatory intangible budgetary management</t>
  </si>
  <si>
    <t>CA-555438</t>
  </si>
  <si>
    <t>Erica Davis</t>
  </si>
  <si>
    <t>Secured foreground system engine</t>
  </si>
  <si>
    <t>CA-585389</t>
  </si>
  <si>
    <t>CUST-6464</t>
  </si>
  <si>
    <t>Sara Ellis</t>
  </si>
  <si>
    <t>Expanded systematic process improvement</t>
  </si>
  <si>
    <t>CA-293386</t>
  </si>
  <si>
    <t>CUST-2708</t>
  </si>
  <si>
    <t>Cody King</t>
  </si>
  <si>
    <t>Synchronized demand-driven Graphical User Interface</t>
  </si>
  <si>
    <t>CA-482470</t>
  </si>
  <si>
    <t>CUST-1188</t>
  </si>
  <si>
    <t>Patrick Hodge</t>
  </si>
  <si>
    <t>Self-enabling heuristic solution</t>
  </si>
  <si>
    <t>CA-310128</t>
  </si>
  <si>
    <t>CUST-6908</t>
  </si>
  <si>
    <t>Linda Evans</t>
  </si>
  <si>
    <t>Re-contextualized interactive policy</t>
  </si>
  <si>
    <t>CA-176649</t>
  </si>
  <si>
    <t>CUST-5951</t>
  </si>
  <si>
    <t>Nicole Pierce</t>
  </si>
  <si>
    <t>Open-source 4thgeneration migration</t>
  </si>
  <si>
    <t>CA-502969</t>
  </si>
  <si>
    <t>Belinda Harrington</t>
  </si>
  <si>
    <t>Proactive incremental interface</t>
  </si>
  <si>
    <t>CA-880368</t>
  </si>
  <si>
    <t>CUST-1559</t>
  </si>
  <si>
    <t>Jodi Gonzalez</t>
  </si>
  <si>
    <t>Universal modular projection</t>
  </si>
  <si>
    <t>CA-663582</t>
  </si>
  <si>
    <t>CUST-8851</t>
  </si>
  <si>
    <t>Jason Tate</t>
  </si>
  <si>
    <t>Upgradable zero-defect middleware</t>
  </si>
  <si>
    <t>CA-218035</t>
  </si>
  <si>
    <t>CUST-2080</t>
  </si>
  <si>
    <t>Darlene Kennedy</t>
  </si>
  <si>
    <t>Public-key reciprocal extranet</t>
  </si>
  <si>
    <t>CA-635471</t>
  </si>
  <si>
    <t>CUST-7838</t>
  </si>
  <si>
    <t>Robert Martinez</t>
  </si>
  <si>
    <t>Diverse user-facing synergy</t>
  </si>
  <si>
    <t>CA-441547</t>
  </si>
  <si>
    <t>CUST-6038</t>
  </si>
  <si>
    <t>Kim Juarez</t>
  </si>
  <si>
    <t>Re-engineered 4thgeneration help-desk</t>
  </si>
  <si>
    <t>CA-872569</t>
  </si>
  <si>
    <t>Anna Carson</t>
  </si>
  <si>
    <t>Horizontal human-resource synergy</t>
  </si>
  <si>
    <t>CA-654162</t>
  </si>
  <si>
    <t>CUST-8824</t>
  </si>
  <si>
    <t>Lawrence Thomas</t>
  </si>
  <si>
    <t>Fundamental encompassing emulation</t>
  </si>
  <si>
    <t>CA-340955</t>
  </si>
  <si>
    <t>CUST-3363</t>
  </si>
  <si>
    <t>Daniel Horne</t>
  </si>
  <si>
    <t>Open-source eco-centric Internet solution</t>
  </si>
  <si>
    <t>CA-358991</t>
  </si>
  <si>
    <t>Jennifer Deleon</t>
  </si>
  <si>
    <t>De-engineered heuristic system engine</t>
  </si>
  <si>
    <t>CA-488554</t>
  </si>
  <si>
    <t>CUST-3620</t>
  </si>
  <si>
    <t>Dustin Lewis</t>
  </si>
  <si>
    <t>Expanded full-range capability</t>
  </si>
  <si>
    <t>CA-290353</t>
  </si>
  <si>
    <t>Andre Mendoza</t>
  </si>
  <si>
    <t>Fundamental 6thgeneration toolset</t>
  </si>
  <si>
    <t>CA-486312</t>
  </si>
  <si>
    <t>CUST-7840</t>
  </si>
  <si>
    <t>Ronald Johnson</t>
  </si>
  <si>
    <t>Managed impactful support</t>
  </si>
  <si>
    <t>CA-362639</t>
  </si>
  <si>
    <t>CUST-1833</t>
  </si>
  <si>
    <t>Denise Carter</t>
  </si>
  <si>
    <t>Self-enabling optimizing analyzer</t>
  </si>
  <si>
    <t>CA-814294</t>
  </si>
  <si>
    <t>Devolved demand-driven challenge</t>
  </si>
  <si>
    <t>CA-406401</t>
  </si>
  <si>
    <t>Victoria Velasquez</t>
  </si>
  <si>
    <t>Assimilated 3rdgeneration extranet</t>
  </si>
  <si>
    <t>CA-779418</t>
  </si>
  <si>
    <t>Kimberly Anthony</t>
  </si>
  <si>
    <t>Managed fresh-thinking moratorium</t>
  </si>
  <si>
    <t>CA-378549</t>
  </si>
  <si>
    <t>CUST-4846</t>
  </si>
  <si>
    <t>Mary Wood</t>
  </si>
  <si>
    <t>Polarized foreground core</t>
  </si>
  <si>
    <t>CA-978131</t>
  </si>
  <si>
    <t>CUST-9853</t>
  </si>
  <si>
    <t>Susan Lucero</t>
  </si>
  <si>
    <t>Distributed local model</t>
  </si>
  <si>
    <t>CA-792003</t>
  </si>
  <si>
    <t>CUST-1855</t>
  </si>
  <si>
    <t>David Holt</t>
  </si>
  <si>
    <t>Programmable intermediate toolset</t>
  </si>
  <si>
    <t>CA-122125</t>
  </si>
  <si>
    <t>Scott Hunt</t>
  </si>
  <si>
    <t>Optimized methodical forecast</t>
  </si>
  <si>
    <t>CA-322639</t>
  </si>
  <si>
    <t>CUST-4608</t>
  </si>
  <si>
    <t>Anne Rivera</t>
  </si>
  <si>
    <t>Future-proofed holistic conglomeration</t>
  </si>
  <si>
    <t>CA-932043</t>
  </si>
  <si>
    <t>CUST-4777</t>
  </si>
  <si>
    <t>Blake Black</t>
  </si>
  <si>
    <t>Enhanced national portal</t>
  </si>
  <si>
    <t>CA-266615</t>
  </si>
  <si>
    <t>CUST-4159</t>
  </si>
  <si>
    <t>Versatile incremental neural-net</t>
  </si>
  <si>
    <t>CA-169834</t>
  </si>
  <si>
    <t>CUST-6820</t>
  </si>
  <si>
    <t>Decentralized contextually-based data-warehouse</t>
  </si>
  <si>
    <t>CA-888724</t>
  </si>
  <si>
    <t>CUST-8241</t>
  </si>
  <si>
    <t>Gabrielle Fischer</t>
  </si>
  <si>
    <t>Cross-platform context-sensitive matrices</t>
  </si>
  <si>
    <t>CA-657265</t>
  </si>
  <si>
    <t>Joshua Saunders</t>
  </si>
  <si>
    <t>Robust 4thgeneration system engine</t>
  </si>
  <si>
    <t>CA-719616</t>
  </si>
  <si>
    <t>Jenna Rodriguez</t>
  </si>
  <si>
    <t>Focused holistic groupware</t>
  </si>
  <si>
    <t>CA-771082</t>
  </si>
  <si>
    <t>Todd McDaniel</t>
  </si>
  <si>
    <t>Exclusive zero tolerance toolset</t>
  </si>
  <si>
    <t>CA-302239</t>
  </si>
  <si>
    <t>CUST-3189</t>
  </si>
  <si>
    <t>Jessica Herman</t>
  </si>
  <si>
    <t>Focused static algorithm</t>
  </si>
  <si>
    <t>CA-693530</t>
  </si>
  <si>
    <t>Sarah Andrade</t>
  </si>
  <si>
    <t>Sharable national product</t>
  </si>
  <si>
    <t>CA-776659</t>
  </si>
  <si>
    <t>Compatible explicit ability</t>
  </si>
  <si>
    <t>CA-736028</t>
  </si>
  <si>
    <t>CUST-7909</t>
  </si>
  <si>
    <t>Mary Jackson</t>
  </si>
  <si>
    <t>Synergized radical standardization</t>
  </si>
  <si>
    <t>CA-361606</t>
  </si>
  <si>
    <t>CUST-5273</t>
  </si>
  <si>
    <t>Calvin Vazquez</t>
  </si>
  <si>
    <t>Realigned web-enabled capacity</t>
  </si>
  <si>
    <t>CA-507676</t>
  </si>
  <si>
    <t>Amanda Hoffman</t>
  </si>
  <si>
    <t>Business-focused object-oriented help-desk</t>
  </si>
  <si>
    <t>CA-630940</t>
  </si>
  <si>
    <t>CUST-8413</t>
  </si>
  <si>
    <t>Stephanie Christian</t>
  </si>
  <si>
    <t>Organized transitional throughput</t>
  </si>
  <si>
    <t>CA-363758</t>
  </si>
  <si>
    <t>CUST-1076</t>
  </si>
  <si>
    <t>Katelyn Kemp</t>
  </si>
  <si>
    <t>Stand-alone interactive monitoring</t>
  </si>
  <si>
    <t>CA-342853</t>
  </si>
  <si>
    <t>Anita Boyd</t>
  </si>
  <si>
    <t>Multi-layered optimal matrix</t>
  </si>
  <si>
    <t>CA-706049</t>
  </si>
  <si>
    <t>CUST-3554</t>
  </si>
  <si>
    <t>Tonya Robinson</t>
  </si>
  <si>
    <t>Advanced fresh-thinking functionalities</t>
  </si>
  <si>
    <t>CA-382157</t>
  </si>
  <si>
    <t>CUST-3843</t>
  </si>
  <si>
    <t>Eduardo Garcia</t>
  </si>
  <si>
    <t>Decentralized explicit encoding</t>
  </si>
  <si>
    <t>CA-923387</t>
  </si>
  <si>
    <t>CUST-4764</t>
  </si>
  <si>
    <t>Matthew Jimenez</t>
  </si>
  <si>
    <t>Operative bandwidth-monitored hierarchy</t>
  </si>
  <si>
    <t>CA-284837</t>
  </si>
  <si>
    <t>CUST-4279</t>
  </si>
  <si>
    <t>Gabriel Olsen</t>
  </si>
  <si>
    <t>Seamless directional adapter</t>
  </si>
  <si>
    <t>CA-648638</t>
  </si>
  <si>
    <t>Jasmine Bell</t>
  </si>
  <si>
    <t>Fundamental logistical leverage</t>
  </si>
  <si>
    <t>CA-804659</t>
  </si>
  <si>
    <t>Julie Barrett</t>
  </si>
  <si>
    <t>Re-engineered hybrid installation</t>
  </si>
  <si>
    <t>CA-315465</t>
  </si>
  <si>
    <t>CUST-7069</t>
  </si>
  <si>
    <t>Stephen Coleman</t>
  </si>
  <si>
    <t>Multi-tiered clear-thinking toolset</t>
  </si>
  <si>
    <t>CA-174789</t>
  </si>
  <si>
    <t>CUST-6486</t>
  </si>
  <si>
    <t>Catherine Webb</t>
  </si>
  <si>
    <t>Future-proofed uniform concept</t>
  </si>
  <si>
    <t>CA-187019</t>
  </si>
  <si>
    <t>CUST-2054</t>
  </si>
  <si>
    <t>Megan Hughes</t>
  </si>
  <si>
    <t>Open-architected cohesive frame</t>
  </si>
  <si>
    <t>CA-166253</t>
  </si>
  <si>
    <t>CUST-5094</t>
  </si>
  <si>
    <t>Andre Richards</t>
  </si>
  <si>
    <t>Function-based contextually-based emulation</t>
  </si>
  <si>
    <t>CA-637119</t>
  </si>
  <si>
    <t>CUST-9162</t>
  </si>
  <si>
    <t>Sydney Chan</t>
  </si>
  <si>
    <t>Polarized systemic moderator</t>
  </si>
  <si>
    <t>CA-505458</t>
  </si>
  <si>
    <t>Cathy Rogers</t>
  </si>
  <si>
    <t>Fundamental discrete array</t>
  </si>
  <si>
    <t>CA-355871</t>
  </si>
  <si>
    <t>CUST-8708</t>
  </si>
  <si>
    <t>Patricia Shah</t>
  </si>
  <si>
    <t>Organic well-modulated superstructure</t>
  </si>
  <si>
    <t>CA-636440</t>
  </si>
  <si>
    <t>CUST-8156</t>
  </si>
  <si>
    <t>Cynthia Atkinson</t>
  </si>
  <si>
    <t>Inverse uniform capability</t>
  </si>
  <si>
    <t>CA-143014</t>
  </si>
  <si>
    <t>CUST-4310</t>
  </si>
  <si>
    <t>Shelby Klein</t>
  </si>
  <si>
    <t>Integrated systematic hierarchy</t>
  </si>
  <si>
    <t>CA-626823</t>
  </si>
  <si>
    <t>CUST-2551</t>
  </si>
  <si>
    <t>Jessica Torres</t>
  </si>
  <si>
    <t>Innovative needs-based access</t>
  </si>
  <si>
    <t>CA-837953</t>
  </si>
  <si>
    <t>CUST-4970</t>
  </si>
  <si>
    <t>Joseph Duran</t>
  </si>
  <si>
    <t>Switchable non-volatile time-frame</t>
  </si>
  <si>
    <t>CA-570387</t>
  </si>
  <si>
    <t>CUST-5704</t>
  </si>
  <si>
    <t>Robert Stevenson</t>
  </si>
  <si>
    <t>Automated value-added open system</t>
  </si>
  <si>
    <t>CA-133379</t>
  </si>
  <si>
    <t>CUST-5402</t>
  </si>
  <si>
    <t>Eric Wyatt</t>
  </si>
  <si>
    <t>Object-based multi-tasking collaboration</t>
  </si>
  <si>
    <t>CA-612248</t>
  </si>
  <si>
    <t>CUST-8990</t>
  </si>
  <si>
    <t>Jessica Bentley</t>
  </si>
  <si>
    <t>Reverse-engineered 6thgeneration info-me diaries</t>
  </si>
  <si>
    <t>CA-811696</t>
  </si>
  <si>
    <t>Patricia Long</t>
  </si>
  <si>
    <t>Digitized 5thgeneration open system</t>
  </si>
  <si>
    <t>CA-127459</t>
  </si>
  <si>
    <t>CUST-4063</t>
  </si>
  <si>
    <t>Sara Holt</t>
  </si>
  <si>
    <t>Extended maximized matrix</t>
  </si>
  <si>
    <t>CA-567114</t>
  </si>
  <si>
    <t>Misty Conner</t>
  </si>
  <si>
    <t>Profit-focused solution-oriented throughput</t>
  </si>
  <si>
    <t>CA-599830</t>
  </si>
  <si>
    <t>CUST-1931</t>
  </si>
  <si>
    <t>David Tucker</t>
  </si>
  <si>
    <t>User-centric 24/7 capacity</t>
  </si>
  <si>
    <t>CA-178352</t>
  </si>
  <si>
    <t>CUST-5143</t>
  </si>
  <si>
    <t>Patricia Lopez</t>
  </si>
  <si>
    <t>Up-sized disintermediate application</t>
  </si>
  <si>
    <t>CA-369350</t>
  </si>
  <si>
    <t>CUST-2264</t>
  </si>
  <si>
    <t>Tara Weaver</t>
  </si>
  <si>
    <t>Down-sized optimizing archive</t>
  </si>
  <si>
    <t>CA-107580</t>
  </si>
  <si>
    <t>Darin King</t>
  </si>
  <si>
    <t>Total local Internet solution</t>
  </si>
  <si>
    <t>CA-552250</t>
  </si>
  <si>
    <t>CUST-1746</t>
  </si>
  <si>
    <t>Kevin Scott</t>
  </si>
  <si>
    <t>Right-sized bottom-line knowledge user</t>
  </si>
  <si>
    <t>CA-632764</t>
  </si>
  <si>
    <t>Laurie Chavez</t>
  </si>
  <si>
    <t>Front-line eco-centric process improvement</t>
  </si>
  <si>
    <t>CA-926642</t>
  </si>
  <si>
    <t>Karen Walters</t>
  </si>
  <si>
    <t>Optional system-worthy contingency</t>
  </si>
  <si>
    <t>CA-805780</t>
  </si>
  <si>
    <t>CUST-2127</t>
  </si>
  <si>
    <t>Caitlyn Fowler</t>
  </si>
  <si>
    <t>Networked zero-defect success</t>
  </si>
  <si>
    <t>CA-118187</t>
  </si>
  <si>
    <t>CUST-6698</t>
  </si>
  <si>
    <t>Rebecca Campbell</t>
  </si>
  <si>
    <t>Phased bifurcated system engine</t>
  </si>
  <si>
    <t>CA-765093</t>
  </si>
  <si>
    <t>CUST-6307</t>
  </si>
  <si>
    <t>Margaret Douglas</t>
  </si>
  <si>
    <t>Future-proofed eco-centric interface</t>
  </si>
  <si>
    <t>CA-538636</t>
  </si>
  <si>
    <t>Brandon Garcia</t>
  </si>
  <si>
    <t>Profit-focused full-range instruction set</t>
  </si>
  <si>
    <t>CA-612561</t>
  </si>
  <si>
    <t>CUST-2813</t>
  </si>
  <si>
    <t>Melissa Stephens</t>
  </si>
  <si>
    <t>Universal didactic matrix</t>
  </si>
  <si>
    <t>CA-725261</t>
  </si>
  <si>
    <t>CUST-7727</t>
  </si>
  <si>
    <t>Persevering context-sensitive monitoring</t>
  </si>
  <si>
    <t>CA-332275</t>
  </si>
  <si>
    <t>CUST-9948</t>
  </si>
  <si>
    <t>Justin Williams</t>
  </si>
  <si>
    <t>Sharable multi-state portal</t>
  </si>
  <si>
    <t>CA-533174</t>
  </si>
  <si>
    <t>Reactive zero administration software</t>
  </si>
  <si>
    <t>CA-912982</t>
  </si>
  <si>
    <t>CUST-1779</t>
  </si>
  <si>
    <t>Configurable coherent parallelism</t>
  </si>
  <si>
    <t>CA-346331</t>
  </si>
  <si>
    <t>CUST-9882</t>
  </si>
  <si>
    <t>Nicole Harper</t>
  </si>
  <si>
    <t>Robust motivating website</t>
  </si>
  <si>
    <t>CA-559238</t>
  </si>
  <si>
    <t>Marcus Henry</t>
  </si>
  <si>
    <t>Customizable methodical customer loyalty</t>
  </si>
  <si>
    <t>CA-436020</t>
  </si>
  <si>
    <t>CUST-4887</t>
  </si>
  <si>
    <t>Luis Brown</t>
  </si>
  <si>
    <t>Up-sized disintermediate matrices</t>
  </si>
  <si>
    <t>CA-954778</t>
  </si>
  <si>
    <t>CUST-3341</t>
  </si>
  <si>
    <t>Tyler Chapman</t>
  </si>
  <si>
    <t>Managed maximized methodology</t>
  </si>
  <si>
    <t>CA-739453</t>
  </si>
  <si>
    <t>CUST-4963</t>
  </si>
  <si>
    <t>Alejandra Johnson</t>
  </si>
  <si>
    <t>Stand-alone disintermediate flexibility</t>
  </si>
  <si>
    <t>CA-956960</t>
  </si>
  <si>
    <t>CUST-1368</t>
  </si>
  <si>
    <t>Michael Browning</t>
  </si>
  <si>
    <t>Devolved disintermediate forecast</t>
  </si>
  <si>
    <t>CA-842160</t>
  </si>
  <si>
    <t>CUST-8173</t>
  </si>
  <si>
    <t>Mr. Francisco Benson</t>
  </si>
  <si>
    <t>Polarized disintermediate structure</t>
  </si>
  <si>
    <t>CA-755053</t>
  </si>
  <si>
    <t>CUST-2363</t>
  </si>
  <si>
    <t>Michael Mann</t>
  </si>
  <si>
    <t>Horizontal context-sensitive toolset</t>
  </si>
  <si>
    <t>CA-668366</t>
  </si>
  <si>
    <t>Christopher Huffman</t>
  </si>
  <si>
    <t>Customizable value-added algorithm</t>
  </si>
  <si>
    <t>CA-263366</t>
  </si>
  <si>
    <t>CUST-5608</t>
  </si>
  <si>
    <t>Tammy Patel</t>
  </si>
  <si>
    <t>Focused next generation structure</t>
  </si>
  <si>
    <t>CA-617097</t>
  </si>
  <si>
    <t>CUST-7017</t>
  </si>
  <si>
    <t>Tiffany Bishop</t>
  </si>
  <si>
    <t>Streamlined bi-directional database</t>
  </si>
  <si>
    <t>CA-833926</t>
  </si>
  <si>
    <t>CUST-1758</t>
  </si>
  <si>
    <t>Brian Vincent</t>
  </si>
  <si>
    <t>Digitized zero-defect analyzer</t>
  </si>
  <si>
    <t>CA-527953</t>
  </si>
  <si>
    <t>CUST-9315</t>
  </si>
  <si>
    <t>Stephanie Santos</t>
  </si>
  <si>
    <t>Quality-focused analyzing moderator</t>
  </si>
  <si>
    <t>CA-520593</t>
  </si>
  <si>
    <t>David Armstrong</t>
  </si>
  <si>
    <t>Balanced hybrid application</t>
  </si>
  <si>
    <t>CA-243093</t>
  </si>
  <si>
    <t>Donna Sullivan</t>
  </si>
  <si>
    <t>User-friendly executive paradigm</t>
  </si>
  <si>
    <t>CA-386185</t>
  </si>
  <si>
    <t>Gregory Schwartz</t>
  </si>
  <si>
    <t>Enterprise-wide impactful contingency</t>
  </si>
  <si>
    <t>CA-499931</t>
  </si>
  <si>
    <t>Switchable disintermediate methodology</t>
  </si>
  <si>
    <t>CA-612348</t>
  </si>
  <si>
    <t>CUST-2693</t>
  </si>
  <si>
    <t>Tony Cooper</t>
  </si>
  <si>
    <t>Centralized user-facing extranet</t>
  </si>
  <si>
    <t>CA-576447</t>
  </si>
  <si>
    <t>Dean Scott</t>
  </si>
  <si>
    <t>Devolved local service-desk</t>
  </si>
  <si>
    <t>CA-638252</t>
  </si>
  <si>
    <t>CUST-1716</t>
  </si>
  <si>
    <t>Christina Farmer</t>
  </si>
  <si>
    <t>Horizontal radical adapter</t>
  </si>
  <si>
    <t>CA-267339</t>
  </si>
  <si>
    <t>Thomas Guerrero</t>
  </si>
  <si>
    <t>Proactive demand-driven throughput</t>
  </si>
  <si>
    <t>CA-348759</t>
  </si>
  <si>
    <t>CUST-3827</t>
  </si>
  <si>
    <t>Kelly Larson</t>
  </si>
  <si>
    <t>User-friendly disintermediate contingency</t>
  </si>
  <si>
    <t>CA-900295</t>
  </si>
  <si>
    <t>CUST-7677</t>
  </si>
  <si>
    <t>Sarah Roberts</t>
  </si>
  <si>
    <t>Stand-alone transitional encoding</t>
  </si>
  <si>
    <t>CA-586992</t>
  </si>
  <si>
    <t>CUST-8597</t>
  </si>
  <si>
    <t>Martin Townsend</t>
  </si>
  <si>
    <t>Operative contextually-based software</t>
  </si>
  <si>
    <t>CA-721401</t>
  </si>
  <si>
    <t>CUST-5159</t>
  </si>
  <si>
    <t>Kevin Brown</t>
  </si>
  <si>
    <t>Programmable global info-me diaries</t>
  </si>
  <si>
    <t>CA-447762</t>
  </si>
  <si>
    <t>CUST-9583</t>
  </si>
  <si>
    <t>Juan White</t>
  </si>
  <si>
    <t>Triple-buffered high-level migration</t>
  </si>
  <si>
    <t>CA-630672</t>
  </si>
  <si>
    <t>CUST-9223</t>
  </si>
  <si>
    <t>Adam Ewing</t>
  </si>
  <si>
    <t>Multi-channeled even-keeled database</t>
  </si>
  <si>
    <t>CA-696794</t>
  </si>
  <si>
    <t>CUST-6866</t>
  </si>
  <si>
    <t>Melissa Meyers</t>
  </si>
  <si>
    <t>Re-engineered optimal encoding</t>
  </si>
  <si>
    <t>CA-970419</t>
  </si>
  <si>
    <t>CUST-2675</t>
  </si>
  <si>
    <t>John Murphy</t>
  </si>
  <si>
    <t>Virtual non-volatile hardware</t>
  </si>
  <si>
    <t>CA-801072</t>
  </si>
  <si>
    <t>CUST-3243</t>
  </si>
  <si>
    <t>Shannon Terry</t>
  </si>
  <si>
    <t>Multi-tiered user-facing standardization</t>
  </si>
  <si>
    <t>CA-463513</t>
  </si>
  <si>
    <t>Secured multimedia methodology</t>
  </si>
  <si>
    <t>CA-145001</t>
  </si>
  <si>
    <t>CUST-7920</t>
  </si>
  <si>
    <t>Terri Pena</t>
  </si>
  <si>
    <t>Diverse methodical database</t>
  </si>
  <si>
    <t>CA-732882</t>
  </si>
  <si>
    <t>Michael Benton</t>
  </si>
  <si>
    <t>Decentralized directional success</t>
  </si>
  <si>
    <t>CA-850144</t>
  </si>
  <si>
    <t>CUST-5851</t>
  </si>
  <si>
    <t>Deborah Brown</t>
  </si>
  <si>
    <t>Organized maximized policy</t>
  </si>
  <si>
    <t>CA-607784</t>
  </si>
  <si>
    <t>CUST-7586</t>
  </si>
  <si>
    <t>Drew Marsh</t>
  </si>
  <si>
    <t>Compatible client-server moratorium</t>
  </si>
  <si>
    <t>CA-416360</t>
  </si>
  <si>
    <t>Profit-focused discrete leverage</t>
  </si>
  <si>
    <t>CA-686035</t>
  </si>
  <si>
    <t>CUST-8893</t>
  </si>
  <si>
    <t>Andrew Baker</t>
  </si>
  <si>
    <t>Team-oriented stable time-frame</t>
  </si>
  <si>
    <t>CA-572668</t>
  </si>
  <si>
    <t>CUST-1819</t>
  </si>
  <si>
    <t>Andrew Frost</t>
  </si>
  <si>
    <t>Profound scalable product</t>
  </si>
  <si>
    <t>CA-432337</t>
  </si>
  <si>
    <t>Lance Monroe</t>
  </si>
  <si>
    <t>Advanced stable policy</t>
  </si>
  <si>
    <t>CA-745685</t>
  </si>
  <si>
    <t>Samantha Jones</t>
  </si>
  <si>
    <t>Monitored optimal process improvement</t>
  </si>
  <si>
    <t>CA-582608</t>
  </si>
  <si>
    <t>Catherine Gilbert</t>
  </si>
  <si>
    <t>Polarized cohesive interface</t>
  </si>
  <si>
    <t>CA-411812</t>
  </si>
  <si>
    <t>CUST-1543</t>
  </si>
  <si>
    <t>Joshua Daniel</t>
  </si>
  <si>
    <t>Mandatory dynamic migration</t>
  </si>
  <si>
    <t>CA-634121</t>
  </si>
  <si>
    <t>CUST-5799</t>
  </si>
  <si>
    <t>David Munoz</t>
  </si>
  <si>
    <t>Networked responsive project</t>
  </si>
  <si>
    <t>CA-958242</t>
  </si>
  <si>
    <t>CUST-3037</t>
  </si>
  <si>
    <t>Front-line cohesive pricing structure</t>
  </si>
  <si>
    <t>CA-725147</t>
  </si>
  <si>
    <t>Joshua Berry</t>
  </si>
  <si>
    <t>Business-focused multi-tasking superstructure</t>
  </si>
  <si>
    <t>CA-855448</t>
  </si>
  <si>
    <t>CUST-2061</t>
  </si>
  <si>
    <t>Cynthia Stone</t>
  </si>
  <si>
    <t>Multi-tiered modular application</t>
  </si>
  <si>
    <t>CA-421190</t>
  </si>
  <si>
    <t>Upgradable grid-enabled flexibility</t>
  </si>
  <si>
    <t>CA-178379</t>
  </si>
  <si>
    <t>CUST-9666</t>
  </si>
  <si>
    <t>User-centric asymmetric methodology</t>
  </si>
  <si>
    <t>CA-718130</t>
  </si>
  <si>
    <t>CUST-6045</t>
  </si>
  <si>
    <t>Scott Cooper Jr.</t>
  </si>
  <si>
    <t>Progressive clear-thinking productivity</t>
  </si>
  <si>
    <t>CA-951346</t>
  </si>
  <si>
    <t>CUST-1816</t>
  </si>
  <si>
    <t>Mr. Daniel Garrison</t>
  </si>
  <si>
    <t>Configurable optimizing projection</t>
  </si>
  <si>
    <t>CA-603979</t>
  </si>
  <si>
    <t>CUST-6091</t>
  </si>
  <si>
    <t>Erica Brooks</t>
  </si>
  <si>
    <t>Realigned human-resource challenge</t>
  </si>
  <si>
    <t>CA-623308</t>
  </si>
  <si>
    <t>Daniel Duncan</t>
  </si>
  <si>
    <t>Public-key directional solution</t>
  </si>
  <si>
    <t>CA-550831</t>
  </si>
  <si>
    <t>Re-contextualized non-volatile challenge</t>
  </si>
  <si>
    <t>CA-501893</t>
  </si>
  <si>
    <t>CUST-2538</t>
  </si>
  <si>
    <t>David Reynolds</t>
  </si>
  <si>
    <t>Organic impactful forecast</t>
  </si>
  <si>
    <t>CA-769468</t>
  </si>
  <si>
    <t>CUST-7592</t>
  </si>
  <si>
    <t>George Garcia</t>
  </si>
  <si>
    <t>Up-sized asymmetric matrices</t>
  </si>
  <si>
    <t>CA-107069</t>
  </si>
  <si>
    <t>CUST-8037</t>
  </si>
  <si>
    <t>Jeffery Ruiz</t>
  </si>
  <si>
    <t>Virtual tangible open system</t>
  </si>
  <si>
    <t>CA-410553</t>
  </si>
  <si>
    <t>CUST-7517</t>
  </si>
  <si>
    <t>Craig White</t>
  </si>
  <si>
    <t>Integrated zero administration archive</t>
  </si>
  <si>
    <t>CA-585598</t>
  </si>
  <si>
    <t>Edward Hunter</t>
  </si>
  <si>
    <t>De-engineered logistical Internet solution</t>
  </si>
  <si>
    <t>CA-858640</t>
  </si>
  <si>
    <t>CUST-6715</t>
  </si>
  <si>
    <t>Lisa Owens</t>
  </si>
  <si>
    <t>Right-sized mobile alliance</t>
  </si>
  <si>
    <t>CA-219006</t>
  </si>
  <si>
    <t>CUST-7022</t>
  </si>
  <si>
    <t>Paula Andrews</t>
  </si>
  <si>
    <t>Front-line mission-critical throughput</t>
  </si>
  <si>
    <t>CA-839930</t>
  </si>
  <si>
    <t>Casey Sanchez</t>
  </si>
  <si>
    <t>Focused national open system</t>
  </si>
  <si>
    <t>CA-283658</t>
  </si>
  <si>
    <t>CUST-8261</t>
  </si>
  <si>
    <t>Eddie Adams</t>
  </si>
  <si>
    <t>Operative regional implementation</t>
  </si>
  <si>
    <t>CA-980730</t>
  </si>
  <si>
    <t>CUST-5512</t>
  </si>
  <si>
    <t>Jessica Hamilton</t>
  </si>
  <si>
    <t>Universal global projection</t>
  </si>
  <si>
    <t>CA-494989</t>
  </si>
  <si>
    <t>Mrs. Deborah Marshall</t>
  </si>
  <si>
    <t>Mandatory fresh-thinking parallelism</t>
  </si>
  <si>
    <t>CA-411529</t>
  </si>
  <si>
    <t>CUST-1970</t>
  </si>
  <si>
    <t>Charles Barrett</t>
  </si>
  <si>
    <t>Front-line value-added policy</t>
  </si>
  <si>
    <t>CA-681701</t>
  </si>
  <si>
    <t>CUST-4999</t>
  </si>
  <si>
    <t>Jason Moore</t>
  </si>
  <si>
    <t>Organized optimal strategy</t>
  </si>
  <si>
    <t>CA-388513</t>
  </si>
  <si>
    <t>Emily Roberts</t>
  </si>
  <si>
    <t>Up-sized systemic pricing structure</t>
  </si>
  <si>
    <t>CA-549319</t>
  </si>
  <si>
    <t>Eric Dyer</t>
  </si>
  <si>
    <t>Self-enabling grid-enabled archive</t>
  </si>
  <si>
    <t>CA-723201</t>
  </si>
  <si>
    <t>CUST-1624</t>
  </si>
  <si>
    <t>Implemented user-facing Graphic Interface</t>
  </si>
  <si>
    <t>CA-608164</t>
  </si>
  <si>
    <t>CUST-5336</t>
  </si>
  <si>
    <t>Kyle Mclean</t>
  </si>
  <si>
    <t>Mandatory intermediate collaboration</t>
  </si>
  <si>
    <t>CA-273370</t>
  </si>
  <si>
    <t>CUST-8270</t>
  </si>
  <si>
    <t>Jason Freeman</t>
  </si>
  <si>
    <t>Extended systemic alliance</t>
  </si>
  <si>
    <t>CA-358837</t>
  </si>
  <si>
    <t>CUST-9191</t>
  </si>
  <si>
    <t>Brian Zhang</t>
  </si>
  <si>
    <t>Self-enabling reciprocal system engine</t>
  </si>
  <si>
    <t>CA-195748</t>
  </si>
  <si>
    <t>Sarah Scott</t>
  </si>
  <si>
    <t>Triple-buffered discrete paradigm</t>
  </si>
  <si>
    <t>CA-715037</t>
  </si>
  <si>
    <t>CUST-3461</t>
  </si>
  <si>
    <t>Brenda Roberts</t>
  </si>
  <si>
    <t>Face-to-face maximized synergy</t>
  </si>
  <si>
    <t>CA-207783</t>
  </si>
  <si>
    <t>William Foster</t>
  </si>
  <si>
    <t>Optimized impactful benchmark</t>
  </si>
  <si>
    <t>CA-899298</t>
  </si>
  <si>
    <t>Melissa Taylor</t>
  </si>
  <si>
    <t>User-centric dedicated project</t>
  </si>
  <si>
    <t>CA-279212</t>
  </si>
  <si>
    <t>Alicia Mercado</t>
  </si>
  <si>
    <t>Integrated bifurcated time-frame</t>
  </si>
  <si>
    <t>CA-134948</t>
  </si>
  <si>
    <t>John Cox</t>
  </si>
  <si>
    <t>Upgradable directional software</t>
  </si>
  <si>
    <t>CA-258091</t>
  </si>
  <si>
    <t>CUST-7558</t>
  </si>
  <si>
    <t>Jeffrey Stanley</t>
  </si>
  <si>
    <t>Vision-oriented object-oriented intranet</t>
  </si>
  <si>
    <t>CA-589717</t>
  </si>
  <si>
    <t>Maria Washington</t>
  </si>
  <si>
    <t>Reverse-engineered 24hour emulation</t>
  </si>
  <si>
    <t>CA-861167</t>
  </si>
  <si>
    <t>CUST-8727</t>
  </si>
  <si>
    <t>Thomas Meyer</t>
  </si>
  <si>
    <t>Advanced high-level conglomeration</t>
  </si>
  <si>
    <t>CA-512878</t>
  </si>
  <si>
    <t>Alison Little</t>
  </si>
  <si>
    <t>Reactive well-modulated paradigm</t>
  </si>
  <si>
    <t>CA-511165</t>
  </si>
  <si>
    <t>Jason Spencer</t>
  </si>
  <si>
    <t>Monitored user-facing workforce</t>
  </si>
  <si>
    <t>CA-353078</t>
  </si>
  <si>
    <t>CUST-2856</t>
  </si>
  <si>
    <t>John Shields</t>
  </si>
  <si>
    <t>Progressive discrete extranet</t>
  </si>
  <si>
    <t>CA-295243</t>
  </si>
  <si>
    <t>CUST-2576</t>
  </si>
  <si>
    <t>Eric Santiago</t>
  </si>
  <si>
    <t>Configurable demand-driven productivity</t>
  </si>
  <si>
    <t>CA-118511</t>
  </si>
  <si>
    <t>Amber Hernandez</t>
  </si>
  <si>
    <t>Right-sized directional standardization</t>
  </si>
  <si>
    <t>CA-876463</t>
  </si>
  <si>
    <t>CUST-9115</t>
  </si>
  <si>
    <t>Raymond Calhoun</t>
  </si>
  <si>
    <t>Multi-lateral holistic neural-net</t>
  </si>
  <si>
    <t>CA-450940</t>
  </si>
  <si>
    <t>Michael Crane</t>
  </si>
  <si>
    <t>Public-key tertiary toolset</t>
  </si>
  <si>
    <t>CA-397806</t>
  </si>
  <si>
    <t>CUST-5207</t>
  </si>
  <si>
    <t>Zachary Gibbs</t>
  </si>
  <si>
    <t>Re-contextualized executive portal</t>
  </si>
  <si>
    <t>CA-637456</t>
  </si>
  <si>
    <t>CUST-4271</t>
  </si>
  <si>
    <t>Raymond Ramos</t>
  </si>
  <si>
    <t>Face-to-face dedicated initiative</t>
  </si>
  <si>
    <t>CA-183955</t>
  </si>
  <si>
    <t>CUST-5634</t>
  </si>
  <si>
    <t>Andrew Ellis</t>
  </si>
  <si>
    <t>Customer-focused logistical secured line</t>
  </si>
  <si>
    <t>CA-299828</t>
  </si>
  <si>
    <t>CUST-7555</t>
  </si>
  <si>
    <t>Mary Lewis</t>
  </si>
  <si>
    <t>Down-sized systematic infrastructure</t>
  </si>
  <si>
    <t>CA-116402</t>
  </si>
  <si>
    <t>Donald Fletcher</t>
  </si>
  <si>
    <t>Vision-oriented 3rdgeneration core</t>
  </si>
  <si>
    <t>CA-392782</t>
  </si>
  <si>
    <t>Jennifer Cardenas</t>
  </si>
  <si>
    <t>Re-contextualized executive orchestration</t>
  </si>
  <si>
    <t>CA-168909</t>
  </si>
  <si>
    <t>CUST-3595</t>
  </si>
  <si>
    <t>Brian Baird</t>
  </si>
  <si>
    <t>Digitized methodical function</t>
  </si>
  <si>
    <t>CA-823425</t>
  </si>
  <si>
    <t>CUST-9449</t>
  </si>
  <si>
    <t>Kenneth Ayala</t>
  </si>
  <si>
    <t>Synergistic bottom-line monitoring</t>
  </si>
  <si>
    <t>CA-196402</t>
  </si>
  <si>
    <t>CUST-3647</t>
  </si>
  <si>
    <t>Kristin Ferguson</t>
  </si>
  <si>
    <t>Enterprise-wide actuating workforce</t>
  </si>
  <si>
    <t>CA-242019</t>
  </si>
  <si>
    <t>CUST-2997</t>
  </si>
  <si>
    <t>Paul Garcia</t>
  </si>
  <si>
    <t>Centralized mobile parallelism</t>
  </si>
  <si>
    <t>CA-701336</t>
  </si>
  <si>
    <t>CUST-4380</t>
  </si>
  <si>
    <t>Vanessa Fields</t>
  </si>
  <si>
    <t>Assimilated 24hour initiative</t>
  </si>
  <si>
    <t>CA-734205</t>
  </si>
  <si>
    <t>CUST-6674</t>
  </si>
  <si>
    <t>Bobby Russo</t>
  </si>
  <si>
    <t>Versatile system-worthy product</t>
  </si>
  <si>
    <t>CA-274027</t>
  </si>
  <si>
    <t>CUST-2037</t>
  </si>
  <si>
    <t>Andrew Holmes</t>
  </si>
  <si>
    <t>Adaptive asynchronous core</t>
  </si>
  <si>
    <t>CA-606128</t>
  </si>
  <si>
    <t>Katelyn Williams</t>
  </si>
  <si>
    <t>Re-contextualized holistic software</t>
  </si>
  <si>
    <t>CA-799201</t>
  </si>
  <si>
    <t>Amy Barnes</t>
  </si>
  <si>
    <t>Streamlined full-range capability</t>
  </si>
  <si>
    <t>CA-316872</t>
  </si>
  <si>
    <t>Katelyn Fernandez</t>
  </si>
  <si>
    <t>Cross-group bandwidth-monitored framework</t>
  </si>
  <si>
    <t>CA-691739</t>
  </si>
  <si>
    <t>Derrick Bird</t>
  </si>
  <si>
    <t>Diverse multi-state budgetary management</t>
  </si>
  <si>
    <t>CA-277087</t>
  </si>
  <si>
    <t>Mrs. Anna Smith</t>
  </si>
  <si>
    <t>Mandatory incremental structure</t>
  </si>
  <si>
    <t>CA-310285</t>
  </si>
  <si>
    <t>CUST-4184</t>
  </si>
  <si>
    <t>Robert Reynolds</t>
  </si>
  <si>
    <t>Total neutral model</t>
  </si>
  <si>
    <t>CA-938260</t>
  </si>
  <si>
    <t>CUST-6304</t>
  </si>
  <si>
    <t>Isaac Williams</t>
  </si>
  <si>
    <t>Networked optimal Graphic Interface</t>
  </si>
  <si>
    <t>CA-616677</t>
  </si>
  <si>
    <t>CUST-4956</t>
  </si>
  <si>
    <t>Jeremiah Burns</t>
  </si>
  <si>
    <t>Operative content-based capability</t>
  </si>
  <si>
    <t>CA-764856</t>
  </si>
  <si>
    <t>Implemented user-facing website</t>
  </si>
  <si>
    <t>CA-192144</t>
  </si>
  <si>
    <t>CUST-5554</t>
  </si>
  <si>
    <t>Jordan Mendoza</t>
  </si>
  <si>
    <t>Self-enabling bifurcated process improvement</t>
  </si>
  <si>
    <t>CA-544485</t>
  </si>
  <si>
    <t>CUST-2834</t>
  </si>
  <si>
    <t>Jessica Jones</t>
  </si>
  <si>
    <t>Object-based full-range firmware</t>
  </si>
  <si>
    <t>CA-179801</t>
  </si>
  <si>
    <t>CUST-8398</t>
  </si>
  <si>
    <t>Christina Edwards</t>
  </si>
  <si>
    <t>Inverse value-added ability</t>
  </si>
  <si>
    <t>CA-652670</t>
  </si>
  <si>
    <t>Jake Patterson</t>
  </si>
  <si>
    <t>Inverse mission-critical hub</t>
  </si>
  <si>
    <t>CA-638634</t>
  </si>
  <si>
    <t>Sarah Armstrong</t>
  </si>
  <si>
    <t>Re-engineered contextually-based installation</t>
  </si>
  <si>
    <t>CA-653276</t>
  </si>
  <si>
    <t>CUST-2724</t>
  </si>
  <si>
    <t>Synchronized client-server interface</t>
  </si>
  <si>
    <t>CA-153800</t>
  </si>
  <si>
    <t>Jason Juarez</t>
  </si>
  <si>
    <t>Future-proofed background toolset</t>
  </si>
  <si>
    <t>CA-822830</t>
  </si>
  <si>
    <t>CUST-3365</t>
  </si>
  <si>
    <t>Geoffrey Olsen DVM</t>
  </si>
  <si>
    <t>Fully-configurable multimedia structure</t>
  </si>
  <si>
    <t>CA-202419</t>
  </si>
  <si>
    <t>CUST-6028</t>
  </si>
  <si>
    <t>Sharon Ramos</t>
  </si>
  <si>
    <t>Multi-layered user-facing matrix</t>
  </si>
  <si>
    <t>CA-376056</t>
  </si>
  <si>
    <t>CUST-9505</t>
  </si>
  <si>
    <t>Judy Evans</t>
  </si>
  <si>
    <t>Right-sized high-level neural-net</t>
  </si>
  <si>
    <t>CA-456761</t>
  </si>
  <si>
    <t>CUST-1742</t>
  </si>
  <si>
    <t>Cynthia Holmes</t>
  </si>
  <si>
    <t>Open-source exuding workforce</t>
  </si>
  <si>
    <t>CA-316347</t>
  </si>
  <si>
    <t>CUST-7199</t>
  </si>
  <si>
    <t>Gerald Smith</t>
  </si>
  <si>
    <t>Upgradable incremental help-desk</t>
  </si>
  <si>
    <t>CA-922375</t>
  </si>
  <si>
    <t>CUST-9495</t>
  </si>
  <si>
    <t>Walter Garcia</t>
  </si>
  <si>
    <t>Customizable homogeneous approach</t>
  </si>
  <si>
    <t>CA-260597</t>
  </si>
  <si>
    <t>CUST-2406</t>
  </si>
  <si>
    <t>Michael Perry</t>
  </si>
  <si>
    <t>Focused even-keeled leverage</t>
  </si>
  <si>
    <t>CA-851614</t>
  </si>
  <si>
    <t>Mr. Tyler Douglas</t>
  </si>
  <si>
    <t>Stand-alone grid-enabled collaboration</t>
  </si>
  <si>
    <t>CA-601077</t>
  </si>
  <si>
    <t>CUST-5404</t>
  </si>
  <si>
    <t>Brandon Charles</t>
  </si>
  <si>
    <t>Reactive reciprocal matrix</t>
  </si>
  <si>
    <t>CA-627829</t>
  </si>
  <si>
    <t>CUST-1969</t>
  </si>
  <si>
    <t>Dr. William Alexander</t>
  </si>
  <si>
    <t>Public-key methodical matrices</t>
  </si>
  <si>
    <t>CA-431991</t>
  </si>
  <si>
    <t>Monica Esparza</t>
  </si>
  <si>
    <t>Seamless value-added contingency</t>
  </si>
  <si>
    <t>CA-610940</t>
  </si>
  <si>
    <t>CUST-3174</t>
  </si>
  <si>
    <t>Sharable neutral service-desk</t>
  </si>
  <si>
    <t>CA-555873</t>
  </si>
  <si>
    <t>CUST-8239</t>
  </si>
  <si>
    <t>Phased tertiary open system</t>
  </si>
  <si>
    <t>CA-654281</t>
  </si>
  <si>
    <t>Roberto Snow</t>
  </si>
  <si>
    <t>Configurable impactful extranet</t>
  </si>
  <si>
    <t>CA-344059</t>
  </si>
  <si>
    <t>CUST-9067</t>
  </si>
  <si>
    <t>Kenneth McLaughlin</t>
  </si>
  <si>
    <t>Robust fault-tolerant groupware</t>
  </si>
  <si>
    <t>CA-515070</t>
  </si>
  <si>
    <t>CUST-8852</t>
  </si>
  <si>
    <t>Alicia Thompson</t>
  </si>
  <si>
    <t>Up-sized discrete methodology</t>
  </si>
  <si>
    <t>CA-753391</t>
  </si>
  <si>
    <t>CUST-4484</t>
  </si>
  <si>
    <t>Brittany Moran</t>
  </si>
  <si>
    <t>Synchronized encompassing hub</t>
  </si>
  <si>
    <t>CA-350611</t>
  </si>
  <si>
    <t>CUST-5713</t>
  </si>
  <si>
    <t>Sara Singh</t>
  </si>
  <si>
    <t>Future-proofed 5thgeneration alliance</t>
  </si>
  <si>
    <t>CA-378227</t>
  </si>
  <si>
    <t>CUST-4409</t>
  </si>
  <si>
    <t>Tracey Davis</t>
  </si>
  <si>
    <t>Synergistic explicit access</t>
  </si>
  <si>
    <t>CA-356479</t>
  </si>
  <si>
    <t>CUST-1433</t>
  </si>
  <si>
    <t>Nathaniel Rodriguez</t>
  </si>
  <si>
    <t>Compatible leading-edge array</t>
  </si>
  <si>
    <t>CA-498797</t>
  </si>
  <si>
    <t>CUST-9414</t>
  </si>
  <si>
    <t>Derrick Dorsey</t>
  </si>
  <si>
    <t>Function-based next generation analyzer</t>
  </si>
  <si>
    <t>CA-915566</t>
  </si>
  <si>
    <t>CUST-7486</t>
  </si>
  <si>
    <t>Luis Sims</t>
  </si>
  <si>
    <t>Ameliorated client-driven orchestration</t>
  </si>
  <si>
    <t>CA-626163</t>
  </si>
  <si>
    <t>CUST-5538</t>
  </si>
  <si>
    <t>Jennifer White</t>
  </si>
  <si>
    <t>Reverse-engineered grid-enabled task-force</t>
  </si>
  <si>
    <t>CA-348670</t>
  </si>
  <si>
    <t>Stand-alone needs-based emulation</t>
  </si>
  <si>
    <t>CA-679917</t>
  </si>
  <si>
    <t>Corey Wilkerson</t>
  </si>
  <si>
    <t>Automated neutral Graphical User Interface</t>
  </si>
  <si>
    <t>CA-564090</t>
  </si>
  <si>
    <t>CUST-6315</t>
  </si>
  <si>
    <t>Sarah Garcia</t>
  </si>
  <si>
    <t>Secured multi-tasking website</t>
  </si>
  <si>
    <t>CA-784892</t>
  </si>
  <si>
    <t>CUST-7265</t>
  </si>
  <si>
    <t>Hector Bradford</t>
  </si>
  <si>
    <t>Enterprise-wide multi-tasking policy</t>
  </si>
  <si>
    <t>CA-768246</t>
  </si>
  <si>
    <t>CUST-7079</t>
  </si>
  <si>
    <t>Jessica Grimes</t>
  </si>
  <si>
    <t>Visionary static hierarchy</t>
  </si>
  <si>
    <t>CA-868548</t>
  </si>
  <si>
    <t>Patrick Tucker</t>
  </si>
  <si>
    <t>Grass-roots solution-oriented encryption</t>
  </si>
  <si>
    <t>CA-530019</t>
  </si>
  <si>
    <t>CUST-4105</t>
  </si>
  <si>
    <t>Cody Hart</t>
  </si>
  <si>
    <t>Managed responsive neural-net</t>
  </si>
  <si>
    <t>CA-600169</t>
  </si>
  <si>
    <t>CUST-9928</t>
  </si>
  <si>
    <t>Jeffrey Houston</t>
  </si>
  <si>
    <t>Multi-layered real-time forecast</t>
  </si>
  <si>
    <t>CA-792054</t>
  </si>
  <si>
    <t>CUST-7495</t>
  </si>
  <si>
    <t>Joshua Roberts</t>
  </si>
  <si>
    <t>Synergistic transitional synergy</t>
  </si>
  <si>
    <t>CA-436110</t>
  </si>
  <si>
    <t>CUST-9357</t>
  </si>
  <si>
    <t>Andrew Park</t>
  </si>
  <si>
    <t>Optimized holistic migration</t>
  </si>
  <si>
    <t>CA-204325</t>
  </si>
  <si>
    <t>CUST-4367</t>
  </si>
  <si>
    <t>Kevin Payne</t>
  </si>
  <si>
    <t>Synergized content-based project</t>
  </si>
  <si>
    <t>CA-471081</t>
  </si>
  <si>
    <t>CUST-8493</t>
  </si>
  <si>
    <t>Jessica McDaniel</t>
  </si>
  <si>
    <t>Intuitive 24/7 matrix</t>
  </si>
  <si>
    <t>CA-458854</t>
  </si>
  <si>
    <t>Sara Blake</t>
  </si>
  <si>
    <t>Public-key maximized open architecture</t>
  </si>
  <si>
    <t>CA-163298</t>
  </si>
  <si>
    <t>CUST-8643</t>
  </si>
  <si>
    <t>Jacob Frank</t>
  </si>
  <si>
    <t>Organic client-server leverage</t>
  </si>
  <si>
    <t>CA-389292</t>
  </si>
  <si>
    <t>CUST-5295</t>
  </si>
  <si>
    <t>Monica Coleman</t>
  </si>
  <si>
    <t>Open-architected systematic website</t>
  </si>
  <si>
    <t>CA-321381</t>
  </si>
  <si>
    <t>Brian Robinson</t>
  </si>
  <si>
    <t>Streamlined even-keeled software</t>
  </si>
  <si>
    <t>CA-771896</t>
  </si>
  <si>
    <t>Lori Martin</t>
  </si>
  <si>
    <t>Fully-configurable attitude-oriented contingency</t>
  </si>
  <si>
    <t>CA-104123</t>
  </si>
  <si>
    <t>CUST-2528</t>
  </si>
  <si>
    <t>Face-to-face intangible application</t>
  </si>
  <si>
    <t>CA-477951</t>
  </si>
  <si>
    <t>Michelle Smith</t>
  </si>
  <si>
    <t>Extended encompassing project</t>
  </si>
  <si>
    <t>CA-942095</t>
  </si>
  <si>
    <t>Jeremy Hodges</t>
  </si>
  <si>
    <t>Reverse-engineered tangible hardware</t>
  </si>
  <si>
    <t>CA-417606</t>
  </si>
  <si>
    <t>Mr. Ryan Young</t>
  </si>
  <si>
    <t>Operative systematic infrastructure</t>
  </si>
  <si>
    <t>CA-278217</t>
  </si>
  <si>
    <t>CUST-9749</t>
  </si>
  <si>
    <t>Johnathan Sullivan</t>
  </si>
  <si>
    <t>Self-enabling heuristic concept</t>
  </si>
  <si>
    <t>CA-836779</t>
  </si>
  <si>
    <t>CUST-9927</t>
  </si>
  <si>
    <t>Elizabeth Wright</t>
  </si>
  <si>
    <t>Synchronized optimizing utilization</t>
  </si>
  <si>
    <t>CA-631275</t>
  </si>
  <si>
    <t>CUST-5720</t>
  </si>
  <si>
    <t>Mary Sweeney</t>
  </si>
  <si>
    <t>Managed analyzing forecast</t>
  </si>
  <si>
    <t>CA-401652</t>
  </si>
  <si>
    <t>CUST-6888</t>
  </si>
  <si>
    <t>Kimberly Copeland</t>
  </si>
  <si>
    <t>Down-sized actuating intranet</t>
  </si>
  <si>
    <t>CA-452164</t>
  </si>
  <si>
    <t>CUST-9439</t>
  </si>
  <si>
    <t>Craig Patel</t>
  </si>
  <si>
    <t>Horizontal neutral extranet</t>
  </si>
  <si>
    <t>CA-429125</t>
  </si>
  <si>
    <t>CUST-5734</t>
  </si>
  <si>
    <t>Juan Moss</t>
  </si>
  <si>
    <t>Function-based system-worthy website</t>
  </si>
  <si>
    <t>CA-372894</t>
  </si>
  <si>
    <t>CUST-7614</t>
  </si>
  <si>
    <t>Ralph Scott</t>
  </si>
  <si>
    <t>Vision-oriented impactful budgetary management</t>
  </si>
  <si>
    <t>CA-767887</t>
  </si>
  <si>
    <t>Ronald Nielsen</t>
  </si>
  <si>
    <t>Organized motivating concept</t>
  </si>
  <si>
    <t>CA-484192</t>
  </si>
  <si>
    <t>CUST-6503</t>
  </si>
  <si>
    <t>Ronald Watkins</t>
  </si>
  <si>
    <t>Streamlined optimal archive</t>
  </si>
  <si>
    <t>CA-209562</t>
  </si>
  <si>
    <t>CUST-3651</t>
  </si>
  <si>
    <t>Deborah Velasquez</t>
  </si>
  <si>
    <t>Total multi-state hierarchy</t>
  </si>
  <si>
    <t>CA-709067</t>
  </si>
  <si>
    <t>CUST-5330</t>
  </si>
  <si>
    <t>Clinton Hall</t>
  </si>
  <si>
    <t>Optional attitude-oriented function</t>
  </si>
  <si>
    <t>CA-593952</t>
  </si>
  <si>
    <t>CUST-9544</t>
  </si>
  <si>
    <t>Steven Vazquez</t>
  </si>
  <si>
    <t>Multi-channeled transitional capability</t>
  </si>
  <si>
    <t>CA-800635</t>
  </si>
  <si>
    <t>CUST-4985</t>
  </si>
  <si>
    <t>Renee Valdez</t>
  </si>
  <si>
    <t>Universal reciprocal system engine</t>
  </si>
  <si>
    <t>CA-793700</t>
  </si>
  <si>
    <t>CUST-7271</t>
  </si>
  <si>
    <t>Kristy Henderson</t>
  </si>
  <si>
    <t>Up-sized fault-tolerant framework</t>
  </si>
  <si>
    <t>CA-161404</t>
  </si>
  <si>
    <t>CUST-7831</t>
  </si>
  <si>
    <t>Michael Young</t>
  </si>
  <si>
    <t>Pre-emptive bi-directional encoding</t>
  </si>
  <si>
    <t>CA-213525</t>
  </si>
  <si>
    <t>Roger Murray</t>
  </si>
  <si>
    <t>Networked 24/7 portal</t>
  </si>
  <si>
    <t>CA-585410</t>
  </si>
  <si>
    <t>Margaret Lara</t>
  </si>
  <si>
    <t>Focused mission-critical solution</t>
  </si>
  <si>
    <t>CA-968705</t>
  </si>
  <si>
    <t>CUST-9557</t>
  </si>
  <si>
    <t>Mr. Bryce Soto MD</t>
  </si>
  <si>
    <t>Diverse optimal Graphical User Interface</t>
  </si>
  <si>
    <t>CA-199773</t>
  </si>
  <si>
    <t>CUST-1639</t>
  </si>
  <si>
    <t>Mr. Christopher Reed</t>
  </si>
  <si>
    <t>Persevering solution-oriented Local Area Network</t>
  </si>
  <si>
    <t>CA-519825</t>
  </si>
  <si>
    <t>CUST-2678</t>
  </si>
  <si>
    <t>Amber Spencer</t>
  </si>
  <si>
    <t>Up-sized tertiary success</t>
  </si>
  <si>
    <t>CA-380927</t>
  </si>
  <si>
    <t>Christine Schmidt</t>
  </si>
  <si>
    <t>Enterprise-wide cohesive middleware</t>
  </si>
  <si>
    <t>CA-216996</t>
  </si>
  <si>
    <t>CUST-3176</t>
  </si>
  <si>
    <t>Robert Williams</t>
  </si>
  <si>
    <t>Persevering solution-oriented firmware</t>
  </si>
  <si>
    <t>CA-118893</t>
  </si>
  <si>
    <t>Vincent Williams</t>
  </si>
  <si>
    <t>Networked needs-based ability</t>
  </si>
  <si>
    <t>CA-139719</t>
  </si>
  <si>
    <t>CUST-7112</t>
  </si>
  <si>
    <t>Emily Jordan</t>
  </si>
  <si>
    <t>Cloned full-range framework</t>
  </si>
  <si>
    <t>CA-719071</t>
  </si>
  <si>
    <t>CUST-7082</t>
  </si>
  <si>
    <t>William Jackson</t>
  </si>
  <si>
    <t>Networked attitude-oriented projection</t>
  </si>
  <si>
    <t>CA-210409</t>
  </si>
  <si>
    <t>Alyssa Park</t>
  </si>
  <si>
    <t>Virtual scalable collaboration</t>
  </si>
  <si>
    <t>CA-880972</t>
  </si>
  <si>
    <t>CUST-2689</t>
  </si>
  <si>
    <t>Miranda Moore</t>
  </si>
  <si>
    <t>Diverse tertiary standardization</t>
  </si>
  <si>
    <t>CA-665701</t>
  </si>
  <si>
    <t>Janet Hall</t>
  </si>
  <si>
    <t>Implemented multi-state hardware</t>
  </si>
  <si>
    <t>CA-733131</t>
  </si>
  <si>
    <t>Cole Young</t>
  </si>
  <si>
    <t>Universal dedicated parallelism</t>
  </si>
  <si>
    <t>CA-491995</t>
  </si>
  <si>
    <t>CUST-8162</t>
  </si>
  <si>
    <t>Amanda Galvan</t>
  </si>
  <si>
    <t>Business-focused transitional software</t>
  </si>
  <si>
    <t>CA-915570</t>
  </si>
  <si>
    <t>Paula Rose</t>
  </si>
  <si>
    <t>Enterprise-wide solution-oriented paradigm</t>
  </si>
  <si>
    <t>CA-599561</t>
  </si>
  <si>
    <t>CUST-9060</t>
  </si>
  <si>
    <t>Jonathan Noble</t>
  </si>
  <si>
    <t>Open-source secondary firmware</t>
  </si>
  <si>
    <t>CA-646294</t>
  </si>
  <si>
    <t>CUST-6816</t>
  </si>
  <si>
    <t>Sherry Lowe</t>
  </si>
  <si>
    <t>Virtual 5thgeneration neural-net</t>
  </si>
  <si>
    <t>CA-256832</t>
  </si>
  <si>
    <t>CUST-4314</t>
  </si>
  <si>
    <t>Chelsey Morris</t>
  </si>
  <si>
    <t>Self-enabling responsive data-warehouse</t>
  </si>
  <si>
    <t>CA-521016</t>
  </si>
  <si>
    <t>CUST-7805</t>
  </si>
  <si>
    <t>Marcia Torres</t>
  </si>
  <si>
    <t>Intuitive secondary data-warehouse</t>
  </si>
  <si>
    <t>CA-162961</t>
  </si>
  <si>
    <t>CUST-3921</t>
  </si>
  <si>
    <t>Dr. Andrea Smith DDS</t>
  </si>
  <si>
    <t>Organized non-volatile workforce</t>
  </si>
  <si>
    <t>CA-249251</t>
  </si>
  <si>
    <t>CUST-5164</t>
  </si>
  <si>
    <t>Joel Meza</t>
  </si>
  <si>
    <t>Synchronized human-resource challenge</t>
  </si>
  <si>
    <t>CA-810929</t>
  </si>
  <si>
    <t>Chelsea Neal</t>
  </si>
  <si>
    <t>Monitored dynamic algorithm</t>
  </si>
  <si>
    <t>CA-677612</t>
  </si>
  <si>
    <t>CUST-1206</t>
  </si>
  <si>
    <t>Ruben Wood</t>
  </si>
  <si>
    <t>Enterprise-wide radical hub</t>
  </si>
  <si>
    <t>CA-199105</t>
  </si>
  <si>
    <t>Billy Sanchez</t>
  </si>
  <si>
    <t>Expanded executive forecast</t>
  </si>
  <si>
    <t>CA-471731</t>
  </si>
  <si>
    <t>CUST-8055</t>
  </si>
  <si>
    <t>Colleen Reyes</t>
  </si>
  <si>
    <t>Implemented context-sensitive approach</t>
  </si>
  <si>
    <t>CA-398100</t>
  </si>
  <si>
    <t>CUST-4438</t>
  </si>
  <si>
    <t>Veronica Gibson</t>
  </si>
  <si>
    <t>Function-based logistical time-frame</t>
  </si>
  <si>
    <t>CA-103159</t>
  </si>
  <si>
    <t>CUST-6413</t>
  </si>
  <si>
    <t>Michelle Johnson</t>
  </si>
  <si>
    <t>Exclusive zero-defect complexity</t>
  </si>
  <si>
    <t>CA-416155</t>
  </si>
  <si>
    <t>User-centric full-range neural-net</t>
  </si>
  <si>
    <t>CA-121192</t>
  </si>
  <si>
    <t>CUST-8429</t>
  </si>
  <si>
    <t>Samantha Huang</t>
  </si>
  <si>
    <t>Business-focused system-worthy challenge</t>
  </si>
  <si>
    <t>CA-745472</t>
  </si>
  <si>
    <t>CUST-7499</t>
  </si>
  <si>
    <t>Andrew Davis</t>
  </si>
  <si>
    <t>Mandatory responsive attitude</t>
  </si>
  <si>
    <t>CA-889164</t>
  </si>
  <si>
    <t>Michelle Carroll</t>
  </si>
  <si>
    <t>Polarized logistical extranet</t>
  </si>
  <si>
    <t>CA-960068</t>
  </si>
  <si>
    <t>CUST-3553</t>
  </si>
  <si>
    <t>Madison Morris</t>
  </si>
  <si>
    <t>Advanced 24hour data-warehouse</t>
  </si>
  <si>
    <t>CA-391642</t>
  </si>
  <si>
    <t>Cameron Rivera</t>
  </si>
  <si>
    <t>Virtual attitude-oriented workforce</t>
  </si>
  <si>
    <t>CA-323258</t>
  </si>
  <si>
    <t>CUST-2249</t>
  </si>
  <si>
    <t>Lawrence Grant</t>
  </si>
  <si>
    <t>Optional intangible function</t>
  </si>
  <si>
    <t>CA-377355</t>
  </si>
  <si>
    <t>John Richardson</t>
  </si>
  <si>
    <t>Diverse radical policy</t>
  </si>
  <si>
    <t>CA-415400</t>
  </si>
  <si>
    <t>CUST-7011</t>
  </si>
  <si>
    <t>Mrs. Nancy Smith</t>
  </si>
  <si>
    <t>Self-enabling client-driven customer loyalty</t>
  </si>
  <si>
    <t>CA-328571</t>
  </si>
  <si>
    <t>CUST-3057</t>
  </si>
  <si>
    <t>Donald Martin</t>
  </si>
  <si>
    <t>Cross-group maximized emulation</t>
  </si>
  <si>
    <t>CA-407865</t>
  </si>
  <si>
    <t>CUST-6789</t>
  </si>
  <si>
    <t>Alicia Johnson</t>
  </si>
  <si>
    <t>Horizontal client-driven hierarchy</t>
  </si>
  <si>
    <t>CA-889370</t>
  </si>
  <si>
    <t>CUST-5702</t>
  </si>
  <si>
    <t>Kelsey Murphy</t>
  </si>
  <si>
    <t>Decentralized eco-centric info-me diaries</t>
  </si>
  <si>
    <t>CA-892419</t>
  </si>
  <si>
    <t>Gwendolyn Kirk</t>
  </si>
  <si>
    <t>Adaptive intangible neural-net</t>
  </si>
  <si>
    <t>CA-739026</t>
  </si>
  <si>
    <t>CUST-6327</t>
  </si>
  <si>
    <t>Travis Scott</t>
  </si>
  <si>
    <t>Sharable tangible benchmark</t>
  </si>
  <si>
    <t>CA-875328</t>
  </si>
  <si>
    <t>CUST-2155</t>
  </si>
  <si>
    <t>Scott Watson</t>
  </si>
  <si>
    <t>Distributed 5thgeneration alliance</t>
  </si>
  <si>
    <t>CA-562580</t>
  </si>
  <si>
    <t>Luis Boyd</t>
  </si>
  <si>
    <t>Polarized even-keeled firmware</t>
  </si>
  <si>
    <t>CA-241208</t>
  </si>
  <si>
    <t>CUST-6371</t>
  </si>
  <si>
    <t>Catherine Williams</t>
  </si>
  <si>
    <t>Robust full-range support</t>
  </si>
  <si>
    <t>CA-772977</t>
  </si>
  <si>
    <t>Thomas Castaneda</t>
  </si>
  <si>
    <t>Distributed background budgetary management</t>
  </si>
  <si>
    <t>CA-969741</t>
  </si>
  <si>
    <t>CUST-2398</t>
  </si>
  <si>
    <t>Mr. Joseph Stout MD</t>
  </si>
  <si>
    <t>Enterprise-wide local implementation</t>
  </si>
  <si>
    <t>CA-227918</t>
  </si>
  <si>
    <t>Christopher Jacobson</t>
  </si>
  <si>
    <t>Polarized transitional hierarchy</t>
  </si>
  <si>
    <t>CA-246572</t>
  </si>
  <si>
    <t>CUST-2719</t>
  </si>
  <si>
    <t>Michelle Kennedy</t>
  </si>
  <si>
    <t>Polarized dedicated budgetary management</t>
  </si>
  <si>
    <t>CA-142289</t>
  </si>
  <si>
    <t>CUST-5485</t>
  </si>
  <si>
    <t>Mary Castro</t>
  </si>
  <si>
    <t>Optional optimizing success</t>
  </si>
  <si>
    <t>CA-317476</t>
  </si>
  <si>
    <t>CUST-6142</t>
  </si>
  <si>
    <t>Trevor Woods</t>
  </si>
  <si>
    <t>Ameliorated stable toolset</t>
  </si>
  <si>
    <t>CA-225989</t>
  </si>
  <si>
    <t>CUST-7897</t>
  </si>
  <si>
    <t>Veronica Norton</t>
  </si>
  <si>
    <t>Enterprise-wide analyzing open architecture</t>
  </si>
  <si>
    <t>CA-308702</t>
  </si>
  <si>
    <t>CUST-9934</t>
  </si>
  <si>
    <t>Andrea Hoover</t>
  </si>
  <si>
    <t>Extended exuding Graphic Interface</t>
  </si>
  <si>
    <t>CA-529521</t>
  </si>
  <si>
    <t>CUST-2169</t>
  </si>
  <si>
    <t>Jacqueline Thomas</t>
  </si>
  <si>
    <t>CA-507030</t>
  </si>
  <si>
    <t>Kevin Espinoza</t>
  </si>
  <si>
    <t>Quality-focused zero-defect success</t>
  </si>
  <si>
    <t>CA-767890</t>
  </si>
  <si>
    <t>CUST-9678</t>
  </si>
  <si>
    <t>Brenda Pope</t>
  </si>
  <si>
    <t>Networked needs-based methodology</t>
  </si>
  <si>
    <t>CA-840090</t>
  </si>
  <si>
    <t>CUST-3537</t>
  </si>
  <si>
    <t>Jennifer Soto</t>
  </si>
  <si>
    <t>Pre-emptive cohesive capability</t>
  </si>
  <si>
    <t>CA-958375</t>
  </si>
  <si>
    <t>Andrew Warren</t>
  </si>
  <si>
    <t>Total even-keeled concept</t>
  </si>
  <si>
    <t>CA-543696</t>
  </si>
  <si>
    <t>CUST-1937</t>
  </si>
  <si>
    <t>Patricia Bowman</t>
  </si>
  <si>
    <t>Phased uniform monitoring</t>
  </si>
  <si>
    <t>CA-187210</t>
  </si>
  <si>
    <t>CUST-9865</t>
  </si>
  <si>
    <t>Tammy Nicholson</t>
  </si>
  <si>
    <t>Progressive content-based throughput</t>
  </si>
  <si>
    <t>CA-577466</t>
  </si>
  <si>
    <t>Brenda Thomas</t>
  </si>
  <si>
    <t>Proactive real-time capability</t>
  </si>
  <si>
    <t>CA-902752</t>
  </si>
  <si>
    <t>CUST-9706</t>
  </si>
  <si>
    <t>Kevin Cooper</t>
  </si>
  <si>
    <t>Synchronized needs-based workforce</t>
  </si>
  <si>
    <t>CA-417108</t>
  </si>
  <si>
    <t>Jessica Ingram</t>
  </si>
  <si>
    <t>Exclusive global standardization</t>
  </si>
  <si>
    <t>CA-562024</t>
  </si>
  <si>
    <t>CUST-6483</t>
  </si>
  <si>
    <t>Kevin Vaughn</t>
  </si>
  <si>
    <t>Multi-layered modular complexity</t>
  </si>
  <si>
    <t>CA-579687</t>
  </si>
  <si>
    <t>Christine Morgan</t>
  </si>
  <si>
    <t>Object-based optimal Local Area Network</t>
  </si>
  <si>
    <t>CA-620098</t>
  </si>
  <si>
    <t>CUST-9924</t>
  </si>
  <si>
    <t>Jesse Webb</t>
  </si>
  <si>
    <t>Proactive homogeneous website</t>
  </si>
  <si>
    <t>CA-194598</t>
  </si>
  <si>
    <t>James Bradshaw</t>
  </si>
  <si>
    <t>Cross-group global circuit</t>
  </si>
  <si>
    <t>CA-333180</t>
  </si>
  <si>
    <t>Julie Hall</t>
  </si>
  <si>
    <t>Mandatory next generation firmware</t>
  </si>
  <si>
    <t>CA-742908</t>
  </si>
  <si>
    <t>CUST-6567</t>
  </si>
  <si>
    <t>Dave Davis</t>
  </si>
  <si>
    <t>Business-focused leading-edge process improvement</t>
  </si>
  <si>
    <t>CA-810582</t>
  </si>
  <si>
    <t>CUST-6633</t>
  </si>
  <si>
    <t>Edward Roberts</t>
  </si>
  <si>
    <t>Centralized disintermediate help-desk</t>
  </si>
  <si>
    <t>CA-609073</t>
  </si>
  <si>
    <t>CUST-1913</t>
  </si>
  <si>
    <t>Timothy Lopez</t>
  </si>
  <si>
    <t>Fully-configurable regional artificial intelligence</t>
  </si>
  <si>
    <t>CA-809734</t>
  </si>
  <si>
    <t>CUST-2511</t>
  </si>
  <si>
    <t>Samuel Holmes</t>
  </si>
  <si>
    <t>Organic client-server website</t>
  </si>
  <si>
    <t>CA-933652</t>
  </si>
  <si>
    <t>CUST-4284</t>
  </si>
  <si>
    <t>Mitchell Shepard</t>
  </si>
  <si>
    <t>Profit-focused systemic hierarchy</t>
  </si>
  <si>
    <t>CA-198635</t>
  </si>
  <si>
    <t>CUST-4620</t>
  </si>
  <si>
    <t>Lauren Fox</t>
  </si>
  <si>
    <t>Enhanced 24/7 standardization</t>
  </si>
  <si>
    <t>CA-305072</t>
  </si>
  <si>
    <t>CUST-8571</t>
  </si>
  <si>
    <t>Matthew Poole</t>
  </si>
  <si>
    <t>Organized incremental encryption</t>
  </si>
  <si>
    <t>CA-782246</t>
  </si>
  <si>
    <t>Raymond McDaniel</t>
  </si>
  <si>
    <t>Function-based directional framework</t>
  </si>
  <si>
    <t>CA-301043</t>
  </si>
  <si>
    <t>CUST-8808</t>
  </si>
  <si>
    <t>Rhonda Phillips</t>
  </si>
  <si>
    <t>Profit-focused fault-tolerant info-me diaries</t>
  </si>
  <si>
    <t>CA-835481</t>
  </si>
  <si>
    <t>CUST-6102</t>
  </si>
  <si>
    <t>Danny Nguyen</t>
  </si>
  <si>
    <t>Synergized high-level synergy</t>
  </si>
  <si>
    <t>CA-902674</t>
  </si>
  <si>
    <t>CUST-9356</t>
  </si>
  <si>
    <t>Karen Morgan</t>
  </si>
  <si>
    <t>Robust transitional concept</t>
  </si>
  <si>
    <t>CA-347464</t>
  </si>
  <si>
    <t>CUST-8036</t>
  </si>
  <si>
    <t>Holly Stephens</t>
  </si>
  <si>
    <t>Virtual didactic groupware</t>
  </si>
  <si>
    <t>CA-685039</t>
  </si>
  <si>
    <t>Debbie Arroyo</t>
  </si>
  <si>
    <t>Future-proofed fault-tolerant utilization</t>
  </si>
  <si>
    <t>CA-413303</t>
  </si>
  <si>
    <t>Luis Hernandez</t>
  </si>
  <si>
    <t>Ameliorated dynamic array</t>
  </si>
  <si>
    <t>CA-738646</t>
  </si>
  <si>
    <t>CUST-2192</t>
  </si>
  <si>
    <t>Amy Moreno</t>
  </si>
  <si>
    <t>Re-contextualized mobile productivity</t>
  </si>
  <si>
    <t>CA-320815</t>
  </si>
  <si>
    <t>CUST-8714</t>
  </si>
  <si>
    <t>Kathleen Baldwin</t>
  </si>
  <si>
    <t>Customizable clear-thinking array</t>
  </si>
  <si>
    <t>CA-510830</t>
  </si>
  <si>
    <t>CUST-4000</t>
  </si>
  <si>
    <t>Jack Watkins</t>
  </si>
  <si>
    <t>Horizontal tertiary alliance</t>
  </si>
  <si>
    <t>CA-119866</t>
  </si>
  <si>
    <t>Robert Smith</t>
  </si>
  <si>
    <t>Object-based fault-tolerant benchmark</t>
  </si>
  <si>
    <t>CA-981211</t>
  </si>
  <si>
    <t>Alexandra Anderson</t>
  </si>
  <si>
    <t>Cross-group bandwidth-monitored website</t>
  </si>
  <si>
    <t>CA-130231</t>
  </si>
  <si>
    <t>Michelle Giles</t>
  </si>
  <si>
    <t>Versatile mobile implementation</t>
  </si>
  <si>
    <t>CA-798331</t>
  </si>
  <si>
    <t>CUST-1646</t>
  </si>
  <si>
    <t>Rhonda Harrell</t>
  </si>
  <si>
    <t>Total leading-edge migration</t>
  </si>
  <si>
    <t>CA-874184</t>
  </si>
  <si>
    <t>George Whitaker</t>
  </si>
  <si>
    <t>Horizontal zero tolerance attitude</t>
  </si>
  <si>
    <t>CA-884708</t>
  </si>
  <si>
    <t>CUST-4580</t>
  </si>
  <si>
    <t>Shawna Hill</t>
  </si>
  <si>
    <t>Fundamental tertiary circuit</t>
  </si>
  <si>
    <t>CA-674080</t>
  </si>
  <si>
    <t>CUST-4006</t>
  </si>
  <si>
    <t>Debra Jimenez</t>
  </si>
  <si>
    <t>Phased zero tolerance intranet</t>
  </si>
  <si>
    <t>CA-540142</t>
  </si>
  <si>
    <t>Amanda Brown</t>
  </si>
  <si>
    <t>Ergonomic eco-centric projection</t>
  </si>
  <si>
    <t>CA-903229</t>
  </si>
  <si>
    <t>CUST-7772</t>
  </si>
  <si>
    <t>Diana Lee</t>
  </si>
  <si>
    <t>Open-architected grid-enabled focus group</t>
  </si>
  <si>
    <t>CA-156274</t>
  </si>
  <si>
    <t>Erin Moore</t>
  </si>
  <si>
    <t>Intuitive 6thgeneration leverage</t>
  </si>
  <si>
    <t>CA-555611</t>
  </si>
  <si>
    <t>CUST-9905</t>
  </si>
  <si>
    <t>Chelsea Marshall</t>
  </si>
  <si>
    <t>Quality-focused asymmetric framework</t>
  </si>
  <si>
    <t>CA-540895</t>
  </si>
  <si>
    <t>Cameron Sawyer</t>
  </si>
  <si>
    <t>Total stable model</t>
  </si>
  <si>
    <t>CA-930389</t>
  </si>
  <si>
    <t>CUST-2027</t>
  </si>
  <si>
    <t>James Pearson</t>
  </si>
  <si>
    <t>Exclusive stable infrastructure</t>
  </si>
  <si>
    <t>CA-160059</t>
  </si>
  <si>
    <t>CUST-6975</t>
  </si>
  <si>
    <t>Karina Miller</t>
  </si>
  <si>
    <t>De-engineered regional secured line</t>
  </si>
  <si>
    <t>CA-897180</t>
  </si>
  <si>
    <t>CUST-8030</t>
  </si>
  <si>
    <t>John Davis</t>
  </si>
  <si>
    <t>Cloned cohesive data-warehouse</t>
  </si>
  <si>
    <t>CA-123143</t>
  </si>
  <si>
    <t>Richard Molina</t>
  </si>
  <si>
    <t>Visionary attitude-oriented hub</t>
  </si>
  <si>
    <t>CA-555023</t>
  </si>
  <si>
    <t>Mrs. Valerie Hunt</t>
  </si>
  <si>
    <t>Progressive tangible capability</t>
  </si>
  <si>
    <t>CA-317401</t>
  </si>
  <si>
    <t>CUST-3670</t>
  </si>
  <si>
    <t>Jesus Coleman</t>
  </si>
  <si>
    <t>Virtual bandwidth-monitored matrices</t>
  </si>
  <si>
    <t>CA-785084</t>
  </si>
  <si>
    <t>CUST-3653</t>
  </si>
  <si>
    <t>Heidi Garner</t>
  </si>
  <si>
    <t>Centralized bandwidth-monitored throughput</t>
  </si>
  <si>
    <t>CA-983685</t>
  </si>
  <si>
    <t>Douglas Fritz</t>
  </si>
  <si>
    <t>Diverse foreground paradigm</t>
  </si>
  <si>
    <t>CA-791120</t>
  </si>
  <si>
    <t>Future-proofed upward-trending architecture</t>
  </si>
  <si>
    <t>CA-656348</t>
  </si>
  <si>
    <t>Brandon Edwards</t>
  </si>
  <si>
    <t>Quality-focused reciprocal customer loyalty</t>
  </si>
  <si>
    <t>CA-413108</t>
  </si>
  <si>
    <t>CUST-8056</t>
  </si>
  <si>
    <t>Casey Schmidt</t>
  </si>
  <si>
    <t>Innovative well-modulated knowledge user</t>
  </si>
  <si>
    <t>CA-621049</t>
  </si>
  <si>
    <t>CUST-2007</t>
  </si>
  <si>
    <t>Theresa Allen</t>
  </si>
  <si>
    <t>Customer-focused transitional time-frame</t>
  </si>
  <si>
    <t>CA-970531</t>
  </si>
  <si>
    <t>CUST-8860</t>
  </si>
  <si>
    <t>Nicole Curtis</t>
  </si>
  <si>
    <t>Re-contextualized discrete access</t>
  </si>
  <si>
    <t>CA-109732</t>
  </si>
  <si>
    <t>CUST-9347</t>
  </si>
  <si>
    <t>Melissa Brock</t>
  </si>
  <si>
    <t>Proactive uniform complexity</t>
  </si>
  <si>
    <t>CA-528424</t>
  </si>
  <si>
    <t>CUST-6477</t>
  </si>
  <si>
    <t>Kevin Taylor</t>
  </si>
  <si>
    <t>Exclusive reciprocal algorithm</t>
  </si>
  <si>
    <t>CA-997354</t>
  </si>
  <si>
    <t>CUST-8194</t>
  </si>
  <si>
    <t>Mark Butler</t>
  </si>
  <si>
    <t>Realigned dedicated product</t>
  </si>
  <si>
    <t>CA-277125</t>
  </si>
  <si>
    <t>Andrea Jackson</t>
  </si>
  <si>
    <t>Quality-focused 3rdgeneration adapter</t>
  </si>
  <si>
    <t>CA-846185</t>
  </si>
  <si>
    <t>CUST-4079</t>
  </si>
  <si>
    <t>Gary Wise</t>
  </si>
  <si>
    <t>Self-enabling homogeneous hierarchy</t>
  </si>
  <si>
    <t>CA-761781</t>
  </si>
  <si>
    <t>CUST-8953</t>
  </si>
  <si>
    <t>Melissa Byrd</t>
  </si>
  <si>
    <t>Ergonomic system-worthy attitude</t>
  </si>
  <si>
    <t>CA-513228</t>
  </si>
  <si>
    <t>CUST-9144</t>
  </si>
  <si>
    <t>Peter Alexander</t>
  </si>
  <si>
    <t>Triple-buffered leading-edge standardization</t>
  </si>
  <si>
    <t>CA-250976</t>
  </si>
  <si>
    <t>CUST-3472</t>
  </si>
  <si>
    <t>Nicholas Reynolds</t>
  </si>
  <si>
    <t>User-friendly content-based initiative</t>
  </si>
  <si>
    <t>CA-906314</t>
  </si>
  <si>
    <t>Drew Tyler</t>
  </si>
  <si>
    <t>Business-focused homogeneous budgetary management</t>
  </si>
  <si>
    <t>CA-957130</t>
  </si>
  <si>
    <t>CUST-6885</t>
  </si>
  <si>
    <t>William Sutton</t>
  </si>
  <si>
    <t>Switchable context-sensitive model</t>
  </si>
  <si>
    <t>CA-969234</t>
  </si>
  <si>
    <t>Zachary Norris</t>
  </si>
  <si>
    <t>Seamless web-enabled definition</t>
  </si>
  <si>
    <t>CA-357493</t>
  </si>
  <si>
    <t>CUST-8256</t>
  </si>
  <si>
    <t>Expanded bandwidth-monitored concept</t>
  </si>
  <si>
    <t>CA-663543</t>
  </si>
  <si>
    <t>John Huber</t>
  </si>
  <si>
    <t>Grass-roots local help-desk</t>
  </si>
  <si>
    <t>CA-800005</t>
  </si>
  <si>
    <t>CUST-2736</t>
  </si>
  <si>
    <t>Matthew Aguirre</t>
  </si>
  <si>
    <t>Optional mobile parallelism</t>
  </si>
  <si>
    <t>CA-894082</t>
  </si>
  <si>
    <t>CUST-3873</t>
  </si>
  <si>
    <t>Bonnie Davis</t>
  </si>
  <si>
    <t>Public-key system-worthy groupware</t>
  </si>
  <si>
    <t>CA-943383</t>
  </si>
  <si>
    <t>Derek McKenzie</t>
  </si>
  <si>
    <t>Optimized grid-enabled solution</t>
  </si>
  <si>
    <t>CA-868688</t>
  </si>
  <si>
    <t>Maria Sherman</t>
  </si>
  <si>
    <t>Adaptive solution-oriented adapter</t>
  </si>
  <si>
    <t>CA-886121</t>
  </si>
  <si>
    <t>CUST-3823</t>
  </si>
  <si>
    <t>Stacie Camacho</t>
  </si>
  <si>
    <t>Centralized content-based initiative</t>
  </si>
  <si>
    <t>CA-164666</t>
  </si>
  <si>
    <t>Katie Herrera</t>
  </si>
  <si>
    <t>Seamless local encryption</t>
  </si>
  <si>
    <t>CA-140664</t>
  </si>
  <si>
    <t>CUST-6572</t>
  </si>
  <si>
    <t>Doris Grimes</t>
  </si>
  <si>
    <t>Pre-emptive zero-defect Graphic Interface</t>
  </si>
  <si>
    <t>CA-205713</t>
  </si>
  <si>
    <t>Joshua Smith</t>
  </si>
  <si>
    <t>Persevering asynchronous process improvement</t>
  </si>
  <si>
    <t>CA-144134</t>
  </si>
  <si>
    <t>CUST-6472</t>
  </si>
  <si>
    <t>Richard Martin</t>
  </si>
  <si>
    <t>Sharable even-keeled moratorium</t>
  </si>
  <si>
    <t>CA-842554</t>
  </si>
  <si>
    <t>Brian Hines</t>
  </si>
  <si>
    <t>Decentralized maximized system engine</t>
  </si>
  <si>
    <t>CA-811688</t>
  </si>
  <si>
    <t>CUST-5583</t>
  </si>
  <si>
    <t>Mark Arnold DDS</t>
  </si>
  <si>
    <t>Optional content-based database</t>
  </si>
  <si>
    <t>CA-462460</t>
  </si>
  <si>
    <t>CUST-3862</t>
  </si>
  <si>
    <t>Heather Christensen</t>
  </si>
  <si>
    <t>Optimized holistic methodology</t>
  </si>
  <si>
    <t>CA-619096</t>
  </si>
  <si>
    <t>CUST-5893</t>
  </si>
  <si>
    <t>Gabriella Bowman</t>
  </si>
  <si>
    <t>Horizontal modular paradigm</t>
  </si>
  <si>
    <t>CA-887488</t>
  </si>
  <si>
    <t>CUST-9185</t>
  </si>
  <si>
    <t>Customizable 6thgeneration frame</t>
  </si>
  <si>
    <t>CA-135516</t>
  </si>
  <si>
    <t>Matthew Anderson</t>
  </si>
  <si>
    <t>Automated global policy</t>
  </si>
  <si>
    <t>CA-347699</t>
  </si>
  <si>
    <t>CUST-7028</t>
  </si>
  <si>
    <t>Grace Gonzalez</t>
  </si>
  <si>
    <t>Organized multi-state ability</t>
  </si>
  <si>
    <t>CA-257668</t>
  </si>
  <si>
    <t>CUST-9760</t>
  </si>
  <si>
    <t>Mary Roberts</t>
  </si>
  <si>
    <t>Self-enabling homogeneous throughput</t>
  </si>
  <si>
    <t>CA-988213</t>
  </si>
  <si>
    <t>Linda Lowe</t>
  </si>
  <si>
    <t>Mandatory leading-edge groupware</t>
  </si>
  <si>
    <t>CA-194012</t>
  </si>
  <si>
    <t>CUST-6554</t>
  </si>
  <si>
    <t>Laura Lopez PhD</t>
  </si>
  <si>
    <t>Organized national product</t>
  </si>
  <si>
    <t>CA-339886</t>
  </si>
  <si>
    <t>Jennifer Schneider</t>
  </si>
  <si>
    <t>Profound 6thgeneration task-force</t>
  </si>
  <si>
    <t>CA-287642</t>
  </si>
  <si>
    <t>CUST-4815</t>
  </si>
  <si>
    <t>Joshua Garcia</t>
  </si>
  <si>
    <t>Future-proofed 24hour superstructure</t>
  </si>
  <si>
    <t>CA-605448</t>
  </si>
  <si>
    <t>CUST-2898</t>
  </si>
  <si>
    <t>Nicole Allen</t>
  </si>
  <si>
    <t>Streamlined holistic alliance</t>
  </si>
  <si>
    <t>CA-622939</t>
  </si>
  <si>
    <t>Patricia Diaz</t>
  </si>
  <si>
    <t>Down-sized interactive product</t>
  </si>
  <si>
    <t>CA-414695</t>
  </si>
  <si>
    <t>Carlos Murray</t>
  </si>
  <si>
    <t>Digitized 24hour complexity</t>
  </si>
  <si>
    <t>CA-326397</t>
  </si>
  <si>
    <t>CUST-7223</t>
  </si>
  <si>
    <t>Jared Kim</t>
  </si>
  <si>
    <t>Configurable actuating portal</t>
  </si>
  <si>
    <t>CA-119971</t>
  </si>
  <si>
    <t>CUST-1711</t>
  </si>
  <si>
    <t>Ann Johnson</t>
  </si>
  <si>
    <t>Progressive methodical focus group</t>
  </si>
  <si>
    <t>CA-982386</t>
  </si>
  <si>
    <t>CUST-3030</t>
  </si>
  <si>
    <t>Cameron Cruz</t>
  </si>
  <si>
    <t>Advanced contextually-based help-desk</t>
  </si>
  <si>
    <t>CA-112507</t>
  </si>
  <si>
    <t>CUST-7594</t>
  </si>
  <si>
    <t>Todd McKinney</t>
  </si>
  <si>
    <t>Automated modular database</t>
  </si>
  <si>
    <t>CA-190184</t>
  </si>
  <si>
    <t>CUST-2919</t>
  </si>
  <si>
    <t>Sharable methodical encryption</t>
  </si>
  <si>
    <t>CA-842545</t>
  </si>
  <si>
    <t>CUST-7694</t>
  </si>
  <si>
    <t>Philip Johnson</t>
  </si>
  <si>
    <t>Phased eco-centric architecture</t>
  </si>
  <si>
    <t>CA-973414</t>
  </si>
  <si>
    <t>Shawn Wheeler</t>
  </si>
  <si>
    <t>Function-based incremental installation</t>
  </si>
  <si>
    <t>CA-227072</t>
  </si>
  <si>
    <t>Melissa Sullivan</t>
  </si>
  <si>
    <t>Versatile leading-edge solution</t>
  </si>
  <si>
    <t>CA-538138</t>
  </si>
  <si>
    <t>CUST-8975</t>
  </si>
  <si>
    <t>Sarah Zavala</t>
  </si>
  <si>
    <t>Focused clear-thinking paradigm</t>
  </si>
  <si>
    <t>CA-353922</t>
  </si>
  <si>
    <t>CUST-7076</t>
  </si>
  <si>
    <t>Justin Brown</t>
  </si>
  <si>
    <t>Mandatory optimizing analyzer</t>
  </si>
  <si>
    <t>CA-542373</t>
  </si>
  <si>
    <t>CUST-2341</t>
  </si>
  <si>
    <t>Belinda Freeman</t>
  </si>
  <si>
    <t>Fully-configurable system-worthy middleware</t>
  </si>
  <si>
    <t>CA-398673</t>
  </si>
  <si>
    <t>CUST-2296</t>
  </si>
  <si>
    <t>Kelly Novak</t>
  </si>
  <si>
    <t>Advanced analyzing access</t>
  </si>
  <si>
    <t>CA-651821</t>
  </si>
  <si>
    <t>Steven Allen</t>
  </si>
  <si>
    <t>Automated object-oriented website</t>
  </si>
  <si>
    <t>CA-267465</t>
  </si>
  <si>
    <t>CUST-2281</t>
  </si>
  <si>
    <t>Michele Warner</t>
  </si>
  <si>
    <t>Automated coherent synergy</t>
  </si>
  <si>
    <t>CA-943491</t>
  </si>
  <si>
    <t>Julie Morgan</t>
  </si>
  <si>
    <t>Compatible executive emulation</t>
  </si>
  <si>
    <t>CA-544374</t>
  </si>
  <si>
    <t>CUST-1275</t>
  </si>
  <si>
    <t>Amy Fuller</t>
  </si>
  <si>
    <t>Self-enabling dynamic product</t>
  </si>
  <si>
    <t>CA-754118</t>
  </si>
  <si>
    <t>CUST-2770</t>
  </si>
  <si>
    <t>Joseph Rose</t>
  </si>
  <si>
    <t>Expanded neutral task-force</t>
  </si>
  <si>
    <t>CA-175129</t>
  </si>
  <si>
    <t>Beth Romero</t>
  </si>
  <si>
    <t>Profit-focused 6thgeneration software</t>
  </si>
  <si>
    <t>CA-353831</t>
  </si>
  <si>
    <t>CUST-4429</t>
  </si>
  <si>
    <t>Lisa Moreno</t>
  </si>
  <si>
    <t>Profit-focused bi-directional database</t>
  </si>
  <si>
    <t>CA-545459</t>
  </si>
  <si>
    <t>Integrated local policy</t>
  </si>
  <si>
    <t>CA-383469</t>
  </si>
  <si>
    <t>Bonnie Williams</t>
  </si>
  <si>
    <t>Automated incremental ability</t>
  </si>
  <si>
    <t>CA-349879</t>
  </si>
  <si>
    <t>CUST-6867</t>
  </si>
  <si>
    <t>April Rosales</t>
  </si>
  <si>
    <t>Team-oriented homogeneous solution</t>
  </si>
  <si>
    <t>CA-201096</t>
  </si>
  <si>
    <t>CUST-3981</t>
  </si>
  <si>
    <t>James Snyder</t>
  </si>
  <si>
    <t>Function-based actuating encoding</t>
  </si>
  <si>
    <t>CA-391463</t>
  </si>
  <si>
    <t>CUST-8939</t>
  </si>
  <si>
    <t>Chad Lawrence</t>
  </si>
  <si>
    <t>Robust attitude-oriented monitoring</t>
  </si>
  <si>
    <t>CA-860141</t>
  </si>
  <si>
    <t>Erica Gutierrez</t>
  </si>
  <si>
    <t>Up-sized secondary project</t>
  </si>
  <si>
    <t>CA-162111</t>
  </si>
  <si>
    <t>CUST-9383</t>
  </si>
  <si>
    <t>Danny Ford</t>
  </si>
  <si>
    <t>Networked 4thgeneration forecast</t>
  </si>
  <si>
    <t>CA-796238</t>
  </si>
  <si>
    <t>CUST-7964</t>
  </si>
  <si>
    <t>Mary Avila</t>
  </si>
  <si>
    <t>Innovative mission-critical database</t>
  </si>
  <si>
    <t>CA-762650</t>
  </si>
  <si>
    <t>Marissa Perry</t>
  </si>
  <si>
    <t>Implemented client-server database</t>
  </si>
  <si>
    <t>CA-699879</t>
  </si>
  <si>
    <t>CUST-2161</t>
  </si>
  <si>
    <t>Polarized zero-defect system engine</t>
  </si>
  <si>
    <t>CA-726193</t>
  </si>
  <si>
    <t>CUST-8956</t>
  </si>
  <si>
    <t>Dylan George</t>
  </si>
  <si>
    <t>Synergized client-server contingency</t>
  </si>
  <si>
    <t>CA-472716</t>
  </si>
  <si>
    <t>Joseph Stanton</t>
  </si>
  <si>
    <t>Synchronized optimal hardware</t>
  </si>
  <si>
    <t>CA-257143</t>
  </si>
  <si>
    <t>Carla James</t>
  </si>
  <si>
    <t>Compatible grid-enabled definition</t>
  </si>
  <si>
    <t>CA-868272</t>
  </si>
  <si>
    <t>James Brooks</t>
  </si>
  <si>
    <t>Multi-layered transitional workforce</t>
  </si>
  <si>
    <t>CA-805364</t>
  </si>
  <si>
    <t>CUST-4567</t>
  </si>
  <si>
    <t>Fully-configurable real-time artificial intelligence</t>
  </si>
  <si>
    <t>CA-959523</t>
  </si>
  <si>
    <t>CUST-9523</t>
  </si>
  <si>
    <t>Sara Stephenson</t>
  </si>
  <si>
    <t>Integrated client-server groupware</t>
  </si>
  <si>
    <t>CA-716422</t>
  </si>
  <si>
    <t>CUST-1457</t>
  </si>
  <si>
    <t>Wyatt Kirk</t>
  </si>
  <si>
    <t>CA-295093</t>
  </si>
  <si>
    <t>Dylan Smith</t>
  </si>
  <si>
    <t>Optimized bandwidth-monitored open architecture</t>
  </si>
  <si>
    <t>CA-567254</t>
  </si>
  <si>
    <t>Deborah Price</t>
  </si>
  <si>
    <t>Compatible content-based Local Area Network</t>
  </si>
  <si>
    <t>CA-923294</t>
  </si>
  <si>
    <t>CUST-7118</t>
  </si>
  <si>
    <t>Deborah Henderson</t>
  </si>
  <si>
    <t>Compatible background customer loyalty</t>
  </si>
  <si>
    <t>CA-965809</t>
  </si>
  <si>
    <t>Matthew Pena</t>
  </si>
  <si>
    <t>Exclusive bi-directional orchestration</t>
  </si>
  <si>
    <t>CA-598485</t>
  </si>
  <si>
    <t>Heidi Taylor</t>
  </si>
  <si>
    <t>Up-sized 24/7 Internet solution</t>
  </si>
  <si>
    <t>CA-527615</t>
  </si>
  <si>
    <t>CUST-1749</t>
  </si>
  <si>
    <t>Chelsea Huang</t>
  </si>
  <si>
    <t>Advanced system-worthy core</t>
  </si>
  <si>
    <t>CA-303909</t>
  </si>
  <si>
    <t>James Brown</t>
  </si>
  <si>
    <t>Mandatory impactful parallelism</t>
  </si>
  <si>
    <t>CA-173702</t>
  </si>
  <si>
    <t>CUST-8248</t>
  </si>
  <si>
    <t>Molly Griffin</t>
  </si>
  <si>
    <t>Synchronized zero tolerance software</t>
  </si>
  <si>
    <t>CA-722891</t>
  </si>
  <si>
    <t>Amy Allen</t>
  </si>
  <si>
    <t>Up-sized grid-enabled middleware</t>
  </si>
  <si>
    <t>CA-872291</t>
  </si>
  <si>
    <t>CUST-9080</t>
  </si>
  <si>
    <t>Monique Fowler</t>
  </si>
  <si>
    <t>Monitored systemic secured line</t>
  </si>
  <si>
    <t>CA-904144</t>
  </si>
  <si>
    <t>Jared Howard</t>
  </si>
  <si>
    <t>Expanded tertiary parallelism</t>
  </si>
  <si>
    <t>CA-329308</t>
  </si>
  <si>
    <t>Thomas Bell</t>
  </si>
  <si>
    <t>Re-contextualized solution-oriented complexity</t>
  </si>
  <si>
    <t>CA-330750</t>
  </si>
  <si>
    <t>Seamless uniform ability</t>
  </si>
  <si>
    <t>CA-616516</t>
  </si>
  <si>
    <t>CUST-4500</t>
  </si>
  <si>
    <t>Danielle Sims</t>
  </si>
  <si>
    <t>Universal background collaboration</t>
  </si>
  <si>
    <t>CA-679007</t>
  </si>
  <si>
    <t>Susan Day</t>
  </si>
  <si>
    <t>Compatible explicit forecast</t>
  </si>
  <si>
    <t>CA-770411</t>
  </si>
  <si>
    <t>CUST-1612</t>
  </si>
  <si>
    <t>Martin Kirby</t>
  </si>
  <si>
    <t>Streamlined coherent matrix</t>
  </si>
  <si>
    <t>CA-261331</t>
  </si>
  <si>
    <t>Monica Horton</t>
  </si>
  <si>
    <t>Switchable well-modulated hub</t>
  </si>
  <si>
    <t>CA-780565</t>
  </si>
  <si>
    <t>CUST-3458</t>
  </si>
  <si>
    <t>Seth Harmon</t>
  </si>
  <si>
    <t>Stand-alone fault-tolerant capacity</t>
  </si>
  <si>
    <t>CA-244222</t>
  </si>
  <si>
    <t>CUST-7089</t>
  </si>
  <si>
    <t>Brandi Moore</t>
  </si>
  <si>
    <t>Fundamental asynchronous policy</t>
  </si>
  <si>
    <t>CA-269431</t>
  </si>
  <si>
    <t>Brittany Thompson</t>
  </si>
  <si>
    <t>Multi-lateral bottom-line support</t>
  </si>
  <si>
    <t>CA-735428</t>
  </si>
  <si>
    <t>Jackie Garcia</t>
  </si>
  <si>
    <t>Multi-tiered asymmetric throughput</t>
  </si>
  <si>
    <t>CA-690556</t>
  </si>
  <si>
    <t>CUST-1941</t>
  </si>
  <si>
    <t>Julia Parker</t>
  </si>
  <si>
    <t>Phased human-resource pricing structure</t>
  </si>
  <si>
    <t>CA-149684</t>
  </si>
  <si>
    <t>Kelly Young</t>
  </si>
  <si>
    <t>Seamless modular synergy</t>
  </si>
  <si>
    <t>CA-760131</t>
  </si>
  <si>
    <t>Wanda Koch</t>
  </si>
  <si>
    <t>Cross-platform incremental standardization</t>
  </si>
  <si>
    <t>CA-813379</t>
  </si>
  <si>
    <t>CUST-6351</t>
  </si>
  <si>
    <t>Jacob Powell</t>
  </si>
  <si>
    <t>Persistent well-modulated approach</t>
  </si>
  <si>
    <t>CA-356511</t>
  </si>
  <si>
    <t>Marc Wallace</t>
  </si>
  <si>
    <t>Stand-alone disintermediate pricing structure</t>
  </si>
  <si>
    <t>CA-926431</t>
  </si>
  <si>
    <t>Donald Walters</t>
  </si>
  <si>
    <t>Stand-alone discrete knowledge user</t>
  </si>
  <si>
    <t>CA-485452</t>
  </si>
  <si>
    <t>Frank Hicks</t>
  </si>
  <si>
    <t>Devolved full-range open architecture</t>
  </si>
  <si>
    <t>CA-395240</t>
  </si>
  <si>
    <t>CUST-8225</t>
  </si>
  <si>
    <t>Marilyn Hughes</t>
  </si>
  <si>
    <t>Versatile holistic implementation</t>
  </si>
  <si>
    <t>CA-156803</t>
  </si>
  <si>
    <t>CUST-3779</t>
  </si>
  <si>
    <t>Kayla Anderson</t>
  </si>
  <si>
    <t>CA-583582</t>
  </si>
  <si>
    <t>CUST-7975</t>
  </si>
  <si>
    <t>Karen Ross</t>
  </si>
  <si>
    <t>Advanced cohesive help-desk</t>
  </si>
  <si>
    <t>CA-323691</t>
  </si>
  <si>
    <t>Erin Terry</t>
  </si>
  <si>
    <t>Re-contextualized well-modulated installation</t>
  </si>
  <si>
    <t>CA-262065</t>
  </si>
  <si>
    <t>CUST-2073</t>
  </si>
  <si>
    <t>Julian Knight</t>
  </si>
  <si>
    <t>Advanced motivating encoding</t>
  </si>
  <si>
    <t>CA-659258</t>
  </si>
  <si>
    <t>CUST-6118</t>
  </si>
  <si>
    <t>Damon Ortega</t>
  </si>
  <si>
    <t>Streamlined content-based algorithm</t>
  </si>
  <si>
    <t>CA-754228</t>
  </si>
  <si>
    <t>Shawn Cain</t>
  </si>
  <si>
    <t>Inverse next generation function</t>
  </si>
  <si>
    <t>CA-147445</t>
  </si>
  <si>
    <t>CUST-2035</t>
  </si>
  <si>
    <t>Sarah McIntyre</t>
  </si>
  <si>
    <t>Phased local collaboration</t>
  </si>
  <si>
    <t>CA-531660</t>
  </si>
  <si>
    <t>CUST-9418</t>
  </si>
  <si>
    <t>Lori Melendez</t>
  </si>
  <si>
    <t>Switchable analyzing website</t>
  </si>
  <si>
    <t>CA-227045</t>
  </si>
  <si>
    <t>CUST-3220</t>
  </si>
  <si>
    <t>John Tapia</t>
  </si>
  <si>
    <t>Realigned 3rdgeneration productivity</t>
  </si>
  <si>
    <t>CA-638893</t>
  </si>
  <si>
    <t>CUST-2488</t>
  </si>
  <si>
    <t>Kimberly Pitts</t>
  </si>
  <si>
    <t>Sharable well-modulated product</t>
  </si>
  <si>
    <t>CA-819781</t>
  </si>
  <si>
    <t>CUST-3802</t>
  </si>
  <si>
    <t>Morgan Page</t>
  </si>
  <si>
    <t>Future-proofed context-sensitive process improvement</t>
  </si>
  <si>
    <t>CA-928185</t>
  </si>
  <si>
    <t>CUST-7962</t>
  </si>
  <si>
    <t>Lisa Hayden</t>
  </si>
  <si>
    <t>Synergized static system engine</t>
  </si>
  <si>
    <t>CA-176695</t>
  </si>
  <si>
    <t>CUST-3491</t>
  </si>
  <si>
    <t>Ms. Samantha Miller</t>
  </si>
  <si>
    <t>Monitored zero-defect leverage</t>
  </si>
  <si>
    <t>CA-611649</t>
  </si>
  <si>
    <t>CUST-6918</t>
  </si>
  <si>
    <t>Victoria Riggs</t>
  </si>
  <si>
    <t>Team-oriented maximized leverage</t>
  </si>
  <si>
    <t>CA-355857</t>
  </si>
  <si>
    <t>CUST-5508</t>
  </si>
  <si>
    <t>Emily Novak</t>
  </si>
  <si>
    <t>Front-line impactful analyzer</t>
  </si>
  <si>
    <t>CA-729871</t>
  </si>
  <si>
    <t>Alexandra Friedman</t>
  </si>
  <si>
    <t>Centralized static pricing structure</t>
  </si>
  <si>
    <t>CA-295271</t>
  </si>
  <si>
    <t>Alvin Powell</t>
  </si>
  <si>
    <t>Secured asymmetric process improvement</t>
  </si>
  <si>
    <t>CA-846979</t>
  </si>
  <si>
    <t>Alex Torres</t>
  </si>
  <si>
    <t>Operative background complexity</t>
  </si>
  <si>
    <t>CA-320027</t>
  </si>
  <si>
    <t>Craig Tate</t>
  </si>
  <si>
    <t>Assimilated user-facing migration</t>
  </si>
  <si>
    <t>CA-794966</t>
  </si>
  <si>
    <t>CUST-4024</t>
  </si>
  <si>
    <t>Dr. Shawn Gonzalez</t>
  </si>
  <si>
    <t>Reverse-engineered local software</t>
  </si>
  <si>
    <t>CA-989735</t>
  </si>
  <si>
    <t>CUST-7484</t>
  </si>
  <si>
    <t>Jennifer Castaneda</t>
  </si>
  <si>
    <t>Vision-oriented grid-enabled model</t>
  </si>
  <si>
    <t>CA-186725</t>
  </si>
  <si>
    <t>David Chen</t>
  </si>
  <si>
    <t>Cross-platform systematic archive</t>
  </si>
  <si>
    <t>CA-838953</t>
  </si>
  <si>
    <t>Cassandra Smith</t>
  </si>
  <si>
    <t>Reduced attitude-oriented Graphic Interface</t>
  </si>
  <si>
    <t>CA-661773</t>
  </si>
  <si>
    <t>CUST-5488</t>
  </si>
  <si>
    <t>Timothy Macdonald</t>
  </si>
  <si>
    <t>User-centric bifurcated functionalities</t>
  </si>
  <si>
    <t>CA-397513</t>
  </si>
  <si>
    <t>CUST-1500</t>
  </si>
  <si>
    <t>Jessica Miller</t>
  </si>
  <si>
    <t>Reverse-engineered foreground alliance</t>
  </si>
  <si>
    <t>CA-844457</t>
  </si>
  <si>
    <t>CUST-7007</t>
  </si>
  <si>
    <t>Troy Davidson</t>
  </si>
  <si>
    <t>Multi-tiered upward-trending capability</t>
  </si>
  <si>
    <t>CA-375317</t>
  </si>
  <si>
    <t>CUST-5326</t>
  </si>
  <si>
    <t>Brian Peterson</t>
  </si>
  <si>
    <t>Enterprise-wide didactic neural-net</t>
  </si>
  <si>
    <t>CA-672894</t>
  </si>
  <si>
    <t>Michael Cook</t>
  </si>
  <si>
    <t>Implemented bi-directional algorithm</t>
  </si>
  <si>
    <t>CA-837393</t>
  </si>
  <si>
    <t>CUST-5098</t>
  </si>
  <si>
    <t>Kayla McIntyre</t>
  </si>
  <si>
    <t>Team-oriented discrete functionalities</t>
  </si>
  <si>
    <t>CA-494643</t>
  </si>
  <si>
    <t>CUST-9631</t>
  </si>
  <si>
    <t>Aaron Parker</t>
  </si>
  <si>
    <t>Optional user-facing functionalities</t>
  </si>
  <si>
    <t>CA-874640</t>
  </si>
  <si>
    <t>CUST-3190</t>
  </si>
  <si>
    <t>Leah Rogers</t>
  </si>
  <si>
    <t>Up-sized coherent middleware</t>
  </si>
  <si>
    <t>CA-331828</t>
  </si>
  <si>
    <t>CUST-5436</t>
  </si>
  <si>
    <t>Stephanie Martin</t>
  </si>
  <si>
    <t>Upgradable eco-centric protocol</t>
  </si>
  <si>
    <t>CA-454741</t>
  </si>
  <si>
    <t>CUST-9940</t>
  </si>
  <si>
    <t>David Baker</t>
  </si>
  <si>
    <t>Open-architected exuding structure</t>
  </si>
  <si>
    <t>CA-575383</t>
  </si>
  <si>
    <t>CUST-8960</t>
  </si>
  <si>
    <t>George Morton</t>
  </si>
  <si>
    <t>Fully-configurable national alliance</t>
  </si>
  <si>
    <t>CA-406978</t>
  </si>
  <si>
    <t>Ryan Bryant</t>
  </si>
  <si>
    <t>Public-key systematic productivity</t>
  </si>
  <si>
    <t>CA-919160</t>
  </si>
  <si>
    <t>Matthew Lewis</t>
  </si>
  <si>
    <t>Diverse bi-directional capacity</t>
  </si>
  <si>
    <t>CA-427080</t>
  </si>
  <si>
    <t>CUST-3404</t>
  </si>
  <si>
    <t>Miguel Ferguson</t>
  </si>
  <si>
    <t>User-friendly asynchronous superstructure</t>
  </si>
  <si>
    <t>CA-350839</t>
  </si>
  <si>
    <t>David Davis</t>
  </si>
  <si>
    <t>Universal client-driven service-desk</t>
  </si>
  <si>
    <t>CA-784553</t>
  </si>
  <si>
    <t>Mikayla Taylor</t>
  </si>
  <si>
    <t>Focused modular moratorium</t>
  </si>
  <si>
    <t>CA-504796</t>
  </si>
  <si>
    <t>CUST-2291</t>
  </si>
  <si>
    <t>Richard Lewis</t>
  </si>
  <si>
    <t>Profit-focused systemic array</t>
  </si>
  <si>
    <t>CA-274851</t>
  </si>
  <si>
    <t>CUST-7217</t>
  </si>
  <si>
    <t>Gail Mitchell</t>
  </si>
  <si>
    <t>Extended zero-defect frame</t>
  </si>
  <si>
    <t>CA-227339</t>
  </si>
  <si>
    <t>Melanie Bond</t>
  </si>
  <si>
    <t>Open-source cohesive open system</t>
  </si>
  <si>
    <t>CA-294074</t>
  </si>
  <si>
    <t>CUST-6616</t>
  </si>
  <si>
    <t>Walter Kelley</t>
  </si>
  <si>
    <t>Cloned client-driven protocol</t>
  </si>
  <si>
    <t>CA-775572</t>
  </si>
  <si>
    <t>Kimberly Gonzalez</t>
  </si>
  <si>
    <t>Integrated optimizing emulation</t>
  </si>
  <si>
    <t>CA-289583</t>
  </si>
  <si>
    <t>CUST-9639</t>
  </si>
  <si>
    <t>Christopher Richardson</t>
  </si>
  <si>
    <t>Multi-tiered bandwidth-monitored budgetary management</t>
  </si>
  <si>
    <t>CA-468770</t>
  </si>
  <si>
    <t>CUST-9677</t>
  </si>
  <si>
    <t>Joseph Burch</t>
  </si>
  <si>
    <t>Persistent background application</t>
  </si>
  <si>
    <t>CA-204623</t>
  </si>
  <si>
    <t>CUST-6120</t>
  </si>
  <si>
    <t>Brian Carter</t>
  </si>
  <si>
    <t>Synergized optimizing toolset</t>
  </si>
  <si>
    <t>CA-977465</t>
  </si>
  <si>
    <t>CUST-3397</t>
  </si>
  <si>
    <t>Jason Dixon</t>
  </si>
  <si>
    <t>Right-sized human-resource migration</t>
  </si>
  <si>
    <t>CA-674461</t>
  </si>
  <si>
    <t>CUST-4626</t>
  </si>
  <si>
    <t>Christine Lynch</t>
  </si>
  <si>
    <t>Sharable grid-enabled attitude</t>
  </si>
  <si>
    <t>CA-382246</t>
  </si>
  <si>
    <t>CUST-7389</t>
  </si>
  <si>
    <t>Stacey McCormick</t>
  </si>
  <si>
    <t>Secured clear-thinking task-force</t>
  </si>
  <si>
    <t>CA-439961</t>
  </si>
  <si>
    <t>Ryan Garza</t>
  </si>
  <si>
    <t>Decentralized responsive core</t>
  </si>
  <si>
    <t>CA-721055</t>
  </si>
  <si>
    <t>CUST-6299</t>
  </si>
  <si>
    <t>Stephanie Anderson</t>
  </si>
  <si>
    <t>Universal system-worthy conglomeration</t>
  </si>
  <si>
    <t>CA-119825</t>
  </si>
  <si>
    <t>CUST-1443</t>
  </si>
  <si>
    <t>Jared Gonzalez</t>
  </si>
  <si>
    <t>Reduced tangible customer loyalty</t>
  </si>
  <si>
    <t>CA-373590</t>
  </si>
  <si>
    <t>Leslie Rodriguez</t>
  </si>
  <si>
    <t>Re-engineered impactful installation</t>
  </si>
  <si>
    <t>CA-428422</t>
  </si>
  <si>
    <t>Cody Webster</t>
  </si>
  <si>
    <t>Enterprise-wide user-facing infrastructure</t>
  </si>
  <si>
    <t>CA-497755</t>
  </si>
  <si>
    <t>Team-oriented upward-trending adapter</t>
  </si>
  <si>
    <t>CA-459127</t>
  </si>
  <si>
    <t>CUST-3148</t>
  </si>
  <si>
    <t>Amber Ellis</t>
  </si>
  <si>
    <t>Seamless intangible throughput</t>
  </si>
  <si>
    <t>CA-611457</t>
  </si>
  <si>
    <t>Anthony Olson</t>
  </si>
  <si>
    <t>Focused bifurcated parallelism</t>
  </si>
  <si>
    <t>CA-532916</t>
  </si>
  <si>
    <t>Adam Rodgers</t>
  </si>
  <si>
    <t>Configurable national moderator</t>
  </si>
  <si>
    <t>CA-876325</t>
  </si>
  <si>
    <t>CUST-8531</t>
  </si>
  <si>
    <t>Belinda Carter</t>
  </si>
  <si>
    <t>Object-based bi-directional process improvement</t>
  </si>
  <si>
    <t>CA-972681</t>
  </si>
  <si>
    <t>Multi-tiered next generation intranet</t>
  </si>
  <si>
    <t>CA-935904</t>
  </si>
  <si>
    <t>Frank Edwards</t>
  </si>
  <si>
    <t>Multi-layered scalable middleware</t>
  </si>
  <si>
    <t>CA-482109</t>
  </si>
  <si>
    <t>Stephen Burns</t>
  </si>
  <si>
    <t>Phased zero tolerance workforce</t>
  </si>
  <si>
    <t>CA-582503</t>
  </si>
  <si>
    <t>CUST-1455</t>
  </si>
  <si>
    <t>Vickie Braun</t>
  </si>
  <si>
    <t>Multi-channeled maximized conglomeration</t>
  </si>
  <si>
    <t>CA-409021</t>
  </si>
  <si>
    <t>CUST-1205</t>
  </si>
  <si>
    <t>Mr. Wesley Smith MD</t>
  </si>
  <si>
    <t>Profit-focused needs-based approach</t>
  </si>
  <si>
    <t>CA-694854</t>
  </si>
  <si>
    <t>Luke Ward</t>
  </si>
  <si>
    <t>Programmable cohesive alliance</t>
  </si>
  <si>
    <t>CA-751629</t>
  </si>
  <si>
    <t>Ashley Bates</t>
  </si>
  <si>
    <t>Synergistic maximized support</t>
  </si>
  <si>
    <t>CA-215044</t>
  </si>
  <si>
    <t>CUST-7471</t>
  </si>
  <si>
    <t>Erica Montoya</t>
  </si>
  <si>
    <t>Advanced clear-thinking synergy</t>
  </si>
  <si>
    <t>CA-201386</t>
  </si>
  <si>
    <t>CUST-1339</t>
  </si>
  <si>
    <t>Megan Walker</t>
  </si>
  <si>
    <t>Multi-layered high-level artificial intelligence</t>
  </si>
  <si>
    <t>CA-169583</t>
  </si>
  <si>
    <t>CUST-6469</t>
  </si>
  <si>
    <t>Total optimal middleware</t>
  </si>
  <si>
    <t>CA-677712</t>
  </si>
  <si>
    <t>CUST-6259</t>
  </si>
  <si>
    <t>Crystal Meyer</t>
  </si>
  <si>
    <t>Up-sized radical service-desk</t>
  </si>
  <si>
    <t>CA-779729</t>
  </si>
  <si>
    <t>Alexis Delgado</t>
  </si>
  <si>
    <t>Focused client-driven neural-net</t>
  </si>
  <si>
    <t>CA-625994</t>
  </si>
  <si>
    <t>Sheila Hodges</t>
  </si>
  <si>
    <t>Robust zero administration neural-net</t>
  </si>
  <si>
    <t>CA-406682</t>
  </si>
  <si>
    <t>CUST-9941</t>
  </si>
  <si>
    <t>Corey French</t>
  </si>
  <si>
    <t>Proactive 4thgeneration service-desk</t>
  </si>
  <si>
    <t>CA-996296</t>
  </si>
  <si>
    <t>CUST-7247</t>
  </si>
  <si>
    <t>Cross-platform disintermediate monitoring</t>
  </si>
  <si>
    <t>CA-861592</t>
  </si>
  <si>
    <t>CUST-2842</t>
  </si>
  <si>
    <t>Heidi Gonzalez</t>
  </si>
  <si>
    <t>Assimilated impactful system engine</t>
  </si>
  <si>
    <t>CA-884874</t>
  </si>
  <si>
    <t>Dawn Smith</t>
  </si>
  <si>
    <t>Pre-emptive 24/7 application</t>
  </si>
  <si>
    <t>CA-600442</t>
  </si>
  <si>
    <t>Anita Wright</t>
  </si>
  <si>
    <t>Synergized 3rdgeneration approach</t>
  </si>
  <si>
    <t>CA-211227</t>
  </si>
  <si>
    <t>CUST-9257</t>
  </si>
  <si>
    <t>James Levine</t>
  </si>
  <si>
    <t>Enhanced multi-state productivity</t>
  </si>
  <si>
    <t>CA-921043</t>
  </si>
  <si>
    <t>CUST-9895</t>
  </si>
  <si>
    <t>Kendra Ray</t>
  </si>
  <si>
    <t>Grass-roots dynamic architecture</t>
  </si>
  <si>
    <t>CA-677333</t>
  </si>
  <si>
    <t>CUST-3252</t>
  </si>
  <si>
    <t>Katrina McGrath</t>
  </si>
  <si>
    <t>Intuitive bi-directional Internet solution</t>
  </si>
  <si>
    <t>CA-301194</t>
  </si>
  <si>
    <t>CUST-2144</t>
  </si>
  <si>
    <t>Automated maximized knowledgebase</t>
  </si>
  <si>
    <t>CA-252655</t>
  </si>
  <si>
    <t>CUST-3545</t>
  </si>
  <si>
    <t>Vanessa Martinez</t>
  </si>
  <si>
    <t>Expanded zero tolerance open architecture</t>
  </si>
  <si>
    <t>CA-191044</t>
  </si>
  <si>
    <t>Ashley Young</t>
  </si>
  <si>
    <t>Progressive optimizing budgetary management</t>
  </si>
  <si>
    <t>CA-556687</t>
  </si>
  <si>
    <t>CUST-8231</t>
  </si>
  <si>
    <t>Dr. Jeffrey Collins</t>
  </si>
  <si>
    <t>Total clear-thinking hardware</t>
  </si>
  <si>
    <t>CA-299254</t>
  </si>
  <si>
    <t>CUST-4551</t>
  </si>
  <si>
    <t>Frank Hill</t>
  </si>
  <si>
    <t>Streamlined heuristic challenge</t>
  </si>
  <si>
    <t>CA-520034</t>
  </si>
  <si>
    <t>CUST-9111</t>
  </si>
  <si>
    <t>Samantha Horne</t>
  </si>
  <si>
    <t>Devolved client-server moratorium</t>
  </si>
  <si>
    <t>CA-755451</t>
  </si>
  <si>
    <t>CUST-7438</t>
  </si>
  <si>
    <t>James Coleman</t>
  </si>
  <si>
    <t>Public-key composite complexity</t>
  </si>
  <si>
    <t>CA-631630</t>
  </si>
  <si>
    <t>Anna Silva</t>
  </si>
  <si>
    <t>Synergized explicit support</t>
  </si>
  <si>
    <t>CA-252505</t>
  </si>
  <si>
    <t>CUST-4584</t>
  </si>
  <si>
    <t>Michael Neal</t>
  </si>
  <si>
    <t>Advanced disintermediate monitoring</t>
  </si>
  <si>
    <t>CA-243130</t>
  </si>
  <si>
    <t>CUST-4812</t>
  </si>
  <si>
    <t>Shelby Pennington</t>
  </si>
  <si>
    <t>Triple-buffered local frame</t>
  </si>
  <si>
    <t>CA-784591</t>
  </si>
  <si>
    <t>CUST-6194</t>
  </si>
  <si>
    <t>Karen Richards</t>
  </si>
  <si>
    <t>Versatile object-oriented model</t>
  </si>
  <si>
    <t>CA-612817</t>
  </si>
  <si>
    <t>CUST-4576</t>
  </si>
  <si>
    <t>John Farmer</t>
  </si>
  <si>
    <t>Innovative intangible definition</t>
  </si>
  <si>
    <t>CA-632848</t>
  </si>
  <si>
    <t>CUST-5072</t>
  </si>
  <si>
    <t>Jennifer Thompson</t>
  </si>
  <si>
    <t>Automated attitude-oriented knowledgebase</t>
  </si>
  <si>
    <t>CA-679392</t>
  </si>
  <si>
    <t>CUST-1352</t>
  </si>
  <si>
    <t>Keith Green</t>
  </si>
  <si>
    <t>Centralized fault-tolerant circuit</t>
  </si>
  <si>
    <t>CA-516444</t>
  </si>
  <si>
    <t>CUST-2395</t>
  </si>
  <si>
    <t>Dr. Edwin Chase PhD</t>
  </si>
  <si>
    <t>Synergistic eco-centric groupware</t>
  </si>
  <si>
    <t>CA-871240</t>
  </si>
  <si>
    <t>CUST-9061</t>
  </si>
  <si>
    <t>Joshua Case</t>
  </si>
  <si>
    <t>Realigned grid-enabled paradigm</t>
  </si>
  <si>
    <t>CA-812126</t>
  </si>
  <si>
    <t>Alyssa McGuire</t>
  </si>
  <si>
    <t>Future-proofed hybrid model</t>
  </si>
  <si>
    <t>CA-498064</t>
  </si>
  <si>
    <t>CUST-7442</t>
  </si>
  <si>
    <t>Jonathan Nelson</t>
  </si>
  <si>
    <t>Inverse homogeneous flexibility</t>
  </si>
  <si>
    <t>CA-428364</t>
  </si>
  <si>
    <t>CUST-5970</t>
  </si>
  <si>
    <t>Cindy Barnett</t>
  </si>
  <si>
    <t>Multi-tiered systemic alliance</t>
  </si>
  <si>
    <t>CA-784552</t>
  </si>
  <si>
    <t>CUST-2665</t>
  </si>
  <si>
    <t>Justin Lewis</t>
  </si>
  <si>
    <t>Multi-layered asymmetric archive</t>
  </si>
  <si>
    <t>CA-139000</t>
  </si>
  <si>
    <t>CUST-1760</t>
  </si>
  <si>
    <t>Stephanie Dean</t>
  </si>
  <si>
    <t>Fully-configurable maximized function</t>
  </si>
  <si>
    <t>CA-715876</t>
  </si>
  <si>
    <t>Andrew Phillips</t>
  </si>
  <si>
    <t>Future-proofed content-based moderator</t>
  </si>
  <si>
    <t>CA-564674</t>
  </si>
  <si>
    <t>Nancy Ross</t>
  </si>
  <si>
    <t>Face-to-face intangible benchmark</t>
  </si>
  <si>
    <t>CA-268606</t>
  </si>
  <si>
    <t>CUST-4451</t>
  </si>
  <si>
    <t>Sean Hayes</t>
  </si>
  <si>
    <t>Customizable homogeneous superstructure</t>
  </si>
  <si>
    <t>CA-517887</t>
  </si>
  <si>
    <t>Operative scalable Local Area Network</t>
  </si>
  <si>
    <t>CA-569076</t>
  </si>
  <si>
    <t>CUST-7733</t>
  </si>
  <si>
    <t>Kenneth Lee</t>
  </si>
  <si>
    <t>Universal user-facing challenge</t>
  </si>
  <si>
    <t>CA-534662</t>
  </si>
  <si>
    <t>Zachary Moore</t>
  </si>
  <si>
    <t>Adaptive impactful moratorium</t>
  </si>
  <si>
    <t>CA-544238</t>
  </si>
  <si>
    <t>CUST-8407</t>
  </si>
  <si>
    <t>Mary Hughes</t>
  </si>
  <si>
    <t>Pre-emptive discrete collaboration</t>
  </si>
  <si>
    <t>CA-270071</t>
  </si>
  <si>
    <t>CUST-9915</t>
  </si>
  <si>
    <t>Tyler Lutz</t>
  </si>
  <si>
    <t>Upgradable interactive capacity</t>
  </si>
  <si>
    <t>CA-494531</t>
  </si>
  <si>
    <t>CUST-3590</t>
  </si>
  <si>
    <t>Samuel Jackson</t>
  </si>
  <si>
    <t>Adaptive asynchronous utilization</t>
  </si>
  <si>
    <t>CA-629311</t>
  </si>
  <si>
    <t>CUST-5123</t>
  </si>
  <si>
    <t>Maria Bryant</t>
  </si>
  <si>
    <t>Compatible web-enabled leverage</t>
  </si>
  <si>
    <t>CA-385115</t>
  </si>
  <si>
    <t>Ashley Dyer</t>
  </si>
  <si>
    <t>Function-based even-keeled knowledgebase</t>
  </si>
  <si>
    <t>CA-785107</t>
  </si>
  <si>
    <t>CUST-2630</t>
  </si>
  <si>
    <t>Susan Hamilton</t>
  </si>
  <si>
    <t>Seamless methodical intranet</t>
  </si>
  <si>
    <t>CA-910856</t>
  </si>
  <si>
    <t>CUST-9965</t>
  </si>
  <si>
    <t>Tasha Rush</t>
  </si>
  <si>
    <t>Reduced background matrix</t>
  </si>
  <si>
    <t>CA-364700</t>
  </si>
  <si>
    <t>Susan Becker</t>
  </si>
  <si>
    <t>Inverse logistical toolset</t>
  </si>
  <si>
    <t>CA-431119</t>
  </si>
  <si>
    <t>CUST-6262</t>
  </si>
  <si>
    <t>Michele Sanders</t>
  </si>
  <si>
    <t>Universal upward-trending budgetary management</t>
  </si>
  <si>
    <t>CA-658672</t>
  </si>
  <si>
    <t>Derek Wright</t>
  </si>
  <si>
    <t>De-engineered dedicated database</t>
  </si>
  <si>
    <t>CA-186156</t>
  </si>
  <si>
    <t>CUST-5694</t>
  </si>
  <si>
    <t>Justin Sims</t>
  </si>
  <si>
    <t>Multi-layered zero-defect interface</t>
  </si>
  <si>
    <t>CA-331231</t>
  </si>
  <si>
    <t>CUST-9264</t>
  </si>
  <si>
    <t>Andrew Cowan</t>
  </si>
  <si>
    <t>Focused 4thgeneration pricing structure</t>
  </si>
  <si>
    <t>CA-973984</t>
  </si>
  <si>
    <t>CUST-5771</t>
  </si>
  <si>
    <t>Wendy West</t>
  </si>
  <si>
    <t>Reduced high-level workforce</t>
  </si>
  <si>
    <t>CA-918665</t>
  </si>
  <si>
    <t>Travis Franklin</t>
  </si>
  <si>
    <t>Ameliorated content-based budgetary management</t>
  </si>
  <si>
    <t>CA-105486</t>
  </si>
  <si>
    <t>CUST-7888</t>
  </si>
  <si>
    <t>Cynthia Wyatt</t>
  </si>
  <si>
    <t>Multi-lateral analyzing superstructure</t>
  </si>
  <si>
    <t>CA-567937</t>
  </si>
  <si>
    <t>Roger Moreno</t>
  </si>
  <si>
    <t>Networked bi-directional paradigm</t>
  </si>
  <si>
    <t>CA-936798</t>
  </si>
  <si>
    <t>CUST-8381</t>
  </si>
  <si>
    <t>Daniel Stewart</t>
  </si>
  <si>
    <t>Centralized systemic challenge</t>
  </si>
  <si>
    <t>CA-767348</t>
  </si>
  <si>
    <t>Rachel Garcia</t>
  </si>
  <si>
    <t>Virtual homogeneous leverage</t>
  </si>
  <si>
    <t>CA-553050</t>
  </si>
  <si>
    <t>CUST-3002</t>
  </si>
  <si>
    <t>Brian Walker DDS</t>
  </si>
  <si>
    <t>Reactive directional initiative</t>
  </si>
  <si>
    <t>CA-997975</t>
  </si>
  <si>
    <t>Amber Smith</t>
  </si>
  <si>
    <t>Enterprise-wide tertiary database</t>
  </si>
  <si>
    <t>CA-820702</t>
  </si>
  <si>
    <t>CUST-4187</t>
  </si>
  <si>
    <t>Ricardo Ayala</t>
  </si>
  <si>
    <t>CA-532609</t>
  </si>
  <si>
    <t>Rachel Eaton</t>
  </si>
  <si>
    <t>Operative client-driven approach</t>
  </si>
  <si>
    <t>CA-362060</t>
  </si>
  <si>
    <t>CUST-3406</t>
  </si>
  <si>
    <t>Michael Pratt</t>
  </si>
  <si>
    <t>Mandatory foreground open architecture</t>
  </si>
  <si>
    <t>CA-224344</t>
  </si>
  <si>
    <t>CUST-7790</t>
  </si>
  <si>
    <t>Walter Herrera</t>
  </si>
  <si>
    <t>Extended systematic frame</t>
  </si>
  <si>
    <t>CA-822394</t>
  </si>
  <si>
    <t>CUST-7571</t>
  </si>
  <si>
    <t>Jessica Holmes</t>
  </si>
  <si>
    <t>Realigned bottom-line infrastructure</t>
  </si>
  <si>
    <t>CA-528691</t>
  </si>
  <si>
    <t>Steven Keith</t>
  </si>
  <si>
    <t>Function-based context-sensitive function</t>
  </si>
  <si>
    <t>CA-132108</t>
  </si>
  <si>
    <t>Stacey Pace</t>
  </si>
  <si>
    <t>Public-key non-volatile customer loyalty</t>
  </si>
  <si>
    <t>CA-323060</t>
  </si>
  <si>
    <t>Susan Haynes</t>
  </si>
  <si>
    <t>Pre-emptive asymmetric standardization</t>
  </si>
  <si>
    <t>CA-632336</t>
  </si>
  <si>
    <t>Nicole Galvan</t>
  </si>
  <si>
    <t>Seamless 3rdgeneration pricing structure</t>
  </si>
  <si>
    <t>CA-889132</t>
  </si>
  <si>
    <t>Alicia White</t>
  </si>
  <si>
    <t>Progressive object-oriented frame</t>
  </si>
  <si>
    <t>CA-573640</t>
  </si>
  <si>
    <t>CUST-7290</t>
  </si>
  <si>
    <t>Christopher Hughes</t>
  </si>
  <si>
    <t>Customer-focused systemic synergy</t>
  </si>
  <si>
    <t>CA-973896</t>
  </si>
  <si>
    <t>William Davis</t>
  </si>
  <si>
    <t>Synergized zero administration parallelism</t>
  </si>
  <si>
    <t>CA-835275</t>
  </si>
  <si>
    <t>CUST-7518</t>
  </si>
  <si>
    <t>Versatile maximized initiative</t>
  </si>
  <si>
    <t>CA-106242</t>
  </si>
  <si>
    <t>Carol Macdonald</t>
  </si>
  <si>
    <t>Enterprise-wide radical budgetary management</t>
  </si>
  <si>
    <t>CA-311577</t>
  </si>
  <si>
    <t>CUST-3233</t>
  </si>
  <si>
    <t>Jason Hurst</t>
  </si>
  <si>
    <t>Focused mission-critical approach</t>
  </si>
  <si>
    <t>CA-896048</t>
  </si>
  <si>
    <t>CUST-1241</t>
  </si>
  <si>
    <t>Benjamin Jones</t>
  </si>
  <si>
    <t>Stand-alone directional definition</t>
  </si>
  <si>
    <t>CA-990390</t>
  </si>
  <si>
    <t>Teresa Estrada</t>
  </si>
  <si>
    <t>Centralized optimal artificial intelligence</t>
  </si>
  <si>
    <t>CA-181544</t>
  </si>
  <si>
    <t>Ashley Wells</t>
  </si>
  <si>
    <t>Horizontal uniform Graphical User Interface</t>
  </si>
  <si>
    <t>CA-727750</t>
  </si>
  <si>
    <t>CUST-6797</t>
  </si>
  <si>
    <t>Shelly Brown</t>
  </si>
  <si>
    <t>Adaptive well-modulated projection</t>
  </si>
  <si>
    <t>CA-956419</t>
  </si>
  <si>
    <t>CUST-8798</t>
  </si>
  <si>
    <t>Heather Rich</t>
  </si>
  <si>
    <t>Open-architected secondary structure</t>
  </si>
  <si>
    <t>CA-264281</t>
  </si>
  <si>
    <t>Matthew Johnson</t>
  </si>
  <si>
    <t>Re-engineered bifurcated Internet solution</t>
  </si>
  <si>
    <t>CA-301051</t>
  </si>
  <si>
    <t>CUST-7600</t>
  </si>
  <si>
    <t>Timothy Mack</t>
  </si>
  <si>
    <t>Centralized empowering software</t>
  </si>
  <si>
    <t>CA-462208</t>
  </si>
  <si>
    <t>CUST-8032</t>
  </si>
  <si>
    <t>Felicia Hicks</t>
  </si>
  <si>
    <t>Centralized analyzing hierarchy</t>
  </si>
  <si>
    <t>CA-110685</t>
  </si>
  <si>
    <t>Emily Lozano</t>
  </si>
  <si>
    <t>Synchronized executive encoding</t>
  </si>
  <si>
    <t>CA-997694</t>
  </si>
  <si>
    <t>CUST-2579</t>
  </si>
  <si>
    <t>Nicholas Little</t>
  </si>
  <si>
    <t>Re-contextualized logistical standardization</t>
  </si>
  <si>
    <t>CA-400111</t>
  </si>
  <si>
    <t>Roger Taylor</t>
  </si>
  <si>
    <t>Polarized global alliance</t>
  </si>
  <si>
    <t>CA-952405</t>
  </si>
  <si>
    <t>CUST-7938</t>
  </si>
  <si>
    <t>Brooke Williams</t>
  </si>
  <si>
    <t>CA-633897</t>
  </si>
  <si>
    <t>Jacob Bolton</t>
  </si>
  <si>
    <t>Persevering contextually-based forecast</t>
  </si>
  <si>
    <t>CA-904152</t>
  </si>
  <si>
    <t>CUST-7719</t>
  </si>
  <si>
    <t>Ryan Rodgers</t>
  </si>
  <si>
    <t>Phased national model</t>
  </si>
  <si>
    <t>CA-400715</t>
  </si>
  <si>
    <t>Caitlin Hill</t>
  </si>
  <si>
    <t>Assimilated attitude-oriented standardization</t>
  </si>
  <si>
    <t>CA-428830</t>
  </si>
  <si>
    <t>CUST-5257</t>
  </si>
  <si>
    <t>Martha Green</t>
  </si>
  <si>
    <t>Integrated methodical portal</t>
  </si>
  <si>
    <t>CA-980108</t>
  </si>
  <si>
    <t>CUST-9640</t>
  </si>
  <si>
    <t>Kimberly Wagner</t>
  </si>
  <si>
    <t>Cross-group optimal paradigm</t>
  </si>
  <si>
    <t>CA-294358</t>
  </si>
  <si>
    <t>CUST-2741</t>
  </si>
  <si>
    <t>John Rodriguez</t>
  </si>
  <si>
    <t>Integrated contextually-based capacity</t>
  </si>
  <si>
    <t>CA-465656</t>
  </si>
  <si>
    <t>Jacqueline Holder</t>
  </si>
  <si>
    <t>Reactive homogeneous structure</t>
  </si>
  <si>
    <t>CA-519857</t>
  </si>
  <si>
    <t>CUST-1481</t>
  </si>
  <si>
    <t>Nicholas Lawrence</t>
  </si>
  <si>
    <t>Proactive demand-driven infrastructure</t>
  </si>
  <si>
    <t>CA-382396</t>
  </si>
  <si>
    <t>CUST-8504</t>
  </si>
  <si>
    <t>Lance Jordan</t>
  </si>
  <si>
    <t>Digitized web-enabled capacity</t>
  </si>
  <si>
    <t>CA-276419</t>
  </si>
  <si>
    <t>CUST-2107</t>
  </si>
  <si>
    <t>Rebecca Grant</t>
  </si>
  <si>
    <t>Vision-oriented intangible service-desk</t>
  </si>
  <si>
    <t>CA-892153</t>
  </si>
  <si>
    <t>CUST-1271</t>
  </si>
  <si>
    <t>Nathan Leonard</t>
  </si>
  <si>
    <t>Expanded discrete approach</t>
  </si>
  <si>
    <t>CA-159030</t>
  </si>
  <si>
    <t>CUST-6031</t>
  </si>
  <si>
    <t>Richard Marshall</t>
  </si>
  <si>
    <t>Function-based coherent concept</t>
  </si>
  <si>
    <t>CA-684582</t>
  </si>
  <si>
    <t>CUST-6019</t>
  </si>
  <si>
    <t>Ann Bates</t>
  </si>
  <si>
    <t>Fundamental real-time open architecture</t>
  </si>
  <si>
    <t>CA-543567</t>
  </si>
  <si>
    <t>CUST-9346</t>
  </si>
  <si>
    <t>Shawn Dixon</t>
  </si>
  <si>
    <t>Pre-emptive secondary instruction set</t>
  </si>
  <si>
    <t>CA-605433</t>
  </si>
  <si>
    <t>Christine Preston</t>
  </si>
  <si>
    <t>Networked fault-tolerant moratorium</t>
  </si>
  <si>
    <t>CA-404009</t>
  </si>
  <si>
    <t>CUST-7012</t>
  </si>
  <si>
    <t>Taylor Ford</t>
  </si>
  <si>
    <t>Streamlined local archive</t>
  </si>
  <si>
    <t>CA-612991</t>
  </si>
  <si>
    <t>Kimberly O'Connell</t>
  </si>
  <si>
    <t>Cross-platform heuristic productivity</t>
  </si>
  <si>
    <t>CA-667023</t>
  </si>
  <si>
    <t>CUST-2446</t>
  </si>
  <si>
    <t>Tiffany Glenn</t>
  </si>
  <si>
    <t>Public-key even-keeled migration</t>
  </si>
  <si>
    <t>CA-176460</t>
  </si>
  <si>
    <t>Rhonda Wilson</t>
  </si>
  <si>
    <t>Cross-platform background superstructure</t>
  </si>
  <si>
    <t>CA-196700</t>
  </si>
  <si>
    <t>CUST-1582</t>
  </si>
  <si>
    <t>Katrina Walker</t>
  </si>
  <si>
    <t>Team-oriented maximized Internet solution</t>
  </si>
  <si>
    <t>CA-145473</t>
  </si>
  <si>
    <t>CUST-3907</t>
  </si>
  <si>
    <t>Intuitive human-resource middleware</t>
  </si>
  <si>
    <t>CA-443007</t>
  </si>
  <si>
    <t>CUST-7961</t>
  </si>
  <si>
    <t>Krystal Murray</t>
  </si>
  <si>
    <t>Open-architected heuristic matrix</t>
  </si>
  <si>
    <t>CA-743330</t>
  </si>
  <si>
    <t>CUST-5586</t>
  </si>
  <si>
    <t>Rebecca Johnson</t>
  </si>
  <si>
    <t>Enhanced actuating framework</t>
  </si>
  <si>
    <t>CA-744435</t>
  </si>
  <si>
    <t>Jose Russell DDS</t>
  </si>
  <si>
    <t>Team-oriented methodical throughput</t>
  </si>
  <si>
    <t>CA-808726</t>
  </si>
  <si>
    <t>CUST-9075</t>
  </si>
  <si>
    <t>Michael Leonard</t>
  </si>
  <si>
    <t>Profit-focused human-resource Internet solution</t>
  </si>
  <si>
    <t>CA-105755</t>
  </si>
  <si>
    <t>CUST-3349</t>
  </si>
  <si>
    <t>Melissa Gibson</t>
  </si>
  <si>
    <t>Optimized composite interface</t>
  </si>
  <si>
    <t>CA-173183</t>
  </si>
  <si>
    <t>CUST-9963</t>
  </si>
  <si>
    <t>Howard Perez</t>
  </si>
  <si>
    <t>Assimilated modular throughput</t>
  </si>
  <si>
    <t>CA-818684</t>
  </si>
  <si>
    <t>CUST-5990</t>
  </si>
  <si>
    <t>Jennifer Ayers MD</t>
  </si>
  <si>
    <t>Profit-focused high-level neural-net</t>
  </si>
  <si>
    <t>CA-102265</t>
  </si>
  <si>
    <t>William Stone</t>
  </si>
  <si>
    <t>Profound well-modulated artificial intelligence</t>
  </si>
  <si>
    <t>CA-625079</t>
  </si>
  <si>
    <t>Amber Powell</t>
  </si>
  <si>
    <t>Front-line systematic task-force</t>
  </si>
  <si>
    <t>CA-154248</t>
  </si>
  <si>
    <t>CUST-1091</t>
  </si>
  <si>
    <t>Matthew Meadows</t>
  </si>
  <si>
    <t>Managed 5thgeneration architecture</t>
  </si>
  <si>
    <t>CA-170340</t>
  </si>
  <si>
    <t>James Castaneda</t>
  </si>
  <si>
    <t>Organic reciprocal help-desk</t>
  </si>
  <si>
    <t>CA-602073</t>
  </si>
  <si>
    <t>Brett Moore</t>
  </si>
  <si>
    <t>Assimilated zero administration forecast</t>
  </si>
  <si>
    <t>CA-856264</t>
  </si>
  <si>
    <t>George Rodriguez</t>
  </si>
  <si>
    <t>Function-based 3rdgeneration system engine</t>
  </si>
  <si>
    <t>CA-516615</t>
  </si>
  <si>
    <t>CUST-8843</t>
  </si>
  <si>
    <t>Donald McKnight</t>
  </si>
  <si>
    <t>Decentralized multi-state knowledgebase</t>
  </si>
  <si>
    <t>CA-698954</t>
  </si>
  <si>
    <t>CUST-1015</t>
  </si>
  <si>
    <t>Kelly Duncan</t>
  </si>
  <si>
    <t>Team-oriented systematic database</t>
  </si>
  <si>
    <t>CA-447686</t>
  </si>
  <si>
    <t>Brenda Wright</t>
  </si>
  <si>
    <t>User-friendly optimizing access</t>
  </si>
  <si>
    <t>CA-250239</t>
  </si>
  <si>
    <t>Daniel Delacruz</t>
  </si>
  <si>
    <t>Polarized 4thgeneration core</t>
  </si>
  <si>
    <t>CA-445453</t>
  </si>
  <si>
    <t>Laura Yates</t>
  </si>
  <si>
    <t>Virtual background parallelism</t>
  </si>
  <si>
    <t>CA-976284</t>
  </si>
  <si>
    <t>CUST-2959</t>
  </si>
  <si>
    <t>Heather Forbes</t>
  </si>
  <si>
    <t>Cross-platform static software</t>
  </si>
  <si>
    <t>CA-347378</t>
  </si>
  <si>
    <t>CUST-2374</t>
  </si>
  <si>
    <t>Catherine Miller</t>
  </si>
  <si>
    <t>Inverse content-based data-warehouse</t>
  </si>
  <si>
    <t>CA-434031</t>
  </si>
  <si>
    <t>Realigned real-time algorithm</t>
  </si>
  <si>
    <t>CA-999795</t>
  </si>
  <si>
    <t>CUST-2686</t>
  </si>
  <si>
    <t>Nicholas Martin</t>
  </si>
  <si>
    <t>User-centric zero-defect flexibility</t>
  </si>
  <si>
    <t>CA-698900</t>
  </si>
  <si>
    <t>Anthony Clark</t>
  </si>
  <si>
    <t>Ergonomic intermediate knowledge user</t>
  </si>
  <si>
    <t>CA-803381</t>
  </si>
  <si>
    <t>CUST-3604</t>
  </si>
  <si>
    <t>Marcus Phelps</t>
  </si>
  <si>
    <t>Down-sized real-time hierarchy</t>
  </si>
  <si>
    <t>CA-197429</t>
  </si>
  <si>
    <t>Multi-tiered leading-edge conglomeration</t>
  </si>
  <si>
    <t>CA-849210</t>
  </si>
  <si>
    <t>Matthew Jones</t>
  </si>
  <si>
    <t>De-engineered dynamic installation</t>
  </si>
  <si>
    <t>CA-858355</t>
  </si>
  <si>
    <t>Andrew Estrada</t>
  </si>
  <si>
    <t>Diverse hybrid budgetary management</t>
  </si>
  <si>
    <t>CA-334063</t>
  </si>
  <si>
    <t>CUST-2482</t>
  </si>
  <si>
    <t>Toni Shaw</t>
  </si>
  <si>
    <t>Cloned secondary infrastructure</t>
  </si>
  <si>
    <t>CA-204342</t>
  </si>
  <si>
    <t>CUST-4809</t>
  </si>
  <si>
    <t>Martin Ho</t>
  </si>
  <si>
    <t>Organized well-modulated infrastructure</t>
  </si>
  <si>
    <t>CA-228137</t>
  </si>
  <si>
    <t>CUST-9522</t>
  </si>
  <si>
    <t>Juan Robinson</t>
  </si>
  <si>
    <t>Profit-focused disintermediate functionalities</t>
  </si>
  <si>
    <t>CA-773696</t>
  </si>
  <si>
    <t>Mary Brown</t>
  </si>
  <si>
    <t>Visionary directional Graphic Interface</t>
  </si>
  <si>
    <t>CA-447006</t>
  </si>
  <si>
    <t>CUST-1088</t>
  </si>
  <si>
    <t>Christian Reynolds</t>
  </si>
  <si>
    <t>Multi-lateral responsive matrix</t>
  </si>
  <si>
    <t>CA-274982</t>
  </si>
  <si>
    <t>CUST-7312</t>
  </si>
  <si>
    <t>Kevin Bender</t>
  </si>
  <si>
    <t>Secured even-keeled migration</t>
  </si>
  <si>
    <t>CA-843218</t>
  </si>
  <si>
    <t>CUST-1333</t>
  </si>
  <si>
    <t>Kathleen Johnson</t>
  </si>
  <si>
    <t>Function-based encompassing emulation</t>
  </si>
  <si>
    <t>CA-264693</t>
  </si>
  <si>
    <t>CUST-1818</t>
  </si>
  <si>
    <t>Emily Foster</t>
  </si>
  <si>
    <t>Cross-platform zero tolerance product</t>
  </si>
  <si>
    <t>CA-840832</t>
  </si>
  <si>
    <t>CUST-9823</t>
  </si>
  <si>
    <t>Rhonda Hunter</t>
  </si>
  <si>
    <t>Diverse radical service-desk</t>
  </si>
  <si>
    <t>CA-590320</t>
  </si>
  <si>
    <t>CUST-6157</t>
  </si>
  <si>
    <t>Teresa Gonzalez</t>
  </si>
  <si>
    <t>Multi-layered leading-edge database</t>
  </si>
  <si>
    <t>CA-326090</t>
  </si>
  <si>
    <t>CUST-6342</t>
  </si>
  <si>
    <t>Tammie Rivers</t>
  </si>
  <si>
    <t>Quality-focused value-added protocol</t>
  </si>
  <si>
    <t>CA-765917</t>
  </si>
  <si>
    <t>CUST-2148</t>
  </si>
  <si>
    <t>Jorge Gilbert</t>
  </si>
  <si>
    <t>Exclusive leading-edge standardization</t>
  </si>
  <si>
    <t>CA-450321</t>
  </si>
  <si>
    <t>CUST-7243</t>
  </si>
  <si>
    <t>Jared Johnson</t>
  </si>
  <si>
    <t>De-engineered non-volatile function</t>
  </si>
  <si>
    <t>CA-362376</t>
  </si>
  <si>
    <t>CUST-5886</t>
  </si>
  <si>
    <t>Ameliorated full-range attitude</t>
  </si>
  <si>
    <t>CA-784284</t>
  </si>
  <si>
    <t>CUST-2415</t>
  </si>
  <si>
    <t>Jeffrey Wilkerson</t>
  </si>
  <si>
    <t>Digitized empowering hardware</t>
  </si>
  <si>
    <t>CA-371375</t>
  </si>
  <si>
    <t>CUST-3914</t>
  </si>
  <si>
    <t>Shawn Shelton</t>
  </si>
  <si>
    <t>Adaptive reciprocal capability</t>
  </si>
  <si>
    <t>CA-276453</t>
  </si>
  <si>
    <t>CUST-5931</t>
  </si>
  <si>
    <t>Zachary Gray</t>
  </si>
  <si>
    <t>De-engineered systematic complexity</t>
  </si>
  <si>
    <t>CA-571204</t>
  </si>
  <si>
    <t>CUST-5443</t>
  </si>
  <si>
    <t>Katherine Gray</t>
  </si>
  <si>
    <t>Balanced full-range focus group</t>
  </si>
  <si>
    <t>CA-259904</t>
  </si>
  <si>
    <t>CUST-6742</t>
  </si>
  <si>
    <t>Christian Young</t>
  </si>
  <si>
    <t>Versatile multi-state forecast</t>
  </si>
  <si>
    <t>CA-212626</t>
  </si>
  <si>
    <t>CUST-1358</t>
  </si>
  <si>
    <t>Jennifer Higgins</t>
  </si>
  <si>
    <t>Compatible systematic time-frame</t>
  </si>
  <si>
    <t>CA-388073</t>
  </si>
  <si>
    <t>Brianna Long</t>
  </si>
  <si>
    <t>Robust systemic adapter</t>
  </si>
  <si>
    <t>CA-224423</t>
  </si>
  <si>
    <t>Michael Fitzpatrick</t>
  </si>
  <si>
    <t>Phased leading-edge collaboration</t>
  </si>
  <si>
    <t>CA-334802</t>
  </si>
  <si>
    <t>Anna Fisher</t>
  </si>
  <si>
    <t>Reactive methodical matrices</t>
  </si>
  <si>
    <t>CA-480766</t>
  </si>
  <si>
    <t>Travis Floyd</t>
  </si>
  <si>
    <t>Devolved empowering throughput</t>
  </si>
  <si>
    <t>CA-160776</t>
  </si>
  <si>
    <t>Sara Stanton</t>
  </si>
  <si>
    <t>Team-oriented modular installation</t>
  </si>
  <si>
    <t>CA-122022</t>
  </si>
  <si>
    <t>CUST-3889</t>
  </si>
  <si>
    <t>Brittany Newton</t>
  </si>
  <si>
    <t>Phased encompassing Internet solution</t>
  </si>
  <si>
    <t>CA-461855</t>
  </si>
  <si>
    <t>CUST-5861</t>
  </si>
  <si>
    <t>Dan Davenport</t>
  </si>
  <si>
    <t>Seamless user-facing system engine</t>
  </si>
  <si>
    <t>CA-993450</t>
  </si>
  <si>
    <t>Eric Reyes</t>
  </si>
  <si>
    <t>Organized 24hour archive</t>
  </si>
  <si>
    <t>CA-815747</t>
  </si>
  <si>
    <t>CUST-8409</t>
  </si>
  <si>
    <t>Daniel David</t>
  </si>
  <si>
    <t>Future-proofed demand-driven workforce</t>
  </si>
  <si>
    <t>CA-107298</t>
  </si>
  <si>
    <t>CUST-8344</t>
  </si>
  <si>
    <t>Amy Hogan</t>
  </si>
  <si>
    <t>Team-oriented multi-tasking hierarchy</t>
  </si>
  <si>
    <t>CA-742829</t>
  </si>
  <si>
    <t>Sheryl Morgan</t>
  </si>
  <si>
    <t>Intuitive dynamic framework</t>
  </si>
  <si>
    <t>CA-220672</t>
  </si>
  <si>
    <t>Katrina Avila</t>
  </si>
  <si>
    <t>Digitized content-based structure</t>
  </si>
  <si>
    <t>CA-305018</t>
  </si>
  <si>
    <t>CUST-8235</t>
  </si>
  <si>
    <t>Dana Fox</t>
  </si>
  <si>
    <t>Synergized asymmetric budgetary management</t>
  </si>
  <si>
    <t>CA-144087</t>
  </si>
  <si>
    <t>CUST-1427</t>
  </si>
  <si>
    <t>Amy Boyd</t>
  </si>
  <si>
    <t>Switchable tangible superstructure</t>
  </si>
  <si>
    <t>CA-986427</t>
  </si>
  <si>
    <t>CUST-1607</t>
  </si>
  <si>
    <t>Michelle Barrett</t>
  </si>
  <si>
    <t>Realigned 24/7 approach</t>
  </si>
  <si>
    <t>CA-698523</t>
  </si>
  <si>
    <t>CUST-4543</t>
  </si>
  <si>
    <t>Randy Carter</t>
  </si>
  <si>
    <t>Future-proofed secondary application</t>
  </si>
  <si>
    <t>CA-720032</t>
  </si>
  <si>
    <t>Maureen Hawkins</t>
  </si>
  <si>
    <t>Managed upward-trending collaboration</t>
  </si>
  <si>
    <t>CA-432903</t>
  </si>
  <si>
    <t>CUST-3014</t>
  </si>
  <si>
    <t>Angela Allen</t>
  </si>
  <si>
    <t>Adaptive background approach</t>
  </si>
  <si>
    <t>CA-336016</t>
  </si>
  <si>
    <t>CUST-4727</t>
  </si>
  <si>
    <t>Lisa Fletcher</t>
  </si>
  <si>
    <t>Horizontal bifurcated conglomeration</t>
  </si>
  <si>
    <t>CA-933559</t>
  </si>
  <si>
    <t>CUST-3576</t>
  </si>
  <si>
    <t>Angel Williams</t>
  </si>
  <si>
    <t>User-friendly well-modulated adapter</t>
  </si>
  <si>
    <t>CA-357472</t>
  </si>
  <si>
    <t>CUST-3090</t>
  </si>
  <si>
    <t>James Armstrong</t>
  </si>
  <si>
    <t>Robust motivating process improvement</t>
  </si>
  <si>
    <t>CA-341975</t>
  </si>
  <si>
    <t>CUST-2570</t>
  </si>
  <si>
    <t>Christina Miranda</t>
  </si>
  <si>
    <t>Customer-focused optimal core</t>
  </si>
  <si>
    <t>CA-111063</t>
  </si>
  <si>
    <t>Dana Villegas</t>
  </si>
  <si>
    <t>Streamlined optimal superstructure</t>
  </si>
  <si>
    <t>CA-926385</t>
  </si>
  <si>
    <t>CUST-6047</t>
  </si>
  <si>
    <t>Philip Martinez</t>
  </si>
  <si>
    <t>CA-507779</t>
  </si>
  <si>
    <t>CUST-2607</t>
  </si>
  <si>
    <t>Natalie Black</t>
  </si>
  <si>
    <t>Integrated attitude-oriented model</t>
  </si>
  <si>
    <t>CA-794394</t>
  </si>
  <si>
    <t>CUST-6263</t>
  </si>
  <si>
    <t>Sarah Soto</t>
  </si>
  <si>
    <t>Triple-buffered actuating policy</t>
  </si>
  <si>
    <t>CA-668633</t>
  </si>
  <si>
    <t>Daniel Moran</t>
  </si>
  <si>
    <t>Object-based demand-driven access</t>
  </si>
  <si>
    <t>CA-372203</t>
  </si>
  <si>
    <t>CUST-8104</t>
  </si>
  <si>
    <t>Brian Guerrero</t>
  </si>
  <si>
    <t>Ameliorated system-worthy open architecture</t>
  </si>
  <si>
    <t>CA-592063</t>
  </si>
  <si>
    <t>CUST-9229</t>
  </si>
  <si>
    <t>Aaron Davis</t>
  </si>
  <si>
    <t>Synergistic client-server definition</t>
  </si>
  <si>
    <t>CA-599939</t>
  </si>
  <si>
    <t>Diverse solution-oriented process improvement</t>
  </si>
  <si>
    <t>CA-563209</t>
  </si>
  <si>
    <t>Rita Decker</t>
  </si>
  <si>
    <t>Reverse-engineered local leverage</t>
  </si>
  <si>
    <t>CA-693266</t>
  </si>
  <si>
    <t>CUST-2443</t>
  </si>
  <si>
    <t>Stephen Maxwell</t>
  </si>
  <si>
    <t>CA-401466</t>
  </si>
  <si>
    <t>Dana Ali</t>
  </si>
  <si>
    <t>Profound systemic ability</t>
  </si>
  <si>
    <t>CA-313753</t>
  </si>
  <si>
    <t>CUST-5340</t>
  </si>
  <si>
    <t>Heather Sanders</t>
  </si>
  <si>
    <t>Team-oriented regional infrastructure</t>
  </si>
  <si>
    <t>CA-424579</t>
  </si>
  <si>
    <t>Operative eco-centric focus group</t>
  </si>
  <si>
    <t>CA-989317</t>
  </si>
  <si>
    <t>Joshua Jones</t>
  </si>
  <si>
    <t>CA-498518</t>
  </si>
  <si>
    <t>Anthony Walters</t>
  </si>
  <si>
    <t>Robust fresh-thinking groupware</t>
  </si>
  <si>
    <t>CA-838321</t>
  </si>
  <si>
    <t>CUST-7285</t>
  </si>
  <si>
    <t>Courtney Scott</t>
  </si>
  <si>
    <t>Decentralized empowering software</t>
  </si>
  <si>
    <t>CA-141431</t>
  </si>
  <si>
    <t>Richard Ewing</t>
  </si>
  <si>
    <t>Horizontal foreground implementation</t>
  </si>
  <si>
    <t>CA-643347</t>
  </si>
  <si>
    <t>CUST-9803</t>
  </si>
  <si>
    <t>Jonathan Barajas</t>
  </si>
  <si>
    <t>Multi-tiered systemic challenge</t>
  </si>
  <si>
    <t>CA-619472</t>
  </si>
  <si>
    <t>Spencer Aguilar</t>
  </si>
  <si>
    <t>Robust 24hour implementation</t>
  </si>
  <si>
    <t>CA-142856</t>
  </si>
  <si>
    <t>CUST-6563</t>
  </si>
  <si>
    <t>Adam Johns</t>
  </si>
  <si>
    <t>Polarized dedicated conglomeration</t>
  </si>
  <si>
    <t>CA-730162</t>
  </si>
  <si>
    <t>CUST-2916</t>
  </si>
  <si>
    <t>Sabrina Juarez</t>
  </si>
  <si>
    <t>Diverse high-level ability</t>
  </si>
  <si>
    <t>CA-631139</t>
  </si>
  <si>
    <t>Brooke Lara</t>
  </si>
  <si>
    <t>Reactive incremental workforce</t>
  </si>
  <si>
    <t>CA-916072</t>
  </si>
  <si>
    <t>Victor Miranda</t>
  </si>
  <si>
    <t>User-centric impactful knowledgebase</t>
  </si>
  <si>
    <t>CA-706534</t>
  </si>
  <si>
    <t>CUST-7940</t>
  </si>
  <si>
    <t>Gregory Hogan</t>
  </si>
  <si>
    <t>Stand-alone composite initiative</t>
  </si>
  <si>
    <t>CA-883403</t>
  </si>
  <si>
    <t>CUST-4945</t>
  </si>
  <si>
    <t>Laurie Shaffer</t>
  </si>
  <si>
    <t>Quality-focused didactic frame</t>
  </si>
  <si>
    <t>CA-123295</t>
  </si>
  <si>
    <t>CUST-7590</t>
  </si>
  <si>
    <t>Mr. Christopher Prince</t>
  </si>
  <si>
    <t>Extended tangible matrices</t>
  </si>
  <si>
    <t>CA-267510</t>
  </si>
  <si>
    <t>Eric Ortega</t>
  </si>
  <si>
    <t>Switchable next generation artificial intelligence</t>
  </si>
  <si>
    <t>CA-233093</t>
  </si>
  <si>
    <t>CUST-5650</t>
  </si>
  <si>
    <t>Katherine Horne</t>
  </si>
  <si>
    <t>Balanced uniform array</t>
  </si>
  <si>
    <t>CA-970297</t>
  </si>
  <si>
    <t>CUST-1547</t>
  </si>
  <si>
    <t>Samuel Frazier</t>
  </si>
  <si>
    <t>Pre-emptive optimizing algorithm</t>
  </si>
  <si>
    <t>CA-557221</t>
  </si>
  <si>
    <t>CUST-9256</t>
  </si>
  <si>
    <t>Katrina Perez</t>
  </si>
  <si>
    <t>Re-engineered regional adapter</t>
  </si>
  <si>
    <t>CA-532900</t>
  </si>
  <si>
    <t>Dustin Moreno</t>
  </si>
  <si>
    <t>Enterprise-wide reciprocal firmware</t>
  </si>
  <si>
    <t>CA-750010</t>
  </si>
  <si>
    <t>Mario Goodwin</t>
  </si>
  <si>
    <t>Streamlined zero administration artificial intelligence</t>
  </si>
  <si>
    <t>CA-897582</t>
  </si>
  <si>
    <t>CUST-2454</t>
  </si>
  <si>
    <t>Virginia Martinez</t>
  </si>
  <si>
    <t>Configurable asymmetric definition</t>
  </si>
  <si>
    <t>CA-688541</t>
  </si>
  <si>
    <t>CUST-7101</t>
  </si>
  <si>
    <t>Deborah Ruiz</t>
  </si>
  <si>
    <t>Grass-roots optimizing capability</t>
  </si>
  <si>
    <t>CA-515502</t>
  </si>
  <si>
    <t>CUST-2257</t>
  </si>
  <si>
    <t>Eric Robertson</t>
  </si>
  <si>
    <t>Horizontal exuding parallelism</t>
  </si>
  <si>
    <t>CA-649572</t>
  </si>
  <si>
    <t>Nancy Williams</t>
  </si>
  <si>
    <t>Open-architected bottom-line definition</t>
  </si>
  <si>
    <t>CA-241059</t>
  </si>
  <si>
    <t>Meghan Young</t>
  </si>
  <si>
    <t>Profit-focused cohesive strategy</t>
  </si>
  <si>
    <t>CA-104646</t>
  </si>
  <si>
    <t>Leroy Vargas</t>
  </si>
  <si>
    <t>Cross-platform zero-defect solution</t>
  </si>
  <si>
    <t>CA-232723</t>
  </si>
  <si>
    <t>Jasmine Rosario</t>
  </si>
  <si>
    <t>Balanced motivating analyzer</t>
  </si>
  <si>
    <t>CA-754374</t>
  </si>
  <si>
    <t>Cameron Park</t>
  </si>
  <si>
    <t>Self-enabling eco-centric workforce</t>
  </si>
  <si>
    <t>CA-838702</t>
  </si>
  <si>
    <t>CUST-1050</t>
  </si>
  <si>
    <t>Debbie Anderson</t>
  </si>
  <si>
    <t>Open-architected multi-state firmware</t>
  </si>
  <si>
    <t>CA-138218</t>
  </si>
  <si>
    <t>Mary Garza</t>
  </si>
  <si>
    <t>CA-977296</t>
  </si>
  <si>
    <t>CUST-8478</t>
  </si>
  <si>
    <t>Kristopher Moon</t>
  </si>
  <si>
    <t>Automated motivating parallelism</t>
  </si>
  <si>
    <t>CA-854354</t>
  </si>
  <si>
    <t>CUST-5424</t>
  </si>
  <si>
    <t>Mandy Lindsey</t>
  </si>
  <si>
    <t>Public-key asynchronous open system</t>
  </si>
  <si>
    <t>CA-885041</t>
  </si>
  <si>
    <t>CUST-4389</t>
  </si>
  <si>
    <t>Stephen Hardin</t>
  </si>
  <si>
    <t>Exclusive system-worthy open system</t>
  </si>
  <si>
    <t>CA-211316</t>
  </si>
  <si>
    <t>CUST-9662</t>
  </si>
  <si>
    <t>Misty Gonzalez</t>
  </si>
  <si>
    <t>Optimized encompassing intranet</t>
  </si>
  <si>
    <t>CA-730360</t>
  </si>
  <si>
    <t>CUST-3856</t>
  </si>
  <si>
    <t>Visionary uniform Internet solution</t>
  </si>
  <si>
    <t>CA-636269</t>
  </si>
  <si>
    <t>CUST-8925</t>
  </si>
  <si>
    <t>Virtual maximized archive</t>
  </si>
  <si>
    <t>CA-622179</t>
  </si>
  <si>
    <t>William Kim</t>
  </si>
  <si>
    <t>Implemented human-resource solution</t>
  </si>
  <si>
    <t>CA-510153</t>
  </si>
  <si>
    <t>Anthony Grant</t>
  </si>
  <si>
    <t>Fundamental didactic emulation</t>
  </si>
  <si>
    <t>CA-389933</t>
  </si>
  <si>
    <t>CUST-3350</t>
  </si>
  <si>
    <t>Joshua Scott</t>
  </si>
  <si>
    <t>Decentralized attitude-oriented access</t>
  </si>
  <si>
    <t>CA-585146</t>
  </si>
  <si>
    <t>CUST-5266</t>
  </si>
  <si>
    <t>Kristine Graham</t>
  </si>
  <si>
    <t>Re-contextualized object-oriented challenge</t>
  </si>
  <si>
    <t>CA-512336</t>
  </si>
  <si>
    <t>John Reeves</t>
  </si>
  <si>
    <t>Grass-roots transitional synergy</t>
  </si>
  <si>
    <t>CA-917172</t>
  </si>
  <si>
    <t>Lauren Cortez</t>
  </si>
  <si>
    <t>Fundamental composite methodology</t>
  </si>
  <si>
    <t>CA-304499</t>
  </si>
  <si>
    <t>CUST-3067</t>
  </si>
  <si>
    <t>Yolanda Holmes</t>
  </si>
  <si>
    <t>Universal object-oriented moderator</t>
  </si>
  <si>
    <t>CA-757454</t>
  </si>
  <si>
    <t>CUST-2260</t>
  </si>
  <si>
    <t>Kristin Marshall</t>
  </si>
  <si>
    <t>Fully-configurable needs-based website</t>
  </si>
  <si>
    <t>CA-137563</t>
  </si>
  <si>
    <t>Tracy Thompson</t>
  </si>
  <si>
    <t>Multi-layered solution-oriented benchmark</t>
  </si>
  <si>
    <t>CA-221533</t>
  </si>
  <si>
    <t>CUST-9236</t>
  </si>
  <si>
    <t>McKenzie Daniel</t>
  </si>
  <si>
    <t>Open-architected content-based migration</t>
  </si>
  <si>
    <t>CA-714259</t>
  </si>
  <si>
    <t>CUST-6976</t>
  </si>
  <si>
    <t>Laurie Martinez</t>
  </si>
  <si>
    <t>Ergonomic interactive info-me diaries</t>
  </si>
  <si>
    <t>CA-691990</t>
  </si>
  <si>
    <t>Jasmine Jimenez</t>
  </si>
  <si>
    <t>Profound multi-state info-me diaries</t>
  </si>
  <si>
    <t>CA-890377</t>
  </si>
  <si>
    <t>CUST-1190</t>
  </si>
  <si>
    <t>Brittany Edwards</t>
  </si>
  <si>
    <t>Realigned eco-centric infrastructure</t>
  </si>
  <si>
    <t>CA-667983</t>
  </si>
  <si>
    <t>Ryan Robertson</t>
  </si>
  <si>
    <t>Future-proofed exuding secured line</t>
  </si>
  <si>
    <t>CA-732841</t>
  </si>
  <si>
    <t>Kevin Beard</t>
  </si>
  <si>
    <t>Cross-platform human-resource analyzer</t>
  </si>
  <si>
    <t>CA-712108</t>
  </si>
  <si>
    <t>Samantha Harrell</t>
  </si>
  <si>
    <t>Operative leading-edge solution</t>
  </si>
  <si>
    <t>CA-824977</t>
  </si>
  <si>
    <t>Benjamin Holmes</t>
  </si>
  <si>
    <t>Upgradable cohesive hardware</t>
  </si>
  <si>
    <t>CA-578090</t>
  </si>
  <si>
    <t>Nicole Jones</t>
  </si>
  <si>
    <t>Cloned 24/7 ability</t>
  </si>
  <si>
    <t>CA-382401</t>
  </si>
  <si>
    <t>CUST-2431</t>
  </si>
  <si>
    <t>Christopher Vasquez</t>
  </si>
  <si>
    <t>Face-to-face encompassing paradigm</t>
  </si>
  <si>
    <t>CA-997562</t>
  </si>
  <si>
    <t>CUST-8412</t>
  </si>
  <si>
    <t>Rachael Lopez</t>
  </si>
  <si>
    <t>Enterprise-wide 5thgeneration artificial intelligence</t>
  </si>
  <si>
    <t>CA-759434</t>
  </si>
  <si>
    <t>CUST-1342</t>
  </si>
  <si>
    <t>Joseph Sanchez</t>
  </si>
  <si>
    <t>Open-architected executive alliance</t>
  </si>
  <si>
    <t>CA-121243</t>
  </si>
  <si>
    <t>CUST-3735</t>
  </si>
  <si>
    <t>Jamie Pham</t>
  </si>
  <si>
    <t>Distributed clear-thinking portal</t>
  </si>
  <si>
    <t>CA-977270</t>
  </si>
  <si>
    <t>Maurice Graham</t>
  </si>
  <si>
    <t>Multi-channeled zero administration toolset</t>
  </si>
  <si>
    <t>CA-846326</t>
  </si>
  <si>
    <t>Ashley Cooper</t>
  </si>
  <si>
    <t>Stand-alone empowering protocol</t>
  </si>
  <si>
    <t>CA-730704</t>
  </si>
  <si>
    <t>CUST-4818</t>
  </si>
  <si>
    <t>Cloned coherent synergy</t>
  </si>
  <si>
    <t>CA-242004</t>
  </si>
  <si>
    <t>Jennifer Butler PhD</t>
  </si>
  <si>
    <t>Programmable didactic solution</t>
  </si>
  <si>
    <t>CA-841868</t>
  </si>
  <si>
    <t>CUST-3766</t>
  </si>
  <si>
    <t>Carol Beard</t>
  </si>
  <si>
    <t>Re-contextualized interactive software</t>
  </si>
  <si>
    <t>CA-757576</t>
  </si>
  <si>
    <t>CUST-2154</t>
  </si>
  <si>
    <t>Lucas Greene</t>
  </si>
  <si>
    <t>Versatile asymmetric definition</t>
  </si>
  <si>
    <t>CA-459736</t>
  </si>
  <si>
    <t>Robust coherent standardization</t>
  </si>
  <si>
    <t>CA-397990</t>
  </si>
  <si>
    <t>Decentralized solution-oriented knowledge user</t>
  </si>
  <si>
    <t>CA-102403</t>
  </si>
  <si>
    <t>Katelyn Hardy</t>
  </si>
  <si>
    <t>Multi-tiered background support</t>
  </si>
  <si>
    <t>CA-753742</t>
  </si>
  <si>
    <t>Richard Taylor</t>
  </si>
  <si>
    <t>Progressive cohesive product</t>
  </si>
  <si>
    <t>CA-872193</t>
  </si>
  <si>
    <t>CUST-6999</t>
  </si>
  <si>
    <t>Kevin Campbell</t>
  </si>
  <si>
    <t>Focused stable emulation</t>
  </si>
  <si>
    <t>CA-745019</t>
  </si>
  <si>
    <t>CUST-9025</t>
  </si>
  <si>
    <t>Jeremiah Byrd</t>
  </si>
  <si>
    <t>Switchable needs-based collaboration</t>
  </si>
  <si>
    <t>CA-431772</t>
  </si>
  <si>
    <t>CUST-5453</t>
  </si>
  <si>
    <t>Mary McBride</t>
  </si>
  <si>
    <t>Expanded clear-thinking functionalities</t>
  </si>
  <si>
    <t>CA-438391</t>
  </si>
  <si>
    <t>CUST-7226</t>
  </si>
  <si>
    <t>Mrs. Patricia Crosby</t>
  </si>
  <si>
    <t>Vision-oriented leading-edge installation</t>
  </si>
  <si>
    <t>CA-299880</t>
  </si>
  <si>
    <t>CUST-9619</t>
  </si>
  <si>
    <t>Steve Levine</t>
  </si>
  <si>
    <t>Automated asymmetric interface</t>
  </si>
  <si>
    <t>CA-865022</t>
  </si>
  <si>
    <t>David Austin</t>
  </si>
  <si>
    <t>Object-based logistical structure</t>
  </si>
  <si>
    <t>CA-179682</t>
  </si>
  <si>
    <t>CUST-3109</t>
  </si>
  <si>
    <t>Anna Mitchell</t>
  </si>
  <si>
    <t>Reduced holistic contingency</t>
  </si>
  <si>
    <t>CA-516937</t>
  </si>
  <si>
    <t>Troy Thompson</t>
  </si>
  <si>
    <t>Enterprise-wide mission-critical workforce</t>
  </si>
  <si>
    <t>CA-183588</t>
  </si>
  <si>
    <t>Jamie Powers</t>
  </si>
  <si>
    <t>Up-sized client-driven service-desk</t>
  </si>
  <si>
    <t>CA-259399</t>
  </si>
  <si>
    <t>CUST-2887</t>
  </si>
  <si>
    <t>John Young</t>
  </si>
  <si>
    <t>Digitized needs-based methodology</t>
  </si>
  <si>
    <t>CA-972806</t>
  </si>
  <si>
    <t>Alec Nichols</t>
  </si>
  <si>
    <t>Persevering real-time extranet</t>
  </si>
  <si>
    <t>CA-912945</t>
  </si>
  <si>
    <t>CUST-1203</t>
  </si>
  <si>
    <t>Michael Kelly</t>
  </si>
  <si>
    <t>Synchronized exuding algorithm</t>
  </si>
  <si>
    <t>CA-609099</t>
  </si>
  <si>
    <t>Adam Ramos</t>
  </si>
  <si>
    <t>Profound content-based capability</t>
  </si>
  <si>
    <t>CA-458626</t>
  </si>
  <si>
    <t>CUST-3476</t>
  </si>
  <si>
    <t>Ashley Thompson</t>
  </si>
  <si>
    <t>Innovative cohesive Graphical User Interface</t>
  </si>
  <si>
    <t>CA-908553</t>
  </si>
  <si>
    <t>CUST-9694</t>
  </si>
  <si>
    <t>Robert Sheppard</t>
  </si>
  <si>
    <t>Pre-emptive transitional focus group</t>
  </si>
  <si>
    <t>CA-695852</t>
  </si>
  <si>
    <t>Rodney Cook</t>
  </si>
  <si>
    <t>Operative foreground policy</t>
  </si>
  <si>
    <t>CA-153962</t>
  </si>
  <si>
    <t>Mrs. Rachel Johnson</t>
  </si>
  <si>
    <t>Assimilated grid-enabled functionalities</t>
  </si>
  <si>
    <t>CA-894890</t>
  </si>
  <si>
    <t>CUST-3075</t>
  </si>
  <si>
    <t>Robert Scott</t>
  </si>
  <si>
    <t>Enhanced tertiary core</t>
  </si>
  <si>
    <t>CA-396954</t>
  </si>
  <si>
    <t>Kristen Turner</t>
  </si>
  <si>
    <t>Horizontal bandwidth-monitored standardization</t>
  </si>
  <si>
    <t>CA-803517</t>
  </si>
  <si>
    <t>CUST-6973</t>
  </si>
  <si>
    <t>Cynthia Rivera</t>
  </si>
  <si>
    <t>Synergistic exuding leverage</t>
  </si>
  <si>
    <t>CA-721031</t>
  </si>
  <si>
    <t>CUST-5804</t>
  </si>
  <si>
    <t>Object-based client-server solution</t>
  </si>
  <si>
    <t>CA-444577</t>
  </si>
  <si>
    <t>CUST-3536</t>
  </si>
  <si>
    <t>Alejandro Becker</t>
  </si>
  <si>
    <t>Seamless transitional website</t>
  </si>
  <si>
    <t>CA-344565</t>
  </si>
  <si>
    <t>CUST-8902</t>
  </si>
  <si>
    <t>Kathleen Austin</t>
  </si>
  <si>
    <t>Business-focused needs-based function</t>
  </si>
  <si>
    <t>CA-305224</t>
  </si>
  <si>
    <t>CUST-7836</t>
  </si>
  <si>
    <t>James Ross</t>
  </si>
  <si>
    <t>Virtual system-worthy ability</t>
  </si>
  <si>
    <t>CA-164518</t>
  </si>
  <si>
    <t>CUST-5718</t>
  </si>
  <si>
    <t>Lisa McCarty</t>
  </si>
  <si>
    <t>Focused systemic hardware</t>
  </si>
  <si>
    <t>CA-117389</t>
  </si>
  <si>
    <t>CUST-4583</t>
  </si>
  <si>
    <t>User-friendly tangible Graphic Interface</t>
  </si>
  <si>
    <t>CA-139579</t>
  </si>
  <si>
    <t>Brittany Butler</t>
  </si>
  <si>
    <t>Customer-focused demand-driven emulation</t>
  </si>
  <si>
    <t>CA-258684</t>
  </si>
  <si>
    <t>Brandon Alexander</t>
  </si>
  <si>
    <t>Decentralized solution-oriented initiative</t>
  </si>
  <si>
    <t>CA-111076</t>
  </si>
  <si>
    <t>CUST-3051</t>
  </si>
  <si>
    <t>Eric Graham</t>
  </si>
  <si>
    <t>Fundamental background synergy</t>
  </si>
  <si>
    <t>CA-716157</t>
  </si>
  <si>
    <t>CUST-2525</t>
  </si>
  <si>
    <t>Jonathan West</t>
  </si>
  <si>
    <t>Enterprise-wide methodical hierarchy</t>
  </si>
  <si>
    <t>CA-179759</t>
  </si>
  <si>
    <t>CUST-6354</t>
  </si>
  <si>
    <t>Todd Gonzalez</t>
  </si>
  <si>
    <t>Robust fresh-thinking customer loyalty</t>
  </si>
  <si>
    <t>CA-583820</t>
  </si>
  <si>
    <t>Jesse Strickland</t>
  </si>
  <si>
    <t>Down-sized bottom-line focus group</t>
  </si>
  <si>
    <t>CA-331143</t>
  </si>
  <si>
    <t>Jessica Ferguson</t>
  </si>
  <si>
    <t>Expanded dedicated matrices</t>
  </si>
  <si>
    <t>CA-641895</t>
  </si>
  <si>
    <t>CUST-9408</t>
  </si>
  <si>
    <t>Steven Robinson</t>
  </si>
  <si>
    <t>Quality-focused 24/7 complexity</t>
  </si>
  <si>
    <t>CA-422559</t>
  </si>
  <si>
    <t>CUST-5638</t>
  </si>
  <si>
    <t>Valerie Copeland</t>
  </si>
  <si>
    <t>Cloned object-oriented strategy</t>
  </si>
  <si>
    <t>CA-229570</t>
  </si>
  <si>
    <t>William Walsh</t>
  </si>
  <si>
    <t>Synergistic explicit projection</t>
  </si>
  <si>
    <t>CA-968240</t>
  </si>
  <si>
    <t>Nicholas James</t>
  </si>
  <si>
    <t>Face-to-face methodical artificial intelligence</t>
  </si>
  <si>
    <t>CA-241796</t>
  </si>
  <si>
    <t>CUST-3899</t>
  </si>
  <si>
    <t>Bruce Jones</t>
  </si>
  <si>
    <t>De-engineered coherent collaboration</t>
  </si>
  <si>
    <t>CA-706054</t>
  </si>
  <si>
    <t>CUST-3625</t>
  </si>
  <si>
    <t>Sylvia Lewis</t>
  </si>
  <si>
    <t>Implemented fresh-thinking customer loyalty</t>
  </si>
  <si>
    <t>CA-494684</t>
  </si>
  <si>
    <t>Amanda Knight</t>
  </si>
  <si>
    <t>Monitored dedicated time-frame</t>
  </si>
  <si>
    <t>CA-381267</t>
  </si>
  <si>
    <t>Gary Byrd</t>
  </si>
  <si>
    <t>Progressive bifurcated application</t>
  </si>
  <si>
    <t>CA-509827</t>
  </si>
  <si>
    <t>CUST-9142</t>
  </si>
  <si>
    <t>Sara Gutierrez</t>
  </si>
  <si>
    <t>Versatile tertiary moderator</t>
  </si>
  <si>
    <t>CA-949458</t>
  </si>
  <si>
    <t>Monica Ellis</t>
  </si>
  <si>
    <t>Fully-configurable system-worthy hub</t>
  </si>
  <si>
    <t>CA-367487</t>
  </si>
  <si>
    <t>Karina Collier</t>
  </si>
  <si>
    <t>Multi-tiered heuristic interface</t>
  </si>
  <si>
    <t>CA-520596</t>
  </si>
  <si>
    <t>CUST-8278</t>
  </si>
  <si>
    <t>Jose Maddox</t>
  </si>
  <si>
    <t>Advanced intangible model</t>
  </si>
  <si>
    <t>CA-717738</t>
  </si>
  <si>
    <t>CUST-4425</t>
  </si>
  <si>
    <t>Isaiah Hickman</t>
  </si>
  <si>
    <t>Operative empowering open architecture</t>
  </si>
  <si>
    <t>CA-904215</t>
  </si>
  <si>
    <t>Rebecca Flores</t>
  </si>
  <si>
    <t>Universal maximized instruction set</t>
  </si>
  <si>
    <t>CA-793027</t>
  </si>
  <si>
    <t>Daniel Thomas</t>
  </si>
  <si>
    <t>Future-proofed reciprocal matrices</t>
  </si>
  <si>
    <t>CA-297745</t>
  </si>
  <si>
    <t>CUST-9436</t>
  </si>
  <si>
    <t>Luke Hayes</t>
  </si>
  <si>
    <t>Phased responsive pricing structure</t>
  </si>
  <si>
    <t>CA-859071</t>
  </si>
  <si>
    <t>CUST-4052</t>
  </si>
  <si>
    <t>Audrey Cook</t>
  </si>
  <si>
    <t>Distributed zero tolerance structure</t>
  </si>
  <si>
    <t>CA-317248</t>
  </si>
  <si>
    <t>CUST-5640</t>
  </si>
  <si>
    <t>Ashley Scott DVM</t>
  </si>
  <si>
    <t>De-engineered logistical open system</t>
  </si>
  <si>
    <t>CA-883610</t>
  </si>
  <si>
    <t>Daniel Garrett</t>
  </si>
  <si>
    <t>Seamless zero administration initiative</t>
  </si>
  <si>
    <t>CA-549224</t>
  </si>
  <si>
    <t>CUST-4140</t>
  </si>
  <si>
    <t>Tyler Graham</t>
  </si>
  <si>
    <t>Ameliorated composite protocol</t>
  </si>
  <si>
    <t>CA-377459</t>
  </si>
  <si>
    <t>Lisa Ray</t>
  </si>
  <si>
    <t>User-centric zero administration neural-net</t>
  </si>
  <si>
    <t>CA-975321</t>
  </si>
  <si>
    <t>CUST-7344</t>
  </si>
  <si>
    <t>Team-oriented multimedia capacity</t>
  </si>
  <si>
    <t>CA-731930</t>
  </si>
  <si>
    <t>CUST-2858</t>
  </si>
  <si>
    <t>Amanda Rivera</t>
  </si>
  <si>
    <t>Progressive 24hour interface</t>
  </si>
  <si>
    <t>CA-443444</t>
  </si>
  <si>
    <t>CUST-9772</t>
  </si>
  <si>
    <t>Daniel Nicholson</t>
  </si>
  <si>
    <t>Universal methodical frame</t>
  </si>
  <si>
    <t>CA-234046</t>
  </si>
  <si>
    <t>Nicholas Tyler</t>
  </si>
  <si>
    <t>Operative eco-centric contingency</t>
  </si>
  <si>
    <t>CA-638347</t>
  </si>
  <si>
    <t>Scott Ward</t>
  </si>
  <si>
    <t>User-centric national Local Area Network</t>
  </si>
  <si>
    <t>CA-309937</t>
  </si>
  <si>
    <t>CUST-1108</t>
  </si>
  <si>
    <t>Sara Horton</t>
  </si>
  <si>
    <t>Proactive asynchronous toolset</t>
  </si>
  <si>
    <t>CA-310346</t>
  </si>
  <si>
    <t>CUST-3133</t>
  </si>
  <si>
    <t>Nancy Mitchell</t>
  </si>
  <si>
    <t>Virtual content-based Local Area Network</t>
  </si>
  <si>
    <t>CA-524754</t>
  </si>
  <si>
    <t>CUST-5743</t>
  </si>
  <si>
    <t>Eugene McGee</t>
  </si>
  <si>
    <t>Focused attitude-oriented project</t>
  </si>
  <si>
    <t>CA-740217</t>
  </si>
  <si>
    <t>Barry Landry</t>
  </si>
  <si>
    <t>Universal global infrastructure</t>
  </si>
  <si>
    <t>CA-140622</t>
  </si>
  <si>
    <t>CUST-1783</t>
  </si>
  <si>
    <t>Briana Martinez</t>
  </si>
  <si>
    <t>CA-943815</t>
  </si>
  <si>
    <t>Enterprise-wide non-volatile instruction set</t>
  </si>
  <si>
    <t>CA-500056</t>
  </si>
  <si>
    <t>CUST-7565</t>
  </si>
  <si>
    <t>Jeffrey Harper</t>
  </si>
  <si>
    <t>Automated discrete implementation</t>
  </si>
  <si>
    <t>CA-374382</t>
  </si>
  <si>
    <t>Kelly Fitzgerald</t>
  </si>
  <si>
    <t>Team-oriented value-added core</t>
  </si>
  <si>
    <t>CA-743442</t>
  </si>
  <si>
    <t>CUST-8040</t>
  </si>
  <si>
    <t>Yolanda Lewis</t>
  </si>
  <si>
    <t>Polarized optimal capability</t>
  </si>
  <si>
    <t>CA-936385</t>
  </si>
  <si>
    <t>CUST-5856</t>
  </si>
  <si>
    <t>Scott Farrell</t>
  </si>
  <si>
    <t>Stand-alone fault-tolerant knowledge user</t>
  </si>
  <si>
    <t>CA-771787</t>
  </si>
  <si>
    <t>CUST-9330</t>
  </si>
  <si>
    <t>Brandon Conway</t>
  </si>
  <si>
    <t>Exclusive regional forecast</t>
  </si>
  <si>
    <t>CA-944698</t>
  </si>
  <si>
    <t>CUST-6457</t>
  </si>
  <si>
    <t>Katrina Robbins</t>
  </si>
  <si>
    <t>Profound bandwidth-monitored projection</t>
  </si>
  <si>
    <t>CA-503069</t>
  </si>
  <si>
    <t>Bianca Lindsey</t>
  </si>
  <si>
    <t>Secured value-added encoding</t>
  </si>
  <si>
    <t>CA-680915</t>
  </si>
  <si>
    <t>Jeff Carr</t>
  </si>
  <si>
    <t>Implemented optimal migration</t>
  </si>
  <si>
    <t>CA-656561</t>
  </si>
  <si>
    <t>Tonya Perkins</t>
  </si>
  <si>
    <t>Function-based bifurcated interface</t>
  </si>
  <si>
    <t>CA-294947</t>
  </si>
  <si>
    <t>CUST-5874</t>
  </si>
  <si>
    <t>Michael Ewing</t>
  </si>
  <si>
    <t>Distributed cohesive matrices</t>
  </si>
  <si>
    <t>CA-448898</t>
  </si>
  <si>
    <t>Rachel Martinez</t>
  </si>
  <si>
    <t>Versatile stable ability</t>
  </si>
  <si>
    <t>CA-495068</t>
  </si>
  <si>
    <t>CUST-4667</t>
  </si>
  <si>
    <t>Anthony James</t>
  </si>
  <si>
    <t>Realigned multimedia conglomeration</t>
  </si>
  <si>
    <t>CA-149620</t>
  </si>
  <si>
    <t>CUST-4473</t>
  </si>
  <si>
    <t>Karen Powell</t>
  </si>
  <si>
    <t>Proactive encompassing pricing structure</t>
  </si>
  <si>
    <t>CA-479600</t>
  </si>
  <si>
    <t>CUST-8524</t>
  </si>
  <si>
    <t>Jasmine Smith</t>
  </si>
  <si>
    <t>Switchable 6thgeneration artificial intelligence</t>
  </si>
  <si>
    <t>CA-883638</t>
  </si>
  <si>
    <t>CUST-7644</t>
  </si>
  <si>
    <t>Ryan Wade</t>
  </si>
  <si>
    <t>Function-based 4thgeneration time-frame</t>
  </si>
  <si>
    <t>CA-209100</t>
  </si>
  <si>
    <t>Laura McDonald</t>
  </si>
  <si>
    <t>Re-contextualized high-level orchestration</t>
  </si>
  <si>
    <t>CA-707738</t>
  </si>
  <si>
    <t>CUST-6148</t>
  </si>
  <si>
    <t>Matthew Sawyer</t>
  </si>
  <si>
    <t>User-centric exuding task-force</t>
  </si>
  <si>
    <t>CA-192822</t>
  </si>
  <si>
    <t>CUST-5574</t>
  </si>
  <si>
    <t>Joel Lucas</t>
  </si>
  <si>
    <t>Progressive 4thgeneration alliance</t>
  </si>
  <si>
    <t>CA-126635</t>
  </si>
  <si>
    <t>CUST-3180</t>
  </si>
  <si>
    <t>Right-sized 24/7 database</t>
  </si>
  <si>
    <t>CA-800051</t>
  </si>
  <si>
    <t>CUST-2467</t>
  </si>
  <si>
    <t>Jeffrey George</t>
  </si>
  <si>
    <t>Phased discrete Local Area Network</t>
  </si>
  <si>
    <t>CA-883580</t>
  </si>
  <si>
    <t>Russell Smith</t>
  </si>
  <si>
    <t>Up-sized 6thgeneration hardware</t>
  </si>
  <si>
    <t>CA-389093</t>
  </si>
  <si>
    <t>CUST-3214</t>
  </si>
  <si>
    <t>Ms. Kim Murphy</t>
  </si>
  <si>
    <t>Adaptive radical definition</t>
  </si>
  <si>
    <t>CA-311012</t>
  </si>
  <si>
    <t>Edward Perry</t>
  </si>
  <si>
    <t>Reactive national customer loyalty</t>
  </si>
  <si>
    <t>CA-396701</t>
  </si>
  <si>
    <t>CUST-7820</t>
  </si>
  <si>
    <t>Shawn Guzman DDS</t>
  </si>
  <si>
    <t>Decentralized real-time middleware</t>
  </si>
  <si>
    <t>CA-177142</t>
  </si>
  <si>
    <t>Decentralized asymmetric function</t>
  </si>
  <si>
    <t>CA-577666</t>
  </si>
  <si>
    <t>CUST-9644</t>
  </si>
  <si>
    <t>Justin Ferguson</t>
  </si>
  <si>
    <t>Horizontal methodical utilization</t>
  </si>
  <si>
    <t>CA-748090</t>
  </si>
  <si>
    <t>CUST-6248</t>
  </si>
  <si>
    <t>Joseph Lang</t>
  </si>
  <si>
    <t>Intuitive content-based adapter</t>
  </si>
  <si>
    <t>CA-671653</t>
  </si>
  <si>
    <t>Thomas Archer</t>
  </si>
  <si>
    <t>Expanded mobile contingency</t>
  </si>
  <si>
    <t>CA-569726</t>
  </si>
  <si>
    <t>CUST-2745</t>
  </si>
  <si>
    <t>Christina Jacobs</t>
  </si>
  <si>
    <t>Compatible bifurcated moratorium</t>
  </si>
  <si>
    <t>CA-743322</t>
  </si>
  <si>
    <t>Anthony Carpenter</t>
  </si>
  <si>
    <t>Cross-group analyzing adapter</t>
  </si>
  <si>
    <t>CA-193790</t>
  </si>
  <si>
    <t>CUST-9987</t>
  </si>
  <si>
    <t>Debra Richards</t>
  </si>
  <si>
    <t>Implemented uniform task-force</t>
  </si>
  <si>
    <t>CA-256070</t>
  </si>
  <si>
    <t>CUST-8986</t>
  </si>
  <si>
    <t>Michele Green</t>
  </si>
  <si>
    <t>Cross-group stable capability</t>
  </si>
  <si>
    <t>CA-634594</t>
  </si>
  <si>
    <t>CUST-4088</t>
  </si>
  <si>
    <t>Stephanie Cummings</t>
  </si>
  <si>
    <t>Ameliorated directional migration</t>
  </si>
  <si>
    <t>CA-462443</t>
  </si>
  <si>
    <t>Carol Brown</t>
  </si>
  <si>
    <t>User-centric grid-enabled intranet</t>
  </si>
  <si>
    <t>CA-223633</t>
  </si>
  <si>
    <t>CUST-9059</t>
  </si>
  <si>
    <t>Thomas Casey</t>
  </si>
  <si>
    <t>Mandatory local flexibility</t>
  </si>
  <si>
    <t>CA-350387</t>
  </si>
  <si>
    <t>CUST-2735</t>
  </si>
  <si>
    <t>Amy Cochran</t>
  </si>
  <si>
    <t>Synchronized stable Local Area Network</t>
  </si>
  <si>
    <t>CA-774258</t>
  </si>
  <si>
    <t>Decentralized fresh-thinking concept</t>
  </si>
  <si>
    <t>CA-859288</t>
  </si>
  <si>
    <t>Kimberly Walsh</t>
  </si>
  <si>
    <t>Configurable grid-enabled hub</t>
  </si>
  <si>
    <t>CA-975355</t>
  </si>
  <si>
    <t>CUST-7021</t>
  </si>
  <si>
    <t>Danielle Wallace</t>
  </si>
  <si>
    <t>Profit-focused real-time contingency</t>
  </si>
  <si>
    <t>CA-826520</t>
  </si>
  <si>
    <t>CUST-6670</t>
  </si>
  <si>
    <t>Carl Pruitt</t>
  </si>
  <si>
    <t>Programmable attitude-oriented migration</t>
  </si>
  <si>
    <t>CA-663551</t>
  </si>
  <si>
    <t>CUST-7893</t>
  </si>
  <si>
    <t>Shane Ortiz</t>
  </si>
  <si>
    <t>Integrated next generation analyzer</t>
  </si>
  <si>
    <t>CA-389340</t>
  </si>
  <si>
    <t>Michelle Byrd</t>
  </si>
  <si>
    <t>Seamless neutral conglomeration</t>
  </si>
  <si>
    <t>CA-490226</t>
  </si>
  <si>
    <t>CUST-3434</t>
  </si>
  <si>
    <t>Haley Harris</t>
  </si>
  <si>
    <t>Extended cohesive approach</t>
  </si>
  <si>
    <t>CA-662723</t>
  </si>
  <si>
    <t>CUST-4654</t>
  </si>
  <si>
    <t>Eric Ray</t>
  </si>
  <si>
    <t>Triple-buffered zero administration data-warehouse</t>
  </si>
  <si>
    <t>CA-346725</t>
  </si>
  <si>
    <t>CUST-5750</t>
  </si>
  <si>
    <t>Sandra McBride</t>
  </si>
  <si>
    <t>Open-architected multimedia interface</t>
  </si>
  <si>
    <t>CA-892620</t>
  </si>
  <si>
    <t>Brandy Dorsey</t>
  </si>
  <si>
    <t>Universal homogeneous solution</t>
  </si>
  <si>
    <t>CA-720687</t>
  </si>
  <si>
    <t>CUST-6081</t>
  </si>
  <si>
    <t>Randall Leon</t>
  </si>
  <si>
    <t>Ameliorated client-driven function</t>
  </si>
  <si>
    <t>CA-173163</t>
  </si>
  <si>
    <t>Catherine Jordan</t>
  </si>
  <si>
    <t>Virtual impactful flexibility</t>
  </si>
  <si>
    <t>CA-110628</t>
  </si>
  <si>
    <t>Andrew Bryant</t>
  </si>
  <si>
    <t>Implemented static process improvement</t>
  </si>
  <si>
    <t>CA-381327</t>
  </si>
  <si>
    <t>Bryan Noble II</t>
  </si>
  <si>
    <t>Switchable heuristic help-desk</t>
  </si>
  <si>
    <t>CA-954007</t>
  </si>
  <si>
    <t>Matthew Cooper</t>
  </si>
  <si>
    <t>Secured national methodology</t>
  </si>
  <si>
    <t>CA-395506</t>
  </si>
  <si>
    <t>CUST-2829</t>
  </si>
  <si>
    <t>Aaron Johnson</t>
  </si>
  <si>
    <t>Cloned intermediate access</t>
  </si>
  <si>
    <t>CA-565383</t>
  </si>
  <si>
    <t>Dylan Rodriguez</t>
  </si>
  <si>
    <t>Quality-focused 4thgeneration access</t>
  </si>
  <si>
    <t>CA-561234</t>
  </si>
  <si>
    <t>CUST-8803</t>
  </si>
  <si>
    <t>Laurie Marshall</t>
  </si>
  <si>
    <t>Profound context-sensitive concept</t>
  </si>
  <si>
    <t>CA-599562</t>
  </si>
  <si>
    <t>CUST-6268</t>
  </si>
  <si>
    <t>Sonya Hunt</t>
  </si>
  <si>
    <t>Cross-platform needs-based instruction set</t>
  </si>
  <si>
    <t>CA-703274</t>
  </si>
  <si>
    <t>Mark Cochran</t>
  </si>
  <si>
    <t>Multi-layered background extranet</t>
  </si>
  <si>
    <t>CA-465941</t>
  </si>
  <si>
    <t>Progressive leading-edge system engine</t>
  </si>
  <si>
    <t>CA-384706</t>
  </si>
  <si>
    <t>James Wright</t>
  </si>
  <si>
    <t>Horizontal composite focus group</t>
  </si>
  <si>
    <t>CA-132614</t>
  </si>
  <si>
    <t>John Turner</t>
  </si>
  <si>
    <t>Customer-focused upward-trending forecast</t>
  </si>
  <si>
    <t>CA-374718</t>
  </si>
  <si>
    <t>CUST-1171</t>
  </si>
  <si>
    <t>Dr. Holly Anderson</t>
  </si>
  <si>
    <t>Phased 24hour throughput</t>
  </si>
  <si>
    <t>CA-580687</t>
  </si>
  <si>
    <t>CUST-4078</t>
  </si>
  <si>
    <t>Jonathan Pena</t>
  </si>
  <si>
    <t>Optional client-driven middleware</t>
  </si>
  <si>
    <t>CA-724747</t>
  </si>
  <si>
    <t>Sally King</t>
  </si>
  <si>
    <t>Decentralized non-volatile adapter</t>
  </si>
  <si>
    <t>CA-774071</t>
  </si>
  <si>
    <t>Amy Clayton</t>
  </si>
  <si>
    <t>Diverse heuristic task-force</t>
  </si>
  <si>
    <t>CA-657027</t>
  </si>
  <si>
    <t>CUST-3608</t>
  </si>
  <si>
    <t>Raymond Saunders</t>
  </si>
  <si>
    <t>Distributed scalable paradigm</t>
  </si>
  <si>
    <t>CA-349534</t>
  </si>
  <si>
    <t>Greg Anderson</t>
  </si>
  <si>
    <t>Ameliorated heuristic policy</t>
  </si>
  <si>
    <t>CA-762466</t>
  </si>
  <si>
    <t>Ryan Page</t>
  </si>
  <si>
    <t>Phased high-level customer loyalty</t>
  </si>
  <si>
    <t>CA-447336</t>
  </si>
  <si>
    <t>CUST-1989</t>
  </si>
  <si>
    <t>Emily Morris</t>
  </si>
  <si>
    <t>Reverse-engineered static hierarchy</t>
  </si>
  <si>
    <t>CA-791107</t>
  </si>
  <si>
    <t>CUST-9373</t>
  </si>
  <si>
    <t>Thomas Baird</t>
  </si>
  <si>
    <t>Down-sized encompassing model</t>
  </si>
  <si>
    <t>CA-328746</t>
  </si>
  <si>
    <t>CUST-1789</t>
  </si>
  <si>
    <t>Daniel Young</t>
  </si>
  <si>
    <t>Advanced stable frame</t>
  </si>
  <si>
    <t>CA-212667</t>
  </si>
  <si>
    <t>CUST-7725</t>
  </si>
  <si>
    <t>Jacqueline Hooper</t>
  </si>
  <si>
    <t>Re-contextualized eco-centric secured line</t>
  </si>
  <si>
    <t>CA-764451</t>
  </si>
  <si>
    <t>CUST-7363</t>
  </si>
  <si>
    <t>Nichole Hines</t>
  </si>
  <si>
    <t>Fully-configurable mission-critical solution</t>
  </si>
  <si>
    <t>CA-562326</t>
  </si>
  <si>
    <t>Brandi Swanson</t>
  </si>
  <si>
    <t>Versatile value-added middleware</t>
  </si>
  <si>
    <t>CA-197892</t>
  </si>
  <si>
    <t>CUST-3080</t>
  </si>
  <si>
    <t>Bradley Williams</t>
  </si>
  <si>
    <t>Vision-oriented static artificial intelligence</t>
  </si>
  <si>
    <t>CA-696470</t>
  </si>
  <si>
    <t>CUST-3803</t>
  </si>
  <si>
    <t>Michelle English</t>
  </si>
  <si>
    <t>User-centric 4thgeneration superstructure</t>
  </si>
  <si>
    <t>CA-396254</t>
  </si>
  <si>
    <t>CUST-7515</t>
  </si>
  <si>
    <t>Randy Boyer</t>
  </si>
  <si>
    <t>Secured empowering ability</t>
  </si>
  <si>
    <t>CA-986062</t>
  </si>
  <si>
    <t>Aaron Hudson</t>
  </si>
  <si>
    <t>Public-key 3rdgeneration forecast</t>
  </si>
  <si>
    <t>CA-382007</t>
  </si>
  <si>
    <t>Alexander Schultz</t>
  </si>
  <si>
    <t>De-engineered value-added firmware</t>
  </si>
  <si>
    <t>CA-232204</t>
  </si>
  <si>
    <t>Donald Kelly</t>
  </si>
  <si>
    <t>Expanded full-range extranet</t>
  </si>
  <si>
    <t>CA-776319</t>
  </si>
  <si>
    <t>CUST-3855</t>
  </si>
  <si>
    <t>Jeremy Marsh</t>
  </si>
  <si>
    <t>Profound object-oriented open architecture</t>
  </si>
  <si>
    <t>CA-605800</t>
  </si>
  <si>
    <t>CUST-5539</t>
  </si>
  <si>
    <t>Rachel Weaver</t>
  </si>
  <si>
    <t>Synergized 24hour function</t>
  </si>
  <si>
    <t>CA-871587</t>
  </si>
  <si>
    <t>CUST-3493</t>
  </si>
  <si>
    <t>Sara Schmidt</t>
  </si>
  <si>
    <t>Object-based holistic application</t>
  </si>
  <si>
    <t>CA-212114</t>
  </si>
  <si>
    <t>Amy Hall</t>
  </si>
  <si>
    <t>Multi-tiered high-level portal</t>
  </si>
  <si>
    <t>CA-951899</t>
  </si>
  <si>
    <t>Christine Avery</t>
  </si>
  <si>
    <t>Visionary explicit challenge</t>
  </si>
  <si>
    <t>CA-193636</t>
  </si>
  <si>
    <t>CUST-4729</t>
  </si>
  <si>
    <t>Scott Gilbert</t>
  </si>
  <si>
    <t>Streamlined asynchronous open system</t>
  </si>
  <si>
    <t>CA-824289</t>
  </si>
  <si>
    <t>CUST-7166</t>
  </si>
  <si>
    <t>Joshua Curtis</t>
  </si>
  <si>
    <t>Right-sized client-server instruction set</t>
  </si>
  <si>
    <t>CA-165268</t>
  </si>
  <si>
    <t>CUST-3705</t>
  </si>
  <si>
    <t>David Melton</t>
  </si>
  <si>
    <t>User-centric secondary model</t>
  </si>
  <si>
    <t>CA-461263</t>
  </si>
  <si>
    <t>CUST-1054</t>
  </si>
  <si>
    <t>Angelica Ortiz</t>
  </si>
  <si>
    <t>Proactive didactic encoding</t>
  </si>
  <si>
    <t>CA-788478</t>
  </si>
  <si>
    <t>CUST-8200</t>
  </si>
  <si>
    <t>Andrew Reyes</t>
  </si>
  <si>
    <t>Switchable analyzing definition</t>
  </si>
  <si>
    <t>CA-500324</t>
  </si>
  <si>
    <t>CUST-9154</t>
  </si>
  <si>
    <t>Open-source bottom-line knowledgebase</t>
  </si>
  <si>
    <t>CA-946099</t>
  </si>
  <si>
    <t>Austin Lucas</t>
  </si>
  <si>
    <t>Persevering hybrid software</t>
  </si>
  <si>
    <t>CA-242208</t>
  </si>
  <si>
    <t>Amanda Fisher</t>
  </si>
  <si>
    <t>Virtual zero administration interface</t>
  </si>
  <si>
    <t>CA-371920</t>
  </si>
  <si>
    <t>Jodi Estrada</t>
  </si>
  <si>
    <t>Object-based coherent archive</t>
  </si>
  <si>
    <t>CA-695051</t>
  </si>
  <si>
    <t>CUST-5611</t>
  </si>
  <si>
    <t>Don Meyer</t>
  </si>
  <si>
    <t>Face-to-face stable architecture</t>
  </si>
  <si>
    <t>CA-373149</t>
  </si>
  <si>
    <t>CUST-9222</t>
  </si>
  <si>
    <t>David Flores</t>
  </si>
  <si>
    <t>Right-sized non-volatile access</t>
  </si>
  <si>
    <t>CA-806729</t>
  </si>
  <si>
    <t>CUST-8422</t>
  </si>
  <si>
    <t>Robert Cross</t>
  </si>
  <si>
    <t>Stand-alone non-volatile secured line</t>
  </si>
  <si>
    <t>CA-547307</t>
  </si>
  <si>
    <t>CUST-8553</t>
  </si>
  <si>
    <t>Samantha Aguilar</t>
  </si>
  <si>
    <t>Persevering clear-thinking adapter</t>
  </si>
  <si>
    <t>CA-247212</t>
  </si>
  <si>
    <t>CUST-4074</t>
  </si>
  <si>
    <t>Melissa Russo</t>
  </si>
  <si>
    <t>Sharable empowering standardization</t>
  </si>
  <si>
    <t>CA-976171</t>
  </si>
  <si>
    <t>CUST-7904</t>
  </si>
  <si>
    <t>Lori Higgins</t>
  </si>
  <si>
    <t>Up-sized reciprocal collaboration</t>
  </si>
  <si>
    <t>CA-549459</t>
  </si>
  <si>
    <t>Marie Russo</t>
  </si>
  <si>
    <t>Intuitive interactive capability</t>
  </si>
  <si>
    <t>CA-460302</t>
  </si>
  <si>
    <t>Jasmine Colon</t>
  </si>
  <si>
    <t>Total discrete paradigm</t>
  </si>
  <si>
    <t>CA-781913</t>
  </si>
  <si>
    <t>CUST-4069</t>
  </si>
  <si>
    <t>Kelly Ray</t>
  </si>
  <si>
    <t>Profound interactive encryption</t>
  </si>
  <si>
    <t>CA-353159</t>
  </si>
  <si>
    <t>CUST-7537</t>
  </si>
  <si>
    <t>Programmable disintermediate artificial intelligence</t>
  </si>
  <si>
    <t>CA-322551</t>
  </si>
  <si>
    <t>CUST-7216</t>
  </si>
  <si>
    <t>Extended dedicated middleware</t>
  </si>
  <si>
    <t>CA-403381</t>
  </si>
  <si>
    <t>CUST-8302</t>
  </si>
  <si>
    <t>Joshua Peterson</t>
  </si>
  <si>
    <t>Mandatory actuating website</t>
  </si>
  <si>
    <t>CA-799655</t>
  </si>
  <si>
    <t>CUST-1996</t>
  </si>
  <si>
    <t>Julia Greer</t>
  </si>
  <si>
    <t>Horizontal 4thgeneration encoding</t>
  </si>
  <si>
    <t>CA-399296</t>
  </si>
  <si>
    <t>Jose Smith</t>
  </si>
  <si>
    <t>Centralized methodical process improvement</t>
  </si>
  <si>
    <t>CA-887671</t>
  </si>
  <si>
    <t>CUST-7168</t>
  </si>
  <si>
    <t>Scott Howard</t>
  </si>
  <si>
    <t>Integrated attitude-oriented alliance</t>
  </si>
  <si>
    <t>CA-862559</t>
  </si>
  <si>
    <t>Darlene Adams</t>
  </si>
  <si>
    <t>Compatible 3rdgeneration alliance</t>
  </si>
  <si>
    <t>CA-668637</t>
  </si>
  <si>
    <t>CUST-7810</t>
  </si>
  <si>
    <t>Darryl Bauer</t>
  </si>
  <si>
    <t>Synergistic system-worthy focus group</t>
  </si>
  <si>
    <t>CA-376150</t>
  </si>
  <si>
    <t>CUST-7402</t>
  </si>
  <si>
    <t>Angela Cooley</t>
  </si>
  <si>
    <t>Multi-tiered encompassing middleware</t>
  </si>
  <si>
    <t>CA-161328</t>
  </si>
  <si>
    <t>CUST-8667</t>
  </si>
  <si>
    <t>Crystal Gonzalez</t>
  </si>
  <si>
    <t>Visionary non-volatile access</t>
  </si>
  <si>
    <t>CA-842248</t>
  </si>
  <si>
    <t>CUST-1859</t>
  </si>
  <si>
    <t>Andrew McCormick</t>
  </si>
  <si>
    <t>Stand-alone system-worthy encryption</t>
  </si>
  <si>
    <t>CA-281272</t>
  </si>
  <si>
    <t>Tony Blair</t>
  </si>
  <si>
    <t>Multi-lateral logistical system engine</t>
  </si>
  <si>
    <t>CA-793054</t>
  </si>
  <si>
    <t>CUST-9269</t>
  </si>
  <si>
    <t>Team-oriented optimizing migration</t>
  </si>
  <si>
    <t>CA-702987</t>
  </si>
  <si>
    <t>CUST-3195</t>
  </si>
  <si>
    <t>William Mathews</t>
  </si>
  <si>
    <t>Face-to-face leading-edge time-frame</t>
  </si>
  <si>
    <t>CA-914476</t>
  </si>
  <si>
    <t>CUST-9056</t>
  </si>
  <si>
    <t>Angela Drake</t>
  </si>
  <si>
    <t>Sharable logistical moderator</t>
  </si>
  <si>
    <t>CA-577963</t>
  </si>
  <si>
    <t>CUST-4517</t>
  </si>
  <si>
    <t>Jose Larson</t>
  </si>
  <si>
    <t>Intuitive user-facing model</t>
  </si>
  <si>
    <t>CA-441696</t>
  </si>
  <si>
    <t>Jessica Lopez</t>
  </si>
  <si>
    <t>Quality-focused high-level middleware</t>
  </si>
  <si>
    <t>CA-575276</t>
  </si>
  <si>
    <t>CUST-4041</t>
  </si>
  <si>
    <t>Heather Hanson</t>
  </si>
  <si>
    <t>Robust optimal data-warehouse</t>
  </si>
  <si>
    <t>CA-911499</t>
  </si>
  <si>
    <t>Mario Morris</t>
  </si>
  <si>
    <t>Advanced holistic artificial intelligence</t>
  </si>
  <si>
    <t>CA-426691</t>
  </si>
  <si>
    <t>CUST-9531</t>
  </si>
  <si>
    <t>Xavier Ramsey</t>
  </si>
  <si>
    <t>Proactive high-level moderator</t>
  </si>
  <si>
    <t>CA-347746</t>
  </si>
  <si>
    <t>CUST-4566</t>
  </si>
  <si>
    <t>Sarah Palmer</t>
  </si>
  <si>
    <t>Persevering web-enabled archive</t>
  </si>
  <si>
    <t>CA-347584</t>
  </si>
  <si>
    <t>Heidi Russell</t>
  </si>
  <si>
    <t>Devolved bi-directional contingency</t>
  </si>
  <si>
    <t>CA-113961</t>
  </si>
  <si>
    <t>Cathy Gray PhD</t>
  </si>
  <si>
    <t>Centralized explicit challenge</t>
  </si>
  <si>
    <t>CA-302547</t>
  </si>
  <si>
    <t>CUST-6333</t>
  </si>
  <si>
    <t>Samantha Davis</t>
  </si>
  <si>
    <t>Open-source local focus group</t>
  </si>
  <si>
    <t>CA-187213</t>
  </si>
  <si>
    <t>Roger Gonzalez</t>
  </si>
  <si>
    <t>Persevering multi-tasking strategy</t>
  </si>
  <si>
    <t>CA-314456</t>
  </si>
  <si>
    <t>Jose Daniels</t>
  </si>
  <si>
    <t>Vision-oriented web-enabled conglomeration</t>
  </si>
  <si>
    <t>CA-480465</t>
  </si>
  <si>
    <t>Autumn Wiley</t>
  </si>
  <si>
    <t>Cloned high-level info-me diaries</t>
  </si>
  <si>
    <t>CA-669121</t>
  </si>
  <si>
    <t>CUST-3271</t>
  </si>
  <si>
    <t>John Cook</t>
  </si>
  <si>
    <t>Grass-roots exuding access</t>
  </si>
  <si>
    <t>CA-806433</t>
  </si>
  <si>
    <t>CUST-2451</t>
  </si>
  <si>
    <t>Triple-buffered client-driven functionalities</t>
  </si>
  <si>
    <t>CA-819186</t>
  </si>
  <si>
    <t>CUST-7163</t>
  </si>
  <si>
    <t>Molly Davis</t>
  </si>
  <si>
    <t>Reactive full-range project</t>
  </si>
  <si>
    <t>CA-195936</t>
  </si>
  <si>
    <t>Dana Lozano</t>
  </si>
  <si>
    <t>Assimilated client-server superstructure</t>
  </si>
  <si>
    <t>CA-417992</t>
  </si>
  <si>
    <t>CUST-8265</t>
  </si>
  <si>
    <t>Kayla Bailey</t>
  </si>
  <si>
    <t>Pre-emptive didactic access</t>
  </si>
  <si>
    <t>CA-368666</t>
  </si>
  <si>
    <t>Cassandra Taylor</t>
  </si>
  <si>
    <t>Ameliorated mission-critical model</t>
  </si>
  <si>
    <t>CA-714958</t>
  </si>
  <si>
    <t>CUST-8687</t>
  </si>
  <si>
    <t>Michelle Vance</t>
  </si>
  <si>
    <t>Self-enabling contextually-based software</t>
  </si>
  <si>
    <t>CA-196913</t>
  </si>
  <si>
    <t>CUST-2263</t>
  </si>
  <si>
    <t>Kimberly Ware</t>
  </si>
  <si>
    <t>Reduced zero administration standardization</t>
  </si>
  <si>
    <t>CA-999296</t>
  </si>
  <si>
    <t>CUST-3906</t>
  </si>
  <si>
    <t>Brittany Jones</t>
  </si>
  <si>
    <t>Realigned composite encoding</t>
  </si>
  <si>
    <t>CA-351756</t>
  </si>
  <si>
    <t>Stephen Robinson</t>
  </si>
  <si>
    <t>Streamlined intermediate software</t>
  </si>
  <si>
    <t>CA-552990</t>
  </si>
  <si>
    <t>Greg Lane</t>
  </si>
  <si>
    <t>Exclusive full-range throughput</t>
  </si>
  <si>
    <t>CA-116432</t>
  </si>
  <si>
    <t>CUST-9587</t>
  </si>
  <si>
    <t>Tammy Hill</t>
  </si>
  <si>
    <t>Exclusive bi-directional task-force</t>
  </si>
  <si>
    <t>CA-158304</t>
  </si>
  <si>
    <t>CUST-5155</t>
  </si>
  <si>
    <t>Jennifer Little</t>
  </si>
  <si>
    <t>Networked asymmetric matrix</t>
  </si>
  <si>
    <t>CA-611955</t>
  </si>
  <si>
    <t>Craig Hensley</t>
  </si>
  <si>
    <t>Expanded zero tolerance moderator</t>
  </si>
  <si>
    <t>CA-983819</t>
  </si>
  <si>
    <t>Douglas Cruz</t>
  </si>
  <si>
    <t>Synchronized logistical benchmark</t>
  </si>
  <si>
    <t>CA-101246</t>
  </si>
  <si>
    <t>Nicole May</t>
  </si>
  <si>
    <t>Profound encompassing firmware</t>
  </si>
  <si>
    <t>CA-879982</t>
  </si>
  <si>
    <t>CUST-3123</t>
  </si>
  <si>
    <t>Jermaine Ford</t>
  </si>
  <si>
    <t>Multi-layered bi-directional strategy</t>
  </si>
  <si>
    <t>CA-818542</t>
  </si>
  <si>
    <t>Tammy Lam</t>
  </si>
  <si>
    <t>Future-proofed coherent capacity</t>
  </si>
  <si>
    <t>CA-901860</t>
  </si>
  <si>
    <t>Reduced background support</t>
  </si>
  <si>
    <t>CA-346286</t>
  </si>
  <si>
    <t>Programmable solution-oriented conglomeration</t>
  </si>
  <si>
    <t>CA-107959</t>
  </si>
  <si>
    <t>Synergistic content-based Graphic Interface</t>
  </si>
  <si>
    <t>CA-100954</t>
  </si>
  <si>
    <t>Alexander Bailey</t>
  </si>
  <si>
    <t>Synergized tertiary flexibility</t>
  </si>
  <si>
    <t>CA-862353</t>
  </si>
  <si>
    <t>CUST-7639</t>
  </si>
  <si>
    <t>Joshua Brown</t>
  </si>
  <si>
    <t>Pre-emptive modular circuit</t>
  </si>
  <si>
    <t>CA-380259</t>
  </si>
  <si>
    <t>CUST-1702</t>
  </si>
  <si>
    <t>Chloe Martinez</t>
  </si>
  <si>
    <t>Enhanced reciprocal throughput</t>
  </si>
  <si>
    <t>CA-630151</t>
  </si>
  <si>
    <t>CUST-6666</t>
  </si>
  <si>
    <t>Ana Castillo</t>
  </si>
  <si>
    <t>Public-key interactive methodology</t>
  </si>
  <si>
    <t>CA-890902</t>
  </si>
  <si>
    <t>CUST-6575</t>
  </si>
  <si>
    <t>Gabrielle Allen</t>
  </si>
  <si>
    <t>Upgradable mission-critical support</t>
  </si>
  <si>
    <t>CA-388556</t>
  </si>
  <si>
    <t>Cassandra Brady</t>
  </si>
  <si>
    <t>Stand-alone clear-thinking benchmark</t>
  </si>
  <si>
    <t>CA-495150</t>
  </si>
  <si>
    <t>CUST-4834</t>
  </si>
  <si>
    <t>Dana Perry</t>
  </si>
  <si>
    <t>Proactive grid-enabled access</t>
  </si>
  <si>
    <t>CA-595511</t>
  </si>
  <si>
    <t>Tim Phillips</t>
  </si>
  <si>
    <t>Quality-focused logistical complexity</t>
  </si>
  <si>
    <t>CA-810915</t>
  </si>
  <si>
    <t>CUST-9930</t>
  </si>
  <si>
    <t>Gabrielle Ramirez</t>
  </si>
  <si>
    <t>Enhanced client-driven workforce</t>
  </si>
  <si>
    <t>CA-385466</t>
  </si>
  <si>
    <t>CUST-3958</t>
  </si>
  <si>
    <t>Ronald Baker</t>
  </si>
  <si>
    <t>Networked optimizing moratorium</t>
  </si>
  <si>
    <t>CA-612341</t>
  </si>
  <si>
    <t>CUST-6717</t>
  </si>
  <si>
    <t>Eric Sullivan</t>
  </si>
  <si>
    <t>Distributed asymmetric model</t>
  </si>
  <si>
    <t>CA-266327</t>
  </si>
  <si>
    <t>CUST-2949</t>
  </si>
  <si>
    <t>Rebecca Murray</t>
  </si>
  <si>
    <t>Programmable interactive challenge</t>
  </si>
  <si>
    <t>CA-590778</t>
  </si>
  <si>
    <t>CUST-5034</t>
  </si>
  <si>
    <t>Alexis Estrada</t>
  </si>
  <si>
    <t>Business-focused tertiary emulation</t>
  </si>
  <si>
    <t>CA-273830</t>
  </si>
  <si>
    <t>CUST-8554</t>
  </si>
  <si>
    <t>Martha Rodriguez</t>
  </si>
  <si>
    <t>Robust composite workforce</t>
  </si>
  <si>
    <t>CA-747931</t>
  </si>
  <si>
    <t>CUST-3410</t>
  </si>
  <si>
    <t>Kelsey Jimenez</t>
  </si>
  <si>
    <t>Versatile system-worthy strategy</t>
  </si>
  <si>
    <t>CA-298935</t>
  </si>
  <si>
    <t>CUST-9136</t>
  </si>
  <si>
    <t>Andrew Herrera</t>
  </si>
  <si>
    <t>Quality-focused multimedia interface</t>
  </si>
  <si>
    <t>CA-566189</t>
  </si>
  <si>
    <t>CUST-4220</t>
  </si>
  <si>
    <t>Exclusive homogeneous workforce</t>
  </si>
  <si>
    <t>CA-523638</t>
  </si>
  <si>
    <t>CUST-6314</t>
  </si>
  <si>
    <t>Samuel Lewis</t>
  </si>
  <si>
    <t>Phased national ability</t>
  </si>
  <si>
    <t>CA-139909</t>
  </si>
  <si>
    <t>Renee Trujillo</t>
  </si>
  <si>
    <t>Cloned didactic matrices</t>
  </si>
  <si>
    <t>CA-301963</t>
  </si>
  <si>
    <t>Kayla Lee</t>
  </si>
  <si>
    <t>Managed leading-edge artificial intelligence</t>
  </si>
  <si>
    <t>CA-545546</t>
  </si>
  <si>
    <t>CUST-5422</t>
  </si>
  <si>
    <t>Kayla Gardner</t>
  </si>
  <si>
    <t>Multi-tiered human-resource customer loyalty</t>
  </si>
  <si>
    <t>CA-912316</t>
  </si>
  <si>
    <t>CUST-1868</t>
  </si>
  <si>
    <t>Robert Malone</t>
  </si>
  <si>
    <t>Advanced client-driven process improvement</t>
  </si>
  <si>
    <t>CA-813471</t>
  </si>
  <si>
    <t>Business-focused coherent migration</t>
  </si>
  <si>
    <t>CA-464636</t>
  </si>
  <si>
    <t>Jodi Walsh</t>
  </si>
  <si>
    <t>Universal reciprocal utilization</t>
  </si>
  <si>
    <t>CA-629570</t>
  </si>
  <si>
    <t>CUST-8591</t>
  </si>
  <si>
    <t>Wendy Johnson</t>
  </si>
  <si>
    <t>Progressive 6thgeneration encoding</t>
  </si>
  <si>
    <t>CA-206634</t>
  </si>
  <si>
    <t>Bryan Sullivan</t>
  </si>
  <si>
    <t>Secured 3rdgeneration contingency</t>
  </si>
  <si>
    <t>CA-180262</t>
  </si>
  <si>
    <t>CUST-8825</t>
  </si>
  <si>
    <t>Aaron Frye</t>
  </si>
  <si>
    <t>Visionary zero tolerance knowledgebase</t>
  </si>
  <si>
    <t>CA-809928</t>
  </si>
  <si>
    <t>Bryan Collins</t>
  </si>
  <si>
    <t>Quality-focused directional project</t>
  </si>
  <si>
    <t>CA-272156</t>
  </si>
  <si>
    <t>Bradley Beasley</t>
  </si>
  <si>
    <t>Robust even-keeled intranet</t>
  </si>
  <si>
    <t>CA-578776</t>
  </si>
  <si>
    <t>Kevin Powell</t>
  </si>
  <si>
    <t>Stand-alone composite protocol</t>
  </si>
  <si>
    <t>CA-214775</t>
  </si>
  <si>
    <t>CUST-2720</t>
  </si>
  <si>
    <t>Felicia Gonzalez</t>
  </si>
  <si>
    <t>Synergized systematic alliance</t>
  </si>
  <si>
    <t>CA-708806</t>
  </si>
  <si>
    <t>CUST-3852</t>
  </si>
  <si>
    <t>Brad Stanley</t>
  </si>
  <si>
    <t>User-centric well-modulated capability</t>
  </si>
  <si>
    <t>CA-386858</t>
  </si>
  <si>
    <t>CUST-2777</t>
  </si>
  <si>
    <t>John Irwin</t>
  </si>
  <si>
    <t>Inverse incremental structure</t>
  </si>
  <si>
    <t>CA-706627</t>
  </si>
  <si>
    <t>Amanda Rosario</t>
  </si>
  <si>
    <t>Phased multi-tasking knowledge user</t>
  </si>
  <si>
    <t>CA-540795</t>
  </si>
  <si>
    <t>Allen Davis</t>
  </si>
  <si>
    <t>Synchronized bottom-line software</t>
  </si>
  <si>
    <t>CA-966274</t>
  </si>
  <si>
    <t>CUST-3379</t>
  </si>
  <si>
    <t>Brandy Watts</t>
  </si>
  <si>
    <t>Team-oriented tertiary moderator</t>
  </si>
  <si>
    <t>CA-326300</t>
  </si>
  <si>
    <t>CUST-1471</t>
  </si>
  <si>
    <t>Chelsea Green</t>
  </si>
  <si>
    <t>Fully-configurable interactive product</t>
  </si>
  <si>
    <t>CA-932049</t>
  </si>
  <si>
    <t>CUST-2359</t>
  </si>
  <si>
    <t>Jessica Horton</t>
  </si>
  <si>
    <t>Vision-oriented non-volatile framework</t>
  </si>
  <si>
    <t>CA-315743</t>
  </si>
  <si>
    <t>CUST-6402</t>
  </si>
  <si>
    <t>Mark Webb</t>
  </si>
  <si>
    <t>Ameliorated directional matrix</t>
  </si>
  <si>
    <t>CA-841317</t>
  </si>
  <si>
    <t>CUST-1618</t>
  </si>
  <si>
    <t>Joseph Marshall</t>
  </si>
  <si>
    <t>Multi-channeled 4thgeneration circuit</t>
  </si>
  <si>
    <t>CA-442522</t>
  </si>
  <si>
    <t>Victoria Jensen</t>
  </si>
  <si>
    <t>Vision-oriented leading-edge customer loyalty</t>
  </si>
  <si>
    <t>CA-747861</t>
  </si>
  <si>
    <t>Kim Orozco DVM</t>
  </si>
  <si>
    <t>Multi-layered leading-edge groupware</t>
  </si>
  <si>
    <t>CA-744404</t>
  </si>
  <si>
    <t>CUST-8638</t>
  </si>
  <si>
    <t>Rachel O'Connor</t>
  </si>
  <si>
    <t>Versatile high-level focus group</t>
  </si>
  <si>
    <t>CA-915875</t>
  </si>
  <si>
    <t>CUST-6176</t>
  </si>
  <si>
    <t>Jesse Arias II</t>
  </si>
  <si>
    <t>Synergized zero tolerance concept</t>
  </si>
  <si>
    <t>CA-208216</t>
  </si>
  <si>
    <t>Ashley Myers</t>
  </si>
  <si>
    <t>Compatible cohesive core</t>
  </si>
  <si>
    <t>CA-305346</t>
  </si>
  <si>
    <t>CUST-9971</t>
  </si>
  <si>
    <t>Jill Conrad</t>
  </si>
  <si>
    <t>Organized asymmetric focus group</t>
  </si>
  <si>
    <t>CA-590079</t>
  </si>
  <si>
    <t>CUST-8491</t>
  </si>
  <si>
    <t>Rhonda Porter MD</t>
  </si>
  <si>
    <t>Mandatory needs-based protocol</t>
  </si>
  <si>
    <t>CA-448818</t>
  </si>
  <si>
    <t>CUST-4616</t>
  </si>
  <si>
    <t>Raymond Calderon</t>
  </si>
  <si>
    <t>Compatible multimedia portal</t>
  </si>
  <si>
    <t>CA-769449</t>
  </si>
  <si>
    <t>Julie Lopez</t>
  </si>
  <si>
    <t>Business-focused reciprocal paradigm</t>
  </si>
  <si>
    <t>CA-473275</t>
  </si>
  <si>
    <t>Charles Hart</t>
  </si>
  <si>
    <t>Devolved empowering info-me diaries</t>
  </si>
  <si>
    <t>CA-668883</t>
  </si>
  <si>
    <t>CUST-1714</t>
  </si>
  <si>
    <t>Kathy Kennedy</t>
  </si>
  <si>
    <t>Sharable empowering open system</t>
  </si>
  <si>
    <t>CA-660572</t>
  </si>
  <si>
    <t>Richard Bishop</t>
  </si>
  <si>
    <t>Multi-tiered user-facing encryption</t>
  </si>
  <si>
    <t>CA-245028</t>
  </si>
  <si>
    <t>CUST-1727</t>
  </si>
  <si>
    <t>Cristian Thomas</t>
  </si>
  <si>
    <t>Monitored bifurcated implementation</t>
  </si>
  <si>
    <t>CA-984934</t>
  </si>
  <si>
    <t>CUST-3693</t>
  </si>
  <si>
    <t>Jack Green</t>
  </si>
  <si>
    <t>Total multi-tasking service-desk</t>
  </si>
  <si>
    <t>CA-870742</t>
  </si>
  <si>
    <t>CUST-9951</t>
  </si>
  <si>
    <t>Richard Richard</t>
  </si>
  <si>
    <t>Integrated well-modulated secured line</t>
  </si>
  <si>
    <t>CA-224721</t>
  </si>
  <si>
    <t>CUST-9273</t>
  </si>
  <si>
    <t>Erika Reeves</t>
  </si>
  <si>
    <t>Assimilated mission-critical Graphic Interface</t>
  </si>
  <si>
    <t>CA-507345</t>
  </si>
  <si>
    <t>Stephanie King</t>
  </si>
  <si>
    <t>Secured stable implementation</t>
  </si>
  <si>
    <t>CA-807435</t>
  </si>
  <si>
    <t>Cloned neutral installation</t>
  </si>
  <si>
    <t>CA-189603</t>
  </si>
  <si>
    <t>CUST-6690</t>
  </si>
  <si>
    <t>Jessica Cuevas</t>
  </si>
  <si>
    <t>Implemented leading-edge task-force</t>
  </si>
  <si>
    <t>CA-504181</t>
  </si>
  <si>
    <t>CUST-9538</t>
  </si>
  <si>
    <t>Cathy Taylor</t>
  </si>
  <si>
    <t>Front-line attitude-oriented ability</t>
  </si>
  <si>
    <t>CA-310143</t>
  </si>
  <si>
    <t>Randall Baker</t>
  </si>
  <si>
    <t>Right-sized eco-centric matrices</t>
  </si>
  <si>
    <t>CA-901708</t>
  </si>
  <si>
    <t>De-engineered disintermediate projection</t>
  </si>
  <si>
    <t>CA-247887</t>
  </si>
  <si>
    <t>CUST-2889</t>
  </si>
  <si>
    <t>John Alvarez</t>
  </si>
  <si>
    <t>Upgradable eco-centric budgetary management</t>
  </si>
  <si>
    <t>CA-444277</t>
  </si>
  <si>
    <t>CUST-4208</t>
  </si>
  <si>
    <t>Karen Bishop</t>
  </si>
  <si>
    <t>Optimized next generation product</t>
  </si>
  <si>
    <t>CA-290390</t>
  </si>
  <si>
    <t>CUST-3659</t>
  </si>
  <si>
    <t>Laura Wright</t>
  </si>
  <si>
    <t>Enterprise-wide optimal hierarchy</t>
  </si>
  <si>
    <t>CA-186528</t>
  </si>
  <si>
    <t>Raymond Walker</t>
  </si>
  <si>
    <t>Down-sized global ability</t>
  </si>
  <si>
    <t>CA-499477</t>
  </si>
  <si>
    <t>CUST-8080</t>
  </si>
  <si>
    <t>Jessica Whitaker</t>
  </si>
  <si>
    <t>Diverse mobile instruction set</t>
  </si>
  <si>
    <t>CA-292843</t>
  </si>
  <si>
    <t>Tammy Valencia</t>
  </si>
  <si>
    <t>Robust fault-tolerant frame</t>
  </si>
  <si>
    <t>CA-147492</t>
  </si>
  <si>
    <t>Erin Owens</t>
  </si>
  <si>
    <t>Face-to-face multimedia time-frame</t>
  </si>
  <si>
    <t>CA-676963</t>
  </si>
  <si>
    <t>CUST-3299</t>
  </si>
  <si>
    <t>Mrs. Rhonda Smith MD</t>
  </si>
  <si>
    <t>Distributed context-sensitive productivity</t>
  </si>
  <si>
    <t>CA-357115</t>
  </si>
  <si>
    <t>CUST-6070</t>
  </si>
  <si>
    <t>Gregory Frazier</t>
  </si>
  <si>
    <t>Decentralized optimizing customer loyalty</t>
  </si>
  <si>
    <t>CA-380726</t>
  </si>
  <si>
    <t>CUST-1634</t>
  </si>
  <si>
    <t>Debbie Frost</t>
  </si>
  <si>
    <t>Devolved modular interface</t>
  </si>
  <si>
    <t>CA-215704</t>
  </si>
  <si>
    <t>CUST-9880</t>
  </si>
  <si>
    <t>Stacey Powell</t>
  </si>
  <si>
    <t>Customer-focused 24hour moratorium</t>
  </si>
  <si>
    <t>CA-912190</t>
  </si>
  <si>
    <t>CUST-3335</t>
  </si>
  <si>
    <t>Mary Carter</t>
  </si>
  <si>
    <t>Reduced encompassing system engine</t>
  </si>
  <si>
    <t>CA-445632</t>
  </si>
  <si>
    <t>Ebony Bass</t>
  </si>
  <si>
    <t>Optional transitional implementation</t>
  </si>
  <si>
    <t>CA-117832</t>
  </si>
  <si>
    <t>CUST-3642</t>
  </si>
  <si>
    <t>Brian Thomas</t>
  </si>
  <si>
    <t>User-centric hybrid moratorium</t>
  </si>
  <si>
    <t>CA-226162</t>
  </si>
  <si>
    <t>Amanda Carrillo</t>
  </si>
  <si>
    <t>Automated full-range policy</t>
  </si>
  <si>
    <t>CA-589764</t>
  </si>
  <si>
    <t>CUST-5342</t>
  </si>
  <si>
    <t>Crystal Russell</t>
  </si>
  <si>
    <t>Reduced systemic firmware</t>
  </si>
  <si>
    <t>CA-414502</t>
  </si>
  <si>
    <t>CUST-9698</t>
  </si>
  <si>
    <t>Tyler Mann</t>
  </si>
  <si>
    <t>Synchronized even-keeled throughput</t>
  </si>
  <si>
    <t>CA-238441</t>
  </si>
  <si>
    <t>Laurie Thomas</t>
  </si>
  <si>
    <t>Persistent regional policy</t>
  </si>
  <si>
    <t>CA-870858</t>
  </si>
  <si>
    <t>Jennifer Fleming</t>
  </si>
  <si>
    <t>User-centric context-sensitive data-warehouse</t>
  </si>
  <si>
    <t>CA-750709</t>
  </si>
  <si>
    <t>CUST-7456</t>
  </si>
  <si>
    <t>Claudia Johnson</t>
  </si>
  <si>
    <t>Cross-platform homogeneous project</t>
  </si>
  <si>
    <t>CA-268685</t>
  </si>
  <si>
    <t>Nathaniel King</t>
  </si>
  <si>
    <t>Synergistic bifurcated Graphical User Interface</t>
  </si>
  <si>
    <t>CA-266025</t>
  </si>
  <si>
    <t>CUST-4947</t>
  </si>
  <si>
    <t>Alexander Hood</t>
  </si>
  <si>
    <t>Organized foreground info-me diaries</t>
  </si>
  <si>
    <t>CA-975340</t>
  </si>
  <si>
    <t>CUST-9822</t>
  </si>
  <si>
    <t>Streamlined holistic methodology</t>
  </si>
  <si>
    <t>CA-423042</t>
  </si>
  <si>
    <t>CUST-1192</t>
  </si>
  <si>
    <t>Kimberly Douglas</t>
  </si>
  <si>
    <t>Horizontal grid-enabled workforce</t>
  </si>
  <si>
    <t>CA-644024</t>
  </si>
  <si>
    <t>Tyler Perry</t>
  </si>
  <si>
    <t>Advanced asymmetric definition</t>
  </si>
  <si>
    <t>CA-345222</t>
  </si>
  <si>
    <t>CUST-1506</t>
  </si>
  <si>
    <t>Samantha Edwards</t>
  </si>
  <si>
    <t>Devolved real-time instruction set</t>
  </si>
  <si>
    <t>CA-392672</t>
  </si>
  <si>
    <t>Tommy Cortez</t>
  </si>
  <si>
    <t>Programmable dedicated firmware</t>
  </si>
  <si>
    <t>CA-511173</t>
  </si>
  <si>
    <t>CUST-1138</t>
  </si>
  <si>
    <t>Scott Adams</t>
  </si>
  <si>
    <t>Robust uniform algorithm</t>
  </si>
  <si>
    <t>CA-320617</t>
  </si>
  <si>
    <t>CUST-3526</t>
  </si>
  <si>
    <t>Connie Lopez</t>
  </si>
  <si>
    <t>Phased needs-based monitoring</t>
  </si>
  <si>
    <t>CA-111222</t>
  </si>
  <si>
    <t>Down-sized intangible time-frame</t>
  </si>
  <si>
    <t>CA-316073</t>
  </si>
  <si>
    <t>CUST-5547</t>
  </si>
  <si>
    <t>Michelle Mitchell</t>
  </si>
  <si>
    <t>Implemented methodical array</t>
  </si>
  <si>
    <t>CA-235457</t>
  </si>
  <si>
    <t>Dwayne Morales</t>
  </si>
  <si>
    <t>Future-proofed well-modulated service-desk</t>
  </si>
  <si>
    <t>CA-149642</t>
  </si>
  <si>
    <t>Virginia Bowers</t>
  </si>
  <si>
    <t>User-centric real-time benchmark</t>
  </si>
  <si>
    <t>CA-761693</t>
  </si>
  <si>
    <t>CUST-7998</t>
  </si>
  <si>
    <t>Bobby Jimenez</t>
  </si>
  <si>
    <t>Synergized asymmetric policy</t>
  </si>
  <si>
    <t>CA-911488</t>
  </si>
  <si>
    <t>Amanda Johnson</t>
  </si>
  <si>
    <t>Advanced executive task-force</t>
  </si>
  <si>
    <t>CA-111536</t>
  </si>
  <si>
    <t>CUST-7952</t>
  </si>
  <si>
    <t>Andrea Alvarez</t>
  </si>
  <si>
    <t>Diverse systemic intranet</t>
  </si>
  <si>
    <t>CA-637011</t>
  </si>
  <si>
    <t>Jeffrey Martin</t>
  </si>
  <si>
    <t>Centralized full-range neural-net</t>
  </si>
  <si>
    <t>CA-190476</t>
  </si>
  <si>
    <t>CUST-6186</t>
  </si>
  <si>
    <t>Synergistic methodical utilization</t>
  </si>
  <si>
    <t>CA-145742</t>
  </si>
  <si>
    <t>CUST-6408</t>
  </si>
  <si>
    <t>Enhanced 4thgeneration neural-net</t>
  </si>
  <si>
    <t>CA-893913</t>
  </si>
  <si>
    <t>CUST-6433</t>
  </si>
  <si>
    <t>Debra Tucker</t>
  </si>
  <si>
    <t>Business-focused reciprocal interface</t>
  </si>
  <si>
    <t>CA-113149</t>
  </si>
  <si>
    <t>Norma Cummings</t>
  </si>
  <si>
    <t>Polarized value-added knowledgebase</t>
  </si>
  <si>
    <t>CA-407934</t>
  </si>
  <si>
    <t>Jennifer Cain</t>
  </si>
  <si>
    <t>Customer-focused global matrices</t>
  </si>
  <si>
    <t>CA-519062</t>
  </si>
  <si>
    <t>CUST-7942</t>
  </si>
  <si>
    <t>Sarah Tate</t>
  </si>
  <si>
    <t>Quality-focused fresh-thinking function</t>
  </si>
  <si>
    <t>CA-953665</t>
  </si>
  <si>
    <t>Vernon Herrera</t>
  </si>
  <si>
    <t>Switchable national budgetary management</t>
  </si>
  <si>
    <t>CA-779106</t>
  </si>
  <si>
    <t>CUST-6501</t>
  </si>
  <si>
    <t>Ralph West</t>
  </si>
  <si>
    <t>Assimilated systematic strategy</t>
  </si>
  <si>
    <t>CA-963856</t>
  </si>
  <si>
    <t>CUST-8166</t>
  </si>
  <si>
    <t>John Dunlap</t>
  </si>
  <si>
    <t>Assimilated solution-oriented moratorium</t>
  </si>
  <si>
    <t>CA-444614</t>
  </si>
  <si>
    <t>CUST-5170</t>
  </si>
  <si>
    <t>Jessica Lozano</t>
  </si>
  <si>
    <t>Digitized methodical success</t>
  </si>
  <si>
    <t>CA-569982</t>
  </si>
  <si>
    <t>Robert Tran</t>
  </si>
  <si>
    <t>Enterprise-wide neutral encoding</t>
  </si>
  <si>
    <t>CA-900797</t>
  </si>
  <si>
    <t>CUST-3718</t>
  </si>
  <si>
    <t>Jose Sutton</t>
  </si>
  <si>
    <t>Right-sized full-range access</t>
  </si>
  <si>
    <t>CA-741985</t>
  </si>
  <si>
    <t>Brittney Parker</t>
  </si>
  <si>
    <t>Focused web-enabled moderator</t>
  </si>
  <si>
    <t>CA-571260</t>
  </si>
  <si>
    <t>CUST-8742</t>
  </si>
  <si>
    <t>Jodi Gentry</t>
  </si>
  <si>
    <t>Organized clear-thinking hierarchy</t>
  </si>
  <si>
    <t>CA-368155</t>
  </si>
  <si>
    <t>Mr. Daniel Gillespie</t>
  </si>
  <si>
    <t>Phased regional definition</t>
  </si>
  <si>
    <t>CA-989596</t>
  </si>
  <si>
    <t>CUST-5864</t>
  </si>
  <si>
    <t>Elizabeth Hays</t>
  </si>
  <si>
    <t>Multi-tiered analyzing protocol</t>
  </si>
  <si>
    <t>CA-930703</t>
  </si>
  <si>
    <t>CUST-7496</t>
  </si>
  <si>
    <t>Phillip Austin</t>
  </si>
  <si>
    <t>Streamlined methodical installation</t>
  </si>
  <si>
    <t>CA-112917</t>
  </si>
  <si>
    <t>Michael Holmes</t>
  </si>
  <si>
    <t>Vision-oriented exuding framework</t>
  </si>
  <si>
    <t>CA-684966</t>
  </si>
  <si>
    <t>CUST-4112</t>
  </si>
  <si>
    <t>Hannah Smith</t>
  </si>
  <si>
    <t>Multi-layered content-based pricing structure</t>
  </si>
  <si>
    <t>CA-419775</t>
  </si>
  <si>
    <t>Debbie Collins</t>
  </si>
  <si>
    <t>Upgradable multi-state knowledge user</t>
  </si>
  <si>
    <t>CA-244012</t>
  </si>
  <si>
    <t>Marvin Harrison</t>
  </si>
  <si>
    <t>Networked non-volatile collaboration</t>
  </si>
  <si>
    <t>CA-632085</t>
  </si>
  <si>
    <t>Kimberly Davis</t>
  </si>
  <si>
    <t>Universal tertiary complexity</t>
  </si>
  <si>
    <t>CA-656113</t>
  </si>
  <si>
    <t>Synergized didactic alliance</t>
  </si>
  <si>
    <t>CA-122898</t>
  </si>
  <si>
    <t>Karla Williams</t>
  </si>
  <si>
    <t>Open-source dynamic pricing structure</t>
  </si>
  <si>
    <t>CA-809025</t>
  </si>
  <si>
    <t>Lauren Nguyen</t>
  </si>
  <si>
    <t>Vision-oriented static instruction set</t>
  </si>
  <si>
    <t>CA-737332</t>
  </si>
  <si>
    <t>Juan Morrison</t>
  </si>
  <si>
    <t>Customizable actuating knowledgebase</t>
  </si>
  <si>
    <t>CA-609420</t>
  </si>
  <si>
    <t>CUST-7146</t>
  </si>
  <si>
    <t>Sarah Davis DVM</t>
  </si>
  <si>
    <t>Focused uniform Graphical User Interface</t>
  </si>
  <si>
    <t>CA-850138</t>
  </si>
  <si>
    <t>Vanessa Boone</t>
  </si>
  <si>
    <t>Advanced zero tolerance time-frame</t>
  </si>
  <si>
    <t>CA-964732</t>
  </si>
  <si>
    <t>CUST-9010</t>
  </si>
  <si>
    <t>Sarah Brady</t>
  </si>
  <si>
    <t>Innovative zero-defect data-warehouse</t>
  </si>
  <si>
    <t>CA-575477</t>
  </si>
  <si>
    <t>CUST-9487</t>
  </si>
  <si>
    <t>Anthony Tyler</t>
  </si>
  <si>
    <t>Inverse directional neural-net</t>
  </si>
  <si>
    <t>CA-791168</t>
  </si>
  <si>
    <t>Heather Floyd</t>
  </si>
  <si>
    <t>Vision-oriented global encryption</t>
  </si>
  <si>
    <t>CA-211116</t>
  </si>
  <si>
    <t>Elizabeth Hernandez</t>
  </si>
  <si>
    <t>Synchronized 24/7 leverage</t>
  </si>
  <si>
    <t>CA-136761</t>
  </si>
  <si>
    <t>CUST-8731</t>
  </si>
  <si>
    <t>Tanner Hill</t>
  </si>
  <si>
    <t>Up-sized intangible alliance</t>
  </si>
  <si>
    <t>CA-698542</t>
  </si>
  <si>
    <t>CUST-5669</t>
  </si>
  <si>
    <t>Devin Jones</t>
  </si>
  <si>
    <t>Optional modular neural-net</t>
  </si>
  <si>
    <t>CA-287189</t>
  </si>
  <si>
    <t>CUST-5471</t>
  </si>
  <si>
    <t>Anthony Martinez</t>
  </si>
  <si>
    <t>Ameliorated uniform hub</t>
  </si>
  <si>
    <t>CA-420317</t>
  </si>
  <si>
    <t>CUST-3448</t>
  </si>
  <si>
    <t>Ricky Patel</t>
  </si>
  <si>
    <t>Future-proofed mission-critical encoding</t>
  </si>
  <si>
    <t>CA-791950</t>
  </si>
  <si>
    <t>CUST-1975</t>
  </si>
  <si>
    <t>Xavier Kelly</t>
  </si>
  <si>
    <t>Distributed methodical adapter</t>
  </si>
  <si>
    <t>CA-709099</t>
  </si>
  <si>
    <t>CUST-7357</t>
  </si>
  <si>
    <t>Heather Thompson</t>
  </si>
  <si>
    <t>Upgradable mobile focus group</t>
  </si>
  <si>
    <t>CA-641981</t>
  </si>
  <si>
    <t>Anna Riley</t>
  </si>
  <si>
    <t>Public-key high-level frame</t>
  </si>
  <si>
    <t>CA-868585</t>
  </si>
  <si>
    <t>CUST-9876</t>
  </si>
  <si>
    <t>Holly Clark</t>
  </si>
  <si>
    <t>Integrated neutral methodology</t>
  </si>
  <si>
    <t>CA-523789</t>
  </si>
  <si>
    <t>CUST-3966</t>
  </si>
  <si>
    <t>Greg Vazquez</t>
  </si>
  <si>
    <t>Cloned intermediate matrices</t>
  </si>
  <si>
    <t>CA-814280</t>
  </si>
  <si>
    <t>CUST-9083</t>
  </si>
  <si>
    <t>Katherine Duffy</t>
  </si>
  <si>
    <t>Pre-emptive incremental utilization</t>
  </si>
  <si>
    <t>CA-180251</t>
  </si>
  <si>
    <t>CUST-7398</t>
  </si>
  <si>
    <t>Mary Spears</t>
  </si>
  <si>
    <t>Multi-channeled heuristic array</t>
  </si>
  <si>
    <t>CA-958224</t>
  </si>
  <si>
    <t>CUST-7174</t>
  </si>
  <si>
    <t>Michael Cox</t>
  </si>
  <si>
    <t>Team-oriented client-driven open system</t>
  </si>
  <si>
    <t>CA-423699</t>
  </si>
  <si>
    <t>CUST-2902</t>
  </si>
  <si>
    <t>Belinda Scott</t>
  </si>
  <si>
    <t>Secured next generation solution</t>
  </si>
  <si>
    <t>CA-916138</t>
  </si>
  <si>
    <t>CUST-8544</t>
  </si>
  <si>
    <t>Anthony Hill</t>
  </si>
  <si>
    <t>Multi-layered local approach</t>
  </si>
  <si>
    <t>CA-118557</t>
  </si>
  <si>
    <t>CUST-4540</t>
  </si>
  <si>
    <t>Grace Wood</t>
  </si>
  <si>
    <t>Face-to-face tangible info-me diaries</t>
  </si>
  <si>
    <t>CA-169366</t>
  </si>
  <si>
    <t>Trevor Williams</t>
  </si>
  <si>
    <t>Enhanced modular core</t>
  </si>
  <si>
    <t>CA-416718</t>
  </si>
  <si>
    <t>CUST-4144</t>
  </si>
  <si>
    <t>Julie Brady</t>
  </si>
  <si>
    <t>Reverse-engineered multimedia policy</t>
  </si>
  <si>
    <t>CA-223426</t>
  </si>
  <si>
    <t>Cassandra Beard</t>
  </si>
  <si>
    <t>Programmable full-range definition</t>
  </si>
  <si>
    <t>CA-292372</t>
  </si>
  <si>
    <t>CUST-8952</t>
  </si>
  <si>
    <t>Melissa Stevenson</t>
  </si>
  <si>
    <t>Expanded client-server interface</t>
  </si>
  <si>
    <t>CA-885042</t>
  </si>
  <si>
    <t>CUST-1659</t>
  </si>
  <si>
    <t>Krista Smith</t>
  </si>
  <si>
    <t>Enhanced heuristic concept</t>
  </si>
  <si>
    <t>CA-264467</t>
  </si>
  <si>
    <t>CUST-6437</t>
  </si>
  <si>
    <t>April Snyder</t>
  </si>
  <si>
    <t>Mandatory methodical intranet</t>
  </si>
  <si>
    <t>CA-788877</t>
  </si>
  <si>
    <t>CUST-8954</t>
  </si>
  <si>
    <t>Madeline Smith</t>
  </si>
  <si>
    <t>Down-sized homogeneous Graphical User Interface</t>
  </si>
  <si>
    <t>CA-220980</t>
  </si>
  <si>
    <t>Eric Smith</t>
  </si>
  <si>
    <t>Extended explicit function</t>
  </si>
  <si>
    <t>CA-124201</t>
  </si>
  <si>
    <t>CUST-3027</t>
  </si>
  <si>
    <t>Mathew Higgins</t>
  </si>
  <si>
    <t>Reverse-engineered value-added infrastructure</t>
  </si>
  <si>
    <t>CA-808970</t>
  </si>
  <si>
    <t>Eric Aguirre</t>
  </si>
  <si>
    <t>Enhanced web-enabled middleware</t>
  </si>
  <si>
    <t>CA-177365</t>
  </si>
  <si>
    <t>CUST-9430</t>
  </si>
  <si>
    <t>Lucas Austin</t>
  </si>
  <si>
    <t>De-engineered foreground data-warehouse</t>
  </si>
  <si>
    <t>CA-238789</t>
  </si>
  <si>
    <t>CUST-8542</t>
  </si>
  <si>
    <t>Nathan Ramirez</t>
  </si>
  <si>
    <t>Sharable neutral approach</t>
  </si>
  <si>
    <t>CA-238428</t>
  </si>
  <si>
    <t>CUST-6915</t>
  </si>
  <si>
    <t>Samuel Taylor</t>
  </si>
  <si>
    <t>Synergized human-resource matrices</t>
  </si>
  <si>
    <t>CA-792031</t>
  </si>
  <si>
    <t>CUST-1960</t>
  </si>
  <si>
    <t>Kristopher Perez</t>
  </si>
  <si>
    <t>Secured systematic architecture</t>
  </si>
  <si>
    <t>CA-790166</t>
  </si>
  <si>
    <t>CUST-2400</t>
  </si>
  <si>
    <t>Mary Sullivan DVM</t>
  </si>
  <si>
    <t>Function-based intangible knowledgebase</t>
  </si>
  <si>
    <t>CA-511060</t>
  </si>
  <si>
    <t>CUST-3643</t>
  </si>
  <si>
    <t>Michelle Crawford</t>
  </si>
  <si>
    <t>User-centric high-level project</t>
  </si>
  <si>
    <t>CA-193512</t>
  </si>
  <si>
    <t>Rhonda Scott</t>
  </si>
  <si>
    <t>Extended directional utilization</t>
  </si>
  <si>
    <t>CA-392861</t>
  </si>
  <si>
    <t>April Turner</t>
  </si>
  <si>
    <t>Multi-channeled responsive knowledge user</t>
  </si>
  <si>
    <t>CA-459503</t>
  </si>
  <si>
    <t>Katherine Jones</t>
  </si>
  <si>
    <t>Profit-focused clear-thinking functionalities</t>
  </si>
  <si>
    <t>CA-700759</t>
  </si>
  <si>
    <t>Devolved methodical superstructure</t>
  </si>
  <si>
    <t>CA-123337</t>
  </si>
  <si>
    <t>CUST-6741</t>
  </si>
  <si>
    <t>Michele Garcia</t>
  </si>
  <si>
    <t>Function-based logistical neural-net</t>
  </si>
  <si>
    <t>CA-890078</t>
  </si>
  <si>
    <t>CUST-6883</t>
  </si>
  <si>
    <t>Jared Hill</t>
  </si>
  <si>
    <t>Self-enabling value-added functionalities</t>
  </si>
  <si>
    <t>CA-243419</t>
  </si>
  <si>
    <t>Jennifer Morgan</t>
  </si>
  <si>
    <t>Sharable eco-centric groupware</t>
  </si>
  <si>
    <t>CA-406423</t>
  </si>
  <si>
    <t>Christopher Reid</t>
  </si>
  <si>
    <t>Ergonomic user-facing infrastructure</t>
  </si>
  <si>
    <t>CA-659760</t>
  </si>
  <si>
    <t>Dr. Allison Patton</t>
  </si>
  <si>
    <t>Persistent bandwidth-monitored success</t>
  </si>
  <si>
    <t>CA-894826</t>
  </si>
  <si>
    <t>CUST-8593</t>
  </si>
  <si>
    <t>Dawn Ferguson</t>
  </si>
  <si>
    <t>Advanced methodical initiative</t>
  </si>
  <si>
    <t>CA-707698</t>
  </si>
  <si>
    <t>CUST-9483</t>
  </si>
  <si>
    <t>Pamela Farley</t>
  </si>
  <si>
    <t>Synchronized demand-driven portal</t>
  </si>
  <si>
    <t>CA-331844</t>
  </si>
  <si>
    <t>CUST-3380</t>
  </si>
  <si>
    <t>Dawn Wolfe</t>
  </si>
  <si>
    <t>Assimilated encompassing productivity</t>
  </si>
  <si>
    <t>CA-220631</t>
  </si>
  <si>
    <t>CUST-2475</t>
  </si>
  <si>
    <t>Austin Johnson</t>
  </si>
  <si>
    <t>Integrated optimizing hub</t>
  </si>
  <si>
    <t>CA-579101</t>
  </si>
  <si>
    <t>CUST-8790</t>
  </si>
  <si>
    <t>Katherine Archer</t>
  </si>
  <si>
    <t>Triple-buffered system-worthy customer loyalty</t>
  </si>
  <si>
    <t>CA-766852</t>
  </si>
  <si>
    <t>CUST-9102</t>
  </si>
  <si>
    <t>Anthony McClain</t>
  </si>
  <si>
    <t>Grass-roots asynchronous leverage</t>
  </si>
  <si>
    <t>CA-522016</t>
  </si>
  <si>
    <t>CUST-9580</t>
  </si>
  <si>
    <t>Richard Morgan</t>
  </si>
  <si>
    <t>Expanded hybrid productivity</t>
  </si>
  <si>
    <t>CA-894931</t>
  </si>
  <si>
    <t>Joseph Estrada</t>
  </si>
  <si>
    <t>Total analyzing groupware</t>
  </si>
  <si>
    <t>CA-401866</t>
  </si>
  <si>
    <t>Isaiah Sellers</t>
  </si>
  <si>
    <t>Organic modular website</t>
  </si>
  <si>
    <t>CA-251844</t>
  </si>
  <si>
    <t>CUST-6790</t>
  </si>
  <si>
    <t>Kathleen Cole</t>
  </si>
  <si>
    <t>Streamlined client-server neural-net</t>
  </si>
  <si>
    <t>CA-968691</t>
  </si>
  <si>
    <t>CUST-2701</t>
  </si>
  <si>
    <t>Jared Scott</t>
  </si>
  <si>
    <t>Re-contextualized mission-critical artificial intelligence</t>
  </si>
  <si>
    <t>CA-848814</t>
  </si>
  <si>
    <t>CUST-4372</t>
  </si>
  <si>
    <t>Extended uniform array</t>
  </si>
  <si>
    <t>CA-243264</t>
  </si>
  <si>
    <t>CUST-4972</t>
  </si>
  <si>
    <t>Derrick Wallace</t>
  </si>
  <si>
    <t>Right-sized zero tolerance conglomeration</t>
  </si>
  <si>
    <t>CA-642016</t>
  </si>
  <si>
    <t>CUST-4544</t>
  </si>
  <si>
    <t>Victoria Young</t>
  </si>
  <si>
    <t>Proactive next generation throughput</t>
  </si>
  <si>
    <t>CA-194672</t>
  </si>
  <si>
    <t>CUST-3417</t>
  </si>
  <si>
    <t>Nicole Lee</t>
  </si>
  <si>
    <t>Persevering static orchestration</t>
  </si>
  <si>
    <t>CA-315218</t>
  </si>
  <si>
    <t>CUST-5357</t>
  </si>
  <si>
    <t>Michael Rice</t>
  </si>
  <si>
    <t>Cloned user-facing strategy</t>
  </si>
  <si>
    <t>CA-499804</t>
  </si>
  <si>
    <t>CUST-1736</t>
  </si>
  <si>
    <t>Kathleen Williams</t>
  </si>
  <si>
    <t>Customer-focused scalable benchmark</t>
  </si>
  <si>
    <t>CA-150171</t>
  </si>
  <si>
    <t>Jacob Baker</t>
  </si>
  <si>
    <t>Enhanced asymmetric protocol</t>
  </si>
  <si>
    <t>CA-635203</t>
  </si>
  <si>
    <t>Jason White</t>
  </si>
  <si>
    <t>Seamless multimedia flexibility</t>
  </si>
  <si>
    <t>CA-982369</t>
  </si>
  <si>
    <t>CUST-2465</t>
  </si>
  <si>
    <t>Drew Ferrell</t>
  </si>
  <si>
    <t>Ergonomic 4thgeneration standardization</t>
  </si>
  <si>
    <t>CA-562873</t>
  </si>
  <si>
    <t>CUST-2744</t>
  </si>
  <si>
    <t>Kaitlin Montgomery</t>
  </si>
  <si>
    <t>Automated needs-based throughput</t>
  </si>
  <si>
    <t>CA-805113</t>
  </si>
  <si>
    <t>Madison Pratt</t>
  </si>
  <si>
    <t>Face-to-face heuristic portal</t>
  </si>
  <si>
    <t>CA-437775</t>
  </si>
  <si>
    <t>Richard Davis</t>
  </si>
  <si>
    <t>Customer-focused local encoding</t>
  </si>
  <si>
    <t>CA-678562</t>
  </si>
  <si>
    <t>CUST-7588</t>
  </si>
  <si>
    <t>Cameron Johnson</t>
  </si>
  <si>
    <t>Phased executive moderator</t>
  </si>
  <si>
    <t>CA-133474</t>
  </si>
  <si>
    <t>CUST-3079</t>
  </si>
  <si>
    <t>Angela Johnson</t>
  </si>
  <si>
    <t>Versatile upward-trending workforce</t>
  </si>
  <si>
    <t>CA-449332</t>
  </si>
  <si>
    <t>CUST-4961</t>
  </si>
  <si>
    <t>Multi-lateral coherent ability</t>
  </si>
  <si>
    <t>CA-630881</t>
  </si>
  <si>
    <t>CUST-9848</t>
  </si>
  <si>
    <t>James Whitehead</t>
  </si>
  <si>
    <t>Vision-oriented hybrid array</t>
  </si>
  <si>
    <t>CA-555825</t>
  </si>
  <si>
    <t>CUST-5285</t>
  </si>
  <si>
    <t>Justin Young</t>
  </si>
  <si>
    <t>Distributed methodical definition</t>
  </si>
  <si>
    <t>CA-978415</t>
  </si>
  <si>
    <t>CUST-6993</t>
  </si>
  <si>
    <t>Mr. Gerald Hale</t>
  </si>
  <si>
    <t>Extended global architecture</t>
  </si>
  <si>
    <t>CA-779407</t>
  </si>
  <si>
    <t>CUST-1605</t>
  </si>
  <si>
    <t>Jenna Melendez</t>
  </si>
  <si>
    <t>Diverse needs-based database</t>
  </si>
  <si>
    <t>CA-947602</t>
  </si>
  <si>
    <t>CUST-3741</t>
  </si>
  <si>
    <t>Robert McClain</t>
  </si>
  <si>
    <t>Cloned intangible website</t>
  </si>
  <si>
    <t>CA-987457</t>
  </si>
  <si>
    <t>Donna Young</t>
  </si>
  <si>
    <t>Monitored stable middleware</t>
  </si>
  <si>
    <t>CA-203034</t>
  </si>
  <si>
    <t>CUST-4886</t>
  </si>
  <si>
    <t>Kimberly Cooper</t>
  </si>
  <si>
    <t>Horizontal tangible access</t>
  </si>
  <si>
    <t>CA-921527</t>
  </si>
  <si>
    <t>CUST-2572</t>
  </si>
  <si>
    <t>Charles Jones</t>
  </si>
  <si>
    <t>Devolved 24/7 conglomeration</t>
  </si>
  <si>
    <t>CA-833567</t>
  </si>
  <si>
    <t>CUST-4762</t>
  </si>
  <si>
    <t>Victoria Sanchez</t>
  </si>
  <si>
    <t>Universal tertiary installation</t>
  </si>
  <si>
    <t>CA-928365</t>
  </si>
  <si>
    <t>CUST-9297</t>
  </si>
  <si>
    <t>Thomas Grimes</t>
  </si>
  <si>
    <t>Team-oriented 24hour open system</t>
  </si>
  <si>
    <t>CA-253138</t>
  </si>
  <si>
    <t>Ernest Jones</t>
  </si>
  <si>
    <t>Phased reciprocal archive</t>
  </si>
  <si>
    <t>CA-638752</t>
  </si>
  <si>
    <t>Kevin Carrillo</t>
  </si>
  <si>
    <t>Re-contextualized tertiary interface</t>
  </si>
  <si>
    <t>CA-881360</t>
  </si>
  <si>
    <t>Daniel Cox</t>
  </si>
  <si>
    <t>Public-key client-driven Local Area Network</t>
  </si>
  <si>
    <t>CA-775307</t>
  </si>
  <si>
    <t>CUST-5382</t>
  </si>
  <si>
    <t>Richard Snyder</t>
  </si>
  <si>
    <t>Innovative system-worthy paradigm</t>
  </si>
  <si>
    <t>CA-854904</t>
  </si>
  <si>
    <t>CUST-1384</t>
  </si>
  <si>
    <t>Robert Shaw</t>
  </si>
  <si>
    <t>Phased homogeneous methodology</t>
  </si>
  <si>
    <t>CA-409355</t>
  </si>
  <si>
    <t>CUST-6641</t>
  </si>
  <si>
    <t>Open-source didactic framework</t>
  </si>
  <si>
    <t>CA-100145</t>
  </si>
  <si>
    <t>CUST-4824</t>
  </si>
  <si>
    <t>Joseph Davis</t>
  </si>
  <si>
    <t>Front-line responsive workforce</t>
  </si>
  <si>
    <t>CA-349318</t>
  </si>
  <si>
    <t>Mark Lynch</t>
  </si>
  <si>
    <t>Team-oriented intermediate toolset</t>
  </si>
  <si>
    <t>CA-376738</t>
  </si>
  <si>
    <t>CUST-3861</t>
  </si>
  <si>
    <t>Jessica Brown</t>
  </si>
  <si>
    <t>Assimilated executive secured line</t>
  </si>
  <si>
    <t>CA-669218</t>
  </si>
  <si>
    <t>CUST-9621</t>
  </si>
  <si>
    <t>Veronica Schwartz</t>
  </si>
  <si>
    <t>Re-engineered 6thgeneration service-desk</t>
  </si>
  <si>
    <t>CA-322788</t>
  </si>
  <si>
    <t>CUST-2272</t>
  </si>
  <si>
    <t>Alicia Rojas</t>
  </si>
  <si>
    <t>Triple-buffered transitional data-warehouse</t>
  </si>
  <si>
    <t>CA-900960</t>
  </si>
  <si>
    <t>CUST-6952</t>
  </si>
  <si>
    <t>Trevor Mills</t>
  </si>
  <si>
    <t>Cross-group transitional challenge</t>
  </si>
  <si>
    <t>CA-544225</t>
  </si>
  <si>
    <t>CUST-1952</t>
  </si>
  <si>
    <t>April Wright</t>
  </si>
  <si>
    <t>Organized incremental Graphic Interface</t>
  </si>
  <si>
    <t>CA-816921</t>
  </si>
  <si>
    <t>John Avila</t>
  </si>
  <si>
    <t>Profit-focused multi-state projection</t>
  </si>
  <si>
    <t>CA-743555</t>
  </si>
  <si>
    <t>Mary Ramirez</t>
  </si>
  <si>
    <t>Digitized attitude-oriented throughput</t>
  </si>
  <si>
    <t>CA-450931</t>
  </si>
  <si>
    <t>CUST-5025</t>
  </si>
  <si>
    <t>Lisa Moore</t>
  </si>
  <si>
    <t>Cross-platform local leverage</t>
  </si>
  <si>
    <t>CA-780853</t>
  </si>
  <si>
    <t>Polarized 3rdgeneration frame</t>
  </si>
  <si>
    <t>CA-489090</t>
  </si>
  <si>
    <t>CUST-1311</t>
  </si>
  <si>
    <t>Kathryn Miller</t>
  </si>
  <si>
    <t>Enhanced contextually-based focus group</t>
  </si>
  <si>
    <t>CA-203624</t>
  </si>
  <si>
    <t>CUST-6014</t>
  </si>
  <si>
    <t>Tiffany Moreno</t>
  </si>
  <si>
    <t>Fundamental human-resource capacity</t>
  </si>
  <si>
    <t>CA-562734</t>
  </si>
  <si>
    <t>CUST-1274</t>
  </si>
  <si>
    <t>Yolanda Conner</t>
  </si>
  <si>
    <t>Optimized holistic approach</t>
  </si>
  <si>
    <t>CA-852804</t>
  </si>
  <si>
    <t>CUST-6238</t>
  </si>
  <si>
    <t>Michael Giles</t>
  </si>
  <si>
    <t>Team-oriented 4thgeneration task-force</t>
  </si>
  <si>
    <t>Order Month</t>
  </si>
  <si>
    <t>Profit Margin</t>
  </si>
  <si>
    <t>Quantity Roundoff</t>
  </si>
  <si>
    <t>Rounded Discount</t>
  </si>
  <si>
    <t>Rounded Profit</t>
  </si>
  <si>
    <t>Oct-2024</t>
  </si>
  <si>
    <t>Jun-2023</t>
  </si>
  <si>
    <t>Apr-2024</t>
  </si>
  <si>
    <t>Nov-2023</t>
  </si>
  <si>
    <t>Jul-2023</t>
  </si>
  <si>
    <t>Sep-2023</t>
  </si>
  <si>
    <t>Nov-2024</t>
  </si>
  <si>
    <t>Aug-2023</t>
  </si>
  <si>
    <t>Dec-2024</t>
  </si>
  <si>
    <t>Mar-2025</t>
  </si>
  <si>
    <t>Jun-2024</t>
  </si>
  <si>
    <t>Sep-2024</t>
  </si>
  <si>
    <t>Aug-2024</t>
  </si>
  <si>
    <t>Dec-2023</t>
  </si>
  <si>
    <t>Feb-2025</t>
  </si>
  <si>
    <t>Jan-2025</t>
  </si>
  <si>
    <t>Jul-2024</t>
  </si>
  <si>
    <t>May-2023</t>
  </si>
  <si>
    <t>May-2024</t>
  </si>
  <si>
    <t>Feb-2024</t>
  </si>
  <si>
    <t>Oct-2023</t>
  </si>
  <si>
    <t>Jan-2024</t>
  </si>
  <si>
    <t>Mar-2024</t>
  </si>
  <si>
    <t>Apr-2025</t>
  </si>
  <si>
    <t>Apr-2023</t>
  </si>
  <si>
    <t>Row Labels</t>
  </si>
  <si>
    <t>Grand Total</t>
  </si>
  <si>
    <t>Sum of Sales</t>
  </si>
  <si>
    <t>Sum of Profit</t>
  </si>
  <si>
    <t>KPIs Name</t>
  </si>
  <si>
    <t xml:space="preserve">Value </t>
  </si>
  <si>
    <t xml:space="preserve"> Total Sales</t>
  </si>
  <si>
    <t xml:space="preserve"> Total Profit</t>
  </si>
  <si>
    <t xml:space="preserve"> Total Orders</t>
  </si>
  <si>
    <t xml:space="preserve"> Quantity Sold</t>
  </si>
  <si>
    <t xml:space="preserve"> Avg Discount(%)</t>
  </si>
  <si>
    <t>Avg Order Value</t>
  </si>
  <si>
    <t>Profit Margin (%)</t>
  </si>
  <si>
    <t>Sum of Quantity</t>
  </si>
  <si>
    <t>Category Analysis</t>
  </si>
  <si>
    <t>Region Analysis</t>
  </si>
  <si>
    <t>Segment Analysis</t>
  </si>
  <si>
    <t>Order MM</t>
  </si>
  <si>
    <t>Order YY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</si>
  <si>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</si>
  <si>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</si>
  <si>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</si>
  <si>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</si>
  <si>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</si>
  <si>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</si>
  <si>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</si>
  <si>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</si>
  <si>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</si>
  <si>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</si>
  <si>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</si>
  <si>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</si>
  <si>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Yearly Sales Pivot Table</t>
  </si>
  <si>
    <t>Count of Order ID</t>
  </si>
  <si>
    <t>Recency</t>
  </si>
  <si>
    <t>Max Order Date</t>
  </si>
  <si>
    <t>Frequency</t>
  </si>
  <si>
    <t>Monetary</t>
  </si>
  <si>
    <t>Recency Score</t>
  </si>
  <si>
    <t>Frequency Score</t>
  </si>
  <si>
    <t>Monetary Score</t>
  </si>
  <si>
    <t>MAX of Order Date</t>
  </si>
  <si>
    <t>Last Order Date</t>
  </si>
  <si>
    <t>RFM Score</t>
  </si>
  <si>
    <t>533</t>
  </si>
  <si>
    <t>Recent Customers</t>
  </si>
  <si>
    <t>433</t>
  </si>
  <si>
    <t>Others</t>
  </si>
  <si>
    <t>444</t>
  </si>
  <si>
    <t>Loyal Customers</t>
  </si>
  <si>
    <t>332</t>
  </si>
  <si>
    <t>233</t>
  </si>
  <si>
    <t>At Risk</t>
  </si>
  <si>
    <t>431</t>
  </si>
  <si>
    <t>331</t>
  </si>
  <si>
    <t>432</t>
  </si>
  <si>
    <t>542</t>
  </si>
  <si>
    <t>244</t>
  </si>
  <si>
    <t>333</t>
  </si>
  <si>
    <t>532</t>
  </si>
  <si>
    <t>231</t>
  </si>
  <si>
    <t>232</t>
  </si>
  <si>
    <t>544</t>
  </si>
  <si>
    <t>531</t>
  </si>
  <si>
    <t>443</t>
  </si>
  <si>
    <t>343</t>
  </si>
  <si>
    <t>344</t>
  </si>
  <si>
    <t>543</t>
  </si>
  <si>
    <t>342</t>
  </si>
  <si>
    <t>442</t>
  </si>
  <si>
    <t>541</t>
  </si>
  <si>
    <t>354</t>
  </si>
  <si>
    <t>Frequent Buyers</t>
  </si>
  <si>
    <t>243</t>
  </si>
  <si>
    <t>454</t>
  </si>
  <si>
    <t>441</t>
  </si>
  <si>
    <t>341</t>
  </si>
  <si>
    <t>554</t>
  </si>
  <si>
    <t>242</t>
  </si>
  <si>
    <t>241</t>
  </si>
  <si>
    <t>555</t>
  </si>
  <si>
    <t>Champions</t>
  </si>
  <si>
    <t>511</t>
  </si>
  <si>
    <t>RFM STATIC</t>
  </si>
  <si>
    <t>Customer Count</t>
  </si>
  <si>
    <t>Monetary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</si>
</sst>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[$₹-4009]\ #,##0.00"/>
    <numFmt numFmtId="166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0" fontId="0" fillId="0" borderId="0" xfId="0" applyNumberFormat="1"/>
    <xf numFmtId="14" fontId="0" fillId="34" borderId="10" xfId="0" applyNumberFormat="1" applyFont="1" applyFill="1" applyBorder="1"/>
    <xf numFmtId="0" fontId="0" fillId="34" borderId="10" xfId="0" applyFont="1" applyFill="1" applyBorder="1"/>
    <xf numFmtId="14" fontId="0" fillId="0" borderId="10" xfId="0" applyNumberFormat="1" applyFont="1" applyBorder="1"/>
    <xf numFmtId="0" fontId="0" fillId="0" borderId="10" xfId="0" applyFont="1" applyBorder="1"/>
    <xf numFmtId="10" fontId="0" fillId="34" borderId="10" xfId="0" applyNumberFormat="1" applyFont="1" applyFill="1" applyBorder="1"/>
    <xf numFmtId="10" fontId="0" fillId="0" borderId="1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6" fillId="0" borderId="0" xfId="0" applyFon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11" xfId="0" applyFont="1" applyBorder="1"/>
    <xf numFmtId="14" fontId="0" fillId="0" borderId="13" xfId="0" applyNumberFormat="1" applyFont="1" applyBorder="1"/>
    <xf numFmtId="0" fontId="0" fillId="0" borderId="13" xfId="0" applyFont="1" applyBorder="1"/>
    <xf numFmtId="10" fontId="0" fillId="0" borderId="13" xfId="0" applyNumberFormat="1" applyFont="1" applyBorder="1"/>
    <xf numFmtId="14" fontId="0" fillId="0" borderId="0" xfId="0" applyNumberFormat="1"/>
    <xf numFmtId="14" fontId="0" fillId="0" borderId="14" xfId="0" applyNumberFormat="1" applyFont="1" applyBorder="1"/>
    <xf numFmtId="0" fontId="13" fillId="33" borderId="12" xfId="0" applyFont="1" applyFill="1" applyBorder="1"/>
    <xf numFmtId="0" fontId="13" fillId="33" borderId="10" xfId="0" applyFont="1" applyFill="1" applyBorder="1"/>
    <xf numFmtId="10" fontId="13" fillId="33" borderId="10" xfId="0" applyNumberFormat="1" applyFont="1" applyFill="1" applyBorder="1"/>
    <xf numFmtId="14" fontId="13" fillId="33" borderId="15" xfId="0" applyNumberFormat="1" applyFont="1" applyFill="1" applyBorder="1"/>
    <xf numFmtId="0" fontId="0" fillId="34" borderId="12" xfId="0" applyFont="1" applyFill="1" applyBorder="1"/>
    <xf numFmtId="14" fontId="0" fillId="34" borderId="15" xfId="0" applyNumberFormat="1" applyFont="1" applyFill="1" applyBorder="1"/>
    <xf numFmtId="0" fontId="0" fillId="0" borderId="12" xfId="0" applyFont="1" applyBorder="1"/>
    <xf numFmtId="14" fontId="0" fillId="0" borderId="15" xfId="0" applyNumberFormat="1" applyFont="1" applyBorder="1"/>
    <xf numFmtId="1" fontId="0" fillId="0" borderId="0" xfId="0" applyNumberFormat="1"/>
    <xf numFmtId="166" fontId="0" fillId="34" borderId="15" xfId="0" applyNumberFormat="1" applyFont="1" applyFill="1" applyBorder="1"/>
    <xf numFmtId="14" fontId="16" fillId="0" borderId="0" xfId="0" applyNumberFormat="1" applyFont="1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[superstore_excel.xlsx]pivot table &amp; charts!PivotTable1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charts'!$B$3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charts'!$A$4:$A$8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West</c:v>
                </c:pt>
                <c:pt idx="3">
                  <c:v>East</c:v>
                </c:pt>
              </c:strCache>
            </c:strRef>
          </c:cat>
          <c:val>
            <c:numRef>
              <c:f>'pivot table &amp; charts'!$B$4:$B$8</c:f>
              <c:numCache>
                <c:formatCode>"$"#,##0.00</c:formatCode>
                <c:ptCount val="4"/>
                <c:pt idx="0">
                  <c:v>3229098.0406341325</c:v>
                </c:pt>
                <c:pt idx="1">
                  <c:v>3064801.88742215</c:v>
                </c:pt>
                <c:pt idx="2">
                  <c:v>2936520.2219104399</c:v>
                </c:pt>
                <c:pt idx="3">
                  <c:v>2935194.3570544589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964920"/>
        <c:axId val="311966096"/>
      </c:barChart>
      <c:catAx>
        <c:axId val="31196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6096"/>
        <c:crosses val="autoZero"/>
        <c:auto val="1"/>
        <c:lblAlgn val="ctr"/>
        <c:lblOffset val="100"/>
        <c:noMultiLvlLbl val="0"/>
      </c:catAx>
      <c:valAx>
        <c:axId val="3119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[superstore_excel.xlsx]pivot table &amp; charts!PivotTable3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charts'!$B$20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charts'!$A$21:$A$24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&amp; charts'!$B$21:$B$24</c:f>
              <c:numCache>
                <c:formatCode>General</c:formatCode>
                <c:ptCount val="3"/>
                <c:pt idx="0">
                  <c:v>4166625.908036557</c:v>
                </c:pt>
                <c:pt idx="1">
                  <c:v>4004223.7214573557</c:v>
                </c:pt>
                <c:pt idx="2">
                  <c:v>3994764.8775272653</c:v>
                </c:pt>
              </c:numCache>
            </c:numRef>
          </c:val>
        </c:ser>
        <c:ser>
          <c:idx val="1"/>
          <c:order val="1"/>
          <c:tx>
            <c:strRef>
              <c:f>'pivot table &amp; charts'!$C$20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charts'!$A$21:$A$24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&amp; charts'!$C$21:$C$24</c:f>
              <c:numCache>
                <c:formatCode>General</c:formatCode>
                <c:ptCount val="3"/>
                <c:pt idx="0">
                  <c:v>815556.41460545768</c:v>
                </c:pt>
                <c:pt idx="1">
                  <c:v>808657.91568758537</c:v>
                </c:pt>
                <c:pt idx="2">
                  <c:v>799280.9276697184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965312"/>
        <c:axId val="311965704"/>
      </c:barChart>
      <c:catAx>
        <c:axId val="31196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5704"/>
        <c:crosses val="autoZero"/>
        <c:auto val="1"/>
        <c:lblAlgn val="ctr"/>
        <c:lblOffset val="100"/>
        <c:noMultiLvlLbl val="0"/>
      </c:catAx>
      <c:valAx>
        <c:axId val="31196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[superstore_excel.xlsx]pivot table &amp; charts!PivotTable2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charts'!$N$3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charts'!$M$4:$M$7</c:f>
              <c:strCache>
                <c:ptCount val="3"/>
                <c:pt idx="0">
                  <c:v>Corporate</c:v>
                </c:pt>
                <c:pt idx="1">
                  <c:v>Home Office</c:v>
                </c:pt>
                <c:pt idx="2">
                  <c:v>Consumer</c:v>
                </c:pt>
              </c:strCache>
            </c:strRef>
          </c:cat>
          <c:val>
            <c:numRef>
              <c:f>'pivot table &amp; charts'!$N$4:$N$7</c:f>
              <c:numCache>
                <c:formatCode>General</c:formatCode>
                <c:ptCount val="3"/>
                <c:pt idx="0">
                  <c:v>829677.61730557494</c:v>
                </c:pt>
                <c:pt idx="1">
                  <c:v>819192.7030379849</c:v>
                </c:pt>
                <c:pt idx="2">
                  <c:v>774624.93761920196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966488"/>
        <c:axId val="311962176"/>
      </c:barChart>
      <c:catAx>
        <c:axId val="31196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2176"/>
        <c:crosses val="autoZero"/>
        <c:auto val="1"/>
        <c:lblAlgn val="ctr"/>
        <c:lblOffset val="100"/>
        <c:noMultiLvlLbl val="0"/>
      </c:catAx>
      <c:valAx>
        <c:axId val="3119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[superstore_excel.xlsx]Category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Analysis'!$B$4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Analysis'!$A$5:$A$22</c:f>
              <c:multiLvlStrCache>
                <c:ptCount val="14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Art</c:v>
                  </c:pt>
                  <c:pt idx="5">
                    <c:v>Binders</c:v>
                  </c:pt>
                  <c:pt idx="6">
                    <c:v>Labels</c:v>
                  </c:pt>
                  <c:pt idx="7">
                    <c:v>Paper</c:v>
                  </c:pt>
                  <c:pt idx="8">
                    <c:v>Storage</c:v>
                  </c:pt>
                  <c:pt idx="9">
                    <c:v>Accessories</c:v>
                  </c:pt>
                  <c:pt idx="10">
                    <c:v>Computers</c:v>
                  </c:pt>
                  <c:pt idx="11">
                    <c:v>Copiers</c:v>
                  </c:pt>
                  <c:pt idx="12">
                    <c:v>Machines</c:v>
                  </c:pt>
                  <c:pt idx="13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9">
                    <c:v>Technology</c:v>
                  </c:pt>
                </c:lvl>
              </c:multiLvlStrCache>
            </c:multiLvlStrRef>
          </c:cat>
          <c:val>
            <c:numRef>
              <c:f>'Category Analysis'!$B$5:$B$22</c:f>
              <c:numCache>
                <c:formatCode>General</c:formatCode>
                <c:ptCount val="14"/>
                <c:pt idx="0">
                  <c:v>173859.44956355874</c:v>
                </c:pt>
                <c:pt idx="1">
                  <c:v>224496.21319589962</c:v>
                </c:pt>
                <c:pt idx="2">
                  <c:v>207028.53784545785</c:v>
                </c:pt>
                <c:pt idx="3">
                  <c:v>193896.72706480313</c:v>
                </c:pt>
                <c:pt idx="4">
                  <c:v>147883.24759302803</c:v>
                </c:pt>
                <c:pt idx="5">
                  <c:v>176578.25827051388</c:v>
                </c:pt>
                <c:pt idx="6">
                  <c:v>175197.02878504258</c:v>
                </c:pt>
                <c:pt idx="7">
                  <c:v>151242.10823102231</c:v>
                </c:pt>
                <c:pt idx="8">
                  <c:v>157757.27280797978</c:v>
                </c:pt>
                <c:pt idx="9">
                  <c:v>183959.21847232257</c:v>
                </c:pt>
                <c:pt idx="10">
                  <c:v>142760.63541683435</c:v>
                </c:pt>
                <c:pt idx="11">
                  <c:v>192026.78987494484</c:v>
                </c:pt>
                <c:pt idx="12">
                  <c:v>135586.17785224243</c:v>
                </c:pt>
                <c:pt idx="13">
                  <c:v>161223.59298911318</c:v>
                </c:pt>
              </c:numCache>
            </c:numRef>
          </c:val>
        </c:ser>
        <c:ser>
          <c:idx val="1"/>
          <c:order val="1"/>
          <c:tx>
            <c:strRef>
              <c:f>'Category Analysis'!$C$4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Analysis'!$A$5:$A$22</c:f>
              <c:multiLvlStrCache>
                <c:ptCount val="14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Art</c:v>
                  </c:pt>
                  <c:pt idx="5">
                    <c:v>Binders</c:v>
                  </c:pt>
                  <c:pt idx="6">
                    <c:v>Labels</c:v>
                  </c:pt>
                  <c:pt idx="7">
                    <c:v>Paper</c:v>
                  </c:pt>
                  <c:pt idx="8">
                    <c:v>Storage</c:v>
                  </c:pt>
                  <c:pt idx="9">
                    <c:v>Accessories</c:v>
                  </c:pt>
                  <c:pt idx="10">
                    <c:v>Computers</c:v>
                  </c:pt>
                  <c:pt idx="11">
                    <c:v>Copiers</c:v>
                  </c:pt>
                  <c:pt idx="12">
                    <c:v>Machines</c:v>
                  </c:pt>
                  <c:pt idx="13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9">
                    <c:v>Technology</c:v>
                  </c:pt>
                </c:lvl>
              </c:multiLvlStrCache>
            </c:multiLvlStrRef>
          </c:cat>
          <c:val>
            <c:numRef>
              <c:f>'Category Analysis'!$C$5:$C$22</c:f>
              <c:numCache>
                <c:formatCode>General</c:formatCode>
                <c:ptCount val="14"/>
                <c:pt idx="0">
                  <c:v>1825.6172468489126</c:v>
                </c:pt>
                <c:pt idx="1">
                  <c:v>2425.5288562701171</c:v>
                </c:pt>
                <c:pt idx="2">
                  <c:v>2230.1801291244356</c:v>
                </c:pt>
                <c:pt idx="3">
                  <c:v>2123.3287843658782</c:v>
                </c:pt>
                <c:pt idx="4">
                  <c:v>1541.1707296799386</c:v>
                </c:pt>
                <c:pt idx="5">
                  <c:v>1907.0364174336178</c:v>
                </c:pt>
                <c:pt idx="6">
                  <c:v>1869.7550477686243</c:v>
                </c:pt>
                <c:pt idx="7">
                  <c:v>1583.6936563807603</c:v>
                </c:pt>
                <c:pt idx="8">
                  <c:v>1651.8085438003645</c:v>
                </c:pt>
                <c:pt idx="9">
                  <c:v>2015.9818099997506</c:v>
                </c:pt>
                <c:pt idx="10">
                  <c:v>1595.6084470340024</c:v>
                </c:pt>
                <c:pt idx="11">
                  <c:v>2182.5194235206391</c:v>
                </c:pt>
                <c:pt idx="12">
                  <c:v>1430.0844729288583</c:v>
                </c:pt>
                <c:pt idx="13">
                  <c:v>1731.5730395482653</c:v>
                </c:pt>
              </c:numCache>
            </c:numRef>
          </c:val>
        </c:ser>
        <c:ser>
          <c:idx val="2"/>
          <c:order val="2"/>
          <c:tx>
            <c:strRef>
              <c:f>'Category Analysis'!$D$4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Analysis'!$A$5:$A$22</c:f>
              <c:multiLvlStrCache>
                <c:ptCount val="14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Art</c:v>
                  </c:pt>
                  <c:pt idx="5">
                    <c:v>Binders</c:v>
                  </c:pt>
                  <c:pt idx="6">
                    <c:v>Labels</c:v>
                  </c:pt>
                  <c:pt idx="7">
                    <c:v>Paper</c:v>
                  </c:pt>
                  <c:pt idx="8">
                    <c:v>Storage</c:v>
                  </c:pt>
                  <c:pt idx="9">
                    <c:v>Accessories</c:v>
                  </c:pt>
                  <c:pt idx="10">
                    <c:v>Computers</c:v>
                  </c:pt>
                  <c:pt idx="11">
                    <c:v>Copiers</c:v>
                  </c:pt>
                  <c:pt idx="12">
                    <c:v>Machines</c:v>
                  </c:pt>
                  <c:pt idx="13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9">
                    <c:v>Technology</c:v>
                  </c:pt>
                </c:lvl>
              </c:multiLvlStrCache>
            </c:multiLvlStrRef>
          </c:cat>
          <c:val>
            <c:numRef>
              <c:f>'Category Analysis'!$D$5:$D$22</c:f>
              <c:numCache>
                <c:formatCode>General</c:formatCode>
                <c:ptCount val="14"/>
                <c:pt idx="0">
                  <c:v>850344.67542130104</c:v>
                </c:pt>
                <c:pt idx="1">
                  <c:v>1143171.3884037437</c:v>
                </c:pt>
                <c:pt idx="2">
                  <c:v>1018789.9291762261</c:v>
                </c:pt>
                <c:pt idx="3">
                  <c:v>982458.88452600129</c:v>
                </c:pt>
                <c:pt idx="4">
                  <c:v>730118.44677892548</c:v>
                </c:pt>
                <c:pt idx="5">
                  <c:v>891714.92329384026</c:v>
                </c:pt>
                <c:pt idx="6">
                  <c:v>842788.53173446306</c:v>
                </c:pt>
                <c:pt idx="7">
                  <c:v>752295.19798223616</c:v>
                </c:pt>
                <c:pt idx="8">
                  <c:v>787306.62166788836</c:v>
                </c:pt>
                <c:pt idx="9">
                  <c:v>927398.10040883557</c:v>
                </c:pt>
                <c:pt idx="10">
                  <c:v>741810.50295897201</c:v>
                </c:pt>
                <c:pt idx="11">
                  <c:v>973234.42247895699</c:v>
                </c:pt>
                <c:pt idx="12">
                  <c:v>677217.4024759637</c:v>
                </c:pt>
                <c:pt idx="13">
                  <c:v>846965.47971382691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796848"/>
        <c:axId val="310795672"/>
      </c:barChart>
      <c:catAx>
        <c:axId val="3107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5672"/>
        <c:crosses val="autoZero"/>
        <c:auto val="1"/>
        <c:lblAlgn val="ctr"/>
        <c:lblOffset val="100"/>
        <c:noMultiLvlLbl val="0"/>
      </c:catAx>
      <c:valAx>
        <c:axId val="31079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[superstore_excel.xlsx]Category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Analysis'!$N$5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Analysis'!$M$6:$M$10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'Category Analysis'!$N$6:$N$10</c:f>
              <c:numCache>
                <c:formatCode>General</c:formatCode>
                <c:ptCount val="4"/>
                <c:pt idx="0">
                  <c:v>3229098.0406341325</c:v>
                </c:pt>
                <c:pt idx="1">
                  <c:v>2935194.3570544589</c:v>
                </c:pt>
                <c:pt idx="2">
                  <c:v>3064801.88742215</c:v>
                </c:pt>
                <c:pt idx="3">
                  <c:v>2936520.2219104399</c:v>
                </c:pt>
              </c:numCache>
            </c:numRef>
          </c:val>
        </c:ser>
        <c:ser>
          <c:idx val="1"/>
          <c:order val="1"/>
          <c:tx>
            <c:strRef>
              <c:f>'Category Analysis'!$O$5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Analysis'!$M$6:$M$10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'Category Analysis'!$O$6:$O$10</c:f>
              <c:numCache>
                <c:formatCode>General</c:formatCode>
                <c:ptCount val="4"/>
                <c:pt idx="0">
                  <c:v>657926.21588497341</c:v>
                </c:pt>
                <c:pt idx="1">
                  <c:v>577081.86826441984</c:v>
                </c:pt>
                <c:pt idx="2">
                  <c:v>602253.20037265564</c:v>
                </c:pt>
                <c:pt idx="3">
                  <c:v>586233.97344071174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798416"/>
        <c:axId val="310794104"/>
      </c:barChart>
      <c:catAx>
        <c:axId val="31079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4104"/>
        <c:crosses val="autoZero"/>
        <c:auto val="1"/>
        <c:lblAlgn val="ctr"/>
        <c:lblOffset val="100"/>
        <c:noMultiLvlLbl val="0"/>
      </c:catAx>
      <c:valAx>
        <c:axId val="3107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Analysis'!$B$28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Analysis'!$A$29:$A$32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'Category Analysis'!$B$29:$B$32</c:f>
              <c:numCache>
                <c:formatCode>General</c:formatCode>
                <c:ptCount val="3"/>
                <c:pt idx="0">
                  <c:v>4000163.1498886161</c:v>
                </c:pt>
                <c:pt idx="1">
                  <c:v>4206866.8268609708</c:v>
                </c:pt>
                <c:pt idx="2">
                  <c:v>3958584.530271593</c:v>
                </c:pt>
              </c:numCache>
            </c:numRef>
          </c:val>
        </c:ser>
        <c:ser>
          <c:idx val="1"/>
          <c:order val="1"/>
          <c:tx>
            <c:strRef>
              <c:f>'Category Analysis'!$C$28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Analysis'!$A$29:$A$32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'Category Analysis'!$C$29:$C$32</c:f>
              <c:numCache>
                <c:formatCode>General</c:formatCode>
                <c:ptCount val="3"/>
                <c:pt idx="0">
                  <c:v>8377.3601035253123</c:v>
                </c:pt>
                <c:pt idx="1">
                  <c:v>9029.8001799588455</c:v>
                </c:pt>
                <c:pt idx="2">
                  <c:v>8706.726321220005</c:v>
                </c:pt>
              </c:numCache>
            </c:numRef>
          </c:val>
        </c:ser>
        <c:ser>
          <c:idx val="2"/>
          <c:order val="2"/>
          <c:tx>
            <c:strRef>
              <c:f>'Category Analysis'!$D$28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Analysis'!$A$29:$A$32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'Category Analysis'!$D$29:$D$32</c:f>
              <c:numCache>
                <c:formatCode>General</c:formatCode>
                <c:ptCount val="3"/>
                <c:pt idx="0">
                  <c:v>774624.93761920196</c:v>
                </c:pt>
                <c:pt idx="1">
                  <c:v>829677.61730557494</c:v>
                </c:pt>
                <c:pt idx="2">
                  <c:v>819192.7030379849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798808"/>
        <c:axId val="310792928"/>
      </c:barChart>
      <c:catAx>
        <c:axId val="31079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2928"/>
        <c:crosses val="autoZero"/>
        <c:auto val="1"/>
        <c:lblAlgn val="ctr"/>
        <c:lblOffset val="100"/>
        <c:noMultiLvlLbl val="0"/>
      </c:catAx>
      <c:valAx>
        <c:axId val="3107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[superstore_excel.xlsx]Time Trends!PivotTable5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Trends'!$D$2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Trends'!$C$3:$C$15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'Time Trends'!$D$3:$D$15</c:f>
              <c:numCache>
                <c:formatCode>General</c:formatCode>
                <c:ptCount val="12"/>
                <c:pt idx="0">
                  <c:v>993053.09131641162</c:v>
                </c:pt>
                <c:pt idx="1">
                  <c:v>1156832.8428687917</c:v>
                </c:pt>
                <c:pt idx="2">
                  <c:v>966402.42758287571</c:v>
                </c:pt>
                <c:pt idx="3">
                  <c:v>884000.97593231918</c:v>
                </c:pt>
                <c:pt idx="4">
                  <c:v>1008725.0703868269</c:v>
                </c:pt>
                <c:pt idx="5">
                  <c:v>1166023.2881131852</c:v>
                </c:pt>
                <c:pt idx="6">
                  <c:v>1012619.6509879404</c:v>
                </c:pt>
                <c:pt idx="7">
                  <c:v>1032905.5810198705</c:v>
                </c:pt>
                <c:pt idx="8">
                  <c:v>978187.14702357678</c:v>
                </c:pt>
                <c:pt idx="9">
                  <c:v>979636.88359598606</c:v>
                </c:pt>
                <c:pt idx="10">
                  <c:v>1065997.1424930901</c:v>
                </c:pt>
                <c:pt idx="11">
                  <c:v>921230.40570030536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796456"/>
        <c:axId val="310797240"/>
      </c:barChart>
      <c:catAx>
        <c:axId val="31079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7240"/>
        <c:crosses val="autoZero"/>
        <c:auto val="1"/>
        <c:lblAlgn val="ctr"/>
        <c:lblOffset val="100"/>
        <c:noMultiLvlLbl val="0"/>
      </c:catAx>
      <c:valAx>
        <c:axId val="3107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[superstore_excel.xlsx]Time Trends!PivotTable7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'Time Trends'!$C$20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Trends'!$B$21:$B$24</c:f>
              <c:strCache>
                <c:ptCount val="3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</c:strCache>
            </c:strRef>
          </c:cat>
          <c:val>
            <c:numRef>
              <c:f>'Time Trends'!$C$21:$C$24</c:f>
              <c:numCache>
                <c:formatCode>General</c:formatCode>
                <c:ptCount val="3"/>
                <c:pt idx="0">
                  <c:v>924610.75950095127</c:v>
                </c:pt>
                <c:pt idx="1">
                  <c:v>1167967.6826207021</c:v>
                </c:pt>
                <c:pt idx="2">
                  <c:v>330916.81584110641</c:v>
                </c:pt>
              </c:numCache>
            </c:numRef>
          </c:val>
        </c:ser>
        <c:ser>
          <c:idx val="1"/>
          <c:order val="1"/>
          <c:tx>
            <c:strRef>
              <c:f>'Time Trends'!$D$20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'Time Trends'!$B$21:$B$24</c:f>
              <c:strCache>
                <c:ptCount val="3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</c:strCache>
            </c:strRef>
          </c:cat>
          <c:val>
            <c:numRef>
              <c:f>'Time Trends'!$D$21:$D$24</c:f>
              <c:numCache>
                <c:formatCode>General</c:formatCode>
                <c:ptCount val="3"/>
                <c:pt idx="0">
                  <c:v>4542658.9864244433</c:v>
                </c:pt>
                <c:pt idx="1">
                  <c:v>5891741.0812708549</c:v>
                </c:pt>
                <c:pt idx="2">
                  <c:v>1731214.4393258817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10797632"/>
        <c:axId val="310799200"/>
      </c:barChart>
      <c:catAx>
        <c:axId val="31079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9200"/>
        <c:crosses val="autoZero"/>
        <c:auto val="1"/>
        <c:lblAlgn val="ctr"/>
        <c:lblOffset val="100"/>
        <c:noMultiLvlLbl val="0"/>
      </c:catAx>
      <c:valAx>
        <c:axId val="31079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[superstore_excel.xlsx]Customer Insights!PivotTable8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 Insights'!$B$1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'Customer Insights'!$A$2:$A$2990</c:f>
              <c:strCache>
                <c:ptCount val="2988"/>
                <c:pt idx="0">
                  <c:v>Michael Smith</c:v>
                </c:pt>
                <c:pt idx="1">
                  <c:v>Heather Reyes</c:v>
                </c:pt>
                <c:pt idx="2">
                  <c:v>George Williams</c:v>
                </c:pt>
                <c:pt idx="3">
                  <c:v>Kevin Morgan</c:v>
                </c:pt>
                <c:pt idx="4">
                  <c:v>Sarah Lee</c:v>
                </c:pt>
                <c:pt idx="5">
                  <c:v>Nicole Smith</c:v>
                </c:pt>
                <c:pt idx="6">
                  <c:v>Ryan Jackson</c:v>
                </c:pt>
                <c:pt idx="7">
                  <c:v>Frank Butler</c:v>
                </c:pt>
                <c:pt idx="8">
                  <c:v>Anthony Lamb</c:v>
                </c:pt>
                <c:pt idx="9">
                  <c:v>Jennifer Thomas</c:v>
                </c:pt>
                <c:pt idx="10">
                  <c:v>Christopher Jackson</c:v>
                </c:pt>
                <c:pt idx="11">
                  <c:v>Colleen Rose</c:v>
                </c:pt>
                <c:pt idx="12">
                  <c:v>Matthew Peterson</c:v>
                </c:pt>
                <c:pt idx="13">
                  <c:v>Robin Martinez</c:v>
                </c:pt>
                <c:pt idx="14">
                  <c:v>Tyler Flores</c:v>
                </c:pt>
                <c:pt idx="15">
                  <c:v>Katherine Rodriguez</c:v>
                </c:pt>
                <c:pt idx="16">
                  <c:v>Linda Turner</c:v>
                </c:pt>
                <c:pt idx="17">
                  <c:v>Stacey Smith</c:v>
                </c:pt>
                <c:pt idx="18">
                  <c:v>Lauren Gonzalez</c:v>
                </c:pt>
                <c:pt idx="19">
                  <c:v>Stephen Meza</c:v>
                </c:pt>
                <c:pt idx="20">
                  <c:v>Ashley James DDS</c:v>
                </c:pt>
                <c:pt idx="21">
                  <c:v>Amy Michael</c:v>
                </c:pt>
                <c:pt idx="22">
                  <c:v>Jesse Ortega</c:v>
                </c:pt>
                <c:pt idx="23">
                  <c:v>Mr. John Walker</c:v>
                </c:pt>
                <c:pt idx="24">
                  <c:v>Jennifer Floyd</c:v>
                </c:pt>
                <c:pt idx="25">
                  <c:v>Cindy Wilson</c:v>
                </c:pt>
                <c:pt idx="26">
                  <c:v>Monica Williams</c:v>
                </c:pt>
                <c:pt idx="27">
                  <c:v>Mr. Matthew Maynard Jr.</c:v>
                </c:pt>
                <c:pt idx="28">
                  <c:v>Taylor Day</c:v>
                </c:pt>
                <c:pt idx="29">
                  <c:v>Marie Cruz</c:v>
                </c:pt>
                <c:pt idx="30">
                  <c:v>Travis Walter</c:v>
                </c:pt>
                <c:pt idx="31">
                  <c:v>Ashley Flores</c:v>
                </c:pt>
                <c:pt idx="32">
                  <c:v>George Miranda</c:v>
                </c:pt>
                <c:pt idx="33">
                  <c:v>Mark Hickman</c:v>
                </c:pt>
                <c:pt idx="34">
                  <c:v>Christina Fox</c:v>
                </c:pt>
                <c:pt idx="35">
                  <c:v>Victoria Patel</c:v>
                </c:pt>
                <c:pt idx="36">
                  <c:v>Michelle Clark</c:v>
                </c:pt>
                <c:pt idx="37">
                  <c:v>David Murillo</c:v>
                </c:pt>
                <c:pt idx="38">
                  <c:v>Maria Shepard MD</c:v>
                </c:pt>
                <c:pt idx="39">
                  <c:v>Melissa Butler</c:v>
                </c:pt>
                <c:pt idx="40">
                  <c:v>Holly Lewis</c:v>
                </c:pt>
                <c:pt idx="41">
                  <c:v>Mr. Brad Price</c:v>
                </c:pt>
                <c:pt idx="42">
                  <c:v>Denise Kim</c:v>
                </c:pt>
                <c:pt idx="43">
                  <c:v>Erica Pacheco</c:v>
                </c:pt>
                <c:pt idx="44">
                  <c:v>Ronald Scott</c:v>
                </c:pt>
                <c:pt idx="45">
                  <c:v>Brandy Nunez</c:v>
                </c:pt>
                <c:pt idx="46">
                  <c:v>Joseph Clark</c:v>
                </c:pt>
                <c:pt idx="47">
                  <c:v>Anna Duke</c:v>
                </c:pt>
                <c:pt idx="48">
                  <c:v>Ruben Ramirez</c:v>
                </c:pt>
                <c:pt idx="49">
                  <c:v>Christopher Parker</c:v>
                </c:pt>
                <c:pt idx="50">
                  <c:v>Andrea Nielsen</c:v>
                </c:pt>
                <c:pt idx="51">
                  <c:v>Christina Davis</c:v>
                </c:pt>
                <c:pt idx="52">
                  <c:v>Charles King</c:v>
                </c:pt>
                <c:pt idx="53">
                  <c:v>Laura Cox</c:v>
                </c:pt>
                <c:pt idx="54">
                  <c:v>Kelly Chen</c:v>
                </c:pt>
                <c:pt idx="55">
                  <c:v>Taylor Schmidt</c:v>
                </c:pt>
                <c:pt idx="56">
                  <c:v>Mr. Brian Foster DDS</c:v>
                </c:pt>
                <c:pt idx="57">
                  <c:v>Anita Wilson</c:v>
                </c:pt>
                <c:pt idx="58">
                  <c:v>Jeff Myers</c:v>
                </c:pt>
                <c:pt idx="59">
                  <c:v>Erica Johnson</c:v>
                </c:pt>
                <c:pt idx="60">
                  <c:v>Monica Johnson</c:v>
                </c:pt>
                <c:pt idx="61">
                  <c:v>Justin Harris</c:v>
                </c:pt>
                <c:pt idx="62">
                  <c:v>Edwin Walker</c:v>
                </c:pt>
                <c:pt idx="63">
                  <c:v>Lee Alexander</c:v>
                </c:pt>
                <c:pt idx="64">
                  <c:v>Sharon Taylor</c:v>
                </c:pt>
                <c:pt idx="65">
                  <c:v>Kelly Martinez</c:v>
                </c:pt>
                <c:pt idx="66">
                  <c:v>Danny Blair</c:v>
                </c:pt>
                <c:pt idx="67">
                  <c:v>Ruth Jones</c:v>
                </c:pt>
                <c:pt idx="68">
                  <c:v>Crystal Marquez</c:v>
                </c:pt>
                <c:pt idx="69">
                  <c:v>Sherry Raymond</c:v>
                </c:pt>
                <c:pt idx="70">
                  <c:v>Jimmy Macdonald</c:v>
                </c:pt>
                <c:pt idx="71">
                  <c:v>Andrea Sloan</c:v>
                </c:pt>
                <c:pt idx="72">
                  <c:v>Troy Conner</c:v>
                </c:pt>
                <c:pt idx="73">
                  <c:v>Heather Martin</c:v>
                </c:pt>
                <c:pt idx="74">
                  <c:v>Christopher Robertson</c:v>
                </c:pt>
                <c:pt idx="75">
                  <c:v>James Good</c:v>
                </c:pt>
                <c:pt idx="76">
                  <c:v>James Tyler</c:v>
                </c:pt>
                <c:pt idx="77">
                  <c:v>Katrina Montoya MD</c:v>
                </c:pt>
                <c:pt idx="78">
                  <c:v>Bruce Brooks</c:v>
                </c:pt>
                <c:pt idx="79">
                  <c:v>Matthew Hill</c:v>
                </c:pt>
                <c:pt idx="80">
                  <c:v>Rhonda Anderson</c:v>
                </c:pt>
                <c:pt idx="81">
                  <c:v>Donald Gonzales</c:v>
                </c:pt>
                <c:pt idx="82">
                  <c:v>Charles Mendoza</c:v>
                </c:pt>
                <c:pt idx="83">
                  <c:v>Mr. Andrew Delgado</c:v>
                </c:pt>
                <c:pt idx="84">
                  <c:v>Lori Bradford</c:v>
                </c:pt>
                <c:pt idx="85">
                  <c:v>Marcus Howard</c:v>
                </c:pt>
                <c:pt idx="86">
                  <c:v>Tyler Alvarez</c:v>
                </c:pt>
                <c:pt idx="87">
                  <c:v>Steven Arellano</c:v>
                </c:pt>
                <c:pt idx="88">
                  <c:v>Thomas Conley</c:v>
                </c:pt>
                <c:pt idx="89">
                  <c:v>Daniel Ortega</c:v>
                </c:pt>
                <c:pt idx="90">
                  <c:v>Megan Owen</c:v>
                </c:pt>
                <c:pt idx="91">
                  <c:v>Jamie Clark</c:v>
                </c:pt>
                <c:pt idx="92">
                  <c:v>Katie Solomon</c:v>
                </c:pt>
                <c:pt idx="93">
                  <c:v>Melissa Marquez</c:v>
                </c:pt>
                <c:pt idx="94">
                  <c:v>Alicia Dunn</c:v>
                </c:pt>
                <c:pt idx="95">
                  <c:v>Spencer Gonzalez</c:v>
                </c:pt>
                <c:pt idx="96">
                  <c:v>Dillon Sims</c:v>
                </c:pt>
                <c:pt idx="97">
                  <c:v>Brian Hansen</c:v>
                </c:pt>
                <c:pt idx="98">
                  <c:v>William Rodriguez</c:v>
                </c:pt>
                <c:pt idx="99">
                  <c:v>Richard Thompson</c:v>
                </c:pt>
                <c:pt idx="100">
                  <c:v>Ryan Reed</c:v>
                </c:pt>
                <c:pt idx="101">
                  <c:v>Jonathan Oliver</c:v>
                </c:pt>
                <c:pt idx="102">
                  <c:v>Angela McKinney</c:v>
                </c:pt>
                <c:pt idx="103">
                  <c:v>Jessica Salazar</c:v>
                </c:pt>
                <c:pt idx="104">
                  <c:v>Donna Davis</c:v>
                </c:pt>
                <c:pt idx="105">
                  <c:v>Jermaine Taylor</c:v>
                </c:pt>
                <c:pt idx="106">
                  <c:v>Paul Potts</c:v>
                </c:pt>
                <c:pt idx="107">
                  <c:v>Veronica Ray</c:v>
                </c:pt>
                <c:pt idx="108">
                  <c:v>Julia Gonzalez</c:v>
                </c:pt>
                <c:pt idx="109">
                  <c:v>Nathan Alvarez</c:v>
                </c:pt>
                <c:pt idx="110">
                  <c:v>Laura Jones</c:v>
                </c:pt>
                <c:pt idx="111">
                  <c:v>Maurice Baldwin</c:v>
                </c:pt>
                <c:pt idx="112">
                  <c:v>Joan Brown</c:v>
                </c:pt>
                <c:pt idx="113">
                  <c:v>Michael Lucas</c:v>
                </c:pt>
                <c:pt idx="114">
                  <c:v>Rebecca Peters</c:v>
                </c:pt>
                <c:pt idx="115">
                  <c:v>Shane Arnold</c:v>
                </c:pt>
                <c:pt idx="116">
                  <c:v>Angela Smith</c:v>
                </c:pt>
                <c:pt idx="117">
                  <c:v>Stephanie Acosta</c:v>
                </c:pt>
                <c:pt idx="118">
                  <c:v>Rebecca Simmons</c:v>
                </c:pt>
                <c:pt idx="119">
                  <c:v>Jessica Owens</c:v>
                </c:pt>
                <c:pt idx="120">
                  <c:v>James Whitney</c:v>
                </c:pt>
                <c:pt idx="121">
                  <c:v>Thomas Carpenter</c:v>
                </c:pt>
                <c:pt idx="122">
                  <c:v>Benjamin Francis</c:v>
                </c:pt>
                <c:pt idx="123">
                  <c:v>Michael Gilmore</c:v>
                </c:pt>
                <c:pt idx="124">
                  <c:v>Lauren Snyder</c:v>
                </c:pt>
                <c:pt idx="125">
                  <c:v>Nathan Joseph</c:v>
                </c:pt>
                <c:pt idx="126">
                  <c:v>Nicholas Jones</c:v>
                </c:pt>
                <c:pt idx="127">
                  <c:v>Jennifer Mitchell</c:v>
                </c:pt>
                <c:pt idx="128">
                  <c:v>David Rodriguez</c:v>
                </c:pt>
                <c:pt idx="129">
                  <c:v>Catherine Lewis</c:v>
                </c:pt>
                <c:pt idx="130">
                  <c:v>Amy Peters</c:v>
                </c:pt>
                <c:pt idx="131">
                  <c:v>Michelle Brady</c:v>
                </c:pt>
                <c:pt idx="132">
                  <c:v>Mark Wright</c:v>
                </c:pt>
                <c:pt idx="133">
                  <c:v>Lucas Riggs</c:v>
                </c:pt>
                <c:pt idx="134">
                  <c:v>Martha Hill</c:v>
                </c:pt>
                <c:pt idx="135">
                  <c:v>Megan Wheeler</c:v>
                </c:pt>
                <c:pt idx="136">
                  <c:v>Amy Walls</c:v>
                </c:pt>
                <c:pt idx="137">
                  <c:v>Thomas McCall</c:v>
                </c:pt>
                <c:pt idx="138">
                  <c:v>Christopher Ellis</c:v>
                </c:pt>
                <c:pt idx="139">
                  <c:v>Laura Foster</c:v>
                </c:pt>
                <c:pt idx="140">
                  <c:v>Mike Norris</c:v>
                </c:pt>
                <c:pt idx="141">
                  <c:v>Susan Jackson</c:v>
                </c:pt>
                <c:pt idx="142">
                  <c:v>Lori Kelly</c:v>
                </c:pt>
                <c:pt idx="143">
                  <c:v>Joshua Shaffer</c:v>
                </c:pt>
                <c:pt idx="144">
                  <c:v>Courtney Haynes</c:v>
                </c:pt>
                <c:pt idx="145">
                  <c:v>Carol Boyd</c:v>
                </c:pt>
                <c:pt idx="146">
                  <c:v>Katherine Delgado</c:v>
                </c:pt>
                <c:pt idx="147">
                  <c:v>Chris Clark</c:v>
                </c:pt>
                <c:pt idx="148">
                  <c:v>Ryan Barker</c:v>
                </c:pt>
                <c:pt idx="149">
                  <c:v>Pamela Ball</c:v>
                </c:pt>
                <c:pt idx="150">
                  <c:v>Natalie Wheeler</c:v>
                </c:pt>
                <c:pt idx="151">
                  <c:v>Scott Shelton DDS</c:v>
                </c:pt>
                <c:pt idx="152">
                  <c:v>Allison Hardy</c:v>
                </c:pt>
                <c:pt idx="153">
                  <c:v>Alexander Henry</c:v>
                </c:pt>
                <c:pt idx="154">
                  <c:v>Kim Garcia</c:v>
                </c:pt>
                <c:pt idx="155">
                  <c:v>Gary Brown</c:v>
                </c:pt>
                <c:pt idx="156">
                  <c:v>Jay Cook</c:v>
                </c:pt>
                <c:pt idx="157">
                  <c:v>Curtis Stevens</c:v>
                </c:pt>
                <c:pt idx="158">
                  <c:v>Julie Sanders</c:v>
                </c:pt>
                <c:pt idx="159">
                  <c:v>Linda Branch DDS</c:v>
                </c:pt>
                <c:pt idx="160">
                  <c:v>Eric Manning</c:v>
                </c:pt>
                <c:pt idx="161">
                  <c:v>Mary Carrillo</c:v>
                </c:pt>
                <c:pt idx="162">
                  <c:v>David Thomas</c:v>
                </c:pt>
                <c:pt idx="163">
                  <c:v>Joseph Norris</c:v>
                </c:pt>
                <c:pt idx="164">
                  <c:v>Robin Martin</c:v>
                </c:pt>
                <c:pt idx="165">
                  <c:v>Daniel Holland</c:v>
                </c:pt>
                <c:pt idx="166">
                  <c:v>Tina Dominguez</c:v>
                </c:pt>
                <c:pt idx="167">
                  <c:v>Angela Frey</c:v>
                </c:pt>
                <c:pt idx="168">
                  <c:v>Dr. Danielle Bowman</c:v>
                </c:pt>
                <c:pt idx="169">
                  <c:v>Jessica Anderson</c:v>
                </c:pt>
                <c:pt idx="170">
                  <c:v>Steven Armstrong</c:v>
                </c:pt>
                <c:pt idx="171">
                  <c:v>Patrick Davis</c:v>
                </c:pt>
                <c:pt idx="172">
                  <c:v>Laura Murillo</c:v>
                </c:pt>
                <c:pt idx="173">
                  <c:v>Gabriel Donaldson</c:v>
                </c:pt>
                <c:pt idx="174">
                  <c:v>Colin Smith</c:v>
                </c:pt>
                <c:pt idx="175">
                  <c:v>Casey Wilson</c:v>
                </c:pt>
                <c:pt idx="176">
                  <c:v>Matthew Yoder</c:v>
                </c:pt>
                <c:pt idx="177">
                  <c:v>Mr. Nathaniel Lane</c:v>
                </c:pt>
                <c:pt idx="178">
                  <c:v>Brenda Newman</c:v>
                </c:pt>
                <c:pt idx="179">
                  <c:v>William Dalton</c:v>
                </c:pt>
                <c:pt idx="180">
                  <c:v>Bryan Walker</c:v>
                </c:pt>
                <c:pt idx="181">
                  <c:v>Laura Rodriguez</c:v>
                </c:pt>
                <c:pt idx="182">
                  <c:v>Jose Lynch</c:v>
                </c:pt>
                <c:pt idx="183">
                  <c:v>Robin Mullins</c:v>
                </c:pt>
                <c:pt idx="184">
                  <c:v>Gail Ortiz</c:v>
                </c:pt>
                <c:pt idx="185">
                  <c:v>Jennifer Jackson</c:v>
                </c:pt>
                <c:pt idx="186">
                  <c:v>Leroy Morales</c:v>
                </c:pt>
                <c:pt idx="187">
                  <c:v>Frank Williams</c:v>
                </c:pt>
                <c:pt idx="188">
                  <c:v>Diamond Shea</c:v>
                </c:pt>
                <c:pt idx="189">
                  <c:v>Travis Stanley</c:v>
                </c:pt>
                <c:pt idx="190">
                  <c:v>David Peterson</c:v>
                </c:pt>
                <c:pt idx="191">
                  <c:v>Kim Thompson</c:v>
                </c:pt>
                <c:pt idx="192">
                  <c:v>Casey Medina</c:v>
                </c:pt>
                <c:pt idx="193">
                  <c:v>Michael Sexton</c:v>
                </c:pt>
                <c:pt idx="194">
                  <c:v>Katelyn Simpson</c:v>
                </c:pt>
                <c:pt idx="195">
                  <c:v>Ashley Wilkerson</c:v>
                </c:pt>
                <c:pt idx="196">
                  <c:v>Diane Kirby</c:v>
                </c:pt>
                <c:pt idx="197">
                  <c:v>Alexander Collins</c:v>
                </c:pt>
                <c:pt idx="198">
                  <c:v>Kimberly Williams</c:v>
                </c:pt>
                <c:pt idx="199">
                  <c:v>Randall Wilson</c:v>
                </c:pt>
                <c:pt idx="200">
                  <c:v>David Taylor</c:v>
                </c:pt>
                <c:pt idx="201">
                  <c:v>Dr. Lance Reyes MD</c:v>
                </c:pt>
                <c:pt idx="202">
                  <c:v>Megan Hopkins</c:v>
                </c:pt>
                <c:pt idx="203">
                  <c:v>Valerie Ellis</c:v>
                </c:pt>
                <c:pt idx="204">
                  <c:v>Eric Hernandez</c:v>
                </c:pt>
                <c:pt idx="205">
                  <c:v>Craig Scott</c:v>
                </c:pt>
                <c:pt idx="206">
                  <c:v>Allison Dominguez</c:v>
                </c:pt>
                <c:pt idx="207">
                  <c:v>Ronald Brown</c:v>
                </c:pt>
                <c:pt idx="208">
                  <c:v>Kathryn Castro</c:v>
                </c:pt>
                <c:pt idx="209">
                  <c:v>William Burns</c:v>
                </c:pt>
                <c:pt idx="210">
                  <c:v>Mary Patterson</c:v>
                </c:pt>
                <c:pt idx="211">
                  <c:v>Kelly Smith</c:v>
                </c:pt>
                <c:pt idx="212">
                  <c:v>Jessica Taylor</c:v>
                </c:pt>
                <c:pt idx="213">
                  <c:v>Grant Garcia</c:v>
                </c:pt>
                <c:pt idx="214">
                  <c:v>Christopher Fritz</c:v>
                </c:pt>
                <c:pt idx="215">
                  <c:v>Paige Murphy</c:v>
                </c:pt>
                <c:pt idx="216">
                  <c:v>Paul Johnson</c:v>
                </c:pt>
                <c:pt idx="217">
                  <c:v>Michael Davis</c:v>
                </c:pt>
                <c:pt idx="218">
                  <c:v>Jon Simpson</c:v>
                </c:pt>
                <c:pt idx="219">
                  <c:v>David Woods</c:v>
                </c:pt>
                <c:pt idx="220">
                  <c:v>Charles Reyes</c:v>
                </c:pt>
                <c:pt idx="221">
                  <c:v>Danielle Green</c:v>
                </c:pt>
                <c:pt idx="222">
                  <c:v>Manuel Brooks</c:v>
                </c:pt>
                <c:pt idx="223">
                  <c:v>Daniel Allen</c:v>
                </c:pt>
                <c:pt idx="224">
                  <c:v>Hunter Walker</c:v>
                </c:pt>
                <c:pt idx="225">
                  <c:v>Crystal McKinney</c:v>
                </c:pt>
                <c:pt idx="226">
                  <c:v>Ryan Alvarez</c:v>
                </c:pt>
                <c:pt idx="227">
                  <c:v>Wendy Cline</c:v>
                </c:pt>
                <c:pt idx="228">
                  <c:v>Matthew Webb</c:v>
                </c:pt>
                <c:pt idx="229">
                  <c:v>Margaret Smith</c:v>
                </c:pt>
                <c:pt idx="230">
                  <c:v>Brandy Wright</c:v>
                </c:pt>
                <c:pt idx="231">
                  <c:v>Brian Hunter</c:v>
                </c:pt>
                <c:pt idx="232">
                  <c:v>Joseph Dean</c:v>
                </c:pt>
                <c:pt idx="233">
                  <c:v>James Wall</c:v>
                </c:pt>
                <c:pt idx="234">
                  <c:v>Sarah Baker</c:v>
                </c:pt>
                <c:pt idx="235">
                  <c:v>Gabriel West</c:v>
                </c:pt>
                <c:pt idx="236">
                  <c:v>Kevin Jenkins</c:v>
                </c:pt>
                <c:pt idx="237">
                  <c:v>Brandon Moss</c:v>
                </c:pt>
                <c:pt idx="238">
                  <c:v>Dr. Veronica Johnson MD</c:v>
                </c:pt>
                <c:pt idx="239">
                  <c:v>Brian Martin</c:v>
                </c:pt>
                <c:pt idx="240">
                  <c:v>Robert David</c:v>
                </c:pt>
                <c:pt idx="241">
                  <c:v>Kenneth Rodriguez</c:v>
                </c:pt>
                <c:pt idx="242">
                  <c:v>Joshua Williamson</c:v>
                </c:pt>
                <c:pt idx="243">
                  <c:v>Michael Matthews</c:v>
                </c:pt>
                <c:pt idx="244">
                  <c:v>Kathryn Robinson</c:v>
                </c:pt>
                <c:pt idx="245">
                  <c:v>Stephanie Smith</c:v>
                </c:pt>
                <c:pt idx="246">
                  <c:v>Rebecca Stewart</c:v>
                </c:pt>
                <c:pt idx="247">
                  <c:v>Katrina Meyers</c:v>
                </c:pt>
                <c:pt idx="248">
                  <c:v>Victoria Ali</c:v>
                </c:pt>
                <c:pt idx="249">
                  <c:v>Brian Walker</c:v>
                </c:pt>
                <c:pt idx="250">
                  <c:v>David Thompson</c:v>
                </c:pt>
                <c:pt idx="251">
                  <c:v>Darren Warren</c:v>
                </c:pt>
                <c:pt idx="252">
                  <c:v>Heather Stewart</c:v>
                </c:pt>
                <c:pt idx="253">
                  <c:v>Barbara Holt</c:v>
                </c:pt>
                <c:pt idx="254">
                  <c:v>Richard Griffin</c:v>
                </c:pt>
                <c:pt idx="255">
                  <c:v>Jack Andrade</c:v>
                </c:pt>
                <c:pt idx="256">
                  <c:v>John Bailey</c:v>
                </c:pt>
                <c:pt idx="257">
                  <c:v>David Anderson</c:v>
                </c:pt>
                <c:pt idx="258">
                  <c:v>Kathleen Allen</c:v>
                </c:pt>
                <c:pt idx="259">
                  <c:v>Natalie Thompson</c:v>
                </c:pt>
                <c:pt idx="260">
                  <c:v>Christian Brewer</c:v>
                </c:pt>
                <c:pt idx="261">
                  <c:v>Mrs. Alexis Dunlap</c:v>
                </c:pt>
                <c:pt idx="262">
                  <c:v>Clinton Rangel</c:v>
                </c:pt>
                <c:pt idx="263">
                  <c:v>Robin Wood</c:v>
                </c:pt>
                <c:pt idx="264">
                  <c:v>Adrian Rodriguez</c:v>
                </c:pt>
                <c:pt idx="265">
                  <c:v>Fred English</c:v>
                </c:pt>
                <c:pt idx="266">
                  <c:v>Kelli Hill</c:v>
                </c:pt>
                <c:pt idx="267">
                  <c:v>Jamie Anderson</c:v>
                </c:pt>
                <c:pt idx="268">
                  <c:v>Ryan Snyder</c:v>
                </c:pt>
                <c:pt idx="269">
                  <c:v>Jack Lowe</c:v>
                </c:pt>
                <c:pt idx="270">
                  <c:v>Dana Smith</c:v>
                </c:pt>
                <c:pt idx="271">
                  <c:v>Brett Walker</c:v>
                </c:pt>
                <c:pt idx="272">
                  <c:v>Brandi Watson</c:v>
                </c:pt>
                <c:pt idx="273">
                  <c:v>Kyle Brown</c:v>
                </c:pt>
                <c:pt idx="274">
                  <c:v>Nicholas Sanchez</c:v>
                </c:pt>
                <c:pt idx="275">
                  <c:v>Stephen Huff</c:v>
                </c:pt>
                <c:pt idx="276">
                  <c:v>Samantha Brown</c:v>
                </c:pt>
                <c:pt idx="277">
                  <c:v>Andrew Hill</c:v>
                </c:pt>
                <c:pt idx="278">
                  <c:v>Kristen Johnson</c:v>
                </c:pt>
                <c:pt idx="279">
                  <c:v>Michael Shea</c:v>
                </c:pt>
                <c:pt idx="280">
                  <c:v>Michael Padilla</c:v>
                </c:pt>
                <c:pt idx="281">
                  <c:v>Brian Petersen</c:v>
                </c:pt>
                <c:pt idx="282">
                  <c:v>Janet Lewis</c:v>
                </c:pt>
                <c:pt idx="283">
                  <c:v>Samantha Thompson</c:v>
                </c:pt>
                <c:pt idx="284">
                  <c:v>Amanda Kirk</c:v>
                </c:pt>
                <c:pt idx="285">
                  <c:v>Daniel King</c:v>
                </c:pt>
                <c:pt idx="286">
                  <c:v>Jonathan Alexander</c:v>
                </c:pt>
                <c:pt idx="287">
                  <c:v>Crystal Moreno</c:v>
                </c:pt>
                <c:pt idx="288">
                  <c:v>Paula Garcia</c:v>
                </c:pt>
                <c:pt idx="289">
                  <c:v>Laura Ochoa</c:v>
                </c:pt>
                <c:pt idx="290">
                  <c:v>Brian Johnson</c:v>
                </c:pt>
                <c:pt idx="291">
                  <c:v>Jennifer Davis</c:v>
                </c:pt>
                <c:pt idx="292">
                  <c:v>Natalie Brown</c:v>
                </c:pt>
                <c:pt idx="293">
                  <c:v>Sarah Martin</c:v>
                </c:pt>
                <c:pt idx="294">
                  <c:v>Donald Phelps</c:v>
                </c:pt>
                <c:pt idx="295">
                  <c:v>Crystal Brewer</c:v>
                </c:pt>
                <c:pt idx="296">
                  <c:v>Laurie Ross</c:v>
                </c:pt>
                <c:pt idx="297">
                  <c:v>Sandra Reynolds</c:v>
                </c:pt>
                <c:pt idx="298">
                  <c:v>Adrian Thornton</c:v>
                </c:pt>
                <c:pt idx="299">
                  <c:v>Laurie Richards DDS</c:v>
                </c:pt>
                <c:pt idx="300">
                  <c:v>Angela Pittman</c:v>
                </c:pt>
                <c:pt idx="301">
                  <c:v>Austin Deleon</c:v>
                </c:pt>
                <c:pt idx="302">
                  <c:v>Spencer O'Connor</c:v>
                </c:pt>
                <c:pt idx="303">
                  <c:v>Paul Duncan</c:v>
                </c:pt>
                <c:pt idx="304">
                  <c:v>Kathleen Lambert</c:v>
                </c:pt>
                <c:pt idx="305">
                  <c:v>Erin Foster</c:v>
                </c:pt>
                <c:pt idx="306">
                  <c:v>James Ballard</c:v>
                </c:pt>
                <c:pt idx="307">
                  <c:v>Donna Myers</c:v>
                </c:pt>
                <c:pt idx="308">
                  <c:v>Patty Davis</c:v>
                </c:pt>
                <c:pt idx="309">
                  <c:v>Brandon Tyler</c:v>
                </c:pt>
                <c:pt idx="310">
                  <c:v>Drew Thomas</c:v>
                </c:pt>
                <c:pt idx="311">
                  <c:v>Taylor Jensen</c:v>
                </c:pt>
                <c:pt idx="312">
                  <c:v>Samantha Preston</c:v>
                </c:pt>
                <c:pt idx="313">
                  <c:v>Kara Alexander</c:v>
                </c:pt>
                <c:pt idx="314">
                  <c:v>Jessica Jimenez</c:v>
                </c:pt>
                <c:pt idx="315">
                  <c:v>Sarah Hughes</c:v>
                </c:pt>
                <c:pt idx="316">
                  <c:v>Terry Day</c:v>
                </c:pt>
                <c:pt idx="317">
                  <c:v>Samantha Wolf</c:v>
                </c:pt>
                <c:pt idx="318">
                  <c:v>Darin McKnight</c:v>
                </c:pt>
                <c:pt idx="319">
                  <c:v>Maureen Thomas</c:v>
                </c:pt>
                <c:pt idx="320">
                  <c:v>Samantha Roberts</c:v>
                </c:pt>
                <c:pt idx="321">
                  <c:v>Jessica Rodriguez</c:v>
                </c:pt>
                <c:pt idx="322">
                  <c:v>Kevin Martinez</c:v>
                </c:pt>
                <c:pt idx="323">
                  <c:v>Mr. Robert Le Jr.</c:v>
                </c:pt>
                <c:pt idx="324">
                  <c:v>Travis Burns</c:v>
                </c:pt>
                <c:pt idx="325">
                  <c:v>Daniel Evans</c:v>
                </c:pt>
                <c:pt idx="326">
                  <c:v>Gina Summers</c:v>
                </c:pt>
                <c:pt idx="327">
                  <c:v>Tammy Hester</c:v>
                </c:pt>
                <c:pt idx="328">
                  <c:v>Cody Mitchell</c:v>
                </c:pt>
                <c:pt idx="329">
                  <c:v>Amber Patrick</c:v>
                </c:pt>
                <c:pt idx="330">
                  <c:v>Shelley Johnson</c:v>
                </c:pt>
                <c:pt idx="331">
                  <c:v>Jessica Thomas</c:v>
                </c:pt>
                <c:pt idx="332">
                  <c:v>Marie Johnson</c:v>
                </c:pt>
                <c:pt idx="333">
                  <c:v>Johnny Gordon</c:v>
                </c:pt>
                <c:pt idx="334">
                  <c:v>Daniel Ball</c:v>
                </c:pt>
                <c:pt idx="335">
                  <c:v>Rick Cervantes</c:v>
                </c:pt>
                <c:pt idx="336">
                  <c:v>Connie Brennan</c:v>
                </c:pt>
                <c:pt idx="337">
                  <c:v>Michele Phillips</c:v>
                </c:pt>
                <c:pt idx="338">
                  <c:v>Gregory Stewart</c:v>
                </c:pt>
                <c:pt idx="339">
                  <c:v>Mary Hamilton</c:v>
                </c:pt>
                <c:pt idx="340">
                  <c:v>Nathan Johnson</c:v>
                </c:pt>
                <c:pt idx="341">
                  <c:v>Kristin Wolfe</c:v>
                </c:pt>
                <c:pt idx="342">
                  <c:v>Rhonda Collins</c:v>
                </c:pt>
                <c:pt idx="343">
                  <c:v>Larry Shelton</c:v>
                </c:pt>
                <c:pt idx="344">
                  <c:v>Charles Hudson</c:v>
                </c:pt>
                <c:pt idx="345">
                  <c:v>Antonio Armstrong</c:v>
                </c:pt>
                <c:pt idx="346">
                  <c:v>Ashley Harrington</c:v>
                </c:pt>
                <c:pt idx="347">
                  <c:v>Sarah Cardenas</c:v>
                </c:pt>
                <c:pt idx="348">
                  <c:v>Heather McCall</c:v>
                </c:pt>
                <c:pt idx="349">
                  <c:v>Emily Stephenson</c:v>
                </c:pt>
                <c:pt idx="350">
                  <c:v>Emily Hicks</c:v>
                </c:pt>
                <c:pt idx="351">
                  <c:v>Tonya Morrison</c:v>
                </c:pt>
                <c:pt idx="352">
                  <c:v>Jason Owens</c:v>
                </c:pt>
                <c:pt idx="353">
                  <c:v>Kyle Haney</c:v>
                </c:pt>
                <c:pt idx="354">
                  <c:v>Jill Morgan</c:v>
                </c:pt>
                <c:pt idx="355">
                  <c:v>Clarence Byrd</c:v>
                </c:pt>
                <c:pt idx="356">
                  <c:v>Shelia Carroll</c:v>
                </c:pt>
                <c:pt idx="357">
                  <c:v>Charles Scott</c:v>
                </c:pt>
                <c:pt idx="358">
                  <c:v>Dominic Saunders</c:v>
                </c:pt>
                <c:pt idx="359">
                  <c:v>Nicole Griffith</c:v>
                </c:pt>
                <c:pt idx="360">
                  <c:v>Patricia Byrd</c:v>
                </c:pt>
                <c:pt idx="361">
                  <c:v>Kelsey Moore</c:v>
                </c:pt>
                <c:pt idx="362">
                  <c:v>Kevin Gill</c:v>
                </c:pt>
                <c:pt idx="363">
                  <c:v>Kayla Johnson</c:v>
                </c:pt>
                <c:pt idx="364">
                  <c:v>David Sparks</c:v>
                </c:pt>
                <c:pt idx="365">
                  <c:v>Raymond Davidson</c:v>
                </c:pt>
                <c:pt idx="366">
                  <c:v>Susan Wilson</c:v>
                </c:pt>
                <c:pt idx="367">
                  <c:v>Lindsay Conway</c:v>
                </c:pt>
                <c:pt idx="368">
                  <c:v>William Griffith</c:v>
                </c:pt>
                <c:pt idx="369">
                  <c:v>Christopher Doyle</c:v>
                </c:pt>
                <c:pt idx="370">
                  <c:v>Barry Mejia</c:v>
                </c:pt>
                <c:pt idx="371">
                  <c:v>Todd Holmes</c:v>
                </c:pt>
                <c:pt idx="372">
                  <c:v>Jody McIntosh</c:v>
                </c:pt>
                <c:pt idx="373">
                  <c:v>Briana Bean</c:v>
                </c:pt>
                <c:pt idx="374">
                  <c:v>Denise Gibbs</c:v>
                </c:pt>
                <c:pt idx="375">
                  <c:v>Alexander Stafford</c:v>
                </c:pt>
                <c:pt idx="376">
                  <c:v>Jeffrey Coleman</c:v>
                </c:pt>
                <c:pt idx="377">
                  <c:v>Michael Pearson</c:v>
                </c:pt>
                <c:pt idx="378">
                  <c:v>James Miller</c:v>
                </c:pt>
                <c:pt idx="379">
                  <c:v>Peter Chandler</c:v>
                </c:pt>
                <c:pt idx="380">
                  <c:v>Amanda Acevedo</c:v>
                </c:pt>
                <c:pt idx="381">
                  <c:v>Alexander Boone</c:v>
                </c:pt>
                <c:pt idx="382">
                  <c:v>Mr. Scott Maddox</c:v>
                </c:pt>
                <c:pt idx="383">
                  <c:v>Steven Hughes DVM</c:v>
                </c:pt>
                <c:pt idx="384">
                  <c:v>Joanna Kelly</c:v>
                </c:pt>
                <c:pt idx="385">
                  <c:v>Jessica Chase</c:v>
                </c:pt>
                <c:pt idx="386">
                  <c:v>Antonio Kelley</c:v>
                </c:pt>
                <c:pt idx="387">
                  <c:v>Justin Lee</c:v>
                </c:pt>
                <c:pt idx="388">
                  <c:v>Linda Wright</c:v>
                </c:pt>
                <c:pt idx="389">
                  <c:v>James Johnson</c:v>
                </c:pt>
                <c:pt idx="390">
                  <c:v>Franklin Villanueva</c:v>
                </c:pt>
                <c:pt idx="391">
                  <c:v>Thomas Zuniga</c:v>
                </c:pt>
                <c:pt idx="392">
                  <c:v>Rhonda Dixon</c:v>
                </c:pt>
                <c:pt idx="393">
                  <c:v>Emily Castillo</c:v>
                </c:pt>
                <c:pt idx="394">
                  <c:v>Michael Todd</c:v>
                </c:pt>
                <c:pt idx="395">
                  <c:v>William Adams</c:v>
                </c:pt>
                <c:pt idx="396">
                  <c:v>Terry Knox</c:v>
                </c:pt>
                <c:pt idx="397">
                  <c:v>Randy Maddox</c:v>
                </c:pt>
                <c:pt idx="398">
                  <c:v>Deborah Rios</c:v>
                </c:pt>
                <c:pt idx="399">
                  <c:v>Erica Gomez</c:v>
                </c:pt>
                <c:pt idx="400">
                  <c:v>Jonathan Russell</c:v>
                </c:pt>
                <c:pt idx="401">
                  <c:v>Alexis Johns</c:v>
                </c:pt>
                <c:pt idx="402">
                  <c:v>Melvin Soto</c:v>
                </c:pt>
                <c:pt idx="403">
                  <c:v>Bryan Houston</c:v>
                </c:pt>
                <c:pt idx="404">
                  <c:v>Danielle Hobbs</c:v>
                </c:pt>
                <c:pt idx="405">
                  <c:v>Gary Bennett</c:v>
                </c:pt>
                <c:pt idx="406">
                  <c:v>Erin White</c:v>
                </c:pt>
                <c:pt idx="407">
                  <c:v>Christopher Wade</c:v>
                </c:pt>
                <c:pt idx="408">
                  <c:v>Richard Jones</c:v>
                </c:pt>
                <c:pt idx="409">
                  <c:v>Destiny Rodriguez</c:v>
                </c:pt>
                <c:pt idx="410">
                  <c:v>Scott Marshall</c:v>
                </c:pt>
                <c:pt idx="411">
                  <c:v>Michael Elliott</c:v>
                </c:pt>
                <c:pt idx="412">
                  <c:v>Dean Lewis</c:v>
                </c:pt>
                <c:pt idx="413">
                  <c:v>Erica Luna</c:v>
                </c:pt>
                <c:pt idx="414">
                  <c:v>Jesse Wallace</c:v>
                </c:pt>
                <c:pt idx="415">
                  <c:v>Jamie Bender</c:v>
                </c:pt>
                <c:pt idx="416">
                  <c:v>Patrick Adams</c:v>
                </c:pt>
                <c:pt idx="417">
                  <c:v>Dr. Deanna Thornton</c:v>
                </c:pt>
                <c:pt idx="418">
                  <c:v>Seth Davis</c:v>
                </c:pt>
                <c:pt idx="419">
                  <c:v>Melissa Mahoney</c:v>
                </c:pt>
                <c:pt idx="420">
                  <c:v>Bailey McGuire</c:v>
                </c:pt>
                <c:pt idx="421">
                  <c:v>Justin Irwin</c:v>
                </c:pt>
                <c:pt idx="422">
                  <c:v>Bradley Chavez</c:v>
                </c:pt>
                <c:pt idx="423">
                  <c:v>Anne Gonzalez</c:v>
                </c:pt>
                <c:pt idx="424">
                  <c:v>Lisa Lambert</c:v>
                </c:pt>
                <c:pt idx="425">
                  <c:v>Rebekah Mitchell</c:v>
                </c:pt>
                <c:pt idx="426">
                  <c:v>Connie Zimmerman</c:v>
                </c:pt>
                <c:pt idx="427">
                  <c:v>Mike Bowman</c:v>
                </c:pt>
                <c:pt idx="428">
                  <c:v>Timothy Hayes</c:v>
                </c:pt>
                <c:pt idx="429">
                  <c:v>Robert Phillips</c:v>
                </c:pt>
                <c:pt idx="430">
                  <c:v>Anthony Clark</c:v>
                </c:pt>
                <c:pt idx="431">
                  <c:v>Morgan Ferguson</c:v>
                </c:pt>
                <c:pt idx="432">
                  <c:v>David Wagner</c:v>
                </c:pt>
                <c:pt idx="433">
                  <c:v>Kimberly Aguilar</c:v>
                </c:pt>
                <c:pt idx="434">
                  <c:v>Lindsey Foster</c:v>
                </c:pt>
                <c:pt idx="435">
                  <c:v>Jane Wright</c:v>
                </c:pt>
                <c:pt idx="436">
                  <c:v>Francisco Carter MD</c:v>
                </c:pt>
                <c:pt idx="437">
                  <c:v>Marcus Barber</c:v>
                </c:pt>
                <c:pt idx="438">
                  <c:v>Nicholas Smith</c:v>
                </c:pt>
                <c:pt idx="439">
                  <c:v>Summer Wilkerson</c:v>
                </c:pt>
                <c:pt idx="440">
                  <c:v>Christopher Mason</c:v>
                </c:pt>
                <c:pt idx="441">
                  <c:v>Christopher Moran</c:v>
                </c:pt>
                <c:pt idx="442">
                  <c:v>Juan Foster</c:v>
                </c:pt>
                <c:pt idx="443">
                  <c:v>Brian Benitez</c:v>
                </c:pt>
                <c:pt idx="444">
                  <c:v>Jason Hernandez</c:v>
                </c:pt>
                <c:pt idx="445">
                  <c:v>Glenn Smith</c:v>
                </c:pt>
                <c:pt idx="446">
                  <c:v>Kelly Lopez</c:v>
                </c:pt>
                <c:pt idx="447">
                  <c:v>Stacey Gibson</c:v>
                </c:pt>
                <c:pt idx="448">
                  <c:v>Emily Williams</c:v>
                </c:pt>
                <c:pt idx="449">
                  <c:v>Timothy Summers</c:v>
                </c:pt>
                <c:pt idx="450">
                  <c:v>Robert Medina</c:v>
                </c:pt>
                <c:pt idx="451">
                  <c:v>Kenneth Harvey</c:v>
                </c:pt>
                <c:pt idx="452">
                  <c:v>Darrell Rios</c:v>
                </c:pt>
                <c:pt idx="453">
                  <c:v>Stephanie Oliver</c:v>
                </c:pt>
                <c:pt idx="454">
                  <c:v>William Wheeler</c:v>
                </c:pt>
                <c:pt idx="455">
                  <c:v>Nichole Foster</c:v>
                </c:pt>
                <c:pt idx="456">
                  <c:v>Jane Maynard</c:v>
                </c:pt>
                <c:pt idx="457">
                  <c:v>Kevin Harrell</c:v>
                </c:pt>
                <c:pt idx="458">
                  <c:v>Zachary Jackson</c:v>
                </c:pt>
                <c:pt idx="459">
                  <c:v>Daniel Jacobs</c:v>
                </c:pt>
                <c:pt idx="460">
                  <c:v>Michael Thomas</c:v>
                </c:pt>
                <c:pt idx="461">
                  <c:v>Benjamin Noble</c:v>
                </c:pt>
                <c:pt idx="462">
                  <c:v>Carlos Chung</c:v>
                </c:pt>
                <c:pt idx="463">
                  <c:v>Christina Reed</c:v>
                </c:pt>
                <c:pt idx="464">
                  <c:v>Timothy Jones</c:v>
                </c:pt>
                <c:pt idx="465">
                  <c:v>Brenda Gardner</c:v>
                </c:pt>
                <c:pt idx="466">
                  <c:v>Randy Miller</c:v>
                </c:pt>
                <c:pt idx="467">
                  <c:v>Carl Green</c:v>
                </c:pt>
                <c:pt idx="468">
                  <c:v>Phillip Lozano</c:v>
                </c:pt>
                <c:pt idx="469">
                  <c:v>Patricia Reynolds</c:v>
                </c:pt>
                <c:pt idx="470">
                  <c:v>Sheila Farmer</c:v>
                </c:pt>
                <c:pt idx="471">
                  <c:v>Stacey Matthews</c:v>
                </c:pt>
                <c:pt idx="472">
                  <c:v>Elizabeth Branch</c:v>
                </c:pt>
                <c:pt idx="473">
                  <c:v>Michele Thornton</c:v>
                </c:pt>
                <c:pt idx="474">
                  <c:v>Rebecca Velasquez</c:v>
                </c:pt>
                <c:pt idx="475">
                  <c:v>Jacqueline Harris</c:v>
                </c:pt>
                <c:pt idx="476">
                  <c:v>Matthew Gentry</c:v>
                </c:pt>
                <c:pt idx="477">
                  <c:v>Cody Miller</c:v>
                </c:pt>
                <c:pt idx="478">
                  <c:v>Terry Hogan</c:v>
                </c:pt>
                <c:pt idx="479">
                  <c:v>Travis Carr</c:v>
                </c:pt>
                <c:pt idx="480">
                  <c:v>Carrie Sanchez</c:v>
                </c:pt>
                <c:pt idx="481">
                  <c:v>Scott Gomez</c:v>
                </c:pt>
                <c:pt idx="482">
                  <c:v>Pamela Roberts</c:v>
                </c:pt>
                <c:pt idx="483">
                  <c:v>Scott Hopkins</c:v>
                </c:pt>
                <c:pt idx="484">
                  <c:v>Charles Schmidt</c:v>
                </c:pt>
                <c:pt idx="485">
                  <c:v>Susan Aguirre</c:v>
                </c:pt>
                <c:pt idx="486">
                  <c:v>Kevin Johnson</c:v>
                </c:pt>
                <c:pt idx="487">
                  <c:v>Ivan Martinez</c:v>
                </c:pt>
                <c:pt idx="488">
                  <c:v>Tonya Rivera</c:v>
                </c:pt>
                <c:pt idx="489">
                  <c:v>Linda Hays</c:v>
                </c:pt>
                <c:pt idx="490">
                  <c:v>Joseph Michael</c:v>
                </c:pt>
                <c:pt idx="491">
                  <c:v>Angela Rose</c:v>
                </c:pt>
                <c:pt idx="492">
                  <c:v>Emily White</c:v>
                </c:pt>
                <c:pt idx="493">
                  <c:v>Christine McCoy</c:v>
                </c:pt>
                <c:pt idx="494">
                  <c:v>Charles Frederick</c:v>
                </c:pt>
                <c:pt idx="495">
                  <c:v>Taylor Fischer</c:v>
                </c:pt>
                <c:pt idx="496">
                  <c:v>Katherine Chambers</c:v>
                </c:pt>
                <c:pt idx="497">
                  <c:v>Kenneth Olson</c:v>
                </c:pt>
                <c:pt idx="498">
                  <c:v>Kevin Ryan</c:v>
                </c:pt>
                <c:pt idx="499">
                  <c:v>Louis Nelson</c:v>
                </c:pt>
                <c:pt idx="500">
                  <c:v>Dennis Black</c:v>
                </c:pt>
                <c:pt idx="501">
                  <c:v>Cathy Green</c:v>
                </c:pt>
                <c:pt idx="502">
                  <c:v>Kim Lynch</c:v>
                </c:pt>
                <c:pt idx="503">
                  <c:v>Amy Rowland</c:v>
                </c:pt>
                <c:pt idx="504">
                  <c:v>Samantha Chen</c:v>
                </c:pt>
                <c:pt idx="505">
                  <c:v>Nancy Terrell</c:v>
                </c:pt>
                <c:pt idx="506">
                  <c:v>Jennifer Roberts</c:v>
                </c:pt>
                <c:pt idx="507">
                  <c:v>Mrs. Jaime Thomas</c:v>
                </c:pt>
                <c:pt idx="508">
                  <c:v>Maria Martin</c:v>
                </c:pt>
                <c:pt idx="509">
                  <c:v>Mathew Lyons</c:v>
                </c:pt>
                <c:pt idx="510">
                  <c:v>John Martin</c:v>
                </c:pt>
                <c:pt idx="511">
                  <c:v>Katelyn Middleton</c:v>
                </c:pt>
                <c:pt idx="512">
                  <c:v>Tony Cooper</c:v>
                </c:pt>
                <c:pt idx="513">
                  <c:v>Emily Gonzalez</c:v>
                </c:pt>
                <c:pt idx="514">
                  <c:v>Margaret Edwards</c:v>
                </c:pt>
                <c:pt idx="515">
                  <c:v>Crystal David</c:v>
                </c:pt>
                <c:pt idx="516">
                  <c:v>Emily Wilson</c:v>
                </c:pt>
                <c:pt idx="517">
                  <c:v>Joseph Jones</c:v>
                </c:pt>
                <c:pt idx="518">
                  <c:v>Richard Kelley</c:v>
                </c:pt>
                <c:pt idx="519">
                  <c:v>Jeffrey Jackson</c:v>
                </c:pt>
                <c:pt idx="520">
                  <c:v>Thomas Case</c:v>
                </c:pt>
                <c:pt idx="521">
                  <c:v>Gordon Franklin</c:v>
                </c:pt>
                <c:pt idx="522">
                  <c:v>Christina Price</c:v>
                </c:pt>
                <c:pt idx="523">
                  <c:v>Lindsay Alvarez</c:v>
                </c:pt>
                <c:pt idx="524">
                  <c:v>Gary Gomez</c:v>
                </c:pt>
                <c:pt idx="525">
                  <c:v>David Schwartz</c:v>
                </c:pt>
                <c:pt idx="526">
                  <c:v>Tanner Wood</c:v>
                </c:pt>
                <c:pt idx="527">
                  <c:v>Cynthia Price</c:v>
                </c:pt>
                <c:pt idx="528">
                  <c:v>Jennifer Phillips</c:v>
                </c:pt>
                <c:pt idx="529">
                  <c:v>Thomas Lamb</c:v>
                </c:pt>
                <c:pt idx="530">
                  <c:v>Zoe Soto</c:v>
                </c:pt>
                <c:pt idx="531">
                  <c:v>Tyler Harris</c:v>
                </c:pt>
                <c:pt idx="532">
                  <c:v>Alicia Scott</c:v>
                </c:pt>
                <c:pt idx="533">
                  <c:v>Stephen Garcia</c:v>
                </c:pt>
                <c:pt idx="534">
                  <c:v>Caitlin Cook DDS</c:v>
                </c:pt>
                <c:pt idx="535">
                  <c:v>Michael Phillips</c:v>
                </c:pt>
                <c:pt idx="536">
                  <c:v>Edward Olson</c:v>
                </c:pt>
                <c:pt idx="537">
                  <c:v>James Brown</c:v>
                </c:pt>
                <c:pt idx="538">
                  <c:v>Angela Davis</c:v>
                </c:pt>
                <c:pt idx="539">
                  <c:v>Richard Wood</c:v>
                </c:pt>
                <c:pt idx="540">
                  <c:v>Jennifer Ramos</c:v>
                </c:pt>
                <c:pt idx="541">
                  <c:v>Sean Williams</c:v>
                </c:pt>
                <c:pt idx="542">
                  <c:v>Katherine Young</c:v>
                </c:pt>
                <c:pt idx="543">
                  <c:v>Daniel Green</c:v>
                </c:pt>
                <c:pt idx="544">
                  <c:v>Allison Patel</c:v>
                </c:pt>
                <c:pt idx="545">
                  <c:v>Brittany Wells</c:v>
                </c:pt>
                <c:pt idx="546">
                  <c:v>Stephanie Hernandez</c:v>
                </c:pt>
                <c:pt idx="547">
                  <c:v>Dawn Bond</c:v>
                </c:pt>
                <c:pt idx="548">
                  <c:v>Ruben Johnson</c:v>
                </c:pt>
                <c:pt idx="549">
                  <c:v>Bruce Ruiz</c:v>
                </c:pt>
                <c:pt idx="550">
                  <c:v>Brian Campbell</c:v>
                </c:pt>
                <c:pt idx="551">
                  <c:v>Thomas Johnson</c:v>
                </c:pt>
                <c:pt idx="552">
                  <c:v>Henry Day</c:v>
                </c:pt>
                <c:pt idx="553">
                  <c:v>Nicole Morris</c:v>
                </c:pt>
                <c:pt idx="554">
                  <c:v>Wayne Bowen</c:v>
                </c:pt>
                <c:pt idx="555">
                  <c:v>Elizabeth Curtis</c:v>
                </c:pt>
                <c:pt idx="556">
                  <c:v>Susan Welch</c:v>
                </c:pt>
                <c:pt idx="557">
                  <c:v>Laura Gomez</c:v>
                </c:pt>
                <c:pt idx="558">
                  <c:v>Kimberly Johns</c:v>
                </c:pt>
                <c:pt idx="559">
                  <c:v>Heather Ross</c:v>
                </c:pt>
                <c:pt idx="560">
                  <c:v>Michael Sweeney</c:v>
                </c:pt>
                <c:pt idx="561">
                  <c:v>Tamara Smith</c:v>
                </c:pt>
                <c:pt idx="562">
                  <c:v>Michael Kennedy</c:v>
                </c:pt>
                <c:pt idx="563">
                  <c:v>Katherine Sherman</c:v>
                </c:pt>
                <c:pt idx="564">
                  <c:v>Benjamin McDaniel</c:v>
                </c:pt>
                <c:pt idx="565">
                  <c:v>Ashley Clark</c:v>
                </c:pt>
                <c:pt idx="566">
                  <c:v>Jacqueline Green</c:v>
                </c:pt>
                <c:pt idx="567">
                  <c:v>Scott Bray</c:v>
                </c:pt>
                <c:pt idx="568">
                  <c:v>Krystal Maxwell</c:v>
                </c:pt>
                <c:pt idx="569">
                  <c:v>Douglas McKnight</c:v>
                </c:pt>
                <c:pt idx="570">
                  <c:v>Karen Johnson</c:v>
                </c:pt>
                <c:pt idx="571">
                  <c:v>Christopher Dawson</c:v>
                </c:pt>
                <c:pt idx="572">
                  <c:v>Jennifer Sanchez</c:v>
                </c:pt>
                <c:pt idx="573">
                  <c:v>Eric Parrish</c:v>
                </c:pt>
                <c:pt idx="574">
                  <c:v>Joy Moore</c:v>
                </c:pt>
                <c:pt idx="575">
                  <c:v>Alyssa Tyler</c:v>
                </c:pt>
                <c:pt idx="576">
                  <c:v>Francisco Newman</c:v>
                </c:pt>
                <c:pt idx="577">
                  <c:v>Ryan Richmond</c:v>
                </c:pt>
                <c:pt idx="578">
                  <c:v>Caroline Thompson</c:v>
                </c:pt>
                <c:pt idx="579">
                  <c:v>Monica Thomas</c:v>
                </c:pt>
                <c:pt idx="580">
                  <c:v>Alyssa Rodriguez</c:v>
                </c:pt>
                <c:pt idx="581">
                  <c:v>Christina Smith</c:v>
                </c:pt>
                <c:pt idx="582">
                  <c:v>Angela Salazar</c:v>
                </c:pt>
                <c:pt idx="583">
                  <c:v>Patricia Curtis</c:v>
                </c:pt>
                <c:pt idx="584">
                  <c:v>Lauren Cook</c:v>
                </c:pt>
                <c:pt idx="585">
                  <c:v>Peggy Jones</c:v>
                </c:pt>
                <c:pt idx="586">
                  <c:v>Brenda Dawson</c:v>
                </c:pt>
                <c:pt idx="587">
                  <c:v>Jonathan Velez</c:v>
                </c:pt>
                <c:pt idx="588">
                  <c:v>Lori Davis</c:v>
                </c:pt>
                <c:pt idx="589">
                  <c:v>Jennifer Poole</c:v>
                </c:pt>
                <c:pt idx="590">
                  <c:v>Jordan Ruiz</c:v>
                </c:pt>
                <c:pt idx="591">
                  <c:v>Brooke Martinez</c:v>
                </c:pt>
                <c:pt idx="592">
                  <c:v>Amber Bowen</c:v>
                </c:pt>
                <c:pt idx="593">
                  <c:v>Renee Wilson</c:v>
                </c:pt>
                <c:pt idx="594">
                  <c:v>Caleb Cline</c:v>
                </c:pt>
                <c:pt idx="595">
                  <c:v>Dana Campbell</c:v>
                </c:pt>
                <c:pt idx="596">
                  <c:v>Joseph Ayala</c:v>
                </c:pt>
                <c:pt idx="597">
                  <c:v>Thomas Carr</c:v>
                </c:pt>
                <c:pt idx="598">
                  <c:v>Meagan Jones</c:v>
                </c:pt>
                <c:pt idx="599">
                  <c:v>Blake Livingston</c:v>
                </c:pt>
                <c:pt idx="600">
                  <c:v>Ashley Moore</c:v>
                </c:pt>
                <c:pt idx="601">
                  <c:v>Teresa Palmer</c:v>
                </c:pt>
                <c:pt idx="602">
                  <c:v>Diane Powers</c:v>
                </c:pt>
                <c:pt idx="603">
                  <c:v>Daniel Peterson</c:v>
                </c:pt>
                <c:pt idx="604">
                  <c:v>Nicole Bird</c:v>
                </c:pt>
                <c:pt idx="605">
                  <c:v>Andrew Perry</c:v>
                </c:pt>
                <c:pt idx="606">
                  <c:v>James Rivers</c:v>
                </c:pt>
                <c:pt idx="607">
                  <c:v>Edward Young</c:v>
                </c:pt>
                <c:pt idx="608">
                  <c:v>Michael Williams</c:v>
                </c:pt>
                <c:pt idx="609">
                  <c:v>Beverly Butler</c:v>
                </c:pt>
                <c:pt idx="610">
                  <c:v>Jim Green</c:v>
                </c:pt>
                <c:pt idx="611">
                  <c:v>Francisco Saunders</c:v>
                </c:pt>
                <c:pt idx="612">
                  <c:v>Sheila Vasquez</c:v>
                </c:pt>
                <c:pt idx="613">
                  <c:v>Bruce Johnson</c:v>
                </c:pt>
                <c:pt idx="614">
                  <c:v>Gary Long</c:v>
                </c:pt>
                <c:pt idx="615">
                  <c:v>Julia Chapman</c:v>
                </c:pt>
                <c:pt idx="616">
                  <c:v>Kimberly Norman</c:v>
                </c:pt>
                <c:pt idx="617">
                  <c:v>Christine Hubbard</c:v>
                </c:pt>
                <c:pt idx="618">
                  <c:v>Jonathan Alvarez</c:v>
                </c:pt>
                <c:pt idx="619">
                  <c:v>Dr. Ashley Torres</c:v>
                </c:pt>
                <c:pt idx="620">
                  <c:v>Michael Waters</c:v>
                </c:pt>
                <c:pt idx="621">
                  <c:v>Robert Miller</c:v>
                </c:pt>
                <c:pt idx="622">
                  <c:v>Jill Ramirez</c:v>
                </c:pt>
                <c:pt idx="623">
                  <c:v>Barbara Flores</c:v>
                </c:pt>
                <c:pt idx="624">
                  <c:v>Justin Thompson</c:v>
                </c:pt>
                <c:pt idx="625">
                  <c:v>Allison Fernandez</c:v>
                </c:pt>
                <c:pt idx="626">
                  <c:v>Todd Campos</c:v>
                </c:pt>
                <c:pt idx="627">
                  <c:v>Anna Boyle DDS</c:v>
                </c:pt>
                <c:pt idx="628">
                  <c:v>Andrea Brock</c:v>
                </c:pt>
                <c:pt idx="629">
                  <c:v>Mary Marshall</c:v>
                </c:pt>
                <c:pt idx="630">
                  <c:v>Kathleen Roy</c:v>
                </c:pt>
                <c:pt idx="631">
                  <c:v>Garrett Lewis</c:v>
                </c:pt>
                <c:pt idx="632">
                  <c:v>Jennifer Rodriguez</c:v>
                </c:pt>
                <c:pt idx="633">
                  <c:v>Charles Park</c:v>
                </c:pt>
                <c:pt idx="634">
                  <c:v>Natasha Golden</c:v>
                </c:pt>
                <c:pt idx="635">
                  <c:v>Steven Torres</c:v>
                </c:pt>
                <c:pt idx="636">
                  <c:v>Timothy Hernandez</c:v>
                </c:pt>
                <c:pt idx="637">
                  <c:v>Gina Hale</c:v>
                </c:pt>
                <c:pt idx="638">
                  <c:v>Jennifer Newman</c:v>
                </c:pt>
                <c:pt idx="639">
                  <c:v>David Burke</c:v>
                </c:pt>
                <c:pt idx="640">
                  <c:v>George Wang</c:v>
                </c:pt>
                <c:pt idx="641">
                  <c:v>Ellen Carter</c:v>
                </c:pt>
                <c:pt idx="642">
                  <c:v>Lauren Woods</c:v>
                </c:pt>
                <c:pt idx="643">
                  <c:v>Shane Gonzales</c:v>
                </c:pt>
                <c:pt idx="644">
                  <c:v>Deanna Rodriguez</c:v>
                </c:pt>
                <c:pt idx="645">
                  <c:v>Travis Howard</c:v>
                </c:pt>
                <c:pt idx="646">
                  <c:v>Christopher Carlson</c:v>
                </c:pt>
                <c:pt idx="647">
                  <c:v>David Howard</c:v>
                </c:pt>
                <c:pt idx="648">
                  <c:v>David Johnson</c:v>
                </c:pt>
                <c:pt idx="649">
                  <c:v>Michelle Smith</c:v>
                </c:pt>
                <c:pt idx="650">
                  <c:v>Michael Jones</c:v>
                </c:pt>
                <c:pt idx="651">
                  <c:v>Anthony Smith</c:v>
                </c:pt>
                <c:pt idx="652">
                  <c:v>Derek Maldonado</c:v>
                </c:pt>
                <c:pt idx="653">
                  <c:v>Michael Green</c:v>
                </c:pt>
                <c:pt idx="654">
                  <c:v>Eric Ray</c:v>
                </c:pt>
                <c:pt idx="655">
                  <c:v>Rebecca Castro</c:v>
                </c:pt>
                <c:pt idx="656">
                  <c:v>Ryan Carroll</c:v>
                </c:pt>
                <c:pt idx="657">
                  <c:v>Michael Rodriguez</c:v>
                </c:pt>
                <c:pt idx="658">
                  <c:v>Gary Wise</c:v>
                </c:pt>
                <c:pt idx="659">
                  <c:v>Samuel Taylor</c:v>
                </c:pt>
                <c:pt idx="660">
                  <c:v>Terry Rice</c:v>
                </c:pt>
                <c:pt idx="661">
                  <c:v>Samuel Knight</c:v>
                </c:pt>
                <c:pt idx="662">
                  <c:v>Laura Jenkins</c:v>
                </c:pt>
                <c:pt idx="663">
                  <c:v>Mr. Aaron Chen Jr.</c:v>
                </c:pt>
                <c:pt idx="664">
                  <c:v>Cristian Thomas</c:v>
                </c:pt>
                <c:pt idx="665">
                  <c:v>Raymond Jackson</c:v>
                </c:pt>
                <c:pt idx="666">
                  <c:v>Michael Fitzpatrick</c:v>
                </c:pt>
                <c:pt idx="667">
                  <c:v>Austin Lucas</c:v>
                </c:pt>
                <c:pt idx="668">
                  <c:v>Joseph Johnson</c:v>
                </c:pt>
                <c:pt idx="669">
                  <c:v>Laurie Sosa</c:v>
                </c:pt>
                <c:pt idx="670">
                  <c:v>Katie Parker</c:v>
                </c:pt>
                <c:pt idx="671">
                  <c:v>Wyatt Kirk</c:v>
                </c:pt>
                <c:pt idx="672">
                  <c:v>Stephanie Dean</c:v>
                </c:pt>
                <c:pt idx="673">
                  <c:v>Joshua Peterson</c:v>
                </c:pt>
                <c:pt idx="674">
                  <c:v>Danny Nguyen</c:v>
                </c:pt>
                <c:pt idx="675">
                  <c:v>Clinton Hall</c:v>
                </c:pt>
                <c:pt idx="676">
                  <c:v>Laurie Perez</c:v>
                </c:pt>
                <c:pt idx="677">
                  <c:v>Bradley Potter</c:v>
                </c:pt>
                <c:pt idx="678">
                  <c:v>Denise Carter</c:v>
                </c:pt>
                <c:pt idx="679">
                  <c:v>Michael Coleman</c:v>
                </c:pt>
                <c:pt idx="680">
                  <c:v>Danielle Wallace</c:v>
                </c:pt>
                <c:pt idx="681">
                  <c:v>Sara Schmidt</c:v>
                </c:pt>
                <c:pt idx="682">
                  <c:v>Kevin Campbell</c:v>
                </c:pt>
                <c:pt idx="683">
                  <c:v>Jennifer Young</c:v>
                </c:pt>
                <c:pt idx="684">
                  <c:v>Roger Gonzalez</c:v>
                </c:pt>
                <c:pt idx="685">
                  <c:v>Rebecca Lewis</c:v>
                </c:pt>
                <c:pt idx="686">
                  <c:v>John Flowers</c:v>
                </c:pt>
                <c:pt idx="687">
                  <c:v>Matthew Lewis</c:v>
                </c:pt>
                <c:pt idx="688">
                  <c:v>Veronica Perry</c:v>
                </c:pt>
                <c:pt idx="689">
                  <c:v>Joseph Curry</c:v>
                </c:pt>
                <c:pt idx="690">
                  <c:v>Victoria Young</c:v>
                </c:pt>
                <c:pt idx="691">
                  <c:v>Christina Beasley</c:v>
                </c:pt>
                <c:pt idx="692">
                  <c:v>Amber Hernandez</c:v>
                </c:pt>
                <c:pt idx="693">
                  <c:v>Paul Smith</c:v>
                </c:pt>
                <c:pt idx="694">
                  <c:v>Juan White</c:v>
                </c:pt>
                <c:pt idx="695">
                  <c:v>Shelby Klein</c:v>
                </c:pt>
                <c:pt idx="696">
                  <c:v>Brian Flores</c:v>
                </c:pt>
                <c:pt idx="697">
                  <c:v>Benjamin Jones</c:v>
                </c:pt>
                <c:pt idx="698">
                  <c:v>David Reynolds</c:v>
                </c:pt>
                <c:pt idx="699">
                  <c:v>Eric Reyes</c:v>
                </c:pt>
                <c:pt idx="700">
                  <c:v>Elizabeth Stanley</c:v>
                </c:pt>
                <c:pt idx="701">
                  <c:v>Sierra Edwards</c:v>
                </c:pt>
                <c:pt idx="702">
                  <c:v>Hannah Banks</c:v>
                </c:pt>
                <c:pt idx="703">
                  <c:v>Justin Williams</c:v>
                </c:pt>
                <c:pt idx="704">
                  <c:v>Mrs. Valerie Hunt</c:v>
                </c:pt>
                <c:pt idx="705">
                  <c:v>Kyle Summers</c:v>
                </c:pt>
                <c:pt idx="706">
                  <c:v>Patricia Long</c:v>
                </c:pt>
                <c:pt idx="707">
                  <c:v>Bruce Jones</c:v>
                </c:pt>
                <c:pt idx="708">
                  <c:v>Felicia Gonzalez</c:v>
                </c:pt>
                <c:pt idx="709">
                  <c:v>Walter Garcia</c:v>
                </c:pt>
                <c:pt idx="710">
                  <c:v>Grace Gonzalez</c:v>
                </c:pt>
                <c:pt idx="711">
                  <c:v>Gregory Frazier</c:v>
                </c:pt>
                <c:pt idx="712">
                  <c:v>Dr. Andrea Smith DDS</c:v>
                </c:pt>
                <c:pt idx="713">
                  <c:v>Brandon Charles</c:v>
                </c:pt>
                <c:pt idx="714">
                  <c:v>Dr. Desiree West</c:v>
                </c:pt>
                <c:pt idx="715">
                  <c:v>Nathan Ramirez</c:v>
                </c:pt>
                <c:pt idx="716">
                  <c:v>Michael Simmons</c:v>
                </c:pt>
                <c:pt idx="717">
                  <c:v>John Russell</c:v>
                </c:pt>
                <c:pt idx="718">
                  <c:v>Mark Williams</c:v>
                </c:pt>
                <c:pt idx="719">
                  <c:v>Carrie Gardner</c:v>
                </c:pt>
                <c:pt idx="720">
                  <c:v>Kayla Lee</c:v>
                </c:pt>
                <c:pt idx="721">
                  <c:v>Marie Russo</c:v>
                </c:pt>
                <c:pt idx="722">
                  <c:v>Kelsey Gonzales</c:v>
                </c:pt>
                <c:pt idx="723">
                  <c:v>Mark Velazquez</c:v>
                </c:pt>
                <c:pt idx="724">
                  <c:v>Ralph Sampson</c:v>
                </c:pt>
                <c:pt idx="725">
                  <c:v>Keith Green</c:v>
                </c:pt>
                <c:pt idx="726">
                  <c:v>Xavier Ramsey</c:v>
                </c:pt>
                <c:pt idx="727">
                  <c:v>Anna Carson</c:v>
                </c:pt>
                <c:pt idx="728">
                  <c:v>Samantha Jones</c:v>
                </c:pt>
                <c:pt idx="729">
                  <c:v>Erin Reyes</c:v>
                </c:pt>
                <c:pt idx="730">
                  <c:v>William Roy</c:v>
                </c:pt>
                <c:pt idx="731">
                  <c:v>Jessica Velasquez</c:v>
                </c:pt>
                <c:pt idx="732">
                  <c:v>Jamie Case</c:v>
                </c:pt>
                <c:pt idx="733">
                  <c:v>Leslie Jones</c:v>
                </c:pt>
                <c:pt idx="734">
                  <c:v>Joseph Burch</c:v>
                </c:pt>
                <c:pt idx="735">
                  <c:v>Stephanie Lee</c:v>
                </c:pt>
                <c:pt idx="736">
                  <c:v>Cynthia King</c:v>
                </c:pt>
                <c:pt idx="737">
                  <c:v>Valerie Martinez</c:v>
                </c:pt>
                <c:pt idx="738">
                  <c:v>Kimberly Ware</c:v>
                </c:pt>
                <c:pt idx="739">
                  <c:v>Brandi Buchanan</c:v>
                </c:pt>
                <c:pt idx="740">
                  <c:v>Maria Newton</c:v>
                </c:pt>
                <c:pt idx="741">
                  <c:v>Jacob Bolton</c:v>
                </c:pt>
                <c:pt idx="742">
                  <c:v>Justin Brown</c:v>
                </c:pt>
                <c:pt idx="743">
                  <c:v>Leslie Zimmerman</c:v>
                </c:pt>
                <c:pt idx="744">
                  <c:v>Michael Young</c:v>
                </c:pt>
                <c:pt idx="745">
                  <c:v>Tyler Dougherty</c:v>
                </c:pt>
                <c:pt idx="746">
                  <c:v>Tonya Perkins</c:v>
                </c:pt>
                <c:pt idx="747">
                  <c:v>Jessica Ingram</c:v>
                </c:pt>
                <c:pt idx="748">
                  <c:v>Erin Owens</c:v>
                </c:pt>
                <c:pt idx="749">
                  <c:v>Brett Moore</c:v>
                </c:pt>
                <c:pt idx="750">
                  <c:v>Kelly Munoz</c:v>
                </c:pt>
                <c:pt idx="751">
                  <c:v>Monica Esparza</c:v>
                </c:pt>
                <c:pt idx="752">
                  <c:v>Paul Garcia</c:v>
                </c:pt>
                <c:pt idx="753">
                  <c:v>Amy Stuart</c:v>
                </c:pt>
                <c:pt idx="754">
                  <c:v>Heidi Lopez</c:v>
                </c:pt>
                <c:pt idx="755">
                  <c:v>Joan Wilson</c:v>
                </c:pt>
                <c:pt idx="756">
                  <c:v>Amy Johnson</c:v>
                </c:pt>
                <c:pt idx="757">
                  <c:v>Russell Smith</c:v>
                </c:pt>
                <c:pt idx="758">
                  <c:v>Daniel Weiss</c:v>
                </c:pt>
                <c:pt idx="759">
                  <c:v>Emily Ware</c:v>
                </c:pt>
                <c:pt idx="760">
                  <c:v>Jacob Petersen</c:v>
                </c:pt>
                <c:pt idx="761">
                  <c:v>Mary Cole</c:v>
                </c:pt>
                <c:pt idx="762">
                  <c:v>Alyssa Hernandez</c:v>
                </c:pt>
                <c:pt idx="763">
                  <c:v>Jessica Cuevas</c:v>
                </c:pt>
                <c:pt idx="764">
                  <c:v>Mallory Phillips</c:v>
                </c:pt>
                <c:pt idx="765">
                  <c:v>Allen Morrow</c:v>
                </c:pt>
                <c:pt idx="766">
                  <c:v>Jamie Pham</c:v>
                </c:pt>
                <c:pt idx="767">
                  <c:v>Corey French</c:v>
                </c:pt>
                <c:pt idx="768">
                  <c:v>Laura Smith</c:v>
                </c:pt>
                <c:pt idx="769">
                  <c:v>Meghan Young</c:v>
                </c:pt>
                <c:pt idx="770">
                  <c:v>Melissa Soto</c:v>
                </c:pt>
                <c:pt idx="771">
                  <c:v>Annette Bolton</c:v>
                </c:pt>
                <c:pt idx="772">
                  <c:v>Kimberly Terry</c:v>
                </c:pt>
                <c:pt idx="773">
                  <c:v>Cassandra Chandler</c:v>
                </c:pt>
                <c:pt idx="774">
                  <c:v>Mr. Bryce Soto MD</c:v>
                </c:pt>
                <c:pt idx="775">
                  <c:v>Brett Burns</c:v>
                </c:pt>
                <c:pt idx="776">
                  <c:v>Luke Ward</c:v>
                </c:pt>
                <c:pt idx="777">
                  <c:v>Alex Hamilton</c:v>
                </c:pt>
                <c:pt idx="778">
                  <c:v>Alicia Johnson</c:v>
                </c:pt>
                <c:pt idx="779">
                  <c:v>Tonya Miller</c:v>
                </c:pt>
                <c:pt idx="780">
                  <c:v>Ralph Booker</c:v>
                </c:pt>
                <c:pt idx="781">
                  <c:v>Summer Parks</c:v>
                </c:pt>
                <c:pt idx="782">
                  <c:v>Dylan George</c:v>
                </c:pt>
                <c:pt idx="783">
                  <c:v>Karla Cross</c:v>
                </c:pt>
                <c:pt idx="784">
                  <c:v>Carl Collins</c:v>
                </c:pt>
                <c:pt idx="785">
                  <c:v>Cindy Rodriguez</c:v>
                </c:pt>
                <c:pt idx="786">
                  <c:v>Lawrence Harrison</c:v>
                </c:pt>
                <c:pt idx="787">
                  <c:v>Lindsay Ruiz</c:v>
                </c:pt>
                <c:pt idx="788">
                  <c:v>Michael Franco</c:v>
                </c:pt>
                <c:pt idx="789">
                  <c:v>Matthew Jones</c:v>
                </c:pt>
                <c:pt idx="790">
                  <c:v>Brian Thomas</c:v>
                </c:pt>
                <c:pt idx="791">
                  <c:v>Lynn Murphy</c:v>
                </c:pt>
                <c:pt idx="792">
                  <c:v>Michelle Johnson</c:v>
                </c:pt>
                <c:pt idx="793">
                  <c:v>David Melton</c:v>
                </c:pt>
                <c:pt idx="794">
                  <c:v>Mary Carter</c:v>
                </c:pt>
                <c:pt idx="795">
                  <c:v>Kyle Meyer</c:v>
                </c:pt>
                <c:pt idx="796">
                  <c:v>Elizabeth Petty MD</c:v>
                </c:pt>
                <c:pt idx="797">
                  <c:v>Brenda Roberts</c:v>
                </c:pt>
                <c:pt idx="798">
                  <c:v>Renee Rivera</c:v>
                </c:pt>
                <c:pt idx="799">
                  <c:v>Kristina Bates</c:v>
                </c:pt>
                <c:pt idx="800">
                  <c:v>Pamela Wilson</c:v>
                </c:pt>
                <c:pt idx="801">
                  <c:v>Douglas Fritz</c:v>
                </c:pt>
                <c:pt idx="802">
                  <c:v>Carrie Chase</c:v>
                </c:pt>
                <c:pt idx="803">
                  <c:v>Travis Scott</c:v>
                </c:pt>
                <c:pt idx="804">
                  <c:v>Martha Rodriguez</c:v>
                </c:pt>
                <c:pt idx="805">
                  <c:v>Sonya Hunt</c:v>
                </c:pt>
                <c:pt idx="806">
                  <c:v>Lance Monroe</c:v>
                </c:pt>
                <c:pt idx="807">
                  <c:v>Doris Grimes</c:v>
                </c:pt>
                <c:pt idx="808">
                  <c:v>Alex Perry</c:v>
                </c:pt>
                <c:pt idx="809">
                  <c:v>Charles White</c:v>
                </c:pt>
                <c:pt idx="810">
                  <c:v>Victoria Contreras</c:v>
                </c:pt>
                <c:pt idx="811">
                  <c:v>Melissa Stevenson</c:v>
                </c:pt>
                <c:pt idx="812">
                  <c:v>Jacob Powell</c:v>
                </c:pt>
                <c:pt idx="813">
                  <c:v>Derrick Wallace</c:v>
                </c:pt>
                <c:pt idx="814">
                  <c:v>Carla Harrison</c:v>
                </c:pt>
                <c:pt idx="815">
                  <c:v>Hannah Smith</c:v>
                </c:pt>
                <c:pt idx="816">
                  <c:v>Yolanda Kelly</c:v>
                </c:pt>
                <c:pt idx="817">
                  <c:v>Stacey Pace</c:v>
                </c:pt>
                <c:pt idx="818">
                  <c:v>Sylvia Lewis</c:v>
                </c:pt>
                <c:pt idx="819">
                  <c:v>Mary Walsh</c:v>
                </c:pt>
                <c:pt idx="820">
                  <c:v>Katherine Archer</c:v>
                </c:pt>
                <c:pt idx="821">
                  <c:v>Linda Lowe</c:v>
                </c:pt>
                <c:pt idx="822">
                  <c:v>Gabrielle Fischer</c:v>
                </c:pt>
                <c:pt idx="823">
                  <c:v>Tiffany Moreno</c:v>
                </c:pt>
                <c:pt idx="824">
                  <c:v>Ernest Villarreal</c:v>
                </c:pt>
                <c:pt idx="825">
                  <c:v>Julie Aguirre</c:v>
                </c:pt>
                <c:pt idx="826">
                  <c:v>Anne Murray</c:v>
                </c:pt>
                <c:pt idx="827">
                  <c:v>Annette Gutierrez</c:v>
                </c:pt>
                <c:pt idx="828">
                  <c:v>Tyler Lutz</c:v>
                </c:pt>
                <c:pt idx="829">
                  <c:v>Steven Allen</c:v>
                </c:pt>
                <c:pt idx="830">
                  <c:v>Kayla Gardner</c:v>
                </c:pt>
                <c:pt idx="831">
                  <c:v>Shawn Shelton</c:v>
                </c:pt>
                <c:pt idx="832">
                  <c:v>Mark Foster</c:v>
                </c:pt>
                <c:pt idx="833">
                  <c:v>Matthew Hart</c:v>
                </c:pt>
                <c:pt idx="834">
                  <c:v>Craig Tate</c:v>
                </c:pt>
                <c:pt idx="835">
                  <c:v>Anne Baldwin</c:v>
                </c:pt>
                <c:pt idx="836">
                  <c:v>Dan Jones</c:v>
                </c:pt>
                <c:pt idx="837">
                  <c:v>Amy Allen</c:v>
                </c:pt>
                <c:pt idx="838">
                  <c:v>Manuel Goodman</c:v>
                </c:pt>
                <c:pt idx="839">
                  <c:v>Tina Mendoza</c:v>
                </c:pt>
                <c:pt idx="840">
                  <c:v>Christopher Riley</c:v>
                </c:pt>
                <c:pt idx="841">
                  <c:v>Destiny Munoz</c:v>
                </c:pt>
                <c:pt idx="842">
                  <c:v>Samantha Holloway</c:v>
                </c:pt>
                <c:pt idx="843">
                  <c:v>Teresa Estrada</c:v>
                </c:pt>
                <c:pt idx="844">
                  <c:v>Donald Martin</c:v>
                </c:pt>
                <c:pt idx="845">
                  <c:v>Adam Fowler</c:v>
                </c:pt>
                <c:pt idx="846">
                  <c:v>Mary Jackson</c:v>
                </c:pt>
                <c:pt idx="847">
                  <c:v>Angela Drake</c:v>
                </c:pt>
                <c:pt idx="848">
                  <c:v>John Jenkins</c:v>
                </c:pt>
                <c:pt idx="849">
                  <c:v>Jose Maddox</c:v>
                </c:pt>
                <c:pt idx="850">
                  <c:v>James Levine</c:v>
                </c:pt>
                <c:pt idx="851">
                  <c:v>Samantha McCormick</c:v>
                </c:pt>
                <c:pt idx="852">
                  <c:v>Cory Hardy</c:v>
                </c:pt>
                <c:pt idx="853">
                  <c:v>Dave Davis</c:v>
                </c:pt>
                <c:pt idx="854">
                  <c:v>Michelle Huff</c:v>
                </c:pt>
                <c:pt idx="855">
                  <c:v>Jesse Strickland</c:v>
                </c:pt>
                <c:pt idx="856">
                  <c:v>Jonathan Petersen</c:v>
                </c:pt>
                <c:pt idx="857">
                  <c:v>Marcus Henry</c:v>
                </c:pt>
                <c:pt idx="858">
                  <c:v>Cynthia Wyatt</c:v>
                </c:pt>
                <c:pt idx="859">
                  <c:v>George Garcia</c:v>
                </c:pt>
                <c:pt idx="860">
                  <c:v>Alexandra Friedman</c:v>
                </c:pt>
                <c:pt idx="861">
                  <c:v>Brooke Peters</c:v>
                </c:pt>
                <c:pt idx="862">
                  <c:v>John Avila</c:v>
                </c:pt>
                <c:pt idx="863">
                  <c:v>Sonia Gonzalez</c:v>
                </c:pt>
                <c:pt idx="864">
                  <c:v>John Huber</c:v>
                </c:pt>
                <c:pt idx="865">
                  <c:v>Rebecca Perez</c:v>
                </c:pt>
                <c:pt idx="866">
                  <c:v>Taylor Reese</c:v>
                </c:pt>
                <c:pt idx="867">
                  <c:v>Jennifer Kirk</c:v>
                </c:pt>
                <c:pt idx="868">
                  <c:v>Brittany Butler</c:v>
                </c:pt>
                <c:pt idx="869">
                  <c:v>Kathryn Miller</c:v>
                </c:pt>
                <c:pt idx="870">
                  <c:v>Kevin Beard</c:v>
                </c:pt>
                <c:pt idx="871">
                  <c:v>Lucas Greene</c:v>
                </c:pt>
                <c:pt idx="872">
                  <c:v>Alyssa Willis</c:v>
                </c:pt>
                <c:pt idx="873">
                  <c:v>Bethany Rosario</c:v>
                </c:pt>
                <c:pt idx="874">
                  <c:v>Ernest Jones</c:v>
                </c:pt>
                <c:pt idx="875">
                  <c:v>Robert Herrera</c:v>
                </c:pt>
                <c:pt idx="876">
                  <c:v>Dr. Adam Gomez Jr.</c:v>
                </c:pt>
                <c:pt idx="877">
                  <c:v>Sarah Palmer</c:v>
                </c:pt>
                <c:pt idx="878">
                  <c:v>Katherine Duffy</c:v>
                </c:pt>
                <c:pt idx="879">
                  <c:v>Daniel Delacruz</c:v>
                </c:pt>
                <c:pt idx="880">
                  <c:v>Sarah Schneider</c:v>
                </c:pt>
                <c:pt idx="881">
                  <c:v>Jonathan Noble</c:v>
                </c:pt>
                <c:pt idx="882">
                  <c:v>Thomas Adams</c:v>
                </c:pt>
                <c:pt idx="883">
                  <c:v>Wanda Koch</c:v>
                </c:pt>
                <c:pt idx="884">
                  <c:v>Jeremy Allen</c:v>
                </c:pt>
                <c:pt idx="885">
                  <c:v>Brandon Edwards</c:v>
                </c:pt>
                <c:pt idx="886">
                  <c:v>Matthew Sawyer</c:v>
                </c:pt>
                <c:pt idx="887">
                  <c:v>Mario Sanchez</c:v>
                </c:pt>
                <c:pt idx="888">
                  <c:v>Dana Fox</c:v>
                </c:pt>
                <c:pt idx="889">
                  <c:v>Jay Lewis</c:v>
                </c:pt>
                <c:pt idx="890">
                  <c:v>Dr. Allison Patton</c:v>
                </c:pt>
                <c:pt idx="891">
                  <c:v>Jesse Webb</c:v>
                </c:pt>
                <c:pt idx="892">
                  <c:v>Jacob Frank</c:v>
                </c:pt>
                <c:pt idx="893">
                  <c:v>Rachael Lopez</c:v>
                </c:pt>
                <c:pt idx="894">
                  <c:v>Victoria Shelton MD</c:v>
                </c:pt>
                <c:pt idx="895">
                  <c:v>Anna Mitchell</c:v>
                </c:pt>
                <c:pt idx="896">
                  <c:v>Eric Dyer</c:v>
                </c:pt>
                <c:pt idx="897">
                  <c:v>Jenna Robinson</c:v>
                </c:pt>
                <c:pt idx="898">
                  <c:v>Robin Frazier</c:v>
                </c:pt>
                <c:pt idx="899">
                  <c:v>Pamela Thomas</c:v>
                </c:pt>
                <c:pt idx="900">
                  <c:v>Daniel Cox</c:v>
                </c:pt>
                <c:pt idx="901">
                  <c:v>Sandra Pham</c:v>
                </c:pt>
                <c:pt idx="902">
                  <c:v>Michelle Kim</c:v>
                </c:pt>
                <c:pt idx="903">
                  <c:v>Jasmine Wright</c:v>
                </c:pt>
                <c:pt idx="904">
                  <c:v>Melanie Mueller</c:v>
                </c:pt>
                <c:pt idx="905">
                  <c:v>Andrew Park</c:v>
                </c:pt>
                <c:pt idx="906">
                  <c:v>Ronald Williams</c:v>
                </c:pt>
                <c:pt idx="907">
                  <c:v>Michael Giles</c:v>
                </c:pt>
                <c:pt idx="908">
                  <c:v>Darren Klein</c:v>
                </c:pt>
                <c:pt idx="909">
                  <c:v>Jack McKay</c:v>
                </c:pt>
                <c:pt idx="910">
                  <c:v>Nicholas James</c:v>
                </c:pt>
                <c:pt idx="911">
                  <c:v>Mr. Tyler Douglas</c:v>
                </c:pt>
                <c:pt idx="912">
                  <c:v>Brandon Alexander</c:v>
                </c:pt>
                <c:pt idx="913">
                  <c:v>Amy Cummings</c:v>
                </c:pt>
                <c:pt idx="914">
                  <c:v>Cynthia Stone</c:v>
                </c:pt>
                <c:pt idx="915">
                  <c:v>Drew Tyler</c:v>
                </c:pt>
                <c:pt idx="916">
                  <c:v>Janice Chan</c:v>
                </c:pt>
                <c:pt idx="917">
                  <c:v>Deborah Watkins</c:v>
                </c:pt>
                <c:pt idx="918">
                  <c:v>Leslie Rodriguez</c:v>
                </c:pt>
                <c:pt idx="919">
                  <c:v>Megan Owens</c:v>
                </c:pt>
                <c:pt idx="920">
                  <c:v>Mario Goodwin</c:v>
                </c:pt>
                <c:pt idx="921">
                  <c:v>Samantha Lewis</c:v>
                </c:pt>
                <c:pt idx="922">
                  <c:v>Jim Chen</c:v>
                </c:pt>
                <c:pt idx="923">
                  <c:v>Deborah Price</c:v>
                </c:pt>
                <c:pt idx="924">
                  <c:v>Russell Myers</c:v>
                </c:pt>
                <c:pt idx="925">
                  <c:v>Christina Cunningham</c:v>
                </c:pt>
                <c:pt idx="926">
                  <c:v>Tina Pugh</c:v>
                </c:pt>
                <c:pt idx="927">
                  <c:v>Matthew Rivera</c:v>
                </c:pt>
                <c:pt idx="928">
                  <c:v>Mark Webb</c:v>
                </c:pt>
                <c:pt idx="929">
                  <c:v>Brian Vazquez</c:v>
                </c:pt>
                <c:pt idx="930">
                  <c:v>Theresa Lopez</c:v>
                </c:pt>
                <c:pt idx="931">
                  <c:v>Chad Edwards</c:v>
                </c:pt>
                <c:pt idx="932">
                  <c:v>Anthony Carpenter</c:v>
                </c:pt>
                <c:pt idx="933">
                  <c:v>Tony Blair</c:v>
                </c:pt>
                <c:pt idx="934">
                  <c:v>Virginia Bowers</c:v>
                </c:pt>
                <c:pt idx="935">
                  <c:v>Kurt Robles</c:v>
                </c:pt>
                <c:pt idx="936">
                  <c:v>Jessica Jones</c:v>
                </c:pt>
                <c:pt idx="937">
                  <c:v>Leah Anderson</c:v>
                </c:pt>
                <c:pt idx="938">
                  <c:v>Martin Ho</c:v>
                </c:pt>
                <c:pt idx="939">
                  <c:v>Eddie Adams</c:v>
                </c:pt>
                <c:pt idx="940">
                  <c:v>Tracey Davis</c:v>
                </c:pt>
                <c:pt idx="941">
                  <c:v>Jennifer Fleming</c:v>
                </c:pt>
                <c:pt idx="942">
                  <c:v>Catherine Jordan</c:v>
                </c:pt>
                <c:pt idx="943">
                  <c:v>Craig White</c:v>
                </c:pt>
                <c:pt idx="944">
                  <c:v>Melanie Flores</c:v>
                </c:pt>
                <c:pt idx="945">
                  <c:v>Kyle Roberts</c:v>
                </c:pt>
                <c:pt idx="946">
                  <c:v>Thomas Mitchell</c:v>
                </c:pt>
                <c:pt idx="947">
                  <c:v>Jessica Herman</c:v>
                </c:pt>
                <c:pt idx="948">
                  <c:v>Katelyn Hardy</c:v>
                </c:pt>
                <c:pt idx="949">
                  <c:v>Teresa Miller</c:v>
                </c:pt>
                <c:pt idx="950">
                  <c:v>Randall Gentry</c:v>
                </c:pt>
                <c:pt idx="951">
                  <c:v>Ricardo Ayala</c:v>
                </c:pt>
                <c:pt idx="952">
                  <c:v>Sarah Randolph</c:v>
                </c:pt>
                <c:pt idx="953">
                  <c:v>Michelle Jenkins</c:v>
                </c:pt>
                <c:pt idx="954">
                  <c:v>Katelyn Williams</c:v>
                </c:pt>
                <c:pt idx="955">
                  <c:v>Jacqueline Clark</c:v>
                </c:pt>
                <c:pt idx="956">
                  <c:v>Lacey Bryan</c:v>
                </c:pt>
                <c:pt idx="957">
                  <c:v>Daniel Nicholson</c:v>
                </c:pt>
                <c:pt idx="958">
                  <c:v>Andrew Warren</c:v>
                </c:pt>
                <c:pt idx="959">
                  <c:v>Angel Alvarado</c:v>
                </c:pt>
                <c:pt idx="960">
                  <c:v>Ryan Arellano</c:v>
                </c:pt>
                <c:pt idx="961">
                  <c:v>Andrea Hoover</c:v>
                </c:pt>
                <c:pt idx="962">
                  <c:v>Amy Fuller</c:v>
                </c:pt>
                <c:pt idx="963">
                  <c:v>Molly Griffin</c:v>
                </c:pt>
                <c:pt idx="964">
                  <c:v>William Kline</c:v>
                </c:pt>
                <c:pt idx="965">
                  <c:v>Brandon Conway</c:v>
                </c:pt>
                <c:pt idx="966">
                  <c:v>Michael Benton</c:v>
                </c:pt>
                <c:pt idx="967">
                  <c:v>James Cohen</c:v>
                </c:pt>
                <c:pt idx="968">
                  <c:v>Dr. Christopher Myers</c:v>
                </c:pt>
                <c:pt idx="969">
                  <c:v>Heidi Gonzalez</c:v>
                </c:pt>
                <c:pt idx="970">
                  <c:v>Sarah Soto</c:v>
                </c:pt>
                <c:pt idx="971">
                  <c:v>Cory Ibarra</c:v>
                </c:pt>
                <c:pt idx="972">
                  <c:v>Raymond Calhoun</c:v>
                </c:pt>
                <c:pt idx="973">
                  <c:v>Steven Wright</c:v>
                </c:pt>
                <c:pt idx="974">
                  <c:v>Krista Smith</c:v>
                </c:pt>
                <c:pt idx="975">
                  <c:v>Dana Perry</c:v>
                </c:pt>
                <c:pt idx="976">
                  <c:v>Alexis Estrada</c:v>
                </c:pt>
                <c:pt idx="977">
                  <c:v>Michael Estrada</c:v>
                </c:pt>
                <c:pt idx="978">
                  <c:v>John Myers</c:v>
                </c:pt>
                <c:pt idx="979">
                  <c:v>Richard Richard</c:v>
                </c:pt>
                <c:pt idx="980">
                  <c:v>Amy Boyd</c:v>
                </c:pt>
                <c:pt idx="981">
                  <c:v>Tiffany Hernandez</c:v>
                </c:pt>
                <c:pt idx="982">
                  <c:v>Dawn Richards</c:v>
                </c:pt>
                <c:pt idx="983">
                  <c:v>Bradley Williams</c:v>
                </c:pt>
                <c:pt idx="984">
                  <c:v>Carrie Liu</c:v>
                </c:pt>
                <c:pt idx="985">
                  <c:v>Matthew Sutton</c:v>
                </c:pt>
                <c:pt idx="986">
                  <c:v>Kathleen Johnson</c:v>
                </c:pt>
                <c:pt idx="987">
                  <c:v>Paula Andrews</c:v>
                </c:pt>
                <c:pt idx="988">
                  <c:v>Gregory Bailey</c:v>
                </c:pt>
                <c:pt idx="989">
                  <c:v>Sabrina Juarez</c:v>
                </c:pt>
                <c:pt idx="990">
                  <c:v>Heather Jones</c:v>
                </c:pt>
                <c:pt idx="991">
                  <c:v>Cassandra Johnson</c:v>
                </c:pt>
                <c:pt idx="992">
                  <c:v>Elizabeth Ramirez</c:v>
                </c:pt>
                <c:pt idx="993">
                  <c:v>Kathryn Obrien</c:v>
                </c:pt>
                <c:pt idx="994">
                  <c:v>Cindy Douglas</c:v>
                </c:pt>
                <c:pt idx="995">
                  <c:v>Cody Murray</c:v>
                </c:pt>
                <c:pt idx="996">
                  <c:v>Erica Meyer</c:v>
                </c:pt>
                <c:pt idx="997">
                  <c:v>Julie Morgan</c:v>
                </c:pt>
                <c:pt idx="998">
                  <c:v>Timothy Lopez</c:v>
                </c:pt>
                <c:pt idx="999">
                  <c:v>Brad Walton</c:v>
                </c:pt>
                <c:pt idx="1000">
                  <c:v>Ryan Morgan</c:v>
                </c:pt>
                <c:pt idx="1001">
                  <c:v>Donald McKnight</c:v>
                </c:pt>
                <c:pt idx="1002">
                  <c:v>Rhonda Cowan</c:v>
                </c:pt>
                <c:pt idx="1003">
                  <c:v>John Irwin</c:v>
                </c:pt>
                <c:pt idx="1004">
                  <c:v>David Flores</c:v>
                </c:pt>
                <c:pt idx="1005">
                  <c:v>Karen Ross</c:v>
                </c:pt>
                <c:pt idx="1006">
                  <c:v>Katie Henderson</c:v>
                </c:pt>
                <c:pt idx="1007">
                  <c:v>Joseph Marshall</c:v>
                </c:pt>
                <c:pt idx="1008">
                  <c:v>Susan Haynes</c:v>
                </c:pt>
                <c:pt idx="1009">
                  <c:v>Katelyn Watson</c:v>
                </c:pt>
                <c:pt idx="1010">
                  <c:v>Rachel Bowers</c:v>
                </c:pt>
                <c:pt idx="1011">
                  <c:v>Peter Compton</c:v>
                </c:pt>
                <c:pt idx="1012">
                  <c:v>George Rodriguez</c:v>
                </c:pt>
                <c:pt idx="1013">
                  <c:v>Kayla McIntyre</c:v>
                </c:pt>
                <c:pt idx="1014">
                  <c:v>Eric Santiago</c:v>
                </c:pt>
                <c:pt idx="1015">
                  <c:v>Robert Bennett</c:v>
                </c:pt>
                <c:pt idx="1016">
                  <c:v>Jennifer Martinez</c:v>
                </c:pt>
                <c:pt idx="1017">
                  <c:v>Manuel Cannon</c:v>
                </c:pt>
                <c:pt idx="1018">
                  <c:v>Katelyn Fernandez</c:v>
                </c:pt>
                <c:pt idx="1019">
                  <c:v>Travis Franklin</c:v>
                </c:pt>
                <c:pt idx="1020">
                  <c:v>Amanda Johnson</c:v>
                </c:pt>
                <c:pt idx="1021">
                  <c:v>Alex Dyer</c:v>
                </c:pt>
                <c:pt idx="1022">
                  <c:v>Diane Harris</c:v>
                </c:pt>
                <c:pt idx="1023">
                  <c:v>Lauren Fox</c:v>
                </c:pt>
                <c:pt idx="1024">
                  <c:v>Lori Hill</c:v>
                </c:pt>
                <c:pt idx="1025">
                  <c:v>Kevin Perez</c:v>
                </c:pt>
                <c:pt idx="1026">
                  <c:v>Robert Martinez</c:v>
                </c:pt>
                <c:pt idx="1027">
                  <c:v>Ms. Kim Murphy</c:v>
                </c:pt>
                <c:pt idx="1028">
                  <c:v>Suzanne Fields</c:v>
                </c:pt>
                <c:pt idx="1029">
                  <c:v>Cassandra Smith</c:v>
                </c:pt>
                <c:pt idx="1030">
                  <c:v>Ashley Wells</c:v>
                </c:pt>
                <c:pt idx="1031">
                  <c:v>Michelle Mitchell</c:v>
                </c:pt>
                <c:pt idx="1032">
                  <c:v>Christina Farmer</c:v>
                </c:pt>
                <c:pt idx="1033">
                  <c:v>Cathy Gray PhD</c:v>
                </c:pt>
                <c:pt idx="1034">
                  <c:v>Ian Gutierrez</c:v>
                </c:pt>
                <c:pt idx="1035">
                  <c:v>Jodi Estrada</c:v>
                </c:pt>
                <c:pt idx="1036">
                  <c:v>Isaac Williams</c:v>
                </c:pt>
                <c:pt idx="1037">
                  <c:v>Lindsay Chan</c:v>
                </c:pt>
                <c:pt idx="1038">
                  <c:v>Kristopher Perez</c:v>
                </c:pt>
                <c:pt idx="1039">
                  <c:v>Sara Simmons</c:v>
                </c:pt>
                <c:pt idx="1040">
                  <c:v>Jessica Reynolds</c:v>
                </c:pt>
                <c:pt idx="1041">
                  <c:v>Dr. Steven Taylor</c:v>
                </c:pt>
                <c:pt idx="1042">
                  <c:v>Rachel Heath DDS</c:v>
                </c:pt>
                <c:pt idx="1043">
                  <c:v>Susan Woodward</c:v>
                </c:pt>
                <c:pt idx="1044">
                  <c:v>Amy Espinoza</c:v>
                </c:pt>
                <c:pt idx="1045">
                  <c:v>Tiffany Bishop</c:v>
                </c:pt>
                <c:pt idx="1046">
                  <c:v>Emily Novak</c:v>
                </c:pt>
                <c:pt idx="1047">
                  <c:v>Joshua Daniel</c:v>
                </c:pt>
                <c:pt idx="1048">
                  <c:v>Cynthia Atkinson</c:v>
                </c:pt>
                <c:pt idx="1049">
                  <c:v>Joshua Anderson</c:v>
                </c:pt>
                <c:pt idx="1050">
                  <c:v>Troy Page</c:v>
                </c:pt>
                <c:pt idx="1051">
                  <c:v>April Turner</c:v>
                </c:pt>
                <c:pt idx="1052">
                  <c:v>Michele Sanders</c:v>
                </c:pt>
                <c:pt idx="1053">
                  <c:v>Jake Kerr</c:v>
                </c:pt>
                <c:pt idx="1054">
                  <c:v>Robert Moore</c:v>
                </c:pt>
                <c:pt idx="1055">
                  <c:v>Christina Miranda</c:v>
                </c:pt>
                <c:pt idx="1056">
                  <c:v>Jessica Hull</c:v>
                </c:pt>
                <c:pt idx="1057">
                  <c:v>Laurie Thomas</c:v>
                </c:pt>
                <c:pt idx="1058">
                  <c:v>Kathleen Williams</c:v>
                </c:pt>
                <c:pt idx="1059">
                  <c:v>Tim Phillips</c:v>
                </c:pt>
                <c:pt idx="1060">
                  <c:v>Lisa Ward</c:v>
                </c:pt>
                <c:pt idx="1061">
                  <c:v>Frank Hill</c:v>
                </c:pt>
                <c:pt idx="1062">
                  <c:v>Amanda Knight</c:v>
                </c:pt>
                <c:pt idx="1063">
                  <c:v>Julia Parker</c:v>
                </c:pt>
                <c:pt idx="1064">
                  <c:v>Andrea Fisher</c:v>
                </c:pt>
                <c:pt idx="1065">
                  <c:v>Sharon Wright</c:v>
                </c:pt>
                <c:pt idx="1066">
                  <c:v>Anna Page</c:v>
                </c:pt>
                <c:pt idx="1067">
                  <c:v>Christopher Davis</c:v>
                </c:pt>
                <c:pt idx="1068">
                  <c:v>Dr. Karen Shaw</c:v>
                </c:pt>
                <c:pt idx="1069">
                  <c:v>Vanessa Martinez</c:v>
                </c:pt>
                <c:pt idx="1070">
                  <c:v>Belinda Carter</c:v>
                </c:pt>
                <c:pt idx="1071">
                  <c:v>Angela Ellis</c:v>
                </c:pt>
                <c:pt idx="1072">
                  <c:v>Lori Ferrell</c:v>
                </c:pt>
                <c:pt idx="1073">
                  <c:v>Laura Wright</c:v>
                </c:pt>
                <c:pt idx="1074">
                  <c:v>Christopher Durham</c:v>
                </c:pt>
                <c:pt idx="1075">
                  <c:v>Wendy Hester</c:v>
                </c:pt>
                <c:pt idx="1076">
                  <c:v>Samuel Vasquez</c:v>
                </c:pt>
                <c:pt idx="1077">
                  <c:v>Lisa Jackson</c:v>
                </c:pt>
                <c:pt idx="1078">
                  <c:v>Donald Fletcher</c:v>
                </c:pt>
                <c:pt idx="1079">
                  <c:v>Michael Leonard</c:v>
                </c:pt>
                <c:pt idx="1080">
                  <c:v>Kimberly Walsh</c:v>
                </c:pt>
                <c:pt idx="1081">
                  <c:v>Nichole Hines</c:v>
                </c:pt>
                <c:pt idx="1082">
                  <c:v>Darlene Adams</c:v>
                </c:pt>
                <c:pt idx="1083">
                  <c:v>Richard Miller</c:v>
                </c:pt>
                <c:pt idx="1084">
                  <c:v>James Fuller</c:v>
                </c:pt>
                <c:pt idx="1085">
                  <c:v>Frank Hicks</c:v>
                </c:pt>
                <c:pt idx="1086">
                  <c:v>Brandi Moore</c:v>
                </c:pt>
                <c:pt idx="1087">
                  <c:v>Jason Juarez</c:v>
                </c:pt>
                <c:pt idx="1088">
                  <c:v>Laura McDonald</c:v>
                </c:pt>
                <c:pt idx="1089">
                  <c:v>Thomas Campbell</c:v>
                </c:pt>
                <c:pt idx="1090">
                  <c:v>Tyler Russell DVM</c:v>
                </c:pt>
                <c:pt idx="1091">
                  <c:v>Kevin Payne</c:v>
                </c:pt>
                <c:pt idx="1092">
                  <c:v>Timothy Martin</c:v>
                </c:pt>
                <c:pt idx="1093">
                  <c:v>Gail Mitchell</c:v>
                </c:pt>
                <c:pt idx="1094">
                  <c:v>Matthew Goodwin</c:v>
                </c:pt>
                <c:pt idx="1095">
                  <c:v>Gary Hampton</c:v>
                </c:pt>
                <c:pt idx="1096">
                  <c:v>Christine Richardson</c:v>
                </c:pt>
                <c:pt idx="1097">
                  <c:v>Shannon Diaz</c:v>
                </c:pt>
                <c:pt idx="1098">
                  <c:v>Kevin Espinoza</c:v>
                </c:pt>
                <c:pt idx="1099">
                  <c:v>Taylor Casey</c:v>
                </c:pt>
                <c:pt idx="1100">
                  <c:v>Emily Martinez</c:v>
                </c:pt>
                <c:pt idx="1101">
                  <c:v>Rodney Hall</c:v>
                </c:pt>
                <c:pt idx="1102">
                  <c:v>Ralph Garcia</c:v>
                </c:pt>
                <c:pt idx="1103">
                  <c:v>Samantha Martin</c:v>
                </c:pt>
                <c:pt idx="1104">
                  <c:v>Shawn Guzman DDS</c:v>
                </c:pt>
                <c:pt idx="1105">
                  <c:v>Yolanda Lewis</c:v>
                </c:pt>
                <c:pt idx="1106">
                  <c:v>Joshua Jones</c:v>
                </c:pt>
                <c:pt idx="1107">
                  <c:v>Adam Scott</c:v>
                </c:pt>
                <c:pt idx="1108">
                  <c:v>Jennifer Morgan</c:v>
                </c:pt>
                <c:pt idx="1109">
                  <c:v>Kimberly Pitts</c:v>
                </c:pt>
                <c:pt idx="1110">
                  <c:v>Mr. Wesley Smith MD</c:v>
                </c:pt>
                <c:pt idx="1111">
                  <c:v>Belinda Freeman</c:v>
                </c:pt>
                <c:pt idx="1112">
                  <c:v>Tammy Alvarado</c:v>
                </c:pt>
                <c:pt idx="1113">
                  <c:v>Deborah Brown</c:v>
                </c:pt>
                <c:pt idx="1114">
                  <c:v>Justin Lewis</c:v>
                </c:pt>
                <c:pt idx="1115">
                  <c:v>John Taylor</c:v>
                </c:pt>
                <c:pt idx="1116">
                  <c:v>John Reeves</c:v>
                </c:pt>
                <c:pt idx="1117">
                  <c:v>Sara Rios</c:v>
                </c:pt>
                <c:pt idx="1118">
                  <c:v>Kelly Ray</c:v>
                </c:pt>
                <c:pt idx="1119">
                  <c:v>Jake Patterson</c:v>
                </c:pt>
                <c:pt idx="1120">
                  <c:v>Christine Lopez</c:v>
                </c:pt>
                <c:pt idx="1121">
                  <c:v>Adam Ewing</c:v>
                </c:pt>
                <c:pt idx="1122">
                  <c:v>Brian Walker DDS</c:v>
                </c:pt>
                <c:pt idx="1123">
                  <c:v>Kristopher Barnes</c:v>
                </c:pt>
                <c:pt idx="1124">
                  <c:v>Karen Bishop</c:v>
                </c:pt>
                <c:pt idx="1125">
                  <c:v>Julian Knight</c:v>
                </c:pt>
                <c:pt idx="1126">
                  <c:v>Jodi Gentry</c:v>
                </c:pt>
                <c:pt idx="1127">
                  <c:v>Katrina Olsen</c:v>
                </c:pt>
                <c:pt idx="1128">
                  <c:v>Linda Flores</c:v>
                </c:pt>
                <c:pt idx="1129">
                  <c:v>Sara Gutierrez</c:v>
                </c:pt>
                <c:pt idx="1130">
                  <c:v>Austin Johnson</c:v>
                </c:pt>
                <c:pt idx="1131">
                  <c:v>Katie Herrera</c:v>
                </c:pt>
                <c:pt idx="1132">
                  <c:v>Todd Parker</c:v>
                </c:pt>
                <c:pt idx="1133">
                  <c:v>Daniel Stewart</c:v>
                </c:pt>
                <c:pt idx="1134">
                  <c:v>Eric Fields</c:v>
                </c:pt>
                <c:pt idx="1135">
                  <c:v>Robert Shaw</c:v>
                </c:pt>
                <c:pt idx="1136">
                  <c:v>Caitlin Miller</c:v>
                </c:pt>
                <c:pt idx="1137">
                  <c:v>Ronnie Mendez</c:v>
                </c:pt>
                <c:pt idx="1138">
                  <c:v>Walter Herrera</c:v>
                </c:pt>
                <c:pt idx="1139">
                  <c:v>Michelle Mills</c:v>
                </c:pt>
                <c:pt idx="1140">
                  <c:v>Andrew Lee</c:v>
                </c:pt>
                <c:pt idx="1141">
                  <c:v>Kimberly Wagner</c:v>
                </c:pt>
                <c:pt idx="1142">
                  <c:v>Rhonda Wilson</c:v>
                </c:pt>
                <c:pt idx="1143">
                  <c:v>Leslie Garcia</c:v>
                </c:pt>
                <c:pt idx="1144">
                  <c:v>Amanda Fisher</c:v>
                </c:pt>
                <c:pt idx="1145">
                  <c:v>David Baker</c:v>
                </c:pt>
                <c:pt idx="1146">
                  <c:v>Zachary Rodriguez</c:v>
                </c:pt>
                <c:pt idx="1147">
                  <c:v>Anthony Jones</c:v>
                </c:pt>
                <c:pt idx="1148">
                  <c:v>Beverly Shields</c:v>
                </c:pt>
                <c:pt idx="1149">
                  <c:v>Wayne Simmons</c:v>
                </c:pt>
                <c:pt idx="1150">
                  <c:v>Andrew Gibbs</c:v>
                </c:pt>
                <c:pt idx="1151">
                  <c:v>Victor Miranda</c:v>
                </c:pt>
                <c:pt idx="1152">
                  <c:v>Erica Davis</c:v>
                </c:pt>
                <c:pt idx="1153">
                  <c:v>Adam Case</c:v>
                </c:pt>
                <c:pt idx="1154">
                  <c:v>Donald Reyes</c:v>
                </c:pt>
                <c:pt idx="1155">
                  <c:v>Lisa Patterson</c:v>
                </c:pt>
                <c:pt idx="1156">
                  <c:v>Joel Sims</c:v>
                </c:pt>
                <c:pt idx="1157">
                  <c:v>Phillip Austin</c:v>
                </c:pt>
                <c:pt idx="1158">
                  <c:v>Michelle Parker</c:v>
                </c:pt>
                <c:pt idx="1159">
                  <c:v>Jennifer Butler PhD</c:v>
                </c:pt>
                <c:pt idx="1160">
                  <c:v>Samuel Jackson</c:v>
                </c:pt>
                <c:pt idx="1161">
                  <c:v>Derek Wright</c:v>
                </c:pt>
                <c:pt idx="1162">
                  <c:v>Alicia Lewis</c:v>
                </c:pt>
                <c:pt idx="1163">
                  <c:v>Rhonda Harrell</c:v>
                </c:pt>
                <c:pt idx="1164">
                  <c:v>Robert Drake</c:v>
                </c:pt>
                <c:pt idx="1165">
                  <c:v>Cameron Sawyer</c:v>
                </c:pt>
                <c:pt idx="1166">
                  <c:v>Heather Meyers</c:v>
                </c:pt>
                <c:pt idx="1167">
                  <c:v>Bobby Jimenez</c:v>
                </c:pt>
                <c:pt idx="1168">
                  <c:v>Jennifer Little</c:v>
                </c:pt>
                <c:pt idx="1169">
                  <c:v>Andrew Hernandez DVM</c:v>
                </c:pt>
                <c:pt idx="1170">
                  <c:v>Erika Reeves</c:v>
                </c:pt>
                <c:pt idx="1171">
                  <c:v>Bryan Noble II</c:v>
                </c:pt>
                <c:pt idx="1172">
                  <c:v>Donna Sullivan</c:v>
                </c:pt>
                <c:pt idx="1173">
                  <c:v>Jordan Mendoza</c:v>
                </c:pt>
                <c:pt idx="1174">
                  <c:v>Lisa Ramos</c:v>
                </c:pt>
                <c:pt idx="1175">
                  <c:v>Rebecca Murray</c:v>
                </c:pt>
                <c:pt idx="1176">
                  <c:v>Kendra Tran</c:v>
                </c:pt>
                <c:pt idx="1177">
                  <c:v>Jacob Cochran</c:v>
                </c:pt>
                <c:pt idx="1178">
                  <c:v>Michael Rose</c:v>
                </c:pt>
                <c:pt idx="1179">
                  <c:v>Bradley Ortega</c:v>
                </c:pt>
                <c:pt idx="1180">
                  <c:v>Samantha Bridges</c:v>
                </c:pt>
                <c:pt idx="1181">
                  <c:v>Matthew Aguirre</c:v>
                </c:pt>
                <c:pt idx="1182">
                  <c:v>Mary Lopez</c:v>
                </c:pt>
                <c:pt idx="1183">
                  <c:v>Jason Jennings</c:v>
                </c:pt>
                <c:pt idx="1184">
                  <c:v>Stacie Camacho</c:v>
                </c:pt>
                <c:pt idx="1185">
                  <c:v>Breanna Hanson</c:v>
                </c:pt>
                <c:pt idx="1186">
                  <c:v>Nicole Curtis</c:v>
                </c:pt>
                <c:pt idx="1187">
                  <c:v>Teresa Gonzalez</c:v>
                </c:pt>
                <c:pt idx="1188">
                  <c:v>Debra Levine DVM</c:v>
                </c:pt>
                <c:pt idx="1189">
                  <c:v>David Munoz</c:v>
                </c:pt>
                <c:pt idx="1190">
                  <c:v>Jessica Brown</c:v>
                </c:pt>
                <c:pt idx="1191">
                  <c:v>Nicholas Miller</c:v>
                </c:pt>
                <c:pt idx="1192">
                  <c:v>Jessica Marshall</c:v>
                </c:pt>
                <c:pt idx="1193">
                  <c:v>John Cook</c:v>
                </c:pt>
                <c:pt idx="1194">
                  <c:v>Rebecca Grant</c:v>
                </c:pt>
                <c:pt idx="1195">
                  <c:v>Nathan Snyder</c:v>
                </c:pt>
                <c:pt idx="1196">
                  <c:v>Kevin Scott</c:v>
                </c:pt>
                <c:pt idx="1197">
                  <c:v>Mitchell Foster</c:v>
                </c:pt>
                <c:pt idx="1198">
                  <c:v>Mark Butler</c:v>
                </c:pt>
                <c:pt idx="1199">
                  <c:v>Brent Shah</c:v>
                </c:pt>
                <c:pt idx="1200">
                  <c:v>Kelly Hernandez</c:v>
                </c:pt>
                <c:pt idx="1201">
                  <c:v>Ashley Cooper</c:v>
                </c:pt>
                <c:pt idx="1202">
                  <c:v>Thomas Munoz</c:v>
                </c:pt>
                <c:pt idx="1203">
                  <c:v>Shelby Pennington</c:v>
                </c:pt>
                <c:pt idx="1204">
                  <c:v>Anita Boyd</c:v>
                </c:pt>
                <c:pt idx="1205">
                  <c:v>Patricia Shah</c:v>
                </c:pt>
                <c:pt idx="1206">
                  <c:v>Drew Ferrell</c:v>
                </c:pt>
                <c:pt idx="1207">
                  <c:v>Jessica Robbins</c:v>
                </c:pt>
                <c:pt idx="1208">
                  <c:v>Patrick Sullivan MD</c:v>
                </c:pt>
                <c:pt idx="1209">
                  <c:v>Holly Stephens</c:v>
                </c:pt>
                <c:pt idx="1210">
                  <c:v>Lisa Moreno</c:v>
                </c:pt>
                <c:pt idx="1211">
                  <c:v>Danny Davis</c:v>
                </c:pt>
                <c:pt idx="1212">
                  <c:v>Jordan Perry</c:v>
                </c:pt>
                <c:pt idx="1213">
                  <c:v>Scott Watson</c:v>
                </c:pt>
                <c:pt idx="1214">
                  <c:v>Aaron Martinez</c:v>
                </c:pt>
                <c:pt idx="1215">
                  <c:v>Norma Cummings</c:v>
                </c:pt>
                <c:pt idx="1216">
                  <c:v>Jennifer Cardenas</c:v>
                </c:pt>
                <c:pt idx="1217">
                  <c:v>Sarah Taylor</c:v>
                </c:pt>
                <c:pt idx="1218">
                  <c:v>Linda Evans</c:v>
                </c:pt>
                <c:pt idx="1219">
                  <c:v>Margaret Douglas</c:v>
                </c:pt>
                <c:pt idx="1220">
                  <c:v>Robert Williams</c:v>
                </c:pt>
                <c:pt idx="1221">
                  <c:v>Tiffany Hall</c:v>
                </c:pt>
                <c:pt idx="1222">
                  <c:v>Roger Murray</c:v>
                </c:pt>
                <c:pt idx="1223">
                  <c:v>Greg Lane</c:v>
                </c:pt>
                <c:pt idx="1224">
                  <c:v>Andrew Reyes</c:v>
                </c:pt>
                <c:pt idx="1225">
                  <c:v>Derek McKenzie</c:v>
                </c:pt>
                <c:pt idx="1226">
                  <c:v>Erin Terry</c:v>
                </c:pt>
                <c:pt idx="1227">
                  <c:v>Corey Wilkerson</c:v>
                </c:pt>
                <c:pt idx="1228">
                  <c:v>Joshua Case</c:v>
                </c:pt>
                <c:pt idx="1229">
                  <c:v>Kathryn Castillo</c:v>
                </c:pt>
                <c:pt idx="1230">
                  <c:v>Andre Gray</c:v>
                </c:pt>
                <c:pt idx="1231">
                  <c:v>Richard Jenkins</c:v>
                </c:pt>
                <c:pt idx="1232">
                  <c:v>Shannon Nelson</c:v>
                </c:pt>
                <c:pt idx="1233">
                  <c:v>Joseph Davis</c:v>
                </c:pt>
                <c:pt idx="1234">
                  <c:v>Isaiah Sellers</c:v>
                </c:pt>
                <c:pt idx="1235">
                  <c:v>Aaron Frye</c:v>
                </c:pt>
                <c:pt idx="1236">
                  <c:v>Brandy Watts</c:v>
                </c:pt>
                <c:pt idx="1237">
                  <c:v>Rachel Martinez</c:v>
                </c:pt>
                <c:pt idx="1238">
                  <c:v>Gabriel Olsen</c:v>
                </c:pt>
                <c:pt idx="1239">
                  <c:v>Amber Spencer</c:v>
                </c:pt>
                <c:pt idx="1240">
                  <c:v>Patricia Butler</c:v>
                </c:pt>
                <c:pt idx="1241">
                  <c:v>Alice Kirby</c:v>
                </c:pt>
                <c:pt idx="1242">
                  <c:v>Misty Conner</c:v>
                </c:pt>
                <c:pt idx="1243">
                  <c:v>Mark Bennett</c:v>
                </c:pt>
                <c:pt idx="1244">
                  <c:v>Taylor Gilbert</c:v>
                </c:pt>
                <c:pt idx="1245">
                  <c:v>Margaret Hall MD</c:v>
                </c:pt>
                <c:pt idx="1246">
                  <c:v>Emily Lozano</c:v>
                </c:pt>
                <c:pt idx="1247">
                  <c:v>Dean Scott</c:v>
                </c:pt>
                <c:pt idx="1248">
                  <c:v>Joe Gray</c:v>
                </c:pt>
                <c:pt idx="1249">
                  <c:v>Rachel Eaton</c:v>
                </c:pt>
                <c:pt idx="1250">
                  <c:v>Tricia Ortega</c:v>
                </c:pt>
                <c:pt idx="1251">
                  <c:v>Wendy Johnson</c:v>
                </c:pt>
                <c:pt idx="1252">
                  <c:v>Bianca Lindsey</c:v>
                </c:pt>
                <c:pt idx="1253">
                  <c:v>Matthew Li</c:v>
                </c:pt>
                <c:pt idx="1254">
                  <c:v>Stephen Coleman</c:v>
                </c:pt>
                <c:pt idx="1255">
                  <c:v>Lisa Fletcher</c:v>
                </c:pt>
                <c:pt idx="1256">
                  <c:v>Stephanie Taylor</c:v>
                </c:pt>
                <c:pt idx="1257">
                  <c:v>Tammy Rodriguez</c:v>
                </c:pt>
                <c:pt idx="1258">
                  <c:v>Andrew Wiggins</c:v>
                </c:pt>
                <c:pt idx="1259">
                  <c:v>Kimberly Allen</c:v>
                </c:pt>
                <c:pt idx="1260">
                  <c:v>Jessica Bentley</c:v>
                </c:pt>
                <c:pt idx="1261">
                  <c:v>Erica Brooks</c:v>
                </c:pt>
                <c:pt idx="1262">
                  <c:v>Adam Rodgers</c:v>
                </c:pt>
                <c:pt idx="1263">
                  <c:v>David Hill</c:v>
                </c:pt>
                <c:pt idx="1264">
                  <c:v>Carla James</c:v>
                </c:pt>
                <c:pt idx="1265">
                  <c:v>Shaun O'Connor PhD</c:v>
                </c:pt>
                <c:pt idx="1266">
                  <c:v>Brian Hines</c:v>
                </c:pt>
                <c:pt idx="1267">
                  <c:v>Alex Young</c:v>
                </c:pt>
                <c:pt idx="1268">
                  <c:v>Jorge Gilbert</c:v>
                </c:pt>
                <c:pt idx="1269">
                  <c:v>Gilbert Foster</c:v>
                </c:pt>
                <c:pt idx="1270">
                  <c:v>Stacey Powell</c:v>
                </c:pt>
                <c:pt idx="1271">
                  <c:v>Joel Lucas</c:v>
                </c:pt>
                <c:pt idx="1272">
                  <c:v>Tricia Rodriguez</c:v>
                </c:pt>
                <c:pt idx="1273">
                  <c:v>Madison Hill</c:v>
                </c:pt>
                <c:pt idx="1274">
                  <c:v>Brian Richardson</c:v>
                </c:pt>
                <c:pt idx="1275">
                  <c:v>Trevor Williams</c:v>
                </c:pt>
                <c:pt idx="1276">
                  <c:v>Anthony Walters</c:v>
                </c:pt>
                <c:pt idx="1277">
                  <c:v>Michael Rice</c:v>
                </c:pt>
                <c:pt idx="1278">
                  <c:v>Michael Bowers</c:v>
                </c:pt>
                <c:pt idx="1279">
                  <c:v>Mary Garza</c:v>
                </c:pt>
                <c:pt idx="1280">
                  <c:v>Alan Carr</c:v>
                </c:pt>
                <c:pt idx="1281">
                  <c:v>Brandon Fuentes</c:v>
                </c:pt>
                <c:pt idx="1282">
                  <c:v>Kelly Duncan</c:v>
                </c:pt>
                <c:pt idx="1283">
                  <c:v>John Rodriguez</c:v>
                </c:pt>
                <c:pt idx="1284">
                  <c:v>Chelsey Morris</c:v>
                </c:pt>
                <c:pt idx="1285">
                  <c:v>Derrick Dorsey</c:v>
                </c:pt>
                <c:pt idx="1286">
                  <c:v>John Murphy</c:v>
                </c:pt>
                <c:pt idx="1287">
                  <c:v>Samuel Lewis</c:v>
                </c:pt>
                <c:pt idx="1288">
                  <c:v>David Holt</c:v>
                </c:pt>
                <c:pt idx="1289">
                  <c:v>Andrew Soto</c:v>
                </c:pt>
                <c:pt idx="1290">
                  <c:v>Kristen Turner</c:v>
                </c:pt>
                <c:pt idx="1291">
                  <c:v>Jeremy Hodges</c:v>
                </c:pt>
                <c:pt idx="1292">
                  <c:v>Janet Murphy</c:v>
                </c:pt>
                <c:pt idx="1293">
                  <c:v>Kathleen Baldwin</c:v>
                </c:pt>
                <c:pt idx="1294">
                  <c:v>Adam Coleman</c:v>
                </c:pt>
                <c:pt idx="1295">
                  <c:v>Deborah Schmidt</c:v>
                </c:pt>
                <c:pt idx="1296">
                  <c:v>Tiffany Lynn</c:v>
                </c:pt>
                <c:pt idx="1297">
                  <c:v>Robert Valdez</c:v>
                </c:pt>
                <c:pt idx="1298">
                  <c:v>Ryan Wade</c:v>
                </c:pt>
                <c:pt idx="1299">
                  <c:v>April Edwards</c:v>
                </c:pt>
                <c:pt idx="1300">
                  <c:v>Melissa Russo</c:v>
                </c:pt>
                <c:pt idx="1301">
                  <c:v>Michael Walker</c:v>
                </c:pt>
                <c:pt idx="1302">
                  <c:v>Roberto Snow</c:v>
                </c:pt>
                <c:pt idx="1303">
                  <c:v>John Smith</c:v>
                </c:pt>
                <c:pt idx="1304">
                  <c:v>Vickie Braun</c:v>
                </c:pt>
                <c:pt idx="1305">
                  <c:v>Ms. Samantha Miller</c:v>
                </c:pt>
                <c:pt idx="1306">
                  <c:v>Belinda Scott</c:v>
                </c:pt>
                <c:pt idx="1307">
                  <c:v>Emily Jordan</c:v>
                </c:pt>
                <c:pt idx="1308">
                  <c:v>Timothy Mack</c:v>
                </c:pt>
                <c:pt idx="1309">
                  <c:v>Jessica Lozano</c:v>
                </c:pt>
                <c:pt idx="1310">
                  <c:v>Marcus King</c:v>
                </c:pt>
                <c:pt idx="1311">
                  <c:v>Leslie Williams</c:v>
                </c:pt>
                <c:pt idx="1312">
                  <c:v>Melinda Smith</c:v>
                </c:pt>
                <c:pt idx="1313">
                  <c:v>Danielle Bowman</c:v>
                </c:pt>
                <c:pt idx="1314">
                  <c:v>Amanda Rosario</c:v>
                </c:pt>
                <c:pt idx="1315">
                  <c:v>John Jones</c:v>
                </c:pt>
                <c:pt idx="1316">
                  <c:v>Amber Schmidt</c:v>
                </c:pt>
                <c:pt idx="1317">
                  <c:v>Jenna Melendez</c:v>
                </c:pt>
                <c:pt idx="1318">
                  <c:v>Stephanie Wood</c:v>
                </c:pt>
                <c:pt idx="1319">
                  <c:v>Julie Barrett</c:v>
                </c:pt>
                <c:pt idx="1320">
                  <c:v>Kevin Cooper</c:v>
                </c:pt>
                <c:pt idx="1321">
                  <c:v>Scott Jordan</c:v>
                </c:pt>
                <c:pt idx="1322">
                  <c:v>Stephanie Anderson</c:v>
                </c:pt>
                <c:pt idx="1323">
                  <c:v>Jeffrey Wade</c:v>
                </c:pt>
                <c:pt idx="1324">
                  <c:v>Chelsea Carpenter</c:v>
                </c:pt>
                <c:pt idx="1325">
                  <c:v>Eric Curtis</c:v>
                </c:pt>
                <c:pt idx="1326">
                  <c:v>Jason Bailey</c:v>
                </c:pt>
                <c:pt idx="1327">
                  <c:v>Stephen Brown</c:v>
                </c:pt>
                <c:pt idx="1328">
                  <c:v>Catherine Gilbert</c:v>
                </c:pt>
                <c:pt idx="1329">
                  <c:v>Angie Floyd</c:v>
                </c:pt>
                <c:pt idx="1330">
                  <c:v>Melissa Brock</c:v>
                </c:pt>
                <c:pt idx="1331">
                  <c:v>Michele Warner</c:v>
                </c:pt>
                <c:pt idx="1332">
                  <c:v>Jennifer McIntosh</c:v>
                </c:pt>
                <c:pt idx="1333">
                  <c:v>Joseph Rose</c:v>
                </c:pt>
                <c:pt idx="1334">
                  <c:v>Marissa Carpenter</c:v>
                </c:pt>
                <c:pt idx="1335">
                  <c:v>Breanna Hamilton</c:v>
                </c:pt>
                <c:pt idx="1336">
                  <c:v>Ruben Wood</c:v>
                </c:pt>
                <c:pt idx="1337">
                  <c:v>Joseph Estrada</c:v>
                </c:pt>
                <c:pt idx="1338">
                  <c:v>Kelly Cooley</c:v>
                </c:pt>
                <c:pt idx="1339">
                  <c:v>Monique Gardner</c:v>
                </c:pt>
                <c:pt idx="1340">
                  <c:v>Ashley Myers</c:v>
                </c:pt>
                <c:pt idx="1341">
                  <c:v>Melanie Bond</c:v>
                </c:pt>
                <c:pt idx="1342">
                  <c:v>Jeffery McGuire</c:v>
                </c:pt>
                <c:pt idx="1343">
                  <c:v>Dawn Smith</c:v>
                </c:pt>
                <c:pt idx="1344">
                  <c:v>Jeffrey Case</c:v>
                </c:pt>
                <c:pt idx="1345">
                  <c:v>Jeffrey Johnson</c:v>
                </c:pt>
                <c:pt idx="1346">
                  <c:v>Penny Sullivan</c:v>
                </c:pt>
                <c:pt idx="1347">
                  <c:v>Andre Richards</c:v>
                </c:pt>
                <c:pt idx="1348">
                  <c:v>Dr. Gary Newton DDS</c:v>
                </c:pt>
                <c:pt idx="1349">
                  <c:v>Robert Sheppard</c:v>
                </c:pt>
                <c:pt idx="1350">
                  <c:v>Samuel Frazier</c:v>
                </c:pt>
                <c:pt idx="1351">
                  <c:v>Nicholas Cruz</c:v>
                </c:pt>
                <c:pt idx="1352">
                  <c:v>Frank Robinson</c:v>
                </c:pt>
                <c:pt idx="1353">
                  <c:v>Charles Spears</c:v>
                </c:pt>
                <c:pt idx="1354">
                  <c:v>Alexis Delgado</c:v>
                </c:pt>
                <c:pt idx="1355">
                  <c:v>Brian Lopez</c:v>
                </c:pt>
                <c:pt idx="1356">
                  <c:v>Jason White</c:v>
                </c:pt>
                <c:pt idx="1357">
                  <c:v>Andrea Jackson</c:v>
                </c:pt>
                <c:pt idx="1358">
                  <c:v>Mary Spears</c:v>
                </c:pt>
                <c:pt idx="1359">
                  <c:v>Cameron Lawrence</c:v>
                </c:pt>
                <c:pt idx="1360">
                  <c:v>James Wright</c:v>
                </c:pt>
                <c:pt idx="1361">
                  <c:v>Anne Rivera</c:v>
                </c:pt>
                <c:pt idx="1362">
                  <c:v>Stephen Martin</c:v>
                </c:pt>
                <c:pt idx="1363">
                  <c:v>Monica Ellis</c:v>
                </c:pt>
                <c:pt idx="1364">
                  <c:v>Ms. Brooke Church PhD</c:v>
                </c:pt>
                <c:pt idx="1365">
                  <c:v>Jeffrey Franklin</c:v>
                </c:pt>
                <c:pt idx="1366">
                  <c:v>Amy Hall</c:v>
                </c:pt>
                <c:pt idx="1367">
                  <c:v>Spencer Potter</c:v>
                </c:pt>
                <c:pt idx="1368">
                  <c:v>Maria Bryant</c:v>
                </c:pt>
                <c:pt idx="1369">
                  <c:v>Jermaine Floyd</c:v>
                </c:pt>
                <c:pt idx="1370">
                  <c:v>Martin Kirby</c:v>
                </c:pt>
                <c:pt idx="1371">
                  <c:v>David Boyd</c:v>
                </c:pt>
                <c:pt idx="1372">
                  <c:v>Dr. Diana Duran</c:v>
                </c:pt>
                <c:pt idx="1373">
                  <c:v>Joshua Garcia</c:v>
                </c:pt>
                <c:pt idx="1374">
                  <c:v>Kyle Morris</c:v>
                </c:pt>
                <c:pt idx="1375">
                  <c:v>Christine Ramirez</c:v>
                </c:pt>
                <c:pt idx="1376">
                  <c:v>Sarah Brady</c:v>
                </c:pt>
                <c:pt idx="1377">
                  <c:v>Gary Byrd</c:v>
                </c:pt>
                <c:pt idx="1378">
                  <c:v>Gregory Schwartz</c:v>
                </c:pt>
                <c:pt idx="1379">
                  <c:v>Tonya Todd</c:v>
                </c:pt>
                <c:pt idx="1380">
                  <c:v>Sydney Chan</c:v>
                </c:pt>
                <c:pt idx="1381">
                  <c:v>Derrick Castro</c:v>
                </c:pt>
                <c:pt idx="1382">
                  <c:v>Angie Anderson</c:v>
                </c:pt>
                <c:pt idx="1383">
                  <c:v>Tracy Thompson</c:v>
                </c:pt>
                <c:pt idx="1384">
                  <c:v>Mr. Ryan Young MD</c:v>
                </c:pt>
                <c:pt idx="1385">
                  <c:v>Meredith Frey</c:v>
                </c:pt>
                <c:pt idx="1386">
                  <c:v>Julie Lopez</c:v>
                </c:pt>
                <c:pt idx="1387">
                  <c:v>Aaron Torres</c:v>
                </c:pt>
                <c:pt idx="1388">
                  <c:v>Cameron Park</c:v>
                </c:pt>
                <c:pt idx="1389">
                  <c:v>Catherine Webb</c:v>
                </c:pt>
                <c:pt idx="1390">
                  <c:v>Robert Frost</c:v>
                </c:pt>
                <c:pt idx="1391">
                  <c:v>Cindy Barnett</c:v>
                </c:pt>
                <c:pt idx="1392">
                  <c:v>Marcus Phelps</c:v>
                </c:pt>
                <c:pt idx="1393">
                  <c:v>Seth Harmon</c:v>
                </c:pt>
                <c:pt idx="1394">
                  <c:v>Richard Davis</c:v>
                </c:pt>
                <c:pt idx="1395">
                  <c:v>Timothy Cook</c:v>
                </c:pt>
                <c:pt idx="1396">
                  <c:v>Kevin Powell</c:v>
                </c:pt>
                <c:pt idx="1397">
                  <c:v>Donald Rose</c:v>
                </c:pt>
                <c:pt idx="1398">
                  <c:v>Steven Robinson</c:v>
                </c:pt>
                <c:pt idx="1399">
                  <c:v>Shawn McDonald</c:v>
                </c:pt>
                <c:pt idx="1400">
                  <c:v>Nicole May</c:v>
                </c:pt>
                <c:pt idx="1401">
                  <c:v>Shane Ortiz</c:v>
                </c:pt>
                <c:pt idx="1402">
                  <c:v>Donald Walters</c:v>
                </c:pt>
                <c:pt idx="1403">
                  <c:v>Thomas Wright</c:v>
                </c:pt>
                <c:pt idx="1404">
                  <c:v>Laura Barnes</c:v>
                </c:pt>
                <c:pt idx="1405">
                  <c:v>Derrick Smith</c:v>
                </c:pt>
                <c:pt idx="1406">
                  <c:v>Autumn Lopez</c:v>
                </c:pt>
                <c:pt idx="1407">
                  <c:v>Zachary Barr</c:v>
                </c:pt>
                <c:pt idx="1408">
                  <c:v>Grant Guzman</c:v>
                </c:pt>
                <c:pt idx="1409">
                  <c:v>Erica Gutierrez</c:v>
                </c:pt>
                <c:pt idx="1410">
                  <c:v>Katrina Perez</c:v>
                </c:pt>
                <c:pt idx="1411">
                  <c:v>Benjamin Thompson</c:v>
                </c:pt>
                <c:pt idx="1412">
                  <c:v>Lori Chase</c:v>
                </c:pt>
                <c:pt idx="1413">
                  <c:v>Kayla Cohen</c:v>
                </c:pt>
                <c:pt idx="1414">
                  <c:v>Mary Hughes</c:v>
                </c:pt>
                <c:pt idx="1415">
                  <c:v>Lucas Burnett</c:v>
                </c:pt>
                <c:pt idx="1416">
                  <c:v>John Brown</c:v>
                </c:pt>
                <c:pt idx="1417">
                  <c:v>Allen Campbell</c:v>
                </c:pt>
                <c:pt idx="1418">
                  <c:v>Leslie Hanson</c:v>
                </c:pt>
                <c:pt idx="1419">
                  <c:v>Christine Morgan</c:v>
                </c:pt>
                <c:pt idx="1420">
                  <c:v>Billy Sanchez</c:v>
                </c:pt>
                <c:pt idx="1421">
                  <c:v>Mark Cochran</c:v>
                </c:pt>
                <c:pt idx="1422">
                  <c:v>Ryan Robertson</c:v>
                </c:pt>
                <c:pt idx="1423">
                  <c:v>Brittany Brown</c:v>
                </c:pt>
                <c:pt idx="1424">
                  <c:v>Robert Burns</c:v>
                </c:pt>
                <c:pt idx="1425">
                  <c:v>Bethany Holt</c:v>
                </c:pt>
                <c:pt idx="1426">
                  <c:v>Luis Sims</c:v>
                </c:pt>
                <c:pt idx="1427">
                  <c:v>Heather King</c:v>
                </c:pt>
                <c:pt idx="1428">
                  <c:v>Michelle Kennedy</c:v>
                </c:pt>
                <c:pt idx="1429">
                  <c:v>Andrew Davis</c:v>
                </c:pt>
                <c:pt idx="1430">
                  <c:v>Nicole Bender</c:v>
                </c:pt>
                <c:pt idx="1431">
                  <c:v>Kelly Rios DDS</c:v>
                </c:pt>
                <c:pt idx="1432">
                  <c:v>Roger Taylor</c:v>
                </c:pt>
                <c:pt idx="1433">
                  <c:v>Zachary Gray</c:v>
                </c:pt>
                <c:pt idx="1434">
                  <c:v>Samantha Harvey</c:v>
                </c:pt>
                <c:pt idx="1435">
                  <c:v>Anthony Marquez</c:v>
                </c:pt>
                <c:pt idx="1436">
                  <c:v>Trevor Woods</c:v>
                </c:pt>
                <c:pt idx="1437">
                  <c:v>Sharon Smith</c:v>
                </c:pt>
                <c:pt idx="1438">
                  <c:v>Gerald Smith</c:v>
                </c:pt>
                <c:pt idx="1439">
                  <c:v>Ashley Thompson</c:v>
                </c:pt>
                <c:pt idx="1440">
                  <c:v>Jessica Fisher</c:v>
                </c:pt>
                <c:pt idx="1441">
                  <c:v>Kelly Rubio</c:v>
                </c:pt>
                <c:pt idx="1442">
                  <c:v>Joshua Carpenter</c:v>
                </c:pt>
                <c:pt idx="1443">
                  <c:v>Julie Wong</c:v>
                </c:pt>
                <c:pt idx="1444">
                  <c:v>Sandra McBride</c:v>
                </c:pt>
                <c:pt idx="1445">
                  <c:v>Christine Preston</c:v>
                </c:pt>
                <c:pt idx="1446">
                  <c:v>Nancy Perez</c:v>
                </c:pt>
                <c:pt idx="1447">
                  <c:v>John Farmer</c:v>
                </c:pt>
                <c:pt idx="1448">
                  <c:v>Stephen Hardin</c:v>
                </c:pt>
                <c:pt idx="1449">
                  <c:v>Donna Matthews</c:v>
                </c:pt>
                <c:pt idx="1450">
                  <c:v>Dana Lozano</c:v>
                </c:pt>
                <c:pt idx="1451">
                  <c:v>Kyle Fernandez</c:v>
                </c:pt>
                <c:pt idx="1452">
                  <c:v>William Perez</c:v>
                </c:pt>
                <c:pt idx="1453">
                  <c:v>David Williams</c:v>
                </c:pt>
                <c:pt idx="1454">
                  <c:v>Aaron Howe</c:v>
                </c:pt>
                <c:pt idx="1455">
                  <c:v>Veronica Black</c:v>
                </c:pt>
                <c:pt idx="1456">
                  <c:v>Katelyn Kemp</c:v>
                </c:pt>
                <c:pt idx="1457">
                  <c:v>Stephanie Rowe</c:v>
                </c:pt>
                <c:pt idx="1458">
                  <c:v>Ann Bates</c:v>
                </c:pt>
                <c:pt idx="1459">
                  <c:v>Karen Morgan</c:v>
                </c:pt>
                <c:pt idx="1460">
                  <c:v>Amy Clayton</c:v>
                </c:pt>
                <c:pt idx="1461">
                  <c:v>Jennifer Riddle</c:v>
                </c:pt>
                <c:pt idx="1462">
                  <c:v>Rodney Cook</c:v>
                </c:pt>
                <c:pt idx="1463">
                  <c:v>Crystal Davis</c:v>
                </c:pt>
                <c:pt idx="1464">
                  <c:v>Charles Medina</c:v>
                </c:pt>
                <c:pt idx="1465">
                  <c:v>Jeffery Richardson</c:v>
                </c:pt>
                <c:pt idx="1466">
                  <c:v>Tiffany Robbins</c:v>
                </c:pt>
                <c:pt idx="1467">
                  <c:v>John Tapia</c:v>
                </c:pt>
                <c:pt idx="1468">
                  <c:v>Tara Rodriguez</c:v>
                </c:pt>
                <c:pt idx="1469">
                  <c:v>Jennifer Deleon</c:v>
                </c:pt>
                <c:pt idx="1470">
                  <c:v>Alex Foster</c:v>
                </c:pt>
                <c:pt idx="1471">
                  <c:v>Michael Mitchell</c:v>
                </c:pt>
                <c:pt idx="1472">
                  <c:v>Mary Lewis</c:v>
                </c:pt>
                <c:pt idx="1473">
                  <c:v>Xavier Kelly</c:v>
                </c:pt>
                <c:pt idx="1474">
                  <c:v>Katherine Horne</c:v>
                </c:pt>
                <c:pt idx="1475">
                  <c:v>Alicia Thompson</c:v>
                </c:pt>
                <c:pt idx="1476">
                  <c:v>Allison Nguyen</c:v>
                </c:pt>
                <c:pt idx="1477">
                  <c:v>Connie Wilson</c:v>
                </c:pt>
                <c:pt idx="1478">
                  <c:v>Jocelyn Juarez MD</c:v>
                </c:pt>
                <c:pt idx="1479">
                  <c:v>Sara Singh</c:v>
                </c:pt>
                <c:pt idx="1480">
                  <c:v>Sharon Ramos</c:v>
                </c:pt>
                <c:pt idx="1481">
                  <c:v>Thomas Baird</c:v>
                </c:pt>
                <c:pt idx="1482">
                  <c:v>Sarah Alvarez</c:v>
                </c:pt>
                <c:pt idx="1483">
                  <c:v>Douglas Davis</c:v>
                </c:pt>
                <c:pt idx="1484">
                  <c:v>Dr. Kimberly Mendoza</c:v>
                </c:pt>
                <c:pt idx="1485">
                  <c:v>Elizabeth Hernandez</c:v>
                </c:pt>
                <c:pt idx="1486">
                  <c:v>Mr. Scott Love</c:v>
                </c:pt>
                <c:pt idx="1487">
                  <c:v>Stephen Burns</c:v>
                </c:pt>
                <c:pt idx="1488">
                  <c:v>Cynthia Holmes</c:v>
                </c:pt>
                <c:pt idx="1489">
                  <c:v>Debra Banks</c:v>
                </c:pt>
                <c:pt idx="1490">
                  <c:v>Steve Levine</c:v>
                </c:pt>
                <c:pt idx="1491">
                  <c:v>Dawn Schaefer</c:v>
                </c:pt>
                <c:pt idx="1492">
                  <c:v>Marcus Booth</c:v>
                </c:pt>
                <c:pt idx="1493">
                  <c:v>Mark Davis</c:v>
                </c:pt>
                <c:pt idx="1494">
                  <c:v>Joseph Hudson</c:v>
                </c:pt>
                <c:pt idx="1495">
                  <c:v>Jason Tate</c:v>
                </c:pt>
                <c:pt idx="1496">
                  <c:v>Laurie Gardner</c:v>
                </c:pt>
                <c:pt idx="1497">
                  <c:v>Benjamin Reed</c:v>
                </c:pt>
                <c:pt idx="1498">
                  <c:v>Mary Brown</c:v>
                </c:pt>
                <c:pt idx="1499">
                  <c:v>Jasmine Rosario</c:v>
                </c:pt>
                <c:pt idx="1500">
                  <c:v>Sheryl Morgan</c:v>
                </c:pt>
                <c:pt idx="1501">
                  <c:v>Kyle Mclean</c:v>
                </c:pt>
                <c:pt idx="1502">
                  <c:v>Chelsea Huang</c:v>
                </c:pt>
                <c:pt idx="1503">
                  <c:v>Robert McClain</c:v>
                </c:pt>
                <c:pt idx="1504">
                  <c:v>Aaron Castro</c:v>
                </c:pt>
                <c:pt idx="1505">
                  <c:v>Blake Price</c:v>
                </c:pt>
                <c:pt idx="1506">
                  <c:v>Katrina Myers</c:v>
                </c:pt>
                <c:pt idx="1507">
                  <c:v>Emily Morris</c:v>
                </c:pt>
                <c:pt idx="1508">
                  <c:v>Shawn Cain</c:v>
                </c:pt>
                <c:pt idx="1509">
                  <c:v>Travis Floyd</c:v>
                </c:pt>
                <c:pt idx="1510">
                  <c:v>Jaclyn Mason</c:v>
                </c:pt>
                <c:pt idx="1511">
                  <c:v>Ralph West</c:v>
                </c:pt>
                <c:pt idx="1512">
                  <c:v>Luis Brown</c:v>
                </c:pt>
                <c:pt idx="1513">
                  <c:v>Gregory Osborne</c:v>
                </c:pt>
                <c:pt idx="1514">
                  <c:v>Matthew Meadows</c:v>
                </c:pt>
                <c:pt idx="1515">
                  <c:v>Michael McBride</c:v>
                </c:pt>
                <c:pt idx="1516">
                  <c:v>Daniel Moran</c:v>
                </c:pt>
                <c:pt idx="1517">
                  <c:v>Nicholas Jordan</c:v>
                </c:pt>
                <c:pt idx="1518">
                  <c:v>Tanner Hill</c:v>
                </c:pt>
                <c:pt idx="1519">
                  <c:v>Leah Rogers</c:v>
                </c:pt>
                <c:pt idx="1520">
                  <c:v>Debbie Collins</c:v>
                </c:pt>
                <c:pt idx="1521">
                  <c:v>Joe Gonzalez</c:v>
                </c:pt>
                <c:pt idx="1522">
                  <c:v>Dylan Smith</c:v>
                </c:pt>
                <c:pt idx="1523">
                  <c:v>Joshua Curtis</c:v>
                </c:pt>
                <c:pt idx="1524">
                  <c:v>Nathan Weeks</c:v>
                </c:pt>
                <c:pt idx="1525">
                  <c:v>Amber Powell</c:v>
                </c:pt>
                <c:pt idx="1526">
                  <c:v>Craig Patel</c:v>
                </c:pt>
                <c:pt idx="1527">
                  <c:v>Kristina Green</c:v>
                </c:pt>
                <c:pt idx="1528">
                  <c:v>Kelly Ellis</c:v>
                </c:pt>
                <c:pt idx="1529">
                  <c:v>Michele Weiss</c:v>
                </c:pt>
                <c:pt idx="1530">
                  <c:v>James Whitehead</c:v>
                </c:pt>
                <c:pt idx="1531">
                  <c:v>Timothy Wallace</c:v>
                </c:pt>
                <c:pt idx="1532">
                  <c:v>Michael Neal</c:v>
                </c:pt>
                <c:pt idx="1533">
                  <c:v>Kelly Larson</c:v>
                </c:pt>
                <c:pt idx="1534">
                  <c:v>Brandi Hogan</c:v>
                </c:pt>
                <c:pt idx="1535">
                  <c:v>Bobby Russo</c:v>
                </c:pt>
                <c:pt idx="1536">
                  <c:v>April Wright</c:v>
                </c:pt>
                <c:pt idx="1537">
                  <c:v>Sean Hayes</c:v>
                </c:pt>
                <c:pt idx="1538">
                  <c:v>Raymond Walker</c:v>
                </c:pt>
                <c:pt idx="1539">
                  <c:v>Scott Ward</c:v>
                </c:pt>
                <c:pt idx="1540">
                  <c:v>Jeffrey Stanley</c:v>
                </c:pt>
                <c:pt idx="1541">
                  <c:v>Alicia Mercado</c:v>
                </c:pt>
                <c:pt idx="1542">
                  <c:v>Anthony Hawkins</c:v>
                </c:pt>
                <c:pt idx="1543">
                  <c:v>Susan Garcia</c:v>
                </c:pt>
                <c:pt idx="1544">
                  <c:v>Rebecca Flores</c:v>
                </c:pt>
                <c:pt idx="1545">
                  <c:v>Juan Morrison</c:v>
                </c:pt>
                <c:pt idx="1546">
                  <c:v>James Lopez</c:v>
                </c:pt>
                <c:pt idx="1547">
                  <c:v>Dr. Jeffrey Allen DDS</c:v>
                </c:pt>
                <c:pt idx="1548">
                  <c:v>Joshua Scott</c:v>
                </c:pt>
                <c:pt idx="1549">
                  <c:v>Nancy Ross</c:v>
                </c:pt>
                <c:pt idx="1550">
                  <c:v>Victoria Riggs</c:v>
                </c:pt>
                <c:pt idx="1551">
                  <c:v>Francisco Lawson</c:v>
                </c:pt>
                <c:pt idx="1552">
                  <c:v>Ashley Mullen</c:v>
                </c:pt>
                <c:pt idx="1553">
                  <c:v>Michael Wolfe</c:v>
                </c:pt>
                <c:pt idx="1554">
                  <c:v>Justin Gardner</c:v>
                </c:pt>
                <c:pt idx="1555">
                  <c:v>Arthur Mercado</c:v>
                </c:pt>
                <c:pt idx="1556">
                  <c:v>Vanessa Fields</c:v>
                </c:pt>
                <c:pt idx="1557">
                  <c:v>Sandra Francis</c:v>
                </c:pt>
                <c:pt idx="1558">
                  <c:v>Roger Higgins</c:v>
                </c:pt>
                <c:pt idx="1559">
                  <c:v>Teresa Chavez</c:v>
                </c:pt>
                <c:pt idx="1560">
                  <c:v>Stephanie Harris</c:v>
                </c:pt>
                <c:pt idx="1561">
                  <c:v>Ashley Moon</c:v>
                </c:pt>
                <c:pt idx="1562">
                  <c:v>Alexis Gillespie</c:v>
                </c:pt>
                <c:pt idx="1563">
                  <c:v>Lauren Nguyen</c:v>
                </c:pt>
                <c:pt idx="1564">
                  <c:v>Tony Martin</c:v>
                </c:pt>
                <c:pt idx="1565">
                  <c:v>Daniel Miller</c:v>
                </c:pt>
                <c:pt idx="1566">
                  <c:v>Amy Barnes</c:v>
                </c:pt>
                <c:pt idx="1567">
                  <c:v>Ashley Dyer</c:v>
                </c:pt>
                <c:pt idx="1568">
                  <c:v>Monique Hoover</c:v>
                </c:pt>
                <c:pt idx="1569">
                  <c:v>Angela Marsh</c:v>
                </c:pt>
                <c:pt idx="1570">
                  <c:v>Benjamin Riddle</c:v>
                </c:pt>
                <c:pt idx="1571">
                  <c:v>Danielle Sims</c:v>
                </c:pt>
                <c:pt idx="1572">
                  <c:v>Sarah McIntyre</c:v>
                </c:pt>
                <c:pt idx="1573">
                  <c:v>Robin Mays</c:v>
                </c:pt>
                <c:pt idx="1574">
                  <c:v>Dr. Brenda Young</c:v>
                </c:pt>
                <c:pt idx="1575">
                  <c:v>Erica Anderson</c:v>
                </c:pt>
                <c:pt idx="1576">
                  <c:v>Angelica Cline</c:v>
                </c:pt>
                <c:pt idx="1577">
                  <c:v>Anthony White</c:v>
                </c:pt>
                <c:pt idx="1578">
                  <c:v>Dr. Dawn Hampton</c:v>
                </c:pt>
                <c:pt idx="1579">
                  <c:v>Nathan Barrera</c:v>
                </c:pt>
                <c:pt idx="1580">
                  <c:v>Heather Thompson</c:v>
                </c:pt>
                <c:pt idx="1581">
                  <c:v>Jose Daniels</c:v>
                </c:pt>
                <c:pt idx="1582">
                  <c:v>Laurie Martinez</c:v>
                </c:pt>
                <c:pt idx="1583">
                  <c:v>James Lee</c:v>
                </c:pt>
                <c:pt idx="1584">
                  <c:v>Paul Park</c:v>
                </c:pt>
                <c:pt idx="1585">
                  <c:v>Lauren Weaver</c:v>
                </c:pt>
                <c:pt idx="1586">
                  <c:v>Heather Hanson</c:v>
                </c:pt>
                <c:pt idx="1587">
                  <c:v>John Harris</c:v>
                </c:pt>
                <c:pt idx="1588">
                  <c:v>Sharon Lewis</c:v>
                </c:pt>
                <c:pt idx="1589">
                  <c:v>Kelli Kennedy</c:v>
                </c:pt>
                <c:pt idx="1590">
                  <c:v>Antonio Gates</c:v>
                </c:pt>
                <c:pt idx="1591">
                  <c:v>Kimberly Gonzalez</c:v>
                </c:pt>
                <c:pt idx="1592">
                  <c:v>Joe Carpenter</c:v>
                </c:pt>
                <c:pt idx="1593">
                  <c:v>Erin Ferrell</c:v>
                </c:pt>
                <c:pt idx="1594">
                  <c:v>Drew Garcia</c:v>
                </c:pt>
                <c:pt idx="1595">
                  <c:v>Linda Young</c:v>
                </c:pt>
                <c:pt idx="1596">
                  <c:v>Joshua Smith</c:v>
                </c:pt>
                <c:pt idx="1597">
                  <c:v>Alejandra Williams</c:v>
                </c:pt>
                <c:pt idx="1598">
                  <c:v>Donna Smith</c:v>
                </c:pt>
                <c:pt idx="1599">
                  <c:v>Alexandra Howard</c:v>
                </c:pt>
                <c:pt idx="1600">
                  <c:v>Debbie Anderson</c:v>
                </c:pt>
                <c:pt idx="1601">
                  <c:v>James Mason</c:v>
                </c:pt>
                <c:pt idx="1602">
                  <c:v>Chloe Ruiz</c:v>
                </c:pt>
                <c:pt idx="1603">
                  <c:v>Caitlin Quinn</c:v>
                </c:pt>
                <c:pt idx="1604">
                  <c:v>Adam Johns</c:v>
                </c:pt>
                <c:pt idx="1605">
                  <c:v>Jeffrey Harper</c:v>
                </c:pt>
                <c:pt idx="1606">
                  <c:v>Valerie Copeland</c:v>
                </c:pt>
                <c:pt idx="1607">
                  <c:v>Casey Schmidt</c:v>
                </c:pt>
                <c:pt idx="1608">
                  <c:v>Debra Richards</c:v>
                </c:pt>
                <c:pt idx="1609">
                  <c:v>Leroy Vargas</c:v>
                </c:pt>
                <c:pt idx="1610">
                  <c:v>James Ross</c:v>
                </c:pt>
                <c:pt idx="1611">
                  <c:v>Ryan Hunter</c:v>
                </c:pt>
                <c:pt idx="1612">
                  <c:v>Diana Johnson</c:v>
                </c:pt>
                <c:pt idx="1613">
                  <c:v>Daniel Young</c:v>
                </c:pt>
                <c:pt idx="1614">
                  <c:v>Paul Combs</c:v>
                </c:pt>
                <c:pt idx="1615">
                  <c:v>Robert Cole</c:v>
                </c:pt>
                <c:pt idx="1616">
                  <c:v>Roberto Marquez</c:v>
                </c:pt>
                <c:pt idx="1617">
                  <c:v>Nicole Allen</c:v>
                </c:pt>
                <c:pt idx="1618">
                  <c:v>Jennifer Higgins</c:v>
                </c:pt>
                <c:pt idx="1619">
                  <c:v>Heather Floyd</c:v>
                </c:pt>
                <c:pt idx="1620">
                  <c:v>Daniel Duncan</c:v>
                </c:pt>
                <c:pt idx="1621">
                  <c:v>Debra Wagner</c:v>
                </c:pt>
                <c:pt idx="1622">
                  <c:v>Sarah Robinson</c:v>
                </c:pt>
                <c:pt idx="1623">
                  <c:v>Sandra Williams</c:v>
                </c:pt>
                <c:pt idx="1624">
                  <c:v>John Wolf</c:v>
                </c:pt>
                <c:pt idx="1625">
                  <c:v>Kevin Vaughn</c:v>
                </c:pt>
                <c:pt idx="1626">
                  <c:v>Sherry Gutierrez</c:v>
                </c:pt>
                <c:pt idx="1627">
                  <c:v>Christopher Vasquez</c:v>
                </c:pt>
                <c:pt idx="1628">
                  <c:v>David Sanchez</c:v>
                </c:pt>
                <c:pt idx="1629">
                  <c:v>Lawrence Walker</c:v>
                </c:pt>
                <c:pt idx="1630">
                  <c:v>Charles Jones</c:v>
                </c:pt>
                <c:pt idx="1631">
                  <c:v>Craig Hensley</c:v>
                </c:pt>
                <c:pt idx="1632">
                  <c:v>Patricia Bowman</c:v>
                </c:pt>
                <c:pt idx="1633">
                  <c:v>John Alexander</c:v>
                </c:pt>
                <c:pt idx="1634">
                  <c:v>Joseph Diaz MD</c:v>
                </c:pt>
                <c:pt idx="1635">
                  <c:v>Gerald Harrison</c:v>
                </c:pt>
                <c:pt idx="1636">
                  <c:v>Christina Gibson</c:v>
                </c:pt>
                <c:pt idx="1637">
                  <c:v>Mitchell Brown</c:v>
                </c:pt>
                <c:pt idx="1638">
                  <c:v>Kelsey Murphy</c:v>
                </c:pt>
                <c:pt idx="1639">
                  <c:v>Michelle Carroll</c:v>
                </c:pt>
                <c:pt idx="1640">
                  <c:v>Heather Sanders</c:v>
                </c:pt>
                <c:pt idx="1641">
                  <c:v>John Shields</c:v>
                </c:pt>
                <c:pt idx="1642">
                  <c:v>Virginia Martinez</c:v>
                </c:pt>
                <c:pt idx="1643">
                  <c:v>Robert Tran</c:v>
                </c:pt>
                <c:pt idx="1644">
                  <c:v>Jennifer Watson</c:v>
                </c:pt>
                <c:pt idx="1645">
                  <c:v>Tammy Clark</c:v>
                </c:pt>
                <c:pt idx="1646">
                  <c:v>Mario Poole</c:v>
                </c:pt>
                <c:pt idx="1647">
                  <c:v>Stephanie King</c:v>
                </c:pt>
                <c:pt idx="1648">
                  <c:v>Jessica Schmidt</c:v>
                </c:pt>
                <c:pt idx="1649">
                  <c:v>Todd Johnson</c:v>
                </c:pt>
                <c:pt idx="1650">
                  <c:v>Erin Gilbert</c:v>
                </c:pt>
                <c:pt idx="1651">
                  <c:v>Thomas Grimes</c:v>
                </c:pt>
                <c:pt idx="1652">
                  <c:v>Belinda Harrington</c:v>
                </c:pt>
                <c:pt idx="1653">
                  <c:v>Kendra Ray</c:v>
                </c:pt>
                <c:pt idx="1654">
                  <c:v>Michelle Miller</c:v>
                </c:pt>
                <c:pt idx="1655">
                  <c:v>Glenn Acevedo</c:v>
                </c:pt>
                <c:pt idx="1656">
                  <c:v>Melissa Taylor</c:v>
                </c:pt>
                <c:pt idx="1657">
                  <c:v>Craig Miller</c:v>
                </c:pt>
                <c:pt idx="1658">
                  <c:v>Adrian Murphy</c:v>
                </c:pt>
                <c:pt idx="1659">
                  <c:v>Emma Brady</c:v>
                </c:pt>
                <c:pt idx="1660">
                  <c:v>Eric Sullivan</c:v>
                </c:pt>
                <c:pt idx="1661">
                  <c:v>Amanda Brown</c:v>
                </c:pt>
                <c:pt idx="1662">
                  <c:v>Jennifer Jones</c:v>
                </c:pt>
                <c:pt idx="1663">
                  <c:v>Richard Taylor</c:v>
                </c:pt>
                <c:pt idx="1664">
                  <c:v>Spencer Aguilar</c:v>
                </c:pt>
                <c:pt idx="1665">
                  <c:v>Robert Scott</c:v>
                </c:pt>
                <c:pt idx="1666">
                  <c:v>Jason Strong</c:v>
                </c:pt>
                <c:pt idx="1667">
                  <c:v>Susan Adams</c:v>
                </c:pt>
                <c:pt idx="1668">
                  <c:v>Ricardo Davis</c:v>
                </c:pt>
                <c:pt idx="1669">
                  <c:v>Allison Guzman</c:v>
                </c:pt>
                <c:pt idx="1670">
                  <c:v>Sarah Hanna</c:v>
                </c:pt>
                <c:pt idx="1671">
                  <c:v>Christine Avery</c:v>
                </c:pt>
                <c:pt idx="1672">
                  <c:v>Amanda Carrillo</c:v>
                </c:pt>
                <c:pt idx="1673">
                  <c:v>Thomas Guerrero</c:v>
                </c:pt>
                <c:pt idx="1674">
                  <c:v>Eduardo Garcia</c:v>
                </c:pt>
                <c:pt idx="1675">
                  <c:v>Andrew Brown</c:v>
                </c:pt>
                <c:pt idx="1676">
                  <c:v>Patricia Lopez</c:v>
                </c:pt>
                <c:pt idx="1677">
                  <c:v>Carol Brown</c:v>
                </c:pt>
                <c:pt idx="1678">
                  <c:v>Marissa Perry</c:v>
                </c:pt>
                <c:pt idx="1679">
                  <c:v>Jillian Ware</c:v>
                </c:pt>
                <c:pt idx="1680">
                  <c:v>Jennifer Anderson</c:v>
                </c:pt>
                <c:pt idx="1681">
                  <c:v>Melissa Meyers</c:v>
                </c:pt>
                <c:pt idx="1682">
                  <c:v>Laura Yates</c:v>
                </c:pt>
                <c:pt idx="1683">
                  <c:v>Michael Cook</c:v>
                </c:pt>
                <c:pt idx="1684">
                  <c:v>Bill Soto</c:v>
                </c:pt>
                <c:pt idx="1685">
                  <c:v>Michael Barrett</c:v>
                </c:pt>
                <c:pt idx="1686">
                  <c:v>Anna Silva</c:v>
                </c:pt>
                <c:pt idx="1687">
                  <c:v>Shannon Brooks</c:v>
                </c:pt>
                <c:pt idx="1688">
                  <c:v>Eric Scott</c:v>
                </c:pt>
                <c:pt idx="1689">
                  <c:v>Maria Jones</c:v>
                </c:pt>
                <c:pt idx="1690">
                  <c:v>Jason Williams</c:v>
                </c:pt>
                <c:pt idx="1691">
                  <c:v>Andrew Cowan</c:v>
                </c:pt>
                <c:pt idx="1692">
                  <c:v>Jesse Flynn</c:v>
                </c:pt>
                <c:pt idx="1693">
                  <c:v>Karla Williams</c:v>
                </c:pt>
                <c:pt idx="1694">
                  <c:v>George Perez</c:v>
                </c:pt>
                <c:pt idx="1695">
                  <c:v>Jessica Hamilton</c:v>
                </c:pt>
                <c:pt idx="1696">
                  <c:v>Christopher Richardson</c:v>
                </c:pt>
                <c:pt idx="1697">
                  <c:v>Laurie Shaffer</c:v>
                </c:pt>
                <c:pt idx="1698">
                  <c:v>Michele Garcia</c:v>
                </c:pt>
                <c:pt idx="1699">
                  <c:v>Monica Coleman</c:v>
                </c:pt>
                <c:pt idx="1700">
                  <c:v>Adam Ramos</c:v>
                </c:pt>
                <c:pt idx="1701">
                  <c:v>Kelli Morrison</c:v>
                </c:pt>
                <c:pt idx="1702">
                  <c:v>Jennifer Silva</c:v>
                </c:pt>
                <c:pt idx="1703">
                  <c:v>Karen Perez</c:v>
                </c:pt>
                <c:pt idx="1704">
                  <c:v>Greg Anderson</c:v>
                </c:pt>
                <c:pt idx="1705">
                  <c:v>Shawn Little</c:v>
                </c:pt>
                <c:pt idx="1706">
                  <c:v>Alexander Hood</c:v>
                </c:pt>
                <c:pt idx="1707">
                  <c:v>Tamara Ramos</c:v>
                </c:pt>
                <c:pt idx="1708">
                  <c:v>Anthony Allison</c:v>
                </c:pt>
                <c:pt idx="1709">
                  <c:v>Patrick Tucker</c:v>
                </c:pt>
                <c:pt idx="1710">
                  <c:v>Robert Black</c:v>
                </c:pt>
                <c:pt idx="1711">
                  <c:v>Wendy Williams</c:v>
                </c:pt>
                <c:pt idx="1712">
                  <c:v>Lisa Ray</c:v>
                </c:pt>
                <c:pt idx="1713">
                  <c:v>Adam Hale</c:v>
                </c:pt>
                <c:pt idx="1714">
                  <c:v>Sharon Ward</c:v>
                </c:pt>
                <c:pt idx="1715">
                  <c:v>Kimberly Copeland</c:v>
                </c:pt>
                <c:pt idx="1716">
                  <c:v>Billy Martin</c:v>
                </c:pt>
                <c:pt idx="1717">
                  <c:v>Jean Miller</c:v>
                </c:pt>
                <c:pt idx="1718">
                  <c:v>Mario Morris</c:v>
                </c:pt>
                <c:pt idx="1719">
                  <c:v>Mr. Andrew Francis</c:v>
                </c:pt>
                <c:pt idx="1720">
                  <c:v>Christopher Lucas</c:v>
                </c:pt>
                <c:pt idx="1721">
                  <c:v>James Thompson</c:v>
                </c:pt>
                <c:pt idx="1722">
                  <c:v>Kenneth Ayala</c:v>
                </c:pt>
                <c:pt idx="1723">
                  <c:v>Kimberly Ingram</c:v>
                </c:pt>
                <c:pt idx="1724">
                  <c:v>Douglas Cruz</c:v>
                </c:pt>
                <c:pt idx="1725">
                  <c:v>Keith Moore</c:v>
                </c:pt>
                <c:pt idx="1726">
                  <c:v>Kristin Marshall</c:v>
                </c:pt>
                <c:pt idx="1727">
                  <c:v>Andrew Estrada</c:v>
                </c:pt>
                <c:pt idx="1728">
                  <c:v>Nathan Mason</c:v>
                </c:pt>
                <c:pt idx="1729">
                  <c:v>Michael Holmes</c:v>
                </c:pt>
                <c:pt idx="1730">
                  <c:v>Cameron Rivera</c:v>
                </c:pt>
                <c:pt idx="1731">
                  <c:v>Stephen Robinson</c:v>
                </c:pt>
                <c:pt idx="1732">
                  <c:v>Sara Padilla</c:v>
                </c:pt>
                <c:pt idx="1733">
                  <c:v>Kathleen Austin</c:v>
                </c:pt>
                <c:pt idx="1734">
                  <c:v>Thomas Roberts</c:v>
                </c:pt>
                <c:pt idx="1735">
                  <c:v>James Snyder</c:v>
                </c:pt>
                <c:pt idx="1736">
                  <c:v>Sara Alvarez</c:v>
                </c:pt>
                <c:pt idx="1737">
                  <c:v>John Richardson</c:v>
                </c:pt>
                <c:pt idx="1738">
                  <c:v>Jennifer Ayers MD</c:v>
                </c:pt>
                <c:pt idx="1739">
                  <c:v>Shawn Evans</c:v>
                </c:pt>
                <c:pt idx="1740">
                  <c:v>Nicole Randolph</c:v>
                </c:pt>
                <c:pt idx="1741">
                  <c:v>Albert Davis</c:v>
                </c:pt>
                <c:pt idx="1742">
                  <c:v>Chloe Martinez</c:v>
                </c:pt>
                <c:pt idx="1743">
                  <c:v>Dr. Cynthia Richard DDS</c:v>
                </c:pt>
                <c:pt idx="1744">
                  <c:v>Angela Graham</c:v>
                </c:pt>
                <c:pt idx="1745">
                  <c:v>Dr. Alexander Martin</c:v>
                </c:pt>
                <c:pt idx="1746">
                  <c:v>Brian McDonald</c:v>
                </c:pt>
                <c:pt idx="1747">
                  <c:v>Jessica Miller</c:v>
                </c:pt>
                <c:pt idx="1748">
                  <c:v>Joy Stanley</c:v>
                </c:pt>
                <c:pt idx="1749">
                  <c:v>Dr. Shawn Gonzalez</c:v>
                </c:pt>
                <c:pt idx="1750">
                  <c:v>Jenny Austin</c:v>
                </c:pt>
                <c:pt idx="1751">
                  <c:v>Christopher Harrison</c:v>
                </c:pt>
                <c:pt idx="1752">
                  <c:v>Ian Stanley</c:v>
                </c:pt>
                <c:pt idx="1753">
                  <c:v>Jamie Powers</c:v>
                </c:pt>
                <c:pt idx="1754">
                  <c:v>Veronica Gibson</c:v>
                </c:pt>
                <c:pt idx="1755">
                  <c:v>Dr. Tiffany Weeks DDS</c:v>
                </c:pt>
                <c:pt idx="1756">
                  <c:v>Aaron Hudson</c:v>
                </c:pt>
                <c:pt idx="1757">
                  <c:v>Heather Smith</c:v>
                </c:pt>
                <c:pt idx="1758">
                  <c:v>Taylor White</c:v>
                </c:pt>
                <c:pt idx="1759">
                  <c:v>Mariah Martinez</c:v>
                </c:pt>
                <c:pt idx="1760">
                  <c:v>Julia Wilson</c:v>
                </c:pt>
                <c:pt idx="1761">
                  <c:v>Jennifer Love</c:v>
                </c:pt>
                <c:pt idx="1762">
                  <c:v>Elizabeth Johnson</c:v>
                </c:pt>
                <c:pt idx="1763">
                  <c:v>Kaylee Cruz</c:v>
                </c:pt>
                <c:pt idx="1764">
                  <c:v>Daniel Horne</c:v>
                </c:pt>
                <c:pt idx="1765">
                  <c:v>Chelsea Crawford</c:v>
                </c:pt>
                <c:pt idx="1766">
                  <c:v>Christie Cox</c:v>
                </c:pt>
                <c:pt idx="1767">
                  <c:v>Angelica Kelly</c:v>
                </c:pt>
                <c:pt idx="1768">
                  <c:v>Gabriella Bowman</c:v>
                </c:pt>
                <c:pt idx="1769">
                  <c:v>Amanda Rivera</c:v>
                </c:pt>
                <c:pt idx="1770">
                  <c:v>Elijah Gomez</c:v>
                </c:pt>
                <c:pt idx="1771">
                  <c:v>Scott Howard</c:v>
                </c:pt>
                <c:pt idx="1772">
                  <c:v>Tyler Graham</c:v>
                </c:pt>
                <c:pt idx="1773">
                  <c:v>Carol Beard</c:v>
                </c:pt>
                <c:pt idx="1774">
                  <c:v>John Sandoval</c:v>
                </c:pt>
                <c:pt idx="1775">
                  <c:v>Colleen Wilson</c:v>
                </c:pt>
                <c:pt idx="1776">
                  <c:v>Michael Crane</c:v>
                </c:pt>
                <c:pt idx="1777">
                  <c:v>Nicholas Reynolds</c:v>
                </c:pt>
                <c:pt idx="1778">
                  <c:v>Mary Roberts</c:v>
                </c:pt>
                <c:pt idx="1779">
                  <c:v>Richard Bishop</c:v>
                </c:pt>
                <c:pt idx="1780">
                  <c:v>Roger Glenn</c:v>
                </c:pt>
                <c:pt idx="1781">
                  <c:v>Christopher Page</c:v>
                </c:pt>
                <c:pt idx="1782">
                  <c:v>Lisa Moore</c:v>
                </c:pt>
                <c:pt idx="1783">
                  <c:v>Jackie Garcia</c:v>
                </c:pt>
                <c:pt idx="1784">
                  <c:v>Jasmine Jimenez</c:v>
                </c:pt>
                <c:pt idx="1785">
                  <c:v>Andrea Anderson</c:v>
                </c:pt>
                <c:pt idx="1786">
                  <c:v>Donna Young</c:v>
                </c:pt>
                <c:pt idx="1787">
                  <c:v>Dana Villegas</c:v>
                </c:pt>
                <c:pt idx="1788">
                  <c:v>Jose Hopkins</c:v>
                </c:pt>
                <c:pt idx="1789">
                  <c:v>Thomas Bell</c:v>
                </c:pt>
                <c:pt idx="1790">
                  <c:v>Jeffrey Perry</c:v>
                </c:pt>
                <c:pt idx="1791">
                  <c:v>William Rogers</c:v>
                </c:pt>
                <c:pt idx="1792">
                  <c:v>Katherine Jones</c:v>
                </c:pt>
                <c:pt idx="1793">
                  <c:v>Bryan Sullivan</c:v>
                </c:pt>
                <c:pt idx="1794">
                  <c:v>Jason Dixon</c:v>
                </c:pt>
                <c:pt idx="1795">
                  <c:v>Holly Morgan</c:v>
                </c:pt>
                <c:pt idx="1796">
                  <c:v>Kimberly Baker</c:v>
                </c:pt>
                <c:pt idx="1797">
                  <c:v>Trevor Mills</c:v>
                </c:pt>
                <c:pt idx="1798">
                  <c:v>Rodney Marshall</c:v>
                </c:pt>
                <c:pt idx="1799">
                  <c:v>Joseph Roman</c:v>
                </c:pt>
                <c:pt idx="1800">
                  <c:v>Tracy Smith</c:v>
                </c:pt>
                <c:pt idx="1801">
                  <c:v>Dennis Hart</c:v>
                </c:pt>
                <c:pt idx="1802">
                  <c:v>Samuel Holmes</c:v>
                </c:pt>
                <c:pt idx="1803">
                  <c:v>Ashley Young</c:v>
                </c:pt>
                <c:pt idx="1804">
                  <c:v>Marilyn Hughes</c:v>
                </c:pt>
                <c:pt idx="1805">
                  <c:v>Paula Rose</c:v>
                </c:pt>
                <c:pt idx="1806">
                  <c:v>Debra Collins</c:v>
                </c:pt>
                <c:pt idx="1807">
                  <c:v>Karen Martinez</c:v>
                </c:pt>
                <c:pt idx="1808">
                  <c:v>Michael Lewis</c:v>
                </c:pt>
                <c:pt idx="1809">
                  <c:v>Brian Baird</c:v>
                </c:pt>
                <c:pt idx="1810">
                  <c:v>Adrian Sullivan</c:v>
                </c:pt>
                <c:pt idx="1811">
                  <c:v>Michael Perry</c:v>
                </c:pt>
                <c:pt idx="1812">
                  <c:v>Philip Johnson</c:v>
                </c:pt>
                <c:pt idx="1813">
                  <c:v>Morgan Brock</c:v>
                </c:pt>
                <c:pt idx="1814">
                  <c:v>Holly Clark</c:v>
                </c:pt>
                <c:pt idx="1815">
                  <c:v>Jeremy Marsh</c:v>
                </c:pt>
                <c:pt idx="1816">
                  <c:v>Paul Rangel</c:v>
                </c:pt>
                <c:pt idx="1817">
                  <c:v>Carlos Roy</c:v>
                </c:pt>
                <c:pt idx="1818">
                  <c:v>Roger Moreno</c:v>
                </c:pt>
                <c:pt idx="1819">
                  <c:v>Tammy Coleman</c:v>
                </c:pt>
                <c:pt idx="1820">
                  <c:v>William Kim</c:v>
                </c:pt>
                <c:pt idx="1821">
                  <c:v>Kathleen Cole</c:v>
                </c:pt>
                <c:pt idx="1822">
                  <c:v>Haley Snyder</c:v>
                </c:pt>
                <c:pt idx="1823">
                  <c:v>Kevin Reyes</c:v>
                </c:pt>
                <c:pt idx="1824">
                  <c:v>William Clark</c:v>
                </c:pt>
                <c:pt idx="1825">
                  <c:v>Brooke Lara</c:v>
                </c:pt>
                <c:pt idx="1826">
                  <c:v>Claudia Johnson</c:v>
                </c:pt>
                <c:pt idx="1827">
                  <c:v>Sabrina Hancock</c:v>
                </c:pt>
                <c:pt idx="1828">
                  <c:v>Alyssa Smith</c:v>
                </c:pt>
                <c:pt idx="1829">
                  <c:v>Alexander Schultz</c:v>
                </c:pt>
                <c:pt idx="1830">
                  <c:v>Megan Hall</c:v>
                </c:pt>
                <c:pt idx="1831">
                  <c:v>Sarah Nunez</c:v>
                </c:pt>
                <c:pt idx="1832">
                  <c:v>Angela Benton</c:v>
                </c:pt>
                <c:pt idx="1833">
                  <c:v>Paula Cooper</c:v>
                </c:pt>
                <c:pt idx="1834">
                  <c:v>Michelle Byrd</c:v>
                </c:pt>
                <c:pt idx="1835">
                  <c:v>Mr. Daniel Gillespie</c:v>
                </c:pt>
                <c:pt idx="1836">
                  <c:v>Todd Gonzalez</c:v>
                </c:pt>
                <c:pt idx="1837">
                  <c:v>Courtney Scott</c:v>
                </c:pt>
                <c:pt idx="1838">
                  <c:v>Douglas Carter</c:v>
                </c:pt>
                <c:pt idx="1839">
                  <c:v>Kim King</c:v>
                </c:pt>
                <c:pt idx="1840">
                  <c:v>Raymond Calderon</c:v>
                </c:pt>
                <c:pt idx="1841">
                  <c:v>John Marks</c:v>
                </c:pt>
                <c:pt idx="1842">
                  <c:v>Jonathan Nielsen</c:v>
                </c:pt>
                <c:pt idx="1843">
                  <c:v>Joseph Fleming</c:v>
                </c:pt>
                <c:pt idx="1844">
                  <c:v>Stephen Davis</c:v>
                </c:pt>
                <c:pt idx="1845">
                  <c:v>Kathleen Trevino</c:v>
                </c:pt>
                <c:pt idx="1846">
                  <c:v>Donald Stark</c:v>
                </c:pt>
                <c:pt idx="1847">
                  <c:v>Emily Foster</c:v>
                </c:pt>
                <c:pt idx="1848">
                  <c:v>Katie Moore</c:v>
                </c:pt>
                <c:pt idx="1849">
                  <c:v>Angela Cooley</c:v>
                </c:pt>
                <c:pt idx="1850">
                  <c:v>Luke Hayes</c:v>
                </c:pt>
                <c:pt idx="1851">
                  <c:v>Rachel Garcia</c:v>
                </c:pt>
                <c:pt idx="1852">
                  <c:v>Joel Johnston</c:v>
                </c:pt>
                <c:pt idx="1853">
                  <c:v>Amber Smith</c:v>
                </c:pt>
                <c:pt idx="1854">
                  <c:v>Andrew Baker</c:v>
                </c:pt>
                <c:pt idx="1855">
                  <c:v>Nicholas Martin</c:v>
                </c:pt>
                <c:pt idx="1856">
                  <c:v>Michelle English</c:v>
                </c:pt>
                <c:pt idx="1857">
                  <c:v>Alyssa Park</c:v>
                </c:pt>
                <c:pt idx="1858">
                  <c:v>Tammy Hall</c:v>
                </c:pt>
                <c:pt idx="1859">
                  <c:v>Veronica Burke</c:v>
                </c:pt>
                <c:pt idx="1860">
                  <c:v>Derrick Bird</c:v>
                </c:pt>
                <c:pt idx="1861">
                  <c:v>Mark Arnold DDS</c:v>
                </c:pt>
                <c:pt idx="1862">
                  <c:v>Eric Smith</c:v>
                </c:pt>
                <c:pt idx="1863">
                  <c:v>Nicholas Little</c:v>
                </c:pt>
                <c:pt idx="1864">
                  <c:v>Michael Cox</c:v>
                </c:pt>
                <c:pt idx="1865">
                  <c:v>Austin York</c:v>
                </c:pt>
                <c:pt idx="1866">
                  <c:v>Mrs. Deborah Marshall</c:v>
                </c:pt>
                <c:pt idx="1867">
                  <c:v>Crystal Choi</c:v>
                </c:pt>
                <c:pt idx="1868">
                  <c:v>Kayla Daniels</c:v>
                </c:pt>
                <c:pt idx="1869">
                  <c:v>Jon Torres</c:v>
                </c:pt>
                <c:pt idx="1870">
                  <c:v>Sara Stephenson</c:v>
                </c:pt>
                <c:pt idx="1871">
                  <c:v>Patrick Livingston</c:v>
                </c:pt>
                <c:pt idx="1872">
                  <c:v>Tyler Chapman</c:v>
                </c:pt>
                <c:pt idx="1873">
                  <c:v>Tammy Lam</c:v>
                </c:pt>
                <c:pt idx="1874">
                  <c:v>Tamara Fuller</c:v>
                </c:pt>
                <c:pt idx="1875">
                  <c:v>Brian Frazier</c:v>
                </c:pt>
                <c:pt idx="1876">
                  <c:v>Philip Martinez</c:v>
                </c:pt>
                <c:pt idx="1877">
                  <c:v>Dr. Edwin Chase PhD</c:v>
                </c:pt>
                <c:pt idx="1878">
                  <c:v>Jessica Horton</c:v>
                </c:pt>
                <c:pt idx="1879">
                  <c:v>Steven Barnes</c:v>
                </c:pt>
                <c:pt idx="1880">
                  <c:v>Daniel Thomas</c:v>
                </c:pt>
                <c:pt idx="1881">
                  <c:v>Brittany Andrade</c:v>
                </c:pt>
                <c:pt idx="1882">
                  <c:v>Sherry Knight</c:v>
                </c:pt>
                <c:pt idx="1883">
                  <c:v>Brooke Mason</c:v>
                </c:pt>
                <c:pt idx="1884">
                  <c:v>John Dunlap</c:v>
                </c:pt>
                <c:pt idx="1885">
                  <c:v>Nicole Jones</c:v>
                </c:pt>
                <c:pt idx="1886">
                  <c:v>Julie Hoover</c:v>
                </c:pt>
                <c:pt idx="1887">
                  <c:v>Bryan Matthews</c:v>
                </c:pt>
                <c:pt idx="1888">
                  <c:v>Theresa Allen</c:v>
                </c:pt>
                <c:pt idx="1889">
                  <c:v>Thomas Meyer</c:v>
                </c:pt>
                <c:pt idx="1890">
                  <c:v>James Crawford</c:v>
                </c:pt>
                <c:pt idx="1891">
                  <c:v>Whitney Fox</c:v>
                </c:pt>
                <c:pt idx="1892">
                  <c:v>Monica Brown</c:v>
                </c:pt>
                <c:pt idx="1893">
                  <c:v>Gina Stevens</c:v>
                </c:pt>
                <c:pt idx="1894">
                  <c:v>Elizabeth Baxter</c:v>
                </c:pt>
                <c:pt idx="1895">
                  <c:v>Teresa Garcia</c:v>
                </c:pt>
                <c:pt idx="1896">
                  <c:v>David Meyer</c:v>
                </c:pt>
                <c:pt idx="1897">
                  <c:v>Margaret Diaz DDS</c:v>
                </c:pt>
                <c:pt idx="1898">
                  <c:v>Kim Orozco DVM</c:v>
                </c:pt>
                <c:pt idx="1899">
                  <c:v>Paul Rose</c:v>
                </c:pt>
                <c:pt idx="1900">
                  <c:v>Richard Lewis</c:v>
                </c:pt>
                <c:pt idx="1901">
                  <c:v>Lori Melendez</c:v>
                </c:pt>
                <c:pt idx="1902">
                  <c:v>Matthew Parker</c:v>
                </c:pt>
                <c:pt idx="1903">
                  <c:v>Teresa Higgins</c:v>
                </c:pt>
                <c:pt idx="1904">
                  <c:v>Samantha Horne</c:v>
                </c:pt>
                <c:pt idx="1905">
                  <c:v>Michael Cunningham</c:v>
                </c:pt>
                <c:pt idx="1906">
                  <c:v>Jennifer Schneider</c:v>
                </c:pt>
                <c:pt idx="1907">
                  <c:v>Jasmine Zhang</c:v>
                </c:pt>
                <c:pt idx="1908">
                  <c:v>Jacob Vaughn</c:v>
                </c:pt>
                <c:pt idx="1909">
                  <c:v>Christopher Griffith</c:v>
                </c:pt>
                <c:pt idx="1910">
                  <c:v>Nathaniel Rodriguez</c:v>
                </c:pt>
                <c:pt idx="1911">
                  <c:v>Jason Bradley</c:v>
                </c:pt>
                <c:pt idx="1912">
                  <c:v>Taylor Anderson</c:v>
                </c:pt>
                <c:pt idx="1913">
                  <c:v>Victoria Jensen</c:v>
                </c:pt>
                <c:pt idx="1914">
                  <c:v>Allison Brown</c:v>
                </c:pt>
                <c:pt idx="1915">
                  <c:v>Danny Ford</c:v>
                </c:pt>
                <c:pt idx="1916">
                  <c:v>Lynn Moyer</c:v>
                </c:pt>
                <c:pt idx="1917">
                  <c:v>Jennifer Miller</c:v>
                </c:pt>
                <c:pt idx="1918">
                  <c:v>Kenneth McLaughlin</c:v>
                </c:pt>
                <c:pt idx="1919">
                  <c:v>Randy Boyer</c:v>
                </c:pt>
                <c:pt idx="1920">
                  <c:v>Jose Shaw</c:v>
                </c:pt>
                <c:pt idx="1921">
                  <c:v>Raymond Ramos</c:v>
                </c:pt>
                <c:pt idx="1922">
                  <c:v>Samantha Edwards</c:v>
                </c:pt>
                <c:pt idx="1923">
                  <c:v>Steve Peterson</c:v>
                </c:pt>
                <c:pt idx="1924">
                  <c:v>Christina Jacobs</c:v>
                </c:pt>
                <c:pt idx="1925">
                  <c:v>Brittney Parker</c:v>
                </c:pt>
                <c:pt idx="1926">
                  <c:v>Elizabeth Morris</c:v>
                </c:pt>
                <c:pt idx="1927">
                  <c:v>Eric Anderson</c:v>
                </c:pt>
                <c:pt idx="1928">
                  <c:v>Edward Roberts</c:v>
                </c:pt>
                <c:pt idx="1929">
                  <c:v>Mary Golden</c:v>
                </c:pt>
                <c:pt idx="1930">
                  <c:v>Laura Holmes</c:v>
                </c:pt>
                <c:pt idx="1931">
                  <c:v>Jack Williams</c:v>
                </c:pt>
                <c:pt idx="1932">
                  <c:v>Marcia Torres</c:v>
                </c:pt>
                <c:pt idx="1933">
                  <c:v>Kimberly Anthony</c:v>
                </c:pt>
                <c:pt idx="1934">
                  <c:v>Katrina Robbins</c:v>
                </c:pt>
                <c:pt idx="1935">
                  <c:v>Susan Day</c:v>
                </c:pt>
                <c:pt idx="1936">
                  <c:v>Phillip Howard</c:v>
                </c:pt>
                <c:pt idx="1937">
                  <c:v>Betty Miller</c:v>
                </c:pt>
                <c:pt idx="1938">
                  <c:v>Victoria Velasquez</c:v>
                </c:pt>
                <c:pt idx="1939">
                  <c:v>Cory Smith</c:v>
                </c:pt>
                <c:pt idx="1940">
                  <c:v>Mrs. Rhonda Smith MD</c:v>
                </c:pt>
                <c:pt idx="1941">
                  <c:v>Dana Ali</c:v>
                </c:pt>
                <c:pt idx="1942">
                  <c:v>Dan Davenport</c:v>
                </c:pt>
                <c:pt idx="1943">
                  <c:v>Jillian Wilson</c:v>
                </c:pt>
                <c:pt idx="1944">
                  <c:v>Matthew Anderson</c:v>
                </c:pt>
                <c:pt idx="1945">
                  <c:v>Jermaine Ford</c:v>
                </c:pt>
                <c:pt idx="1946">
                  <c:v>Angela Walton</c:v>
                </c:pt>
                <c:pt idx="1947">
                  <c:v>Daniel White</c:v>
                </c:pt>
                <c:pt idx="1948">
                  <c:v>McKenzie Daniel</c:v>
                </c:pt>
                <c:pt idx="1949">
                  <c:v>Thomas Harris</c:v>
                </c:pt>
                <c:pt idx="1950">
                  <c:v>Kimberly Cooper</c:v>
                </c:pt>
                <c:pt idx="1951">
                  <c:v>Krystal Murray</c:v>
                </c:pt>
                <c:pt idx="1952">
                  <c:v>Rachel Weaver</c:v>
                </c:pt>
                <c:pt idx="1953">
                  <c:v>Jason Spencer</c:v>
                </c:pt>
                <c:pt idx="1954">
                  <c:v>Joshua Roberts</c:v>
                </c:pt>
                <c:pt idx="1955">
                  <c:v>Renee Trujillo</c:v>
                </c:pt>
                <c:pt idx="1956">
                  <c:v>Amy Cochran</c:v>
                </c:pt>
                <c:pt idx="1957">
                  <c:v>Dr. William Alexander</c:v>
                </c:pt>
                <c:pt idx="1958">
                  <c:v>Amanda McKinney</c:v>
                </c:pt>
                <c:pt idx="1959">
                  <c:v>James Castaneda</c:v>
                </c:pt>
                <c:pt idx="1960">
                  <c:v>Brianna Long</c:v>
                </c:pt>
                <c:pt idx="1961">
                  <c:v>Austin Watts</c:v>
                </c:pt>
                <c:pt idx="1962">
                  <c:v>Michael Nelson</c:v>
                </c:pt>
                <c:pt idx="1963">
                  <c:v>Brittany Moran</c:v>
                </c:pt>
                <c:pt idx="1964">
                  <c:v>Jennifer Cain</c:v>
                </c:pt>
                <c:pt idx="1965">
                  <c:v>Samantha Heath</c:v>
                </c:pt>
                <c:pt idx="1966">
                  <c:v>Matthew Freeman</c:v>
                </c:pt>
                <c:pt idx="1967">
                  <c:v>Mrs. Kathryn Harvey PhD</c:v>
                </c:pt>
                <c:pt idx="1968">
                  <c:v>Linda Lee</c:v>
                </c:pt>
                <c:pt idx="1969">
                  <c:v>Sara Horton</c:v>
                </c:pt>
                <c:pt idx="1970">
                  <c:v>Taylor Kelly</c:v>
                </c:pt>
                <c:pt idx="1971">
                  <c:v>Nicole Galvan</c:v>
                </c:pt>
                <c:pt idx="1972">
                  <c:v>Carl Palmer</c:v>
                </c:pt>
                <c:pt idx="1973">
                  <c:v>Matthew May</c:v>
                </c:pt>
                <c:pt idx="1974">
                  <c:v>Jessica McDaniel</c:v>
                </c:pt>
                <c:pt idx="1975">
                  <c:v>Tyler Perry</c:v>
                </c:pt>
                <c:pt idx="1976">
                  <c:v>Nicole Ramsey</c:v>
                </c:pt>
                <c:pt idx="1977">
                  <c:v>Cathy Taylor</c:v>
                </c:pt>
                <c:pt idx="1978">
                  <c:v>Christopher Wilcox</c:v>
                </c:pt>
                <c:pt idx="1979">
                  <c:v>Melissa Byrd</c:v>
                </c:pt>
                <c:pt idx="1980">
                  <c:v>Regina Jones</c:v>
                </c:pt>
                <c:pt idx="1981">
                  <c:v>Dennis Mercer</c:v>
                </c:pt>
                <c:pt idx="1982">
                  <c:v>Dawn Wolfe</c:v>
                </c:pt>
                <c:pt idx="1983">
                  <c:v>Donna Clark</c:v>
                </c:pt>
                <c:pt idx="1984">
                  <c:v>Megan Miller</c:v>
                </c:pt>
                <c:pt idx="1985">
                  <c:v>Ryan Rodgers</c:v>
                </c:pt>
                <c:pt idx="1986">
                  <c:v>Fernando Watson</c:v>
                </c:pt>
                <c:pt idx="1987">
                  <c:v>Jason Hurst</c:v>
                </c:pt>
                <c:pt idx="1988">
                  <c:v>Anthony James</c:v>
                </c:pt>
                <c:pt idx="1989">
                  <c:v>Richard Martin</c:v>
                </c:pt>
                <c:pt idx="1990">
                  <c:v>Damon Ortega</c:v>
                </c:pt>
                <c:pt idx="1991">
                  <c:v>Linda Alexander</c:v>
                </c:pt>
                <c:pt idx="1992">
                  <c:v>Alejandro Jackson Jr.</c:v>
                </c:pt>
                <c:pt idx="1993">
                  <c:v>William Kent</c:v>
                </c:pt>
                <c:pt idx="1994">
                  <c:v>Kaitlin Montgomery</c:v>
                </c:pt>
                <c:pt idx="1995">
                  <c:v>Dwayne Morales</c:v>
                </c:pt>
                <c:pt idx="1996">
                  <c:v>Meredith Garza</c:v>
                </c:pt>
                <c:pt idx="1997">
                  <c:v>Diana Lee</c:v>
                </c:pt>
                <c:pt idx="1998">
                  <c:v>Megan Barrera</c:v>
                </c:pt>
                <c:pt idx="1999">
                  <c:v>Margaret Jones</c:v>
                </c:pt>
                <c:pt idx="2000">
                  <c:v>Sandra Alexander</c:v>
                </c:pt>
                <c:pt idx="2001">
                  <c:v>Dustin Moreno</c:v>
                </c:pt>
                <c:pt idx="2002">
                  <c:v>Amy Hines</c:v>
                </c:pt>
                <c:pt idx="2003">
                  <c:v>Stacy Lowe</c:v>
                </c:pt>
                <c:pt idx="2004">
                  <c:v>Jeremiah Byrd</c:v>
                </c:pt>
                <c:pt idx="2005">
                  <c:v>Jason Smith</c:v>
                </c:pt>
                <c:pt idx="2006">
                  <c:v>Bonnie Williams</c:v>
                </c:pt>
                <c:pt idx="2007">
                  <c:v>Joshua Berry</c:v>
                </c:pt>
                <c:pt idx="2008">
                  <c:v>Maria Sherman</c:v>
                </c:pt>
                <c:pt idx="2009">
                  <c:v>Tammie Rivers</c:v>
                </c:pt>
                <c:pt idx="2010">
                  <c:v>Geoffrey Olsen DVM</c:v>
                </c:pt>
                <c:pt idx="2011">
                  <c:v>Norma Scott</c:v>
                </c:pt>
                <c:pt idx="2012">
                  <c:v>Tyler Mann</c:v>
                </c:pt>
                <c:pt idx="2013">
                  <c:v>Jennifer Nguyen</c:v>
                </c:pt>
                <c:pt idx="2014">
                  <c:v>Corey Armstrong</c:v>
                </c:pt>
                <c:pt idx="2015">
                  <c:v>Rebecca Hall</c:v>
                </c:pt>
                <c:pt idx="2016">
                  <c:v>Sarah Parker</c:v>
                </c:pt>
                <c:pt idx="2017">
                  <c:v>Thomas Stewart</c:v>
                </c:pt>
                <c:pt idx="2018">
                  <c:v>David Smith</c:v>
                </c:pt>
                <c:pt idx="2019">
                  <c:v>Maurice Graham</c:v>
                </c:pt>
                <c:pt idx="2020">
                  <c:v>Kelly Williams</c:v>
                </c:pt>
                <c:pt idx="2021">
                  <c:v>Kimberly Butler</c:v>
                </c:pt>
                <c:pt idx="2022">
                  <c:v>Madeline Smith</c:v>
                </c:pt>
                <c:pt idx="2023">
                  <c:v>Patricia Callahan</c:v>
                </c:pt>
                <c:pt idx="2024">
                  <c:v>Richard Byrd</c:v>
                </c:pt>
                <c:pt idx="2025">
                  <c:v>Patricia Ball</c:v>
                </c:pt>
                <c:pt idx="2026">
                  <c:v>Jeffrey Houston</c:v>
                </c:pt>
                <c:pt idx="2027">
                  <c:v>John Wallace</c:v>
                </c:pt>
                <c:pt idx="2028">
                  <c:v>Debbie Frost</c:v>
                </c:pt>
                <c:pt idx="2029">
                  <c:v>Martin Thompson</c:v>
                </c:pt>
                <c:pt idx="2030">
                  <c:v>Tara Weaver</c:v>
                </c:pt>
                <c:pt idx="2031">
                  <c:v>Amy Williams</c:v>
                </c:pt>
                <c:pt idx="2032">
                  <c:v>Alexander Dean</c:v>
                </c:pt>
                <c:pt idx="2033">
                  <c:v>Brooke Le</c:v>
                </c:pt>
                <c:pt idx="2034">
                  <c:v>Jodi Gonzalez</c:v>
                </c:pt>
                <c:pt idx="2035">
                  <c:v>Johnny Wilson</c:v>
                </c:pt>
                <c:pt idx="2036">
                  <c:v>Sarah Armstrong</c:v>
                </c:pt>
                <c:pt idx="2037">
                  <c:v>Mr. Francisco Benson</c:v>
                </c:pt>
                <c:pt idx="2038">
                  <c:v>Jessica Torres</c:v>
                </c:pt>
                <c:pt idx="2039">
                  <c:v>Susan Lucero</c:v>
                </c:pt>
                <c:pt idx="2040">
                  <c:v>Joseph Weaver</c:v>
                </c:pt>
                <c:pt idx="2041">
                  <c:v>Pamela Howell</c:v>
                </c:pt>
                <c:pt idx="2042">
                  <c:v>Charles Hall</c:v>
                </c:pt>
                <c:pt idx="2043">
                  <c:v>Cassandra Taylor</c:v>
                </c:pt>
                <c:pt idx="2044">
                  <c:v>Justin Sims</c:v>
                </c:pt>
                <c:pt idx="2045">
                  <c:v>Jasmine Smith</c:v>
                </c:pt>
                <c:pt idx="2046">
                  <c:v>Jared Hill</c:v>
                </c:pt>
                <c:pt idx="2047">
                  <c:v>Sean Perez</c:v>
                </c:pt>
                <c:pt idx="2048">
                  <c:v>Steven Keith</c:v>
                </c:pt>
                <c:pt idx="2049">
                  <c:v>James Hall</c:v>
                </c:pt>
                <c:pt idx="2050">
                  <c:v>Ryan Richard</c:v>
                </c:pt>
                <c:pt idx="2051">
                  <c:v>Tyler Pierce</c:v>
                </c:pt>
                <c:pt idx="2052">
                  <c:v>James Bradshaw</c:v>
                </c:pt>
                <c:pt idx="2053">
                  <c:v>Eric Graham</c:v>
                </c:pt>
                <c:pt idx="2054">
                  <c:v>Dawn Torres</c:v>
                </c:pt>
                <c:pt idx="2055">
                  <c:v>Christopher Huffman</c:v>
                </c:pt>
                <c:pt idx="2056">
                  <c:v>Brandi Swanson</c:v>
                </c:pt>
                <c:pt idx="2057">
                  <c:v>Jill Conrad</c:v>
                </c:pt>
                <c:pt idx="2058">
                  <c:v>Michelle Allen</c:v>
                </c:pt>
                <c:pt idx="2059">
                  <c:v>Beth Thomas</c:v>
                </c:pt>
                <c:pt idx="2060">
                  <c:v>Randall Baker</c:v>
                </c:pt>
                <c:pt idx="2061">
                  <c:v>Jacob Charles</c:v>
                </c:pt>
                <c:pt idx="2062">
                  <c:v>Frank Edwards</c:v>
                </c:pt>
                <c:pt idx="2063">
                  <c:v>William Walker</c:v>
                </c:pt>
                <c:pt idx="2064">
                  <c:v>Joseph Duran</c:v>
                </c:pt>
                <c:pt idx="2065">
                  <c:v>Elizabeth Wright</c:v>
                </c:pt>
                <c:pt idx="2066">
                  <c:v>Heather Forbes</c:v>
                </c:pt>
                <c:pt idx="2067">
                  <c:v>Ruth Bishop</c:v>
                </c:pt>
                <c:pt idx="2068">
                  <c:v>Catherine Williams</c:v>
                </c:pt>
                <c:pt idx="2069">
                  <c:v>Jacqueline Ford</c:v>
                </c:pt>
                <c:pt idx="2070">
                  <c:v>Ashley Scott DVM</c:v>
                </c:pt>
                <c:pt idx="2071">
                  <c:v>Juan Moss</c:v>
                </c:pt>
                <c:pt idx="2072">
                  <c:v>Cynthia Rivera</c:v>
                </c:pt>
                <c:pt idx="2073">
                  <c:v>Anita Waters</c:v>
                </c:pt>
                <c:pt idx="2074">
                  <c:v>Todd Yang</c:v>
                </c:pt>
                <c:pt idx="2075">
                  <c:v>Zachary Moore</c:v>
                </c:pt>
                <c:pt idx="2076">
                  <c:v>Lori Rogers</c:v>
                </c:pt>
                <c:pt idx="2077">
                  <c:v>Victoria Clark</c:v>
                </c:pt>
                <c:pt idx="2078">
                  <c:v>Marvin Harrison</c:v>
                </c:pt>
                <c:pt idx="2079">
                  <c:v>Stephanie Burton</c:v>
                </c:pt>
                <c:pt idx="2080">
                  <c:v>Cathy Rogers</c:v>
                </c:pt>
                <c:pt idx="2081">
                  <c:v>Edward Malone</c:v>
                </c:pt>
                <c:pt idx="2082">
                  <c:v>Kelly Novak</c:v>
                </c:pt>
                <c:pt idx="2083">
                  <c:v>Peter Alexander</c:v>
                </c:pt>
                <c:pt idx="2084">
                  <c:v>Lucas Austin</c:v>
                </c:pt>
                <c:pt idx="2085">
                  <c:v>Karina Miller</c:v>
                </c:pt>
                <c:pt idx="2086">
                  <c:v>Timothy Wilkinson</c:v>
                </c:pt>
                <c:pt idx="2087">
                  <c:v>Nicholas Hayes</c:v>
                </c:pt>
                <c:pt idx="2088">
                  <c:v>Teresa Dixon</c:v>
                </c:pt>
                <c:pt idx="2089">
                  <c:v>William Walsh</c:v>
                </c:pt>
                <c:pt idx="2090">
                  <c:v>Holly Phillips</c:v>
                </c:pt>
                <c:pt idx="2091">
                  <c:v>Ray Roy</c:v>
                </c:pt>
                <c:pt idx="2092">
                  <c:v>Vincent Williams</c:v>
                </c:pt>
                <c:pt idx="2093">
                  <c:v>Michelle Vance</c:v>
                </c:pt>
                <c:pt idx="2094">
                  <c:v>Wanda Wolfe</c:v>
                </c:pt>
                <c:pt idx="2095">
                  <c:v>Grace Wood</c:v>
                </c:pt>
                <c:pt idx="2096">
                  <c:v>Christian Young</c:v>
                </c:pt>
                <c:pt idx="2097">
                  <c:v>Ryan Harris</c:v>
                </c:pt>
                <c:pt idx="2098">
                  <c:v>Hannah Flores</c:v>
                </c:pt>
                <c:pt idx="2099">
                  <c:v>Kimberly Henry</c:v>
                </c:pt>
                <c:pt idx="2100">
                  <c:v>Angela Pierce</c:v>
                </c:pt>
                <c:pt idx="2101">
                  <c:v>Shannon Adams</c:v>
                </c:pt>
                <c:pt idx="2102">
                  <c:v>Katie Franklin</c:v>
                </c:pt>
                <c:pt idx="2103">
                  <c:v>Alyssa McGuire</c:v>
                </c:pt>
                <c:pt idx="2104">
                  <c:v>Zachary Chambers</c:v>
                </c:pt>
                <c:pt idx="2105">
                  <c:v>Mathew Higgins</c:v>
                </c:pt>
                <c:pt idx="2106">
                  <c:v>Bonnie Davis</c:v>
                </c:pt>
                <c:pt idx="2107">
                  <c:v>Jennifer Rogers</c:v>
                </c:pt>
                <c:pt idx="2108">
                  <c:v>Michael Becker</c:v>
                </c:pt>
                <c:pt idx="2109">
                  <c:v>Tasha Rush</c:v>
                </c:pt>
                <c:pt idx="2110">
                  <c:v>Jessica Ali</c:v>
                </c:pt>
                <c:pt idx="2111">
                  <c:v>Caitlyn Fowler</c:v>
                </c:pt>
                <c:pt idx="2112">
                  <c:v>Christina Montgomery</c:v>
                </c:pt>
                <c:pt idx="2113">
                  <c:v>Robert Casey</c:v>
                </c:pt>
                <c:pt idx="2114">
                  <c:v>Mary Castro</c:v>
                </c:pt>
                <c:pt idx="2115">
                  <c:v>Brian Jones</c:v>
                </c:pt>
                <c:pt idx="2116">
                  <c:v>Cassandra Brady</c:v>
                </c:pt>
                <c:pt idx="2117">
                  <c:v>Lauren Cortez</c:v>
                </c:pt>
                <c:pt idx="2118">
                  <c:v>Steven Ruiz</c:v>
                </c:pt>
                <c:pt idx="2119">
                  <c:v>Angela Fisher</c:v>
                </c:pt>
                <c:pt idx="2120">
                  <c:v>Richard Ewing</c:v>
                </c:pt>
                <c:pt idx="2121">
                  <c:v>Katrina Avila</c:v>
                </c:pt>
                <c:pt idx="2122">
                  <c:v>Claire Holmes</c:v>
                </c:pt>
                <c:pt idx="2123">
                  <c:v>Monique Fowler</c:v>
                </c:pt>
                <c:pt idx="2124">
                  <c:v>Ashley Bates</c:v>
                </c:pt>
                <c:pt idx="2125">
                  <c:v>Michelle Giles</c:v>
                </c:pt>
                <c:pt idx="2126">
                  <c:v>Marc Ross</c:v>
                </c:pt>
                <c:pt idx="2127">
                  <c:v>Jennifer Castaneda</c:v>
                </c:pt>
                <c:pt idx="2128">
                  <c:v>Katie Watkins</c:v>
                </c:pt>
                <c:pt idx="2129">
                  <c:v>Diana Hanson</c:v>
                </c:pt>
                <c:pt idx="2130">
                  <c:v>Joshua Howe</c:v>
                </c:pt>
                <c:pt idx="2131">
                  <c:v>William Vincent</c:v>
                </c:pt>
                <c:pt idx="2132">
                  <c:v>Kristin Mathews DVM</c:v>
                </c:pt>
                <c:pt idx="2133">
                  <c:v>Hector Bradford</c:v>
                </c:pt>
                <c:pt idx="2134">
                  <c:v>Kevin Taylor</c:v>
                </c:pt>
                <c:pt idx="2135">
                  <c:v>Raymond Lee</c:v>
                </c:pt>
                <c:pt idx="2136">
                  <c:v>Lance Jordan</c:v>
                </c:pt>
                <c:pt idx="2137">
                  <c:v>Christina Hamilton</c:v>
                </c:pt>
                <c:pt idx="2138">
                  <c:v>Sara Holt</c:v>
                </c:pt>
                <c:pt idx="2139">
                  <c:v>James Caldwell</c:v>
                </c:pt>
                <c:pt idx="2140">
                  <c:v>Jeffrey George</c:v>
                </c:pt>
                <c:pt idx="2141">
                  <c:v>Alan Harris</c:v>
                </c:pt>
                <c:pt idx="2142">
                  <c:v>Autumn Wiley</c:v>
                </c:pt>
                <c:pt idx="2143">
                  <c:v>Melissa Kennedy</c:v>
                </c:pt>
                <c:pt idx="2144">
                  <c:v>Jose Russell DDS</c:v>
                </c:pt>
                <c:pt idx="2145">
                  <c:v>Steven Williamson</c:v>
                </c:pt>
                <c:pt idx="2146">
                  <c:v>Molly Davis</c:v>
                </c:pt>
                <c:pt idx="2147">
                  <c:v>Lindsay Blanchard</c:v>
                </c:pt>
                <c:pt idx="2148">
                  <c:v>Crystal Gonzalez</c:v>
                </c:pt>
                <c:pt idx="2149">
                  <c:v>Eric Wyatt</c:v>
                </c:pt>
                <c:pt idx="2150">
                  <c:v>Kristin Brown</c:v>
                </c:pt>
                <c:pt idx="2151">
                  <c:v>David Garza</c:v>
                </c:pt>
                <c:pt idx="2152">
                  <c:v>Christian Ortiz</c:v>
                </c:pt>
                <c:pt idx="2153">
                  <c:v>Megan Walker</c:v>
                </c:pt>
                <c:pt idx="2154">
                  <c:v>Brian Guerrero</c:v>
                </c:pt>
                <c:pt idx="2155">
                  <c:v>Brian Peterson</c:v>
                </c:pt>
                <c:pt idx="2156">
                  <c:v>Jennifer Hawkins</c:v>
                </c:pt>
                <c:pt idx="2157">
                  <c:v>Sandra Alvarez</c:v>
                </c:pt>
                <c:pt idx="2158">
                  <c:v>Heather Love</c:v>
                </c:pt>
                <c:pt idx="2159">
                  <c:v>Tammy Valencia</c:v>
                </c:pt>
                <c:pt idx="2160">
                  <c:v>Angela Ruiz</c:v>
                </c:pt>
                <c:pt idx="2161">
                  <c:v>Justin Johnson</c:v>
                </c:pt>
                <c:pt idx="2162">
                  <c:v>Joshua Jackson</c:v>
                </c:pt>
                <c:pt idx="2163">
                  <c:v>William Davis</c:v>
                </c:pt>
                <c:pt idx="2164">
                  <c:v>Brandon Garcia</c:v>
                </c:pt>
                <c:pt idx="2165">
                  <c:v>Jennifer White</c:v>
                </c:pt>
                <c:pt idx="2166">
                  <c:v>Nathan Leonard</c:v>
                </c:pt>
                <c:pt idx="2167">
                  <c:v>Kimberly O'Connell</c:v>
                </c:pt>
                <c:pt idx="2168">
                  <c:v>Shelly Miller</c:v>
                </c:pt>
                <c:pt idx="2169">
                  <c:v>Misty Davis</c:v>
                </c:pt>
                <c:pt idx="2170">
                  <c:v>Jodi Walsh</c:v>
                </c:pt>
                <c:pt idx="2171">
                  <c:v>John Turner</c:v>
                </c:pt>
                <c:pt idx="2172">
                  <c:v>Pamela Mercado</c:v>
                </c:pt>
                <c:pt idx="2173">
                  <c:v>Andrew McCormick</c:v>
                </c:pt>
                <c:pt idx="2174">
                  <c:v>Aimee Brown</c:v>
                </c:pt>
                <c:pt idx="2175">
                  <c:v>Kendra Giles</c:v>
                </c:pt>
                <c:pt idx="2176">
                  <c:v>Steven Walsh</c:v>
                </c:pt>
                <c:pt idx="2177">
                  <c:v>Jean McBride</c:v>
                </c:pt>
                <c:pt idx="2178">
                  <c:v>James Taylor</c:v>
                </c:pt>
                <c:pt idx="2179">
                  <c:v>Chelsea Harper</c:v>
                </c:pt>
                <c:pt idx="2180">
                  <c:v>Christopher Reid</c:v>
                </c:pt>
                <c:pt idx="2181">
                  <c:v>Jared Gonzalez</c:v>
                </c:pt>
                <c:pt idx="2182">
                  <c:v>Benjamin Holmes</c:v>
                </c:pt>
                <c:pt idx="2183">
                  <c:v>Kristopher Moon</c:v>
                </c:pt>
                <c:pt idx="2184">
                  <c:v>Cody Hart</c:v>
                </c:pt>
                <c:pt idx="2185">
                  <c:v>Matthew Johnson</c:v>
                </c:pt>
                <c:pt idx="2186">
                  <c:v>Michele Green</c:v>
                </c:pt>
                <c:pt idx="2187">
                  <c:v>Jonathan Campbell</c:v>
                </c:pt>
                <c:pt idx="2188">
                  <c:v>Steven Vazquez</c:v>
                </c:pt>
                <c:pt idx="2189">
                  <c:v>Brooke Williams</c:v>
                </c:pt>
                <c:pt idx="2190">
                  <c:v>Victor Delacruz</c:v>
                </c:pt>
                <c:pt idx="2191">
                  <c:v>Nicole Blake</c:v>
                </c:pt>
                <c:pt idx="2192">
                  <c:v>Terrence Chase</c:v>
                </c:pt>
                <c:pt idx="2193">
                  <c:v>Sarah Kennedy</c:v>
                </c:pt>
                <c:pt idx="2194">
                  <c:v>James Smith</c:v>
                </c:pt>
                <c:pt idx="2195">
                  <c:v>Yolanda Conner</c:v>
                </c:pt>
                <c:pt idx="2196">
                  <c:v>Kristen Peck</c:v>
                </c:pt>
                <c:pt idx="2197">
                  <c:v>Madison Pratt</c:v>
                </c:pt>
                <c:pt idx="2198">
                  <c:v>Laura Pearson</c:v>
                </c:pt>
                <c:pt idx="2199">
                  <c:v>Mary Sweeney</c:v>
                </c:pt>
                <c:pt idx="2200">
                  <c:v>Tiffany Glenn</c:v>
                </c:pt>
                <c:pt idx="2201">
                  <c:v>Sandy Jensen</c:v>
                </c:pt>
                <c:pt idx="2202">
                  <c:v>Scott Bennett</c:v>
                </c:pt>
                <c:pt idx="2203">
                  <c:v>Sarah Davis DVM</c:v>
                </c:pt>
                <c:pt idx="2204">
                  <c:v>Richard Marshall</c:v>
                </c:pt>
                <c:pt idx="2205">
                  <c:v>Mitchell Morrison</c:v>
                </c:pt>
                <c:pt idx="2206">
                  <c:v>Steven Sharp</c:v>
                </c:pt>
                <c:pt idx="2207">
                  <c:v>Richard Molina</c:v>
                </c:pt>
                <c:pt idx="2208">
                  <c:v>Luis Boyd</c:v>
                </c:pt>
                <c:pt idx="2209">
                  <c:v>Martin Townsend</c:v>
                </c:pt>
                <c:pt idx="2210">
                  <c:v>Ryan Bryant</c:v>
                </c:pt>
                <c:pt idx="2211">
                  <c:v>Miguel Ferguson</c:v>
                </c:pt>
                <c:pt idx="2212">
                  <c:v>Aaron Johnson</c:v>
                </c:pt>
                <c:pt idx="2213">
                  <c:v>Anna Goodwin</c:v>
                </c:pt>
                <c:pt idx="2214">
                  <c:v>Justin Allen</c:v>
                </c:pt>
                <c:pt idx="2215">
                  <c:v>Andrew Williams</c:v>
                </c:pt>
                <c:pt idx="2216">
                  <c:v>Stephen Luna</c:v>
                </c:pt>
                <c:pt idx="2217">
                  <c:v>Suzanne Leonard</c:v>
                </c:pt>
                <c:pt idx="2218">
                  <c:v>Andrew Phillips</c:v>
                </c:pt>
                <c:pt idx="2219">
                  <c:v>Ebony Bass</c:v>
                </c:pt>
                <c:pt idx="2220">
                  <c:v>Jacob Mendoza</c:v>
                </c:pt>
                <c:pt idx="2221">
                  <c:v>Joshua York</c:v>
                </c:pt>
                <c:pt idx="2222">
                  <c:v>Rebecca Campbell</c:v>
                </c:pt>
                <c:pt idx="2223">
                  <c:v>Christopher Torres</c:v>
                </c:pt>
                <c:pt idx="2224">
                  <c:v>Samantha Aguilar</c:v>
                </c:pt>
                <c:pt idx="2225">
                  <c:v>Rebecca Adkins</c:v>
                </c:pt>
                <c:pt idx="2226">
                  <c:v>Mrs. Rachel Johnson</c:v>
                </c:pt>
                <c:pt idx="2227">
                  <c:v>Michael Pratt</c:v>
                </c:pt>
                <c:pt idx="2228">
                  <c:v>Johnathan Sullivan</c:v>
                </c:pt>
                <c:pt idx="2229">
                  <c:v>Jessica Henderson</c:v>
                </c:pt>
                <c:pt idx="2230">
                  <c:v>Michael Mann</c:v>
                </c:pt>
                <c:pt idx="2231">
                  <c:v>Christopher Johnson</c:v>
                </c:pt>
                <c:pt idx="2232">
                  <c:v>Elizabeth Williams</c:v>
                </c:pt>
                <c:pt idx="2233">
                  <c:v>Darin King</c:v>
                </c:pt>
                <c:pt idx="2234">
                  <c:v>Tommy Cortez</c:v>
                </c:pt>
                <c:pt idx="2235">
                  <c:v>Heather Vega</c:v>
                </c:pt>
                <c:pt idx="2236">
                  <c:v>Ronald Austin</c:v>
                </c:pt>
                <c:pt idx="2237">
                  <c:v>Monica Horton</c:v>
                </c:pt>
                <c:pt idx="2238">
                  <c:v>Jeffrey Rivera</c:v>
                </c:pt>
                <c:pt idx="2239">
                  <c:v>Scott Adams</c:v>
                </c:pt>
                <c:pt idx="2240">
                  <c:v>Hannah Watkins</c:v>
                </c:pt>
                <c:pt idx="2241">
                  <c:v>Monica Francis</c:v>
                </c:pt>
                <c:pt idx="2242">
                  <c:v>Edward Schneider</c:v>
                </c:pt>
                <c:pt idx="2243">
                  <c:v>Dr. Holly Anderson</c:v>
                </c:pt>
                <c:pt idx="2244">
                  <c:v>Nicole Harper</c:v>
                </c:pt>
                <c:pt idx="2245">
                  <c:v>Tiffany Perry</c:v>
                </c:pt>
                <c:pt idx="2246">
                  <c:v>Jon Hall</c:v>
                </c:pt>
                <c:pt idx="2247">
                  <c:v>John Cox</c:v>
                </c:pt>
                <c:pt idx="2248">
                  <c:v>Lisa McCarty</c:v>
                </c:pt>
                <c:pt idx="2249">
                  <c:v>Lisa Carrillo</c:v>
                </c:pt>
                <c:pt idx="2250">
                  <c:v>Jennifer Smith</c:v>
                </c:pt>
                <c:pt idx="2251">
                  <c:v>Mark Lloyd</c:v>
                </c:pt>
                <c:pt idx="2252">
                  <c:v>Carlos Murray</c:v>
                </c:pt>
                <c:pt idx="2253">
                  <c:v>Blake Black</c:v>
                </c:pt>
                <c:pt idx="2254">
                  <c:v>Nathan Acosta</c:v>
                </c:pt>
                <c:pt idx="2255">
                  <c:v>Robert Smith</c:v>
                </c:pt>
                <c:pt idx="2256">
                  <c:v>Matthew Pena</c:v>
                </c:pt>
                <c:pt idx="2257">
                  <c:v>Katherine Gray</c:v>
                </c:pt>
                <c:pt idx="2258">
                  <c:v>Christopher Jacobson</c:v>
                </c:pt>
                <c:pt idx="2259">
                  <c:v>Carol Macdonald</c:v>
                </c:pt>
                <c:pt idx="2260">
                  <c:v>Amanda Hoffman</c:v>
                </c:pt>
                <c:pt idx="2261">
                  <c:v>Chelsea Green</c:v>
                </c:pt>
                <c:pt idx="2262">
                  <c:v>Daniel Wagner</c:v>
                </c:pt>
                <c:pt idx="2263">
                  <c:v>David Davis</c:v>
                </c:pt>
                <c:pt idx="2264">
                  <c:v>Andrew Frost</c:v>
                </c:pt>
                <c:pt idx="2265">
                  <c:v>Sally Marshall</c:v>
                </c:pt>
                <c:pt idx="2266">
                  <c:v>Drew Marsh</c:v>
                </c:pt>
                <c:pt idx="2267">
                  <c:v>Tara Sweeney</c:v>
                </c:pt>
                <c:pt idx="2268">
                  <c:v>Eric Wilson</c:v>
                </c:pt>
                <c:pt idx="2269">
                  <c:v>John Davis</c:v>
                </c:pt>
                <c:pt idx="2270">
                  <c:v>Kristine Graham</c:v>
                </c:pt>
                <c:pt idx="2271">
                  <c:v>Tiffany Fletcher</c:v>
                </c:pt>
                <c:pt idx="2272">
                  <c:v>Christian Sherman</c:v>
                </c:pt>
                <c:pt idx="2273">
                  <c:v>Victoria Sanchez</c:v>
                </c:pt>
                <c:pt idx="2274">
                  <c:v>Holly Ramirez</c:v>
                </c:pt>
                <c:pt idx="2275">
                  <c:v>Carrie Craig</c:v>
                </c:pt>
                <c:pt idx="2276">
                  <c:v>Daniel Garrett</c:v>
                </c:pt>
                <c:pt idx="2277">
                  <c:v>Mr. Joseph Stout MD</c:v>
                </c:pt>
                <c:pt idx="2278">
                  <c:v>Stephanie Cummings</c:v>
                </c:pt>
                <c:pt idx="2279">
                  <c:v>Kayla Rivera</c:v>
                </c:pt>
                <c:pt idx="2280">
                  <c:v>Sally King</c:v>
                </c:pt>
                <c:pt idx="2281">
                  <c:v>Nancy Payne</c:v>
                </c:pt>
                <c:pt idx="2282">
                  <c:v>Carlos Thornton</c:v>
                </c:pt>
                <c:pt idx="2283">
                  <c:v>Shawna Hill</c:v>
                </c:pt>
                <c:pt idx="2284">
                  <c:v>Nicole Steele</c:v>
                </c:pt>
                <c:pt idx="2285">
                  <c:v>Lawrence Grant</c:v>
                </c:pt>
                <c:pt idx="2286">
                  <c:v>Jennifer Mills</c:v>
                </c:pt>
                <c:pt idx="2287">
                  <c:v>John Lee</c:v>
                </c:pt>
                <c:pt idx="2288">
                  <c:v>Cassandra Beard</c:v>
                </c:pt>
                <c:pt idx="2289">
                  <c:v>Kaitlyn Martinez</c:v>
                </c:pt>
                <c:pt idx="2290">
                  <c:v>Tammy Patel</c:v>
                </c:pt>
                <c:pt idx="2291">
                  <c:v>Carla Velez</c:v>
                </c:pt>
                <c:pt idx="2292">
                  <c:v>Ralph Scott</c:v>
                </c:pt>
                <c:pt idx="2293">
                  <c:v>Amanda Todd</c:v>
                </c:pt>
                <c:pt idx="2294">
                  <c:v>Eric Wise</c:v>
                </c:pt>
                <c:pt idx="2295">
                  <c:v>Dr. Ray Miller</c:v>
                </c:pt>
                <c:pt idx="2296">
                  <c:v>Gilbert Pearson</c:v>
                </c:pt>
                <c:pt idx="2297">
                  <c:v>Troy Thompson</c:v>
                </c:pt>
                <c:pt idx="2298">
                  <c:v>Kelsey Jimenez</c:v>
                </c:pt>
                <c:pt idx="2299">
                  <c:v>Mrs. Anna Smith</c:v>
                </c:pt>
                <c:pt idx="2300">
                  <c:v>Erin Perez</c:v>
                </c:pt>
                <c:pt idx="2301">
                  <c:v>Felicia Hicks</c:v>
                </c:pt>
                <c:pt idx="2302">
                  <c:v>Noah Jimenez</c:v>
                </c:pt>
                <c:pt idx="2303">
                  <c:v>Karen Richards</c:v>
                </c:pt>
                <c:pt idx="2304">
                  <c:v>Kelly Fitzgerald</c:v>
                </c:pt>
                <c:pt idx="2305">
                  <c:v>Nathaniel Walker</c:v>
                </c:pt>
                <c:pt idx="2306">
                  <c:v>Mr. Gerald Hale</c:v>
                </c:pt>
                <c:pt idx="2307">
                  <c:v>Susan Smith</c:v>
                </c:pt>
                <c:pt idx="2308">
                  <c:v>Kevin Bender</c:v>
                </c:pt>
                <c:pt idx="2309">
                  <c:v>Nicole Carroll</c:v>
                </c:pt>
                <c:pt idx="2310">
                  <c:v>Robert Ritter</c:v>
                </c:pt>
                <c:pt idx="2311">
                  <c:v>Maria Washington</c:v>
                </c:pt>
                <c:pt idx="2312">
                  <c:v>Edward Taylor</c:v>
                </c:pt>
                <c:pt idx="2313">
                  <c:v>Joshua Stevens</c:v>
                </c:pt>
                <c:pt idx="2314">
                  <c:v>Yolanda Holmes</c:v>
                </c:pt>
                <c:pt idx="2315">
                  <c:v>Erica Ford</c:v>
                </c:pt>
                <c:pt idx="2316">
                  <c:v>Gary Valentine</c:v>
                </c:pt>
                <c:pt idx="2317">
                  <c:v>James Brooks</c:v>
                </c:pt>
                <c:pt idx="2318">
                  <c:v>Ashlee Anderson</c:v>
                </c:pt>
                <c:pt idx="2319">
                  <c:v>Zachary Gibbs</c:v>
                </c:pt>
                <c:pt idx="2320">
                  <c:v>Debra Jimenez</c:v>
                </c:pt>
                <c:pt idx="2321">
                  <c:v>Stephen Jackson</c:v>
                </c:pt>
                <c:pt idx="2322">
                  <c:v>Douglas Holloway</c:v>
                </c:pt>
                <c:pt idx="2323">
                  <c:v>Kelly Young</c:v>
                </c:pt>
                <c:pt idx="2324">
                  <c:v>Frederick Vazquez</c:v>
                </c:pt>
                <c:pt idx="2325">
                  <c:v>Jeffery Ruiz</c:v>
                </c:pt>
                <c:pt idx="2326">
                  <c:v>Veronica Schwartz</c:v>
                </c:pt>
                <c:pt idx="2327">
                  <c:v>Haley Harris</c:v>
                </c:pt>
                <c:pt idx="2328">
                  <c:v>Kimberly Davis</c:v>
                </c:pt>
                <c:pt idx="2329">
                  <c:v>Stephen Maxwell</c:v>
                </c:pt>
                <c:pt idx="2330">
                  <c:v>Carla Hartman</c:v>
                </c:pt>
                <c:pt idx="2331">
                  <c:v>Mary McBride</c:v>
                </c:pt>
                <c:pt idx="2332">
                  <c:v>James Coleman</c:v>
                </c:pt>
                <c:pt idx="2333">
                  <c:v>Sherry Lowe</c:v>
                </c:pt>
                <c:pt idx="2334">
                  <c:v>Troy Davidson</c:v>
                </c:pt>
                <c:pt idx="2335">
                  <c:v>Lawrence Thomas</c:v>
                </c:pt>
                <c:pt idx="2336">
                  <c:v>Edward Perry</c:v>
                </c:pt>
                <c:pt idx="2337">
                  <c:v>Tammy Nicholson</c:v>
                </c:pt>
                <c:pt idx="2338">
                  <c:v>Christopher Hughes</c:v>
                </c:pt>
                <c:pt idx="2339">
                  <c:v>Caleb Lane</c:v>
                </c:pt>
                <c:pt idx="2340">
                  <c:v>Sarah Matthews</c:v>
                </c:pt>
                <c:pt idx="2341">
                  <c:v>George Morton</c:v>
                </c:pt>
                <c:pt idx="2342">
                  <c:v>Heidi Garner</c:v>
                </c:pt>
                <c:pt idx="2343">
                  <c:v>Tracy Reed</c:v>
                </c:pt>
                <c:pt idx="2344">
                  <c:v>Rebecca Cook</c:v>
                </c:pt>
                <c:pt idx="2345">
                  <c:v>Rachel Snyder</c:v>
                </c:pt>
                <c:pt idx="2346">
                  <c:v>Brittany Edwards</c:v>
                </c:pt>
                <c:pt idx="2347">
                  <c:v>Ashley Hughes</c:v>
                </c:pt>
                <c:pt idx="2348">
                  <c:v>Ariel Russell</c:v>
                </c:pt>
                <c:pt idx="2349">
                  <c:v>Melissa Stephens</c:v>
                </c:pt>
                <c:pt idx="2350">
                  <c:v>Kristin Rivera</c:v>
                </c:pt>
                <c:pt idx="2351">
                  <c:v>Brian Carter</c:v>
                </c:pt>
                <c:pt idx="2352">
                  <c:v>Stacey McCormick</c:v>
                </c:pt>
                <c:pt idx="2353">
                  <c:v>Jennifer Walker</c:v>
                </c:pt>
                <c:pt idx="2354">
                  <c:v>Donald Cooper</c:v>
                </c:pt>
                <c:pt idx="2355">
                  <c:v>Judy Walker</c:v>
                </c:pt>
                <c:pt idx="2356">
                  <c:v>Michelle Crawford</c:v>
                </c:pt>
                <c:pt idx="2357">
                  <c:v>Susan Hamilton</c:v>
                </c:pt>
                <c:pt idx="2358">
                  <c:v>Melanie Hawkins</c:v>
                </c:pt>
                <c:pt idx="2359">
                  <c:v>Samantha James</c:v>
                </c:pt>
                <c:pt idx="2360">
                  <c:v>Barbara McNeil</c:v>
                </c:pt>
                <c:pt idx="2361">
                  <c:v>Rachel Weber</c:v>
                </c:pt>
                <c:pt idx="2362">
                  <c:v>Sonya Smith</c:v>
                </c:pt>
                <c:pt idx="2363">
                  <c:v>Julie Hall</c:v>
                </c:pt>
                <c:pt idx="2364">
                  <c:v>Sarah Anderson</c:v>
                </c:pt>
                <c:pt idx="2365">
                  <c:v>Jacob Baker</c:v>
                </c:pt>
                <c:pt idx="2366">
                  <c:v>Wendy West</c:v>
                </c:pt>
                <c:pt idx="2367">
                  <c:v>Sarah Garcia</c:v>
                </c:pt>
                <c:pt idx="2368">
                  <c:v>Christine Chan</c:v>
                </c:pt>
                <c:pt idx="2369">
                  <c:v>Richard Morgan</c:v>
                </c:pt>
                <c:pt idx="2370">
                  <c:v>Dr. Jeffrey Collins</c:v>
                </c:pt>
                <c:pt idx="2371">
                  <c:v>Kevin Robbins</c:v>
                </c:pt>
                <c:pt idx="2372">
                  <c:v>Bradley Beasley</c:v>
                </c:pt>
                <c:pt idx="2373">
                  <c:v>Jeffrey Lawson</c:v>
                </c:pt>
                <c:pt idx="2374">
                  <c:v>Carlos Williams</c:v>
                </c:pt>
                <c:pt idx="2375">
                  <c:v>Chloe Davis</c:v>
                </c:pt>
                <c:pt idx="2376">
                  <c:v>Kevin Adams</c:v>
                </c:pt>
                <c:pt idx="2377">
                  <c:v>Nicole Pierce</c:v>
                </c:pt>
                <c:pt idx="2378">
                  <c:v>Anthony Cortez</c:v>
                </c:pt>
                <c:pt idx="2379">
                  <c:v>Timothy Hall</c:v>
                </c:pt>
                <c:pt idx="2380">
                  <c:v>Joseph Stanton</c:v>
                </c:pt>
                <c:pt idx="2381">
                  <c:v>William Mathews</c:v>
                </c:pt>
                <c:pt idx="2382">
                  <c:v>Alejandra Johnson</c:v>
                </c:pt>
                <c:pt idx="2383">
                  <c:v>Dr. Luis Mann</c:v>
                </c:pt>
                <c:pt idx="2384">
                  <c:v>Leslie Prince</c:v>
                </c:pt>
                <c:pt idx="2385">
                  <c:v>Linda Smith</c:v>
                </c:pt>
                <c:pt idx="2386">
                  <c:v>Anna Welch</c:v>
                </c:pt>
                <c:pt idx="2387">
                  <c:v>Taylor Ford</c:v>
                </c:pt>
                <c:pt idx="2388">
                  <c:v>Maria Adams</c:v>
                </c:pt>
                <c:pt idx="2389">
                  <c:v>Preston Berry</c:v>
                </c:pt>
                <c:pt idx="2390">
                  <c:v>Melanie Fernandez</c:v>
                </c:pt>
                <c:pt idx="2391">
                  <c:v>Robert Reynolds</c:v>
                </c:pt>
                <c:pt idx="2392">
                  <c:v>Mark Lynch</c:v>
                </c:pt>
                <c:pt idx="2393">
                  <c:v>Nathaniel King</c:v>
                </c:pt>
                <c:pt idx="2394">
                  <c:v>Kristin Ferguson</c:v>
                </c:pt>
                <c:pt idx="2395">
                  <c:v>Zachary Norris</c:v>
                </c:pt>
                <c:pt idx="2396">
                  <c:v>Daniel Turner</c:v>
                </c:pt>
                <c:pt idx="2397">
                  <c:v>Amy Hogan</c:v>
                </c:pt>
                <c:pt idx="2398">
                  <c:v>Shelley Wright</c:v>
                </c:pt>
                <c:pt idx="2399">
                  <c:v>Scott Gilbert</c:v>
                </c:pt>
                <c:pt idx="2400">
                  <c:v>Sheila Paul</c:v>
                </c:pt>
                <c:pt idx="2401">
                  <c:v>William Anderson</c:v>
                </c:pt>
                <c:pt idx="2402">
                  <c:v>Angel Williams</c:v>
                </c:pt>
                <c:pt idx="2403">
                  <c:v>Jack Green</c:v>
                </c:pt>
                <c:pt idx="2404">
                  <c:v>Tiffany Chambers</c:v>
                </c:pt>
                <c:pt idx="2405">
                  <c:v>Joseph Hoffman</c:v>
                </c:pt>
                <c:pt idx="2406">
                  <c:v>Stephanie Christian</c:v>
                </c:pt>
                <c:pt idx="2407">
                  <c:v>Paul Burns</c:v>
                </c:pt>
                <c:pt idx="2408">
                  <c:v>Nancy Williams</c:v>
                </c:pt>
                <c:pt idx="2409">
                  <c:v>Kevin Brown</c:v>
                </c:pt>
                <c:pt idx="2410">
                  <c:v>Dustin Lewis</c:v>
                </c:pt>
                <c:pt idx="2411">
                  <c:v>Katherine Cameron</c:v>
                </c:pt>
                <c:pt idx="2412">
                  <c:v>Tiffany Carlson</c:v>
                </c:pt>
                <c:pt idx="2413">
                  <c:v>Laura Lopez PhD</c:v>
                </c:pt>
                <c:pt idx="2414">
                  <c:v>Melissa Mendez</c:v>
                </c:pt>
                <c:pt idx="2415">
                  <c:v>Amber Ellis</c:v>
                </c:pt>
                <c:pt idx="2416">
                  <c:v>Andrew Cook</c:v>
                </c:pt>
                <c:pt idx="2417">
                  <c:v>Laura Harrison</c:v>
                </c:pt>
                <c:pt idx="2418">
                  <c:v>Matthew Roberts</c:v>
                </c:pt>
                <c:pt idx="2419">
                  <c:v>William West</c:v>
                </c:pt>
                <c:pt idx="2420">
                  <c:v>Sheila Hodges</c:v>
                </c:pt>
                <c:pt idx="2421">
                  <c:v>Amanda Kemp</c:v>
                </c:pt>
                <c:pt idx="2422">
                  <c:v>Rhonda Porter MD</c:v>
                </c:pt>
                <c:pt idx="2423">
                  <c:v>Robert Bradley</c:v>
                </c:pt>
                <c:pt idx="2424">
                  <c:v>Taylor Garcia</c:v>
                </c:pt>
                <c:pt idx="2425">
                  <c:v>Brian Moran</c:v>
                </c:pt>
                <c:pt idx="2426">
                  <c:v>Cody King</c:v>
                </c:pt>
                <c:pt idx="2427">
                  <c:v>Denise Green MD</c:v>
                </c:pt>
                <c:pt idx="2428">
                  <c:v>Jason Moore</c:v>
                </c:pt>
                <c:pt idx="2429">
                  <c:v>Darryl Bauer</c:v>
                </c:pt>
                <c:pt idx="2430">
                  <c:v>Stephanie Martin</c:v>
                </c:pt>
                <c:pt idx="2431">
                  <c:v>Paul Kerr</c:v>
                </c:pt>
                <c:pt idx="2432">
                  <c:v>Lindsay Williams</c:v>
                </c:pt>
                <c:pt idx="2433">
                  <c:v>Terri Smith</c:v>
                </c:pt>
                <c:pt idx="2434">
                  <c:v>Richard Neal</c:v>
                </c:pt>
                <c:pt idx="2435">
                  <c:v>Sarah Zavala</c:v>
                </c:pt>
                <c:pt idx="2436">
                  <c:v>Carlos Phillips</c:v>
                </c:pt>
                <c:pt idx="2437">
                  <c:v>Casey Sanchez</c:v>
                </c:pt>
                <c:pt idx="2438">
                  <c:v>Howard Perez</c:v>
                </c:pt>
                <c:pt idx="2439">
                  <c:v>Tiffany Douglas</c:v>
                </c:pt>
                <c:pt idx="2440">
                  <c:v>Alexander Bailey</c:v>
                </c:pt>
                <c:pt idx="2441">
                  <c:v>Dr. Erin Jackson</c:v>
                </c:pt>
                <c:pt idx="2442">
                  <c:v>Nicole Lee</c:v>
                </c:pt>
                <c:pt idx="2443">
                  <c:v>Tony James</c:v>
                </c:pt>
                <c:pt idx="2444">
                  <c:v>Kevin Young</c:v>
                </c:pt>
                <c:pt idx="2445">
                  <c:v>Joshua Brown</c:v>
                </c:pt>
                <c:pt idx="2446">
                  <c:v>Scott Farrell</c:v>
                </c:pt>
                <c:pt idx="2447">
                  <c:v>Michelle Barrett</c:v>
                </c:pt>
                <c:pt idx="2448">
                  <c:v>Jose Sutton</c:v>
                </c:pt>
                <c:pt idx="2449">
                  <c:v>Courtney Rios</c:v>
                </c:pt>
                <c:pt idx="2450">
                  <c:v>Audrey Cook</c:v>
                </c:pt>
                <c:pt idx="2451">
                  <c:v>Anthony Mason</c:v>
                </c:pt>
                <c:pt idx="2452">
                  <c:v>Samantha Davis</c:v>
                </c:pt>
                <c:pt idx="2453">
                  <c:v>Brandy Dorsey</c:v>
                </c:pt>
                <c:pt idx="2454">
                  <c:v>Brittney Atkinson</c:v>
                </c:pt>
                <c:pt idx="2455">
                  <c:v>Christina Lopez</c:v>
                </c:pt>
                <c:pt idx="2456">
                  <c:v>Chelsea McClain</c:v>
                </c:pt>
                <c:pt idx="2457">
                  <c:v>Carl Pruitt</c:v>
                </c:pt>
                <c:pt idx="2458">
                  <c:v>Christopher Robinson</c:v>
                </c:pt>
                <c:pt idx="2459">
                  <c:v>Dustin Green</c:v>
                </c:pt>
                <c:pt idx="2460">
                  <c:v>Cody Webster</c:v>
                </c:pt>
                <c:pt idx="2461">
                  <c:v>Kyle Cowan</c:v>
                </c:pt>
                <c:pt idx="2462">
                  <c:v>Lori Martin</c:v>
                </c:pt>
                <c:pt idx="2463">
                  <c:v>Eric Aguirre</c:v>
                </c:pt>
                <c:pt idx="2464">
                  <c:v>Kevin Carrillo</c:v>
                </c:pt>
                <c:pt idx="2465">
                  <c:v>Shawn Wheeler</c:v>
                </c:pt>
                <c:pt idx="2466">
                  <c:v>John Blevins</c:v>
                </c:pt>
                <c:pt idx="2467">
                  <c:v>Nicole Hill</c:v>
                </c:pt>
                <c:pt idx="2468">
                  <c:v>Laura Carey</c:v>
                </c:pt>
                <c:pt idx="2469">
                  <c:v>Devon Cannon</c:v>
                </c:pt>
                <c:pt idx="2470">
                  <c:v>Amber Butler</c:v>
                </c:pt>
                <c:pt idx="2471">
                  <c:v>Tina Perry</c:v>
                </c:pt>
                <c:pt idx="2472">
                  <c:v>Brittany Thompson</c:v>
                </c:pt>
                <c:pt idx="2473">
                  <c:v>Justin Ferguson</c:v>
                </c:pt>
                <c:pt idx="2474">
                  <c:v>Dr. Jennifer Gallegos</c:v>
                </c:pt>
                <c:pt idx="2475">
                  <c:v>Andrew Herrera</c:v>
                </c:pt>
                <c:pt idx="2476">
                  <c:v>Mr. Ryan Young</c:v>
                </c:pt>
                <c:pt idx="2477">
                  <c:v>Aaron Davis</c:v>
                </c:pt>
                <c:pt idx="2478">
                  <c:v>Deborah Velasquez</c:v>
                </c:pt>
                <c:pt idx="2479">
                  <c:v>Mary Morrison</c:v>
                </c:pt>
                <c:pt idx="2480">
                  <c:v>Lisa Owens</c:v>
                </c:pt>
                <c:pt idx="2481">
                  <c:v>Morgan Page</c:v>
                </c:pt>
                <c:pt idx="2482">
                  <c:v>Rachel O'Connor</c:v>
                </c:pt>
                <c:pt idx="2483">
                  <c:v>Matthew Moore</c:v>
                </c:pt>
                <c:pt idx="2484">
                  <c:v>Dylan Rodriguez</c:v>
                </c:pt>
                <c:pt idx="2485">
                  <c:v>Erin Moore</c:v>
                </c:pt>
                <c:pt idx="2486">
                  <c:v>Terri Pena</c:v>
                </c:pt>
                <c:pt idx="2487">
                  <c:v>Richard Cole</c:v>
                </c:pt>
                <c:pt idx="2488">
                  <c:v>Taylor Nelson</c:v>
                </c:pt>
                <c:pt idx="2489">
                  <c:v>Kenneth Lamb</c:v>
                </c:pt>
                <c:pt idx="2490">
                  <c:v>Meagan Roach MD</c:v>
                </c:pt>
                <c:pt idx="2491">
                  <c:v>Timothy Williams</c:v>
                </c:pt>
                <c:pt idx="2492">
                  <c:v>Crystal Meyer</c:v>
                </c:pt>
                <c:pt idx="2493">
                  <c:v>Shaun Lewis</c:v>
                </c:pt>
                <c:pt idx="2494">
                  <c:v>Tammy Wise</c:v>
                </c:pt>
                <c:pt idx="2495">
                  <c:v>Laurie Chavez</c:v>
                </c:pt>
                <c:pt idx="2496">
                  <c:v>Scott Cooper Jr.</c:v>
                </c:pt>
                <c:pt idx="2497">
                  <c:v>Brittany Richmond</c:v>
                </c:pt>
                <c:pt idx="2498">
                  <c:v>Angela Allen</c:v>
                </c:pt>
                <c:pt idx="2499">
                  <c:v>Jennifer Adams</c:v>
                </c:pt>
                <c:pt idx="2500">
                  <c:v>Brian West</c:v>
                </c:pt>
                <c:pt idx="2501">
                  <c:v>Jessica Gonzalez</c:v>
                </c:pt>
                <c:pt idx="2502">
                  <c:v>Amanda Robertson</c:v>
                </c:pt>
                <c:pt idx="2503">
                  <c:v>Jasmine Colon</c:v>
                </c:pt>
                <c:pt idx="2504">
                  <c:v>Debra Tucker</c:v>
                </c:pt>
                <c:pt idx="2505">
                  <c:v>Sarah Mueller</c:v>
                </c:pt>
                <c:pt idx="2506">
                  <c:v>Vanessa Boone</c:v>
                </c:pt>
                <c:pt idx="2507">
                  <c:v>Gabrielle Ramirez</c:v>
                </c:pt>
                <c:pt idx="2508">
                  <c:v>Katherine Harris</c:v>
                </c:pt>
                <c:pt idx="2509">
                  <c:v>Jonathan Pena</c:v>
                </c:pt>
                <c:pt idx="2510">
                  <c:v>Sara Blake</c:v>
                </c:pt>
                <c:pt idx="2511">
                  <c:v>Gregory Hogan</c:v>
                </c:pt>
                <c:pt idx="2512">
                  <c:v>Andrew Bryant</c:v>
                </c:pt>
                <c:pt idx="2513">
                  <c:v>Matthew Poole</c:v>
                </c:pt>
                <c:pt idx="2514">
                  <c:v>Ryan Smith</c:v>
                </c:pt>
                <c:pt idx="2515">
                  <c:v>Chelsea Marshall</c:v>
                </c:pt>
                <c:pt idx="2516">
                  <c:v>Tammy Hill</c:v>
                </c:pt>
                <c:pt idx="2517">
                  <c:v>Yvette Griffith</c:v>
                </c:pt>
                <c:pt idx="2518">
                  <c:v>Megan Hughes</c:v>
                </c:pt>
                <c:pt idx="2519">
                  <c:v>April Rosales</c:v>
                </c:pt>
                <c:pt idx="2520">
                  <c:v>Holly Torres</c:v>
                </c:pt>
                <c:pt idx="2521">
                  <c:v>Brittany Newton</c:v>
                </c:pt>
                <c:pt idx="2522">
                  <c:v>Isaiah Hickman</c:v>
                </c:pt>
                <c:pt idx="2523">
                  <c:v>Jenna Rodriguez</c:v>
                </c:pt>
                <c:pt idx="2524">
                  <c:v>Brenda Thomas</c:v>
                </c:pt>
                <c:pt idx="2525">
                  <c:v>Shannon Vazquez</c:v>
                </c:pt>
                <c:pt idx="2526">
                  <c:v>Chad Lawrence</c:v>
                </c:pt>
                <c:pt idx="2527">
                  <c:v>Jared Johnson</c:v>
                </c:pt>
                <c:pt idx="2528">
                  <c:v>Jeffrey Martin</c:v>
                </c:pt>
                <c:pt idx="2529">
                  <c:v>Anthony Olson</c:v>
                </c:pt>
                <c:pt idx="2530">
                  <c:v>Ronald Johnson</c:v>
                </c:pt>
                <c:pt idx="2531">
                  <c:v>Heidi Russell</c:v>
                </c:pt>
                <c:pt idx="2532">
                  <c:v>Christopher Bush</c:v>
                </c:pt>
                <c:pt idx="2533">
                  <c:v>Kenneth Johnson</c:v>
                </c:pt>
                <c:pt idx="2534">
                  <c:v>Alex Thompson</c:v>
                </c:pt>
                <c:pt idx="2535">
                  <c:v>Sarah Scott</c:v>
                </c:pt>
                <c:pt idx="2536">
                  <c:v>Jessica Holmes</c:v>
                </c:pt>
                <c:pt idx="2537">
                  <c:v>William Lane</c:v>
                </c:pt>
                <c:pt idx="2538">
                  <c:v>Michael Ewing</c:v>
                </c:pt>
                <c:pt idx="2539">
                  <c:v>Madison Morris</c:v>
                </c:pt>
                <c:pt idx="2540">
                  <c:v>Helen Green</c:v>
                </c:pt>
                <c:pt idx="2541">
                  <c:v>Marisa Baker</c:v>
                </c:pt>
                <c:pt idx="2542">
                  <c:v>Joshua Wilson</c:v>
                </c:pt>
                <c:pt idx="2543">
                  <c:v>Christian Reynolds</c:v>
                </c:pt>
                <c:pt idx="2544">
                  <c:v>Nicole Torres</c:v>
                </c:pt>
                <c:pt idx="2545">
                  <c:v>Edward Brewer</c:v>
                </c:pt>
                <c:pt idx="2546">
                  <c:v>Michael Browning</c:v>
                </c:pt>
                <c:pt idx="2547">
                  <c:v>Dwayne Gonzalez</c:v>
                </c:pt>
                <c:pt idx="2548">
                  <c:v>Robert Malone</c:v>
                </c:pt>
                <c:pt idx="2549">
                  <c:v>Nicholas Tyler</c:v>
                </c:pt>
                <c:pt idx="2550">
                  <c:v>Bradley Heath</c:v>
                </c:pt>
                <c:pt idx="2551">
                  <c:v>Angela Harvey</c:v>
                </c:pt>
                <c:pt idx="2552">
                  <c:v>Jennifer Thompson</c:v>
                </c:pt>
                <c:pt idx="2553">
                  <c:v>Carlos McGrath</c:v>
                </c:pt>
                <c:pt idx="2554">
                  <c:v>Joseph Lang</c:v>
                </c:pt>
                <c:pt idx="2555">
                  <c:v>Gregory Jones</c:v>
                </c:pt>
                <c:pt idx="2556">
                  <c:v>Jessica Chen</c:v>
                </c:pt>
                <c:pt idx="2557">
                  <c:v>Jesse Arias II</c:v>
                </c:pt>
                <c:pt idx="2558">
                  <c:v>Christopher Bradley</c:v>
                </c:pt>
                <c:pt idx="2559">
                  <c:v>Amanda Cameron</c:v>
                </c:pt>
                <c:pt idx="2560">
                  <c:v>James Perez</c:v>
                </c:pt>
                <c:pt idx="2561">
                  <c:v>Karina Collier</c:v>
                </c:pt>
                <c:pt idx="2562">
                  <c:v>Jasmine Bell</c:v>
                </c:pt>
                <c:pt idx="2563">
                  <c:v>Victoria Hensley</c:v>
                </c:pt>
                <c:pt idx="2564">
                  <c:v>William Stone</c:v>
                </c:pt>
                <c:pt idx="2565">
                  <c:v>Heather Rich</c:v>
                </c:pt>
                <c:pt idx="2566">
                  <c:v>Scott Baker</c:v>
                </c:pt>
                <c:pt idx="2567">
                  <c:v>Samantha Huang</c:v>
                </c:pt>
                <c:pt idx="2568">
                  <c:v>Amber Wallace</c:v>
                </c:pt>
                <c:pt idx="2569">
                  <c:v>John Harvey</c:v>
                </c:pt>
                <c:pt idx="2570">
                  <c:v>Sabrina Kelly</c:v>
                </c:pt>
                <c:pt idx="2571">
                  <c:v>Randy Carter</c:v>
                </c:pt>
                <c:pt idx="2572">
                  <c:v>Jennifer Harrington</c:v>
                </c:pt>
                <c:pt idx="2573">
                  <c:v>Raymond McDaniel</c:v>
                </c:pt>
                <c:pt idx="2574">
                  <c:v>Charles Barrett</c:v>
                </c:pt>
                <c:pt idx="2575">
                  <c:v>Andre Mendoza</c:v>
                </c:pt>
                <c:pt idx="2576">
                  <c:v>Don Meyer</c:v>
                </c:pt>
                <c:pt idx="2577">
                  <c:v>John Alvarez</c:v>
                </c:pt>
                <c:pt idx="2578">
                  <c:v>Donald Anthony</c:v>
                </c:pt>
                <c:pt idx="2579">
                  <c:v>Sarah Andrade</c:v>
                </c:pt>
                <c:pt idx="2580">
                  <c:v>Jerry Baldwin</c:v>
                </c:pt>
                <c:pt idx="2581">
                  <c:v>Amanda Galvan</c:v>
                </c:pt>
                <c:pt idx="2582">
                  <c:v>Mrs. Crystal Black</c:v>
                </c:pt>
                <c:pt idx="2583">
                  <c:v>Sierra Knox</c:v>
                </c:pt>
                <c:pt idx="2584">
                  <c:v>April Ponce</c:v>
                </c:pt>
                <c:pt idx="2585">
                  <c:v>Gary Pratt</c:v>
                </c:pt>
                <c:pt idx="2586">
                  <c:v>Becky Finley</c:v>
                </c:pt>
                <c:pt idx="2587">
                  <c:v>Brian Vincent</c:v>
                </c:pt>
                <c:pt idx="2588">
                  <c:v>Brad Brown</c:v>
                </c:pt>
                <c:pt idx="2589">
                  <c:v>Alvin Powell</c:v>
                </c:pt>
                <c:pt idx="2590">
                  <c:v>Cynthia Sanders</c:v>
                </c:pt>
                <c:pt idx="2591">
                  <c:v>Kenneth Lee</c:v>
                </c:pt>
                <c:pt idx="2592">
                  <c:v>Mackenzie Edwards</c:v>
                </c:pt>
                <c:pt idx="2593">
                  <c:v>Hannah Norman</c:v>
                </c:pt>
                <c:pt idx="2594">
                  <c:v>Gregory Kaufman</c:v>
                </c:pt>
                <c:pt idx="2595">
                  <c:v>Connie Lopez</c:v>
                </c:pt>
                <c:pt idx="2596">
                  <c:v>Samuel Johnson</c:v>
                </c:pt>
                <c:pt idx="2597">
                  <c:v>Eric Ortega</c:v>
                </c:pt>
                <c:pt idx="2598">
                  <c:v>John Luna</c:v>
                </c:pt>
                <c:pt idx="2599">
                  <c:v>Elizabeth Hoffman</c:v>
                </c:pt>
                <c:pt idx="2600">
                  <c:v>Karen Powell</c:v>
                </c:pt>
                <c:pt idx="2601">
                  <c:v>Jessica Diaz</c:v>
                </c:pt>
                <c:pt idx="2602">
                  <c:v>Catherine Miller</c:v>
                </c:pt>
                <c:pt idx="2603">
                  <c:v>Jessica Armstrong</c:v>
                </c:pt>
                <c:pt idx="2604">
                  <c:v>Melissa Gibson</c:v>
                </c:pt>
                <c:pt idx="2605">
                  <c:v>Anthony Grant</c:v>
                </c:pt>
                <c:pt idx="2606">
                  <c:v>Donald Baird</c:v>
                </c:pt>
                <c:pt idx="2607">
                  <c:v>Jeffrey Wilkerson</c:v>
                </c:pt>
                <c:pt idx="2608">
                  <c:v>April Keller</c:v>
                </c:pt>
                <c:pt idx="2609">
                  <c:v>Margaret Lara</c:v>
                </c:pt>
                <c:pt idx="2610">
                  <c:v>Roberto Foster</c:v>
                </c:pt>
                <c:pt idx="2611">
                  <c:v>Brian Zhang</c:v>
                </c:pt>
                <c:pt idx="2612">
                  <c:v>David Stein</c:v>
                </c:pt>
                <c:pt idx="2613">
                  <c:v>Thomas Mendoza</c:v>
                </c:pt>
                <c:pt idx="2614">
                  <c:v>Joseph Johnston</c:v>
                </c:pt>
                <c:pt idx="2615">
                  <c:v>Zachary Simpson</c:v>
                </c:pt>
                <c:pt idx="2616">
                  <c:v>Kelsey Turner</c:v>
                </c:pt>
                <c:pt idx="2617">
                  <c:v>Angela Hill</c:v>
                </c:pt>
                <c:pt idx="2618">
                  <c:v>Ryan Page</c:v>
                </c:pt>
                <c:pt idx="2619">
                  <c:v>Miss Brandy Ruiz</c:v>
                </c:pt>
                <c:pt idx="2620">
                  <c:v>Lisa Harrison</c:v>
                </c:pt>
                <c:pt idx="2621">
                  <c:v>Jane Hardin</c:v>
                </c:pt>
                <c:pt idx="2622">
                  <c:v>Miranda Moore</c:v>
                </c:pt>
                <c:pt idx="2623">
                  <c:v>Anthony Hill</c:v>
                </c:pt>
                <c:pt idx="2624">
                  <c:v>Jared Kim</c:v>
                </c:pt>
                <c:pt idx="2625">
                  <c:v>Terry Taylor</c:v>
                </c:pt>
                <c:pt idx="2626">
                  <c:v>William Sutton</c:v>
                </c:pt>
                <c:pt idx="2627">
                  <c:v>Cameron Johnson</c:v>
                </c:pt>
                <c:pt idx="2628">
                  <c:v>Peter Benson</c:v>
                </c:pt>
                <c:pt idx="2629">
                  <c:v>Rita Decker</c:v>
                </c:pt>
                <c:pt idx="2630">
                  <c:v>Christopher Murray</c:v>
                </c:pt>
                <c:pt idx="2631">
                  <c:v>Jose Smith</c:v>
                </c:pt>
                <c:pt idx="2632">
                  <c:v>Kayla Thompson</c:v>
                </c:pt>
                <c:pt idx="2633">
                  <c:v>Kristen Henderson</c:v>
                </c:pt>
                <c:pt idx="2634">
                  <c:v>Kyle Maxwell</c:v>
                </c:pt>
                <c:pt idx="2635">
                  <c:v>Timothy Macdonald</c:v>
                </c:pt>
                <c:pt idx="2636">
                  <c:v>Melinda Morales</c:v>
                </c:pt>
                <c:pt idx="2637">
                  <c:v>Richard Carpenter</c:v>
                </c:pt>
                <c:pt idx="2638">
                  <c:v>Erica Montoya</c:v>
                </c:pt>
                <c:pt idx="2639">
                  <c:v>Rebecca Johnson</c:v>
                </c:pt>
                <c:pt idx="2640">
                  <c:v>Jacqueline Hooper</c:v>
                </c:pt>
                <c:pt idx="2641">
                  <c:v>Kathy Kennedy</c:v>
                </c:pt>
                <c:pt idx="2642">
                  <c:v>David Tucker</c:v>
                </c:pt>
                <c:pt idx="2643">
                  <c:v>Regina Fernandez</c:v>
                </c:pt>
                <c:pt idx="2644">
                  <c:v>Joann Bauer</c:v>
                </c:pt>
                <c:pt idx="2645">
                  <c:v>Tonya Robinson</c:v>
                </c:pt>
                <c:pt idx="2646">
                  <c:v>Cory Drake</c:v>
                </c:pt>
                <c:pt idx="2647">
                  <c:v>Courtney Marsh</c:v>
                </c:pt>
                <c:pt idx="2648">
                  <c:v>Sharon McKinney</c:v>
                </c:pt>
                <c:pt idx="2649">
                  <c:v>Aaron Parker</c:v>
                </c:pt>
                <c:pt idx="2650">
                  <c:v>Stacy Bennett</c:v>
                </c:pt>
                <c:pt idx="2651">
                  <c:v>Thomas Archer</c:v>
                </c:pt>
                <c:pt idx="2652">
                  <c:v>Kevin Landry</c:v>
                </c:pt>
                <c:pt idx="2653">
                  <c:v>Samantha Harrell</c:v>
                </c:pt>
                <c:pt idx="2654">
                  <c:v>Calvin Vazquez</c:v>
                </c:pt>
                <c:pt idx="2655">
                  <c:v>Matthew Brown</c:v>
                </c:pt>
                <c:pt idx="2656">
                  <c:v>Matthew Cooper</c:v>
                </c:pt>
                <c:pt idx="2657">
                  <c:v>Edward Merritt</c:v>
                </c:pt>
                <c:pt idx="2658">
                  <c:v>Candace Stephens</c:v>
                </c:pt>
                <c:pt idx="2659">
                  <c:v>Steven Reynolds</c:v>
                </c:pt>
                <c:pt idx="2660">
                  <c:v>Dawn Jackson</c:v>
                </c:pt>
                <c:pt idx="2661">
                  <c:v>William Foster</c:v>
                </c:pt>
                <c:pt idx="2662">
                  <c:v>Jerry Hunter</c:v>
                </c:pt>
                <c:pt idx="2663">
                  <c:v>Martha Green</c:v>
                </c:pt>
                <c:pt idx="2664">
                  <c:v>Laura Zimmerman</c:v>
                </c:pt>
                <c:pt idx="2665">
                  <c:v>Mary Sullivan DVM</c:v>
                </c:pt>
                <c:pt idx="2666">
                  <c:v>Darlene Kennedy</c:v>
                </c:pt>
                <c:pt idx="2667">
                  <c:v>Samantha Holden</c:v>
                </c:pt>
                <c:pt idx="2668">
                  <c:v>Kimberly Brooks</c:v>
                </c:pt>
                <c:pt idx="2669">
                  <c:v>Pamela Barnes</c:v>
                </c:pt>
                <c:pt idx="2670">
                  <c:v>Stephanie Robbins</c:v>
                </c:pt>
                <c:pt idx="2671">
                  <c:v>Lori Higgins</c:v>
                </c:pt>
                <c:pt idx="2672">
                  <c:v>Heidi Taylor</c:v>
                </c:pt>
                <c:pt idx="2673">
                  <c:v>James Sullivan</c:v>
                </c:pt>
                <c:pt idx="2674">
                  <c:v>Trevor Jenkins</c:v>
                </c:pt>
                <c:pt idx="2675">
                  <c:v>Elizabeth Hays</c:v>
                </c:pt>
                <c:pt idx="2676">
                  <c:v>Kathryn Cole</c:v>
                </c:pt>
                <c:pt idx="2677">
                  <c:v>Joshua Pratt</c:v>
                </c:pt>
                <c:pt idx="2678">
                  <c:v>Renee Valdez</c:v>
                </c:pt>
                <c:pt idx="2679">
                  <c:v>Rebecca Pearson</c:v>
                </c:pt>
                <c:pt idx="2680">
                  <c:v>Ricky Patel</c:v>
                </c:pt>
                <c:pt idx="2681">
                  <c:v>Amy Williamson</c:v>
                </c:pt>
                <c:pt idx="2682">
                  <c:v>Michele Wagner</c:v>
                </c:pt>
                <c:pt idx="2683">
                  <c:v>Stacey Knight</c:v>
                </c:pt>
                <c:pt idx="2684">
                  <c:v>Susan Fernandez</c:v>
                </c:pt>
                <c:pt idx="2685">
                  <c:v>Matthew Jimenez</c:v>
                </c:pt>
                <c:pt idx="2686">
                  <c:v>Aaron Schultz</c:v>
                </c:pt>
                <c:pt idx="2687">
                  <c:v>Laurie Marshall</c:v>
                </c:pt>
                <c:pt idx="2688">
                  <c:v>Maureen Hawkins</c:v>
                </c:pt>
                <c:pt idx="2689">
                  <c:v>James Pearson</c:v>
                </c:pt>
                <c:pt idx="2690">
                  <c:v>Shannon Terry</c:v>
                </c:pt>
                <c:pt idx="2691">
                  <c:v>Mitchell Shepard</c:v>
                </c:pt>
                <c:pt idx="2692">
                  <c:v>Rebecca Lee</c:v>
                </c:pt>
                <c:pt idx="2693">
                  <c:v>Michael Calderon</c:v>
                </c:pt>
                <c:pt idx="2694">
                  <c:v>Alicia White</c:v>
                </c:pt>
                <c:pt idx="2695">
                  <c:v>Jeff Carr</c:v>
                </c:pt>
                <c:pt idx="2696">
                  <c:v>Randall Leon</c:v>
                </c:pt>
                <c:pt idx="2697">
                  <c:v>Brandon Roman</c:v>
                </c:pt>
                <c:pt idx="2698">
                  <c:v>Steve Jones</c:v>
                </c:pt>
                <c:pt idx="2699">
                  <c:v>Jeffrey Glover</c:v>
                </c:pt>
                <c:pt idx="2700">
                  <c:v>Sara Stanton</c:v>
                </c:pt>
                <c:pt idx="2701">
                  <c:v>Edward Pugh</c:v>
                </c:pt>
                <c:pt idx="2702">
                  <c:v>Brian Elliott</c:v>
                </c:pt>
                <c:pt idx="2703">
                  <c:v>Matthew Snow</c:v>
                </c:pt>
                <c:pt idx="2704">
                  <c:v>Gregory Green</c:v>
                </c:pt>
                <c:pt idx="2705">
                  <c:v>Mikayla Taylor</c:v>
                </c:pt>
                <c:pt idx="2706">
                  <c:v>Joseph Campbell</c:v>
                </c:pt>
                <c:pt idx="2707">
                  <c:v>Stephanie Wilson</c:v>
                </c:pt>
                <c:pt idx="2708">
                  <c:v>Scott Rivera</c:v>
                </c:pt>
                <c:pt idx="2709">
                  <c:v>Bryan Collins</c:v>
                </c:pt>
                <c:pt idx="2710">
                  <c:v>Justin Young</c:v>
                </c:pt>
                <c:pt idx="2711">
                  <c:v>David Austin</c:v>
                </c:pt>
                <c:pt idx="2712">
                  <c:v>Benjamin Bradley</c:v>
                </c:pt>
                <c:pt idx="2713">
                  <c:v>Joy Hernandez</c:v>
                </c:pt>
                <c:pt idx="2714">
                  <c:v>Pamela Farley</c:v>
                </c:pt>
                <c:pt idx="2715">
                  <c:v>Nicholas Lawrence</c:v>
                </c:pt>
                <c:pt idx="2716">
                  <c:v>Julia Gomez</c:v>
                </c:pt>
                <c:pt idx="2717">
                  <c:v>Deborah Ruiz</c:v>
                </c:pt>
                <c:pt idx="2718">
                  <c:v>Holly Vaughn</c:v>
                </c:pt>
                <c:pt idx="2719">
                  <c:v>Phillip Sanders</c:v>
                </c:pt>
                <c:pt idx="2720">
                  <c:v>Christine Elliott</c:v>
                </c:pt>
                <c:pt idx="2721">
                  <c:v>Veronica Norton</c:v>
                </c:pt>
                <c:pt idx="2722">
                  <c:v>James Armstrong</c:v>
                </c:pt>
                <c:pt idx="2723">
                  <c:v>Kayla Anderson</c:v>
                </c:pt>
                <c:pt idx="2724">
                  <c:v>Deborah Henderson</c:v>
                </c:pt>
                <c:pt idx="2725">
                  <c:v>Randy Chavez</c:v>
                </c:pt>
                <c:pt idx="2726">
                  <c:v>Frank Singh</c:v>
                </c:pt>
                <c:pt idx="2727">
                  <c:v>Jonathan Nelson</c:v>
                </c:pt>
                <c:pt idx="2728">
                  <c:v>Heather Christensen</c:v>
                </c:pt>
                <c:pt idx="2729">
                  <c:v>Adam Green</c:v>
                </c:pt>
                <c:pt idx="2730">
                  <c:v>Christine Anderson</c:v>
                </c:pt>
                <c:pt idx="2731">
                  <c:v>Brenda Villegas</c:v>
                </c:pt>
                <c:pt idx="2732">
                  <c:v>Jerry Perkins</c:v>
                </c:pt>
                <c:pt idx="2733">
                  <c:v>Alejandro Becker</c:v>
                </c:pt>
                <c:pt idx="2734">
                  <c:v>Jordan Haynes</c:v>
                </c:pt>
                <c:pt idx="2735">
                  <c:v>Peter Holden</c:v>
                </c:pt>
                <c:pt idx="2736">
                  <c:v>Jonathan West</c:v>
                </c:pt>
                <c:pt idx="2737">
                  <c:v>Christina Edwards</c:v>
                </c:pt>
                <c:pt idx="2738">
                  <c:v>Jacqueline Holder</c:v>
                </c:pt>
                <c:pt idx="2739">
                  <c:v>Sherry Powell</c:v>
                </c:pt>
                <c:pt idx="2740">
                  <c:v>Mr. Christopher Prince</c:v>
                </c:pt>
                <c:pt idx="2741">
                  <c:v>Douglas Russo</c:v>
                </c:pt>
                <c:pt idx="2742">
                  <c:v>Ronald Nielsen</c:v>
                </c:pt>
                <c:pt idx="2743">
                  <c:v>Greg Vazquez</c:v>
                </c:pt>
                <c:pt idx="2744">
                  <c:v>Gwendolyn Kirk</c:v>
                </c:pt>
                <c:pt idx="2745">
                  <c:v>Juan Lee</c:v>
                </c:pt>
                <c:pt idx="2746">
                  <c:v>Anthony McClain</c:v>
                </c:pt>
                <c:pt idx="2747">
                  <c:v>Nancy Mitchell</c:v>
                </c:pt>
                <c:pt idx="2748">
                  <c:v>Devin Jones</c:v>
                </c:pt>
                <c:pt idx="2749">
                  <c:v>Beth Romero</c:v>
                </c:pt>
                <c:pt idx="2750">
                  <c:v>Patrick Porter</c:v>
                </c:pt>
                <c:pt idx="2751">
                  <c:v>Joseph Sanchez</c:v>
                </c:pt>
                <c:pt idx="2752">
                  <c:v>April Snyder</c:v>
                </c:pt>
                <c:pt idx="2753">
                  <c:v>Kirk Bishop DDS</c:v>
                </c:pt>
                <c:pt idx="2754">
                  <c:v>Andrew Roberson</c:v>
                </c:pt>
                <c:pt idx="2755">
                  <c:v>Janet Hall</c:v>
                </c:pt>
                <c:pt idx="2756">
                  <c:v>Shawn Dixon</c:v>
                </c:pt>
                <c:pt idx="2757">
                  <c:v>Sara Ellis</c:v>
                </c:pt>
                <c:pt idx="2758">
                  <c:v>Michael Bautista DDS</c:v>
                </c:pt>
                <c:pt idx="2759">
                  <c:v>Brenda Wright</c:v>
                </c:pt>
                <c:pt idx="2760">
                  <c:v>Susan Mosley</c:v>
                </c:pt>
                <c:pt idx="2761">
                  <c:v>Jessica Whitaker</c:v>
                </c:pt>
                <c:pt idx="2762">
                  <c:v>George Whitaker</c:v>
                </c:pt>
                <c:pt idx="2763">
                  <c:v>David Chen</c:v>
                </c:pt>
                <c:pt idx="2764">
                  <c:v>Jonathan Barajas</c:v>
                </c:pt>
                <c:pt idx="2765">
                  <c:v>Angelica Ortiz</c:v>
                </c:pt>
                <c:pt idx="2766">
                  <c:v>Colleen Reyes</c:v>
                </c:pt>
                <c:pt idx="2767">
                  <c:v>Kristi Davidson</c:v>
                </c:pt>
                <c:pt idx="2768">
                  <c:v>Joshua Green</c:v>
                </c:pt>
                <c:pt idx="2769">
                  <c:v>Sheryl Johnson</c:v>
                </c:pt>
                <c:pt idx="2770">
                  <c:v>Gabrielle Allen</c:v>
                </c:pt>
                <c:pt idx="2771">
                  <c:v>Donald Kelly</c:v>
                </c:pt>
                <c:pt idx="2772">
                  <c:v>Thomas Arnold</c:v>
                </c:pt>
                <c:pt idx="2773">
                  <c:v>Todd McDaniel</c:v>
                </c:pt>
                <c:pt idx="2774">
                  <c:v>Mary Avila</c:v>
                </c:pt>
                <c:pt idx="2775">
                  <c:v>Kenneth Hernandez</c:v>
                </c:pt>
                <c:pt idx="2776">
                  <c:v>Susan Sherman</c:v>
                </c:pt>
                <c:pt idx="2777">
                  <c:v>Cameron Howell</c:v>
                </c:pt>
                <c:pt idx="2778">
                  <c:v>Sonya Allen</c:v>
                </c:pt>
                <c:pt idx="2779">
                  <c:v>Aaron Nelson</c:v>
                </c:pt>
                <c:pt idx="2780">
                  <c:v>Denise Merritt</c:v>
                </c:pt>
                <c:pt idx="2781">
                  <c:v>Mr. James Stanley</c:v>
                </c:pt>
                <c:pt idx="2782">
                  <c:v>Alexis Allen</c:v>
                </c:pt>
                <c:pt idx="2783">
                  <c:v>Dawn Ferguson</c:v>
                </c:pt>
                <c:pt idx="2784">
                  <c:v>Leslie Berry</c:v>
                </c:pt>
                <c:pt idx="2785">
                  <c:v>Juan Robinson</c:v>
                </c:pt>
                <c:pt idx="2786">
                  <c:v>Mrs. Patricia Crosby</c:v>
                </c:pt>
                <c:pt idx="2787">
                  <c:v>Jill Khan</c:v>
                </c:pt>
                <c:pt idx="2788">
                  <c:v>Jesus Coleman</c:v>
                </c:pt>
                <c:pt idx="2789">
                  <c:v>Joel Meza</c:v>
                </c:pt>
                <c:pt idx="2790">
                  <c:v>Martin Morgan</c:v>
                </c:pt>
                <c:pt idx="2791">
                  <c:v>Heather Johnson</c:v>
                </c:pt>
                <c:pt idx="2792">
                  <c:v>Andrea Alvarez</c:v>
                </c:pt>
                <c:pt idx="2793">
                  <c:v>Eric Levy</c:v>
                </c:pt>
                <c:pt idx="2794">
                  <c:v>Mr. Nicholas Rogers</c:v>
                </c:pt>
                <c:pt idx="2795">
                  <c:v>John Crawford</c:v>
                </c:pt>
                <c:pt idx="2796">
                  <c:v>Jessica Grimes</c:v>
                </c:pt>
                <c:pt idx="2797">
                  <c:v>Crystal Russell</c:v>
                </c:pt>
                <c:pt idx="2798">
                  <c:v>Caitlin Hill</c:v>
                </c:pt>
                <c:pt idx="2799">
                  <c:v>Jack Hull</c:v>
                </c:pt>
                <c:pt idx="2800">
                  <c:v>Michael Thompson</c:v>
                </c:pt>
                <c:pt idx="2801">
                  <c:v>Anthony Stewart</c:v>
                </c:pt>
                <c:pt idx="2802">
                  <c:v>Angela Wagner</c:v>
                </c:pt>
                <c:pt idx="2803">
                  <c:v>Bruce Jenkins</c:v>
                </c:pt>
                <c:pt idx="2804">
                  <c:v>Stephanie Fischer</c:v>
                </c:pt>
                <c:pt idx="2805">
                  <c:v>Angela Johnson</c:v>
                </c:pt>
                <c:pt idx="2806">
                  <c:v>Eugene McGee</c:v>
                </c:pt>
                <c:pt idx="2807">
                  <c:v>Patrick Brown</c:v>
                </c:pt>
                <c:pt idx="2808">
                  <c:v>Jeremiah Burns</c:v>
                </c:pt>
                <c:pt idx="2809">
                  <c:v>Charles Hart</c:v>
                </c:pt>
                <c:pt idx="2810">
                  <c:v>Paul Perkins</c:v>
                </c:pt>
                <c:pt idx="2811">
                  <c:v>Alex Torres</c:v>
                </c:pt>
                <c:pt idx="2812">
                  <c:v>Jason Freeman</c:v>
                </c:pt>
                <c:pt idx="2813">
                  <c:v>Vernon Herrera</c:v>
                </c:pt>
                <c:pt idx="2814">
                  <c:v>Elizabeth York</c:v>
                </c:pt>
                <c:pt idx="2815">
                  <c:v>Karen Walters</c:v>
                </c:pt>
                <c:pt idx="2816">
                  <c:v>Stephanie Santos</c:v>
                </c:pt>
                <c:pt idx="2817">
                  <c:v>Sarah Jenkins</c:v>
                </c:pt>
                <c:pt idx="2818">
                  <c:v>Natalie Simmons</c:v>
                </c:pt>
                <c:pt idx="2819">
                  <c:v>Jessica Ferguson</c:v>
                </c:pt>
                <c:pt idx="2820">
                  <c:v>Jill Taylor</c:v>
                </c:pt>
                <c:pt idx="2821">
                  <c:v>Debbie Arroyo</c:v>
                </c:pt>
                <c:pt idx="2822">
                  <c:v>Anita Wright</c:v>
                </c:pt>
                <c:pt idx="2823">
                  <c:v>Todd McKinney</c:v>
                </c:pt>
                <c:pt idx="2824">
                  <c:v>David Allen</c:v>
                </c:pt>
                <c:pt idx="2825">
                  <c:v>Valerie Stone</c:v>
                </c:pt>
                <c:pt idx="2826">
                  <c:v>David Armstrong</c:v>
                </c:pt>
                <c:pt idx="2827">
                  <c:v>Alec Nichols</c:v>
                </c:pt>
                <c:pt idx="2828">
                  <c:v>John Chavez</c:v>
                </c:pt>
                <c:pt idx="2829">
                  <c:v>James Murphy</c:v>
                </c:pt>
                <c:pt idx="2830">
                  <c:v>Rhonda Phillips</c:v>
                </c:pt>
                <c:pt idx="2831">
                  <c:v>Andrew Holmes</c:v>
                </c:pt>
                <c:pt idx="2832">
                  <c:v>Mandy Lindsey</c:v>
                </c:pt>
                <c:pt idx="2833">
                  <c:v>Luis Hernandez</c:v>
                </c:pt>
                <c:pt idx="2834">
                  <c:v>Whitney Payne</c:v>
                </c:pt>
                <c:pt idx="2835">
                  <c:v>Alison Little</c:v>
                </c:pt>
                <c:pt idx="2836">
                  <c:v>Thomas Casey</c:v>
                </c:pt>
                <c:pt idx="2837">
                  <c:v>Christina Martin</c:v>
                </c:pt>
                <c:pt idx="2838">
                  <c:v>Eric Alexander</c:v>
                </c:pt>
                <c:pt idx="2839">
                  <c:v>Damon Cruz</c:v>
                </c:pt>
                <c:pt idx="2840">
                  <c:v>Guy Griffin</c:v>
                </c:pt>
                <c:pt idx="2841">
                  <c:v>Ana Castillo</c:v>
                </c:pt>
                <c:pt idx="2842">
                  <c:v>Mrs. Deborah Fox</c:v>
                </c:pt>
                <c:pt idx="2843">
                  <c:v>Ashley Graham</c:v>
                </c:pt>
                <c:pt idx="2844">
                  <c:v>Jared Howard</c:v>
                </c:pt>
                <c:pt idx="2845">
                  <c:v>Jonathan Finley</c:v>
                </c:pt>
                <c:pt idx="2846">
                  <c:v>Christine Schmidt</c:v>
                </c:pt>
                <c:pt idx="2847">
                  <c:v>Austin Dunlap</c:v>
                </c:pt>
                <c:pt idx="2848">
                  <c:v>Jack Watkins</c:v>
                </c:pt>
                <c:pt idx="2849">
                  <c:v>Thomas Castaneda</c:v>
                </c:pt>
                <c:pt idx="2850">
                  <c:v>Toni Shaw</c:v>
                </c:pt>
                <c:pt idx="2851">
                  <c:v>Walter Kelley</c:v>
                </c:pt>
                <c:pt idx="2852">
                  <c:v>Jason Fuller</c:v>
                </c:pt>
                <c:pt idx="2853">
                  <c:v>Martin Williams</c:v>
                </c:pt>
                <c:pt idx="2854">
                  <c:v>Brad Stanley</c:v>
                </c:pt>
                <c:pt idx="2855">
                  <c:v>Michael Kelly</c:v>
                </c:pt>
                <c:pt idx="2856">
                  <c:v>Chelsea Neal</c:v>
                </c:pt>
                <c:pt idx="2857">
                  <c:v>Jared Scott</c:v>
                </c:pt>
                <c:pt idx="2858">
                  <c:v>Charles Green</c:v>
                </c:pt>
                <c:pt idx="2859">
                  <c:v>Sarah Alexander</c:v>
                </c:pt>
                <c:pt idx="2860">
                  <c:v>Linda Kennedy</c:v>
                </c:pt>
                <c:pt idx="2861">
                  <c:v>Natasha Patel</c:v>
                </c:pt>
                <c:pt idx="2862">
                  <c:v>Mr. Daniel Garrison</c:v>
                </c:pt>
                <c:pt idx="2863">
                  <c:v>Paula Reynolds</c:v>
                </c:pt>
                <c:pt idx="2864">
                  <c:v>Christine Lynch</c:v>
                </c:pt>
                <c:pt idx="2865">
                  <c:v>Barbara Hudson</c:v>
                </c:pt>
                <c:pt idx="2866">
                  <c:v>Ronald Watkins</c:v>
                </c:pt>
                <c:pt idx="2867">
                  <c:v>William Jackson</c:v>
                </c:pt>
                <c:pt idx="2868">
                  <c:v>Brittany Jones</c:v>
                </c:pt>
                <c:pt idx="2869">
                  <c:v>Megan Nguyen</c:v>
                </c:pt>
                <c:pt idx="2870">
                  <c:v>Alexandra Anderson</c:v>
                </c:pt>
                <c:pt idx="2871">
                  <c:v>Christopher Mathis</c:v>
                </c:pt>
                <c:pt idx="2872">
                  <c:v>Katrina Walker</c:v>
                </c:pt>
                <c:pt idx="2873">
                  <c:v>Charlene Young</c:v>
                </c:pt>
                <c:pt idx="2874">
                  <c:v>Ryan Soto</c:v>
                </c:pt>
                <c:pt idx="2875">
                  <c:v>Sarah Roberts</c:v>
                </c:pt>
                <c:pt idx="2876">
                  <c:v>Cole Young</c:v>
                </c:pt>
                <c:pt idx="2877">
                  <c:v>Joel Campbell</c:v>
                </c:pt>
                <c:pt idx="2878">
                  <c:v>Jared Waters</c:v>
                </c:pt>
                <c:pt idx="2879">
                  <c:v>Alicia Rojas</c:v>
                </c:pt>
                <c:pt idx="2880">
                  <c:v>Julie Brady</c:v>
                </c:pt>
                <c:pt idx="2881">
                  <c:v>Angela Parker</c:v>
                </c:pt>
                <c:pt idx="2882">
                  <c:v>Ryan Garza</c:v>
                </c:pt>
                <c:pt idx="2883">
                  <c:v>Julia Greer</c:v>
                </c:pt>
                <c:pt idx="2884">
                  <c:v>Anthony Tyler</c:v>
                </c:pt>
                <c:pt idx="2885">
                  <c:v>Cheryl Ramirez</c:v>
                </c:pt>
                <c:pt idx="2886">
                  <c:v>Victor House</c:v>
                </c:pt>
                <c:pt idx="2887">
                  <c:v>Robert Webb</c:v>
                </c:pt>
                <c:pt idx="2888">
                  <c:v>Joshua Martinez</c:v>
                </c:pt>
                <c:pt idx="2889">
                  <c:v>Rebecca Hunt</c:v>
                </c:pt>
                <c:pt idx="2890">
                  <c:v>Candace Norman</c:v>
                </c:pt>
                <c:pt idx="2891">
                  <c:v>Anthony Martinez</c:v>
                </c:pt>
                <c:pt idx="2892">
                  <c:v>Daniel David</c:v>
                </c:pt>
                <c:pt idx="2893">
                  <c:v>Judy Evans</c:v>
                </c:pt>
                <c:pt idx="2894">
                  <c:v>Lisa Hayden</c:v>
                </c:pt>
                <c:pt idx="2895">
                  <c:v>Rachel Hunt</c:v>
                </c:pt>
                <c:pt idx="2896">
                  <c:v>Desiree Stephenson</c:v>
                </c:pt>
                <c:pt idx="2897">
                  <c:v>Mary Wood</c:v>
                </c:pt>
                <c:pt idx="2898">
                  <c:v>David Hernandez</c:v>
                </c:pt>
                <c:pt idx="2899">
                  <c:v>Sherry Melendez</c:v>
                </c:pt>
                <c:pt idx="2900">
                  <c:v>Donald Duran</c:v>
                </c:pt>
                <c:pt idx="2901">
                  <c:v>Richard Snyder</c:v>
                </c:pt>
                <c:pt idx="2902">
                  <c:v>Jill Jackson</c:v>
                </c:pt>
                <c:pt idx="2903">
                  <c:v>Ronald Baker</c:v>
                </c:pt>
                <c:pt idx="2904">
                  <c:v>Mr. Christopher Reed</c:v>
                </c:pt>
                <c:pt idx="2905">
                  <c:v>Ricardo Jenkins</c:v>
                </c:pt>
                <c:pt idx="2906">
                  <c:v>Cheryl Figueroa</c:v>
                </c:pt>
                <c:pt idx="2907">
                  <c:v>Ana Nguyen</c:v>
                </c:pt>
                <c:pt idx="2908">
                  <c:v>Mr. Michael Wise DVM</c:v>
                </c:pt>
                <c:pt idx="2909">
                  <c:v>Kristy Henderson</c:v>
                </c:pt>
                <c:pt idx="2910">
                  <c:v>Edward Patterson</c:v>
                </c:pt>
                <c:pt idx="2911">
                  <c:v>Kim Juarez</c:v>
                </c:pt>
                <c:pt idx="2912">
                  <c:v>Kimberly Douglas</c:v>
                </c:pt>
                <c:pt idx="2913">
                  <c:v>Cameron Cruz</c:v>
                </c:pt>
                <c:pt idx="2914">
                  <c:v>Eric Robertson</c:v>
                </c:pt>
                <c:pt idx="2915">
                  <c:v>John Frank</c:v>
                </c:pt>
                <c:pt idx="2916">
                  <c:v>Mrs. Nancy Smith</c:v>
                </c:pt>
                <c:pt idx="2917">
                  <c:v>Morgan Vasquez</c:v>
                </c:pt>
                <c:pt idx="2918">
                  <c:v>John Ward</c:v>
                </c:pt>
                <c:pt idx="2919">
                  <c:v>Chad Taylor</c:v>
                </c:pt>
                <c:pt idx="2920">
                  <c:v>Mary Ramirez</c:v>
                </c:pt>
                <c:pt idx="2921">
                  <c:v>Patrick Hodge</c:v>
                </c:pt>
                <c:pt idx="2922">
                  <c:v>Calvin Robinson</c:v>
                </c:pt>
                <c:pt idx="2923">
                  <c:v>Anna Riley</c:v>
                </c:pt>
                <c:pt idx="2924">
                  <c:v>Laurie Allen</c:v>
                </c:pt>
                <c:pt idx="2925">
                  <c:v>Jacqueline Thomas</c:v>
                </c:pt>
                <c:pt idx="2926">
                  <c:v>Jessica Lopez</c:v>
                </c:pt>
                <c:pt idx="2927">
                  <c:v>Anna Fisher</c:v>
                </c:pt>
                <c:pt idx="2928">
                  <c:v>Jennifer Soto</c:v>
                </c:pt>
                <c:pt idx="2929">
                  <c:v>Robert Cross</c:v>
                </c:pt>
                <c:pt idx="2930">
                  <c:v>Joshua Saunders</c:v>
                </c:pt>
                <c:pt idx="2931">
                  <c:v>Sharon Burns DVM</c:v>
                </c:pt>
                <c:pt idx="2932">
                  <c:v>Andrew Ellis</c:v>
                </c:pt>
                <c:pt idx="2933">
                  <c:v>Allen Davis</c:v>
                </c:pt>
                <c:pt idx="2934">
                  <c:v>Juan Santos</c:v>
                </c:pt>
                <c:pt idx="2935">
                  <c:v>Ann Johnson</c:v>
                </c:pt>
                <c:pt idx="2936">
                  <c:v>Amy Moreno</c:v>
                </c:pt>
                <c:pt idx="2937">
                  <c:v>Michael Garrett</c:v>
                </c:pt>
                <c:pt idx="2938">
                  <c:v>Bonnie Jensen</c:v>
                </c:pt>
                <c:pt idx="2939">
                  <c:v>Michael Krueger</c:v>
                </c:pt>
                <c:pt idx="2940">
                  <c:v>Patricia Diaz</c:v>
                </c:pt>
                <c:pt idx="2941">
                  <c:v>James Krause</c:v>
                </c:pt>
                <c:pt idx="2942">
                  <c:v>Brian Robinson</c:v>
                </c:pt>
                <c:pt idx="2943">
                  <c:v>Jose Larson</c:v>
                </c:pt>
                <c:pt idx="2944">
                  <c:v>Amy Cabrera DDS</c:v>
                </c:pt>
                <c:pt idx="2945">
                  <c:v>Melissa Torres</c:v>
                </c:pt>
                <c:pt idx="2946">
                  <c:v>Michael Carter</c:v>
                </c:pt>
                <c:pt idx="2947">
                  <c:v>Shelly Brown</c:v>
                </c:pt>
                <c:pt idx="2948">
                  <c:v>Jerry Griffin</c:v>
                </c:pt>
                <c:pt idx="2949">
                  <c:v>Rhonda Hunter</c:v>
                </c:pt>
                <c:pt idx="2950">
                  <c:v>Kayla Bailey</c:v>
                </c:pt>
                <c:pt idx="2951">
                  <c:v>John Lewis</c:v>
                </c:pt>
                <c:pt idx="2952">
                  <c:v>Melissa Sullivan</c:v>
                </c:pt>
                <c:pt idx="2953">
                  <c:v>Zachary Barrera</c:v>
                </c:pt>
                <c:pt idx="2954">
                  <c:v>Briana Martinez</c:v>
                </c:pt>
                <c:pt idx="2955">
                  <c:v>Amber Rodriguez</c:v>
                </c:pt>
                <c:pt idx="2956">
                  <c:v>Raymond Saunders</c:v>
                </c:pt>
                <c:pt idx="2957">
                  <c:v>Misty Gonzalez</c:v>
                </c:pt>
                <c:pt idx="2958">
                  <c:v>Leslie Hammond</c:v>
                </c:pt>
                <c:pt idx="2959">
                  <c:v>Sarah Tate</c:v>
                </c:pt>
                <c:pt idx="2960">
                  <c:v>Sydney King</c:v>
                </c:pt>
                <c:pt idx="2961">
                  <c:v>Mrs. Sarah Chang MD</c:v>
                </c:pt>
                <c:pt idx="2962">
                  <c:v>Victor Clements</c:v>
                </c:pt>
                <c:pt idx="2963">
                  <c:v>Theodore Robertson</c:v>
                </c:pt>
                <c:pt idx="2964">
                  <c:v>Pamela Montoya</c:v>
                </c:pt>
                <c:pt idx="2965">
                  <c:v>Jill Spence</c:v>
                </c:pt>
                <c:pt idx="2966">
                  <c:v>Susan Becker</c:v>
                </c:pt>
                <c:pt idx="2967">
                  <c:v>Robert Stevenson</c:v>
                </c:pt>
                <c:pt idx="2968">
                  <c:v>Katrina McGrath</c:v>
                </c:pt>
                <c:pt idx="2969">
                  <c:v>John Young</c:v>
                </c:pt>
                <c:pt idx="2970">
                  <c:v>Jane Fuller</c:v>
                </c:pt>
                <c:pt idx="2971">
                  <c:v>Emily Roberts</c:v>
                </c:pt>
                <c:pt idx="2972">
                  <c:v>Travis Chen</c:v>
                </c:pt>
                <c:pt idx="2973">
                  <c:v>Allison Harrison</c:v>
                </c:pt>
                <c:pt idx="2974">
                  <c:v>Andrew Smith</c:v>
                </c:pt>
                <c:pt idx="2975">
                  <c:v>Brenda Pope</c:v>
                </c:pt>
                <c:pt idx="2976">
                  <c:v>John Barber</c:v>
                </c:pt>
                <c:pt idx="2977">
                  <c:v>Steven Sawyer PhD</c:v>
                </c:pt>
                <c:pt idx="2978">
                  <c:v>David Morgan</c:v>
                </c:pt>
                <c:pt idx="2979">
                  <c:v>Donna Adams</c:v>
                </c:pt>
                <c:pt idx="2980">
                  <c:v>Barry Landry</c:v>
                </c:pt>
                <c:pt idx="2981">
                  <c:v>Mark Parker</c:v>
                </c:pt>
                <c:pt idx="2982">
                  <c:v>Scott Hunt</c:v>
                </c:pt>
                <c:pt idx="2983">
                  <c:v>Denise Murphy</c:v>
                </c:pt>
                <c:pt idx="2984">
                  <c:v>Edward Hunter</c:v>
                </c:pt>
                <c:pt idx="2985">
                  <c:v>Marc Wallace</c:v>
                </c:pt>
                <c:pt idx="2986">
                  <c:v>Rhonda Scott</c:v>
                </c:pt>
                <c:pt idx="2987">
                  <c:v>Natalie Black</c:v>
                </c:pt>
              </c:strCache>
            </c:strRef>
          </c:cat>
          <c:val>
            <c:numRef>
              <c:f>'Customer Insights'!$B$2:$B$2990</c:f>
              <c:numCache>
                <c:formatCode>General</c:formatCode>
                <c:ptCount val="2988"/>
                <c:pt idx="0">
                  <c:v>22610.07725101621</c:v>
                </c:pt>
                <c:pt idx="1">
                  <c:v>20151.180500495258</c:v>
                </c:pt>
                <c:pt idx="2">
                  <c:v>15914.58020931761</c:v>
                </c:pt>
                <c:pt idx="3">
                  <c:v>15715.429223904859</c:v>
                </c:pt>
                <c:pt idx="4">
                  <c:v>15632.86957966246</c:v>
                </c:pt>
                <c:pt idx="5">
                  <c:v>15411.697503146579</c:v>
                </c:pt>
                <c:pt idx="6">
                  <c:v>15216.22985206432</c:v>
                </c:pt>
                <c:pt idx="7">
                  <c:v>14123.59013816964</c:v>
                </c:pt>
                <c:pt idx="8">
                  <c:v>14009.71913191796</c:v>
                </c:pt>
                <c:pt idx="9">
                  <c:v>13837.998824973702</c:v>
                </c:pt>
                <c:pt idx="10">
                  <c:v>13829.926078620509</c:v>
                </c:pt>
                <c:pt idx="11">
                  <c:v>13828.438146505199</c:v>
                </c:pt>
                <c:pt idx="12">
                  <c:v>13484.236036942631</c:v>
                </c:pt>
                <c:pt idx="13">
                  <c:v>13347.73780414168</c:v>
                </c:pt>
                <c:pt idx="14">
                  <c:v>12970.29414233744</c:v>
                </c:pt>
                <c:pt idx="15">
                  <c:v>12950.085470113721</c:v>
                </c:pt>
                <c:pt idx="16">
                  <c:v>12843.127714527338</c:v>
                </c:pt>
                <c:pt idx="17">
                  <c:v>12718.00163384368</c:v>
                </c:pt>
                <c:pt idx="18">
                  <c:v>12581.234806225559</c:v>
                </c:pt>
                <c:pt idx="19">
                  <c:v>12448.117140253522</c:v>
                </c:pt>
                <c:pt idx="20">
                  <c:v>12368.22080205778</c:v>
                </c:pt>
                <c:pt idx="21">
                  <c:v>12336.58039686801</c:v>
                </c:pt>
                <c:pt idx="22">
                  <c:v>12200.23981664504</c:v>
                </c:pt>
                <c:pt idx="23">
                  <c:v>12152.937230744741</c:v>
                </c:pt>
                <c:pt idx="24">
                  <c:v>12142.8397958061</c:v>
                </c:pt>
                <c:pt idx="25">
                  <c:v>12122.650438545881</c:v>
                </c:pt>
                <c:pt idx="26">
                  <c:v>12110.573136085761</c:v>
                </c:pt>
                <c:pt idx="27">
                  <c:v>12100.019473972081</c:v>
                </c:pt>
                <c:pt idx="28">
                  <c:v>12098.479474281488</c:v>
                </c:pt>
                <c:pt idx="29">
                  <c:v>12059.251382280761</c:v>
                </c:pt>
                <c:pt idx="30">
                  <c:v>12052.366371861299</c:v>
                </c:pt>
                <c:pt idx="31">
                  <c:v>12049.69140311971</c:v>
                </c:pt>
                <c:pt idx="32">
                  <c:v>12033.650606753081</c:v>
                </c:pt>
                <c:pt idx="33">
                  <c:v>12032.121927084481</c:v>
                </c:pt>
                <c:pt idx="34">
                  <c:v>12019.672367693509</c:v>
                </c:pt>
                <c:pt idx="35">
                  <c:v>12016.716706779949</c:v>
                </c:pt>
                <c:pt idx="36">
                  <c:v>11999.45668594103</c:v>
                </c:pt>
                <c:pt idx="37">
                  <c:v>11988.19281456114</c:v>
                </c:pt>
                <c:pt idx="38">
                  <c:v>11980.111130717851</c:v>
                </c:pt>
                <c:pt idx="39">
                  <c:v>11973.071319763971</c:v>
                </c:pt>
                <c:pt idx="40">
                  <c:v>11960.83674995352</c:v>
                </c:pt>
                <c:pt idx="41">
                  <c:v>11956.13679789</c:v>
                </c:pt>
                <c:pt idx="42">
                  <c:v>11951.76358383025</c:v>
                </c:pt>
                <c:pt idx="43">
                  <c:v>11947.001487971142</c:v>
                </c:pt>
                <c:pt idx="44">
                  <c:v>11945.4224718882</c:v>
                </c:pt>
                <c:pt idx="45">
                  <c:v>11935.77274429004</c:v>
                </c:pt>
                <c:pt idx="46">
                  <c:v>11923.526665102081</c:v>
                </c:pt>
                <c:pt idx="47">
                  <c:v>11921.37073328238</c:v>
                </c:pt>
                <c:pt idx="48">
                  <c:v>11916.492150672999</c:v>
                </c:pt>
                <c:pt idx="49">
                  <c:v>11913.352242659899</c:v>
                </c:pt>
                <c:pt idx="50">
                  <c:v>11903.814673437659</c:v>
                </c:pt>
                <c:pt idx="51">
                  <c:v>11884.740920832801</c:v>
                </c:pt>
                <c:pt idx="52">
                  <c:v>11877.048719283321</c:v>
                </c:pt>
                <c:pt idx="53">
                  <c:v>11875.63865676651</c:v>
                </c:pt>
                <c:pt idx="54">
                  <c:v>11863.44205361378</c:v>
                </c:pt>
                <c:pt idx="55">
                  <c:v>11860.74909737555</c:v>
                </c:pt>
                <c:pt idx="56">
                  <c:v>11836.250124466171</c:v>
                </c:pt>
                <c:pt idx="57">
                  <c:v>11833.540984845291</c:v>
                </c:pt>
                <c:pt idx="58">
                  <c:v>11827.907336435099</c:v>
                </c:pt>
                <c:pt idx="59">
                  <c:v>11827.216560907418</c:v>
                </c:pt>
                <c:pt idx="60">
                  <c:v>11827.125993769059</c:v>
                </c:pt>
                <c:pt idx="61">
                  <c:v>11826.763184899091</c:v>
                </c:pt>
                <c:pt idx="62">
                  <c:v>11820.699348938469</c:v>
                </c:pt>
                <c:pt idx="63">
                  <c:v>11810.36570052828</c:v>
                </c:pt>
                <c:pt idx="64">
                  <c:v>11783.305148589121</c:v>
                </c:pt>
                <c:pt idx="65">
                  <c:v>11767.04372970278</c:v>
                </c:pt>
                <c:pt idx="66">
                  <c:v>11763.35748230766</c:v>
                </c:pt>
                <c:pt idx="67">
                  <c:v>11759.234820805912</c:v>
                </c:pt>
                <c:pt idx="68">
                  <c:v>11753.885743701841</c:v>
                </c:pt>
                <c:pt idx="69">
                  <c:v>11750.45762967591</c:v>
                </c:pt>
                <c:pt idx="70">
                  <c:v>11746.025511482159</c:v>
                </c:pt>
                <c:pt idx="71">
                  <c:v>11726.761047362112</c:v>
                </c:pt>
                <c:pt idx="72">
                  <c:v>11725.901026523159</c:v>
                </c:pt>
                <c:pt idx="73">
                  <c:v>11719.11274578574</c:v>
                </c:pt>
                <c:pt idx="74">
                  <c:v>11692.316182815181</c:v>
                </c:pt>
                <c:pt idx="75">
                  <c:v>11680.91832184785</c:v>
                </c:pt>
                <c:pt idx="76">
                  <c:v>11661.971696360488</c:v>
                </c:pt>
                <c:pt idx="77">
                  <c:v>11645.78002027149</c:v>
                </c:pt>
                <c:pt idx="78">
                  <c:v>11639.173458796631</c:v>
                </c:pt>
                <c:pt idx="79">
                  <c:v>11629.257064033251</c:v>
                </c:pt>
                <c:pt idx="80">
                  <c:v>11626.539517145638</c:v>
                </c:pt>
                <c:pt idx="81">
                  <c:v>11623.67167552156</c:v>
                </c:pt>
                <c:pt idx="82">
                  <c:v>11619.650103627231</c:v>
                </c:pt>
                <c:pt idx="83">
                  <c:v>11609.973562991299</c:v>
                </c:pt>
                <c:pt idx="84">
                  <c:v>11600.113799973878</c:v>
                </c:pt>
                <c:pt idx="85">
                  <c:v>11590.010061949361</c:v>
                </c:pt>
                <c:pt idx="86">
                  <c:v>11585.786057781572</c:v>
                </c:pt>
                <c:pt idx="87">
                  <c:v>11581.217818722002</c:v>
                </c:pt>
                <c:pt idx="88">
                  <c:v>11579.40616197626</c:v>
                </c:pt>
                <c:pt idx="89">
                  <c:v>11578.584086956071</c:v>
                </c:pt>
                <c:pt idx="90">
                  <c:v>11564.251298925021</c:v>
                </c:pt>
                <c:pt idx="91">
                  <c:v>11561.418810393359</c:v>
                </c:pt>
                <c:pt idx="92">
                  <c:v>11547.06572286291</c:v>
                </c:pt>
                <c:pt idx="93">
                  <c:v>11546.845952091189</c:v>
                </c:pt>
                <c:pt idx="94">
                  <c:v>11543.280480223761</c:v>
                </c:pt>
                <c:pt idx="95">
                  <c:v>11540.48075262561</c:v>
                </c:pt>
                <c:pt idx="96">
                  <c:v>11527.757357274051</c:v>
                </c:pt>
                <c:pt idx="97">
                  <c:v>11511.48435935793</c:v>
                </c:pt>
                <c:pt idx="98">
                  <c:v>11485.707546320162</c:v>
                </c:pt>
                <c:pt idx="99">
                  <c:v>11482.962178647391</c:v>
                </c:pt>
                <c:pt idx="100">
                  <c:v>11456.02268177324</c:v>
                </c:pt>
                <c:pt idx="101">
                  <c:v>11453.861592165809</c:v>
                </c:pt>
                <c:pt idx="102">
                  <c:v>11446.589139053431</c:v>
                </c:pt>
                <c:pt idx="103">
                  <c:v>11446.12173953405</c:v>
                </c:pt>
                <c:pt idx="104">
                  <c:v>11445.082116130599</c:v>
                </c:pt>
                <c:pt idx="105">
                  <c:v>11437.709328099521</c:v>
                </c:pt>
                <c:pt idx="106">
                  <c:v>11426.312660934291</c:v>
                </c:pt>
                <c:pt idx="107">
                  <c:v>11418.059159892351</c:v>
                </c:pt>
                <c:pt idx="108">
                  <c:v>11417.099014019799</c:v>
                </c:pt>
                <c:pt idx="109">
                  <c:v>11414.545490643241</c:v>
                </c:pt>
                <c:pt idx="110">
                  <c:v>11406.688490055019</c:v>
                </c:pt>
                <c:pt idx="111">
                  <c:v>11401.159454628851</c:v>
                </c:pt>
                <c:pt idx="112">
                  <c:v>11384.719978593621</c:v>
                </c:pt>
                <c:pt idx="113">
                  <c:v>11383.459727030689</c:v>
                </c:pt>
                <c:pt idx="114">
                  <c:v>11377.246225988742</c:v>
                </c:pt>
                <c:pt idx="115">
                  <c:v>11366.388993180868</c:v>
                </c:pt>
                <c:pt idx="116">
                  <c:v>11362.310816638119</c:v>
                </c:pt>
                <c:pt idx="117">
                  <c:v>11357.40108903998</c:v>
                </c:pt>
                <c:pt idx="118">
                  <c:v>11355.67452756511</c:v>
                </c:pt>
                <c:pt idx="119">
                  <c:v>11344.82226200313</c:v>
                </c:pt>
                <c:pt idx="120">
                  <c:v>11340.40429684114</c:v>
                </c:pt>
                <c:pt idx="121">
                  <c:v>11331.27347813987</c:v>
                </c:pt>
                <c:pt idx="122">
                  <c:v>11267.713498978801</c:v>
                </c:pt>
                <c:pt idx="123">
                  <c:v>11267.530082788289</c:v>
                </c:pt>
                <c:pt idx="124">
                  <c:v>11259.531718695131</c:v>
                </c:pt>
                <c:pt idx="125">
                  <c:v>11256.808259331041</c:v>
                </c:pt>
                <c:pt idx="126">
                  <c:v>11251.867315596181</c:v>
                </c:pt>
                <c:pt idx="127">
                  <c:v>11232.38494583952</c:v>
                </c:pt>
                <c:pt idx="128">
                  <c:v>11221.7896630182</c:v>
                </c:pt>
                <c:pt idx="129">
                  <c:v>11216.016224493051</c:v>
                </c:pt>
                <c:pt idx="130">
                  <c:v>11215.03729475723</c:v>
                </c:pt>
                <c:pt idx="131">
                  <c:v>11197.39284998041</c:v>
                </c:pt>
                <c:pt idx="132">
                  <c:v>11196.0564763654</c:v>
                </c:pt>
                <c:pt idx="133">
                  <c:v>11182.6281744796</c:v>
                </c:pt>
                <c:pt idx="134">
                  <c:v>11180.36150731437</c:v>
                </c:pt>
                <c:pt idx="135">
                  <c:v>11174.65681247033</c:v>
                </c:pt>
                <c:pt idx="136">
                  <c:v>11169.159076536609</c:v>
                </c:pt>
                <c:pt idx="137">
                  <c:v>11167.432577578551</c:v>
                </c:pt>
                <c:pt idx="138">
                  <c:v>11165.629265582729</c:v>
                </c:pt>
                <c:pt idx="139">
                  <c:v>11157.88387707103</c:v>
                </c:pt>
                <c:pt idx="140">
                  <c:v>11151.834758289089</c:v>
                </c:pt>
                <c:pt idx="141">
                  <c:v>11147.396959838579</c:v>
                </c:pt>
                <c:pt idx="142">
                  <c:v>11145.417504642282</c:v>
                </c:pt>
                <c:pt idx="143">
                  <c:v>11144.77674845782</c:v>
                </c:pt>
                <c:pt idx="144">
                  <c:v>11137.479390616341</c:v>
                </c:pt>
                <c:pt idx="145">
                  <c:v>11134.457902077749</c:v>
                </c:pt>
                <c:pt idx="146">
                  <c:v>11132.524735954479</c:v>
                </c:pt>
                <c:pt idx="147">
                  <c:v>11129.966120298392</c:v>
                </c:pt>
                <c:pt idx="148">
                  <c:v>11112.51999793685</c:v>
                </c:pt>
                <c:pt idx="149">
                  <c:v>11110.07498751739</c:v>
                </c:pt>
                <c:pt idx="150">
                  <c:v>11109.587839560951</c:v>
                </c:pt>
                <c:pt idx="151">
                  <c:v>11109.312200982029</c:v>
                </c:pt>
                <c:pt idx="152">
                  <c:v>11107.307461468712</c:v>
                </c:pt>
                <c:pt idx="153">
                  <c:v>11098.176330183431</c:v>
                </c:pt>
                <c:pt idx="154">
                  <c:v>11089.34326975052</c:v>
                </c:pt>
                <c:pt idx="155">
                  <c:v>11071.90565885041</c:v>
                </c:pt>
                <c:pt idx="156">
                  <c:v>11042.35591041332</c:v>
                </c:pt>
                <c:pt idx="157">
                  <c:v>11027.666979181809</c:v>
                </c:pt>
                <c:pt idx="158">
                  <c:v>11023.63924324809</c:v>
                </c:pt>
                <c:pt idx="159">
                  <c:v>11018.84507236882</c:v>
                </c:pt>
                <c:pt idx="160">
                  <c:v>11011.464066117151</c:v>
                </c:pt>
                <c:pt idx="161">
                  <c:v>10996.115995264769</c:v>
                </c:pt>
                <c:pt idx="162">
                  <c:v>10975.687251583669</c:v>
                </c:pt>
                <c:pt idx="163">
                  <c:v>10966.309957754671</c:v>
                </c:pt>
                <c:pt idx="164">
                  <c:v>10960.87224116421</c:v>
                </c:pt>
                <c:pt idx="165">
                  <c:v>10958.396980677499</c:v>
                </c:pt>
                <c:pt idx="166">
                  <c:v>10952.931278086089</c:v>
                </c:pt>
                <c:pt idx="167">
                  <c:v>10948.657209905799</c:v>
                </c:pt>
                <c:pt idx="168">
                  <c:v>10935.019494811031</c:v>
                </c:pt>
                <c:pt idx="169">
                  <c:v>10931.848217653171</c:v>
                </c:pt>
                <c:pt idx="170">
                  <c:v>10928.993394784131</c:v>
                </c:pt>
                <c:pt idx="171">
                  <c:v>10908.90530309281</c:v>
                </c:pt>
                <c:pt idx="172">
                  <c:v>10903.592452544941</c:v>
                </c:pt>
                <c:pt idx="173">
                  <c:v>10901.360480533171</c:v>
                </c:pt>
                <c:pt idx="174">
                  <c:v>10897.89337394518</c:v>
                </c:pt>
                <c:pt idx="175">
                  <c:v>10897.764883322699</c:v>
                </c:pt>
                <c:pt idx="176">
                  <c:v>10897.053436462</c:v>
                </c:pt>
                <c:pt idx="177">
                  <c:v>10892.08324741588</c:v>
                </c:pt>
                <c:pt idx="178">
                  <c:v>10890.831465945919</c:v>
                </c:pt>
                <c:pt idx="179">
                  <c:v>10872.019704696071</c:v>
                </c:pt>
                <c:pt idx="180">
                  <c:v>10864.024253667571</c:v>
                </c:pt>
                <c:pt idx="181">
                  <c:v>10859.51802860707</c:v>
                </c:pt>
                <c:pt idx="182">
                  <c:v>10850.924904161649</c:v>
                </c:pt>
                <c:pt idx="183">
                  <c:v>10839.51943229421</c:v>
                </c:pt>
                <c:pt idx="184">
                  <c:v>10823.011613004752</c:v>
                </c:pt>
                <c:pt idx="185">
                  <c:v>10811.231760373001</c:v>
                </c:pt>
                <c:pt idx="186">
                  <c:v>10804.986895826072</c:v>
                </c:pt>
                <c:pt idx="187">
                  <c:v>10797.205240575999</c:v>
                </c:pt>
                <c:pt idx="188">
                  <c:v>10787.894569242988</c:v>
                </c:pt>
                <c:pt idx="189">
                  <c:v>10778.219810386439</c:v>
                </c:pt>
                <c:pt idx="190">
                  <c:v>10773.219977097931</c:v>
                </c:pt>
                <c:pt idx="191">
                  <c:v>10763.185702023969</c:v>
                </c:pt>
                <c:pt idx="192">
                  <c:v>10731.264024439281</c:v>
                </c:pt>
                <c:pt idx="193">
                  <c:v>10730.87366718599</c:v>
                </c:pt>
                <c:pt idx="194">
                  <c:v>10728.508488559331</c:v>
                </c:pt>
                <c:pt idx="195">
                  <c:v>10728.32613400184</c:v>
                </c:pt>
                <c:pt idx="196">
                  <c:v>10728.08448588723</c:v>
                </c:pt>
                <c:pt idx="197">
                  <c:v>10726.38567968934</c:v>
                </c:pt>
                <c:pt idx="198">
                  <c:v>10723.05050255839</c:v>
                </c:pt>
                <c:pt idx="199">
                  <c:v>10714.041947923399</c:v>
                </c:pt>
                <c:pt idx="200">
                  <c:v>10701.550249499789</c:v>
                </c:pt>
                <c:pt idx="201">
                  <c:v>10700.128970846228</c:v>
                </c:pt>
                <c:pt idx="202">
                  <c:v>10692.017733870571</c:v>
                </c:pt>
                <c:pt idx="203">
                  <c:v>10672.624463862039</c:v>
                </c:pt>
                <c:pt idx="204">
                  <c:v>10669.89417031182</c:v>
                </c:pt>
                <c:pt idx="205">
                  <c:v>10660.40249272712</c:v>
                </c:pt>
                <c:pt idx="206">
                  <c:v>10659.519118214481</c:v>
                </c:pt>
                <c:pt idx="207">
                  <c:v>10658.798236996419</c:v>
                </c:pt>
                <c:pt idx="208">
                  <c:v>10647.81748261708</c:v>
                </c:pt>
                <c:pt idx="209">
                  <c:v>10633.97020782192</c:v>
                </c:pt>
                <c:pt idx="210">
                  <c:v>10627.062346854571</c:v>
                </c:pt>
                <c:pt idx="211">
                  <c:v>10617.73310154333</c:v>
                </c:pt>
                <c:pt idx="212">
                  <c:v>10605.582472197599</c:v>
                </c:pt>
                <c:pt idx="213">
                  <c:v>10598.795812477241</c:v>
                </c:pt>
                <c:pt idx="214">
                  <c:v>10597.111717199441</c:v>
                </c:pt>
                <c:pt idx="215">
                  <c:v>10590.635219737069</c:v>
                </c:pt>
                <c:pt idx="216">
                  <c:v>10587.885450461061</c:v>
                </c:pt>
                <c:pt idx="217">
                  <c:v>10585.714716611219</c:v>
                </c:pt>
                <c:pt idx="218">
                  <c:v>10580.51052339733</c:v>
                </c:pt>
                <c:pt idx="219">
                  <c:v>10542.228741617961</c:v>
                </c:pt>
                <c:pt idx="220">
                  <c:v>10530.44071094774</c:v>
                </c:pt>
                <c:pt idx="221">
                  <c:v>10512.247943755632</c:v>
                </c:pt>
                <c:pt idx="222">
                  <c:v>10507.15888749049</c:v>
                </c:pt>
                <c:pt idx="223">
                  <c:v>10504.989537984591</c:v>
                </c:pt>
                <c:pt idx="224">
                  <c:v>10498.273856232099</c:v>
                </c:pt>
                <c:pt idx="225">
                  <c:v>10479.304694276609</c:v>
                </c:pt>
                <c:pt idx="226">
                  <c:v>10478.721144421321</c:v>
                </c:pt>
                <c:pt idx="227">
                  <c:v>10476.314213485399</c:v>
                </c:pt>
                <c:pt idx="228">
                  <c:v>10466.42251506176</c:v>
                </c:pt>
                <c:pt idx="229">
                  <c:v>10462.16228433777</c:v>
                </c:pt>
                <c:pt idx="230">
                  <c:v>10461.825721367211</c:v>
                </c:pt>
                <c:pt idx="231">
                  <c:v>10461.205868735449</c:v>
                </c:pt>
                <c:pt idx="232">
                  <c:v>10455.578238492111</c:v>
                </c:pt>
                <c:pt idx="233">
                  <c:v>10455.31199109698</c:v>
                </c:pt>
                <c:pt idx="234">
                  <c:v>10452.82895000731</c:v>
                </c:pt>
                <c:pt idx="235">
                  <c:v>10449.051193234649</c:v>
                </c:pt>
                <c:pt idx="236">
                  <c:v>10447.23991458111</c:v>
                </c:pt>
                <c:pt idx="237">
                  <c:v>10446.22180205087</c:v>
                </c:pt>
                <c:pt idx="238">
                  <c:v>10445.602305176701</c:v>
                </c:pt>
                <c:pt idx="239">
                  <c:v>10434.822954175101</c:v>
                </c:pt>
                <c:pt idx="240">
                  <c:v>10431.672976509712</c:v>
                </c:pt>
                <c:pt idx="241">
                  <c:v>10418.4793697774</c:v>
                </c:pt>
                <c:pt idx="242">
                  <c:v>10416.72282914149</c:v>
                </c:pt>
                <c:pt idx="243">
                  <c:v>10414.351508810061</c:v>
                </c:pt>
                <c:pt idx="244">
                  <c:v>10412.173290589441</c:v>
                </c:pt>
                <c:pt idx="245">
                  <c:v>10376.223479635559</c:v>
                </c:pt>
                <c:pt idx="246">
                  <c:v>10371.50525991925</c:v>
                </c:pt>
                <c:pt idx="247">
                  <c:v>10367.647985433499</c:v>
                </c:pt>
                <c:pt idx="248">
                  <c:v>10359.107608836959</c:v>
                </c:pt>
                <c:pt idx="249">
                  <c:v>10344.278740122259</c:v>
                </c:pt>
                <c:pt idx="250">
                  <c:v>10338.68899168518</c:v>
                </c:pt>
                <c:pt idx="251">
                  <c:v>10334.32320573801</c:v>
                </c:pt>
                <c:pt idx="252">
                  <c:v>10331.01989374219</c:v>
                </c:pt>
                <c:pt idx="253">
                  <c:v>10330.197525481221</c:v>
                </c:pt>
                <c:pt idx="254">
                  <c:v>10325.518195318549</c:v>
                </c:pt>
                <c:pt idx="255">
                  <c:v>10310.752220325259</c:v>
                </c:pt>
                <c:pt idx="256">
                  <c:v>10304.78253590068</c:v>
                </c:pt>
                <c:pt idx="257">
                  <c:v>10297.93115155677</c:v>
                </c:pt>
                <c:pt idx="258">
                  <c:v>10279.728468029811</c:v>
                </c:pt>
                <c:pt idx="259">
                  <c:v>10265.38928642165</c:v>
                </c:pt>
                <c:pt idx="260">
                  <c:v>10257.99995625898</c:v>
                </c:pt>
                <c:pt idx="261">
                  <c:v>10243.789055697691</c:v>
                </c:pt>
                <c:pt idx="262">
                  <c:v>10242.70679163139</c:v>
                </c:pt>
                <c:pt idx="263">
                  <c:v>10239.388929168359</c:v>
                </c:pt>
                <c:pt idx="264">
                  <c:v>10238.37245104925</c:v>
                </c:pt>
                <c:pt idx="265">
                  <c:v>10237.860837477059</c:v>
                </c:pt>
                <c:pt idx="266">
                  <c:v>10235.60850939828</c:v>
                </c:pt>
                <c:pt idx="267">
                  <c:v>10231.496854148199</c:v>
                </c:pt>
                <c:pt idx="268">
                  <c:v>10220.44188540661</c:v>
                </c:pt>
                <c:pt idx="269">
                  <c:v>10211.77486248378</c:v>
                </c:pt>
                <c:pt idx="270">
                  <c:v>10211.13037602909</c:v>
                </c:pt>
                <c:pt idx="271">
                  <c:v>10193.24962134033</c:v>
                </c:pt>
                <c:pt idx="272">
                  <c:v>10162.203332267309</c:v>
                </c:pt>
                <c:pt idx="273">
                  <c:v>10158.572095291649</c:v>
                </c:pt>
                <c:pt idx="274">
                  <c:v>10135.78519889812</c:v>
                </c:pt>
                <c:pt idx="275">
                  <c:v>10125.013122382268</c:v>
                </c:pt>
                <c:pt idx="276">
                  <c:v>10099.547922916689</c:v>
                </c:pt>
                <c:pt idx="277">
                  <c:v>10086.483646347038</c:v>
                </c:pt>
                <c:pt idx="278">
                  <c:v>10079.73718906686</c:v>
                </c:pt>
                <c:pt idx="279">
                  <c:v>10066.81968385712</c:v>
                </c:pt>
                <c:pt idx="280">
                  <c:v>10064.560460880521</c:v>
                </c:pt>
                <c:pt idx="281">
                  <c:v>10049.54025099548</c:v>
                </c:pt>
                <c:pt idx="282">
                  <c:v>10048.07196876235</c:v>
                </c:pt>
                <c:pt idx="283">
                  <c:v>10045.078698444389</c:v>
                </c:pt>
                <c:pt idx="284">
                  <c:v>10040.01045938483</c:v>
                </c:pt>
                <c:pt idx="285">
                  <c:v>9991.5739827614107</c:v>
                </c:pt>
                <c:pt idx="286">
                  <c:v>9991.4697463739412</c:v>
                </c:pt>
                <c:pt idx="287">
                  <c:v>9982.070481719451</c:v>
                </c:pt>
                <c:pt idx="288">
                  <c:v>9975.9208999938601</c:v>
                </c:pt>
                <c:pt idx="289">
                  <c:v>9974.3637937152889</c:v>
                </c:pt>
                <c:pt idx="290">
                  <c:v>9972.5268333092699</c:v>
                </c:pt>
                <c:pt idx="291">
                  <c:v>9962.8133114283901</c:v>
                </c:pt>
                <c:pt idx="292">
                  <c:v>9953.0138979099811</c:v>
                </c:pt>
                <c:pt idx="293">
                  <c:v>9949.2439604267711</c:v>
                </c:pt>
                <c:pt idx="294">
                  <c:v>9945.95721140149</c:v>
                </c:pt>
                <c:pt idx="295">
                  <c:v>9941.2479645945605</c:v>
                </c:pt>
                <c:pt idx="296">
                  <c:v>9920.0588666515705</c:v>
                </c:pt>
                <c:pt idx="297">
                  <c:v>9918.5224302103197</c:v>
                </c:pt>
                <c:pt idx="298">
                  <c:v>9914.19123640822</c:v>
                </c:pt>
                <c:pt idx="299">
                  <c:v>9911.8820104402203</c:v>
                </c:pt>
                <c:pt idx="300">
                  <c:v>9902.5570015164503</c:v>
                </c:pt>
                <c:pt idx="301">
                  <c:v>9889.0083426868005</c:v>
                </c:pt>
                <c:pt idx="302">
                  <c:v>9872.8773989519214</c:v>
                </c:pt>
                <c:pt idx="303">
                  <c:v>9860.4586150886407</c:v>
                </c:pt>
                <c:pt idx="304">
                  <c:v>9859.3634156230491</c:v>
                </c:pt>
                <c:pt idx="305">
                  <c:v>9856.6453864485502</c:v>
                </c:pt>
                <c:pt idx="306">
                  <c:v>9852.0049666784598</c:v>
                </c:pt>
                <c:pt idx="307">
                  <c:v>9843.2216546826203</c:v>
                </c:pt>
                <c:pt idx="308">
                  <c:v>9836.8358895744004</c:v>
                </c:pt>
                <c:pt idx="309">
                  <c:v>9830.1085317328907</c:v>
                </c:pt>
                <c:pt idx="310">
                  <c:v>9823.2439187488999</c:v>
                </c:pt>
                <c:pt idx="311">
                  <c:v>9816.1021298340802</c:v>
                </c:pt>
                <c:pt idx="312">
                  <c:v>9813.13314322121</c:v>
                </c:pt>
                <c:pt idx="313">
                  <c:v>9811.6215296490118</c:v>
                </c:pt>
                <c:pt idx="314">
                  <c:v>9803.7512557514601</c:v>
                </c:pt>
                <c:pt idx="315">
                  <c:v>9792.04561717254</c:v>
                </c:pt>
                <c:pt idx="316">
                  <c:v>9790.6617588773097</c:v>
                </c:pt>
                <c:pt idx="317">
                  <c:v>9760.1919062455399</c:v>
                </c:pt>
                <c:pt idx="318">
                  <c:v>9757.0864343780995</c:v>
                </c:pt>
                <c:pt idx="319">
                  <c:v>9741.7325984175004</c:v>
                </c:pt>
                <c:pt idx="320">
                  <c:v>9736.0651557245601</c:v>
                </c:pt>
                <c:pt idx="321">
                  <c:v>9731.4078603998787</c:v>
                </c:pt>
                <c:pt idx="322">
                  <c:v>9731.1257853797106</c:v>
                </c:pt>
                <c:pt idx="323">
                  <c:v>9730.6834784492785</c:v>
                </c:pt>
                <c:pt idx="324">
                  <c:v>9730.1929750140189</c:v>
                </c:pt>
                <c:pt idx="325">
                  <c:v>9720.1677978830794</c:v>
                </c:pt>
                <c:pt idx="326">
                  <c:v>9718.6108583159894</c:v>
                </c:pt>
                <c:pt idx="327">
                  <c:v>9712.8135421523803</c:v>
                </c:pt>
                <c:pt idx="328">
                  <c:v>9712.4188458126191</c:v>
                </c:pt>
                <c:pt idx="329">
                  <c:v>9701.7505442362599</c:v>
                </c:pt>
                <c:pt idx="330">
                  <c:v>9699.1264567127291</c:v>
                </c:pt>
                <c:pt idx="331">
                  <c:v>9695.7244427136702</c:v>
                </c:pt>
                <c:pt idx="332">
                  <c:v>9682.4118228897914</c:v>
                </c:pt>
                <c:pt idx="333">
                  <c:v>9676.8064775516705</c:v>
                </c:pt>
                <c:pt idx="334">
                  <c:v>9672.20454840405</c:v>
                </c:pt>
                <c:pt idx="335">
                  <c:v>9670.0742343243201</c:v>
                </c:pt>
                <c:pt idx="336">
                  <c:v>9663.09614113731</c:v>
                </c:pt>
                <c:pt idx="337">
                  <c:v>9656.9155546557195</c:v>
                </c:pt>
                <c:pt idx="338">
                  <c:v>9637.7885942497105</c:v>
                </c:pt>
                <c:pt idx="339">
                  <c:v>9629.2901661440392</c:v>
                </c:pt>
                <c:pt idx="340">
                  <c:v>9614.0245900819209</c:v>
                </c:pt>
                <c:pt idx="341">
                  <c:v>9603.0335213134313</c:v>
                </c:pt>
                <c:pt idx="342">
                  <c:v>9598.65695834289</c:v>
                </c:pt>
                <c:pt idx="343">
                  <c:v>9598.4952614149406</c:v>
                </c:pt>
                <c:pt idx="344">
                  <c:v>9589.4583843646706</c:v>
                </c:pt>
                <c:pt idx="345">
                  <c:v>9587.4038145542199</c:v>
                </c:pt>
                <c:pt idx="346">
                  <c:v>9580.5318083094608</c:v>
                </c:pt>
                <c:pt idx="347">
                  <c:v>9576.6541077950205</c:v>
                </c:pt>
                <c:pt idx="348">
                  <c:v>9572.6289723419304</c:v>
                </c:pt>
                <c:pt idx="349">
                  <c:v>9561.3498729032399</c:v>
                </c:pt>
                <c:pt idx="350">
                  <c:v>9559.4671473889903</c:v>
                </c:pt>
                <c:pt idx="351">
                  <c:v>9556.4209833495988</c:v>
                </c:pt>
                <c:pt idx="352">
                  <c:v>9552.8728916582804</c:v>
                </c:pt>
                <c:pt idx="353">
                  <c:v>9531.5722634988197</c:v>
                </c:pt>
                <c:pt idx="354">
                  <c:v>9519.225009852029</c:v>
                </c:pt>
                <c:pt idx="355">
                  <c:v>9518.3387624568786</c:v>
                </c:pt>
                <c:pt idx="356">
                  <c:v>9493.3462885055596</c:v>
                </c:pt>
                <c:pt idx="357">
                  <c:v>9462.8876713537793</c:v>
                </c:pt>
                <c:pt idx="358">
                  <c:v>9437.1085525718408</c:v>
                </c:pt>
                <c:pt idx="359">
                  <c:v>9432.95563801147</c:v>
                </c:pt>
                <c:pt idx="360">
                  <c:v>9409.1303135122689</c:v>
                </c:pt>
                <c:pt idx="361">
                  <c:v>9387.869496306721</c:v>
                </c:pt>
                <c:pt idx="362">
                  <c:v>9387.6664983905994</c:v>
                </c:pt>
                <c:pt idx="363">
                  <c:v>9382.7244650483099</c:v>
                </c:pt>
                <c:pt idx="364">
                  <c:v>9377.9717380383609</c:v>
                </c:pt>
                <c:pt idx="365">
                  <c:v>9373.8875671590904</c:v>
                </c:pt>
                <c:pt idx="366">
                  <c:v>9368.7077353662589</c:v>
                </c:pt>
                <c:pt idx="367">
                  <c:v>9365.1925567396283</c:v>
                </c:pt>
                <c:pt idx="368">
                  <c:v>9332.493708863858</c:v>
                </c:pt>
                <c:pt idx="369">
                  <c:v>9327.0040452782014</c:v>
                </c:pt>
                <c:pt idx="370">
                  <c:v>9324.0030598654612</c:v>
                </c:pt>
                <c:pt idx="371">
                  <c:v>9318.4693072606005</c:v>
                </c:pt>
                <c:pt idx="372">
                  <c:v>9316.4755129778496</c:v>
                </c:pt>
                <c:pt idx="373">
                  <c:v>9313.7127234511099</c:v>
                </c:pt>
                <c:pt idx="374">
                  <c:v>9310.6332489115703</c:v>
                </c:pt>
                <c:pt idx="375">
                  <c:v>9292.9151765635106</c:v>
                </c:pt>
                <c:pt idx="376">
                  <c:v>9292.7482161574699</c:v>
                </c:pt>
                <c:pt idx="377">
                  <c:v>9283.4772739183099</c:v>
                </c:pt>
                <c:pt idx="378">
                  <c:v>9267.1364968949092</c:v>
                </c:pt>
                <c:pt idx="379">
                  <c:v>9265.1662453320005</c:v>
                </c:pt>
                <c:pt idx="380">
                  <c:v>9261.7128708193595</c:v>
                </c:pt>
                <c:pt idx="381">
                  <c:v>9260.3984052035885</c:v>
                </c:pt>
                <c:pt idx="382">
                  <c:v>9257.7162468276911</c:v>
                </c:pt>
                <c:pt idx="383">
                  <c:v>9217.909411455279</c:v>
                </c:pt>
                <c:pt idx="384">
                  <c:v>9195.8100411104097</c:v>
                </c:pt>
                <c:pt idx="385">
                  <c:v>9182.9828083025386</c:v>
                </c:pt>
                <c:pt idx="386">
                  <c:v>9177.4782801699803</c:v>
                </c:pt>
                <c:pt idx="387">
                  <c:v>9171.8739395878511</c:v>
                </c:pt>
                <c:pt idx="388">
                  <c:v>9170.8592447437804</c:v>
                </c:pt>
                <c:pt idx="389">
                  <c:v>9167.2921994863409</c:v>
                </c:pt>
                <c:pt idx="390">
                  <c:v>9151.2652390803014</c:v>
                </c:pt>
                <c:pt idx="391">
                  <c:v>9133.9883635257193</c:v>
                </c:pt>
                <c:pt idx="392">
                  <c:v>9133.6747999669606</c:v>
                </c:pt>
                <c:pt idx="393">
                  <c:v>9131.1045052304908</c:v>
                </c:pt>
                <c:pt idx="394">
                  <c:v>9127.2250515299002</c:v>
                </c:pt>
                <c:pt idx="395">
                  <c:v>9119.1427874636211</c:v>
                </c:pt>
                <c:pt idx="396">
                  <c:v>9113.5920744527302</c:v>
                </c:pt>
                <c:pt idx="397">
                  <c:v>9109.600648430951</c:v>
                </c:pt>
                <c:pt idx="398">
                  <c:v>9102.2619702580414</c:v>
                </c:pt>
                <c:pt idx="399">
                  <c:v>9096.2188041347508</c:v>
                </c:pt>
                <c:pt idx="400">
                  <c:v>9089.82</c:v>
                </c:pt>
                <c:pt idx="401">
                  <c:v>9077.6614239586288</c:v>
                </c:pt>
                <c:pt idx="402">
                  <c:v>9074.2018645676599</c:v>
                </c:pt>
                <c:pt idx="403">
                  <c:v>9071.9980494459887</c:v>
                </c:pt>
                <c:pt idx="404">
                  <c:v>9069.7013614418393</c:v>
                </c:pt>
                <c:pt idx="405">
                  <c:v>9064.84450672618</c:v>
                </c:pt>
                <c:pt idx="406">
                  <c:v>9054.3327249468002</c:v>
                </c:pt>
                <c:pt idx="407">
                  <c:v>9052.149642179249</c:v>
                </c:pt>
                <c:pt idx="408">
                  <c:v>9049.6986776054509</c:v>
                </c:pt>
                <c:pt idx="409">
                  <c:v>9048.8584483771501</c:v>
                </c:pt>
                <c:pt idx="410">
                  <c:v>9033.7510041885507</c:v>
                </c:pt>
                <c:pt idx="411">
                  <c:v>9027.8054712999801</c:v>
                </c:pt>
                <c:pt idx="412">
                  <c:v>9024.9459729301398</c:v>
                </c:pt>
                <c:pt idx="413">
                  <c:v>9024.5137520374192</c:v>
                </c:pt>
                <c:pt idx="414">
                  <c:v>9021.5807124434305</c:v>
                </c:pt>
                <c:pt idx="415">
                  <c:v>9019.6669166650208</c:v>
                </c:pt>
                <c:pt idx="416">
                  <c:v>9015.2258062186593</c:v>
                </c:pt>
                <c:pt idx="417">
                  <c:v>9004.9909640063706</c:v>
                </c:pt>
                <c:pt idx="418">
                  <c:v>9004.44498901308</c:v>
                </c:pt>
                <c:pt idx="419">
                  <c:v>8999.6206275920013</c:v>
                </c:pt>
                <c:pt idx="420">
                  <c:v>8997.9626192564301</c:v>
                </c:pt>
                <c:pt idx="421">
                  <c:v>8994.077692192699</c:v>
                </c:pt>
                <c:pt idx="422">
                  <c:v>8993.6784677204087</c:v>
                </c:pt>
                <c:pt idx="423">
                  <c:v>8977.2108791549199</c:v>
                </c:pt>
                <c:pt idx="424">
                  <c:v>8973.6963927002307</c:v>
                </c:pt>
                <c:pt idx="425">
                  <c:v>8968.2154281264193</c:v>
                </c:pt>
                <c:pt idx="426">
                  <c:v>8949.6912572471501</c:v>
                </c:pt>
                <c:pt idx="427">
                  <c:v>8941.8098312253696</c:v>
                </c:pt>
                <c:pt idx="428">
                  <c:v>8937.9687609611901</c:v>
                </c:pt>
                <c:pt idx="429">
                  <c:v>8928.6836046691697</c:v>
                </c:pt>
                <c:pt idx="430">
                  <c:v>8886.4500000000007</c:v>
                </c:pt>
                <c:pt idx="431">
                  <c:v>8886.3897478696308</c:v>
                </c:pt>
                <c:pt idx="432">
                  <c:v>8884.8299354200608</c:v>
                </c:pt>
                <c:pt idx="433">
                  <c:v>8877.0677130316508</c:v>
                </c:pt>
                <c:pt idx="434">
                  <c:v>8870.2660994594407</c:v>
                </c:pt>
                <c:pt idx="435">
                  <c:v>8868.66775620521</c:v>
                </c:pt>
                <c:pt idx="436">
                  <c:v>8867.4770431943198</c:v>
                </c:pt>
                <c:pt idx="437">
                  <c:v>8862.1462676666088</c:v>
                </c:pt>
                <c:pt idx="438">
                  <c:v>8853.8536255081199</c:v>
                </c:pt>
                <c:pt idx="439">
                  <c:v>8842.6178812388207</c:v>
                </c:pt>
                <c:pt idx="440">
                  <c:v>8838.2146109208607</c:v>
                </c:pt>
                <c:pt idx="441">
                  <c:v>8811.7449250005811</c:v>
                </c:pt>
                <c:pt idx="442">
                  <c:v>8811.3684468814608</c:v>
                </c:pt>
                <c:pt idx="443">
                  <c:v>8810.675827057581</c:v>
                </c:pt>
                <c:pt idx="444">
                  <c:v>8797.5610682010301</c:v>
                </c:pt>
                <c:pt idx="445">
                  <c:v>8792.3942551632608</c:v>
                </c:pt>
                <c:pt idx="446">
                  <c:v>8783.2144010358006</c:v>
                </c:pt>
                <c:pt idx="447">
                  <c:v>8774.3870000207608</c:v>
                </c:pt>
                <c:pt idx="448">
                  <c:v>8770.5405650752</c:v>
                </c:pt>
                <c:pt idx="449">
                  <c:v>8760.1244218747488</c:v>
                </c:pt>
                <c:pt idx="450">
                  <c:v>8755.3630807043992</c:v>
                </c:pt>
                <c:pt idx="451">
                  <c:v>8742.4514671321886</c:v>
                </c:pt>
                <c:pt idx="452">
                  <c:v>8741.8094754677695</c:v>
                </c:pt>
                <c:pt idx="453">
                  <c:v>8735.4754489653697</c:v>
                </c:pt>
                <c:pt idx="454">
                  <c:v>8708.4820327748494</c:v>
                </c:pt>
                <c:pt idx="455">
                  <c:v>8698.4847567933994</c:v>
                </c:pt>
                <c:pt idx="456">
                  <c:v>8695.0599994325403</c:v>
                </c:pt>
                <c:pt idx="457">
                  <c:v>8679.1341911507607</c:v>
                </c:pt>
                <c:pt idx="458">
                  <c:v>8678.4450083563315</c:v>
                </c:pt>
                <c:pt idx="459">
                  <c:v>8670.2407541212997</c:v>
                </c:pt>
                <c:pt idx="460">
                  <c:v>8667.630000000001</c:v>
                </c:pt>
                <c:pt idx="461">
                  <c:v>8665.69813280173</c:v>
                </c:pt>
                <c:pt idx="462">
                  <c:v>8653.6719494191002</c:v>
                </c:pt>
                <c:pt idx="463">
                  <c:v>8649.0973781129705</c:v>
                </c:pt>
                <c:pt idx="464">
                  <c:v>8626.8754072874999</c:v>
                </c:pt>
                <c:pt idx="465">
                  <c:v>8619.8657422061497</c:v>
                </c:pt>
                <c:pt idx="466">
                  <c:v>8595.003039026531</c:v>
                </c:pt>
                <c:pt idx="467">
                  <c:v>8591.1547151155301</c:v>
                </c:pt>
                <c:pt idx="468">
                  <c:v>8589.8740036003292</c:v>
                </c:pt>
                <c:pt idx="469">
                  <c:v>8560.6299999999992</c:v>
                </c:pt>
                <c:pt idx="470">
                  <c:v>8551.4951348856412</c:v>
                </c:pt>
                <c:pt idx="471">
                  <c:v>8536.5829333361489</c:v>
                </c:pt>
                <c:pt idx="472">
                  <c:v>8534.6085108939697</c:v>
                </c:pt>
                <c:pt idx="473">
                  <c:v>8532.7339619224604</c:v>
                </c:pt>
                <c:pt idx="474">
                  <c:v>8525.1679869291984</c:v>
                </c:pt>
                <c:pt idx="475">
                  <c:v>8524.1519896012796</c:v>
                </c:pt>
                <c:pt idx="476">
                  <c:v>8520.4777770441397</c:v>
                </c:pt>
                <c:pt idx="477">
                  <c:v>8518.0187832958291</c:v>
                </c:pt>
                <c:pt idx="478">
                  <c:v>8512.8048416448291</c:v>
                </c:pt>
                <c:pt idx="479">
                  <c:v>8503.8931640601404</c:v>
                </c:pt>
                <c:pt idx="480">
                  <c:v>8503.4297895474992</c:v>
                </c:pt>
                <c:pt idx="481">
                  <c:v>8488.0666442631591</c:v>
                </c:pt>
                <c:pt idx="482">
                  <c:v>8472.659201570219</c:v>
                </c:pt>
                <c:pt idx="483">
                  <c:v>8441.2597255349901</c:v>
                </c:pt>
                <c:pt idx="484">
                  <c:v>8440.16412863394</c:v>
                </c:pt>
                <c:pt idx="485">
                  <c:v>8434.97775470952</c:v>
                </c:pt>
                <c:pt idx="486">
                  <c:v>8423.8867082756406</c:v>
                </c:pt>
                <c:pt idx="487">
                  <c:v>8421.6627026121696</c:v>
                </c:pt>
                <c:pt idx="488">
                  <c:v>8396.5405859141301</c:v>
                </c:pt>
                <c:pt idx="489">
                  <c:v>8375.986413539169</c:v>
                </c:pt>
                <c:pt idx="490">
                  <c:v>8373.0332072336987</c:v>
                </c:pt>
                <c:pt idx="491">
                  <c:v>8371.2083010089191</c:v>
                </c:pt>
                <c:pt idx="492">
                  <c:v>8360.8238353931592</c:v>
                </c:pt>
                <c:pt idx="493">
                  <c:v>8358.5060161036999</c:v>
                </c:pt>
                <c:pt idx="494">
                  <c:v>8352.9341494728906</c:v>
                </c:pt>
                <c:pt idx="495">
                  <c:v>8327.2613406028904</c:v>
                </c:pt>
                <c:pt idx="496">
                  <c:v>8325.0570848721891</c:v>
                </c:pt>
                <c:pt idx="497">
                  <c:v>8320.5814656365001</c:v>
                </c:pt>
                <c:pt idx="498">
                  <c:v>8306.4610056842394</c:v>
                </c:pt>
                <c:pt idx="499">
                  <c:v>8297.8767707924599</c:v>
                </c:pt>
                <c:pt idx="500">
                  <c:v>8289.2509416717294</c:v>
                </c:pt>
                <c:pt idx="501">
                  <c:v>8274.7406692698714</c:v>
                </c:pt>
                <c:pt idx="502">
                  <c:v>8267.9651140466904</c:v>
                </c:pt>
                <c:pt idx="503">
                  <c:v>8254.9492030659094</c:v>
                </c:pt>
                <c:pt idx="504">
                  <c:v>8248.9084692160995</c:v>
                </c:pt>
                <c:pt idx="505">
                  <c:v>8243.9591807313009</c:v>
                </c:pt>
                <c:pt idx="506">
                  <c:v>8243.1243801968794</c:v>
                </c:pt>
                <c:pt idx="507">
                  <c:v>8239.2343176800605</c:v>
                </c:pt>
                <c:pt idx="508">
                  <c:v>8229.3701453050999</c:v>
                </c:pt>
                <c:pt idx="509">
                  <c:v>8222.3015504879495</c:v>
                </c:pt>
                <c:pt idx="510">
                  <c:v>8206.9229556707905</c:v>
                </c:pt>
                <c:pt idx="511">
                  <c:v>8202.0711723957211</c:v>
                </c:pt>
                <c:pt idx="512">
                  <c:v>8196.84</c:v>
                </c:pt>
                <c:pt idx="513">
                  <c:v>8193.3814864754495</c:v>
                </c:pt>
                <c:pt idx="514">
                  <c:v>8193.1695588235089</c:v>
                </c:pt>
                <c:pt idx="515">
                  <c:v>8190.6924733838896</c:v>
                </c:pt>
                <c:pt idx="516">
                  <c:v>8178.9646317597899</c:v>
                </c:pt>
                <c:pt idx="517">
                  <c:v>8173.8</c:v>
                </c:pt>
                <c:pt idx="518">
                  <c:v>8172.76741979084</c:v>
                </c:pt>
                <c:pt idx="519">
                  <c:v>8171.3071682279297</c:v>
                </c:pt>
                <c:pt idx="520">
                  <c:v>8169.197253079361</c:v>
                </c:pt>
                <c:pt idx="521">
                  <c:v>8168.5284260425406</c:v>
                </c:pt>
                <c:pt idx="522">
                  <c:v>8166.5658478965297</c:v>
                </c:pt>
                <c:pt idx="523">
                  <c:v>8159.4902926733503</c:v>
                </c:pt>
                <c:pt idx="524">
                  <c:v>8157.5503551901402</c:v>
                </c:pt>
                <c:pt idx="525">
                  <c:v>8156.2387207790098</c:v>
                </c:pt>
                <c:pt idx="526">
                  <c:v>8119.6682578353593</c:v>
                </c:pt>
                <c:pt idx="527">
                  <c:v>8095.5954698042897</c:v>
                </c:pt>
                <c:pt idx="528">
                  <c:v>8092.9153656096196</c:v>
                </c:pt>
                <c:pt idx="529">
                  <c:v>8092.5276505148304</c:v>
                </c:pt>
                <c:pt idx="530">
                  <c:v>8077.5534573009299</c:v>
                </c:pt>
                <c:pt idx="531">
                  <c:v>8056.6096005013806</c:v>
                </c:pt>
                <c:pt idx="532">
                  <c:v>8053.3759312522698</c:v>
                </c:pt>
                <c:pt idx="533">
                  <c:v>8040.3221578084704</c:v>
                </c:pt>
                <c:pt idx="534">
                  <c:v>8033.3849681741503</c:v>
                </c:pt>
                <c:pt idx="535">
                  <c:v>8027.8280702849397</c:v>
                </c:pt>
                <c:pt idx="536">
                  <c:v>8018.1705010627002</c:v>
                </c:pt>
                <c:pt idx="537">
                  <c:v>8017.73</c:v>
                </c:pt>
                <c:pt idx="538">
                  <c:v>7973.0907749602493</c:v>
                </c:pt>
                <c:pt idx="539">
                  <c:v>7969.94232601564</c:v>
                </c:pt>
                <c:pt idx="540">
                  <c:v>7955.0002301565301</c:v>
                </c:pt>
                <c:pt idx="541">
                  <c:v>7932.96184372874</c:v>
                </c:pt>
                <c:pt idx="542">
                  <c:v>7923.0216978561803</c:v>
                </c:pt>
                <c:pt idx="543">
                  <c:v>7915.26421198969</c:v>
                </c:pt>
                <c:pt idx="544">
                  <c:v>7903.6437311984701</c:v>
                </c:pt>
                <c:pt idx="545">
                  <c:v>7890.7917812119194</c:v>
                </c:pt>
                <c:pt idx="546">
                  <c:v>7890.3980911238605</c:v>
                </c:pt>
                <c:pt idx="547">
                  <c:v>7880.9752182413804</c:v>
                </c:pt>
                <c:pt idx="548">
                  <c:v>7880.1859535868807</c:v>
                </c:pt>
                <c:pt idx="549">
                  <c:v>7867.9694531331497</c:v>
                </c:pt>
                <c:pt idx="550">
                  <c:v>7865.2850932077708</c:v>
                </c:pt>
                <c:pt idx="551">
                  <c:v>7855.0643385190106</c:v>
                </c:pt>
                <c:pt idx="552">
                  <c:v>7840.1789083294407</c:v>
                </c:pt>
                <c:pt idx="553">
                  <c:v>7819.8781536406805</c:v>
                </c:pt>
                <c:pt idx="554">
                  <c:v>7819.3964760559793</c:v>
                </c:pt>
                <c:pt idx="555">
                  <c:v>7816.5242760021902</c:v>
                </c:pt>
                <c:pt idx="556">
                  <c:v>7797.3763510223598</c:v>
                </c:pt>
                <c:pt idx="557">
                  <c:v>7796.7437728763507</c:v>
                </c:pt>
                <c:pt idx="558">
                  <c:v>7792.9253447706797</c:v>
                </c:pt>
                <c:pt idx="559">
                  <c:v>7786.4701869829696</c:v>
                </c:pt>
                <c:pt idx="560">
                  <c:v>7784.7902286608405</c:v>
                </c:pt>
                <c:pt idx="561">
                  <c:v>7780.2999999999993</c:v>
                </c:pt>
                <c:pt idx="562">
                  <c:v>7754.3459744258307</c:v>
                </c:pt>
                <c:pt idx="563">
                  <c:v>7745.2162036541304</c:v>
                </c:pt>
                <c:pt idx="564">
                  <c:v>7739.0755963335905</c:v>
                </c:pt>
                <c:pt idx="565">
                  <c:v>7731.8906901088194</c:v>
                </c:pt>
                <c:pt idx="566">
                  <c:v>7723.1029973486602</c:v>
                </c:pt>
                <c:pt idx="567">
                  <c:v>7701.6451974024303</c:v>
                </c:pt>
                <c:pt idx="568">
                  <c:v>7696.0220119359092</c:v>
                </c:pt>
                <c:pt idx="569">
                  <c:v>7690.5427666246696</c:v>
                </c:pt>
                <c:pt idx="570">
                  <c:v>7684.5399999999991</c:v>
                </c:pt>
                <c:pt idx="571">
                  <c:v>7642.52041770696</c:v>
                </c:pt>
                <c:pt idx="572">
                  <c:v>7635.2332280726496</c:v>
                </c:pt>
                <c:pt idx="573">
                  <c:v>7631.3767291145905</c:v>
                </c:pt>
                <c:pt idx="574">
                  <c:v>7613.9086359275798</c:v>
                </c:pt>
                <c:pt idx="575">
                  <c:v>7604.3667276188989</c:v>
                </c:pt>
                <c:pt idx="576">
                  <c:v>7604.0337505417301</c:v>
                </c:pt>
                <c:pt idx="577">
                  <c:v>7602.4590348587408</c:v>
                </c:pt>
                <c:pt idx="578">
                  <c:v>7600.3055338168006</c:v>
                </c:pt>
                <c:pt idx="579">
                  <c:v>7600.1746525987401</c:v>
                </c:pt>
                <c:pt idx="580">
                  <c:v>7589.7965192295505</c:v>
                </c:pt>
                <c:pt idx="581">
                  <c:v>7589.5563093444798</c:v>
                </c:pt>
                <c:pt idx="582">
                  <c:v>7588.7574406297899</c:v>
                </c:pt>
                <c:pt idx="583">
                  <c:v>7585.6903343512204</c:v>
                </c:pt>
                <c:pt idx="584">
                  <c:v>7585.5497687085808</c:v>
                </c:pt>
                <c:pt idx="585">
                  <c:v>7565.63</c:v>
                </c:pt>
                <c:pt idx="586">
                  <c:v>7565.5365400684714</c:v>
                </c:pt>
                <c:pt idx="587">
                  <c:v>7562.9722218209499</c:v>
                </c:pt>
                <c:pt idx="588">
                  <c:v>7562.2274838033509</c:v>
                </c:pt>
                <c:pt idx="589">
                  <c:v>7556.5365817463398</c:v>
                </c:pt>
                <c:pt idx="590">
                  <c:v>7551.8289515030001</c:v>
                </c:pt>
                <c:pt idx="591">
                  <c:v>7551.54473745017</c:v>
                </c:pt>
                <c:pt idx="592">
                  <c:v>7537.1597061917601</c:v>
                </c:pt>
                <c:pt idx="593">
                  <c:v>7527.1511098789015</c:v>
                </c:pt>
                <c:pt idx="594">
                  <c:v>7521.8932265769608</c:v>
                </c:pt>
                <c:pt idx="595">
                  <c:v>7492.8723885324507</c:v>
                </c:pt>
                <c:pt idx="596">
                  <c:v>7491.71335310626</c:v>
                </c:pt>
                <c:pt idx="597">
                  <c:v>7486.5409625106804</c:v>
                </c:pt>
                <c:pt idx="598">
                  <c:v>7470.5955754946699</c:v>
                </c:pt>
                <c:pt idx="599">
                  <c:v>7458.9515713268793</c:v>
                </c:pt>
                <c:pt idx="600">
                  <c:v>7458.008699940081</c:v>
                </c:pt>
                <c:pt idx="601">
                  <c:v>7445.5140021046391</c:v>
                </c:pt>
                <c:pt idx="602">
                  <c:v>7445.4171265500599</c:v>
                </c:pt>
                <c:pt idx="603">
                  <c:v>7415.6744635526202</c:v>
                </c:pt>
                <c:pt idx="604">
                  <c:v>7407.0724093713798</c:v>
                </c:pt>
                <c:pt idx="605">
                  <c:v>7402.9121369695204</c:v>
                </c:pt>
                <c:pt idx="606">
                  <c:v>7395.8280077681193</c:v>
                </c:pt>
                <c:pt idx="607">
                  <c:v>7394.6944843915498</c:v>
                </c:pt>
                <c:pt idx="608">
                  <c:v>7386.85</c:v>
                </c:pt>
                <c:pt idx="609">
                  <c:v>7382.0512349125202</c:v>
                </c:pt>
                <c:pt idx="610">
                  <c:v>7379.2868749871504</c:v>
                </c:pt>
                <c:pt idx="611">
                  <c:v>7369.1307317866904</c:v>
                </c:pt>
                <c:pt idx="612">
                  <c:v>7367.7636880249092</c:v>
                </c:pt>
                <c:pt idx="613">
                  <c:v>7365.2071057111098</c:v>
                </c:pt>
                <c:pt idx="614">
                  <c:v>7323.0969375039404</c:v>
                </c:pt>
                <c:pt idx="615">
                  <c:v>7321.3726400953701</c:v>
                </c:pt>
                <c:pt idx="616">
                  <c:v>7311.5612155692797</c:v>
                </c:pt>
                <c:pt idx="617">
                  <c:v>7305.0812140735898</c:v>
                </c:pt>
                <c:pt idx="618">
                  <c:v>7288.4970223553701</c:v>
                </c:pt>
                <c:pt idx="619">
                  <c:v>7285.4564552170395</c:v>
                </c:pt>
                <c:pt idx="620">
                  <c:v>7261.5129958529697</c:v>
                </c:pt>
                <c:pt idx="621">
                  <c:v>7248.6754921389302</c:v>
                </c:pt>
                <c:pt idx="622">
                  <c:v>7248.3907957991705</c:v>
                </c:pt>
                <c:pt idx="623">
                  <c:v>7244.9692224091696</c:v>
                </c:pt>
                <c:pt idx="624">
                  <c:v>7244.6139812657202</c:v>
                </c:pt>
                <c:pt idx="625">
                  <c:v>7234.6466025852897</c:v>
                </c:pt>
                <c:pt idx="626">
                  <c:v>7218.5679660902497</c:v>
                </c:pt>
                <c:pt idx="627">
                  <c:v>7218.4285734107598</c:v>
                </c:pt>
                <c:pt idx="628">
                  <c:v>7213.2172322404404</c:v>
                </c:pt>
                <c:pt idx="629">
                  <c:v>7202.0514447975802</c:v>
                </c:pt>
                <c:pt idx="630">
                  <c:v>7193.2866234242092</c:v>
                </c:pt>
                <c:pt idx="631">
                  <c:v>7190.378006272429</c:v>
                </c:pt>
                <c:pt idx="632">
                  <c:v>7188.07</c:v>
                </c:pt>
                <c:pt idx="633">
                  <c:v>7183.6950306909494</c:v>
                </c:pt>
                <c:pt idx="634">
                  <c:v>7174.5124942228103</c:v>
                </c:pt>
                <c:pt idx="635">
                  <c:v>7163.2457645407903</c:v>
                </c:pt>
                <c:pt idx="636">
                  <c:v>7152.2353239317399</c:v>
                </c:pt>
                <c:pt idx="637">
                  <c:v>7122.15477912804</c:v>
                </c:pt>
                <c:pt idx="638">
                  <c:v>7117.8202718344</c:v>
                </c:pt>
                <c:pt idx="639">
                  <c:v>7110.2381119628099</c:v>
                </c:pt>
                <c:pt idx="640">
                  <c:v>7107.70270410787</c:v>
                </c:pt>
                <c:pt idx="641">
                  <c:v>7089.3035004745097</c:v>
                </c:pt>
                <c:pt idx="642">
                  <c:v>7079.5474629644104</c:v>
                </c:pt>
                <c:pt idx="643">
                  <c:v>7077.0052822538792</c:v>
                </c:pt>
                <c:pt idx="644">
                  <c:v>7074.52</c:v>
                </c:pt>
                <c:pt idx="645">
                  <c:v>7055.9137103595494</c:v>
                </c:pt>
                <c:pt idx="646">
                  <c:v>7013.8962051498193</c:v>
                </c:pt>
                <c:pt idx="647">
                  <c:v>6667.49</c:v>
                </c:pt>
                <c:pt idx="648">
                  <c:v>6023.7800000000007</c:v>
                </c:pt>
                <c:pt idx="649">
                  <c:v>6016.93</c:v>
                </c:pt>
                <c:pt idx="650">
                  <c:v>5935.1</c:v>
                </c:pt>
                <c:pt idx="651">
                  <c:v>5608.3700000000008</c:v>
                </c:pt>
                <c:pt idx="652">
                  <c:v>5448.59</c:v>
                </c:pt>
                <c:pt idx="653">
                  <c:v>5392.59</c:v>
                </c:pt>
                <c:pt idx="654">
                  <c:v>5324.17</c:v>
                </c:pt>
                <c:pt idx="655">
                  <c:v>5249.14</c:v>
                </c:pt>
                <c:pt idx="656">
                  <c:v>5031.45</c:v>
                </c:pt>
                <c:pt idx="657">
                  <c:v>5030.6900000000005</c:v>
                </c:pt>
                <c:pt idx="658">
                  <c:v>4997.57</c:v>
                </c:pt>
                <c:pt idx="659">
                  <c:v>4996.78</c:v>
                </c:pt>
                <c:pt idx="660">
                  <c:v>4993.6400000000003</c:v>
                </c:pt>
                <c:pt idx="661">
                  <c:v>4993.3599999999997</c:v>
                </c:pt>
                <c:pt idx="662">
                  <c:v>4987.7</c:v>
                </c:pt>
                <c:pt idx="663">
                  <c:v>4987.6000000000004</c:v>
                </c:pt>
                <c:pt idx="664">
                  <c:v>4982.46</c:v>
                </c:pt>
                <c:pt idx="665">
                  <c:v>4976.6000000000004</c:v>
                </c:pt>
                <c:pt idx="666">
                  <c:v>4975.32</c:v>
                </c:pt>
                <c:pt idx="667">
                  <c:v>4964.18</c:v>
                </c:pt>
                <c:pt idx="668">
                  <c:v>4962.1899999999996</c:v>
                </c:pt>
                <c:pt idx="669">
                  <c:v>4957.3599999999997</c:v>
                </c:pt>
                <c:pt idx="670">
                  <c:v>4956.83</c:v>
                </c:pt>
                <c:pt idx="671">
                  <c:v>4953.17</c:v>
                </c:pt>
                <c:pt idx="672">
                  <c:v>4949.82</c:v>
                </c:pt>
                <c:pt idx="673">
                  <c:v>4949.1000000000004</c:v>
                </c:pt>
                <c:pt idx="674">
                  <c:v>4948.38</c:v>
                </c:pt>
                <c:pt idx="675">
                  <c:v>4947.74</c:v>
                </c:pt>
                <c:pt idx="676">
                  <c:v>4947.34</c:v>
                </c:pt>
                <c:pt idx="677">
                  <c:v>4944.37</c:v>
                </c:pt>
                <c:pt idx="678">
                  <c:v>4941.8100000000004</c:v>
                </c:pt>
                <c:pt idx="679">
                  <c:v>4941.47</c:v>
                </c:pt>
                <c:pt idx="680">
                  <c:v>4936.8100000000004</c:v>
                </c:pt>
                <c:pt idx="681">
                  <c:v>4936.71</c:v>
                </c:pt>
                <c:pt idx="682">
                  <c:v>4935.79</c:v>
                </c:pt>
                <c:pt idx="683">
                  <c:v>4928.95</c:v>
                </c:pt>
                <c:pt idx="684">
                  <c:v>4928.1899999999996</c:v>
                </c:pt>
                <c:pt idx="685">
                  <c:v>4923.9399999999996</c:v>
                </c:pt>
                <c:pt idx="686">
                  <c:v>4920.74</c:v>
                </c:pt>
                <c:pt idx="687">
                  <c:v>4920.5</c:v>
                </c:pt>
                <c:pt idx="688">
                  <c:v>4919.9399999999996</c:v>
                </c:pt>
                <c:pt idx="689">
                  <c:v>4918.74</c:v>
                </c:pt>
                <c:pt idx="690">
                  <c:v>4915.5</c:v>
                </c:pt>
                <c:pt idx="691">
                  <c:v>4915.29</c:v>
                </c:pt>
                <c:pt idx="692">
                  <c:v>4914.7700000000004</c:v>
                </c:pt>
                <c:pt idx="693">
                  <c:v>4913.18</c:v>
                </c:pt>
                <c:pt idx="694">
                  <c:v>4912.82</c:v>
                </c:pt>
                <c:pt idx="695">
                  <c:v>4912.32</c:v>
                </c:pt>
                <c:pt idx="696">
                  <c:v>4907.8</c:v>
                </c:pt>
                <c:pt idx="697">
                  <c:v>4904.84</c:v>
                </c:pt>
                <c:pt idx="698">
                  <c:v>4902.04</c:v>
                </c:pt>
                <c:pt idx="699">
                  <c:v>4901.63</c:v>
                </c:pt>
                <c:pt idx="700">
                  <c:v>4899.07</c:v>
                </c:pt>
                <c:pt idx="701">
                  <c:v>4897.1400000000003</c:v>
                </c:pt>
                <c:pt idx="702">
                  <c:v>4896.58</c:v>
                </c:pt>
                <c:pt idx="703">
                  <c:v>4894.5200000000004</c:v>
                </c:pt>
                <c:pt idx="704">
                  <c:v>4894.24</c:v>
                </c:pt>
                <c:pt idx="705">
                  <c:v>4894.0600000000004</c:v>
                </c:pt>
                <c:pt idx="706">
                  <c:v>4893.4399999999996</c:v>
                </c:pt>
                <c:pt idx="707">
                  <c:v>4888.5600000000004</c:v>
                </c:pt>
                <c:pt idx="708">
                  <c:v>4885.76</c:v>
                </c:pt>
                <c:pt idx="709">
                  <c:v>4883.1000000000004</c:v>
                </c:pt>
                <c:pt idx="710">
                  <c:v>4881.67</c:v>
                </c:pt>
                <c:pt idx="711">
                  <c:v>4880.91</c:v>
                </c:pt>
                <c:pt idx="712">
                  <c:v>4880.66</c:v>
                </c:pt>
                <c:pt idx="713">
                  <c:v>4880.33</c:v>
                </c:pt>
                <c:pt idx="714">
                  <c:v>4874.49</c:v>
                </c:pt>
                <c:pt idx="715">
                  <c:v>4872.4799999999996</c:v>
                </c:pt>
                <c:pt idx="716">
                  <c:v>4871.5200000000004</c:v>
                </c:pt>
                <c:pt idx="717">
                  <c:v>4870.3900000000003</c:v>
                </c:pt>
                <c:pt idx="718">
                  <c:v>4867.0600000000004</c:v>
                </c:pt>
                <c:pt idx="719">
                  <c:v>4860.59</c:v>
                </c:pt>
                <c:pt idx="720">
                  <c:v>4856.37</c:v>
                </c:pt>
                <c:pt idx="721">
                  <c:v>4856.13</c:v>
                </c:pt>
                <c:pt idx="722">
                  <c:v>4855.1499999999996</c:v>
                </c:pt>
                <c:pt idx="723">
                  <c:v>4851.55</c:v>
                </c:pt>
                <c:pt idx="724">
                  <c:v>4850.63</c:v>
                </c:pt>
                <c:pt idx="725">
                  <c:v>4847.6899999999996</c:v>
                </c:pt>
                <c:pt idx="726">
                  <c:v>4847.47</c:v>
                </c:pt>
                <c:pt idx="727">
                  <c:v>4847.05</c:v>
                </c:pt>
                <c:pt idx="728">
                  <c:v>4844.33</c:v>
                </c:pt>
                <c:pt idx="729">
                  <c:v>4843.24</c:v>
                </c:pt>
                <c:pt idx="730">
                  <c:v>4840.6899999999996</c:v>
                </c:pt>
                <c:pt idx="731">
                  <c:v>4839.26</c:v>
                </c:pt>
                <c:pt idx="732">
                  <c:v>4838.58</c:v>
                </c:pt>
                <c:pt idx="733">
                  <c:v>4835.8999999999996</c:v>
                </c:pt>
                <c:pt idx="734">
                  <c:v>4835.8999999999996</c:v>
                </c:pt>
                <c:pt idx="735">
                  <c:v>4833.7299999999996</c:v>
                </c:pt>
                <c:pt idx="736">
                  <c:v>4833.25</c:v>
                </c:pt>
                <c:pt idx="737">
                  <c:v>4831.0600000000004</c:v>
                </c:pt>
                <c:pt idx="738">
                  <c:v>4829.54</c:v>
                </c:pt>
                <c:pt idx="739">
                  <c:v>4827.09</c:v>
                </c:pt>
                <c:pt idx="740">
                  <c:v>4825.3</c:v>
                </c:pt>
                <c:pt idx="741">
                  <c:v>4823.91</c:v>
                </c:pt>
                <c:pt idx="742">
                  <c:v>4819.97</c:v>
                </c:pt>
                <c:pt idx="743">
                  <c:v>4818.34</c:v>
                </c:pt>
                <c:pt idx="744">
                  <c:v>4814</c:v>
                </c:pt>
                <c:pt idx="745">
                  <c:v>4809.71</c:v>
                </c:pt>
                <c:pt idx="746">
                  <c:v>4807.83</c:v>
                </c:pt>
                <c:pt idx="747">
                  <c:v>4806.46</c:v>
                </c:pt>
                <c:pt idx="748">
                  <c:v>4797.7</c:v>
                </c:pt>
                <c:pt idx="749">
                  <c:v>4797.6899999999996</c:v>
                </c:pt>
                <c:pt idx="750">
                  <c:v>4796.58</c:v>
                </c:pt>
                <c:pt idx="751">
                  <c:v>4795.8100000000004</c:v>
                </c:pt>
                <c:pt idx="752">
                  <c:v>4791.3100000000004</c:v>
                </c:pt>
                <c:pt idx="753">
                  <c:v>4791.3100000000004</c:v>
                </c:pt>
                <c:pt idx="754">
                  <c:v>4787.54</c:v>
                </c:pt>
                <c:pt idx="755">
                  <c:v>4787.49</c:v>
                </c:pt>
                <c:pt idx="756">
                  <c:v>4787.3</c:v>
                </c:pt>
                <c:pt idx="757">
                  <c:v>4786.49</c:v>
                </c:pt>
                <c:pt idx="758">
                  <c:v>4785.6499999999996</c:v>
                </c:pt>
                <c:pt idx="759">
                  <c:v>4784.1400000000003</c:v>
                </c:pt>
                <c:pt idx="760">
                  <c:v>4777.91</c:v>
                </c:pt>
                <c:pt idx="761">
                  <c:v>4775.18</c:v>
                </c:pt>
                <c:pt idx="762">
                  <c:v>4770.7</c:v>
                </c:pt>
                <c:pt idx="763">
                  <c:v>4770.1000000000004</c:v>
                </c:pt>
                <c:pt idx="764">
                  <c:v>4769.09</c:v>
                </c:pt>
                <c:pt idx="765">
                  <c:v>4766.82</c:v>
                </c:pt>
                <c:pt idx="766">
                  <c:v>4766.2299999999996</c:v>
                </c:pt>
                <c:pt idx="767">
                  <c:v>4765.75</c:v>
                </c:pt>
                <c:pt idx="768">
                  <c:v>4757.82</c:v>
                </c:pt>
                <c:pt idx="769">
                  <c:v>4753.79</c:v>
                </c:pt>
                <c:pt idx="770">
                  <c:v>4751.6000000000004</c:v>
                </c:pt>
                <c:pt idx="771">
                  <c:v>4751.05</c:v>
                </c:pt>
                <c:pt idx="772">
                  <c:v>4746.16</c:v>
                </c:pt>
                <c:pt idx="773">
                  <c:v>4742.9799999999996</c:v>
                </c:pt>
                <c:pt idx="774">
                  <c:v>4739.05</c:v>
                </c:pt>
                <c:pt idx="775">
                  <c:v>4738.96</c:v>
                </c:pt>
                <c:pt idx="776">
                  <c:v>4737.49</c:v>
                </c:pt>
                <c:pt idx="777">
                  <c:v>4735.3500000000004</c:v>
                </c:pt>
                <c:pt idx="778">
                  <c:v>4734.99</c:v>
                </c:pt>
                <c:pt idx="779">
                  <c:v>4733.55</c:v>
                </c:pt>
                <c:pt idx="780">
                  <c:v>4728.29</c:v>
                </c:pt>
                <c:pt idx="781">
                  <c:v>4720.2</c:v>
                </c:pt>
                <c:pt idx="782">
                  <c:v>4718.99</c:v>
                </c:pt>
                <c:pt idx="783">
                  <c:v>4718.6000000000004</c:v>
                </c:pt>
                <c:pt idx="784">
                  <c:v>4718.12</c:v>
                </c:pt>
                <c:pt idx="785">
                  <c:v>4717.97</c:v>
                </c:pt>
                <c:pt idx="786">
                  <c:v>4708.04</c:v>
                </c:pt>
                <c:pt idx="787">
                  <c:v>4708.01</c:v>
                </c:pt>
                <c:pt idx="788">
                  <c:v>4707.6099999999997</c:v>
                </c:pt>
                <c:pt idx="789">
                  <c:v>4707.3999999999996</c:v>
                </c:pt>
                <c:pt idx="790">
                  <c:v>4702.09</c:v>
                </c:pt>
                <c:pt idx="791">
                  <c:v>4699.91</c:v>
                </c:pt>
                <c:pt idx="792">
                  <c:v>4694.38</c:v>
                </c:pt>
                <c:pt idx="793">
                  <c:v>4688.97</c:v>
                </c:pt>
                <c:pt idx="794">
                  <c:v>4686.58</c:v>
                </c:pt>
                <c:pt idx="795">
                  <c:v>4680.0600000000004</c:v>
                </c:pt>
                <c:pt idx="796">
                  <c:v>4678.29</c:v>
                </c:pt>
                <c:pt idx="797">
                  <c:v>4678.07</c:v>
                </c:pt>
                <c:pt idx="798">
                  <c:v>4678.03</c:v>
                </c:pt>
                <c:pt idx="799">
                  <c:v>4673.97</c:v>
                </c:pt>
                <c:pt idx="800">
                  <c:v>4673.63</c:v>
                </c:pt>
                <c:pt idx="801">
                  <c:v>4673.3599999999997</c:v>
                </c:pt>
                <c:pt idx="802">
                  <c:v>4672.17</c:v>
                </c:pt>
                <c:pt idx="803">
                  <c:v>4671.3500000000004</c:v>
                </c:pt>
                <c:pt idx="804">
                  <c:v>4665.6400000000003</c:v>
                </c:pt>
                <c:pt idx="805">
                  <c:v>4665.1499999999996</c:v>
                </c:pt>
                <c:pt idx="806">
                  <c:v>4664.8100000000004</c:v>
                </c:pt>
                <c:pt idx="807">
                  <c:v>4663.3</c:v>
                </c:pt>
                <c:pt idx="808">
                  <c:v>4662.08</c:v>
                </c:pt>
                <c:pt idx="809">
                  <c:v>4659.59</c:v>
                </c:pt>
                <c:pt idx="810">
                  <c:v>4654.84</c:v>
                </c:pt>
                <c:pt idx="811">
                  <c:v>4653.0200000000004</c:v>
                </c:pt>
                <c:pt idx="812">
                  <c:v>4651.97</c:v>
                </c:pt>
                <c:pt idx="813">
                  <c:v>4651.07</c:v>
                </c:pt>
                <c:pt idx="814">
                  <c:v>4650.0600000000004</c:v>
                </c:pt>
                <c:pt idx="815">
                  <c:v>4647.6899999999996</c:v>
                </c:pt>
                <c:pt idx="816">
                  <c:v>4646.68</c:v>
                </c:pt>
                <c:pt idx="817">
                  <c:v>4646.6099999999997</c:v>
                </c:pt>
                <c:pt idx="818">
                  <c:v>4643.96</c:v>
                </c:pt>
                <c:pt idx="819">
                  <c:v>4641.4799999999996</c:v>
                </c:pt>
                <c:pt idx="820">
                  <c:v>4639.83</c:v>
                </c:pt>
                <c:pt idx="821">
                  <c:v>4633.78</c:v>
                </c:pt>
                <c:pt idx="822">
                  <c:v>4632.3999999999996</c:v>
                </c:pt>
                <c:pt idx="823">
                  <c:v>4631.1499999999996</c:v>
                </c:pt>
                <c:pt idx="824">
                  <c:v>4629.93</c:v>
                </c:pt>
                <c:pt idx="825">
                  <c:v>4627.7400000000007</c:v>
                </c:pt>
                <c:pt idx="826">
                  <c:v>4626.83</c:v>
                </c:pt>
                <c:pt idx="827">
                  <c:v>4624.91</c:v>
                </c:pt>
                <c:pt idx="828">
                  <c:v>4622.3599999999997</c:v>
                </c:pt>
                <c:pt idx="829">
                  <c:v>4622.3</c:v>
                </c:pt>
                <c:pt idx="830">
                  <c:v>4621.7700000000004</c:v>
                </c:pt>
                <c:pt idx="831">
                  <c:v>4621.2700000000004</c:v>
                </c:pt>
                <c:pt idx="832">
                  <c:v>4620.54</c:v>
                </c:pt>
                <c:pt idx="833">
                  <c:v>4613.62</c:v>
                </c:pt>
                <c:pt idx="834">
                  <c:v>4609.71</c:v>
                </c:pt>
                <c:pt idx="835">
                  <c:v>4608.75</c:v>
                </c:pt>
                <c:pt idx="836">
                  <c:v>4602.0600000000004</c:v>
                </c:pt>
                <c:pt idx="837">
                  <c:v>4598.58</c:v>
                </c:pt>
                <c:pt idx="838">
                  <c:v>4597.51</c:v>
                </c:pt>
                <c:pt idx="839">
                  <c:v>4591.25</c:v>
                </c:pt>
                <c:pt idx="840">
                  <c:v>4580.71</c:v>
                </c:pt>
                <c:pt idx="841">
                  <c:v>4577.46</c:v>
                </c:pt>
                <c:pt idx="842">
                  <c:v>4569.08</c:v>
                </c:pt>
                <c:pt idx="843">
                  <c:v>4568.22</c:v>
                </c:pt>
                <c:pt idx="844">
                  <c:v>4567.8500000000004</c:v>
                </c:pt>
                <c:pt idx="845">
                  <c:v>4565.5</c:v>
                </c:pt>
                <c:pt idx="846">
                  <c:v>4562.34</c:v>
                </c:pt>
                <c:pt idx="847">
                  <c:v>4560.45</c:v>
                </c:pt>
                <c:pt idx="848">
                  <c:v>4559.62</c:v>
                </c:pt>
                <c:pt idx="849">
                  <c:v>4553.9399999999996</c:v>
                </c:pt>
                <c:pt idx="850">
                  <c:v>4552.2700000000004</c:v>
                </c:pt>
                <c:pt idx="851">
                  <c:v>4550.3999999999996</c:v>
                </c:pt>
                <c:pt idx="852">
                  <c:v>4550.3599999999997</c:v>
                </c:pt>
                <c:pt idx="853">
                  <c:v>4547.87</c:v>
                </c:pt>
                <c:pt idx="854">
                  <c:v>4547.67</c:v>
                </c:pt>
                <c:pt idx="855">
                  <c:v>4546.2700000000004</c:v>
                </c:pt>
                <c:pt idx="856">
                  <c:v>4545.3100000000004</c:v>
                </c:pt>
                <c:pt idx="857">
                  <c:v>4542.49</c:v>
                </c:pt>
                <c:pt idx="858">
                  <c:v>4538.82</c:v>
                </c:pt>
                <c:pt idx="859">
                  <c:v>4533.03</c:v>
                </c:pt>
                <c:pt idx="860">
                  <c:v>4532.76</c:v>
                </c:pt>
                <c:pt idx="861">
                  <c:v>4529.3999999999996</c:v>
                </c:pt>
                <c:pt idx="862">
                  <c:v>4527.12</c:v>
                </c:pt>
                <c:pt idx="863">
                  <c:v>4521.63</c:v>
                </c:pt>
                <c:pt idx="864">
                  <c:v>4521.58</c:v>
                </c:pt>
                <c:pt idx="865">
                  <c:v>4519.9799999999996</c:v>
                </c:pt>
                <c:pt idx="866">
                  <c:v>4519.3</c:v>
                </c:pt>
                <c:pt idx="867">
                  <c:v>4519.26</c:v>
                </c:pt>
                <c:pt idx="868">
                  <c:v>4518.75</c:v>
                </c:pt>
                <c:pt idx="869">
                  <c:v>4518.1000000000004</c:v>
                </c:pt>
                <c:pt idx="870">
                  <c:v>4516.88</c:v>
                </c:pt>
                <c:pt idx="871">
                  <c:v>4516.25</c:v>
                </c:pt>
                <c:pt idx="872">
                  <c:v>4516.04</c:v>
                </c:pt>
                <c:pt idx="873">
                  <c:v>4515.03</c:v>
                </c:pt>
                <c:pt idx="874">
                  <c:v>4513.46</c:v>
                </c:pt>
                <c:pt idx="875">
                  <c:v>4512.34</c:v>
                </c:pt>
                <c:pt idx="876">
                  <c:v>4509.26</c:v>
                </c:pt>
                <c:pt idx="877">
                  <c:v>4509.16</c:v>
                </c:pt>
                <c:pt idx="878">
                  <c:v>4507.0600000000004</c:v>
                </c:pt>
                <c:pt idx="879">
                  <c:v>4506.53</c:v>
                </c:pt>
                <c:pt idx="880">
                  <c:v>4506.1099999999997</c:v>
                </c:pt>
                <c:pt idx="881">
                  <c:v>4505.1400000000003</c:v>
                </c:pt>
                <c:pt idx="882">
                  <c:v>4504.83</c:v>
                </c:pt>
                <c:pt idx="883">
                  <c:v>4501.22</c:v>
                </c:pt>
                <c:pt idx="884">
                  <c:v>4496.8500000000004</c:v>
                </c:pt>
                <c:pt idx="885">
                  <c:v>4496.1099999999997</c:v>
                </c:pt>
                <c:pt idx="886">
                  <c:v>4495.4799999999996</c:v>
                </c:pt>
                <c:pt idx="887">
                  <c:v>4495.3900000000003</c:v>
                </c:pt>
                <c:pt idx="888">
                  <c:v>4492.6899999999996</c:v>
                </c:pt>
                <c:pt idx="889">
                  <c:v>4490.78</c:v>
                </c:pt>
                <c:pt idx="890">
                  <c:v>4485.8500000000004</c:v>
                </c:pt>
                <c:pt idx="891">
                  <c:v>4481.13</c:v>
                </c:pt>
                <c:pt idx="892">
                  <c:v>4479.0200000000004</c:v>
                </c:pt>
                <c:pt idx="893">
                  <c:v>4476.3599999999997</c:v>
                </c:pt>
                <c:pt idx="894">
                  <c:v>4475.79</c:v>
                </c:pt>
                <c:pt idx="895">
                  <c:v>4474.62</c:v>
                </c:pt>
                <c:pt idx="896">
                  <c:v>4472.17</c:v>
                </c:pt>
                <c:pt idx="897">
                  <c:v>4472.1499999999996</c:v>
                </c:pt>
                <c:pt idx="898">
                  <c:v>4465.22</c:v>
                </c:pt>
                <c:pt idx="899">
                  <c:v>4465.1000000000004</c:v>
                </c:pt>
                <c:pt idx="900">
                  <c:v>4463.84</c:v>
                </c:pt>
                <c:pt idx="901">
                  <c:v>4462.47</c:v>
                </c:pt>
                <c:pt idx="902">
                  <c:v>4460.1899999999996</c:v>
                </c:pt>
                <c:pt idx="903">
                  <c:v>4458.5</c:v>
                </c:pt>
                <c:pt idx="904">
                  <c:v>4458.3900000000003</c:v>
                </c:pt>
                <c:pt idx="905">
                  <c:v>4457.0600000000004</c:v>
                </c:pt>
                <c:pt idx="906">
                  <c:v>4452.18</c:v>
                </c:pt>
                <c:pt idx="907">
                  <c:v>4450.05</c:v>
                </c:pt>
                <c:pt idx="908">
                  <c:v>4449.82</c:v>
                </c:pt>
                <c:pt idx="909">
                  <c:v>4449.41</c:v>
                </c:pt>
                <c:pt idx="910">
                  <c:v>4447.01</c:v>
                </c:pt>
                <c:pt idx="911">
                  <c:v>4446.42</c:v>
                </c:pt>
                <c:pt idx="912">
                  <c:v>4445.6499999999996</c:v>
                </c:pt>
                <c:pt idx="913">
                  <c:v>4444.72</c:v>
                </c:pt>
                <c:pt idx="914">
                  <c:v>4444.34</c:v>
                </c:pt>
                <c:pt idx="915">
                  <c:v>4443.3500000000004</c:v>
                </c:pt>
                <c:pt idx="916">
                  <c:v>4438.74</c:v>
                </c:pt>
                <c:pt idx="917">
                  <c:v>4437.37</c:v>
                </c:pt>
                <c:pt idx="918">
                  <c:v>4436.8</c:v>
                </c:pt>
                <c:pt idx="919">
                  <c:v>4436.1000000000004</c:v>
                </c:pt>
                <c:pt idx="920">
                  <c:v>4432.9799999999996</c:v>
                </c:pt>
                <c:pt idx="921">
                  <c:v>4429.3100000000004</c:v>
                </c:pt>
                <c:pt idx="922">
                  <c:v>4425.8599999999997</c:v>
                </c:pt>
                <c:pt idx="923">
                  <c:v>4423.21</c:v>
                </c:pt>
                <c:pt idx="924">
                  <c:v>4423.18</c:v>
                </c:pt>
                <c:pt idx="925">
                  <c:v>4422.53</c:v>
                </c:pt>
                <c:pt idx="926">
                  <c:v>4420.8999999999996</c:v>
                </c:pt>
                <c:pt idx="927">
                  <c:v>4420.55</c:v>
                </c:pt>
                <c:pt idx="928">
                  <c:v>4419.12</c:v>
                </c:pt>
                <c:pt idx="929">
                  <c:v>4418.47</c:v>
                </c:pt>
                <c:pt idx="930">
                  <c:v>4416.6000000000004</c:v>
                </c:pt>
                <c:pt idx="931">
                  <c:v>4410.37</c:v>
                </c:pt>
                <c:pt idx="932">
                  <c:v>4406.68</c:v>
                </c:pt>
                <c:pt idx="933">
                  <c:v>4406.09</c:v>
                </c:pt>
                <c:pt idx="934">
                  <c:v>4402.78</c:v>
                </c:pt>
                <c:pt idx="935">
                  <c:v>4402.42</c:v>
                </c:pt>
                <c:pt idx="936">
                  <c:v>4401.51</c:v>
                </c:pt>
                <c:pt idx="937">
                  <c:v>4400.34</c:v>
                </c:pt>
                <c:pt idx="938">
                  <c:v>4399.58</c:v>
                </c:pt>
                <c:pt idx="939">
                  <c:v>4394.21</c:v>
                </c:pt>
                <c:pt idx="940">
                  <c:v>4393.92</c:v>
                </c:pt>
                <c:pt idx="941">
                  <c:v>4393.1099999999997</c:v>
                </c:pt>
                <c:pt idx="942">
                  <c:v>4391.1099999999997</c:v>
                </c:pt>
                <c:pt idx="943">
                  <c:v>4383.9399999999996</c:v>
                </c:pt>
                <c:pt idx="944">
                  <c:v>4376.04</c:v>
                </c:pt>
                <c:pt idx="945">
                  <c:v>4373.3100000000004</c:v>
                </c:pt>
                <c:pt idx="946">
                  <c:v>4369.78</c:v>
                </c:pt>
                <c:pt idx="947">
                  <c:v>4369.12</c:v>
                </c:pt>
                <c:pt idx="948">
                  <c:v>4367.17</c:v>
                </c:pt>
                <c:pt idx="949">
                  <c:v>4364.38</c:v>
                </c:pt>
                <c:pt idx="950">
                  <c:v>4363.45</c:v>
                </c:pt>
                <c:pt idx="951">
                  <c:v>4363.28</c:v>
                </c:pt>
                <c:pt idx="952">
                  <c:v>4358.8999999999996</c:v>
                </c:pt>
                <c:pt idx="953">
                  <c:v>4358.01</c:v>
                </c:pt>
                <c:pt idx="954">
                  <c:v>4356.58</c:v>
                </c:pt>
                <c:pt idx="955">
                  <c:v>4354.1899999999996</c:v>
                </c:pt>
                <c:pt idx="956">
                  <c:v>4352.49</c:v>
                </c:pt>
                <c:pt idx="957">
                  <c:v>4344.37</c:v>
                </c:pt>
                <c:pt idx="958">
                  <c:v>4340.1499999999996</c:v>
                </c:pt>
                <c:pt idx="959">
                  <c:v>4339.92</c:v>
                </c:pt>
                <c:pt idx="960">
                  <c:v>4338.53</c:v>
                </c:pt>
                <c:pt idx="961">
                  <c:v>4336.28</c:v>
                </c:pt>
                <c:pt idx="962">
                  <c:v>4336.18</c:v>
                </c:pt>
                <c:pt idx="963">
                  <c:v>4327.13</c:v>
                </c:pt>
                <c:pt idx="964">
                  <c:v>4323.41</c:v>
                </c:pt>
                <c:pt idx="965">
                  <c:v>4322.8900000000003</c:v>
                </c:pt>
                <c:pt idx="966">
                  <c:v>4321.21</c:v>
                </c:pt>
                <c:pt idx="967">
                  <c:v>4315.5600000000004</c:v>
                </c:pt>
                <c:pt idx="968">
                  <c:v>4315.45</c:v>
                </c:pt>
                <c:pt idx="969">
                  <c:v>4312.72</c:v>
                </c:pt>
                <c:pt idx="970">
                  <c:v>4307.1499999999996</c:v>
                </c:pt>
                <c:pt idx="971">
                  <c:v>4302.66</c:v>
                </c:pt>
                <c:pt idx="972">
                  <c:v>4301.32</c:v>
                </c:pt>
                <c:pt idx="973">
                  <c:v>4292.76</c:v>
                </c:pt>
                <c:pt idx="974">
                  <c:v>4292.2700000000004</c:v>
                </c:pt>
                <c:pt idx="975">
                  <c:v>4292.16</c:v>
                </c:pt>
                <c:pt idx="976">
                  <c:v>4290.2299999999996</c:v>
                </c:pt>
                <c:pt idx="977">
                  <c:v>4290.05</c:v>
                </c:pt>
                <c:pt idx="978">
                  <c:v>4287.0200000000004</c:v>
                </c:pt>
                <c:pt idx="979">
                  <c:v>4283.13</c:v>
                </c:pt>
                <c:pt idx="980">
                  <c:v>4283.1099999999997</c:v>
                </c:pt>
                <c:pt idx="981">
                  <c:v>4281.3100000000004</c:v>
                </c:pt>
                <c:pt idx="982">
                  <c:v>4279.24</c:v>
                </c:pt>
                <c:pt idx="983">
                  <c:v>4278.38</c:v>
                </c:pt>
                <c:pt idx="984">
                  <c:v>4274.6400000000003</c:v>
                </c:pt>
                <c:pt idx="985">
                  <c:v>4274.49</c:v>
                </c:pt>
                <c:pt idx="986">
                  <c:v>4273.8100000000004</c:v>
                </c:pt>
                <c:pt idx="987">
                  <c:v>4272.57</c:v>
                </c:pt>
                <c:pt idx="988">
                  <c:v>4270.53</c:v>
                </c:pt>
                <c:pt idx="989">
                  <c:v>4270.4399999999996</c:v>
                </c:pt>
                <c:pt idx="990">
                  <c:v>4267.88</c:v>
                </c:pt>
                <c:pt idx="991">
                  <c:v>4263.26</c:v>
                </c:pt>
                <c:pt idx="992">
                  <c:v>4261.78</c:v>
                </c:pt>
                <c:pt idx="993">
                  <c:v>4261.21</c:v>
                </c:pt>
                <c:pt idx="994">
                  <c:v>4260.6400000000003</c:v>
                </c:pt>
                <c:pt idx="995">
                  <c:v>4258.9399999999996</c:v>
                </c:pt>
                <c:pt idx="996">
                  <c:v>4258.6099999999997</c:v>
                </c:pt>
                <c:pt idx="997">
                  <c:v>4255.1099999999997</c:v>
                </c:pt>
                <c:pt idx="998">
                  <c:v>4250.9399999999996</c:v>
                </c:pt>
                <c:pt idx="999">
                  <c:v>4244.16</c:v>
                </c:pt>
                <c:pt idx="1000">
                  <c:v>4243.17</c:v>
                </c:pt>
                <c:pt idx="1001">
                  <c:v>4240.21</c:v>
                </c:pt>
                <c:pt idx="1002">
                  <c:v>4238.46</c:v>
                </c:pt>
                <c:pt idx="1003">
                  <c:v>4233.37</c:v>
                </c:pt>
                <c:pt idx="1004">
                  <c:v>4226.57</c:v>
                </c:pt>
                <c:pt idx="1005">
                  <c:v>4225.6400000000003</c:v>
                </c:pt>
                <c:pt idx="1006">
                  <c:v>4224.63</c:v>
                </c:pt>
                <c:pt idx="1007">
                  <c:v>4223.3500000000004</c:v>
                </c:pt>
                <c:pt idx="1008">
                  <c:v>4222.33</c:v>
                </c:pt>
                <c:pt idx="1009">
                  <c:v>4219.88</c:v>
                </c:pt>
                <c:pt idx="1010">
                  <c:v>4216.6400000000003</c:v>
                </c:pt>
                <c:pt idx="1011">
                  <c:v>4214.26</c:v>
                </c:pt>
                <c:pt idx="1012">
                  <c:v>4211.95</c:v>
                </c:pt>
                <c:pt idx="1013">
                  <c:v>4211.5600000000004</c:v>
                </c:pt>
                <c:pt idx="1014">
                  <c:v>4200.25</c:v>
                </c:pt>
                <c:pt idx="1015">
                  <c:v>4196.03</c:v>
                </c:pt>
                <c:pt idx="1016">
                  <c:v>4195.9399999999996</c:v>
                </c:pt>
                <c:pt idx="1017">
                  <c:v>4192</c:v>
                </c:pt>
                <c:pt idx="1018">
                  <c:v>4187.24</c:v>
                </c:pt>
                <c:pt idx="1019">
                  <c:v>4186.3500000000004</c:v>
                </c:pt>
                <c:pt idx="1020">
                  <c:v>4176.5200000000004</c:v>
                </c:pt>
                <c:pt idx="1021">
                  <c:v>4175.43</c:v>
                </c:pt>
                <c:pt idx="1022">
                  <c:v>4175.3900000000003</c:v>
                </c:pt>
                <c:pt idx="1023">
                  <c:v>4171.59</c:v>
                </c:pt>
                <c:pt idx="1024">
                  <c:v>4168.97</c:v>
                </c:pt>
                <c:pt idx="1025">
                  <c:v>4163.29</c:v>
                </c:pt>
                <c:pt idx="1026">
                  <c:v>4158.6000000000004</c:v>
                </c:pt>
                <c:pt idx="1027">
                  <c:v>4158.55</c:v>
                </c:pt>
                <c:pt idx="1028">
                  <c:v>4156.8999999999996</c:v>
                </c:pt>
                <c:pt idx="1029">
                  <c:v>4152.59</c:v>
                </c:pt>
                <c:pt idx="1030">
                  <c:v>4152.2700000000004</c:v>
                </c:pt>
                <c:pt idx="1031">
                  <c:v>4151.1400000000003</c:v>
                </c:pt>
                <c:pt idx="1032">
                  <c:v>4147.5200000000004</c:v>
                </c:pt>
                <c:pt idx="1033">
                  <c:v>4142.6899999999996</c:v>
                </c:pt>
                <c:pt idx="1034">
                  <c:v>4142.6400000000003</c:v>
                </c:pt>
                <c:pt idx="1035">
                  <c:v>4142.2299999999996</c:v>
                </c:pt>
                <c:pt idx="1036">
                  <c:v>4141.05</c:v>
                </c:pt>
                <c:pt idx="1037">
                  <c:v>4139.87</c:v>
                </c:pt>
                <c:pt idx="1038">
                  <c:v>4139.75</c:v>
                </c:pt>
                <c:pt idx="1039">
                  <c:v>4135.47</c:v>
                </c:pt>
                <c:pt idx="1040">
                  <c:v>4128.16</c:v>
                </c:pt>
                <c:pt idx="1041">
                  <c:v>4124.58</c:v>
                </c:pt>
                <c:pt idx="1042">
                  <c:v>4124.33</c:v>
                </c:pt>
                <c:pt idx="1043">
                  <c:v>4120.0600000000004</c:v>
                </c:pt>
                <c:pt idx="1044">
                  <c:v>4118.92</c:v>
                </c:pt>
                <c:pt idx="1045">
                  <c:v>4118.6499999999996</c:v>
                </c:pt>
                <c:pt idx="1046">
                  <c:v>4114.62</c:v>
                </c:pt>
                <c:pt idx="1047">
                  <c:v>4111.6899999999996</c:v>
                </c:pt>
                <c:pt idx="1048">
                  <c:v>4110.4399999999996</c:v>
                </c:pt>
                <c:pt idx="1049">
                  <c:v>4107.8</c:v>
                </c:pt>
                <c:pt idx="1050">
                  <c:v>4101.38</c:v>
                </c:pt>
                <c:pt idx="1051">
                  <c:v>4101.3500000000004</c:v>
                </c:pt>
                <c:pt idx="1052">
                  <c:v>4100.3999999999996</c:v>
                </c:pt>
                <c:pt idx="1053">
                  <c:v>4099.6499999999996</c:v>
                </c:pt>
                <c:pt idx="1054">
                  <c:v>4098.93</c:v>
                </c:pt>
                <c:pt idx="1055">
                  <c:v>4096.28</c:v>
                </c:pt>
                <c:pt idx="1056">
                  <c:v>4093.5</c:v>
                </c:pt>
                <c:pt idx="1057">
                  <c:v>4092.34</c:v>
                </c:pt>
                <c:pt idx="1058">
                  <c:v>4091.31</c:v>
                </c:pt>
                <c:pt idx="1059">
                  <c:v>4087.41</c:v>
                </c:pt>
                <c:pt idx="1060">
                  <c:v>4086.66</c:v>
                </c:pt>
                <c:pt idx="1061">
                  <c:v>4084.21</c:v>
                </c:pt>
                <c:pt idx="1062">
                  <c:v>4082.53</c:v>
                </c:pt>
                <c:pt idx="1063">
                  <c:v>4080.52</c:v>
                </c:pt>
                <c:pt idx="1064">
                  <c:v>4079.82</c:v>
                </c:pt>
                <c:pt idx="1065">
                  <c:v>4079.75</c:v>
                </c:pt>
                <c:pt idx="1066">
                  <c:v>4078.98</c:v>
                </c:pt>
                <c:pt idx="1067">
                  <c:v>4077.67</c:v>
                </c:pt>
                <c:pt idx="1068">
                  <c:v>4076.75</c:v>
                </c:pt>
                <c:pt idx="1069">
                  <c:v>4074.04</c:v>
                </c:pt>
                <c:pt idx="1070">
                  <c:v>4071.02</c:v>
                </c:pt>
                <c:pt idx="1071">
                  <c:v>4070.17</c:v>
                </c:pt>
                <c:pt idx="1072">
                  <c:v>4069.53</c:v>
                </c:pt>
                <c:pt idx="1073">
                  <c:v>4067.58</c:v>
                </c:pt>
                <c:pt idx="1074">
                  <c:v>4062.62</c:v>
                </c:pt>
                <c:pt idx="1075">
                  <c:v>4060.56</c:v>
                </c:pt>
                <c:pt idx="1076">
                  <c:v>4060.16</c:v>
                </c:pt>
                <c:pt idx="1077">
                  <c:v>4060.04</c:v>
                </c:pt>
                <c:pt idx="1078">
                  <c:v>4058.83</c:v>
                </c:pt>
                <c:pt idx="1079">
                  <c:v>4053.64</c:v>
                </c:pt>
                <c:pt idx="1080">
                  <c:v>4052.65</c:v>
                </c:pt>
                <c:pt idx="1081">
                  <c:v>4050.72</c:v>
                </c:pt>
                <c:pt idx="1082">
                  <c:v>4048.64</c:v>
                </c:pt>
                <c:pt idx="1083">
                  <c:v>4047.53</c:v>
                </c:pt>
                <c:pt idx="1084">
                  <c:v>4046.49</c:v>
                </c:pt>
                <c:pt idx="1085">
                  <c:v>4046.26</c:v>
                </c:pt>
                <c:pt idx="1086">
                  <c:v>4045.82</c:v>
                </c:pt>
                <c:pt idx="1087">
                  <c:v>4043.83</c:v>
                </c:pt>
                <c:pt idx="1088">
                  <c:v>4042.49</c:v>
                </c:pt>
                <c:pt idx="1089">
                  <c:v>4040.75</c:v>
                </c:pt>
                <c:pt idx="1090">
                  <c:v>4038.93</c:v>
                </c:pt>
                <c:pt idx="1091">
                  <c:v>4036.54</c:v>
                </c:pt>
                <c:pt idx="1092">
                  <c:v>4035.27</c:v>
                </c:pt>
                <c:pt idx="1093">
                  <c:v>4035.13</c:v>
                </c:pt>
                <c:pt idx="1094">
                  <c:v>4033.93</c:v>
                </c:pt>
                <c:pt idx="1095">
                  <c:v>4032.39</c:v>
                </c:pt>
                <c:pt idx="1096">
                  <c:v>4032.12</c:v>
                </c:pt>
                <c:pt idx="1097">
                  <c:v>4029.04</c:v>
                </c:pt>
                <c:pt idx="1098">
                  <c:v>4028.54</c:v>
                </c:pt>
                <c:pt idx="1099">
                  <c:v>4026.71</c:v>
                </c:pt>
                <c:pt idx="1100">
                  <c:v>4021.37</c:v>
                </c:pt>
                <c:pt idx="1101">
                  <c:v>4020.72</c:v>
                </c:pt>
                <c:pt idx="1102">
                  <c:v>4019.39</c:v>
                </c:pt>
                <c:pt idx="1103">
                  <c:v>4017.56</c:v>
                </c:pt>
                <c:pt idx="1104">
                  <c:v>4015.96</c:v>
                </c:pt>
                <c:pt idx="1105">
                  <c:v>4014.66</c:v>
                </c:pt>
                <c:pt idx="1106">
                  <c:v>4009.56</c:v>
                </c:pt>
                <c:pt idx="1107">
                  <c:v>4009.4900000000002</c:v>
                </c:pt>
                <c:pt idx="1108">
                  <c:v>4009</c:v>
                </c:pt>
                <c:pt idx="1109">
                  <c:v>4006.12</c:v>
                </c:pt>
                <c:pt idx="1110">
                  <c:v>4004.68</c:v>
                </c:pt>
                <c:pt idx="1111">
                  <c:v>4004.57</c:v>
                </c:pt>
                <c:pt idx="1112">
                  <c:v>4000.77</c:v>
                </c:pt>
                <c:pt idx="1113">
                  <c:v>4000.17</c:v>
                </c:pt>
                <c:pt idx="1114">
                  <c:v>3990.96</c:v>
                </c:pt>
                <c:pt idx="1115">
                  <c:v>3989.4</c:v>
                </c:pt>
                <c:pt idx="1116">
                  <c:v>3989.33</c:v>
                </c:pt>
                <c:pt idx="1117">
                  <c:v>3984.72</c:v>
                </c:pt>
                <c:pt idx="1118">
                  <c:v>3984.49</c:v>
                </c:pt>
                <c:pt idx="1119">
                  <c:v>3980.88</c:v>
                </c:pt>
                <c:pt idx="1120">
                  <c:v>3980.68</c:v>
                </c:pt>
                <c:pt idx="1121">
                  <c:v>3979.36</c:v>
                </c:pt>
                <c:pt idx="1122">
                  <c:v>3978.93</c:v>
                </c:pt>
                <c:pt idx="1123">
                  <c:v>3978.17</c:v>
                </c:pt>
                <c:pt idx="1124">
                  <c:v>3974.8</c:v>
                </c:pt>
                <c:pt idx="1125">
                  <c:v>3973.39</c:v>
                </c:pt>
                <c:pt idx="1126">
                  <c:v>3964.31</c:v>
                </c:pt>
                <c:pt idx="1127">
                  <c:v>3960.63</c:v>
                </c:pt>
                <c:pt idx="1128">
                  <c:v>3960.39</c:v>
                </c:pt>
                <c:pt idx="1129">
                  <c:v>3959.97</c:v>
                </c:pt>
                <c:pt idx="1130">
                  <c:v>3953.24</c:v>
                </c:pt>
                <c:pt idx="1131">
                  <c:v>3949.34</c:v>
                </c:pt>
                <c:pt idx="1132">
                  <c:v>3939.91</c:v>
                </c:pt>
                <c:pt idx="1133">
                  <c:v>3939.4</c:v>
                </c:pt>
                <c:pt idx="1134">
                  <c:v>3938.83</c:v>
                </c:pt>
                <c:pt idx="1135">
                  <c:v>3937.5</c:v>
                </c:pt>
                <c:pt idx="1136">
                  <c:v>3935.99</c:v>
                </c:pt>
                <c:pt idx="1137">
                  <c:v>3935.17</c:v>
                </c:pt>
                <c:pt idx="1138">
                  <c:v>3931.69</c:v>
                </c:pt>
                <c:pt idx="1139">
                  <c:v>3927.06</c:v>
                </c:pt>
                <c:pt idx="1140">
                  <c:v>3921.37</c:v>
                </c:pt>
                <c:pt idx="1141">
                  <c:v>3918.8</c:v>
                </c:pt>
                <c:pt idx="1142">
                  <c:v>3909.27</c:v>
                </c:pt>
                <c:pt idx="1143">
                  <c:v>3904.89</c:v>
                </c:pt>
                <c:pt idx="1144">
                  <c:v>3903.37</c:v>
                </c:pt>
                <c:pt idx="1145">
                  <c:v>3897.28</c:v>
                </c:pt>
                <c:pt idx="1146">
                  <c:v>3896.16</c:v>
                </c:pt>
                <c:pt idx="1147">
                  <c:v>3896.08</c:v>
                </c:pt>
                <c:pt idx="1148">
                  <c:v>3895.57</c:v>
                </c:pt>
                <c:pt idx="1149">
                  <c:v>3895.01</c:v>
                </c:pt>
                <c:pt idx="1150">
                  <c:v>3892.12</c:v>
                </c:pt>
                <c:pt idx="1151">
                  <c:v>3890.67</c:v>
                </c:pt>
                <c:pt idx="1152">
                  <c:v>3890.52</c:v>
                </c:pt>
                <c:pt idx="1153">
                  <c:v>3882.91</c:v>
                </c:pt>
                <c:pt idx="1154">
                  <c:v>3878.44</c:v>
                </c:pt>
                <c:pt idx="1155">
                  <c:v>3877.82</c:v>
                </c:pt>
                <c:pt idx="1156">
                  <c:v>3874.58</c:v>
                </c:pt>
                <c:pt idx="1157">
                  <c:v>3872.15</c:v>
                </c:pt>
                <c:pt idx="1158">
                  <c:v>3870.85</c:v>
                </c:pt>
                <c:pt idx="1159">
                  <c:v>3866.34</c:v>
                </c:pt>
                <c:pt idx="1160">
                  <c:v>3866.08</c:v>
                </c:pt>
                <c:pt idx="1161">
                  <c:v>3860.18</c:v>
                </c:pt>
                <c:pt idx="1162">
                  <c:v>3857.91</c:v>
                </c:pt>
                <c:pt idx="1163">
                  <c:v>3857.35</c:v>
                </c:pt>
                <c:pt idx="1164">
                  <c:v>3854.43</c:v>
                </c:pt>
                <c:pt idx="1165">
                  <c:v>3853.9</c:v>
                </c:pt>
                <c:pt idx="1166">
                  <c:v>3852.9</c:v>
                </c:pt>
                <c:pt idx="1167">
                  <c:v>3847.15</c:v>
                </c:pt>
                <c:pt idx="1168">
                  <c:v>3846.07</c:v>
                </c:pt>
                <c:pt idx="1169">
                  <c:v>3845.67</c:v>
                </c:pt>
                <c:pt idx="1170">
                  <c:v>3844.76</c:v>
                </c:pt>
                <c:pt idx="1171">
                  <c:v>3841.96</c:v>
                </c:pt>
                <c:pt idx="1172">
                  <c:v>3841.43</c:v>
                </c:pt>
                <c:pt idx="1173">
                  <c:v>3840.58</c:v>
                </c:pt>
                <c:pt idx="1174">
                  <c:v>3834.61</c:v>
                </c:pt>
                <c:pt idx="1175">
                  <c:v>3834.22</c:v>
                </c:pt>
                <c:pt idx="1176">
                  <c:v>3833.59</c:v>
                </c:pt>
                <c:pt idx="1177">
                  <c:v>3819.46</c:v>
                </c:pt>
                <c:pt idx="1178">
                  <c:v>3818.23</c:v>
                </c:pt>
                <c:pt idx="1179">
                  <c:v>3817.91</c:v>
                </c:pt>
                <c:pt idx="1180">
                  <c:v>3817.74</c:v>
                </c:pt>
                <c:pt idx="1181">
                  <c:v>3816.24</c:v>
                </c:pt>
                <c:pt idx="1182">
                  <c:v>3813.33</c:v>
                </c:pt>
                <c:pt idx="1183">
                  <c:v>3812.16</c:v>
                </c:pt>
                <c:pt idx="1184">
                  <c:v>3811.74</c:v>
                </c:pt>
                <c:pt idx="1185">
                  <c:v>3810.75</c:v>
                </c:pt>
                <c:pt idx="1186">
                  <c:v>3810.68</c:v>
                </c:pt>
                <c:pt idx="1187">
                  <c:v>3808.91</c:v>
                </c:pt>
                <c:pt idx="1188">
                  <c:v>3807.75</c:v>
                </c:pt>
                <c:pt idx="1189">
                  <c:v>3805.46</c:v>
                </c:pt>
                <c:pt idx="1190">
                  <c:v>3804.03</c:v>
                </c:pt>
                <c:pt idx="1191">
                  <c:v>3800.11</c:v>
                </c:pt>
                <c:pt idx="1192">
                  <c:v>3799.69</c:v>
                </c:pt>
                <c:pt idx="1193">
                  <c:v>3799.42</c:v>
                </c:pt>
                <c:pt idx="1194">
                  <c:v>3797.18</c:v>
                </c:pt>
                <c:pt idx="1195">
                  <c:v>3795.17</c:v>
                </c:pt>
                <c:pt idx="1196">
                  <c:v>3794.99</c:v>
                </c:pt>
                <c:pt idx="1197">
                  <c:v>3794.51</c:v>
                </c:pt>
                <c:pt idx="1198">
                  <c:v>3791.74</c:v>
                </c:pt>
                <c:pt idx="1199">
                  <c:v>3786.09</c:v>
                </c:pt>
                <c:pt idx="1200">
                  <c:v>3784.12</c:v>
                </c:pt>
                <c:pt idx="1201">
                  <c:v>3783.07</c:v>
                </c:pt>
                <c:pt idx="1202">
                  <c:v>3782.92</c:v>
                </c:pt>
                <c:pt idx="1203">
                  <c:v>3781.49</c:v>
                </c:pt>
                <c:pt idx="1204">
                  <c:v>3781.1</c:v>
                </c:pt>
                <c:pt idx="1205">
                  <c:v>3773.46</c:v>
                </c:pt>
                <c:pt idx="1206">
                  <c:v>3772.92</c:v>
                </c:pt>
                <c:pt idx="1207">
                  <c:v>3769.22</c:v>
                </c:pt>
                <c:pt idx="1208">
                  <c:v>3769.1</c:v>
                </c:pt>
                <c:pt idx="1209">
                  <c:v>3769.01</c:v>
                </c:pt>
                <c:pt idx="1210">
                  <c:v>3766.13</c:v>
                </c:pt>
                <c:pt idx="1211">
                  <c:v>3765.62</c:v>
                </c:pt>
                <c:pt idx="1212">
                  <c:v>3763.77</c:v>
                </c:pt>
                <c:pt idx="1213">
                  <c:v>3761.56</c:v>
                </c:pt>
                <c:pt idx="1214">
                  <c:v>3746.77</c:v>
                </c:pt>
                <c:pt idx="1215">
                  <c:v>3746.45</c:v>
                </c:pt>
                <c:pt idx="1216">
                  <c:v>3742.03</c:v>
                </c:pt>
                <c:pt idx="1217">
                  <c:v>3741.16</c:v>
                </c:pt>
                <c:pt idx="1218">
                  <c:v>3738.1</c:v>
                </c:pt>
                <c:pt idx="1219">
                  <c:v>3736.94</c:v>
                </c:pt>
                <c:pt idx="1220">
                  <c:v>3735.03</c:v>
                </c:pt>
                <c:pt idx="1221">
                  <c:v>3730.78</c:v>
                </c:pt>
                <c:pt idx="1222">
                  <c:v>3729.44</c:v>
                </c:pt>
                <c:pt idx="1223">
                  <c:v>3729.21</c:v>
                </c:pt>
                <c:pt idx="1224">
                  <c:v>3729.12</c:v>
                </c:pt>
                <c:pt idx="1225">
                  <c:v>3723</c:v>
                </c:pt>
                <c:pt idx="1226">
                  <c:v>3721.53</c:v>
                </c:pt>
                <c:pt idx="1227">
                  <c:v>3718.28</c:v>
                </c:pt>
                <c:pt idx="1228">
                  <c:v>3717.53</c:v>
                </c:pt>
                <c:pt idx="1229">
                  <c:v>3713</c:v>
                </c:pt>
                <c:pt idx="1230">
                  <c:v>3712.48</c:v>
                </c:pt>
                <c:pt idx="1231">
                  <c:v>3709.99</c:v>
                </c:pt>
                <c:pt idx="1232">
                  <c:v>3709.34</c:v>
                </c:pt>
                <c:pt idx="1233">
                  <c:v>3705.89</c:v>
                </c:pt>
                <c:pt idx="1234">
                  <c:v>3705.41</c:v>
                </c:pt>
                <c:pt idx="1235">
                  <c:v>3704.4</c:v>
                </c:pt>
                <c:pt idx="1236">
                  <c:v>3698.24</c:v>
                </c:pt>
                <c:pt idx="1237">
                  <c:v>3693.32</c:v>
                </c:pt>
                <c:pt idx="1238">
                  <c:v>3689.32</c:v>
                </c:pt>
                <c:pt idx="1239">
                  <c:v>3686.87</c:v>
                </c:pt>
                <c:pt idx="1240">
                  <c:v>3682.72</c:v>
                </c:pt>
                <c:pt idx="1241">
                  <c:v>3681.43</c:v>
                </c:pt>
                <c:pt idx="1242">
                  <c:v>3679.86</c:v>
                </c:pt>
                <c:pt idx="1243">
                  <c:v>3678.13</c:v>
                </c:pt>
                <c:pt idx="1244">
                  <c:v>3670.57</c:v>
                </c:pt>
                <c:pt idx="1245">
                  <c:v>3669.77</c:v>
                </c:pt>
                <c:pt idx="1246">
                  <c:v>3667.07</c:v>
                </c:pt>
                <c:pt idx="1247">
                  <c:v>3657.83</c:v>
                </c:pt>
                <c:pt idx="1248">
                  <c:v>3656.11</c:v>
                </c:pt>
                <c:pt idx="1249">
                  <c:v>3655.67</c:v>
                </c:pt>
                <c:pt idx="1250">
                  <c:v>3653.85</c:v>
                </c:pt>
                <c:pt idx="1251">
                  <c:v>3652.04</c:v>
                </c:pt>
                <c:pt idx="1252">
                  <c:v>3649.1</c:v>
                </c:pt>
                <c:pt idx="1253">
                  <c:v>3648.87</c:v>
                </c:pt>
                <c:pt idx="1254">
                  <c:v>3645.78</c:v>
                </c:pt>
                <c:pt idx="1255">
                  <c:v>3642.74</c:v>
                </c:pt>
                <c:pt idx="1256">
                  <c:v>3642.63</c:v>
                </c:pt>
                <c:pt idx="1257">
                  <c:v>3640.1600000000003</c:v>
                </c:pt>
                <c:pt idx="1258">
                  <c:v>3640.02</c:v>
                </c:pt>
                <c:pt idx="1259">
                  <c:v>3636.08</c:v>
                </c:pt>
                <c:pt idx="1260">
                  <c:v>3631.61</c:v>
                </c:pt>
                <c:pt idx="1261">
                  <c:v>3618.73</c:v>
                </c:pt>
                <c:pt idx="1262">
                  <c:v>3618.08</c:v>
                </c:pt>
                <c:pt idx="1263">
                  <c:v>3615.94</c:v>
                </c:pt>
                <c:pt idx="1264">
                  <c:v>3615.05</c:v>
                </c:pt>
                <c:pt idx="1265">
                  <c:v>3614.77</c:v>
                </c:pt>
                <c:pt idx="1266">
                  <c:v>3614.13</c:v>
                </c:pt>
                <c:pt idx="1267">
                  <c:v>3612.23</c:v>
                </c:pt>
                <c:pt idx="1268">
                  <c:v>3609.47</c:v>
                </c:pt>
                <c:pt idx="1269">
                  <c:v>3608.59</c:v>
                </c:pt>
                <c:pt idx="1270">
                  <c:v>3608</c:v>
                </c:pt>
                <c:pt idx="1271">
                  <c:v>3605.46</c:v>
                </c:pt>
                <c:pt idx="1272">
                  <c:v>3604.14</c:v>
                </c:pt>
                <c:pt idx="1273">
                  <c:v>3601.97</c:v>
                </c:pt>
                <c:pt idx="1274">
                  <c:v>3597.8</c:v>
                </c:pt>
                <c:pt idx="1275">
                  <c:v>3596.68</c:v>
                </c:pt>
                <c:pt idx="1276">
                  <c:v>3593.74</c:v>
                </c:pt>
                <c:pt idx="1277">
                  <c:v>3592.83</c:v>
                </c:pt>
                <c:pt idx="1278">
                  <c:v>3589.68</c:v>
                </c:pt>
                <c:pt idx="1279">
                  <c:v>3588.59</c:v>
                </c:pt>
                <c:pt idx="1280">
                  <c:v>3585.16</c:v>
                </c:pt>
                <c:pt idx="1281">
                  <c:v>3583.74</c:v>
                </c:pt>
                <c:pt idx="1282">
                  <c:v>3583.37</c:v>
                </c:pt>
                <c:pt idx="1283">
                  <c:v>3579.8</c:v>
                </c:pt>
                <c:pt idx="1284">
                  <c:v>3576.07</c:v>
                </c:pt>
                <c:pt idx="1285">
                  <c:v>3574.95</c:v>
                </c:pt>
                <c:pt idx="1286">
                  <c:v>3572.35</c:v>
                </c:pt>
                <c:pt idx="1287">
                  <c:v>3571.6</c:v>
                </c:pt>
                <c:pt idx="1288">
                  <c:v>3568.21</c:v>
                </c:pt>
                <c:pt idx="1289">
                  <c:v>3566.75</c:v>
                </c:pt>
                <c:pt idx="1290">
                  <c:v>3564.49</c:v>
                </c:pt>
                <c:pt idx="1291">
                  <c:v>3564.06</c:v>
                </c:pt>
                <c:pt idx="1292">
                  <c:v>3562.85</c:v>
                </c:pt>
                <c:pt idx="1293">
                  <c:v>3561.24</c:v>
                </c:pt>
                <c:pt idx="1294">
                  <c:v>3557.4</c:v>
                </c:pt>
                <c:pt idx="1295">
                  <c:v>3557.33</c:v>
                </c:pt>
                <c:pt idx="1296">
                  <c:v>3554.12</c:v>
                </c:pt>
                <c:pt idx="1297">
                  <c:v>3553.33</c:v>
                </c:pt>
                <c:pt idx="1298">
                  <c:v>3552.67</c:v>
                </c:pt>
                <c:pt idx="1299">
                  <c:v>3551.76</c:v>
                </c:pt>
                <c:pt idx="1300">
                  <c:v>3551.19</c:v>
                </c:pt>
                <c:pt idx="1301">
                  <c:v>3546.93</c:v>
                </c:pt>
                <c:pt idx="1302">
                  <c:v>3545.11</c:v>
                </c:pt>
                <c:pt idx="1303">
                  <c:v>3543.38</c:v>
                </c:pt>
                <c:pt idx="1304">
                  <c:v>3541.92</c:v>
                </c:pt>
                <c:pt idx="1305">
                  <c:v>3540.43</c:v>
                </c:pt>
                <c:pt idx="1306">
                  <c:v>3538.97</c:v>
                </c:pt>
                <c:pt idx="1307">
                  <c:v>3538.71</c:v>
                </c:pt>
                <c:pt idx="1308">
                  <c:v>3533.81</c:v>
                </c:pt>
                <c:pt idx="1309">
                  <c:v>3533.44</c:v>
                </c:pt>
                <c:pt idx="1310">
                  <c:v>3533.14</c:v>
                </c:pt>
                <c:pt idx="1311">
                  <c:v>3524.47</c:v>
                </c:pt>
                <c:pt idx="1312">
                  <c:v>3522.74</c:v>
                </c:pt>
                <c:pt idx="1313">
                  <c:v>3514.48</c:v>
                </c:pt>
                <c:pt idx="1314">
                  <c:v>3514.3</c:v>
                </c:pt>
                <c:pt idx="1315">
                  <c:v>3511.27</c:v>
                </c:pt>
                <c:pt idx="1316">
                  <c:v>3510.13</c:v>
                </c:pt>
                <c:pt idx="1317">
                  <c:v>3506.38</c:v>
                </c:pt>
                <c:pt idx="1318">
                  <c:v>3504.71</c:v>
                </c:pt>
                <c:pt idx="1319">
                  <c:v>3503.51</c:v>
                </c:pt>
                <c:pt idx="1320">
                  <c:v>3503.18</c:v>
                </c:pt>
                <c:pt idx="1321">
                  <c:v>3502.41</c:v>
                </c:pt>
                <c:pt idx="1322">
                  <c:v>3500.33</c:v>
                </c:pt>
                <c:pt idx="1323">
                  <c:v>3496.44</c:v>
                </c:pt>
                <c:pt idx="1324">
                  <c:v>3494.11</c:v>
                </c:pt>
                <c:pt idx="1325">
                  <c:v>3489.18</c:v>
                </c:pt>
                <c:pt idx="1326">
                  <c:v>3488.45</c:v>
                </c:pt>
                <c:pt idx="1327">
                  <c:v>3485.74</c:v>
                </c:pt>
                <c:pt idx="1328">
                  <c:v>3481.4</c:v>
                </c:pt>
                <c:pt idx="1329">
                  <c:v>3476.64</c:v>
                </c:pt>
                <c:pt idx="1330">
                  <c:v>3474.37</c:v>
                </c:pt>
                <c:pt idx="1331">
                  <c:v>3473.66</c:v>
                </c:pt>
                <c:pt idx="1332">
                  <c:v>3472.65</c:v>
                </c:pt>
                <c:pt idx="1333">
                  <c:v>3471.32</c:v>
                </c:pt>
                <c:pt idx="1334">
                  <c:v>3470.21</c:v>
                </c:pt>
                <c:pt idx="1335">
                  <c:v>3470.07</c:v>
                </c:pt>
                <c:pt idx="1336">
                  <c:v>3465.46</c:v>
                </c:pt>
                <c:pt idx="1337">
                  <c:v>3460.08</c:v>
                </c:pt>
                <c:pt idx="1338">
                  <c:v>3459.85</c:v>
                </c:pt>
                <c:pt idx="1339">
                  <c:v>3457.62</c:v>
                </c:pt>
                <c:pt idx="1340">
                  <c:v>3456.49</c:v>
                </c:pt>
                <c:pt idx="1341">
                  <c:v>3455.77</c:v>
                </c:pt>
                <c:pt idx="1342">
                  <c:v>3455.47</c:v>
                </c:pt>
                <c:pt idx="1343">
                  <c:v>3454.75</c:v>
                </c:pt>
                <c:pt idx="1344">
                  <c:v>3453.39</c:v>
                </c:pt>
                <c:pt idx="1345">
                  <c:v>3452.69</c:v>
                </c:pt>
                <c:pt idx="1346">
                  <c:v>3449.45</c:v>
                </c:pt>
                <c:pt idx="1347">
                  <c:v>3447.23</c:v>
                </c:pt>
                <c:pt idx="1348">
                  <c:v>3443.4</c:v>
                </c:pt>
                <c:pt idx="1349">
                  <c:v>3441.88</c:v>
                </c:pt>
                <c:pt idx="1350">
                  <c:v>3439.96</c:v>
                </c:pt>
                <c:pt idx="1351">
                  <c:v>3439.79</c:v>
                </c:pt>
                <c:pt idx="1352">
                  <c:v>3436.44</c:v>
                </c:pt>
                <c:pt idx="1353">
                  <c:v>3436.32</c:v>
                </c:pt>
                <c:pt idx="1354">
                  <c:v>3435.53</c:v>
                </c:pt>
                <c:pt idx="1355">
                  <c:v>3429.63</c:v>
                </c:pt>
                <c:pt idx="1356">
                  <c:v>3427.51</c:v>
                </c:pt>
                <c:pt idx="1357">
                  <c:v>3427.26</c:v>
                </c:pt>
                <c:pt idx="1358">
                  <c:v>3426.4</c:v>
                </c:pt>
                <c:pt idx="1359">
                  <c:v>3425.91</c:v>
                </c:pt>
                <c:pt idx="1360">
                  <c:v>3423.93</c:v>
                </c:pt>
                <c:pt idx="1361">
                  <c:v>3420.62</c:v>
                </c:pt>
                <c:pt idx="1362">
                  <c:v>3418.07</c:v>
                </c:pt>
                <c:pt idx="1363">
                  <c:v>3416.25</c:v>
                </c:pt>
                <c:pt idx="1364">
                  <c:v>3415.53</c:v>
                </c:pt>
                <c:pt idx="1365">
                  <c:v>3409.77</c:v>
                </c:pt>
                <c:pt idx="1366">
                  <c:v>3407.32</c:v>
                </c:pt>
                <c:pt idx="1367">
                  <c:v>3401.4</c:v>
                </c:pt>
                <c:pt idx="1368">
                  <c:v>3399.94</c:v>
                </c:pt>
                <c:pt idx="1369">
                  <c:v>3399.8</c:v>
                </c:pt>
                <c:pt idx="1370">
                  <c:v>3394.83</c:v>
                </c:pt>
                <c:pt idx="1371">
                  <c:v>3392.33</c:v>
                </c:pt>
                <c:pt idx="1372">
                  <c:v>3387.62</c:v>
                </c:pt>
                <c:pt idx="1373">
                  <c:v>3385.67</c:v>
                </c:pt>
                <c:pt idx="1374">
                  <c:v>3380.59</c:v>
                </c:pt>
                <c:pt idx="1375">
                  <c:v>3378.72</c:v>
                </c:pt>
                <c:pt idx="1376">
                  <c:v>3377.96</c:v>
                </c:pt>
                <c:pt idx="1377">
                  <c:v>3376.65</c:v>
                </c:pt>
                <c:pt idx="1378">
                  <c:v>3374.92</c:v>
                </c:pt>
                <c:pt idx="1379">
                  <c:v>3374.44</c:v>
                </c:pt>
                <c:pt idx="1380">
                  <c:v>3373.09</c:v>
                </c:pt>
                <c:pt idx="1381">
                  <c:v>3371.64</c:v>
                </c:pt>
                <c:pt idx="1382">
                  <c:v>3370.77</c:v>
                </c:pt>
                <c:pt idx="1383">
                  <c:v>3369.77</c:v>
                </c:pt>
                <c:pt idx="1384">
                  <c:v>3366.83</c:v>
                </c:pt>
                <c:pt idx="1385">
                  <c:v>3366.82</c:v>
                </c:pt>
                <c:pt idx="1386">
                  <c:v>3366.68</c:v>
                </c:pt>
                <c:pt idx="1387">
                  <c:v>3366.3</c:v>
                </c:pt>
                <c:pt idx="1388">
                  <c:v>3364</c:v>
                </c:pt>
                <c:pt idx="1389">
                  <c:v>3359.99</c:v>
                </c:pt>
                <c:pt idx="1390">
                  <c:v>3358.52</c:v>
                </c:pt>
                <c:pt idx="1391">
                  <c:v>3358.14</c:v>
                </c:pt>
                <c:pt idx="1392">
                  <c:v>3356.96</c:v>
                </c:pt>
                <c:pt idx="1393">
                  <c:v>3354.89</c:v>
                </c:pt>
                <c:pt idx="1394">
                  <c:v>3354.48</c:v>
                </c:pt>
                <c:pt idx="1395">
                  <c:v>3353.31</c:v>
                </c:pt>
                <c:pt idx="1396">
                  <c:v>3351.97</c:v>
                </c:pt>
                <c:pt idx="1397">
                  <c:v>3350.78</c:v>
                </c:pt>
                <c:pt idx="1398">
                  <c:v>3347.61</c:v>
                </c:pt>
                <c:pt idx="1399">
                  <c:v>3347.56</c:v>
                </c:pt>
                <c:pt idx="1400">
                  <c:v>3346.18</c:v>
                </c:pt>
                <c:pt idx="1401">
                  <c:v>3337.61</c:v>
                </c:pt>
                <c:pt idx="1402">
                  <c:v>3335.11</c:v>
                </c:pt>
                <c:pt idx="1403">
                  <c:v>3334.11</c:v>
                </c:pt>
                <c:pt idx="1404">
                  <c:v>3331.81</c:v>
                </c:pt>
                <c:pt idx="1405">
                  <c:v>3330.38</c:v>
                </c:pt>
                <c:pt idx="1406">
                  <c:v>3326.04</c:v>
                </c:pt>
                <c:pt idx="1407">
                  <c:v>3324.22</c:v>
                </c:pt>
                <c:pt idx="1408">
                  <c:v>3318.88</c:v>
                </c:pt>
                <c:pt idx="1409">
                  <c:v>3317.95</c:v>
                </c:pt>
                <c:pt idx="1410">
                  <c:v>3311.69</c:v>
                </c:pt>
                <c:pt idx="1411">
                  <c:v>3311</c:v>
                </c:pt>
                <c:pt idx="1412">
                  <c:v>3309.8</c:v>
                </c:pt>
                <c:pt idx="1413">
                  <c:v>3309.33</c:v>
                </c:pt>
                <c:pt idx="1414">
                  <c:v>3307.13</c:v>
                </c:pt>
                <c:pt idx="1415">
                  <c:v>3304.07</c:v>
                </c:pt>
                <c:pt idx="1416">
                  <c:v>3303.98</c:v>
                </c:pt>
                <c:pt idx="1417">
                  <c:v>3302.73</c:v>
                </c:pt>
                <c:pt idx="1418">
                  <c:v>3302.68</c:v>
                </c:pt>
                <c:pt idx="1419">
                  <c:v>3301.34</c:v>
                </c:pt>
                <c:pt idx="1420">
                  <c:v>3299.59</c:v>
                </c:pt>
                <c:pt idx="1421">
                  <c:v>3299.48</c:v>
                </c:pt>
                <c:pt idx="1422">
                  <c:v>3298.96</c:v>
                </c:pt>
                <c:pt idx="1423">
                  <c:v>3292.23</c:v>
                </c:pt>
                <c:pt idx="1424">
                  <c:v>3290.61</c:v>
                </c:pt>
                <c:pt idx="1425">
                  <c:v>3286.46</c:v>
                </c:pt>
                <c:pt idx="1426">
                  <c:v>3285.09</c:v>
                </c:pt>
                <c:pt idx="1427">
                  <c:v>3284.89</c:v>
                </c:pt>
                <c:pt idx="1428">
                  <c:v>3272.35</c:v>
                </c:pt>
                <c:pt idx="1429">
                  <c:v>3266.94</c:v>
                </c:pt>
                <c:pt idx="1430">
                  <c:v>3264.21</c:v>
                </c:pt>
                <c:pt idx="1431">
                  <c:v>3262.78</c:v>
                </c:pt>
                <c:pt idx="1432">
                  <c:v>3261.5</c:v>
                </c:pt>
                <c:pt idx="1433">
                  <c:v>3261.29</c:v>
                </c:pt>
                <c:pt idx="1434">
                  <c:v>3260.97</c:v>
                </c:pt>
                <c:pt idx="1435">
                  <c:v>3260.63</c:v>
                </c:pt>
                <c:pt idx="1436">
                  <c:v>3260.17</c:v>
                </c:pt>
                <c:pt idx="1437">
                  <c:v>3257.68</c:v>
                </c:pt>
                <c:pt idx="1438">
                  <c:v>3257.46</c:v>
                </c:pt>
                <c:pt idx="1439">
                  <c:v>3254.19</c:v>
                </c:pt>
                <c:pt idx="1440">
                  <c:v>3253.61</c:v>
                </c:pt>
                <c:pt idx="1441">
                  <c:v>3253.5</c:v>
                </c:pt>
                <c:pt idx="1442">
                  <c:v>3249.23</c:v>
                </c:pt>
                <c:pt idx="1443">
                  <c:v>3248.2</c:v>
                </c:pt>
                <c:pt idx="1444">
                  <c:v>3243.45</c:v>
                </c:pt>
                <c:pt idx="1445">
                  <c:v>3243.08</c:v>
                </c:pt>
                <c:pt idx="1446">
                  <c:v>3241.45</c:v>
                </c:pt>
                <c:pt idx="1447">
                  <c:v>3240.69</c:v>
                </c:pt>
                <c:pt idx="1448">
                  <c:v>3239.04</c:v>
                </c:pt>
                <c:pt idx="1449">
                  <c:v>3238.63</c:v>
                </c:pt>
                <c:pt idx="1450">
                  <c:v>3235.51</c:v>
                </c:pt>
                <c:pt idx="1451">
                  <c:v>3235.39</c:v>
                </c:pt>
                <c:pt idx="1452">
                  <c:v>3231.96</c:v>
                </c:pt>
                <c:pt idx="1453">
                  <c:v>3231.93</c:v>
                </c:pt>
                <c:pt idx="1454">
                  <c:v>3230.53</c:v>
                </c:pt>
                <c:pt idx="1455">
                  <c:v>3230.42</c:v>
                </c:pt>
                <c:pt idx="1456">
                  <c:v>3228.63</c:v>
                </c:pt>
                <c:pt idx="1457">
                  <c:v>3218.89</c:v>
                </c:pt>
                <c:pt idx="1458">
                  <c:v>3210.1</c:v>
                </c:pt>
                <c:pt idx="1459">
                  <c:v>3207.85</c:v>
                </c:pt>
                <c:pt idx="1460">
                  <c:v>3200.19</c:v>
                </c:pt>
                <c:pt idx="1461">
                  <c:v>3197.26</c:v>
                </c:pt>
                <c:pt idx="1462">
                  <c:v>3196.74</c:v>
                </c:pt>
                <c:pt idx="1463">
                  <c:v>3196.1</c:v>
                </c:pt>
                <c:pt idx="1464">
                  <c:v>3196.07</c:v>
                </c:pt>
                <c:pt idx="1465">
                  <c:v>3195.94</c:v>
                </c:pt>
                <c:pt idx="1466">
                  <c:v>3194.41</c:v>
                </c:pt>
                <c:pt idx="1467">
                  <c:v>3192.76</c:v>
                </c:pt>
                <c:pt idx="1468">
                  <c:v>3191.93</c:v>
                </c:pt>
                <c:pt idx="1469">
                  <c:v>3191.67</c:v>
                </c:pt>
                <c:pt idx="1470">
                  <c:v>3189.55</c:v>
                </c:pt>
                <c:pt idx="1471">
                  <c:v>3187.45</c:v>
                </c:pt>
                <c:pt idx="1472">
                  <c:v>3184.64</c:v>
                </c:pt>
                <c:pt idx="1473">
                  <c:v>3184.57</c:v>
                </c:pt>
                <c:pt idx="1474">
                  <c:v>3183.37</c:v>
                </c:pt>
                <c:pt idx="1475">
                  <c:v>3179.95</c:v>
                </c:pt>
                <c:pt idx="1476">
                  <c:v>3178.51</c:v>
                </c:pt>
                <c:pt idx="1477">
                  <c:v>3178.41</c:v>
                </c:pt>
                <c:pt idx="1478">
                  <c:v>3176.28</c:v>
                </c:pt>
                <c:pt idx="1479">
                  <c:v>3175.43</c:v>
                </c:pt>
                <c:pt idx="1480">
                  <c:v>3171.35</c:v>
                </c:pt>
                <c:pt idx="1481">
                  <c:v>3168.69</c:v>
                </c:pt>
                <c:pt idx="1482">
                  <c:v>3168.21</c:v>
                </c:pt>
                <c:pt idx="1483">
                  <c:v>3166.5</c:v>
                </c:pt>
                <c:pt idx="1484">
                  <c:v>3164.8</c:v>
                </c:pt>
                <c:pt idx="1485">
                  <c:v>3164.61</c:v>
                </c:pt>
                <c:pt idx="1486">
                  <c:v>3164.49</c:v>
                </c:pt>
                <c:pt idx="1487">
                  <c:v>3163.49</c:v>
                </c:pt>
                <c:pt idx="1488">
                  <c:v>3161.03</c:v>
                </c:pt>
                <c:pt idx="1489">
                  <c:v>3159.68</c:v>
                </c:pt>
                <c:pt idx="1490">
                  <c:v>3154.39</c:v>
                </c:pt>
                <c:pt idx="1491">
                  <c:v>3151.63</c:v>
                </c:pt>
                <c:pt idx="1492">
                  <c:v>3148.22</c:v>
                </c:pt>
                <c:pt idx="1493">
                  <c:v>3145.98</c:v>
                </c:pt>
                <c:pt idx="1494">
                  <c:v>3145.43</c:v>
                </c:pt>
                <c:pt idx="1495">
                  <c:v>3145.13</c:v>
                </c:pt>
                <c:pt idx="1496">
                  <c:v>3143.66</c:v>
                </c:pt>
                <c:pt idx="1497">
                  <c:v>3139.15</c:v>
                </c:pt>
                <c:pt idx="1498">
                  <c:v>3138.91</c:v>
                </c:pt>
                <c:pt idx="1499">
                  <c:v>3137.38</c:v>
                </c:pt>
                <c:pt idx="1500">
                  <c:v>3133.53</c:v>
                </c:pt>
                <c:pt idx="1501">
                  <c:v>3127.19</c:v>
                </c:pt>
                <c:pt idx="1502">
                  <c:v>3124.7</c:v>
                </c:pt>
                <c:pt idx="1503">
                  <c:v>3124.65</c:v>
                </c:pt>
                <c:pt idx="1504">
                  <c:v>3119.94</c:v>
                </c:pt>
                <c:pt idx="1505">
                  <c:v>3117.17</c:v>
                </c:pt>
                <c:pt idx="1506">
                  <c:v>3114.99</c:v>
                </c:pt>
                <c:pt idx="1507">
                  <c:v>3113.8</c:v>
                </c:pt>
                <c:pt idx="1508">
                  <c:v>3110.23</c:v>
                </c:pt>
                <c:pt idx="1509">
                  <c:v>3107.64</c:v>
                </c:pt>
                <c:pt idx="1510">
                  <c:v>3101.73</c:v>
                </c:pt>
                <c:pt idx="1511">
                  <c:v>3099.48</c:v>
                </c:pt>
                <c:pt idx="1512">
                  <c:v>3095.74</c:v>
                </c:pt>
                <c:pt idx="1513">
                  <c:v>3095.63</c:v>
                </c:pt>
                <c:pt idx="1514">
                  <c:v>3094.2</c:v>
                </c:pt>
                <c:pt idx="1515">
                  <c:v>3093.79</c:v>
                </c:pt>
                <c:pt idx="1516">
                  <c:v>3092.61</c:v>
                </c:pt>
                <c:pt idx="1517">
                  <c:v>3092.25</c:v>
                </c:pt>
                <c:pt idx="1518">
                  <c:v>3091.39</c:v>
                </c:pt>
                <c:pt idx="1519">
                  <c:v>3091.37</c:v>
                </c:pt>
                <c:pt idx="1520">
                  <c:v>3081.94</c:v>
                </c:pt>
                <c:pt idx="1521">
                  <c:v>3081.89</c:v>
                </c:pt>
                <c:pt idx="1522">
                  <c:v>3081.63</c:v>
                </c:pt>
                <c:pt idx="1523">
                  <c:v>3080.45</c:v>
                </c:pt>
                <c:pt idx="1524">
                  <c:v>3079.52</c:v>
                </c:pt>
                <c:pt idx="1525">
                  <c:v>3078.29</c:v>
                </c:pt>
                <c:pt idx="1526">
                  <c:v>3076.86</c:v>
                </c:pt>
                <c:pt idx="1527">
                  <c:v>3074.49</c:v>
                </c:pt>
                <c:pt idx="1528">
                  <c:v>3071.71</c:v>
                </c:pt>
                <c:pt idx="1529">
                  <c:v>3067.65</c:v>
                </c:pt>
                <c:pt idx="1530">
                  <c:v>3049.54</c:v>
                </c:pt>
                <c:pt idx="1531">
                  <c:v>3049.06</c:v>
                </c:pt>
                <c:pt idx="1532">
                  <c:v>3048.5</c:v>
                </c:pt>
                <c:pt idx="1533">
                  <c:v>3045.17</c:v>
                </c:pt>
                <c:pt idx="1534">
                  <c:v>3043.14</c:v>
                </c:pt>
                <c:pt idx="1535">
                  <c:v>3039.7</c:v>
                </c:pt>
                <c:pt idx="1536">
                  <c:v>3037.06</c:v>
                </c:pt>
                <c:pt idx="1537">
                  <c:v>3033.08</c:v>
                </c:pt>
                <c:pt idx="1538">
                  <c:v>3032.78</c:v>
                </c:pt>
                <c:pt idx="1539">
                  <c:v>3032.17</c:v>
                </c:pt>
                <c:pt idx="1540">
                  <c:v>3031.52</c:v>
                </c:pt>
                <c:pt idx="1541">
                  <c:v>3022.66</c:v>
                </c:pt>
                <c:pt idx="1542">
                  <c:v>3022.58</c:v>
                </c:pt>
                <c:pt idx="1543">
                  <c:v>3021.94</c:v>
                </c:pt>
                <c:pt idx="1544">
                  <c:v>3019.19</c:v>
                </c:pt>
                <c:pt idx="1545">
                  <c:v>3017.68</c:v>
                </c:pt>
                <c:pt idx="1546">
                  <c:v>3017.09</c:v>
                </c:pt>
                <c:pt idx="1547">
                  <c:v>3013.02</c:v>
                </c:pt>
                <c:pt idx="1548">
                  <c:v>3008.81</c:v>
                </c:pt>
                <c:pt idx="1549">
                  <c:v>3006.55</c:v>
                </c:pt>
                <c:pt idx="1550">
                  <c:v>3005.78</c:v>
                </c:pt>
                <c:pt idx="1551">
                  <c:v>3005.45</c:v>
                </c:pt>
                <c:pt idx="1552">
                  <c:v>3003.35</c:v>
                </c:pt>
                <c:pt idx="1553">
                  <c:v>3001.6</c:v>
                </c:pt>
                <c:pt idx="1554">
                  <c:v>2999.89</c:v>
                </c:pt>
                <c:pt idx="1555">
                  <c:v>2998.3</c:v>
                </c:pt>
                <c:pt idx="1556">
                  <c:v>2997.29</c:v>
                </c:pt>
                <c:pt idx="1557">
                  <c:v>2995.26</c:v>
                </c:pt>
                <c:pt idx="1558">
                  <c:v>2994.76</c:v>
                </c:pt>
                <c:pt idx="1559">
                  <c:v>2994.58</c:v>
                </c:pt>
                <c:pt idx="1560">
                  <c:v>2988.27</c:v>
                </c:pt>
                <c:pt idx="1561">
                  <c:v>2987.86</c:v>
                </c:pt>
                <c:pt idx="1562">
                  <c:v>2986.79</c:v>
                </c:pt>
                <c:pt idx="1563">
                  <c:v>2985.48</c:v>
                </c:pt>
                <c:pt idx="1564">
                  <c:v>2985.44</c:v>
                </c:pt>
                <c:pt idx="1565">
                  <c:v>2981.8</c:v>
                </c:pt>
                <c:pt idx="1566">
                  <c:v>2979.75</c:v>
                </c:pt>
                <c:pt idx="1567">
                  <c:v>2977.93</c:v>
                </c:pt>
                <c:pt idx="1568">
                  <c:v>2970.26</c:v>
                </c:pt>
                <c:pt idx="1569">
                  <c:v>2969.92</c:v>
                </c:pt>
                <c:pt idx="1570">
                  <c:v>2969.74</c:v>
                </c:pt>
                <c:pt idx="1571">
                  <c:v>2969.52</c:v>
                </c:pt>
                <c:pt idx="1572">
                  <c:v>2968.76</c:v>
                </c:pt>
                <c:pt idx="1573">
                  <c:v>2963.57</c:v>
                </c:pt>
                <c:pt idx="1574">
                  <c:v>2962.9</c:v>
                </c:pt>
                <c:pt idx="1575">
                  <c:v>2961.38</c:v>
                </c:pt>
                <c:pt idx="1576">
                  <c:v>2960.69</c:v>
                </c:pt>
                <c:pt idx="1577">
                  <c:v>2960.21</c:v>
                </c:pt>
                <c:pt idx="1578">
                  <c:v>2959.13</c:v>
                </c:pt>
                <c:pt idx="1579">
                  <c:v>2957.75</c:v>
                </c:pt>
                <c:pt idx="1580">
                  <c:v>2956.64</c:v>
                </c:pt>
                <c:pt idx="1581">
                  <c:v>2955.95</c:v>
                </c:pt>
                <c:pt idx="1582">
                  <c:v>2955.54</c:v>
                </c:pt>
                <c:pt idx="1583">
                  <c:v>2951.6</c:v>
                </c:pt>
                <c:pt idx="1584">
                  <c:v>2950.27</c:v>
                </c:pt>
                <c:pt idx="1585">
                  <c:v>2946.93</c:v>
                </c:pt>
                <c:pt idx="1586">
                  <c:v>2943.67</c:v>
                </c:pt>
                <c:pt idx="1587">
                  <c:v>2943.01</c:v>
                </c:pt>
                <c:pt idx="1588">
                  <c:v>2941.7</c:v>
                </c:pt>
                <c:pt idx="1589">
                  <c:v>2940.94</c:v>
                </c:pt>
                <c:pt idx="1590">
                  <c:v>2939.98</c:v>
                </c:pt>
                <c:pt idx="1591">
                  <c:v>2939.37</c:v>
                </c:pt>
                <c:pt idx="1592">
                  <c:v>2938.46</c:v>
                </c:pt>
                <c:pt idx="1593">
                  <c:v>2936.22</c:v>
                </c:pt>
                <c:pt idx="1594">
                  <c:v>2930.21</c:v>
                </c:pt>
                <c:pt idx="1595">
                  <c:v>2929.84</c:v>
                </c:pt>
                <c:pt idx="1596">
                  <c:v>2927.62</c:v>
                </c:pt>
                <c:pt idx="1597">
                  <c:v>2922.58</c:v>
                </c:pt>
                <c:pt idx="1598">
                  <c:v>2921.72</c:v>
                </c:pt>
                <c:pt idx="1599">
                  <c:v>2919.87</c:v>
                </c:pt>
                <c:pt idx="1600">
                  <c:v>2913.77</c:v>
                </c:pt>
                <c:pt idx="1601">
                  <c:v>2910.09</c:v>
                </c:pt>
                <c:pt idx="1602">
                  <c:v>2909.47</c:v>
                </c:pt>
                <c:pt idx="1603">
                  <c:v>2909.43</c:v>
                </c:pt>
                <c:pt idx="1604">
                  <c:v>2905.3</c:v>
                </c:pt>
                <c:pt idx="1605">
                  <c:v>2902.52</c:v>
                </c:pt>
                <c:pt idx="1606">
                  <c:v>2901.92</c:v>
                </c:pt>
                <c:pt idx="1607">
                  <c:v>2899.07</c:v>
                </c:pt>
                <c:pt idx="1608">
                  <c:v>2894.13</c:v>
                </c:pt>
                <c:pt idx="1609">
                  <c:v>2893.57</c:v>
                </c:pt>
                <c:pt idx="1610">
                  <c:v>2893.38</c:v>
                </c:pt>
                <c:pt idx="1611">
                  <c:v>2892.43</c:v>
                </c:pt>
                <c:pt idx="1612">
                  <c:v>2892.26</c:v>
                </c:pt>
                <c:pt idx="1613">
                  <c:v>2885.63</c:v>
                </c:pt>
                <c:pt idx="1614">
                  <c:v>2885.22</c:v>
                </c:pt>
                <c:pt idx="1615">
                  <c:v>2885.16</c:v>
                </c:pt>
                <c:pt idx="1616">
                  <c:v>2883.55</c:v>
                </c:pt>
                <c:pt idx="1617">
                  <c:v>2881.63</c:v>
                </c:pt>
                <c:pt idx="1618">
                  <c:v>2877.03</c:v>
                </c:pt>
                <c:pt idx="1619">
                  <c:v>2876.76</c:v>
                </c:pt>
                <c:pt idx="1620">
                  <c:v>2876.01</c:v>
                </c:pt>
                <c:pt idx="1621">
                  <c:v>2874.4</c:v>
                </c:pt>
                <c:pt idx="1622">
                  <c:v>2874.12</c:v>
                </c:pt>
                <c:pt idx="1623">
                  <c:v>2870.9</c:v>
                </c:pt>
                <c:pt idx="1624">
                  <c:v>2864.87</c:v>
                </c:pt>
                <c:pt idx="1625">
                  <c:v>2864.56</c:v>
                </c:pt>
                <c:pt idx="1626">
                  <c:v>2864.06</c:v>
                </c:pt>
                <c:pt idx="1627">
                  <c:v>2862.6</c:v>
                </c:pt>
                <c:pt idx="1628">
                  <c:v>2861.18</c:v>
                </c:pt>
                <c:pt idx="1629">
                  <c:v>2856.63</c:v>
                </c:pt>
                <c:pt idx="1630">
                  <c:v>2854.89</c:v>
                </c:pt>
                <c:pt idx="1631">
                  <c:v>2851.28</c:v>
                </c:pt>
                <c:pt idx="1632">
                  <c:v>2850.75</c:v>
                </c:pt>
                <c:pt idx="1633">
                  <c:v>2848.49</c:v>
                </c:pt>
                <c:pt idx="1634">
                  <c:v>2843.04</c:v>
                </c:pt>
                <c:pt idx="1635">
                  <c:v>2842.71</c:v>
                </c:pt>
                <c:pt idx="1636">
                  <c:v>2840.01</c:v>
                </c:pt>
                <c:pt idx="1637">
                  <c:v>2839.68</c:v>
                </c:pt>
                <c:pt idx="1638">
                  <c:v>2833.47</c:v>
                </c:pt>
                <c:pt idx="1639">
                  <c:v>2833.21</c:v>
                </c:pt>
                <c:pt idx="1640">
                  <c:v>2830.45</c:v>
                </c:pt>
                <c:pt idx="1641">
                  <c:v>2829.87</c:v>
                </c:pt>
                <c:pt idx="1642">
                  <c:v>2829.27</c:v>
                </c:pt>
                <c:pt idx="1643">
                  <c:v>2824.72</c:v>
                </c:pt>
                <c:pt idx="1644">
                  <c:v>2818.3</c:v>
                </c:pt>
                <c:pt idx="1645">
                  <c:v>2816.61</c:v>
                </c:pt>
                <c:pt idx="1646">
                  <c:v>2814.49</c:v>
                </c:pt>
                <c:pt idx="1647">
                  <c:v>2813.16</c:v>
                </c:pt>
                <c:pt idx="1648">
                  <c:v>2809.8</c:v>
                </c:pt>
                <c:pt idx="1649">
                  <c:v>2808.92</c:v>
                </c:pt>
                <c:pt idx="1650">
                  <c:v>2806.96</c:v>
                </c:pt>
                <c:pt idx="1651">
                  <c:v>2806.4</c:v>
                </c:pt>
                <c:pt idx="1652">
                  <c:v>2803.71</c:v>
                </c:pt>
                <c:pt idx="1653">
                  <c:v>2800.93</c:v>
                </c:pt>
                <c:pt idx="1654">
                  <c:v>2799.17</c:v>
                </c:pt>
                <c:pt idx="1655">
                  <c:v>2794.77</c:v>
                </c:pt>
                <c:pt idx="1656">
                  <c:v>2792.95</c:v>
                </c:pt>
                <c:pt idx="1657">
                  <c:v>2789.1</c:v>
                </c:pt>
                <c:pt idx="1658">
                  <c:v>2788.08</c:v>
                </c:pt>
                <c:pt idx="1659">
                  <c:v>2785.95</c:v>
                </c:pt>
                <c:pt idx="1660">
                  <c:v>2783.42</c:v>
                </c:pt>
                <c:pt idx="1661">
                  <c:v>2781.13</c:v>
                </c:pt>
                <c:pt idx="1662">
                  <c:v>2772.65</c:v>
                </c:pt>
                <c:pt idx="1663">
                  <c:v>2772.59</c:v>
                </c:pt>
                <c:pt idx="1664">
                  <c:v>2770.42</c:v>
                </c:pt>
                <c:pt idx="1665">
                  <c:v>2767.81</c:v>
                </c:pt>
                <c:pt idx="1666">
                  <c:v>2767.63</c:v>
                </c:pt>
                <c:pt idx="1667">
                  <c:v>2765.58</c:v>
                </c:pt>
                <c:pt idx="1668">
                  <c:v>2765.26</c:v>
                </c:pt>
                <c:pt idx="1669">
                  <c:v>2764.87</c:v>
                </c:pt>
                <c:pt idx="1670">
                  <c:v>2763.83</c:v>
                </c:pt>
                <c:pt idx="1671">
                  <c:v>2760.97</c:v>
                </c:pt>
                <c:pt idx="1672">
                  <c:v>2760.04</c:v>
                </c:pt>
                <c:pt idx="1673">
                  <c:v>2757.01</c:v>
                </c:pt>
                <c:pt idx="1674">
                  <c:v>2754.57</c:v>
                </c:pt>
                <c:pt idx="1675">
                  <c:v>2750.06</c:v>
                </c:pt>
                <c:pt idx="1676">
                  <c:v>2749.93</c:v>
                </c:pt>
                <c:pt idx="1677">
                  <c:v>2749.44</c:v>
                </c:pt>
                <c:pt idx="1678">
                  <c:v>2748.41</c:v>
                </c:pt>
                <c:pt idx="1679">
                  <c:v>2746.32</c:v>
                </c:pt>
                <c:pt idx="1680">
                  <c:v>2743.92</c:v>
                </c:pt>
                <c:pt idx="1681">
                  <c:v>2743.35</c:v>
                </c:pt>
                <c:pt idx="1682">
                  <c:v>2742.69</c:v>
                </c:pt>
                <c:pt idx="1683">
                  <c:v>2741.2</c:v>
                </c:pt>
                <c:pt idx="1684">
                  <c:v>2734.35</c:v>
                </c:pt>
                <c:pt idx="1685">
                  <c:v>2733.9</c:v>
                </c:pt>
                <c:pt idx="1686">
                  <c:v>2733.8</c:v>
                </c:pt>
                <c:pt idx="1687">
                  <c:v>2733.75</c:v>
                </c:pt>
                <c:pt idx="1688">
                  <c:v>2725.13</c:v>
                </c:pt>
                <c:pt idx="1689">
                  <c:v>2724.65</c:v>
                </c:pt>
                <c:pt idx="1690">
                  <c:v>2722.71</c:v>
                </c:pt>
                <c:pt idx="1691">
                  <c:v>2720.65</c:v>
                </c:pt>
                <c:pt idx="1692">
                  <c:v>2720.55</c:v>
                </c:pt>
                <c:pt idx="1693">
                  <c:v>2719.85</c:v>
                </c:pt>
                <c:pt idx="1694">
                  <c:v>2716.09</c:v>
                </c:pt>
                <c:pt idx="1695">
                  <c:v>2716.04</c:v>
                </c:pt>
                <c:pt idx="1696">
                  <c:v>2712.33</c:v>
                </c:pt>
                <c:pt idx="1697">
                  <c:v>2707.77</c:v>
                </c:pt>
                <c:pt idx="1698">
                  <c:v>2706.73</c:v>
                </c:pt>
                <c:pt idx="1699">
                  <c:v>2706.37</c:v>
                </c:pt>
                <c:pt idx="1700">
                  <c:v>2706.26</c:v>
                </c:pt>
                <c:pt idx="1701">
                  <c:v>2704.69</c:v>
                </c:pt>
                <c:pt idx="1702">
                  <c:v>2703.64</c:v>
                </c:pt>
                <c:pt idx="1703">
                  <c:v>2703.48</c:v>
                </c:pt>
                <c:pt idx="1704">
                  <c:v>2702.06</c:v>
                </c:pt>
                <c:pt idx="1705">
                  <c:v>2701.42</c:v>
                </c:pt>
                <c:pt idx="1706">
                  <c:v>2699.97</c:v>
                </c:pt>
                <c:pt idx="1707">
                  <c:v>2699.61</c:v>
                </c:pt>
                <c:pt idx="1708">
                  <c:v>2699.36</c:v>
                </c:pt>
                <c:pt idx="1709">
                  <c:v>2695.4</c:v>
                </c:pt>
                <c:pt idx="1710">
                  <c:v>2694.22</c:v>
                </c:pt>
                <c:pt idx="1711">
                  <c:v>2692.38</c:v>
                </c:pt>
                <c:pt idx="1712">
                  <c:v>2690.2</c:v>
                </c:pt>
                <c:pt idx="1713">
                  <c:v>2690.15</c:v>
                </c:pt>
                <c:pt idx="1714">
                  <c:v>2683.05</c:v>
                </c:pt>
                <c:pt idx="1715">
                  <c:v>2682.29</c:v>
                </c:pt>
                <c:pt idx="1716">
                  <c:v>2682.01</c:v>
                </c:pt>
                <c:pt idx="1717">
                  <c:v>2680</c:v>
                </c:pt>
                <c:pt idx="1718">
                  <c:v>2678.91</c:v>
                </c:pt>
                <c:pt idx="1719">
                  <c:v>2677.23</c:v>
                </c:pt>
                <c:pt idx="1720">
                  <c:v>2677.13</c:v>
                </c:pt>
                <c:pt idx="1721">
                  <c:v>2676.45</c:v>
                </c:pt>
                <c:pt idx="1722">
                  <c:v>2674.39</c:v>
                </c:pt>
                <c:pt idx="1723">
                  <c:v>2673.72</c:v>
                </c:pt>
                <c:pt idx="1724">
                  <c:v>2672.94</c:v>
                </c:pt>
                <c:pt idx="1725">
                  <c:v>2669.48</c:v>
                </c:pt>
                <c:pt idx="1726">
                  <c:v>2667.8</c:v>
                </c:pt>
                <c:pt idx="1727">
                  <c:v>2667.5</c:v>
                </c:pt>
                <c:pt idx="1728">
                  <c:v>2664.53</c:v>
                </c:pt>
                <c:pt idx="1729">
                  <c:v>2664.34</c:v>
                </c:pt>
                <c:pt idx="1730">
                  <c:v>2664.05</c:v>
                </c:pt>
                <c:pt idx="1731">
                  <c:v>2654.44</c:v>
                </c:pt>
                <c:pt idx="1732">
                  <c:v>2654.24</c:v>
                </c:pt>
                <c:pt idx="1733">
                  <c:v>2653.94</c:v>
                </c:pt>
                <c:pt idx="1734">
                  <c:v>2651.91</c:v>
                </c:pt>
                <c:pt idx="1735">
                  <c:v>2649.57</c:v>
                </c:pt>
                <c:pt idx="1736">
                  <c:v>2647.49</c:v>
                </c:pt>
                <c:pt idx="1737">
                  <c:v>2646.27</c:v>
                </c:pt>
                <c:pt idx="1738">
                  <c:v>2642.52</c:v>
                </c:pt>
                <c:pt idx="1739">
                  <c:v>2639.51</c:v>
                </c:pt>
                <c:pt idx="1740">
                  <c:v>2633.64</c:v>
                </c:pt>
                <c:pt idx="1741">
                  <c:v>2631.92</c:v>
                </c:pt>
                <c:pt idx="1742">
                  <c:v>2629.76</c:v>
                </c:pt>
                <c:pt idx="1743">
                  <c:v>2628.08</c:v>
                </c:pt>
                <c:pt idx="1744">
                  <c:v>2627.95</c:v>
                </c:pt>
                <c:pt idx="1745">
                  <c:v>2627.36</c:v>
                </c:pt>
                <c:pt idx="1746">
                  <c:v>2620.1</c:v>
                </c:pt>
                <c:pt idx="1747">
                  <c:v>2616.79</c:v>
                </c:pt>
                <c:pt idx="1748">
                  <c:v>2616.6799999999998</c:v>
                </c:pt>
                <c:pt idx="1749">
                  <c:v>2616.25</c:v>
                </c:pt>
                <c:pt idx="1750">
                  <c:v>2612.94</c:v>
                </c:pt>
                <c:pt idx="1751">
                  <c:v>2610.44</c:v>
                </c:pt>
                <c:pt idx="1752">
                  <c:v>2608.67</c:v>
                </c:pt>
                <c:pt idx="1753">
                  <c:v>2608.04</c:v>
                </c:pt>
                <c:pt idx="1754">
                  <c:v>2607.9299999999998</c:v>
                </c:pt>
                <c:pt idx="1755">
                  <c:v>2602.04</c:v>
                </c:pt>
                <c:pt idx="1756">
                  <c:v>2595.21</c:v>
                </c:pt>
                <c:pt idx="1757">
                  <c:v>2595.17</c:v>
                </c:pt>
                <c:pt idx="1758">
                  <c:v>2593.11</c:v>
                </c:pt>
                <c:pt idx="1759">
                  <c:v>2574.69</c:v>
                </c:pt>
                <c:pt idx="1760">
                  <c:v>2571.46</c:v>
                </c:pt>
                <c:pt idx="1761">
                  <c:v>2568.2800000000002</c:v>
                </c:pt>
                <c:pt idx="1762">
                  <c:v>2567.7600000000002</c:v>
                </c:pt>
                <c:pt idx="1763">
                  <c:v>2565.1999999999998</c:v>
                </c:pt>
                <c:pt idx="1764">
                  <c:v>2564.6999999999998</c:v>
                </c:pt>
                <c:pt idx="1765">
                  <c:v>2561.1999999999998</c:v>
                </c:pt>
                <c:pt idx="1766">
                  <c:v>2561.16</c:v>
                </c:pt>
                <c:pt idx="1767">
                  <c:v>2560.3200000000002</c:v>
                </c:pt>
                <c:pt idx="1768">
                  <c:v>2555.98</c:v>
                </c:pt>
                <c:pt idx="1769">
                  <c:v>2555.5300000000002</c:v>
                </c:pt>
                <c:pt idx="1770">
                  <c:v>2552.61</c:v>
                </c:pt>
                <c:pt idx="1771">
                  <c:v>2552.0700000000002</c:v>
                </c:pt>
                <c:pt idx="1772">
                  <c:v>2550.59</c:v>
                </c:pt>
                <c:pt idx="1773">
                  <c:v>2549.0100000000002</c:v>
                </c:pt>
                <c:pt idx="1774">
                  <c:v>2546.36</c:v>
                </c:pt>
                <c:pt idx="1775">
                  <c:v>2544.15</c:v>
                </c:pt>
                <c:pt idx="1776">
                  <c:v>2539.1999999999998</c:v>
                </c:pt>
                <c:pt idx="1777">
                  <c:v>2536.1</c:v>
                </c:pt>
                <c:pt idx="1778">
                  <c:v>2532.63</c:v>
                </c:pt>
                <c:pt idx="1779">
                  <c:v>2531.66</c:v>
                </c:pt>
                <c:pt idx="1780">
                  <c:v>2520.21</c:v>
                </c:pt>
                <c:pt idx="1781">
                  <c:v>2519.8000000000002</c:v>
                </c:pt>
                <c:pt idx="1782">
                  <c:v>2515.67</c:v>
                </c:pt>
                <c:pt idx="1783">
                  <c:v>2511.87</c:v>
                </c:pt>
                <c:pt idx="1784">
                  <c:v>2511.0500000000002</c:v>
                </c:pt>
                <c:pt idx="1785">
                  <c:v>2508.46</c:v>
                </c:pt>
                <c:pt idx="1786">
                  <c:v>2507.2600000000002</c:v>
                </c:pt>
                <c:pt idx="1787">
                  <c:v>2505.4699999999998</c:v>
                </c:pt>
                <c:pt idx="1788">
                  <c:v>2495.04</c:v>
                </c:pt>
                <c:pt idx="1789">
                  <c:v>2494.33</c:v>
                </c:pt>
                <c:pt idx="1790">
                  <c:v>2491.35</c:v>
                </c:pt>
                <c:pt idx="1791">
                  <c:v>2489.92</c:v>
                </c:pt>
                <c:pt idx="1792">
                  <c:v>2488.02</c:v>
                </c:pt>
                <c:pt idx="1793">
                  <c:v>2487.7600000000002</c:v>
                </c:pt>
                <c:pt idx="1794">
                  <c:v>2487.54</c:v>
                </c:pt>
                <c:pt idx="1795">
                  <c:v>2483.2399999999998</c:v>
                </c:pt>
                <c:pt idx="1796">
                  <c:v>2482.84</c:v>
                </c:pt>
                <c:pt idx="1797">
                  <c:v>2482.4499999999998</c:v>
                </c:pt>
                <c:pt idx="1798">
                  <c:v>2482.25</c:v>
                </c:pt>
                <c:pt idx="1799">
                  <c:v>2480.3200000000002</c:v>
                </c:pt>
                <c:pt idx="1800">
                  <c:v>2480.12</c:v>
                </c:pt>
                <c:pt idx="1801">
                  <c:v>2478.5</c:v>
                </c:pt>
                <c:pt idx="1802">
                  <c:v>2475.87</c:v>
                </c:pt>
                <c:pt idx="1803">
                  <c:v>2474.52</c:v>
                </c:pt>
                <c:pt idx="1804">
                  <c:v>2474.27</c:v>
                </c:pt>
                <c:pt idx="1805">
                  <c:v>2473.4299999999998</c:v>
                </c:pt>
                <c:pt idx="1806">
                  <c:v>2471.13</c:v>
                </c:pt>
                <c:pt idx="1807">
                  <c:v>2469.9499999999998</c:v>
                </c:pt>
                <c:pt idx="1808">
                  <c:v>2464.81</c:v>
                </c:pt>
                <c:pt idx="1809">
                  <c:v>2464.5300000000002</c:v>
                </c:pt>
                <c:pt idx="1810">
                  <c:v>2464.15</c:v>
                </c:pt>
                <c:pt idx="1811">
                  <c:v>2463.0500000000002</c:v>
                </c:pt>
                <c:pt idx="1812">
                  <c:v>2458.9499999999998</c:v>
                </c:pt>
                <c:pt idx="1813">
                  <c:v>2458.41</c:v>
                </c:pt>
                <c:pt idx="1814">
                  <c:v>2457.38</c:v>
                </c:pt>
                <c:pt idx="1815">
                  <c:v>2457.1999999999998</c:v>
                </c:pt>
                <c:pt idx="1816">
                  <c:v>2453.85</c:v>
                </c:pt>
                <c:pt idx="1817">
                  <c:v>2453.2600000000002</c:v>
                </c:pt>
                <c:pt idx="1818">
                  <c:v>2453.04</c:v>
                </c:pt>
                <c:pt idx="1819">
                  <c:v>2448.36</c:v>
                </c:pt>
                <c:pt idx="1820">
                  <c:v>2447.59</c:v>
                </c:pt>
                <c:pt idx="1821">
                  <c:v>2447.58</c:v>
                </c:pt>
                <c:pt idx="1822">
                  <c:v>2447.56</c:v>
                </c:pt>
                <c:pt idx="1823">
                  <c:v>2447.3199999999997</c:v>
                </c:pt>
                <c:pt idx="1824">
                  <c:v>2446.77</c:v>
                </c:pt>
                <c:pt idx="1825">
                  <c:v>2443.4899999999998</c:v>
                </c:pt>
                <c:pt idx="1826">
                  <c:v>2439.02</c:v>
                </c:pt>
                <c:pt idx="1827">
                  <c:v>2436.81</c:v>
                </c:pt>
                <c:pt idx="1828">
                  <c:v>2432.69</c:v>
                </c:pt>
                <c:pt idx="1829">
                  <c:v>2431.1</c:v>
                </c:pt>
                <c:pt idx="1830">
                  <c:v>2431.04</c:v>
                </c:pt>
                <c:pt idx="1831">
                  <c:v>2429.9699999999998</c:v>
                </c:pt>
                <c:pt idx="1832">
                  <c:v>2425.33</c:v>
                </c:pt>
                <c:pt idx="1833">
                  <c:v>2419.7399999999998</c:v>
                </c:pt>
                <c:pt idx="1834">
                  <c:v>2418.4699999999998</c:v>
                </c:pt>
                <c:pt idx="1835">
                  <c:v>2417.14</c:v>
                </c:pt>
                <c:pt idx="1836">
                  <c:v>2416.14</c:v>
                </c:pt>
                <c:pt idx="1837">
                  <c:v>2415.13</c:v>
                </c:pt>
                <c:pt idx="1838">
                  <c:v>2414.88</c:v>
                </c:pt>
                <c:pt idx="1839">
                  <c:v>2414</c:v>
                </c:pt>
                <c:pt idx="1840">
                  <c:v>2413.8200000000002</c:v>
                </c:pt>
                <c:pt idx="1841">
                  <c:v>2412.12</c:v>
                </c:pt>
                <c:pt idx="1842">
                  <c:v>2411.86</c:v>
                </c:pt>
                <c:pt idx="1843">
                  <c:v>2410.61</c:v>
                </c:pt>
                <c:pt idx="1844">
                  <c:v>2410.17</c:v>
                </c:pt>
                <c:pt idx="1845">
                  <c:v>2408.1799999999998</c:v>
                </c:pt>
                <c:pt idx="1846">
                  <c:v>2402.0300000000002</c:v>
                </c:pt>
                <c:pt idx="1847">
                  <c:v>2400.89</c:v>
                </c:pt>
                <c:pt idx="1848">
                  <c:v>2396.77</c:v>
                </c:pt>
                <c:pt idx="1849">
                  <c:v>2394.9</c:v>
                </c:pt>
                <c:pt idx="1850">
                  <c:v>2394.5700000000002</c:v>
                </c:pt>
                <c:pt idx="1851">
                  <c:v>2394.46</c:v>
                </c:pt>
                <c:pt idx="1852">
                  <c:v>2392.96</c:v>
                </c:pt>
                <c:pt idx="1853">
                  <c:v>2391.8000000000002</c:v>
                </c:pt>
                <c:pt idx="1854">
                  <c:v>2389.7600000000002</c:v>
                </c:pt>
                <c:pt idx="1855">
                  <c:v>2382.9</c:v>
                </c:pt>
                <c:pt idx="1856">
                  <c:v>2381.3200000000002</c:v>
                </c:pt>
                <c:pt idx="1857">
                  <c:v>2380.62</c:v>
                </c:pt>
                <c:pt idx="1858">
                  <c:v>2377.25</c:v>
                </c:pt>
                <c:pt idx="1859">
                  <c:v>2374.8000000000002</c:v>
                </c:pt>
                <c:pt idx="1860">
                  <c:v>2374.2800000000002</c:v>
                </c:pt>
                <c:pt idx="1861">
                  <c:v>2372.81</c:v>
                </c:pt>
                <c:pt idx="1862">
                  <c:v>2369.41</c:v>
                </c:pt>
                <c:pt idx="1863">
                  <c:v>2366.4899999999998</c:v>
                </c:pt>
                <c:pt idx="1864">
                  <c:v>2364.06</c:v>
                </c:pt>
                <c:pt idx="1865">
                  <c:v>2362.3200000000002</c:v>
                </c:pt>
                <c:pt idx="1866">
                  <c:v>2357.67</c:v>
                </c:pt>
                <c:pt idx="1867">
                  <c:v>2357.65</c:v>
                </c:pt>
                <c:pt idx="1868">
                  <c:v>2355.4</c:v>
                </c:pt>
                <c:pt idx="1869">
                  <c:v>2354.7600000000002</c:v>
                </c:pt>
                <c:pt idx="1870">
                  <c:v>2349.59</c:v>
                </c:pt>
                <c:pt idx="1871">
                  <c:v>2346.0100000000002</c:v>
                </c:pt>
                <c:pt idx="1872">
                  <c:v>2345.35</c:v>
                </c:pt>
                <c:pt idx="1873">
                  <c:v>2344.96</c:v>
                </c:pt>
                <c:pt idx="1874">
                  <c:v>2344.27</c:v>
                </c:pt>
                <c:pt idx="1875">
                  <c:v>2343.8200000000002</c:v>
                </c:pt>
                <c:pt idx="1876">
                  <c:v>2339.69</c:v>
                </c:pt>
                <c:pt idx="1877">
                  <c:v>2334.9299999999998</c:v>
                </c:pt>
                <c:pt idx="1878">
                  <c:v>2334.04</c:v>
                </c:pt>
                <c:pt idx="1879">
                  <c:v>2331.69</c:v>
                </c:pt>
                <c:pt idx="1880">
                  <c:v>2329.79</c:v>
                </c:pt>
                <c:pt idx="1881">
                  <c:v>2329.66</c:v>
                </c:pt>
                <c:pt idx="1882">
                  <c:v>2327.67</c:v>
                </c:pt>
                <c:pt idx="1883">
                  <c:v>2324.63</c:v>
                </c:pt>
                <c:pt idx="1884">
                  <c:v>2324.59</c:v>
                </c:pt>
                <c:pt idx="1885">
                  <c:v>2321.4299999999998</c:v>
                </c:pt>
                <c:pt idx="1886">
                  <c:v>2320.83</c:v>
                </c:pt>
                <c:pt idx="1887">
                  <c:v>2319.14</c:v>
                </c:pt>
                <c:pt idx="1888">
                  <c:v>2317.64</c:v>
                </c:pt>
                <c:pt idx="1889">
                  <c:v>2316.7800000000002</c:v>
                </c:pt>
                <c:pt idx="1890">
                  <c:v>2315.89</c:v>
                </c:pt>
                <c:pt idx="1891">
                  <c:v>2314.9699999999998</c:v>
                </c:pt>
                <c:pt idx="1892">
                  <c:v>2310.91</c:v>
                </c:pt>
                <c:pt idx="1893">
                  <c:v>2304.29</c:v>
                </c:pt>
                <c:pt idx="1894">
                  <c:v>2302.15</c:v>
                </c:pt>
                <c:pt idx="1895">
                  <c:v>2300.65</c:v>
                </c:pt>
                <c:pt idx="1896">
                  <c:v>2300.3200000000002</c:v>
                </c:pt>
                <c:pt idx="1897">
                  <c:v>2298.7800000000002</c:v>
                </c:pt>
                <c:pt idx="1898">
                  <c:v>2297.5700000000002</c:v>
                </c:pt>
                <c:pt idx="1899">
                  <c:v>2296.1799999999998</c:v>
                </c:pt>
                <c:pt idx="1900">
                  <c:v>2295.0100000000002</c:v>
                </c:pt>
                <c:pt idx="1901">
                  <c:v>2294.84</c:v>
                </c:pt>
                <c:pt idx="1902">
                  <c:v>2292.46</c:v>
                </c:pt>
                <c:pt idx="1903">
                  <c:v>2288.7399999999998</c:v>
                </c:pt>
                <c:pt idx="1904">
                  <c:v>2288.13</c:v>
                </c:pt>
                <c:pt idx="1905">
                  <c:v>2286.88</c:v>
                </c:pt>
                <c:pt idx="1906">
                  <c:v>2285.19</c:v>
                </c:pt>
                <c:pt idx="1907">
                  <c:v>2285.08</c:v>
                </c:pt>
                <c:pt idx="1908">
                  <c:v>2283.62</c:v>
                </c:pt>
                <c:pt idx="1909">
                  <c:v>2282.63</c:v>
                </c:pt>
                <c:pt idx="1910">
                  <c:v>2278.33</c:v>
                </c:pt>
                <c:pt idx="1911">
                  <c:v>2274.48</c:v>
                </c:pt>
                <c:pt idx="1912">
                  <c:v>2273.77</c:v>
                </c:pt>
                <c:pt idx="1913">
                  <c:v>2271.8200000000002</c:v>
                </c:pt>
                <c:pt idx="1914">
                  <c:v>2264.9499999999998</c:v>
                </c:pt>
                <c:pt idx="1915">
                  <c:v>2263.5500000000002</c:v>
                </c:pt>
                <c:pt idx="1916">
                  <c:v>2260.87</c:v>
                </c:pt>
                <c:pt idx="1917">
                  <c:v>2257.9</c:v>
                </c:pt>
                <c:pt idx="1918">
                  <c:v>2251.84</c:v>
                </c:pt>
                <c:pt idx="1919">
                  <c:v>2251.66</c:v>
                </c:pt>
                <c:pt idx="1920">
                  <c:v>2247.34</c:v>
                </c:pt>
                <c:pt idx="1921">
                  <c:v>2244.4499999999998</c:v>
                </c:pt>
                <c:pt idx="1922">
                  <c:v>2243.71</c:v>
                </c:pt>
                <c:pt idx="1923">
                  <c:v>2243.5300000000002</c:v>
                </c:pt>
                <c:pt idx="1924">
                  <c:v>2243.52</c:v>
                </c:pt>
                <c:pt idx="1925">
                  <c:v>2243</c:v>
                </c:pt>
                <c:pt idx="1926">
                  <c:v>2241.67</c:v>
                </c:pt>
                <c:pt idx="1927">
                  <c:v>2240.0500000000002</c:v>
                </c:pt>
                <c:pt idx="1928">
                  <c:v>2239.36</c:v>
                </c:pt>
                <c:pt idx="1929">
                  <c:v>2238.5300000000002</c:v>
                </c:pt>
                <c:pt idx="1930">
                  <c:v>2233.0500000000002</c:v>
                </c:pt>
                <c:pt idx="1931">
                  <c:v>2230.5</c:v>
                </c:pt>
                <c:pt idx="1932">
                  <c:v>2229.42</c:v>
                </c:pt>
                <c:pt idx="1933">
                  <c:v>2223.7800000000002</c:v>
                </c:pt>
                <c:pt idx="1934">
                  <c:v>2221.0500000000002</c:v>
                </c:pt>
                <c:pt idx="1935">
                  <c:v>2215.16</c:v>
                </c:pt>
                <c:pt idx="1936">
                  <c:v>2214.27</c:v>
                </c:pt>
                <c:pt idx="1937">
                  <c:v>2213.2600000000002</c:v>
                </c:pt>
                <c:pt idx="1938">
                  <c:v>2212.1999999999998</c:v>
                </c:pt>
                <c:pt idx="1939">
                  <c:v>2211.73</c:v>
                </c:pt>
                <c:pt idx="1940">
                  <c:v>2210.21</c:v>
                </c:pt>
                <c:pt idx="1941">
                  <c:v>2210.02</c:v>
                </c:pt>
                <c:pt idx="1942">
                  <c:v>2209.77</c:v>
                </c:pt>
                <c:pt idx="1943">
                  <c:v>2209.71</c:v>
                </c:pt>
                <c:pt idx="1944">
                  <c:v>2209.1999999999998</c:v>
                </c:pt>
                <c:pt idx="1945">
                  <c:v>2208.84</c:v>
                </c:pt>
                <c:pt idx="1946">
                  <c:v>2205.02</c:v>
                </c:pt>
                <c:pt idx="1947">
                  <c:v>2198.73</c:v>
                </c:pt>
                <c:pt idx="1948">
                  <c:v>2196.14</c:v>
                </c:pt>
                <c:pt idx="1949">
                  <c:v>2193.83</c:v>
                </c:pt>
                <c:pt idx="1950">
                  <c:v>2192.0100000000002</c:v>
                </c:pt>
                <c:pt idx="1951">
                  <c:v>2190.3200000000002</c:v>
                </c:pt>
                <c:pt idx="1952">
                  <c:v>2189.89</c:v>
                </c:pt>
                <c:pt idx="1953">
                  <c:v>2187.84</c:v>
                </c:pt>
                <c:pt idx="1954">
                  <c:v>2186.8000000000002</c:v>
                </c:pt>
                <c:pt idx="1955">
                  <c:v>2186.09</c:v>
                </c:pt>
                <c:pt idx="1956">
                  <c:v>2185.92</c:v>
                </c:pt>
                <c:pt idx="1957">
                  <c:v>2185.3000000000002</c:v>
                </c:pt>
                <c:pt idx="1958">
                  <c:v>2182.44</c:v>
                </c:pt>
                <c:pt idx="1959">
                  <c:v>2179.15</c:v>
                </c:pt>
                <c:pt idx="1960">
                  <c:v>2177.6999999999998</c:v>
                </c:pt>
                <c:pt idx="1961">
                  <c:v>2177.6799999999998</c:v>
                </c:pt>
                <c:pt idx="1962">
                  <c:v>2175.54</c:v>
                </c:pt>
                <c:pt idx="1963">
                  <c:v>2174.81</c:v>
                </c:pt>
                <c:pt idx="1964">
                  <c:v>2174.7199999999998</c:v>
                </c:pt>
                <c:pt idx="1965">
                  <c:v>2170.75</c:v>
                </c:pt>
                <c:pt idx="1966">
                  <c:v>2170.2600000000002</c:v>
                </c:pt>
                <c:pt idx="1967">
                  <c:v>2169.09</c:v>
                </c:pt>
                <c:pt idx="1968">
                  <c:v>2166.59</c:v>
                </c:pt>
                <c:pt idx="1969">
                  <c:v>2166.14</c:v>
                </c:pt>
                <c:pt idx="1970">
                  <c:v>2165.4699999999998</c:v>
                </c:pt>
                <c:pt idx="1971">
                  <c:v>2162.13</c:v>
                </c:pt>
                <c:pt idx="1972">
                  <c:v>2157.64</c:v>
                </c:pt>
                <c:pt idx="1973">
                  <c:v>2155.9</c:v>
                </c:pt>
                <c:pt idx="1974">
                  <c:v>2155.46</c:v>
                </c:pt>
                <c:pt idx="1975">
                  <c:v>2148.33</c:v>
                </c:pt>
                <c:pt idx="1976">
                  <c:v>2146.5</c:v>
                </c:pt>
                <c:pt idx="1977">
                  <c:v>2142.92</c:v>
                </c:pt>
                <c:pt idx="1978">
                  <c:v>2140.77</c:v>
                </c:pt>
                <c:pt idx="1979">
                  <c:v>2135.4499999999998</c:v>
                </c:pt>
                <c:pt idx="1980">
                  <c:v>2132.85</c:v>
                </c:pt>
                <c:pt idx="1981">
                  <c:v>2132.56</c:v>
                </c:pt>
                <c:pt idx="1982">
                  <c:v>2130.2199999999998</c:v>
                </c:pt>
                <c:pt idx="1983">
                  <c:v>2128.9299999999998</c:v>
                </c:pt>
                <c:pt idx="1984">
                  <c:v>2125.4499999999998</c:v>
                </c:pt>
                <c:pt idx="1985">
                  <c:v>2125.3200000000002</c:v>
                </c:pt>
                <c:pt idx="1986">
                  <c:v>2115.7600000000002</c:v>
                </c:pt>
                <c:pt idx="1987">
                  <c:v>2113.5500000000002</c:v>
                </c:pt>
                <c:pt idx="1988">
                  <c:v>2101.91</c:v>
                </c:pt>
                <c:pt idx="1989">
                  <c:v>2101.09</c:v>
                </c:pt>
                <c:pt idx="1990">
                  <c:v>2097.8200000000002</c:v>
                </c:pt>
                <c:pt idx="1991">
                  <c:v>2097.31</c:v>
                </c:pt>
                <c:pt idx="1992">
                  <c:v>2096.06</c:v>
                </c:pt>
                <c:pt idx="1993">
                  <c:v>2094.0100000000002</c:v>
                </c:pt>
                <c:pt idx="1994">
                  <c:v>2091.33</c:v>
                </c:pt>
                <c:pt idx="1995">
                  <c:v>2089.3200000000002</c:v>
                </c:pt>
                <c:pt idx="1996">
                  <c:v>2087.75</c:v>
                </c:pt>
                <c:pt idx="1997">
                  <c:v>2087.5700000000002</c:v>
                </c:pt>
                <c:pt idx="1998">
                  <c:v>2086.75</c:v>
                </c:pt>
                <c:pt idx="1999">
                  <c:v>2082.19</c:v>
                </c:pt>
                <c:pt idx="2000">
                  <c:v>2080.1</c:v>
                </c:pt>
                <c:pt idx="2001">
                  <c:v>2079.09</c:v>
                </c:pt>
                <c:pt idx="2002">
                  <c:v>2073.6799999999998</c:v>
                </c:pt>
                <c:pt idx="2003">
                  <c:v>2073.02</c:v>
                </c:pt>
                <c:pt idx="2004">
                  <c:v>2072.71</c:v>
                </c:pt>
                <c:pt idx="2005">
                  <c:v>2072.62</c:v>
                </c:pt>
                <c:pt idx="2006">
                  <c:v>2071.29</c:v>
                </c:pt>
                <c:pt idx="2007">
                  <c:v>2069.2399999999998</c:v>
                </c:pt>
                <c:pt idx="2008">
                  <c:v>2066.88</c:v>
                </c:pt>
                <c:pt idx="2009">
                  <c:v>2065.58</c:v>
                </c:pt>
                <c:pt idx="2010">
                  <c:v>2060.88</c:v>
                </c:pt>
                <c:pt idx="2011">
                  <c:v>2059.9</c:v>
                </c:pt>
                <c:pt idx="2012">
                  <c:v>2058.6999999999998</c:v>
                </c:pt>
                <c:pt idx="2013">
                  <c:v>2055</c:v>
                </c:pt>
                <c:pt idx="2014">
                  <c:v>2054.4699999999998</c:v>
                </c:pt>
                <c:pt idx="2015">
                  <c:v>2052.67</c:v>
                </c:pt>
                <c:pt idx="2016">
                  <c:v>2046.11</c:v>
                </c:pt>
                <c:pt idx="2017">
                  <c:v>2044.25</c:v>
                </c:pt>
                <c:pt idx="2018">
                  <c:v>2038.54</c:v>
                </c:pt>
                <c:pt idx="2019">
                  <c:v>2036</c:v>
                </c:pt>
                <c:pt idx="2020">
                  <c:v>2033.02</c:v>
                </c:pt>
                <c:pt idx="2021">
                  <c:v>2033</c:v>
                </c:pt>
                <c:pt idx="2022">
                  <c:v>2031.94</c:v>
                </c:pt>
                <c:pt idx="2023">
                  <c:v>2030.4</c:v>
                </c:pt>
                <c:pt idx="2024">
                  <c:v>2030.38</c:v>
                </c:pt>
                <c:pt idx="2025">
                  <c:v>2019.81</c:v>
                </c:pt>
                <c:pt idx="2026">
                  <c:v>2018.47</c:v>
                </c:pt>
                <c:pt idx="2027">
                  <c:v>2007.78</c:v>
                </c:pt>
                <c:pt idx="2028">
                  <c:v>2007.16</c:v>
                </c:pt>
                <c:pt idx="2029">
                  <c:v>2002.02</c:v>
                </c:pt>
                <c:pt idx="2030">
                  <c:v>2000.85</c:v>
                </c:pt>
                <c:pt idx="2031">
                  <c:v>1997.18</c:v>
                </c:pt>
                <c:pt idx="2032">
                  <c:v>1992.87</c:v>
                </c:pt>
                <c:pt idx="2033">
                  <c:v>1989.98</c:v>
                </c:pt>
                <c:pt idx="2034">
                  <c:v>1985.51</c:v>
                </c:pt>
                <c:pt idx="2035">
                  <c:v>1984.96</c:v>
                </c:pt>
                <c:pt idx="2036">
                  <c:v>1983.35</c:v>
                </c:pt>
                <c:pt idx="2037">
                  <c:v>1982.54</c:v>
                </c:pt>
                <c:pt idx="2038">
                  <c:v>1973.7</c:v>
                </c:pt>
                <c:pt idx="2039">
                  <c:v>1972.73</c:v>
                </c:pt>
                <c:pt idx="2040">
                  <c:v>1971.1</c:v>
                </c:pt>
                <c:pt idx="2041">
                  <c:v>1970.46</c:v>
                </c:pt>
                <c:pt idx="2042">
                  <c:v>1969.59</c:v>
                </c:pt>
                <c:pt idx="2043">
                  <c:v>1968.07</c:v>
                </c:pt>
                <c:pt idx="2044">
                  <c:v>1966.24</c:v>
                </c:pt>
                <c:pt idx="2045">
                  <c:v>1965.48</c:v>
                </c:pt>
                <c:pt idx="2046">
                  <c:v>1964.45</c:v>
                </c:pt>
                <c:pt idx="2047">
                  <c:v>1957.6</c:v>
                </c:pt>
                <c:pt idx="2048">
                  <c:v>1957.49</c:v>
                </c:pt>
                <c:pt idx="2049">
                  <c:v>1953.63</c:v>
                </c:pt>
                <c:pt idx="2050">
                  <c:v>1948.91</c:v>
                </c:pt>
                <c:pt idx="2051">
                  <c:v>1944.6</c:v>
                </c:pt>
                <c:pt idx="2052">
                  <c:v>1941.94</c:v>
                </c:pt>
                <c:pt idx="2053">
                  <c:v>1939.89</c:v>
                </c:pt>
                <c:pt idx="2054">
                  <c:v>1938.56</c:v>
                </c:pt>
                <c:pt idx="2055">
                  <c:v>1935.88</c:v>
                </c:pt>
                <c:pt idx="2056">
                  <c:v>1934.26</c:v>
                </c:pt>
                <c:pt idx="2057">
                  <c:v>1933.47</c:v>
                </c:pt>
                <c:pt idx="2058">
                  <c:v>1931.72</c:v>
                </c:pt>
                <c:pt idx="2059">
                  <c:v>1931.43</c:v>
                </c:pt>
                <c:pt idx="2060">
                  <c:v>1930.28</c:v>
                </c:pt>
                <c:pt idx="2061">
                  <c:v>1930.08</c:v>
                </c:pt>
                <c:pt idx="2062">
                  <c:v>1926.21</c:v>
                </c:pt>
                <c:pt idx="2063">
                  <c:v>1925.72</c:v>
                </c:pt>
                <c:pt idx="2064">
                  <c:v>1922.89</c:v>
                </c:pt>
                <c:pt idx="2065">
                  <c:v>1922.51</c:v>
                </c:pt>
                <c:pt idx="2066">
                  <c:v>1922.42</c:v>
                </c:pt>
                <c:pt idx="2067">
                  <c:v>1921.21</c:v>
                </c:pt>
                <c:pt idx="2068">
                  <c:v>1920.85</c:v>
                </c:pt>
                <c:pt idx="2069">
                  <c:v>1917.74</c:v>
                </c:pt>
                <c:pt idx="2070">
                  <c:v>1916.25</c:v>
                </c:pt>
                <c:pt idx="2071">
                  <c:v>1914.63</c:v>
                </c:pt>
                <c:pt idx="2072">
                  <c:v>1913.37</c:v>
                </c:pt>
                <c:pt idx="2073">
                  <c:v>1912.23</c:v>
                </c:pt>
                <c:pt idx="2074">
                  <c:v>1911.83</c:v>
                </c:pt>
                <c:pt idx="2075">
                  <c:v>1908.71</c:v>
                </c:pt>
                <c:pt idx="2076">
                  <c:v>1907.91</c:v>
                </c:pt>
                <c:pt idx="2077">
                  <c:v>1906.68</c:v>
                </c:pt>
                <c:pt idx="2078">
                  <c:v>1903.92</c:v>
                </c:pt>
                <c:pt idx="2079">
                  <c:v>1902.96</c:v>
                </c:pt>
                <c:pt idx="2080">
                  <c:v>1902.36</c:v>
                </c:pt>
                <c:pt idx="2081">
                  <c:v>1901.74</c:v>
                </c:pt>
                <c:pt idx="2082">
                  <c:v>1901.18</c:v>
                </c:pt>
                <c:pt idx="2083">
                  <c:v>1901.1</c:v>
                </c:pt>
                <c:pt idx="2084">
                  <c:v>1899.92</c:v>
                </c:pt>
                <c:pt idx="2085">
                  <c:v>1899.86</c:v>
                </c:pt>
                <c:pt idx="2086">
                  <c:v>1898.28</c:v>
                </c:pt>
                <c:pt idx="2087">
                  <c:v>1897.07</c:v>
                </c:pt>
                <c:pt idx="2088">
                  <c:v>1894.58</c:v>
                </c:pt>
                <c:pt idx="2089">
                  <c:v>1894.32</c:v>
                </c:pt>
                <c:pt idx="2090">
                  <c:v>1893.76</c:v>
                </c:pt>
                <c:pt idx="2091">
                  <c:v>1887.85</c:v>
                </c:pt>
                <c:pt idx="2092">
                  <c:v>1882.34</c:v>
                </c:pt>
                <c:pt idx="2093">
                  <c:v>1879.13</c:v>
                </c:pt>
                <c:pt idx="2094">
                  <c:v>1879.11</c:v>
                </c:pt>
                <c:pt idx="2095">
                  <c:v>1876.4</c:v>
                </c:pt>
                <c:pt idx="2096">
                  <c:v>1876.05</c:v>
                </c:pt>
                <c:pt idx="2097">
                  <c:v>1875.57</c:v>
                </c:pt>
                <c:pt idx="2098">
                  <c:v>1873.24</c:v>
                </c:pt>
                <c:pt idx="2099">
                  <c:v>1871.71</c:v>
                </c:pt>
                <c:pt idx="2100">
                  <c:v>1871.64</c:v>
                </c:pt>
                <c:pt idx="2101">
                  <c:v>1870.73</c:v>
                </c:pt>
                <c:pt idx="2102">
                  <c:v>1868.77</c:v>
                </c:pt>
                <c:pt idx="2103">
                  <c:v>1862.39</c:v>
                </c:pt>
                <c:pt idx="2104">
                  <c:v>1857.04</c:v>
                </c:pt>
                <c:pt idx="2105">
                  <c:v>1856.21</c:v>
                </c:pt>
                <c:pt idx="2106">
                  <c:v>1853.69</c:v>
                </c:pt>
                <c:pt idx="2107">
                  <c:v>1853.44</c:v>
                </c:pt>
                <c:pt idx="2108">
                  <c:v>1848.06</c:v>
                </c:pt>
                <c:pt idx="2109">
                  <c:v>1847.76</c:v>
                </c:pt>
                <c:pt idx="2110">
                  <c:v>1847.73</c:v>
                </c:pt>
                <c:pt idx="2111">
                  <c:v>1847.18</c:v>
                </c:pt>
                <c:pt idx="2112">
                  <c:v>1845.65</c:v>
                </c:pt>
                <c:pt idx="2113">
                  <c:v>1845.26</c:v>
                </c:pt>
                <c:pt idx="2114">
                  <c:v>1845.07</c:v>
                </c:pt>
                <c:pt idx="2115">
                  <c:v>1839.02</c:v>
                </c:pt>
                <c:pt idx="2116">
                  <c:v>1838.2</c:v>
                </c:pt>
                <c:pt idx="2117">
                  <c:v>1837.18</c:v>
                </c:pt>
                <c:pt idx="2118">
                  <c:v>1836.82</c:v>
                </c:pt>
                <c:pt idx="2119">
                  <c:v>1833.8</c:v>
                </c:pt>
                <c:pt idx="2120">
                  <c:v>1833.58</c:v>
                </c:pt>
                <c:pt idx="2121">
                  <c:v>1833.27</c:v>
                </c:pt>
                <c:pt idx="2122">
                  <c:v>1829.15</c:v>
                </c:pt>
                <c:pt idx="2123">
                  <c:v>1826.75</c:v>
                </c:pt>
                <c:pt idx="2124">
                  <c:v>1825.17</c:v>
                </c:pt>
                <c:pt idx="2125">
                  <c:v>1823.88</c:v>
                </c:pt>
                <c:pt idx="2126">
                  <c:v>1821.07</c:v>
                </c:pt>
                <c:pt idx="2127">
                  <c:v>1821.03</c:v>
                </c:pt>
                <c:pt idx="2128">
                  <c:v>1819.04</c:v>
                </c:pt>
                <c:pt idx="2129">
                  <c:v>1813.43</c:v>
                </c:pt>
                <c:pt idx="2130">
                  <c:v>1813.23</c:v>
                </c:pt>
                <c:pt idx="2131">
                  <c:v>1812.82</c:v>
                </c:pt>
                <c:pt idx="2132">
                  <c:v>1809.43</c:v>
                </c:pt>
                <c:pt idx="2133">
                  <c:v>1808.76</c:v>
                </c:pt>
                <c:pt idx="2134">
                  <c:v>1808.45</c:v>
                </c:pt>
                <c:pt idx="2135">
                  <c:v>1803.36</c:v>
                </c:pt>
                <c:pt idx="2136">
                  <c:v>1800.83</c:v>
                </c:pt>
                <c:pt idx="2137">
                  <c:v>1800.65</c:v>
                </c:pt>
                <c:pt idx="2138">
                  <c:v>1800.16</c:v>
                </c:pt>
                <c:pt idx="2139">
                  <c:v>1798.35</c:v>
                </c:pt>
                <c:pt idx="2140">
                  <c:v>1797.77</c:v>
                </c:pt>
                <c:pt idx="2141">
                  <c:v>1797.73</c:v>
                </c:pt>
                <c:pt idx="2142">
                  <c:v>1797.68</c:v>
                </c:pt>
                <c:pt idx="2143">
                  <c:v>1796.56</c:v>
                </c:pt>
                <c:pt idx="2144">
                  <c:v>1796.05</c:v>
                </c:pt>
                <c:pt idx="2145">
                  <c:v>1794.17</c:v>
                </c:pt>
                <c:pt idx="2146">
                  <c:v>1791.73</c:v>
                </c:pt>
                <c:pt idx="2147">
                  <c:v>1789.01</c:v>
                </c:pt>
                <c:pt idx="2148">
                  <c:v>1786.12</c:v>
                </c:pt>
                <c:pt idx="2149">
                  <c:v>1785.67</c:v>
                </c:pt>
                <c:pt idx="2150">
                  <c:v>1782.89</c:v>
                </c:pt>
                <c:pt idx="2151">
                  <c:v>1780.94</c:v>
                </c:pt>
                <c:pt idx="2152">
                  <c:v>1780.24</c:v>
                </c:pt>
                <c:pt idx="2153">
                  <c:v>1778.17</c:v>
                </c:pt>
                <c:pt idx="2154">
                  <c:v>1776.05</c:v>
                </c:pt>
                <c:pt idx="2155">
                  <c:v>1775.02</c:v>
                </c:pt>
                <c:pt idx="2156">
                  <c:v>1774.58</c:v>
                </c:pt>
                <c:pt idx="2157">
                  <c:v>1772.53</c:v>
                </c:pt>
                <c:pt idx="2158">
                  <c:v>1770.47</c:v>
                </c:pt>
                <c:pt idx="2159">
                  <c:v>1769.79</c:v>
                </c:pt>
                <c:pt idx="2160">
                  <c:v>1766.46</c:v>
                </c:pt>
                <c:pt idx="2161">
                  <c:v>1764.68</c:v>
                </c:pt>
                <c:pt idx="2162">
                  <c:v>1761.89</c:v>
                </c:pt>
                <c:pt idx="2163">
                  <c:v>1760.08</c:v>
                </c:pt>
                <c:pt idx="2164">
                  <c:v>1757.63</c:v>
                </c:pt>
                <c:pt idx="2165">
                  <c:v>1755.73</c:v>
                </c:pt>
                <c:pt idx="2166">
                  <c:v>1754.02</c:v>
                </c:pt>
                <c:pt idx="2167">
                  <c:v>1753.2</c:v>
                </c:pt>
                <c:pt idx="2168">
                  <c:v>1749.69</c:v>
                </c:pt>
                <c:pt idx="2169">
                  <c:v>1746.3</c:v>
                </c:pt>
                <c:pt idx="2170">
                  <c:v>1745.34</c:v>
                </c:pt>
                <c:pt idx="2171">
                  <c:v>1743.82</c:v>
                </c:pt>
                <c:pt idx="2172">
                  <c:v>1738.77</c:v>
                </c:pt>
                <c:pt idx="2173">
                  <c:v>1737.81</c:v>
                </c:pt>
                <c:pt idx="2174">
                  <c:v>1737.36</c:v>
                </c:pt>
                <c:pt idx="2175">
                  <c:v>1735.95</c:v>
                </c:pt>
                <c:pt idx="2176">
                  <c:v>1732.57</c:v>
                </c:pt>
                <c:pt idx="2177">
                  <c:v>1729.88</c:v>
                </c:pt>
                <c:pt idx="2178">
                  <c:v>1727.91</c:v>
                </c:pt>
                <c:pt idx="2179">
                  <c:v>1725.38</c:v>
                </c:pt>
                <c:pt idx="2180">
                  <c:v>1723.36</c:v>
                </c:pt>
                <c:pt idx="2181">
                  <c:v>1720.73</c:v>
                </c:pt>
                <c:pt idx="2182">
                  <c:v>1717.18</c:v>
                </c:pt>
                <c:pt idx="2183">
                  <c:v>1715.86</c:v>
                </c:pt>
                <c:pt idx="2184">
                  <c:v>1713.82</c:v>
                </c:pt>
                <c:pt idx="2185">
                  <c:v>1712.83</c:v>
                </c:pt>
                <c:pt idx="2186">
                  <c:v>1712.03</c:v>
                </c:pt>
                <c:pt idx="2187">
                  <c:v>1710.12</c:v>
                </c:pt>
                <c:pt idx="2188">
                  <c:v>1706.58</c:v>
                </c:pt>
                <c:pt idx="2189">
                  <c:v>1706.42</c:v>
                </c:pt>
                <c:pt idx="2190">
                  <c:v>1704.37</c:v>
                </c:pt>
                <c:pt idx="2191">
                  <c:v>1702.28</c:v>
                </c:pt>
                <c:pt idx="2192">
                  <c:v>1701.29</c:v>
                </c:pt>
                <c:pt idx="2193">
                  <c:v>1694.57</c:v>
                </c:pt>
                <c:pt idx="2194">
                  <c:v>1691.79</c:v>
                </c:pt>
                <c:pt idx="2195">
                  <c:v>1691.66</c:v>
                </c:pt>
                <c:pt idx="2196">
                  <c:v>1689.35</c:v>
                </c:pt>
                <c:pt idx="2197">
                  <c:v>1688.77</c:v>
                </c:pt>
                <c:pt idx="2198">
                  <c:v>1687.45</c:v>
                </c:pt>
                <c:pt idx="2199">
                  <c:v>1685.94</c:v>
                </c:pt>
                <c:pt idx="2200">
                  <c:v>1685.22</c:v>
                </c:pt>
                <c:pt idx="2201">
                  <c:v>1681.7</c:v>
                </c:pt>
                <c:pt idx="2202">
                  <c:v>1676.8</c:v>
                </c:pt>
                <c:pt idx="2203">
                  <c:v>1675.2</c:v>
                </c:pt>
                <c:pt idx="2204">
                  <c:v>1674.7</c:v>
                </c:pt>
                <c:pt idx="2205">
                  <c:v>1671.89</c:v>
                </c:pt>
                <c:pt idx="2206">
                  <c:v>1671.47</c:v>
                </c:pt>
                <c:pt idx="2207">
                  <c:v>1667.68</c:v>
                </c:pt>
                <c:pt idx="2208">
                  <c:v>1665.43</c:v>
                </c:pt>
                <c:pt idx="2209">
                  <c:v>1663.78</c:v>
                </c:pt>
                <c:pt idx="2210">
                  <c:v>1661.01</c:v>
                </c:pt>
                <c:pt idx="2211">
                  <c:v>1657</c:v>
                </c:pt>
                <c:pt idx="2212">
                  <c:v>1643.22</c:v>
                </c:pt>
                <c:pt idx="2213">
                  <c:v>1641.26</c:v>
                </c:pt>
                <c:pt idx="2214">
                  <c:v>1641.21</c:v>
                </c:pt>
                <c:pt idx="2215">
                  <c:v>1640.21</c:v>
                </c:pt>
                <c:pt idx="2216">
                  <c:v>1636.31</c:v>
                </c:pt>
                <c:pt idx="2217">
                  <c:v>1635.4</c:v>
                </c:pt>
                <c:pt idx="2218">
                  <c:v>1632.74</c:v>
                </c:pt>
                <c:pt idx="2219">
                  <c:v>1631.82</c:v>
                </c:pt>
                <c:pt idx="2220">
                  <c:v>1628.7</c:v>
                </c:pt>
                <c:pt idx="2221">
                  <c:v>1628.47</c:v>
                </c:pt>
                <c:pt idx="2222">
                  <c:v>1628.24</c:v>
                </c:pt>
                <c:pt idx="2223">
                  <c:v>1628.2</c:v>
                </c:pt>
                <c:pt idx="2224">
                  <c:v>1627.06</c:v>
                </c:pt>
                <c:pt idx="2225">
                  <c:v>1624.97</c:v>
                </c:pt>
                <c:pt idx="2226">
                  <c:v>1621.1</c:v>
                </c:pt>
                <c:pt idx="2227">
                  <c:v>1619.89</c:v>
                </c:pt>
                <c:pt idx="2228">
                  <c:v>1616.71</c:v>
                </c:pt>
                <c:pt idx="2229">
                  <c:v>1616.17</c:v>
                </c:pt>
                <c:pt idx="2230">
                  <c:v>1615.45</c:v>
                </c:pt>
                <c:pt idx="2231">
                  <c:v>1614.86</c:v>
                </c:pt>
                <c:pt idx="2232">
                  <c:v>1614.02</c:v>
                </c:pt>
                <c:pt idx="2233">
                  <c:v>1614.02</c:v>
                </c:pt>
                <c:pt idx="2234">
                  <c:v>1613.5</c:v>
                </c:pt>
                <c:pt idx="2235">
                  <c:v>1612.9</c:v>
                </c:pt>
                <c:pt idx="2236">
                  <c:v>1612.89</c:v>
                </c:pt>
                <c:pt idx="2237">
                  <c:v>1611.57</c:v>
                </c:pt>
                <c:pt idx="2238">
                  <c:v>1608.78</c:v>
                </c:pt>
                <c:pt idx="2239">
                  <c:v>1608.48</c:v>
                </c:pt>
                <c:pt idx="2240">
                  <c:v>1606.12</c:v>
                </c:pt>
                <c:pt idx="2241">
                  <c:v>1606.06</c:v>
                </c:pt>
                <c:pt idx="2242">
                  <c:v>1605.36</c:v>
                </c:pt>
                <c:pt idx="2243">
                  <c:v>1597.85</c:v>
                </c:pt>
                <c:pt idx="2244">
                  <c:v>1597.25</c:v>
                </c:pt>
                <c:pt idx="2245">
                  <c:v>1596.17</c:v>
                </c:pt>
                <c:pt idx="2246">
                  <c:v>1594.03</c:v>
                </c:pt>
                <c:pt idx="2247">
                  <c:v>1590.63</c:v>
                </c:pt>
                <c:pt idx="2248">
                  <c:v>1589.37</c:v>
                </c:pt>
                <c:pt idx="2249">
                  <c:v>1587.67</c:v>
                </c:pt>
                <c:pt idx="2250">
                  <c:v>1585.64</c:v>
                </c:pt>
                <c:pt idx="2251">
                  <c:v>1584.43</c:v>
                </c:pt>
                <c:pt idx="2252">
                  <c:v>1583.93</c:v>
                </c:pt>
                <c:pt idx="2253">
                  <c:v>1583.21</c:v>
                </c:pt>
                <c:pt idx="2254">
                  <c:v>1582.55</c:v>
                </c:pt>
                <c:pt idx="2255">
                  <c:v>1576.9</c:v>
                </c:pt>
                <c:pt idx="2256">
                  <c:v>1573</c:v>
                </c:pt>
                <c:pt idx="2257">
                  <c:v>1572.76</c:v>
                </c:pt>
                <c:pt idx="2258">
                  <c:v>1569.93</c:v>
                </c:pt>
                <c:pt idx="2259">
                  <c:v>1567.36</c:v>
                </c:pt>
                <c:pt idx="2260">
                  <c:v>1565.87</c:v>
                </c:pt>
                <c:pt idx="2261">
                  <c:v>1565.68</c:v>
                </c:pt>
                <c:pt idx="2262">
                  <c:v>1565.16</c:v>
                </c:pt>
                <c:pt idx="2263">
                  <c:v>1560.61</c:v>
                </c:pt>
                <c:pt idx="2264">
                  <c:v>1559.96</c:v>
                </c:pt>
                <c:pt idx="2265">
                  <c:v>1558.53</c:v>
                </c:pt>
                <c:pt idx="2266">
                  <c:v>1558.38</c:v>
                </c:pt>
                <c:pt idx="2267">
                  <c:v>1558.07</c:v>
                </c:pt>
                <c:pt idx="2268">
                  <c:v>1555.89</c:v>
                </c:pt>
                <c:pt idx="2269">
                  <c:v>1553.62</c:v>
                </c:pt>
                <c:pt idx="2270">
                  <c:v>1552.88</c:v>
                </c:pt>
                <c:pt idx="2271">
                  <c:v>1546.69</c:v>
                </c:pt>
                <c:pt idx="2272">
                  <c:v>1544.86</c:v>
                </c:pt>
                <c:pt idx="2273">
                  <c:v>1543.01</c:v>
                </c:pt>
                <c:pt idx="2274">
                  <c:v>1537.86</c:v>
                </c:pt>
                <c:pt idx="2275">
                  <c:v>1536.42</c:v>
                </c:pt>
                <c:pt idx="2276">
                  <c:v>1534.99</c:v>
                </c:pt>
                <c:pt idx="2277">
                  <c:v>1533.26</c:v>
                </c:pt>
                <c:pt idx="2278">
                  <c:v>1533.19</c:v>
                </c:pt>
                <c:pt idx="2279">
                  <c:v>1526.75</c:v>
                </c:pt>
                <c:pt idx="2280">
                  <c:v>1525.45</c:v>
                </c:pt>
                <c:pt idx="2281">
                  <c:v>1521.72</c:v>
                </c:pt>
                <c:pt idx="2282">
                  <c:v>1520.66</c:v>
                </c:pt>
                <c:pt idx="2283">
                  <c:v>1519.65</c:v>
                </c:pt>
                <c:pt idx="2284">
                  <c:v>1517.63</c:v>
                </c:pt>
                <c:pt idx="2285">
                  <c:v>1514.73</c:v>
                </c:pt>
                <c:pt idx="2286">
                  <c:v>1514.59</c:v>
                </c:pt>
                <c:pt idx="2287">
                  <c:v>1514.04</c:v>
                </c:pt>
                <c:pt idx="2288">
                  <c:v>1512.86</c:v>
                </c:pt>
                <c:pt idx="2289">
                  <c:v>1510.83</c:v>
                </c:pt>
                <c:pt idx="2290">
                  <c:v>1510.64</c:v>
                </c:pt>
                <c:pt idx="2291">
                  <c:v>1510.35</c:v>
                </c:pt>
                <c:pt idx="2292">
                  <c:v>1509.83</c:v>
                </c:pt>
                <c:pt idx="2293">
                  <c:v>1506.01</c:v>
                </c:pt>
                <c:pt idx="2294">
                  <c:v>1505.2</c:v>
                </c:pt>
                <c:pt idx="2295">
                  <c:v>1504.47</c:v>
                </c:pt>
                <c:pt idx="2296">
                  <c:v>1502.16</c:v>
                </c:pt>
                <c:pt idx="2297">
                  <c:v>1499.11</c:v>
                </c:pt>
                <c:pt idx="2298">
                  <c:v>1497.29</c:v>
                </c:pt>
                <c:pt idx="2299">
                  <c:v>1495.5</c:v>
                </c:pt>
                <c:pt idx="2300">
                  <c:v>1495.28</c:v>
                </c:pt>
                <c:pt idx="2301">
                  <c:v>1494.14</c:v>
                </c:pt>
                <c:pt idx="2302">
                  <c:v>1493.76</c:v>
                </c:pt>
                <c:pt idx="2303">
                  <c:v>1492.12</c:v>
                </c:pt>
                <c:pt idx="2304">
                  <c:v>1488.23</c:v>
                </c:pt>
                <c:pt idx="2305">
                  <c:v>1487.68</c:v>
                </c:pt>
                <c:pt idx="2306">
                  <c:v>1487.57</c:v>
                </c:pt>
                <c:pt idx="2307">
                  <c:v>1484.88</c:v>
                </c:pt>
                <c:pt idx="2308">
                  <c:v>1482.05</c:v>
                </c:pt>
                <c:pt idx="2309">
                  <c:v>1476.33</c:v>
                </c:pt>
                <c:pt idx="2310">
                  <c:v>1474.04</c:v>
                </c:pt>
                <c:pt idx="2311">
                  <c:v>1470.98</c:v>
                </c:pt>
                <c:pt idx="2312">
                  <c:v>1469.31</c:v>
                </c:pt>
                <c:pt idx="2313">
                  <c:v>1466.73</c:v>
                </c:pt>
                <c:pt idx="2314">
                  <c:v>1466.44</c:v>
                </c:pt>
                <c:pt idx="2315">
                  <c:v>1466</c:v>
                </c:pt>
                <c:pt idx="2316">
                  <c:v>1461.29</c:v>
                </c:pt>
                <c:pt idx="2317">
                  <c:v>1459.93</c:v>
                </c:pt>
                <c:pt idx="2318">
                  <c:v>1458.9</c:v>
                </c:pt>
                <c:pt idx="2319">
                  <c:v>1457.96</c:v>
                </c:pt>
                <c:pt idx="2320">
                  <c:v>1456.99</c:v>
                </c:pt>
                <c:pt idx="2321">
                  <c:v>1455.46</c:v>
                </c:pt>
                <c:pt idx="2322">
                  <c:v>1448.46</c:v>
                </c:pt>
                <c:pt idx="2323">
                  <c:v>1438.76</c:v>
                </c:pt>
                <c:pt idx="2324">
                  <c:v>1438.4</c:v>
                </c:pt>
                <c:pt idx="2325">
                  <c:v>1434.76</c:v>
                </c:pt>
                <c:pt idx="2326">
                  <c:v>1432.13</c:v>
                </c:pt>
                <c:pt idx="2327">
                  <c:v>1430.02</c:v>
                </c:pt>
                <c:pt idx="2328">
                  <c:v>1428.4</c:v>
                </c:pt>
                <c:pt idx="2329">
                  <c:v>1417.21</c:v>
                </c:pt>
                <c:pt idx="2330">
                  <c:v>1410.04</c:v>
                </c:pt>
                <c:pt idx="2331">
                  <c:v>1409.33</c:v>
                </c:pt>
                <c:pt idx="2332">
                  <c:v>1406.65</c:v>
                </c:pt>
                <c:pt idx="2333">
                  <c:v>1405.94</c:v>
                </c:pt>
                <c:pt idx="2334">
                  <c:v>1400</c:v>
                </c:pt>
                <c:pt idx="2335">
                  <c:v>1398.91</c:v>
                </c:pt>
                <c:pt idx="2336">
                  <c:v>1393.78</c:v>
                </c:pt>
                <c:pt idx="2337">
                  <c:v>1389.1</c:v>
                </c:pt>
                <c:pt idx="2338">
                  <c:v>1383.71</c:v>
                </c:pt>
                <c:pt idx="2339">
                  <c:v>1383.55</c:v>
                </c:pt>
                <c:pt idx="2340">
                  <c:v>1378.27</c:v>
                </c:pt>
                <c:pt idx="2341">
                  <c:v>1373.85</c:v>
                </c:pt>
                <c:pt idx="2342">
                  <c:v>1372.79</c:v>
                </c:pt>
                <c:pt idx="2343">
                  <c:v>1371.53</c:v>
                </c:pt>
                <c:pt idx="2344">
                  <c:v>1368</c:v>
                </c:pt>
                <c:pt idx="2345">
                  <c:v>1366.66</c:v>
                </c:pt>
                <c:pt idx="2346">
                  <c:v>1364.05</c:v>
                </c:pt>
                <c:pt idx="2347">
                  <c:v>1363.6</c:v>
                </c:pt>
                <c:pt idx="2348">
                  <c:v>1359.19</c:v>
                </c:pt>
                <c:pt idx="2349">
                  <c:v>1358.29</c:v>
                </c:pt>
                <c:pt idx="2350">
                  <c:v>1357.87</c:v>
                </c:pt>
                <c:pt idx="2351">
                  <c:v>1356.71</c:v>
                </c:pt>
                <c:pt idx="2352">
                  <c:v>1352.43</c:v>
                </c:pt>
                <c:pt idx="2353">
                  <c:v>1351.27</c:v>
                </c:pt>
                <c:pt idx="2354">
                  <c:v>1349.15</c:v>
                </c:pt>
                <c:pt idx="2355">
                  <c:v>1346.2</c:v>
                </c:pt>
                <c:pt idx="2356">
                  <c:v>1344.56</c:v>
                </c:pt>
                <c:pt idx="2357">
                  <c:v>1344.26</c:v>
                </c:pt>
                <c:pt idx="2358">
                  <c:v>1343.61</c:v>
                </c:pt>
                <c:pt idx="2359">
                  <c:v>1343.46</c:v>
                </c:pt>
                <c:pt idx="2360">
                  <c:v>1341.52</c:v>
                </c:pt>
                <c:pt idx="2361">
                  <c:v>1341.28</c:v>
                </c:pt>
                <c:pt idx="2362">
                  <c:v>1338.32</c:v>
                </c:pt>
                <c:pt idx="2363">
                  <c:v>1335.69</c:v>
                </c:pt>
                <c:pt idx="2364">
                  <c:v>1334.7</c:v>
                </c:pt>
                <c:pt idx="2365">
                  <c:v>1331.94</c:v>
                </c:pt>
                <c:pt idx="2366">
                  <c:v>1329.93</c:v>
                </c:pt>
                <c:pt idx="2367">
                  <c:v>1328.91</c:v>
                </c:pt>
                <c:pt idx="2368">
                  <c:v>1328.65</c:v>
                </c:pt>
                <c:pt idx="2369">
                  <c:v>1324.4</c:v>
                </c:pt>
                <c:pt idx="2370">
                  <c:v>1323.59</c:v>
                </c:pt>
                <c:pt idx="2371">
                  <c:v>1320.37</c:v>
                </c:pt>
                <c:pt idx="2372">
                  <c:v>1316.82</c:v>
                </c:pt>
                <c:pt idx="2373">
                  <c:v>1316.09</c:v>
                </c:pt>
                <c:pt idx="2374">
                  <c:v>1315.36</c:v>
                </c:pt>
                <c:pt idx="2375">
                  <c:v>1315.29</c:v>
                </c:pt>
                <c:pt idx="2376">
                  <c:v>1309.6099999999999</c:v>
                </c:pt>
                <c:pt idx="2377">
                  <c:v>1305.8699999999999</c:v>
                </c:pt>
                <c:pt idx="2378">
                  <c:v>1304.68</c:v>
                </c:pt>
                <c:pt idx="2379">
                  <c:v>1303.6500000000001</c:v>
                </c:pt>
                <c:pt idx="2380">
                  <c:v>1303.44</c:v>
                </c:pt>
                <c:pt idx="2381">
                  <c:v>1302.58</c:v>
                </c:pt>
                <c:pt idx="2382">
                  <c:v>1300.94</c:v>
                </c:pt>
                <c:pt idx="2383">
                  <c:v>1300.3</c:v>
                </c:pt>
                <c:pt idx="2384">
                  <c:v>1300</c:v>
                </c:pt>
                <c:pt idx="2385">
                  <c:v>1289.95</c:v>
                </c:pt>
                <c:pt idx="2386">
                  <c:v>1288.6600000000001</c:v>
                </c:pt>
                <c:pt idx="2387">
                  <c:v>1286.46</c:v>
                </c:pt>
                <c:pt idx="2388">
                  <c:v>1284.51</c:v>
                </c:pt>
                <c:pt idx="2389">
                  <c:v>1281.43</c:v>
                </c:pt>
                <c:pt idx="2390">
                  <c:v>1280.7</c:v>
                </c:pt>
                <c:pt idx="2391">
                  <c:v>1280.6099999999999</c:v>
                </c:pt>
                <c:pt idx="2392">
                  <c:v>1278.81</c:v>
                </c:pt>
                <c:pt idx="2393">
                  <c:v>1278.6099999999999</c:v>
                </c:pt>
                <c:pt idx="2394">
                  <c:v>1274.77</c:v>
                </c:pt>
                <c:pt idx="2395">
                  <c:v>1269.1199999999999</c:v>
                </c:pt>
                <c:pt idx="2396">
                  <c:v>1265.97</c:v>
                </c:pt>
                <c:pt idx="2397">
                  <c:v>1257.98</c:v>
                </c:pt>
                <c:pt idx="2398">
                  <c:v>1257.22</c:v>
                </c:pt>
                <c:pt idx="2399">
                  <c:v>1255.3900000000001</c:v>
                </c:pt>
                <c:pt idx="2400">
                  <c:v>1255.3800000000001</c:v>
                </c:pt>
                <c:pt idx="2401">
                  <c:v>1252.3499999999999</c:v>
                </c:pt>
                <c:pt idx="2402">
                  <c:v>1251.79</c:v>
                </c:pt>
                <c:pt idx="2403">
                  <c:v>1249.8800000000001</c:v>
                </c:pt>
                <c:pt idx="2404">
                  <c:v>1249.53</c:v>
                </c:pt>
                <c:pt idx="2405">
                  <c:v>1248.1199999999999</c:v>
                </c:pt>
                <c:pt idx="2406">
                  <c:v>1244.25</c:v>
                </c:pt>
                <c:pt idx="2407">
                  <c:v>1242</c:v>
                </c:pt>
                <c:pt idx="2408">
                  <c:v>1238.9000000000001</c:v>
                </c:pt>
                <c:pt idx="2409">
                  <c:v>1238</c:v>
                </c:pt>
                <c:pt idx="2410">
                  <c:v>1236.95</c:v>
                </c:pt>
                <c:pt idx="2411">
                  <c:v>1236.0999999999999</c:v>
                </c:pt>
                <c:pt idx="2412">
                  <c:v>1235.8900000000001</c:v>
                </c:pt>
                <c:pt idx="2413">
                  <c:v>1234.75</c:v>
                </c:pt>
                <c:pt idx="2414">
                  <c:v>1233.3900000000001</c:v>
                </c:pt>
                <c:pt idx="2415">
                  <c:v>1229.8599999999999</c:v>
                </c:pt>
                <c:pt idx="2416">
                  <c:v>1227.3</c:v>
                </c:pt>
                <c:pt idx="2417">
                  <c:v>1226.97</c:v>
                </c:pt>
                <c:pt idx="2418">
                  <c:v>1221.5</c:v>
                </c:pt>
                <c:pt idx="2419">
                  <c:v>1216.56</c:v>
                </c:pt>
                <c:pt idx="2420">
                  <c:v>1214.32</c:v>
                </c:pt>
                <c:pt idx="2421">
                  <c:v>1211.68</c:v>
                </c:pt>
                <c:pt idx="2422">
                  <c:v>1206.82</c:v>
                </c:pt>
                <c:pt idx="2423">
                  <c:v>1206.0899999999999</c:v>
                </c:pt>
                <c:pt idx="2424">
                  <c:v>1205.27</c:v>
                </c:pt>
                <c:pt idx="2425">
                  <c:v>1204.3900000000001</c:v>
                </c:pt>
                <c:pt idx="2426">
                  <c:v>1202.6199999999999</c:v>
                </c:pt>
                <c:pt idx="2427">
                  <c:v>1198.1600000000001</c:v>
                </c:pt>
                <c:pt idx="2428">
                  <c:v>1196.19</c:v>
                </c:pt>
                <c:pt idx="2429">
                  <c:v>1195.95</c:v>
                </c:pt>
                <c:pt idx="2430">
                  <c:v>1193.3699999999999</c:v>
                </c:pt>
                <c:pt idx="2431">
                  <c:v>1192.27</c:v>
                </c:pt>
                <c:pt idx="2432">
                  <c:v>1190.9000000000001</c:v>
                </c:pt>
                <c:pt idx="2433">
                  <c:v>1190.53</c:v>
                </c:pt>
                <c:pt idx="2434">
                  <c:v>1189.8</c:v>
                </c:pt>
                <c:pt idx="2435">
                  <c:v>1188.06</c:v>
                </c:pt>
                <c:pt idx="2436">
                  <c:v>1185.6199999999999</c:v>
                </c:pt>
                <c:pt idx="2437">
                  <c:v>1184.8900000000001</c:v>
                </c:pt>
                <c:pt idx="2438">
                  <c:v>1184.8</c:v>
                </c:pt>
                <c:pt idx="2439">
                  <c:v>1175.95</c:v>
                </c:pt>
                <c:pt idx="2440">
                  <c:v>1174.4100000000001</c:v>
                </c:pt>
                <c:pt idx="2441">
                  <c:v>1173.42</c:v>
                </c:pt>
                <c:pt idx="2442">
                  <c:v>1166.93</c:v>
                </c:pt>
                <c:pt idx="2443">
                  <c:v>1165.8399999999999</c:v>
                </c:pt>
                <c:pt idx="2444">
                  <c:v>1164.6099999999999</c:v>
                </c:pt>
                <c:pt idx="2445">
                  <c:v>1162.26</c:v>
                </c:pt>
                <c:pt idx="2446">
                  <c:v>1160.81</c:v>
                </c:pt>
                <c:pt idx="2447">
                  <c:v>1160.6500000000001</c:v>
                </c:pt>
                <c:pt idx="2448">
                  <c:v>1159.78</c:v>
                </c:pt>
                <c:pt idx="2449">
                  <c:v>1159.43</c:v>
                </c:pt>
                <c:pt idx="2450">
                  <c:v>1158.75</c:v>
                </c:pt>
                <c:pt idx="2451">
                  <c:v>1152.6199999999999</c:v>
                </c:pt>
                <c:pt idx="2452">
                  <c:v>1151.54</c:v>
                </c:pt>
                <c:pt idx="2453">
                  <c:v>1150.9100000000001</c:v>
                </c:pt>
                <c:pt idx="2454">
                  <c:v>1150.5899999999999</c:v>
                </c:pt>
                <c:pt idx="2455">
                  <c:v>1149.9100000000001</c:v>
                </c:pt>
                <c:pt idx="2456">
                  <c:v>1149.1600000000001</c:v>
                </c:pt>
                <c:pt idx="2457">
                  <c:v>1148.0999999999999</c:v>
                </c:pt>
                <c:pt idx="2458">
                  <c:v>1145.3</c:v>
                </c:pt>
                <c:pt idx="2459">
                  <c:v>1142.1199999999999</c:v>
                </c:pt>
                <c:pt idx="2460">
                  <c:v>1133.45</c:v>
                </c:pt>
                <c:pt idx="2461">
                  <c:v>1131.74</c:v>
                </c:pt>
                <c:pt idx="2462">
                  <c:v>1130.04</c:v>
                </c:pt>
                <c:pt idx="2463">
                  <c:v>1121.3699999999999</c:v>
                </c:pt>
                <c:pt idx="2464">
                  <c:v>1121.1099999999999</c:v>
                </c:pt>
                <c:pt idx="2465">
                  <c:v>1121.02</c:v>
                </c:pt>
                <c:pt idx="2466">
                  <c:v>1120.75</c:v>
                </c:pt>
                <c:pt idx="2467">
                  <c:v>1116.3599999999999</c:v>
                </c:pt>
                <c:pt idx="2468">
                  <c:v>1114.27</c:v>
                </c:pt>
                <c:pt idx="2469">
                  <c:v>1112.6099999999999</c:v>
                </c:pt>
                <c:pt idx="2470">
                  <c:v>1111.27</c:v>
                </c:pt>
                <c:pt idx="2471">
                  <c:v>1111.04</c:v>
                </c:pt>
                <c:pt idx="2472">
                  <c:v>1103.2</c:v>
                </c:pt>
                <c:pt idx="2473">
                  <c:v>1102.49</c:v>
                </c:pt>
                <c:pt idx="2474">
                  <c:v>1100.75</c:v>
                </c:pt>
                <c:pt idx="2475">
                  <c:v>1100.69</c:v>
                </c:pt>
                <c:pt idx="2476">
                  <c:v>1099.23</c:v>
                </c:pt>
                <c:pt idx="2477">
                  <c:v>1097.9100000000001</c:v>
                </c:pt>
                <c:pt idx="2478">
                  <c:v>1097.19</c:v>
                </c:pt>
                <c:pt idx="2479">
                  <c:v>1096.1600000000001</c:v>
                </c:pt>
                <c:pt idx="2480">
                  <c:v>1096.1300000000001</c:v>
                </c:pt>
                <c:pt idx="2481">
                  <c:v>1095.28</c:v>
                </c:pt>
                <c:pt idx="2482">
                  <c:v>1093.1400000000001</c:v>
                </c:pt>
                <c:pt idx="2483">
                  <c:v>1087.28</c:v>
                </c:pt>
                <c:pt idx="2484">
                  <c:v>1085.68</c:v>
                </c:pt>
                <c:pt idx="2485">
                  <c:v>1082.1099999999999</c:v>
                </c:pt>
                <c:pt idx="2486">
                  <c:v>1078.78</c:v>
                </c:pt>
                <c:pt idx="2487">
                  <c:v>1076.6099999999999</c:v>
                </c:pt>
                <c:pt idx="2488">
                  <c:v>1076.1600000000001</c:v>
                </c:pt>
                <c:pt idx="2489">
                  <c:v>1074.94</c:v>
                </c:pt>
                <c:pt idx="2490">
                  <c:v>1071.93</c:v>
                </c:pt>
                <c:pt idx="2491">
                  <c:v>1070.32</c:v>
                </c:pt>
                <c:pt idx="2492">
                  <c:v>1070.24</c:v>
                </c:pt>
                <c:pt idx="2493">
                  <c:v>1068.1099999999999</c:v>
                </c:pt>
                <c:pt idx="2494">
                  <c:v>1065.69</c:v>
                </c:pt>
                <c:pt idx="2495">
                  <c:v>1064.48</c:v>
                </c:pt>
                <c:pt idx="2496">
                  <c:v>1064.23</c:v>
                </c:pt>
                <c:pt idx="2497">
                  <c:v>1060.4000000000001</c:v>
                </c:pt>
                <c:pt idx="2498">
                  <c:v>1059.6600000000001</c:v>
                </c:pt>
                <c:pt idx="2499">
                  <c:v>1059.3499999999999</c:v>
                </c:pt>
                <c:pt idx="2500">
                  <c:v>1058.6500000000001</c:v>
                </c:pt>
                <c:pt idx="2501">
                  <c:v>1056.3499999999999</c:v>
                </c:pt>
                <c:pt idx="2502">
                  <c:v>1056.18</c:v>
                </c:pt>
                <c:pt idx="2503">
                  <c:v>1055.1099999999999</c:v>
                </c:pt>
                <c:pt idx="2504">
                  <c:v>1054.8499999999999</c:v>
                </c:pt>
                <c:pt idx="2505">
                  <c:v>1053.08</c:v>
                </c:pt>
                <c:pt idx="2506">
                  <c:v>1052.5899999999999</c:v>
                </c:pt>
                <c:pt idx="2507">
                  <c:v>1052.43</c:v>
                </c:pt>
                <c:pt idx="2508">
                  <c:v>1051.71</c:v>
                </c:pt>
                <c:pt idx="2509">
                  <c:v>1050.07</c:v>
                </c:pt>
                <c:pt idx="2510">
                  <c:v>1045.26</c:v>
                </c:pt>
                <c:pt idx="2511">
                  <c:v>1043.47</c:v>
                </c:pt>
                <c:pt idx="2512">
                  <c:v>1041.1199999999999</c:v>
                </c:pt>
                <c:pt idx="2513">
                  <c:v>1040.8499999999999</c:v>
                </c:pt>
                <c:pt idx="2514">
                  <c:v>1038.99</c:v>
                </c:pt>
                <c:pt idx="2515">
                  <c:v>1038.1500000000001</c:v>
                </c:pt>
                <c:pt idx="2516">
                  <c:v>1035.04</c:v>
                </c:pt>
                <c:pt idx="2517">
                  <c:v>1034.7</c:v>
                </c:pt>
                <c:pt idx="2518">
                  <c:v>1027.97</c:v>
                </c:pt>
                <c:pt idx="2519">
                  <c:v>1027.43</c:v>
                </c:pt>
                <c:pt idx="2520">
                  <c:v>1025.31</c:v>
                </c:pt>
                <c:pt idx="2521">
                  <c:v>1022.32</c:v>
                </c:pt>
                <c:pt idx="2522">
                  <c:v>1022.01</c:v>
                </c:pt>
                <c:pt idx="2523">
                  <c:v>1020.63</c:v>
                </c:pt>
                <c:pt idx="2524">
                  <c:v>1020.56</c:v>
                </c:pt>
                <c:pt idx="2525">
                  <c:v>1017.41</c:v>
                </c:pt>
                <c:pt idx="2526">
                  <c:v>1014.17</c:v>
                </c:pt>
                <c:pt idx="2527">
                  <c:v>1010.34</c:v>
                </c:pt>
                <c:pt idx="2528">
                  <c:v>1009.86</c:v>
                </c:pt>
                <c:pt idx="2529">
                  <c:v>1009.69</c:v>
                </c:pt>
                <c:pt idx="2530">
                  <c:v>1008.72</c:v>
                </c:pt>
                <c:pt idx="2531">
                  <c:v>1008.24</c:v>
                </c:pt>
                <c:pt idx="2532">
                  <c:v>1003.93</c:v>
                </c:pt>
                <c:pt idx="2533">
                  <c:v>999.86</c:v>
                </c:pt>
                <c:pt idx="2534">
                  <c:v>997.98</c:v>
                </c:pt>
                <c:pt idx="2535">
                  <c:v>992.11</c:v>
                </c:pt>
                <c:pt idx="2536">
                  <c:v>989.91</c:v>
                </c:pt>
                <c:pt idx="2537">
                  <c:v>988.72</c:v>
                </c:pt>
                <c:pt idx="2538">
                  <c:v>984.57</c:v>
                </c:pt>
                <c:pt idx="2539">
                  <c:v>981.2</c:v>
                </c:pt>
                <c:pt idx="2540">
                  <c:v>980.1</c:v>
                </c:pt>
                <c:pt idx="2541">
                  <c:v>979.02</c:v>
                </c:pt>
                <c:pt idx="2542">
                  <c:v>977.66</c:v>
                </c:pt>
                <c:pt idx="2543">
                  <c:v>975.33</c:v>
                </c:pt>
                <c:pt idx="2544">
                  <c:v>974.84</c:v>
                </c:pt>
                <c:pt idx="2545">
                  <c:v>972.59</c:v>
                </c:pt>
                <c:pt idx="2546">
                  <c:v>970.08</c:v>
                </c:pt>
                <c:pt idx="2547">
                  <c:v>969.02</c:v>
                </c:pt>
                <c:pt idx="2548">
                  <c:v>968.3</c:v>
                </c:pt>
                <c:pt idx="2549">
                  <c:v>958.56</c:v>
                </c:pt>
                <c:pt idx="2550">
                  <c:v>955.19</c:v>
                </c:pt>
                <c:pt idx="2551">
                  <c:v>955.04</c:v>
                </c:pt>
                <c:pt idx="2552">
                  <c:v>953.62</c:v>
                </c:pt>
                <c:pt idx="2553">
                  <c:v>953.28</c:v>
                </c:pt>
                <c:pt idx="2554">
                  <c:v>944.37</c:v>
                </c:pt>
                <c:pt idx="2555">
                  <c:v>942.15</c:v>
                </c:pt>
                <c:pt idx="2556">
                  <c:v>941.3</c:v>
                </c:pt>
                <c:pt idx="2557">
                  <c:v>932.72</c:v>
                </c:pt>
                <c:pt idx="2558">
                  <c:v>932.46</c:v>
                </c:pt>
                <c:pt idx="2559">
                  <c:v>930.48</c:v>
                </c:pt>
                <c:pt idx="2560">
                  <c:v>928.2</c:v>
                </c:pt>
                <c:pt idx="2561">
                  <c:v>927.75</c:v>
                </c:pt>
                <c:pt idx="2562">
                  <c:v>927.62</c:v>
                </c:pt>
                <c:pt idx="2563">
                  <c:v>925.28</c:v>
                </c:pt>
                <c:pt idx="2564">
                  <c:v>923.37</c:v>
                </c:pt>
                <c:pt idx="2565">
                  <c:v>922.17</c:v>
                </c:pt>
                <c:pt idx="2566">
                  <c:v>920.72</c:v>
                </c:pt>
                <c:pt idx="2567">
                  <c:v>915.82</c:v>
                </c:pt>
                <c:pt idx="2568">
                  <c:v>914.25</c:v>
                </c:pt>
                <c:pt idx="2569">
                  <c:v>913.89</c:v>
                </c:pt>
                <c:pt idx="2570">
                  <c:v>913.44</c:v>
                </c:pt>
                <c:pt idx="2571">
                  <c:v>912.43</c:v>
                </c:pt>
                <c:pt idx="2572">
                  <c:v>911.92</c:v>
                </c:pt>
                <c:pt idx="2573">
                  <c:v>910.38</c:v>
                </c:pt>
                <c:pt idx="2574">
                  <c:v>910.01</c:v>
                </c:pt>
                <c:pt idx="2575">
                  <c:v>909.68</c:v>
                </c:pt>
                <c:pt idx="2576">
                  <c:v>909.61</c:v>
                </c:pt>
                <c:pt idx="2577">
                  <c:v>908.62</c:v>
                </c:pt>
                <c:pt idx="2578">
                  <c:v>907.4</c:v>
                </c:pt>
                <c:pt idx="2579">
                  <c:v>905.91</c:v>
                </c:pt>
                <c:pt idx="2580">
                  <c:v>904.36</c:v>
                </c:pt>
                <c:pt idx="2581">
                  <c:v>902.67</c:v>
                </c:pt>
                <c:pt idx="2582">
                  <c:v>901.36</c:v>
                </c:pt>
                <c:pt idx="2583">
                  <c:v>901.32</c:v>
                </c:pt>
                <c:pt idx="2584">
                  <c:v>899.53</c:v>
                </c:pt>
                <c:pt idx="2585">
                  <c:v>899.12</c:v>
                </c:pt>
                <c:pt idx="2586">
                  <c:v>889.43</c:v>
                </c:pt>
                <c:pt idx="2587">
                  <c:v>885.44</c:v>
                </c:pt>
                <c:pt idx="2588">
                  <c:v>882.36</c:v>
                </c:pt>
                <c:pt idx="2589">
                  <c:v>880.92</c:v>
                </c:pt>
                <c:pt idx="2590">
                  <c:v>879.97</c:v>
                </c:pt>
                <c:pt idx="2591">
                  <c:v>877.43</c:v>
                </c:pt>
                <c:pt idx="2592">
                  <c:v>877.38</c:v>
                </c:pt>
                <c:pt idx="2593">
                  <c:v>875.66</c:v>
                </c:pt>
                <c:pt idx="2594">
                  <c:v>874.64</c:v>
                </c:pt>
                <c:pt idx="2595">
                  <c:v>874.13</c:v>
                </c:pt>
                <c:pt idx="2596">
                  <c:v>872.48</c:v>
                </c:pt>
                <c:pt idx="2597">
                  <c:v>872.28</c:v>
                </c:pt>
                <c:pt idx="2598">
                  <c:v>870.72</c:v>
                </c:pt>
                <c:pt idx="2599">
                  <c:v>866.74</c:v>
                </c:pt>
                <c:pt idx="2600">
                  <c:v>866.39</c:v>
                </c:pt>
                <c:pt idx="2601">
                  <c:v>864.79</c:v>
                </c:pt>
                <c:pt idx="2602">
                  <c:v>856.71</c:v>
                </c:pt>
                <c:pt idx="2603">
                  <c:v>852.31</c:v>
                </c:pt>
                <c:pt idx="2604">
                  <c:v>852.12</c:v>
                </c:pt>
                <c:pt idx="2605">
                  <c:v>851.36</c:v>
                </c:pt>
                <c:pt idx="2606">
                  <c:v>850.62</c:v>
                </c:pt>
                <c:pt idx="2607">
                  <c:v>848.38</c:v>
                </c:pt>
                <c:pt idx="2608">
                  <c:v>846.34</c:v>
                </c:pt>
                <c:pt idx="2609">
                  <c:v>846.27</c:v>
                </c:pt>
                <c:pt idx="2610">
                  <c:v>844.59</c:v>
                </c:pt>
                <c:pt idx="2611">
                  <c:v>843.67</c:v>
                </c:pt>
                <c:pt idx="2612">
                  <c:v>842.25</c:v>
                </c:pt>
                <c:pt idx="2613">
                  <c:v>839.46</c:v>
                </c:pt>
                <c:pt idx="2614">
                  <c:v>838.01</c:v>
                </c:pt>
                <c:pt idx="2615">
                  <c:v>836.6</c:v>
                </c:pt>
                <c:pt idx="2616">
                  <c:v>833.41</c:v>
                </c:pt>
                <c:pt idx="2617">
                  <c:v>830.02</c:v>
                </c:pt>
                <c:pt idx="2618">
                  <c:v>829.65</c:v>
                </c:pt>
                <c:pt idx="2619">
                  <c:v>829.32</c:v>
                </c:pt>
                <c:pt idx="2620">
                  <c:v>821.68</c:v>
                </c:pt>
                <c:pt idx="2621">
                  <c:v>821.63</c:v>
                </c:pt>
                <c:pt idx="2622">
                  <c:v>820.77</c:v>
                </c:pt>
                <c:pt idx="2623">
                  <c:v>806.88</c:v>
                </c:pt>
                <c:pt idx="2624">
                  <c:v>801.44</c:v>
                </c:pt>
                <c:pt idx="2625">
                  <c:v>801.02</c:v>
                </c:pt>
                <c:pt idx="2626">
                  <c:v>798.55</c:v>
                </c:pt>
                <c:pt idx="2627">
                  <c:v>795.87</c:v>
                </c:pt>
                <c:pt idx="2628">
                  <c:v>788.46</c:v>
                </c:pt>
                <c:pt idx="2629">
                  <c:v>786.9</c:v>
                </c:pt>
                <c:pt idx="2630">
                  <c:v>785.41</c:v>
                </c:pt>
                <c:pt idx="2631">
                  <c:v>783.65</c:v>
                </c:pt>
                <c:pt idx="2632">
                  <c:v>781.76</c:v>
                </c:pt>
                <c:pt idx="2633">
                  <c:v>780.57</c:v>
                </c:pt>
                <c:pt idx="2634">
                  <c:v>778.38</c:v>
                </c:pt>
                <c:pt idx="2635">
                  <c:v>772.99</c:v>
                </c:pt>
                <c:pt idx="2636">
                  <c:v>772.39</c:v>
                </c:pt>
                <c:pt idx="2637">
                  <c:v>771.87</c:v>
                </c:pt>
                <c:pt idx="2638">
                  <c:v>767.03</c:v>
                </c:pt>
                <c:pt idx="2639">
                  <c:v>764.71</c:v>
                </c:pt>
                <c:pt idx="2640">
                  <c:v>764</c:v>
                </c:pt>
                <c:pt idx="2641">
                  <c:v>763.19</c:v>
                </c:pt>
                <c:pt idx="2642">
                  <c:v>762.26</c:v>
                </c:pt>
                <c:pt idx="2643">
                  <c:v>762.22</c:v>
                </c:pt>
                <c:pt idx="2644">
                  <c:v>761.96</c:v>
                </c:pt>
                <c:pt idx="2645">
                  <c:v>759.72</c:v>
                </c:pt>
                <c:pt idx="2646">
                  <c:v>759.5</c:v>
                </c:pt>
                <c:pt idx="2647">
                  <c:v>758.38</c:v>
                </c:pt>
                <c:pt idx="2648">
                  <c:v>755.96</c:v>
                </c:pt>
                <c:pt idx="2649">
                  <c:v>750.53</c:v>
                </c:pt>
                <c:pt idx="2650">
                  <c:v>748.8</c:v>
                </c:pt>
                <c:pt idx="2651">
                  <c:v>748</c:v>
                </c:pt>
                <c:pt idx="2652">
                  <c:v>740.75</c:v>
                </c:pt>
                <c:pt idx="2653">
                  <c:v>740.7</c:v>
                </c:pt>
                <c:pt idx="2654">
                  <c:v>739.71</c:v>
                </c:pt>
                <c:pt idx="2655">
                  <c:v>739.19</c:v>
                </c:pt>
                <c:pt idx="2656">
                  <c:v>737.98</c:v>
                </c:pt>
                <c:pt idx="2657">
                  <c:v>737.82</c:v>
                </c:pt>
                <c:pt idx="2658">
                  <c:v>733.16</c:v>
                </c:pt>
                <c:pt idx="2659">
                  <c:v>731.77</c:v>
                </c:pt>
                <c:pt idx="2660">
                  <c:v>729.62</c:v>
                </c:pt>
                <c:pt idx="2661">
                  <c:v>727.27</c:v>
                </c:pt>
                <c:pt idx="2662">
                  <c:v>725.91</c:v>
                </c:pt>
                <c:pt idx="2663">
                  <c:v>723.36</c:v>
                </c:pt>
                <c:pt idx="2664">
                  <c:v>722.53</c:v>
                </c:pt>
                <c:pt idx="2665">
                  <c:v>721.7</c:v>
                </c:pt>
                <c:pt idx="2666">
                  <c:v>720.95</c:v>
                </c:pt>
                <c:pt idx="2667">
                  <c:v>716.54</c:v>
                </c:pt>
                <c:pt idx="2668">
                  <c:v>713.81</c:v>
                </c:pt>
                <c:pt idx="2669">
                  <c:v>711.42</c:v>
                </c:pt>
                <c:pt idx="2670">
                  <c:v>708.19</c:v>
                </c:pt>
                <c:pt idx="2671">
                  <c:v>705.72</c:v>
                </c:pt>
                <c:pt idx="2672">
                  <c:v>705</c:v>
                </c:pt>
                <c:pt idx="2673">
                  <c:v>702.04</c:v>
                </c:pt>
                <c:pt idx="2674">
                  <c:v>699.4</c:v>
                </c:pt>
                <c:pt idx="2675">
                  <c:v>698.44</c:v>
                </c:pt>
                <c:pt idx="2676">
                  <c:v>697.46</c:v>
                </c:pt>
                <c:pt idx="2677">
                  <c:v>695.2</c:v>
                </c:pt>
                <c:pt idx="2678">
                  <c:v>693.95</c:v>
                </c:pt>
                <c:pt idx="2679">
                  <c:v>693.41</c:v>
                </c:pt>
                <c:pt idx="2680">
                  <c:v>686.35</c:v>
                </c:pt>
                <c:pt idx="2681">
                  <c:v>684.3</c:v>
                </c:pt>
                <c:pt idx="2682">
                  <c:v>682.88</c:v>
                </c:pt>
                <c:pt idx="2683">
                  <c:v>680.52</c:v>
                </c:pt>
                <c:pt idx="2684">
                  <c:v>680.39</c:v>
                </c:pt>
                <c:pt idx="2685">
                  <c:v>679.87</c:v>
                </c:pt>
                <c:pt idx="2686">
                  <c:v>678.95</c:v>
                </c:pt>
                <c:pt idx="2687">
                  <c:v>677.87</c:v>
                </c:pt>
                <c:pt idx="2688">
                  <c:v>673.63</c:v>
                </c:pt>
                <c:pt idx="2689">
                  <c:v>671.55</c:v>
                </c:pt>
                <c:pt idx="2690">
                  <c:v>670.98</c:v>
                </c:pt>
                <c:pt idx="2691">
                  <c:v>670.15</c:v>
                </c:pt>
                <c:pt idx="2692">
                  <c:v>668.55</c:v>
                </c:pt>
                <c:pt idx="2693">
                  <c:v>667.28</c:v>
                </c:pt>
                <c:pt idx="2694">
                  <c:v>661.37</c:v>
                </c:pt>
                <c:pt idx="2695">
                  <c:v>661.19</c:v>
                </c:pt>
                <c:pt idx="2696">
                  <c:v>660.12</c:v>
                </c:pt>
                <c:pt idx="2697">
                  <c:v>660</c:v>
                </c:pt>
                <c:pt idx="2698">
                  <c:v>649.78</c:v>
                </c:pt>
                <c:pt idx="2699">
                  <c:v>646.14</c:v>
                </c:pt>
                <c:pt idx="2700">
                  <c:v>646.03</c:v>
                </c:pt>
                <c:pt idx="2701">
                  <c:v>644.47</c:v>
                </c:pt>
                <c:pt idx="2702">
                  <c:v>643.29999999999995</c:v>
                </c:pt>
                <c:pt idx="2703">
                  <c:v>637.38</c:v>
                </c:pt>
                <c:pt idx="2704">
                  <c:v>630.55999999999995</c:v>
                </c:pt>
                <c:pt idx="2705">
                  <c:v>629.58000000000004</c:v>
                </c:pt>
                <c:pt idx="2706">
                  <c:v>627.9</c:v>
                </c:pt>
                <c:pt idx="2707">
                  <c:v>626.32000000000005</c:v>
                </c:pt>
                <c:pt idx="2708">
                  <c:v>626.17999999999995</c:v>
                </c:pt>
                <c:pt idx="2709">
                  <c:v>621.66</c:v>
                </c:pt>
                <c:pt idx="2710">
                  <c:v>620.1</c:v>
                </c:pt>
                <c:pt idx="2711">
                  <c:v>619.86</c:v>
                </c:pt>
                <c:pt idx="2712">
                  <c:v>619.42999999999995</c:v>
                </c:pt>
                <c:pt idx="2713">
                  <c:v>619.21</c:v>
                </c:pt>
                <c:pt idx="2714">
                  <c:v>616.4</c:v>
                </c:pt>
                <c:pt idx="2715">
                  <c:v>614.67999999999995</c:v>
                </c:pt>
                <c:pt idx="2716">
                  <c:v>614.58000000000004</c:v>
                </c:pt>
                <c:pt idx="2717">
                  <c:v>609.63</c:v>
                </c:pt>
                <c:pt idx="2718">
                  <c:v>608.79999999999995</c:v>
                </c:pt>
                <c:pt idx="2719">
                  <c:v>608.25</c:v>
                </c:pt>
                <c:pt idx="2720">
                  <c:v>605.87</c:v>
                </c:pt>
                <c:pt idx="2721">
                  <c:v>605.30999999999995</c:v>
                </c:pt>
                <c:pt idx="2722">
                  <c:v>604.92999999999995</c:v>
                </c:pt>
                <c:pt idx="2723">
                  <c:v>604.66999999999996</c:v>
                </c:pt>
                <c:pt idx="2724">
                  <c:v>601.29</c:v>
                </c:pt>
                <c:pt idx="2725">
                  <c:v>589.61</c:v>
                </c:pt>
                <c:pt idx="2726">
                  <c:v>586.82000000000005</c:v>
                </c:pt>
                <c:pt idx="2727">
                  <c:v>585.55999999999995</c:v>
                </c:pt>
                <c:pt idx="2728">
                  <c:v>585.29</c:v>
                </c:pt>
                <c:pt idx="2729">
                  <c:v>584.37</c:v>
                </c:pt>
                <c:pt idx="2730">
                  <c:v>583.04</c:v>
                </c:pt>
                <c:pt idx="2731">
                  <c:v>579.69000000000005</c:v>
                </c:pt>
                <c:pt idx="2732">
                  <c:v>579.09</c:v>
                </c:pt>
                <c:pt idx="2733">
                  <c:v>577.84</c:v>
                </c:pt>
                <c:pt idx="2734">
                  <c:v>573.46</c:v>
                </c:pt>
                <c:pt idx="2735">
                  <c:v>572.13</c:v>
                </c:pt>
                <c:pt idx="2736">
                  <c:v>571.46</c:v>
                </c:pt>
                <c:pt idx="2737">
                  <c:v>568.99</c:v>
                </c:pt>
                <c:pt idx="2738">
                  <c:v>568.22</c:v>
                </c:pt>
                <c:pt idx="2739">
                  <c:v>563.89</c:v>
                </c:pt>
                <c:pt idx="2740">
                  <c:v>562.82000000000005</c:v>
                </c:pt>
                <c:pt idx="2741">
                  <c:v>559.32000000000005</c:v>
                </c:pt>
                <c:pt idx="2742">
                  <c:v>558.73</c:v>
                </c:pt>
                <c:pt idx="2743">
                  <c:v>556.20000000000005</c:v>
                </c:pt>
                <c:pt idx="2744">
                  <c:v>554.63</c:v>
                </c:pt>
                <c:pt idx="2745">
                  <c:v>554.03</c:v>
                </c:pt>
                <c:pt idx="2746">
                  <c:v>553.37</c:v>
                </c:pt>
                <c:pt idx="2747">
                  <c:v>544.24</c:v>
                </c:pt>
                <c:pt idx="2748">
                  <c:v>543.03</c:v>
                </c:pt>
                <c:pt idx="2749">
                  <c:v>542.51</c:v>
                </c:pt>
                <c:pt idx="2750">
                  <c:v>538.83000000000004</c:v>
                </c:pt>
                <c:pt idx="2751">
                  <c:v>536.75</c:v>
                </c:pt>
                <c:pt idx="2752">
                  <c:v>535.29</c:v>
                </c:pt>
                <c:pt idx="2753">
                  <c:v>532.99</c:v>
                </c:pt>
                <c:pt idx="2754">
                  <c:v>527.30999999999995</c:v>
                </c:pt>
                <c:pt idx="2755">
                  <c:v>525.61</c:v>
                </c:pt>
                <c:pt idx="2756">
                  <c:v>522.51</c:v>
                </c:pt>
                <c:pt idx="2757">
                  <c:v>522.35</c:v>
                </c:pt>
                <c:pt idx="2758">
                  <c:v>517.02</c:v>
                </c:pt>
                <c:pt idx="2759">
                  <c:v>508.59</c:v>
                </c:pt>
                <c:pt idx="2760">
                  <c:v>506.99</c:v>
                </c:pt>
                <c:pt idx="2761">
                  <c:v>503.4</c:v>
                </c:pt>
                <c:pt idx="2762">
                  <c:v>502.63</c:v>
                </c:pt>
                <c:pt idx="2763">
                  <c:v>500.44</c:v>
                </c:pt>
                <c:pt idx="2764">
                  <c:v>499.42</c:v>
                </c:pt>
                <c:pt idx="2765">
                  <c:v>497.42</c:v>
                </c:pt>
                <c:pt idx="2766">
                  <c:v>497.39</c:v>
                </c:pt>
                <c:pt idx="2767">
                  <c:v>496.22</c:v>
                </c:pt>
                <c:pt idx="2768">
                  <c:v>488.3</c:v>
                </c:pt>
                <c:pt idx="2769">
                  <c:v>488.17</c:v>
                </c:pt>
                <c:pt idx="2770">
                  <c:v>487.7</c:v>
                </c:pt>
                <c:pt idx="2771">
                  <c:v>487.14</c:v>
                </c:pt>
                <c:pt idx="2772">
                  <c:v>486.12</c:v>
                </c:pt>
                <c:pt idx="2773">
                  <c:v>485.62</c:v>
                </c:pt>
                <c:pt idx="2774">
                  <c:v>484.95</c:v>
                </c:pt>
                <c:pt idx="2775">
                  <c:v>484.38</c:v>
                </c:pt>
                <c:pt idx="2776">
                  <c:v>483.17</c:v>
                </c:pt>
                <c:pt idx="2777">
                  <c:v>479.18</c:v>
                </c:pt>
                <c:pt idx="2778">
                  <c:v>479.06</c:v>
                </c:pt>
                <c:pt idx="2779">
                  <c:v>478.33</c:v>
                </c:pt>
                <c:pt idx="2780">
                  <c:v>476.3</c:v>
                </c:pt>
                <c:pt idx="2781">
                  <c:v>469.99</c:v>
                </c:pt>
                <c:pt idx="2782">
                  <c:v>468.13</c:v>
                </c:pt>
                <c:pt idx="2783">
                  <c:v>467.92</c:v>
                </c:pt>
                <c:pt idx="2784">
                  <c:v>467.72</c:v>
                </c:pt>
                <c:pt idx="2785">
                  <c:v>462.86</c:v>
                </c:pt>
                <c:pt idx="2786">
                  <c:v>460.92</c:v>
                </c:pt>
                <c:pt idx="2787">
                  <c:v>460.45</c:v>
                </c:pt>
                <c:pt idx="2788">
                  <c:v>459.65</c:v>
                </c:pt>
                <c:pt idx="2789">
                  <c:v>458.17</c:v>
                </c:pt>
                <c:pt idx="2790">
                  <c:v>453.29</c:v>
                </c:pt>
                <c:pt idx="2791">
                  <c:v>452.15</c:v>
                </c:pt>
                <c:pt idx="2792">
                  <c:v>450.03</c:v>
                </c:pt>
                <c:pt idx="2793">
                  <c:v>449.59</c:v>
                </c:pt>
                <c:pt idx="2794">
                  <c:v>446.64</c:v>
                </c:pt>
                <c:pt idx="2795">
                  <c:v>446.54</c:v>
                </c:pt>
                <c:pt idx="2796">
                  <c:v>444.65</c:v>
                </c:pt>
                <c:pt idx="2797">
                  <c:v>439.85</c:v>
                </c:pt>
                <c:pt idx="2798">
                  <c:v>439</c:v>
                </c:pt>
                <c:pt idx="2799">
                  <c:v>437.04</c:v>
                </c:pt>
                <c:pt idx="2800">
                  <c:v>436.98</c:v>
                </c:pt>
                <c:pt idx="2801">
                  <c:v>435.98</c:v>
                </c:pt>
                <c:pt idx="2802">
                  <c:v>432.13</c:v>
                </c:pt>
                <c:pt idx="2803">
                  <c:v>427.85</c:v>
                </c:pt>
                <c:pt idx="2804">
                  <c:v>425.1</c:v>
                </c:pt>
                <c:pt idx="2805">
                  <c:v>425.04</c:v>
                </c:pt>
                <c:pt idx="2806">
                  <c:v>424.2</c:v>
                </c:pt>
                <c:pt idx="2807">
                  <c:v>422.81</c:v>
                </c:pt>
                <c:pt idx="2808">
                  <c:v>421.57</c:v>
                </c:pt>
                <c:pt idx="2809">
                  <c:v>421.36</c:v>
                </c:pt>
                <c:pt idx="2810">
                  <c:v>418.88</c:v>
                </c:pt>
                <c:pt idx="2811">
                  <c:v>417.54</c:v>
                </c:pt>
                <c:pt idx="2812">
                  <c:v>417.17</c:v>
                </c:pt>
                <c:pt idx="2813">
                  <c:v>413.97</c:v>
                </c:pt>
                <c:pt idx="2814">
                  <c:v>413.65</c:v>
                </c:pt>
                <c:pt idx="2815">
                  <c:v>411.63</c:v>
                </c:pt>
                <c:pt idx="2816">
                  <c:v>405.79</c:v>
                </c:pt>
                <c:pt idx="2817">
                  <c:v>405.16</c:v>
                </c:pt>
                <c:pt idx="2818">
                  <c:v>398.99</c:v>
                </c:pt>
                <c:pt idx="2819">
                  <c:v>398.16</c:v>
                </c:pt>
                <c:pt idx="2820">
                  <c:v>389.53</c:v>
                </c:pt>
                <c:pt idx="2821">
                  <c:v>389.3</c:v>
                </c:pt>
                <c:pt idx="2822">
                  <c:v>388.33</c:v>
                </c:pt>
                <c:pt idx="2823">
                  <c:v>384.76</c:v>
                </c:pt>
                <c:pt idx="2824">
                  <c:v>383.12</c:v>
                </c:pt>
                <c:pt idx="2825">
                  <c:v>380.21</c:v>
                </c:pt>
                <c:pt idx="2826">
                  <c:v>374.79</c:v>
                </c:pt>
                <c:pt idx="2827">
                  <c:v>370.89</c:v>
                </c:pt>
                <c:pt idx="2828">
                  <c:v>369.42</c:v>
                </c:pt>
                <c:pt idx="2829">
                  <c:v>361.41</c:v>
                </c:pt>
                <c:pt idx="2830">
                  <c:v>360.47</c:v>
                </c:pt>
                <c:pt idx="2831">
                  <c:v>356.86</c:v>
                </c:pt>
                <c:pt idx="2832">
                  <c:v>356.84</c:v>
                </c:pt>
                <c:pt idx="2833">
                  <c:v>356.75</c:v>
                </c:pt>
                <c:pt idx="2834">
                  <c:v>351.28</c:v>
                </c:pt>
                <c:pt idx="2835">
                  <c:v>350.28</c:v>
                </c:pt>
                <c:pt idx="2836">
                  <c:v>349.75</c:v>
                </c:pt>
                <c:pt idx="2837">
                  <c:v>343.01</c:v>
                </c:pt>
                <c:pt idx="2838">
                  <c:v>341.2</c:v>
                </c:pt>
                <c:pt idx="2839">
                  <c:v>336.19</c:v>
                </c:pt>
                <c:pt idx="2840">
                  <c:v>336.07</c:v>
                </c:pt>
                <c:pt idx="2841">
                  <c:v>332.73</c:v>
                </c:pt>
                <c:pt idx="2842">
                  <c:v>331.97</c:v>
                </c:pt>
                <c:pt idx="2843">
                  <c:v>331.76</c:v>
                </c:pt>
                <c:pt idx="2844">
                  <c:v>330.04</c:v>
                </c:pt>
                <c:pt idx="2845">
                  <c:v>329.62</c:v>
                </c:pt>
                <c:pt idx="2846">
                  <c:v>328.71</c:v>
                </c:pt>
                <c:pt idx="2847">
                  <c:v>326</c:v>
                </c:pt>
                <c:pt idx="2848">
                  <c:v>322.98</c:v>
                </c:pt>
                <c:pt idx="2849">
                  <c:v>322.44</c:v>
                </c:pt>
                <c:pt idx="2850">
                  <c:v>320.58</c:v>
                </c:pt>
                <c:pt idx="2851">
                  <c:v>312.33999999999997</c:v>
                </c:pt>
                <c:pt idx="2852">
                  <c:v>311.60000000000002</c:v>
                </c:pt>
                <c:pt idx="2853">
                  <c:v>307.58</c:v>
                </c:pt>
                <c:pt idx="2854">
                  <c:v>307.47000000000003</c:v>
                </c:pt>
                <c:pt idx="2855">
                  <c:v>305.82</c:v>
                </c:pt>
                <c:pt idx="2856">
                  <c:v>305.74</c:v>
                </c:pt>
                <c:pt idx="2857">
                  <c:v>301.52999999999997</c:v>
                </c:pt>
                <c:pt idx="2858">
                  <c:v>298.52</c:v>
                </c:pt>
                <c:pt idx="2859">
                  <c:v>297.52</c:v>
                </c:pt>
                <c:pt idx="2860">
                  <c:v>296.37</c:v>
                </c:pt>
                <c:pt idx="2861">
                  <c:v>294.67</c:v>
                </c:pt>
                <c:pt idx="2862">
                  <c:v>291.57</c:v>
                </c:pt>
                <c:pt idx="2863">
                  <c:v>290.18</c:v>
                </c:pt>
                <c:pt idx="2864">
                  <c:v>290.08999999999997</c:v>
                </c:pt>
                <c:pt idx="2865">
                  <c:v>288.14999999999998</c:v>
                </c:pt>
                <c:pt idx="2866">
                  <c:v>287.02999999999997</c:v>
                </c:pt>
                <c:pt idx="2867">
                  <c:v>286.17</c:v>
                </c:pt>
                <c:pt idx="2868">
                  <c:v>285.14</c:v>
                </c:pt>
                <c:pt idx="2869">
                  <c:v>283.74</c:v>
                </c:pt>
                <c:pt idx="2870">
                  <c:v>282.89999999999998</c:v>
                </c:pt>
                <c:pt idx="2871">
                  <c:v>277.8</c:v>
                </c:pt>
                <c:pt idx="2872">
                  <c:v>272.01</c:v>
                </c:pt>
                <c:pt idx="2873">
                  <c:v>270.2</c:v>
                </c:pt>
                <c:pt idx="2874">
                  <c:v>265.18</c:v>
                </c:pt>
                <c:pt idx="2875">
                  <c:v>264.94</c:v>
                </c:pt>
                <c:pt idx="2876">
                  <c:v>260.79000000000002</c:v>
                </c:pt>
                <c:pt idx="2877">
                  <c:v>259.66000000000003</c:v>
                </c:pt>
                <c:pt idx="2878">
                  <c:v>254.92</c:v>
                </c:pt>
                <c:pt idx="2879">
                  <c:v>252.06</c:v>
                </c:pt>
                <c:pt idx="2880">
                  <c:v>248.89</c:v>
                </c:pt>
                <c:pt idx="2881">
                  <c:v>248.54</c:v>
                </c:pt>
                <c:pt idx="2882">
                  <c:v>247.61</c:v>
                </c:pt>
                <c:pt idx="2883">
                  <c:v>247.12</c:v>
                </c:pt>
                <c:pt idx="2884">
                  <c:v>241.2</c:v>
                </c:pt>
                <c:pt idx="2885">
                  <c:v>239.59</c:v>
                </c:pt>
                <c:pt idx="2886">
                  <c:v>233.49</c:v>
                </c:pt>
                <c:pt idx="2887">
                  <c:v>231.17</c:v>
                </c:pt>
                <c:pt idx="2888">
                  <c:v>230.67</c:v>
                </c:pt>
                <c:pt idx="2889">
                  <c:v>230.29</c:v>
                </c:pt>
                <c:pt idx="2890">
                  <c:v>229.45</c:v>
                </c:pt>
                <c:pt idx="2891">
                  <c:v>224.96</c:v>
                </c:pt>
                <c:pt idx="2892">
                  <c:v>222.12</c:v>
                </c:pt>
                <c:pt idx="2893">
                  <c:v>221.85</c:v>
                </c:pt>
                <c:pt idx="2894">
                  <c:v>220.27</c:v>
                </c:pt>
                <c:pt idx="2895">
                  <c:v>217.67</c:v>
                </c:pt>
                <c:pt idx="2896">
                  <c:v>214.91</c:v>
                </c:pt>
                <c:pt idx="2897">
                  <c:v>213.46</c:v>
                </c:pt>
                <c:pt idx="2898">
                  <c:v>210.39</c:v>
                </c:pt>
                <c:pt idx="2899">
                  <c:v>205.71</c:v>
                </c:pt>
                <c:pt idx="2900">
                  <c:v>203.18</c:v>
                </c:pt>
                <c:pt idx="2901">
                  <c:v>199.76</c:v>
                </c:pt>
                <c:pt idx="2902">
                  <c:v>198.2</c:v>
                </c:pt>
                <c:pt idx="2903">
                  <c:v>188.23</c:v>
                </c:pt>
                <c:pt idx="2904">
                  <c:v>187.65</c:v>
                </c:pt>
                <c:pt idx="2905">
                  <c:v>180.17</c:v>
                </c:pt>
                <c:pt idx="2906">
                  <c:v>178.73</c:v>
                </c:pt>
                <c:pt idx="2907">
                  <c:v>178.47</c:v>
                </c:pt>
                <c:pt idx="2908">
                  <c:v>176.8</c:v>
                </c:pt>
                <c:pt idx="2909">
                  <c:v>176.21</c:v>
                </c:pt>
                <c:pt idx="2910">
                  <c:v>174.58</c:v>
                </c:pt>
                <c:pt idx="2911">
                  <c:v>174.24</c:v>
                </c:pt>
                <c:pt idx="2912">
                  <c:v>171.94</c:v>
                </c:pt>
                <c:pt idx="2913">
                  <c:v>170.11</c:v>
                </c:pt>
                <c:pt idx="2914">
                  <c:v>168.61</c:v>
                </c:pt>
                <c:pt idx="2915">
                  <c:v>162.07</c:v>
                </c:pt>
                <c:pt idx="2916">
                  <c:v>160.91</c:v>
                </c:pt>
                <c:pt idx="2917">
                  <c:v>160.84</c:v>
                </c:pt>
                <c:pt idx="2918">
                  <c:v>158.78</c:v>
                </c:pt>
                <c:pt idx="2919">
                  <c:v>155.28</c:v>
                </c:pt>
                <c:pt idx="2920">
                  <c:v>153.24</c:v>
                </c:pt>
                <c:pt idx="2921">
                  <c:v>151.05000000000001</c:v>
                </c:pt>
                <c:pt idx="2922">
                  <c:v>149.78</c:v>
                </c:pt>
                <c:pt idx="2923">
                  <c:v>148.96</c:v>
                </c:pt>
                <c:pt idx="2924">
                  <c:v>147.85</c:v>
                </c:pt>
                <c:pt idx="2925">
                  <c:v>147.75</c:v>
                </c:pt>
                <c:pt idx="2926">
                  <c:v>146.29</c:v>
                </c:pt>
                <c:pt idx="2927">
                  <c:v>145.04</c:v>
                </c:pt>
                <c:pt idx="2928">
                  <c:v>144.44</c:v>
                </c:pt>
                <c:pt idx="2929">
                  <c:v>143.85</c:v>
                </c:pt>
                <c:pt idx="2930">
                  <c:v>143.79</c:v>
                </c:pt>
                <c:pt idx="2931">
                  <c:v>143.30000000000001</c:v>
                </c:pt>
                <c:pt idx="2932">
                  <c:v>138.94</c:v>
                </c:pt>
                <c:pt idx="2933">
                  <c:v>135.35</c:v>
                </c:pt>
                <c:pt idx="2934">
                  <c:v>134.13999999999999</c:v>
                </c:pt>
                <c:pt idx="2935">
                  <c:v>133.05000000000001</c:v>
                </c:pt>
                <c:pt idx="2936">
                  <c:v>128.75</c:v>
                </c:pt>
                <c:pt idx="2937">
                  <c:v>127.69</c:v>
                </c:pt>
                <c:pt idx="2938">
                  <c:v>126.14</c:v>
                </c:pt>
                <c:pt idx="2939">
                  <c:v>118.17</c:v>
                </c:pt>
                <c:pt idx="2940">
                  <c:v>115.73</c:v>
                </c:pt>
                <c:pt idx="2941">
                  <c:v>110.49</c:v>
                </c:pt>
                <c:pt idx="2942">
                  <c:v>110.04</c:v>
                </c:pt>
                <c:pt idx="2943">
                  <c:v>104.37</c:v>
                </c:pt>
                <c:pt idx="2944">
                  <c:v>101.74</c:v>
                </c:pt>
                <c:pt idx="2945">
                  <c:v>100.78</c:v>
                </c:pt>
                <c:pt idx="2946">
                  <c:v>93.72</c:v>
                </c:pt>
                <c:pt idx="2947">
                  <c:v>92.61</c:v>
                </c:pt>
                <c:pt idx="2948">
                  <c:v>92.4</c:v>
                </c:pt>
                <c:pt idx="2949">
                  <c:v>92.13</c:v>
                </c:pt>
                <c:pt idx="2950">
                  <c:v>91.3</c:v>
                </c:pt>
                <c:pt idx="2951">
                  <c:v>90.56</c:v>
                </c:pt>
                <c:pt idx="2952">
                  <c:v>90.22</c:v>
                </c:pt>
                <c:pt idx="2953">
                  <c:v>89.81</c:v>
                </c:pt>
                <c:pt idx="2954">
                  <c:v>87.2</c:v>
                </c:pt>
                <c:pt idx="2955">
                  <c:v>86.49</c:v>
                </c:pt>
                <c:pt idx="2956">
                  <c:v>85.16</c:v>
                </c:pt>
                <c:pt idx="2957">
                  <c:v>82.4</c:v>
                </c:pt>
                <c:pt idx="2958">
                  <c:v>81.290000000000006</c:v>
                </c:pt>
                <c:pt idx="2959">
                  <c:v>80.95</c:v>
                </c:pt>
                <c:pt idx="2960">
                  <c:v>77.349999999999994</c:v>
                </c:pt>
                <c:pt idx="2961">
                  <c:v>74.099999999999994</c:v>
                </c:pt>
                <c:pt idx="2962">
                  <c:v>71.83</c:v>
                </c:pt>
                <c:pt idx="2963">
                  <c:v>70.55</c:v>
                </c:pt>
                <c:pt idx="2964">
                  <c:v>65.73</c:v>
                </c:pt>
                <c:pt idx="2965">
                  <c:v>61.72</c:v>
                </c:pt>
                <c:pt idx="2966">
                  <c:v>61.34</c:v>
                </c:pt>
                <c:pt idx="2967">
                  <c:v>61.09</c:v>
                </c:pt>
                <c:pt idx="2968">
                  <c:v>60.04</c:v>
                </c:pt>
                <c:pt idx="2969">
                  <c:v>53.88</c:v>
                </c:pt>
                <c:pt idx="2970">
                  <c:v>52.31</c:v>
                </c:pt>
                <c:pt idx="2971">
                  <c:v>52.04</c:v>
                </c:pt>
                <c:pt idx="2972">
                  <c:v>51.13</c:v>
                </c:pt>
                <c:pt idx="2973">
                  <c:v>48.92</c:v>
                </c:pt>
                <c:pt idx="2974">
                  <c:v>46.55</c:v>
                </c:pt>
                <c:pt idx="2975">
                  <c:v>45.38</c:v>
                </c:pt>
                <c:pt idx="2976">
                  <c:v>42.13</c:v>
                </c:pt>
                <c:pt idx="2977">
                  <c:v>41.6</c:v>
                </c:pt>
                <c:pt idx="2978">
                  <c:v>31.69</c:v>
                </c:pt>
                <c:pt idx="2979">
                  <c:v>31.34</c:v>
                </c:pt>
                <c:pt idx="2980">
                  <c:v>30.97</c:v>
                </c:pt>
                <c:pt idx="2981">
                  <c:v>30.46</c:v>
                </c:pt>
                <c:pt idx="2982">
                  <c:v>27.85</c:v>
                </c:pt>
                <c:pt idx="2983">
                  <c:v>23.24</c:v>
                </c:pt>
                <c:pt idx="2984">
                  <c:v>22.79</c:v>
                </c:pt>
                <c:pt idx="2985">
                  <c:v>14.18</c:v>
                </c:pt>
                <c:pt idx="2986">
                  <c:v>8.8000000000000007</c:v>
                </c:pt>
                <c:pt idx="2987">
                  <c:v>7.76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796064"/>
        <c:axId val="310799592"/>
      </c:lineChart>
      <c:catAx>
        <c:axId val="3107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9592"/>
        <c:crosses val="autoZero"/>
        <c:auto val="1"/>
        <c:lblAlgn val="ctr"/>
        <c:lblOffset val="100"/>
        <c:noMultiLvlLbl val="0"/>
      </c:catAx>
      <c:valAx>
        <c:axId val="310799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[superstore_excel.xlsx]Customer Insights!PivotTable9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Insights'!$F$3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Insights'!$E$4:$E$2992</c:f>
              <c:strCache>
                <c:ptCount val="2988"/>
                <c:pt idx="0">
                  <c:v>Michael Smith</c:v>
                </c:pt>
                <c:pt idx="1">
                  <c:v>Heather Reyes</c:v>
                </c:pt>
                <c:pt idx="2">
                  <c:v>Matthew Peterson</c:v>
                </c:pt>
                <c:pt idx="3">
                  <c:v>Amy Michael</c:v>
                </c:pt>
                <c:pt idx="4">
                  <c:v>Katherine Rodriguez</c:v>
                </c:pt>
                <c:pt idx="5">
                  <c:v>Kathleen Allen</c:v>
                </c:pt>
                <c:pt idx="6">
                  <c:v>Mr. Robert Le Jr.</c:v>
                </c:pt>
                <c:pt idx="7">
                  <c:v>Jesse Ortega</c:v>
                </c:pt>
                <c:pt idx="8">
                  <c:v>Kevin Martinez</c:v>
                </c:pt>
                <c:pt idx="9">
                  <c:v>Andrew Hill</c:v>
                </c:pt>
                <c:pt idx="10">
                  <c:v>Kevin Morgan</c:v>
                </c:pt>
                <c:pt idx="11">
                  <c:v>Robin Martinez</c:v>
                </c:pt>
                <c:pt idx="12">
                  <c:v>Ryan Alvarez</c:v>
                </c:pt>
                <c:pt idx="13">
                  <c:v>Taylor Day</c:v>
                </c:pt>
                <c:pt idx="14">
                  <c:v>Ashley Harrington</c:v>
                </c:pt>
                <c:pt idx="15">
                  <c:v>Tyler Alvarez</c:v>
                </c:pt>
                <c:pt idx="16">
                  <c:v>Colleen Rose</c:v>
                </c:pt>
                <c:pt idx="17">
                  <c:v>James Miller</c:v>
                </c:pt>
                <c:pt idx="18">
                  <c:v>Nicole Smith</c:v>
                </c:pt>
                <c:pt idx="19">
                  <c:v>Sharon Taylor</c:v>
                </c:pt>
                <c:pt idx="20">
                  <c:v>Ruben Ramirez</c:v>
                </c:pt>
                <c:pt idx="21">
                  <c:v>Jamie Clark</c:v>
                </c:pt>
                <c:pt idx="22">
                  <c:v>Monica Williams</c:v>
                </c:pt>
                <c:pt idx="23">
                  <c:v>Mr. Brad Price</c:v>
                </c:pt>
                <c:pt idx="24">
                  <c:v>Lauren Snyder</c:v>
                </c:pt>
                <c:pt idx="25">
                  <c:v>Christopher Jackson</c:v>
                </c:pt>
                <c:pt idx="26">
                  <c:v>Amber Bowen</c:v>
                </c:pt>
                <c:pt idx="27">
                  <c:v>Michael Lucas</c:v>
                </c:pt>
                <c:pt idx="28">
                  <c:v>Margaret Smith</c:v>
                </c:pt>
                <c:pt idx="29">
                  <c:v>Connie Zimmerman</c:v>
                </c:pt>
                <c:pt idx="30">
                  <c:v>Kevin Gill</c:v>
                </c:pt>
                <c:pt idx="31">
                  <c:v>Susan Wilson</c:v>
                </c:pt>
                <c:pt idx="32">
                  <c:v>Caitlin Cook DDS</c:v>
                </c:pt>
                <c:pt idx="33">
                  <c:v>Jennifer Jackson</c:v>
                </c:pt>
                <c:pt idx="34">
                  <c:v>Carrie Sanchez</c:v>
                </c:pt>
                <c:pt idx="35">
                  <c:v>Krystal Maxwell</c:v>
                </c:pt>
                <c:pt idx="36">
                  <c:v>Lindsay Conway</c:v>
                </c:pt>
                <c:pt idx="37">
                  <c:v>Jon Simpson</c:v>
                </c:pt>
                <c:pt idx="38">
                  <c:v>John Martin</c:v>
                </c:pt>
                <c:pt idx="39">
                  <c:v>Gary Bennett</c:v>
                </c:pt>
                <c:pt idx="40">
                  <c:v>Tina Dominguez</c:v>
                </c:pt>
                <c:pt idx="41">
                  <c:v>Kevin Ryan</c:v>
                </c:pt>
                <c:pt idx="42">
                  <c:v>Amanda Acevedo</c:v>
                </c:pt>
                <c:pt idx="43">
                  <c:v>Todd Holmes</c:v>
                </c:pt>
                <c:pt idx="44">
                  <c:v>George Miranda</c:v>
                </c:pt>
                <c:pt idx="45">
                  <c:v>Wendy Cline</c:v>
                </c:pt>
                <c:pt idx="46">
                  <c:v>Carlos Chung</c:v>
                </c:pt>
                <c:pt idx="47">
                  <c:v>Louis Nelson</c:v>
                </c:pt>
                <c:pt idx="48">
                  <c:v>Lauren Gonzalez</c:v>
                </c:pt>
                <c:pt idx="49">
                  <c:v>Joan Brown</c:v>
                </c:pt>
                <c:pt idx="50">
                  <c:v>Margaret Edwards</c:v>
                </c:pt>
                <c:pt idx="51">
                  <c:v>Mary Patterson</c:v>
                </c:pt>
                <c:pt idx="52">
                  <c:v>Christopher Ellis</c:v>
                </c:pt>
                <c:pt idx="53">
                  <c:v>Anthony Lamb</c:v>
                </c:pt>
                <c:pt idx="54">
                  <c:v>Sarah Cardenas</c:v>
                </c:pt>
                <c:pt idx="55">
                  <c:v>Natalie Thompson</c:v>
                </c:pt>
                <c:pt idx="56">
                  <c:v>Jim Green</c:v>
                </c:pt>
                <c:pt idx="57">
                  <c:v>Sean Williams</c:v>
                </c:pt>
                <c:pt idx="58">
                  <c:v>Manuel Brooks</c:v>
                </c:pt>
                <c:pt idx="59">
                  <c:v>Rhonda Anderson</c:v>
                </c:pt>
                <c:pt idx="60">
                  <c:v>Grant Garcia</c:v>
                </c:pt>
                <c:pt idx="61">
                  <c:v>Kimberly Johns</c:v>
                </c:pt>
                <c:pt idx="62">
                  <c:v>William Dalton</c:v>
                </c:pt>
                <c:pt idx="63">
                  <c:v>Thomas Johnson</c:v>
                </c:pt>
                <c:pt idx="64">
                  <c:v>Michael Elliott</c:v>
                </c:pt>
                <c:pt idx="65">
                  <c:v>Charles Scott</c:v>
                </c:pt>
                <c:pt idx="66">
                  <c:v>Janet Lewis</c:v>
                </c:pt>
                <c:pt idx="67">
                  <c:v>Sarah Martin</c:v>
                </c:pt>
                <c:pt idx="68">
                  <c:v>Christopher Wade</c:v>
                </c:pt>
                <c:pt idx="69">
                  <c:v>James Good</c:v>
                </c:pt>
                <c:pt idx="70">
                  <c:v>Ashley Moore</c:v>
                </c:pt>
                <c:pt idx="71">
                  <c:v>Donna Davis</c:v>
                </c:pt>
                <c:pt idx="72">
                  <c:v>Brandi Watson</c:v>
                </c:pt>
                <c:pt idx="73">
                  <c:v>Brenda Newman</c:v>
                </c:pt>
                <c:pt idx="74">
                  <c:v>Linda Turner</c:v>
                </c:pt>
                <c:pt idx="75">
                  <c:v>Crystal McKinney</c:v>
                </c:pt>
                <c:pt idx="76">
                  <c:v>Randy Maddox</c:v>
                </c:pt>
                <c:pt idx="77">
                  <c:v>Angela Davis</c:v>
                </c:pt>
                <c:pt idx="78">
                  <c:v>Tanner Wood</c:v>
                </c:pt>
                <c:pt idx="79">
                  <c:v>Jason Hernandez</c:v>
                </c:pt>
                <c:pt idx="80">
                  <c:v>Heather McCall</c:v>
                </c:pt>
                <c:pt idx="81">
                  <c:v>Kimberly Williams</c:v>
                </c:pt>
                <c:pt idx="82">
                  <c:v>Nathan Joseph</c:v>
                </c:pt>
                <c:pt idx="83">
                  <c:v>Joseph Michael</c:v>
                </c:pt>
                <c:pt idx="84">
                  <c:v>Brian Petersen</c:v>
                </c:pt>
                <c:pt idx="85">
                  <c:v>Mary Carrillo</c:v>
                </c:pt>
                <c:pt idx="86">
                  <c:v>Sandra Reynolds</c:v>
                </c:pt>
                <c:pt idx="87">
                  <c:v>Alyssa Rodriguez</c:v>
                </c:pt>
                <c:pt idx="88">
                  <c:v>Jay Cook</c:v>
                </c:pt>
                <c:pt idx="89">
                  <c:v>Connie Brennan</c:v>
                </c:pt>
                <c:pt idx="90">
                  <c:v>Spencer Gonzalez</c:v>
                </c:pt>
                <c:pt idx="91">
                  <c:v>Robin Martin</c:v>
                </c:pt>
                <c:pt idx="92">
                  <c:v>Katie Solomon</c:v>
                </c:pt>
                <c:pt idx="93">
                  <c:v>Brian Hansen</c:v>
                </c:pt>
                <c:pt idx="94">
                  <c:v>Cathy Green</c:v>
                </c:pt>
                <c:pt idx="95">
                  <c:v>George Williams</c:v>
                </c:pt>
                <c:pt idx="96">
                  <c:v>Jonathan Alvarez</c:v>
                </c:pt>
                <c:pt idx="97">
                  <c:v>Scott Marshall</c:v>
                </c:pt>
                <c:pt idx="98">
                  <c:v>Erin Foster</c:v>
                </c:pt>
                <c:pt idx="99">
                  <c:v>Joseph Norris</c:v>
                </c:pt>
                <c:pt idx="100">
                  <c:v>Michele Thornton</c:v>
                </c:pt>
                <c:pt idx="101">
                  <c:v>Samantha Brown</c:v>
                </c:pt>
                <c:pt idx="102">
                  <c:v>Angela Salazar</c:v>
                </c:pt>
                <c:pt idx="103">
                  <c:v>David Thompson</c:v>
                </c:pt>
                <c:pt idx="104">
                  <c:v>Amber Patrick</c:v>
                </c:pt>
                <c:pt idx="105">
                  <c:v>Summer Wilkerson</c:v>
                </c:pt>
                <c:pt idx="106">
                  <c:v>Marcus Howard</c:v>
                </c:pt>
                <c:pt idx="107">
                  <c:v>Angela Pittman</c:v>
                </c:pt>
                <c:pt idx="108">
                  <c:v>Casey Medina</c:v>
                </c:pt>
                <c:pt idx="109">
                  <c:v>Spencer O'Connor</c:v>
                </c:pt>
                <c:pt idx="110">
                  <c:v>Kenneth Olson</c:v>
                </c:pt>
                <c:pt idx="111">
                  <c:v>Laura Foster</c:v>
                </c:pt>
                <c:pt idx="112">
                  <c:v>Richard Griffin</c:v>
                </c:pt>
                <c:pt idx="113">
                  <c:v>David Schwartz</c:v>
                </c:pt>
                <c:pt idx="114">
                  <c:v>Christine Hubbard</c:v>
                </c:pt>
                <c:pt idx="115">
                  <c:v>Carol Boyd</c:v>
                </c:pt>
                <c:pt idx="116">
                  <c:v>Dominic Saunders</c:v>
                </c:pt>
                <c:pt idx="117">
                  <c:v>Kelsey Moore</c:v>
                </c:pt>
                <c:pt idx="118">
                  <c:v>Jessica Taylor</c:v>
                </c:pt>
                <c:pt idx="119">
                  <c:v>Kyle Brown</c:v>
                </c:pt>
                <c:pt idx="120">
                  <c:v>Katrina Montoya MD</c:v>
                </c:pt>
                <c:pt idx="121">
                  <c:v>Kimberly Norman</c:v>
                </c:pt>
                <c:pt idx="122">
                  <c:v>Emily Wilson</c:v>
                </c:pt>
                <c:pt idx="123">
                  <c:v>David Rodriguez</c:v>
                </c:pt>
                <c:pt idx="124">
                  <c:v>Michael Matthews</c:v>
                </c:pt>
                <c:pt idx="125">
                  <c:v>Laurie Ross</c:v>
                </c:pt>
                <c:pt idx="126">
                  <c:v>Sherry Raymond</c:v>
                </c:pt>
                <c:pt idx="127">
                  <c:v>Thomas Zuniga</c:v>
                </c:pt>
                <c:pt idx="128">
                  <c:v>Angela Rose</c:v>
                </c:pt>
                <c:pt idx="129">
                  <c:v>Charles Schmidt</c:v>
                </c:pt>
                <c:pt idx="130">
                  <c:v>Erica Pacheco</c:v>
                </c:pt>
                <c:pt idx="131">
                  <c:v>Clinton Rangel</c:v>
                </c:pt>
                <c:pt idx="132">
                  <c:v>Thomas Case</c:v>
                </c:pt>
                <c:pt idx="133">
                  <c:v>Samantha Thompson</c:v>
                </c:pt>
                <c:pt idx="134">
                  <c:v>Heather Martin</c:v>
                </c:pt>
                <c:pt idx="135">
                  <c:v>Gabriel Donaldson</c:v>
                </c:pt>
                <c:pt idx="136">
                  <c:v>Tyler Harris</c:v>
                </c:pt>
                <c:pt idx="137">
                  <c:v>Charles Park</c:v>
                </c:pt>
                <c:pt idx="138">
                  <c:v>Stephen Meza</c:v>
                </c:pt>
                <c:pt idx="139">
                  <c:v>Justin Irwin</c:v>
                </c:pt>
                <c:pt idx="140">
                  <c:v>Patricia Byrd</c:v>
                </c:pt>
                <c:pt idx="141">
                  <c:v>Eric Parrish</c:v>
                </c:pt>
                <c:pt idx="142">
                  <c:v>Stacey Smith</c:v>
                </c:pt>
                <c:pt idx="143">
                  <c:v>Johnny Gordon</c:v>
                </c:pt>
                <c:pt idx="144">
                  <c:v>Lisa Lambert</c:v>
                </c:pt>
                <c:pt idx="145">
                  <c:v>Todd Campos</c:v>
                </c:pt>
                <c:pt idx="146">
                  <c:v>Rebecca Velasquez</c:v>
                </c:pt>
                <c:pt idx="147">
                  <c:v>Craig Scott</c:v>
                </c:pt>
                <c:pt idx="148">
                  <c:v>David Murillo</c:v>
                </c:pt>
                <c:pt idx="149">
                  <c:v>Jessica Owens</c:v>
                </c:pt>
                <c:pt idx="150">
                  <c:v>Gary Brown</c:v>
                </c:pt>
                <c:pt idx="151">
                  <c:v>Natalie Brown</c:v>
                </c:pt>
                <c:pt idx="152">
                  <c:v>Jeffrey Coleman</c:v>
                </c:pt>
                <c:pt idx="153">
                  <c:v>Jennifer Floyd</c:v>
                </c:pt>
                <c:pt idx="154">
                  <c:v>Katelyn Middleton</c:v>
                </c:pt>
                <c:pt idx="155">
                  <c:v>Ashley Flores</c:v>
                </c:pt>
                <c:pt idx="156">
                  <c:v>Thomas Lamb</c:v>
                </c:pt>
                <c:pt idx="157">
                  <c:v>Frank Butler</c:v>
                </c:pt>
                <c:pt idx="158">
                  <c:v>Jordan Ruiz</c:v>
                </c:pt>
                <c:pt idx="159">
                  <c:v>Charles Mendoza</c:v>
                </c:pt>
                <c:pt idx="160">
                  <c:v>Brian Walker</c:v>
                </c:pt>
                <c:pt idx="161">
                  <c:v>William Rodriguez</c:v>
                </c:pt>
                <c:pt idx="162">
                  <c:v>Jody McIntosh</c:v>
                </c:pt>
                <c:pt idx="163">
                  <c:v>Adrian Thornton</c:v>
                </c:pt>
                <c:pt idx="164">
                  <c:v>Raymond Davidson</c:v>
                </c:pt>
                <c:pt idx="165">
                  <c:v>Rebekah Mitchell</c:v>
                </c:pt>
                <c:pt idx="166">
                  <c:v>Ryan Snyder</c:v>
                </c:pt>
                <c:pt idx="167">
                  <c:v>Kristen Johnson</c:v>
                </c:pt>
                <c:pt idx="168">
                  <c:v>Rebecca Peters</c:v>
                </c:pt>
                <c:pt idx="169">
                  <c:v>Gordon Franklin</c:v>
                </c:pt>
                <c:pt idx="170">
                  <c:v>Kathryn Castro</c:v>
                </c:pt>
                <c:pt idx="171">
                  <c:v>Stephanie Acosta</c:v>
                </c:pt>
                <c:pt idx="172">
                  <c:v>Alexis Johns</c:v>
                </c:pt>
                <c:pt idx="173">
                  <c:v>Peter Chandler</c:v>
                </c:pt>
                <c:pt idx="174">
                  <c:v>Gabriel West</c:v>
                </c:pt>
                <c:pt idx="175">
                  <c:v>Jill Ramirez</c:v>
                </c:pt>
                <c:pt idx="176">
                  <c:v>David Wagner</c:v>
                </c:pt>
                <c:pt idx="177">
                  <c:v>James Johnson</c:v>
                </c:pt>
                <c:pt idx="178">
                  <c:v>Alyssa Tyler</c:v>
                </c:pt>
                <c:pt idx="179">
                  <c:v>Christina Price</c:v>
                </c:pt>
                <c:pt idx="180">
                  <c:v>Samantha Preston</c:v>
                </c:pt>
                <c:pt idx="181">
                  <c:v>Michael Todd</c:v>
                </c:pt>
                <c:pt idx="182">
                  <c:v>Patricia Curtis</c:v>
                </c:pt>
                <c:pt idx="183">
                  <c:v>Jennifer Mitchell</c:v>
                </c:pt>
                <c:pt idx="184">
                  <c:v>Christopher Robertson</c:v>
                </c:pt>
                <c:pt idx="185">
                  <c:v>Zachary Jackson</c:v>
                </c:pt>
                <c:pt idx="186">
                  <c:v>Julie Sanders</c:v>
                </c:pt>
                <c:pt idx="187">
                  <c:v>Valerie Ellis</c:v>
                </c:pt>
                <c:pt idx="188">
                  <c:v>Clarence Byrd</c:v>
                </c:pt>
                <c:pt idx="189">
                  <c:v>Kristin Wolfe</c:v>
                </c:pt>
                <c:pt idx="190">
                  <c:v>Laura Ochoa</c:v>
                </c:pt>
                <c:pt idx="191">
                  <c:v>Lori Davis</c:v>
                </c:pt>
                <c:pt idx="192">
                  <c:v>Daniel King</c:v>
                </c:pt>
                <c:pt idx="193">
                  <c:v>Andrea Nielsen</c:v>
                </c:pt>
                <c:pt idx="194">
                  <c:v>Natalie Wheeler</c:v>
                </c:pt>
                <c:pt idx="195">
                  <c:v>Sheila Farmer</c:v>
                </c:pt>
                <c:pt idx="196">
                  <c:v>Brian Johnson</c:v>
                </c:pt>
                <c:pt idx="197">
                  <c:v>Thomas McCall</c:v>
                </c:pt>
                <c:pt idx="198">
                  <c:v>Jessica Jimenez</c:v>
                </c:pt>
                <c:pt idx="199">
                  <c:v>Meagan Jones</c:v>
                </c:pt>
                <c:pt idx="200">
                  <c:v>Shelia Carroll</c:v>
                </c:pt>
                <c:pt idx="201">
                  <c:v>Robert Miller</c:v>
                </c:pt>
                <c:pt idx="202">
                  <c:v>Nicole Bird</c:v>
                </c:pt>
                <c:pt idx="203">
                  <c:v>Stephanie Hernandez</c:v>
                </c:pt>
                <c:pt idx="204">
                  <c:v>Timothy Jones</c:v>
                </c:pt>
                <c:pt idx="205">
                  <c:v>Fred English</c:v>
                </c:pt>
                <c:pt idx="206">
                  <c:v>Beverly Butler</c:v>
                </c:pt>
                <c:pt idx="207">
                  <c:v>Michelle Clark</c:v>
                </c:pt>
                <c:pt idx="208">
                  <c:v>Kim Garcia</c:v>
                </c:pt>
                <c:pt idx="209">
                  <c:v>Cody Miller</c:v>
                </c:pt>
                <c:pt idx="210">
                  <c:v>Dawn Bond</c:v>
                </c:pt>
                <c:pt idx="211">
                  <c:v>Kelly Chen</c:v>
                </c:pt>
                <c:pt idx="212">
                  <c:v>Anna Boyle DDS</c:v>
                </c:pt>
                <c:pt idx="213">
                  <c:v>Matthew Gentry</c:v>
                </c:pt>
                <c:pt idx="214">
                  <c:v>Michael Davis</c:v>
                </c:pt>
                <c:pt idx="215">
                  <c:v>Joseph Clark</c:v>
                </c:pt>
                <c:pt idx="216">
                  <c:v>Justin Harris</c:v>
                </c:pt>
                <c:pt idx="217">
                  <c:v>Lindsay Alvarez</c:v>
                </c:pt>
                <c:pt idx="218">
                  <c:v>Angela McKinney</c:v>
                </c:pt>
                <c:pt idx="219">
                  <c:v>Cody Mitchell</c:v>
                </c:pt>
                <c:pt idx="220">
                  <c:v>Kelly Lopez</c:v>
                </c:pt>
                <c:pt idx="221">
                  <c:v>Timothy Summers</c:v>
                </c:pt>
                <c:pt idx="222">
                  <c:v>William Burns</c:v>
                </c:pt>
                <c:pt idx="223">
                  <c:v>Ashley James DDS</c:v>
                </c:pt>
                <c:pt idx="224">
                  <c:v>David Sparks</c:v>
                </c:pt>
                <c:pt idx="225">
                  <c:v>Victoria Ali</c:v>
                </c:pt>
                <c:pt idx="226">
                  <c:v>David Peterson</c:v>
                </c:pt>
                <c:pt idx="227">
                  <c:v>Gail Ortiz</c:v>
                </c:pt>
                <c:pt idx="228">
                  <c:v>Daniel Peterson</c:v>
                </c:pt>
                <c:pt idx="229">
                  <c:v>Jessica Anderson</c:v>
                </c:pt>
                <c:pt idx="230">
                  <c:v>Anne Gonzalez</c:v>
                </c:pt>
                <c:pt idx="231">
                  <c:v>Lori Bradford</c:v>
                </c:pt>
                <c:pt idx="232">
                  <c:v>Kelly Smith</c:v>
                </c:pt>
                <c:pt idx="233">
                  <c:v>Sarah Lee</c:v>
                </c:pt>
                <c:pt idx="234">
                  <c:v>Francisco Saunders</c:v>
                </c:pt>
                <c:pt idx="235">
                  <c:v>Dean Lewis</c:v>
                </c:pt>
                <c:pt idx="236">
                  <c:v>Taylor Jensen</c:v>
                </c:pt>
                <c:pt idx="237">
                  <c:v>Edward Olson</c:v>
                </c:pt>
                <c:pt idx="238">
                  <c:v>Megan Owen</c:v>
                </c:pt>
                <c:pt idx="239">
                  <c:v>Martha Hill</c:v>
                </c:pt>
                <c:pt idx="240">
                  <c:v>Kyle Haney</c:v>
                </c:pt>
                <c:pt idx="241">
                  <c:v>Brian Hunter</c:v>
                </c:pt>
                <c:pt idx="242">
                  <c:v>Garrett Lewis</c:v>
                </c:pt>
                <c:pt idx="243">
                  <c:v>Kim Lynch</c:v>
                </c:pt>
                <c:pt idx="244">
                  <c:v>Benjamin Noble</c:v>
                </c:pt>
                <c:pt idx="245">
                  <c:v>Christina Reed</c:v>
                </c:pt>
                <c:pt idx="246">
                  <c:v>Robin Mullins</c:v>
                </c:pt>
                <c:pt idx="247">
                  <c:v>Anna Duke</c:v>
                </c:pt>
                <c:pt idx="248">
                  <c:v>Susan Aguirre</c:v>
                </c:pt>
                <c:pt idx="249">
                  <c:v>John Bailey</c:v>
                </c:pt>
                <c:pt idx="250">
                  <c:v>Ryan Reed</c:v>
                </c:pt>
                <c:pt idx="251">
                  <c:v>Alexander Collins</c:v>
                </c:pt>
                <c:pt idx="252">
                  <c:v>Erin White</c:v>
                </c:pt>
                <c:pt idx="253">
                  <c:v>Monica Thomas</c:v>
                </c:pt>
                <c:pt idx="254">
                  <c:v>Antonio Armstrong</c:v>
                </c:pt>
                <c:pt idx="255">
                  <c:v>Jessica Rodriguez</c:v>
                </c:pt>
                <c:pt idx="256">
                  <c:v>Christina Fox</c:v>
                </c:pt>
                <c:pt idx="257">
                  <c:v>Jennifer Newman</c:v>
                </c:pt>
                <c:pt idx="258">
                  <c:v>Adrian Rodriguez</c:v>
                </c:pt>
                <c:pt idx="259">
                  <c:v>Juan Foster</c:v>
                </c:pt>
                <c:pt idx="260">
                  <c:v>Thomas Carpenter</c:v>
                </c:pt>
                <c:pt idx="261">
                  <c:v>Michael Waters</c:v>
                </c:pt>
                <c:pt idx="262">
                  <c:v>Samantha Roberts</c:v>
                </c:pt>
                <c:pt idx="263">
                  <c:v>Morgan Ferguson</c:v>
                </c:pt>
                <c:pt idx="264">
                  <c:v>Sarah Baker</c:v>
                </c:pt>
                <c:pt idx="265">
                  <c:v>Briana Bean</c:v>
                </c:pt>
                <c:pt idx="266">
                  <c:v>Dillon Sims</c:v>
                </c:pt>
                <c:pt idx="267">
                  <c:v>Angela Frey</c:v>
                </c:pt>
                <c:pt idx="268">
                  <c:v>Robin Wood</c:v>
                </c:pt>
                <c:pt idx="269">
                  <c:v>Barbara Holt</c:v>
                </c:pt>
                <c:pt idx="270">
                  <c:v>Crystal Moreno</c:v>
                </c:pt>
                <c:pt idx="271">
                  <c:v>Taylor Fischer</c:v>
                </c:pt>
                <c:pt idx="272">
                  <c:v>Travis Howard</c:v>
                </c:pt>
                <c:pt idx="273">
                  <c:v>Christine McCoy</c:v>
                </c:pt>
                <c:pt idx="274">
                  <c:v>Marie Cruz</c:v>
                </c:pt>
                <c:pt idx="275">
                  <c:v>Natasha Golden</c:v>
                </c:pt>
                <c:pt idx="276">
                  <c:v>George Wang</c:v>
                </c:pt>
                <c:pt idx="277">
                  <c:v>Christina Smith</c:v>
                </c:pt>
                <c:pt idx="278">
                  <c:v>Barry Mejia</c:v>
                </c:pt>
                <c:pt idx="279">
                  <c:v>Scott Hopkins</c:v>
                </c:pt>
                <c:pt idx="280">
                  <c:v>Ashley Wilkerson</c:v>
                </c:pt>
                <c:pt idx="281">
                  <c:v>Larry Shelton</c:v>
                </c:pt>
                <c:pt idx="282">
                  <c:v>Patrick Adams</c:v>
                </c:pt>
                <c:pt idx="283">
                  <c:v>Kayla Johnson</c:v>
                </c:pt>
                <c:pt idx="284">
                  <c:v>Erica Gomez</c:v>
                </c:pt>
                <c:pt idx="285">
                  <c:v>Phillip Lozano</c:v>
                </c:pt>
                <c:pt idx="286">
                  <c:v>Brandy Nunez</c:v>
                </c:pt>
                <c:pt idx="287">
                  <c:v>Heather Ross</c:v>
                </c:pt>
                <c:pt idx="288">
                  <c:v>Randy Miller</c:v>
                </c:pt>
                <c:pt idx="289">
                  <c:v>Lucas Riggs</c:v>
                </c:pt>
                <c:pt idx="290">
                  <c:v>Leroy Morales</c:v>
                </c:pt>
                <c:pt idx="291">
                  <c:v>Lori Kelly</c:v>
                </c:pt>
                <c:pt idx="292">
                  <c:v>Nicole Griffith</c:v>
                </c:pt>
                <c:pt idx="293">
                  <c:v>Destiny Rodriguez</c:v>
                </c:pt>
                <c:pt idx="294">
                  <c:v>Paul Duncan</c:v>
                </c:pt>
                <c:pt idx="295">
                  <c:v>Ruben Johnson</c:v>
                </c:pt>
                <c:pt idx="296">
                  <c:v>Amanda Kirk</c:v>
                </c:pt>
                <c:pt idx="297">
                  <c:v>Victoria Patel</c:v>
                </c:pt>
                <c:pt idx="298">
                  <c:v>Lindsey Foster</c:v>
                </c:pt>
                <c:pt idx="299">
                  <c:v>Deborah Rios</c:v>
                </c:pt>
                <c:pt idx="300">
                  <c:v>Diane Kirby</c:v>
                </c:pt>
                <c:pt idx="301">
                  <c:v>Scott Bray</c:v>
                </c:pt>
                <c:pt idx="302">
                  <c:v>Ryan Jackson</c:v>
                </c:pt>
                <c:pt idx="303">
                  <c:v>Amy Rowland</c:v>
                </c:pt>
                <c:pt idx="304">
                  <c:v>Dana Campbell</c:v>
                </c:pt>
                <c:pt idx="305">
                  <c:v>Michael Phillips</c:v>
                </c:pt>
                <c:pt idx="306">
                  <c:v>Ronald Scott</c:v>
                </c:pt>
                <c:pt idx="307">
                  <c:v>Ruth Jones</c:v>
                </c:pt>
                <c:pt idx="308">
                  <c:v>Brittany Wells</c:v>
                </c:pt>
                <c:pt idx="309">
                  <c:v>Christopher Parker</c:v>
                </c:pt>
                <c:pt idx="310">
                  <c:v>Edward Young</c:v>
                </c:pt>
                <c:pt idx="311">
                  <c:v>Ryan Barker</c:v>
                </c:pt>
                <c:pt idx="312">
                  <c:v>Wayne Bowen</c:v>
                </c:pt>
                <c:pt idx="313">
                  <c:v>Carl Green</c:v>
                </c:pt>
                <c:pt idx="314">
                  <c:v>Jack Lowe</c:v>
                </c:pt>
                <c:pt idx="315">
                  <c:v>Allison Fernandez</c:v>
                </c:pt>
                <c:pt idx="316">
                  <c:v>Dr. Deanna Thornton</c:v>
                </c:pt>
                <c:pt idx="317">
                  <c:v>Marcus Barber</c:v>
                </c:pt>
                <c:pt idx="318">
                  <c:v>Sheila Vasquez</c:v>
                </c:pt>
                <c:pt idx="319">
                  <c:v>Gary Gomez</c:v>
                </c:pt>
                <c:pt idx="320">
                  <c:v>Crystal Marquez</c:v>
                </c:pt>
                <c:pt idx="321">
                  <c:v>Kim Thompson</c:v>
                </c:pt>
                <c:pt idx="322">
                  <c:v>Joseph Ayala</c:v>
                </c:pt>
                <c:pt idx="323">
                  <c:v>James Whitney</c:v>
                </c:pt>
                <c:pt idx="324">
                  <c:v>Mr. Nathaniel Lane</c:v>
                </c:pt>
                <c:pt idx="325">
                  <c:v>Henry Day</c:v>
                </c:pt>
                <c:pt idx="326">
                  <c:v>Brooke Martinez</c:v>
                </c:pt>
                <c:pt idx="327">
                  <c:v>Jonathan Alexander</c:v>
                </c:pt>
                <c:pt idx="328">
                  <c:v>Daniel Holland</c:v>
                </c:pt>
                <c:pt idx="329">
                  <c:v>Paul Potts</c:v>
                </c:pt>
                <c:pt idx="330">
                  <c:v>Renee Wilson</c:v>
                </c:pt>
                <c:pt idx="331">
                  <c:v>Tyler Flores</c:v>
                </c:pt>
                <c:pt idx="332">
                  <c:v>Richard Wood</c:v>
                </c:pt>
                <c:pt idx="333">
                  <c:v>Michael Padilla</c:v>
                </c:pt>
                <c:pt idx="334">
                  <c:v>Mark Wright</c:v>
                </c:pt>
                <c:pt idx="335">
                  <c:v>Justin Lee</c:v>
                </c:pt>
                <c:pt idx="336">
                  <c:v>William Wheeler</c:v>
                </c:pt>
                <c:pt idx="337">
                  <c:v>Erica Luna</c:v>
                </c:pt>
                <c:pt idx="338">
                  <c:v>James Rivers</c:v>
                </c:pt>
                <c:pt idx="339">
                  <c:v>Megan Wheeler</c:v>
                </c:pt>
                <c:pt idx="340">
                  <c:v>Colin Smith</c:v>
                </c:pt>
                <c:pt idx="341">
                  <c:v>James Wall</c:v>
                </c:pt>
                <c:pt idx="342">
                  <c:v>Elizabeth Curtis</c:v>
                </c:pt>
                <c:pt idx="343">
                  <c:v>Pamela Roberts</c:v>
                </c:pt>
                <c:pt idx="344">
                  <c:v>Rick Cervantes</c:v>
                </c:pt>
                <c:pt idx="345">
                  <c:v>Steven Armstrong</c:v>
                </c:pt>
                <c:pt idx="346">
                  <c:v>Stephen Garcia</c:v>
                </c:pt>
                <c:pt idx="347">
                  <c:v>Maria Martin</c:v>
                </c:pt>
                <c:pt idx="348">
                  <c:v>Nicholas Sanchez</c:v>
                </c:pt>
                <c:pt idx="349">
                  <c:v>Melissa Butler</c:v>
                </c:pt>
                <c:pt idx="350">
                  <c:v>Donna Myers</c:v>
                </c:pt>
                <c:pt idx="351">
                  <c:v>Mrs. Jaime Thomas</c:v>
                </c:pt>
                <c:pt idx="352">
                  <c:v>Taylor Schmidt</c:v>
                </c:pt>
                <c:pt idx="353">
                  <c:v>Melissa Marquez</c:v>
                </c:pt>
                <c:pt idx="354">
                  <c:v>Christopher Dawson</c:v>
                </c:pt>
                <c:pt idx="355">
                  <c:v>Stacey Matthews</c:v>
                </c:pt>
                <c:pt idx="356">
                  <c:v>Nancy Terrell</c:v>
                </c:pt>
                <c:pt idx="357">
                  <c:v>Brenda Gardner</c:v>
                </c:pt>
                <c:pt idx="358">
                  <c:v>Jose Lynch</c:v>
                </c:pt>
                <c:pt idx="359">
                  <c:v>Gina Summers</c:v>
                </c:pt>
                <c:pt idx="360">
                  <c:v>Daniel Allen</c:v>
                </c:pt>
                <c:pt idx="361">
                  <c:v>Jennifer Ramos</c:v>
                </c:pt>
                <c:pt idx="362">
                  <c:v>Darrell Rios</c:v>
                </c:pt>
                <c:pt idx="363">
                  <c:v>Tonya Rivera</c:v>
                </c:pt>
                <c:pt idx="364">
                  <c:v>Laura Murillo</c:v>
                </c:pt>
                <c:pt idx="365">
                  <c:v>Stephanie Smith</c:v>
                </c:pt>
                <c:pt idx="366">
                  <c:v>Jonathan Velez</c:v>
                </c:pt>
                <c:pt idx="367">
                  <c:v>Heather Stewart</c:v>
                </c:pt>
                <c:pt idx="368">
                  <c:v>Stacey Gibson</c:v>
                </c:pt>
                <c:pt idx="369">
                  <c:v>Zoe Soto</c:v>
                </c:pt>
                <c:pt idx="370">
                  <c:v>Ashley Clark</c:v>
                </c:pt>
                <c:pt idx="371">
                  <c:v>Melvin Soto</c:v>
                </c:pt>
                <c:pt idx="372">
                  <c:v>Paige Murphy</c:v>
                </c:pt>
                <c:pt idx="373">
                  <c:v>Mrs. Alexis Dunlap</c:v>
                </c:pt>
                <c:pt idx="374">
                  <c:v>Bruce Brooks</c:v>
                </c:pt>
                <c:pt idx="375">
                  <c:v>Susan Jackson</c:v>
                </c:pt>
                <c:pt idx="376">
                  <c:v>Seth Davis</c:v>
                </c:pt>
                <c:pt idx="377">
                  <c:v>Dana Smith</c:v>
                </c:pt>
                <c:pt idx="378">
                  <c:v>Angela Smith</c:v>
                </c:pt>
                <c:pt idx="379">
                  <c:v>Mr. Andrew Delgado</c:v>
                </c:pt>
                <c:pt idx="380">
                  <c:v>Linda Wright</c:v>
                </c:pt>
                <c:pt idx="381">
                  <c:v>Jennifer Poole</c:v>
                </c:pt>
                <c:pt idx="382">
                  <c:v>Kenneth Harvey</c:v>
                </c:pt>
                <c:pt idx="383">
                  <c:v>Jacqueline Green</c:v>
                </c:pt>
                <c:pt idx="384">
                  <c:v>Melissa Mahoney</c:v>
                </c:pt>
                <c:pt idx="385">
                  <c:v>Joseph Dean</c:v>
                </c:pt>
                <c:pt idx="386">
                  <c:v>Bryan Houston</c:v>
                </c:pt>
                <c:pt idx="387">
                  <c:v>Jack Andrade</c:v>
                </c:pt>
                <c:pt idx="388">
                  <c:v>Katherine Sherman</c:v>
                </c:pt>
                <c:pt idx="389">
                  <c:v>Kevin Jenkins</c:v>
                </c:pt>
                <c:pt idx="390">
                  <c:v>Brett Walker</c:v>
                </c:pt>
                <c:pt idx="391">
                  <c:v>Franklin Villanueva</c:v>
                </c:pt>
                <c:pt idx="392">
                  <c:v>Gregory Stewart</c:v>
                </c:pt>
                <c:pt idx="393">
                  <c:v>Daniel Ortega</c:v>
                </c:pt>
                <c:pt idx="394">
                  <c:v>Andrew Perry</c:v>
                </c:pt>
                <c:pt idx="395">
                  <c:v>Dennis Black</c:v>
                </c:pt>
                <c:pt idx="396">
                  <c:v>Emily Williams</c:v>
                </c:pt>
                <c:pt idx="397">
                  <c:v>Brandon Tyler</c:v>
                </c:pt>
                <c:pt idx="398">
                  <c:v>Terry Day</c:v>
                </c:pt>
                <c:pt idx="399">
                  <c:v>Bryan Walker</c:v>
                </c:pt>
                <c:pt idx="400">
                  <c:v>Brian Benitez</c:v>
                </c:pt>
                <c:pt idx="401">
                  <c:v>Randall Wilson</c:v>
                </c:pt>
                <c:pt idx="402">
                  <c:v>Lauren Cook</c:v>
                </c:pt>
                <c:pt idx="403">
                  <c:v>Brandy Wright</c:v>
                </c:pt>
                <c:pt idx="404">
                  <c:v>Shane Arnold</c:v>
                </c:pt>
                <c:pt idx="405">
                  <c:v>Stephanie Oliver</c:v>
                </c:pt>
                <c:pt idx="406">
                  <c:v>Brenda Dawson</c:v>
                </c:pt>
                <c:pt idx="407">
                  <c:v>Julia Chapman</c:v>
                </c:pt>
                <c:pt idx="408">
                  <c:v>Emily Castillo</c:v>
                </c:pt>
                <c:pt idx="409">
                  <c:v>Samantha Chen</c:v>
                </c:pt>
                <c:pt idx="410">
                  <c:v>Nathan Johnson</c:v>
                </c:pt>
                <c:pt idx="411">
                  <c:v>Crystal Brewer</c:v>
                </c:pt>
                <c:pt idx="412">
                  <c:v>Travis Stanley</c:v>
                </c:pt>
                <c:pt idx="413">
                  <c:v>Diamond Shea</c:v>
                </c:pt>
                <c:pt idx="414">
                  <c:v>Darren Warren</c:v>
                </c:pt>
                <c:pt idx="415">
                  <c:v>Timothy Hernandez</c:v>
                </c:pt>
                <c:pt idx="416">
                  <c:v>Scott Shelton DDS</c:v>
                </c:pt>
                <c:pt idx="417">
                  <c:v>Patty Davis</c:v>
                </c:pt>
                <c:pt idx="418">
                  <c:v>Christopher Moran</c:v>
                </c:pt>
                <c:pt idx="419">
                  <c:v>Jennifer Sanchez</c:v>
                </c:pt>
                <c:pt idx="420">
                  <c:v>Jessica Chase</c:v>
                </c:pt>
                <c:pt idx="421">
                  <c:v>Kelli Hill</c:v>
                </c:pt>
                <c:pt idx="422">
                  <c:v>Dr. Lance Reyes MD</c:v>
                </c:pt>
                <c:pt idx="423">
                  <c:v>Katelyn Simpson</c:v>
                </c:pt>
                <c:pt idx="424">
                  <c:v>Richard Kelley</c:v>
                </c:pt>
                <c:pt idx="425">
                  <c:v>Terry Hogan</c:v>
                </c:pt>
                <c:pt idx="426">
                  <c:v>Matthew Webb</c:v>
                </c:pt>
                <c:pt idx="427">
                  <c:v>Charles Hudson</c:v>
                </c:pt>
                <c:pt idx="428">
                  <c:v>Emily White</c:v>
                </c:pt>
                <c:pt idx="429">
                  <c:v>Casey Wilson</c:v>
                </c:pt>
                <c:pt idx="430">
                  <c:v>Christopher Doyle</c:v>
                </c:pt>
                <c:pt idx="431">
                  <c:v>Mr. John Walker</c:v>
                </c:pt>
                <c:pt idx="432">
                  <c:v>Bruce Ruiz</c:v>
                </c:pt>
                <c:pt idx="433">
                  <c:v>Christian Brewer</c:v>
                </c:pt>
                <c:pt idx="434">
                  <c:v>Mark Hickman</c:v>
                </c:pt>
                <c:pt idx="435">
                  <c:v>Jill Morgan</c:v>
                </c:pt>
                <c:pt idx="436">
                  <c:v>Drew Thomas</c:v>
                </c:pt>
                <c:pt idx="437">
                  <c:v>Tonya Morrison</c:v>
                </c:pt>
                <c:pt idx="438">
                  <c:v>Joshua Shaffer</c:v>
                </c:pt>
                <c:pt idx="439">
                  <c:v>Ryan Richmond</c:v>
                </c:pt>
                <c:pt idx="440">
                  <c:v>Marie Johnson</c:v>
                </c:pt>
                <c:pt idx="441">
                  <c:v>Blake Livingston</c:v>
                </c:pt>
                <c:pt idx="442">
                  <c:v>Elizabeth Branch</c:v>
                </c:pt>
                <c:pt idx="443">
                  <c:v>David Woods</c:v>
                </c:pt>
                <c:pt idx="444">
                  <c:v>Denise Kim</c:v>
                </c:pt>
                <c:pt idx="445">
                  <c:v>Allison Dominguez</c:v>
                </c:pt>
                <c:pt idx="446">
                  <c:v>Sarah Hughes</c:v>
                </c:pt>
                <c:pt idx="447">
                  <c:v>Jacqueline Harris</c:v>
                </c:pt>
                <c:pt idx="448">
                  <c:v>Danny Blair</c:v>
                </c:pt>
                <c:pt idx="449">
                  <c:v>Eric Manning</c:v>
                </c:pt>
                <c:pt idx="450">
                  <c:v>Austin Deleon</c:v>
                </c:pt>
                <c:pt idx="451">
                  <c:v>Jessica Salazar</c:v>
                </c:pt>
                <c:pt idx="452">
                  <c:v>Jessica Thomas</c:v>
                </c:pt>
                <c:pt idx="453">
                  <c:v>Frank Williams</c:v>
                </c:pt>
                <c:pt idx="454">
                  <c:v>Kevin Harrell</c:v>
                </c:pt>
                <c:pt idx="455">
                  <c:v>Bruce Johnson</c:v>
                </c:pt>
                <c:pt idx="456">
                  <c:v>Steven Arellano</c:v>
                </c:pt>
                <c:pt idx="457">
                  <c:v>Laura Gomez</c:v>
                </c:pt>
                <c:pt idx="458">
                  <c:v>Michael Nelson</c:v>
                </c:pt>
                <c:pt idx="459">
                  <c:v>Erica Johnson</c:v>
                </c:pt>
                <c:pt idx="460">
                  <c:v>Linda Branch DDS</c:v>
                </c:pt>
                <c:pt idx="461">
                  <c:v>Linda Hays</c:v>
                </c:pt>
                <c:pt idx="462">
                  <c:v>Barbara Flores</c:v>
                </c:pt>
                <c:pt idx="463">
                  <c:v>Jamie Bender</c:v>
                </c:pt>
                <c:pt idx="464">
                  <c:v>Bradley Chavez</c:v>
                </c:pt>
                <c:pt idx="465">
                  <c:v>Patrick Davis</c:v>
                </c:pt>
                <c:pt idx="466">
                  <c:v>Michael Sexton</c:v>
                </c:pt>
                <c:pt idx="467">
                  <c:v>Alicia Scott</c:v>
                </c:pt>
                <c:pt idx="468">
                  <c:v>Jane Wright</c:v>
                </c:pt>
                <c:pt idx="469">
                  <c:v>Tammy Hester</c:v>
                </c:pt>
                <c:pt idx="470">
                  <c:v>Anita Wilson</c:v>
                </c:pt>
                <c:pt idx="471">
                  <c:v>Katherine Young</c:v>
                </c:pt>
                <c:pt idx="472">
                  <c:v>William Griffith</c:v>
                </c:pt>
                <c:pt idx="473">
                  <c:v>James Ballard</c:v>
                </c:pt>
                <c:pt idx="474">
                  <c:v>Nathan Alvarez</c:v>
                </c:pt>
                <c:pt idx="475">
                  <c:v>Monica Johnson</c:v>
                </c:pt>
                <c:pt idx="476">
                  <c:v>Ivan Martinez</c:v>
                </c:pt>
                <c:pt idx="477">
                  <c:v>David Anderson</c:v>
                </c:pt>
                <c:pt idx="478">
                  <c:v>Brian Campbell</c:v>
                </c:pt>
                <c:pt idx="479">
                  <c:v>Mr. Matthew Maynard Jr.</c:v>
                </c:pt>
                <c:pt idx="480">
                  <c:v>Douglas McKnight</c:v>
                </c:pt>
                <c:pt idx="481">
                  <c:v>Glenn Smith</c:v>
                </c:pt>
                <c:pt idx="482">
                  <c:v>Julia Gonzalez</c:v>
                </c:pt>
                <c:pt idx="483">
                  <c:v>Mike Bowman</c:v>
                </c:pt>
                <c:pt idx="484">
                  <c:v>Stephen Huff</c:v>
                </c:pt>
                <c:pt idx="485">
                  <c:v>Christopher Mason</c:v>
                </c:pt>
                <c:pt idx="486">
                  <c:v>Dr. Danielle Bowman</c:v>
                </c:pt>
                <c:pt idx="487">
                  <c:v>Troy Conner</c:v>
                </c:pt>
                <c:pt idx="488">
                  <c:v>Kenneth Rodriguez</c:v>
                </c:pt>
                <c:pt idx="489">
                  <c:v>Brandon Moss</c:v>
                </c:pt>
                <c:pt idx="490">
                  <c:v>Emily Stephenson</c:v>
                </c:pt>
                <c:pt idx="491">
                  <c:v>William Adams</c:v>
                </c:pt>
                <c:pt idx="492">
                  <c:v>Maria Shepard MD</c:v>
                </c:pt>
                <c:pt idx="493">
                  <c:v>Michele Phillips</c:v>
                </c:pt>
                <c:pt idx="494">
                  <c:v>Kelly Martinez</c:v>
                </c:pt>
                <c:pt idx="495">
                  <c:v>Crystal David</c:v>
                </c:pt>
                <c:pt idx="496">
                  <c:v>Andrea Sloan</c:v>
                </c:pt>
                <c:pt idx="497">
                  <c:v>Jennifer Thomas</c:v>
                </c:pt>
                <c:pt idx="498">
                  <c:v>Amy Peters</c:v>
                </c:pt>
                <c:pt idx="499">
                  <c:v>Nicholas Smith</c:v>
                </c:pt>
                <c:pt idx="500">
                  <c:v>Michael Shea</c:v>
                </c:pt>
                <c:pt idx="501">
                  <c:v>Travis Carr</c:v>
                </c:pt>
                <c:pt idx="502">
                  <c:v>Daniel Evans</c:v>
                </c:pt>
                <c:pt idx="503">
                  <c:v>Andrea Brock</c:v>
                </c:pt>
                <c:pt idx="504">
                  <c:v>Jason Owens</c:v>
                </c:pt>
                <c:pt idx="505">
                  <c:v>Alexander Boone</c:v>
                </c:pt>
                <c:pt idx="506">
                  <c:v>Rebecca Stewart</c:v>
                </c:pt>
                <c:pt idx="507">
                  <c:v>Kevin Johnson</c:v>
                </c:pt>
                <c:pt idx="508">
                  <c:v>Nicole Morris</c:v>
                </c:pt>
                <c:pt idx="509">
                  <c:v>Michael Kennedy</c:v>
                </c:pt>
                <c:pt idx="510">
                  <c:v>Daniel Ball</c:v>
                </c:pt>
                <c:pt idx="511">
                  <c:v>Kara Alexander</c:v>
                </c:pt>
                <c:pt idx="512">
                  <c:v>Richard Thompson</c:v>
                </c:pt>
                <c:pt idx="513">
                  <c:v>Matthew Hill</c:v>
                </c:pt>
                <c:pt idx="514">
                  <c:v>Edwin Walker</c:v>
                </c:pt>
                <c:pt idx="515">
                  <c:v>Rebecca Simmons</c:v>
                </c:pt>
                <c:pt idx="516">
                  <c:v>Bailey McGuire</c:v>
                </c:pt>
                <c:pt idx="517">
                  <c:v>Christopher Carlson</c:v>
                </c:pt>
                <c:pt idx="518">
                  <c:v>Lauren Woods</c:v>
                </c:pt>
                <c:pt idx="519">
                  <c:v>Emily Gonzalez</c:v>
                </c:pt>
                <c:pt idx="520">
                  <c:v>Joanna Kelly</c:v>
                </c:pt>
                <c:pt idx="521">
                  <c:v>Ellen Carter</c:v>
                </c:pt>
                <c:pt idx="522">
                  <c:v>Mr. Scott Maddox</c:v>
                </c:pt>
                <c:pt idx="523">
                  <c:v>Mr. Brian Foster DDS</c:v>
                </c:pt>
                <c:pt idx="524">
                  <c:v>Antonio Kelley</c:v>
                </c:pt>
                <c:pt idx="525">
                  <c:v>Susan Welch</c:v>
                </c:pt>
                <c:pt idx="526">
                  <c:v>Maurice Baldwin</c:v>
                </c:pt>
                <c:pt idx="527">
                  <c:v>Robert David</c:v>
                </c:pt>
                <c:pt idx="528">
                  <c:v>Steven Hughes DVM</c:v>
                </c:pt>
                <c:pt idx="529">
                  <c:v>Charles Reyes</c:v>
                </c:pt>
                <c:pt idx="530">
                  <c:v>Denise Gibbs</c:v>
                </c:pt>
                <c:pt idx="531">
                  <c:v>Jonathan Oliver</c:v>
                </c:pt>
                <c:pt idx="532">
                  <c:v>Rhonda Dixon</c:v>
                </c:pt>
                <c:pt idx="533">
                  <c:v>Justin Thompson</c:v>
                </c:pt>
                <c:pt idx="534">
                  <c:v>Laura Cox</c:v>
                </c:pt>
                <c:pt idx="535">
                  <c:v>Hunter Walker</c:v>
                </c:pt>
                <c:pt idx="536">
                  <c:v>Steven Torres</c:v>
                </c:pt>
                <c:pt idx="537">
                  <c:v>Mary Marshall</c:v>
                </c:pt>
                <c:pt idx="538">
                  <c:v>Alicia Dunn</c:v>
                </c:pt>
                <c:pt idx="539">
                  <c:v>Amy Walls</c:v>
                </c:pt>
                <c:pt idx="540">
                  <c:v>James Tyler</c:v>
                </c:pt>
                <c:pt idx="541">
                  <c:v>Robert Phillips</c:v>
                </c:pt>
                <c:pt idx="542">
                  <c:v>Terry Knox</c:v>
                </c:pt>
                <c:pt idx="543">
                  <c:v>Cindy Wilson</c:v>
                </c:pt>
                <c:pt idx="544">
                  <c:v>Gina Hale</c:v>
                </c:pt>
                <c:pt idx="545">
                  <c:v>Daniel Jacobs</c:v>
                </c:pt>
                <c:pt idx="546">
                  <c:v>Danielle Green</c:v>
                </c:pt>
                <c:pt idx="547">
                  <c:v>Dr. Veronica Johnson MD</c:v>
                </c:pt>
                <c:pt idx="548">
                  <c:v>Charles King</c:v>
                </c:pt>
                <c:pt idx="549">
                  <c:v>Mathew Lyons</c:v>
                </c:pt>
                <c:pt idx="550">
                  <c:v>Maureen Thomas</c:v>
                </c:pt>
                <c:pt idx="551">
                  <c:v>Shane Gonzales</c:v>
                </c:pt>
                <c:pt idx="552">
                  <c:v>Paul Johnson</c:v>
                </c:pt>
                <c:pt idx="553">
                  <c:v>Veronica Ray</c:v>
                </c:pt>
                <c:pt idx="554">
                  <c:v>Mike Norris</c:v>
                </c:pt>
                <c:pt idx="555">
                  <c:v>Allison Patel</c:v>
                </c:pt>
                <c:pt idx="556">
                  <c:v>Jennifer Davis</c:v>
                </c:pt>
                <c:pt idx="557">
                  <c:v>Laurie Richards DDS</c:v>
                </c:pt>
                <c:pt idx="558">
                  <c:v>Donald Gonzales</c:v>
                </c:pt>
                <c:pt idx="559">
                  <c:v>Chris Clark</c:v>
                </c:pt>
                <c:pt idx="560">
                  <c:v>Teresa Palmer</c:v>
                </c:pt>
                <c:pt idx="561">
                  <c:v>Michelle Brady</c:v>
                </c:pt>
                <c:pt idx="562">
                  <c:v>Jane Maynard</c:v>
                </c:pt>
                <c:pt idx="563">
                  <c:v>Allison Hardy</c:v>
                </c:pt>
                <c:pt idx="564">
                  <c:v>Katherine Chambers</c:v>
                </c:pt>
                <c:pt idx="565">
                  <c:v>Jermaine Taylor</c:v>
                </c:pt>
                <c:pt idx="566">
                  <c:v>Alexander Stafford</c:v>
                </c:pt>
                <c:pt idx="567">
                  <c:v>Richard Jones</c:v>
                </c:pt>
                <c:pt idx="568">
                  <c:v>Samantha Wolf</c:v>
                </c:pt>
                <c:pt idx="569">
                  <c:v>Gary Long</c:v>
                </c:pt>
                <c:pt idx="570">
                  <c:v>Courtney Haynes</c:v>
                </c:pt>
                <c:pt idx="571">
                  <c:v>Curtis Stevens</c:v>
                </c:pt>
                <c:pt idx="572">
                  <c:v>Donald Phelps</c:v>
                </c:pt>
                <c:pt idx="573">
                  <c:v>Danielle Hobbs</c:v>
                </c:pt>
                <c:pt idx="574">
                  <c:v>David Burke</c:v>
                </c:pt>
                <c:pt idx="575">
                  <c:v>Lee Alexander</c:v>
                </c:pt>
                <c:pt idx="576">
                  <c:v>Scott Gomez</c:v>
                </c:pt>
                <c:pt idx="577">
                  <c:v>David Thomas</c:v>
                </c:pt>
                <c:pt idx="578">
                  <c:v>Catherine Lewis</c:v>
                </c:pt>
                <c:pt idx="579">
                  <c:v>Shelley Johnson</c:v>
                </c:pt>
                <c:pt idx="580">
                  <c:v>Brian Martin</c:v>
                </c:pt>
                <c:pt idx="581">
                  <c:v>Rhonda Collins</c:v>
                </c:pt>
                <c:pt idx="582">
                  <c:v>Laura Rodriguez</c:v>
                </c:pt>
                <c:pt idx="583">
                  <c:v>Michael Pearson</c:v>
                </c:pt>
                <c:pt idx="584">
                  <c:v>Dr. Ashley Torres</c:v>
                </c:pt>
                <c:pt idx="585">
                  <c:v>Benjamin McDaniel</c:v>
                </c:pt>
                <c:pt idx="586">
                  <c:v>Thomas Carr</c:v>
                </c:pt>
                <c:pt idx="587">
                  <c:v>Joy Moore</c:v>
                </c:pt>
                <c:pt idx="588">
                  <c:v>Christina Davis</c:v>
                </c:pt>
                <c:pt idx="589">
                  <c:v>Jesse Wallace</c:v>
                </c:pt>
                <c:pt idx="590">
                  <c:v>Jamie Anderson</c:v>
                </c:pt>
                <c:pt idx="591">
                  <c:v>Francisco Carter MD</c:v>
                </c:pt>
                <c:pt idx="592">
                  <c:v>Holly Lewis</c:v>
                </c:pt>
                <c:pt idx="593">
                  <c:v>Cynthia Price</c:v>
                </c:pt>
                <c:pt idx="594">
                  <c:v>Katrina Meyers</c:v>
                </c:pt>
                <c:pt idx="595">
                  <c:v>Travis Walter</c:v>
                </c:pt>
                <c:pt idx="596">
                  <c:v>Paula Garcia</c:v>
                </c:pt>
                <c:pt idx="597">
                  <c:v>Mary Hamilton</c:v>
                </c:pt>
                <c:pt idx="598">
                  <c:v>Laura Jones</c:v>
                </c:pt>
                <c:pt idx="599">
                  <c:v>Jeffrey Jackson</c:v>
                </c:pt>
                <c:pt idx="600">
                  <c:v>David Taylor</c:v>
                </c:pt>
                <c:pt idx="601">
                  <c:v>Robert Medina</c:v>
                </c:pt>
                <c:pt idx="602">
                  <c:v>Diane Powers</c:v>
                </c:pt>
                <c:pt idx="603">
                  <c:v>Darin McKnight</c:v>
                </c:pt>
                <c:pt idx="604">
                  <c:v>Kathleen Lambert</c:v>
                </c:pt>
                <c:pt idx="605">
                  <c:v>Caroline Thompson</c:v>
                </c:pt>
                <c:pt idx="606">
                  <c:v>Joshua Williamson</c:v>
                </c:pt>
                <c:pt idx="607">
                  <c:v>Kathryn Robinson</c:v>
                </c:pt>
                <c:pt idx="608">
                  <c:v>Katherine Delgado</c:v>
                </c:pt>
                <c:pt idx="609">
                  <c:v>Christopher Fritz</c:v>
                </c:pt>
                <c:pt idx="610">
                  <c:v>Kathleen Roy</c:v>
                </c:pt>
                <c:pt idx="611">
                  <c:v>Michael Sweeney</c:v>
                </c:pt>
                <c:pt idx="612">
                  <c:v>Emily Hicks</c:v>
                </c:pt>
                <c:pt idx="613">
                  <c:v>Jennifer Roberts</c:v>
                </c:pt>
                <c:pt idx="614">
                  <c:v>Jeff Myers</c:v>
                </c:pt>
                <c:pt idx="615">
                  <c:v>Nicholas Jones</c:v>
                </c:pt>
                <c:pt idx="616">
                  <c:v>Michael Gilmore</c:v>
                </c:pt>
                <c:pt idx="617">
                  <c:v>Alexander Henry</c:v>
                </c:pt>
                <c:pt idx="618">
                  <c:v>Jennifer Phillips</c:v>
                </c:pt>
                <c:pt idx="619">
                  <c:v>Timothy Hayes</c:v>
                </c:pt>
                <c:pt idx="620">
                  <c:v>Eric Hernandez</c:v>
                </c:pt>
                <c:pt idx="621">
                  <c:v>Matthew Yoder</c:v>
                </c:pt>
                <c:pt idx="622">
                  <c:v>Kimberly Aguilar</c:v>
                </c:pt>
                <c:pt idx="623">
                  <c:v>Thomas Conley</c:v>
                </c:pt>
                <c:pt idx="624">
                  <c:v>Caleb Cline</c:v>
                </c:pt>
                <c:pt idx="625">
                  <c:v>Francisco Newman</c:v>
                </c:pt>
                <c:pt idx="626">
                  <c:v>Charles Frederick</c:v>
                </c:pt>
                <c:pt idx="627">
                  <c:v>Jimmy Macdonald</c:v>
                </c:pt>
                <c:pt idx="628">
                  <c:v>Benjamin Francis</c:v>
                </c:pt>
                <c:pt idx="629">
                  <c:v>Travis Burns</c:v>
                </c:pt>
                <c:pt idx="630">
                  <c:v>Daniel Green</c:v>
                </c:pt>
                <c:pt idx="631">
                  <c:v>Pamela Ball</c:v>
                </c:pt>
                <c:pt idx="632">
                  <c:v>Megan Hopkins</c:v>
                </c:pt>
                <c:pt idx="633">
                  <c:v>Ronald Brown</c:v>
                </c:pt>
                <c:pt idx="634">
                  <c:v>Nichole Foster</c:v>
                </c:pt>
                <c:pt idx="635">
                  <c:v>Karen Johnson</c:v>
                </c:pt>
                <c:pt idx="636">
                  <c:v>David Howard</c:v>
                </c:pt>
                <c:pt idx="637">
                  <c:v>Patricia Reynolds</c:v>
                </c:pt>
                <c:pt idx="638">
                  <c:v>John Taylor</c:v>
                </c:pt>
                <c:pt idx="639">
                  <c:v>Sharon Lewis</c:v>
                </c:pt>
                <c:pt idx="640">
                  <c:v>Samantha Jones</c:v>
                </c:pt>
                <c:pt idx="641">
                  <c:v>Jonathan Russell</c:v>
                </c:pt>
                <c:pt idx="642">
                  <c:v>Michael Thomas</c:v>
                </c:pt>
                <c:pt idx="643">
                  <c:v>Kevin Reyes</c:v>
                </c:pt>
                <c:pt idx="644">
                  <c:v>Joseph Johnson</c:v>
                </c:pt>
                <c:pt idx="645">
                  <c:v>Tammy Rodriguez</c:v>
                </c:pt>
                <c:pt idx="646">
                  <c:v>Brian Lopez</c:v>
                </c:pt>
                <c:pt idx="647">
                  <c:v>Michael Williams</c:v>
                </c:pt>
                <c:pt idx="648">
                  <c:v>Barry Landry</c:v>
                </c:pt>
                <c:pt idx="649">
                  <c:v>Hector Bradford</c:v>
                </c:pt>
                <c:pt idx="650">
                  <c:v>Anthony Hill</c:v>
                </c:pt>
                <c:pt idx="651">
                  <c:v>Dwayne Gonzalez</c:v>
                </c:pt>
                <c:pt idx="652">
                  <c:v>David Garza</c:v>
                </c:pt>
                <c:pt idx="653">
                  <c:v>Troy Page</c:v>
                </c:pt>
                <c:pt idx="654">
                  <c:v>William Walker</c:v>
                </c:pt>
                <c:pt idx="655">
                  <c:v>Amy Boyd</c:v>
                </c:pt>
                <c:pt idx="656">
                  <c:v>Jennifer Hawkins</c:v>
                </c:pt>
                <c:pt idx="657">
                  <c:v>Stephen Maxwell</c:v>
                </c:pt>
                <c:pt idx="658">
                  <c:v>Daniel Wagner</c:v>
                </c:pt>
                <c:pt idx="659">
                  <c:v>Kelsey Turner</c:v>
                </c:pt>
                <c:pt idx="660">
                  <c:v>Christina Beasley</c:v>
                </c:pt>
                <c:pt idx="661">
                  <c:v>Stephanie Robbins</c:v>
                </c:pt>
                <c:pt idx="662">
                  <c:v>Amanda Knight</c:v>
                </c:pt>
                <c:pt idx="663">
                  <c:v>Karina Collier</c:v>
                </c:pt>
                <c:pt idx="664">
                  <c:v>Melissa Mendez</c:v>
                </c:pt>
                <c:pt idx="665">
                  <c:v>Alexis Delgado</c:v>
                </c:pt>
                <c:pt idx="666">
                  <c:v>Victoria Riggs</c:v>
                </c:pt>
                <c:pt idx="667">
                  <c:v>Tony Blair</c:v>
                </c:pt>
                <c:pt idx="668">
                  <c:v>Nicole Blake</c:v>
                </c:pt>
                <c:pt idx="669">
                  <c:v>David Armstrong</c:v>
                </c:pt>
                <c:pt idx="670">
                  <c:v>Alexandra Howard</c:v>
                </c:pt>
                <c:pt idx="671">
                  <c:v>Robert Bennett</c:v>
                </c:pt>
                <c:pt idx="672">
                  <c:v>Patrick Sullivan MD</c:v>
                </c:pt>
                <c:pt idx="673">
                  <c:v>Andrew Frost</c:v>
                </c:pt>
                <c:pt idx="674">
                  <c:v>Angel Williams</c:v>
                </c:pt>
                <c:pt idx="675">
                  <c:v>Veronica Burke</c:v>
                </c:pt>
                <c:pt idx="676">
                  <c:v>Tracey Davis</c:v>
                </c:pt>
                <c:pt idx="677">
                  <c:v>Cody Murray</c:v>
                </c:pt>
                <c:pt idx="678">
                  <c:v>Ricardo Davis</c:v>
                </c:pt>
                <c:pt idx="679">
                  <c:v>Carl Collins</c:v>
                </c:pt>
                <c:pt idx="680">
                  <c:v>Summer Parks</c:v>
                </c:pt>
                <c:pt idx="681">
                  <c:v>Kelsey Murphy</c:v>
                </c:pt>
                <c:pt idx="682">
                  <c:v>Ralph Garcia</c:v>
                </c:pt>
                <c:pt idx="683">
                  <c:v>Robert Malone</c:v>
                </c:pt>
                <c:pt idx="684">
                  <c:v>Rachel Weber</c:v>
                </c:pt>
                <c:pt idx="685">
                  <c:v>Mark Arnold DDS</c:v>
                </c:pt>
                <c:pt idx="686">
                  <c:v>Dr. Cynthia Richard DDS</c:v>
                </c:pt>
                <c:pt idx="687">
                  <c:v>Kimberly Ware</c:v>
                </c:pt>
                <c:pt idx="688">
                  <c:v>Gary Valentine</c:v>
                </c:pt>
                <c:pt idx="689">
                  <c:v>Kyle Mclean</c:v>
                </c:pt>
                <c:pt idx="690">
                  <c:v>Teresa Chavez</c:v>
                </c:pt>
                <c:pt idx="691">
                  <c:v>Suzanne Fields</c:v>
                </c:pt>
                <c:pt idx="692">
                  <c:v>Margaret Hall MD</c:v>
                </c:pt>
                <c:pt idx="693">
                  <c:v>Patrick Livingston</c:v>
                </c:pt>
                <c:pt idx="694">
                  <c:v>Anthony James</c:v>
                </c:pt>
                <c:pt idx="695">
                  <c:v>Sarah Kennedy</c:v>
                </c:pt>
                <c:pt idx="696">
                  <c:v>Scott Hunt</c:v>
                </c:pt>
                <c:pt idx="697">
                  <c:v>Lisa Jackson</c:v>
                </c:pt>
                <c:pt idx="698">
                  <c:v>John Avila</c:v>
                </c:pt>
                <c:pt idx="699">
                  <c:v>Tricia Rodriguez</c:v>
                </c:pt>
                <c:pt idx="700">
                  <c:v>Andre Mendoza</c:v>
                </c:pt>
                <c:pt idx="701">
                  <c:v>Jonathan West</c:v>
                </c:pt>
                <c:pt idx="702">
                  <c:v>Charlene Young</c:v>
                </c:pt>
                <c:pt idx="703">
                  <c:v>Todd McDaniel</c:v>
                </c:pt>
                <c:pt idx="704">
                  <c:v>Michelle Allen</c:v>
                </c:pt>
                <c:pt idx="705">
                  <c:v>Laura Smith</c:v>
                </c:pt>
                <c:pt idx="706">
                  <c:v>Scott Cooper Jr.</c:v>
                </c:pt>
                <c:pt idx="707">
                  <c:v>Jermaine Floyd</c:v>
                </c:pt>
                <c:pt idx="708">
                  <c:v>Michelle Johnson</c:v>
                </c:pt>
                <c:pt idx="709">
                  <c:v>Anita Wright</c:v>
                </c:pt>
                <c:pt idx="710">
                  <c:v>Wendy West</c:v>
                </c:pt>
                <c:pt idx="711">
                  <c:v>Melanie Mueller</c:v>
                </c:pt>
                <c:pt idx="712">
                  <c:v>Gerald Smith</c:v>
                </c:pt>
                <c:pt idx="713">
                  <c:v>Elijah Gomez</c:v>
                </c:pt>
                <c:pt idx="714">
                  <c:v>Sara Singh</c:v>
                </c:pt>
                <c:pt idx="715">
                  <c:v>Austin Johnson</c:v>
                </c:pt>
                <c:pt idx="716">
                  <c:v>Tammy Wise</c:v>
                </c:pt>
                <c:pt idx="717">
                  <c:v>Jasmine Wright</c:v>
                </c:pt>
                <c:pt idx="718">
                  <c:v>Allison Brown</c:v>
                </c:pt>
                <c:pt idx="719">
                  <c:v>Michael Cunningham</c:v>
                </c:pt>
                <c:pt idx="720">
                  <c:v>Erin Ferrell</c:v>
                </c:pt>
                <c:pt idx="721">
                  <c:v>Terri Pena</c:v>
                </c:pt>
                <c:pt idx="722">
                  <c:v>Patricia Diaz</c:v>
                </c:pt>
                <c:pt idx="723">
                  <c:v>Joel Sims</c:v>
                </c:pt>
                <c:pt idx="724">
                  <c:v>Margaret Lara</c:v>
                </c:pt>
                <c:pt idx="725">
                  <c:v>Angela Wagner</c:v>
                </c:pt>
                <c:pt idx="726">
                  <c:v>Jordan Haynes</c:v>
                </c:pt>
                <c:pt idx="727">
                  <c:v>Sarah Zavala</c:v>
                </c:pt>
                <c:pt idx="728">
                  <c:v>Ana Castillo</c:v>
                </c:pt>
                <c:pt idx="729">
                  <c:v>Alyssa Park</c:v>
                </c:pt>
                <c:pt idx="730">
                  <c:v>Ashley Bates</c:v>
                </c:pt>
                <c:pt idx="731">
                  <c:v>Eric Ortega</c:v>
                </c:pt>
                <c:pt idx="732">
                  <c:v>Elizabeth Wright</c:v>
                </c:pt>
                <c:pt idx="733">
                  <c:v>Shannon Nelson</c:v>
                </c:pt>
                <c:pt idx="734">
                  <c:v>Renee Trujillo</c:v>
                </c:pt>
                <c:pt idx="735">
                  <c:v>Dr. Karen Shaw</c:v>
                </c:pt>
                <c:pt idx="736">
                  <c:v>Judy Walker</c:v>
                </c:pt>
                <c:pt idx="737">
                  <c:v>Derek Wright</c:v>
                </c:pt>
                <c:pt idx="738">
                  <c:v>Alan Harris</c:v>
                </c:pt>
                <c:pt idx="739">
                  <c:v>Linda Young</c:v>
                </c:pt>
                <c:pt idx="740">
                  <c:v>Seth Harmon</c:v>
                </c:pt>
                <c:pt idx="741">
                  <c:v>Tara Rodriguez</c:v>
                </c:pt>
                <c:pt idx="742">
                  <c:v>Robert Smith</c:v>
                </c:pt>
                <c:pt idx="743">
                  <c:v>Katrina Avila</c:v>
                </c:pt>
                <c:pt idx="744">
                  <c:v>Carlos McGrath</c:v>
                </c:pt>
                <c:pt idx="745">
                  <c:v>Cameron Lawrence</c:v>
                </c:pt>
                <c:pt idx="746">
                  <c:v>Thomas Grimes</c:v>
                </c:pt>
                <c:pt idx="747">
                  <c:v>Michelle Smith</c:v>
                </c:pt>
                <c:pt idx="748">
                  <c:v>Austin Watts</c:v>
                </c:pt>
                <c:pt idx="749">
                  <c:v>Sherry Lowe</c:v>
                </c:pt>
                <c:pt idx="750">
                  <c:v>Tara Sweeney</c:v>
                </c:pt>
                <c:pt idx="751">
                  <c:v>Diana Lee</c:v>
                </c:pt>
                <c:pt idx="752">
                  <c:v>Matthew Moore</c:v>
                </c:pt>
                <c:pt idx="753">
                  <c:v>Kelsey Jimenez</c:v>
                </c:pt>
                <c:pt idx="754">
                  <c:v>Carol Brown</c:v>
                </c:pt>
                <c:pt idx="755">
                  <c:v>Dr. Allison Patton</c:v>
                </c:pt>
                <c:pt idx="756">
                  <c:v>Julie Aguirre</c:v>
                </c:pt>
                <c:pt idx="757">
                  <c:v>Terri Smith</c:v>
                </c:pt>
                <c:pt idx="758">
                  <c:v>Valerie Copeland</c:v>
                </c:pt>
                <c:pt idx="759">
                  <c:v>April Rosales</c:v>
                </c:pt>
                <c:pt idx="760">
                  <c:v>Thomas Mendoza</c:v>
                </c:pt>
                <c:pt idx="761">
                  <c:v>Robert Drake</c:v>
                </c:pt>
                <c:pt idx="762">
                  <c:v>Christina Cunningham</c:v>
                </c:pt>
                <c:pt idx="763">
                  <c:v>William Clark</c:v>
                </c:pt>
                <c:pt idx="764">
                  <c:v>Joy Stanley</c:v>
                </c:pt>
                <c:pt idx="765">
                  <c:v>Kayla Anderson</c:v>
                </c:pt>
                <c:pt idx="766">
                  <c:v>Haley Harris</c:v>
                </c:pt>
                <c:pt idx="767">
                  <c:v>David Davis</c:v>
                </c:pt>
                <c:pt idx="768">
                  <c:v>Renee Rivera</c:v>
                </c:pt>
                <c:pt idx="769">
                  <c:v>Brenda Thomas</c:v>
                </c:pt>
                <c:pt idx="770">
                  <c:v>Marc Ross</c:v>
                </c:pt>
                <c:pt idx="771">
                  <c:v>Brian Elliott</c:v>
                </c:pt>
                <c:pt idx="772">
                  <c:v>Susan Lucero</c:v>
                </c:pt>
                <c:pt idx="773">
                  <c:v>Meredith Garza</c:v>
                </c:pt>
                <c:pt idx="774">
                  <c:v>Audrey Cook</c:v>
                </c:pt>
                <c:pt idx="775">
                  <c:v>Jacob Cochran</c:v>
                </c:pt>
                <c:pt idx="776">
                  <c:v>Joe Carpenter</c:v>
                </c:pt>
                <c:pt idx="777">
                  <c:v>Dana Perry</c:v>
                </c:pt>
                <c:pt idx="778">
                  <c:v>Taylor Ford</c:v>
                </c:pt>
                <c:pt idx="779">
                  <c:v>Mark Velazquez</c:v>
                </c:pt>
                <c:pt idx="780">
                  <c:v>Christopher Davis</c:v>
                </c:pt>
                <c:pt idx="781">
                  <c:v>Edward Pugh</c:v>
                </c:pt>
                <c:pt idx="782">
                  <c:v>Anthony Stewart</c:v>
                </c:pt>
                <c:pt idx="783">
                  <c:v>Amy Allen</c:v>
                </c:pt>
                <c:pt idx="784">
                  <c:v>Monica Coleman</c:v>
                </c:pt>
                <c:pt idx="785">
                  <c:v>Kevin Vaughn</c:v>
                </c:pt>
                <c:pt idx="786">
                  <c:v>Robert Stevenson</c:v>
                </c:pt>
                <c:pt idx="787">
                  <c:v>Kyle Morris</c:v>
                </c:pt>
                <c:pt idx="788">
                  <c:v>Mitchell Foster</c:v>
                </c:pt>
                <c:pt idx="789">
                  <c:v>Rebecca Hall</c:v>
                </c:pt>
                <c:pt idx="790">
                  <c:v>Madison Pratt</c:v>
                </c:pt>
                <c:pt idx="791">
                  <c:v>Sandra Williams</c:v>
                </c:pt>
                <c:pt idx="792">
                  <c:v>Aaron Hudson</c:v>
                </c:pt>
                <c:pt idx="793">
                  <c:v>Eric Wyatt</c:v>
                </c:pt>
                <c:pt idx="794">
                  <c:v>Holly Torres</c:v>
                </c:pt>
                <c:pt idx="795">
                  <c:v>Ralph Booker</c:v>
                </c:pt>
                <c:pt idx="796">
                  <c:v>Michael Browning</c:v>
                </c:pt>
                <c:pt idx="797">
                  <c:v>Mary Avila</c:v>
                </c:pt>
                <c:pt idx="798">
                  <c:v>Christopher Wilcox</c:v>
                </c:pt>
                <c:pt idx="799">
                  <c:v>Johnathan Sullivan</c:v>
                </c:pt>
                <c:pt idx="800">
                  <c:v>Debra Collins</c:v>
                </c:pt>
                <c:pt idx="801">
                  <c:v>Bruce Jenkins</c:v>
                </c:pt>
                <c:pt idx="802">
                  <c:v>Jack Green</c:v>
                </c:pt>
                <c:pt idx="803">
                  <c:v>Steven Reynolds</c:v>
                </c:pt>
                <c:pt idx="804">
                  <c:v>Laura Lopez PhD</c:v>
                </c:pt>
                <c:pt idx="805">
                  <c:v>Joan Wilson</c:v>
                </c:pt>
                <c:pt idx="806">
                  <c:v>Madison Morris</c:v>
                </c:pt>
                <c:pt idx="807">
                  <c:v>Vanessa Fields</c:v>
                </c:pt>
                <c:pt idx="808">
                  <c:v>Alicia Johnson</c:v>
                </c:pt>
                <c:pt idx="809">
                  <c:v>Erin Gilbert</c:v>
                </c:pt>
                <c:pt idx="810">
                  <c:v>Thomas Archer</c:v>
                </c:pt>
                <c:pt idx="811">
                  <c:v>Jennifer Schneider</c:v>
                </c:pt>
                <c:pt idx="812">
                  <c:v>Elizabeth Hoffman</c:v>
                </c:pt>
                <c:pt idx="813">
                  <c:v>Kevin Perez</c:v>
                </c:pt>
                <c:pt idx="814">
                  <c:v>Jean Miller</c:v>
                </c:pt>
                <c:pt idx="815">
                  <c:v>Kyle Roberts</c:v>
                </c:pt>
                <c:pt idx="816">
                  <c:v>Catherine Miller</c:v>
                </c:pt>
                <c:pt idx="817">
                  <c:v>Tasha Rush</c:v>
                </c:pt>
                <c:pt idx="818">
                  <c:v>Eric Sullivan</c:v>
                </c:pt>
                <c:pt idx="819">
                  <c:v>Dylan George</c:v>
                </c:pt>
                <c:pt idx="820">
                  <c:v>James Bradshaw</c:v>
                </c:pt>
                <c:pt idx="821">
                  <c:v>Andrew Herrera</c:v>
                </c:pt>
                <c:pt idx="822">
                  <c:v>Jonathan Finley</c:v>
                </c:pt>
                <c:pt idx="823">
                  <c:v>Sarah Hanna</c:v>
                </c:pt>
                <c:pt idx="824">
                  <c:v>Maria Jones</c:v>
                </c:pt>
                <c:pt idx="825">
                  <c:v>Kayla Thompson</c:v>
                </c:pt>
                <c:pt idx="826">
                  <c:v>Tony James</c:v>
                </c:pt>
                <c:pt idx="827">
                  <c:v>Stephanie Martin</c:v>
                </c:pt>
                <c:pt idx="828">
                  <c:v>James Crawford</c:v>
                </c:pt>
                <c:pt idx="829">
                  <c:v>Heather Meyers</c:v>
                </c:pt>
                <c:pt idx="830">
                  <c:v>Deborah Brown</c:v>
                </c:pt>
                <c:pt idx="831">
                  <c:v>Samantha James</c:v>
                </c:pt>
                <c:pt idx="832">
                  <c:v>Steven Ruiz</c:v>
                </c:pt>
                <c:pt idx="833">
                  <c:v>Katelyn Williams</c:v>
                </c:pt>
                <c:pt idx="834">
                  <c:v>Kathleen Johnson</c:v>
                </c:pt>
                <c:pt idx="835">
                  <c:v>Mary Castro</c:v>
                </c:pt>
                <c:pt idx="836">
                  <c:v>Stephanie King</c:v>
                </c:pt>
                <c:pt idx="837">
                  <c:v>Bradley Beasley</c:v>
                </c:pt>
                <c:pt idx="838">
                  <c:v>Stephanie Taylor</c:v>
                </c:pt>
                <c:pt idx="839">
                  <c:v>Michelle Mills</c:v>
                </c:pt>
                <c:pt idx="840">
                  <c:v>Mary Carter</c:v>
                </c:pt>
                <c:pt idx="841">
                  <c:v>Stephanie Lee</c:v>
                </c:pt>
                <c:pt idx="842">
                  <c:v>James Snyder</c:v>
                </c:pt>
                <c:pt idx="843">
                  <c:v>Patricia Callahan</c:v>
                </c:pt>
                <c:pt idx="844">
                  <c:v>Kyle Summers</c:v>
                </c:pt>
                <c:pt idx="845">
                  <c:v>Lacey Bryan</c:v>
                </c:pt>
                <c:pt idx="846">
                  <c:v>Briana Martinez</c:v>
                </c:pt>
                <c:pt idx="847">
                  <c:v>Mr. Michael Wise DVM</c:v>
                </c:pt>
                <c:pt idx="848">
                  <c:v>Frederick Vazquez</c:v>
                </c:pt>
                <c:pt idx="849">
                  <c:v>Angela Parker</c:v>
                </c:pt>
                <c:pt idx="850">
                  <c:v>Anna Silva</c:v>
                </c:pt>
                <c:pt idx="851">
                  <c:v>Alexander Dean</c:v>
                </c:pt>
                <c:pt idx="852">
                  <c:v>Kathy Kennedy</c:v>
                </c:pt>
                <c:pt idx="853">
                  <c:v>Julie Morgan</c:v>
                </c:pt>
                <c:pt idx="854">
                  <c:v>Samantha Horne</c:v>
                </c:pt>
                <c:pt idx="855">
                  <c:v>Gregory Bailey</c:v>
                </c:pt>
                <c:pt idx="856">
                  <c:v>Christine Morgan</c:v>
                </c:pt>
                <c:pt idx="857">
                  <c:v>Cynthia Stone</c:v>
                </c:pt>
                <c:pt idx="858">
                  <c:v>Jillian Wilson</c:v>
                </c:pt>
                <c:pt idx="859">
                  <c:v>Wanda Koch</c:v>
                </c:pt>
                <c:pt idx="860">
                  <c:v>Roberto Marquez</c:v>
                </c:pt>
                <c:pt idx="861">
                  <c:v>Alex Foster</c:v>
                </c:pt>
                <c:pt idx="862">
                  <c:v>Brian Flores</c:v>
                </c:pt>
                <c:pt idx="863">
                  <c:v>Jeffrey George</c:v>
                </c:pt>
                <c:pt idx="864">
                  <c:v>Eric Ray</c:v>
                </c:pt>
                <c:pt idx="865">
                  <c:v>Michael Carter</c:v>
                </c:pt>
                <c:pt idx="866">
                  <c:v>Ricky Patel</c:v>
                </c:pt>
                <c:pt idx="867">
                  <c:v>Anita Waters</c:v>
                </c:pt>
                <c:pt idx="868">
                  <c:v>Mark Bennett</c:v>
                </c:pt>
                <c:pt idx="869">
                  <c:v>Kirk Bishop DDS</c:v>
                </c:pt>
                <c:pt idx="870">
                  <c:v>Sarah Nunez</c:v>
                </c:pt>
                <c:pt idx="871">
                  <c:v>Frank Hicks</c:v>
                </c:pt>
                <c:pt idx="872">
                  <c:v>Jasmine Smith</c:v>
                </c:pt>
                <c:pt idx="873">
                  <c:v>Howard Perez</c:v>
                </c:pt>
                <c:pt idx="874">
                  <c:v>Richard Taylor</c:v>
                </c:pt>
                <c:pt idx="875">
                  <c:v>Jennifer Mills</c:v>
                </c:pt>
                <c:pt idx="876">
                  <c:v>Kim Juarez</c:v>
                </c:pt>
                <c:pt idx="877">
                  <c:v>Carl Pruitt</c:v>
                </c:pt>
                <c:pt idx="878">
                  <c:v>Thomas Adams</c:v>
                </c:pt>
                <c:pt idx="879">
                  <c:v>Cameron Johnson</c:v>
                </c:pt>
                <c:pt idx="880">
                  <c:v>Marilyn Hughes</c:v>
                </c:pt>
                <c:pt idx="881">
                  <c:v>Glenn Acevedo</c:v>
                </c:pt>
                <c:pt idx="882">
                  <c:v>Manuel Goodman</c:v>
                </c:pt>
                <c:pt idx="883">
                  <c:v>James Sullivan</c:v>
                </c:pt>
                <c:pt idx="884">
                  <c:v>Madison Hill</c:v>
                </c:pt>
                <c:pt idx="885">
                  <c:v>Kathleen Austin</c:v>
                </c:pt>
                <c:pt idx="886">
                  <c:v>Austin Lucas</c:v>
                </c:pt>
                <c:pt idx="887">
                  <c:v>Kelly Williams</c:v>
                </c:pt>
                <c:pt idx="888">
                  <c:v>Christine Ramirez</c:v>
                </c:pt>
                <c:pt idx="889">
                  <c:v>Alexis Estrada</c:v>
                </c:pt>
                <c:pt idx="890">
                  <c:v>Debbie Anderson</c:v>
                </c:pt>
                <c:pt idx="891">
                  <c:v>Jennifer Smith</c:v>
                </c:pt>
                <c:pt idx="892">
                  <c:v>Timothy Macdonald</c:v>
                </c:pt>
                <c:pt idx="893">
                  <c:v>Chelsea McClain</c:v>
                </c:pt>
                <c:pt idx="894">
                  <c:v>Robert Martinez</c:v>
                </c:pt>
                <c:pt idx="895">
                  <c:v>Anita Boyd</c:v>
                </c:pt>
                <c:pt idx="896">
                  <c:v>Jason Moore</c:v>
                </c:pt>
                <c:pt idx="897">
                  <c:v>Sara Rios</c:v>
                </c:pt>
                <c:pt idx="898">
                  <c:v>Antonio Gates</c:v>
                </c:pt>
                <c:pt idx="899">
                  <c:v>Andrew Roberson</c:v>
                </c:pt>
                <c:pt idx="900">
                  <c:v>Richard Martin</c:v>
                </c:pt>
                <c:pt idx="901">
                  <c:v>Amy Clayton</c:v>
                </c:pt>
                <c:pt idx="902">
                  <c:v>Bonnie Jensen</c:v>
                </c:pt>
                <c:pt idx="903">
                  <c:v>Katherine Horne</c:v>
                </c:pt>
                <c:pt idx="904">
                  <c:v>Jacqueline Hooper</c:v>
                </c:pt>
                <c:pt idx="905">
                  <c:v>Carlos Williams</c:v>
                </c:pt>
                <c:pt idx="906">
                  <c:v>Lawrence Walker</c:v>
                </c:pt>
                <c:pt idx="907">
                  <c:v>Sonia Gonzalez</c:v>
                </c:pt>
                <c:pt idx="908">
                  <c:v>Donna Young</c:v>
                </c:pt>
                <c:pt idx="909">
                  <c:v>Suzanne Leonard</c:v>
                </c:pt>
                <c:pt idx="910">
                  <c:v>Tiffany Glenn</c:v>
                </c:pt>
                <c:pt idx="911">
                  <c:v>Susan Garcia</c:v>
                </c:pt>
                <c:pt idx="912">
                  <c:v>James Ross</c:v>
                </c:pt>
                <c:pt idx="913">
                  <c:v>Nicholas James</c:v>
                </c:pt>
                <c:pt idx="914">
                  <c:v>Michael Coleman</c:v>
                </c:pt>
                <c:pt idx="915">
                  <c:v>David Reynolds</c:v>
                </c:pt>
                <c:pt idx="916">
                  <c:v>Jodi Gentry</c:v>
                </c:pt>
                <c:pt idx="917">
                  <c:v>Susan Fernandez</c:v>
                </c:pt>
                <c:pt idx="918">
                  <c:v>Sarah Brady</c:v>
                </c:pt>
                <c:pt idx="919">
                  <c:v>Tyler Chapman</c:v>
                </c:pt>
                <c:pt idx="920">
                  <c:v>Gilbert Foster</c:v>
                </c:pt>
                <c:pt idx="921">
                  <c:v>Joshua Martinez</c:v>
                </c:pt>
                <c:pt idx="922">
                  <c:v>Mrs. Rachel Johnson</c:v>
                </c:pt>
                <c:pt idx="923">
                  <c:v>Dr. Desiree West</c:v>
                </c:pt>
                <c:pt idx="924">
                  <c:v>Ryan Page</c:v>
                </c:pt>
                <c:pt idx="925">
                  <c:v>Kristen Turner</c:v>
                </c:pt>
                <c:pt idx="926">
                  <c:v>Michael Becker</c:v>
                </c:pt>
                <c:pt idx="927">
                  <c:v>Tiffany Hall</c:v>
                </c:pt>
                <c:pt idx="928">
                  <c:v>James Lee</c:v>
                </c:pt>
                <c:pt idx="929">
                  <c:v>Lisa Ward</c:v>
                </c:pt>
                <c:pt idx="930">
                  <c:v>Victor Delacruz</c:v>
                </c:pt>
                <c:pt idx="931">
                  <c:v>Marissa Perry</c:v>
                </c:pt>
                <c:pt idx="932">
                  <c:v>John Myers</c:v>
                </c:pt>
                <c:pt idx="933">
                  <c:v>Chelsea Carpenter</c:v>
                </c:pt>
                <c:pt idx="934">
                  <c:v>Emily Morris</c:v>
                </c:pt>
                <c:pt idx="935">
                  <c:v>Scott Adams</c:v>
                </c:pt>
                <c:pt idx="936">
                  <c:v>Sara Ellis</c:v>
                </c:pt>
                <c:pt idx="937">
                  <c:v>Erin Owens</c:v>
                </c:pt>
                <c:pt idx="938">
                  <c:v>Tammy Nicholson</c:v>
                </c:pt>
                <c:pt idx="939">
                  <c:v>Dr. Andrea Smith DDS</c:v>
                </c:pt>
                <c:pt idx="940">
                  <c:v>Peggy Jones</c:v>
                </c:pt>
                <c:pt idx="941">
                  <c:v>Jose Shaw</c:v>
                </c:pt>
                <c:pt idx="942">
                  <c:v>Victoria Sanchez</c:v>
                </c:pt>
                <c:pt idx="943">
                  <c:v>Linda Lee</c:v>
                </c:pt>
                <c:pt idx="944">
                  <c:v>Nicole Galvan</c:v>
                </c:pt>
                <c:pt idx="945">
                  <c:v>Helen Green</c:v>
                </c:pt>
                <c:pt idx="946">
                  <c:v>Craig Miller</c:v>
                </c:pt>
                <c:pt idx="947">
                  <c:v>Brian McDonald</c:v>
                </c:pt>
                <c:pt idx="948">
                  <c:v>Gabriella Bowman</c:v>
                </c:pt>
                <c:pt idx="949">
                  <c:v>Jonathan Barajas</c:v>
                </c:pt>
                <c:pt idx="950">
                  <c:v>Christina Jacobs</c:v>
                </c:pt>
                <c:pt idx="951">
                  <c:v>Alicia White</c:v>
                </c:pt>
                <c:pt idx="952">
                  <c:v>Leroy Vargas</c:v>
                </c:pt>
                <c:pt idx="953">
                  <c:v>Dr. Luis Mann</c:v>
                </c:pt>
                <c:pt idx="954">
                  <c:v>Morgan Vasquez</c:v>
                </c:pt>
                <c:pt idx="955">
                  <c:v>David Boyd</c:v>
                </c:pt>
                <c:pt idx="956">
                  <c:v>Tonya Perkins</c:v>
                </c:pt>
                <c:pt idx="957">
                  <c:v>Pamela Farley</c:v>
                </c:pt>
                <c:pt idx="958">
                  <c:v>Cathy Gray PhD</c:v>
                </c:pt>
                <c:pt idx="959">
                  <c:v>James Murphy</c:v>
                </c:pt>
                <c:pt idx="960">
                  <c:v>Cory Drake</c:v>
                </c:pt>
                <c:pt idx="961">
                  <c:v>John Jenkins</c:v>
                </c:pt>
                <c:pt idx="962">
                  <c:v>Christine Lopez</c:v>
                </c:pt>
                <c:pt idx="963">
                  <c:v>Chelsea Huang</c:v>
                </c:pt>
                <c:pt idx="964">
                  <c:v>Jason Williams</c:v>
                </c:pt>
                <c:pt idx="965">
                  <c:v>Jeffrey Stanley</c:v>
                </c:pt>
                <c:pt idx="966">
                  <c:v>Mr. Francisco Benson</c:v>
                </c:pt>
                <c:pt idx="967">
                  <c:v>Thomas Guerrero</c:v>
                </c:pt>
                <c:pt idx="968">
                  <c:v>Charles Medina</c:v>
                </c:pt>
                <c:pt idx="969">
                  <c:v>Paul Rangel</c:v>
                </c:pt>
                <c:pt idx="970">
                  <c:v>Amanda Fisher</c:v>
                </c:pt>
                <c:pt idx="971">
                  <c:v>Cynthia Atkinson</c:v>
                </c:pt>
                <c:pt idx="972">
                  <c:v>Wayne Simmons</c:v>
                </c:pt>
                <c:pt idx="973">
                  <c:v>Cassandra Johnson</c:v>
                </c:pt>
                <c:pt idx="974">
                  <c:v>Chelsea Neal</c:v>
                </c:pt>
                <c:pt idx="975">
                  <c:v>Rachel Snyder</c:v>
                </c:pt>
                <c:pt idx="976">
                  <c:v>Drew Ferrell</c:v>
                </c:pt>
                <c:pt idx="977">
                  <c:v>Raymond Calderon</c:v>
                </c:pt>
                <c:pt idx="978">
                  <c:v>Samuel Knight</c:v>
                </c:pt>
                <c:pt idx="979">
                  <c:v>Jeremy Hodges</c:v>
                </c:pt>
                <c:pt idx="980">
                  <c:v>Mariah Martinez</c:v>
                </c:pt>
                <c:pt idx="981">
                  <c:v>Jordan Mendoza</c:v>
                </c:pt>
                <c:pt idx="982">
                  <c:v>Linda Evans</c:v>
                </c:pt>
                <c:pt idx="983">
                  <c:v>Chloe Davis</c:v>
                </c:pt>
                <c:pt idx="984">
                  <c:v>Tonya Robinson</c:v>
                </c:pt>
                <c:pt idx="985">
                  <c:v>Marcus King</c:v>
                </c:pt>
                <c:pt idx="986">
                  <c:v>Eric Anderson</c:v>
                </c:pt>
                <c:pt idx="987">
                  <c:v>Michael Walker</c:v>
                </c:pt>
                <c:pt idx="988">
                  <c:v>Luke Ward</c:v>
                </c:pt>
                <c:pt idx="989">
                  <c:v>Nathan Barrera</c:v>
                </c:pt>
                <c:pt idx="990">
                  <c:v>Sabrina Hancock</c:v>
                </c:pt>
                <c:pt idx="991">
                  <c:v>Rebecca Adkins</c:v>
                </c:pt>
                <c:pt idx="992">
                  <c:v>Amanda Cameron</c:v>
                </c:pt>
                <c:pt idx="993">
                  <c:v>Edward Roberts</c:v>
                </c:pt>
                <c:pt idx="994">
                  <c:v>Nancy Payne</c:v>
                </c:pt>
                <c:pt idx="995">
                  <c:v>Martin Morgan</c:v>
                </c:pt>
                <c:pt idx="996">
                  <c:v>Rachel O'Connor</c:v>
                </c:pt>
                <c:pt idx="997">
                  <c:v>Christopher Harrison</c:v>
                </c:pt>
                <c:pt idx="998">
                  <c:v>Zachary Norris</c:v>
                </c:pt>
                <c:pt idx="999">
                  <c:v>Jared Johnson</c:v>
                </c:pt>
                <c:pt idx="1000">
                  <c:v>Robert Sheppard</c:v>
                </c:pt>
                <c:pt idx="1001">
                  <c:v>Joseph Campbell</c:v>
                </c:pt>
                <c:pt idx="1002">
                  <c:v>Joseph Weaver</c:v>
                </c:pt>
                <c:pt idx="1003">
                  <c:v>Christina Hamilton</c:v>
                </c:pt>
                <c:pt idx="1004">
                  <c:v>Zachary Gibbs</c:v>
                </c:pt>
                <c:pt idx="1005">
                  <c:v>Eric Levy</c:v>
                </c:pt>
                <c:pt idx="1006">
                  <c:v>Brad Stanley</c:v>
                </c:pt>
                <c:pt idx="1007">
                  <c:v>Ashley Hughes</c:v>
                </c:pt>
                <c:pt idx="1008">
                  <c:v>Stephen Hardin</c:v>
                </c:pt>
                <c:pt idx="1009">
                  <c:v>Robert Shaw</c:v>
                </c:pt>
                <c:pt idx="1010">
                  <c:v>Tammy Hall</c:v>
                </c:pt>
                <c:pt idx="1011">
                  <c:v>Peter Compton</c:v>
                </c:pt>
                <c:pt idx="1012">
                  <c:v>Jeffrey Houston</c:v>
                </c:pt>
                <c:pt idx="1013">
                  <c:v>Erica Ford</c:v>
                </c:pt>
                <c:pt idx="1014">
                  <c:v>Mrs. Valerie Hunt</c:v>
                </c:pt>
                <c:pt idx="1015">
                  <c:v>Lori Martin</c:v>
                </c:pt>
                <c:pt idx="1016">
                  <c:v>Christopher Durham</c:v>
                </c:pt>
                <c:pt idx="1017">
                  <c:v>Bryan Noble II</c:v>
                </c:pt>
                <c:pt idx="1018">
                  <c:v>John Huber</c:v>
                </c:pt>
                <c:pt idx="1019">
                  <c:v>Kimberly Butler</c:v>
                </c:pt>
                <c:pt idx="1020">
                  <c:v>Dawn Ferguson</c:v>
                </c:pt>
                <c:pt idx="1021">
                  <c:v>Christopher Torres</c:v>
                </c:pt>
                <c:pt idx="1022">
                  <c:v>Roger Glenn</c:v>
                </c:pt>
                <c:pt idx="1023">
                  <c:v>Billy Martin</c:v>
                </c:pt>
                <c:pt idx="1024">
                  <c:v>David Baker</c:v>
                </c:pt>
                <c:pt idx="1025">
                  <c:v>Wendy Johnson</c:v>
                </c:pt>
                <c:pt idx="1026">
                  <c:v>Charles Hall</c:v>
                </c:pt>
                <c:pt idx="1027">
                  <c:v>Benjamin Riddle</c:v>
                </c:pt>
                <c:pt idx="1028">
                  <c:v>Gary Byrd</c:v>
                </c:pt>
                <c:pt idx="1029">
                  <c:v>Sarah Alexander</c:v>
                </c:pt>
                <c:pt idx="1030">
                  <c:v>Lisa Owens</c:v>
                </c:pt>
                <c:pt idx="1031">
                  <c:v>Sarah Taylor</c:v>
                </c:pt>
                <c:pt idx="1032">
                  <c:v>Adrian Sullivan</c:v>
                </c:pt>
                <c:pt idx="1033">
                  <c:v>Steve Levine</c:v>
                </c:pt>
                <c:pt idx="1034">
                  <c:v>Steven Walsh</c:v>
                </c:pt>
                <c:pt idx="1035">
                  <c:v>Mary Cole</c:v>
                </c:pt>
                <c:pt idx="1036">
                  <c:v>Maureen Hawkins</c:v>
                </c:pt>
                <c:pt idx="1037">
                  <c:v>Jeffrey Wilkerson</c:v>
                </c:pt>
                <c:pt idx="1038">
                  <c:v>Gregory Green</c:v>
                </c:pt>
                <c:pt idx="1039">
                  <c:v>Amanda Carrillo</c:v>
                </c:pt>
                <c:pt idx="1040">
                  <c:v>Mario Morris</c:v>
                </c:pt>
                <c:pt idx="1041">
                  <c:v>Meghan Young</c:v>
                </c:pt>
                <c:pt idx="1042">
                  <c:v>Nathan Leonard</c:v>
                </c:pt>
                <c:pt idx="1043">
                  <c:v>Michelle Carroll</c:v>
                </c:pt>
                <c:pt idx="1044">
                  <c:v>Juan Santos</c:v>
                </c:pt>
                <c:pt idx="1045">
                  <c:v>Matthew Pena</c:v>
                </c:pt>
                <c:pt idx="1046">
                  <c:v>Juan White</c:v>
                </c:pt>
                <c:pt idx="1047">
                  <c:v>Candace Norman</c:v>
                </c:pt>
                <c:pt idx="1048">
                  <c:v>Veronica Perry</c:v>
                </c:pt>
                <c:pt idx="1049">
                  <c:v>Ricardo Ayala</c:v>
                </c:pt>
                <c:pt idx="1050">
                  <c:v>Jaclyn Mason</c:v>
                </c:pt>
                <c:pt idx="1051">
                  <c:v>Adam Green</c:v>
                </c:pt>
                <c:pt idx="1052">
                  <c:v>Kimberly O'Connell</c:v>
                </c:pt>
                <c:pt idx="1053">
                  <c:v>Stephen Jackson</c:v>
                </c:pt>
                <c:pt idx="1054">
                  <c:v>Jasmine Rosario</c:v>
                </c:pt>
                <c:pt idx="1055">
                  <c:v>Carol Beard</c:v>
                </c:pt>
                <c:pt idx="1056">
                  <c:v>Michelle Parker</c:v>
                </c:pt>
                <c:pt idx="1057">
                  <c:v>Kenneth Lamb</c:v>
                </c:pt>
                <c:pt idx="1058">
                  <c:v>Autumn Lopez</c:v>
                </c:pt>
                <c:pt idx="1059">
                  <c:v>Troy Davidson</c:v>
                </c:pt>
                <c:pt idx="1060">
                  <c:v>Diana Johnson</c:v>
                </c:pt>
                <c:pt idx="1061">
                  <c:v>John Flowers</c:v>
                </c:pt>
                <c:pt idx="1062">
                  <c:v>Christine Avery</c:v>
                </c:pt>
                <c:pt idx="1063">
                  <c:v>Mary Jackson</c:v>
                </c:pt>
                <c:pt idx="1064">
                  <c:v>Alyssa Hernandez</c:v>
                </c:pt>
                <c:pt idx="1065">
                  <c:v>Holly Stephens</c:v>
                </c:pt>
                <c:pt idx="1066">
                  <c:v>Mario Sanchez</c:v>
                </c:pt>
                <c:pt idx="1067">
                  <c:v>Kim King</c:v>
                </c:pt>
                <c:pt idx="1068">
                  <c:v>Donald Martin</c:v>
                </c:pt>
                <c:pt idx="1069">
                  <c:v>Jose Russell DDS</c:v>
                </c:pt>
                <c:pt idx="1070">
                  <c:v>Blake Black</c:v>
                </c:pt>
                <c:pt idx="1071">
                  <c:v>Ricardo Jenkins</c:v>
                </c:pt>
                <c:pt idx="1072">
                  <c:v>Trevor Woods</c:v>
                </c:pt>
                <c:pt idx="1073">
                  <c:v>Lucas Burnett</c:v>
                </c:pt>
                <c:pt idx="1074">
                  <c:v>Cassandra Chandler</c:v>
                </c:pt>
                <c:pt idx="1075">
                  <c:v>Joshua Case</c:v>
                </c:pt>
                <c:pt idx="1076">
                  <c:v>James Thompson</c:v>
                </c:pt>
                <c:pt idx="1077">
                  <c:v>Sarah Davis DVM</c:v>
                </c:pt>
                <c:pt idx="1078">
                  <c:v>Devon Cannon</c:v>
                </c:pt>
                <c:pt idx="1079">
                  <c:v>Jeffrey Case</c:v>
                </c:pt>
                <c:pt idx="1080">
                  <c:v>Krystal Murray</c:v>
                </c:pt>
                <c:pt idx="1081">
                  <c:v>Sarah Parker</c:v>
                </c:pt>
                <c:pt idx="1082">
                  <c:v>Margaret Douglas</c:v>
                </c:pt>
                <c:pt idx="1083">
                  <c:v>Kevin Young</c:v>
                </c:pt>
                <c:pt idx="1084">
                  <c:v>Jennifer McIntosh</c:v>
                </c:pt>
                <c:pt idx="1085">
                  <c:v>Jason Bradley</c:v>
                </c:pt>
                <c:pt idx="1086">
                  <c:v>Michele Warner</c:v>
                </c:pt>
                <c:pt idx="1087">
                  <c:v>Laurie Shaffer</c:v>
                </c:pt>
                <c:pt idx="1088">
                  <c:v>Cassandra Beard</c:v>
                </c:pt>
                <c:pt idx="1089">
                  <c:v>Taylor Nelson</c:v>
                </c:pt>
                <c:pt idx="1090">
                  <c:v>Carlos Roy</c:v>
                </c:pt>
                <c:pt idx="1091">
                  <c:v>Cynthia King</c:v>
                </c:pt>
                <c:pt idx="1092">
                  <c:v>Vanessa Martinez</c:v>
                </c:pt>
                <c:pt idx="1093">
                  <c:v>Christine Chan</c:v>
                </c:pt>
                <c:pt idx="1094">
                  <c:v>Natasha Patel</c:v>
                </c:pt>
                <c:pt idx="1095">
                  <c:v>Derek Maldonado</c:v>
                </c:pt>
                <c:pt idx="1096">
                  <c:v>Jenny Austin</c:v>
                </c:pt>
                <c:pt idx="1097">
                  <c:v>Kelly Hernandez</c:v>
                </c:pt>
                <c:pt idx="1098">
                  <c:v>Rhonda Cowan</c:v>
                </c:pt>
                <c:pt idx="1099">
                  <c:v>Frank Hill</c:v>
                </c:pt>
                <c:pt idx="1100">
                  <c:v>Melissa Gibson</c:v>
                </c:pt>
                <c:pt idx="1101">
                  <c:v>Roger Taylor</c:v>
                </c:pt>
                <c:pt idx="1102">
                  <c:v>Karen Richards</c:v>
                </c:pt>
                <c:pt idx="1103">
                  <c:v>Robert Reynolds</c:v>
                </c:pt>
                <c:pt idx="1104">
                  <c:v>Nathaniel Walker</c:v>
                </c:pt>
                <c:pt idx="1105">
                  <c:v>Susan Smith</c:v>
                </c:pt>
                <c:pt idx="1106">
                  <c:v>Martin Thompson</c:v>
                </c:pt>
                <c:pt idx="1107">
                  <c:v>Maria Sherman</c:v>
                </c:pt>
                <c:pt idx="1108">
                  <c:v>Sara Simmons</c:v>
                </c:pt>
                <c:pt idx="1109">
                  <c:v>Heather Jones</c:v>
                </c:pt>
                <c:pt idx="1110">
                  <c:v>James Perez</c:v>
                </c:pt>
                <c:pt idx="1111">
                  <c:v>Tyler Graham</c:v>
                </c:pt>
                <c:pt idx="1112">
                  <c:v>Sarah Mueller</c:v>
                </c:pt>
                <c:pt idx="1113">
                  <c:v>Amy Barnes</c:v>
                </c:pt>
                <c:pt idx="1114">
                  <c:v>Angie Anderson</c:v>
                </c:pt>
                <c:pt idx="1115">
                  <c:v>April Keller</c:v>
                </c:pt>
                <c:pt idx="1116">
                  <c:v>Amy Espinoza</c:v>
                </c:pt>
                <c:pt idx="1117">
                  <c:v>Laura Wright</c:v>
                </c:pt>
                <c:pt idx="1118">
                  <c:v>Jeffrey Harper</c:v>
                </c:pt>
                <c:pt idx="1119">
                  <c:v>Robert Cross</c:v>
                </c:pt>
                <c:pt idx="1120">
                  <c:v>Nathan Ramirez</c:v>
                </c:pt>
                <c:pt idx="1121">
                  <c:v>Stephanie Santos</c:v>
                </c:pt>
                <c:pt idx="1122">
                  <c:v>Kathleen Baldwin</c:v>
                </c:pt>
                <c:pt idx="1123">
                  <c:v>Nicole Harper</c:v>
                </c:pt>
                <c:pt idx="1124">
                  <c:v>Andre Richards</c:v>
                </c:pt>
                <c:pt idx="1125">
                  <c:v>Hannah Flores</c:v>
                </c:pt>
                <c:pt idx="1126">
                  <c:v>Tiffany Bishop</c:v>
                </c:pt>
                <c:pt idx="1127">
                  <c:v>Brittany Edwards</c:v>
                </c:pt>
                <c:pt idx="1128">
                  <c:v>Joseph Curry</c:v>
                </c:pt>
                <c:pt idx="1129">
                  <c:v>Katie Parker</c:v>
                </c:pt>
                <c:pt idx="1130">
                  <c:v>Christopher Riley</c:v>
                </c:pt>
                <c:pt idx="1131">
                  <c:v>Tiffany Carlson</c:v>
                </c:pt>
                <c:pt idx="1132">
                  <c:v>Emma Brady</c:v>
                </c:pt>
                <c:pt idx="1133">
                  <c:v>Corey French</c:v>
                </c:pt>
                <c:pt idx="1134">
                  <c:v>Anthony Mason</c:v>
                </c:pt>
                <c:pt idx="1135">
                  <c:v>Anthony Marquez</c:v>
                </c:pt>
                <c:pt idx="1136">
                  <c:v>Jacqueline Clark</c:v>
                </c:pt>
                <c:pt idx="1137">
                  <c:v>Nicholas Hayes</c:v>
                </c:pt>
                <c:pt idx="1138">
                  <c:v>Christopher Huffman</c:v>
                </c:pt>
                <c:pt idx="1139">
                  <c:v>Jake Patterson</c:v>
                </c:pt>
                <c:pt idx="1140">
                  <c:v>Mikayla Taylor</c:v>
                </c:pt>
                <c:pt idx="1141">
                  <c:v>Brittany Andrade</c:v>
                </c:pt>
                <c:pt idx="1142">
                  <c:v>Kevin Campbell</c:v>
                </c:pt>
                <c:pt idx="1143">
                  <c:v>Lori Ferrell</c:v>
                </c:pt>
                <c:pt idx="1144">
                  <c:v>Scott Watson</c:v>
                </c:pt>
                <c:pt idx="1145">
                  <c:v>Catherine Webb</c:v>
                </c:pt>
                <c:pt idx="1146">
                  <c:v>Jennifer Thompson</c:v>
                </c:pt>
                <c:pt idx="1147">
                  <c:v>Jacob Petersen</c:v>
                </c:pt>
                <c:pt idx="1148">
                  <c:v>Monica Brown</c:v>
                </c:pt>
                <c:pt idx="1149">
                  <c:v>Jonathan Pena</c:v>
                </c:pt>
                <c:pt idx="1150">
                  <c:v>Sierra Knox</c:v>
                </c:pt>
                <c:pt idx="1151">
                  <c:v>Candace Stephens</c:v>
                </c:pt>
                <c:pt idx="1152">
                  <c:v>Eric Graham</c:v>
                </c:pt>
                <c:pt idx="1153">
                  <c:v>Lori Higgins</c:v>
                </c:pt>
                <c:pt idx="1154">
                  <c:v>Laurie Thomas</c:v>
                </c:pt>
                <c:pt idx="1155">
                  <c:v>Dawn Torres</c:v>
                </c:pt>
                <c:pt idx="1156">
                  <c:v>Maurice Graham</c:v>
                </c:pt>
                <c:pt idx="1157">
                  <c:v>Michele Weiss</c:v>
                </c:pt>
                <c:pt idx="1158">
                  <c:v>Adam Coleman</c:v>
                </c:pt>
                <c:pt idx="1159">
                  <c:v>Drew Marsh</c:v>
                </c:pt>
                <c:pt idx="1160">
                  <c:v>Emily Foster</c:v>
                </c:pt>
                <c:pt idx="1161">
                  <c:v>Christine Lynch</c:v>
                </c:pt>
                <c:pt idx="1162">
                  <c:v>Angie Floyd</c:v>
                </c:pt>
                <c:pt idx="1163">
                  <c:v>Philip Johnson</c:v>
                </c:pt>
                <c:pt idx="1164">
                  <c:v>Robert Moore</c:v>
                </c:pt>
                <c:pt idx="1165">
                  <c:v>Andrew Reyes</c:v>
                </c:pt>
                <c:pt idx="1166">
                  <c:v>Brooke Lara</c:v>
                </c:pt>
                <c:pt idx="1167">
                  <c:v>Lauren Nguyen</c:v>
                </c:pt>
                <c:pt idx="1168">
                  <c:v>Sherry Powell</c:v>
                </c:pt>
                <c:pt idx="1169">
                  <c:v>Jennifer Anderson</c:v>
                </c:pt>
                <c:pt idx="1170">
                  <c:v>Thomas Mitchell</c:v>
                </c:pt>
                <c:pt idx="1171">
                  <c:v>Rodney Hall</c:v>
                </c:pt>
                <c:pt idx="1172">
                  <c:v>Jose Daniels</c:v>
                </c:pt>
                <c:pt idx="1173">
                  <c:v>Lori Chase</c:v>
                </c:pt>
                <c:pt idx="1174">
                  <c:v>Sandra Alvarez</c:v>
                </c:pt>
                <c:pt idx="1175">
                  <c:v>Derrick Dorsey</c:v>
                </c:pt>
                <c:pt idx="1176">
                  <c:v>John Chavez</c:v>
                </c:pt>
                <c:pt idx="1177">
                  <c:v>Annette Bolton</c:v>
                </c:pt>
                <c:pt idx="1178">
                  <c:v>Matthew Aguirre</c:v>
                </c:pt>
                <c:pt idx="1179">
                  <c:v>Anthony Jones</c:v>
                </c:pt>
                <c:pt idx="1180">
                  <c:v>Matthew Snow</c:v>
                </c:pt>
                <c:pt idx="1181">
                  <c:v>Greg Lane</c:v>
                </c:pt>
                <c:pt idx="1182">
                  <c:v>Scott Bennett</c:v>
                </c:pt>
                <c:pt idx="1183">
                  <c:v>Teresa Miller</c:v>
                </c:pt>
                <c:pt idx="1184">
                  <c:v>Michael Mann</c:v>
                </c:pt>
                <c:pt idx="1185">
                  <c:v>Mary Golden</c:v>
                </c:pt>
                <c:pt idx="1186">
                  <c:v>Nicholas Tyler</c:v>
                </c:pt>
                <c:pt idx="1187">
                  <c:v>Joy Hernandez</c:v>
                </c:pt>
                <c:pt idx="1188">
                  <c:v>Ryan Garza</c:v>
                </c:pt>
                <c:pt idx="1189">
                  <c:v>Dustin Moreno</c:v>
                </c:pt>
                <c:pt idx="1190">
                  <c:v>Ronald Williams</c:v>
                </c:pt>
                <c:pt idx="1191">
                  <c:v>John Alexander</c:v>
                </c:pt>
                <c:pt idx="1192">
                  <c:v>James Coleman</c:v>
                </c:pt>
                <c:pt idx="1193">
                  <c:v>Jeffery Ruiz</c:v>
                </c:pt>
                <c:pt idx="1194">
                  <c:v>Leah Anderson</c:v>
                </c:pt>
                <c:pt idx="1195">
                  <c:v>Gregory Jones</c:v>
                </c:pt>
                <c:pt idx="1196">
                  <c:v>Sally King</c:v>
                </c:pt>
                <c:pt idx="1197">
                  <c:v>Richard Neal</c:v>
                </c:pt>
                <c:pt idx="1198">
                  <c:v>Cory Smith</c:v>
                </c:pt>
                <c:pt idx="1199">
                  <c:v>Samuel Jackson</c:v>
                </c:pt>
                <c:pt idx="1200">
                  <c:v>Leslie Rodriguez</c:v>
                </c:pt>
                <c:pt idx="1201">
                  <c:v>Anthony Tyler</c:v>
                </c:pt>
                <c:pt idx="1202">
                  <c:v>Jacqueline Thomas</c:v>
                </c:pt>
                <c:pt idx="1203">
                  <c:v>Ralph Sampson</c:v>
                </c:pt>
                <c:pt idx="1204">
                  <c:v>Sabrina Juarez</c:v>
                </c:pt>
                <c:pt idx="1205">
                  <c:v>Rebecca Hunt</c:v>
                </c:pt>
                <c:pt idx="1206">
                  <c:v>Bradley Potter</c:v>
                </c:pt>
                <c:pt idx="1207">
                  <c:v>Michael Benton</c:v>
                </c:pt>
                <c:pt idx="1208">
                  <c:v>Justin Allen</c:v>
                </c:pt>
                <c:pt idx="1209">
                  <c:v>Jason Spencer</c:v>
                </c:pt>
                <c:pt idx="1210">
                  <c:v>Cindy Barnett</c:v>
                </c:pt>
                <c:pt idx="1211">
                  <c:v>Jessica Whitaker</c:v>
                </c:pt>
                <c:pt idx="1212">
                  <c:v>Anna Riley</c:v>
                </c:pt>
                <c:pt idx="1213">
                  <c:v>Lisa Ramos</c:v>
                </c:pt>
                <c:pt idx="1214">
                  <c:v>Megan Miller</c:v>
                </c:pt>
                <c:pt idx="1215">
                  <c:v>Heather Vega</c:v>
                </c:pt>
                <c:pt idx="1216">
                  <c:v>Sydney Chan</c:v>
                </c:pt>
                <c:pt idx="1217">
                  <c:v>Dr. Jeffrey Allen DDS</c:v>
                </c:pt>
                <c:pt idx="1218">
                  <c:v>Kenneth Hernandez</c:v>
                </c:pt>
                <c:pt idx="1219">
                  <c:v>Jennifer Butler PhD</c:v>
                </c:pt>
                <c:pt idx="1220">
                  <c:v>Brian Moran</c:v>
                </c:pt>
                <c:pt idx="1221">
                  <c:v>Lance Monroe</c:v>
                </c:pt>
                <c:pt idx="1222">
                  <c:v>Thomas Arnold</c:v>
                </c:pt>
                <c:pt idx="1223">
                  <c:v>John Cox</c:v>
                </c:pt>
                <c:pt idx="1224">
                  <c:v>Brian Peterson</c:v>
                </c:pt>
                <c:pt idx="1225">
                  <c:v>Adam Ramos</c:v>
                </c:pt>
                <c:pt idx="1226">
                  <c:v>Paula Cooper</c:v>
                </c:pt>
                <c:pt idx="1227">
                  <c:v>Bradley Williams</c:v>
                </c:pt>
                <c:pt idx="1228">
                  <c:v>Michael Thompson</c:v>
                </c:pt>
                <c:pt idx="1229">
                  <c:v>Michael Bautista DDS</c:v>
                </c:pt>
                <c:pt idx="1230">
                  <c:v>Jessica Horton</c:v>
                </c:pt>
                <c:pt idx="1231">
                  <c:v>Russell Myers</c:v>
                </c:pt>
                <c:pt idx="1232">
                  <c:v>Julia Gomez</c:v>
                </c:pt>
                <c:pt idx="1233">
                  <c:v>Shaun O'Connor PhD</c:v>
                </c:pt>
                <c:pt idx="1234">
                  <c:v>Christopher Lucas</c:v>
                </c:pt>
                <c:pt idx="1235">
                  <c:v>Carrie Chase</c:v>
                </c:pt>
                <c:pt idx="1236">
                  <c:v>Anthony Carpenter</c:v>
                </c:pt>
                <c:pt idx="1237">
                  <c:v>Jennifer Rodriguez</c:v>
                </c:pt>
                <c:pt idx="1238">
                  <c:v>James Castaneda</c:v>
                </c:pt>
                <c:pt idx="1239">
                  <c:v>Edward Schneider</c:v>
                </c:pt>
                <c:pt idx="1240">
                  <c:v>Kelli Morrison</c:v>
                </c:pt>
                <c:pt idx="1241">
                  <c:v>Sandy Jensen</c:v>
                </c:pt>
                <c:pt idx="1242">
                  <c:v>Daniel Young</c:v>
                </c:pt>
                <c:pt idx="1243">
                  <c:v>Cheryl Figueroa</c:v>
                </c:pt>
                <c:pt idx="1244">
                  <c:v>Taylor Gilbert</c:v>
                </c:pt>
                <c:pt idx="1245">
                  <c:v>Martha Rodriguez</c:v>
                </c:pt>
                <c:pt idx="1246">
                  <c:v>Donna Clark</c:v>
                </c:pt>
                <c:pt idx="1247">
                  <c:v>Samantha Heath</c:v>
                </c:pt>
                <c:pt idx="1248">
                  <c:v>Elizabeth Stanley</c:v>
                </c:pt>
                <c:pt idx="1249">
                  <c:v>Tiffany Hernandez</c:v>
                </c:pt>
                <c:pt idx="1250">
                  <c:v>Brad Walton</c:v>
                </c:pt>
                <c:pt idx="1251">
                  <c:v>Jodi Gonzalez</c:v>
                </c:pt>
                <c:pt idx="1252">
                  <c:v>Rachel Martinez</c:v>
                </c:pt>
                <c:pt idx="1253">
                  <c:v>Kevin Bender</c:v>
                </c:pt>
                <c:pt idx="1254">
                  <c:v>Patricia Bowman</c:v>
                </c:pt>
                <c:pt idx="1255">
                  <c:v>Sabrina Kelly</c:v>
                </c:pt>
                <c:pt idx="1256">
                  <c:v>Mark Cochran</c:v>
                </c:pt>
                <c:pt idx="1257">
                  <c:v>Tonya Todd</c:v>
                </c:pt>
                <c:pt idx="1258">
                  <c:v>David Meyer</c:v>
                </c:pt>
                <c:pt idx="1259">
                  <c:v>Doris Grimes</c:v>
                </c:pt>
                <c:pt idx="1260">
                  <c:v>Kelsey Gonzales</c:v>
                </c:pt>
                <c:pt idx="1261">
                  <c:v>Andrew Hernandez DVM</c:v>
                </c:pt>
                <c:pt idx="1262">
                  <c:v>Ronald Nielsen</c:v>
                </c:pt>
                <c:pt idx="1263">
                  <c:v>Shawna Hill</c:v>
                </c:pt>
                <c:pt idx="1264">
                  <c:v>Anthony Martinez</c:v>
                </c:pt>
                <c:pt idx="1265">
                  <c:v>Andrea Fisher</c:v>
                </c:pt>
                <c:pt idx="1266">
                  <c:v>Anne Baldwin</c:v>
                </c:pt>
                <c:pt idx="1267">
                  <c:v>Elizabeth Hernandez</c:v>
                </c:pt>
                <c:pt idx="1268">
                  <c:v>Ronald Baker</c:v>
                </c:pt>
                <c:pt idx="1269">
                  <c:v>Mr. Daniel Gillespie</c:v>
                </c:pt>
                <c:pt idx="1270">
                  <c:v>Jesse Strickland</c:v>
                </c:pt>
                <c:pt idx="1271">
                  <c:v>Paul Garcia</c:v>
                </c:pt>
                <c:pt idx="1272">
                  <c:v>Michael Bowers</c:v>
                </c:pt>
                <c:pt idx="1273">
                  <c:v>Donna Matthews</c:v>
                </c:pt>
                <c:pt idx="1274">
                  <c:v>Elizabeth York</c:v>
                </c:pt>
                <c:pt idx="1275">
                  <c:v>Eric Reyes</c:v>
                </c:pt>
                <c:pt idx="1276">
                  <c:v>Jesus Coleman</c:v>
                </c:pt>
                <c:pt idx="1277">
                  <c:v>Kathryn Cole</c:v>
                </c:pt>
                <c:pt idx="1278">
                  <c:v>Ryan Morgan</c:v>
                </c:pt>
                <c:pt idx="1279">
                  <c:v>Christine Preston</c:v>
                </c:pt>
                <c:pt idx="1280">
                  <c:v>Alexandra Friedman</c:v>
                </c:pt>
                <c:pt idx="1281">
                  <c:v>Cody King</c:v>
                </c:pt>
                <c:pt idx="1282">
                  <c:v>Julie Hall</c:v>
                </c:pt>
                <c:pt idx="1283">
                  <c:v>Martin Williams</c:v>
                </c:pt>
                <c:pt idx="1284">
                  <c:v>Rachel Garcia</c:v>
                </c:pt>
                <c:pt idx="1285">
                  <c:v>Rebecca Lee</c:v>
                </c:pt>
                <c:pt idx="1286">
                  <c:v>Samantha Holloway</c:v>
                </c:pt>
                <c:pt idx="1287">
                  <c:v>Allison Nguyen</c:v>
                </c:pt>
                <c:pt idx="1288">
                  <c:v>Joel Meza</c:v>
                </c:pt>
                <c:pt idx="1289">
                  <c:v>Ariel Russell</c:v>
                </c:pt>
                <c:pt idx="1290">
                  <c:v>Cameron Sawyer</c:v>
                </c:pt>
                <c:pt idx="1291">
                  <c:v>Daniel Turner</c:v>
                </c:pt>
                <c:pt idx="1292">
                  <c:v>Virginia Bowers</c:v>
                </c:pt>
                <c:pt idx="1293">
                  <c:v>Laura Yates</c:v>
                </c:pt>
                <c:pt idx="1294">
                  <c:v>Jessica Hamilton</c:v>
                </c:pt>
                <c:pt idx="1295">
                  <c:v>Jessica Ingram</c:v>
                </c:pt>
                <c:pt idx="1296">
                  <c:v>Carlos Phillips</c:v>
                </c:pt>
                <c:pt idx="1297">
                  <c:v>Matthew Lewis</c:v>
                </c:pt>
                <c:pt idx="1298">
                  <c:v>Kathleen Williams</c:v>
                </c:pt>
                <c:pt idx="1299">
                  <c:v>Erica Gutierrez</c:v>
                </c:pt>
                <c:pt idx="1300">
                  <c:v>Cassandra Smith</c:v>
                </c:pt>
                <c:pt idx="1301">
                  <c:v>Ashley Graham</c:v>
                </c:pt>
                <c:pt idx="1302">
                  <c:v>Casey Sanchez</c:v>
                </c:pt>
                <c:pt idx="1303">
                  <c:v>Stephanie Cummings</c:v>
                </c:pt>
                <c:pt idx="1304">
                  <c:v>Kevin Landry</c:v>
                </c:pt>
                <c:pt idx="1305">
                  <c:v>Laura Holmes</c:v>
                </c:pt>
                <c:pt idx="1306">
                  <c:v>Haley Snyder</c:v>
                </c:pt>
                <c:pt idx="1307">
                  <c:v>Heather Hanson</c:v>
                </c:pt>
                <c:pt idx="1308">
                  <c:v>Amber Ellis</c:v>
                </c:pt>
                <c:pt idx="1309">
                  <c:v>Aaron Johnson</c:v>
                </c:pt>
                <c:pt idx="1310">
                  <c:v>Alexander Bailey</c:v>
                </c:pt>
                <c:pt idx="1311">
                  <c:v>Brandi Moore</c:v>
                </c:pt>
                <c:pt idx="1312">
                  <c:v>Samantha Huang</c:v>
                </c:pt>
                <c:pt idx="1313">
                  <c:v>Jennifer Cardenas</c:v>
                </c:pt>
                <c:pt idx="1314">
                  <c:v>Scott Jordan</c:v>
                </c:pt>
                <c:pt idx="1315">
                  <c:v>Emily Lozano</c:v>
                </c:pt>
                <c:pt idx="1316">
                  <c:v>Joshua Saunders</c:v>
                </c:pt>
                <c:pt idx="1317">
                  <c:v>Timothy Martin</c:v>
                </c:pt>
                <c:pt idx="1318">
                  <c:v>Stacey McCormick</c:v>
                </c:pt>
                <c:pt idx="1319">
                  <c:v>Jennifer Adams</c:v>
                </c:pt>
                <c:pt idx="1320">
                  <c:v>Crystal Russell</c:v>
                </c:pt>
                <c:pt idx="1321">
                  <c:v>Lauren Weaver</c:v>
                </c:pt>
                <c:pt idx="1322">
                  <c:v>Jennifer Jones</c:v>
                </c:pt>
                <c:pt idx="1323">
                  <c:v>Robert Ritter</c:v>
                </c:pt>
                <c:pt idx="1324">
                  <c:v>Amber Schmidt</c:v>
                </c:pt>
                <c:pt idx="1325">
                  <c:v>Brian West</c:v>
                </c:pt>
                <c:pt idx="1326">
                  <c:v>Melissa Russo</c:v>
                </c:pt>
                <c:pt idx="1327">
                  <c:v>Laura Barnes</c:v>
                </c:pt>
                <c:pt idx="1328">
                  <c:v>Kevin Carrillo</c:v>
                </c:pt>
                <c:pt idx="1329">
                  <c:v>Jenna Robinson</c:v>
                </c:pt>
                <c:pt idx="1330">
                  <c:v>Ana Nguyen</c:v>
                </c:pt>
                <c:pt idx="1331">
                  <c:v>Kristopher Perez</c:v>
                </c:pt>
                <c:pt idx="1332">
                  <c:v>Amy Cochran</c:v>
                </c:pt>
                <c:pt idx="1333">
                  <c:v>Michael Leonard</c:v>
                </c:pt>
                <c:pt idx="1334">
                  <c:v>Stephen Burns</c:v>
                </c:pt>
                <c:pt idx="1335">
                  <c:v>Andrew Baker</c:v>
                </c:pt>
                <c:pt idx="1336">
                  <c:v>Theresa Allen</c:v>
                </c:pt>
                <c:pt idx="1337">
                  <c:v>Justin Johnson</c:v>
                </c:pt>
                <c:pt idx="1338">
                  <c:v>Jack Hull</c:v>
                </c:pt>
                <c:pt idx="1339">
                  <c:v>Jermaine Ford</c:v>
                </c:pt>
                <c:pt idx="1340">
                  <c:v>Chelsey Morris</c:v>
                </c:pt>
                <c:pt idx="1341">
                  <c:v>Amanda Johnson</c:v>
                </c:pt>
                <c:pt idx="1342">
                  <c:v>Luis Boyd</c:v>
                </c:pt>
                <c:pt idx="1343">
                  <c:v>Allen Campbell</c:v>
                </c:pt>
                <c:pt idx="1344">
                  <c:v>John Ward</c:v>
                </c:pt>
                <c:pt idx="1345">
                  <c:v>Alejandro Jackson Jr.</c:v>
                </c:pt>
                <c:pt idx="1346">
                  <c:v>Tiffany Lynn</c:v>
                </c:pt>
                <c:pt idx="1347">
                  <c:v>Katie Herrera</c:v>
                </c:pt>
                <c:pt idx="1348">
                  <c:v>Paul Park</c:v>
                </c:pt>
                <c:pt idx="1349">
                  <c:v>Danny Davis</c:v>
                </c:pt>
                <c:pt idx="1350">
                  <c:v>Amanda Robertson</c:v>
                </c:pt>
                <c:pt idx="1351">
                  <c:v>Lindsay Chan</c:v>
                </c:pt>
                <c:pt idx="1352">
                  <c:v>Robert Bradley</c:v>
                </c:pt>
                <c:pt idx="1353">
                  <c:v>Kelly Rios DDS</c:v>
                </c:pt>
                <c:pt idx="1354">
                  <c:v>Darlene Kennedy</c:v>
                </c:pt>
                <c:pt idx="1355">
                  <c:v>Daniel Delacruz</c:v>
                </c:pt>
                <c:pt idx="1356">
                  <c:v>Megan Barrera</c:v>
                </c:pt>
                <c:pt idx="1357">
                  <c:v>Amber Rodriguez</c:v>
                </c:pt>
                <c:pt idx="1358">
                  <c:v>Richard Byrd</c:v>
                </c:pt>
                <c:pt idx="1359">
                  <c:v>Erica Davis</c:v>
                </c:pt>
                <c:pt idx="1360">
                  <c:v>Debbie Collins</c:v>
                </c:pt>
                <c:pt idx="1361">
                  <c:v>Edward Malone</c:v>
                </c:pt>
                <c:pt idx="1362">
                  <c:v>Mary Walsh</c:v>
                </c:pt>
                <c:pt idx="1363">
                  <c:v>Jamie Case</c:v>
                </c:pt>
                <c:pt idx="1364">
                  <c:v>Geoffrey Olsen DVM</c:v>
                </c:pt>
                <c:pt idx="1365">
                  <c:v>Kimberly Walsh</c:v>
                </c:pt>
                <c:pt idx="1366">
                  <c:v>Roger Gonzalez</c:v>
                </c:pt>
                <c:pt idx="1367">
                  <c:v>Victoria Shelton MD</c:v>
                </c:pt>
                <c:pt idx="1368">
                  <c:v>Alex Torres</c:v>
                </c:pt>
                <c:pt idx="1369">
                  <c:v>Preston Berry</c:v>
                </c:pt>
                <c:pt idx="1370">
                  <c:v>Kathleen Trevino</c:v>
                </c:pt>
                <c:pt idx="1371">
                  <c:v>Dawn Wolfe</c:v>
                </c:pt>
                <c:pt idx="1372">
                  <c:v>Hannah Banks</c:v>
                </c:pt>
                <c:pt idx="1373">
                  <c:v>Karina Miller</c:v>
                </c:pt>
                <c:pt idx="1374">
                  <c:v>Kelly Rubio</c:v>
                </c:pt>
                <c:pt idx="1375">
                  <c:v>Alexis Gillespie</c:v>
                </c:pt>
                <c:pt idx="1376">
                  <c:v>Jeremiah Burns</c:v>
                </c:pt>
                <c:pt idx="1377">
                  <c:v>Jerry Griffin</c:v>
                </c:pt>
                <c:pt idx="1378">
                  <c:v>Lisa Patterson</c:v>
                </c:pt>
                <c:pt idx="1379">
                  <c:v>Kristin Mathews DVM</c:v>
                </c:pt>
                <c:pt idx="1380">
                  <c:v>William Anderson</c:v>
                </c:pt>
                <c:pt idx="1381">
                  <c:v>Jacqueline Holder</c:v>
                </c:pt>
                <c:pt idx="1382">
                  <c:v>Elizabeth Johnson</c:v>
                </c:pt>
                <c:pt idx="1383">
                  <c:v>Angela Walton</c:v>
                </c:pt>
                <c:pt idx="1384">
                  <c:v>Marcus Henry</c:v>
                </c:pt>
                <c:pt idx="1385">
                  <c:v>Alexander Schultz</c:v>
                </c:pt>
                <c:pt idx="1386">
                  <c:v>David Hill</c:v>
                </c:pt>
                <c:pt idx="1387">
                  <c:v>Karen Bishop</c:v>
                </c:pt>
                <c:pt idx="1388">
                  <c:v>Carla Harrison</c:v>
                </c:pt>
                <c:pt idx="1389">
                  <c:v>Susan Adams</c:v>
                </c:pt>
                <c:pt idx="1390">
                  <c:v>Jennifer Soto</c:v>
                </c:pt>
                <c:pt idx="1391">
                  <c:v>Crystal Meyer</c:v>
                </c:pt>
                <c:pt idx="1392">
                  <c:v>Ashley Young</c:v>
                </c:pt>
                <c:pt idx="1393">
                  <c:v>Sharon Smith</c:v>
                </c:pt>
                <c:pt idx="1394">
                  <c:v>Dr. Dawn Hampton</c:v>
                </c:pt>
                <c:pt idx="1395">
                  <c:v>Sierra Edwards</c:v>
                </c:pt>
                <c:pt idx="1396">
                  <c:v>Valerie Martinez</c:v>
                </c:pt>
                <c:pt idx="1397">
                  <c:v>Andrew Williams</c:v>
                </c:pt>
                <c:pt idx="1398">
                  <c:v>Annette Gutierrez</c:v>
                </c:pt>
                <c:pt idx="1399">
                  <c:v>Rachel Hunt</c:v>
                </c:pt>
                <c:pt idx="1400">
                  <c:v>Walter Herrera</c:v>
                </c:pt>
                <c:pt idx="1401">
                  <c:v>Anthony Cortez</c:v>
                </c:pt>
                <c:pt idx="1402">
                  <c:v>Stacey Powell</c:v>
                </c:pt>
                <c:pt idx="1403">
                  <c:v>Ashley Scott DVM</c:v>
                </c:pt>
                <c:pt idx="1404">
                  <c:v>Kevin Cooper</c:v>
                </c:pt>
                <c:pt idx="1405">
                  <c:v>Billy Sanchez</c:v>
                </c:pt>
                <c:pt idx="1406">
                  <c:v>Victoria Contreras</c:v>
                </c:pt>
                <c:pt idx="1407">
                  <c:v>Derek McKenzie</c:v>
                </c:pt>
                <c:pt idx="1408">
                  <c:v>Sarah Scott</c:v>
                </c:pt>
                <c:pt idx="1409">
                  <c:v>Michael Holmes</c:v>
                </c:pt>
                <c:pt idx="1410">
                  <c:v>Brian Vincent</c:v>
                </c:pt>
                <c:pt idx="1411">
                  <c:v>Teresa Estrada</c:v>
                </c:pt>
                <c:pt idx="1412">
                  <c:v>Nicholas Reynolds</c:v>
                </c:pt>
                <c:pt idx="1413">
                  <c:v>Debra Wagner</c:v>
                </c:pt>
                <c:pt idx="1414">
                  <c:v>Kevin Powell</c:v>
                </c:pt>
                <c:pt idx="1415">
                  <c:v>Michelle Barrett</c:v>
                </c:pt>
                <c:pt idx="1416">
                  <c:v>Brandi Hogan</c:v>
                </c:pt>
                <c:pt idx="1417">
                  <c:v>Justin Williams</c:v>
                </c:pt>
                <c:pt idx="1418">
                  <c:v>Amanda McKinney</c:v>
                </c:pt>
                <c:pt idx="1419">
                  <c:v>Christine Anderson</c:v>
                </c:pt>
                <c:pt idx="1420">
                  <c:v>Justin Brown</c:v>
                </c:pt>
                <c:pt idx="1421">
                  <c:v>Brian Thomas</c:v>
                </c:pt>
                <c:pt idx="1422">
                  <c:v>Amy Moreno</c:v>
                </c:pt>
                <c:pt idx="1423">
                  <c:v>Dawn Schaefer</c:v>
                </c:pt>
                <c:pt idx="1424">
                  <c:v>Samuel Lewis</c:v>
                </c:pt>
                <c:pt idx="1425">
                  <c:v>Zachary Barr</c:v>
                </c:pt>
                <c:pt idx="1426">
                  <c:v>Sandra Francis</c:v>
                </c:pt>
                <c:pt idx="1427">
                  <c:v>Leslie Hanson</c:v>
                </c:pt>
                <c:pt idx="1428">
                  <c:v>Charles Spears</c:v>
                </c:pt>
                <c:pt idx="1429">
                  <c:v>Anthony McClain</c:v>
                </c:pt>
                <c:pt idx="1430">
                  <c:v>Jocelyn Juarez MD</c:v>
                </c:pt>
                <c:pt idx="1431">
                  <c:v>Roberto Foster</c:v>
                </c:pt>
                <c:pt idx="1432">
                  <c:v>Christopher Richardson</c:v>
                </c:pt>
                <c:pt idx="1433">
                  <c:v>Brandi Buchanan</c:v>
                </c:pt>
                <c:pt idx="1434">
                  <c:v>Mary Ramirez</c:v>
                </c:pt>
                <c:pt idx="1435">
                  <c:v>Richard Bishop</c:v>
                </c:pt>
                <c:pt idx="1436">
                  <c:v>Cassandra Taylor</c:v>
                </c:pt>
                <c:pt idx="1437">
                  <c:v>Amanda Galvan</c:v>
                </c:pt>
                <c:pt idx="1438">
                  <c:v>Jack McKay</c:v>
                </c:pt>
                <c:pt idx="1439">
                  <c:v>Deborah Schmidt</c:v>
                </c:pt>
                <c:pt idx="1440">
                  <c:v>Christian Young</c:v>
                </c:pt>
                <c:pt idx="1441">
                  <c:v>Erin Moore</c:v>
                </c:pt>
                <c:pt idx="1442">
                  <c:v>Raymond Saunders</c:v>
                </c:pt>
                <c:pt idx="1443">
                  <c:v>Sara Padilla</c:v>
                </c:pt>
                <c:pt idx="1444">
                  <c:v>Heather Sanders</c:v>
                </c:pt>
                <c:pt idx="1445">
                  <c:v>Anna Welch</c:v>
                </c:pt>
                <c:pt idx="1446">
                  <c:v>William Roy</c:v>
                </c:pt>
                <c:pt idx="1447">
                  <c:v>Todd McKinney</c:v>
                </c:pt>
                <c:pt idx="1448">
                  <c:v>Judy Evans</c:v>
                </c:pt>
                <c:pt idx="1449">
                  <c:v>Kayla Daniels</c:v>
                </c:pt>
                <c:pt idx="1450">
                  <c:v>Richard Marshall</c:v>
                </c:pt>
                <c:pt idx="1451">
                  <c:v>Lynn Murphy</c:v>
                </c:pt>
                <c:pt idx="1452">
                  <c:v>Grace Wood</c:v>
                </c:pt>
                <c:pt idx="1453">
                  <c:v>Jose Smith</c:v>
                </c:pt>
                <c:pt idx="1454">
                  <c:v>Brooke Williams</c:v>
                </c:pt>
                <c:pt idx="1455">
                  <c:v>Shawn McDonald</c:v>
                </c:pt>
                <c:pt idx="1456">
                  <c:v>Tricia Ortega</c:v>
                </c:pt>
                <c:pt idx="1457">
                  <c:v>Stacie Camacho</c:v>
                </c:pt>
                <c:pt idx="1458">
                  <c:v>Cindy Douglas</c:v>
                </c:pt>
                <c:pt idx="1459">
                  <c:v>Jennifer Miller</c:v>
                </c:pt>
                <c:pt idx="1460">
                  <c:v>Kimberly Baker</c:v>
                </c:pt>
                <c:pt idx="1461">
                  <c:v>Leslie Berry</c:v>
                </c:pt>
                <c:pt idx="1462">
                  <c:v>Jeffrey Perry</c:v>
                </c:pt>
                <c:pt idx="1463">
                  <c:v>Jessica Armstrong</c:v>
                </c:pt>
                <c:pt idx="1464">
                  <c:v>Sharon Ramos</c:v>
                </c:pt>
                <c:pt idx="1465">
                  <c:v>Sara Gutierrez</c:v>
                </c:pt>
                <c:pt idx="1466">
                  <c:v>Debra Tucker</c:v>
                </c:pt>
                <c:pt idx="1467">
                  <c:v>Brooke Le</c:v>
                </c:pt>
                <c:pt idx="1468">
                  <c:v>Steven Allen</c:v>
                </c:pt>
                <c:pt idx="1469">
                  <c:v>Penny Sullivan</c:v>
                </c:pt>
                <c:pt idx="1470">
                  <c:v>Brandon Roman</c:v>
                </c:pt>
                <c:pt idx="1471">
                  <c:v>Kyle Fernandez</c:v>
                </c:pt>
                <c:pt idx="1472">
                  <c:v>Tyler Dougherty</c:v>
                </c:pt>
                <c:pt idx="1473">
                  <c:v>Joshua Peterson</c:v>
                </c:pt>
                <c:pt idx="1474">
                  <c:v>Michael Cox</c:v>
                </c:pt>
                <c:pt idx="1475">
                  <c:v>Travis Chen</c:v>
                </c:pt>
                <c:pt idx="1476">
                  <c:v>Rhonda Harrell</c:v>
                </c:pt>
                <c:pt idx="1477">
                  <c:v>Richard Snyder</c:v>
                </c:pt>
                <c:pt idx="1478">
                  <c:v>Shelley Wright</c:v>
                </c:pt>
                <c:pt idx="1479">
                  <c:v>Daniel Horne</c:v>
                </c:pt>
                <c:pt idx="1480">
                  <c:v>Ruth Bishop</c:v>
                </c:pt>
                <c:pt idx="1481">
                  <c:v>Gina Stevens</c:v>
                </c:pt>
                <c:pt idx="1482">
                  <c:v>Jennifer Riddle</c:v>
                </c:pt>
                <c:pt idx="1483">
                  <c:v>Erica Meyer</c:v>
                </c:pt>
                <c:pt idx="1484">
                  <c:v>Joshua Howe</c:v>
                </c:pt>
                <c:pt idx="1485">
                  <c:v>Victor Miranda</c:v>
                </c:pt>
                <c:pt idx="1486">
                  <c:v>Stacy Lowe</c:v>
                </c:pt>
                <c:pt idx="1487">
                  <c:v>Amanda Rosario</c:v>
                </c:pt>
                <c:pt idx="1488">
                  <c:v>Melissa Byrd</c:v>
                </c:pt>
                <c:pt idx="1489">
                  <c:v>Marisa Baker</c:v>
                </c:pt>
                <c:pt idx="1490">
                  <c:v>Alex Dyer</c:v>
                </c:pt>
                <c:pt idx="1491">
                  <c:v>Mrs. Deborah Marshall</c:v>
                </c:pt>
                <c:pt idx="1492">
                  <c:v>David Smith</c:v>
                </c:pt>
                <c:pt idx="1493">
                  <c:v>Michael Perry</c:v>
                </c:pt>
                <c:pt idx="1494">
                  <c:v>Anthony Allison</c:v>
                </c:pt>
                <c:pt idx="1495">
                  <c:v>Steven Williamson</c:v>
                </c:pt>
                <c:pt idx="1496">
                  <c:v>Zachary Simpson</c:v>
                </c:pt>
                <c:pt idx="1497">
                  <c:v>Katrina Myers</c:v>
                </c:pt>
                <c:pt idx="1498">
                  <c:v>Dr. Erin Jackson</c:v>
                </c:pt>
                <c:pt idx="1499">
                  <c:v>Julian Knight</c:v>
                </c:pt>
                <c:pt idx="1500">
                  <c:v>Heather Rich</c:v>
                </c:pt>
                <c:pt idx="1501">
                  <c:v>Cole Young</c:v>
                </c:pt>
                <c:pt idx="1502">
                  <c:v>Janet Murphy</c:v>
                </c:pt>
                <c:pt idx="1503">
                  <c:v>Carrie Liu</c:v>
                </c:pt>
                <c:pt idx="1504">
                  <c:v>Jane Fuller</c:v>
                </c:pt>
                <c:pt idx="1505">
                  <c:v>Jonathan Noble</c:v>
                </c:pt>
                <c:pt idx="1506">
                  <c:v>Christine Schmidt</c:v>
                </c:pt>
                <c:pt idx="1507">
                  <c:v>Tammy Clark</c:v>
                </c:pt>
                <c:pt idx="1508">
                  <c:v>Matthew Goodwin</c:v>
                </c:pt>
                <c:pt idx="1509">
                  <c:v>Lori Rogers</c:v>
                </c:pt>
                <c:pt idx="1510">
                  <c:v>Leslie Zimmerman</c:v>
                </c:pt>
                <c:pt idx="1511">
                  <c:v>Kristen Peck</c:v>
                </c:pt>
                <c:pt idx="1512">
                  <c:v>John Frank</c:v>
                </c:pt>
                <c:pt idx="1513">
                  <c:v>Jerry Perkins</c:v>
                </c:pt>
                <c:pt idx="1514">
                  <c:v>Charles Green</c:v>
                </c:pt>
                <c:pt idx="1515">
                  <c:v>Aaron Martinez</c:v>
                </c:pt>
                <c:pt idx="1516">
                  <c:v>Amanda Hoffman</c:v>
                </c:pt>
                <c:pt idx="1517">
                  <c:v>Kevin Beard</c:v>
                </c:pt>
                <c:pt idx="1518">
                  <c:v>Adam Rodgers</c:v>
                </c:pt>
                <c:pt idx="1519">
                  <c:v>Chloe Martinez</c:v>
                </c:pt>
                <c:pt idx="1520">
                  <c:v>Christian Reynolds</c:v>
                </c:pt>
                <c:pt idx="1521">
                  <c:v>Andrew Ellis</c:v>
                </c:pt>
                <c:pt idx="1522">
                  <c:v>Damon Cruz</c:v>
                </c:pt>
                <c:pt idx="1523">
                  <c:v>Brian Jones</c:v>
                </c:pt>
                <c:pt idx="1524">
                  <c:v>Elizabeth Ramirez</c:v>
                </c:pt>
                <c:pt idx="1525">
                  <c:v>Breanna Hamilton</c:v>
                </c:pt>
                <c:pt idx="1526">
                  <c:v>Christopher Johnson</c:v>
                </c:pt>
                <c:pt idx="1527">
                  <c:v>Rhonda Porter MD</c:v>
                </c:pt>
                <c:pt idx="1528">
                  <c:v>Patricia Butler</c:v>
                </c:pt>
                <c:pt idx="1529">
                  <c:v>Julia Wilson</c:v>
                </c:pt>
                <c:pt idx="1530">
                  <c:v>Katelyn Fernandez</c:v>
                </c:pt>
                <c:pt idx="1531">
                  <c:v>Joseph Estrada</c:v>
                </c:pt>
                <c:pt idx="1532">
                  <c:v>Danielle Wallace</c:v>
                </c:pt>
                <c:pt idx="1533">
                  <c:v>Xavier Kelly</c:v>
                </c:pt>
                <c:pt idx="1534">
                  <c:v>Colleen Reyes</c:v>
                </c:pt>
                <c:pt idx="1535">
                  <c:v>Shawn Evans</c:v>
                </c:pt>
                <c:pt idx="1536">
                  <c:v>Michael Rice</c:v>
                </c:pt>
                <c:pt idx="1537">
                  <c:v>Donald Walters</c:v>
                </c:pt>
                <c:pt idx="1538">
                  <c:v>Katie Henderson</c:v>
                </c:pt>
                <c:pt idx="1539">
                  <c:v>Travis Scott</c:v>
                </c:pt>
                <c:pt idx="1540">
                  <c:v>Phillip Howard</c:v>
                </c:pt>
                <c:pt idx="1541">
                  <c:v>Kristin Ferguson</c:v>
                </c:pt>
                <c:pt idx="1542">
                  <c:v>Justin Gardner</c:v>
                </c:pt>
                <c:pt idx="1543">
                  <c:v>Joseph Roman</c:v>
                </c:pt>
                <c:pt idx="1544">
                  <c:v>Alice Kirby</c:v>
                </c:pt>
                <c:pt idx="1545">
                  <c:v>Jennifer Higgins</c:v>
                </c:pt>
                <c:pt idx="1546">
                  <c:v>Scott Howard</c:v>
                </c:pt>
                <c:pt idx="1547">
                  <c:v>Samantha Bridges</c:v>
                </c:pt>
                <c:pt idx="1548">
                  <c:v>James Krause</c:v>
                </c:pt>
                <c:pt idx="1549">
                  <c:v>Jessica Jones</c:v>
                </c:pt>
                <c:pt idx="1550">
                  <c:v>Melissa Soto</c:v>
                </c:pt>
                <c:pt idx="1551">
                  <c:v>Jessica Chen</c:v>
                </c:pt>
                <c:pt idx="1552">
                  <c:v>Brandy Watts</c:v>
                </c:pt>
                <c:pt idx="1553">
                  <c:v>Nicholas Lawrence</c:v>
                </c:pt>
                <c:pt idx="1554">
                  <c:v>Ashlee Anderson</c:v>
                </c:pt>
                <c:pt idx="1555">
                  <c:v>Darryl Bauer</c:v>
                </c:pt>
                <c:pt idx="1556">
                  <c:v>Bruce Jones</c:v>
                </c:pt>
                <c:pt idx="1557">
                  <c:v>Donald Reyes</c:v>
                </c:pt>
                <c:pt idx="1558">
                  <c:v>Andrew Phillips</c:v>
                </c:pt>
                <c:pt idx="1559">
                  <c:v>Angela Ellis</c:v>
                </c:pt>
                <c:pt idx="1560">
                  <c:v>Jared Scott</c:v>
                </c:pt>
                <c:pt idx="1561">
                  <c:v>Elizabeth Morris</c:v>
                </c:pt>
                <c:pt idx="1562">
                  <c:v>Linda Kennedy</c:v>
                </c:pt>
                <c:pt idx="1563">
                  <c:v>John Wolf</c:v>
                </c:pt>
                <c:pt idx="1564">
                  <c:v>Cynthia Holmes</c:v>
                </c:pt>
                <c:pt idx="1565">
                  <c:v>Carol Macdonald</c:v>
                </c:pt>
                <c:pt idx="1566">
                  <c:v>Megan Walker</c:v>
                </c:pt>
                <c:pt idx="1567">
                  <c:v>Roger Murray</c:v>
                </c:pt>
                <c:pt idx="1568">
                  <c:v>Bobby Russo</c:v>
                </c:pt>
                <c:pt idx="1569">
                  <c:v>Lucas Austin</c:v>
                </c:pt>
                <c:pt idx="1570">
                  <c:v>Eric Wise</c:v>
                </c:pt>
                <c:pt idx="1571">
                  <c:v>Brian Baird</c:v>
                </c:pt>
                <c:pt idx="1572">
                  <c:v>Molly Griffin</c:v>
                </c:pt>
                <c:pt idx="1573">
                  <c:v>Kimberly Cooper</c:v>
                </c:pt>
                <c:pt idx="1574">
                  <c:v>Jason Bailey</c:v>
                </c:pt>
                <c:pt idx="1575">
                  <c:v>Kim Orozco DVM</c:v>
                </c:pt>
                <c:pt idx="1576">
                  <c:v>Laurie Gardner</c:v>
                </c:pt>
                <c:pt idx="1577">
                  <c:v>Steven Sawyer PhD</c:v>
                </c:pt>
                <c:pt idx="1578">
                  <c:v>Maria Adams</c:v>
                </c:pt>
                <c:pt idx="1579">
                  <c:v>Matthew Johnson</c:v>
                </c:pt>
                <c:pt idx="1580">
                  <c:v>Rebecca Castro</c:v>
                </c:pt>
                <c:pt idx="1581">
                  <c:v>Erica Anderson</c:v>
                </c:pt>
                <c:pt idx="1582">
                  <c:v>John Luna</c:v>
                </c:pt>
                <c:pt idx="1583">
                  <c:v>James Hall</c:v>
                </c:pt>
                <c:pt idx="1584">
                  <c:v>Kelly Ray</c:v>
                </c:pt>
                <c:pt idx="1585">
                  <c:v>Shelby Klein</c:v>
                </c:pt>
                <c:pt idx="1586">
                  <c:v>Ryan Arellano</c:v>
                </c:pt>
                <c:pt idx="1587">
                  <c:v>Wanda Wolfe</c:v>
                </c:pt>
                <c:pt idx="1588">
                  <c:v>Dana Fox</c:v>
                </c:pt>
                <c:pt idx="1589">
                  <c:v>Gail Mitchell</c:v>
                </c:pt>
                <c:pt idx="1590">
                  <c:v>Sara Horton</c:v>
                </c:pt>
                <c:pt idx="1591">
                  <c:v>Mr. Scott Love</c:v>
                </c:pt>
                <c:pt idx="1592">
                  <c:v>Matthew Cooper</c:v>
                </c:pt>
                <c:pt idx="1593">
                  <c:v>Jack Williams</c:v>
                </c:pt>
                <c:pt idx="1594">
                  <c:v>Michael McBride</c:v>
                </c:pt>
                <c:pt idx="1595">
                  <c:v>Janet Hall</c:v>
                </c:pt>
                <c:pt idx="1596">
                  <c:v>Mark Butler</c:v>
                </c:pt>
                <c:pt idx="1597">
                  <c:v>Kathryn Miller</c:v>
                </c:pt>
                <c:pt idx="1598">
                  <c:v>Shawn Wheeler</c:v>
                </c:pt>
                <c:pt idx="1599">
                  <c:v>Isaac Williams</c:v>
                </c:pt>
                <c:pt idx="1600">
                  <c:v>Monique Fowler</c:v>
                </c:pt>
                <c:pt idx="1601">
                  <c:v>Alejandra Johnson</c:v>
                </c:pt>
                <c:pt idx="1602">
                  <c:v>Kimberly Brooks</c:v>
                </c:pt>
                <c:pt idx="1603">
                  <c:v>George Garcia</c:v>
                </c:pt>
                <c:pt idx="1604">
                  <c:v>Andrew Smith</c:v>
                </c:pt>
                <c:pt idx="1605">
                  <c:v>Angela Cooley</c:v>
                </c:pt>
                <c:pt idx="1606">
                  <c:v>Julia Parker</c:v>
                </c:pt>
                <c:pt idx="1607">
                  <c:v>Morgan Page</c:v>
                </c:pt>
                <c:pt idx="1608">
                  <c:v>Shawn Shelton</c:v>
                </c:pt>
                <c:pt idx="1609">
                  <c:v>Amy Cummings</c:v>
                </c:pt>
                <c:pt idx="1610">
                  <c:v>Michael Jones</c:v>
                </c:pt>
                <c:pt idx="1611">
                  <c:v>Richard Morgan</c:v>
                </c:pt>
                <c:pt idx="1612">
                  <c:v>Julie Barrett</c:v>
                </c:pt>
                <c:pt idx="1613">
                  <c:v>Raymond Jackson</c:v>
                </c:pt>
                <c:pt idx="1614">
                  <c:v>Amber Butler</c:v>
                </c:pt>
                <c:pt idx="1615">
                  <c:v>Tony Cooper</c:v>
                </c:pt>
                <c:pt idx="1616">
                  <c:v>Jorge Gilbert</c:v>
                </c:pt>
                <c:pt idx="1617">
                  <c:v>Bethany Rosario</c:v>
                </c:pt>
                <c:pt idx="1618">
                  <c:v>John Marks</c:v>
                </c:pt>
                <c:pt idx="1619">
                  <c:v>Samuel Holmes</c:v>
                </c:pt>
                <c:pt idx="1620">
                  <c:v>Jasmine Bell</c:v>
                </c:pt>
                <c:pt idx="1621">
                  <c:v>Jacob Vaughn</c:v>
                </c:pt>
                <c:pt idx="1622">
                  <c:v>Jared Kim</c:v>
                </c:pt>
                <c:pt idx="1623">
                  <c:v>Deanna Rodriguez</c:v>
                </c:pt>
                <c:pt idx="1624">
                  <c:v>Felicia Hicks</c:v>
                </c:pt>
                <c:pt idx="1625">
                  <c:v>Jennifer Walker</c:v>
                </c:pt>
                <c:pt idx="1626">
                  <c:v>Andrew Lee</c:v>
                </c:pt>
                <c:pt idx="1627">
                  <c:v>Amanda Rivera</c:v>
                </c:pt>
                <c:pt idx="1628">
                  <c:v>Robert Valdez</c:v>
                </c:pt>
                <c:pt idx="1629">
                  <c:v>Jessica Cuevas</c:v>
                </c:pt>
                <c:pt idx="1630">
                  <c:v>Catherine Jordan</c:v>
                </c:pt>
                <c:pt idx="1631">
                  <c:v>Kevin Payne</c:v>
                </c:pt>
                <c:pt idx="1632">
                  <c:v>Matthew Sutton</c:v>
                </c:pt>
                <c:pt idx="1633">
                  <c:v>Melissa Sullivan</c:v>
                </c:pt>
                <c:pt idx="1634">
                  <c:v>Allen Davis</c:v>
                </c:pt>
                <c:pt idx="1635">
                  <c:v>Mark Davis</c:v>
                </c:pt>
                <c:pt idx="1636">
                  <c:v>Leslie Williams</c:v>
                </c:pt>
                <c:pt idx="1637">
                  <c:v>Tanner Hill</c:v>
                </c:pt>
                <c:pt idx="1638">
                  <c:v>Dr. Holly Anderson</c:v>
                </c:pt>
                <c:pt idx="1639">
                  <c:v>Todd Yang</c:v>
                </c:pt>
                <c:pt idx="1640">
                  <c:v>Richard Ewing</c:v>
                </c:pt>
                <c:pt idx="1641">
                  <c:v>Aaron Nelson</c:v>
                </c:pt>
                <c:pt idx="1642">
                  <c:v>Susan Mosley</c:v>
                </c:pt>
                <c:pt idx="1643">
                  <c:v>David Tucker</c:v>
                </c:pt>
                <c:pt idx="1644">
                  <c:v>Travis Floyd</c:v>
                </c:pt>
                <c:pt idx="1645">
                  <c:v>Adam Hale</c:v>
                </c:pt>
                <c:pt idx="1646">
                  <c:v>Miss Brandy Ruiz</c:v>
                </c:pt>
                <c:pt idx="1647">
                  <c:v>Richard Miller</c:v>
                </c:pt>
                <c:pt idx="1648">
                  <c:v>Tiffany Fletcher</c:v>
                </c:pt>
                <c:pt idx="1649">
                  <c:v>Angela Allen</c:v>
                </c:pt>
                <c:pt idx="1650">
                  <c:v>Shelby Pennington</c:v>
                </c:pt>
                <c:pt idx="1651">
                  <c:v>Ryan Rodgers</c:v>
                </c:pt>
                <c:pt idx="1652">
                  <c:v>Angelica Kelly</c:v>
                </c:pt>
                <c:pt idx="1653">
                  <c:v>Dylan Smith</c:v>
                </c:pt>
                <c:pt idx="1654">
                  <c:v>Victoria Jensen</c:v>
                </c:pt>
                <c:pt idx="1655">
                  <c:v>Scott Baker</c:v>
                </c:pt>
                <c:pt idx="1656">
                  <c:v>Rebecca Pearson</c:v>
                </c:pt>
                <c:pt idx="1657">
                  <c:v>Mrs. Crystal Black</c:v>
                </c:pt>
                <c:pt idx="1658">
                  <c:v>Megan Hall</c:v>
                </c:pt>
                <c:pt idx="1659">
                  <c:v>Kayla Cohen</c:v>
                </c:pt>
                <c:pt idx="1660">
                  <c:v>John Jones</c:v>
                </c:pt>
                <c:pt idx="1661">
                  <c:v>Marie Russo</c:v>
                </c:pt>
                <c:pt idx="1662">
                  <c:v>William West</c:v>
                </c:pt>
                <c:pt idx="1663">
                  <c:v>Ralph Scott</c:v>
                </c:pt>
                <c:pt idx="1664">
                  <c:v>Christina Edwards</c:v>
                </c:pt>
                <c:pt idx="1665">
                  <c:v>Mitchell Morrison</c:v>
                </c:pt>
                <c:pt idx="1666">
                  <c:v>Jeffrey Johnson</c:v>
                </c:pt>
                <c:pt idx="1667">
                  <c:v>Aaron Castro</c:v>
                </c:pt>
                <c:pt idx="1668">
                  <c:v>Erica Brooks</c:v>
                </c:pt>
                <c:pt idx="1669">
                  <c:v>Mrs. Sarah Chang MD</c:v>
                </c:pt>
                <c:pt idx="1670">
                  <c:v>Jeffrey Lawson</c:v>
                </c:pt>
                <c:pt idx="1671">
                  <c:v>Leslie Jones</c:v>
                </c:pt>
                <c:pt idx="1672">
                  <c:v>Jennifer Silva</c:v>
                </c:pt>
                <c:pt idx="1673">
                  <c:v>Brett Burns</c:v>
                </c:pt>
                <c:pt idx="1674">
                  <c:v>James Taylor</c:v>
                </c:pt>
                <c:pt idx="1675">
                  <c:v>Alex Perry</c:v>
                </c:pt>
                <c:pt idx="1676">
                  <c:v>George Morton</c:v>
                </c:pt>
                <c:pt idx="1677">
                  <c:v>Shelly Brown</c:v>
                </c:pt>
                <c:pt idx="1678">
                  <c:v>Gilbert Pearson</c:v>
                </c:pt>
                <c:pt idx="1679">
                  <c:v>Sharon Wright</c:v>
                </c:pt>
                <c:pt idx="1680">
                  <c:v>Anthony Hawkins</c:v>
                </c:pt>
                <c:pt idx="1681">
                  <c:v>Dawn Smith</c:v>
                </c:pt>
                <c:pt idx="1682">
                  <c:v>Nathaniel King</c:v>
                </c:pt>
                <c:pt idx="1683">
                  <c:v>Christian Sherman</c:v>
                </c:pt>
                <c:pt idx="1684">
                  <c:v>Richard Davis</c:v>
                </c:pt>
                <c:pt idx="1685">
                  <c:v>Mary Spears</c:v>
                </c:pt>
                <c:pt idx="1686">
                  <c:v>Casey Schmidt</c:v>
                </c:pt>
                <c:pt idx="1687">
                  <c:v>David Holt</c:v>
                </c:pt>
                <c:pt idx="1688">
                  <c:v>Eugene McGee</c:v>
                </c:pt>
                <c:pt idx="1689">
                  <c:v>Leslie Hammond</c:v>
                </c:pt>
                <c:pt idx="1690">
                  <c:v>Melissa Stephens</c:v>
                </c:pt>
                <c:pt idx="1691">
                  <c:v>Stephanie Rowe</c:v>
                </c:pt>
                <c:pt idx="1692">
                  <c:v>Amy Williamson</c:v>
                </c:pt>
                <c:pt idx="1693">
                  <c:v>Dana Ali</c:v>
                </c:pt>
                <c:pt idx="1694">
                  <c:v>Tara Weaver</c:v>
                </c:pt>
                <c:pt idx="1695">
                  <c:v>Richard Molina</c:v>
                </c:pt>
                <c:pt idx="1696">
                  <c:v>Blake Price</c:v>
                </c:pt>
                <c:pt idx="1697">
                  <c:v>Kristen Henderson</c:v>
                </c:pt>
                <c:pt idx="1698">
                  <c:v>Danny Nguyen</c:v>
                </c:pt>
                <c:pt idx="1699">
                  <c:v>Adam Scott</c:v>
                </c:pt>
                <c:pt idx="1700">
                  <c:v>Bethany Holt</c:v>
                </c:pt>
                <c:pt idx="1701">
                  <c:v>Dr. Shawn Gonzalez</c:v>
                </c:pt>
                <c:pt idx="1702">
                  <c:v>Greg Anderson</c:v>
                </c:pt>
                <c:pt idx="1703">
                  <c:v>Dr. Kimberly Mendoza</c:v>
                </c:pt>
                <c:pt idx="1704">
                  <c:v>Susan Woodward</c:v>
                </c:pt>
                <c:pt idx="1705">
                  <c:v>Isaiah Sellers</c:v>
                </c:pt>
                <c:pt idx="1706">
                  <c:v>Susan Sherman</c:v>
                </c:pt>
                <c:pt idx="1707">
                  <c:v>Ms. Samantha Miller</c:v>
                </c:pt>
                <c:pt idx="1708">
                  <c:v>Carl Palmer</c:v>
                </c:pt>
                <c:pt idx="1709">
                  <c:v>Felicia Gonzalez</c:v>
                </c:pt>
                <c:pt idx="1710">
                  <c:v>John Davis</c:v>
                </c:pt>
                <c:pt idx="1711">
                  <c:v>Katherine Duffy</c:v>
                </c:pt>
                <c:pt idx="1712">
                  <c:v>Justin Lewis</c:v>
                </c:pt>
                <c:pt idx="1713">
                  <c:v>Laurie Sosa</c:v>
                </c:pt>
                <c:pt idx="1714">
                  <c:v>Randy Carter</c:v>
                </c:pt>
                <c:pt idx="1715">
                  <c:v>Jared Howard</c:v>
                </c:pt>
                <c:pt idx="1716">
                  <c:v>Brandon Alexander</c:v>
                </c:pt>
                <c:pt idx="1717">
                  <c:v>Sarah Roberts</c:v>
                </c:pt>
                <c:pt idx="1718">
                  <c:v>Kelly Ellis</c:v>
                </c:pt>
                <c:pt idx="1719">
                  <c:v>Megan Owens</c:v>
                </c:pt>
                <c:pt idx="1720">
                  <c:v>Spencer Aguilar</c:v>
                </c:pt>
                <c:pt idx="1721">
                  <c:v>Rhonda Wilson</c:v>
                </c:pt>
                <c:pt idx="1722">
                  <c:v>Andrew McCormick</c:v>
                </c:pt>
                <c:pt idx="1723">
                  <c:v>Michael Ewing</c:v>
                </c:pt>
                <c:pt idx="1724">
                  <c:v>Dr. Diana Duran</c:v>
                </c:pt>
                <c:pt idx="1725">
                  <c:v>Leslie Garcia</c:v>
                </c:pt>
                <c:pt idx="1726">
                  <c:v>John Barber</c:v>
                </c:pt>
                <c:pt idx="1727">
                  <c:v>William Mathews</c:v>
                </c:pt>
                <c:pt idx="1728">
                  <c:v>Sarah Palmer</c:v>
                </c:pt>
                <c:pt idx="1729">
                  <c:v>John Harris</c:v>
                </c:pt>
                <c:pt idx="1730">
                  <c:v>Christopher Vasquez</c:v>
                </c:pt>
                <c:pt idx="1731">
                  <c:v>Sharon Burns DVM</c:v>
                </c:pt>
                <c:pt idx="1732">
                  <c:v>Melanie Flores</c:v>
                </c:pt>
                <c:pt idx="1733">
                  <c:v>Nicole Jones</c:v>
                </c:pt>
                <c:pt idx="1734">
                  <c:v>Jennifer Deleon</c:v>
                </c:pt>
                <c:pt idx="1735">
                  <c:v>Anthony Smith</c:v>
                </c:pt>
                <c:pt idx="1736">
                  <c:v>Shannon Brooks</c:v>
                </c:pt>
                <c:pt idx="1737">
                  <c:v>Luis Hernandez</c:v>
                </c:pt>
                <c:pt idx="1738">
                  <c:v>William Rogers</c:v>
                </c:pt>
                <c:pt idx="1739">
                  <c:v>Andrew Estrada</c:v>
                </c:pt>
                <c:pt idx="1740">
                  <c:v>Kimberly Pitts</c:v>
                </c:pt>
                <c:pt idx="1741">
                  <c:v>Douglas Russo</c:v>
                </c:pt>
                <c:pt idx="1742">
                  <c:v>Erin Perez</c:v>
                </c:pt>
                <c:pt idx="1743">
                  <c:v>William Perez</c:v>
                </c:pt>
                <c:pt idx="1744">
                  <c:v>Pamela Montoya</c:v>
                </c:pt>
                <c:pt idx="1745">
                  <c:v>Samantha Aguilar</c:v>
                </c:pt>
                <c:pt idx="1746">
                  <c:v>Zachary Moore</c:v>
                </c:pt>
                <c:pt idx="1747">
                  <c:v>John Murphy</c:v>
                </c:pt>
                <c:pt idx="1748">
                  <c:v>Andrew Wiggins</c:v>
                </c:pt>
                <c:pt idx="1749">
                  <c:v>Patricia Ball</c:v>
                </c:pt>
                <c:pt idx="1750">
                  <c:v>Mrs. Rhonda Smith MD</c:v>
                </c:pt>
                <c:pt idx="1751">
                  <c:v>Joel Campbell</c:v>
                </c:pt>
                <c:pt idx="1752">
                  <c:v>Andrea Alvarez</c:v>
                </c:pt>
                <c:pt idx="1753">
                  <c:v>Nancy Mitchell</c:v>
                </c:pt>
                <c:pt idx="1754">
                  <c:v>Robert Scott</c:v>
                </c:pt>
                <c:pt idx="1755">
                  <c:v>John Russell</c:v>
                </c:pt>
                <c:pt idx="1756">
                  <c:v>Mark Webb</c:v>
                </c:pt>
                <c:pt idx="1757">
                  <c:v>William Sutton</c:v>
                </c:pt>
                <c:pt idx="1758">
                  <c:v>Madeline Smith</c:v>
                </c:pt>
                <c:pt idx="1759">
                  <c:v>Angela Fisher</c:v>
                </c:pt>
                <c:pt idx="1760">
                  <c:v>William Kim</c:v>
                </c:pt>
                <c:pt idx="1761">
                  <c:v>Miranda Moore</c:v>
                </c:pt>
                <c:pt idx="1762">
                  <c:v>Craig Patel</c:v>
                </c:pt>
                <c:pt idx="1763">
                  <c:v>Taylor Kelly</c:v>
                </c:pt>
                <c:pt idx="1764">
                  <c:v>Sally Marshall</c:v>
                </c:pt>
                <c:pt idx="1765">
                  <c:v>Christopher Bradley</c:v>
                </c:pt>
                <c:pt idx="1766">
                  <c:v>Phillip Austin</c:v>
                </c:pt>
                <c:pt idx="1767">
                  <c:v>Kristy Henderson</c:v>
                </c:pt>
                <c:pt idx="1768">
                  <c:v>David Johnson</c:v>
                </c:pt>
                <c:pt idx="1769">
                  <c:v>Dr. Tiffany Weeks DDS</c:v>
                </c:pt>
                <c:pt idx="1770">
                  <c:v>Sarah Alvarez</c:v>
                </c:pt>
                <c:pt idx="1771">
                  <c:v>Sara Stanton</c:v>
                </c:pt>
                <c:pt idx="1772">
                  <c:v>Christina Martin</c:v>
                </c:pt>
                <c:pt idx="1773">
                  <c:v>Christina Lopez</c:v>
                </c:pt>
                <c:pt idx="1774">
                  <c:v>Ryan Soto</c:v>
                </c:pt>
                <c:pt idx="1775">
                  <c:v>Melinda Smith</c:v>
                </c:pt>
                <c:pt idx="1776">
                  <c:v>Ashley Wells</c:v>
                </c:pt>
                <c:pt idx="1777">
                  <c:v>Mary Lopez</c:v>
                </c:pt>
                <c:pt idx="1778">
                  <c:v>Brian Hines</c:v>
                </c:pt>
                <c:pt idx="1779">
                  <c:v>Denise Green MD</c:v>
                </c:pt>
                <c:pt idx="1780">
                  <c:v>Joshua Roberts</c:v>
                </c:pt>
                <c:pt idx="1781">
                  <c:v>Maria Newton</c:v>
                </c:pt>
                <c:pt idx="1782">
                  <c:v>Eric Scott</c:v>
                </c:pt>
                <c:pt idx="1783">
                  <c:v>Amanda Kemp</c:v>
                </c:pt>
                <c:pt idx="1784">
                  <c:v>Rhonda Scott</c:v>
                </c:pt>
                <c:pt idx="1785">
                  <c:v>Donna Adams</c:v>
                </c:pt>
                <c:pt idx="1786">
                  <c:v>Becky Finley</c:v>
                </c:pt>
                <c:pt idx="1787">
                  <c:v>Jack Watkins</c:v>
                </c:pt>
                <c:pt idx="1788">
                  <c:v>Matthew Poole</c:v>
                </c:pt>
                <c:pt idx="1789">
                  <c:v>Stephanie Harris</c:v>
                </c:pt>
                <c:pt idx="1790">
                  <c:v>Nancy Perez</c:v>
                </c:pt>
                <c:pt idx="1791">
                  <c:v>Emily Jordan</c:v>
                </c:pt>
                <c:pt idx="1792">
                  <c:v>Matthew May</c:v>
                </c:pt>
                <c:pt idx="1793">
                  <c:v>Sharon McKinney</c:v>
                </c:pt>
                <c:pt idx="1794">
                  <c:v>Joel Johnston</c:v>
                </c:pt>
                <c:pt idx="1795">
                  <c:v>Calvin Vazquez</c:v>
                </c:pt>
                <c:pt idx="1796">
                  <c:v>Mackenzie Edwards</c:v>
                </c:pt>
                <c:pt idx="1797">
                  <c:v>Yolanda Conner</c:v>
                </c:pt>
                <c:pt idx="1798">
                  <c:v>David Munoz</c:v>
                </c:pt>
                <c:pt idx="1799">
                  <c:v>Joshua Pratt</c:v>
                </c:pt>
                <c:pt idx="1800">
                  <c:v>Jacob Mendoza</c:v>
                </c:pt>
                <c:pt idx="1801">
                  <c:v>Jason Strong</c:v>
                </c:pt>
                <c:pt idx="1802">
                  <c:v>Fernando Watson</c:v>
                </c:pt>
                <c:pt idx="1803">
                  <c:v>Cathy Taylor</c:v>
                </c:pt>
                <c:pt idx="1804">
                  <c:v>Mitchell Shepard</c:v>
                </c:pt>
                <c:pt idx="1805">
                  <c:v>Michelle English</c:v>
                </c:pt>
                <c:pt idx="1806">
                  <c:v>Sarah Soto</c:v>
                </c:pt>
                <c:pt idx="1807">
                  <c:v>Timothy Lopez</c:v>
                </c:pt>
                <c:pt idx="1808">
                  <c:v>Zachary Rodriguez</c:v>
                </c:pt>
                <c:pt idx="1809">
                  <c:v>Sydney King</c:v>
                </c:pt>
                <c:pt idx="1810">
                  <c:v>Grant Guzman</c:v>
                </c:pt>
                <c:pt idx="1811">
                  <c:v>Timothy Wallace</c:v>
                </c:pt>
                <c:pt idx="1812">
                  <c:v>Kathryn Castillo</c:v>
                </c:pt>
                <c:pt idx="1813">
                  <c:v>Caitlyn Fowler</c:v>
                </c:pt>
                <c:pt idx="1814">
                  <c:v>Mary McBride</c:v>
                </c:pt>
                <c:pt idx="1815">
                  <c:v>Christina Montgomery</c:v>
                </c:pt>
                <c:pt idx="1816">
                  <c:v>Taylor Casey</c:v>
                </c:pt>
                <c:pt idx="1817">
                  <c:v>Wendy Hester</c:v>
                </c:pt>
                <c:pt idx="1818">
                  <c:v>Connie Wilson</c:v>
                </c:pt>
                <c:pt idx="1819">
                  <c:v>Stephen Luna</c:v>
                </c:pt>
                <c:pt idx="1820">
                  <c:v>Kevin Brown</c:v>
                </c:pt>
                <c:pt idx="1821">
                  <c:v>Bradley Ortega</c:v>
                </c:pt>
                <c:pt idx="1822">
                  <c:v>Jessica Ferguson</c:v>
                </c:pt>
                <c:pt idx="1823">
                  <c:v>Greg Vazquez</c:v>
                </c:pt>
                <c:pt idx="1824">
                  <c:v>Alvin Powell</c:v>
                </c:pt>
                <c:pt idx="1825">
                  <c:v>Courtney Rios</c:v>
                </c:pt>
                <c:pt idx="1826">
                  <c:v>Michele Sanders</c:v>
                </c:pt>
                <c:pt idx="1827">
                  <c:v>Jared Hill</c:v>
                </c:pt>
                <c:pt idx="1828">
                  <c:v>Alexandra Anderson</c:v>
                </c:pt>
                <c:pt idx="1829">
                  <c:v>Melanie Hawkins</c:v>
                </c:pt>
                <c:pt idx="1830">
                  <c:v>Deborah Henderson</c:v>
                </c:pt>
                <c:pt idx="1831">
                  <c:v>Mary Sweeney</c:v>
                </c:pt>
                <c:pt idx="1832">
                  <c:v>Jacob Powell</c:v>
                </c:pt>
                <c:pt idx="1833">
                  <c:v>Robert Casey</c:v>
                </c:pt>
                <c:pt idx="1834">
                  <c:v>Ralph West</c:v>
                </c:pt>
                <c:pt idx="1835">
                  <c:v>Meagan Roach MD</c:v>
                </c:pt>
                <c:pt idx="1836">
                  <c:v>Mark Lloyd</c:v>
                </c:pt>
                <c:pt idx="1837">
                  <c:v>Brian Carter</c:v>
                </c:pt>
                <c:pt idx="1838">
                  <c:v>Desiree Stephenson</c:v>
                </c:pt>
                <c:pt idx="1839">
                  <c:v>Gabrielle Fischer</c:v>
                </c:pt>
                <c:pt idx="1840">
                  <c:v>James Lopez</c:v>
                </c:pt>
                <c:pt idx="1841">
                  <c:v>Kayla Rivera</c:v>
                </c:pt>
                <c:pt idx="1842">
                  <c:v>Melinda Morales</c:v>
                </c:pt>
                <c:pt idx="1843">
                  <c:v>Dr. Jeffrey Collins</c:v>
                </c:pt>
                <c:pt idx="1844">
                  <c:v>Heather Christensen</c:v>
                </c:pt>
                <c:pt idx="1845">
                  <c:v>Bonnie Davis</c:v>
                </c:pt>
                <c:pt idx="1846">
                  <c:v>Brittany Brown</c:v>
                </c:pt>
                <c:pt idx="1847">
                  <c:v>William Walsh</c:v>
                </c:pt>
                <c:pt idx="1848">
                  <c:v>Dustin Lewis</c:v>
                </c:pt>
                <c:pt idx="1849">
                  <c:v>Claire Holmes</c:v>
                </c:pt>
                <c:pt idx="1850">
                  <c:v>Douglas Fritz</c:v>
                </c:pt>
                <c:pt idx="1851">
                  <c:v>Christopher Page</c:v>
                </c:pt>
                <c:pt idx="1852">
                  <c:v>Richard Lewis</c:v>
                </c:pt>
                <c:pt idx="1853">
                  <c:v>James Whitehead</c:v>
                </c:pt>
                <c:pt idx="1854">
                  <c:v>Thomas Meyer</c:v>
                </c:pt>
                <c:pt idx="1855">
                  <c:v>Angela Graham</c:v>
                </c:pt>
                <c:pt idx="1856">
                  <c:v>Juan Robinson</c:v>
                </c:pt>
                <c:pt idx="1857">
                  <c:v>Jeremy Allen</c:v>
                </c:pt>
                <c:pt idx="1858">
                  <c:v>Jacob Charles</c:v>
                </c:pt>
                <c:pt idx="1859">
                  <c:v>Cynthia Rivera</c:v>
                </c:pt>
                <c:pt idx="1860">
                  <c:v>Anthony Grant</c:v>
                </c:pt>
                <c:pt idx="1861">
                  <c:v>Victor House</c:v>
                </c:pt>
                <c:pt idx="1862">
                  <c:v>John Dunlap</c:v>
                </c:pt>
                <c:pt idx="1863">
                  <c:v>Rachael Lopez</c:v>
                </c:pt>
                <c:pt idx="1864">
                  <c:v>Misty Conner</c:v>
                </c:pt>
                <c:pt idx="1865">
                  <c:v>Stephanie Fischer</c:v>
                </c:pt>
                <c:pt idx="1866">
                  <c:v>Karen Ross</c:v>
                </c:pt>
                <c:pt idx="1867">
                  <c:v>Justin Ferguson</c:v>
                </c:pt>
                <c:pt idx="1868">
                  <c:v>Tim Phillips</c:v>
                </c:pt>
                <c:pt idx="1869">
                  <c:v>Monica Esparza</c:v>
                </c:pt>
                <c:pt idx="1870">
                  <c:v>Ryan Carroll</c:v>
                </c:pt>
                <c:pt idx="1871">
                  <c:v>Jeffrey Rivera</c:v>
                </c:pt>
                <c:pt idx="1872">
                  <c:v>Dylan Rodriguez</c:v>
                </c:pt>
                <c:pt idx="1873">
                  <c:v>Joshua Scott</c:v>
                </c:pt>
                <c:pt idx="1874">
                  <c:v>Roger Higgins</c:v>
                </c:pt>
                <c:pt idx="1875">
                  <c:v>Trevor Williams</c:v>
                </c:pt>
                <c:pt idx="1876">
                  <c:v>Tracy Thompson</c:v>
                </c:pt>
                <c:pt idx="1877">
                  <c:v>Christopher Murray</c:v>
                </c:pt>
                <c:pt idx="1878">
                  <c:v>Brandy Dorsey</c:v>
                </c:pt>
                <c:pt idx="1879">
                  <c:v>Drew Garcia</c:v>
                </c:pt>
                <c:pt idx="1880">
                  <c:v>Danielle Bowman</c:v>
                </c:pt>
                <c:pt idx="1881">
                  <c:v>Justin Sims</c:v>
                </c:pt>
                <c:pt idx="1882">
                  <c:v>Ian Stanley</c:v>
                </c:pt>
                <c:pt idx="1883">
                  <c:v>Mr. Christopher Prince</c:v>
                </c:pt>
                <c:pt idx="1884">
                  <c:v>James Cohen</c:v>
                </c:pt>
                <c:pt idx="1885">
                  <c:v>Katherine Gray</c:v>
                </c:pt>
                <c:pt idx="1886">
                  <c:v>Donald Baird</c:v>
                </c:pt>
                <c:pt idx="1887">
                  <c:v>Andrew Warren</c:v>
                </c:pt>
                <c:pt idx="1888">
                  <c:v>Barbara Hudson</c:v>
                </c:pt>
                <c:pt idx="1889">
                  <c:v>David Stein</c:v>
                </c:pt>
                <c:pt idx="1890">
                  <c:v>Jill Jackson</c:v>
                </c:pt>
                <c:pt idx="1891">
                  <c:v>John Cook</c:v>
                </c:pt>
                <c:pt idx="1892">
                  <c:v>Luis Brown</c:v>
                </c:pt>
                <c:pt idx="1893">
                  <c:v>Dawn Richards</c:v>
                </c:pt>
                <c:pt idx="1894">
                  <c:v>Stephanie Anderson</c:v>
                </c:pt>
                <c:pt idx="1895">
                  <c:v>Jennifer Watson</c:v>
                </c:pt>
                <c:pt idx="1896">
                  <c:v>Derrick Castro</c:v>
                </c:pt>
                <c:pt idx="1897">
                  <c:v>Jasmine Zhang</c:v>
                </c:pt>
                <c:pt idx="1898">
                  <c:v>Sandra McBride</c:v>
                </c:pt>
                <c:pt idx="1899">
                  <c:v>Kyle Maxwell</c:v>
                </c:pt>
                <c:pt idx="1900">
                  <c:v>Amy Stuart</c:v>
                </c:pt>
                <c:pt idx="1901">
                  <c:v>Christopher Jacobson</c:v>
                </c:pt>
                <c:pt idx="1902">
                  <c:v>Christopher Reid</c:v>
                </c:pt>
                <c:pt idx="1903">
                  <c:v>Melissa Meyers</c:v>
                </c:pt>
                <c:pt idx="1904">
                  <c:v>Chelsea Crawford</c:v>
                </c:pt>
                <c:pt idx="1905">
                  <c:v>Kyle Cowan</c:v>
                </c:pt>
                <c:pt idx="1906">
                  <c:v>Nathan Acosta</c:v>
                </c:pt>
                <c:pt idx="1907">
                  <c:v>Jennifer Kirk</c:v>
                </c:pt>
                <c:pt idx="1908">
                  <c:v>Edward Brewer</c:v>
                </c:pt>
                <c:pt idx="1909">
                  <c:v>Mark Foster</c:v>
                </c:pt>
                <c:pt idx="1910">
                  <c:v>Jennifer Martinez</c:v>
                </c:pt>
                <c:pt idx="1911">
                  <c:v>Daniel Duncan</c:v>
                </c:pt>
                <c:pt idx="1912">
                  <c:v>Dwayne Morales</c:v>
                </c:pt>
                <c:pt idx="1913">
                  <c:v>Joseph Duran</c:v>
                </c:pt>
                <c:pt idx="1914">
                  <c:v>Robert Frost</c:v>
                </c:pt>
                <c:pt idx="1915">
                  <c:v>Jonathan Petersen</c:v>
                </c:pt>
                <c:pt idx="1916">
                  <c:v>Katrina Olsen</c:v>
                </c:pt>
                <c:pt idx="1917">
                  <c:v>Dr. Brenda Young</c:v>
                </c:pt>
                <c:pt idx="1918">
                  <c:v>Juan Moss</c:v>
                </c:pt>
                <c:pt idx="1919">
                  <c:v>Kimberly Gonzalez</c:v>
                </c:pt>
                <c:pt idx="1920">
                  <c:v>Michelle Kennedy</c:v>
                </c:pt>
                <c:pt idx="1921">
                  <c:v>Matthew Parker</c:v>
                </c:pt>
                <c:pt idx="1922">
                  <c:v>John Smith</c:v>
                </c:pt>
                <c:pt idx="1923">
                  <c:v>Mary Hughes</c:v>
                </c:pt>
                <c:pt idx="1924">
                  <c:v>Kayla Bailey</c:v>
                </c:pt>
                <c:pt idx="1925">
                  <c:v>Philip Martinez</c:v>
                </c:pt>
                <c:pt idx="1926">
                  <c:v>Albert Davis</c:v>
                </c:pt>
                <c:pt idx="1927">
                  <c:v>Denise Carter</c:v>
                </c:pt>
                <c:pt idx="1928">
                  <c:v>Mr. Andrew Francis</c:v>
                </c:pt>
                <c:pt idx="1929">
                  <c:v>Mrs. Anna Smith</c:v>
                </c:pt>
                <c:pt idx="1930">
                  <c:v>Jill Conrad</c:v>
                </c:pt>
                <c:pt idx="1931">
                  <c:v>Joseph Marshall</c:v>
                </c:pt>
                <c:pt idx="1932">
                  <c:v>Adrian Murphy</c:v>
                </c:pt>
                <c:pt idx="1933">
                  <c:v>Yvette Griffith</c:v>
                </c:pt>
                <c:pt idx="1934">
                  <c:v>Jonathan Campbell</c:v>
                </c:pt>
                <c:pt idx="1935">
                  <c:v>Joshua Green</c:v>
                </c:pt>
                <c:pt idx="1936">
                  <c:v>Mrs. Deborah Fox</c:v>
                </c:pt>
                <c:pt idx="1937">
                  <c:v>Nicole Allen</c:v>
                </c:pt>
                <c:pt idx="1938">
                  <c:v>Kelly Duncan</c:v>
                </c:pt>
                <c:pt idx="1939">
                  <c:v>Mary Wood</c:v>
                </c:pt>
                <c:pt idx="1940">
                  <c:v>Daniel Weiss</c:v>
                </c:pt>
                <c:pt idx="1941">
                  <c:v>Jennifer Castaneda</c:v>
                </c:pt>
                <c:pt idx="1942">
                  <c:v>Pamela Howell</c:v>
                </c:pt>
                <c:pt idx="1943">
                  <c:v>Samuel Vasquez</c:v>
                </c:pt>
                <c:pt idx="1944">
                  <c:v>Jeffery Richardson</c:v>
                </c:pt>
                <c:pt idx="1945">
                  <c:v>Sonya Smith</c:v>
                </c:pt>
                <c:pt idx="1946">
                  <c:v>Andrew Soto</c:v>
                </c:pt>
                <c:pt idx="1947">
                  <c:v>Frank Singh</c:v>
                </c:pt>
                <c:pt idx="1948">
                  <c:v>David Williams</c:v>
                </c:pt>
                <c:pt idx="1949">
                  <c:v>Steven Robinson</c:v>
                </c:pt>
                <c:pt idx="1950">
                  <c:v>Vernon Herrera</c:v>
                </c:pt>
                <c:pt idx="1951">
                  <c:v>Michael Franco</c:v>
                </c:pt>
                <c:pt idx="1952">
                  <c:v>Teresa Garcia</c:v>
                </c:pt>
                <c:pt idx="1953">
                  <c:v>Michele Garcia</c:v>
                </c:pt>
                <c:pt idx="1954">
                  <c:v>Zachary Gray</c:v>
                </c:pt>
                <c:pt idx="1955">
                  <c:v>Sheila Hodges</c:v>
                </c:pt>
                <c:pt idx="1956">
                  <c:v>Monica Francis</c:v>
                </c:pt>
                <c:pt idx="1957">
                  <c:v>Janice Chan</c:v>
                </c:pt>
                <c:pt idx="1958">
                  <c:v>Troy Thompson</c:v>
                </c:pt>
                <c:pt idx="1959">
                  <c:v>Paula Rose</c:v>
                </c:pt>
                <c:pt idx="1960">
                  <c:v>Stephen Robinson</c:v>
                </c:pt>
                <c:pt idx="1961">
                  <c:v>Kurt Robles</c:v>
                </c:pt>
                <c:pt idx="1962">
                  <c:v>Sandra Alexander</c:v>
                </c:pt>
                <c:pt idx="1963">
                  <c:v>Eric Robertson</c:v>
                </c:pt>
                <c:pt idx="1964">
                  <c:v>Michael Lewis</c:v>
                </c:pt>
                <c:pt idx="1965">
                  <c:v>Angela Pierce</c:v>
                </c:pt>
                <c:pt idx="1966">
                  <c:v>Frank Edwards</c:v>
                </c:pt>
                <c:pt idx="1967">
                  <c:v>Matthew Hart</c:v>
                </c:pt>
                <c:pt idx="1968">
                  <c:v>Jessica Lozano</c:v>
                </c:pt>
                <c:pt idx="1969">
                  <c:v>Randall Baker</c:v>
                </c:pt>
                <c:pt idx="1970">
                  <c:v>Alec Nichols</c:v>
                </c:pt>
                <c:pt idx="1971">
                  <c:v>Samantha Holden</c:v>
                </c:pt>
                <c:pt idx="1972">
                  <c:v>Margaret Jones</c:v>
                </c:pt>
                <c:pt idx="1973">
                  <c:v>Scott Ward</c:v>
                </c:pt>
                <c:pt idx="1974">
                  <c:v>Rebecca Flores</c:v>
                </c:pt>
                <c:pt idx="1975">
                  <c:v>Deborah Velasquez</c:v>
                </c:pt>
                <c:pt idx="1976">
                  <c:v>Christopher Hughes</c:v>
                </c:pt>
                <c:pt idx="1977">
                  <c:v>Robert Herrera</c:v>
                </c:pt>
                <c:pt idx="1978">
                  <c:v>Steve Peterson</c:v>
                </c:pt>
                <c:pt idx="1979">
                  <c:v>Sonya Hunt</c:v>
                </c:pt>
                <c:pt idx="1980">
                  <c:v>Brent Shah</c:v>
                </c:pt>
                <c:pt idx="1981">
                  <c:v>Diana Hanson</c:v>
                </c:pt>
                <c:pt idx="1982">
                  <c:v>Luke Hayes</c:v>
                </c:pt>
                <c:pt idx="1983">
                  <c:v>Timothy Hall</c:v>
                </c:pt>
                <c:pt idx="1984">
                  <c:v>Yolanda Holmes</c:v>
                </c:pt>
                <c:pt idx="1985">
                  <c:v>Dustin Green</c:v>
                </c:pt>
                <c:pt idx="1986">
                  <c:v>Melanie Bond</c:v>
                </c:pt>
                <c:pt idx="1987">
                  <c:v>Daniel Moran</c:v>
                </c:pt>
                <c:pt idx="1988">
                  <c:v>Devin Jones</c:v>
                </c:pt>
                <c:pt idx="1989">
                  <c:v>Joshua Jones</c:v>
                </c:pt>
                <c:pt idx="1990">
                  <c:v>John Alvarez</c:v>
                </c:pt>
                <c:pt idx="1991">
                  <c:v>Jeffery McGuire</c:v>
                </c:pt>
                <c:pt idx="1992">
                  <c:v>Shannon Adams</c:v>
                </c:pt>
                <c:pt idx="1993">
                  <c:v>Amanda Brown</c:v>
                </c:pt>
                <c:pt idx="1994">
                  <c:v>Tiffany Chambers</c:v>
                </c:pt>
                <c:pt idx="1995">
                  <c:v>Donald Anthony</c:v>
                </c:pt>
                <c:pt idx="1996">
                  <c:v>Bonnie Williams</c:v>
                </c:pt>
                <c:pt idx="1997">
                  <c:v>Jennifer Love</c:v>
                </c:pt>
                <c:pt idx="1998">
                  <c:v>Tiffany Moreno</c:v>
                </c:pt>
                <c:pt idx="1999">
                  <c:v>Tamara Smith</c:v>
                </c:pt>
                <c:pt idx="2000">
                  <c:v>Hannah Norman</c:v>
                </c:pt>
                <c:pt idx="2001">
                  <c:v>Maria Bryant</c:v>
                </c:pt>
                <c:pt idx="2002">
                  <c:v>Victoria Clark</c:v>
                </c:pt>
                <c:pt idx="2003">
                  <c:v>David Hernandez</c:v>
                </c:pt>
                <c:pt idx="2004">
                  <c:v>Terry Rice</c:v>
                </c:pt>
                <c:pt idx="2005">
                  <c:v>Tommy Cortez</c:v>
                </c:pt>
                <c:pt idx="2006">
                  <c:v>Nicole Bender</c:v>
                </c:pt>
                <c:pt idx="2007">
                  <c:v>Lisa Hayden</c:v>
                </c:pt>
                <c:pt idx="2008">
                  <c:v>Eric Aguirre</c:v>
                </c:pt>
                <c:pt idx="2009">
                  <c:v>Richard Richard</c:v>
                </c:pt>
                <c:pt idx="2010">
                  <c:v>Shane Ortiz</c:v>
                </c:pt>
                <c:pt idx="2011">
                  <c:v>Jon Hall</c:v>
                </c:pt>
                <c:pt idx="2012">
                  <c:v>Valerie Stone</c:v>
                </c:pt>
                <c:pt idx="2013">
                  <c:v>Sarah Randolph</c:v>
                </c:pt>
                <c:pt idx="2014">
                  <c:v>Jennifer Ayers MD</c:v>
                </c:pt>
                <c:pt idx="2015">
                  <c:v>Nicole Lee</c:v>
                </c:pt>
                <c:pt idx="2016">
                  <c:v>Wyatt Kirk</c:v>
                </c:pt>
                <c:pt idx="2017">
                  <c:v>Pamela Mercado</c:v>
                </c:pt>
                <c:pt idx="2018">
                  <c:v>Joseph Stanton</c:v>
                </c:pt>
                <c:pt idx="2019">
                  <c:v>David Melton</c:v>
                </c:pt>
                <c:pt idx="2020">
                  <c:v>Wendy Williams</c:v>
                </c:pt>
                <c:pt idx="2021">
                  <c:v>Lawrence Harrison</c:v>
                </c:pt>
                <c:pt idx="2022">
                  <c:v>John Irwin</c:v>
                </c:pt>
                <c:pt idx="2023">
                  <c:v>Nathaniel Rodriguez</c:v>
                </c:pt>
                <c:pt idx="2024">
                  <c:v>Michael Rodriguez</c:v>
                </c:pt>
                <c:pt idx="2025">
                  <c:v>Joseph Sanchez</c:v>
                </c:pt>
                <c:pt idx="2026">
                  <c:v>Stephanie Dean</c:v>
                </c:pt>
                <c:pt idx="2027">
                  <c:v>David Flores</c:v>
                </c:pt>
                <c:pt idx="2028">
                  <c:v>Gary Wise</c:v>
                </c:pt>
                <c:pt idx="2029">
                  <c:v>Derrick Bird</c:v>
                </c:pt>
                <c:pt idx="2030">
                  <c:v>Natalie Simmons</c:v>
                </c:pt>
                <c:pt idx="2031">
                  <c:v>Gabrielle Allen</c:v>
                </c:pt>
                <c:pt idx="2032">
                  <c:v>Joseph Johnston</c:v>
                </c:pt>
                <c:pt idx="2033">
                  <c:v>Holly Vaughn</c:v>
                </c:pt>
                <c:pt idx="2034">
                  <c:v>Nicole Randolph</c:v>
                </c:pt>
                <c:pt idx="2035">
                  <c:v>Theresa Lopez</c:v>
                </c:pt>
                <c:pt idx="2036">
                  <c:v>Amanda Todd</c:v>
                </c:pt>
                <c:pt idx="2037">
                  <c:v>Dr. Steven Taylor</c:v>
                </c:pt>
                <c:pt idx="2038">
                  <c:v>Rhonda Hunter</c:v>
                </c:pt>
                <c:pt idx="2039">
                  <c:v>Erin Reyes</c:v>
                </c:pt>
                <c:pt idx="2040">
                  <c:v>Brittany Thompson</c:v>
                </c:pt>
                <c:pt idx="2041">
                  <c:v>James Mason</c:v>
                </c:pt>
                <c:pt idx="2042">
                  <c:v>Cassandra Brady</c:v>
                </c:pt>
                <c:pt idx="2043">
                  <c:v>Jose Maddox</c:v>
                </c:pt>
                <c:pt idx="2044">
                  <c:v>Don Meyer</c:v>
                </c:pt>
                <c:pt idx="2045">
                  <c:v>Jon Torres</c:v>
                </c:pt>
                <c:pt idx="2046">
                  <c:v>Tammy Valencia</c:v>
                </c:pt>
                <c:pt idx="2047">
                  <c:v>Gregory Osborne</c:v>
                </c:pt>
                <c:pt idx="2048">
                  <c:v>Nicole Torres</c:v>
                </c:pt>
                <c:pt idx="2049">
                  <c:v>Sarah Jenkins</c:v>
                </c:pt>
                <c:pt idx="2050">
                  <c:v>Mr. Tyler Douglas</c:v>
                </c:pt>
                <c:pt idx="2051">
                  <c:v>Gary Hampton</c:v>
                </c:pt>
                <c:pt idx="2052">
                  <c:v>Thomas Casey</c:v>
                </c:pt>
                <c:pt idx="2053">
                  <c:v>Heather Johnson</c:v>
                </c:pt>
                <c:pt idx="2054">
                  <c:v>Toni Shaw</c:v>
                </c:pt>
                <c:pt idx="2055">
                  <c:v>Alicia Lewis</c:v>
                </c:pt>
                <c:pt idx="2056">
                  <c:v>Jared Gonzalez</c:v>
                </c:pt>
                <c:pt idx="2057">
                  <c:v>Danielle Sims</c:v>
                </c:pt>
                <c:pt idx="2058">
                  <c:v>Christie Cox</c:v>
                </c:pt>
                <c:pt idx="2059">
                  <c:v>Brian Zhang</c:v>
                </c:pt>
                <c:pt idx="2060">
                  <c:v>Chelsea Marshall</c:v>
                </c:pt>
                <c:pt idx="2061">
                  <c:v>Kelly Young</c:v>
                </c:pt>
                <c:pt idx="2062">
                  <c:v>Michael Neal</c:v>
                </c:pt>
                <c:pt idx="2063">
                  <c:v>Deborah Watkins</c:v>
                </c:pt>
                <c:pt idx="2064">
                  <c:v>Caleb Lane</c:v>
                </c:pt>
                <c:pt idx="2065">
                  <c:v>Michael Green</c:v>
                </c:pt>
                <c:pt idx="2066">
                  <c:v>Emily Novak</c:v>
                </c:pt>
                <c:pt idx="2067">
                  <c:v>Brooke Mason</c:v>
                </c:pt>
                <c:pt idx="2068">
                  <c:v>Kimberly Henry</c:v>
                </c:pt>
                <c:pt idx="2069">
                  <c:v>Paula Reynolds</c:v>
                </c:pt>
                <c:pt idx="2070">
                  <c:v>Karen Morgan</c:v>
                </c:pt>
                <c:pt idx="2071">
                  <c:v>Nicholas Miller</c:v>
                </c:pt>
                <c:pt idx="2072">
                  <c:v>Christopher Bush</c:v>
                </c:pt>
                <c:pt idx="2073">
                  <c:v>Brittany Butler</c:v>
                </c:pt>
                <c:pt idx="2074">
                  <c:v>Manuel Cannon</c:v>
                </c:pt>
                <c:pt idx="2075">
                  <c:v>Craig Hensley</c:v>
                </c:pt>
                <c:pt idx="2076">
                  <c:v>April Wright</c:v>
                </c:pt>
                <c:pt idx="2077">
                  <c:v>George Whitaker</c:v>
                </c:pt>
                <c:pt idx="2078">
                  <c:v>Sheila Paul</c:v>
                </c:pt>
                <c:pt idx="2079">
                  <c:v>Veronica Black</c:v>
                </c:pt>
                <c:pt idx="2080">
                  <c:v>Rachel Weaver</c:v>
                </c:pt>
                <c:pt idx="2081">
                  <c:v>Gabriel Olsen</c:v>
                </c:pt>
                <c:pt idx="2082">
                  <c:v>Keith Moore</c:v>
                </c:pt>
                <c:pt idx="2083">
                  <c:v>Tiffany Robbins</c:v>
                </c:pt>
                <c:pt idx="2084">
                  <c:v>Laurie Perez</c:v>
                </c:pt>
                <c:pt idx="2085">
                  <c:v>Samuel Johnson</c:v>
                </c:pt>
                <c:pt idx="2086">
                  <c:v>Francisco Lawson</c:v>
                </c:pt>
                <c:pt idx="2087">
                  <c:v>Susan Haynes</c:v>
                </c:pt>
                <c:pt idx="2088">
                  <c:v>Ashley Mullen</c:v>
                </c:pt>
                <c:pt idx="2089">
                  <c:v>Ryan Richard</c:v>
                </c:pt>
                <c:pt idx="2090">
                  <c:v>Jessica Reynolds</c:v>
                </c:pt>
                <c:pt idx="2091">
                  <c:v>Thomas Wright</c:v>
                </c:pt>
                <c:pt idx="2092">
                  <c:v>Laura McDonald</c:v>
                </c:pt>
                <c:pt idx="2093">
                  <c:v>Caitlin Hill</c:v>
                </c:pt>
                <c:pt idx="2094">
                  <c:v>Jessica Holmes</c:v>
                </c:pt>
                <c:pt idx="2095">
                  <c:v>Cynthia Wyatt</c:v>
                </c:pt>
                <c:pt idx="2096">
                  <c:v>Matthew Li</c:v>
                </c:pt>
                <c:pt idx="2097">
                  <c:v>Rebecca Cook</c:v>
                </c:pt>
                <c:pt idx="2098">
                  <c:v>Michael Estrada</c:v>
                </c:pt>
                <c:pt idx="2099">
                  <c:v>Rhonda Phillips</c:v>
                </c:pt>
                <c:pt idx="2100">
                  <c:v>Diane Harris</c:v>
                </c:pt>
                <c:pt idx="2101">
                  <c:v>Jessica McDaniel</c:v>
                </c:pt>
                <c:pt idx="2102">
                  <c:v>William Foster</c:v>
                </c:pt>
                <c:pt idx="2103">
                  <c:v>Mark Lynch</c:v>
                </c:pt>
                <c:pt idx="2104">
                  <c:v>Christina Miranda</c:v>
                </c:pt>
                <c:pt idx="2105">
                  <c:v>Marvin Harrison</c:v>
                </c:pt>
                <c:pt idx="2106">
                  <c:v>Holly Phillips</c:v>
                </c:pt>
                <c:pt idx="2107">
                  <c:v>Sherry Knight</c:v>
                </c:pt>
                <c:pt idx="2108">
                  <c:v>Lauren Fox</c:v>
                </c:pt>
                <c:pt idx="2109">
                  <c:v>Pamela Thomas</c:v>
                </c:pt>
                <c:pt idx="2110">
                  <c:v>Jason Juarez</c:v>
                </c:pt>
                <c:pt idx="2111">
                  <c:v>Raymond Ramos</c:v>
                </c:pt>
                <c:pt idx="2112">
                  <c:v>Thomas Roberts</c:v>
                </c:pt>
                <c:pt idx="2113">
                  <c:v>Crystal Choi</c:v>
                </c:pt>
                <c:pt idx="2114">
                  <c:v>Belinda Scott</c:v>
                </c:pt>
                <c:pt idx="2115">
                  <c:v>Kenneth Lee</c:v>
                </c:pt>
                <c:pt idx="2116">
                  <c:v>Martin Kirby</c:v>
                </c:pt>
                <c:pt idx="2117">
                  <c:v>Jodi Walsh</c:v>
                </c:pt>
                <c:pt idx="2118">
                  <c:v>Brandon Conway</c:v>
                </c:pt>
                <c:pt idx="2119">
                  <c:v>Joshua Berry</c:v>
                </c:pt>
                <c:pt idx="2120">
                  <c:v>Robin Mays</c:v>
                </c:pt>
                <c:pt idx="2121">
                  <c:v>Tamara Fuller</c:v>
                </c:pt>
                <c:pt idx="2122">
                  <c:v>Pamela Wilson</c:v>
                </c:pt>
                <c:pt idx="2123">
                  <c:v>Sara Holt</c:v>
                </c:pt>
                <c:pt idx="2124">
                  <c:v>Michael Crane</c:v>
                </c:pt>
                <c:pt idx="2125">
                  <c:v>Cameron Howell</c:v>
                </c:pt>
                <c:pt idx="2126">
                  <c:v>Ashley Dyer</c:v>
                </c:pt>
                <c:pt idx="2127">
                  <c:v>Tyler Pierce</c:v>
                </c:pt>
                <c:pt idx="2128">
                  <c:v>Jeffrey Glover</c:v>
                </c:pt>
                <c:pt idx="2129">
                  <c:v>Angela Benton</c:v>
                </c:pt>
                <c:pt idx="2130">
                  <c:v>Jessica Robbins</c:v>
                </c:pt>
                <c:pt idx="2131">
                  <c:v>Taylor Garcia</c:v>
                </c:pt>
                <c:pt idx="2132">
                  <c:v>Sandra Pham</c:v>
                </c:pt>
                <c:pt idx="2133">
                  <c:v>John Harvey</c:v>
                </c:pt>
                <c:pt idx="2134">
                  <c:v>Mr. Christopher Reed</c:v>
                </c:pt>
                <c:pt idx="2135">
                  <c:v>Jeffrey Franklin</c:v>
                </c:pt>
                <c:pt idx="2136">
                  <c:v>Carrie Craig</c:v>
                </c:pt>
                <c:pt idx="2137">
                  <c:v>Alyssa Smith</c:v>
                </c:pt>
                <c:pt idx="2138">
                  <c:v>Katie Moore</c:v>
                </c:pt>
                <c:pt idx="2139">
                  <c:v>Xavier Ramsey</c:v>
                </c:pt>
                <c:pt idx="2140">
                  <c:v>Michael Barrett</c:v>
                </c:pt>
                <c:pt idx="2141">
                  <c:v>Cory Hardy</c:v>
                </c:pt>
                <c:pt idx="2142">
                  <c:v>Noah Jimenez</c:v>
                </c:pt>
                <c:pt idx="2143">
                  <c:v>Edward Merritt</c:v>
                </c:pt>
                <c:pt idx="2144">
                  <c:v>Dr. Jennifer Gallegos</c:v>
                </c:pt>
                <c:pt idx="2145">
                  <c:v>Erika Reeves</c:v>
                </c:pt>
                <c:pt idx="2146">
                  <c:v>Katherine Archer</c:v>
                </c:pt>
                <c:pt idx="2147">
                  <c:v>Charles Hart</c:v>
                </c:pt>
                <c:pt idx="2148">
                  <c:v>Alison Little</c:v>
                </c:pt>
                <c:pt idx="2149">
                  <c:v>Joseph Rose</c:v>
                </c:pt>
                <c:pt idx="2150">
                  <c:v>Crystal Davis</c:v>
                </c:pt>
                <c:pt idx="2151">
                  <c:v>John Brown</c:v>
                </c:pt>
                <c:pt idx="2152">
                  <c:v>Nicole Pierce</c:v>
                </c:pt>
                <c:pt idx="2153">
                  <c:v>Kimberly Copeland</c:v>
                </c:pt>
                <c:pt idx="2154">
                  <c:v>Patrick Hodge</c:v>
                </c:pt>
                <c:pt idx="2155">
                  <c:v>Anthony White</c:v>
                </c:pt>
                <c:pt idx="2156">
                  <c:v>Susan Day</c:v>
                </c:pt>
                <c:pt idx="2157">
                  <c:v>Sarah McIntyre</c:v>
                </c:pt>
                <c:pt idx="2158">
                  <c:v>Michael Krueger</c:v>
                </c:pt>
                <c:pt idx="2159">
                  <c:v>Zachary Barrera</c:v>
                </c:pt>
                <c:pt idx="2160">
                  <c:v>Meredith Frey</c:v>
                </c:pt>
                <c:pt idx="2161">
                  <c:v>Sean Hayes</c:v>
                </c:pt>
                <c:pt idx="2162">
                  <c:v>Ms. Kim Murphy</c:v>
                </c:pt>
                <c:pt idx="2163">
                  <c:v>Amber Spencer</c:v>
                </c:pt>
                <c:pt idx="2164">
                  <c:v>Edward Taylor</c:v>
                </c:pt>
                <c:pt idx="2165">
                  <c:v>Michelle Mitchell</c:v>
                </c:pt>
                <c:pt idx="2166">
                  <c:v>Debbie Arroyo</c:v>
                </c:pt>
                <c:pt idx="2167">
                  <c:v>Jodi Estrada</c:v>
                </c:pt>
                <c:pt idx="2168">
                  <c:v>Cory Ibarra</c:v>
                </c:pt>
                <c:pt idx="2169">
                  <c:v>Roger Moreno</c:v>
                </c:pt>
                <c:pt idx="2170">
                  <c:v>Ian Gutierrez</c:v>
                </c:pt>
                <c:pt idx="2171">
                  <c:v>Raymond Calhoun</c:v>
                </c:pt>
                <c:pt idx="2172">
                  <c:v>Jill Taylor</c:v>
                </c:pt>
                <c:pt idx="2173">
                  <c:v>Patricia Long</c:v>
                </c:pt>
                <c:pt idx="2174">
                  <c:v>Kristina Green</c:v>
                </c:pt>
                <c:pt idx="2175">
                  <c:v>Sherry Gutierrez</c:v>
                </c:pt>
                <c:pt idx="2176">
                  <c:v>Thomas Castaneda</c:v>
                </c:pt>
                <c:pt idx="2177">
                  <c:v>Joseph Fleming</c:v>
                </c:pt>
                <c:pt idx="2178">
                  <c:v>Katrina Robbins</c:v>
                </c:pt>
                <c:pt idx="2179">
                  <c:v>Mallory Phillips</c:v>
                </c:pt>
                <c:pt idx="2180">
                  <c:v>Paula Andrews</c:v>
                </c:pt>
                <c:pt idx="2181">
                  <c:v>Theodore Robertson</c:v>
                </c:pt>
                <c:pt idx="2182">
                  <c:v>Kristin Brown</c:v>
                </c:pt>
                <c:pt idx="2183">
                  <c:v>Nathan Weeks</c:v>
                </c:pt>
                <c:pt idx="2184">
                  <c:v>Cristian Thomas</c:v>
                </c:pt>
                <c:pt idx="2185">
                  <c:v>Melissa Taylor</c:v>
                </c:pt>
                <c:pt idx="2186">
                  <c:v>Christian Ortiz</c:v>
                </c:pt>
                <c:pt idx="2187">
                  <c:v>Jessica Velasquez</c:v>
                </c:pt>
                <c:pt idx="2188">
                  <c:v>Michelle Vance</c:v>
                </c:pt>
                <c:pt idx="2189">
                  <c:v>Kelly Munoz</c:v>
                </c:pt>
                <c:pt idx="2190">
                  <c:v>Jesse Arias II</c:v>
                </c:pt>
                <c:pt idx="2191">
                  <c:v>Richard Jenkins</c:v>
                </c:pt>
                <c:pt idx="2192">
                  <c:v>Nicole Carroll</c:v>
                </c:pt>
                <c:pt idx="2193">
                  <c:v>David Sanchez</c:v>
                </c:pt>
                <c:pt idx="2194">
                  <c:v>Spencer Potter</c:v>
                </c:pt>
                <c:pt idx="2195">
                  <c:v>Jennifer Morgan</c:v>
                </c:pt>
                <c:pt idx="2196">
                  <c:v>Debra Jimenez</c:v>
                </c:pt>
                <c:pt idx="2197">
                  <c:v>Melissa Torres</c:v>
                </c:pt>
                <c:pt idx="2198">
                  <c:v>Rebecca Johnson</c:v>
                </c:pt>
                <c:pt idx="2199">
                  <c:v>Melissa Kennedy</c:v>
                </c:pt>
                <c:pt idx="2200">
                  <c:v>Aimee Brown</c:v>
                </c:pt>
                <c:pt idx="2201">
                  <c:v>Jessica Brown</c:v>
                </c:pt>
                <c:pt idx="2202">
                  <c:v>Craig Tate</c:v>
                </c:pt>
                <c:pt idx="2203">
                  <c:v>Angela Marsh</c:v>
                </c:pt>
                <c:pt idx="2204">
                  <c:v>Sara Blake</c:v>
                </c:pt>
                <c:pt idx="2205">
                  <c:v>Michael Calderon</c:v>
                </c:pt>
                <c:pt idx="2206">
                  <c:v>Rachel Eaton</c:v>
                </c:pt>
                <c:pt idx="2207">
                  <c:v>Donna Sullivan</c:v>
                </c:pt>
                <c:pt idx="2208">
                  <c:v>Margaret Diaz DDS</c:v>
                </c:pt>
                <c:pt idx="2209">
                  <c:v>Susan Becker</c:v>
                </c:pt>
                <c:pt idx="2210">
                  <c:v>Holly Clark</c:v>
                </c:pt>
                <c:pt idx="2211">
                  <c:v>Megan Hughes</c:v>
                </c:pt>
                <c:pt idx="2212">
                  <c:v>Rachel Heath DDS</c:v>
                </c:pt>
                <c:pt idx="2213">
                  <c:v>Monique Gardner</c:v>
                </c:pt>
                <c:pt idx="2214">
                  <c:v>Jill Khan</c:v>
                </c:pt>
                <c:pt idx="2215">
                  <c:v>Taylor Reese</c:v>
                </c:pt>
                <c:pt idx="2216">
                  <c:v>Tammy Alvarado</c:v>
                </c:pt>
                <c:pt idx="2217">
                  <c:v>Tammy Patel</c:v>
                </c:pt>
                <c:pt idx="2218">
                  <c:v>Belinda Harrington</c:v>
                </c:pt>
                <c:pt idx="2219">
                  <c:v>Kimberly Ingram</c:v>
                </c:pt>
                <c:pt idx="2220">
                  <c:v>Sherry Melendez</c:v>
                </c:pt>
                <c:pt idx="2221">
                  <c:v>Joseph Davis</c:v>
                </c:pt>
                <c:pt idx="2222">
                  <c:v>Martin Ho</c:v>
                </c:pt>
                <c:pt idx="2223">
                  <c:v>Charles Jones</c:v>
                </c:pt>
                <c:pt idx="2224">
                  <c:v>Brittney Parker</c:v>
                </c:pt>
                <c:pt idx="2225">
                  <c:v>Angelica Ortiz</c:v>
                </c:pt>
                <c:pt idx="2226">
                  <c:v>Bianca Lindsey</c:v>
                </c:pt>
                <c:pt idx="2227">
                  <c:v>Jacqueline Ford</c:v>
                </c:pt>
                <c:pt idx="2228">
                  <c:v>Jason Tate</c:v>
                </c:pt>
                <c:pt idx="2229">
                  <c:v>Brianna Long</c:v>
                </c:pt>
                <c:pt idx="2230">
                  <c:v>Lori Hill</c:v>
                </c:pt>
                <c:pt idx="2231">
                  <c:v>Chad Taylor</c:v>
                </c:pt>
                <c:pt idx="2232">
                  <c:v>Jeff Carr</c:v>
                </c:pt>
                <c:pt idx="2233">
                  <c:v>Jenna Rodriguez</c:v>
                </c:pt>
                <c:pt idx="2234">
                  <c:v>John Lee</c:v>
                </c:pt>
                <c:pt idx="2235">
                  <c:v>Dr. William Alexander</c:v>
                </c:pt>
                <c:pt idx="2236">
                  <c:v>Kathleen Cole</c:v>
                </c:pt>
                <c:pt idx="2237">
                  <c:v>Jeffrey Wade</c:v>
                </c:pt>
                <c:pt idx="2238">
                  <c:v>Thomas Campbell</c:v>
                </c:pt>
                <c:pt idx="2239">
                  <c:v>Colleen Wilson</c:v>
                </c:pt>
                <c:pt idx="2240">
                  <c:v>Alicia Mercado</c:v>
                </c:pt>
                <c:pt idx="2241">
                  <c:v>Steven Vazquez</c:v>
                </c:pt>
                <c:pt idx="2242">
                  <c:v>Leslie Prince</c:v>
                </c:pt>
                <c:pt idx="2243">
                  <c:v>Dr. Christopher Myers</c:v>
                </c:pt>
                <c:pt idx="2244">
                  <c:v>Heidi Garner</c:v>
                </c:pt>
                <c:pt idx="2245">
                  <c:v>Randy Chavez</c:v>
                </c:pt>
                <c:pt idx="2246">
                  <c:v>William Vincent</c:v>
                </c:pt>
                <c:pt idx="2247">
                  <c:v>Steven Barnes</c:v>
                </c:pt>
                <c:pt idx="2248">
                  <c:v>Aaron Frye</c:v>
                </c:pt>
                <c:pt idx="2249">
                  <c:v>Tammy Lam</c:v>
                </c:pt>
                <c:pt idx="2250">
                  <c:v>Lawrence Grant</c:v>
                </c:pt>
                <c:pt idx="2251">
                  <c:v>Nicholas Little</c:v>
                </c:pt>
                <c:pt idx="2252">
                  <c:v>Courtney Marsh</c:v>
                </c:pt>
                <c:pt idx="2253">
                  <c:v>John Turner</c:v>
                </c:pt>
                <c:pt idx="2254">
                  <c:v>Jerry Hunter</c:v>
                </c:pt>
                <c:pt idx="2255">
                  <c:v>Denise Merritt</c:v>
                </c:pt>
                <c:pt idx="2256">
                  <c:v>Angel Alvarado</c:v>
                </c:pt>
                <c:pt idx="2257">
                  <c:v>Lisa Carrillo</c:v>
                </c:pt>
                <c:pt idx="2258">
                  <c:v>Jason Dixon</c:v>
                </c:pt>
                <c:pt idx="2259">
                  <c:v>Michelle Byrd</c:v>
                </c:pt>
                <c:pt idx="2260">
                  <c:v>Patricia Lopez</c:v>
                </c:pt>
                <c:pt idx="2261">
                  <c:v>Ernest Jones</c:v>
                </c:pt>
                <c:pt idx="2262">
                  <c:v>Jonathan Nelson</c:v>
                </c:pt>
                <c:pt idx="2263">
                  <c:v>Randy Boyer</c:v>
                </c:pt>
                <c:pt idx="2264">
                  <c:v>Brenda Roberts</c:v>
                </c:pt>
                <c:pt idx="2265">
                  <c:v>Robert Webb</c:v>
                </c:pt>
                <c:pt idx="2266">
                  <c:v>Daniel Cox</c:v>
                </c:pt>
                <c:pt idx="2267">
                  <c:v>Caitlin Miller</c:v>
                </c:pt>
                <c:pt idx="2268">
                  <c:v>Amber Wallace</c:v>
                </c:pt>
                <c:pt idx="2269">
                  <c:v>Julie Hoover</c:v>
                </c:pt>
                <c:pt idx="2270">
                  <c:v>Amy Williams</c:v>
                </c:pt>
                <c:pt idx="2271">
                  <c:v>Michelle Miller</c:v>
                </c:pt>
                <c:pt idx="2272">
                  <c:v>Aaron Howe</c:v>
                </c:pt>
                <c:pt idx="2273">
                  <c:v>Derrick Wallace</c:v>
                </c:pt>
                <c:pt idx="2274">
                  <c:v>Catherine Gilbert</c:v>
                </c:pt>
                <c:pt idx="2275">
                  <c:v>Katelyn Kemp</c:v>
                </c:pt>
                <c:pt idx="2276">
                  <c:v>Christopher Robinson</c:v>
                </c:pt>
                <c:pt idx="2277">
                  <c:v>Aaron Schultz</c:v>
                </c:pt>
                <c:pt idx="2278">
                  <c:v>Angela Ruiz</c:v>
                </c:pt>
                <c:pt idx="2279">
                  <c:v>Jennifer Nguyen</c:v>
                </c:pt>
                <c:pt idx="2280">
                  <c:v>Emily Ware</c:v>
                </c:pt>
                <c:pt idx="2281">
                  <c:v>Eric Curtis</c:v>
                </c:pt>
                <c:pt idx="2282">
                  <c:v>Molly Davis</c:v>
                </c:pt>
                <c:pt idx="2283">
                  <c:v>Dave Davis</c:v>
                </c:pt>
                <c:pt idx="2284">
                  <c:v>Rebecca Campbell</c:v>
                </c:pt>
                <c:pt idx="2285">
                  <c:v>Michael Kelly</c:v>
                </c:pt>
                <c:pt idx="2286">
                  <c:v>Yolanda Kelly</c:v>
                </c:pt>
                <c:pt idx="2287">
                  <c:v>Jennifer Young</c:v>
                </c:pt>
                <c:pt idx="2288">
                  <c:v>Autumn Wiley</c:v>
                </c:pt>
                <c:pt idx="2289">
                  <c:v>Kendra Tran</c:v>
                </c:pt>
                <c:pt idx="2290">
                  <c:v>Melissa Brock</c:v>
                </c:pt>
                <c:pt idx="2291">
                  <c:v>John Shields</c:v>
                </c:pt>
                <c:pt idx="2292">
                  <c:v>Michael Cook</c:v>
                </c:pt>
                <c:pt idx="2293">
                  <c:v>Mr. James Stanley</c:v>
                </c:pt>
                <c:pt idx="2294">
                  <c:v>Lindsay Blanchard</c:v>
                </c:pt>
                <c:pt idx="2295">
                  <c:v>Kenneth Ayala</c:v>
                </c:pt>
                <c:pt idx="2296">
                  <c:v>Allison Guzman</c:v>
                </c:pt>
                <c:pt idx="2297">
                  <c:v>David Morgan</c:v>
                </c:pt>
                <c:pt idx="2298">
                  <c:v>Elizabeth Hays</c:v>
                </c:pt>
                <c:pt idx="2299">
                  <c:v>Nicholas Cruz</c:v>
                </c:pt>
                <c:pt idx="2300">
                  <c:v>Cody Webster</c:v>
                </c:pt>
                <c:pt idx="2301">
                  <c:v>Jennifer Little</c:v>
                </c:pt>
                <c:pt idx="2302">
                  <c:v>Kathryn Obrien</c:v>
                </c:pt>
                <c:pt idx="2303">
                  <c:v>Mrs. Patricia Crosby</c:v>
                </c:pt>
                <c:pt idx="2304">
                  <c:v>Linda Smith</c:v>
                </c:pt>
                <c:pt idx="2305">
                  <c:v>Jerry Baldwin</c:v>
                </c:pt>
                <c:pt idx="2306">
                  <c:v>Sean Perez</c:v>
                </c:pt>
                <c:pt idx="2307">
                  <c:v>Amy Cabrera DDS</c:v>
                </c:pt>
                <c:pt idx="2308">
                  <c:v>Kayla Gardner</c:v>
                </c:pt>
                <c:pt idx="2309">
                  <c:v>Nicole May</c:v>
                </c:pt>
                <c:pt idx="2310">
                  <c:v>Chad Edwards</c:v>
                </c:pt>
                <c:pt idx="2311">
                  <c:v>Laurie Martinez</c:v>
                </c:pt>
                <c:pt idx="2312">
                  <c:v>Eric Smith</c:v>
                </c:pt>
                <c:pt idx="2313">
                  <c:v>Carla Hartman</c:v>
                </c:pt>
                <c:pt idx="2314">
                  <c:v>Shawn Dixon</c:v>
                </c:pt>
                <c:pt idx="2315">
                  <c:v>Todd Gonzalez</c:v>
                </c:pt>
                <c:pt idx="2316">
                  <c:v>Donald Rose</c:v>
                </c:pt>
                <c:pt idx="2317">
                  <c:v>Daniel David</c:v>
                </c:pt>
                <c:pt idx="2318">
                  <c:v>Michelle Crawford</c:v>
                </c:pt>
                <c:pt idx="2319">
                  <c:v>Brian Guerrero</c:v>
                </c:pt>
                <c:pt idx="2320">
                  <c:v>Beth Romero</c:v>
                </c:pt>
                <c:pt idx="2321">
                  <c:v>Paul Smith</c:v>
                </c:pt>
                <c:pt idx="2322">
                  <c:v>Dr. Adam Gomez Jr.</c:v>
                </c:pt>
                <c:pt idx="2323">
                  <c:v>Jill Spence</c:v>
                </c:pt>
                <c:pt idx="2324">
                  <c:v>Dan Jones</c:v>
                </c:pt>
                <c:pt idx="2325">
                  <c:v>Stephanie Burton</c:v>
                </c:pt>
                <c:pt idx="2326">
                  <c:v>Regina Jones</c:v>
                </c:pt>
                <c:pt idx="2327">
                  <c:v>Jeremiah Byrd</c:v>
                </c:pt>
                <c:pt idx="2328">
                  <c:v>Rachel Bowers</c:v>
                </c:pt>
                <c:pt idx="2329">
                  <c:v>Kimberly Douglas</c:v>
                </c:pt>
                <c:pt idx="2330">
                  <c:v>Taylor Anderson</c:v>
                </c:pt>
                <c:pt idx="2331">
                  <c:v>Amy Hogan</c:v>
                </c:pt>
                <c:pt idx="2332">
                  <c:v>Shelly Miller</c:v>
                </c:pt>
                <c:pt idx="2333">
                  <c:v>Thomas Stewart</c:v>
                </c:pt>
                <c:pt idx="2334">
                  <c:v>Angela Johnson</c:v>
                </c:pt>
                <c:pt idx="2335">
                  <c:v>Julie Brady</c:v>
                </c:pt>
                <c:pt idx="2336">
                  <c:v>Teresa Higgins</c:v>
                </c:pt>
                <c:pt idx="2337">
                  <c:v>Edward Hunter</c:v>
                </c:pt>
                <c:pt idx="2338">
                  <c:v>Alexander Hood</c:v>
                </c:pt>
                <c:pt idx="2339">
                  <c:v>Joshua York</c:v>
                </c:pt>
                <c:pt idx="2340">
                  <c:v>Alejandra Williams</c:v>
                </c:pt>
                <c:pt idx="2341">
                  <c:v>Dana Villegas</c:v>
                </c:pt>
                <c:pt idx="2342">
                  <c:v>Ryan Bryant</c:v>
                </c:pt>
                <c:pt idx="2343">
                  <c:v>Christina Gibson</c:v>
                </c:pt>
                <c:pt idx="2344">
                  <c:v>Darlene Adams</c:v>
                </c:pt>
                <c:pt idx="2345">
                  <c:v>Stephen Davis</c:v>
                </c:pt>
                <c:pt idx="2346">
                  <c:v>Samuel Frazier</c:v>
                </c:pt>
                <c:pt idx="2347">
                  <c:v>Charles White</c:v>
                </c:pt>
                <c:pt idx="2348">
                  <c:v>Gregory Hogan</c:v>
                </c:pt>
                <c:pt idx="2349">
                  <c:v>Susan Hamilton</c:v>
                </c:pt>
                <c:pt idx="2350">
                  <c:v>Kristin Marshall</c:v>
                </c:pt>
                <c:pt idx="2351">
                  <c:v>Eddie Adams</c:v>
                </c:pt>
                <c:pt idx="2352">
                  <c:v>Pamela Barnes</c:v>
                </c:pt>
                <c:pt idx="2353">
                  <c:v>Tyler Perry</c:v>
                </c:pt>
                <c:pt idx="2354">
                  <c:v>Mary Garza</c:v>
                </c:pt>
                <c:pt idx="2355">
                  <c:v>Heather Love</c:v>
                </c:pt>
                <c:pt idx="2356">
                  <c:v>Ashley Cooper</c:v>
                </c:pt>
                <c:pt idx="2357">
                  <c:v>Julie Wong</c:v>
                </c:pt>
                <c:pt idx="2358">
                  <c:v>Laura Harrison</c:v>
                </c:pt>
                <c:pt idx="2359">
                  <c:v>Kaylee Cruz</c:v>
                </c:pt>
                <c:pt idx="2360">
                  <c:v>Benjamin Jones</c:v>
                </c:pt>
                <c:pt idx="2361">
                  <c:v>Daniel Stewart</c:v>
                </c:pt>
                <c:pt idx="2362">
                  <c:v>Robin Frazier</c:v>
                </c:pt>
                <c:pt idx="2363">
                  <c:v>Hannah Watkins</c:v>
                </c:pt>
                <c:pt idx="2364">
                  <c:v>Laurie Allen</c:v>
                </c:pt>
                <c:pt idx="2365">
                  <c:v>Laura Zimmerman</c:v>
                </c:pt>
                <c:pt idx="2366">
                  <c:v>James Pearson</c:v>
                </c:pt>
                <c:pt idx="2367">
                  <c:v>Justin Young</c:v>
                </c:pt>
                <c:pt idx="2368">
                  <c:v>Sonya Allen</c:v>
                </c:pt>
                <c:pt idx="2369">
                  <c:v>Thomas Harris</c:v>
                </c:pt>
                <c:pt idx="2370">
                  <c:v>Erin Terry</c:v>
                </c:pt>
                <c:pt idx="2371">
                  <c:v>Charles Barrett</c:v>
                </c:pt>
                <c:pt idx="2372">
                  <c:v>Randall Leon</c:v>
                </c:pt>
                <c:pt idx="2373">
                  <c:v>Patrick Brown</c:v>
                </c:pt>
                <c:pt idx="2374">
                  <c:v>Kevin Adams</c:v>
                </c:pt>
                <c:pt idx="2375">
                  <c:v>Laura Carey</c:v>
                </c:pt>
                <c:pt idx="2376">
                  <c:v>Stacey Knight</c:v>
                </c:pt>
                <c:pt idx="2377">
                  <c:v>Kristopher Moon</c:v>
                </c:pt>
                <c:pt idx="2378">
                  <c:v>Mr. Bryce Soto MD</c:v>
                </c:pt>
                <c:pt idx="2379">
                  <c:v>Mr. Wesley Smith MD</c:v>
                </c:pt>
                <c:pt idx="2380">
                  <c:v>Matthew Freeman</c:v>
                </c:pt>
                <c:pt idx="2381">
                  <c:v>Karla Williams</c:v>
                </c:pt>
                <c:pt idx="2382">
                  <c:v>Luis Sims</c:v>
                </c:pt>
                <c:pt idx="2383">
                  <c:v>Julia Greer</c:v>
                </c:pt>
                <c:pt idx="2384">
                  <c:v>Stacy Bennett</c:v>
                </c:pt>
                <c:pt idx="2385">
                  <c:v>Alejandro Becker</c:v>
                </c:pt>
                <c:pt idx="2386">
                  <c:v>Ray Roy</c:v>
                </c:pt>
                <c:pt idx="2387">
                  <c:v>Timothy Williams</c:v>
                </c:pt>
                <c:pt idx="2388">
                  <c:v>Shannon Vazquez</c:v>
                </c:pt>
                <c:pt idx="2389">
                  <c:v>Tammie Rivers</c:v>
                </c:pt>
                <c:pt idx="2390">
                  <c:v>James Smith</c:v>
                </c:pt>
                <c:pt idx="2391">
                  <c:v>Aaron Torres</c:v>
                </c:pt>
                <c:pt idx="2392">
                  <c:v>Trevor Mills</c:v>
                </c:pt>
                <c:pt idx="2393">
                  <c:v>Andre Gray</c:v>
                </c:pt>
                <c:pt idx="2394">
                  <c:v>Andrew Davis</c:v>
                </c:pt>
                <c:pt idx="2395">
                  <c:v>Matthew Brown</c:v>
                </c:pt>
                <c:pt idx="2396">
                  <c:v>Beverly Shields</c:v>
                </c:pt>
                <c:pt idx="2397">
                  <c:v>Steven Sharp</c:v>
                </c:pt>
                <c:pt idx="2398">
                  <c:v>Jacob Bolton</c:v>
                </c:pt>
                <c:pt idx="2399">
                  <c:v>Rebecca Perez</c:v>
                </c:pt>
                <c:pt idx="2400">
                  <c:v>Kevin Taylor</c:v>
                </c:pt>
                <c:pt idx="2401">
                  <c:v>Anthony Olson</c:v>
                </c:pt>
                <c:pt idx="2402">
                  <c:v>Amy Hall</c:v>
                </c:pt>
                <c:pt idx="2403">
                  <c:v>Jane Hardin</c:v>
                </c:pt>
                <c:pt idx="2404">
                  <c:v>Joel Lucas</c:v>
                </c:pt>
                <c:pt idx="2405">
                  <c:v>Samantha Martin</c:v>
                </c:pt>
                <c:pt idx="2406">
                  <c:v>Shawn Little</c:v>
                </c:pt>
                <c:pt idx="2407">
                  <c:v>Lucas Greene</c:v>
                </c:pt>
                <c:pt idx="2408">
                  <c:v>Clinton Hall</c:v>
                </c:pt>
                <c:pt idx="2409">
                  <c:v>Marcus Phelps</c:v>
                </c:pt>
                <c:pt idx="2410">
                  <c:v>Darin King</c:v>
                </c:pt>
                <c:pt idx="2411">
                  <c:v>Samantha Edwards</c:v>
                </c:pt>
                <c:pt idx="2412">
                  <c:v>Jacob Frank</c:v>
                </c:pt>
                <c:pt idx="2413">
                  <c:v>Jason Jennings</c:v>
                </c:pt>
                <c:pt idx="2414">
                  <c:v>Mr. Ryan Young</c:v>
                </c:pt>
                <c:pt idx="2415">
                  <c:v>Derrick Smith</c:v>
                </c:pt>
                <c:pt idx="2416">
                  <c:v>Matthew Anderson</c:v>
                </c:pt>
                <c:pt idx="2417">
                  <c:v>Randall Gentry</c:v>
                </c:pt>
                <c:pt idx="2418">
                  <c:v>James Armstrong</c:v>
                </c:pt>
                <c:pt idx="2419">
                  <c:v>Jonathan Nielsen</c:v>
                </c:pt>
                <c:pt idx="2420">
                  <c:v>Nicole Curtis</c:v>
                </c:pt>
                <c:pt idx="2421">
                  <c:v>Sarah Armstrong</c:v>
                </c:pt>
                <c:pt idx="2422">
                  <c:v>Lisa Moreno</c:v>
                </c:pt>
                <c:pt idx="2423">
                  <c:v>Brooke Peters</c:v>
                </c:pt>
                <c:pt idx="2424">
                  <c:v>Anna Page</c:v>
                </c:pt>
                <c:pt idx="2425">
                  <c:v>Donald McKnight</c:v>
                </c:pt>
                <c:pt idx="2426">
                  <c:v>Lauren Cortez</c:v>
                </c:pt>
                <c:pt idx="2427">
                  <c:v>Karla Cross</c:v>
                </c:pt>
                <c:pt idx="2428">
                  <c:v>Mark Williams</c:v>
                </c:pt>
                <c:pt idx="2429">
                  <c:v>Emily Roberts</c:v>
                </c:pt>
                <c:pt idx="2430">
                  <c:v>Craig White</c:v>
                </c:pt>
                <c:pt idx="2431">
                  <c:v>Gary Pratt</c:v>
                </c:pt>
                <c:pt idx="2432">
                  <c:v>Alyssa Willis</c:v>
                </c:pt>
                <c:pt idx="2433">
                  <c:v>Andrew Brown</c:v>
                </c:pt>
                <c:pt idx="2434">
                  <c:v>Joshua Brown</c:v>
                </c:pt>
                <c:pt idx="2435">
                  <c:v>Deborah Ruiz</c:v>
                </c:pt>
                <c:pt idx="2436">
                  <c:v>Amy Fuller</c:v>
                </c:pt>
                <c:pt idx="2437">
                  <c:v>Jasmine Jimenez</c:v>
                </c:pt>
                <c:pt idx="2438">
                  <c:v>James Brown</c:v>
                </c:pt>
                <c:pt idx="2439">
                  <c:v>Terry Taylor</c:v>
                </c:pt>
                <c:pt idx="2440">
                  <c:v>Dr. Ray Miller</c:v>
                </c:pt>
                <c:pt idx="2441">
                  <c:v>Sarah Robinson</c:v>
                </c:pt>
                <c:pt idx="2442">
                  <c:v>Andrew Park</c:v>
                </c:pt>
                <c:pt idx="2443">
                  <c:v>Corey Wilkerson</c:v>
                </c:pt>
                <c:pt idx="2444">
                  <c:v>William Kent</c:v>
                </c:pt>
                <c:pt idx="2445">
                  <c:v>Stephen Martin</c:v>
                </c:pt>
                <c:pt idx="2446">
                  <c:v>Heidi Lopez</c:v>
                </c:pt>
                <c:pt idx="2447">
                  <c:v>Donald Cooper</c:v>
                </c:pt>
                <c:pt idx="2448">
                  <c:v>Brittany Newton</c:v>
                </c:pt>
                <c:pt idx="2449">
                  <c:v>Robert McClain</c:v>
                </c:pt>
                <c:pt idx="2450">
                  <c:v>Kelly Novak</c:v>
                </c:pt>
                <c:pt idx="2451">
                  <c:v>Hannah Smith</c:v>
                </c:pt>
                <c:pt idx="2452">
                  <c:v>Andrea Anderson</c:v>
                </c:pt>
                <c:pt idx="2453">
                  <c:v>Heather King</c:v>
                </c:pt>
                <c:pt idx="2454">
                  <c:v>Dawn Jackson</c:v>
                </c:pt>
                <c:pt idx="2455">
                  <c:v>Stephanie Christian</c:v>
                </c:pt>
                <c:pt idx="2456">
                  <c:v>Michelle Jenkins</c:v>
                </c:pt>
                <c:pt idx="2457">
                  <c:v>Mr. Aaron Chen Jr.</c:v>
                </c:pt>
                <c:pt idx="2458">
                  <c:v>Vincent Williams</c:v>
                </c:pt>
                <c:pt idx="2459">
                  <c:v>Angelica Cline</c:v>
                </c:pt>
                <c:pt idx="2460">
                  <c:v>Benjamin Holmes</c:v>
                </c:pt>
                <c:pt idx="2461">
                  <c:v>Stacey Pace</c:v>
                </c:pt>
                <c:pt idx="2462">
                  <c:v>John Farmer</c:v>
                </c:pt>
                <c:pt idx="2463">
                  <c:v>Tracy Smith</c:v>
                </c:pt>
                <c:pt idx="2464">
                  <c:v>Ann Bates</c:v>
                </c:pt>
                <c:pt idx="2465">
                  <c:v>Ann Johnson</c:v>
                </c:pt>
                <c:pt idx="2466">
                  <c:v>Brenda Villegas</c:v>
                </c:pt>
                <c:pt idx="2467">
                  <c:v>Rodney Marshall</c:v>
                </c:pt>
                <c:pt idx="2468">
                  <c:v>Jessica Torres</c:v>
                </c:pt>
                <c:pt idx="2469">
                  <c:v>Chelsea Green</c:v>
                </c:pt>
                <c:pt idx="2470">
                  <c:v>Jessica Herman</c:v>
                </c:pt>
                <c:pt idx="2471">
                  <c:v>Brandon Edwards</c:v>
                </c:pt>
                <c:pt idx="2472">
                  <c:v>Jamie Pham</c:v>
                </c:pt>
                <c:pt idx="2473">
                  <c:v>Samantha McCormick</c:v>
                </c:pt>
                <c:pt idx="2474">
                  <c:v>Bobby Jimenez</c:v>
                </c:pt>
                <c:pt idx="2475">
                  <c:v>Corey Armstrong</c:v>
                </c:pt>
                <c:pt idx="2476">
                  <c:v>John Lewis</c:v>
                </c:pt>
                <c:pt idx="2477">
                  <c:v>Ashley Thompson</c:v>
                </c:pt>
                <c:pt idx="2478">
                  <c:v>Brittney Atkinson</c:v>
                </c:pt>
                <c:pt idx="2479">
                  <c:v>Yolanda Lewis</c:v>
                </c:pt>
                <c:pt idx="2480">
                  <c:v>Victoria Young</c:v>
                </c:pt>
                <c:pt idx="2481">
                  <c:v>Renee Valdez</c:v>
                </c:pt>
                <c:pt idx="2482">
                  <c:v>Tammy Coleman</c:v>
                </c:pt>
                <c:pt idx="2483">
                  <c:v>Jason White</c:v>
                </c:pt>
                <c:pt idx="2484">
                  <c:v>Michelle Kim</c:v>
                </c:pt>
                <c:pt idx="2485">
                  <c:v>Katrina Perez</c:v>
                </c:pt>
                <c:pt idx="2486">
                  <c:v>Stephanie Wilson</c:v>
                </c:pt>
                <c:pt idx="2487">
                  <c:v>Amy Hines</c:v>
                </c:pt>
                <c:pt idx="2488">
                  <c:v>Nicole Steele</c:v>
                </c:pt>
                <c:pt idx="2489">
                  <c:v>Norma Scott</c:v>
                </c:pt>
                <c:pt idx="2490">
                  <c:v>Misty Davis</c:v>
                </c:pt>
                <c:pt idx="2491">
                  <c:v>Linda Lowe</c:v>
                </c:pt>
                <c:pt idx="2492">
                  <c:v>Robert Tran</c:v>
                </c:pt>
                <c:pt idx="2493">
                  <c:v>Deborah Price</c:v>
                </c:pt>
                <c:pt idx="2494">
                  <c:v>James Brooks</c:v>
                </c:pt>
                <c:pt idx="2495">
                  <c:v>Scott Gilbert</c:v>
                </c:pt>
                <c:pt idx="2496">
                  <c:v>Tonya Miller</c:v>
                </c:pt>
                <c:pt idx="2497">
                  <c:v>Anne Murray</c:v>
                </c:pt>
                <c:pt idx="2498">
                  <c:v>Sarah Garcia</c:v>
                </c:pt>
                <c:pt idx="2499">
                  <c:v>Mr. Daniel Garrison</c:v>
                </c:pt>
                <c:pt idx="2500">
                  <c:v>Jennifer Cain</c:v>
                </c:pt>
                <c:pt idx="2501">
                  <c:v>Mary Sullivan DVM</c:v>
                </c:pt>
                <c:pt idx="2502">
                  <c:v>Kimberly Davis</c:v>
                </c:pt>
                <c:pt idx="2503">
                  <c:v>Raymond Walker</c:v>
                </c:pt>
                <c:pt idx="2504">
                  <c:v>Marissa Carpenter</c:v>
                </c:pt>
                <c:pt idx="2505">
                  <c:v>Grace Gonzalez</c:v>
                </c:pt>
                <c:pt idx="2506">
                  <c:v>Breanna Hanson</c:v>
                </c:pt>
                <c:pt idx="2507">
                  <c:v>Isaiah Hickman</c:v>
                </c:pt>
                <c:pt idx="2508">
                  <c:v>Heidi Gonzalez</c:v>
                </c:pt>
                <c:pt idx="2509">
                  <c:v>Donald Kelly</c:v>
                </c:pt>
                <c:pt idx="2510">
                  <c:v>Paul Perkins</c:v>
                </c:pt>
                <c:pt idx="2511">
                  <c:v>Joshua Garcia</c:v>
                </c:pt>
                <c:pt idx="2512">
                  <c:v>Phillip Sanders</c:v>
                </c:pt>
                <c:pt idx="2513">
                  <c:v>Marcia Torres</c:v>
                </c:pt>
                <c:pt idx="2514">
                  <c:v>Shannon Diaz</c:v>
                </c:pt>
                <c:pt idx="2515">
                  <c:v>Heather Floyd</c:v>
                </c:pt>
                <c:pt idx="2516">
                  <c:v>Jessica Hull</c:v>
                </c:pt>
                <c:pt idx="2517">
                  <c:v>John Blevins</c:v>
                </c:pt>
                <c:pt idx="2518">
                  <c:v>Angela Harvey</c:v>
                </c:pt>
                <c:pt idx="2519">
                  <c:v>Laura Pearson</c:v>
                </c:pt>
                <c:pt idx="2520">
                  <c:v>Paul Kerr</c:v>
                </c:pt>
                <c:pt idx="2521">
                  <c:v>Katelyn Watson</c:v>
                </c:pt>
                <c:pt idx="2522">
                  <c:v>Monique Hoover</c:v>
                </c:pt>
                <c:pt idx="2523">
                  <c:v>Belinda Freeman</c:v>
                </c:pt>
                <c:pt idx="2524">
                  <c:v>Belinda Carter</c:v>
                </c:pt>
                <c:pt idx="2525">
                  <c:v>Natalie Black</c:v>
                </c:pt>
                <c:pt idx="2526">
                  <c:v>Cynthia Sanders</c:v>
                </c:pt>
                <c:pt idx="2527">
                  <c:v>Kristine Graham</c:v>
                </c:pt>
                <c:pt idx="2528">
                  <c:v>Adam Case</c:v>
                </c:pt>
                <c:pt idx="2529">
                  <c:v>Joshua Smith</c:v>
                </c:pt>
                <c:pt idx="2530">
                  <c:v>Tina Mendoza</c:v>
                </c:pt>
                <c:pt idx="2531">
                  <c:v>Ruben Wood</c:v>
                </c:pt>
                <c:pt idx="2532">
                  <c:v>Douglas Cruz</c:v>
                </c:pt>
                <c:pt idx="2533">
                  <c:v>Raymond Lee</c:v>
                </c:pt>
                <c:pt idx="2534">
                  <c:v>Debra Banks</c:v>
                </c:pt>
                <c:pt idx="2535">
                  <c:v>Cameron Rivera</c:v>
                </c:pt>
                <c:pt idx="2536">
                  <c:v>Michelle Giles</c:v>
                </c:pt>
                <c:pt idx="2537">
                  <c:v>Megan Nguyen</c:v>
                </c:pt>
                <c:pt idx="2538">
                  <c:v>Tina Perry</c:v>
                </c:pt>
                <c:pt idx="2539">
                  <c:v>Gerald Harrison</c:v>
                </c:pt>
                <c:pt idx="2540">
                  <c:v>Edward Perry</c:v>
                </c:pt>
                <c:pt idx="2541">
                  <c:v>Jennifer Harrington</c:v>
                </c:pt>
                <c:pt idx="2542">
                  <c:v>Dan Davenport</c:v>
                </c:pt>
                <c:pt idx="2543">
                  <c:v>John Wallace</c:v>
                </c:pt>
                <c:pt idx="2544">
                  <c:v>Jennifer White</c:v>
                </c:pt>
                <c:pt idx="2545">
                  <c:v>Nichole Hines</c:v>
                </c:pt>
                <c:pt idx="2546">
                  <c:v>Kristi Davidson</c:v>
                </c:pt>
                <c:pt idx="2547">
                  <c:v>Joseph Burch</c:v>
                </c:pt>
                <c:pt idx="2548">
                  <c:v>Jennifer Rogers</c:v>
                </c:pt>
                <c:pt idx="2549">
                  <c:v>Jean McBride</c:v>
                </c:pt>
                <c:pt idx="2550">
                  <c:v>Jessica Miller</c:v>
                </c:pt>
                <c:pt idx="2551">
                  <c:v>Anna Goodwin</c:v>
                </c:pt>
                <c:pt idx="2552">
                  <c:v>Douglas Holloway</c:v>
                </c:pt>
                <c:pt idx="2553">
                  <c:v>Brian Walker DDS</c:v>
                </c:pt>
                <c:pt idx="2554">
                  <c:v>Bryan Collins</c:v>
                </c:pt>
                <c:pt idx="2555">
                  <c:v>Jason Fuller</c:v>
                </c:pt>
                <c:pt idx="2556">
                  <c:v>Joseph Jones</c:v>
                </c:pt>
                <c:pt idx="2557">
                  <c:v>Joann Bauer</c:v>
                </c:pt>
                <c:pt idx="2558">
                  <c:v>Elizabeth Williams</c:v>
                </c:pt>
                <c:pt idx="2559">
                  <c:v>David Allen</c:v>
                </c:pt>
                <c:pt idx="2560">
                  <c:v>Mitchell Brown</c:v>
                </c:pt>
                <c:pt idx="2561">
                  <c:v>Ebony Bass</c:v>
                </c:pt>
                <c:pt idx="2562">
                  <c:v>Andrea Jackson</c:v>
                </c:pt>
                <c:pt idx="2563">
                  <c:v>Brittany Moran</c:v>
                </c:pt>
                <c:pt idx="2564">
                  <c:v>Tiffany Perry</c:v>
                </c:pt>
                <c:pt idx="2565">
                  <c:v>Matthew Roberts</c:v>
                </c:pt>
                <c:pt idx="2566">
                  <c:v>Ronald Johnson</c:v>
                </c:pt>
                <c:pt idx="2567">
                  <c:v>Matthew Meadows</c:v>
                </c:pt>
                <c:pt idx="2568">
                  <c:v>Adam Ewing</c:v>
                </c:pt>
                <c:pt idx="2569">
                  <c:v>Matthew Rivera</c:v>
                </c:pt>
                <c:pt idx="2570">
                  <c:v>Eduardo Garcia</c:v>
                </c:pt>
                <c:pt idx="2571">
                  <c:v>Daniel Thomas</c:v>
                </c:pt>
                <c:pt idx="2572">
                  <c:v>Kevin Espinoza</c:v>
                </c:pt>
                <c:pt idx="2573">
                  <c:v>William Jackson</c:v>
                </c:pt>
                <c:pt idx="2574">
                  <c:v>Nicole Ramsey</c:v>
                </c:pt>
                <c:pt idx="2575">
                  <c:v>Timothy Wilkinson</c:v>
                </c:pt>
                <c:pt idx="2576">
                  <c:v>April Turner</c:v>
                </c:pt>
                <c:pt idx="2577">
                  <c:v>Regina Fernandez</c:v>
                </c:pt>
                <c:pt idx="2578">
                  <c:v>Marc Wallace</c:v>
                </c:pt>
                <c:pt idx="2579">
                  <c:v>Kelly Fitzgerald</c:v>
                </c:pt>
                <c:pt idx="2580">
                  <c:v>Jessica Marshall</c:v>
                </c:pt>
                <c:pt idx="2581">
                  <c:v>Dana Lozano</c:v>
                </c:pt>
                <c:pt idx="2582">
                  <c:v>Donald Duran</c:v>
                </c:pt>
                <c:pt idx="2583">
                  <c:v>Adam Johns</c:v>
                </c:pt>
                <c:pt idx="2584">
                  <c:v>Catherine Williams</c:v>
                </c:pt>
                <c:pt idx="2585">
                  <c:v>Paul Burns</c:v>
                </c:pt>
                <c:pt idx="2586">
                  <c:v>Mary Brown</c:v>
                </c:pt>
                <c:pt idx="2587">
                  <c:v>Andrew Gibbs</c:v>
                </c:pt>
                <c:pt idx="2588">
                  <c:v>Lisa Harrison</c:v>
                </c:pt>
                <c:pt idx="2589">
                  <c:v>Anthony Clark</c:v>
                </c:pt>
                <c:pt idx="2590">
                  <c:v>Aaron Davis</c:v>
                </c:pt>
                <c:pt idx="2591">
                  <c:v>Morgan Brock</c:v>
                </c:pt>
                <c:pt idx="2592">
                  <c:v>James Wright</c:v>
                </c:pt>
                <c:pt idx="2593">
                  <c:v>Mr. Gerald Hale</c:v>
                </c:pt>
                <c:pt idx="2594">
                  <c:v>Veronica Norton</c:v>
                </c:pt>
                <c:pt idx="2595">
                  <c:v>Nancy Ross</c:v>
                </c:pt>
                <c:pt idx="2596">
                  <c:v>Samantha Lewis</c:v>
                </c:pt>
                <c:pt idx="2597">
                  <c:v>Karen Martinez</c:v>
                </c:pt>
                <c:pt idx="2598">
                  <c:v>Jesse Webb</c:v>
                </c:pt>
                <c:pt idx="2599">
                  <c:v>Maria Washington</c:v>
                </c:pt>
                <c:pt idx="2600">
                  <c:v>Brandon Charles</c:v>
                </c:pt>
                <c:pt idx="2601">
                  <c:v>Michael Garrett</c:v>
                </c:pt>
                <c:pt idx="2602">
                  <c:v>Katie Franklin</c:v>
                </c:pt>
                <c:pt idx="2603">
                  <c:v>Donna Smith</c:v>
                </c:pt>
                <c:pt idx="2604">
                  <c:v>Nicole Hill</c:v>
                </c:pt>
                <c:pt idx="2605">
                  <c:v>Victor Clements</c:v>
                </c:pt>
                <c:pt idx="2606">
                  <c:v>Michelle Huff</c:v>
                </c:pt>
                <c:pt idx="2607">
                  <c:v>Jamie Powers</c:v>
                </c:pt>
                <c:pt idx="2608">
                  <c:v>Brian Richardson</c:v>
                </c:pt>
                <c:pt idx="2609">
                  <c:v>Sara Alvarez</c:v>
                </c:pt>
                <c:pt idx="2610">
                  <c:v>Robert Burns</c:v>
                </c:pt>
                <c:pt idx="2611">
                  <c:v>Juan Morrison</c:v>
                </c:pt>
                <c:pt idx="2612">
                  <c:v>Robert Black</c:v>
                </c:pt>
                <c:pt idx="2613">
                  <c:v>Katherine Jones</c:v>
                </c:pt>
                <c:pt idx="2614">
                  <c:v>James Fuller</c:v>
                </c:pt>
                <c:pt idx="2615">
                  <c:v>Trevor Jenkins</c:v>
                </c:pt>
                <c:pt idx="2616">
                  <c:v>Krista Smith</c:v>
                </c:pt>
                <c:pt idx="2617">
                  <c:v>Tamara Ramos</c:v>
                </c:pt>
                <c:pt idx="2618">
                  <c:v>Andrew Bryant</c:v>
                </c:pt>
                <c:pt idx="2619">
                  <c:v>Benjamin Thompson</c:v>
                </c:pt>
                <c:pt idx="2620">
                  <c:v>Katie Watkins</c:v>
                </c:pt>
                <c:pt idx="2621">
                  <c:v>Lance Jordan</c:v>
                </c:pt>
                <c:pt idx="2622">
                  <c:v>Linda Alexander</c:v>
                </c:pt>
                <c:pt idx="2623">
                  <c:v>Sara Schmidt</c:v>
                </c:pt>
                <c:pt idx="2624">
                  <c:v>Jessica Henderson</c:v>
                </c:pt>
                <c:pt idx="2625">
                  <c:v>Holly Ramirez</c:v>
                </c:pt>
                <c:pt idx="2626">
                  <c:v>Amber Hernandez</c:v>
                </c:pt>
                <c:pt idx="2627">
                  <c:v>Jillian Ware</c:v>
                </c:pt>
                <c:pt idx="2628">
                  <c:v>Tyler Lutz</c:v>
                </c:pt>
                <c:pt idx="2629">
                  <c:v>Victoria Velasquez</c:v>
                </c:pt>
                <c:pt idx="2630">
                  <c:v>Cindy Rodriguez</c:v>
                </c:pt>
                <c:pt idx="2631">
                  <c:v>Johnny Wilson</c:v>
                </c:pt>
                <c:pt idx="2632">
                  <c:v>Jennifer Fleming</c:v>
                </c:pt>
                <c:pt idx="2633">
                  <c:v>Alex Thompson</c:v>
                </c:pt>
                <c:pt idx="2634">
                  <c:v>Lisa Moore</c:v>
                </c:pt>
                <c:pt idx="2635">
                  <c:v>McKenzie Daniel</c:v>
                </c:pt>
                <c:pt idx="2636">
                  <c:v>Amy Johnson</c:v>
                </c:pt>
                <c:pt idx="2637">
                  <c:v>Jessica Bentley</c:v>
                </c:pt>
                <c:pt idx="2638">
                  <c:v>Jackie Garcia</c:v>
                </c:pt>
                <c:pt idx="2639">
                  <c:v>Steven Wright</c:v>
                </c:pt>
                <c:pt idx="2640">
                  <c:v>Tyler Russell DVM</c:v>
                </c:pt>
                <c:pt idx="2641">
                  <c:v>Heather Forbes</c:v>
                </c:pt>
                <c:pt idx="2642">
                  <c:v>Sarah Tate</c:v>
                </c:pt>
                <c:pt idx="2643">
                  <c:v>Katherine Harris</c:v>
                </c:pt>
                <c:pt idx="2644">
                  <c:v>Timothy Mack</c:v>
                </c:pt>
                <c:pt idx="2645">
                  <c:v>Thomas Bell</c:v>
                </c:pt>
                <c:pt idx="2646">
                  <c:v>Ronald Austin</c:v>
                </c:pt>
                <c:pt idx="2647">
                  <c:v>Beth Thomas</c:v>
                </c:pt>
                <c:pt idx="2648">
                  <c:v>Joshua Jackson</c:v>
                </c:pt>
                <c:pt idx="2649">
                  <c:v>Jessica Diaz</c:v>
                </c:pt>
                <c:pt idx="2650">
                  <c:v>Rebecca Grant</c:v>
                </c:pt>
                <c:pt idx="2651">
                  <c:v>Russell Smith</c:v>
                </c:pt>
                <c:pt idx="2652">
                  <c:v>Lynn Moyer</c:v>
                </c:pt>
                <c:pt idx="2653">
                  <c:v>Ms. Brooke Church PhD</c:v>
                </c:pt>
                <c:pt idx="2654">
                  <c:v>Kendra Giles</c:v>
                </c:pt>
                <c:pt idx="2655">
                  <c:v>Amber Powell</c:v>
                </c:pt>
                <c:pt idx="2656">
                  <c:v>Chelsea Harper</c:v>
                </c:pt>
                <c:pt idx="2657">
                  <c:v>Carla Velez</c:v>
                </c:pt>
                <c:pt idx="2658">
                  <c:v>Brian Vazquez</c:v>
                </c:pt>
                <c:pt idx="2659">
                  <c:v>Katelyn Hardy</c:v>
                </c:pt>
                <c:pt idx="2660">
                  <c:v>Alexis Allen</c:v>
                </c:pt>
                <c:pt idx="2661">
                  <c:v>Dennis Mercer</c:v>
                </c:pt>
                <c:pt idx="2662">
                  <c:v>Sara Stephenson</c:v>
                </c:pt>
                <c:pt idx="2663">
                  <c:v>Ernest Villarreal</c:v>
                </c:pt>
                <c:pt idx="2664">
                  <c:v>Samantha Davis</c:v>
                </c:pt>
                <c:pt idx="2665">
                  <c:v>Peter Benson</c:v>
                </c:pt>
                <c:pt idx="2666">
                  <c:v>Jenna Melendez</c:v>
                </c:pt>
                <c:pt idx="2667">
                  <c:v>Kelly Cooley</c:v>
                </c:pt>
                <c:pt idx="2668">
                  <c:v>Anna Mitchell</c:v>
                </c:pt>
                <c:pt idx="2669">
                  <c:v>April Edwards</c:v>
                </c:pt>
                <c:pt idx="2670">
                  <c:v>Elizabeth Petty MD</c:v>
                </c:pt>
                <c:pt idx="2671">
                  <c:v>John Reeves</c:v>
                </c:pt>
                <c:pt idx="2672">
                  <c:v>Marcus Booth</c:v>
                </c:pt>
                <c:pt idx="2673">
                  <c:v>Adam Fowler</c:v>
                </c:pt>
                <c:pt idx="2674">
                  <c:v>Robert Williams</c:v>
                </c:pt>
                <c:pt idx="2675">
                  <c:v>Steve Jones</c:v>
                </c:pt>
                <c:pt idx="2676">
                  <c:v>Tyler Mann</c:v>
                </c:pt>
                <c:pt idx="2677">
                  <c:v>Arthur Mercado</c:v>
                </c:pt>
                <c:pt idx="2678">
                  <c:v>Kenneth Johnson</c:v>
                </c:pt>
                <c:pt idx="2679">
                  <c:v>Jessica Lopez</c:v>
                </c:pt>
                <c:pt idx="2680">
                  <c:v>Leah Rogers</c:v>
                </c:pt>
                <c:pt idx="2681">
                  <c:v>Lisa Ray</c:v>
                </c:pt>
                <c:pt idx="2682">
                  <c:v>Scott Rivera</c:v>
                </c:pt>
                <c:pt idx="2683">
                  <c:v>Kayla Lee</c:v>
                </c:pt>
                <c:pt idx="2684">
                  <c:v>Jim Chen</c:v>
                </c:pt>
                <c:pt idx="2685">
                  <c:v>Laurie Marshall</c:v>
                </c:pt>
                <c:pt idx="2686">
                  <c:v>Joseph Diaz MD</c:v>
                </c:pt>
                <c:pt idx="2687">
                  <c:v>Shawn Cain</c:v>
                </c:pt>
                <c:pt idx="2688">
                  <c:v>Mark Parker</c:v>
                </c:pt>
                <c:pt idx="2689">
                  <c:v>Nancy Williams</c:v>
                </c:pt>
                <c:pt idx="2690">
                  <c:v>Richard Carpenter</c:v>
                </c:pt>
                <c:pt idx="2691">
                  <c:v>Joshua Curtis</c:v>
                </c:pt>
                <c:pt idx="2692">
                  <c:v>Walter Kelley</c:v>
                </c:pt>
                <c:pt idx="2693">
                  <c:v>William Davis</c:v>
                </c:pt>
                <c:pt idx="2694">
                  <c:v>Claudia Johnson</c:v>
                </c:pt>
                <c:pt idx="2695">
                  <c:v>Sylvia Lewis</c:v>
                </c:pt>
                <c:pt idx="2696">
                  <c:v>Andrew Holmes</c:v>
                </c:pt>
                <c:pt idx="2697">
                  <c:v>Allison Harrison</c:v>
                </c:pt>
                <c:pt idx="2698">
                  <c:v>Danny Ford</c:v>
                </c:pt>
                <c:pt idx="2699">
                  <c:v>Barbara McNeil</c:v>
                </c:pt>
                <c:pt idx="2700">
                  <c:v>Kimberly Wagner</c:v>
                </c:pt>
                <c:pt idx="2701">
                  <c:v>Whitney Fox</c:v>
                </c:pt>
                <c:pt idx="2702">
                  <c:v>Eric Alexander</c:v>
                </c:pt>
                <c:pt idx="2703">
                  <c:v>Kelli Kennedy</c:v>
                </c:pt>
                <c:pt idx="2704">
                  <c:v>Kendra Ray</c:v>
                </c:pt>
                <c:pt idx="2705">
                  <c:v>Katrina McGrath</c:v>
                </c:pt>
                <c:pt idx="2706">
                  <c:v>Alex Young</c:v>
                </c:pt>
                <c:pt idx="2707">
                  <c:v>Bill Soto</c:v>
                </c:pt>
                <c:pt idx="2708">
                  <c:v>Darren Klein</c:v>
                </c:pt>
                <c:pt idx="2709">
                  <c:v>Jared Waters</c:v>
                </c:pt>
                <c:pt idx="2710">
                  <c:v>April Ponce</c:v>
                </c:pt>
                <c:pt idx="2711">
                  <c:v>Nathan Snyder</c:v>
                </c:pt>
                <c:pt idx="2712">
                  <c:v>Michele Green</c:v>
                </c:pt>
                <c:pt idx="2713">
                  <c:v>Joseph Hudson</c:v>
                </c:pt>
                <c:pt idx="2714">
                  <c:v>Eric Fields</c:v>
                </c:pt>
                <c:pt idx="2715">
                  <c:v>Jacob Baker</c:v>
                </c:pt>
                <c:pt idx="2716">
                  <c:v>Nicholas Martin</c:v>
                </c:pt>
                <c:pt idx="2717">
                  <c:v>Sheryl Johnson</c:v>
                </c:pt>
                <c:pt idx="2718">
                  <c:v>Michael Young</c:v>
                </c:pt>
                <c:pt idx="2719">
                  <c:v>Samantha Harvey</c:v>
                </c:pt>
                <c:pt idx="2720">
                  <c:v>Bryan Sullivan</c:v>
                </c:pt>
                <c:pt idx="2721">
                  <c:v>Richard Cole</c:v>
                </c:pt>
                <c:pt idx="2722">
                  <c:v>Brad Brown</c:v>
                </c:pt>
                <c:pt idx="2723">
                  <c:v>Christopher Griffith</c:v>
                </c:pt>
                <c:pt idx="2724">
                  <c:v>Patrick Tucker</c:v>
                </c:pt>
                <c:pt idx="2725">
                  <c:v>Jesse Flynn</c:v>
                </c:pt>
                <c:pt idx="2726">
                  <c:v>Patricia Shah</c:v>
                </c:pt>
                <c:pt idx="2727">
                  <c:v>Joseph Lang</c:v>
                </c:pt>
                <c:pt idx="2728">
                  <c:v>Shannon Terry</c:v>
                </c:pt>
                <c:pt idx="2729">
                  <c:v>Stephen Brown</c:v>
                </c:pt>
                <c:pt idx="2730">
                  <c:v>Katherine Cameron</c:v>
                </c:pt>
                <c:pt idx="2731">
                  <c:v>Tony Martin</c:v>
                </c:pt>
                <c:pt idx="2732">
                  <c:v>Alicia Rojas</c:v>
                </c:pt>
                <c:pt idx="2733">
                  <c:v>Brittany Jones</c:v>
                </c:pt>
                <c:pt idx="2734">
                  <c:v>Alan Carr</c:v>
                </c:pt>
                <c:pt idx="2735">
                  <c:v>Ryan Wade</c:v>
                </c:pt>
                <c:pt idx="2736">
                  <c:v>Gwendolyn Kirk</c:v>
                </c:pt>
                <c:pt idx="2737">
                  <c:v>Ashley Myers</c:v>
                </c:pt>
                <c:pt idx="2738">
                  <c:v>Julie Lopez</c:v>
                </c:pt>
                <c:pt idx="2739">
                  <c:v>Kimberly Anthony</c:v>
                </c:pt>
                <c:pt idx="2740">
                  <c:v>Rebecca Lewis</c:v>
                </c:pt>
                <c:pt idx="2741">
                  <c:v>Carlos Murray</c:v>
                </c:pt>
                <c:pt idx="2742">
                  <c:v>Teresa Dixon</c:v>
                </c:pt>
                <c:pt idx="2743">
                  <c:v>Heidi Russell</c:v>
                </c:pt>
                <c:pt idx="2744">
                  <c:v>Courtney Scott</c:v>
                </c:pt>
                <c:pt idx="2745">
                  <c:v>Kayla McIntyre</c:v>
                </c:pt>
                <c:pt idx="2746">
                  <c:v>Paul Rose</c:v>
                </c:pt>
                <c:pt idx="2747">
                  <c:v>Martin Townsend</c:v>
                </c:pt>
                <c:pt idx="2748">
                  <c:v>Lindsay Williams</c:v>
                </c:pt>
                <c:pt idx="2749">
                  <c:v>John Richardson</c:v>
                </c:pt>
                <c:pt idx="2750">
                  <c:v>Jessica Grimes</c:v>
                </c:pt>
                <c:pt idx="2751">
                  <c:v>Veronica Gibson</c:v>
                </c:pt>
                <c:pt idx="2752">
                  <c:v>Kimberly Allen</c:v>
                </c:pt>
                <c:pt idx="2753">
                  <c:v>Debra Richards</c:v>
                </c:pt>
                <c:pt idx="2754">
                  <c:v>Crystal Gonzalez</c:v>
                </c:pt>
                <c:pt idx="2755">
                  <c:v>Veronica Schwartz</c:v>
                </c:pt>
                <c:pt idx="2756">
                  <c:v>Jessica Gonzalez</c:v>
                </c:pt>
                <c:pt idx="2757">
                  <c:v>Cameron Cruz</c:v>
                </c:pt>
                <c:pt idx="2758">
                  <c:v>Bradley Heath</c:v>
                </c:pt>
                <c:pt idx="2759">
                  <c:v>Cameron Park</c:v>
                </c:pt>
                <c:pt idx="2760">
                  <c:v>Tammy Hill</c:v>
                </c:pt>
                <c:pt idx="2761">
                  <c:v>Brian Frazier</c:v>
                </c:pt>
                <c:pt idx="2762">
                  <c:v>Austin York</c:v>
                </c:pt>
                <c:pt idx="2763">
                  <c:v>Rebecca Murray</c:v>
                </c:pt>
                <c:pt idx="2764">
                  <c:v>Christine Richardson</c:v>
                </c:pt>
                <c:pt idx="2765">
                  <c:v>Holly Morgan</c:v>
                </c:pt>
                <c:pt idx="2766">
                  <c:v>Dean Scott</c:v>
                </c:pt>
                <c:pt idx="2767">
                  <c:v>Cheryl Ramirez</c:v>
                </c:pt>
                <c:pt idx="2768">
                  <c:v>Dr. Alexander Martin</c:v>
                </c:pt>
                <c:pt idx="2769">
                  <c:v>Todd Parker</c:v>
                </c:pt>
                <c:pt idx="2770">
                  <c:v>Mr. Ryan Young MD</c:v>
                </c:pt>
                <c:pt idx="2771">
                  <c:v>William Kline</c:v>
                </c:pt>
                <c:pt idx="2772">
                  <c:v>Betty Miller</c:v>
                </c:pt>
                <c:pt idx="2773">
                  <c:v>Mario Goodwin</c:v>
                </c:pt>
                <c:pt idx="2774">
                  <c:v>Taylor White</c:v>
                </c:pt>
                <c:pt idx="2775">
                  <c:v>Tiffany Douglas</c:v>
                </c:pt>
                <c:pt idx="2776">
                  <c:v>Dr. Gary Newton DDS</c:v>
                </c:pt>
                <c:pt idx="2777">
                  <c:v>Jason Hurst</c:v>
                </c:pt>
                <c:pt idx="2778">
                  <c:v>Michael Giles</c:v>
                </c:pt>
                <c:pt idx="2779">
                  <c:v>Kevin Scott</c:v>
                </c:pt>
                <c:pt idx="2780">
                  <c:v>Laura Jenkins</c:v>
                </c:pt>
                <c:pt idx="2781">
                  <c:v>Matthew Sawyer</c:v>
                </c:pt>
                <c:pt idx="2782">
                  <c:v>Shaun Lewis</c:v>
                </c:pt>
                <c:pt idx="2783">
                  <c:v>Patrick Porter</c:v>
                </c:pt>
                <c:pt idx="2784">
                  <c:v>Donald Fletcher</c:v>
                </c:pt>
                <c:pt idx="2785">
                  <c:v>Thomas Munoz</c:v>
                </c:pt>
                <c:pt idx="2786">
                  <c:v>Jasmine Colon</c:v>
                </c:pt>
                <c:pt idx="2787">
                  <c:v>Douglas Carter</c:v>
                </c:pt>
                <c:pt idx="2788">
                  <c:v>Mrs. Kathryn Harvey PhD</c:v>
                </c:pt>
                <c:pt idx="2789">
                  <c:v>Donald Stark</c:v>
                </c:pt>
                <c:pt idx="2790">
                  <c:v>Frank Robinson</c:v>
                </c:pt>
                <c:pt idx="2791">
                  <c:v>Lisa Fletcher</c:v>
                </c:pt>
                <c:pt idx="2792">
                  <c:v>Heather Smith</c:v>
                </c:pt>
                <c:pt idx="2793">
                  <c:v>Tina Pugh</c:v>
                </c:pt>
                <c:pt idx="2794">
                  <c:v>Eric Wilson</c:v>
                </c:pt>
                <c:pt idx="2795">
                  <c:v>Andrew Cook</c:v>
                </c:pt>
                <c:pt idx="2796">
                  <c:v>Austin Dunlap</c:v>
                </c:pt>
                <c:pt idx="2797">
                  <c:v>Jose Sutton</c:v>
                </c:pt>
                <c:pt idx="2798">
                  <c:v>John Crawford</c:v>
                </c:pt>
                <c:pt idx="2799">
                  <c:v>Michael Fitzpatrick</c:v>
                </c:pt>
                <c:pt idx="2800">
                  <c:v>Brett Moore</c:v>
                </c:pt>
                <c:pt idx="2801">
                  <c:v>Jeremy Marsh</c:v>
                </c:pt>
                <c:pt idx="2802">
                  <c:v>Daniel Nicholson</c:v>
                </c:pt>
                <c:pt idx="2803">
                  <c:v>Monica Horton</c:v>
                </c:pt>
                <c:pt idx="2804">
                  <c:v>Lawrence Thomas</c:v>
                </c:pt>
                <c:pt idx="2805">
                  <c:v>Juan Lee</c:v>
                </c:pt>
                <c:pt idx="2806">
                  <c:v>Jay Lewis</c:v>
                </c:pt>
                <c:pt idx="2807">
                  <c:v>Terrence Chase</c:v>
                </c:pt>
                <c:pt idx="2808">
                  <c:v>Joshua Anderson</c:v>
                </c:pt>
                <c:pt idx="2809">
                  <c:v>Christina Farmer</c:v>
                </c:pt>
                <c:pt idx="2810">
                  <c:v>Mr. Joseph Stout MD</c:v>
                </c:pt>
                <c:pt idx="2811">
                  <c:v>Vickie Braun</c:v>
                </c:pt>
                <c:pt idx="2812">
                  <c:v>Benjamin Reed</c:v>
                </c:pt>
                <c:pt idx="2813">
                  <c:v>Lisa McCarty</c:v>
                </c:pt>
                <c:pt idx="2814">
                  <c:v>Joshua Daniel</c:v>
                </c:pt>
                <c:pt idx="2815">
                  <c:v>Stephanie Wood</c:v>
                </c:pt>
                <c:pt idx="2816">
                  <c:v>Jose Larson</c:v>
                </c:pt>
                <c:pt idx="2817">
                  <c:v>Debbie Frost</c:v>
                </c:pt>
                <c:pt idx="2818">
                  <c:v>Carrie Gardner</c:v>
                </c:pt>
                <c:pt idx="2819">
                  <c:v>Douglas Davis</c:v>
                </c:pt>
                <c:pt idx="2820">
                  <c:v>Gabrielle Ramirez</c:v>
                </c:pt>
                <c:pt idx="2821">
                  <c:v>Damon Ortega</c:v>
                </c:pt>
                <c:pt idx="2822">
                  <c:v>Thomas Baird</c:v>
                </c:pt>
                <c:pt idx="2823">
                  <c:v>Michael Pratt</c:v>
                </c:pt>
                <c:pt idx="2824">
                  <c:v>Bryan Matthews</c:v>
                </c:pt>
                <c:pt idx="2825">
                  <c:v>Aaron Parker</c:v>
                </c:pt>
                <c:pt idx="2826">
                  <c:v>Katrina Walker</c:v>
                </c:pt>
                <c:pt idx="2827">
                  <c:v>Raymond McDaniel</c:v>
                </c:pt>
                <c:pt idx="2828">
                  <c:v>Mary Lewis</c:v>
                </c:pt>
                <c:pt idx="2829">
                  <c:v>Kimberly Terry</c:v>
                </c:pt>
                <c:pt idx="2830">
                  <c:v>Rita Decker</c:v>
                </c:pt>
                <c:pt idx="2831">
                  <c:v>April Snyder</c:v>
                </c:pt>
                <c:pt idx="2832">
                  <c:v>Kevin Robbins</c:v>
                </c:pt>
                <c:pt idx="2833">
                  <c:v>Sarah Anderson</c:v>
                </c:pt>
                <c:pt idx="2834">
                  <c:v>Brenda Pope</c:v>
                </c:pt>
                <c:pt idx="2835">
                  <c:v>Carlos Thornton</c:v>
                </c:pt>
                <c:pt idx="2836">
                  <c:v>Caitlin Quinn</c:v>
                </c:pt>
                <c:pt idx="2837">
                  <c:v>Eric Santiago</c:v>
                </c:pt>
                <c:pt idx="2838">
                  <c:v>Christine Elliott</c:v>
                </c:pt>
                <c:pt idx="2839">
                  <c:v>Kristin Rivera</c:v>
                </c:pt>
                <c:pt idx="2840">
                  <c:v>Brenda Wright</c:v>
                </c:pt>
                <c:pt idx="2841">
                  <c:v>Dennis Hart</c:v>
                </c:pt>
                <c:pt idx="2842">
                  <c:v>Nicholas Jordan</c:v>
                </c:pt>
                <c:pt idx="2843">
                  <c:v>James Levine</c:v>
                </c:pt>
                <c:pt idx="2844">
                  <c:v>David Austin</c:v>
                </c:pt>
                <c:pt idx="2845">
                  <c:v>Kyle Meyer</c:v>
                </c:pt>
                <c:pt idx="2846">
                  <c:v>Guy Griffin</c:v>
                </c:pt>
                <c:pt idx="2847">
                  <c:v>Gregory Frazier</c:v>
                </c:pt>
                <c:pt idx="2848">
                  <c:v>Edward Patterson</c:v>
                </c:pt>
                <c:pt idx="2849">
                  <c:v>Roberto Snow</c:v>
                </c:pt>
                <c:pt idx="2850">
                  <c:v>Michael Rose</c:v>
                </c:pt>
                <c:pt idx="2851">
                  <c:v>Kristopher Barnes</c:v>
                </c:pt>
                <c:pt idx="2852">
                  <c:v>Karen Walters</c:v>
                </c:pt>
                <c:pt idx="2853">
                  <c:v>Keith Green</c:v>
                </c:pt>
                <c:pt idx="2854">
                  <c:v>Misty Gonzalez</c:v>
                </c:pt>
                <c:pt idx="2855">
                  <c:v>Karen Powell</c:v>
                </c:pt>
                <c:pt idx="2856">
                  <c:v>Michael Simmons</c:v>
                </c:pt>
                <c:pt idx="2857">
                  <c:v>Brandi Swanson</c:v>
                </c:pt>
                <c:pt idx="2858">
                  <c:v>Joshua Wilson</c:v>
                </c:pt>
                <c:pt idx="2859">
                  <c:v>Drew Tyler</c:v>
                </c:pt>
                <c:pt idx="2860">
                  <c:v>Daniel Garrett</c:v>
                </c:pt>
                <c:pt idx="2861">
                  <c:v>Emily Martinez</c:v>
                </c:pt>
                <c:pt idx="2862">
                  <c:v>Kaitlin Montgomery</c:v>
                </c:pt>
                <c:pt idx="2863">
                  <c:v>Anne Rivera</c:v>
                </c:pt>
                <c:pt idx="2864">
                  <c:v>Matthew Jones</c:v>
                </c:pt>
                <c:pt idx="2865">
                  <c:v>Whitney Payne</c:v>
                </c:pt>
                <c:pt idx="2866">
                  <c:v>Joe Gonzalez</c:v>
                </c:pt>
                <c:pt idx="2867">
                  <c:v>Anna Carson</c:v>
                </c:pt>
                <c:pt idx="2868">
                  <c:v>Sarah Andrade</c:v>
                </c:pt>
                <c:pt idx="2869">
                  <c:v>Jose Hopkins</c:v>
                </c:pt>
                <c:pt idx="2870">
                  <c:v>Monica Ellis</c:v>
                </c:pt>
                <c:pt idx="2871">
                  <c:v>Ryan Smith</c:v>
                </c:pt>
                <c:pt idx="2872">
                  <c:v>Laurie Chavez</c:v>
                </c:pt>
                <c:pt idx="2873">
                  <c:v>Gregory Schwartz</c:v>
                </c:pt>
                <c:pt idx="2874">
                  <c:v>Heather Thompson</c:v>
                </c:pt>
                <c:pt idx="2875">
                  <c:v>Mrs. Nancy Smith</c:v>
                </c:pt>
                <c:pt idx="2876">
                  <c:v>Sheryl Morgan</c:v>
                </c:pt>
                <c:pt idx="2877">
                  <c:v>Daniel Miller</c:v>
                </c:pt>
                <c:pt idx="2878">
                  <c:v>Connie Lopez</c:v>
                </c:pt>
                <c:pt idx="2879">
                  <c:v>Kaitlyn Martinez</c:v>
                </c:pt>
                <c:pt idx="2880">
                  <c:v>Jake Kerr</c:v>
                </c:pt>
                <c:pt idx="2881">
                  <c:v>Jeffrey Martin</c:v>
                </c:pt>
                <c:pt idx="2882">
                  <c:v>Mandy Lindsey</c:v>
                </c:pt>
                <c:pt idx="2883">
                  <c:v>Ronald Watkins</c:v>
                </c:pt>
                <c:pt idx="2884">
                  <c:v>Norma Cummings</c:v>
                </c:pt>
                <c:pt idx="2885">
                  <c:v>Jordan Perry</c:v>
                </c:pt>
                <c:pt idx="2886">
                  <c:v>Anthony Walters</c:v>
                </c:pt>
                <c:pt idx="2887">
                  <c:v>Travis Franklin</c:v>
                </c:pt>
                <c:pt idx="2888">
                  <c:v>Tracy Reed</c:v>
                </c:pt>
                <c:pt idx="2889">
                  <c:v>Dr. Edwin Chase PhD</c:v>
                </c:pt>
                <c:pt idx="2890">
                  <c:v>George Rodriguez</c:v>
                </c:pt>
                <c:pt idx="2891">
                  <c:v>Teresa Gonzalez</c:v>
                </c:pt>
                <c:pt idx="2892">
                  <c:v>Ashley Moon</c:v>
                </c:pt>
                <c:pt idx="2893">
                  <c:v>George Perez</c:v>
                </c:pt>
                <c:pt idx="2894">
                  <c:v>Todd Johnson</c:v>
                </c:pt>
                <c:pt idx="2895">
                  <c:v>Linda Flores</c:v>
                </c:pt>
                <c:pt idx="2896">
                  <c:v>Chad Lawrence</c:v>
                </c:pt>
                <c:pt idx="2897">
                  <c:v>Samantha Harrell</c:v>
                </c:pt>
                <c:pt idx="2898">
                  <c:v>Zachary Chambers</c:v>
                </c:pt>
                <c:pt idx="2899">
                  <c:v>Anna Fisher</c:v>
                </c:pt>
                <c:pt idx="2900">
                  <c:v>Jason Smith</c:v>
                </c:pt>
                <c:pt idx="2901">
                  <c:v>Michele Wagner</c:v>
                </c:pt>
                <c:pt idx="2902">
                  <c:v>Angela Drake</c:v>
                </c:pt>
                <c:pt idx="2903">
                  <c:v>Victoria Hensley</c:v>
                </c:pt>
                <c:pt idx="2904">
                  <c:v>Nathan Mason</c:v>
                </c:pt>
                <c:pt idx="2905">
                  <c:v>Joshua Carpenter</c:v>
                </c:pt>
                <c:pt idx="2906">
                  <c:v>Peter Alexander</c:v>
                </c:pt>
                <c:pt idx="2907">
                  <c:v>Benjamin Bradley</c:v>
                </c:pt>
                <c:pt idx="2908">
                  <c:v>Vanessa Boone</c:v>
                </c:pt>
                <c:pt idx="2909">
                  <c:v>Allen Morrow</c:v>
                </c:pt>
                <c:pt idx="2910">
                  <c:v>Joshua Stevens</c:v>
                </c:pt>
                <c:pt idx="2911">
                  <c:v>John Rodriguez</c:v>
                </c:pt>
                <c:pt idx="2912">
                  <c:v>Jessica Fisher</c:v>
                </c:pt>
                <c:pt idx="2913">
                  <c:v>Virginia Martinez</c:v>
                </c:pt>
                <c:pt idx="2914">
                  <c:v>Eric Dyer</c:v>
                </c:pt>
                <c:pt idx="2915">
                  <c:v>David Chen</c:v>
                </c:pt>
                <c:pt idx="2916">
                  <c:v>Carla James</c:v>
                </c:pt>
                <c:pt idx="2917">
                  <c:v>Timothy Cook</c:v>
                </c:pt>
                <c:pt idx="2918">
                  <c:v>Robert Cole</c:v>
                </c:pt>
                <c:pt idx="2919">
                  <c:v>Sarah Matthews</c:v>
                </c:pt>
                <c:pt idx="2920">
                  <c:v>Miguel Ferguson</c:v>
                </c:pt>
                <c:pt idx="2921">
                  <c:v>Martha Green</c:v>
                </c:pt>
                <c:pt idx="2922">
                  <c:v>Heidi Taylor</c:v>
                </c:pt>
                <c:pt idx="2923">
                  <c:v>Lindsay Ruiz</c:v>
                </c:pt>
                <c:pt idx="2924">
                  <c:v>John Young</c:v>
                </c:pt>
                <c:pt idx="2925">
                  <c:v>Walter Garcia</c:v>
                </c:pt>
                <c:pt idx="2926">
                  <c:v>Joseph Hoffman</c:v>
                </c:pt>
                <c:pt idx="2927">
                  <c:v>Cathy Rogers</c:v>
                </c:pt>
                <c:pt idx="2928">
                  <c:v>Steven Keith</c:v>
                </c:pt>
                <c:pt idx="2929">
                  <c:v>Melanie Fernandez</c:v>
                </c:pt>
                <c:pt idx="2930">
                  <c:v>Mathew Higgins</c:v>
                </c:pt>
                <c:pt idx="2931">
                  <c:v>Kristina Bates</c:v>
                </c:pt>
                <c:pt idx="2932">
                  <c:v>Debra Levine DVM</c:v>
                </c:pt>
                <c:pt idx="2933">
                  <c:v>Ryan Robertson</c:v>
                </c:pt>
                <c:pt idx="2934">
                  <c:v>Ryan Hunter</c:v>
                </c:pt>
                <c:pt idx="2935">
                  <c:v>Sharon Ward</c:v>
                </c:pt>
                <c:pt idx="2936">
                  <c:v>Rodney Cook</c:v>
                </c:pt>
                <c:pt idx="2937">
                  <c:v>Andrea Hoover</c:v>
                </c:pt>
                <c:pt idx="2938">
                  <c:v>Scott Farrell</c:v>
                </c:pt>
                <c:pt idx="2939">
                  <c:v>Daniel White</c:v>
                </c:pt>
                <c:pt idx="2940">
                  <c:v>Gregory Kaufman</c:v>
                </c:pt>
                <c:pt idx="2941">
                  <c:v>John Tapia</c:v>
                </c:pt>
                <c:pt idx="2942">
                  <c:v>Calvin Robinson</c:v>
                </c:pt>
                <c:pt idx="2943">
                  <c:v>William Lane</c:v>
                </c:pt>
                <c:pt idx="2944">
                  <c:v>Joe Gray</c:v>
                </c:pt>
                <c:pt idx="2945">
                  <c:v>Peter Holden</c:v>
                </c:pt>
                <c:pt idx="2946">
                  <c:v>Jason Freeman</c:v>
                </c:pt>
                <c:pt idx="2947">
                  <c:v>Amber Smith</c:v>
                </c:pt>
                <c:pt idx="2948">
                  <c:v>Jessica Ali</c:v>
                </c:pt>
                <c:pt idx="2949">
                  <c:v>Brandon Fuentes</c:v>
                </c:pt>
                <c:pt idx="2950">
                  <c:v>Elizabeth Baxter</c:v>
                </c:pt>
                <c:pt idx="2951">
                  <c:v>Ryan Harris</c:v>
                </c:pt>
                <c:pt idx="2952">
                  <c:v>Ronnie Mendez</c:v>
                </c:pt>
                <c:pt idx="2953">
                  <c:v>Brian Robinson</c:v>
                </c:pt>
                <c:pt idx="2954">
                  <c:v>Christopher Mathis</c:v>
                </c:pt>
                <c:pt idx="2955">
                  <c:v>Kelly Larson</c:v>
                </c:pt>
                <c:pt idx="2956">
                  <c:v>Melissa Stevenson</c:v>
                </c:pt>
                <c:pt idx="2957">
                  <c:v>Chloe Ruiz</c:v>
                </c:pt>
                <c:pt idx="2958">
                  <c:v>Cody Hart</c:v>
                </c:pt>
                <c:pt idx="2959">
                  <c:v>Angela Hill</c:v>
                </c:pt>
                <c:pt idx="2960">
                  <c:v>Paul Combs</c:v>
                </c:pt>
                <c:pt idx="2961">
                  <c:v>Mario Poole</c:v>
                </c:pt>
                <c:pt idx="2962">
                  <c:v>Andrew Cowan</c:v>
                </c:pt>
                <c:pt idx="2963">
                  <c:v>Denise Murphy</c:v>
                </c:pt>
                <c:pt idx="2964">
                  <c:v>James Caldwell</c:v>
                </c:pt>
                <c:pt idx="2965">
                  <c:v>Jessica Schmidt</c:v>
                </c:pt>
                <c:pt idx="2966">
                  <c:v>Stephen Coleman</c:v>
                </c:pt>
                <c:pt idx="2967">
                  <c:v>Michael Wolfe</c:v>
                </c:pt>
                <c:pt idx="2968">
                  <c:v>Shawn Guzman DDS</c:v>
                </c:pt>
                <c:pt idx="2969">
                  <c:v>Mary Roberts</c:v>
                </c:pt>
                <c:pt idx="2970">
                  <c:v>Mary Morrison</c:v>
                </c:pt>
                <c:pt idx="2971">
                  <c:v>Alicia Thompson</c:v>
                </c:pt>
                <c:pt idx="2972">
                  <c:v>Brandon Garcia</c:v>
                </c:pt>
                <c:pt idx="2973">
                  <c:v>Alyssa McGuire</c:v>
                </c:pt>
                <c:pt idx="2974">
                  <c:v>Samuel Taylor</c:v>
                </c:pt>
                <c:pt idx="2975">
                  <c:v>Kenneth McLaughlin</c:v>
                </c:pt>
                <c:pt idx="2976">
                  <c:v>Lori Melendez</c:v>
                </c:pt>
                <c:pt idx="2977">
                  <c:v>Matthew Jimenez</c:v>
                </c:pt>
                <c:pt idx="2978">
                  <c:v>Karen Perez</c:v>
                </c:pt>
                <c:pt idx="2979">
                  <c:v>John Sandoval</c:v>
                </c:pt>
                <c:pt idx="2980">
                  <c:v>Erica Montoya</c:v>
                </c:pt>
                <c:pt idx="2981">
                  <c:v>Brittany Richmond</c:v>
                </c:pt>
                <c:pt idx="2982">
                  <c:v>Sarah Schneider</c:v>
                </c:pt>
                <c:pt idx="2983">
                  <c:v>William Stone</c:v>
                </c:pt>
                <c:pt idx="2984">
                  <c:v>Michael Mitchell</c:v>
                </c:pt>
                <c:pt idx="2985">
                  <c:v>Alex Hamilton</c:v>
                </c:pt>
                <c:pt idx="2986">
                  <c:v>Mr. Nicholas Rogers</c:v>
                </c:pt>
                <c:pt idx="2987">
                  <c:v>Destiny Munoz</c:v>
                </c:pt>
              </c:strCache>
            </c:strRef>
          </c:cat>
          <c:val>
            <c:numRef>
              <c:f>'Customer Insights'!$F$4:$F$2992</c:f>
              <c:numCache>
                <c:formatCode>General</c:formatCode>
                <c:ptCount val="2988"/>
                <c:pt idx="0">
                  <c:v>4645.8244919388162</c:v>
                </c:pt>
                <c:pt idx="1">
                  <c:v>4300.824440088466</c:v>
                </c:pt>
                <c:pt idx="2">
                  <c:v>3548.0034314098148</c:v>
                </c:pt>
                <c:pt idx="3">
                  <c:v>3314.3643718337808</c:v>
                </c:pt>
                <c:pt idx="4">
                  <c:v>3165.6799527386447</c:v>
                </c:pt>
                <c:pt idx="5">
                  <c:v>3142.0397453372439</c:v>
                </c:pt>
                <c:pt idx="6">
                  <c:v>3135.3507823442542</c:v>
                </c:pt>
                <c:pt idx="7">
                  <c:v>3099.7945996141921</c:v>
                </c:pt>
                <c:pt idx="8">
                  <c:v>3075.5632758587622</c:v>
                </c:pt>
                <c:pt idx="9">
                  <c:v>3071.6043199834303</c:v>
                </c:pt>
                <c:pt idx="10">
                  <c:v>3030.507157517397</c:v>
                </c:pt>
                <c:pt idx="11">
                  <c:v>3028.4433552057803</c:v>
                </c:pt>
                <c:pt idx="12">
                  <c:v>3027.27737987712</c:v>
                </c:pt>
                <c:pt idx="13">
                  <c:v>3020.0003675414505</c:v>
                </c:pt>
                <c:pt idx="14">
                  <c:v>2979.0037700085841</c:v>
                </c:pt>
                <c:pt idx="15">
                  <c:v>2956.6355054238356</c:v>
                </c:pt>
                <c:pt idx="16">
                  <c:v>2928.4075872785229</c:v>
                </c:pt>
                <c:pt idx="17">
                  <c:v>2905.1443271010867</c:v>
                </c:pt>
                <c:pt idx="18">
                  <c:v>2886.4449493052944</c:v>
                </c:pt>
                <c:pt idx="19">
                  <c:v>2798.4277946799239</c:v>
                </c:pt>
                <c:pt idx="20">
                  <c:v>2794.5880020813274</c:v>
                </c:pt>
                <c:pt idx="21">
                  <c:v>2792.8839774099861</c:v>
                </c:pt>
                <c:pt idx="22">
                  <c:v>2754.6165502715121</c:v>
                </c:pt>
                <c:pt idx="23">
                  <c:v>2701.4327330015722</c:v>
                </c:pt>
                <c:pt idx="24">
                  <c:v>2682.576639013892</c:v>
                </c:pt>
                <c:pt idx="25">
                  <c:v>2673.837579437858</c:v>
                </c:pt>
                <c:pt idx="26">
                  <c:v>2667.145394605478</c:v>
                </c:pt>
                <c:pt idx="27">
                  <c:v>2660.8274686195</c:v>
                </c:pt>
                <c:pt idx="28">
                  <c:v>2658.0831721580616</c:v>
                </c:pt>
                <c:pt idx="29">
                  <c:v>2657.4704759398319</c:v>
                </c:pt>
                <c:pt idx="30">
                  <c:v>2648.9095944838728</c:v>
                </c:pt>
                <c:pt idx="31">
                  <c:v>2648.0982982251089</c:v>
                </c:pt>
                <c:pt idx="32">
                  <c:v>2644.7565871635406</c:v>
                </c:pt>
                <c:pt idx="33">
                  <c:v>2643.4607870419359</c:v>
                </c:pt>
                <c:pt idx="34">
                  <c:v>2640.6436906615672</c:v>
                </c:pt>
                <c:pt idx="35">
                  <c:v>2640.5809425929883</c:v>
                </c:pt>
                <c:pt idx="36">
                  <c:v>2639.3054017231348</c:v>
                </c:pt>
                <c:pt idx="37">
                  <c:v>2635.2420833006991</c:v>
                </c:pt>
                <c:pt idx="38">
                  <c:v>2629.1453427551282</c:v>
                </c:pt>
                <c:pt idx="39">
                  <c:v>2628.5004240894823</c:v>
                </c:pt>
                <c:pt idx="40">
                  <c:v>2628.2025499538549</c:v>
                </c:pt>
                <c:pt idx="41">
                  <c:v>2628.1203203887808</c:v>
                </c:pt>
                <c:pt idx="42">
                  <c:v>2627.1217793162527</c:v>
                </c:pt>
                <c:pt idx="43">
                  <c:v>2624.8954535734856</c:v>
                </c:pt>
                <c:pt idx="44">
                  <c:v>2624.540379356788</c:v>
                </c:pt>
                <c:pt idx="45">
                  <c:v>2624.4261205103871</c:v>
                </c:pt>
                <c:pt idx="46">
                  <c:v>2622.2747205509222</c:v>
                </c:pt>
                <c:pt idx="47">
                  <c:v>2620.3618240489468</c:v>
                </c:pt>
                <c:pt idx="48">
                  <c:v>2619.7135626071822</c:v>
                </c:pt>
                <c:pt idx="49">
                  <c:v>2619.4776241705531</c:v>
                </c:pt>
                <c:pt idx="50">
                  <c:v>2617.8756091245368</c:v>
                </c:pt>
                <c:pt idx="51">
                  <c:v>2617.8393942001271</c:v>
                </c:pt>
                <c:pt idx="52">
                  <c:v>2616.081305545441</c:v>
                </c:pt>
                <c:pt idx="53">
                  <c:v>2615.806135468707</c:v>
                </c:pt>
                <c:pt idx="54">
                  <c:v>2614.0604830574889</c:v>
                </c:pt>
                <c:pt idx="55">
                  <c:v>2609.5833795594631</c:v>
                </c:pt>
                <c:pt idx="56">
                  <c:v>2608.9921941190573</c:v>
                </c:pt>
                <c:pt idx="57">
                  <c:v>2608.0490830980239</c:v>
                </c:pt>
                <c:pt idx="58">
                  <c:v>2608.0334385274723</c:v>
                </c:pt>
                <c:pt idx="59">
                  <c:v>2608.0014610964931</c:v>
                </c:pt>
                <c:pt idx="60">
                  <c:v>2605.6941848113879</c:v>
                </c:pt>
                <c:pt idx="61">
                  <c:v>2592.6291867987252</c:v>
                </c:pt>
                <c:pt idx="62">
                  <c:v>2591.380127222692</c:v>
                </c:pt>
                <c:pt idx="63">
                  <c:v>2591.3385645945191</c:v>
                </c:pt>
                <c:pt idx="64">
                  <c:v>2587.9568982656442</c:v>
                </c:pt>
                <c:pt idx="65">
                  <c:v>2585.1068088002571</c:v>
                </c:pt>
                <c:pt idx="66">
                  <c:v>2583.0515271821569</c:v>
                </c:pt>
                <c:pt idx="67">
                  <c:v>2582.2906975765482</c:v>
                </c:pt>
                <c:pt idx="68">
                  <c:v>2578.353905180626</c:v>
                </c:pt>
                <c:pt idx="69">
                  <c:v>2577.0869053833012</c:v>
                </c:pt>
                <c:pt idx="70">
                  <c:v>2576.144772401271</c:v>
                </c:pt>
                <c:pt idx="71">
                  <c:v>2575.111312663098</c:v>
                </c:pt>
                <c:pt idx="72">
                  <c:v>2572.6779423903131</c:v>
                </c:pt>
                <c:pt idx="73">
                  <c:v>2567.92953793584</c:v>
                </c:pt>
                <c:pt idx="74">
                  <c:v>2566.716224211088</c:v>
                </c:pt>
                <c:pt idx="75">
                  <c:v>2563.4090902156813</c:v>
                </c:pt>
                <c:pt idx="76">
                  <c:v>2562.8645273848319</c:v>
                </c:pt>
                <c:pt idx="77">
                  <c:v>2561.4922388517521</c:v>
                </c:pt>
                <c:pt idx="78">
                  <c:v>2559.3454159584489</c:v>
                </c:pt>
                <c:pt idx="79">
                  <c:v>2554.5265424308482</c:v>
                </c:pt>
                <c:pt idx="80">
                  <c:v>2552.7570019663449</c:v>
                </c:pt>
                <c:pt idx="81">
                  <c:v>2552.5900092866773</c:v>
                </c:pt>
                <c:pt idx="82">
                  <c:v>2550.0506833412342</c:v>
                </c:pt>
                <c:pt idx="83">
                  <c:v>2548.8154983061791</c:v>
                </c:pt>
                <c:pt idx="84">
                  <c:v>2545.8398537356261</c:v>
                </c:pt>
                <c:pt idx="85">
                  <c:v>2544.0492833817689</c:v>
                </c:pt>
                <c:pt idx="86">
                  <c:v>2540.1176902562161</c:v>
                </c:pt>
                <c:pt idx="87">
                  <c:v>2537.561668497895</c:v>
                </c:pt>
                <c:pt idx="88">
                  <c:v>2530.3157199428952</c:v>
                </c:pt>
                <c:pt idx="89">
                  <c:v>2527.7338014799252</c:v>
                </c:pt>
                <c:pt idx="90">
                  <c:v>2526.4648974549432</c:v>
                </c:pt>
                <c:pt idx="91">
                  <c:v>2521.8537567472322</c:v>
                </c:pt>
                <c:pt idx="92">
                  <c:v>2519.8270538166962</c:v>
                </c:pt>
                <c:pt idx="93">
                  <c:v>2518.2806386085422</c:v>
                </c:pt>
                <c:pt idx="94">
                  <c:v>2513.5966013988541</c:v>
                </c:pt>
                <c:pt idx="95">
                  <c:v>2509.3757057075809</c:v>
                </c:pt>
                <c:pt idx="96">
                  <c:v>2506.4419795999979</c:v>
                </c:pt>
                <c:pt idx="97">
                  <c:v>2505.9450530059949</c:v>
                </c:pt>
                <c:pt idx="98">
                  <c:v>2504.74333482677</c:v>
                </c:pt>
                <c:pt idx="99">
                  <c:v>2504.5655501565298</c:v>
                </c:pt>
                <c:pt idx="100">
                  <c:v>2501.1559649593337</c:v>
                </c:pt>
                <c:pt idx="101">
                  <c:v>2499.2469643513091</c:v>
                </c:pt>
                <c:pt idx="102">
                  <c:v>2498.9887272632272</c:v>
                </c:pt>
                <c:pt idx="103">
                  <c:v>2496.453808597581</c:v>
                </c:pt>
                <c:pt idx="104">
                  <c:v>2491.8541573147218</c:v>
                </c:pt>
                <c:pt idx="105">
                  <c:v>2490.3528163232641</c:v>
                </c:pt>
                <c:pt idx="106">
                  <c:v>2487.375920226641</c:v>
                </c:pt>
                <c:pt idx="107">
                  <c:v>2486.7899055859762</c:v>
                </c:pt>
                <c:pt idx="108">
                  <c:v>2486.4121870013996</c:v>
                </c:pt>
                <c:pt idx="109">
                  <c:v>2485.2045792351828</c:v>
                </c:pt>
                <c:pt idx="110">
                  <c:v>2483.6612160800541</c:v>
                </c:pt>
                <c:pt idx="111">
                  <c:v>2479.2824015204596</c:v>
                </c:pt>
                <c:pt idx="112">
                  <c:v>2478.6791939163818</c:v>
                </c:pt>
                <c:pt idx="113">
                  <c:v>2477.8368464152941</c:v>
                </c:pt>
                <c:pt idx="114">
                  <c:v>2476.5510605290028</c:v>
                </c:pt>
                <c:pt idx="115">
                  <c:v>2475.7348903372858</c:v>
                </c:pt>
                <c:pt idx="116">
                  <c:v>2475.6649869203302</c:v>
                </c:pt>
                <c:pt idx="117">
                  <c:v>2475.4493870824708</c:v>
                </c:pt>
                <c:pt idx="118">
                  <c:v>2473.5501601400479</c:v>
                </c:pt>
                <c:pt idx="119">
                  <c:v>2469.5592386490771</c:v>
                </c:pt>
                <c:pt idx="120">
                  <c:v>2469.251772198596</c:v>
                </c:pt>
                <c:pt idx="121">
                  <c:v>2468.8163279117894</c:v>
                </c:pt>
                <c:pt idx="122">
                  <c:v>2466.9728681736151</c:v>
                </c:pt>
                <c:pt idx="123">
                  <c:v>2466.7759791946482</c:v>
                </c:pt>
                <c:pt idx="124">
                  <c:v>2465.660631490885</c:v>
                </c:pt>
                <c:pt idx="125">
                  <c:v>2465.561364513449</c:v>
                </c:pt>
                <c:pt idx="126">
                  <c:v>2464.3726607722128</c:v>
                </c:pt>
                <c:pt idx="127">
                  <c:v>2464.2110534113458</c:v>
                </c:pt>
                <c:pt idx="128">
                  <c:v>2463.81483136928</c:v>
                </c:pt>
                <c:pt idx="129">
                  <c:v>2458.232557071512</c:v>
                </c:pt>
                <c:pt idx="130">
                  <c:v>2458.0085574768618</c:v>
                </c:pt>
                <c:pt idx="131">
                  <c:v>2456.9038980629689</c:v>
                </c:pt>
                <c:pt idx="132">
                  <c:v>2455.1400611370277</c:v>
                </c:pt>
                <c:pt idx="133">
                  <c:v>2454.0795050184847</c:v>
                </c:pt>
                <c:pt idx="134">
                  <c:v>2452.2993352321209</c:v>
                </c:pt>
                <c:pt idx="135">
                  <c:v>2451.160989745656</c:v>
                </c:pt>
                <c:pt idx="136">
                  <c:v>2449.6197571525818</c:v>
                </c:pt>
                <c:pt idx="137">
                  <c:v>2448.6828092056071</c:v>
                </c:pt>
                <c:pt idx="138">
                  <c:v>2448.4469650743158</c:v>
                </c:pt>
                <c:pt idx="139">
                  <c:v>2446.6988828142789</c:v>
                </c:pt>
                <c:pt idx="140">
                  <c:v>2445.846075777692</c:v>
                </c:pt>
                <c:pt idx="141">
                  <c:v>2445.7876760209019</c:v>
                </c:pt>
                <c:pt idx="142">
                  <c:v>2441.953075575017</c:v>
                </c:pt>
                <c:pt idx="143">
                  <c:v>2437.9475204698506</c:v>
                </c:pt>
                <c:pt idx="144">
                  <c:v>2437.783957030977</c:v>
                </c:pt>
                <c:pt idx="145">
                  <c:v>2437.7363797621383</c:v>
                </c:pt>
                <c:pt idx="146">
                  <c:v>2437.5284537761609</c:v>
                </c:pt>
                <c:pt idx="147">
                  <c:v>2436.663912298282</c:v>
                </c:pt>
                <c:pt idx="148">
                  <c:v>2436.6343922127912</c:v>
                </c:pt>
                <c:pt idx="149">
                  <c:v>2435.275830761253</c:v>
                </c:pt>
                <c:pt idx="150">
                  <c:v>2435.2155643918441</c:v>
                </c:pt>
                <c:pt idx="151">
                  <c:v>2433.3844755344821</c:v>
                </c:pt>
                <c:pt idx="152">
                  <c:v>2431.9212679304051</c:v>
                </c:pt>
                <c:pt idx="153">
                  <c:v>2431.132525600171</c:v>
                </c:pt>
                <c:pt idx="154">
                  <c:v>2430.8569125009576</c:v>
                </c:pt>
                <c:pt idx="155">
                  <c:v>2426.0449940379872</c:v>
                </c:pt>
                <c:pt idx="156">
                  <c:v>2425.7347347862351</c:v>
                </c:pt>
                <c:pt idx="157">
                  <c:v>2425.0167576729141</c:v>
                </c:pt>
                <c:pt idx="158">
                  <c:v>2418.2449279523239</c:v>
                </c:pt>
                <c:pt idx="159">
                  <c:v>2417.8100682546851</c:v>
                </c:pt>
                <c:pt idx="160">
                  <c:v>2413.6336530465314</c:v>
                </c:pt>
                <c:pt idx="161">
                  <c:v>2409.2843647161239</c:v>
                </c:pt>
                <c:pt idx="162">
                  <c:v>2409.2810462936891</c:v>
                </c:pt>
                <c:pt idx="163">
                  <c:v>2408.1584019258103</c:v>
                </c:pt>
                <c:pt idx="164">
                  <c:v>2405.7164387301468</c:v>
                </c:pt>
                <c:pt idx="165">
                  <c:v>2404.1774828548141</c:v>
                </c:pt>
                <c:pt idx="166">
                  <c:v>2403.5832311260692</c:v>
                </c:pt>
                <c:pt idx="167">
                  <c:v>2403.278571712176</c:v>
                </c:pt>
                <c:pt idx="168">
                  <c:v>2403.1873649187992</c:v>
                </c:pt>
                <c:pt idx="169">
                  <c:v>2402.6372754534118</c:v>
                </c:pt>
                <c:pt idx="170">
                  <c:v>2398.4011971470591</c:v>
                </c:pt>
                <c:pt idx="171">
                  <c:v>2396.428616444869</c:v>
                </c:pt>
                <c:pt idx="172">
                  <c:v>2390.8370680520102</c:v>
                </c:pt>
                <c:pt idx="173">
                  <c:v>2389.5741715500358</c:v>
                </c:pt>
                <c:pt idx="174">
                  <c:v>2389.32898651498</c:v>
                </c:pt>
                <c:pt idx="175">
                  <c:v>2388.2043128657729</c:v>
                </c:pt>
                <c:pt idx="176">
                  <c:v>2387.8582087597219</c:v>
                </c:pt>
                <c:pt idx="177">
                  <c:v>2387.8096087191871</c:v>
                </c:pt>
                <c:pt idx="178">
                  <c:v>2385.342408638116</c:v>
                </c:pt>
                <c:pt idx="179">
                  <c:v>2385.029497900829</c:v>
                </c:pt>
                <c:pt idx="180">
                  <c:v>2383.1940088813271</c:v>
                </c:pt>
                <c:pt idx="181">
                  <c:v>2382.7248832196292</c:v>
                </c:pt>
                <c:pt idx="182">
                  <c:v>2382.698149791715</c:v>
                </c:pt>
                <c:pt idx="183">
                  <c:v>2378.2992457667333</c:v>
                </c:pt>
                <c:pt idx="184">
                  <c:v>2378.0179495079697</c:v>
                </c:pt>
                <c:pt idx="185">
                  <c:v>2377.9154678088003</c:v>
                </c:pt>
                <c:pt idx="186">
                  <c:v>2372.2539641486342</c:v>
                </c:pt>
                <c:pt idx="187">
                  <c:v>2369.6493305344393</c:v>
                </c:pt>
                <c:pt idx="188">
                  <c:v>2369.6009944433381</c:v>
                </c:pt>
                <c:pt idx="189">
                  <c:v>2369.4818758992969</c:v>
                </c:pt>
                <c:pt idx="190">
                  <c:v>2369.2941054643711</c:v>
                </c:pt>
                <c:pt idx="191">
                  <c:v>2365.8681426740582</c:v>
                </c:pt>
                <c:pt idx="192">
                  <c:v>2365.1380389733567</c:v>
                </c:pt>
                <c:pt idx="193">
                  <c:v>2363.587016201659</c:v>
                </c:pt>
                <c:pt idx="194">
                  <c:v>2358.89866829522</c:v>
                </c:pt>
                <c:pt idx="195">
                  <c:v>2358.7131792757182</c:v>
                </c:pt>
                <c:pt idx="196">
                  <c:v>2358.1380460910141</c:v>
                </c:pt>
                <c:pt idx="197">
                  <c:v>2357.727475737157</c:v>
                </c:pt>
                <c:pt idx="198">
                  <c:v>2350.3652085570461</c:v>
                </c:pt>
                <c:pt idx="199">
                  <c:v>2349.6472683357551</c:v>
                </c:pt>
                <c:pt idx="200">
                  <c:v>2348.9735869608648</c:v>
                </c:pt>
                <c:pt idx="201">
                  <c:v>2348.6189722796662</c:v>
                </c:pt>
                <c:pt idx="202">
                  <c:v>2344.8856162421939</c:v>
                </c:pt>
                <c:pt idx="203">
                  <c:v>2344.3188238462717</c:v>
                </c:pt>
                <c:pt idx="204">
                  <c:v>2343.5554088407921</c:v>
                </c:pt>
                <c:pt idx="205">
                  <c:v>2343.2584608938178</c:v>
                </c:pt>
                <c:pt idx="206">
                  <c:v>2341.0231345430238</c:v>
                </c:pt>
                <c:pt idx="207">
                  <c:v>2335.8582606100726</c:v>
                </c:pt>
                <c:pt idx="208">
                  <c:v>2335.1017203482461</c:v>
                </c:pt>
                <c:pt idx="209">
                  <c:v>2329.5230684573598</c:v>
                </c:pt>
                <c:pt idx="210">
                  <c:v>2325.8114753318068</c:v>
                </c:pt>
                <c:pt idx="211">
                  <c:v>2325.3350906210312</c:v>
                </c:pt>
                <c:pt idx="212">
                  <c:v>2324.8770609343533</c:v>
                </c:pt>
                <c:pt idx="213">
                  <c:v>2323.1924462531538</c:v>
                </c:pt>
                <c:pt idx="214">
                  <c:v>2320.7964316124899</c:v>
                </c:pt>
                <c:pt idx="215">
                  <c:v>2318.8161865960496</c:v>
                </c:pt>
                <c:pt idx="216">
                  <c:v>2318.6481569093721</c:v>
                </c:pt>
                <c:pt idx="217">
                  <c:v>2318.4040017636698</c:v>
                </c:pt>
                <c:pt idx="218">
                  <c:v>2316.0735940785221</c:v>
                </c:pt>
                <c:pt idx="219">
                  <c:v>2312.9392904994256</c:v>
                </c:pt>
                <c:pt idx="220">
                  <c:v>2312.6047866365852</c:v>
                </c:pt>
                <c:pt idx="221">
                  <c:v>2303.426860650608</c:v>
                </c:pt>
                <c:pt idx="222">
                  <c:v>2303.2104383247961</c:v>
                </c:pt>
                <c:pt idx="223">
                  <c:v>2296.8331478043769</c:v>
                </c:pt>
                <c:pt idx="224">
                  <c:v>2294.5134456451283</c:v>
                </c:pt>
                <c:pt idx="225">
                  <c:v>2289.9905867581901</c:v>
                </c:pt>
                <c:pt idx="226">
                  <c:v>2284.9523567877668</c:v>
                </c:pt>
                <c:pt idx="227">
                  <c:v>2279.291001560995</c:v>
                </c:pt>
                <c:pt idx="228">
                  <c:v>2274.271008678651</c:v>
                </c:pt>
                <c:pt idx="229">
                  <c:v>2270.5265353131908</c:v>
                </c:pt>
                <c:pt idx="230">
                  <c:v>2269.6126089218619</c:v>
                </c:pt>
                <c:pt idx="231">
                  <c:v>2269.4629404029761</c:v>
                </c:pt>
                <c:pt idx="232">
                  <c:v>2265.9298608532831</c:v>
                </c:pt>
                <c:pt idx="233">
                  <c:v>2264.2076831385589</c:v>
                </c:pt>
                <c:pt idx="234">
                  <c:v>2263.3528234409209</c:v>
                </c:pt>
                <c:pt idx="235">
                  <c:v>2261.9719419849621</c:v>
                </c:pt>
                <c:pt idx="236">
                  <c:v>2261.5559280673042</c:v>
                </c:pt>
                <c:pt idx="237">
                  <c:v>2260.2647419038922</c:v>
                </c:pt>
                <c:pt idx="238">
                  <c:v>2258.5846239678772</c:v>
                </c:pt>
                <c:pt idx="239">
                  <c:v>2256.3353641080989</c:v>
                </c:pt>
                <c:pt idx="240">
                  <c:v>2256.2610981440389</c:v>
                </c:pt>
                <c:pt idx="241">
                  <c:v>2254.6615719148508</c:v>
                </c:pt>
                <c:pt idx="242">
                  <c:v>2253.5952604073982</c:v>
                </c:pt>
                <c:pt idx="243">
                  <c:v>2252.9211052616961</c:v>
                </c:pt>
                <c:pt idx="244">
                  <c:v>2248.7129718743163</c:v>
                </c:pt>
                <c:pt idx="245">
                  <c:v>2248.612505221161</c:v>
                </c:pt>
                <c:pt idx="246">
                  <c:v>2248.5478976576178</c:v>
                </c:pt>
                <c:pt idx="247">
                  <c:v>2245.8080908237071</c:v>
                </c:pt>
                <c:pt idx="248">
                  <c:v>2245.585104856345</c:v>
                </c:pt>
                <c:pt idx="249">
                  <c:v>2243.6333277091139</c:v>
                </c:pt>
                <c:pt idx="250">
                  <c:v>2243.427845807269</c:v>
                </c:pt>
                <c:pt idx="251">
                  <c:v>2243.1776384058658</c:v>
                </c:pt>
                <c:pt idx="252">
                  <c:v>2242.9972612180977</c:v>
                </c:pt>
                <c:pt idx="253">
                  <c:v>2239.9949421876372</c:v>
                </c:pt>
                <c:pt idx="254">
                  <c:v>2235.9461794783929</c:v>
                </c:pt>
                <c:pt idx="255">
                  <c:v>2235.9307423092428</c:v>
                </c:pt>
                <c:pt idx="256">
                  <c:v>2234.46146821415</c:v>
                </c:pt>
                <c:pt idx="257">
                  <c:v>2233.4919277496488</c:v>
                </c:pt>
                <c:pt idx="258">
                  <c:v>2232.6597642702391</c:v>
                </c:pt>
                <c:pt idx="259">
                  <c:v>2232.2793494674352</c:v>
                </c:pt>
                <c:pt idx="260">
                  <c:v>2230.8024604884681</c:v>
                </c:pt>
                <c:pt idx="261">
                  <c:v>2223.9642234003859</c:v>
                </c:pt>
                <c:pt idx="262">
                  <c:v>2220.8752532897411</c:v>
                </c:pt>
                <c:pt idx="263">
                  <c:v>2218.4695426335229</c:v>
                </c:pt>
                <c:pt idx="264">
                  <c:v>2214.1196605695377</c:v>
                </c:pt>
                <c:pt idx="265">
                  <c:v>2210.4019938353122</c:v>
                </c:pt>
                <c:pt idx="266">
                  <c:v>2209.2304312071392</c:v>
                </c:pt>
                <c:pt idx="267">
                  <c:v>2208.7406457261982</c:v>
                </c:pt>
                <c:pt idx="268">
                  <c:v>2206.9375865555153</c:v>
                </c:pt>
                <c:pt idx="269">
                  <c:v>2203.6522907021017</c:v>
                </c:pt>
                <c:pt idx="270">
                  <c:v>2201.3879352726563</c:v>
                </c:pt>
                <c:pt idx="271">
                  <c:v>2194.4987719959208</c:v>
                </c:pt>
                <c:pt idx="272">
                  <c:v>2190.7358094082829</c:v>
                </c:pt>
                <c:pt idx="273">
                  <c:v>2189.6713573957918</c:v>
                </c:pt>
                <c:pt idx="274">
                  <c:v>2189.582920023965</c:v>
                </c:pt>
                <c:pt idx="275">
                  <c:v>2187.239179681068</c:v>
                </c:pt>
                <c:pt idx="276">
                  <c:v>2186.3151872040758</c:v>
                </c:pt>
                <c:pt idx="277">
                  <c:v>2183.5356609748878</c:v>
                </c:pt>
                <c:pt idx="278">
                  <c:v>2183.5157128252381</c:v>
                </c:pt>
                <c:pt idx="279">
                  <c:v>2182.9722012367142</c:v>
                </c:pt>
                <c:pt idx="280">
                  <c:v>2181.6763428701092</c:v>
                </c:pt>
                <c:pt idx="281">
                  <c:v>2181.5608907426367</c:v>
                </c:pt>
                <c:pt idx="282">
                  <c:v>2181.2153498727848</c:v>
                </c:pt>
                <c:pt idx="283">
                  <c:v>2181.156276061437</c:v>
                </c:pt>
                <c:pt idx="284">
                  <c:v>2180.615142471383</c:v>
                </c:pt>
                <c:pt idx="285">
                  <c:v>2178.8301129873789</c:v>
                </c:pt>
                <c:pt idx="286">
                  <c:v>2178.4040678493348</c:v>
                </c:pt>
                <c:pt idx="287">
                  <c:v>2178.0083643107741</c:v>
                </c:pt>
                <c:pt idx="288">
                  <c:v>2174.7636388112169</c:v>
                </c:pt>
                <c:pt idx="289">
                  <c:v>2173.52711990236</c:v>
                </c:pt>
                <c:pt idx="290">
                  <c:v>2167.1942681330802</c:v>
                </c:pt>
                <c:pt idx="291">
                  <c:v>2165.71021668808</c:v>
                </c:pt>
                <c:pt idx="292">
                  <c:v>2163.483490377821</c:v>
                </c:pt>
                <c:pt idx="293">
                  <c:v>2163.38461685022</c:v>
                </c:pt>
                <c:pt idx="294">
                  <c:v>2157.3312089623969</c:v>
                </c:pt>
                <c:pt idx="295">
                  <c:v>2155.2051353537263</c:v>
                </c:pt>
                <c:pt idx="296">
                  <c:v>2154.6905938758468</c:v>
                </c:pt>
                <c:pt idx="297">
                  <c:v>2154.0803346240937</c:v>
                </c:pt>
                <c:pt idx="298">
                  <c:v>2154.0196534518809</c:v>
                </c:pt>
                <c:pt idx="299">
                  <c:v>2153.1067945649429</c:v>
                </c:pt>
                <c:pt idx="300">
                  <c:v>2150.5783500754596</c:v>
                </c:pt>
                <c:pt idx="301">
                  <c:v>2149.7594013177841</c:v>
                </c:pt>
                <c:pt idx="302">
                  <c:v>2146.5099127036333</c:v>
                </c:pt>
                <c:pt idx="303">
                  <c:v>2145.4350835033752</c:v>
                </c:pt>
                <c:pt idx="304">
                  <c:v>2143.9235422281727</c:v>
                </c:pt>
                <c:pt idx="305">
                  <c:v>2141.9167498322504</c:v>
                </c:pt>
                <c:pt idx="306">
                  <c:v>2138.5418382842608</c:v>
                </c:pt>
                <c:pt idx="307">
                  <c:v>2138.3468016826</c:v>
                </c:pt>
                <c:pt idx="308">
                  <c:v>2137.8928610559578</c:v>
                </c:pt>
                <c:pt idx="309">
                  <c:v>2137.879024130018</c:v>
                </c:pt>
                <c:pt idx="310">
                  <c:v>2137.6830826926739</c:v>
                </c:pt>
                <c:pt idx="311">
                  <c:v>2136.5744308017884</c:v>
                </c:pt>
                <c:pt idx="312">
                  <c:v>2136.4922530870658</c:v>
                </c:pt>
                <c:pt idx="313">
                  <c:v>2131.5111642297043</c:v>
                </c:pt>
                <c:pt idx="314">
                  <c:v>2130.2009497106451</c:v>
                </c:pt>
                <c:pt idx="315">
                  <c:v>2129.739964553984</c:v>
                </c:pt>
                <c:pt idx="316">
                  <c:v>2127.5761723607361</c:v>
                </c:pt>
                <c:pt idx="317">
                  <c:v>2125.9715129468432</c:v>
                </c:pt>
                <c:pt idx="318">
                  <c:v>2125.4784680114749</c:v>
                </c:pt>
                <c:pt idx="319">
                  <c:v>2124.840223805737</c:v>
                </c:pt>
                <c:pt idx="320">
                  <c:v>2124.4291278307192</c:v>
                </c:pt>
                <c:pt idx="321">
                  <c:v>2123.864979802674</c:v>
                </c:pt>
                <c:pt idx="322">
                  <c:v>2119.8800164043341</c:v>
                </c:pt>
                <c:pt idx="323">
                  <c:v>2118.7644165664751</c:v>
                </c:pt>
                <c:pt idx="324">
                  <c:v>2118.0043789514384</c:v>
                </c:pt>
                <c:pt idx="325">
                  <c:v>2117.3955125414932</c:v>
                </c:pt>
                <c:pt idx="326">
                  <c:v>2117.3685056265108</c:v>
                </c:pt>
                <c:pt idx="327">
                  <c:v>2114.254275250737</c:v>
                </c:pt>
                <c:pt idx="328">
                  <c:v>2111.707831571955</c:v>
                </c:pt>
                <c:pt idx="329">
                  <c:v>2110.8357717932463</c:v>
                </c:pt>
                <c:pt idx="330">
                  <c:v>2110.590690458891</c:v>
                </c:pt>
                <c:pt idx="331">
                  <c:v>2109.8671724757178</c:v>
                </c:pt>
                <c:pt idx="332">
                  <c:v>2108.3273201861048</c:v>
                </c:pt>
                <c:pt idx="333">
                  <c:v>2107.915861258633</c:v>
                </c:pt>
                <c:pt idx="334">
                  <c:v>2104.3905749428518</c:v>
                </c:pt>
                <c:pt idx="335">
                  <c:v>2101.0886235625262</c:v>
                </c:pt>
                <c:pt idx="336">
                  <c:v>2099.8830166070102</c:v>
                </c:pt>
                <c:pt idx="337">
                  <c:v>2094.7099574363269</c:v>
                </c:pt>
                <c:pt idx="338">
                  <c:v>2089.970527790184</c:v>
                </c:pt>
                <c:pt idx="339">
                  <c:v>2089.8859720769906</c:v>
                </c:pt>
                <c:pt idx="340">
                  <c:v>2089.0820904183561</c:v>
                </c:pt>
                <c:pt idx="341">
                  <c:v>2087.648868578965</c:v>
                </c:pt>
                <c:pt idx="342">
                  <c:v>2087.4823425524528</c:v>
                </c:pt>
                <c:pt idx="343">
                  <c:v>2087.1698161205886</c:v>
                </c:pt>
                <c:pt idx="344">
                  <c:v>2084.598194524408</c:v>
                </c:pt>
                <c:pt idx="345">
                  <c:v>2084.474164432379</c:v>
                </c:pt>
                <c:pt idx="346">
                  <c:v>2084.1554606911432</c:v>
                </c:pt>
                <c:pt idx="347">
                  <c:v>2081.8842162827286</c:v>
                </c:pt>
                <c:pt idx="348">
                  <c:v>2080.3246687005699</c:v>
                </c:pt>
                <c:pt idx="349">
                  <c:v>2075.5466979818989</c:v>
                </c:pt>
                <c:pt idx="350">
                  <c:v>2073.7751495890398</c:v>
                </c:pt>
                <c:pt idx="351">
                  <c:v>2070.7464905804964</c:v>
                </c:pt>
                <c:pt idx="352">
                  <c:v>2069.1294460504787</c:v>
                </c:pt>
                <c:pt idx="353">
                  <c:v>2064.9198679709402</c:v>
                </c:pt>
                <c:pt idx="354">
                  <c:v>2063.436445847804</c:v>
                </c:pt>
                <c:pt idx="355">
                  <c:v>2059.2380013583188</c:v>
                </c:pt>
                <c:pt idx="356">
                  <c:v>2055.4277421065667</c:v>
                </c:pt>
                <c:pt idx="357">
                  <c:v>2050.0838604479331</c:v>
                </c:pt>
                <c:pt idx="358">
                  <c:v>2049.5450977386881</c:v>
                </c:pt>
                <c:pt idx="359">
                  <c:v>2042.3205349078398</c:v>
                </c:pt>
                <c:pt idx="360">
                  <c:v>2038.5835351105161</c:v>
                </c:pt>
                <c:pt idx="361">
                  <c:v>2038.5677797216031</c:v>
                </c:pt>
                <c:pt idx="362">
                  <c:v>2031.4873130684489</c:v>
                </c:pt>
                <c:pt idx="363">
                  <c:v>2030.4183053427662</c:v>
                </c:pt>
                <c:pt idx="364">
                  <c:v>2030.3250316530252</c:v>
                </c:pt>
                <c:pt idx="365">
                  <c:v>2029.5477278712538</c:v>
                </c:pt>
                <c:pt idx="366">
                  <c:v>2029.2069501159949</c:v>
                </c:pt>
                <c:pt idx="367">
                  <c:v>2026.014060731678</c:v>
                </c:pt>
                <c:pt idx="368">
                  <c:v>2024.9346382031899</c:v>
                </c:pt>
                <c:pt idx="369">
                  <c:v>2024.2803864744451</c:v>
                </c:pt>
                <c:pt idx="370">
                  <c:v>2019.1886754128768</c:v>
                </c:pt>
                <c:pt idx="371">
                  <c:v>2017.451157112047</c:v>
                </c:pt>
                <c:pt idx="372">
                  <c:v>2016.1367427145929</c:v>
                </c:pt>
                <c:pt idx="373">
                  <c:v>2015.085298022434</c:v>
                </c:pt>
                <c:pt idx="374">
                  <c:v>2014.0456538572312</c:v>
                </c:pt>
                <c:pt idx="375">
                  <c:v>2012.8157575579321</c:v>
                </c:pt>
                <c:pt idx="376">
                  <c:v>2012.5886611775632</c:v>
                </c:pt>
                <c:pt idx="377">
                  <c:v>2010.3922978197579</c:v>
                </c:pt>
                <c:pt idx="378">
                  <c:v>2008.5963868797951</c:v>
                </c:pt>
                <c:pt idx="379">
                  <c:v>2006.5360239273421</c:v>
                </c:pt>
                <c:pt idx="380">
                  <c:v>2000.07923153142</c:v>
                </c:pt>
                <c:pt idx="381">
                  <c:v>1999.9778905399612</c:v>
                </c:pt>
                <c:pt idx="382">
                  <c:v>1999.0164834628399</c:v>
                </c:pt>
                <c:pt idx="383">
                  <c:v>1998.7594907831722</c:v>
                </c:pt>
                <c:pt idx="384">
                  <c:v>1997.4024533708111</c:v>
                </c:pt>
                <c:pt idx="385">
                  <c:v>1996.568609327212</c:v>
                </c:pt>
                <c:pt idx="386">
                  <c:v>1995.6746758182271</c:v>
                </c:pt>
                <c:pt idx="387">
                  <c:v>1993.1216827332091</c:v>
                </c:pt>
                <c:pt idx="388">
                  <c:v>1992.170023521991</c:v>
                </c:pt>
                <c:pt idx="389">
                  <c:v>1989.1961347457</c:v>
                </c:pt>
                <c:pt idx="390">
                  <c:v>1988.9918311666042</c:v>
                </c:pt>
                <c:pt idx="391">
                  <c:v>1986.7635493458288</c:v>
                </c:pt>
                <c:pt idx="392">
                  <c:v>1986.3291349483761</c:v>
                </c:pt>
                <c:pt idx="393">
                  <c:v>1985.5384090434668</c:v>
                </c:pt>
                <c:pt idx="394">
                  <c:v>1984.53338667712</c:v>
                </c:pt>
                <c:pt idx="395">
                  <c:v>1983.7588309639279</c:v>
                </c:pt>
                <c:pt idx="396">
                  <c:v>1982.4762313287449</c:v>
                </c:pt>
                <c:pt idx="397">
                  <c:v>1980.4029129063078</c:v>
                </c:pt>
                <c:pt idx="398">
                  <c:v>1974.0355196591499</c:v>
                </c:pt>
                <c:pt idx="399">
                  <c:v>1970.1150011556442</c:v>
                </c:pt>
                <c:pt idx="400">
                  <c:v>1968.2474238868072</c:v>
                </c:pt>
                <c:pt idx="401">
                  <c:v>1967.8094531681359</c:v>
                </c:pt>
                <c:pt idx="402">
                  <c:v>1965.051616647545</c:v>
                </c:pt>
                <c:pt idx="403">
                  <c:v>1963.93178643391</c:v>
                </c:pt>
                <c:pt idx="404">
                  <c:v>1962.3190759803672</c:v>
                </c:pt>
                <c:pt idx="405">
                  <c:v>1960.379556868837</c:v>
                </c:pt>
                <c:pt idx="406">
                  <c:v>1956.3437425119182</c:v>
                </c:pt>
                <c:pt idx="407">
                  <c:v>1956.3236977792228</c:v>
                </c:pt>
                <c:pt idx="408">
                  <c:v>1955.4951567066969</c:v>
                </c:pt>
                <c:pt idx="409">
                  <c:v>1954.4266908642421</c:v>
                </c:pt>
                <c:pt idx="410">
                  <c:v>1953.8387201455698</c:v>
                </c:pt>
                <c:pt idx="411">
                  <c:v>1949.4711123793529</c:v>
                </c:pt>
                <c:pt idx="412">
                  <c:v>1945.4357646755889</c:v>
                </c:pt>
                <c:pt idx="413">
                  <c:v>1945.426646131549</c:v>
                </c:pt>
                <c:pt idx="414">
                  <c:v>1943.2302309233928</c:v>
                </c:pt>
                <c:pt idx="415">
                  <c:v>1942.7571127847032</c:v>
                </c:pt>
                <c:pt idx="416">
                  <c:v>1940.7348761019721</c:v>
                </c:pt>
                <c:pt idx="417">
                  <c:v>1938.983645928874</c:v>
                </c:pt>
                <c:pt idx="418">
                  <c:v>1937.8471717527109</c:v>
                </c:pt>
                <c:pt idx="419">
                  <c:v>1934.4475723202011</c:v>
                </c:pt>
                <c:pt idx="420">
                  <c:v>1933.9055572741872</c:v>
                </c:pt>
                <c:pt idx="421">
                  <c:v>1932.0855715095008</c:v>
                </c:pt>
                <c:pt idx="422">
                  <c:v>1931.2117345835591</c:v>
                </c:pt>
                <c:pt idx="423">
                  <c:v>1930.803497495478</c:v>
                </c:pt>
                <c:pt idx="424">
                  <c:v>1929.5366532492058</c:v>
                </c:pt>
                <c:pt idx="425">
                  <c:v>1924.238875696622</c:v>
                </c:pt>
                <c:pt idx="426">
                  <c:v>1920.7012536950911</c:v>
                </c:pt>
                <c:pt idx="427">
                  <c:v>1911.2031274253682</c:v>
                </c:pt>
                <c:pt idx="428">
                  <c:v>1911.118253492416</c:v>
                </c:pt>
                <c:pt idx="429">
                  <c:v>1910.3530237246659</c:v>
                </c:pt>
                <c:pt idx="430">
                  <c:v>1908.9042610154233</c:v>
                </c:pt>
                <c:pt idx="431">
                  <c:v>1908.79271974022</c:v>
                </c:pt>
                <c:pt idx="432">
                  <c:v>1906.829971671641</c:v>
                </c:pt>
                <c:pt idx="433">
                  <c:v>1904.450282773744</c:v>
                </c:pt>
                <c:pt idx="434">
                  <c:v>1901.0373791541128</c:v>
                </c:pt>
                <c:pt idx="435">
                  <c:v>1899.3407351915862</c:v>
                </c:pt>
                <c:pt idx="436">
                  <c:v>1898.276549548505</c:v>
                </c:pt>
                <c:pt idx="437">
                  <c:v>1897.842978991973</c:v>
                </c:pt>
                <c:pt idx="438">
                  <c:v>1891.8744826521388</c:v>
                </c:pt>
                <c:pt idx="439">
                  <c:v>1889.1532240084121</c:v>
                </c:pt>
                <c:pt idx="440">
                  <c:v>1887.507009084002</c:v>
                </c:pt>
                <c:pt idx="441">
                  <c:v>1884.3868535329511</c:v>
                </c:pt>
                <c:pt idx="442">
                  <c:v>1883.230838892287</c:v>
                </c:pt>
                <c:pt idx="443">
                  <c:v>1882.8789204293162</c:v>
                </c:pt>
                <c:pt idx="444">
                  <c:v>1879.288097941364</c:v>
                </c:pt>
                <c:pt idx="445">
                  <c:v>1877.8115200645</c:v>
                </c:pt>
                <c:pt idx="446">
                  <c:v>1877.101416363799</c:v>
                </c:pt>
                <c:pt idx="447">
                  <c:v>1876.9236011961789</c:v>
                </c:pt>
                <c:pt idx="448">
                  <c:v>1876.5228752912719</c:v>
                </c:pt>
                <c:pt idx="449">
                  <c:v>1875.566335029446</c:v>
                </c:pt>
                <c:pt idx="450">
                  <c:v>1874.9989793973227</c:v>
                </c:pt>
                <c:pt idx="451">
                  <c:v>1874.968713027914</c:v>
                </c:pt>
                <c:pt idx="452">
                  <c:v>1874.9389346646299</c:v>
                </c:pt>
                <c:pt idx="453">
                  <c:v>1873.9888167286149</c:v>
                </c:pt>
                <c:pt idx="454">
                  <c:v>1871.2787791135779</c:v>
                </c:pt>
                <c:pt idx="455">
                  <c:v>1868.9302756560869</c:v>
                </c:pt>
                <c:pt idx="456">
                  <c:v>1868.196594281198</c:v>
                </c:pt>
                <c:pt idx="457">
                  <c:v>1865.2920314503499</c:v>
                </c:pt>
                <c:pt idx="458">
                  <c:v>1862.4099999999999</c:v>
                </c:pt>
                <c:pt idx="459">
                  <c:v>1859.515816525939</c:v>
                </c:pt>
                <c:pt idx="460">
                  <c:v>1854.0469572336519</c:v>
                </c:pt>
                <c:pt idx="461">
                  <c:v>1853.3260310449991</c:v>
                </c:pt>
                <c:pt idx="462">
                  <c:v>1853.181890134611</c:v>
                </c:pt>
                <c:pt idx="463">
                  <c:v>1852.1063421471031</c:v>
                </c:pt>
                <c:pt idx="464">
                  <c:v>1850.5414234814561</c:v>
                </c:pt>
                <c:pt idx="465">
                  <c:v>1850.2450387706822</c:v>
                </c:pt>
                <c:pt idx="466">
                  <c:v>1848.1563939974521</c:v>
                </c:pt>
                <c:pt idx="467">
                  <c:v>1845.5277939569169</c:v>
                </c:pt>
                <c:pt idx="468">
                  <c:v>1842.630372239131</c:v>
                </c:pt>
                <c:pt idx="469">
                  <c:v>1838.6139499133199</c:v>
                </c:pt>
                <c:pt idx="470">
                  <c:v>1833.8082463747592</c:v>
                </c:pt>
                <c:pt idx="471">
                  <c:v>1833.5445649998692</c:v>
                </c:pt>
                <c:pt idx="472">
                  <c:v>1832.1505420254971</c:v>
                </c:pt>
                <c:pt idx="473">
                  <c:v>1831.481319780755</c:v>
                </c:pt>
                <c:pt idx="474">
                  <c:v>1831.0637048968802</c:v>
                </c:pt>
                <c:pt idx="475">
                  <c:v>1831.0440159989839</c:v>
                </c:pt>
                <c:pt idx="476">
                  <c:v>1826.5499198212901</c:v>
                </c:pt>
                <c:pt idx="477">
                  <c:v>1825.3248384869362</c:v>
                </c:pt>
                <c:pt idx="478">
                  <c:v>1825.0490312476741</c:v>
                </c:pt>
                <c:pt idx="479">
                  <c:v>1822.3420456856629</c:v>
                </c:pt>
                <c:pt idx="480">
                  <c:v>1822.1114092461419</c:v>
                </c:pt>
                <c:pt idx="481">
                  <c:v>1818.95026853843</c:v>
                </c:pt>
                <c:pt idx="482">
                  <c:v>1818.31114999439</c:v>
                </c:pt>
                <c:pt idx="483">
                  <c:v>1817.6478386896119</c:v>
                </c:pt>
                <c:pt idx="484">
                  <c:v>1816.471934867305</c:v>
                </c:pt>
                <c:pt idx="485">
                  <c:v>1815.1307941595919</c:v>
                </c:pt>
                <c:pt idx="486">
                  <c:v>1813.1841196996847</c:v>
                </c:pt>
                <c:pt idx="487">
                  <c:v>1811.2823944028028</c:v>
                </c:pt>
                <c:pt idx="488">
                  <c:v>1811.191675615552</c:v>
                </c:pt>
                <c:pt idx="489">
                  <c:v>1806.3449350699809</c:v>
                </c:pt>
                <c:pt idx="490">
                  <c:v>1803.2319867176552</c:v>
                </c:pt>
                <c:pt idx="491">
                  <c:v>1802.9434832601639</c:v>
                </c:pt>
                <c:pt idx="492">
                  <c:v>1799.0327644729141</c:v>
                </c:pt>
                <c:pt idx="493">
                  <c:v>1797.0451943217331</c:v>
                </c:pt>
                <c:pt idx="494">
                  <c:v>1794.3926160395192</c:v>
                </c:pt>
                <c:pt idx="495">
                  <c:v>1790.7471056670458</c:v>
                </c:pt>
                <c:pt idx="496">
                  <c:v>1790.404468416825</c:v>
                </c:pt>
                <c:pt idx="497">
                  <c:v>1788.127216485404</c:v>
                </c:pt>
                <c:pt idx="498">
                  <c:v>1786.2142091650719</c:v>
                </c:pt>
                <c:pt idx="499">
                  <c:v>1780.8022459694089</c:v>
                </c:pt>
                <c:pt idx="500">
                  <c:v>1780.038053208671</c:v>
                </c:pt>
                <c:pt idx="501">
                  <c:v>1779.966082895349</c:v>
                </c:pt>
                <c:pt idx="502">
                  <c:v>1776.6745202671759</c:v>
                </c:pt>
                <c:pt idx="503">
                  <c:v>1776.6079871230058</c:v>
                </c:pt>
                <c:pt idx="504">
                  <c:v>1776.5638533302758</c:v>
                </c:pt>
                <c:pt idx="505">
                  <c:v>1775.9952014393891</c:v>
                </c:pt>
                <c:pt idx="506">
                  <c:v>1774.1156233598508</c:v>
                </c:pt>
                <c:pt idx="507">
                  <c:v>1773.7756020068809</c:v>
                </c:pt>
                <c:pt idx="508">
                  <c:v>1771.8950458883392</c:v>
                </c:pt>
                <c:pt idx="509">
                  <c:v>1768.7572093677481</c:v>
                </c:pt>
                <c:pt idx="510">
                  <c:v>1768.7045721175261</c:v>
                </c:pt>
                <c:pt idx="511">
                  <c:v>1768.372705504906</c:v>
                </c:pt>
                <c:pt idx="512">
                  <c:v>1765.1575347051651</c:v>
                </c:pt>
                <c:pt idx="513">
                  <c:v>1762.0761276280432</c:v>
                </c:pt>
                <c:pt idx="514">
                  <c:v>1761.53960160153</c:v>
                </c:pt>
                <c:pt idx="515">
                  <c:v>1757.252498103504</c:v>
                </c:pt>
                <c:pt idx="516">
                  <c:v>1751.7816237652009</c:v>
                </c:pt>
                <c:pt idx="517">
                  <c:v>1747.9252909047771</c:v>
                </c:pt>
                <c:pt idx="518">
                  <c:v>1747.4260686600348</c:v>
                </c:pt>
                <c:pt idx="519">
                  <c:v>1747.3432900940761</c:v>
                </c:pt>
                <c:pt idx="520">
                  <c:v>1745.9438462126191</c:v>
                </c:pt>
                <c:pt idx="521">
                  <c:v>1745.6698018852749</c:v>
                </c:pt>
                <c:pt idx="522">
                  <c:v>1743.449438932822</c:v>
                </c:pt>
                <c:pt idx="523">
                  <c:v>1742.262142268708</c:v>
                </c:pt>
                <c:pt idx="524">
                  <c:v>1740.5127573552572</c:v>
                </c:pt>
                <c:pt idx="525">
                  <c:v>1740.3298090029321</c:v>
                </c:pt>
                <c:pt idx="526">
                  <c:v>1735.925239054427</c:v>
                </c:pt>
                <c:pt idx="527">
                  <c:v>1734.8874167691501</c:v>
                </c:pt>
                <c:pt idx="528">
                  <c:v>1731.1758236435958</c:v>
                </c:pt>
                <c:pt idx="529">
                  <c:v>1724.8107494268997</c:v>
                </c:pt>
                <c:pt idx="530">
                  <c:v>1723.849646334224</c:v>
                </c:pt>
                <c:pt idx="531">
                  <c:v>1722.398927546973</c:v>
                </c:pt>
                <c:pt idx="532">
                  <c:v>1720.6547276685781</c:v>
                </c:pt>
                <c:pt idx="533">
                  <c:v>1716.992771590571</c:v>
                </c:pt>
                <c:pt idx="534">
                  <c:v>1716.0953569904418</c:v>
                </c:pt>
                <c:pt idx="535">
                  <c:v>1715.200327506438</c:v>
                </c:pt>
                <c:pt idx="536">
                  <c:v>1713.6312018447402</c:v>
                </c:pt>
                <c:pt idx="537">
                  <c:v>1712.909142066032</c:v>
                </c:pt>
                <c:pt idx="538">
                  <c:v>1712.53266788987</c:v>
                </c:pt>
                <c:pt idx="539">
                  <c:v>1712.2573720364558</c:v>
                </c:pt>
                <c:pt idx="540">
                  <c:v>1710.4692976170829</c:v>
                </c:pt>
                <c:pt idx="541">
                  <c:v>1709.7301719553861</c:v>
                </c:pt>
                <c:pt idx="542">
                  <c:v>1708.5671646350538</c:v>
                </c:pt>
                <c:pt idx="543">
                  <c:v>1708.328519861825</c:v>
                </c:pt>
                <c:pt idx="544">
                  <c:v>1703.052653654556</c:v>
                </c:pt>
                <c:pt idx="545">
                  <c:v>1701.8401648377289</c:v>
                </c:pt>
                <c:pt idx="546">
                  <c:v>1698.8490383653309</c:v>
                </c:pt>
                <c:pt idx="547">
                  <c:v>1696.2652461720838</c:v>
                </c:pt>
                <c:pt idx="548">
                  <c:v>1691.081579032508</c:v>
                </c:pt>
                <c:pt idx="549">
                  <c:v>1690.4947795189282</c:v>
                </c:pt>
                <c:pt idx="550">
                  <c:v>1690.3495497511801</c:v>
                </c:pt>
                <c:pt idx="551">
                  <c:v>1687.0529647566591</c:v>
                </c:pt>
                <c:pt idx="552">
                  <c:v>1685.3548242516231</c:v>
                </c:pt>
                <c:pt idx="553">
                  <c:v>1684.195668092545</c:v>
                </c:pt>
                <c:pt idx="554">
                  <c:v>1684.1905796405331</c:v>
                </c:pt>
                <c:pt idx="555">
                  <c:v>1680.447883422305</c:v>
                </c:pt>
                <c:pt idx="556">
                  <c:v>1679.51586837629</c:v>
                </c:pt>
                <c:pt idx="557">
                  <c:v>1676.1856752102019</c:v>
                </c:pt>
                <c:pt idx="558">
                  <c:v>1673.777223603061</c:v>
                </c:pt>
                <c:pt idx="559">
                  <c:v>1672.9717274659029</c:v>
                </c:pt>
                <c:pt idx="560">
                  <c:v>1672.364845604593</c:v>
                </c:pt>
                <c:pt idx="561">
                  <c:v>1671.5497053022309</c:v>
                </c:pt>
                <c:pt idx="562">
                  <c:v>1671.1896981845739</c:v>
                </c:pt>
                <c:pt idx="563">
                  <c:v>1670.4808012772489</c:v>
                </c:pt>
                <c:pt idx="564">
                  <c:v>1669.5482016420651</c:v>
                </c:pt>
                <c:pt idx="565">
                  <c:v>1668.7775275875078</c:v>
                </c:pt>
                <c:pt idx="566">
                  <c:v>1667.8073273037621</c:v>
                </c:pt>
                <c:pt idx="567">
                  <c:v>1667.1474310044628</c:v>
                </c:pt>
                <c:pt idx="568">
                  <c:v>1663.7453051400912</c:v>
                </c:pt>
                <c:pt idx="569">
                  <c:v>1661.0084161611239</c:v>
                </c:pt>
                <c:pt idx="570">
                  <c:v>1660.713749629575</c:v>
                </c:pt>
                <c:pt idx="571">
                  <c:v>1660.6025641891688</c:v>
                </c:pt>
                <c:pt idx="572">
                  <c:v>1660.495913108984</c:v>
                </c:pt>
                <c:pt idx="573">
                  <c:v>1659.0408460099441</c:v>
                </c:pt>
                <c:pt idx="574">
                  <c:v>1657.1708978602931</c:v>
                </c:pt>
                <c:pt idx="575">
                  <c:v>1653.089712419888</c:v>
                </c:pt>
                <c:pt idx="576">
                  <c:v>1652.0141125820278</c:v>
                </c:pt>
                <c:pt idx="577">
                  <c:v>1650.994793754242</c:v>
                </c:pt>
                <c:pt idx="578">
                  <c:v>1648.3920975360131</c:v>
                </c:pt>
                <c:pt idx="579">
                  <c:v>1644.6254464558288</c:v>
                </c:pt>
                <c:pt idx="580">
                  <c:v>1641.9600753723419</c:v>
                </c:pt>
                <c:pt idx="581">
                  <c:v>1638.5004901751458</c:v>
                </c:pt>
                <c:pt idx="582">
                  <c:v>1635.9326018042052</c:v>
                </c:pt>
                <c:pt idx="583">
                  <c:v>1634.7821351510511</c:v>
                </c:pt>
                <c:pt idx="584">
                  <c:v>1632.5601790730429</c:v>
                </c:pt>
                <c:pt idx="585">
                  <c:v>1625.1793423497779</c:v>
                </c:pt>
                <c:pt idx="586">
                  <c:v>1623.9709049779499</c:v>
                </c:pt>
                <c:pt idx="587">
                  <c:v>1622.9532829764189</c:v>
                </c:pt>
                <c:pt idx="588">
                  <c:v>1620.946756949907</c:v>
                </c:pt>
                <c:pt idx="589">
                  <c:v>1620.8060168096849</c:v>
                </c:pt>
                <c:pt idx="590">
                  <c:v>1617.5301201050349</c:v>
                </c:pt>
                <c:pt idx="591">
                  <c:v>1613.594053614021</c:v>
                </c:pt>
                <c:pt idx="592">
                  <c:v>1612.799750034925</c:v>
                </c:pt>
                <c:pt idx="593">
                  <c:v>1609.341630882858</c:v>
                </c:pt>
                <c:pt idx="594">
                  <c:v>1608.5331863933752</c:v>
                </c:pt>
                <c:pt idx="595">
                  <c:v>1608.271883016954</c:v>
                </c:pt>
                <c:pt idx="596">
                  <c:v>1605.0246829358839</c:v>
                </c:pt>
                <c:pt idx="597">
                  <c:v>1603.0362902967508</c:v>
                </c:pt>
                <c:pt idx="598">
                  <c:v>1602.6387648782641</c:v>
                </c:pt>
                <c:pt idx="599">
                  <c:v>1601.4264976981531</c:v>
                </c:pt>
                <c:pt idx="600">
                  <c:v>1601.0045863528399</c:v>
                </c:pt>
                <c:pt idx="601">
                  <c:v>1597.73778683926</c:v>
                </c:pt>
                <c:pt idx="602">
                  <c:v>1596.6523496701102</c:v>
                </c:pt>
                <c:pt idx="603">
                  <c:v>1587.93810505902</c:v>
                </c:pt>
                <c:pt idx="604">
                  <c:v>1587.896238446401</c:v>
                </c:pt>
                <c:pt idx="605">
                  <c:v>1586.6631203077109</c:v>
                </c:pt>
                <c:pt idx="606">
                  <c:v>1586.297631288209</c:v>
                </c:pt>
                <c:pt idx="607">
                  <c:v>1579.303794362268</c:v>
                </c:pt>
                <c:pt idx="608">
                  <c:v>1575.323238243725</c:v>
                </c:pt>
                <c:pt idx="609">
                  <c:v>1568.631371631106</c:v>
                </c:pt>
                <c:pt idx="610">
                  <c:v>1567.9420385680071</c:v>
                </c:pt>
                <c:pt idx="611">
                  <c:v>1567.182512338818</c:v>
                </c:pt>
                <c:pt idx="612">
                  <c:v>1563.094423684131</c:v>
                </c:pt>
                <c:pt idx="613">
                  <c:v>1557.6727126225628</c:v>
                </c:pt>
                <c:pt idx="614">
                  <c:v>1555.2183571931168</c:v>
                </c:pt>
                <c:pt idx="615">
                  <c:v>1554.9262831790938</c:v>
                </c:pt>
                <c:pt idx="616">
                  <c:v>1553.6079942406618</c:v>
                </c:pt>
                <c:pt idx="617">
                  <c:v>1551.5177349889109</c:v>
                </c:pt>
                <c:pt idx="618">
                  <c:v>1549.5512608127478</c:v>
                </c:pt>
                <c:pt idx="619">
                  <c:v>1549.1757270605522</c:v>
                </c:pt>
                <c:pt idx="620">
                  <c:v>1547.5467050995558</c:v>
                </c:pt>
                <c:pt idx="621">
                  <c:v>1547.0483124604229</c:v>
                </c:pt>
                <c:pt idx="622">
                  <c:v>1545.5709568283019</c:v>
                </c:pt>
                <c:pt idx="623">
                  <c:v>1542.555875493947</c:v>
                </c:pt>
                <c:pt idx="624">
                  <c:v>1542.162304937415</c:v>
                </c:pt>
                <c:pt idx="625">
                  <c:v>1534.4146900535411</c:v>
                </c:pt>
                <c:pt idx="626">
                  <c:v>1523.0446310855341</c:v>
                </c:pt>
                <c:pt idx="627">
                  <c:v>1517.2057789109031</c:v>
                </c:pt>
                <c:pt idx="628">
                  <c:v>1512.4945345024889</c:v>
                </c:pt>
                <c:pt idx="629">
                  <c:v>1511.7921493863639</c:v>
                </c:pt>
                <c:pt idx="630">
                  <c:v>1506.8508531276011</c:v>
                </c:pt>
                <c:pt idx="631">
                  <c:v>1488.2733937947769</c:v>
                </c:pt>
                <c:pt idx="632">
                  <c:v>1482.0230308423229</c:v>
                </c:pt>
                <c:pt idx="633">
                  <c:v>1478.3233419444271</c:v>
                </c:pt>
                <c:pt idx="634">
                  <c:v>1469.8553122577468</c:v>
                </c:pt>
                <c:pt idx="635">
                  <c:v>1276.53</c:v>
                </c:pt>
                <c:pt idx="636">
                  <c:v>1269.32</c:v>
                </c:pt>
                <c:pt idx="637">
                  <c:v>1230.3399999999999</c:v>
                </c:pt>
                <c:pt idx="638">
                  <c:v>1220.8</c:v>
                </c:pt>
                <c:pt idx="639">
                  <c:v>1201.52</c:v>
                </c:pt>
                <c:pt idx="640">
                  <c:v>1187.26</c:v>
                </c:pt>
                <c:pt idx="641">
                  <c:v>1167.08</c:v>
                </c:pt>
                <c:pt idx="642">
                  <c:v>1158.18</c:v>
                </c:pt>
                <c:pt idx="643">
                  <c:v>1153.6100000000001</c:v>
                </c:pt>
                <c:pt idx="644">
                  <c:v>1131</c:v>
                </c:pt>
                <c:pt idx="645">
                  <c:v>1123.49</c:v>
                </c:pt>
                <c:pt idx="646">
                  <c:v>1092.21</c:v>
                </c:pt>
                <c:pt idx="647">
                  <c:v>1015.0999999999999</c:v>
                </c:pt>
                <c:pt idx="648">
                  <c:v>999.77</c:v>
                </c:pt>
                <c:pt idx="649">
                  <c:v>999</c:v>
                </c:pt>
                <c:pt idx="650">
                  <c:v>998.09</c:v>
                </c:pt>
                <c:pt idx="651">
                  <c:v>997.97</c:v>
                </c:pt>
                <c:pt idx="652">
                  <c:v>997.96</c:v>
                </c:pt>
                <c:pt idx="653">
                  <c:v>997.47</c:v>
                </c:pt>
                <c:pt idx="654">
                  <c:v>997.18</c:v>
                </c:pt>
                <c:pt idx="655">
                  <c:v>995.21</c:v>
                </c:pt>
                <c:pt idx="656">
                  <c:v>994.92</c:v>
                </c:pt>
                <c:pt idx="657">
                  <c:v>994.67</c:v>
                </c:pt>
                <c:pt idx="658">
                  <c:v>994.35</c:v>
                </c:pt>
                <c:pt idx="659">
                  <c:v>994.05</c:v>
                </c:pt>
                <c:pt idx="660">
                  <c:v>994.02</c:v>
                </c:pt>
                <c:pt idx="661">
                  <c:v>993.71</c:v>
                </c:pt>
                <c:pt idx="662">
                  <c:v>991.97</c:v>
                </c:pt>
                <c:pt idx="663">
                  <c:v>991.64</c:v>
                </c:pt>
                <c:pt idx="664">
                  <c:v>990.87</c:v>
                </c:pt>
                <c:pt idx="665">
                  <c:v>990.71</c:v>
                </c:pt>
                <c:pt idx="666">
                  <c:v>990.19</c:v>
                </c:pt>
                <c:pt idx="667">
                  <c:v>990.17</c:v>
                </c:pt>
                <c:pt idx="668">
                  <c:v>989.84</c:v>
                </c:pt>
                <c:pt idx="669">
                  <c:v>988.89</c:v>
                </c:pt>
                <c:pt idx="670">
                  <c:v>988.1</c:v>
                </c:pt>
                <c:pt idx="671">
                  <c:v>988</c:v>
                </c:pt>
                <c:pt idx="672">
                  <c:v>987.86</c:v>
                </c:pt>
                <c:pt idx="673">
                  <c:v>987.8</c:v>
                </c:pt>
                <c:pt idx="674">
                  <c:v>987.76</c:v>
                </c:pt>
                <c:pt idx="675">
                  <c:v>987.55</c:v>
                </c:pt>
                <c:pt idx="676">
                  <c:v>987.48</c:v>
                </c:pt>
                <c:pt idx="677">
                  <c:v>986.79</c:v>
                </c:pt>
                <c:pt idx="678">
                  <c:v>986.54</c:v>
                </c:pt>
                <c:pt idx="679">
                  <c:v>984.9</c:v>
                </c:pt>
                <c:pt idx="680">
                  <c:v>984</c:v>
                </c:pt>
                <c:pt idx="681">
                  <c:v>983.82</c:v>
                </c:pt>
                <c:pt idx="682">
                  <c:v>983.54</c:v>
                </c:pt>
                <c:pt idx="683">
                  <c:v>983.46</c:v>
                </c:pt>
                <c:pt idx="684">
                  <c:v>983.29</c:v>
                </c:pt>
                <c:pt idx="685">
                  <c:v>982.32</c:v>
                </c:pt>
                <c:pt idx="686">
                  <c:v>982.23</c:v>
                </c:pt>
                <c:pt idx="687">
                  <c:v>981.7</c:v>
                </c:pt>
                <c:pt idx="688">
                  <c:v>981.68</c:v>
                </c:pt>
                <c:pt idx="689">
                  <c:v>981.07</c:v>
                </c:pt>
                <c:pt idx="690">
                  <c:v>980.84</c:v>
                </c:pt>
                <c:pt idx="691">
                  <c:v>980.48</c:v>
                </c:pt>
                <c:pt idx="692">
                  <c:v>979.89</c:v>
                </c:pt>
                <c:pt idx="693">
                  <c:v>979.72</c:v>
                </c:pt>
                <c:pt idx="694">
                  <c:v>979.63</c:v>
                </c:pt>
                <c:pt idx="695">
                  <c:v>979.58</c:v>
                </c:pt>
                <c:pt idx="696">
                  <c:v>979.32</c:v>
                </c:pt>
                <c:pt idx="697">
                  <c:v>978.85</c:v>
                </c:pt>
                <c:pt idx="698">
                  <c:v>978.46</c:v>
                </c:pt>
                <c:pt idx="699">
                  <c:v>977.86</c:v>
                </c:pt>
                <c:pt idx="700">
                  <c:v>977.52</c:v>
                </c:pt>
                <c:pt idx="701">
                  <c:v>977.1</c:v>
                </c:pt>
                <c:pt idx="702">
                  <c:v>976.03</c:v>
                </c:pt>
                <c:pt idx="703">
                  <c:v>975.01</c:v>
                </c:pt>
                <c:pt idx="704">
                  <c:v>974.96</c:v>
                </c:pt>
                <c:pt idx="705">
                  <c:v>974.37</c:v>
                </c:pt>
                <c:pt idx="706">
                  <c:v>972.7</c:v>
                </c:pt>
                <c:pt idx="707">
                  <c:v>972.15</c:v>
                </c:pt>
                <c:pt idx="708">
                  <c:v>970.99</c:v>
                </c:pt>
                <c:pt idx="709">
                  <c:v>969.6</c:v>
                </c:pt>
                <c:pt idx="710">
                  <c:v>968.21</c:v>
                </c:pt>
                <c:pt idx="711">
                  <c:v>968.12</c:v>
                </c:pt>
                <c:pt idx="712">
                  <c:v>968.07</c:v>
                </c:pt>
                <c:pt idx="713">
                  <c:v>966.56</c:v>
                </c:pt>
                <c:pt idx="714">
                  <c:v>966.4</c:v>
                </c:pt>
                <c:pt idx="715">
                  <c:v>966.04</c:v>
                </c:pt>
                <c:pt idx="716">
                  <c:v>965.74</c:v>
                </c:pt>
                <c:pt idx="717">
                  <c:v>965.74</c:v>
                </c:pt>
                <c:pt idx="718">
                  <c:v>964.4</c:v>
                </c:pt>
                <c:pt idx="719">
                  <c:v>964.09</c:v>
                </c:pt>
                <c:pt idx="720">
                  <c:v>963.36</c:v>
                </c:pt>
                <c:pt idx="721">
                  <c:v>963.27</c:v>
                </c:pt>
                <c:pt idx="722">
                  <c:v>963.13</c:v>
                </c:pt>
                <c:pt idx="723">
                  <c:v>962.98</c:v>
                </c:pt>
                <c:pt idx="724">
                  <c:v>962.3</c:v>
                </c:pt>
                <c:pt idx="725">
                  <c:v>962.29</c:v>
                </c:pt>
                <c:pt idx="726">
                  <c:v>961.81</c:v>
                </c:pt>
                <c:pt idx="727">
                  <c:v>961.59</c:v>
                </c:pt>
                <c:pt idx="728">
                  <c:v>961.44</c:v>
                </c:pt>
                <c:pt idx="729">
                  <c:v>960.74</c:v>
                </c:pt>
                <c:pt idx="730">
                  <c:v>959.72</c:v>
                </c:pt>
                <c:pt idx="731">
                  <c:v>959.65</c:v>
                </c:pt>
                <c:pt idx="732">
                  <c:v>959.2</c:v>
                </c:pt>
                <c:pt idx="733">
                  <c:v>958.17</c:v>
                </c:pt>
                <c:pt idx="734">
                  <c:v>957.96</c:v>
                </c:pt>
                <c:pt idx="735">
                  <c:v>957.3</c:v>
                </c:pt>
                <c:pt idx="736">
                  <c:v>957.19</c:v>
                </c:pt>
                <c:pt idx="737">
                  <c:v>956.93</c:v>
                </c:pt>
                <c:pt idx="738">
                  <c:v>956.82</c:v>
                </c:pt>
                <c:pt idx="739">
                  <c:v>956.79</c:v>
                </c:pt>
                <c:pt idx="740">
                  <c:v>955.44</c:v>
                </c:pt>
                <c:pt idx="741">
                  <c:v>955.4</c:v>
                </c:pt>
                <c:pt idx="742">
                  <c:v>954.77</c:v>
                </c:pt>
                <c:pt idx="743">
                  <c:v>954.35</c:v>
                </c:pt>
                <c:pt idx="744">
                  <c:v>954.33</c:v>
                </c:pt>
                <c:pt idx="745">
                  <c:v>953.86</c:v>
                </c:pt>
                <c:pt idx="746">
                  <c:v>953.66</c:v>
                </c:pt>
                <c:pt idx="747">
                  <c:v>953.56999999999994</c:v>
                </c:pt>
                <c:pt idx="748">
                  <c:v>953.4</c:v>
                </c:pt>
                <c:pt idx="749">
                  <c:v>953.32</c:v>
                </c:pt>
                <c:pt idx="750">
                  <c:v>952.21</c:v>
                </c:pt>
                <c:pt idx="751">
                  <c:v>951.81</c:v>
                </c:pt>
                <c:pt idx="752">
                  <c:v>951.57</c:v>
                </c:pt>
                <c:pt idx="753">
                  <c:v>950.43</c:v>
                </c:pt>
                <c:pt idx="754">
                  <c:v>948.82</c:v>
                </c:pt>
                <c:pt idx="755">
                  <c:v>948.79</c:v>
                </c:pt>
                <c:pt idx="756">
                  <c:v>947.51</c:v>
                </c:pt>
                <c:pt idx="757">
                  <c:v>946.42</c:v>
                </c:pt>
                <c:pt idx="758">
                  <c:v>946.19</c:v>
                </c:pt>
                <c:pt idx="759">
                  <c:v>946.07</c:v>
                </c:pt>
                <c:pt idx="760">
                  <c:v>945.69</c:v>
                </c:pt>
                <c:pt idx="761">
                  <c:v>944.94</c:v>
                </c:pt>
                <c:pt idx="762">
                  <c:v>944.37</c:v>
                </c:pt>
                <c:pt idx="763">
                  <c:v>943.95</c:v>
                </c:pt>
                <c:pt idx="764">
                  <c:v>943.88</c:v>
                </c:pt>
                <c:pt idx="765">
                  <c:v>943.86</c:v>
                </c:pt>
                <c:pt idx="766">
                  <c:v>942.6</c:v>
                </c:pt>
                <c:pt idx="767">
                  <c:v>942.39</c:v>
                </c:pt>
                <c:pt idx="768">
                  <c:v>941.84</c:v>
                </c:pt>
                <c:pt idx="769">
                  <c:v>941.8</c:v>
                </c:pt>
                <c:pt idx="770">
                  <c:v>939.84</c:v>
                </c:pt>
                <c:pt idx="771">
                  <c:v>939.39</c:v>
                </c:pt>
                <c:pt idx="772">
                  <c:v>939.16</c:v>
                </c:pt>
                <c:pt idx="773">
                  <c:v>939.02</c:v>
                </c:pt>
                <c:pt idx="774">
                  <c:v>938.44</c:v>
                </c:pt>
                <c:pt idx="775">
                  <c:v>938.42</c:v>
                </c:pt>
                <c:pt idx="776">
                  <c:v>938.27</c:v>
                </c:pt>
                <c:pt idx="777">
                  <c:v>938.03</c:v>
                </c:pt>
                <c:pt idx="778">
                  <c:v>937.85</c:v>
                </c:pt>
                <c:pt idx="779">
                  <c:v>937.57</c:v>
                </c:pt>
                <c:pt idx="780">
                  <c:v>937.47</c:v>
                </c:pt>
                <c:pt idx="781">
                  <c:v>936.96</c:v>
                </c:pt>
                <c:pt idx="782">
                  <c:v>936.21</c:v>
                </c:pt>
                <c:pt idx="783">
                  <c:v>936.15</c:v>
                </c:pt>
                <c:pt idx="784">
                  <c:v>934.27</c:v>
                </c:pt>
                <c:pt idx="785">
                  <c:v>934.25</c:v>
                </c:pt>
                <c:pt idx="786">
                  <c:v>933.87</c:v>
                </c:pt>
                <c:pt idx="787">
                  <c:v>933.8</c:v>
                </c:pt>
                <c:pt idx="788">
                  <c:v>933.76</c:v>
                </c:pt>
                <c:pt idx="789">
                  <c:v>933.45</c:v>
                </c:pt>
                <c:pt idx="790">
                  <c:v>932.82</c:v>
                </c:pt>
                <c:pt idx="791">
                  <c:v>932.58</c:v>
                </c:pt>
                <c:pt idx="792">
                  <c:v>932.54</c:v>
                </c:pt>
                <c:pt idx="793">
                  <c:v>931.78</c:v>
                </c:pt>
                <c:pt idx="794">
                  <c:v>931.6</c:v>
                </c:pt>
                <c:pt idx="795">
                  <c:v>931.49</c:v>
                </c:pt>
                <c:pt idx="796">
                  <c:v>931.22</c:v>
                </c:pt>
                <c:pt idx="797">
                  <c:v>930.8</c:v>
                </c:pt>
                <c:pt idx="798">
                  <c:v>930.25</c:v>
                </c:pt>
                <c:pt idx="799">
                  <c:v>928.34</c:v>
                </c:pt>
                <c:pt idx="800">
                  <c:v>927.61</c:v>
                </c:pt>
                <c:pt idx="801">
                  <c:v>927.41</c:v>
                </c:pt>
                <c:pt idx="802">
                  <c:v>926.8</c:v>
                </c:pt>
                <c:pt idx="803">
                  <c:v>926.62</c:v>
                </c:pt>
                <c:pt idx="804">
                  <c:v>926.6</c:v>
                </c:pt>
                <c:pt idx="805">
                  <c:v>926.53</c:v>
                </c:pt>
                <c:pt idx="806">
                  <c:v>926.16</c:v>
                </c:pt>
                <c:pt idx="807">
                  <c:v>926.14</c:v>
                </c:pt>
                <c:pt idx="808">
                  <c:v>925.88</c:v>
                </c:pt>
                <c:pt idx="809">
                  <c:v>925.64</c:v>
                </c:pt>
                <c:pt idx="810">
                  <c:v>925.25</c:v>
                </c:pt>
                <c:pt idx="811">
                  <c:v>925.19</c:v>
                </c:pt>
                <c:pt idx="812">
                  <c:v>924.6</c:v>
                </c:pt>
                <c:pt idx="813">
                  <c:v>923.85</c:v>
                </c:pt>
                <c:pt idx="814">
                  <c:v>923.36</c:v>
                </c:pt>
                <c:pt idx="815">
                  <c:v>922.83</c:v>
                </c:pt>
                <c:pt idx="816">
                  <c:v>922.48</c:v>
                </c:pt>
                <c:pt idx="817">
                  <c:v>922.46</c:v>
                </c:pt>
                <c:pt idx="818">
                  <c:v>922.14</c:v>
                </c:pt>
                <c:pt idx="819">
                  <c:v>921.95</c:v>
                </c:pt>
                <c:pt idx="820">
                  <c:v>920.99</c:v>
                </c:pt>
                <c:pt idx="821">
                  <c:v>920.77</c:v>
                </c:pt>
                <c:pt idx="822">
                  <c:v>920.64</c:v>
                </c:pt>
                <c:pt idx="823">
                  <c:v>918.4</c:v>
                </c:pt>
                <c:pt idx="824">
                  <c:v>918.21</c:v>
                </c:pt>
                <c:pt idx="825">
                  <c:v>917.88</c:v>
                </c:pt>
                <c:pt idx="826">
                  <c:v>917.76</c:v>
                </c:pt>
                <c:pt idx="827">
                  <c:v>916.87</c:v>
                </c:pt>
                <c:pt idx="828">
                  <c:v>914.38</c:v>
                </c:pt>
                <c:pt idx="829">
                  <c:v>914.34</c:v>
                </c:pt>
                <c:pt idx="830">
                  <c:v>912.95</c:v>
                </c:pt>
                <c:pt idx="831">
                  <c:v>912.86</c:v>
                </c:pt>
                <c:pt idx="832">
                  <c:v>912.76</c:v>
                </c:pt>
                <c:pt idx="833">
                  <c:v>911.53</c:v>
                </c:pt>
                <c:pt idx="834">
                  <c:v>911.51</c:v>
                </c:pt>
                <c:pt idx="835">
                  <c:v>911.39</c:v>
                </c:pt>
                <c:pt idx="836">
                  <c:v>911.15</c:v>
                </c:pt>
                <c:pt idx="837">
                  <c:v>910.81</c:v>
                </c:pt>
                <c:pt idx="838">
                  <c:v>909.74</c:v>
                </c:pt>
                <c:pt idx="839">
                  <c:v>909.45</c:v>
                </c:pt>
                <c:pt idx="840">
                  <c:v>909.25</c:v>
                </c:pt>
                <c:pt idx="841">
                  <c:v>909.04</c:v>
                </c:pt>
                <c:pt idx="842">
                  <c:v>908.85</c:v>
                </c:pt>
                <c:pt idx="843">
                  <c:v>908.56</c:v>
                </c:pt>
                <c:pt idx="844">
                  <c:v>908.06</c:v>
                </c:pt>
                <c:pt idx="845">
                  <c:v>907.24</c:v>
                </c:pt>
                <c:pt idx="846">
                  <c:v>906.93</c:v>
                </c:pt>
                <c:pt idx="847">
                  <c:v>906.74</c:v>
                </c:pt>
                <c:pt idx="848">
                  <c:v>906.42</c:v>
                </c:pt>
                <c:pt idx="849">
                  <c:v>905.44</c:v>
                </c:pt>
                <c:pt idx="850">
                  <c:v>904.93</c:v>
                </c:pt>
                <c:pt idx="851">
                  <c:v>904.26</c:v>
                </c:pt>
                <c:pt idx="852">
                  <c:v>904.03</c:v>
                </c:pt>
                <c:pt idx="853">
                  <c:v>901.87</c:v>
                </c:pt>
                <c:pt idx="854">
                  <c:v>901.17</c:v>
                </c:pt>
                <c:pt idx="855">
                  <c:v>900.04</c:v>
                </c:pt>
                <c:pt idx="856">
                  <c:v>899.46</c:v>
                </c:pt>
                <c:pt idx="857">
                  <c:v>898.9</c:v>
                </c:pt>
                <c:pt idx="858">
                  <c:v>898.74</c:v>
                </c:pt>
                <c:pt idx="859">
                  <c:v>898.73</c:v>
                </c:pt>
                <c:pt idx="860">
                  <c:v>898.23</c:v>
                </c:pt>
                <c:pt idx="861">
                  <c:v>897.91</c:v>
                </c:pt>
                <c:pt idx="862">
                  <c:v>897.82</c:v>
                </c:pt>
                <c:pt idx="863">
                  <c:v>897.39</c:v>
                </c:pt>
                <c:pt idx="864">
                  <c:v>897.11</c:v>
                </c:pt>
                <c:pt idx="865">
                  <c:v>897.08</c:v>
                </c:pt>
                <c:pt idx="866">
                  <c:v>897.04</c:v>
                </c:pt>
                <c:pt idx="867">
                  <c:v>896.47</c:v>
                </c:pt>
                <c:pt idx="868">
                  <c:v>895.38</c:v>
                </c:pt>
                <c:pt idx="869">
                  <c:v>895.35</c:v>
                </c:pt>
                <c:pt idx="870">
                  <c:v>894.01</c:v>
                </c:pt>
                <c:pt idx="871">
                  <c:v>893.85</c:v>
                </c:pt>
                <c:pt idx="872">
                  <c:v>892.73</c:v>
                </c:pt>
                <c:pt idx="873">
                  <c:v>892.09</c:v>
                </c:pt>
                <c:pt idx="874">
                  <c:v>891.34</c:v>
                </c:pt>
                <c:pt idx="875">
                  <c:v>891.07</c:v>
                </c:pt>
                <c:pt idx="876">
                  <c:v>890.23</c:v>
                </c:pt>
                <c:pt idx="877">
                  <c:v>889.19</c:v>
                </c:pt>
                <c:pt idx="878">
                  <c:v>888.56</c:v>
                </c:pt>
                <c:pt idx="879">
                  <c:v>888.55</c:v>
                </c:pt>
                <c:pt idx="880">
                  <c:v>888.27</c:v>
                </c:pt>
                <c:pt idx="881">
                  <c:v>888.18</c:v>
                </c:pt>
                <c:pt idx="882">
                  <c:v>887.05</c:v>
                </c:pt>
                <c:pt idx="883">
                  <c:v>886.15</c:v>
                </c:pt>
                <c:pt idx="884">
                  <c:v>885.96</c:v>
                </c:pt>
                <c:pt idx="885">
                  <c:v>885.61</c:v>
                </c:pt>
                <c:pt idx="886">
                  <c:v>885.48</c:v>
                </c:pt>
                <c:pt idx="887">
                  <c:v>885.33</c:v>
                </c:pt>
                <c:pt idx="888">
                  <c:v>884.89</c:v>
                </c:pt>
                <c:pt idx="889">
                  <c:v>884.87</c:v>
                </c:pt>
                <c:pt idx="890">
                  <c:v>884.71</c:v>
                </c:pt>
                <c:pt idx="891">
                  <c:v>884.39</c:v>
                </c:pt>
                <c:pt idx="892">
                  <c:v>883.94</c:v>
                </c:pt>
                <c:pt idx="893">
                  <c:v>883.87</c:v>
                </c:pt>
                <c:pt idx="894">
                  <c:v>883.75</c:v>
                </c:pt>
                <c:pt idx="895">
                  <c:v>883.62</c:v>
                </c:pt>
                <c:pt idx="896">
                  <c:v>883.44</c:v>
                </c:pt>
                <c:pt idx="897">
                  <c:v>882.54</c:v>
                </c:pt>
                <c:pt idx="898">
                  <c:v>882.43</c:v>
                </c:pt>
                <c:pt idx="899">
                  <c:v>882.04</c:v>
                </c:pt>
                <c:pt idx="900">
                  <c:v>881.78</c:v>
                </c:pt>
                <c:pt idx="901">
                  <c:v>881.73</c:v>
                </c:pt>
                <c:pt idx="902">
                  <c:v>880.06</c:v>
                </c:pt>
                <c:pt idx="903">
                  <c:v>880.01</c:v>
                </c:pt>
                <c:pt idx="904">
                  <c:v>879.27</c:v>
                </c:pt>
                <c:pt idx="905">
                  <c:v>879.25</c:v>
                </c:pt>
                <c:pt idx="906">
                  <c:v>878.62</c:v>
                </c:pt>
                <c:pt idx="907">
                  <c:v>878.44</c:v>
                </c:pt>
                <c:pt idx="908">
                  <c:v>877.62</c:v>
                </c:pt>
                <c:pt idx="909">
                  <c:v>877.33</c:v>
                </c:pt>
                <c:pt idx="910">
                  <c:v>876.93</c:v>
                </c:pt>
                <c:pt idx="911">
                  <c:v>875.86</c:v>
                </c:pt>
                <c:pt idx="912">
                  <c:v>875.85</c:v>
                </c:pt>
                <c:pt idx="913">
                  <c:v>875.73</c:v>
                </c:pt>
                <c:pt idx="914">
                  <c:v>875.7</c:v>
                </c:pt>
                <c:pt idx="915">
                  <c:v>874.82</c:v>
                </c:pt>
                <c:pt idx="916">
                  <c:v>871.78</c:v>
                </c:pt>
                <c:pt idx="917">
                  <c:v>870.61</c:v>
                </c:pt>
                <c:pt idx="918">
                  <c:v>869.11</c:v>
                </c:pt>
                <c:pt idx="919">
                  <c:v>868.26</c:v>
                </c:pt>
                <c:pt idx="920">
                  <c:v>868.05</c:v>
                </c:pt>
                <c:pt idx="921">
                  <c:v>866.81</c:v>
                </c:pt>
                <c:pt idx="922">
                  <c:v>865.23</c:v>
                </c:pt>
                <c:pt idx="923">
                  <c:v>863.91</c:v>
                </c:pt>
                <c:pt idx="924">
                  <c:v>862.47</c:v>
                </c:pt>
                <c:pt idx="925">
                  <c:v>861.53</c:v>
                </c:pt>
                <c:pt idx="926">
                  <c:v>861.41</c:v>
                </c:pt>
                <c:pt idx="927">
                  <c:v>860.77</c:v>
                </c:pt>
                <c:pt idx="928">
                  <c:v>860.69</c:v>
                </c:pt>
                <c:pt idx="929">
                  <c:v>859.57</c:v>
                </c:pt>
                <c:pt idx="930">
                  <c:v>859.39</c:v>
                </c:pt>
                <c:pt idx="931">
                  <c:v>859.35</c:v>
                </c:pt>
                <c:pt idx="932">
                  <c:v>858.95</c:v>
                </c:pt>
                <c:pt idx="933">
                  <c:v>858.37</c:v>
                </c:pt>
                <c:pt idx="934">
                  <c:v>858.19</c:v>
                </c:pt>
                <c:pt idx="935">
                  <c:v>857.9</c:v>
                </c:pt>
                <c:pt idx="936">
                  <c:v>857.09</c:v>
                </c:pt>
                <c:pt idx="937">
                  <c:v>856.83</c:v>
                </c:pt>
                <c:pt idx="938">
                  <c:v>856.54</c:v>
                </c:pt>
                <c:pt idx="939">
                  <c:v>856.04</c:v>
                </c:pt>
                <c:pt idx="940">
                  <c:v>855.41000000000008</c:v>
                </c:pt>
                <c:pt idx="941">
                  <c:v>854.99</c:v>
                </c:pt>
                <c:pt idx="942">
                  <c:v>854.28</c:v>
                </c:pt>
                <c:pt idx="943">
                  <c:v>853.01</c:v>
                </c:pt>
                <c:pt idx="944">
                  <c:v>852.69</c:v>
                </c:pt>
                <c:pt idx="945">
                  <c:v>852.38</c:v>
                </c:pt>
                <c:pt idx="946">
                  <c:v>852.19</c:v>
                </c:pt>
                <c:pt idx="947">
                  <c:v>851.91</c:v>
                </c:pt>
                <c:pt idx="948">
                  <c:v>851.38</c:v>
                </c:pt>
                <c:pt idx="949">
                  <c:v>851.28</c:v>
                </c:pt>
                <c:pt idx="950">
                  <c:v>850.76</c:v>
                </c:pt>
                <c:pt idx="951">
                  <c:v>850.02</c:v>
                </c:pt>
                <c:pt idx="952">
                  <c:v>849.23</c:v>
                </c:pt>
                <c:pt idx="953">
                  <c:v>848.77</c:v>
                </c:pt>
                <c:pt idx="954">
                  <c:v>848.67</c:v>
                </c:pt>
                <c:pt idx="955">
                  <c:v>848.52</c:v>
                </c:pt>
                <c:pt idx="956">
                  <c:v>848.11</c:v>
                </c:pt>
                <c:pt idx="957">
                  <c:v>847.27</c:v>
                </c:pt>
                <c:pt idx="958">
                  <c:v>846.94</c:v>
                </c:pt>
                <c:pt idx="959">
                  <c:v>846.41</c:v>
                </c:pt>
                <c:pt idx="960">
                  <c:v>845.24</c:v>
                </c:pt>
                <c:pt idx="961">
                  <c:v>845.2</c:v>
                </c:pt>
                <c:pt idx="962">
                  <c:v>845.13</c:v>
                </c:pt>
                <c:pt idx="963">
                  <c:v>844.92</c:v>
                </c:pt>
                <c:pt idx="964">
                  <c:v>844.41</c:v>
                </c:pt>
                <c:pt idx="965">
                  <c:v>843.36</c:v>
                </c:pt>
                <c:pt idx="966">
                  <c:v>843.07</c:v>
                </c:pt>
                <c:pt idx="967">
                  <c:v>842.03</c:v>
                </c:pt>
                <c:pt idx="968">
                  <c:v>841.66</c:v>
                </c:pt>
                <c:pt idx="969">
                  <c:v>839.01</c:v>
                </c:pt>
                <c:pt idx="970">
                  <c:v>838.73</c:v>
                </c:pt>
                <c:pt idx="971">
                  <c:v>837.54</c:v>
                </c:pt>
                <c:pt idx="972">
                  <c:v>837.51</c:v>
                </c:pt>
                <c:pt idx="973">
                  <c:v>837.42</c:v>
                </c:pt>
                <c:pt idx="974">
                  <c:v>837.07</c:v>
                </c:pt>
                <c:pt idx="975">
                  <c:v>836.66</c:v>
                </c:pt>
                <c:pt idx="976">
                  <c:v>836.52</c:v>
                </c:pt>
                <c:pt idx="977">
                  <c:v>836.5</c:v>
                </c:pt>
                <c:pt idx="978">
                  <c:v>836.15</c:v>
                </c:pt>
                <c:pt idx="979">
                  <c:v>835.69</c:v>
                </c:pt>
                <c:pt idx="980">
                  <c:v>834.98</c:v>
                </c:pt>
                <c:pt idx="981">
                  <c:v>834.77</c:v>
                </c:pt>
                <c:pt idx="982">
                  <c:v>834.51</c:v>
                </c:pt>
                <c:pt idx="983">
                  <c:v>833.97</c:v>
                </c:pt>
                <c:pt idx="984">
                  <c:v>833.65</c:v>
                </c:pt>
                <c:pt idx="985">
                  <c:v>832.69</c:v>
                </c:pt>
                <c:pt idx="986">
                  <c:v>831.24</c:v>
                </c:pt>
                <c:pt idx="987">
                  <c:v>830.90000000000009</c:v>
                </c:pt>
                <c:pt idx="988">
                  <c:v>830.52</c:v>
                </c:pt>
                <c:pt idx="989">
                  <c:v>830.44</c:v>
                </c:pt>
                <c:pt idx="990">
                  <c:v>830.29</c:v>
                </c:pt>
                <c:pt idx="991">
                  <c:v>829.29</c:v>
                </c:pt>
                <c:pt idx="992">
                  <c:v>827.55</c:v>
                </c:pt>
                <c:pt idx="993">
                  <c:v>826.57</c:v>
                </c:pt>
                <c:pt idx="994">
                  <c:v>826.26</c:v>
                </c:pt>
                <c:pt idx="995">
                  <c:v>825.89</c:v>
                </c:pt>
                <c:pt idx="996">
                  <c:v>824.98</c:v>
                </c:pt>
                <c:pt idx="997">
                  <c:v>824.54</c:v>
                </c:pt>
                <c:pt idx="998">
                  <c:v>824.39</c:v>
                </c:pt>
                <c:pt idx="999">
                  <c:v>823.97</c:v>
                </c:pt>
                <c:pt idx="1000">
                  <c:v>822.22</c:v>
                </c:pt>
                <c:pt idx="1001">
                  <c:v>822.17</c:v>
                </c:pt>
                <c:pt idx="1002">
                  <c:v>821.6</c:v>
                </c:pt>
                <c:pt idx="1003">
                  <c:v>821.48</c:v>
                </c:pt>
                <c:pt idx="1004">
                  <c:v>821.22</c:v>
                </c:pt>
                <c:pt idx="1005">
                  <c:v>820.89</c:v>
                </c:pt>
                <c:pt idx="1006">
                  <c:v>820.62</c:v>
                </c:pt>
                <c:pt idx="1007">
                  <c:v>820.04</c:v>
                </c:pt>
                <c:pt idx="1008">
                  <c:v>819.74</c:v>
                </c:pt>
                <c:pt idx="1009">
                  <c:v>819.67</c:v>
                </c:pt>
                <c:pt idx="1010">
                  <c:v>819.62</c:v>
                </c:pt>
                <c:pt idx="1011">
                  <c:v>819.35</c:v>
                </c:pt>
                <c:pt idx="1012">
                  <c:v>819.01</c:v>
                </c:pt>
                <c:pt idx="1013">
                  <c:v>818.95</c:v>
                </c:pt>
                <c:pt idx="1014">
                  <c:v>818.93</c:v>
                </c:pt>
                <c:pt idx="1015">
                  <c:v>816.65</c:v>
                </c:pt>
                <c:pt idx="1016">
                  <c:v>816.49</c:v>
                </c:pt>
                <c:pt idx="1017">
                  <c:v>816.32</c:v>
                </c:pt>
                <c:pt idx="1018">
                  <c:v>816.08</c:v>
                </c:pt>
                <c:pt idx="1019">
                  <c:v>815.55</c:v>
                </c:pt>
                <c:pt idx="1020">
                  <c:v>815.17</c:v>
                </c:pt>
                <c:pt idx="1021">
                  <c:v>815.12</c:v>
                </c:pt>
                <c:pt idx="1022">
                  <c:v>814.92</c:v>
                </c:pt>
                <c:pt idx="1023">
                  <c:v>814.72</c:v>
                </c:pt>
                <c:pt idx="1024">
                  <c:v>814.37</c:v>
                </c:pt>
                <c:pt idx="1025">
                  <c:v>813.52</c:v>
                </c:pt>
                <c:pt idx="1026">
                  <c:v>813.3</c:v>
                </c:pt>
                <c:pt idx="1027">
                  <c:v>813.15</c:v>
                </c:pt>
                <c:pt idx="1028">
                  <c:v>813.08</c:v>
                </c:pt>
                <c:pt idx="1029">
                  <c:v>812.28</c:v>
                </c:pt>
                <c:pt idx="1030">
                  <c:v>812.08</c:v>
                </c:pt>
                <c:pt idx="1031">
                  <c:v>812.07</c:v>
                </c:pt>
                <c:pt idx="1032">
                  <c:v>812.01</c:v>
                </c:pt>
                <c:pt idx="1033">
                  <c:v>811.9</c:v>
                </c:pt>
                <c:pt idx="1034">
                  <c:v>811.61</c:v>
                </c:pt>
                <c:pt idx="1035">
                  <c:v>811.07</c:v>
                </c:pt>
                <c:pt idx="1036">
                  <c:v>810.6</c:v>
                </c:pt>
                <c:pt idx="1037">
                  <c:v>809.24</c:v>
                </c:pt>
                <c:pt idx="1038">
                  <c:v>809.22</c:v>
                </c:pt>
                <c:pt idx="1039">
                  <c:v>808.44</c:v>
                </c:pt>
                <c:pt idx="1040">
                  <c:v>808.21</c:v>
                </c:pt>
                <c:pt idx="1041">
                  <c:v>808.08</c:v>
                </c:pt>
                <c:pt idx="1042">
                  <c:v>807.24</c:v>
                </c:pt>
                <c:pt idx="1043">
                  <c:v>807.1</c:v>
                </c:pt>
                <c:pt idx="1044">
                  <c:v>806.97</c:v>
                </c:pt>
                <c:pt idx="1045">
                  <c:v>806.87</c:v>
                </c:pt>
                <c:pt idx="1046">
                  <c:v>806.33</c:v>
                </c:pt>
                <c:pt idx="1047">
                  <c:v>806.33</c:v>
                </c:pt>
                <c:pt idx="1048">
                  <c:v>805.81</c:v>
                </c:pt>
                <c:pt idx="1049">
                  <c:v>805.53</c:v>
                </c:pt>
                <c:pt idx="1050">
                  <c:v>805.5</c:v>
                </c:pt>
                <c:pt idx="1051">
                  <c:v>805.07</c:v>
                </c:pt>
                <c:pt idx="1052">
                  <c:v>804.94</c:v>
                </c:pt>
                <c:pt idx="1053">
                  <c:v>804.66</c:v>
                </c:pt>
                <c:pt idx="1054">
                  <c:v>804.64</c:v>
                </c:pt>
                <c:pt idx="1055">
                  <c:v>804.37</c:v>
                </c:pt>
                <c:pt idx="1056">
                  <c:v>804.35</c:v>
                </c:pt>
                <c:pt idx="1057">
                  <c:v>803.82</c:v>
                </c:pt>
                <c:pt idx="1058">
                  <c:v>803.57</c:v>
                </c:pt>
                <c:pt idx="1059">
                  <c:v>802.62</c:v>
                </c:pt>
                <c:pt idx="1060">
                  <c:v>802.56</c:v>
                </c:pt>
                <c:pt idx="1061">
                  <c:v>802.54</c:v>
                </c:pt>
                <c:pt idx="1062">
                  <c:v>801.96</c:v>
                </c:pt>
                <c:pt idx="1063">
                  <c:v>801.23</c:v>
                </c:pt>
                <c:pt idx="1064">
                  <c:v>801.06</c:v>
                </c:pt>
                <c:pt idx="1065">
                  <c:v>800.75</c:v>
                </c:pt>
                <c:pt idx="1066">
                  <c:v>800.66</c:v>
                </c:pt>
                <c:pt idx="1067">
                  <c:v>800.6</c:v>
                </c:pt>
                <c:pt idx="1068">
                  <c:v>799.96</c:v>
                </c:pt>
                <c:pt idx="1069">
                  <c:v>799.29</c:v>
                </c:pt>
                <c:pt idx="1070">
                  <c:v>798.86</c:v>
                </c:pt>
                <c:pt idx="1071">
                  <c:v>798.77</c:v>
                </c:pt>
                <c:pt idx="1072">
                  <c:v>798.47</c:v>
                </c:pt>
                <c:pt idx="1073">
                  <c:v>798.4</c:v>
                </c:pt>
                <c:pt idx="1074">
                  <c:v>798.13</c:v>
                </c:pt>
                <c:pt idx="1075">
                  <c:v>796</c:v>
                </c:pt>
                <c:pt idx="1076">
                  <c:v>795.55</c:v>
                </c:pt>
                <c:pt idx="1077">
                  <c:v>794.75</c:v>
                </c:pt>
                <c:pt idx="1078">
                  <c:v>794.66</c:v>
                </c:pt>
                <c:pt idx="1079">
                  <c:v>794.25</c:v>
                </c:pt>
                <c:pt idx="1080">
                  <c:v>793.32</c:v>
                </c:pt>
                <c:pt idx="1081">
                  <c:v>793.16</c:v>
                </c:pt>
                <c:pt idx="1082">
                  <c:v>792.66</c:v>
                </c:pt>
                <c:pt idx="1083">
                  <c:v>792.64</c:v>
                </c:pt>
                <c:pt idx="1084">
                  <c:v>792.26</c:v>
                </c:pt>
                <c:pt idx="1085">
                  <c:v>791.87</c:v>
                </c:pt>
                <c:pt idx="1086">
                  <c:v>791.8</c:v>
                </c:pt>
                <c:pt idx="1087">
                  <c:v>791.51</c:v>
                </c:pt>
                <c:pt idx="1088">
                  <c:v>791.2</c:v>
                </c:pt>
                <c:pt idx="1089">
                  <c:v>790.81</c:v>
                </c:pt>
                <c:pt idx="1090">
                  <c:v>790.56</c:v>
                </c:pt>
                <c:pt idx="1091">
                  <c:v>790.44</c:v>
                </c:pt>
                <c:pt idx="1092">
                  <c:v>790.35</c:v>
                </c:pt>
                <c:pt idx="1093">
                  <c:v>790.27</c:v>
                </c:pt>
                <c:pt idx="1094">
                  <c:v>790.09</c:v>
                </c:pt>
                <c:pt idx="1095">
                  <c:v>789.86</c:v>
                </c:pt>
                <c:pt idx="1096">
                  <c:v>789.62</c:v>
                </c:pt>
                <c:pt idx="1097">
                  <c:v>789.52</c:v>
                </c:pt>
                <c:pt idx="1098">
                  <c:v>789.24</c:v>
                </c:pt>
                <c:pt idx="1099">
                  <c:v>788.7</c:v>
                </c:pt>
                <c:pt idx="1100">
                  <c:v>788.07</c:v>
                </c:pt>
                <c:pt idx="1101">
                  <c:v>787.35</c:v>
                </c:pt>
                <c:pt idx="1102">
                  <c:v>787.33</c:v>
                </c:pt>
                <c:pt idx="1103">
                  <c:v>787.26</c:v>
                </c:pt>
                <c:pt idx="1104">
                  <c:v>786.68</c:v>
                </c:pt>
                <c:pt idx="1105">
                  <c:v>786.12</c:v>
                </c:pt>
                <c:pt idx="1106">
                  <c:v>785.72</c:v>
                </c:pt>
                <c:pt idx="1107">
                  <c:v>785</c:v>
                </c:pt>
                <c:pt idx="1108">
                  <c:v>784.84</c:v>
                </c:pt>
                <c:pt idx="1109">
                  <c:v>784.79</c:v>
                </c:pt>
                <c:pt idx="1110">
                  <c:v>784.46</c:v>
                </c:pt>
                <c:pt idx="1111">
                  <c:v>784.41</c:v>
                </c:pt>
                <c:pt idx="1112">
                  <c:v>784.11</c:v>
                </c:pt>
                <c:pt idx="1113">
                  <c:v>784.08</c:v>
                </c:pt>
                <c:pt idx="1114">
                  <c:v>783.97</c:v>
                </c:pt>
                <c:pt idx="1115">
                  <c:v>783.22</c:v>
                </c:pt>
                <c:pt idx="1116">
                  <c:v>782.8</c:v>
                </c:pt>
                <c:pt idx="1117">
                  <c:v>782.25</c:v>
                </c:pt>
                <c:pt idx="1118">
                  <c:v>781.79</c:v>
                </c:pt>
                <c:pt idx="1119">
                  <c:v>781.12</c:v>
                </c:pt>
                <c:pt idx="1120">
                  <c:v>780.87</c:v>
                </c:pt>
                <c:pt idx="1121">
                  <c:v>780.57</c:v>
                </c:pt>
                <c:pt idx="1122">
                  <c:v>780.44</c:v>
                </c:pt>
                <c:pt idx="1123">
                  <c:v>779.29</c:v>
                </c:pt>
                <c:pt idx="1124">
                  <c:v>778.93</c:v>
                </c:pt>
                <c:pt idx="1125">
                  <c:v>777.96</c:v>
                </c:pt>
                <c:pt idx="1126">
                  <c:v>777.62</c:v>
                </c:pt>
                <c:pt idx="1127">
                  <c:v>777.11</c:v>
                </c:pt>
                <c:pt idx="1128">
                  <c:v>775.93</c:v>
                </c:pt>
                <c:pt idx="1129">
                  <c:v>775.77</c:v>
                </c:pt>
                <c:pt idx="1130">
                  <c:v>775.63</c:v>
                </c:pt>
                <c:pt idx="1131">
                  <c:v>775.07</c:v>
                </c:pt>
                <c:pt idx="1132">
                  <c:v>773.18</c:v>
                </c:pt>
                <c:pt idx="1133">
                  <c:v>773.04</c:v>
                </c:pt>
                <c:pt idx="1134">
                  <c:v>772.96</c:v>
                </c:pt>
                <c:pt idx="1135">
                  <c:v>772.47</c:v>
                </c:pt>
                <c:pt idx="1136">
                  <c:v>772.17</c:v>
                </c:pt>
                <c:pt idx="1137">
                  <c:v>772.07</c:v>
                </c:pt>
                <c:pt idx="1138">
                  <c:v>771.77</c:v>
                </c:pt>
                <c:pt idx="1139">
                  <c:v>771.71</c:v>
                </c:pt>
                <c:pt idx="1140">
                  <c:v>771.63</c:v>
                </c:pt>
                <c:pt idx="1141">
                  <c:v>771.33</c:v>
                </c:pt>
                <c:pt idx="1142">
                  <c:v>770.97</c:v>
                </c:pt>
                <c:pt idx="1143">
                  <c:v>770.76</c:v>
                </c:pt>
                <c:pt idx="1144">
                  <c:v>770.69</c:v>
                </c:pt>
                <c:pt idx="1145">
                  <c:v>770.53</c:v>
                </c:pt>
                <c:pt idx="1146">
                  <c:v>770.33</c:v>
                </c:pt>
                <c:pt idx="1147">
                  <c:v>770.29</c:v>
                </c:pt>
                <c:pt idx="1148">
                  <c:v>769.27</c:v>
                </c:pt>
                <c:pt idx="1149">
                  <c:v>769.13</c:v>
                </c:pt>
                <c:pt idx="1150">
                  <c:v>769.02</c:v>
                </c:pt>
                <c:pt idx="1151">
                  <c:v>768.82</c:v>
                </c:pt>
                <c:pt idx="1152">
                  <c:v>768.11</c:v>
                </c:pt>
                <c:pt idx="1153">
                  <c:v>767.94</c:v>
                </c:pt>
                <c:pt idx="1154">
                  <c:v>767.91</c:v>
                </c:pt>
                <c:pt idx="1155">
                  <c:v>767.46</c:v>
                </c:pt>
                <c:pt idx="1156">
                  <c:v>766.87</c:v>
                </c:pt>
                <c:pt idx="1157">
                  <c:v>766.07</c:v>
                </c:pt>
                <c:pt idx="1158">
                  <c:v>765.71</c:v>
                </c:pt>
                <c:pt idx="1159">
                  <c:v>764.88</c:v>
                </c:pt>
                <c:pt idx="1160">
                  <c:v>764.26</c:v>
                </c:pt>
                <c:pt idx="1161">
                  <c:v>764.08</c:v>
                </c:pt>
                <c:pt idx="1162">
                  <c:v>762.35</c:v>
                </c:pt>
                <c:pt idx="1163">
                  <c:v>761.52</c:v>
                </c:pt>
                <c:pt idx="1164">
                  <c:v>761.11</c:v>
                </c:pt>
                <c:pt idx="1165">
                  <c:v>761.05</c:v>
                </c:pt>
                <c:pt idx="1166">
                  <c:v>761.03</c:v>
                </c:pt>
                <c:pt idx="1167">
                  <c:v>760.78</c:v>
                </c:pt>
                <c:pt idx="1168">
                  <c:v>760.58</c:v>
                </c:pt>
                <c:pt idx="1169">
                  <c:v>760.38</c:v>
                </c:pt>
                <c:pt idx="1170">
                  <c:v>760.09</c:v>
                </c:pt>
                <c:pt idx="1171">
                  <c:v>759.58</c:v>
                </c:pt>
                <c:pt idx="1172">
                  <c:v>759.06</c:v>
                </c:pt>
                <c:pt idx="1173">
                  <c:v>758.7</c:v>
                </c:pt>
                <c:pt idx="1174">
                  <c:v>758.58</c:v>
                </c:pt>
                <c:pt idx="1175">
                  <c:v>758.32</c:v>
                </c:pt>
                <c:pt idx="1176">
                  <c:v>758.17</c:v>
                </c:pt>
                <c:pt idx="1177">
                  <c:v>757.04</c:v>
                </c:pt>
                <c:pt idx="1178">
                  <c:v>755.98</c:v>
                </c:pt>
                <c:pt idx="1179">
                  <c:v>755.73</c:v>
                </c:pt>
                <c:pt idx="1180">
                  <c:v>754.79</c:v>
                </c:pt>
                <c:pt idx="1181">
                  <c:v>754.43</c:v>
                </c:pt>
                <c:pt idx="1182">
                  <c:v>753.36</c:v>
                </c:pt>
                <c:pt idx="1183">
                  <c:v>752.8</c:v>
                </c:pt>
                <c:pt idx="1184">
                  <c:v>752.75</c:v>
                </c:pt>
                <c:pt idx="1185">
                  <c:v>751.64</c:v>
                </c:pt>
                <c:pt idx="1186">
                  <c:v>751.19</c:v>
                </c:pt>
                <c:pt idx="1187">
                  <c:v>751.07</c:v>
                </c:pt>
                <c:pt idx="1188">
                  <c:v>750.81</c:v>
                </c:pt>
                <c:pt idx="1189">
                  <c:v>750.79</c:v>
                </c:pt>
                <c:pt idx="1190">
                  <c:v>750.69</c:v>
                </c:pt>
                <c:pt idx="1191">
                  <c:v>749.37</c:v>
                </c:pt>
                <c:pt idx="1192">
                  <c:v>749.34</c:v>
                </c:pt>
                <c:pt idx="1193">
                  <c:v>748.76</c:v>
                </c:pt>
                <c:pt idx="1194">
                  <c:v>747.75</c:v>
                </c:pt>
                <c:pt idx="1195">
                  <c:v>747.68</c:v>
                </c:pt>
                <c:pt idx="1196">
                  <c:v>747.31</c:v>
                </c:pt>
                <c:pt idx="1197">
                  <c:v>747.31</c:v>
                </c:pt>
                <c:pt idx="1198">
                  <c:v>746.88</c:v>
                </c:pt>
                <c:pt idx="1199">
                  <c:v>746.8</c:v>
                </c:pt>
                <c:pt idx="1200">
                  <c:v>746.27</c:v>
                </c:pt>
                <c:pt idx="1201">
                  <c:v>745.76</c:v>
                </c:pt>
                <c:pt idx="1202">
                  <c:v>745.42</c:v>
                </c:pt>
                <c:pt idx="1203">
                  <c:v>745.36</c:v>
                </c:pt>
                <c:pt idx="1204">
                  <c:v>745.33</c:v>
                </c:pt>
                <c:pt idx="1205">
                  <c:v>743.5</c:v>
                </c:pt>
                <c:pt idx="1206">
                  <c:v>742.96</c:v>
                </c:pt>
                <c:pt idx="1207">
                  <c:v>741.61</c:v>
                </c:pt>
                <c:pt idx="1208">
                  <c:v>741.56</c:v>
                </c:pt>
                <c:pt idx="1209">
                  <c:v>741.32</c:v>
                </c:pt>
                <c:pt idx="1210">
                  <c:v>741.2</c:v>
                </c:pt>
                <c:pt idx="1211">
                  <c:v>741.03</c:v>
                </c:pt>
                <c:pt idx="1212">
                  <c:v>740.93</c:v>
                </c:pt>
                <c:pt idx="1213">
                  <c:v>740.47</c:v>
                </c:pt>
                <c:pt idx="1214">
                  <c:v>739.73</c:v>
                </c:pt>
                <c:pt idx="1215">
                  <c:v>739.72</c:v>
                </c:pt>
                <c:pt idx="1216">
                  <c:v>739.35</c:v>
                </c:pt>
                <c:pt idx="1217">
                  <c:v>739.17</c:v>
                </c:pt>
                <c:pt idx="1218">
                  <c:v>739.01</c:v>
                </c:pt>
                <c:pt idx="1219">
                  <c:v>738.69</c:v>
                </c:pt>
                <c:pt idx="1220">
                  <c:v>738.62</c:v>
                </c:pt>
                <c:pt idx="1221">
                  <c:v>738.6</c:v>
                </c:pt>
                <c:pt idx="1222">
                  <c:v>738.51</c:v>
                </c:pt>
                <c:pt idx="1223">
                  <c:v>738.37</c:v>
                </c:pt>
                <c:pt idx="1224">
                  <c:v>736.37</c:v>
                </c:pt>
                <c:pt idx="1225">
                  <c:v>736.33</c:v>
                </c:pt>
                <c:pt idx="1226">
                  <c:v>736.16</c:v>
                </c:pt>
                <c:pt idx="1227">
                  <c:v>735.75</c:v>
                </c:pt>
                <c:pt idx="1228">
                  <c:v>735.17</c:v>
                </c:pt>
                <c:pt idx="1229">
                  <c:v>734.55</c:v>
                </c:pt>
                <c:pt idx="1230">
                  <c:v>734.48</c:v>
                </c:pt>
                <c:pt idx="1231">
                  <c:v>734.43</c:v>
                </c:pt>
                <c:pt idx="1232">
                  <c:v>734.43</c:v>
                </c:pt>
                <c:pt idx="1233">
                  <c:v>734.42</c:v>
                </c:pt>
                <c:pt idx="1234">
                  <c:v>734.37</c:v>
                </c:pt>
                <c:pt idx="1235">
                  <c:v>734.32</c:v>
                </c:pt>
                <c:pt idx="1236">
                  <c:v>734.2</c:v>
                </c:pt>
                <c:pt idx="1237">
                  <c:v>733.53</c:v>
                </c:pt>
                <c:pt idx="1238">
                  <c:v>733.52</c:v>
                </c:pt>
                <c:pt idx="1239">
                  <c:v>733.52</c:v>
                </c:pt>
                <c:pt idx="1240">
                  <c:v>732.44</c:v>
                </c:pt>
                <c:pt idx="1241">
                  <c:v>731.76</c:v>
                </c:pt>
                <c:pt idx="1242">
                  <c:v>731.6</c:v>
                </c:pt>
                <c:pt idx="1243">
                  <c:v>730.4</c:v>
                </c:pt>
                <c:pt idx="1244">
                  <c:v>730.08</c:v>
                </c:pt>
                <c:pt idx="1245">
                  <c:v>729.61</c:v>
                </c:pt>
                <c:pt idx="1246">
                  <c:v>729.38</c:v>
                </c:pt>
                <c:pt idx="1247">
                  <c:v>728.56</c:v>
                </c:pt>
                <c:pt idx="1248">
                  <c:v>727.9</c:v>
                </c:pt>
                <c:pt idx="1249">
                  <c:v>727.89</c:v>
                </c:pt>
                <c:pt idx="1250">
                  <c:v>727.88</c:v>
                </c:pt>
                <c:pt idx="1251">
                  <c:v>725.46</c:v>
                </c:pt>
                <c:pt idx="1252">
                  <c:v>724.24</c:v>
                </c:pt>
                <c:pt idx="1253">
                  <c:v>723.81</c:v>
                </c:pt>
                <c:pt idx="1254">
                  <c:v>723.71</c:v>
                </c:pt>
                <c:pt idx="1255">
                  <c:v>723.62</c:v>
                </c:pt>
                <c:pt idx="1256">
                  <c:v>723.46</c:v>
                </c:pt>
                <c:pt idx="1257">
                  <c:v>722.64</c:v>
                </c:pt>
                <c:pt idx="1258">
                  <c:v>722.29</c:v>
                </c:pt>
                <c:pt idx="1259">
                  <c:v>720.9</c:v>
                </c:pt>
                <c:pt idx="1260">
                  <c:v>720.88</c:v>
                </c:pt>
                <c:pt idx="1261">
                  <c:v>720.49</c:v>
                </c:pt>
                <c:pt idx="1262">
                  <c:v>720.35</c:v>
                </c:pt>
                <c:pt idx="1263">
                  <c:v>719.73</c:v>
                </c:pt>
                <c:pt idx="1264">
                  <c:v>719.42</c:v>
                </c:pt>
                <c:pt idx="1265">
                  <c:v>718.96</c:v>
                </c:pt>
                <c:pt idx="1266">
                  <c:v>718.78</c:v>
                </c:pt>
                <c:pt idx="1267">
                  <c:v>718.66</c:v>
                </c:pt>
                <c:pt idx="1268">
                  <c:v>717.89</c:v>
                </c:pt>
                <c:pt idx="1269">
                  <c:v>717.45</c:v>
                </c:pt>
                <c:pt idx="1270">
                  <c:v>717.02</c:v>
                </c:pt>
                <c:pt idx="1271">
                  <c:v>716.53</c:v>
                </c:pt>
                <c:pt idx="1272">
                  <c:v>715.99</c:v>
                </c:pt>
                <c:pt idx="1273">
                  <c:v>715.75</c:v>
                </c:pt>
                <c:pt idx="1274">
                  <c:v>714.36</c:v>
                </c:pt>
                <c:pt idx="1275">
                  <c:v>713.73</c:v>
                </c:pt>
                <c:pt idx="1276">
                  <c:v>712.08</c:v>
                </c:pt>
                <c:pt idx="1277">
                  <c:v>708.75</c:v>
                </c:pt>
                <c:pt idx="1278">
                  <c:v>708.39</c:v>
                </c:pt>
                <c:pt idx="1279">
                  <c:v>708.28</c:v>
                </c:pt>
                <c:pt idx="1280">
                  <c:v>707.15</c:v>
                </c:pt>
                <c:pt idx="1281">
                  <c:v>707.14</c:v>
                </c:pt>
                <c:pt idx="1282">
                  <c:v>706.81</c:v>
                </c:pt>
                <c:pt idx="1283">
                  <c:v>706.13</c:v>
                </c:pt>
                <c:pt idx="1284">
                  <c:v>703.49</c:v>
                </c:pt>
                <c:pt idx="1285">
                  <c:v>702.74</c:v>
                </c:pt>
                <c:pt idx="1286">
                  <c:v>702.58</c:v>
                </c:pt>
                <c:pt idx="1287">
                  <c:v>702.54</c:v>
                </c:pt>
                <c:pt idx="1288">
                  <c:v>702.04</c:v>
                </c:pt>
                <c:pt idx="1289">
                  <c:v>700.38</c:v>
                </c:pt>
                <c:pt idx="1290">
                  <c:v>700.23</c:v>
                </c:pt>
                <c:pt idx="1291">
                  <c:v>700.07</c:v>
                </c:pt>
                <c:pt idx="1292">
                  <c:v>699.95</c:v>
                </c:pt>
                <c:pt idx="1293">
                  <c:v>698.84</c:v>
                </c:pt>
                <c:pt idx="1294">
                  <c:v>698.38</c:v>
                </c:pt>
                <c:pt idx="1295">
                  <c:v>697.46</c:v>
                </c:pt>
                <c:pt idx="1296">
                  <c:v>696.55</c:v>
                </c:pt>
                <c:pt idx="1297">
                  <c:v>696.26</c:v>
                </c:pt>
                <c:pt idx="1298">
                  <c:v>696.25</c:v>
                </c:pt>
                <c:pt idx="1299">
                  <c:v>696.2</c:v>
                </c:pt>
                <c:pt idx="1300">
                  <c:v>695.31</c:v>
                </c:pt>
                <c:pt idx="1301">
                  <c:v>695.09</c:v>
                </c:pt>
                <c:pt idx="1302">
                  <c:v>695.05</c:v>
                </c:pt>
                <c:pt idx="1303">
                  <c:v>694.82</c:v>
                </c:pt>
                <c:pt idx="1304">
                  <c:v>694.33</c:v>
                </c:pt>
                <c:pt idx="1305">
                  <c:v>694.24</c:v>
                </c:pt>
                <c:pt idx="1306">
                  <c:v>693.29</c:v>
                </c:pt>
                <c:pt idx="1307">
                  <c:v>693.21</c:v>
                </c:pt>
                <c:pt idx="1308">
                  <c:v>691.98</c:v>
                </c:pt>
                <c:pt idx="1309">
                  <c:v>690.64</c:v>
                </c:pt>
                <c:pt idx="1310">
                  <c:v>690.57</c:v>
                </c:pt>
                <c:pt idx="1311">
                  <c:v>689.55</c:v>
                </c:pt>
                <c:pt idx="1312">
                  <c:v>689.44</c:v>
                </c:pt>
                <c:pt idx="1313">
                  <c:v>689.33</c:v>
                </c:pt>
                <c:pt idx="1314">
                  <c:v>689.19</c:v>
                </c:pt>
                <c:pt idx="1315">
                  <c:v>689</c:v>
                </c:pt>
                <c:pt idx="1316">
                  <c:v>688.91</c:v>
                </c:pt>
                <c:pt idx="1317">
                  <c:v>688.29</c:v>
                </c:pt>
                <c:pt idx="1318">
                  <c:v>687.83</c:v>
                </c:pt>
                <c:pt idx="1319">
                  <c:v>687.65</c:v>
                </c:pt>
                <c:pt idx="1320">
                  <c:v>687.64</c:v>
                </c:pt>
                <c:pt idx="1321">
                  <c:v>687.24</c:v>
                </c:pt>
                <c:pt idx="1322">
                  <c:v>686.32</c:v>
                </c:pt>
                <c:pt idx="1323">
                  <c:v>686.14</c:v>
                </c:pt>
                <c:pt idx="1324">
                  <c:v>685.95</c:v>
                </c:pt>
                <c:pt idx="1325">
                  <c:v>684.94</c:v>
                </c:pt>
                <c:pt idx="1326">
                  <c:v>683.8</c:v>
                </c:pt>
                <c:pt idx="1327">
                  <c:v>683.54</c:v>
                </c:pt>
                <c:pt idx="1328">
                  <c:v>683.43</c:v>
                </c:pt>
                <c:pt idx="1329">
                  <c:v>683.17</c:v>
                </c:pt>
                <c:pt idx="1330">
                  <c:v>682.98</c:v>
                </c:pt>
                <c:pt idx="1331">
                  <c:v>682.29</c:v>
                </c:pt>
                <c:pt idx="1332">
                  <c:v>681.53</c:v>
                </c:pt>
                <c:pt idx="1333">
                  <c:v>681.43</c:v>
                </c:pt>
                <c:pt idx="1334">
                  <c:v>681.33</c:v>
                </c:pt>
                <c:pt idx="1335">
                  <c:v>680.85</c:v>
                </c:pt>
                <c:pt idx="1336">
                  <c:v>679.98</c:v>
                </c:pt>
                <c:pt idx="1337">
                  <c:v>678.1</c:v>
                </c:pt>
                <c:pt idx="1338">
                  <c:v>677.56</c:v>
                </c:pt>
                <c:pt idx="1339">
                  <c:v>677.05</c:v>
                </c:pt>
                <c:pt idx="1340">
                  <c:v>677.02</c:v>
                </c:pt>
                <c:pt idx="1341">
                  <c:v>676.96</c:v>
                </c:pt>
                <c:pt idx="1342">
                  <c:v>676.92</c:v>
                </c:pt>
                <c:pt idx="1343">
                  <c:v>676.21</c:v>
                </c:pt>
                <c:pt idx="1344">
                  <c:v>675.39</c:v>
                </c:pt>
                <c:pt idx="1345">
                  <c:v>673.83</c:v>
                </c:pt>
                <c:pt idx="1346">
                  <c:v>673.58</c:v>
                </c:pt>
                <c:pt idx="1347">
                  <c:v>672.43</c:v>
                </c:pt>
                <c:pt idx="1348">
                  <c:v>671.53</c:v>
                </c:pt>
                <c:pt idx="1349">
                  <c:v>671.49</c:v>
                </c:pt>
                <c:pt idx="1350">
                  <c:v>670.3</c:v>
                </c:pt>
                <c:pt idx="1351">
                  <c:v>669.78</c:v>
                </c:pt>
                <c:pt idx="1352">
                  <c:v>669.72</c:v>
                </c:pt>
                <c:pt idx="1353">
                  <c:v>668.96</c:v>
                </c:pt>
                <c:pt idx="1354">
                  <c:v>668.83</c:v>
                </c:pt>
                <c:pt idx="1355">
                  <c:v>668.38</c:v>
                </c:pt>
                <c:pt idx="1356">
                  <c:v>668.15</c:v>
                </c:pt>
                <c:pt idx="1357">
                  <c:v>667.71</c:v>
                </c:pt>
                <c:pt idx="1358">
                  <c:v>667.59</c:v>
                </c:pt>
                <c:pt idx="1359">
                  <c:v>667.58</c:v>
                </c:pt>
                <c:pt idx="1360">
                  <c:v>667.34</c:v>
                </c:pt>
                <c:pt idx="1361">
                  <c:v>667.22</c:v>
                </c:pt>
                <c:pt idx="1362">
                  <c:v>667.01</c:v>
                </c:pt>
                <c:pt idx="1363">
                  <c:v>666.68</c:v>
                </c:pt>
                <c:pt idx="1364">
                  <c:v>666.16</c:v>
                </c:pt>
                <c:pt idx="1365">
                  <c:v>664.19</c:v>
                </c:pt>
                <c:pt idx="1366">
                  <c:v>663.92</c:v>
                </c:pt>
                <c:pt idx="1367">
                  <c:v>663.15</c:v>
                </c:pt>
                <c:pt idx="1368">
                  <c:v>663.1</c:v>
                </c:pt>
                <c:pt idx="1369">
                  <c:v>662.57</c:v>
                </c:pt>
                <c:pt idx="1370">
                  <c:v>662.48</c:v>
                </c:pt>
                <c:pt idx="1371">
                  <c:v>660.77</c:v>
                </c:pt>
                <c:pt idx="1372">
                  <c:v>660.69</c:v>
                </c:pt>
                <c:pt idx="1373">
                  <c:v>660.35</c:v>
                </c:pt>
                <c:pt idx="1374">
                  <c:v>659.16</c:v>
                </c:pt>
                <c:pt idx="1375">
                  <c:v>659.07</c:v>
                </c:pt>
                <c:pt idx="1376">
                  <c:v>658.63</c:v>
                </c:pt>
                <c:pt idx="1377">
                  <c:v>658.3</c:v>
                </c:pt>
                <c:pt idx="1378">
                  <c:v>658.27</c:v>
                </c:pt>
                <c:pt idx="1379">
                  <c:v>657.57</c:v>
                </c:pt>
                <c:pt idx="1380">
                  <c:v>656.65</c:v>
                </c:pt>
                <c:pt idx="1381">
                  <c:v>656.65</c:v>
                </c:pt>
                <c:pt idx="1382">
                  <c:v>656.33</c:v>
                </c:pt>
                <c:pt idx="1383">
                  <c:v>656.12</c:v>
                </c:pt>
                <c:pt idx="1384">
                  <c:v>655.72</c:v>
                </c:pt>
                <c:pt idx="1385">
                  <c:v>655.55</c:v>
                </c:pt>
                <c:pt idx="1386">
                  <c:v>655.42</c:v>
                </c:pt>
                <c:pt idx="1387">
                  <c:v>655.26</c:v>
                </c:pt>
                <c:pt idx="1388">
                  <c:v>655.16</c:v>
                </c:pt>
                <c:pt idx="1389">
                  <c:v>654.80999999999995</c:v>
                </c:pt>
                <c:pt idx="1390">
                  <c:v>654.73</c:v>
                </c:pt>
                <c:pt idx="1391">
                  <c:v>654.61</c:v>
                </c:pt>
                <c:pt idx="1392">
                  <c:v>654.53</c:v>
                </c:pt>
                <c:pt idx="1393">
                  <c:v>654.44000000000005</c:v>
                </c:pt>
                <c:pt idx="1394">
                  <c:v>654.26</c:v>
                </c:pt>
                <c:pt idx="1395">
                  <c:v>654.07000000000005</c:v>
                </c:pt>
                <c:pt idx="1396">
                  <c:v>651.66</c:v>
                </c:pt>
                <c:pt idx="1397">
                  <c:v>651.66</c:v>
                </c:pt>
                <c:pt idx="1398">
                  <c:v>651.57000000000005</c:v>
                </c:pt>
                <c:pt idx="1399">
                  <c:v>650.62</c:v>
                </c:pt>
                <c:pt idx="1400">
                  <c:v>650.04999999999995</c:v>
                </c:pt>
                <c:pt idx="1401">
                  <c:v>650</c:v>
                </c:pt>
                <c:pt idx="1402">
                  <c:v>649.22</c:v>
                </c:pt>
                <c:pt idx="1403">
                  <c:v>649.21</c:v>
                </c:pt>
                <c:pt idx="1404">
                  <c:v>649.08000000000004</c:v>
                </c:pt>
                <c:pt idx="1405">
                  <c:v>648.1</c:v>
                </c:pt>
                <c:pt idx="1406">
                  <c:v>647.35</c:v>
                </c:pt>
                <c:pt idx="1407">
                  <c:v>647.27</c:v>
                </c:pt>
                <c:pt idx="1408">
                  <c:v>646.34</c:v>
                </c:pt>
                <c:pt idx="1409">
                  <c:v>645.76</c:v>
                </c:pt>
                <c:pt idx="1410">
                  <c:v>645.36</c:v>
                </c:pt>
                <c:pt idx="1411">
                  <c:v>645.11</c:v>
                </c:pt>
                <c:pt idx="1412">
                  <c:v>643.91</c:v>
                </c:pt>
                <c:pt idx="1413">
                  <c:v>643.51</c:v>
                </c:pt>
                <c:pt idx="1414">
                  <c:v>643.19000000000005</c:v>
                </c:pt>
                <c:pt idx="1415">
                  <c:v>642.02</c:v>
                </c:pt>
                <c:pt idx="1416">
                  <c:v>641.66999999999996</c:v>
                </c:pt>
                <c:pt idx="1417">
                  <c:v>641.32000000000005</c:v>
                </c:pt>
                <c:pt idx="1418">
                  <c:v>641.29</c:v>
                </c:pt>
                <c:pt idx="1419">
                  <c:v>641.22</c:v>
                </c:pt>
                <c:pt idx="1420">
                  <c:v>639.79</c:v>
                </c:pt>
                <c:pt idx="1421">
                  <c:v>639.53</c:v>
                </c:pt>
                <c:pt idx="1422">
                  <c:v>639.38</c:v>
                </c:pt>
                <c:pt idx="1423">
                  <c:v>639.30999999999995</c:v>
                </c:pt>
                <c:pt idx="1424">
                  <c:v>638.28</c:v>
                </c:pt>
                <c:pt idx="1425">
                  <c:v>637.45000000000005</c:v>
                </c:pt>
                <c:pt idx="1426">
                  <c:v>637.38</c:v>
                </c:pt>
                <c:pt idx="1427">
                  <c:v>636.64</c:v>
                </c:pt>
                <c:pt idx="1428">
                  <c:v>636.30999999999995</c:v>
                </c:pt>
                <c:pt idx="1429">
                  <c:v>635.23</c:v>
                </c:pt>
                <c:pt idx="1430">
                  <c:v>633.17999999999995</c:v>
                </c:pt>
                <c:pt idx="1431">
                  <c:v>633.03</c:v>
                </c:pt>
                <c:pt idx="1432">
                  <c:v>632.83000000000004</c:v>
                </c:pt>
                <c:pt idx="1433">
                  <c:v>632.1</c:v>
                </c:pt>
                <c:pt idx="1434">
                  <c:v>632.04999999999995</c:v>
                </c:pt>
                <c:pt idx="1435">
                  <c:v>631.49</c:v>
                </c:pt>
                <c:pt idx="1436">
                  <c:v>631.47</c:v>
                </c:pt>
                <c:pt idx="1437">
                  <c:v>631.47</c:v>
                </c:pt>
                <c:pt idx="1438">
                  <c:v>631.29</c:v>
                </c:pt>
                <c:pt idx="1439">
                  <c:v>631.03</c:v>
                </c:pt>
                <c:pt idx="1440">
                  <c:v>631</c:v>
                </c:pt>
                <c:pt idx="1441">
                  <c:v>630.98</c:v>
                </c:pt>
                <c:pt idx="1442">
                  <c:v>629.71</c:v>
                </c:pt>
                <c:pt idx="1443">
                  <c:v>629.67999999999995</c:v>
                </c:pt>
                <c:pt idx="1444">
                  <c:v>629.29</c:v>
                </c:pt>
                <c:pt idx="1445">
                  <c:v>629.21</c:v>
                </c:pt>
                <c:pt idx="1446">
                  <c:v>628.63</c:v>
                </c:pt>
                <c:pt idx="1447">
                  <c:v>628.44000000000005</c:v>
                </c:pt>
                <c:pt idx="1448">
                  <c:v>628.19000000000005</c:v>
                </c:pt>
                <c:pt idx="1449">
                  <c:v>627.98</c:v>
                </c:pt>
                <c:pt idx="1450">
                  <c:v>627.16</c:v>
                </c:pt>
                <c:pt idx="1451">
                  <c:v>627.12</c:v>
                </c:pt>
                <c:pt idx="1452">
                  <c:v>626.32000000000005</c:v>
                </c:pt>
                <c:pt idx="1453">
                  <c:v>625.89</c:v>
                </c:pt>
                <c:pt idx="1454">
                  <c:v>625.44000000000005</c:v>
                </c:pt>
                <c:pt idx="1455">
                  <c:v>624.86</c:v>
                </c:pt>
                <c:pt idx="1456">
                  <c:v>624.79</c:v>
                </c:pt>
                <c:pt idx="1457">
                  <c:v>624.34</c:v>
                </c:pt>
                <c:pt idx="1458">
                  <c:v>624.27</c:v>
                </c:pt>
                <c:pt idx="1459">
                  <c:v>624.17999999999995</c:v>
                </c:pt>
                <c:pt idx="1460">
                  <c:v>622.95000000000005</c:v>
                </c:pt>
                <c:pt idx="1461">
                  <c:v>622.82000000000005</c:v>
                </c:pt>
                <c:pt idx="1462">
                  <c:v>622.09</c:v>
                </c:pt>
                <c:pt idx="1463">
                  <c:v>622.07000000000005</c:v>
                </c:pt>
                <c:pt idx="1464">
                  <c:v>621.5</c:v>
                </c:pt>
                <c:pt idx="1465">
                  <c:v>621.03</c:v>
                </c:pt>
                <c:pt idx="1466">
                  <c:v>620.91999999999996</c:v>
                </c:pt>
                <c:pt idx="1467">
                  <c:v>620.73</c:v>
                </c:pt>
                <c:pt idx="1468">
                  <c:v>620.61</c:v>
                </c:pt>
                <c:pt idx="1469">
                  <c:v>620.41</c:v>
                </c:pt>
                <c:pt idx="1470">
                  <c:v>620.07000000000005</c:v>
                </c:pt>
                <c:pt idx="1471">
                  <c:v>619.12</c:v>
                </c:pt>
                <c:pt idx="1472">
                  <c:v>618.73</c:v>
                </c:pt>
                <c:pt idx="1473">
                  <c:v>617.39</c:v>
                </c:pt>
                <c:pt idx="1474">
                  <c:v>616.99</c:v>
                </c:pt>
                <c:pt idx="1475">
                  <c:v>616.98</c:v>
                </c:pt>
                <c:pt idx="1476">
                  <c:v>616.39</c:v>
                </c:pt>
                <c:pt idx="1477">
                  <c:v>615.29</c:v>
                </c:pt>
                <c:pt idx="1478">
                  <c:v>614.86</c:v>
                </c:pt>
                <c:pt idx="1479">
                  <c:v>614.75</c:v>
                </c:pt>
                <c:pt idx="1480">
                  <c:v>614.20000000000005</c:v>
                </c:pt>
                <c:pt idx="1481">
                  <c:v>614.14</c:v>
                </c:pt>
                <c:pt idx="1482">
                  <c:v>613.57000000000005</c:v>
                </c:pt>
                <c:pt idx="1483">
                  <c:v>613.16999999999996</c:v>
                </c:pt>
                <c:pt idx="1484">
                  <c:v>612.91999999999996</c:v>
                </c:pt>
                <c:pt idx="1485">
                  <c:v>612.87</c:v>
                </c:pt>
                <c:pt idx="1486">
                  <c:v>612.85</c:v>
                </c:pt>
                <c:pt idx="1487">
                  <c:v>612.07000000000005</c:v>
                </c:pt>
                <c:pt idx="1488">
                  <c:v>610.62</c:v>
                </c:pt>
                <c:pt idx="1489">
                  <c:v>610.32000000000005</c:v>
                </c:pt>
                <c:pt idx="1490">
                  <c:v>610.11</c:v>
                </c:pt>
                <c:pt idx="1491">
                  <c:v>610.07000000000005</c:v>
                </c:pt>
                <c:pt idx="1492">
                  <c:v>609.59</c:v>
                </c:pt>
                <c:pt idx="1493">
                  <c:v>609.54</c:v>
                </c:pt>
                <c:pt idx="1494">
                  <c:v>609.41</c:v>
                </c:pt>
                <c:pt idx="1495">
                  <c:v>609.21</c:v>
                </c:pt>
                <c:pt idx="1496">
                  <c:v>608.58000000000004</c:v>
                </c:pt>
                <c:pt idx="1497">
                  <c:v>608.29</c:v>
                </c:pt>
                <c:pt idx="1498">
                  <c:v>607.87</c:v>
                </c:pt>
                <c:pt idx="1499">
                  <c:v>607.28</c:v>
                </c:pt>
                <c:pt idx="1500">
                  <c:v>606.85</c:v>
                </c:pt>
                <c:pt idx="1501">
                  <c:v>606.03</c:v>
                </c:pt>
                <c:pt idx="1502">
                  <c:v>605.53</c:v>
                </c:pt>
                <c:pt idx="1503">
                  <c:v>604.91999999999996</c:v>
                </c:pt>
                <c:pt idx="1504">
                  <c:v>604.63</c:v>
                </c:pt>
                <c:pt idx="1505">
                  <c:v>604.59</c:v>
                </c:pt>
                <c:pt idx="1506">
                  <c:v>604.49</c:v>
                </c:pt>
                <c:pt idx="1507">
                  <c:v>604.47</c:v>
                </c:pt>
                <c:pt idx="1508">
                  <c:v>604.45000000000005</c:v>
                </c:pt>
                <c:pt idx="1509">
                  <c:v>604.14</c:v>
                </c:pt>
                <c:pt idx="1510">
                  <c:v>604.09</c:v>
                </c:pt>
                <c:pt idx="1511">
                  <c:v>603.79999999999995</c:v>
                </c:pt>
                <c:pt idx="1512">
                  <c:v>603.25</c:v>
                </c:pt>
                <c:pt idx="1513">
                  <c:v>602.66999999999996</c:v>
                </c:pt>
                <c:pt idx="1514">
                  <c:v>601.57000000000005</c:v>
                </c:pt>
                <c:pt idx="1515">
                  <c:v>601.46</c:v>
                </c:pt>
                <c:pt idx="1516">
                  <c:v>600.9</c:v>
                </c:pt>
                <c:pt idx="1517">
                  <c:v>600.79</c:v>
                </c:pt>
                <c:pt idx="1518">
                  <c:v>600.44000000000005</c:v>
                </c:pt>
                <c:pt idx="1519">
                  <c:v>600.17999999999995</c:v>
                </c:pt>
                <c:pt idx="1520">
                  <c:v>599.95000000000005</c:v>
                </c:pt>
                <c:pt idx="1521">
                  <c:v>599.91</c:v>
                </c:pt>
                <c:pt idx="1522">
                  <c:v>598.86</c:v>
                </c:pt>
                <c:pt idx="1523">
                  <c:v>598.63</c:v>
                </c:pt>
                <c:pt idx="1524">
                  <c:v>597.13</c:v>
                </c:pt>
                <c:pt idx="1525">
                  <c:v>596.29</c:v>
                </c:pt>
                <c:pt idx="1526">
                  <c:v>595.29</c:v>
                </c:pt>
                <c:pt idx="1527">
                  <c:v>594.94000000000005</c:v>
                </c:pt>
                <c:pt idx="1528">
                  <c:v>593.16999999999996</c:v>
                </c:pt>
                <c:pt idx="1529">
                  <c:v>592.62</c:v>
                </c:pt>
                <c:pt idx="1530">
                  <c:v>592.36</c:v>
                </c:pt>
                <c:pt idx="1531">
                  <c:v>592.14</c:v>
                </c:pt>
                <c:pt idx="1532">
                  <c:v>591.9</c:v>
                </c:pt>
                <c:pt idx="1533">
                  <c:v>591.45000000000005</c:v>
                </c:pt>
                <c:pt idx="1534">
                  <c:v>591.30999999999995</c:v>
                </c:pt>
                <c:pt idx="1535">
                  <c:v>590.92999999999995</c:v>
                </c:pt>
                <c:pt idx="1536">
                  <c:v>590.62</c:v>
                </c:pt>
                <c:pt idx="1537">
                  <c:v>590.48</c:v>
                </c:pt>
                <c:pt idx="1538">
                  <c:v>590.26</c:v>
                </c:pt>
                <c:pt idx="1539">
                  <c:v>589.58000000000004</c:v>
                </c:pt>
                <c:pt idx="1540">
                  <c:v>589.41999999999996</c:v>
                </c:pt>
                <c:pt idx="1541">
                  <c:v>588.51</c:v>
                </c:pt>
                <c:pt idx="1542">
                  <c:v>588.36</c:v>
                </c:pt>
                <c:pt idx="1543">
                  <c:v>587.5</c:v>
                </c:pt>
                <c:pt idx="1544">
                  <c:v>586.79999999999995</c:v>
                </c:pt>
                <c:pt idx="1545">
                  <c:v>586.74</c:v>
                </c:pt>
                <c:pt idx="1546">
                  <c:v>586.5</c:v>
                </c:pt>
                <c:pt idx="1547">
                  <c:v>585.46</c:v>
                </c:pt>
                <c:pt idx="1548">
                  <c:v>583.83000000000004</c:v>
                </c:pt>
                <c:pt idx="1549">
                  <c:v>582.48</c:v>
                </c:pt>
                <c:pt idx="1550">
                  <c:v>580.69000000000005</c:v>
                </c:pt>
                <c:pt idx="1551">
                  <c:v>580.46</c:v>
                </c:pt>
                <c:pt idx="1552">
                  <c:v>579.80999999999995</c:v>
                </c:pt>
                <c:pt idx="1553">
                  <c:v>579.49</c:v>
                </c:pt>
                <c:pt idx="1554">
                  <c:v>579.29</c:v>
                </c:pt>
                <c:pt idx="1555">
                  <c:v>578.14</c:v>
                </c:pt>
                <c:pt idx="1556">
                  <c:v>578.05999999999995</c:v>
                </c:pt>
                <c:pt idx="1557">
                  <c:v>577.86</c:v>
                </c:pt>
                <c:pt idx="1558">
                  <c:v>577.80999999999995</c:v>
                </c:pt>
                <c:pt idx="1559">
                  <c:v>577.59</c:v>
                </c:pt>
                <c:pt idx="1560">
                  <c:v>577.48</c:v>
                </c:pt>
                <c:pt idx="1561">
                  <c:v>577.16999999999996</c:v>
                </c:pt>
                <c:pt idx="1562">
                  <c:v>577.16</c:v>
                </c:pt>
                <c:pt idx="1563">
                  <c:v>576.80999999999995</c:v>
                </c:pt>
                <c:pt idx="1564">
                  <c:v>576.79</c:v>
                </c:pt>
                <c:pt idx="1565">
                  <c:v>576.66</c:v>
                </c:pt>
                <c:pt idx="1566">
                  <c:v>576.16</c:v>
                </c:pt>
                <c:pt idx="1567">
                  <c:v>575.78</c:v>
                </c:pt>
                <c:pt idx="1568">
                  <c:v>574.74</c:v>
                </c:pt>
                <c:pt idx="1569">
                  <c:v>574.69000000000005</c:v>
                </c:pt>
                <c:pt idx="1570">
                  <c:v>573.04999999999995</c:v>
                </c:pt>
                <c:pt idx="1571">
                  <c:v>572.92999999999995</c:v>
                </c:pt>
                <c:pt idx="1572">
                  <c:v>572.07000000000005</c:v>
                </c:pt>
                <c:pt idx="1573">
                  <c:v>571.64</c:v>
                </c:pt>
                <c:pt idx="1574">
                  <c:v>571.03</c:v>
                </c:pt>
                <c:pt idx="1575">
                  <c:v>570.78</c:v>
                </c:pt>
                <c:pt idx="1576">
                  <c:v>570.76</c:v>
                </c:pt>
                <c:pt idx="1577">
                  <c:v>570.74</c:v>
                </c:pt>
                <c:pt idx="1578">
                  <c:v>569.66</c:v>
                </c:pt>
                <c:pt idx="1579">
                  <c:v>566.59</c:v>
                </c:pt>
                <c:pt idx="1580">
                  <c:v>566.52</c:v>
                </c:pt>
                <c:pt idx="1581">
                  <c:v>566.42999999999995</c:v>
                </c:pt>
                <c:pt idx="1582">
                  <c:v>566.35</c:v>
                </c:pt>
                <c:pt idx="1583">
                  <c:v>566.14</c:v>
                </c:pt>
                <c:pt idx="1584">
                  <c:v>566</c:v>
                </c:pt>
                <c:pt idx="1585">
                  <c:v>565.80999999999995</c:v>
                </c:pt>
                <c:pt idx="1586">
                  <c:v>565.74</c:v>
                </c:pt>
                <c:pt idx="1587">
                  <c:v>565.70000000000005</c:v>
                </c:pt>
                <c:pt idx="1588">
                  <c:v>565.57000000000005</c:v>
                </c:pt>
                <c:pt idx="1589">
                  <c:v>565.04999999999995</c:v>
                </c:pt>
                <c:pt idx="1590">
                  <c:v>563.71</c:v>
                </c:pt>
                <c:pt idx="1591">
                  <c:v>563.55999999999995</c:v>
                </c:pt>
                <c:pt idx="1592">
                  <c:v>563.54999999999995</c:v>
                </c:pt>
                <c:pt idx="1593">
                  <c:v>563.54</c:v>
                </c:pt>
                <c:pt idx="1594">
                  <c:v>563.16</c:v>
                </c:pt>
                <c:pt idx="1595">
                  <c:v>562.65</c:v>
                </c:pt>
                <c:pt idx="1596">
                  <c:v>562.54</c:v>
                </c:pt>
                <c:pt idx="1597">
                  <c:v>561.98</c:v>
                </c:pt>
                <c:pt idx="1598">
                  <c:v>560.94000000000005</c:v>
                </c:pt>
                <c:pt idx="1599">
                  <c:v>560.71</c:v>
                </c:pt>
                <c:pt idx="1600">
                  <c:v>559.94000000000005</c:v>
                </c:pt>
                <c:pt idx="1601">
                  <c:v>559.69000000000005</c:v>
                </c:pt>
                <c:pt idx="1602">
                  <c:v>559.33000000000004</c:v>
                </c:pt>
                <c:pt idx="1603">
                  <c:v>558.85</c:v>
                </c:pt>
                <c:pt idx="1604">
                  <c:v>557.71</c:v>
                </c:pt>
                <c:pt idx="1605">
                  <c:v>557.37</c:v>
                </c:pt>
                <c:pt idx="1606">
                  <c:v>557.23</c:v>
                </c:pt>
                <c:pt idx="1607">
                  <c:v>556.91</c:v>
                </c:pt>
                <c:pt idx="1608">
                  <c:v>556.01</c:v>
                </c:pt>
                <c:pt idx="1609">
                  <c:v>555.13</c:v>
                </c:pt>
                <c:pt idx="1610">
                  <c:v>554.13</c:v>
                </c:pt>
                <c:pt idx="1611">
                  <c:v>553.70000000000005</c:v>
                </c:pt>
                <c:pt idx="1612">
                  <c:v>553.59</c:v>
                </c:pt>
                <c:pt idx="1613">
                  <c:v>552.37</c:v>
                </c:pt>
                <c:pt idx="1614">
                  <c:v>552.05999999999995</c:v>
                </c:pt>
                <c:pt idx="1615">
                  <c:v>551.97</c:v>
                </c:pt>
                <c:pt idx="1616">
                  <c:v>551.16</c:v>
                </c:pt>
                <c:pt idx="1617">
                  <c:v>550.80999999999995</c:v>
                </c:pt>
                <c:pt idx="1618">
                  <c:v>550.53</c:v>
                </c:pt>
                <c:pt idx="1619">
                  <c:v>550.07000000000005</c:v>
                </c:pt>
                <c:pt idx="1620">
                  <c:v>549.23</c:v>
                </c:pt>
                <c:pt idx="1621">
                  <c:v>548.67999999999995</c:v>
                </c:pt>
                <c:pt idx="1622">
                  <c:v>548.63</c:v>
                </c:pt>
                <c:pt idx="1623">
                  <c:v>548.29</c:v>
                </c:pt>
                <c:pt idx="1624">
                  <c:v>547.66999999999996</c:v>
                </c:pt>
                <c:pt idx="1625">
                  <c:v>547.29</c:v>
                </c:pt>
                <c:pt idx="1626">
                  <c:v>547.29</c:v>
                </c:pt>
                <c:pt idx="1627">
                  <c:v>547.28</c:v>
                </c:pt>
                <c:pt idx="1628">
                  <c:v>546.20000000000005</c:v>
                </c:pt>
                <c:pt idx="1629">
                  <c:v>546.05999999999995</c:v>
                </c:pt>
                <c:pt idx="1630">
                  <c:v>545.80999999999995</c:v>
                </c:pt>
                <c:pt idx="1631">
                  <c:v>545.39</c:v>
                </c:pt>
                <c:pt idx="1632">
                  <c:v>544.47</c:v>
                </c:pt>
                <c:pt idx="1633">
                  <c:v>543.51</c:v>
                </c:pt>
                <c:pt idx="1634">
                  <c:v>543.35</c:v>
                </c:pt>
                <c:pt idx="1635">
                  <c:v>542.91999999999996</c:v>
                </c:pt>
                <c:pt idx="1636">
                  <c:v>542.41999999999996</c:v>
                </c:pt>
                <c:pt idx="1637">
                  <c:v>542.23</c:v>
                </c:pt>
                <c:pt idx="1638">
                  <c:v>541.79</c:v>
                </c:pt>
                <c:pt idx="1639">
                  <c:v>541.76</c:v>
                </c:pt>
                <c:pt idx="1640">
                  <c:v>541.69000000000005</c:v>
                </c:pt>
                <c:pt idx="1641">
                  <c:v>541.66999999999996</c:v>
                </c:pt>
                <c:pt idx="1642">
                  <c:v>541.37</c:v>
                </c:pt>
                <c:pt idx="1643">
                  <c:v>541.01</c:v>
                </c:pt>
                <c:pt idx="1644">
                  <c:v>540.78</c:v>
                </c:pt>
                <c:pt idx="1645">
                  <c:v>539.1</c:v>
                </c:pt>
                <c:pt idx="1646">
                  <c:v>539.08000000000004</c:v>
                </c:pt>
                <c:pt idx="1647">
                  <c:v>538.46</c:v>
                </c:pt>
                <c:pt idx="1648">
                  <c:v>538.22</c:v>
                </c:pt>
                <c:pt idx="1649">
                  <c:v>537.09</c:v>
                </c:pt>
                <c:pt idx="1650">
                  <c:v>537.04</c:v>
                </c:pt>
                <c:pt idx="1651">
                  <c:v>536.39</c:v>
                </c:pt>
                <c:pt idx="1652">
                  <c:v>535.75</c:v>
                </c:pt>
                <c:pt idx="1653">
                  <c:v>534.76</c:v>
                </c:pt>
                <c:pt idx="1654">
                  <c:v>534.64</c:v>
                </c:pt>
                <c:pt idx="1655">
                  <c:v>534.22</c:v>
                </c:pt>
                <c:pt idx="1656">
                  <c:v>532.98</c:v>
                </c:pt>
                <c:pt idx="1657">
                  <c:v>532.52</c:v>
                </c:pt>
                <c:pt idx="1658">
                  <c:v>531.21</c:v>
                </c:pt>
                <c:pt idx="1659">
                  <c:v>531.21</c:v>
                </c:pt>
                <c:pt idx="1660">
                  <c:v>531.16999999999996</c:v>
                </c:pt>
                <c:pt idx="1661">
                  <c:v>530.41999999999996</c:v>
                </c:pt>
                <c:pt idx="1662">
                  <c:v>530.27</c:v>
                </c:pt>
                <c:pt idx="1663">
                  <c:v>529.11</c:v>
                </c:pt>
                <c:pt idx="1664">
                  <c:v>528.28</c:v>
                </c:pt>
                <c:pt idx="1665">
                  <c:v>528.04999999999995</c:v>
                </c:pt>
                <c:pt idx="1666">
                  <c:v>527.82000000000005</c:v>
                </c:pt>
                <c:pt idx="1667">
                  <c:v>526.99</c:v>
                </c:pt>
                <c:pt idx="1668">
                  <c:v>526.6</c:v>
                </c:pt>
                <c:pt idx="1669">
                  <c:v>526.52</c:v>
                </c:pt>
                <c:pt idx="1670">
                  <c:v>525.85</c:v>
                </c:pt>
                <c:pt idx="1671">
                  <c:v>525.33000000000004</c:v>
                </c:pt>
                <c:pt idx="1672">
                  <c:v>525.16</c:v>
                </c:pt>
                <c:pt idx="1673">
                  <c:v>524.30999999999995</c:v>
                </c:pt>
                <c:pt idx="1674">
                  <c:v>523.84</c:v>
                </c:pt>
                <c:pt idx="1675">
                  <c:v>523.80999999999995</c:v>
                </c:pt>
                <c:pt idx="1676">
                  <c:v>523.25</c:v>
                </c:pt>
                <c:pt idx="1677">
                  <c:v>522.65</c:v>
                </c:pt>
                <c:pt idx="1678">
                  <c:v>521.97</c:v>
                </c:pt>
                <c:pt idx="1679">
                  <c:v>521.41</c:v>
                </c:pt>
                <c:pt idx="1680">
                  <c:v>520.37</c:v>
                </c:pt>
                <c:pt idx="1681">
                  <c:v>520.17999999999995</c:v>
                </c:pt>
                <c:pt idx="1682">
                  <c:v>518.97</c:v>
                </c:pt>
                <c:pt idx="1683">
                  <c:v>518.66</c:v>
                </c:pt>
                <c:pt idx="1684">
                  <c:v>518.19000000000005</c:v>
                </c:pt>
                <c:pt idx="1685">
                  <c:v>517.34</c:v>
                </c:pt>
                <c:pt idx="1686">
                  <c:v>517.16</c:v>
                </c:pt>
                <c:pt idx="1687">
                  <c:v>516.66999999999996</c:v>
                </c:pt>
                <c:pt idx="1688">
                  <c:v>516.26</c:v>
                </c:pt>
                <c:pt idx="1689">
                  <c:v>515.76</c:v>
                </c:pt>
                <c:pt idx="1690">
                  <c:v>515.65</c:v>
                </c:pt>
                <c:pt idx="1691">
                  <c:v>515.28</c:v>
                </c:pt>
                <c:pt idx="1692">
                  <c:v>515.26</c:v>
                </c:pt>
                <c:pt idx="1693">
                  <c:v>515.17999999999995</c:v>
                </c:pt>
                <c:pt idx="1694">
                  <c:v>515.16</c:v>
                </c:pt>
                <c:pt idx="1695">
                  <c:v>513.04</c:v>
                </c:pt>
                <c:pt idx="1696">
                  <c:v>512.84</c:v>
                </c:pt>
                <c:pt idx="1697">
                  <c:v>512.73</c:v>
                </c:pt>
                <c:pt idx="1698">
                  <c:v>512.41</c:v>
                </c:pt>
                <c:pt idx="1699">
                  <c:v>512.17999999999995</c:v>
                </c:pt>
                <c:pt idx="1700">
                  <c:v>511.75</c:v>
                </c:pt>
                <c:pt idx="1701">
                  <c:v>511.22</c:v>
                </c:pt>
                <c:pt idx="1702">
                  <c:v>510.39</c:v>
                </c:pt>
                <c:pt idx="1703">
                  <c:v>510.05</c:v>
                </c:pt>
                <c:pt idx="1704">
                  <c:v>509.48</c:v>
                </c:pt>
                <c:pt idx="1705">
                  <c:v>508.62</c:v>
                </c:pt>
                <c:pt idx="1706">
                  <c:v>508.58</c:v>
                </c:pt>
                <c:pt idx="1707">
                  <c:v>508.14</c:v>
                </c:pt>
                <c:pt idx="1708">
                  <c:v>506.36</c:v>
                </c:pt>
                <c:pt idx="1709">
                  <c:v>505.93</c:v>
                </c:pt>
                <c:pt idx="1710">
                  <c:v>505.84</c:v>
                </c:pt>
                <c:pt idx="1711">
                  <c:v>505.2</c:v>
                </c:pt>
                <c:pt idx="1712">
                  <c:v>505.05</c:v>
                </c:pt>
                <c:pt idx="1713">
                  <c:v>504.9</c:v>
                </c:pt>
                <c:pt idx="1714">
                  <c:v>504.34</c:v>
                </c:pt>
                <c:pt idx="1715">
                  <c:v>503.4</c:v>
                </c:pt>
                <c:pt idx="1716">
                  <c:v>501.61</c:v>
                </c:pt>
                <c:pt idx="1717">
                  <c:v>501.57</c:v>
                </c:pt>
                <c:pt idx="1718">
                  <c:v>501.19</c:v>
                </c:pt>
                <c:pt idx="1719">
                  <c:v>501.16</c:v>
                </c:pt>
                <c:pt idx="1720">
                  <c:v>500.55</c:v>
                </c:pt>
                <c:pt idx="1721">
                  <c:v>500.18</c:v>
                </c:pt>
                <c:pt idx="1722">
                  <c:v>499.98</c:v>
                </c:pt>
                <c:pt idx="1723">
                  <c:v>499.15</c:v>
                </c:pt>
                <c:pt idx="1724">
                  <c:v>498.9</c:v>
                </c:pt>
                <c:pt idx="1725">
                  <c:v>498.51</c:v>
                </c:pt>
                <c:pt idx="1726">
                  <c:v>498.42</c:v>
                </c:pt>
                <c:pt idx="1727">
                  <c:v>495.33</c:v>
                </c:pt>
                <c:pt idx="1728">
                  <c:v>494.76</c:v>
                </c:pt>
                <c:pt idx="1729">
                  <c:v>494.44</c:v>
                </c:pt>
                <c:pt idx="1730">
                  <c:v>493.92</c:v>
                </c:pt>
                <c:pt idx="1731">
                  <c:v>493.12</c:v>
                </c:pt>
                <c:pt idx="1732">
                  <c:v>493.02</c:v>
                </c:pt>
                <c:pt idx="1733">
                  <c:v>492.92</c:v>
                </c:pt>
                <c:pt idx="1734">
                  <c:v>492.81</c:v>
                </c:pt>
                <c:pt idx="1735">
                  <c:v>492.21999999999997</c:v>
                </c:pt>
                <c:pt idx="1736">
                  <c:v>491.37</c:v>
                </c:pt>
                <c:pt idx="1737">
                  <c:v>491.21</c:v>
                </c:pt>
                <c:pt idx="1738">
                  <c:v>491.04</c:v>
                </c:pt>
                <c:pt idx="1739">
                  <c:v>491.04</c:v>
                </c:pt>
                <c:pt idx="1740">
                  <c:v>490.86</c:v>
                </c:pt>
                <c:pt idx="1741">
                  <c:v>490.24</c:v>
                </c:pt>
                <c:pt idx="1742">
                  <c:v>490.02</c:v>
                </c:pt>
                <c:pt idx="1743">
                  <c:v>489.58</c:v>
                </c:pt>
                <c:pt idx="1744">
                  <c:v>489.54</c:v>
                </c:pt>
                <c:pt idx="1745">
                  <c:v>489.07</c:v>
                </c:pt>
                <c:pt idx="1746">
                  <c:v>488.96</c:v>
                </c:pt>
                <c:pt idx="1747">
                  <c:v>488.9</c:v>
                </c:pt>
                <c:pt idx="1748">
                  <c:v>487.84</c:v>
                </c:pt>
                <c:pt idx="1749">
                  <c:v>486.7</c:v>
                </c:pt>
                <c:pt idx="1750">
                  <c:v>485.14</c:v>
                </c:pt>
                <c:pt idx="1751">
                  <c:v>484.56</c:v>
                </c:pt>
                <c:pt idx="1752">
                  <c:v>484.29</c:v>
                </c:pt>
                <c:pt idx="1753">
                  <c:v>484.11</c:v>
                </c:pt>
                <c:pt idx="1754">
                  <c:v>484.07</c:v>
                </c:pt>
                <c:pt idx="1755">
                  <c:v>483.46</c:v>
                </c:pt>
                <c:pt idx="1756">
                  <c:v>483.39</c:v>
                </c:pt>
                <c:pt idx="1757">
                  <c:v>483.36</c:v>
                </c:pt>
                <c:pt idx="1758">
                  <c:v>482.18</c:v>
                </c:pt>
                <c:pt idx="1759">
                  <c:v>482.03</c:v>
                </c:pt>
                <c:pt idx="1760">
                  <c:v>480.73</c:v>
                </c:pt>
                <c:pt idx="1761">
                  <c:v>480.48</c:v>
                </c:pt>
                <c:pt idx="1762">
                  <c:v>478.73</c:v>
                </c:pt>
                <c:pt idx="1763">
                  <c:v>478.2</c:v>
                </c:pt>
                <c:pt idx="1764">
                  <c:v>477.8</c:v>
                </c:pt>
                <c:pt idx="1765">
                  <c:v>477.55</c:v>
                </c:pt>
                <c:pt idx="1766">
                  <c:v>477.49</c:v>
                </c:pt>
                <c:pt idx="1767">
                  <c:v>477.2</c:v>
                </c:pt>
                <c:pt idx="1768">
                  <c:v>475.69</c:v>
                </c:pt>
                <c:pt idx="1769">
                  <c:v>475.48</c:v>
                </c:pt>
                <c:pt idx="1770">
                  <c:v>475.38</c:v>
                </c:pt>
                <c:pt idx="1771">
                  <c:v>474.99</c:v>
                </c:pt>
                <c:pt idx="1772">
                  <c:v>474.83</c:v>
                </c:pt>
                <c:pt idx="1773">
                  <c:v>474.55</c:v>
                </c:pt>
                <c:pt idx="1774">
                  <c:v>474.51</c:v>
                </c:pt>
                <c:pt idx="1775">
                  <c:v>473.74</c:v>
                </c:pt>
                <c:pt idx="1776">
                  <c:v>473.45</c:v>
                </c:pt>
                <c:pt idx="1777">
                  <c:v>473.14</c:v>
                </c:pt>
                <c:pt idx="1778">
                  <c:v>472.6</c:v>
                </c:pt>
                <c:pt idx="1779">
                  <c:v>470.89</c:v>
                </c:pt>
                <c:pt idx="1780">
                  <c:v>470.4</c:v>
                </c:pt>
                <c:pt idx="1781">
                  <c:v>469.48</c:v>
                </c:pt>
                <c:pt idx="1782">
                  <c:v>468.82</c:v>
                </c:pt>
                <c:pt idx="1783">
                  <c:v>467.61</c:v>
                </c:pt>
                <c:pt idx="1784">
                  <c:v>467.46</c:v>
                </c:pt>
                <c:pt idx="1785">
                  <c:v>467.42</c:v>
                </c:pt>
                <c:pt idx="1786">
                  <c:v>466.7</c:v>
                </c:pt>
                <c:pt idx="1787">
                  <c:v>465.76</c:v>
                </c:pt>
                <c:pt idx="1788">
                  <c:v>465.51</c:v>
                </c:pt>
                <c:pt idx="1789">
                  <c:v>465.44</c:v>
                </c:pt>
                <c:pt idx="1790">
                  <c:v>465.38</c:v>
                </c:pt>
                <c:pt idx="1791">
                  <c:v>465.23</c:v>
                </c:pt>
                <c:pt idx="1792">
                  <c:v>465.08</c:v>
                </c:pt>
                <c:pt idx="1793">
                  <c:v>465.02</c:v>
                </c:pt>
                <c:pt idx="1794">
                  <c:v>464.33</c:v>
                </c:pt>
                <c:pt idx="1795">
                  <c:v>463.66</c:v>
                </c:pt>
                <c:pt idx="1796">
                  <c:v>463.33</c:v>
                </c:pt>
                <c:pt idx="1797">
                  <c:v>462.5</c:v>
                </c:pt>
                <c:pt idx="1798">
                  <c:v>462.21</c:v>
                </c:pt>
                <c:pt idx="1799">
                  <c:v>461.17</c:v>
                </c:pt>
                <c:pt idx="1800">
                  <c:v>460.87</c:v>
                </c:pt>
                <c:pt idx="1801">
                  <c:v>460.66</c:v>
                </c:pt>
                <c:pt idx="1802">
                  <c:v>460.19</c:v>
                </c:pt>
                <c:pt idx="1803">
                  <c:v>459.5</c:v>
                </c:pt>
                <c:pt idx="1804">
                  <c:v>458.54</c:v>
                </c:pt>
                <c:pt idx="1805">
                  <c:v>458.25</c:v>
                </c:pt>
                <c:pt idx="1806">
                  <c:v>457.27</c:v>
                </c:pt>
                <c:pt idx="1807">
                  <c:v>456.61</c:v>
                </c:pt>
                <c:pt idx="1808">
                  <c:v>454.64</c:v>
                </c:pt>
                <c:pt idx="1809">
                  <c:v>454.61</c:v>
                </c:pt>
                <c:pt idx="1810">
                  <c:v>454.36</c:v>
                </c:pt>
                <c:pt idx="1811">
                  <c:v>452.9</c:v>
                </c:pt>
                <c:pt idx="1812">
                  <c:v>452.18</c:v>
                </c:pt>
                <c:pt idx="1813">
                  <c:v>450.9</c:v>
                </c:pt>
                <c:pt idx="1814">
                  <c:v>450.75</c:v>
                </c:pt>
                <c:pt idx="1815">
                  <c:v>450.15</c:v>
                </c:pt>
                <c:pt idx="1816">
                  <c:v>449.12</c:v>
                </c:pt>
                <c:pt idx="1817">
                  <c:v>447.64</c:v>
                </c:pt>
                <c:pt idx="1818">
                  <c:v>445.86</c:v>
                </c:pt>
                <c:pt idx="1819">
                  <c:v>445.68</c:v>
                </c:pt>
                <c:pt idx="1820">
                  <c:v>445.36</c:v>
                </c:pt>
                <c:pt idx="1821">
                  <c:v>445.27</c:v>
                </c:pt>
                <c:pt idx="1822">
                  <c:v>444.57</c:v>
                </c:pt>
                <c:pt idx="1823">
                  <c:v>444.43</c:v>
                </c:pt>
                <c:pt idx="1824">
                  <c:v>444.22</c:v>
                </c:pt>
                <c:pt idx="1825">
                  <c:v>443.77</c:v>
                </c:pt>
                <c:pt idx="1826">
                  <c:v>443.73</c:v>
                </c:pt>
                <c:pt idx="1827">
                  <c:v>443.44</c:v>
                </c:pt>
                <c:pt idx="1828">
                  <c:v>443.24</c:v>
                </c:pt>
                <c:pt idx="1829">
                  <c:v>442.81</c:v>
                </c:pt>
                <c:pt idx="1830">
                  <c:v>441.7</c:v>
                </c:pt>
                <c:pt idx="1831">
                  <c:v>441.16</c:v>
                </c:pt>
                <c:pt idx="1832">
                  <c:v>440.95</c:v>
                </c:pt>
                <c:pt idx="1833">
                  <c:v>440.42</c:v>
                </c:pt>
                <c:pt idx="1834">
                  <c:v>440.33</c:v>
                </c:pt>
                <c:pt idx="1835">
                  <c:v>439.87</c:v>
                </c:pt>
                <c:pt idx="1836">
                  <c:v>438.95</c:v>
                </c:pt>
                <c:pt idx="1837">
                  <c:v>438.48</c:v>
                </c:pt>
                <c:pt idx="1838">
                  <c:v>438.46</c:v>
                </c:pt>
                <c:pt idx="1839">
                  <c:v>437.9</c:v>
                </c:pt>
                <c:pt idx="1840">
                  <c:v>436.25</c:v>
                </c:pt>
                <c:pt idx="1841">
                  <c:v>435.04</c:v>
                </c:pt>
                <c:pt idx="1842">
                  <c:v>434.74</c:v>
                </c:pt>
                <c:pt idx="1843">
                  <c:v>434.69</c:v>
                </c:pt>
                <c:pt idx="1844">
                  <c:v>433.87</c:v>
                </c:pt>
                <c:pt idx="1845">
                  <c:v>433.7</c:v>
                </c:pt>
                <c:pt idx="1846">
                  <c:v>432.85</c:v>
                </c:pt>
                <c:pt idx="1847">
                  <c:v>431.05</c:v>
                </c:pt>
                <c:pt idx="1848">
                  <c:v>430.54</c:v>
                </c:pt>
                <c:pt idx="1849">
                  <c:v>430.45</c:v>
                </c:pt>
                <c:pt idx="1850">
                  <c:v>429.97</c:v>
                </c:pt>
                <c:pt idx="1851">
                  <c:v>427.71</c:v>
                </c:pt>
                <c:pt idx="1852">
                  <c:v>427.68</c:v>
                </c:pt>
                <c:pt idx="1853">
                  <c:v>427.4</c:v>
                </c:pt>
                <c:pt idx="1854">
                  <c:v>427.13</c:v>
                </c:pt>
                <c:pt idx="1855">
                  <c:v>426.89</c:v>
                </c:pt>
                <c:pt idx="1856">
                  <c:v>426.63</c:v>
                </c:pt>
                <c:pt idx="1857">
                  <c:v>426.54</c:v>
                </c:pt>
                <c:pt idx="1858">
                  <c:v>425.81</c:v>
                </c:pt>
                <c:pt idx="1859">
                  <c:v>425.07</c:v>
                </c:pt>
                <c:pt idx="1860">
                  <c:v>424.82</c:v>
                </c:pt>
                <c:pt idx="1861">
                  <c:v>423.39</c:v>
                </c:pt>
                <c:pt idx="1862">
                  <c:v>422.43</c:v>
                </c:pt>
                <c:pt idx="1863">
                  <c:v>421.32</c:v>
                </c:pt>
                <c:pt idx="1864">
                  <c:v>419.44</c:v>
                </c:pt>
                <c:pt idx="1865">
                  <c:v>418.89</c:v>
                </c:pt>
                <c:pt idx="1866">
                  <c:v>417.78</c:v>
                </c:pt>
                <c:pt idx="1867">
                  <c:v>417.58</c:v>
                </c:pt>
                <c:pt idx="1868">
                  <c:v>417.4</c:v>
                </c:pt>
                <c:pt idx="1869">
                  <c:v>415.91</c:v>
                </c:pt>
                <c:pt idx="1870">
                  <c:v>415.75</c:v>
                </c:pt>
                <c:pt idx="1871">
                  <c:v>415.04</c:v>
                </c:pt>
                <c:pt idx="1872">
                  <c:v>414.92</c:v>
                </c:pt>
                <c:pt idx="1873">
                  <c:v>414.76</c:v>
                </c:pt>
                <c:pt idx="1874">
                  <c:v>414.54</c:v>
                </c:pt>
                <c:pt idx="1875">
                  <c:v>414.02</c:v>
                </c:pt>
                <c:pt idx="1876">
                  <c:v>413.76</c:v>
                </c:pt>
                <c:pt idx="1877">
                  <c:v>413.67</c:v>
                </c:pt>
                <c:pt idx="1878">
                  <c:v>413.35</c:v>
                </c:pt>
                <c:pt idx="1879">
                  <c:v>413.29</c:v>
                </c:pt>
                <c:pt idx="1880">
                  <c:v>411.11</c:v>
                </c:pt>
                <c:pt idx="1881">
                  <c:v>410.84</c:v>
                </c:pt>
                <c:pt idx="1882">
                  <c:v>409.89</c:v>
                </c:pt>
                <c:pt idx="1883">
                  <c:v>408.63</c:v>
                </c:pt>
                <c:pt idx="1884">
                  <c:v>408.49</c:v>
                </c:pt>
                <c:pt idx="1885">
                  <c:v>407.97</c:v>
                </c:pt>
                <c:pt idx="1886">
                  <c:v>407.35</c:v>
                </c:pt>
                <c:pt idx="1887">
                  <c:v>406.76</c:v>
                </c:pt>
                <c:pt idx="1888">
                  <c:v>406.48</c:v>
                </c:pt>
                <c:pt idx="1889">
                  <c:v>405.62</c:v>
                </c:pt>
                <c:pt idx="1890">
                  <c:v>405.34</c:v>
                </c:pt>
                <c:pt idx="1891">
                  <c:v>405.11</c:v>
                </c:pt>
                <c:pt idx="1892">
                  <c:v>405.05</c:v>
                </c:pt>
                <c:pt idx="1893">
                  <c:v>404.35</c:v>
                </c:pt>
                <c:pt idx="1894">
                  <c:v>404.17</c:v>
                </c:pt>
                <c:pt idx="1895">
                  <c:v>403.51</c:v>
                </c:pt>
                <c:pt idx="1896">
                  <c:v>401.25</c:v>
                </c:pt>
                <c:pt idx="1897">
                  <c:v>401.23</c:v>
                </c:pt>
                <c:pt idx="1898">
                  <c:v>401.19</c:v>
                </c:pt>
                <c:pt idx="1899">
                  <c:v>401.17</c:v>
                </c:pt>
                <c:pt idx="1900">
                  <c:v>400.61</c:v>
                </c:pt>
                <c:pt idx="1901">
                  <c:v>400.37</c:v>
                </c:pt>
                <c:pt idx="1902">
                  <c:v>399.63</c:v>
                </c:pt>
                <c:pt idx="1903">
                  <c:v>399.48</c:v>
                </c:pt>
                <c:pt idx="1904">
                  <c:v>399.42</c:v>
                </c:pt>
                <c:pt idx="1905">
                  <c:v>399.21</c:v>
                </c:pt>
                <c:pt idx="1906">
                  <c:v>399.1</c:v>
                </c:pt>
                <c:pt idx="1907">
                  <c:v>398.09</c:v>
                </c:pt>
                <c:pt idx="1908">
                  <c:v>398.09</c:v>
                </c:pt>
                <c:pt idx="1909">
                  <c:v>398.04</c:v>
                </c:pt>
                <c:pt idx="1910">
                  <c:v>396.67</c:v>
                </c:pt>
                <c:pt idx="1911">
                  <c:v>395.94</c:v>
                </c:pt>
                <c:pt idx="1912">
                  <c:v>395.72</c:v>
                </c:pt>
                <c:pt idx="1913">
                  <c:v>395.52</c:v>
                </c:pt>
                <c:pt idx="1914">
                  <c:v>394.46</c:v>
                </c:pt>
                <c:pt idx="1915">
                  <c:v>394.32</c:v>
                </c:pt>
                <c:pt idx="1916">
                  <c:v>394.1</c:v>
                </c:pt>
                <c:pt idx="1917">
                  <c:v>393.71</c:v>
                </c:pt>
                <c:pt idx="1918">
                  <c:v>393.16</c:v>
                </c:pt>
                <c:pt idx="1919">
                  <c:v>393.02</c:v>
                </c:pt>
                <c:pt idx="1920">
                  <c:v>392.93</c:v>
                </c:pt>
                <c:pt idx="1921">
                  <c:v>391.7</c:v>
                </c:pt>
                <c:pt idx="1922">
                  <c:v>391.64</c:v>
                </c:pt>
                <c:pt idx="1923">
                  <c:v>391.52</c:v>
                </c:pt>
                <c:pt idx="1924">
                  <c:v>390.98</c:v>
                </c:pt>
                <c:pt idx="1925">
                  <c:v>390.13</c:v>
                </c:pt>
                <c:pt idx="1926">
                  <c:v>390.01</c:v>
                </c:pt>
                <c:pt idx="1927">
                  <c:v>389.29</c:v>
                </c:pt>
                <c:pt idx="1928">
                  <c:v>388.81</c:v>
                </c:pt>
                <c:pt idx="1929">
                  <c:v>388.72</c:v>
                </c:pt>
                <c:pt idx="1930">
                  <c:v>388.39</c:v>
                </c:pt>
                <c:pt idx="1931">
                  <c:v>387.57</c:v>
                </c:pt>
                <c:pt idx="1932">
                  <c:v>387.57</c:v>
                </c:pt>
                <c:pt idx="1933">
                  <c:v>387.51</c:v>
                </c:pt>
                <c:pt idx="1934">
                  <c:v>387.16</c:v>
                </c:pt>
                <c:pt idx="1935">
                  <c:v>385.43</c:v>
                </c:pt>
                <c:pt idx="1936">
                  <c:v>385.38</c:v>
                </c:pt>
                <c:pt idx="1937">
                  <c:v>384.96</c:v>
                </c:pt>
                <c:pt idx="1938">
                  <c:v>384.33</c:v>
                </c:pt>
                <c:pt idx="1939">
                  <c:v>384.27</c:v>
                </c:pt>
                <c:pt idx="1940">
                  <c:v>384.21</c:v>
                </c:pt>
                <c:pt idx="1941">
                  <c:v>383.93</c:v>
                </c:pt>
                <c:pt idx="1942">
                  <c:v>383.89</c:v>
                </c:pt>
                <c:pt idx="1943">
                  <c:v>383.58</c:v>
                </c:pt>
                <c:pt idx="1944">
                  <c:v>383.15</c:v>
                </c:pt>
                <c:pt idx="1945">
                  <c:v>382.46</c:v>
                </c:pt>
                <c:pt idx="1946">
                  <c:v>382.42</c:v>
                </c:pt>
                <c:pt idx="1947">
                  <c:v>381.96</c:v>
                </c:pt>
                <c:pt idx="1948">
                  <c:v>381.44</c:v>
                </c:pt>
                <c:pt idx="1949">
                  <c:v>380.52</c:v>
                </c:pt>
                <c:pt idx="1950">
                  <c:v>380.24</c:v>
                </c:pt>
                <c:pt idx="1951">
                  <c:v>379.99</c:v>
                </c:pt>
                <c:pt idx="1952">
                  <c:v>379.42</c:v>
                </c:pt>
                <c:pt idx="1953">
                  <c:v>379.28</c:v>
                </c:pt>
                <c:pt idx="1954">
                  <c:v>378.75</c:v>
                </c:pt>
                <c:pt idx="1955">
                  <c:v>378.47</c:v>
                </c:pt>
                <c:pt idx="1956">
                  <c:v>377.12</c:v>
                </c:pt>
                <c:pt idx="1957">
                  <c:v>376.91</c:v>
                </c:pt>
                <c:pt idx="1958">
                  <c:v>376.6</c:v>
                </c:pt>
                <c:pt idx="1959">
                  <c:v>376.2</c:v>
                </c:pt>
                <c:pt idx="1960">
                  <c:v>375.83</c:v>
                </c:pt>
                <c:pt idx="1961">
                  <c:v>374.44</c:v>
                </c:pt>
                <c:pt idx="1962">
                  <c:v>374.06</c:v>
                </c:pt>
                <c:pt idx="1963">
                  <c:v>373.61</c:v>
                </c:pt>
                <c:pt idx="1964">
                  <c:v>373.43</c:v>
                </c:pt>
                <c:pt idx="1965">
                  <c:v>373.29</c:v>
                </c:pt>
                <c:pt idx="1966">
                  <c:v>373.1</c:v>
                </c:pt>
                <c:pt idx="1967">
                  <c:v>373</c:v>
                </c:pt>
                <c:pt idx="1968">
                  <c:v>372.98</c:v>
                </c:pt>
                <c:pt idx="1969">
                  <c:v>372.88</c:v>
                </c:pt>
                <c:pt idx="1970">
                  <c:v>371.45</c:v>
                </c:pt>
                <c:pt idx="1971">
                  <c:v>371.17</c:v>
                </c:pt>
                <c:pt idx="1972">
                  <c:v>370.97</c:v>
                </c:pt>
                <c:pt idx="1973">
                  <c:v>370.5</c:v>
                </c:pt>
                <c:pt idx="1974">
                  <c:v>370.37</c:v>
                </c:pt>
                <c:pt idx="1975">
                  <c:v>370.33</c:v>
                </c:pt>
                <c:pt idx="1976">
                  <c:v>370.25</c:v>
                </c:pt>
                <c:pt idx="1977">
                  <c:v>369.9</c:v>
                </c:pt>
                <c:pt idx="1978">
                  <c:v>369.12</c:v>
                </c:pt>
                <c:pt idx="1979">
                  <c:v>368.91</c:v>
                </c:pt>
                <c:pt idx="1980">
                  <c:v>368.83</c:v>
                </c:pt>
                <c:pt idx="1981">
                  <c:v>368.72</c:v>
                </c:pt>
                <c:pt idx="1982">
                  <c:v>368.32</c:v>
                </c:pt>
                <c:pt idx="1983">
                  <c:v>368.26</c:v>
                </c:pt>
                <c:pt idx="1984">
                  <c:v>367.68</c:v>
                </c:pt>
                <c:pt idx="1985">
                  <c:v>366.12</c:v>
                </c:pt>
                <c:pt idx="1986">
                  <c:v>365.19</c:v>
                </c:pt>
                <c:pt idx="1987">
                  <c:v>364.68</c:v>
                </c:pt>
                <c:pt idx="1988">
                  <c:v>364.22</c:v>
                </c:pt>
                <c:pt idx="1989">
                  <c:v>363.91</c:v>
                </c:pt>
                <c:pt idx="1990">
                  <c:v>361.99</c:v>
                </c:pt>
                <c:pt idx="1991">
                  <c:v>361.78</c:v>
                </c:pt>
                <c:pt idx="1992">
                  <c:v>361.58</c:v>
                </c:pt>
                <c:pt idx="1993">
                  <c:v>361.14</c:v>
                </c:pt>
                <c:pt idx="1994">
                  <c:v>360.1</c:v>
                </c:pt>
                <c:pt idx="1995">
                  <c:v>359.49</c:v>
                </c:pt>
                <c:pt idx="1996">
                  <c:v>358.4</c:v>
                </c:pt>
                <c:pt idx="1997">
                  <c:v>358.28</c:v>
                </c:pt>
                <c:pt idx="1998">
                  <c:v>356.98</c:v>
                </c:pt>
                <c:pt idx="1999">
                  <c:v>356.71000000000004</c:v>
                </c:pt>
                <c:pt idx="2000">
                  <c:v>356.24</c:v>
                </c:pt>
                <c:pt idx="2001">
                  <c:v>356.1</c:v>
                </c:pt>
                <c:pt idx="2002">
                  <c:v>356.04</c:v>
                </c:pt>
                <c:pt idx="2003">
                  <c:v>355.9</c:v>
                </c:pt>
                <c:pt idx="2004">
                  <c:v>355.72</c:v>
                </c:pt>
                <c:pt idx="2005">
                  <c:v>354.68</c:v>
                </c:pt>
                <c:pt idx="2006">
                  <c:v>354.44</c:v>
                </c:pt>
                <c:pt idx="2007">
                  <c:v>353.55</c:v>
                </c:pt>
                <c:pt idx="2008">
                  <c:v>353.36</c:v>
                </c:pt>
                <c:pt idx="2009">
                  <c:v>353.08</c:v>
                </c:pt>
                <c:pt idx="2010">
                  <c:v>352.02</c:v>
                </c:pt>
                <c:pt idx="2011">
                  <c:v>351.57</c:v>
                </c:pt>
                <c:pt idx="2012">
                  <c:v>351.54</c:v>
                </c:pt>
                <c:pt idx="2013">
                  <c:v>350.96</c:v>
                </c:pt>
                <c:pt idx="2014">
                  <c:v>350.72</c:v>
                </c:pt>
                <c:pt idx="2015">
                  <c:v>348.53</c:v>
                </c:pt>
                <c:pt idx="2016">
                  <c:v>348.07</c:v>
                </c:pt>
                <c:pt idx="2017">
                  <c:v>347.05</c:v>
                </c:pt>
                <c:pt idx="2018">
                  <c:v>347.02</c:v>
                </c:pt>
                <c:pt idx="2019">
                  <c:v>346.88</c:v>
                </c:pt>
                <c:pt idx="2020">
                  <c:v>346.74</c:v>
                </c:pt>
                <c:pt idx="2021">
                  <c:v>346.02</c:v>
                </c:pt>
                <c:pt idx="2022">
                  <c:v>345.65</c:v>
                </c:pt>
                <c:pt idx="2023">
                  <c:v>344.56</c:v>
                </c:pt>
                <c:pt idx="2024">
                  <c:v>343.31</c:v>
                </c:pt>
                <c:pt idx="2025">
                  <c:v>341.78</c:v>
                </c:pt>
                <c:pt idx="2026">
                  <c:v>340.51</c:v>
                </c:pt>
                <c:pt idx="2027">
                  <c:v>340.05</c:v>
                </c:pt>
                <c:pt idx="2028">
                  <c:v>339.64</c:v>
                </c:pt>
                <c:pt idx="2029">
                  <c:v>339.49</c:v>
                </c:pt>
                <c:pt idx="2030">
                  <c:v>338.95</c:v>
                </c:pt>
                <c:pt idx="2031">
                  <c:v>338.93</c:v>
                </c:pt>
                <c:pt idx="2032">
                  <c:v>338.84</c:v>
                </c:pt>
                <c:pt idx="2033">
                  <c:v>338.77</c:v>
                </c:pt>
                <c:pt idx="2034">
                  <c:v>338.29</c:v>
                </c:pt>
                <c:pt idx="2035">
                  <c:v>337.48</c:v>
                </c:pt>
                <c:pt idx="2036">
                  <c:v>337.29</c:v>
                </c:pt>
                <c:pt idx="2037">
                  <c:v>336.85</c:v>
                </c:pt>
                <c:pt idx="2038">
                  <c:v>336.79</c:v>
                </c:pt>
                <c:pt idx="2039">
                  <c:v>336.18</c:v>
                </c:pt>
                <c:pt idx="2040">
                  <c:v>335.99</c:v>
                </c:pt>
                <c:pt idx="2041">
                  <c:v>335.1</c:v>
                </c:pt>
                <c:pt idx="2042">
                  <c:v>334.77</c:v>
                </c:pt>
                <c:pt idx="2043">
                  <c:v>334.5</c:v>
                </c:pt>
                <c:pt idx="2044">
                  <c:v>333.73</c:v>
                </c:pt>
                <c:pt idx="2045">
                  <c:v>333.12</c:v>
                </c:pt>
                <c:pt idx="2046">
                  <c:v>332.7</c:v>
                </c:pt>
                <c:pt idx="2047">
                  <c:v>332.17</c:v>
                </c:pt>
                <c:pt idx="2048">
                  <c:v>331.69</c:v>
                </c:pt>
                <c:pt idx="2049">
                  <c:v>331.65</c:v>
                </c:pt>
                <c:pt idx="2050">
                  <c:v>331.65</c:v>
                </c:pt>
                <c:pt idx="2051">
                  <c:v>330.38</c:v>
                </c:pt>
                <c:pt idx="2052">
                  <c:v>329.97</c:v>
                </c:pt>
                <c:pt idx="2053">
                  <c:v>329.68</c:v>
                </c:pt>
                <c:pt idx="2054">
                  <c:v>329.45</c:v>
                </c:pt>
                <c:pt idx="2055">
                  <c:v>329.12</c:v>
                </c:pt>
                <c:pt idx="2056">
                  <c:v>328.84</c:v>
                </c:pt>
                <c:pt idx="2057">
                  <c:v>327.74</c:v>
                </c:pt>
                <c:pt idx="2058">
                  <c:v>327.35000000000002</c:v>
                </c:pt>
                <c:pt idx="2059">
                  <c:v>326.99</c:v>
                </c:pt>
                <c:pt idx="2060">
                  <c:v>326.81</c:v>
                </c:pt>
                <c:pt idx="2061">
                  <c:v>326.72000000000003</c:v>
                </c:pt>
                <c:pt idx="2062">
                  <c:v>326.67</c:v>
                </c:pt>
                <c:pt idx="2063">
                  <c:v>326.64</c:v>
                </c:pt>
                <c:pt idx="2064">
                  <c:v>326.63</c:v>
                </c:pt>
                <c:pt idx="2065">
                  <c:v>325.88</c:v>
                </c:pt>
                <c:pt idx="2066">
                  <c:v>325.13</c:v>
                </c:pt>
                <c:pt idx="2067">
                  <c:v>324.89</c:v>
                </c:pt>
                <c:pt idx="2068">
                  <c:v>324.54000000000002</c:v>
                </c:pt>
                <c:pt idx="2069">
                  <c:v>323.97000000000003</c:v>
                </c:pt>
                <c:pt idx="2070">
                  <c:v>322.42</c:v>
                </c:pt>
                <c:pt idx="2071">
                  <c:v>322.12</c:v>
                </c:pt>
                <c:pt idx="2072">
                  <c:v>320.08</c:v>
                </c:pt>
                <c:pt idx="2073">
                  <c:v>319.98</c:v>
                </c:pt>
                <c:pt idx="2074">
                  <c:v>319.85000000000002</c:v>
                </c:pt>
                <c:pt idx="2075">
                  <c:v>318.72000000000003</c:v>
                </c:pt>
                <c:pt idx="2076">
                  <c:v>318.69</c:v>
                </c:pt>
                <c:pt idx="2077">
                  <c:v>317.47000000000003</c:v>
                </c:pt>
                <c:pt idx="2078">
                  <c:v>317.26</c:v>
                </c:pt>
                <c:pt idx="2079">
                  <c:v>316.91000000000003</c:v>
                </c:pt>
                <c:pt idx="2080">
                  <c:v>316.43</c:v>
                </c:pt>
                <c:pt idx="2081">
                  <c:v>316.05</c:v>
                </c:pt>
                <c:pt idx="2082">
                  <c:v>313.33</c:v>
                </c:pt>
                <c:pt idx="2083">
                  <c:v>312.8</c:v>
                </c:pt>
                <c:pt idx="2084">
                  <c:v>312.67</c:v>
                </c:pt>
                <c:pt idx="2085">
                  <c:v>312.66000000000003</c:v>
                </c:pt>
                <c:pt idx="2086">
                  <c:v>312.12</c:v>
                </c:pt>
                <c:pt idx="2087">
                  <c:v>311.41000000000003</c:v>
                </c:pt>
                <c:pt idx="2088">
                  <c:v>311.39999999999998</c:v>
                </c:pt>
                <c:pt idx="2089">
                  <c:v>310.66000000000003</c:v>
                </c:pt>
                <c:pt idx="2090">
                  <c:v>310.54000000000002</c:v>
                </c:pt>
                <c:pt idx="2091">
                  <c:v>310.20999999999998</c:v>
                </c:pt>
                <c:pt idx="2092">
                  <c:v>309.73</c:v>
                </c:pt>
                <c:pt idx="2093">
                  <c:v>309.61</c:v>
                </c:pt>
                <c:pt idx="2094">
                  <c:v>309.52</c:v>
                </c:pt>
                <c:pt idx="2095">
                  <c:v>309.42</c:v>
                </c:pt>
                <c:pt idx="2096">
                  <c:v>309.25</c:v>
                </c:pt>
                <c:pt idx="2097">
                  <c:v>308.92</c:v>
                </c:pt>
                <c:pt idx="2098">
                  <c:v>308.69</c:v>
                </c:pt>
                <c:pt idx="2099">
                  <c:v>308.42</c:v>
                </c:pt>
                <c:pt idx="2100">
                  <c:v>308.39</c:v>
                </c:pt>
                <c:pt idx="2101">
                  <c:v>305.95999999999998</c:v>
                </c:pt>
                <c:pt idx="2102">
                  <c:v>305.89999999999998</c:v>
                </c:pt>
                <c:pt idx="2103">
                  <c:v>305.7</c:v>
                </c:pt>
                <c:pt idx="2104">
                  <c:v>305.58999999999997</c:v>
                </c:pt>
                <c:pt idx="2105">
                  <c:v>304.99</c:v>
                </c:pt>
                <c:pt idx="2106">
                  <c:v>304.89999999999998</c:v>
                </c:pt>
                <c:pt idx="2107">
                  <c:v>303.95999999999998</c:v>
                </c:pt>
                <c:pt idx="2108">
                  <c:v>303.43</c:v>
                </c:pt>
                <c:pt idx="2109">
                  <c:v>302.95</c:v>
                </c:pt>
                <c:pt idx="2110">
                  <c:v>302.73</c:v>
                </c:pt>
                <c:pt idx="2111">
                  <c:v>302.62</c:v>
                </c:pt>
                <c:pt idx="2112">
                  <c:v>302.51</c:v>
                </c:pt>
                <c:pt idx="2113">
                  <c:v>302.48</c:v>
                </c:pt>
                <c:pt idx="2114">
                  <c:v>302.41000000000003</c:v>
                </c:pt>
                <c:pt idx="2115">
                  <c:v>301.64999999999998</c:v>
                </c:pt>
                <c:pt idx="2116">
                  <c:v>300.79000000000002</c:v>
                </c:pt>
                <c:pt idx="2117">
                  <c:v>300.67</c:v>
                </c:pt>
                <c:pt idx="2118">
                  <c:v>300.64999999999998</c:v>
                </c:pt>
                <c:pt idx="2119">
                  <c:v>300.22000000000003</c:v>
                </c:pt>
                <c:pt idx="2120">
                  <c:v>299.74</c:v>
                </c:pt>
                <c:pt idx="2121">
                  <c:v>299.72000000000003</c:v>
                </c:pt>
                <c:pt idx="2122">
                  <c:v>299.62</c:v>
                </c:pt>
                <c:pt idx="2123">
                  <c:v>299.60000000000002</c:v>
                </c:pt>
                <c:pt idx="2124">
                  <c:v>299.45</c:v>
                </c:pt>
                <c:pt idx="2125">
                  <c:v>299.44</c:v>
                </c:pt>
                <c:pt idx="2126">
                  <c:v>299.43</c:v>
                </c:pt>
                <c:pt idx="2127">
                  <c:v>299.37</c:v>
                </c:pt>
                <c:pt idx="2128">
                  <c:v>298.41000000000003</c:v>
                </c:pt>
                <c:pt idx="2129">
                  <c:v>298.17</c:v>
                </c:pt>
                <c:pt idx="2130">
                  <c:v>297.95999999999998</c:v>
                </c:pt>
                <c:pt idx="2131">
                  <c:v>297.86</c:v>
                </c:pt>
                <c:pt idx="2132">
                  <c:v>297.54000000000002</c:v>
                </c:pt>
                <c:pt idx="2133">
                  <c:v>297.44</c:v>
                </c:pt>
                <c:pt idx="2134">
                  <c:v>295.89</c:v>
                </c:pt>
                <c:pt idx="2135">
                  <c:v>295.26</c:v>
                </c:pt>
                <c:pt idx="2136">
                  <c:v>293.22000000000003</c:v>
                </c:pt>
                <c:pt idx="2137">
                  <c:v>292.83</c:v>
                </c:pt>
                <c:pt idx="2138">
                  <c:v>292.77</c:v>
                </c:pt>
                <c:pt idx="2139">
                  <c:v>292.36</c:v>
                </c:pt>
                <c:pt idx="2140">
                  <c:v>292.25</c:v>
                </c:pt>
                <c:pt idx="2141">
                  <c:v>292.14</c:v>
                </c:pt>
                <c:pt idx="2142">
                  <c:v>291.83</c:v>
                </c:pt>
                <c:pt idx="2143">
                  <c:v>291.64999999999998</c:v>
                </c:pt>
                <c:pt idx="2144">
                  <c:v>290.82</c:v>
                </c:pt>
                <c:pt idx="2145">
                  <c:v>290.76</c:v>
                </c:pt>
                <c:pt idx="2146">
                  <c:v>290.72000000000003</c:v>
                </c:pt>
                <c:pt idx="2147">
                  <c:v>290.48</c:v>
                </c:pt>
                <c:pt idx="2148">
                  <c:v>290.3</c:v>
                </c:pt>
                <c:pt idx="2149">
                  <c:v>289.42</c:v>
                </c:pt>
                <c:pt idx="2150">
                  <c:v>289.01</c:v>
                </c:pt>
                <c:pt idx="2151">
                  <c:v>288.93</c:v>
                </c:pt>
                <c:pt idx="2152">
                  <c:v>288.86</c:v>
                </c:pt>
                <c:pt idx="2153">
                  <c:v>287.92</c:v>
                </c:pt>
                <c:pt idx="2154">
                  <c:v>287.63</c:v>
                </c:pt>
                <c:pt idx="2155">
                  <c:v>287.58999999999997</c:v>
                </c:pt>
                <c:pt idx="2156">
                  <c:v>286.14</c:v>
                </c:pt>
                <c:pt idx="2157">
                  <c:v>286.12</c:v>
                </c:pt>
                <c:pt idx="2158">
                  <c:v>285.27</c:v>
                </c:pt>
                <c:pt idx="2159">
                  <c:v>285.10000000000002</c:v>
                </c:pt>
                <c:pt idx="2160">
                  <c:v>284.39999999999998</c:v>
                </c:pt>
                <c:pt idx="2161">
                  <c:v>284.01</c:v>
                </c:pt>
                <c:pt idx="2162">
                  <c:v>283.57</c:v>
                </c:pt>
                <c:pt idx="2163">
                  <c:v>283.33</c:v>
                </c:pt>
                <c:pt idx="2164">
                  <c:v>282.82</c:v>
                </c:pt>
                <c:pt idx="2165">
                  <c:v>282.62</c:v>
                </c:pt>
                <c:pt idx="2166">
                  <c:v>282.61</c:v>
                </c:pt>
                <c:pt idx="2167">
                  <c:v>282.57</c:v>
                </c:pt>
                <c:pt idx="2168">
                  <c:v>282.11</c:v>
                </c:pt>
                <c:pt idx="2169">
                  <c:v>281.94</c:v>
                </c:pt>
                <c:pt idx="2170">
                  <c:v>281.57</c:v>
                </c:pt>
                <c:pt idx="2171">
                  <c:v>281.23</c:v>
                </c:pt>
                <c:pt idx="2172">
                  <c:v>278.45999999999998</c:v>
                </c:pt>
                <c:pt idx="2173">
                  <c:v>278.39999999999998</c:v>
                </c:pt>
                <c:pt idx="2174">
                  <c:v>278.32</c:v>
                </c:pt>
                <c:pt idx="2175">
                  <c:v>277.62</c:v>
                </c:pt>
                <c:pt idx="2176">
                  <c:v>275.87</c:v>
                </c:pt>
                <c:pt idx="2177">
                  <c:v>275.83999999999997</c:v>
                </c:pt>
                <c:pt idx="2178">
                  <c:v>275.5</c:v>
                </c:pt>
                <c:pt idx="2179">
                  <c:v>274.94</c:v>
                </c:pt>
                <c:pt idx="2180">
                  <c:v>274.36</c:v>
                </c:pt>
                <c:pt idx="2181">
                  <c:v>272.57</c:v>
                </c:pt>
                <c:pt idx="2182">
                  <c:v>272.52999999999997</c:v>
                </c:pt>
                <c:pt idx="2183">
                  <c:v>272.33999999999997</c:v>
                </c:pt>
                <c:pt idx="2184">
                  <c:v>271.85000000000002</c:v>
                </c:pt>
                <c:pt idx="2185">
                  <c:v>271.64999999999998</c:v>
                </c:pt>
                <c:pt idx="2186">
                  <c:v>269.94</c:v>
                </c:pt>
                <c:pt idx="2187">
                  <c:v>269.44</c:v>
                </c:pt>
                <c:pt idx="2188">
                  <c:v>269.39</c:v>
                </c:pt>
                <c:pt idx="2189">
                  <c:v>268.74</c:v>
                </c:pt>
                <c:pt idx="2190">
                  <c:v>268.44</c:v>
                </c:pt>
                <c:pt idx="2191">
                  <c:v>268.33</c:v>
                </c:pt>
                <c:pt idx="2192">
                  <c:v>268.25</c:v>
                </c:pt>
                <c:pt idx="2193">
                  <c:v>267.33999999999997</c:v>
                </c:pt>
                <c:pt idx="2194">
                  <c:v>266.87</c:v>
                </c:pt>
                <c:pt idx="2195">
                  <c:v>266.64999999999998</c:v>
                </c:pt>
                <c:pt idx="2196">
                  <c:v>266.55</c:v>
                </c:pt>
                <c:pt idx="2197">
                  <c:v>265.20999999999998</c:v>
                </c:pt>
                <c:pt idx="2198">
                  <c:v>265.07</c:v>
                </c:pt>
                <c:pt idx="2199">
                  <c:v>264.41000000000003</c:v>
                </c:pt>
                <c:pt idx="2200">
                  <c:v>264.24</c:v>
                </c:pt>
                <c:pt idx="2201">
                  <c:v>263.92</c:v>
                </c:pt>
                <c:pt idx="2202">
                  <c:v>263.3</c:v>
                </c:pt>
                <c:pt idx="2203">
                  <c:v>263.01</c:v>
                </c:pt>
                <c:pt idx="2204">
                  <c:v>261.17</c:v>
                </c:pt>
                <c:pt idx="2205">
                  <c:v>260.41000000000003</c:v>
                </c:pt>
                <c:pt idx="2206">
                  <c:v>260.02</c:v>
                </c:pt>
                <c:pt idx="2207">
                  <c:v>259.95999999999998</c:v>
                </c:pt>
                <c:pt idx="2208">
                  <c:v>259.62</c:v>
                </c:pt>
                <c:pt idx="2209">
                  <c:v>259.52999999999997</c:v>
                </c:pt>
                <c:pt idx="2210">
                  <c:v>259.37</c:v>
                </c:pt>
                <c:pt idx="2211">
                  <c:v>259.20999999999998</c:v>
                </c:pt>
                <c:pt idx="2212">
                  <c:v>258.56</c:v>
                </c:pt>
                <c:pt idx="2213">
                  <c:v>256.91000000000003</c:v>
                </c:pt>
                <c:pt idx="2214">
                  <c:v>256.02999999999997</c:v>
                </c:pt>
                <c:pt idx="2215">
                  <c:v>255.93</c:v>
                </c:pt>
                <c:pt idx="2216">
                  <c:v>255.68</c:v>
                </c:pt>
                <c:pt idx="2217">
                  <c:v>255.49</c:v>
                </c:pt>
                <c:pt idx="2218">
                  <c:v>255.22</c:v>
                </c:pt>
                <c:pt idx="2219">
                  <c:v>254.82</c:v>
                </c:pt>
                <c:pt idx="2220">
                  <c:v>254.38</c:v>
                </c:pt>
                <c:pt idx="2221">
                  <c:v>254.24</c:v>
                </c:pt>
                <c:pt idx="2222">
                  <c:v>254.16</c:v>
                </c:pt>
                <c:pt idx="2223">
                  <c:v>253.38</c:v>
                </c:pt>
                <c:pt idx="2224">
                  <c:v>252.9</c:v>
                </c:pt>
                <c:pt idx="2225">
                  <c:v>252.8</c:v>
                </c:pt>
                <c:pt idx="2226">
                  <c:v>250.79</c:v>
                </c:pt>
                <c:pt idx="2227">
                  <c:v>250.78</c:v>
                </c:pt>
                <c:pt idx="2228">
                  <c:v>249.57</c:v>
                </c:pt>
                <c:pt idx="2229">
                  <c:v>248.39</c:v>
                </c:pt>
                <c:pt idx="2230">
                  <c:v>248.37</c:v>
                </c:pt>
                <c:pt idx="2231">
                  <c:v>247.58</c:v>
                </c:pt>
                <c:pt idx="2232">
                  <c:v>247.44</c:v>
                </c:pt>
                <c:pt idx="2233">
                  <c:v>247.25</c:v>
                </c:pt>
                <c:pt idx="2234">
                  <c:v>246.83</c:v>
                </c:pt>
                <c:pt idx="2235">
                  <c:v>246.8</c:v>
                </c:pt>
                <c:pt idx="2236">
                  <c:v>246.76</c:v>
                </c:pt>
                <c:pt idx="2237">
                  <c:v>246.42</c:v>
                </c:pt>
                <c:pt idx="2238">
                  <c:v>246.13</c:v>
                </c:pt>
                <c:pt idx="2239">
                  <c:v>246.07</c:v>
                </c:pt>
                <c:pt idx="2240">
                  <c:v>245.89</c:v>
                </c:pt>
                <c:pt idx="2241">
                  <c:v>244.43</c:v>
                </c:pt>
                <c:pt idx="2242">
                  <c:v>243.18</c:v>
                </c:pt>
                <c:pt idx="2243">
                  <c:v>242.29</c:v>
                </c:pt>
                <c:pt idx="2244">
                  <c:v>241.47</c:v>
                </c:pt>
                <c:pt idx="2245">
                  <c:v>240.75</c:v>
                </c:pt>
                <c:pt idx="2246">
                  <c:v>240.56</c:v>
                </c:pt>
                <c:pt idx="2247">
                  <c:v>239.59</c:v>
                </c:pt>
                <c:pt idx="2248">
                  <c:v>239.44</c:v>
                </c:pt>
                <c:pt idx="2249">
                  <c:v>238.07</c:v>
                </c:pt>
                <c:pt idx="2250">
                  <c:v>237.93</c:v>
                </c:pt>
                <c:pt idx="2251">
                  <c:v>237.34</c:v>
                </c:pt>
                <c:pt idx="2252">
                  <c:v>236.88</c:v>
                </c:pt>
                <c:pt idx="2253">
                  <c:v>236.6</c:v>
                </c:pt>
                <c:pt idx="2254">
                  <c:v>236.33</c:v>
                </c:pt>
                <c:pt idx="2255">
                  <c:v>236.01</c:v>
                </c:pt>
                <c:pt idx="2256">
                  <c:v>235.73</c:v>
                </c:pt>
                <c:pt idx="2257">
                  <c:v>234.75</c:v>
                </c:pt>
                <c:pt idx="2258">
                  <c:v>234.61</c:v>
                </c:pt>
                <c:pt idx="2259">
                  <c:v>234.59</c:v>
                </c:pt>
                <c:pt idx="2260">
                  <c:v>234.13</c:v>
                </c:pt>
                <c:pt idx="2261">
                  <c:v>233.89</c:v>
                </c:pt>
                <c:pt idx="2262">
                  <c:v>233.53</c:v>
                </c:pt>
                <c:pt idx="2263">
                  <c:v>233.46</c:v>
                </c:pt>
                <c:pt idx="2264">
                  <c:v>232.88</c:v>
                </c:pt>
                <c:pt idx="2265">
                  <c:v>232.65</c:v>
                </c:pt>
                <c:pt idx="2266">
                  <c:v>231.85</c:v>
                </c:pt>
                <c:pt idx="2267">
                  <c:v>231.35</c:v>
                </c:pt>
                <c:pt idx="2268">
                  <c:v>231.06</c:v>
                </c:pt>
                <c:pt idx="2269">
                  <c:v>230.79</c:v>
                </c:pt>
                <c:pt idx="2270">
                  <c:v>230.15</c:v>
                </c:pt>
                <c:pt idx="2271">
                  <c:v>230.01</c:v>
                </c:pt>
                <c:pt idx="2272">
                  <c:v>229.72</c:v>
                </c:pt>
                <c:pt idx="2273">
                  <c:v>229.58</c:v>
                </c:pt>
                <c:pt idx="2274">
                  <c:v>228.44</c:v>
                </c:pt>
                <c:pt idx="2275">
                  <c:v>228.09</c:v>
                </c:pt>
                <c:pt idx="2276">
                  <c:v>227.94</c:v>
                </c:pt>
                <c:pt idx="2277">
                  <c:v>226.3</c:v>
                </c:pt>
                <c:pt idx="2278">
                  <c:v>226.25</c:v>
                </c:pt>
                <c:pt idx="2279">
                  <c:v>226.12</c:v>
                </c:pt>
                <c:pt idx="2280">
                  <c:v>226.02</c:v>
                </c:pt>
                <c:pt idx="2281">
                  <c:v>225.45</c:v>
                </c:pt>
                <c:pt idx="2282">
                  <c:v>225.3</c:v>
                </c:pt>
                <c:pt idx="2283">
                  <c:v>224.86</c:v>
                </c:pt>
                <c:pt idx="2284">
                  <c:v>224.81</c:v>
                </c:pt>
                <c:pt idx="2285">
                  <c:v>224.77</c:v>
                </c:pt>
                <c:pt idx="2286">
                  <c:v>224.6</c:v>
                </c:pt>
                <c:pt idx="2287">
                  <c:v>224.58</c:v>
                </c:pt>
                <c:pt idx="2288">
                  <c:v>224.36</c:v>
                </c:pt>
                <c:pt idx="2289">
                  <c:v>223.44</c:v>
                </c:pt>
                <c:pt idx="2290">
                  <c:v>223.4</c:v>
                </c:pt>
                <c:pt idx="2291">
                  <c:v>222.81</c:v>
                </c:pt>
                <c:pt idx="2292">
                  <c:v>222.14</c:v>
                </c:pt>
                <c:pt idx="2293">
                  <c:v>222.11</c:v>
                </c:pt>
                <c:pt idx="2294">
                  <c:v>222.02</c:v>
                </c:pt>
                <c:pt idx="2295">
                  <c:v>221.69</c:v>
                </c:pt>
                <c:pt idx="2296">
                  <c:v>221.5</c:v>
                </c:pt>
                <c:pt idx="2297">
                  <c:v>221.25</c:v>
                </c:pt>
                <c:pt idx="2298">
                  <c:v>220.92</c:v>
                </c:pt>
                <c:pt idx="2299">
                  <c:v>220.42</c:v>
                </c:pt>
                <c:pt idx="2300">
                  <c:v>219.91</c:v>
                </c:pt>
                <c:pt idx="2301">
                  <c:v>218.97</c:v>
                </c:pt>
                <c:pt idx="2302">
                  <c:v>218.06</c:v>
                </c:pt>
                <c:pt idx="2303">
                  <c:v>217.46</c:v>
                </c:pt>
                <c:pt idx="2304">
                  <c:v>217.22</c:v>
                </c:pt>
                <c:pt idx="2305">
                  <c:v>216.93</c:v>
                </c:pt>
                <c:pt idx="2306">
                  <c:v>216.68</c:v>
                </c:pt>
                <c:pt idx="2307">
                  <c:v>216.4</c:v>
                </c:pt>
                <c:pt idx="2308">
                  <c:v>216.2</c:v>
                </c:pt>
                <c:pt idx="2309">
                  <c:v>215.6</c:v>
                </c:pt>
                <c:pt idx="2310">
                  <c:v>215.41</c:v>
                </c:pt>
                <c:pt idx="2311">
                  <c:v>214.36</c:v>
                </c:pt>
                <c:pt idx="2312">
                  <c:v>213.41</c:v>
                </c:pt>
                <c:pt idx="2313">
                  <c:v>213.22</c:v>
                </c:pt>
                <c:pt idx="2314">
                  <c:v>213.19</c:v>
                </c:pt>
                <c:pt idx="2315">
                  <c:v>212.85</c:v>
                </c:pt>
                <c:pt idx="2316">
                  <c:v>212.51</c:v>
                </c:pt>
                <c:pt idx="2317">
                  <c:v>212.42</c:v>
                </c:pt>
                <c:pt idx="2318">
                  <c:v>212.07</c:v>
                </c:pt>
                <c:pt idx="2319">
                  <c:v>210.56</c:v>
                </c:pt>
                <c:pt idx="2320">
                  <c:v>210.22</c:v>
                </c:pt>
                <c:pt idx="2321">
                  <c:v>210.15</c:v>
                </c:pt>
                <c:pt idx="2322">
                  <c:v>209.85</c:v>
                </c:pt>
                <c:pt idx="2323">
                  <c:v>209.15</c:v>
                </c:pt>
                <c:pt idx="2324">
                  <c:v>208.3</c:v>
                </c:pt>
                <c:pt idx="2325">
                  <c:v>208.23</c:v>
                </c:pt>
                <c:pt idx="2326">
                  <c:v>207</c:v>
                </c:pt>
                <c:pt idx="2327">
                  <c:v>206.56</c:v>
                </c:pt>
                <c:pt idx="2328">
                  <c:v>206.15</c:v>
                </c:pt>
                <c:pt idx="2329">
                  <c:v>206.01</c:v>
                </c:pt>
                <c:pt idx="2330">
                  <c:v>205.74</c:v>
                </c:pt>
                <c:pt idx="2331">
                  <c:v>205.33</c:v>
                </c:pt>
                <c:pt idx="2332">
                  <c:v>205.09</c:v>
                </c:pt>
                <c:pt idx="2333">
                  <c:v>205</c:v>
                </c:pt>
                <c:pt idx="2334">
                  <c:v>204.78</c:v>
                </c:pt>
                <c:pt idx="2335">
                  <c:v>204.44</c:v>
                </c:pt>
                <c:pt idx="2336">
                  <c:v>203.44</c:v>
                </c:pt>
                <c:pt idx="2337">
                  <c:v>202.61</c:v>
                </c:pt>
                <c:pt idx="2338">
                  <c:v>202.37</c:v>
                </c:pt>
                <c:pt idx="2339">
                  <c:v>201.6</c:v>
                </c:pt>
                <c:pt idx="2340">
                  <c:v>201.51</c:v>
                </c:pt>
                <c:pt idx="2341">
                  <c:v>200.89</c:v>
                </c:pt>
                <c:pt idx="2342">
                  <c:v>200.42</c:v>
                </c:pt>
                <c:pt idx="2343">
                  <c:v>199.98</c:v>
                </c:pt>
                <c:pt idx="2344">
                  <c:v>199.8</c:v>
                </c:pt>
                <c:pt idx="2345">
                  <c:v>199.5</c:v>
                </c:pt>
                <c:pt idx="2346">
                  <c:v>198.91</c:v>
                </c:pt>
                <c:pt idx="2347">
                  <c:v>198.9</c:v>
                </c:pt>
                <c:pt idx="2348">
                  <c:v>198.75</c:v>
                </c:pt>
                <c:pt idx="2349">
                  <c:v>198.63</c:v>
                </c:pt>
                <c:pt idx="2350">
                  <c:v>198.31</c:v>
                </c:pt>
                <c:pt idx="2351">
                  <c:v>197.91</c:v>
                </c:pt>
                <c:pt idx="2352">
                  <c:v>197.47</c:v>
                </c:pt>
                <c:pt idx="2353">
                  <c:v>197.08</c:v>
                </c:pt>
                <c:pt idx="2354">
                  <c:v>195.87</c:v>
                </c:pt>
                <c:pt idx="2355">
                  <c:v>195.87</c:v>
                </c:pt>
                <c:pt idx="2356">
                  <c:v>195.72</c:v>
                </c:pt>
                <c:pt idx="2357">
                  <c:v>195.67</c:v>
                </c:pt>
                <c:pt idx="2358">
                  <c:v>195.38</c:v>
                </c:pt>
                <c:pt idx="2359">
                  <c:v>194.85</c:v>
                </c:pt>
                <c:pt idx="2360">
                  <c:v>194.56</c:v>
                </c:pt>
                <c:pt idx="2361">
                  <c:v>194.46</c:v>
                </c:pt>
                <c:pt idx="2362">
                  <c:v>194.4</c:v>
                </c:pt>
                <c:pt idx="2363">
                  <c:v>193.55</c:v>
                </c:pt>
                <c:pt idx="2364">
                  <c:v>193.39</c:v>
                </c:pt>
                <c:pt idx="2365">
                  <c:v>193.2</c:v>
                </c:pt>
                <c:pt idx="2366">
                  <c:v>191.73</c:v>
                </c:pt>
                <c:pt idx="2367">
                  <c:v>191.69</c:v>
                </c:pt>
                <c:pt idx="2368">
                  <c:v>191.6</c:v>
                </c:pt>
                <c:pt idx="2369">
                  <c:v>190.9</c:v>
                </c:pt>
                <c:pt idx="2370">
                  <c:v>190.75</c:v>
                </c:pt>
                <c:pt idx="2371">
                  <c:v>190.15</c:v>
                </c:pt>
                <c:pt idx="2372">
                  <c:v>189.41</c:v>
                </c:pt>
                <c:pt idx="2373">
                  <c:v>189.02</c:v>
                </c:pt>
                <c:pt idx="2374">
                  <c:v>188.74</c:v>
                </c:pt>
                <c:pt idx="2375">
                  <c:v>188.61</c:v>
                </c:pt>
                <c:pt idx="2376">
                  <c:v>188.51</c:v>
                </c:pt>
                <c:pt idx="2377">
                  <c:v>187.36</c:v>
                </c:pt>
                <c:pt idx="2378">
                  <c:v>187.27</c:v>
                </c:pt>
                <c:pt idx="2379">
                  <c:v>187.01</c:v>
                </c:pt>
                <c:pt idx="2380">
                  <c:v>186.79</c:v>
                </c:pt>
                <c:pt idx="2381">
                  <c:v>185.24</c:v>
                </c:pt>
                <c:pt idx="2382">
                  <c:v>185.23</c:v>
                </c:pt>
                <c:pt idx="2383">
                  <c:v>183.99</c:v>
                </c:pt>
                <c:pt idx="2384">
                  <c:v>183.42</c:v>
                </c:pt>
                <c:pt idx="2385">
                  <c:v>182.62</c:v>
                </c:pt>
                <c:pt idx="2386">
                  <c:v>182.32</c:v>
                </c:pt>
                <c:pt idx="2387">
                  <c:v>181.26</c:v>
                </c:pt>
                <c:pt idx="2388">
                  <c:v>180.69</c:v>
                </c:pt>
                <c:pt idx="2389">
                  <c:v>180.66</c:v>
                </c:pt>
                <c:pt idx="2390">
                  <c:v>180.15</c:v>
                </c:pt>
                <c:pt idx="2391">
                  <c:v>180</c:v>
                </c:pt>
                <c:pt idx="2392">
                  <c:v>179.86</c:v>
                </c:pt>
                <c:pt idx="2393">
                  <c:v>179.51</c:v>
                </c:pt>
                <c:pt idx="2394">
                  <c:v>178.87</c:v>
                </c:pt>
                <c:pt idx="2395">
                  <c:v>178.33</c:v>
                </c:pt>
                <c:pt idx="2396">
                  <c:v>177.81</c:v>
                </c:pt>
                <c:pt idx="2397">
                  <c:v>177.71</c:v>
                </c:pt>
                <c:pt idx="2398">
                  <c:v>177.64</c:v>
                </c:pt>
                <c:pt idx="2399">
                  <c:v>177.63</c:v>
                </c:pt>
                <c:pt idx="2400">
                  <c:v>177.52</c:v>
                </c:pt>
                <c:pt idx="2401">
                  <c:v>177.46</c:v>
                </c:pt>
                <c:pt idx="2402">
                  <c:v>176.25</c:v>
                </c:pt>
                <c:pt idx="2403">
                  <c:v>175.44</c:v>
                </c:pt>
                <c:pt idx="2404">
                  <c:v>175.41</c:v>
                </c:pt>
                <c:pt idx="2405">
                  <c:v>175.28</c:v>
                </c:pt>
                <c:pt idx="2406">
                  <c:v>175.21</c:v>
                </c:pt>
                <c:pt idx="2407">
                  <c:v>175.1</c:v>
                </c:pt>
                <c:pt idx="2408">
                  <c:v>175</c:v>
                </c:pt>
                <c:pt idx="2409">
                  <c:v>174.73</c:v>
                </c:pt>
                <c:pt idx="2410">
                  <c:v>174.33</c:v>
                </c:pt>
                <c:pt idx="2411">
                  <c:v>172.81</c:v>
                </c:pt>
                <c:pt idx="2412">
                  <c:v>172</c:v>
                </c:pt>
                <c:pt idx="2413">
                  <c:v>171.14</c:v>
                </c:pt>
                <c:pt idx="2414">
                  <c:v>171.11</c:v>
                </c:pt>
                <c:pt idx="2415">
                  <c:v>170.77</c:v>
                </c:pt>
                <c:pt idx="2416">
                  <c:v>170.65</c:v>
                </c:pt>
                <c:pt idx="2417">
                  <c:v>169.36</c:v>
                </c:pt>
                <c:pt idx="2418">
                  <c:v>169.04</c:v>
                </c:pt>
                <c:pt idx="2419">
                  <c:v>168.1</c:v>
                </c:pt>
                <c:pt idx="2420">
                  <c:v>168.02</c:v>
                </c:pt>
                <c:pt idx="2421">
                  <c:v>167.77</c:v>
                </c:pt>
                <c:pt idx="2422">
                  <c:v>167.48</c:v>
                </c:pt>
                <c:pt idx="2423">
                  <c:v>167.34</c:v>
                </c:pt>
                <c:pt idx="2424">
                  <c:v>167.12</c:v>
                </c:pt>
                <c:pt idx="2425">
                  <c:v>166.51</c:v>
                </c:pt>
                <c:pt idx="2426">
                  <c:v>164.88</c:v>
                </c:pt>
                <c:pt idx="2427">
                  <c:v>164.42</c:v>
                </c:pt>
                <c:pt idx="2428">
                  <c:v>164.2</c:v>
                </c:pt>
                <c:pt idx="2429">
                  <c:v>164.17</c:v>
                </c:pt>
                <c:pt idx="2430">
                  <c:v>163.16</c:v>
                </c:pt>
                <c:pt idx="2431">
                  <c:v>163.05000000000001</c:v>
                </c:pt>
                <c:pt idx="2432">
                  <c:v>161.80000000000001</c:v>
                </c:pt>
                <c:pt idx="2433">
                  <c:v>160.86000000000001</c:v>
                </c:pt>
                <c:pt idx="2434">
                  <c:v>160.68</c:v>
                </c:pt>
                <c:pt idx="2435">
                  <c:v>160.47999999999999</c:v>
                </c:pt>
                <c:pt idx="2436">
                  <c:v>160.29</c:v>
                </c:pt>
                <c:pt idx="2437">
                  <c:v>158.16999999999999</c:v>
                </c:pt>
                <c:pt idx="2438">
                  <c:v>158.09</c:v>
                </c:pt>
                <c:pt idx="2439">
                  <c:v>157.80000000000001</c:v>
                </c:pt>
                <c:pt idx="2440">
                  <c:v>157.74</c:v>
                </c:pt>
                <c:pt idx="2441">
                  <c:v>157.47</c:v>
                </c:pt>
                <c:pt idx="2442">
                  <c:v>157.37</c:v>
                </c:pt>
                <c:pt idx="2443">
                  <c:v>156.6</c:v>
                </c:pt>
                <c:pt idx="2444">
                  <c:v>156.37</c:v>
                </c:pt>
                <c:pt idx="2445">
                  <c:v>155.44</c:v>
                </c:pt>
                <c:pt idx="2446">
                  <c:v>154.54</c:v>
                </c:pt>
                <c:pt idx="2447">
                  <c:v>153.69999999999999</c:v>
                </c:pt>
                <c:pt idx="2448">
                  <c:v>153.13999999999999</c:v>
                </c:pt>
                <c:pt idx="2449">
                  <c:v>153.05000000000001</c:v>
                </c:pt>
                <c:pt idx="2450">
                  <c:v>152.44</c:v>
                </c:pt>
                <c:pt idx="2451">
                  <c:v>152.30000000000001</c:v>
                </c:pt>
                <c:pt idx="2452">
                  <c:v>151.65</c:v>
                </c:pt>
                <c:pt idx="2453">
                  <c:v>151.41</c:v>
                </c:pt>
                <c:pt idx="2454">
                  <c:v>151.34</c:v>
                </c:pt>
                <c:pt idx="2455">
                  <c:v>151.13999999999999</c:v>
                </c:pt>
                <c:pt idx="2456">
                  <c:v>150.84</c:v>
                </c:pt>
                <c:pt idx="2457">
                  <c:v>150.16</c:v>
                </c:pt>
                <c:pt idx="2458">
                  <c:v>149.87</c:v>
                </c:pt>
                <c:pt idx="2459">
                  <c:v>149.83000000000001</c:v>
                </c:pt>
                <c:pt idx="2460">
                  <c:v>149.46</c:v>
                </c:pt>
                <c:pt idx="2461">
                  <c:v>149.4</c:v>
                </c:pt>
                <c:pt idx="2462">
                  <c:v>149.25</c:v>
                </c:pt>
                <c:pt idx="2463">
                  <c:v>148.19999999999999</c:v>
                </c:pt>
                <c:pt idx="2464">
                  <c:v>147.04</c:v>
                </c:pt>
                <c:pt idx="2465">
                  <c:v>146.96</c:v>
                </c:pt>
                <c:pt idx="2466">
                  <c:v>146.88</c:v>
                </c:pt>
                <c:pt idx="2467">
                  <c:v>145.37</c:v>
                </c:pt>
                <c:pt idx="2468">
                  <c:v>144.63</c:v>
                </c:pt>
                <c:pt idx="2469">
                  <c:v>144.36000000000001</c:v>
                </c:pt>
                <c:pt idx="2470">
                  <c:v>144.28</c:v>
                </c:pt>
                <c:pt idx="2471">
                  <c:v>144.24</c:v>
                </c:pt>
                <c:pt idx="2472">
                  <c:v>143.96</c:v>
                </c:pt>
                <c:pt idx="2473">
                  <c:v>143.27000000000001</c:v>
                </c:pt>
                <c:pt idx="2474">
                  <c:v>143.25</c:v>
                </c:pt>
                <c:pt idx="2475">
                  <c:v>142.83000000000001</c:v>
                </c:pt>
                <c:pt idx="2476">
                  <c:v>142.62</c:v>
                </c:pt>
                <c:pt idx="2477">
                  <c:v>140.88999999999999</c:v>
                </c:pt>
                <c:pt idx="2478">
                  <c:v>139.69999999999999</c:v>
                </c:pt>
                <c:pt idx="2479">
                  <c:v>139.26</c:v>
                </c:pt>
                <c:pt idx="2480">
                  <c:v>139.22999999999999</c:v>
                </c:pt>
                <c:pt idx="2481">
                  <c:v>138.83000000000001</c:v>
                </c:pt>
                <c:pt idx="2482">
                  <c:v>138.58000000000001</c:v>
                </c:pt>
                <c:pt idx="2483">
                  <c:v>137.72</c:v>
                </c:pt>
                <c:pt idx="2484">
                  <c:v>137.05000000000001</c:v>
                </c:pt>
                <c:pt idx="2485">
                  <c:v>136</c:v>
                </c:pt>
                <c:pt idx="2486">
                  <c:v>135.80000000000001</c:v>
                </c:pt>
                <c:pt idx="2487">
                  <c:v>135.77000000000001</c:v>
                </c:pt>
                <c:pt idx="2488">
                  <c:v>135.65</c:v>
                </c:pt>
                <c:pt idx="2489">
                  <c:v>134.97999999999999</c:v>
                </c:pt>
                <c:pt idx="2490">
                  <c:v>133.54</c:v>
                </c:pt>
                <c:pt idx="2491">
                  <c:v>132.54</c:v>
                </c:pt>
                <c:pt idx="2492">
                  <c:v>132.41999999999999</c:v>
                </c:pt>
                <c:pt idx="2493">
                  <c:v>131.03</c:v>
                </c:pt>
                <c:pt idx="2494">
                  <c:v>130.5</c:v>
                </c:pt>
                <c:pt idx="2495">
                  <c:v>130.34</c:v>
                </c:pt>
                <c:pt idx="2496">
                  <c:v>130.27000000000001</c:v>
                </c:pt>
                <c:pt idx="2497">
                  <c:v>128.94999999999999</c:v>
                </c:pt>
                <c:pt idx="2498">
                  <c:v>128.16</c:v>
                </c:pt>
                <c:pt idx="2499">
                  <c:v>127.95</c:v>
                </c:pt>
                <c:pt idx="2500">
                  <c:v>126.95</c:v>
                </c:pt>
                <c:pt idx="2501">
                  <c:v>126.57</c:v>
                </c:pt>
                <c:pt idx="2502">
                  <c:v>125.56</c:v>
                </c:pt>
                <c:pt idx="2503">
                  <c:v>125.55</c:v>
                </c:pt>
                <c:pt idx="2504">
                  <c:v>125.28</c:v>
                </c:pt>
                <c:pt idx="2505">
                  <c:v>124.13</c:v>
                </c:pt>
                <c:pt idx="2506">
                  <c:v>123.29</c:v>
                </c:pt>
                <c:pt idx="2507">
                  <c:v>122.46</c:v>
                </c:pt>
                <c:pt idx="2508">
                  <c:v>121.13</c:v>
                </c:pt>
                <c:pt idx="2509">
                  <c:v>120.5</c:v>
                </c:pt>
                <c:pt idx="2510">
                  <c:v>119.68</c:v>
                </c:pt>
                <c:pt idx="2511">
                  <c:v>118.89</c:v>
                </c:pt>
                <c:pt idx="2512">
                  <c:v>118.28</c:v>
                </c:pt>
                <c:pt idx="2513">
                  <c:v>117.82</c:v>
                </c:pt>
                <c:pt idx="2514">
                  <c:v>117.51</c:v>
                </c:pt>
                <c:pt idx="2515">
                  <c:v>116.55</c:v>
                </c:pt>
                <c:pt idx="2516">
                  <c:v>116.15</c:v>
                </c:pt>
                <c:pt idx="2517">
                  <c:v>116.04</c:v>
                </c:pt>
                <c:pt idx="2518">
                  <c:v>114.23</c:v>
                </c:pt>
                <c:pt idx="2519">
                  <c:v>114.03</c:v>
                </c:pt>
                <c:pt idx="2520">
                  <c:v>113.68</c:v>
                </c:pt>
                <c:pt idx="2521">
                  <c:v>111.83</c:v>
                </c:pt>
                <c:pt idx="2522">
                  <c:v>111.73</c:v>
                </c:pt>
                <c:pt idx="2523">
                  <c:v>111.51</c:v>
                </c:pt>
                <c:pt idx="2524">
                  <c:v>111.32</c:v>
                </c:pt>
                <c:pt idx="2525">
                  <c:v>111.11</c:v>
                </c:pt>
                <c:pt idx="2526">
                  <c:v>110.98</c:v>
                </c:pt>
                <c:pt idx="2527">
                  <c:v>110.72</c:v>
                </c:pt>
                <c:pt idx="2528">
                  <c:v>110.44</c:v>
                </c:pt>
                <c:pt idx="2529">
                  <c:v>110.36</c:v>
                </c:pt>
                <c:pt idx="2530">
                  <c:v>110.28</c:v>
                </c:pt>
                <c:pt idx="2531">
                  <c:v>110.23</c:v>
                </c:pt>
                <c:pt idx="2532">
                  <c:v>110.16</c:v>
                </c:pt>
                <c:pt idx="2533">
                  <c:v>109.95</c:v>
                </c:pt>
                <c:pt idx="2534">
                  <c:v>109.09</c:v>
                </c:pt>
                <c:pt idx="2535">
                  <c:v>108.76</c:v>
                </c:pt>
                <c:pt idx="2536">
                  <c:v>108.67</c:v>
                </c:pt>
                <c:pt idx="2537">
                  <c:v>108.4</c:v>
                </c:pt>
                <c:pt idx="2538">
                  <c:v>108.27</c:v>
                </c:pt>
                <c:pt idx="2539">
                  <c:v>107.7</c:v>
                </c:pt>
                <c:pt idx="2540">
                  <c:v>107.29</c:v>
                </c:pt>
                <c:pt idx="2541">
                  <c:v>107.27</c:v>
                </c:pt>
                <c:pt idx="2542">
                  <c:v>107.01</c:v>
                </c:pt>
                <c:pt idx="2543">
                  <c:v>105.7</c:v>
                </c:pt>
                <c:pt idx="2544">
                  <c:v>104.4</c:v>
                </c:pt>
                <c:pt idx="2545">
                  <c:v>103.96</c:v>
                </c:pt>
                <c:pt idx="2546">
                  <c:v>103.94</c:v>
                </c:pt>
                <c:pt idx="2547">
                  <c:v>102.03</c:v>
                </c:pt>
                <c:pt idx="2548">
                  <c:v>101.64</c:v>
                </c:pt>
                <c:pt idx="2549">
                  <c:v>101.3</c:v>
                </c:pt>
                <c:pt idx="2550">
                  <c:v>100.92</c:v>
                </c:pt>
                <c:pt idx="2551">
                  <c:v>100.52</c:v>
                </c:pt>
                <c:pt idx="2552">
                  <c:v>100.49</c:v>
                </c:pt>
                <c:pt idx="2553">
                  <c:v>99.05</c:v>
                </c:pt>
                <c:pt idx="2554">
                  <c:v>98.72</c:v>
                </c:pt>
                <c:pt idx="2555">
                  <c:v>98.56</c:v>
                </c:pt>
                <c:pt idx="2556">
                  <c:v>97.8</c:v>
                </c:pt>
                <c:pt idx="2557">
                  <c:v>97.38</c:v>
                </c:pt>
                <c:pt idx="2558">
                  <c:v>97.01</c:v>
                </c:pt>
                <c:pt idx="2559">
                  <c:v>96.03</c:v>
                </c:pt>
                <c:pt idx="2560">
                  <c:v>95.54</c:v>
                </c:pt>
                <c:pt idx="2561">
                  <c:v>95.37</c:v>
                </c:pt>
                <c:pt idx="2562">
                  <c:v>95.22</c:v>
                </c:pt>
                <c:pt idx="2563">
                  <c:v>94.91</c:v>
                </c:pt>
                <c:pt idx="2564">
                  <c:v>93.89</c:v>
                </c:pt>
                <c:pt idx="2565">
                  <c:v>93.12</c:v>
                </c:pt>
                <c:pt idx="2566">
                  <c:v>92.6</c:v>
                </c:pt>
                <c:pt idx="2567">
                  <c:v>92.4</c:v>
                </c:pt>
                <c:pt idx="2568">
                  <c:v>91.92</c:v>
                </c:pt>
                <c:pt idx="2569">
                  <c:v>91.8</c:v>
                </c:pt>
                <c:pt idx="2570">
                  <c:v>91.69</c:v>
                </c:pt>
                <c:pt idx="2571">
                  <c:v>91.42</c:v>
                </c:pt>
                <c:pt idx="2572">
                  <c:v>91.06</c:v>
                </c:pt>
                <c:pt idx="2573">
                  <c:v>90.57</c:v>
                </c:pt>
                <c:pt idx="2574">
                  <c:v>90.43</c:v>
                </c:pt>
                <c:pt idx="2575">
                  <c:v>90.28</c:v>
                </c:pt>
                <c:pt idx="2576">
                  <c:v>89.26</c:v>
                </c:pt>
                <c:pt idx="2577">
                  <c:v>89.16</c:v>
                </c:pt>
                <c:pt idx="2578">
                  <c:v>89.08</c:v>
                </c:pt>
                <c:pt idx="2579">
                  <c:v>88.81</c:v>
                </c:pt>
                <c:pt idx="2580">
                  <c:v>86.65</c:v>
                </c:pt>
                <c:pt idx="2581">
                  <c:v>86.64</c:v>
                </c:pt>
                <c:pt idx="2582">
                  <c:v>86.54</c:v>
                </c:pt>
                <c:pt idx="2583">
                  <c:v>85.71</c:v>
                </c:pt>
                <c:pt idx="2584">
                  <c:v>84.99</c:v>
                </c:pt>
                <c:pt idx="2585">
                  <c:v>84.43</c:v>
                </c:pt>
                <c:pt idx="2586">
                  <c:v>84.17</c:v>
                </c:pt>
                <c:pt idx="2587">
                  <c:v>83.82</c:v>
                </c:pt>
                <c:pt idx="2588">
                  <c:v>83.04</c:v>
                </c:pt>
                <c:pt idx="2589">
                  <c:v>82.72</c:v>
                </c:pt>
                <c:pt idx="2590">
                  <c:v>82.6</c:v>
                </c:pt>
                <c:pt idx="2591">
                  <c:v>82.42</c:v>
                </c:pt>
                <c:pt idx="2592">
                  <c:v>81.040000000000006</c:v>
                </c:pt>
                <c:pt idx="2593">
                  <c:v>80.19</c:v>
                </c:pt>
                <c:pt idx="2594">
                  <c:v>78.83</c:v>
                </c:pt>
                <c:pt idx="2595">
                  <c:v>78.41</c:v>
                </c:pt>
                <c:pt idx="2596">
                  <c:v>77.959999999999994</c:v>
                </c:pt>
                <c:pt idx="2597">
                  <c:v>77.66</c:v>
                </c:pt>
                <c:pt idx="2598">
                  <c:v>76.62</c:v>
                </c:pt>
                <c:pt idx="2599">
                  <c:v>76.239999999999995</c:v>
                </c:pt>
                <c:pt idx="2600">
                  <c:v>76.14</c:v>
                </c:pt>
                <c:pt idx="2601">
                  <c:v>76.03</c:v>
                </c:pt>
                <c:pt idx="2602">
                  <c:v>75.56</c:v>
                </c:pt>
                <c:pt idx="2603">
                  <c:v>75.47</c:v>
                </c:pt>
                <c:pt idx="2604">
                  <c:v>75.28</c:v>
                </c:pt>
                <c:pt idx="2605">
                  <c:v>75.06</c:v>
                </c:pt>
                <c:pt idx="2606">
                  <c:v>74.510000000000005</c:v>
                </c:pt>
                <c:pt idx="2607">
                  <c:v>74.48</c:v>
                </c:pt>
                <c:pt idx="2608">
                  <c:v>74.459999999999994</c:v>
                </c:pt>
                <c:pt idx="2609">
                  <c:v>74.260000000000005</c:v>
                </c:pt>
                <c:pt idx="2610">
                  <c:v>74.25</c:v>
                </c:pt>
                <c:pt idx="2611">
                  <c:v>74.180000000000007</c:v>
                </c:pt>
                <c:pt idx="2612">
                  <c:v>73.849999999999994</c:v>
                </c:pt>
                <c:pt idx="2613">
                  <c:v>72.97</c:v>
                </c:pt>
                <c:pt idx="2614">
                  <c:v>72.78</c:v>
                </c:pt>
                <c:pt idx="2615">
                  <c:v>71.400000000000006</c:v>
                </c:pt>
                <c:pt idx="2616">
                  <c:v>71.09</c:v>
                </c:pt>
                <c:pt idx="2617">
                  <c:v>70.52</c:v>
                </c:pt>
                <c:pt idx="2618">
                  <c:v>70.37</c:v>
                </c:pt>
                <c:pt idx="2619">
                  <c:v>69.94</c:v>
                </c:pt>
                <c:pt idx="2620">
                  <c:v>69.010000000000005</c:v>
                </c:pt>
                <c:pt idx="2621">
                  <c:v>68.45</c:v>
                </c:pt>
                <c:pt idx="2622">
                  <c:v>67.849999999999994</c:v>
                </c:pt>
                <c:pt idx="2623">
                  <c:v>67.569999999999993</c:v>
                </c:pt>
                <c:pt idx="2624">
                  <c:v>67.36</c:v>
                </c:pt>
                <c:pt idx="2625">
                  <c:v>67.099999999999994</c:v>
                </c:pt>
                <c:pt idx="2626">
                  <c:v>65.239999999999995</c:v>
                </c:pt>
                <c:pt idx="2627">
                  <c:v>65.09</c:v>
                </c:pt>
                <c:pt idx="2628">
                  <c:v>64.89</c:v>
                </c:pt>
                <c:pt idx="2629">
                  <c:v>64</c:v>
                </c:pt>
                <c:pt idx="2630">
                  <c:v>63.74</c:v>
                </c:pt>
                <c:pt idx="2631">
                  <c:v>63.64</c:v>
                </c:pt>
                <c:pt idx="2632">
                  <c:v>63.63</c:v>
                </c:pt>
                <c:pt idx="2633">
                  <c:v>63.56</c:v>
                </c:pt>
                <c:pt idx="2634">
                  <c:v>63.2</c:v>
                </c:pt>
                <c:pt idx="2635">
                  <c:v>63.16</c:v>
                </c:pt>
                <c:pt idx="2636">
                  <c:v>62.76</c:v>
                </c:pt>
                <c:pt idx="2637">
                  <c:v>62.44</c:v>
                </c:pt>
                <c:pt idx="2638">
                  <c:v>61.44</c:v>
                </c:pt>
                <c:pt idx="2639">
                  <c:v>60.59</c:v>
                </c:pt>
                <c:pt idx="2640">
                  <c:v>59.75</c:v>
                </c:pt>
                <c:pt idx="2641">
                  <c:v>59.74</c:v>
                </c:pt>
                <c:pt idx="2642">
                  <c:v>58.82</c:v>
                </c:pt>
                <c:pt idx="2643">
                  <c:v>58.51</c:v>
                </c:pt>
                <c:pt idx="2644">
                  <c:v>58.11</c:v>
                </c:pt>
                <c:pt idx="2645">
                  <c:v>57.43</c:v>
                </c:pt>
                <c:pt idx="2646">
                  <c:v>57.33</c:v>
                </c:pt>
                <c:pt idx="2647">
                  <c:v>57.33</c:v>
                </c:pt>
                <c:pt idx="2648">
                  <c:v>57.13</c:v>
                </c:pt>
                <c:pt idx="2649">
                  <c:v>57.07</c:v>
                </c:pt>
                <c:pt idx="2650">
                  <c:v>57.04</c:v>
                </c:pt>
                <c:pt idx="2651">
                  <c:v>55.63</c:v>
                </c:pt>
                <c:pt idx="2652">
                  <c:v>55.34</c:v>
                </c:pt>
                <c:pt idx="2653">
                  <c:v>54.74</c:v>
                </c:pt>
                <c:pt idx="2654">
                  <c:v>52.95</c:v>
                </c:pt>
                <c:pt idx="2655">
                  <c:v>52.91</c:v>
                </c:pt>
                <c:pt idx="2656">
                  <c:v>52.81</c:v>
                </c:pt>
                <c:pt idx="2657">
                  <c:v>52.63</c:v>
                </c:pt>
                <c:pt idx="2658">
                  <c:v>51.88</c:v>
                </c:pt>
                <c:pt idx="2659">
                  <c:v>50.67</c:v>
                </c:pt>
                <c:pt idx="2660">
                  <c:v>50.54</c:v>
                </c:pt>
                <c:pt idx="2661">
                  <c:v>50.35</c:v>
                </c:pt>
                <c:pt idx="2662">
                  <c:v>49.81</c:v>
                </c:pt>
                <c:pt idx="2663">
                  <c:v>49.62</c:v>
                </c:pt>
                <c:pt idx="2664">
                  <c:v>49.45</c:v>
                </c:pt>
                <c:pt idx="2665">
                  <c:v>49.23</c:v>
                </c:pt>
                <c:pt idx="2666">
                  <c:v>48.57</c:v>
                </c:pt>
                <c:pt idx="2667">
                  <c:v>47.77</c:v>
                </c:pt>
                <c:pt idx="2668">
                  <c:v>46.91</c:v>
                </c:pt>
                <c:pt idx="2669">
                  <c:v>46.19</c:v>
                </c:pt>
                <c:pt idx="2670">
                  <c:v>46.12</c:v>
                </c:pt>
                <c:pt idx="2671">
                  <c:v>45.72</c:v>
                </c:pt>
                <c:pt idx="2672">
                  <c:v>45.65</c:v>
                </c:pt>
                <c:pt idx="2673">
                  <c:v>45.64</c:v>
                </c:pt>
                <c:pt idx="2674">
                  <c:v>44.7</c:v>
                </c:pt>
                <c:pt idx="2675">
                  <c:v>43.99</c:v>
                </c:pt>
                <c:pt idx="2676">
                  <c:v>43.97</c:v>
                </c:pt>
                <c:pt idx="2677">
                  <c:v>43.86</c:v>
                </c:pt>
                <c:pt idx="2678">
                  <c:v>43.65</c:v>
                </c:pt>
                <c:pt idx="2679">
                  <c:v>41.5</c:v>
                </c:pt>
                <c:pt idx="2680">
                  <c:v>41.3</c:v>
                </c:pt>
                <c:pt idx="2681">
                  <c:v>41.26</c:v>
                </c:pt>
                <c:pt idx="2682">
                  <c:v>41.2</c:v>
                </c:pt>
                <c:pt idx="2683">
                  <c:v>40.520000000000003</c:v>
                </c:pt>
                <c:pt idx="2684">
                  <c:v>39.619999999999997</c:v>
                </c:pt>
                <c:pt idx="2685">
                  <c:v>39.020000000000003</c:v>
                </c:pt>
                <c:pt idx="2686">
                  <c:v>38.9</c:v>
                </c:pt>
                <c:pt idx="2687">
                  <c:v>37.57</c:v>
                </c:pt>
                <c:pt idx="2688">
                  <c:v>37.369999999999997</c:v>
                </c:pt>
                <c:pt idx="2689">
                  <c:v>37.369999999999997</c:v>
                </c:pt>
                <c:pt idx="2690">
                  <c:v>37.229999999999997</c:v>
                </c:pt>
                <c:pt idx="2691">
                  <c:v>35.82</c:v>
                </c:pt>
                <c:pt idx="2692">
                  <c:v>35.81</c:v>
                </c:pt>
                <c:pt idx="2693">
                  <c:v>35.07</c:v>
                </c:pt>
                <c:pt idx="2694">
                  <c:v>34.89</c:v>
                </c:pt>
                <c:pt idx="2695">
                  <c:v>34.78</c:v>
                </c:pt>
                <c:pt idx="2696">
                  <c:v>33.840000000000003</c:v>
                </c:pt>
                <c:pt idx="2697">
                  <c:v>33.32</c:v>
                </c:pt>
                <c:pt idx="2698">
                  <c:v>33.31</c:v>
                </c:pt>
                <c:pt idx="2699">
                  <c:v>32.68</c:v>
                </c:pt>
                <c:pt idx="2700">
                  <c:v>32.56</c:v>
                </c:pt>
                <c:pt idx="2701">
                  <c:v>31.25</c:v>
                </c:pt>
                <c:pt idx="2702">
                  <c:v>30.88</c:v>
                </c:pt>
                <c:pt idx="2703">
                  <c:v>30.26</c:v>
                </c:pt>
                <c:pt idx="2704">
                  <c:v>29.09</c:v>
                </c:pt>
                <c:pt idx="2705">
                  <c:v>28.22</c:v>
                </c:pt>
                <c:pt idx="2706">
                  <c:v>27.74</c:v>
                </c:pt>
                <c:pt idx="2707">
                  <c:v>27.67</c:v>
                </c:pt>
                <c:pt idx="2708">
                  <c:v>27.25</c:v>
                </c:pt>
                <c:pt idx="2709">
                  <c:v>26.96</c:v>
                </c:pt>
                <c:pt idx="2710">
                  <c:v>25.6</c:v>
                </c:pt>
                <c:pt idx="2711">
                  <c:v>25.55</c:v>
                </c:pt>
                <c:pt idx="2712">
                  <c:v>25.35</c:v>
                </c:pt>
                <c:pt idx="2713">
                  <c:v>25.12</c:v>
                </c:pt>
                <c:pt idx="2714">
                  <c:v>24.3</c:v>
                </c:pt>
                <c:pt idx="2715">
                  <c:v>23.92</c:v>
                </c:pt>
                <c:pt idx="2716">
                  <c:v>23.83</c:v>
                </c:pt>
                <c:pt idx="2717">
                  <c:v>23.55</c:v>
                </c:pt>
                <c:pt idx="2718">
                  <c:v>23.36</c:v>
                </c:pt>
                <c:pt idx="2719">
                  <c:v>23.08</c:v>
                </c:pt>
                <c:pt idx="2720">
                  <c:v>23.07</c:v>
                </c:pt>
                <c:pt idx="2721">
                  <c:v>22.51</c:v>
                </c:pt>
                <c:pt idx="2722">
                  <c:v>21.89</c:v>
                </c:pt>
                <c:pt idx="2723">
                  <c:v>21.24</c:v>
                </c:pt>
                <c:pt idx="2724">
                  <c:v>20.98</c:v>
                </c:pt>
                <c:pt idx="2725">
                  <c:v>20.38</c:v>
                </c:pt>
                <c:pt idx="2726">
                  <c:v>19.89</c:v>
                </c:pt>
                <c:pt idx="2727">
                  <c:v>19.78</c:v>
                </c:pt>
                <c:pt idx="2728">
                  <c:v>19.690000000000001</c:v>
                </c:pt>
                <c:pt idx="2729">
                  <c:v>16.670000000000002</c:v>
                </c:pt>
                <c:pt idx="2730">
                  <c:v>16.52</c:v>
                </c:pt>
                <c:pt idx="2731">
                  <c:v>16.45</c:v>
                </c:pt>
                <c:pt idx="2732">
                  <c:v>15.58</c:v>
                </c:pt>
                <c:pt idx="2733">
                  <c:v>15.39</c:v>
                </c:pt>
                <c:pt idx="2734">
                  <c:v>15.29</c:v>
                </c:pt>
                <c:pt idx="2735">
                  <c:v>15.08</c:v>
                </c:pt>
                <c:pt idx="2736">
                  <c:v>14.47</c:v>
                </c:pt>
                <c:pt idx="2737">
                  <c:v>13.96</c:v>
                </c:pt>
                <c:pt idx="2738">
                  <c:v>13.34</c:v>
                </c:pt>
                <c:pt idx="2739">
                  <c:v>13.1</c:v>
                </c:pt>
                <c:pt idx="2740">
                  <c:v>13.09</c:v>
                </c:pt>
                <c:pt idx="2741">
                  <c:v>12.88</c:v>
                </c:pt>
                <c:pt idx="2742">
                  <c:v>12.72</c:v>
                </c:pt>
                <c:pt idx="2743">
                  <c:v>11.92</c:v>
                </c:pt>
                <c:pt idx="2744">
                  <c:v>11.74</c:v>
                </c:pt>
                <c:pt idx="2745">
                  <c:v>11.7</c:v>
                </c:pt>
                <c:pt idx="2746">
                  <c:v>10.4</c:v>
                </c:pt>
                <c:pt idx="2747">
                  <c:v>9.7100000000000009</c:v>
                </c:pt>
                <c:pt idx="2748">
                  <c:v>8.9</c:v>
                </c:pt>
                <c:pt idx="2749">
                  <c:v>8.77</c:v>
                </c:pt>
                <c:pt idx="2750">
                  <c:v>8.23</c:v>
                </c:pt>
                <c:pt idx="2751">
                  <c:v>8.1</c:v>
                </c:pt>
                <c:pt idx="2752">
                  <c:v>8.0500000000000007</c:v>
                </c:pt>
                <c:pt idx="2753">
                  <c:v>7.97</c:v>
                </c:pt>
                <c:pt idx="2754">
                  <c:v>7.59</c:v>
                </c:pt>
                <c:pt idx="2755">
                  <c:v>6.68</c:v>
                </c:pt>
                <c:pt idx="2756">
                  <c:v>6.2</c:v>
                </c:pt>
                <c:pt idx="2757">
                  <c:v>5.42</c:v>
                </c:pt>
                <c:pt idx="2758">
                  <c:v>3.76</c:v>
                </c:pt>
                <c:pt idx="2759">
                  <c:v>3.5</c:v>
                </c:pt>
                <c:pt idx="2760">
                  <c:v>3.36</c:v>
                </c:pt>
                <c:pt idx="2761">
                  <c:v>3.13</c:v>
                </c:pt>
                <c:pt idx="2762">
                  <c:v>2.52</c:v>
                </c:pt>
                <c:pt idx="2763">
                  <c:v>2.44</c:v>
                </c:pt>
                <c:pt idx="2764">
                  <c:v>1.32</c:v>
                </c:pt>
                <c:pt idx="2765">
                  <c:v>0.72</c:v>
                </c:pt>
                <c:pt idx="2766">
                  <c:v>0.64</c:v>
                </c:pt>
                <c:pt idx="2767">
                  <c:v>0.4</c:v>
                </c:pt>
                <c:pt idx="2768">
                  <c:v>-0.31</c:v>
                </c:pt>
                <c:pt idx="2769">
                  <c:v>-0.33</c:v>
                </c:pt>
                <c:pt idx="2770">
                  <c:v>-0.43</c:v>
                </c:pt>
                <c:pt idx="2771">
                  <c:v>-0.93</c:v>
                </c:pt>
                <c:pt idx="2772">
                  <c:v>-1.03</c:v>
                </c:pt>
                <c:pt idx="2773">
                  <c:v>-1.1399999999999999</c:v>
                </c:pt>
                <c:pt idx="2774">
                  <c:v>-1.78</c:v>
                </c:pt>
                <c:pt idx="2775">
                  <c:v>-1.99</c:v>
                </c:pt>
                <c:pt idx="2776">
                  <c:v>-2.63</c:v>
                </c:pt>
                <c:pt idx="2777">
                  <c:v>-2.71</c:v>
                </c:pt>
                <c:pt idx="2778">
                  <c:v>-4.91</c:v>
                </c:pt>
                <c:pt idx="2779">
                  <c:v>-4.91</c:v>
                </c:pt>
                <c:pt idx="2780">
                  <c:v>-5.18</c:v>
                </c:pt>
                <c:pt idx="2781">
                  <c:v>-6.05</c:v>
                </c:pt>
                <c:pt idx="2782">
                  <c:v>-6.48</c:v>
                </c:pt>
                <c:pt idx="2783">
                  <c:v>-6.59</c:v>
                </c:pt>
                <c:pt idx="2784">
                  <c:v>-6.6</c:v>
                </c:pt>
                <c:pt idx="2785">
                  <c:v>-6.62</c:v>
                </c:pt>
                <c:pt idx="2786">
                  <c:v>-7.09</c:v>
                </c:pt>
                <c:pt idx="2787">
                  <c:v>-7.45</c:v>
                </c:pt>
                <c:pt idx="2788">
                  <c:v>-7.53</c:v>
                </c:pt>
                <c:pt idx="2789">
                  <c:v>-7.74</c:v>
                </c:pt>
                <c:pt idx="2790">
                  <c:v>-7.88</c:v>
                </c:pt>
                <c:pt idx="2791">
                  <c:v>-8.86</c:v>
                </c:pt>
                <c:pt idx="2792">
                  <c:v>-9.3699999999999992</c:v>
                </c:pt>
                <c:pt idx="2793">
                  <c:v>-9.92</c:v>
                </c:pt>
                <c:pt idx="2794">
                  <c:v>-10.28</c:v>
                </c:pt>
                <c:pt idx="2795">
                  <c:v>-10.58</c:v>
                </c:pt>
                <c:pt idx="2796">
                  <c:v>-10.99</c:v>
                </c:pt>
                <c:pt idx="2797">
                  <c:v>-11.12</c:v>
                </c:pt>
                <c:pt idx="2798">
                  <c:v>-11.53</c:v>
                </c:pt>
                <c:pt idx="2799">
                  <c:v>-12.15</c:v>
                </c:pt>
                <c:pt idx="2800">
                  <c:v>-13.23</c:v>
                </c:pt>
                <c:pt idx="2801">
                  <c:v>-13.51</c:v>
                </c:pt>
                <c:pt idx="2802">
                  <c:v>-13.52</c:v>
                </c:pt>
                <c:pt idx="2803">
                  <c:v>-13.72</c:v>
                </c:pt>
                <c:pt idx="2804">
                  <c:v>-13.84</c:v>
                </c:pt>
                <c:pt idx="2805">
                  <c:v>-14.14</c:v>
                </c:pt>
                <c:pt idx="2806">
                  <c:v>-14.15</c:v>
                </c:pt>
                <c:pt idx="2807">
                  <c:v>-14.26</c:v>
                </c:pt>
                <c:pt idx="2808">
                  <c:v>-15.41</c:v>
                </c:pt>
                <c:pt idx="2809">
                  <c:v>-15.65</c:v>
                </c:pt>
                <c:pt idx="2810">
                  <c:v>-16.14</c:v>
                </c:pt>
                <c:pt idx="2811">
                  <c:v>-16.28</c:v>
                </c:pt>
                <c:pt idx="2812">
                  <c:v>-16.55</c:v>
                </c:pt>
                <c:pt idx="2813">
                  <c:v>-16.84</c:v>
                </c:pt>
                <c:pt idx="2814">
                  <c:v>-17.45</c:v>
                </c:pt>
                <c:pt idx="2815">
                  <c:v>-17.63</c:v>
                </c:pt>
                <c:pt idx="2816">
                  <c:v>-17.86</c:v>
                </c:pt>
                <c:pt idx="2817">
                  <c:v>-17.989999999999998</c:v>
                </c:pt>
                <c:pt idx="2818">
                  <c:v>-18.010000000000002</c:v>
                </c:pt>
                <c:pt idx="2819">
                  <c:v>-18.350000000000001</c:v>
                </c:pt>
                <c:pt idx="2820">
                  <c:v>-18.43</c:v>
                </c:pt>
                <c:pt idx="2821">
                  <c:v>-18.8</c:v>
                </c:pt>
                <c:pt idx="2822">
                  <c:v>-19.84</c:v>
                </c:pt>
                <c:pt idx="2823">
                  <c:v>-21.31</c:v>
                </c:pt>
                <c:pt idx="2824">
                  <c:v>-21.53</c:v>
                </c:pt>
                <c:pt idx="2825">
                  <c:v>-21.91</c:v>
                </c:pt>
                <c:pt idx="2826">
                  <c:v>-22.32</c:v>
                </c:pt>
                <c:pt idx="2827">
                  <c:v>-22.82</c:v>
                </c:pt>
                <c:pt idx="2828">
                  <c:v>-22.87</c:v>
                </c:pt>
                <c:pt idx="2829">
                  <c:v>-22.97</c:v>
                </c:pt>
                <c:pt idx="2830">
                  <c:v>-22.99</c:v>
                </c:pt>
                <c:pt idx="2831">
                  <c:v>-24.25</c:v>
                </c:pt>
                <c:pt idx="2832">
                  <c:v>-24.3</c:v>
                </c:pt>
                <c:pt idx="2833">
                  <c:v>-24.97</c:v>
                </c:pt>
                <c:pt idx="2834">
                  <c:v>-25.08</c:v>
                </c:pt>
                <c:pt idx="2835">
                  <c:v>-25.19</c:v>
                </c:pt>
                <c:pt idx="2836">
                  <c:v>-25.86</c:v>
                </c:pt>
                <c:pt idx="2837">
                  <c:v>-26.09</c:v>
                </c:pt>
                <c:pt idx="2838">
                  <c:v>-26.37</c:v>
                </c:pt>
                <c:pt idx="2839">
                  <c:v>-26.39</c:v>
                </c:pt>
                <c:pt idx="2840">
                  <c:v>-27.06</c:v>
                </c:pt>
                <c:pt idx="2841">
                  <c:v>-27.77</c:v>
                </c:pt>
                <c:pt idx="2842">
                  <c:v>-28.12</c:v>
                </c:pt>
                <c:pt idx="2843">
                  <c:v>-29.15</c:v>
                </c:pt>
                <c:pt idx="2844">
                  <c:v>-29.32</c:v>
                </c:pt>
                <c:pt idx="2845">
                  <c:v>-29.49</c:v>
                </c:pt>
                <c:pt idx="2846">
                  <c:v>-29.77</c:v>
                </c:pt>
                <c:pt idx="2847">
                  <c:v>-29.77</c:v>
                </c:pt>
                <c:pt idx="2848">
                  <c:v>-30.35</c:v>
                </c:pt>
                <c:pt idx="2849">
                  <c:v>-31.2</c:v>
                </c:pt>
                <c:pt idx="2850">
                  <c:v>-31.32</c:v>
                </c:pt>
                <c:pt idx="2851">
                  <c:v>-31.76</c:v>
                </c:pt>
                <c:pt idx="2852">
                  <c:v>-31.81</c:v>
                </c:pt>
                <c:pt idx="2853">
                  <c:v>-31.82</c:v>
                </c:pt>
                <c:pt idx="2854">
                  <c:v>-32</c:v>
                </c:pt>
                <c:pt idx="2855">
                  <c:v>-32.049999999999997</c:v>
                </c:pt>
                <c:pt idx="2856">
                  <c:v>-32.44</c:v>
                </c:pt>
                <c:pt idx="2857">
                  <c:v>-32.65</c:v>
                </c:pt>
                <c:pt idx="2858">
                  <c:v>-33.130000000000003</c:v>
                </c:pt>
                <c:pt idx="2859">
                  <c:v>-33.56</c:v>
                </c:pt>
                <c:pt idx="2860">
                  <c:v>-34.24</c:v>
                </c:pt>
                <c:pt idx="2861">
                  <c:v>-35.32</c:v>
                </c:pt>
                <c:pt idx="2862">
                  <c:v>-35.630000000000003</c:v>
                </c:pt>
                <c:pt idx="2863">
                  <c:v>-35.92</c:v>
                </c:pt>
                <c:pt idx="2864">
                  <c:v>-36.65</c:v>
                </c:pt>
                <c:pt idx="2865">
                  <c:v>-36.78</c:v>
                </c:pt>
                <c:pt idx="2866">
                  <c:v>-36.909999999999997</c:v>
                </c:pt>
                <c:pt idx="2867">
                  <c:v>-37.4</c:v>
                </c:pt>
                <c:pt idx="2868">
                  <c:v>-38.5</c:v>
                </c:pt>
                <c:pt idx="2869">
                  <c:v>-39.14</c:v>
                </c:pt>
                <c:pt idx="2870">
                  <c:v>-39.520000000000003</c:v>
                </c:pt>
                <c:pt idx="2871">
                  <c:v>-39.53</c:v>
                </c:pt>
                <c:pt idx="2872">
                  <c:v>-40.340000000000003</c:v>
                </c:pt>
                <c:pt idx="2873">
                  <c:v>-41.34</c:v>
                </c:pt>
                <c:pt idx="2874">
                  <c:v>-41.34</c:v>
                </c:pt>
                <c:pt idx="2875">
                  <c:v>-42.39</c:v>
                </c:pt>
                <c:pt idx="2876">
                  <c:v>-42.55</c:v>
                </c:pt>
                <c:pt idx="2877">
                  <c:v>-42.87</c:v>
                </c:pt>
                <c:pt idx="2878">
                  <c:v>-42.89</c:v>
                </c:pt>
                <c:pt idx="2879">
                  <c:v>-43.66</c:v>
                </c:pt>
                <c:pt idx="2880">
                  <c:v>-43.84</c:v>
                </c:pt>
                <c:pt idx="2881">
                  <c:v>-44.35</c:v>
                </c:pt>
                <c:pt idx="2882">
                  <c:v>-47.33</c:v>
                </c:pt>
                <c:pt idx="2883">
                  <c:v>-47.34</c:v>
                </c:pt>
                <c:pt idx="2884">
                  <c:v>-47.54</c:v>
                </c:pt>
                <c:pt idx="2885">
                  <c:v>-47.93</c:v>
                </c:pt>
                <c:pt idx="2886">
                  <c:v>-48.57</c:v>
                </c:pt>
                <c:pt idx="2887">
                  <c:v>-49.08</c:v>
                </c:pt>
                <c:pt idx="2888">
                  <c:v>-49.24</c:v>
                </c:pt>
                <c:pt idx="2889">
                  <c:v>-49.73</c:v>
                </c:pt>
                <c:pt idx="2890">
                  <c:v>-50.23</c:v>
                </c:pt>
                <c:pt idx="2891">
                  <c:v>-50.42</c:v>
                </c:pt>
                <c:pt idx="2892">
                  <c:v>-50.47</c:v>
                </c:pt>
                <c:pt idx="2893">
                  <c:v>-52.48</c:v>
                </c:pt>
                <c:pt idx="2894">
                  <c:v>-52.74</c:v>
                </c:pt>
                <c:pt idx="2895">
                  <c:v>-52.98</c:v>
                </c:pt>
                <c:pt idx="2896">
                  <c:v>-53.09</c:v>
                </c:pt>
                <c:pt idx="2897">
                  <c:v>-53.47</c:v>
                </c:pt>
                <c:pt idx="2898">
                  <c:v>-54.03</c:v>
                </c:pt>
                <c:pt idx="2899">
                  <c:v>-54.16</c:v>
                </c:pt>
                <c:pt idx="2900">
                  <c:v>-54.96</c:v>
                </c:pt>
                <c:pt idx="2901">
                  <c:v>-55.61</c:v>
                </c:pt>
                <c:pt idx="2902">
                  <c:v>-55.61</c:v>
                </c:pt>
                <c:pt idx="2903">
                  <c:v>-56.28</c:v>
                </c:pt>
                <c:pt idx="2904">
                  <c:v>-56.61</c:v>
                </c:pt>
                <c:pt idx="2905">
                  <c:v>-56.79</c:v>
                </c:pt>
                <c:pt idx="2906">
                  <c:v>-56.94</c:v>
                </c:pt>
                <c:pt idx="2907">
                  <c:v>-57.4</c:v>
                </c:pt>
                <c:pt idx="2908">
                  <c:v>-57.61</c:v>
                </c:pt>
                <c:pt idx="2909">
                  <c:v>-59.87</c:v>
                </c:pt>
                <c:pt idx="2910">
                  <c:v>-60</c:v>
                </c:pt>
                <c:pt idx="2911">
                  <c:v>-60.03</c:v>
                </c:pt>
                <c:pt idx="2912">
                  <c:v>-60.31</c:v>
                </c:pt>
                <c:pt idx="2913">
                  <c:v>-60.42</c:v>
                </c:pt>
                <c:pt idx="2914">
                  <c:v>-61.46</c:v>
                </c:pt>
                <c:pt idx="2915">
                  <c:v>-61.78</c:v>
                </c:pt>
                <c:pt idx="2916">
                  <c:v>-63.12</c:v>
                </c:pt>
                <c:pt idx="2917">
                  <c:v>-64.14</c:v>
                </c:pt>
                <c:pt idx="2918">
                  <c:v>-64.2</c:v>
                </c:pt>
                <c:pt idx="2919">
                  <c:v>-64.45</c:v>
                </c:pt>
                <c:pt idx="2920">
                  <c:v>-64.930000000000007</c:v>
                </c:pt>
                <c:pt idx="2921">
                  <c:v>-64.95</c:v>
                </c:pt>
                <c:pt idx="2922">
                  <c:v>-66.040000000000006</c:v>
                </c:pt>
                <c:pt idx="2923">
                  <c:v>-66.09</c:v>
                </c:pt>
                <c:pt idx="2924">
                  <c:v>-66.58</c:v>
                </c:pt>
                <c:pt idx="2925">
                  <c:v>-66.94</c:v>
                </c:pt>
                <c:pt idx="2926">
                  <c:v>-67.819999999999993</c:v>
                </c:pt>
                <c:pt idx="2927">
                  <c:v>-68.069999999999993</c:v>
                </c:pt>
                <c:pt idx="2928">
                  <c:v>-68.42</c:v>
                </c:pt>
                <c:pt idx="2929">
                  <c:v>-68.849999999999994</c:v>
                </c:pt>
                <c:pt idx="2930">
                  <c:v>-69.010000000000005</c:v>
                </c:pt>
                <c:pt idx="2931">
                  <c:v>-69.91</c:v>
                </c:pt>
                <c:pt idx="2932">
                  <c:v>-70.02</c:v>
                </c:pt>
                <c:pt idx="2933">
                  <c:v>-71.180000000000007</c:v>
                </c:pt>
                <c:pt idx="2934">
                  <c:v>-72.25</c:v>
                </c:pt>
                <c:pt idx="2935">
                  <c:v>-72.56</c:v>
                </c:pt>
                <c:pt idx="2936">
                  <c:v>-72.59</c:v>
                </c:pt>
                <c:pt idx="2937">
                  <c:v>-72.709999999999994</c:v>
                </c:pt>
                <c:pt idx="2938">
                  <c:v>-73.010000000000005</c:v>
                </c:pt>
                <c:pt idx="2939">
                  <c:v>-73.42</c:v>
                </c:pt>
                <c:pt idx="2940">
                  <c:v>-74.680000000000007</c:v>
                </c:pt>
                <c:pt idx="2941">
                  <c:v>-76.099999999999994</c:v>
                </c:pt>
                <c:pt idx="2942">
                  <c:v>-76.900000000000006</c:v>
                </c:pt>
                <c:pt idx="2943">
                  <c:v>-76.930000000000007</c:v>
                </c:pt>
                <c:pt idx="2944">
                  <c:v>-77.209999999999994</c:v>
                </c:pt>
                <c:pt idx="2945">
                  <c:v>-77.63</c:v>
                </c:pt>
                <c:pt idx="2946">
                  <c:v>-77.7</c:v>
                </c:pt>
                <c:pt idx="2947">
                  <c:v>-78.48</c:v>
                </c:pt>
                <c:pt idx="2948">
                  <c:v>-78.56</c:v>
                </c:pt>
                <c:pt idx="2949">
                  <c:v>-78.64</c:v>
                </c:pt>
                <c:pt idx="2950">
                  <c:v>-78.709999999999994</c:v>
                </c:pt>
                <c:pt idx="2951">
                  <c:v>-78.86</c:v>
                </c:pt>
                <c:pt idx="2952">
                  <c:v>-79.099999999999994</c:v>
                </c:pt>
                <c:pt idx="2953">
                  <c:v>-79.39</c:v>
                </c:pt>
                <c:pt idx="2954">
                  <c:v>-79.510000000000005</c:v>
                </c:pt>
                <c:pt idx="2955">
                  <c:v>-79.599999999999994</c:v>
                </c:pt>
                <c:pt idx="2956">
                  <c:v>-81.33</c:v>
                </c:pt>
                <c:pt idx="2957">
                  <c:v>-81.459999999999994</c:v>
                </c:pt>
                <c:pt idx="2958">
                  <c:v>-82.13</c:v>
                </c:pt>
                <c:pt idx="2959">
                  <c:v>-82.63</c:v>
                </c:pt>
                <c:pt idx="2960">
                  <c:v>-83.13</c:v>
                </c:pt>
                <c:pt idx="2961">
                  <c:v>-83.44</c:v>
                </c:pt>
                <c:pt idx="2962">
                  <c:v>-83.87</c:v>
                </c:pt>
                <c:pt idx="2963">
                  <c:v>-85.59</c:v>
                </c:pt>
                <c:pt idx="2964">
                  <c:v>-86.41</c:v>
                </c:pt>
                <c:pt idx="2965">
                  <c:v>-87.43</c:v>
                </c:pt>
                <c:pt idx="2966">
                  <c:v>-88.13</c:v>
                </c:pt>
                <c:pt idx="2967">
                  <c:v>-88.3</c:v>
                </c:pt>
                <c:pt idx="2968">
                  <c:v>-88.37</c:v>
                </c:pt>
                <c:pt idx="2969">
                  <c:v>-89.75</c:v>
                </c:pt>
                <c:pt idx="2970">
                  <c:v>-89.8</c:v>
                </c:pt>
                <c:pt idx="2971">
                  <c:v>-90.15</c:v>
                </c:pt>
                <c:pt idx="2972">
                  <c:v>-90.84</c:v>
                </c:pt>
                <c:pt idx="2973">
                  <c:v>-91.05</c:v>
                </c:pt>
                <c:pt idx="2974">
                  <c:v>-91.36</c:v>
                </c:pt>
                <c:pt idx="2975">
                  <c:v>-93.22</c:v>
                </c:pt>
                <c:pt idx="2976">
                  <c:v>-93.76</c:v>
                </c:pt>
                <c:pt idx="2977">
                  <c:v>-94.26</c:v>
                </c:pt>
                <c:pt idx="2978">
                  <c:v>-94.29</c:v>
                </c:pt>
                <c:pt idx="2979">
                  <c:v>-94.3</c:v>
                </c:pt>
                <c:pt idx="2980">
                  <c:v>-94.87</c:v>
                </c:pt>
                <c:pt idx="2981">
                  <c:v>-94.96</c:v>
                </c:pt>
                <c:pt idx="2982">
                  <c:v>-95.9</c:v>
                </c:pt>
                <c:pt idx="2983">
                  <c:v>-97.08</c:v>
                </c:pt>
                <c:pt idx="2984">
                  <c:v>-97.79</c:v>
                </c:pt>
                <c:pt idx="2985">
                  <c:v>-98.23</c:v>
                </c:pt>
                <c:pt idx="2986">
                  <c:v>-99.13</c:v>
                </c:pt>
                <c:pt idx="2987">
                  <c:v>-99.92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792536"/>
        <c:axId val="310793320"/>
      </c:barChart>
      <c:catAx>
        <c:axId val="31079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3320"/>
        <c:crosses val="autoZero"/>
        <c:auto val="1"/>
        <c:lblAlgn val="ctr"/>
        <c:lblOffset val="100"/>
        <c:noMultiLvlLbl val="0"/>
      </c:catAx>
      <c:valAx>
        <c:axId val="31079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9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[superstore_excel.xlsx]Customer Insights!PivotTable10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Insights'!$I$3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Insights'!$H$4:$H$2992</c:f>
              <c:strCache>
                <c:ptCount val="2988"/>
                <c:pt idx="0">
                  <c:v>Michael Smith</c:v>
                </c:pt>
                <c:pt idx="1">
                  <c:v>Heather Reyes</c:v>
                </c:pt>
                <c:pt idx="2">
                  <c:v>Stacey Smith</c:v>
                </c:pt>
                <c:pt idx="3">
                  <c:v>Kimberly Williams</c:v>
                </c:pt>
                <c:pt idx="4">
                  <c:v>Valerie Ellis</c:v>
                </c:pt>
                <c:pt idx="5">
                  <c:v>Tyler Flores</c:v>
                </c:pt>
                <c:pt idx="6">
                  <c:v>William Burns</c:v>
                </c:pt>
                <c:pt idx="7">
                  <c:v>Tyler Alvarez</c:v>
                </c:pt>
                <c:pt idx="8">
                  <c:v>Stephen Meza</c:v>
                </c:pt>
                <c:pt idx="9">
                  <c:v>Taylor Day</c:v>
                </c:pt>
                <c:pt idx="10">
                  <c:v>Taylor Jensen</c:v>
                </c:pt>
                <c:pt idx="11">
                  <c:v>Ryan Alvarez</c:v>
                </c:pt>
                <c:pt idx="12">
                  <c:v>Sarah Lee</c:v>
                </c:pt>
                <c:pt idx="13">
                  <c:v>Ryan Jackson</c:v>
                </c:pt>
                <c:pt idx="14">
                  <c:v>Robin Martinez</c:v>
                </c:pt>
                <c:pt idx="15">
                  <c:v>Ruben Ramirez</c:v>
                </c:pt>
                <c:pt idx="16">
                  <c:v>Sharon Taylor</c:v>
                </c:pt>
                <c:pt idx="17">
                  <c:v>Nicole Smith</c:v>
                </c:pt>
                <c:pt idx="18">
                  <c:v>Mr. Brad Price</c:v>
                </c:pt>
                <c:pt idx="19">
                  <c:v>Monica Williams</c:v>
                </c:pt>
                <c:pt idx="20">
                  <c:v>Mark Wright</c:v>
                </c:pt>
                <c:pt idx="21">
                  <c:v>Matthew Peterson</c:v>
                </c:pt>
                <c:pt idx="22">
                  <c:v>Mr. Robert Le Jr.</c:v>
                </c:pt>
                <c:pt idx="23">
                  <c:v>Lori Bradford</c:v>
                </c:pt>
                <c:pt idx="24">
                  <c:v>Lauren Gonzalez</c:v>
                </c:pt>
                <c:pt idx="25">
                  <c:v>Justin Harris</c:v>
                </c:pt>
                <c:pt idx="26">
                  <c:v>Kevin Martinez</c:v>
                </c:pt>
                <c:pt idx="27">
                  <c:v>Katherine Rodriguez</c:v>
                </c:pt>
                <c:pt idx="28">
                  <c:v>Linda Turner</c:v>
                </c:pt>
                <c:pt idx="29">
                  <c:v>Kathleen Allen</c:v>
                </c:pt>
                <c:pt idx="30">
                  <c:v>Kathryn Castro</c:v>
                </c:pt>
                <c:pt idx="31">
                  <c:v>Kevin Morgan</c:v>
                </c:pt>
                <c:pt idx="32">
                  <c:v>Jessica Taylor</c:v>
                </c:pt>
                <c:pt idx="33">
                  <c:v>Jessica Anderson</c:v>
                </c:pt>
                <c:pt idx="34">
                  <c:v>Jennifer Thomas</c:v>
                </c:pt>
                <c:pt idx="35">
                  <c:v>James Miller</c:v>
                </c:pt>
                <c:pt idx="36">
                  <c:v>Jessica Owens</c:v>
                </c:pt>
                <c:pt idx="37">
                  <c:v>Jamie Clark</c:v>
                </c:pt>
                <c:pt idx="38">
                  <c:v>Jennifer Floyd</c:v>
                </c:pt>
                <c:pt idx="39">
                  <c:v>Jesse Ortega</c:v>
                </c:pt>
                <c:pt idx="40">
                  <c:v>Frank Butler</c:v>
                </c:pt>
                <c:pt idx="41">
                  <c:v>Heather Martin</c:v>
                </c:pt>
                <c:pt idx="42">
                  <c:v>Gabriel Donaldson</c:v>
                </c:pt>
                <c:pt idx="43">
                  <c:v>Grant Garcia</c:v>
                </c:pt>
                <c:pt idx="44">
                  <c:v>George Williams</c:v>
                </c:pt>
                <c:pt idx="45">
                  <c:v>David Murillo</c:v>
                </c:pt>
                <c:pt idx="46">
                  <c:v>Colleen Rose</c:v>
                </c:pt>
                <c:pt idx="47">
                  <c:v>David Thompson</c:v>
                </c:pt>
                <c:pt idx="48">
                  <c:v>Christopher Jackson</c:v>
                </c:pt>
                <c:pt idx="49">
                  <c:v>Anthony Lamb</c:v>
                </c:pt>
                <c:pt idx="50">
                  <c:v>Ashley James DDS</c:v>
                </c:pt>
                <c:pt idx="51">
                  <c:v>Ashley Harrington</c:v>
                </c:pt>
                <c:pt idx="52">
                  <c:v>Amy Michael</c:v>
                </c:pt>
                <c:pt idx="53">
                  <c:v>Ashley Wilkerson</c:v>
                </c:pt>
                <c:pt idx="54">
                  <c:v>Andrew Hill</c:v>
                </c:pt>
                <c:pt idx="55">
                  <c:v>Brenda Newman</c:v>
                </c:pt>
                <c:pt idx="56">
                  <c:v>Thomas Conley</c:v>
                </c:pt>
                <c:pt idx="57">
                  <c:v>Travis Howard</c:v>
                </c:pt>
                <c:pt idx="58">
                  <c:v>Timothy Summers</c:v>
                </c:pt>
                <c:pt idx="59">
                  <c:v>Sheila Vasquez</c:v>
                </c:pt>
                <c:pt idx="60">
                  <c:v>William Griffith</c:v>
                </c:pt>
                <c:pt idx="61">
                  <c:v>Stephanie Acosta</c:v>
                </c:pt>
                <c:pt idx="62">
                  <c:v>Thomas Zuniga</c:v>
                </c:pt>
                <c:pt idx="63">
                  <c:v>Stephanie Hernandez</c:v>
                </c:pt>
                <c:pt idx="64">
                  <c:v>Tonya Morrison</c:v>
                </c:pt>
                <c:pt idx="65">
                  <c:v>Stephanie Oliver</c:v>
                </c:pt>
                <c:pt idx="66">
                  <c:v>Spencer O'Connor</c:v>
                </c:pt>
                <c:pt idx="67">
                  <c:v>Stephanie Smith</c:v>
                </c:pt>
                <c:pt idx="68">
                  <c:v>Zoe Soto</c:v>
                </c:pt>
                <c:pt idx="69">
                  <c:v>Stephen Garcia</c:v>
                </c:pt>
                <c:pt idx="70">
                  <c:v>Sheila Farmer</c:v>
                </c:pt>
                <c:pt idx="71">
                  <c:v>Stephen Huff</c:v>
                </c:pt>
                <c:pt idx="72">
                  <c:v>Timothy Hernandez</c:v>
                </c:pt>
                <c:pt idx="73">
                  <c:v>Shelia Carroll</c:v>
                </c:pt>
                <c:pt idx="74">
                  <c:v>Todd Campos</c:v>
                </c:pt>
                <c:pt idx="75">
                  <c:v>Steven Arellano</c:v>
                </c:pt>
                <c:pt idx="76">
                  <c:v>Travis Burns</c:v>
                </c:pt>
                <c:pt idx="77">
                  <c:v>Steven Armstrong</c:v>
                </c:pt>
                <c:pt idx="78">
                  <c:v>Travis Walter</c:v>
                </c:pt>
                <c:pt idx="79">
                  <c:v>Steven Hughes DVM</c:v>
                </c:pt>
                <c:pt idx="80">
                  <c:v>Tyler Harris</c:v>
                </c:pt>
                <c:pt idx="81">
                  <c:v>Steven Torres</c:v>
                </c:pt>
                <c:pt idx="82">
                  <c:v>William Wheeler</c:v>
                </c:pt>
                <c:pt idx="83">
                  <c:v>Summer Wilkerson</c:v>
                </c:pt>
                <c:pt idx="84">
                  <c:v>Thomas Case</c:v>
                </c:pt>
                <c:pt idx="85">
                  <c:v>Susan Aguirre</c:v>
                </c:pt>
                <c:pt idx="86">
                  <c:v>Thomas Johnson</c:v>
                </c:pt>
                <c:pt idx="87">
                  <c:v>Susan Jackson</c:v>
                </c:pt>
                <c:pt idx="88">
                  <c:v>Thomas McCall</c:v>
                </c:pt>
                <c:pt idx="89">
                  <c:v>Susan Welch</c:v>
                </c:pt>
                <c:pt idx="90">
                  <c:v>Timothy Hayes</c:v>
                </c:pt>
                <c:pt idx="91">
                  <c:v>Susan Wilson</c:v>
                </c:pt>
                <c:pt idx="92">
                  <c:v>Timothy Jones</c:v>
                </c:pt>
                <c:pt idx="93">
                  <c:v>Tammy Hester</c:v>
                </c:pt>
                <c:pt idx="94">
                  <c:v>Tina Dominguez</c:v>
                </c:pt>
                <c:pt idx="95">
                  <c:v>Tanner Wood</c:v>
                </c:pt>
                <c:pt idx="96">
                  <c:v>Todd Holmes</c:v>
                </c:pt>
                <c:pt idx="97">
                  <c:v>Shelley Johnson</c:v>
                </c:pt>
                <c:pt idx="98">
                  <c:v>Tonya Rivera</c:v>
                </c:pt>
                <c:pt idx="99">
                  <c:v>Taylor Fischer</c:v>
                </c:pt>
                <c:pt idx="100">
                  <c:v>Travis Carr</c:v>
                </c:pt>
                <c:pt idx="101">
                  <c:v>Sherry Raymond</c:v>
                </c:pt>
                <c:pt idx="102">
                  <c:v>Travis Stanley</c:v>
                </c:pt>
                <c:pt idx="103">
                  <c:v>Veronica Ray</c:v>
                </c:pt>
                <c:pt idx="104">
                  <c:v>Troy Conner</c:v>
                </c:pt>
                <c:pt idx="105">
                  <c:v>Victoria Patel</c:v>
                </c:pt>
                <c:pt idx="106">
                  <c:v>Stacey Gibson</c:v>
                </c:pt>
                <c:pt idx="107">
                  <c:v>Wendy Cline</c:v>
                </c:pt>
                <c:pt idx="108">
                  <c:v>Stacey Matthews</c:v>
                </c:pt>
                <c:pt idx="109">
                  <c:v>Spencer Gonzalez</c:v>
                </c:pt>
                <c:pt idx="110">
                  <c:v>Victoria Ali</c:v>
                </c:pt>
                <c:pt idx="111">
                  <c:v>Taylor Schmidt</c:v>
                </c:pt>
                <c:pt idx="112">
                  <c:v>Wayne Bowen</c:v>
                </c:pt>
                <c:pt idx="113">
                  <c:v>Teresa Palmer</c:v>
                </c:pt>
                <c:pt idx="114">
                  <c:v>William Adams</c:v>
                </c:pt>
                <c:pt idx="115">
                  <c:v>Terry Day</c:v>
                </c:pt>
                <c:pt idx="116">
                  <c:v>William Dalton</c:v>
                </c:pt>
                <c:pt idx="117">
                  <c:v>Terry Hogan</c:v>
                </c:pt>
                <c:pt idx="118">
                  <c:v>William Rodriguez</c:v>
                </c:pt>
                <c:pt idx="119">
                  <c:v>Terry Knox</c:v>
                </c:pt>
                <c:pt idx="120">
                  <c:v>Zachary Jackson</c:v>
                </c:pt>
                <c:pt idx="121">
                  <c:v>Thomas Carpenter</c:v>
                </c:pt>
                <c:pt idx="122">
                  <c:v>Thomas Carr</c:v>
                </c:pt>
                <c:pt idx="123">
                  <c:v>Thomas Lamb</c:v>
                </c:pt>
                <c:pt idx="124">
                  <c:v>Sean Williams</c:v>
                </c:pt>
                <c:pt idx="125">
                  <c:v>Samantha Brown</c:v>
                </c:pt>
                <c:pt idx="126">
                  <c:v>Ronald Scott</c:v>
                </c:pt>
                <c:pt idx="127">
                  <c:v>Patricia Byrd</c:v>
                </c:pt>
                <c:pt idx="128">
                  <c:v>Sarah Cardenas</c:v>
                </c:pt>
                <c:pt idx="129">
                  <c:v>Patricia Curtis</c:v>
                </c:pt>
                <c:pt idx="130">
                  <c:v>Robin Martin</c:v>
                </c:pt>
                <c:pt idx="131">
                  <c:v>Patrick Adams</c:v>
                </c:pt>
                <c:pt idx="132">
                  <c:v>Ryan Barker</c:v>
                </c:pt>
                <c:pt idx="133">
                  <c:v>Patrick Davis</c:v>
                </c:pt>
                <c:pt idx="134">
                  <c:v>Samantha Thompson</c:v>
                </c:pt>
                <c:pt idx="135">
                  <c:v>Patty Davis</c:v>
                </c:pt>
                <c:pt idx="136">
                  <c:v>Scott Gomez</c:v>
                </c:pt>
                <c:pt idx="137">
                  <c:v>Paul Duncan</c:v>
                </c:pt>
                <c:pt idx="138">
                  <c:v>Robert Miller</c:v>
                </c:pt>
                <c:pt idx="139">
                  <c:v>Paul Johnson</c:v>
                </c:pt>
                <c:pt idx="140">
                  <c:v>Robin Wood</c:v>
                </c:pt>
                <c:pt idx="141">
                  <c:v>Paul Potts</c:v>
                </c:pt>
                <c:pt idx="142">
                  <c:v>Pamela Roberts</c:v>
                </c:pt>
                <c:pt idx="143">
                  <c:v>Paula Garcia</c:v>
                </c:pt>
                <c:pt idx="144">
                  <c:v>Ryan Richmond</c:v>
                </c:pt>
                <c:pt idx="145">
                  <c:v>Peter Chandler</c:v>
                </c:pt>
                <c:pt idx="146">
                  <c:v>Samantha Preston</c:v>
                </c:pt>
                <c:pt idx="147">
                  <c:v>Phillip Lozano</c:v>
                </c:pt>
                <c:pt idx="148">
                  <c:v>Sandra Reynolds</c:v>
                </c:pt>
                <c:pt idx="149">
                  <c:v>Randall Wilson</c:v>
                </c:pt>
                <c:pt idx="150">
                  <c:v>Sarah Martin</c:v>
                </c:pt>
                <c:pt idx="151">
                  <c:v>Randy Maddox</c:v>
                </c:pt>
                <c:pt idx="152">
                  <c:v>Scott Marshall</c:v>
                </c:pt>
                <c:pt idx="153">
                  <c:v>Randy Miller</c:v>
                </c:pt>
                <c:pt idx="154">
                  <c:v>Shane Arnold</c:v>
                </c:pt>
                <c:pt idx="155">
                  <c:v>Raymond Davidson</c:v>
                </c:pt>
                <c:pt idx="156">
                  <c:v>Robert Phillips</c:v>
                </c:pt>
                <c:pt idx="157">
                  <c:v>Rebecca Peters</c:v>
                </c:pt>
                <c:pt idx="158">
                  <c:v>Robin Mullins</c:v>
                </c:pt>
                <c:pt idx="159">
                  <c:v>Rebecca Simmons</c:v>
                </c:pt>
                <c:pt idx="160">
                  <c:v>Ronald Brown</c:v>
                </c:pt>
                <c:pt idx="161">
                  <c:v>Rebecca Stewart</c:v>
                </c:pt>
                <c:pt idx="162">
                  <c:v>Ruben Johnson</c:v>
                </c:pt>
                <c:pt idx="163">
                  <c:v>Rebecca Velasquez</c:v>
                </c:pt>
                <c:pt idx="164">
                  <c:v>Ruth Jones</c:v>
                </c:pt>
                <c:pt idx="165">
                  <c:v>Rebekah Mitchell</c:v>
                </c:pt>
                <c:pt idx="166">
                  <c:v>Ryan Reed</c:v>
                </c:pt>
                <c:pt idx="167">
                  <c:v>Renee Wilson</c:v>
                </c:pt>
                <c:pt idx="168">
                  <c:v>Ryan Snyder</c:v>
                </c:pt>
                <c:pt idx="169">
                  <c:v>Rhonda Anderson</c:v>
                </c:pt>
                <c:pt idx="170">
                  <c:v>Samantha Chen</c:v>
                </c:pt>
                <c:pt idx="171">
                  <c:v>Rhonda Collins</c:v>
                </c:pt>
                <c:pt idx="172">
                  <c:v>Samantha Roberts</c:v>
                </c:pt>
                <c:pt idx="173">
                  <c:v>Rhonda Dixon</c:v>
                </c:pt>
                <c:pt idx="174">
                  <c:v>Samantha Wolf</c:v>
                </c:pt>
                <c:pt idx="175">
                  <c:v>Richard Griffin</c:v>
                </c:pt>
                <c:pt idx="176">
                  <c:v>Sarah Baker</c:v>
                </c:pt>
                <c:pt idx="177">
                  <c:v>Richard Jones</c:v>
                </c:pt>
                <c:pt idx="178">
                  <c:v>Sarah Hughes</c:v>
                </c:pt>
                <c:pt idx="179">
                  <c:v>Richard Kelley</c:v>
                </c:pt>
                <c:pt idx="180">
                  <c:v>Scott Bray</c:v>
                </c:pt>
                <c:pt idx="181">
                  <c:v>Richard Thompson</c:v>
                </c:pt>
                <c:pt idx="182">
                  <c:v>Scott Hopkins</c:v>
                </c:pt>
                <c:pt idx="183">
                  <c:v>Richard Wood</c:v>
                </c:pt>
                <c:pt idx="184">
                  <c:v>Scott Shelton DDS</c:v>
                </c:pt>
                <c:pt idx="185">
                  <c:v>Rick Cervantes</c:v>
                </c:pt>
                <c:pt idx="186">
                  <c:v>Seth Davis</c:v>
                </c:pt>
                <c:pt idx="187">
                  <c:v>Shane Gonzales</c:v>
                </c:pt>
                <c:pt idx="188">
                  <c:v>Robert Medina</c:v>
                </c:pt>
                <c:pt idx="189">
                  <c:v>Robert David</c:v>
                </c:pt>
                <c:pt idx="190">
                  <c:v>Nicole Griffith</c:v>
                </c:pt>
                <c:pt idx="191">
                  <c:v>Mark Hickman</c:v>
                </c:pt>
                <c:pt idx="192">
                  <c:v>Michelle Clark</c:v>
                </c:pt>
                <c:pt idx="193">
                  <c:v>Martha Hill</c:v>
                </c:pt>
                <c:pt idx="194">
                  <c:v>Nathan Alvarez</c:v>
                </c:pt>
                <c:pt idx="195">
                  <c:v>Mary Carrillo</c:v>
                </c:pt>
                <c:pt idx="196">
                  <c:v>Michael Waters</c:v>
                </c:pt>
                <c:pt idx="197">
                  <c:v>Mary Hamilton</c:v>
                </c:pt>
                <c:pt idx="198">
                  <c:v>Monica Thomas</c:v>
                </c:pt>
                <c:pt idx="199">
                  <c:v>Mary Marshall</c:v>
                </c:pt>
                <c:pt idx="200">
                  <c:v>Maria Martin</c:v>
                </c:pt>
                <c:pt idx="201">
                  <c:v>Mary Patterson</c:v>
                </c:pt>
                <c:pt idx="202">
                  <c:v>Nicholas Sanchez</c:v>
                </c:pt>
                <c:pt idx="203">
                  <c:v>Mathew Lyons</c:v>
                </c:pt>
                <c:pt idx="204">
                  <c:v>Margaret Smith</c:v>
                </c:pt>
                <c:pt idx="205">
                  <c:v>Matthew Gentry</c:v>
                </c:pt>
                <c:pt idx="206">
                  <c:v>Michele Thornton</c:v>
                </c:pt>
                <c:pt idx="207">
                  <c:v>Matthew Hill</c:v>
                </c:pt>
                <c:pt idx="208">
                  <c:v>Mike Norris</c:v>
                </c:pt>
                <c:pt idx="209">
                  <c:v>Maria Shepard MD</c:v>
                </c:pt>
                <c:pt idx="210">
                  <c:v>Morgan Ferguson</c:v>
                </c:pt>
                <c:pt idx="211">
                  <c:v>Matthew Webb</c:v>
                </c:pt>
                <c:pt idx="212">
                  <c:v>Mr. John Walker</c:v>
                </c:pt>
                <c:pt idx="213">
                  <c:v>Matthew Yoder</c:v>
                </c:pt>
                <c:pt idx="214">
                  <c:v>Natalie Wheeler</c:v>
                </c:pt>
                <c:pt idx="215">
                  <c:v>Maureen Thomas</c:v>
                </c:pt>
                <c:pt idx="216">
                  <c:v>Nathan Joseph</c:v>
                </c:pt>
                <c:pt idx="217">
                  <c:v>Maurice Baldwin</c:v>
                </c:pt>
                <c:pt idx="218">
                  <c:v>Nichole Foster</c:v>
                </c:pt>
                <c:pt idx="219">
                  <c:v>Meagan Jones</c:v>
                </c:pt>
                <c:pt idx="220">
                  <c:v>Marie Cruz</c:v>
                </c:pt>
                <c:pt idx="221">
                  <c:v>Megan Hopkins</c:v>
                </c:pt>
                <c:pt idx="222">
                  <c:v>Michael Todd</c:v>
                </c:pt>
                <c:pt idx="223">
                  <c:v>Megan Owen</c:v>
                </c:pt>
                <c:pt idx="224">
                  <c:v>Michele Phillips</c:v>
                </c:pt>
                <c:pt idx="225">
                  <c:v>Megan Wheeler</c:v>
                </c:pt>
                <c:pt idx="226">
                  <c:v>Michelle Brady</c:v>
                </c:pt>
                <c:pt idx="227">
                  <c:v>Melissa Butler</c:v>
                </c:pt>
                <c:pt idx="228">
                  <c:v>Mike Bowman</c:v>
                </c:pt>
                <c:pt idx="229">
                  <c:v>Melissa Mahoney</c:v>
                </c:pt>
                <c:pt idx="230">
                  <c:v>Monica Johnson</c:v>
                </c:pt>
                <c:pt idx="231">
                  <c:v>Melissa Marquez</c:v>
                </c:pt>
                <c:pt idx="232">
                  <c:v>Marie Johnson</c:v>
                </c:pt>
                <c:pt idx="233">
                  <c:v>Melvin Soto</c:v>
                </c:pt>
                <c:pt idx="234">
                  <c:v>Mr. Andrew Delgado</c:v>
                </c:pt>
                <c:pt idx="235">
                  <c:v>Mr. Nathaniel Lane</c:v>
                </c:pt>
                <c:pt idx="236">
                  <c:v>Mr. Brian Foster DDS</c:v>
                </c:pt>
                <c:pt idx="237">
                  <c:v>Mr. Scott Maddox</c:v>
                </c:pt>
                <c:pt idx="238">
                  <c:v>Mr. Matthew Maynard Jr.</c:v>
                </c:pt>
                <c:pt idx="239">
                  <c:v>Mrs. Jaime Thomas</c:v>
                </c:pt>
                <c:pt idx="240">
                  <c:v>Natalie Brown</c:v>
                </c:pt>
                <c:pt idx="241">
                  <c:v>Michael Davis</c:v>
                </c:pt>
                <c:pt idx="242">
                  <c:v>Mrs. Alexis Dunlap</c:v>
                </c:pt>
                <c:pt idx="243">
                  <c:v>Michael Elliott</c:v>
                </c:pt>
                <c:pt idx="244">
                  <c:v>Nancy Terrell</c:v>
                </c:pt>
                <c:pt idx="245">
                  <c:v>Michael Gilmore</c:v>
                </c:pt>
                <c:pt idx="246">
                  <c:v>Natalie Thompson</c:v>
                </c:pt>
                <c:pt idx="247">
                  <c:v>Michael Kennedy</c:v>
                </c:pt>
                <c:pt idx="248">
                  <c:v>Natasha Golden</c:v>
                </c:pt>
                <c:pt idx="249">
                  <c:v>Michael Lucas</c:v>
                </c:pt>
                <c:pt idx="250">
                  <c:v>Nathan Johnson</c:v>
                </c:pt>
                <c:pt idx="251">
                  <c:v>Michael Matthews</c:v>
                </c:pt>
                <c:pt idx="252">
                  <c:v>Nicholas Jones</c:v>
                </c:pt>
                <c:pt idx="253">
                  <c:v>Michael Padilla</c:v>
                </c:pt>
                <c:pt idx="254">
                  <c:v>Nicholas Smith</c:v>
                </c:pt>
                <c:pt idx="255">
                  <c:v>Michael Pearson</c:v>
                </c:pt>
                <c:pt idx="256">
                  <c:v>Nicole Bird</c:v>
                </c:pt>
                <c:pt idx="257">
                  <c:v>Michael Sexton</c:v>
                </c:pt>
                <c:pt idx="258">
                  <c:v>Nicole Morris</c:v>
                </c:pt>
                <c:pt idx="259">
                  <c:v>Michael Shea</c:v>
                </c:pt>
                <c:pt idx="260">
                  <c:v>Paige Murphy</c:v>
                </c:pt>
                <c:pt idx="261">
                  <c:v>Pamela Ball</c:v>
                </c:pt>
                <c:pt idx="262">
                  <c:v>Michael Sweeney</c:v>
                </c:pt>
                <c:pt idx="263">
                  <c:v>Michael Phillips</c:v>
                </c:pt>
                <c:pt idx="264">
                  <c:v>Linda Wright</c:v>
                </c:pt>
                <c:pt idx="265">
                  <c:v>Laura Gomez</c:v>
                </c:pt>
                <c:pt idx="266">
                  <c:v>Kristen Johnson</c:v>
                </c:pt>
                <c:pt idx="267">
                  <c:v>Katherine Chambers</c:v>
                </c:pt>
                <c:pt idx="268">
                  <c:v>Lauren Woods</c:v>
                </c:pt>
                <c:pt idx="269">
                  <c:v>Katherine Delgado</c:v>
                </c:pt>
                <c:pt idx="270">
                  <c:v>Margaret Edwards</c:v>
                </c:pt>
                <c:pt idx="271">
                  <c:v>Julia Gonzalez</c:v>
                </c:pt>
                <c:pt idx="272">
                  <c:v>Kyle Haney</c:v>
                </c:pt>
                <c:pt idx="273">
                  <c:v>Katherine Sherman</c:v>
                </c:pt>
                <c:pt idx="274">
                  <c:v>Laura Rodriguez</c:v>
                </c:pt>
                <c:pt idx="275">
                  <c:v>Katherine Young</c:v>
                </c:pt>
                <c:pt idx="276">
                  <c:v>Leroy Morales</c:v>
                </c:pt>
                <c:pt idx="277">
                  <c:v>Julie Sanders</c:v>
                </c:pt>
                <c:pt idx="278">
                  <c:v>Lisa Lambert</c:v>
                </c:pt>
                <c:pt idx="279">
                  <c:v>Kathleen Lambert</c:v>
                </c:pt>
                <c:pt idx="280">
                  <c:v>Kimberly Norman</c:v>
                </c:pt>
                <c:pt idx="281">
                  <c:v>Kathleen Roy</c:v>
                </c:pt>
                <c:pt idx="282">
                  <c:v>Krystal Maxwell</c:v>
                </c:pt>
                <c:pt idx="283">
                  <c:v>Julia Chapman</c:v>
                </c:pt>
                <c:pt idx="284">
                  <c:v>Laura Cox</c:v>
                </c:pt>
                <c:pt idx="285">
                  <c:v>Kathryn Robinson</c:v>
                </c:pt>
                <c:pt idx="286">
                  <c:v>Laura Murillo</c:v>
                </c:pt>
                <c:pt idx="287">
                  <c:v>Katie Solomon</c:v>
                </c:pt>
                <c:pt idx="288">
                  <c:v>Justin Thompson</c:v>
                </c:pt>
                <c:pt idx="289">
                  <c:v>Katrina Meyers</c:v>
                </c:pt>
                <c:pt idx="290">
                  <c:v>Laurie Ross</c:v>
                </c:pt>
                <c:pt idx="291">
                  <c:v>Katrina Montoya MD</c:v>
                </c:pt>
                <c:pt idx="292">
                  <c:v>Linda Hays</c:v>
                </c:pt>
                <c:pt idx="293">
                  <c:v>Kayla Johnson</c:v>
                </c:pt>
                <c:pt idx="294">
                  <c:v>Lindsay Conway</c:v>
                </c:pt>
                <c:pt idx="295">
                  <c:v>Kelli Hill</c:v>
                </c:pt>
                <c:pt idx="296">
                  <c:v>Lori Davis</c:v>
                </c:pt>
                <c:pt idx="297">
                  <c:v>Kelly Chen</c:v>
                </c:pt>
                <c:pt idx="298">
                  <c:v>Kimberly Johns</c:v>
                </c:pt>
                <c:pt idx="299">
                  <c:v>Kelly Lopez</c:v>
                </c:pt>
                <c:pt idx="300">
                  <c:v>Justin Lee</c:v>
                </c:pt>
                <c:pt idx="301">
                  <c:v>Kelly Martinez</c:v>
                </c:pt>
                <c:pt idx="302">
                  <c:v>Kristin Wolfe</c:v>
                </c:pt>
                <c:pt idx="303">
                  <c:v>Kelly Smith</c:v>
                </c:pt>
                <c:pt idx="304">
                  <c:v>Kyle Brown</c:v>
                </c:pt>
                <c:pt idx="305">
                  <c:v>Kelsey Moore</c:v>
                </c:pt>
                <c:pt idx="306">
                  <c:v>Larry Shelton</c:v>
                </c:pt>
                <c:pt idx="307">
                  <c:v>Kenneth Harvey</c:v>
                </c:pt>
                <c:pt idx="308">
                  <c:v>Laura Foster</c:v>
                </c:pt>
                <c:pt idx="309">
                  <c:v>Kenneth Olson</c:v>
                </c:pt>
                <c:pt idx="310">
                  <c:v>Laura Jones</c:v>
                </c:pt>
                <c:pt idx="311">
                  <c:v>Kenneth Rodriguez</c:v>
                </c:pt>
                <c:pt idx="312">
                  <c:v>Laura Ochoa</c:v>
                </c:pt>
                <c:pt idx="313">
                  <c:v>Kevin Gill</c:v>
                </c:pt>
                <c:pt idx="314">
                  <c:v>Lauren Cook</c:v>
                </c:pt>
                <c:pt idx="315">
                  <c:v>Kevin Harrell</c:v>
                </c:pt>
                <c:pt idx="316">
                  <c:v>Lauren Snyder</c:v>
                </c:pt>
                <c:pt idx="317">
                  <c:v>Kevin Jenkins</c:v>
                </c:pt>
                <c:pt idx="318">
                  <c:v>Laurie Richards DDS</c:v>
                </c:pt>
                <c:pt idx="319">
                  <c:v>Kevin Johnson</c:v>
                </c:pt>
                <c:pt idx="320">
                  <c:v>Lee Alexander</c:v>
                </c:pt>
                <c:pt idx="321">
                  <c:v>Justin Irwin</c:v>
                </c:pt>
                <c:pt idx="322">
                  <c:v>Linda Branch DDS</c:v>
                </c:pt>
                <c:pt idx="323">
                  <c:v>Lori Kelly</c:v>
                </c:pt>
                <c:pt idx="324">
                  <c:v>Kara Alexander</c:v>
                </c:pt>
                <c:pt idx="325">
                  <c:v>Louis Nelson</c:v>
                </c:pt>
                <c:pt idx="326">
                  <c:v>Lindsay Alvarez</c:v>
                </c:pt>
                <c:pt idx="327">
                  <c:v>Manuel Brooks</c:v>
                </c:pt>
                <c:pt idx="328">
                  <c:v>Lindsey Foster</c:v>
                </c:pt>
                <c:pt idx="329">
                  <c:v>Kim Lynch</c:v>
                </c:pt>
                <c:pt idx="330">
                  <c:v>Katelyn Middleton</c:v>
                </c:pt>
                <c:pt idx="331">
                  <c:v>Kim Thompson</c:v>
                </c:pt>
                <c:pt idx="332">
                  <c:v>Katelyn Simpson</c:v>
                </c:pt>
                <c:pt idx="333">
                  <c:v>Kimberly Aguilar</c:v>
                </c:pt>
                <c:pt idx="334">
                  <c:v>Lucas Riggs</c:v>
                </c:pt>
                <c:pt idx="335">
                  <c:v>Kevin Ryan</c:v>
                </c:pt>
                <c:pt idx="336">
                  <c:v>Marcus Barber</c:v>
                </c:pt>
                <c:pt idx="337">
                  <c:v>Kim Garcia</c:v>
                </c:pt>
                <c:pt idx="338">
                  <c:v>Marcus Howard</c:v>
                </c:pt>
                <c:pt idx="339">
                  <c:v>Jessica Salazar</c:v>
                </c:pt>
                <c:pt idx="340">
                  <c:v>Jonathan Oliver</c:v>
                </c:pt>
                <c:pt idx="341">
                  <c:v>Joanna Kelly</c:v>
                </c:pt>
                <c:pt idx="342">
                  <c:v>Jamie Bender</c:v>
                </c:pt>
                <c:pt idx="343">
                  <c:v>Joseph Norris</c:v>
                </c:pt>
                <c:pt idx="344">
                  <c:v>James Johnson</c:v>
                </c:pt>
                <c:pt idx="345">
                  <c:v>Jill Ramirez</c:v>
                </c:pt>
                <c:pt idx="346">
                  <c:v>Jane Maynard</c:v>
                </c:pt>
                <c:pt idx="347">
                  <c:v>Johnny Gordon</c:v>
                </c:pt>
                <c:pt idx="348">
                  <c:v>Jane Wright</c:v>
                </c:pt>
                <c:pt idx="349">
                  <c:v>Joseph Ayala</c:v>
                </c:pt>
                <c:pt idx="350">
                  <c:v>Janet Lewis</c:v>
                </c:pt>
                <c:pt idx="351">
                  <c:v>James Wall</c:v>
                </c:pt>
                <c:pt idx="352">
                  <c:v>Jason Hernandez</c:v>
                </c:pt>
                <c:pt idx="353">
                  <c:v>Jessica Thomas</c:v>
                </c:pt>
                <c:pt idx="354">
                  <c:v>Jason Owens</c:v>
                </c:pt>
                <c:pt idx="355">
                  <c:v>Jimmy Macdonald</c:v>
                </c:pt>
                <c:pt idx="356">
                  <c:v>Jay Cook</c:v>
                </c:pt>
                <c:pt idx="357">
                  <c:v>John Bailey</c:v>
                </c:pt>
                <c:pt idx="358">
                  <c:v>Jeff Myers</c:v>
                </c:pt>
                <c:pt idx="359">
                  <c:v>Jonathan Alexander</c:v>
                </c:pt>
                <c:pt idx="360">
                  <c:v>Jeffrey Coleman</c:v>
                </c:pt>
                <c:pt idx="361">
                  <c:v>Jordan Ruiz</c:v>
                </c:pt>
                <c:pt idx="362">
                  <c:v>Jeffrey Jackson</c:v>
                </c:pt>
                <c:pt idx="363">
                  <c:v>Joseph Dean</c:v>
                </c:pt>
                <c:pt idx="364">
                  <c:v>Jennifer Davis</c:v>
                </c:pt>
                <c:pt idx="365">
                  <c:v>Joshua Williamson</c:v>
                </c:pt>
                <c:pt idx="366">
                  <c:v>James Good</c:v>
                </c:pt>
                <c:pt idx="367">
                  <c:v>Jessica Rodriguez</c:v>
                </c:pt>
                <c:pt idx="368">
                  <c:v>Jennifer Jackson</c:v>
                </c:pt>
                <c:pt idx="369">
                  <c:v>James Whitney</c:v>
                </c:pt>
                <c:pt idx="370">
                  <c:v>Jennifer Mitchell</c:v>
                </c:pt>
                <c:pt idx="371">
                  <c:v>Jill Morgan</c:v>
                </c:pt>
                <c:pt idx="372">
                  <c:v>Jennifer Newman</c:v>
                </c:pt>
                <c:pt idx="373">
                  <c:v>Jim Green</c:v>
                </c:pt>
                <c:pt idx="374">
                  <c:v>Jennifer Phillips</c:v>
                </c:pt>
                <c:pt idx="375">
                  <c:v>Joan Brown</c:v>
                </c:pt>
                <c:pt idx="376">
                  <c:v>Jennifer Poole</c:v>
                </c:pt>
                <c:pt idx="377">
                  <c:v>Jody McIntosh</c:v>
                </c:pt>
                <c:pt idx="378">
                  <c:v>Jennifer Ramos</c:v>
                </c:pt>
                <c:pt idx="379">
                  <c:v>John Martin</c:v>
                </c:pt>
                <c:pt idx="380">
                  <c:v>Jennifer Roberts</c:v>
                </c:pt>
                <c:pt idx="381">
                  <c:v>Jon Simpson</c:v>
                </c:pt>
                <c:pt idx="382">
                  <c:v>Jennifer Sanchez</c:v>
                </c:pt>
                <c:pt idx="383">
                  <c:v>Jonathan Alvarez</c:v>
                </c:pt>
                <c:pt idx="384">
                  <c:v>James Rivers</c:v>
                </c:pt>
                <c:pt idx="385">
                  <c:v>Jonathan Velez</c:v>
                </c:pt>
                <c:pt idx="386">
                  <c:v>Jermaine Taylor</c:v>
                </c:pt>
                <c:pt idx="387">
                  <c:v>Jose Lynch</c:v>
                </c:pt>
                <c:pt idx="388">
                  <c:v>Joy Moore</c:v>
                </c:pt>
                <c:pt idx="389">
                  <c:v>Joseph Clark</c:v>
                </c:pt>
                <c:pt idx="390">
                  <c:v>Juan Foster</c:v>
                </c:pt>
                <c:pt idx="391">
                  <c:v>Joseph Michael</c:v>
                </c:pt>
                <c:pt idx="392">
                  <c:v>James Tyler</c:v>
                </c:pt>
                <c:pt idx="393">
                  <c:v>Joshua Shaffer</c:v>
                </c:pt>
                <c:pt idx="394">
                  <c:v>Jessica Chase</c:v>
                </c:pt>
                <c:pt idx="395">
                  <c:v>Jamie Anderson</c:v>
                </c:pt>
                <c:pt idx="396">
                  <c:v>Jessica Jimenez</c:v>
                </c:pt>
                <c:pt idx="397">
                  <c:v>Jesse Wallace</c:v>
                </c:pt>
                <c:pt idx="398">
                  <c:v>James Ballard</c:v>
                </c:pt>
                <c:pt idx="399">
                  <c:v>Hunter Walker</c:v>
                </c:pt>
                <c:pt idx="400">
                  <c:v>Gail Ortiz</c:v>
                </c:pt>
                <c:pt idx="401">
                  <c:v>Francisco Newman</c:v>
                </c:pt>
                <c:pt idx="402">
                  <c:v>Diamond Shea</c:v>
                </c:pt>
                <c:pt idx="403">
                  <c:v>Deborah Rios</c:v>
                </c:pt>
                <c:pt idx="404">
                  <c:v>Diane Kirby</c:v>
                </c:pt>
                <c:pt idx="405">
                  <c:v>Erica Pacheco</c:v>
                </c:pt>
                <c:pt idx="406">
                  <c:v>Diane Powers</c:v>
                </c:pt>
                <c:pt idx="407">
                  <c:v>Franklin Villanueva</c:v>
                </c:pt>
                <c:pt idx="408">
                  <c:v>Dillon Sims</c:v>
                </c:pt>
                <c:pt idx="409">
                  <c:v>Gary Gomez</c:v>
                </c:pt>
                <c:pt idx="410">
                  <c:v>Dominic Saunders</c:v>
                </c:pt>
                <c:pt idx="411">
                  <c:v>Heather Ross</c:v>
                </c:pt>
                <c:pt idx="412">
                  <c:v>Donald Gonzales</c:v>
                </c:pt>
                <c:pt idx="413">
                  <c:v>Jacqueline Green</c:v>
                </c:pt>
                <c:pt idx="414">
                  <c:v>Donald Phelps</c:v>
                </c:pt>
                <c:pt idx="415">
                  <c:v>Erin White</c:v>
                </c:pt>
                <c:pt idx="416">
                  <c:v>Donna Davis</c:v>
                </c:pt>
                <c:pt idx="417">
                  <c:v>Denise Kim</c:v>
                </c:pt>
                <c:pt idx="418">
                  <c:v>Donna Myers</c:v>
                </c:pt>
                <c:pt idx="419">
                  <c:v>Dennis Black</c:v>
                </c:pt>
                <c:pt idx="420">
                  <c:v>Douglas McKnight</c:v>
                </c:pt>
                <c:pt idx="421">
                  <c:v>Gary Bennett</c:v>
                </c:pt>
                <c:pt idx="422">
                  <c:v>Dr. Ashley Torres</c:v>
                </c:pt>
                <c:pt idx="423">
                  <c:v>George Miranda</c:v>
                </c:pt>
                <c:pt idx="424">
                  <c:v>Dr. Danielle Bowman</c:v>
                </c:pt>
                <c:pt idx="425">
                  <c:v>Denise Gibbs</c:v>
                </c:pt>
                <c:pt idx="426">
                  <c:v>Dr. Deanna Thornton</c:v>
                </c:pt>
                <c:pt idx="427">
                  <c:v>Henry Day</c:v>
                </c:pt>
                <c:pt idx="428">
                  <c:v>Dr. Lance Reyes MD</c:v>
                </c:pt>
                <c:pt idx="429">
                  <c:v>Jack Andrade</c:v>
                </c:pt>
                <c:pt idx="430">
                  <c:v>Dr. Veronica Johnson MD</c:v>
                </c:pt>
                <c:pt idx="431">
                  <c:v>Erica Luna</c:v>
                </c:pt>
                <c:pt idx="432">
                  <c:v>Drew Thomas</c:v>
                </c:pt>
                <c:pt idx="433">
                  <c:v>Erin Foster</c:v>
                </c:pt>
                <c:pt idx="434">
                  <c:v>Edward Olson</c:v>
                </c:pt>
                <c:pt idx="435">
                  <c:v>Francisco Carter MD</c:v>
                </c:pt>
                <c:pt idx="436">
                  <c:v>Edward Young</c:v>
                </c:pt>
                <c:pt idx="437">
                  <c:v>Francisco Saunders</c:v>
                </c:pt>
                <c:pt idx="438">
                  <c:v>Edwin Walker</c:v>
                </c:pt>
                <c:pt idx="439">
                  <c:v>Frank Williams</c:v>
                </c:pt>
                <c:pt idx="440">
                  <c:v>Elizabeth Branch</c:v>
                </c:pt>
                <c:pt idx="441">
                  <c:v>Fred English</c:v>
                </c:pt>
                <c:pt idx="442">
                  <c:v>Elizabeth Curtis</c:v>
                </c:pt>
                <c:pt idx="443">
                  <c:v>Gabriel West</c:v>
                </c:pt>
                <c:pt idx="444">
                  <c:v>Ellen Carter</c:v>
                </c:pt>
                <c:pt idx="445">
                  <c:v>Garrett Lewis</c:v>
                </c:pt>
                <c:pt idx="446">
                  <c:v>Emily Castillo</c:v>
                </c:pt>
                <c:pt idx="447">
                  <c:v>Gary Brown</c:v>
                </c:pt>
                <c:pt idx="448">
                  <c:v>George Wang</c:v>
                </c:pt>
                <c:pt idx="449">
                  <c:v>Gary Long</c:v>
                </c:pt>
                <c:pt idx="450">
                  <c:v>Gina Hale</c:v>
                </c:pt>
                <c:pt idx="451">
                  <c:v>Destiny Rodriguez</c:v>
                </c:pt>
                <c:pt idx="452">
                  <c:v>Glenn Smith</c:v>
                </c:pt>
                <c:pt idx="453">
                  <c:v>Emily Gonzalez</c:v>
                </c:pt>
                <c:pt idx="454">
                  <c:v>Gina Summers</c:v>
                </c:pt>
                <c:pt idx="455">
                  <c:v>Emily Hicks</c:v>
                </c:pt>
                <c:pt idx="456">
                  <c:v>Gordon Franklin</c:v>
                </c:pt>
                <c:pt idx="457">
                  <c:v>Emily Stephenson</c:v>
                </c:pt>
                <c:pt idx="458">
                  <c:v>Gregory Stewart</c:v>
                </c:pt>
                <c:pt idx="459">
                  <c:v>Emily White</c:v>
                </c:pt>
                <c:pt idx="460">
                  <c:v>Dean Lewis</c:v>
                </c:pt>
                <c:pt idx="461">
                  <c:v>Heather McCall</c:v>
                </c:pt>
                <c:pt idx="462">
                  <c:v>Emily Williams</c:v>
                </c:pt>
                <c:pt idx="463">
                  <c:v>Heather Stewart</c:v>
                </c:pt>
                <c:pt idx="464">
                  <c:v>Emily Wilson</c:v>
                </c:pt>
                <c:pt idx="465">
                  <c:v>Holly Lewis</c:v>
                </c:pt>
                <c:pt idx="466">
                  <c:v>Eric Hernandez</c:v>
                </c:pt>
                <c:pt idx="467">
                  <c:v>Ivan Martinez</c:v>
                </c:pt>
                <c:pt idx="468">
                  <c:v>Eric Parrish</c:v>
                </c:pt>
                <c:pt idx="469">
                  <c:v>Jack Lowe</c:v>
                </c:pt>
                <c:pt idx="470">
                  <c:v>Erica Gomez</c:v>
                </c:pt>
                <c:pt idx="471">
                  <c:v>Jacqueline Harris</c:v>
                </c:pt>
                <c:pt idx="472">
                  <c:v>Erica Johnson</c:v>
                </c:pt>
                <c:pt idx="473">
                  <c:v>Eric Manning</c:v>
                </c:pt>
                <c:pt idx="474">
                  <c:v>Crystal McKinney</c:v>
                </c:pt>
                <c:pt idx="475">
                  <c:v>Christopher Robertson</c:v>
                </c:pt>
                <c:pt idx="476">
                  <c:v>Danielle Hobbs</c:v>
                </c:pt>
                <c:pt idx="477">
                  <c:v>Brian Walker</c:v>
                </c:pt>
                <c:pt idx="478">
                  <c:v>Brian Johnson</c:v>
                </c:pt>
                <c:pt idx="479">
                  <c:v>Briana Bean</c:v>
                </c:pt>
                <c:pt idx="480">
                  <c:v>Daniel Evans</c:v>
                </c:pt>
                <c:pt idx="481">
                  <c:v>Brittany Wells</c:v>
                </c:pt>
                <c:pt idx="482">
                  <c:v>David Peterson</c:v>
                </c:pt>
                <c:pt idx="483">
                  <c:v>Brooke Martinez</c:v>
                </c:pt>
                <c:pt idx="484">
                  <c:v>Clinton Rangel</c:v>
                </c:pt>
                <c:pt idx="485">
                  <c:v>Bruce Brooks</c:v>
                </c:pt>
                <c:pt idx="486">
                  <c:v>Craig Scott</c:v>
                </c:pt>
                <c:pt idx="487">
                  <c:v>Bruce Johnson</c:v>
                </c:pt>
                <c:pt idx="488">
                  <c:v>Dana Campbell</c:v>
                </c:pt>
                <c:pt idx="489">
                  <c:v>Bruce Ruiz</c:v>
                </c:pt>
                <c:pt idx="490">
                  <c:v>Daniel King</c:v>
                </c:pt>
                <c:pt idx="491">
                  <c:v>Bryan Houston</c:v>
                </c:pt>
                <c:pt idx="492">
                  <c:v>Darren Warren</c:v>
                </c:pt>
                <c:pt idx="493">
                  <c:v>Bryan Walker</c:v>
                </c:pt>
                <c:pt idx="494">
                  <c:v>David Taylor</c:v>
                </c:pt>
                <c:pt idx="495">
                  <c:v>Caitlin Cook DDS</c:v>
                </c:pt>
                <c:pt idx="496">
                  <c:v>Cindy Wilson</c:v>
                </c:pt>
                <c:pt idx="497">
                  <c:v>Caleb Cline</c:v>
                </c:pt>
                <c:pt idx="498">
                  <c:v>Cody Mitchell</c:v>
                </c:pt>
                <c:pt idx="499">
                  <c:v>Carl Green</c:v>
                </c:pt>
                <c:pt idx="500">
                  <c:v>Connie Zimmerman</c:v>
                </c:pt>
                <c:pt idx="501">
                  <c:v>Carlos Chung</c:v>
                </c:pt>
                <c:pt idx="502">
                  <c:v>Crystal David</c:v>
                </c:pt>
                <c:pt idx="503">
                  <c:v>Carol Boyd</c:v>
                </c:pt>
                <c:pt idx="504">
                  <c:v>Curtis Stevens</c:v>
                </c:pt>
                <c:pt idx="505">
                  <c:v>Caroline Thompson</c:v>
                </c:pt>
                <c:pt idx="506">
                  <c:v>Daniel Allen</c:v>
                </c:pt>
                <c:pt idx="507">
                  <c:v>Carrie Sanchez</c:v>
                </c:pt>
                <c:pt idx="508">
                  <c:v>Daniel Holland</c:v>
                </c:pt>
                <c:pt idx="509">
                  <c:v>Casey Medina</c:v>
                </c:pt>
                <c:pt idx="510">
                  <c:v>Daniel Peterson</c:v>
                </c:pt>
                <c:pt idx="511">
                  <c:v>Casey Wilson</c:v>
                </c:pt>
                <c:pt idx="512">
                  <c:v>Darin McKnight</c:v>
                </c:pt>
                <c:pt idx="513">
                  <c:v>Catherine Lewis</c:v>
                </c:pt>
                <c:pt idx="514">
                  <c:v>David Burke</c:v>
                </c:pt>
                <c:pt idx="515">
                  <c:v>Cathy Green</c:v>
                </c:pt>
                <c:pt idx="516">
                  <c:v>David Schwartz</c:v>
                </c:pt>
                <c:pt idx="517">
                  <c:v>Charles Frederick</c:v>
                </c:pt>
                <c:pt idx="518">
                  <c:v>Christopher Parker</c:v>
                </c:pt>
                <c:pt idx="519">
                  <c:v>Charles Hudson</c:v>
                </c:pt>
                <c:pt idx="520">
                  <c:v>Christopher Wade</c:v>
                </c:pt>
                <c:pt idx="521">
                  <c:v>Charles King</c:v>
                </c:pt>
                <c:pt idx="522">
                  <c:v>Clarence Byrd</c:v>
                </c:pt>
                <c:pt idx="523">
                  <c:v>Charles Mendoza</c:v>
                </c:pt>
                <c:pt idx="524">
                  <c:v>Cody Miller</c:v>
                </c:pt>
                <c:pt idx="525">
                  <c:v>Charles Park</c:v>
                </c:pt>
                <c:pt idx="526">
                  <c:v>Colin Smith</c:v>
                </c:pt>
                <c:pt idx="527">
                  <c:v>Charles Reyes</c:v>
                </c:pt>
                <c:pt idx="528">
                  <c:v>Connie Brennan</c:v>
                </c:pt>
                <c:pt idx="529">
                  <c:v>Charles Schmidt</c:v>
                </c:pt>
                <c:pt idx="530">
                  <c:v>Courtney Haynes</c:v>
                </c:pt>
                <c:pt idx="531">
                  <c:v>Charles Scott</c:v>
                </c:pt>
                <c:pt idx="532">
                  <c:v>Crystal Brewer</c:v>
                </c:pt>
                <c:pt idx="533">
                  <c:v>Chris Clark</c:v>
                </c:pt>
                <c:pt idx="534">
                  <c:v>Crystal Marquez</c:v>
                </c:pt>
                <c:pt idx="535">
                  <c:v>Christian Brewer</c:v>
                </c:pt>
                <c:pt idx="536">
                  <c:v>Crystal Moreno</c:v>
                </c:pt>
                <c:pt idx="537">
                  <c:v>Christina Davis</c:v>
                </c:pt>
                <c:pt idx="538">
                  <c:v>Cynthia Price</c:v>
                </c:pt>
                <c:pt idx="539">
                  <c:v>Christina Fox</c:v>
                </c:pt>
                <c:pt idx="540">
                  <c:v>Dana Smith</c:v>
                </c:pt>
                <c:pt idx="541">
                  <c:v>Christina Price</c:v>
                </c:pt>
                <c:pt idx="542">
                  <c:v>Daniel Ball</c:v>
                </c:pt>
                <c:pt idx="543">
                  <c:v>Christina Reed</c:v>
                </c:pt>
                <c:pt idx="544">
                  <c:v>Daniel Green</c:v>
                </c:pt>
                <c:pt idx="545">
                  <c:v>Christina Smith</c:v>
                </c:pt>
                <c:pt idx="546">
                  <c:v>Daniel Jacobs</c:v>
                </c:pt>
                <c:pt idx="547">
                  <c:v>Christine Hubbard</c:v>
                </c:pt>
                <c:pt idx="548">
                  <c:v>Daniel Ortega</c:v>
                </c:pt>
                <c:pt idx="549">
                  <c:v>Christine McCoy</c:v>
                </c:pt>
                <c:pt idx="550">
                  <c:v>Danielle Green</c:v>
                </c:pt>
                <c:pt idx="551">
                  <c:v>Christopher Carlson</c:v>
                </c:pt>
                <c:pt idx="552">
                  <c:v>Danny Blair</c:v>
                </c:pt>
                <c:pt idx="553">
                  <c:v>Christopher Dawson</c:v>
                </c:pt>
                <c:pt idx="554">
                  <c:v>Darrell Rios</c:v>
                </c:pt>
                <c:pt idx="555">
                  <c:v>Christopher Doyle</c:v>
                </c:pt>
                <c:pt idx="556">
                  <c:v>David Anderson</c:v>
                </c:pt>
                <c:pt idx="557">
                  <c:v>Christopher Ellis</c:v>
                </c:pt>
                <c:pt idx="558">
                  <c:v>Brian Martin</c:v>
                </c:pt>
                <c:pt idx="559">
                  <c:v>Christopher Fritz</c:v>
                </c:pt>
                <c:pt idx="560">
                  <c:v>David Rodriguez</c:v>
                </c:pt>
                <c:pt idx="561">
                  <c:v>David Thomas</c:v>
                </c:pt>
                <c:pt idx="562">
                  <c:v>David Sparks</c:v>
                </c:pt>
                <c:pt idx="563">
                  <c:v>Brian Hunter</c:v>
                </c:pt>
                <c:pt idx="564">
                  <c:v>Brian Petersen</c:v>
                </c:pt>
                <c:pt idx="565">
                  <c:v>David Woods</c:v>
                </c:pt>
                <c:pt idx="566">
                  <c:v>David Wagner</c:v>
                </c:pt>
                <c:pt idx="567">
                  <c:v>Christopher Mason</c:v>
                </c:pt>
                <c:pt idx="568">
                  <c:v>Dawn Bond</c:v>
                </c:pt>
                <c:pt idx="569">
                  <c:v>Christopher Moran</c:v>
                </c:pt>
                <c:pt idx="570">
                  <c:v>Brian Hansen</c:v>
                </c:pt>
                <c:pt idx="571">
                  <c:v>Anna Boyle DDS</c:v>
                </c:pt>
                <c:pt idx="572">
                  <c:v>Barry Mejia</c:v>
                </c:pt>
                <c:pt idx="573">
                  <c:v>Alexander Collins</c:v>
                </c:pt>
                <c:pt idx="574">
                  <c:v>Alicia Dunn</c:v>
                </c:pt>
                <c:pt idx="575">
                  <c:v>Brandon Moss</c:v>
                </c:pt>
                <c:pt idx="576">
                  <c:v>Alicia Scott</c:v>
                </c:pt>
                <c:pt idx="577">
                  <c:v>Antonio Armstrong</c:v>
                </c:pt>
                <c:pt idx="578">
                  <c:v>Allison Dominguez</c:v>
                </c:pt>
                <c:pt idx="579">
                  <c:v>Austin Deleon</c:v>
                </c:pt>
                <c:pt idx="580">
                  <c:v>Allison Fernandez</c:v>
                </c:pt>
                <c:pt idx="581">
                  <c:v>Beverly Butler</c:v>
                </c:pt>
                <c:pt idx="582">
                  <c:v>Allison Hardy</c:v>
                </c:pt>
                <c:pt idx="583">
                  <c:v>Brenda Dawson</c:v>
                </c:pt>
                <c:pt idx="584">
                  <c:v>Allison Patel</c:v>
                </c:pt>
                <c:pt idx="585">
                  <c:v>Anne Gonzalez</c:v>
                </c:pt>
                <c:pt idx="586">
                  <c:v>Alyssa Rodriguez</c:v>
                </c:pt>
                <c:pt idx="587">
                  <c:v>Ashley Clark</c:v>
                </c:pt>
                <c:pt idx="588">
                  <c:v>Alyssa Tyler</c:v>
                </c:pt>
                <c:pt idx="589">
                  <c:v>Ashley Moore</c:v>
                </c:pt>
                <c:pt idx="590">
                  <c:v>Amanda Acevedo</c:v>
                </c:pt>
                <c:pt idx="591">
                  <c:v>Barbara Flores</c:v>
                </c:pt>
                <c:pt idx="592">
                  <c:v>Amanda Kirk</c:v>
                </c:pt>
                <c:pt idx="593">
                  <c:v>Benjamin McDaniel</c:v>
                </c:pt>
                <c:pt idx="594">
                  <c:v>Amber Bowen</c:v>
                </c:pt>
                <c:pt idx="595">
                  <c:v>Bradley Chavez</c:v>
                </c:pt>
                <c:pt idx="596">
                  <c:v>Amber Patrick</c:v>
                </c:pt>
                <c:pt idx="597">
                  <c:v>Brandy Nunez</c:v>
                </c:pt>
                <c:pt idx="598">
                  <c:v>Adrian Rodriguez</c:v>
                </c:pt>
                <c:pt idx="599">
                  <c:v>Anita Wilson</c:v>
                </c:pt>
                <c:pt idx="600">
                  <c:v>Amy Peters</c:v>
                </c:pt>
                <c:pt idx="601">
                  <c:v>Anna Duke</c:v>
                </c:pt>
                <c:pt idx="602">
                  <c:v>Amy Rowland</c:v>
                </c:pt>
                <c:pt idx="603">
                  <c:v>Alexander Boone</c:v>
                </c:pt>
                <c:pt idx="604">
                  <c:v>Amy Walls</c:v>
                </c:pt>
                <c:pt idx="605">
                  <c:v>Antonio Kelley</c:v>
                </c:pt>
                <c:pt idx="606">
                  <c:v>Andrea Brock</c:v>
                </c:pt>
                <c:pt idx="607">
                  <c:v>Ashley Flores</c:v>
                </c:pt>
                <c:pt idx="608">
                  <c:v>Andrea Nielsen</c:v>
                </c:pt>
                <c:pt idx="609">
                  <c:v>Alexander Henry</c:v>
                </c:pt>
                <c:pt idx="610">
                  <c:v>Andrea Sloan</c:v>
                </c:pt>
                <c:pt idx="611">
                  <c:v>Alexander Stafford</c:v>
                </c:pt>
                <c:pt idx="612">
                  <c:v>Adrian Thornton</c:v>
                </c:pt>
                <c:pt idx="613">
                  <c:v>Bailey McGuire</c:v>
                </c:pt>
                <c:pt idx="614">
                  <c:v>Andrew Perry</c:v>
                </c:pt>
                <c:pt idx="615">
                  <c:v>Barbara Holt</c:v>
                </c:pt>
                <c:pt idx="616">
                  <c:v>Angela Davis</c:v>
                </c:pt>
                <c:pt idx="617">
                  <c:v>Benjamin Francis</c:v>
                </c:pt>
                <c:pt idx="618">
                  <c:v>Angela Frey</c:v>
                </c:pt>
                <c:pt idx="619">
                  <c:v>Benjamin Noble</c:v>
                </c:pt>
                <c:pt idx="620">
                  <c:v>Brian Benitez</c:v>
                </c:pt>
                <c:pt idx="621">
                  <c:v>Blake Livingston</c:v>
                </c:pt>
                <c:pt idx="622">
                  <c:v>Angela McKinney</c:v>
                </c:pt>
                <c:pt idx="623">
                  <c:v>Brandi Watson</c:v>
                </c:pt>
                <c:pt idx="624">
                  <c:v>Brenda Gardner</c:v>
                </c:pt>
                <c:pt idx="625">
                  <c:v>Brandon Tyler</c:v>
                </c:pt>
                <c:pt idx="626">
                  <c:v>Brett Walker</c:v>
                </c:pt>
                <c:pt idx="627">
                  <c:v>Brandy Wright</c:v>
                </c:pt>
                <c:pt idx="628">
                  <c:v>Angela Salazar</c:v>
                </c:pt>
                <c:pt idx="629">
                  <c:v>Alexis Johns</c:v>
                </c:pt>
                <c:pt idx="630">
                  <c:v>Angela Smith</c:v>
                </c:pt>
                <c:pt idx="631">
                  <c:v>Angela Pittman</c:v>
                </c:pt>
                <c:pt idx="632">
                  <c:v>Angela Rose</c:v>
                </c:pt>
                <c:pt idx="633">
                  <c:v>Brian Campbell</c:v>
                </c:pt>
                <c:pt idx="634">
                  <c:v>Kevin Reyes</c:v>
                </c:pt>
                <c:pt idx="635">
                  <c:v>Tamara Smith</c:v>
                </c:pt>
                <c:pt idx="636">
                  <c:v>Tony Cooper</c:v>
                </c:pt>
                <c:pt idx="637">
                  <c:v>Tammy Rodriguez</c:v>
                </c:pt>
                <c:pt idx="638">
                  <c:v>Peggy Jones</c:v>
                </c:pt>
                <c:pt idx="639">
                  <c:v>Ryan Carroll</c:v>
                </c:pt>
                <c:pt idx="640">
                  <c:v>Rebecca Castro</c:v>
                </c:pt>
                <c:pt idx="641">
                  <c:v>Paul Smith</c:v>
                </c:pt>
                <c:pt idx="642">
                  <c:v>Samantha Jones</c:v>
                </c:pt>
                <c:pt idx="643">
                  <c:v>Patricia Reynolds</c:v>
                </c:pt>
                <c:pt idx="644">
                  <c:v>Sharon Lewis</c:v>
                </c:pt>
                <c:pt idx="645">
                  <c:v>Michael Walker</c:v>
                </c:pt>
                <c:pt idx="646">
                  <c:v>Michael Rodriguez</c:v>
                </c:pt>
                <c:pt idx="647">
                  <c:v>Michael Nelson</c:v>
                </c:pt>
                <c:pt idx="648">
                  <c:v>Michael Green</c:v>
                </c:pt>
                <c:pt idx="649">
                  <c:v>Michael Thomas</c:v>
                </c:pt>
                <c:pt idx="650">
                  <c:v>Michael Jones</c:v>
                </c:pt>
                <c:pt idx="651">
                  <c:v>Michelle Smith</c:v>
                </c:pt>
                <c:pt idx="652">
                  <c:v>Michael Neal</c:v>
                </c:pt>
                <c:pt idx="653">
                  <c:v>Michael Williams</c:v>
                </c:pt>
                <c:pt idx="654">
                  <c:v>Karen Johnson</c:v>
                </c:pt>
                <c:pt idx="655">
                  <c:v>Julie Aguirre</c:v>
                </c:pt>
                <c:pt idx="656">
                  <c:v>Jennifer Rodriguez</c:v>
                </c:pt>
                <c:pt idx="657">
                  <c:v>Jonathan Russell</c:v>
                </c:pt>
                <c:pt idx="658">
                  <c:v>John Taylor</c:v>
                </c:pt>
                <c:pt idx="659">
                  <c:v>James Brown</c:v>
                </c:pt>
                <c:pt idx="660">
                  <c:v>Joseph Johnson</c:v>
                </c:pt>
                <c:pt idx="661">
                  <c:v>James Ross</c:v>
                </c:pt>
                <c:pt idx="662">
                  <c:v>Joseph Jones</c:v>
                </c:pt>
                <c:pt idx="663">
                  <c:v>Deanna Rodriguez</c:v>
                </c:pt>
                <c:pt idx="664">
                  <c:v>Derek Maldonado</c:v>
                </c:pt>
                <c:pt idx="665">
                  <c:v>Eric Ray</c:v>
                </c:pt>
                <c:pt idx="666">
                  <c:v>Brian Lopez</c:v>
                </c:pt>
                <c:pt idx="667">
                  <c:v>David Smith</c:v>
                </c:pt>
                <c:pt idx="668">
                  <c:v>David Howard</c:v>
                </c:pt>
                <c:pt idx="669">
                  <c:v>David Johnson</c:v>
                </c:pt>
                <c:pt idx="670">
                  <c:v>Anthony Clark</c:v>
                </c:pt>
                <c:pt idx="671">
                  <c:v>Andrew Brown</c:v>
                </c:pt>
                <c:pt idx="672">
                  <c:v>Adam Scott</c:v>
                </c:pt>
                <c:pt idx="673">
                  <c:v>Anthony Smith</c:v>
                </c:pt>
                <c:pt idx="674">
                  <c:v>William Roy</c:v>
                </c:pt>
                <c:pt idx="675">
                  <c:v>Tyler Lutz</c:v>
                </c:pt>
                <c:pt idx="676">
                  <c:v>Stephanie Robbins</c:v>
                </c:pt>
                <c:pt idx="677">
                  <c:v>Steven Keith</c:v>
                </c:pt>
                <c:pt idx="678">
                  <c:v>Virginia Martinez</c:v>
                </c:pt>
                <c:pt idx="679">
                  <c:v>Steven Reynolds</c:v>
                </c:pt>
                <c:pt idx="680">
                  <c:v>Todd Gonzalez</c:v>
                </c:pt>
                <c:pt idx="681">
                  <c:v>Steven Robinson</c:v>
                </c:pt>
                <c:pt idx="682">
                  <c:v>Trevor Jenkins</c:v>
                </c:pt>
                <c:pt idx="683">
                  <c:v>Steven Ruiz</c:v>
                </c:pt>
                <c:pt idx="684">
                  <c:v>Victor Delacruz</c:v>
                </c:pt>
                <c:pt idx="685">
                  <c:v>Steven Sawyer PhD</c:v>
                </c:pt>
                <c:pt idx="686">
                  <c:v>William Anderson</c:v>
                </c:pt>
                <c:pt idx="687">
                  <c:v>Steven Sharp</c:v>
                </c:pt>
                <c:pt idx="688">
                  <c:v>Zachary Barr</c:v>
                </c:pt>
                <c:pt idx="689">
                  <c:v>Sierra Knox</c:v>
                </c:pt>
                <c:pt idx="690">
                  <c:v>Toni Shaw</c:v>
                </c:pt>
                <c:pt idx="691">
                  <c:v>Steven Vazquez</c:v>
                </c:pt>
                <c:pt idx="692">
                  <c:v>Stephanie Santos</c:v>
                </c:pt>
                <c:pt idx="693">
                  <c:v>Steven Walsh</c:v>
                </c:pt>
                <c:pt idx="694">
                  <c:v>Troy Page</c:v>
                </c:pt>
                <c:pt idx="695">
                  <c:v>Steven Williamson</c:v>
                </c:pt>
                <c:pt idx="696">
                  <c:v>Valerie Stone</c:v>
                </c:pt>
                <c:pt idx="697">
                  <c:v>Steven Wright</c:v>
                </c:pt>
                <c:pt idx="698">
                  <c:v>Sherry Powell</c:v>
                </c:pt>
                <c:pt idx="699">
                  <c:v>Summer Parks</c:v>
                </c:pt>
                <c:pt idx="700">
                  <c:v>Stephen Luna</c:v>
                </c:pt>
                <c:pt idx="701">
                  <c:v>Sonia Gonzalez</c:v>
                </c:pt>
                <c:pt idx="702">
                  <c:v>William Kent</c:v>
                </c:pt>
                <c:pt idx="703">
                  <c:v>Susan Adams</c:v>
                </c:pt>
                <c:pt idx="704">
                  <c:v>Wyatt Kirk</c:v>
                </c:pt>
                <c:pt idx="705">
                  <c:v>Sonya Allen</c:v>
                </c:pt>
                <c:pt idx="706">
                  <c:v>Zachary Rodriguez</c:v>
                </c:pt>
                <c:pt idx="707">
                  <c:v>Susan Becker</c:v>
                </c:pt>
                <c:pt idx="708">
                  <c:v>Todd McKinney</c:v>
                </c:pt>
                <c:pt idx="709">
                  <c:v>Susan Day</c:v>
                </c:pt>
                <c:pt idx="710">
                  <c:v>Tony Martin</c:v>
                </c:pt>
                <c:pt idx="711">
                  <c:v>Susan Fernandez</c:v>
                </c:pt>
                <c:pt idx="712">
                  <c:v>Tracy Reed</c:v>
                </c:pt>
                <c:pt idx="713">
                  <c:v>Susan Garcia</c:v>
                </c:pt>
                <c:pt idx="714">
                  <c:v>Sherry Lowe</c:v>
                </c:pt>
                <c:pt idx="715">
                  <c:v>Susan Hamilton</c:v>
                </c:pt>
                <c:pt idx="716">
                  <c:v>Tricia Ortega</c:v>
                </c:pt>
                <c:pt idx="717">
                  <c:v>Susan Haynes</c:v>
                </c:pt>
                <c:pt idx="718">
                  <c:v>Tyler Dougherty</c:v>
                </c:pt>
                <c:pt idx="719">
                  <c:v>Sonya Hunt</c:v>
                </c:pt>
                <c:pt idx="720">
                  <c:v>Tyler Russell DVM</c:v>
                </c:pt>
                <c:pt idx="721">
                  <c:v>Susan Lucero</c:v>
                </c:pt>
                <c:pt idx="722">
                  <c:v>Sierra Edwards</c:v>
                </c:pt>
                <c:pt idx="723">
                  <c:v>Susan Mosley</c:v>
                </c:pt>
                <c:pt idx="724">
                  <c:v>Victoria Clark</c:v>
                </c:pt>
                <c:pt idx="725">
                  <c:v>Susan Sherman</c:v>
                </c:pt>
                <c:pt idx="726">
                  <c:v>Victoria Velasquez</c:v>
                </c:pt>
                <c:pt idx="727">
                  <c:v>Susan Smith</c:v>
                </c:pt>
                <c:pt idx="728">
                  <c:v>Wanda Koch</c:v>
                </c:pt>
                <c:pt idx="729">
                  <c:v>Sonya Smith</c:v>
                </c:pt>
                <c:pt idx="730">
                  <c:v>Wendy Williams</c:v>
                </c:pt>
                <c:pt idx="731">
                  <c:v>Spencer Aguilar</c:v>
                </c:pt>
                <c:pt idx="732">
                  <c:v>William Davis</c:v>
                </c:pt>
                <c:pt idx="733">
                  <c:v>Susan Woodward</c:v>
                </c:pt>
                <c:pt idx="734">
                  <c:v>William Mathews</c:v>
                </c:pt>
                <c:pt idx="735">
                  <c:v>Suzanne Fields</c:v>
                </c:pt>
                <c:pt idx="736">
                  <c:v>William Walker</c:v>
                </c:pt>
                <c:pt idx="737">
                  <c:v>Suzanne Leonard</c:v>
                </c:pt>
                <c:pt idx="738">
                  <c:v>Yolanda Holmes</c:v>
                </c:pt>
                <c:pt idx="739">
                  <c:v>Sydney Chan</c:v>
                </c:pt>
                <c:pt idx="740">
                  <c:v>Zachary Gray</c:v>
                </c:pt>
                <c:pt idx="741">
                  <c:v>Sydney King</c:v>
                </c:pt>
                <c:pt idx="742">
                  <c:v>Tina Pugh</c:v>
                </c:pt>
                <c:pt idx="743">
                  <c:v>Sylvia Lewis</c:v>
                </c:pt>
                <c:pt idx="744">
                  <c:v>Todd Johnson</c:v>
                </c:pt>
                <c:pt idx="745">
                  <c:v>Tamara Fuller</c:v>
                </c:pt>
                <c:pt idx="746">
                  <c:v>Todd Yang</c:v>
                </c:pt>
                <c:pt idx="747">
                  <c:v>Tamara Ramos</c:v>
                </c:pt>
                <c:pt idx="748">
                  <c:v>Steven Barnes</c:v>
                </c:pt>
                <c:pt idx="749">
                  <c:v>Sheryl Morgan</c:v>
                </c:pt>
                <c:pt idx="750">
                  <c:v>Sherry Knight</c:v>
                </c:pt>
                <c:pt idx="751">
                  <c:v>Tammie Rivers</c:v>
                </c:pt>
                <c:pt idx="752">
                  <c:v>Tonya Todd</c:v>
                </c:pt>
                <c:pt idx="753">
                  <c:v>Tammy Alvarado</c:v>
                </c:pt>
                <c:pt idx="754">
                  <c:v>Tracy Thompson</c:v>
                </c:pt>
                <c:pt idx="755">
                  <c:v>Tammy Clark</c:v>
                </c:pt>
                <c:pt idx="756">
                  <c:v>Travis Floyd</c:v>
                </c:pt>
                <c:pt idx="757">
                  <c:v>Tammy Coleman</c:v>
                </c:pt>
                <c:pt idx="758">
                  <c:v>Stephanie Taylor</c:v>
                </c:pt>
                <c:pt idx="759">
                  <c:v>Tammy Hall</c:v>
                </c:pt>
                <c:pt idx="760">
                  <c:v>Trevor Williams</c:v>
                </c:pt>
                <c:pt idx="761">
                  <c:v>Shelby Pennington</c:v>
                </c:pt>
                <c:pt idx="762">
                  <c:v>Stephanie Wood</c:v>
                </c:pt>
                <c:pt idx="763">
                  <c:v>Tammy Hill</c:v>
                </c:pt>
                <c:pt idx="764">
                  <c:v>Stephen Brown</c:v>
                </c:pt>
                <c:pt idx="765">
                  <c:v>Tammy Lam</c:v>
                </c:pt>
                <c:pt idx="766">
                  <c:v>Tyler Graham</c:v>
                </c:pt>
                <c:pt idx="767">
                  <c:v>Tammy Nicholson</c:v>
                </c:pt>
                <c:pt idx="768">
                  <c:v>Tyler Perry</c:v>
                </c:pt>
                <c:pt idx="769">
                  <c:v>Tammy Patel</c:v>
                </c:pt>
                <c:pt idx="770">
                  <c:v>Stephen Davis</c:v>
                </c:pt>
                <c:pt idx="771">
                  <c:v>Vernon Herrera</c:v>
                </c:pt>
                <c:pt idx="772">
                  <c:v>Vanessa Fields</c:v>
                </c:pt>
                <c:pt idx="773">
                  <c:v>Veronica Burke</c:v>
                </c:pt>
                <c:pt idx="774">
                  <c:v>Sherry Melendez</c:v>
                </c:pt>
                <c:pt idx="775">
                  <c:v>Veronica Norton</c:v>
                </c:pt>
                <c:pt idx="776">
                  <c:v>Tammy Valencia</c:v>
                </c:pt>
                <c:pt idx="777">
                  <c:v>Vickie Braun</c:v>
                </c:pt>
                <c:pt idx="778">
                  <c:v>Tammy Wise</c:v>
                </c:pt>
                <c:pt idx="779">
                  <c:v>Victor Miranda</c:v>
                </c:pt>
                <c:pt idx="780">
                  <c:v>Tanner Hill</c:v>
                </c:pt>
                <c:pt idx="781">
                  <c:v>Victoria Hensley</c:v>
                </c:pt>
                <c:pt idx="782">
                  <c:v>Sheila Paul</c:v>
                </c:pt>
                <c:pt idx="783">
                  <c:v>Victoria Sanchez</c:v>
                </c:pt>
                <c:pt idx="784">
                  <c:v>Tara Rodriguez</c:v>
                </c:pt>
                <c:pt idx="785">
                  <c:v>Vincent Williams</c:v>
                </c:pt>
                <c:pt idx="786">
                  <c:v>Tara Sweeney</c:v>
                </c:pt>
                <c:pt idx="787">
                  <c:v>Walter Herrera</c:v>
                </c:pt>
                <c:pt idx="788">
                  <c:v>Tara Weaver</c:v>
                </c:pt>
                <c:pt idx="789">
                  <c:v>Stephen Jackson</c:v>
                </c:pt>
                <c:pt idx="790">
                  <c:v>Tasha Rush</c:v>
                </c:pt>
                <c:pt idx="791">
                  <c:v>Wendy Johnson</c:v>
                </c:pt>
                <c:pt idx="792">
                  <c:v>Taylor Anderson</c:v>
                </c:pt>
                <c:pt idx="793">
                  <c:v>Whitney Payne</c:v>
                </c:pt>
                <c:pt idx="794">
                  <c:v>Taylor Casey</c:v>
                </c:pt>
                <c:pt idx="795">
                  <c:v>William Clark</c:v>
                </c:pt>
                <c:pt idx="796">
                  <c:v>Spencer Potter</c:v>
                </c:pt>
                <c:pt idx="797">
                  <c:v>Stephen Robinson</c:v>
                </c:pt>
                <c:pt idx="798">
                  <c:v>Sheila Hodges</c:v>
                </c:pt>
                <c:pt idx="799">
                  <c:v>William Kline</c:v>
                </c:pt>
                <c:pt idx="800">
                  <c:v>Taylor Ford</c:v>
                </c:pt>
                <c:pt idx="801">
                  <c:v>Steve Jones</c:v>
                </c:pt>
                <c:pt idx="802">
                  <c:v>Taylor Garcia</c:v>
                </c:pt>
                <c:pt idx="803">
                  <c:v>William Sutton</c:v>
                </c:pt>
                <c:pt idx="804">
                  <c:v>Taylor Gilbert</c:v>
                </c:pt>
                <c:pt idx="805">
                  <c:v>William West</c:v>
                </c:pt>
                <c:pt idx="806">
                  <c:v>Stacey Knight</c:v>
                </c:pt>
                <c:pt idx="807">
                  <c:v>Xavier Ramsey</c:v>
                </c:pt>
                <c:pt idx="808">
                  <c:v>Taylor Kelly</c:v>
                </c:pt>
                <c:pt idx="809">
                  <c:v>Yolanda Lewis</c:v>
                </c:pt>
                <c:pt idx="810">
                  <c:v>Taylor Nelson</c:v>
                </c:pt>
                <c:pt idx="811">
                  <c:v>Zachary Chambers</c:v>
                </c:pt>
                <c:pt idx="812">
                  <c:v>Taylor Reese</c:v>
                </c:pt>
                <c:pt idx="813">
                  <c:v>Zachary Moore</c:v>
                </c:pt>
                <c:pt idx="814">
                  <c:v>Shelley Wright</c:v>
                </c:pt>
                <c:pt idx="815">
                  <c:v>Steven Allen</c:v>
                </c:pt>
                <c:pt idx="816">
                  <c:v>Taylor White</c:v>
                </c:pt>
                <c:pt idx="817">
                  <c:v>Stephanie Lee</c:v>
                </c:pt>
                <c:pt idx="818">
                  <c:v>Teresa Chavez</c:v>
                </c:pt>
                <c:pt idx="819">
                  <c:v>Stephanie Martin</c:v>
                </c:pt>
                <c:pt idx="820">
                  <c:v>Teresa Dixon</c:v>
                </c:pt>
                <c:pt idx="821">
                  <c:v>Todd McDaniel</c:v>
                </c:pt>
                <c:pt idx="822">
                  <c:v>Teresa Estrada</c:v>
                </c:pt>
                <c:pt idx="823">
                  <c:v>Todd Parker</c:v>
                </c:pt>
                <c:pt idx="824">
                  <c:v>Teresa Garcia</c:v>
                </c:pt>
                <c:pt idx="825">
                  <c:v>Tommy Cortez</c:v>
                </c:pt>
                <c:pt idx="826">
                  <c:v>Teresa Gonzalez</c:v>
                </c:pt>
                <c:pt idx="827">
                  <c:v>Tony Blair</c:v>
                </c:pt>
                <c:pt idx="828">
                  <c:v>Teresa Higgins</c:v>
                </c:pt>
                <c:pt idx="829">
                  <c:v>Tony James</c:v>
                </c:pt>
                <c:pt idx="830">
                  <c:v>Teresa Miller</c:v>
                </c:pt>
                <c:pt idx="831">
                  <c:v>Tonya Miller</c:v>
                </c:pt>
                <c:pt idx="832">
                  <c:v>Stacey McCormick</c:v>
                </c:pt>
                <c:pt idx="833">
                  <c:v>Tonya Perkins</c:v>
                </c:pt>
                <c:pt idx="834">
                  <c:v>Terrence Chase</c:v>
                </c:pt>
                <c:pt idx="835">
                  <c:v>Tonya Robinson</c:v>
                </c:pt>
                <c:pt idx="836">
                  <c:v>Terri Pena</c:v>
                </c:pt>
                <c:pt idx="837">
                  <c:v>Tracey Davis</c:v>
                </c:pt>
                <c:pt idx="838">
                  <c:v>Terri Smith</c:v>
                </c:pt>
                <c:pt idx="839">
                  <c:v>Tracy Smith</c:v>
                </c:pt>
                <c:pt idx="840">
                  <c:v>Stacey Pace</c:v>
                </c:pt>
                <c:pt idx="841">
                  <c:v>Stephanie Rowe</c:v>
                </c:pt>
                <c:pt idx="842">
                  <c:v>Stacey Powell</c:v>
                </c:pt>
                <c:pt idx="843">
                  <c:v>Travis Chen</c:v>
                </c:pt>
                <c:pt idx="844">
                  <c:v>Shelly Brown</c:v>
                </c:pt>
                <c:pt idx="845">
                  <c:v>Travis Franklin</c:v>
                </c:pt>
                <c:pt idx="846">
                  <c:v>Terry Rice</c:v>
                </c:pt>
                <c:pt idx="847">
                  <c:v>Travis Scott</c:v>
                </c:pt>
                <c:pt idx="848">
                  <c:v>Terry Taylor</c:v>
                </c:pt>
                <c:pt idx="849">
                  <c:v>Stephanie Wilson</c:v>
                </c:pt>
                <c:pt idx="850">
                  <c:v>Theodore Robertson</c:v>
                </c:pt>
                <c:pt idx="851">
                  <c:v>Trevor Mills</c:v>
                </c:pt>
                <c:pt idx="852">
                  <c:v>Theresa Allen</c:v>
                </c:pt>
                <c:pt idx="853">
                  <c:v>Trevor Woods</c:v>
                </c:pt>
                <c:pt idx="854">
                  <c:v>Theresa Lopez</c:v>
                </c:pt>
                <c:pt idx="855">
                  <c:v>Tricia Rodriguez</c:v>
                </c:pt>
                <c:pt idx="856">
                  <c:v>Thomas Adams</c:v>
                </c:pt>
                <c:pt idx="857">
                  <c:v>Troy Davidson</c:v>
                </c:pt>
                <c:pt idx="858">
                  <c:v>Thomas Archer</c:v>
                </c:pt>
                <c:pt idx="859">
                  <c:v>Troy Thompson</c:v>
                </c:pt>
                <c:pt idx="860">
                  <c:v>Thomas Arnold</c:v>
                </c:pt>
                <c:pt idx="861">
                  <c:v>Tyler Chapman</c:v>
                </c:pt>
                <c:pt idx="862">
                  <c:v>Thomas Baird</c:v>
                </c:pt>
                <c:pt idx="863">
                  <c:v>Stephen Burns</c:v>
                </c:pt>
                <c:pt idx="864">
                  <c:v>Thomas Bell</c:v>
                </c:pt>
                <c:pt idx="865">
                  <c:v>Stephen Coleman</c:v>
                </c:pt>
                <c:pt idx="866">
                  <c:v>Thomas Campbell</c:v>
                </c:pt>
                <c:pt idx="867">
                  <c:v>Tyler Mann</c:v>
                </c:pt>
                <c:pt idx="868">
                  <c:v>Stacie Camacho</c:v>
                </c:pt>
                <c:pt idx="869">
                  <c:v>Tyler Pierce</c:v>
                </c:pt>
                <c:pt idx="870">
                  <c:v>Stacy Bennett</c:v>
                </c:pt>
                <c:pt idx="871">
                  <c:v>Valerie Copeland</c:v>
                </c:pt>
                <c:pt idx="872">
                  <c:v>Stacy Lowe</c:v>
                </c:pt>
                <c:pt idx="873">
                  <c:v>Valerie Martinez</c:v>
                </c:pt>
                <c:pt idx="874">
                  <c:v>Thomas Casey</c:v>
                </c:pt>
                <c:pt idx="875">
                  <c:v>Vanessa Boone</c:v>
                </c:pt>
                <c:pt idx="876">
                  <c:v>Thomas Castaneda</c:v>
                </c:pt>
                <c:pt idx="877">
                  <c:v>Vanessa Martinez</c:v>
                </c:pt>
                <c:pt idx="878">
                  <c:v>Shelly Miller</c:v>
                </c:pt>
                <c:pt idx="879">
                  <c:v>Veronica Black</c:v>
                </c:pt>
                <c:pt idx="880">
                  <c:v>Thomas Grimes</c:v>
                </c:pt>
                <c:pt idx="881">
                  <c:v>Veronica Gibson</c:v>
                </c:pt>
                <c:pt idx="882">
                  <c:v>Thomas Guerrero</c:v>
                </c:pt>
                <c:pt idx="883">
                  <c:v>Veronica Perry</c:v>
                </c:pt>
                <c:pt idx="884">
                  <c:v>Thomas Harris</c:v>
                </c:pt>
                <c:pt idx="885">
                  <c:v>Veronica Schwartz</c:v>
                </c:pt>
                <c:pt idx="886">
                  <c:v>Stephanie Anderson</c:v>
                </c:pt>
                <c:pt idx="887">
                  <c:v>Victor Clements</c:v>
                </c:pt>
                <c:pt idx="888">
                  <c:v>Stephanie Burton</c:v>
                </c:pt>
                <c:pt idx="889">
                  <c:v>Victor House</c:v>
                </c:pt>
                <c:pt idx="890">
                  <c:v>Stephanie Christian</c:v>
                </c:pt>
                <c:pt idx="891">
                  <c:v>Stephen Hardin</c:v>
                </c:pt>
                <c:pt idx="892">
                  <c:v>Thomas Mendoza</c:v>
                </c:pt>
                <c:pt idx="893">
                  <c:v>Victoria Contreras</c:v>
                </c:pt>
                <c:pt idx="894">
                  <c:v>Thomas Meyer</c:v>
                </c:pt>
                <c:pt idx="895">
                  <c:v>Victoria Jensen</c:v>
                </c:pt>
                <c:pt idx="896">
                  <c:v>Thomas Mitchell</c:v>
                </c:pt>
                <c:pt idx="897">
                  <c:v>Victoria Riggs</c:v>
                </c:pt>
                <c:pt idx="898">
                  <c:v>Thomas Munoz</c:v>
                </c:pt>
                <c:pt idx="899">
                  <c:v>Victoria Shelton MD</c:v>
                </c:pt>
                <c:pt idx="900">
                  <c:v>Thomas Roberts</c:v>
                </c:pt>
                <c:pt idx="901">
                  <c:v>Victoria Young</c:v>
                </c:pt>
                <c:pt idx="902">
                  <c:v>Thomas Stewart</c:v>
                </c:pt>
                <c:pt idx="903">
                  <c:v>Virginia Bowers</c:v>
                </c:pt>
                <c:pt idx="904">
                  <c:v>Thomas Wright</c:v>
                </c:pt>
                <c:pt idx="905">
                  <c:v>Walter Garcia</c:v>
                </c:pt>
                <c:pt idx="906">
                  <c:v>Stephanie Cummings</c:v>
                </c:pt>
                <c:pt idx="907">
                  <c:v>Walter Kelley</c:v>
                </c:pt>
                <c:pt idx="908">
                  <c:v>Tiffany Bishop</c:v>
                </c:pt>
                <c:pt idx="909">
                  <c:v>Wanda Wolfe</c:v>
                </c:pt>
                <c:pt idx="910">
                  <c:v>Tiffany Carlson</c:v>
                </c:pt>
                <c:pt idx="911">
                  <c:v>Wayne Simmons</c:v>
                </c:pt>
                <c:pt idx="912">
                  <c:v>Tiffany Chambers</c:v>
                </c:pt>
                <c:pt idx="913">
                  <c:v>Wendy Hester</c:v>
                </c:pt>
                <c:pt idx="914">
                  <c:v>Tiffany Douglas</c:v>
                </c:pt>
                <c:pt idx="915">
                  <c:v>Wendy West</c:v>
                </c:pt>
                <c:pt idx="916">
                  <c:v>Tiffany Fletcher</c:v>
                </c:pt>
                <c:pt idx="917">
                  <c:v>Whitney Fox</c:v>
                </c:pt>
                <c:pt idx="918">
                  <c:v>Tiffany Glenn</c:v>
                </c:pt>
                <c:pt idx="919">
                  <c:v>Stephen Martin</c:v>
                </c:pt>
                <c:pt idx="920">
                  <c:v>Tiffany Hall</c:v>
                </c:pt>
                <c:pt idx="921">
                  <c:v>Stephen Maxwell</c:v>
                </c:pt>
                <c:pt idx="922">
                  <c:v>Tiffany Hernandez</c:v>
                </c:pt>
                <c:pt idx="923">
                  <c:v>Shelby Klein</c:v>
                </c:pt>
                <c:pt idx="924">
                  <c:v>Tiffany Lynn</c:v>
                </c:pt>
                <c:pt idx="925">
                  <c:v>William Foster</c:v>
                </c:pt>
                <c:pt idx="926">
                  <c:v>Tiffany Moreno</c:v>
                </c:pt>
                <c:pt idx="927">
                  <c:v>William Jackson</c:v>
                </c:pt>
                <c:pt idx="928">
                  <c:v>Tiffany Perry</c:v>
                </c:pt>
                <c:pt idx="929">
                  <c:v>William Kim</c:v>
                </c:pt>
                <c:pt idx="930">
                  <c:v>Tiffany Robbins</c:v>
                </c:pt>
                <c:pt idx="931">
                  <c:v>William Lane</c:v>
                </c:pt>
                <c:pt idx="932">
                  <c:v>Tim Phillips</c:v>
                </c:pt>
                <c:pt idx="933">
                  <c:v>William Perez</c:v>
                </c:pt>
                <c:pt idx="934">
                  <c:v>Timothy Cook</c:v>
                </c:pt>
                <c:pt idx="935">
                  <c:v>William Rogers</c:v>
                </c:pt>
                <c:pt idx="936">
                  <c:v>Timothy Hall</c:v>
                </c:pt>
                <c:pt idx="937">
                  <c:v>William Stone</c:v>
                </c:pt>
                <c:pt idx="938">
                  <c:v>Stephanie Dean</c:v>
                </c:pt>
                <c:pt idx="939">
                  <c:v>William Vincent</c:v>
                </c:pt>
                <c:pt idx="940">
                  <c:v>Stephanie Fischer</c:v>
                </c:pt>
                <c:pt idx="941">
                  <c:v>William Walsh</c:v>
                </c:pt>
                <c:pt idx="942">
                  <c:v>Stephanie Harris</c:v>
                </c:pt>
                <c:pt idx="943">
                  <c:v>Steve Levine</c:v>
                </c:pt>
                <c:pt idx="944">
                  <c:v>Timothy Lopez</c:v>
                </c:pt>
                <c:pt idx="945">
                  <c:v>Xavier Kelly</c:v>
                </c:pt>
                <c:pt idx="946">
                  <c:v>Timothy Macdonald</c:v>
                </c:pt>
                <c:pt idx="947">
                  <c:v>Yolanda Conner</c:v>
                </c:pt>
                <c:pt idx="948">
                  <c:v>Timothy Mack</c:v>
                </c:pt>
                <c:pt idx="949">
                  <c:v>Yolanda Kelly</c:v>
                </c:pt>
                <c:pt idx="950">
                  <c:v>Timothy Martin</c:v>
                </c:pt>
                <c:pt idx="951">
                  <c:v>Yvette Griffith</c:v>
                </c:pt>
                <c:pt idx="952">
                  <c:v>Sherry Gutierrez</c:v>
                </c:pt>
                <c:pt idx="953">
                  <c:v>Zachary Barrera</c:v>
                </c:pt>
                <c:pt idx="954">
                  <c:v>Timothy Wallace</c:v>
                </c:pt>
                <c:pt idx="955">
                  <c:v>Zachary Gibbs</c:v>
                </c:pt>
                <c:pt idx="956">
                  <c:v>Timothy Wilkinson</c:v>
                </c:pt>
                <c:pt idx="957">
                  <c:v>Steve Peterson</c:v>
                </c:pt>
                <c:pt idx="958">
                  <c:v>Timothy Williams</c:v>
                </c:pt>
                <c:pt idx="959">
                  <c:v>Zachary Norris</c:v>
                </c:pt>
                <c:pt idx="960">
                  <c:v>Stephanie King</c:v>
                </c:pt>
                <c:pt idx="961">
                  <c:v>Zachary Simpson</c:v>
                </c:pt>
                <c:pt idx="962">
                  <c:v>Tina Mendoza</c:v>
                </c:pt>
                <c:pt idx="963">
                  <c:v>Sheryl Johnson</c:v>
                </c:pt>
                <c:pt idx="964">
                  <c:v>Tina Perry</c:v>
                </c:pt>
                <c:pt idx="965">
                  <c:v>Scott Hunt</c:v>
                </c:pt>
                <c:pt idx="966">
                  <c:v>Samuel Taylor</c:v>
                </c:pt>
                <c:pt idx="967">
                  <c:v>Sabrina Juarez</c:v>
                </c:pt>
                <c:pt idx="968">
                  <c:v>Patrick Tucker</c:v>
                </c:pt>
                <c:pt idx="969">
                  <c:v>Sarah Garcia</c:v>
                </c:pt>
                <c:pt idx="970">
                  <c:v>Ray Roy</c:v>
                </c:pt>
                <c:pt idx="971">
                  <c:v>Ryan Garza</c:v>
                </c:pt>
                <c:pt idx="972">
                  <c:v>Raymond Calderon</c:v>
                </c:pt>
                <c:pt idx="973">
                  <c:v>Samantha Huang</c:v>
                </c:pt>
                <c:pt idx="974">
                  <c:v>Raymond Calhoun</c:v>
                </c:pt>
                <c:pt idx="975">
                  <c:v>Sara Padilla</c:v>
                </c:pt>
                <c:pt idx="976">
                  <c:v>Patricia Long</c:v>
                </c:pt>
                <c:pt idx="977">
                  <c:v>Sarah Schneider</c:v>
                </c:pt>
                <c:pt idx="978">
                  <c:v>Raymond Jackson</c:v>
                </c:pt>
                <c:pt idx="979">
                  <c:v>Shannon Brooks</c:v>
                </c:pt>
                <c:pt idx="980">
                  <c:v>Raymond Lee</c:v>
                </c:pt>
                <c:pt idx="981">
                  <c:v>Rachael Lopez</c:v>
                </c:pt>
                <c:pt idx="982">
                  <c:v>Raymond McDaniel</c:v>
                </c:pt>
                <c:pt idx="983">
                  <c:v>Samantha Davis</c:v>
                </c:pt>
                <c:pt idx="984">
                  <c:v>Raymond Ramos</c:v>
                </c:pt>
                <c:pt idx="985">
                  <c:v>Rachel O'Connor</c:v>
                </c:pt>
                <c:pt idx="986">
                  <c:v>Raymond Saunders</c:v>
                </c:pt>
                <c:pt idx="987">
                  <c:v>Sandra Williams</c:v>
                </c:pt>
                <c:pt idx="988">
                  <c:v>Raymond Walker</c:v>
                </c:pt>
                <c:pt idx="989">
                  <c:v>Sarah Alvarez</c:v>
                </c:pt>
                <c:pt idx="990">
                  <c:v>Rebecca Adkins</c:v>
                </c:pt>
                <c:pt idx="991">
                  <c:v>Sarah McIntyre</c:v>
                </c:pt>
                <c:pt idx="992">
                  <c:v>Rebecca Campbell</c:v>
                </c:pt>
                <c:pt idx="993">
                  <c:v>Scott Bennett</c:v>
                </c:pt>
                <c:pt idx="994">
                  <c:v>Paul Burns</c:v>
                </c:pt>
                <c:pt idx="995">
                  <c:v>Sean Perez</c:v>
                </c:pt>
                <c:pt idx="996">
                  <c:v>Rebecca Cook</c:v>
                </c:pt>
                <c:pt idx="997">
                  <c:v>Ryan Arellano</c:v>
                </c:pt>
                <c:pt idx="998">
                  <c:v>Rebecca Flores</c:v>
                </c:pt>
                <c:pt idx="999">
                  <c:v>Ryan Morgan</c:v>
                </c:pt>
                <c:pt idx="1000">
                  <c:v>Rebecca Grant</c:v>
                </c:pt>
                <c:pt idx="1001">
                  <c:v>Rachel Bowers</c:v>
                </c:pt>
                <c:pt idx="1002">
                  <c:v>Rebecca Hall</c:v>
                </c:pt>
                <c:pt idx="1003">
                  <c:v>Samantha Aguilar</c:v>
                </c:pt>
                <c:pt idx="1004">
                  <c:v>Rebecca Hunt</c:v>
                </c:pt>
                <c:pt idx="1005">
                  <c:v>Samantha Heath</c:v>
                </c:pt>
                <c:pt idx="1006">
                  <c:v>Rebecca Johnson</c:v>
                </c:pt>
                <c:pt idx="1007">
                  <c:v>Samantha Martin</c:v>
                </c:pt>
                <c:pt idx="1008">
                  <c:v>Rebecca Lee</c:v>
                </c:pt>
                <c:pt idx="1009">
                  <c:v>Samuel Jackson</c:v>
                </c:pt>
                <c:pt idx="1010">
                  <c:v>Rebecca Lewis</c:v>
                </c:pt>
                <c:pt idx="1011">
                  <c:v>Sandra Francis</c:v>
                </c:pt>
                <c:pt idx="1012">
                  <c:v>Rebecca Murray</c:v>
                </c:pt>
                <c:pt idx="1013">
                  <c:v>Sara Ellis</c:v>
                </c:pt>
                <c:pt idx="1014">
                  <c:v>Rebecca Pearson</c:v>
                </c:pt>
                <c:pt idx="1015">
                  <c:v>Sara Singh</c:v>
                </c:pt>
                <c:pt idx="1016">
                  <c:v>Rebecca Perez</c:v>
                </c:pt>
                <c:pt idx="1017">
                  <c:v>Rachel Weber</c:v>
                </c:pt>
                <c:pt idx="1018">
                  <c:v>Paul Combs</c:v>
                </c:pt>
                <c:pt idx="1019">
                  <c:v>Sarah Kennedy</c:v>
                </c:pt>
                <c:pt idx="1020">
                  <c:v>Patricia Lopez</c:v>
                </c:pt>
                <c:pt idx="1021">
                  <c:v>Sarah Parker</c:v>
                </c:pt>
                <c:pt idx="1022">
                  <c:v>Paul Garcia</c:v>
                </c:pt>
                <c:pt idx="1023">
                  <c:v>Sarah Taylor</c:v>
                </c:pt>
                <c:pt idx="1024">
                  <c:v>Patricia Callahan</c:v>
                </c:pt>
                <c:pt idx="1025">
                  <c:v>Scott Gilbert</c:v>
                </c:pt>
                <c:pt idx="1026">
                  <c:v>Paul Kerr</c:v>
                </c:pt>
                <c:pt idx="1027">
                  <c:v>Randall Leon</c:v>
                </c:pt>
                <c:pt idx="1028">
                  <c:v>Regina Fernandez</c:v>
                </c:pt>
                <c:pt idx="1029">
                  <c:v>Randy Carter</c:v>
                </c:pt>
                <c:pt idx="1030">
                  <c:v>Regina Jones</c:v>
                </c:pt>
                <c:pt idx="1031">
                  <c:v>Shannon Vazquez</c:v>
                </c:pt>
                <c:pt idx="1032">
                  <c:v>Renee Rivera</c:v>
                </c:pt>
                <c:pt idx="1033">
                  <c:v>Ryan Bryant</c:v>
                </c:pt>
                <c:pt idx="1034">
                  <c:v>Renee Trujillo</c:v>
                </c:pt>
                <c:pt idx="1035">
                  <c:v>Ryan Hunter</c:v>
                </c:pt>
                <c:pt idx="1036">
                  <c:v>Renee Valdez</c:v>
                </c:pt>
                <c:pt idx="1037">
                  <c:v>Preston Berry</c:v>
                </c:pt>
                <c:pt idx="1038">
                  <c:v>Paul Park</c:v>
                </c:pt>
                <c:pt idx="1039">
                  <c:v>Ryan Rodgers</c:v>
                </c:pt>
                <c:pt idx="1040">
                  <c:v>Paul Perkins</c:v>
                </c:pt>
                <c:pt idx="1041">
                  <c:v>Ryan Wade</c:v>
                </c:pt>
                <c:pt idx="1042">
                  <c:v>Patricia Shah</c:v>
                </c:pt>
                <c:pt idx="1043">
                  <c:v>Sally King</c:v>
                </c:pt>
                <c:pt idx="1044">
                  <c:v>Rhonda Cowan</c:v>
                </c:pt>
                <c:pt idx="1045">
                  <c:v>Rachel Eaton</c:v>
                </c:pt>
                <c:pt idx="1046">
                  <c:v>Paul Rangel</c:v>
                </c:pt>
                <c:pt idx="1047">
                  <c:v>Samantha Harrell</c:v>
                </c:pt>
                <c:pt idx="1048">
                  <c:v>Rhonda Harrell</c:v>
                </c:pt>
                <c:pt idx="1049">
                  <c:v>Samantha Holloway</c:v>
                </c:pt>
                <c:pt idx="1050">
                  <c:v>Rhonda Hunter</c:v>
                </c:pt>
                <c:pt idx="1051">
                  <c:v>Rachel Heath DDS</c:v>
                </c:pt>
                <c:pt idx="1052">
                  <c:v>Rhonda Phillips</c:v>
                </c:pt>
                <c:pt idx="1053">
                  <c:v>Rachel Hunt</c:v>
                </c:pt>
                <c:pt idx="1054">
                  <c:v>Rhonda Porter MD</c:v>
                </c:pt>
                <c:pt idx="1055">
                  <c:v>Samuel Frazier</c:v>
                </c:pt>
                <c:pt idx="1056">
                  <c:v>Rhonda Scott</c:v>
                </c:pt>
                <c:pt idx="1057">
                  <c:v>Samuel Knight</c:v>
                </c:pt>
                <c:pt idx="1058">
                  <c:v>Rhonda Wilson</c:v>
                </c:pt>
                <c:pt idx="1059">
                  <c:v>Sandra Alexander</c:v>
                </c:pt>
                <c:pt idx="1060">
                  <c:v>Ricardo Ayala</c:v>
                </c:pt>
                <c:pt idx="1061">
                  <c:v>Sandra Pham</c:v>
                </c:pt>
                <c:pt idx="1062">
                  <c:v>Ricardo Davis</c:v>
                </c:pt>
                <c:pt idx="1063">
                  <c:v>Sara Alvarez</c:v>
                </c:pt>
                <c:pt idx="1064">
                  <c:v>Ricardo Jenkins</c:v>
                </c:pt>
                <c:pt idx="1065">
                  <c:v>Sara Holt</c:v>
                </c:pt>
                <c:pt idx="1066">
                  <c:v>Richard Bishop</c:v>
                </c:pt>
                <c:pt idx="1067">
                  <c:v>Sara Schmidt</c:v>
                </c:pt>
                <c:pt idx="1068">
                  <c:v>Richard Byrd</c:v>
                </c:pt>
                <c:pt idx="1069">
                  <c:v>Sara Stephenson</c:v>
                </c:pt>
                <c:pt idx="1070">
                  <c:v>Richard Carpenter</c:v>
                </c:pt>
                <c:pt idx="1071">
                  <c:v>Sarah Andrade</c:v>
                </c:pt>
                <c:pt idx="1072">
                  <c:v>Richard Cole</c:v>
                </c:pt>
                <c:pt idx="1073">
                  <c:v>Ralph Booker</c:v>
                </c:pt>
                <c:pt idx="1074">
                  <c:v>Richard Davis</c:v>
                </c:pt>
                <c:pt idx="1075">
                  <c:v>Ralph Garcia</c:v>
                </c:pt>
                <c:pt idx="1076">
                  <c:v>Richard Ewing</c:v>
                </c:pt>
                <c:pt idx="1077">
                  <c:v>Ralph Sampson</c:v>
                </c:pt>
                <c:pt idx="1078">
                  <c:v>Paul Rose</c:v>
                </c:pt>
                <c:pt idx="1079">
                  <c:v>Sarah Nunez</c:v>
                </c:pt>
                <c:pt idx="1080">
                  <c:v>Richard Jenkins</c:v>
                </c:pt>
                <c:pt idx="1081">
                  <c:v>Sarah Roberts</c:v>
                </c:pt>
                <c:pt idx="1082">
                  <c:v>Patricia Butler</c:v>
                </c:pt>
                <c:pt idx="1083">
                  <c:v>Sarah Soto</c:v>
                </c:pt>
                <c:pt idx="1084">
                  <c:v>Paula Andrews</c:v>
                </c:pt>
                <c:pt idx="1085">
                  <c:v>Scott Adams</c:v>
                </c:pt>
                <c:pt idx="1086">
                  <c:v>Richard Lewis</c:v>
                </c:pt>
                <c:pt idx="1087">
                  <c:v>Scott Cooper Jr.</c:v>
                </c:pt>
                <c:pt idx="1088">
                  <c:v>Richard Marshall</c:v>
                </c:pt>
                <c:pt idx="1089">
                  <c:v>Randall Baker</c:v>
                </c:pt>
                <c:pt idx="1090">
                  <c:v>Richard Martin</c:v>
                </c:pt>
                <c:pt idx="1091">
                  <c:v>Randall Gentry</c:v>
                </c:pt>
                <c:pt idx="1092">
                  <c:v>Richard Miller</c:v>
                </c:pt>
                <c:pt idx="1093">
                  <c:v>Scott Watson</c:v>
                </c:pt>
                <c:pt idx="1094">
                  <c:v>Richard Molina</c:v>
                </c:pt>
                <c:pt idx="1095">
                  <c:v>Randy Boyer</c:v>
                </c:pt>
                <c:pt idx="1096">
                  <c:v>Richard Morgan</c:v>
                </c:pt>
                <c:pt idx="1097">
                  <c:v>Shane Ortiz</c:v>
                </c:pt>
                <c:pt idx="1098">
                  <c:v>Richard Neal</c:v>
                </c:pt>
                <c:pt idx="1099">
                  <c:v>Shannon Nelson</c:v>
                </c:pt>
                <c:pt idx="1100">
                  <c:v>Richard Richard</c:v>
                </c:pt>
                <c:pt idx="1101">
                  <c:v>Pamela Thomas</c:v>
                </c:pt>
                <c:pt idx="1102">
                  <c:v>Richard Snyder</c:v>
                </c:pt>
                <c:pt idx="1103">
                  <c:v>Patrick Livingston</c:v>
                </c:pt>
                <c:pt idx="1104">
                  <c:v>Richard Taylor</c:v>
                </c:pt>
                <c:pt idx="1105">
                  <c:v>Phillip Sanders</c:v>
                </c:pt>
                <c:pt idx="1106">
                  <c:v>Paula Cooper</c:v>
                </c:pt>
                <c:pt idx="1107">
                  <c:v>Ryan Harris</c:v>
                </c:pt>
                <c:pt idx="1108">
                  <c:v>Patrick Brown</c:v>
                </c:pt>
                <c:pt idx="1109">
                  <c:v>Pamela Wilson</c:v>
                </c:pt>
                <c:pt idx="1110">
                  <c:v>Paula Reynolds</c:v>
                </c:pt>
                <c:pt idx="1111">
                  <c:v>Ryan Page</c:v>
                </c:pt>
                <c:pt idx="1112">
                  <c:v>Ricky Patel</c:v>
                </c:pt>
                <c:pt idx="1113">
                  <c:v>Ryan Richard</c:v>
                </c:pt>
                <c:pt idx="1114">
                  <c:v>Rita Decker</c:v>
                </c:pt>
                <c:pt idx="1115">
                  <c:v>Ryan Robertson</c:v>
                </c:pt>
                <c:pt idx="1116">
                  <c:v>Robert Bennett</c:v>
                </c:pt>
                <c:pt idx="1117">
                  <c:v>Ryan Smith</c:v>
                </c:pt>
                <c:pt idx="1118">
                  <c:v>Robert Black</c:v>
                </c:pt>
                <c:pt idx="1119">
                  <c:v>Ryan Soto</c:v>
                </c:pt>
                <c:pt idx="1120">
                  <c:v>Robert Bradley</c:v>
                </c:pt>
                <c:pt idx="1121">
                  <c:v>Sabrina Hancock</c:v>
                </c:pt>
                <c:pt idx="1122">
                  <c:v>Robert Burns</c:v>
                </c:pt>
                <c:pt idx="1123">
                  <c:v>Sabrina Kelly</c:v>
                </c:pt>
                <c:pt idx="1124">
                  <c:v>Robert Casey</c:v>
                </c:pt>
                <c:pt idx="1125">
                  <c:v>Sally Marshall</c:v>
                </c:pt>
                <c:pt idx="1126">
                  <c:v>Robert Cole</c:v>
                </c:pt>
                <c:pt idx="1127">
                  <c:v>Samantha Bridges</c:v>
                </c:pt>
                <c:pt idx="1128">
                  <c:v>Robert Cross</c:v>
                </c:pt>
                <c:pt idx="1129">
                  <c:v>Rachel Garcia</c:v>
                </c:pt>
                <c:pt idx="1130">
                  <c:v>Paula Rose</c:v>
                </c:pt>
                <c:pt idx="1131">
                  <c:v>Samantha Edwards</c:v>
                </c:pt>
                <c:pt idx="1132">
                  <c:v>Robert Drake</c:v>
                </c:pt>
                <c:pt idx="1133">
                  <c:v>Samantha Harvey</c:v>
                </c:pt>
                <c:pt idx="1134">
                  <c:v>Robert Frost</c:v>
                </c:pt>
                <c:pt idx="1135">
                  <c:v>Samantha Holden</c:v>
                </c:pt>
                <c:pt idx="1136">
                  <c:v>Robert Herrera</c:v>
                </c:pt>
                <c:pt idx="1137">
                  <c:v>Samantha Horne</c:v>
                </c:pt>
                <c:pt idx="1138">
                  <c:v>Robert Malone</c:v>
                </c:pt>
                <c:pt idx="1139">
                  <c:v>Samantha James</c:v>
                </c:pt>
                <c:pt idx="1140">
                  <c:v>Robert Martinez</c:v>
                </c:pt>
                <c:pt idx="1141">
                  <c:v>Samantha Lewis</c:v>
                </c:pt>
                <c:pt idx="1142">
                  <c:v>Robert McClain</c:v>
                </c:pt>
                <c:pt idx="1143">
                  <c:v>Samantha McCormick</c:v>
                </c:pt>
                <c:pt idx="1144">
                  <c:v>Patricia Diaz</c:v>
                </c:pt>
                <c:pt idx="1145">
                  <c:v>Rachel Martinez</c:v>
                </c:pt>
                <c:pt idx="1146">
                  <c:v>Penny Sullivan</c:v>
                </c:pt>
                <c:pt idx="1147">
                  <c:v>Rachel Snyder</c:v>
                </c:pt>
                <c:pt idx="1148">
                  <c:v>Robert Moore</c:v>
                </c:pt>
                <c:pt idx="1149">
                  <c:v>Samuel Holmes</c:v>
                </c:pt>
                <c:pt idx="1150">
                  <c:v>Peter Alexander</c:v>
                </c:pt>
                <c:pt idx="1151">
                  <c:v>Samuel Johnson</c:v>
                </c:pt>
                <c:pt idx="1152">
                  <c:v>Robert Reynolds</c:v>
                </c:pt>
                <c:pt idx="1153">
                  <c:v>Samuel Lewis</c:v>
                </c:pt>
                <c:pt idx="1154">
                  <c:v>Robert Ritter</c:v>
                </c:pt>
                <c:pt idx="1155">
                  <c:v>Samuel Vasquez</c:v>
                </c:pt>
                <c:pt idx="1156">
                  <c:v>Robert Scott</c:v>
                </c:pt>
                <c:pt idx="1157">
                  <c:v>Sandra Alvarez</c:v>
                </c:pt>
                <c:pt idx="1158">
                  <c:v>Robert Shaw</c:v>
                </c:pt>
                <c:pt idx="1159">
                  <c:v>Sandra McBride</c:v>
                </c:pt>
                <c:pt idx="1160">
                  <c:v>Robert Sheppard</c:v>
                </c:pt>
                <c:pt idx="1161">
                  <c:v>Rachel Weaver</c:v>
                </c:pt>
                <c:pt idx="1162">
                  <c:v>Robert Smith</c:v>
                </c:pt>
                <c:pt idx="1163">
                  <c:v>Sandy Jensen</c:v>
                </c:pt>
                <c:pt idx="1164">
                  <c:v>Robert Stevenson</c:v>
                </c:pt>
                <c:pt idx="1165">
                  <c:v>Sara Blake</c:v>
                </c:pt>
                <c:pt idx="1166">
                  <c:v>Sharon Smith</c:v>
                </c:pt>
                <c:pt idx="1167">
                  <c:v>Sara Gutierrez</c:v>
                </c:pt>
                <c:pt idx="1168">
                  <c:v>Sharon Burns DVM</c:v>
                </c:pt>
                <c:pt idx="1169">
                  <c:v>Sara Horton</c:v>
                </c:pt>
                <c:pt idx="1170">
                  <c:v>Sharon McKinney</c:v>
                </c:pt>
                <c:pt idx="1171">
                  <c:v>Sara Rios</c:v>
                </c:pt>
                <c:pt idx="1172">
                  <c:v>Patricia Bowman</c:v>
                </c:pt>
                <c:pt idx="1173">
                  <c:v>Sara Simmons</c:v>
                </c:pt>
                <c:pt idx="1174">
                  <c:v>Shawn Evans</c:v>
                </c:pt>
                <c:pt idx="1175">
                  <c:v>Sara Stanton</c:v>
                </c:pt>
                <c:pt idx="1176">
                  <c:v>Shawn Little</c:v>
                </c:pt>
                <c:pt idx="1177">
                  <c:v>Sarah Alexander</c:v>
                </c:pt>
                <c:pt idx="1178">
                  <c:v>Shawn Shelton</c:v>
                </c:pt>
                <c:pt idx="1179">
                  <c:v>Sarah Anderson</c:v>
                </c:pt>
                <c:pt idx="1180">
                  <c:v>Shawna Hill</c:v>
                </c:pt>
                <c:pt idx="1181">
                  <c:v>Sarah Armstrong</c:v>
                </c:pt>
                <c:pt idx="1182">
                  <c:v>Peter Benson</c:v>
                </c:pt>
                <c:pt idx="1183">
                  <c:v>Sarah Brady</c:v>
                </c:pt>
                <c:pt idx="1184">
                  <c:v>Pamela Montoya</c:v>
                </c:pt>
                <c:pt idx="1185">
                  <c:v>Sarah Davis DVM</c:v>
                </c:pt>
                <c:pt idx="1186">
                  <c:v>Robin Mays</c:v>
                </c:pt>
                <c:pt idx="1187">
                  <c:v>Sarah Hanna</c:v>
                </c:pt>
                <c:pt idx="1188">
                  <c:v>Patrick Hodge</c:v>
                </c:pt>
                <c:pt idx="1189">
                  <c:v>Sarah Jenkins</c:v>
                </c:pt>
                <c:pt idx="1190">
                  <c:v>Peter Compton</c:v>
                </c:pt>
                <c:pt idx="1191">
                  <c:v>Patricia Ball</c:v>
                </c:pt>
                <c:pt idx="1192">
                  <c:v>Rodney Cook</c:v>
                </c:pt>
                <c:pt idx="1193">
                  <c:v>Sarah Matthews</c:v>
                </c:pt>
                <c:pt idx="1194">
                  <c:v>Rodney Hall</c:v>
                </c:pt>
                <c:pt idx="1195">
                  <c:v>Sarah Mueller</c:v>
                </c:pt>
                <c:pt idx="1196">
                  <c:v>Rodney Marshall</c:v>
                </c:pt>
                <c:pt idx="1197">
                  <c:v>Sarah Palmer</c:v>
                </c:pt>
                <c:pt idx="1198">
                  <c:v>Roger Glenn</c:v>
                </c:pt>
                <c:pt idx="1199">
                  <c:v>Sarah Randolph</c:v>
                </c:pt>
                <c:pt idx="1200">
                  <c:v>Roger Gonzalez</c:v>
                </c:pt>
                <c:pt idx="1201">
                  <c:v>Sarah Robinson</c:v>
                </c:pt>
                <c:pt idx="1202">
                  <c:v>Roger Higgins</c:v>
                </c:pt>
                <c:pt idx="1203">
                  <c:v>Sarah Scott</c:v>
                </c:pt>
                <c:pt idx="1204">
                  <c:v>Roger Moreno</c:v>
                </c:pt>
                <c:pt idx="1205">
                  <c:v>Sarah Tate</c:v>
                </c:pt>
                <c:pt idx="1206">
                  <c:v>Roger Murray</c:v>
                </c:pt>
                <c:pt idx="1207">
                  <c:v>Sarah Zavala</c:v>
                </c:pt>
                <c:pt idx="1208">
                  <c:v>Roger Taylor</c:v>
                </c:pt>
                <c:pt idx="1209">
                  <c:v>Scott Baker</c:v>
                </c:pt>
                <c:pt idx="1210">
                  <c:v>Ronald Austin</c:v>
                </c:pt>
                <c:pt idx="1211">
                  <c:v>Ralph Scott</c:v>
                </c:pt>
                <c:pt idx="1212">
                  <c:v>Ronald Baker</c:v>
                </c:pt>
                <c:pt idx="1213">
                  <c:v>Scott Farrell</c:v>
                </c:pt>
                <c:pt idx="1214">
                  <c:v>Peter Holden</c:v>
                </c:pt>
                <c:pt idx="1215">
                  <c:v>Ralph West</c:v>
                </c:pt>
                <c:pt idx="1216">
                  <c:v>Ronald Johnson</c:v>
                </c:pt>
                <c:pt idx="1217">
                  <c:v>Scott Howard</c:v>
                </c:pt>
                <c:pt idx="1218">
                  <c:v>Ronald Nielsen</c:v>
                </c:pt>
                <c:pt idx="1219">
                  <c:v>Scott Jordan</c:v>
                </c:pt>
                <c:pt idx="1220">
                  <c:v>Philip Johnson</c:v>
                </c:pt>
                <c:pt idx="1221">
                  <c:v>Scott Rivera</c:v>
                </c:pt>
                <c:pt idx="1222">
                  <c:v>Ronald Watkins</c:v>
                </c:pt>
                <c:pt idx="1223">
                  <c:v>Scott Ward</c:v>
                </c:pt>
                <c:pt idx="1224">
                  <c:v>Ronald Williams</c:v>
                </c:pt>
                <c:pt idx="1225">
                  <c:v>Sean Hayes</c:v>
                </c:pt>
                <c:pt idx="1226">
                  <c:v>Ronnie Mendez</c:v>
                </c:pt>
                <c:pt idx="1227">
                  <c:v>Patrick Porter</c:v>
                </c:pt>
                <c:pt idx="1228">
                  <c:v>Philip Martinez</c:v>
                </c:pt>
                <c:pt idx="1229">
                  <c:v>Seth Harmon</c:v>
                </c:pt>
                <c:pt idx="1230">
                  <c:v>Phillip Austin</c:v>
                </c:pt>
                <c:pt idx="1231">
                  <c:v>Randy Chavez</c:v>
                </c:pt>
                <c:pt idx="1232">
                  <c:v>Ruben Wood</c:v>
                </c:pt>
                <c:pt idx="1233">
                  <c:v>Shannon Adams</c:v>
                </c:pt>
                <c:pt idx="1234">
                  <c:v>Russell Myers</c:v>
                </c:pt>
                <c:pt idx="1235">
                  <c:v>Shannon Diaz</c:v>
                </c:pt>
                <c:pt idx="1236">
                  <c:v>Russell Smith</c:v>
                </c:pt>
                <c:pt idx="1237">
                  <c:v>Shannon Terry</c:v>
                </c:pt>
                <c:pt idx="1238">
                  <c:v>Ruth Bishop</c:v>
                </c:pt>
                <c:pt idx="1239">
                  <c:v>Patrick Sullivan MD</c:v>
                </c:pt>
                <c:pt idx="1240">
                  <c:v>Phillip Howard</c:v>
                </c:pt>
                <c:pt idx="1241">
                  <c:v>Sharon Ward</c:v>
                </c:pt>
                <c:pt idx="1242">
                  <c:v>Sharon Ramos</c:v>
                </c:pt>
                <c:pt idx="1243">
                  <c:v>Shaun Lewis</c:v>
                </c:pt>
                <c:pt idx="1244">
                  <c:v>Shawn Cain</c:v>
                </c:pt>
                <c:pt idx="1245">
                  <c:v>Robert Tran</c:v>
                </c:pt>
                <c:pt idx="1246">
                  <c:v>Sharon Wright</c:v>
                </c:pt>
                <c:pt idx="1247">
                  <c:v>Robert Valdez</c:v>
                </c:pt>
                <c:pt idx="1248">
                  <c:v>Shaun O'Connor PhD</c:v>
                </c:pt>
                <c:pt idx="1249">
                  <c:v>Robert Webb</c:v>
                </c:pt>
                <c:pt idx="1250">
                  <c:v>Shawn Dixon</c:v>
                </c:pt>
                <c:pt idx="1251">
                  <c:v>Robert Williams</c:v>
                </c:pt>
                <c:pt idx="1252">
                  <c:v>Shawn Guzman DDS</c:v>
                </c:pt>
                <c:pt idx="1253">
                  <c:v>Roberto Foster</c:v>
                </c:pt>
                <c:pt idx="1254">
                  <c:v>Shawn McDonald</c:v>
                </c:pt>
                <c:pt idx="1255">
                  <c:v>Roberto Marquez</c:v>
                </c:pt>
                <c:pt idx="1256">
                  <c:v>Shawn Wheeler</c:v>
                </c:pt>
                <c:pt idx="1257">
                  <c:v>Roberto Snow</c:v>
                </c:pt>
                <c:pt idx="1258">
                  <c:v>Pamela Mercado</c:v>
                </c:pt>
                <c:pt idx="1259">
                  <c:v>Robin Frazier</c:v>
                </c:pt>
                <c:pt idx="1260">
                  <c:v>Nicole Harper</c:v>
                </c:pt>
                <c:pt idx="1261">
                  <c:v>Mr. Nicholas Rogers</c:v>
                </c:pt>
                <c:pt idx="1262">
                  <c:v>Monica Ellis</c:v>
                </c:pt>
                <c:pt idx="1263">
                  <c:v>Matthew Parker</c:v>
                </c:pt>
                <c:pt idx="1264">
                  <c:v>Natalie Simmons</c:v>
                </c:pt>
                <c:pt idx="1265">
                  <c:v>Matthew Pena</c:v>
                </c:pt>
                <c:pt idx="1266">
                  <c:v>Mikayla Taylor</c:v>
                </c:pt>
                <c:pt idx="1267">
                  <c:v>Marilyn Hughes</c:v>
                </c:pt>
                <c:pt idx="1268">
                  <c:v>Mr. Andrew Francis</c:v>
                </c:pt>
                <c:pt idx="1269">
                  <c:v>Matthew Poole</c:v>
                </c:pt>
                <c:pt idx="1270">
                  <c:v>Mrs. Patricia Crosby</c:v>
                </c:pt>
                <c:pt idx="1271">
                  <c:v>Matthew Rivera</c:v>
                </c:pt>
                <c:pt idx="1272">
                  <c:v>Nicholas Martin</c:v>
                </c:pt>
                <c:pt idx="1273">
                  <c:v>Matthew Roberts</c:v>
                </c:pt>
                <c:pt idx="1274">
                  <c:v>Matthew Goodwin</c:v>
                </c:pt>
                <c:pt idx="1275">
                  <c:v>Matthew Sawyer</c:v>
                </c:pt>
                <c:pt idx="1276">
                  <c:v>Mitchell Brown</c:v>
                </c:pt>
                <c:pt idx="1277">
                  <c:v>Matthew Snow</c:v>
                </c:pt>
                <c:pt idx="1278">
                  <c:v>Monique Gardner</c:v>
                </c:pt>
                <c:pt idx="1279">
                  <c:v>Matthew Sutton</c:v>
                </c:pt>
                <c:pt idx="1280">
                  <c:v>Mr. Francisco Benson</c:v>
                </c:pt>
                <c:pt idx="1281">
                  <c:v>Mario Goodwin</c:v>
                </c:pt>
                <c:pt idx="1282">
                  <c:v>Maria Washington</c:v>
                </c:pt>
                <c:pt idx="1283">
                  <c:v>Mario Morris</c:v>
                </c:pt>
                <c:pt idx="1284">
                  <c:v>Nancy Mitchell</c:v>
                </c:pt>
                <c:pt idx="1285">
                  <c:v>Maureen Hawkins</c:v>
                </c:pt>
                <c:pt idx="1286">
                  <c:v>Mary Sweeney</c:v>
                </c:pt>
                <c:pt idx="1287">
                  <c:v>Mario Poole</c:v>
                </c:pt>
                <c:pt idx="1288">
                  <c:v>Nicole Allen</c:v>
                </c:pt>
                <c:pt idx="1289">
                  <c:v>Mario Sanchez</c:v>
                </c:pt>
                <c:pt idx="1290">
                  <c:v>Nicole Randolph</c:v>
                </c:pt>
                <c:pt idx="1291">
                  <c:v>Maurice Graham</c:v>
                </c:pt>
                <c:pt idx="1292">
                  <c:v>Michelle Parker</c:v>
                </c:pt>
                <c:pt idx="1293">
                  <c:v>McKenzie Daniel</c:v>
                </c:pt>
                <c:pt idx="1294">
                  <c:v>Miss Brandy Ruiz</c:v>
                </c:pt>
                <c:pt idx="1295">
                  <c:v>Marisa Baker</c:v>
                </c:pt>
                <c:pt idx="1296">
                  <c:v>Molly Davis</c:v>
                </c:pt>
                <c:pt idx="1297">
                  <c:v>Meagan Roach MD</c:v>
                </c:pt>
                <c:pt idx="1298">
                  <c:v>Mary Brown</c:v>
                </c:pt>
                <c:pt idx="1299">
                  <c:v>Megan Barrera</c:v>
                </c:pt>
                <c:pt idx="1300">
                  <c:v>Morgan Page</c:v>
                </c:pt>
                <c:pt idx="1301">
                  <c:v>Megan Hall</c:v>
                </c:pt>
                <c:pt idx="1302">
                  <c:v>Mr. Christopher Prince</c:v>
                </c:pt>
                <c:pt idx="1303">
                  <c:v>Marissa Carpenter</c:v>
                </c:pt>
                <c:pt idx="1304">
                  <c:v>Mr. Joseph Stout MD</c:v>
                </c:pt>
                <c:pt idx="1305">
                  <c:v>Megan Hughes</c:v>
                </c:pt>
                <c:pt idx="1306">
                  <c:v>Mr. Scott Love</c:v>
                </c:pt>
                <c:pt idx="1307">
                  <c:v>Megan Miller</c:v>
                </c:pt>
                <c:pt idx="1308">
                  <c:v>Mrs. Deborah Marshall</c:v>
                </c:pt>
                <c:pt idx="1309">
                  <c:v>Megan Nguyen</c:v>
                </c:pt>
                <c:pt idx="1310">
                  <c:v>Mrs. Valerie Hunt</c:v>
                </c:pt>
                <c:pt idx="1311">
                  <c:v>Marissa Perry</c:v>
                </c:pt>
                <c:pt idx="1312">
                  <c:v>Mary Morrison</c:v>
                </c:pt>
                <c:pt idx="1313">
                  <c:v>Megan Owens</c:v>
                </c:pt>
                <c:pt idx="1314">
                  <c:v>Natasha Patel</c:v>
                </c:pt>
                <c:pt idx="1315">
                  <c:v>Megan Walker</c:v>
                </c:pt>
                <c:pt idx="1316">
                  <c:v>Mary Wood</c:v>
                </c:pt>
                <c:pt idx="1317">
                  <c:v>Mark Arnold DDS</c:v>
                </c:pt>
                <c:pt idx="1318">
                  <c:v>Maria Adams</c:v>
                </c:pt>
                <c:pt idx="1319">
                  <c:v>Meghan Young</c:v>
                </c:pt>
                <c:pt idx="1320">
                  <c:v>Nicole Carroll</c:v>
                </c:pt>
                <c:pt idx="1321">
                  <c:v>Melanie Bond</c:v>
                </c:pt>
                <c:pt idx="1322">
                  <c:v>Nicole May</c:v>
                </c:pt>
                <c:pt idx="1323">
                  <c:v>Melanie Fernandez</c:v>
                </c:pt>
                <c:pt idx="1324">
                  <c:v>Noah Jimenez</c:v>
                </c:pt>
                <c:pt idx="1325">
                  <c:v>Melanie Flores</c:v>
                </c:pt>
                <c:pt idx="1326">
                  <c:v>Matthew Hart</c:v>
                </c:pt>
                <c:pt idx="1327">
                  <c:v>Melanie Hawkins</c:v>
                </c:pt>
                <c:pt idx="1328">
                  <c:v>Michelle Vance</c:v>
                </c:pt>
                <c:pt idx="1329">
                  <c:v>Melanie Mueller</c:v>
                </c:pt>
                <c:pt idx="1330">
                  <c:v>Mary Avila</c:v>
                </c:pt>
                <c:pt idx="1331">
                  <c:v>Melinda Morales</c:v>
                </c:pt>
                <c:pt idx="1332">
                  <c:v>Misty Davis</c:v>
                </c:pt>
                <c:pt idx="1333">
                  <c:v>Melinda Smith</c:v>
                </c:pt>
                <c:pt idx="1334">
                  <c:v>Mitchell Morrison</c:v>
                </c:pt>
                <c:pt idx="1335">
                  <c:v>Melissa Brock</c:v>
                </c:pt>
                <c:pt idx="1336">
                  <c:v>Monica Brown</c:v>
                </c:pt>
                <c:pt idx="1337">
                  <c:v>Mark Bennett</c:v>
                </c:pt>
                <c:pt idx="1338">
                  <c:v>Monica Francis</c:v>
                </c:pt>
                <c:pt idx="1339">
                  <c:v>Melissa Byrd</c:v>
                </c:pt>
                <c:pt idx="1340">
                  <c:v>Mary Carter</c:v>
                </c:pt>
                <c:pt idx="1341">
                  <c:v>Melissa Gibson</c:v>
                </c:pt>
                <c:pt idx="1342">
                  <c:v>Morgan Brock</c:v>
                </c:pt>
                <c:pt idx="1343">
                  <c:v>Melissa Kennedy</c:v>
                </c:pt>
                <c:pt idx="1344">
                  <c:v>Mr. Aaron Chen Jr.</c:v>
                </c:pt>
                <c:pt idx="1345">
                  <c:v>Mark Butler</c:v>
                </c:pt>
                <c:pt idx="1346">
                  <c:v>Mary Golden</c:v>
                </c:pt>
                <c:pt idx="1347">
                  <c:v>Mark Cochran</c:v>
                </c:pt>
                <c:pt idx="1348">
                  <c:v>Mr. Daniel Garrison</c:v>
                </c:pt>
                <c:pt idx="1349">
                  <c:v>Melissa Mendez</c:v>
                </c:pt>
                <c:pt idx="1350">
                  <c:v>Mr. James Stanley</c:v>
                </c:pt>
                <c:pt idx="1351">
                  <c:v>Melissa Meyers</c:v>
                </c:pt>
                <c:pt idx="1352">
                  <c:v>Mr. Michael Wise DVM</c:v>
                </c:pt>
                <c:pt idx="1353">
                  <c:v>Melissa Russo</c:v>
                </c:pt>
                <c:pt idx="1354">
                  <c:v>Mr. Ryan Young</c:v>
                </c:pt>
                <c:pt idx="1355">
                  <c:v>Melissa Soto</c:v>
                </c:pt>
                <c:pt idx="1356">
                  <c:v>Mr. Tyler Douglas</c:v>
                </c:pt>
                <c:pt idx="1357">
                  <c:v>Melissa Stephens</c:v>
                </c:pt>
                <c:pt idx="1358">
                  <c:v>Mrs. Crystal Black</c:v>
                </c:pt>
                <c:pt idx="1359">
                  <c:v>Melissa Stevenson</c:v>
                </c:pt>
                <c:pt idx="1360">
                  <c:v>Mrs. Kathryn Harvey PhD</c:v>
                </c:pt>
                <c:pt idx="1361">
                  <c:v>Melissa Sullivan</c:v>
                </c:pt>
                <c:pt idx="1362">
                  <c:v>Mrs. Rhonda Smith MD</c:v>
                </c:pt>
                <c:pt idx="1363">
                  <c:v>Melissa Taylor</c:v>
                </c:pt>
                <c:pt idx="1364">
                  <c:v>Ms. Kim Murphy</c:v>
                </c:pt>
                <c:pt idx="1365">
                  <c:v>Melissa Torres</c:v>
                </c:pt>
                <c:pt idx="1366">
                  <c:v>Nancy Perez</c:v>
                </c:pt>
                <c:pt idx="1367">
                  <c:v>Mark Davis</c:v>
                </c:pt>
                <c:pt idx="1368">
                  <c:v>Natalie Black</c:v>
                </c:pt>
                <c:pt idx="1369">
                  <c:v>Meredith Frey</c:v>
                </c:pt>
                <c:pt idx="1370">
                  <c:v>Mary Roberts</c:v>
                </c:pt>
                <c:pt idx="1371">
                  <c:v>Meredith Garza</c:v>
                </c:pt>
                <c:pt idx="1372">
                  <c:v>Mary Sullivan DVM</c:v>
                </c:pt>
                <c:pt idx="1373">
                  <c:v>Michael Barrett</c:v>
                </c:pt>
                <c:pt idx="1374">
                  <c:v>Matthew Moore</c:v>
                </c:pt>
                <c:pt idx="1375">
                  <c:v>Michael Bautista DDS</c:v>
                </c:pt>
                <c:pt idx="1376">
                  <c:v>Nicholas Lawrence</c:v>
                </c:pt>
                <c:pt idx="1377">
                  <c:v>Michael Becker</c:v>
                </c:pt>
                <c:pt idx="1378">
                  <c:v>Nicholas Reynolds</c:v>
                </c:pt>
                <c:pt idx="1379">
                  <c:v>Michael Benton</c:v>
                </c:pt>
                <c:pt idx="1380">
                  <c:v>Matthew Aguirre</c:v>
                </c:pt>
                <c:pt idx="1381">
                  <c:v>Michael Bowers</c:v>
                </c:pt>
                <c:pt idx="1382">
                  <c:v>Matthew Anderson</c:v>
                </c:pt>
                <c:pt idx="1383">
                  <c:v>Michael Browning</c:v>
                </c:pt>
                <c:pt idx="1384">
                  <c:v>Nicole Galvan</c:v>
                </c:pt>
                <c:pt idx="1385">
                  <c:v>Michael Calderon</c:v>
                </c:pt>
                <c:pt idx="1386">
                  <c:v>Nicole Jones</c:v>
                </c:pt>
                <c:pt idx="1387">
                  <c:v>Michael Carter</c:v>
                </c:pt>
                <c:pt idx="1388">
                  <c:v>Nicole Pierce</c:v>
                </c:pt>
                <c:pt idx="1389">
                  <c:v>Michael Coleman</c:v>
                </c:pt>
                <c:pt idx="1390">
                  <c:v>Nicole Steele</c:v>
                </c:pt>
                <c:pt idx="1391">
                  <c:v>Michael Cook</c:v>
                </c:pt>
                <c:pt idx="1392">
                  <c:v>Norma Scott</c:v>
                </c:pt>
                <c:pt idx="1393">
                  <c:v>Michael Cox</c:v>
                </c:pt>
                <c:pt idx="1394">
                  <c:v>Pamela Farley</c:v>
                </c:pt>
                <c:pt idx="1395">
                  <c:v>Michael Crane</c:v>
                </c:pt>
                <c:pt idx="1396">
                  <c:v>Michelle Mitchell</c:v>
                </c:pt>
                <c:pt idx="1397">
                  <c:v>Michael Cunningham</c:v>
                </c:pt>
                <c:pt idx="1398">
                  <c:v>Matthew Meadows</c:v>
                </c:pt>
                <c:pt idx="1399">
                  <c:v>Mark Foster</c:v>
                </c:pt>
                <c:pt idx="1400">
                  <c:v>Miguel Ferguson</c:v>
                </c:pt>
                <c:pt idx="1401">
                  <c:v>Maria Jones</c:v>
                </c:pt>
                <c:pt idx="1402">
                  <c:v>Marvin Harrison</c:v>
                </c:pt>
                <c:pt idx="1403">
                  <c:v>Michael Estrada</c:v>
                </c:pt>
                <c:pt idx="1404">
                  <c:v>Miranda Moore</c:v>
                </c:pt>
                <c:pt idx="1405">
                  <c:v>Michael Ewing</c:v>
                </c:pt>
                <c:pt idx="1406">
                  <c:v>Misty Conner</c:v>
                </c:pt>
                <c:pt idx="1407">
                  <c:v>Michael Fitzpatrick</c:v>
                </c:pt>
                <c:pt idx="1408">
                  <c:v>Misty Gonzalez</c:v>
                </c:pt>
                <c:pt idx="1409">
                  <c:v>Michael Franco</c:v>
                </c:pt>
                <c:pt idx="1410">
                  <c:v>Mitchell Foster</c:v>
                </c:pt>
                <c:pt idx="1411">
                  <c:v>Michael Garrett</c:v>
                </c:pt>
                <c:pt idx="1412">
                  <c:v>Mitchell Shepard</c:v>
                </c:pt>
                <c:pt idx="1413">
                  <c:v>Michael Giles</c:v>
                </c:pt>
                <c:pt idx="1414">
                  <c:v>Molly Griffin</c:v>
                </c:pt>
                <c:pt idx="1415">
                  <c:v>Mark Lloyd</c:v>
                </c:pt>
                <c:pt idx="1416">
                  <c:v>Monica Coleman</c:v>
                </c:pt>
                <c:pt idx="1417">
                  <c:v>Marie Russo</c:v>
                </c:pt>
                <c:pt idx="1418">
                  <c:v>Monica Esparza</c:v>
                </c:pt>
                <c:pt idx="1419">
                  <c:v>Michael Holmes</c:v>
                </c:pt>
                <c:pt idx="1420">
                  <c:v>Monica Horton</c:v>
                </c:pt>
                <c:pt idx="1421">
                  <c:v>Matthew Jimenez</c:v>
                </c:pt>
                <c:pt idx="1422">
                  <c:v>Margaret Jones</c:v>
                </c:pt>
                <c:pt idx="1423">
                  <c:v>Michael Kelly</c:v>
                </c:pt>
                <c:pt idx="1424">
                  <c:v>Monique Fowler</c:v>
                </c:pt>
                <c:pt idx="1425">
                  <c:v>Mark Lynch</c:v>
                </c:pt>
                <c:pt idx="1426">
                  <c:v>Monique Hoover</c:v>
                </c:pt>
                <c:pt idx="1427">
                  <c:v>Michael Krueger</c:v>
                </c:pt>
                <c:pt idx="1428">
                  <c:v>Mary Castro</c:v>
                </c:pt>
                <c:pt idx="1429">
                  <c:v>Michael Leonard</c:v>
                </c:pt>
                <c:pt idx="1430">
                  <c:v>Morgan Vasquez</c:v>
                </c:pt>
                <c:pt idx="1431">
                  <c:v>Michael Lewis</c:v>
                </c:pt>
                <c:pt idx="1432">
                  <c:v>Mary Cole</c:v>
                </c:pt>
                <c:pt idx="1433">
                  <c:v>Mark Parker</c:v>
                </c:pt>
                <c:pt idx="1434">
                  <c:v>Mary Garza</c:v>
                </c:pt>
                <c:pt idx="1435">
                  <c:v>Michael Mann</c:v>
                </c:pt>
                <c:pt idx="1436">
                  <c:v>Mr. Bryce Soto MD</c:v>
                </c:pt>
                <c:pt idx="1437">
                  <c:v>Mark Velazquez</c:v>
                </c:pt>
                <c:pt idx="1438">
                  <c:v>Mr. Christopher Reed</c:v>
                </c:pt>
                <c:pt idx="1439">
                  <c:v>Michael McBride</c:v>
                </c:pt>
                <c:pt idx="1440">
                  <c:v>Mr. Daniel Gillespie</c:v>
                </c:pt>
                <c:pt idx="1441">
                  <c:v>Michael Mitchell</c:v>
                </c:pt>
                <c:pt idx="1442">
                  <c:v>Mr. Gerald Hale</c:v>
                </c:pt>
                <c:pt idx="1443">
                  <c:v>Matthew Johnson</c:v>
                </c:pt>
                <c:pt idx="1444">
                  <c:v>Maria Sherman</c:v>
                </c:pt>
                <c:pt idx="1445">
                  <c:v>Matthew Jones</c:v>
                </c:pt>
                <c:pt idx="1446">
                  <c:v>Mary Hughes</c:v>
                </c:pt>
                <c:pt idx="1447">
                  <c:v>Mark Webb</c:v>
                </c:pt>
                <c:pt idx="1448">
                  <c:v>Mary Jackson</c:v>
                </c:pt>
                <c:pt idx="1449">
                  <c:v>Mark Williams</c:v>
                </c:pt>
                <c:pt idx="1450">
                  <c:v>Mary Lewis</c:v>
                </c:pt>
                <c:pt idx="1451">
                  <c:v>Michael Perry</c:v>
                </c:pt>
                <c:pt idx="1452">
                  <c:v>Mr. Ryan Young MD</c:v>
                </c:pt>
                <c:pt idx="1453">
                  <c:v>Margaret Hall MD</c:v>
                </c:pt>
                <c:pt idx="1454">
                  <c:v>Mary Lopez</c:v>
                </c:pt>
                <c:pt idx="1455">
                  <c:v>Michael Pratt</c:v>
                </c:pt>
                <c:pt idx="1456">
                  <c:v>Mr. Wesley Smith MD</c:v>
                </c:pt>
                <c:pt idx="1457">
                  <c:v>Michael Rice</c:v>
                </c:pt>
                <c:pt idx="1458">
                  <c:v>Mrs. Anna Smith</c:v>
                </c:pt>
                <c:pt idx="1459">
                  <c:v>Matthew Lewis</c:v>
                </c:pt>
                <c:pt idx="1460">
                  <c:v>Mrs. Deborah Fox</c:v>
                </c:pt>
                <c:pt idx="1461">
                  <c:v>Michael Rose</c:v>
                </c:pt>
                <c:pt idx="1462">
                  <c:v>Mary McBride</c:v>
                </c:pt>
                <c:pt idx="1463">
                  <c:v>Margaret Lara</c:v>
                </c:pt>
                <c:pt idx="1464">
                  <c:v>Mrs. Nancy Smith</c:v>
                </c:pt>
                <c:pt idx="1465">
                  <c:v>Martha Green</c:v>
                </c:pt>
                <c:pt idx="1466">
                  <c:v>Mrs. Rachel Johnson</c:v>
                </c:pt>
                <c:pt idx="1467">
                  <c:v>Michael Simmons</c:v>
                </c:pt>
                <c:pt idx="1468">
                  <c:v>Mrs. Sarah Chang MD</c:v>
                </c:pt>
                <c:pt idx="1469">
                  <c:v>Maria Newton</c:v>
                </c:pt>
                <c:pt idx="1470">
                  <c:v>Ms. Brooke Church PhD</c:v>
                </c:pt>
                <c:pt idx="1471">
                  <c:v>Martha Rodriguez</c:v>
                </c:pt>
                <c:pt idx="1472">
                  <c:v>Ms. Samantha Miller</c:v>
                </c:pt>
                <c:pt idx="1473">
                  <c:v>Matthew Li</c:v>
                </c:pt>
                <c:pt idx="1474">
                  <c:v>Nancy Payne</c:v>
                </c:pt>
                <c:pt idx="1475">
                  <c:v>Michael Thompson</c:v>
                </c:pt>
                <c:pt idx="1476">
                  <c:v>Nancy Ross</c:v>
                </c:pt>
                <c:pt idx="1477">
                  <c:v>Martin Ho</c:v>
                </c:pt>
                <c:pt idx="1478">
                  <c:v>Nancy Williams</c:v>
                </c:pt>
                <c:pt idx="1479">
                  <c:v>Matthew May</c:v>
                </c:pt>
                <c:pt idx="1480">
                  <c:v>Mariah Martinez</c:v>
                </c:pt>
                <c:pt idx="1481">
                  <c:v>Martin Kirby</c:v>
                </c:pt>
                <c:pt idx="1482">
                  <c:v>Mary Ramirez</c:v>
                </c:pt>
                <c:pt idx="1483">
                  <c:v>Nathan Leonard</c:v>
                </c:pt>
                <c:pt idx="1484">
                  <c:v>Mary Spears</c:v>
                </c:pt>
                <c:pt idx="1485">
                  <c:v>Nathan Mason</c:v>
                </c:pt>
                <c:pt idx="1486">
                  <c:v>Nathan Acosta</c:v>
                </c:pt>
                <c:pt idx="1487">
                  <c:v>Nathan Snyder</c:v>
                </c:pt>
                <c:pt idx="1488">
                  <c:v>Nathan Barrera</c:v>
                </c:pt>
                <c:pt idx="1489">
                  <c:v>Nathaniel King</c:v>
                </c:pt>
                <c:pt idx="1490">
                  <c:v>Mary Walsh</c:v>
                </c:pt>
                <c:pt idx="1491">
                  <c:v>Nathaniel Walker</c:v>
                </c:pt>
                <c:pt idx="1492">
                  <c:v>Nicholas Hayes</c:v>
                </c:pt>
                <c:pt idx="1493">
                  <c:v>Nathan Ramirez</c:v>
                </c:pt>
                <c:pt idx="1494">
                  <c:v>Michael Wolfe</c:v>
                </c:pt>
                <c:pt idx="1495">
                  <c:v>Nathan Weeks</c:v>
                </c:pt>
                <c:pt idx="1496">
                  <c:v>Michael Young</c:v>
                </c:pt>
                <c:pt idx="1497">
                  <c:v>Nathaniel Rodriguez</c:v>
                </c:pt>
                <c:pt idx="1498">
                  <c:v>Michele Garcia</c:v>
                </c:pt>
                <c:pt idx="1499">
                  <c:v>Nicholas Cruz</c:v>
                </c:pt>
                <c:pt idx="1500">
                  <c:v>Michele Green</c:v>
                </c:pt>
                <c:pt idx="1501">
                  <c:v>Nicholas James</c:v>
                </c:pt>
                <c:pt idx="1502">
                  <c:v>Martin Morgan</c:v>
                </c:pt>
                <c:pt idx="1503">
                  <c:v>Nicholas Jordan</c:v>
                </c:pt>
                <c:pt idx="1504">
                  <c:v>Michele Sanders</c:v>
                </c:pt>
                <c:pt idx="1505">
                  <c:v>Nicholas Little</c:v>
                </c:pt>
                <c:pt idx="1506">
                  <c:v>Martin Thompson</c:v>
                </c:pt>
                <c:pt idx="1507">
                  <c:v>Nicholas Miller</c:v>
                </c:pt>
                <c:pt idx="1508">
                  <c:v>Michele Wagner</c:v>
                </c:pt>
                <c:pt idx="1509">
                  <c:v>Mathew Higgins</c:v>
                </c:pt>
                <c:pt idx="1510">
                  <c:v>Michele Warner</c:v>
                </c:pt>
                <c:pt idx="1511">
                  <c:v>Nicholas Tyler</c:v>
                </c:pt>
                <c:pt idx="1512">
                  <c:v>Michele Weiss</c:v>
                </c:pt>
                <c:pt idx="1513">
                  <c:v>Nichole Hines</c:v>
                </c:pt>
                <c:pt idx="1514">
                  <c:v>Michelle Allen</c:v>
                </c:pt>
                <c:pt idx="1515">
                  <c:v>Nicole Bender</c:v>
                </c:pt>
                <c:pt idx="1516">
                  <c:v>Michelle Barrett</c:v>
                </c:pt>
                <c:pt idx="1517">
                  <c:v>Nicole Blake</c:v>
                </c:pt>
                <c:pt idx="1518">
                  <c:v>Martin Townsend</c:v>
                </c:pt>
                <c:pt idx="1519">
                  <c:v>Nicole Curtis</c:v>
                </c:pt>
                <c:pt idx="1520">
                  <c:v>Michelle Byrd</c:v>
                </c:pt>
                <c:pt idx="1521">
                  <c:v>Matthew Brown</c:v>
                </c:pt>
                <c:pt idx="1522">
                  <c:v>Michelle Carroll</c:v>
                </c:pt>
                <c:pt idx="1523">
                  <c:v>Nicole Hill</c:v>
                </c:pt>
                <c:pt idx="1524">
                  <c:v>Martin Williams</c:v>
                </c:pt>
                <c:pt idx="1525">
                  <c:v>Nicole Lee</c:v>
                </c:pt>
                <c:pt idx="1526">
                  <c:v>Michelle Crawford</c:v>
                </c:pt>
                <c:pt idx="1527">
                  <c:v>Matthew Cooper</c:v>
                </c:pt>
                <c:pt idx="1528">
                  <c:v>Michelle English</c:v>
                </c:pt>
                <c:pt idx="1529">
                  <c:v>Nicole Ramsey</c:v>
                </c:pt>
                <c:pt idx="1530">
                  <c:v>Michelle Giles</c:v>
                </c:pt>
                <c:pt idx="1531">
                  <c:v>Matthew Freeman</c:v>
                </c:pt>
                <c:pt idx="1532">
                  <c:v>Michelle Huff</c:v>
                </c:pt>
                <c:pt idx="1533">
                  <c:v>Nicole Torres</c:v>
                </c:pt>
                <c:pt idx="1534">
                  <c:v>Michelle Jenkins</c:v>
                </c:pt>
                <c:pt idx="1535">
                  <c:v>Norma Cummings</c:v>
                </c:pt>
                <c:pt idx="1536">
                  <c:v>Michelle Johnson</c:v>
                </c:pt>
                <c:pt idx="1537">
                  <c:v>Maria Bryant</c:v>
                </c:pt>
                <c:pt idx="1538">
                  <c:v>Michelle Kennedy</c:v>
                </c:pt>
                <c:pt idx="1539">
                  <c:v>Pamela Barnes</c:v>
                </c:pt>
                <c:pt idx="1540">
                  <c:v>Michelle Kim</c:v>
                </c:pt>
                <c:pt idx="1541">
                  <c:v>Pamela Howell</c:v>
                </c:pt>
                <c:pt idx="1542">
                  <c:v>Michelle Miller</c:v>
                </c:pt>
                <c:pt idx="1543">
                  <c:v>Michelle Mills</c:v>
                </c:pt>
                <c:pt idx="1544">
                  <c:v>Luis Hernandez</c:v>
                </c:pt>
                <c:pt idx="1545">
                  <c:v>Leah Anderson</c:v>
                </c:pt>
                <c:pt idx="1546">
                  <c:v>Katie Parker</c:v>
                </c:pt>
                <c:pt idx="1547">
                  <c:v>Justin Brown</c:v>
                </c:pt>
                <c:pt idx="1548">
                  <c:v>Kathleen Williams</c:v>
                </c:pt>
                <c:pt idx="1549">
                  <c:v>Katie Watkins</c:v>
                </c:pt>
                <c:pt idx="1550">
                  <c:v>Kyle Mclean</c:v>
                </c:pt>
                <c:pt idx="1551">
                  <c:v>Katrina Avila</c:v>
                </c:pt>
                <c:pt idx="1552">
                  <c:v>Julie Brady</c:v>
                </c:pt>
                <c:pt idx="1553">
                  <c:v>Katrina McGrath</c:v>
                </c:pt>
                <c:pt idx="1554">
                  <c:v>Linda Evans</c:v>
                </c:pt>
                <c:pt idx="1555">
                  <c:v>Justin Ferguson</c:v>
                </c:pt>
                <c:pt idx="1556">
                  <c:v>Lori Chase</c:v>
                </c:pt>
                <c:pt idx="1557">
                  <c:v>Justin Gardner</c:v>
                </c:pt>
                <c:pt idx="1558">
                  <c:v>Marc Ross</c:v>
                </c:pt>
                <c:pt idx="1559">
                  <c:v>Katrina Myers</c:v>
                </c:pt>
                <c:pt idx="1560">
                  <c:v>Katelyn Watson</c:v>
                </c:pt>
                <c:pt idx="1561">
                  <c:v>Katrina Olsen</c:v>
                </c:pt>
                <c:pt idx="1562">
                  <c:v>Laura Zimmerman</c:v>
                </c:pt>
                <c:pt idx="1563">
                  <c:v>Katrina Perez</c:v>
                </c:pt>
                <c:pt idx="1564">
                  <c:v>Julie Hoover</c:v>
                </c:pt>
                <c:pt idx="1565">
                  <c:v>Katrina Robbins</c:v>
                </c:pt>
                <c:pt idx="1566">
                  <c:v>Leslie Hanson</c:v>
                </c:pt>
                <c:pt idx="1567">
                  <c:v>Katrina Walker</c:v>
                </c:pt>
                <c:pt idx="1568">
                  <c:v>Julie Morgan</c:v>
                </c:pt>
                <c:pt idx="1569">
                  <c:v>Kayla Anderson</c:v>
                </c:pt>
                <c:pt idx="1570">
                  <c:v>Lisa Moore</c:v>
                </c:pt>
                <c:pt idx="1571">
                  <c:v>Kayla Bailey</c:v>
                </c:pt>
                <c:pt idx="1572">
                  <c:v>Lori Rogers</c:v>
                </c:pt>
                <c:pt idx="1573">
                  <c:v>Kayla Cohen</c:v>
                </c:pt>
                <c:pt idx="1574">
                  <c:v>Madison Hill</c:v>
                </c:pt>
                <c:pt idx="1575">
                  <c:v>Kayla Daniels</c:v>
                </c:pt>
                <c:pt idx="1576">
                  <c:v>Kyle Cowan</c:v>
                </c:pt>
                <c:pt idx="1577">
                  <c:v>Kayla Gardner</c:v>
                </c:pt>
                <c:pt idx="1578">
                  <c:v>Kyle Summers</c:v>
                </c:pt>
                <c:pt idx="1579">
                  <c:v>Juan White</c:v>
                </c:pt>
                <c:pt idx="1580">
                  <c:v>Katherine Archer</c:v>
                </c:pt>
                <c:pt idx="1581">
                  <c:v>Kayla Lee</c:v>
                </c:pt>
                <c:pt idx="1582">
                  <c:v>Katie Herrera</c:v>
                </c:pt>
                <c:pt idx="1583">
                  <c:v>Kayla McIntyre</c:v>
                </c:pt>
                <c:pt idx="1584">
                  <c:v>Katherine Horne</c:v>
                </c:pt>
                <c:pt idx="1585">
                  <c:v>Kayla Rivera</c:v>
                </c:pt>
                <c:pt idx="1586">
                  <c:v>Laurie Marshall</c:v>
                </c:pt>
                <c:pt idx="1587">
                  <c:v>Kayla Thompson</c:v>
                </c:pt>
                <c:pt idx="1588">
                  <c:v>Lawrence Grant</c:v>
                </c:pt>
                <c:pt idx="1589">
                  <c:v>Kaylee Cruz</c:v>
                </c:pt>
                <c:pt idx="1590">
                  <c:v>Leroy Vargas</c:v>
                </c:pt>
                <c:pt idx="1591">
                  <c:v>Keith Green</c:v>
                </c:pt>
                <c:pt idx="1592">
                  <c:v>Leslie Williams</c:v>
                </c:pt>
                <c:pt idx="1593">
                  <c:v>Keith Moore</c:v>
                </c:pt>
                <c:pt idx="1594">
                  <c:v>Linda Lee</c:v>
                </c:pt>
                <c:pt idx="1595">
                  <c:v>Julia Gomez</c:v>
                </c:pt>
                <c:pt idx="1596">
                  <c:v>Lindsay Chan</c:v>
                </c:pt>
                <c:pt idx="1597">
                  <c:v>Kelli Kennedy</c:v>
                </c:pt>
                <c:pt idx="1598">
                  <c:v>Lisa Hayden</c:v>
                </c:pt>
                <c:pt idx="1599">
                  <c:v>Kelli Morrison</c:v>
                </c:pt>
                <c:pt idx="1600">
                  <c:v>Lisa Ramos</c:v>
                </c:pt>
                <c:pt idx="1601">
                  <c:v>Justin Johnson</c:v>
                </c:pt>
                <c:pt idx="1602">
                  <c:v>Lori Hill</c:v>
                </c:pt>
                <c:pt idx="1603">
                  <c:v>Kelly Cooley</c:v>
                </c:pt>
                <c:pt idx="1604">
                  <c:v>Lucas Greene</c:v>
                </c:pt>
                <c:pt idx="1605">
                  <c:v>Kelly Duncan</c:v>
                </c:pt>
                <c:pt idx="1606">
                  <c:v>Lynn Moyer</c:v>
                </c:pt>
                <c:pt idx="1607">
                  <c:v>Kelly Ellis</c:v>
                </c:pt>
                <c:pt idx="1608">
                  <c:v>Mandy Lindsey</c:v>
                </c:pt>
                <c:pt idx="1609">
                  <c:v>Kelly Fitzgerald</c:v>
                </c:pt>
                <c:pt idx="1610">
                  <c:v>Marcus Booth</c:v>
                </c:pt>
                <c:pt idx="1611">
                  <c:v>Kelly Hernandez</c:v>
                </c:pt>
                <c:pt idx="1612">
                  <c:v>Julian Knight</c:v>
                </c:pt>
                <c:pt idx="1613">
                  <c:v>Kelly Larson</c:v>
                </c:pt>
                <c:pt idx="1614">
                  <c:v>Kyle Morris</c:v>
                </c:pt>
                <c:pt idx="1615">
                  <c:v>Judy Evans</c:v>
                </c:pt>
                <c:pt idx="1616">
                  <c:v>Lance Jordan</c:v>
                </c:pt>
                <c:pt idx="1617">
                  <c:v>Justin Lewis</c:v>
                </c:pt>
                <c:pt idx="1618">
                  <c:v>Laura Carey</c:v>
                </c:pt>
                <c:pt idx="1619">
                  <c:v>Kelly Munoz</c:v>
                </c:pt>
                <c:pt idx="1620">
                  <c:v>Laura Harrison</c:v>
                </c:pt>
                <c:pt idx="1621">
                  <c:v>Kelly Novak</c:v>
                </c:pt>
                <c:pt idx="1622">
                  <c:v>Julie Barrett</c:v>
                </c:pt>
                <c:pt idx="1623">
                  <c:v>Kelly Ray</c:v>
                </c:pt>
                <c:pt idx="1624">
                  <c:v>Laura Wright</c:v>
                </c:pt>
                <c:pt idx="1625">
                  <c:v>Kelly Rios DDS</c:v>
                </c:pt>
                <c:pt idx="1626">
                  <c:v>Lauren Cortez</c:v>
                </c:pt>
                <c:pt idx="1627">
                  <c:v>Kelly Rubio</c:v>
                </c:pt>
                <c:pt idx="1628">
                  <c:v>Katherine Jones</c:v>
                </c:pt>
                <c:pt idx="1629">
                  <c:v>Justin Sims</c:v>
                </c:pt>
                <c:pt idx="1630">
                  <c:v>Laurie Chavez</c:v>
                </c:pt>
                <c:pt idx="1631">
                  <c:v>Kelly Williams</c:v>
                </c:pt>
                <c:pt idx="1632">
                  <c:v>Laurie Perez</c:v>
                </c:pt>
                <c:pt idx="1633">
                  <c:v>Kelly Young</c:v>
                </c:pt>
                <c:pt idx="1634">
                  <c:v>Laurie Sosa</c:v>
                </c:pt>
                <c:pt idx="1635">
                  <c:v>Kelsey Gonzales</c:v>
                </c:pt>
                <c:pt idx="1636">
                  <c:v>Lawrence Thomas</c:v>
                </c:pt>
                <c:pt idx="1637">
                  <c:v>Kelsey Jimenez</c:v>
                </c:pt>
                <c:pt idx="1638">
                  <c:v>Julie Lopez</c:v>
                </c:pt>
                <c:pt idx="1639">
                  <c:v>Julia Greer</c:v>
                </c:pt>
                <c:pt idx="1640">
                  <c:v>Leslie Garcia</c:v>
                </c:pt>
                <c:pt idx="1641">
                  <c:v>Kelsey Murphy</c:v>
                </c:pt>
                <c:pt idx="1642">
                  <c:v>Leslie Prince</c:v>
                </c:pt>
                <c:pt idx="1643">
                  <c:v>Kelsey Turner</c:v>
                </c:pt>
                <c:pt idx="1644">
                  <c:v>Linda Alexander</c:v>
                </c:pt>
                <c:pt idx="1645">
                  <c:v>Kendra Giles</c:v>
                </c:pt>
                <c:pt idx="1646">
                  <c:v>Kathleen Cole</c:v>
                </c:pt>
                <c:pt idx="1647">
                  <c:v>Kendra Ray</c:v>
                </c:pt>
                <c:pt idx="1648">
                  <c:v>Linda Smith</c:v>
                </c:pt>
                <c:pt idx="1649">
                  <c:v>Kendra Tran</c:v>
                </c:pt>
                <c:pt idx="1650">
                  <c:v>Judy Walker</c:v>
                </c:pt>
                <c:pt idx="1651">
                  <c:v>Kenneth Ayala</c:v>
                </c:pt>
                <c:pt idx="1652">
                  <c:v>Lindsay Ruiz</c:v>
                </c:pt>
                <c:pt idx="1653">
                  <c:v>Justin Williams</c:v>
                </c:pt>
                <c:pt idx="1654">
                  <c:v>Lisa Fletcher</c:v>
                </c:pt>
                <c:pt idx="1655">
                  <c:v>Kenneth Hernandez</c:v>
                </c:pt>
                <c:pt idx="1656">
                  <c:v>Kathryn Castillo</c:v>
                </c:pt>
                <c:pt idx="1657">
                  <c:v>Kenneth Johnson</c:v>
                </c:pt>
                <c:pt idx="1658">
                  <c:v>Lisa Owens</c:v>
                </c:pt>
                <c:pt idx="1659">
                  <c:v>Kenneth Lamb</c:v>
                </c:pt>
                <c:pt idx="1660">
                  <c:v>Lisa Ward</c:v>
                </c:pt>
                <c:pt idx="1661">
                  <c:v>Kenneth Lee</c:v>
                </c:pt>
                <c:pt idx="1662">
                  <c:v>Lori Ferrell</c:v>
                </c:pt>
                <c:pt idx="1663">
                  <c:v>Kenneth McLaughlin</c:v>
                </c:pt>
                <c:pt idx="1664">
                  <c:v>Lori Martin</c:v>
                </c:pt>
                <c:pt idx="1665">
                  <c:v>Justin Young</c:v>
                </c:pt>
                <c:pt idx="1666">
                  <c:v>Lucas Austin</c:v>
                </c:pt>
                <c:pt idx="1667">
                  <c:v>Kaitlin Montgomery</c:v>
                </c:pt>
                <c:pt idx="1668">
                  <c:v>Luis Boyd</c:v>
                </c:pt>
                <c:pt idx="1669">
                  <c:v>Kevin Adams</c:v>
                </c:pt>
                <c:pt idx="1670">
                  <c:v>Luke Hayes</c:v>
                </c:pt>
                <c:pt idx="1671">
                  <c:v>Kevin Beard</c:v>
                </c:pt>
                <c:pt idx="1672">
                  <c:v>Mackenzie Edwards</c:v>
                </c:pt>
                <c:pt idx="1673">
                  <c:v>Kevin Bender</c:v>
                </c:pt>
                <c:pt idx="1674">
                  <c:v>Madison Pratt</c:v>
                </c:pt>
                <c:pt idx="1675">
                  <c:v>Kevin Brown</c:v>
                </c:pt>
                <c:pt idx="1676">
                  <c:v>Manuel Cannon</c:v>
                </c:pt>
                <c:pt idx="1677">
                  <c:v>Kevin Campbell</c:v>
                </c:pt>
                <c:pt idx="1678">
                  <c:v>Marcia Torres</c:v>
                </c:pt>
                <c:pt idx="1679">
                  <c:v>Kevin Carrillo</c:v>
                </c:pt>
                <c:pt idx="1680">
                  <c:v>Julia Wilson</c:v>
                </c:pt>
                <c:pt idx="1681">
                  <c:v>Kevin Cooper</c:v>
                </c:pt>
                <c:pt idx="1682">
                  <c:v>Kyle Fernandez</c:v>
                </c:pt>
                <c:pt idx="1683">
                  <c:v>Kevin Espinoza</c:v>
                </c:pt>
                <c:pt idx="1684">
                  <c:v>Kyle Maxwell</c:v>
                </c:pt>
                <c:pt idx="1685">
                  <c:v>Kaitlyn Martinez</c:v>
                </c:pt>
                <c:pt idx="1686">
                  <c:v>Kyle Meyer</c:v>
                </c:pt>
                <c:pt idx="1687">
                  <c:v>Julia Parker</c:v>
                </c:pt>
                <c:pt idx="1688">
                  <c:v>Kyle Roberts</c:v>
                </c:pt>
                <c:pt idx="1689">
                  <c:v>Karen Bishop</c:v>
                </c:pt>
                <c:pt idx="1690">
                  <c:v>Lacey Bryan</c:v>
                </c:pt>
                <c:pt idx="1691">
                  <c:v>Katie Moore</c:v>
                </c:pt>
                <c:pt idx="1692">
                  <c:v>Lance Monroe</c:v>
                </c:pt>
                <c:pt idx="1693">
                  <c:v>Kevin Landry</c:v>
                </c:pt>
                <c:pt idx="1694">
                  <c:v>Laura Barnes</c:v>
                </c:pt>
                <c:pt idx="1695">
                  <c:v>Karen Martinez</c:v>
                </c:pt>
                <c:pt idx="1696">
                  <c:v>Katelyn Williams</c:v>
                </c:pt>
                <c:pt idx="1697">
                  <c:v>Karen Morgan</c:v>
                </c:pt>
                <c:pt idx="1698">
                  <c:v>Katherine Cameron</c:v>
                </c:pt>
                <c:pt idx="1699">
                  <c:v>Kevin Payne</c:v>
                </c:pt>
                <c:pt idx="1700">
                  <c:v>Laura Holmes</c:v>
                </c:pt>
                <c:pt idx="1701">
                  <c:v>Laura Jenkins</c:v>
                </c:pt>
                <c:pt idx="1702">
                  <c:v>Laura Lopez PhD</c:v>
                </c:pt>
                <c:pt idx="1703">
                  <c:v>Kevin Perez</c:v>
                </c:pt>
                <c:pt idx="1704">
                  <c:v>Laura McDonald</c:v>
                </c:pt>
                <c:pt idx="1705">
                  <c:v>Kevin Powell</c:v>
                </c:pt>
                <c:pt idx="1706">
                  <c:v>Katherine Duffy</c:v>
                </c:pt>
                <c:pt idx="1707">
                  <c:v>Laura Pearson</c:v>
                </c:pt>
                <c:pt idx="1708">
                  <c:v>Katherine Gray</c:v>
                </c:pt>
                <c:pt idx="1709">
                  <c:v>Laura Smith</c:v>
                </c:pt>
                <c:pt idx="1710">
                  <c:v>Kevin Robbins</c:v>
                </c:pt>
                <c:pt idx="1711">
                  <c:v>Laura Yates</c:v>
                </c:pt>
                <c:pt idx="1712">
                  <c:v>Karen Perez</c:v>
                </c:pt>
                <c:pt idx="1713">
                  <c:v>Katherine Harris</c:v>
                </c:pt>
                <c:pt idx="1714">
                  <c:v>Kevin Scott</c:v>
                </c:pt>
                <c:pt idx="1715">
                  <c:v>Lauren Fox</c:v>
                </c:pt>
                <c:pt idx="1716">
                  <c:v>Kevin Taylor</c:v>
                </c:pt>
                <c:pt idx="1717">
                  <c:v>Lauren Nguyen</c:v>
                </c:pt>
                <c:pt idx="1718">
                  <c:v>Kevin Vaughn</c:v>
                </c:pt>
                <c:pt idx="1719">
                  <c:v>Lauren Weaver</c:v>
                </c:pt>
                <c:pt idx="1720">
                  <c:v>Kevin Young</c:v>
                </c:pt>
                <c:pt idx="1721">
                  <c:v>Laurie Allen</c:v>
                </c:pt>
                <c:pt idx="1722">
                  <c:v>Karen Powell</c:v>
                </c:pt>
                <c:pt idx="1723">
                  <c:v>Laurie Gardner</c:v>
                </c:pt>
                <c:pt idx="1724">
                  <c:v>Kim Juarez</c:v>
                </c:pt>
                <c:pt idx="1725">
                  <c:v>Laurie Martinez</c:v>
                </c:pt>
                <c:pt idx="1726">
                  <c:v>Kim King</c:v>
                </c:pt>
                <c:pt idx="1727">
                  <c:v>Julie Hall</c:v>
                </c:pt>
                <c:pt idx="1728">
                  <c:v>Karen Richards</c:v>
                </c:pt>
                <c:pt idx="1729">
                  <c:v>Laurie Shaffer</c:v>
                </c:pt>
                <c:pt idx="1730">
                  <c:v>Kim Orozco DVM</c:v>
                </c:pt>
                <c:pt idx="1731">
                  <c:v>Laurie Thomas</c:v>
                </c:pt>
                <c:pt idx="1732">
                  <c:v>Karen Ross</c:v>
                </c:pt>
                <c:pt idx="1733">
                  <c:v>Lawrence Harrison</c:v>
                </c:pt>
                <c:pt idx="1734">
                  <c:v>Karen Walters</c:v>
                </c:pt>
                <c:pt idx="1735">
                  <c:v>Lawrence Walker</c:v>
                </c:pt>
                <c:pt idx="1736">
                  <c:v>Kimberly Allen</c:v>
                </c:pt>
                <c:pt idx="1737">
                  <c:v>Leah Rogers</c:v>
                </c:pt>
                <c:pt idx="1738">
                  <c:v>Marcus Henry</c:v>
                </c:pt>
                <c:pt idx="1739">
                  <c:v>Kathleen Austin</c:v>
                </c:pt>
                <c:pt idx="1740">
                  <c:v>Marcus King</c:v>
                </c:pt>
                <c:pt idx="1741">
                  <c:v>Leslie Berry</c:v>
                </c:pt>
                <c:pt idx="1742">
                  <c:v>Margaret Diaz DDS</c:v>
                </c:pt>
                <c:pt idx="1743">
                  <c:v>Leslie Hammond</c:v>
                </c:pt>
                <c:pt idx="1744">
                  <c:v>Karina Collier</c:v>
                </c:pt>
                <c:pt idx="1745">
                  <c:v>Leslie Jones</c:v>
                </c:pt>
                <c:pt idx="1746">
                  <c:v>Kimberly Cooper</c:v>
                </c:pt>
                <c:pt idx="1747">
                  <c:v>Leslie Rodriguez</c:v>
                </c:pt>
                <c:pt idx="1748">
                  <c:v>Kimberly Copeland</c:v>
                </c:pt>
                <c:pt idx="1749">
                  <c:v>Leslie Zimmerman</c:v>
                </c:pt>
                <c:pt idx="1750">
                  <c:v>Kimberly Davis</c:v>
                </c:pt>
                <c:pt idx="1751">
                  <c:v>Kathleen Baldwin</c:v>
                </c:pt>
                <c:pt idx="1752">
                  <c:v>Kimberly Douglas</c:v>
                </c:pt>
                <c:pt idx="1753">
                  <c:v>Linda Flores</c:v>
                </c:pt>
                <c:pt idx="1754">
                  <c:v>Kimberly Gonzalez</c:v>
                </c:pt>
                <c:pt idx="1755">
                  <c:v>Linda Kennedy</c:v>
                </c:pt>
                <c:pt idx="1756">
                  <c:v>Kimberly Henry</c:v>
                </c:pt>
                <c:pt idx="1757">
                  <c:v>Linda Lowe</c:v>
                </c:pt>
                <c:pt idx="1758">
                  <c:v>Kimberly Ingram</c:v>
                </c:pt>
                <c:pt idx="1759">
                  <c:v>Kathleen Johnson</c:v>
                </c:pt>
                <c:pt idx="1760">
                  <c:v>Karina Miller</c:v>
                </c:pt>
                <c:pt idx="1761">
                  <c:v>Linda Young</c:v>
                </c:pt>
                <c:pt idx="1762">
                  <c:v>Karla Cross</c:v>
                </c:pt>
                <c:pt idx="1763">
                  <c:v>Lindsay Blanchard</c:v>
                </c:pt>
                <c:pt idx="1764">
                  <c:v>Kimberly O'Connell</c:v>
                </c:pt>
                <c:pt idx="1765">
                  <c:v>Kathleen Trevino</c:v>
                </c:pt>
                <c:pt idx="1766">
                  <c:v>Kimberly Pitts</c:v>
                </c:pt>
                <c:pt idx="1767">
                  <c:v>Lindsay Williams</c:v>
                </c:pt>
                <c:pt idx="1768">
                  <c:v>Kimberly Terry</c:v>
                </c:pt>
                <c:pt idx="1769">
                  <c:v>Lisa Carrillo</c:v>
                </c:pt>
                <c:pt idx="1770">
                  <c:v>Kimberly Wagner</c:v>
                </c:pt>
                <c:pt idx="1771">
                  <c:v>Lisa Harrison</c:v>
                </c:pt>
                <c:pt idx="1772">
                  <c:v>Kimberly Walsh</c:v>
                </c:pt>
                <c:pt idx="1773">
                  <c:v>Lisa Jackson</c:v>
                </c:pt>
                <c:pt idx="1774">
                  <c:v>Kimberly Ware</c:v>
                </c:pt>
                <c:pt idx="1775">
                  <c:v>Lisa McCarty</c:v>
                </c:pt>
                <c:pt idx="1776">
                  <c:v>Karla Williams</c:v>
                </c:pt>
                <c:pt idx="1777">
                  <c:v>Lisa Moreno</c:v>
                </c:pt>
                <c:pt idx="1778">
                  <c:v>Kirk Bishop DDS</c:v>
                </c:pt>
                <c:pt idx="1779">
                  <c:v>Lisa Patterson</c:v>
                </c:pt>
                <c:pt idx="1780">
                  <c:v>Krista Smith</c:v>
                </c:pt>
                <c:pt idx="1781">
                  <c:v>Lisa Ray</c:v>
                </c:pt>
                <c:pt idx="1782">
                  <c:v>Kristen Henderson</c:v>
                </c:pt>
                <c:pt idx="1783">
                  <c:v>Julie Wong</c:v>
                </c:pt>
                <c:pt idx="1784">
                  <c:v>Katelyn Fernandez</c:v>
                </c:pt>
                <c:pt idx="1785">
                  <c:v>Kathryn Cole</c:v>
                </c:pt>
                <c:pt idx="1786">
                  <c:v>Kristen Peck</c:v>
                </c:pt>
                <c:pt idx="1787">
                  <c:v>Lori Higgins</c:v>
                </c:pt>
                <c:pt idx="1788">
                  <c:v>Kristen Turner</c:v>
                </c:pt>
                <c:pt idx="1789">
                  <c:v>Kathryn Miller</c:v>
                </c:pt>
                <c:pt idx="1790">
                  <c:v>Kristi Davidson</c:v>
                </c:pt>
                <c:pt idx="1791">
                  <c:v>Lori Melendez</c:v>
                </c:pt>
                <c:pt idx="1792">
                  <c:v>Kristin Brown</c:v>
                </c:pt>
                <c:pt idx="1793">
                  <c:v>Kathryn Obrien</c:v>
                </c:pt>
                <c:pt idx="1794">
                  <c:v>Kristin Ferguson</c:v>
                </c:pt>
                <c:pt idx="1795">
                  <c:v>Lucas Burnett</c:v>
                </c:pt>
                <c:pt idx="1796">
                  <c:v>Kristin Marshall</c:v>
                </c:pt>
                <c:pt idx="1797">
                  <c:v>Justin Allen</c:v>
                </c:pt>
                <c:pt idx="1798">
                  <c:v>Kristin Mathews DVM</c:v>
                </c:pt>
                <c:pt idx="1799">
                  <c:v>Luis Brown</c:v>
                </c:pt>
                <c:pt idx="1800">
                  <c:v>Kristin Rivera</c:v>
                </c:pt>
                <c:pt idx="1801">
                  <c:v>Luis Sims</c:v>
                </c:pt>
                <c:pt idx="1802">
                  <c:v>Katelyn Hardy</c:v>
                </c:pt>
                <c:pt idx="1803">
                  <c:v>Luke Ward</c:v>
                </c:pt>
                <c:pt idx="1804">
                  <c:v>Kristina Bates</c:v>
                </c:pt>
                <c:pt idx="1805">
                  <c:v>Lynn Murphy</c:v>
                </c:pt>
                <c:pt idx="1806">
                  <c:v>Kristina Green</c:v>
                </c:pt>
                <c:pt idx="1807">
                  <c:v>Madeline Smith</c:v>
                </c:pt>
                <c:pt idx="1808">
                  <c:v>Kristine Graham</c:v>
                </c:pt>
                <c:pt idx="1809">
                  <c:v>Madison Morris</c:v>
                </c:pt>
                <c:pt idx="1810">
                  <c:v>Kristopher Barnes</c:v>
                </c:pt>
                <c:pt idx="1811">
                  <c:v>Mallory Phillips</c:v>
                </c:pt>
                <c:pt idx="1812">
                  <c:v>Kristopher Moon</c:v>
                </c:pt>
                <c:pt idx="1813">
                  <c:v>Kathy Kennedy</c:v>
                </c:pt>
                <c:pt idx="1814">
                  <c:v>Kristopher Perez</c:v>
                </c:pt>
                <c:pt idx="1815">
                  <c:v>Manuel Goodman</c:v>
                </c:pt>
                <c:pt idx="1816">
                  <c:v>Kristy Henderson</c:v>
                </c:pt>
                <c:pt idx="1817">
                  <c:v>Marc Wallace</c:v>
                </c:pt>
                <c:pt idx="1818">
                  <c:v>Katelyn Kemp</c:v>
                </c:pt>
                <c:pt idx="1819">
                  <c:v>Katie Franklin</c:v>
                </c:pt>
                <c:pt idx="1820">
                  <c:v>Krystal Murray</c:v>
                </c:pt>
                <c:pt idx="1821">
                  <c:v>Katie Henderson</c:v>
                </c:pt>
                <c:pt idx="1822">
                  <c:v>Kurt Robles</c:v>
                </c:pt>
                <c:pt idx="1823">
                  <c:v>Kimberly Anthony</c:v>
                </c:pt>
                <c:pt idx="1824">
                  <c:v>Marcus Phelps</c:v>
                </c:pt>
                <c:pt idx="1825">
                  <c:v>Kimberly Baker</c:v>
                </c:pt>
                <c:pt idx="1826">
                  <c:v>Margaret Douglas</c:v>
                </c:pt>
                <c:pt idx="1827">
                  <c:v>Kimberly Brooks</c:v>
                </c:pt>
                <c:pt idx="1828">
                  <c:v>Juan Santos</c:v>
                </c:pt>
                <c:pt idx="1829">
                  <c:v>Kimberly Butler</c:v>
                </c:pt>
                <c:pt idx="1830">
                  <c:v>Jason Spencer</c:v>
                </c:pt>
                <c:pt idx="1831">
                  <c:v>Jared Howard</c:v>
                </c:pt>
                <c:pt idx="1832">
                  <c:v>Joe Gray</c:v>
                </c:pt>
                <c:pt idx="1833">
                  <c:v>Jason Tate</c:v>
                </c:pt>
                <c:pt idx="1834">
                  <c:v>Jonathan Pena</c:v>
                </c:pt>
                <c:pt idx="1835">
                  <c:v>Jason White</c:v>
                </c:pt>
                <c:pt idx="1836">
                  <c:v>James Lee</c:v>
                </c:pt>
                <c:pt idx="1837">
                  <c:v>Jason Williams</c:v>
                </c:pt>
                <c:pt idx="1838">
                  <c:v>John Crawford</c:v>
                </c:pt>
                <c:pt idx="1839">
                  <c:v>James Lopez</c:v>
                </c:pt>
                <c:pt idx="1840">
                  <c:v>John Young</c:v>
                </c:pt>
                <c:pt idx="1841">
                  <c:v>Jay Lewis</c:v>
                </c:pt>
                <c:pt idx="1842">
                  <c:v>Jose Shaw</c:v>
                </c:pt>
                <c:pt idx="1843">
                  <c:v>Jean McBride</c:v>
                </c:pt>
                <c:pt idx="1844">
                  <c:v>Joshua Jones</c:v>
                </c:pt>
                <c:pt idx="1845">
                  <c:v>Jean Miller</c:v>
                </c:pt>
                <c:pt idx="1846">
                  <c:v>Jocelyn Juarez MD</c:v>
                </c:pt>
                <c:pt idx="1847">
                  <c:v>Jeff Carr</c:v>
                </c:pt>
                <c:pt idx="1848">
                  <c:v>John Avila</c:v>
                </c:pt>
                <c:pt idx="1849">
                  <c:v>James Mason</c:v>
                </c:pt>
                <c:pt idx="1850">
                  <c:v>John Huber</c:v>
                </c:pt>
                <c:pt idx="1851">
                  <c:v>Jeffery McGuire</c:v>
                </c:pt>
                <c:pt idx="1852">
                  <c:v>John Shields</c:v>
                </c:pt>
                <c:pt idx="1853">
                  <c:v>Jeffery Richardson</c:v>
                </c:pt>
                <c:pt idx="1854">
                  <c:v>Jared Waters</c:v>
                </c:pt>
                <c:pt idx="1855">
                  <c:v>Jeffery Ruiz</c:v>
                </c:pt>
                <c:pt idx="1856">
                  <c:v>Jasmine Jimenez</c:v>
                </c:pt>
                <c:pt idx="1857">
                  <c:v>Jeffrey Case</c:v>
                </c:pt>
                <c:pt idx="1858">
                  <c:v>Joseph Davis</c:v>
                </c:pt>
                <c:pt idx="1859">
                  <c:v>Jason Jennings</c:v>
                </c:pt>
                <c:pt idx="1860">
                  <c:v>Joshua Carpenter</c:v>
                </c:pt>
                <c:pt idx="1861">
                  <c:v>Jeffrey Franklin</c:v>
                </c:pt>
                <c:pt idx="1862">
                  <c:v>Joshua Smith</c:v>
                </c:pt>
                <c:pt idx="1863">
                  <c:v>Jeffrey George</c:v>
                </c:pt>
                <c:pt idx="1864">
                  <c:v>Janet Murphy</c:v>
                </c:pt>
                <c:pt idx="1865">
                  <c:v>Jeffrey Glover</c:v>
                </c:pt>
                <c:pt idx="1866">
                  <c:v>Jodi Walsh</c:v>
                </c:pt>
                <c:pt idx="1867">
                  <c:v>Jeffrey Harper</c:v>
                </c:pt>
                <c:pt idx="1868">
                  <c:v>Joel Meza</c:v>
                </c:pt>
                <c:pt idx="1869">
                  <c:v>Jeffrey Houston</c:v>
                </c:pt>
                <c:pt idx="1870">
                  <c:v>John Brown</c:v>
                </c:pt>
                <c:pt idx="1871">
                  <c:v>James Murphy</c:v>
                </c:pt>
                <c:pt idx="1872">
                  <c:v>John Flowers</c:v>
                </c:pt>
                <c:pt idx="1873">
                  <c:v>Jeffrey Johnson</c:v>
                </c:pt>
                <c:pt idx="1874">
                  <c:v>John Lee</c:v>
                </c:pt>
                <c:pt idx="1875">
                  <c:v>Jeffrey Lawson</c:v>
                </c:pt>
                <c:pt idx="1876">
                  <c:v>John Richardson</c:v>
                </c:pt>
                <c:pt idx="1877">
                  <c:v>Jeffrey Martin</c:v>
                </c:pt>
                <c:pt idx="1878">
                  <c:v>John Turner</c:v>
                </c:pt>
                <c:pt idx="1879">
                  <c:v>Jeffrey Perry</c:v>
                </c:pt>
                <c:pt idx="1880">
                  <c:v>Jon Hall</c:v>
                </c:pt>
                <c:pt idx="1881">
                  <c:v>Jeffrey Rivera</c:v>
                </c:pt>
                <c:pt idx="1882">
                  <c:v>Jonathan Nelson</c:v>
                </c:pt>
                <c:pt idx="1883">
                  <c:v>Jeffrey Stanley</c:v>
                </c:pt>
                <c:pt idx="1884">
                  <c:v>Jonathan West</c:v>
                </c:pt>
                <c:pt idx="1885">
                  <c:v>Jeffrey Wade</c:v>
                </c:pt>
                <c:pt idx="1886">
                  <c:v>Jose Larson</c:v>
                </c:pt>
                <c:pt idx="1887">
                  <c:v>Jeffrey Wilkerson</c:v>
                </c:pt>
                <c:pt idx="1888">
                  <c:v>Joseph Burch</c:v>
                </c:pt>
                <c:pt idx="1889">
                  <c:v>Jenna Melendez</c:v>
                </c:pt>
                <c:pt idx="1890">
                  <c:v>Joseph Estrada</c:v>
                </c:pt>
                <c:pt idx="1891">
                  <c:v>Jenna Robinson</c:v>
                </c:pt>
                <c:pt idx="1892">
                  <c:v>Joseph Weaver</c:v>
                </c:pt>
                <c:pt idx="1893">
                  <c:v>Jenna Rodriguez</c:v>
                </c:pt>
                <c:pt idx="1894">
                  <c:v>Joshua Garcia</c:v>
                </c:pt>
                <c:pt idx="1895">
                  <c:v>Jennifer Adams</c:v>
                </c:pt>
                <c:pt idx="1896">
                  <c:v>Joshua Roberts</c:v>
                </c:pt>
                <c:pt idx="1897">
                  <c:v>Jennifer Anderson</c:v>
                </c:pt>
                <c:pt idx="1898">
                  <c:v>Joshua York</c:v>
                </c:pt>
                <c:pt idx="1899">
                  <c:v>Jennifer Ayers MD</c:v>
                </c:pt>
                <c:pt idx="1900">
                  <c:v>Jason Hurst</c:v>
                </c:pt>
                <c:pt idx="1901">
                  <c:v>Jennifer Butler PhD</c:v>
                </c:pt>
                <c:pt idx="1902">
                  <c:v>Joann Bauer</c:v>
                </c:pt>
                <c:pt idx="1903">
                  <c:v>Jennifer Cain</c:v>
                </c:pt>
                <c:pt idx="1904">
                  <c:v>Jodi Gentry</c:v>
                </c:pt>
                <c:pt idx="1905">
                  <c:v>Jennifer Cardenas</c:v>
                </c:pt>
                <c:pt idx="1906">
                  <c:v>Joe Carpenter</c:v>
                </c:pt>
                <c:pt idx="1907">
                  <c:v>Jennifer Castaneda</c:v>
                </c:pt>
                <c:pt idx="1908">
                  <c:v>Joel Johnston</c:v>
                </c:pt>
                <c:pt idx="1909">
                  <c:v>James Pearson</c:v>
                </c:pt>
                <c:pt idx="1910">
                  <c:v>John Alexander</c:v>
                </c:pt>
                <c:pt idx="1911">
                  <c:v>Jennifer Deleon</c:v>
                </c:pt>
                <c:pt idx="1912">
                  <c:v>John Barber</c:v>
                </c:pt>
                <c:pt idx="1913">
                  <c:v>Jennifer Fleming</c:v>
                </c:pt>
                <c:pt idx="1914">
                  <c:v>John Cook</c:v>
                </c:pt>
                <c:pt idx="1915">
                  <c:v>James Perez</c:v>
                </c:pt>
                <c:pt idx="1916">
                  <c:v>John Dunlap</c:v>
                </c:pt>
                <c:pt idx="1917">
                  <c:v>Jennifer Harrington</c:v>
                </c:pt>
                <c:pt idx="1918">
                  <c:v>John Harris</c:v>
                </c:pt>
                <c:pt idx="1919">
                  <c:v>Jennifer Hawkins</c:v>
                </c:pt>
                <c:pt idx="1920">
                  <c:v>John Jenkins</c:v>
                </c:pt>
                <c:pt idx="1921">
                  <c:v>Jennifer Higgins</c:v>
                </c:pt>
                <c:pt idx="1922">
                  <c:v>John Luna</c:v>
                </c:pt>
                <c:pt idx="1923">
                  <c:v>James Caldwell</c:v>
                </c:pt>
                <c:pt idx="1924">
                  <c:v>John Myers</c:v>
                </c:pt>
                <c:pt idx="1925">
                  <c:v>Jennifer Jones</c:v>
                </c:pt>
                <c:pt idx="1926">
                  <c:v>John Russell</c:v>
                </c:pt>
                <c:pt idx="1927">
                  <c:v>Jennifer Kirk</c:v>
                </c:pt>
                <c:pt idx="1928">
                  <c:v>John Tapia</c:v>
                </c:pt>
                <c:pt idx="1929">
                  <c:v>Jennifer Little</c:v>
                </c:pt>
                <c:pt idx="1930">
                  <c:v>John Ward</c:v>
                </c:pt>
                <c:pt idx="1931">
                  <c:v>Jennifer Love</c:v>
                </c:pt>
                <c:pt idx="1932">
                  <c:v>Jared Johnson</c:v>
                </c:pt>
                <c:pt idx="1933">
                  <c:v>Jennifer Martinez</c:v>
                </c:pt>
                <c:pt idx="1934">
                  <c:v>Jon Torres</c:v>
                </c:pt>
                <c:pt idx="1935">
                  <c:v>Jennifer McIntosh</c:v>
                </c:pt>
                <c:pt idx="1936">
                  <c:v>Jonathan Campbell</c:v>
                </c:pt>
                <c:pt idx="1937">
                  <c:v>Jennifer Miller</c:v>
                </c:pt>
                <c:pt idx="1938">
                  <c:v>Jonathan Noble</c:v>
                </c:pt>
                <c:pt idx="1939">
                  <c:v>Jennifer Mills</c:v>
                </c:pt>
                <c:pt idx="1940">
                  <c:v>Jason Smith</c:v>
                </c:pt>
                <c:pt idx="1941">
                  <c:v>Jason Juarez</c:v>
                </c:pt>
                <c:pt idx="1942">
                  <c:v>Jordan Mendoza</c:v>
                </c:pt>
                <c:pt idx="1943">
                  <c:v>Jennifer Morgan</c:v>
                </c:pt>
                <c:pt idx="1944">
                  <c:v>Jose Daniels</c:v>
                </c:pt>
                <c:pt idx="1945">
                  <c:v>James Smith</c:v>
                </c:pt>
                <c:pt idx="1946">
                  <c:v>Jose Maddox</c:v>
                </c:pt>
                <c:pt idx="1947">
                  <c:v>Jennifer Nguyen</c:v>
                </c:pt>
                <c:pt idx="1948">
                  <c:v>Jose Sutton</c:v>
                </c:pt>
                <c:pt idx="1949">
                  <c:v>James Snyder</c:v>
                </c:pt>
                <c:pt idx="1950">
                  <c:v>Jasmine Wright</c:v>
                </c:pt>
                <c:pt idx="1951">
                  <c:v>James Sullivan</c:v>
                </c:pt>
                <c:pt idx="1952">
                  <c:v>Joseph Diaz MD</c:v>
                </c:pt>
                <c:pt idx="1953">
                  <c:v>James Taylor</c:v>
                </c:pt>
                <c:pt idx="1954">
                  <c:v>Joseph Hoffman</c:v>
                </c:pt>
                <c:pt idx="1955">
                  <c:v>Jennifer Riddle</c:v>
                </c:pt>
                <c:pt idx="1956">
                  <c:v>Joseph Sanchez</c:v>
                </c:pt>
                <c:pt idx="1957">
                  <c:v>James Thompson</c:v>
                </c:pt>
                <c:pt idx="1958">
                  <c:v>Joshua Berry</c:v>
                </c:pt>
                <c:pt idx="1959">
                  <c:v>Jason Moore</c:v>
                </c:pt>
                <c:pt idx="1960">
                  <c:v>Joshua Curtis</c:v>
                </c:pt>
                <c:pt idx="1961">
                  <c:v>Jennifer Rogers</c:v>
                </c:pt>
                <c:pt idx="1962">
                  <c:v>Joshua Howe</c:v>
                </c:pt>
                <c:pt idx="1963">
                  <c:v>James Castaneda</c:v>
                </c:pt>
                <c:pt idx="1964">
                  <c:v>Joshua Peterson</c:v>
                </c:pt>
                <c:pt idx="1965">
                  <c:v>Jennifer Schneider</c:v>
                </c:pt>
                <c:pt idx="1966">
                  <c:v>Joshua Scott</c:v>
                </c:pt>
                <c:pt idx="1967">
                  <c:v>Jennifer Silva</c:v>
                </c:pt>
                <c:pt idx="1968">
                  <c:v>Jason Freeman</c:v>
                </c:pt>
                <c:pt idx="1969">
                  <c:v>Jennifer Smith</c:v>
                </c:pt>
                <c:pt idx="1970">
                  <c:v>Jason Fuller</c:v>
                </c:pt>
                <c:pt idx="1971">
                  <c:v>Jennifer Soto</c:v>
                </c:pt>
                <c:pt idx="1972">
                  <c:v>Juan Morrison</c:v>
                </c:pt>
                <c:pt idx="1973">
                  <c:v>James Cohen</c:v>
                </c:pt>
                <c:pt idx="1974">
                  <c:v>James Krause</c:v>
                </c:pt>
                <c:pt idx="1975">
                  <c:v>Jennifer Thompson</c:v>
                </c:pt>
                <c:pt idx="1976">
                  <c:v>Joan Wilson</c:v>
                </c:pt>
                <c:pt idx="1977">
                  <c:v>Jennifer Walker</c:v>
                </c:pt>
                <c:pt idx="1978">
                  <c:v>Janice Chan</c:v>
                </c:pt>
                <c:pt idx="1979">
                  <c:v>Jennifer Watson</c:v>
                </c:pt>
                <c:pt idx="1980">
                  <c:v>Jodi Estrada</c:v>
                </c:pt>
                <c:pt idx="1981">
                  <c:v>Jennifer White</c:v>
                </c:pt>
                <c:pt idx="1982">
                  <c:v>Jodi Gonzalez</c:v>
                </c:pt>
                <c:pt idx="1983">
                  <c:v>Jennifer Young</c:v>
                </c:pt>
                <c:pt idx="1984">
                  <c:v>Jared Gonzalez</c:v>
                </c:pt>
                <c:pt idx="1985">
                  <c:v>Jenny Austin</c:v>
                </c:pt>
                <c:pt idx="1986">
                  <c:v>Joe Gonzalez</c:v>
                </c:pt>
                <c:pt idx="1987">
                  <c:v>Jeremiah Burns</c:v>
                </c:pt>
                <c:pt idx="1988">
                  <c:v>Joel Campbell</c:v>
                </c:pt>
                <c:pt idx="1989">
                  <c:v>Jeremiah Byrd</c:v>
                </c:pt>
                <c:pt idx="1990">
                  <c:v>Joel Lucas</c:v>
                </c:pt>
                <c:pt idx="1991">
                  <c:v>Jeremy Allen</c:v>
                </c:pt>
                <c:pt idx="1992">
                  <c:v>Joel Sims</c:v>
                </c:pt>
                <c:pt idx="1993">
                  <c:v>Jeremy Hodges</c:v>
                </c:pt>
                <c:pt idx="1994">
                  <c:v>John Alvarez</c:v>
                </c:pt>
                <c:pt idx="1995">
                  <c:v>Jeremy Marsh</c:v>
                </c:pt>
                <c:pt idx="1996">
                  <c:v>Jared Hill</c:v>
                </c:pt>
                <c:pt idx="1997">
                  <c:v>Jermaine Floyd</c:v>
                </c:pt>
                <c:pt idx="1998">
                  <c:v>John Blevins</c:v>
                </c:pt>
                <c:pt idx="1999">
                  <c:v>Jermaine Ford</c:v>
                </c:pt>
                <c:pt idx="2000">
                  <c:v>John Chavez</c:v>
                </c:pt>
                <c:pt idx="2001">
                  <c:v>James Whitehead</c:v>
                </c:pt>
                <c:pt idx="2002">
                  <c:v>John Cox</c:v>
                </c:pt>
                <c:pt idx="2003">
                  <c:v>Jerry Baldwin</c:v>
                </c:pt>
                <c:pt idx="2004">
                  <c:v>John Davis</c:v>
                </c:pt>
                <c:pt idx="2005">
                  <c:v>Jerry Griffin</c:v>
                </c:pt>
                <c:pt idx="2006">
                  <c:v>John Farmer</c:v>
                </c:pt>
                <c:pt idx="2007">
                  <c:v>Jerry Hunter</c:v>
                </c:pt>
                <c:pt idx="2008">
                  <c:v>John Frank</c:v>
                </c:pt>
                <c:pt idx="2009">
                  <c:v>Jerry Perkins</c:v>
                </c:pt>
                <c:pt idx="2010">
                  <c:v>John Harvey</c:v>
                </c:pt>
                <c:pt idx="2011">
                  <c:v>Jesse Arias II</c:v>
                </c:pt>
                <c:pt idx="2012">
                  <c:v>John Irwin</c:v>
                </c:pt>
                <c:pt idx="2013">
                  <c:v>Jesse Flynn</c:v>
                </c:pt>
                <c:pt idx="2014">
                  <c:v>John Jones</c:v>
                </c:pt>
                <c:pt idx="2015">
                  <c:v>James Coleman</c:v>
                </c:pt>
                <c:pt idx="2016">
                  <c:v>John Lewis</c:v>
                </c:pt>
                <c:pt idx="2017">
                  <c:v>Jesse Strickland</c:v>
                </c:pt>
                <c:pt idx="2018">
                  <c:v>John Marks</c:v>
                </c:pt>
                <c:pt idx="2019">
                  <c:v>James Wright</c:v>
                </c:pt>
                <c:pt idx="2020">
                  <c:v>John Murphy</c:v>
                </c:pt>
                <c:pt idx="2021">
                  <c:v>Jesse Webb</c:v>
                </c:pt>
                <c:pt idx="2022">
                  <c:v>John Reeves</c:v>
                </c:pt>
                <c:pt idx="2023">
                  <c:v>Jessica Ali</c:v>
                </c:pt>
                <c:pt idx="2024">
                  <c:v>John Rodriguez</c:v>
                </c:pt>
                <c:pt idx="2025">
                  <c:v>James Crawford</c:v>
                </c:pt>
                <c:pt idx="2026">
                  <c:v>John Sandoval</c:v>
                </c:pt>
                <c:pt idx="2027">
                  <c:v>Jessica Armstrong</c:v>
                </c:pt>
                <c:pt idx="2028">
                  <c:v>John Smith</c:v>
                </c:pt>
                <c:pt idx="2029">
                  <c:v>Jessica Bentley</c:v>
                </c:pt>
                <c:pt idx="2030">
                  <c:v>James Levine</c:v>
                </c:pt>
                <c:pt idx="2031">
                  <c:v>Jessica Brown</c:v>
                </c:pt>
                <c:pt idx="2032">
                  <c:v>John Wallace</c:v>
                </c:pt>
                <c:pt idx="2033">
                  <c:v>James Fuller</c:v>
                </c:pt>
                <c:pt idx="2034">
                  <c:v>John Wolf</c:v>
                </c:pt>
                <c:pt idx="2035">
                  <c:v>Jessica Chen</c:v>
                </c:pt>
                <c:pt idx="2036">
                  <c:v>Johnathan Sullivan</c:v>
                </c:pt>
                <c:pt idx="2037">
                  <c:v>Jessica Cuevas</c:v>
                </c:pt>
                <c:pt idx="2038">
                  <c:v>Johnny Wilson</c:v>
                </c:pt>
                <c:pt idx="2039">
                  <c:v>Jessica Diaz</c:v>
                </c:pt>
                <c:pt idx="2040">
                  <c:v>Jared Kim</c:v>
                </c:pt>
                <c:pt idx="2041">
                  <c:v>Jessica Ferguson</c:v>
                </c:pt>
                <c:pt idx="2042">
                  <c:v>Jared Scott</c:v>
                </c:pt>
                <c:pt idx="2043">
                  <c:v>Jessica Fisher</c:v>
                </c:pt>
                <c:pt idx="2044">
                  <c:v>Jonathan Barajas</c:v>
                </c:pt>
                <c:pt idx="2045">
                  <c:v>Jessica Gonzalez</c:v>
                </c:pt>
                <c:pt idx="2046">
                  <c:v>Jonathan Finley</c:v>
                </c:pt>
                <c:pt idx="2047">
                  <c:v>Jessica Grimes</c:v>
                </c:pt>
                <c:pt idx="2048">
                  <c:v>Jonathan Nielsen</c:v>
                </c:pt>
                <c:pt idx="2049">
                  <c:v>Jessica Hamilton</c:v>
                </c:pt>
                <c:pt idx="2050">
                  <c:v>Jasmine Bell</c:v>
                </c:pt>
                <c:pt idx="2051">
                  <c:v>Jessica Henderson</c:v>
                </c:pt>
                <c:pt idx="2052">
                  <c:v>Jonathan Petersen</c:v>
                </c:pt>
                <c:pt idx="2053">
                  <c:v>Juan Robinson</c:v>
                </c:pt>
                <c:pt idx="2054">
                  <c:v>Jasmine Colon</c:v>
                </c:pt>
                <c:pt idx="2055">
                  <c:v>Jessica Holmes</c:v>
                </c:pt>
                <c:pt idx="2056">
                  <c:v>Jordan Haynes</c:v>
                </c:pt>
                <c:pt idx="2057">
                  <c:v>Jessica Horton</c:v>
                </c:pt>
                <c:pt idx="2058">
                  <c:v>Jordan Perry</c:v>
                </c:pt>
                <c:pt idx="2059">
                  <c:v>Jessica Hull</c:v>
                </c:pt>
                <c:pt idx="2060">
                  <c:v>Jorge Gilbert</c:v>
                </c:pt>
                <c:pt idx="2061">
                  <c:v>Jessica Ingram</c:v>
                </c:pt>
                <c:pt idx="2062">
                  <c:v>Jose Hopkins</c:v>
                </c:pt>
                <c:pt idx="2063">
                  <c:v>Jamie Case</c:v>
                </c:pt>
                <c:pt idx="2064">
                  <c:v>Jasmine Rosario</c:v>
                </c:pt>
                <c:pt idx="2065">
                  <c:v>Jessica Jones</c:v>
                </c:pt>
                <c:pt idx="2066">
                  <c:v>Jose Russell DDS</c:v>
                </c:pt>
                <c:pt idx="2067">
                  <c:v>Jessica Lopez</c:v>
                </c:pt>
                <c:pt idx="2068">
                  <c:v>Jose Smith</c:v>
                </c:pt>
                <c:pt idx="2069">
                  <c:v>Jessica Lozano</c:v>
                </c:pt>
                <c:pt idx="2070">
                  <c:v>Jasmine Smith</c:v>
                </c:pt>
                <c:pt idx="2071">
                  <c:v>Jessica Marshall</c:v>
                </c:pt>
                <c:pt idx="2072">
                  <c:v>Joseph Campbell</c:v>
                </c:pt>
                <c:pt idx="2073">
                  <c:v>Jessica McDaniel</c:v>
                </c:pt>
                <c:pt idx="2074">
                  <c:v>Joseph Curry</c:v>
                </c:pt>
                <c:pt idx="2075">
                  <c:v>Jessica Miller</c:v>
                </c:pt>
                <c:pt idx="2076">
                  <c:v>Jasmine Zhang</c:v>
                </c:pt>
                <c:pt idx="2077">
                  <c:v>James Bradshaw</c:v>
                </c:pt>
                <c:pt idx="2078">
                  <c:v>Joseph Duran</c:v>
                </c:pt>
                <c:pt idx="2079">
                  <c:v>Joseph Johnston</c:v>
                </c:pt>
                <c:pt idx="2080">
                  <c:v>Joseph Fleming</c:v>
                </c:pt>
                <c:pt idx="2081">
                  <c:v>Joseph Lang</c:v>
                </c:pt>
                <c:pt idx="2082">
                  <c:v>Joseph Hudson</c:v>
                </c:pt>
                <c:pt idx="2083">
                  <c:v>Jason Bailey</c:v>
                </c:pt>
                <c:pt idx="2084">
                  <c:v>Jason Strong</c:v>
                </c:pt>
                <c:pt idx="2085">
                  <c:v>Joseph Roman</c:v>
                </c:pt>
                <c:pt idx="2086">
                  <c:v>Jessica Reynolds</c:v>
                </c:pt>
                <c:pt idx="2087">
                  <c:v>Joseph Marshall</c:v>
                </c:pt>
                <c:pt idx="2088">
                  <c:v>Jessica Robbins</c:v>
                </c:pt>
                <c:pt idx="2089">
                  <c:v>Jason Bradley</c:v>
                </c:pt>
                <c:pt idx="2090">
                  <c:v>Jamie Pham</c:v>
                </c:pt>
                <c:pt idx="2091">
                  <c:v>Joseph Rose</c:v>
                </c:pt>
                <c:pt idx="2092">
                  <c:v>Jamie Powers</c:v>
                </c:pt>
                <c:pt idx="2093">
                  <c:v>Joseph Stanton</c:v>
                </c:pt>
                <c:pt idx="2094">
                  <c:v>Jessica Schmidt</c:v>
                </c:pt>
                <c:pt idx="2095">
                  <c:v>Joshua Anderson</c:v>
                </c:pt>
                <c:pt idx="2096">
                  <c:v>Jane Fuller</c:v>
                </c:pt>
                <c:pt idx="2097">
                  <c:v>Joshua Brown</c:v>
                </c:pt>
                <c:pt idx="2098">
                  <c:v>Jane Hardin</c:v>
                </c:pt>
                <c:pt idx="2099">
                  <c:v>Joshua Case</c:v>
                </c:pt>
                <c:pt idx="2100">
                  <c:v>Jessica Torres</c:v>
                </c:pt>
                <c:pt idx="2101">
                  <c:v>Joshua Daniel</c:v>
                </c:pt>
                <c:pt idx="2102">
                  <c:v>Jessica Velasquez</c:v>
                </c:pt>
                <c:pt idx="2103">
                  <c:v>Joshua Green</c:v>
                </c:pt>
                <c:pt idx="2104">
                  <c:v>Jessica Whitaker</c:v>
                </c:pt>
                <c:pt idx="2105">
                  <c:v>Joshua Jackson</c:v>
                </c:pt>
                <c:pt idx="2106">
                  <c:v>Jesus Coleman</c:v>
                </c:pt>
                <c:pt idx="2107">
                  <c:v>Joshua Martinez</c:v>
                </c:pt>
                <c:pt idx="2108">
                  <c:v>Jill Conrad</c:v>
                </c:pt>
                <c:pt idx="2109">
                  <c:v>Joshua Pratt</c:v>
                </c:pt>
                <c:pt idx="2110">
                  <c:v>Jill Jackson</c:v>
                </c:pt>
                <c:pt idx="2111">
                  <c:v>Joshua Saunders</c:v>
                </c:pt>
                <c:pt idx="2112">
                  <c:v>Jill Khan</c:v>
                </c:pt>
                <c:pt idx="2113">
                  <c:v>Jason Dixon</c:v>
                </c:pt>
                <c:pt idx="2114">
                  <c:v>James Hall</c:v>
                </c:pt>
                <c:pt idx="2115">
                  <c:v>Joshua Stevens</c:v>
                </c:pt>
                <c:pt idx="2116">
                  <c:v>James Brooks</c:v>
                </c:pt>
                <c:pt idx="2117">
                  <c:v>Joshua Wilson</c:v>
                </c:pt>
                <c:pt idx="2118">
                  <c:v>Jill Spence</c:v>
                </c:pt>
                <c:pt idx="2119">
                  <c:v>Joy Hernandez</c:v>
                </c:pt>
                <c:pt idx="2120">
                  <c:v>Jill Taylor</c:v>
                </c:pt>
                <c:pt idx="2121">
                  <c:v>Joy Stanley</c:v>
                </c:pt>
                <c:pt idx="2122">
                  <c:v>Jillian Ware</c:v>
                </c:pt>
                <c:pt idx="2123">
                  <c:v>Juan Lee</c:v>
                </c:pt>
                <c:pt idx="2124">
                  <c:v>Jillian Wilson</c:v>
                </c:pt>
                <c:pt idx="2125">
                  <c:v>Juan Moss</c:v>
                </c:pt>
                <c:pt idx="2126">
                  <c:v>Jim Chen</c:v>
                </c:pt>
                <c:pt idx="2127">
                  <c:v>Janet Hall</c:v>
                </c:pt>
                <c:pt idx="2128">
                  <c:v>Jessica Herman</c:v>
                </c:pt>
                <c:pt idx="2129">
                  <c:v>Isaac Williams</c:v>
                </c:pt>
                <c:pt idx="2130">
                  <c:v>Glenn Acevedo</c:v>
                </c:pt>
                <c:pt idx="2131">
                  <c:v>Gabriella Bowman</c:v>
                </c:pt>
                <c:pt idx="2132">
                  <c:v>Douglas Russo</c:v>
                </c:pt>
                <c:pt idx="2133">
                  <c:v>Heather Love</c:v>
                </c:pt>
                <c:pt idx="2134">
                  <c:v>Dr. Adam Gomez Jr.</c:v>
                </c:pt>
                <c:pt idx="2135">
                  <c:v>Douglas Davis</c:v>
                </c:pt>
                <c:pt idx="2136">
                  <c:v>Dr. Alexander Martin</c:v>
                </c:pt>
                <c:pt idx="2137">
                  <c:v>Geoffrey Olsen DVM</c:v>
                </c:pt>
                <c:pt idx="2138">
                  <c:v>Dr. Allison Patton</c:v>
                </c:pt>
                <c:pt idx="2139">
                  <c:v>Gregory Osborne</c:v>
                </c:pt>
                <c:pt idx="2140">
                  <c:v>Dr. Andrea Smith DDS</c:v>
                </c:pt>
                <c:pt idx="2141">
                  <c:v>Heidi Russell</c:v>
                </c:pt>
                <c:pt idx="2142">
                  <c:v>Debra Banks</c:v>
                </c:pt>
                <c:pt idx="2143">
                  <c:v>Jacob Cochran</c:v>
                </c:pt>
                <c:pt idx="2144">
                  <c:v>Dr. Brenda Young</c:v>
                </c:pt>
                <c:pt idx="2145">
                  <c:v>Frank Singh</c:v>
                </c:pt>
                <c:pt idx="2146">
                  <c:v>Dr. Christopher Myers</c:v>
                </c:pt>
                <c:pt idx="2147">
                  <c:v>Donald Anthony</c:v>
                </c:pt>
                <c:pt idx="2148">
                  <c:v>Dr. Cynthia Richard DDS</c:v>
                </c:pt>
                <c:pt idx="2149">
                  <c:v>Dawn Wolfe</c:v>
                </c:pt>
                <c:pt idx="2150">
                  <c:v>Debra Collins</c:v>
                </c:pt>
                <c:pt idx="2151">
                  <c:v>Greg Lane</c:v>
                </c:pt>
                <c:pt idx="2152">
                  <c:v>Dr. Dawn Hampton</c:v>
                </c:pt>
                <c:pt idx="2153">
                  <c:v>Deborah Watkins</c:v>
                </c:pt>
                <c:pt idx="2154">
                  <c:v>Debra Jimenez</c:v>
                </c:pt>
                <c:pt idx="2155">
                  <c:v>Heather Smith</c:v>
                </c:pt>
                <c:pt idx="2156">
                  <c:v>Dr. Desiree West</c:v>
                </c:pt>
                <c:pt idx="2157">
                  <c:v>Holly Ramirez</c:v>
                </c:pt>
                <c:pt idx="2158">
                  <c:v>Dr. Diana Duran</c:v>
                </c:pt>
                <c:pt idx="2159">
                  <c:v>Jack McKay</c:v>
                </c:pt>
                <c:pt idx="2160">
                  <c:v>Dr. Edwin Chase PhD</c:v>
                </c:pt>
                <c:pt idx="2161">
                  <c:v>Douglas Carter</c:v>
                </c:pt>
                <c:pt idx="2162">
                  <c:v>Dr. Erin Jackson</c:v>
                </c:pt>
                <c:pt idx="2163">
                  <c:v>Frank Edwards</c:v>
                </c:pt>
                <c:pt idx="2164">
                  <c:v>Dr. Gary Newton DDS</c:v>
                </c:pt>
                <c:pt idx="2165">
                  <c:v>Frederick Vazquez</c:v>
                </c:pt>
                <c:pt idx="2166">
                  <c:v>Dr. Holly Anderson</c:v>
                </c:pt>
                <c:pt idx="2167">
                  <c:v>Gail Mitchell</c:v>
                </c:pt>
                <c:pt idx="2168">
                  <c:v>Dr. Jeffrey Allen DDS</c:v>
                </c:pt>
                <c:pt idx="2169">
                  <c:v>Donald Cooper</c:v>
                </c:pt>
                <c:pt idx="2170">
                  <c:v>Dr. Jeffrey Collins</c:v>
                </c:pt>
                <c:pt idx="2171">
                  <c:v>George Perez</c:v>
                </c:pt>
                <c:pt idx="2172">
                  <c:v>Dr. Jennifer Gallegos</c:v>
                </c:pt>
                <c:pt idx="2173">
                  <c:v>Gilbert Pearson</c:v>
                </c:pt>
                <c:pt idx="2174">
                  <c:v>Dr. Karen Shaw</c:v>
                </c:pt>
                <c:pt idx="2175">
                  <c:v>Grace Wood</c:v>
                </c:pt>
                <c:pt idx="2176">
                  <c:v>Dr. Kimberly Mendoza</c:v>
                </c:pt>
                <c:pt idx="2177">
                  <c:v>Gregory Green</c:v>
                </c:pt>
                <c:pt idx="2178">
                  <c:v>Debra Levine DVM</c:v>
                </c:pt>
                <c:pt idx="2179">
                  <c:v>Gwendolyn Kirk</c:v>
                </c:pt>
                <c:pt idx="2180">
                  <c:v>Dr. Luis Mann</c:v>
                </c:pt>
                <c:pt idx="2181">
                  <c:v>Heather Hanson</c:v>
                </c:pt>
                <c:pt idx="2182">
                  <c:v>Dr. Ray Miller</c:v>
                </c:pt>
                <c:pt idx="2183">
                  <c:v>Donna Adams</c:v>
                </c:pt>
                <c:pt idx="2184">
                  <c:v>Dr. Shawn Gonzalez</c:v>
                </c:pt>
                <c:pt idx="2185">
                  <c:v>Hector Bradford</c:v>
                </c:pt>
                <c:pt idx="2186">
                  <c:v>Dr. Steven Taylor</c:v>
                </c:pt>
                <c:pt idx="2187">
                  <c:v>Holly Clark</c:v>
                </c:pt>
                <c:pt idx="2188">
                  <c:v>Dr. Tiffany Weeks DDS</c:v>
                </c:pt>
                <c:pt idx="2189">
                  <c:v>Howard Perez</c:v>
                </c:pt>
                <c:pt idx="2190">
                  <c:v>Debra Richards</c:v>
                </c:pt>
                <c:pt idx="2191">
                  <c:v>Donna Young</c:v>
                </c:pt>
                <c:pt idx="2192">
                  <c:v>Dr. William Alexander</c:v>
                </c:pt>
                <c:pt idx="2193">
                  <c:v>Jaclyn Mason</c:v>
                </c:pt>
                <c:pt idx="2194">
                  <c:v>Drew Ferrell</c:v>
                </c:pt>
                <c:pt idx="2195">
                  <c:v>Jacob Powell</c:v>
                </c:pt>
                <c:pt idx="2196">
                  <c:v>Drew Garcia</c:v>
                </c:pt>
                <c:pt idx="2197">
                  <c:v>Jacqueline Thomas</c:v>
                </c:pt>
                <c:pt idx="2198">
                  <c:v>Drew Marsh</c:v>
                </c:pt>
                <c:pt idx="2199">
                  <c:v>Debbie Collins</c:v>
                </c:pt>
                <c:pt idx="2200">
                  <c:v>Debra Tucker</c:v>
                </c:pt>
                <c:pt idx="2201">
                  <c:v>Frank Hill</c:v>
                </c:pt>
                <c:pt idx="2202">
                  <c:v>Drew Tyler</c:v>
                </c:pt>
                <c:pt idx="2203">
                  <c:v>Diana Lee</c:v>
                </c:pt>
                <c:pt idx="2204">
                  <c:v>Dustin Green</c:v>
                </c:pt>
                <c:pt idx="2205">
                  <c:v>Gabriel Olsen</c:v>
                </c:pt>
                <c:pt idx="2206">
                  <c:v>Dustin Lewis</c:v>
                </c:pt>
                <c:pt idx="2207">
                  <c:v>Gabrielle Fischer</c:v>
                </c:pt>
                <c:pt idx="2208">
                  <c:v>Dustin Moreno</c:v>
                </c:pt>
                <c:pt idx="2209">
                  <c:v>Deborah Price</c:v>
                </c:pt>
                <c:pt idx="2210">
                  <c:v>Dwayne Gonzalez</c:v>
                </c:pt>
                <c:pt idx="2211">
                  <c:v>Donald Baird</c:v>
                </c:pt>
                <c:pt idx="2212">
                  <c:v>Dwayne Morales</c:v>
                </c:pt>
                <c:pt idx="2213">
                  <c:v>Gary Valentine</c:v>
                </c:pt>
                <c:pt idx="2214">
                  <c:v>Dylan George</c:v>
                </c:pt>
                <c:pt idx="2215">
                  <c:v>Donald Duran</c:v>
                </c:pt>
                <c:pt idx="2216">
                  <c:v>Dylan Rodriguez</c:v>
                </c:pt>
                <c:pt idx="2217">
                  <c:v>Donald Fletcher</c:v>
                </c:pt>
                <c:pt idx="2218">
                  <c:v>Dylan Smith</c:v>
                </c:pt>
                <c:pt idx="2219">
                  <c:v>Gerald Smith</c:v>
                </c:pt>
                <c:pt idx="2220">
                  <c:v>Ebony Bass</c:v>
                </c:pt>
                <c:pt idx="2221">
                  <c:v>Gina Stevens</c:v>
                </c:pt>
                <c:pt idx="2222">
                  <c:v>Eddie Adams</c:v>
                </c:pt>
                <c:pt idx="2223">
                  <c:v>Deborah Ruiz</c:v>
                </c:pt>
                <c:pt idx="2224">
                  <c:v>Eduardo Garcia</c:v>
                </c:pt>
                <c:pt idx="2225">
                  <c:v>Grant Guzman</c:v>
                </c:pt>
                <c:pt idx="2226">
                  <c:v>Edward Brewer</c:v>
                </c:pt>
                <c:pt idx="2227">
                  <c:v>Gregory Bailey</c:v>
                </c:pt>
                <c:pt idx="2228">
                  <c:v>Edward Hunter</c:v>
                </c:pt>
                <c:pt idx="2229">
                  <c:v>Gregory Jones</c:v>
                </c:pt>
                <c:pt idx="2230">
                  <c:v>Edward Malone</c:v>
                </c:pt>
                <c:pt idx="2231">
                  <c:v>Donald Rose</c:v>
                </c:pt>
                <c:pt idx="2232">
                  <c:v>Edward Merritt</c:v>
                </c:pt>
                <c:pt idx="2233">
                  <c:v>Haley Snyder</c:v>
                </c:pt>
                <c:pt idx="2234">
                  <c:v>Debra Wagner</c:v>
                </c:pt>
                <c:pt idx="2235">
                  <c:v>Heather Floyd</c:v>
                </c:pt>
                <c:pt idx="2236">
                  <c:v>Edward Patterson</c:v>
                </c:pt>
                <c:pt idx="2237">
                  <c:v>Heather Jones</c:v>
                </c:pt>
                <c:pt idx="2238">
                  <c:v>Edward Perry</c:v>
                </c:pt>
                <c:pt idx="2239">
                  <c:v>Donald Walters</c:v>
                </c:pt>
                <c:pt idx="2240">
                  <c:v>Edward Pugh</c:v>
                </c:pt>
                <c:pt idx="2241">
                  <c:v>Donna Clark</c:v>
                </c:pt>
                <c:pt idx="2242">
                  <c:v>Edward Roberts</c:v>
                </c:pt>
                <c:pt idx="2243">
                  <c:v>Heather Thompson</c:v>
                </c:pt>
                <c:pt idx="2244">
                  <c:v>Edward Schneider</c:v>
                </c:pt>
                <c:pt idx="2245">
                  <c:v>Heidi Gonzalez</c:v>
                </c:pt>
                <c:pt idx="2246">
                  <c:v>Edward Taylor</c:v>
                </c:pt>
                <c:pt idx="2247">
                  <c:v>Helen Green</c:v>
                </c:pt>
                <c:pt idx="2248">
                  <c:v>Denise Carter</c:v>
                </c:pt>
                <c:pt idx="2249">
                  <c:v>Holly Morgan</c:v>
                </c:pt>
                <c:pt idx="2250">
                  <c:v>Dean Scott</c:v>
                </c:pt>
                <c:pt idx="2251">
                  <c:v>Holly Torres</c:v>
                </c:pt>
                <c:pt idx="2252">
                  <c:v>Elijah Gomez</c:v>
                </c:pt>
                <c:pt idx="2253">
                  <c:v>Ian Gutierrez</c:v>
                </c:pt>
                <c:pt idx="2254">
                  <c:v>Elizabeth Baxter</c:v>
                </c:pt>
                <c:pt idx="2255">
                  <c:v>Isaiah Sellers</c:v>
                </c:pt>
                <c:pt idx="2256">
                  <c:v>Denise Green MD</c:v>
                </c:pt>
                <c:pt idx="2257">
                  <c:v>Jack Hull</c:v>
                </c:pt>
                <c:pt idx="2258">
                  <c:v>Douglas Fritz</c:v>
                </c:pt>
                <c:pt idx="2259">
                  <c:v>Jack Williams</c:v>
                </c:pt>
                <c:pt idx="2260">
                  <c:v>Elizabeth Hays</c:v>
                </c:pt>
                <c:pt idx="2261">
                  <c:v>Jacob Bolton</c:v>
                </c:pt>
                <c:pt idx="2262">
                  <c:v>Elizabeth Hernandez</c:v>
                </c:pt>
                <c:pt idx="2263">
                  <c:v>Jacob Mendoza</c:v>
                </c:pt>
                <c:pt idx="2264">
                  <c:v>Elizabeth Hoffman</c:v>
                </c:pt>
                <c:pt idx="2265">
                  <c:v>Jacqueline Clark</c:v>
                </c:pt>
                <c:pt idx="2266">
                  <c:v>Elizabeth Johnson</c:v>
                </c:pt>
                <c:pt idx="2267">
                  <c:v>Jacqueline Holder</c:v>
                </c:pt>
                <c:pt idx="2268">
                  <c:v>Elizabeth Morris</c:v>
                </c:pt>
                <c:pt idx="2269">
                  <c:v>Jake Patterson</c:v>
                </c:pt>
                <c:pt idx="2270">
                  <c:v>Elizabeth Petty MD</c:v>
                </c:pt>
                <c:pt idx="2271">
                  <c:v>Devon Cannon</c:v>
                </c:pt>
                <c:pt idx="2272">
                  <c:v>Elizabeth Ramirez</c:v>
                </c:pt>
                <c:pt idx="2273">
                  <c:v>Diana Hanson</c:v>
                </c:pt>
                <c:pt idx="2274">
                  <c:v>Elizabeth Stanley</c:v>
                </c:pt>
                <c:pt idx="2275">
                  <c:v>Frank Hicks</c:v>
                </c:pt>
                <c:pt idx="2276">
                  <c:v>Elizabeth Williams</c:v>
                </c:pt>
                <c:pt idx="2277">
                  <c:v>Frank Robinson</c:v>
                </c:pt>
                <c:pt idx="2278">
                  <c:v>Elizabeth Wright</c:v>
                </c:pt>
                <c:pt idx="2279">
                  <c:v>Diana Johnson</c:v>
                </c:pt>
                <c:pt idx="2280">
                  <c:v>Elizabeth York</c:v>
                </c:pt>
                <c:pt idx="2281">
                  <c:v>Diane Harris</c:v>
                </c:pt>
                <c:pt idx="2282">
                  <c:v>Denise Merritt</c:v>
                </c:pt>
                <c:pt idx="2283">
                  <c:v>Debbie Frost</c:v>
                </c:pt>
                <c:pt idx="2284">
                  <c:v>Denise Murphy</c:v>
                </c:pt>
                <c:pt idx="2285">
                  <c:v>Deborah Brown</c:v>
                </c:pt>
                <c:pt idx="2286">
                  <c:v>Emily Foster</c:v>
                </c:pt>
                <c:pt idx="2287">
                  <c:v>Gabrielle Allen</c:v>
                </c:pt>
                <c:pt idx="2288">
                  <c:v>Debbie Anderson</c:v>
                </c:pt>
                <c:pt idx="2289">
                  <c:v>Gabrielle Ramirez</c:v>
                </c:pt>
                <c:pt idx="2290">
                  <c:v>Dennis Hart</c:v>
                </c:pt>
                <c:pt idx="2291">
                  <c:v>Deborah Henderson</c:v>
                </c:pt>
                <c:pt idx="2292">
                  <c:v>Emily Jordan</c:v>
                </c:pt>
                <c:pt idx="2293">
                  <c:v>Don Meyer</c:v>
                </c:pt>
                <c:pt idx="2294">
                  <c:v>Emily Lozano</c:v>
                </c:pt>
                <c:pt idx="2295">
                  <c:v>Gary Byrd</c:v>
                </c:pt>
                <c:pt idx="2296">
                  <c:v>Emily Martinez</c:v>
                </c:pt>
                <c:pt idx="2297">
                  <c:v>Gary Hampton</c:v>
                </c:pt>
                <c:pt idx="2298">
                  <c:v>Emily Morris</c:v>
                </c:pt>
                <c:pt idx="2299">
                  <c:v>Gary Pratt</c:v>
                </c:pt>
                <c:pt idx="2300">
                  <c:v>Emily Novak</c:v>
                </c:pt>
                <c:pt idx="2301">
                  <c:v>Gary Wise</c:v>
                </c:pt>
                <c:pt idx="2302">
                  <c:v>Emily Roberts</c:v>
                </c:pt>
                <c:pt idx="2303">
                  <c:v>George Garcia</c:v>
                </c:pt>
                <c:pt idx="2304">
                  <c:v>Dennis Mercer</c:v>
                </c:pt>
                <c:pt idx="2305">
                  <c:v>George Morton</c:v>
                </c:pt>
                <c:pt idx="2306">
                  <c:v>Emily Ware</c:v>
                </c:pt>
                <c:pt idx="2307">
                  <c:v>George Rodriguez</c:v>
                </c:pt>
                <c:pt idx="2308">
                  <c:v>Douglas Holloway</c:v>
                </c:pt>
                <c:pt idx="2309">
                  <c:v>George Whitaker</c:v>
                </c:pt>
                <c:pt idx="2310">
                  <c:v>Derek McKenzie</c:v>
                </c:pt>
                <c:pt idx="2311">
                  <c:v>Gerald Harrison</c:v>
                </c:pt>
                <c:pt idx="2312">
                  <c:v>Derek Wright</c:v>
                </c:pt>
                <c:pt idx="2313">
                  <c:v>Gilbert Foster</c:v>
                </c:pt>
                <c:pt idx="2314">
                  <c:v>Emma Brady</c:v>
                </c:pt>
                <c:pt idx="2315">
                  <c:v>Donald Kelly</c:v>
                </c:pt>
                <c:pt idx="2316">
                  <c:v>Eric Aguirre</c:v>
                </c:pt>
                <c:pt idx="2317">
                  <c:v>Donald Martin</c:v>
                </c:pt>
                <c:pt idx="2318">
                  <c:v>Eric Alexander</c:v>
                </c:pt>
                <c:pt idx="2319">
                  <c:v>Donald McKnight</c:v>
                </c:pt>
                <c:pt idx="2320">
                  <c:v>Eric Anderson</c:v>
                </c:pt>
                <c:pt idx="2321">
                  <c:v>Grace Gonzalez</c:v>
                </c:pt>
                <c:pt idx="2322">
                  <c:v>Eric Curtis</c:v>
                </c:pt>
                <c:pt idx="2323">
                  <c:v>Donald Reyes</c:v>
                </c:pt>
                <c:pt idx="2324">
                  <c:v>Eric Dyer</c:v>
                </c:pt>
                <c:pt idx="2325">
                  <c:v>Greg Anderson</c:v>
                </c:pt>
                <c:pt idx="2326">
                  <c:v>Eric Fields</c:v>
                </c:pt>
                <c:pt idx="2327">
                  <c:v>Greg Vazquez</c:v>
                </c:pt>
                <c:pt idx="2328">
                  <c:v>Eric Graham</c:v>
                </c:pt>
                <c:pt idx="2329">
                  <c:v>Gregory Frazier</c:v>
                </c:pt>
                <c:pt idx="2330">
                  <c:v>Derrick Bird</c:v>
                </c:pt>
                <c:pt idx="2331">
                  <c:v>Gregory Hogan</c:v>
                </c:pt>
                <c:pt idx="2332">
                  <c:v>Eric Levy</c:v>
                </c:pt>
                <c:pt idx="2333">
                  <c:v>Gregory Kaufman</c:v>
                </c:pt>
                <c:pt idx="2334">
                  <c:v>Dawn Torres</c:v>
                </c:pt>
                <c:pt idx="2335">
                  <c:v>Gregory Schwartz</c:v>
                </c:pt>
                <c:pt idx="2336">
                  <c:v>Eric Ortega</c:v>
                </c:pt>
                <c:pt idx="2337">
                  <c:v>Guy Griffin</c:v>
                </c:pt>
                <c:pt idx="2338">
                  <c:v>Derrick Castro</c:v>
                </c:pt>
                <c:pt idx="2339">
                  <c:v>Haley Harris</c:v>
                </c:pt>
                <c:pt idx="2340">
                  <c:v>Hannah Flores</c:v>
                </c:pt>
                <c:pt idx="2341">
                  <c:v>Hannah Banks</c:v>
                </c:pt>
                <c:pt idx="2342">
                  <c:v>Hannah Norman</c:v>
                </c:pt>
                <c:pt idx="2343">
                  <c:v>Hannah Watkins</c:v>
                </c:pt>
                <c:pt idx="2344">
                  <c:v>Hannah Smith</c:v>
                </c:pt>
                <c:pt idx="2345">
                  <c:v>Eric Reyes</c:v>
                </c:pt>
                <c:pt idx="2346">
                  <c:v>Heather Christensen</c:v>
                </c:pt>
                <c:pt idx="2347">
                  <c:v>Eric Robertson</c:v>
                </c:pt>
                <c:pt idx="2348">
                  <c:v>Heather Forbes</c:v>
                </c:pt>
                <c:pt idx="2349">
                  <c:v>Eric Santiago</c:v>
                </c:pt>
                <c:pt idx="2350">
                  <c:v>Heather Johnson</c:v>
                </c:pt>
                <c:pt idx="2351">
                  <c:v>Eric Scott</c:v>
                </c:pt>
                <c:pt idx="2352">
                  <c:v>Heather King</c:v>
                </c:pt>
                <c:pt idx="2353">
                  <c:v>Eric Smith</c:v>
                </c:pt>
                <c:pt idx="2354">
                  <c:v>Donald Stark</c:v>
                </c:pt>
                <c:pt idx="2355">
                  <c:v>Eric Sullivan</c:v>
                </c:pt>
                <c:pt idx="2356">
                  <c:v>Heather Meyers</c:v>
                </c:pt>
                <c:pt idx="2357">
                  <c:v>Eric Wilson</c:v>
                </c:pt>
                <c:pt idx="2358">
                  <c:v>Heather Rich</c:v>
                </c:pt>
                <c:pt idx="2359">
                  <c:v>Eric Wise</c:v>
                </c:pt>
                <c:pt idx="2360">
                  <c:v>Heather Sanders</c:v>
                </c:pt>
                <c:pt idx="2361">
                  <c:v>Eric Wyatt</c:v>
                </c:pt>
                <c:pt idx="2362">
                  <c:v>Deborah Schmidt</c:v>
                </c:pt>
                <c:pt idx="2363">
                  <c:v>Erica Anderson</c:v>
                </c:pt>
                <c:pt idx="2364">
                  <c:v>Heather Vega</c:v>
                </c:pt>
                <c:pt idx="2365">
                  <c:v>Erica Brooks</c:v>
                </c:pt>
                <c:pt idx="2366">
                  <c:v>Heidi Garner</c:v>
                </c:pt>
                <c:pt idx="2367">
                  <c:v>Erica Davis</c:v>
                </c:pt>
                <c:pt idx="2368">
                  <c:v>Heidi Lopez</c:v>
                </c:pt>
                <c:pt idx="2369">
                  <c:v>Erica Ford</c:v>
                </c:pt>
                <c:pt idx="2370">
                  <c:v>Heidi Taylor</c:v>
                </c:pt>
                <c:pt idx="2371">
                  <c:v>Derrick Dorsey</c:v>
                </c:pt>
                <c:pt idx="2372">
                  <c:v>Donna Matthews</c:v>
                </c:pt>
                <c:pt idx="2373">
                  <c:v>Erica Gutierrez</c:v>
                </c:pt>
                <c:pt idx="2374">
                  <c:v>Deborah Velasquez</c:v>
                </c:pt>
                <c:pt idx="2375">
                  <c:v>Derrick Smith</c:v>
                </c:pt>
                <c:pt idx="2376">
                  <c:v>Holly Phillips</c:v>
                </c:pt>
                <c:pt idx="2377">
                  <c:v>Derrick Wallace</c:v>
                </c:pt>
                <c:pt idx="2378">
                  <c:v>Holly Stephens</c:v>
                </c:pt>
                <c:pt idx="2379">
                  <c:v>Erica Meyer</c:v>
                </c:pt>
                <c:pt idx="2380">
                  <c:v>Holly Vaughn</c:v>
                </c:pt>
                <c:pt idx="2381">
                  <c:v>Erica Montoya</c:v>
                </c:pt>
                <c:pt idx="2382">
                  <c:v>Donna Smith</c:v>
                </c:pt>
                <c:pt idx="2383">
                  <c:v>Desiree Stephenson</c:v>
                </c:pt>
                <c:pt idx="2384">
                  <c:v>Ian Stanley</c:v>
                </c:pt>
                <c:pt idx="2385">
                  <c:v>Erika Reeves</c:v>
                </c:pt>
                <c:pt idx="2386">
                  <c:v>Isaiah Hickman</c:v>
                </c:pt>
                <c:pt idx="2387">
                  <c:v>Erin Ferrell</c:v>
                </c:pt>
                <c:pt idx="2388">
                  <c:v>Donna Sullivan</c:v>
                </c:pt>
                <c:pt idx="2389">
                  <c:v>Destiny Munoz</c:v>
                </c:pt>
                <c:pt idx="2390">
                  <c:v>Jack Green</c:v>
                </c:pt>
                <c:pt idx="2391">
                  <c:v>Erin Gilbert</c:v>
                </c:pt>
                <c:pt idx="2392">
                  <c:v>Doris Grimes</c:v>
                </c:pt>
                <c:pt idx="2393">
                  <c:v>Erin Moore</c:v>
                </c:pt>
                <c:pt idx="2394">
                  <c:v>Jack Watkins</c:v>
                </c:pt>
                <c:pt idx="2395">
                  <c:v>Erin Owens</c:v>
                </c:pt>
                <c:pt idx="2396">
                  <c:v>Jackie Garcia</c:v>
                </c:pt>
                <c:pt idx="2397">
                  <c:v>Erin Perez</c:v>
                </c:pt>
                <c:pt idx="2398">
                  <c:v>Jacob Baker</c:v>
                </c:pt>
                <c:pt idx="2399">
                  <c:v>Erin Reyes</c:v>
                </c:pt>
                <c:pt idx="2400">
                  <c:v>Jacob Charles</c:v>
                </c:pt>
                <c:pt idx="2401">
                  <c:v>Erin Terry</c:v>
                </c:pt>
                <c:pt idx="2402">
                  <c:v>Jacob Frank</c:v>
                </c:pt>
                <c:pt idx="2403">
                  <c:v>Debbie Arroyo</c:v>
                </c:pt>
                <c:pt idx="2404">
                  <c:v>Jacob Petersen</c:v>
                </c:pt>
                <c:pt idx="2405">
                  <c:v>Ernest Jones</c:v>
                </c:pt>
                <c:pt idx="2406">
                  <c:v>Jacob Vaughn</c:v>
                </c:pt>
                <c:pt idx="2407">
                  <c:v>Ernest Villarreal</c:v>
                </c:pt>
                <c:pt idx="2408">
                  <c:v>Jacqueline Ford</c:v>
                </c:pt>
                <c:pt idx="2409">
                  <c:v>Eugene McGee</c:v>
                </c:pt>
                <c:pt idx="2410">
                  <c:v>Douglas Cruz</c:v>
                </c:pt>
                <c:pt idx="2411">
                  <c:v>Felicia Gonzalez</c:v>
                </c:pt>
                <c:pt idx="2412">
                  <c:v>Jacqueline Hooper</c:v>
                </c:pt>
                <c:pt idx="2413">
                  <c:v>Felicia Hicks</c:v>
                </c:pt>
                <c:pt idx="2414">
                  <c:v>Jake Kerr</c:v>
                </c:pt>
                <c:pt idx="2415">
                  <c:v>Fernando Watson</c:v>
                </c:pt>
                <c:pt idx="2416">
                  <c:v>James Armstrong</c:v>
                </c:pt>
                <c:pt idx="2417">
                  <c:v>Devin Jones</c:v>
                </c:pt>
                <c:pt idx="2418">
                  <c:v>Francisco Lawson</c:v>
                </c:pt>
                <c:pt idx="2419">
                  <c:v>David Tucker</c:v>
                </c:pt>
                <c:pt idx="2420">
                  <c:v>Daniel Garrett</c:v>
                </c:pt>
                <c:pt idx="2421">
                  <c:v>Cameron Rivera</c:v>
                </c:pt>
                <c:pt idx="2422">
                  <c:v>Catherine Jordan</c:v>
                </c:pt>
                <c:pt idx="2423">
                  <c:v>Darren Klein</c:v>
                </c:pt>
                <c:pt idx="2424">
                  <c:v>Brittany Andrade</c:v>
                </c:pt>
                <c:pt idx="2425">
                  <c:v>Cameron Howell</c:v>
                </c:pt>
                <c:pt idx="2426">
                  <c:v>Catherine Miller</c:v>
                </c:pt>
                <c:pt idx="2427">
                  <c:v>Dan Davenport</c:v>
                </c:pt>
                <c:pt idx="2428">
                  <c:v>Catherine Webb</c:v>
                </c:pt>
                <c:pt idx="2429">
                  <c:v>Daniel White</c:v>
                </c:pt>
                <c:pt idx="2430">
                  <c:v>Catherine Williams</c:v>
                </c:pt>
                <c:pt idx="2431">
                  <c:v>David Hill</c:v>
                </c:pt>
                <c:pt idx="2432">
                  <c:v>Cathy Gray PhD</c:v>
                </c:pt>
                <c:pt idx="2433">
                  <c:v>Cameron Cruz</c:v>
                </c:pt>
                <c:pt idx="2434">
                  <c:v>Brittany Brown</c:v>
                </c:pt>
                <c:pt idx="2435">
                  <c:v>Craig Tate</c:v>
                </c:pt>
                <c:pt idx="2436">
                  <c:v>Cathy Rogers</c:v>
                </c:pt>
                <c:pt idx="2437">
                  <c:v>Cynthia King</c:v>
                </c:pt>
                <c:pt idx="2438">
                  <c:v>Cathy Taylor</c:v>
                </c:pt>
                <c:pt idx="2439">
                  <c:v>Dana Villegas</c:v>
                </c:pt>
                <c:pt idx="2440">
                  <c:v>Chad Edwards</c:v>
                </c:pt>
                <c:pt idx="2441">
                  <c:v>Daniel Nicholson</c:v>
                </c:pt>
                <c:pt idx="2442">
                  <c:v>Chad Lawrence</c:v>
                </c:pt>
                <c:pt idx="2443">
                  <c:v>Danny Davis</c:v>
                </c:pt>
                <c:pt idx="2444">
                  <c:v>Chad Taylor</c:v>
                </c:pt>
                <c:pt idx="2445">
                  <c:v>David Baker</c:v>
                </c:pt>
                <c:pt idx="2446">
                  <c:v>Charlene Young</c:v>
                </c:pt>
                <c:pt idx="2447">
                  <c:v>David Sanchez</c:v>
                </c:pt>
                <c:pt idx="2448">
                  <c:v>Charles Barrett</c:v>
                </c:pt>
                <c:pt idx="2449">
                  <c:v>Dawn Schaefer</c:v>
                </c:pt>
                <c:pt idx="2450">
                  <c:v>Brittany Butler</c:v>
                </c:pt>
                <c:pt idx="2451">
                  <c:v>Cory Drake</c:v>
                </c:pt>
                <c:pt idx="2452">
                  <c:v>Charles Green</c:v>
                </c:pt>
                <c:pt idx="2453">
                  <c:v>Craig Hensley</c:v>
                </c:pt>
                <c:pt idx="2454">
                  <c:v>Charles Hall</c:v>
                </c:pt>
                <c:pt idx="2455">
                  <c:v>Crystal Choi</c:v>
                </c:pt>
                <c:pt idx="2456">
                  <c:v>Charles Hart</c:v>
                </c:pt>
                <c:pt idx="2457">
                  <c:v>Crystal Russell</c:v>
                </c:pt>
                <c:pt idx="2458">
                  <c:v>Brittany Edwards</c:v>
                </c:pt>
                <c:pt idx="2459">
                  <c:v>Cynthia Stone</c:v>
                </c:pt>
                <c:pt idx="2460">
                  <c:v>Charles Jones</c:v>
                </c:pt>
                <c:pt idx="2461">
                  <c:v>Dana Fox</c:v>
                </c:pt>
                <c:pt idx="2462">
                  <c:v>Brittany Jones</c:v>
                </c:pt>
                <c:pt idx="2463">
                  <c:v>Daniel David</c:v>
                </c:pt>
                <c:pt idx="2464">
                  <c:v>Charles Medina</c:v>
                </c:pt>
                <c:pt idx="2465">
                  <c:v>Brian Walker DDS</c:v>
                </c:pt>
                <c:pt idx="2466">
                  <c:v>Brittany Moran</c:v>
                </c:pt>
                <c:pt idx="2467">
                  <c:v>Daniel Thomas</c:v>
                </c:pt>
                <c:pt idx="2468">
                  <c:v>Brittany Newton</c:v>
                </c:pt>
                <c:pt idx="2469">
                  <c:v>Carlos Thornton</c:v>
                </c:pt>
                <c:pt idx="2470">
                  <c:v>Brittany Richmond</c:v>
                </c:pt>
                <c:pt idx="2471">
                  <c:v>Carol Beard</c:v>
                </c:pt>
                <c:pt idx="2472">
                  <c:v>Brittany Thompson</c:v>
                </c:pt>
                <c:pt idx="2473">
                  <c:v>David Allen</c:v>
                </c:pt>
                <c:pt idx="2474">
                  <c:v>Brian McDonald</c:v>
                </c:pt>
                <c:pt idx="2475">
                  <c:v>David Davis</c:v>
                </c:pt>
                <c:pt idx="2476">
                  <c:v>Charles Spears</c:v>
                </c:pt>
                <c:pt idx="2477">
                  <c:v>Carrie Chase</c:v>
                </c:pt>
                <c:pt idx="2478">
                  <c:v>Charles White</c:v>
                </c:pt>
                <c:pt idx="2479">
                  <c:v>David Stein</c:v>
                </c:pt>
                <c:pt idx="2480">
                  <c:v>Chelsea Carpenter</c:v>
                </c:pt>
                <c:pt idx="2481">
                  <c:v>Cassandra Brady</c:v>
                </c:pt>
                <c:pt idx="2482">
                  <c:v>Chelsea Crawford</c:v>
                </c:pt>
                <c:pt idx="2483">
                  <c:v>Connie Lopez</c:v>
                </c:pt>
                <c:pt idx="2484">
                  <c:v>Chelsea Green</c:v>
                </c:pt>
                <c:pt idx="2485">
                  <c:v>Corey French</c:v>
                </c:pt>
                <c:pt idx="2486">
                  <c:v>Chelsea Harper</c:v>
                </c:pt>
                <c:pt idx="2487">
                  <c:v>Cory Ibarra</c:v>
                </c:pt>
                <c:pt idx="2488">
                  <c:v>Chelsea Huang</c:v>
                </c:pt>
                <c:pt idx="2489">
                  <c:v>Courtney Rios</c:v>
                </c:pt>
                <c:pt idx="2490">
                  <c:v>Chelsea Marshall</c:v>
                </c:pt>
                <c:pt idx="2491">
                  <c:v>Craig Patel</c:v>
                </c:pt>
                <c:pt idx="2492">
                  <c:v>Chelsea McClain</c:v>
                </c:pt>
                <c:pt idx="2493">
                  <c:v>Cristian Thomas</c:v>
                </c:pt>
                <c:pt idx="2494">
                  <c:v>Chelsea Neal</c:v>
                </c:pt>
                <c:pt idx="2495">
                  <c:v>Crystal Davis</c:v>
                </c:pt>
                <c:pt idx="2496">
                  <c:v>Chelsey Morris</c:v>
                </c:pt>
                <c:pt idx="2497">
                  <c:v>Crystal Meyer</c:v>
                </c:pt>
                <c:pt idx="2498">
                  <c:v>Cheryl Figueroa</c:v>
                </c:pt>
                <c:pt idx="2499">
                  <c:v>Cynthia Atkinson</c:v>
                </c:pt>
                <c:pt idx="2500">
                  <c:v>Cheryl Ramirez</c:v>
                </c:pt>
                <c:pt idx="2501">
                  <c:v>Cynthia Rivera</c:v>
                </c:pt>
                <c:pt idx="2502">
                  <c:v>Chloe Davis</c:v>
                </c:pt>
                <c:pt idx="2503">
                  <c:v>Damon Cruz</c:v>
                </c:pt>
                <c:pt idx="2504">
                  <c:v>Chloe Martinez</c:v>
                </c:pt>
                <c:pt idx="2505">
                  <c:v>Dana Ali</c:v>
                </c:pt>
                <c:pt idx="2506">
                  <c:v>Chloe Ruiz</c:v>
                </c:pt>
                <c:pt idx="2507">
                  <c:v>Dana Perry</c:v>
                </c:pt>
                <c:pt idx="2508">
                  <c:v>Brittney Atkinson</c:v>
                </c:pt>
                <c:pt idx="2509">
                  <c:v>Carla Harrison</c:v>
                </c:pt>
                <c:pt idx="2510">
                  <c:v>Brittney Parker</c:v>
                </c:pt>
                <c:pt idx="2511">
                  <c:v>Daniel Duncan</c:v>
                </c:pt>
                <c:pt idx="2512">
                  <c:v>Christian Ortiz</c:v>
                </c:pt>
                <c:pt idx="2513">
                  <c:v>Carla Velez</c:v>
                </c:pt>
                <c:pt idx="2514">
                  <c:v>Christian Reynolds</c:v>
                </c:pt>
                <c:pt idx="2515">
                  <c:v>Daniel Miller</c:v>
                </c:pt>
                <c:pt idx="2516">
                  <c:v>Christian Sherman</c:v>
                </c:pt>
                <c:pt idx="2517">
                  <c:v>Carlos Phillips</c:v>
                </c:pt>
                <c:pt idx="2518">
                  <c:v>Christian Young</c:v>
                </c:pt>
                <c:pt idx="2519">
                  <c:v>Daniel Wagner</c:v>
                </c:pt>
                <c:pt idx="2520">
                  <c:v>Christie Cox</c:v>
                </c:pt>
                <c:pt idx="2521">
                  <c:v>Danielle Bowman</c:v>
                </c:pt>
                <c:pt idx="2522">
                  <c:v>Christina Beasley</c:v>
                </c:pt>
                <c:pt idx="2523">
                  <c:v>Danielle Wallace</c:v>
                </c:pt>
                <c:pt idx="2524">
                  <c:v>Christina Cunningham</c:v>
                </c:pt>
                <c:pt idx="2525">
                  <c:v>Danny Nguyen</c:v>
                </c:pt>
                <c:pt idx="2526">
                  <c:v>Brooke Lara</c:v>
                </c:pt>
                <c:pt idx="2527">
                  <c:v>Darlene Kennedy</c:v>
                </c:pt>
                <c:pt idx="2528">
                  <c:v>Christina Edwards</c:v>
                </c:pt>
                <c:pt idx="2529">
                  <c:v>Darryl Bauer</c:v>
                </c:pt>
                <c:pt idx="2530">
                  <c:v>Christina Farmer</c:v>
                </c:pt>
                <c:pt idx="2531">
                  <c:v>David Armstrong</c:v>
                </c:pt>
                <c:pt idx="2532">
                  <c:v>Brooke Le</c:v>
                </c:pt>
                <c:pt idx="2533">
                  <c:v>Brian Zhang</c:v>
                </c:pt>
                <c:pt idx="2534">
                  <c:v>Christina Gibson</c:v>
                </c:pt>
                <c:pt idx="2535">
                  <c:v>David Garza</c:v>
                </c:pt>
                <c:pt idx="2536">
                  <c:v>Christina Hamilton</c:v>
                </c:pt>
                <c:pt idx="2537">
                  <c:v>Catherine Gilbert</c:v>
                </c:pt>
                <c:pt idx="2538">
                  <c:v>Christina Jacobs</c:v>
                </c:pt>
                <c:pt idx="2539">
                  <c:v>David Reynolds</c:v>
                </c:pt>
                <c:pt idx="2540">
                  <c:v>Christina Lopez</c:v>
                </c:pt>
                <c:pt idx="2541">
                  <c:v>Cassandra Smith</c:v>
                </c:pt>
                <c:pt idx="2542">
                  <c:v>Christina Martin</c:v>
                </c:pt>
                <c:pt idx="2543">
                  <c:v>Casey Sanchez</c:v>
                </c:pt>
                <c:pt idx="2544">
                  <c:v>Christina Miranda</c:v>
                </c:pt>
                <c:pt idx="2545">
                  <c:v>David Williams</c:v>
                </c:pt>
                <c:pt idx="2546">
                  <c:v>Christina Montgomery</c:v>
                </c:pt>
                <c:pt idx="2547">
                  <c:v>Dawn Jackson</c:v>
                </c:pt>
                <c:pt idx="2548">
                  <c:v>Brian Moran</c:v>
                </c:pt>
                <c:pt idx="2549">
                  <c:v>Calvin Vazquez</c:v>
                </c:pt>
                <c:pt idx="2550">
                  <c:v>Brooke Mason</c:v>
                </c:pt>
                <c:pt idx="2551">
                  <c:v>Connie Wilson</c:v>
                </c:pt>
                <c:pt idx="2552">
                  <c:v>Brooke Peters</c:v>
                </c:pt>
                <c:pt idx="2553">
                  <c:v>Corey Armstrong</c:v>
                </c:pt>
                <c:pt idx="2554">
                  <c:v>Christine Anderson</c:v>
                </c:pt>
                <c:pt idx="2555">
                  <c:v>Corey Wilkerson</c:v>
                </c:pt>
                <c:pt idx="2556">
                  <c:v>Christine Avery</c:v>
                </c:pt>
                <c:pt idx="2557">
                  <c:v>Cory Hardy</c:v>
                </c:pt>
                <c:pt idx="2558">
                  <c:v>Christine Chan</c:v>
                </c:pt>
                <c:pt idx="2559">
                  <c:v>Cory Smith</c:v>
                </c:pt>
                <c:pt idx="2560">
                  <c:v>Christine Elliott</c:v>
                </c:pt>
                <c:pt idx="2561">
                  <c:v>Courtney Marsh</c:v>
                </c:pt>
                <c:pt idx="2562">
                  <c:v>Brooke Williams</c:v>
                </c:pt>
                <c:pt idx="2563">
                  <c:v>Courtney Scott</c:v>
                </c:pt>
                <c:pt idx="2564">
                  <c:v>Christine Lopez</c:v>
                </c:pt>
                <c:pt idx="2565">
                  <c:v>Craig Miller</c:v>
                </c:pt>
                <c:pt idx="2566">
                  <c:v>Christine Lynch</c:v>
                </c:pt>
                <c:pt idx="2567">
                  <c:v>Cameron Johnson</c:v>
                </c:pt>
                <c:pt idx="2568">
                  <c:v>Brian Jones</c:v>
                </c:pt>
                <c:pt idx="2569">
                  <c:v>Craig White</c:v>
                </c:pt>
                <c:pt idx="2570">
                  <c:v>Christine Morgan</c:v>
                </c:pt>
                <c:pt idx="2571">
                  <c:v>Cameron Lawrence</c:v>
                </c:pt>
                <c:pt idx="2572">
                  <c:v>Christine Preston</c:v>
                </c:pt>
                <c:pt idx="2573">
                  <c:v>Cameron Park</c:v>
                </c:pt>
                <c:pt idx="2574">
                  <c:v>Christine Ramirez</c:v>
                </c:pt>
                <c:pt idx="2575">
                  <c:v>Crystal Gonzalez</c:v>
                </c:pt>
                <c:pt idx="2576">
                  <c:v>Christine Richardson</c:v>
                </c:pt>
                <c:pt idx="2577">
                  <c:v>Cameron Sawyer</c:v>
                </c:pt>
                <c:pt idx="2578">
                  <c:v>Christine Schmidt</c:v>
                </c:pt>
                <c:pt idx="2579">
                  <c:v>Candace Norman</c:v>
                </c:pt>
                <c:pt idx="2580">
                  <c:v>Christopher Bradley</c:v>
                </c:pt>
                <c:pt idx="2581">
                  <c:v>Candace Stephens</c:v>
                </c:pt>
                <c:pt idx="2582">
                  <c:v>Dawn Smith</c:v>
                </c:pt>
                <c:pt idx="2583">
                  <c:v>Cynthia Holmes</c:v>
                </c:pt>
                <c:pt idx="2584">
                  <c:v>Bruce Jenkins</c:v>
                </c:pt>
                <c:pt idx="2585">
                  <c:v>Carl Collins</c:v>
                </c:pt>
                <c:pt idx="2586">
                  <c:v>Christopher Davis</c:v>
                </c:pt>
                <c:pt idx="2587">
                  <c:v>Cynthia Sanders</c:v>
                </c:pt>
                <c:pt idx="2588">
                  <c:v>Brian Peterson</c:v>
                </c:pt>
                <c:pt idx="2589">
                  <c:v>Cynthia Wyatt</c:v>
                </c:pt>
                <c:pt idx="2590">
                  <c:v>Bruce Jones</c:v>
                </c:pt>
                <c:pt idx="2591">
                  <c:v>Damon Ortega</c:v>
                </c:pt>
                <c:pt idx="2592">
                  <c:v>Christopher Durham</c:v>
                </c:pt>
                <c:pt idx="2593">
                  <c:v>Dan Jones</c:v>
                </c:pt>
                <c:pt idx="2594">
                  <c:v>Brian Richardson</c:v>
                </c:pt>
                <c:pt idx="2595">
                  <c:v>Cassandra Taylor</c:v>
                </c:pt>
                <c:pt idx="2596">
                  <c:v>Bryan Collins</c:v>
                </c:pt>
                <c:pt idx="2597">
                  <c:v>Dana Lozano</c:v>
                </c:pt>
                <c:pt idx="2598">
                  <c:v>Christopher Griffith</c:v>
                </c:pt>
                <c:pt idx="2599">
                  <c:v>Carl Palmer</c:v>
                </c:pt>
                <c:pt idx="2600">
                  <c:v>Christopher Harrison</c:v>
                </c:pt>
                <c:pt idx="2601">
                  <c:v>Carl Pruitt</c:v>
                </c:pt>
                <c:pt idx="2602">
                  <c:v>Christopher Huffman</c:v>
                </c:pt>
                <c:pt idx="2603">
                  <c:v>Daniel Cox</c:v>
                </c:pt>
                <c:pt idx="2604">
                  <c:v>Christopher Hughes</c:v>
                </c:pt>
                <c:pt idx="2605">
                  <c:v>Daniel Delacruz</c:v>
                </c:pt>
                <c:pt idx="2606">
                  <c:v>Brian Robinson</c:v>
                </c:pt>
                <c:pt idx="2607">
                  <c:v>Carla Hartman</c:v>
                </c:pt>
                <c:pt idx="2608">
                  <c:v>Christopher Jacobson</c:v>
                </c:pt>
                <c:pt idx="2609">
                  <c:v>Carla James</c:v>
                </c:pt>
                <c:pt idx="2610">
                  <c:v>Christopher Johnson</c:v>
                </c:pt>
                <c:pt idx="2611">
                  <c:v>Daniel Horne</c:v>
                </c:pt>
                <c:pt idx="2612">
                  <c:v>Christopher Lucas</c:v>
                </c:pt>
                <c:pt idx="2613">
                  <c:v>Carlos McGrath</c:v>
                </c:pt>
                <c:pt idx="2614">
                  <c:v>Bryan Matthews</c:v>
                </c:pt>
                <c:pt idx="2615">
                  <c:v>Daniel Moran</c:v>
                </c:pt>
                <c:pt idx="2616">
                  <c:v>Christopher Mathis</c:v>
                </c:pt>
                <c:pt idx="2617">
                  <c:v>Carlos Murray</c:v>
                </c:pt>
                <c:pt idx="2618">
                  <c:v>Bryan Noble II</c:v>
                </c:pt>
                <c:pt idx="2619">
                  <c:v>Daniel Stewart</c:v>
                </c:pt>
                <c:pt idx="2620">
                  <c:v>Christopher Murray</c:v>
                </c:pt>
                <c:pt idx="2621">
                  <c:v>Daniel Turner</c:v>
                </c:pt>
                <c:pt idx="2622">
                  <c:v>Christopher Page</c:v>
                </c:pt>
                <c:pt idx="2623">
                  <c:v>Daniel Weiss</c:v>
                </c:pt>
                <c:pt idx="2624">
                  <c:v>Bryan Sullivan</c:v>
                </c:pt>
                <c:pt idx="2625">
                  <c:v>Daniel Young</c:v>
                </c:pt>
                <c:pt idx="2626">
                  <c:v>Christopher Reid</c:v>
                </c:pt>
                <c:pt idx="2627">
                  <c:v>Carlos Roy</c:v>
                </c:pt>
                <c:pt idx="2628">
                  <c:v>Christopher Richardson</c:v>
                </c:pt>
                <c:pt idx="2629">
                  <c:v>Danielle Sims</c:v>
                </c:pt>
                <c:pt idx="2630">
                  <c:v>Christopher Riley</c:v>
                </c:pt>
                <c:pt idx="2631">
                  <c:v>Carlos Williams</c:v>
                </c:pt>
                <c:pt idx="2632">
                  <c:v>Brian Thomas</c:v>
                </c:pt>
                <c:pt idx="2633">
                  <c:v>Danny Ford</c:v>
                </c:pt>
                <c:pt idx="2634">
                  <c:v>Christopher Robinson</c:v>
                </c:pt>
                <c:pt idx="2635">
                  <c:v>Darin King</c:v>
                </c:pt>
                <c:pt idx="2636">
                  <c:v>Christopher Torres</c:v>
                </c:pt>
                <c:pt idx="2637">
                  <c:v>Darlene Adams</c:v>
                </c:pt>
                <c:pt idx="2638">
                  <c:v>Christopher Vasquez</c:v>
                </c:pt>
                <c:pt idx="2639">
                  <c:v>Brian West</c:v>
                </c:pt>
                <c:pt idx="2640">
                  <c:v>Brian Vazquez</c:v>
                </c:pt>
                <c:pt idx="2641">
                  <c:v>Carol Brown</c:v>
                </c:pt>
                <c:pt idx="2642">
                  <c:v>Christopher Wilcox</c:v>
                </c:pt>
                <c:pt idx="2643">
                  <c:v>Dave Davis</c:v>
                </c:pt>
                <c:pt idx="2644">
                  <c:v>Cindy Barnett</c:v>
                </c:pt>
                <c:pt idx="2645">
                  <c:v>Carol Macdonald</c:v>
                </c:pt>
                <c:pt idx="2646">
                  <c:v>Cindy Douglas</c:v>
                </c:pt>
                <c:pt idx="2647">
                  <c:v>David Austin</c:v>
                </c:pt>
                <c:pt idx="2648">
                  <c:v>Cindy Rodriguez</c:v>
                </c:pt>
                <c:pt idx="2649">
                  <c:v>David Boyd</c:v>
                </c:pt>
                <c:pt idx="2650">
                  <c:v>Caitlin Hill</c:v>
                </c:pt>
                <c:pt idx="2651">
                  <c:v>David Chen</c:v>
                </c:pt>
                <c:pt idx="2652">
                  <c:v>Claire Holmes</c:v>
                </c:pt>
                <c:pt idx="2653">
                  <c:v>David Flores</c:v>
                </c:pt>
                <c:pt idx="2654">
                  <c:v>Caitlin Miller</c:v>
                </c:pt>
                <c:pt idx="2655">
                  <c:v>David Hernandez</c:v>
                </c:pt>
                <c:pt idx="2656">
                  <c:v>Cassandra Johnson</c:v>
                </c:pt>
                <c:pt idx="2657">
                  <c:v>David Holt</c:v>
                </c:pt>
                <c:pt idx="2658">
                  <c:v>David Melton</c:v>
                </c:pt>
                <c:pt idx="2659">
                  <c:v>David Morgan</c:v>
                </c:pt>
                <c:pt idx="2660">
                  <c:v>Claudia Johnson</c:v>
                </c:pt>
                <c:pt idx="2661">
                  <c:v>David Meyer</c:v>
                </c:pt>
                <c:pt idx="2662">
                  <c:v>Clinton Hall</c:v>
                </c:pt>
                <c:pt idx="2663">
                  <c:v>David Munoz</c:v>
                </c:pt>
                <c:pt idx="2664">
                  <c:v>Caitlin Quinn</c:v>
                </c:pt>
                <c:pt idx="2665">
                  <c:v>Carrie Craig</c:v>
                </c:pt>
                <c:pt idx="2666">
                  <c:v>Cody Hart</c:v>
                </c:pt>
                <c:pt idx="2667">
                  <c:v>Carrie Gardner</c:v>
                </c:pt>
                <c:pt idx="2668">
                  <c:v>Cody King</c:v>
                </c:pt>
                <c:pt idx="2669">
                  <c:v>Carrie Liu</c:v>
                </c:pt>
                <c:pt idx="2670">
                  <c:v>Caitlyn Fowler</c:v>
                </c:pt>
                <c:pt idx="2671">
                  <c:v>Brian Hines</c:v>
                </c:pt>
                <c:pt idx="2672">
                  <c:v>Brian Vincent</c:v>
                </c:pt>
                <c:pt idx="2673">
                  <c:v>Briana Martinez</c:v>
                </c:pt>
                <c:pt idx="2674">
                  <c:v>Cody Murray</c:v>
                </c:pt>
                <c:pt idx="2675">
                  <c:v>Casey Schmidt</c:v>
                </c:pt>
                <c:pt idx="2676">
                  <c:v>Cody Webster</c:v>
                </c:pt>
                <c:pt idx="2677">
                  <c:v>Brianna Long</c:v>
                </c:pt>
                <c:pt idx="2678">
                  <c:v>Cole Young</c:v>
                </c:pt>
                <c:pt idx="2679">
                  <c:v>Cassandra Beard</c:v>
                </c:pt>
                <c:pt idx="2680">
                  <c:v>Caleb Lane</c:v>
                </c:pt>
                <c:pt idx="2681">
                  <c:v>Dawn Ferguson</c:v>
                </c:pt>
                <c:pt idx="2682">
                  <c:v>Colleen Reyes</c:v>
                </c:pt>
                <c:pt idx="2683">
                  <c:v>Dawn Richards</c:v>
                </c:pt>
                <c:pt idx="2684">
                  <c:v>Calvin Robinson</c:v>
                </c:pt>
                <c:pt idx="2685">
                  <c:v>Cassandra Chandler</c:v>
                </c:pt>
                <c:pt idx="2686">
                  <c:v>Colleen Wilson</c:v>
                </c:pt>
                <c:pt idx="2687">
                  <c:v>Christopher Bush</c:v>
                </c:pt>
                <c:pt idx="2688">
                  <c:v>Bradley Williams</c:v>
                </c:pt>
                <c:pt idx="2689">
                  <c:v>Ashley Mullen</c:v>
                </c:pt>
                <c:pt idx="2690">
                  <c:v>Anthony Jones</c:v>
                </c:pt>
                <c:pt idx="2691">
                  <c:v>Allison Harrison</c:v>
                </c:pt>
                <c:pt idx="2692">
                  <c:v>Aaron Nelson</c:v>
                </c:pt>
                <c:pt idx="2693">
                  <c:v>Allison Nguyen</c:v>
                </c:pt>
                <c:pt idx="2694">
                  <c:v>Allen Morrow</c:v>
                </c:pt>
                <c:pt idx="2695">
                  <c:v>Adam Ewing</c:v>
                </c:pt>
                <c:pt idx="2696">
                  <c:v>April Turner</c:v>
                </c:pt>
                <c:pt idx="2697">
                  <c:v>Alvin Powell</c:v>
                </c:pt>
                <c:pt idx="2698">
                  <c:v>Alexandra Howard</c:v>
                </c:pt>
                <c:pt idx="2699">
                  <c:v>Alyssa Hernandez</c:v>
                </c:pt>
                <c:pt idx="2700">
                  <c:v>Blake Black</c:v>
                </c:pt>
                <c:pt idx="2701">
                  <c:v>Alyssa McGuire</c:v>
                </c:pt>
                <c:pt idx="2702">
                  <c:v>Alicia Thompson</c:v>
                </c:pt>
                <c:pt idx="2703">
                  <c:v>Alyssa Park</c:v>
                </c:pt>
                <c:pt idx="2704">
                  <c:v>Anthony Allison</c:v>
                </c:pt>
                <c:pt idx="2705">
                  <c:v>Adam Fowler</c:v>
                </c:pt>
                <c:pt idx="2706">
                  <c:v>Aaron Howe</c:v>
                </c:pt>
                <c:pt idx="2707">
                  <c:v>Alyssa Smith</c:v>
                </c:pt>
                <c:pt idx="2708">
                  <c:v>Ashley Dyer</c:v>
                </c:pt>
                <c:pt idx="2709">
                  <c:v>Adam Green</c:v>
                </c:pt>
                <c:pt idx="2710">
                  <c:v>Alexandra Friedman</c:v>
                </c:pt>
                <c:pt idx="2711">
                  <c:v>Alyssa Willis</c:v>
                </c:pt>
                <c:pt idx="2712">
                  <c:v>Belinda Carter</c:v>
                </c:pt>
                <c:pt idx="2713">
                  <c:v>Adam Hale</c:v>
                </c:pt>
                <c:pt idx="2714">
                  <c:v>Bethany Rosario</c:v>
                </c:pt>
                <c:pt idx="2715">
                  <c:v>Amanda Brown</c:v>
                </c:pt>
                <c:pt idx="2716">
                  <c:v>Brad Brown</c:v>
                </c:pt>
                <c:pt idx="2717">
                  <c:v>Amanda Cameron</c:v>
                </c:pt>
                <c:pt idx="2718">
                  <c:v>Brandon Conway</c:v>
                </c:pt>
                <c:pt idx="2719">
                  <c:v>Amanda Carrillo</c:v>
                </c:pt>
                <c:pt idx="2720">
                  <c:v>Brenda Pope</c:v>
                </c:pt>
                <c:pt idx="2721">
                  <c:v>Amanda Fisher</c:v>
                </c:pt>
                <c:pt idx="2722">
                  <c:v>Anne Murray</c:v>
                </c:pt>
                <c:pt idx="2723">
                  <c:v>Amanda Galvan</c:v>
                </c:pt>
                <c:pt idx="2724">
                  <c:v>Anthony Grant</c:v>
                </c:pt>
                <c:pt idx="2725">
                  <c:v>Amanda Hoffman</c:v>
                </c:pt>
                <c:pt idx="2726">
                  <c:v>Anthony Mason</c:v>
                </c:pt>
                <c:pt idx="2727">
                  <c:v>Amanda Johnson</c:v>
                </c:pt>
                <c:pt idx="2728">
                  <c:v>April Keller</c:v>
                </c:pt>
                <c:pt idx="2729">
                  <c:v>Amanda Kemp</c:v>
                </c:pt>
                <c:pt idx="2730">
                  <c:v>Ashlee Anderson</c:v>
                </c:pt>
                <c:pt idx="2731">
                  <c:v>Adam Johns</c:v>
                </c:pt>
                <c:pt idx="2732">
                  <c:v>Ashley Hughes</c:v>
                </c:pt>
                <c:pt idx="2733">
                  <c:v>Amanda Knight</c:v>
                </c:pt>
                <c:pt idx="2734">
                  <c:v>Ashley Wells</c:v>
                </c:pt>
                <c:pt idx="2735">
                  <c:v>Amanda McKinney</c:v>
                </c:pt>
                <c:pt idx="2736">
                  <c:v>Austin Watts</c:v>
                </c:pt>
                <c:pt idx="2737">
                  <c:v>Amanda Rivera</c:v>
                </c:pt>
                <c:pt idx="2738">
                  <c:v>Barbara McNeil</c:v>
                </c:pt>
                <c:pt idx="2739">
                  <c:v>Amanda Robertson</c:v>
                </c:pt>
                <c:pt idx="2740">
                  <c:v>Benjamin Bradley</c:v>
                </c:pt>
                <c:pt idx="2741">
                  <c:v>Amanda Rosario</c:v>
                </c:pt>
                <c:pt idx="2742">
                  <c:v>Benjamin Thompson</c:v>
                </c:pt>
                <c:pt idx="2743">
                  <c:v>Amanda Todd</c:v>
                </c:pt>
                <c:pt idx="2744">
                  <c:v>Bianca Lindsey</c:v>
                </c:pt>
                <c:pt idx="2745">
                  <c:v>Adam Ramos</c:v>
                </c:pt>
                <c:pt idx="2746">
                  <c:v>Bobby Russo</c:v>
                </c:pt>
                <c:pt idx="2747">
                  <c:v>Amber Butler</c:v>
                </c:pt>
                <c:pt idx="2748">
                  <c:v>Alicia Lewis</c:v>
                </c:pt>
                <c:pt idx="2749">
                  <c:v>Amber Ellis</c:v>
                </c:pt>
                <c:pt idx="2750">
                  <c:v>Brandi Swanson</c:v>
                </c:pt>
                <c:pt idx="2751">
                  <c:v>Amber Hernandez</c:v>
                </c:pt>
                <c:pt idx="2752">
                  <c:v>Alicia Rojas</c:v>
                </c:pt>
                <c:pt idx="2753">
                  <c:v>Adam Rodgers</c:v>
                </c:pt>
                <c:pt idx="2754">
                  <c:v>Breanna Hanson</c:v>
                </c:pt>
                <c:pt idx="2755">
                  <c:v>Amber Powell</c:v>
                </c:pt>
                <c:pt idx="2756">
                  <c:v>Brenda Wright</c:v>
                </c:pt>
                <c:pt idx="2757">
                  <c:v>Amber Rodriguez</c:v>
                </c:pt>
                <c:pt idx="2758">
                  <c:v>Anne Baldwin</c:v>
                </c:pt>
                <c:pt idx="2759">
                  <c:v>Amber Schmidt</c:v>
                </c:pt>
                <c:pt idx="2760">
                  <c:v>Annette Bolton</c:v>
                </c:pt>
                <c:pt idx="2761">
                  <c:v>Amber Smith</c:v>
                </c:pt>
                <c:pt idx="2762">
                  <c:v>Allison Guzman</c:v>
                </c:pt>
                <c:pt idx="2763">
                  <c:v>Amber Spencer</c:v>
                </c:pt>
                <c:pt idx="2764">
                  <c:v>Anthony Hill</c:v>
                </c:pt>
                <c:pt idx="2765">
                  <c:v>Amber Wallace</c:v>
                </c:pt>
                <c:pt idx="2766">
                  <c:v>Anthony Marquez</c:v>
                </c:pt>
                <c:pt idx="2767">
                  <c:v>Amy Allen</c:v>
                </c:pt>
                <c:pt idx="2768">
                  <c:v>Adam Coleman</c:v>
                </c:pt>
                <c:pt idx="2769">
                  <c:v>Amy Barnes</c:v>
                </c:pt>
                <c:pt idx="2770">
                  <c:v>Aaron Hudson</c:v>
                </c:pt>
                <c:pt idx="2771">
                  <c:v>Amy Boyd</c:v>
                </c:pt>
                <c:pt idx="2772">
                  <c:v>April Rosales</c:v>
                </c:pt>
                <c:pt idx="2773">
                  <c:v>Amy Cabrera DDS</c:v>
                </c:pt>
                <c:pt idx="2774">
                  <c:v>Ariel Russell</c:v>
                </c:pt>
                <c:pt idx="2775">
                  <c:v>Amy Clayton</c:v>
                </c:pt>
                <c:pt idx="2776">
                  <c:v>Alexander Dean</c:v>
                </c:pt>
                <c:pt idx="2777">
                  <c:v>Amy Cochran</c:v>
                </c:pt>
                <c:pt idx="2778">
                  <c:v>Ashley Graham</c:v>
                </c:pt>
                <c:pt idx="2779">
                  <c:v>Amy Cummings</c:v>
                </c:pt>
                <c:pt idx="2780">
                  <c:v>Ashley Moon</c:v>
                </c:pt>
                <c:pt idx="2781">
                  <c:v>Amy Espinoza</c:v>
                </c:pt>
                <c:pt idx="2782">
                  <c:v>Ashley Scott DVM</c:v>
                </c:pt>
                <c:pt idx="2783">
                  <c:v>Amy Fuller</c:v>
                </c:pt>
                <c:pt idx="2784">
                  <c:v>Ashley Young</c:v>
                </c:pt>
                <c:pt idx="2785">
                  <c:v>Amy Hall</c:v>
                </c:pt>
                <c:pt idx="2786">
                  <c:v>Austin Johnson</c:v>
                </c:pt>
                <c:pt idx="2787">
                  <c:v>Amy Hines</c:v>
                </c:pt>
                <c:pt idx="2788">
                  <c:v>Autumn Lopez</c:v>
                </c:pt>
                <c:pt idx="2789">
                  <c:v>Amy Hogan</c:v>
                </c:pt>
                <c:pt idx="2790">
                  <c:v>Alexis Delgado</c:v>
                </c:pt>
                <c:pt idx="2791">
                  <c:v>Amy Johnson</c:v>
                </c:pt>
                <c:pt idx="2792">
                  <c:v>Alexis Estrada</c:v>
                </c:pt>
                <c:pt idx="2793">
                  <c:v>Aaron Torres</c:v>
                </c:pt>
                <c:pt idx="2794">
                  <c:v>Belinda Harrington</c:v>
                </c:pt>
                <c:pt idx="2795">
                  <c:v>Amy Moreno</c:v>
                </c:pt>
                <c:pt idx="2796">
                  <c:v>Benjamin Holmes</c:v>
                </c:pt>
                <c:pt idx="2797">
                  <c:v>Adrian Murphy</c:v>
                </c:pt>
                <c:pt idx="2798">
                  <c:v>Benjamin Reed</c:v>
                </c:pt>
                <c:pt idx="2799">
                  <c:v>Aaron Davis</c:v>
                </c:pt>
                <c:pt idx="2800">
                  <c:v>Beth Thomas</c:v>
                </c:pt>
                <c:pt idx="2801">
                  <c:v>Amy Stuart</c:v>
                </c:pt>
                <c:pt idx="2802">
                  <c:v>Aaron Parker</c:v>
                </c:pt>
                <c:pt idx="2803">
                  <c:v>Adrian Sullivan</c:v>
                </c:pt>
                <c:pt idx="2804">
                  <c:v>Billy Martin</c:v>
                </c:pt>
                <c:pt idx="2805">
                  <c:v>Amy Williams</c:v>
                </c:pt>
                <c:pt idx="2806">
                  <c:v>Blake Price</c:v>
                </c:pt>
                <c:pt idx="2807">
                  <c:v>Amy Williamson</c:v>
                </c:pt>
                <c:pt idx="2808">
                  <c:v>Bonnie Jensen</c:v>
                </c:pt>
                <c:pt idx="2809">
                  <c:v>Ana Castillo</c:v>
                </c:pt>
                <c:pt idx="2810">
                  <c:v>Brad Walton</c:v>
                </c:pt>
                <c:pt idx="2811">
                  <c:v>Ana Nguyen</c:v>
                </c:pt>
                <c:pt idx="2812">
                  <c:v>Bradley Ortega</c:v>
                </c:pt>
                <c:pt idx="2813">
                  <c:v>Andre Gray</c:v>
                </c:pt>
                <c:pt idx="2814">
                  <c:v>Brandi Hogan</c:v>
                </c:pt>
                <c:pt idx="2815">
                  <c:v>Andre Mendoza</c:v>
                </c:pt>
                <c:pt idx="2816">
                  <c:v>Brandon Alexander</c:v>
                </c:pt>
                <c:pt idx="2817">
                  <c:v>Andre Richards</c:v>
                </c:pt>
                <c:pt idx="2818">
                  <c:v>Brandon Fuentes</c:v>
                </c:pt>
                <c:pt idx="2819">
                  <c:v>Andrea Alvarez</c:v>
                </c:pt>
                <c:pt idx="2820">
                  <c:v>Aaron Schultz</c:v>
                </c:pt>
                <c:pt idx="2821">
                  <c:v>Andrea Anderson</c:v>
                </c:pt>
                <c:pt idx="2822">
                  <c:v>Alicia White</c:v>
                </c:pt>
                <c:pt idx="2823">
                  <c:v>Aaron Frye</c:v>
                </c:pt>
                <c:pt idx="2824">
                  <c:v>Allen Campbell</c:v>
                </c:pt>
                <c:pt idx="2825">
                  <c:v>Andrea Fisher</c:v>
                </c:pt>
                <c:pt idx="2826">
                  <c:v>Brenda Thomas</c:v>
                </c:pt>
                <c:pt idx="2827">
                  <c:v>Andrea Hoover</c:v>
                </c:pt>
                <c:pt idx="2828">
                  <c:v>Brett Burns</c:v>
                </c:pt>
                <c:pt idx="2829">
                  <c:v>Andrea Jackson</c:v>
                </c:pt>
                <c:pt idx="2830">
                  <c:v>Allison Brown</c:v>
                </c:pt>
                <c:pt idx="2831">
                  <c:v>Aimee Brown</c:v>
                </c:pt>
                <c:pt idx="2832">
                  <c:v>Alex Young</c:v>
                </c:pt>
                <c:pt idx="2833">
                  <c:v>Alan Carr</c:v>
                </c:pt>
                <c:pt idx="2834">
                  <c:v>Anne Rivera</c:v>
                </c:pt>
                <c:pt idx="2835">
                  <c:v>Andrew Baker</c:v>
                </c:pt>
                <c:pt idx="2836">
                  <c:v>Annette Gutierrez</c:v>
                </c:pt>
                <c:pt idx="2837">
                  <c:v>Adam Case</c:v>
                </c:pt>
                <c:pt idx="2838">
                  <c:v>Anthony Carpenter</c:v>
                </c:pt>
                <c:pt idx="2839">
                  <c:v>Andrew Bryant</c:v>
                </c:pt>
                <c:pt idx="2840">
                  <c:v>Anthony Cortez</c:v>
                </c:pt>
                <c:pt idx="2841">
                  <c:v>Andrew Cook</c:v>
                </c:pt>
                <c:pt idx="2842">
                  <c:v>Anthony Hawkins</c:v>
                </c:pt>
                <c:pt idx="2843">
                  <c:v>Andrew Cowan</c:v>
                </c:pt>
                <c:pt idx="2844">
                  <c:v>Anthony James</c:v>
                </c:pt>
                <c:pt idx="2845">
                  <c:v>Andrew Davis</c:v>
                </c:pt>
                <c:pt idx="2846">
                  <c:v>Alexander Bailey</c:v>
                </c:pt>
                <c:pt idx="2847">
                  <c:v>Andrew Ellis</c:v>
                </c:pt>
                <c:pt idx="2848">
                  <c:v>Anthony Martinez</c:v>
                </c:pt>
                <c:pt idx="2849">
                  <c:v>Anthony Olson</c:v>
                </c:pt>
                <c:pt idx="2850">
                  <c:v>Anthony McClain</c:v>
                </c:pt>
                <c:pt idx="2851">
                  <c:v>Anthony Stewart</c:v>
                </c:pt>
                <c:pt idx="2852">
                  <c:v>Anthony Walters</c:v>
                </c:pt>
                <c:pt idx="2853">
                  <c:v>Andrew Estrada</c:v>
                </c:pt>
                <c:pt idx="2854">
                  <c:v>Anthony Tyler</c:v>
                </c:pt>
                <c:pt idx="2855">
                  <c:v>Andrew Frost</c:v>
                </c:pt>
                <c:pt idx="2856">
                  <c:v>Anthony White</c:v>
                </c:pt>
                <c:pt idx="2857">
                  <c:v>Andrew Gibbs</c:v>
                </c:pt>
                <c:pt idx="2858">
                  <c:v>Antonio Gates</c:v>
                </c:pt>
                <c:pt idx="2859">
                  <c:v>Andrew Hernandez DVM</c:v>
                </c:pt>
                <c:pt idx="2860">
                  <c:v>April Edwards</c:v>
                </c:pt>
                <c:pt idx="2861">
                  <c:v>Andrew Herrera</c:v>
                </c:pt>
                <c:pt idx="2862">
                  <c:v>April Ponce</c:v>
                </c:pt>
                <c:pt idx="2863">
                  <c:v>Alan Harris</c:v>
                </c:pt>
                <c:pt idx="2864">
                  <c:v>April Snyder</c:v>
                </c:pt>
                <c:pt idx="2865">
                  <c:v>Andrew Holmes</c:v>
                </c:pt>
                <c:pt idx="2866">
                  <c:v>April Wright</c:v>
                </c:pt>
                <c:pt idx="2867">
                  <c:v>Andrew Lee</c:v>
                </c:pt>
                <c:pt idx="2868">
                  <c:v>Arthur Mercado</c:v>
                </c:pt>
                <c:pt idx="2869">
                  <c:v>Andrew McCormick</c:v>
                </c:pt>
                <c:pt idx="2870">
                  <c:v>Ashley Bates</c:v>
                </c:pt>
                <c:pt idx="2871">
                  <c:v>Andrew Park</c:v>
                </c:pt>
                <c:pt idx="2872">
                  <c:v>Ashley Cooper</c:v>
                </c:pt>
                <c:pt idx="2873">
                  <c:v>Albert Davis</c:v>
                </c:pt>
                <c:pt idx="2874">
                  <c:v>Aaron Johnson</c:v>
                </c:pt>
                <c:pt idx="2875">
                  <c:v>Andrew Phillips</c:v>
                </c:pt>
                <c:pt idx="2876">
                  <c:v>Alexander Hood</c:v>
                </c:pt>
                <c:pt idx="2877">
                  <c:v>Andrew Reyes</c:v>
                </c:pt>
                <c:pt idx="2878">
                  <c:v>Alexander Schultz</c:v>
                </c:pt>
                <c:pt idx="2879">
                  <c:v>Andrew Roberson</c:v>
                </c:pt>
                <c:pt idx="2880">
                  <c:v>Aaron Martinez</c:v>
                </c:pt>
                <c:pt idx="2881">
                  <c:v>Andrew Smith</c:v>
                </c:pt>
                <c:pt idx="2882">
                  <c:v>Ashley Myers</c:v>
                </c:pt>
                <c:pt idx="2883">
                  <c:v>Andrew Soto</c:v>
                </c:pt>
                <c:pt idx="2884">
                  <c:v>Ashley Thompson</c:v>
                </c:pt>
                <c:pt idx="2885">
                  <c:v>Andrew Warren</c:v>
                </c:pt>
                <c:pt idx="2886">
                  <c:v>Alexandra Anderson</c:v>
                </c:pt>
                <c:pt idx="2887">
                  <c:v>Andrew Wiggins</c:v>
                </c:pt>
                <c:pt idx="2888">
                  <c:v>Audrey Cook</c:v>
                </c:pt>
                <c:pt idx="2889">
                  <c:v>Andrew Williams</c:v>
                </c:pt>
                <c:pt idx="2890">
                  <c:v>Austin Dunlap</c:v>
                </c:pt>
                <c:pt idx="2891">
                  <c:v>Angel Alvarado</c:v>
                </c:pt>
                <c:pt idx="2892">
                  <c:v>Austin Lucas</c:v>
                </c:pt>
                <c:pt idx="2893">
                  <c:v>Angel Williams</c:v>
                </c:pt>
                <c:pt idx="2894">
                  <c:v>Austin York</c:v>
                </c:pt>
                <c:pt idx="2895">
                  <c:v>Angela Allen</c:v>
                </c:pt>
                <c:pt idx="2896">
                  <c:v>Autumn Wiley</c:v>
                </c:pt>
                <c:pt idx="2897">
                  <c:v>Angela Benton</c:v>
                </c:pt>
                <c:pt idx="2898">
                  <c:v>Alexis Allen</c:v>
                </c:pt>
                <c:pt idx="2899">
                  <c:v>Angela Cooley</c:v>
                </c:pt>
                <c:pt idx="2900">
                  <c:v>Barbara Hudson</c:v>
                </c:pt>
                <c:pt idx="2901">
                  <c:v>Alec Nichols</c:v>
                </c:pt>
                <c:pt idx="2902">
                  <c:v>Barry Landry</c:v>
                </c:pt>
                <c:pt idx="2903">
                  <c:v>Angela Drake</c:v>
                </c:pt>
                <c:pt idx="2904">
                  <c:v>Becky Finley</c:v>
                </c:pt>
                <c:pt idx="2905">
                  <c:v>Angela Ellis</c:v>
                </c:pt>
                <c:pt idx="2906">
                  <c:v>Belinda Freeman</c:v>
                </c:pt>
                <c:pt idx="2907">
                  <c:v>Angela Fisher</c:v>
                </c:pt>
                <c:pt idx="2908">
                  <c:v>Belinda Scott</c:v>
                </c:pt>
                <c:pt idx="2909">
                  <c:v>Alejandra Johnson</c:v>
                </c:pt>
                <c:pt idx="2910">
                  <c:v>Alexis Gillespie</c:v>
                </c:pt>
                <c:pt idx="2911">
                  <c:v>Alejandra Williams</c:v>
                </c:pt>
                <c:pt idx="2912">
                  <c:v>Benjamin Jones</c:v>
                </c:pt>
                <c:pt idx="2913">
                  <c:v>Brian Carter</c:v>
                </c:pt>
                <c:pt idx="2914">
                  <c:v>Alice Kirby</c:v>
                </c:pt>
                <c:pt idx="2915">
                  <c:v>Brian Flores</c:v>
                </c:pt>
                <c:pt idx="2916">
                  <c:v>Benjamin Riddle</c:v>
                </c:pt>
                <c:pt idx="2917">
                  <c:v>Brian Guerrero</c:v>
                </c:pt>
                <c:pt idx="2918">
                  <c:v>Beth Romero</c:v>
                </c:pt>
                <c:pt idx="2919">
                  <c:v>Angela Marsh</c:v>
                </c:pt>
                <c:pt idx="2920">
                  <c:v>Bethany Holt</c:v>
                </c:pt>
                <c:pt idx="2921">
                  <c:v>Alejandro Becker</c:v>
                </c:pt>
                <c:pt idx="2922">
                  <c:v>Betty Miller</c:v>
                </c:pt>
                <c:pt idx="2923">
                  <c:v>Angela Parker</c:v>
                </c:pt>
                <c:pt idx="2924">
                  <c:v>Beverly Shields</c:v>
                </c:pt>
                <c:pt idx="2925">
                  <c:v>Angela Pierce</c:v>
                </c:pt>
                <c:pt idx="2926">
                  <c:v>Bill Soto</c:v>
                </c:pt>
                <c:pt idx="2927">
                  <c:v>Alejandro Jackson Jr.</c:v>
                </c:pt>
                <c:pt idx="2928">
                  <c:v>Billy Sanchez</c:v>
                </c:pt>
                <c:pt idx="2929">
                  <c:v>Alex Dyer</c:v>
                </c:pt>
                <c:pt idx="2930">
                  <c:v>Alicia Johnson</c:v>
                </c:pt>
                <c:pt idx="2931">
                  <c:v>Angela Ruiz</c:v>
                </c:pt>
                <c:pt idx="2932">
                  <c:v>Bobby Jimenez</c:v>
                </c:pt>
                <c:pt idx="2933">
                  <c:v>Alex Foster</c:v>
                </c:pt>
                <c:pt idx="2934">
                  <c:v>Bonnie Davis</c:v>
                </c:pt>
                <c:pt idx="2935">
                  <c:v>Alex Hamilton</c:v>
                </c:pt>
                <c:pt idx="2936">
                  <c:v>Bonnie Williams</c:v>
                </c:pt>
                <c:pt idx="2937">
                  <c:v>Angela Wagner</c:v>
                </c:pt>
                <c:pt idx="2938">
                  <c:v>Brad Stanley</c:v>
                </c:pt>
                <c:pt idx="2939">
                  <c:v>Angela Walton</c:v>
                </c:pt>
                <c:pt idx="2940">
                  <c:v>Bradley Beasley</c:v>
                </c:pt>
                <c:pt idx="2941">
                  <c:v>Angelica Cline</c:v>
                </c:pt>
                <c:pt idx="2942">
                  <c:v>Bradley Heath</c:v>
                </c:pt>
                <c:pt idx="2943">
                  <c:v>Angelica Kelly</c:v>
                </c:pt>
                <c:pt idx="2944">
                  <c:v>Bradley Potter</c:v>
                </c:pt>
                <c:pt idx="2945">
                  <c:v>Angelica Ortiz</c:v>
                </c:pt>
                <c:pt idx="2946">
                  <c:v>Brandi Buchanan</c:v>
                </c:pt>
                <c:pt idx="2947">
                  <c:v>Angie Anderson</c:v>
                </c:pt>
                <c:pt idx="2948">
                  <c:v>Brandi Moore</c:v>
                </c:pt>
                <c:pt idx="2949">
                  <c:v>Angie Floyd</c:v>
                </c:pt>
                <c:pt idx="2950">
                  <c:v>Alicia Mercado</c:v>
                </c:pt>
                <c:pt idx="2951">
                  <c:v>Anita Boyd</c:v>
                </c:pt>
                <c:pt idx="2952">
                  <c:v>Brandon Charles</c:v>
                </c:pt>
                <c:pt idx="2953">
                  <c:v>Anita Waters</c:v>
                </c:pt>
                <c:pt idx="2954">
                  <c:v>Brandon Edwards</c:v>
                </c:pt>
                <c:pt idx="2955">
                  <c:v>Alex Perry</c:v>
                </c:pt>
                <c:pt idx="2956">
                  <c:v>Brandon Garcia</c:v>
                </c:pt>
                <c:pt idx="2957">
                  <c:v>Anita Wright</c:v>
                </c:pt>
                <c:pt idx="2958">
                  <c:v>Brandon Roman</c:v>
                </c:pt>
                <c:pt idx="2959">
                  <c:v>Ann Bates</c:v>
                </c:pt>
                <c:pt idx="2960">
                  <c:v>Brandy Dorsey</c:v>
                </c:pt>
                <c:pt idx="2961">
                  <c:v>Ann Johnson</c:v>
                </c:pt>
                <c:pt idx="2962">
                  <c:v>Brandy Watts</c:v>
                </c:pt>
                <c:pt idx="2963">
                  <c:v>Alex Thompson</c:v>
                </c:pt>
                <c:pt idx="2964">
                  <c:v>Breanna Hamilton</c:v>
                </c:pt>
                <c:pt idx="2965">
                  <c:v>Anna Carson</c:v>
                </c:pt>
                <c:pt idx="2966">
                  <c:v>Alison Little</c:v>
                </c:pt>
                <c:pt idx="2967">
                  <c:v>Alex Torres</c:v>
                </c:pt>
                <c:pt idx="2968">
                  <c:v>Allen Davis</c:v>
                </c:pt>
                <c:pt idx="2969">
                  <c:v>Anna Fisher</c:v>
                </c:pt>
                <c:pt idx="2970">
                  <c:v>Brenda Roberts</c:v>
                </c:pt>
                <c:pt idx="2971">
                  <c:v>Anna Goodwin</c:v>
                </c:pt>
                <c:pt idx="2972">
                  <c:v>Brenda Villegas</c:v>
                </c:pt>
                <c:pt idx="2973">
                  <c:v>Anna Mitchell</c:v>
                </c:pt>
                <c:pt idx="2974">
                  <c:v>Brent Shah</c:v>
                </c:pt>
                <c:pt idx="2975">
                  <c:v>Anna Page</c:v>
                </c:pt>
                <c:pt idx="2976">
                  <c:v>Brett Moore</c:v>
                </c:pt>
                <c:pt idx="2977">
                  <c:v>Anna Riley</c:v>
                </c:pt>
                <c:pt idx="2978">
                  <c:v>Brian Baird</c:v>
                </c:pt>
                <c:pt idx="2979">
                  <c:v>Anna Silva</c:v>
                </c:pt>
                <c:pt idx="2980">
                  <c:v>Anna Welch</c:v>
                </c:pt>
                <c:pt idx="2981">
                  <c:v>Angela Graham</c:v>
                </c:pt>
                <c:pt idx="2982">
                  <c:v>Brian Elliott</c:v>
                </c:pt>
                <c:pt idx="2983">
                  <c:v>Angela Harvey</c:v>
                </c:pt>
                <c:pt idx="2984">
                  <c:v>Brian Frazier</c:v>
                </c:pt>
                <c:pt idx="2985">
                  <c:v>Angela Hill</c:v>
                </c:pt>
                <c:pt idx="2986">
                  <c:v>Aaron Castro</c:v>
                </c:pt>
                <c:pt idx="2987">
                  <c:v>Angela Johnson</c:v>
                </c:pt>
              </c:strCache>
            </c:strRef>
          </c:cat>
          <c:val>
            <c:numRef>
              <c:f>'Customer Insights'!$I$4:$I$2992</c:f>
              <c:numCache>
                <c:formatCode>General</c:formatCode>
                <c:ptCount val="2988"/>
                <c:pt idx="0">
                  <c:v>9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968448"/>
        <c:axId val="311963352"/>
      </c:barChart>
      <c:catAx>
        <c:axId val="3119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3352"/>
        <c:crosses val="autoZero"/>
        <c:auto val="1"/>
        <c:lblAlgn val="ctr"/>
        <c:lblOffset val="100"/>
        <c:noMultiLvlLbl val="0"/>
      </c:catAx>
      <c:valAx>
        <c:axId val="3119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6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[superstore_excel.xlsx]Customer Segmentation 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Segmentation Overview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Segmentation '!$B$3</c:f>
              <c:strCache>
                <c:ptCount val="1"/>
                <c:pt idx="0">
                  <c:v>Customer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Segmentation '!$A$4:$A$10</c:f>
              <c:strCache>
                <c:ptCount val="6"/>
                <c:pt idx="0">
                  <c:v>At Risk</c:v>
                </c:pt>
                <c:pt idx="1">
                  <c:v>Champions</c:v>
                </c:pt>
                <c:pt idx="2">
                  <c:v>Frequent Buyers</c:v>
                </c:pt>
                <c:pt idx="3">
                  <c:v>Loyal Customers</c:v>
                </c:pt>
                <c:pt idx="4">
                  <c:v>Others</c:v>
                </c:pt>
                <c:pt idx="5">
                  <c:v>Recent Customers</c:v>
                </c:pt>
              </c:strCache>
            </c:strRef>
          </c:cat>
          <c:val>
            <c:numRef>
              <c:f>'Customer Segmentation '!$B$4:$B$10</c:f>
              <c:numCache>
                <c:formatCode>General</c:formatCode>
                <c:ptCount val="6"/>
                <c:pt idx="0">
                  <c:v>653</c:v>
                </c:pt>
                <c:pt idx="1">
                  <c:v>1</c:v>
                </c:pt>
                <c:pt idx="2">
                  <c:v>1</c:v>
                </c:pt>
                <c:pt idx="3">
                  <c:v>357</c:v>
                </c:pt>
                <c:pt idx="4">
                  <c:v>1132</c:v>
                </c:pt>
                <c:pt idx="5">
                  <c:v>476</c:v>
                </c:pt>
              </c:numCache>
            </c:numRef>
          </c:val>
        </c:ser>
        <c:ser>
          <c:idx val="1"/>
          <c:order val="1"/>
          <c:tx>
            <c:strRef>
              <c:f>'Customer Segmentation '!$C$3</c:f>
              <c:strCache>
                <c:ptCount val="1"/>
                <c:pt idx="0">
                  <c:v>Monetary Values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Segmentation '!$A$4:$A$10</c:f>
              <c:strCache>
                <c:ptCount val="6"/>
                <c:pt idx="0">
                  <c:v>At Risk</c:v>
                </c:pt>
                <c:pt idx="1">
                  <c:v>Champions</c:v>
                </c:pt>
                <c:pt idx="2">
                  <c:v>Frequent Buyers</c:v>
                </c:pt>
                <c:pt idx="3">
                  <c:v>Loyal Customers</c:v>
                </c:pt>
                <c:pt idx="4">
                  <c:v>Others</c:v>
                </c:pt>
                <c:pt idx="5">
                  <c:v>Recent Customers</c:v>
                </c:pt>
              </c:strCache>
            </c:strRef>
          </c:cat>
          <c:val>
            <c:numRef>
              <c:f>'Customer Segmentation '!$C$4:$C$10</c:f>
              <c:numCache>
                <c:formatCode>General</c:formatCode>
                <c:ptCount val="6"/>
                <c:pt idx="0">
                  <c:v>2793241.0525598344</c:v>
                </c:pt>
                <c:pt idx="1">
                  <c:v>27271.344631192347</c:v>
                </c:pt>
                <c:pt idx="2">
                  <c:v>19077.433477572406</c:v>
                </c:pt>
                <c:pt idx="3">
                  <c:v>3914112.9773930777</c:v>
                </c:pt>
                <c:pt idx="4">
                  <c:v>4036075.8589595002</c:v>
                </c:pt>
                <c:pt idx="5">
                  <c:v>1375835.8399999975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7432584"/>
        <c:axId val="317437680"/>
      </c:barChart>
      <c:catAx>
        <c:axId val="31743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7680"/>
        <c:crosses val="autoZero"/>
        <c:auto val="1"/>
        <c:lblAlgn val="ctr"/>
        <c:lblOffset val="100"/>
        <c:noMultiLvlLbl val="0"/>
      </c:catAx>
      <c:valAx>
        <c:axId val="31743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403860</xdr:colOff>
      <xdr:row>0</xdr:row>
      <xdr:rowOff>76200</xdr:rowOff>
    </xdr:from>
    <xdr:to>
      <xdr:col>9</xdr:col>
      <xdr:colOff>15240</xdr:colOff>
      <xdr:row>13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137160</xdr:colOff>
      <xdr:row>15</xdr:row>
      <xdr:rowOff>68580</xdr:rowOff>
    </xdr:from>
    <xdr:to>
      <xdr:col>9</xdr:col>
      <xdr:colOff>281940</xdr:colOff>
      <xdr:row>28</xdr:row>
      <xdr:rowOff>148590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45720</xdr:colOff>
      <xdr:row>8</xdr:row>
      <xdr:rowOff>64770</xdr:rowOff>
    </xdr:from>
    <xdr:to>
      <xdr:col>17</xdr:col>
      <xdr:colOff>350520</xdr:colOff>
      <xdr:row>23</xdr:row>
      <xdr:rowOff>64770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2</xdr:row>
      <xdr:rowOff>91440</xdr:rowOff>
    </xdr:from>
    <xdr:to>
      <xdr:col>10</xdr:col>
      <xdr:colOff>518160</xdr:colOff>
      <xdr:row>20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472440</xdr:colOff>
      <xdr:row>10</xdr:row>
      <xdr:rowOff>160020</xdr:rowOff>
    </xdr:from>
    <xdr:to>
      <xdr:col>17</xdr:col>
      <xdr:colOff>586740</xdr:colOff>
      <xdr:row>26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22</xdr:row>
      <xdr:rowOff>152400</xdr:rowOff>
    </xdr:from>
    <xdr:to>
      <xdr:col>10</xdr:col>
      <xdr:colOff>480060</xdr:colOff>
      <xdr:row>37</xdr:row>
      <xdr:rowOff>22860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373386</xdr:colOff>
      <xdr:row>0</xdr:row>
      <xdr:rowOff>26670</xdr:rowOff>
    </xdr:from>
    <xdr:to>
      <xdr:col>13</xdr:col>
      <xdr:colOff>91440</xdr:colOff>
      <xdr:row>14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487680</xdr:colOff>
      <xdr:row>14</xdr:row>
      <xdr:rowOff>129540</xdr:rowOff>
    </xdr:from>
    <xdr:to>
      <xdr:col>13</xdr:col>
      <xdr:colOff>0</xdr:colOff>
      <xdr:row>29</xdr:row>
      <xdr:rowOff>99060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106364</xdr:colOff>
      <xdr:row>1</xdr:row>
      <xdr:rowOff>53339</xdr:rowOff>
    </xdr:from>
    <xdr:ext cx="655949" cy="2468879"/>
    <xdr:sp macro="" textlink="">
      <xdr:nvSpPr>
        <xdr:cNvPr id="4" name="Rectangle 3"/>
        <xdr:cNvSpPr/>
      </xdr:nvSpPr>
      <xdr:spPr>
        <a:xfrm rot="16200000">
          <a:off x="60959" y="1142684"/>
          <a:ext cx="2468879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Monthly Sales Pivot Table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403860</xdr:colOff>
      <xdr:row>1</xdr:row>
      <xdr:rowOff>22860</xdr:rowOff>
    </xdr:from>
    <xdr:to>
      <xdr:col>17</xdr:col>
      <xdr:colOff>99060</xdr:colOff>
      <xdr:row>16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358140</xdr:colOff>
      <xdr:row>17</xdr:row>
      <xdr:rowOff>60960</xdr:rowOff>
    </xdr:from>
    <xdr:to>
      <xdr:col>17</xdr:col>
      <xdr:colOff>167640</xdr:colOff>
      <xdr:row>32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403860</xdr:colOff>
      <xdr:row>8</xdr:row>
      <xdr:rowOff>76200</xdr:rowOff>
    </xdr:from>
    <xdr:to>
      <xdr:col>25</xdr:col>
      <xdr:colOff>99060</xdr:colOff>
      <xdr:row>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11</xdr:row>
      <xdr:rowOff>163830</xdr:rowOff>
    </xdr:from>
    <xdr:to>
      <xdr:col>6</xdr:col>
      <xdr:colOff>175260</xdr:colOff>
      <xdr:row>28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_excel%20(Autosaved)%20(Autosaved).xlsx" TargetMode="External"/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784.483074305557" createdVersion="5" refreshedVersion="5" minRefreshableVersion="3" recordCount="4996">
  <cacheSource type="worksheet">
    <worksheetSource ref="A1:X4997" sheet="superstore_excel" r:id="rId2"/>
  </cacheSource>
  <cacheFields count="21">
    <cacheField name="Order ID" numFmtId="0">
      <sharedItems count="3056">
        <s v="CA-198797"/>
        <s v="CA-233440"/>
        <s v="CA-691533"/>
        <s v="CA-277218"/>
        <s v="CA-311967"/>
        <s v="CA-990541"/>
        <s v="CA-500069"/>
        <s v="CA-701472"/>
        <s v="CA-670780"/>
        <s v="CA-497042"/>
        <s v="CA-438588"/>
        <s v="CA-110647"/>
        <s v="CA-450439"/>
        <s v="CA-541703"/>
        <s v="CA-868444"/>
        <s v="CA-243523"/>
        <s v="CA-542569"/>
        <s v="CA-556978"/>
        <s v="CA-999214"/>
        <s v="CA-947973"/>
        <s v="CA-431867"/>
        <s v="CA-673639"/>
        <s v="CA-129071"/>
        <s v="CA-216070"/>
        <s v="CA-758620"/>
        <s v="CA-313149"/>
        <s v="CA-893613"/>
        <s v="CA-616111"/>
        <s v="CA-930209"/>
        <s v="CA-522549"/>
        <s v="CA-844927"/>
        <s v="CA-419746"/>
        <s v="CA-651123"/>
        <s v="CA-722089"/>
        <s v="CA-583454"/>
        <s v="CA-494199"/>
        <s v="CA-191307"/>
        <s v="CA-280002"/>
        <s v="CA-975721"/>
        <s v="CA-506300"/>
        <s v="CA-485607"/>
        <s v="CA-143170"/>
        <s v="CA-939132"/>
        <s v="CA-453305"/>
        <s v="CA-996661"/>
        <s v="CA-983053"/>
        <s v="CA-331546"/>
        <s v="CA-751157"/>
        <s v="CA-753275"/>
        <s v="CA-700307"/>
        <s v="CA-771019"/>
        <s v="CA-920667"/>
        <s v="CA-692012"/>
        <s v="CA-682488"/>
        <s v="CA-898310"/>
        <s v="CA-670658"/>
        <s v="CA-499204"/>
        <s v="CA-517834"/>
        <s v="CA-170330"/>
        <s v="CA-751585"/>
        <s v="CA-755148"/>
        <s v="CA-533214"/>
        <s v="CA-955012"/>
        <s v="CA-636606"/>
        <s v="CA-206862"/>
        <s v="CA-532183"/>
        <s v="CA-310081"/>
        <s v="CA-478618"/>
        <s v="CA-686654"/>
        <s v="CA-855292"/>
        <s v="CA-375548"/>
        <s v="CA-419641"/>
        <s v="CA-161969"/>
        <s v="CA-325358"/>
        <s v="CA-160344"/>
        <s v="CA-559621"/>
        <s v="CA-275434"/>
        <s v="CA-677772"/>
        <s v="CA-721019"/>
        <s v="CA-643126"/>
        <s v="CA-747599"/>
        <s v="CA-532723"/>
        <s v="CA-380423"/>
        <s v="CA-361103"/>
        <s v="CA-785894"/>
        <s v="CA-247375"/>
        <s v="CA-852164"/>
        <s v="CA-785588"/>
        <s v="CA-750103"/>
        <s v="CA-985413"/>
        <s v="CA-886754"/>
        <s v="CA-178998"/>
        <s v="CA-611227"/>
        <s v="CA-501451"/>
        <s v="CA-292577"/>
        <s v="CA-291201"/>
        <s v="CA-202956"/>
        <s v="CA-811063"/>
        <s v="CA-859314"/>
        <s v="CA-435699"/>
        <s v="CA-882359"/>
        <s v="CA-866167"/>
        <s v="CA-424086"/>
        <s v="CA-841271"/>
        <s v="CA-232183"/>
        <s v="CA-505088"/>
        <s v="CA-660300"/>
        <s v="CA-533867"/>
        <s v="CA-418531"/>
        <s v="CA-235205"/>
        <s v="CA-828112"/>
        <s v="CA-399262"/>
        <s v="CA-513536"/>
        <s v="CA-223336"/>
        <s v="CA-854691"/>
        <s v="CA-183590"/>
        <s v="CA-306185"/>
        <s v="CA-985714"/>
        <s v="CA-422665"/>
        <s v="CA-645271"/>
        <s v="CA-510050"/>
        <s v="CA-233748"/>
        <s v="CA-964406"/>
        <s v="CA-326949"/>
        <s v="CA-548640"/>
        <s v="CA-299643"/>
        <s v="CA-674548"/>
        <s v="CA-915933"/>
        <s v="CA-979446"/>
        <s v="CA-582916"/>
        <s v="CA-355710"/>
        <s v="CA-863454"/>
        <s v="CA-644764"/>
        <s v="CA-977240"/>
        <s v="CA-701676"/>
        <s v="CA-504391"/>
        <s v="CA-723721"/>
        <s v="CA-577661"/>
        <s v="CA-729267"/>
        <s v="CA-393246"/>
        <s v="CA-555010"/>
        <s v="CA-529318"/>
        <s v="CA-439054"/>
        <s v="CA-939383"/>
        <s v="CA-298463"/>
        <s v="CA-453968"/>
        <s v="CA-310797"/>
        <s v="CA-628465"/>
        <s v="CA-139588"/>
        <s v="CA-908429"/>
        <s v="CA-376199"/>
        <s v="CA-669208"/>
        <s v="CA-990789"/>
        <s v="CA-524549"/>
        <s v="CA-695986"/>
        <s v="CA-908779"/>
        <s v="CA-971925"/>
        <s v="CA-943822"/>
        <s v="CA-681765"/>
        <s v="CA-394931"/>
        <s v="CA-400835"/>
        <s v="CA-254326"/>
        <s v="CA-169554"/>
        <s v="CA-214405"/>
        <s v="CA-966771"/>
        <s v="CA-200343"/>
        <s v="CA-629067"/>
        <s v="CA-774610"/>
        <s v="CA-985216"/>
        <s v="CA-177784"/>
        <s v="CA-281277"/>
        <s v="CA-285619"/>
        <s v="CA-811122"/>
        <s v="CA-695234"/>
        <s v="CA-516590"/>
        <s v="CA-974228"/>
        <s v="CA-869650"/>
        <s v="CA-915004"/>
        <s v="CA-160819"/>
        <s v="CA-225324"/>
        <s v="CA-520555"/>
        <s v="CA-796697"/>
        <s v="CA-677561"/>
        <s v="CA-583524"/>
        <s v="CA-903423"/>
        <s v="CA-820101"/>
        <s v="CA-902982"/>
        <s v="CA-644747"/>
        <s v="CA-939164"/>
        <s v="CA-241122"/>
        <s v="CA-187081"/>
        <s v="CA-370058"/>
        <s v="CA-119300"/>
        <s v="CA-813048"/>
        <s v="CA-542018"/>
        <s v="CA-482361"/>
        <s v="CA-736938"/>
        <s v="CA-669350"/>
        <s v="CA-200780"/>
        <s v="CA-731262"/>
        <s v="CA-349578"/>
        <s v="CA-238141"/>
        <s v="CA-759102"/>
        <s v="CA-652330"/>
        <s v="CA-810484"/>
        <s v="CA-700839"/>
        <s v="CA-602783"/>
        <s v="CA-663906"/>
        <s v="CA-610368"/>
        <s v="CA-466940"/>
        <s v="CA-910149"/>
        <s v="CA-207012"/>
        <s v="CA-644426"/>
        <s v="CA-403271"/>
        <s v="CA-361066"/>
        <s v="CA-780533"/>
        <s v="CA-125664"/>
        <s v="CA-239293"/>
        <s v="CA-915897"/>
        <s v="CA-702418"/>
        <s v="CA-100868"/>
        <s v="CA-397019"/>
        <s v="CA-905410"/>
        <s v="CA-179897"/>
        <s v="CA-383215"/>
        <s v="CA-818456"/>
        <s v="CA-598386"/>
        <s v="CA-458039"/>
        <s v="CA-837915"/>
        <s v="CA-865012"/>
        <s v="CA-888611"/>
        <s v="CA-573428"/>
        <s v="CA-215475"/>
        <s v="CA-142845"/>
        <s v="CA-176710"/>
        <s v="CA-319954"/>
        <s v="CA-837877"/>
        <s v="CA-949050"/>
        <s v="CA-715251"/>
        <s v="CA-664926"/>
        <s v="CA-709929"/>
        <s v="CA-501428"/>
        <s v="CA-426581"/>
        <s v="CA-234278"/>
        <s v="CA-547910"/>
        <s v="CA-539051"/>
        <s v="CA-564027"/>
        <s v="CA-938846"/>
        <s v="CA-121543"/>
        <s v="CA-245884"/>
        <s v="CA-180737"/>
        <s v="CA-587434"/>
        <s v="CA-451068"/>
        <s v="CA-201410"/>
        <s v="CA-285134"/>
        <s v="CA-407039"/>
        <s v="CA-985743"/>
        <s v="CA-296295"/>
        <s v="CA-465298"/>
        <s v="CA-552695"/>
        <s v="CA-395995"/>
        <s v="CA-766440"/>
        <s v="CA-486640"/>
        <s v="CA-110397"/>
        <s v="CA-676324"/>
        <s v="CA-164288"/>
        <s v="CA-621459"/>
        <s v="CA-450625"/>
        <s v="CA-836541"/>
        <s v="CA-172612"/>
        <s v="CA-408694"/>
        <s v="CA-485088"/>
        <s v="CA-665567"/>
        <s v="CA-736669"/>
        <s v="CA-139024"/>
        <s v="CA-225125"/>
        <s v="CA-892885"/>
        <s v="CA-925231"/>
        <s v="CA-179661"/>
        <s v="CA-880299"/>
        <s v="CA-858036"/>
        <s v="CA-888091"/>
        <s v="CA-542283"/>
        <s v="CA-523124"/>
        <s v="CA-526104"/>
        <s v="CA-761579"/>
        <s v="CA-155212"/>
        <s v="CA-453342"/>
        <s v="CA-774136"/>
        <s v="CA-244584"/>
        <s v="CA-388409"/>
        <s v="CA-644831"/>
        <s v="CA-204225"/>
        <s v="CA-939708"/>
        <s v="CA-617956"/>
        <s v="CA-591049"/>
        <s v="CA-103318"/>
        <s v="CA-174017"/>
        <s v="CA-265648"/>
        <s v="CA-945105"/>
        <s v="CA-599806"/>
        <s v="CA-791163"/>
        <s v="CA-529641"/>
        <s v="CA-576459"/>
        <s v="CA-495702"/>
        <s v="CA-216710"/>
        <s v="CA-231230"/>
        <s v="CA-661149"/>
        <s v="CA-639490"/>
        <s v="CA-352930"/>
        <s v="CA-720939"/>
        <s v="CA-367986"/>
        <s v="CA-495392"/>
        <s v="CA-433342"/>
        <s v="CA-361619"/>
        <s v="CA-311977"/>
        <s v="CA-526261"/>
        <s v="CA-297764"/>
        <s v="CA-806905"/>
        <s v="CA-885685"/>
        <s v="CA-343101"/>
        <s v="CA-278816"/>
        <s v="CA-286355"/>
        <s v="CA-736951"/>
        <s v="CA-408476"/>
        <s v="CA-510540"/>
        <s v="CA-702121"/>
        <s v="CA-939948"/>
        <s v="CA-123518"/>
        <s v="CA-283089"/>
        <s v="CA-104245"/>
        <s v="CA-366107"/>
        <s v="CA-729684"/>
        <s v="CA-932592"/>
        <s v="CA-336324"/>
        <s v="CA-871620"/>
        <s v="CA-250675"/>
        <s v="CA-996392"/>
        <s v="CA-366669"/>
        <s v="CA-964567"/>
        <s v="CA-311144"/>
        <s v="CA-979469"/>
        <s v="CA-849135"/>
        <s v="CA-325262"/>
        <s v="CA-854973"/>
        <s v="CA-114965"/>
        <s v="CA-857492"/>
        <s v="CA-984650"/>
        <s v="CA-281559"/>
        <s v="CA-180179"/>
        <s v="CA-567244"/>
        <s v="CA-778040"/>
        <s v="CA-370195"/>
        <s v="CA-269452"/>
        <s v="CA-246440"/>
        <s v="CA-762037"/>
        <s v="CA-132305"/>
        <s v="CA-324206"/>
        <s v="CA-579245"/>
        <s v="CA-674838"/>
        <s v="CA-727675"/>
        <s v="CA-565819"/>
        <s v="CA-216829"/>
        <s v="CA-593339"/>
        <s v="CA-689612"/>
        <s v="CA-571510"/>
        <s v="CA-302690"/>
        <s v="CA-278515"/>
        <s v="CA-739812"/>
        <s v="CA-792220"/>
        <s v="CA-782700"/>
        <s v="CA-988301"/>
        <s v="CA-155320"/>
        <s v="CA-691184"/>
        <s v="CA-932436"/>
        <s v="CA-108148"/>
        <s v="CA-295358"/>
        <s v="CA-289105"/>
        <s v="CA-973576"/>
        <s v="CA-653095"/>
        <s v="CA-621061"/>
        <s v="CA-173707"/>
        <s v="CA-571278"/>
        <s v="CA-730986"/>
        <s v="CA-987339"/>
        <s v="CA-323963"/>
        <s v="CA-654040"/>
        <s v="CA-570147"/>
        <s v="CA-437312"/>
        <s v="CA-641835"/>
        <s v="CA-979237"/>
        <s v="CA-349939"/>
        <s v="CA-464319"/>
        <s v="CA-955910"/>
        <s v="CA-789066"/>
        <s v="CA-215362"/>
        <s v="CA-370546"/>
        <s v="CA-329623"/>
        <s v="CA-717199"/>
        <s v="CA-171210"/>
        <s v="CA-158140"/>
        <s v="CA-386483"/>
        <s v="CA-359073"/>
        <s v="CA-359980"/>
        <s v="CA-298315"/>
        <s v="CA-666503"/>
        <s v="CA-156681"/>
        <s v="CA-163475"/>
        <s v="CA-944703"/>
        <s v="CA-541329"/>
        <s v="CA-403738"/>
        <s v="CA-118189"/>
        <s v="CA-102007"/>
        <s v="CA-657321"/>
        <s v="CA-614802"/>
        <s v="CA-400126"/>
        <s v="CA-279848"/>
        <s v="CA-663232"/>
        <s v="CA-673234"/>
        <s v="CA-768672"/>
        <s v="CA-614787"/>
        <s v="CA-944268"/>
        <s v="CA-212602"/>
        <s v="CA-517940"/>
        <s v="CA-405367"/>
        <s v="CA-680038"/>
        <s v="CA-587293"/>
        <s v="CA-591109"/>
        <s v="CA-979122"/>
        <s v="CA-522907"/>
        <s v="CA-208860"/>
        <s v="CA-643956"/>
        <s v="CA-383362"/>
        <s v="CA-472768"/>
        <s v="CA-134460"/>
        <s v="CA-605331"/>
        <s v="CA-966559"/>
        <s v="CA-802208"/>
        <s v="CA-689879"/>
        <s v="CA-807139"/>
        <s v="CA-587359"/>
        <s v="CA-594942"/>
        <s v="CA-276985"/>
        <s v="CA-843467"/>
        <s v="CA-931762"/>
        <s v="CA-896041"/>
        <s v="CA-652965"/>
        <s v="CA-777082"/>
        <s v="CA-597854"/>
        <s v="CA-676035"/>
        <s v="CA-812904"/>
        <s v="CA-320625"/>
        <s v="CA-688786"/>
        <s v="CA-677274"/>
        <s v="CA-873720"/>
        <s v="CA-926302"/>
        <s v="CA-807621"/>
        <s v="CA-474233"/>
        <s v="CA-573992"/>
        <s v="CA-901131"/>
        <s v="CA-418670"/>
        <s v="CA-164820"/>
        <s v="CA-464202"/>
        <s v="CA-576346"/>
        <s v="CA-761516"/>
        <s v="CA-116187"/>
        <s v="CA-349149"/>
        <s v="CA-817566"/>
        <s v="CA-823694"/>
        <s v="CA-116126"/>
        <s v="CA-135543"/>
        <s v="CA-676059"/>
        <s v="CA-989733"/>
        <s v="CA-198378"/>
        <s v="CA-754528"/>
        <s v="CA-403280"/>
        <s v="CA-427617"/>
        <s v="CA-331430"/>
        <s v="CA-576800"/>
        <s v="CA-514021"/>
        <s v="CA-298790"/>
        <s v="CA-452699"/>
        <s v="CA-742481"/>
        <s v="CA-283097"/>
        <s v="CA-525480"/>
        <s v="CA-731435"/>
        <s v="CA-186949"/>
        <s v="CA-605738"/>
        <s v="CA-330289"/>
        <s v="CA-243812"/>
        <s v="CA-130527"/>
        <s v="CA-653430"/>
        <s v="CA-242505"/>
        <s v="CA-886349"/>
        <s v="CA-327622"/>
        <s v="CA-537662"/>
        <s v="CA-587795"/>
        <s v="CA-613469"/>
        <s v="CA-381242"/>
        <s v="CA-245336"/>
        <s v="CA-862407"/>
        <s v="CA-481948"/>
        <s v="CA-286801"/>
        <s v="CA-873491"/>
        <s v="CA-230076"/>
        <s v="CA-548464"/>
        <s v="CA-897901"/>
        <s v="CA-549899"/>
        <s v="CA-154727"/>
        <s v="CA-445014"/>
        <s v="CA-795558"/>
        <s v="CA-152434"/>
        <s v="CA-824064"/>
        <s v="CA-237674"/>
        <s v="CA-990388"/>
        <s v="CA-414420"/>
        <s v="CA-857464"/>
        <s v="CA-297995"/>
        <s v="CA-819038"/>
        <s v="CA-121426"/>
        <s v="CA-291961"/>
        <s v="CA-823314"/>
        <s v="CA-913855"/>
        <s v="CA-155889"/>
        <s v="CA-306763"/>
        <s v="CA-791406"/>
        <s v="CA-684171"/>
        <s v="CA-714522"/>
        <s v="CA-379138"/>
        <s v="CA-155622"/>
        <s v="CA-220409"/>
        <s v="CA-790242"/>
        <s v="CA-137710"/>
        <s v="CA-123781"/>
        <s v="CA-563069"/>
        <s v="CA-216136"/>
        <s v="CA-635247"/>
        <s v="CA-482936"/>
        <s v="CA-345661"/>
        <s v="CA-569861"/>
        <s v="CA-486623"/>
        <s v="CA-719615"/>
        <s v="CA-569335"/>
        <s v="CA-469030"/>
        <s v="CA-155159"/>
        <s v="CA-194713"/>
        <s v="CA-820325"/>
        <s v="CA-610596"/>
        <s v="CA-149430"/>
        <s v="CA-171458"/>
        <s v="CA-292040"/>
        <s v="CA-896234"/>
        <s v="CA-362594"/>
        <s v="CA-963605"/>
        <s v="CA-203412"/>
        <s v="CA-153274"/>
        <s v="CA-644099"/>
        <s v="CA-249934"/>
        <s v="CA-365418"/>
        <s v="CA-485822"/>
        <s v="CA-365077"/>
        <s v="CA-836464"/>
        <s v="CA-699074"/>
        <s v="CA-977097"/>
        <s v="CA-710259"/>
        <s v="CA-280970"/>
        <s v="CA-507308"/>
        <s v="CA-969075"/>
        <s v="CA-569637"/>
        <s v="CA-300877"/>
        <s v="CA-884973"/>
        <s v="CA-577316"/>
        <s v="CA-429221"/>
        <s v="CA-387918"/>
        <s v="CA-602457"/>
        <s v="CA-238400"/>
        <s v="CA-142479"/>
        <s v="CA-611535"/>
        <s v="CA-392341"/>
        <s v="CA-745237"/>
        <s v="CA-904806"/>
        <s v="CA-101064"/>
        <s v="CA-253274"/>
        <s v="CA-795045"/>
        <s v="CA-908520"/>
        <s v="CA-987140"/>
        <s v="CA-463619"/>
        <s v="CA-674249"/>
        <s v="CA-330240"/>
        <s v="CA-372731"/>
        <s v="CA-950168"/>
        <s v="CA-847144"/>
        <s v="CA-847621"/>
        <s v="CA-673930"/>
        <s v="CA-584459"/>
        <s v="CA-825398"/>
        <s v="CA-692540"/>
        <s v="CA-801895"/>
        <s v="CA-534508"/>
        <s v="CA-802532"/>
        <s v="CA-225137"/>
        <s v="CA-899917"/>
        <s v="CA-519903"/>
        <s v="CA-626985"/>
        <s v="CA-769131"/>
        <s v="CA-311800"/>
        <s v="CA-246297"/>
        <s v="CA-476949"/>
        <s v="CA-696210"/>
        <s v="CA-356541"/>
        <s v="CA-422001"/>
        <s v="CA-620660"/>
        <s v="CA-710153"/>
        <s v="CA-930419"/>
        <s v="CA-154963"/>
        <s v="CA-491883"/>
        <s v="CA-366173"/>
        <s v="CA-433562"/>
        <s v="CA-560869"/>
        <s v="CA-539137"/>
        <s v="CA-431976"/>
        <s v="CA-709906"/>
        <s v="CA-530881"/>
        <s v="CA-688784"/>
        <s v="CA-739096"/>
        <s v="CA-270652"/>
        <s v="CA-430622"/>
        <s v="CA-295403"/>
        <s v="CA-846680"/>
        <s v="CA-469486"/>
        <s v="CA-948429"/>
        <s v="CA-144569"/>
        <s v="CA-668808"/>
        <s v="CA-554050"/>
        <s v="CA-333703"/>
        <s v="CA-121989"/>
        <s v="CA-526659"/>
        <s v="CA-558302"/>
        <s v="CA-907171"/>
        <s v="CA-679414"/>
        <s v="CA-774172"/>
        <s v="CA-404734"/>
        <s v="CA-331779"/>
        <s v="CA-282456"/>
        <s v="CA-728770"/>
        <s v="CA-964827"/>
        <s v="CA-296304"/>
        <s v="CA-596167"/>
        <s v="CA-549828"/>
        <s v="CA-821123"/>
        <s v="CA-651028"/>
        <s v="CA-365844"/>
        <s v="CA-923894"/>
        <s v="CA-596141"/>
        <s v="CA-826652"/>
        <s v="CA-684732"/>
        <s v="CA-725845"/>
        <s v="CA-485198"/>
        <s v="CA-105391"/>
        <s v="CA-270617"/>
        <s v="CA-570747"/>
        <s v="CA-883459"/>
        <s v="CA-759037"/>
        <s v="CA-548221"/>
        <s v="CA-714882"/>
        <s v="CA-705510"/>
        <s v="CA-302943"/>
        <s v="CA-673068"/>
        <s v="CA-834543"/>
        <s v="CA-861836"/>
        <s v="CA-298458"/>
        <s v="CA-951003"/>
        <s v="CA-863604"/>
        <s v="CA-245667"/>
        <s v="CA-588216"/>
        <s v="CA-529779"/>
        <s v="CA-430541"/>
        <s v="CA-333175"/>
        <s v="CA-763328"/>
        <s v="CA-518373"/>
        <s v="CA-722986"/>
        <s v="CA-654865"/>
        <s v="CA-685640"/>
        <s v="CA-790666"/>
        <s v="CA-836955"/>
        <s v="CA-504991"/>
        <s v="CA-689914"/>
        <s v="CA-281393"/>
        <s v="CA-553492"/>
        <s v="CA-384486"/>
        <s v="CA-773478"/>
        <s v="CA-973258"/>
        <s v="CA-879086"/>
        <s v="CA-387543"/>
        <s v="CA-579634"/>
        <s v="CA-189528"/>
        <s v="CA-422474"/>
        <s v="CA-676614"/>
        <s v="CA-477123"/>
        <s v="CA-760150"/>
        <s v="CA-833613"/>
        <s v="CA-334414"/>
        <s v="CA-566858"/>
        <s v="CA-814987"/>
        <s v="CA-759951"/>
        <s v="CA-374877"/>
        <s v="CA-430152"/>
        <s v="CA-919454"/>
        <s v="CA-646433"/>
        <s v="CA-967024"/>
        <s v="CA-781118"/>
        <s v="CA-319415"/>
        <s v="CA-817731"/>
        <s v="CA-925291"/>
        <s v="CA-204942"/>
        <s v="CA-200965"/>
        <s v="CA-364146"/>
        <s v="CA-766315"/>
        <s v="CA-496256"/>
        <s v="CA-851139"/>
        <s v="CA-704567"/>
        <s v="CA-949205"/>
        <s v="CA-240567"/>
        <s v="CA-872941"/>
        <s v="CA-980309"/>
        <s v="CA-714591"/>
        <s v="CA-123195"/>
        <s v="CA-106941"/>
        <s v="CA-673456"/>
        <s v="CA-267608"/>
        <s v="CA-160043"/>
        <s v="CA-995606"/>
        <s v="CA-282834"/>
        <s v="CA-875415"/>
        <s v="CA-168123"/>
        <s v="CA-170852"/>
        <s v="CA-438714"/>
        <s v="CA-832436"/>
        <s v="CA-253008"/>
        <s v="CA-967634"/>
        <s v="CA-878113"/>
        <s v="CA-265064"/>
        <s v="CA-960782"/>
        <s v="CA-773798"/>
        <s v="CA-265228"/>
        <s v="CA-262110"/>
        <s v="CA-103846"/>
        <s v="CA-759450"/>
        <s v="CA-866619"/>
        <s v="CA-888273"/>
        <s v="CA-597077"/>
        <s v="CA-378452"/>
        <s v="CA-730153"/>
        <s v="CA-944373"/>
        <s v="CA-547178"/>
        <s v="CA-656635"/>
        <s v="CA-800547"/>
        <s v="CA-552878"/>
        <s v="CA-611838"/>
        <s v="CA-263659"/>
        <s v="CA-552283"/>
        <s v="CA-454610"/>
        <s v="CA-656108"/>
        <s v="CA-800858"/>
        <s v="CA-649774"/>
        <s v="CA-373417"/>
        <s v="CA-415108"/>
        <s v="CA-868684"/>
        <s v="CA-807459"/>
        <s v="CA-783030"/>
        <s v="CA-909036"/>
        <s v="CA-923444"/>
        <s v="CA-185885"/>
        <s v="CA-853141"/>
        <s v="CA-307614"/>
        <s v="CA-474025"/>
        <s v="CA-551307"/>
        <s v="CA-868246"/>
        <s v="CA-119293"/>
        <s v="CA-866331"/>
        <s v="CA-753777"/>
        <s v="CA-336225"/>
        <s v="CA-766408"/>
        <s v="CA-745850"/>
        <s v="CA-409828"/>
        <s v="CA-216351"/>
        <s v="CA-932946"/>
        <s v="CA-173874"/>
        <s v="CA-126458"/>
        <s v="CA-854912"/>
        <s v="CA-988335"/>
        <s v="CA-772448"/>
        <s v="CA-451458"/>
        <s v="CA-783952"/>
        <s v="CA-880015"/>
        <s v="CA-755525"/>
        <s v="CA-745454"/>
        <s v="CA-159645"/>
        <s v="CA-839433"/>
        <s v="CA-176465"/>
        <s v="CA-486123"/>
        <s v="CA-484332"/>
        <s v="CA-742495"/>
        <s v="CA-749496"/>
        <s v="CA-434315"/>
        <s v="CA-300990"/>
        <s v="CA-295012"/>
        <s v="CA-680537"/>
        <s v="CA-610787"/>
        <s v="CA-794511"/>
        <s v="CA-632271"/>
        <s v="CA-590926"/>
        <s v="CA-940968"/>
        <s v="CA-822449"/>
        <s v="CA-222578"/>
        <s v="CA-532263"/>
        <s v="CA-522875"/>
        <s v="CA-594934"/>
        <s v="CA-499190"/>
        <s v="CA-278923"/>
        <s v="CA-173288"/>
        <s v="CA-916188"/>
        <s v="CA-684572"/>
        <s v="CA-308726"/>
        <s v="CA-582205"/>
        <s v="CA-368579"/>
        <s v="CA-177332"/>
        <s v="CA-448296"/>
        <s v="CA-462497"/>
        <s v="CA-988473"/>
        <s v="CA-377808"/>
        <s v="CA-240399"/>
        <s v="CA-560496"/>
        <s v="CA-388281"/>
        <s v="CA-974020"/>
        <s v="CA-307223"/>
        <s v="CA-765304"/>
        <s v="CA-926555"/>
        <s v="CA-166499"/>
        <s v="CA-408992"/>
        <s v="CA-403372"/>
        <s v="CA-831853"/>
        <s v="CA-364808"/>
        <s v="CA-714585"/>
        <s v="CA-727862"/>
        <s v="CA-265525"/>
        <s v="CA-959094"/>
        <s v="CA-966976"/>
        <s v="CA-164521"/>
        <s v="CA-913204"/>
        <s v="CA-878612"/>
        <s v="CA-179155"/>
        <s v="CA-878363"/>
        <s v="CA-846819"/>
        <s v="CA-989931"/>
        <s v="CA-511990"/>
        <s v="CA-147100"/>
        <s v="CA-959077"/>
        <s v="CA-298307"/>
        <s v="CA-193524"/>
        <s v="CA-578516"/>
        <s v="CA-607038"/>
        <s v="CA-461678"/>
        <s v="CA-519332"/>
        <s v="CA-816293"/>
        <s v="CA-655061"/>
        <s v="CA-901002"/>
        <s v="CA-900814"/>
        <s v="CA-710073"/>
        <s v="CA-666682"/>
        <s v="CA-402095"/>
        <s v="CA-868306"/>
        <s v="CA-323563"/>
        <s v="CA-749708"/>
        <s v="CA-809617"/>
        <s v="CA-174669"/>
        <s v="CA-364251"/>
        <s v="CA-843168"/>
        <s v="CA-840483"/>
        <s v="CA-280194"/>
        <s v="CA-835634"/>
        <s v="CA-175160"/>
        <s v="CA-827784"/>
        <s v="CA-822925"/>
        <s v="CA-895038"/>
        <s v="CA-136512"/>
        <s v="CA-517073"/>
        <s v="CA-435127"/>
        <s v="CA-941996"/>
        <s v="CA-651010"/>
        <s v="CA-908458"/>
        <s v="CA-800039"/>
        <s v="CA-825850"/>
        <s v="CA-859125"/>
        <s v="CA-773110"/>
        <s v="CA-469442"/>
        <s v="CA-849346"/>
        <s v="CA-614069"/>
        <s v="CA-970329"/>
        <s v="CA-154066"/>
        <s v="CA-997238"/>
        <s v="CA-510154"/>
        <s v="CA-716665"/>
        <s v="CA-167719"/>
        <s v="CA-262343"/>
        <s v="CA-317791"/>
        <s v="CA-157723"/>
        <s v="CA-473450"/>
        <s v="CA-827352"/>
        <s v="CA-711950"/>
        <s v="CA-842466"/>
        <s v="CA-884703"/>
        <s v="CA-563079"/>
        <s v="CA-317473"/>
        <s v="CA-271924"/>
        <s v="CA-972787"/>
        <s v="CA-267514"/>
        <s v="CA-622597"/>
        <s v="CA-413166"/>
        <s v="CA-642913"/>
        <s v="CA-632829"/>
        <s v="CA-670523"/>
        <s v="CA-913481"/>
        <s v="CA-328268"/>
        <s v="CA-623861"/>
        <s v="CA-853130"/>
        <s v="CA-176600"/>
        <s v="CA-139383"/>
        <s v="CA-734083"/>
        <s v="CA-383027"/>
        <s v="CA-836830"/>
        <s v="CA-457076"/>
        <s v="CA-105708"/>
        <s v="CA-337476"/>
        <s v="CA-253075"/>
        <s v="CA-661032"/>
        <s v="CA-635731"/>
        <s v="CA-535022"/>
        <s v="CA-270106"/>
        <s v="CA-520568"/>
        <s v="CA-303352"/>
        <s v="CA-927218"/>
        <s v="CA-148721"/>
        <s v="CA-421609"/>
        <s v="CA-820907"/>
        <s v="CA-825971"/>
        <s v="CA-428697"/>
        <s v="CA-893011"/>
        <s v="CA-274915"/>
        <s v="CA-163523"/>
        <s v="CA-819321"/>
        <s v="CA-899008"/>
        <s v="CA-722747"/>
        <s v="CA-847460"/>
        <s v="CA-559681"/>
        <s v="CA-355025"/>
        <s v="CA-580888"/>
        <s v="CA-830530"/>
        <s v="CA-195770"/>
        <s v="CA-613606"/>
        <s v="CA-562043"/>
        <s v="CA-226163"/>
        <s v="CA-543436"/>
        <s v="CA-814622"/>
        <s v="CA-485649"/>
        <s v="CA-487634"/>
        <s v="CA-471211"/>
        <s v="CA-948267"/>
        <s v="CA-974286"/>
        <s v="CA-630614"/>
        <s v="CA-205577"/>
        <s v="CA-824508"/>
        <s v="CA-891803"/>
        <s v="CA-487639"/>
        <s v="CA-958741"/>
        <s v="CA-517337"/>
        <s v="CA-224203"/>
        <s v="CA-682043"/>
        <s v="CA-190439"/>
        <s v="CA-309608"/>
        <s v="CA-832104"/>
        <s v="CA-474077"/>
        <s v="CA-802489"/>
        <s v="CA-831438"/>
        <s v="CA-428715"/>
        <s v="CA-533594"/>
        <s v="CA-328422"/>
        <s v="CA-898103"/>
        <s v="CA-187943"/>
        <s v="CA-291112"/>
        <s v="CA-613069"/>
        <s v="CA-533408"/>
        <s v="CA-610212"/>
        <s v="CA-184221"/>
        <s v="CA-532413"/>
        <s v="CA-236937"/>
        <s v="CA-975736"/>
        <s v="CA-773477"/>
        <s v="CA-584823"/>
        <s v="CA-907576"/>
        <s v="CA-706472"/>
        <s v="CA-160675"/>
        <s v="CA-315899"/>
        <s v="CA-492788"/>
        <s v="CA-299818"/>
        <s v="CA-257486"/>
        <s v="CA-370573"/>
        <s v="CA-752423"/>
        <s v="CA-750194"/>
        <s v="CA-565040"/>
        <s v="CA-438801"/>
        <s v="CA-944740"/>
        <s v="CA-840156"/>
        <s v="CA-391937"/>
        <s v="CA-742058"/>
        <s v="CA-612780"/>
        <s v="CA-388022"/>
        <s v="CA-894872"/>
        <s v="CA-601179"/>
        <s v="CA-518511"/>
        <s v="CA-901932"/>
        <s v="CA-209354"/>
        <s v="CA-287443"/>
        <s v="CA-607729"/>
        <s v="CA-585063"/>
        <s v="CA-240465"/>
        <s v="CA-894028"/>
        <s v="CA-136193"/>
        <s v="CA-609050"/>
        <s v="CA-853223"/>
        <s v="CA-611465"/>
        <s v="CA-345908"/>
        <s v="CA-724531"/>
        <s v="CA-380764"/>
        <s v="CA-172437"/>
        <s v="CA-211975"/>
        <s v="CA-418626"/>
        <s v="CA-833236"/>
        <s v="CA-204469"/>
        <s v="CA-161559"/>
        <s v="CA-992442"/>
        <s v="CA-109519"/>
        <s v="CA-627973"/>
        <s v="CA-694705"/>
        <s v="CA-108961"/>
        <s v="CA-237314"/>
        <s v="CA-441946"/>
        <s v="CA-899566"/>
        <s v="CA-206457"/>
        <s v="CA-359138"/>
        <s v="CA-699477"/>
        <s v="CA-674398"/>
        <s v="CA-384351"/>
        <s v="CA-901025"/>
        <s v="CA-905038"/>
        <s v="CA-361326"/>
        <s v="CA-333120"/>
        <s v="CA-296360"/>
        <s v="CA-967784"/>
        <s v="CA-799204"/>
        <s v="CA-999182"/>
        <s v="CA-453170"/>
        <s v="CA-442202"/>
        <s v="CA-649427"/>
        <s v="CA-214107"/>
        <s v="CA-164807"/>
        <s v="CA-985890"/>
        <s v="CA-115112"/>
        <s v="CA-122680"/>
        <s v="CA-648937"/>
        <s v="CA-911501"/>
        <s v="CA-763420"/>
        <s v="CA-149574"/>
        <s v="CA-287357"/>
        <s v="CA-900934"/>
        <s v="CA-714799"/>
        <s v="CA-164075"/>
        <s v="CA-775863"/>
        <s v="CA-685274"/>
        <s v="CA-142380"/>
        <s v="CA-486811"/>
        <s v="CA-351117"/>
        <s v="CA-863568"/>
        <s v="CA-555218"/>
        <s v="CA-650684"/>
        <s v="CA-388883"/>
        <s v="CA-503413"/>
        <s v="CA-419570"/>
        <s v="CA-847636"/>
        <s v="CA-356038"/>
        <s v="CA-413716"/>
        <s v="CA-433137"/>
        <s v="CA-804215"/>
        <s v="CA-120704"/>
        <s v="CA-345380"/>
        <s v="CA-500858"/>
        <s v="CA-494929"/>
        <s v="CA-887937"/>
        <s v="CA-841318"/>
        <s v="CA-380953"/>
        <s v="CA-495131"/>
        <s v="CA-793274"/>
        <s v="CA-673935"/>
        <s v="CA-984995"/>
        <s v="CA-185089"/>
        <s v="CA-358865"/>
        <s v="CA-866887"/>
        <s v="CA-882258"/>
        <s v="CA-817775"/>
        <s v="CA-359777"/>
        <s v="CA-852926"/>
        <s v="CA-989571"/>
        <s v="CA-759952"/>
        <s v="CA-148731"/>
        <s v="CA-198509"/>
        <s v="CA-883188"/>
        <s v="CA-889136"/>
        <s v="CA-441438"/>
        <s v="CA-694692"/>
        <s v="CA-526635"/>
        <s v="CA-366139"/>
        <s v="CA-823574"/>
        <s v="CA-892612"/>
        <s v="CA-722540"/>
        <s v="CA-410552"/>
        <s v="CA-826037"/>
        <s v="CA-938382"/>
        <s v="CA-800321"/>
        <s v="CA-741385"/>
        <s v="CA-931439"/>
        <s v="CA-678317"/>
        <s v="CA-564706"/>
        <s v="CA-113500"/>
        <s v="CA-284452"/>
        <s v="CA-986438"/>
        <s v="CA-919042"/>
        <s v="CA-919095"/>
        <s v="CA-975265"/>
        <s v="CA-400879"/>
        <s v="CA-869966"/>
        <s v="CA-118791"/>
        <s v="CA-575130"/>
        <s v="CA-906810"/>
        <s v="CA-155493"/>
        <s v="CA-695995"/>
        <s v="CA-888928"/>
        <s v="CA-430701"/>
        <s v="CA-392138"/>
        <s v="CA-104126"/>
        <s v="CA-965428"/>
        <s v="CA-730355"/>
        <s v="CA-466051"/>
        <s v="CA-675235"/>
        <s v="CA-208229"/>
        <s v="CA-820596"/>
        <s v="CA-411957"/>
        <s v="CA-251657"/>
        <s v="CA-496998"/>
        <s v="CA-516317"/>
        <s v="CA-620804"/>
        <s v="CA-283690"/>
        <s v="CA-668088"/>
        <s v="CA-671038"/>
        <s v="CA-206704"/>
        <s v="CA-821131"/>
        <s v="CA-182131"/>
        <s v="CA-262695"/>
        <s v="CA-786077"/>
        <s v="CA-450452"/>
        <s v="CA-164719"/>
        <s v="CA-945460"/>
        <s v="CA-202718"/>
        <s v="CA-288006"/>
        <s v="CA-115880"/>
        <s v="CA-754655"/>
        <s v="CA-507046"/>
        <s v="CA-267391"/>
        <s v="CA-779744"/>
        <s v="CA-197757"/>
        <s v="CA-375166"/>
        <s v="CA-102162"/>
        <s v="CA-237804"/>
        <s v="CA-101445"/>
        <s v="CA-868617"/>
        <s v="CA-953018"/>
        <s v="CA-973064"/>
        <s v="CA-895542"/>
        <s v="CA-298807"/>
        <s v="CA-920871"/>
        <s v="CA-798225"/>
        <s v="CA-122670"/>
        <s v="CA-267183"/>
        <s v="CA-735082"/>
        <s v="CA-252258"/>
        <s v="CA-197186"/>
        <s v="CA-651940"/>
        <s v="CA-979216"/>
        <s v="CA-568059"/>
        <s v="CA-901768"/>
        <s v="CA-471130"/>
        <s v="CA-848229"/>
        <s v="CA-412657"/>
        <s v="CA-386482"/>
        <s v="CA-703817"/>
        <s v="CA-359824"/>
        <s v="CA-538441"/>
        <s v="CA-709469"/>
        <s v="CA-735310"/>
        <s v="CA-479459"/>
        <s v="CA-316818"/>
        <s v="CA-992275"/>
        <s v="CA-121971"/>
        <s v="CA-785827"/>
        <s v="CA-561489"/>
        <s v="CA-950673"/>
        <s v="CA-678701"/>
        <s v="CA-320877"/>
        <s v="CA-563271"/>
        <s v="CA-183384"/>
        <s v="CA-789299"/>
        <s v="CA-985914"/>
        <s v="CA-606620"/>
        <s v="CA-488651"/>
        <s v="CA-397868"/>
        <s v="CA-532304"/>
        <s v="CA-118490"/>
        <s v="CA-314188"/>
        <s v="CA-335057"/>
        <s v="CA-530332"/>
        <s v="CA-756852"/>
        <s v="CA-411851"/>
        <s v="CA-778802"/>
        <s v="CA-201179"/>
        <s v="CA-318325"/>
        <s v="CA-489602"/>
        <s v="CA-500734"/>
        <s v="CA-472448"/>
        <s v="CA-529133"/>
        <s v="CA-796986"/>
        <s v="CA-859029"/>
        <s v="CA-937967"/>
        <s v="CA-953587"/>
        <s v="CA-969571"/>
        <s v="CA-772816"/>
        <s v="CA-984013"/>
        <s v="CA-349503"/>
        <s v="CA-642292"/>
        <s v="CA-832015"/>
        <s v="CA-648735"/>
        <s v="CA-302955"/>
        <s v="CA-953765"/>
        <s v="CA-255465"/>
        <s v="CA-550080"/>
        <s v="CA-193633"/>
        <s v="CA-549186"/>
        <s v="CA-533958"/>
        <s v="CA-561228"/>
        <s v="CA-561093"/>
        <s v="CA-285271"/>
        <s v="CA-729660"/>
        <s v="CA-832549"/>
        <s v="CA-980838"/>
        <s v="CA-254816"/>
        <s v="CA-391397"/>
        <s v="CA-575234"/>
        <s v="CA-751427"/>
        <s v="CA-589366"/>
        <s v="CA-378576"/>
        <s v="CA-740383"/>
        <s v="CA-161453"/>
        <s v="CA-557169"/>
        <s v="CA-776371"/>
        <s v="CA-964848"/>
        <s v="CA-149776"/>
        <s v="CA-757399"/>
        <s v="CA-202954"/>
        <s v="CA-290204"/>
        <s v="CA-546631"/>
        <s v="CA-986212"/>
        <s v="CA-162328"/>
        <s v="CA-964261"/>
        <s v="CA-549917"/>
        <s v="CA-484384"/>
        <s v="CA-195207"/>
        <s v="CA-166748"/>
        <s v="CA-802014"/>
        <s v="CA-173816"/>
        <s v="CA-300174"/>
        <s v="CA-166926"/>
        <s v="CA-116258"/>
        <s v="CA-973010"/>
        <s v="CA-105749"/>
        <s v="CA-186803"/>
        <s v="CA-607420"/>
        <s v="CA-443387"/>
        <s v="CA-194954"/>
        <s v="CA-461538"/>
        <s v="CA-278455"/>
        <s v="CA-605283"/>
        <s v="CA-777012"/>
        <s v="CA-214668"/>
        <s v="CA-728591"/>
        <s v="CA-910128"/>
        <s v="CA-173665"/>
        <s v="CA-211826"/>
        <s v="CA-476914"/>
        <s v="CA-894924"/>
        <s v="CA-631550"/>
        <s v="CA-909165"/>
        <s v="CA-865458"/>
        <s v="CA-408737"/>
        <s v="CA-285667"/>
        <s v="CA-386713"/>
        <s v="CA-702407"/>
        <s v="CA-150354"/>
        <s v="CA-396942"/>
        <s v="CA-642605"/>
        <s v="CA-717855"/>
        <s v="CA-904061"/>
        <s v="CA-394328"/>
        <s v="CA-512418"/>
        <s v="CA-818945"/>
        <s v="CA-250574"/>
        <s v="CA-793297"/>
        <s v="CA-823109"/>
        <s v="CA-906267"/>
        <s v="CA-397692"/>
        <s v="CA-812975"/>
        <s v="CA-279323"/>
        <s v="CA-109017"/>
        <s v="CA-859773"/>
        <s v="CA-957650"/>
        <s v="CA-107932"/>
        <s v="CA-708555"/>
        <s v="CA-820398"/>
        <s v="CA-960748"/>
        <s v="CA-832641"/>
        <s v="CA-817934"/>
        <s v="CA-242329"/>
        <s v="CA-513414"/>
        <s v="CA-374508"/>
        <s v="CA-200537"/>
        <s v="CA-787641"/>
        <s v="CA-846257"/>
        <s v="CA-187575"/>
        <s v="CA-341338"/>
        <s v="CA-771442"/>
        <s v="CA-499612"/>
        <s v="CA-345895"/>
        <s v="CA-755232"/>
        <s v="CA-285698"/>
        <s v="CA-411435"/>
        <s v="CA-709320"/>
        <s v="CA-336836"/>
        <s v="CA-302253"/>
        <s v="CA-504333"/>
        <s v="CA-822933"/>
        <s v="CA-471042"/>
        <s v="CA-461756"/>
        <s v="CA-852151"/>
        <s v="CA-131738"/>
        <s v="CA-451582"/>
        <s v="CA-382625"/>
        <s v="CA-660738"/>
        <s v="CA-250482"/>
        <s v="CA-936589"/>
        <s v="CA-644017"/>
        <s v="CA-772869"/>
        <s v="CA-132275"/>
        <s v="CA-457283"/>
        <s v="CA-104925"/>
        <s v="CA-392222"/>
        <s v="CA-906384"/>
        <s v="CA-186683"/>
        <s v="CA-176704"/>
        <s v="CA-980774"/>
        <s v="CA-805653"/>
        <s v="CA-220665"/>
        <s v="CA-736064"/>
        <s v="CA-654592"/>
        <s v="CA-485523"/>
        <s v="CA-675822"/>
        <s v="CA-470310"/>
        <s v="CA-714784"/>
        <s v="CA-659594"/>
        <s v="CA-969526"/>
        <s v="CA-450525"/>
        <s v="CA-648989"/>
        <s v="CA-576139"/>
        <s v="CA-487299"/>
        <s v="CA-271331"/>
        <s v="CA-266577"/>
        <s v="CA-462762"/>
        <s v="CA-316908"/>
        <s v="CA-167212"/>
        <s v="CA-277465"/>
        <s v="CA-970358"/>
        <s v="CA-659656"/>
        <s v="CA-729418"/>
        <s v="CA-518112"/>
        <s v="CA-290363"/>
        <s v="CA-181066"/>
        <s v="CA-592208"/>
        <s v="CA-452364"/>
        <s v="CA-373154"/>
        <s v="CA-723792"/>
        <s v="CA-379859"/>
        <s v="CA-959864"/>
        <s v="CA-591026"/>
        <s v="CA-807326"/>
        <s v="CA-943000"/>
        <s v="CA-737531"/>
        <s v="CA-172480"/>
        <s v="CA-412797"/>
        <s v="CA-886034"/>
        <s v="CA-221295"/>
        <s v="CA-868410"/>
        <s v="CA-771336"/>
        <s v="CA-625729"/>
        <s v="CA-262789"/>
        <s v="CA-355916"/>
        <s v="CA-271455"/>
        <s v="CA-222283"/>
        <s v="CA-947558"/>
        <s v="CA-296374"/>
        <s v="CA-806143"/>
        <s v="CA-349601"/>
        <s v="CA-144461"/>
        <s v="CA-329890"/>
        <s v="CA-700205"/>
        <s v="CA-765123"/>
        <s v="CA-776394"/>
        <s v="CA-276047"/>
        <s v="CA-614235"/>
        <s v="CA-858799"/>
        <s v="CA-909108"/>
        <s v="CA-118302"/>
        <s v="CA-615040"/>
        <s v="CA-346954"/>
        <s v="CA-696293"/>
        <s v="CA-411778"/>
        <s v="CA-101836"/>
        <s v="CA-919210"/>
        <s v="CA-189198"/>
        <s v="CA-445380"/>
        <s v="CA-668695"/>
        <s v="CA-578065"/>
        <s v="CA-207103"/>
        <s v="CA-757246"/>
        <s v="CA-512200"/>
        <s v="CA-583903"/>
        <s v="CA-456857"/>
        <s v="CA-785246"/>
        <s v="CA-211358"/>
        <s v="CA-115628"/>
        <s v="CA-527499"/>
        <s v="CA-142739"/>
        <s v="CA-746371"/>
        <s v="CA-212238"/>
        <s v="CA-465491"/>
        <s v="CA-626380"/>
        <s v="CA-150403"/>
        <s v="CA-215666"/>
        <s v="CA-364898"/>
        <s v="CA-596623"/>
        <s v="CA-756554"/>
        <s v="CA-627493"/>
        <s v="CA-155085"/>
        <s v="CA-842175"/>
        <s v="CA-797152"/>
        <s v="CA-548048"/>
        <s v="CA-743277"/>
        <s v="CA-732589"/>
        <s v="CA-835727"/>
        <s v="CA-961772"/>
        <s v="CA-965723"/>
        <s v="CA-369298"/>
        <s v="CA-348012"/>
        <s v="CA-600189"/>
        <s v="CA-368736"/>
        <s v="CA-800333"/>
        <s v="CA-716921"/>
        <s v="CA-814099"/>
        <s v="CA-691457"/>
        <s v="CA-806927"/>
        <s v="CA-487085"/>
        <s v="CA-716289"/>
        <s v="CA-314807"/>
        <s v="CA-900921"/>
        <s v="CA-158923"/>
        <s v="CA-366155"/>
        <s v="CA-389759"/>
        <s v="CA-641917"/>
        <s v="CA-467742"/>
        <s v="CA-312843"/>
        <s v="CA-487654"/>
        <s v="CA-695815"/>
        <s v="CA-697570"/>
        <s v="CA-902687"/>
        <s v="CA-805621"/>
        <s v="CA-129148"/>
        <s v="CA-613771"/>
        <s v="CA-950414"/>
        <s v="CA-570588"/>
        <s v="CA-809345"/>
        <s v="CA-150218"/>
        <s v="CA-796650"/>
        <s v="CA-647409"/>
        <s v="CA-138520"/>
        <s v="CA-906595"/>
        <s v="CA-599894"/>
        <s v="CA-512381"/>
        <s v="CA-875789"/>
        <s v="CA-111520"/>
        <s v="CA-776894"/>
        <s v="CA-307580"/>
        <s v="CA-295226"/>
        <s v="CA-997084"/>
        <s v="CA-117936"/>
        <s v="CA-969308"/>
        <s v="CA-704038"/>
        <s v="CA-714695"/>
        <s v="CA-786847"/>
        <s v="CA-106171"/>
        <s v="CA-564520"/>
        <s v="CA-295888"/>
        <s v="CA-980085"/>
        <s v="CA-731686"/>
        <s v="CA-328039"/>
        <s v="CA-870148"/>
        <s v="CA-431236"/>
        <s v="CA-991765"/>
        <s v="CA-210951"/>
        <s v="CA-582900"/>
        <s v="CA-854961"/>
        <s v="CA-201676"/>
        <s v="CA-195246"/>
        <s v="CA-317003"/>
        <s v="CA-616563"/>
        <s v="CA-693523"/>
        <s v="CA-666809"/>
        <s v="CA-511315"/>
        <s v="CA-353297"/>
        <s v="CA-535388"/>
        <s v="CA-879822"/>
        <s v="CA-438287"/>
        <s v="CA-739624"/>
        <s v="CA-754373"/>
        <s v="CA-262209"/>
        <s v="CA-726087"/>
        <s v="CA-113646"/>
        <s v="CA-637221"/>
        <s v="CA-322545"/>
        <s v="CA-600409"/>
        <s v="CA-581440"/>
        <s v="CA-496843"/>
        <s v="CA-710707"/>
        <s v="CA-869300"/>
        <s v="CA-236573"/>
        <s v="CA-343235"/>
        <s v="CA-765851"/>
        <s v="CA-148070"/>
        <s v="CA-232659"/>
        <s v="CA-316253"/>
        <s v="CA-457866"/>
        <s v="CA-145815"/>
        <s v="CA-218892"/>
        <s v="CA-166937"/>
        <s v="CA-556698"/>
        <s v="CA-599846"/>
        <s v="CA-932776"/>
        <s v="CA-659756"/>
        <s v="CA-731450"/>
        <s v="CA-766868"/>
        <s v="CA-649217"/>
        <s v="CA-793350"/>
        <s v="CA-382052"/>
        <s v="CA-677858"/>
        <s v="CA-115574"/>
        <s v="CA-379242"/>
        <s v="CA-968150"/>
        <s v="CA-777205"/>
        <s v="CA-717920"/>
        <s v="CA-241462"/>
        <s v="CA-970166"/>
        <s v="CA-523364"/>
        <s v="CA-917060"/>
        <s v="CA-743560"/>
        <s v="CA-918554"/>
        <s v="CA-927543"/>
        <s v="CA-458319"/>
        <s v="CA-939812"/>
        <s v="CA-205115"/>
        <s v="CA-415927"/>
        <s v="CA-848416"/>
        <s v="CA-924816"/>
        <s v="CA-577025"/>
        <s v="CA-153047"/>
        <s v="CA-435458"/>
        <s v="CA-198273"/>
        <s v="CA-963574"/>
        <s v="CA-363746"/>
        <s v="CA-213935"/>
        <s v="CA-968960"/>
        <s v="CA-132758"/>
        <s v="CA-414902"/>
        <s v="CA-213937"/>
        <s v="CA-773667"/>
        <s v="CA-177413"/>
        <s v="CA-152483"/>
        <s v="CA-145532"/>
        <s v="CA-489271"/>
        <s v="CA-492120"/>
        <s v="CA-353235"/>
        <s v="CA-889968"/>
        <s v="CA-991874"/>
        <s v="CA-218787"/>
        <s v="CA-215742"/>
        <s v="CA-799207"/>
        <s v="CA-854524"/>
        <s v="CA-427123"/>
        <s v="CA-411867"/>
        <s v="CA-282074"/>
        <s v="CA-446274"/>
        <s v="CA-476654"/>
        <s v="CA-937871"/>
        <s v="CA-459129"/>
        <s v="CA-304816"/>
        <s v="CA-182492"/>
        <s v="CA-510766"/>
        <s v="CA-850060"/>
        <s v="CA-900055"/>
        <s v="CA-404740"/>
        <s v="CA-380583"/>
        <s v="CA-760328"/>
        <s v="CA-894907"/>
        <s v="CA-651091"/>
        <s v="CA-256009"/>
        <s v="CA-656789"/>
        <s v="CA-280134"/>
        <s v="CA-273414"/>
        <s v="CA-719246"/>
        <s v="CA-950890"/>
        <s v="CA-869193"/>
        <s v="CA-701428"/>
        <s v="CA-787639"/>
        <s v="CA-459477"/>
        <s v="CA-896632"/>
        <s v="CA-746872"/>
        <s v="CA-208307"/>
        <s v="CA-744357"/>
        <s v="CA-382919"/>
        <s v="CA-931721"/>
        <s v="CA-936070"/>
        <s v="CA-688331"/>
        <s v="CA-271885"/>
        <s v="CA-606455"/>
        <s v="CA-626228"/>
        <s v="CA-518533"/>
        <s v="CA-431678"/>
        <s v="CA-397596"/>
        <s v="CA-811866"/>
        <s v="CA-552325"/>
        <s v="CA-684675"/>
        <s v="CA-525094"/>
        <s v="CA-658938"/>
        <s v="CA-872135"/>
        <s v="CA-228410"/>
        <s v="CA-557272"/>
        <s v="CA-805205"/>
        <s v="CA-565954"/>
        <s v="CA-898135"/>
        <s v="CA-650902"/>
        <s v="CA-551622"/>
        <s v="CA-167058"/>
        <s v="CA-583824"/>
        <s v="CA-849279"/>
        <s v="CA-278180"/>
        <s v="CA-900773"/>
        <s v="CA-978723"/>
        <s v="CA-695427"/>
        <s v="CA-428564"/>
        <s v="CA-760323"/>
        <s v="CA-168901"/>
        <s v="CA-970069"/>
        <s v="CA-513700"/>
        <s v="CA-224348"/>
        <s v="CA-826874"/>
        <s v="CA-698298"/>
        <s v="CA-646707"/>
        <s v="CA-143827"/>
        <s v="CA-147296"/>
        <s v="CA-956918"/>
        <s v="CA-429212"/>
        <s v="CA-579888"/>
        <s v="CA-539315"/>
        <s v="CA-952155"/>
        <s v="CA-901310"/>
        <s v="CA-908072"/>
        <s v="CA-403573"/>
        <s v="CA-495819"/>
        <s v="CA-432877"/>
        <s v="CA-929971"/>
        <s v="CA-540949"/>
        <s v="CA-765354"/>
        <s v="CA-575505"/>
        <s v="CA-906999"/>
        <s v="CA-596876"/>
        <s v="CA-384049"/>
        <s v="CA-639875"/>
        <s v="CA-269786"/>
        <s v="CA-840300"/>
        <s v="CA-698278"/>
        <s v="CA-115387"/>
        <s v="CA-112690"/>
        <s v="CA-125965"/>
        <s v="CA-408096"/>
        <s v="CA-617660"/>
        <s v="CA-804399"/>
        <s v="CA-894909"/>
        <s v="CA-734966"/>
        <s v="CA-618581"/>
        <s v="CA-822679"/>
        <s v="CA-637589"/>
        <s v="CA-594963"/>
        <s v="CA-136489"/>
        <s v="CA-535167"/>
        <s v="CA-533219"/>
        <s v="CA-652040"/>
        <s v="CA-832457"/>
        <s v="CA-139223"/>
        <s v="CA-947351"/>
        <s v="CA-331686"/>
        <s v="CA-529203"/>
        <s v="CA-567486"/>
        <s v="CA-127652"/>
        <s v="CA-750384"/>
        <s v="CA-306307"/>
        <s v="CA-519702"/>
        <s v="CA-864628"/>
        <s v="CA-674089"/>
        <s v="CA-168362"/>
        <s v="CA-368152"/>
        <s v="CA-800912"/>
        <s v="CA-640682"/>
        <s v="CA-208588"/>
        <s v="CA-976125"/>
        <s v="CA-740849"/>
        <s v="CA-816335"/>
        <s v="CA-687752"/>
        <s v="CA-718911"/>
        <s v="CA-105564"/>
        <s v="CA-599192"/>
        <s v="CA-136309"/>
        <s v="CA-221404"/>
        <s v="CA-311123"/>
        <s v="CA-322434"/>
        <s v="CA-446781"/>
        <s v="CA-663229"/>
        <s v="CA-287124"/>
        <s v="CA-685824"/>
        <s v="CA-460711"/>
        <s v="CA-838450"/>
        <s v="CA-672884"/>
        <s v="CA-215315"/>
        <s v="CA-996189"/>
        <s v="CA-785799"/>
        <s v="CA-669470"/>
        <s v="CA-895105"/>
        <s v="CA-496782"/>
        <s v="CA-526364"/>
        <s v="CA-642461"/>
        <s v="CA-244614"/>
        <s v="CA-224914"/>
        <s v="CA-498060"/>
        <s v="CA-313369"/>
        <s v="CA-558023"/>
        <s v="CA-942086"/>
        <s v="CA-932232"/>
        <s v="CA-513878"/>
        <s v="CA-815803"/>
        <s v="CA-560500"/>
        <s v="CA-176260"/>
        <s v="CA-558581"/>
        <s v="CA-298264"/>
        <s v="CA-154433"/>
        <s v="CA-774782"/>
        <s v="CA-380114"/>
        <s v="CA-710631"/>
        <s v="CA-680282"/>
        <s v="CA-274057"/>
        <s v="CA-317524"/>
        <s v="CA-642744"/>
        <s v="CA-153267"/>
        <s v="CA-263020"/>
        <s v="CA-181878"/>
        <s v="CA-149406"/>
        <s v="CA-818277"/>
        <s v="CA-228867"/>
        <s v="CA-479253"/>
        <s v="CA-321315"/>
        <s v="CA-395917"/>
        <s v="CA-861627"/>
        <s v="CA-102442"/>
        <s v="CA-319000"/>
        <s v="CA-255565"/>
        <s v="CA-905046"/>
        <s v="CA-565585"/>
        <s v="CA-989291"/>
        <s v="CA-941150"/>
        <s v="CA-233089"/>
        <s v="CA-391036"/>
        <s v="CA-353926"/>
        <s v="CA-823002"/>
        <s v="CA-542071"/>
        <s v="CA-542359"/>
        <s v="CA-447456"/>
        <s v="CA-419755"/>
        <s v="CA-555438"/>
        <s v="CA-585389"/>
        <s v="CA-293386"/>
        <s v="CA-482470"/>
        <s v="CA-310128"/>
        <s v="CA-176649"/>
        <s v="CA-502969"/>
        <s v="CA-880368"/>
        <s v="CA-663582"/>
        <s v="CA-218035"/>
        <s v="CA-635471"/>
        <s v="CA-441547"/>
        <s v="CA-872569"/>
        <s v="CA-654162"/>
        <s v="CA-340955"/>
        <s v="CA-358991"/>
        <s v="CA-488554"/>
        <s v="CA-290353"/>
        <s v="CA-486312"/>
        <s v="CA-362639"/>
        <s v="CA-814294"/>
        <s v="CA-406401"/>
        <s v="CA-779418"/>
        <s v="CA-378549"/>
        <s v="CA-978131"/>
        <s v="CA-792003"/>
        <s v="CA-122125"/>
        <s v="CA-322639"/>
        <s v="CA-932043"/>
        <s v="CA-266615"/>
        <s v="CA-169834"/>
        <s v="CA-888724"/>
        <s v="CA-657265"/>
        <s v="CA-719616"/>
        <s v="CA-771082"/>
        <s v="CA-302239"/>
        <s v="CA-693530"/>
        <s v="CA-776659"/>
        <s v="CA-736028"/>
        <s v="CA-361606"/>
        <s v="CA-507676"/>
        <s v="CA-630940"/>
        <s v="CA-363758"/>
        <s v="CA-342853"/>
        <s v="CA-706049"/>
        <s v="CA-382157"/>
        <s v="CA-923387"/>
        <s v="CA-284837"/>
        <s v="CA-648638"/>
        <s v="CA-804659"/>
        <s v="CA-315465"/>
        <s v="CA-174789"/>
        <s v="CA-187019"/>
        <s v="CA-166253"/>
        <s v="CA-637119"/>
        <s v="CA-505458"/>
        <s v="CA-355871"/>
        <s v="CA-636440"/>
        <s v="CA-143014"/>
        <s v="CA-626823"/>
        <s v="CA-837953"/>
        <s v="CA-570387"/>
        <s v="CA-133379"/>
        <s v="CA-612248"/>
        <s v="CA-811696"/>
        <s v="CA-127459"/>
        <s v="CA-567114"/>
        <s v="CA-599830"/>
        <s v="CA-178352"/>
        <s v="CA-369350"/>
        <s v="CA-107580"/>
        <s v="CA-552250"/>
        <s v="CA-632764"/>
        <s v="CA-926642"/>
        <s v="CA-805780"/>
        <s v="CA-118187"/>
        <s v="CA-765093"/>
        <s v="CA-538636"/>
        <s v="CA-612561"/>
        <s v="CA-725261"/>
        <s v="CA-332275"/>
        <s v="CA-533174"/>
        <s v="CA-912982"/>
        <s v="CA-346331"/>
        <s v="CA-559238"/>
        <s v="CA-436020"/>
        <s v="CA-954778"/>
        <s v="CA-739453"/>
        <s v="CA-956960"/>
        <s v="CA-842160"/>
        <s v="CA-755053"/>
        <s v="CA-668366"/>
        <s v="CA-263366"/>
        <s v="CA-617097"/>
        <s v="CA-833926"/>
        <s v="CA-527953"/>
        <s v="CA-520593"/>
        <s v="CA-243093"/>
        <s v="CA-386185"/>
        <s v="CA-499931"/>
        <s v="CA-612348"/>
        <s v="CA-576447"/>
        <s v="CA-638252"/>
        <s v="CA-267339"/>
        <s v="CA-348759"/>
        <s v="CA-900295"/>
        <s v="CA-586992"/>
        <s v="CA-721401"/>
        <s v="CA-447762"/>
        <s v="CA-630672"/>
        <s v="CA-696794"/>
        <s v="CA-970419"/>
        <s v="CA-801072"/>
        <s v="CA-463513"/>
        <s v="CA-145001"/>
        <s v="CA-732882"/>
        <s v="CA-850144"/>
        <s v="CA-607784"/>
        <s v="CA-416360"/>
        <s v="CA-686035"/>
        <s v="CA-572668"/>
        <s v="CA-432337"/>
        <s v="CA-745685"/>
        <s v="CA-582608"/>
        <s v="CA-411812"/>
        <s v="CA-634121"/>
        <s v="CA-958242"/>
        <s v="CA-725147"/>
        <s v="CA-855448"/>
        <s v="CA-421190"/>
        <s v="CA-178379"/>
        <s v="CA-718130"/>
        <s v="CA-951346"/>
        <s v="CA-603979"/>
        <s v="CA-623308"/>
        <s v="CA-550831"/>
        <s v="CA-501893"/>
        <s v="CA-769468"/>
        <s v="CA-107069"/>
        <s v="CA-410553"/>
        <s v="CA-585598"/>
        <s v="CA-858640"/>
        <s v="CA-219006"/>
        <s v="CA-839930"/>
        <s v="CA-283658"/>
        <s v="CA-980730"/>
        <s v="CA-494989"/>
        <s v="CA-411529"/>
        <s v="CA-681701"/>
        <s v="CA-388513"/>
        <s v="CA-549319"/>
        <s v="CA-723201"/>
        <s v="CA-608164"/>
        <s v="CA-273370"/>
        <s v="CA-358837"/>
        <s v="CA-195748"/>
        <s v="CA-715037"/>
        <s v="CA-207783"/>
        <s v="CA-899298"/>
        <s v="CA-279212"/>
        <s v="CA-134948"/>
        <s v="CA-258091"/>
        <s v="CA-589717"/>
        <s v="CA-861167"/>
        <s v="CA-512878"/>
        <s v="CA-511165"/>
        <s v="CA-353078"/>
        <s v="CA-295243"/>
        <s v="CA-118511"/>
        <s v="CA-876463"/>
        <s v="CA-450940"/>
        <s v="CA-397806"/>
        <s v="CA-637456"/>
        <s v="CA-183955"/>
        <s v="CA-299828"/>
        <s v="CA-116402"/>
        <s v="CA-392782"/>
        <s v="CA-168909"/>
        <s v="CA-823425"/>
        <s v="CA-196402"/>
        <s v="CA-242019"/>
        <s v="CA-701336"/>
        <s v="CA-734205"/>
        <s v="CA-274027"/>
        <s v="CA-606128"/>
        <s v="CA-799201"/>
        <s v="CA-316872"/>
        <s v="CA-691739"/>
        <s v="CA-277087"/>
        <s v="CA-310285"/>
        <s v="CA-938260"/>
        <s v="CA-616677"/>
        <s v="CA-764856"/>
        <s v="CA-192144"/>
        <s v="CA-544485"/>
        <s v="CA-179801"/>
        <s v="CA-652670"/>
        <s v="CA-638634"/>
        <s v="CA-653276"/>
        <s v="CA-153800"/>
        <s v="CA-822830"/>
        <s v="CA-202419"/>
        <s v="CA-376056"/>
        <s v="CA-456761"/>
        <s v="CA-316347"/>
        <s v="CA-922375"/>
        <s v="CA-260597"/>
        <s v="CA-851614"/>
        <s v="CA-601077"/>
        <s v="CA-627829"/>
        <s v="CA-431991"/>
        <s v="CA-610940"/>
        <s v="CA-555873"/>
        <s v="CA-654281"/>
        <s v="CA-344059"/>
        <s v="CA-515070"/>
        <s v="CA-753391"/>
        <s v="CA-350611"/>
        <s v="CA-378227"/>
        <s v="CA-356479"/>
        <s v="CA-498797"/>
        <s v="CA-915566"/>
        <s v="CA-626163"/>
        <s v="CA-348670"/>
        <s v="CA-679917"/>
        <s v="CA-564090"/>
        <s v="CA-784892"/>
        <s v="CA-768246"/>
        <s v="CA-868548"/>
        <s v="CA-530019"/>
        <s v="CA-600169"/>
        <s v="CA-792054"/>
        <s v="CA-436110"/>
        <s v="CA-204325"/>
        <s v="CA-471081"/>
        <s v="CA-458854"/>
        <s v="CA-163298"/>
        <s v="CA-389292"/>
        <s v="CA-321381"/>
        <s v="CA-771896"/>
        <s v="CA-104123"/>
        <s v="CA-477951"/>
        <s v="CA-942095"/>
        <s v="CA-417606"/>
        <s v="CA-278217"/>
        <s v="CA-836779"/>
        <s v="CA-631275"/>
        <s v="CA-401652"/>
        <s v="CA-452164"/>
        <s v="CA-429125"/>
        <s v="CA-372894"/>
        <s v="CA-767887"/>
        <s v="CA-484192"/>
        <s v="CA-209562"/>
        <s v="CA-709067"/>
        <s v="CA-593952"/>
        <s v="CA-800635"/>
        <s v="CA-793700"/>
        <s v="CA-161404"/>
        <s v="CA-213525"/>
        <s v="CA-585410"/>
        <s v="CA-968705"/>
        <s v="CA-199773"/>
        <s v="CA-519825"/>
        <s v="CA-380927"/>
        <s v="CA-216996"/>
        <s v="CA-118893"/>
        <s v="CA-139719"/>
        <s v="CA-719071"/>
        <s v="CA-210409"/>
        <s v="CA-880972"/>
        <s v="CA-665701"/>
        <s v="CA-733131"/>
        <s v="CA-491995"/>
        <s v="CA-915570"/>
        <s v="CA-599561"/>
        <s v="CA-646294"/>
        <s v="CA-256832"/>
        <s v="CA-521016"/>
        <s v="CA-162961"/>
        <s v="CA-249251"/>
        <s v="CA-810929"/>
        <s v="CA-677612"/>
        <s v="CA-199105"/>
        <s v="CA-471731"/>
        <s v="CA-398100"/>
        <s v="CA-103159"/>
        <s v="CA-416155"/>
        <s v="CA-121192"/>
        <s v="CA-745472"/>
        <s v="CA-889164"/>
        <s v="CA-960068"/>
        <s v="CA-391642"/>
        <s v="CA-323258"/>
        <s v="CA-377355"/>
        <s v="CA-415400"/>
        <s v="CA-328571"/>
        <s v="CA-407865"/>
        <s v="CA-889370"/>
        <s v="CA-892419"/>
        <s v="CA-739026"/>
        <s v="CA-875328"/>
        <s v="CA-562580"/>
        <s v="CA-241208"/>
        <s v="CA-772977"/>
        <s v="CA-969741"/>
        <s v="CA-227918"/>
        <s v="CA-246572"/>
        <s v="CA-142289"/>
        <s v="CA-317476"/>
        <s v="CA-225989"/>
        <s v="CA-308702"/>
        <s v="CA-529521"/>
        <s v="CA-507030"/>
        <s v="CA-767890"/>
        <s v="CA-840090"/>
        <s v="CA-958375"/>
        <s v="CA-543696"/>
        <s v="CA-187210"/>
        <s v="CA-577466"/>
        <s v="CA-902752"/>
        <s v="CA-417108"/>
        <s v="CA-562024"/>
        <s v="CA-579687"/>
        <s v="CA-620098"/>
        <s v="CA-194598"/>
        <s v="CA-333180"/>
        <s v="CA-742908"/>
        <s v="CA-810582"/>
        <s v="CA-609073"/>
        <s v="CA-809734"/>
        <s v="CA-933652"/>
        <s v="CA-198635"/>
        <s v="CA-305072"/>
        <s v="CA-782246"/>
        <s v="CA-301043"/>
        <s v="CA-835481"/>
        <s v="CA-902674"/>
        <s v="CA-347464"/>
        <s v="CA-685039"/>
        <s v="CA-413303"/>
        <s v="CA-738646"/>
        <s v="CA-320815"/>
        <s v="CA-510830"/>
        <s v="CA-119866"/>
        <s v="CA-981211"/>
        <s v="CA-130231"/>
        <s v="CA-798331"/>
        <s v="CA-874184"/>
        <s v="CA-884708"/>
        <s v="CA-674080"/>
        <s v="CA-540142"/>
        <s v="CA-903229"/>
        <s v="CA-156274"/>
        <s v="CA-555611"/>
        <s v="CA-540895"/>
        <s v="CA-930389"/>
        <s v="CA-160059"/>
        <s v="CA-897180"/>
        <s v="CA-123143"/>
        <s v="CA-555023"/>
        <s v="CA-317401"/>
        <s v="CA-785084"/>
        <s v="CA-983685"/>
        <s v="CA-791120"/>
        <s v="CA-656348"/>
        <s v="CA-413108"/>
        <s v="CA-621049"/>
        <s v="CA-970531"/>
        <s v="CA-109732"/>
        <s v="CA-528424"/>
        <s v="CA-997354"/>
        <s v="CA-277125"/>
        <s v="CA-846185"/>
        <s v="CA-761781"/>
        <s v="CA-513228"/>
        <s v="CA-250976"/>
        <s v="CA-906314"/>
        <s v="CA-957130"/>
        <s v="CA-969234"/>
        <s v="CA-357493"/>
        <s v="CA-663543"/>
        <s v="CA-800005"/>
        <s v="CA-894082"/>
        <s v="CA-943383"/>
        <s v="CA-868688"/>
        <s v="CA-886121"/>
        <s v="CA-164666"/>
        <s v="CA-140664"/>
        <s v="CA-205713"/>
        <s v="CA-144134"/>
        <s v="CA-842554"/>
        <s v="CA-811688"/>
        <s v="CA-462460"/>
        <s v="CA-619096"/>
        <s v="CA-887488"/>
        <s v="CA-135516"/>
        <s v="CA-347699"/>
        <s v="CA-257668"/>
        <s v="CA-988213"/>
        <s v="CA-194012"/>
        <s v="CA-339886"/>
        <s v="CA-287642"/>
        <s v="CA-605448"/>
        <s v="CA-622939"/>
        <s v="CA-414695"/>
        <s v="CA-326397"/>
        <s v="CA-119971"/>
        <s v="CA-982386"/>
        <s v="CA-112507"/>
        <s v="CA-190184"/>
        <s v="CA-842545"/>
        <s v="CA-973414"/>
        <s v="CA-227072"/>
        <s v="CA-538138"/>
        <s v="CA-353922"/>
        <s v="CA-542373"/>
        <s v="CA-398673"/>
        <s v="CA-651821"/>
        <s v="CA-267465"/>
        <s v="CA-943491"/>
        <s v="CA-544374"/>
        <s v="CA-754118"/>
        <s v="CA-175129"/>
        <s v="CA-353831"/>
        <s v="CA-545459"/>
        <s v="CA-383469"/>
        <s v="CA-349879"/>
        <s v="CA-201096"/>
        <s v="CA-391463"/>
        <s v="CA-860141"/>
        <s v="CA-162111"/>
        <s v="CA-796238"/>
        <s v="CA-762650"/>
        <s v="CA-699879"/>
        <s v="CA-726193"/>
        <s v="CA-472716"/>
        <s v="CA-257143"/>
        <s v="CA-868272"/>
        <s v="CA-805364"/>
        <s v="CA-959523"/>
        <s v="CA-716422"/>
        <s v="CA-295093"/>
        <s v="CA-567254"/>
        <s v="CA-923294"/>
        <s v="CA-965809"/>
        <s v="CA-598485"/>
        <s v="CA-527615"/>
        <s v="CA-303909"/>
        <s v="CA-173702"/>
        <s v="CA-722891"/>
        <s v="CA-872291"/>
        <s v="CA-904144"/>
        <s v="CA-329308"/>
        <s v="CA-330750"/>
        <s v="CA-616516"/>
        <s v="CA-679007"/>
        <s v="CA-770411"/>
        <s v="CA-261331"/>
        <s v="CA-780565"/>
        <s v="CA-244222"/>
        <s v="CA-269431"/>
        <s v="CA-735428"/>
        <s v="CA-690556"/>
        <s v="CA-149684"/>
        <s v="CA-760131"/>
        <s v="CA-813379"/>
        <s v="CA-356511"/>
        <s v="CA-926431"/>
        <s v="CA-485452"/>
        <s v="CA-395240"/>
        <s v="CA-156803"/>
        <s v="CA-583582"/>
        <s v="CA-323691"/>
        <s v="CA-262065"/>
        <s v="CA-659258"/>
        <s v="CA-754228"/>
        <s v="CA-147445"/>
        <s v="CA-531660"/>
        <s v="CA-227045"/>
        <s v="CA-638893"/>
        <s v="CA-819781"/>
        <s v="CA-928185"/>
        <s v="CA-176695"/>
        <s v="CA-611649"/>
        <s v="CA-355857"/>
        <s v="CA-729871"/>
        <s v="CA-295271"/>
        <s v="CA-846979"/>
        <s v="CA-320027"/>
        <s v="CA-794966"/>
        <s v="CA-989735"/>
        <s v="CA-186725"/>
        <s v="CA-838953"/>
        <s v="CA-661773"/>
        <s v="CA-397513"/>
        <s v="CA-844457"/>
        <s v="CA-375317"/>
        <s v="CA-672894"/>
        <s v="CA-837393"/>
        <s v="CA-494643"/>
        <s v="CA-874640"/>
        <s v="CA-331828"/>
        <s v="CA-454741"/>
        <s v="CA-575383"/>
        <s v="CA-406978"/>
        <s v="CA-919160"/>
        <s v="CA-427080"/>
        <s v="CA-350839"/>
        <s v="CA-784553"/>
        <s v="CA-504796"/>
        <s v="CA-274851"/>
        <s v="CA-227339"/>
        <s v="CA-294074"/>
        <s v="CA-775572"/>
        <s v="CA-289583"/>
        <s v="CA-468770"/>
        <s v="CA-204623"/>
        <s v="CA-977465"/>
        <s v="CA-674461"/>
        <s v="CA-382246"/>
        <s v="CA-439961"/>
        <s v="CA-721055"/>
        <s v="CA-119825"/>
        <s v="CA-373590"/>
        <s v="CA-428422"/>
        <s v="CA-497755"/>
        <s v="CA-459127"/>
        <s v="CA-611457"/>
        <s v="CA-532916"/>
        <s v="CA-876325"/>
        <s v="CA-972681"/>
        <s v="CA-935904"/>
        <s v="CA-482109"/>
        <s v="CA-582503"/>
        <s v="CA-409021"/>
        <s v="CA-694854"/>
        <s v="CA-751629"/>
        <s v="CA-215044"/>
        <s v="CA-201386"/>
        <s v="CA-169583"/>
        <s v="CA-677712"/>
        <s v="CA-779729"/>
        <s v="CA-625994"/>
        <s v="CA-406682"/>
        <s v="CA-996296"/>
        <s v="CA-861592"/>
        <s v="CA-884874"/>
        <s v="CA-600442"/>
        <s v="CA-211227"/>
        <s v="CA-921043"/>
        <s v="CA-677333"/>
        <s v="CA-301194"/>
        <s v="CA-252655"/>
        <s v="CA-191044"/>
        <s v="CA-556687"/>
        <s v="CA-299254"/>
        <s v="CA-520034"/>
        <s v="CA-755451"/>
        <s v="CA-631630"/>
        <s v="CA-252505"/>
        <s v="CA-243130"/>
        <s v="CA-784591"/>
        <s v="CA-612817"/>
        <s v="CA-632848"/>
        <s v="CA-679392"/>
        <s v="CA-516444"/>
        <s v="CA-871240"/>
        <s v="CA-812126"/>
        <s v="CA-498064"/>
        <s v="CA-428364"/>
        <s v="CA-784552"/>
        <s v="CA-139000"/>
        <s v="CA-715876"/>
        <s v="CA-564674"/>
        <s v="CA-268606"/>
        <s v="CA-517887"/>
        <s v="CA-569076"/>
        <s v="CA-534662"/>
        <s v="CA-544238"/>
        <s v="CA-270071"/>
        <s v="CA-494531"/>
        <s v="CA-629311"/>
        <s v="CA-385115"/>
        <s v="CA-785107"/>
        <s v="CA-910856"/>
        <s v="CA-364700"/>
        <s v="CA-431119"/>
        <s v="CA-658672"/>
        <s v="CA-186156"/>
        <s v="CA-331231"/>
        <s v="CA-973984"/>
        <s v="CA-918665"/>
        <s v="CA-105486"/>
        <s v="CA-567937"/>
        <s v="CA-936798"/>
        <s v="CA-767348"/>
        <s v="CA-553050"/>
        <s v="CA-997975"/>
        <s v="CA-820702"/>
        <s v="CA-532609"/>
        <s v="CA-362060"/>
        <s v="CA-224344"/>
        <s v="CA-822394"/>
        <s v="CA-528691"/>
        <s v="CA-132108"/>
        <s v="CA-323060"/>
        <s v="CA-632336"/>
        <s v="CA-889132"/>
        <s v="CA-573640"/>
        <s v="CA-973896"/>
        <s v="CA-835275"/>
        <s v="CA-106242"/>
        <s v="CA-311577"/>
        <s v="CA-896048"/>
        <s v="CA-990390"/>
        <s v="CA-181544"/>
        <s v="CA-727750"/>
        <s v="CA-956419"/>
        <s v="CA-264281"/>
        <s v="CA-301051"/>
        <s v="CA-462208"/>
        <s v="CA-110685"/>
        <s v="CA-997694"/>
        <s v="CA-400111"/>
        <s v="CA-952405"/>
        <s v="CA-633897"/>
        <s v="CA-904152"/>
        <s v="CA-400715"/>
        <s v="CA-428830"/>
        <s v="CA-980108"/>
        <s v="CA-294358"/>
        <s v="CA-465656"/>
        <s v="CA-519857"/>
        <s v="CA-382396"/>
        <s v="CA-276419"/>
        <s v="CA-892153"/>
        <s v="CA-159030"/>
        <s v="CA-684582"/>
        <s v="CA-543567"/>
        <s v="CA-605433"/>
        <s v="CA-404009"/>
        <s v="CA-612991"/>
        <s v="CA-667023"/>
        <s v="CA-176460"/>
        <s v="CA-196700"/>
        <s v="CA-145473"/>
        <s v="CA-443007"/>
        <s v="CA-743330"/>
        <s v="CA-744435"/>
        <s v="CA-808726"/>
        <s v="CA-105755"/>
        <s v="CA-173183"/>
        <s v="CA-818684"/>
        <s v="CA-102265"/>
        <s v="CA-625079"/>
        <s v="CA-154248"/>
        <s v="CA-170340"/>
        <s v="CA-602073"/>
        <s v="CA-856264"/>
        <s v="CA-516615"/>
        <s v="CA-698954"/>
        <s v="CA-447686"/>
        <s v="CA-250239"/>
        <s v="CA-445453"/>
        <s v="CA-976284"/>
        <s v="CA-347378"/>
        <s v="CA-434031"/>
        <s v="CA-999795"/>
        <s v="CA-698900"/>
        <s v="CA-803381"/>
        <s v="CA-197429"/>
        <s v="CA-849210"/>
        <s v="CA-858355"/>
        <s v="CA-334063"/>
        <s v="CA-204342"/>
        <s v="CA-228137"/>
        <s v="CA-773696"/>
        <s v="CA-447006"/>
        <s v="CA-274982"/>
        <s v="CA-843218"/>
        <s v="CA-264693"/>
        <s v="CA-840832"/>
        <s v="CA-590320"/>
        <s v="CA-326090"/>
        <s v="CA-765917"/>
        <s v="CA-450321"/>
        <s v="CA-362376"/>
        <s v="CA-784284"/>
        <s v="CA-371375"/>
        <s v="CA-276453"/>
        <s v="CA-571204"/>
        <s v="CA-259904"/>
        <s v="CA-212626"/>
        <s v="CA-388073"/>
        <s v="CA-224423"/>
        <s v="CA-334802"/>
        <s v="CA-480766"/>
        <s v="CA-160776"/>
        <s v="CA-122022"/>
        <s v="CA-461855"/>
        <s v="CA-993450"/>
        <s v="CA-815747"/>
        <s v="CA-107298"/>
        <s v="CA-742829"/>
        <s v="CA-220672"/>
        <s v="CA-305018"/>
        <s v="CA-144087"/>
        <s v="CA-986427"/>
        <s v="CA-698523"/>
        <s v="CA-720032"/>
        <s v="CA-432903"/>
        <s v="CA-336016"/>
        <s v="CA-933559"/>
        <s v="CA-357472"/>
        <s v="CA-341975"/>
        <s v="CA-111063"/>
        <s v="CA-926385"/>
        <s v="CA-507779"/>
        <s v="CA-794394"/>
        <s v="CA-668633"/>
        <s v="CA-372203"/>
        <s v="CA-592063"/>
        <s v="CA-599939"/>
        <s v="CA-563209"/>
        <s v="CA-693266"/>
        <s v="CA-401466"/>
        <s v="CA-313753"/>
        <s v="CA-424579"/>
        <s v="CA-989317"/>
        <s v="CA-498518"/>
        <s v="CA-838321"/>
        <s v="CA-141431"/>
        <s v="CA-643347"/>
        <s v="CA-619472"/>
        <s v="CA-142856"/>
        <s v="CA-730162"/>
        <s v="CA-631139"/>
        <s v="CA-916072"/>
        <s v="CA-706534"/>
        <s v="CA-883403"/>
        <s v="CA-123295"/>
        <s v="CA-267510"/>
        <s v="CA-233093"/>
        <s v="CA-970297"/>
        <s v="CA-557221"/>
        <s v="CA-532900"/>
        <s v="CA-750010"/>
        <s v="CA-897582"/>
        <s v="CA-688541"/>
        <s v="CA-515502"/>
        <s v="CA-649572"/>
        <s v="CA-241059"/>
        <s v="CA-104646"/>
        <s v="CA-232723"/>
        <s v="CA-754374"/>
        <s v="CA-838702"/>
        <s v="CA-138218"/>
        <s v="CA-977296"/>
        <s v="CA-854354"/>
        <s v="CA-885041"/>
        <s v="CA-211316"/>
        <s v="CA-730360"/>
        <s v="CA-636269"/>
        <s v="CA-622179"/>
        <s v="CA-510153"/>
        <s v="CA-389933"/>
        <s v="CA-585146"/>
        <s v="CA-512336"/>
        <s v="CA-917172"/>
        <s v="CA-304499"/>
        <s v="CA-757454"/>
        <s v="CA-137563"/>
        <s v="CA-221533"/>
        <s v="CA-714259"/>
        <s v="CA-691990"/>
        <s v="CA-890377"/>
        <s v="CA-667983"/>
        <s v="CA-732841"/>
        <s v="CA-712108"/>
        <s v="CA-824977"/>
        <s v="CA-578090"/>
        <s v="CA-382401"/>
        <s v="CA-997562"/>
        <s v="CA-759434"/>
        <s v="CA-121243"/>
        <s v="CA-977270"/>
        <s v="CA-846326"/>
        <s v="CA-730704"/>
        <s v="CA-242004"/>
        <s v="CA-841868"/>
        <s v="CA-757576"/>
        <s v="CA-459736"/>
        <s v="CA-397990"/>
        <s v="CA-102403"/>
        <s v="CA-753742"/>
        <s v="CA-872193"/>
        <s v="CA-745019"/>
        <s v="CA-431772"/>
        <s v="CA-438391"/>
        <s v="CA-299880"/>
        <s v="CA-865022"/>
        <s v="CA-179682"/>
        <s v="CA-516937"/>
        <s v="CA-183588"/>
        <s v="CA-259399"/>
        <s v="CA-972806"/>
        <s v="CA-912945"/>
        <s v="CA-609099"/>
        <s v="CA-458626"/>
        <s v="CA-908553"/>
        <s v="CA-695852"/>
        <s v="CA-153962"/>
        <s v="CA-894890"/>
        <s v="CA-396954"/>
        <s v="CA-803517"/>
        <s v="CA-721031"/>
        <s v="CA-444577"/>
        <s v="CA-344565"/>
        <s v="CA-305224"/>
        <s v="CA-164518"/>
        <s v="CA-117389"/>
        <s v="CA-139579"/>
        <s v="CA-258684"/>
        <s v="CA-111076"/>
        <s v="CA-716157"/>
        <s v="CA-179759"/>
        <s v="CA-583820"/>
        <s v="CA-331143"/>
        <s v="CA-641895"/>
        <s v="CA-422559"/>
        <s v="CA-229570"/>
        <s v="CA-968240"/>
        <s v="CA-241796"/>
        <s v="CA-706054"/>
        <s v="CA-494684"/>
        <s v="CA-381267"/>
        <s v="CA-509827"/>
        <s v="CA-949458"/>
        <s v="CA-367487"/>
        <s v="CA-520596"/>
        <s v="CA-717738"/>
        <s v="CA-904215"/>
        <s v="CA-793027"/>
        <s v="CA-297745"/>
        <s v="CA-859071"/>
        <s v="CA-317248"/>
        <s v="CA-883610"/>
        <s v="CA-549224"/>
        <s v="CA-377459"/>
        <s v="CA-975321"/>
        <s v="CA-731930"/>
        <s v="CA-443444"/>
        <s v="CA-234046"/>
        <s v="CA-638347"/>
        <s v="CA-309937"/>
        <s v="CA-310346"/>
        <s v="CA-524754"/>
        <s v="CA-740217"/>
        <s v="CA-140622"/>
        <s v="CA-943815"/>
        <s v="CA-500056"/>
        <s v="CA-374382"/>
        <s v="CA-743442"/>
        <s v="CA-936385"/>
        <s v="CA-771787"/>
        <s v="CA-944698"/>
        <s v="CA-503069"/>
        <s v="CA-680915"/>
        <s v="CA-656561"/>
        <s v="CA-294947"/>
        <s v="CA-448898"/>
        <s v="CA-495068"/>
        <s v="CA-149620"/>
        <s v="CA-479600"/>
        <s v="CA-883638"/>
        <s v="CA-209100"/>
        <s v="CA-707738"/>
        <s v="CA-192822"/>
        <s v="CA-126635"/>
        <s v="CA-800051"/>
        <s v="CA-883580"/>
        <s v="CA-389093"/>
        <s v="CA-311012"/>
        <s v="CA-396701"/>
        <s v="CA-177142"/>
        <s v="CA-577666"/>
        <s v="CA-748090"/>
        <s v="CA-671653"/>
        <s v="CA-569726"/>
        <s v="CA-743322"/>
        <s v="CA-193790"/>
        <s v="CA-256070"/>
        <s v="CA-634594"/>
        <s v="CA-462443"/>
        <s v="CA-223633"/>
        <s v="CA-350387"/>
        <s v="CA-774258"/>
        <s v="CA-859288"/>
        <s v="CA-975355"/>
        <s v="CA-826520"/>
        <s v="CA-663551"/>
        <s v="CA-389340"/>
        <s v="CA-490226"/>
        <s v="CA-662723"/>
        <s v="CA-346725"/>
        <s v="CA-892620"/>
        <s v="CA-720687"/>
        <s v="CA-173163"/>
        <s v="CA-110628"/>
        <s v="CA-381327"/>
        <s v="CA-954007"/>
        <s v="CA-395506"/>
        <s v="CA-565383"/>
        <s v="CA-561234"/>
        <s v="CA-599562"/>
        <s v="CA-703274"/>
        <s v="CA-465941"/>
        <s v="CA-384706"/>
        <s v="CA-132614"/>
        <s v="CA-374718"/>
        <s v="CA-580687"/>
        <s v="CA-724747"/>
        <s v="CA-774071"/>
        <s v="CA-657027"/>
        <s v="CA-349534"/>
        <s v="CA-762466"/>
        <s v="CA-447336"/>
        <s v="CA-791107"/>
        <s v="CA-328746"/>
        <s v="CA-212667"/>
        <s v="CA-764451"/>
        <s v="CA-562326"/>
        <s v="CA-197892"/>
        <s v="CA-696470"/>
        <s v="CA-396254"/>
        <s v="CA-986062"/>
        <s v="CA-382007"/>
        <s v="CA-232204"/>
        <s v="CA-776319"/>
        <s v="CA-605800"/>
        <s v="CA-871587"/>
        <s v="CA-212114"/>
        <s v="CA-951899"/>
        <s v="CA-193636"/>
        <s v="CA-824289"/>
        <s v="CA-165268"/>
        <s v="CA-461263"/>
        <s v="CA-788478"/>
        <s v="CA-500324"/>
        <s v="CA-946099"/>
        <s v="CA-242208"/>
        <s v="CA-371920"/>
        <s v="CA-695051"/>
        <s v="CA-373149"/>
        <s v="CA-806729"/>
        <s v="CA-547307"/>
        <s v="CA-247212"/>
        <s v="CA-976171"/>
        <s v="CA-549459"/>
        <s v="CA-460302"/>
        <s v="CA-781913"/>
        <s v="CA-353159"/>
        <s v="CA-322551"/>
        <s v="CA-403381"/>
        <s v="CA-799655"/>
        <s v="CA-399296"/>
        <s v="CA-887671"/>
        <s v="CA-862559"/>
        <s v="CA-668637"/>
        <s v="CA-376150"/>
        <s v="CA-161328"/>
        <s v="CA-842248"/>
        <s v="CA-281272"/>
        <s v="CA-793054"/>
        <s v="CA-702987"/>
        <s v="CA-914476"/>
        <s v="CA-577963"/>
        <s v="CA-441696"/>
        <s v="CA-575276"/>
        <s v="CA-911499"/>
        <s v="CA-426691"/>
        <s v="CA-347746"/>
        <s v="CA-347584"/>
        <s v="CA-113961"/>
        <s v="CA-302547"/>
        <s v="CA-187213"/>
        <s v="CA-314456"/>
        <s v="CA-480465"/>
        <s v="CA-669121"/>
        <s v="CA-806433"/>
        <s v="CA-819186"/>
        <s v="CA-195936"/>
        <s v="CA-417992"/>
        <s v="CA-368666"/>
        <s v="CA-714958"/>
        <s v="CA-196913"/>
        <s v="CA-999296"/>
        <s v="CA-351756"/>
        <s v="CA-552990"/>
        <s v="CA-116432"/>
        <s v="CA-158304"/>
        <s v="CA-611955"/>
        <s v="CA-983819"/>
        <s v="CA-101246"/>
        <s v="CA-879982"/>
        <s v="CA-818542"/>
        <s v="CA-901860"/>
        <s v="CA-346286"/>
        <s v="CA-107959"/>
        <s v="CA-100954"/>
        <s v="CA-862353"/>
        <s v="CA-380259"/>
        <s v="CA-630151"/>
        <s v="CA-890902"/>
        <s v="CA-388556"/>
        <s v="CA-495150"/>
        <s v="CA-595511"/>
        <s v="CA-810915"/>
        <s v="CA-385466"/>
        <s v="CA-612341"/>
        <s v="CA-266327"/>
        <s v="CA-590778"/>
        <s v="CA-273830"/>
        <s v="CA-747931"/>
        <s v="CA-298935"/>
        <s v="CA-566189"/>
        <s v="CA-523638"/>
        <s v="CA-139909"/>
        <s v="CA-301963"/>
        <s v="CA-545546"/>
        <s v="CA-912316"/>
        <s v="CA-813471"/>
        <s v="CA-464636"/>
        <s v="CA-629570"/>
        <s v="CA-206634"/>
        <s v="CA-180262"/>
        <s v="CA-809928"/>
        <s v="CA-272156"/>
        <s v="CA-578776"/>
        <s v="CA-214775"/>
        <s v="CA-708806"/>
        <s v="CA-386858"/>
        <s v="CA-706627"/>
        <s v="CA-540795"/>
        <s v="CA-966274"/>
        <s v="CA-326300"/>
        <s v="CA-932049"/>
        <s v="CA-315743"/>
        <s v="CA-841317"/>
        <s v="CA-442522"/>
        <s v="CA-747861"/>
        <s v="CA-744404"/>
        <s v="CA-915875"/>
        <s v="CA-208216"/>
        <s v="CA-305346"/>
        <s v="CA-590079"/>
        <s v="CA-448818"/>
        <s v="CA-769449"/>
        <s v="CA-473275"/>
        <s v="CA-668883"/>
        <s v="CA-660572"/>
        <s v="CA-245028"/>
        <s v="CA-984934"/>
        <s v="CA-870742"/>
        <s v="CA-224721"/>
        <s v="CA-507345"/>
        <s v="CA-807435"/>
        <s v="CA-189603"/>
        <s v="CA-504181"/>
        <s v="CA-310143"/>
        <s v="CA-901708"/>
        <s v="CA-247887"/>
        <s v="CA-444277"/>
        <s v="CA-290390"/>
        <s v="CA-186528"/>
        <s v="CA-499477"/>
        <s v="CA-292843"/>
        <s v="CA-147492"/>
        <s v="CA-676963"/>
        <s v="CA-357115"/>
        <s v="CA-380726"/>
        <s v="CA-215704"/>
        <s v="CA-912190"/>
        <s v="CA-445632"/>
        <s v="CA-117832"/>
        <s v="CA-226162"/>
        <s v="CA-589764"/>
        <s v="CA-414502"/>
        <s v="CA-238441"/>
        <s v="CA-870858"/>
        <s v="CA-750709"/>
        <s v="CA-268685"/>
        <s v="CA-266025"/>
        <s v="CA-975340"/>
        <s v="CA-423042"/>
        <s v="CA-644024"/>
        <s v="CA-345222"/>
        <s v="CA-392672"/>
        <s v="CA-511173"/>
        <s v="CA-320617"/>
        <s v="CA-111222"/>
        <s v="CA-316073"/>
        <s v="CA-235457"/>
        <s v="CA-149642"/>
        <s v="CA-761693"/>
        <s v="CA-911488"/>
        <s v="CA-111536"/>
        <s v="CA-637011"/>
        <s v="CA-190476"/>
        <s v="CA-145742"/>
        <s v="CA-893913"/>
        <s v="CA-113149"/>
        <s v="CA-407934"/>
        <s v="CA-519062"/>
        <s v="CA-953665"/>
        <s v="CA-779106"/>
        <s v="CA-963856"/>
        <s v="CA-444614"/>
        <s v="CA-569982"/>
        <s v="CA-900797"/>
        <s v="CA-741985"/>
        <s v="CA-571260"/>
        <s v="CA-368155"/>
        <s v="CA-989596"/>
        <s v="CA-930703"/>
        <s v="CA-112917"/>
        <s v="CA-684966"/>
        <s v="CA-419775"/>
        <s v="CA-244012"/>
        <s v="CA-632085"/>
        <s v="CA-656113"/>
        <s v="CA-122898"/>
        <s v="CA-809025"/>
        <s v="CA-737332"/>
        <s v="CA-609420"/>
        <s v="CA-850138"/>
        <s v="CA-964732"/>
        <s v="CA-575477"/>
        <s v="CA-791168"/>
        <s v="CA-211116"/>
        <s v="CA-136761"/>
        <s v="CA-698542"/>
        <s v="CA-287189"/>
        <s v="CA-420317"/>
        <s v="CA-791950"/>
        <s v="CA-709099"/>
        <s v="CA-641981"/>
        <s v="CA-868585"/>
        <s v="CA-523789"/>
        <s v="CA-814280"/>
        <s v="CA-180251"/>
        <s v="CA-958224"/>
        <s v="CA-423699"/>
        <s v="CA-916138"/>
        <s v="CA-118557"/>
        <s v="CA-169366"/>
        <s v="CA-416718"/>
        <s v="CA-223426"/>
        <s v="CA-292372"/>
        <s v="CA-885042"/>
        <s v="CA-264467"/>
        <s v="CA-788877"/>
        <s v="CA-220980"/>
        <s v="CA-124201"/>
        <s v="CA-808970"/>
        <s v="CA-177365"/>
        <s v="CA-238789"/>
        <s v="CA-238428"/>
        <s v="CA-792031"/>
        <s v="CA-790166"/>
        <s v="CA-511060"/>
        <s v="CA-193512"/>
        <s v="CA-392861"/>
        <s v="CA-459503"/>
        <s v="CA-700759"/>
        <s v="CA-123337"/>
        <s v="CA-890078"/>
        <s v="CA-243419"/>
        <s v="CA-406423"/>
        <s v="CA-659760"/>
        <s v="CA-894826"/>
        <s v="CA-707698"/>
        <s v="CA-331844"/>
        <s v="CA-220631"/>
        <s v="CA-579101"/>
        <s v="CA-766852"/>
        <s v="CA-522016"/>
        <s v="CA-894931"/>
        <s v="CA-401866"/>
        <s v="CA-251844"/>
        <s v="CA-968691"/>
        <s v="CA-848814"/>
        <s v="CA-243264"/>
        <s v="CA-642016"/>
        <s v="CA-194672"/>
        <s v="CA-315218"/>
        <s v="CA-499804"/>
        <s v="CA-150171"/>
        <s v="CA-635203"/>
        <s v="CA-982369"/>
        <s v="CA-562873"/>
        <s v="CA-805113"/>
        <s v="CA-437775"/>
        <s v="CA-678562"/>
        <s v="CA-133474"/>
        <s v="CA-449332"/>
        <s v="CA-630881"/>
        <s v="CA-555825"/>
        <s v="CA-978415"/>
        <s v="CA-779407"/>
        <s v="CA-947602"/>
        <s v="CA-987457"/>
        <s v="CA-203034"/>
        <s v="CA-921527"/>
        <s v="CA-833567"/>
        <s v="CA-928365"/>
        <s v="CA-253138"/>
        <s v="CA-638752"/>
        <s v="CA-881360"/>
        <s v="CA-775307"/>
        <s v="CA-854904"/>
        <s v="CA-409355"/>
        <s v="CA-100145"/>
        <s v="CA-349318"/>
        <s v="CA-376738"/>
        <s v="CA-669218"/>
        <s v="CA-322788"/>
        <s v="CA-900960"/>
        <s v="CA-544225"/>
        <s v="CA-816921"/>
        <s v="CA-743555"/>
        <s v="CA-450931"/>
        <s v="CA-780853"/>
        <s v="CA-489090"/>
        <s v="CA-203624"/>
        <s v="CA-562734"/>
        <s v="CA-852804"/>
      </sharedItems>
    </cacheField>
    <cacheField name="Order Date" numFmtId="14">
      <sharedItems containsSemiMixedTypes="0" containsNonDate="0" containsDate="1" containsString="0" minDate="2023-04-09T00:00:00" maxDate="2025-04-09T00:00:00" count="721">
        <d v="2024-10-06T00:00:00"/>
        <d v="2023-06-12T00:00:00"/>
        <d v="2024-04-18T00:00:00"/>
        <d v="2023-11-02T00:00:00"/>
        <d v="2023-07-15T00:00:00"/>
        <d v="2023-09-20T00:00:00"/>
        <d v="2024-11-03T00:00:00"/>
        <d v="2023-08-12T00:00:00"/>
        <d v="2024-12-11T00:00:00"/>
        <d v="2025-03-21T00:00:00"/>
        <d v="2024-06-24T00:00:00"/>
        <d v="2023-11-27T00:00:00"/>
        <d v="2024-09-23T00:00:00"/>
        <d v="2024-08-10T00:00:00"/>
        <d v="2024-12-31T00:00:00"/>
        <d v="2023-11-26T00:00:00"/>
        <d v="2024-10-25T00:00:00"/>
        <d v="2023-12-14T00:00:00"/>
        <d v="2025-02-13T00:00:00"/>
        <d v="2025-01-05T00:00:00"/>
        <d v="2023-09-02T00:00:00"/>
        <d v="2024-12-08T00:00:00"/>
        <d v="2024-06-15T00:00:00"/>
        <d v="2025-01-21T00:00:00"/>
        <d v="2024-07-10T00:00:00"/>
        <d v="2023-11-25T00:00:00"/>
        <d v="2025-03-27T00:00:00"/>
        <d v="2024-07-16T00:00:00"/>
        <d v="2024-11-13T00:00:00"/>
        <d v="2024-07-21T00:00:00"/>
        <d v="2023-05-10T00:00:00"/>
        <d v="2025-03-14T00:00:00"/>
        <d v="2024-05-04T00:00:00"/>
        <d v="2024-08-13T00:00:00"/>
        <d v="2024-02-11T00:00:00"/>
        <d v="2023-06-01T00:00:00"/>
        <d v="2023-07-10T00:00:00"/>
        <d v="2023-10-08T00:00:00"/>
        <d v="2024-05-11T00:00:00"/>
        <d v="2023-11-22T00:00:00"/>
        <d v="2024-05-26T00:00:00"/>
        <d v="2024-10-07T00:00:00"/>
        <d v="2023-06-21T00:00:00"/>
        <d v="2023-11-05T00:00:00"/>
        <d v="2023-10-16T00:00:00"/>
        <d v="2024-04-08T00:00:00"/>
        <d v="2024-01-04T00:00:00"/>
        <d v="2023-05-05T00:00:00"/>
        <d v="2023-10-27T00:00:00"/>
        <d v="2023-07-14T00:00:00"/>
        <d v="2025-01-28T00:00:00"/>
        <d v="2024-03-15T00:00:00"/>
        <d v="2023-07-19T00:00:00"/>
        <d v="2023-10-01T00:00:00"/>
        <d v="2025-04-06T00:00:00"/>
        <d v="2024-02-07T00:00:00"/>
        <d v="2025-01-06T00:00:00"/>
        <d v="2023-09-21T00:00:00"/>
        <d v="2024-07-29T00:00:00"/>
        <d v="2023-08-03T00:00:00"/>
        <d v="2023-09-09T00:00:00"/>
        <d v="2025-02-02T00:00:00"/>
        <d v="2023-05-13T00:00:00"/>
        <d v="2023-07-24T00:00:00"/>
        <d v="2023-12-25T00:00:00"/>
        <d v="2024-01-23T00:00:00"/>
        <d v="2023-07-12T00:00:00"/>
        <d v="2024-03-14T00:00:00"/>
        <d v="2023-08-02T00:00:00"/>
        <d v="2024-12-10T00:00:00"/>
        <d v="2023-06-25T00:00:00"/>
        <d v="2025-03-11T00:00:00"/>
        <d v="2024-12-14T00:00:00"/>
        <d v="2024-03-12T00:00:00"/>
        <d v="2023-06-09T00:00:00"/>
        <d v="2024-06-23T00:00:00"/>
        <d v="2024-01-09T00:00:00"/>
        <d v="2023-08-24T00:00:00"/>
        <d v="2024-10-30T00:00:00"/>
        <d v="2023-06-30T00:00:00"/>
        <d v="2024-10-09T00:00:00"/>
        <d v="2024-07-05T00:00:00"/>
        <d v="2025-02-14T00:00:00"/>
        <d v="2024-03-02T00:00:00"/>
        <d v="2024-08-25T00:00:00"/>
        <d v="2023-07-16T00:00:00"/>
        <d v="2024-12-12T00:00:00"/>
        <d v="2023-12-12T00:00:00"/>
        <d v="2023-12-10T00:00:00"/>
        <d v="2025-04-08T00:00:00"/>
        <d v="2024-12-25T00:00:00"/>
        <d v="2024-04-12T00:00:00"/>
        <d v="2024-06-11T00:00:00"/>
        <d v="2023-08-07T00:00:00"/>
        <d v="2024-12-21T00:00:00"/>
        <d v="2024-03-21T00:00:00"/>
        <d v="2023-08-23T00:00:00"/>
        <d v="2024-09-29T00:00:00"/>
        <d v="2023-11-18T00:00:00"/>
        <d v="2024-08-20T00:00:00"/>
        <d v="2024-01-11T00:00:00"/>
        <d v="2024-01-26T00:00:00"/>
        <d v="2024-07-14T00:00:00"/>
        <d v="2024-04-23T00:00:00"/>
        <d v="2024-10-24T00:00:00"/>
        <d v="2025-02-21T00:00:00"/>
        <d v="2024-08-24T00:00:00"/>
        <d v="2023-11-24T00:00:00"/>
        <d v="2024-11-16T00:00:00"/>
        <d v="2024-12-09T00:00:00"/>
        <d v="2023-06-10T00:00:00"/>
        <d v="2023-04-30T00:00:00"/>
        <d v="2023-07-03T00:00:00"/>
        <d v="2024-05-18T00:00:00"/>
        <d v="2023-12-16T00:00:00"/>
        <d v="2023-07-05T00:00:00"/>
        <d v="2023-04-09T00:00:00"/>
        <d v="2023-04-18T00:00:00"/>
        <d v="2024-07-24T00:00:00"/>
        <d v="2023-07-11T00:00:00"/>
        <d v="2024-02-06T00:00:00"/>
        <d v="2024-10-21T00:00:00"/>
        <d v="2023-10-15T00:00:00"/>
        <d v="2023-08-04T00:00:00"/>
        <d v="2023-08-20T00:00:00"/>
        <d v="2023-06-20T00:00:00"/>
        <d v="2025-01-22T00:00:00"/>
        <d v="2023-05-01T00:00:00"/>
        <d v="2025-03-28T00:00:00"/>
        <d v="2023-12-06T00:00:00"/>
        <d v="2024-03-31T00:00:00"/>
        <d v="2024-05-15T00:00:00"/>
        <d v="2024-09-03T00:00:00"/>
        <d v="2024-10-29T00:00:00"/>
        <d v="2024-07-25T00:00:00"/>
        <d v="2025-01-11T00:00:00"/>
        <d v="2023-10-09T00:00:00"/>
        <d v="2024-10-05T00:00:00"/>
        <d v="2024-01-05T00:00:00"/>
        <d v="2024-05-22T00:00:00"/>
        <d v="2024-11-17T00:00:00"/>
        <d v="2024-09-19T00:00:00"/>
        <d v="2024-09-11T00:00:00"/>
        <d v="2024-08-17T00:00:00"/>
        <d v="2023-11-20T00:00:00"/>
        <d v="2024-07-01T00:00:00"/>
        <d v="2023-10-29T00:00:00"/>
        <d v="2024-06-30T00:00:00"/>
        <d v="2024-01-21T00:00:00"/>
        <d v="2024-01-14T00:00:00"/>
        <d v="2024-09-10T00:00:00"/>
        <d v="2023-05-21T00:00:00"/>
        <d v="2023-08-17T00:00:00"/>
        <d v="2023-08-06T00:00:00"/>
        <d v="2023-04-10T00:00:00"/>
        <d v="2023-07-07T00:00:00"/>
        <d v="2025-03-18T00:00:00"/>
        <d v="2023-08-30T00:00:00"/>
        <d v="2023-08-31T00:00:00"/>
        <d v="2024-12-22T00:00:00"/>
        <d v="2023-09-28T00:00:00"/>
        <d v="2024-11-06T00:00:00"/>
        <d v="2023-07-29T00:00:00"/>
        <d v="2023-10-21T00:00:00"/>
        <d v="2024-03-03T00:00:00"/>
        <d v="2024-04-02T00:00:00"/>
        <d v="2024-08-27T00:00:00"/>
        <d v="2024-10-18T00:00:00"/>
        <d v="2023-10-02T00:00:00"/>
        <d v="2024-12-16T00:00:00"/>
        <d v="2025-01-02T00:00:00"/>
        <d v="2023-04-17T00:00:00"/>
        <d v="2025-01-12T00:00:00"/>
        <d v="2023-06-15T00:00:00"/>
        <d v="2024-10-23T00:00:00"/>
        <d v="2025-02-23T00:00:00"/>
        <d v="2023-08-05T00:00:00"/>
        <d v="2024-06-21T00:00:00"/>
        <d v="2025-04-05T00:00:00"/>
        <d v="2023-08-27T00:00:00"/>
        <d v="2023-08-19T00:00:00"/>
        <d v="2023-11-17T00:00:00"/>
        <d v="2024-12-05T00:00:00"/>
        <d v="2024-01-30T00:00:00"/>
        <d v="2023-08-11T00:00:00"/>
        <d v="2025-01-30T00:00:00"/>
        <d v="2024-03-04T00:00:00"/>
        <d v="2024-04-01T00:00:00"/>
        <d v="2024-02-08T00:00:00"/>
        <d v="2025-03-16T00:00:00"/>
        <d v="2024-02-15T00:00:00"/>
        <d v="2024-06-26T00:00:00"/>
        <d v="2024-02-27T00:00:00"/>
        <d v="2023-07-08T00:00:00"/>
        <d v="2024-11-22T00:00:00"/>
        <d v="2024-09-12T00:00:00"/>
        <d v="2024-08-28T00:00:00"/>
        <d v="2024-08-29T00:00:00"/>
        <d v="2025-03-03T00:00:00"/>
        <d v="2023-10-10T00:00:00"/>
        <d v="2023-04-20T00:00:00"/>
        <d v="2023-12-27T00:00:00"/>
        <d v="2024-11-21T00:00:00"/>
        <d v="2024-04-30T00:00:00"/>
        <d v="2024-09-02T00:00:00"/>
        <d v="2024-04-26T00:00:00"/>
        <d v="2025-01-27T00:00:00"/>
        <d v="2025-02-26T00:00:00"/>
        <d v="2025-02-11T00:00:00"/>
        <d v="2025-02-06T00:00:00"/>
        <d v="2024-04-28T00:00:00"/>
        <d v="2024-07-04T00:00:00"/>
        <d v="2025-02-07T00:00:00"/>
        <d v="2023-11-30T00:00:00"/>
        <d v="2023-07-22T00:00:00"/>
        <d v="2024-07-15T00:00:00"/>
        <d v="2023-08-28T00:00:00"/>
        <d v="2023-12-23T00:00:00"/>
        <d v="2023-07-28T00:00:00"/>
        <d v="2024-09-22T00:00:00"/>
        <d v="2025-01-07T00:00:00"/>
        <d v="2023-07-23T00:00:00"/>
        <d v="2024-03-30T00:00:00"/>
        <d v="2023-08-09T00:00:00"/>
        <d v="2024-08-14T00:00:00"/>
        <d v="2025-03-24T00:00:00"/>
        <d v="2024-03-27T00:00:00"/>
        <d v="2023-05-16T00:00:00"/>
        <d v="2024-03-16T00:00:00"/>
        <d v="2023-04-27T00:00:00"/>
        <d v="2024-02-24T00:00:00"/>
        <d v="2023-04-19T00:00:00"/>
        <d v="2024-07-26T00:00:00"/>
        <d v="2023-09-22T00:00:00"/>
        <d v="2024-11-12T00:00:00"/>
        <d v="2025-02-09T00:00:00"/>
        <d v="2023-11-15T00:00:00"/>
        <d v="2025-01-04T00:00:00"/>
        <d v="2025-03-17T00:00:00"/>
        <d v="2023-08-29T00:00:00"/>
        <d v="2023-05-31T00:00:00"/>
        <d v="2024-09-13T00:00:00"/>
        <d v="2025-03-22T00:00:00"/>
        <d v="2024-02-14T00:00:00"/>
        <d v="2024-11-04T00:00:00"/>
        <d v="2024-04-21T00:00:00"/>
        <d v="2023-09-12T00:00:00"/>
        <d v="2024-01-17T00:00:00"/>
        <d v="2023-09-13T00:00:00"/>
        <d v="2024-07-03T00:00:00"/>
        <d v="2023-12-28T00:00:00"/>
        <d v="2023-09-01T00:00:00"/>
        <d v="2023-12-05T00:00:00"/>
        <d v="2023-05-28T00:00:00"/>
        <d v="2023-07-31T00:00:00"/>
        <d v="2024-06-27T00:00:00"/>
        <d v="2023-09-14T00:00:00"/>
        <d v="2023-10-12T00:00:00"/>
        <d v="2023-06-07T00:00:00"/>
        <d v="2024-12-17T00:00:00"/>
        <d v="2023-06-24T00:00:00"/>
        <d v="2024-05-29T00:00:00"/>
        <d v="2024-03-29T00:00:00"/>
        <d v="2024-04-13T00:00:00"/>
        <d v="2023-09-30T00:00:00"/>
        <d v="2024-02-02T00:00:00"/>
        <d v="2024-03-06T00:00:00"/>
        <d v="2024-01-01T00:00:00"/>
        <d v="2025-03-15T00:00:00"/>
        <d v="2023-05-03T00:00:00"/>
        <d v="2025-01-25T00:00:00"/>
        <d v="2024-09-06T00:00:00"/>
        <d v="2025-03-19T00:00:00"/>
        <d v="2023-11-12T00:00:00"/>
        <d v="2024-02-26T00:00:00"/>
        <d v="2024-11-08T00:00:00"/>
        <d v="2024-05-14T00:00:00"/>
        <d v="2024-06-20T00:00:00"/>
        <d v="2024-06-01T00:00:00"/>
        <d v="2024-07-02T00:00:00"/>
        <d v="2024-02-13T00:00:00"/>
        <d v="2024-11-01T00:00:00"/>
        <d v="2024-06-09T00:00:00"/>
        <d v="2024-05-12T00:00:00"/>
        <d v="2023-04-11T00:00:00"/>
        <d v="2024-07-06T00:00:00"/>
        <d v="2025-02-12T00:00:00"/>
        <d v="2023-05-06T00:00:00"/>
        <d v="2024-03-11T00:00:00"/>
        <d v="2023-04-23T00:00:00"/>
        <d v="2024-08-18T00:00:00"/>
        <d v="2024-11-18T00:00:00"/>
        <d v="2024-09-17T00:00:00"/>
        <d v="2023-06-23T00:00:00"/>
        <d v="2023-06-14T00:00:00"/>
        <d v="2024-01-20T00:00:00"/>
        <d v="2024-09-01T00:00:00"/>
        <d v="2023-11-07T00:00:00"/>
        <d v="2023-05-08T00:00:00"/>
        <d v="2025-02-04T00:00:00"/>
        <d v="2023-04-12T00:00:00"/>
        <d v="2024-07-22T00:00:00"/>
        <d v="2023-12-30T00:00:00"/>
        <d v="2024-08-09T00:00:00"/>
        <d v="2023-04-22T00:00:00"/>
        <d v="2024-10-26T00:00:00"/>
        <d v="2024-02-20T00:00:00"/>
        <d v="2023-04-15T00:00:00"/>
        <d v="2024-07-30T00:00:00"/>
        <d v="2025-01-20T00:00:00"/>
        <d v="2023-12-24T00:00:00"/>
        <d v="2024-05-21T00:00:00"/>
        <d v="2023-04-16T00:00:00"/>
        <d v="2023-05-17T00:00:00"/>
        <d v="2024-04-27T00:00:00"/>
        <d v="2023-10-05T00:00:00"/>
        <d v="2024-09-25T00:00:00"/>
        <d v="2023-12-01T00:00:00"/>
        <d v="2023-11-23T00:00:00"/>
        <d v="2024-03-17T00:00:00"/>
        <d v="2024-04-06T00:00:00"/>
        <d v="2024-06-02T00:00:00"/>
        <d v="2024-05-13T00:00:00"/>
        <d v="2023-11-08T00:00:00"/>
        <d v="2025-01-23T00:00:00"/>
        <d v="2023-09-17T00:00:00"/>
        <d v="2025-01-13T00:00:00"/>
        <d v="2025-02-10T00:00:00"/>
        <d v="2023-08-26T00:00:00"/>
        <d v="2025-02-22T00:00:00"/>
        <d v="2024-02-16T00:00:00"/>
        <d v="2025-03-29T00:00:00"/>
        <d v="2023-05-27T00:00:00"/>
        <d v="2023-08-25T00:00:00"/>
        <d v="2024-07-09T00:00:00"/>
        <d v="2023-10-07T00:00:00"/>
        <d v="2024-05-30T00:00:00"/>
        <d v="2024-06-05T00:00:00"/>
        <d v="2024-11-14T00:00:00"/>
        <d v="2024-03-18T00:00:00"/>
        <d v="2025-01-08T00:00:00"/>
        <d v="2023-10-25T00:00:00"/>
        <d v="2024-08-22T00:00:00"/>
        <d v="2025-01-17T00:00:00"/>
        <d v="2025-02-20T00:00:00"/>
        <d v="2024-08-23T00:00:00"/>
        <d v="2024-09-14T00:00:00"/>
        <d v="2024-05-24T00:00:00"/>
        <d v="2023-10-26T00:00:00"/>
        <d v="2025-01-10T00:00:00"/>
        <d v="2024-03-28T00:00:00"/>
        <d v="2023-04-21T00:00:00"/>
        <d v="2024-11-15T00:00:00"/>
        <d v="2023-12-04T00:00:00"/>
        <d v="2023-11-10T00:00:00"/>
        <d v="2023-06-02T00:00:00"/>
        <d v="2023-04-13T00:00:00"/>
        <d v="2024-07-27T00:00:00"/>
        <d v="2023-06-19T00:00:00"/>
        <d v="2023-05-18T00:00:00"/>
        <d v="2024-11-24T00:00:00"/>
        <d v="2023-12-21T00:00:00"/>
        <d v="2025-02-15T00:00:00"/>
        <d v="2024-11-25T00:00:00"/>
        <d v="2024-11-23T00:00:00"/>
        <d v="2024-01-03T00:00:00"/>
        <d v="2024-12-15T00:00:00"/>
        <d v="2024-01-07T00:00:00"/>
        <d v="2024-03-24T00:00:00"/>
        <d v="2025-01-18T00:00:00"/>
        <d v="2024-08-07T00:00:00"/>
        <d v="2024-03-08T00:00:00"/>
        <d v="2023-06-29T00:00:00"/>
        <d v="2024-10-01T00:00:00"/>
        <d v="2024-06-16T00:00:00"/>
        <d v="2023-06-04T00:00:00"/>
        <d v="2024-10-22T00:00:00"/>
        <d v="2024-10-03T00:00:00"/>
        <d v="2023-11-13T00:00:00"/>
        <d v="2025-01-31T00:00:00"/>
        <d v="2024-01-16T00:00:00"/>
        <d v="2023-10-28T00:00:00"/>
        <d v="2024-10-10T00:00:00"/>
        <d v="2024-08-05T00:00:00"/>
        <d v="2025-03-05T00:00:00"/>
        <d v="2023-07-30T00:00:00"/>
        <d v="2024-01-15T00:00:00"/>
        <d v="2024-09-09T00:00:00"/>
        <d v="2023-09-11T00:00:00"/>
        <d v="2023-05-02T00:00:00"/>
        <d v="2024-08-02T00:00:00"/>
        <d v="2024-12-18T00:00:00"/>
        <d v="2024-07-20T00:00:00"/>
        <d v="2023-10-04T00:00:00"/>
        <d v="2024-01-10T00:00:00"/>
        <d v="2024-09-21T00:00:00"/>
        <d v="2024-08-06T00:00:00"/>
        <d v="2023-05-29T00:00:00"/>
        <d v="2023-05-04T00:00:00"/>
        <d v="2024-02-04T00:00:00"/>
        <d v="2025-04-02T00:00:00"/>
        <d v="2024-09-20T00:00:00"/>
        <d v="2024-09-28T00:00:00"/>
        <d v="2024-11-09T00:00:00"/>
        <d v="2024-11-11T00:00:00"/>
        <d v="2024-01-19T00:00:00"/>
        <d v="2024-05-28T00:00:00"/>
        <d v="2024-05-01T00:00:00"/>
        <d v="2023-12-15T00:00:00"/>
        <d v="2023-12-17T00:00:00"/>
        <d v="2023-04-29T00:00:00"/>
        <d v="2024-04-11T00:00:00"/>
        <d v="2023-10-23T00:00:00"/>
        <d v="2025-03-02T00:00:00"/>
        <d v="2023-08-14T00:00:00"/>
        <d v="2024-12-23T00:00:00"/>
        <d v="2023-09-04T00:00:00"/>
        <d v="2024-02-22T00:00:00"/>
        <d v="2025-01-09T00:00:00"/>
        <d v="2023-08-01T00:00:00"/>
        <d v="2025-01-19T00:00:00"/>
        <d v="2025-03-01T00:00:00"/>
        <d v="2023-05-15T00:00:00"/>
        <d v="2025-01-29T00:00:00"/>
        <d v="2024-10-27T00:00:00"/>
        <d v="2023-09-06T00:00:00"/>
        <d v="2025-04-03T00:00:00"/>
        <d v="2023-06-03T00:00:00"/>
        <d v="2024-09-04T00:00:00"/>
        <d v="2025-03-26T00:00:00"/>
        <d v="2024-01-31T00:00:00"/>
        <d v="2024-05-25T00:00:00"/>
        <d v="2024-05-08T00:00:00"/>
        <d v="2023-05-09T00:00:00"/>
        <d v="2023-10-17T00:00:00"/>
        <d v="2024-09-05T00:00:00"/>
        <d v="2024-06-22T00:00:00"/>
        <d v="2023-05-26T00:00:00"/>
        <d v="2025-03-04T00:00:00"/>
        <d v="2024-10-08T00:00:00"/>
        <d v="2024-06-18T00:00:00"/>
        <d v="2023-07-27T00:00:00"/>
        <d v="2023-06-18T00:00:00"/>
        <d v="2023-07-13T00:00:00"/>
        <d v="2025-03-06T00:00:00"/>
        <d v="2024-03-20T00:00:00"/>
        <d v="2025-02-28T00:00:00"/>
        <d v="2025-02-05T00:00:00"/>
        <d v="2024-12-04T00:00:00"/>
        <d v="2024-06-06T00:00:00"/>
        <d v="2023-08-13T00:00:00"/>
        <d v="2025-03-08T00:00:00"/>
        <d v="2024-06-28T00:00:00"/>
        <d v="2025-02-25T00:00:00"/>
        <d v="2024-11-29T00:00:00"/>
        <d v="2024-07-19T00:00:00"/>
        <d v="2024-10-19T00:00:00"/>
        <d v="2025-01-01T00:00:00"/>
        <d v="2023-12-08T00:00:00"/>
        <d v="2024-07-18T00:00:00"/>
        <d v="2023-06-22T00:00:00"/>
        <d v="2023-11-01T00:00:00"/>
        <d v="2024-04-20T00:00:00"/>
        <d v="2024-12-03T00:00:00"/>
        <d v="2023-11-03T00:00:00"/>
        <d v="2023-10-30T00:00:00"/>
        <d v="2024-12-06T00:00:00"/>
        <d v="2025-03-09T00:00:00"/>
        <d v="2024-06-13T00:00:00"/>
        <d v="2024-05-05T00:00:00"/>
        <d v="2024-02-28T00:00:00"/>
        <d v="2024-09-16T00:00:00"/>
        <d v="2024-02-09T00:00:00"/>
        <d v="2025-03-30T00:00:00"/>
        <d v="2023-10-11T00:00:00"/>
        <d v="2023-08-18T00:00:00"/>
        <d v="2025-02-17T00:00:00"/>
        <d v="2023-09-16T00:00:00"/>
        <d v="2024-10-12T00:00:00"/>
        <d v="2024-01-22T00:00:00"/>
        <d v="2024-07-08T00:00:00"/>
        <d v="2024-05-09T00:00:00"/>
        <d v="2025-03-10T00:00:00"/>
        <d v="2025-04-04T00:00:00"/>
        <d v="2024-09-07T00:00:00"/>
        <d v="2024-12-19T00:00:00"/>
        <d v="2025-01-15T00:00:00"/>
        <d v="2023-10-19T00:00:00"/>
        <d v="2024-03-19T00:00:00"/>
        <d v="2023-10-14T00:00:00"/>
        <d v="2024-09-15T00:00:00"/>
        <d v="2023-10-03T00:00:00"/>
        <d v="2024-12-28T00:00:00"/>
        <d v="2023-05-22T00:00:00"/>
        <d v="2025-02-03T00:00:00"/>
        <d v="2023-12-19T00:00:00"/>
        <d v="2023-12-18T00:00:00"/>
        <d v="2024-08-15T00:00:00"/>
        <d v="2024-05-10T00:00:00"/>
        <d v="2025-02-08T00:00:00"/>
        <d v="2024-01-27T00:00:00"/>
        <d v="2023-11-29T00:00:00"/>
        <d v="2023-06-05T00:00:00"/>
        <d v="2024-10-31T00:00:00"/>
        <d v="2024-12-07T00:00:00"/>
        <d v="2024-06-08T00:00:00"/>
        <d v="2024-02-19T00:00:00"/>
        <d v="2024-02-10T00:00:00"/>
        <d v="2024-03-26T00:00:00"/>
        <d v="2024-04-09T00:00:00"/>
        <d v="2025-03-13T00:00:00"/>
        <d v="2024-09-30T00:00:00"/>
        <d v="2024-08-31T00:00:00"/>
        <d v="2024-02-23T00:00:00"/>
        <d v="2025-01-14T00:00:00"/>
        <d v="2024-12-20T00:00:00"/>
        <d v="2023-05-24T00:00:00"/>
        <d v="2024-02-18T00:00:00"/>
        <d v="2024-12-27T00:00:00"/>
        <d v="2023-12-13T00:00:00"/>
        <d v="2024-11-26T00:00:00"/>
        <d v="2025-01-16T00:00:00"/>
        <d v="2025-03-07T00:00:00"/>
        <d v="2023-08-21T00:00:00"/>
        <d v="2024-03-07T00:00:00"/>
        <d v="2023-09-25T00:00:00"/>
        <d v="2024-04-29T00:00:00"/>
        <d v="2024-01-25T00:00:00"/>
        <d v="2024-02-29T00:00:00"/>
        <d v="2025-01-26T00:00:00"/>
        <d v="2024-09-24T00:00:00"/>
        <d v="2023-11-16T00:00:00"/>
        <d v="2024-04-15T00:00:00"/>
        <d v="2023-12-26T00:00:00"/>
        <d v="2023-05-12T00:00:00"/>
        <d v="2023-06-08T00:00:00"/>
        <d v="2024-12-01T00:00:00"/>
        <d v="2024-05-17T00:00:00"/>
        <d v="2024-06-17T00:00:00"/>
        <d v="2023-08-16T00:00:00"/>
        <d v="2023-12-20T00:00:00"/>
        <d v="2024-05-27T00:00:00"/>
        <d v="2023-07-02T00:00:00"/>
        <d v="2024-06-25T00:00:00"/>
        <d v="2023-11-04T00:00:00"/>
        <d v="2024-02-25T00:00:00"/>
        <d v="2024-06-19T00:00:00"/>
        <d v="2023-05-11T00:00:00"/>
        <d v="2024-05-06T00:00:00"/>
        <d v="2025-02-24T00:00:00"/>
        <d v="2023-06-06T00:00:00"/>
        <d v="2024-09-08T00:00:00"/>
        <d v="2023-05-19T00:00:00"/>
        <d v="2023-12-31T00:00:00"/>
        <d v="2023-10-22T00:00:00"/>
        <d v="2023-11-06T00:00:00"/>
        <d v="2024-02-05T00:00:00"/>
        <d v="2025-04-07T00:00:00"/>
        <d v="2024-04-19T00:00:00"/>
        <d v="2024-10-02T00:00:00"/>
        <d v="2023-09-05T00:00:00"/>
        <d v="2023-08-08T00:00:00"/>
        <d v="2023-06-27T00:00:00"/>
        <d v="2023-10-06T00:00:00"/>
        <d v="2024-07-13T00:00:00"/>
        <d v="2024-05-23T00:00:00"/>
        <d v="2024-11-10T00:00:00"/>
        <d v="2023-12-03T00:00:00"/>
        <d v="2024-08-30T00:00:00"/>
        <d v="2024-01-29T00:00:00"/>
        <d v="2023-12-09T00:00:00"/>
        <d v="2024-03-05T00:00:00"/>
        <d v="2024-06-14T00:00:00"/>
        <d v="2024-08-01T00:00:00"/>
        <d v="2024-06-03T00:00:00"/>
        <d v="2023-09-29T00:00:00"/>
        <d v="2023-11-09T00:00:00"/>
        <d v="2024-03-22T00:00:00"/>
        <d v="2023-07-04T00:00:00"/>
        <d v="2024-10-16T00:00:00"/>
        <d v="2024-12-26T00:00:00"/>
        <d v="2023-09-07T00:00:00"/>
        <d v="2023-05-25T00:00:00"/>
        <d v="2023-07-26T00:00:00"/>
        <d v="2024-03-10T00:00:00"/>
        <d v="2023-04-14T00:00:00"/>
        <d v="2023-10-13T00:00:00"/>
        <d v="2024-01-06T00:00:00"/>
        <d v="2024-02-21T00:00:00"/>
        <d v="2024-04-24T00:00:00"/>
        <d v="2024-07-17T00:00:00"/>
        <d v="2024-05-31T00:00:00"/>
        <d v="2023-09-15T00:00:00"/>
        <d v="2024-05-02T00:00:00"/>
        <d v="2024-06-04T00:00:00"/>
        <d v="2024-02-03T00:00:00"/>
        <d v="2023-04-28T00:00:00"/>
        <d v="2023-09-03T00:00:00"/>
        <d v="2023-12-11T00:00:00"/>
        <d v="2024-01-13T00:00:00"/>
        <d v="2024-04-25T00:00:00"/>
        <d v="2023-09-08T00:00:00"/>
        <d v="2023-10-24T00:00:00"/>
        <d v="2024-04-17T00:00:00"/>
        <d v="2023-04-26T00:00:00"/>
        <d v="2024-11-27T00:00:00"/>
        <d v="2024-10-11T00:00:00"/>
        <d v="2024-09-18T00:00:00"/>
        <d v="2024-10-17T00:00:00"/>
        <d v="2023-09-18T00:00:00"/>
        <d v="2023-04-24T00:00:00"/>
        <d v="2023-09-26T00:00:00"/>
        <d v="2023-11-14T00:00:00"/>
        <d v="2023-05-14T00:00:00"/>
        <d v="2023-07-25T00:00:00"/>
        <d v="2025-03-20T00:00:00"/>
        <d v="2024-04-16T00:00:00"/>
        <d v="2024-09-27T00:00:00"/>
        <d v="2025-03-12T00:00:00"/>
        <d v="2024-06-10T00:00:00"/>
        <d v="2025-01-03T00:00:00"/>
        <d v="2024-11-19T00:00:00"/>
        <d v="2025-03-31T00:00:00"/>
        <d v="2023-06-16T00:00:00"/>
        <d v="2024-08-19T00:00:00"/>
        <d v="2024-01-02T00:00:00"/>
        <d v="2023-08-15T00:00:00"/>
        <d v="2023-07-06T00:00:00"/>
        <d v="2024-05-19T00:00:00"/>
        <d v="2023-11-19T00:00:00"/>
        <d v="2023-11-11T00:00:00"/>
        <d v="2023-06-17T00:00:00"/>
        <d v="2024-12-29T00:00:00"/>
        <d v="2023-06-11T00:00:00"/>
        <d v="2023-06-28T00:00:00"/>
        <d v="2024-03-09T00:00:00"/>
        <d v="2024-12-13T00:00:00"/>
        <d v="2024-07-31T00:00:00"/>
        <d v="2024-04-14T00:00:00"/>
        <d v="2023-07-21T00:00:00"/>
        <d v="2024-05-07T00:00:00"/>
        <d v="2024-04-03T00:00:00"/>
        <d v="2023-05-30T00:00:00"/>
        <d v="2024-03-23T00:00:00"/>
        <d v="2023-05-20T00:00:00"/>
        <d v="2024-01-28T00:00:00"/>
        <d v="2024-08-16T00:00:00"/>
        <d v="2024-02-17T00:00:00"/>
        <d v="2024-05-20T00:00:00"/>
        <d v="2024-08-26T00:00:00"/>
        <d v="2024-08-04T00:00:00"/>
        <d v="2024-07-23T00:00:00"/>
        <d v="2024-08-21T00:00:00"/>
        <d v="2024-09-26T00:00:00"/>
        <d v="2024-12-02T00:00:00"/>
        <d v="2024-03-13T00:00:00"/>
        <d v="2024-05-03T00:00:00"/>
        <d v="2025-02-16T00:00:00"/>
        <d v="2023-08-10T00:00:00"/>
        <d v="2025-04-01T00:00:00"/>
        <d v="2023-12-22T00:00:00"/>
        <d v="2025-02-18T00:00:00"/>
        <d v="2023-09-23T00:00:00"/>
        <d v="2023-07-18T00:00:00"/>
        <d v="2024-03-25T00:00:00"/>
        <d v="2024-05-16T00:00:00"/>
        <d v="2024-12-24T00:00:00"/>
        <d v="2024-06-29T00:00:00"/>
        <d v="2024-08-03T00:00:00"/>
        <d v="2023-07-20T00:00:00"/>
        <d v="2023-10-18T00:00:00"/>
        <d v="2024-10-15T00:00:00"/>
        <d v="2024-06-12T00:00:00"/>
        <d v="2024-04-05T00:00:00"/>
        <d v="2023-12-02T00:00:00"/>
        <d v="2025-01-24T00:00:00"/>
        <d v="2024-08-08T00:00:00"/>
        <d v="2023-09-19T00:00:00"/>
        <d v="2023-05-23T00:00:00"/>
        <d v="2025-03-23T00:00:00"/>
        <d v="2024-07-11T00:00:00"/>
        <d v="2024-10-13T00:00:00"/>
        <d v="2023-11-28T00:00:00"/>
        <d v="2024-07-28T00:00:00"/>
        <d v="2023-09-10T00:00:00"/>
        <d v="2024-10-28T00:00:00"/>
        <d v="2024-11-30T00:00:00"/>
        <d v="2024-08-11T00:00:00"/>
        <d v="2024-10-20T00:00:00"/>
        <d v="2023-08-22T00:00:00"/>
        <d v="2024-01-08T00:00:00"/>
        <d v="2023-07-01T00:00:00"/>
        <d v="2023-09-24T00:00:00"/>
        <d v="2024-11-20T00:00:00"/>
        <d v="2023-06-26T00:00:00"/>
        <d v="2023-07-17T00:00:00"/>
        <d v="2023-06-13T00:00:00"/>
        <d v="2024-04-04T00:00:00"/>
        <d v="2024-01-18T00:00:00"/>
        <d v="2024-03-01T00:00:00"/>
        <d v="2024-02-12T00:00:00"/>
        <d v="2024-11-07T00:00:00"/>
        <d v="2023-12-07T00:00:00"/>
        <d v="2023-10-31T00:00:00"/>
        <d v="2024-01-24T00:00:00"/>
        <d v="2024-04-22T00:00:00"/>
        <d v="2023-12-29T00:00:00"/>
        <d v="2025-02-19T00:00:00"/>
        <d v="2024-11-05T00:00:00"/>
        <d v="2023-11-21T00:00:00"/>
        <d v="2023-05-07T00:00:00"/>
        <d v="2024-01-12T00:00:00"/>
        <d v="2024-12-30T00:00:00"/>
        <d v="2024-04-10T00:00:00"/>
        <d v="2024-02-01T00:00:00"/>
        <d v="2024-07-12T00:00:00"/>
        <d v="2024-11-28T00:00:00"/>
        <d v="2024-11-02T00:00:00"/>
        <d v="2023-04-25T00:00:00"/>
        <d v="2025-02-01T00:00:00"/>
        <d v="2024-10-04T00:00:00"/>
      </sharedItems>
    </cacheField>
    <cacheField name="Ship Date" numFmtId="14">
      <sharedItems containsSemiMixedTypes="0" containsNonDate="0" containsDate="1" containsString="0" minDate="2025-04-09T00:00:00" maxDate="2025-05-09T00:00:00"/>
    </cacheField>
    <cacheField name="Ship Mode" numFmtId="0">
      <sharedItems/>
    </cacheField>
    <cacheField name="Customer ID" numFmtId="0">
      <sharedItems count="2619">
        <s v="CUST-4170"/>
        <s v="CUST-1196"/>
        <s v="CUST-2985"/>
        <s v="CUST-2412"/>
        <s v="CUST-3728"/>
        <s v="CUST-6746"/>
        <s v="CUST-6658"/>
        <s v="CUST-4421"/>
        <s v="CUST-8240"/>
        <s v="CUST-8318"/>
        <s v="CUST-6579"/>
        <s v="CUST-5407"/>
        <s v="CUST-2133"/>
        <s v="CUST-4767"/>
        <s v="CUST-7568"/>
        <s v="CUST-8297"/>
        <s v="CUST-3337"/>
        <s v="CUST-7804"/>
        <s v="CUST-6138"/>
        <s v="CUST-1524"/>
        <s v="CUST-3050"/>
        <s v="CUST-9800"/>
        <s v="CUST-9684"/>
        <s v="CUST-9869"/>
        <s v="CUST-7646"/>
        <s v="CUST-6363"/>
        <s v="CUST-4737"/>
        <s v="CUST-2965"/>
        <s v="CUST-2863"/>
        <s v="CUST-4773"/>
        <s v="CUST-5259"/>
        <s v="CUST-5622"/>
        <s v="CUST-5600"/>
        <s v="CUST-6388"/>
        <s v="CUST-2342"/>
        <s v="CUST-5349"/>
        <s v="CUST-4475"/>
        <s v="CUST-9835"/>
        <s v="CUST-2230"/>
        <s v="CUST-4920"/>
        <s v="CUST-2209"/>
        <s v="CUST-2680"/>
        <s v="CUST-6110"/>
        <s v="CUST-4301"/>
        <s v="CUST-8931"/>
        <s v="CUST-5866"/>
        <s v="CUST-2704"/>
        <s v="CUST-1993"/>
        <s v="CUST-1189"/>
        <s v="CUST-5015"/>
        <s v="CUST-4293"/>
        <s v="CUST-7611"/>
        <s v="CUST-9697"/>
        <s v="CUST-4524"/>
        <s v="CUST-3446"/>
        <s v="CUST-3550"/>
        <s v="CUST-6927"/>
        <s v="CUST-7991"/>
        <s v="CUST-5636"/>
        <s v="CUST-6986"/>
        <s v="CUST-3508"/>
        <s v="CUST-6198"/>
        <s v="CUST-2732"/>
        <s v="CUST-5425"/>
        <s v="CUST-2031"/>
        <s v="CUST-2642"/>
        <s v="CUST-2565"/>
        <s v="CUST-4919"/>
        <s v="CUST-7648"/>
        <s v="CUST-9612"/>
        <s v="CUST-9947"/>
        <s v="CUST-9796"/>
        <s v="CUST-5429"/>
        <s v="CUST-4747"/>
        <s v="CUST-4209"/>
        <s v="CUST-1755"/>
        <s v="CUST-9825"/>
        <s v="CUST-2581"/>
        <s v="CUST-3311"/>
        <s v="CUST-8262"/>
        <s v="CUST-1739"/>
        <s v="CUST-8775"/>
        <s v="CUST-9281"/>
        <s v="CUST-3949"/>
        <s v="CUST-2832"/>
        <s v="CUST-5973"/>
        <s v="CUST-3968"/>
        <s v="CUST-3412"/>
        <s v="CUST-5520"/>
        <s v="CUST-8157"/>
        <s v="CUST-5776"/>
        <s v="CUST-8181"/>
        <s v="CUST-3025"/>
        <s v="CUST-3744"/>
        <s v="CUST-9756"/>
        <s v="CUST-5504"/>
        <s v="CUST-7490"/>
        <s v="CUST-2199"/>
        <s v="CUST-2974"/>
        <s v="CUST-2097"/>
        <s v="CUST-9732"/>
        <s v="CUST-1265"/>
        <s v="CUST-1917"/>
        <s v="CUST-5815"/>
        <s v="CUST-6642"/>
        <s v="CUST-2011"/>
        <s v="CUST-1817"/>
        <s v="CUST-3156"/>
        <s v="CUST-4675"/>
        <s v="CUST-8014"/>
        <s v="CUST-7506"/>
        <s v="CUST-1226"/>
        <s v="CUST-6566"/>
        <s v="CUST-1770"/>
        <s v="CUST-1982"/>
        <s v="CUST-6377"/>
        <s v="CUST-2405"/>
        <s v="CUST-8062"/>
        <s v="CUST-8397"/>
        <s v="CUST-3969"/>
        <s v="CUST-5791"/>
        <s v="CUST-2274"/>
        <s v="CUST-2126"/>
        <s v="CUST-2638"/>
        <s v="CUST-5469"/>
        <s v="CUST-9867"/>
        <s v="CUST-6212"/>
        <s v="CUST-7729"/>
        <s v="CUST-8759"/>
        <s v="CUST-6126"/>
        <s v="CUST-3071"/>
        <s v="CUST-2442"/>
        <s v="CUST-3169"/>
        <s v="CUST-1866"/>
        <s v="CUST-9140"/>
        <s v="CUST-4605"/>
        <s v="CUST-5406"/>
        <s v="CUST-4043"/>
        <s v="CUST-9126"/>
        <s v="CUST-1244"/>
        <s v="CUST-8701"/>
        <s v="CUST-5706"/>
        <s v="CUST-5502"/>
        <s v="CUST-8234"/>
        <s v="CUST-3874"/>
        <s v="CUST-1434"/>
        <s v="CUST-4537"/>
        <s v="CUST-6004"/>
        <s v="CUST-8353"/>
        <s v="CUST-1619"/>
        <s v="CUST-4939"/>
        <s v="CUST-4746"/>
        <s v="CUST-7478"/>
        <s v="CUST-5130"/>
        <s v="CUST-2877"/>
        <s v="CUST-4640"/>
        <s v="CUST-5878"/>
        <s v="CUST-4692"/>
        <s v="CUST-8346"/>
        <s v="CUST-3945"/>
        <s v="CUST-3264"/>
        <s v="CUST-2542"/>
        <s v="CUST-8416"/>
        <s v="CUST-8070"/>
        <s v="CUST-3900"/>
        <s v="CUST-3439"/>
        <s v="CUST-9381"/>
        <s v="CUST-9440"/>
        <s v="CUST-9642"/>
        <s v="CUST-5899"/>
        <s v="CUST-6032"/>
        <s v="CUST-9224"/>
        <s v="CUST-2002"/>
        <s v="CUST-6782"/>
        <s v="CUST-1077"/>
        <s v="CUST-7055"/>
        <s v="CUST-5947"/>
        <s v="CUST-6587"/>
        <s v="CUST-2130"/>
        <s v="CUST-3543"/>
        <s v="CUST-6352"/>
        <s v="CUST-2560"/>
        <s v="CUST-3106"/>
        <s v="CUST-6264"/>
        <s v="CUST-7854"/>
        <s v="CUST-7722"/>
        <s v="CUST-2106"/>
        <s v="CUST-5633"/>
        <s v="CUST-6439"/>
        <s v="CUST-6249"/>
        <s v="CUST-5735"/>
        <s v="CUST-4174"/>
        <s v="CUST-5108"/>
        <s v="CUST-3636"/>
        <s v="CUST-9072"/>
        <s v="CUST-2365"/>
        <s v="CUST-3630"/>
        <s v="CUST-6778"/>
        <s v="CUST-5365"/>
        <s v="CUST-7528"/>
        <s v="CUST-6891"/>
        <s v="CUST-6442"/>
        <s v="CUST-7043"/>
        <s v="CUST-7127"/>
        <s v="CUST-4076"/>
        <s v="CUST-5430"/>
        <s v="CUST-4036"/>
        <s v="CUST-4888"/>
        <s v="CUST-9419"/>
        <s v="CUST-1325"/>
        <s v="CUST-7060"/>
        <s v="CUST-5757"/>
        <s v="CUST-6508"/>
        <s v="CUST-1100"/>
        <s v="CUST-1139"/>
        <s v="CUST-3280"/>
        <s v="CUST-9943"/>
        <s v="CUST-7763"/>
        <s v="CUST-6493"/>
        <s v="CUST-4396"/>
        <s v="CUST-9054"/>
        <s v="CUST-5450"/>
        <s v="CUST-6954"/>
        <s v="CUST-5697"/>
        <s v="CUST-5589"/>
        <s v="CUST-5963"/>
        <s v="CUST-7212"/>
        <s v="CUST-7162"/>
        <s v="CUST-8341"/>
        <s v="CUST-3715"/>
        <s v="CUST-8961"/>
        <s v="CUST-8525"/>
        <s v="CUST-4027"/>
        <s v="CUST-8620"/>
        <s v="CUST-9630"/>
        <s v="CUST-5661"/>
        <s v="CUST-7521"/>
        <s v="CUST-7214"/>
        <s v="CUST-8330"/>
        <s v="CUST-1420"/>
        <s v="CUST-2688"/>
        <s v="CUST-2726"/>
        <s v="CUST-9838"/>
        <s v="CUST-1848"/>
        <s v="CUST-4928"/>
        <s v="CUST-2802"/>
        <s v="CUST-2121"/>
        <s v="CUST-3755"/>
        <s v="CUST-4017"/>
        <s v="CUST-6564"/>
        <s v="CUST-3878"/>
        <s v="CUST-5168"/>
        <s v="CUST-6727"/>
        <s v="CUST-8428"/>
        <s v="CUST-1180"/>
        <s v="CUST-7255"/>
        <s v="CUST-6495"/>
        <s v="CUST-3427"/>
        <s v="CUST-8516"/>
        <s v="CUST-6940"/>
        <s v="CUST-7802"/>
        <s v="CUST-9790"/>
        <s v="CUST-8915"/>
        <s v="CUST-9946"/>
        <s v="CUST-3251"/>
        <s v="CUST-8484"/>
        <s v="CUST-8733"/>
        <s v="CUST-1249"/>
        <s v="CUST-6463"/>
        <s v="CUST-6613"/>
        <s v="CUST-3237"/>
        <s v="CUST-8218"/>
        <s v="CUST-2555"/>
        <s v="CUST-7887"/>
        <s v="CUST-3041"/>
        <s v="CUST-8076"/>
        <s v="CUST-8721"/>
        <s v="CUST-7846"/>
        <s v="CUST-1981"/>
        <s v="CUST-7424"/>
        <s v="CUST-4412"/>
        <s v="CUST-1831"/>
        <s v="CUST-1531"/>
        <s v="CUST-6559"/>
        <s v="CUST-1560"/>
        <s v="CUST-2294"/>
        <s v="CUST-5076"/>
        <s v="CUST-6380"/>
        <s v="CUST-5204"/>
        <s v="CUST-9818"/>
        <s v="CUST-5166"/>
        <s v="CUST-5291"/>
        <s v="CUST-3723"/>
        <s v="CUST-1552"/>
        <s v="CUST-3951"/>
        <s v="CUST-6686"/>
        <s v="CUST-9300"/>
        <s v="CUST-9114"/>
        <s v="CUST-1878"/>
        <s v="CUST-7902"/>
        <s v="CUST-1662"/>
        <s v="CUST-8743"/>
        <s v="CUST-8103"/>
        <s v="CUST-8219"/>
        <s v="CUST-4189"/>
        <s v="CUST-6027"/>
        <s v="CUST-7803"/>
        <s v="CUST-4394"/>
        <s v="CUST-2225"/>
        <s v="CUST-6331"/>
        <s v="CUST-6761"/>
        <s v="CUST-6270"/>
        <s v="CUST-7221"/>
        <s v="CUST-7377"/>
        <s v="CUST-6982"/>
        <s v="CUST-9777"/>
        <s v="CUST-9643"/>
        <s v="CUST-6160"/>
        <s v="CUST-2593"/>
        <s v="CUST-7299"/>
        <s v="CUST-3521"/>
        <s v="CUST-1780"/>
        <s v="CUST-1403"/>
        <s v="CUST-4128"/>
        <s v="CUST-6129"/>
        <s v="CUST-4494"/>
        <s v="CUST-3933"/>
        <s v="CUST-4552"/>
        <s v="CUST-1490"/>
        <s v="CUST-6284"/>
        <s v="CUST-1832"/>
        <s v="CUST-4355"/>
        <s v="CUST-8928"/>
        <s v="CUST-6061"/>
        <s v="CUST-5118"/>
        <s v="CUST-6328"/>
        <s v="CUST-6489"/>
        <s v="CUST-9344"/>
        <s v="CUST-7549"/>
        <s v="CUST-2773"/>
        <s v="CUST-7758"/>
        <s v="CUST-5541"/>
        <s v="CUST-8229"/>
        <s v="CUST-4518"/>
        <s v="CUST-2803"/>
        <s v="CUST-3902"/>
        <s v="CUST-1441"/>
        <s v="CUST-4805"/>
        <s v="CUST-7261"/>
        <s v="CUST-4351"/>
        <s v="CUST-7751"/>
        <s v="CUST-3172"/>
        <s v="CUST-5459"/>
        <s v="CUST-5419"/>
        <s v="CUST-7465"/>
        <s v="CUST-6025"/>
        <s v="CUST-7254"/>
        <s v="CUST-2903"/>
        <s v="CUST-3008"/>
        <s v="CUST-3575"/>
        <s v="CUST-1468"/>
        <s v="CUST-1513"/>
        <s v="CUST-2975"/>
        <s v="CUST-6400"/>
        <s v="CUST-3839"/>
        <s v="CUST-3164"/>
        <s v="CUST-5918"/>
        <s v="CUST-8922"/>
        <s v="CUST-5500"/>
        <s v="CUST-9172"/>
        <s v="CUST-6026"/>
        <s v="CUST-9625"/>
        <s v="CUST-8631"/>
        <s v="CUST-9871"/>
        <s v="CUST-6843"/>
        <s v="CUST-4350"/>
        <s v="CUST-8486"/>
        <s v="CUST-3329"/>
        <s v="CUST-5892"/>
        <s v="CUST-8188"/>
        <s v="CUST-2012"/>
        <s v="CUST-2599"/>
        <s v="CUST-4546"/>
        <s v="CUST-6152"/>
        <s v="CUST-6179"/>
        <s v="CUST-5440"/>
        <s v="CUST-2825"/>
        <s v="CUST-9628"/>
        <s v="CUST-2433"/>
        <s v="CUST-2375"/>
        <s v="CUST-1507"/>
        <s v="CUST-7443"/>
        <s v="CUST-8958"/>
        <s v="CUST-8105"/>
        <s v="CUST-7815"/>
        <s v="CUST-8116"/>
        <s v="CUST-9331"/>
        <s v="CUST-4707"/>
        <s v="CUST-8688"/>
        <s v="CUST-3140"/>
        <s v="CUST-6209"/>
        <s v="CUST-9425"/>
        <s v="CUST-3013"/>
        <s v="CUST-1875"/>
        <s v="CUST-3762"/>
        <s v="CUST-9017"/>
        <s v="CUST-3250"/>
        <s v="CUST-8487"/>
        <s v="CUST-9286"/>
        <s v="CUST-9660"/>
        <s v="CUST-3325"/>
        <s v="CUST-4225"/>
        <s v="CUST-5677"/>
        <s v="CUST-4668"/>
        <s v="CUST-4253"/>
        <s v="CUST-5409"/>
        <s v="CUST-2943"/>
        <s v="CUST-1602"/>
        <s v="CUST-9055"/>
        <s v="CUST-3571"/>
        <s v="CUST-4180"/>
        <s v="CUST-4979"/>
        <s v="CUST-9135"/>
        <s v="CUST-4514"/>
        <s v="CUST-4411"/>
        <s v="CUST-7554"/>
        <s v="CUST-2628"/>
        <s v="CUST-3413"/>
        <s v="CUST-1268"/>
        <s v="CUST-3928"/>
        <s v="CUST-4665"/>
        <s v="CUST-1548"/>
        <s v="CUST-4221"/>
        <s v="CUST-3838"/>
        <s v="CUST-7234"/>
        <s v="CUST-3833"/>
        <s v="CUST-4241"/>
        <s v="CUST-4120"/>
        <s v="CUST-6802"/>
        <s v="CUST-9584"/>
        <s v="CUST-3249"/>
        <s v="CUST-1573"/>
        <s v="CUST-1052"/>
        <s v="CUST-2486"/>
        <s v="CUST-8604"/>
        <s v="CUST-4292"/>
        <s v="CUST-6403"/>
        <s v="CUST-9081"/>
        <s v="CUST-2714"/>
        <s v="CUST-4661"/>
        <s v="CUST-3800"/>
        <s v="CUST-6638"/>
        <s v="CUST-6407"/>
        <s v="CUST-4370"/>
        <s v="CUST-4459"/>
        <s v="CUST-5703"/>
        <s v="CUST-5731"/>
        <s v="CUST-8509"/>
        <s v="CUST-5352"/>
        <s v="CUST-6325"/>
        <s v="CUST-5261"/>
        <s v="CUST-7177"/>
        <s v="CUST-9717"/>
        <s v="CUST-4674"/>
        <s v="CUST-4348"/>
        <s v="CUST-1857"/>
        <s v="CUST-9504"/>
        <s v="CUST-3219"/>
        <s v="CUST-4596"/>
        <s v="CUST-1737"/>
        <s v="CUST-1672"/>
        <s v="CUST-1059"/>
        <s v="CUST-1965"/>
        <s v="CUST-4533"/>
        <s v="CUST-2150"/>
        <s v="CUST-5577"/>
        <s v="CUST-5977"/>
        <s v="CUST-6089"/>
        <s v="CUST-6966"/>
        <s v="CUST-8102"/>
        <s v="CUST-5144"/>
        <s v="CUST-3227"/>
        <s v="CUST-4252"/>
        <s v="CUST-9290"/>
        <s v="CUST-6266"/>
        <s v="CUST-7956"/>
        <s v="CUST-6234"/>
        <s v="CUST-1611"/>
        <s v="CUST-3083"/>
        <s v="CUST-5095"/>
        <s v="CUST-4756"/>
        <s v="CUST-1345"/>
        <s v="CUST-5542"/>
        <s v="CUST-8267"/>
        <s v="CUST-4323"/>
        <s v="CUST-4142"/>
        <s v="CUST-2159"/>
        <s v="CUST-9342"/>
        <s v="CUST-1647"/>
        <s v="CUST-7288"/>
        <s v="CUST-9489"/>
        <s v="CUST-3020"/>
        <s v="CUST-6034"/>
        <s v="CUST-3114"/>
        <s v="CUST-1191"/>
        <s v="CUST-1252"/>
        <s v="CUST-3619"/>
        <s v="CUST-6237"/>
        <s v="CUST-5569"/>
        <s v="CUST-3115"/>
        <s v="CUST-6101"/>
        <s v="CUST-2009"/>
        <s v="CUST-2830"/>
        <s v="CUST-8021"/>
        <s v="CUST-3192"/>
        <s v="CUST-5445"/>
        <s v="CUST-8705"/>
        <s v="CUST-7233"/>
        <s v="CUST-1304"/>
        <s v="CUST-7470"/>
        <s v="CUST-3504"/>
        <s v="CUST-5030"/>
        <s v="CUST-6753"/>
        <s v="CUST-1724"/>
        <s v="CUST-9685"/>
        <s v="CUST-4983"/>
        <s v="CUST-2455"/>
        <s v="CUST-3737"/>
        <s v="CUST-8425"/>
        <s v="CUST-5337"/>
        <s v="CUST-6332"/>
        <s v="CUST-9292"/>
        <s v="CUST-2500"/>
        <s v="CUST-8964"/>
        <s v="CUST-1655"/>
        <s v="CUST-8117"/>
        <s v="CUST-6663"/>
        <s v="CUST-5127"/>
        <s v="CUST-1134"/>
        <s v="CUST-5896"/>
        <s v="CUST-7330"/>
        <s v="CUST-9200"/>
        <s v="CUST-1718"/>
        <s v="CUST-6334"/>
        <s v="CUST-9349"/>
        <s v="CUST-4907"/>
        <s v="CUST-6243"/>
        <s v="CUST-7730"/>
        <s v="CUST-9480"/>
        <s v="CUST-2894"/>
        <s v="CUST-8870"/>
        <s v="CUST-6011"/>
        <s v="CUST-3931"/>
        <s v="CUST-5359"/>
        <s v="CUST-5225"/>
        <s v="CUST-2805"/>
        <s v="CUST-8562"/>
        <s v="CUST-4410"/>
        <s v="CUST-5882"/>
        <s v="CUST-2972"/>
        <s v="CUST-1421"/>
        <s v="CUST-3962"/>
        <s v="CUST-5305"/>
        <s v="CUST-9096"/>
        <s v="CUST-5598"/>
        <s v="CUST-4258"/>
        <s v="CUST-4064"/>
        <s v="CUST-7687"/>
        <s v="CUST-4073"/>
        <s v="CUST-7331"/>
        <s v="CUST-6512"/>
        <s v="CUST-7193"/>
        <s v="CUST-8319"/>
        <s v="CUST-6945"/>
        <s v="CUST-9407"/>
        <s v="CUST-9244"/>
        <s v="CUST-2070"/>
        <s v="CUST-3911"/>
        <s v="CUST-7844"/>
        <s v="CUST-7596"/>
        <s v="CUST-2295"/>
        <s v="CUST-7697"/>
        <s v="CUST-5876"/>
        <s v="CUST-1176"/>
        <s v="CUST-7000"/>
        <s v="CUST-8206"/>
        <s v="CUST-8264"/>
        <s v="CUST-3523"/>
        <s v="CUST-1799"/>
        <s v="CUST-4018"/>
        <s v="CUST-3938"/>
        <s v="CUST-7242"/>
        <s v="CUST-8057"/>
        <s v="CUST-1414"/>
        <s v="CUST-1133"/>
        <s v="CUST-1575"/>
        <s v="CUST-3955"/>
        <s v="CUST-2747"/>
        <s v="CUST-8655"/>
        <s v="CUST-9855"/>
        <s v="CUST-3535"/>
        <s v="CUST-4889"/>
        <s v="CUST-6668"/>
        <s v="CUST-1146"/>
        <s v="CUST-9568"/>
        <s v="CUST-9053"/>
        <s v="CUST-1800"/>
        <s v="CUST-2749"/>
        <s v="CUST-4810"/>
        <s v="CUST-6967"/>
        <s v="CUST-3162"/>
        <s v="CUST-9100"/>
        <s v="CUST-1520"/>
        <s v="CUST-1630"/>
        <s v="CUST-7352"/>
        <s v="CUST-1909"/>
        <s v="CUST-8082"/>
        <s v="CUST-9633"/>
        <s v="CUST-7073"/>
        <s v="CUST-5675"/>
        <s v="CUST-3513"/>
        <s v="CUST-1147"/>
        <s v="CUST-7519"/>
        <s v="CUST-6912"/>
        <s v="CUST-3200"/>
        <s v="CUST-6938"/>
        <s v="CUST-5017"/>
        <s v="CUST-4800"/>
        <s v="CUST-2742"/>
        <s v="CUST-9887"/>
        <s v="CUST-2386"/>
        <s v="CUST-7293"/>
        <s v="CUST-5533"/>
        <s v="CUST-5663"/>
        <s v="CUST-8598"/>
        <s v="CUST-1693"/>
        <s v="CUST-8242"/>
        <s v="CUST-4119"/>
        <s v="CUST-7038"/>
        <s v="CUST-4242"/>
        <s v="CUST-6057"/>
        <s v="CUST-8780"/>
        <s v="CUST-3822"/>
        <s v="CUST-5023"/>
        <s v="CUST-8748"/>
        <s v="CUST-1936"/>
        <s v="CUST-4860"/>
        <s v="CUST-1066"/>
        <s v="CUST-3094"/>
        <s v="CUST-1775"/>
        <s v="CUST-5293"/>
        <s v="CUST-3442"/>
        <s v="CUST-8012"/>
        <s v="CUST-1332"/>
        <s v="CUST-6713"/>
        <s v="CUST-9909"/>
        <s v="CUST-2562"/>
        <s v="CUST-7502"/>
        <s v="CUST-9362"/>
        <s v="CUST-1349"/>
        <s v="CUST-4261"/>
        <s v="CUST-4276"/>
        <s v="CUST-6833"/>
        <s v="CUST-5146"/>
        <s v="CUST-6892"/>
        <s v="CUST-2399"/>
        <s v="CUST-8666"/>
        <s v="CUST-5559"/>
        <s v="CUST-1463"/>
        <s v="CUST-7958"/>
        <s v="CUST-4701"/>
        <s v="CUST-1595"/>
        <s v="CUST-2530"/>
        <s v="CUST-9451"/>
        <s v="CUST-5992"/>
        <s v="CUST-2622"/>
        <s v="CUST-1756"/>
        <s v="CUST-2261"/>
        <s v="CUST-4476"/>
        <s v="CUST-2176"/>
        <s v="CUST-9193"/>
        <s v="CUST-3500"/>
        <s v="CUST-3364"/>
        <s v="CUST-3597"/>
        <s v="CUST-3664"/>
        <s v="CUST-6972"/>
        <s v="CUST-9932"/>
        <s v="CUST-2896"/>
        <s v="CUST-7906"/>
        <s v="CUST-6345"/>
        <s v="CUST-3428"/>
        <s v="CUST-7072"/>
        <s v="CUST-2485"/>
        <s v="CUST-3637"/>
        <s v="CUST-2468"/>
        <s v="CUST-6269"/>
        <s v="CUST-3272"/>
        <s v="CUST-8403"/>
        <s v="CUST-1677"/>
        <s v="CUST-6094"/>
        <s v="CUST-9345"/>
        <s v="CUST-5974"/>
        <s v="CUST-5209"/>
        <s v="CUST-3602"/>
        <s v="CUST-7658"/>
        <s v="CUST-1519"/>
        <s v="CUST-1002"/>
        <s v="CUST-2270"/>
        <s v="CUST-2041"/>
        <s v="CUST-6247"/>
        <s v="CUST-8356"/>
        <s v="CUST-1893"/>
        <s v="CUST-5161"/>
        <s v="CUST-6271"/>
        <s v="CUST-8737"/>
        <s v="CUST-4009"/>
        <s v="CUST-6055"/>
        <s v="CUST-4360"/>
        <s v="CUST-5171"/>
        <s v="CUST-1837"/>
        <s v="CUST-2461"/>
        <s v="CUST-9492"/>
        <s v="CUST-1465"/>
        <s v="CUST-5912"/>
        <s v="CUST-5811"/>
        <s v="CUST-3629"/>
        <s v="CUST-9562"/>
        <s v="CUST-8815"/>
        <s v="CUST-5754"/>
        <s v="CUST-5298"/>
        <s v="CUST-3385"/>
        <s v="CUST-2285"/>
        <s v="CUST-4973"/>
        <s v="CUST-8938"/>
        <s v="CUST-7449"/>
        <s v="CUST-8785"/>
        <s v="CUST-6384"/>
        <s v="CUST-3208"/>
        <s v="CUST-6854"/>
        <s v="CUST-3505"/>
        <s v="CUST-4046"/>
        <s v="CUST-6251"/>
        <s v="CUST-5839"/>
        <s v="CUST-5710"/>
        <s v="CUST-1534"/>
        <s v="CUST-4842"/>
        <s v="CUST-5727"/>
        <s v="CUST-2332"/>
        <s v="CUST-8804"/>
        <s v="CUST-2084"/>
        <s v="CUST-4754"/>
        <s v="CUST-7048"/>
        <s v="CUST-6139"/>
        <s v="CUST-7610"/>
        <s v="CUST-8872"/>
        <s v="CUST-7367"/>
        <s v="CUST-6788"/>
        <s v="CUST-6665"/>
        <s v="CUST-1541"/>
        <s v="CUST-2423"/>
        <s v="CUST-4405"/>
        <s v="CUST-3004"/>
        <s v="CUST-1834"/>
        <s v="CUST-2960"/>
        <s v="CUST-6475"/>
        <s v="CUST-2236"/>
        <s v="CUST-4964"/>
        <s v="CUST-7450"/>
        <s v="CUST-6956"/>
        <s v="CUST-5010"/>
        <s v="CUST-6803"/>
        <s v="CUST-1821"/>
        <s v="CUST-3056"/>
        <s v="CUST-5700"/>
        <s v="CUST-3049"/>
        <s v="CUST-6997"/>
        <s v="CUST-2999"/>
        <s v="CUST-1486"/>
        <s v="CUST-4957"/>
        <s v="CUST-5946"/>
        <s v="CUST-1558"/>
        <s v="CUST-9291"/>
        <s v="CUST-6071"/>
        <s v="CUST-3748"/>
        <s v="CUST-8574"/>
        <s v="CUST-9235"/>
        <s v="CUST-2364"/>
        <s v="CUST-5314"/>
        <s v="CUST-9866"/>
        <s v="CUST-4466"/>
        <s v="CUST-5467"/>
        <s v="CUST-8175"/>
        <s v="CUST-3816"/>
        <s v="CUST-6787"/>
        <s v="CUST-2198"/>
        <s v="CUST-1153"/>
        <s v="CUST-5174"/>
        <s v="CUST-5773"/>
        <s v="CUST-9289"/>
        <s v="CUST-1309"/>
        <s v="CUST-6409"/>
        <s v="CUST-1447"/>
        <s v="CUST-2140"/>
        <s v="CUST-4868"/>
        <s v="CUST-3355"/>
        <s v="CUST-7720"/>
        <s v="CUST-8619"/>
        <s v="CUST-1025"/>
        <s v="CUST-3695"/>
        <s v="CUST-8284"/>
        <s v="CUST-6313"/>
        <s v="CUST-6470"/>
        <s v="CUST-3510"/>
        <s v="CUST-2837"/>
        <s v="CUST-7757"/>
        <s v="CUST-3224"/>
        <s v="CUST-9016"/>
        <s v="CUST-8797"/>
        <s v="CUST-6548"/>
        <s v="CUST-3792"/>
        <s v="CUST-8018"/>
        <s v="CUST-4126"/>
        <s v="CUST-4858"/>
        <s v="CUST-5271"/>
        <s v="CUST-1550"/>
        <s v="CUST-9391"/>
        <s v="CUST-3284"/>
        <s v="CUST-4268"/>
        <s v="CUST-9488"/>
        <s v="CUST-3720"/>
        <s v="CUST-5415"/>
        <s v="CUST-6740"/>
        <s v="CUST-6837"/>
        <s v="CUST-3376"/>
        <s v="CUST-6295"/>
        <s v="CUST-2874"/>
        <s v="CUST-4993"/>
        <s v="CUST-7150"/>
        <s v="CUST-4940"/>
        <s v="CUST-9376"/>
        <s v="CUST-9177"/>
        <s v="CUST-7031"/>
        <s v="CUST-7107"/>
        <s v="CUST-5584"/>
        <s v="CUST-2335"/>
        <s v="CUST-4462"/>
        <s v="CUST-9397"/>
        <s v="CUST-5107"/>
        <s v="CUST-9884"/>
        <s v="CUST-5981"/>
        <s v="CUST-8865"/>
        <s v="CUST-4042"/>
        <s v="CUST-3420"/>
        <s v="CUST-7822"/>
        <s v="CUST-7712"/>
        <s v="CUST-1977"/>
        <s v="CUST-4519"/>
        <s v="CUST-2694"/>
        <s v="CUST-6555"/>
        <s v="CUST-8730"/>
        <s v="CUST-1374"/>
        <s v="CUST-9318"/>
        <s v="CUST-4959"/>
        <s v="CUST-5813"/>
        <s v="CUST-4114"/>
        <s v="CUST-8844"/>
        <s v="CUST-8276"/>
        <s v="CUST-3610"/>
        <s v="CUST-6021"/>
        <s v="CUST-9582"/>
        <s v="CUST-5260"/>
        <s v="CUST-3657"/>
        <s v="CUST-5385"/>
        <s v="CUST-1841"/>
        <s v="CUST-6017"/>
        <s v="CUST-4155"/>
        <s v="CUST-6792"/>
        <s v="CUST-6040"/>
        <s v="CUST-7853"/>
        <s v="CUST-3120"/>
        <s v="CUST-6705"/>
        <s v="CUST-5292"/>
        <s v="CUST-3678"/>
        <s v="CUST-9833"/>
        <s v="CUST-5560"/>
        <s v="CUST-6822"/>
        <s v="CUST-8561"/>
        <s v="CUST-2000"/>
        <s v="CUST-3806"/>
        <s v="CUST-8832"/>
        <s v="CUST-7540"/>
        <s v="CUST-5615"/>
        <s v="CUST-1577"/>
        <s v="CUST-9296"/>
        <s v="CUST-2635"/>
        <s v="CUST-5829"/>
        <s v="CUST-2049"/>
        <s v="CUST-7841"/>
        <s v="CUST-7192"/>
        <s v="CUST-1535"/>
        <s v="CUST-8615"/>
        <s v="CUST-4011"/>
        <s v="CUST-3600"/>
        <s v="CUST-9258"/>
        <s v="CUST-4420"/>
        <s v="CUST-7778"/>
        <s v="CUST-5837"/>
        <s v="CUST-1127"/>
        <s v="CUST-4061"/>
        <s v="CUST-9132"/>
        <s v="CUST-6107"/>
        <s v="CUST-4831"/>
        <s v="CUST-4299"/>
        <s v="CUST-1587"/>
        <s v="CUST-7225"/>
        <s v="CUST-3775"/>
        <s v="CUST-3915"/>
        <s v="CUST-3187"/>
        <s v="CUST-6329"/>
        <s v="CUST-4048"/>
        <s v="CUST-2585"/>
        <s v="CUST-4169"/>
        <s v="CUST-5543"/>
        <s v="CUST-8710"/>
        <s v="CUST-8549"/>
        <s v="CUST-2867"/>
        <s v="CUST-1763"/>
        <s v="CUST-6745"/>
        <s v="CUST-9789"/>
        <s v="CUST-9743"/>
        <s v="CUST-5031"/>
        <s v="CUST-8385"/>
        <s v="CUST-9429"/>
        <s v="CUST-4914"/>
        <s v="CUST-4346"/>
        <s v="CUST-4618"/>
        <s v="CUST-9161"/>
        <s v="CUST-7579"/>
        <s v="CUST-9350"/>
        <s v="CUST-9944"/>
        <s v="CUST-9462"/>
        <s v="CUST-9219"/>
        <s v="CUST-5895"/>
        <s v="CUST-5244"/>
        <s v="CUST-1264"/>
        <s v="CUST-1442"/>
        <s v="CUST-2883"/>
        <s v="CUST-3912"/>
        <s v="CUST-2466"/>
        <s v="CUST-6444"/>
        <s v="CUST-6003"/>
        <s v="CUST-4955"/>
        <s v="CUST-7731"/>
        <s v="CUST-8629"/>
        <s v="CUST-6145"/>
        <s v="CUST-7397"/>
        <s v="CUST-1644"/>
        <s v="CUST-4414"/>
        <s v="CUST-3577"/>
        <s v="CUST-8190"/>
        <s v="CUST-5351"/>
        <s v="CUST-5505"/>
        <s v="CUST-5995"/>
        <s v="CUST-8947"/>
        <s v="CUST-9178"/>
        <s v="CUST-1253"/>
        <s v="CUST-7514"/>
        <s v="CUST-9031"/>
        <s v="CUST-8796"/>
        <s v="CUST-3532"/>
        <s v="CUST-2946"/>
        <s v="CUST-7336"/>
        <s v="CUST-8510"/>
        <s v="CUST-5214"/>
        <s v="CUST-1650"/>
        <s v="CUST-7987"/>
        <s v="CUST-4219"/>
        <s v="CUST-5740"/>
        <s v="CUST-2413"/>
        <s v="CUST-8107"/>
        <s v="CUST-7926"/>
        <s v="CUST-2366"/>
        <s v="CUST-4363"/>
        <s v="CUST-4614"/>
        <s v="CUST-5967"/>
        <s v="CUST-2139"/>
        <s v="CUST-1000"/>
        <s v="CUST-2114"/>
        <s v="CUST-1292"/>
        <s v="CUST-1785"/>
        <s v="CUST-7302"/>
        <s v="CUST-6029"/>
        <s v="CUST-3102"/>
        <s v="CUST-8249"/>
        <s v="CUST-9665"/>
        <s v="CUST-8602"/>
        <s v="CUST-4981"/>
        <s v="CUST-5196"/>
        <s v="CUST-8651"/>
        <s v="CUST-1328"/>
        <s v="CUST-9340"/>
        <s v="CUST-1652"/>
        <s v="CUST-2503"/>
        <s v="CUST-2238"/>
        <s v="CUST-1039"/>
        <s v="CUST-7207"/>
        <s v="CUST-3495"/>
        <s v="CUST-5881"/>
        <s v="CUST-7657"/>
        <s v="CUST-6122"/>
        <s v="CUST-1057"/>
        <s v="CUST-5515"/>
        <s v="CUST-2357"/>
        <s v="CUST-1112"/>
        <s v="CUST-9663"/>
        <s v="CUST-7210"/>
        <s v="CUST-3866"/>
        <s v="CUST-9902"/>
        <s v="CUST-1568"/>
        <s v="CUST-4455"/>
        <s v="CUST-7864"/>
        <s v="CUST-2352"/>
        <s v="CUST-7500"/>
        <s v="CUST-6096"/>
        <s v="CUST-5149"/>
        <s v="CUST-8819"/>
        <s v="CUST-2384"/>
        <s v="CUST-7179"/>
        <s v="CUST-8726"/>
        <s v="CUST-3360"/>
        <s v="CUST-2096"/>
        <s v="CUST-3226"/>
        <s v="CUST-4603"/>
        <s v="CUST-6105"/>
        <s v="CUST-1383"/>
        <s v="CUST-9566"/>
        <s v="CUST-3996"/>
        <s v="CUST-3275"/>
        <s v="CUST-6324"/>
        <s v="CUST-4967"/>
        <s v="CUST-7532"/>
        <s v="CUST-4572"/>
        <s v="CUST-2981"/>
        <s v="CUST-3697"/>
        <s v="CUST-2982"/>
        <s v="CUST-7291"/>
        <s v="CUST-4520"/>
        <s v="CUST-9845"/>
        <s v="CUST-9571"/>
        <s v="CUST-4958"/>
        <s v="CUST-8559"/>
        <s v="CUST-5641"/>
        <s v="CUST-1044"/>
        <s v="CUST-3259"/>
        <s v="CUST-9842"/>
        <s v="CUST-7792"/>
        <s v="CUST-9431"/>
        <s v="CUST-5309"/>
        <s v="CUST-1033"/>
        <s v="CUST-6436"/>
        <s v="CUST-5022"/>
        <s v="CUST-6423"/>
        <s v="CUST-5983"/>
        <s v="CUST-2881"/>
        <s v="CUST-2648"/>
        <s v="CUST-9490"/>
        <s v="CUST-8673"/>
        <s v="CUST-2929"/>
        <s v="CUST-7632"/>
        <s v="CUST-9921"/>
        <s v="CUST-1438"/>
        <s v="CUST-7041"/>
        <s v="CUST-1898"/>
        <s v="CUST-7997"/>
        <s v="CUST-6809"/>
        <s v="CUST-7412"/>
        <s v="CUST-8464"/>
        <s v="CUST-8828"/>
        <s v="CUST-2659"/>
        <s v="CUST-7932"/>
        <s v="CUST-3386"/>
        <s v="CUST-6942"/>
        <s v="CUST-8695"/>
        <s v="CUST-6218"/>
        <s v="CUST-4829"/>
        <s v="CUST-3246"/>
        <s v="CUST-2509"/>
        <s v="CUST-2421"/>
        <s v="CUST-5548"/>
        <s v="CUST-3813"/>
        <s v="CUST-1596"/>
        <s v="CUST-8652"/>
        <s v="CUST-3052"/>
        <s v="CUST-7057"/>
        <s v="CUST-5536"/>
        <s v="CUST-2042"/>
        <s v="CUST-3153"/>
        <s v="CUST-7930"/>
        <s v="CUST-8686"/>
        <s v="CUST-3732"/>
        <s v="CUST-2540"/>
        <s v="CUST-1512"/>
        <s v="CUST-3342"/>
        <s v="CUST-9447"/>
        <s v="CUST-6545"/>
        <s v="CUST-3019"/>
        <s v="CUST-8463"/>
        <s v="CUST-7316"/>
        <s v="CUST-3144"/>
        <s v="CUST-4839"/>
        <s v="CUST-4696"/>
        <s v="CUST-8255"/>
        <s v="CUST-5733"/>
        <s v="CUST-4997"/>
        <s v="CUST-5838"/>
        <s v="CUST-5632"/>
        <s v="CUST-6375"/>
        <s v="CUST-8584"/>
        <s v="CUST-8074"/>
        <s v="CUST-6762"/>
        <s v="CUST-4306"/>
        <s v="CUST-3266"/>
        <s v="CUST-9720"/>
        <s v="CUST-7104"/>
        <s v="CUST-4135"/>
        <s v="CUST-4223"/>
        <s v="CUST-9890"/>
        <s v="CUST-9416"/>
        <s v="CUST-2430"/>
        <s v="CUST-6336"/>
        <s v="CUST-1502"/>
        <s v="CUST-2624"/>
        <s v="CUST-6121"/>
        <s v="CUST-2785"/>
        <s v="CUST-1472"/>
        <s v="CUST-6823"/>
        <s v="CUST-7059"/>
        <s v="CUST-4960"/>
        <s v="CUST-7462"/>
        <s v="CUST-6213"/>
        <s v="CUST-3871"/>
        <s v="CUST-5483"/>
        <s v="CUST-7638"/>
        <s v="CUST-3199"/>
        <s v="CUST-7411"/>
        <s v="CUST-4160"/>
        <s v="CUST-7362"/>
        <s v="CUST-4352"/>
        <s v="CUST-6769"/>
        <s v="CUST-7039"/>
        <s v="CUST-1830"/>
        <s v="CUST-3334"/>
        <s v="CUST-8502"/>
        <s v="CUST-5805"/>
        <s v="CUST-4864"/>
        <s v="CUST-1387"/>
        <s v="CUST-1131"/>
        <s v="CUST-9184"/>
        <s v="CUST-2900"/>
        <s v="CUST-4535"/>
        <s v="CUST-8192"/>
        <s v="CUST-4837"/>
        <s v="CUST-4550"/>
        <s v="CUST-1456"/>
        <s v="CUST-9897"/>
        <s v="CUST-5020"/>
        <s v="CUST-4266"/>
        <s v="CUST-3690"/>
        <s v="CUST-5221"/>
        <s v="CUST-1175"/>
        <s v="CUST-4974"/>
        <s v="CUST-4866"/>
        <s v="CUST-6144"/>
        <s v="CUST-2754"/>
        <s v="CUST-4791"/>
        <s v="CUST-4892"/>
        <s v="CUST-8208"/>
        <s v="CUST-5115"/>
        <s v="CUST-2284"/>
        <s v="CUST-9831"/>
        <s v="CUST-8016"/>
        <s v="CUST-8576"/>
        <s v="CUST-8010"/>
        <s v="CUST-3072"/>
        <s v="CUST-5492"/>
        <s v="CUST-8437"/>
        <s v="CUST-4577"/>
        <s v="CUST-6056"/>
        <s v="CUST-4712"/>
        <s v="CUST-4188"/>
        <s v="CUST-2110"/>
        <s v="CUST-3256"/>
        <s v="CUST-1378"/>
        <s v="CUST-1462"/>
        <s v="CUST-4435"/>
        <s v="CUST-2978"/>
        <s v="CUST-3943"/>
        <s v="CUST-9319"/>
        <s v="CUST-6282"/>
        <s v="CUST-5942"/>
        <s v="CUST-4710"/>
        <s v="CUST-5466"/>
        <s v="CUST-4926"/>
        <s v="CUST-9778"/>
        <s v="CUST-3478"/>
        <s v="CUST-4996"/>
        <s v="CUST-1466"/>
        <s v="CUST-5181"/>
        <s v="CUST-9652"/>
        <s v="CUST-8669"/>
        <s v="CUST-3700"/>
        <s v="CUST-5867"/>
        <s v="CUST-6421"/>
        <s v="CUST-8169"/>
        <s v="CUST-1431"/>
        <s v="CUST-3569"/>
        <s v="CUST-8919"/>
        <s v="CUST-2460"/>
        <s v="CUST-5747"/>
        <s v="CUST-9127"/>
        <s v="CUST-5612"/>
        <s v="CUST-4374"/>
        <s v="CUST-2873"/>
        <s v="CUST-5884"/>
        <s v="CUST-6365"/>
        <s v="CUST-6716"/>
        <s v="CUST-5897"/>
        <s v="CUST-5721"/>
        <s v="CUST-9773"/>
        <s v="CUST-3206"/>
        <s v="CUST-9779"/>
        <s v="CUST-1123"/>
        <s v="CUST-9762"/>
        <s v="CUST-6611"/>
        <s v="CUST-2075"/>
        <s v="CUST-5294"/>
        <s v="CUST-2319"/>
        <s v="CUST-1145"/>
        <s v="CUST-5853"/>
        <s v="CUST-7819"/>
        <s v="CUST-2497"/>
        <s v="CUST-1621"/>
        <s v="CUST-7096"/>
        <s v="CUST-5777"/>
        <s v="CUST-3609"/>
        <s v="CUST-2917"/>
        <s v="CUST-8098"/>
        <s v="CUST-8109"/>
        <s v="CUST-9600"/>
        <s v="CUST-1999"/>
        <s v="CUST-6008"/>
        <s v="CUST-9629"/>
        <s v="CUST-5823"/>
        <s v="CUST-7994"/>
        <s v="CUST-5660"/>
        <s v="CUST-4305"/>
        <s v="CUST-6364"/>
        <s v="CUST-1114"/>
        <s v="CUST-5193"/>
        <s v="CUST-4798"/>
        <s v="CUST-5045"/>
        <s v="CUST-2410"/>
        <s v="CUST-8529"/>
        <s v="CUST-1633"/>
        <s v="CUST-6834"/>
        <s v="CUST-7033"/>
        <s v="CUST-4908"/>
        <s v="CUST-4317"/>
        <s v="CUST-6368"/>
        <s v="CUST-3143"/>
        <s v="CUST-9042"/>
        <s v="CUST-4643"/>
        <s v="CUST-6629"/>
        <s v="CUST-4470"/>
        <s v="CUST-5565"/>
        <s v="CUST-9691"/>
        <s v="CUST-2603"/>
        <s v="CUST-8558"/>
        <s v="CUST-1992"/>
        <s v="CUST-4708"/>
        <s v="CUST-1320"/>
        <s v="CUST-8015"/>
        <s v="CUST-6890"/>
        <s v="CUST-8283"/>
        <s v="CUST-1126"/>
        <s v="CUST-3876"/>
        <s v="CUST-6839"/>
        <s v="CUST-8500"/>
        <s v="CUST-6650"/>
        <s v="CUST-9738"/>
        <s v="CUST-5054"/>
        <s v="CUST-5046"/>
        <s v="CUST-5962"/>
        <s v="CUST-2637"/>
        <s v="CUST-2950"/>
        <s v="CUST-4506"/>
        <s v="CUST-7049"/>
        <s v="CUST-2631"/>
        <s v="CUST-8467"/>
        <s v="CUST-7849"/>
        <s v="CUST-5018"/>
        <s v="CUST-9661"/>
        <s v="CUST-3667"/>
        <s v="CUST-7272"/>
        <s v="CUST-1187"/>
        <s v="CUST-6634"/>
        <s v="CUST-6367"/>
        <s v="CUST-5088"/>
        <s v="CUST-3564"/>
        <s v="CUST-7943"/>
        <s v="CUST-6677"/>
        <s v="CUST-2567"/>
        <s v="CUST-5113"/>
        <s v="CUST-6664"/>
        <s v="CUST-6454"/>
        <s v="CUST-2539"/>
        <s v="CUST-4381"/>
        <s v="CUST-8165"/>
        <s v="CUST-6151"/>
        <s v="CUST-6007"/>
        <s v="CUST-1262"/>
        <s v="CUST-3485"/>
        <s v="CUST-3295"/>
        <s v="CUST-5919"/>
        <s v="CUST-1259"/>
        <s v="CUST-5254"/>
        <s v="CUST-5140"/>
        <s v="CUST-3983"/>
        <s v="CUST-1168"/>
        <s v="CUST-1029"/>
        <s v="CUST-7309"/>
        <s v="CUST-3533"/>
        <s v="CUST-7445"/>
        <s v="CUST-8802"/>
        <s v="CUST-2768"/>
        <s v="CUST-1556"/>
        <s v="CUST-3457"/>
        <s v="CUST-8204"/>
        <s v="CUST-4787"/>
        <s v="CUST-4212"/>
        <s v="CUST-3082"/>
        <s v="CUST-7829"/>
        <s v="CUST-5242"/>
        <s v="CUST-9774"/>
        <s v="CUST-1910"/>
        <s v="CUST-3092"/>
        <s v="CUST-9170"/>
        <s v="CUST-3399"/>
        <s v="CUST-3990"/>
        <s v="CUST-8977"/>
        <s v="CUST-1698"/>
        <s v="CUST-2197"/>
        <s v="CUST-5623"/>
        <s v="CUST-2956"/>
        <s v="CUST-7334"/>
        <s v="CUST-5199"/>
        <s v="CUST-3099"/>
        <s v="CUST-6949"/>
        <s v="CUST-6623"/>
        <s v="CUST-5091"/>
        <s v="CUST-8835"/>
        <s v="CUST-2989"/>
        <s v="CUST-6291"/>
        <s v="CUST-4124"/>
        <s v="CUST-1445"/>
        <s v="CUST-8132"/>
        <s v="CUST-9404"/>
        <s v="CUST-4172"/>
        <s v="CUST-6146"/>
        <s v="CUST-4303"/>
        <s v="CUST-6910"/>
        <s v="CUST-5065"/>
        <s v="CUST-3026"/>
        <s v="CUST-1426"/>
        <s v="CUST-6817"/>
        <s v="CUST-8415"/>
        <s v="CUST-5961"/>
        <s v="CUST-4902"/>
        <s v="CUST-7006"/>
        <s v="CUST-8884"/>
        <s v="CUST-1731"/>
        <s v="CUST-9040"/>
        <s v="CUST-3168"/>
        <s v="CUST-8601"/>
        <s v="CUST-7195"/>
        <s v="CUST-4028"/>
        <s v="CUST-9379"/>
        <s v="CUST-4368"/>
        <s v="CUST-9338"/>
        <s v="CUST-1810"/>
        <s v="CUST-1129"/>
        <s v="CUST-9766"/>
        <s v="CUST-9537"/>
        <s v="CUST-2100"/>
        <s v="CUST-3132"/>
        <s v="CUST-3483"/>
        <s v="CUST-8350"/>
        <s v="CUST-8665"/>
        <s v="CUST-3447"/>
        <s v="CUST-6772"/>
        <s v="CUST-3612"/>
        <s v="CUST-2120"/>
        <s v="CUST-5987"/>
        <s v="CUST-1769"/>
        <s v="CUST-3786"/>
        <s v="CUST-8539"/>
        <s v="CUST-8771"/>
        <s v="CUST-4733"/>
        <s v="CUST-3248"/>
        <s v="CUST-3509"/>
        <s v="CUST-5131"/>
        <s v="CUST-5989"/>
        <s v="CUST-6443"/>
        <s v="CUST-5405"/>
        <s v="CUST-9712"/>
        <s v="CUST-2644"/>
        <s v="CUST-1953"/>
        <s v="CUST-2484"/>
        <s v="CUST-4395"/>
        <s v="CUST-3882"/>
        <s v="CUST-2968"/>
        <s v="CUST-2839"/>
        <s v="CUST-4735"/>
        <s v="CUST-5503"/>
        <s v="CUST-6002"/>
        <s v="CUST-9737"/>
        <s v="CUST-6914"/>
        <s v="CUST-9919"/>
        <s v="CUST-6203"/>
        <s v="CUST-4578"/>
        <s v="CUST-4969"/>
        <s v="CUST-5562"/>
        <s v="CUST-7380"/>
        <s v="CUST-8378"/>
        <s v="CUST-8753"/>
        <s v="CUST-5580"/>
        <s v="CUST-1432"/>
        <s v="CUST-6969"/>
        <s v="CUST-1958"/>
        <s v="CUST-7665"/>
        <s v="CUST-2836"/>
        <s v="CUST-3152"/>
        <s v="CUST-2702"/>
        <s v="CUST-2890"/>
        <s v="CUST-5368"/>
        <s v="CUST-3799"/>
        <s v="CUST-4523"/>
        <s v="CUST-1269"/>
        <s v="CUST-2351"/>
        <s v="CUST-9827"/>
        <s v="CUST-7659"/>
        <s v="CUST-8537"/>
        <s v="CUST-3973"/>
        <s v="CUST-5765"/>
        <s v="CUST-9005"/>
        <s v="CUST-5195"/>
        <s v="CUST-7446"/>
        <s v="CUST-7631"/>
        <s v="CUST-7494"/>
        <s v="CUST-8362"/>
        <s v="CUST-5222"/>
        <s v="CUST-5985"/>
        <s v="CUST-8475"/>
        <s v="CUST-4574"/>
        <s v="CUST-5617"/>
        <s v="CUST-2827"/>
        <s v="CUST-1359"/>
        <s v="CUST-9588"/>
        <s v="CUST-2349"/>
        <s v="CUST-3095"/>
        <s v="CUST-1389"/>
        <s v="CUST-6104"/>
        <s v="CUST-9137"/>
        <s v="CUST-3415"/>
        <s v="CUST-6106"/>
        <s v="CUST-7393"/>
        <s v="CUST-4933"/>
        <s v="CUST-5845"/>
        <s v="CUST-1399"/>
        <s v="CUST-5667"/>
        <s v="CUST-7228"/>
        <s v="CUST-6868"/>
        <s v="CUST-2449"/>
        <s v="CUST-7376"/>
        <s v="CUST-8545"/>
        <s v="CUST-5372"/>
        <s v="CUST-3971"/>
        <s v="CUST-9450"/>
        <s v="CUST-8632"/>
        <s v="CUST-4465"/>
        <s v="CUST-9361"/>
        <s v="CUST-7190"/>
        <s v="CUST-7010"/>
        <s v="CUST-9011"/>
        <s v="CUST-7422"/>
        <s v="CUST-6744"/>
        <s v="CUST-6312"/>
        <s v="CUST-9658"/>
        <s v="CUST-5774"/>
        <s v="CUST-9233"/>
        <s v="CUST-9617"/>
        <s v="CUST-4998"/>
        <s v="CUST-8174"/>
        <s v="CUST-2103"/>
        <s v="CUST-2937"/>
        <s v="CUST-9970"/>
        <s v="CUST-5690"/>
        <s v="CUST-3546"/>
        <s v="CUST-8907"/>
        <s v="CUST-5871"/>
        <s v="CUST-7842"/>
        <s v="CUST-7562"/>
        <s v="CUST-4913"/>
        <s v="CUST-9750"/>
        <s v="CUST-7878"/>
        <s v="CUST-1966"/>
        <s v="CUST-7827"/>
        <s v="CUST-3514"/>
        <s v="CUST-4030"/>
        <s v="CUST-1540"/>
        <s v="CUST-1589"/>
        <s v="CUST-8654"/>
        <s v="CUST-8158"/>
        <s v="CUST-4251"/>
        <s v="CUST-6794"/>
        <s v="CUST-3011"/>
        <s v="CUST-3736"/>
        <s v="CUST-7597"/>
        <s v="CUST-7989"/>
        <s v="CUST-8163"/>
        <s v="CUST-9481"/>
        <s v="CUST-6881"/>
        <s v="CUST-4326"/>
        <s v="CUST-2568"/>
        <s v="CUST-2553"/>
        <s v="CUST-1283"/>
        <s v="CUST-2522"/>
        <s v="CUST-9378"/>
        <s v="CUST-6961"/>
        <s v="CUST-6099"/>
        <s v="CUST-7584"/>
        <s v="CUST-5366"/>
        <s v="CUST-2748"/>
        <s v="CUST-4758"/>
        <s v="CUST-9530"/>
        <s v="CUST-5687"/>
        <s v="CUST-4750"/>
        <s v="CUST-6448"/>
        <s v="CUST-1888"/>
        <s v="CUST-8675"/>
        <s v="CUST-2661"/>
        <s v="CUST-3194"/>
        <s v="CUST-1036"/>
        <s v="CUST-5841"/>
        <s v="CUST-6777"/>
        <s v="CUST-6108"/>
        <s v="CUST-3754"/>
        <s v="CUST-8951"/>
        <s v="CUST-8946"/>
        <s v="CUST-6780"/>
        <s v="CUST-6878"/>
        <s v="CUST-8937"/>
        <s v="CUST-5339"/>
        <s v="CUST-3498"/>
        <s v="CUST-6458"/>
        <s v="CUST-4521"/>
        <s v="CUST-1712"/>
        <s v="CUST-3453"/>
        <s v="CUST-8809"/>
        <s v="CUST-4477"/>
        <s v="CUST-1288"/>
        <s v="CUST-7249"/>
        <s v="CUST-6610"/>
        <s v="CUST-4166"/>
        <s v="CUST-8013"/>
        <s v="CUST-3622"/>
        <s v="CUST-2609"/>
        <s v="CUST-6821"/>
        <s v="CUST-2673"/>
        <s v="CUST-9607"/>
        <s v="CUST-1772"/>
        <s v="CUST-8439"/>
        <s v="CUST-2016"/>
        <s v="CUST-8703"/>
        <s v="CUST-1078"/>
        <s v="CUST-2189"/>
        <s v="CUST-4666"/>
        <s v="CUST-9024"/>
        <s v="CUST-4965"/>
        <s v="CUST-2926"/>
        <s v="CUST-1572"/>
        <s v="CUST-3518"/>
        <s v="CUST-8610"/>
        <s v="CUST-4934"/>
        <s v="CUST-1867"/>
        <s v="CUST-8978"/>
        <s v="CUST-5474"/>
        <s v="CUST-8307"/>
        <s v="CUST-7065"/>
        <s v="CUST-1880"/>
        <s v="CUST-7183"/>
        <s v="CUST-8423"/>
        <s v="CUST-9679"/>
        <s v="CUST-3794"/>
        <s v="CUST-8756"/>
        <s v="CUST-9748"/>
        <s v="CUST-9613"/>
        <s v="CUST-1794"/>
        <s v="CUST-2533"/>
        <s v="CUST-3916"/>
        <s v="CUST-1504"/>
        <s v="CUST-6547"/>
        <s v="CUST-8223"/>
        <s v="CUST-7967"/>
        <s v="CUST-1846"/>
        <s v="CUST-5008"/>
        <s v="CUST-6116"/>
        <s v="CUST-7835"/>
        <s v="CUST-9097"/>
        <s v="CUST-5722"/>
        <s v="CUST-8645"/>
        <s v="CUST-8983"/>
        <s v="CUST-1670"/>
        <s v="CUST-2237"/>
        <s v="CUST-5114"/>
        <s v="CUST-7090"/>
        <s v="CUST-3734"/>
        <s v="CUST-4233"/>
        <s v="CUST-1031"/>
        <s v="CUST-7800"/>
        <s v="CUST-1412"/>
        <s v="CUST-1337"/>
        <s v="CUST-5516"/>
        <s v="CUST-3320"/>
        <s v="CUST-1231"/>
        <s v="CUST-3922"/>
        <s v="CUST-8128"/>
        <s v="CUST-8856"/>
        <s v="CUST-6884"/>
        <s v="CUST-3829"/>
        <s v="CUST-1429"/>
        <s v="CUST-3096"/>
        <s v="CUST-4600"/>
        <s v="CUST-9638"/>
        <s v="CUST-6190"/>
        <s v="CUST-7102"/>
        <s v="CUST-8874"/>
        <s v="CUST-7395"/>
        <s v="CUST-5105"/>
        <s v="CUST-6298"/>
        <s v="CUST-9220"/>
        <s v="CUST-3444"/>
        <s v="CUST-2304"/>
        <s v="CUST-3503"/>
        <s v="CUST-2944"/>
        <s v="CUST-9228"/>
        <s v="CUST-9595"/>
        <s v="CUST-6627"/>
        <s v="CUST-6001"/>
        <s v="CUST-2760"/>
        <s v="CUST-3716"/>
        <s v="CUST-6464"/>
        <s v="CUST-2708"/>
        <s v="CUST-1188"/>
        <s v="CUST-6908"/>
        <s v="CUST-5951"/>
        <s v="CUST-1559"/>
        <s v="CUST-8851"/>
        <s v="CUST-2080"/>
        <s v="CUST-7838"/>
        <s v="CUST-6038"/>
        <s v="CUST-8948"/>
        <s v="CUST-8824"/>
        <s v="CUST-3363"/>
        <s v="CUST-6119"/>
        <s v="CUST-3620"/>
        <s v="CUST-4448"/>
        <s v="CUST-7840"/>
        <s v="CUST-1833"/>
        <s v="CUST-2025"/>
        <s v="CUST-4846"/>
        <s v="CUST-9853"/>
        <s v="CUST-1855"/>
        <s v="CUST-7318"/>
        <s v="CUST-4608"/>
        <s v="CUST-4777"/>
        <s v="CUST-4159"/>
        <s v="CUST-6820"/>
        <s v="CUST-8241"/>
        <s v="CUST-3189"/>
        <s v="CUST-9647"/>
        <s v="CUST-7909"/>
        <s v="CUST-5273"/>
        <s v="CUST-8413"/>
        <s v="CUST-1076"/>
        <s v="CUST-3554"/>
        <s v="CUST-3843"/>
        <s v="CUST-4764"/>
        <s v="CUST-4279"/>
        <s v="CUST-2111"/>
        <s v="CUST-7069"/>
        <s v="CUST-6486"/>
        <s v="CUST-2054"/>
        <s v="CUST-5094"/>
        <s v="CUST-9162"/>
        <s v="CUST-8708"/>
        <s v="CUST-8156"/>
        <s v="CUST-4310"/>
        <s v="CUST-2551"/>
        <s v="CUST-4970"/>
        <s v="CUST-5704"/>
        <s v="CUST-5402"/>
        <s v="CUST-8990"/>
        <s v="CUST-4063"/>
        <s v="CUST-7816"/>
        <s v="CUST-1931"/>
        <s v="CUST-5143"/>
        <s v="CUST-2264"/>
        <s v="CUST-5847"/>
        <s v="CUST-1746"/>
        <s v="CUST-2924"/>
        <s v="CUST-2127"/>
        <s v="CUST-6698"/>
        <s v="CUST-6307"/>
        <s v="CUST-2813"/>
        <s v="CUST-7727"/>
        <s v="CUST-9948"/>
        <s v="CUST-1779"/>
        <s v="CUST-9882"/>
        <s v="CUST-4887"/>
        <s v="CUST-3341"/>
        <s v="CUST-4963"/>
        <s v="CUST-1368"/>
        <s v="CUST-8173"/>
        <s v="CUST-2363"/>
        <s v="CUST-5608"/>
        <s v="CUST-7017"/>
        <s v="CUST-1758"/>
        <s v="CUST-9315"/>
        <s v="CUST-8196"/>
        <s v="CUST-4709"/>
        <s v="CUST-8849"/>
        <s v="CUST-2693"/>
        <s v="CUST-1716"/>
        <s v="CUST-1381"/>
        <s v="CUST-3827"/>
        <s v="CUST-7677"/>
        <s v="CUST-8597"/>
        <s v="CUST-5159"/>
        <s v="CUST-9583"/>
        <s v="CUST-9223"/>
        <s v="CUST-6866"/>
        <s v="CUST-2675"/>
        <s v="CUST-3243"/>
        <s v="CUST-7920"/>
        <s v="CUST-5851"/>
        <s v="CUST-7586"/>
        <s v="CUST-8893"/>
        <s v="CUST-1819"/>
        <s v="CUST-6759"/>
        <s v="CUST-2194"/>
        <s v="CUST-1543"/>
        <s v="CUST-5799"/>
        <s v="CUST-3037"/>
        <s v="CUST-2061"/>
        <s v="CUST-9666"/>
        <s v="CUST-6045"/>
        <s v="CUST-1816"/>
        <s v="CUST-6091"/>
        <s v="CUST-8124"/>
        <s v="CUST-9653"/>
        <s v="CUST-2538"/>
        <s v="CUST-7592"/>
        <s v="CUST-8037"/>
        <s v="CUST-7517"/>
        <s v="CUST-6715"/>
        <s v="CUST-7022"/>
        <s v="CUST-8261"/>
        <s v="CUST-5512"/>
        <s v="CUST-1970"/>
        <s v="CUST-4999"/>
        <s v="CUST-1624"/>
        <s v="CUST-5336"/>
        <s v="CUST-8270"/>
        <s v="CUST-9191"/>
        <s v="CUST-3461"/>
        <s v="CUST-8757"/>
        <s v="CUST-2447"/>
        <s v="CUST-7558"/>
        <s v="CUST-8727"/>
        <s v="CUST-7666"/>
        <s v="CUST-2856"/>
        <s v="CUST-2576"/>
        <s v="CUST-3714"/>
        <s v="CUST-9115"/>
        <s v="CUST-4728"/>
        <s v="CUST-5207"/>
        <s v="CUST-4271"/>
        <s v="CUST-5634"/>
        <s v="CUST-7555"/>
        <s v="CUST-5457"/>
        <s v="CUST-3595"/>
        <s v="CUST-9449"/>
        <s v="CUST-3647"/>
        <s v="CUST-2997"/>
        <s v="CUST-4380"/>
        <s v="CUST-6674"/>
        <s v="CUST-2037"/>
        <s v="CUST-7189"/>
        <s v="CUST-1828"/>
        <s v="CUST-5558"/>
        <s v="CUST-4184"/>
        <s v="CUST-6304"/>
        <s v="CUST-4956"/>
        <s v="CUST-5554"/>
        <s v="CUST-2834"/>
        <s v="CUST-8398"/>
        <s v="CUST-2724"/>
        <s v="CUST-3365"/>
        <s v="CUST-6028"/>
        <s v="CUST-9505"/>
        <s v="CUST-1742"/>
        <s v="CUST-7199"/>
        <s v="CUST-9495"/>
        <s v="CUST-2406"/>
        <s v="CUST-5404"/>
        <s v="CUST-1969"/>
        <s v="CUST-3174"/>
        <s v="CUST-8239"/>
        <s v="CUST-9067"/>
        <s v="CUST-8852"/>
        <s v="CUST-4484"/>
        <s v="CUST-5713"/>
        <s v="CUST-4409"/>
        <s v="CUST-1433"/>
        <s v="CUST-9414"/>
        <s v="CUST-7486"/>
        <s v="CUST-5538"/>
        <s v="CUST-7667"/>
        <s v="CUST-6958"/>
        <s v="CUST-6315"/>
        <s v="CUST-7265"/>
        <s v="CUST-7079"/>
        <s v="CUST-8041"/>
        <s v="CUST-4105"/>
        <s v="CUST-9928"/>
        <s v="CUST-7495"/>
        <s v="CUST-9357"/>
        <s v="CUST-4367"/>
        <s v="CUST-8493"/>
        <s v="CUST-3858"/>
        <s v="CUST-8643"/>
        <s v="CUST-5295"/>
        <s v="CUST-4788"/>
        <s v="CUST-2528"/>
        <s v="CUST-4099"/>
        <s v="CUST-5228"/>
        <s v="CUST-7187"/>
        <s v="CUST-9749"/>
        <s v="CUST-9927"/>
        <s v="CUST-5720"/>
        <s v="CUST-6888"/>
        <s v="CUST-9439"/>
        <s v="CUST-5734"/>
        <s v="CUST-7614"/>
        <s v="CUST-6503"/>
        <s v="CUST-3651"/>
        <s v="CUST-5330"/>
        <s v="CUST-9544"/>
        <s v="CUST-4985"/>
        <s v="CUST-7271"/>
        <s v="CUST-7831"/>
        <s v="CUST-6283"/>
        <s v="CUST-9557"/>
        <s v="CUST-1639"/>
        <s v="CUST-2678"/>
        <s v="CUST-3176"/>
        <s v="CUST-7112"/>
        <s v="CUST-7082"/>
        <s v="CUST-1570"/>
        <s v="CUST-2689"/>
        <s v="CUST-9261"/>
        <s v="CUST-8162"/>
        <s v="CUST-9060"/>
        <s v="CUST-6816"/>
        <s v="CUST-4314"/>
        <s v="CUST-7805"/>
        <s v="CUST-3921"/>
        <s v="CUST-5164"/>
        <s v="CUST-1206"/>
        <s v="CUST-8055"/>
        <s v="CUST-4438"/>
        <s v="CUST-6413"/>
        <s v="CUST-8429"/>
        <s v="CUST-7499"/>
        <s v="CUST-3553"/>
        <s v="CUST-2249"/>
        <s v="CUST-7011"/>
        <s v="CUST-3057"/>
        <s v="CUST-6789"/>
        <s v="CUST-5702"/>
        <s v="CUST-2940"/>
        <s v="CUST-6327"/>
        <s v="CUST-2155"/>
        <s v="CUST-2941"/>
        <s v="CUST-6371"/>
        <s v="CUST-2398"/>
        <s v="CUST-5383"/>
        <s v="CUST-2719"/>
        <s v="CUST-5485"/>
        <s v="CUST-6142"/>
        <s v="CUST-7897"/>
        <s v="CUST-9934"/>
        <s v="CUST-2169"/>
        <s v="CUST-2149"/>
        <s v="CUST-9678"/>
        <s v="CUST-3537"/>
        <s v="CUST-1937"/>
        <s v="CUST-9865"/>
        <s v="CUST-9706"/>
        <s v="CUST-6483"/>
        <s v="CUST-9924"/>
        <s v="CUST-8440"/>
        <s v="CUST-8627"/>
        <s v="CUST-6567"/>
        <s v="CUST-6633"/>
        <s v="CUST-1913"/>
        <s v="CUST-2511"/>
        <s v="CUST-4284"/>
        <s v="CUST-4620"/>
        <s v="CUST-8571"/>
        <s v="CUST-8808"/>
        <s v="CUST-6102"/>
        <s v="CUST-9356"/>
        <s v="CUST-8036"/>
        <s v="CUST-2192"/>
        <s v="CUST-8714"/>
        <s v="CUST-4000"/>
        <s v="CUST-5540"/>
        <s v="CUST-3443"/>
        <s v="CUST-1646"/>
        <s v="CUST-4580"/>
        <s v="CUST-4006"/>
        <s v="CUST-9731"/>
        <s v="CUST-7772"/>
        <s v="CUST-1632"/>
        <s v="CUST-9905"/>
        <s v="CUST-2027"/>
        <s v="CUST-6975"/>
        <s v="CUST-8030"/>
        <s v="CUST-8816"/>
        <s v="CUST-3670"/>
        <s v="CUST-3653"/>
        <s v="CUST-1072"/>
        <s v="CUST-8056"/>
        <s v="CUST-2007"/>
        <s v="CUST-8860"/>
        <s v="CUST-9347"/>
        <s v="CUST-6477"/>
        <s v="CUST-8194"/>
        <s v="CUST-9166"/>
        <s v="CUST-4079"/>
        <s v="CUST-8953"/>
        <s v="CUST-9144"/>
        <s v="CUST-3472"/>
        <s v="CUST-6885"/>
        <s v="CUST-6392"/>
        <s v="CUST-8256"/>
        <s v="CUST-2736"/>
        <s v="CUST-3873"/>
        <s v="CUST-9862"/>
        <s v="CUST-3823"/>
        <s v="CUST-5081"/>
        <s v="CUST-6572"/>
        <s v="CUST-7662"/>
        <s v="CUST-6472"/>
        <s v="CUST-9116"/>
        <s v="CUST-5583"/>
        <s v="CUST-3862"/>
        <s v="CUST-5893"/>
        <s v="CUST-9185"/>
        <s v="CUST-8980"/>
        <s v="CUST-7028"/>
        <s v="CUST-9760"/>
        <s v="CUST-7580"/>
        <s v="CUST-6554"/>
        <s v="CUST-4815"/>
        <s v="CUST-2898"/>
        <s v="CUST-1884"/>
        <s v="CUST-7223"/>
        <s v="CUST-1711"/>
        <s v="CUST-3030"/>
        <s v="CUST-7594"/>
        <s v="CUST-2919"/>
        <s v="CUST-7694"/>
        <s v="CUST-6006"/>
        <s v="CUST-8975"/>
        <s v="CUST-7076"/>
        <s v="CUST-2341"/>
        <s v="CUST-2296"/>
        <s v="CUST-1976"/>
        <s v="CUST-2281"/>
        <s v="CUST-1275"/>
        <s v="CUST-2770"/>
        <s v="CUST-4429"/>
        <s v="CUST-4613"/>
        <s v="CUST-6867"/>
        <s v="CUST-3981"/>
        <s v="CUST-8939"/>
        <s v="CUST-1028"/>
        <s v="CUST-9383"/>
        <s v="CUST-7964"/>
        <s v="CUST-2161"/>
        <s v="CUST-8956"/>
        <s v="CUST-3631"/>
        <s v="CUST-8891"/>
        <s v="CUST-7252"/>
        <s v="CUST-4567"/>
        <s v="CUST-9523"/>
        <s v="CUST-1457"/>
        <s v="CUST-7118"/>
        <s v="CUST-1749"/>
        <s v="CUST-5525"/>
        <s v="CUST-8248"/>
        <s v="CUST-9080"/>
        <s v="CUST-4503"/>
        <s v="CUST-8662"/>
        <s v="CUST-4500"/>
        <s v="CUST-4557"/>
        <s v="CUST-1612"/>
        <s v="CUST-3458"/>
        <s v="CUST-7089"/>
        <s v="CUST-4338"/>
        <s v="CUST-9251"/>
        <s v="CUST-1941"/>
        <s v="CUST-5885"/>
        <s v="CUST-7392"/>
        <s v="CUST-6351"/>
        <s v="CUST-9088"/>
        <s v="CUST-8225"/>
        <s v="CUST-3779"/>
        <s v="CUST-7975"/>
        <s v="CUST-4849"/>
        <s v="CUST-2073"/>
        <s v="CUST-6118"/>
        <s v="CUST-2035"/>
        <s v="CUST-9418"/>
        <s v="CUST-3220"/>
        <s v="CUST-2488"/>
        <s v="CUST-3802"/>
        <s v="CUST-7962"/>
        <s v="CUST-3491"/>
        <s v="CUST-6918"/>
        <s v="CUST-5508"/>
        <s v="CUST-7276"/>
        <s v="CUST-4621"/>
        <s v="CUST-4024"/>
        <s v="CUST-7484"/>
        <s v="CUST-5000"/>
        <s v="CUST-5488"/>
        <s v="CUST-1500"/>
        <s v="CUST-7007"/>
        <s v="CUST-5326"/>
        <s v="CUST-5098"/>
        <s v="CUST-9631"/>
        <s v="CUST-3190"/>
        <s v="CUST-5436"/>
        <s v="CUST-9940"/>
        <s v="CUST-8960"/>
        <s v="CUST-9205"/>
        <s v="CUST-3404"/>
        <s v="CUST-5826"/>
        <s v="CUST-2291"/>
        <s v="CUST-7217"/>
        <s v="CUST-6616"/>
        <s v="CUST-9639"/>
        <s v="CUST-9677"/>
        <s v="CUST-6120"/>
        <s v="CUST-3397"/>
        <s v="CUST-4626"/>
        <s v="CUST-7389"/>
        <s v="CUST-5024"/>
        <s v="CUST-6299"/>
        <s v="CUST-1443"/>
        <s v="CUST-1964"/>
        <s v="CUST-3148"/>
        <s v="CUST-4845"/>
        <s v="CUST-9427"/>
        <s v="CUST-8531"/>
        <s v="CUST-4206"/>
        <s v="CUST-1455"/>
        <s v="CUST-1205"/>
        <s v="CUST-4635"/>
        <s v="CUST-7471"/>
        <s v="CUST-1339"/>
        <s v="CUST-6469"/>
        <s v="CUST-6259"/>
        <s v="CUST-5998"/>
        <s v="CUST-9941"/>
        <s v="CUST-7247"/>
        <s v="CUST-2842"/>
        <s v="CUST-9785"/>
        <s v="CUST-9257"/>
        <s v="CUST-9895"/>
        <s v="CUST-3252"/>
        <s v="CUST-2144"/>
        <s v="CUST-3545"/>
        <s v="CUST-8231"/>
        <s v="CUST-4551"/>
        <s v="CUST-9111"/>
        <s v="CUST-7438"/>
        <s v="CUST-6955"/>
        <s v="CUST-4584"/>
        <s v="CUST-4812"/>
        <s v="CUST-6194"/>
        <s v="CUST-4576"/>
        <s v="CUST-5072"/>
        <s v="CUST-1352"/>
        <s v="CUST-2395"/>
        <s v="CUST-9061"/>
        <s v="CUST-7442"/>
        <s v="CUST-5970"/>
        <s v="CUST-2665"/>
        <s v="CUST-1760"/>
        <s v="CUST-4451"/>
        <s v="CUST-7733"/>
        <s v="CUST-3515"/>
        <s v="CUST-8407"/>
        <s v="CUST-9915"/>
        <s v="CUST-3590"/>
        <s v="CUST-5123"/>
        <s v="CUST-2630"/>
        <s v="CUST-9965"/>
        <s v="CUST-6262"/>
        <s v="CUST-5694"/>
        <s v="CUST-9264"/>
        <s v="CUST-5771"/>
        <s v="CUST-1919"/>
        <s v="CUST-7888"/>
        <s v="CUST-8381"/>
        <s v="CUST-3002"/>
        <s v="CUST-4187"/>
        <s v="CUST-3406"/>
        <s v="CUST-7790"/>
        <s v="CUST-7571"/>
        <s v="CUST-9033"/>
        <s v="CUST-7290"/>
        <s v="CUST-6533"/>
        <s v="CUST-7518"/>
        <s v="CUST-3233"/>
        <s v="CUST-1241"/>
        <s v="CUST-6797"/>
        <s v="CUST-8798"/>
        <s v="CUST-9288"/>
        <s v="CUST-7600"/>
        <s v="CUST-8032"/>
        <s v="CUST-5408"/>
        <s v="CUST-2579"/>
        <s v="CUST-7938"/>
        <s v="CUST-7719"/>
        <s v="CUST-6494"/>
        <s v="CUST-5257"/>
        <s v="CUST-9640"/>
        <s v="CUST-2741"/>
        <s v="CUST-8087"/>
        <s v="CUST-1481"/>
        <s v="CUST-8504"/>
        <s v="CUST-2107"/>
        <s v="CUST-1271"/>
        <s v="CUST-6031"/>
        <s v="CUST-6019"/>
        <s v="CUST-9346"/>
        <s v="CUST-7012"/>
        <s v="CUST-1890"/>
        <s v="CUST-2446"/>
        <s v="CUST-7625"/>
        <s v="CUST-1582"/>
        <s v="CUST-3907"/>
        <s v="CUST-7961"/>
        <s v="CUST-5586"/>
        <s v="CUST-9075"/>
        <s v="CUST-3349"/>
        <s v="CUST-9963"/>
        <s v="CUST-5990"/>
        <s v="CUST-1091"/>
        <s v="CUST-8843"/>
        <s v="CUST-1015"/>
        <s v="CUST-9189"/>
        <s v="CUST-1545"/>
        <s v="CUST-2959"/>
        <s v="CUST-2374"/>
        <s v="CUST-2686"/>
        <s v="CUST-3604"/>
        <s v="CUST-8799"/>
        <s v="CUST-7420"/>
        <s v="CUST-2482"/>
        <s v="CUST-4809"/>
        <s v="CUST-9522"/>
        <s v="CUST-3703"/>
        <s v="CUST-1088"/>
        <s v="CUST-7312"/>
        <s v="CUST-1333"/>
        <s v="CUST-1818"/>
        <s v="CUST-9823"/>
        <s v="CUST-6157"/>
        <s v="CUST-6342"/>
        <s v="CUST-2148"/>
        <s v="CUST-7243"/>
        <s v="CUST-5886"/>
        <s v="CUST-2415"/>
        <s v="CUST-3914"/>
        <s v="CUST-5931"/>
        <s v="CUST-5443"/>
        <s v="CUST-6742"/>
        <s v="CUST-1358"/>
        <s v="CUST-6279"/>
        <s v="CUST-5592"/>
        <s v="CUST-3889"/>
        <s v="CUST-5861"/>
        <s v="CUST-8409"/>
        <s v="CUST-8344"/>
        <s v="CUST-4599"/>
        <s v="CUST-8235"/>
        <s v="CUST-1427"/>
        <s v="CUST-1607"/>
        <s v="CUST-4543"/>
        <s v="CUST-3014"/>
        <s v="CUST-4727"/>
        <s v="CUST-3576"/>
        <s v="CUST-3090"/>
        <s v="CUST-2570"/>
        <s v="CUST-6047"/>
        <s v="CUST-2607"/>
        <s v="CUST-6263"/>
        <s v="CUST-8104"/>
        <s v="CUST-9229"/>
        <s v="CUST-1440"/>
        <s v="CUST-2443"/>
        <s v="CUST-9176"/>
        <s v="CUST-5340"/>
        <s v="CUST-3389"/>
        <s v="CUST-7285"/>
        <s v="CUST-1635"/>
        <s v="CUST-9803"/>
        <s v="CUST-8950"/>
        <s v="CUST-6563"/>
        <s v="CUST-2916"/>
        <s v="CUST-9649"/>
        <s v="CUST-7940"/>
        <s v="CUST-4945"/>
        <s v="CUST-7590"/>
        <s v="CUST-5650"/>
        <s v="CUST-1547"/>
        <s v="CUST-9256"/>
        <s v="CUST-1083"/>
        <s v="CUST-6205"/>
        <s v="CUST-2454"/>
        <s v="CUST-7101"/>
        <s v="CUST-2257"/>
        <s v="CUST-5191"/>
        <s v="CUST-1583"/>
        <s v="CUST-7552"/>
        <s v="CUST-1050"/>
        <s v="CUST-8478"/>
        <s v="CUST-5424"/>
        <s v="CUST-4389"/>
        <s v="CUST-9662"/>
        <s v="CUST-3856"/>
        <s v="CUST-8925"/>
        <s v="CUST-3350"/>
        <s v="CUST-5266"/>
        <s v="CUST-1348"/>
        <s v="CUST-3067"/>
        <s v="CUST-2260"/>
        <s v="CUST-9236"/>
        <s v="CUST-6976"/>
        <s v="CUST-1190"/>
        <s v="CUST-9847"/>
        <s v="CUST-8603"/>
        <s v="CUST-5835"/>
        <s v="CUST-4056"/>
        <s v="CUST-2431"/>
        <s v="CUST-8412"/>
        <s v="CUST-1342"/>
        <s v="CUST-3735"/>
        <s v="CUST-4818"/>
        <s v="CUST-1886"/>
        <s v="CUST-3766"/>
        <s v="CUST-2154"/>
        <s v="CUST-4883"/>
        <s v="CUST-1295"/>
        <s v="CUST-6999"/>
        <s v="CUST-9025"/>
        <s v="CUST-5453"/>
        <s v="CUST-7226"/>
        <s v="CUST-9619"/>
        <s v="CUST-3957"/>
        <s v="CUST-3109"/>
        <s v="CUST-2887"/>
        <s v="CUST-1203"/>
        <s v="CUST-3476"/>
        <s v="CUST-9694"/>
        <s v="CUST-3075"/>
        <s v="CUST-6973"/>
        <s v="CUST-5804"/>
        <s v="CUST-3536"/>
        <s v="CUST-8902"/>
        <s v="CUST-7836"/>
        <s v="CUST-5718"/>
        <s v="CUST-4583"/>
        <s v="CUST-2170"/>
        <s v="CUST-3051"/>
        <s v="CUST-2525"/>
        <s v="CUST-6354"/>
        <s v="CUST-9408"/>
        <s v="CUST-5638"/>
        <s v="CUST-3899"/>
        <s v="CUST-3625"/>
        <s v="CUST-9142"/>
        <s v="CUST-8278"/>
        <s v="CUST-4425"/>
        <s v="CUST-9436"/>
        <s v="CUST-4052"/>
        <s v="CUST-5640"/>
        <s v="CUST-4140"/>
        <s v="CUST-7344"/>
        <s v="CUST-2858"/>
        <s v="CUST-9772"/>
        <s v="CUST-1108"/>
        <s v="CUST-3133"/>
        <s v="CUST-5743"/>
        <s v="CUST-6051"/>
        <s v="CUST-1783"/>
        <s v="CUST-7565"/>
        <s v="CUST-8040"/>
        <s v="CUST-5856"/>
        <s v="CUST-9330"/>
        <s v="CUST-6457"/>
        <s v="CUST-5278"/>
        <s v="CUST-5874"/>
        <s v="CUST-4667"/>
        <s v="CUST-4473"/>
        <s v="CUST-8524"/>
        <s v="CUST-7644"/>
        <s v="CUST-6148"/>
        <s v="CUST-5574"/>
        <s v="CUST-3180"/>
        <s v="CUST-2467"/>
        <s v="CUST-3214"/>
        <s v="CUST-8183"/>
        <s v="CUST-7820"/>
        <s v="CUST-2707"/>
        <s v="CUST-9644"/>
        <s v="CUST-6248"/>
        <s v="CUST-9079"/>
        <s v="CUST-2745"/>
        <s v="CUST-7830"/>
        <s v="CUST-9987"/>
        <s v="CUST-8986"/>
        <s v="CUST-4088"/>
        <s v="CUST-9059"/>
        <s v="CUST-2735"/>
        <s v="CUST-9857"/>
        <s v="CUST-7021"/>
        <s v="CUST-6670"/>
        <s v="CUST-7893"/>
        <s v="CUST-3434"/>
        <s v="CUST-4654"/>
        <s v="CUST-5750"/>
        <s v="CUST-3965"/>
        <s v="CUST-6081"/>
        <s v="CUST-8644"/>
        <s v="CUST-5556"/>
        <s v="CUST-2829"/>
        <s v="CUST-8803"/>
        <s v="CUST-6268"/>
        <s v="CUST-1171"/>
        <s v="CUST-4078"/>
        <s v="CUST-1664"/>
        <s v="CUST-3608"/>
        <s v="CUST-9781"/>
        <s v="CUST-1989"/>
        <s v="CUST-9373"/>
        <s v="CUST-1789"/>
        <s v="CUST-7725"/>
        <s v="CUST-7363"/>
        <s v="CUST-1580"/>
        <s v="CUST-3080"/>
        <s v="CUST-3803"/>
        <s v="CUST-7515"/>
        <s v="CUST-5798"/>
        <s v="CUST-9306"/>
        <s v="CUST-8827"/>
        <s v="CUST-3855"/>
        <s v="CUST-5539"/>
        <s v="CUST-3493"/>
        <s v="CUST-9872"/>
        <s v="CUST-4729"/>
        <s v="CUST-7166"/>
        <s v="CUST-3705"/>
        <s v="CUST-1054"/>
        <s v="CUST-8200"/>
        <s v="CUST-9154"/>
        <s v="CUST-7154"/>
        <s v="CUST-5611"/>
        <s v="CUST-9222"/>
        <s v="CUST-8422"/>
        <s v="CUST-8553"/>
        <s v="CUST-4074"/>
        <s v="CUST-7904"/>
        <s v="CUST-2804"/>
        <s v="CUST-4069"/>
        <s v="CUST-7537"/>
        <s v="CUST-7216"/>
        <s v="CUST-8302"/>
        <s v="CUST-1996"/>
        <s v="CUST-2595"/>
        <s v="CUST-7168"/>
        <s v="CUST-4918"/>
        <s v="CUST-7810"/>
        <s v="CUST-7402"/>
        <s v="CUST-8667"/>
        <s v="CUST-1859"/>
        <s v="CUST-9269"/>
        <s v="CUST-3195"/>
        <s v="CUST-9056"/>
        <s v="CUST-4517"/>
        <s v="CUST-4041"/>
        <s v="CUST-9531"/>
        <s v="CUST-4566"/>
        <s v="CUST-6333"/>
        <s v="CUST-8366"/>
        <s v="CUST-2774"/>
        <s v="CUST-3271"/>
        <s v="CUST-2451"/>
        <s v="CUST-7163"/>
        <s v="CUST-8265"/>
        <s v="CUST-3709"/>
        <s v="CUST-8687"/>
        <s v="CUST-2263"/>
        <s v="CUST-3906"/>
        <s v="CUST-3328"/>
        <s v="CUST-6597"/>
        <s v="CUST-9587"/>
        <s v="CUST-5155"/>
        <s v="CUST-5614"/>
        <s v="CUST-3123"/>
        <s v="CUST-2383"/>
        <s v="CUST-7639"/>
        <s v="CUST-1702"/>
        <s v="CUST-6666"/>
        <s v="CUST-6575"/>
        <s v="CUST-2250"/>
        <s v="CUST-4834"/>
        <s v="CUST-9930"/>
        <s v="CUST-3958"/>
        <s v="CUST-6717"/>
        <s v="CUST-2949"/>
        <s v="CUST-5034"/>
        <s v="CUST-8554"/>
        <s v="CUST-3410"/>
        <s v="CUST-9136"/>
        <s v="CUST-4220"/>
        <s v="CUST-6314"/>
        <s v="CUST-2798"/>
        <s v="CUST-5422"/>
        <s v="CUST-1868"/>
        <s v="CUST-5262"/>
        <s v="CUST-8591"/>
        <s v="CUST-8825"/>
        <s v="CUST-2286"/>
        <s v="CUST-2720"/>
        <s v="CUST-3852"/>
        <s v="CUST-2777"/>
        <s v="CUST-4642"/>
        <s v="CUST-3379"/>
        <s v="CUST-1471"/>
        <s v="CUST-2359"/>
        <s v="CUST-6402"/>
        <s v="CUST-1618"/>
        <s v="CUST-8638"/>
        <s v="CUST-6176"/>
        <s v="CUST-9971"/>
        <s v="CUST-8491"/>
        <s v="CUST-4616"/>
        <s v="CUST-1714"/>
        <s v="CUST-5043"/>
        <s v="CUST-1727"/>
        <s v="CUST-3693"/>
        <s v="CUST-9951"/>
        <s v="CUST-9273"/>
        <s v="CUST-6690"/>
        <s v="CUST-9538"/>
        <s v="CUST-1544"/>
        <s v="CUST-2889"/>
        <s v="CUST-4208"/>
        <s v="CUST-3659"/>
        <s v="CUST-8460"/>
        <s v="CUST-8080"/>
        <s v="CUST-3299"/>
        <s v="CUST-6070"/>
        <s v="CUST-1634"/>
        <s v="CUST-9880"/>
        <s v="CUST-3335"/>
        <s v="CUST-9503"/>
        <s v="CUST-3642"/>
        <s v="CUST-5342"/>
        <s v="CUST-9698"/>
        <s v="CUST-5190"/>
        <s v="CUST-7456"/>
        <s v="CUST-4947"/>
        <s v="CUST-9822"/>
        <s v="CUST-1192"/>
        <s v="CUST-1506"/>
        <s v="CUST-1138"/>
        <s v="CUST-3526"/>
        <s v="CUST-4156"/>
        <s v="CUST-5547"/>
        <s v="CUST-2757"/>
        <s v="CUST-6614"/>
        <s v="CUST-7998"/>
        <s v="CUST-7952"/>
        <s v="CUST-7652"/>
        <s v="CUST-6186"/>
        <s v="CUST-6408"/>
        <s v="CUST-6433"/>
        <s v="CUST-7942"/>
        <s v="CUST-6501"/>
        <s v="CUST-8166"/>
        <s v="CUST-5170"/>
        <s v="CUST-3718"/>
        <s v="CUST-8742"/>
        <s v="CUST-2765"/>
        <s v="CUST-5864"/>
        <s v="CUST-7496"/>
        <s v="CUST-4148"/>
        <s v="CUST-4112"/>
        <s v="CUST-5964"/>
        <s v="CUST-4678"/>
        <s v="CUST-9746"/>
        <s v="CUST-7146"/>
        <s v="CUST-9010"/>
        <s v="CUST-9487"/>
        <s v="CUST-8731"/>
        <s v="CUST-5669"/>
        <s v="CUST-5471"/>
        <s v="CUST-3448"/>
        <s v="CUST-1975"/>
        <s v="CUST-7357"/>
        <s v="CUST-9876"/>
        <s v="CUST-3966"/>
        <s v="CUST-9083"/>
        <s v="CUST-7398"/>
        <s v="CUST-7174"/>
        <s v="CUST-2902"/>
        <s v="CUST-8544"/>
        <s v="CUST-4540"/>
        <s v="CUST-4144"/>
        <s v="CUST-8952"/>
        <s v="CUST-1659"/>
        <s v="CUST-6437"/>
        <s v="CUST-8954"/>
        <s v="CUST-1706"/>
        <s v="CUST-3027"/>
        <s v="CUST-9430"/>
        <s v="CUST-8542"/>
        <s v="CUST-6915"/>
        <s v="CUST-1960"/>
        <s v="CUST-2400"/>
        <s v="CUST-3643"/>
        <s v="CUST-8932"/>
        <s v="CUST-6741"/>
        <s v="CUST-6883"/>
        <s v="CUST-5792"/>
        <s v="CUST-8593"/>
        <s v="CUST-9483"/>
        <s v="CUST-3380"/>
        <s v="CUST-2475"/>
        <s v="CUST-8790"/>
        <s v="CUST-9102"/>
        <s v="CUST-9580"/>
        <s v="CUST-6790"/>
        <s v="CUST-2701"/>
        <s v="CUST-4372"/>
        <s v="CUST-4972"/>
        <s v="CUST-4544"/>
        <s v="CUST-3417"/>
        <s v="CUST-5357"/>
        <s v="CUST-1736"/>
        <s v="CUST-6411"/>
        <s v="CUST-2465"/>
        <s v="CUST-2744"/>
        <s v="CUST-4093"/>
        <s v="CUST-7588"/>
        <s v="CUST-3079"/>
        <s v="CUST-4961"/>
        <s v="CUST-9848"/>
        <s v="CUST-5285"/>
        <s v="CUST-6993"/>
        <s v="CUST-1605"/>
        <s v="CUST-3741"/>
        <s v="CUST-4886"/>
        <s v="CUST-2572"/>
        <s v="CUST-4762"/>
        <s v="CUST-9297"/>
        <s v="CUST-5382"/>
        <s v="CUST-1384"/>
        <s v="CUST-6641"/>
        <s v="CUST-4824"/>
        <s v="CUST-3861"/>
        <s v="CUST-9621"/>
        <s v="CUST-2272"/>
        <s v="CUST-6952"/>
        <s v="CUST-1952"/>
        <s v="CUST-5025"/>
        <s v="CUST-1311"/>
        <s v="CUST-6014"/>
        <s v="CUST-1274"/>
        <s v="CUST-6238"/>
      </sharedItems>
    </cacheField>
    <cacheField name="Customer Name" numFmtId="0">
      <sharedItems count="2988">
        <s v="Ruben Ramirez"/>
        <s v="Jesse Ortega"/>
        <s v="Kathryn Castro"/>
        <s v="Sharon Taylor"/>
        <s v="David Murillo"/>
        <s v="Gabriel Donaldson"/>
        <s v="Colleen Rose"/>
        <s v="Grant Garcia"/>
        <s v="Mr. Robert Le Jr."/>
        <s v="Ryan Alvarez"/>
        <s v="Jamie Clark"/>
        <s v="Mark Wright"/>
        <s v="Tyler Flores"/>
        <s v="Ashley Harrington"/>
        <s v="Taylor Day"/>
        <s v="Stephen Meza"/>
        <s v="Lauren Gonzalez"/>
        <s v="Jessica Taylor"/>
        <s v="Frank Butler"/>
        <s v="Robin Martinez"/>
        <s v="Katherine Rodriguez"/>
        <s v="Monica Williams"/>
        <s v="Ashley James DDS"/>
        <s v="Kathleen Allen"/>
        <s v="Ashley Wilkerson"/>
        <s v="Lori Bradford"/>
        <s v="Brenda Newman"/>
        <s v="Anthony Lamb"/>
        <s v="Mr. Brad Price"/>
        <s v="Valerie Ellis"/>
        <s v="Taylor Jensen"/>
        <s v="Jennifer Floyd"/>
        <s v="Jessica Owens"/>
        <s v="Jimmy Macdonald"/>
        <s v="Timothy Hayes"/>
        <s v="Laurie Richards DDS"/>
        <s v="Rebecca Stewart"/>
        <s v="Kelli Hill"/>
        <s v="Terry Day"/>
        <s v="Zachary Jackson"/>
        <s v="Tanner Wood"/>
        <s v="Martha Hill"/>
        <s v="Nichole Foster"/>
        <s v="Garrett Lewis"/>
        <s v="Jessica Jimenez"/>
        <s v="Emily Castillo"/>
        <s v="Susan Aguirre"/>
        <s v="Scott Marshall"/>
        <s v="Bryan Walker"/>
        <s v="Nicole Smith"/>
        <s v="Spencer Gonzalez"/>
        <s v="Teresa Palmer"/>
        <s v="David Thomas"/>
        <s v="Edward Olson"/>
        <s v="Francisco Newman"/>
        <s v="Stacey Gibson"/>
        <s v="David Taylor"/>
        <s v="Benjamin Francis"/>
        <s v="Joshua Shaffer"/>
        <s v="Ryan Barker"/>
        <s v="Mr. Nathaniel Lane"/>
        <s v="James Miller"/>
        <s v="Jonathan Alexander"/>
        <s v="Michael Waters"/>
        <s v="Peter Chandler"/>
        <s v="Dr. Danielle Bowman"/>
        <s v="Brandy Nunez"/>
        <s v="Monica Johnson"/>
        <s v="Julie Sanders"/>
        <s v="Craig Scott"/>
        <s v="Brenda Gardner"/>
        <s v="David Thompson"/>
        <s v="Robin Martin"/>
        <s v="Nathan Alvarez"/>
        <s v="Brian Walker"/>
        <s v="Jacqueline Harris"/>
        <s v="Franklin Villanueva"/>
        <s v="Katelyn Simpson"/>
        <s v="David Sparks"/>
        <s v="Pamela Ball"/>
        <s v="Ronald Brown"/>
        <s v="Emily Gonzalez"/>
        <s v="Katherine Delgado"/>
        <s v="Katrina Meyers"/>
        <s v="Beverly Butler"/>
        <s v="Edward Young"/>
        <s v="Megan Hopkins"/>
        <s v="Tonya Morrison"/>
        <s v="Michael Smith"/>
        <s v="Danny Blair"/>
        <s v="Francisco Saunders"/>
        <s v="Justin Thompson"/>
        <s v="Mr. John Walker"/>
        <s v="Alicia Dunn"/>
        <s v="Kelly Martinez"/>
        <s v="Curtis Stevens"/>
        <s v="Michael Sweeney"/>
        <s v="Thomas Carpenter"/>
        <s v="Alyssa Tyler"/>
        <s v="David Peterson"/>
        <s v="Caleb Cline"/>
        <s v="Wayne Bowen"/>
        <s v="Scott Hopkins"/>
        <s v="Travis Burns"/>
        <s v="Catherine Lewis"/>
        <s v="Mr. Matthew Maynard Jr."/>
        <s v="Briana Bean"/>
        <s v="Dean Lewis"/>
        <s v="Barbara Flores"/>
        <s v="Ronald Scott"/>
        <s v="Brandy Wright"/>
        <s v="Dr. Lance Reyes MD"/>
        <s v="Jack Andrade"/>
        <s v="Cynthia Price"/>
        <s v="Charles King"/>
        <s v="Janet Lewis"/>
        <s v="Dawn Bond"/>
        <s v="Bradley Chavez"/>
        <s v="Christopher Fritz"/>
        <s v="James Ballard"/>
        <s v="Jeffrey Coleman"/>
        <s v="Kenneth Olson"/>
        <s v="Carl Green"/>
        <s v="Crystal Brewer"/>
        <s v="Christine Hubbard"/>
        <s v="Daniel Peterson"/>
        <s v="Kimberly Aguilar"/>
        <s v="Thomas Carr"/>
        <s v="Daniel Green"/>
        <s v="Allison Hardy"/>
        <s v="Charles Reyes"/>
        <s v="Sarah Martin"/>
        <s v="Angela Frey"/>
        <s v="Amanda Kirk"/>
        <s v="William Griffith"/>
        <s v="Rhonda Collins"/>
        <s v="William Burns"/>
        <s v="Zoe Soto"/>
        <s v="Victoria Patel"/>
        <s v="Christian Brewer"/>
        <s v="Darren Warren"/>
        <s v="Dr. Ashley Torres"/>
        <s v="William Dalton"/>
        <s v="Brian Martin"/>
        <s v="Katherine Sherman"/>
        <s v="Bruce Ruiz"/>
        <s v="Ivan Martinez"/>
        <s v="Melissa Marquez"/>
        <s v="Pamela Roberts"/>
        <s v="Adrian Rodriguez"/>
        <s v="Lee Alexander"/>
        <s v="Sarah Baker"/>
        <s v="James Johnson"/>
        <s v="Stephanie Oliver"/>
        <s v="Samantha Thompson"/>
        <s v="Randall Wilson"/>
        <s v="Scott Bray"/>
        <s v="Juan Foster"/>
        <s v="James Tyler"/>
        <s v="Jennifer Mitchell"/>
        <s v="Richard Griffin"/>
        <s v="Mary Marshall"/>
        <s v="Crystal McKinney"/>
        <s v="Danielle Green"/>
        <s v="Gabriel West"/>
        <s v="Jessica Thomas"/>
        <s v="Justin Irwin"/>
        <s v="Dennis Black"/>
        <s v="Kevin Harrell"/>
        <s v="Angela Salazar"/>
        <s v="Ashley Clark"/>
        <s v="Justin Lee"/>
        <s v="Kristen Johnson"/>
        <s v="Cindy Wilson"/>
        <s v="Sheila Vasquez"/>
        <s v="Gary Long"/>
        <s v="Heather Ross"/>
        <s v="Matthew Yoder"/>
        <s v="Michelle Clark"/>
        <s v="David Wagner"/>
        <s v="Justin Harris"/>
        <s v="Darin McKnight"/>
        <s v="Michael Shea"/>
        <s v="Stacey Matthews"/>
        <s v="Christopher Robertson"/>
        <s v="Robin Mullins"/>
        <s v="Ryan Reed"/>
        <s v="Alicia Scott"/>
        <s v="Nancy Terrell"/>
        <s v="Sandra Reynolds"/>
        <s v="Alexander Collins"/>
        <s v="Robin Wood"/>
        <s v="Richard Thompson"/>
        <s v="Rebekah Mitchell"/>
        <s v="Richard Jones"/>
        <s v="Mark Hickman"/>
        <s v="Alexander Stafford"/>
        <s v="Gordon Franklin"/>
        <s v="Donald Gonzales"/>
        <s v="Christopher Moran"/>
        <s v="Lucas Riggs"/>
        <s v="Alexis Johns"/>
        <s v="Andrea Nielsen"/>
        <s v="Samantha Brown"/>
        <s v="Katelyn Middleton"/>
        <s v="Timothy Summers"/>
        <s v="Charles Scott"/>
        <s v="Christina Davis"/>
        <s v="Eric Hernandez"/>
        <s v="Richard Kelley"/>
        <s v="Cathy Green"/>
        <s v="Drew Thomas"/>
        <s v="Jeffrey Jackson"/>
        <s v="Christopher Dawson"/>
        <s v="Michael Sexton"/>
        <s v="Jamie Bender"/>
        <s v="Mary Hamilton"/>
        <s v="Kathleen Lambert"/>
        <s v="Joseph Clark"/>
        <s v="Kevin Jenkins"/>
        <s v="Travis Carr"/>
        <s v="Linda Hays"/>
        <s v="David Rodriguez"/>
        <s v="Heather Reyes"/>
        <s v="Thomas Conley"/>
        <s v="Steven Hughes DVM"/>
        <s v="Paul Potts"/>
        <s v="Jay Cook"/>
        <s v="Veronica Ray"/>
        <s v="Nicole Bird"/>
        <s v="Gary Brown"/>
        <s v="Henry Day"/>
        <s v="Stephen Garcia"/>
        <s v="Timothy Jones"/>
        <s v="Laura Cox"/>
        <s v="Samantha Wolf"/>
        <s v="Samantha Roberts"/>
        <s v="Alexander Boone"/>
        <s v="Donna Myers"/>
        <s v="Jose Lynch"/>
        <s v="Nicole Morris"/>
        <s v="Ashley Flores"/>
        <s v="Monica Thomas"/>
        <s v="Carol Boyd"/>
        <s v="David Anderson"/>
        <s v="Kelly Lopez"/>
        <s v="Thomas Lamb"/>
        <s v="Paula Garcia"/>
        <s v="Charles Frederick"/>
        <s v="Spencer O'Connor"/>
        <s v="Randy Maddox"/>
        <s v="Natalie Brown"/>
        <s v="Emily Hicks"/>
        <s v="Amy Michael"/>
        <s v="Andrew Hill"/>
        <s v="Leroy Morales"/>
        <s v="Maria Martin"/>
        <s v="Steven Armstrong"/>
        <s v="Scott Gomez"/>
        <s v="Heather Stewart"/>
        <s v="Samantha Preston"/>
        <s v="Lisa Lambert"/>
        <s v="Christopher Wade"/>
        <s v="Jason Owens"/>
        <s v="Connie Brennan"/>
        <s v="Courtney Haynes"/>
        <s v="Julia Chapman"/>
        <s v="Patty Davis"/>
        <s v="Angela McKinney"/>
        <s v="Dana Campbell"/>
        <s v="Nicole Griffith"/>
        <s v="Manuel Brooks"/>
        <s v="Andrew Perry"/>
        <s v="Erin Foster"/>
        <s v="Joy Moore"/>
        <s v="Ryan Snyder"/>
        <s v="Sheila Farmer"/>
        <s v="Charles Hudson"/>
        <s v="Stacey Smith"/>
        <s v="Casey Wilson"/>
        <s v="Benjamin Noble"/>
        <s v="Marie Cruz"/>
        <s v="Emily Wilson"/>
        <s v="Summer Wilkerson"/>
        <s v="Maria Shepard MD"/>
        <s v="Jennifer Roberts"/>
        <s v="Sherry Raymond"/>
        <s v="Anne Gonzalez"/>
        <s v="Charles Schmidt"/>
        <s v="Christina Reed"/>
        <s v="Melissa Mahoney"/>
        <s v="Laura Foster"/>
        <s v="Diane Powers"/>
        <s v="Dana Smith"/>
        <s v="Nicholas Smith"/>
        <s v="Jim Green"/>
        <s v="Mr. Brian Foster DDS"/>
        <s v="Colin Smith"/>
        <s v="Kathleen Roy"/>
        <s v="Emily Stephenson"/>
        <s v="Stephen Huff"/>
        <s v="Travis Walter"/>
        <s v="Brett Walker"/>
        <s v="Amanda Acevedo"/>
        <s v="Chris Clark"/>
        <s v="Kenneth Rodriguez"/>
        <s v="Bailey McGuire"/>
        <s v="Brian Hunter"/>
        <s v="Allison Dominguez"/>
        <s v="Christina Fox"/>
        <s v="Sarah Hughes"/>
        <s v="Laurie Ross"/>
        <s v="Donna Davis"/>
        <s v="Jennifer Phillips"/>
        <s v="Paul Duncan"/>
        <s v="Melvin Soto"/>
        <s v="Kim Lynch"/>
        <s v="Thomas Zuniga"/>
        <s v="Gail Ortiz"/>
        <s v="Jack Lowe"/>
        <s v="David Burke"/>
        <s v="Danielle Hobbs"/>
        <s v="Christopher Mason"/>
        <s v="Jessica Rodriguez"/>
        <s v="Renee Wilson"/>
        <s v="Brian Hansen"/>
        <s v="Victoria Ali"/>
        <s v="Gina Summers"/>
        <s v="Sarah Cardenas"/>
        <s v="Dillon Sims"/>
        <s v="George Miranda"/>
        <s v="Hunter Walker"/>
        <s v="Bruce Johnson"/>
        <s v="Gary Gomez"/>
        <s v="Robert Phillips"/>
        <s v="Jamie Anderson"/>
        <s v="Charles Mendoza"/>
        <s v="Joseph Ayala"/>
        <s v="Allison Fernandez"/>
        <s v="Ryan Jackson"/>
        <s v="Kelly Smith"/>
        <s v="Susan Welch"/>
        <s v="Tyler Harris"/>
        <s v="Michelle Brady"/>
        <s v="Lindsey Foster"/>
        <s v="Edwin Walker"/>
        <s v="Maureen Thomas"/>
        <s v="Christina Price"/>
        <s v="Taylor Schmidt"/>
        <s v="Mary Patterson"/>
        <s v="Benjamin McDaniel"/>
        <s v="Cody Mitchell"/>
        <s v="Kyle Brown"/>
        <s v="Kimberly Johns"/>
        <s v="Gregory Stewart"/>
        <s v="Sean Williams"/>
        <s v="Brian Campbell"/>
        <s v="Austin Deleon"/>
        <s v="Jonathan Oliver"/>
        <s v="Terry Hogan"/>
        <s v="Stephanie Hernandez"/>
        <s v="Taylor Fischer"/>
        <s v="Nathan Johnson"/>
        <s v="Natalie Wheeler"/>
        <s v="Stephanie Acosta"/>
        <s v="Thomas Johnson"/>
        <s v="Fred English"/>
        <s v="Daniel Ortega"/>
        <s v="Jeff Myers"/>
        <s v="Tonya Rivera"/>
        <s v="Emily White"/>
        <s v="Katherine Chambers"/>
        <s v="Patricia Curtis"/>
        <s v="Denise Kim"/>
        <s v="Brian Johnson"/>
        <s v="Michael Gilmore"/>
        <s v="Brandi Watson"/>
        <s v="Jennifer Poole"/>
        <s v="Mike Bowman"/>
        <s v="Robert Medina"/>
        <s v="Alexander Henry"/>
        <s v="Sarah Lee"/>
        <s v="Joshua Williamson"/>
        <s v="Christopher Jackson"/>
        <s v="Jermaine Taylor"/>
        <s v="Thomas McCall"/>
        <s v="Brian Benitez"/>
        <s v="Amy Walls"/>
        <s v="Richard Wood"/>
        <s v="Meagan Jones"/>
        <s v="Jennifer Thomas"/>
        <s v="Terry Knox"/>
        <s v="Timothy Hernandez"/>
        <s v="Anna Boyle DDS"/>
        <s v="Marie Johnson"/>
        <s v="Linda Branch DDS"/>
        <s v="James Good"/>
        <s v="Blake Livingston"/>
        <s v="Ruth Jones"/>
        <s v="Michael Phillips"/>
        <s v="Melissa Butler"/>
        <s v="Diamond Shea"/>
        <s v="Steven Arellano"/>
        <s v="Jason Hernandez"/>
        <s v="Mrs. Jaime Thomas"/>
        <s v="Raymond Davidson"/>
        <s v="Angela Smith"/>
        <s v="Eric Manning"/>
        <s v="Nicholas Jones"/>
        <s v="Emily Williams"/>
        <s v="Antonio Armstrong"/>
        <s v="Matthew Hill"/>
        <s v="Patricia Byrd"/>
        <s v="Mr. Andrew Delgado"/>
        <s v="Megan Wheeler"/>
        <s v="Marcus Howard"/>
        <s v="Jennifer Davis"/>
        <s v="Erica Johnson"/>
        <s v="Travis Stanley"/>
        <s v="Barry Mejia"/>
        <s v="Christina Smith"/>
        <s v="Margaret Edwards"/>
        <s v="Jessica Chase"/>
        <s v="Tyler Alvarez"/>
        <s v="Todd Holmes"/>
        <s v="Lindsay Conway"/>
        <s v="Patrick Adams"/>
        <s v="Mrs. Alexis Dunlap"/>
        <s v="Dr. Veronica Johnson MD"/>
        <s v="Michele Phillips"/>
        <s v="Erica Gomez"/>
        <s v="Kelly Chen"/>
        <s v="Patrick Davis"/>
        <s v="Dominic Saunders"/>
        <s v="Brandon Moss"/>
        <s v="Michael Todd"/>
        <s v="Angela Rose"/>
        <s v="Mathew Lyons"/>
        <s v="Rhonda Dixon"/>
        <s v="Bryan Houston"/>
        <s v="Megan Owen"/>
        <s v="Daniel Ball"/>
        <s v="Daniel Evans"/>
        <s v="Andrea Sloan"/>
        <s v="James Whitney"/>
        <s v="William Rodriguez"/>
        <s v="Jill Ramirez"/>
        <s v="Christopher Doyle"/>
        <s v="Amy Peters"/>
        <s v="Amber Patrick"/>
        <s v="Laura Ochoa"/>
        <s v="Francisco Carter MD"/>
        <s v="Lindsay Alvarez"/>
        <s v="Tammy Hester"/>
        <s v="Clinton Rangel"/>
        <s v="Joanna Kelly"/>
        <s v="Kathryn Robinson"/>
        <s v="Brenda Dawson"/>
        <s v="Carrie Sanchez"/>
        <s v="Randy Miller"/>
        <s v="Shelia Carroll"/>
        <s v="Daniel Allen"/>
        <s v="William Adams"/>
        <s v="Matthew Peterson"/>
        <s v="Natalie Thompson"/>
        <s v="John Bailey"/>
        <s v="Kevin Martinez"/>
        <s v="Ryan Richmond"/>
        <s v="Margaret Smith"/>
        <s v="Caroline Thompson"/>
        <s v="Cody Miller"/>
        <s v="William Wheeler"/>
        <s v="Shane Gonzales"/>
        <s v="Brandon Tyler"/>
        <s v="Brittany Wells"/>
        <s v="Charles Park"/>
        <s v="Antonio Kelley"/>
        <s v="Kara Alexander"/>
        <s v="Gina Hale"/>
        <s v="Laura Rodriguez"/>
        <s v="Tina Dominguez"/>
        <s v="Rebecca Simmons"/>
        <s v="Matthew Gentry"/>
        <s v="Troy Conner"/>
        <s v="Elizabeth Curtis"/>
        <s v="Barbara Holt"/>
        <s v="Angela Davis"/>
        <s v="Casey Medina"/>
        <s v="Michael Pearson"/>
        <s v="Jon Simpson"/>
        <s v="Laura Gomez"/>
        <s v="Jonathan Alvarez"/>
        <s v="Jennifer Newman"/>
        <s v="Kristin Wolfe"/>
        <s v="Louis Nelson"/>
        <s v="Katrina Montoya MD"/>
        <s v="Kim Garcia"/>
        <s v="Alyssa Rodriguez"/>
        <s v="Lauren Cook"/>
        <s v="Marcus Barber"/>
        <s v="Rhonda Anderson"/>
        <s v="Douglas McKnight"/>
        <s v="Christine McCoy"/>
        <s v="Christopher Ellis"/>
        <s v="Matthew Webb"/>
        <s v="Steven Torres"/>
        <s v="Julia Gonzalez"/>
        <s v="Kyle Haney"/>
        <s v="Jody McIntosh"/>
        <s v="Clarence Byrd"/>
        <s v="Krystal Maxwell"/>
        <s v="Larry Shelton"/>
        <s v="Elizabeth Branch"/>
        <s v="Jennifer Jackson"/>
        <s v="Jill Morgan"/>
        <s v="Nathan Joseph"/>
        <s v="Michael Matthews"/>
        <s v="Mike Norris"/>
        <s v="James Rivers"/>
        <s v="Connie Zimmerman"/>
        <s v="Gary Bennett"/>
        <s v="Jane Wright"/>
        <s v="Kevin Ryan"/>
        <s v="Glenn Smith"/>
        <s v="Lori Kelly"/>
        <s v="Daniel Jacobs"/>
        <s v="Phillip Lozano"/>
        <s v="Thomas Case"/>
        <s v="Kimberly Williams"/>
        <s v="Erica Luna"/>
        <s v="Angela Pittman"/>
        <s v="Brian Petersen"/>
        <s v="Ellen Carter"/>
        <s v="Holly Lewis"/>
        <s v="Jane Maynard"/>
        <s v="Denise Gibbs"/>
        <s v="Kevin Gill"/>
        <s v="Morgan Ferguson"/>
        <s v="Jacqueline Green"/>
        <s v="Mr. Scott Maddox"/>
        <s v="Kelsey Moore"/>
        <s v="Heather Martin"/>
        <s v="Mary Carrillo"/>
        <s v="Linda Wright"/>
        <s v="Natasha Golden"/>
        <s v="Crystal Marquez"/>
        <s v="Shane Arnold"/>
        <s v="Christopher Parker"/>
        <s v="Robert Miller"/>
        <s v="David Woods"/>
        <s v="James Wall"/>
        <s v="Frank Williams"/>
        <s v="Laura Jones"/>
        <s v="Jessica Salazar"/>
        <s v="Seth Davis"/>
        <s v="Joseph Dean"/>
        <s v="Erica Pacheco"/>
        <s v="Brooke Martinez"/>
        <s v="Rebecca Velasquez"/>
        <s v="Adrian Thornton"/>
        <s v="Diane Kirby"/>
        <s v="Susan Wilson"/>
        <s v="Anita Wilson"/>
        <s v="Rick Cervantes"/>
        <s v="Lori Davis"/>
        <s v="Anna Duke"/>
        <s v="Daniel King"/>
        <s v="Andrea Brock"/>
        <s v="Crystal Moreno"/>
        <s v="Allison Patel"/>
        <s v="Daniel Holland"/>
        <s v="Jennifer Ramos"/>
        <s v="Stephanie Smith"/>
        <s v="Eric Parrish"/>
        <s v="Joan Brown"/>
        <s v="Jennifer Sanchez"/>
        <s v="Johnny Gordon"/>
        <s v="Michael Lucas"/>
        <s v="Robert David"/>
        <s v="Rebecca Peters"/>
        <s v="Darrell Rios"/>
        <s v="Erin White"/>
        <s v="Michael Kennedy"/>
        <s v="Kevin Morgan"/>
        <s v="Crystal David"/>
        <s v="Katie Solomon"/>
        <s v="Heather McCall"/>
        <s v="Jonathan Velez"/>
        <s v="Michael Elliott"/>
        <s v="David Schwartz"/>
        <s v="Deborah Rios"/>
        <s v="Paige Murphy"/>
        <s v="Samantha Chen"/>
        <s v="Lauren Snyder"/>
        <s v="Caitlin Cook DDS"/>
        <s v="Jessica Anderson"/>
        <s v="Kenneth Harvey"/>
        <s v="Michael Davis"/>
        <s v="Todd Campos"/>
        <s v="Kimberly Norman"/>
        <s v="Kayla Johnson"/>
        <s v="Linda Turner"/>
        <s v="Dr. Deanna Thornton"/>
        <s v="Wendy Cline"/>
        <s v="Lauren Woods"/>
        <s v="Jesse Wallace"/>
        <s v="Michele Thornton"/>
        <s v="Donald Phelps"/>
        <s v="Michael Padilla"/>
        <s v="Travis Howard"/>
        <s v="Susan Jackson"/>
        <s v="George Williams"/>
        <s v="Bruce Brooks"/>
        <s v="Kevin Johnson"/>
        <s v="Joseph Norris"/>
        <s v="Joseph Michael"/>
        <s v="Shelley Johnson"/>
        <s v="Amber Bowen"/>
        <s v="John Martin"/>
        <s v="Christopher Carlson"/>
        <s v="Maurice Baldwin"/>
        <s v="George Wang"/>
        <s v="Ruben Johnson"/>
        <s v="Amy Rowland"/>
        <s v="Laura Murillo"/>
        <s v="Kim Thompson"/>
        <s v="Jordan Ruiz"/>
        <s v="Scott Shelton DDS"/>
        <s v="Paul Johnson"/>
        <s v="Ashley Moore"/>
        <s v="Carlos Chung"/>
        <s v="Nicholas Sanchez"/>
        <s v="Destiny Rodriguez"/>
        <s v="Katherine Young"/>
        <s v="Brittney Atkinson"/>
        <s v="Teresa Chavez"/>
        <s v="Christopher Robinson"/>
        <s v="Corey Armstrong"/>
        <s v="Tamara Ramos"/>
        <s v="Sharon McKinney"/>
        <s v="Ashley Graham"/>
        <s v="Tiffany Fletcher"/>
        <s v="Jacob Charles"/>
        <s v="Penny Sullivan"/>
        <s v="Cynthia Sanders"/>
        <s v="Ronnie Mendez"/>
        <s v="Amber Rodriguez"/>
        <s v="Manuel Goodman"/>
        <s v="Mark Velazquez"/>
        <s v="Kirk Bishop DDS"/>
        <s v="Pamela Barnes"/>
        <s v="Christine Chan"/>
        <s v="Kelly Ellis"/>
        <s v="Tricia Rodriguez"/>
        <s v="Jason Williams"/>
        <s v="Tiffany Hernandez"/>
        <s v="Steve Jones"/>
        <s v="Sarah Parker"/>
        <s v="Aaron Howe"/>
        <s v="Anthony Hawkins"/>
        <s v="Marc Ross"/>
        <s v="Charles Spears"/>
        <s v="William West"/>
        <s v="Robert Frost"/>
        <s v="John Brown"/>
        <s v="Katie Watkins"/>
        <s v="Matthew Freeman"/>
        <s v="Paula Reynolds"/>
        <s v="Raymond Jackson"/>
        <s v="Stacey Knight"/>
        <s v="Amber Schmidt"/>
        <s v="Judy Walker"/>
        <s v="Elizabeth Ramirez"/>
        <s v="Megan Owens"/>
        <s v="Sara Alvarez"/>
        <s v="William Rogers"/>
        <s v="Andrew Roberson"/>
        <s v="Heather Smith"/>
        <s v="Joel Johnston"/>
        <s v="Margaret Diaz DDS"/>
        <s v="Shannon Adams"/>
        <s v="Valerie Stone"/>
        <s v="Jessica Hull"/>
        <s v="Megan Barrera"/>
        <s v="Sherry Knight"/>
        <s v="Dawn Schaefer"/>
        <s v="Thomas Munoz"/>
        <s v="Sean Perez"/>
        <s v="Dr. Steven Taylor"/>
        <s v="Michelle Jenkins"/>
        <s v="Deborah Schmidt"/>
        <s v="Elizabeth Baxter"/>
        <s v="Mr. Scott Love"/>
        <s v="Robert Valdez"/>
        <s v="Scott Jordan"/>
        <s v="Shawn McDonald"/>
        <s v="Katherine Cameron"/>
        <s v="Debra Banks"/>
        <s v="Jennifer Nguyen"/>
        <s v="Timothy Martin"/>
        <s v="Brian Flores"/>
        <s v="Jeffrey Johnson"/>
        <s v="Cindy Douglas"/>
        <s v="Colleen Wilson"/>
        <s v="Jason Fuller"/>
        <s v="Paul Park"/>
        <s v="Tina Mendoza"/>
        <s v="Jason Jennings"/>
        <s v="Joseph Hoffman"/>
        <s v="Laura Jenkins"/>
        <s v="Whitney Payne"/>
        <s v="Billy Martin"/>
        <s v="Megan Hall"/>
        <s v="Elizabeth Hoffman"/>
        <s v="Drew Garcia"/>
        <s v="Jeffery McGuire"/>
        <s v="Patricia Callahan"/>
        <s v="Calvin Robinson"/>
        <s v="Brooke Peters"/>
        <s v="Katie Franklin"/>
        <s v="Cameron Lawrence"/>
        <s v="Jillian Ware"/>
        <s v="Russell Myers"/>
        <s v="Gilbert Pearson"/>
        <s v="Paul Combs"/>
        <s v="Beverly Shields"/>
        <s v="Christopher Bush"/>
        <s v="Meredith Frey"/>
        <s v="Patrick Sullivan MD"/>
        <s v="Kendra Giles"/>
        <s v="Mr. James Stanley"/>
        <s v="Adam Hale"/>
        <s v="Chelsea Carpenter"/>
        <s v="Ralph Garcia"/>
        <s v="Dustin Green"/>
        <s v="Christopher Page"/>
        <s v="Karen Perez"/>
        <s v="Barbara McNeil"/>
        <s v="Lori Rogers"/>
        <s v="Paul Rose"/>
        <s v="Jonathan Nielsen"/>
        <s v="Hannah Banks"/>
        <s v="Jill Taylor"/>
        <s v="Jason Bradley"/>
        <s v="Mark Lloyd"/>
        <s v="Kristin Rivera"/>
        <s v="Susan Mosley"/>
        <s v="Brad Walton"/>
        <s v="William Clark"/>
        <s v="Lawrence Walker"/>
        <s v="Andre Gray"/>
        <s v="Daniel White"/>
        <s v="Rebecca Pearson"/>
        <s v="Sharon Smith"/>
        <s v="Madison Hill"/>
        <s v="Brittany Richmond"/>
        <s v="Pamela Montoya"/>
        <s v="Christopher Durham"/>
        <s v="Tyler Russell DVM"/>
        <s v="Matthew May"/>
        <s v="Chelsea Crawford"/>
        <s v="Michael Lewis"/>
        <s v="Diana Johnson"/>
        <s v="Dr. Erin Jackson"/>
        <s v="Kyle Meyer"/>
        <s v="Maria Newton"/>
        <s v="Yolanda Kelly"/>
        <s v="Elijah Gomez"/>
        <s v="Edward Pugh"/>
        <s v="Jeffery Richardson"/>
        <s v="Melinda Morales"/>
        <s v="Sarah Anderson"/>
        <s v="Charles Green"/>
        <s v="Daniel Weiss"/>
        <s v="Jenny Austin"/>
        <s v="Kelly Rios DDS"/>
        <s v="James Hall"/>
        <s v="Haley Snyder"/>
        <s v="Carlos Williams"/>
        <s v="Victoria Contreras"/>
        <s v="Michelle Kim"/>
        <s v="Robert Herrera"/>
        <s v="Angela Graham"/>
        <s v="John Russell"/>
        <s v="Matthew Parker"/>
        <s v="Christopher Riley"/>
        <s v="Brett Burns"/>
        <s v="Arthur Mercado"/>
        <s v="Katrina Olsen"/>
        <s v="Amanda Kemp"/>
        <s v="Nathan Snyder"/>
        <s v="Alyssa Smith"/>
        <s v="Rebecca Perez"/>
        <s v="Tammy Wise"/>
        <s v="Edward Schneider"/>
        <s v="Austin Dunlap"/>
        <s v="Sharon Ward"/>
        <s v="Joy Stanley"/>
        <s v="Cassandra Chandler"/>
        <s v="Eric Curtis"/>
        <s v="Albert Davis"/>
        <s v="Susan Fernandez"/>
        <s v="Adam Fowler"/>
        <s v="Courtney Rios"/>
        <s v="Jon Torres"/>
        <s v="Austin York"/>
        <s v="Julia Gomez"/>
        <s v="Alejandro Jackson Jr."/>
        <s v="Aaron Castro"/>
        <s v="John Marks"/>
        <s v="Breanna Hanson"/>
        <s v="Michael Walker"/>
        <s v="Lucas Burnett"/>
        <s v="Christopher Bradley"/>
        <s v="Katelyn Watson"/>
        <s v="Jason Smith"/>
        <s v="Terrence Chase"/>
        <s v="Beth Thomas"/>
        <s v="Robert Bennett"/>
        <s v="Jonathan Finley"/>
        <s v="Leslie Jones"/>
        <s v="David Sanchez"/>
        <s v="Gary Pratt"/>
        <s v="Chelsea Harper"/>
        <s v="Lisa Jackson"/>
        <s v="Benjamin Riddle"/>
        <s v="Amy Williamson"/>
        <s v="Anita Waters"/>
        <s v="Joshua Wilson"/>
        <s v="Nancy Perez"/>
        <s v="Michael Bautista DDS"/>
        <s v="Brandon Roman"/>
        <s v="Norma Scott"/>
        <s v="Allison Harrison"/>
        <s v="Dr. Kimberly Mendoza"/>
        <s v="Mark Williams"/>
        <s v="Kimberly Terry"/>
        <s v="Jerry Hunter"/>
        <s v="Cassandra Johnson"/>
        <s v="Tara Sweeney"/>
        <s v="Nicole Hill"/>
        <s v="Todd Yang"/>
        <s v="Steve Peterson"/>
        <s v="Laura Holmes"/>
        <s v="Regina Jones"/>
        <s v="Scott Baker"/>
        <s v="Brenda Villegas"/>
        <s v="Deanna Rodriguez"/>
        <s v="Angela Hill"/>
        <s v="Phillip Sanders"/>
        <s v="Betty Miller"/>
        <s v="Theodore Robertson"/>
        <s v="Alice Kirby"/>
        <s v="Bradley Heath"/>
        <s v="Dr. Brenda Young"/>
        <s v="Michael Krueger"/>
        <s v="Nicholas Miller"/>
        <s v="Amy Cummings"/>
        <s v="Cody Murray"/>
        <s v="Sara Simmons"/>
        <s v="Meagan Roach MD"/>
        <s v="Laura Barnes"/>
        <s v="Angel Alvarado"/>
        <s v="David Hill"/>
        <s v="Anthony Jones"/>
        <s v="Angela Parker"/>
        <s v="Robin Frazier"/>
        <s v="Jeffrey Glover"/>
        <s v="William Lane"/>
        <s v="Aaron Schultz"/>
        <s v="Kristopher Barnes"/>
        <s v="Kenneth Lamb"/>
        <s v="Timothy Williams"/>
        <s v="William Vincent"/>
        <s v="Joel Sims"/>
        <s v="Douglas Holloway"/>
        <s v="Shannon Vazquez"/>
        <s v="Lynn Murphy"/>
        <s v="Alex Thompson"/>
        <s v="Shannon Diaz"/>
        <s v="Elizabeth Morris"/>
        <s v="Dan Jones"/>
        <s v="Mary Cole"/>
        <s v="Mr. Andrew Francis"/>
        <s v="Jacob Cochran"/>
        <s v="Kathryn Castillo"/>
        <s v="Derrick Castro"/>
        <s v="Sonya Smith"/>
        <s v="Holly Torres"/>
        <s v="John Harvey"/>
        <s v="Brian West"/>
        <s v="Julie Hoover"/>
        <s v="Lori Hill"/>
        <s v="Marissa Carpenter"/>
        <s v="Erin Gilbert"/>
        <s v="Fernando Watson"/>
        <s v="Jessica Schmidt"/>
        <s v="Angela Ellis"/>
        <s v="Rebecca Hall"/>
        <s v="Michelle Miller"/>
        <s v="Laura Smith"/>
        <s v="Kevin Robbins"/>
        <s v="Robert Webb"/>
        <s v="Wanda Wolfe"/>
        <s v="Candace Norman"/>
        <s v="Cory Hardy"/>
        <s v="Peter Compton"/>
        <s v="Mr. Nicholas Rogers"/>
        <s v="Aaron Nelson"/>
        <s v="Marcus Booth"/>
        <s v="Michael Thompson"/>
        <s v="Brian Vazquez"/>
        <s v="Anna Page"/>
        <s v="Monique Hoover"/>
        <s v="Brian Elliott"/>
        <s v="Kurt Robles"/>
        <s v="Mario Poole"/>
        <s v="Dr. Luis Mann"/>
        <s v="Steven Sawyer PhD"/>
        <s v="Ryan Richard"/>
        <s v="Michele Weiss"/>
        <s v="Tonya Todd"/>
        <s v="Sarah Alexander"/>
        <s v="Rodney Hall"/>
        <s v="Morgan Vasquez"/>
        <s v="Jessica Diaz"/>
        <s v="Jamie Case"/>
        <s v="Susan Adams"/>
        <s v="Manuel Cannon"/>
        <s v="Juan Santos"/>
        <s v="Lindsay Blanchard"/>
        <s v="Juan Lee"/>
        <s v="Mark Foster"/>
        <s v="Tammy Rodriguez"/>
        <s v="Nicole Carroll"/>
        <s v="James Taylor"/>
        <s v="Cameron Howell"/>
        <s v="Paul Perkins"/>
        <s v="Nathan Acosta"/>
        <s v="Natasha Patel"/>
        <s v="Samuel Johnson"/>
        <s v="Taylor Garcia"/>
        <s v="Elizabeth Stanley"/>
        <s v="Benjamin Reed"/>
        <s v="Samantha Holloway"/>
        <s v="David Johnson"/>
        <s v="Michelle Mills"/>
        <s v="Kelly Williams"/>
        <s v="Michael Rodriguez"/>
        <s v="Sharon Wright"/>
        <s v="Angelica Kelly"/>
        <s v="Dr. Jeffrey Allen DDS"/>
        <s v="Ian Stanley"/>
        <s v="Donald Rose"/>
        <s v="Kelli Morrison"/>
        <s v="Kevin Landry"/>
        <s v="Jonathan Russell"/>
        <s v="Sandra Alexander"/>
        <s v="Adam Scott"/>
        <s v="Grant Guzman"/>
        <s v="Rachel Heath DDS"/>
        <s v="Laura Carey"/>
        <s v="Steven Walsh"/>
        <s v="Kristina Bates"/>
        <s v="Justin Gardner"/>
        <s v="Samantha Martin"/>
        <s v="Christine Elliott"/>
        <s v="Taylor White"/>
        <s v="Blake Price"/>
        <s v="Kayla Thompson"/>
        <s v="Jose Hopkins"/>
        <s v="Ryan Carroll"/>
        <s v="Alex Foster"/>
        <s v="Stacy Lowe"/>
        <s v="Taylor Kelly"/>
        <s v="Glenn Acevedo"/>
        <s v="Taylor Anderson"/>
        <s v="Michael Coleman"/>
        <s v="Brian Moran"/>
        <s v="Eric Scott"/>
        <s v="Nancy Payne"/>
        <s v="Dr. Adam Gomez Jr."/>
        <s v="Dawn Richards"/>
        <s v="Jack McKay"/>
        <s v="Victor House"/>
        <s v="Sabrina Hancock"/>
        <s v="Brent Shah"/>
        <s v="Jessica Henderson"/>
        <s v="Crystal Choi"/>
        <s v="Nicholas Hayes"/>
        <s v="Brian Lopez"/>
        <s v="Christopher Davis"/>
        <s v="Andrea Anderson"/>
        <s v="Christina Beasley"/>
        <s v="Stephanie Rowe"/>
        <s v="Donna Matthews"/>
        <s v="Heather Johnson"/>
        <s v="Marisa Baker"/>
        <s v="Rachel Weber"/>
        <s v="Michael Barrett"/>
        <s v="Kyle Cowan"/>
        <s v="Shelly Miller"/>
        <s v="Allen Campbell"/>
        <s v="Robert Ritter"/>
        <s v="Rebecca Adkins"/>
        <s v="Allison Brown"/>
        <s v="Jessica Reynolds"/>
        <s v="Tiffany Chambers"/>
        <s v="Roberto Marquez"/>
        <s v="Joseph Fleming"/>
        <s v="Andrew Soto"/>
        <s v="Monica Brown"/>
        <s v="Jeffrey Franklin"/>
        <s v="Jake Kerr"/>
        <s v="Joseph Jones"/>
        <s v="Ashley Moon"/>
        <s v="Joseph Johnston"/>
        <s v="Robert Casey"/>
        <s v="Melanie Flores"/>
        <s v="Suzanne Fields"/>
        <s v="Holly Phillips"/>
        <s v="Ryan Smith"/>
        <s v="Carlos Phillips"/>
        <s v="Jeffrey Rivera"/>
        <s v="Jill Khan"/>
        <s v="Kelly Cooley"/>
        <s v="Timothy Wallace"/>
        <s v="Peter Holden"/>
        <s v="Samantha James"/>
        <s v="Dr. Tiffany Weeks DDS"/>
        <s v="Alex Perry"/>
        <s v="Thomas Arnold"/>
        <s v="Laurie Allen"/>
        <s v="Patricia Ball"/>
        <s v="Leah Anderson"/>
        <s v="Amy Stuart"/>
        <s v="Nicholas Jordan"/>
        <s v="Cindy Rodriguez"/>
        <s v="John Wallace"/>
        <s v="Stephanie Taylor"/>
        <s v="Amanda Robertson"/>
        <s v="Mr. Michael Wise DVM"/>
        <s v="Randall Gentry"/>
        <s v="Michelle Parker"/>
        <s v="Dennis Hart"/>
        <s v="Taylor Casey"/>
        <s v="Jacob Vaughn"/>
        <s v="Bradley Ortega"/>
        <s v="Lindsay Williams"/>
        <s v="Taylor Nelson"/>
        <s v="Martin Morgan"/>
        <s v="Taylor Reese"/>
        <s v="Sarah Alvarez"/>
        <s v="James Lopez"/>
        <s v="Edward Merritt"/>
        <s v="Danny Davis"/>
        <s v="John Jones"/>
        <s v="Roberto Foster"/>
        <s v="Robert Burns"/>
        <s v="Teresa Higgins"/>
        <s v="Michael Becker"/>
        <s v="Kathryn Obrien"/>
        <s v="Elizabeth York"/>
        <s v="Brandi Hogan"/>
        <s v="Donald Cooper"/>
        <s v="Carl Palmer"/>
        <s v="Martin Thompson"/>
        <s v="Sarah Kennedy"/>
        <s v="Frederick Vazquez"/>
        <s v="Donald Duran"/>
        <s v="Jennifer Hawkins"/>
        <s v="Joseph Diaz MD"/>
        <s v="Joshua Anderson"/>
        <s v="Rodney Marshall"/>
        <s v="Angela Benton"/>
        <s v="Laurie Gardner"/>
        <s v="Edward Brewer"/>
        <s v="Justin Allen"/>
        <s v="Leslie Zimmerman"/>
        <s v="Charles Hall"/>
        <s v="Tiffany Hall"/>
        <s v="Leslie Hammond"/>
        <s v="Jeffrey Wade"/>
        <s v="Jennifer Adams"/>
        <s v="Daniel Turner"/>
        <s v="Anne Baldwin"/>
        <s v="Brian Frazier"/>
        <s v="Zachary Barrera"/>
        <s v="Christina Hamilton"/>
        <s v="Douglas Carter"/>
        <s v="Anne Murray"/>
        <s v="Ralph Booker"/>
        <s v="Jennifer McIntosh"/>
        <s v="Michael Green"/>
        <s v="Brittany Andrade"/>
        <s v="Richard Carpenter"/>
        <s v="Nicole Ramsey"/>
        <s v="Gregory Bailey"/>
        <s v="Allison Guzman"/>
        <s v="Erin Perez"/>
        <s v="Christina Montgomery"/>
        <s v="Claire Holmes"/>
        <s v="Shawn Evans"/>
        <s v="Adam Coleman"/>
        <s v="Cory Smith"/>
        <s v="Thomas Roberts"/>
        <s v="Roger Glenn"/>
        <s v="Veronica Burke"/>
        <s v="Jennifer Silva"/>
        <s v="Tyler Dougherty"/>
        <s v="Christian Sherman"/>
        <s v="Leslie Williams"/>
        <s v="Christopher Harrison"/>
        <s v="Paul Burns"/>
        <s v="Joan Wilson"/>
        <s v="Adrian Sullivan"/>
        <s v="Mackenzie Edwards"/>
        <s v="Lisa Harrison"/>
        <s v="Gregory Osborne"/>
        <s v="Christopher Mathis"/>
        <s v="Christina Lopez"/>
        <s v="Matthew Hart"/>
        <s v="Joshua Pratt"/>
        <s v="Christine Anderson"/>
        <s v="Daniel Wagner"/>
        <s v="Sara Rios"/>
        <s v="Brooke Le"/>
        <s v="Gary Hampton"/>
        <s v="Sonia Gonzalez"/>
        <s v="Patricia Reynolds"/>
        <s v="John Jenkins"/>
        <s v="Damon Cruz"/>
        <s v="Jill Jackson"/>
        <s v="Joshua Howe"/>
        <s v="Rebecca Lee"/>
        <s v="Natalie Simmons"/>
        <s v="Timothy Wilkinson"/>
        <s v="Thomas Mitchell"/>
        <s v="Shawn Little"/>
        <s v="David Meyer"/>
        <s v="Tricia Ortega"/>
        <s v="Kimberly Ingram"/>
        <s v="Denise Merritt"/>
        <s v="Michael Calderon"/>
        <s v="Linda Alexander"/>
        <s v="David Morgan"/>
        <s v="Michael Thomas"/>
        <s v="Michael Franco"/>
        <s v="Brian Jones"/>
        <s v="William Perez"/>
        <s v="Stephanie Wood"/>
        <s v="Lisa Carrillo"/>
        <s v="Angie Anderson"/>
        <s v="Veronica Black"/>
        <s v="Jason Bailey"/>
        <s v="Debra Levine DVM"/>
        <s v="Kevin Perez"/>
        <s v="Holly Ramirez"/>
        <s v="Desiree Stephenson"/>
        <s v="Mark Parker"/>
        <s v="Lawrence Harrison"/>
        <s v="Linda Smith"/>
        <s v="Lacey Bryan"/>
        <s v="Kristina Green"/>
        <s v="Ian Gutierrez"/>
        <s v="April Edwards"/>
        <s v="Martin Williams"/>
        <s v="Carrie Liu"/>
        <s v="Jeffrey Case"/>
        <s v="Christopher Lucas"/>
        <s v="Melissa Kennedy"/>
        <s v="Chad Edwards"/>
        <s v="Steven Wright"/>
        <s v="Kimberly Henry"/>
        <s v="Stephen Davis"/>
        <s v="Andrea Fisher"/>
        <s v="Ryan Soto"/>
        <s v="Mary Morrison"/>
        <s v="Pamela Thomas"/>
        <s v="Jerry Griffin"/>
        <s v="Tammy Coleman"/>
        <s v="Tammy Clark"/>
        <s v="Kathryn Cole"/>
        <s v="Ernest Villarreal"/>
        <s v="Caitlin Miller"/>
        <s v="Tracy Smith"/>
        <s v="Monique Gardner"/>
        <s v="Matthew Roberts"/>
        <s v="Cory Ibarra"/>
        <s v="Richard Neal"/>
        <s v="Carlos Roy"/>
        <s v="Allen Morrow"/>
        <s v="Michael Mitchell"/>
        <s v="Terry Rice"/>
        <s v="Sharon Burns DVM"/>
        <s v="Jillian Wilson"/>
        <s v="Sherry Gutierrez"/>
        <s v="Samantha Bridges"/>
        <s v="Mary Walsh"/>
        <s v="Anna Welch"/>
        <s v="Sierra Knox"/>
        <s v="Jessica Chen"/>
        <s v="Anthony Allison"/>
        <s v="Alexis Gillespie"/>
        <s v="Teresa Garcia"/>
        <s v="Peggy Jones"/>
        <s v="Tara Rodriguez"/>
        <s v="Kelly Rubio"/>
        <s v="Danielle Bowman"/>
        <s v="Ms. Brooke Church PhD"/>
        <s v="Jim Chen"/>
        <s v="Sarah Taylor"/>
        <s v="Veronica Perry"/>
        <s v="Joseph Weaver"/>
        <s v="Erin Ferrell"/>
        <s v="Miss Brandy Ruiz"/>
        <s v="Alan Harris"/>
        <s v="Charles White"/>
        <s v="Jennifer Rogers"/>
        <s v="John Flowers"/>
        <s v="Angela Pierce"/>
        <s v="Jack Williams"/>
        <s v="Tamara Smith"/>
        <s v="Andrew Wiggins"/>
        <s v="Christopher Murray"/>
        <s v="Laurie Sosa"/>
        <s v="Stephen Luna"/>
        <s v="Dawn Torres"/>
        <s v="Mr. Ryan Young MD"/>
        <s v="Stephen Martin"/>
        <s v="James Murphy"/>
        <s v="Tina Perry"/>
        <s v="Scott Bennett"/>
        <s v="Andrew Cook"/>
        <s v="Daniel Miller"/>
        <s v="Sherry Powell"/>
        <s v="Michael Jones"/>
        <s v="Craig Miller"/>
        <s v="Thomas Campbell"/>
        <s v="Nicholas Cruz"/>
        <s v="Mark Bennett"/>
        <s v="Jonathan Campbell"/>
        <s v="Michelle Huff"/>
        <s v="Jesse Flynn"/>
        <s v="Edward Patterson"/>
        <s v="Jerry Baldwin"/>
        <s v="Bethany Rosario"/>
        <s v="Monica Francis"/>
        <s v="Francisco Lawson"/>
        <s v="Sarah Schneider"/>
        <s v="Thomas Stewart"/>
        <s v="Tony Martin"/>
        <s v="Nathan Barrera"/>
        <s v="Jermaine Floyd"/>
        <s v="Nicole Blake"/>
        <s v="Sonya Allen"/>
        <s v="Maria Adams"/>
        <s v="Frank Singh"/>
        <s v="Jon Hall"/>
        <s v="Kimberly Butler"/>
        <s v="John Blevins"/>
        <s v="Heidi Lopez"/>
        <s v="James Mason"/>
        <s v="Jennifer Watson"/>
        <s v="Amy Johnson"/>
        <s v="Michael Garrett"/>
        <s v="Becky Finley"/>
        <s v="Brian Richardson"/>
        <s v="Alyssa Willis"/>
        <s v="Sarah Hanna"/>
        <s v="Terry Taylor"/>
        <s v="James Cohen"/>
        <s v="Ronald Austin"/>
        <s v="Jasmine Zhang"/>
        <s v="Kayla Rivera"/>
        <s v="George Perez"/>
        <s v="Denise Green MD"/>
        <s v="Eric Alexander"/>
        <s v="Matthew Moore"/>
        <s v="Katherine Harris"/>
        <s v="Keith Moore"/>
        <s v="Raymond Lee"/>
        <s v="Kyle Morris"/>
        <s v="Connie Wilson"/>
        <s v="Pamela Mercado"/>
        <s v="Victor Clements"/>
        <s v="Jeffrey Lawson"/>
        <s v="Ashlee Anderson"/>
        <s v="Andrew Lee"/>
        <s v="Douglas Russo"/>
        <s v="James Thompson"/>
        <s v="Victoria Shelton MD"/>
        <s v="Wendy Hester"/>
        <s v="Diane Harris"/>
        <s v="Jessica Marshall"/>
        <s v="Troy Page"/>
        <s v="Brad Brown"/>
        <s v="Anthony Marquez"/>
        <s v="Gregory Jones"/>
        <s v="Dr. Dawn Hampton"/>
        <s v="Bill Soto"/>
        <s v="Andrew Hernandez DVM"/>
        <s v="Kevin Young"/>
        <s v="Joshua Stevens"/>
        <s v="Eric Fields"/>
        <s v="Mrs. Kathryn Harvey PhD"/>
        <s v="Sally Marshall"/>
        <s v="Shannon Nelson"/>
        <s v="Richard Cole"/>
        <s v="James Crawford"/>
        <s v="Eric Wise"/>
        <s v="Derek Maldonado"/>
        <s v="Allison Nguyen"/>
        <s v="Melanie Hawkins"/>
        <s v="Tyler Pierce"/>
        <s v="Emily Ware"/>
        <s v="Michael Carter"/>
        <s v="Jack Hull"/>
        <s v="Linda Flores"/>
        <s v="Leslie Hanson"/>
        <s v="James Sullivan"/>
        <s v="Alicia Lewis"/>
        <s v="Carrie Gardner"/>
        <s v="Autumn Lopez"/>
        <s v="Ralph Sampson"/>
        <s v="James Lee"/>
        <s v="Stephanie Wilson"/>
        <s v="Alexis Allen"/>
        <s v="Kimberly Allen"/>
        <s v="Kyle Summers"/>
        <s v="Jennifer Mills"/>
        <s v="Cynthia King"/>
        <s v="John Smith"/>
        <s v="Chad Taylor"/>
        <s v="David Hernandez"/>
        <s v="Robert Moore"/>
        <s v="Dr. Cynthia Richard DDS"/>
        <s v="Kevin Reyes"/>
        <s v="Kelly Munoz"/>
        <s v="Melissa Mendez"/>
        <s v="Tina Pugh"/>
        <s v="Kevin Adams"/>
        <s v="Sydney King"/>
        <s v="Sarah Nunez"/>
        <s v="Ashley Mullen"/>
        <s v="Linda Kennedy"/>
        <s v="Phillip Howard"/>
        <s v="Rebecca Lewis"/>
        <s v="Lori Ferrell"/>
        <s v="John Barber"/>
        <s v="Robert Black"/>
        <s v="Steven Barnes"/>
        <s v="Leslie Garcia"/>
        <s v="Melissa Torres"/>
        <s v="Mary Lopez"/>
        <s v="Regina Fernandez"/>
        <s v="Eric Levy"/>
        <s v="Christopher Wilcox"/>
        <s v="Shaun O'Connor PhD"/>
        <s v="Valerie Martinez"/>
        <s v="Ricardo Davis"/>
        <s v="Donna Adams"/>
        <s v="Angela Walton"/>
        <s v="Mariah Martinez"/>
        <s v="Gary Valentine"/>
        <s v="Amy Espinoza"/>
        <s v="James Krause"/>
        <s v="Joseph Roman"/>
        <s v="Sherry Melendez"/>
        <s v="Erica Ford"/>
        <s v="James Caldwell"/>
        <s v="Hannah Flores"/>
        <s v="Donald Anthony"/>
        <s v="Carla Hartman"/>
        <s v="Victor Delacruz"/>
        <s v="Summer Parks"/>
        <s v="Mitchell Morrison"/>
        <s v="Laura Pearson"/>
        <s v="Guy Griffin"/>
        <s v="Dr. Gary Newton DDS"/>
        <s v="Mary Golden"/>
        <s v="Michael Simmons"/>
        <s v="Brittany Brown"/>
        <s v="Pamela Howell"/>
        <s v="Debra Wagner"/>
        <s v="Robin Mays"/>
        <s v="John Alexander"/>
        <s v="Jenna Robinson"/>
        <s v="John Harris"/>
        <s v="Breanna Hamilton"/>
        <s v="Zachary Chambers"/>
        <s v="Michael Nelson"/>
        <s v="Katie Moore"/>
        <s v="Alexander Dean"/>
        <s v="Shelley Wright"/>
        <s v="Nicole Torres"/>
        <s v="Paul Smith"/>
        <s v="Ruth Bishop"/>
        <s v="Matthew Goodwin"/>
        <s v="Rachel Hunt"/>
        <s v="Sheryl Johnson"/>
        <s v="Kaitlyn Martinez"/>
        <s v="Joy Hernandez"/>
        <s v="Tony James"/>
        <s v="Tamara Fuller"/>
        <s v="Joann Bauer"/>
        <s v="John Chavez"/>
        <s v="Joseph Hudson"/>
        <s v="Donna Clark"/>
        <s v="Leslie Berry"/>
        <s v="Chloe Ruiz"/>
        <s v="Samantha Harvey"/>
        <s v="Samantha Lewis"/>
        <s v="Candace Stephens"/>
        <s v="Patrick Brown"/>
        <s v="Joe Carpenter"/>
        <s v="Derrick Smith"/>
        <s v="Victoria Hensley"/>
        <s v="Carl Collins"/>
        <s v="Stephanie Fischer"/>
        <s v="Scott Rivera"/>
        <s v="Christopher Griffith"/>
        <s v="Sarah Matthews"/>
        <s v="Joshua Jackson"/>
        <s v="Richard Jenkins"/>
        <s v="Alyssa Hernandez"/>
        <s v="Edward Taylor"/>
        <s v="Dennis Mercer"/>
        <s v="Rebecca Castro"/>
        <s v="Marcus King"/>
        <s v="Lisa Ward"/>
        <s v="Tiffany Douglas"/>
        <s v="Tammy Alvarado"/>
        <s v="Jordan Perry"/>
        <s v="Ray Roy"/>
        <s v="Amy Cabrera DDS"/>
        <s v="Joe Gonzalez"/>
        <s v="Katrina Myers"/>
        <s v="Kyle Fernandez"/>
        <s v="Charles Medina"/>
        <s v="Christina Cunningham"/>
        <s v="Jennifer Martinez"/>
        <s v="Julia Wilson"/>
        <s v="Kristen Peck"/>
        <s v="Susan Garcia"/>
        <s v="Kelli Kennedy"/>
        <s v="Emma Brady"/>
        <s v="Kelsey Gonzales"/>
        <s v="Caitlin Quinn"/>
        <s v="Holly Morgan"/>
        <s v="Bradley Potter"/>
        <s v="Michael Estrada"/>
        <s v="Carrie Craig"/>
        <s v="Nicole Steele"/>
        <s v="Joshua York"/>
        <s v="Terri Smith"/>
        <s v="Steven Williamson"/>
        <s v="Paul Rangel"/>
        <s v="Janice Chan"/>
        <s v="Benjamin Bradley"/>
        <s v="Austin Watts"/>
        <s v="Alex Hamilton"/>
        <s v="Joseph Campbell"/>
        <s v="Ryan Harris"/>
        <s v="Bonnie Jensen"/>
        <s v="Wayne Simmons"/>
        <s v="David Boyd"/>
        <s v="Matthew Rivera"/>
        <s v="Jennifer Kirk"/>
        <s v="Heather Meyers"/>
        <s v="Lisa Ramos"/>
        <s v="Amy Hines"/>
        <s v="Alan Carr"/>
        <s v="Kendra Tran"/>
        <s v="Matthew Li"/>
        <s v="Adam Green"/>
        <s v="April Ponce"/>
        <s v="Nicole Randolph"/>
        <s v="Steven Ruiz"/>
        <s v="Julie Aguirre"/>
        <s v="Rebecca Cook"/>
        <s v="Matthew Sutton"/>
        <s v="Carla Velez"/>
        <s v="Rhonda Cowan"/>
        <s v="Donald Stark"/>
        <s v="John Ward"/>
        <s v="Samuel Knight"/>
        <s v="Noah Jimenez"/>
        <s v="Aimee Brown"/>
        <s v="Mario Sanchez"/>
        <s v="Helen Green"/>
        <s v="Mrs. Crystal Black"/>
        <s v="Renee Rivera"/>
        <s v="John Lewis"/>
        <s v="Sandra Pham"/>
        <s v="Sandra Francis"/>
        <s v="Michael Cunningham"/>
        <s v="Charlene Young"/>
        <s v="Amber Butler"/>
        <s v="Ana Nguyen"/>
        <s v="Heather King"/>
        <s v="Caleb Lane"/>
        <s v="Jennifer Love"/>
        <s v="Trevor Jenkins"/>
        <s v="Jennifer Riddle"/>
        <s v="Brooke Mason"/>
        <s v="Dr. Diana Duran"/>
        <s v="John Lee"/>
        <s v="Brandon Fuentes"/>
        <s v="Jordan Haynes"/>
        <s v="Stephanie Lee"/>
        <s v="Samuel Vasquez"/>
        <s v="David Garza"/>
        <s v="Teresa Dixon"/>
        <s v="Margaret Jones"/>
        <s v="John Crawford"/>
        <s v="Holly Vaughn"/>
        <s v="Randy Chavez"/>
        <s v="Lauren Weaver"/>
        <s v="Hannah Norman"/>
        <s v="Ronald Williams"/>
        <s v="Timothy Hall"/>
        <s v="Laura Zimmerman"/>
        <s v="Sharon Lewis"/>
        <s v="Dr. Karen Shaw"/>
        <s v="Kenneth Johnson"/>
        <s v="Gerald Harrison"/>
        <s v="Erin Reyes"/>
        <s v="Amanda McKinney"/>
        <s v="Diana Hanson"/>
        <s v="Susan Woodward"/>
        <s v="Teresa Miller"/>
        <s v="Matthew Brown"/>
        <s v="Maria Jones"/>
        <s v="Cheryl Ramirez"/>
        <s v="Michelle Allen"/>
        <s v="Stephanie Harris"/>
        <s v="Jennifer Rodriguez"/>
        <s v="Amanda Cameron"/>
        <s v="Adrian Murphy"/>
        <s v="Christian Ortiz"/>
        <s v="William Kent"/>
        <s v="Gina Stevens"/>
        <s v="Angela Wagner"/>
        <s v="David Howard"/>
        <s v="Megan Nguyen"/>
        <s v="Edward Malone"/>
        <s v="Lindsay Chan"/>
        <s v="Sandra Alvarez"/>
        <s v="Anthony Mason"/>
        <s v="Dr. Jennifer Gallegos"/>
        <s v="Annette Gutierrez"/>
        <s v="Samantha Holden"/>
        <s v="Elizabeth Johnson"/>
        <s v="Sarah Randolph"/>
        <s v="Rachel Bowers"/>
        <s v="Christie Cox"/>
        <s v="Heather Love"/>
        <s v="Barbara Hudson"/>
        <s v="Emily Martinez"/>
        <s v="Lynn Moyer"/>
        <s v="Angela Marsh"/>
        <s v="Karen Johnson"/>
        <s v="Patrick Livingston"/>
        <s v="Jacob Mendoza"/>
        <s v="Elizabeth Petty MD"/>
        <s v="Morgan Brock"/>
        <s v="Stephen Jackson"/>
        <s v="Carlos Thornton"/>
        <s v="James Fuller"/>
        <s v="Tonya Miller"/>
        <s v="Jeffrey Perry"/>
        <s v="Jocelyn Juarez MD"/>
        <s v="Leslie Prince"/>
        <s v="Heather Jones"/>
        <s v="Stacy Bennett"/>
        <s v="Donald Baird"/>
        <s v="Kristin Brown"/>
        <s v="Meredith Garza"/>
        <s v="Tiffany Carlson"/>
        <s v="Bryan Matthews"/>
        <s v="Richard Miller"/>
        <s v="Aaron Torres"/>
        <s v="Sarah Jenkins"/>
        <s v="Jonathan Petersen"/>
        <s v="Spencer Potter"/>
        <s v="Alex Young"/>
        <s v="Jerry Perkins"/>
        <s v="Carla Harrison"/>
        <s v="Nathan Mason"/>
        <s v="Tiffany Robbins"/>
        <s v="Christine Lopez"/>
        <s v="John Sandoval"/>
        <s v="Jasmine Wright"/>
        <s v="James Smith"/>
        <s v="Melanie Fernandez"/>
        <s v="John Taylor"/>
        <s v="Ryan Arellano"/>
        <s v="David Williams"/>
        <s v="Joe Gray"/>
        <s v="Taylor Gilbert"/>
        <s v="Tiffany Lynn"/>
        <s v="Joseph Curry"/>
        <s v="Angela Harvey"/>
        <s v="Angela Ruiz"/>
        <s v="Angie Floyd"/>
        <s v="Anthony Stewart"/>
        <s v="Debra Collins"/>
        <s v="Whitney Fox"/>
        <s v="Mallory Phillips"/>
        <s v="Ashley Hughes"/>
        <s v="Peter Benson"/>
        <s v="Samantha Heath"/>
        <s v="Amanda Todd"/>
        <s v="David Stein"/>
        <s v="Jacqueline Ford"/>
        <s v="Amber Wallace"/>
        <s v="Michael Bowers"/>
        <s v="David Allen"/>
        <s v="Tracy Reed"/>
        <s v="Jacqueline Clark"/>
        <s v="Sierra Edwards"/>
        <s v="Dawn Jackson"/>
        <s v="Deborah Watkins"/>
        <s v="Jose Shaw"/>
        <s v="Roger Higgins"/>
        <s v="Alejandra Williams"/>
        <s v="Chelsea McClain"/>
        <s v="Gregory Kaufman"/>
        <s v="Joel Campbell"/>
        <s v="Kyle Maxwell"/>
        <s v="Benjamin Thompson"/>
        <s v="Jane Hardin"/>
        <s v="Donna Smith"/>
        <s v="Erica Meyer"/>
        <s v="Misty Davis"/>
        <s v="Dr. Desiree West"/>
        <s v="Jean McBride"/>
        <s v="Robert Bradley"/>
        <s v="Ricardo Jenkins"/>
        <s v="Jay Lewis"/>
        <s v="Mitchell Foster"/>
        <s v="Donald Reyes"/>
        <s v="Christine Richardson"/>
        <s v="Zachary Simpson"/>
        <s v="Anna Goodwin"/>
        <s v="Carrie Chase"/>
        <s v="Kayla Cohen"/>
        <s v="Laura Harrison"/>
        <s v="Mark Davis"/>
        <s v="Mr. Aaron Chen Jr."/>
        <s v="Nathan Weeks"/>
        <s v="Shaun Lewis"/>
        <s v="April Keller"/>
        <s v="Aaron Martinez"/>
        <s v="Jessica Fisher"/>
        <s v="Michael Rose"/>
        <s v="Lori Chase"/>
        <s v="Patrick Porter"/>
        <s v="John Wolf"/>
        <s v="Patricia Butler"/>
        <s v="Michele Wagner"/>
        <s v="Stephanie Robbins"/>
        <s v="Ryan Hunter"/>
        <s v="Shannon Brooks"/>
        <s v="Nathaniel Walker"/>
        <s v="Steven Reynolds"/>
        <s v="Brian McDonald"/>
        <s v="Jessica Velasquez"/>
        <s v="Devon Cannon"/>
        <s v="Robert Cole"/>
        <s v="Dr. Alexander Martin"/>
        <s v="Carlos McGrath"/>
        <s v="Susan Sherman"/>
        <s v="Steven Sharp"/>
        <s v="Sandy Jensen"/>
        <s v="Suzanne Leonard"/>
        <s v="Todd Parker"/>
        <s v="Jeremy Allen"/>
        <s v="Kelly Hernandez"/>
        <s v="Cory Drake"/>
        <s v="Elizabeth Williams"/>
        <s v="Yvette Griffith"/>
        <s v="Todd Johnson"/>
        <s v="Joshua Carpenter"/>
        <s v="Lindsay Ruiz"/>
        <s v="Theresa Lopez"/>
        <s v="Thomas Mendoza"/>
        <s v="Jason Strong"/>
        <s v="Karla Cross"/>
        <s v="Linda Young"/>
        <s v="John Luna"/>
        <s v="Kristi Davidson"/>
        <s v="Stephen Brown"/>
        <s v="Christopher Torres"/>
        <s v="Karen Martinez"/>
        <s v="William Roy"/>
        <s v="Richard Byrd"/>
        <s v="Heather Vega"/>
        <s v="Mrs. Deborah Fox"/>
        <s v="Wendy Williams"/>
        <s v="Joshua Green"/>
        <s v="Cheryl Figueroa"/>
        <s v="Jaclyn Mason"/>
        <s v="Jared Waters"/>
        <s v="Katie Henderson"/>
        <s v="Lisa Patterson"/>
        <s v="John Frank"/>
        <s v="Thomas Adams"/>
        <s v="Jacob Petersen"/>
        <s v="Brandi Buchanan"/>
        <s v="Antonio Gates"/>
        <s v="Christina Gibson"/>
        <s v="Linda Lee"/>
        <s v="Sarah Robinson"/>
        <s v="Michael Wolfe"/>
        <s v="Margaret Hall MD"/>
        <s v="Kim King"/>
        <s v="Dwayne Gonzalez"/>
        <s v="Kristen Henderson"/>
        <s v="William Kline"/>
        <s v="Kaylee Cruz"/>
        <s v="Courtney Marsh"/>
        <s v="Zachary Barr"/>
        <s v="Chloe Davis"/>
        <s v="Jessica Robbins"/>
        <s v="Victoria Clark"/>
        <s v="Jessica Ali"/>
        <s v="Denise Murphy"/>
        <s v="Melissa Soto"/>
        <s v="Pamela Wilson"/>
        <s v="Mrs. Sarah Chang MD"/>
        <s v="Christine Ramirez"/>
        <s v="Angela Fisher"/>
        <s v="Kathleen Trevino"/>
        <s v="Stephanie Burton"/>
        <s v="Ariel Russell"/>
        <s v="Andrew Gibbs"/>
        <s v="Christopher Johnson"/>
        <s v="Megan Miller"/>
        <s v="Timothy Cook"/>
        <s v="Susan Smith"/>
        <s v="Travis Chen"/>
        <s v="Sara Padilla"/>
        <s v="William Anderson"/>
        <s v="Darren Klein"/>
        <s v="Alexandra Howard"/>
        <s v="Frank Robinson"/>
        <s v="Annette Bolton"/>
        <s v="Adam Case"/>
        <s v="Sarah Mueller"/>
        <s v="Gregory Green"/>
        <s v="Matthew Snow"/>
        <s v="Kristin Mathews DVM"/>
        <s v="Gilbert Foster"/>
        <s v="Kayla Daniels"/>
        <s v="Hannah Watkins"/>
        <s v="Samantha McCormick"/>
        <s v="Paula Cooper"/>
        <s v="Sheila Paul"/>
        <s v="Amy Williams"/>
        <s v="Jill Spence"/>
        <s v="Zachary Rodriguez"/>
        <s v="William Walker"/>
        <s v="Preston Berry"/>
        <s v="Dr. Ray Miller"/>
        <s v="Rebecca Hunt"/>
        <s v="Eric Anderson"/>
        <s v="Katie Parker"/>
        <s v="Joshua Martinez"/>
        <s v="Paul Kerr"/>
        <s v="Sabrina Kelly"/>
        <s v="Robert Drake"/>
        <s v="Melanie Mueller"/>
        <s v="Alex Dyer"/>
        <s v="Julie Wong"/>
        <s v="Rachel Snyder"/>
        <s v="John Myers"/>
        <s v="Jean Miller"/>
        <s v="Bethany Holt"/>
        <s v="Kelsey Turner"/>
        <s v="Bruce Jenkins"/>
        <s v="Nicole Bender"/>
        <s v="Christina Martin"/>
        <s v="Janet Murphy"/>
        <s v="Dr. Christopher Myers"/>
        <s v="Tiffany Perry"/>
        <s v="Jennifer Harrington"/>
        <s v="Anthony White"/>
        <s v="Destiny Munoz"/>
        <s v="James Perez"/>
        <s v="Kyle Roberts"/>
        <s v="Jessica Gonzalez"/>
        <s v="Jane Fuller"/>
        <s v="Laurie Perez"/>
        <s v="Angelica Cline"/>
        <s v="Erica Davis"/>
        <s v="Sara Ellis"/>
        <s v="Cody King"/>
        <s v="Patrick Hodge"/>
        <s v="Linda Evans"/>
        <s v="Nicole Pierce"/>
        <s v="Belinda Harrington"/>
        <s v="Jodi Gonzalez"/>
        <s v="Jason Tate"/>
        <s v="Darlene Kennedy"/>
        <s v="Robert Martinez"/>
        <s v="Kim Juarez"/>
        <s v="Anna Carson"/>
        <s v="Lawrence Thomas"/>
        <s v="Daniel Horne"/>
        <s v="Jennifer Deleon"/>
        <s v="Dustin Lewis"/>
        <s v="Andre Mendoza"/>
        <s v="Ronald Johnson"/>
        <s v="Denise Carter"/>
        <s v="Victoria Velasquez"/>
        <s v="Kimberly Anthony"/>
        <s v="Mary Wood"/>
        <s v="Susan Lucero"/>
        <s v="David Holt"/>
        <s v="Scott Hunt"/>
        <s v="Anne Rivera"/>
        <s v="Blake Black"/>
        <s v="Michael Williams"/>
        <s v="Jennifer Miller"/>
        <s v="Gabrielle Fischer"/>
        <s v="Joshua Saunders"/>
        <s v="Jenna Rodriguez"/>
        <s v="Todd McDaniel"/>
        <s v="Jessica Herman"/>
        <s v="Sarah Andrade"/>
        <s v="Mary Jackson"/>
        <s v="Calvin Vazquez"/>
        <s v="Amanda Hoffman"/>
        <s v="Stephanie Christian"/>
        <s v="Katelyn Kemp"/>
        <s v="Anita Boyd"/>
        <s v="Tonya Robinson"/>
        <s v="Eduardo Garcia"/>
        <s v="Matthew Jimenez"/>
        <s v="Gabriel Olsen"/>
        <s v="Jasmine Bell"/>
        <s v="Julie Barrett"/>
        <s v="Stephen Coleman"/>
        <s v="Catherine Webb"/>
        <s v="Megan Hughes"/>
        <s v="Andre Richards"/>
        <s v="Sydney Chan"/>
        <s v="Cathy Rogers"/>
        <s v="Patricia Shah"/>
        <s v="Cynthia Atkinson"/>
        <s v="Shelby Klein"/>
        <s v="Jessica Torres"/>
        <s v="Joseph Duran"/>
        <s v="Robert Stevenson"/>
        <s v="Eric Wyatt"/>
        <s v="Jessica Bentley"/>
        <s v="Patricia Long"/>
        <s v="Sara Holt"/>
        <s v="Misty Conner"/>
        <s v="David Tucker"/>
        <s v="Patricia Lopez"/>
        <s v="Tara Weaver"/>
        <s v="Darin King"/>
        <s v="Kevin Scott"/>
        <s v="Laurie Chavez"/>
        <s v="Karen Walters"/>
        <s v="Caitlyn Fowler"/>
        <s v="Rebecca Campbell"/>
        <s v="Margaret Douglas"/>
        <s v="Brandon Garcia"/>
        <s v="Melissa Stephens"/>
        <s v="Justin Williams"/>
        <s v="Anthony Smith"/>
        <s v="Nicole Harper"/>
        <s v="Marcus Henry"/>
        <s v="Luis Brown"/>
        <s v="Tyler Chapman"/>
        <s v="Alejandra Johnson"/>
        <s v="Michael Browning"/>
        <s v="Mr. Francisco Benson"/>
        <s v="Michael Mann"/>
        <s v="Christopher Huffman"/>
        <s v="Tammy Patel"/>
        <s v="Tiffany Bishop"/>
        <s v="Brian Vincent"/>
        <s v="Stephanie Santos"/>
        <s v="David Armstrong"/>
        <s v="Donna Sullivan"/>
        <s v="Gregory Schwartz"/>
        <s v="Erica Anderson"/>
        <s v="Tony Cooper"/>
        <s v="Dean Scott"/>
        <s v="Christina Farmer"/>
        <s v="Thomas Guerrero"/>
        <s v="Kelly Larson"/>
        <s v="Sarah Roberts"/>
        <s v="Martin Townsend"/>
        <s v="Kevin Brown"/>
        <s v="Juan White"/>
        <s v="Adam Ewing"/>
        <s v="Melissa Meyers"/>
        <s v="John Murphy"/>
        <s v="Shannon Terry"/>
        <s v="Terri Pena"/>
        <s v="Michael Benton"/>
        <s v="Deborah Brown"/>
        <s v="Drew Marsh"/>
        <s v="Andrew Baker"/>
        <s v="Andrew Frost"/>
        <s v="Lance Monroe"/>
        <s v="Samantha Jones"/>
        <s v="Catherine Gilbert"/>
        <s v="Joshua Daniel"/>
        <s v="David Munoz"/>
        <s v="Joshua Berry"/>
        <s v="Cynthia Stone"/>
        <s v="Andrew Williams"/>
        <s v="Scott Cooper Jr."/>
        <s v="Mr. Daniel Garrison"/>
        <s v="Erica Brooks"/>
        <s v="Daniel Duncan"/>
        <s v="David Reynolds"/>
        <s v="George Garcia"/>
        <s v="Jeffery Ruiz"/>
        <s v="Craig White"/>
        <s v="Edward Hunter"/>
        <s v="Lisa Owens"/>
        <s v="Paula Andrews"/>
        <s v="Casey Sanchez"/>
        <s v="Eddie Adams"/>
        <s v="Jessica Hamilton"/>
        <s v="Mrs. Deborah Marshall"/>
        <s v="Charles Barrett"/>
        <s v="Jason Moore"/>
        <s v="Emily Roberts"/>
        <s v="Eric Dyer"/>
        <s v="Kyle Mclean"/>
        <s v="Jason Freeman"/>
        <s v="Brian Zhang"/>
        <s v="Sarah Scott"/>
        <s v="Brenda Roberts"/>
        <s v="William Foster"/>
        <s v="Melissa Taylor"/>
        <s v="Alicia Mercado"/>
        <s v="John Cox"/>
        <s v="Jeffrey Stanley"/>
        <s v="Maria Washington"/>
        <s v="Thomas Meyer"/>
        <s v="Alison Little"/>
        <s v="Jason Spencer"/>
        <s v="John Shields"/>
        <s v="Eric Santiago"/>
        <s v="Amber Hernandez"/>
        <s v="Raymond Calhoun"/>
        <s v="Michael Crane"/>
        <s v="Zachary Gibbs"/>
        <s v="Raymond Ramos"/>
        <s v="Andrew Ellis"/>
        <s v="Mary Lewis"/>
        <s v="Donald Fletcher"/>
        <s v="Jennifer Cardenas"/>
        <s v="Brian Baird"/>
        <s v="Kenneth Ayala"/>
        <s v="Kristin Ferguson"/>
        <s v="Paul Garcia"/>
        <s v="Vanessa Fields"/>
        <s v="Bobby Russo"/>
        <s v="Andrew Holmes"/>
        <s v="Katelyn Williams"/>
        <s v="Amy Barnes"/>
        <s v="Katelyn Fernandez"/>
        <s v="Derrick Bird"/>
        <s v="Mrs. Anna Smith"/>
        <s v="Robert Reynolds"/>
        <s v="Isaac Williams"/>
        <s v="Jeremiah Burns"/>
        <s v="Jordan Mendoza"/>
        <s v="Jessica Jones"/>
        <s v="Christina Edwards"/>
        <s v="Jake Patterson"/>
        <s v="Sarah Armstrong"/>
        <s v="Anthony Cortez"/>
        <s v="Jason Juarez"/>
        <s v="Geoffrey Olsen DVM"/>
        <s v="Sharon Ramos"/>
        <s v="Judy Evans"/>
        <s v="Cynthia Holmes"/>
        <s v="Gerald Smith"/>
        <s v="Walter Garcia"/>
        <s v="Michael Perry"/>
        <s v="Mr. Tyler Douglas"/>
        <s v="Brandon Charles"/>
        <s v="Dr. William Alexander"/>
        <s v="Monica Esparza"/>
        <s v="Thomas Wright"/>
        <s v="Sandra Williams"/>
        <s v="Roberto Snow"/>
        <s v="Kenneth McLaughlin"/>
        <s v="Alicia Thompson"/>
        <s v="Brittany Moran"/>
        <s v="Sara Singh"/>
        <s v="Tracey Davis"/>
        <s v="Nathaniel Rodriguez"/>
        <s v="Derrick Dorsey"/>
        <s v="Luis Sims"/>
        <s v="Jennifer White"/>
        <s v="Joseph Johnson"/>
        <s v="Corey Wilkerson"/>
        <s v="Sarah Garcia"/>
        <s v="Hector Bradford"/>
        <s v="Jessica Grimes"/>
        <s v="Patrick Tucker"/>
        <s v="Cody Hart"/>
        <s v="Jeffrey Houston"/>
        <s v="Joshua Roberts"/>
        <s v="Andrew Park"/>
        <s v="Kevin Payne"/>
        <s v="Jessica McDaniel"/>
        <s v="Sara Blake"/>
        <s v="Jacob Frank"/>
        <s v="Monica Coleman"/>
        <s v="Brian Robinson"/>
        <s v="Lori Martin"/>
        <s v="Michelle Smith"/>
        <s v="Jeremy Hodges"/>
        <s v="Mr. Ryan Young"/>
        <s v="Johnathan Sullivan"/>
        <s v="Elizabeth Wright"/>
        <s v="Mary Sweeney"/>
        <s v="Kimberly Copeland"/>
        <s v="Craig Patel"/>
        <s v="Juan Moss"/>
        <s v="Ralph Scott"/>
        <s v="Ronald Nielsen"/>
        <s v="Ronald Watkins"/>
        <s v="Deborah Velasquez"/>
        <s v="Clinton Hall"/>
        <s v="Steven Vazquez"/>
        <s v="Renee Valdez"/>
        <s v="Kristy Henderson"/>
        <s v="Michael Young"/>
        <s v="Roger Murray"/>
        <s v="Margaret Lara"/>
        <s v="Mr. Bryce Soto MD"/>
        <s v="Mr. Christopher Reed"/>
        <s v="Amber Spencer"/>
        <s v="Christine Schmidt"/>
        <s v="Robert Williams"/>
        <s v="Vincent Williams"/>
        <s v="Emily Jordan"/>
        <s v="William Jackson"/>
        <s v="Alyssa Park"/>
        <s v="Miranda Moore"/>
        <s v="Janet Hall"/>
        <s v="Cole Young"/>
        <s v="Amanda Galvan"/>
        <s v="Paula Rose"/>
        <s v="Jonathan Noble"/>
        <s v="Sherry Lowe"/>
        <s v="Chelsey Morris"/>
        <s v="Marcia Torres"/>
        <s v="Dr. Andrea Smith DDS"/>
        <s v="Joel Meza"/>
        <s v="Chelsea Neal"/>
        <s v="Ruben Wood"/>
        <s v="Billy Sanchez"/>
        <s v="Colleen Reyes"/>
        <s v="Veronica Gibson"/>
        <s v="Michelle Johnson"/>
        <s v="Crystal Davis"/>
        <s v="Samantha Huang"/>
        <s v="Andrew Davis"/>
        <s v="Michelle Carroll"/>
        <s v="Madison Morris"/>
        <s v="Cameron Rivera"/>
        <s v="Lawrence Grant"/>
        <s v="John Richardson"/>
        <s v="Mrs. Nancy Smith"/>
        <s v="Donald Martin"/>
        <s v="Alicia Johnson"/>
        <s v="Kelsey Murphy"/>
        <s v="Gwendolyn Kirk"/>
        <s v="Travis Scott"/>
        <s v="Scott Watson"/>
        <s v="Luis Boyd"/>
        <s v="Catherine Williams"/>
        <s v="Thomas Castaneda"/>
        <s v="Mr. Joseph Stout MD"/>
        <s v="Christopher Jacobson"/>
        <s v="Michelle Kennedy"/>
        <s v="Mary Castro"/>
        <s v="Trevor Woods"/>
        <s v="Veronica Norton"/>
        <s v="Andrea Hoover"/>
        <s v="Jacqueline Thomas"/>
        <s v="Kevin Espinoza"/>
        <s v="Brenda Pope"/>
        <s v="Jennifer Soto"/>
        <s v="Andrew Warren"/>
        <s v="Patricia Bowman"/>
        <s v="Tammy Nicholson"/>
        <s v="Brenda Thomas"/>
        <s v="Kevin Cooper"/>
        <s v="Jessica Ingram"/>
        <s v="Kevin Vaughn"/>
        <s v="Christine Morgan"/>
        <s v="Jesse Webb"/>
        <s v="James Bradshaw"/>
        <s v="Julie Hall"/>
        <s v="Dave Davis"/>
        <s v="Edward Roberts"/>
        <s v="Timothy Lopez"/>
        <s v="Samuel Holmes"/>
        <s v="Mitchell Shepard"/>
        <s v="Lauren Fox"/>
        <s v="Matthew Poole"/>
        <s v="Raymond McDaniel"/>
        <s v="Rhonda Phillips"/>
        <s v="Danny Nguyen"/>
        <s v="Karen Morgan"/>
        <s v="Holly Stephens"/>
        <s v="Debbie Arroyo"/>
        <s v="Luis Hernandez"/>
        <s v="Amy Moreno"/>
        <s v="Kathleen Baldwin"/>
        <s v="Jack Watkins"/>
        <s v="Robert Smith"/>
        <s v="Alexandra Anderson"/>
        <s v="Michelle Giles"/>
        <s v="Rhonda Harrell"/>
        <s v="George Whitaker"/>
        <s v="Shawna Hill"/>
        <s v="Debra Jimenez"/>
        <s v="Amanda Brown"/>
        <s v="Diana Lee"/>
        <s v="Erin Moore"/>
        <s v="Chelsea Marshall"/>
        <s v="Cameron Sawyer"/>
        <s v="James Pearson"/>
        <s v="Karina Miller"/>
        <s v="John Davis"/>
        <s v="Richard Molina"/>
        <s v="Mrs. Valerie Hunt"/>
        <s v="Jesus Coleman"/>
        <s v="Heidi Garner"/>
        <s v="Douglas Fritz"/>
        <s v="Jennifer Walker"/>
        <s v="Brandon Edwards"/>
        <s v="Casey Schmidt"/>
        <s v="Theresa Allen"/>
        <s v="Nicole Curtis"/>
        <s v="Melissa Brock"/>
        <s v="Kevin Taylor"/>
        <s v="Mark Butler"/>
        <s v="Andrea Jackson"/>
        <s v="Gary Wise"/>
        <s v="Melissa Byrd"/>
        <s v="Peter Alexander"/>
        <s v="Nicholas Reynolds"/>
        <s v="Drew Tyler"/>
        <s v="William Sutton"/>
        <s v="Zachary Norris"/>
        <s v="Mitchell Brown"/>
        <s v="John Huber"/>
        <s v="Matthew Aguirre"/>
        <s v="Bonnie Davis"/>
        <s v="Derek McKenzie"/>
        <s v="Maria Sherman"/>
        <s v="Stacie Camacho"/>
        <s v="Katie Herrera"/>
        <s v="Doris Grimes"/>
        <s v="Joshua Smith"/>
        <s v="Richard Martin"/>
        <s v="Brian Hines"/>
        <s v="Mark Arnold DDS"/>
        <s v="Heather Christensen"/>
        <s v="Gabriella Bowman"/>
        <s v="Matthew Anderson"/>
        <s v="Grace Gonzalez"/>
        <s v="Mary Roberts"/>
        <s v="Linda Lowe"/>
        <s v="Laura Lopez PhD"/>
        <s v="Jennifer Schneider"/>
        <s v="Joshua Garcia"/>
        <s v="Nicole Allen"/>
        <s v="Patricia Diaz"/>
        <s v="Carlos Murray"/>
        <s v="Jared Kim"/>
        <s v="Ann Johnson"/>
        <s v="Cameron Cruz"/>
        <s v="Todd McKinney"/>
        <s v="Philip Johnson"/>
        <s v="Shawn Wheeler"/>
        <s v="Melissa Sullivan"/>
        <s v="Sarah Zavala"/>
        <s v="Justin Brown"/>
        <s v="Belinda Freeman"/>
        <s v="Kelly Novak"/>
        <s v="Steven Allen"/>
        <s v="Michele Warner"/>
        <s v="Julie Morgan"/>
        <s v="Amy Fuller"/>
        <s v="Joseph Rose"/>
        <s v="Beth Romero"/>
        <s v="Lisa Moreno"/>
        <s v="Thomas Harris"/>
        <s v="Bonnie Williams"/>
        <s v="April Rosales"/>
        <s v="James Snyder"/>
        <s v="Chad Lawrence"/>
        <s v="Erica Gutierrez"/>
        <s v="Danny Ford"/>
        <s v="Mary Avila"/>
        <s v="Marissa Perry"/>
        <s v="David Smith"/>
        <s v="Dylan George"/>
        <s v="Joseph Stanton"/>
        <s v="Carla James"/>
        <s v="James Brooks"/>
        <s v="Sara Stephenson"/>
        <s v="Wyatt Kirk"/>
        <s v="Dylan Smith"/>
        <s v="Deborah Price"/>
        <s v="Deborah Henderson"/>
        <s v="Matthew Pena"/>
        <s v="Heidi Taylor"/>
        <s v="Chelsea Huang"/>
        <s v="James Brown"/>
        <s v="Molly Griffin"/>
        <s v="Amy Allen"/>
        <s v="Monique Fowler"/>
        <s v="Jared Howard"/>
        <s v="Thomas Bell"/>
        <s v="Danielle Sims"/>
        <s v="Susan Day"/>
        <s v="Martin Kirby"/>
        <s v="Monica Horton"/>
        <s v="Seth Harmon"/>
        <s v="Brandi Moore"/>
        <s v="Brittany Thompson"/>
        <s v="Jackie Garcia"/>
        <s v="Julia Parker"/>
        <s v="Kelly Young"/>
        <s v="Wanda Koch"/>
        <s v="Jacob Powell"/>
        <s v="Marc Wallace"/>
        <s v="Donald Walters"/>
        <s v="Frank Hicks"/>
        <s v="Marilyn Hughes"/>
        <s v="Kayla Anderson"/>
        <s v="Karen Ross"/>
        <s v="Erin Terry"/>
        <s v="Julian Knight"/>
        <s v="Damon Ortega"/>
        <s v="Shawn Cain"/>
        <s v="Sarah McIntyre"/>
        <s v="Lori Melendez"/>
        <s v="John Tapia"/>
        <s v="Kimberly Pitts"/>
        <s v="Morgan Page"/>
        <s v="Lisa Hayden"/>
        <s v="Ms. Samantha Miller"/>
        <s v="Victoria Riggs"/>
        <s v="Emily Novak"/>
        <s v="Alexandra Friedman"/>
        <s v="Alvin Powell"/>
        <s v="Alex Torres"/>
        <s v="Craig Tate"/>
        <s v="Dr. Shawn Gonzalez"/>
        <s v="Jennifer Castaneda"/>
        <s v="David Chen"/>
        <s v="Cassandra Smith"/>
        <s v="Timothy Macdonald"/>
        <s v="Jessica Miller"/>
        <s v="Troy Davidson"/>
        <s v="Brian Peterson"/>
        <s v="Michael Cook"/>
        <s v="Kayla McIntyre"/>
        <s v="Aaron Parker"/>
        <s v="Leah Rogers"/>
        <s v="Stephanie Martin"/>
        <s v="David Baker"/>
        <s v="George Morton"/>
        <s v="Ryan Bryant"/>
        <s v="Matthew Lewis"/>
        <s v="Miguel Ferguson"/>
        <s v="David Davis"/>
        <s v="Mikayla Taylor"/>
        <s v="Richard Lewis"/>
        <s v="Gail Mitchell"/>
        <s v="Melanie Bond"/>
        <s v="Walter Kelley"/>
        <s v="Kimberly Gonzalez"/>
        <s v="Christopher Richardson"/>
        <s v="Joseph Burch"/>
        <s v="Brian Carter"/>
        <s v="Jason Dixon"/>
        <s v="Christine Lynch"/>
        <s v="Stacey McCormick"/>
        <s v="Ryan Garza"/>
        <s v="Stephanie Anderson"/>
        <s v="Jared Gonzalez"/>
        <s v="Leslie Rodriguez"/>
        <s v="Cody Webster"/>
        <s v="Amber Ellis"/>
        <s v="Anthony Olson"/>
        <s v="Adam Rodgers"/>
        <s v="Belinda Carter"/>
        <s v="Frank Edwards"/>
        <s v="Stephen Burns"/>
        <s v="Vickie Braun"/>
        <s v="Mr. Wesley Smith MD"/>
        <s v="Luke Ward"/>
        <s v="Ashley Bates"/>
        <s v="Erica Montoya"/>
        <s v="Megan Walker"/>
        <s v="Kimberly Brooks"/>
        <s v="Crystal Meyer"/>
        <s v="Alexis Delgado"/>
        <s v="Sheila Hodges"/>
        <s v="Corey French"/>
        <s v="Heidi Gonzalez"/>
        <s v="Dawn Smith"/>
        <s v="Anita Wright"/>
        <s v="James Levine"/>
        <s v="Kendra Ray"/>
        <s v="Katrina McGrath"/>
        <s v="Andrew Smith"/>
        <s v="Vanessa Martinez"/>
        <s v="Ashley Young"/>
        <s v="Dr. Jeffrey Collins"/>
        <s v="Frank Hill"/>
        <s v="Samantha Horne"/>
        <s v="James Coleman"/>
        <s v="Anna Silva"/>
        <s v="Michael Neal"/>
        <s v="Shelby Pennington"/>
        <s v="Karen Richards"/>
        <s v="John Farmer"/>
        <s v="Jennifer Thompson"/>
        <s v="Keith Green"/>
        <s v="Dr. Edwin Chase PhD"/>
        <s v="Joshua Case"/>
        <s v="Alyssa McGuire"/>
        <s v="Jonathan Nelson"/>
        <s v="Cindy Barnett"/>
        <s v="Justin Lewis"/>
        <s v="Stephanie Dean"/>
        <s v="Andrew Phillips"/>
        <s v="Nancy Ross"/>
        <s v="Sean Hayes"/>
        <s v="Kenneth Lee"/>
        <s v="Zachary Moore"/>
        <s v="Mary Hughes"/>
        <s v="Tyler Lutz"/>
        <s v="Samuel Jackson"/>
        <s v="Maria Bryant"/>
        <s v="Ashley Dyer"/>
        <s v="Susan Hamilton"/>
        <s v="Tasha Rush"/>
        <s v="Susan Becker"/>
        <s v="Michele Sanders"/>
        <s v="Derek Wright"/>
        <s v="Justin Sims"/>
        <s v="Andrew Cowan"/>
        <s v="Wendy West"/>
        <s v="Travis Franklin"/>
        <s v="Cynthia Wyatt"/>
        <s v="Roger Moreno"/>
        <s v="Daniel Stewart"/>
        <s v="Rachel Garcia"/>
        <s v="Brian Walker DDS"/>
        <s v="Amber Smith"/>
        <s v="Ricardo Ayala"/>
        <s v="Rachel Eaton"/>
        <s v="Michael Pratt"/>
        <s v="Walter Herrera"/>
        <s v="Jessica Holmes"/>
        <s v="Steven Keith"/>
        <s v="Stacey Pace"/>
        <s v="Susan Haynes"/>
        <s v="Nicole Galvan"/>
        <s v="Alicia White"/>
        <s v="Christopher Hughes"/>
        <s v="William Davis"/>
        <s v="Douglas Davis"/>
        <s v="Carol Macdonald"/>
        <s v="Jason Hurst"/>
        <s v="Benjamin Jones"/>
        <s v="Teresa Estrada"/>
        <s v="Ashley Wells"/>
        <s v="Shelly Brown"/>
        <s v="Heather Rich"/>
        <s v="Matthew Johnson"/>
        <s v="Timothy Mack"/>
        <s v="Felicia Hicks"/>
        <s v="Emily Lozano"/>
        <s v="Nicholas Little"/>
        <s v="Roger Taylor"/>
        <s v="Brooke Williams"/>
        <s v="Jacob Bolton"/>
        <s v="Ryan Rodgers"/>
        <s v="Caitlin Hill"/>
        <s v="Martha Green"/>
        <s v="Kimberly Wagner"/>
        <s v="John Rodriguez"/>
        <s v="Jacqueline Holder"/>
        <s v="Nicholas Lawrence"/>
        <s v="Lance Jordan"/>
        <s v="Rebecca Grant"/>
        <s v="Nathan Leonard"/>
        <s v="Richard Marshall"/>
        <s v="Ann Bates"/>
        <s v="Shawn Dixon"/>
        <s v="Christine Preston"/>
        <s v="Taylor Ford"/>
        <s v="Kimberly O'Connell"/>
        <s v="Tiffany Glenn"/>
        <s v="Rhonda Wilson"/>
        <s v="Katrina Walker"/>
        <s v="Jennifer Young"/>
        <s v="Krystal Murray"/>
        <s v="Rebecca Johnson"/>
        <s v="Jose Russell DDS"/>
        <s v="Michael Leonard"/>
        <s v="Melissa Gibson"/>
        <s v="Howard Perez"/>
        <s v="Jennifer Ayers MD"/>
        <s v="William Stone"/>
        <s v="Amber Powell"/>
        <s v="Matthew Meadows"/>
        <s v="James Castaneda"/>
        <s v="Brett Moore"/>
        <s v="George Rodriguez"/>
        <s v="Donald McKnight"/>
        <s v="Kelly Duncan"/>
        <s v="Brenda Wright"/>
        <s v="Daniel Delacruz"/>
        <s v="Laura Yates"/>
        <s v="Heather Forbes"/>
        <s v="Catherine Miller"/>
        <s v="Nicholas Martin"/>
        <s v="Anthony Clark"/>
        <s v="Marcus Phelps"/>
        <s v="Michael McBride"/>
        <s v="Matthew Jones"/>
        <s v="Andrew Estrada"/>
        <s v="Toni Shaw"/>
        <s v="Martin Ho"/>
        <s v="Juan Robinson"/>
        <s v="Mary Brown"/>
        <s v="Christian Reynolds"/>
        <s v="Kevin Bender"/>
        <s v="Kathleen Johnson"/>
        <s v="Emily Foster"/>
        <s v="Rhonda Hunter"/>
        <s v="Teresa Gonzalez"/>
        <s v="Tammie Rivers"/>
        <s v="Jorge Gilbert"/>
        <s v="Jared Johnson"/>
        <s v="Jeffrey Wilkerson"/>
        <s v="Shawn Shelton"/>
        <s v="Zachary Gray"/>
        <s v="Katherine Gray"/>
        <s v="Christian Young"/>
        <s v="Jennifer Higgins"/>
        <s v="Brianna Long"/>
        <s v="Michael Fitzpatrick"/>
        <s v="Anna Fisher"/>
        <s v="Travis Floyd"/>
        <s v="Sara Stanton"/>
        <s v="Brittany Newton"/>
        <s v="Dan Davenport"/>
        <s v="Eric Reyes"/>
        <s v="Daniel David"/>
        <s v="Amy Hogan"/>
        <s v="Sheryl Morgan"/>
        <s v="Katrina Avila"/>
        <s v="Dana Fox"/>
        <s v="Amy Boyd"/>
        <s v="Michelle Barrett"/>
        <s v="Randy Carter"/>
        <s v="Maureen Hawkins"/>
        <s v="Angela Allen"/>
        <s v="Lisa Fletcher"/>
        <s v="Angel Williams"/>
        <s v="James Armstrong"/>
        <s v="Christina Miranda"/>
        <s v="Dana Villegas"/>
        <s v="Philip Martinez"/>
        <s v="Natalie Black"/>
        <s v="Sarah Soto"/>
        <s v="Daniel Moran"/>
        <s v="Brian Guerrero"/>
        <s v="Aaron Davis"/>
        <s v="Rita Decker"/>
        <s v="Stephen Maxwell"/>
        <s v="Dana Ali"/>
        <s v="Heather Sanders"/>
        <s v="Jennifer Smith"/>
        <s v="Joshua Jones"/>
        <s v="Anthony Walters"/>
        <s v="Courtney Scott"/>
        <s v="Richard Ewing"/>
        <s v="Jonathan Barajas"/>
        <s v="Spencer Aguilar"/>
        <s v="Adam Johns"/>
        <s v="Sabrina Juarez"/>
        <s v="Brooke Lara"/>
        <s v="Victor Miranda"/>
        <s v="Gregory Hogan"/>
        <s v="Laurie Shaffer"/>
        <s v="Mr. Christopher Prince"/>
        <s v="Eric Ortega"/>
        <s v="Katherine Horne"/>
        <s v="Samuel Frazier"/>
        <s v="Katrina Perez"/>
        <s v="Dustin Moreno"/>
        <s v="Mario Goodwin"/>
        <s v="Virginia Martinez"/>
        <s v="Deborah Ruiz"/>
        <s v="Eric Robertson"/>
        <s v="Nancy Williams"/>
        <s v="Meghan Young"/>
        <s v="Leroy Vargas"/>
        <s v="Jasmine Rosario"/>
        <s v="Cameron Park"/>
        <s v="Debbie Anderson"/>
        <s v="Mary Garza"/>
        <s v="Kristopher Moon"/>
        <s v="Mandy Lindsey"/>
        <s v="Stephen Hardin"/>
        <s v="Misty Gonzalez"/>
        <s v="Andrew Brown"/>
        <s v="William Kim"/>
        <s v="Anthony Grant"/>
        <s v="Joshua Scott"/>
        <s v="Kristine Graham"/>
        <s v="John Reeves"/>
        <s v="Lauren Cortez"/>
        <s v="Yolanda Holmes"/>
        <s v="Kristin Marshall"/>
        <s v="Tracy Thompson"/>
        <s v="McKenzie Daniel"/>
        <s v="Laurie Martinez"/>
        <s v="Jasmine Jimenez"/>
        <s v="Brittany Edwards"/>
        <s v="Ryan Robertson"/>
        <s v="Kevin Beard"/>
        <s v="Samantha Harrell"/>
        <s v="Benjamin Holmes"/>
        <s v="Nicole Jones"/>
        <s v="Christopher Vasquez"/>
        <s v="Rachael Lopez"/>
        <s v="Joseph Sanchez"/>
        <s v="Jamie Pham"/>
        <s v="Maurice Graham"/>
        <s v="Ashley Cooper"/>
        <s v="Jennifer Butler PhD"/>
        <s v="Carol Beard"/>
        <s v="Lucas Greene"/>
        <s v="Kimberly Baker"/>
        <s v="Katelyn Hardy"/>
        <s v="Richard Taylor"/>
        <s v="Kevin Campbell"/>
        <s v="Jeremiah Byrd"/>
        <s v="Mary McBride"/>
        <s v="Mrs. Patricia Crosby"/>
        <s v="Steve Levine"/>
        <s v="David Austin"/>
        <s v="Anna Mitchell"/>
        <s v="Troy Thompson"/>
        <s v="Jamie Powers"/>
        <s v="John Young"/>
        <s v="Alec Nichols"/>
        <s v="Michael Kelly"/>
        <s v="Adam Ramos"/>
        <s v="Ashley Thompson"/>
        <s v="Robert Sheppard"/>
        <s v="Rodney Cook"/>
        <s v="Mrs. Rachel Johnson"/>
        <s v="Robert Scott"/>
        <s v="Kristen Turner"/>
        <s v="Cynthia Rivera"/>
        <s v="Alejandro Becker"/>
        <s v="Kathleen Austin"/>
        <s v="James Ross"/>
        <s v="Lisa McCarty"/>
        <s v="Tammy Hall"/>
        <s v="Brittany Butler"/>
        <s v="Brandon Alexander"/>
        <s v="Eric Graham"/>
        <s v="Jonathan West"/>
        <s v="Todd Gonzalez"/>
        <s v="Jesse Strickland"/>
        <s v="Jessica Ferguson"/>
        <s v="Steven Robinson"/>
        <s v="Valerie Copeland"/>
        <s v="William Walsh"/>
        <s v="Nicholas James"/>
        <s v="Bruce Jones"/>
        <s v="Sylvia Lewis"/>
        <s v="Amanda Knight"/>
        <s v="Gary Byrd"/>
        <s v="Sara Gutierrez"/>
        <s v="Monica Ellis"/>
        <s v="Karina Collier"/>
        <s v="Jose Maddox"/>
        <s v="Isaiah Hickman"/>
        <s v="Rebecca Flores"/>
        <s v="Daniel Thomas"/>
        <s v="Luke Hayes"/>
        <s v="Audrey Cook"/>
        <s v="Ashley Scott DVM"/>
        <s v="Daniel Garrett"/>
        <s v="Tyler Graham"/>
        <s v="Lisa Ray"/>
        <s v="Amanda Rivera"/>
        <s v="Daniel Nicholson"/>
        <s v="Nicholas Tyler"/>
        <s v="Scott Ward"/>
        <s v="Sara Horton"/>
        <s v="Nancy Mitchell"/>
        <s v="Eugene McGee"/>
        <s v="Barry Landry"/>
        <s v="Briana Martinez"/>
        <s v="Jeffrey Harper"/>
        <s v="Kelly Fitzgerald"/>
        <s v="Yolanda Lewis"/>
        <s v="Scott Farrell"/>
        <s v="Brandon Conway"/>
        <s v="Katrina Robbins"/>
        <s v="Bianca Lindsey"/>
        <s v="Jeff Carr"/>
        <s v="Tonya Perkins"/>
        <s v="Michael Ewing"/>
        <s v="Rachel Martinez"/>
        <s v="Anthony James"/>
        <s v="Karen Powell"/>
        <s v="Jasmine Smith"/>
        <s v="Ryan Wade"/>
        <s v="Laura McDonald"/>
        <s v="Matthew Sawyer"/>
        <s v="Joel Lucas"/>
        <s v="Jessica Armstrong"/>
        <s v="Jeffrey George"/>
        <s v="Russell Smith"/>
        <s v="Ms. Kim Murphy"/>
        <s v="Edward Perry"/>
        <s v="Shawn Guzman DDS"/>
        <s v="Justin Ferguson"/>
        <s v="Joseph Lang"/>
        <s v="Thomas Archer"/>
        <s v="Christina Jacobs"/>
        <s v="Anthony Carpenter"/>
        <s v="Debra Richards"/>
        <s v="Michele Green"/>
        <s v="Stephanie Cummings"/>
        <s v="Carol Brown"/>
        <s v="Thomas Casey"/>
        <s v="Amy Cochran"/>
        <s v="Kimberly Walsh"/>
        <s v="Danielle Wallace"/>
        <s v="Carl Pruitt"/>
        <s v="Shane Ortiz"/>
        <s v="Michelle Byrd"/>
        <s v="Haley Harris"/>
        <s v="Eric Ray"/>
        <s v="Sandra McBride"/>
        <s v="Brandy Dorsey"/>
        <s v="Randall Leon"/>
        <s v="Catherine Jordan"/>
        <s v="Andrew Bryant"/>
        <s v="Bryan Noble II"/>
        <s v="Matthew Cooper"/>
        <s v="Aaron Johnson"/>
        <s v="Dylan Rodriguez"/>
        <s v="Laurie Marshall"/>
        <s v="Sonya Hunt"/>
        <s v="Mark Cochran"/>
        <s v="James Wright"/>
        <s v="John Turner"/>
        <s v="Dr. Holly Anderson"/>
        <s v="Jonathan Pena"/>
        <s v="Sally King"/>
        <s v="Amy Clayton"/>
        <s v="Raymond Saunders"/>
        <s v="Greg Anderson"/>
        <s v="Ryan Page"/>
        <s v="Emily Morris"/>
        <s v="Thomas Baird"/>
        <s v="Daniel Young"/>
        <s v="Jacqueline Hooper"/>
        <s v="Nichole Hines"/>
        <s v="Brandi Swanson"/>
        <s v="Bradley Williams"/>
        <s v="Michelle English"/>
        <s v="Randy Boyer"/>
        <s v="Aaron Hudson"/>
        <s v="Alexander Schultz"/>
        <s v="Donald Kelly"/>
        <s v="Jeremy Marsh"/>
        <s v="Rachel Weaver"/>
        <s v="Sara Schmidt"/>
        <s v="Amy Hall"/>
        <s v="Christine Avery"/>
        <s v="Scott Gilbert"/>
        <s v="Joshua Curtis"/>
        <s v="David Melton"/>
        <s v="Angelica Ortiz"/>
        <s v="Andrew Reyes"/>
        <s v="Justin Johnson"/>
        <s v="Austin Lucas"/>
        <s v="Amanda Fisher"/>
        <s v="Jodi Estrada"/>
        <s v="Don Meyer"/>
        <s v="David Flores"/>
        <s v="Robert Cross"/>
        <s v="Samantha Aguilar"/>
        <s v="Melissa Russo"/>
        <s v="Lori Higgins"/>
        <s v="Marie Russo"/>
        <s v="Jasmine Colon"/>
        <s v="Kelly Ray"/>
        <s v="Jennifer Anderson"/>
        <s v="Joshua Peterson"/>
        <s v="Julia Greer"/>
        <s v="Jose Smith"/>
        <s v="Scott Howard"/>
        <s v="Darlene Adams"/>
        <s v="Darryl Bauer"/>
        <s v="Angela Cooley"/>
        <s v="Crystal Gonzalez"/>
        <s v="Andrew McCormick"/>
        <s v="Tony Blair"/>
        <s v="William Mathews"/>
        <s v="Angela Drake"/>
        <s v="Jose Larson"/>
        <s v="Jessica Lopez"/>
        <s v="Heather Hanson"/>
        <s v="Mario Morris"/>
        <s v="Xavier Ramsey"/>
        <s v="Sarah Palmer"/>
        <s v="Heidi Russell"/>
        <s v="Cathy Gray PhD"/>
        <s v="Samantha Davis"/>
        <s v="Roger Gonzalez"/>
        <s v="Jose Daniels"/>
        <s v="Autumn Wiley"/>
        <s v="John Cook"/>
        <s v="Molly Davis"/>
        <s v="Dana Lozano"/>
        <s v="Kayla Bailey"/>
        <s v="Cassandra Taylor"/>
        <s v="Michelle Vance"/>
        <s v="Kimberly Ware"/>
        <s v="Brittany Jones"/>
        <s v="Stephen Robinson"/>
        <s v="Greg Lane"/>
        <s v="Tammy Hill"/>
        <s v="Jennifer Little"/>
        <s v="Craig Hensley"/>
        <s v="Douglas Cruz"/>
        <s v="Nicole May"/>
        <s v="Jermaine Ford"/>
        <s v="Tammy Lam"/>
        <s v="Melinda Smith"/>
        <s v="Alexander Bailey"/>
        <s v="Joshua Brown"/>
        <s v="Chloe Martinez"/>
        <s v="Ana Castillo"/>
        <s v="Gabrielle Allen"/>
        <s v="Cassandra Brady"/>
        <s v="Dana Perry"/>
        <s v="Tim Phillips"/>
        <s v="Gabrielle Ramirez"/>
        <s v="Ronald Baker"/>
        <s v="Eric Sullivan"/>
        <s v="Rebecca Murray"/>
        <s v="Alexis Estrada"/>
        <s v="Martha Rodriguez"/>
        <s v="Kelsey Jimenez"/>
        <s v="Andrew Herrera"/>
        <s v="Samuel Lewis"/>
        <s v="Renee Trujillo"/>
        <s v="Kayla Lee"/>
        <s v="Kayla Gardner"/>
        <s v="Robert Malone"/>
        <s v="Jodi Walsh"/>
        <s v="Wendy Johnson"/>
        <s v="Bryan Sullivan"/>
        <s v="Aaron Frye"/>
        <s v="Bryan Collins"/>
        <s v="Bradley Beasley"/>
        <s v="Kevin Powell"/>
        <s v="Felicia Gonzalez"/>
        <s v="Brad Stanley"/>
        <s v="John Irwin"/>
        <s v="Amanda Rosario"/>
        <s v="Allen Davis"/>
        <s v="Brandy Watts"/>
        <s v="Chelsea Green"/>
        <s v="Jessica Horton"/>
        <s v="Mark Webb"/>
        <s v="Joseph Marshall"/>
        <s v="Victoria Jensen"/>
        <s v="Kim Orozco DVM"/>
        <s v="Rachel O'Connor"/>
        <s v="Jesse Arias II"/>
        <s v="Ashley Myers"/>
        <s v="Jill Conrad"/>
        <s v="Rhonda Porter MD"/>
        <s v="Raymond Calderon"/>
        <s v="Julie Lopez"/>
        <s v="Charles Hart"/>
        <s v="Kathy Kennedy"/>
        <s v="Richard Bishop"/>
        <s v="Cristian Thomas"/>
        <s v="Jack Green"/>
        <s v="Richard Richard"/>
        <s v="Erika Reeves"/>
        <s v="Stephanie King"/>
        <s v="Ryan Morgan"/>
        <s v="Jessica Cuevas"/>
        <s v="Cathy Taylor"/>
        <s v="Randall Baker"/>
        <s v="Kenneth Hernandez"/>
        <s v="John Alvarez"/>
        <s v="Karen Bishop"/>
        <s v="Laura Wright"/>
        <s v="Raymond Walker"/>
        <s v="Jessica Whitaker"/>
        <s v="Tammy Valencia"/>
        <s v="Erin Owens"/>
        <s v="Mrs. Rhonda Smith MD"/>
        <s v="Gregory Frazier"/>
        <s v="Debbie Frost"/>
        <s v="Stacey Powell"/>
        <s v="Mary Carter"/>
        <s v="Ebony Bass"/>
        <s v="Brian Thomas"/>
        <s v="Amanda Carrillo"/>
        <s v="Crystal Russell"/>
        <s v="Tyler Mann"/>
        <s v="Laurie Thomas"/>
        <s v="Jennifer Fleming"/>
        <s v="Claudia Johnson"/>
        <s v="Nathaniel King"/>
        <s v="Alexander Hood"/>
        <s v="Kimberly Douglas"/>
        <s v="Tyler Perry"/>
        <s v="Samantha Edwards"/>
        <s v="Tommy Cortez"/>
        <s v="Scott Adams"/>
        <s v="Connie Lopez"/>
        <s v="Michelle Mitchell"/>
        <s v="Dwayne Morales"/>
        <s v="Virginia Bowers"/>
        <s v="Bobby Jimenez"/>
        <s v="Amanda Johnson"/>
        <s v="Andrea Alvarez"/>
        <s v="Jeffrey Martin"/>
        <s v="Johnny Wilson"/>
        <s v="Debra Tucker"/>
        <s v="Norma Cummings"/>
        <s v="Jennifer Cain"/>
        <s v="Sarah Tate"/>
        <s v="Vernon Herrera"/>
        <s v="Ralph West"/>
        <s v="John Dunlap"/>
        <s v="Jessica Lozano"/>
        <s v="Robert Tran"/>
        <s v="Jose Sutton"/>
        <s v="Brittney Parker"/>
        <s v="Jodi Gentry"/>
        <s v="Mr. Daniel Gillespie"/>
        <s v="Elizabeth Hays"/>
        <s v="Phillip Austin"/>
        <s v="Michael Holmes"/>
        <s v="Hannah Smith"/>
        <s v="Debbie Collins"/>
        <s v="Marvin Harrison"/>
        <s v="Kimberly Davis"/>
        <s v="Karla Williams"/>
        <s v="Lauren Nguyen"/>
        <s v="Juan Morrison"/>
        <s v="Sarah Davis DVM"/>
        <s v="Vanessa Boone"/>
        <s v="Sarah Brady"/>
        <s v="Anthony Tyler"/>
        <s v="Heather Floyd"/>
        <s v="Elizabeth Hernandez"/>
        <s v="Tanner Hill"/>
        <s v="Devin Jones"/>
        <s v="Anthony Martinez"/>
        <s v="Ricky Patel"/>
        <s v="Xavier Kelly"/>
        <s v="Heather Thompson"/>
        <s v="Anna Riley"/>
        <s v="Holly Clark"/>
        <s v="Greg Vazquez"/>
        <s v="Katherine Duffy"/>
        <s v="Mary Spears"/>
        <s v="Michael Cox"/>
        <s v="Belinda Scott"/>
        <s v="Anthony Hill"/>
        <s v="Grace Wood"/>
        <s v="Trevor Williams"/>
        <s v="Julie Brady"/>
        <s v="Cassandra Beard"/>
        <s v="Melissa Stevenson"/>
        <s v="Krista Smith"/>
        <s v="April Snyder"/>
        <s v="Madeline Smith"/>
        <s v="Eric Smith"/>
        <s v="Mathew Higgins"/>
        <s v="Eric Aguirre"/>
        <s v="Lucas Austin"/>
        <s v="Nathan Ramirez"/>
        <s v="Samuel Taylor"/>
        <s v="Kristopher Perez"/>
        <s v="Mary Sullivan DVM"/>
        <s v="Michelle Crawford"/>
        <s v="Rhonda Scott"/>
        <s v="April Turner"/>
        <s v="Katherine Jones"/>
        <s v="Michele Garcia"/>
        <s v="Jared Hill"/>
        <s v="Jennifer Morgan"/>
        <s v="Christopher Reid"/>
        <s v="Dr. Allison Patton"/>
        <s v="Dawn Ferguson"/>
        <s v="Pamela Farley"/>
        <s v="Dawn Wolfe"/>
        <s v="Austin Johnson"/>
        <s v="Katherine Archer"/>
        <s v="Anthony McClain"/>
        <s v="Richard Morgan"/>
        <s v="Joseph Estrada"/>
        <s v="Isaiah Sellers"/>
        <s v="Kathleen Cole"/>
        <s v="Jared Scott"/>
        <s v="Eric Wilson"/>
        <s v="Derrick Wallace"/>
        <s v="Victoria Young"/>
        <s v="Nicole Lee"/>
        <s v="Michael Rice"/>
        <s v="Kathleen Williams"/>
        <s v="Jacob Baker"/>
        <s v="Jason White"/>
        <s v="Drew Ferrell"/>
        <s v="Kaitlin Montgomery"/>
        <s v="Madison Pratt"/>
        <s v="Richard Davis"/>
        <s v="Cameron Johnson"/>
        <s v="Angela Johnson"/>
        <s v="James Whitehead"/>
        <s v="Justin Young"/>
        <s v="Mr. Gerald Hale"/>
        <s v="Jenna Melendez"/>
        <s v="Robert McClain"/>
        <s v="Donna Young"/>
        <s v="Kimberly Cooper"/>
        <s v="Charles Jones"/>
        <s v="Victoria Sanchez"/>
        <s v="Thomas Grimes"/>
        <s v="Ernest Jones"/>
        <s v="Kevin Carrillo"/>
        <s v="Daniel Cox"/>
        <s v="Richard Snyder"/>
        <s v="Robert Shaw"/>
        <s v="Jennifer Jones"/>
        <s v="Joseph Davis"/>
        <s v="Mark Lynch"/>
        <s v="Jessica Brown"/>
        <s v="Veronica Schwartz"/>
        <s v="Alicia Rojas"/>
        <s v="Trevor Mills"/>
        <s v="April Wright"/>
        <s v="John Avila"/>
        <s v="Mary Ramirez"/>
        <s v="Lisa Moore"/>
        <s v="Kathryn Miller"/>
        <s v="Tiffany Moreno"/>
        <s v="Yolanda Conner"/>
        <s v="Michael Giles"/>
      </sharedItems>
    </cacheField>
    <cacheField name="Segment" numFmtId="0">
      <sharedItems count="3">
        <s v="Home Office"/>
        <s v="Corporate"/>
        <s v="Consumer"/>
      </sharedItems>
    </cacheField>
    <cacheField name="Region" numFmtId="0">
      <sharedItems count="4">
        <s v="South"/>
        <s v="Central"/>
        <s v="East"/>
        <s v="West"/>
      </sharedItems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4">
        <s v="Copiers"/>
        <s v="Furnishings"/>
        <s v="Chairs"/>
        <s v="Labels"/>
        <s v="Binders"/>
        <s v="Storage"/>
        <s v="Paper"/>
        <s v="Bookcases"/>
        <s v="Tables"/>
        <s v="Accessories"/>
        <s v="Art"/>
        <s v="Phones"/>
        <s v="Computers"/>
        <s v="Machines"/>
      </sharedItems>
    </cacheField>
    <cacheField name="Product Name" numFmtId="0">
      <sharedItems/>
    </cacheField>
    <cacheField name="Sales" numFmtId="0">
      <sharedItems containsSemiMixedTypes="0" containsString="0" containsNumber="1" minValue="7.37" maxValue="4997.57"/>
    </cacheField>
    <cacheField name="Quantity" numFmtId="0">
      <sharedItems containsSemiMixedTypes="0" containsString="0" containsNumber="1" minValue="1" maxValue="10"/>
    </cacheField>
    <cacheField name="Quantity Roundoff" numFmtId="0">
      <sharedItems containsSemiMixedTypes="0" containsString="0" containsNumber="1" containsInteger="1" minValue="1" maxValue="10"/>
    </cacheField>
    <cacheField name="Discount" numFmtId="0">
      <sharedItems containsSemiMixedTypes="0" containsString="0" containsNumber="1" minValue="0" maxValue="0.5"/>
    </cacheField>
    <cacheField name="Rounded Discount" numFmtId="0">
      <sharedItems containsSemiMixedTypes="0" containsString="0" containsNumber="1" minValue="0" maxValue="0.5"/>
    </cacheField>
    <cacheField name="Profit" numFmtId="0">
      <sharedItems containsSemiMixedTypes="0" containsString="0" containsNumber="1" minValue="-99.96" maxValue="999.77"/>
    </cacheField>
    <cacheField name="Rounded Profit" numFmtId="0">
      <sharedItems containsSemiMixedTypes="0" containsString="0" containsNumber="1" minValue="-99.96" maxValue="999.77"/>
    </cacheField>
    <cacheField name="Profit Status" numFmtId="0">
      <sharedItems/>
    </cacheField>
    <cacheField name="Order Month" numFmtId="0">
      <sharedItems/>
    </cacheField>
    <cacheField name="Profit Margin" numFmtId="10">
      <sharedItems containsSemiMixedTypes="0" containsString="0" containsNumber="1" minValue="-3.6828743545611018" maxValue="55.0352781546811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ELL" refreshedDate="45784.9234462963" backgroundQuery="1" createdVersion="5" refreshedVersion="5" minRefreshableVersion="3" recordCount="0" supportSubquery="1" supportAdvancedDrill="1">
  <cacheSource type="external" connectionId="1"/>
  <cacheFields count="2">
    <cacheField name="[Table1].[Order MM].[Order MM]" caption="Order MM" numFmtId="0" hierarchy="21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Sales]" caption="Sum of Sales" numFmtId="0" hierarchy="23" level="32767"/>
  </cacheFields>
  <cacheHierarchies count="28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5" unbalanced="0"/>
    <cacheHierarchy uniqueName="[Table1].[Quantity Roundoff]" caption="Quantity Roundoff" attribute="1" defaultMemberUniqueName="[Table1].[Quantity Roundoff].[All]" allUniqueName="[Table1].[Quantity Roundoff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Rounded Discount]" caption="Rounded Discount" attribute="1" defaultMemberUniqueName="[Table1].[Rounded Discount].[All]" allUniqueName="[Table1].[Rounded 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Rounded Profit]" caption="Rounded Profit" attribute="1" defaultMemberUniqueName="[Table1].[Rounded Profit].[All]" allUniqueName="[Table1].[Rounded Profit].[All]" dimensionUniqueName="[Table1]" displayFolder="" count="0" memberValueDatatype="5" unbalanced="0"/>
    <cacheHierarchy uniqueName="[Table1].[Profit Status]" caption="Profit Status" attribute="1" defaultMemberUniqueName="[Table1].[Profit Status].[All]" allUniqueName="[Table1].[Profit Status].[All]" dimensionUniqueName="[Table1]" displayFolder="" count="0" memberValueDatatype="13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Profit Margin]" caption="Profit Margin" attribute="1" defaultMemberUniqueName="[Table1].[Profit Margin].[All]" allUniqueName="[Table1].[Profit Margin].[All]" dimensionUniqueName="[Table1]" displayFolder="" count="0" memberValueDatatype="5" unbalanced="0"/>
    <cacheHierarchy uniqueName="[Table1].[Order MM]" caption="Order MM" attribute="1" defaultMemberUniqueName="[Table1].[Order MM].[All]" allUniqueName="[Table1].[Order MM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rder YY]" caption="Order YY" attribute="1" defaultMemberUniqueName="[Table1].[Order YY].[All]" allUniqueName="[Table1].[Order YY].[All]" dimensionUniqueName="[Table1]" displayFolder="" count="0" memberValueDatatype="20" unbalanced="0"/>
    <cacheHierarchy uniqueName="[Measures].[Sum of Sales]" caption="Sum of Sales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Order YY]" caption="Sum of Order YY" measure="1" displayFolder="" measureGroup="Table1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Table1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ELL" refreshedDate="45784.924914699077" backgroundQuery="1" createdVersion="5" refreshedVersion="5" minRefreshableVersion="3" recordCount="0" supportSubquery="1" supportAdvancedDrill="1">
  <cacheSource type="external" connectionId="1"/>
  <cacheFields count="3">
    <cacheField name="[Table1].[Order YY].[Order YY]" caption="Order YY" numFmtId="0" hierarchy="22" level="1">
      <sharedItems containsSemiMixedTypes="0" containsString="0" containsNumber="1" containsInteger="1" minValue="2023" maxValue="2025" count="3">
        <n v="2023"/>
        <n v="2024"/>
        <n v="2025"/>
      </sharedItems>
      <extLst>
        <ext xmlns:x15="http://schemas.microsoft.com/office/spreadsheetml/2010/11/main" uri="{4F2E5C28-24EA-4eb8-9CBF-B6C8F9C3D259}">
          <x15:cachedUniqueNames>
            <x15:cachedUniqueName index="0" name="[Table1].[Order YY].&amp;[2023]"/>
            <x15:cachedUniqueName index="1" name="[Table1].[Order YY].&amp;[2024]"/>
            <x15:cachedUniqueName index="2" name="[Table1].[Order YY].&amp;[2025]"/>
          </x15:cachedUniqueNames>
        </ext>
      </extLst>
    </cacheField>
    <cacheField name="[Measures].[Sum of Profit]" caption="Sum of Profit" numFmtId="0" hierarchy="25" level="32767"/>
    <cacheField name="[Measures].[Sum of Sales]" caption="Sum of Sales" numFmtId="0" hierarchy="23" level="32767"/>
  </cacheFields>
  <cacheHierarchies count="28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5" unbalanced="0"/>
    <cacheHierarchy uniqueName="[Table1].[Quantity Roundoff]" caption="Quantity Roundoff" attribute="1" defaultMemberUniqueName="[Table1].[Quantity Roundoff].[All]" allUniqueName="[Table1].[Quantity Roundoff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Rounded Discount]" caption="Rounded Discount" attribute="1" defaultMemberUniqueName="[Table1].[Rounded Discount].[All]" allUniqueName="[Table1].[Rounded 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Rounded Profit]" caption="Rounded Profit" attribute="1" defaultMemberUniqueName="[Table1].[Rounded Profit].[All]" allUniqueName="[Table1].[Rounded Profit].[All]" dimensionUniqueName="[Table1]" displayFolder="" count="0" memberValueDatatype="5" unbalanced="0"/>
    <cacheHierarchy uniqueName="[Table1].[Profit Status]" caption="Profit Status" attribute="1" defaultMemberUniqueName="[Table1].[Profit Status].[All]" allUniqueName="[Table1].[Profit Status].[All]" dimensionUniqueName="[Table1]" displayFolder="" count="0" memberValueDatatype="13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Profit Margin]" caption="Profit Margin" attribute="1" defaultMemberUniqueName="[Table1].[Profit Margin].[All]" allUniqueName="[Table1].[Profit Margin].[All]" dimensionUniqueName="[Table1]" displayFolder="" count="0" memberValueDatatype="5" unbalanced="0"/>
    <cacheHierarchy uniqueName="[Table1].[Order MM]" caption="Order MM" attribute="1" defaultMemberUniqueName="[Table1].[Order MM].[All]" allUniqueName="[Table1].[Order MM].[All]" dimensionUniqueName="[Table1]" displayFolder="" count="0" memberValueDatatype="130" unbalanced="0"/>
    <cacheHierarchy uniqueName="[Table1].[Order YY]" caption="Order YY" attribute="1" defaultMemberUniqueName="[Table1].[Order YY].[All]" allUniqueName="[Table1].[Order YY].[All]" dimensionUniqueName="[Table1]" displayFolder="" count="2" memberValueDatatype="20" unbalanced="0">
      <fieldsUsage count="2">
        <fieldUsage x="-1"/>
        <fieldUsage x="0"/>
      </fieldsUsage>
    </cacheHierarchy>
    <cacheHierarchy uniqueName="[Measures].[Sum of Sales]" caption="Sum of Sales" measure="1" displayFolder="" measureGroup="Table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Order YY]" caption="Sum of Order YY" measure="1" displayFolder="" measureGroup="Table1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ELL" refreshedDate="45785.632705902775" createdVersion="5" refreshedVersion="5" minRefreshableVersion="3" recordCount="4996">
  <cacheSource type="worksheet">
    <worksheetSource ref="A1:X4997" sheet="superstore_excel"/>
  </cacheSource>
  <cacheFields count="24">
    <cacheField name="Order ID" numFmtId="0">
      <sharedItems count="3056">
        <s v="CA-198797"/>
        <s v="CA-233440"/>
        <s v="CA-691533"/>
        <s v="CA-277218"/>
        <s v="CA-311967"/>
        <s v="CA-990541"/>
        <s v="CA-500069"/>
        <s v="CA-701472"/>
        <s v="CA-670780"/>
        <s v="CA-497042"/>
        <s v="CA-438588"/>
        <s v="CA-110647"/>
        <s v="CA-450439"/>
        <s v="CA-541703"/>
        <s v="CA-868444"/>
        <s v="CA-243523"/>
        <s v="CA-542569"/>
        <s v="CA-556978"/>
        <s v="CA-999214"/>
        <s v="CA-947973"/>
        <s v="CA-431867"/>
        <s v="CA-673639"/>
        <s v="CA-129071"/>
        <s v="CA-216070"/>
        <s v="CA-758620"/>
        <s v="CA-313149"/>
        <s v="CA-893613"/>
        <s v="CA-616111"/>
        <s v="CA-930209"/>
        <s v="CA-522549"/>
        <s v="CA-844927"/>
        <s v="CA-419746"/>
        <s v="CA-651123"/>
        <s v="CA-722089"/>
        <s v="CA-583454"/>
        <s v="CA-494199"/>
        <s v="CA-191307"/>
        <s v="CA-280002"/>
        <s v="CA-975721"/>
        <s v="CA-506300"/>
        <s v="CA-485607"/>
        <s v="CA-143170"/>
        <s v="CA-939132"/>
        <s v="CA-453305"/>
        <s v="CA-996661"/>
        <s v="CA-983053"/>
        <s v="CA-331546"/>
        <s v="CA-751157"/>
        <s v="CA-753275"/>
        <s v="CA-700307"/>
        <s v="CA-771019"/>
        <s v="CA-920667"/>
        <s v="CA-692012"/>
        <s v="CA-682488"/>
        <s v="CA-898310"/>
        <s v="CA-670658"/>
        <s v="CA-499204"/>
        <s v="CA-517834"/>
        <s v="CA-170330"/>
        <s v="CA-751585"/>
        <s v="CA-755148"/>
        <s v="CA-533214"/>
        <s v="CA-955012"/>
        <s v="CA-636606"/>
        <s v="CA-206862"/>
        <s v="CA-532183"/>
        <s v="CA-310081"/>
        <s v="CA-478618"/>
        <s v="CA-686654"/>
        <s v="CA-855292"/>
        <s v="CA-375548"/>
        <s v="CA-419641"/>
        <s v="CA-161969"/>
        <s v="CA-325358"/>
        <s v="CA-160344"/>
        <s v="CA-559621"/>
        <s v="CA-275434"/>
        <s v="CA-677772"/>
        <s v="CA-721019"/>
        <s v="CA-643126"/>
        <s v="CA-747599"/>
        <s v="CA-532723"/>
        <s v="CA-380423"/>
        <s v="CA-361103"/>
        <s v="CA-785894"/>
        <s v="CA-247375"/>
        <s v="CA-852164"/>
        <s v="CA-785588"/>
        <s v="CA-750103"/>
        <s v="CA-985413"/>
        <s v="CA-886754"/>
        <s v="CA-178998"/>
        <s v="CA-611227"/>
        <s v="CA-501451"/>
        <s v="CA-292577"/>
        <s v="CA-291201"/>
        <s v="CA-202956"/>
        <s v="CA-811063"/>
        <s v="CA-859314"/>
        <s v="CA-435699"/>
        <s v="CA-882359"/>
        <s v="CA-866167"/>
        <s v="CA-424086"/>
        <s v="CA-841271"/>
        <s v="CA-232183"/>
        <s v="CA-505088"/>
        <s v="CA-660300"/>
        <s v="CA-533867"/>
        <s v="CA-418531"/>
        <s v="CA-235205"/>
        <s v="CA-828112"/>
        <s v="CA-399262"/>
        <s v="CA-513536"/>
        <s v="CA-223336"/>
        <s v="CA-854691"/>
        <s v="CA-183590"/>
        <s v="CA-306185"/>
        <s v="CA-985714"/>
        <s v="CA-422665"/>
        <s v="CA-645271"/>
        <s v="CA-510050"/>
        <s v="CA-233748"/>
        <s v="CA-964406"/>
        <s v="CA-326949"/>
        <s v="CA-548640"/>
        <s v="CA-299643"/>
        <s v="CA-674548"/>
        <s v="CA-915933"/>
        <s v="CA-979446"/>
        <s v="CA-582916"/>
        <s v="CA-355710"/>
        <s v="CA-863454"/>
        <s v="CA-644764"/>
        <s v="CA-977240"/>
        <s v="CA-701676"/>
        <s v="CA-504391"/>
        <s v="CA-723721"/>
        <s v="CA-577661"/>
        <s v="CA-729267"/>
        <s v="CA-393246"/>
        <s v="CA-555010"/>
        <s v="CA-529318"/>
        <s v="CA-439054"/>
        <s v="CA-939383"/>
        <s v="CA-298463"/>
        <s v="CA-453968"/>
        <s v="CA-310797"/>
        <s v="CA-628465"/>
        <s v="CA-139588"/>
        <s v="CA-908429"/>
        <s v="CA-376199"/>
        <s v="CA-669208"/>
        <s v="CA-990789"/>
        <s v="CA-524549"/>
        <s v="CA-695986"/>
        <s v="CA-908779"/>
        <s v="CA-971925"/>
        <s v="CA-943822"/>
        <s v="CA-681765"/>
        <s v="CA-394931"/>
        <s v="CA-400835"/>
        <s v="CA-254326"/>
        <s v="CA-169554"/>
        <s v="CA-214405"/>
        <s v="CA-966771"/>
        <s v="CA-200343"/>
        <s v="CA-629067"/>
        <s v="CA-774610"/>
        <s v="CA-985216"/>
        <s v="CA-177784"/>
        <s v="CA-281277"/>
        <s v="CA-285619"/>
        <s v="CA-811122"/>
        <s v="CA-695234"/>
        <s v="CA-516590"/>
        <s v="CA-974228"/>
        <s v="CA-869650"/>
        <s v="CA-915004"/>
        <s v="CA-160819"/>
        <s v="CA-225324"/>
        <s v="CA-520555"/>
        <s v="CA-796697"/>
        <s v="CA-677561"/>
        <s v="CA-583524"/>
        <s v="CA-903423"/>
        <s v="CA-820101"/>
        <s v="CA-902982"/>
        <s v="CA-644747"/>
        <s v="CA-939164"/>
        <s v="CA-241122"/>
        <s v="CA-187081"/>
        <s v="CA-370058"/>
        <s v="CA-119300"/>
        <s v="CA-813048"/>
        <s v="CA-542018"/>
        <s v="CA-482361"/>
        <s v="CA-736938"/>
        <s v="CA-669350"/>
        <s v="CA-200780"/>
        <s v="CA-731262"/>
        <s v="CA-349578"/>
        <s v="CA-238141"/>
        <s v="CA-759102"/>
        <s v="CA-652330"/>
        <s v="CA-810484"/>
        <s v="CA-700839"/>
        <s v="CA-602783"/>
        <s v="CA-663906"/>
        <s v="CA-610368"/>
        <s v="CA-466940"/>
        <s v="CA-910149"/>
        <s v="CA-207012"/>
        <s v="CA-644426"/>
        <s v="CA-403271"/>
        <s v="CA-361066"/>
        <s v="CA-780533"/>
        <s v="CA-125664"/>
        <s v="CA-239293"/>
        <s v="CA-915897"/>
        <s v="CA-702418"/>
        <s v="CA-100868"/>
        <s v="CA-397019"/>
        <s v="CA-905410"/>
        <s v="CA-179897"/>
        <s v="CA-383215"/>
        <s v="CA-818456"/>
        <s v="CA-598386"/>
        <s v="CA-458039"/>
        <s v="CA-837915"/>
        <s v="CA-865012"/>
        <s v="CA-888611"/>
        <s v="CA-573428"/>
        <s v="CA-215475"/>
        <s v="CA-142845"/>
        <s v="CA-176710"/>
        <s v="CA-319954"/>
        <s v="CA-837877"/>
        <s v="CA-949050"/>
        <s v="CA-715251"/>
        <s v="CA-664926"/>
        <s v="CA-709929"/>
        <s v="CA-501428"/>
        <s v="CA-426581"/>
        <s v="CA-234278"/>
        <s v="CA-547910"/>
        <s v="CA-539051"/>
        <s v="CA-564027"/>
        <s v="CA-938846"/>
        <s v="CA-121543"/>
        <s v="CA-245884"/>
        <s v="CA-180737"/>
        <s v="CA-587434"/>
        <s v="CA-451068"/>
        <s v="CA-201410"/>
        <s v="CA-285134"/>
        <s v="CA-407039"/>
        <s v="CA-985743"/>
        <s v="CA-296295"/>
        <s v="CA-465298"/>
        <s v="CA-552695"/>
        <s v="CA-395995"/>
        <s v="CA-766440"/>
        <s v="CA-486640"/>
        <s v="CA-110397"/>
        <s v="CA-676324"/>
        <s v="CA-164288"/>
        <s v="CA-621459"/>
        <s v="CA-450625"/>
        <s v="CA-836541"/>
        <s v="CA-172612"/>
        <s v="CA-408694"/>
        <s v="CA-485088"/>
        <s v="CA-665567"/>
        <s v="CA-736669"/>
        <s v="CA-139024"/>
        <s v="CA-225125"/>
        <s v="CA-892885"/>
        <s v="CA-925231"/>
        <s v="CA-179661"/>
        <s v="CA-880299"/>
        <s v="CA-858036"/>
        <s v="CA-888091"/>
        <s v="CA-542283"/>
        <s v="CA-523124"/>
        <s v="CA-526104"/>
        <s v="CA-761579"/>
        <s v="CA-155212"/>
        <s v="CA-453342"/>
        <s v="CA-774136"/>
        <s v="CA-244584"/>
        <s v="CA-388409"/>
        <s v="CA-644831"/>
        <s v="CA-204225"/>
        <s v="CA-939708"/>
        <s v="CA-617956"/>
        <s v="CA-591049"/>
        <s v="CA-103318"/>
        <s v="CA-174017"/>
        <s v="CA-265648"/>
        <s v="CA-945105"/>
        <s v="CA-599806"/>
        <s v="CA-791163"/>
        <s v="CA-529641"/>
        <s v="CA-576459"/>
        <s v="CA-495702"/>
        <s v="CA-216710"/>
        <s v="CA-231230"/>
        <s v="CA-661149"/>
        <s v="CA-639490"/>
        <s v="CA-352930"/>
        <s v="CA-720939"/>
        <s v="CA-367986"/>
        <s v="CA-495392"/>
        <s v="CA-433342"/>
        <s v="CA-361619"/>
        <s v="CA-311977"/>
        <s v="CA-526261"/>
        <s v="CA-297764"/>
        <s v="CA-806905"/>
        <s v="CA-885685"/>
        <s v="CA-343101"/>
        <s v="CA-278816"/>
        <s v="CA-286355"/>
        <s v="CA-736951"/>
        <s v="CA-408476"/>
        <s v="CA-510540"/>
        <s v="CA-702121"/>
        <s v="CA-939948"/>
        <s v="CA-123518"/>
        <s v="CA-283089"/>
        <s v="CA-104245"/>
        <s v="CA-366107"/>
        <s v="CA-729684"/>
        <s v="CA-932592"/>
        <s v="CA-336324"/>
        <s v="CA-871620"/>
        <s v="CA-250675"/>
        <s v="CA-996392"/>
        <s v="CA-366669"/>
        <s v="CA-964567"/>
        <s v="CA-311144"/>
        <s v="CA-979469"/>
        <s v="CA-849135"/>
        <s v="CA-325262"/>
        <s v="CA-854973"/>
        <s v="CA-114965"/>
        <s v="CA-857492"/>
        <s v="CA-984650"/>
        <s v="CA-281559"/>
        <s v="CA-180179"/>
        <s v="CA-567244"/>
        <s v="CA-778040"/>
        <s v="CA-370195"/>
        <s v="CA-269452"/>
        <s v="CA-246440"/>
        <s v="CA-762037"/>
        <s v="CA-132305"/>
        <s v="CA-324206"/>
        <s v="CA-579245"/>
        <s v="CA-674838"/>
        <s v="CA-727675"/>
        <s v="CA-565819"/>
        <s v="CA-216829"/>
        <s v="CA-593339"/>
        <s v="CA-689612"/>
        <s v="CA-571510"/>
        <s v="CA-302690"/>
        <s v="CA-278515"/>
        <s v="CA-739812"/>
        <s v="CA-792220"/>
        <s v="CA-782700"/>
        <s v="CA-988301"/>
        <s v="CA-155320"/>
        <s v="CA-691184"/>
        <s v="CA-932436"/>
        <s v="CA-108148"/>
        <s v="CA-295358"/>
        <s v="CA-289105"/>
        <s v="CA-973576"/>
        <s v="CA-653095"/>
        <s v="CA-621061"/>
        <s v="CA-173707"/>
        <s v="CA-571278"/>
        <s v="CA-730986"/>
        <s v="CA-987339"/>
        <s v="CA-323963"/>
        <s v="CA-654040"/>
        <s v="CA-570147"/>
        <s v="CA-437312"/>
        <s v="CA-641835"/>
        <s v="CA-979237"/>
        <s v="CA-349939"/>
        <s v="CA-464319"/>
        <s v="CA-955910"/>
        <s v="CA-789066"/>
        <s v="CA-215362"/>
        <s v="CA-370546"/>
        <s v="CA-329623"/>
        <s v="CA-717199"/>
        <s v="CA-171210"/>
        <s v="CA-158140"/>
        <s v="CA-386483"/>
        <s v="CA-359073"/>
        <s v="CA-359980"/>
        <s v="CA-298315"/>
        <s v="CA-666503"/>
        <s v="CA-156681"/>
        <s v="CA-163475"/>
        <s v="CA-944703"/>
        <s v="CA-541329"/>
        <s v="CA-403738"/>
        <s v="CA-118189"/>
        <s v="CA-102007"/>
        <s v="CA-657321"/>
        <s v="CA-614802"/>
        <s v="CA-400126"/>
        <s v="CA-279848"/>
        <s v="CA-663232"/>
        <s v="CA-673234"/>
        <s v="CA-768672"/>
        <s v="CA-614787"/>
        <s v="CA-944268"/>
        <s v="CA-212602"/>
        <s v="CA-517940"/>
        <s v="CA-405367"/>
        <s v="CA-680038"/>
        <s v="CA-587293"/>
        <s v="CA-591109"/>
        <s v="CA-979122"/>
        <s v="CA-522907"/>
        <s v="CA-208860"/>
        <s v="CA-643956"/>
        <s v="CA-383362"/>
        <s v="CA-472768"/>
        <s v="CA-134460"/>
        <s v="CA-605331"/>
        <s v="CA-966559"/>
        <s v="CA-802208"/>
        <s v="CA-689879"/>
        <s v="CA-807139"/>
        <s v="CA-587359"/>
        <s v="CA-594942"/>
        <s v="CA-276985"/>
        <s v="CA-843467"/>
        <s v="CA-931762"/>
        <s v="CA-896041"/>
        <s v="CA-652965"/>
        <s v="CA-777082"/>
        <s v="CA-597854"/>
        <s v="CA-676035"/>
        <s v="CA-812904"/>
        <s v="CA-320625"/>
        <s v="CA-688786"/>
        <s v="CA-677274"/>
        <s v="CA-873720"/>
        <s v="CA-926302"/>
        <s v="CA-807621"/>
        <s v="CA-474233"/>
        <s v="CA-573992"/>
        <s v="CA-901131"/>
        <s v="CA-418670"/>
        <s v="CA-164820"/>
        <s v="CA-464202"/>
        <s v="CA-576346"/>
        <s v="CA-761516"/>
        <s v="CA-116187"/>
        <s v="CA-349149"/>
        <s v="CA-817566"/>
        <s v="CA-823694"/>
        <s v="CA-116126"/>
        <s v="CA-135543"/>
        <s v="CA-676059"/>
        <s v="CA-989733"/>
        <s v="CA-198378"/>
        <s v="CA-754528"/>
        <s v="CA-403280"/>
        <s v="CA-427617"/>
        <s v="CA-331430"/>
        <s v="CA-576800"/>
        <s v="CA-514021"/>
        <s v="CA-298790"/>
        <s v="CA-452699"/>
        <s v="CA-742481"/>
        <s v="CA-283097"/>
        <s v="CA-525480"/>
        <s v="CA-731435"/>
        <s v="CA-186949"/>
        <s v="CA-605738"/>
        <s v="CA-330289"/>
        <s v="CA-243812"/>
        <s v="CA-130527"/>
        <s v="CA-653430"/>
        <s v="CA-242505"/>
        <s v="CA-886349"/>
        <s v="CA-327622"/>
        <s v="CA-537662"/>
        <s v="CA-587795"/>
        <s v="CA-613469"/>
        <s v="CA-381242"/>
        <s v="CA-245336"/>
        <s v="CA-862407"/>
        <s v="CA-481948"/>
        <s v="CA-286801"/>
        <s v="CA-873491"/>
        <s v="CA-230076"/>
        <s v="CA-548464"/>
        <s v="CA-897901"/>
        <s v="CA-549899"/>
        <s v="CA-154727"/>
        <s v="CA-445014"/>
        <s v="CA-795558"/>
        <s v="CA-152434"/>
        <s v="CA-824064"/>
        <s v="CA-237674"/>
        <s v="CA-990388"/>
        <s v="CA-414420"/>
        <s v="CA-857464"/>
        <s v="CA-297995"/>
        <s v="CA-819038"/>
        <s v="CA-121426"/>
        <s v="CA-291961"/>
        <s v="CA-823314"/>
        <s v="CA-913855"/>
        <s v="CA-155889"/>
        <s v="CA-306763"/>
        <s v="CA-791406"/>
        <s v="CA-684171"/>
        <s v="CA-714522"/>
        <s v="CA-379138"/>
        <s v="CA-155622"/>
        <s v="CA-220409"/>
        <s v="CA-790242"/>
        <s v="CA-137710"/>
        <s v="CA-123781"/>
        <s v="CA-563069"/>
        <s v="CA-216136"/>
        <s v="CA-635247"/>
        <s v="CA-482936"/>
        <s v="CA-345661"/>
        <s v="CA-569861"/>
        <s v="CA-486623"/>
        <s v="CA-719615"/>
        <s v="CA-569335"/>
        <s v="CA-469030"/>
        <s v="CA-155159"/>
        <s v="CA-194713"/>
        <s v="CA-820325"/>
        <s v="CA-610596"/>
        <s v="CA-149430"/>
        <s v="CA-171458"/>
        <s v="CA-292040"/>
        <s v="CA-896234"/>
        <s v="CA-362594"/>
        <s v="CA-963605"/>
        <s v="CA-203412"/>
        <s v="CA-153274"/>
        <s v="CA-644099"/>
        <s v="CA-249934"/>
        <s v="CA-365418"/>
        <s v="CA-485822"/>
        <s v="CA-365077"/>
        <s v="CA-836464"/>
        <s v="CA-699074"/>
        <s v="CA-977097"/>
        <s v="CA-710259"/>
        <s v="CA-280970"/>
        <s v="CA-507308"/>
        <s v="CA-969075"/>
        <s v="CA-569637"/>
        <s v="CA-300877"/>
        <s v="CA-884973"/>
        <s v="CA-577316"/>
        <s v="CA-429221"/>
        <s v="CA-387918"/>
        <s v="CA-602457"/>
        <s v="CA-238400"/>
        <s v="CA-142479"/>
        <s v="CA-611535"/>
        <s v="CA-392341"/>
        <s v="CA-745237"/>
        <s v="CA-904806"/>
        <s v="CA-101064"/>
        <s v="CA-253274"/>
        <s v="CA-795045"/>
        <s v="CA-908520"/>
        <s v="CA-987140"/>
        <s v="CA-463619"/>
        <s v="CA-674249"/>
        <s v="CA-330240"/>
        <s v="CA-372731"/>
        <s v="CA-950168"/>
        <s v="CA-847144"/>
        <s v="CA-847621"/>
        <s v="CA-673930"/>
        <s v="CA-584459"/>
        <s v="CA-825398"/>
        <s v="CA-692540"/>
        <s v="CA-801895"/>
        <s v="CA-534508"/>
        <s v="CA-802532"/>
        <s v="CA-225137"/>
        <s v="CA-899917"/>
        <s v="CA-519903"/>
        <s v="CA-626985"/>
        <s v="CA-769131"/>
        <s v="CA-311800"/>
        <s v="CA-246297"/>
        <s v="CA-476949"/>
        <s v="CA-696210"/>
        <s v="CA-356541"/>
        <s v="CA-422001"/>
        <s v="CA-620660"/>
        <s v="CA-710153"/>
        <s v="CA-930419"/>
        <s v="CA-154963"/>
        <s v="CA-491883"/>
        <s v="CA-366173"/>
        <s v="CA-433562"/>
        <s v="CA-560869"/>
        <s v="CA-539137"/>
        <s v="CA-431976"/>
        <s v="CA-709906"/>
        <s v="CA-530881"/>
        <s v="CA-688784"/>
        <s v="CA-739096"/>
        <s v="CA-270652"/>
        <s v="CA-430622"/>
        <s v="CA-295403"/>
        <s v="CA-846680"/>
        <s v="CA-469486"/>
        <s v="CA-948429"/>
        <s v="CA-144569"/>
        <s v="CA-668808"/>
        <s v="CA-554050"/>
        <s v="CA-333703"/>
        <s v="CA-121989"/>
        <s v="CA-526659"/>
        <s v="CA-558302"/>
        <s v="CA-907171"/>
        <s v="CA-679414"/>
        <s v="CA-774172"/>
        <s v="CA-404734"/>
        <s v="CA-331779"/>
        <s v="CA-282456"/>
        <s v="CA-728770"/>
        <s v="CA-964827"/>
        <s v="CA-296304"/>
        <s v="CA-596167"/>
        <s v="CA-549828"/>
        <s v="CA-821123"/>
        <s v="CA-651028"/>
        <s v="CA-365844"/>
        <s v="CA-923894"/>
        <s v="CA-596141"/>
        <s v="CA-826652"/>
        <s v="CA-684732"/>
        <s v="CA-725845"/>
        <s v="CA-485198"/>
        <s v="CA-105391"/>
        <s v="CA-270617"/>
        <s v="CA-570747"/>
        <s v="CA-883459"/>
        <s v="CA-759037"/>
        <s v="CA-548221"/>
        <s v="CA-714882"/>
        <s v="CA-705510"/>
        <s v="CA-302943"/>
        <s v="CA-673068"/>
        <s v="CA-834543"/>
        <s v="CA-861836"/>
        <s v="CA-298458"/>
        <s v="CA-951003"/>
        <s v="CA-863604"/>
        <s v="CA-245667"/>
        <s v="CA-588216"/>
        <s v="CA-529779"/>
        <s v="CA-430541"/>
        <s v="CA-333175"/>
        <s v="CA-763328"/>
        <s v="CA-518373"/>
        <s v="CA-722986"/>
        <s v="CA-654865"/>
        <s v="CA-685640"/>
        <s v="CA-790666"/>
        <s v="CA-836955"/>
        <s v="CA-504991"/>
        <s v="CA-689914"/>
        <s v="CA-281393"/>
        <s v="CA-553492"/>
        <s v="CA-384486"/>
        <s v="CA-773478"/>
        <s v="CA-973258"/>
        <s v="CA-879086"/>
        <s v="CA-387543"/>
        <s v="CA-579634"/>
        <s v="CA-189528"/>
        <s v="CA-422474"/>
        <s v="CA-676614"/>
        <s v="CA-477123"/>
        <s v="CA-760150"/>
        <s v="CA-833613"/>
        <s v="CA-334414"/>
        <s v="CA-566858"/>
        <s v="CA-814987"/>
        <s v="CA-759951"/>
        <s v="CA-374877"/>
        <s v="CA-430152"/>
        <s v="CA-919454"/>
        <s v="CA-646433"/>
        <s v="CA-967024"/>
        <s v="CA-781118"/>
        <s v="CA-319415"/>
        <s v="CA-817731"/>
        <s v="CA-925291"/>
        <s v="CA-204942"/>
        <s v="CA-200965"/>
        <s v="CA-364146"/>
        <s v="CA-766315"/>
        <s v="CA-496256"/>
        <s v="CA-851139"/>
        <s v="CA-704567"/>
        <s v="CA-949205"/>
        <s v="CA-240567"/>
        <s v="CA-872941"/>
        <s v="CA-980309"/>
        <s v="CA-714591"/>
        <s v="CA-123195"/>
        <s v="CA-106941"/>
        <s v="CA-673456"/>
        <s v="CA-267608"/>
        <s v="CA-160043"/>
        <s v="CA-995606"/>
        <s v="CA-282834"/>
        <s v="CA-875415"/>
        <s v="CA-168123"/>
        <s v="CA-170852"/>
        <s v="CA-438714"/>
        <s v="CA-832436"/>
        <s v="CA-253008"/>
        <s v="CA-967634"/>
        <s v="CA-878113"/>
        <s v="CA-265064"/>
        <s v="CA-960782"/>
        <s v="CA-773798"/>
        <s v="CA-265228"/>
        <s v="CA-262110"/>
        <s v="CA-103846"/>
        <s v="CA-759450"/>
        <s v="CA-866619"/>
        <s v="CA-888273"/>
        <s v="CA-597077"/>
        <s v="CA-378452"/>
        <s v="CA-730153"/>
        <s v="CA-944373"/>
        <s v="CA-547178"/>
        <s v="CA-656635"/>
        <s v="CA-800547"/>
        <s v="CA-552878"/>
        <s v="CA-611838"/>
        <s v="CA-263659"/>
        <s v="CA-552283"/>
        <s v="CA-454610"/>
        <s v="CA-656108"/>
        <s v="CA-800858"/>
        <s v="CA-649774"/>
        <s v="CA-373417"/>
        <s v="CA-415108"/>
        <s v="CA-868684"/>
        <s v="CA-807459"/>
        <s v="CA-783030"/>
        <s v="CA-909036"/>
        <s v="CA-923444"/>
        <s v="CA-185885"/>
        <s v="CA-853141"/>
        <s v="CA-307614"/>
        <s v="CA-474025"/>
        <s v="CA-551307"/>
        <s v="CA-868246"/>
        <s v="CA-119293"/>
        <s v="CA-866331"/>
        <s v="CA-753777"/>
        <s v="CA-336225"/>
        <s v="CA-766408"/>
        <s v="CA-745850"/>
        <s v="CA-409828"/>
        <s v="CA-216351"/>
        <s v="CA-932946"/>
        <s v="CA-173874"/>
        <s v="CA-126458"/>
        <s v="CA-854912"/>
        <s v="CA-988335"/>
        <s v="CA-772448"/>
        <s v="CA-451458"/>
        <s v="CA-783952"/>
        <s v="CA-880015"/>
        <s v="CA-755525"/>
        <s v="CA-745454"/>
        <s v="CA-159645"/>
        <s v="CA-839433"/>
        <s v="CA-176465"/>
        <s v="CA-486123"/>
        <s v="CA-484332"/>
        <s v="CA-742495"/>
        <s v="CA-749496"/>
        <s v="CA-434315"/>
        <s v="CA-300990"/>
        <s v="CA-295012"/>
        <s v="CA-680537"/>
        <s v="CA-610787"/>
        <s v="CA-794511"/>
        <s v="CA-632271"/>
        <s v="CA-590926"/>
        <s v="CA-940968"/>
        <s v="CA-822449"/>
        <s v="CA-222578"/>
        <s v="CA-532263"/>
        <s v="CA-522875"/>
        <s v="CA-594934"/>
        <s v="CA-499190"/>
        <s v="CA-278923"/>
        <s v="CA-173288"/>
        <s v="CA-916188"/>
        <s v="CA-684572"/>
        <s v="CA-308726"/>
        <s v="CA-582205"/>
        <s v="CA-368579"/>
        <s v="CA-177332"/>
        <s v="CA-448296"/>
        <s v="CA-462497"/>
        <s v="CA-988473"/>
        <s v="CA-377808"/>
        <s v="CA-240399"/>
        <s v="CA-560496"/>
        <s v="CA-388281"/>
        <s v="CA-974020"/>
        <s v="CA-307223"/>
        <s v="CA-765304"/>
        <s v="CA-926555"/>
        <s v="CA-166499"/>
        <s v="CA-408992"/>
        <s v="CA-403372"/>
        <s v="CA-831853"/>
        <s v="CA-364808"/>
        <s v="CA-714585"/>
        <s v="CA-727862"/>
        <s v="CA-265525"/>
        <s v="CA-959094"/>
        <s v="CA-966976"/>
        <s v="CA-164521"/>
        <s v="CA-913204"/>
        <s v="CA-878612"/>
        <s v="CA-179155"/>
        <s v="CA-878363"/>
        <s v="CA-846819"/>
        <s v="CA-989931"/>
        <s v="CA-511990"/>
        <s v="CA-147100"/>
        <s v="CA-959077"/>
        <s v="CA-298307"/>
        <s v="CA-193524"/>
        <s v="CA-578516"/>
        <s v="CA-607038"/>
        <s v="CA-461678"/>
        <s v="CA-519332"/>
        <s v="CA-816293"/>
        <s v="CA-655061"/>
        <s v="CA-901002"/>
        <s v="CA-900814"/>
        <s v="CA-710073"/>
        <s v="CA-666682"/>
        <s v="CA-402095"/>
        <s v="CA-868306"/>
        <s v="CA-323563"/>
        <s v="CA-749708"/>
        <s v="CA-809617"/>
        <s v="CA-174669"/>
        <s v="CA-364251"/>
        <s v="CA-843168"/>
        <s v="CA-840483"/>
        <s v="CA-280194"/>
        <s v="CA-835634"/>
        <s v="CA-175160"/>
        <s v="CA-827784"/>
        <s v="CA-822925"/>
        <s v="CA-895038"/>
        <s v="CA-136512"/>
        <s v="CA-517073"/>
        <s v="CA-435127"/>
        <s v="CA-941996"/>
        <s v="CA-651010"/>
        <s v="CA-908458"/>
        <s v="CA-800039"/>
        <s v="CA-825850"/>
        <s v="CA-859125"/>
        <s v="CA-773110"/>
        <s v="CA-469442"/>
        <s v="CA-849346"/>
        <s v="CA-614069"/>
        <s v="CA-970329"/>
        <s v="CA-154066"/>
        <s v="CA-997238"/>
        <s v="CA-510154"/>
        <s v="CA-716665"/>
        <s v="CA-167719"/>
        <s v="CA-262343"/>
        <s v="CA-317791"/>
        <s v="CA-157723"/>
        <s v="CA-473450"/>
        <s v="CA-827352"/>
        <s v="CA-711950"/>
        <s v="CA-842466"/>
        <s v="CA-884703"/>
        <s v="CA-563079"/>
        <s v="CA-317473"/>
        <s v="CA-271924"/>
        <s v="CA-972787"/>
        <s v="CA-267514"/>
        <s v="CA-622597"/>
        <s v="CA-413166"/>
        <s v="CA-642913"/>
        <s v="CA-632829"/>
        <s v="CA-670523"/>
        <s v="CA-913481"/>
        <s v="CA-328268"/>
        <s v="CA-623861"/>
        <s v="CA-853130"/>
        <s v="CA-176600"/>
        <s v="CA-139383"/>
        <s v="CA-734083"/>
        <s v="CA-383027"/>
        <s v="CA-836830"/>
        <s v="CA-457076"/>
        <s v="CA-105708"/>
        <s v="CA-337476"/>
        <s v="CA-253075"/>
        <s v="CA-661032"/>
        <s v="CA-635731"/>
        <s v="CA-535022"/>
        <s v="CA-270106"/>
        <s v="CA-520568"/>
        <s v="CA-303352"/>
        <s v="CA-927218"/>
        <s v="CA-148721"/>
        <s v="CA-421609"/>
        <s v="CA-820907"/>
        <s v="CA-825971"/>
        <s v="CA-428697"/>
        <s v="CA-893011"/>
        <s v="CA-274915"/>
        <s v="CA-163523"/>
        <s v="CA-819321"/>
        <s v="CA-899008"/>
        <s v="CA-722747"/>
        <s v="CA-847460"/>
        <s v="CA-559681"/>
        <s v="CA-355025"/>
        <s v="CA-580888"/>
        <s v="CA-830530"/>
        <s v="CA-195770"/>
        <s v="CA-613606"/>
        <s v="CA-562043"/>
        <s v="CA-226163"/>
        <s v="CA-543436"/>
        <s v="CA-814622"/>
        <s v="CA-485649"/>
        <s v="CA-487634"/>
        <s v="CA-471211"/>
        <s v="CA-948267"/>
        <s v="CA-974286"/>
        <s v="CA-630614"/>
        <s v="CA-205577"/>
        <s v="CA-824508"/>
        <s v="CA-891803"/>
        <s v="CA-487639"/>
        <s v="CA-958741"/>
        <s v="CA-517337"/>
        <s v="CA-224203"/>
        <s v="CA-682043"/>
        <s v="CA-190439"/>
        <s v="CA-309608"/>
        <s v="CA-832104"/>
        <s v="CA-474077"/>
        <s v="CA-802489"/>
        <s v="CA-831438"/>
        <s v="CA-428715"/>
        <s v="CA-533594"/>
        <s v="CA-328422"/>
        <s v="CA-898103"/>
        <s v="CA-187943"/>
        <s v="CA-291112"/>
        <s v="CA-613069"/>
        <s v="CA-533408"/>
        <s v="CA-610212"/>
        <s v="CA-184221"/>
        <s v="CA-532413"/>
        <s v="CA-236937"/>
        <s v="CA-975736"/>
        <s v="CA-773477"/>
        <s v="CA-584823"/>
        <s v="CA-907576"/>
        <s v="CA-706472"/>
        <s v="CA-160675"/>
        <s v="CA-315899"/>
        <s v="CA-492788"/>
        <s v="CA-299818"/>
        <s v="CA-257486"/>
        <s v="CA-370573"/>
        <s v="CA-752423"/>
        <s v="CA-750194"/>
        <s v="CA-565040"/>
        <s v="CA-438801"/>
        <s v="CA-944740"/>
        <s v="CA-840156"/>
        <s v="CA-391937"/>
        <s v="CA-742058"/>
        <s v="CA-612780"/>
        <s v="CA-388022"/>
        <s v="CA-894872"/>
        <s v="CA-601179"/>
        <s v="CA-518511"/>
        <s v="CA-901932"/>
        <s v="CA-209354"/>
        <s v="CA-287443"/>
        <s v="CA-607729"/>
        <s v="CA-585063"/>
        <s v="CA-240465"/>
        <s v="CA-894028"/>
        <s v="CA-136193"/>
        <s v="CA-609050"/>
        <s v="CA-853223"/>
        <s v="CA-611465"/>
        <s v="CA-345908"/>
        <s v="CA-724531"/>
        <s v="CA-380764"/>
        <s v="CA-172437"/>
        <s v="CA-211975"/>
        <s v="CA-418626"/>
        <s v="CA-833236"/>
        <s v="CA-204469"/>
        <s v="CA-161559"/>
        <s v="CA-992442"/>
        <s v="CA-109519"/>
        <s v="CA-627973"/>
        <s v="CA-694705"/>
        <s v="CA-108961"/>
        <s v="CA-237314"/>
        <s v="CA-441946"/>
        <s v="CA-899566"/>
        <s v="CA-206457"/>
        <s v="CA-359138"/>
        <s v="CA-699477"/>
        <s v="CA-674398"/>
        <s v="CA-384351"/>
        <s v="CA-901025"/>
        <s v="CA-905038"/>
        <s v="CA-361326"/>
        <s v="CA-333120"/>
        <s v="CA-296360"/>
        <s v="CA-967784"/>
        <s v="CA-799204"/>
        <s v="CA-999182"/>
        <s v="CA-453170"/>
        <s v="CA-442202"/>
        <s v="CA-649427"/>
        <s v="CA-214107"/>
        <s v="CA-164807"/>
        <s v="CA-985890"/>
        <s v="CA-115112"/>
        <s v="CA-122680"/>
        <s v="CA-648937"/>
        <s v="CA-911501"/>
        <s v="CA-763420"/>
        <s v="CA-149574"/>
        <s v="CA-287357"/>
        <s v="CA-900934"/>
        <s v="CA-714799"/>
        <s v="CA-164075"/>
        <s v="CA-775863"/>
        <s v="CA-685274"/>
        <s v="CA-142380"/>
        <s v="CA-486811"/>
        <s v="CA-351117"/>
        <s v="CA-863568"/>
        <s v="CA-555218"/>
        <s v="CA-650684"/>
        <s v="CA-388883"/>
        <s v="CA-503413"/>
        <s v="CA-419570"/>
        <s v="CA-847636"/>
        <s v="CA-356038"/>
        <s v="CA-413716"/>
        <s v="CA-433137"/>
        <s v="CA-804215"/>
        <s v="CA-120704"/>
        <s v="CA-345380"/>
        <s v="CA-500858"/>
        <s v="CA-494929"/>
        <s v="CA-887937"/>
        <s v="CA-841318"/>
        <s v="CA-380953"/>
        <s v="CA-495131"/>
        <s v="CA-793274"/>
        <s v="CA-673935"/>
        <s v="CA-984995"/>
        <s v="CA-185089"/>
        <s v="CA-358865"/>
        <s v="CA-866887"/>
        <s v="CA-882258"/>
        <s v="CA-817775"/>
        <s v="CA-359777"/>
        <s v="CA-852926"/>
        <s v="CA-989571"/>
        <s v="CA-759952"/>
        <s v="CA-148731"/>
        <s v="CA-198509"/>
        <s v="CA-883188"/>
        <s v="CA-889136"/>
        <s v="CA-441438"/>
        <s v="CA-694692"/>
        <s v="CA-526635"/>
        <s v="CA-366139"/>
        <s v="CA-823574"/>
        <s v="CA-892612"/>
        <s v="CA-722540"/>
        <s v="CA-410552"/>
        <s v="CA-826037"/>
        <s v="CA-938382"/>
        <s v="CA-800321"/>
        <s v="CA-741385"/>
        <s v="CA-931439"/>
        <s v="CA-678317"/>
        <s v="CA-564706"/>
        <s v="CA-113500"/>
        <s v="CA-284452"/>
        <s v="CA-986438"/>
        <s v="CA-919042"/>
        <s v="CA-919095"/>
        <s v="CA-975265"/>
        <s v="CA-400879"/>
        <s v="CA-869966"/>
        <s v="CA-118791"/>
        <s v="CA-575130"/>
        <s v="CA-906810"/>
        <s v="CA-155493"/>
        <s v="CA-695995"/>
        <s v="CA-888928"/>
        <s v="CA-430701"/>
        <s v="CA-392138"/>
        <s v="CA-104126"/>
        <s v="CA-965428"/>
        <s v="CA-730355"/>
        <s v="CA-466051"/>
        <s v="CA-675235"/>
        <s v="CA-208229"/>
        <s v="CA-820596"/>
        <s v="CA-411957"/>
        <s v="CA-251657"/>
        <s v="CA-496998"/>
        <s v="CA-516317"/>
        <s v="CA-620804"/>
        <s v="CA-283690"/>
        <s v="CA-668088"/>
        <s v="CA-671038"/>
        <s v="CA-206704"/>
        <s v="CA-821131"/>
        <s v="CA-182131"/>
        <s v="CA-262695"/>
        <s v="CA-786077"/>
        <s v="CA-450452"/>
        <s v="CA-164719"/>
        <s v="CA-945460"/>
        <s v="CA-202718"/>
        <s v="CA-288006"/>
        <s v="CA-115880"/>
        <s v="CA-754655"/>
        <s v="CA-507046"/>
        <s v="CA-267391"/>
        <s v="CA-779744"/>
        <s v="CA-197757"/>
        <s v="CA-375166"/>
        <s v="CA-102162"/>
        <s v="CA-237804"/>
        <s v="CA-101445"/>
        <s v="CA-868617"/>
        <s v="CA-953018"/>
        <s v="CA-973064"/>
        <s v="CA-895542"/>
        <s v="CA-298807"/>
        <s v="CA-920871"/>
        <s v="CA-798225"/>
        <s v="CA-122670"/>
        <s v="CA-267183"/>
        <s v="CA-735082"/>
        <s v="CA-252258"/>
        <s v="CA-197186"/>
        <s v="CA-651940"/>
        <s v="CA-979216"/>
        <s v="CA-568059"/>
        <s v="CA-901768"/>
        <s v="CA-471130"/>
        <s v="CA-848229"/>
        <s v="CA-412657"/>
        <s v="CA-386482"/>
        <s v="CA-703817"/>
        <s v="CA-359824"/>
        <s v="CA-538441"/>
        <s v="CA-709469"/>
        <s v="CA-735310"/>
        <s v="CA-479459"/>
        <s v="CA-316818"/>
        <s v="CA-992275"/>
        <s v="CA-121971"/>
        <s v="CA-785827"/>
        <s v="CA-561489"/>
        <s v="CA-950673"/>
        <s v="CA-678701"/>
        <s v="CA-320877"/>
        <s v="CA-563271"/>
        <s v="CA-183384"/>
        <s v="CA-789299"/>
        <s v="CA-985914"/>
        <s v="CA-606620"/>
        <s v="CA-488651"/>
        <s v="CA-397868"/>
        <s v="CA-532304"/>
        <s v="CA-118490"/>
        <s v="CA-314188"/>
        <s v="CA-335057"/>
        <s v="CA-530332"/>
        <s v="CA-756852"/>
        <s v="CA-411851"/>
        <s v="CA-778802"/>
        <s v="CA-201179"/>
        <s v="CA-318325"/>
        <s v="CA-489602"/>
        <s v="CA-500734"/>
        <s v="CA-472448"/>
        <s v="CA-529133"/>
        <s v="CA-796986"/>
        <s v="CA-859029"/>
        <s v="CA-937967"/>
        <s v="CA-953587"/>
        <s v="CA-969571"/>
        <s v="CA-772816"/>
        <s v="CA-984013"/>
        <s v="CA-349503"/>
        <s v="CA-642292"/>
        <s v="CA-832015"/>
        <s v="CA-648735"/>
        <s v="CA-302955"/>
        <s v="CA-953765"/>
        <s v="CA-255465"/>
        <s v="CA-550080"/>
        <s v="CA-193633"/>
        <s v="CA-549186"/>
        <s v="CA-533958"/>
        <s v="CA-561228"/>
        <s v="CA-561093"/>
        <s v="CA-285271"/>
        <s v="CA-729660"/>
        <s v="CA-832549"/>
        <s v="CA-980838"/>
        <s v="CA-254816"/>
        <s v="CA-391397"/>
        <s v="CA-575234"/>
        <s v="CA-751427"/>
        <s v="CA-589366"/>
        <s v="CA-378576"/>
        <s v="CA-740383"/>
        <s v="CA-161453"/>
        <s v="CA-557169"/>
        <s v="CA-776371"/>
        <s v="CA-964848"/>
        <s v="CA-149776"/>
        <s v="CA-757399"/>
        <s v="CA-202954"/>
        <s v="CA-290204"/>
        <s v="CA-546631"/>
        <s v="CA-986212"/>
        <s v="CA-162328"/>
        <s v="CA-964261"/>
        <s v="CA-549917"/>
        <s v="CA-484384"/>
        <s v="CA-195207"/>
        <s v="CA-166748"/>
        <s v="CA-802014"/>
        <s v="CA-173816"/>
        <s v="CA-300174"/>
        <s v="CA-166926"/>
        <s v="CA-116258"/>
        <s v="CA-973010"/>
        <s v="CA-105749"/>
        <s v="CA-186803"/>
        <s v="CA-607420"/>
        <s v="CA-443387"/>
        <s v="CA-194954"/>
        <s v="CA-461538"/>
        <s v="CA-278455"/>
        <s v="CA-605283"/>
        <s v="CA-777012"/>
        <s v="CA-214668"/>
        <s v="CA-728591"/>
        <s v="CA-910128"/>
        <s v="CA-173665"/>
        <s v="CA-211826"/>
        <s v="CA-476914"/>
        <s v="CA-894924"/>
        <s v="CA-631550"/>
        <s v="CA-909165"/>
        <s v="CA-865458"/>
        <s v="CA-408737"/>
        <s v="CA-285667"/>
        <s v="CA-386713"/>
        <s v="CA-702407"/>
        <s v="CA-150354"/>
        <s v="CA-396942"/>
        <s v="CA-642605"/>
        <s v="CA-717855"/>
        <s v="CA-904061"/>
        <s v="CA-394328"/>
        <s v="CA-512418"/>
        <s v="CA-818945"/>
        <s v="CA-250574"/>
        <s v="CA-793297"/>
        <s v="CA-823109"/>
        <s v="CA-906267"/>
        <s v="CA-397692"/>
        <s v="CA-812975"/>
        <s v="CA-279323"/>
        <s v="CA-109017"/>
        <s v="CA-859773"/>
        <s v="CA-957650"/>
        <s v="CA-107932"/>
        <s v="CA-708555"/>
        <s v="CA-820398"/>
        <s v="CA-960748"/>
        <s v="CA-832641"/>
        <s v="CA-817934"/>
        <s v="CA-242329"/>
        <s v="CA-513414"/>
        <s v="CA-374508"/>
        <s v="CA-200537"/>
        <s v="CA-787641"/>
        <s v="CA-846257"/>
        <s v="CA-187575"/>
        <s v="CA-341338"/>
        <s v="CA-771442"/>
        <s v="CA-499612"/>
        <s v="CA-345895"/>
        <s v="CA-755232"/>
        <s v="CA-285698"/>
        <s v="CA-411435"/>
        <s v="CA-709320"/>
        <s v="CA-336836"/>
        <s v="CA-302253"/>
        <s v="CA-504333"/>
        <s v="CA-822933"/>
        <s v="CA-471042"/>
        <s v="CA-461756"/>
        <s v="CA-852151"/>
        <s v="CA-131738"/>
        <s v="CA-451582"/>
        <s v="CA-382625"/>
        <s v="CA-660738"/>
        <s v="CA-250482"/>
        <s v="CA-936589"/>
        <s v="CA-644017"/>
        <s v="CA-772869"/>
        <s v="CA-132275"/>
        <s v="CA-457283"/>
        <s v="CA-104925"/>
        <s v="CA-392222"/>
        <s v="CA-906384"/>
        <s v="CA-186683"/>
        <s v="CA-176704"/>
        <s v="CA-980774"/>
        <s v="CA-805653"/>
        <s v="CA-220665"/>
        <s v="CA-736064"/>
        <s v="CA-654592"/>
        <s v="CA-485523"/>
        <s v="CA-675822"/>
        <s v="CA-470310"/>
        <s v="CA-714784"/>
        <s v="CA-659594"/>
        <s v="CA-969526"/>
        <s v="CA-450525"/>
        <s v="CA-648989"/>
        <s v="CA-576139"/>
        <s v="CA-487299"/>
        <s v="CA-271331"/>
        <s v="CA-266577"/>
        <s v="CA-462762"/>
        <s v="CA-316908"/>
        <s v="CA-167212"/>
        <s v="CA-277465"/>
        <s v="CA-970358"/>
        <s v="CA-659656"/>
        <s v="CA-729418"/>
        <s v="CA-518112"/>
        <s v="CA-290363"/>
        <s v="CA-181066"/>
        <s v="CA-592208"/>
        <s v="CA-452364"/>
        <s v="CA-373154"/>
        <s v="CA-723792"/>
        <s v="CA-379859"/>
        <s v="CA-959864"/>
        <s v="CA-591026"/>
        <s v="CA-807326"/>
        <s v="CA-943000"/>
        <s v="CA-737531"/>
        <s v="CA-172480"/>
        <s v="CA-412797"/>
        <s v="CA-886034"/>
        <s v="CA-221295"/>
        <s v="CA-868410"/>
        <s v="CA-771336"/>
        <s v="CA-625729"/>
        <s v="CA-262789"/>
        <s v="CA-355916"/>
        <s v="CA-271455"/>
        <s v="CA-222283"/>
        <s v="CA-947558"/>
        <s v="CA-296374"/>
        <s v="CA-806143"/>
        <s v="CA-349601"/>
        <s v="CA-144461"/>
        <s v="CA-329890"/>
        <s v="CA-700205"/>
        <s v="CA-765123"/>
        <s v="CA-776394"/>
        <s v="CA-276047"/>
        <s v="CA-614235"/>
        <s v="CA-858799"/>
        <s v="CA-909108"/>
        <s v="CA-118302"/>
        <s v="CA-615040"/>
        <s v="CA-346954"/>
        <s v="CA-696293"/>
        <s v="CA-411778"/>
        <s v="CA-101836"/>
        <s v="CA-919210"/>
        <s v="CA-189198"/>
        <s v="CA-445380"/>
        <s v="CA-668695"/>
        <s v="CA-578065"/>
        <s v="CA-207103"/>
        <s v="CA-757246"/>
        <s v="CA-512200"/>
        <s v="CA-583903"/>
        <s v="CA-456857"/>
        <s v="CA-785246"/>
        <s v="CA-211358"/>
        <s v="CA-115628"/>
        <s v="CA-527499"/>
        <s v="CA-142739"/>
        <s v="CA-746371"/>
        <s v="CA-212238"/>
        <s v="CA-465491"/>
        <s v="CA-626380"/>
        <s v="CA-150403"/>
        <s v="CA-215666"/>
        <s v="CA-364898"/>
        <s v="CA-596623"/>
        <s v="CA-756554"/>
        <s v="CA-627493"/>
        <s v="CA-155085"/>
        <s v="CA-842175"/>
        <s v="CA-797152"/>
        <s v="CA-548048"/>
        <s v="CA-743277"/>
        <s v="CA-732589"/>
        <s v="CA-835727"/>
        <s v="CA-961772"/>
        <s v="CA-965723"/>
        <s v="CA-369298"/>
        <s v="CA-348012"/>
        <s v="CA-600189"/>
        <s v="CA-368736"/>
        <s v="CA-800333"/>
        <s v="CA-716921"/>
        <s v="CA-814099"/>
        <s v="CA-691457"/>
        <s v="CA-806927"/>
        <s v="CA-487085"/>
        <s v="CA-716289"/>
        <s v="CA-314807"/>
        <s v="CA-900921"/>
        <s v="CA-158923"/>
        <s v="CA-366155"/>
        <s v="CA-389759"/>
        <s v="CA-641917"/>
        <s v="CA-467742"/>
        <s v="CA-312843"/>
        <s v="CA-487654"/>
        <s v="CA-695815"/>
        <s v="CA-697570"/>
        <s v="CA-902687"/>
        <s v="CA-805621"/>
        <s v="CA-129148"/>
        <s v="CA-613771"/>
        <s v="CA-950414"/>
        <s v="CA-570588"/>
        <s v="CA-809345"/>
        <s v="CA-150218"/>
        <s v="CA-796650"/>
        <s v="CA-647409"/>
        <s v="CA-138520"/>
        <s v="CA-906595"/>
        <s v="CA-599894"/>
        <s v="CA-512381"/>
        <s v="CA-875789"/>
        <s v="CA-111520"/>
        <s v="CA-776894"/>
        <s v="CA-307580"/>
        <s v="CA-295226"/>
        <s v="CA-997084"/>
        <s v="CA-117936"/>
        <s v="CA-969308"/>
        <s v="CA-704038"/>
        <s v="CA-714695"/>
        <s v="CA-786847"/>
        <s v="CA-106171"/>
        <s v="CA-564520"/>
        <s v="CA-295888"/>
        <s v="CA-980085"/>
        <s v="CA-731686"/>
        <s v="CA-328039"/>
        <s v="CA-870148"/>
        <s v="CA-431236"/>
        <s v="CA-991765"/>
        <s v="CA-210951"/>
        <s v="CA-582900"/>
        <s v="CA-854961"/>
        <s v="CA-201676"/>
        <s v="CA-195246"/>
        <s v="CA-317003"/>
        <s v="CA-616563"/>
        <s v="CA-693523"/>
        <s v="CA-666809"/>
        <s v="CA-511315"/>
        <s v="CA-353297"/>
        <s v="CA-535388"/>
        <s v="CA-879822"/>
        <s v="CA-438287"/>
        <s v="CA-739624"/>
        <s v="CA-754373"/>
        <s v="CA-262209"/>
        <s v="CA-726087"/>
        <s v="CA-113646"/>
        <s v="CA-637221"/>
        <s v="CA-322545"/>
        <s v="CA-600409"/>
        <s v="CA-581440"/>
        <s v="CA-496843"/>
        <s v="CA-710707"/>
        <s v="CA-869300"/>
        <s v="CA-236573"/>
        <s v="CA-343235"/>
        <s v="CA-765851"/>
        <s v="CA-148070"/>
        <s v="CA-232659"/>
        <s v="CA-316253"/>
        <s v="CA-457866"/>
        <s v="CA-145815"/>
        <s v="CA-218892"/>
        <s v="CA-166937"/>
        <s v="CA-556698"/>
        <s v="CA-599846"/>
        <s v="CA-932776"/>
        <s v="CA-659756"/>
        <s v="CA-731450"/>
        <s v="CA-766868"/>
        <s v="CA-649217"/>
        <s v="CA-793350"/>
        <s v="CA-382052"/>
        <s v="CA-677858"/>
        <s v="CA-115574"/>
        <s v="CA-379242"/>
        <s v="CA-968150"/>
        <s v="CA-777205"/>
        <s v="CA-717920"/>
        <s v="CA-241462"/>
        <s v="CA-970166"/>
        <s v="CA-523364"/>
        <s v="CA-917060"/>
        <s v="CA-743560"/>
        <s v="CA-918554"/>
        <s v="CA-927543"/>
        <s v="CA-458319"/>
        <s v="CA-939812"/>
        <s v="CA-205115"/>
        <s v="CA-415927"/>
        <s v="CA-848416"/>
        <s v="CA-924816"/>
        <s v="CA-577025"/>
        <s v="CA-153047"/>
        <s v="CA-435458"/>
        <s v="CA-198273"/>
        <s v="CA-963574"/>
        <s v="CA-363746"/>
        <s v="CA-213935"/>
        <s v="CA-968960"/>
        <s v="CA-132758"/>
        <s v="CA-414902"/>
        <s v="CA-213937"/>
        <s v="CA-773667"/>
        <s v="CA-177413"/>
        <s v="CA-152483"/>
        <s v="CA-145532"/>
        <s v="CA-489271"/>
        <s v="CA-492120"/>
        <s v="CA-353235"/>
        <s v="CA-889968"/>
        <s v="CA-991874"/>
        <s v="CA-218787"/>
        <s v="CA-215742"/>
        <s v="CA-799207"/>
        <s v="CA-854524"/>
        <s v="CA-427123"/>
        <s v="CA-411867"/>
        <s v="CA-282074"/>
        <s v="CA-446274"/>
        <s v="CA-476654"/>
        <s v="CA-937871"/>
        <s v="CA-459129"/>
        <s v="CA-304816"/>
        <s v="CA-182492"/>
        <s v="CA-510766"/>
        <s v="CA-850060"/>
        <s v="CA-900055"/>
        <s v="CA-404740"/>
        <s v="CA-380583"/>
        <s v="CA-760328"/>
        <s v="CA-894907"/>
        <s v="CA-651091"/>
        <s v="CA-256009"/>
        <s v="CA-656789"/>
        <s v="CA-280134"/>
        <s v="CA-273414"/>
        <s v="CA-719246"/>
        <s v="CA-950890"/>
        <s v="CA-869193"/>
        <s v="CA-701428"/>
        <s v="CA-787639"/>
        <s v="CA-459477"/>
        <s v="CA-896632"/>
        <s v="CA-746872"/>
        <s v="CA-208307"/>
        <s v="CA-744357"/>
        <s v="CA-382919"/>
        <s v="CA-931721"/>
        <s v="CA-936070"/>
        <s v="CA-688331"/>
        <s v="CA-271885"/>
        <s v="CA-606455"/>
        <s v="CA-626228"/>
        <s v="CA-518533"/>
        <s v="CA-431678"/>
        <s v="CA-397596"/>
        <s v="CA-811866"/>
        <s v="CA-552325"/>
        <s v="CA-684675"/>
        <s v="CA-525094"/>
        <s v="CA-658938"/>
        <s v="CA-872135"/>
        <s v="CA-228410"/>
        <s v="CA-557272"/>
        <s v="CA-805205"/>
        <s v="CA-565954"/>
        <s v="CA-898135"/>
        <s v="CA-650902"/>
        <s v="CA-551622"/>
        <s v="CA-167058"/>
        <s v="CA-583824"/>
        <s v="CA-849279"/>
        <s v="CA-278180"/>
        <s v="CA-900773"/>
        <s v="CA-978723"/>
        <s v="CA-695427"/>
        <s v="CA-428564"/>
        <s v="CA-760323"/>
        <s v="CA-168901"/>
        <s v="CA-970069"/>
        <s v="CA-513700"/>
        <s v="CA-224348"/>
        <s v="CA-826874"/>
        <s v="CA-698298"/>
        <s v="CA-646707"/>
        <s v="CA-143827"/>
        <s v="CA-147296"/>
        <s v="CA-956918"/>
        <s v="CA-429212"/>
        <s v="CA-579888"/>
        <s v="CA-539315"/>
        <s v="CA-952155"/>
        <s v="CA-901310"/>
        <s v="CA-908072"/>
        <s v="CA-403573"/>
        <s v="CA-495819"/>
        <s v="CA-432877"/>
        <s v="CA-929971"/>
        <s v="CA-540949"/>
        <s v="CA-765354"/>
        <s v="CA-575505"/>
        <s v="CA-906999"/>
        <s v="CA-596876"/>
        <s v="CA-384049"/>
        <s v="CA-639875"/>
        <s v="CA-269786"/>
        <s v="CA-840300"/>
        <s v="CA-698278"/>
        <s v="CA-115387"/>
        <s v="CA-112690"/>
        <s v="CA-125965"/>
        <s v="CA-408096"/>
        <s v="CA-617660"/>
        <s v="CA-804399"/>
        <s v="CA-894909"/>
        <s v="CA-734966"/>
        <s v="CA-618581"/>
        <s v="CA-822679"/>
        <s v="CA-637589"/>
        <s v="CA-594963"/>
        <s v="CA-136489"/>
        <s v="CA-535167"/>
        <s v="CA-533219"/>
        <s v="CA-652040"/>
        <s v="CA-832457"/>
        <s v="CA-139223"/>
        <s v="CA-947351"/>
        <s v="CA-331686"/>
        <s v="CA-529203"/>
        <s v="CA-567486"/>
        <s v="CA-127652"/>
        <s v="CA-750384"/>
        <s v="CA-306307"/>
        <s v="CA-519702"/>
        <s v="CA-864628"/>
        <s v="CA-674089"/>
        <s v="CA-168362"/>
        <s v="CA-368152"/>
        <s v="CA-800912"/>
        <s v="CA-640682"/>
        <s v="CA-208588"/>
        <s v="CA-976125"/>
        <s v="CA-740849"/>
        <s v="CA-816335"/>
        <s v="CA-687752"/>
        <s v="CA-718911"/>
        <s v="CA-105564"/>
        <s v="CA-599192"/>
        <s v="CA-136309"/>
        <s v="CA-221404"/>
        <s v="CA-311123"/>
        <s v="CA-322434"/>
        <s v="CA-446781"/>
        <s v="CA-663229"/>
        <s v="CA-287124"/>
        <s v="CA-685824"/>
        <s v="CA-460711"/>
        <s v="CA-838450"/>
        <s v="CA-672884"/>
        <s v="CA-215315"/>
        <s v="CA-996189"/>
        <s v="CA-785799"/>
        <s v="CA-669470"/>
        <s v="CA-895105"/>
        <s v="CA-496782"/>
        <s v="CA-526364"/>
        <s v="CA-642461"/>
        <s v="CA-244614"/>
        <s v="CA-224914"/>
        <s v="CA-498060"/>
        <s v="CA-313369"/>
        <s v="CA-558023"/>
        <s v="CA-942086"/>
        <s v="CA-932232"/>
        <s v="CA-513878"/>
        <s v="CA-815803"/>
        <s v="CA-560500"/>
        <s v="CA-176260"/>
        <s v="CA-558581"/>
        <s v="CA-298264"/>
        <s v="CA-154433"/>
        <s v="CA-774782"/>
        <s v="CA-380114"/>
        <s v="CA-710631"/>
        <s v="CA-680282"/>
        <s v="CA-274057"/>
        <s v="CA-317524"/>
        <s v="CA-642744"/>
        <s v="CA-153267"/>
        <s v="CA-263020"/>
        <s v="CA-181878"/>
        <s v="CA-149406"/>
        <s v="CA-818277"/>
        <s v="CA-228867"/>
        <s v="CA-479253"/>
        <s v="CA-321315"/>
        <s v="CA-395917"/>
        <s v="CA-861627"/>
        <s v="CA-102442"/>
        <s v="CA-319000"/>
        <s v="CA-255565"/>
        <s v="CA-905046"/>
        <s v="CA-565585"/>
        <s v="CA-989291"/>
        <s v="CA-941150"/>
        <s v="CA-233089"/>
        <s v="CA-391036"/>
        <s v="CA-353926"/>
        <s v="CA-823002"/>
        <s v="CA-542071"/>
        <s v="CA-542359"/>
        <s v="CA-447456"/>
        <s v="CA-419755"/>
        <s v="CA-555438"/>
        <s v="CA-585389"/>
        <s v="CA-293386"/>
        <s v="CA-482470"/>
        <s v="CA-310128"/>
        <s v="CA-176649"/>
        <s v="CA-502969"/>
        <s v="CA-880368"/>
        <s v="CA-663582"/>
        <s v="CA-218035"/>
        <s v="CA-635471"/>
        <s v="CA-441547"/>
        <s v="CA-872569"/>
        <s v="CA-654162"/>
        <s v="CA-340955"/>
        <s v="CA-358991"/>
        <s v="CA-488554"/>
        <s v="CA-290353"/>
        <s v="CA-486312"/>
        <s v="CA-362639"/>
        <s v="CA-814294"/>
        <s v="CA-406401"/>
        <s v="CA-779418"/>
        <s v="CA-378549"/>
        <s v="CA-978131"/>
        <s v="CA-792003"/>
        <s v="CA-122125"/>
        <s v="CA-322639"/>
        <s v="CA-932043"/>
        <s v="CA-266615"/>
        <s v="CA-169834"/>
        <s v="CA-888724"/>
        <s v="CA-657265"/>
        <s v="CA-719616"/>
        <s v="CA-771082"/>
        <s v="CA-302239"/>
        <s v="CA-693530"/>
        <s v="CA-776659"/>
        <s v="CA-736028"/>
        <s v="CA-361606"/>
        <s v="CA-507676"/>
        <s v="CA-630940"/>
        <s v="CA-363758"/>
        <s v="CA-342853"/>
        <s v="CA-706049"/>
        <s v="CA-382157"/>
        <s v="CA-923387"/>
        <s v="CA-284837"/>
        <s v="CA-648638"/>
        <s v="CA-804659"/>
        <s v="CA-315465"/>
        <s v="CA-174789"/>
        <s v="CA-187019"/>
        <s v="CA-166253"/>
        <s v="CA-637119"/>
        <s v="CA-505458"/>
        <s v="CA-355871"/>
        <s v="CA-636440"/>
        <s v="CA-143014"/>
        <s v="CA-626823"/>
        <s v="CA-837953"/>
        <s v="CA-570387"/>
        <s v="CA-133379"/>
        <s v="CA-612248"/>
        <s v="CA-811696"/>
        <s v="CA-127459"/>
        <s v="CA-567114"/>
        <s v="CA-599830"/>
        <s v="CA-178352"/>
        <s v="CA-369350"/>
        <s v="CA-107580"/>
        <s v="CA-552250"/>
        <s v="CA-632764"/>
        <s v="CA-926642"/>
        <s v="CA-805780"/>
        <s v="CA-118187"/>
        <s v="CA-765093"/>
        <s v="CA-538636"/>
        <s v="CA-612561"/>
        <s v="CA-725261"/>
        <s v="CA-332275"/>
        <s v="CA-533174"/>
        <s v="CA-912982"/>
        <s v="CA-346331"/>
        <s v="CA-559238"/>
        <s v="CA-436020"/>
        <s v="CA-954778"/>
        <s v="CA-739453"/>
        <s v="CA-956960"/>
        <s v="CA-842160"/>
        <s v="CA-755053"/>
        <s v="CA-668366"/>
        <s v="CA-263366"/>
        <s v="CA-617097"/>
        <s v="CA-833926"/>
        <s v="CA-527953"/>
        <s v="CA-520593"/>
        <s v="CA-243093"/>
        <s v="CA-386185"/>
        <s v="CA-499931"/>
        <s v="CA-612348"/>
        <s v="CA-576447"/>
        <s v="CA-638252"/>
        <s v="CA-267339"/>
        <s v="CA-348759"/>
        <s v="CA-900295"/>
        <s v="CA-586992"/>
        <s v="CA-721401"/>
        <s v="CA-447762"/>
        <s v="CA-630672"/>
        <s v="CA-696794"/>
        <s v="CA-970419"/>
        <s v="CA-801072"/>
        <s v="CA-463513"/>
        <s v="CA-145001"/>
        <s v="CA-732882"/>
        <s v="CA-850144"/>
        <s v="CA-607784"/>
        <s v="CA-416360"/>
        <s v="CA-686035"/>
        <s v="CA-572668"/>
        <s v="CA-432337"/>
        <s v="CA-745685"/>
        <s v="CA-582608"/>
        <s v="CA-411812"/>
        <s v="CA-634121"/>
        <s v="CA-958242"/>
        <s v="CA-725147"/>
        <s v="CA-855448"/>
        <s v="CA-421190"/>
        <s v="CA-178379"/>
        <s v="CA-718130"/>
        <s v="CA-951346"/>
        <s v="CA-603979"/>
        <s v="CA-623308"/>
        <s v="CA-550831"/>
        <s v="CA-501893"/>
        <s v="CA-769468"/>
        <s v="CA-107069"/>
        <s v="CA-410553"/>
        <s v="CA-585598"/>
        <s v="CA-858640"/>
        <s v="CA-219006"/>
        <s v="CA-839930"/>
        <s v="CA-283658"/>
        <s v="CA-980730"/>
        <s v="CA-494989"/>
        <s v="CA-411529"/>
        <s v="CA-681701"/>
        <s v="CA-388513"/>
        <s v="CA-549319"/>
        <s v="CA-723201"/>
        <s v="CA-608164"/>
        <s v="CA-273370"/>
        <s v="CA-358837"/>
        <s v="CA-195748"/>
        <s v="CA-715037"/>
        <s v="CA-207783"/>
        <s v="CA-899298"/>
        <s v="CA-279212"/>
        <s v="CA-134948"/>
        <s v="CA-258091"/>
        <s v="CA-589717"/>
        <s v="CA-861167"/>
        <s v="CA-512878"/>
        <s v="CA-511165"/>
        <s v="CA-353078"/>
        <s v="CA-295243"/>
        <s v="CA-118511"/>
        <s v="CA-876463"/>
        <s v="CA-450940"/>
        <s v="CA-397806"/>
        <s v="CA-637456"/>
        <s v="CA-183955"/>
        <s v="CA-299828"/>
        <s v="CA-116402"/>
        <s v="CA-392782"/>
        <s v="CA-168909"/>
        <s v="CA-823425"/>
        <s v="CA-196402"/>
        <s v="CA-242019"/>
        <s v="CA-701336"/>
        <s v="CA-734205"/>
        <s v="CA-274027"/>
        <s v="CA-606128"/>
        <s v="CA-799201"/>
        <s v="CA-316872"/>
        <s v="CA-691739"/>
        <s v="CA-277087"/>
        <s v="CA-310285"/>
        <s v="CA-938260"/>
        <s v="CA-616677"/>
        <s v="CA-764856"/>
        <s v="CA-192144"/>
        <s v="CA-544485"/>
        <s v="CA-179801"/>
        <s v="CA-652670"/>
        <s v="CA-638634"/>
        <s v="CA-653276"/>
        <s v="CA-153800"/>
        <s v="CA-822830"/>
        <s v="CA-202419"/>
        <s v="CA-376056"/>
        <s v="CA-456761"/>
        <s v="CA-316347"/>
        <s v="CA-922375"/>
        <s v="CA-260597"/>
        <s v="CA-851614"/>
        <s v="CA-601077"/>
        <s v="CA-627829"/>
        <s v="CA-431991"/>
        <s v="CA-610940"/>
        <s v="CA-555873"/>
        <s v="CA-654281"/>
        <s v="CA-344059"/>
        <s v="CA-515070"/>
        <s v="CA-753391"/>
        <s v="CA-350611"/>
        <s v="CA-378227"/>
        <s v="CA-356479"/>
        <s v="CA-498797"/>
        <s v="CA-915566"/>
        <s v="CA-626163"/>
        <s v="CA-348670"/>
        <s v="CA-679917"/>
        <s v="CA-564090"/>
        <s v="CA-784892"/>
        <s v="CA-768246"/>
        <s v="CA-868548"/>
        <s v="CA-530019"/>
        <s v="CA-600169"/>
        <s v="CA-792054"/>
        <s v="CA-436110"/>
        <s v="CA-204325"/>
        <s v="CA-471081"/>
        <s v="CA-458854"/>
        <s v="CA-163298"/>
        <s v="CA-389292"/>
        <s v="CA-321381"/>
        <s v="CA-771896"/>
        <s v="CA-104123"/>
        <s v="CA-477951"/>
        <s v="CA-942095"/>
        <s v="CA-417606"/>
        <s v="CA-278217"/>
        <s v="CA-836779"/>
        <s v="CA-631275"/>
        <s v="CA-401652"/>
        <s v="CA-452164"/>
        <s v="CA-429125"/>
        <s v="CA-372894"/>
        <s v="CA-767887"/>
        <s v="CA-484192"/>
        <s v="CA-209562"/>
        <s v="CA-709067"/>
        <s v="CA-593952"/>
        <s v="CA-800635"/>
        <s v="CA-793700"/>
        <s v="CA-161404"/>
        <s v="CA-213525"/>
        <s v="CA-585410"/>
        <s v="CA-968705"/>
        <s v="CA-199773"/>
        <s v="CA-519825"/>
        <s v="CA-380927"/>
        <s v="CA-216996"/>
        <s v="CA-118893"/>
        <s v="CA-139719"/>
        <s v="CA-719071"/>
        <s v="CA-210409"/>
        <s v="CA-880972"/>
        <s v="CA-665701"/>
        <s v="CA-733131"/>
        <s v="CA-491995"/>
        <s v="CA-915570"/>
        <s v="CA-599561"/>
        <s v="CA-646294"/>
        <s v="CA-256832"/>
        <s v="CA-521016"/>
        <s v="CA-162961"/>
        <s v="CA-249251"/>
        <s v="CA-810929"/>
        <s v="CA-677612"/>
        <s v="CA-199105"/>
        <s v="CA-471731"/>
        <s v="CA-398100"/>
        <s v="CA-103159"/>
        <s v="CA-416155"/>
        <s v="CA-121192"/>
        <s v="CA-745472"/>
        <s v="CA-889164"/>
        <s v="CA-960068"/>
        <s v="CA-391642"/>
        <s v="CA-323258"/>
        <s v="CA-377355"/>
        <s v="CA-415400"/>
        <s v="CA-328571"/>
        <s v="CA-407865"/>
        <s v="CA-889370"/>
        <s v="CA-892419"/>
        <s v="CA-739026"/>
        <s v="CA-875328"/>
        <s v="CA-562580"/>
        <s v="CA-241208"/>
        <s v="CA-772977"/>
        <s v="CA-969741"/>
        <s v="CA-227918"/>
        <s v="CA-246572"/>
        <s v="CA-142289"/>
        <s v="CA-317476"/>
        <s v="CA-225989"/>
        <s v="CA-308702"/>
        <s v="CA-529521"/>
        <s v="CA-507030"/>
        <s v="CA-767890"/>
        <s v="CA-840090"/>
        <s v="CA-958375"/>
        <s v="CA-543696"/>
        <s v="CA-187210"/>
        <s v="CA-577466"/>
        <s v="CA-902752"/>
        <s v="CA-417108"/>
        <s v="CA-562024"/>
        <s v="CA-579687"/>
        <s v="CA-620098"/>
        <s v="CA-194598"/>
        <s v="CA-333180"/>
        <s v="CA-742908"/>
        <s v="CA-810582"/>
        <s v="CA-609073"/>
        <s v="CA-809734"/>
        <s v="CA-933652"/>
        <s v="CA-198635"/>
        <s v="CA-305072"/>
        <s v="CA-782246"/>
        <s v="CA-301043"/>
        <s v="CA-835481"/>
        <s v="CA-902674"/>
        <s v="CA-347464"/>
        <s v="CA-685039"/>
        <s v="CA-413303"/>
        <s v="CA-738646"/>
        <s v="CA-320815"/>
        <s v="CA-510830"/>
        <s v="CA-119866"/>
        <s v="CA-981211"/>
        <s v="CA-130231"/>
        <s v="CA-798331"/>
        <s v="CA-874184"/>
        <s v="CA-884708"/>
        <s v="CA-674080"/>
        <s v="CA-540142"/>
        <s v="CA-903229"/>
        <s v="CA-156274"/>
        <s v="CA-555611"/>
        <s v="CA-540895"/>
        <s v="CA-930389"/>
        <s v="CA-160059"/>
        <s v="CA-897180"/>
        <s v="CA-123143"/>
        <s v="CA-555023"/>
        <s v="CA-317401"/>
        <s v="CA-785084"/>
        <s v="CA-983685"/>
        <s v="CA-791120"/>
        <s v="CA-656348"/>
        <s v="CA-413108"/>
        <s v="CA-621049"/>
        <s v="CA-970531"/>
        <s v="CA-109732"/>
        <s v="CA-528424"/>
        <s v="CA-997354"/>
        <s v="CA-277125"/>
        <s v="CA-846185"/>
        <s v="CA-761781"/>
        <s v="CA-513228"/>
        <s v="CA-250976"/>
        <s v="CA-906314"/>
        <s v="CA-957130"/>
        <s v="CA-969234"/>
        <s v="CA-357493"/>
        <s v="CA-663543"/>
        <s v="CA-800005"/>
        <s v="CA-894082"/>
        <s v="CA-943383"/>
        <s v="CA-868688"/>
        <s v="CA-886121"/>
        <s v="CA-164666"/>
        <s v="CA-140664"/>
        <s v="CA-205713"/>
        <s v="CA-144134"/>
        <s v="CA-842554"/>
        <s v="CA-811688"/>
        <s v="CA-462460"/>
        <s v="CA-619096"/>
        <s v="CA-887488"/>
        <s v="CA-135516"/>
        <s v="CA-347699"/>
        <s v="CA-257668"/>
        <s v="CA-988213"/>
        <s v="CA-194012"/>
        <s v="CA-339886"/>
        <s v="CA-287642"/>
        <s v="CA-605448"/>
        <s v="CA-622939"/>
        <s v="CA-414695"/>
        <s v="CA-326397"/>
        <s v="CA-119971"/>
        <s v="CA-982386"/>
        <s v="CA-112507"/>
        <s v="CA-190184"/>
        <s v="CA-842545"/>
        <s v="CA-973414"/>
        <s v="CA-227072"/>
        <s v="CA-538138"/>
        <s v="CA-353922"/>
        <s v="CA-542373"/>
        <s v="CA-398673"/>
        <s v="CA-651821"/>
        <s v="CA-267465"/>
        <s v="CA-943491"/>
        <s v="CA-544374"/>
        <s v="CA-754118"/>
        <s v="CA-175129"/>
        <s v="CA-353831"/>
        <s v="CA-545459"/>
        <s v="CA-383469"/>
        <s v="CA-349879"/>
        <s v="CA-201096"/>
        <s v="CA-391463"/>
        <s v="CA-860141"/>
        <s v="CA-162111"/>
        <s v="CA-796238"/>
        <s v="CA-762650"/>
        <s v="CA-699879"/>
        <s v="CA-726193"/>
        <s v="CA-472716"/>
        <s v="CA-257143"/>
        <s v="CA-868272"/>
        <s v="CA-805364"/>
        <s v="CA-959523"/>
        <s v="CA-716422"/>
        <s v="CA-295093"/>
        <s v="CA-567254"/>
        <s v="CA-923294"/>
        <s v="CA-965809"/>
        <s v="CA-598485"/>
        <s v="CA-527615"/>
        <s v="CA-303909"/>
        <s v="CA-173702"/>
        <s v="CA-722891"/>
        <s v="CA-872291"/>
        <s v="CA-904144"/>
        <s v="CA-329308"/>
        <s v="CA-330750"/>
        <s v="CA-616516"/>
        <s v="CA-679007"/>
        <s v="CA-770411"/>
        <s v="CA-261331"/>
        <s v="CA-780565"/>
        <s v="CA-244222"/>
        <s v="CA-269431"/>
        <s v="CA-735428"/>
        <s v="CA-690556"/>
        <s v="CA-149684"/>
        <s v="CA-760131"/>
        <s v="CA-813379"/>
        <s v="CA-356511"/>
        <s v="CA-926431"/>
        <s v="CA-485452"/>
        <s v="CA-395240"/>
        <s v="CA-156803"/>
        <s v="CA-583582"/>
        <s v="CA-323691"/>
        <s v="CA-262065"/>
        <s v="CA-659258"/>
        <s v="CA-754228"/>
        <s v="CA-147445"/>
        <s v="CA-531660"/>
        <s v="CA-227045"/>
        <s v="CA-638893"/>
        <s v="CA-819781"/>
        <s v="CA-928185"/>
        <s v="CA-176695"/>
        <s v="CA-611649"/>
        <s v="CA-355857"/>
        <s v="CA-729871"/>
        <s v="CA-295271"/>
        <s v="CA-846979"/>
        <s v="CA-320027"/>
        <s v="CA-794966"/>
        <s v="CA-989735"/>
        <s v="CA-186725"/>
        <s v="CA-838953"/>
        <s v="CA-661773"/>
        <s v="CA-397513"/>
        <s v="CA-844457"/>
        <s v="CA-375317"/>
        <s v="CA-672894"/>
        <s v="CA-837393"/>
        <s v="CA-494643"/>
        <s v="CA-874640"/>
        <s v="CA-331828"/>
        <s v="CA-454741"/>
        <s v="CA-575383"/>
        <s v="CA-406978"/>
        <s v="CA-919160"/>
        <s v="CA-427080"/>
        <s v="CA-350839"/>
        <s v="CA-784553"/>
        <s v="CA-504796"/>
        <s v="CA-274851"/>
        <s v="CA-227339"/>
        <s v="CA-294074"/>
        <s v="CA-775572"/>
        <s v="CA-289583"/>
        <s v="CA-468770"/>
        <s v="CA-204623"/>
        <s v="CA-977465"/>
        <s v="CA-674461"/>
        <s v="CA-382246"/>
        <s v="CA-439961"/>
        <s v="CA-721055"/>
        <s v="CA-119825"/>
        <s v="CA-373590"/>
        <s v="CA-428422"/>
        <s v="CA-497755"/>
        <s v="CA-459127"/>
        <s v="CA-611457"/>
        <s v="CA-532916"/>
        <s v="CA-876325"/>
        <s v="CA-972681"/>
        <s v="CA-935904"/>
        <s v="CA-482109"/>
        <s v="CA-582503"/>
        <s v="CA-409021"/>
        <s v="CA-694854"/>
        <s v="CA-751629"/>
        <s v="CA-215044"/>
        <s v="CA-201386"/>
        <s v="CA-169583"/>
        <s v="CA-677712"/>
        <s v="CA-779729"/>
        <s v="CA-625994"/>
        <s v="CA-406682"/>
        <s v="CA-996296"/>
        <s v="CA-861592"/>
        <s v="CA-884874"/>
        <s v="CA-600442"/>
        <s v="CA-211227"/>
        <s v="CA-921043"/>
        <s v="CA-677333"/>
        <s v="CA-301194"/>
        <s v="CA-252655"/>
        <s v="CA-191044"/>
        <s v="CA-556687"/>
        <s v="CA-299254"/>
        <s v="CA-520034"/>
        <s v="CA-755451"/>
        <s v="CA-631630"/>
        <s v="CA-252505"/>
        <s v="CA-243130"/>
        <s v="CA-784591"/>
        <s v="CA-612817"/>
        <s v="CA-632848"/>
        <s v="CA-679392"/>
        <s v="CA-516444"/>
        <s v="CA-871240"/>
        <s v="CA-812126"/>
        <s v="CA-498064"/>
        <s v="CA-428364"/>
        <s v="CA-784552"/>
        <s v="CA-139000"/>
        <s v="CA-715876"/>
        <s v="CA-564674"/>
        <s v="CA-268606"/>
        <s v="CA-517887"/>
        <s v="CA-569076"/>
        <s v="CA-534662"/>
        <s v="CA-544238"/>
        <s v="CA-270071"/>
        <s v="CA-494531"/>
        <s v="CA-629311"/>
        <s v="CA-385115"/>
        <s v="CA-785107"/>
        <s v="CA-910856"/>
        <s v="CA-364700"/>
        <s v="CA-431119"/>
        <s v="CA-658672"/>
        <s v="CA-186156"/>
        <s v="CA-331231"/>
        <s v="CA-973984"/>
        <s v="CA-918665"/>
        <s v="CA-105486"/>
        <s v="CA-567937"/>
        <s v="CA-936798"/>
        <s v="CA-767348"/>
        <s v="CA-553050"/>
        <s v="CA-997975"/>
        <s v="CA-820702"/>
        <s v="CA-532609"/>
        <s v="CA-362060"/>
        <s v="CA-224344"/>
        <s v="CA-822394"/>
        <s v="CA-528691"/>
        <s v="CA-132108"/>
        <s v="CA-323060"/>
        <s v="CA-632336"/>
        <s v="CA-889132"/>
        <s v="CA-573640"/>
        <s v="CA-973896"/>
        <s v="CA-835275"/>
        <s v="CA-106242"/>
        <s v="CA-311577"/>
        <s v="CA-896048"/>
        <s v="CA-990390"/>
        <s v="CA-181544"/>
        <s v="CA-727750"/>
        <s v="CA-956419"/>
        <s v="CA-264281"/>
        <s v="CA-301051"/>
        <s v="CA-462208"/>
        <s v="CA-110685"/>
        <s v="CA-997694"/>
        <s v="CA-400111"/>
        <s v="CA-952405"/>
        <s v="CA-633897"/>
        <s v="CA-904152"/>
        <s v="CA-400715"/>
        <s v="CA-428830"/>
        <s v="CA-980108"/>
        <s v="CA-294358"/>
        <s v="CA-465656"/>
        <s v="CA-519857"/>
        <s v="CA-382396"/>
        <s v="CA-276419"/>
        <s v="CA-892153"/>
        <s v="CA-159030"/>
        <s v="CA-684582"/>
        <s v="CA-543567"/>
        <s v="CA-605433"/>
        <s v="CA-404009"/>
        <s v="CA-612991"/>
        <s v="CA-667023"/>
        <s v="CA-176460"/>
        <s v="CA-196700"/>
        <s v="CA-145473"/>
        <s v="CA-443007"/>
        <s v="CA-743330"/>
        <s v="CA-744435"/>
        <s v="CA-808726"/>
        <s v="CA-105755"/>
        <s v="CA-173183"/>
        <s v="CA-818684"/>
        <s v="CA-102265"/>
        <s v="CA-625079"/>
        <s v="CA-154248"/>
        <s v="CA-170340"/>
        <s v="CA-602073"/>
        <s v="CA-856264"/>
        <s v="CA-516615"/>
        <s v="CA-698954"/>
        <s v="CA-447686"/>
        <s v="CA-250239"/>
        <s v="CA-445453"/>
        <s v="CA-976284"/>
        <s v="CA-347378"/>
        <s v="CA-434031"/>
        <s v="CA-999795"/>
        <s v="CA-698900"/>
        <s v="CA-803381"/>
        <s v="CA-197429"/>
        <s v="CA-849210"/>
        <s v="CA-858355"/>
        <s v="CA-334063"/>
        <s v="CA-204342"/>
        <s v="CA-228137"/>
        <s v="CA-773696"/>
        <s v="CA-447006"/>
        <s v="CA-274982"/>
        <s v="CA-843218"/>
        <s v="CA-264693"/>
        <s v="CA-840832"/>
        <s v="CA-590320"/>
        <s v="CA-326090"/>
        <s v="CA-765917"/>
        <s v="CA-450321"/>
        <s v="CA-362376"/>
        <s v="CA-784284"/>
        <s v="CA-371375"/>
        <s v="CA-276453"/>
        <s v="CA-571204"/>
        <s v="CA-259904"/>
        <s v="CA-212626"/>
        <s v="CA-388073"/>
        <s v="CA-224423"/>
        <s v="CA-334802"/>
        <s v="CA-480766"/>
        <s v="CA-160776"/>
        <s v="CA-122022"/>
        <s v="CA-461855"/>
        <s v="CA-993450"/>
        <s v="CA-815747"/>
        <s v="CA-107298"/>
        <s v="CA-742829"/>
        <s v="CA-220672"/>
        <s v="CA-305018"/>
        <s v="CA-144087"/>
        <s v="CA-986427"/>
        <s v="CA-698523"/>
        <s v="CA-720032"/>
        <s v="CA-432903"/>
        <s v="CA-336016"/>
        <s v="CA-933559"/>
        <s v="CA-357472"/>
        <s v="CA-341975"/>
        <s v="CA-111063"/>
        <s v="CA-926385"/>
        <s v="CA-507779"/>
        <s v="CA-794394"/>
        <s v="CA-668633"/>
        <s v="CA-372203"/>
        <s v="CA-592063"/>
        <s v="CA-599939"/>
        <s v="CA-563209"/>
        <s v="CA-693266"/>
        <s v="CA-401466"/>
        <s v="CA-313753"/>
        <s v="CA-424579"/>
        <s v="CA-989317"/>
        <s v="CA-498518"/>
        <s v="CA-838321"/>
        <s v="CA-141431"/>
        <s v="CA-643347"/>
        <s v="CA-619472"/>
        <s v="CA-142856"/>
        <s v="CA-730162"/>
        <s v="CA-631139"/>
        <s v="CA-916072"/>
        <s v="CA-706534"/>
        <s v="CA-883403"/>
        <s v="CA-123295"/>
        <s v="CA-267510"/>
        <s v="CA-233093"/>
        <s v="CA-970297"/>
        <s v="CA-557221"/>
        <s v="CA-532900"/>
        <s v="CA-750010"/>
        <s v="CA-897582"/>
        <s v="CA-688541"/>
        <s v="CA-515502"/>
        <s v="CA-649572"/>
        <s v="CA-241059"/>
        <s v="CA-104646"/>
        <s v="CA-232723"/>
        <s v="CA-754374"/>
        <s v="CA-838702"/>
        <s v="CA-138218"/>
        <s v="CA-977296"/>
        <s v="CA-854354"/>
        <s v="CA-885041"/>
        <s v="CA-211316"/>
        <s v="CA-730360"/>
        <s v="CA-636269"/>
        <s v="CA-622179"/>
        <s v="CA-510153"/>
        <s v="CA-389933"/>
        <s v="CA-585146"/>
        <s v="CA-512336"/>
        <s v="CA-917172"/>
        <s v="CA-304499"/>
        <s v="CA-757454"/>
        <s v="CA-137563"/>
        <s v="CA-221533"/>
        <s v="CA-714259"/>
        <s v="CA-691990"/>
        <s v="CA-890377"/>
        <s v="CA-667983"/>
        <s v="CA-732841"/>
        <s v="CA-712108"/>
        <s v="CA-824977"/>
        <s v="CA-578090"/>
        <s v="CA-382401"/>
        <s v="CA-997562"/>
        <s v="CA-759434"/>
        <s v="CA-121243"/>
        <s v="CA-977270"/>
        <s v="CA-846326"/>
        <s v="CA-730704"/>
        <s v="CA-242004"/>
        <s v="CA-841868"/>
        <s v="CA-757576"/>
        <s v="CA-459736"/>
        <s v="CA-397990"/>
        <s v="CA-102403"/>
        <s v="CA-753742"/>
        <s v="CA-872193"/>
        <s v="CA-745019"/>
        <s v="CA-431772"/>
        <s v="CA-438391"/>
        <s v="CA-299880"/>
        <s v="CA-865022"/>
        <s v="CA-179682"/>
        <s v="CA-516937"/>
        <s v="CA-183588"/>
        <s v="CA-259399"/>
        <s v="CA-972806"/>
        <s v="CA-912945"/>
        <s v="CA-609099"/>
        <s v="CA-458626"/>
        <s v="CA-908553"/>
        <s v="CA-695852"/>
        <s v="CA-153962"/>
        <s v="CA-894890"/>
        <s v="CA-396954"/>
        <s v="CA-803517"/>
        <s v="CA-721031"/>
        <s v="CA-444577"/>
        <s v="CA-344565"/>
        <s v="CA-305224"/>
        <s v="CA-164518"/>
        <s v="CA-117389"/>
        <s v="CA-139579"/>
        <s v="CA-258684"/>
        <s v="CA-111076"/>
        <s v="CA-716157"/>
        <s v="CA-179759"/>
        <s v="CA-583820"/>
        <s v="CA-331143"/>
        <s v="CA-641895"/>
        <s v="CA-422559"/>
        <s v="CA-229570"/>
        <s v="CA-968240"/>
        <s v="CA-241796"/>
        <s v="CA-706054"/>
        <s v="CA-494684"/>
        <s v="CA-381267"/>
        <s v="CA-509827"/>
        <s v="CA-949458"/>
        <s v="CA-367487"/>
        <s v="CA-520596"/>
        <s v="CA-717738"/>
        <s v="CA-904215"/>
        <s v="CA-793027"/>
        <s v="CA-297745"/>
        <s v="CA-859071"/>
        <s v="CA-317248"/>
        <s v="CA-883610"/>
        <s v="CA-549224"/>
        <s v="CA-377459"/>
        <s v="CA-975321"/>
        <s v="CA-731930"/>
        <s v="CA-443444"/>
        <s v="CA-234046"/>
        <s v="CA-638347"/>
        <s v="CA-309937"/>
        <s v="CA-310346"/>
        <s v="CA-524754"/>
        <s v="CA-740217"/>
        <s v="CA-140622"/>
        <s v="CA-943815"/>
        <s v="CA-500056"/>
        <s v="CA-374382"/>
        <s v="CA-743442"/>
        <s v="CA-936385"/>
        <s v="CA-771787"/>
        <s v="CA-944698"/>
        <s v="CA-503069"/>
        <s v="CA-680915"/>
        <s v="CA-656561"/>
        <s v="CA-294947"/>
        <s v="CA-448898"/>
        <s v="CA-495068"/>
        <s v="CA-149620"/>
        <s v="CA-479600"/>
        <s v="CA-883638"/>
        <s v="CA-209100"/>
        <s v="CA-707738"/>
        <s v="CA-192822"/>
        <s v="CA-126635"/>
        <s v="CA-800051"/>
        <s v="CA-883580"/>
        <s v="CA-389093"/>
        <s v="CA-311012"/>
        <s v="CA-396701"/>
        <s v="CA-177142"/>
        <s v="CA-577666"/>
        <s v="CA-748090"/>
        <s v="CA-671653"/>
        <s v="CA-569726"/>
        <s v="CA-743322"/>
        <s v="CA-193790"/>
        <s v="CA-256070"/>
        <s v="CA-634594"/>
        <s v="CA-462443"/>
        <s v="CA-223633"/>
        <s v="CA-350387"/>
        <s v="CA-774258"/>
        <s v="CA-859288"/>
        <s v="CA-975355"/>
        <s v="CA-826520"/>
        <s v="CA-663551"/>
        <s v="CA-389340"/>
        <s v="CA-490226"/>
        <s v="CA-662723"/>
        <s v="CA-346725"/>
        <s v="CA-892620"/>
        <s v="CA-720687"/>
        <s v="CA-173163"/>
        <s v="CA-110628"/>
        <s v="CA-381327"/>
        <s v="CA-954007"/>
        <s v="CA-395506"/>
        <s v="CA-565383"/>
        <s v="CA-561234"/>
        <s v="CA-599562"/>
        <s v="CA-703274"/>
        <s v="CA-465941"/>
        <s v="CA-384706"/>
        <s v="CA-132614"/>
        <s v="CA-374718"/>
        <s v="CA-580687"/>
        <s v="CA-724747"/>
        <s v="CA-774071"/>
        <s v="CA-657027"/>
        <s v="CA-349534"/>
        <s v="CA-762466"/>
        <s v="CA-447336"/>
        <s v="CA-791107"/>
        <s v="CA-328746"/>
        <s v="CA-212667"/>
        <s v="CA-764451"/>
        <s v="CA-562326"/>
        <s v="CA-197892"/>
        <s v="CA-696470"/>
        <s v="CA-396254"/>
        <s v="CA-986062"/>
        <s v="CA-382007"/>
        <s v="CA-232204"/>
        <s v="CA-776319"/>
        <s v="CA-605800"/>
        <s v="CA-871587"/>
        <s v="CA-212114"/>
        <s v="CA-951899"/>
        <s v="CA-193636"/>
        <s v="CA-824289"/>
        <s v="CA-165268"/>
        <s v="CA-461263"/>
        <s v="CA-788478"/>
        <s v="CA-500324"/>
        <s v="CA-946099"/>
        <s v="CA-242208"/>
        <s v="CA-371920"/>
        <s v="CA-695051"/>
        <s v="CA-373149"/>
        <s v="CA-806729"/>
        <s v="CA-547307"/>
        <s v="CA-247212"/>
        <s v="CA-976171"/>
        <s v="CA-549459"/>
        <s v="CA-460302"/>
        <s v="CA-781913"/>
        <s v="CA-353159"/>
        <s v="CA-322551"/>
        <s v="CA-403381"/>
        <s v="CA-799655"/>
        <s v="CA-399296"/>
        <s v="CA-887671"/>
        <s v="CA-862559"/>
        <s v="CA-668637"/>
        <s v="CA-376150"/>
        <s v="CA-161328"/>
        <s v="CA-842248"/>
        <s v="CA-281272"/>
        <s v="CA-793054"/>
        <s v="CA-702987"/>
        <s v="CA-914476"/>
        <s v="CA-577963"/>
        <s v="CA-441696"/>
        <s v="CA-575276"/>
        <s v="CA-911499"/>
        <s v="CA-426691"/>
        <s v="CA-347746"/>
        <s v="CA-347584"/>
        <s v="CA-113961"/>
        <s v="CA-302547"/>
        <s v="CA-187213"/>
        <s v="CA-314456"/>
        <s v="CA-480465"/>
        <s v="CA-669121"/>
        <s v="CA-806433"/>
        <s v="CA-819186"/>
        <s v="CA-195936"/>
        <s v="CA-417992"/>
        <s v="CA-368666"/>
        <s v="CA-714958"/>
        <s v="CA-196913"/>
        <s v="CA-999296"/>
        <s v="CA-351756"/>
        <s v="CA-552990"/>
        <s v="CA-116432"/>
        <s v="CA-158304"/>
        <s v="CA-611955"/>
        <s v="CA-983819"/>
        <s v="CA-101246"/>
        <s v="CA-879982"/>
        <s v="CA-818542"/>
        <s v="CA-901860"/>
        <s v="CA-346286"/>
        <s v="CA-107959"/>
        <s v="CA-100954"/>
        <s v="CA-862353"/>
        <s v="CA-380259"/>
        <s v="CA-630151"/>
        <s v="CA-890902"/>
        <s v="CA-388556"/>
        <s v="CA-495150"/>
        <s v="CA-595511"/>
        <s v="CA-810915"/>
        <s v="CA-385466"/>
        <s v="CA-612341"/>
        <s v="CA-266327"/>
        <s v="CA-590778"/>
        <s v="CA-273830"/>
        <s v="CA-747931"/>
        <s v="CA-298935"/>
        <s v="CA-566189"/>
        <s v="CA-523638"/>
        <s v="CA-139909"/>
        <s v="CA-301963"/>
        <s v="CA-545546"/>
        <s v="CA-912316"/>
        <s v="CA-813471"/>
        <s v="CA-464636"/>
        <s v="CA-629570"/>
        <s v="CA-206634"/>
        <s v="CA-180262"/>
        <s v="CA-809928"/>
        <s v="CA-272156"/>
        <s v="CA-578776"/>
        <s v="CA-214775"/>
        <s v="CA-708806"/>
        <s v="CA-386858"/>
        <s v="CA-706627"/>
        <s v="CA-540795"/>
        <s v="CA-966274"/>
        <s v="CA-326300"/>
        <s v="CA-932049"/>
        <s v="CA-315743"/>
        <s v="CA-841317"/>
        <s v="CA-442522"/>
        <s v="CA-747861"/>
        <s v="CA-744404"/>
        <s v="CA-915875"/>
        <s v="CA-208216"/>
        <s v="CA-305346"/>
        <s v="CA-590079"/>
        <s v="CA-448818"/>
        <s v="CA-769449"/>
        <s v="CA-473275"/>
        <s v="CA-668883"/>
        <s v="CA-660572"/>
        <s v="CA-245028"/>
        <s v="CA-984934"/>
        <s v="CA-870742"/>
        <s v="CA-224721"/>
        <s v="CA-507345"/>
        <s v="CA-807435"/>
        <s v="CA-189603"/>
        <s v="CA-504181"/>
        <s v="CA-310143"/>
        <s v="CA-901708"/>
        <s v="CA-247887"/>
        <s v="CA-444277"/>
        <s v="CA-290390"/>
        <s v="CA-186528"/>
        <s v="CA-499477"/>
        <s v="CA-292843"/>
        <s v="CA-147492"/>
        <s v="CA-676963"/>
        <s v="CA-357115"/>
        <s v="CA-380726"/>
        <s v="CA-215704"/>
        <s v="CA-912190"/>
        <s v="CA-445632"/>
        <s v="CA-117832"/>
        <s v="CA-226162"/>
        <s v="CA-589764"/>
        <s v="CA-414502"/>
        <s v="CA-238441"/>
        <s v="CA-870858"/>
        <s v="CA-750709"/>
        <s v="CA-268685"/>
        <s v="CA-266025"/>
        <s v="CA-975340"/>
        <s v="CA-423042"/>
        <s v="CA-644024"/>
        <s v="CA-345222"/>
        <s v="CA-392672"/>
        <s v="CA-511173"/>
        <s v="CA-320617"/>
        <s v="CA-111222"/>
        <s v="CA-316073"/>
        <s v="CA-235457"/>
        <s v="CA-149642"/>
        <s v="CA-761693"/>
        <s v="CA-911488"/>
        <s v="CA-111536"/>
        <s v="CA-637011"/>
        <s v="CA-190476"/>
        <s v="CA-145742"/>
        <s v="CA-893913"/>
        <s v="CA-113149"/>
        <s v="CA-407934"/>
        <s v="CA-519062"/>
        <s v="CA-953665"/>
        <s v="CA-779106"/>
        <s v="CA-963856"/>
        <s v="CA-444614"/>
        <s v="CA-569982"/>
        <s v="CA-900797"/>
        <s v="CA-741985"/>
        <s v="CA-571260"/>
        <s v="CA-368155"/>
        <s v="CA-989596"/>
        <s v="CA-930703"/>
        <s v="CA-112917"/>
        <s v="CA-684966"/>
        <s v="CA-419775"/>
        <s v="CA-244012"/>
        <s v="CA-632085"/>
        <s v="CA-656113"/>
        <s v="CA-122898"/>
        <s v="CA-809025"/>
        <s v="CA-737332"/>
        <s v="CA-609420"/>
        <s v="CA-850138"/>
        <s v="CA-964732"/>
        <s v="CA-575477"/>
        <s v="CA-791168"/>
        <s v="CA-211116"/>
        <s v="CA-136761"/>
        <s v="CA-698542"/>
        <s v="CA-287189"/>
        <s v="CA-420317"/>
        <s v="CA-791950"/>
        <s v="CA-709099"/>
        <s v="CA-641981"/>
        <s v="CA-868585"/>
        <s v="CA-523789"/>
        <s v="CA-814280"/>
        <s v="CA-180251"/>
        <s v="CA-958224"/>
        <s v="CA-423699"/>
        <s v="CA-916138"/>
        <s v="CA-118557"/>
        <s v="CA-169366"/>
        <s v="CA-416718"/>
        <s v="CA-223426"/>
        <s v="CA-292372"/>
        <s v="CA-885042"/>
        <s v="CA-264467"/>
        <s v="CA-788877"/>
        <s v="CA-220980"/>
        <s v="CA-124201"/>
        <s v="CA-808970"/>
        <s v="CA-177365"/>
        <s v="CA-238789"/>
        <s v="CA-238428"/>
        <s v="CA-792031"/>
        <s v="CA-790166"/>
        <s v="CA-511060"/>
        <s v="CA-193512"/>
        <s v="CA-392861"/>
        <s v="CA-459503"/>
        <s v="CA-700759"/>
        <s v="CA-123337"/>
        <s v="CA-890078"/>
        <s v="CA-243419"/>
        <s v="CA-406423"/>
        <s v="CA-659760"/>
        <s v="CA-894826"/>
        <s v="CA-707698"/>
        <s v="CA-331844"/>
        <s v="CA-220631"/>
        <s v="CA-579101"/>
        <s v="CA-766852"/>
        <s v="CA-522016"/>
        <s v="CA-894931"/>
        <s v="CA-401866"/>
        <s v="CA-251844"/>
        <s v="CA-968691"/>
        <s v="CA-848814"/>
        <s v="CA-243264"/>
        <s v="CA-642016"/>
        <s v="CA-194672"/>
        <s v="CA-315218"/>
        <s v="CA-499804"/>
        <s v="CA-150171"/>
        <s v="CA-635203"/>
        <s v="CA-982369"/>
        <s v="CA-562873"/>
        <s v="CA-805113"/>
        <s v="CA-437775"/>
        <s v="CA-678562"/>
        <s v="CA-133474"/>
        <s v="CA-449332"/>
        <s v="CA-630881"/>
        <s v="CA-555825"/>
        <s v="CA-978415"/>
        <s v="CA-779407"/>
        <s v="CA-947602"/>
        <s v="CA-987457"/>
        <s v="CA-203034"/>
        <s v="CA-921527"/>
        <s v="CA-833567"/>
        <s v="CA-928365"/>
        <s v="CA-253138"/>
        <s v="CA-638752"/>
        <s v="CA-881360"/>
        <s v="CA-775307"/>
        <s v="CA-854904"/>
        <s v="CA-409355"/>
        <s v="CA-100145"/>
        <s v="CA-349318"/>
        <s v="CA-376738"/>
        <s v="CA-669218"/>
        <s v="CA-322788"/>
        <s v="CA-900960"/>
        <s v="CA-544225"/>
        <s v="CA-816921"/>
        <s v="CA-743555"/>
        <s v="CA-450931"/>
        <s v="CA-780853"/>
        <s v="CA-489090"/>
        <s v="CA-203624"/>
        <s v="CA-562734"/>
        <s v="CA-852804"/>
      </sharedItems>
    </cacheField>
    <cacheField name="Order Date" numFmtId="14">
      <sharedItems containsSemiMixedTypes="0" containsNonDate="0" containsDate="1" containsString="0" minDate="2023-04-09T00:00:00" maxDate="2025-04-09T00:00:00"/>
    </cacheField>
    <cacheField name="Ship Date" numFmtId="14">
      <sharedItems containsSemiMixedTypes="0" containsNonDate="0" containsDate="1" containsString="0" minDate="2025-04-09T00:00:00" maxDate="2025-05-09T00:00:00"/>
    </cacheField>
    <cacheField name="Ship Mode" numFmtId="0">
      <sharedItems/>
    </cacheField>
    <cacheField name="Customer ID" numFmtId="0">
      <sharedItems count="2619">
        <s v="CUST-4170"/>
        <s v="CUST-1196"/>
        <s v="CUST-2985"/>
        <s v="CUST-2412"/>
        <s v="CUST-3728"/>
        <s v="CUST-6746"/>
        <s v="CUST-6658"/>
        <s v="CUST-4421"/>
        <s v="CUST-8240"/>
        <s v="CUST-8318"/>
        <s v="CUST-6579"/>
        <s v="CUST-5407"/>
        <s v="CUST-2133"/>
        <s v="CUST-4767"/>
        <s v="CUST-7568"/>
        <s v="CUST-8297"/>
        <s v="CUST-3337"/>
        <s v="CUST-7804"/>
        <s v="CUST-6138"/>
        <s v="CUST-1524"/>
        <s v="CUST-3050"/>
        <s v="CUST-9800"/>
        <s v="CUST-9684"/>
        <s v="CUST-9869"/>
        <s v="CUST-7646"/>
        <s v="CUST-6363"/>
        <s v="CUST-4737"/>
        <s v="CUST-2965"/>
        <s v="CUST-2863"/>
        <s v="CUST-4773"/>
        <s v="CUST-5259"/>
        <s v="CUST-5622"/>
        <s v="CUST-5600"/>
        <s v="CUST-6388"/>
        <s v="CUST-2342"/>
        <s v="CUST-5349"/>
        <s v="CUST-4475"/>
        <s v="CUST-9835"/>
        <s v="CUST-2230"/>
        <s v="CUST-4920"/>
        <s v="CUST-2209"/>
        <s v="CUST-2680"/>
        <s v="CUST-6110"/>
        <s v="CUST-4301"/>
        <s v="CUST-8931"/>
        <s v="CUST-5866"/>
        <s v="CUST-2704"/>
        <s v="CUST-1993"/>
        <s v="CUST-1189"/>
        <s v="CUST-5015"/>
        <s v="CUST-4293"/>
        <s v="CUST-7611"/>
        <s v="CUST-9697"/>
        <s v="CUST-4524"/>
        <s v="CUST-3446"/>
        <s v="CUST-3550"/>
        <s v="CUST-6927"/>
        <s v="CUST-7991"/>
        <s v="CUST-5636"/>
        <s v="CUST-6986"/>
        <s v="CUST-3508"/>
        <s v="CUST-6198"/>
        <s v="CUST-2732"/>
        <s v="CUST-5425"/>
        <s v="CUST-2031"/>
        <s v="CUST-2642"/>
        <s v="CUST-2565"/>
        <s v="CUST-4919"/>
        <s v="CUST-7648"/>
        <s v="CUST-9612"/>
        <s v="CUST-9947"/>
        <s v="CUST-9796"/>
        <s v="CUST-5429"/>
        <s v="CUST-4747"/>
        <s v="CUST-4209"/>
        <s v="CUST-1755"/>
        <s v="CUST-9825"/>
        <s v="CUST-2581"/>
        <s v="CUST-3311"/>
        <s v="CUST-8262"/>
        <s v="CUST-1739"/>
        <s v="CUST-8775"/>
        <s v="CUST-9281"/>
        <s v="CUST-3949"/>
        <s v="CUST-2832"/>
        <s v="CUST-5973"/>
        <s v="CUST-3968"/>
        <s v="CUST-3412"/>
        <s v="CUST-5520"/>
        <s v="CUST-8157"/>
        <s v="CUST-5776"/>
        <s v="CUST-8181"/>
        <s v="CUST-3025"/>
        <s v="CUST-3744"/>
        <s v="CUST-9756"/>
        <s v="CUST-5504"/>
        <s v="CUST-7490"/>
        <s v="CUST-2199"/>
        <s v="CUST-2974"/>
        <s v="CUST-2097"/>
        <s v="CUST-9732"/>
        <s v="CUST-1265"/>
        <s v="CUST-1917"/>
        <s v="CUST-5815"/>
        <s v="CUST-6642"/>
        <s v="CUST-2011"/>
        <s v="CUST-1817"/>
        <s v="CUST-3156"/>
        <s v="CUST-4675"/>
        <s v="CUST-8014"/>
        <s v="CUST-7506"/>
        <s v="CUST-1226"/>
        <s v="CUST-6566"/>
        <s v="CUST-1770"/>
        <s v="CUST-1982"/>
        <s v="CUST-6377"/>
        <s v="CUST-2405"/>
        <s v="CUST-8062"/>
        <s v="CUST-8397"/>
        <s v="CUST-3969"/>
        <s v="CUST-5791"/>
        <s v="CUST-2274"/>
        <s v="CUST-2126"/>
        <s v="CUST-2638"/>
        <s v="CUST-5469"/>
        <s v="CUST-9867"/>
        <s v="CUST-6212"/>
        <s v="CUST-7729"/>
        <s v="CUST-8759"/>
        <s v="CUST-6126"/>
        <s v="CUST-3071"/>
        <s v="CUST-2442"/>
        <s v="CUST-3169"/>
        <s v="CUST-1866"/>
        <s v="CUST-9140"/>
        <s v="CUST-4605"/>
        <s v="CUST-5406"/>
        <s v="CUST-4043"/>
        <s v="CUST-9126"/>
        <s v="CUST-1244"/>
        <s v="CUST-8701"/>
        <s v="CUST-5706"/>
        <s v="CUST-5502"/>
        <s v="CUST-8234"/>
        <s v="CUST-3874"/>
        <s v="CUST-1434"/>
        <s v="CUST-4537"/>
        <s v="CUST-6004"/>
        <s v="CUST-8353"/>
        <s v="CUST-1619"/>
        <s v="CUST-4939"/>
        <s v="CUST-4746"/>
        <s v="CUST-7478"/>
        <s v="CUST-5130"/>
        <s v="CUST-2877"/>
        <s v="CUST-4640"/>
        <s v="CUST-5878"/>
        <s v="CUST-4692"/>
        <s v="CUST-8346"/>
        <s v="CUST-3945"/>
        <s v="CUST-3264"/>
        <s v="CUST-2542"/>
        <s v="CUST-8416"/>
        <s v="CUST-8070"/>
        <s v="CUST-3900"/>
        <s v="CUST-3439"/>
        <s v="CUST-9381"/>
        <s v="CUST-9440"/>
        <s v="CUST-9642"/>
        <s v="CUST-5899"/>
        <s v="CUST-6032"/>
        <s v="CUST-9224"/>
        <s v="CUST-2002"/>
        <s v="CUST-6782"/>
        <s v="CUST-1077"/>
        <s v="CUST-7055"/>
        <s v="CUST-5947"/>
        <s v="CUST-6587"/>
        <s v="CUST-2130"/>
        <s v="CUST-3543"/>
        <s v="CUST-6352"/>
        <s v="CUST-2560"/>
        <s v="CUST-3106"/>
        <s v="CUST-6264"/>
        <s v="CUST-7854"/>
        <s v="CUST-7722"/>
        <s v="CUST-2106"/>
        <s v="CUST-5633"/>
        <s v="CUST-6439"/>
        <s v="CUST-6249"/>
        <s v="CUST-5735"/>
        <s v="CUST-4174"/>
        <s v="CUST-5108"/>
        <s v="CUST-3636"/>
        <s v="CUST-9072"/>
        <s v="CUST-2365"/>
        <s v="CUST-3630"/>
        <s v="CUST-6778"/>
        <s v="CUST-5365"/>
        <s v="CUST-7528"/>
        <s v="CUST-6891"/>
        <s v="CUST-6442"/>
        <s v="CUST-7043"/>
        <s v="CUST-7127"/>
        <s v="CUST-4076"/>
        <s v="CUST-5430"/>
        <s v="CUST-4036"/>
        <s v="CUST-4888"/>
        <s v="CUST-9419"/>
        <s v="CUST-1325"/>
        <s v="CUST-7060"/>
        <s v="CUST-5757"/>
        <s v="CUST-6508"/>
        <s v="CUST-1100"/>
        <s v="CUST-1139"/>
        <s v="CUST-3280"/>
        <s v="CUST-9943"/>
        <s v="CUST-7763"/>
        <s v="CUST-6493"/>
        <s v="CUST-4396"/>
        <s v="CUST-9054"/>
        <s v="CUST-5450"/>
        <s v="CUST-6954"/>
        <s v="CUST-5697"/>
        <s v="CUST-5589"/>
        <s v="CUST-5963"/>
        <s v="CUST-7212"/>
        <s v="CUST-7162"/>
        <s v="CUST-8341"/>
        <s v="CUST-3715"/>
        <s v="CUST-8961"/>
        <s v="CUST-8525"/>
        <s v="CUST-4027"/>
        <s v="CUST-8620"/>
        <s v="CUST-9630"/>
        <s v="CUST-5661"/>
        <s v="CUST-7521"/>
        <s v="CUST-7214"/>
        <s v="CUST-8330"/>
        <s v="CUST-1420"/>
        <s v="CUST-2688"/>
        <s v="CUST-2726"/>
        <s v="CUST-9838"/>
        <s v="CUST-1848"/>
        <s v="CUST-4928"/>
        <s v="CUST-2802"/>
        <s v="CUST-2121"/>
        <s v="CUST-3755"/>
        <s v="CUST-4017"/>
        <s v="CUST-6564"/>
        <s v="CUST-3878"/>
        <s v="CUST-5168"/>
        <s v="CUST-6727"/>
        <s v="CUST-8428"/>
        <s v="CUST-1180"/>
        <s v="CUST-7255"/>
        <s v="CUST-6495"/>
        <s v="CUST-3427"/>
        <s v="CUST-8516"/>
        <s v="CUST-6940"/>
        <s v="CUST-7802"/>
        <s v="CUST-9790"/>
        <s v="CUST-8915"/>
        <s v="CUST-9946"/>
        <s v="CUST-3251"/>
        <s v="CUST-8484"/>
        <s v="CUST-8733"/>
        <s v="CUST-1249"/>
        <s v="CUST-6463"/>
        <s v="CUST-6613"/>
        <s v="CUST-3237"/>
        <s v="CUST-8218"/>
        <s v="CUST-2555"/>
        <s v="CUST-7887"/>
        <s v="CUST-3041"/>
        <s v="CUST-8076"/>
        <s v="CUST-8721"/>
        <s v="CUST-7846"/>
        <s v="CUST-1981"/>
        <s v="CUST-7424"/>
        <s v="CUST-4412"/>
        <s v="CUST-1831"/>
        <s v="CUST-1531"/>
        <s v="CUST-6559"/>
        <s v="CUST-1560"/>
        <s v="CUST-2294"/>
        <s v="CUST-5076"/>
        <s v="CUST-6380"/>
        <s v="CUST-5204"/>
        <s v="CUST-9818"/>
        <s v="CUST-5166"/>
        <s v="CUST-5291"/>
        <s v="CUST-3723"/>
        <s v="CUST-1552"/>
        <s v="CUST-3951"/>
        <s v="CUST-6686"/>
        <s v="CUST-9300"/>
        <s v="CUST-9114"/>
        <s v="CUST-1878"/>
        <s v="CUST-7902"/>
        <s v="CUST-1662"/>
        <s v="CUST-8743"/>
        <s v="CUST-8103"/>
        <s v="CUST-8219"/>
        <s v="CUST-4189"/>
        <s v="CUST-6027"/>
        <s v="CUST-7803"/>
        <s v="CUST-4394"/>
        <s v="CUST-2225"/>
        <s v="CUST-6331"/>
        <s v="CUST-6761"/>
        <s v="CUST-6270"/>
        <s v="CUST-7221"/>
        <s v="CUST-7377"/>
        <s v="CUST-6982"/>
        <s v="CUST-9777"/>
        <s v="CUST-9643"/>
        <s v="CUST-6160"/>
        <s v="CUST-2593"/>
        <s v="CUST-7299"/>
        <s v="CUST-3521"/>
        <s v="CUST-1780"/>
        <s v="CUST-1403"/>
        <s v="CUST-4128"/>
        <s v="CUST-6129"/>
        <s v="CUST-4494"/>
        <s v="CUST-3933"/>
        <s v="CUST-4552"/>
        <s v="CUST-1490"/>
        <s v="CUST-6284"/>
        <s v="CUST-1832"/>
        <s v="CUST-4355"/>
        <s v="CUST-8928"/>
        <s v="CUST-6061"/>
        <s v="CUST-5118"/>
        <s v="CUST-6328"/>
        <s v="CUST-6489"/>
        <s v="CUST-9344"/>
        <s v="CUST-7549"/>
        <s v="CUST-2773"/>
        <s v="CUST-7758"/>
        <s v="CUST-5541"/>
        <s v="CUST-8229"/>
        <s v="CUST-4518"/>
        <s v="CUST-2803"/>
        <s v="CUST-3902"/>
        <s v="CUST-1441"/>
        <s v="CUST-4805"/>
        <s v="CUST-7261"/>
        <s v="CUST-4351"/>
        <s v="CUST-7751"/>
        <s v="CUST-3172"/>
        <s v="CUST-5459"/>
        <s v="CUST-5419"/>
        <s v="CUST-7465"/>
        <s v="CUST-6025"/>
        <s v="CUST-7254"/>
        <s v="CUST-2903"/>
        <s v="CUST-3008"/>
        <s v="CUST-3575"/>
        <s v="CUST-1468"/>
        <s v="CUST-1513"/>
        <s v="CUST-2975"/>
        <s v="CUST-6400"/>
        <s v="CUST-3839"/>
        <s v="CUST-3164"/>
        <s v="CUST-5918"/>
        <s v="CUST-8922"/>
        <s v="CUST-5500"/>
        <s v="CUST-9172"/>
        <s v="CUST-6026"/>
        <s v="CUST-9625"/>
        <s v="CUST-8631"/>
        <s v="CUST-9871"/>
        <s v="CUST-6843"/>
        <s v="CUST-4350"/>
        <s v="CUST-8486"/>
        <s v="CUST-3329"/>
        <s v="CUST-5892"/>
        <s v="CUST-8188"/>
        <s v="CUST-2012"/>
        <s v="CUST-2599"/>
        <s v="CUST-4546"/>
        <s v="CUST-6152"/>
        <s v="CUST-6179"/>
        <s v="CUST-5440"/>
        <s v="CUST-2825"/>
        <s v="CUST-9628"/>
        <s v="CUST-2433"/>
        <s v="CUST-2375"/>
        <s v="CUST-1507"/>
        <s v="CUST-7443"/>
        <s v="CUST-8958"/>
        <s v="CUST-8105"/>
        <s v="CUST-7815"/>
        <s v="CUST-8116"/>
        <s v="CUST-9331"/>
        <s v="CUST-4707"/>
        <s v="CUST-8688"/>
        <s v="CUST-3140"/>
        <s v="CUST-6209"/>
        <s v="CUST-9425"/>
        <s v="CUST-3013"/>
        <s v="CUST-1875"/>
        <s v="CUST-3762"/>
        <s v="CUST-9017"/>
        <s v="CUST-3250"/>
        <s v="CUST-8487"/>
        <s v="CUST-9286"/>
        <s v="CUST-9660"/>
        <s v="CUST-3325"/>
        <s v="CUST-4225"/>
        <s v="CUST-5677"/>
        <s v="CUST-4668"/>
        <s v="CUST-4253"/>
        <s v="CUST-5409"/>
        <s v="CUST-2943"/>
        <s v="CUST-1602"/>
        <s v="CUST-9055"/>
        <s v="CUST-3571"/>
        <s v="CUST-4180"/>
        <s v="CUST-4979"/>
        <s v="CUST-9135"/>
        <s v="CUST-4514"/>
        <s v="CUST-4411"/>
        <s v="CUST-7554"/>
        <s v="CUST-2628"/>
        <s v="CUST-3413"/>
        <s v="CUST-1268"/>
        <s v="CUST-3928"/>
        <s v="CUST-4665"/>
        <s v="CUST-1548"/>
        <s v="CUST-4221"/>
        <s v="CUST-3838"/>
        <s v="CUST-7234"/>
        <s v="CUST-3833"/>
        <s v="CUST-4241"/>
        <s v="CUST-4120"/>
        <s v="CUST-6802"/>
        <s v="CUST-9584"/>
        <s v="CUST-3249"/>
        <s v="CUST-1573"/>
        <s v="CUST-1052"/>
        <s v="CUST-2486"/>
        <s v="CUST-8604"/>
        <s v="CUST-4292"/>
        <s v="CUST-6403"/>
        <s v="CUST-9081"/>
        <s v="CUST-2714"/>
        <s v="CUST-4661"/>
        <s v="CUST-3800"/>
        <s v="CUST-6638"/>
        <s v="CUST-6407"/>
        <s v="CUST-4370"/>
        <s v="CUST-4459"/>
        <s v="CUST-5703"/>
        <s v="CUST-5731"/>
        <s v="CUST-8509"/>
        <s v="CUST-5352"/>
        <s v="CUST-6325"/>
        <s v="CUST-5261"/>
        <s v="CUST-7177"/>
        <s v="CUST-9717"/>
        <s v="CUST-4674"/>
        <s v="CUST-4348"/>
        <s v="CUST-1857"/>
        <s v="CUST-9504"/>
        <s v="CUST-3219"/>
        <s v="CUST-4596"/>
        <s v="CUST-1737"/>
        <s v="CUST-1672"/>
        <s v="CUST-1059"/>
        <s v="CUST-1965"/>
        <s v="CUST-4533"/>
        <s v="CUST-2150"/>
        <s v="CUST-5577"/>
        <s v="CUST-5977"/>
        <s v="CUST-6089"/>
        <s v="CUST-6966"/>
        <s v="CUST-8102"/>
        <s v="CUST-5144"/>
        <s v="CUST-3227"/>
        <s v="CUST-4252"/>
        <s v="CUST-9290"/>
        <s v="CUST-6266"/>
        <s v="CUST-7956"/>
        <s v="CUST-6234"/>
        <s v="CUST-1611"/>
        <s v="CUST-3083"/>
        <s v="CUST-5095"/>
        <s v="CUST-4756"/>
        <s v="CUST-1345"/>
        <s v="CUST-5542"/>
        <s v="CUST-8267"/>
        <s v="CUST-4323"/>
        <s v="CUST-4142"/>
        <s v="CUST-2159"/>
        <s v="CUST-9342"/>
        <s v="CUST-1647"/>
        <s v="CUST-7288"/>
        <s v="CUST-9489"/>
        <s v="CUST-3020"/>
        <s v="CUST-6034"/>
        <s v="CUST-3114"/>
        <s v="CUST-1191"/>
        <s v="CUST-1252"/>
        <s v="CUST-3619"/>
        <s v="CUST-6237"/>
        <s v="CUST-5569"/>
        <s v="CUST-3115"/>
        <s v="CUST-6101"/>
        <s v="CUST-2009"/>
        <s v="CUST-2830"/>
        <s v="CUST-8021"/>
        <s v="CUST-3192"/>
        <s v="CUST-5445"/>
        <s v="CUST-8705"/>
        <s v="CUST-7233"/>
        <s v="CUST-1304"/>
        <s v="CUST-7470"/>
        <s v="CUST-3504"/>
        <s v="CUST-5030"/>
        <s v="CUST-6753"/>
        <s v="CUST-1724"/>
        <s v="CUST-9685"/>
        <s v="CUST-4983"/>
        <s v="CUST-2455"/>
        <s v="CUST-3737"/>
        <s v="CUST-8425"/>
        <s v="CUST-5337"/>
        <s v="CUST-6332"/>
        <s v="CUST-9292"/>
        <s v="CUST-2500"/>
        <s v="CUST-8964"/>
        <s v="CUST-1655"/>
        <s v="CUST-8117"/>
        <s v="CUST-6663"/>
        <s v="CUST-5127"/>
        <s v="CUST-1134"/>
        <s v="CUST-5896"/>
        <s v="CUST-7330"/>
        <s v="CUST-9200"/>
        <s v="CUST-1718"/>
        <s v="CUST-6334"/>
        <s v="CUST-9349"/>
        <s v="CUST-4907"/>
        <s v="CUST-6243"/>
        <s v="CUST-7730"/>
        <s v="CUST-9480"/>
        <s v="CUST-2894"/>
        <s v="CUST-8870"/>
        <s v="CUST-6011"/>
        <s v="CUST-3931"/>
        <s v="CUST-5359"/>
        <s v="CUST-5225"/>
        <s v="CUST-2805"/>
        <s v="CUST-8562"/>
        <s v="CUST-4410"/>
        <s v="CUST-5882"/>
        <s v="CUST-2972"/>
        <s v="CUST-1421"/>
        <s v="CUST-3962"/>
        <s v="CUST-5305"/>
        <s v="CUST-9096"/>
        <s v="CUST-5598"/>
        <s v="CUST-4258"/>
        <s v="CUST-4064"/>
        <s v="CUST-7687"/>
        <s v="CUST-4073"/>
        <s v="CUST-7331"/>
        <s v="CUST-6512"/>
        <s v="CUST-7193"/>
        <s v="CUST-8319"/>
        <s v="CUST-6945"/>
        <s v="CUST-9407"/>
        <s v="CUST-9244"/>
        <s v="CUST-2070"/>
        <s v="CUST-3911"/>
        <s v="CUST-7844"/>
        <s v="CUST-7596"/>
        <s v="CUST-2295"/>
        <s v="CUST-7697"/>
        <s v="CUST-5876"/>
        <s v="CUST-1176"/>
        <s v="CUST-7000"/>
        <s v="CUST-8206"/>
        <s v="CUST-8264"/>
        <s v="CUST-3523"/>
        <s v="CUST-1799"/>
        <s v="CUST-4018"/>
        <s v="CUST-3938"/>
        <s v="CUST-7242"/>
        <s v="CUST-8057"/>
        <s v="CUST-1414"/>
        <s v="CUST-1133"/>
        <s v="CUST-1575"/>
        <s v="CUST-3955"/>
        <s v="CUST-2747"/>
        <s v="CUST-8655"/>
        <s v="CUST-9855"/>
        <s v="CUST-3535"/>
        <s v="CUST-4889"/>
        <s v="CUST-6668"/>
        <s v="CUST-1146"/>
        <s v="CUST-9568"/>
        <s v="CUST-9053"/>
        <s v="CUST-1800"/>
        <s v="CUST-2749"/>
        <s v="CUST-4810"/>
        <s v="CUST-6967"/>
        <s v="CUST-3162"/>
        <s v="CUST-9100"/>
        <s v="CUST-1520"/>
        <s v="CUST-1630"/>
        <s v="CUST-7352"/>
        <s v="CUST-1909"/>
        <s v="CUST-8082"/>
        <s v="CUST-9633"/>
        <s v="CUST-7073"/>
        <s v="CUST-5675"/>
        <s v="CUST-3513"/>
        <s v="CUST-1147"/>
        <s v="CUST-7519"/>
        <s v="CUST-6912"/>
        <s v="CUST-3200"/>
        <s v="CUST-6938"/>
        <s v="CUST-5017"/>
        <s v="CUST-4800"/>
        <s v="CUST-2742"/>
        <s v="CUST-9887"/>
        <s v="CUST-2386"/>
        <s v="CUST-7293"/>
        <s v="CUST-5533"/>
        <s v="CUST-5663"/>
        <s v="CUST-8598"/>
        <s v="CUST-1693"/>
        <s v="CUST-8242"/>
        <s v="CUST-4119"/>
        <s v="CUST-7038"/>
        <s v="CUST-4242"/>
        <s v="CUST-6057"/>
        <s v="CUST-8780"/>
        <s v="CUST-3822"/>
        <s v="CUST-5023"/>
        <s v="CUST-8748"/>
        <s v="CUST-1936"/>
        <s v="CUST-4860"/>
        <s v="CUST-1066"/>
        <s v="CUST-3094"/>
        <s v="CUST-1775"/>
        <s v="CUST-5293"/>
        <s v="CUST-3442"/>
        <s v="CUST-8012"/>
        <s v="CUST-1332"/>
        <s v="CUST-6713"/>
        <s v="CUST-9909"/>
        <s v="CUST-2562"/>
        <s v="CUST-7502"/>
        <s v="CUST-9362"/>
        <s v="CUST-1349"/>
        <s v="CUST-4261"/>
        <s v="CUST-4276"/>
        <s v="CUST-6833"/>
        <s v="CUST-5146"/>
        <s v="CUST-6892"/>
        <s v="CUST-2399"/>
        <s v="CUST-8666"/>
        <s v="CUST-5559"/>
        <s v="CUST-1463"/>
        <s v="CUST-7958"/>
        <s v="CUST-4701"/>
        <s v="CUST-1595"/>
        <s v="CUST-2530"/>
        <s v="CUST-9451"/>
        <s v="CUST-5992"/>
        <s v="CUST-2622"/>
        <s v="CUST-1756"/>
        <s v="CUST-2261"/>
        <s v="CUST-4476"/>
        <s v="CUST-2176"/>
        <s v="CUST-9193"/>
        <s v="CUST-3500"/>
        <s v="CUST-3364"/>
        <s v="CUST-3597"/>
        <s v="CUST-3664"/>
        <s v="CUST-6972"/>
        <s v="CUST-9932"/>
        <s v="CUST-2896"/>
        <s v="CUST-7906"/>
        <s v="CUST-6345"/>
        <s v="CUST-3428"/>
        <s v="CUST-7072"/>
        <s v="CUST-2485"/>
        <s v="CUST-3637"/>
        <s v="CUST-2468"/>
        <s v="CUST-6269"/>
        <s v="CUST-3272"/>
        <s v="CUST-8403"/>
        <s v="CUST-1677"/>
        <s v="CUST-6094"/>
        <s v="CUST-9345"/>
        <s v="CUST-5974"/>
        <s v="CUST-5209"/>
        <s v="CUST-3602"/>
        <s v="CUST-7658"/>
        <s v="CUST-1519"/>
        <s v="CUST-1002"/>
        <s v="CUST-2270"/>
        <s v="CUST-2041"/>
        <s v="CUST-6247"/>
        <s v="CUST-8356"/>
        <s v="CUST-1893"/>
        <s v="CUST-5161"/>
        <s v="CUST-6271"/>
        <s v="CUST-8737"/>
        <s v="CUST-4009"/>
        <s v="CUST-6055"/>
        <s v="CUST-4360"/>
        <s v="CUST-5171"/>
        <s v="CUST-1837"/>
        <s v="CUST-2461"/>
        <s v="CUST-9492"/>
        <s v="CUST-1465"/>
        <s v="CUST-5912"/>
        <s v="CUST-5811"/>
        <s v="CUST-3629"/>
        <s v="CUST-9562"/>
        <s v="CUST-8815"/>
        <s v="CUST-5754"/>
        <s v="CUST-5298"/>
        <s v="CUST-3385"/>
        <s v="CUST-2285"/>
        <s v="CUST-4973"/>
        <s v="CUST-8938"/>
        <s v="CUST-7449"/>
        <s v="CUST-8785"/>
        <s v="CUST-6384"/>
        <s v="CUST-3208"/>
        <s v="CUST-6854"/>
        <s v="CUST-3505"/>
        <s v="CUST-4046"/>
        <s v="CUST-6251"/>
        <s v="CUST-5839"/>
        <s v="CUST-5710"/>
        <s v="CUST-1534"/>
        <s v="CUST-4842"/>
        <s v="CUST-5727"/>
        <s v="CUST-2332"/>
        <s v="CUST-8804"/>
        <s v="CUST-2084"/>
        <s v="CUST-4754"/>
        <s v="CUST-7048"/>
        <s v="CUST-6139"/>
        <s v="CUST-7610"/>
        <s v="CUST-8872"/>
        <s v="CUST-7367"/>
        <s v="CUST-6788"/>
        <s v="CUST-6665"/>
        <s v="CUST-1541"/>
        <s v="CUST-2423"/>
        <s v="CUST-4405"/>
        <s v="CUST-3004"/>
        <s v="CUST-1834"/>
        <s v="CUST-2960"/>
        <s v="CUST-6475"/>
        <s v="CUST-2236"/>
        <s v="CUST-4964"/>
        <s v="CUST-7450"/>
        <s v="CUST-6956"/>
        <s v="CUST-5010"/>
        <s v="CUST-6803"/>
        <s v="CUST-1821"/>
        <s v="CUST-3056"/>
        <s v="CUST-5700"/>
        <s v="CUST-3049"/>
        <s v="CUST-6997"/>
        <s v="CUST-2999"/>
        <s v="CUST-1486"/>
        <s v="CUST-4957"/>
        <s v="CUST-5946"/>
        <s v="CUST-1558"/>
        <s v="CUST-9291"/>
        <s v="CUST-6071"/>
        <s v="CUST-3748"/>
        <s v="CUST-8574"/>
        <s v="CUST-9235"/>
        <s v="CUST-2364"/>
        <s v="CUST-5314"/>
        <s v="CUST-9866"/>
        <s v="CUST-4466"/>
        <s v="CUST-5467"/>
        <s v="CUST-8175"/>
        <s v="CUST-3816"/>
        <s v="CUST-6787"/>
        <s v="CUST-2198"/>
        <s v="CUST-1153"/>
        <s v="CUST-5174"/>
        <s v="CUST-5773"/>
        <s v="CUST-9289"/>
        <s v="CUST-1309"/>
        <s v="CUST-6409"/>
        <s v="CUST-1447"/>
        <s v="CUST-2140"/>
        <s v="CUST-4868"/>
        <s v="CUST-3355"/>
        <s v="CUST-7720"/>
        <s v="CUST-8619"/>
        <s v="CUST-1025"/>
        <s v="CUST-3695"/>
        <s v="CUST-8284"/>
        <s v="CUST-6313"/>
        <s v="CUST-6470"/>
        <s v="CUST-3510"/>
        <s v="CUST-2837"/>
        <s v="CUST-7757"/>
        <s v="CUST-3224"/>
        <s v="CUST-9016"/>
        <s v="CUST-8797"/>
        <s v="CUST-6548"/>
        <s v="CUST-3792"/>
        <s v="CUST-8018"/>
        <s v="CUST-4126"/>
        <s v="CUST-4858"/>
        <s v="CUST-5271"/>
        <s v="CUST-1550"/>
        <s v="CUST-9391"/>
        <s v="CUST-3284"/>
        <s v="CUST-4268"/>
        <s v="CUST-9488"/>
        <s v="CUST-3720"/>
        <s v="CUST-5415"/>
        <s v="CUST-6740"/>
        <s v="CUST-6837"/>
        <s v="CUST-3376"/>
        <s v="CUST-6295"/>
        <s v="CUST-2874"/>
        <s v="CUST-4993"/>
        <s v="CUST-7150"/>
        <s v="CUST-4940"/>
        <s v="CUST-9376"/>
        <s v="CUST-9177"/>
        <s v="CUST-7031"/>
        <s v="CUST-7107"/>
        <s v="CUST-5584"/>
        <s v="CUST-2335"/>
        <s v="CUST-4462"/>
        <s v="CUST-9397"/>
        <s v="CUST-5107"/>
        <s v="CUST-9884"/>
        <s v="CUST-5981"/>
        <s v="CUST-8865"/>
        <s v="CUST-4042"/>
        <s v="CUST-3420"/>
        <s v="CUST-7822"/>
        <s v="CUST-7712"/>
        <s v="CUST-1977"/>
        <s v="CUST-4519"/>
        <s v="CUST-2694"/>
        <s v="CUST-6555"/>
        <s v="CUST-8730"/>
        <s v="CUST-1374"/>
        <s v="CUST-9318"/>
        <s v="CUST-4959"/>
        <s v="CUST-5813"/>
        <s v="CUST-4114"/>
        <s v="CUST-8844"/>
        <s v="CUST-8276"/>
        <s v="CUST-3610"/>
        <s v="CUST-6021"/>
        <s v="CUST-9582"/>
        <s v="CUST-5260"/>
        <s v="CUST-3657"/>
        <s v="CUST-5385"/>
        <s v="CUST-1841"/>
        <s v="CUST-6017"/>
        <s v="CUST-4155"/>
        <s v="CUST-6792"/>
        <s v="CUST-6040"/>
        <s v="CUST-7853"/>
        <s v="CUST-3120"/>
        <s v="CUST-6705"/>
        <s v="CUST-5292"/>
        <s v="CUST-3678"/>
        <s v="CUST-9833"/>
        <s v="CUST-5560"/>
        <s v="CUST-6822"/>
        <s v="CUST-8561"/>
        <s v="CUST-2000"/>
        <s v="CUST-3806"/>
        <s v="CUST-8832"/>
        <s v="CUST-7540"/>
        <s v="CUST-5615"/>
        <s v="CUST-1577"/>
        <s v="CUST-9296"/>
        <s v="CUST-2635"/>
        <s v="CUST-5829"/>
        <s v="CUST-2049"/>
        <s v="CUST-7841"/>
        <s v="CUST-7192"/>
        <s v="CUST-1535"/>
        <s v="CUST-8615"/>
        <s v="CUST-4011"/>
        <s v="CUST-3600"/>
        <s v="CUST-9258"/>
        <s v="CUST-4420"/>
        <s v="CUST-7778"/>
        <s v="CUST-5837"/>
        <s v="CUST-1127"/>
        <s v="CUST-4061"/>
        <s v="CUST-9132"/>
        <s v="CUST-6107"/>
        <s v="CUST-4831"/>
        <s v="CUST-4299"/>
        <s v="CUST-1587"/>
        <s v="CUST-7225"/>
        <s v="CUST-3775"/>
        <s v="CUST-3915"/>
        <s v="CUST-3187"/>
        <s v="CUST-6329"/>
        <s v="CUST-4048"/>
        <s v="CUST-2585"/>
        <s v="CUST-4169"/>
        <s v="CUST-5543"/>
        <s v="CUST-8710"/>
        <s v="CUST-8549"/>
        <s v="CUST-2867"/>
        <s v="CUST-1763"/>
        <s v="CUST-6745"/>
        <s v="CUST-9789"/>
        <s v="CUST-9743"/>
        <s v="CUST-5031"/>
        <s v="CUST-8385"/>
        <s v="CUST-9429"/>
        <s v="CUST-4914"/>
        <s v="CUST-4346"/>
        <s v="CUST-4618"/>
        <s v="CUST-9161"/>
        <s v="CUST-7579"/>
        <s v="CUST-9350"/>
        <s v="CUST-9944"/>
        <s v="CUST-9462"/>
        <s v="CUST-9219"/>
        <s v="CUST-5895"/>
        <s v="CUST-5244"/>
        <s v="CUST-1264"/>
        <s v="CUST-1442"/>
        <s v="CUST-2883"/>
        <s v="CUST-3912"/>
        <s v="CUST-2466"/>
        <s v="CUST-6444"/>
        <s v="CUST-6003"/>
        <s v="CUST-4955"/>
        <s v="CUST-7731"/>
        <s v="CUST-8629"/>
        <s v="CUST-6145"/>
        <s v="CUST-7397"/>
        <s v="CUST-1644"/>
        <s v="CUST-4414"/>
        <s v="CUST-3577"/>
        <s v="CUST-8190"/>
        <s v="CUST-5351"/>
        <s v="CUST-5505"/>
        <s v="CUST-5995"/>
        <s v="CUST-8947"/>
        <s v="CUST-9178"/>
        <s v="CUST-1253"/>
        <s v="CUST-7514"/>
        <s v="CUST-9031"/>
        <s v="CUST-8796"/>
        <s v="CUST-3532"/>
        <s v="CUST-2946"/>
        <s v="CUST-7336"/>
        <s v="CUST-8510"/>
        <s v="CUST-5214"/>
        <s v="CUST-1650"/>
        <s v="CUST-7987"/>
        <s v="CUST-4219"/>
        <s v="CUST-5740"/>
        <s v="CUST-2413"/>
        <s v="CUST-8107"/>
        <s v="CUST-7926"/>
        <s v="CUST-2366"/>
        <s v="CUST-4363"/>
        <s v="CUST-4614"/>
        <s v="CUST-5967"/>
        <s v="CUST-2139"/>
        <s v="CUST-1000"/>
        <s v="CUST-2114"/>
        <s v="CUST-1292"/>
        <s v="CUST-1785"/>
        <s v="CUST-7302"/>
        <s v="CUST-6029"/>
        <s v="CUST-3102"/>
        <s v="CUST-8249"/>
        <s v="CUST-9665"/>
        <s v="CUST-8602"/>
        <s v="CUST-4981"/>
        <s v="CUST-5196"/>
        <s v="CUST-8651"/>
        <s v="CUST-1328"/>
        <s v="CUST-9340"/>
        <s v="CUST-1652"/>
        <s v="CUST-2503"/>
        <s v="CUST-2238"/>
        <s v="CUST-1039"/>
        <s v="CUST-7207"/>
        <s v="CUST-3495"/>
        <s v="CUST-5881"/>
        <s v="CUST-7657"/>
        <s v="CUST-6122"/>
        <s v="CUST-1057"/>
        <s v="CUST-5515"/>
        <s v="CUST-2357"/>
        <s v="CUST-1112"/>
        <s v="CUST-9663"/>
        <s v="CUST-7210"/>
        <s v="CUST-3866"/>
        <s v="CUST-9902"/>
        <s v="CUST-1568"/>
        <s v="CUST-4455"/>
        <s v="CUST-7864"/>
        <s v="CUST-2352"/>
        <s v="CUST-7500"/>
        <s v="CUST-6096"/>
        <s v="CUST-5149"/>
        <s v="CUST-8819"/>
        <s v="CUST-2384"/>
        <s v="CUST-7179"/>
        <s v="CUST-8726"/>
        <s v="CUST-3360"/>
        <s v="CUST-2096"/>
        <s v="CUST-3226"/>
        <s v="CUST-4603"/>
        <s v="CUST-6105"/>
        <s v="CUST-1383"/>
        <s v="CUST-9566"/>
        <s v="CUST-3996"/>
        <s v="CUST-3275"/>
        <s v="CUST-6324"/>
        <s v="CUST-4967"/>
        <s v="CUST-7532"/>
        <s v="CUST-4572"/>
        <s v="CUST-2981"/>
        <s v="CUST-3697"/>
        <s v="CUST-2982"/>
        <s v="CUST-7291"/>
        <s v="CUST-4520"/>
        <s v="CUST-9845"/>
        <s v="CUST-9571"/>
        <s v="CUST-4958"/>
        <s v="CUST-8559"/>
        <s v="CUST-5641"/>
        <s v="CUST-1044"/>
        <s v="CUST-3259"/>
        <s v="CUST-9842"/>
        <s v="CUST-7792"/>
        <s v="CUST-9431"/>
        <s v="CUST-5309"/>
        <s v="CUST-1033"/>
        <s v="CUST-6436"/>
        <s v="CUST-5022"/>
        <s v="CUST-6423"/>
        <s v="CUST-5983"/>
        <s v="CUST-2881"/>
        <s v="CUST-2648"/>
        <s v="CUST-9490"/>
        <s v="CUST-8673"/>
        <s v="CUST-2929"/>
        <s v="CUST-7632"/>
        <s v="CUST-9921"/>
        <s v="CUST-1438"/>
        <s v="CUST-7041"/>
        <s v="CUST-1898"/>
        <s v="CUST-7997"/>
        <s v="CUST-6809"/>
        <s v="CUST-7412"/>
        <s v="CUST-8464"/>
        <s v="CUST-8828"/>
        <s v="CUST-2659"/>
        <s v="CUST-7932"/>
        <s v="CUST-3386"/>
        <s v="CUST-6942"/>
        <s v="CUST-8695"/>
        <s v="CUST-6218"/>
        <s v="CUST-4829"/>
        <s v="CUST-3246"/>
        <s v="CUST-2509"/>
        <s v="CUST-2421"/>
        <s v="CUST-5548"/>
        <s v="CUST-3813"/>
        <s v="CUST-1596"/>
        <s v="CUST-8652"/>
        <s v="CUST-3052"/>
        <s v="CUST-7057"/>
        <s v="CUST-5536"/>
        <s v="CUST-2042"/>
        <s v="CUST-3153"/>
        <s v="CUST-7930"/>
        <s v="CUST-8686"/>
        <s v="CUST-3732"/>
        <s v="CUST-2540"/>
        <s v="CUST-1512"/>
        <s v="CUST-3342"/>
        <s v="CUST-9447"/>
        <s v="CUST-6545"/>
        <s v="CUST-3019"/>
        <s v="CUST-8463"/>
        <s v="CUST-7316"/>
        <s v="CUST-3144"/>
        <s v="CUST-4839"/>
        <s v="CUST-4696"/>
        <s v="CUST-8255"/>
        <s v="CUST-5733"/>
        <s v="CUST-4997"/>
        <s v="CUST-5838"/>
        <s v="CUST-5632"/>
        <s v="CUST-6375"/>
        <s v="CUST-8584"/>
        <s v="CUST-8074"/>
        <s v="CUST-6762"/>
        <s v="CUST-4306"/>
        <s v="CUST-3266"/>
        <s v="CUST-9720"/>
        <s v="CUST-7104"/>
        <s v="CUST-4135"/>
        <s v="CUST-4223"/>
        <s v="CUST-9890"/>
        <s v="CUST-9416"/>
        <s v="CUST-2430"/>
        <s v="CUST-6336"/>
        <s v="CUST-1502"/>
        <s v="CUST-2624"/>
        <s v="CUST-6121"/>
        <s v="CUST-2785"/>
        <s v="CUST-1472"/>
        <s v="CUST-6823"/>
        <s v="CUST-7059"/>
        <s v="CUST-4960"/>
        <s v="CUST-7462"/>
        <s v="CUST-6213"/>
        <s v="CUST-3871"/>
        <s v="CUST-5483"/>
        <s v="CUST-7638"/>
        <s v="CUST-3199"/>
        <s v="CUST-7411"/>
        <s v="CUST-4160"/>
        <s v="CUST-7362"/>
        <s v="CUST-4352"/>
        <s v="CUST-6769"/>
        <s v="CUST-7039"/>
        <s v="CUST-1830"/>
        <s v="CUST-3334"/>
        <s v="CUST-8502"/>
        <s v="CUST-5805"/>
        <s v="CUST-4864"/>
        <s v="CUST-1387"/>
        <s v="CUST-1131"/>
        <s v="CUST-9184"/>
        <s v="CUST-2900"/>
        <s v="CUST-4535"/>
        <s v="CUST-8192"/>
        <s v="CUST-4837"/>
        <s v="CUST-4550"/>
        <s v="CUST-1456"/>
        <s v="CUST-9897"/>
        <s v="CUST-5020"/>
        <s v="CUST-4266"/>
        <s v="CUST-3690"/>
        <s v="CUST-5221"/>
        <s v="CUST-1175"/>
        <s v="CUST-4974"/>
        <s v="CUST-4866"/>
        <s v="CUST-6144"/>
        <s v="CUST-2754"/>
        <s v="CUST-4791"/>
        <s v="CUST-4892"/>
        <s v="CUST-8208"/>
        <s v="CUST-5115"/>
        <s v="CUST-2284"/>
        <s v="CUST-9831"/>
        <s v="CUST-8016"/>
        <s v="CUST-8576"/>
        <s v="CUST-8010"/>
        <s v="CUST-3072"/>
        <s v="CUST-5492"/>
        <s v="CUST-8437"/>
        <s v="CUST-4577"/>
        <s v="CUST-6056"/>
        <s v="CUST-4712"/>
        <s v="CUST-4188"/>
        <s v="CUST-2110"/>
        <s v="CUST-3256"/>
        <s v="CUST-1378"/>
        <s v="CUST-1462"/>
        <s v="CUST-4435"/>
        <s v="CUST-2978"/>
        <s v="CUST-3943"/>
        <s v="CUST-9319"/>
        <s v="CUST-6282"/>
        <s v="CUST-5942"/>
        <s v="CUST-4710"/>
        <s v="CUST-5466"/>
        <s v="CUST-4926"/>
        <s v="CUST-9778"/>
        <s v="CUST-3478"/>
        <s v="CUST-4996"/>
        <s v="CUST-1466"/>
        <s v="CUST-5181"/>
        <s v="CUST-9652"/>
        <s v="CUST-8669"/>
        <s v="CUST-3700"/>
        <s v="CUST-5867"/>
        <s v="CUST-6421"/>
        <s v="CUST-8169"/>
        <s v="CUST-1431"/>
        <s v="CUST-3569"/>
        <s v="CUST-8919"/>
        <s v="CUST-2460"/>
        <s v="CUST-5747"/>
        <s v="CUST-9127"/>
        <s v="CUST-5612"/>
        <s v="CUST-4374"/>
        <s v="CUST-2873"/>
        <s v="CUST-5884"/>
        <s v="CUST-6365"/>
        <s v="CUST-6716"/>
        <s v="CUST-5897"/>
        <s v="CUST-5721"/>
        <s v="CUST-9773"/>
        <s v="CUST-3206"/>
        <s v="CUST-9779"/>
        <s v="CUST-1123"/>
        <s v="CUST-9762"/>
        <s v="CUST-6611"/>
        <s v="CUST-2075"/>
        <s v="CUST-5294"/>
        <s v="CUST-2319"/>
        <s v="CUST-1145"/>
        <s v="CUST-5853"/>
        <s v="CUST-7819"/>
        <s v="CUST-2497"/>
        <s v="CUST-1621"/>
        <s v="CUST-7096"/>
        <s v="CUST-5777"/>
        <s v="CUST-3609"/>
        <s v="CUST-2917"/>
        <s v="CUST-8098"/>
        <s v="CUST-8109"/>
        <s v="CUST-9600"/>
        <s v="CUST-1999"/>
        <s v="CUST-6008"/>
        <s v="CUST-9629"/>
        <s v="CUST-5823"/>
        <s v="CUST-7994"/>
        <s v="CUST-5660"/>
        <s v="CUST-4305"/>
        <s v="CUST-6364"/>
        <s v="CUST-1114"/>
        <s v="CUST-5193"/>
        <s v="CUST-4798"/>
        <s v="CUST-5045"/>
        <s v="CUST-2410"/>
        <s v="CUST-8529"/>
        <s v="CUST-1633"/>
        <s v="CUST-6834"/>
        <s v="CUST-7033"/>
        <s v="CUST-4908"/>
        <s v="CUST-4317"/>
        <s v="CUST-6368"/>
        <s v="CUST-3143"/>
        <s v="CUST-9042"/>
        <s v="CUST-4643"/>
        <s v="CUST-6629"/>
        <s v="CUST-4470"/>
        <s v="CUST-5565"/>
        <s v="CUST-9691"/>
        <s v="CUST-2603"/>
        <s v="CUST-8558"/>
        <s v="CUST-1992"/>
        <s v="CUST-4708"/>
        <s v="CUST-1320"/>
        <s v="CUST-8015"/>
        <s v="CUST-6890"/>
        <s v="CUST-8283"/>
        <s v="CUST-1126"/>
        <s v="CUST-3876"/>
        <s v="CUST-6839"/>
        <s v="CUST-8500"/>
        <s v="CUST-6650"/>
        <s v="CUST-9738"/>
        <s v="CUST-5054"/>
        <s v="CUST-5046"/>
        <s v="CUST-5962"/>
        <s v="CUST-2637"/>
        <s v="CUST-2950"/>
        <s v="CUST-4506"/>
        <s v="CUST-7049"/>
        <s v="CUST-2631"/>
        <s v="CUST-8467"/>
        <s v="CUST-7849"/>
        <s v="CUST-5018"/>
        <s v="CUST-9661"/>
        <s v="CUST-3667"/>
        <s v="CUST-7272"/>
        <s v="CUST-1187"/>
        <s v="CUST-6634"/>
        <s v="CUST-6367"/>
        <s v="CUST-5088"/>
        <s v="CUST-3564"/>
        <s v="CUST-7943"/>
        <s v="CUST-6677"/>
        <s v="CUST-2567"/>
        <s v="CUST-5113"/>
        <s v="CUST-6664"/>
        <s v="CUST-6454"/>
        <s v="CUST-2539"/>
        <s v="CUST-4381"/>
        <s v="CUST-8165"/>
        <s v="CUST-6151"/>
        <s v="CUST-6007"/>
        <s v="CUST-1262"/>
        <s v="CUST-3485"/>
        <s v="CUST-3295"/>
        <s v="CUST-5919"/>
        <s v="CUST-1259"/>
        <s v="CUST-5254"/>
        <s v="CUST-5140"/>
        <s v="CUST-3983"/>
        <s v="CUST-1168"/>
        <s v="CUST-1029"/>
        <s v="CUST-7309"/>
        <s v="CUST-3533"/>
        <s v="CUST-7445"/>
        <s v="CUST-8802"/>
        <s v="CUST-2768"/>
        <s v="CUST-1556"/>
        <s v="CUST-3457"/>
        <s v="CUST-8204"/>
        <s v="CUST-4787"/>
        <s v="CUST-4212"/>
        <s v="CUST-3082"/>
        <s v="CUST-7829"/>
        <s v="CUST-5242"/>
        <s v="CUST-9774"/>
        <s v="CUST-1910"/>
        <s v="CUST-3092"/>
        <s v="CUST-9170"/>
        <s v="CUST-3399"/>
        <s v="CUST-3990"/>
        <s v="CUST-8977"/>
        <s v="CUST-1698"/>
        <s v="CUST-2197"/>
        <s v="CUST-5623"/>
        <s v="CUST-2956"/>
        <s v="CUST-7334"/>
        <s v="CUST-5199"/>
        <s v="CUST-3099"/>
        <s v="CUST-6949"/>
        <s v="CUST-6623"/>
        <s v="CUST-5091"/>
        <s v="CUST-8835"/>
        <s v="CUST-2989"/>
        <s v="CUST-6291"/>
        <s v="CUST-4124"/>
        <s v="CUST-1445"/>
        <s v="CUST-8132"/>
        <s v="CUST-9404"/>
        <s v="CUST-4172"/>
        <s v="CUST-6146"/>
        <s v="CUST-4303"/>
        <s v="CUST-6910"/>
        <s v="CUST-5065"/>
        <s v="CUST-3026"/>
        <s v="CUST-1426"/>
        <s v="CUST-6817"/>
        <s v="CUST-8415"/>
        <s v="CUST-5961"/>
        <s v="CUST-4902"/>
        <s v="CUST-7006"/>
        <s v="CUST-8884"/>
        <s v="CUST-1731"/>
        <s v="CUST-9040"/>
        <s v="CUST-3168"/>
        <s v="CUST-8601"/>
        <s v="CUST-7195"/>
        <s v="CUST-4028"/>
        <s v="CUST-9379"/>
        <s v="CUST-4368"/>
        <s v="CUST-9338"/>
        <s v="CUST-1810"/>
        <s v="CUST-1129"/>
        <s v="CUST-9766"/>
        <s v="CUST-9537"/>
        <s v="CUST-2100"/>
        <s v="CUST-3132"/>
        <s v="CUST-3483"/>
        <s v="CUST-8350"/>
        <s v="CUST-8665"/>
        <s v="CUST-3447"/>
        <s v="CUST-6772"/>
        <s v="CUST-3612"/>
        <s v="CUST-2120"/>
        <s v="CUST-5987"/>
        <s v="CUST-1769"/>
        <s v="CUST-3786"/>
        <s v="CUST-8539"/>
        <s v="CUST-8771"/>
        <s v="CUST-4733"/>
        <s v="CUST-3248"/>
        <s v="CUST-3509"/>
        <s v="CUST-5131"/>
        <s v="CUST-5989"/>
        <s v="CUST-6443"/>
        <s v="CUST-5405"/>
        <s v="CUST-9712"/>
        <s v="CUST-2644"/>
        <s v="CUST-1953"/>
        <s v="CUST-2484"/>
        <s v="CUST-4395"/>
        <s v="CUST-3882"/>
        <s v="CUST-2968"/>
        <s v="CUST-2839"/>
        <s v="CUST-4735"/>
        <s v="CUST-5503"/>
        <s v="CUST-6002"/>
        <s v="CUST-9737"/>
        <s v="CUST-6914"/>
        <s v="CUST-9919"/>
        <s v="CUST-6203"/>
        <s v="CUST-4578"/>
        <s v="CUST-4969"/>
        <s v="CUST-5562"/>
        <s v="CUST-7380"/>
        <s v="CUST-8378"/>
        <s v="CUST-8753"/>
        <s v="CUST-5580"/>
        <s v="CUST-1432"/>
        <s v="CUST-6969"/>
        <s v="CUST-1958"/>
        <s v="CUST-7665"/>
        <s v="CUST-2836"/>
        <s v="CUST-3152"/>
        <s v="CUST-2702"/>
        <s v="CUST-2890"/>
        <s v="CUST-5368"/>
        <s v="CUST-3799"/>
        <s v="CUST-4523"/>
        <s v="CUST-1269"/>
        <s v="CUST-2351"/>
        <s v="CUST-9827"/>
        <s v="CUST-7659"/>
        <s v="CUST-8537"/>
        <s v="CUST-3973"/>
        <s v="CUST-5765"/>
        <s v="CUST-9005"/>
        <s v="CUST-5195"/>
        <s v="CUST-7446"/>
        <s v="CUST-7631"/>
        <s v="CUST-7494"/>
        <s v="CUST-8362"/>
        <s v="CUST-5222"/>
        <s v="CUST-5985"/>
        <s v="CUST-8475"/>
        <s v="CUST-4574"/>
        <s v="CUST-5617"/>
        <s v="CUST-2827"/>
        <s v="CUST-1359"/>
        <s v="CUST-9588"/>
        <s v="CUST-2349"/>
        <s v="CUST-3095"/>
        <s v="CUST-1389"/>
        <s v="CUST-6104"/>
        <s v="CUST-9137"/>
        <s v="CUST-3415"/>
        <s v="CUST-6106"/>
        <s v="CUST-7393"/>
        <s v="CUST-4933"/>
        <s v="CUST-5845"/>
        <s v="CUST-1399"/>
        <s v="CUST-5667"/>
        <s v="CUST-7228"/>
        <s v="CUST-6868"/>
        <s v="CUST-2449"/>
        <s v="CUST-7376"/>
        <s v="CUST-8545"/>
        <s v="CUST-5372"/>
        <s v="CUST-3971"/>
        <s v="CUST-9450"/>
        <s v="CUST-8632"/>
        <s v="CUST-4465"/>
        <s v="CUST-9361"/>
        <s v="CUST-7190"/>
        <s v="CUST-7010"/>
        <s v="CUST-9011"/>
        <s v="CUST-7422"/>
        <s v="CUST-6744"/>
        <s v="CUST-6312"/>
        <s v="CUST-9658"/>
        <s v="CUST-5774"/>
        <s v="CUST-9233"/>
        <s v="CUST-9617"/>
        <s v="CUST-4998"/>
        <s v="CUST-8174"/>
        <s v="CUST-2103"/>
        <s v="CUST-2937"/>
        <s v="CUST-9970"/>
        <s v="CUST-5690"/>
        <s v="CUST-3546"/>
        <s v="CUST-8907"/>
        <s v="CUST-5871"/>
        <s v="CUST-7842"/>
        <s v="CUST-7562"/>
        <s v="CUST-4913"/>
        <s v="CUST-9750"/>
        <s v="CUST-7878"/>
        <s v="CUST-1966"/>
        <s v="CUST-7827"/>
        <s v="CUST-3514"/>
        <s v="CUST-4030"/>
        <s v="CUST-1540"/>
        <s v="CUST-1589"/>
        <s v="CUST-8654"/>
        <s v="CUST-8158"/>
        <s v="CUST-4251"/>
        <s v="CUST-6794"/>
        <s v="CUST-3011"/>
        <s v="CUST-3736"/>
        <s v="CUST-7597"/>
        <s v="CUST-7989"/>
        <s v="CUST-8163"/>
        <s v="CUST-9481"/>
        <s v="CUST-6881"/>
        <s v="CUST-4326"/>
        <s v="CUST-2568"/>
        <s v="CUST-2553"/>
        <s v="CUST-1283"/>
        <s v="CUST-2522"/>
        <s v="CUST-9378"/>
        <s v="CUST-6961"/>
        <s v="CUST-6099"/>
        <s v="CUST-7584"/>
        <s v="CUST-5366"/>
        <s v="CUST-2748"/>
        <s v="CUST-4758"/>
        <s v="CUST-9530"/>
        <s v="CUST-5687"/>
        <s v="CUST-4750"/>
        <s v="CUST-6448"/>
        <s v="CUST-1888"/>
        <s v="CUST-8675"/>
        <s v="CUST-2661"/>
        <s v="CUST-3194"/>
        <s v="CUST-1036"/>
        <s v="CUST-5841"/>
        <s v="CUST-6777"/>
        <s v="CUST-6108"/>
        <s v="CUST-3754"/>
        <s v="CUST-8951"/>
        <s v="CUST-8946"/>
        <s v="CUST-6780"/>
        <s v="CUST-6878"/>
        <s v="CUST-8937"/>
        <s v="CUST-5339"/>
        <s v="CUST-3498"/>
        <s v="CUST-6458"/>
        <s v="CUST-4521"/>
        <s v="CUST-1712"/>
        <s v="CUST-3453"/>
        <s v="CUST-8809"/>
        <s v="CUST-4477"/>
        <s v="CUST-1288"/>
        <s v="CUST-7249"/>
        <s v="CUST-6610"/>
        <s v="CUST-4166"/>
        <s v="CUST-8013"/>
        <s v="CUST-3622"/>
        <s v="CUST-2609"/>
        <s v="CUST-6821"/>
        <s v="CUST-2673"/>
        <s v="CUST-9607"/>
        <s v="CUST-1772"/>
        <s v="CUST-8439"/>
        <s v="CUST-2016"/>
        <s v="CUST-8703"/>
        <s v="CUST-1078"/>
        <s v="CUST-2189"/>
        <s v="CUST-4666"/>
        <s v="CUST-9024"/>
        <s v="CUST-4965"/>
        <s v="CUST-2926"/>
        <s v="CUST-1572"/>
        <s v="CUST-3518"/>
        <s v="CUST-8610"/>
        <s v="CUST-4934"/>
        <s v="CUST-1867"/>
        <s v="CUST-8978"/>
        <s v="CUST-5474"/>
        <s v="CUST-8307"/>
        <s v="CUST-7065"/>
        <s v="CUST-1880"/>
        <s v="CUST-7183"/>
        <s v="CUST-8423"/>
        <s v="CUST-9679"/>
        <s v="CUST-3794"/>
        <s v="CUST-8756"/>
        <s v="CUST-9748"/>
        <s v="CUST-9613"/>
        <s v="CUST-1794"/>
        <s v="CUST-2533"/>
        <s v="CUST-3916"/>
        <s v="CUST-1504"/>
        <s v="CUST-6547"/>
        <s v="CUST-8223"/>
        <s v="CUST-7967"/>
        <s v="CUST-1846"/>
        <s v="CUST-5008"/>
        <s v="CUST-6116"/>
        <s v="CUST-7835"/>
        <s v="CUST-9097"/>
        <s v="CUST-5722"/>
        <s v="CUST-8645"/>
        <s v="CUST-8983"/>
        <s v="CUST-1670"/>
        <s v="CUST-2237"/>
        <s v="CUST-5114"/>
        <s v="CUST-7090"/>
        <s v="CUST-3734"/>
        <s v="CUST-4233"/>
        <s v="CUST-1031"/>
        <s v="CUST-7800"/>
        <s v="CUST-1412"/>
        <s v="CUST-1337"/>
        <s v="CUST-5516"/>
        <s v="CUST-3320"/>
        <s v="CUST-1231"/>
        <s v="CUST-3922"/>
        <s v="CUST-8128"/>
        <s v="CUST-8856"/>
        <s v="CUST-6884"/>
        <s v="CUST-3829"/>
        <s v="CUST-1429"/>
        <s v="CUST-3096"/>
        <s v="CUST-4600"/>
        <s v="CUST-9638"/>
        <s v="CUST-6190"/>
        <s v="CUST-7102"/>
        <s v="CUST-8874"/>
        <s v="CUST-7395"/>
        <s v="CUST-5105"/>
        <s v="CUST-6298"/>
        <s v="CUST-9220"/>
        <s v="CUST-3444"/>
        <s v="CUST-2304"/>
        <s v="CUST-3503"/>
        <s v="CUST-2944"/>
        <s v="CUST-9228"/>
        <s v="CUST-9595"/>
        <s v="CUST-6627"/>
        <s v="CUST-6001"/>
        <s v="CUST-2760"/>
        <s v="CUST-3716"/>
        <s v="CUST-6464"/>
        <s v="CUST-2708"/>
        <s v="CUST-1188"/>
        <s v="CUST-6908"/>
        <s v="CUST-5951"/>
        <s v="CUST-1559"/>
        <s v="CUST-8851"/>
        <s v="CUST-2080"/>
        <s v="CUST-7838"/>
        <s v="CUST-6038"/>
        <s v="CUST-8948"/>
        <s v="CUST-8824"/>
        <s v="CUST-3363"/>
        <s v="CUST-6119"/>
        <s v="CUST-3620"/>
        <s v="CUST-4448"/>
        <s v="CUST-7840"/>
        <s v="CUST-1833"/>
        <s v="CUST-2025"/>
        <s v="CUST-4846"/>
        <s v="CUST-9853"/>
        <s v="CUST-1855"/>
        <s v="CUST-7318"/>
        <s v="CUST-4608"/>
        <s v="CUST-4777"/>
        <s v="CUST-4159"/>
        <s v="CUST-6820"/>
        <s v="CUST-8241"/>
        <s v="CUST-3189"/>
        <s v="CUST-9647"/>
        <s v="CUST-7909"/>
        <s v="CUST-5273"/>
        <s v="CUST-8413"/>
        <s v="CUST-1076"/>
        <s v="CUST-3554"/>
        <s v="CUST-3843"/>
        <s v="CUST-4764"/>
        <s v="CUST-4279"/>
        <s v="CUST-2111"/>
        <s v="CUST-7069"/>
        <s v="CUST-6486"/>
        <s v="CUST-2054"/>
        <s v="CUST-5094"/>
        <s v="CUST-9162"/>
        <s v="CUST-8708"/>
        <s v="CUST-8156"/>
        <s v="CUST-4310"/>
        <s v="CUST-2551"/>
        <s v="CUST-4970"/>
        <s v="CUST-5704"/>
        <s v="CUST-5402"/>
        <s v="CUST-8990"/>
        <s v="CUST-4063"/>
        <s v="CUST-7816"/>
        <s v="CUST-1931"/>
        <s v="CUST-5143"/>
        <s v="CUST-2264"/>
        <s v="CUST-5847"/>
        <s v="CUST-1746"/>
        <s v="CUST-2924"/>
        <s v="CUST-2127"/>
        <s v="CUST-6698"/>
        <s v="CUST-6307"/>
        <s v="CUST-2813"/>
        <s v="CUST-7727"/>
        <s v="CUST-9948"/>
        <s v="CUST-1779"/>
        <s v="CUST-9882"/>
        <s v="CUST-4887"/>
        <s v="CUST-3341"/>
        <s v="CUST-4963"/>
        <s v="CUST-1368"/>
        <s v="CUST-8173"/>
        <s v="CUST-2363"/>
        <s v="CUST-5608"/>
        <s v="CUST-7017"/>
        <s v="CUST-1758"/>
        <s v="CUST-9315"/>
        <s v="CUST-8196"/>
        <s v="CUST-4709"/>
        <s v="CUST-8849"/>
        <s v="CUST-2693"/>
        <s v="CUST-1716"/>
        <s v="CUST-1381"/>
        <s v="CUST-3827"/>
        <s v="CUST-7677"/>
        <s v="CUST-8597"/>
        <s v="CUST-5159"/>
        <s v="CUST-9583"/>
        <s v="CUST-9223"/>
        <s v="CUST-6866"/>
        <s v="CUST-2675"/>
        <s v="CUST-3243"/>
        <s v="CUST-7920"/>
        <s v="CUST-5851"/>
        <s v="CUST-7586"/>
        <s v="CUST-8893"/>
        <s v="CUST-1819"/>
        <s v="CUST-6759"/>
        <s v="CUST-2194"/>
        <s v="CUST-1543"/>
        <s v="CUST-5799"/>
        <s v="CUST-3037"/>
        <s v="CUST-2061"/>
        <s v="CUST-9666"/>
        <s v="CUST-6045"/>
        <s v="CUST-1816"/>
        <s v="CUST-6091"/>
        <s v="CUST-8124"/>
        <s v="CUST-9653"/>
        <s v="CUST-2538"/>
        <s v="CUST-7592"/>
        <s v="CUST-8037"/>
        <s v="CUST-7517"/>
        <s v="CUST-6715"/>
        <s v="CUST-7022"/>
        <s v="CUST-8261"/>
        <s v="CUST-5512"/>
        <s v="CUST-1970"/>
        <s v="CUST-4999"/>
        <s v="CUST-1624"/>
        <s v="CUST-5336"/>
        <s v="CUST-8270"/>
        <s v="CUST-9191"/>
        <s v="CUST-3461"/>
        <s v="CUST-8757"/>
        <s v="CUST-2447"/>
        <s v="CUST-7558"/>
        <s v="CUST-8727"/>
        <s v="CUST-7666"/>
        <s v="CUST-2856"/>
        <s v="CUST-2576"/>
        <s v="CUST-3714"/>
        <s v="CUST-9115"/>
        <s v="CUST-4728"/>
        <s v="CUST-5207"/>
        <s v="CUST-4271"/>
        <s v="CUST-5634"/>
        <s v="CUST-7555"/>
        <s v="CUST-5457"/>
        <s v="CUST-3595"/>
        <s v="CUST-9449"/>
        <s v="CUST-3647"/>
        <s v="CUST-2997"/>
        <s v="CUST-4380"/>
        <s v="CUST-6674"/>
        <s v="CUST-2037"/>
        <s v="CUST-7189"/>
        <s v="CUST-1828"/>
        <s v="CUST-5558"/>
        <s v="CUST-4184"/>
        <s v="CUST-6304"/>
        <s v="CUST-4956"/>
        <s v="CUST-5554"/>
        <s v="CUST-2834"/>
        <s v="CUST-8398"/>
        <s v="CUST-2724"/>
        <s v="CUST-3365"/>
        <s v="CUST-6028"/>
        <s v="CUST-9505"/>
        <s v="CUST-1742"/>
        <s v="CUST-7199"/>
        <s v="CUST-9495"/>
        <s v="CUST-2406"/>
        <s v="CUST-5404"/>
        <s v="CUST-1969"/>
        <s v="CUST-3174"/>
        <s v="CUST-8239"/>
        <s v="CUST-9067"/>
        <s v="CUST-8852"/>
        <s v="CUST-4484"/>
        <s v="CUST-5713"/>
        <s v="CUST-4409"/>
        <s v="CUST-1433"/>
        <s v="CUST-9414"/>
        <s v="CUST-7486"/>
        <s v="CUST-5538"/>
        <s v="CUST-7667"/>
        <s v="CUST-6958"/>
        <s v="CUST-6315"/>
        <s v="CUST-7265"/>
        <s v="CUST-7079"/>
        <s v="CUST-8041"/>
        <s v="CUST-4105"/>
        <s v="CUST-9928"/>
        <s v="CUST-7495"/>
        <s v="CUST-9357"/>
        <s v="CUST-4367"/>
        <s v="CUST-8493"/>
        <s v="CUST-3858"/>
        <s v="CUST-8643"/>
        <s v="CUST-5295"/>
        <s v="CUST-4788"/>
        <s v="CUST-2528"/>
        <s v="CUST-4099"/>
        <s v="CUST-5228"/>
        <s v="CUST-7187"/>
        <s v="CUST-9749"/>
        <s v="CUST-9927"/>
        <s v="CUST-5720"/>
        <s v="CUST-6888"/>
        <s v="CUST-9439"/>
        <s v="CUST-5734"/>
        <s v="CUST-7614"/>
        <s v="CUST-6503"/>
        <s v="CUST-3651"/>
        <s v="CUST-5330"/>
        <s v="CUST-9544"/>
        <s v="CUST-4985"/>
        <s v="CUST-7271"/>
        <s v="CUST-7831"/>
        <s v="CUST-6283"/>
        <s v="CUST-9557"/>
        <s v="CUST-1639"/>
        <s v="CUST-2678"/>
        <s v="CUST-3176"/>
        <s v="CUST-7112"/>
        <s v="CUST-7082"/>
        <s v="CUST-1570"/>
        <s v="CUST-2689"/>
        <s v="CUST-9261"/>
        <s v="CUST-8162"/>
        <s v="CUST-9060"/>
        <s v="CUST-6816"/>
        <s v="CUST-4314"/>
        <s v="CUST-7805"/>
        <s v="CUST-3921"/>
        <s v="CUST-5164"/>
        <s v="CUST-1206"/>
        <s v="CUST-8055"/>
        <s v="CUST-4438"/>
        <s v="CUST-6413"/>
        <s v="CUST-8429"/>
        <s v="CUST-7499"/>
        <s v="CUST-3553"/>
        <s v="CUST-2249"/>
        <s v="CUST-7011"/>
        <s v="CUST-3057"/>
        <s v="CUST-6789"/>
        <s v="CUST-5702"/>
        <s v="CUST-2940"/>
        <s v="CUST-6327"/>
        <s v="CUST-2155"/>
        <s v="CUST-2941"/>
        <s v="CUST-6371"/>
        <s v="CUST-2398"/>
        <s v="CUST-5383"/>
        <s v="CUST-2719"/>
        <s v="CUST-5485"/>
        <s v="CUST-6142"/>
        <s v="CUST-7897"/>
        <s v="CUST-9934"/>
        <s v="CUST-2169"/>
        <s v="CUST-2149"/>
        <s v="CUST-9678"/>
        <s v="CUST-3537"/>
        <s v="CUST-1937"/>
        <s v="CUST-9865"/>
        <s v="CUST-9706"/>
        <s v="CUST-6483"/>
        <s v="CUST-9924"/>
        <s v="CUST-8440"/>
        <s v="CUST-8627"/>
        <s v="CUST-6567"/>
        <s v="CUST-6633"/>
        <s v="CUST-1913"/>
        <s v="CUST-2511"/>
        <s v="CUST-4284"/>
        <s v="CUST-4620"/>
        <s v="CUST-8571"/>
        <s v="CUST-8808"/>
        <s v="CUST-6102"/>
        <s v="CUST-9356"/>
        <s v="CUST-8036"/>
        <s v="CUST-2192"/>
        <s v="CUST-8714"/>
        <s v="CUST-4000"/>
        <s v="CUST-5540"/>
        <s v="CUST-3443"/>
        <s v="CUST-1646"/>
        <s v="CUST-4580"/>
        <s v="CUST-4006"/>
        <s v="CUST-9731"/>
        <s v="CUST-7772"/>
        <s v="CUST-1632"/>
        <s v="CUST-9905"/>
        <s v="CUST-2027"/>
        <s v="CUST-6975"/>
        <s v="CUST-8030"/>
        <s v="CUST-8816"/>
        <s v="CUST-3670"/>
        <s v="CUST-3653"/>
        <s v="CUST-1072"/>
        <s v="CUST-8056"/>
        <s v="CUST-2007"/>
        <s v="CUST-8860"/>
        <s v="CUST-9347"/>
        <s v="CUST-6477"/>
        <s v="CUST-8194"/>
        <s v="CUST-9166"/>
        <s v="CUST-4079"/>
        <s v="CUST-8953"/>
        <s v="CUST-9144"/>
        <s v="CUST-3472"/>
        <s v="CUST-6885"/>
        <s v="CUST-6392"/>
        <s v="CUST-8256"/>
        <s v="CUST-2736"/>
        <s v="CUST-3873"/>
        <s v="CUST-9862"/>
        <s v="CUST-3823"/>
        <s v="CUST-5081"/>
        <s v="CUST-6572"/>
        <s v="CUST-7662"/>
        <s v="CUST-6472"/>
        <s v="CUST-9116"/>
        <s v="CUST-5583"/>
        <s v="CUST-3862"/>
        <s v="CUST-5893"/>
        <s v="CUST-9185"/>
        <s v="CUST-8980"/>
        <s v="CUST-7028"/>
        <s v="CUST-9760"/>
        <s v="CUST-7580"/>
        <s v="CUST-6554"/>
        <s v="CUST-4815"/>
        <s v="CUST-2898"/>
        <s v="CUST-1884"/>
        <s v="CUST-7223"/>
        <s v="CUST-1711"/>
        <s v="CUST-3030"/>
        <s v="CUST-7594"/>
        <s v="CUST-2919"/>
        <s v="CUST-7694"/>
        <s v="CUST-6006"/>
        <s v="CUST-8975"/>
        <s v="CUST-7076"/>
        <s v="CUST-2341"/>
        <s v="CUST-2296"/>
        <s v="CUST-1976"/>
        <s v="CUST-2281"/>
        <s v="CUST-1275"/>
        <s v="CUST-2770"/>
        <s v="CUST-4429"/>
        <s v="CUST-4613"/>
        <s v="CUST-6867"/>
        <s v="CUST-3981"/>
        <s v="CUST-8939"/>
        <s v="CUST-1028"/>
        <s v="CUST-9383"/>
        <s v="CUST-7964"/>
        <s v="CUST-2161"/>
        <s v="CUST-8956"/>
        <s v="CUST-3631"/>
        <s v="CUST-8891"/>
        <s v="CUST-7252"/>
        <s v="CUST-4567"/>
        <s v="CUST-9523"/>
        <s v="CUST-1457"/>
        <s v="CUST-7118"/>
        <s v="CUST-1749"/>
        <s v="CUST-5525"/>
        <s v="CUST-8248"/>
        <s v="CUST-9080"/>
        <s v="CUST-4503"/>
        <s v="CUST-8662"/>
        <s v="CUST-4500"/>
        <s v="CUST-4557"/>
        <s v="CUST-1612"/>
        <s v="CUST-3458"/>
        <s v="CUST-7089"/>
        <s v="CUST-4338"/>
        <s v="CUST-9251"/>
        <s v="CUST-1941"/>
        <s v="CUST-5885"/>
        <s v="CUST-7392"/>
        <s v="CUST-6351"/>
        <s v="CUST-9088"/>
        <s v="CUST-8225"/>
        <s v="CUST-3779"/>
        <s v="CUST-7975"/>
        <s v="CUST-4849"/>
        <s v="CUST-2073"/>
        <s v="CUST-6118"/>
        <s v="CUST-2035"/>
        <s v="CUST-9418"/>
        <s v="CUST-3220"/>
        <s v="CUST-2488"/>
        <s v="CUST-3802"/>
        <s v="CUST-7962"/>
        <s v="CUST-3491"/>
        <s v="CUST-6918"/>
        <s v="CUST-5508"/>
        <s v="CUST-7276"/>
        <s v="CUST-4621"/>
        <s v="CUST-4024"/>
        <s v="CUST-7484"/>
        <s v="CUST-5000"/>
        <s v="CUST-5488"/>
        <s v="CUST-1500"/>
        <s v="CUST-7007"/>
        <s v="CUST-5326"/>
        <s v="CUST-5098"/>
        <s v="CUST-9631"/>
        <s v="CUST-3190"/>
        <s v="CUST-5436"/>
        <s v="CUST-9940"/>
        <s v="CUST-8960"/>
        <s v="CUST-9205"/>
        <s v="CUST-3404"/>
        <s v="CUST-5826"/>
        <s v="CUST-2291"/>
        <s v="CUST-7217"/>
        <s v="CUST-6616"/>
        <s v="CUST-9639"/>
        <s v="CUST-9677"/>
        <s v="CUST-6120"/>
        <s v="CUST-3397"/>
        <s v="CUST-4626"/>
        <s v="CUST-7389"/>
        <s v="CUST-5024"/>
        <s v="CUST-6299"/>
        <s v="CUST-1443"/>
        <s v="CUST-1964"/>
        <s v="CUST-3148"/>
        <s v="CUST-4845"/>
        <s v="CUST-9427"/>
        <s v="CUST-8531"/>
        <s v="CUST-4206"/>
        <s v="CUST-1455"/>
        <s v="CUST-1205"/>
        <s v="CUST-4635"/>
        <s v="CUST-7471"/>
        <s v="CUST-1339"/>
        <s v="CUST-6469"/>
        <s v="CUST-6259"/>
        <s v="CUST-5998"/>
        <s v="CUST-9941"/>
        <s v="CUST-7247"/>
        <s v="CUST-2842"/>
        <s v="CUST-9785"/>
        <s v="CUST-9257"/>
        <s v="CUST-9895"/>
        <s v="CUST-3252"/>
        <s v="CUST-2144"/>
        <s v="CUST-3545"/>
        <s v="CUST-8231"/>
        <s v="CUST-4551"/>
        <s v="CUST-9111"/>
        <s v="CUST-7438"/>
        <s v="CUST-6955"/>
        <s v="CUST-4584"/>
        <s v="CUST-4812"/>
        <s v="CUST-6194"/>
        <s v="CUST-4576"/>
        <s v="CUST-5072"/>
        <s v="CUST-1352"/>
        <s v="CUST-2395"/>
        <s v="CUST-9061"/>
        <s v="CUST-7442"/>
        <s v="CUST-5970"/>
        <s v="CUST-2665"/>
        <s v="CUST-1760"/>
        <s v="CUST-4451"/>
        <s v="CUST-7733"/>
        <s v="CUST-3515"/>
        <s v="CUST-8407"/>
        <s v="CUST-9915"/>
        <s v="CUST-3590"/>
        <s v="CUST-5123"/>
        <s v="CUST-2630"/>
        <s v="CUST-9965"/>
        <s v="CUST-6262"/>
        <s v="CUST-5694"/>
        <s v="CUST-9264"/>
        <s v="CUST-5771"/>
        <s v="CUST-1919"/>
        <s v="CUST-7888"/>
        <s v="CUST-8381"/>
        <s v="CUST-3002"/>
        <s v="CUST-4187"/>
        <s v="CUST-3406"/>
        <s v="CUST-7790"/>
        <s v="CUST-7571"/>
        <s v="CUST-9033"/>
        <s v="CUST-7290"/>
        <s v="CUST-6533"/>
        <s v="CUST-7518"/>
        <s v="CUST-3233"/>
        <s v="CUST-1241"/>
        <s v="CUST-6797"/>
        <s v="CUST-8798"/>
        <s v="CUST-9288"/>
        <s v="CUST-7600"/>
        <s v="CUST-8032"/>
        <s v="CUST-5408"/>
        <s v="CUST-2579"/>
        <s v="CUST-7938"/>
        <s v="CUST-7719"/>
        <s v="CUST-6494"/>
        <s v="CUST-5257"/>
        <s v="CUST-9640"/>
        <s v="CUST-2741"/>
        <s v="CUST-8087"/>
        <s v="CUST-1481"/>
        <s v="CUST-8504"/>
        <s v="CUST-2107"/>
        <s v="CUST-1271"/>
        <s v="CUST-6031"/>
        <s v="CUST-6019"/>
        <s v="CUST-9346"/>
        <s v="CUST-7012"/>
        <s v="CUST-1890"/>
        <s v="CUST-2446"/>
        <s v="CUST-7625"/>
        <s v="CUST-1582"/>
        <s v="CUST-3907"/>
        <s v="CUST-7961"/>
        <s v="CUST-5586"/>
        <s v="CUST-9075"/>
        <s v="CUST-3349"/>
        <s v="CUST-9963"/>
        <s v="CUST-5990"/>
        <s v="CUST-1091"/>
        <s v="CUST-8843"/>
        <s v="CUST-1015"/>
        <s v="CUST-9189"/>
        <s v="CUST-1545"/>
        <s v="CUST-2959"/>
        <s v="CUST-2374"/>
        <s v="CUST-2686"/>
        <s v="CUST-3604"/>
        <s v="CUST-8799"/>
        <s v="CUST-7420"/>
        <s v="CUST-2482"/>
        <s v="CUST-4809"/>
        <s v="CUST-9522"/>
        <s v="CUST-3703"/>
        <s v="CUST-1088"/>
        <s v="CUST-7312"/>
        <s v="CUST-1333"/>
        <s v="CUST-1818"/>
        <s v="CUST-9823"/>
        <s v="CUST-6157"/>
        <s v="CUST-6342"/>
        <s v="CUST-2148"/>
        <s v="CUST-7243"/>
        <s v="CUST-5886"/>
        <s v="CUST-2415"/>
        <s v="CUST-3914"/>
        <s v="CUST-5931"/>
        <s v="CUST-5443"/>
        <s v="CUST-6742"/>
        <s v="CUST-1358"/>
        <s v="CUST-6279"/>
        <s v="CUST-5592"/>
        <s v="CUST-3889"/>
        <s v="CUST-5861"/>
        <s v="CUST-8409"/>
        <s v="CUST-8344"/>
        <s v="CUST-4599"/>
        <s v="CUST-8235"/>
        <s v="CUST-1427"/>
        <s v="CUST-1607"/>
        <s v="CUST-4543"/>
        <s v="CUST-3014"/>
        <s v="CUST-4727"/>
        <s v="CUST-3576"/>
        <s v="CUST-3090"/>
        <s v="CUST-2570"/>
        <s v="CUST-6047"/>
        <s v="CUST-2607"/>
        <s v="CUST-6263"/>
        <s v="CUST-8104"/>
        <s v="CUST-9229"/>
        <s v="CUST-1440"/>
        <s v="CUST-2443"/>
        <s v="CUST-9176"/>
        <s v="CUST-5340"/>
        <s v="CUST-3389"/>
        <s v="CUST-7285"/>
        <s v="CUST-1635"/>
        <s v="CUST-9803"/>
        <s v="CUST-8950"/>
        <s v="CUST-6563"/>
        <s v="CUST-2916"/>
        <s v="CUST-9649"/>
        <s v="CUST-7940"/>
        <s v="CUST-4945"/>
        <s v="CUST-7590"/>
        <s v="CUST-5650"/>
        <s v="CUST-1547"/>
        <s v="CUST-9256"/>
        <s v="CUST-1083"/>
        <s v="CUST-6205"/>
        <s v="CUST-2454"/>
        <s v="CUST-7101"/>
        <s v="CUST-2257"/>
        <s v="CUST-5191"/>
        <s v="CUST-1583"/>
        <s v="CUST-7552"/>
        <s v="CUST-1050"/>
        <s v="CUST-8478"/>
        <s v="CUST-5424"/>
        <s v="CUST-4389"/>
        <s v="CUST-9662"/>
        <s v="CUST-3856"/>
        <s v="CUST-8925"/>
        <s v="CUST-3350"/>
        <s v="CUST-5266"/>
        <s v="CUST-1348"/>
        <s v="CUST-3067"/>
        <s v="CUST-2260"/>
        <s v="CUST-9236"/>
        <s v="CUST-6976"/>
        <s v="CUST-1190"/>
        <s v="CUST-9847"/>
        <s v="CUST-8603"/>
        <s v="CUST-5835"/>
        <s v="CUST-4056"/>
        <s v="CUST-2431"/>
        <s v="CUST-8412"/>
        <s v="CUST-1342"/>
        <s v="CUST-3735"/>
        <s v="CUST-4818"/>
        <s v="CUST-1886"/>
        <s v="CUST-3766"/>
        <s v="CUST-2154"/>
        <s v="CUST-4883"/>
        <s v="CUST-1295"/>
        <s v="CUST-6999"/>
        <s v="CUST-9025"/>
        <s v="CUST-5453"/>
        <s v="CUST-7226"/>
        <s v="CUST-9619"/>
        <s v="CUST-3957"/>
        <s v="CUST-3109"/>
        <s v="CUST-2887"/>
        <s v="CUST-1203"/>
        <s v="CUST-3476"/>
        <s v="CUST-9694"/>
        <s v="CUST-3075"/>
        <s v="CUST-6973"/>
        <s v="CUST-5804"/>
        <s v="CUST-3536"/>
        <s v="CUST-8902"/>
        <s v="CUST-7836"/>
        <s v="CUST-5718"/>
        <s v="CUST-4583"/>
        <s v="CUST-2170"/>
        <s v="CUST-3051"/>
        <s v="CUST-2525"/>
        <s v="CUST-6354"/>
        <s v="CUST-9408"/>
        <s v="CUST-5638"/>
        <s v="CUST-3899"/>
        <s v="CUST-3625"/>
        <s v="CUST-9142"/>
        <s v="CUST-8278"/>
        <s v="CUST-4425"/>
        <s v="CUST-9436"/>
        <s v="CUST-4052"/>
        <s v="CUST-5640"/>
        <s v="CUST-4140"/>
        <s v="CUST-7344"/>
        <s v="CUST-2858"/>
        <s v="CUST-9772"/>
        <s v="CUST-1108"/>
        <s v="CUST-3133"/>
        <s v="CUST-5743"/>
        <s v="CUST-6051"/>
        <s v="CUST-1783"/>
        <s v="CUST-7565"/>
        <s v="CUST-8040"/>
        <s v="CUST-5856"/>
        <s v="CUST-9330"/>
        <s v="CUST-6457"/>
        <s v="CUST-5278"/>
        <s v="CUST-5874"/>
        <s v="CUST-4667"/>
        <s v="CUST-4473"/>
        <s v="CUST-8524"/>
        <s v="CUST-7644"/>
        <s v="CUST-6148"/>
        <s v="CUST-5574"/>
        <s v="CUST-3180"/>
        <s v="CUST-2467"/>
        <s v="CUST-3214"/>
        <s v="CUST-8183"/>
        <s v="CUST-7820"/>
        <s v="CUST-2707"/>
        <s v="CUST-9644"/>
        <s v="CUST-6248"/>
        <s v="CUST-9079"/>
        <s v="CUST-2745"/>
        <s v="CUST-7830"/>
        <s v="CUST-9987"/>
        <s v="CUST-8986"/>
        <s v="CUST-4088"/>
        <s v="CUST-9059"/>
        <s v="CUST-2735"/>
        <s v="CUST-9857"/>
        <s v="CUST-7021"/>
        <s v="CUST-6670"/>
        <s v="CUST-7893"/>
        <s v="CUST-3434"/>
        <s v="CUST-4654"/>
        <s v="CUST-5750"/>
        <s v="CUST-3965"/>
        <s v="CUST-6081"/>
        <s v="CUST-8644"/>
        <s v="CUST-5556"/>
        <s v="CUST-2829"/>
        <s v="CUST-8803"/>
        <s v="CUST-6268"/>
        <s v="CUST-1171"/>
        <s v="CUST-4078"/>
        <s v="CUST-1664"/>
        <s v="CUST-3608"/>
        <s v="CUST-9781"/>
        <s v="CUST-1989"/>
        <s v="CUST-9373"/>
        <s v="CUST-1789"/>
        <s v="CUST-7725"/>
        <s v="CUST-7363"/>
        <s v="CUST-1580"/>
        <s v="CUST-3080"/>
        <s v="CUST-3803"/>
        <s v="CUST-7515"/>
        <s v="CUST-5798"/>
        <s v="CUST-9306"/>
        <s v="CUST-8827"/>
        <s v="CUST-3855"/>
        <s v="CUST-5539"/>
        <s v="CUST-3493"/>
        <s v="CUST-9872"/>
        <s v="CUST-4729"/>
        <s v="CUST-7166"/>
        <s v="CUST-3705"/>
        <s v="CUST-1054"/>
        <s v="CUST-8200"/>
        <s v="CUST-9154"/>
        <s v="CUST-7154"/>
        <s v="CUST-5611"/>
        <s v="CUST-9222"/>
        <s v="CUST-8422"/>
        <s v="CUST-8553"/>
        <s v="CUST-4074"/>
        <s v="CUST-7904"/>
        <s v="CUST-2804"/>
        <s v="CUST-4069"/>
        <s v="CUST-7537"/>
        <s v="CUST-7216"/>
        <s v="CUST-8302"/>
        <s v="CUST-1996"/>
        <s v="CUST-2595"/>
        <s v="CUST-7168"/>
        <s v="CUST-4918"/>
        <s v="CUST-7810"/>
        <s v="CUST-7402"/>
        <s v="CUST-8667"/>
        <s v="CUST-1859"/>
        <s v="CUST-9269"/>
        <s v="CUST-3195"/>
        <s v="CUST-9056"/>
        <s v="CUST-4517"/>
        <s v="CUST-4041"/>
        <s v="CUST-9531"/>
        <s v="CUST-4566"/>
        <s v="CUST-6333"/>
        <s v="CUST-8366"/>
        <s v="CUST-2774"/>
        <s v="CUST-3271"/>
        <s v="CUST-2451"/>
        <s v="CUST-7163"/>
        <s v="CUST-8265"/>
        <s v="CUST-3709"/>
        <s v="CUST-8687"/>
        <s v="CUST-2263"/>
        <s v="CUST-3906"/>
        <s v="CUST-3328"/>
        <s v="CUST-6597"/>
        <s v="CUST-9587"/>
        <s v="CUST-5155"/>
        <s v="CUST-5614"/>
        <s v="CUST-3123"/>
        <s v="CUST-2383"/>
        <s v="CUST-7639"/>
        <s v="CUST-1702"/>
        <s v="CUST-6666"/>
        <s v="CUST-6575"/>
        <s v="CUST-2250"/>
        <s v="CUST-4834"/>
        <s v="CUST-9930"/>
        <s v="CUST-3958"/>
        <s v="CUST-6717"/>
        <s v="CUST-2949"/>
        <s v="CUST-5034"/>
        <s v="CUST-8554"/>
        <s v="CUST-3410"/>
        <s v="CUST-9136"/>
        <s v="CUST-4220"/>
        <s v="CUST-6314"/>
        <s v="CUST-2798"/>
        <s v="CUST-5422"/>
        <s v="CUST-1868"/>
        <s v="CUST-5262"/>
        <s v="CUST-8591"/>
        <s v="CUST-8825"/>
        <s v="CUST-2286"/>
        <s v="CUST-2720"/>
        <s v="CUST-3852"/>
        <s v="CUST-2777"/>
        <s v="CUST-4642"/>
        <s v="CUST-3379"/>
        <s v="CUST-1471"/>
        <s v="CUST-2359"/>
        <s v="CUST-6402"/>
        <s v="CUST-1618"/>
        <s v="CUST-8638"/>
        <s v="CUST-6176"/>
        <s v="CUST-9971"/>
        <s v="CUST-8491"/>
        <s v="CUST-4616"/>
        <s v="CUST-1714"/>
        <s v="CUST-5043"/>
        <s v="CUST-1727"/>
        <s v="CUST-3693"/>
        <s v="CUST-9951"/>
        <s v="CUST-9273"/>
        <s v="CUST-6690"/>
        <s v="CUST-9538"/>
        <s v="CUST-1544"/>
        <s v="CUST-2889"/>
        <s v="CUST-4208"/>
        <s v="CUST-3659"/>
        <s v="CUST-8460"/>
        <s v="CUST-8080"/>
        <s v="CUST-3299"/>
        <s v="CUST-6070"/>
        <s v="CUST-1634"/>
        <s v="CUST-9880"/>
        <s v="CUST-3335"/>
        <s v="CUST-9503"/>
        <s v="CUST-3642"/>
        <s v="CUST-5342"/>
        <s v="CUST-9698"/>
        <s v="CUST-5190"/>
        <s v="CUST-7456"/>
        <s v="CUST-4947"/>
        <s v="CUST-9822"/>
        <s v="CUST-1192"/>
        <s v="CUST-1506"/>
        <s v="CUST-1138"/>
        <s v="CUST-3526"/>
        <s v="CUST-4156"/>
        <s v="CUST-5547"/>
        <s v="CUST-2757"/>
        <s v="CUST-6614"/>
        <s v="CUST-7998"/>
        <s v="CUST-7952"/>
        <s v="CUST-7652"/>
        <s v="CUST-6186"/>
        <s v="CUST-6408"/>
        <s v="CUST-6433"/>
        <s v="CUST-7942"/>
        <s v="CUST-6501"/>
        <s v="CUST-8166"/>
        <s v="CUST-5170"/>
        <s v="CUST-3718"/>
        <s v="CUST-8742"/>
        <s v="CUST-2765"/>
        <s v="CUST-5864"/>
        <s v="CUST-7496"/>
        <s v="CUST-4148"/>
        <s v="CUST-4112"/>
        <s v="CUST-5964"/>
        <s v="CUST-4678"/>
        <s v="CUST-9746"/>
        <s v="CUST-7146"/>
        <s v="CUST-9010"/>
        <s v="CUST-9487"/>
        <s v="CUST-8731"/>
        <s v="CUST-5669"/>
        <s v="CUST-5471"/>
        <s v="CUST-3448"/>
        <s v="CUST-1975"/>
        <s v="CUST-7357"/>
        <s v="CUST-9876"/>
        <s v="CUST-3966"/>
        <s v="CUST-9083"/>
        <s v="CUST-7398"/>
        <s v="CUST-7174"/>
        <s v="CUST-2902"/>
        <s v="CUST-8544"/>
        <s v="CUST-4540"/>
        <s v="CUST-4144"/>
        <s v="CUST-8952"/>
        <s v="CUST-1659"/>
        <s v="CUST-6437"/>
        <s v="CUST-8954"/>
        <s v="CUST-1706"/>
        <s v="CUST-3027"/>
        <s v="CUST-9430"/>
        <s v="CUST-8542"/>
        <s v="CUST-6915"/>
        <s v="CUST-1960"/>
        <s v="CUST-2400"/>
        <s v="CUST-3643"/>
        <s v="CUST-8932"/>
        <s v="CUST-6741"/>
        <s v="CUST-6883"/>
        <s v="CUST-5792"/>
        <s v="CUST-8593"/>
        <s v="CUST-9483"/>
        <s v="CUST-3380"/>
        <s v="CUST-2475"/>
        <s v="CUST-8790"/>
        <s v="CUST-9102"/>
        <s v="CUST-9580"/>
        <s v="CUST-6790"/>
        <s v="CUST-2701"/>
        <s v="CUST-4372"/>
        <s v="CUST-4972"/>
        <s v="CUST-4544"/>
        <s v="CUST-3417"/>
        <s v="CUST-5357"/>
        <s v="CUST-1736"/>
        <s v="CUST-6411"/>
        <s v="CUST-2465"/>
        <s v="CUST-2744"/>
        <s v="CUST-4093"/>
        <s v="CUST-7588"/>
        <s v="CUST-3079"/>
        <s v="CUST-4961"/>
        <s v="CUST-9848"/>
        <s v="CUST-5285"/>
        <s v="CUST-6993"/>
        <s v="CUST-1605"/>
        <s v="CUST-3741"/>
        <s v="CUST-4886"/>
        <s v="CUST-2572"/>
        <s v="CUST-4762"/>
        <s v="CUST-9297"/>
        <s v="CUST-5382"/>
        <s v="CUST-1384"/>
        <s v="CUST-6641"/>
        <s v="CUST-4824"/>
        <s v="CUST-3861"/>
        <s v="CUST-9621"/>
        <s v="CUST-2272"/>
        <s v="CUST-6952"/>
        <s v="CUST-1952"/>
        <s v="CUST-5025"/>
        <s v="CUST-1311"/>
        <s v="CUST-6014"/>
        <s v="CUST-1274"/>
        <s v="CUST-6238"/>
      </sharedItems>
    </cacheField>
    <cacheField name="Customer Name" numFmtId="0">
      <sharedItems/>
    </cacheField>
    <cacheField name="Segment" numFmtId="0">
      <sharedItems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7.37" maxValue="4997.57"/>
    </cacheField>
    <cacheField name="Quantity" numFmtId="0">
      <sharedItems containsSemiMixedTypes="0" containsString="0" containsNumber="1" minValue="1" maxValue="10"/>
    </cacheField>
    <cacheField name="Quantity Roundoff" numFmtId="0">
      <sharedItems containsSemiMixedTypes="0" containsString="0" containsNumber="1" containsInteger="1" minValue="1" maxValue="10"/>
    </cacheField>
    <cacheField name="Discount" numFmtId="0">
      <sharedItems containsSemiMixedTypes="0" containsString="0" containsNumber="1" minValue="0" maxValue="0.5"/>
    </cacheField>
    <cacheField name="Rounded Discount" numFmtId="0">
      <sharedItems containsSemiMixedTypes="0" containsString="0" containsNumber="1" minValue="0" maxValue="0.5"/>
    </cacheField>
    <cacheField name="Profit" numFmtId="0">
      <sharedItems containsSemiMixedTypes="0" containsString="0" containsNumber="1" minValue="-99.96" maxValue="999.77"/>
    </cacheField>
    <cacheField name="Rounded Profit" numFmtId="0">
      <sharedItems containsSemiMixedTypes="0" containsString="0" containsNumber="1" minValue="-99.96" maxValue="999.77"/>
    </cacheField>
    <cacheField name="Profit Status" numFmtId="0">
      <sharedItems/>
    </cacheField>
    <cacheField name="Order Month" numFmtId="0">
      <sharedItems/>
    </cacheField>
    <cacheField name="Profit Margin" numFmtId="10">
      <sharedItems containsSemiMixedTypes="0" containsString="0" containsNumber="1" minValue="-3.6828743545611018" maxValue="55.035278154681144"/>
    </cacheField>
    <cacheField name="Order MM" numFmtId="0">
      <sharedItems/>
    </cacheField>
    <cacheField name="Order YY" numFmtId="0">
      <sharedItems containsSemiMixedTypes="0" containsString="0" containsNumber="1" containsInteger="1" minValue="2023" maxValue="2025"/>
    </cacheField>
    <cacheField name="Max Order Date" numFmtId="0">
      <sharedItems containsNonDate="0" containsDate="1" containsString="0" containsBlank="1" minDate="2025-04-08T00:00:00" maxDate="2025-04-0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ELL" refreshedDate="45785.657553472221" createdVersion="5" refreshedVersion="5" minRefreshableVersion="3" recordCount="2621">
  <cacheSource type="worksheet">
    <worksheetSource ref="S3:AB2624" sheet="RFM_Analysis"/>
  </cacheSource>
  <cacheFields count="10">
    <cacheField name="Customer ID" numFmtId="0">
      <sharedItems containsBlank="1"/>
    </cacheField>
    <cacheField name="Last Order Date" numFmtId="0">
      <sharedItems containsString="0" containsBlank="1" containsNumber="1" containsInteger="1" minValue="45025" maxValue="45755"/>
    </cacheField>
    <cacheField name="Recency" numFmtId="0">
      <sharedItems containsString="0" containsBlank="1" containsNumber="1" containsInteger="1" minValue="0" maxValue="730"/>
    </cacheField>
    <cacheField name="Frequency" numFmtId="0">
      <sharedItems containsString="0" containsBlank="1" containsNumber="1" containsInteger="1" minValue="1" maxValue="9"/>
    </cacheField>
    <cacheField name="Monetary" numFmtId="0">
      <sharedItems containsString="0" containsBlank="1" containsNumber="1" minValue="7.76" maxValue="27271.344631192347"/>
    </cacheField>
    <cacheField name="Recency Score" numFmtId="0">
      <sharedItems containsSemiMixedTypes="0" containsString="0" containsNumber="1" containsInteger="1" minValue="2" maxValue="5"/>
    </cacheField>
    <cacheField name="Frequency Score" numFmtId="0">
      <sharedItems containsSemiMixedTypes="0" containsString="0" containsNumber="1" containsInteger="1" minValue="1" maxValue="5"/>
    </cacheField>
    <cacheField name="Monetary Score" numFmtId="0">
      <sharedItems containsSemiMixedTypes="0" containsString="0" containsNumber="1" containsInteger="1" minValue="1" maxValue="5"/>
    </cacheField>
    <cacheField name="RFM Score" numFmtId="0">
      <sharedItems/>
    </cacheField>
    <cacheField name="Segment" numFmtId="0">
      <sharedItems count="6">
        <s v="Recent Customers"/>
        <s v="Others"/>
        <s v="Loyal Customers"/>
        <s v="At Risk"/>
        <s v="Frequent Buyers"/>
        <s v="Champ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6">
  <r>
    <x v="0"/>
    <x v="0"/>
    <d v="2025-05-01T00:00:00"/>
    <s v="Second Class"/>
    <x v="0"/>
    <x v="0"/>
    <x v="0"/>
    <x v="0"/>
    <x v="0"/>
    <x v="0"/>
    <s v="Virtual didactic synergy"/>
    <n v="2467.4899999999998"/>
    <n v="9"/>
    <n v="9"/>
    <n v="0.28999999999999998"/>
    <n v="0.28999999999999998"/>
    <n v="617.24"/>
    <n v="617.24"/>
    <s v="Profit"/>
    <s v="Oct-2024"/>
    <n v="0.25014893677380662"/>
  </r>
  <r>
    <x v="1"/>
    <x v="1"/>
    <d v="2025-05-05T00:00:00"/>
    <s v="First Class"/>
    <x v="1"/>
    <x v="1"/>
    <x v="0"/>
    <x v="1"/>
    <x v="1"/>
    <x v="1"/>
    <s v="Operative reciprocal projection"/>
    <n v="2751.66"/>
    <n v="1"/>
    <n v="1"/>
    <n v="0.09"/>
    <n v="0.09"/>
    <n v="922.14"/>
    <n v="922.14"/>
    <s v="Profit"/>
    <s v="Jun-2023"/>
    <n v="0.33512134493360374"/>
  </r>
  <r>
    <x v="2"/>
    <x v="2"/>
    <d v="2025-04-24T00:00:00"/>
    <s v="Standard Class"/>
    <x v="2"/>
    <x v="2"/>
    <x v="1"/>
    <x v="2"/>
    <x v="1"/>
    <x v="2"/>
    <s v="Multi-lateral incremental knowledge user"/>
    <n v="1199.6600000000001"/>
    <n v="9"/>
    <n v="9"/>
    <n v="0.03"/>
    <n v="0.03"/>
    <n v="220.44"/>
    <n v="220.44"/>
    <s v="Profit"/>
    <s v="Apr-2024"/>
    <n v="0.18375206308454062"/>
  </r>
  <r>
    <x v="3"/>
    <x v="3"/>
    <d v="2025-05-07T00:00:00"/>
    <s v="First Class"/>
    <x v="3"/>
    <x v="3"/>
    <x v="2"/>
    <x v="0"/>
    <x v="2"/>
    <x v="3"/>
    <s v="Integrated bifurcated groupware"/>
    <n v="2335.5700000000002"/>
    <n v="6"/>
    <n v="6"/>
    <n v="0.3"/>
    <n v="0.3"/>
    <n v="620.16"/>
    <n v="620.16"/>
    <s v="Profit"/>
    <s v="Nov-2023"/>
    <n v="0.26552832927293979"/>
  </r>
  <r>
    <x v="4"/>
    <x v="4"/>
    <d v="2025-04-14T00:00:00"/>
    <s v="First Class"/>
    <x v="4"/>
    <x v="4"/>
    <x v="1"/>
    <x v="0"/>
    <x v="2"/>
    <x v="4"/>
    <s v="Re-contextualized human-resource benchmark"/>
    <n v="2540.88"/>
    <n v="5"/>
    <n v="5"/>
    <n v="0.03"/>
    <n v="0.03"/>
    <n v="258.06"/>
    <n v="258.06"/>
    <s v="Profit"/>
    <s v="Jul-2023"/>
    <n v="0.10156323793331444"/>
  </r>
  <r>
    <x v="5"/>
    <x v="5"/>
    <d v="2025-04-17T00:00:00"/>
    <s v="Same Day"/>
    <x v="5"/>
    <x v="5"/>
    <x v="0"/>
    <x v="2"/>
    <x v="2"/>
    <x v="5"/>
    <s v="Programmable grid-enabled benchmark"/>
    <n v="1454.47"/>
    <n v="4"/>
    <n v="4"/>
    <n v="0.42"/>
    <n v="0.42"/>
    <n v="272.27999999999997"/>
    <n v="272.27999999999997"/>
    <s v="Profit"/>
    <s v="Sep-2023"/>
    <n v="0.18720221111470156"/>
  </r>
  <r>
    <x v="6"/>
    <x v="6"/>
    <d v="2025-05-08T00:00:00"/>
    <s v="Standard Class"/>
    <x v="6"/>
    <x v="6"/>
    <x v="1"/>
    <x v="3"/>
    <x v="2"/>
    <x v="5"/>
    <s v="Switchable secondary database"/>
    <n v="4381.97"/>
    <n v="2"/>
    <n v="2"/>
    <n v="0.37"/>
    <n v="0.37"/>
    <n v="749.22"/>
    <n v="749.22"/>
    <s v="Profit"/>
    <s v="Nov-2024"/>
    <n v="0.17097789350451964"/>
  </r>
  <r>
    <x v="7"/>
    <x v="7"/>
    <d v="2025-04-23T00:00:00"/>
    <s v="First Class"/>
    <x v="7"/>
    <x v="7"/>
    <x v="0"/>
    <x v="2"/>
    <x v="2"/>
    <x v="5"/>
    <s v="Public-key human-resource installation"/>
    <n v="1152.75"/>
    <n v="3"/>
    <n v="3"/>
    <n v="0.46"/>
    <n v="0.46"/>
    <n v="426.2"/>
    <n v="426.2"/>
    <s v="Profit"/>
    <s v="Aug-2023"/>
    <n v="0.36972457167642592"/>
  </r>
  <r>
    <x v="8"/>
    <x v="8"/>
    <d v="2025-04-28T00:00:00"/>
    <s v="Second Class"/>
    <x v="8"/>
    <x v="8"/>
    <x v="0"/>
    <x v="0"/>
    <x v="2"/>
    <x v="5"/>
    <s v="Customizable cohesive hierarchy"/>
    <n v="285.06"/>
    <n v="3"/>
    <n v="3"/>
    <n v="0.28000000000000003"/>
    <n v="0.28000000000000003"/>
    <n v="955.55"/>
    <n v="955.55"/>
    <s v="Profit"/>
    <s v="Dec-2024"/>
    <n v="3.35210131200449"/>
  </r>
  <r>
    <x v="9"/>
    <x v="9"/>
    <d v="2025-04-17T00:00:00"/>
    <s v="Second Class"/>
    <x v="9"/>
    <x v="9"/>
    <x v="1"/>
    <x v="0"/>
    <x v="1"/>
    <x v="1"/>
    <s v="Stand-alone hybrid collaboration"/>
    <n v="1033.52"/>
    <n v="9"/>
    <n v="9"/>
    <n v="0.28999999999999998"/>
    <n v="0.28999999999999998"/>
    <n v="847.17"/>
    <n v="847.17"/>
    <s v="Profit"/>
    <s v="Mar-2025"/>
    <n v="0.81969386175400571"/>
  </r>
  <r>
    <x v="10"/>
    <x v="10"/>
    <d v="2025-05-04T00:00:00"/>
    <s v="Second Class"/>
    <x v="10"/>
    <x v="10"/>
    <x v="2"/>
    <x v="1"/>
    <x v="1"/>
    <x v="2"/>
    <s v="Open-source client-driven architecture"/>
    <n v="2116.64"/>
    <n v="4"/>
    <n v="4"/>
    <n v="0.42"/>
    <n v="0.42"/>
    <n v="612.47"/>
    <n v="612.47"/>
    <s v="Profit"/>
    <s v="Jun-2024"/>
    <n v="0.28935955098646915"/>
  </r>
  <r>
    <x v="11"/>
    <x v="11"/>
    <d v="2025-05-06T00:00:00"/>
    <s v="First Class"/>
    <x v="11"/>
    <x v="11"/>
    <x v="1"/>
    <x v="0"/>
    <x v="2"/>
    <x v="4"/>
    <s v="User-centric intermediate infrastructure"/>
    <n v="1751.7"/>
    <n v="10"/>
    <n v="10"/>
    <n v="0.19"/>
    <n v="0.19"/>
    <n v="-76.33"/>
    <n v="-76.33"/>
    <s v="Loss"/>
    <s v="Nov-2023"/>
    <n v="-4.3574813038762344E-2"/>
  </r>
  <r>
    <x v="12"/>
    <x v="12"/>
    <d v="2025-04-12T00:00:00"/>
    <s v="First Class"/>
    <x v="12"/>
    <x v="12"/>
    <x v="0"/>
    <x v="1"/>
    <x v="2"/>
    <x v="3"/>
    <s v="Versatile secondary moratorium"/>
    <n v="3526.36"/>
    <n v="6"/>
    <n v="6"/>
    <n v="0.05"/>
    <n v="0.05"/>
    <n v="-71.16"/>
    <n v="-71.16"/>
    <s v="Loss"/>
    <s v="Sep-2024"/>
    <n v="-2.017944849646661E-2"/>
  </r>
  <r>
    <x v="13"/>
    <x v="13"/>
    <d v="2025-04-22T00:00:00"/>
    <s v="First Class"/>
    <x v="13"/>
    <x v="13"/>
    <x v="0"/>
    <x v="2"/>
    <x v="2"/>
    <x v="4"/>
    <s v="Cross-platform impactful projection"/>
    <n v="137.02000000000001"/>
    <n v="10"/>
    <n v="10"/>
    <n v="0.35"/>
    <n v="0.35"/>
    <n v="797.67"/>
    <n v="797.67"/>
    <s v="Profit"/>
    <s v="Aug-2024"/>
    <n v="5.8215588965114575"/>
  </r>
  <r>
    <x v="14"/>
    <x v="14"/>
    <d v="2025-04-26T00:00:00"/>
    <s v="Same Day"/>
    <x v="14"/>
    <x v="14"/>
    <x v="2"/>
    <x v="0"/>
    <x v="2"/>
    <x v="6"/>
    <s v="User-friendly composite productivity"/>
    <n v="2655.39"/>
    <n v="7"/>
    <n v="7"/>
    <n v="0.46"/>
    <n v="0.46"/>
    <n v="838.36"/>
    <n v="838.36"/>
    <s v="Profit"/>
    <s v="Dec-2024"/>
    <n v="0.31572010137870521"/>
  </r>
  <r>
    <x v="15"/>
    <x v="15"/>
    <d v="2025-05-04T00:00:00"/>
    <s v="Standard Class"/>
    <x v="15"/>
    <x v="15"/>
    <x v="2"/>
    <x v="0"/>
    <x v="1"/>
    <x v="7"/>
    <s v="User-centric zero administration contingency"/>
    <n v="3005.45"/>
    <n v="8"/>
    <n v="8"/>
    <n v="0.46"/>
    <n v="0.46"/>
    <n v="266.5"/>
    <n v="266.5"/>
    <s v="Profit"/>
    <s v="Nov-2023"/>
    <n v="8.8672245420818849E-2"/>
  </r>
  <r>
    <x v="16"/>
    <x v="16"/>
    <d v="2025-04-18T00:00:00"/>
    <s v="First Class"/>
    <x v="16"/>
    <x v="16"/>
    <x v="0"/>
    <x v="1"/>
    <x v="1"/>
    <x v="1"/>
    <s v="Right-sized bandwidth-monitored application"/>
    <n v="3138.99"/>
    <n v="10"/>
    <n v="10"/>
    <n v="0.08"/>
    <n v="0.08"/>
    <n v="437.46"/>
    <n v="437.46"/>
    <s v="Profit"/>
    <s v="Oct-2024"/>
    <n v="0.13936329838578651"/>
  </r>
  <r>
    <x v="17"/>
    <x v="17"/>
    <d v="2025-04-30T00:00:00"/>
    <s v="Standard Class"/>
    <x v="17"/>
    <x v="17"/>
    <x v="2"/>
    <x v="0"/>
    <x v="1"/>
    <x v="2"/>
    <s v="Integrated actuating Graphical User Interface"/>
    <n v="1163.76"/>
    <n v="2"/>
    <n v="2"/>
    <n v="0.09"/>
    <n v="0.09"/>
    <n v="290.99"/>
    <n v="290.99"/>
    <s v="Profit"/>
    <s v="Dec-2023"/>
    <n v="0.25004296418505534"/>
  </r>
  <r>
    <x v="18"/>
    <x v="18"/>
    <d v="2025-04-22T00:00:00"/>
    <s v="Standard Class"/>
    <x v="18"/>
    <x v="18"/>
    <x v="0"/>
    <x v="2"/>
    <x v="1"/>
    <x v="2"/>
    <s v="Phased attitude-oriented workforce"/>
    <n v="4682.1899999999996"/>
    <n v="4"/>
    <n v="4"/>
    <n v="0.49"/>
    <n v="0.49"/>
    <n v="242.15"/>
    <n v="242.15"/>
    <s v="Profit"/>
    <s v="Feb-2025"/>
    <n v="5.1717251969697946E-2"/>
  </r>
  <r>
    <x v="19"/>
    <x v="19"/>
    <d v="2025-05-05T00:00:00"/>
    <s v="Standard Class"/>
    <x v="19"/>
    <x v="19"/>
    <x v="1"/>
    <x v="3"/>
    <x v="2"/>
    <x v="4"/>
    <s v="Versatile intangible matrices"/>
    <n v="3906.76"/>
    <n v="7"/>
    <n v="7"/>
    <n v="0.37"/>
    <n v="0.37"/>
    <n v="845.27"/>
    <n v="845.27"/>
    <s v="Profit"/>
    <s v="Jan-2025"/>
    <n v="0.21636087192456152"/>
  </r>
  <r>
    <x v="20"/>
    <x v="20"/>
    <d v="2025-05-07T00:00:00"/>
    <s v="First Class"/>
    <x v="20"/>
    <x v="20"/>
    <x v="1"/>
    <x v="1"/>
    <x v="0"/>
    <x v="0"/>
    <s v="Balanced web-enabled utilization"/>
    <n v="3509.53"/>
    <n v="6"/>
    <n v="6"/>
    <n v="0.39"/>
    <n v="0.39"/>
    <n v="982.2"/>
    <n v="982.2"/>
    <s v="Profit"/>
    <s v="Sep-2023"/>
    <n v="0.27986653483514884"/>
  </r>
  <r>
    <x v="21"/>
    <x v="21"/>
    <d v="2025-05-06T00:00:00"/>
    <s v="Standard Class"/>
    <x v="21"/>
    <x v="21"/>
    <x v="2"/>
    <x v="0"/>
    <x v="1"/>
    <x v="8"/>
    <s v="Diverse zero-defect monitoring"/>
    <n v="2670.44"/>
    <n v="10"/>
    <n v="10"/>
    <n v="0.4"/>
    <n v="0.4"/>
    <n v="570.83000000000004"/>
    <n v="570.83000000000004"/>
    <s v="Profit"/>
    <s v="Dec-2024"/>
    <n v="0.21375878132442594"/>
  </r>
  <r>
    <x v="22"/>
    <x v="22"/>
    <d v="2025-04-23T00:00:00"/>
    <s v="Same Day"/>
    <x v="22"/>
    <x v="22"/>
    <x v="0"/>
    <x v="2"/>
    <x v="0"/>
    <x v="9"/>
    <s v="Ameliorated scalable Internet solution"/>
    <n v="2928.51"/>
    <n v="9"/>
    <n v="9"/>
    <n v="0.22"/>
    <n v="0.22"/>
    <n v="112.74"/>
    <n v="112.74"/>
    <s v="Profit"/>
    <s v="Jun-2024"/>
    <n v="3.8497392872143169E-2"/>
  </r>
  <r>
    <x v="23"/>
    <x v="23"/>
    <d v="2025-04-12T00:00:00"/>
    <s v="Same Day"/>
    <x v="23"/>
    <x v="23"/>
    <x v="1"/>
    <x v="2"/>
    <x v="1"/>
    <x v="1"/>
    <s v="Optional background algorithm"/>
    <n v="840.44"/>
    <n v="3"/>
    <n v="3"/>
    <n v="0.2"/>
    <n v="0.2"/>
    <n v="957.64"/>
    <n v="957.64"/>
    <s v="Profit"/>
    <s v="Jan-2025"/>
    <n v="1.1394507638855838"/>
  </r>
  <r>
    <x v="24"/>
    <x v="24"/>
    <d v="2025-04-25T00:00:00"/>
    <s v="Standard Class"/>
    <x v="24"/>
    <x v="24"/>
    <x v="2"/>
    <x v="1"/>
    <x v="0"/>
    <x v="9"/>
    <s v="Devolved cohesive Internet solution"/>
    <n v="1289.46"/>
    <n v="3"/>
    <n v="3"/>
    <n v="0.35"/>
    <n v="0.35"/>
    <n v="-3.03"/>
    <n v="-3.03"/>
    <s v="Loss"/>
    <s v="Jul-2024"/>
    <n v="-2.3498208552417289E-3"/>
  </r>
  <r>
    <x v="25"/>
    <x v="25"/>
    <d v="2025-04-24T00:00:00"/>
    <s v="Same Day"/>
    <x v="25"/>
    <x v="25"/>
    <x v="2"/>
    <x v="1"/>
    <x v="2"/>
    <x v="3"/>
    <s v="Programmable impactful access"/>
    <n v="2161.67"/>
    <n v="1"/>
    <n v="1"/>
    <n v="0.41"/>
    <n v="0.41"/>
    <n v="84.45"/>
    <n v="84.45"/>
    <s v="Profit"/>
    <s v="Nov-2023"/>
    <n v="3.9067017629888005E-2"/>
  </r>
  <r>
    <x v="26"/>
    <x v="26"/>
    <d v="2025-05-04T00:00:00"/>
    <s v="Same Day"/>
    <x v="26"/>
    <x v="26"/>
    <x v="1"/>
    <x v="1"/>
    <x v="2"/>
    <x v="6"/>
    <s v="Right-sized hybrid policy"/>
    <n v="1452.81"/>
    <n v="10"/>
    <n v="10"/>
    <n v="0.14000000000000001"/>
    <n v="0.14000000000000001"/>
    <n v="382.61"/>
    <n v="382.61"/>
    <s v="Profit"/>
    <s v="Mar-2025"/>
    <n v="0.26335859472332929"/>
  </r>
  <r>
    <x v="27"/>
    <x v="27"/>
    <d v="2025-04-30T00:00:00"/>
    <s v="Standard Class"/>
    <x v="27"/>
    <x v="27"/>
    <x v="2"/>
    <x v="2"/>
    <x v="1"/>
    <x v="2"/>
    <s v="Enhanced systematic installation"/>
    <n v="4572.12"/>
    <n v="3"/>
    <n v="3"/>
    <n v="0.01"/>
    <n v="0.01"/>
    <n v="430.18"/>
    <n v="430.18"/>
    <s v="Profit"/>
    <s v="Jul-2024"/>
    <n v="9.4087644243808125E-2"/>
  </r>
  <r>
    <x v="28"/>
    <x v="28"/>
    <d v="2025-04-15T00:00:00"/>
    <s v="Same Day"/>
    <x v="28"/>
    <x v="28"/>
    <x v="1"/>
    <x v="2"/>
    <x v="0"/>
    <x v="0"/>
    <s v="Automated uniform info-me diaries"/>
    <n v="2518.96"/>
    <n v="8"/>
    <n v="8"/>
    <n v="0.25"/>
    <n v="0.25"/>
    <n v="515.5"/>
    <n v="515.5"/>
    <s v="Profit"/>
    <s v="Nov-2024"/>
    <n v="0.20464794994759741"/>
  </r>
  <r>
    <x v="29"/>
    <x v="29"/>
    <d v="2025-04-24T00:00:00"/>
    <s v="First Class"/>
    <x v="29"/>
    <x v="29"/>
    <x v="0"/>
    <x v="1"/>
    <x v="2"/>
    <x v="10"/>
    <s v="Digitized directional Local Area Network"/>
    <n v="1235.8699999999999"/>
    <n v="10"/>
    <n v="10"/>
    <n v="0.4"/>
    <n v="0.4"/>
    <n v="183.41"/>
    <n v="183.41"/>
    <s v="Profit"/>
    <s v="Jul-2024"/>
    <n v="0.14840557663831958"/>
  </r>
  <r>
    <x v="30"/>
    <x v="30"/>
    <d v="2025-04-21T00:00:00"/>
    <s v="Same Day"/>
    <x v="30"/>
    <x v="30"/>
    <x v="0"/>
    <x v="2"/>
    <x v="2"/>
    <x v="10"/>
    <s v="Profound executive firmware"/>
    <n v="379.77"/>
    <n v="7"/>
    <n v="7"/>
    <n v="0.05"/>
    <n v="0.05"/>
    <n v="75.010000000000005"/>
    <n v="75.010000000000005"/>
    <s v="Profit"/>
    <s v="May-2023"/>
    <n v="0.19751428496195067"/>
  </r>
  <r>
    <x v="31"/>
    <x v="31"/>
    <d v="2025-04-11T00:00:00"/>
    <s v="Second Class"/>
    <x v="31"/>
    <x v="31"/>
    <x v="2"/>
    <x v="3"/>
    <x v="1"/>
    <x v="1"/>
    <s v="Organized reciprocal portal"/>
    <n v="2706.93"/>
    <n v="9"/>
    <n v="9"/>
    <n v="0.13"/>
    <n v="0.13"/>
    <n v="244.28"/>
    <n v="244.28"/>
    <s v="Profit"/>
    <s v="Mar-2025"/>
    <n v="9.0242451781169075E-2"/>
  </r>
  <r>
    <x v="32"/>
    <x v="32"/>
    <d v="2025-04-29T00:00:00"/>
    <s v="Same Day"/>
    <x v="32"/>
    <x v="32"/>
    <x v="2"/>
    <x v="3"/>
    <x v="0"/>
    <x v="11"/>
    <s v="Universal 6thgeneration circuit"/>
    <n v="228.36"/>
    <n v="7"/>
    <n v="7"/>
    <n v="0.08"/>
    <n v="0.08"/>
    <n v="-56"/>
    <n v="-56"/>
    <s v="Loss"/>
    <s v="May-2024"/>
    <n v="-0.24522683482221053"/>
  </r>
  <r>
    <x v="33"/>
    <x v="33"/>
    <d v="2025-04-28T00:00:00"/>
    <s v="Second Class"/>
    <x v="33"/>
    <x v="33"/>
    <x v="1"/>
    <x v="0"/>
    <x v="2"/>
    <x v="3"/>
    <s v="Self-enabling static adapter"/>
    <n v="4569"/>
    <n v="5"/>
    <n v="5"/>
    <n v="0.01"/>
    <n v="0.01"/>
    <n v="-50.27"/>
    <n v="-50.27"/>
    <s v="Loss"/>
    <s v="Aug-2024"/>
    <n v="-1.1002407528999782E-2"/>
  </r>
  <r>
    <x v="34"/>
    <x v="34"/>
    <d v="2025-04-12T00:00:00"/>
    <s v="Standard Class"/>
    <x v="34"/>
    <x v="34"/>
    <x v="1"/>
    <x v="3"/>
    <x v="1"/>
    <x v="2"/>
    <s v="Optional user-facing model"/>
    <n v="1761.26"/>
    <n v="3"/>
    <n v="3"/>
    <n v="0.21"/>
    <n v="0.21"/>
    <n v="-18.53"/>
    <n v="-18.53"/>
    <s v="Loss"/>
    <s v="Feb-2024"/>
    <n v="-1.0520877099349331E-2"/>
  </r>
  <r>
    <x v="35"/>
    <x v="35"/>
    <d v="2025-05-06T00:00:00"/>
    <s v="Standard Class"/>
    <x v="35"/>
    <x v="35"/>
    <x v="2"/>
    <x v="0"/>
    <x v="2"/>
    <x v="10"/>
    <s v="Up-sized stable customer loyalty"/>
    <n v="2735.49"/>
    <n v="7"/>
    <n v="7"/>
    <n v="0.24"/>
    <n v="0.24"/>
    <n v="108.25"/>
    <n v="108.25"/>
    <s v="Profit"/>
    <s v="Jun-2023"/>
    <n v="3.9572434920251948E-2"/>
  </r>
  <r>
    <x v="36"/>
    <x v="36"/>
    <d v="2025-05-07T00:00:00"/>
    <s v="Second Class"/>
    <x v="36"/>
    <x v="36"/>
    <x v="1"/>
    <x v="1"/>
    <x v="0"/>
    <x v="9"/>
    <s v="Integrated upward-trending intranet"/>
    <n v="3195.43"/>
    <n v="4"/>
    <n v="4"/>
    <n v="0.46"/>
    <n v="0.46"/>
    <n v="205.95"/>
    <n v="205.95"/>
    <s v="Profit"/>
    <s v="Jul-2023"/>
    <n v="6.4451419683735842E-2"/>
  </r>
  <r>
    <x v="37"/>
    <x v="37"/>
    <d v="2025-04-15T00:00:00"/>
    <s v="Standard Class"/>
    <x v="37"/>
    <x v="37"/>
    <x v="0"/>
    <x v="1"/>
    <x v="2"/>
    <x v="5"/>
    <s v="Triple-buffered executive concept"/>
    <n v="3059.85"/>
    <n v="7"/>
    <n v="7"/>
    <n v="0.25"/>
    <n v="0.25"/>
    <n v="363.69"/>
    <n v="363.69"/>
    <s v="Profit"/>
    <s v="Oct-2023"/>
    <n v="0.1188587675866464"/>
  </r>
  <r>
    <x v="38"/>
    <x v="38"/>
    <d v="2025-04-16T00:00:00"/>
    <s v="First Class"/>
    <x v="38"/>
    <x v="38"/>
    <x v="2"/>
    <x v="0"/>
    <x v="1"/>
    <x v="8"/>
    <s v="Enhanced optimizing portal"/>
    <n v="2615.2199999999998"/>
    <n v="3"/>
    <n v="3"/>
    <n v="0.46"/>
    <n v="0.46"/>
    <n v="405.41"/>
    <n v="405.41"/>
    <s v="Profit"/>
    <s v="May-2024"/>
    <n v="0.15501946298972938"/>
  </r>
  <r>
    <x v="39"/>
    <x v="39"/>
    <d v="2025-04-24T00:00:00"/>
    <s v="Same Day"/>
    <x v="39"/>
    <x v="39"/>
    <x v="1"/>
    <x v="0"/>
    <x v="1"/>
    <x v="8"/>
    <s v="Business-focused disintermediate projection"/>
    <n v="1503.32"/>
    <n v="9"/>
    <n v="9"/>
    <n v="0.25"/>
    <n v="0.25"/>
    <n v="809.06"/>
    <n v="809.06"/>
    <s v="Profit"/>
    <s v="Nov-2023"/>
    <n v="0.53818215682622461"/>
  </r>
  <r>
    <x v="40"/>
    <x v="40"/>
    <d v="2025-05-07T00:00:00"/>
    <s v="Second Class"/>
    <x v="40"/>
    <x v="40"/>
    <x v="2"/>
    <x v="0"/>
    <x v="0"/>
    <x v="11"/>
    <s v="Profit-focused neutral customer loyalty"/>
    <n v="944.86"/>
    <n v="2"/>
    <n v="2"/>
    <n v="0.11"/>
    <n v="0.11"/>
    <n v="990.26"/>
    <n v="990.26"/>
    <s v="Profit"/>
    <s v="May-2024"/>
    <n v="1.0480494464788435"/>
  </r>
  <r>
    <x v="41"/>
    <x v="41"/>
    <d v="2025-04-26T00:00:00"/>
    <s v="First Class"/>
    <x v="41"/>
    <x v="41"/>
    <x v="0"/>
    <x v="2"/>
    <x v="2"/>
    <x v="5"/>
    <s v="Organized fault-tolerant system engine"/>
    <n v="4005.87"/>
    <n v="4"/>
    <n v="4"/>
    <n v="0.23"/>
    <n v="0.23"/>
    <n v="687.02"/>
    <n v="687.02"/>
    <s v="Profit"/>
    <s v="Oct-2024"/>
    <n v="0.17150331887954426"/>
  </r>
  <r>
    <x v="42"/>
    <x v="42"/>
    <d v="2025-04-20T00:00:00"/>
    <s v="Same Day"/>
    <x v="42"/>
    <x v="42"/>
    <x v="0"/>
    <x v="3"/>
    <x v="2"/>
    <x v="10"/>
    <s v="Business-focused local structure"/>
    <n v="1524.31"/>
    <n v="1"/>
    <n v="1"/>
    <n v="0.17"/>
    <n v="0.17"/>
    <n v="-99.69"/>
    <n v="-99.69"/>
    <s v="Loss"/>
    <s v="Jun-2023"/>
    <n v="-6.5400082660351244E-2"/>
  </r>
  <r>
    <x v="43"/>
    <x v="43"/>
    <d v="2025-04-19T00:00:00"/>
    <s v="Second Class"/>
    <x v="43"/>
    <x v="43"/>
    <x v="0"/>
    <x v="3"/>
    <x v="0"/>
    <x v="0"/>
    <s v="Fundamental leading-edge adapter"/>
    <n v="16.52"/>
    <n v="6"/>
    <n v="6"/>
    <n v="0.24"/>
    <n v="0.24"/>
    <n v="683.82"/>
    <n v="683.82"/>
    <s v="Profit"/>
    <s v="Nov-2023"/>
    <n v="41.393462469733663"/>
  </r>
  <r>
    <x v="44"/>
    <x v="44"/>
    <d v="2025-04-17T00:00:00"/>
    <s v="Standard Class"/>
    <x v="44"/>
    <x v="44"/>
    <x v="0"/>
    <x v="2"/>
    <x v="0"/>
    <x v="0"/>
    <s v="Ameliorated next generation intranet"/>
    <n v="2630.21"/>
    <n v="8"/>
    <n v="8"/>
    <n v="0.13"/>
    <n v="0.13"/>
    <n v="780.36"/>
    <n v="780.36"/>
    <s v="Profit"/>
    <s v="Oct-2023"/>
    <n v="0.29669113873036757"/>
  </r>
  <r>
    <x v="45"/>
    <x v="45"/>
    <d v="2025-05-06T00:00:00"/>
    <s v="Same Day"/>
    <x v="45"/>
    <x v="45"/>
    <x v="0"/>
    <x v="0"/>
    <x v="2"/>
    <x v="10"/>
    <s v="Upgradable radical synergy"/>
    <n v="1957.88"/>
    <n v="5"/>
    <n v="5"/>
    <n v="0.14000000000000001"/>
    <n v="0.14000000000000001"/>
    <n v="385.26"/>
    <n v="385.26"/>
    <s v="Profit"/>
    <s v="Apr-2024"/>
    <n v="0.19677406174024964"/>
  </r>
  <r>
    <x v="46"/>
    <x v="46"/>
    <d v="2025-04-29T00:00:00"/>
    <s v="Same Day"/>
    <x v="46"/>
    <x v="46"/>
    <x v="0"/>
    <x v="0"/>
    <x v="1"/>
    <x v="8"/>
    <s v="Networked static core"/>
    <n v="1262.07"/>
    <n v="6"/>
    <n v="6"/>
    <n v="0.38"/>
    <n v="0.38"/>
    <n v="675.12"/>
    <n v="675.12"/>
    <s v="Profit"/>
    <s v="Jan-2024"/>
    <n v="0.53493070907318929"/>
  </r>
  <r>
    <x v="47"/>
    <x v="47"/>
    <d v="2025-04-12T00:00:00"/>
    <s v="Standard Class"/>
    <x v="47"/>
    <x v="47"/>
    <x v="2"/>
    <x v="1"/>
    <x v="0"/>
    <x v="0"/>
    <s v="Profound encompassing Internet solution"/>
    <n v="1861.16"/>
    <n v="1"/>
    <n v="1"/>
    <n v="0.03"/>
    <n v="0.03"/>
    <n v="935.25"/>
    <n v="935.25"/>
    <s v="Profit"/>
    <s v="May-2023"/>
    <n v="0.50250918781834986"/>
  </r>
  <r>
    <x v="48"/>
    <x v="48"/>
    <d v="2025-04-15T00:00:00"/>
    <s v="Second Class"/>
    <x v="8"/>
    <x v="48"/>
    <x v="1"/>
    <x v="3"/>
    <x v="1"/>
    <x v="7"/>
    <s v="Face-to-face clear-thinking groupware"/>
    <n v="3691.75"/>
    <n v="9"/>
    <n v="9"/>
    <n v="0.15"/>
    <n v="0.15"/>
    <n v="399.19"/>
    <n v="399.19"/>
    <s v="Profit"/>
    <s v="Oct-2023"/>
    <n v="0.10813029051262951"/>
  </r>
  <r>
    <x v="49"/>
    <x v="49"/>
    <d v="2025-04-16T00:00:00"/>
    <s v="Same Day"/>
    <x v="48"/>
    <x v="49"/>
    <x v="0"/>
    <x v="3"/>
    <x v="1"/>
    <x v="7"/>
    <s v="Diverse fresh-thinking hub"/>
    <n v="4811.3999999999996"/>
    <n v="8"/>
    <n v="8"/>
    <n v="0.21"/>
    <n v="0.21"/>
    <n v="738.71"/>
    <n v="738.71"/>
    <s v="Profit"/>
    <s v="Jul-2023"/>
    <n v="0.15353327513821344"/>
  </r>
  <r>
    <x v="50"/>
    <x v="43"/>
    <d v="2025-04-09T00:00:00"/>
    <s v="Standard Class"/>
    <x v="49"/>
    <x v="50"/>
    <x v="1"/>
    <x v="1"/>
    <x v="2"/>
    <x v="3"/>
    <s v="Balanced national budgetary management"/>
    <n v="4368.84"/>
    <n v="2"/>
    <n v="2"/>
    <n v="0.47"/>
    <n v="0.47"/>
    <n v="955.08"/>
    <n v="955.08"/>
    <s v="Profit"/>
    <s v="Nov-2023"/>
    <n v="0.21861180542203423"/>
  </r>
  <r>
    <x v="51"/>
    <x v="50"/>
    <d v="2025-05-03T00:00:00"/>
    <s v="First Class"/>
    <x v="50"/>
    <x v="51"/>
    <x v="2"/>
    <x v="1"/>
    <x v="0"/>
    <x v="11"/>
    <s v="Organized clear-thinking contingency"/>
    <n v="274.19"/>
    <n v="9"/>
    <n v="9"/>
    <n v="0.47"/>
    <n v="0.47"/>
    <n v="100.75"/>
    <n v="100.75"/>
    <s v="Profit"/>
    <s v="Jan-2025"/>
    <n v="0.36744593165323314"/>
  </r>
  <r>
    <x v="52"/>
    <x v="51"/>
    <d v="2025-04-10T00:00:00"/>
    <s v="First Class"/>
    <x v="51"/>
    <x v="52"/>
    <x v="2"/>
    <x v="1"/>
    <x v="0"/>
    <x v="9"/>
    <s v="Expanded solution-oriented portal"/>
    <n v="3804.68"/>
    <n v="10"/>
    <n v="10"/>
    <n v="0.04"/>
    <n v="0.04"/>
    <n v="79.150000000000006"/>
    <n v="79.150000000000006"/>
    <s v="Profit"/>
    <s v="Mar-2024"/>
    <n v="2.080332642955518E-2"/>
  </r>
  <r>
    <x v="53"/>
    <x v="52"/>
    <d v="2025-04-10T00:00:00"/>
    <s v="Same Day"/>
    <x v="52"/>
    <x v="53"/>
    <x v="1"/>
    <x v="0"/>
    <x v="2"/>
    <x v="4"/>
    <s v="Stand-alone eco-centric product"/>
    <n v="847.48"/>
    <n v="9"/>
    <n v="9"/>
    <n v="0.27"/>
    <n v="0.27"/>
    <n v="688.19"/>
    <n v="688.19"/>
    <s v="Profit"/>
    <s v="Jul-2023"/>
    <n v="0.81204276207108139"/>
  </r>
  <r>
    <x v="54"/>
    <x v="53"/>
    <d v="2025-05-02T00:00:00"/>
    <s v="Same Day"/>
    <x v="53"/>
    <x v="54"/>
    <x v="2"/>
    <x v="0"/>
    <x v="2"/>
    <x v="6"/>
    <s v="Reactive radical adapter"/>
    <n v="433.66"/>
    <n v="3"/>
    <n v="3"/>
    <n v="0.3"/>
    <n v="0.3"/>
    <n v="-37.89"/>
    <n v="-37.89"/>
    <s v="Loss"/>
    <s v="Oct-2023"/>
    <n v="-8.7372596042982975E-2"/>
  </r>
  <r>
    <x v="55"/>
    <x v="54"/>
    <d v="2025-04-23T00:00:00"/>
    <s v="First Class"/>
    <x v="54"/>
    <x v="55"/>
    <x v="2"/>
    <x v="1"/>
    <x v="2"/>
    <x v="4"/>
    <s v="Face-to-face mobile contingency"/>
    <n v="1604.33"/>
    <n v="8"/>
    <n v="8"/>
    <n v="0.45"/>
    <n v="0.45"/>
    <n v="452.4"/>
    <n v="452.4"/>
    <s v="Profit"/>
    <s v="Apr-2025"/>
    <n v="0.28198687302487641"/>
  </r>
  <r>
    <x v="56"/>
    <x v="55"/>
    <d v="2025-04-24T00:00:00"/>
    <s v="First Class"/>
    <x v="55"/>
    <x v="56"/>
    <x v="0"/>
    <x v="0"/>
    <x v="0"/>
    <x v="11"/>
    <s v="Phased didactic productivity"/>
    <n v="3531.81"/>
    <n v="2"/>
    <n v="2"/>
    <n v="0.26"/>
    <n v="0.26"/>
    <n v="28.24"/>
    <n v="28.24"/>
    <s v="Profit"/>
    <s v="Feb-2024"/>
    <n v="7.9959001192023357E-3"/>
  </r>
  <r>
    <x v="57"/>
    <x v="56"/>
    <d v="2025-04-19T00:00:00"/>
    <s v="Standard Class"/>
    <x v="56"/>
    <x v="57"/>
    <x v="1"/>
    <x v="2"/>
    <x v="2"/>
    <x v="4"/>
    <s v="De-engineered systemic middleware"/>
    <n v="4098.29"/>
    <n v="4"/>
    <n v="4"/>
    <n v="0.41"/>
    <n v="0.41"/>
    <n v="-60.5"/>
    <n v="-60.5"/>
    <s v="Loss"/>
    <s v="Jan-2025"/>
    <n v="-1.4762254501267603E-2"/>
  </r>
  <r>
    <x v="58"/>
    <x v="57"/>
    <d v="2025-04-14T00:00:00"/>
    <s v="Same Day"/>
    <x v="57"/>
    <x v="58"/>
    <x v="1"/>
    <x v="2"/>
    <x v="0"/>
    <x v="0"/>
    <s v="Decentralized grid-enabled core"/>
    <n v="3975.67"/>
    <n v="9"/>
    <n v="9"/>
    <n v="0.18"/>
    <n v="0.18"/>
    <n v="318.64999999999998"/>
    <n v="318.64999999999998"/>
    <s v="Profit"/>
    <s v="Sep-2023"/>
    <n v="8.015001245073157E-2"/>
  </r>
  <r>
    <x v="59"/>
    <x v="47"/>
    <d v="2025-04-10T00:00:00"/>
    <s v="Second Class"/>
    <x v="58"/>
    <x v="59"/>
    <x v="2"/>
    <x v="1"/>
    <x v="0"/>
    <x v="12"/>
    <s v="Distributed multimedia encryption"/>
    <n v="3943.73"/>
    <n v="9"/>
    <n v="9"/>
    <n v="0.2"/>
    <n v="0.2"/>
    <n v="563.12"/>
    <n v="563.12"/>
    <s v="Profit"/>
    <s v="May-2023"/>
    <n v="0.14278867975241713"/>
  </r>
  <r>
    <x v="60"/>
    <x v="58"/>
    <d v="2025-04-11T00:00:00"/>
    <s v="First Class"/>
    <x v="59"/>
    <x v="60"/>
    <x v="0"/>
    <x v="1"/>
    <x v="2"/>
    <x v="10"/>
    <s v="Proactive well-modulated algorithm"/>
    <n v="3723.61"/>
    <n v="1"/>
    <n v="1"/>
    <n v="0.48"/>
    <n v="0.48"/>
    <n v="544.32000000000005"/>
    <n v="544.32000000000005"/>
    <s v="Profit"/>
    <s v="Jul-2024"/>
    <n v="0.14618072247093547"/>
  </r>
  <r>
    <x v="61"/>
    <x v="59"/>
    <d v="2025-04-19T00:00:00"/>
    <s v="Same Day"/>
    <x v="60"/>
    <x v="61"/>
    <x v="2"/>
    <x v="3"/>
    <x v="2"/>
    <x v="3"/>
    <s v="Total national orchestration"/>
    <n v="158.51"/>
    <n v="1"/>
    <n v="1"/>
    <n v="0.4"/>
    <n v="0.4"/>
    <n v="557.71"/>
    <n v="557.71"/>
    <s v="Profit"/>
    <s v="Aug-2023"/>
    <n v="3.5184530944419916"/>
  </r>
  <r>
    <x v="62"/>
    <x v="12"/>
    <d v="2025-04-29T00:00:00"/>
    <s v="Same Day"/>
    <x v="61"/>
    <x v="62"/>
    <x v="1"/>
    <x v="1"/>
    <x v="2"/>
    <x v="10"/>
    <s v="Organized methodical website"/>
    <n v="2823.63"/>
    <n v="1"/>
    <n v="1"/>
    <n v="0.39"/>
    <n v="0.39"/>
    <n v="540.11"/>
    <n v="540.11"/>
    <s v="Profit"/>
    <s v="Sep-2024"/>
    <n v="0.19128214390695664"/>
  </r>
  <r>
    <x v="63"/>
    <x v="60"/>
    <d v="2025-04-20T00:00:00"/>
    <s v="Standard Class"/>
    <x v="62"/>
    <x v="63"/>
    <x v="1"/>
    <x v="1"/>
    <x v="0"/>
    <x v="0"/>
    <s v="Triple-buffered multi-tasking frame"/>
    <n v="93.99"/>
    <n v="6"/>
    <n v="6"/>
    <n v="0.08"/>
    <n v="0.08"/>
    <n v="649.59"/>
    <n v="649.59"/>
    <s v="Profit"/>
    <s v="Sep-2023"/>
    <n v="6.9112671560804344"/>
  </r>
  <r>
    <x v="64"/>
    <x v="61"/>
    <d v="2025-04-15T00:00:00"/>
    <s v="First Class"/>
    <x v="63"/>
    <x v="64"/>
    <x v="2"/>
    <x v="3"/>
    <x v="0"/>
    <x v="13"/>
    <s v="Synergistic heuristic solution"/>
    <n v="2097.96"/>
    <n v="5"/>
    <n v="5"/>
    <n v="0.13"/>
    <n v="0.13"/>
    <n v="814.97"/>
    <n v="814.97"/>
    <s v="Profit"/>
    <s v="Feb-2025"/>
    <n v="0.38845831188392532"/>
  </r>
  <r>
    <x v="65"/>
    <x v="62"/>
    <d v="2025-04-14T00:00:00"/>
    <s v="Standard Class"/>
    <x v="64"/>
    <x v="65"/>
    <x v="2"/>
    <x v="0"/>
    <x v="1"/>
    <x v="2"/>
    <s v="Fundamental disintermediate project"/>
    <n v="3768.13"/>
    <n v="7"/>
    <n v="7"/>
    <n v="0.32"/>
    <n v="0.32"/>
    <n v="238.35"/>
    <n v="238.35"/>
    <s v="Profit"/>
    <s v="May-2023"/>
    <n v="6.3254187090148156E-2"/>
  </r>
  <r>
    <x v="66"/>
    <x v="63"/>
    <d v="2025-04-21T00:00:00"/>
    <s v="Second Class"/>
    <x v="65"/>
    <x v="66"/>
    <x v="0"/>
    <x v="3"/>
    <x v="2"/>
    <x v="6"/>
    <s v="Polarized 24hour toolset"/>
    <n v="4769.2"/>
    <n v="5"/>
    <n v="5"/>
    <n v="0.22"/>
    <n v="0.22"/>
    <n v="603.34"/>
    <n v="603.34"/>
    <s v="Profit"/>
    <s v="Jul-2023"/>
    <n v="0.12650759037155079"/>
  </r>
  <r>
    <x v="67"/>
    <x v="64"/>
    <d v="2025-05-05T00:00:00"/>
    <s v="Second Class"/>
    <x v="66"/>
    <x v="67"/>
    <x v="0"/>
    <x v="1"/>
    <x v="0"/>
    <x v="9"/>
    <s v="Quality-focused mission-critical challenge"/>
    <n v="4660.87"/>
    <n v="1"/>
    <n v="1"/>
    <n v="0.23"/>
    <n v="0.23"/>
    <n v="255.75"/>
    <n v="255.75"/>
    <s v="Profit"/>
    <s v="Dec-2023"/>
    <n v="5.4871729955995339E-2"/>
  </r>
  <r>
    <x v="68"/>
    <x v="65"/>
    <d v="2025-04-25T00:00:00"/>
    <s v="Same Day"/>
    <x v="67"/>
    <x v="68"/>
    <x v="0"/>
    <x v="3"/>
    <x v="2"/>
    <x v="10"/>
    <s v="Distributed value-added Graphical User Interface"/>
    <n v="3857.7"/>
    <n v="7"/>
    <n v="7"/>
    <n v="0.2"/>
    <n v="0.2"/>
    <n v="796.73"/>
    <n v="796.73"/>
    <s v="Profit"/>
    <s v="Jan-2024"/>
    <n v="0.20652979754776163"/>
  </r>
  <r>
    <x v="69"/>
    <x v="66"/>
    <d v="2025-04-30T00:00:00"/>
    <s v="Standard Class"/>
    <x v="68"/>
    <x v="69"/>
    <x v="0"/>
    <x v="1"/>
    <x v="1"/>
    <x v="2"/>
    <s v="Seamless dedicated workforce"/>
    <n v="3494.78"/>
    <n v="1"/>
    <n v="1"/>
    <n v="0.21"/>
    <n v="0.21"/>
    <n v="860.91"/>
    <n v="860.91"/>
    <s v="Profit"/>
    <s v="Jul-2023"/>
    <n v="0.24634168674422993"/>
  </r>
  <r>
    <x v="70"/>
    <x v="67"/>
    <d v="2025-04-23T00:00:00"/>
    <s v="First Class"/>
    <x v="69"/>
    <x v="70"/>
    <x v="2"/>
    <x v="2"/>
    <x v="0"/>
    <x v="9"/>
    <s v="Innovative fresh-thinking application"/>
    <n v="1454.56"/>
    <n v="1"/>
    <n v="1"/>
    <n v="0.34"/>
    <n v="0.34"/>
    <n v="474.1"/>
    <n v="474.1"/>
    <s v="Profit"/>
    <s v="Mar-2024"/>
    <n v="0.32594049059509406"/>
  </r>
  <r>
    <x v="71"/>
    <x v="68"/>
    <d v="2025-04-26T00:00:00"/>
    <s v="First Class"/>
    <x v="70"/>
    <x v="71"/>
    <x v="0"/>
    <x v="3"/>
    <x v="0"/>
    <x v="12"/>
    <s v="Re-contextualized reciprocal challenge"/>
    <n v="2609.52"/>
    <n v="8"/>
    <n v="8"/>
    <n v="0.4"/>
    <n v="0.4"/>
    <n v="-9.6300000000000008"/>
    <n v="-9.6300000000000008"/>
    <s v="Loss"/>
    <s v="Aug-2023"/>
    <n v="-3.6903338545019775E-3"/>
  </r>
  <r>
    <x v="72"/>
    <x v="1"/>
    <d v="2025-04-18T00:00:00"/>
    <s v="First Class"/>
    <x v="71"/>
    <x v="72"/>
    <x v="1"/>
    <x v="3"/>
    <x v="0"/>
    <x v="13"/>
    <s v="Optional 6thgeneration hierarchy"/>
    <n v="3796.2"/>
    <n v="4"/>
    <n v="4"/>
    <n v="0.11"/>
    <n v="0.11"/>
    <n v="945.41"/>
    <n v="945.41"/>
    <s v="Profit"/>
    <s v="Jun-2023"/>
    <n v="0.24904114640956745"/>
  </r>
  <r>
    <x v="73"/>
    <x v="69"/>
    <d v="2025-04-18T00:00:00"/>
    <s v="Second Class"/>
    <x v="72"/>
    <x v="73"/>
    <x v="2"/>
    <x v="2"/>
    <x v="1"/>
    <x v="7"/>
    <s v="Balanced systemic capacity"/>
    <n v="4250.1899999999996"/>
    <n v="3"/>
    <n v="3"/>
    <n v="0.06"/>
    <n v="0.06"/>
    <n v="254.39"/>
    <n v="254.39"/>
    <s v="Profit"/>
    <s v="Dec-2024"/>
    <n v="5.9853794771527864E-2"/>
  </r>
  <r>
    <x v="74"/>
    <x v="70"/>
    <d v="2025-04-10T00:00:00"/>
    <s v="First Class"/>
    <x v="73"/>
    <x v="74"/>
    <x v="2"/>
    <x v="1"/>
    <x v="1"/>
    <x v="8"/>
    <s v="Stand-alone 3rdgeneration intranet"/>
    <n v="3180.24"/>
    <n v="10"/>
    <n v="10"/>
    <n v="0.24"/>
    <n v="0.24"/>
    <n v="836.73"/>
    <n v="836.73"/>
    <s v="Profit"/>
    <s v="Jun-2023"/>
    <n v="0.2631027846954947"/>
  </r>
  <r>
    <x v="75"/>
    <x v="71"/>
    <d v="2025-05-04T00:00:00"/>
    <s v="Standard Class"/>
    <x v="74"/>
    <x v="75"/>
    <x v="2"/>
    <x v="1"/>
    <x v="1"/>
    <x v="2"/>
    <s v="De-engineered 3rdgeneration Graphical User Interface"/>
    <n v="1360.43"/>
    <n v="4"/>
    <n v="4"/>
    <n v="0.11"/>
    <n v="0.11"/>
    <n v="299.79000000000002"/>
    <n v="299.79000000000002"/>
    <s v="Profit"/>
    <s v="Mar-2025"/>
    <n v="0.22036414957035644"/>
  </r>
  <r>
    <x v="76"/>
    <x v="12"/>
    <d v="2025-04-27T00:00:00"/>
    <s v="Same Day"/>
    <x v="75"/>
    <x v="76"/>
    <x v="2"/>
    <x v="0"/>
    <x v="2"/>
    <x v="5"/>
    <s v="Devolved asynchronous infrastructure"/>
    <n v="1987.86"/>
    <n v="2"/>
    <n v="2"/>
    <n v="0.03"/>
    <n v="0.03"/>
    <n v="409.4"/>
    <n v="409.4"/>
    <s v="Profit"/>
    <s v="Sep-2024"/>
    <n v="0.20595011721147363"/>
  </r>
  <r>
    <x v="77"/>
    <x v="72"/>
    <d v="2025-04-17T00:00:00"/>
    <s v="Standard Class"/>
    <x v="76"/>
    <x v="77"/>
    <x v="1"/>
    <x v="1"/>
    <x v="2"/>
    <x v="4"/>
    <s v="Enhanced 5thgeneration superstructure"/>
    <n v="3565.42"/>
    <n v="5"/>
    <n v="5"/>
    <n v="0.33"/>
    <n v="0.33"/>
    <n v="353.21"/>
    <n v="353.21"/>
    <s v="Profit"/>
    <s v="Dec-2024"/>
    <n v="9.9065467742930693E-2"/>
  </r>
  <r>
    <x v="78"/>
    <x v="73"/>
    <d v="2025-05-08T00:00:00"/>
    <s v="Same Day"/>
    <x v="77"/>
    <x v="78"/>
    <x v="2"/>
    <x v="0"/>
    <x v="0"/>
    <x v="11"/>
    <s v="Optional neutral secured line"/>
    <n v="2215.1999999999998"/>
    <n v="9"/>
    <n v="9"/>
    <n v="0.38"/>
    <n v="0.38"/>
    <n v="716.69"/>
    <n v="716.69"/>
    <s v="Profit"/>
    <s v="Mar-2024"/>
    <n v="0.32353286384976532"/>
  </r>
  <r>
    <x v="79"/>
    <x v="8"/>
    <d v="2025-04-14T00:00:00"/>
    <s v="First Class"/>
    <x v="78"/>
    <x v="79"/>
    <x v="2"/>
    <x v="2"/>
    <x v="1"/>
    <x v="2"/>
    <s v="Streamlined user-facing definition"/>
    <n v="3947.62"/>
    <n v="4"/>
    <n v="4"/>
    <n v="0.49"/>
    <n v="0.49"/>
    <n v="-89.78"/>
    <n v="-89.78"/>
    <s v="Loss"/>
    <s v="Dec-2024"/>
    <n v="-2.2742817191117686E-2"/>
  </r>
  <r>
    <x v="80"/>
    <x v="48"/>
    <d v="2025-04-30T00:00:00"/>
    <s v="Standard Class"/>
    <x v="79"/>
    <x v="80"/>
    <x v="1"/>
    <x v="1"/>
    <x v="2"/>
    <x v="6"/>
    <s v="Managed impactful budgetary management"/>
    <n v="3496.66"/>
    <n v="6"/>
    <n v="6"/>
    <n v="0.42"/>
    <n v="0.42"/>
    <n v="-99.96"/>
    <n v="-99.96"/>
    <s v="Loss"/>
    <s v="Oct-2023"/>
    <n v="-2.8587280433327804E-2"/>
  </r>
  <r>
    <x v="81"/>
    <x v="74"/>
    <d v="2025-05-01T00:00:00"/>
    <s v="First Class"/>
    <x v="80"/>
    <x v="81"/>
    <x v="2"/>
    <x v="1"/>
    <x v="1"/>
    <x v="7"/>
    <s v="Integrated exuding approach"/>
    <n v="1031.56"/>
    <n v="3"/>
    <n v="3"/>
    <n v="0.28000000000000003"/>
    <n v="0.28000000000000003"/>
    <n v="168.83"/>
    <n v="168.83"/>
    <s v="Profit"/>
    <s v="Jun-2023"/>
    <n v="0.16366474078095314"/>
  </r>
  <r>
    <x v="82"/>
    <x v="75"/>
    <d v="2025-05-07T00:00:00"/>
    <s v="Standard Class"/>
    <x v="81"/>
    <x v="82"/>
    <x v="1"/>
    <x v="0"/>
    <x v="2"/>
    <x v="6"/>
    <s v="Fully-configurable interactive productivity"/>
    <n v="3971.02"/>
    <n v="6"/>
    <n v="6"/>
    <n v="0.34"/>
    <n v="0.34"/>
    <n v="-3.42"/>
    <n v="-3.42"/>
    <s v="Loss"/>
    <s v="Jun-2024"/>
    <n v="-8.612396814924125E-4"/>
  </r>
  <r>
    <x v="83"/>
    <x v="76"/>
    <d v="2025-05-03T00:00:00"/>
    <s v="Same Day"/>
    <x v="82"/>
    <x v="83"/>
    <x v="1"/>
    <x v="1"/>
    <x v="1"/>
    <x v="2"/>
    <s v="Fully-configurable bi-directional customer loyalty"/>
    <n v="3206.46"/>
    <n v="5"/>
    <n v="5"/>
    <n v="0.32"/>
    <n v="0.32"/>
    <n v="29.56"/>
    <n v="29.56"/>
    <s v="Profit"/>
    <s v="Jan-2024"/>
    <n v="9.2188893670901856E-3"/>
  </r>
  <r>
    <x v="84"/>
    <x v="77"/>
    <d v="2025-04-27T00:00:00"/>
    <s v="Second Class"/>
    <x v="83"/>
    <x v="84"/>
    <x v="1"/>
    <x v="2"/>
    <x v="1"/>
    <x v="8"/>
    <s v="Face-to-face object-oriented website"/>
    <n v="221.18"/>
    <n v="3"/>
    <n v="3"/>
    <n v="0.37"/>
    <n v="0.37"/>
    <n v="761.82"/>
    <n v="761.82"/>
    <s v="Profit"/>
    <s v="Aug-2023"/>
    <n v="3.4443439732344698"/>
  </r>
  <r>
    <x v="85"/>
    <x v="78"/>
    <d v="2025-04-10T00:00:00"/>
    <s v="Standard Class"/>
    <x v="84"/>
    <x v="85"/>
    <x v="2"/>
    <x v="2"/>
    <x v="2"/>
    <x v="10"/>
    <s v="Cross-group mission-critical strategy"/>
    <n v="234.14"/>
    <n v="5"/>
    <n v="5"/>
    <n v="0.02"/>
    <n v="0.02"/>
    <n v="558.25"/>
    <n v="558.25"/>
    <s v="Profit"/>
    <s v="Oct-2024"/>
    <n v="2.3842572819680536"/>
  </r>
  <r>
    <x v="86"/>
    <x v="79"/>
    <d v="2025-05-08T00:00:00"/>
    <s v="Same Day"/>
    <x v="85"/>
    <x v="86"/>
    <x v="2"/>
    <x v="2"/>
    <x v="2"/>
    <x v="5"/>
    <s v="User-friendly 5thgeneration functionalities"/>
    <n v="3531.78"/>
    <n v="1"/>
    <n v="1"/>
    <n v="0.35"/>
    <n v="0.35"/>
    <n v="-97.64"/>
    <n v="-97.64"/>
    <s v="Loss"/>
    <s v="Jun-2023"/>
    <n v="-2.7646116122748299E-2"/>
  </r>
  <r>
    <x v="87"/>
    <x v="17"/>
    <d v="2025-04-19T00:00:00"/>
    <s v="Standard Class"/>
    <x v="86"/>
    <x v="87"/>
    <x v="2"/>
    <x v="3"/>
    <x v="0"/>
    <x v="0"/>
    <s v="Optimized motivating implementation"/>
    <n v="2396.5"/>
    <n v="8"/>
    <n v="8"/>
    <n v="0.35"/>
    <n v="0.35"/>
    <n v="317.95"/>
    <n v="317.95"/>
    <s v="Profit"/>
    <s v="Dec-2023"/>
    <n v="0.13267264761109951"/>
  </r>
  <r>
    <x v="88"/>
    <x v="80"/>
    <d v="2025-05-05T00:00:00"/>
    <s v="Standard Class"/>
    <x v="87"/>
    <x v="88"/>
    <x v="1"/>
    <x v="3"/>
    <x v="1"/>
    <x v="1"/>
    <s v="Universal multimedia archive"/>
    <n v="2574.87"/>
    <n v="8"/>
    <n v="8"/>
    <n v="0.46"/>
    <n v="0.46"/>
    <n v="599.47"/>
    <n v="599.47"/>
    <s v="Profit"/>
    <s v="Oct-2024"/>
    <n v="0.23281563729431001"/>
  </r>
  <r>
    <x v="89"/>
    <x v="81"/>
    <d v="2025-05-01T00:00:00"/>
    <s v="First Class"/>
    <x v="88"/>
    <x v="89"/>
    <x v="2"/>
    <x v="0"/>
    <x v="2"/>
    <x v="3"/>
    <s v="De-engineered fresh-thinking strategy"/>
    <n v="4604.07"/>
    <n v="9"/>
    <n v="9"/>
    <n v="0.01"/>
    <n v="0.01"/>
    <n v="296.17"/>
    <n v="296.17"/>
    <s v="Profit"/>
    <s v="Jul-2024"/>
    <n v="6.4327866431222819E-2"/>
  </r>
  <r>
    <x v="90"/>
    <x v="82"/>
    <d v="2025-05-02T00:00:00"/>
    <s v="First Class"/>
    <x v="89"/>
    <x v="90"/>
    <x v="1"/>
    <x v="0"/>
    <x v="2"/>
    <x v="4"/>
    <s v="Down-sized even-keeled complexity"/>
    <n v="210.16"/>
    <n v="4"/>
    <n v="4"/>
    <n v="0.25"/>
    <n v="0.25"/>
    <n v="682.77"/>
    <n v="682.77"/>
    <s v="Profit"/>
    <s v="Feb-2025"/>
    <n v="3.2488104301484584"/>
  </r>
  <r>
    <x v="91"/>
    <x v="83"/>
    <d v="2025-04-27T00:00:00"/>
    <s v="Second Class"/>
    <x v="90"/>
    <x v="91"/>
    <x v="2"/>
    <x v="0"/>
    <x v="2"/>
    <x v="4"/>
    <s v="Object-based clear-thinking firmware"/>
    <n v="85.96"/>
    <n v="10"/>
    <n v="10"/>
    <n v="0.38"/>
    <n v="0.38"/>
    <n v="136.18"/>
    <n v="136.18"/>
    <s v="Profit"/>
    <s v="Mar-2024"/>
    <n v="1.5842252210330388"/>
  </r>
  <r>
    <x v="92"/>
    <x v="84"/>
    <d v="2025-04-12T00:00:00"/>
    <s v="First Class"/>
    <x v="91"/>
    <x v="92"/>
    <x v="1"/>
    <x v="2"/>
    <x v="1"/>
    <x v="2"/>
    <s v="Organized didactic core"/>
    <n v="4994.6000000000004"/>
    <n v="8"/>
    <n v="8"/>
    <n v="0.17"/>
    <n v="0.17"/>
    <n v="327.75"/>
    <n v="327.75"/>
    <s v="Profit"/>
    <s v="Aug-2024"/>
    <n v="6.5620870540183396E-2"/>
  </r>
  <r>
    <x v="93"/>
    <x v="85"/>
    <d v="2025-04-29T00:00:00"/>
    <s v="First Class"/>
    <x v="92"/>
    <x v="93"/>
    <x v="1"/>
    <x v="2"/>
    <x v="0"/>
    <x v="9"/>
    <s v="Synergized human-resource archive"/>
    <n v="4385.26"/>
    <n v="9"/>
    <n v="9"/>
    <n v="0.47"/>
    <n v="0.47"/>
    <n v="131.26"/>
    <n v="131.26"/>
    <s v="Profit"/>
    <s v="Jul-2023"/>
    <n v="2.993209068561499E-2"/>
  </r>
  <r>
    <x v="94"/>
    <x v="86"/>
    <d v="2025-04-26T00:00:00"/>
    <s v="Same Day"/>
    <x v="93"/>
    <x v="94"/>
    <x v="1"/>
    <x v="3"/>
    <x v="0"/>
    <x v="13"/>
    <s v="Stand-alone mobile extranet"/>
    <n v="4609.34"/>
    <n v="2"/>
    <n v="2"/>
    <n v="0.15"/>
    <n v="0.15"/>
    <n v="212.89"/>
    <n v="212.89"/>
    <s v="Profit"/>
    <s v="Dec-2024"/>
    <n v="4.6186655790199892E-2"/>
  </r>
  <r>
    <x v="95"/>
    <x v="87"/>
    <d v="2025-04-10T00:00:00"/>
    <s v="First Class"/>
    <x v="94"/>
    <x v="95"/>
    <x v="2"/>
    <x v="0"/>
    <x v="0"/>
    <x v="11"/>
    <s v="Customizable multimedia open architecture"/>
    <n v="3870.28"/>
    <n v="2"/>
    <n v="2"/>
    <n v="0.24"/>
    <n v="0.24"/>
    <n v="78.87"/>
    <n v="78.87"/>
    <s v="Profit"/>
    <s v="Dec-2023"/>
    <n v="2.0378370557168991E-2"/>
  </r>
  <r>
    <x v="96"/>
    <x v="88"/>
    <d v="2025-04-29T00:00:00"/>
    <s v="Second Class"/>
    <x v="95"/>
    <x v="96"/>
    <x v="1"/>
    <x v="1"/>
    <x v="1"/>
    <x v="8"/>
    <s v="Extended exuding data-warehouse"/>
    <n v="627.72"/>
    <n v="5"/>
    <n v="5"/>
    <n v="0.43"/>
    <n v="0.43"/>
    <n v="-14.78"/>
    <n v="-14.78"/>
    <s v="Loss"/>
    <s v="Dec-2023"/>
    <n v="-2.3545529854075063E-2"/>
  </r>
  <r>
    <x v="97"/>
    <x v="89"/>
    <d v="2025-04-26T00:00:00"/>
    <s v="Second Class"/>
    <x v="96"/>
    <x v="97"/>
    <x v="0"/>
    <x v="3"/>
    <x v="1"/>
    <x v="2"/>
    <s v="Horizontal next generation instruction set"/>
    <n v="4174.5200000000004"/>
    <n v="2"/>
    <n v="2"/>
    <n v="0.19"/>
    <n v="0.19"/>
    <n v="648.61"/>
    <n v="648.61"/>
    <s v="Profit"/>
    <s v="Apr-2025"/>
    <n v="0.15537355192932359"/>
  </r>
  <r>
    <x v="98"/>
    <x v="90"/>
    <d v="2025-04-27T00:00:00"/>
    <s v="First Class"/>
    <x v="97"/>
    <x v="98"/>
    <x v="1"/>
    <x v="3"/>
    <x v="1"/>
    <x v="2"/>
    <s v="Persistent actuating ability"/>
    <n v="447.93"/>
    <n v="2"/>
    <n v="2"/>
    <n v="0.24"/>
    <n v="0.24"/>
    <n v="802.92"/>
    <n v="802.92"/>
    <s v="Profit"/>
    <s v="Dec-2024"/>
    <n v="1.7925122228919697"/>
  </r>
  <r>
    <x v="99"/>
    <x v="61"/>
    <d v="2025-04-17T00:00:00"/>
    <s v="Same Day"/>
    <x v="98"/>
    <x v="99"/>
    <x v="1"/>
    <x v="3"/>
    <x v="0"/>
    <x v="9"/>
    <s v="Future-proofed contextually-based hub"/>
    <n v="3617.1"/>
    <n v="8"/>
    <n v="8"/>
    <n v="0.32"/>
    <n v="0.32"/>
    <n v="702.3"/>
    <n v="702.3"/>
    <s v="Profit"/>
    <s v="Feb-2025"/>
    <n v="0.19416106825910259"/>
  </r>
  <r>
    <x v="100"/>
    <x v="91"/>
    <d v="2025-04-14T00:00:00"/>
    <s v="First Class"/>
    <x v="99"/>
    <x v="100"/>
    <x v="1"/>
    <x v="2"/>
    <x v="0"/>
    <x v="0"/>
    <s v="Profound full-range knowledgebase"/>
    <n v="366.09"/>
    <n v="7"/>
    <n v="7"/>
    <n v="0.08"/>
    <n v="0.08"/>
    <n v="-40.72"/>
    <n v="-40.72"/>
    <s v="Loss"/>
    <s v="Apr-2024"/>
    <n v="-0.11122947908984131"/>
  </r>
  <r>
    <x v="101"/>
    <x v="92"/>
    <d v="2025-05-02T00:00:00"/>
    <s v="First Class"/>
    <x v="100"/>
    <x v="101"/>
    <x v="0"/>
    <x v="2"/>
    <x v="2"/>
    <x v="5"/>
    <s v="De-engineered holistic emulation"/>
    <n v="663.91"/>
    <n v="8"/>
    <n v="8"/>
    <n v="0.24"/>
    <n v="0.24"/>
    <n v="553.38"/>
    <n v="553.38"/>
    <s v="Profit"/>
    <s v="Jun-2024"/>
    <n v="0.83351659110421594"/>
  </r>
  <r>
    <x v="102"/>
    <x v="93"/>
    <d v="2025-05-08T00:00:00"/>
    <s v="Standard Class"/>
    <x v="101"/>
    <x v="102"/>
    <x v="2"/>
    <x v="3"/>
    <x v="2"/>
    <x v="6"/>
    <s v="Customer-focused motivating knowledgebase"/>
    <n v="1286.0899999999999"/>
    <n v="5"/>
    <n v="5"/>
    <n v="0.33"/>
    <n v="0.33"/>
    <n v="599.63"/>
    <n v="599.63"/>
    <s v="Profit"/>
    <s v="Aug-2023"/>
    <n v="0.46624264242782387"/>
  </r>
  <r>
    <x v="103"/>
    <x v="94"/>
    <d v="2025-04-12T00:00:00"/>
    <s v="Second Class"/>
    <x v="102"/>
    <x v="103"/>
    <x v="2"/>
    <x v="1"/>
    <x v="2"/>
    <x v="3"/>
    <s v="Multi-tiered holistic instruction set"/>
    <n v="2575.34"/>
    <n v="4"/>
    <n v="4"/>
    <n v="0.46"/>
    <n v="0.46"/>
    <n v="-71.78"/>
    <n v="-71.78"/>
    <s v="Loss"/>
    <s v="Dec-2024"/>
    <n v="-2.7872047962599112E-2"/>
  </r>
  <r>
    <x v="104"/>
    <x v="95"/>
    <d v="2025-05-06T00:00:00"/>
    <s v="Same Day"/>
    <x v="103"/>
    <x v="104"/>
    <x v="2"/>
    <x v="1"/>
    <x v="0"/>
    <x v="11"/>
    <s v="Diverse dynamic methodology"/>
    <n v="4061.48"/>
    <n v="1"/>
    <n v="1"/>
    <n v="0.45"/>
    <n v="0.45"/>
    <n v="64.59"/>
    <n v="64.59"/>
    <s v="Profit"/>
    <s v="Mar-2024"/>
    <n v="1.5903069816914032E-2"/>
  </r>
  <r>
    <x v="105"/>
    <x v="96"/>
    <d v="2025-05-02T00:00:00"/>
    <s v="Same Day"/>
    <x v="104"/>
    <x v="105"/>
    <x v="2"/>
    <x v="1"/>
    <x v="1"/>
    <x v="1"/>
    <s v="Synergized optimizing budgetary management"/>
    <n v="4945.8"/>
    <n v="9"/>
    <n v="9"/>
    <n v="0.13"/>
    <n v="0.13"/>
    <n v="238.31"/>
    <n v="238.31"/>
    <s v="Profit"/>
    <s v="Aug-2023"/>
    <n v="4.8184318007198024E-2"/>
  </r>
  <r>
    <x v="106"/>
    <x v="97"/>
    <d v="2025-04-17T00:00:00"/>
    <s v="Standard Class"/>
    <x v="105"/>
    <x v="106"/>
    <x v="0"/>
    <x v="1"/>
    <x v="0"/>
    <x v="0"/>
    <s v="Intuitive executive productivity"/>
    <n v="2159.81"/>
    <n v="8"/>
    <n v="8"/>
    <n v="0.19"/>
    <n v="0.19"/>
    <n v="626.14"/>
    <n v="626.14"/>
    <s v="Profit"/>
    <s v="Sep-2024"/>
    <n v="0.28990513054389044"/>
  </r>
  <r>
    <x v="107"/>
    <x v="98"/>
    <d v="2025-04-22T00:00:00"/>
    <s v="Standard Class"/>
    <x v="106"/>
    <x v="107"/>
    <x v="2"/>
    <x v="0"/>
    <x v="2"/>
    <x v="4"/>
    <s v="Profit-focused value-added complexity"/>
    <n v="1871.36"/>
    <n v="8"/>
    <n v="8"/>
    <n v="0.18"/>
    <n v="0.18"/>
    <n v="677.48"/>
    <n v="677.48"/>
    <s v="Profit"/>
    <s v="Nov-2023"/>
    <n v="0.36202547879616964"/>
  </r>
  <r>
    <x v="108"/>
    <x v="60"/>
    <d v="2025-05-07T00:00:00"/>
    <s v="First Class"/>
    <x v="107"/>
    <x v="108"/>
    <x v="2"/>
    <x v="2"/>
    <x v="2"/>
    <x v="6"/>
    <s v="Automated bifurcated service-desk"/>
    <n v="91.7"/>
    <n v="7"/>
    <n v="7"/>
    <n v="0.3"/>
    <n v="0.3"/>
    <n v="268.45999999999998"/>
    <n v="268.45999999999998"/>
    <s v="Profit"/>
    <s v="Sep-2023"/>
    <n v="2.9275899672846233"/>
  </r>
  <r>
    <x v="109"/>
    <x v="99"/>
    <d v="2025-04-24T00:00:00"/>
    <s v="Second Class"/>
    <x v="108"/>
    <x v="109"/>
    <x v="1"/>
    <x v="1"/>
    <x v="1"/>
    <x v="8"/>
    <s v="Quality-focused 3rdgeneration matrices"/>
    <n v="4792.47"/>
    <n v="7"/>
    <n v="7"/>
    <n v="0.15"/>
    <n v="0.15"/>
    <n v="553.59"/>
    <n v="553.59"/>
    <s v="Profit"/>
    <s v="Aug-2024"/>
    <n v="0.11551246017189466"/>
  </r>
  <r>
    <x v="110"/>
    <x v="100"/>
    <d v="2025-05-04T00:00:00"/>
    <s v="First Class"/>
    <x v="109"/>
    <x v="110"/>
    <x v="0"/>
    <x v="0"/>
    <x v="1"/>
    <x v="8"/>
    <s v="Multi-layered modular artificial intelligence"/>
    <n v="3309.19"/>
    <n v="7"/>
    <n v="7"/>
    <n v="0.06"/>
    <n v="0.06"/>
    <n v="378.75"/>
    <n v="378.75"/>
    <s v="Profit"/>
    <s v="Jan-2024"/>
    <n v="0.11445399025139082"/>
  </r>
  <r>
    <x v="111"/>
    <x v="101"/>
    <d v="2025-04-15T00:00:00"/>
    <s v="First Class"/>
    <x v="110"/>
    <x v="111"/>
    <x v="2"/>
    <x v="2"/>
    <x v="0"/>
    <x v="11"/>
    <s v="Face-to-face clear-thinking superstructure"/>
    <n v="3547.81"/>
    <n v="8"/>
    <n v="8"/>
    <n v="0.12"/>
    <n v="0.12"/>
    <n v="345.8"/>
    <n v="345.8"/>
    <s v="Profit"/>
    <s v="Jan-2024"/>
    <n v="9.7468579208018477E-2"/>
  </r>
  <r>
    <x v="112"/>
    <x v="102"/>
    <d v="2025-04-10T00:00:00"/>
    <s v="Second Class"/>
    <x v="111"/>
    <x v="112"/>
    <x v="1"/>
    <x v="3"/>
    <x v="0"/>
    <x v="11"/>
    <s v="Synergistic high-level firmware"/>
    <n v="3158.75"/>
    <n v="5"/>
    <n v="5"/>
    <n v="0.36"/>
    <n v="0.36"/>
    <n v="407.48"/>
    <n v="407.48"/>
    <s v="Profit"/>
    <s v="Jul-2024"/>
    <n v="0.12900039572615751"/>
  </r>
  <r>
    <x v="113"/>
    <x v="20"/>
    <d v="2025-04-16T00:00:00"/>
    <s v="First Class"/>
    <x v="112"/>
    <x v="113"/>
    <x v="2"/>
    <x v="1"/>
    <x v="1"/>
    <x v="8"/>
    <s v="Managed disintermediate instruction set"/>
    <n v="943.91"/>
    <n v="5"/>
    <n v="5"/>
    <n v="0.31"/>
    <n v="0.31"/>
    <n v="23.47"/>
    <n v="23.47"/>
    <s v="Profit"/>
    <s v="Sep-2023"/>
    <n v="2.4864658706868239E-2"/>
  </r>
  <r>
    <x v="114"/>
    <x v="103"/>
    <d v="2025-05-06T00:00:00"/>
    <s v="Standard Class"/>
    <x v="113"/>
    <x v="114"/>
    <x v="2"/>
    <x v="0"/>
    <x v="2"/>
    <x v="5"/>
    <s v="Reactive fault-tolerant software"/>
    <n v="4725.68"/>
    <n v="5"/>
    <n v="5"/>
    <n v="0.37"/>
    <n v="0.37"/>
    <n v="104.98"/>
    <n v="104.98"/>
    <s v="Profit"/>
    <s v="Apr-2024"/>
    <n v="2.2214792368505695E-2"/>
  </r>
  <r>
    <x v="115"/>
    <x v="104"/>
    <d v="2025-04-23T00:00:00"/>
    <s v="Standard Class"/>
    <x v="114"/>
    <x v="115"/>
    <x v="0"/>
    <x v="1"/>
    <x v="0"/>
    <x v="13"/>
    <s v="Distributed context-sensitive utilization"/>
    <n v="2897.02"/>
    <n v="10"/>
    <n v="10"/>
    <n v="0.25"/>
    <n v="0.25"/>
    <n v="996.72"/>
    <n v="996.72"/>
    <s v="Profit"/>
    <s v="Oct-2024"/>
    <n v="0.3440500928540362"/>
  </r>
  <r>
    <x v="116"/>
    <x v="105"/>
    <d v="2025-05-08T00:00:00"/>
    <s v="Second Class"/>
    <x v="115"/>
    <x v="116"/>
    <x v="0"/>
    <x v="1"/>
    <x v="1"/>
    <x v="2"/>
    <s v="Face-to-face asymmetric algorithm"/>
    <n v="730.24"/>
    <n v="5"/>
    <n v="5"/>
    <n v="0.06"/>
    <n v="0.06"/>
    <n v="739.25"/>
    <n v="739.25"/>
    <s v="Profit"/>
    <s v="Feb-2025"/>
    <n v="1.0123384092900964"/>
  </r>
  <r>
    <x v="117"/>
    <x v="106"/>
    <d v="2025-04-19T00:00:00"/>
    <s v="Second Class"/>
    <x v="116"/>
    <x v="117"/>
    <x v="1"/>
    <x v="1"/>
    <x v="2"/>
    <x v="5"/>
    <s v="Cross-platform encompassing neural-net"/>
    <n v="1843.26"/>
    <n v="5"/>
    <n v="5"/>
    <n v="0.11"/>
    <n v="0.11"/>
    <n v="263.75"/>
    <n v="263.75"/>
    <s v="Profit"/>
    <s v="Aug-2024"/>
    <n v="0.14308887514512331"/>
  </r>
  <r>
    <x v="118"/>
    <x v="107"/>
    <d v="2025-04-17T00:00:00"/>
    <s v="Second Class"/>
    <x v="117"/>
    <x v="118"/>
    <x v="1"/>
    <x v="2"/>
    <x v="1"/>
    <x v="2"/>
    <s v="Multi-layered disintermediate core"/>
    <n v="3447.01"/>
    <n v="7"/>
    <n v="7"/>
    <n v="0.14000000000000001"/>
    <n v="0.14000000000000001"/>
    <n v="-18.39"/>
    <n v="-18.39"/>
    <s v="Loss"/>
    <s v="Nov-2023"/>
    <n v="-5.3350584999753408E-3"/>
  </r>
  <r>
    <x v="119"/>
    <x v="108"/>
    <d v="2025-05-06T00:00:00"/>
    <s v="Second Class"/>
    <x v="118"/>
    <x v="119"/>
    <x v="0"/>
    <x v="3"/>
    <x v="0"/>
    <x v="13"/>
    <s v="Robust global approach"/>
    <n v="2702.22"/>
    <n v="1"/>
    <n v="1"/>
    <n v="0.49"/>
    <n v="0.49"/>
    <n v="244.23"/>
    <n v="244.23"/>
    <s v="Profit"/>
    <s v="Nov-2024"/>
    <n v="9.0381242089837249E-2"/>
  </r>
  <r>
    <x v="120"/>
    <x v="109"/>
    <d v="2025-04-16T00:00:00"/>
    <s v="Standard Class"/>
    <x v="119"/>
    <x v="120"/>
    <x v="0"/>
    <x v="2"/>
    <x v="1"/>
    <x v="2"/>
    <s v="Quality-focused interactive orchestration"/>
    <n v="2143.2800000000002"/>
    <n v="9"/>
    <n v="9"/>
    <n v="0.27"/>
    <n v="0.27"/>
    <n v="844.44"/>
    <n v="844.44"/>
    <s v="Profit"/>
    <s v="Dec-2024"/>
    <n v="0.39399425180097791"/>
  </r>
  <r>
    <x v="121"/>
    <x v="110"/>
    <d v="2025-04-10T00:00:00"/>
    <s v="First Class"/>
    <x v="120"/>
    <x v="121"/>
    <x v="1"/>
    <x v="2"/>
    <x v="1"/>
    <x v="2"/>
    <s v="Digitized disintermediate info-me diaries"/>
    <n v="1171.43"/>
    <n v="3"/>
    <n v="3"/>
    <n v="0.22"/>
    <n v="0.22"/>
    <n v="895.95"/>
    <n v="895.95"/>
    <s v="Profit"/>
    <s v="Jun-2023"/>
    <n v="0.76483443312874011"/>
  </r>
  <r>
    <x v="122"/>
    <x v="64"/>
    <d v="2025-04-13T00:00:00"/>
    <s v="Second Class"/>
    <x v="121"/>
    <x v="122"/>
    <x v="1"/>
    <x v="0"/>
    <x v="0"/>
    <x v="0"/>
    <s v="Object-based zero tolerance interface"/>
    <n v="1442.32"/>
    <n v="5"/>
    <n v="5"/>
    <n v="0.06"/>
    <n v="0.06"/>
    <n v="543.57000000000005"/>
    <n v="543.57000000000005"/>
    <s v="Profit"/>
    <s v="Dec-2023"/>
    <n v="0.37687198402573635"/>
  </r>
  <r>
    <x v="123"/>
    <x v="44"/>
    <d v="2025-05-02T00:00:00"/>
    <s v="Standard Class"/>
    <x v="122"/>
    <x v="123"/>
    <x v="1"/>
    <x v="3"/>
    <x v="2"/>
    <x v="10"/>
    <s v="Horizontal stable protocol"/>
    <n v="2792.73"/>
    <n v="7"/>
    <n v="7"/>
    <n v="0.45"/>
    <n v="0.45"/>
    <n v="361.3"/>
    <n v="361.3"/>
    <s v="Profit"/>
    <s v="Oct-2023"/>
    <n v="0.12937161845219552"/>
  </r>
  <r>
    <x v="124"/>
    <x v="111"/>
    <d v="2025-05-04T00:00:00"/>
    <s v="Second Class"/>
    <x v="123"/>
    <x v="124"/>
    <x v="2"/>
    <x v="1"/>
    <x v="0"/>
    <x v="0"/>
    <s v="Seamless 6thgeneration data-warehouse"/>
    <n v="156.88"/>
    <n v="5"/>
    <n v="5"/>
    <n v="0.27"/>
    <n v="0.27"/>
    <n v="888.15"/>
    <n v="888.15"/>
    <s v="Profit"/>
    <s v="Apr-2023"/>
    <n v="5.6613335033146353"/>
  </r>
  <r>
    <x v="125"/>
    <x v="112"/>
    <d v="2025-04-17T00:00:00"/>
    <s v="Second Class"/>
    <x v="124"/>
    <x v="125"/>
    <x v="0"/>
    <x v="1"/>
    <x v="0"/>
    <x v="13"/>
    <s v="Seamless web-enabled interface"/>
    <n v="267.79000000000002"/>
    <n v="9"/>
    <n v="9"/>
    <n v="0.3"/>
    <n v="0.3"/>
    <n v="685.64"/>
    <n v="685.64"/>
    <s v="Profit"/>
    <s v="Jul-2023"/>
    <n v="2.5603644646924826"/>
  </r>
  <r>
    <x v="126"/>
    <x v="66"/>
    <d v="2025-05-08T00:00:00"/>
    <s v="Standard Class"/>
    <x v="125"/>
    <x v="126"/>
    <x v="0"/>
    <x v="2"/>
    <x v="0"/>
    <x v="13"/>
    <s v="Business-focused logistical application"/>
    <n v="1729.5"/>
    <n v="7"/>
    <n v="7"/>
    <n v="0.11"/>
    <n v="0.11"/>
    <n v="-43.29"/>
    <n v="-43.29"/>
    <s v="Loss"/>
    <s v="Jul-2023"/>
    <n v="-2.5030355594102341E-2"/>
  </r>
  <r>
    <x v="127"/>
    <x v="113"/>
    <d v="2025-05-05T00:00:00"/>
    <s v="First Class"/>
    <x v="126"/>
    <x v="127"/>
    <x v="1"/>
    <x v="0"/>
    <x v="0"/>
    <x v="12"/>
    <s v="Networked context-sensitive framework"/>
    <n v="339.29"/>
    <n v="5"/>
    <n v="5"/>
    <n v="0.32"/>
    <n v="0.32"/>
    <n v="34.880000000000003"/>
    <n v="34.880000000000003"/>
    <s v="Profit"/>
    <s v="May-2024"/>
    <n v="0.10280291196321731"/>
  </r>
  <r>
    <x v="128"/>
    <x v="114"/>
    <d v="2025-05-04T00:00:00"/>
    <s v="First Class"/>
    <x v="127"/>
    <x v="128"/>
    <x v="1"/>
    <x v="2"/>
    <x v="1"/>
    <x v="8"/>
    <s v="Multi-tiered bandwidth-monitored methodology"/>
    <n v="768.33"/>
    <n v="4"/>
    <n v="4"/>
    <n v="0.13"/>
    <n v="0.13"/>
    <n v="-82.47"/>
    <n v="-82.47"/>
    <s v="Loss"/>
    <s v="Dec-2023"/>
    <n v="-0.10733669126547186"/>
  </r>
  <r>
    <x v="129"/>
    <x v="115"/>
    <d v="2025-04-09T00:00:00"/>
    <s v="Same Day"/>
    <x v="128"/>
    <x v="129"/>
    <x v="2"/>
    <x v="1"/>
    <x v="0"/>
    <x v="0"/>
    <s v="Progressive heuristic matrix"/>
    <n v="3960.69"/>
    <n v="7"/>
    <n v="7"/>
    <n v="0.38"/>
    <n v="0.38"/>
    <n v="80.930000000000007"/>
    <n v="80.930000000000007"/>
    <s v="Profit"/>
    <s v="Jul-2023"/>
    <n v="2.0433308337688638E-2"/>
  </r>
  <r>
    <x v="130"/>
    <x v="116"/>
    <d v="2025-04-27T00:00:00"/>
    <s v="Second Class"/>
    <x v="129"/>
    <x v="130"/>
    <x v="1"/>
    <x v="1"/>
    <x v="2"/>
    <x v="4"/>
    <s v="Synergistic uniform conglomeration"/>
    <n v="3384.14"/>
    <n v="2"/>
    <n v="2"/>
    <n v="0.46"/>
    <n v="0.46"/>
    <n v="135.03"/>
    <n v="135.03"/>
    <s v="Profit"/>
    <s v="Apr-2023"/>
    <n v="3.9900831525882502E-2"/>
  </r>
  <r>
    <x v="131"/>
    <x v="117"/>
    <d v="2025-04-13T00:00:00"/>
    <s v="Second Class"/>
    <x v="130"/>
    <x v="131"/>
    <x v="2"/>
    <x v="1"/>
    <x v="2"/>
    <x v="3"/>
    <s v="Proactive secondary access"/>
    <n v="2803.26"/>
    <n v="10"/>
    <n v="10"/>
    <n v="0.36"/>
    <n v="0.36"/>
    <n v="992.28"/>
    <n v="992.28"/>
    <s v="Profit"/>
    <s v="Apr-2023"/>
    <n v="0.35397358789409472"/>
  </r>
  <r>
    <x v="132"/>
    <x v="118"/>
    <d v="2025-04-20T00:00:00"/>
    <s v="Second Class"/>
    <x v="131"/>
    <x v="132"/>
    <x v="1"/>
    <x v="2"/>
    <x v="2"/>
    <x v="4"/>
    <s v="Phased motivating throughput"/>
    <n v="3802.99"/>
    <n v="9"/>
    <n v="9"/>
    <n v="0.38"/>
    <n v="0.38"/>
    <n v="618.5"/>
    <n v="618.5"/>
    <s v="Profit"/>
    <s v="Jul-2024"/>
    <n v="0.16263518967969939"/>
  </r>
  <r>
    <x v="133"/>
    <x v="61"/>
    <d v="2025-05-08T00:00:00"/>
    <s v="Second Class"/>
    <x v="132"/>
    <x v="133"/>
    <x v="1"/>
    <x v="3"/>
    <x v="1"/>
    <x v="1"/>
    <s v="Open-architected coherent application"/>
    <n v="2894.66"/>
    <n v="9"/>
    <n v="9"/>
    <n v="0.2"/>
    <n v="0.2"/>
    <n v="564.22"/>
    <n v="564.22"/>
    <s v="Profit"/>
    <s v="Feb-2025"/>
    <n v="0.19491753781100374"/>
  </r>
  <r>
    <x v="134"/>
    <x v="119"/>
    <d v="2025-05-02T00:00:00"/>
    <s v="Same Day"/>
    <x v="133"/>
    <x v="134"/>
    <x v="1"/>
    <x v="1"/>
    <x v="0"/>
    <x v="0"/>
    <s v="Advanced contextually-based focus group"/>
    <n v="2187.46"/>
    <n v="6"/>
    <n v="6"/>
    <n v="0.22"/>
    <n v="0.22"/>
    <n v="241.45"/>
    <n v="241.45"/>
    <s v="Profit"/>
    <s v="Jul-2023"/>
    <n v="0.110379161218948"/>
  </r>
  <r>
    <x v="135"/>
    <x v="94"/>
    <d v="2025-04-11T00:00:00"/>
    <s v="Second Class"/>
    <x v="134"/>
    <x v="135"/>
    <x v="2"/>
    <x v="1"/>
    <x v="1"/>
    <x v="1"/>
    <s v="Fully-configurable client-server concept"/>
    <n v="2453.94"/>
    <n v="2"/>
    <n v="2"/>
    <n v="0.42"/>
    <n v="0.42"/>
    <n v="47.57"/>
    <n v="47.57"/>
    <s v="Profit"/>
    <s v="Dec-2024"/>
    <n v="1.93851520412072E-2"/>
  </r>
  <r>
    <x v="136"/>
    <x v="120"/>
    <d v="2025-05-08T00:00:00"/>
    <s v="Standard Class"/>
    <x v="135"/>
    <x v="136"/>
    <x v="1"/>
    <x v="3"/>
    <x v="0"/>
    <x v="0"/>
    <s v="Open-architected explicit data-warehouse"/>
    <n v="1766.24"/>
    <n v="10"/>
    <n v="10"/>
    <n v="0.05"/>
    <n v="0.05"/>
    <n v="68.52"/>
    <n v="68.52"/>
    <s v="Profit"/>
    <s v="Feb-2024"/>
    <n v="3.8794274843735842E-2"/>
  </r>
  <r>
    <x v="137"/>
    <x v="121"/>
    <d v="2025-04-24T00:00:00"/>
    <s v="Second Class"/>
    <x v="136"/>
    <x v="137"/>
    <x v="2"/>
    <x v="1"/>
    <x v="0"/>
    <x v="11"/>
    <s v="Progressive foreground algorithm"/>
    <n v="933.47"/>
    <n v="3"/>
    <n v="3"/>
    <n v="0.14000000000000001"/>
    <n v="0.14000000000000001"/>
    <n v="432.89"/>
    <n v="432.89"/>
    <s v="Profit"/>
    <s v="Oct-2024"/>
    <n v="0.46374280908866911"/>
  </r>
  <r>
    <x v="138"/>
    <x v="122"/>
    <d v="2025-04-12T00:00:00"/>
    <s v="First Class"/>
    <x v="137"/>
    <x v="138"/>
    <x v="1"/>
    <x v="1"/>
    <x v="2"/>
    <x v="4"/>
    <s v="Public-key client-server approach"/>
    <n v="4872.95"/>
    <n v="2"/>
    <n v="2"/>
    <n v="0.34"/>
    <n v="0.34"/>
    <n v="562.46"/>
    <n v="562.46"/>
    <s v="Profit"/>
    <s v="Oct-2023"/>
    <n v="0.11542494792682052"/>
  </r>
  <r>
    <x v="139"/>
    <x v="123"/>
    <d v="2025-05-07T00:00:00"/>
    <s v="Same Day"/>
    <x v="138"/>
    <x v="139"/>
    <x v="0"/>
    <x v="3"/>
    <x v="0"/>
    <x v="0"/>
    <s v="Integrated content-based adapter"/>
    <n v="3114.55"/>
    <n v="6"/>
    <n v="6"/>
    <n v="0.17"/>
    <n v="0.17"/>
    <n v="312.60000000000002"/>
    <n v="312.60000000000002"/>
    <s v="Profit"/>
    <s v="Aug-2023"/>
    <n v="0.10036762935255494"/>
  </r>
  <r>
    <x v="140"/>
    <x v="124"/>
    <d v="2025-04-28T00:00:00"/>
    <s v="Second Class"/>
    <x v="139"/>
    <x v="140"/>
    <x v="2"/>
    <x v="1"/>
    <x v="2"/>
    <x v="5"/>
    <s v="Diverse zero administration frame"/>
    <n v="3191.19"/>
    <n v="4"/>
    <n v="4"/>
    <n v="0.23"/>
    <n v="0.23"/>
    <n v="351.15"/>
    <n v="351.15"/>
    <s v="Profit"/>
    <s v="Aug-2023"/>
    <n v="0.11003732150075676"/>
  </r>
  <r>
    <x v="141"/>
    <x v="125"/>
    <d v="2025-04-14T00:00:00"/>
    <s v="Same Day"/>
    <x v="140"/>
    <x v="141"/>
    <x v="0"/>
    <x v="1"/>
    <x v="2"/>
    <x v="3"/>
    <s v="Grass-roots analyzing artificial intelligence"/>
    <n v="142.63999999999999"/>
    <n v="7"/>
    <n v="7"/>
    <n v="0.12"/>
    <n v="0.12"/>
    <n v="40.25"/>
    <n v="40.25"/>
    <s v="Profit"/>
    <s v="Jun-2023"/>
    <n v="0.28217891194615818"/>
  </r>
  <r>
    <x v="142"/>
    <x v="126"/>
    <d v="2025-04-17T00:00:00"/>
    <s v="Standard Class"/>
    <x v="141"/>
    <x v="142"/>
    <x v="2"/>
    <x v="0"/>
    <x v="1"/>
    <x v="8"/>
    <s v="Monitored tertiary framework"/>
    <n v="3729.52"/>
    <n v="7"/>
    <n v="7"/>
    <n v="0.49"/>
    <n v="0.49"/>
    <n v="998.84"/>
    <n v="998.84"/>
    <s v="Profit"/>
    <s v="Jan-2025"/>
    <n v="0.26781998755872072"/>
  </r>
  <r>
    <x v="143"/>
    <x v="127"/>
    <d v="2025-04-25T00:00:00"/>
    <s v="Second Class"/>
    <x v="142"/>
    <x v="143"/>
    <x v="1"/>
    <x v="2"/>
    <x v="1"/>
    <x v="8"/>
    <s v="Face-to-face high-level moderator"/>
    <n v="3292.64"/>
    <n v="8"/>
    <n v="8"/>
    <n v="0.38"/>
    <n v="0.38"/>
    <n v="49.19"/>
    <n v="49.19"/>
    <s v="Profit"/>
    <s v="May-2023"/>
    <n v="1.4939379950434909E-2"/>
  </r>
  <r>
    <x v="144"/>
    <x v="128"/>
    <d v="2025-04-10T00:00:00"/>
    <s v="First Class"/>
    <x v="143"/>
    <x v="144"/>
    <x v="2"/>
    <x v="1"/>
    <x v="2"/>
    <x v="6"/>
    <s v="Diverse motivating infrastructure"/>
    <n v="603.35"/>
    <n v="9"/>
    <n v="9"/>
    <n v="0.27"/>
    <n v="0.27"/>
    <n v="399.17"/>
    <n v="399.17"/>
    <s v="Profit"/>
    <s v="Mar-2025"/>
    <n v="0.66158945885472775"/>
  </r>
  <r>
    <x v="145"/>
    <x v="129"/>
    <d v="2025-04-21T00:00:00"/>
    <s v="Same Day"/>
    <x v="144"/>
    <x v="145"/>
    <x v="1"/>
    <x v="2"/>
    <x v="0"/>
    <x v="0"/>
    <s v="Phased incremental product"/>
    <n v="726.42"/>
    <n v="2"/>
    <n v="2"/>
    <n v="0.34"/>
    <n v="0.34"/>
    <n v="313.60000000000002"/>
    <n v="313.60000000000002"/>
    <s v="Profit"/>
    <s v="Dec-2023"/>
    <n v="0.43170617549076296"/>
  </r>
  <r>
    <x v="146"/>
    <x v="130"/>
    <d v="2025-04-19T00:00:00"/>
    <s v="Same Day"/>
    <x v="47"/>
    <x v="146"/>
    <x v="1"/>
    <x v="1"/>
    <x v="0"/>
    <x v="0"/>
    <s v="Managed mission-critical throughput"/>
    <n v="1280.43"/>
    <n v="6"/>
    <n v="6"/>
    <n v="0.12"/>
    <n v="0.12"/>
    <n v="233.09"/>
    <n v="233.09"/>
    <s v="Profit"/>
    <s v="Mar-2024"/>
    <n v="0.1820404083003366"/>
  </r>
  <r>
    <x v="147"/>
    <x v="131"/>
    <d v="2025-04-14T00:00:00"/>
    <s v="Standard Class"/>
    <x v="145"/>
    <x v="147"/>
    <x v="2"/>
    <x v="0"/>
    <x v="1"/>
    <x v="8"/>
    <s v="Polarized context-sensitive productivity"/>
    <n v="4405.93"/>
    <n v="8"/>
    <n v="8"/>
    <n v="0.41"/>
    <n v="0.41"/>
    <n v="471.23"/>
    <n v="471.23"/>
    <s v="Profit"/>
    <s v="May-2024"/>
    <n v="0.10695358301198611"/>
  </r>
  <r>
    <x v="148"/>
    <x v="3"/>
    <d v="2025-04-26T00:00:00"/>
    <s v="Standard Class"/>
    <x v="146"/>
    <x v="148"/>
    <x v="0"/>
    <x v="2"/>
    <x v="1"/>
    <x v="2"/>
    <s v="Diverse uniform software"/>
    <n v="1332.06"/>
    <n v="7"/>
    <n v="7"/>
    <n v="0.46"/>
    <n v="0.46"/>
    <n v="493.25"/>
    <n v="493.25"/>
    <s v="Profit"/>
    <s v="Nov-2023"/>
    <n v="0.37029112802726605"/>
  </r>
  <r>
    <x v="149"/>
    <x v="119"/>
    <d v="2025-04-23T00:00:00"/>
    <s v="First Class"/>
    <x v="147"/>
    <x v="149"/>
    <x v="1"/>
    <x v="3"/>
    <x v="1"/>
    <x v="1"/>
    <s v="Adaptive scalable algorithm"/>
    <n v="3098.09"/>
    <n v="9"/>
    <n v="9"/>
    <n v="0.08"/>
    <n v="0.08"/>
    <n v="638.51"/>
    <n v="638.51"/>
    <s v="Profit"/>
    <s v="Jul-2023"/>
    <n v="0.2060979506728339"/>
  </r>
  <r>
    <x v="150"/>
    <x v="80"/>
    <d v="2025-04-18T00:00:00"/>
    <s v="Second Class"/>
    <x v="148"/>
    <x v="150"/>
    <x v="0"/>
    <x v="0"/>
    <x v="0"/>
    <x v="11"/>
    <s v="Ergonomic user-facing focus group"/>
    <n v="4670.3999999999996"/>
    <n v="1"/>
    <n v="1"/>
    <n v="0.21"/>
    <n v="0.21"/>
    <n v="58.71"/>
    <n v="58.71"/>
    <s v="Profit"/>
    <s v="Oct-2024"/>
    <n v="1.2570657759506682E-2"/>
  </r>
  <r>
    <x v="151"/>
    <x v="132"/>
    <d v="2025-05-07T00:00:00"/>
    <s v="First Class"/>
    <x v="149"/>
    <x v="151"/>
    <x v="1"/>
    <x v="3"/>
    <x v="0"/>
    <x v="0"/>
    <s v="Inverse fault-tolerant process improvement"/>
    <n v="3313.18"/>
    <n v="10"/>
    <n v="10"/>
    <n v="0.32"/>
    <n v="0.32"/>
    <n v="619.51"/>
    <n v="619.51"/>
    <s v="Profit"/>
    <s v="Sep-2024"/>
    <n v="0.18698350225463151"/>
  </r>
  <r>
    <x v="152"/>
    <x v="133"/>
    <d v="2025-04-16T00:00:00"/>
    <s v="Standard Class"/>
    <x v="150"/>
    <x v="152"/>
    <x v="1"/>
    <x v="2"/>
    <x v="1"/>
    <x v="1"/>
    <s v="Function-based value-added archive"/>
    <n v="2027.96"/>
    <n v="3"/>
    <n v="3"/>
    <n v="0.18"/>
    <n v="0.18"/>
    <n v="792.97"/>
    <n v="792.97"/>
    <s v="Profit"/>
    <s v="Oct-2024"/>
    <n v="0.39101856052387624"/>
  </r>
  <r>
    <x v="153"/>
    <x v="134"/>
    <d v="2025-04-23T00:00:00"/>
    <s v="First Class"/>
    <x v="151"/>
    <x v="153"/>
    <x v="1"/>
    <x v="1"/>
    <x v="1"/>
    <x v="8"/>
    <s v="Multi-lateral tertiary process improvement"/>
    <n v="1596.46"/>
    <n v="5"/>
    <n v="5"/>
    <n v="0.01"/>
    <n v="0.01"/>
    <n v="365.31"/>
    <n v="365.31"/>
    <s v="Profit"/>
    <s v="Jul-2024"/>
    <n v="0.22882502536862809"/>
  </r>
  <r>
    <x v="154"/>
    <x v="42"/>
    <d v="2025-04-17T00:00:00"/>
    <s v="Same Day"/>
    <x v="152"/>
    <x v="154"/>
    <x v="0"/>
    <x v="2"/>
    <x v="2"/>
    <x v="6"/>
    <s v="Configurable holistic orchestration"/>
    <n v="2906.38"/>
    <n v="10"/>
    <n v="10"/>
    <n v="0.32"/>
    <n v="0.32"/>
    <n v="858.78"/>
    <n v="858.78"/>
    <s v="Profit"/>
    <s v="Jun-2023"/>
    <n v="0.29548097633482201"/>
  </r>
  <r>
    <x v="155"/>
    <x v="135"/>
    <d v="2025-04-29T00:00:00"/>
    <s v="Same Day"/>
    <x v="153"/>
    <x v="155"/>
    <x v="0"/>
    <x v="3"/>
    <x v="2"/>
    <x v="5"/>
    <s v="Function-based client-driven knowledgebase"/>
    <n v="3575.66"/>
    <n v="9"/>
    <n v="9"/>
    <n v="0.39"/>
    <n v="0.39"/>
    <n v="372.28"/>
    <n v="372.28"/>
    <s v="Profit"/>
    <s v="Jan-2025"/>
    <n v="0.10411504449528199"/>
  </r>
  <r>
    <x v="156"/>
    <x v="136"/>
    <d v="2025-04-20T00:00:00"/>
    <s v="Standard Class"/>
    <x v="154"/>
    <x v="156"/>
    <x v="0"/>
    <x v="2"/>
    <x v="0"/>
    <x v="0"/>
    <s v="Quality-focused encompassing projection"/>
    <n v="563.58000000000004"/>
    <n v="4"/>
    <n v="4"/>
    <n v="0.46"/>
    <n v="0.46"/>
    <n v="554"/>
    <n v="554"/>
    <s v="Profit"/>
    <s v="Oct-2023"/>
    <n v="0.98300152595904744"/>
  </r>
  <r>
    <x v="157"/>
    <x v="137"/>
    <d v="2025-04-14T00:00:00"/>
    <s v="First Class"/>
    <x v="155"/>
    <x v="157"/>
    <x v="0"/>
    <x v="2"/>
    <x v="0"/>
    <x v="9"/>
    <s v="Horizontal high-level alliance"/>
    <n v="1673.62"/>
    <n v="10"/>
    <n v="10"/>
    <n v="0.04"/>
    <n v="0.04"/>
    <n v="636.29"/>
    <n v="636.29"/>
    <s v="Profit"/>
    <s v="Oct-2024"/>
    <n v="0.38018785626366797"/>
  </r>
  <r>
    <x v="158"/>
    <x v="109"/>
    <d v="2025-05-06T00:00:00"/>
    <s v="First Class"/>
    <x v="156"/>
    <x v="158"/>
    <x v="1"/>
    <x v="2"/>
    <x v="0"/>
    <x v="12"/>
    <s v="Optimized interactive info-me diaries"/>
    <n v="4524.54"/>
    <n v="8"/>
    <n v="8"/>
    <n v="0.31"/>
    <n v="0.31"/>
    <n v="114.25"/>
    <n v="114.25"/>
    <s v="Profit"/>
    <s v="Dec-2024"/>
    <n v="2.5251185755900046E-2"/>
  </r>
  <r>
    <x v="159"/>
    <x v="138"/>
    <d v="2025-04-21T00:00:00"/>
    <s v="Same Day"/>
    <x v="157"/>
    <x v="159"/>
    <x v="1"/>
    <x v="3"/>
    <x v="0"/>
    <x v="11"/>
    <s v="Reverse-engineered heuristic implementation"/>
    <n v="4095.27"/>
    <n v="6"/>
    <n v="6"/>
    <n v="0.05"/>
    <n v="0.05"/>
    <n v="781.85"/>
    <n v="781.85"/>
    <s v="Profit"/>
    <s v="Jan-2024"/>
    <n v="0.19091537310116305"/>
  </r>
  <r>
    <x v="160"/>
    <x v="139"/>
    <d v="2025-04-29T00:00:00"/>
    <s v="Same Day"/>
    <x v="158"/>
    <x v="160"/>
    <x v="1"/>
    <x v="0"/>
    <x v="2"/>
    <x v="5"/>
    <s v="Ameliorated cohesive focus group"/>
    <n v="3188.72"/>
    <n v="10"/>
    <n v="10"/>
    <n v="0.27"/>
    <n v="0.27"/>
    <n v="882"/>
    <n v="882"/>
    <s v="Profit"/>
    <s v="May-2024"/>
    <n v="0.27660001505306209"/>
  </r>
  <r>
    <x v="161"/>
    <x v="140"/>
    <d v="2025-04-21T00:00:00"/>
    <s v="First Class"/>
    <x v="159"/>
    <x v="161"/>
    <x v="1"/>
    <x v="2"/>
    <x v="1"/>
    <x v="1"/>
    <s v="Multi-layered user-facing encoding"/>
    <n v="65.569999999999993"/>
    <n v="5"/>
    <n v="5"/>
    <n v="0.09"/>
    <n v="0.09"/>
    <n v="116"/>
    <n v="116"/>
    <s v="Profit"/>
    <s v="Nov-2024"/>
    <n v="1.7691017233490927"/>
  </r>
  <r>
    <x v="162"/>
    <x v="104"/>
    <d v="2025-04-23T00:00:00"/>
    <s v="Second Class"/>
    <x v="113"/>
    <x v="162"/>
    <x v="1"/>
    <x v="1"/>
    <x v="1"/>
    <x v="2"/>
    <s v="Stand-alone logistical website"/>
    <n v="3343.14"/>
    <n v="7"/>
    <n v="7"/>
    <n v="0.3"/>
    <n v="0.3"/>
    <n v="966.27"/>
    <n v="966.27"/>
    <s v="Profit"/>
    <s v="Oct-2024"/>
    <n v="0.28903067176367131"/>
  </r>
  <r>
    <x v="163"/>
    <x v="141"/>
    <d v="2025-05-01T00:00:00"/>
    <s v="Same Day"/>
    <x v="160"/>
    <x v="163"/>
    <x v="1"/>
    <x v="1"/>
    <x v="2"/>
    <x v="5"/>
    <s v="Fully-configurable non-volatile artificial intelligence"/>
    <n v="3376.4"/>
    <n v="6"/>
    <n v="6"/>
    <n v="0.4"/>
    <n v="0.4"/>
    <n v="101.48"/>
    <n v="101.48"/>
    <s v="Profit"/>
    <s v="Sep-2024"/>
    <n v="3.0055680606563204E-2"/>
  </r>
  <r>
    <x v="164"/>
    <x v="26"/>
    <d v="2025-05-02T00:00:00"/>
    <s v="First Class"/>
    <x v="161"/>
    <x v="164"/>
    <x v="1"/>
    <x v="2"/>
    <x v="0"/>
    <x v="0"/>
    <s v="Function-based mission-critical definition"/>
    <n v="3313.52"/>
    <n v="1"/>
    <n v="1"/>
    <n v="0.08"/>
    <n v="0.08"/>
    <n v="791.73"/>
    <n v="791.73"/>
    <s v="Profit"/>
    <s v="Mar-2025"/>
    <n v="0.23893925493131171"/>
  </r>
  <r>
    <x v="165"/>
    <x v="142"/>
    <d v="2025-04-23T00:00:00"/>
    <s v="Second Class"/>
    <x v="162"/>
    <x v="165"/>
    <x v="1"/>
    <x v="2"/>
    <x v="2"/>
    <x v="5"/>
    <s v="Assimilated systematic adapter"/>
    <n v="2560.5100000000002"/>
    <n v="10"/>
    <n v="10"/>
    <n v="0.34"/>
    <n v="0.34"/>
    <n v="277.11"/>
    <n v="277.11"/>
    <s v="Profit"/>
    <s v="Sep-2024"/>
    <n v="0.10822453339373796"/>
  </r>
  <r>
    <x v="166"/>
    <x v="143"/>
    <d v="2025-04-21T00:00:00"/>
    <s v="Second Class"/>
    <x v="163"/>
    <x v="166"/>
    <x v="0"/>
    <x v="1"/>
    <x v="1"/>
    <x v="2"/>
    <s v="Networked 4thgeneration moderator"/>
    <n v="1859.18"/>
    <n v="7"/>
    <n v="7"/>
    <n v="0.08"/>
    <n v="0.08"/>
    <n v="848.64"/>
    <n v="848.64"/>
    <s v="Profit"/>
    <s v="Aug-2024"/>
    <n v="0.45645929926096451"/>
  </r>
  <r>
    <x v="167"/>
    <x v="71"/>
    <d v="2025-04-24T00:00:00"/>
    <s v="Second Class"/>
    <x v="164"/>
    <x v="167"/>
    <x v="0"/>
    <x v="3"/>
    <x v="0"/>
    <x v="9"/>
    <s v="Front-line methodical infrastructure"/>
    <n v="1154.67"/>
    <n v="5"/>
    <n v="5"/>
    <n v="0.37"/>
    <n v="0.37"/>
    <n v="385.47"/>
    <n v="385.47"/>
    <s v="Profit"/>
    <s v="Mar-2025"/>
    <n v="0.33383564135207461"/>
  </r>
  <r>
    <x v="168"/>
    <x v="39"/>
    <d v="2025-04-21T00:00:00"/>
    <s v="Second Class"/>
    <x v="165"/>
    <x v="168"/>
    <x v="0"/>
    <x v="2"/>
    <x v="0"/>
    <x v="0"/>
    <s v="Intuitive even-keeled Graphical User Interface"/>
    <n v="1544.87"/>
    <n v="6"/>
    <n v="6"/>
    <n v="0.16"/>
    <n v="0.16"/>
    <n v="272.76"/>
    <n v="272.76"/>
    <s v="Profit"/>
    <s v="Nov-2023"/>
    <n v="0.17655854537922286"/>
  </r>
  <r>
    <x v="169"/>
    <x v="144"/>
    <d v="2025-05-06T00:00:00"/>
    <s v="Standard Class"/>
    <x v="166"/>
    <x v="169"/>
    <x v="2"/>
    <x v="2"/>
    <x v="0"/>
    <x v="9"/>
    <s v="Organic real-time service-desk"/>
    <n v="454.81"/>
    <n v="8"/>
    <n v="8"/>
    <n v="0.03"/>
    <n v="0.03"/>
    <n v="900.24"/>
    <n v="900.24"/>
    <s v="Profit"/>
    <s v="Nov-2023"/>
    <n v="1.9793760031661574"/>
  </r>
  <r>
    <x v="170"/>
    <x v="145"/>
    <d v="2025-04-13T00:00:00"/>
    <s v="Same Day"/>
    <x v="167"/>
    <x v="170"/>
    <x v="2"/>
    <x v="2"/>
    <x v="2"/>
    <x v="10"/>
    <s v="Virtual maximized ability"/>
    <n v="598.26"/>
    <n v="9"/>
    <n v="9"/>
    <n v="0.01"/>
    <n v="0.01"/>
    <n v="420.21"/>
    <n v="420.21"/>
    <s v="Profit"/>
    <s v="Jul-2024"/>
    <n v="0.70238692207401465"/>
  </r>
  <r>
    <x v="171"/>
    <x v="146"/>
    <d v="2025-04-21T00:00:00"/>
    <s v="Second Class"/>
    <x v="168"/>
    <x v="171"/>
    <x v="2"/>
    <x v="0"/>
    <x v="1"/>
    <x v="2"/>
    <s v="Compatible non-volatile conglomeration"/>
    <n v="2038.56"/>
    <n v="5"/>
    <n v="5"/>
    <n v="0.32"/>
    <n v="0.32"/>
    <n v="501.88"/>
    <n v="501.88"/>
    <s v="Profit"/>
    <s v="Oct-2023"/>
    <n v="0.24619339141354682"/>
  </r>
  <r>
    <x v="172"/>
    <x v="147"/>
    <d v="2025-05-06T00:00:00"/>
    <s v="Second Class"/>
    <x v="169"/>
    <x v="172"/>
    <x v="1"/>
    <x v="2"/>
    <x v="0"/>
    <x v="11"/>
    <s v="Face-to-face incremental conglomeration"/>
    <n v="2946.74"/>
    <n v="5"/>
    <n v="5"/>
    <n v="0.3"/>
    <n v="0.3"/>
    <n v="803.84"/>
    <n v="803.84"/>
    <s v="Profit"/>
    <s v="Jun-2024"/>
    <n v="0.2727895912092686"/>
  </r>
  <r>
    <x v="173"/>
    <x v="32"/>
    <d v="2025-04-22T00:00:00"/>
    <s v="Second Class"/>
    <x v="170"/>
    <x v="173"/>
    <x v="1"/>
    <x v="0"/>
    <x v="1"/>
    <x v="1"/>
    <s v="Profound reciprocal system engine"/>
    <n v="4989.97"/>
    <n v="7"/>
    <n v="7"/>
    <n v="0.38"/>
    <n v="0.38"/>
    <n v="108.66"/>
    <n v="108.66"/>
    <s v="Profit"/>
    <s v="May-2024"/>
    <n v="2.1775682018128364E-2"/>
  </r>
  <r>
    <x v="174"/>
    <x v="3"/>
    <d v="2025-04-11T00:00:00"/>
    <s v="Second Class"/>
    <x v="171"/>
    <x v="174"/>
    <x v="1"/>
    <x v="3"/>
    <x v="1"/>
    <x v="7"/>
    <s v="Secured solution-oriented interface"/>
    <n v="235.4"/>
    <n v="2"/>
    <n v="2"/>
    <n v="0.41"/>
    <n v="0.41"/>
    <n v="525.58000000000004"/>
    <n v="525.58000000000004"/>
    <s v="Profit"/>
    <s v="Nov-2023"/>
    <n v="2.2327102803738317"/>
  </r>
  <r>
    <x v="175"/>
    <x v="148"/>
    <d v="2025-04-27T00:00:00"/>
    <s v="Same Day"/>
    <x v="172"/>
    <x v="175"/>
    <x v="2"/>
    <x v="0"/>
    <x v="1"/>
    <x v="7"/>
    <s v="Assimilated demand-driven collaboration"/>
    <n v="191.05"/>
    <n v="3"/>
    <n v="3"/>
    <n v="0.37"/>
    <n v="0.37"/>
    <n v="60.88"/>
    <n v="60.88"/>
    <s v="Profit"/>
    <s v="Jan-2024"/>
    <n v="0.31866003663962311"/>
  </r>
  <r>
    <x v="176"/>
    <x v="149"/>
    <d v="2025-04-16T00:00:00"/>
    <s v="Standard Class"/>
    <x v="173"/>
    <x v="176"/>
    <x v="0"/>
    <x v="0"/>
    <x v="2"/>
    <x v="10"/>
    <s v="Cross-platform solution-oriented extranet"/>
    <n v="654.74"/>
    <n v="8"/>
    <n v="8"/>
    <n v="0.46"/>
    <n v="0.46"/>
    <n v="577.65"/>
    <n v="577.65"/>
    <s v="Profit"/>
    <s v="Jan-2024"/>
    <n v="0.88225860646974363"/>
  </r>
  <r>
    <x v="177"/>
    <x v="150"/>
    <d v="2025-04-30T00:00:00"/>
    <s v="Second Class"/>
    <x v="174"/>
    <x v="177"/>
    <x v="0"/>
    <x v="3"/>
    <x v="0"/>
    <x v="11"/>
    <s v="Vision-oriented multi-state implementation"/>
    <n v="3765.64"/>
    <n v="6"/>
    <n v="6"/>
    <n v="0.48"/>
    <n v="0.48"/>
    <n v="-53.54"/>
    <n v="-53.54"/>
    <s v="Loss"/>
    <s v="Sep-2024"/>
    <n v="-1.4218034650152431E-2"/>
  </r>
  <r>
    <x v="178"/>
    <x v="151"/>
    <d v="2025-04-22T00:00:00"/>
    <s v="First Class"/>
    <x v="175"/>
    <x v="178"/>
    <x v="1"/>
    <x v="1"/>
    <x v="2"/>
    <x v="10"/>
    <s v="Upgradable impactful adapter"/>
    <n v="4868.3599999999997"/>
    <n v="3"/>
    <n v="3"/>
    <n v="0.13"/>
    <n v="0.13"/>
    <n v="735.04"/>
    <n v="735.04"/>
    <s v="Profit"/>
    <s v="May-2023"/>
    <n v="0.15098308259865745"/>
  </r>
  <r>
    <x v="179"/>
    <x v="152"/>
    <d v="2025-04-16T00:00:00"/>
    <s v="Standard Class"/>
    <x v="176"/>
    <x v="179"/>
    <x v="2"/>
    <x v="2"/>
    <x v="0"/>
    <x v="13"/>
    <s v="Vision-oriented transitional extranet"/>
    <n v="1754.05"/>
    <n v="1"/>
    <n v="1"/>
    <n v="0.33"/>
    <n v="0.33"/>
    <n v="786.81"/>
    <n v="786.81"/>
    <s v="Profit"/>
    <s v="Aug-2023"/>
    <n v="0.4485676006955332"/>
  </r>
  <r>
    <x v="180"/>
    <x v="153"/>
    <d v="2025-04-14T00:00:00"/>
    <s v="Standard Class"/>
    <x v="143"/>
    <x v="180"/>
    <x v="2"/>
    <x v="3"/>
    <x v="0"/>
    <x v="13"/>
    <s v="Sharable exuding hardware"/>
    <n v="3965.53"/>
    <n v="1"/>
    <n v="1"/>
    <n v="0.36"/>
    <n v="0.36"/>
    <n v="343.8"/>
    <n v="343.8"/>
    <s v="Profit"/>
    <s v="Aug-2023"/>
    <n v="8.6697112365812387E-2"/>
  </r>
  <r>
    <x v="181"/>
    <x v="154"/>
    <d v="2025-04-27T00:00:00"/>
    <s v="Second Class"/>
    <x v="177"/>
    <x v="181"/>
    <x v="0"/>
    <x v="3"/>
    <x v="2"/>
    <x v="3"/>
    <s v="Triple-buffered impactful middleware"/>
    <n v="2626.94"/>
    <n v="1"/>
    <n v="1"/>
    <n v="0.28000000000000003"/>
    <n v="0.28000000000000003"/>
    <n v="-13.57"/>
    <n v="-13.57"/>
    <s v="Loss"/>
    <s v="Apr-2023"/>
    <n v="-5.1657061067249344E-3"/>
  </r>
  <r>
    <x v="182"/>
    <x v="155"/>
    <d v="2025-04-28T00:00:00"/>
    <s v="Same Day"/>
    <x v="178"/>
    <x v="182"/>
    <x v="0"/>
    <x v="2"/>
    <x v="1"/>
    <x v="7"/>
    <s v="Versatile global service-desk"/>
    <n v="2936.99"/>
    <n v="10"/>
    <n v="10"/>
    <n v="0.09"/>
    <n v="0.09"/>
    <n v="178.3"/>
    <n v="178.3"/>
    <s v="Profit"/>
    <s v="Jul-2023"/>
    <n v="6.0708412354144897E-2"/>
  </r>
  <r>
    <x v="183"/>
    <x v="156"/>
    <d v="2025-04-23T00:00:00"/>
    <s v="Same Day"/>
    <x v="179"/>
    <x v="183"/>
    <x v="1"/>
    <x v="3"/>
    <x v="0"/>
    <x v="13"/>
    <s v="Balanced mobile concept"/>
    <n v="1407.07"/>
    <n v="8"/>
    <n v="8"/>
    <n v="0.26"/>
    <n v="0.26"/>
    <n v="457.27"/>
    <n v="457.27"/>
    <s v="Profit"/>
    <s v="Mar-2025"/>
    <n v="0.32498027816668679"/>
  </r>
  <r>
    <x v="184"/>
    <x v="157"/>
    <d v="2025-04-29T00:00:00"/>
    <s v="Standard Class"/>
    <x v="180"/>
    <x v="184"/>
    <x v="0"/>
    <x v="0"/>
    <x v="2"/>
    <x v="5"/>
    <s v="Inverse global matrix"/>
    <n v="4563.12"/>
    <n v="4"/>
    <n v="4"/>
    <n v="0.01"/>
    <n v="0.01"/>
    <n v="775.82"/>
    <n v="775.82"/>
    <s v="Profit"/>
    <s v="Aug-2023"/>
    <n v="0.17001963568786271"/>
  </r>
  <r>
    <x v="185"/>
    <x v="95"/>
    <d v="2025-04-24T00:00:00"/>
    <s v="Second Class"/>
    <x v="181"/>
    <x v="185"/>
    <x v="0"/>
    <x v="2"/>
    <x v="1"/>
    <x v="7"/>
    <s v="Upgradable foreground productivity"/>
    <n v="3710.64"/>
    <n v="7"/>
    <n v="7"/>
    <n v="0.17"/>
    <n v="0.17"/>
    <n v="646.12"/>
    <n v="646.12"/>
    <s v="Profit"/>
    <s v="Mar-2024"/>
    <n v="0.17412629627234116"/>
  </r>
  <r>
    <x v="186"/>
    <x v="123"/>
    <d v="2025-04-30T00:00:00"/>
    <s v="Second Class"/>
    <x v="182"/>
    <x v="186"/>
    <x v="0"/>
    <x v="3"/>
    <x v="0"/>
    <x v="9"/>
    <s v="Networked optimizing extranet"/>
    <n v="4327.46"/>
    <n v="7"/>
    <n v="7"/>
    <n v="0.39"/>
    <n v="0.39"/>
    <n v="640.77"/>
    <n v="640.77"/>
    <s v="Profit"/>
    <s v="Aug-2023"/>
    <n v="0.14807069273892767"/>
  </r>
  <r>
    <x v="187"/>
    <x v="158"/>
    <d v="2025-04-19T00:00:00"/>
    <s v="Second Class"/>
    <x v="183"/>
    <x v="187"/>
    <x v="2"/>
    <x v="1"/>
    <x v="0"/>
    <x v="11"/>
    <s v="Function-based intermediate methodology"/>
    <n v="925.13"/>
    <n v="5"/>
    <n v="5"/>
    <n v="0.19"/>
    <n v="0.19"/>
    <n v="242.64"/>
    <n v="242.64"/>
    <s v="Profit"/>
    <s v="Aug-2023"/>
    <n v="0.26227665301092817"/>
  </r>
  <r>
    <x v="188"/>
    <x v="159"/>
    <d v="2025-04-25T00:00:00"/>
    <s v="First Class"/>
    <x v="184"/>
    <x v="188"/>
    <x v="0"/>
    <x v="3"/>
    <x v="0"/>
    <x v="12"/>
    <s v="Seamless responsive Internet solution"/>
    <n v="1116.03"/>
    <n v="1"/>
    <n v="1"/>
    <n v="0.1"/>
    <n v="0.1"/>
    <n v="452.31"/>
    <n v="452.31"/>
    <s v="Profit"/>
    <s v="Dec-2024"/>
    <n v="0.40528480417193086"/>
  </r>
  <r>
    <x v="189"/>
    <x v="160"/>
    <d v="2025-04-26T00:00:00"/>
    <s v="Standard Class"/>
    <x v="185"/>
    <x v="189"/>
    <x v="1"/>
    <x v="0"/>
    <x v="1"/>
    <x v="2"/>
    <s v="Phased zero tolerance artificial intelligence"/>
    <n v="2790.91"/>
    <n v="10"/>
    <n v="10"/>
    <n v="0.47"/>
    <n v="0.47"/>
    <n v="936.77"/>
    <n v="936.77"/>
    <s v="Profit"/>
    <s v="Sep-2023"/>
    <n v="0.33565037926697744"/>
  </r>
  <r>
    <x v="190"/>
    <x v="161"/>
    <d v="2025-05-03T00:00:00"/>
    <s v="Same Day"/>
    <x v="186"/>
    <x v="190"/>
    <x v="2"/>
    <x v="3"/>
    <x v="0"/>
    <x v="13"/>
    <s v="Up-sized bi-directional policy"/>
    <n v="3599.09"/>
    <n v="7"/>
    <n v="7"/>
    <n v="0.04"/>
    <n v="0.04"/>
    <n v="639.6"/>
    <n v="639.6"/>
    <s v="Profit"/>
    <s v="Nov-2024"/>
    <n v="0.17771158820701899"/>
  </r>
  <r>
    <x v="191"/>
    <x v="162"/>
    <d v="2025-04-09T00:00:00"/>
    <s v="Second Class"/>
    <x v="187"/>
    <x v="191"/>
    <x v="2"/>
    <x v="1"/>
    <x v="1"/>
    <x v="1"/>
    <s v="Sharable object-oriented adapter"/>
    <n v="3112.41"/>
    <n v="8"/>
    <n v="8"/>
    <n v="0.06"/>
    <n v="0.06"/>
    <n v="603.13"/>
    <n v="603.13"/>
    <s v="Profit"/>
    <s v="Jul-2023"/>
    <n v="0.1937823101712178"/>
  </r>
  <r>
    <x v="192"/>
    <x v="163"/>
    <d v="2025-05-02T00:00:00"/>
    <s v="Second Class"/>
    <x v="188"/>
    <x v="192"/>
    <x v="0"/>
    <x v="0"/>
    <x v="0"/>
    <x v="0"/>
    <s v="Adaptive global groupware"/>
    <n v="4356.3"/>
    <n v="4"/>
    <n v="4"/>
    <n v="0.42"/>
    <n v="0.42"/>
    <n v="161.12"/>
    <n v="161.12"/>
    <s v="Profit"/>
    <s v="Oct-2023"/>
    <n v="3.6985515230815141E-2"/>
  </r>
  <r>
    <x v="193"/>
    <x v="164"/>
    <d v="2025-04-25T00:00:00"/>
    <s v="Second Class"/>
    <x v="189"/>
    <x v="193"/>
    <x v="1"/>
    <x v="2"/>
    <x v="2"/>
    <x v="4"/>
    <s v="Progressive eco-centric frame"/>
    <n v="1841.87"/>
    <n v="7"/>
    <n v="7"/>
    <n v="0.43"/>
    <n v="0.43"/>
    <n v="799.91"/>
    <n v="799.91"/>
    <s v="Profit"/>
    <s v="Mar-2024"/>
    <n v="0.43429232247661342"/>
  </r>
  <r>
    <x v="194"/>
    <x v="165"/>
    <d v="2025-04-15T00:00:00"/>
    <s v="Second Class"/>
    <x v="190"/>
    <x v="194"/>
    <x v="2"/>
    <x v="3"/>
    <x v="1"/>
    <x v="1"/>
    <s v="Total upward-trending time-frame"/>
    <n v="1923.67"/>
    <n v="2"/>
    <n v="2"/>
    <n v="0.15"/>
    <n v="0.15"/>
    <n v="62.65"/>
    <n v="62.65"/>
    <s v="Profit"/>
    <s v="Apr-2024"/>
    <n v="3.2567956042356537E-2"/>
  </r>
  <r>
    <x v="195"/>
    <x v="45"/>
    <d v="2025-04-30T00:00:00"/>
    <s v="First Class"/>
    <x v="191"/>
    <x v="195"/>
    <x v="1"/>
    <x v="2"/>
    <x v="0"/>
    <x v="12"/>
    <s v="Cross-group user-facing attitude"/>
    <n v="4906.41"/>
    <n v="9"/>
    <n v="9"/>
    <n v="0.15"/>
    <n v="0.15"/>
    <n v="296.31"/>
    <n v="296.31"/>
    <s v="Profit"/>
    <s v="Apr-2024"/>
    <n v="6.0392425418992708E-2"/>
  </r>
  <r>
    <x v="196"/>
    <x v="166"/>
    <d v="2025-05-03T00:00:00"/>
    <s v="Standard Class"/>
    <x v="192"/>
    <x v="196"/>
    <x v="0"/>
    <x v="0"/>
    <x v="0"/>
    <x v="13"/>
    <s v="Centralized solution-oriented interface"/>
    <n v="2167.52"/>
    <n v="1"/>
    <n v="1"/>
    <n v="0.38"/>
    <n v="0.38"/>
    <n v="62.85"/>
    <n v="62.85"/>
    <s v="Profit"/>
    <s v="Aug-2024"/>
    <n v="2.8996272237395735E-2"/>
  </r>
  <r>
    <x v="197"/>
    <x v="157"/>
    <d v="2025-04-15T00:00:00"/>
    <s v="Standard Class"/>
    <x v="193"/>
    <x v="197"/>
    <x v="2"/>
    <x v="2"/>
    <x v="0"/>
    <x v="0"/>
    <s v="Distributed empowering leverage"/>
    <n v="1043.45"/>
    <n v="6"/>
    <n v="6"/>
    <n v="0.05"/>
    <n v="0.05"/>
    <n v="797.45"/>
    <n v="797.45"/>
    <s v="Profit"/>
    <s v="Aug-2023"/>
    <n v="0.76424361493123771"/>
  </r>
  <r>
    <x v="198"/>
    <x v="167"/>
    <d v="2025-04-28T00:00:00"/>
    <s v="Standard Class"/>
    <x v="194"/>
    <x v="198"/>
    <x v="2"/>
    <x v="3"/>
    <x v="2"/>
    <x v="4"/>
    <s v="Multi-layered encompassing Local Area Network"/>
    <n v="4498.91"/>
    <n v="7"/>
    <n v="7"/>
    <n v="0.42"/>
    <n v="0.42"/>
    <n v="68.36"/>
    <n v="68.36"/>
    <s v="Profit"/>
    <s v="Oct-2024"/>
    <n v="1.5194791627305282E-2"/>
  </r>
  <r>
    <x v="199"/>
    <x v="168"/>
    <d v="2025-05-03T00:00:00"/>
    <s v="Second Class"/>
    <x v="195"/>
    <x v="199"/>
    <x v="0"/>
    <x v="2"/>
    <x v="2"/>
    <x v="3"/>
    <s v="Configurable transitional intranet"/>
    <n v="1687.3"/>
    <n v="9"/>
    <n v="9"/>
    <n v="0.03"/>
    <n v="0.03"/>
    <n v="332.2"/>
    <n v="332.2"/>
    <s v="Profit"/>
    <s v="Oct-2023"/>
    <n v="0.19688259349256207"/>
  </r>
  <r>
    <x v="200"/>
    <x v="117"/>
    <d v="2025-04-30T00:00:00"/>
    <s v="Standard Class"/>
    <x v="196"/>
    <x v="200"/>
    <x v="0"/>
    <x v="0"/>
    <x v="0"/>
    <x v="9"/>
    <s v="Exclusive dynamic collaboration"/>
    <n v="4058.5"/>
    <n v="6"/>
    <n v="6"/>
    <n v="0.42"/>
    <n v="0.42"/>
    <n v="567.65"/>
    <n v="567.65"/>
    <s v="Profit"/>
    <s v="Apr-2023"/>
    <n v="0.13986694591597881"/>
  </r>
  <r>
    <x v="201"/>
    <x v="169"/>
    <d v="2025-04-26T00:00:00"/>
    <s v="Same Day"/>
    <x v="197"/>
    <x v="201"/>
    <x v="2"/>
    <x v="1"/>
    <x v="1"/>
    <x v="7"/>
    <s v="Multi-channeled responsive projection"/>
    <n v="1953.85"/>
    <n v="9"/>
    <n v="9"/>
    <n v="0.03"/>
    <n v="0.03"/>
    <n v="784.73"/>
    <n v="784.73"/>
    <s v="Profit"/>
    <s v="Dec-2024"/>
    <n v="0.40163267395142926"/>
  </r>
  <r>
    <x v="202"/>
    <x v="170"/>
    <d v="2025-04-14T00:00:00"/>
    <s v="Second Class"/>
    <x v="198"/>
    <x v="202"/>
    <x v="0"/>
    <x v="2"/>
    <x v="0"/>
    <x v="0"/>
    <s v="Sharable modular moderator"/>
    <n v="4780.32"/>
    <n v="6"/>
    <n v="6"/>
    <n v="0.24"/>
    <n v="0.24"/>
    <n v="757.25"/>
    <n v="757.25"/>
    <s v="Profit"/>
    <s v="Jan-2025"/>
    <n v="0.15840989724537272"/>
  </r>
  <r>
    <x v="203"/>
    <x v="171"/>
    <d v="2025-05-05T00:00:00"/>
    <s v="Standard Class"/>
    <x v="199"/>
    <x v="203"/>
    <x v="0"/>
    <x v="1"/>
    <x v="2"/>
    <x v="10"/>
    <s v="Ergonomic national groupware"/>
    <n v="2976.37"/>
    <n v="8"/>
    <n v="8"/>
    <n v="7.0000000000000007E-2"/>
    <n v="7.0000000000000007E-2"/>
    <n v="892.68"/>
    <n v="892.68"/>
    <s v="Profit"/>
    <s v="Apr-2023"/>
    <n v="0.29992238868151472"/>
  </r>
  <r>
    <x v="204"/>
    <x v="172"/>
    <d v="2025-04-23T00:00:00"/>
    <s v="First Class"/>
    <x v="200"/>
    <x v="204"/>
    <x v="1"/>
    <x v="1"/>
    <x v="0"/>
    <x v="12"/>
    <s v="Horizontal local function"/>
    <n v="1079.21"/>
    <n v="7"/>
    <n v="7"/>
    <n v="0.1"/>
    <n v="0.1"/>
    <n v="824.06"/>
    <n v="824.06"/>
    <s v="Profit"/>
    <s v="Jan-2025"/>
    <n v="0.76357706099832279"/>
  </r>
  <r>
    <x v="205"/>
    <x v="120"/>
    <d v="2025-05-06T00:00:00"/>
    <s v="Standard Class"/>
    <x v="201"/>
    <x v="205"/>
    <x v="1"/>
    <x v="2"/>
    <x v="2"/>
    <x v="10"/>
    <s v="Reactive client-server approach"/>
    <n v="1637.58"/>
    <n v="9"/>
    <n v="9"/>
    <n v="0.5"/>
    <n v="0.5"/>
    <n v="696.4"/>
    <n v="696.4"/>
    <s v="Profit"/>
    <s v="Feb-2024"/>
    <n v="0.42526166660560094"/>
  </r>
  <r>
    <x v="206"/>
    <x v="173"/>
    <d v="2025-04-28T00:00:00"/>
    <s v="Same Day"/>
    <x v="202"/>
    <x v="206"/>
    <x v="1"/>
    <x v="1"/>
    <x v="2"/>
    <x v="6"/>
    <s v="Total needs-based forecast"/>
    <n v="2340.66"/>
    <n v="5"/>
    <n v="5"/>
    <n v="0.2"/>
    <n v="0.2"/>
    <n v="977.85"/>
    <n v="977.85"/>
    <s v="Profit"/>
    <s v="Jun-2023"/>
    <n v="0.41776678372766657"/>
  </r>
  <r>
    <x v="207"/>
    <x v="174"/>
    <d v="2025-05-04T00:00:00"/>
    <s v="First Class"/>
    <x v="203"/>
    <x v="207"/>
    <x v="0"/>
    <x v="1"/>
    <x v="2"/>
    <x v="3"/>
    <s v="Horizontal zero tolerance Internet solution"/>
    <n v="4762.83"/>
    <n v="9"/>
    <n v="9"/>
    <n v="0.22"/>
    <n v="0.22"/>
    <n v="13.46"/>
    <n v="13.46"/>
    <s v="Profit"/>
    <s v="Oct-2024"/>
    <n v="2.8260508983104587E-3"/>
  </r>
  <r>
    <x v="208"/>
    <x v="175"/>
    <d v="2025-04-27T00:00:00"/>
    <s v="Same Day"/>
    <x v="204"/>
    <x v="208"/>
    <x v="1"/>
    <x v="2"/>
    <x v="2"/>
    <x v="3"/>
    <s v="Devolved 4thgeneration parallelism"/>
    <n v="3548.3"/>
    <n v="2"/>
    <n v="2"/>
    <n v="0.45"/>
    <n v="0.45"/>
    <n v="-60.17"/>
    <n v="-60.17"/>
    <s v="Loss"/>
    <s v="Feb-2025"/>
    <n v="-1.6957416227489221E-2"/>
  </r>
  <r>
    <x v="209"/>
    <x v="95"/>
    <d v="2025-04-10T00:00:00"/>
    <s v="Standard Class"/>
    <x v="205"/>
    <x v="209"/>
    <x v="0"/>
    <x v="1"/>
    <x v="0"/>
    <x v="0"/>
    <s v="Open-architected didactic emulation"/>
    <n v="1051.49"/>
    <n v="9"/>
    <n v="9"/>
    <n v="0.18"/>
    <n v="0.18"/>
    <n v="321.58999999999997"/>
    <n v="321.58999999999997"/>
    <s v="Profit"/>
    <s v="Mar-2024"/>
    <n v="0.30584218585055489"/>
  </r>
  <r>
    <x v="210"/>
    <x v="176"/>
    <d v="2025-04-14T00:00:00"/>
    <s v="First Class"/>
    <x v="206"/>
    <x v="210"/>
    <x v="0"/>
    <x v="1"/>
    <x v="1"/>
    <x v="8"/>
    <s v="Re-contextualized encompassing definition"/>
    <n v="1153.78"/>
    <n v="6"/>
    <n v="6"/>
    <n v="0.09"/>
    <n v="0.09"/>
    <n v="905.42"/>
    <n v="905.42"/>
    <s v="Profit"/>
    <s v="Aug-2023"/>
    <n v="0.78474232522664633"/>
  </r>
  <r>
    <x v="211"/>
    <x v="177"/>
    <d v="2025-04-14T00:00:00"/>
    <s v="Second Class"/>
    <x v="207"/>
    <x v="211"/>
    <x v="1"/>
    <x v="3"/>
    <x v="1"/>
    <x v="7"/>
    <s v="Public-key bandwidth-monitored implementation"/>
    <n v="2702.6"/>
    <n v="2"/>
    <n v="2"/>
    <n v="0.28999999999999998"/>
    <n v="0.28999999999999998"/>
    <n v="289.87"/>
    <n v="289.87"/>
    <s v="Profit"/>
    <s v="Jun-2024"/>
    <n v="0.10725597572707764"/>
  </r>
  <r>
    <x v="212"/>
    <x v="178"/>
    <d v="2025-04-16T00:00:00"/>
    <s v="Same Day"/>
    <x v="208"/>
    <x v="212"/>
    <x v="1"/>
    <x v="1"/>
    <x v="2"/>
    <x v="5"/>
    <s v="Configurable hybrid website"/>
    <n v="1050.98"/>
    <n v="3"/>
    <n v="3"/>
    <n v="0.31"/>
    <n v="0.31"/>
    <n v="-7.21"/>
    <n v="-7.21"/>
    <s v="Loss"/>
    <s v="Apr-2025"/>
    <n v="-6.8602637538297592E-3"/>
  </r>
  <r>
    <x v="213"/>
    <x v="179"/>
    <d v="2025-04-26T00:00:00"/>
    <s v="Standard Class"/>
    <x v="209"/>
    <x v="213"/>
    <x v="1"/>
    <x v="1"/>
    <x v="2"/>
    <x v="3"/>
    <s v="Managed exuding forecast"/>
    <n v="522.51"/>
    <n v="2"/>
    <n v="2"/>
    <n v="0.34"/>
    <n v="0.34"/>
    <n v="454.57"/>
    <n v="454.57"/>
    <s v="Profit"/>
    <s v="Aug-2023"/>
    <n v="0.86997378040611661"/>
  </r>
  <r>
    <x v="214"/>
    <x v="180"/>
    <d v="2025-04-22T00:00:00"/>
    <s v="First Class"/>
    <x v="210"/>
    <x v="214"/>
    <x v="2"/>
    <x v="2"/>
    <x v="0"/>
    <x v="12"/>
    <s v="Synergistic hybrid solution"/>
    <n v="3611.18"/>
    <n v="6"/>
    <n v="6"/>
    <n v="0.13"/>
    <n v="0.13"/>
    <n v="239.06"/>
    <n v="239.06"/>
    <s v="Profit"/>
    <s v="Aug-2023"/>
    <n v="6.6199967877535876E-2"/>
  </r>
  <r>
    <x v="215"/>
    <x v="40"/>
    <d v="2025-04-23T00:00:00"/>
    <s v="Same Day"/>
    <x v="211"/>
    <x v="215"/>
    <x v="0"/>
    <x v="3"/>
    <x v="2"/>
    <x v="4"/>
    <s v="Public-key leading-edge productivity"/>
    <n v="1900.29"/>
    <n v="6"/>
    <n v="6"/>
    <n v="0.28999999999999998"/>
    <n v="0.28999999999999998"/>
    <n v="242.78"/>
    <n v="242.78"/>
    <s v="Profit"/>
    <s v="May-2024"/>
    <n v="0.12775944724226301"/>
  </r>
  <r>
    <x v="216"/>
    <x v="181"/>
    <d v="2025-04-22T00:00:00"/>
    <s v="Second Class"/>
    <x v="212"/>
    <x v="216"/>
    <x v="1"/>
    <x v="0"/>
    <x v="1"/>
    <x v="8"/>
    <s v="Diverse maximized portal"/>
    <n v="2510.23"/>
    <n v="9"/>
    <n v="9"/>
    <n v="0.49"/>
    <n v="0.49"/>
    <n v="-6.52"/>
    <n v="-6.52"/>
    <s v="Loss"/>
    <s v="Nov-2023"/>
    <n v="-2.5973715555945073E-3"/>
  </r>
  <r>
    <x v="217"/>
    <x v="182"/>
    <d v="2025-05-02T00:00:00"/>
    <s v="Standard Class"/>
    <x v="213"/>
    <x v="217"/>
    <x v="2"/>
    <x v="0"/>
    <x v="0"/>
    <x v="11"/>
    <s v="Decentralized attitude-oriented core"/>
    <n v="2740.62"/>
    <n v="8"/>
    <n v="8"/>
    <n v="0.35"/>
    <n v="0.35"/>
    <n v="-21.89"/>
    <n v="-21.89"/>
    <s v="Loss"/>
    <s v="Dec-2024"/>
    <n v="-7.987243762360343E-3"/>
  </r>
  <r>
    <x v="218"/>
    <x v="183"/>
    <d v="2025-05-08T00:00:00"/>
    <s v="Same Day"/>
    <x v="214"/>
    <x v="218"/>
    <x v="1"/>
    <x v="1"/>
    <x v="1"/>
    <x v="7"/>
    <s v="Automated dynamic hardware"/>
    <n v="4805.1000000000004"/>
    <n v="2"/>
    <n v="2"/>
    <n v="0.11"/>
    <n v="0.11"/>
    <n v="708.8"/>
    <n v="708.8"/>
    <s v="Profit"/>
    <s v="Jan-2024"/>
    <n v="0.14750993735822354"/>
  </r>
  <r>
    <x v="219"/>
    <x v="184"/>
    <d v="2025-04-28T00:00:00"/>
    <s v="Standard Class"/>
    <x v="215"/>
    <x v="219"/>
    <x v="1"/>
    <x v="1"/>
    <x v="2"/>
    <x v="6"/>
    <s v="Persistent fault-tolerant solution"/>
    <n v="3329.13"/>
    <n v="1"/>
    <n v="1"/>
    <n v="0.21"/>
    <n v="0.21"/>
    <n v="378.95"/>
    <n v="378.95"/>
    <s v="Profit"/>
    <s v="Aug-2023"/>
    <n v="0.11382853778614832"/>
  </r>
  <r>
    <x v="220"/>
    <x v="185"/>
    <d v="2025-04-17T00:00:00"/>
    <s v="First Class"/>
    <x v="216"/>
    <x v="220"/>
    <x v="0"/>
    <x v="2"/>
    <x v="1"/>
    <x v="2"/>
    <s v="Re-contextualized fresh-thinking archive"/>
    <n v="1386.1"/>
    <n v="9"/>
    <n v="9"/>
    <n v="0.28000000000000003"/>
    <n v="0.28000000000000003"/>
    <n v="169.49"/>
    <n v="169.49"/>
    <s v="Profit"/>
    <s v="Jan-2025"/>
    <n v="0.12227833489647214"/>
  </r>
  <r>
    <x v="221"/>
    <x v="186"/>
    <d v="2025-04-12T00:00:00"/>
    <s v="First Class"/>
    <x v="217"/>
    <x v="221"/>
    <x v="2"/>
    <x v="3"/>
    <x v="0"/>
    <x v="12"/>
    <s v="Profit-focused solution-oriented help-desk"/>
    <n v="1258.51"/>
    <n v="3"/>
    <n v="3"/>
    <n v="0.18"/>
    <n v="0.18"/>
    <n v="242.62"/>
    <n v="242.62"/>
    <s v="Profit"/>
    <s v="Mar-2024"/>
    <n v="0.19278352972960089"/>
  </r>
  <r>
    <x v="222"/>
    <x v="187"/>
    <d v="2025-04-09T00:00:00"/>
    <s v="First Class"/>
    <x v="218"/>
    <x v="222"/>
    <x v="0"/>
    <x v="1"/>
    <x v="0"/>
    <x v="11"/>
    <s v="Profound transitional budgetary management"/>
    <n v="4104.63"/>
    <n v="10"/>
    <n v="10"/>
    <n v="0.09"/>
    <n v="0.09"/>
    <n v="855.84"/>
    <n v="855.84"/>
    <s v="Profit"/>
    <s v="Apr-2024"/>
    <n v="0.20850600419526241"/>
  </r>
  <r>
    <x v="223"/>
    <x v="68"/>
    <d v="2025-05-02T00:00:00"/>
    <s v="Second Class"/>
    <x v="219"/>
    <x v="223"/>
    <x v="2"/>
    <x v="1"/>
    <x v="1"/>
    <x v="7"/>
    <s v="Phased system-worthy attitude"/>
    <n v="1116.57"/>
    <n v="10"/>
    <n v="10"/>
    <n v="0.2"/>
    <n v="0.2"/>
    <n v="220.87"/>
    <n v="220.87"/>
    <s v="Profit"/>
    <s v="Aug-2023"/>
    <n v="0.19781115380137387"/>
  </r>
  <r>
    <x v="224"/>
    <x v="188"/>
    <d v="2025-04-22T00:00:00"/>
    <s v="Standard Class"/>
    <x v="220"/>
    <x v="224"/>
    <x v="1"/>
    <x v="0"/>
    <x v="2"/>
    <x v="3"/>
    <s v="Progressive 4thgeneration matrices"/>
    <n v="4462.88"/>
    <n v="6"/>
    <n v="6"/>
    <n v="0.09"/>
    <n v="0.09"/>
    <n v="-68.84"/>
    <n v="-68.84"/>
    <s v="Loss"/>
    <s v="Feb-2024"/>
    <n v="-1.5425017029362206E-2"/>
  </r>
  <r>
    <x v="225"/>
    <x v="189"/>
    <d v="2025-05-08T00:00:00"/>
    <s v="Standard Class"/>
    <x v="221"/>
    <x v="225"/>
    <x v="0"/>
    <x v="0"/>
    <x v="2"/>
    <x v="6"/>
    <s v="Open-architected solution-oriented adapter"/>
    <n v="2101.6999999999998"/>
    <n v="4"/>
    <n v="4"/>
    <n v="0.22"/>
    <n v="0.22"/>
    <n v="119.55"/>
    <n v="119.55"/>
    <s v="Profit"/>
    <s v="Mar-2025"/>
    <n v="5.6882523671313703E-2"/>
  </r>
  <r>
    <x v="226"/>
    <x v="61"/>
    <d v="2025-05-08T00:00:00"/>
    <s v="Second Class"/>
    <x v="222"/>
    <x v="226"/>
    <x v="2"/>
    <x v="0"/>
    <x v="0"/>
    <x v="13"/>
    <s v="Horizontal non-volatile middleware"/>
    <n v="4310.42"/>
    <n v="3"/>
    <n v="3"/>
    <n v="0.49"/>
    <n v="0.49"/>
    <n v="498.98"/>
    <n v="498.98"/>
    <s v="Profit"/>
    <s v="Feb-2025"/>
    <n v="0.11576134112221083"/>
  </r>
  <r>
    <x v="227"/>
    <x v="190"/>
    <d v="2025-04-21T00:00:00"/>
    <s v="Second Class"/>
    <x v="223"/>
    <x v="227"/>
    <x v="1"/>
    <x v="1"/>
    <x v="2"/>
    <x v="3"/>
    <s v="Synergistic tangible system engine"/>
    <n v="3926.78"/>
    <n v="8"/>
    <n v="8"/>
    <n v="0.08"/>
    <n v="0.08"/>
    <n v="918.23"/>
    <n v="918.23"/>
    <s v="Profit"/>
    <s v="Feb-2024"/>
    <n v="0.23383790281095451"/>
  </r>
  <r>
    <x v="228"/>
    <x v="191"/>
    <d v="2025-04-19T00:00:00"/>
    <s v="Same Day"/>
    <x v="224"/>
    <x v="228"/>
    <x v="0"/>
    <x v="1"/>
    <x v="0"/>
    <x v="13"/>
    <s v="Multi-layered dynamic frame"/>
    <n v="4302.8"/>
    <n v="1"/>
    <n v="1"/>
    <n v="0.31"/>
    <n v="0.31"/>
    <n v="71.88"/>
    <n v="71.88"/>
    <s v="Profit"/>
    <s v="Jun-2024"/>
    <n v="1.6705401134145207E-2"/>
  </r>
  <r>
    <x v="229"/>
    <x v="192"/>
    <d v="2025-05-05T00:00:00"/>
    <s v="First Class"/>
    <x v="132"/>
    <x v="229"/>
    <x v="1"/>
    <x v="2"/>
    <x v="2"/>
    <x v="3"/>
    <s v="Implemented context-sensitive utilization"/>
    <n v="292.13"/>
    <n v="5"/>
    <n v="5"/>
    <n v="0.18"/>
    <n v="0.18"/>
    <n v="732.34"/>
    <n v="732.34"/>
    <s v="Profit"/>
    <s v="Feb-2024"/>
    <n v="2.5068976140759252"/>
  </r>
  <r>
    <x v="230"/>
    <x v="193"/>
    <d v="2025-04-21T00:00:00"/>
    <s v="First Class"/>
    <x v="225"/>
    <x v="230"/>
    <x v="0"/>
    <x v="1"/>
    <x v="2"/>
    <x v="3"/>
    <s v="Total directional algorithm"/>
    <n v="3957.28"/>
    <n v="10"/>
    <n v="10"/>
    <n v="0.19"/>
    <n v="0.19"/>
    <n v="822.44"/>
    <n v="822.44"/>
    <s v="Profit"/>
    <s v="Jul-2023"/>
    <n v="0.20782962034528768"/>
  </r>
  <r>
    <x v="231"/>
    <x v="194"/>
    <d v="2025-04-20T00:00:00"/>
    <s v="Second Class"/>
    <x v="226"/>
    <x v="231"/>
    <x v="0"/>
    <x v="3"/>
    <x v="2"/>
    <x v="5"/>
    <s v="Customer-focused web-enabled frame"/>
    <n v="725.87"/>
    <n v="10"/>
    <n v="10"/>
    <n v="0.41"/>
    <n v="0.41"/>
    <n v="504.39"/>
    <n v="504.39"/>
    <s v="Profit"/>
    <s v="Nov-2024"/>
    <n v="0.69487649303594301"/>
  </r>
  <r>
    <x v="232"/>
    <x v="25"/>
    <d v="2025-04-21T00:00:00"/>
    <s v="Same Day"/>
    <x v="227"/>
    <x v="232"/>
    <x v="2"/>
    <x v="0"/>
    <x v="0"/>
    <x v="13"/>
    <s v="Quality-focused bottom-line projection"/>
    <n v="926.33"/>
    <n v="1"/>
    <n v="1"/>
    <n v="0.47"/>
    <n v="0.47"/>
    <n v="470.92"/>
    <n v="470.92"/>
    <s v="Profit"/>
    <s v="Nov-2023"/>
    <n v="0.50837174656979689"/>
  </r>
  <r>
    <x v="233"/>
    <x v="195"/>
    <d v="2025-04-16T00:00:00"/>
    <s v="Standard Class"/>
    <x v="228"/>
    <x v="233"/>
    <x v="2"/>
    <x v="1"/>
    <x v="1"/>
    <x v="2"/>
    <s v="Advanced leading-edge parallelism"/>
    <n v="1513.2"/>
    <n v="7"/>
    <n v="7"/>
    <n v="0.02"/>
    <n v="0.02"/>
    <n v="730.09"/>
    <n v="730.09"/>
    <s v="Profit"/>
    <s v="Sep-2024"/>
    <n v="0.48248083531588687"/>
  </r>
  <r>
    <x v="234"/>
    <x v="196"/>
    <d v="2025-04-18T00:00:00"/>
    <s v="Standard Class"/>
    <x v="229"/>
    <x v="234"/>
    <x v="2"/>
    <x v="0"/>
    <x v="0"/>
    <x v="0"/>
    <s v="Programmable uniform matrices"/>
    <n v="4762.28"/>
    <n v="3"/>
    <n v="3"/>
    <n v="0.04"/>
    <n v="0.04"/>
    <n v="102.4"/>
    <n v="102.4"/>
    <s v="Profit"/>
    <s v="Aug-2024"/>
    <n v="2.1502305618317279E-2"/>
  </r>
  <r>
    <x v="235"/>
    <x v="197"/>
    <d v="2025-04-20T00:00:00"/>
    <s v="Second Class"/>
    <x v="230"/>
    <x v="235"/>
    <x v="0"/>
    <x v="3"/>
    <x v="0"/>
    <x v="12"/>
    <s v="Visionary local budgetary management"/>
    <n v="2647.15"/>
    <n v="3"/>
    <n v="3"/>
    <n v="0.49"/>
    <n v="0.49"/>
    <n v="49.82"/>
    <n v="49.82"/>
    <s v="Profit"/>
    <s v="Aug-2024"/>
    <n v="1.8820240636155866E-2"/>
  </r>
  <r>
    <x v="236"/>
    <x v="198"/>
    <d v="2025-04-27T00:00:00"/>
    <s v="Same Day"/>
    <x v="231"/>
    <x v="236"/>
    <x v="0"/>
    <x v="0"/>
    <x v="0"/>
    <x v="11"/>
    <s v="Assimilated modular moratorium"/>
    <n v="2623.34"/>
    <n v="4"/>
    <n v="4"/>
    <n v="0.17"/>
    <n v="0.17"/>
    <n v="606.72"/>
    <n v="606.72"/>
    <s v="Profit"/>
    <s v="Mar-2025"/>
    <n v="0.23127768417361075"/>
  </r>
  <r>
    <x v="237"/>
    <x v="53"/>
    <d v="2025-04-16T00:00:00"/>
    <s v="Standard Class"/>
    <x v="232"/>
    <x v="237"/>
    <x v="1"/>
    <x v="2"/>
    <x v="1"/>
    <x v="7"/>
    <s v="Optimized bifurcated infrastructure"/>
    <n v="2147.9899999999998"/>
    <n v="7"/>
    <n v="7"/>
    <n v="0.44"/>
    <n v="0.44"/>
    <n v="161.61000000000001"/>
    <n v="161.61000000000001"/>
    <s v="Profit"/>
    <s v="Oct-2023"/>
    <n v="7.5237780436594223E-2"/>
  </r>
  <r>
    <x v="238"/>
    <x v="199"/>
    <d v="2025-04-16T00:00:00"/>
    <s v="First Class"/>
    <x v="233"/>
    <x v="238"/>
    <x v="0"/>
    <x v="2"/>
    <x v="1"/>
    <x v="2"/>
    <s v="Progressive demand-driven definition"/>
    <n v="2731.13"/>
    <n v="2"/>
    <n v="2"/>
    <n v="0.01"/>
    <n v="0.01"/>
    <n v="459.16"/>
    <n v="459.16"/>
    <s v="Profit"/>
    <s v="Oct-2023"/>
    <n v="0.16812088769117545"/>
  </r>
  <r>
    <x v="239"/>
    <x v="46"/>
    <d v="2025-04-29T00:00:00"/>
    <s v="First Class"/>
    <x v="234"/>
    <x v="239"/>
    <x v="1"/>
    <x v="2"/>
    <x v="0"/>
    <x v="11"/>
    <s v="Realigned incremental orchestration"/>
    <n v="3739.15"/>
    <n v="3"/>
    <n v="3"/>
    <n v="0.45"/>
    <n v="0.45"/>
    <n v="434.7"/>
    <n v="434.7"/>
    <s v="Profit"/>
    <s v="Jan-2024"/>
    <n v="0.11625636842597917"/>
  </r>
  <r>
    <x v="240"/>
    <x v="200"/>
    <d v="2025-04-15T00:00:00"/>
    <s v="First Class"/>
    <x v="235"/>
    <x v="240"/>
    <x v="0"/>
    <x v="0"/>
    <x v="2"/>
    <x v="4"/>
    <s v="Optional local productivity"/>
    <n v="708.42"/>
    <n v="4"/>
    <n v="4"/>
    <n v="0.11"/>
    <n v="0.11"/>
    <n v="156.82"/>
    <n v="156.82"/>
    <s v="Profit"/>
    <s v="Apr-2023"/>
    <n v="0.22136585641286244"/>
  </r>
  <r>
    <x v="241"/>
    <x v="201"/>
    <d v="2025-04-18T00:00:00"/>
    <s v="Second Class"/>
    <x v="236"/>
    <x v="241"/>
    <x v="0"/>
    <x v="3"/>
    <x v="1"/>
    <x v="2"/>
    <s v="Profit-focused systemic access"/>
    <n v="4938.55"/>
    <n v="8"/>
    <n v="8"/>
    <n v="0.21"/>
    <n v="0.21"/>
    <n v="810.74"/>
    <n v="810.74"/>
    <s v="Profit"/>
    <s v="Dec-2023"/>
    <n v="0.1641655951645726"/>
  </r>
  <r>
    <x v="242"/>
    <x v="202"/>
    <d v="2025-04-24T00:00:00"/>
    <s v="Standard Class"/>
    <x v="237"/>
    <x v="242"/>
    <x v="2"/>
    <x v="2"/>
    <x v="2"/>
    <x v="10"/>
    <s v="Devolved eco-centric adapter"/>
    <n v="489.35"/>
    <n v="2"/>
    <n v="2"/>
    <n v="0.39"/>
    <n v="0.39"/>
    <n v="624.46"/>
    <n v="624.46"/>
    <s v="Profit"/>
    <s v="Nov-2024"/>
    <n v="1.2761009502401144"/>
  </r>
  <r>
    <x v="243"/>
    <x v="49"/>
    <d v="2025-05-06T00:00:00"/>
    <s v="First Class"/>
    <x v="238"/>
    <x v="243"/>
    <x v="0"/>
    <x v="3"/>
    <x v="2"/>
    <x v="3"/>
    <s v="Ergonomic next generation workforce"/>
    <n v="4023.95"/>
    <n v="1"/>
    <n v="1"/>
    <n v="0.03"/>
    <n v="0.03"/>
    <n v="859.97"/>
    <n v="859.97"/>
    <s v="Profit"/>
    <s v="Jul-2023"/>
    <n v="0.21371289404689423"/>
  </r>
  <r>
    <x v="244"/>
    <x v="203"/>
    <d v="2025-04-12T00:00:00"/>
    <s v="Second Class"/>
    <x v="239"/>
    <x v="244"/>
    <x v="1"/>
    <x v="2"/>
    <x v="2"/>
    <x v="5"/>
    <s v="Re-engineered fresh-thinking structure"/>
    <n v="3187.74"/>
    <n v="3"/>
    <n v="3"/>
    <n v="0.05"/>
    <n v="0.05"/>
    <n v="209.33"/>
    <n v="209.33"/>
    <s v="Profit"/>
    <s v="Apr-2024"/>
    <n v="6.5667212507920986E-2"/>
  </r>
  <r>
    <x v="245"/>
    <x v="32"/>
    <d v="2025-04-30T00:00:00"/>
    <s v="Second Class"/>
    <x v="44"/>
    <x v="245"/>
    <x v="0"/>
    <x v="2"/>
    <x v="2"/>
    <x v="4"/>
    <s v="Operative next generation leverage"/>
    <n v="1673.34"/>
    <n v="1"/>
    <n v="1"/>
    <n v="0.13"/>
    <n v="0.13"/>
    <n v="696.38"/>
    <n v="696.38"/>
    <s v="Profit"/>
    <s v="May-2024"/>
    <n v="0.41616168859885022"/>
  </r>
  <r>
    <x v="246"/>
    <x v="5"/>
    <d v="2025-04-29T00:00:00"/>
    <s v="Second Class"/>
    <x v="240"/>
    <x v="246"/>
    <x v="2"/>
    <x v="1"/>
    <x v="2"/>
    <x v="3"/>
    <s v="Enterprise-wide bandwidth-monitored website"/>
    <n v="982.97"/>
    <n v="10"/>
    <n v="10"/>
    <n v="0.13"/>
    <n v="0.13"/>
    <n v="809.28"/>
    <n v="809.28"/>
    <s v="Profit"/>
    <s v="Sep-2023"/>
    <n v="0.82330081284271128"/>
  </r>
  <r>
    <x v="247"/>
    <x v="115"/>
    <d v="2025-04-22T00:00:00"/>
    <s v="Standard Class"/>
    <x v="241"/>
    <x v="247"/>
    <x v="0"/>
    <x v="0"/>
    <x v="2"/>
    <x v="10"/>
    <s v="Managed system-worthy strategy"/>
    <n v="2866.68"/>
    <n v="4"/>
    <n v="4"/>
    <n v="0.06"/>
    <n v="0.06"/>
    <n v="-11.66"/>
    <n v="-11.66"/>
    <s v="Loss"/>
    <s v="Jul-2023"/>
    <n v="-4.0674229422188735E-3"/>
  </r>
  <r>
    <x v="248"/>
    <x v="204"/>
    <d v="2025-04-28T00:00:00"/>
    <s v="Standard Class"/>
    <x v="242"/>
    <x v="248"/>
    <x v="1"/>
    <x v="0"/>
    <x v="0"/>
    <x v="0"/>
    <s v="Synchronized multi-tasking Graphical User Interface"/>
    <n v="1244.01"/>
    <n v="8"/>
    <n v="8"/>
    <n v="0.45"/>
    <n v="0.45"/>
    <n v="-93.87"/>
    <n v="-93.87"/>
    <s v="Loss"/>
    <s v="Sep-2024"/>
    <n v="-7.5457592784623925E-2"/>
  </r>
  <r>
    <x v="249"/>
    <x v="205"/>
    <d v="2025-04-24T00:00:00"/>
    <s v="First Class"/>
    <x v="243"/>
    <x v="249"/>
    <x v="0"/>
    <x v="0"/>
    <x v="1"/>
    <x v="1"/>
    <s v="Vision-oriented upward-trending neural-net"/>
    <n v="2764.27"/>
    <n v="1"/>
    <n v="1"/>
    <n v="0.4"/>
    <n v="0.4"/>
    <n v="868.06"/>
    <n v="868.06"/>
    <s v="Profit"/>
    <s v="Apr-2024"/>
    <n v="0.31402865856084966"/>
  </r>
  <r>
    <x v="250"/>
    <x v="159"/>
    <d v="2025-05-06T00:00:00"/>
    <s v="Same Day"/>
    <x v="244"/>
    <x v="250"/>
    <x v="1"/>
    <x v="1"/>
    <x v="1"/>
    <x v="2"/>
    <s v="Front-line tertiary encoding"/>
    <n v="2001.31"/>
    <n v="3"/>
    <n v="3"/>
    <n v="0.44"/>
    <n v="0.44"/>
    <n v="945.49"/>
    <n v="945.49"/>
    <s v="Profit"/>
    <s v="Dec-2024"/>
    <n v="0.47243555471166387"/>
  </r>
  <r>
    <x v="251"/>
    <x v="189"/>
    <d v="2025-05-08T00:00:00"/>
    <s v="Same Day"/>
    <x v="245"/>
    <x v="251"/>
    <x v="0"/>
    <x v="2"/>
    <x v="1"/>
    <x v="1"/>
    <s v="Centralized foreground superstructure"/>
    <n v="2845.04"/>
    <n v="1"/>
    <n v="1"/>
    <n v="0.02"/>
    <n v="0.02"/>
    <n v="815.78"/>
    <n v="815.78"/>
    <s v="Profit"/>
    <s v="Mar-2025"/>
    <n v="0.28673762056069507"/>
  </r>
  <r>
    <x v="252"/>
    <x v="111"/>
    <d v="2025-04-14T00:00:00"/>
    <s v="Same Day"/>
    <x v="246"/>
    <x v="252"/>
    <x v="1"/>
    <x v="3"/>
    <x v="1"/>
    <x v="1"/>
    <s v="User-centric contextually-based leverage"/>
    <n v="2451.81"/>
    <n v="10"/>
    <n v="10"/>
    <n v="0.28999999999999998"/>
    <n v="0.28999999999999998"/>
    <n v="-54.74"/>
    <n v="-54.74"/>
    <s v="Loss"/>
    <s v="Apr-2023"/>
    <n v="-2.2326362972661017E-2"/>
  </r>
  <r>
    <x v="253"/>
    <x v="206"/>
    <d v="2025-05-04T00:00:00"/>
    <s v="Same Day"/>
    <x v="247"/>
    <x v="253"/>
    <x v="1"/>
    <x v="1"/>
    <x v="0"/>
    <x v="11"/>
    <s v="Optional eco-centric budgetary management"/>
    <n v="4986.3599999999997"/>
    <n v="9"/>
    <n v="9"/>
    <n v="0.1"/>
    <n v="0.1"/>
    <n v="992.59"/>
    <n v="992.59"/>
    <s v="Profit"/>
    <s v="Jan-2025"/>
    <n v="0.19906103851306367"/>
  </r>
  <r>
    <x v="254"/>
    <x v="207"/>
    <d v="2025-05-05T00:00:00"/>
    <s v="First Class"/>
    <x v="248"/>
    <x v="254"/>
    <x v="2"/>
    <x v="3"/>
    <x v="1"/>
    <x v="8"/>
    <s v="Balanced even-keeled time-frame"/>
    <n v="547.26"/>
    <n v="1"/>
    <n v="1"/>
    <n v="0.1"/>
    <n v="0.1"/>
    <n v="687.39"/>
    <n v="687.39"/>
    <s v="Profit"/>
    <s v="Feb-2025"/>
    <n v="1.2560574498410262"/>
  </r>
  <r>
    <x v="255"/>
    <x v="208"/>
    <d v="2025-04-21T00:00:00"/>
    <s v="First Class"/>
    <x v="76"/>
    <x v="255"/>
    <x v="1"/>
    <x v="2"/>
    <x v="2"/>
    <x v="10"/>
    <s v="Managed user-facing alliance"/>
    <n v="3698.28"/>
    <n v="9"/>
    <n v="9"/>
    <n v="0.03"/>
    <n v="0.03"/>
    <n v="548.66999999999996"/>
    <n v="548.66999999999996"/>
    <s v="Profit"/>
    <s v="Feb-2025"/>
    <n v="0.14835815568318245"/>
  </r>
  <r>
    <x v="256"/>
    <x v="209"/>
    <d v="2025-05-08T00:00:00"/>
    <s v="Standard Class"/>
    <x v="249"/>
    <x v="256"/>
    <x v="1"/>
    <x v="2"/>
    <x v="1"/>
    <x v="2"/>
    <s v="Enhanced disintermediate concept"/>
    <n v="1122.98"/>
    <n v="1"/>
    <n v="1"/>
    <n v="0.47"/>
    <n v="0.47"/>
    <n v="463.13"/>
    <n v="463.13"/>
    <s v="Profit"/>
    <s v="Feb-2025"/>
    <n v="0.41241161908493473"/>
  </r>
  <r>
    <x v="257"/>
    <x v="210"/>
    <d v="2025-04-21T00:00:00"/>
    <s v="Standard Class"/>
    <x v="250"/>
    <x v="257"/>
    <x v="2"/>
    <x v="1"/>
    <x v="1"/>
    <x v="8"/>
    <s v="Up-sized dynamic data-warehouse"/>
    <n v="3822.92"/>
    <n v="6"/>
    <n v="6"/>
    <n v="0.18"/>
    <n v="0.18"/>
    <n v="465.49"/>
    <n v="465.49"/>
    <s v="Profit"/>
    <s v="Apr-2024"/>
    <n v="0.12176294560179129"/>
  </r>
  <r>
    <x v="258"/>
    <x v="45"/>
    <d v="2025-04-15T00:00:00"/>
    <s v="First Class"/>
    <x v="251"/>
    <x v="258"/>
    <x v="0"/>
    <x v="1"/>
    <x v="1"/>
    <x v="8"/>
    <s v="Virtual content-based productivity"/>
    <n v="1382.31"/>
    <n v="7"/>
    <n v="7"/>
    <n v="0.18"/>
    <n v="0.18"/>
    <n v="32.799999999999997"/>
    <n v="32.799999999999997"/>
    <s v="Profit"/>
    <s v="Apr-2024"/>
    <n v="2.3728396669343343E-2"/>
  </r>
  <r>
    <x v="259"/>
    <x v="211"/>
    <d v="2025-04-29T00:00:00"/>
    <s v="Standard Class"/>
    <x v="252"/>
    <x v="259"/>
    <x v="1"/>
    <x v="2"/>
    <x v="1"/>
    <x v="8"/>
    <s v="Reverse-engineered hybrid core"/>
    <n v="3225.58"/>
    <n v="3"/>
    <n v="3"/>
    <n v="0.33"/>
    <n v="0.33"/>
    <n v="406.57"/>
    <n v="406.57"/>
    <s v="Profit"/>
    <s v="Jul-2024"/>
    <n v="0.12604554839749751"/>
  </r>
  <r>
    <x v="260"/>
    <x v="212"/>
    <d v="2025-05-07T00:00:00"/>
    <s v="Same Day"/>
    <x v="253"/>
    <x v="260"/>
    <x v="2"/>
    <x v="1"/>
    <x v="1"/>
    <x v="8"/>
    <s v="Front-line methodical installation"/>
    <n v="2708.01"/>
    <n v="1"/>
    <n v="1"/>
    <n v="0.19"/>
    <n v="0.19"/>
    <n v="763.52"/>
    <n v="763.52"/>
    <s v="Profit"/>
    <s v="Feb-2025"/>
    <n v="0.28194873726463343"/>
  </r>
  <r>
    <x v="261"/>
    <x v="187"/>
    <d v="2025-04-09T00:00:00"/>
    <s v="Same Day"/>
    <x v="254"/>
    <x v="261"/>
    <x v="0"/>
    <x v="2"/>
    <x v="1"/>
    <x v="1"/>
    <s v="Reduced national capability"/>
    <n v="1868.89"/>
    <n v="5"/>
    <n v="5"/>
    <n v="0.04"/>
    <n v="0.04"/>
    <n v="817.88"/>
    <n v="817.88"/>
    <s v="Profit"/>
    <s v="Apr-2024"/>
    <n v="0.43762875289610409"/>
  </r>
  <r>
    <x v="262"/>
    <x v="28"/>
    <d v="2025-04-17T00:00:00"/>
    <s v="Second Class"/>
    <x v="255"/>
    <x v="262"/>
    <x v="2"/>
    <x v="2"/>
    <x v="0"/>
    <x v="12"/>
    <s v="Reverse-engineered analyzing service-desk"/>
    <n v="1947.66"/>
    <n v="8"/>
    <n v="8"/>
    <n v="0.22"/>
    <n v="0.22"/>
    <n v="958.22"/>
    <n v="958.22"/>
    <s v="Profit"/>
    <s v="Nov-2024"/>
    <n v="0.49198525409979155"/>
  </r>
  <r>
    <x v="263"/>
    <x v="213"/>
    <d v="2025-04-19T00:00:00"/>
    <s v="Standard Class"/>
    <x v="256"/>
    <x v="263"/>
    <x v="0"/>
    <x v="0"/>
    <x v="0"/>
    <x v="9"/>
    <s v="Switchable multi-tasking implementation"/>
    <n v="2448.6999999999998"/>
    <n v="10"/>
    <n v="10"/>
    <n v="0.23"/>
    <n v="0.23"/>
    <n v="156.19999999999999"/>
    <n v="156.19999999999999"/>
    <s v="Profit"/>
    <s v="Nov-2023"/>
    <n v="6.3788949238371376E-2"/>
  </r>
  <r>
    <x v="264"/>
    <x v="214"/>
    <d v="2025-05-02T00:00:00"/>
    <s v="First Class"/>
    <x v="257"/>
    <x v="264"/>
    <x v="0"/>
    <x v="2"/>
    <x v="0"/>
    <x v="0"/>
    <s v="Assimilated client-server matrix"/>
    <n v="2559.2399999999998"/>
    <n v="9"/>
    <n v="9"/>
    <n v="0.32"/>
    <n v="0.32"/>
    <n v="907.14"/>
    <n v="907.14"/>
    <s v="Profit"/>
    <s v="Jul-2023"/>
    <n v="0.3544567918600835"/>
  </r>
  <r>
    <x v="265"/>
    <x v="215"/>
    <d v="2025-04-21T00:00:00"/>
    <s v="First Class"/>
    <x v="258"/>
    <x v="265"/>
    <x v="2"/>
    <x v="3"/>
    <x v="0"/>
    <x v="0"/>
    <s v="Secured attitude-oriented hub"/>
    <n v="4033.94"/>
    <n v="2"/>
    <n v="2"/>
    <n v="0.45"/>
    <n v="0.45"/>
    <n v="39.89"/>
    <n v="39.89"/>
    <s v="Profit"/>
    <s v="Jul-2024"/>
    <n v="9.888595269141336E-3"/>
  </r>
  <r>
    <x v="266"/>
    <x v="216"/>
    <d v="2025-04-10T00:00:00"/>
    <s v="Standard Class"/>
    <x v="259"/>
    <x v="266"/>
    <x v="2"/>
    <x v="0"/>
    <x v="0"/>
    <x v="12"/>
    <s v="Up-sized discrete synergy"/>
    <n v="218.15"/>
    <n v="5"/>
    <n v="5"/>
    <n v="0.4"/>
    <n v="0.4"/>
    <n v="335.27"/>
    <n v="335.27"/>
    <s v="Profit"/>
    <s v="Aug-2023"/>
    <n v="1.5368782947513178"/>
  </r>
  <r>
    <x v="267"/>
    <x v="93"/>
    <d v="2025-04-17T00:00:00"/>
    <s v="Standard Class"/>
    <x v="260"/>
    <x v="267"/>
    <x v="2"/>
    <x v="1"/>
    <x v="1"/>
    <x v="1"/>
    <s v="Centralized optimizing framework"/>
    <n v="2733.93"/>
    <n v="3"/>
    <n v="3"/>
    <n v="0.49"/>
    <n v="0.49"/>
    <n v="317.7"/>
    <n v="317.7"/>
    <s v="Profit"/>
    <s v="Aug-2023"/>
    <n v="0.1162063403232709"/>
  </r>
  <r>
    <x v="268"/>
    <x v="217"/>
    <d v="2025-04-26T00:00:00"/>
    <s v="Same Day"/>
    <x v="261"/>
    <x v="268"/>
    <x v="1"/>
    <x v="1"/>
    <x v="1"/>
    <x v="7"/>
    <s v="Pre-emptive content-based matrix"/>
    <n v="4344"/>
    <n v="10"/>
    <n v="10"/>
    <n v="0.15"/>
    <n v="0.15"/>
    <n v="694.56"/>
    <n v="694.56"/>
    <s v="Profit"/>
    <s v="Dec-2023"/>
    <n v="0.15988950276243091"/>
  </r>
  <r>
    <x v="269"/>
    <x v="116"/>
    <d v="2025-05-04T00:00:00"/>
    <s v="Second Class"/>
    <x v="262"/>
    <x v="269"/>
    <x v="0"/>
    <x v="1"/>
    <x v="0"/>
    <x v="13"/>
    <s v="Open-architected multimedia approach"/>
    <n v="390.6"/>
    <n v="6"/>
    <n v="6"/>
    <n v="0.27"/>
    <n v="0.27"/>
    <n v="522.17999999999995"/>
    <n v="522.17999999999995"/>
    <s v="Profit"/>
    <s v="Apr-2023"/>
    <n v="1.3368663594470045"/>
  </r>
  <r>
    <x v="270"/>
    <x v="218"/>
    <d v="2025-05-01T00:00:00"/>
    <s v="Second Class"/>
    <x v="225"/>
    <x v="270"/>
    <x v="1"/>
    <x v="0"/>
    <x v="2"/>
    <x v="6"/>
    <s v="Progressive incremental moratorium"/>
    <n v="2331"/>
    <n v="2"/>
    <n v="2"/>
    <n v="0.18"/>
    <n v="0.18"/>
    <n v="541.51"/>
    <n v="541.51"/>
    <s v="Profit"/>
    <s v="Jul-2023"/>
    <n v="0.23230802230802231"/>
  </r>
  <r>
    <x v="271"/>
    <x v="113"/>
    <d v="2025-05-03T00:00:00"/>
    <s v="Same Day"/>
    <x v="263"/>
    <x v="271"/>
    <x v="2"/>
    <x v="3"/>
    <x v="2"/>
    <x v="10"/>
    <s v="Reduced exuding intranet"/>
    <n v="3405.52"/>
    <n v="8"/>
    <n v="8"/>
    <n v="0.47"/>
    <n v="0.47"/>
    <n v="985.83"/>
    <n v="985.83"/>
    <s v="Profit"/>
    <s v="May-2024"/>
    <n v="0.28948002067232026"/>
  </r>
  <r>
    <x v="272"/>
    <x v="15"/>
    <d v="2025-05-01T00:00:00"/>
    <s v="First Class"/>
    <x v="264"/>
    <x v="272"/>
    <x v="0"/>
    <x v="1"/>
    <x v="2"/>
    <x v="6"/>
    <s v="Cloned tertiary benchmark"/>
    <n v="301.58999999999997"/>
    <n v="6"/>
    <n v="6"/>
    <n v="0.04"/>
    <n v="0.04"/>
    <n v="362.1"/>
    <n v="362.1"/>
    <s v="Profit"/>
    <s v="Nov-2023"/>
    <n v="1.2006366258828212"/>
  </r>
  <r>
    <x v="273"/>
    <x v="219"/>
    <d v="2025-05-07T00:00:00"/>
    <s v="Second Class"/>
    <x v="265"/>
    <x v="273"/>
    <x v="2"/>
    <x v="3"/>
    <x v="1"/>
    <x v="8"/>
    <s v="Proactive 3rdgeneration adapter"/>
    <n v="2755.64"/>
    <n v="3"/>
    <n v="3"/>
    <n v="0.49"/>
    <n v="0.49"/>
    <n v="882.08"/>
    <n v="882.08"/>
    <s v="Profit"/>
    <s v="Sep-2024"/>
    <n v="0.32009986790727385"/>
  </r>
  <r>
    <x v="274"/>
    <x v="220"/>
    <d v="2025-04-19T00:00:00"/>
    <s v="First Class"/>
    <x v="266"/>
    <x v="274"/>
    <x v="1"/>
    <x v="1"/>
    <x v="2"/>
    <x v="4"/>
    <s v="Fully-configurable next generation approach"/>
    <n v="513.22"/>
    <n v="7"/>
    <n v="7"/>
    <n v="7.0000000000000007E-2"/>
    <n v="7.0000000000000007E-2"/>
    <n v="0.06"/>
    <n v="0.06"/>
    <s v="Profit"/>
    <s v="Jan-2025"/>
    <n v="1.1690892794513073E-4"/>
  </r>
  <r>
    <x v="275"/>
    <x v="221"/>
    <d v="2025-04-23T00:00:00"/>
    <s v="Second Class"/>
    <x v="267"/>
    <x v="275"/>
    <x v="2"/>
    <x v="2"/>
    <x v="2"/>
    <x v="6"/>
    <s v="Compatible client-driven workforce"/>
    <n v="3120.07"/>
    <n v="7"/>
    <n v="7"/>
    <n v="0.18"/>
    <n v="0.18"/>
    <n v="780.46"/>
    <n v="780.46"/>
    <s v="Profit"/>
    <s v="Jul-2023"/>
    <n v="0.25014182374113403"/>
  </r>
  <r>
    <x v="276"/>
    <x v="222"/>
    <d v="2025-05-03T00:00:00"/>
    <s v="Same Day"/>
    <x v="268"/>
    <x v="276"/>
    <x v="0"/>
    <x v="2"/>
    <x v="0"/>
    <x v="13"/>
    <s v="Centralized non-volatile groupware"/>
    <n v="1451.44"/>
    <n v="10"/>
    <n v="10"/>
    <n v="0.15"/>
    <n v="0.15"/>
    <n v="735.36"/>
    <n v="735.36"/>
    <s v="Profit"/>
    <s v="Mar-2024"/>
    <n v="0.50664167998677179"/>
  </r>
  <r>
    <x v="277"/>
    <x v="223"/>
    <d v="2025-04-24T00:00:00"/>
    <s v="Second Class"/>
    <x v="269"/>
    <x v="277"/>
    <x v="1"/>
    <x v="3"/>
    <x v="2"/>
    <x v="3"/>
    <s v="Cross-platform scalable parallelism"/>
    <n v="2489.7199999999998"/>
    <n v="2"/>
    <n v="2"/>
    <n v="0.12"/>
    <n v="0.12"/>
    <n v="287.62"/>
    <n v="287.62"/>
    <s v="Profit"/>
    <s v="Aug-2023"/>
    <n v="0.11552303070224765"/>
  </r>
  <r>
    <x v="278"/>
    <x v="224"/>
    <d v="2025-04-30T00:00:00"/>
    <s v="First Class"/>
    <x v="270"/>
    <x v="278"/>
    <x v="1"/>
    <x v="0"/>
    <x v="1"/>
    <x v="2"/>
    <s v="Networked tangible capacity"/>
    <n v="655.6"/>
    <n v="2"/>
    <n v="2"/>
    <n v="0.13"/>
    <n v="0.13"/>
    <n v="273.76"/>
    <n v="273.76"/>
    <s v="Profit"/>
    <s v="Aug-2024"/>
    <n v="0.41757169005491152"/>
  </r>
  <r>
    <x v="279"/>
    <x v="178"/>
    <d v="2025-04-27T00:00:00"/>
    <s v="First Class"/>
    <x v="271"/>
    <x v="279"/>
    <x v="0"/>
    <x v="3"/>
    <x v="2"/>
    <x v="3"/>
    <s v="Right-sized logistical functionalities"/>
    <n v="3798.66"/>
    <n v="2"/>
    <n v="2"/>
    <n v="0.22"/>
    <n v="0.22"/>
    <n v="286.31"/>
    <n v="286.31"/>
    <s v="Profit"/>
    <s v="Apr-2025"/>
    <n v="7.5371315147973239E-2"/>
  </r>
  <r>
    <x v="280"/>
    <x v="225"/>
    <d v="2025-04-29T00:00:00"/>
    <s v="Same Day"/>
    <x v="272"/>
    <x v="280"/>
    <x v="0"/>
    <x v="3"/>
    <x v="2"/>
    <x v="6"/>
    <s v="Profit-focused executive open architecture"/>
    <n v="1566.91"/>
    <n v="9"/>
    <n v="9"/>
    <n v="0.4"/>
    <n v="0.4"/>
    <n v="624.44000000000005"/>
    <n v="624.44000000000005"/>
    <s v="Profit"/>
    <s v="Mar-2025"/>
    <n v="0.39851682610998718"/>
  </r>
  <r>
    <x v="281"/>
    <x v="226"/>
    <d v="2025-05-01T00:00:00"/>
    <s v="Second Class"/>
    <x v="273"/>
    <x v="281"/>
    <x v="1"/>
    <x v="0"/>
    <x v="0"/>
    <x v="11"/>
    <s v="Synergized radical methodology"/>
    <n v="4960.78"/>
    <n v="9"/>
    <n v="9"/>
    <n v="0.45"/>
    <n v="0.45"/>
    <n v="565.08000000000004"/>
    <n v="565.08000000000004"/>
    <s v="Profit"/>
    <s v="Mar-2024"/>
    <n v="0.11390950616636901"/>
  </r>
  <r>
    <x v="282"/>
    <x v="71"/>
    <d v="2025-04-17T00:00:00"/>
    <s v="Same Day"/>
    <x v="274"/>
    <x v="282"/>
    <x v="0"/>
    <x v="1"/>
    <x v="2"/>
    <x v="10"/>
    <s v="Persistent bi-directional initiative"/>
    <n v="1080.81"/>
    <n v="6"/>
    <n v="6"/>
    <n v="0.28000000000000003"/>
    <n v="0.28000000000000003"/>
    <n v="842.24"/>
    <n v="842.24"/>
    <s v="Profit"/>
    <s v="Mar-2025"/>
    <n v="0.77926740130087624"/>
  </r>
  <r>
    <x v="283"/>
    <x v="227"/>
    <d v="2025-04-18T00:00:00"/>
    <s v="Same Day"/>
    <x v="275"/>
    <x v="283"/>
    <x v="0"/>
    <x v="0"/>
    <x v="2"/>
    <x v="4"/>
    <s v="Innovative bi-directional forecast"/>
    <n v="1744.78"/>
    <n v="5"/>
    <n v="5"/>
    <n v="0.37"/>
    <n v="0.37"/>
    <n v="865.39"/>
    <n v="865.39"/>
    <s v="Profit"/>
    <s v="May-2023"/>
    <n v="0.49598803287520488"/>
  </r>
  <r>
    <x v="284"/>
    <x v="228"/>
    <d v="2025-04-21T00:00:00"/>
    <s v="Same Day"/>
    <x v="276"/>
    <x v="284"/>
    <x v="1"/>
    <x v="1"/>
    <x v="0"/>
    <x v="0"/>
    <s v="Configurable optimizing info-me diaries"/>
    <n v="4882.59"/>
    <n v="5"/>
    <n v="5"/>
    <n v="0.22"/>
    <n v="0.22"/>
    <n v="173.84"/>
    <n v="173.84"/>
    <s v="Profit"/>
    <s v="Mar-2024"/>
    <n v="3.5604054405551151E-2"/>
  </r>
  <r>
    <x v="285"/>
    <x v="105"/>
    <d v="2025-04-10T00:00:00"/>
    <s v="First Class"/>
    <x v="277"/>
    <x v="285"/>
    <x v="0"/>
    <x v="1"/>
    <x v="0"/>
    <x v="9"/>
    <s v="Digitized systemic open architecture"/>
    <n v="1145.92"/>
    <n v="5"/>
    <n v="5"/>
    <n v="0.05"/>
    <n v="0.05"/>
    <n v="-67.75"/>
    <n v="-67.75"/>
    <s v="Loss"/>
    <s v="Feb-2025"/>
    <n v="-5.9122800893605137E-2"/>
  </r>
  <r>
    <x v="286"/>
    <x v="189"/>
    <d v="2025-05-05T00:00:00"/>
    <s v="Standard Class"/>
    <x v="278"/>
    <x v="286"/>
    <x v="1"/>
    <x v="1"/>
    <x v="0"/>
    <x v="12"/>
    <s v="Synchronized attitude-oriented superstructure"/>
    <n v="4653.57"/>
    <n v="10"/>
    <n v="10"/>
    <n v="0.04"/>
    <n v="0.04"/>
    <n v="838.72"/>
    <n v="838.72"/>
    <s v="Profit"/>
    <s v="Mar-2025"/>
    <n v="0.18023152117621527"/>
  </r>
  <r>
    <x v="287"/>
    <x v="229"/>
    <d v="2025-05-02T00:00:00"/>
    <s v="Same Day"/>
    <x v="279"/>
    <x v="287"/>
    <x v="1"/>
    <x v="0"/>
    <x v="0"/>
    <x v="9"/>
    <s v="Horizontal reciprocal application"/>
    <n v="1880.64"/>
    <n v="6"/>
    <n v="6"/>
    <n v="0.01"/>
    <n v="0.01"/>
    <n v="643.73"/>
    <n v="643.73"/>
    <s v="Profit"/>
    <s v="Apr-2023"/>
    <n v="0.34229304917474901"/>
  </r>
  <r>
    <x v="288"/>
    <x v="120"/>
    <d v="2025-04-12T00:00:00"/>
    <s v="First Class"/>
    <x v="280"/>
    <x v="288"/>
    <x v="2"/>
    <x v="0"/>
    <x v="1"/>
    <x v="2"/>
    <s v="Team-oriented client-driven complexity"/>
    <n v="1343.91"/>
    <n v="1"/>
    <n v="1"/>
    <n v="0.41"/>
    <n v="0.41"/>
    <n v="832.12"/>
    <n v="832.12"/>
    <s v="Profit"/>
    <s v="Feb-2024"/>
    <n v="0.61917836759902078"/>
  </r>
  <r>
    <x v="289"/>
    <x v="230"/>
    <d v="2025-04-16T00:00:00"/>
    <s v="First Class"/>
    <x v="281"/>
    <x v="289"/>
    <x v="0"/>
    <x v="1"/>
    <x v="2"/>
    <x v="4"/>
    <s v="Mandatory analyzing process improvement"/>
    <n v="1553.16"/>
    <n v="10"/>
    <n v="10"/>
    <n v="0.4"/>
    <n v="0.4"/>
    <n v="622.27"/>
    <n v="622.27"/>
    <s v="Profit"/>
    <s v="Feb-2024"/>
    <n v="0.40064771176182745"/>
  </r>
  <r>
    <x v="290"/>
    <x v="158"/>
    <d v="2025-04-26T00:00:00"/>
    <s v="Same Day"/>
    <x v="282"/>
    <x v="290"/>
    <x v="1"/>
    <x v="3"/>
    <x v="1"/>
    <x v="7"/>
    <s v="Re-contextualized interactive Internet solution"/>
    <n v="1904"/>
    <n v="9"/>
    <n v="9"/>
    <n v="0.31"/>
    <n v="0.31"/>
    <n v="370.83"/>
    <n v="370.83"/>
    <s v="Profit"/>
    <s v="Aug-2023"/>
    <n v="0.19476365546218485"/>
  </r>
  <r>
    <x v="291"/>
    <x v="144"/>
    <d v="2025-04-15T00:00:00"/>
    <s v="First Class"/>
    <x v="283"/>
    <x v="291"/>
    <x v="0"/>
    <x v="1"/>
    <x v="1"/>
    <x v="1"/>
    <s v="User-friendly user-facing open system"/>
    <n v="4062.58"/>
    <n v="1"/>
    <n v="1"/>
    <n v="0.25"/>
    <n v="0.25"/>
    <n v="852.48"/>
    <n v="852.48"/>
    <s v="Profit"/>
    <s v="Nov-2023"/>
    <n v="0.20983709859252003"/>
  </r>
  <r>
    <x v="292"/>
    <x v="231"/>
    <d v="2025-05-07T00:00:00"/>
    <s v="Second Class"/>
    <x v="284"/>
    <x v="292"/>
    <x v="1"/>
    <x v="3"/>
    <x v="0"/>
    <x v="9"/>
    <s v="Mandatory dynamic emulation"/>
    <n v="350.43"/>
    <n v="6"/>
    <n v="6"/>
    <n v="0.03"/>
    <n v="0.03"/>
    <n v="-30.38"/>
    <n v="-30.38"/>
    <s v="Loss"/>
    <s v="Apr-2023"/>
    <n v="-8.6693490854093544E-2"/>
  </r>
  <r>
    <x v="293"/>
    <x v="232"/>
    <d v="2025-05-07T00:00:00"/>
    <s v="Second Class"/>
    <x v="285"/>
    <x v="293"/>
    <x v="0"/>
    <x v="1"/>
    <x v="2"/>
    <x v="4"/>
    <s v="Self-enabling dedicated architecture"/>
    <n v="3116.46"/>
    <n v="10"/>
    <n v="10"/>
    <n v="0.06"/>
    <n v="0.06"/>
    <n v="383.13"/>
    <n v="383.13"/>
    <s v="Profit"/>
    <s v="Jul-2024"/>
    <n v="0.12293756377428236"/>
  </r>
  <r>
    <x v="294"/>
    <x v="233"/>
    <d v="2025-05-05T00:00:00"/>
    <s v="Standard Class"/>
    <x v="286"/>
    <x v="294"/>
    <x v="0"/>
    <x v="2"/>
    <x v="2"/>
    <x v="3"/>
    <s v="Profit-focused tangible data-warehouse"/>
    <n v="1759.5"/>
    <n v="6"/>
    <n v="6"/>
    <n v="0.03"/>
    <n v="0.03"/>
    <n v="153.31"/>
    <n v="153.31"/>
    <s v="Profit"/>
    <s v="Sep-2023"/>
    <n v="8.713270815572606E-2"/>
  </r>
  <r>
    <x v="295"/>
    <x v="234"/>
    <d v="2025-05-02T00:00:00"/>
    <s v="Standard Class"/>
    <x v="287"/>
    <x v="295"/>
    <x v="0"/>
    <x v="0"/>
    <x v="2"/>
    <x v="3"/>
    <s v="Customer-focused 4thgeneration conglomeration"/>
    <n v="285.25"/>
    <n v="6"/>
    <n v="6"/>
    <n v="0.12"/>
    <n v="0.12"/>
    <n v="981.27"/>
    <n v="981.27"/>
    <s v="Profit"/>
    <s v="Nov-2024"/>
    <n v="3.4400350569675724"/>
  </r>
  <r>
    <x v="296"/>
    <x v="235"/>
    <d v="2025-04-26T00:00:00"/>
    <s v="First Class"/>
    <x v="288"/>
    <x v="296"/>
    <x v="0"/>
    <x v="1"/>
    <x v="0"/>
    <x v="0"/>
    <s v="Ergonomic static open architecture"/>
    <n v="4742.53"/>
    <n v="2"/>
    <n v="2"/>
    <n v="0.41"/>
    <n v="0.41"/>
    <n v="114.31"/>
    <n v="114.31"/>
    <s v="Profit"/>
    <s v="Feb-2025"/>
    <n v="2.4103168561927919E-2"/>
  </r>
  <r>
    <x v="297"/>
    <x v="73"/>
    <d v="2025-04-30T00:00:00"/>
    <s v="First Class"/>
    <x v="289"/>
    <x v="297"/>
    <x v="2"/>
    <x v="3"/>
    <x v="2"/>
    <x v="5"/>
    <s v="Virtual even-keeled contingency"/>
    <n v="3804.49"/>
    <n v="1"/>
    <n v="1"/>
    <n v="0.09"/>
    <n v="0.09"/>
    <n v="460.9"/>
    <n v="460.9"/>
    <s v="Profit"/>
    <s v="Mar-2024"/>
    <n v="0.1211463297314489"/>
  </r>
  <r>
    <x v="298"/>
    <x v="236"/>
    <d v="2025-04-30T00:00:00"/>
    <s v="Second Class"/>
    <x v="290"/>
    <x v="298"/>
    <x v="0"/>
    <x v="0"/>
    <x v="2"/>
    <x v="6"/>
    <s v="Expanded zero tolerance access"/>
    <n v="100.2"/>
    <n v="6"/>
    <n v="6"/>
    <n v="0.38"/>
    <n v="0.38"/>
    <n v="-60.47"/>
    <n v="-60.47"/>
    <s v="Loss"/>
    <s v="Nov-2023"/>
    <n v="-0.6034930139720559"/>
  </r>
  <r>
    <x v="299"/>
    <x v="237"/>
    <d v="2025-05-05T00:00:00"/>
    <s v="Standard Class"/>
    <x v="268"/>
    <x v="299"/>
    <x v="2"/>
    <x v="0"/>
    <x v="1"/>
    <x v="1"/>
    <s v="Focused heuristic intranet"/>
    <n v="2468.58"/>
    <n v="8"/>
    <n v="8"/>
    <n v="0.48"/>
    <n v="0.48"/>
    <n v="174.59"/>
    <n v="174.59"/>
    <s v="Profit"/>
    <s v="Jan-2025"/>
    <n v="7.0724870168274875E-2"/>
  </r>
  <r>
    <x v="300"/>
    <x v="238"/>
    <d v="2025-05-06T00:00:00"/>
    <s v="Second Class"/>
    <x v="291"/>
    <x v="300"/>
    <x v="2"/>
    <x v="0"/>
    <x v="2"/>
    <x v="3"/>
    <s v="Team-oriented grid-enabled moderator"/>
    <n v="3032.56"/>
    <n v="6"/>
    <n v="6"/>
    <n v="0.36"/>
    <n v="0.36"/>
    <n v="187.6"/>
    <n v="187.6"/>
    <s v="Profit"/>
    <s v="Mar-2025"/>
    <n v="6.1861925238082677E-2"/>
  </r>
  <r>
    <x v="301"/>
    <x v="239"/>
    <d v="2025-04-20T00:00:00"/>
    <s v="Same Day"/>
    <x v="292"/>
    <x v="301"/>
    <x v="1"/>
    <x v="3"/>
    <x v="2"/>
    <x v="4"/>
    <s v="Advanced dedicated functionalities"/>
    <n v="4960.2299999999996"/>
    <n v="10"/>
    <n v="10"/>
    <n v="0.16"/>
    <n v="0.16"/>
    <n v="-20.83"/>
    <n v="-20.83"/>
    <s v="Loss"/>
    <s v="Aug-2023"/>
    <n v="-4.1994020438568371E-3"/>
  </r>
  <r>
    <x v="302"/>
    <x v="240"/>
    <d v="2025-04-29T00:00:00"/>
    <s v="First Class"/>
    <x v="293"/>
    <x v="302"/>
    <x v="2"/>
    <x v="1"/>
    <x v="1"/>
    <x v="8"/>
    <s v="Phased cohesive core"/>
    <n v="3101.43"/>
    <n v="5"/>
    <n v="5"/>
    <n v="0.27"/>
    <n v="0.27"/>
    <n v="359.66"/>
    <n v="359.66"/>
    <s v="Profit"/>
    <s v="May-2023"/>
    <n v="0.11596586090932248"/>
  </r>
  <r>
    <x v="303"/>
    <x v="241"/>
    <d v="2025-04-30T00:00:00"/>
    <s v="Second Class"/>
    <x v="294"/>
    <x v="303"/>
    <x v="0"/>
    <x v="3"/>
    <x v="0"/>
    <x v="0"/>
    <s v="Ergonomic background model"/>
    <n v="2170.21"/>
    <n v="9"/>
    <n v="9"/>
    <n v="0.31"/>
    <n v="0.31"/>
    <n v="997.56"/>
    <n v="997.56"/>
    <s v="Profit"/>
    <s v="Sep-2024"/>
    <n v="0.4596605858419231"/>
  </r>
  <r>
    <x v="304"/>
    <x v="138"/>
    <d v="2025-04-18T00:00:00"/>
    <s v="Same Day"/>
    <x v="295"/>
    <x v="304"/>
    <x v="1"/>
    <x v="0"/>
    <x v="2"/>
    <x v="5"/>
    <s v="Persevering multimedia monitoring"/>
    <n v="4038.78"/>
    <n v="4"/>
    <n v="4"/>
    <n v="0.48"/>
    <n v="0.48"/>
    <n v="43.18"/>
    <n v="43.18"/>
    <s v="Profit"/>
    <s v="Jan-2024"/>
    <n v="1.0691347387082236E-2"/>
  </r>
  <r>
    <x v="305"/>
    <x v="130"/>
    <d v="2025-05-04T00:00:00"/>
    <s v="Same Day"/>
    <x v="296"/>
    <x v="305"/>
    <x v="2"/>
    <x v="1"/>
    <x v="0"/>
    <x v="9"/>
    <s v="Progressive maximized product"/>
    <n v="3327.61"/>
    <n v="3"/>
    <n v="3"/>
    <n v="0.08"/>
    <n v="0.08"/>
    <n v="181.17"/>
    <n v="181.17"/>
    <s v="Profit"/>
    <s v="Mar-2024"/>
    <n v="5.4444481174176051E-2"/>
  </r>
  <r>
    <x v="306"/>
    <x v="242"/>
    <d v="2025-04-29T00:00:00"/>
    <s v="Standard Class"/>
    <x v="297"/>
    <x v="306"/>
    <x v="0"/>
    <x v="3"/>
    <x v="2"/>
    <x v="6"/>
    <s v="Organic mission-critical pricing structure"/>
    <n v="1907.41"/>
    <n v="3"/>
    <n v="3"/>
    <n v="0.24"/>
    <n v="0.24"/>
    <n v="121.53"/>
    <n v="121.53"/>
    <s v="Profit"/>
    <s v="Mar-2025"/>
    <n v="6.3714670679088398E-2"/>
  </r>
  <r>
    <x v="307"/>
    <x v="180"/>
    <d v="2025-05-07T00:00:00"/>
    <s v="Standard Class"/>
    <x v="298"/>
    <x v="307"/>
    <x v="1"/>
    <x v="2"/>
    <x v="1"/>
    <x v="8"/>
    <s v="Object-based eco-centric flexibility"/>
    <n v="3370.97"/>
    <n v="7"/>
    <n v="7"/>
    <n v="0.04"/>
    <n v="0.04"/>
    <n v="624.17999999999995"/>
    <n v="624.17999999999995"/>
    <s v="Profit"/>
    <s v="Aug-2023"/>
    <n v="0.18516332094322999"/>
  </r>
  <r>
    <x v="308"/>
    <x v="243"/>
    <d v="2025-04-27T00:00:00"/>
    <s v="Same Day"/>
    <x v="299"/>
    <x v="308"/>
    <x v="0"/>
    <x v="1"/>
    <x v="1"/>
    <x v="7"/>
    <s v="Re-engineered fresh-thinking adapter"/>
    <n v="3569.6"/>
    <n v="2"/>
    <n v="2"/>
    <n v="0.18"/>
    <n v="0.18"/>
    <n v="247.1"/>
    <n v="247.1"/>
    <s v="Profit"/>
    <s v="Feb-2024"/>
    <n v="6.9223442402510091E-2"/>
  </r>
  <r>
    <x v="309"/>
    <x v="244"/>
    <d v="2025-04-20T00:00:00"/>
    <s v="First Class"/>
    <x v="300"/>
    <x v="309"/>
    <x v="2"/>
    <x v="2"/>
    <x v="2"/>
    <x v="4"/>
    <s v="Multi-tiered discrete infrastructure"/>
    <n v="4930.07"/>
    <n v="7"/>
    <n v="7"/>
    <n v="0.08"/>
    <n v="0.08"/>
    <n v="603.52"/>
    <n v="603.52"/>
    <s v="Profit"/>
    <s v="Nov-2024"/>
    <n v="0.12241611173877856"/>
  </r>
  <r>
    <x v="310"/>
    <x v="245"/>
    <d v="2025-04-26T00:00:00"/>
    <s v="First Class"/>
    <x v="301"/>
    <x v="310"/>
    <x v="0"/>
    <x v="1"/>
    <x v="2"/>
    <x v="6"/>
    <s v="Profit-focused system-worthy contingency"/>
    <n v="2702.76"/>
    <n v="2"/>
    <n v="2"/>
    <n v="0.47"/>
    <n v="0.47"/>
    <n v="245.93"/>
    <n v="245.93"/>
    <s v="Profit"/>
    <s v="Apr-2024"/>
    <n v="9.0992170965975519E-2"/>
  </r>
  <r>
    <x v="311"/>
    <x v="128"/>
    <d v="2025-04-17T00:00:00"/>
    <s v="Standard Class"/>
    <x v="302"/>
    <x v="311"/>
    <x v="1"/>
    <x v="1"/>
    <x v="2"/>
    <x v="4"/>
    <s v="Down-sized demand-driven concept"/>
    <n v="2831.09"/>
    <n v="5"/>
    <n v="5"/>
    <n v="7.0000000000000007E-2"/>
    <n v="7.0000000000000007E-2"/>
    <n v="834.16"/>
    <n v="834.16"/>
    <s v="Profit"/>
    <s v="Mar-2025"/>
    <n v="0.29464269945498023"/>
  </r>
  <r>
    <x v="312"/>
    <x v="246"/>
    <d v="2025-04-16T00:00:00"/>
    <s v="Standard Class"/>
    <x v="303"/>
    <x v="312"/>
    <x v="0"/>
    <x v="1"/>
    <x v="1"/>
    <x v="8"/>
    <s v="Reverse-engineered grid-enabled hub"/>
    <n v="4356.43"/>
    <n v="8"/>
    <n v="8"/>
    <n v="0.25"/>
    <n v="0.25"/>
    <n v="943.48"/>
    <n v="943.48"/>
    <s v="Profit"/>
    <s v="Sep-2023"/>
    <n v="0.21657182601350186"/>
  </r>
  <r>
    <x v="313"/>
    <x v="160"/>
    <d v="2025-04-10T00:00:00"/>
    <s v="Second Class"/>
    <x v="304"/>
    <x v="313"/>
    <x v="0"/>
    <x v="0"/>
    <x v="0"/>
    <x v="9"/>
    <s v="Face-to-face maximized moratorium"/>
    <n v="1004.58"/>
    <n v="9"/>
    <n v="9"/>
    <n v="0.43"/>
    <n v="0.43"/>
    <n v="-82.31"/>
    <n v="-82.31"/>
    <s v="Loss"/>
    <s v="Sep-2023"/>
    <n v="-8.1934738895856979E-2"/>
  </r>
  <r>
    <x v="314"/>
    <x v="222"/>
    <d v="2025-04-26T00:00:00"/>
    <s v="Same Day"/>
    <x v="305"/>
    <x v="314"/>
    <x v="0"/>
    <x v="1"/>
    <x v="2"/>
    <x v="5"/>
    <s v="Horizontal neutral interface"/>
    <n v="2772.44"/>
    <n v="3"/>
    <n v="3"/>
    <n v="0.1"/>
    <n v="0.1"/>
    <n v="525.24"/>
    <n v="525.24"/>
    <s v="Profit"/>
    <s v="Mar-2024"/>
    <n v="0.18945044798083999"/>
  </r>
  <r>
    <x v="315"/>
    <x v="247"/>
    <d v="2025-04-26T00:00:00"/>
    <s v="Standard Class"/>
    <x v="306"/>
    <x v="315"/>
    <x v="2"/>
    <x v="1"/>
    <x v="2"/>
    <x v="4"/>
    <s v="Virtual motivating standardization"/>
    <n v="1986.5"/>
    <n v="3"/>
    <n v="3"/>
    <n v="0.1"/>
    <n v="0.1"/>
    <n v="385.13"/>
    <n v="385.13"/>
    <s v="Profit"/>
    <s v="Jan-2024"/>
    <n v="0.1938736471180468"/>
  </r>
  <r>
    <x v="316"/>
    <x v="142"/>
    <d v="2025-04-13T00:00:00"/>
    <s v="Same Day"/>
    <x v="307"/>
    <x v="316"/>
    <x v="2"/>
    <x v="1"/>
    <x v="1"/>
    <x v="8"/>
    <s v="User-centric heuristic Graphical User Interface"/>
    <n v="1180.58"/>
    <n v="5"/>
    <n v="5"/>
    <n v="0.46"/>
    <n v="0.46"/>
    <n v="620.37"/>
    <n v="620.37"/>
    <s v="Profit"/>
    <s v="Sep-2024"/>
    <n v="0.52547900184655005"/>
  </r>
  <r>
    <x v="317"/>
    <x v="128"/>
    <d v="2025-04-10T00:00:00"/>
    <s v="First Class"/>
    <x v="308"/>
    <x v="317"/>
    <x v="1"/>
    <x v="2"/>
    <x v="0"/>
    <x v="11"/>
    <s v="Intuitive non-volatile time-frame"/>
    <n v="2046.92"/>
    <n v="9"/>
    <n v="9"/>
    <n v="0.08"/>
    <n v="0.08"/>
    <n v="831.43"/>
    <n v="831.43"/>
    <s v="Profit"/>
    <s v="Mar-2025"/>
    <n v="0.40618587927227245"/>
  </r>
  <r>
    <x v="318"/>
    <x v="248"/>
    <d v="2025-04-29T00:00:00"/>
    <s v="First Class"/>
    <x v="309"/>
    <x v="318"/>
    <x v="1"/>
    <x v="1"/>
    <x v="2"/>
    <x v="5"/>
    <s v="Optional bi-directional framework"/>
    <n v="3736.26"/>
    <n v="1"/>
    <n v="1"/>
    <n v="0.33"/>
    <n v="0.33"/>
    <n v="646.28"/>
    <n v="646.28"/>
    <s v="Profit"/>
    <s v="Sep-2023"/>
    <n v="0.17297511415158473"/>
  </r>
  <r>
    <x v="319"/>
    <x v="130"/>
    <d v="2025-04-11T00:00:00"/>
    <s v="Standard Class"/>
    <x v="310"/>
    <x v="319"/>
    <x v="2"/>
    <x v="3"/>
    <x v="0"/>
    <x v="9"/>
    <s v="Streamlined analyzing circuit"/>
    <n v="3125.34"/>
    <n v="8"/>
    <n v="8"/>
    <n v="0.28999999999999998"/>
    <n v="0.28999999999999998"/>
    <n v="496.96"/>
    <n v="496.96"/>
    <s v="Profit"/>
    <s v="Mar-2024"/>
    <n v="0.15900989972291013"/>
  </r>
  <r>
    <x v="320"/>
    <x v="249"/>
    <d v="2025-04-27T00:00:00"/>
    <s v="Second Class"/>
    <x v="311"/>
    <x v="320"/>
    <x v="0"/>
    <x v="0"/>
    <x v="1"/>
    <x v="8"/>
    <s v="Upgradable regional encoding"/>
    <n v="24.12"/>
    <n v="7"/>
    <n v="7"/>
    <n v="0.49"/>
    <n v="0.49"/>
    <n v="23.7"/>
    <n v="23.7"/>
    <s v="Profit"/>
    <s v="Jul-2024"/>
    <n v="0.98258706467661683"/>
  </r>
  <r>
    <x v="321"/>
    <x v="250"/>
    <d v="2025-04-21T00:00:00"/>
    <s v="Standard Class"/>
    <x v="312"/>
    <x v="321"/>
    <x v="2"/>
    <x v="2"/>
    <x v="1"/>
    <x v="1"/>
    <s v="Visionary scalable flexibility"/>
    <n v="1983.9"/>
    <n v="4"/>
    <n v="4"/>
    <n v="0.02"/>
    <n v="0.02"/>
    <n v="25.34"/>
    <n v="25.34"/>
    <s v="Profit"/>
    <s v="Dec-2023"/>
    <n v="1.2772821210746509E-2"/>
  </r>
  <r>
    <x v="322"/>
    <x v="251"/>
    <d v="2025-04-16T00:00:00"/>
    <s v="First Class"/>
    <x v="313"/>
    <x v="322"/>
    <x v="0"/>
    <x v="0"/>
    <x v="2"/>
    <x v="10"/>
    <s v="Customizable impactful frame"/>
    <n v="1752.73"/>
    <n v="3"/>
    <n v="3"/>
    <n v="0.15"/>
    <n v="0.15"/>
    <n v="181.2"/>
    <n v="181.2"/>
    <s v="Profit"/>
    <s v="Sep-2023"/>
    <n v="0.10338158187513193"/>
  </r>
  <r>
    <x v="323"/>
    <x v="252"/>
    <d v="2025-04-27T00:00:00"/>
    <s v="Standard Class"/>
    <x v="314"/>
    <x v="323"/>
    <x v="1"/>
    <x v="2"/>
    <x v="2"/>
    <x v="6"/>
    <s v="Vision-oriented system-worthy website"/>
    <n v="2646.24"/>
    <n v="4"/>
    <n v="4"/>
    <n v="0.3"/>
    <n v="0.3"/>
    <n v="601.77"/>
    <n v="601.77"/>
    <s v="Profit"/>
    <s v="Dec-2023"/>
    <n v="0.22740567748957011"/>
  </r>
  <r>
    <x v="324"/>
    <x v="253"/>
    <d v="2025-04-16T00:00:00"/>
    <s v="Same Day"/>
    <x v="315"/>
    <x v="324"/>
    <x v="0"/>
    <x v="1"/>
    <x v="1"/>
    <x v="1"/>
    <s v="Persevering logistical portal"/>
    <n v="442.3"/>
    <n v="10"/>
    <n v="10"/>
    <n v="0.37"/>
    <n v="0.37"/>
    <n v="476.2"/>
    <n v="476.2"/>
    <s v="Profit"/>
    <s v="May-2023"/>
    <n v="1.076644811214108"/>
  </r>
  <r>
    <x v="325"/>
    <x v="149"/>
    <d v="2025-04-27T00:00:00"/>
    <s v="Second Class"/>
    <x v="316"/>
    <x v="325"/>
    <x v="2"/>
    <x v="0"/>
    <x v="1"/>
    <x v="8"/>
    <s v="Monitored exuding model"/>
    <n v="4426.95"/>
    <n v="7"/>
    <n v="7"/>
    <n v="0.05"/>
    <n v="0.05"/>
    <n v="883.66"/>
    <n v="883.66"/>
    <s v="Profit"/>
    <s v="Jan-2024"/>
    <n v="0.19960921175978946"/>
  </r>
  <r>
    <x v="326"/>
    <x v="254"/>
    <d v="2025-04-19T00:00:00"/>
    <s v="Same Day"/>
    <x v="317"/>
    <x v="326"/>
    <x v="0"/>
    <x v="0"/>
    <x v="1"/>
    <x v="2"/>
    <s v="Expanded secondary extranet"/>
    <n v="3274.89"/>
    <n v="6"/>
    <n v="6"/>
    <n v="0.47"/>
    <n v="0.47"/>
    <n v="655.14"/>
    <n v="655.14"/>
    <s v="Profit"/>
    <s v="Jul-2023"/>
    <n v="0.20004946731035242"/>
  </r>
  <r>
    <x v="327"/>
    <x v="33"/>
    <d v="2025-04-17T00:00:00"/>
    <s v="Second Class"/>
    <x v="318"/>
    <x v="327"/>
    <x v="1"/>
    <x v="3"/>
    <x v="1"/>
    <x v="2"/>
    <s v="Synergized disintermediate success"/>
    <n v="2634.71"/>
    <n v="9"/>
    <n v="9"/>
    <n v="0.31"/>
    <n v="0.31"/>
    <n v="407.24"/>
    <n v="407.24"/>
    <s v="Profit"/>
    <s v="Aug-2024"/>
    <n v="0.15456729583141979"/>
  </r>
  <r>
    <x v="328"/>
    <x v="255"/>
    <d v="2025-04-24T00:00:00"/>
    <s v="Same Day"/>
    <x v="319"/>
    <x v="328"/>
    <x v="1"/>
    <x v="3"/>
    <x v="2"/>
    <x v="3"/>
    <s v="Re-contextualized asynchronous ability"/>
    <n v="2493.0700000000002"/>
    <n v="10"/>
    <n v="10"/>
    <n v="0.28000000000000003"/>
    <n v="0.28000000000000003"/>
    <n v="978.75"/>
    <n v="978.75"/>
    <s v="Profit"/>
    <s v="Jun-2024"/>
    <n v="0.39258825464186725"/>
  </r>
  <r>
    <x v="329"/>
    <x v="143"/>
    <d v="2025-04-21T00:00:00"/>
    <s v="Second Class"/>
    <x v="320"/>
    <x v="329"/>
    <x v="0"/>
    <x v="1"/>
    <x v="1"/>
    <x v="7"/>
    <s v="Fundamental zero tolerance structure"/>
    <n v="4444.49"/>
    <n v="2"/>
    <n v="2"/>
    <n v="0.1"/>
    <n v="0.1"/>
    <n v="573.69000000000005"/>
    <n v="573.69000000000005"/>
    <s v="Profit"/>
    <s v="Aug-2024"/>
    <n v="0.12907892694099887"/>
  </r>
  <r>
    <x v="330"/>
    <x v="184"/>
    <d v="2025-04-10T00:00:00"/>
    <s v="First Class"/>
    <x v="321"/>
    <x v="330"/>
    <x v="1"/>
    <x v="2"/>
    <x v="1"/>
    <x v="2"/>
    <s v="Future-proofed 6thgeneration knowledgebase"/>
    <n v="4950.7"/>
    <n v="4"/>
    <n v="4"/>
    <n v="0.44"/>
    <n v="0.44"/>
    <n v="988.77"/>
    <n v="988.77"/>
    <s v="Profit"/>
    <s v="Aug-2023"/>
    <n v="0.19972327145656171"/>
  </r>
  <r>
    <x v="331"/>
    <x v="250"/>
    <d v="2025-04-16T00:00:00"/>
    <s v="Standard Class"/>
    <x v="322"/>
    <x v="331"/>
    <x v="0"/>
    <x v="0"/>
    <x v="0"/>
    <x v="11"/>
    <s v="Enterprise-wide bottom-line protocol"/>
    <n v="3415.64"/>
    <n v="6"/>
    <n v="6"/>
    <n v="0.42"/>
    <n v="0.42"/>
    <n v="79.2"/>
    <n v="79.2"/>
    <s v="Profit"/>
    <s v="Dec-2023"/>
    <n v="2.3187455352437613E-2"/>
  </r>
  <r>
    <x v="332"/>
    <x v="256"/>
    <d v="2025-04-17T00:00:00"/>
    <s v="Same Day"/>
    <x v="323"/>
    <x v="332"/>
    <x v="1"/>
    <x v="0"/>
    <x v="2"/>
    <x v="6"/>
    <s v="Synergized human-resource model"/>
    <n v="282.89"/>
    <n v="7"/>
    <n v="7"/>
    <n v="0.4"/>
    <n v="0.4"/>
    <n v="232.7"/>
    <n v="232.7"/>
    <s v="Profit"/>
    <s v="Sep-2023"/>
    <n v="0.82258121531337269"/>
  </r>
  <r>
    <x v="333"/>
    <x v="257"/>
    <d v="2025-04-27T00:00:00"/>
    <s v="Same Day"/>
    <x v="324"/>
    <x v="333"/>
    <x v="1"/>
    <x v="1"/>
    <x v="0"/>
    <x v="12"/>
    <s v="Organized systematic monitoring"/>
    <n v="1075.55"/>
    <n v="10"/>
    <n v="10"/>
    <n v="0.02"/>
    <n v="0.02"/>
    <n v="488.38"/>
    <n v="488.38"/>
    <s v="Profit"/>
    <s v="Oct-2023"/>
    <n v="0.4540746594765469"/>
  </r>
  <r>
    <x v="334"/>
    <x v="253"/>
    <d v="2025-04-19T00:00:00"/>
    <s v="First Class"/>
    <x v="325"/>
    <x v="334"/>
    <x v="0"/>
    <x v="2"/>
    <x v="0"/>
    <x v="9"/>
    <s v="Upgradable composite knowledge user"/>
    <n v="1847"/>
    <n v="4"/>
    <n v="4"/>
    <n v="0.17"/>
    <n v="0.17"/>
    <n v="73.040000000000006"/>
    <n v="73.040000000000006"/>
    <s v="Profit"/>
    <s v="May-2023"/>
    <n v="3.9545208446128861E-2"/>
  </r>
  <r>
    <x v="335"/>
    <x v="258"/>
    <d v="2025-04-15T00:00:00"/>
    <s v="Same Day"/>
    <x v="326"/>
    <x v="335"/>
    <x v="0"/>
    <x v="3"/>
    <x v="0"/>
    <x v="12"/>
    <s v="Horizontal didactic protocol"/>
    <n v="3150.13"/>
    <n v="5"/>
    <n v="5"/>
    <n v="0.23"/>
    <n v="0.23"/>
    <n v="-19.39"/>
    <n v="-19.39"/>
    <s v="Loss"/>
    <s v="Jun-2023"/>
    <n v="-6.1553015272385585E-3"/>
  </r>
  <r>
    <x v="336"/>
    <x v="93"/>
    <d v="2025-05-08T00:00:00"/>
    <s v="Second Class"/>
    <x v="327"/>
    <x v="336"/>
    <x v="0"/>
    <x v="3"/>
    <x v="2"/>
    <x v="4"/>
    <s v="Enhanced global analyzer"/>
    <n v="4538.6000000000004"/>
    <n v="6"/>
    <n v="6"/>
    <n v="0.13"/>
    <n v="0.13"/>
    <n v="780.66"/>
    <n v="780.66"/>
    <s v="Profit"/>
    <s v="Aug-2023"/>
    <n v="0.17200458291102982"/>
  </r>
  <r>
    <x v="337"/>
    <x v="259"/>
    <d v="2025-04-27T00:00:00"/>
    <s v="Second Class"/>
    <x v="328"/>
    <x v="337"/>
    <x v="0"/>
    <x v="2"/>
    <x v="1"/>
    <x v="1"/>
    <s v="Focused uniform toolset"/>
    <n v="410.98"/>
    <n v="5"/>
    <n v="5"/>
    <n v="0.33"/>
    <n v="0.33"/>
    <n v="482.5"/>
    <n v="482.5"/>
    <s v="Profit"/>
    <s v="Dec-2024"/>
    <n v="1.1740230668159033"/>
  </r>
  <r>
    <x v="338"/>
    <x v="23"/>
    <d v="2025-05-06T00:00:00"/>
    <s v="First Class"/>
    <x v="329"/>
    <x v="338"/>
    <x v="1"/>
    <x v="0"/>
    <x v="2"/>
    <x v="5"/>
    <s v="Sharable background initiative"/>
    <n v="154.22999999999999"/>
    <n v="9"/>
    <n v="9"/>
    <n v="0.32"/>
    <n v="0.32"/>
    <n v="492.13"/>
    <n v="492.13"/>
    <s v="Profit"/>
    <s v="Jan-2025"/>
    <n v="3.1908837450560852"/>
  </r>
  <r>
    <x v="339"/>
    <x v="260"/>
    <d v="2025-05-06T00:00:00"/>
    <s v="Same Day"/>
    <x v="330"/>
    <x v="339"/>
    <x v="2"/>
    <x v="3"/>
    <x v="1"/>
    <x v="2"/>
    <s v="Diverse heuristic framework"/>
    <n v="3674.43"/>
    <n v="10"/>
    <n v="10"/>
    <n v="0.34"/>
    <n v="0.34"/>
    <n v="560.48"/>
    <n v="560.48"/>
    <s v="Profit"/>
    <s v="Jun-2023"/>
    <n v="0.15253522315025733"/>
  </r>
  <r>
    <x v="340"/>
    <x v="261"/>
    <d v="2025-05-02T00:00:00"/>
    <s v="Same Day"/>
    <x v="293"/>
    <x v="340"/>
    <x v="1"/>
    <x v="0"/>
    <x v="1"/>
    <x v="2"/>
    <s v="Assimilated content-based functionalities"/>
    <n v="3537.95"/>
    <n v="6"/>
    <n v="6"/>
    <n v="0.42"/>
    <n v="0.42"/>
    <n v="627.86"/>
    <n v="627.86"/>
    <s v="Profit"/>
    <s v="May-2024"/>
    <n v="0.17746435082463011"/>
  </r>
  <r>
    <x v="341"/>
    <x v="262"/>
    <d v="2025-04-22T00:00:00"/>
    <s v="Standard Class"/>
    <x v="331"/>
    <x v="341"/>
    <x v="0"/>
    <x v="2"/>
    <x v="1"/>
    <x v="2"/>
    <s v="Configurable demand-driven process improvement"/>
    <n v="717.91"/>
    <n v="1"/>
    <n v="1"/>
    <n v="0.13"/>
    <n v="0.13"/>
    <n v="102.03"/>
    <n v="102.03"/>
    <s v="Profit"/>
    <s v="Mar-2024"/>
    <n v="0.1421208786616707"/>
  </r>
  <r>
    <x v="342"/>
    <x v="263"/>
    <d v="2025-04-25T00:00:00"/>
    <s v="Same Day"/>
    <x v="332"/>
    <x v="342"/>
    <x v="0"/>
    <x v="0"/>
    <x v="1"/>
    <x v="1"/>
    <s v="Total leading-edge service-desk"/>
    <n v="977.46"/>
    <n v="8"/>
    <n v="8"/>
    <n v="0.35"/>
    <n v="0.35"/>
    <n v="811.09"/>
    <n v="811.09"/>
    <s v="Profit"/>
    <s v="Apr-2024"/>
    <n v="0.82979354653898885"/>
  </r>
  <r>
    <x v="343"/>
    <x v="264"/>
    <d v="2025-04-16T00:00:00"/>
    <s v="Standard Class"/>
    <x v="333"/>
    <x v="343"/>
    <x v="2"/>
    <x v="1"/>
    <x v="2"/>
    <x v="3"/>
    <s v="Implemented 24/7 array"/>
    <n v="4118.5600000000004"/>
    <n v="5"/>
    <n v="5"/>
    <n v="0.28000000000000003"/>
    <n v="0.28000000000000003"/>
    <n v="32.79"/>
    <n v="32.79"/>
    <s v="Profit"/>
    <s v="Sep-2023"/>
    <n v="7.9615205314478837E-3"/>
  </r>
  <r>
    <x v="344"/>
    <x v="216"/>
    <d v="2025-04-25T00:00:00"/>
    <s v="First Class"/>
    <x v="281"/>
    <x v="344"/>
    <x v="1"/>
    <x v="1"/>
    <x v="0"/>
    <x v="13"/>
    <s v="Focused composite instruction set"/>
    <n v="1791.75"/>
    <n v="5"/>
    <n v="5"/>
    <n v="0.47"/>
    <n v="0.47"/>
    <n v="515.03"/>
    <n v="515.03"/>
    <s v="Profit"/>
    <s v="Aug-2023"/>
    <n v="0.28744523510534392"/>
  </r>
  <r>
    <x v="345"/>
    <x v="265"/>
    <d v="2025-04-13T00:00:00"/>
    <s v="First Class"/>
    <x v="334"/>
    <x v="345"/>
    <x v="2"/>
    <x v="3"/>
    <x v="0"/>
    <x v="11"/>
    <s v="Configurable full-range leverage"/>
    <n v="4742.5"/>
    <n v="5"/>
    <n v="5"/>
    <n v="0.36"/>
    <n v="0.36"/>
    <n v="122.32"/>
    <n v="122.32"/>
    <s v="Profit"/>
    <s v="Feb-2024"/>
    <n v="2.5792303637322087E-2"/>
  </r>
  <r>
    <x v="346"/>
    <x v="230"/>
    <d v="2025-05-07T00:00:00"/>
    <s v="Second Class"/>
    <x v="335"/>
    <x v="346"/>
    <x v="0"/>
    <x v="3"/>
    <x v="2"/>
    <x v="4"/>
    <s v="Quality-focused well-modulated hub"/>
    <n v="2663.85"/>
    <n v="10"/>
    <n v="10"/>
    <n v="0.4"/>
    <n v="0.4"/>
    <n v="50.9"/>
    <n v="50.9"/>
    <s v="Profit"/>
    <s v="Feb-2024"/>
    <n v="1.9107682489629671E-2"/>
  </r>
  <r>
    <x v="347"/>
    <x v="266"/>
    <d v="2025-04-27T00:00:00"/>
    <s v="Same Day"/>
    <x v="336"/>
    <x v="347"/>
    <x v="0"/>
    <x v="1"/>
    <x v="2"/>
    <x v="5"/>
    <s v="Function-based contextually-based synergy"/>
    <n v="1089"/>
    <n v="5"/>
    <n v="5"/>
    <n v="0.4"/>
    <n v="0.4"/>
    <n v="745.35"/>
    <n v="745.35"/>
    <s v="Profit"/>
    <s v="Mar-2024"/>
    <n v="0.68443526170798896"/>
  </r>
  <r>
    <x v="348"/>
    <x v="260"/>
    <d v="2025-04-17T00:00:00"/>
    <s v="Same Day"/>
    <x v="337"/>
    <x v="348"/>
    <x v="0"/>
    <x v="0"/>
    <x v="0"/>
    <x v="0"/>
    <s v="Inverse object-oriented hierarchy"/>
    <n v="4783.5"/>
    <n v="1"/>
    <n v="1"/>
    <n v="0.3"/>
    <n v="0.3"/>
    <n v="429.22"/>
    <n v="429.22"/>
    <s v="Profit"/>
    <s v="Jun-2023"/>
    <n v="8.9729277725514797E-2"/>
  </r>
  <r>
    <x v="349"/>
    <x v="267"/>
    <d v="2025-04-26T00:00:00"/>
    <s v="Same Day"/>
    <x v="338"/>
    <x v="349"/>
    <x v="0"/>
    <x v="3"/>
    <x v="2"/>
    <x v="5"/>
    <s v="Balanced incremental implementation"/>
    <n v="3550.13"/>
    <n v="6"/>
    <n v="6"/>
    <n v="0.28999999999999998"/>
    <n v="0.28999999999999998"/>
    <n v="977.7"/>
    <n v="977.7"/>
    <s v="Profit"/>
    <s v="Jan-2024"/>
    <n v="0.27539836569365067"/>
  </r>
  <r>
    <x v="350"/>
    <x v="42"/>
    <d v="2025-04-19T00:00:00"/>
    <s v="First Class"/>
    <x v="339"/>
    <x v="350"/>
    <x v="0"/>
    <x v="3"/>
    <x v="1"/>
    <x v="1"/>
    <s v="Stand-alone bandwidth-monitored project"/>
    <n v="662.46"/>
    <n v="3"/>
    <n v="3"/>
    <n v="0.01"/>
    <n v="0.01"/>
    <n v="-15.19"/>
    <n v="-15.19"/>
    <s v="Loss"/>
    <s v="Jun-2023"/>
    <n v="-2.2929686320683512E-2"/>
  </r>
  <r>
    <x v="351"/>
    <x v="268"/>
    <d v="2025-04-26T00:00:00"/>
    <s v="First Class"/>
    <x v="340"/>
    <x v="351"/>
    <x v="2"/>
    <x v="2"/>
    <x v="0"/>
    <x v="13"/>
    <s v="User-centric dedicated superstructure"/>
    <n v="2636.12"/>
    <n v="7"/>
    <n v="7"/>
    <n v="0.2"/>
    <n v="0.2"/>
    <n v="672.34"/>
    <n v="672.34"/>
    <s v="Profit"/>
    <s v="Mar-2025"/>
    <n v="0.25504908729496384"/>
  </r>
  <r>
    <x v="352"/>
    <x v="269"/>
    <d v="2025-04-30T00:00:00"/>
    <s v="Same Day"/>
    <x v="341"/>
    <x v="352"/>
    <x v="2"/>
    <x v="1"/>
    <x v="0"/>
    <x v="13"/>
    <s v="Ameliorated systematic database"/>
    <n v="3082.59"/>
    <n v="10"/>
    <n v="10"/>
    <n v="0.27"/>
    <n v="0.27"/>
    <n v="828.73"/>
    <n v="828.73"/>
    <s v="Profit"/>
    <s v="May-2023"/>
    <n v="0.2688421100438268"/>
  </r>
  <r>
    <x v="353"/>
    <x v="42"/>
    <d v="2025-04-15T00:00:00"/>
    <s v="Standard Class"/>
    <x v="342"/>
    <x v="353"/>
    <x v="2"/>
    <x v="1"/>
    <x v="2"/>
    <x v="3"/>
    <s v="User-friendly static definition"/>
    <n v="717.26"/>
    <n v="3"/>
    <n v="3"/>
    <n v="0.15"/>
    <n v="0.15"/>
    <n v="951.57"/>
    <n v="951.57"/>
    <s v="Profit"/>
    <s v="Jun-2023"/>
    <n v="1.3266737305858407"/>
  </r>
  <r>
    <x v="354"/>
    <x v="270"/>
    <d v="2025-04-25T00:00:00"/>
    <s v="First Class"/>
    <x v="343"/>
    <x v="354"/>
    <x v="2"/>
    <x v="1"/>
    <x v="1"/>
    <x v="7"/>
    <s v="Up-sized next generation solution"/>
    <n v="2562.44"/>
    <n v="3"/>
    <n v="3"/>
    <n v="0.25"/>
    <n v="0.25"/>
    <n v="345.04"/>
    <n v="345.04"/>
    <s v="Profit"/>
    <s v="Jan-2025"/>
    <n v="0.13465290894616069"/>
  </r>
  <r>
    <x v="355"/>
    <x v="89"/>
    <d v="2025-04-23T00:00:00"/>
    <s v="Second Class"/>
    <x v="130"/>
    <x v="355"/>
    <x v="1"/>
    <x v="3"/>
    <x v="0"/>
    <x v="12"/>
    <s v="Proactive modular forecast"/>
    <n v="857.93"/>
    <n v="10"/>
    <n v="10"/>
    <n v="0.21"/>
    <n v="0.21"/>
    <n v="966.53"/>
    <n v="966.53"/>
    <s v="Profit"/>
    <s v="Apr-2025"/>
    <n v="1.1265837539193175"/>
  </r>
  <r>
    <x v="356"/>
    <x v="271"/>
    <d v="2025-04-18T00:00:00"/>
    <s v="Second Class"/>
    <x v="344"/>
    <x v="356"/>
    <x v="2"/>
    <x v="2"/>
    <x v="2"/>
    <x v="6"/>
    <s v="User-friendly 6thgeneration projection"/>
    <n v="790.57"/>
    <n v="5"/>
    <n v="5"/>
    <n v="0.05"/>
    <n v="0.05"/>
    <n v="183.3"/>
    <n v="183.3"/>
    <s v="Profit"/>
    <s v="Sep-2024"/>
    <n v="0.23185802648721809"/>
  </r>
  <r>
    <x v="357"/>
    <x v="244"/>
    <d v="2025-04-26T00:00:00"/>
    <s v="Second Class"/>
    <x v="345"/>
    <x v="357"/>
    <x v="1"/>
    <x v="3"/>
    <x v="2"/>
    <x v="4"/>
    <s v="Managed multi-tasking ability"/>
    <n v="2814.61"/>
    <n v="1"/>
    <n v="1"/>
    <n v="0.05"/>
    <n v="0.05"/>
    <n v="233.02"/>
    <n v="233.02"/>
    <s v="Profit"/>
    <s v="Nov-2024"/>
    <n v="8.2789445074095525E-2"/>
  </r>
  <r>
    <x v="358"/>
    <x v="272"/>
    <d v="2025-04-20T00:00:00"/>
    <s v="Second Class"/>
    <x v="346"/>
    <x v="358"/>
    <x v="2"/>
    <x v="2"/>
    <x v="1"/>
    <x v="2"/>
    <s v="Fully-configurable even-keeled access"/>
    <n v="4379.78"/>
    <n v="10"/>
    <n v="10"/>
    <n v="0.32"/>
    <n v="0.32"/>
    <n v="80.19"/>
    <n v="80.19"/>
    <s v="Profit"/>
    <s v="Mar-2025"/>
    <n v="1.8309138815191632E-2"/>
  </r>
  <r>
    <x v="359"/>
    <x v="170"/>
    <d v="2025-04-15T00:00:00"/>
    <s v="Second Class"/>
    <x v="347"/>
    <x v="359"/>
    <x v="1"/>
    <x v="2"/>
    <x v="0"/>
    <x v="0"/>
    <s v="Up-sized real-time neural-net"/>
    <n v="1439.04"/>
    <n v="7"/>
    <n v="7"/>
    <n v="0.03"/>
    <n v="0.03"/>
    <n v="281.8"/>
    <n v="281.8"/>
    <s v="Profit"/>
    <s v="Jan-2025"/>
    <n v="0.19582499444073828"/>
  </r>
  <r>
    <x v="360"/>
    <x v="165"/>
    <d v="2025-04-10T00:00:00"/>
    <s v="First Class"/>
    <x v="348"/>
    <x v="360"/>
    <x v="2"/>
    <x v="2"/>
    <x v="1"/>
    <x v="8"/>
    <s v="Multi-layered context-sensitive access"/>
    <n v="816.95"/>
    <n v="5"/>
    <n v="5"/>
    <n v="0.42"/>
    <n v="0.42"/>
    <n v="701.65"/>
    <n v="701.65"/>
    <s v="Profit"/>
    <s v="Apr-2024"/>
    <n v="0.85886529163351488"/>
  </r>
  <r>
    <x v="361"/>
    <x v="273"/>
    <d v="2025-04-09T00:00:00"/>
    <s v="Standard Class"/>
    <x v="349"/>
    <x v="361"/>
    <x v="2"/>
    <x v="2"/>
    <x v="0"/>
    <x v="13"/>
    <s v="Down-sized holistic initiative"/>
    <n v="1254.1300000000001"/>
    <n v="8"/>
    <n v="8"/>
    <n v="0.39"/>
    <n v="0.39"/>
    <n v="551.6"/>
    <n v="551.6"/>
    <s v="Profit"/>
    <s v="Nov-2023"/>
    <n v="0.43982681221245007"/>
  </r>
  <r>
    <x v="362"/>
    <x v="274"/>
    <d v="2025-04-28T00:00:00"/>
    <s v="Second Class"/>
    <x v="350"/>
    <x v="362"/>
    <x v="0"/>
    <x v="1"/>
    <x v="1"/>
    <x v="7"/>
    <s v="User-friendly tertiary success"/>
    <n v="2541.21"/>
    <n v="1"/>
    <n v="1"/>
    <n v="0.42"/>
    <n v="0.42"/>
    <n v="310.70999999999998"/>
    <n v="310.70999999999998"/>
    <s v="Profit"/>
    <s v="Feb-2024"/>
    <n v="0.12226852562362023"/>
  </r>
  <r>
    <x v="363"/>
    <x v="275"/>
    <d v="2025-04-27T00:00:00"/>
    <s v="Standard Class"/>
    <x v="351"/>
    <x v="363"/>
    <x v="0"/>
    <x v="3"/>
    <x v="2"/>
    <x v="4"/>
    <s v="Assimilated explicit utilization"/>
    <n v="4037.09"/>
    <n v="4"/>
    <n v="4"/>
    <n v="0.05"/>
    <n v="0.05"/>
    <n v="715.54"/>
    <n v="715.54"/>
    <s v="Profit"/>
    <s v="Nov-2024"/>
    <n v="0.17724152793224821"/>
  </r>
  <r>
    <x v="364"/>
    <x v="61"/>
    <d v="2025-04-12T00:00:00"/>
    <s v="Same Day"/>
    <x v="352"/>
    <x v="364"/>
    <x v="2"/>
    <x v="1"/>
    <x v="2"/>
    <x v="4"/>
    <s v="Proactive exuding website"/>
    <n v="4285.22"/>
    <n v="3"/>
    <n v="3"/>
    <n v="0.44"/>
    <n v="0.44"/>
    <n v="752.84"/>
    <n v="752.84"/>
    <s v="Profit"/>
    <s v="Feb-2025"/>
    <n v="0.17568292876445082"/>
  </r>
  <r>
    <x v="365"/>
    <x v="174"/>
    <d v="2025-05-08T00:00:00"/>
    <s v="Same Day"/>
    <x v="353"/>
    <x v="365"/>
    <x v="1"/>
    <x v="3"/>
    <x v="0"/>
    <x v="0"/>
    <s v="Centralized fault-tolerant flexibility"/>
    <n v="783.2"/>
    <n v="8"/>
    <n v="8"/>
    <n v="0.18"/>
    <n v="0.18"/>
    <n v="947.52"/>
    <n v="947.52"/>
    <s v="Profit"/>
    <s v="Oct-2024"/>
    <n v="1.209805924412666"/>
  </r>
  <r>
    <x v="366"/>
    <x v="119"/>
    <d v="2025-04-25T00:00:00"/>
    <s v="Same Day"/>
    <x v="354"/>
    <x v="223"/>
    <x v="2"/>
    <x v="1"/>
    <x v="0"/>
    <x v="13"/>
    <s v="Open-architected systemic firmware"/>
    <n v="4846.22"/>
    <n v="7"/>
    <n v="7"/>
    <n v="0.01"/>
    <n v="0.01"/>
    <n v="824.74"/>
    <n v="824.74"/>
    <s v="Profit"/>
    <s v="Jul-2023"/>
    <n v="0.1701821213234232"/>
  </r>
  <r>
    <x v="367"/>
    <x v="276"/>
    <d v="2025-04-16T00:00:00"/>
    <s v="Second Class"/>
    <x v="355"/>
    <x v="366"/>
    <x v="1"/>
    <x v="2"/>
    <x v="1"/>
    <x v="7"/>
    <s v="Reverse-engineered systematic algorithm"/>
    <n v="3166.63"/>
    <n v="1"/>
    <n v="1"/>
    <n v="0.31"/>
    <n v="0.31"/>
    <n v="698.98"/>
    <n v="698.98"/>
    <s v="Profit"/>
    <s v="May-2024"/>
    <n v="0.2207330821725304"/>
  </r>
  <r>
    <x v="368"/>
    <x v="277"/>
    <d v="2025-04-19T00:00:00"/>
    <s v="Second Class"/>
    <x v="356"/>
    <x v="367"/>
    <x v="1"/>
    <x v="1"/>
    <x v="0"/>
    <x v="0"/>
    <s v="Expanded non-volatile frame"/>
    <n v="4507.67"/>
    <n v="9"/>
    <n v="9"/>
    <n v="0.46"/>
    <n v="0.46"/>
    <n v="341.03"/>
    <n v="341.03"/>
    <s v="Profit"/>
    <s v="Jun-2024"/>
    <n v="7.5655493858246048E-2"/>
  </r>
  <r>
    <x v="369"/>
    <x v="278"/>
    <d v="2025-05-08T00:00:00"/>
    <s v="Standard Class"/>
    <x v="357"/>
    <x v="368"/>
    <x v="2"/>
    <x v="3"/>
    <x v="0"/>
    <x v="11"/>
    <s v="Multi-lateral high-level middleware"/>
    <n v="4757.3100000000004"/>
    <n v="5"/>
    <n v="5"/>
    <n v="0.49"/>
    <n v="0.49"/>
    <n v="-89.52"/>
    <n v="-89.52"/>
    <s v="Loss"/>
    <s v="Jun-2024"/>
    <n v="-1.8817356867641584E-2"/>
  </r>
  <r>
    <x v="370"/>
    <x v="279"/>
    <d v="2025-04-30T00:00:00"/>
    <s v="Standard Class"/>
    <x v="358"/>
    <x v="369"/>
    <x v="1"/>
    <x v="3"/>
    <x v="2"/>
    <x v="10"/>
    <s v="Focused multi-tasking structure"/>
    <n v="1326.26"/>
    <n v="4"/>
    <n v="4"/>
    <n v="0.02"/>
    <n v="0.02"/>
    <n v="385.45"/>
    <n v="385.45"/>
    <s v="Profit"/>
    <s v="Jul-2024"/>
    <n v="0.29062928837482843"/>
  </r>
  <r>
    <x v="371"/>
    <x v="87"/>
    <d v="2025-04-23T00:00:00"/>
    <s v="Second Class"/>
    <x v="359"/>
    <x v="370"/>
    <x v="0"/>
    <x v="0"/>
    <x v="1"/>
    <x v="1"/>
    <s v="Focused bifurcated adapter"/>
    <n v="1290.8599999999999"/>
    <n v="8"/>
    <n v="8"/>
    <n v="0.08"/>
    <n v="0.08"/>
    <n v="265.92"/>
    <n v="265.92"/>
    <s v="Profit"/>
    <s v="Dec-2023"/>
    <n v="0.20600220008366518"/>
  </r>
  <r>
    <x v="372"/>
    <x v="280"/>
    <d v="2025-04-09T00:00:00"/>
    <s v="Same Day"/>
    <x v="360"/>
    <x v="371"/>
    <x v="0"/>
    <x v="1"/>
    <x v="1"/>
    <x v="2"/>
    <s v="Mandatory zero-defect access"/>
    <n v="1255.4100000000001"/>
    <n v="3"/>
    <n v="3"/>
    <n v="7.0000000000000007E-2"/>
    <n v="7.0000000000000007E-2"/>
    <n v="24.12"/>
    <n v="24.12"/>
    <s v="Profit"/>
    <s v="Feb-2024"/>
    <n v="1.9212846799053693E-2"/>
  </r>
  <r>
    <x v="373"/>
    <x v="281"/>
    <d v="2025-04-26T00:00:00"/>
    <s v="Second Class"/>
    <x v="361"/>
    <x v="372"/>
    <x v="0"/>
    <x v="0"/>
    <x v="2"/>
    <x v="4"/>
    <s v="Extended hybrid secured line"/>
    <n v="516.36"/>
    <n v="10"/>
    <n v="10"/>
    <n v="0.25"/>
    <n v="0.25"/>
    <n v="737.04"/>
    <n v="737.04"/>
    <s v="Profit"/>
    <s v="Nov-2024"/>
    <n v="1.4273762491285149"/>
  </r>
  <r>
    <x v="374"/>
    <x v="260"/>
    <d v="2025-05-07T00:00:00"/>
    <s v="Standard Class"/>
    <x v="77"/>
    <x v="373"/>
    <x v="1"/>
    <x v="0"/>
    <x v="0"/>
    <x v="11"/>
    <s v="Re-engineered asymmetric projection"/>
    <n v="4882.75"/>
    <n v="5"/>
    <n v="5"/>
    <n v="0.4"/>
    <n v="0.4"/>
    <n v="233.4"/>
    <n v="233.4"/>
    <s v="Profit"/>
    <s v="Jun-2023"/>
    <n v="4.7800931851927707E-2"/>
  </r>
  <r>
    <x v="375"/>
    <x v="199"/>
    <d v="2025-04-17T00:00:00"/>
    <s v="Standard Class"/>
    <x v="362"/>
    <x v="374"/>
    <x v="2"/>
    <x v="1"/>
    <x v="2"/>
    <x v="3"/>
    <s v="Automated next generation time-frame"/>
    <n v="2903.83"/>
    <n v="1"/>
    <n v="1"/>
    <n v="0.44"/>
    <n v="0.44"/>
    <n v="712.02"/>
    <n v="712.02"/>
    <s v="Profit"/>
    <s v="Oct-2023"/>
    <n v="0.24520030442553456"/>
  </r>
  <r>
    <x v="376"/>
    <x v="282"/>
    <d v="2025-04-19T00:00:00"/>
    <s v="Same Day"/>
    <x v="363"/>
    <x v="375"/>
    <x v="2"/>
    <x v="0"/>
    <x v="1"/>
    <x v="1"/>
    <s v="Operative fresh-thinking projection"/>
    <n v="4199.1499999999996"/>
    <n v="6"/>
    <n v="6"/>
    <n v="0.05"/>
    <n v="0.05"/>
    <n v="-92.74"/>
    <n v="-92.74"/>
    <s v="Loss"/>
    <s v="Jun-2024"/>
    <n v="-2.2085422049700536E-2"/>
  </r>
  <r>
    <x v="377"/>
    <x v="283"/>
    <d v="2025-04-19T00:00:00"/>
    <s v="Same Day"/>
    <x v="364"/>
    <x v="376"/>
    <x v="0"/>
    <x v="3"/>
    <x v="2"/>
    <x v="3"/>
    <s v="Cloned maximized Graphic Interface"/>
    <n v="3094.14"/>
    <n v="1"/>
    <n v="1"/>
    <n v="0.05"/>
    <n v="0.05"/>
    <n v="926.1"/>
    <n v="926.1"/>
    <s v="Profit"/>
    <s v="May-2024"/>
    <n v="0.29930772363241487"/>
  </r>
  <r>
    <x v="378"/>
    <x v="243"/>
    <d v="2025-04-09T00:00:00"/>
    <s v="Second Class"/>
    <x v="365"/>
    <x v="377"/>
    <x v="1"/>
    <x v="3"/>
    <x v="1"/>
    <x v="2"/>
    <s v="Configurable upward-trending function"/>
    <n v="488.79"/>
    <n v="7"/>
    <n v="7"/>
    <n v="0.46"/>
    <n v="0.46"/>
    <n v="353.17"/>
    <n v="353.17"/>
    <s v="Profit"/>
    <s v="Feb-2024"/>
    <n v="0.72253933181939078"/>
  </r>
  <r>
    <x v="379"/>
    <x v="284"/>
    <d v="2025-04-26T00:00:00"/>
    <s v="First Class"/>
    <x v="74"/>
    <x v="378"/>
    <x v="0"/>
    <x v="3"/>
    <x v="0"/>
    <x v="9"/>
    <s v="Function-based zero tolerance pricing structure"/>
    <n v="1874.38"/>
    <n v="3"/>
    <n v="3"/>
    <n v="0.37"/>
    <n v="0.37"/>
    <n v="170.61"/>
    <n v="170.61"/>
    <s v="Profit"/>
    <s v="Apr-2023"/>
    <n v="9.1022097973729982E-2"/>
  </r>
  <r>
    <x v="380"/>
    <x v="285"/>
    <d v="2025-04-13T00:00:00"/>
    <s v="Second Class"/>
    <x v="366"/>
    <x v="379"/>
    <x v="1"/>
    <x v="2"/>
    <x v="0"/>
    <x v="12"/>
    <s v="Visionary multimedia projection"/>
    <n v="1688.25"/>
    <n v="8"/>
    <n v="8"/>
    <n v="0.39"/>
    <n v="0.39"/>
    <n v="-49.53"/>
    <n v="-49.53"/>
    <s v="Loss"/>
    <s v="Jul-2024"/>
    <n v="-2.9338071968014218E-2"/>
  </r>
  <r>
    <x v="381"/>
    <x v="286"/>
    <d v="2025-04-11T00:00:00"/>
    <s v="Standard Class"/>
    <x v="367"/>
    <x v="380"/>
    <x v="0"/>
    <x v="1"/>
    <x v="2"/>
    <x v="3"/>
    <s v="User-centric tangible portal"/>
    <n v="4031.38"/>
    <n v="9"/>
    <n v="9"/>
    <n v="0.26"/>
    <n v="0.26"/>
    <n v="-95.98"/>
    <n v="-95.98"/>
    <s v="Loss"/>
    <s v="Feb-2025"/>
    <n v="-2.3808224478962539E-2"/>
  </r>
  <r>
    <x v="382"/>
    <x v="149"/>
    <d v="2025-04-20T00:00:00"/>
    <s v="Standard Class"/>
    <x v="368"/>
    <x v="381"/>
    <x v="2"/>
    <x v="0"/>
    <x v="0"/>
    <x v="0"/>
    <s v="Vision-oriented hybrid extranet"/>
    <n v="4266.29"/>
    <n v="9"/>
    <n v="9"/>
    <n v="0.28999999999999998"/>
    <n v="0.28999999999999998"/>
    <n v="-59.45"/>
    <n v="-59.45"/>
    <s v="Loss"/>
    <s v="Jan-2024"/>
    <n v="-1.3934823933675396E-2"/>
  </r>
  <r>
    <x v="383"/>
    <x v="146"/>
    <d v="2025-05-05T00:00:00"/>
    <s v="First Class"/>
    <x v="369"/>
    <x v="382"/>
    <x v="1"/>
    <x v="3"/>
    <x v="2"/>
    <x v="4"/>
    <s v="Customizable web-enabled array"/>
    <n v="3350.56"/>
    <n v="6"/>
    <n v="6"/>
    <n v="0.3"/>
    <n v="0.3"/>
    <n v="-61.66"/>
    <n v="-61.66"/>
    <s v="Loss"/>
    <s v="Oct-2023"/>
    <n v="-1.8402893844611048E-2"/>
  </r>
  <r>
    <x v="384"/>
    <x v="10"/>
    <d v="2025-04-10T00:00:00"/>
    <s v="Second Class"/>
    <x v="370"/>
    <x v="383"/>
    <x v="1"/>
    <x v="0"/>
    <x v="1"/>
    <x v="1"/>
    <s v="Monitored bottom-line neural-net"/>
    <n v="2852.51"/>
    <n v="1"/>
    <n v="1"/>
    <n v="0.26"/>
    <n v="0.26"/>
    <n v="943.13"/>
    <n v="943.13"/>
    <s v="Profit"/>
    <s v="Jun-2024"/>
    <n v="0.33063161917048489"/>
  </r>
  <r>
    <x v="385"/>
    <x v="287"/>
    <d v="2025-04-23T00:00:00"/>
    <s v="First Class"/>
    <x v="371"/>
    <x v="384"/>
    <x v="2"/>
    <x v="1"/>
    <x v="2"/>
    <x v="3"/>
    <s v="Organic incremental concept"/>
    <n v="4372.18"/>
    <n v="9"/>
    <n v="9"/>
    <n v="0.36"/>
    <n v="0.36"/>
    <n v="20.36"/>
    <n v="20.36"/>
    <s v="Profit"/>
    <s v="May-2023"/>
    <n v="4.6567158717161685E-3"/>
  </r>
  <r>
    <x v="386"/>
    <x v="288"/>
    <d v="2025-05-07T00:00:00"/>
    <s v="First Class"/>
    <x v="372"/>
    <x v="385"/>
    <x v="2"/>
    <x v="2"/>
    <x v="0"/>
    <x v="11"/>
    <s v="Phased 24/7 policy"/>
    <n v="4102.22"/>
    <n v="3"/>
    <n v="3"/>
    <n v="0.02"/>
    <n v="0.02"/>
    <n v="709.08"/>
    <n v="709.08"/>
    <s v="Profit"/>
    <s v="Mar-2024"/>
    <n v="0.17285274802424053"/>
  </r>
  <r>
    <x v="387"/>
    <x v="208"/>
    <d v="2025-05-03T00:00:00"/>
    <s v="First Class"/>
    <x v="373"/>
    <x v="386"/>
    <x v="1"/>
    <x v="3"/>
    <x v="0"/>
    <x v="0"/>
    <s v="Triple-buffered context-sensitive instruction set"/>
    <n v="1745.78"/>
    <n v="2"/>
    <n v="2"/>
    <n v="0.36"/>
    <n v="0.36"/>
    <n v="319.37"/>
    <n v="319.37"/>
    <s v="Profit"/>
    <s v="Feb-2025"/>
    <n v="0.18293828546552257"/>
  </r>
  <r>
    <x v="388"/>
    <x v="289"/>
    <d v="2025-05-03T00:00:00"/>
    <s v="Second Class"/>
    <x v="374"/>
    <x v="387"/>
    <x v="1"/>
    <x v="1"/>
    <x v="1"/>
    <x v="1"/>
    <s v="Future-proofed 24/7 Graphical User Interface"/>
    <n v="4104.58"/>
    <n v="5"/>
    <n v="5"/>
    <n v="0.18"/>
    <n v="0.18"/>
    <n v="63.15"/>
    <n v="63.15"/>
    <s v="Profit"/>
    <s v="Apr-2023"/>
    <n v="1.538525257151767E-2"/>
  </r>
  <r>
    <x v="389"/>
    <x v="68"/>
    <d v="2025-05-03T00:00:00"/>
    <s v="Same Day"/>
    <x v="375"/>
    <x v="388"/>
    <x v="2"/>
    <x v="1"/>
    <x v="2"/>
    <x v="6"/>
    <s v="Organic object-oriented info-me diaries"/>
    <n v="905.68"/>
    <n v="1"/>
    <n v="1"/>
    <n v="0.21"/>
    <n v="0.21"/>
    <n v="458.99"/>
    <n v="458.99"/>
    <s v="Profit"/>
    <s v="Aug-2023"/>
    <n v="0.50679047787297948"/>
  </r>
  <r>
    <x v="390"/>
    <x v="290"/>
    <d v="2025-05-05T00:00:00"/>
    <s v="First Class"/>
    <x v="376"/>
    <x v="389"/>
    <x v="0"/>
    <x v="1"/>
    <x v="0"/>
    <x v="0"/>
    <s v="Polarized systemic middleware"/>
    <n v="406.65"/>
    <n v="1"/>
    <n v="1"/>
    <n v="0.44"/>
    <n v="0.44"/>
    <n v="700.08"/>
    <n v="700.08"/>
    <s v="Profit"/>
    <s v="Aug-2024"/>
    <n v="1.7215787532275915"/>
  </r>
  <r>
    <x v="391"/>
    <x v="291"/>
    <d v="2025-04-16T00:00:00"/>
    <s v="Same Day"/>
    <x v="377"/>
    <x v="390"/>
    <x v="2"/>
    <x v="2"/>
    <x v="0"/>
    <x v="12"/>
    <s v="Cloned hybrid extranet"/>
    <n v="3508.12"/>
    <n v="10"/>
    <n v="10"/>
    <n v="0.18"/>
    <n v="0.18"/>
    <n v="61.91"/>
    <n v="61.91"/>
    <s v="Profit"/>
    <s v="Nov-2024"/>
    <n v="1.7647628929455091E-2"/>
  </r>
  <r>
    <x v="392"/>
    <x v="292"/>
    <d v="2025-05-03T00:00:00"/>
    <s v="Standard Class"/>
    <x v="378"/>
    <x v="391"/>
    <x v="2"/>
    <x v="0"/>
    <x v="1"/>
    <x v="7"/>
    <s v="Multi-lateral local encryption"/>
    <n v="2050.2800000000002"/>
    <n v="5"/>
    <n v="5"/>
    <n v="0.03"/>
    <n v="0.03"/>
    <n v="58.54"/>
    <n v="58.54"/>
    <s v="Profit"/>
    <s v="Sep-2024"/>
    <n v="2.8552197748600187E-2"/>
  </r>
  <r>
    <x v="393"/>
    <x v="293"/>
    <d v="2025-04-22T00:00:00"/>
    <s v="Same Day"/>
    <x v="379"/>
    <x v="392"/>
    <x v="1"/>
    <x v="0"/>
    <x v="1"/>
    <x v="1"/>
    <s v="Versatile secondary function"/>
    <n v="89.24"/>
    <n v="7"/>
    <n v="7"/>
    <n v="0.05"/>
    <n v="0.05"/>
    <n v="292.5"/>
    <n v="292.5"/>
    <s v="Profit"/>
    <s v="Jun-2023"/>
    <n v="3.2776781712236667"/>
  </r>
  <r>
    <x v="394"/>
    <x v="294"/>
    <d v="2025-04-28T00:00:00"/>
    <s v="First Class"/>
    <x v="380"/>
    <x v="393"/>
    <x v="0"/>
    <x v="3"/>
    <x v="1"/>
    <x v="1"/>
    <s v="Horizontal neutral moratorium"/>
    <n v="155.75"/>
    <n v="1"/>
    <n v="1"/>
    <n v="0.15"/>
    <n v="0.15"/>
    <n v="674.39"/>
    <n v="674.39"/>
    <s v="Profit"/>
    <s v="Jun-2023"/>
    <n v="4.3299518459069022"/>
  </r>
  <r>
    <x v="395"/>
    <x v="295"/>
    <d v="2025-04-17T00:00:00"/>
    <s v="First Class"/>
    <x v="381"/>
    <x v="394"/>
    <x v="1"/>
    <x v="0"/>
    <x v="1"/>
    <x v="8"/>
    <s v="Re-engineered multi-state function"/>
    <n v="2620.0500000000002"/>
    <n v="7"/>
    <n v="7"/>
    <n v="0.09"/>
    <n v="0.09"/>
    <n v="236.79"/>
    <n v="236.79"/>
    <s v="Profit"/>
    <s v="Jan-2024"/>
    <n v="9.0376137859964498E-2"/>
  </r>
  <r>
    <x v="396"/>
    <x v="296"/>
    <d v="2025-05-07T00:00:00"/>
    <s v="Standard Class"/>
    <x v="382"/>
    <x v="395"/>
    <x v="2"/>
    <x v="3"/>
    <x v="1"/>
    <x v="2"/>
    <s v="Enterprise-wide mission-critical projection"/>
    <n v="3956.8"/>
    <n v="8"/>
    <n v="8"/>
    <n v="0.47"/>
    <n v="0.47"/>
    <n v="203.1"/>
    <n v="203.1"/>
    <s v="Profit"/>
    <s v="Sep-2024"/>
    <n v="5.1329357056207031E-2"/>
  </r>
  <r>
    <x v="397"/>
    <x v="113"/>
    <d v="2025-04-23T00:00:00"/>
    <s v="First Class"/>
    <x v="383"/>
    <x v="396"/>
    <x v="2"/>
    <x v="2"/>
    <x v="0"/>
    <x v="9"/>
    <s v="Assimilated optimizing encryption"/>
    <n v="4619.1899999999996"/>
    <n v="3"/>
    <n v="3"/>
    <n v="0.05"/>
    <n v="0.05"/>
    <n v="925.91"/>
    <n v="925.91"/>
    <s v="Profit"/>
    <s v="May-2024"/>
    <n v="0.20044856349273357"/>
  </r>
  <r>
    <x v="398"/>
    <x v="297"/>
    <d v="2025-04-23T00:00:00"/>
    <s v="First Class"/>
    <x v="384"/>
    <x v="397"/>
    <x v="1"/>
    <x v="1"/>
    <x v="2"/>
    <x v="3"/>
    <s v="Quality-focused heuristic forecast"/>
    <n v="397.54"/>
    <n v="8"/>
    <n v="8"/>
    <n v="0.05"/>
    <n v="0.05"/>
    <n v="232.98"/>
    <n v="232.98"/>
    <s v="Profit"/>
    <s v="Nov-2023"/>
    <n v="0.58605423353624786"/>
  </r>
  <r>
    <x v="399"/>
    <x v="298"/>
    <d v="2025-04-25T00:00:00"/>
    <s v="Standard Class"/>
    <x v="385"/>
    <x v="398"/>
    <x v="0"/>
    <x v="0"/>
    <x v="1"/>
    <x v="2"/>
    <s v="Upgradable eco-centric framework"/>
    <n v="4698.1400000000003"/>
    <n v="8"/>
    <n v="8"/>
    <n v="0.28999999999999998"/>
    <n v="0.28999999999999998"/>
    <n v="486.71"/>
    <n v="486.71"/>
    <s v="Profit"/>
    <s v="May-2023"/>
    <n v="0.10359631684028146"/>
  </r>
  <r>
    <x v="400"/>
    <x v="299"/>
    <d v="2025-04-27T00:00:00"/>
    <s v="Second Class"/>
    <x v="246"/>
    <x v="399"/>
    <x v="2"/>
    <x v="3"/>
    <x v="1"/>
    <x v="7"/>
    <s v="Triple-buffered leading-edge policy"/>
    <n v="967.05"/>
    <n v="1"/>
    <n v="1"/>
    <n v="0.2"/>
    <n v="0.2"/>
    <n v="490.05"/>
    <n v="490.05"/>
    <s v="Profit"/>
    <s v="Feb-2025"/>
    <n v="0.50674732433690095"/>
  </r>
  <r>
    <x v="401"/>
    <x v="259"/>
    <d v="2025-04-26T00:00:00"/>
    <s v="Same Day"/>
    <x v="386"/>
    <x v="400"/>
    <x v="1"/>
    <x v="3"/>
    <x v="0"/>
    <x v="9"/>
    <s v="Progressive 24/7 attitude"/>
    <n v="4912.6099999999997"/>
    <n v="8"/>
    <n v="8"/>
    <n v="0.3"/>
    <n v="0.3"/>
    <n v="423.45"/>
    <n v="423.45"/>
    <s v="Profit"/>
    <s v="Dec-2024"/>
    <n v="8.6196543181730284E-2"/>
  </r>
  <r>
    <x v="402"/>
    <x v="300"/>
    <d v="2025-05-04T00:00:00"/>
    <s v="Standard Class"/>
    <x v="387"/>
    <x v="401"/>
    <x v="1"/>
    <x v="0"/>
    <x v="2"/>
    <x v="3"/>
    <s v="Public-key responsive conglomeration"/>
    <n v="3727.75"/>
    <n v="3"/>
    <n v="3"/>
    <n v="0.03"/>
    <n v="0.03"/>
    <n v="293.10000000000002"/>
    <n v="293.10000000000002"/>
    <s v="Profit"/>
    <s v="Apr-2023"/>
    <n v="7.8626517336194759E-2"/>
  </r>
  <r>
    <x v="403"/>
    <x v="287"/>
    <d v="2025-04-10T00:00:00"/>
    <s v="Standard Class"/>
    <x v="388"/>
    <x v="402"/>
    <x v="2"/>
    <x v="0"/>
    <x v="2"/>
    <x v="10"/>
    <s v="Adaptive intermediate protocol"/>
    <n v="4521.3900000000003"/>
    <n v="5"/>
    <n v="5"/>
    <n v="0.39"/>
    <n v="0.39"/>
    <n v="215.64"/>
    <n v="215.64"/>
    <s v="Profit"/>
    <s v="May-2023"/>
    <n v="4.7693297857517261E-2"/>
  </r>
  <r>
    <x v="404"/>
    <x v="301"/>
    <d v="2025-04-27T00:00:00"/>
    <s v="First Class"/>
    <x v="389"/>
    <x v="403"/>
    <x v="1"/>
    <x v="2"/>
    <x v="1"/>
    <x v="7"/>
    <s v="Adaptive secondary pricing structure"/>
    <n v="1738.05"/>
    <n v="1"/>
    <n v="1"/>
    <n v="0.31"/>
    <n v="0.31"/>
    <n v="901.74"/>
    <n v="901.74"/>
    <s v="Profit"/>
    <s v="Jul-2024"/>
    <n v="0.51882281867610258"/>
  </r>
  <r>
    <x v="405"/>
    <x v="13"/>
    <d v="2025-05-07T00:00:00"/>
    <s v="Same Day"/>
    <x v="390"/>
    <x v="404"/>
    <x v="0"/>
    <x v="2"/>
    <x v="2"/>
    <x v="6"/>
    <s v="Persevering incremental strategy"/>
    <n v="1180.04"/>
    <n v="8"/>
    <n v="8"/>
    <n v="0.43"/>
    <n v="0.43"/>
    <n v="417.73"/>
    <n v="417.73"/>
    <s v="Profit"/>
    <s v="Aug-2024"/>
    <n v="0.35399647469577306"/>
  </r>
  <r>
    <x v="406"/>
    <x v="302"/>
    <d v="2025-04-24T00:00:00"/>
    <s v="Second Class"/>
    <x v="391"/>
    <x v="405"/>
    <x v="0"/>
    <x v="3"/>
    <x v="2"/>
    <x v="3"/>
    <s v="Up-sized heuristic access"/>
    <n v="2315.0100000000002"/>
    <n v="6"/>
    <n v="6"/>
    <n v="0.48"/>
    <n v="0.48"/>
    <n v="752.47"/>
    <n v="752.47"/>
    <s v="Profit"/>
    <s v="Dec-2023"/>
    <n v="0.32503963265817426"/>
  </r>
  <r>
    <x v="407"/>
    <x v="137"/>
    <d v="2025-04-19T00:00:00"/>
    <s v="Same Day"/>
    <x v="392"/>
    <x v="406"/>
    <x v="2"/>
    <x v="0"/>
    <x v="1"/>
    <x v="2"/>
    <s v="User-friendly intermediate monitoring"/>
    <n v="4303.75"/>
    <n v="1"/>
    <n v="1"/>
    <n v="0.19"/>
    <n v="0.19"/>
    <n v="355.12"/>
    <n v="355.12"/>
    <s v="Profit"/>
    <s v="Oct-2024"/>
    <n v="8.2514086552425217E-2"/>
  </r>
  <r>
    <x v="408"/>
    <x v="303"/>
    <d v="2025-05-01T00:00:00"/>
    <s v="Second Class"/>
    <x v="393"/>
    <x v="407"/>
    <x v="2"/>
    <x v="0"/>
    <x v="0"/>
    <x v="12"/>
    <s v="Persistent 24/7 parallelism"/>
    <n v="3953.22"/>
    <n v="4"/>
    <n v="4"/>
    <n v="0.12"/>
    <n v="0.12"/>
    <n v="221.86"/>
    <n v="221.86"/>
    <s v="Profit"/>
    <s v="Aug-2024"/>
    <n v="5.6121339060310332E-2"/>
  </r>
  <r>
    <x v="409"/>
    <x v="304"/>
    <d v="2025-04-25T00:00:00"/>
    <s v="Second Class"/>
    <x v="394"/>
    <x v="408"/>
    <x v="2"/>
    <x v="1"/>
    <x v="2"/>
    <x v="6"/>
    <s v="Realigned maximized array"/>
    <n v="4193.9399999999996"/>
    <n v="3"/>
    <n v="3"/>
    <n v="0.4"/>
    <n v="0.4"/>
    <n v="-99.01"/>
    <n v="-99.01"/>
    <s v="Loss"/>
    <s v="Apr-2023"/>
    <n v="-2.3607872311001116E-2"/>
  </r>
  <r>
    <x v="410"/>
    <x v="102"/>
    <d v="2025-05-03T00:00:00"/>
    <s v="Standard Class"/>
    <x v="395"/>
    <x v="409"/>
    <x v="0"/>
    <x v="3"/>
    <x v="0"/>
    <x v="9"/>
    <s v="Pre-emptive 24/7 framework"/>
    <n v="1712.93"/>
    <n v="9"/>
    <n v="9"/>
    <n v="0.01"/>
    <n v="0.01"/>
    <n v="328.31"/>
    <n v="328.31"/>
    <s v="Profit"/>
    <s v="Jul-2024"/>
    <n v="0.19166574232455499"/>
  </r>
  <r>
    <x v="411"/>
    <x v="305"/>
    <d v="2025-04-13T00:00:00"/>
    <s v="Same Day"/>
    <x v="396"/>
    <x v="410"/>
    <x v="1"/>
    <x v="0"/>
    <x v="2"/>
    <x v="4"/>
    <s v="Public-key secondary budgetary management"/>
    <n v="2530.11"/>
    <n v="6"/>
    <n v="6"/>
    <n v="0.22"/>
    <n v="0.22"/>
    <n v="581.54999999999995"/>
    <n v="581.54999999999995"/>
    <s v="Profit"/>
    <s v="Oct-2024"/>
    <n v="0.22985166652833272"/>
  </r>
  <r>
    <x v="412"/>
    <x v="306"/>
    <d v="2025-05-01T00:00:00"/>
    <s v="Second Class"/>
    <x v="397"/>
    <x v="411"/>
    <x v="2"/>
    <x v="2"/>
    <x v="2"/>
    <x v="5"/>
    <s v="Synchronized leading-edge approach"/>
    <n v="4572.28"/>
    <n v="4"/>
    <n v="4"/>
    <n v="0.28999999999999998"/>
    <n v="0.28999999999999998"/>
    <n v="107.45"/>
    <n v="107.45"/>
    <s v="Profit"/>
    <s v="Feb-2024"/>
    <n v="2.350031056715687E-2"/>
  </r>
  <r>
    <x v="413"/>
    <x v="307"/>
    <d v="2025-04-13T00:00:00"/>
    <s v="Second Class"/>
    <x v="398"/>
    <x v="412"/>
    <x v="0"/>
    <x v="3"/>
    <x v="2"/>
    <x v="4"/>
    <s v="Phased tertiary encryption"/>
    <n v="2352.4699999999998"/>
    <n v="3"/>
    <n v="3"/>
    <n v="0.38"/>
    <n v="0.38"/>
    <n v="790.99"/>
    <n v="790.99"/>
    <s v="Profit"/>
    <s v="Apr-2023"/>
    <n v="0.33623808167585562"/>
  </r>
  <r>
    <x v="414"/>
    <x v="308"/>
    <d v="2025-04-26T00:00:00"/>
    <s v="Same Day"/>
    <x v="399"/>
    <x v="413"/>
    <x v="1"/>
    <x v="1"/>
    <x v="0"/>
    <x v="12"/>
    <s v="Adaptive high-level data-warehouse"/>
    <n v="4553.63"/>
    <n v="1"/>
    <n v="1"/>
    <n v="0.25"/>
    <n v="0.25"/>
    <n v="351.45"/>
    <n v="351.45"/>
    <s v="Profit"/>
    <s v="Jul-2024"/>
    <n v="7.7180183721558396E-2"/>
  </r>
  <r>
    <x v="415"/>
    <x v="309"/>
    <d v="2025-04-25T00:00:00"/>
    <s v="Standard Class"/>
    <x v="400"/>
    <x v="414"/>
    <x v="0"/>
    <x v="3"/>
    <x v="2"/>
    <x v="6"/>
    <s v="Assimilated didactic instruction set"/>
    <n v="4118.63"/>
    <n v="5"/>
    <n v="5"/>
    <n v="0.03"/>
    <n v="0.03"/>
    <n v="434.57"/>
    <n v="434.57"/>
    <s v="Profit"/>
    <s v="Jan-2025"/>
    <n v="0.10551324105345709"/>
  </r>
  <r>
    <x v="416"/>
    <x v="310"/>
    <d v="2025-04-12T00:00:00"/>
    <s v="Second Class"/>
    <x v="387"/>
    <x v="415"/>
    <x v="0"/>
    <x v="0"/>
    <x v="0"/>
    <x v="0"/>
    <s v="Integrated uniform task-force"/>
    <n v="4534.3"/>
    <n v="1"/>
    <n v="1"/>
    <n v="0.21"/>
    <n v="0.21"/>
    <n v="831.83"/>
    <n v="831.83"/>
    <s v="Profit"/>
    <s v="Dec-2023"/>
    <n v="0.18345279315440091"/>
  </r>
  <r>
    <x v="417"/>
    <x v="311"/>
    <d v="2025-04-30T00:00:00"/>
    <s v="First Class"/>
    <x v="401"/>
    <x v="416"/>
    <x v="0"/>
    <x v="1"/>
    <x v="1"/>
    <x v="2"/>
    <s v="Function-based context-sensitive functionalities"/>
    <n v="2907.42"/>
    <n v="1"/>
    <n v="1"/>
    <n v="0.42"/>
    <n v="0.42"/>
    <n v="23.74"/>
    <n v="23.74"/>
    <s v="Profit"/>
    <s v="May-2024"/>
    <n v="8.1653149527760004E-3"/>
  </r>
  <r>
    <x v="418"/>
    <x v="223"/>
    <d v="2025-04-16T00:00:00"/>
    <s v="Second Class"/>
    <x v="402"/>
    <x v="417"/>
    <x v="2"/>
    <x v="0"/>
    <x v="1"/>
    <x v="2"/>
    <s v="Ergonomic mission-critical capacity"/>
    <n v="4772.1400000000003"/>
    <n v="3"/>
    <n v="3"/>
    <n v="0.08"/>
    <n v="0.08"/>
    <n v="203.51"/>
    <n v="203.51"/>
    <s v="Profit"/>
    <s v="Aug-2023"/>
    <n v="4.2645437895786793E-2"/>
  </r>
  <r>
    <x v="419"/>
    <x v="178"/>
    <d v="2025-04-26T00:00:00"/>
    <s v="First Class"/>
    <x v="403"/>
    <x v="418"/>
    <x v="2"/>
    <x v="3"/>
    <x v="2"/>
    <x v="3"/>
    <s v="Distributed full-range toolset"/>
    <n v="3723.46"/>
    <n v="5"/>
    <n v="5"/>
    <n v="7.0000000000000007E-2"/>
    <n v="7.0000000000000007E-2"/>
    <n v="289.2"/>
    <n v="289.2"/>
    <s v="Profit"/>
    <s v="Apr-2025"/>
    <n v="7.7669694316576512E-2"/>
  </r>
  <r>
    <x v="420"/>
    <x v="75"/>
    <d v="2025-04-26T00:00:00"/>
    <s v="Standard Class"/>
    <x v="404"/>
    <x v="419"/>
    <x v="1"/>
    <x v="1"/>
    <x v="1"/>
    <x v="8"/>
    <s v="Organic value-added Local Area Network"/>
    <n v="2269.56"/>
    <n v="3"/>
    <n v="3"/>
    <n v="0.04"/>
    <n v="0.04"/>
    <n v="527.04999999999995"/>
    <n v="527.04999999999995"/>
    <s v="Profit"/>
    <s v="Jun-2024"/>
    <n v="0.23222562963746277"/>
  </r>
  <r>
    <x v="421"/>
    <x v="312"/>
    <d v="2025-04-14T00:00:00"/>
    <s v="First Class"/>
    <x v="405"/>
    <x v="420"/>
    <x v="0"/>
    <x v="1"/>
    <x v="0"/>
    <x v="9"/>
    <s v="Extended even-keeled capacity"/>
    <n v="535.42999999999995"/>
    <n v="4"/>
    <n v="4"/>
    <n v="7.0000000000000007E-2"/>
    <n v="7.0000000000000007E-2"/>
    <n v="526.84"/>
    <n v="526.84"/>
    <s v="Profit"/>
    <s v="Apr-2023"/>
    <n v="0.98395681975234872"/>
  </r>
  <r>
    <x v="422"/>
    <x v="313"/>
    <d v="2025-05-08T00:00:00"/>
    <s v="Standard Class"/>
    <x v="406"/>
    <x v="421"/>
    <x v="0"/>
    <x v="3"/>
    <x v="2"/>
    <x v="10"/>
    <s v="Triple-buffered needs-based contingency"/>
    <n v="1139.3599999999999"/>
    <n v="2"/>
    <n v="2"/>
    <n v="0.15"/>
    <n v="0.15"/>
    <n v="960.95"/>
    <n v="960.95"/>
    <s v="Profit"/>
    <s v="May-2023"/>
    <n v="0.84341209099845538"/>
  </r>
  <r>
    <x v="423"/>
    <x v="314"/>
    <d v="2025-05-06T00:00:00"/>
    <s v="Standard Class"/>
    <x v="407"/>
    <x v="422"/>
    <x v="2"/>
    <x v="1"/>
    <x v="1"/>
    <x v="8"/>
    <s v="Assimilated discrete software"/>
    <n v="2129.4899999999998"/>
    <n v="7"/>
    <n v="7"/>
    <n v="0.44"/>
    <n v="0.44"/>
    <n v="276.75"/>
    <n v="276.75"/>
    <s v="Profit"/>
    <s v="Apr-2024"/>
    <n v="0.12996069481425132"/>
  </r>
  <r>
    <x v="424"/>
    <x v="110"/>
    <d v="2025-04-23T00:00:00"/>
    <s v="Standard Class"/>
    <x v="408"/>
    <x v="423"/>
    <x v="2"/>
    <x v="1"/>
    <x v="1"/>
    <x v="2"/>
    <s v="Organic object-oriented flexibility"/>
    <n v="4245.51"/>
    <n v="9"/>
    <n v="9"/>
    <n v="0.35"/>
    <n v="0.35"/>
    <n v="991.92"/>
    <n v="991.92"/>
    <s v="Profit"/>
    <s v="Jun-2023"/>
    <n v="0.23363977472671127"/>
  </r>
  <r>
    <x v="425"/>
    <x v="1"/>
    <d v="2025-04-23T00:00:00"/>
    <s v="First Class"/>
    <x v="409"/>
    <x v="424"/>
    <x v="1"/>
    <x v="2"/>
    <x v="1"/>
    <x v="2"/>
    <s v="Reverse-engineered context-sensitive Internet solution"/>
    <n v="2265.61"/>
    <n v="5"/>
    <n v="5"/>
    <n v="0.3"/>
    <n v="0.3"/>
    <n v="967.28"/>
    <n v="967.28"/>
    <s v="Profit"/>
    <s v="Jun-2023"/>
    <n v="0.42694020594894971"/>
  </r>
  <r>
    <x v="426"/>
    <x v="315"/>
    <d v="2025-04-16T00:00:00"/>
    <s v="First Class"/>
    <x v="410"/>
    <x v="425"/>
    <x v="1"/>
    <x v="0"/>
    <x v="1"/>
    <x v="8"/>
    <s v="Visionary grid-enabled toolset"/>
    <n v="2312.65"/>
    <n v="7"/>
    <n v="7"/>
    <n v="0.05"/>
    <n v="0.05"/>
    <n v="981.46"/>
    <n v="981.46"/>
    <s v="Profit"/>
    <s v="Oct-2023"/>
    <n v="0.42438760729033792"/>
  </r>
  <r>
    <x v="427"/>
    <x v="77"/>
    <d v="2025-04-19T00:00:00"/>
    <s v="First Class"/>
    <x v="411"/>
    <x v="426"/>
    <x v="0"/>
    <x v="1"/>
    <x v="1"/>
    <x v="7"/>
    <s v="Grass-roots modular hierarchy"/>
    <n v="1963"/>
    <n v="8"/>
    <n v="8"/>
    <n v="0.28999999999999998"/>
    <n v="0.28999999999999998"/>
    <n v="523.14"/>
    <n v="523.14"/>
    <s v="Profit"/>
    <s v="Aug-2023"/>
    <n v="0.26650025471217526"/>
  </r>
  <r>
    <x v="428"/>
    <x v="316"/>
    <d v="2025-05-01T00:00:00"/>
    <s v="Same Day"/>
    <x v="412"/>
    <x v="427"/>
    <x v="1"/>
    <x v="3"/>
    <x v="0"/>
    <x v="11"/>
    <s v="Customizable multi-tasking firmware"/>
    <n v="3191.88"/>
    <n v="9"/>
    <n v="9"/>
    <n v="7.0000000000000007E-2"/>
    <n v="7.0000000000000007E-2"/>
    <n v="356.78"/>
    <n v="356.78"/>
    <s v="Profit"/>
    <s v="Sep-2024"/>
    <n v="0.11177738511472861"/>
  </r>
  <r>
    <x v="429"/>
    <x v="317"/>
    <d v="2025-04-14T00:00:00"/>
    <s v="First Class"/>
    <x v="413"/>
    <x v="428"/>
    <x v="1"/>
    <x v="0"/>
    <x v="1"/>
    <x v="2"/>
    <s v="Extended didactic project"/>
    <n v="3394.01"/>
    <n v="10"/>
    <n v="10"/>
    <n v="0.11"/>
    <n v="0.11"/>
    <n v="37.729999999999997"/>
    <n v="37.729999999999997"/>
    <s v="Profit"/>
    <s v="Dec-2023"/>
    <n v="1.111664373410803E-2"/>
  </r>
  <r>
    <x v="430"/>
    <x v="16"/>
    <d v="2025-04-12T00:00:00"/>
    <s v="Same Day"/>
    <x v="414"/>
    <x v="429"/>
    <x v="2"/>
    <x v="3"/>
    <x v="0"/>
    <x v="11"/>
    <s v="Reduced contextually-based workforce"/>
    <n v="2605.64"/>
    <n v="1"/>
    <n v="1"/>
    <n v="0.05"/>
    <n v="0.05"/>
    <n v="138.28"/>
    <n v="138.28"/>
    <s v="Profit"/>
    <s v="Oct-2024"/>
    <n v="5.306949540228121E-2"/>
  </r>
  <r>
    <x v="431"/>
    <x v="318"/>
    <d v="2025-04-17T00:00:00"/>
    <s v="Standard Class"/>
    <x v="415"/>
    <x v="430"/>
    <x v="0"/>
    <x v="3"/>
    <x v="0"/>
    <x v="0"/>
    <s v="Vision-oriented neutral architecture"/>
    <n v="2045.26"/>
    <n v="1"/>
    <n v="1"/>
    <n v="0.46"/>
    <n v="0.46"/>
    <n v="521.62"/>
    <n v="521.62"/>
    <s v="Profit"/>
    <s v="Nov-2023"/>
    <n v="0.2550384792153565"/>
  </r>
  <r>
    <x v="432"/>
    <x v="232"/>
    <d v="2025-04-21T00:00:00"/>
    <s v="Same Day"/>
    <x v="416"/>
    <x v="431"/>
    <x v="0"/>
    <x v="3"/>
    <x v="2"/>
    <x v="3"/>
    <s v="Virtual leading-edge application"/>
    <n v="4812.8"/>
    <n v="4"/>
    <n v="4"/>
    <n v="0.2"/>
    <n v="0.2"/>
    <n v="666.11"/>
    <n v="666.11"/>
    <s v="Profit"/>
    <s v="Jul-2024"/>
    <n v="0.1384038397606383"/>
  </r>
  <r>
    <x v="433"/>
    <x v="180"/>
    <d v="2025-04-17T00:00:00"/>
    <s v="Second Class"/>
    <x v="417"/>
    <x v="432"/>
    <x v="0"/>
    <x v="2"/>
    <x v="0"/>
    <x v="9"/>
    <s v="Multi-lateral clear-thinking solution"/>
    <n v="3858.58"/>
    <n v="2"/>
    <n v="2"/>
    <n v="0.2"/>
    <n v="0.2"/>
    <n v="190.79"/>
    <n v="190.79"/>
    <s v="Profit"/>
    <s v="Aug-2023"/>
    <n v="4.9445650990778987E-2"/>
  </r>
  <r>
    <x v="434"/>
    <x v="319"/>
    <d v="2025-04-15T00:00:00"/>
    <s v="First Class"/>
    <x v="418"/>
    <x v="433"/>
    <x v="2"/>
    <x v="0"/>
    <x v="0"/>
    <x v="0"/>
    <s v="Pre-emptive non-volatile core"/>
    <n v="2387.1"/>
    <n v="7"/>
    <n v="7"/>
    <n v="0.47"/>
    <n v="0.47"/>
    <n v="815.98"/>
    <n v="815.98"/>
    <s v="Profit"/>
    <s v="Mar-2024"/>
    <n v="0.34182899752838175"/>
  </r>
  <r>
    <x v="435"/>
    <x v="320"/>
    <d v="2025-04-15T00:00:00"/>
    <s v="Same Day"/>
    <x v="214"/>
    <x v="434"/>
    <x v="2"/>
    <x v="3"/>
    <x v="2"/>
    <x v="4"/>
    <s v="Multi-layered fresh-thinking approach"/>
    <n v="3396.53"/>
    <n v="7"/>
    <n v="7"/>
    <n v="0.47"/>
    <n v="0.47"/>
    <n v="146.43"/>
    <n v="146.43"/>
    <s v="Profit"/>
    <s v="Apr-2024"/>
    <n v="4.3111646297839264E-2"/>
  </r>
  <r>
    <x v="436"/>
    <x v="85"/>
    <d v="2025-04-12T00:00:00"/>
    <s v="Standard Class"/>
    <x v="419"/>
    <x v="435"/>
    <x v="0"/>
    <x v="1"/>
    <x v="0"/>
    <x v="0"/>
    <s v="Object-based incremental matrix"/>
    <n v="2077.85"/>
    <n v="10"/>
    <n v="10"/>
    <n v="0.28000000000000003"/>
    <n v="0.28000000000000003"/>
    <n v="722.58"/>
    <n v="722.58"/>
    <s v="Profit"/>
    <s v="Jul-2023"/>
    <n v="0.34775368770604231"/>
  </r>
  <r>
    <x v="437"/>
    <x v="321"/>
    <d v="2025-04-29T00:00:00"/>
    <s v="Same Day"/>
    <x v="420"/>
    <x v="436"/>
    <x v="1"/>
    <x v="1"/>
    <x v="0"/>
    <x v="12"/>
    <s v="Profound non-volatile project"/>
    <n v="1322.15"/>
    <n v="9"/>
    <n v="9"/>
    <n v="0.38"/>
    <n v="0.38"/>
    <n v="803.44"/>
    <n v="803.44"/>
    <s v="Profit"/>
    <s v="Jun-2024"/>
    <n v="0.60767688991415503"/>
  </r>
  <r>
    <x v="438"/>
    <x v="322"/>
    <d v="2025-05-07T00:00:00"/>
    <s v="First Class"/>
    <x v="421"/>
    <x v="437"/>
    <x v="2"/>
    <x v="2"/>
    <x v="0"/>
    <x v="11"/>
    <s v="Multi-lateral responsive time-frame"/>
    <n v="1173.56"/>
    <n v="8"/>
    <n v="8"/>
    <n v="0.15"/>
    <n v="0.15"/>
    <n v="29.89"/>
    <n v="29.89"/>
    <s v="Profit"/>
    <s v="May-2024"/>
    <n v="2.546951157162821E-2"/>
  </r>
  <r>
    <x v="439"/>
    <x v="90"/>
    <d v="2025-04-25T00:00:00"/>
    <s v="Second Class"/>
    <x v="422"/>
    <x v="438"/>
    <x v="2"/>
    <x v="3"/>
    <x v="1"/>
    <x v="1"/>
    <s v="Advanced 3rdgeneration knowledge user"/>
    <n v="2085.25"/>
    <n v="3"/>
    <n v="3"/>
    <n v="0.1"/>
    <n v="0.1"/>
    <n v="59.82"/>
    <n v="59.82"/>
    <s v="Profit"/>
    <s v="Dec-2024"/>
    <n v="2.8687207768852654E-2"/>
  </r>
  <r>
    <x v="440"/>
    <x v="283"/>
    <d v="2025-05-02T00:00:00"/>
    <s v="Second Class"/>
    <x v="423"/>
    <x v="439"/>
    <x v="1"/>
    <x v="2"/>
    <x v="0"/>
    <x v="12"/>
    <s v="Profit-focused actuating initiative"/>
    <n v="2023.89"/>
    <n v="7"/>
    <n v="7"/>
    <n v="0.19"/>
    <n v="0.19"/>
    <n v="334.61"/>
    <n v="334.61"/>
    <s v="Profit"/>
    <s v="May-2024"/>
    <n v="0.16533013157829723"/>
  </r>
  <r>
    <x v="441"/>
    <x v="115"/>
    <d v="2025-04-23T00:00:00"/>
    <s v="Same Day"/>
    <x v="424"/>
    <x v="440"/>
    <x v="2"/>
    <x v="0"/>
    <x v="0"/>
    <x v="0"/>
    <s v="Inverse attitude-oriented methodology"/>
    <n v="4516.46"/>
    <n v="7"/>
    <n v="7"/>
    <n v="0.18"/>
    <n v="0.18"/>
    <n v="597.29"/>
    <n v="597.29"/>
    <s v="Profit"/>
    <s v="Jul-2023"/>
    <n v="0.13224737958489613"/>
  </r>
  <r>
    <x v="442"/>
    <x v="323"/>
    <d v="2025-05-04T00:00:00"/>
    <s v="First Class"/>
    <x v="425"/>
    <x v="441"/>
    <x v="0"/>
    <x v="1"/>
    <x v="1"/>
    <x v="1"/>
    <s v="Assimilated full-range algorithm"/>
    <n v="2624.73"/>
    <n v="2"/>
    <n v="2"/>
    <n v="0.26"/>
    <n v="0.26"/>
    <n v="107.18"/>
    <n v="107.18"/>
    <s v="Profit"/>
    <s v="Nov-2023"/>
    <n v="4.0834676328612853E-2"/>
  </r>
  <r>
    <x v="443"/>
    <x v="178"/>
    <d v="2025-05-06T00:00:00"/>
    <s v="Same Day"/>
    <x v="426"/>
    <x v="442"/>
    <x v="1"/>
    <x v="0"/>
    <x v="1"/>
    <x v="2"/>
    <s v="Up-sized analyzing core"/>
    <n v="2673.01"/>
    <n v="3"/>
    <n v="3"/>
    <n v="0.49"/>
    <n v="0.49"/>
    <n v="114.92"/>
    <n v="114.92"/>
    <s v="Profit"/>
    <s v="Apr-2025"/>
    <n v="4.2992731041036132E-2"/>
  </r>
  <r>
    <x v="444"/>
    <x v="29"/>
    <d v="2025-04-26T00:00:00"/>
    <s v="Same Day"/>
    <x v="427"/>
    <x v="443"/>
    <x v="1"/>
    <x v="3"/>
    <x v="1"/>
    <x v="1"/>
    <s v="User-friendly zero-defect portal"/>
    <n v="4679.92"/>
    <n v="3"/>
    <n v="3"/>
    <n v="0.46"/>
    <n v="0.46"/>
    <n v="128.41999999999999"/>
    <n v="128.41999999999999"/>
    <s v="Profit"/>
    <s v="Jul-2024"/>
    <n v="2.7440640010940355E-2"/>
  </r>
  <r>
    <x v="445"/>
    <x v="195"/>
    <d v="2025-04-27T00:00:00"/>
    <s v="Standard Class"/>
    <x v="428"/>
    <x v="444"/>
    <x v="0"/>
    <x v="2"/>
    <x v="0"/>
    <x v="12"/>
    <s v="Face-to-face dedicated Local Area Network"/>
    <n v="4293.88"/>
    <n v="6"/>
    <n v="6"/>
    <n v="0.36"/>
    <n v="0.36"/>
    <n v="456.55"/>
    <n v="456.55"/>
    <s v="Profit"/>
    <s v="Sep-2024"/>
    <n v="0.10632574734272965"/>
  </r>
  <r>
    <x v="446"/>
    <x v="324"/>
    <d v="2025-05-04T00:00:00"/>
    <s v="Same Day"/>
    <x v="285"/>
    <x v="445"/>
    <x v="1"/>
    <x v="2"/>
    <x v="2"/>
    <x v="6"/>
    <s v="Virtual optimal projection"/>
    <n v="4439.5"/>
    <n v="2"/>
    <n v="2"/>
    <n v="0.08"/>
    <n v="0.08"/>
    <n v="746.84"/>
    <n v="746.84"/>
    <s v="Profit"/>
    <s v="Jan-2025"/>
    <n v="0.16822615159364793"/>
  </r>
  <r>
    <x v="447"/>
    <x v="325"/>
    <d v="2025-04-10T00:00:00"/>
    <s v="Standard Class"/>
    <x v="429"/>
    <x v="446"/>
    <x v="0"/>
    <x v="1"/>
    <x v="1"/>
    <x v="7"/>
    <s v="Multi-tiered responsive strategy"/>
    <n v="202.5"/>
    <n v="10"/>
    <n v="10"/>
    <n v="0.31"/>
    <n v="0.31"/>
    <n v="725.53"/>
    <n v="725.53"/>
    <s v="Profit"/>
    <s v="Sep-2023"/>
    <n v="3.5828641975308639"/>
  </r>
  <r>
    <x v="448"/>
    <x v="319"/>
    <d v="2025-05-05T00:00:00"/>
    <s v="Second Class"/>
    <x v="430"/>
    <x v="447"/>
    <x v="2"/>
    <x v="0"/>
    <x v="2"/>
    <x v="4"/>
    <s v="Re-contextualized demand-driven functionalities"/>
    <n v="2281.4299999999998"/>
    <n v="4"/>
    <n v="4"/>
    <n v="0.21"/>
    <n v="0.21"/>
    <n v="246"/>
    <n v="246"/>
    <s v="Profit"/>
    <s v="Mar-2024"/>
    <n v="0.10782710843637544"/>
  </r>
  <r>
    <x v="449"/>
    <x v="326"/>
    <d v="2025-05-01T00:00:00"/>
    <s v="Second Class"/>
    <x v="431"/>
    <x v="448"/>
    <x v="1"/>
    <x v="1"/>
    <x v="1"/>
    <x v="2"/>
    <s v="Sharable directional forecast"/>
    <n v="4169.78"/>
    <n v="9"/>
    <n v="9"/>
    <n v="0.28000000000000003"/>
    <n v="0.28000000000000003"/>
    <n v="123.08"/>
    <n v="123.08"/>
    <s v="Profit"/>
    <s v="Jan-2025"/>
    <n v="2.9517144789413353E-2"/>
  </r>
  <r>
    <x v="450"/>
    <x v="157"/>
    <d v="2025-04-15T00:00:00"/>
    <s v="Standard Class"/>
    <x v="432"/>
    <x v="449"/>
    <x v="2"/>
    <x v="1"/>
    <x v="1"/>
    <x v="1"/>
    <s v="Persistent 4thgeneration leverage"/>
    <n v="2656.81"/>
    <n v="10"/>
    <n v="10"/>
    <n v="0.31"/>
    <n v="0.31"/>
    <n v="828.49"/>
    <n v="828.49"/>
    <s v="Profit"/>
    <s v="Aug-2023"/>
    <n v="0.31183637520183982"/>
  </r>
  <r>
    <x v="451"/>
    <x v="41"/>
    <d v="2025-04-09T00:00:00"/>
    <s v="Second Class"/>
    <x v="433"/>
    <x v="450"/>
    <x v="2"/>
    <x v="0"/>
    <x v="0"/>
    <x v="11"/>
    <s v="Upgradable bi-directional monitoring"/>
    <n v="2929.74"/>
    <n v="1"/>
    <n v="1"/>
    <n v="0.15"/>
    <n v="0.15"/>
    <n v="705.7"/>
    <n v="705.7"/>
    <s v="Profit"/>
    <s v="Oct-2024"/>
    <n v="0.24087461686019923"/>
  </r>
  <r>
    <x v="452"/>
    <x v="327"/>
    <d v="2025-04-14T00:00:00"/>
    <s v="Standard Class"/>
    <x v="434"/>
    <x v="451"/>
    <x v="0"/>
    <x v="1"/>
    <x v="0"/>
    <x v="0"/>
    <s v="Distributed stable function"/>
    <n v="1823.17"/>
    <n v="1"/>
    <n v="1"/>
    <n v="0.04"/>
    <n v="0.04"/>
    <n v="-50.23"/>
    <n v="-50.23"/>
    <s v="Loss"/>
    <s v="Feb-2025"/>
    <n v="-2.7550914067256477E-2"/>
  </r>
  <r>
    <x v="453"/>
    <x v="328"/>
    <d v="2025-04-11T00:00:00"/>
    <s v="Same Day"/>
    <x v="435"/>
    <x v="452"/>
    <x v="2"/>
    <x v="3"/>
    <x v="2"/>
    <x v="4"/>
    <s v="Centralized user-facing challenge"/>
    <n v="1115.5"/>
    <n v="1"/>
    <n v="1"/>
    <n v="0.31"/>
    <n v="0.31"/>
    <n v="654.35"/>
    <n v="654.35"/>
    <s v="Profit"/>
    <s v="Aug-2023"/>
    <n v="0.58659793814432992"/>
  </r>
  <r>
    <x v="454"/>
    <x v="304"/>
    <d v="2025-05-01T00:00:00"/>
    <s v="Second Class"/>
    <x v="436"/>
    <x v="453"/>
    <x v="0"/>
    <x v="0"/>
    <x v="1"/>
    <x v="7"/>
    <s v="Triple-buffered dynamic database"/>
    <n v="2669.14"/>
    <n v="6"/>
    <n v="6"/>
    <n v="0.01"/>
    <n v="0.01"/>
    <n v="174.33"/>
    <n v="174.33"/>
    <s v="Profit"/>
    <s v="Apr-2023"/>
    <n v="6.5313172032939459E-2"/>
  </r>
  <r>
    <x v="455"/>
    <x v="327"/>
    <d v="2025-05-05T00:00:00"/>
    <s v="Second Class"/>
    <x v="437"/>
    <x v="454"/>
    <x v="2"/>
    <x v="3"/>
    <x v="1"/>
    <x v="7"/>
    <s v="Stand-alone methodical structure"/>
    <n v="3199.35"/>
    <n v="5"/>
    <n v="5"/>
    <n v="0.18"/>
    <n v="0.18"/>
    <n v="792.39"/>
    <n v="792.39"/>
    <s v="Profit"/>
    <s v="Feb-2025"/>
    <n v="0.24767218341225561"/>
  </r>
  <r>
    <x v="456"/>
    <x v="329"/>
    <d v="2025-04-13T00:00:00"/>
    <s v="Same Day"/>
    <x v="438"/>
    <x v="455"/>
    <x v="2"/>
    <x v="1"/>
    <x v="1"/>
    <x v="2"/>
    <s v="Upgradable even-keeled alliance"/>
    <n v="2152.77"/>
    <n v="2"/>
    <n v="2"/>
    <n v="0.05"/>
    <n v="0.05"/>
    <n v="81.2"/>
    <n v="81.2"/>
    <s v="Profit"/>
    <s v="Feb-2025"/>
    <n v="3.7718845951959568E-2"/>
  </r>
  <r>
    <x v="457"/>
    <x v="161"/>
    <d v="2025-04-28T00:00:00"/>
    <s v="First Class"/>
    <x v="439"/>
    <x v="456"/>
    <x v="1"/>
    <x v="3"/>
    <x v="0"/>
    <x v="0"/>
    <s v="Phased 3rdgeneration paradigm"/>
    <n v="3369.45"/>
    <n v="10"/>
    <n v="10"/>
    <n v="0.28999999999999998"/>
    <n v="0.28999999999999998"/>
    <n v="-85.67"/>
    <n v="-85.67"/>
    <s v="Loss"/>
    <s v="Nov-2024"/>
    <n v="-2.5425514549852351E-2"/>
  </r>
  <r>
    <x v="458"/>
    <x v="194"/>
    <d v="2025-04-21T00:00:00"/>
    <s v="First Class"/>
    <x v="440"/>
    <x v="457"/>
    <x v="0"/>
    <x v="2"/>
    <x v="2"/>
    <x v="10"/>
    <s v="Re-contextualized zero-defect attitude"/>
    <n v="523.13"/>
    <n v="9"/>
    <n v="9"/>
    <n v="0.43"/>
    <n v="0.43"/>
    <n v="291.14"/>
    <n v="291.14"/>
    <s v="Profit"/>
    <s v="Nov-2024"/>
    <n v="0.55653470456674248"/>
  </r>
  <r>
    <x v="459"/>
    <x v="330"/>
    <d v="2025-04-12T00:00:00"/>
    <s v="Second Class"/>
    <x v="441"/>
    <x v="458"/>
    <x v="2"/>
    <x v="1"/>
    <x v="0"/>
    <x v="12"/>
    <s v="Operative full-range capability"/>
    <n v="1461.34"/>
    <n v="1"/>
    <n v="1"/>
    <n v="0.05"/>
    <n v="0.05"/>
    <n v="975.21"/>
    <n v="975.21"/>
    <s v="Profit"/>
    <s v="Feb-2024"/>
    <n v="0.66733956505672887"/>
  </r>
  <r>
    <x v="460"/>
    <x v="214"/>
    <d v="2025-04-12T00:00:00"/>
    <s v="Standard Class"/>
    <x v="442"/>
    <x v="459"/>
    <x v="0"/>
    <x v="1"/>
    <x v="0"/>
    <x v="9"/>
    <s v="Focused interactive benchmark"/>
    <n v="1553.23"/>
    <n v="5"/>
    <n v="5"/>
    <n v="0.28000000000000003"/>
    <n v="0.28000000000000003"/>
    <n v="509.1"/>
    <n v="509.1"/>
    <s v="Profit"/>
    <s v="Jul-2023"/>
    <n v="0.32776858546383986"/>
  </r>
  <r>
    <x v="461"/>
    <x v="283"/>
    <d v="2025-04-25T00:00:00"/>
    <s v="First Class"/>
    <x v="443"/>
    <x v="460"/>
    <x v="2"/>
    <x v="0"/>
    <x v="1"/>
    <x v="1"/>
    <s v="Down-sized scalable hub"/>
    <n v="2451.89"/>
    <n v="3"/>
    <n v="3"/>
    <n v="0.02"/>
    <n v="0.02"/>
    <n v="683.08"/>
    <n v="683.08"/>
    <s v="Profit"/>
    <s v="May-2024"/>
    <n v="0.27859324847362649"/>
  </r>
  <r>
    <x v="462"/>
    <x v="180"/>
    <d v="2025-04-25T00:00:00"/>
    <s v="Same Day"/>
    <x v="444"/>
    <x v="461"/>
    <x v="0"/>
    <x v="1"/>
    <x v="2"/>
    <x v="3"/>
    <s v="Organic heuristic focus group"/>
    <n v="3463.85"/>
    <n v="8"/>
    <n v="8"/>
    <n v="0.2"/>
    <n v="0.2"/>
    <n v="372.46"/>
    <n v="372.46"/>
    <s v="Profit"/>
    <s v="Aug-2023"/>
    <n v="0.10752775091300143"/>
  </r>
  <r>
    <x v="463"/>
    <x v="26"/>
    <d v="2025-05-05T00:00:00"/>
    <s v="First Class"/>
    <x v="445"/>
    <x v="462"/>
    <x v="1"/>
    <x v="0"/>
    <x v="1"/>
    <x v="1"/>
    <s v="Mandatory multi-tasking utilization"/>
    <n v="2078.3200000000002"/>
    <n v="8"/>
    <n v="8"/>
    <n v="0.39"/>
    <n v="0.39"/>
    <n v="136.59"/>
    <n v="136.59"/>
    <s v="Profit"/>
    <s v="Mar-2025"/>
    <n v="6.572135186111859E-2"/>
  </r>
  <r>
    <x v="464"/>
    <x v="103"/>
    <d v="2025-05-03T00:00:00"/>
    <s v="Second Class"/>
    <x v="446"/>
    <x v="463"/>
    <x v="1"/>
    <x v="2"/>
    <x v="2"/>
    <x v="3"/>
    <s v="Horizontal exuding help-desk"/>
    <n v="1790.78"/>
    <n v="4"/>
    <n v="4"/>
    <n v="0.39"/>
    <n v="0.39"/>
    <n v="981.75"/>
    <n v="981.75"/>
    <s v="Profit"/>
    <s v="Apr-2024"/>
    <n v="0.54822479589899376"/>
  </r>
  <r>
    <x v="465"/>
    <x v="296"/>
    <d v="2025-04-14T00:00:00"/>
    <s v="Second Class"/>
    <x v="447"/>
    <x v="464"/>
    <x v="0"/>
    <x v="1"/>
    <x v="1"/>
    <x v="1"/>
    <s v="De-engineered 24hour interface"/>
    <n v="3225.2"/>
    <n v="5"/>
    <n v="5"/>
    <n v="0.24"/>
    <n v="0.24"/>
    <n v="942.77"/>
    <n v="942.77"/>
    <s v="Profit"/>
    <s v="Sep-2024"/>
    <n v="0.29231365496713385"/>
  </r>
  <r>
    <x v="466"/>
    <x v="63"/>
    <d v="2025-05-08T00:00:00"/>
    <s v="Same Day"/>
    <x v="448"/>
    <x v="465"/>
    <x v="1"/>
    <x v="2"/>
    <x v="1"/>
    <x v="2"/>
    <s v="Digitized asynchronous structure"/>
    <n v="3264.91"/>
    <n v="10"/>
    <n v="10"/>
    <n v="0.48"/>
    <n v="0.48"/>
    <n v="576.59"/>
    <n v="576.59"/>
    <s v="Profit"/>
    <s v="Jul-2023"/>
    <n v="0.17660211154365665"/>
  </r>
  <r>
    <x v="467"/>
    <x v="331"/>
    <d v="2025-04-29T00:00:00"/>
    <s v="Second Class"/>
    <x v="449"/>
    <x v="466"/>
    <x v="2"/>
    <x v="2"/>
    <x v="0"/>
    <x v="11"/>
    <s v="Reverse-engineered explicit policy"/>
    <n v="2217.23"/>
    <n v="1"/>
    <n v="1"/>
    <n v="7.0000000000000007E-2"/>
    <n v="7.0000000000000007E-2"/>
    <n v="719.29"/>
    <n v="719.29"/>
    <s v="Profit"/>
    <s v="Mar-2025"/>
    <n v="0.32440928545978537"/>
  </r>
  <r>
    <x v="468"/>
    <x v="213"/>
    <d v="2025-04-10T00:00:00"/>
    <s v="First Class"/>
    <x v="450"/>
    <x v="467"/>
    <x v="1"/>
    <x v="1"/>
    <x v="1"/>
    <x v="8"/>
    <s v="User-centric multi-state hierarchy"/>
    <n v="563.22"/>
    <n v="4"/>
    <n v="4"/>
    <n v="0.36"/>
    <n v="0.36"/>
    <n v="221.65"/>
    <n v="221.65"/>
    <s v="Profit"/>
    <s v="Nov-2023"/>
    <n v="0.39354071233265864"/>
  </r>
  <r>
    <x v="469"/>
    <x v="332"/>
    <d v="2025-04-24T00:00:00"/>
    <s v="Standard Class"/>
    <x v="451"/>
    <x v="468"/>
    <x v="0"/>
    <x v="3"/>
    <x v="2"/>
    <x v="6"/>
    <s v="Customer-focused client-server artificial intelligence"/>
    <n v="3423.24"/>
    <n v="6"/>
    <n v="6"/>
    <n v="0.28999999999999998"/>
    <n v="0.28999999999999998"/>
    <n v="990.35"/>
    <n v="990.35"/>
    <s v="Profit"/>
    <s v="May-2023"/>
    <n v="0.28930194786225916"/>
  </r>
  <r>
    <x v="470"/>
    <x v="86"/>
    <d v="2025-04-15T00:00:00"/>
    <s v="Standard Class"/>
    <x v="452"/>
    <x v="469"/>
    <x v="1"/>
    <x v="1"/>
    <x v="2"/>
    <x v="10"/>
    <s v="Assimilated well-modulated alliance"/>
    <n v="561.70000000000005"/>
    <n v="4"/>
    <n v="4"/>
    <n v="0.25"/>
    <n v="0.25"/>
    <n v="-81.3"/>
    <n v="-81.3"/>
    <s v="Loss"/>
    <s v="Dec-2024"/>
    <n v="-0.14473918461812355"/>
  </r>
  <r>
    <x v="471"/>
    <x v="333"/>
    <d v="2025-04-14T00:00:00"/>
    <s v="First Class"/>
    <x v="453"/>
    <x v="470"/>
    <x v="1"/>
    <x v="2"/>
    <x v="2"/>
    <x v="6"/>
    <s v="Extended tangible contingency"/>
    <n v="1479.73"/>
    <n v="5"/>
    <n v="5"/>
    <n v="0.06"/>
    <n v="0.06"/>
    <n v="661.33"/>
    <n v="661.33"/>
    <s v="Profit"/>
    <s v="Aug-2023"/>
    <n v="0.44692612841531904"/>
  </r>
  <r>
    <x v="472"/>
    <x v="334"/>
    <d v="2025-04-11T00:00:00"/>
    <s v="Same Day"/>
    <x v="454"/>
    <x v="471"/>
    <x v="0"/>
    <x v="0"/>
    <x v="0"/>
    <x v="0"/>
    <s v="Fundamental attitude-oriented knowledgebase"/>
    <n v="1670.51"/>
    <n v="10"/>
    <n v="10"/>
    <n v="0.46"/>
    <n v="0.46"/>
    <n v="431.46"/>
    <n v="431.46"/>
    <s v="Profit"/>
    <s v="Jul-2024"/>
    <n v="0.25828040538518177"/>
  </r>
  <r>
    <x v="473"/>
    <x v="293"/>
    <d v="2025-05-02T00:00:00"/>
    <s v="Standard Class"/>
    <x v="455"/>
    <x v="472"/>
    <x v="0"/>
    <x v="1"/>
    <x v="0"/>
    <x v="0"/>
    <s v="Balanced system-worthy artificial intelligence"/>
    <n v="39.35"/>
    <n v="9"/>
    <n v="9"/>
    <n v="0.16"/>
    <n v="0.16"/>
    <n v="18.399999999999999"/>
    <n v="18.399999999999999"/>
    <s v="Profit"/>
    <s v="Jun-2023"/>
    <n v="0.46759847522236336"/>
  </r>
  <r>
    <x v="474"/>
    <x v="71"/>
    <d v="2025-05-01T00:00:00"/>
    <s v="First Class"/>
    <x v="456"/>
    <x v="473"/>
    <x v="2"/>
    <x v="3"/>
    <x v="2"/>
    <x v="10"/>
    <s v="Realigned secondary forecast"/>
    <n v="2792.77"/>
    <n v="5"/>
    <n v="5"/>
    <n v="0.27"/>
    <n v="0.27"/>
    <n v="311.52"/>
    <n v="311.52"/>
    <s v="Profit"/>
    <s v="Mar-2025"/>
    <n v="0.11154516841701966"/>
  </r>
  <r>
    <x v="475"/>
    <x v="203"/>
    <d v="2025-05-06T00:00:00"/>
    <s v="Second Class"/>
    <x v="457"/>
    <x v="474"/>
    <x v="1"/>
    <x v="1"/>
    <x v="2"/>
    <x v="3"/>
    <s v="Streamlined even-keeled time-frame"/>
    <n v="853.77"/>
    <n v="1"/>
    <n v="1"/>
    <n v="0.05"/>
    <n v="0.05"/>
    <n v="468.78"/>
    <n v="468.78"/>
    <s v="Profit"/>
    <s v="Apr-2024"/>
    <n v="0.54907059278259951"/>
  </r>
  <r>
    <x v="476"/>
    <x v="316"/>
    <d v="2025-05-08T00:00:00"/>
    <s v="Same Day"/>
    <x v="458"/>
    <x v="475"/>
    <x v="0"/>
    <x v="2"/>
    <x v="0"/>
    <x v="11"/>
    <s v="Up-sized leading-edge challenge"/>
    <n v="146.99"/>
    <n v="2"/>
    <n v="2"/>
    <n v="0.37"/>
    <n v="0.37"/>
    <n v="779.34"/>
    <n v="779.34"/>
    <s v="Profit"/>
    <s v="Sep-2024"/>
    <n v="5.3019933328797872"/>
  </r>
  <r>
    <x v="477"/>
    <x v="335"/>
    <d v="2025-04-25T00:00:00"/>
    <s v="First Class"/>
    <x v="244"/>
    <x v="476"/>
    <x v="2"/>
    <x v="0"/>
    <x v="0"/>
    <x v="0"/>
    <s v="Reactive modular leverage"/>
    <n v="2141.09"/>
    <n v="10"/>
    <n v="10"/>
    <n v="0.28000000000000003"/>
    <n v="0.28000000000000003"/>
    <n v="70.94"/>
    <n v="70.94"/>
    <s v="Profit"/>
    <s v="Oct-2023"/>
    <n v="3.3132656730917427E-2"/>
  </r>
  <r>
    <x v="478"/>
    <x v="336"/>
    <d v="2025-04-12T00:00:00"/>
    <s v="First Class"/>
    <x v="459"/>
    <x v="477"/>
    <x v="1"/>
    <x v="2"/>
    <x v="0"/>
    <x v="12"/>
    <s v="Down-sized non-volatile knowledgebase"/>
    <n v="2775.55"/>
    <n v="6"/>
    <n v="6"/>
    <n v="7.0000000000000007E-2"/>
    <n v="7.0000000000000007E-2"/>
    <n v="98.57"/>
    <n v="98.57"/>
    <s v="Profit"/>
    <s v="May-2024"/>
    <n v="3.5513681972942295E-2"/>
  </r>
  <r>
    <x v="479"/>
    <x v="270"/>
    <d v="2025-04-20T00:00:00"/>
    <s v="Same Day"/>
    <x v="460"/>
    <x v="478"/>
    <x v="1"/>
    <x v="0"/>
    <x v="0"/>
    <x v="12"/>
    <s v="Re-engineered coherent frame"/>
    <n v="86.4"/>
    <n v="3"/>
    <n v="3"/>
    <n v="0.48"/>
    <n v="0.48"/>
    <n v="33.020000000000003"/>
    <n v="33.020000000000003"/>
    <s v="Profit"/>
    <s v="Jan-2025"/>
    <n v="0.38217592592592592"/>
  </r>
  <r>
    <x v="480"/>
    <x v="325"/>
    <d v="2025-04-20T00:00:00"/>
    <s v="Second Class"/>
    <x v="461"/>
    <x v="479"/>
    <x v="2"/>
    <x v="0"/>
    <x v="2"/>
    <x v="3"/>
    <s v="Right-sized fresh-thinking function"/>
    <n v="3824.08"/>
    <n v="10"/>
    <n v="10"/>
    <n v="0.48"/>
    <n v="0.48"/>
    <n v="-34.33"/>
    <n v="-34.33"/>
    <s v="Loss"/>
    <s v="Sep-2023"/>
    <n v="-8.9773226501537618E-3"/>
  </r>
  <r>
    <x v="481"/>
    <x v="337"/>
    <d v="2025-04-17T00:00:00"/>
    <s v="First Class"/>
    <x v="462"/>
    <x v="480"/>
    <x v="1"/>
    <x v="1"/>
    <x v="2"/>
    <x v="5"/>
    <s v="Centralized global standardization"/>
    <n v="3917.81"/>
    <n v="3"/>
    <n v="3"/>
    <n v="0.25"/>
    <n v="0.25"/>
    <n v="957.71"/>
    <n v="957.71"/>
    <s v="Profit"/>
    <s v="Jun-2024"/>
    <n v="0.24445034343166208"/>
  </r>
  <r>
    <x v="482"/>
    <x v="163"/>
    <d v="2025-04-21T00:00:00"/>
    <s v="Second Class"/>
    <x v="463"/>
    <x v="481"/>
    <x v="1"/>
    <x v="2"/>
    <x v="0"/>
    <x v="9"/>
    <s v="Customer-focused well-modulated open architecture"/>
    <n v="4320.87"/>
    <n v="6"/>
    <n v="6"/>
    <n v="0.4"/>
    <n v="0.4"/>
    <n v="86.53"/>
    <n v="86.53"/>
    <s v="Profit"/>
    <s v="Oct-2023"/>
    <n v="2.0026059566707631E-2"/>
  </r>
  <r>
    <x v="483"/>
    <x v="331"/>
    <d v="2025-04-16T00:00:00"/>
    <s v="Same Day"/>
    <x v="464"/>
    <x v="482"/>
    <x v="2"/>
    <x v="1"/>
    <x v="2"/>
    <x v="10"/>
    <s v="Quality-focused discrete task-force"/>
    <n v="1485.99"/>
    <n v="4"/>
    <n v="4"/>
    <n v="0.31"/>
    <n v="0.31"/>
    <n v="652.24"/>
    <n v="652.24"/>
    <s v="Profit"/>
    <s v="Mar-2025"/>
    <n v="0.43892623772703721"/>
  </r>
  <r>
    <x v="484"/>
    <x v="338"/>
    <d v="2025-04-25T00:00:00"/>
    <s v="Same Day"/>
    <x v="465"/>
    <x v="483"/>
    <x v="0"/>
    <x v="2"/>
    <x v="2"/>
    <x v="5"/>
    <s v="Expanded demand-driven neural-net"/>
    <n v="4691.7299999999996"/>
    <n v="3"/>
    <n v="3"/>
    <n v="0.14000000000000001"/>
    <n v="0.14000000000000001"/>
    <n v="140.1"/>
    <n v="140.1"/>
    <s v="Profit"/>
    <s v="Nov-2024"/>
    <n v="2.9861053385424993E-2"/>
  </r>
  <r>
    <x v="485"/>
    <x v="182"/>
    <d v="2025-05-02T00:00:00"/>
    <s v="First Class"/>
    <x v="466"/>
    <x v="484"/>
    <x v="0"/>
    <x v="0"/>
    <x v="1"/>
    <x v="1"/>
    <s v="Ergonomic tangible info-me diaries"/>
    <n v="782.67"/>
    <n v="10"/>
    <n v="10"/>
    <n v="0.12"/>
    <n v="0.12"/>
    <n v="416.07"/>
    <n v="416.07"/>
    <s v="Profit"/>
    <s v="Dec-2024"/>
    <n v="0.53160335773697731"/>
  </r>
  <r>
    <x v="486"/>
    <x v="339"/>
    <d v="2025-04-13T00:00:00"/>
    <s v="First Class"/>
    <x v="467"/>
    <x v="485"/>
    <x v="0"/>
    <x v="2"/>
    <x v="2"/>
    <x v="5"/>
    <s v="Synergistic 5thgeneration methodology"/>
    <n v="3296.66"/>
    <n v="2"/>
    <n v="2"/>
    <n v="0.14000000000000001"/>
    <n v="0.14000000000000001"/>
    <n v="532.01"/>
    <n v="532.01"/>
    <s v="Profit"/>
    <s v="Mar-2024"/>
    <n v="0.16137848610411751"/>
  </r>
  <r>
    <x v="487"/>
    <x v="155"/>
    <d v="2025-04-23T00:00:00"/>
    <s v="Same Day"/>
    <x v="468"/>
    <x v="486"/>
    <x v="2"/>
    <x v="2"/>
    <x v="1"/>
    <x v="8"/>
    <s v="Upgradable non-volatile challenge"/>
    <n v="939.87"/>
    <n v="6"/>
    <n v="6"/>
    <n v="0.05"/>
    <n v="0.05"/>
    <n v="889.62"/>
    <n v="889.62"/>
    <s v="Profit"/>
    <s v="Jul-2023"/>
    <n v="0.94653515911775032"/>
  </r>
  <r>
    <x v="488"/>
    <x v="322"/>
    <d v="2025-04-29T00:00:00"/>
    <s v="First Class"/>
    <x v="469"/>
    <x v="487"/>
    <x v="2"/>
    <x v="3"/>
    <x v="1"/>
    <x v="1"/>
    <s v="Re-contextualized uniform model"/>
    <n v="3698.36"/>
    <n v="10"/>
    <n v="10"/>
    <n v="0.08"/>
    <n v="0.08"/>
    <n v="814.31"/>
    <n v="814.31"/>
    <s v="Profit"/>
    <s v="May-2024"/>
    <n v="0.2201813776917336"/>
  </r>
  <r>
    <x v="489"/>
    <x v="340"/>
    <d v="2025-04-29T00:00:00"/>
    <s v="Same Day"/>
    <x v="470"/>
    <x v="488"/>
    <x v="2"/>
    <x v="0"/>
    <x v="1"/>
    <x v="1"/>
    <s v="Cross-platform encompassing encoding"/>
    <n v="2250.89"/>
    <n v="6"/>
    <n v="6"/>
    <n v="0.18"/>
    <n v="0.18"/>
    <n v="-37.549999999999997"/>
    <n v="-37.549999999999997"/>
    <s v="Loss"/>
    <s v="Jan-2025"/>
    <n v="-1.6682290116353974E-2"/>
  </r>
  <r>
    <x v="490"/>
    <x v="341"/>
    <d v="2025-04-30T00:00:00"/>
    <s v="First Class"/>
    <x v="471"/>
    <x v="489"/>
    <x v="1"/>
    <x v="1"/>
    <x v="2"/>
    <x v="4"/>
    <s v="Multi-channeled bifurcated database"/>
    <n v="3548.24"/>
    <n v="4"/>
    <n v="4"/>
    <n v="0.25"/>
    <n v="0.25"/>
    <n v="962.68"/>
    <n v="962.68"/>
    <s v="Profit"/>
    <s v="Oct-2023"/>
    <n v="0.27131197438730187"/>
  </r>
  <r>
    <x v="491"/>
    <x v="118"/>
    <d v="2025-04-11T00:00:00"/>
    <s v="Standard Class"/>
    <x v="472"/>
    <x v="490"/>
    <x v="2"/>
    <x v="1"/>
    <x v="0"/>
    <x v="0"/>
    <s v="Secured eco-centric functionalities"/>
    <n v="764.79"/>
    <n v="2"/>
    <n v="2"/>
    <n v="0.19"/>
    <n v="0.19"/>
    <n v="192.5"/>
    <n v="192.5"/>
    <s v="Profit"/>
    <s v="Jul-2024"/>
    <n v="0.25170308189176116"/>
  </r>
  <r>
    <x v="492"/>
    <x v="342"/>
    <d v="2025-05-07T00:00:00"/>
    <s v="Standard Class"/>
    <x v="473"/>
    <x v="491"/>
    <x v="2"/>
    <x v="2"/>
    <x v="2"/>
    <x v="3"/>
    <s v="Ameliorated didactic migration"/>
    <n v="256.86"/>
    <n v="2"/>
    <n v="2"/>
    <n v="0.47"/>
    <n v="0.47"/>
    <n v="833.42"/>
    <n v="833.42"/>
    <s v="Profit"/>
    <s v="Aug-2024"/>
    <n v="3.2446468893560692"/>
  </r>
  <r>
    <x v="493"/>
    <x v="343"/>
    <d v="2025-05-01T00:00:00"/>
    <s v="Second Class"/>
    <x v="474"/>
    <x v="492"/>
    <x v="0"/>
    <x v="3"/>
    <x v="0"/>
    <x v="12"/>
    <s v="Distributed optimal focus group"/>
    <n v="86.5"/>
    <n v="6"/>
    <n v="6"/>
    <n v="0.37"/>
    <n v="0.37"/>
    <n v="560.24"/>
    <n v="560.24"/>
    <s v="Profit"/>
    <s v="Jan-2025"/>
    <n v="6.4767630057803469"/>
  </r>
  <r>
    <x v="494"/>
    <x v="344"/>
    <d v="2025-04-15T00:00:00"/>
    <s v="Second Class"/>
    <x v="475"/>
    <x v="493"/>
    <x v="0"/>
    <x v="1"/>
    <x v="1"/>
    <x v="2"/>
    <s v="Diverse incremental benchmark"/>
    <n v="2572.0300000000002"/>
    <n v="6"/>
    <n v="6"/>
    <n v="0.37"/>
    <n v="0.37"/>
    <n v="696"/>
    <n v="696"/>
    <s v="Profit"/>
    <s v="Feb-2025"/>
    <n v="0.27060337554383113"/>
  </r>
  <r>
    <x v="495"/>
    <x v="345"/>
    <d v="2025-04-20T00:00:00"/>
    <s v="Second Class"/>
    <x v="476"/>
    <x v="494"/>
    <x v="2"/>
    <x v="1"/>
    <x v="0"/>
    <x v="11"/>
    <s v="Cross-platform web-enabled infrastructure"/>
    <n v="1267.19"/>
    <n v="4"/>
    <n v="4"/>
    <n v="0.11"/>
    <n v="0.11"/>
    <n v="946.65"/>
    <n v="946.65"/>
    <s v="Profit"/>
    <s v="Aug-2024"/>
    <n v="0.74704661495119118"/>
  </r>
  <r>
    <x v="496"/>
    <x v="346"/>
    <d v="2025-04-25T00:00:00"/>
    <s v="Second Class"/>
    <x v="477"/>
    <x v="495"/>
    <x v="0"/>
    <x v="1"/>
    <x v="0"/>
    <x v="9"/>
    <s v="Devolved motivating process improvement"/>
    <n v="4615.41"/>
    <n v="1"/>
    <n v="1"/>
    <n v="0.13"/>
    <n v="0.13"/>
    <n v="795.31"/>
    <n v="795.31"/>
    <s v="Profit"/>
    <s v="Sep-2024"/>
    <n v="0.17231621892746257"/>
  </r>
  <r>
    <x v="497"/>
    <x v="347"/>
    <d v="2025-04-15T00:00:00"/>
    <s v="Standard Class"/>
    <x v="478"/>
    <x v="496"/>
    <x v="0"/>
    <x v="2"/>
    <x v="0"/>
    <x v="0"/>
    <s v="Robust directional service-desk"/>
    <n v="4059.29"/>
    <n v="6"/>
    <n v="6"/>
    <n v="0.18"/>
    <n v="0.18"/>
    <n v="660.93"/>
    <n v="660.93"/>
    <s v="Profit"/>
    <s v="May-2024"/>
    <n v="0.16281911368736895"/>
  </r>
  <r>
    <x v="498"/>
    <x v="41"/>
    <d v="2025-04-29T00:00:00"/>
    <s v="Same Day"/>
    <x v="479"/>
    <x v="497"/>
    <x v="0"/>
    <x v="2"/>
    <x v="0"/>
    <x v="9"/>
    <s v="Implemented 6thgeneration matrix"/>
    <n v="560.05999999999995"/>
    <n v="10"/>
    <n v="10"/>
    <n v="0.32"/>
    <n v="0.32"/>
    <n v="863.16"/>
    <n v="863.16"/>
    <s v="Profit"/>
    <s v="Oct-2024"/>
    <n v="1.541192015141235"/>
  </r>
  <r>
    <x v="499"/>
    <x v="348"/>
    <d v="2025-04-15T00:00:00"/>
    <s v="Same Day"/>
    <x v="480"/>
    <x v="498"/>
    <x v="0"/>
    <x v="2"/>
    <x v="0"/>
    <x v="0"/>
    <s v="Enhanced static protocol"/>
    <n v="556.13"/>
    <n v="2"/>
    <n v="2"/>
    <n v="0.08"/>
    <n v="0.08"/>
    <n v="290.42"/>
    <n v="290.42"/>
    <s v="Profit"/>
    <s v="Oct-2023"/>
    <n v="0.52221602862640037"/>
  </r>
  <r>
    <x v="500"/>
    <x v="63"/>
    <d v="2025-04-12T00:00:00"/>
    <s v="First Class"/>
    <x v="481"/>
    <x v="88"/>
    <x v="1"/>
    <x v="1"/>
    <x v="2"/>
    <x v="3"/>
    <s v="Enterprise-wide 5thgeneration definition"/>
    <n v="4196.22"/>
    <n v="1"/>
    <n v="1"/>
    <n v="0.05"/>
    <n v="0.05"/>
    <n v="816.59"/>
    <n v="816.59"/>
    <s v="Profit"/>
    <s v="Jul-2023"/>
    <n v="0.1946013316746977"/>
  </r>
  <r>
    <x v="501"/>
    <x v="349"/>
    <d v="2025-04-15T00:00:00"/>
    <s v="Standard Class"/>
    <x v="482"/>
    <x v="499"/>
    <x v="0"/>
    <x v="2"/>
    <x v="2"/>
    <x v="3"/>
    <s v="Monitored dedicated focus group"/>
    <n v="1833.36"/>
    <n v="1"/>
    <n v="1"/>
    <n v="0.09"/>
    <n v="0.09"/>
    <n v="450.88"/>
    <n v="450.88"/>
    <s v="Profit"/>
    <s v="Jan-2025"/>
    <n v="0.24593096827682506"/>
  </r>
  <r>
    <x v="502"/>
    <x v="177"/>
    <d v="2025-04-21T00:00:00"/>
    <s v="Same Day"/>
    <x v="483"/>
    <x v="500"/>
    <x v="1"/>
    <x v="1"/>
    <x v="2"/>
    <x v="10"/>
    <s v="Switchable neutral system engine"/>
    <n v="4598.07"/>
    <n v="6"/>
    <n v="6"/>
    <n v="0.17"/>
    <n v="0.17"/>
    <n v="932.68"/>
    <n v="932.68"/>
    <s v="Profit"/>
    <s v="Jun-2024"/>
    <n v="0.20284162703047148"/>
  </r>
  <r>
    <x v="503"/>
    <x v="350"/>
    <d v="2025-05-02T00:00:00"/>
    <s v="Same Day"/>
    <x v="484"/>
    <x v="501"/>
    <x v="1"/>
    <x v="3"/>
    <x v="2"/>
    <x v="6"/>
    <s v="Digitized asynchronous Graphic Interface"/>
    <n v="662.39"/>
    <n v="4"/>
    <n v="4"/>
    <n v="0.3"/>
    <n v="0.3"/>
    <n v="146.56"/>
    <n v="146.56"/>
    <s v="Profit"/>
    <s v="Mar-2024"/>
    <n v="0.22125937891574451"/>
  </r>
  <r>
    <x v="504"/>
    <x v="351"/>
    <d v="2025-04-13T00:00:00"/>
    <s v="First Class"/>
    <x v="485"/>
    <x v="502"/>
    <x v="1"/>
    <x v="3"/>
    <x v="0"/>
    <x v="12"/>
    <s v="Profit-focused bottom-line groupware"/>
    <n v="1330.67"/>
    <n v="9"/>
    <n v="9"/>
    <n v="0.16"/>
    <n v="0.16"/>
    <n v="513.89"/>
    <n v="513.89"/>
    <s v="Profit"/>
    <s v="Apr-2023"/>
    <n v="0.38618891235242392"/>
  </r>
  <r>
    <x v="505"/>
    <x v="29"/>
    <d v="2025-05-05T00:00:00"/>
    <s v="Same Day"/>
    <x v="486"/>
    <x v="503"/>
    <x v="0"/>
    <x v="1"/>
    <x v="0"/>
    <x v="9"/>
    <s v="Pre-emptive composite infrastructure"/>
    <n v="4138.1099999999997"/>
    <n v="6"/>
    <n v="6"/>
    <n v="0.16"/>
    <n v="0.16"/>
    <n v="940.07"/>
    <n v="940.07"/>
    <s v="Profit"/>
    <s v="Jul-2024"/>
    <n v="0.2271737580682969"/>
  </r>
  <r>
    <x v="506"/>
    <x v="190"/>
    <d v="2025-04-15T00:00:00"/>
    <s v="Standard Class"/>
    <x v="487"/>
    <x v="504"/>
    <x v="2"/>
    <x v="0"/>
    <x v="2"/>
    <x v="10"/>
    <s v="Open-architected didactic moratorium"/>
    <n v="3439.22"/>
    <n v="6"/>
    <n v="6"/>
    <n v="0.47"/>
    <n v="0.47"/>
    <n v="244.46"/>
    <n v="244.46"/>
    <s v="Profit"/>
    <s v="Feb-2024"/>
    <n v="7.1080070481097463E-2"/>
  </r>
  <r>
    <x v="507"/>
    <x v="352"/>
    <d v="2025-05-01T00:00:00"/>
    <s v="Same Day"/>
    <x v="488"/>
    <x v="505"/>
    <x v="1"/>
    <x v="2"/>
    <x v="0"/>
    <x v="9"/>
    <s v="Reduced solution-oriented algorithm"/>
    <n v="136.36000000000001"/>
    <n v="1"/>
    <n v="1"/>
    <n v="0.35"/>
    <n v="0.35"/>
    <n v="37.159999999999997"/>
    <n v="37.159999999999997"/>
    <s v="Profit"/>
    <s v="Nov-2024"/>
    <n v="0.27251393370489874"/>
  </r>
  <r>
    <x v="508"/>
    <x v="255"/>
    <d v="2025-04-28T00:00:00"/>
    <s v="Same Day"/>
    <x v="489"/>
    <x v="506"/>
    <x v="0"/>
    <x v="3"/>
    <x v="1"/>
    <x v="1"/>
    <s v="Centralized well-modulated project"/>
    <n v="4390.53"/>
    <n v="10"/>
    <n v="10"/>
    <n v="0.35"/>
    <n v="0.35"/>
    <n v="141.61000000000001"/>
    <n v="141.61000000000001"/>
    <s v="Profit"/>
    <s v="Jun-2024"/>
    <n v="3.2253509257424505E-2"/>
  </r>
  <r>
    <x v="509"/>
    <x v="353"/>
    <d v="2025-04-17T00:00:00"/>
    <s v="Second Class"/>
    <x v="490"/>
    <x v="507"/>
    <x v="1"/>
    <x v="3"/>
    <x v="1"/>
    <x v="2"/>
    <s v="Triple-buffered 24/7 ability"/>
    <n v="2505.3200000000002"/>
    <n v="5"/>
    <n v="5"/>
    <n v="0.05"/>
    <n v="0.05"/>
    <n v="579.33000000000004"/>
    <n v="579.33000000000004"/>
    <s v="Profit"/>
    <s v="Dec-2023"/>
    <n v="0.23123992144716043"/>
  </r>
  <r>
    <x v="510"/>
    <x v="354"/>
    <d v="2025-04-28T00:00:00"/>
    <s v="Second Class"/>
    <x v="491"/>
    <x v="508"/>
    <x v="1"/>
    <x v="3"/>
    <x v="0"/>
    <x v="11"/>
    <s v="Networked systematic approach"/>
    <n v="2290.54"/>
    <n v="4"/>
    <n v="4"/>
    <n v="0.3"/>
    <n v="0.3"/>
    <n v="732.12"/>
    <n v="732.12"/>
    <s v="Profit"/>
    <s v="Nov-2023"/>
    <n v="0.31962768604783154"/>
  </r>
  <r>
    <x v="511"/>
    <x v="355"/>
    <d v="2025-05-05T00:00:00"/>
    <s v="Same Day"/>
    <x v="492"/>
    <x v="509"/>
    <x v="0"/>
    <x v="3"/>
    <x v="2"/>
    <x v="5"/>
    <s v="Multi-lateral disintermediate contingency"/>
    <n v="2492.7199999999998"/>
    <n v="2"/>
    <n v="2"/>
    <n v="0.32"/>
    <n v="0.32"/>
    <n v="692.21"/>
    <n v="692.21"/>
    <s v="Profit"/>
    <s v="Jun-2023"/>
    <n v="0.27769264097050617"/>
  </r>
  <r>
    <x v="512"/>
    <x v="356"/>
    <d v="2025-05-08T00:00:00"/>
    <s v="First Class"/>
    <x v="493"/>
    <x v="510"/>
    <x v="2"/>
    <x v="1"/>
    <x v="2"/>
    <x v="10"/>
    <s v="Organic exuding definition"/>
    <n v="670.72"/>
    <n v="6"/>
    <n v="6"/>
    <n v="0.02"/>
    <n v="0.02"/>
    <n v="962.96"/>
    <n v="962.96"/>
    <s v="Profit"/>
    <s v="Apr-2023"/>
    <n v="1.4357108778625953"/>
  </r>
  <r>
    <x v="513"/>
    <x v="46"/>
    <d v="2025-04-17T00:00:00"/>
    <s v="Same Day"/>
    <x v="494"/>
    <x v="511"/>
    <x v="0"/>
    <x v="0"/>
    <x v="2"/>
    <x v="6"/>
    <s v="Customizable bi-directional data-warehouse"/>
    <n v="2573.5100000000002"/>
    <n v="5"/>
    <n v="5"/>
    <n v="0.04"/>
    <n v="0.04"/>
    <n v="503.71"/>
    <n v="503.71"/>
    <s v="Profit"/>
    <s v="Jan-2024"/>
    <n v="0.1957287906400208"/>
  </r>
  <r>
    <x v="514"/>
    <x v="357"/>
    <d v="2025-04-27T00:00:00"/>
    <s v="Standard Class"/>
    <x v="495"/>
    <x v="512"/>
    <x v="1"/>
    <x v="2"/>
    <x v="0"/>
    <x v="9"/>
    <s v="Future-proofed intangible concept"/>
    <n v="1509.94"/>
    <n v="10"/>
    <n v="10"/>
    <n v="0.3"/>
    <n v="0.3"/>
    <n v="205.15"/>
    <n v="205.15"/>
    <s v="Profit"/>
    <s v="Jul-2024"/>
    <n v="0.13586632581427077"/>
  </r>
  <r>
    <x v="515"/>
    <x v="358"/>
    <d v="2025-05-04T00:00:00"/>
    <s v="Second Class"/>
    <x v="437"/>
    <x v="513"/>
    <x v="1"/>
    <x v="1"/>
    <x v="0"/>
    <x v="9"/>
    <s v="Robust clear-thinking initiative"/>
    <n v="3786.88"/>
    <n v="4"/>
    <n v="4"/>
    <n v="0.44"/>
    <n v="0.44"/>
    <n v="965.15"/>
    <n v="965.15"/>
    <s v="Profit"/>
    <s v="Jun-2023"/>
    <n v="0.25486680327868849"/>
  </r>
  <r>
    <x v="516"/>
    <x v="359"/>
    <d v="2025-04-20T00:00:00"/>
    <s v="First Class"/>
    <x v="496"/>
    <x v="514"/>
    <x v="1"/>
    <x v="1"/>
    <x v="1"/>
    <x v="7"/>
    <s v="Multi-channeled next generation database"/>
    <n v="2495.19"/>
    <n v="10"/>
    <n v="10"/>
    <n v="0.04"/>
    <n v="0.04"/>
    <n v="220.8"/>
    <n v="220.8"/>
    <s v="Profit"/>
    <s v="May-2023"/>
    <n v="8.8490255251103128E-2"/>
  </r>
  <r>
    <x v="517"/>
    <x v="300"/>
    <d v="2025-05-04T00:00:00"/>
    <s v="First Class"/>
    <x v="497"/>
    <x v="515"/>
    <x v="2"/>
    <x v="3"/>
    <x v="0"/>
    <x v="13"/>
    <s v="Multi-channeled mobile success"/>
    <n v="4233.09"/>
    <n v="1"/>
    <n v="1"/>
    <n v="0.18"/>
    <n v="0.18"/>
    <n v="871.28"/>
    <n v="871.28"/>
    <s v="Profit"/>
    <s v="Apr-2023"/>
    <n v="0.20582600417189334"/>
  </r>
  <r>
    <x v="518"/>
    <x v="360"/>
    <d v="2025-04-18T00:00:00"/>
    <s v="Same Day"/>
    <x v="498"/>
    <x v="516"/>
    <x v="1"/>
    <x v="0"/>
    <x v="2"/>
    <x v="10"/>
    <s v="Total modular neural-net"/>
    <n v="3390.95"/>
    <n v="5"/>
    <n v="5"/>
    <n v="0.01"/>
    <n v="0.01"/>
    <n v="786.66"/>
    <n v="786.66"/>
    <s v="Profit"/>
    <s v="Nov-2024"/>
    <n v="0.23198808593462009"/>
  </r>
  <r>
    <x v="519"/>
    <x v="304"/>
    <d v="2025-05-01T00:00:00"/>
    <s v="Same Day"/>
    <x v="499"/>
    <x v="517"/>
    <x v="2"/>
    <x v="3"/>
    <x v="2"/>
    <x v="6"/>
    <s v="Future-proofed coherent migration"/>
    <n v="4128.75"/>
    <n v="3"/>
    <n v="3"/>
    <n v="0.4"/>
    <n v="0.4"/>
    <n v="4.96"/>
    <n v="4.96"/>
    <s v="Profit"/>
    <s v="Apr-2023"/>
    <n v="1.2013321223130486E-3"/>
  </r>
  <r>
    <x v="520"/>
    <x v="361"/>
    <d v="2025-04-29T00:00:00"/>
    <s v="Same Day"/>
    <x v="500"/>
    <x v="518"/>
    <x v="2"/>
    <x v="1"/>
    <x v="0"/>
    <x v="9"/>
    <s v="Optional explicit access"/>
    <n v="373.06"/>
    <n v="3"/>
    <n v="3"/>
    <n v="0.19"/>
    <n v="0.19"/>
    <n v="410.51"/>
    <n v="410.51"/>
    <s v="Profit"/>
    <s v="Dec-2023"/>
    <n v="1.1003859968905805"/>
  </r>
  <r>
    <x v="521"/>
    <x v="362"/>
    <d v="2025-04-28T00:00:00"/>
    <s v="Second Class"/>
    <x v="501"/>
    <x v="519"/>
    <x v="0"/>
    <x v="0"/>
    <x v="1"/>
    <x v="2"/>
    <s v="Intuitive clear-thinking function"/>
    <n v="1927.24"/>
    <n v="6"/>
    <n v="6"/>
    <n v="0.23"/>
    <n v="0.23"/>
    <n v="977.78"/>
    <n v="977.78"/>
    <s v="Profit"/>
    <s v="Feb-2025"/>
    <n v="0.50734729457670036"/>
  </r>
  <r>
    <x v="522"/>
    <x v="363"/>
    <d v="2025-04-24T00:00:00"/>
    <s v="Same Day"/>
    <x v="502"/>
    <x v="520"/>
    <x v="2"/>
    <x v="2"/>
    <x v="1"/>
    <x v="1"/>
    <s v="Compatible human-resource Local Area Network"/>
    <n v="2042.71"/>
    <n v="1"/>
    <n v="1"/>
    <n v="0.38"/>
    <n v="0.38"/>
    <n v="948.58"/>
    <n v="948.58"/>
    <s v="Profit"/>
    <s v="Nov-2024"/>
    <n v="0.46437330800749987"/>
  </r>
  <r>
    <x v="523"/>
    <x v="343"/>
    <d v="2025-04-14T00:00:00"/>
    <s v="First Class"/>
    <x v="503"/>
    <x v="521"/>
    <x v="0"/>
    <x v="2"/>
    <x v="0"/>
    <x v="13"/>
    <s v="Visionary modular array"/>
    <n v="1846.85"/>
    <n v="4"/>
    <n v="4"/>
    <n v="0.44"/>
    <n v="0.44"/>
    <n v="162.47999999999999"/>
    <n v="162.47999999999999"/>
    <s v="Profit"/>
    <s v="Jan-2025"/>
    <n v="8.7976825405420039E-2"/>
  </r>
  <r>
    <x v="524"/>
    <x v="364"/>
    <d v="2025-04-09T00:00:00"/>
    <s v="Second Class"/>
    <x v="504"/>
    <x v="522"/>
    <x v="2"/>
    <x v="1"/>
    <x v="1"/>
    <x v="1"/>
    <s v="Synergistic asymmetric extranet"/>
    <n v="1284.96"/>
    <n v="10"/>
    <n v="10"/>
    <n v="0.04"/>
    <n v="0.04"/>
    <n v="947.74"/>
    <n v="947.74"/>
    <s v="Profit"/>
    <s v="Nov-2024"/>
    <n v="0.73756381521603787"/>
  </r>
  <r>
    <x v="525"/>
    <x v="200"/>
    <d v="2025-05-07T00:00:00"/>
    <s v="First Class"/>
    <x v="505"/>
    <x v="523"/>
    <x v="1"/>
    <x v="1"/>
    <x v="2"/>
    <x v="5"/>
    <s v="Open-source composite workforce"/>
    <n v="1771.21"/>
    <n v="9"/>
    <n v="9"/>
    <n v="0.41"/>
    <n v="0.41"/>
    <n v="138.34"/>
    <n v="138.34"/>
    <s v="Profit"/>
    <s v="Apr-2023"/>
    <n v="7.8104798414643101E-2"/>
  </r>
  <r>
    <x v="526"/>
    <x v="269"/>
    <d v="2025-04-25T00:00:00"/>
    <s v="First Class"/>
    <x v="506"/>
    <x v="524"/>
    <x v="1"/>
    <x v="3"/>
    <x v="0"/>
    <x v="13"/>
    <s v="Optional fresh-thinking secured line"/>
    <n v="4124.55"/>
    <n v="1"/>
    <n v="1"/>
    <n v="0.09"/>
    <n v="0.09"/>
    <n v="484.87"/>
    <n v="484.87"/>
    <s v="Profit"/>
    <s v="May-2023"/>
    <n v="0.11755706683153314"/>
  </r>
  <r>
    <x v="527"/>
    <x v="365"/>
    <d v="2025-04-22T00:00:00"/>
    <s v="First Class"/>
    <x v="507"/>
    <x v="525"/>
    <x v="1"/>
    <x v="0"/>
    <x v="1"/>
    <x v="1"/>
    <s v="Devolved empowering alliance"/>
    <n v="1649.69"/>
    <n v="10"/>
    <n v="10"/>
    <n v="0.15"/>
    <n v="0.15"/>
    <n v="20.77"/>
    <n v="20.77"/>
    <s v="Profit"/>
    <s v="Jan-2024"/>
    <n v="1.2590244227703386E-2"/>
  </r>
  <r>
    <x v="528"/>
    <x v="202"/>
    <d v="2025-05-07T00:00:00"/>
    <s v="Same Day"/>
    <x v="508"/>
    <x v="526"/>
    <x v="0"/>
    <x v="3"/>
    <x v="0"/>
    <x v="11"/>
    <s v="Reduced asymmetric conglomeration"/>
    <n v="1569.64"/>
    <n v="7"/>
    <n v="7"/>
    <n v="0.28999999999999998"/>
    <n v="0.28999999999999998"/>
    <n v="497.53"/>
    <n v="497.53"/>
    <s v="Profit"/>
    <s v="Nov-2024"/>
    <n v="0.31697077036772758"/>
  </r>
  <r>
    <x v="529"/>
    <x v="366"/>
    <d v="2025-05-08T00:00:00"/>
    <s v="Same Day"/>
    <x v="509"/>
    <x v="527"/>
    <x v="1"/>
    <x v="0"/>
    <x v="0"/>
    <x v="9"/>
    <s v="Public-key bandwidth-monitored throughput"/>
    <n v="1149.28"/>
    <n v="10"/>
    <n v="10"/>
    <n v="0.08"/>
    <n v="0.08"/>
    <n v="773.61"/>
    <n v="773.61"/>
    <s v="Profit"/>
    <s v="Dec-2024"/>
    <n v="0.67312578309898374"/>
  </r>
  <r>
    <x v="530"/>
    <x v="132"/>
    <d v="2025-04-15T00:00:00"/>
    <s v="Same Day"/>
    <x v="510"/>
    <x v="528"/>
    <x v="0"/>
    <x v="3"/>
    <x v="2"/>
    <x v="4"/>
    <s v="Focused asynchronous database"/>
    <n v="2168.5300000000002"/>
    <n v="8"/>
    <n v="8"/>
    <n v="0.25"/>
    <n v="0.25"/>
    <n v="365.08"/>
    <n v="365.08"/>
    <s v="Profit"/>
    <s v="Sep-2024"/>
    <n v="0.16835367737591822"/>
  </r>
  <r>
    <x v="531"/>
    <x v="100"/>
    <d v="2025-05-02T00:00:00"/>
    <s v="Second Class"/>
    <x v="511"/>
    <x v="529"/>
    <x v="2"/>
    <x v="1"/>
    <x v="1"/>
    <x v="2"/>
    <s v="Pre-emptive composite adapter"/>
    <n v="2005.23"/>
    <n v="4"/>
    <n v="4"/>
    <n v="0.15"/>
    <n v="0.15"/>
    <n v="412.72"/>
    <n v="412.72"/>
    <s v="Profit"/>
    <s v="Jan-2024"/>
    <n v="0.20582177605561458"/>
  </r>
  <r>
    <x v="532"/>
    <x v="367"/>
    <d v="2025-04-28T00:00:00"/>
    <s v="Same Day"/>
    <x v="512"/>
    <x v="530"/>
    <x v="2"/>
    <x v="0"/>
    <x v="2"/>
    <x v="10"/>
    <s v="Upgradable interactive workforce"/>
    <n v="2883.59"/>
    <n v="1"/>
    <n v="1"/>
    <n v="0.21"/>
    <n v="0.21"/>
    <n v="804.57"/>
    <n v="804.57"/>
    <s v="Profit"/>
    <s v="Jan-2024"/>
    <n v="0.27901678116514483"/>
  </r>
  <r>
    <x v="533"/>
    <x v="74"/>
    <d v="2025-04-19T00:00:00"/>
    <s v="Second Class"/>
    <x v="513"/>
    <x v="531"/>
    <x v="0"/>
    <x v="0"/>
    <x v="0"/>
    <x v="9"/>
    <s v="Open-architected foreground service-desk"/>
    <n v="3030.89"/>
    <n v="7"/>
    <n v="7"/>
    <n v="0.32"/>
    <n v="0.32"/>
    <n v="863.39"/>
    <n v="863.39"/>
    <s v="Profit"/>
    <s v="Jun-2023"/>
    <n v="0.28486352193580106"/>
  </r>
  <r>
    <x v="534"/>
    <x v="89"/>
    <d v="2025-05-01T00:00:00"/>
    <s v="Standard Class"/>
    <x v="514"/>
    <x v="532"/>
    <x v="0"/>
    <x v="2"/>
    <x v="0"/>
    <x v="9"/>
    <s v="Team-oriented 5thgeneration protocol"/>
    <n v="70.97"/>
    <n v="7"/>
    <n v="7"/>
    <n v="0.05"/>
    <n v="0.05"/>
    <n v="62.99"/>
    <n v="62.99"/>
    <s v="Profit"/>
    <s v="Apr-2025"/>
    <n v="0.8875581231506271"/>
  </r>
  <r>
    <x v="535"/>
    <x v="368"/>
    <d v="2025-04-11T00:00:00"/>
    <s v="Same Day"/>
    <x v="515"/>
    <x v="533"/>
    <x v="1"/>
    <x v="0"/>
    <x v="1"/>
    <x v="7"/>
    <s v="Right-sized clear-thinking Local Area Network"/>
    <n v="4942.82"/>
    <n v="6"/>
    <n v="6"/>
    <n v="0.48"/>
    <n v="0.48"/>
    <n v="-70.11"/>
    <n v="-70.11"/>
    <s v="Loss"/>
    <s v="Mar-2024"/>
    <n v="-1.4184210632796663E-2"/>
  </r>
  <r>
    <x v="536"/>
    <x v="84"/>
    <d v="2025-04-12T00:00:00"/>
    <s v="Second Class"/>
    <x v="516"/>
    <x v="534"/>
    <x v="1"/>
    <x v="1"/>
    <x v="0"/>
    <x v="9"/>
    <s v="Inverse scalable paradigm"/>
    <n v="1677.36"/>
    <n v="8"/>
    <n v="8"/>
    <n v="0.21"/>
    <n v="0.21"/>
    <n v="-11.95"/>
    <n v="-11.95"/>
    <s v="Loss"/>
    <s v="Aug-2024"/>
    <n v="-7.124290551819526E-3"/>
  </r>
  <r>
    <x v="537"/>
    <x v="369"/>
    <d v="2025-04-15T00:00:00"/>
    <s v="Standard Class"/>
    <x v="517"/>
    <x v="535"/>
    <x v="0"/>
    <x v="3"/>
    <x v="0"/>
    <x v="11"/>
    <s v="Monitored optimizing monitoring"/>
    <n v="2293.25"/>
    <n v="1"/>
    <n v="1"/>
    <n v="0.4"/>
    <n v="0.4"/>
    <n v="40.479999999999997"/>
    <n v="40.479999999999997"/>
    <s v="Profit"/>
    <s v="Jan-2025"/>
    <n v="1.7651804208001744E-2"/>
  </r>
  <r>
    <x v="538"/>
    <x v="34"/>
    <d v="2025-04-21T00:00:00"/>
    <s v="Same Day"/>
    <x v="518"/>
    <x v="536"/>
    <x v="1"/>
    <x v="2"/>
    <x v="2"/>
    <x v="6"/>
    <s v="Centralized executive installation"/>
    <n v="2370.6"/>
    <n v="4"/>
    <n v="4"/>
    <n v="0.2"/>
    <n v="0.2"/>
    <n v="965.31"/>
    <n v="965.31"/>
    <s v="Profit"/>
    <s v="Feb-2024"/>
    <n v="0.4072007086813465"/>
  </r>
  <r>
    <x v="539"/>
    <x v="370"/>
    <d v="2025-04-29T00:00:00"/>
    <s v="Same Day"/>
    <x v="519"/>
    <x v="537"/>
    <x v="2"/>
    <x v="3"/>
    <x v="0"/>
    <x v="0"/>
    <s v="Phased bifurcated pricing structure"/>
    <n v="1869.64"/>
    <n v="5"/>
    <n v="5"/>
    <n v="0.22"/>
    <n v="0.22"/>
    <n v="534.64"/>
    <n v="534.64"/>
    <s v="Profit"/>
    <s v="Aug-2024"/>
    <n v="0.28595879420637127"/>
  </r>
  <r>
    <x v="540"/>
    <x v="165"/>
    <d v="2025-04-27T00:00:00"/>
    <s v="Same Day"/>
    <x v="520"/>
    <x v="538"/>
    <x v="1"/>
    <x v="0"/>
    <x v="1"/>
    <x v="1"/>
    <s v="Centralized national matrix"/>
    <n v="706.67"/>
    <n v="2"/>
    <n v="2"/>
    <n v="0.08"/>
    <n v="0.08"/>
    <n v="314.7"/>
    <n v="314.7"/>
    <s v="Profit"/>
    <s v="Apr-2024"/>
    <n v="0.44532808807505625"/>
  </r>
  <r>
    <x v="541"/>
    <x v="315"/>
    <d v="2025-04-18T00:00:00"/>
    <s v="Second Class"/>
    <x v="521"/>
    <x v="539"/>
    <x v="2"/>
    <x v="0"/>
    <x v="0"/>
    <x v="12"/>
    <s v="Monitored neutral website"/>
    <n v="2241.6"/>
    <n v="5"/>
    <n v="5"/>
    <n v="0.22"/>
    <n v="0.22"/>
    <n v="59.16"/>
    <n v="59.16"/>
    <s v="Profit"/>
    <s v="Oct-2023"/>
    <n v="2.6391862955032118E-2"/>
  </r>
  <r>
    <x v="542"/>
    <x v="371"/>
    <d v="2025-04-10T00:00:00"/>
    <s v="Standard Class"/>
    <x v="522"/>
    <x v="540"/>
    <x v="1"/>
    <x v="1"/>
    <x v="0"/>
    <x v="11"/>
    <s v="Organic systematic project"/>
    <n v="2372.0700000000002"/>
    <n v="4"/>
    <n v="4"/>
    <n v="0.35"/>
    <n v="0.35"/>
    <n v="790.93"/>
    <n v="790.93"/>
    <s v="Profit"/>
    <s v="Mar-2024"/>
    <n v="0.333434510785938"/>
  </r>
  <r>
    <x v="543"/>
    <x v="372"/>
    <d v="2025-04-26T00:00:00"/>
    <s v="First Class"/>
    <x v="523"/>
    <x v="541"/>
    <x v="1"/>
    <x v="1"/>
    <x v="2"/>
    <x v="4"/>
    <s v="Team-oriented 5thgeneration moderator"/>
    <n v="1211.6300000000001"/>
    <n v="10"/>
    <n v="10"/>
    <n v="0.15"/>
    <n v="0.15"/>
    <n v="63.39"/>
    <n v="63.39"/>
    <s v="Profit"/>
    <s v="Jun-2023"/>
    <n v="5.23179518499872E-2"/>
  </r>
  <r>
    <x v="544"/>
    <x v="373"/>
    <d v="2025-04-13T00:00:00"/>
    <s v="First Class"/>
    <x v="524"/>
    <x v="542"/>
    <x v="2"/>
    <x v="3"/>
    <x v="0"/>
    <x v="9"/>
    <s v="Ameliorated maximized open system"/>
    <n v="3980.95"/>
    <n v="9"/>
    <n v="9"/>
    <n v="0.36"/>
    <n v="0.36"/>
    <n v="859.07"/>
    <n v="859.07"/>
    <s v="Profit"/>
    <s v="Oct-2024"/>
    <n v="0.21579522475790958"/>
  </r>
  <r>
    <x v="545"/>
    <x v="38"/>
    <d v="2025-04-12T00:00:00"/>
    <s v="Second Class"/>
    <x v="525"/>
    <x v="543"/>
    <x v="0"/>
    <x v="3"/>
    <x v="0"/>
    <x v="9"/>
    <s v="Synchronized eco-centric website"/>
    <n v="2156.0100000000002"/>
    <n v="10"/>
    <n v="10"/>
    <n v="0.25"/>
    <n v="0.25"/>
    <n v="314.87"/>
    <n v="314.87"/>
    <s v="Profit"/>
    <s v="May-2024"/>
    <n v="0.14604292187884099"/>
  </r>
  <r>
    <x v="546"/>
    <x v="262"/>
    <d v="2025-04-27T00:00:00"/>
    <s v="Second Class"/>
    <x v="526"/>
    <x v="544"/>
    <x v="0"/>
    <x v="1"/>
    <x v="1"/>
    <x v="2"/>
    <s v="Face-to-face client-driven software"/>
    <n v="159.97999999999999"/>
    <n v="6"/>
    <n v="6"/>
    <n v="0.27"/>
    <n v="0.27"/>
    <n v="501.8"/>
    <n v="501.8"/>
    <s v="Profit"/>
    <s v="Mar-2024"/>
    <n v="3.136642080260033"/>
  </r>
  <r>
    <x v="547"/>
    <x v="61"/>
    <d v="2025-04-15T00:00:00"/>
    <s v="First Class"/>
    <x v="458"/>
    <x v="545"/>
    <x v="0"/>
    <x v="0"/>
    <x v="2"/>
    <x v="4"/>
    <s v="Virtual bifurcated success"/>
    <n v="4739.67"/>
    <n v="2"/>
    <n v="2"/>
    <n v="0.35"/>
    <n v="0.35"/>
    <n v="438.76"/>
    <n v="438.76"/>
    <s v="Profit"/>
    <s v="Feb-2025"/>
    <n v="9.2571845719216742E-2"/>
  </r>
  <r>
    <x v="548"/>
    <x v="374"/>
    <d v="2025-05-08T00:00:00"/>
    <s v="Standard Class"/>
    <x v="527"/>
    <x v="546"/>
    <x v="1"/>
    <x v="0"/>
    <x v="0"/>
    <x v="9"/>
    <s v="Multi-tiered fresh-thinking success"/>
    <n v="4352.49"/>
    <n v="5"/>
    <n v="5"/>
    <n v="0.34"/>
    <n v="0.34"/>
    <n v="276.42"/>
    <n v="276.42"/>
    <s v="Profit"/>
    <s v="Jun-2024"/>
    <n v="6.3508474459447364E-2"/>
  </r>
  <r>
    <x v="549"/>
    <x v="173"/>
    <d v="2025-04-28T00:00:00"/>
    <s v="Same Day"/>
    <x v="528"/>
    <x v="547"/>
    <x v="0"/>
    <x v="2"/>
    <x v="2"/>
    <x v="4"/>
    <s v="Up-sized background monitoring"/>
    <n v="4899.7700000000004"/>
    <n v="7"/>
    <n v="7"/>
    <n v="0.14000000000000001"/>
    <n v="0.14000000000000001"/>
    <n v="451.75"/>
    <n v="451.75"/>
    <s v="Profit"/>
    <s v="Jun-2023"/>
    <n v="9.2198205221877758E-2"/>
  </r>
  <r>
    <x v="550"/>
    <x v="375"/>
    <d v="2025-04-21T00:00:00"/>
    <s v="First Class"/>
    <x v="529"/>
    <x v="548"/>
    <x v="0"/>
    <x v="0"/>
    <x v="0"/>
    <x v="11"/>
    <s v="Multi-lateral national knowledge user"/>
    <n v="235.41"/>
    <n v="1"/>
    <n v="1"/>
    <n v="0.33"/>
    <n v="0.33"/>
    <n v="662.26"/>
    <n v="662.26"/>
    <s v="Profit"/>
    <s v="Jun-2023"/>
    <n v="2.8132194894014697"/>
  </r>
  <r>
    <x v="551"/>
    <x v="376"/>
    <d v="2025-04-10T00:00:00"/>
    <s v="Standard Class"/>
    <x v="404"/>
    <x v="549"/>
    <x v="1"/>
    <x v="1"/>
    <x v="0"/>
    <x v="0"/>
    <s v="Customizable leading-edge intranet"/>
    <n v="3529.28"/>
    <n v="8"/>
    <n v="8"/>
    <n v="0.45"/>
    <n v="0.45"/>
    <n v="196.29"/>
    <n v="196.29"/>
    <s v="Profit"/>
    <s v="Oct-2024"/>
    <n v="5.5617576389518537E-2"/>
  </r>
  <r>
    <x v="552"/>
    <x v="261"/>
    <d v="2025-05-03T00:00:00"/>
    <s v="Same Day"/>
    <x v="530"/>
    <x v="550"/>
    <x v="1"/>
    <x v="1"/>
    <x v="1"/>
    <x v="8"/>
    <s v="Persistent global Graphical User Interface"/>
    <n v="3442.68"/>
    <n v="7"/>
    <n v="7"/>
    <n v="0.48"/>
    <n v="0.48"/>
    <n v="400.83"/>
    <n v="400.83"/>
    <s v="Profit"/>
    <s v="May-2024"/>
    <n v="0.11642964202307504"/>
  </r>
  <r>
    <x v="553"/>
    <x v="334"/>
    <d v="2025-04-19T00:00:00"/>
    <s v="Standard Class"/>
    <x v="531"/>
    <x v="551"/>
    <x v="2"/>
    <x v="0"/>
    <x v="0"/>
    <x v="9"/>
    <s v="Synchronized context-sensitive paradigm"/>
    <n v="3784.89"/>
    <n v="5"/>
    <n v="5"/>
    <n v="0.08"/>
    <n v="0.08"/>
    <n v="186.94"/>
    <n v="186.94"/>
    <s v="Profit"/>
    <s v="Jul-2024"/>
    <n v="4.9391131578460673E-2"/>
  </r>
  <r>
    <x v="554"/>
    <x v="7"/>
    <d v="2025-05-05T00:00:00"/>
    <s v="First Class"/>
    <x v="532"/>
    <x v="552"/>
    <x v="1"/>
    <x v="1"/>
    <x v="1"/>
    <x v="1"/>
    <s v="Open-source dedicated throughput"/>
    <n v="4394.6899999999996"/>
    <n v="9"/>
    <n v="9"/>
    <n v="0.33"/>
    <n v="0.33"/>
    <n v="-84.64"/>
    <n v="-84.64"/>
    <s v="Loss"/>
    <s v="Aug-2023"/>
    <n v="-1.9259606479637929E-2"/>
  </r>
  <r>
    <x v="555"/>
    <x v="377"/>
    <d v="2025-04-19T00:00:00"/>
    <s v="Second Class"/>
    <x v="533"/>
    <x v="553"/>
    <x v="0"/>
    <x v="2"/>
    <x v="0"/>
    <x v="11"/>
    <s v="Total full-range forecast"/>
    <n v="4434.4399999999996"/>
    <n v="9"/>
    <n v="9"/>
    <n v="0.08"/>
    <n v="0.08"/>
    <n v="187.46"/>
    <n v="187.46"/>
    <s v="Profit"/>
    <s v="Oct-2024"/>
    <n v="4.2273658004167387E-2"/>
  </r>
  <r>
    <x v="556"/>
    <x v="378"/>
    <d v="2025-04-27T00:00:00"/>
    <s v="Standard Class"/>
    <x v="534"/>
    <x v="554"/>
    <x v="0"/>
    <x v="3"/>
    <x v="0"/>
    <x v="13"/>
    <s v="Reduced static help-desk"/>
    <n v="1993.08"/>
    <n v="9"/>
    <n v="9"/>
    <n v="0.1"/>
    <n v="0.1"/>
    <n v="324.85000000000002"/>
    <n v="324.85000000000002"/>
    <s v="Profit"/>
    <s v="Nov-2023"/>
    <n v="0.16298894173841494"/>
  </r>
  <r>
    <x v="557"/>
    <x v="128"/>
    <d v="2025-05-02T00:00:00"/>
    <s v="Standard Class"/>
    <x v="535"/>
    <x v="555"/>
    <x v="2"/>
    <x v="3"/>
    <x v="1"/>
    <x v="7"/>
    <s v="Progressive empowering portal"/>
    <n v="3444.53"/>
    <n v="6"/>
    <n v="6"/>
    <n v="0.45"/>
    <n v="0.45"/>
    <n v="308.60000000000002"/>
    <n v="308.60000000000002"/>
    <s v="Profit"/>
    <s v="Mar-2025"/>
    <n v="8.9591323054233812E-2"/>
  </r>
  <r>
    <x v="558"/>
    <x v="32"/>
    <d v="2025-05-08T00:00:00"/>
    <s v="Standard Class"/>
    <x v="536"/>
    <x v="556"/>
    <x v="1"/>
    <x v="0"/>
    <x v="0"/>
    <x v="11"/>
    <s v="Business-focused system-worthy help-desk"/>
    <n v="4936.2700000000004"/>
    <n v="8"/>
    <n v="8"/>
    <n v="0.16"/>
    <n v="0.16"/>
    <n v="769.81"/>
    <n v="769.81"/>
    <s v="Profit"/>
    <s v="May-2024"/>
    <n v="0.15594973532647119"/>
  </r>
  <r>
    <x v="559"/>
    <x v="346"/>
    <d v="2025-04-30T00:00:00"/>
    <s v="Standard Class"/>
    <x v="537"/>
    <x v="557"/>
    <x v="0"/>
    <x v="0"/>
    <x v="1"/>
    <x v="1"/>
    <s v="Upgradable even-keeled artificial intelligence"/>
    <n v="541.13"/>
    <n v="7"/>
    <n v="7"/>
    <n v="0.36"/>
    <n v="0.36"/>
    <n v="428.94"/>
    <n v="428.94"/>
    <s v="Profit"/>
    <s v="Sep-2024"/>
    <n v="0.79267458836139193"/>
  </r>
  <r>
    <x v="560"/>
    <x v="379"/>
    <d v="2025-05-07T00:00:00"/>
    <s v="Same Day"/>
    <x v="538"/>
    <x v="558"/>
    <x v="0"/>
    <x v="0"/>
    <x v="0"/>
    <x v="13"/>
    <s v="Object-based fresh-thinking installation"/>
    <n v="1515.07"/>
    <n v="5"/>
    <n v="5"/>
    <n v="0.26"/>
    <n v="0.26"/>
    <n v="748.87"/>
    <n v="748.87"/>
    <s v="Profit"/>
    <s v="Jan-2025"/>
    <n v="0.49428079230662614"/>
  </r>
  <r>
    <x v="561"/>
    <x v="380"/>
    <d v="2025-04-11T00:00:00"/>
    <s v="Second Class"/>
    <x v="539"/>
    <x v="559"/>
    <x v="0"/>
    <x v="0"/>
    <x v="1"/>
    <x v="7"/>
    <s v="Open-architected mobile model"/>
    <n v="2904.41"/>
    <n v="3"/>
    <n v="3"/>
    <n v="0.48"/>
    <n v="0.48"/>
    <n v="719.27"/>
    <n v="719.27"/>
    <s v="Profit"/>
    <s v="Jan-2024"/>
    <n v="0.24764754287445645"/>
  </r>
  <r>
    <x v="562"/>
    <x v="381"/>
    <d v="2025-04-20T00:00:00"/>
    <s v="Standard Class"/>
    <x v="540"/>
    <x v="560"/>
    <x v="1"/>
    <x v="2"/>
    <x v="0"/>
    <x v="12"/>
    <s v="Programmable executive service-desk"/>
    <n v="3718.62"/>
    <n v="1"/>
    <n v="1"/>
    <n v="0.08"/>
    <n v="0.08"/>
    <n v="461.46"/>
    <n v="461.46"/>
    <s v="Profit"/>
    <s v="Oct-2023"/>
    <n v="0.12409442212433644"/>
  </r>
  <r>
    <x v="563"/>
    <x v="382"/>
    <d v="2025-05-04T00:00:00"/>
    <s v="Second Class"/>
    <x v="541"/>
    <x v="561"/>
    <x v="1"/>
    <x v="3"/>
    <x v="2"/>
    <x v="10"/>
    <s v="Multi-channeled holistic knowledgebase"/>
    <n v="2359.56"/>
    <n v="9"/>
    <n v="9"/>
    <n v="0.44"/>
    <n v="0.44"/>
    <n v="958.75"/>
    <n v="958.75"/>
    <s v="Profit"/>
    <s v="Oct-2024"/>
    <n v="0.40632575564935836"/>
  </r>
  <r>
    <x v="564"/>
    <x v="81"/>
    <d v="2025-04-30T00:00:00"/>
    <s v="Same Day"/>
    <x v="542"/>
    <x v="562"/>
    <x v="1"/>
    <x v="0"/>
    <x v="1"/>
    <x v="8"/>
    <s v="Assimilated optimizing benchmark"/>
    <n v="4824.71"/>
    <n v="4"/>
    <n v="4"/>
    <n v="0.42"/>
    <n v="0.42"/>
    <n v="144.22999999999999"/>
    <n v="144.22999999999999"/>
    <s v="Profit"/>
    <s v="Jul-2024"/>
    <n v="2.9894024718584121E-2"/>
  </r>
  <r>
    <x v="565"/>
    <x v="290"/>
    <d v="2025-04-29T00:00:00"/>
    <s v="Standard Class"/>
    <x v="543"/>
    <x v="563"/>
    <x v="1"/>
    <x v="2"/>
    <x v="1"/>
    <x v="7"/>
    <s v="Automated discrete open architecture"/>
    <n v="2661.56"/>
    <n v="4"/>
    <n v="4"/>
    <n v="0.18"/>
    <n v="0.18"/>
    <n v="394.79"/>
    <n v="394.79"/>
    <s v="Profit"/>
    <s v="Aug-2024"/>
    <n v="0.1483303025293437"/>
  </r>
  <r>
    <x v="566"/>
    <x v="277"/>
    <d v="2025-04-17T00:00:00"/>
    <s v="Standard Class"/>
    <x v="544"/>
    <x v="564"/>
    <x v="1"/>
    <x v="3"/>
    <x v="1"/>
    <x v="2"/>
    <s v="Fundamental reciprocal secured line"/>
    <n v="554.03"/>
    <n v="10"/>
    <n v="10"/>
    <n v="0.48"/>
    <n v="0.48"/>
    <n v="675.83"/>
    <n v="675.83"/>
    <s v="Profit"/>
    <s v="Jun-2024"/>
    <n v="1.219843690774868"/>
  </r>
  <r>
    <x v="567"/>
    <x v="2"/>
    <d v="2025-05-08T00:00:00"/>
    <s v="First Class"/>
    <x v="545"/>
    <x v="565"/>
    <x v="2"/>
    <x v="2"/>
    <x v="0"/>
    <x v="12"/>
    <s v="Fundamental zero tolerance productivity"/>
    <n v="4913.49"/>
    <n v="1"/>
    <n v="1"/>
    <n v="0.37"/>
    <n v="0.37"/>
    <n v="555.54"/>
    <n v="555.54"/>
    <s v="Profit"/>
    <s v="Apr-2024"/>
    <n v="0.11306423743611974"/>
  </r>
  <r>
    <x v="568"/>
    <x v="184"/>
    <d v="2025-04-20T00:00:00"/>
    <s v="Second Class"/>
    <x v="546"/>
    <x v="566"/>
    <x v="0"/>
    <x v="1"/>
    <x v="1"/>
    <x v="8"/>
    <s v="Compatible dynamic methodology"/>
    <n v="2984.01"/>
    <n v="7"/>
    <n v="7"/>
    <n v="0.23"/>
    <n v="0.23"/>
    <n v="674.64"/>
    <n v="674.64"/>
    <s v="Profit"/>
    <s v="Aug-2023"/>
    <n v="0.22608503322710041"/>
  </r>
  <r>
    <x v="569"/>
    <x v="45"/>
    <d v="2025-04-10T00:00:00"/>
    <s v="Same Day"/>
    <x v="547"/>
    <x v="567"/>
    <x v="1"/>
    <x v="0"/>
    <x v="0"/>
    <x v="12"/>
    <s v="Networked explicit productivity"/>
    <n v="205.97"/>
    <n v="7"/>
    <n v="7"/>
    <n v="0.22"/>
    <n v="0.22"/>
    <n v="85.88"/>
    <n v="85.88"/>
    <s v="Profit"/>
    <s v="Apr-2024"/>
    <n v="0.41695392532893139"/>
  </r>
  <r>
    <x v="570"/>
    <x v="52"/>
    <d v="2025-04-21T00:00:00"/>
    <s v="Standard Class"/>
    <x v="548"/>
    <x v="568"/>
    <x v="2"/>
    <x v="2"/>
    <x v="2"/>
    <x v="6"/>
    <s v="Ergonomic 24/7 intranet"/>
    <n v="2975.14"/>
    <n v="1"/>
    <n v="1"/>
    <n v="0.02"/>
    <n v="0.02"/>
    <n v="510.43"/>
    <n v="510.43"/>
    <s v="Profit"/>
    <s v="Jul-2023"/>
    <n v="0.17156503559496361"/>
  </r>
  <r>
    <x v="571"/>
    <x v="213"/>
    <d v="2025-04-24T00:00:00"/>
    <s v="Standard Class"/>
    <x v="549"/>
    <x v="569"/>
    <x v="2"/>
    <x v="3"/>
    <x v="0"/>
    <x v="11"/>
    <s v="Automated multi-tasking definition"/>
    <n v="897.03"/>
    <n v="2"/>
    <n v="2"/>
    <n v="0.47"/>
    <n v="0.47"/>
    <n v="-10.74"/>
    <n v="-10.74"/>
    <s v="Loss"/>
    <s v="Nov-2023"/>
    <n v="-1.1972843717601418E-2"/>
  </r>
  <r>
    <x v="572"/>
    <x v="349"/>
    <d v="2025-05-02T00:00:00"/>
    <s v="Standard Class"/>
    <x v="550"/>
    <x v="570"/>
    <x v="0"/>
    <x v="3"/>
    <x v="2"/>
    <x v="10"/>
    <s v="Organic fresh-thinking collaboration"/>
    <n v="3952.1"/>
    <n v="3"/>
    <n v="3"/>
    <n v="0.42"/>
    <n v="0.42"/>
    <n v="420.29"/>
    <n v="420.29"/>
    <s v="Profit"/>
    <s v="Jan-2025"/>
    <n v="0.10634599326940108"/>
  </r>
  <r>
    <x v="573"/>
    <x v="255"/>
    <d v="2025-05-04T00:00:00"/>
    <s v="Standard Class"/>
    <x v="551"/>
    <x v="571"/>
    <x v="1"/>
    <x v="1"/>
    <x v="0"/>
    <x v="11"/>
    <s v="Reduced local extranet"/>
    <n v="949.02"/>
    <n v="9"/>
    <n v="9"/>
    <n v="0.45"/>
    <n v="0.45"/>
    <n v="346.92"/>
    <n v="346.92"/>
    <s v="Profit"/>
    <s v="Jun-2024"/>
    <n v="0.36555604729088959"/>
  </r>
  <r>
    <x v="574"/>
    <x v="296"/>
    <d v="2025-04-16T00:00:00"/>
    <s v="Same Day"/>
    <x v="148"/>
    <x v="572"/>
    <x v="1"/>
    <x v="2"/>
    <x v="1"/>
    <x v="8"/>
    <s v="Synchronized web-enabled productivity"/>
    <n v="3370.56"/>
    <n v="8"/>
    <n v="8"/>
    <n v="0.09"/>
    <n v="0.09"/>
    <n v="337.67"/>
    <n v="337.67"/>
    <s v="Profit"/>
    <s v="Sep-2024"/>
    <n v="0.10018216557485997"/>
  </r>
  <r>
    <x v="575"/>
    <x v="383"/>
    <d v="2025-04-21T00:00:00"/>
    <s v="First Class"/>
    <x v="276"/>
    <x v="573"/>
    <x v="0"/>
    <x v="1"/>
    <x v="1"/>
    <x v="1"/>
    <s v="Reduced object-oriented core"/>
    <n v="626.03"/>
    <n v="6"/>
    <n v="6"/>
    <n v="0.22"/>
    <n v="0.22"/>
    <n v="753.68"/>
    <n v="753.68"/>
    <s v="Profit"/>
    <s v="Aug-2024"/>
    <n v="1.2039039662635975"/>
  </r>
  <r>
    <x v="576"/>
    <x v="384"/>
    <d v="2025-05-04T00:00:00"/>
    <s v="Standard Class"/>
    <x v="552"/>
    <x v="574"/>
    <x v="0"/>
    <x v="1"/>
    <x v="2"/>
    <x v="6"/>
    <s v="Multi-tiered uniform utilization"/>
    <n v="4379.6899999999996"/>
    <n v="4"/>
    <n v="4"/>
    <n v="0.38"/>
    <n v="0.38"/>
    <n v="927.14"/>
    <n v="927.14"/>
    <s v="Profit"/>
    <s v="Mar-2025"/>
    <n v="0.21169078176765938"/>
  </r>
  <r>
    <x v="577"/>
    <x v="10"/>
    <d v="2025-04-13T00:00:00"/>
    <s v="Standard Class"/>
    <x v="553"/>
    <x v="575"/>
    <x v="0"/>
    <x v="0"/>
    <x v="2"/>
    <x v="5"/>
    <s v="Sharable clear-thinking firmware"/>
    <n v="630.52"/>
    <n v="2"/>
    <n v="2"/>
    <n v="0.14000000000000001"/>
    <n v="0.14000000000000001"/>
    <n v="241.88"/>
    <n v="241.88"/>
    <s v="Profit"/>
    <s v="Jun-2024"/>
    <n v="0.38361986931421682"/>
  </r>
  <r>
    <x v="578"/>
    <x v="41"/>
    <d v="2025-04-25T00:00:00"/>
    <s v="Same Day"/>
    <x v="554"/>
    <x v="576"/>
    <x v="0"/>
    <x v="3"/>
    <x v="2"/>
    <x v="10"/>
    <s v="Adaptive didactic service-desk"/>
    <n v="2672.41"/>
    <n v="1"/>
    <n v="1"/>
    <n v="0.31"/>
    <n v="0.31"/>
    <n v="745.15"/>
    <n v="745.15"/>
    <s v="Profit"/>
    <s v="Oct-2024"/>
    <n v="0.27883071834037443"/>
  </r>
  <r>
    <x v="579"/>
    <x v="385"/>
    <d v="2025-05-05T00:00:00"/>
    <s v="Same Day"/>
    <x v="555"/>
    <x v="577"/>
    <x v="2"/>
    <x v="1"/>
    <x v="2"/>
    <x v="10"/>
    <s v="Networked didactic orchestration"/>
    <n v="4379.38"/>
    <n v="2"/>
    <n v="2"/>
    <n v="0.04"/>
    <n v="0.04"/>
    <n v="967.8"/>
    <n v="967.8"/>
    <s v="Profit"/>
    <s v="Jul-2023"/>
    <n v="0.22099018582539079"/>
  </r>
  <r>
    <x v="580"/>
    <x v="386"/>
    <d v="2025-04-16T00:00:00"/>
    <s v="First Class"/>
    <x v="556"/>
    <x v="578"/>
    <x v="1"/>
    <x v="3"/>
    <x v="2"/>
    <x v="10"/>
    <s v="Expanded high-level frame"/>
    <n v="3427.91"/>
    <n v="5"/>
    <n v="5"/>
    <n v="0.25"/>
    <n v="0.25"/>
    <n v="41.63"/>
    <n v="41.63"/>
    <s v="Profit"/>
    <s v="Jan-2024"/>
    <n v="1.2144426195553559E-2"/>
  </r>
  <r>
    <x v="581"/>
    <x v="387"/>
    <d v="2025-04-25T00:00:00"/>
    <s v="Standard Class"/>
    <x v="557"/>
    <x v="579"/>
    <x v="2"/>
    <x v="2"/>
    <x v="2"/>
    <x v="5"/>
    <s v="Visionary homogeneous forecast"/>
    <n v="4373.8"/>
    <n v="7"/>
    <n v="7"/>
    <n v="0.28000000000000003"/>
    <n v="0.28000000000000003"/>
    <n v="709.7"/>
    <n v="709.7"/>
    <s v="Profit"/>
    <s v="Sep-2024"/>
    <n v="0.16226164890941516"/>
  </r>
  <r>
    <x v="582"/>
    <x v="242"/>
    <d v="2025-05-01T00:00:00"/>
    <s v="Same Day"/>
    <x v="558"/>
    <x v="580"/>
    <x v="2"/>
    <x v="3"/>
    <x v="2"/>
    <x v="3"/>
    <s v="Sharable explicit model"/>
    <n v="1738.68"/>
    <n v="4"/>
    <n v="4"/>
    <n v="0.08"/>
    <n v="0.08"/>
    <n v="337.77"/>
    <n v="337.77"/>
    <s v="Profit"/>
    <s v="Mar-2025"/>
    <n v="0.19426806542894609"/>
  </r>
  <r>
    <x v="583"/>
    <x v="388"/>
    <d v="2025-04-16T00:00:00"/>
    <s v="First Class"/>
    <x v="559"/>
    <x v="581"/>
    <x v="0"/>
    <x v="1"/>
    <x v="1"/>
    <x v="8"/>
    <s v="Digitized logistical paradigm"/>
    <n v="2051.52"/>
    <n v="2"/>
    <n v="2"/>
    <n v="0.08"/>
    <n v="0.08"/>
    <n v="549.04999999999995"/>
    <n v="549.04999999999995"/>
    <s v="Profit"/>
    <s v="Sep-2023"/>
    <n v="0.26763082982374042"/>
  </r>
  <r>
    <x v="584"/>
    <x v="389"/>
    <d v="2025-04-11T00:00:00"/>
    <s v="First Class"/>
    <x v="560"/>
    <x v="582"/>
    <x v="0"/>
    <x v="3"/>
    <x v="2"/>
    <x v="5"/>
    <s v="Quality-focused intangible policy"/>
    <n v="751.85"/>
    <n v="9"/>
    <n v="9"/>
    <n v="0.22"/>
    <n v="0.22"/>
    <n v="74.58"/>
    <n v="74.58"/>
    <s v="Profit"/>
    <s v="May-2023"/>
    <n v="9.9195318215069495E-2"/>
  </r>
  <r>
    <x v="585"/>
    <x v="390"/>
    <d v="2025-04-30T00:00:00"/>
    <s v="First Class"/>
    <x v="561"/>
    <x v="583"/>
    <x v="1"/>
    <x v="0"/>
    <x v="2"/>
    <x v="10"/>
    <s v="Versatile static concept"/>
    <n v="4445.41"/>
    <n v="10"/>
    <n v="10"/>
    <n v="0.37"/>
    <n v="0.37"/>
    <n v="507.72"/>
    <n v="507.72"/>
    <s v="Profit"/>
    <s v="Aug-2024"/>
    <n v="0.11421218740228686"/>
  </r>
  <r>
    <x v="586"/>
    <x v="391"/>
    <d v="2025-04-26T00:00:00"/>
    <s v="Second Class"/>
    <x v="121"/>
    <x v="584"/>
    <x v="0"/>
    <x v="2"/>
    <x v="0"/>
    <x v="13"/>
    <s v="Advanced next generation hardware"/>
    <n v="1188.83"/>
    <n v="5"/>
    <n v="5"/>
    <n v="0.37"/>
    <n v="0.37"/>
    <n v="96.11"/>
    <n v="96.11"/>
    <s v="Profit"/>
    <s v="Dec-2024"/>
    <n v="8.0844191347795732E-2"/>
  </r>
  <r>
    <x v="587"/>
    <x v="392"/>
    <d v="2025-04-15T00:00:00"/>
    <s v="First Class"/>
    <x v="562"/>
    <x v="585"/>
    <x v="2"/>
    <x v="2"/>
    <x v="0"/>
    <x v="9"/>
    <s v="Open-architected tertiary throughput"/>
    <n v="4545.5200000000004"/>
    <n v="5"/>
    <n v="5"/>
    <n v="0.46"/>
    <n v="0.46"/>
    <n v="824.96"/>
    <n v="824.96"/>
    <s v="Profit"/>
    <s v="Jul-2024"/>
    <n v="0.18148858656435346"/>
  </r>
  <r>
    <x v="588"/>
    <x v="94"/>
    <d v="2025-04-13T00:00:00"/>
    <s v="Second Class"/>
    <x v="133"/>
    <x v="586"/>
    <x v="0"/>
    <x v="1"/>
    <x v="0"/>
    <x v="9"/>
    <s v="Phased tertiary productivity"/>
    <n v="2571.4"/>
    <n v="8"/>
    <n v="8"/>
    <n v="0.08"/>
    <n v="0.08"/>
    <n v="857.66"/>
    <n v="857.66"/>
    <s v="Profit"/>
    <s v="Dec-2024"/>
    <n v="0.33353815042389356"/>
  </r>
  <r>
    <x v="589"/>
    <x v="369"/>
    <d v="2025-04-23T00:00:00"/>
    <s v="Second Class"/>
    <x v="563"/>
    <x v="587"/>
    <x v="2"/>
    <x v="0"/>
    <x v="1"/>
    <x v="7"/>
    <s v="Stand-alone radical neural-net"/>
    <n v="562.05999999999995"/>
    <n v="6"/>
    <n v="6"/>
    <n v="0.06"/>
    <n v="0.06"/>
    <n v="333.88"/>
    <n v="333.88"/>
    <s v="Profit"/>
    <s v="Jan-2025"/>
    <n v="0.59402910721275315"/>
  </r>
  <r>
    <x v="590"/>
    <x v="393"/>
    <d v="2025-04-21T00:00:00"/>
    <s v="Same Day"/>
    <x v="564"/>
    <x v="588"/>
    <x v="2"/>
    <x v="1"/>
    <x v="2"/>
    <x v="6"/>
    <s v="Advanced solution-oriented focus group"/>
    <n v="2027.21"/>
    <n v="7"/>
    <n v="7"/>
    <n v="0.47"/>
    <n v="0.47"/>
    <n v="892.4"/>
    <n v="892.4"/>
    <s v="Profit"/>
    <s v="Oct-2023"/>
    <n v="0.44021093029335884"/>
  </r>
  <r>
    <x v="591"/>
    <x v="129"/>
    <d v="2025-05-06T00:00:00"/>
    <s v="Second Class"/>
    <x v="565"/>
    <x v="589"/>
    <x v="0"/>
    <x v="0"/>
    <x v="2"/>
    <x v="3"/>
    <s v="Front-line intangible neural-net"/>
    <n v="1155.96"/>
    <n v="10"/>
    <n v="10"/>
    <n v="0.25"/>
    <n v="0.25"/>
    <n v="782.05"/>
    <n v="782.05"/>
    <s v="Profit"/>
    <s v="Dec-2023"/>
    <n v="0.67653725042389001"/>
  </r>
  <r>
    <x v="592"/>
    <x v="394"/>
    <d v="2025-05-02T00:00:00"/>
    <s v="Second Class"/>
    <x v="566"/>
    <x v="590"/>
    <x v="0"/>
    <x v="2"/>
    <x v="2"/>
    <x v="3"/>
    <s v="Intuitive intermediate software"/>
    <n v="2102.3000000000002"/>
    <n v="6"/>
    <n v="6"/>
    <n v="0.26"/>
    <n v="0.26"/>
    <n v="457.09"/>
    <n v="457.09"/>
    <s v="Profit"/>
    <s v="Jan-2024"/>
    <n v="0.21742377396185128"/>
  </r>
  <r>
    <x v="593"/>
    <x v="85"/>
    <d v="2025-04-17T00:00:00"/>
    <s v="First Class"/>
    <x v="567"/>
    <x v="591"/>
    <x v="1"/>
    <x v="3"/>
    <x v="1"/>
    <x v="1"/>
    <s v="Decentralized reciprocal portal"/>
    <n v="3590.99"/>
    <n v="1"/>
    <n v="1"/>
    <n v="0.48"/>
    <n v="0.48"/>
    <n v="319.89"/>
    <n v="319.89"/>
    <s v="Profit"/>
    <s v="Jul-2023"/>
    <n v="8.9081283991322729E-2"/>
  </r>
  <r>
    <x v="594"/>
    <x v="388"/>
    <d v="2025-04-13T00:00:00"/>
    <s v="First Class"/>
    <x v="568"/>
    <x v="592"/>
    <x v="2"/>
    <x v="3"/>
    <x v="0"/>
    <x v="13"/>
    <s v="Open-architected encompassing alliance"/>
    <n v="1249.58"/>
    <n v="3"/>
    <n v="3"/>
    <n v="0.1"/>
    <n v="0.1"/>
    <n v="257.95"/>
    <n v="257.95"/>
    <s v="Profit"/>
    <s v="Sep-2023"/>
    <n v="0.20642936026504907"/>
  </r>
  <r>
    <x v="595"/>
    <x v="214"/>
    <d v="2025-04-13T00:00:00"/>
    <s v="Standard Class"/>
    <x v="569"/>
    <x v="593"/>
    <x v="0"/>
    <x v="1"/>
    <x v="2"/>
    <x v="10"/>
    <s v="Quality-focused impactful algorithm"/>
    <n v="4260.5200000000004"/>
    <n v="8"/>
    <n v="8"/>
    <n v="0.27"/>
    <n v="0.27"/>
    <n v="985.87"/>
    <n v="985.87"/>
    <s v="Profit"/>
    <s v="Jul-2023"/>
    <n v="0.23139663703022165"/>
  </r>
  <r>
    <x v="596"/>
    <x v="311"/>
    <d v="2025-05-08T00:00:00"/>
    <s v="First Class"/>
    <x v="570"/>
    <x v="594"/>
    <x v="1"/>
    <x v="3"/>
    <x v="1"/>
    <x v="2"/>
    <s v="Multi-lateral 3rdgeneration matrices"/>
    <n v="1034.69"/>
    <n v="1"/>
    <n v="1"/>
    <n v="0.1"/>
    <n v="0.1"/>
    <n v="947.82"/>
    <n v="947.82"/>
    <s v="Profit"/>
    <s v="May-2024"/>
    <n v="0.91604248615527351"/>
  </r>
  <r>
    <x v="597"/>
    <x v="92"/>
    <d v="2025-05-02T00:00:00"/>
    <s v="First Class"/>
    <x v="571"/>
    <x v="595"/>
    <x v="2"/>
    <x v="0"/>
    <x v="0"/>
    <x v="12"/>
    <s v="Cross-platform human-resource orchestration"/>
    <n v="969.86"/>
    <n v="2"/>
    <n v="2"/>
    <n v="0.09"/>
    <n v="0.09"/>
    <n v="-50.52"/>
    <n v="-50.52"/>
    <s v="Loss"/>
    <s v="Jun-2024"/>
    <n v="-5.2089992370032791E-2"/>
  </r>
  <r>
    <x v="598"/>
    <x v="311"/>
    <d v="2025-04-30T00:00:00"/>
    <s v="Standard Class"/>
    <x v="572"/>
    <x v="596"/>
    <x v="1"/>
    <x v="3"/>
    <x v="2"/>
    <x v="5"/>
    <s v="Optional executive artificial intelligence"/>
    <n v="1744.39"/>
    <n v="1"/>
    <n v="1"/>
    <n v="0.28999999999999998"/>
    <n v="0.28999999999999998"/>
    <n v="301.62"/>
    <n v="301.62"/>
    <s v="Profit"/>
    <s v="May-2024"/>
    <n v="0.17290858122323563"/>
  </r>
  <r>
    <x v="599"/>
    <x v="187"/>
    <d v="2025-05-04T00:00:00"/>
    <s v="Standard Class"/>
    <x v="573"/>
    <x v="597"/>
    <x v="1"/>
    <x v="2"/>
    <x v="1"/>
    <x v="7"/>
    <s v="Customer-focused zero-defect support"/>
    <n v="3587.97"/>
    <n v="1"/>
    <n v="1"/>
    <n v="0.21"/>
    <n v="0.21"/>
    <n v="623.16999999999996"/>
    <n v="623.16999999999996"/>
    <s v="Profit"/>
    <s v="Apr-2024"/>
    <n v="0.17368316903430073"/>
  </r>
  <r>
    <x v="600"/>
    <x v="395"/>
    <d v="2025-04-11T00:00:00"/>
    <s v="Same Day"/>
    <x v="574"/>
    <x v="598"/>
    <x v="2"/>
    <x v="1"/>
    <x v="0"/>
    <x v="11"/>
    <s v="Integrated executive project"/>
    <n v="221.14"/>
    <n v="2"/>
    <n v="2"/>
    <n v="0.16"/>
    <n v="0.16"/>
    <n v="739.88"/>
    <n v="739.88"/>
    <s v="Profit"/>
    <s v="Sep-2024"/>
    <n v="3.3457538211087998"/>
  </r>
  <r>
    <x v="601"/>
    <x v="396"/>
    <d v="2025-04-30T00:00:00"/>
    <s v="Same Day"/>
    <x v="575"/>
    <x v="599"/>
    <x v="0"/>
    <x v="0"/>
    <x v="0"/>
    <x v="13"/>
    <s v="Reverse-engineered upward-trending open architecture"/>
    <n v="314.45"/>
    <n v="8"/>
    <n v="8"/>
    <n v="0.08"/>
    <n v="0.08"/>
    <n v="770.73"/>
    <n v="770.73"/>
    <s v="Profit"/>
    <s v="Aug-2024"/>
    <n v="2.4510415010335507"/>
  </r>
  <r>
    <x v="602"/>
    <x v="63"/>
    <d v="2025-04-23T00:00:00"/>
    <s v="Same Day"/>
    <x v="576"/>
    <x v="600"/>
    <x v="2"/>
    <x v="2"/>
    <x v="1"/>
    <x v="1"/>
    <s v="Integrated grid-enabled frame"/>
    <n v="2385.9299999999998"/>
    <n v="5"/>
    <n v="5"/>
    <n v="0.18"/>
    <n v="0.18"/>
    <n v="482.84"/>
    <n v="482.84"/>
    <s v="Profit"/>
    <s v="Jul-2023"/>
    <n v="0.20236972585113561"/>
  </r>
  <r>
    <x v="603"/>
    <x v="397"/>
    <d v="2025-04-27T00:00:00"/>
    <s v="Second Class"/>
    <x v="577"/>
    <x v="601"/>
    <x v="2"/>
    <x v="1"/>
    <x v="0"/>
    <x v="11"/>
    <s v="Advanced needs-based open system"/>
    <n v="3521.83"/>
    <n v="5"/>
    <n v="5"/>
    <n v="0.49"/>
    <n v="0.49"/>
    <n v="-17.07"/>
    <n v="-17.07"/>
    <s v="Loss"/>
    <s v="May-2023"/>
    <n v="-4.8469119747404053E-3"/>
  </r>
  <r>
    <x v="604"/>
    <x v="79"/>
    <d v="2025-04-19T00:00:00"/>
    <s v="Standard Class"/>
    <x v="578"/>
    <x v="602"/>
    <x v="2"/>
    <x v="0"/>
    <x v="0"/>
    <x v="12"/>
    <s v="Upgradable human-resource neural-net"/>
    <n v="2008.83"/>
    <n v="9"/>
    <n v="9"/>
    <n v="0.43"/>
    <n v="0.43"/>
    <n v="428.8"/>
    <n v="428.8"/>
    <s v="Profit"/>
    <s v="Jun-2023"/>
    <n v="0.21345758476327018"/>
  </r>
  <r>
    <x v="605"/>
    <x v="398"/>
    <d v="2025-04-22T00:00:00"/>
    <s v="Same Day"/>
    <x v="579"/>
    <x v="603"/>
    <x v="2"/>
    <x v="2"/>
    <x v="2"/>
    <x v="5"/>
    <s v="Open-architected radical infrastructure"/>
    <n v="3480.47"/>
    <n v="8"/>
    <n v="8"/>
    <n v="0.3"/>
    <n v="0.3"/>
    <n v="925.42"/>
    <n v="925.42"/>
    <s v="Profit"/>
    <s v="May-2023"/>
    <n v="0.26588937700942689"/>
  </r>
  <r>
    <x v="606"/>
    <x v="399"/>
    <d v="2025-04-17T00:00:00"/>
    <s v="First Class"/>
    <x v="308"/>
    <x v="604"/>
    <x v="0"/>
    <x v="2"/>
    <x v="0"/>
    <x v="13"/>
    <s v="Future-proofed motivating time-frame"/>
    <n v="84.02"/>
    <n v="10"/>
    <n v="10"/>
    <n v="0.2"/>
    <n v="0.2"/>
    <n v="48.19"/>
    <n v="48.19"/>
    <s v="Profit"/>
    <s v="Feb-2024"/>
    <n v="0.573553915734349"/>
  </r>
  <r>
    <x v="607"/>
    <x v="374"/>
    <d v="2025-04-29T00:00:00"/>
    <s v="Standard Class"/>
    <x v="580"/>
    <x v="605"/>
    <x v="2"/>
    <x v="3"/>
    <x v="1"/>
    <x v="8"/>
    <s v="Cloned asynchronous interface"/>
    <n v="2026.37"/>
    <n v="10"/>
    <n v="10"/>
    <n v="0.14000000000000001"/>
    <n v="0.14000000000000001"/>
    <n v="-78.66"/>
    <n v="-78.66"/>
    <s v="Loss"/>
    <s v="Jun-2024"/>
    <n v="-3.8818182266812086E-2"/>
  </r>
  <r>
    <x v="608"/>
    <x v="400"/>
    <d v="2025-04-27T00:00:00"/>
    <s v="Same Day"/>
    <x v="581"/>
    <x v="606"/>
    <x v="1"/>
    <x v="0"/>
    <x v="1"/>
    <x v="7"/>
    <s v="Operative high-level throughput"/>
    <n v="1537.84"/>
    <n v="4"/>
    <n v="4"/>
    <n v="0.43"/>
    <n v="0.43"/>
    <n v="801.46"/>
    <n v="801.46"/>
    <s v="Profit"/>
    <s v="Apr-2025"/>
    <n v="0.52115954845757695"/>
  </r>
  <r>
    <x v="609"/>
    <x v="318"/>
    <d v="2025-04-21T00:00:00"/>
    <s v="First Class"/>
    <x v="582"/>
    <x v="607"/>
    <x v="1"/>
    <x v="2"/>
    <x v="0"/>
    <x v="12"/>
    <s v="Stand-alone well-modulated interface"/>
    <n v="2951.38"/>
    <n v="4"/>
    <n v="4"/>
    <n v="0.42"/>
    <n v="0.42"/>
    <n v="-39.43"/>
    <n v="-39.43"/>
    <s v="Loss"/>
    <s v="Nov-2023"/>
    <n v="-1.3359852001436615E-2"/>
  </r>
  <r>
    <x v="610"/>
    <x v="271"/>
    <d v="2025-04-18T00:00:00"/>
    <s v="Second Class"/>
    <x v="583"/>
    <x v="608"/>
    <x v="1"/>
    <x v="2"/>
    <x v="1"/>
    <x v="8"/>
    <s v="Future-proofed holistic challenge"/>
    <n v="3070.3"/>
    <n v="5"/>
    <n v="5"/>
    <n v="0"/>
    <n v="0"/>
    <n v="407.76"/>
    <n v="407.76"/>
    <s v="Profit"/>
    <s v="Sep-2024"/>
    <n v="0.13280786893788879"/>
  </r>
  <r>
    <x v="611"/>
    <x v="354"/>
    <d v="2025-04-22T00:00:00"/>
    <s v="Same Day"/>
    <x v="584"/>
    <x v="609"/>
    <x v="1"/>
    <x v="0"/>
    <x v="0"/>
    <x v="9"/>
    <s v="Managed multimedia parallelism"/>
    <n v="61.97"/>
    <n v="5"/>
    <n v="5"/>
    <n v="0.3"/>
    <n v="0.3"/>
    <n v="490.35"/>
    <n v="490.35"/>
    <s v="Profit"/>
    <s v="Nov-2023"/>
    <n v="7.9126996934000324"/>
  </r>
  <r>
    <x v="612"/>
    <x v="401"/>
    <d v="2025-04-10T00:00:00"/>
    <s v="First Class"/>
    <x v="585"/>
    <x v="610"/>
    <x v="0"/>
    <x v="0"/>
    <x v="0"/>
    <x v="12"/>
    <s v="Assimilated optimal frame"/>
    <n v="4153.7700000000004"/>
    <n v="9"/>
    <n v="9"/>
    <n v="0.05"/>
    <n v="0.05"/>
    <n v="312.2"/>
    <n v="312.2"/>
    <s v="Profit"/>
    <s v="Sep-2024"/>
    <n v="7.5160637204274655E-2"/>
  </r>
  <r>
    <x v="613"/>
    <x v="402"/>
    <d v="2025-04-25T00:00:00"/>
    <s v="Standard Class"/>
    <x v="586"/>
    <x v="611"/>
    <x v="2"/>
    <x v="1"/>
    <x v="1"/>
    <x v="1"/>
    <s v="Robust demand-driven collaboration"/>
    <n v="4189.7"/>
    <n v="2"/>
    <n v="2"/>
    <n v="0.3"/>
    <n v="0.3"/>
    <n v="576.47"/>
    <n v="576.47"/>
    <s v="Profit"/>
    <s v="Sep-2024"/>
    <n v="0.13759219037162568"/>
  </r>
  <r>
    <x v="614"/>
    <x v="202"/>
    <d v="2025-04-26T00:00:00"/>
    <s v="First Class"/>
    <x v="587"/>
    <x v="612"/>
    <x v="2"/>
    <x v="0"/>
    <x v="0"/>
    <x v="12"/>
    <s v="Triple-buffered uniform protocol"/>
    <n v="4646.18"/>
    <n v="8"/>
    <n v="8"/>
    <n v="0.42"/>
    <n v="0.42"/>
    <n v="312.97000000000003"/>
    <n v="312.97000000000003"/>
    <s v="Profit"/>
    <s v="Nov-2024"/>
    <n v="6.7360713532407274E-2"/>
  </r>
  <r>
    <x v="615"/>
    <x v="393"/>
    <d v="2025-05-01T00:00:00"/>
    <s v="First Class"/>
    <x v="588"/>
    <x v="613"/>
    <x v="1"/>
    <x v="1"/>
    <x v="2"/>
    <x v="4"/>
    <s v="Ameliorated well-modulated matrix"/>
    <n v="1431.21"/>
    <n v="3"/>
    <n v="3"/>
    <n v="0.24"/>
    <n v="0.24"/>
    <n v="72.47"/>
    <n v="72.47"/>
    <s v="Profit"/>
    <s v="Oct-2023"/>
    <n v="5.0635476275319481E-2"/>
  </r>
  <r>
    <x v="616"/>
    <x v="392"/>
    <d v="2025-05-05T00:00:00"/>
    <s v="Second Class"/>
    <x v="589"/>
    <x v="614"/>
    <x v="1"/>
    <x v="1"/>
    <x v="2"/>
    <x v="6"/>
    <s v="Multi-tiered actuating analyzer"/>
    <n v="3973.95"/>
    <n v="10"/>
    <n v="10"/>
    <n v="0.39"/>
    <n v="0.39"/>
    <n v="803.03"/>
    <n v="803.03"/>
    <s v="Profit"/>
    <s v="Jul-2024"/>
    <n v="0.20207350369279936"/>
  </r>
  <r>
    <x v="617"/>
    <x v="122"/>
    <d v="2025-04-23T00:00:00"/>
    <s v="Standard Class"/>
    <x v="590"/>
    <x v="615"/>
    <x v="1"/>
    <x v="2"/>
    <x v="2"/>
    <x v="5"/>
    <s v="Secured client-server functionalities"/>
    <n v="1380.99"/>
    <n v="4"/>
    <n v="4"/>
    <n v="0.33"/>
    <n v="0.33"/>
    <n v="847.05"/>
    <n v="847.05"/>
    <s v="Profit"/>
    <s v="Oct-2023"/>
    <n v="0.61336432559250964"/>
  </r>
  <r>
    <x v="618"/>
    <x v="184"/>
    <d v="2025-04-25T00:00:00"/>
    <s v="Standard Class"/>
    <x v="591"/>
    <x v="616"/>
    <x v="2"/>
    <x v="3"/>
    <x v="0"/>
    <x v="0"/>
    <s v="Synergistic optimizing matrices"/>
    <n v="2707.4"/>
    <n v="10"/>
    <n v="10"/>
    <n v="0.06"/>
    <n v="0.06"/>
    <n v="-57.37"/>
    <n v="-57.37"/>
    <s v="Loss"/>
    <s v="Aug-2023"/>
    <n v="-2.1190071655462803E-2"/>
  </r>
  <r>
    <x v="619"/>
    <x v="403"/>
    <d v="2025-04-14T00:00:00"/>
    <s v="First Class"/>
    <x v="592"/>
    <x v="617"/>
    <x v="0"/>
    <x v="3"/>
    <x v="1"/>
    <x v="1"/>
    <s v="Visionary regional initiative"/>
    <n v="545.75"/>
    <n v="10"/>
    <n v="10"/>
    <n v="0.42"/>
    <n v="0.42"/>
    <n v="964.92"/>
    <n v="964.92"/>
    <s v="Profit"/>
    <s v="Nov-2024"/>
    <n v="1.7680622995877233"/>
  </r>
  <r>
    <x v="620"/>
    <x v="404"/>
    <d v="2025-04-29T00:00:00"/>
    <s v="Standard Class"/>
    <x v="593"/>
    <x v="618"/>
    <x v="2"/>
    <x v="0"/>
    <x v="1"/>
    <x v="2"/>
    <s v="Digitized zero tolerance Local Area Network"/>
    <n v="1215.83"/>
    <n v="7"/>
    <n v="7"/>
    <n v="0.28999999999999998"/>
    <n v="0.28999999999999998"/>
    <n v="926.69"/>
    <n v="926.69"/>
    <s v="Profit"/>
    <s v="Nov-2024"/>
    <n v="0.76218714787429176"/>
  </r>
  <r>
    <x v="621"/>
    <x v="405"/>
    <d v="2025-04-19T00:00:00"/>
    <s v="Second Class"/>
    <x v="594"/>
    <x v="619"/>
    <x v="1"/>
    <x v="0"/>
    <x v="1"/>
    <x v="2"/>
    <s v="Cross-platform tangible monitoring"/>
    <n v="23.12"/>
    <n v="9"/>
    <n v="9"/>
    <n v="0.42"/>
    <n v="0.42"/>
    <n v="45.24"/>
    <n v="45.24"/>
    <s v="Profit"/>
    <s v="Jan-2024"/>
    <n v="1.9567474048442905"/>
  </r>
  <r>
    <x v="622"/>
    <x v="406"/>
    <d v="2025-04-10T00:00:00"/>
    <s v="Same Day"/>
    <x v="595"/>
    <x v="620"/>
    <x v="1"/>
    <x v="1"/>
    <x v="2"/>
    <x v="6"/>
    <s v="Proactive reciprocal capability"/>
    <n v="4410.7"/>
    <n v="5"/>
    <n v="5"/>
    <n v="0.31"/>
    <n v="0.31"/>
    <n v="33.01"/>
    <n v="33.01"/>
    <s v="Profit"/>
    <s v="May-2024"/>
    <n v="7.484072822907928E-3"/>
  </r>
  <r>
    <x v="623"/>
    <x v="264"/>
    <d v="2025-05-01T00:00:00"/>
    <s v="First Class"/>
    <x v="596"/>
    <x v="621"/>
    <x v="1"/>
    <x v="2"/>
    <x v="0"/>
    <x v="9"/>
    <s v="Switchable cohesive benchmark"/>
    <n v="117.56"/>
    <n v="2"/>
    <n v="2"/>
    <n v="0.2"/>
    <n v="0.2"/>
    <n v="483.17"/>
    <n v="483.17"/>
    <s v="Profit"/>
    <s v="Sep-2023"/>
    <n v="4.1099863899285474"/>
  </r>
  <r>
    <x v="624"/>
    <x v="407"/>
    <d v="2025-04-15T00:00:00"/>
    <s v="First Class"/>
    <x v="597"/>
    <x v="622"/>
    <x v="1"/>
    <x v="2"/>
    <x v="1"/>
    <x v="8"/>
    <s v="Managed well-modulated knowledge user"/>
    <n v="890.36"/>
    <n v="9"/>
    <n v="9"/>
    <n v="0.32"/>
    <n v="0.32"/>
    <n v="451.83"/>
    <n v="451.83"/>
    <s v="Profit"/>
    <s v="May-2024"/>
    <n v="0.50746888898872367"/>
  </r>
  <r>
    <x v="625"/>
    <x v="408"/>
    <d v="2025-04-21T00:00:00"/>
    <s v="Second Class"/>
    <x v="598"/>
    <x v="623"/>
    <x v="2"/>
    <x v="1"/>
    <x v="2"/>
    <x v="5"/>
    <s v="User-friendly static flexibility"/>
    <n v="1265.44"/>
    <n v="1"/>
    <n v="1"/>
    <n v="0.24"/>
    <n v="0.24"/>
    <n v="441.83"/>
    <n v="441.83"/>
    <s v="Profit"/>
    <s v="Dec-2023"/>
    <n v="0.34915128334808443"/>
  </r>
  <r>
    <x v="626"/>
    <x v="275"/>
    <d v="2025-04-11T00:00:00"/>
    <s v="Standard Class"/>
    <x v="599"/>
    <x v="624"/>
    <x v="0"/>
    <x v="3"/>
    <x v="1"/>
    <x v="8"/>
    <s v="Exclusive empowering leverage"/>
    <n v="3914.4"/>
    <n v="10"/>
    <n v="10"/>
    <n v="0.06"/>
    <n v="0.06"/>
    <n v="326.49"/>
    <n v="326.49"/>
    <s v="Profit"/>
    <s v="Nov-2024"/>
    <n v="8.3407418761496016E-2"/>
  </r>
  <r>
    <x v="627"/>
    <x v="275"/>
    <d v="2025-04-23T00:00:00"/>
    <s v="Standard Class"/>
    <x v="600"/>
    <x v="625"/>
    <x v="1"/>
    <x v="3"/>
    <x v="1"/>
    <x v="8"/>
    <s v="Balanced optimizing core"/>
    <n v="3774.31"/>
    <n v="9"/>
    <n v="9"/>
    <n v="0.16"/>
    <n v="0.16"/>
    <n v="419.8"/>
    <n v="419.8"/>
    <s v="Profit"/>
    <s v="Nov-2024"/>
    <n v="0.11122562799558065"/>
  </r>
  <r>
    <x v="628"/>
    <x v="409"/>
    <d v="2025-04-30T00:00:00"/>
    <s v="First Class"/>
    <x v="601"/>
    <x v="626"/>
    <x v="1"/>
    <x v="1"/>
    <x v="2"/>
    <x v="4"/>
    <s v="Implemented discrete superstructure"/>
    <n v="563.27"/>
    <n v="4"/>
    <n v="4"/>
    <n v="0.37"/>
    <n v="0.37"/>
    <n v="713.95"/>
    <n v="713.95"/>
    <s v="Profit"/>
    <s v="Dec-2023"/>
    <n v="1.2675093649581908"/>
  </r>
  <r>
    <x v="629"/>
    <x v="410"/>
    <d v="2025-05-07T00:00:00"/>
    <s v="Standard Class"/>
    <x v="602"/>
    <x v="627"/>
    <x v="2"/>
    <x v="0"/>
    <x v="0"/>
    <x v="0"/>
    <s v="Managed uniform Local Area Network"/>
    <n v="4121.07"/>
    <n v="10"/>
    <n v="10"/>
    <n v="0.37"/>
    <n v="0.37"/>
    <n v="236.21"/>
    <n v="236.21"/>
    <s v="Profit"/>
    <s v="Apr-2023"/>
    <n v="5.7317638380323561E-2"/>
  </r>
  <r>
    <x v="630"/>
    <x v="331"/>
    <d v="2025-04-20T00:00:00"/>
    <s v="Second Class"/>
    <x v="603"/>
    <x v="628"/>
    <x v="0"/>
    <x v="2"/>
    <x v="0"/>
    <x v="13"/>
    <s v="Secured next generation monitoring"/>
    <n v="3599.96"/>
    <n v="5"/>
    <n v="5"/>
    <n v="0.1"/>
    <n v="0.1"/>
    <n v="-19.399999999999999"/>
    <n v="-19.399999999999999"/>
    <s v="Loss"/>
    <s v="Mar-2025"/>
    <n v="-5.388948766097401E-3"/>
  </r>
  <r>
    <x v="631"/>
    <x v="411"/>
    <d v="2025-04-10T00:00:00"/>
    <s v="Same Day"/>
    <x v="604"/>
    <x v="629"/>
    <x v="0"/>
    <x v="3"/>
    <x v="1"/>
    <x v="1"/>
    <s v="Streamlined intangible standardization"/>
    <n v="470.4"/>
    <n v="5"/>
    <n v="5"/>
    <n v="0.43"/>
    <n v="0.43"/>
    <n v="871.16"/>
    <n v="871.16"/>
    <s v="Profit"/>
    <s v="Apr-2024"/>
    <n v="1.8519557823129251"/>
  </r>
  <r>
    <x v="632"/>
    <x v="412"/>
    <d v="2025-04-29T00:00:00"/>
    <s v="Standard Class"/>
    <x v="605"/>
    <x v="630"/>
    <x v="2"/>
    <x v="2"/>
    <x v="0"/>
    <x v="9"/>
    <s v="Innovative reciprocal model"/>
    <n v="1666.38"/>
    <n v="5"/>
    <n v="5"/>
    <n v="0.11"/>
    <n v="0.11"/>
    <n v="917.06"/>
    <n v="917.06"/>
    <s v="Profit"/>
    <s v="Oct-2023"/>
    <n v="0.5503306568729821"/>
  </r>
  <r>
    <x v="633"/>
    <x v="325"/>
    <d v="2025-04-13T00:00:00"/>
    <s v="Standard Class"/>
    <x v="606"/>
    <x v="631"/>
    <x v="1"/>
    <x v="2"/>
    <x v="0"/>
    <x v="13"/>
    <s v="Virtual object-oriented utilization"/>
    <n v="3148.81"/>
    <n v="2"/>
    <n v="2"/>
    <n v="0.3"/>
    <n v="0.3"/>
    <n v="374.88"/>
    <n v="374.88"/>
    <s v="Profit"/>
    <s v="Sep-2023"/>
    <n v="0.11905449995395086"/>
  </r>
  <r>
    <x v="634"/>
    <x v="413"/>
    <d v="2025-04-24T00:00:00"/>
    <s v="Standard Class"/>
    <x v="607"/>
    <x v="632"/>
    <x v="1"/>
    <x v="0"/>
    <x v="2"/>
    <x v="4"/>
    <s v="Multi-channeled holistic architecture"/>
    <n v="2062.1999999999998"/>
    <n v="6"/>
    <n v="6"/>
    <n v="0.42"/>
    <n v="0.42"/>
    <n v="457.71"/>
    <n v="457.71"/>
    <s v="Profit"/>
    <s v="Mar-2025"/>
    <n v="0.22195228396857725"/>
  </r>
  <r>
    <x v="635"/>
    <x v="414"/>
    <d v="2025-04-14T00:00:00"/>
    <s v="Standard Class"/>
    <x v="608"/>
    <x v="633"/>
    <x v="2"/>
    <x v="2"/>
    <x v="1"/>
    <x v="7"/>
    <s v="Reduced context-sensitive pricing structure"/>
    <n v="936.68"/>
    <n v="6"/>
    <n v="6"/>
    <n v="7.0000000000000007E-2"/>
    <n v="7.0000000000000007E-2"/>
    <n v="127.64"/>
    <n v="127.64"/>
    <s v="Profit"/>
    <s v="Aug-2023"/>
    <n v="0.1362685228680019"/>
  </r>
  <r>
    <x v="0"/>
    <x v="0"/>
    <d v="2025-05-01T00:00:00"/>
    <s v="Second Class"/>
    <x v="0"/>
    <x v="0"/>
    <x v="0"/>
    <x v="0"/>
    <x v="0"/>
    <x v="0"/>
    <s v="Virtual didactic synergy"/>
    <n v="2462.9772033377899"/>
    <n v="5.34780864656069"/>
    <n v="5"/>
    <n v="0.24413772099242301"/>
    <n v="0.24"/>
    <n v="471.213488931808"/>
    <n v="471.21"/>
    <s v="Profit"/>
    <s v="Oct-2024"/>
    <n v="0.19131865625602484"/>
  </r>
  <r>
    <x v="1"/>
    <x v="1"/>
    <d v="2025-05-05T00:00:00"/>
    <s v="First Class"/>
    <x v="1"/>
    <x v="1"/>
    <x v="0"/>
    <x v="1"/>
    <x v="1"/>
    <x v="1"/>
    <s v="Operative reciprocal projection"/>
    <n v="2462.8716198307998"/>
    <n v="5.3472419487891596"/>
    <n v="5"/>
    <n v="0.24412568338764901"/>
    <n v="0.24"/>
    <n v="471.29013831502402"/>
    <n v="471.29"/>
    <s v="Profit"/>
    <s v="Jun-2023"/>
    <n v="0.19135798005882329"/>
  </r>
  <r>
    <x v="2"/>
    <x v="2"/>
    <d v="2025-04-24T00:00:00"/>
    <s v="Standard Class"/>
    <x v="2"/>
    <x v="2"/>
    <x v="1"/>
    <x v="2"/>
    <x v="1"/>
    <x v="2"/>
    <s v="Multi-lateral incremental knowledge user"/>
    <n v="2462.7660363238101"/>
    <n v="5.3466752510176301"/>
    <n v="5"/>
    <n v="0.24411364578287401"/>
    <n v="0.24"/>
    <n v="471.36678769824101"/>
    <n v="471.37"/>
    <s v="Profit"/>
    <s v="Apr-2024"/>
    <n v="0.19139730723339593"/>
  </r>
  <r>
    <x v="3"/>
    <x v="3"/>
    <d v="2025-05-07T00:00:00"/>
    <s v="First Class"/>
    <x v="3"/>
    <x v="3"/>
    <x v="2"/>
    <x v="0"/>
    <x v="2"/>
    <x v="3"/>
    <s v="Integrated bifurcated groupware"/>
    <n v="2462.66045281682"/>
    <n v="5.3461085532460997"/>
    <n v="5"/>
    <n v="0.24410160817809901"/>
    <n v="0.24"/>
    <n v="471.44343708145698"/>
    <n v="471.44"/>
    <s v="Profit"/>
    <s v="Nov-2023"/>
    <n v="0.19143663778017567"/>
  </r>
  <r>
    <x v="4"/>
    <x v="4"/>
    <d v="2025-04-14T00:00:00"/>
    <s v="First Class"/>
    <x v="4"/>
    <x v="4"/>
    <x v="1"/>
    <x v="0"/>
    <x v="2"/>
    <x v="4"/>
    <s v="Re-contextualized human-resource benchmark"/>
    <n v="2462.5548693098199"/>
    <n v="5.3455418554745799"/>
    <n v="5"/>
    <n v="0.24408957057332401"/>
    <n v="0.24"/>
    <n v="471.52008646467402"/>
    <n v="471.52"/>
    <s v="Profit"/>
    <s v="Jul-2023"/>
    <n v="0.19147597169959787"/>
  </r>
  <r>
    <x v="5"/>
    <x v="5"/>
    <d v="2025-04-17T00:00:00"/>
    <s v="Same Day"/>
    <x v="5"/>
    <x v="5"/>
    <x v="0"/>
    <x v="2"/>
    <x v="2"/>
    <x v="5"/>
    <s v="Programmable grid-enabled benchmark"/>
    <n v="2462.4492858028302"/>
    <n v="5.3449751577030504"/>
    <n v="5"/>
    <n v="0.244077532968549"/>
    <n v="0.24"/>
    <n v="471.59673584788999"/>
    <n v="471.6"/>
    <s v="Profit"/>
    <s v="Sep-2023"/>
    <n v="0.1915153089920939"/>
  </r>
  <r>
    <x v="6"/>
    <x v="6"/>
    <d v="2025-05-08T00:00:00"/>
    <s v="Standard Class"/>
    <x v="6"/>
    <x v="6"/>
    <x v="1"/>
    <x v="3"/>
    <x v="2"/>
    <x v="5"/>
    <s v="Switchable secondary database"/>
    <n v="2462.3437022958401"/>
    <n v="5.34440845993152"/>
    <n v="5"/>
    <n v="0.244065495363774"/>
    <n v="0.24"/>
    <n v="471.67338523110698"/>
    <n v="471.67"/>
    <s v="Profit"/>
    <s v="Nov-2024"/>
    <n v="0.19155464965809937"/>
  </r>
  <r>
    <x v="7"/>
    <x v="7"/>
    <d v="2025-04-23T00:00:00"/>
    <s v="First Class"/>
    <x v="7"/>
    <x v="7"/>
    <x v="0"/>
    <x v="2"/>
    <x v="2"/>
    <x v="5"/>
    <s v="Public-key human-resource installation"/>
    <n v="2462.23811878885"/>
    <n v="5.3438417621599896"/>
    <n v="5"/>
    <n v="0.244053457759"/>
    <n v="0.24"/>
    <n v="471.750034614323"/>
    <n v="471.75"/>
    <s v="Profit"/>
    <s v="Aug-2023"/>
    <n v="0.19159399369804739"/>
  </r>
  <r>
    <x v="8"/>
    <x v="8"/>
    <d v="2025-04-28T00:00:00"/>
    <s v="Second Class"/>
    <x v="8"/>
    <x v="8"/>
    <x v="0"/>
    <x v="0"/>
    <x v="2"/>
    <x v="5"/>
    <s v="Customizable cohesive hierarchy"/>
    <n v="2462.1325352818599"/>
    <n v="5.3432750643884601"/>
    <n v="5"/>
    <n v="0.244041420154225"/>
    <n v="0.24"/>
    <n v="471.82668399753999"/>
    <n v="471.83"/>
    <s v="Profit"/>
    <s v="Dec-2024"/>
    <n v="0.19163334111237282"/>
  </r>
  <r>
    <x v="9"/>
    <x v="9"/>
    <d v="2025-04-17T00:00:00"/>
    <s v="Second Class"/>
    <x v="9"/>
    <x v="9"/>
    <x v="1"/>
    <x v="0"/>
    <x v="1"/>
    <x v="1"/>
    <s v="Stand-alone hybrid collaboration"/>
    <n v="2462.0269517748702"/>
    <n v="5.3427083666169297"/>
    <n v="5"/>
    <n v="0.24402938254945"/>
    <n v="0.24"/>
    <n v="471.90333338075601"/>
    <n v="471.9"/>
    <s v="Profit"/>
    <s v="Mar-2025"/>
    <n v="0.19167269190150898"/>
  </r>
  <r>
    <x v="10"/>
    <x v="10"/>
    <d v="2025-05-04T00:00:00"/>
    <s v="Second Class"/>
    <x v="10"/>
    <x v="10"/>
    <x v="2"/>
    <x v="1"/>
    <x v="1"/>
    <x v="2"/>
    <s v="Open-source client-driven architecture"/>
    <n v="2461.9213682678801"/>
    <n v="5.34214166884541"/>
    <n v="5"/>
    <n v="0.244017344944675"/>
    <n v="0.24"/>
    <n v="471.979982763973"/>
    <n v="471.98"/>
    <s v="Profit"/>
    <s v="Jun-2024"/>
    <n v="0.1917120460658909"/>
  </r>
  <r>
    <x v="11"/>
    <x v="11"/>
    <d v="2025-05-06T00:00:00"/>
    <s v="First Class"/>
    <x v="11"/>
    <x v="11"/>
    <x v="1"/>
    <x v="0"/>
    <x v="2"/>
    <x v="4"/>
    <s v="User-centric intermediate infrastructure"/>
    <n v="2461.81578476089"/>
    <n v="5.3415749710738796"/>
    <n v="5"/>
    <n v="0.2440053073399"/>
    <n v="0.24"/>
    <n v="472.05663214718902"/>
    <n v="472.06"/>
    <s v="Loss"/>
    <s v="Nov-2023"/>
    <n v="0.19175140360595205"/>
  </r>
  <r>
    <x v="12"/>
    <x v="12"/>
    <d v="2025-04-12T00:00:00"/>
    <s v="First Class"/>
    <x v="12"/>
    <x v="12"/>
    <x v="0"/>
    <x v="1"/>
    <x v="2"/>
    <x v="3"/>
    <s v="Versatile secondary moratorium"/>
    <n v="2461.7102012538999"/>
    <n v="5.3410082733023501"/>
    <n v="5"/>
    <n v="0.243993269735125"/>
    <n v="0.24"/>
    <n v="472.13328153040601"/>
    <n v="472.13"/>
    <s v="Loss"/>
    <s v="Sep-2024"/>
    <n v="0.19179076452212759"/>
  </r>
  <r>
    <x v="13"/>
    <x v="13"/>
    <d v="2025-04-22T00:00:00"/>
    <s v="First Class"/>
    <x v="13"/>
    <x v="13"/>
    <x v="0"/>
    <x v="2"/>
    <x v="2"/>
    <x v="4"/>
    <s v="Cross-platform impactful projection"/>
    <n v="2461.6046177469002"/>
    <n v="5.3404415755308197"/>
    <n v="5"/>
    <n v="0.243981232130351"/>
    <n v="0.24"/>
    <n v="472.20993091362197"/>
    <n v="472.21"/>
    <s v="Profit"/>
    <s v="Aug-2024"/>
    <n v="0.19183012881485184"/>
  </r>
  <r>
    <x v="14"/>
    <x v="14"/>
    <d v="2025-04-26T00:00:00"/>
    <s v="Same Day"/>
    <x v="14"/>
    <x v="14"/>
    <x v="2"/>
    <x v="0"/>
    <x v="2"/>
    <x v="6"/>
    <s v="User-friendly composite productivity"/>
    <n v="2461.4990342399101"/>
    <n v="5.3398748777592902"/>
    <n v="5"/>
    <n v="0.243969194525576"/>
    <n v="0.24"/>
    <n v="472.28658029683902"/>
    <n v="472.29"/>
    <s v="Profit"/>
    <s v="Dec-2024"/>
    <n v="0.19186949648455867"/>
  </r>
  <r>
    <x v="15"/>
    <x v="15"/>
    <d v="2025-05-04T00:00:00"/>
    <s v="Standard Class"/>
    <x v="15"/>
    <x v="15"/>
    <x v="2"/>
    <x v="0"/>
    <x v="1"/>
    <x v="7"/>
    <s v="User-centric zero administration contingency"/>
    <n v="2461.39345073292"/>
    <n v="5.3393081799877704"/>
    <n v="5"/>
    <n v="0.243957156920801"/>
    <n v="0.24"/>
    <n v="472.36322968005499"/>
    <n v="472.36"/>
    <s v="Profit"/>
    <s v="Nov-2023"/>
    <n v="0.19190886753168257"/>
  </r>
  <r>
    <x v="16"/>
    <x v="16"/>
    <d v="2025-04-18T00:00:00"/>
    <s v="First Class"/>
    <x v="16"/>
    <x v="16"/>
    <x v="0"/>
    <x v="1"/>
    <x v="1"/>
    <x v="1"/>
    <s v="Right-sized bandwidth-monitored application"/>
    <n v="2461.2878672259299"/>
    <n v="5.33874148221624"/>
    <n v="5"/>
    <n v="0.243945119316026"/>
    <n v="0.24"/>
    <n v="472.43987906327197"/>
    <n v="472.44"/>
    <s v="Profit"/>
    <s v="Oct-2024"/>
    <n v="0.19194824195665899"/>
  </r>
  <r>
    <x v="17"/>
    <x v="17"/>
    <d v="2025-04-30T00:00:00"/>
    <s v="Standard Class"/>
    <x v="17"/>
    <x v="17"/>
    <x v="2"/>
    <x v="0"/>
    <x v="1"/>
    <x v="2"/>
    <s v="Integrated actuating Graphical User Interface"/>
    <n v="2461.1822837189402"/>
    <n v="5.3381747844447096"/>
    <n v="5"/>
    <n v="0.243933081711251"/>
    <n v="0.24"/>
    <n v="472.516528446488"/>
    <n v="472.52"/>
    <s v="Profit"/>
    <s v="Dec-2023"/>
    <n v="0.19198761975992185"/>
  </r>
  <r>
    <x v="18"/>
    <x v="18"/>
    <d v="2025-04-22T00:00:00"/>
    <s v="Standard Class"/>
    <x v="18"/>
    <x v="18"/>
    <x v="0"/>
    <x v="2"/>
    <x v="1"/>
    <x v="2"/>
    <s v="Phased attitude-oriented workforce"/>
    <n v="2461.0767002119501"/>
    <n v="5.3376080866731801"/>
    <n v="5"/>
    <n v="0.243921044106476"/>
    <n v="0.24"/>
    <n v="472.59317782970498"/>
    <n v="472.59"/>
    <s v="Profit"/>
    <s v="Feb-2025"/>
    <n v="0.19202700094190678"/>
  </r>
  <r>
    <x v="19"/>
    <x v="19"/>
    <d v="2025-05-05T00:00:00"/>
    <s v="Standard Class"/>
    <x v="19"/>
    <x v="19"/>
    <x v="1"/>
    <x v="3"/>
    <x v="2"/>
    <x v="4"/>
    <s v="Versatile intangible matrices"/>
    <n v="2460.97111670496"/>
    <n v="5.3370413889016497"/>
    <n v="5"/>
    <n v="0.243909006501701"/>
    <n v="0.24"/>
    <n v="472.66982721292101"/>
    <n v="472.67"/>
    <s v="Profit"/>
    <s v="Jan-2025"/>
    <n v="0.19206638550304786"/>
  </r>
  <r>
    <x v="20"/>
    <x v="20"/>
    <d v="2025-05-07T00:00:00"/>
    <s v="First Class"/>
    <x v="20"/>
    <x v="20"/>
    <x v="1"/>
    <x v="1"/>
    <x v="0"/>
    <x v="0"/>
    <s v="Balanced web-enabled utilization"/>
    <n v="2460.8655331979699"/>
    <n v="5.3364746911301202"/>
    <n v="5"/>
    <n v="0.243896968896927"/>
    <n v="0.24"/>
    <n v="472.746476596138"/>
    <n v="472.75"/>
    <s v="Profit"/>
    <s v="Sep-2023"/>
    <n v="0.1921057734437808"/>
  </r>
  <r>
    <x v="21"/>
    <x v="21"/>
    <d v="2025-05-06T00:00:00"/>
    <s v="Standard Class"/>
    <x v="21"/>
    <x v="21"/>
    <x v="2"/>
    <x v="0"/>
    <x v="1"/>
    <x v="8"/>
    <s v="Diverse zero-defect monitoring"/>
    <n v="2460.7599496909802"/>
    <n v="5.3359079933585898"/>
    <n v="5"/>
    <n v="0.243884931292152"/>
    <n v="0.24"/>
    <n v="472.82312597935402"/>
    <n v="472.82"/>
    <s v="Profit"/>
    <s v="Dec-2024"/>
    <n v="0.19214516476453977"/>
  </r>
  <r>
    <x v="22"/>
    <x v="22"/>
    <d v="2025-04-23T00:00:00"/>
    <s v="Same Day"/>
    <x v="22"/>
    <x v="22"/>
    <x v="0"/>
    <x v="2"/>
    <x v="0"/>
    <x v="9"/>
    <s v="Ameliorated scalable Internet solution"/>
    <n v="2460.6543661839801"/>
    <n v="5.33534129558707"/>
    <n v="5"/>
    <n v="0.243872893687377"/>
    <n v="0.24"/>
    <n v="472.89977536257101"/>
    <n v="472.9"/>
    <s v="Profit"/>
    <s v="Jun-2024"/>
    <n v="0.1921845594657616"/>
  </r>
  <r>
    <x v="23"/>
    <x v="23"/>
    <d v="2025-04-12T00:00:00"/>
    <s v="Same Day"/>
    <x v="23"/>
    <x v="23"/>
    <x v="1"/>
    <x v="2"/>
    <x v="1"/>
    <x v="1"/>
    <s v="Optional background algorithm"/>
    <n v="2460.54878267699"/>
    <n v="5.3347745978155396"/>
    <n v="5"/>
    <n v="0.243860856082602"/>
    <n v="0.24"/>
    <n v="472.97642474578703"/>
    <n v="472.98"/>
    <s v="Profit"/>
    <s v="Jan-2025"/>
    <n v="0.19222395754787899"/>
  </r>
  <r>
    <x v="24"/>
    <x v="24"/>
    <d v="2025-04-25T00:00:00"/>
    <s v="Standard Class"/>
    <x v="24"/>
    <x v="24"/>
    <x v="2"/>
    <x v="1"/>
    <x v="0"/>
    <x v="9"/>
    <s v="Devolved cohesive Internet solution"/>
    <n v="2460.4431991699998"/>
    <n v="5.3342079000440101"/>
    <n v="5"/>
    <n v="0.243848818477827"/>
    <n v="0.24"/>
    <n v="473.05307412900402"/>
    <n v="473.05"/>
    <s v="Loss"/>
    <s v="Jul-2024"/>
    <n v="0.19226335901132879"/>
  </r>
  <r>
    <x v="25"/>
    <x v="25"/>
    <d v="2025-04-24T00:00:00"/>
    <s v="Same Day"/>
    <x v="25"/>
    <x v="25"/>
    <x v="2"/>
    <x v="1"/>
    <x v="2"/>
    <x v="3"/>
    <s v="Programmable impactful access"/>
    <n v="2460.3376156630102"/>
    <n v="5.3336412022724797"/>
    <n v="5"/>
    <n v="0.24383678087305199"/>
    <n v="0.24"/>
    <n v="473.12972351221998"/>
    <n v="473.13"/>
    <s v="Profit"/>
    <s v="Nov-2023"/>
    <n v="0.19230276385654546"/>
  </r>
  <r>
    <x v="26"/>
    <x v="26"/>
    <d v="2025-05-04T00:00:00"/>
    <s v="Same Day"/>
    <x v="26"/>
    <x v="26"/>
    <x v="1"/>
    <x v="1"/>
    <x v="2"/>
    <x v="6"/>
    <s v="Right-sized hybrid policy"/>
    <n v="2460.2320321560201"/>
    <n v="5.3330745045009502"/>
    <n v="5"/>
    <n v="0.24382474326827799"/>
    <n v="0.24"/>
    <n v="473.206372895436"/>
    <n v="473.21"/>
    <s v="Profit"/>
    <s v="Mar-2025"/>
    <n v="0.19234217208396495"/>
  </r>
  <r>
    <x v="27"/>
    <x v="27"/>
    <d v="2025-04-30T00:00:00"/>
    <s v="Standard Class"/>
    <x v="27"/>
    <x v="27"/>
    <x v="2"/>
    <x v="2"/>
    <x v="1"/>
    <x v="2"/>
    <s v="Enhanced systematic installation"/>
    <n v="2460.12644864903"/>
    <n v="5.3325078067294198"/>
    <n v="5"/>
    <n v="0.24381270566350299"/>
    <n v="0.24"/>
    <n v="473.28302227865299"/>
    <n v="473.28"/>
    <s v="Profit"/>
    <s v="Jul-2024"/>
    <n v="0.19238158369402303"/>
  </r>
  <r>
    <x v="28"/>
    <x v="28"/>
    <d v="2025-04-15T00:00:00"/>
    <s v="Same Day"/>
    <x v="28"/>
    <x v="28"/>
    <x v="1"/>
    <x v="2"/>
    <x v="0"/>
    <x v="0"/>
    <s v="Automated uniform info-me diaries"/>
    <n v="2460.0208651420398"/>
    <n v="5.3319411089579001"/>
    <n v="5"/>
    <n v="0.24380066805872799"/>
    <n v="0.24"/>
    <n v="473.35967166186902"/>
    <n v="473.36"/>
    <s v="Profit"/>
    <s v="Nov-2024"/>
    <n v="0.19242099868715445"/>
  </r>
  <r>
    <x v="29"/>
    <x v="29"/>
    <d v="2025-04-24T00:00:00"/>
    <s v="First Class"/>
    <x v="29"/>
    <x v="29"/>
    <x v="0"/>
    <x v="1"/>
    <x v="2"/>
    <x v="10"/>
    <s v="Digitized directional Local Area Network"/>
    <n v="2459.9152816350502"/>
    <n v="5.3313744111863697"/>
    <n v="5"/>
    <n v="0.24378863045395299"/>
    <n v="0.24"/>
    <n v="473.436321045086"/>
    <n v="473.44"/>
    <s v="Profit"/>
    <s v="Jul-2024"/>
    <n v="0.1924604170637956"/>
  </r>
  <r>
    <x v="30"/>
    <x v="30"/>
    <d v="2025-04-21T00:00:00"/>
    <s v="Same Day"/>
    <x v="30"/>
    <x v="30"/>
    <x v="0"/>
    <x v="2"/>
    <x v="2"/>
    <x v="10"/>
    <s v="Profound executive firmware"/>
    <n v="2459.8096981280601"/>
    <n v="5.3308077134148402"/>
    <n v="5"/>
    <n v="0.24377659284917799"/>
    <n v="0.24"/>
    <n v="473.51297042830203"/>
    <n v="473.51"/>
    <s v="Profit"/>
    <s v="May-2023"/>
    <n v="0.19249983882438149"/>
  </r>
  <r>
    <x v="31"/>
    <x v="31"/>
    <d v="2025-04-11T00:00:00"/>
    <s v="Second Class"/>
    <x v="31"/>
    <x v="31"/>
    <x v="2"/>
    <x v="3"/>
    <x v="1"/>
    <x v="1"/>
    <s v="Organized reciprocal portal"/>
    <n v="2459.7041146210599"/>
    <n v="5.3302410156433098"/>
    <n v="5"/>
    <n v="0.24376455524440299"/>
    <n v="0.24"/>
    <n v="473.58961981151901"/>
    <n v="473.59"/>
    <s v="Profit"/>
    <s v="Mar-2025"/>
    <n v="0.19253926396934937"/>
  </r>
  <r>
    <x v="32"/>
    <x v="32"/>
    <d v="2025-04-29T00:00:00"/>
    <s v="Same Day"/>
    <x v="32"/>
    <x v="32"/>
    <x v="2"/>
    <x v="3"/>
    <x v="0"/>
    <x v="11"/>
    <s v="Universal 6thgeneration circuit"/>
    <n v="2459.5985311140698"/>
    <n v="5.3296743178717803"/>
    <n v="5"/>
    <n v="0.24375251763962899"/>
    <n v="0.24"/>
    <n v="473.66626919473498"/>
    <n v="473.67"/>
    <s v="Loss"/>
    <s v="May-2024"/>
    <n v="0.19257869249913273"/>
  </r>
  <r>
    <x v="33"/>
    <x v="33"/>
    <d v="2025-04-28T00:00:00"/>
    <s v="Second Class"/>
    <x v="33"/>
    <x v="33"/>
    <x v="1"/>
    <x v="0"/>
    <x v="2"/>
    <x v="3"/>
    <s v="Self-enabling static adapter"/>
    <n v="2459.4929476070802"/>
    <n v="5.3291076201002499"/>
    <n v="5"/>
    <n v="0.24374048003485399"/>
    <n v="0.24"/>
    <n v="473.74291857795203"/>
    <n v="473.74"/>
    <s v="Loss"/>
    <s v="Aug-2024"/>
    <n v="0.19261812441416909"/>
  </r>
  <r>
    <x v="34"/>
    <x v="34"/>
    <d v="2025-04-12T00:00:00"/>
    <s v="Standard Class"/>
    <x v="34"/>
    <x v="34"/>
    <x v="1"/>
    <x v="3"/>
    <x v="1"/>
    <x v="2"/>
    <s v="Optional user-facing model"/>
    <n v="2459.3873641000901"/>
    <n v="5.3285409223287301"/>
    <n v="5"/>
    <n v="0.24372844243007899"/>
    <n v="0.24"/>
    <n v="473.81956796116799"/>
    <n v="473.82"/>
    <s v="Loss"/>
    <s v="Feb-2024"/>
    <n v="0.19265755971489365"/>
  </r>
  <r>
    <x v="35"/>
    <x v="35"/>
    <d v="2025-05-06T00:00:00"/>
    <s v="Standard Class"/>
    <x v="35"/>
    <x v="35"/>
    <x v="2"/>
    <x v="0"/>
    <x v="2"/>
    <x v="10"/>
    <s v="Up-sized stable customer loyalty"/>
    <n v="2459.2817805930999"/>
    <n v="5.3279742245571997"/>
    <n v="5"/>
    <n v="0.24371640482530399"/>
    <n v="0.24"/>
    <n v="473.89621734438498"/>
    <n v="473.9"/>
    <s v="Profit"/>
    <s v="Jun-2023"/>
    <n v="0.19269699840174329"/>
  </r>
  <r>
    <x v="36"/>
    <x v="36"/>
    <d v="2025-05-07T00:00:00"/>
    <s v="Second Class"/>
    <x v="36"/>
    <x v="36"/>
    <x v="1"/>
    <x v="1"/>
    <x v="0"/>
    <x v="9"/>
    <s v="Integrated upward-trending intranet"/>
    <n v="2459.1761970861098"/>
    <n v="5.3274075267856702"/>
    <n v="5"/>
    <n v="0.24370436722052899"/>
    <n v="0.24"/>
    <n v="473.972866727601"/>
    <n v="473.97"/>
    <s v="Profit"/>
    <s v="Jul-2023"/>
    <n v="0.19273644047515334"/>
  </r>
  <r>
    <x v="37"/>
    <x v="37"/>
    <d v="2025-04-15T00:00:00"/>
    <s v="Standard Class"/>
    <x v="37"/>
    <x v="37"/>
    <x v="0"/>
    <x v="1"/>
    <x v="2"/>
    <x v="5"/>
    <s v="Triple-buffered executive concept"/>
    <n v="2459.0706135791202"/>
    <n v="5.3268408290141398"/>
    <n v="5"/>
    <n v="0.24369232961575399"/>
    <n v="0.24"/>
    <n v="474.04951611081799"/>
    <n v="474.05"/>
    <s v="Profit"/>
    <s v="Oct-2023"/>
    <n v="0.1927758859355608"/>
  </r>
  <r>
    <x v="38"/>
    <x v="38"/>
    <d v="2025-04-16T00:00:00"/>
    <s v="First Class"/>
    <x v="38"/>
    <x v="38"/>
    <x v="2"/>
    <x v="0"/>
    <x v="1"/>
    <x v="8"/>
    <s v="Enhanced optimizing portal"/>
    <n v="2458.96503007213"/>
    <n v="5.3262741312426103"/>
    <n v="5"/>
    <n v="0.24368029201097999"/>
    <n v="0.24"/>
    <n v="474.12616549403401"/>
    <n v="474.13"/>
    <s v="Profit"/>
    <s v="May-2024"/>
    <n v="0.19281533478340121"/>
  </r>
  <r>
    <x v="39"/>
    <x v="39"/>
    <d v="2025-04-24T00:00:00"/>
    <s v="Same Day"/>
    <x v="39"/>
    <x v="39"/>
    <x v="1"/>
    <x v="0"/>
    <x v="1"/>
    <x v="8"/>
    <s v="Business-focused disintermediate projection"/>
    <n v="2458.8594465651299"/>
    <n v="5.3257074334710799"/>
    <n v="5"/>
    <n v="0.24366825440620499"/>
    <n v="0.24"/>
    <n v="474.202814877251"/>
    <n v="474.2"/>
    <s v="Profit"/>
    <s v="Nov-2023"/>
    <n v="0.19285478701911252"/>
  </r>
  <r>
    <x v="40"/>
    <x v="40"/>
    <d v="2025-05-07T00:00:00"/>
    <s v="Second Class"/>
    <x v="40"/>
    <x v="40"/>
    <x v="2"/>
    <x v="0"/>
    <x v="0"/>
    <x v="11"/>
    <s v="Profit-focused neutral customer loyalty"/>
    <n v="2458.7538630581398"/>
    <n v="5.3251407356995601"/>
    <n v="5"/>
    <n v="0.24365621680142999"/>
    <n v="0.24"/>
    <n v="474.27946426046702"/>
    <n v="474.28"/>
    <s v="Profit"/>
    <s v="May-2024"/>
    <n v="0.19289424264312877"/>
  </r>
  <r>
    <x v="41"/>
    <x v="41"/>
    <d v="2025-04-26T00:00:00"/>
    <s v="First Class"/>
    <x v="41"/>
    <x v="41"/>
    <x v="0"/>
    <x v="2"/>
    <x v="2"/>
    <x v="5"/>
    <s v="Organized fault-tolerant system engine"/>
    <n v="2458.6482795511502"/>
    <n v="5.3245740379280297"/>
    <n v="5"/>
    <n v="0.24364417919665499"/>
    <n v="0.24"/>
    <n v="474.35611364368401"/>
    <n v="474.36"/>
    <s v="Profit"/>
    <s v="Oct-2024"/>
    <n v="0.19293370165588802"/>
  </r>
  <r>
    <x v="42"/>
    <x v="42"/>
    <d v="2025-04-20T00:00:00"/>
    <s v="Same Day"/>
    <x v="42"/>
    <x v="42"/>
    <x v="0"/>
    <x v="3"/>
    <x v="2"/>
    <x v="10"/>
    <s v="Business-focused local structure"/>
    <n v="2458.54269604416"/>
    <n v="5.3240073401565002"/>
    <n v="5"/>
    <n v="0.24363214159188001"/>
    <n v="0.24"/>
    <n v="474.43276302689998"/>
    <n v="474.43"/>
    <s v="Loss"/>
    <s v="Jun-2023"/>
    <n v="0.19297316405782619"/>
  </r>
  <r>
    <x v="43"/>
    <x v="43"/>
    <d v="2025-04-19T00:00:00"/>
    <s v="Second Class"/>
    <x v="43"/>
    <x v="43"/>
    <x v="0"/>
    <x v="3"/>
    <x v="0"/>
    <x v="0"/>
    <s v="Fundamental leading-edge adapter"/>
    <n v="2458.4371125371699"/>
    <n v="5.3234406423849698"/>
    <n v="5"/>
    <n v="0.24362010398710501"/>
    <n v="0.24"/>
    <n v="474.50941241011702"/>
    <n v="474.51"/>
    <s v="Profit"/>
    <s v="Nov-2023"/>
    <n v="0.1930126298493807"/>
  </r>
  <r>
    <x v="44"/>
    <x v="44"/>
    <d v="2025-04-17T00:00:00"/>
    <s v="Standard Class"/>
    <x v="44"/>
    <x v="44"/>
    <x v="0"/>
    <x v="2"/>
    <x v="0"/>
    <x v="0"/>
    <s v="Ameliorated next generation intranet"/>
    <n v="2458.3315290301798"/>
    <n v="5.3228739446134403"/>
    <n v="5"/>
    <n v="0.24360806638233101"/>
    <n v="0.24"/>
    <n v="474.58606179333299"/>
    <n v="474.59"/>
    <s v="Profit"/>
    <s v="Oct-2023"/>
    <n v="0.19305209903098741"/>
  </r>
  <r>
    <x v="45"/>
    <x v="45"/>
    <d v="2025-05-06T00:00:00"/>
    <s v="Same Day"/>
    <x v="45"/>
    <x v="45"/>
    <x v="0"/>
    <x v="0"/>
    <x v="2"/>
    <x v="10"/>
    <s v="Upgradable radical synergy"/>
    <n v="2458.2259455231901"/>
    <n v="5.3223072468419197"/>
    <n v="5"/>
    <n v="0.24359602877755601"/>
    <n v="0.24"/>
    <n v="474.66271117654998"/>
    <n v="474.66"/>
    <s v="Profit"/>
    <s v="Apr-2024"/>
    <n v="0.19309157160308402"/>
  </r>
  <r>
    <x v="46"/>
    <x v="46"/>
    <d v="2025-04-29T00:00:00"/>
    <s v="Same Day"/>
    <x v="46"/>
    <x v="46"/>
    <x v="0"/>
    <x v="0"/>
    <x v="1"/>
    <x v="8"/>
    <s v="Networked static core"/>
    <n v="2458.1203620162"/>
    <n v="5.3217405490703902"/>
    <n v="5"/>
    <n v="0.24358399117278101"/>
    <n v="0.24"/>
    <n v="474.739360559766"/>
    <n v="474.74"/>
    <s v="Profit"/>
    <s v="Jan-2024"/>
    <n v="0.19313104756610663"/>
  </r>
  <r>
    <x v="47"/>
    <x v="47"/>
    <d v="2025-04-12T00:00:00"/>
    <s v="Standard Class"/>
    <x v="47"/>
    <x v="47"/>
    <x v="2"/>
    <x v="1"/>
    <x v="0"/>
    <x v="0"/>
    <s v="Profound encompassing Internet solution"/>
    <n v="2458.0147785092099"/>
    <n v="5.3211738512988598"/>
    <n v="5"/>
    <n v="0.24357195356800601"/>
    <n v="0.24"/>
    <n v="474.81600994298299"/>
    <n v="474.82"/>
    <s v="Profit"/>
    <s v="May-2023"/>
    <n v="0.193170526920493"/>
  </r>
  <r>
    <x v="48"/>
    <x v="48"/>
    <d v="2025-04-15T00:00:00"/>
    <s v="Second Class"/>
    <x v="8"/>
    <x v="48"/>
    <x v="1"/>
    <x v="3"/>
    <x v="1"/>
    <x v="7"/>
    <s v="Face-to-face clear-thinking groupware"/>
    <n v="2457.9091950022098"/>
    <n v="5.3206071535273303"/>
    <n v="5"/>
    <n v="0.24355991596323101"/>
    <n v="0.24"/>
    <n v="474.89265932619901"/>
    <n v="474.89"/>
    <s v="Profit"/>
    <s v="Oct-2023"/>
    <n v="0.19321000966668017"/>
  </r>
  <r>
    <x v="49"/>
    <x v="49"/>
    <d v="2025-04-16T00:00:00"/>
    <s v="Same Day"/>
    <x v="48"/>
    <x v="49"/>
    <x v="0"/>
    <x v="3"/>
    <x v="1"/>
    <x v="7"/>
    <s v="Diverse fresh-thinking hub"/>
    <n v="2457.8036114952201"/>
    <n v="5.3200404557557999"/>
    <n v="5"/>
    <n v="0.24354787835845701"/>
    <n v="0.24"/>
    <n v="474.969308709416"/>
    <n v="474.97"/>
    <s v="Profit"/>
    <s v="Jul-2023"/>
    <n v="0.19324949580510439"/>
  </r>
  <r>
    <x v="50"/>
    <x v="43"/>
    <d v="2025-04-09T00:00:00"/>
    <s v="Standard Class"/>
    <x v="49"/>
    <x v="50"/>
    <x v="1"/>
    <x v="1"/>
    <x v="2"/>
    <x v="3"/>
    <s v="Balanced national budgetary management"/>
    <n v="2457.69802798823"/>
    <n v="5.3194737579842704"/>
    <n v="5"/>
    <n v="0.24353584075368201"/>
    <n v="0.24"/>
    <n v="475.04595809263202"/>
    <n v="475.05"/>
    <s v="Profit"/>
    <s v="Nov-2023"/>
    <n v="0.19328898533620301"/>
  </r>
  <r>
    <x v="51"/>
    <x v="50"/>
    <d v="2025-05-03T00:00:00"/>
    <s v="First Class"/>
    <x v="50"/>
    <x v="51"/>
    <x v="2"/>
    <x v="1"/>
    <x v="0"/>
    <x v="11"/>
    <s v="Organized clear-thinking contingency"/>
    <n v="2457.5924444812399"/>
    <n v="5.3189070602127497"/>
    <n v="5"/>
    <n v="0.24352380314890701"/>
    <n v="0.24"/>
    <n v="475.12260747584901"/>
    <n v="475.12"/>
    <s v="Profit"/>
    <s v="Jan-2025"/>
    <n v="0.19332847826041397"/>
  </r>
  <r>
    <x v="52"/>
    <x v="51"/>
    <d v="2025-04-10T00:00:00"/>
    <s v="First Class"/>
    <x v="51"/>
    <x v="52"/>
    <x v="2"/>
    <x v="1"/>
    <x v="0"/>
    <x v="9"/>
    <s v="Expanded solution-oriented portal"/>
    <n v="2457.4868609742498"/>
    <n v="5.3183403624412202"/>
    <n v="5"/>
    <n v="0.24351176554413201"/>
    <n v="0.24"/>
    <n v="475.19925685906497"/>
    <n v="475.2"/>
    <s v="Profit"/>
    <s v="Mar-2024"/>
    <n v="0.19336797457817384"/>
  </r>
  <r>
    <x v="53"/>
    <x v="52"/>
    <d v="2025-04-10T00:00:00"/>
    <s v="Same Day"/>
    <x v="52"/>
    <x v="53"/>
    <x v="1"/>
    <x v="0"/>
    <x v="2"/>
    <x v="4"/>
    <s v="Stand-alone eco-centric product"/>
    <n v="2457.3812774672601"/>
    <n v="5.3177736646696898"/>
    <n v="5"/>
    <n v="0.24349972793935701"/>
    <n v="0.24"/>
    <n v="475.27590624228202"/>
    <n v="475.28"/>
    <s v="Profit"/>
    <s v="Jul-2023"/>
    <n v="0.19340747428992086"/>
  </r>
  <r>
    <x v="54"/>
    <x v="53"/>
    <d v="2025-05-02T00:00:00"/>
    <s v="Same Day"/>
    <x v="53"/>
    <x v="54"/>
    <x v="2"/>
    <x v="0"/>
    <x v="2"/>
    <x v="6"/>
    <s v="Reactive radical adapter"/>
    <n v="2457.27569396027"/>
    <n v="5.3172069668981603"/>
    <n v="5"/>
    <n v="0.24348769033458201"/>
    <n v="0.24"/>
    <n v="475.35255562549798"/>
    <n v="475.35"/>
    <s v="Loss"/>
    <s v="Oct-2023"/>
    <n v="0.19344697739609173"/>
  </r>
  <r>
    <x v="55"/>
    <x v="54"/>
    <d v="2025-04-23T00:00:00"/>
    <s v="First Class"/>
    <x v="54"/>
    <x v="55"/>
    <x v="2"/>
    <x v="1"/>
    <x v="2"/>
    <x v="4"/>
    <s v="Face-to-face mobile contingency"/>
    <n v="2457.1701104532799"/>
    <n v="5.3166402691266299"/>
    <n v="5"/>
    <n v="0.24347565272980801"/>
    <n v="0.24"/>
    <n v="475.42920500871401"/>
    <n v="475.43"/>
    <s v="Profit"/>
    <s v="Apr-2025"/>
    <n v="0.19348648389712444"/>
  </r>
  <r>
    <x v="56"/>
    <x v="55"/>
    <d v="2025-04-24T00:00:00"/>
    <s v="First Class"/>
    <x v="55"/>
    <x v="56"/>
    <x v="0"/>
    <x v="0"/>
    <x v="0"/>
    <x v="11"/>
    <s v="Phased didactic productivity"/>
    <n v="2457.0645269462898"/>
    <n v="5.3160735713551004"/>
    <n v="5"/>
    <n v="0.24346361512503301"/>
    <n v="0.24"/>
    <n v="475.505854391931"/>
    <n v="475.51"/>
    <s v="Profit"/>
    <s v="Feb-2024"/>
    <n v="0.19352599379345697"/>
  </r>
  <r>
    <x v="57"/>
    <x v="56"/>
    <d v="2025-04-19T00:00:00"/>
    <s v="Standard Class"/>
    <x v="56"/>
    <x v="57"/>
    <x v="1"/>
    <x v="2"/>
    <x v="2"/>
    <x v="4"/>
    <s v="De-engineered systemic middleware"/>
    <n v="2456.9589434392901"/>
    <n v="5.3155068735835798"/>
    <n v="5"/>
    <n v="0.24345157752025801"/>
    <n v="0.24"/>
    <n v="475.58250377514702"/>
    <n v="475.58"/>
    <s v="Loss"/>
    <s v="Jan-2025"/>
    <n v="0.19356550708552708"/>
  </r>
  <r>
    <x v="58"/>
    <x v="57"/>
    <d v="2025-04-14T00:00:00"/>
    <s v="Same Day"/>
    <x v="57"/>
    <x v="58"/>
    <x v="1"/>
    <x v="2"/>
    <x v="0"/>
    <x v="0"/>
    <s v="Decentralized grid-enabled core"/>
    <n v="2456.8533599323"/>
    <n v="5.3149401758120502"/>
    <n v="5"/>
    <n v="0.24343953991548301"/>
    <n v="0.24"/>
    <n v="475.65915315836401"/>
    <n v="475.66"/>
    <s v="Profit"/>
    <s v="Sep-2023"/>
    <n v="0.19360502377377178"/>
  </r>
  <r>
    <x v="59"/>
    <x v="47"/>
    <d v="2025-04-10T00:00:00"/>
    <s v="Second Class"/>
    <x v="58"/>
    <x v="59"/>
    <x v="2"/>
    <x v="1"/>
    <x v="0"/>
    <x v="12"/>
    <s v="Distributed multimedia encryption"/>
    <n v="2456.7477764253099"/>
    <n v="5.3143734780405198"/>
    <n v="5"/>
    <n v="0.243427502310708"/>
    <n v="0.24"/>
    <n v="475.73580254157997"/>
    <n v="475.74"/>
    <s v="Profit"/>
    <s v="May-2023"/>
    <n v="0.19364454385862892"/>
  </r>
  <r>
    <x v="60"/>
    <x v="58"/>
    <d v="2025-04-11T00:00:00"/>
    <s v="First Class"/>
    <x v="59"/>
    <x v="60"/>
    <x v="0"/>
    <x v="1"/>
    <x v="2"/>
    <x v="10"/>
    <s v="Proactive well-modulated algorithm"/>
    <n v="2456.6421929183198"/>
    <n v="5.3138067802689903"/>
    <n v="5"/>
    <n v="0.243415464705933"/>
    <n v="0.24"/>
    <n v="475.81245192479702"/>
    <n v="475.81"/>
    <s v="Profit"/>
    <s v="Jul-2024"/>
    <n v="0.19368406734053728"/>
  </r>
  <r>
    <x v="61"/>
    <x v="59"/>
    <d v="2025-04-19T00:00:00"/>
    <s v="Same Day"/>
    <x v="60"/>
    <x v="61"/>
    <x v="2"/>
    <x v="3"/>
    <x v="2"/>
    <x v="3"/>
    <s v="Total national orchestration"/>
    <n v="2456.5366094113301"/>
    <n v="5.3132400824974599"/>
    <n v="5"/>
    <n v="0.243403427101159"/>
    <n v="0.24"/>
    <n v="475.88910130801298"/>
    <n v="475.89"/>
    <s v="Profit"/>
    <s v="Aug-2023"/>
    <n v="0.19372359421993399"/>
  </r>
  <r>
    <x v="62"/>
    <x v="12"/>
    <d v="2025-04-29T00:00:00"/>
    <s v="Same Day"/>
    <x v="61"/>
    <x v="62"/>
    <x v="1"/>
    <x v="1"/>
    <x v="2"/>
    <x v="10"/>
    <s v="Organized methodical website"/>
    <n v="2456.43102590434"/>
    <n v="5.3126733847259304"/>
    <n v="5"/>
    <n v="0.243391389496384"/>
    <n v="0.24"/>
    <n v="475.96575069123003"/>
    <n v="475.97"/>
    <s v="Profit"/>
    <s v="Sep-2024"/>
    <n v="0.19376312449725808"/>
  </r>
  <r>
    <x v="63"/>
    <x v="60"/>
    <d v="2025-04-20T00:00:00"/>
    <s v="Standard Class"/>
    <x v="62"/>
    <x v="63"/>
    <x v="1"/>
    <x v="1"/>
    <x v="0"/>
    <x v="0"/>
    <s v="Triple-buffered multi-tasking frame"/>
    <n v="2456.3254423973499"/>
    <n v="5.3121066869544098"/>
    <n v="5"/>
    <n v="0.243379351891609"/>
    <n v="0.24"/>
    <n v="476.04240007444599"/>
    <n v="476.04"/>
    <s v="Profit"/>
    <s v="Sep-2023"/>
    <n v="0.19380265817294684"/>
  </r>
  <r>
    <x v="64"/>
    <x v="61"/>
    <d v="2025-04-15T00:00:00"/>
    <s v="First Class"/>
    <x v="63"/>
    <x v="64"/>
    <x v="2"/>
    <x v="3"/>
    <x v="0"/>
    <x v="13"/>
    <s v="Synergistic heuristic solution"/>
    <n v="2456.2198588903598"/>
    <n v="5.3115399891828803"/>
    <n v="5"/>
    <n v="0.243367314286834"/>
    <n v="0.24"/>
    <n v="476.11904945766298"/>
    <n v="476.12"/>
    <s v="Profit"/>
    <s v="Feb-2025"/>
    <n v="0.19384219524743931"/>
  </r>
  <r>
    <x v="65"/>
    <x v="62"/>
    <d v="2025-04-14T00:00:00"/>
    <s v="Standard Class"/>
    <x v="64"/>
    <x v="65"/>
    <x v="2"/>
    <x v="0"/>
    <x v="1"/>
    <x v="2"/>
    <s v="Fundamental disintermediate project"/>
    <n v="2456.1142753833701"/>
    <n v="5.3109732914113499"/>
    <n v="5"/>
    <n v="0.243355276682059"/>
    <n v="0.24"/>
    <n v="476.195698840879"/>
    <n v="476.2"/>
    <s v="Profit"/>
    <s v="May-2023"/>
    <n v="0.19388173572117304"/>
  </r>
  <r>
    <x v="66"/>
    <x v="63"/>
    <d v="2025-04-21T00:00:00"/>
    <s v="Second Class"/>
    <x v="65"/>
    <x v="66"/>
    <x v="0"/>
    <x v="3"/>
    <x v="2"/>
    <x v="6"/>
    <s v="Polarized 24hour toolset"/>
    <n v="2456.00869187637"/>
    <n v="5.3104065936398204"/>
    <n v="5"/>
    <n v="0.243343239077284"/>
    <n v="0.24"/>
    <n v="476.27234822409599"/>
    <n v="476.27"/>
    <s v="Profit"/>
    <s v="Jul-2023"/>
    <n v="0.19392127959458805"/>
  </r>
  <r>
    <x v="67"/>
    <x v="64"/>
    <d v="2025-05-05T00:00:00"/>
    <s v="Second Class"/>
    <x v="66"/>
    <x v="67"/>
    <x v="0"/>
    <x v="1"/>
    <x v="0"/>
    <x v="9"/>
    <s v="Quality-focused mission-critical challenge"/>
    <n v="2455.9031083693799"/>
    <n v="5.30983989586829"/>
    <n v="5"/>
    <n v="0.24333120147251"/>
    <n v="0.24"/>
    <n v="476.34899760731201"/>
    <n v="476.35"/>
    <s v="Profit"/>
    <s v="Dec-2023"/>
    <n v="0.19396082686812038"/>
  </r>
  <r>
    <x v="68"/>
    <x v="65"/>
    <d v="2025-04-25T00:00:00"/>
    <s v="Same Day"/>
    <x v="67"/>
    <x v="68"/>
    <x v="0"/>
    <x v="3"/>
    <x v="2"/>
    <x v="10"/>
    <s v="Distributed value-added Graphical User Interface"/>
    <n v="2455.7975248623902"/>
    <n v="5.3092731980967596"/>
    <n v="5"/>
    <n v="0.243319163867735"/>
    <n v="0.24"/>
    <n v="476.425646990529"/>
    <n v="476.43"/>
    <s v="Profit"/>
    <s v="Jan-2024"/>
    <n v="0.1940003775422102"/>
  </r>
  <r>
    <x v="69"/>
    <x v="66"/>
    <d v="2025-04-30T00:00:00"/>
    <s v="Standard Class"/>
    <x v="68"/>
    <x v="69"/>
    <x v="0"/>
    <x v="1"/>
    <x v="1"/>
    <x v="2"/>
    <s v="Seamless dedicated workforce"/>
    <n v="2455.6919413554001"/>
    <n v="5.3087065003252398"/>
    <n v="5"/>
    <n v="0.24330712626296"/>
    <n v="0.24"/>
    <n v="476.50229637374503"/>
    <n v="476.5"/>
    <s v="Profit"/>
    <s v="Jul-2023"/>
    <n v="0.19403993161729532"/>
  </r>
  <r>
    <x v="70"/>
    <x v="67"/>
    <d v="2025-04-23T00:00:00"/>
    <s v="First Class"/>
    <x v="69"/>
    <x v="70"/>
    <x v="2"/>
    <x v="2"/>
    <x v="0"/>
    <x v="9"/>
    <s v="Innovative fresh-thinking application"/>
    <n v="2455.58635784841"/>
    <n v="5.3081398025537103"/>
    <n v="5"/>
    <n v="0.243295088658185"/>
    <n v="0.24"/>
    <n v="476.57894575696201"/>
    <n v="476.58"/>
    <s v="Profit"/>
    <s v="Mar-2024"/>
    <n v="0.19407948909381526"/>
  </r>
  <r>
    <x v="71"/>
    <x v="68"/>
    <d v="2025-04-26T00:00:00"/>
    <s v="First Class"/>
    <x v="70"/>
    <x v="71"/>
    <x v="0"/>
    <x v="3"/>
    <x v="0"/>
    <x v="12"/>
    <s v="Re-contextualized reciprocal challenge"/>
    <n v="2455.4807743414199"/>
    <n v="5.3075731047821799"/>
    <n v="5"/>
    <n v="0.24328305105341"/>
    <n v="0.24"/>
    <n v="476.65559514017798"/>
    <n v="476.66"/>
    <s v="Loss"/>
    <s v="Aug-2023"/>
    <n v="0.19411904997220797"/>
  </r>
  <r>
    <x v="72"/>
    <x v="1"/>
    <d v="2025-04-18T00:00:00"/>
    <s v="First Class"/>
    <x v="71"/>
    <x v="72"/>
    <x v="1"/>
    <x v="3"/>
    <x v="0"/>
    <x v="13"/>
    <s v="Optional 6thgeneration hierarchy"/>
    <n v="2455.3751908344302"/>
    <n v="5.3070064070106504"/>
    <n v="5"/>
    <n v="0.243271013448635"/>
    <n v="0.24"/>
    <n v="476.73224452339502"/>
    <n v="476.73"/>
    <s v="Profit"/>
    <s v="Jun-2023"/>
    <n v="0.19415861425291309"/>
  </r>
  <r>
    <x v="73"/>
    <x v="69"/>
    <d v="2025-04-18T00:00:00"/>
    <s v="Second Class"/>
    <x v="72"/>
    <x v="73"/>
    <x v="2"/>
    <x v="2"/>
    <x v="1"/>
    <x v="7"/>
    <s v="Balanced systemic capacity"/>
    <n v="2455.2696073274401"/>
    <n v="5.30643970923912"/>
    <n v="5"/>
    <n v="0.24325897584386"/>
    <n v="0.24"/>
    <n v="476.80889390661099"/>
    <n v="476.81"/>
    <s v="Profit"/>
    <s v="Dec-2024"/>
    <n v="0.19419818193636879"/>
  </r>
  <r>
    <x v="74"/>
    <x v="70"/>
    <d v="2025-04-10T00:00:00"/>
    <s v="First Class"/>
    <x v="73"/>
    <x v="74"/>
    <x v="2"/>
    <x v="1"/>
    <x v="1"/>
    <x v="8"/>
    <s v="Stand-alone 3rdgeneration intranet"/>
    <n v="2455.16402382044"/>
    <n v="5.3058730114675896"/>
    <n v="5"/>
    <n v="0.243246938239086"/>
    <n v="0.24"/>
    <n v="476.88554328982798"/>
    <n v="476.89"/>
    <s v="Profit"/>
    <s v="Jun-2023"/>
    <n v="0.19423775302301566"/>
  </r>
  <r>
    <x v="75"/>
    <x v="71"/>
    <d v="2025-05-04T00:00:00"/>
    <s v="Standard Class"/>
    <x v="74"/>
    <x v="75"/>
    <x v="2"/>
    <x v="1"/>
    <x v="1"/>
    <x v="2"/>
    <s v="De-engineered 3rdgeneration Graphical User Interface"/>
    <n v="2455.0584403134499"/>
    <n v="5.3053063136960699"/>
    <n v="5"/>
    <n v="0.243234900634311"/>
    <n v="0.24"/>
    <n v="476.962192673044"/>
    <n v="476.96"/>
    <s v="Profit"/>
    <s v="Mar-2025"/>
    <n v="0.19427732751329041"/>
  </r>
  <r>
    <x v="76"/>
    <x v="12"/>
    <d v="2025-04-27T00:00:00"/>
    <s v="Same Day"/>
    <x v="75"/>
    <x v="76"/>
    <x v="2"/>
    <x v="0"/>
    <x v="2"/>
    <x v="5"/>
    <s v="Devolved asynchronous infrastructure"/>
    <n v="2454.9528568064602"/>
    <n v="5.3047396159245404"/>
    <n v="5"/>
    <n v="0.243222863029536"/>
    <n v="0.24"/>
    <n v="477.03884205626099"/>
    <n v="477.04"/>
    <s v="Profit"/>
    <s v="Sep-2024"/>
    <n v="0.19431690540763369"/>
  </r>
  <r>
    <x v="77"/>
    <x v="72"/>
    <d v="2025-04-17T00:00:00"/>
    <s v="Standard Class"/>
    <x v="76"/>
    <x v="77"/>
    <x v="1"/>
    <x v="1"/>
    <x v="2"/>
    <x v="4"/>
    <s v="Enhanced 5thgeneration superstructure"/>
    <n v="2454.8472732994701"/>
    <n v="5.30417291815301"/>
    <n v="5"/>
    <n v="0.243210825424761"/>
    <n v="0.24"/>
    <n v="477.11549143947701"/>
    <n v="477.12"/>
    <s v="Profit"/>
    <s v="Dec-2024"/>
    <n v="0.19435648670648403"/>
  </r>
  <r>
    <x v="78"/>
    <x v="73"/>
    <d v="2025-05-08T00:00:00"/>
    <s v="Same Day"/>
    <x v="77"/>
    <x v="78"/>
    <x v="2"/>
    <x v="0"/>
    <x v="0"/>
    <x v="11"/>
    <s v="Optional neutral secured line"/>
    <n v="2454.74168979248"/>
    <n v="5.3036062203814804"/>
    <n v="5"/>
    <n v="0.243198787819986"/>
    <n v="0.24"/>
    <n v="477.192140822694"/>
    <n v="477.19"/>
    <s v="Profit"/>
    <s v="Mar-2024"/>
    <n v="0.19439607141028151"/>
  </r>
  <r>
    <x v="79"/>
    <x v="8"/>
    <d v="2025-04-14T00:00:00"/>
    <s v="First Class"/>
    <x v="78"/>
    <x v="79"/>
    <x v="2"/>
    <x v="2"/>
    <x v="1"/>
    <x v="2"/>
    <s v="Streamlined user-facing definition"/>
    <n v="2454.6361062854899"/>
    <n v="5.30303952260995"/>
    <n v="5"/>
    <n v="0.24318675021521099"/>
    <n v="0.24"/>
    <n v="477.26879020591002"/>
    <n v="477.27"/>
    <s v="Loss"/>
    <s v="Dec-2024"/>
    <n v="0.19443565951946468"/>
  </r>
  <r>
    <x v="80"/>
    <x v="48"/>
    <d v="2025-04-30T00:00:00"/>
    <s v="Standard Class"/>
    <x v="79"/>
    <x v="80"/>
    <x v="1"/>
    <x v="1"/>
    <x v="2"/>
    <x v="6"/>
    <s v="Managed impactful budgetary management"/>
    <n v="2454.5305227785002"/>
    <n v="5.3024728248384196"/>
    <n v="5"/>
    <n v="0.24317471261043699"/>
    <n v="0.24"/>
    <n v="477.34543958912701"/>
    <n v="477.35"/>
    <s v="Loss"/>
    <s v="Oct-2023"/>
    <n v="0.1944752510344738"/>
  </r>
  <r>
    <x v="81"/>
    <x v="74"/>
    <d v="2025-05-01T00:00:00"/>
    <s v="First Class"/>
    <x v="80"/>
    <x v="81"/>
    <x v="2"/>
    <x v="1"/>
    <x v="1"/>
    <x v="7"/>
    <s v="Integrated exuding approach"/>
    <n v="2454.4249392715101"/>
    <n v="5.3019061270668999"/>
    <n v="5"/>
    <n v="0.24316267500566199"/>
    <n v="0.24"/>
    <n v="477.42208897234298"/>
    <n v="477.42"/>
    <s v="Profit"/>
    <s v="Jun-2023"/>
    <n v="0.19451484595574761"/>
  </r>
  <r>
    <x v="82"/>
    <x v="75"/>
    <d v="2025-05-07T00:00:00"/>
    <s v="Standard Class"/>
    <x v="81"/>
    <x v="82"/>
    <x v="1"/>
    <x v="0"/>
    <x v="2"/>
    <x v="6"/>
    <s v="Fully-configurable interactive productivity"/>
    <n v="2454.31935576452"/>
    <n v="5.3013394292953704"/>
    <n v="5"/>
    <n v="0.24315063740088699"/>
    <n v="0.24"/>
    <n v="477.498738355559"/>
    <n v="477.5"/>
    <s v="Loss"/>
    <s v="Jun-2024"/>
    <n v="0.19455444428372617"/>
  </r>
  <r>
    <x v="83"/>
    <x v="76"/>
    <d v="2025-05-03T00:00:00"/>
    <s v="Same Day"/>
    <x v="82"/>
    <x v="83"/>
    <x v="1"/>
    <x v="1"/>
    <x v="1"/>
    <x v="2"/>
    <s v="Fully-configurable bi-directional customer loyalty"/>
    <n v="2454.2137722575198"/>
    <n v="5.30077273152384"/>
    <n v="5"/>
    <n v="0.24313859979611199"/>
    <n v="0.24"/>
    <n v="477.57538773877599"/>
    <n v="477.58"/>
    <s v="Profit"/>
    <s v="Jan-2024"/>
    <n v="0.1945940460188503"/>
  </r>
  <r>
    <x v="84"/>
    <x v="77"/>
    <d v="2025-04-27T00:00:00"/>
    <s v="Second Class"/>
    <x v="83"/>
    <x v="84"/>
    <x v="1"/>
    <x v="2"/>
    <x v="1"/>
    <x v="8"/>
    <s v="Face-to-face object-oriented website"/>
    <n v="2454.1081887505302"/>
    <n v="5.3002060337523096"/>
    <n v="5"/>
    <n v="0.24312656219133699"/>
    <n v="0.24"/>
    <n v="477.65203712199201"/>
    <n v="477.65"/>
    <s v="Profit"/>
    <s v="Aug-2023"/>
    <n v="0.19463365116155734"/>
  </r>
  <r>
    <x v="85"/>
    <x v="78"/>
    <d v="2025-04-10T00:00:00"/>
    <s v="Standard Class"/>
    <x v="84"/>
    <x v="85"/>
    <x v="2"/>
    <x v="2"/>
    <x v="2"/>
    <x v="10"/>
    <s v="Cross-group mission-critical strategy"/>
    <n v="2454.0026052435401"/>
    <n v="5.2996393359807801"/>
    <n v="5"/>
    <n v="0.24311452458656199"/>
    <n v="0.24"/>
    <n v="477.728686505209"/>
    <n v="477.73"/>
    <s v="Profit"/>
    <s v="Oct-2024"/>
    <n v="0.1946732597122888"/>
  </r>
  <r>
    <x v="86"/>
    <x v="79"/>
    <d v="2025-05-08T00:00:00"/>
    <s v="Same Day"/>
    <x v="85"/>
    <x v="86"/>
    <x v="2"/>
    <x v="2"/>
    <x v="2"/>
    <x v="5"/>
    <s v="User-friendly 5thgeneration functionalities"/>
    <n v="2453.89702173655"/>
    <n v="5.2990726382092603"/>
    <n v="5"/>
    <n v="0.24310248698178799"/>
    <n v="0.24"/>
    <n v="477.80533588842502"/>
    <n v="477.81"/>
    <s v="Loss"/>
    <s v="Jun-2023"/>
    <n v="0.19471287167148374"/>
  </r>
  <r>
    <x v="87"/>
    <x v="17"/>
    <d v="2025-04-19T00:00:00"/>
    <s v="Standard Class"/>
    <x v="86"/>
    <x v="87"/>
    <x v="2"/>
    <x v="3"/>
    <x v="0"/>
    <x v="0"/>
    <s v="Optimized motivating implementation"/>
    <n v="2453.7914382295598"/>
    <n v="5.2985059404377299"/>
    <n v="5"/>
    <n v="0.24309044937701299"/>
    <n v="0.24"/>
    <n v="477.88198527164201"/>
    <n v="477.88"/>
    <s v="Profit"/>
    <s v="Dec-2023"/>
    <n v="0.19475248703958298"/>
  </r>
  <r>
    <x v="88"/>
    <x v="80"/>
    <d v="2025-05-05T00:00:00"/>
    <s v="Standard Class"/>
    <x v="87"/>
    <x v="88"/>
    <x v="1"/>
    <x v="3"/>
    <x v="1"/>
    <x v="1"/>
    <s v="Universal multimedia archive"/>
    <n v="2453.6858547225702"/>
    <n v="5.2979392426662004"/>
    <n v="5"/>
    <n v="0.24307841177223799"/>
    <n v="0.24"/>
    <n v="477.95863465485797"/>
    <n v="477.96"/>
    <s v="Profit"/>
    <s v="Oct-2024"/>
    <n v="0.19479210581702566"/>
  </r>
  <r>
    <x v="89"/>
    <x v="81"/>
    <d v="2025-05-01T00:00:00"/>
    <s v="First Class"/>
    <x v="88"/>
    <x v="89"/>
    <x v="2"/>
    <x v="0"/>
    <x v="2"/>
    <x v="3"/>
    <s v="De-engineered fresh-thinking strategy"/>
    <n v="2453.5802712155801"/>
    <n v="5.29737254489467"/>
    <n v="5"/>
    <n v="0.24306637416746299"/>
    <n v="0.24"/>
    <n v="478.03528403807502"/>
    <n v="478.04"/>
    <s v="Profit"/>
    <s v="Jul-2024"/>
    <n v="0.19483172800425291"/>
  </r>
  <r>
    <x v="90"/>
    <x v="82"/>
    <d v="2025-05-02T00:00:00"/>
    <s v="First Class"/>
    <x v="89"/>
    <x v="90"/>
    <x v="1"/>
    <x v="0"/>
    <x v="2"/>
    <x v="4"/>
    <s v="Down-sized even-keeled complexity"/>
    <n v="2453.47468770859"/>
    <n v="5.2968058471231396"/>
    <n v="5"/>
    <n v="0.24305433656268799"/>
    <n v="0.24"/>
    <n v="478.11193342129098"/>
    <n v="478.11"/>
    <s v="Profit"/>
    <s v="Feb-2025"/>
    <n v="0.19487135360170402"/>
  </r>
  <r>
    <x v="91"/>
    <x v="83"/>
    <d v="2025-04-27T00:00:00"/>
    <s v="Second Class"/>
    <x v="90"/>
    <x v="91"/>
    <x v="2"/>
    <x v="0"/>
    <x v="2"/>
    <x v="4"/>
    <s v="Object-based clear-thinking firmware"/>
    <n v="2453.3691042015998"/>
    <n v="5.2962391493516101"/>
    <n v="5"/>
    <n v="0.24304229895791299"/>
    <n v="0.24"/>
    <n v="478.18858280450797"/>
    <n v="478.19"/>
    <s v="Profit"/>
    <s v="Mar-2024"/>
    <n v="0.19491098260982012"/>
  </r>
  <r>
    <x v="92"/>
    <x v="84"/>
    <d v="2025-04-12T00:00:00"/>
    <s v="First Class"/>
    <x v="91"/>
    <x v="92"/>
    <x v="1"/>
    <x v="2"/>
    <x v="1"/>
    <x v="2"/>
    <s v="Organized didactic core"/>
    <n v="2453.2635206946002"/>
    <n v="5.2956724515800904"/>
    <n v="5"/>
    <n v="0.24303026135313899"/>
    <n v="0.24"/>
    <n v="478.265232187724"/>
    <n v="478.27"/>
    <s v="Profit"/>
    <s v="Aug-2024"/>
    <n v="0.19495061502904151"/>
  </r>
  <r>
    <x v="93"/>
    <x v="85"/>
    <d v="2025-04-29T00:00:00"/>
    <s v="First Class"/>
    <x v="92"/>
    <x v="93"/>
    <x v="1"/>
    <x v="2"/>
    <x v="0"/>
    <x v="9"/>
    <s v="Synergized human-resource archive"/>
    <n v="2453.1579371876101"/>
    <n v="5.29510575380856"/>
    <n v="5"/>
    <n v="0.24301822374836399"/>
    <n v="0.24"/>
    <n v="478.34188157094098"/>
    <n v="478.34"/>
    <s v="Profit"/>
    <s v="Jul-2023"/>
    <n v="0.19499025085980792"/>
  </r>
  <r>
    <x v="94"/>
    <x v="86"/>
    <d v="2025-04-26T00:00:00"/>
    <s v="Same Day"/>
    <x v="93"/>
    <x v="94"/>
    <x v="1"/>
    <x v="3"/>
    <x v="0"/>
    <x v="13"/>
    <s v="Stand-alone mobile extranet"/>
    <n v="2453.0523536806199"/>
    <n v="5.2945390560370296"/>
    <n v="5"/>
    <n v="0.24300618614358899"/>
    <n v="0.24"/>
    <n v="478.41853095415701"/>
    <n v="478.42"/>
    <s v="Profit"/>
    <s v="Dec-2024"/>
    <n v="0.19502989010255981"/>
  </r>
  <r>
    <x v="95"/>
    <x v="87"/>
    <d v="2025-04-10T00:00:00"/>
    <s v="First Class"/>
    <x v="94"/>
    <x v="95"/>
    <x v="2"/>
    <x v="0"/>
    <x v="0"/>
    <x v="11"/>
    <s v="Customizable multimedia open architecture"/>
    <n v="2452.9467701736298"/>
    <n v="5.2939723582655001"/>
    <n v="5"/>
    <n v="0.24299414853881399"/>
    <n v="0.24"/>
    <n v="478.49518033737399"/>
    <n v="478.5"/>
    <s v="Profit"/>
    <s v="Dec-2023"/>
    <n v="0.19506953275773861"/>
  </r>
  <r>
    <x v="96"/>
    <x v="88"/>
    <d v="2025-04-29T00:00:00"/>
    <s v="Second Class"/>
    <x v="95"/>
    <x v="96"/>
    <x v="1"/>
    <x v="1"/>
    <x v="1"/>
    <x v="8"/>
    <s v="Extended exuding data-warehouse"/>
    <n v="2452.8411866666402"/>
    <n v="5.2934056604939697"/>
    <n v="5"/>
    <n v="0.24298211093403899"/>
    <n v="0.24"/>
    <n v="478.57182972059002"/>
    <n v="478.57"/>
    <s v="Loss"/>
    <s v="Dec-2023"/>
    <n v="0.19510917882578413"/>
  </r>
  <r>
    <x v="97"/>
    <x v="89"/>
    <d v="2025-04-26T00:00:00"/>
    <s v="Second Class"/>
    <x v="96"/>
    <x v="97"/>
    <x v="0"/>
    <x v="3"/>
    <x v="1"/>
    <x v="2"/>
    <s v="Horizontal next generation instruction set"/>
    <n v="2452.7356031596501"/>
    <n v="5.2928389627224401"/>
    <n v="5"/>
    <n v="0.24297007332926501"/>
    <n v="0.24"/>
    <n v="478.64847910380701"/>
    <n v="478.65"/>
    <s v="Profit"/>
    <s v="Apr-2025"/>
    <n v="0.19514882830713795"/>
  </r>
  <r>
    <x v="98"/>
    <x v="90"/>
    <d v="2025-04-27T00:00:00"/>
    <s v="First Class"/>
    <x v="97"/>
    <x v="98"/>
    <x v="1"/>
    <x v="3"/>
    <x v="1"/>
    <x v="2"/>
    <s v="Persistent actuating ability"/>
    <n v="2452.6300196526599"/>
    <n v="5.2922722649509204"/>
    <n v="5"/>
    <n v="0.24295803572449001"/>
    <n v="0.24"/>
    <n v="478.72512848702303"/>
    <n v="478.73"/>
    <s v="Profit"/>
    <s v="Dec-2024"/>
    <n v="0.19518848120224011"/>
  </r>
  <r>
    <x v="99"/>
    <x v="61"/>
    <d v="2025-04-17T00:00:00"/>
    <s v="Same Day"/>
    <x v="98"/>
    <x v="99"/>
    <x v="1"/>
    <x v="3"/>
    <x v="0"/>
    <x v="9"/>
    <s v="Future-proofed contextually-based hub"/>
    <n v="2452.5244361456698"/>
    <n v="5.29170556717939"/>
    <n v="5"/>
    <n v="0.24294599811971501"/>
    <n v="0.24"/>
    <n v="478.80177787024002"/>
    <n v="478.8"/>
    <s v="Profit"/>
    <s v="Feb-2025"/>
    <n v="0.19522813751153228"/>
  </r>
  <r>
    <x v="100"/>
    <x v="91"/>
    <d v="2025-04-14T00:00:00"/>
    <s v="First Class"/>
    <x v="99"/>
    <x v="100"/>
    <x v="1"/>
    <x v="2"/>
    <x v="0"/>
    <x v="0"/>
    <s v="Profound full-range knowledgebase"/>
    <n v="2452.4188526386802"/>
    <n v="5.2911388694078596"/>
    <n v="5"/>
    <n v="0.24293396051494001"/>
    <n v="0.24"/>
    <n v="478.87842725345598"/>
    <n v="478.88"/>
    <s v="Loss"/>
    <s v="Apr-2024"/>
    <n v="0.19526779723545459"/>
  </r>
  <r>
    <x v="101"/>
    <x v="92"/>
    <d v="2025-05-02T00:00:00"/>
    <s v="First Class"/>
    <x v="100"/>
    <x v="101"/>
    <x v="0"/>
    <x v="2"/>
    <x v="2"/>
    <x v="5"/>
    <s v="De-engineered holistic emulation"/>
    <n v="2452.31326913168"/>
    <n v="5.2905721716363301"/>
    <n v="5"/>
    <n v="0.24292192291016501"/>
    <n v="0.24"/>
    <n v="478.95507663667303"/>
    <n v="478.96"/>
    <s v="Profit"/>
    <s v="Jun-2024"/>
    <n v="0.19530746037444979"/>
  </r>
  <r>
    <x v="102"/>
    <x v="93"/>
    <d v="2025-05-08T00:00:00"/>
    <s v="Standard Class"/>
    <x v="101"/>
    <x v="102"/>
    <x v="2"/>
    <x v="3"/>
    <x v="2"/>
    <x v="6"/>
    <s v="Customer-focused motivating knowledgebase"/>
    <n v="2452.2076856246899"/>
    <n v="5.2900054738647997"/>
    <n v="5"/>
    <n v="0.24290988530539001"/>
    <n v="0.24"/>
    <n v="479.03172601988899"/>
    <n v="479.03"/>
    <s v="Profit"/>
    <s v="Aug-2023"/>
    <n v="0.1953471269289565"/>
  </r>
  <r>
    <x v="103"/>
    <x v="94"/>
    <d v="2025-04-12T00:00:00"/>
    <s v="Second Class"/>
    <x v="102"/>
    <x v="103"/>
    <x v="2"/>
    <x v="1"/>
    <x v="2"/>
    <x v="3"/>
    <s v="Multi-tiered holistic instruction set"/>
    <n v="2452.1021021176998"/>
    <n v="5.2894387760932702"/>
    <n v="5"/>
    <n v="0.24289784770061601"/>
    <n v="0.24"/>
    <n v="479.10837540310598"/>
    <n v="479.11"/>
    <s v="Loss"/>
    <s v="Dec-2024"/>
    <n v="0.1953867968994176"/>
  </r>
  <r>
    <x v="104"/>
    <x v="95"/>
    <d v="2025-05-06T00:00:00"/>
    <s v="Same Day"/>
    <x v="103"/>
    <x v="104"/>
    <x v="2"/>
    <x v="1"/>
    <x v="0"/>
    <x v="11"/>
    <s v="Diverse dynamic methodology"/>
    <n v="2451.9965186107102"/>
    <n v="5.2888720783217504"/>
    <n v="5"/>
    <n v="0.24288581009584101"/>
    <n v="0.24"/>
    <n v="479.185024786322"/>
    <n v="479.19"/>
    <s v="Profit"/>
    <s v="Mar-2024"/>
    <n v="0.1954264702862735"/>
  </r>
  <r>
    <x v="105"/>
    <x v="96"/>
    <d v="2025-05-02T00:00:00"/>
    <s v="Same Day"/>
    <x v="104"/>
    <x v="105"/>
    <x v="2"/>
    <x v="1"/>
    <x v="1"/>
    <x v="1"/>
    <s v="Synergized optimizing budgetary management"/>
    <n v="2451.89093510372"/>
    <n v="5.28830538055022"/>
    <n v="5"/>
    <n v="0.24287377249106601"/>
    <n v="0.24"/>
    <n v="479.26167416953899"/>
    <n v="479.26"/>
    <s v="Profit"/>
    <s v="Aug-2023"/>
    <n v="0.1954661470899664"/>
  </r>
  <r>
    <x v="106"/>
    <x v="97"/>
    <d v="2025-04-17T00:00:00"/>
    <s v="Standard Class"/>
    <x v="105"/>
    <x v="106"/>
    <x v="0"/>
    <x v="1"/>
    <x v="0"/>
    <x v="0"/>
    <s v="Intuitive executive productivity"/>
    <n v="2451.7853515967299"/>
    <n v="5.2877386827786896"/>
    <n v="5"/>
    <n v="0.24286173488629101"/>
    <n v="0.24"/>
    <n v="479.33832355275501"/>
    <n v="479.34"/>
    <s v="Profit"/>
    <s v="Sep-2024"/>
    <n v="0.19550582731093691"/>
  </r>
  <r>
    <x v="107"/>
    <x v="98"/>
    <d v="2025-04-22T00:00:00"/>
    <s v="Standard Class"/>
    <x v="106"/>
    <x v="107"/>
    <x v="2"/>
    <x v="0"/>
    <x v="2"/>
    <x v="4"/>
    <s v="Profit-focused value-added complexity"/>
    <n v="2451.6797680897398"/>
    <n v="5.2871719850071601"/>
    <n v="5"/>
    <n v="0.24284969728151601"/>
    <n v="0.24"/>
    <n v="479.414972935972"/>
    <n v="479.41"/>
    <s v="Profit"/>
    <s v="Nov-2023"/>
    <n v="0.19554551094962733"/>
  </r>
  <r>
    <x v="108"/>
    <x v="60"/>
    <d v="2025-05-07T00:00:00"/>
    <s v="First Class"/>
    <x v="107"/>
    <x v="108"/>
    <x v="2"/>
    <x v="2"/>
    <x v="2"/>
    <x v="6"/>
    <s v="Automated bifurcated service-desk"/>
    <n v="2451.5741845827501"/>
    <n v="5.2866052872356297"/>
    <n v="5"/>
    <n v="0.24283765967674101"/>
    <n v="0.24"/>
    <n v="479.49162231918802"/>
    <n v="479.49"/>
    <s v="Profit"/>
    <s v="Sep-2023"/>
    <n v="0.19558519800647842"/>
  </r>
  <r>
    <x v="109"/>
    <x v="99"/>
    <d v="2025-04-24T00:00:00"/>
    <s v="Second Class"/>
    <x v="108"/>
    <x v="109"/>
    <x v="1"/>
    <x v="1"/>
    <x v="1"/>
    <x v="8"/>
    <s v="Quality-focused 3rdgeneration matrices"/>
    <n v="2451.46860107576"/>
    <n v="5.2860385894641002"/>
    <n v="5"/>
    <n v="0.24282562207196701"/>
    <n v="0.24"/>
    <n v="479.56827170240501"/>
    <n v="479.57"/>
    <s v="Profit"/>
    <s v="Aug-2024"/>
    <n v="0.19562488848193266"/>
  </r>
  <r>
    <x v="110"/>
    <x v="100"/>
    <d v="2025-05-04T00:00:00"/>
    <s v="First Class"/>
    <x v="109"/>
    <x v="110"/>
    <x v="0"/>
    <x v="0"/>
    <x v="1"/>
    <x v="8"/>
    <s v="Multi-layered modular artificial intelligence"/>
    <n v="2451.3630175687599"/>
    <n v="5.2854718916925796"/>
    <n v="5"/>
    <n v="0.24281358446719201"/>
    <n v="0.24"/>
    <n v="479.64492108562098"/>
    <n v="479.64"/>
    <s v="Profit"/>
    <s v="Jan-2024"/>
    <n v="0.19566458237643178"/>
  </r>
  <r>
    <x v="111"/>
    <x v="101"/>
    <d v="2025-04-15T00:00:00"/>
    <s v="First Class"/>
    <x v="110"/>
    <x v="111"/>
    <x v="2"/>
    <x v="2"/>
    <x v="0"/>
    <x v="11"/>
    <s v="Face-to-face clear-thinking superstructure"/>
    <n v="2451.2574340617698"/>
    <n v="5.2849051939210501"/>
    <n v="5"/>
    <n v="0.24280154686241701"/>
    <n v="0.24"/>
    <n v="479.721570468837"/>
    <n v="479.72"/>
    <s v="Profit"/>
    <s v="Jan-2024"/>
    <n v="0.1957042796904164"/>
  </r>
  <r>
    <x v="112"/>
    <x v="102"/>
    <d v="2025-04-10T00:00:00"/>
    <s v="Second Class"/>
    <x v="111"/>
    <x v="112"/>
    <x v="1"/>
    <x v="3"/>
    <x v="0"/>
    <x v="11"/>
    <s v="Synergistic high-level firmware"/>
    <n v="2451.1518505547801"/>
    <n v="5.2843384961495197"/>
    <n v="5"/>
    <n v="0.24278950925764201"/>
    <n v="0.24"/>
    <n v="479.79821985205399"/>
    <n v="479.8"/>
    <s v="Profit"/>
    <s v="Jul-2024"/>
    <n v="0.19574398042432953"/>
  </r>
  <r>
    <x v="113"/>
    <x v="20"/>
    <d v="2025-04-16T00:00:00"/>
    <s v="First Class"/>
    <x v="112"/>
    <x v="113"/>
    <x v="2"/>
    <x v="1"/>
    <x v="1"/>
    <x v="8"/>
    <s v="Managed disintermediate instruction set"/>
    <n v="2451.04626704779"/>
    <n v="5.2837717983779902"/>
    <n v="5"/>
    <n v="0.24277747165286701"/>
    <n v="0.24"/>
    <n v="479.87486923527001"/>
    <n v="479.87"/>
    <s v="Profit"/>
    <s v="Sep-2023"/>
    <n v="0.19578368457861245"/>
  </r>
  <r>
    <x v="114"/>
    <x v="103"/>
    <d v="2025-05-06T00:00:00"/>
    <s v="Standard Class"/>
    <x v="113"/>
    <x v="114"/>
    <x v="2"/>
    <x v="0"/>
    <x v="2"/>
    <x v="5"/>
    <s v="Reactive fault-tolerant software"/>
    <n v="2450.9406835407999"/>
    <n v="5.2832051006064598"/>
    <n v="5"/>
    <n v="0.242765434048092"/>
    <n v="0.24"/>
    <n v="479.951518618487"/>
    <n v="479.95"/>
    <s v="Profit"/>
    <s v="Apr-2024"/>
    <n v="0.19582339215370792"/>
  </r>
  <r>
    <x v="115"/>
    <x v="104"/>
    <d v="2025-04-23T00:00:00"/>
    <s v="Standard Class"/>
    <x v="114"/>
    <x v="115"/>
    <x v="0"/>
    <x v="1"/>
    <x v="0"/>
    <x v="13"/>
    <s v="Distributed context-sensitive utilization"/>
    <n v="2450.8351000338098"/>
    <n v="5.2826384028349302"/>
    <n v="5"/>
    <n v="0.242753396443318"/>
    <n v="0.24"/>
    <n v="480.02816800170302"/>
    <n v="480.03"/>
    <s v="Profit"/>
    <s v="Oct-2024"/>
    <n v="0.19586310315005728"/>
  </r>
  <r>
    <x v="116"/>
    <x v="105"/>
    <d v="2025-05-08T00:00:00"/>
    <s v="Second Class"/>
    <x v="115"/>
    <x v="116"/>
    <x v="0"/>
    <x v="1"/>
    <x v="1"/>
    <x v="2"/>
    <s v="Face-to-face asymmetric algorithm"/>
    <n v="2450.7295165268201"/>
    <n v="5.2820717050634096"/>
    <n v="5"/>
    <n v="0.242741358838543"/>
    <n v="0.24"/>
    <n v="480.10481738492001"/>
    <n v="480.1"/>
    <s v="Profit"/>
    <s v="Feb-2025"/>
    <n v="0.19590281756810346"/>
  </r>
  <r>
    <x v="117"/>
    <x v="106"/>
    <d v="2025-04-19T00:00:00"/>
    <s v="Second Class"/>
    <x v="116"/>
    <x v="117"/>
    <x v="1"/>
    <x v="1"/>
    <x v="2"/>
    <x v="5"/>
    <s v="Cross-platform encompassing neural-net"/>
    <n v="2450.62393301983"/>
    <n v="5.2815050072918801"/>
    <n v="5"/>
    <n v="0.242729321233768"/>
    <n v="0.24"/>
    <n v="480.18146676813598"/>
    <n v="480.18"/>
    <s v="Profit"/>
    <s v="Aug-2024"/>
    <n v="0.19594253540828796"/>
  </r>
  <r>
    <x v="118"/>
    <x v="107"/>
    <d v="2025-04-17T00:00:00"/>
    <s v="Second Class"/>
    <x v="117"/>
    <x v="118"/>
    <x v="1"/>
    <x v="2"/>
    <x v="1"/>
    <x v="2"/>
    <s v="Multi-layered disintermediate core"/>
    <n v="2450.5183495128399"/>
    <n v="5.2809383095203497"/>
    <n v="5"/>
    <n v="0.242717283628993"/>
    <n v="0.24"/>
    <n v="480.25811615135302"/>
    <n v="480.26"/>
    <s v="Loss"/>
    <s v="Nov-2023"/>
    <n v="0.19598225667105401"/>
  </r>
  <r>
    <x v="119"/>
    <x v="108"/>
    <d v="2025-05-06T00:00:00"/>
    <s v="Second Class"/>
    <x v="118"/>
    <x v="119"/>
    <x v="0"/>
    <x v="3"/>
    <x v="0"/>
    <x v="13"/>
    <s v="Robust global approach"/>
    <n v="2450.4127660058398"/>
    <n v="5.2803716117488202"/>
    <n v="5"/>
    <n v="0.242705246024218"/>
    <n v="0.24"/>
    <n v="480.33476553456899"/>
    <n v="480.33"/>
    <s v="Profit"/>
    <s v="Nov-2024"/>
    <n v="0.1960219813568439"/>
  </r>
  <r>
    <x v="120"/>
    <x v="109"/>
    <d v="2025-04-16T00:00:00"/>
    <s v="Standard Class"/>
    <x v="119"/>
    <x v="120"/>
    <x v="0"/>
    <x v="2"/>
    <x v="1"/>
    <x v="2"/>
    <s v="Quality-focused interactive orchestration"/>
    <n v="2450.3071824988501"/>
    <n v="5.2798049139772898"/>
    <n v="5"/>
    <n v="0.242693208419443"/>
    <n v="0.24"/>
    <n v="480.41141491778598"/>
    <n v="480.41"/>
    <s v="Profit"/>
    <s v="Dec-2024"/>
    <n v="0.19606170946609933"/>
  </r>
  <r>
    <x v="121"/>
    <x v="110"/>
    <d v="2025-04-10T00:00:00"/>
    <s v="First Class"/>
    <x v="120"/>
    <x v="121"/>
    <x v="1"/>
    <x v="2"/>
    <x v="1"/>
    <x v="2"/>
    <s v="Digitized disintermediate info-me diaries"/>
    <n v="2450.20159899186"/>
    <n v="5.2792382162057603"/>
    <n v="5"/>
    <n v="0.242681170814669"/>
    <n v="0.24"/>
    <n v="480.488064301002"/>
    <n v="480.49"/>
    <s v="Profit"/>
    <s v="Jun-2023"/>
    <n v="0.19610144099926297"/>
  </r>
  <r>
    <x v="122"/>
    <x v="64"/>
    <d v="2025-04-13T00:00:00"/>
    <s v="Second Class"/>
    <x v="121"/>
    <x v="122"/>
    <x v="1"/>
    <x v="0"/>
    <x v="0"/>
    <x v="0"/>
    <s v="Object-based zero tolerance interface"/>
    <n v="2450.0960154848699"/>
    <n v="5.2786715184342397"/>
    <n v="5"/>
    <n v="0.242669133209894"/>
    <n v="0.24"/>
    <n v="480.56471368421899"/>
    <n v="480.56"/>
    <s v="Profit"/>
    <s v="Dec-2023"/>
    <n v="0.19614117595677819"/>
  </r>
  <r>
    <x v="123"/>
    <x v="44"/>
    <d v="2025-05-02T00:00:00"/>
    <s v="Standard Class"/>
    <x v="122"/>
    <x v="123"/>
    <x v="1"/>
    <x v="3"/>
    <x v="2"/>
    <x v="10"/>
    <s v="Horizontal stable protocol"/>
    <n v="2449.9904319778798"/>
    <n v="5.2781048206627101"/>
    <n v="5"/>
    <n v="0.242657095605119"/>
    <n v="0.24"/>
    <n v="480.64136306743501"/>
    <n v="480.64"/>
    <s v="Profit"/>
    <s v="Oct-2023"/>
    <n v="0.19618091433908694"/>
  </r>
  <r>
    <x v="124"/>
    <x v="111"/>
    <d v="2025-05-04T00:00:00"/>
    <s v="Second Class"/>
    <x v="123"/>
    <x v="124"/>
    <x v="2"/>
    <x v="1"/>
    <x v="0"/>
    <x v="0"/>
    <s v="Seamless 6thgeneration data-warehouse"/>
    <n v="2449.8848484708901"/>
    <n v="5.2775381228911797"/>
    <n v="5"/>
    <n v="0.242645058000344"/>
    <n v="0.24"/>
    <n v="480.718012450652"/>
    <n v="480.72"/>
    <s v="Profit"/>
    <s v="Apr-2023"/>
    <n v="0.19622065614663275"/>
  </r>
  <r>
    <x v="125"/>
    <x v="112"/>
    <d v="2025-04-17T00:00:00"/>
    <s v="Second Class"/>
    <x v="124"/>
    <x v="125"/>
    <x v="0"/>
    <x v="1"/>
    <x v="0"/>
    <x v="13"/>
    <s v="Seamless web-enabled interface"/>
    <n v="2449.7792649639"/>
    <n v="5.2769714251196502"/>
    <n v="5"/>
    <n v="0.242633020395569"/>
    <n v="0.24"/>
    <n v="480.79466183386802"/>
    <n v="480.79"/>
    <s v="Profit"/>
    <s v="Jul-2023"/>
    <n v="0.19626040137985779"/>
  </r>
  <r>
    <x v="126"/>
    <x v="66"/>
    <d v="2025-05-08T00:00:00"/>
    <s v="Standard Class"/>
    <x v="125"/>
    <x v="126"/>
    <x v="0"/>
    <x v="2"/>
    <x v="0"/>
    <x v="13"/>
    <s v="Business-focused logistical application"/>
    <n v="2449.6736814569099"/>
    <n v="5.2764047273481198"/>
    <n v="5"/>
    <n v="0.242620982790794"/>
    <n v="0.24"/>
    <n v="480.87131121708501"/>
    <n v="480.87"/>
    <s v="Loss"/>
    <s v="Jul-2023"/>
    <n v="0.19630015003920578"/>
  </r>
  <r>
    <x v="127"/>
    <x v="113"/>
    <d v="2025-05-05T00:00:00"/>
    <s v="First Class"/>
    <x v="126"/>
    <x v="127"/>
    <x v="1"/>
    <x v="0"/>
    <x v="0"/>
    <x v="12"/>
    <s v="Networked context-sensitive framework"/>
    <n v="2449.5680979499198"/>
    <n v="5.2758380295765903"/>
    <n v="5"/>
    <n v="0.242608945186019"/>
    <n v="0.24"/>
    <n v="480.94796060030097"/>
    <n v="480.95"/>
    <s v="Profit"/>
    <s v="May-2024"/>
    <n v="0.19633990212511893"/>
  </r>
  <r>
    <x v="128"/>
    <x v="114"/>
    <d v="2025-05-04T00:00:00"/>
    <s v="First Class"/>
    <x v="127"/>
    <x v="128"/>
    <x v="1"/>
    <x v="2"/>
    <x v="1"/>
    <x v="8"/>
    <s v="Multi-tiered bandwidth-monitored methodology"/>
    <n v="2449.4625144429201"/>
    <n v="5.2752713318050697"/>
    <n v="5"/>
    <n v="0.242596907581245"/>
    <n v="0.24"/>
    <n v="481.02460998351802"/>
    <n v="481.02"/>
    <s v="Loss"/>
    <s v="Dec-2023"/>
    <n v="0.19637965763804194"/>
  </r>
  <r>
    <x v="129"/>
    <x v="115"/>
    <d v="2025-04-09T00:00:00"/>
    <s v="Same Day"/>
    <x v="128"/>
    <x v="129"/>
    <x v="2"/>
    <x v="1"/>
    <x v="0"/>
    <x v="0"/>
    <s v="Progressive heuristic matrix"/>
    <n v="2449.35693093593"/>
    <n v="5.2747046340335402"/>
    <n v="5"/>
    <n v="0.24258486997647"/>
    <n v="0.24"/>
    <n v="481.10125936673398"/>
    <n v="481.1"/>
    <s v="Profit"/>
    <s v="Jul-2023"/>
    <n v="0.19641941657841561"/>
  </r>
  <r>
    <x v="130"/>
    <x v="116"/>
    <d v="2025-04-27T00:00:00"/>
    <s v="Second Class"/>
    <x v="129"/>
    <x v="130"/>
    <x v="1"/>
    <x v="1"/>
    <x v="2"/>
    <x v="4"/>
    <s v="Synergistic uniform conglomeration"/>
    <n v="2449.2513474289399"/>
    <n v="5.2741379362620098"/>
    <n v="5"/>
    <n v="0.242572832371695"/>
    <n v="0.24"/>
    <n v="481.17790874995097"/>
    <n v="481.18"/>
    <s v="Profit"/>
    <s v="Apr-2023"/>
    <n v="0.1964591789466848"/>
  </r>
  <r>
    <x v="131"/>
    <x v="117"/>
    <d v="2025-04-13T00:00:00"/>
    <s v="Second Class"/>
    <x v="130"/>
    <x v="131"/>
    <x v="2"/>
    <x v="1"/>
    <x v="2"/>
    <x v="3"/>
    <s v="Proactive secondary access"/>
    <n v="2449.1457639219502"/>
    <n v="5.2735712384904803"/>
    <n v="5"/>
    <n v="0.24256079476692"/>
    <n v="0.24"/>
    <n v="481.254558133167"/>
    <n v="481.25"/>
    <s v="Profit"/>
    <s v="Apr-2023"/>
    <n v="0.19649894474329202"/>
  </r>
  <r>
    <x v="132"/>
    <x v="118"/>
    <d v="2025-04-20T00:00:00"/>
    <s v="Second Class"/>
    <x v="131"/>
    <x v="132"/>
    <x v="1"/>
    <x v="2"/>
    <x v="2"/>
    <x v="4"/>
    <s v="Phased motivating throughput"/>
    <n v="2449.0401804149601"/>
    <n v="5.2730045407189499"/>
    <n v="5"/>
    <n v="0.242548757162145"/>
    <n v="0.24"/>
    <n v="481.33120751638398"/>
    <n v="481.33"/>
    <s v="Profit"/>
    <s v="Jul-2024"/>
    <n v="0.1965387139686815"/>
  </r>
  <r>
    <x v="133"/>
    <x v="61"/>
    <d v="2025-05-08T00:00:00"/>
    <s v="Second Class"/>
    <x v="132"/>
    <x v="133"/>
    <x v="1"/>
    <x v="3"/>
    <x v="1"/>
    <x v="1"/>
    <s v="Open-architected coherent application"/>
    <n v="2448.93459690797"/>
    <n v="5.2724378429474204"/>
    <n v="5"/>
    <n v="0.24253671955737"/>
    <n v="0.24"/>
    <n v="481.40785689960001"/>
    <n v="481.41"/>
    <s v="Profit"/>
    <s v="Feb-2025"/>
    <n v="0.19657848662329594"/>
  </r>
  <r>
    <x v="134"/>
    <x v="119"/>
    <d v="2025-05-02T00:00:00"/>
    <s v="Same Day"/>
    <x v="133"/>
    <x v="134"/>
    <x v="1"/>
    <x v="1"/>
    <x v="0"/>
    <x v="0"/>
    <s v="Advanced contextually-based focus group"/>
    <n v="2448.8290134009799"/>
    <n v="5.2718711451758997"/>
    <n v="5"/>
    <n v="0.24252468195259599"/>
    <n v="0.24"/>
    <n v="481.48450628281699"/>
    <n v="481.48"/>
    <s v="Profit"/>
    <s v="Jul-2023"/>
    <n v="0.19661826270757968"/>
  </r>
  <r>
    <x v="135"/>
    <x v="94"/>
    <d v="2025-04-11T00:00:00"/>
    <s v="Second Class"/>
    <x v="134"/>
    <x v="135"/>
    <x v="2"/>
    <x v="1"/>
    <x v="1"/>
    <x v="1"/>
    <s v="Fully-configurable client-server concept"/>
    <n v="2448.7234298939902"/>
    <n v="5.2713044474043702"/>
    <n v="5"/>
    <n v="0.24251264434782099"/>
    <n v="0.24"/>
    <n v="481.56115566603302"/>
    <n v="481.56"/>
    <s v="Profit"/>
    <s v="Dec-2024"/>
    <n v="0.1966580422219755"/>
  </r>
  <r>
    <x v="136"/>
    <x v="120"/>
    <d v="2025-05-08T00:00:00"/>
    <s v="Standard Class"/>
    <x v="135"/>
    <x v="136"/>
    <x v="1"/>
    <x v="3"/>
    <x v="0"/>
    <x v="0"/>
    <s v="Open-architected explicit data-warehouse"/>
    <n v="2448.6178463870001"/>
    <n v="5.2707377496328398"/>
    <n v="5"/>
    <n v="0.24250060674304599"/>
    <n v="0.24"/>
    <n v="481.63780504925001"/>
    <n v="481.64"/>
    <s v="Profit"/>
    <s v="Feb-2024"/>
    <n v="0.19669782516692805"/>
  </r>
  <r>
    <x v="137"/>
    <x v="121"/>
    <d v="2025-04-24T00:00:00"/>
    <s v="Second Class"/>
    <x v="136"/>
    <x v="137"/>
    <x v="2"/>
    <x v="1"/>
    <x v="0"/>
    <x v="11"/>
    <s v="Progressive foreground algorithm"/>
    <n v="2448.51226288"/>
    <n v="5.2701710518613103"/>
    <n v="5"/>
    <n v="0.24248856913827099"/>
    <n v="0.24"/>
    <n v="481.71445443246603"/>
    <n v="481.71"/>
    <s v="Profit"/>
    <s v="Oct-2024"/>
    <n v="0.19673761154288102"/>
  </r>
  <r>
    <x v="138"/>
    <x v="122"/>
    <d v="2025-04-12T00:00:00"/>
    <s v="First Class"/>
    <x v="137"/>
    <x v="138"/>
    <x v="1"/>
    <x v="1"/>
    <x v="2"/>
    <x v="4"/>
    <s v="Public-key client-server approach"/>
    <n v="2448.4066793730099"/>
    <n v="5.2696043540897799"/>
    <n v="5"/>
    <n v="0.24247653153349599"/>
    <n v="0.24"/>
    <n v="481.79110381568199"/>
    <n v="481.79"/>
    <s v="Profit"/>
    <s v="Oct-2023"/>
    <n v="0.1967774013502771"/>
  </r>
  <r>
    <x v="139"/>
    <x v="123"/>
    <d v="2025-05-07T00:00:00"/>
    <s v="Same Day"/>
    <x v="138"/>
    <x v="139"/>
    <x v="0"/>
    <x v="3"/>
    <x v="0"/>
    <x v="0"/>
    <s v="Integrated content-based adapter"/>
    <n v="2448.3010958660202"/>
    <n v="5.2690376563182504"/>
    <n v="5"/>
    <n v="0.24246449392872099"/>
    <n v="0.24"/>
    <n v="481.86775319889898"/>
    <n v="481.87"/>
    <s v="Profit"/>
    <s v="Aug-2023"/>
    <n v="0.19681719458956143"/>
  </r>
  <r>
    <x v="140"/>
    <x v="124"/>
    <d v="2025-04-28T00:00:00"/>
    <s v="Second Class"/>
    <x v="139"/>
    <x v="140"/>
    <x v="2"/>
    <x v="1"/>
    <x v="2"/>
    <x v="5"/>
    <s v="Diverse zero administration frame"/>
    <n v="2448.1955123590301"/>
    <n v="5.2684709585467298"/>
    <n v="5"/>
    <n v="0.24245245632394699"/>
    <n v="0.24"/>
    <n v="481.944402582115"/>
    <n v="481.94"/>
    <s v="Profit"/>
    <s v="Aug-2023"/>
    <n v="0.19685699126117728"/>
  </r>
  <r>
    <x v="141"/>
    <x v="125"/>
    <d v="2025-04-14T00:00:00"/>
    <s v="Same Day"/>
    <x v="140"/>
    <x v="141"/>
    <x v="0"/>
    <x v="1"/>
    <x v="2"/>
    <x v="3"/>
    <s v="Grass-roots analyzing artificial intelligence"/>
    <n v="2448.08992885204"/>
    <n v="5.2679042607752002"/>
    <n v="5"/>
    <n v="0.24244041871917199"/>
    <n v="0.24"/>
    <n v="482.02105196533199"/>
    <n v="482.02"/>
    <s v="Profit"/>
    <s v="Jun-2023"/>
    <n v="0.19689679136556951"/>
  </r>
  <r>
    <x v="142"/>
    <x v="126"/>
    <d v="2025-04-17T00:00:00"/>
    <s v="Standard Class"/>
    <x v="141"/>
    <x v="142"/>
    <x v="2"/>
    <x v="0"/>
    <x v="1"/>
    <x v="8"/>
    <s v="Monitored tertiary framework"/>
    <n v="2447.9843453450499"/>
    <n v="5.2673375630036698"/>
    <n v="5"/>
    <n v="0.24242838111439699"/>
    <n v="0.24"/>
    <n v="482.09770134854801"/>
    <n v="482.1"/>
    <s v="Profit"/>
    <s v="Jan-2025"/>
    <n v="0.19693659490318149"/>
  </r>
  <r>
    <x v="143"/>
    <x v="127"/>
    <d v="2025-04-25T00:00:00"/>
    <s v="Second Class"/>
    <x v="142"/>
    <x v="143"/>
    <x v="1"/>
    <x v="2"/>
    <x v="1"/>
    <x v="8"/>
    <s v="Face-to-face high-level moderator"/>
    <n v="2447.8787618380602"/>
    <n v="5.2667708652321403"/>
    <n v="5"/>
    <n v="0.24241634350962199"/>
    <n v="0.24"/>
    <n v="482.174350731765"/>
    <n v="482.17"/>
    <s v="Profit"/>
    <s v="May-2023"/>
    <n v="0.19697640187445825"/>
  </r>
  <r>
    <x v="144"/>
    <x v="128"/>
    <d v="2025-04-10T00:00:00"/>
    <s v="First Class"/>
    <x v="143"/>
    <x v="144"/>
    <x v="2"/>
    <x v="1"/>
    <x v="2"/>
    <x v="6"/>
    <s v="Diverse motivating infrastructure"/>
    <n v="2447.7731783310701"/>
    <n v="5.2662041674606099"/>
    <n v="5"/>
    <n v="0.24240430590484699"/>
    <n v="0.24"/>
    <n v="482.25100011498103"/>
    <n v="482.25"/>
    <s v="Profit"/>
    <s v="Mar-2025"/>
    <n v="0.19701621227984337"/>
  </r>
  <r>
    <x v="145"/>
    <x v="129"/>
    <d v="2025-04-21T00:00:00"/>
    <s v="Same Day"/>
    <x v="144"/>
    <x v="145"/>
    <x v="1"/>
    <x v="2"/>
    <x v="0"/>
    <x v="0"/>
    <s v="Phased incremental product"/>
    <n v="2447.66759482407"/>
    <n v="5.2656374696890902"/>
    <n v="5"/>
    <n v="0.24239226830007199"/>
    <n v="0.24"/>
    <n v="482.32764949819801"/>
    <n v="482.33"/>
    <s v="Profit"/>
    <s v="Dec-2023"/>
    <n v="0.19705602611978285"/>
  </r>
  <r>
    <x v="146"/>
    <x v="130"/>
    <d v="2025-04-19T00:00:00"/>
    <s v="Same Day"/>
    <x v="47"/>
    <x v="146"/>
    <x v="1"/>
    <x v="1"/>
    <x v="0"/>
    <x v="0"/>
    <s v="Managed mission-critical throughput"/>
    <n v="2447.5620113170799"/>
    <n v="5.2650707719175598"/>
    <n v="5"/>
    <n v="0.24238023069529799"/>
    <n v="0.24"/>
    <n v="482.40429888141398"/>
    <n v="482.4"/>
    <s v="Profit"/>
    <s v="Mar-2024"/>
    <n v="0.19709584339471875"/>
  </r>
  <r>
    <x v="147"/>
    <x v="131"/>
    <d v="2025-04-14T00:00:00"/>
    <s v="Standard Class"/>
    <x v="145"/>
    <x v="147"/>
    <x v="2"/>
    <x v="0"/>
    <x v="1"/>
    <x v="8"/>
    <s v="Polarized context-sensitive productivity"/>
    <n v="2447.4564278100902"/>
    <n v="5.2645040741460303"/>
    <n v="5"/>
    <n v="0.24236819309052299"/>
    <n v="0.24"/>
    <n v="482.48094826463102"/>
    <n v="482.48"/>
    <s v="Profit"/>
    <s v="May-2024"/>
    <n v="0.1971356641050972"/>
  </r>
  <r>
    <x v="148"/>
    <x v="3"/>
    <d v="2025-04-26T00:00:00"/>
    <s v="Standard Class"/>
    <x v="146"/>
    <x v="148"/>
    <x v="0"/>
    <x v="2"/>
    <x v="1"/>
    <x v="2"/>
    <s v="Diverse uniform software"/>
    <n v="2447.3508443031001"/>
    <n v="5.2639373763744999"/>
    <n v="5"/>
    <n v="0.24235615548574799"/>
    <n v="0.24"/>
    <n v="482.55759764784699"/>
    <n v="482.56"/>
    <s v="Profit"/>
    <s v="Nov-2023"/>
    <n v="0.19717548825136208"/>
  </r>
  <r>
    <x v="149"/>
    <x v="119"/>
    <d v="2025-04-23T00:00:00"/>
    <s v="First Class"/>
    <x v="147"/>
    <x v="149"/>
    <x v="1"/>
    <x v="3"/>
    <x v="1"/>
    <x v="1"/>
    <s v="Adaptive scalable algorithm"/>
    <n v="2447.24526079611"/>
    <n v="5.2633706786029704"/>
    <n v="5"/>
    <n v="0.24234411788097299"/>
    <n v="0.24"/>
    <n v="482.63424703106398"/>
    <n v="482.63"/>
    <s v="Profit"/>
    <s v="Jul-2023"/>
    <n v="0.1972153158339589"/>
  </r>
  <r>
    <x v="150"/>
    <x v="80"/>
    <d v="2025-04-18T00:00:00"/>
    <s v="Second Class"/>
    <x v="148"/>
    <x v="150"/>
    <x v="0"/>
    <x v="0"/>
    <x v="0"/>
    <x v="11"/>
    <s v="Ergonomic user-facing focus group"/>
    <n v="2447.1396772891198"/>
    <n v="5.26280398083144"/>
    <n v="5"/>
    <n v="0.24233208027619799"/>
    <n v="0.24"/>
    <n v="482.71089641428"/>
    <n v="482.71"/>
    <s v="Profit"/>
    <s v="Oct-2024"/>
    <n v="0.19725514685333168"/>
  </r>
  <r>
    <x v="151"/>
    <x v="132"/>
    <d v="2025-05-07T00:00:00"/>
    <s v="First Class"/>
    <x v="149"/>
    <x v="151"/>
    <x v="1"/>
    <x v="3"/>
    <x v="0"/>
    <x v="0"/>
    <s v="Inverse fault-tolerant process improvement"/>
    <n v="2447.0340937821302"/>
    <n v="5.2622372830599202"/>
    <n v="5"/>
    <n v="0.24232004267142301"/>
    <n v="0.24"/>
    <n v="482.78754579749699"/>
    <n v="482.79"/>
    <s v="Profit"/>
    <s v="Sep-2024"/>
    <n v="0.19729498130992595"/>
  </r>
  <r>
    <x v="152"/>
    <x v="133"/>
    <d v="2025-04-16T00:00:00"/>
    <s v="Standard Class"/>
    <x v="150"/>
    <x v="152"/>
    <x v="1"/>
    <x v="2"/>
    <x v="1"/>
    <x v="1"/>
    <s v="Function-based value-added archive"/>
    <n v="2446.9285102751401"/>
    <n v="5.2616705852883898"/>
    <n v="5"/>
    <n v="0.24230800506664901"/>
    <n v="0.24"/>
    <n v="482.86419518071301"/>
    <n v="482.86"/>
    <s v="Profit"/>
    <s v="Oct-2024"/>
    <n v="0.19733481920418602"/>
  </r>
  <r>
    <x v="153"/>
    <x v="134"/>
    <d v="2025-04-23T00:00:00"/>
    <s v="First Class"/>
    <x v="151"/>
    <x v="153"/>
    <x v="1"/>
    <x v="1"/>
    <x v="1"/>
    <x v="8"/>
    <s v="Multi-lateral tertiary process improvement"/>
    <n v="2446.82292676815"/>
    <n v="5.2611038875168603"/>
    <n v="5"/>
    <n v="0.24229596746187401"/>
    <n v="0.24"/>
    <n v="482.94084456393"/>
    <n v="482.94"/>
    <s v="Profit"/>
    <s v="Jul-2024"/>
    <n v="0.19737466053655764"/>
  </r>
  <r>
    <x v="154"/>
    <x v="42"/>
    <d v="2025-04-17T00:00:00"/>
    <s v="Same Day"/>
    <x v="152"/>
    <x v="154"/>
    <x v="0"/>
    <x v="2"/>
    <x v="2"/>
    <x v="6"/>
    <s v="Configurable holistic orchestration"/>
    <n v="2446.7173432611498"/>
    <n v="5.2605371897453299"/>
    <n v="5"/>
    <n v="0.24228392985709901"/>
    <n v="0.24"/>
    <n v="483.01749394714602"/>
    <n v="483.02"/>
    <s v="Profit"/>
    <s v="Jun-2023"/>
    <n v="0.19741450530748589"/>
  </r>
  <r>
    <x v="155"/>
    <x v="135"/>
    <d v="2025-04-29T00:00:00"/>
    <s v="Same Day"/>
    <x v="153"/>
    <x v="155"/>
    <x v="0"/>
    <x v="3"/>
    <x v="2"/>
    <x v="5"/>
    <s v="Function-based client-driven knowledgebase"/>
    <n v="2446.6117597541602"/>
    <n v="5.2599704919738004"/>
    <n v="5"/>
    <n v="0.24227189225232401"/>
    <n v="0.24"/>
    <n v="483.09414333036301"/>
    <n v="483.09"/>
    <s v="Profit"/>
    <s v="Jan-2025"/>
    <n v="0.19745435351741511"/>
  </r>
  <r>
    <x v="156"/>
    <x v="136"/>
    <d v="2025-04-20T00:00:00"/>
    <s v="Standard Class"/>
    <x v="154"/>
    <x v="156"/>
    <x v="0"/>
    <x v="2"/>
    <x v="0"/>
    <x v="0"/>
    <s v="Quality-focused encompassing projection"/>
    <n v="2446.5061762471701"/>
    <n v="5.25940379420227"/>
    <n v="5"/>
    <n v="0.24225985464754901"/>
    <n v="0.24"/>
    <n v="483.17079271357898"/>
    <n v="483.17"/>
    <s v="Profit"/>
    <s v="Oct-2023"/>
    <n v="0.19749420516679062"/>
  </r>
  <r>
    <x v="157"/>
    <x v="137"/>
    <d v="2025-04-14T00:00:00"/>
    <s v="First Class"/>
    <x v="155"/>
    <x v="157"/>
    <x v="0"/>
    <x v="2"/>
    <x v="0"/>
    <x v="9"/>
    <s v="Horizontal high-level alliance"/>
    <n v="2446.4005927401799"/>
    <n v="5.2588370964307503"/>
    <n v="5"/>
    <n v="0.24224781704277501"/>
    <n v="0.24"/>
    <n v="483.24744209679602"/>
    <n v="483.25"/>
    <s v="Profit"/>
    <s v="Oct-2024"/>
    <n v="0.19753406025605855"/>
  </r>
  <r>
    <x v="158"/>
    <x v="109"/>
    <d v="2025-05-06T00:00:00"/>
    <s v="First Class"/>
    <x v="156"/>
    <x v="158"/>
    <x v="1"/>
    <x v="2"/>
    <x v="0"/>
    <x v="12"/>
    <s v="Optimized interactive info-me diaries"/>
    <n v="2446.2950092331898"/>
    <n v="5.2582703986592199"/>
    <n v="5"/>
    <n v="0.24223577943800001"/>
    <n v="0.24"/>
    <n v="483.32409148001199"/>
    <n v="483.32"/>
    <s v="Profit"/>
    <s v="Dec-2024"/>
    <n v="0.19757391878566341"/>
  </r>
  <r>
    <x v="159"/>
    <x v="138"/>
    <d v="2025-04-21T00:00:00"/>
    <s v="Same Day"/>
    <x v="157"/>
    <x v="159"/>
    <x v="1"/>
    <x v="3"/>
    <x v="0"/>
    <x v="11"/>
    <s v="Reverse-engineered heuristic implementation"/>
    <n v="2446.1894257262002"/>
    <n v="5.2577037008876903"/>
    <n v="5"/>
    <n v="0.24222374183322501"/>
    <n v="0.24"/>
    <n v="483.40074086322898"/>
    <n v="483.4"/>
    <s v="Profit"/>
    <s v="Jan-2024"/>
    <n v="0.19761378075605154"/>
  </r>
  <r>
    <x v="160"/>
    <x v="139"/>
    <d v="2025-04-29T00:00:00"/>
    <s v="Same Day"/>
    <x v="158"/>
    <x v="160"/>
    <x v="1"/>
    <x v="0"/>
    <x v="2"/>
    <x v="5"/>
    <s v="Ameliorated cohesive focus group"/>
    <n v="2446.0838422192101"/>
    <n v="5.2571370031161599"/>
    <n v="5"/>
    <n v="0.24221170422845001"/>
    <n v="0.24"/>
    <n v="483.477390246445"/>
    <n v="483.48"/>
    <s v="Profit"/>
    <s v="May-2024"/>
    <n v="0.19765364616766776"/>
  </r>
  <r>
    <x v="161"/>
    <x v="140"/>
    <d v="2025-04-21T00:00:00"/>
    <s v="First Class"/>
    <x v="159"/>
    <x v="161"/>
    <x v="1"/>
    <x v="2"/>
    <x v="1"/>
    <x v="1"/>
    <s v="Multi-layered user-facing encoding"/>
    <n v="2445.9782587122199"/>
    <n v="5.2565703053446304"/>
    <n v="5"/>
    <n v="0.24219966662367501"/>
    <n v="0.24"/>
    <n v="483.55403962966199"/>
    <n v="483.55"/>
    <s v="Profit"/>
    <s v="Nov-2024"/>
    <n v="0.19769351502095842"/>
  </r>
  <r>
    <x v="162"/>
    <x v="104"/>
    <d v="2025-04-23T00:00:00"/>
    <s v="Second Class"/>
    <x v="113"/>
    <x v="162"/>
    <x v="1"/>
    <x v="1"/>
    <x v="1"/>
    <x v="2"/>
    <s v="Stand-alone logistical website"/>
    <n v="2445.8726752052298"/>
    <n v="5.2560036075731"/>
    <n v="5"/>
    <n v="0.24218762901890001"/>
    <n v="0.24"/>
    <n v="483.63068901287801"/>
    <n v="483.63"/>
    <s v="Profit"/>
    <s v="Oct-2024"/>
    <n v="0.19773338731636847"/>
  </r>
  <r>
    <x v="163"/>
    <x v="141"/>
    <d v="2025-05-01T00:00:00"/>
    <s v="Same Day"/>
    <x v="160"/>
    <x v="163"/>
    <x v="1"/>
    <x v="1"/>
    <x v="2"/>
    <x v="5"/>
    <s v="Fully-configurable non-volatile artificial intelligence"/>
    <n v="2445.7670916982302"/>
    <n v="5.2554369098015803"/>
    <n v="5"/>
    <n v="0.24217559141412601"/>
    <n v="0.24"/>
    <n v="483.707338396095"/>
    <n v="483.71"/>
    <s v="Profit"/>
    <s v="Sep-2024"/>
    <n v="0.19777326305434526"/>
  </r>
  <r>
    <x v="164"/>
    <x v="26"/>
    <d v="2025-05-02T00:00:00"/>
    <s v="First Class"/>
    <x v="161"/>
    <x v="164"/>
    <x v="1"/>
    <x v="2"/>
    <x v="0"/>
    <x v="0"/>
    <s v="Function-based mission-critical definition"/>
    <n v="2445.66150819124"/>
    <n v="5.2548702120300499"/>
    <n v="5"/>
    <n v="0.24216355380935101"/>
    <n v="0.24"/>
    <n v="483.78398777931102"/>
    <n v="483.78"/>
    <s v="Profit"/>
    <s v="Mar-2025"/>
    <n v="0.19781314223533228"/>
  </r>
  <r>
    <x v="165"/>
    <x v="142"/>
    <d v="2025-04-23T00:00:00"/>
    <s v="Second Class"/>
    <x v="162"/>
    <x v="165"/>
    <x v="1"/>
    <x v="2"/>
    <x v="2"/>
    <x v="5"/>
    <s v="Assimilated systematic adapter"/>
    <n v="2445.5559246842499"/>
    <n v="5.2543035142585204"/>
    <n v="5"/>
    <n v="0.24215151620457601"/>
    <n v="0.24"/>
    <n v="483.86063716252801"/>
    <n v="483.86"/>
    <s v="Profit"/>
    <s v="Sep-2024"/>
    <n v="0.19785302485977707"/>
  </r>
  <r>
    <x v="166"/>
    <x v="143"/>
    <d v="2025-04-21T00:00:00"/>
    <s v="Second Class"/>
    <x v="163"/>
    <x v="166"/>
    <x v="0"/>
    <x v="1"/>
    <x v="1"/>
    <x v="2"/>
    <s v="Networked 4thgeneration moderator"/>
    <n v="2445.4503411772598"/>
    <n v="5.25373681648699"/>
    <n v="5"/>
    <n v="0.24213947859980101"/>
    <n v="0.24"/>
    <n v="483.93728654574397"/>
    <n v="483.94"/>
    <s v="Profit"/>
    <s v="Aug-2024"/>
    <n v="0.19789291092812483"/>
  </r>
  <r>
    <x v="167"/>
    <x v="71"/>
    <d v="2025-04-24T00:00:00"/>
    <s v="Second Class"/>
    <x v="164"/>
    <x v="167"/>
    <x v="0"/>
    <x v="3"/>
    <x v="0"/>
    <x v="9"/>
    <s v="Front-line methodical infrastructure"/>
    <n v="2445.3447576702702"/>
    <n v="5.2531701187154596"/>
    <n v="5"/>
    <n v="0.24212744099502601"/>
    <n v="0.24"/>
    <n v="484.01393592896"/>
    <n v="484.01"/>
    <s v="Profit"/>
    <s v="Mar-2025"/>
    <n v="0.19793280044082207"/>
  </r>
  <r>
    <x v="168"/>
    <x v="39"/>
    <d v="2025-04-21T00:00:00"/>
    <s v="Second Class"/>
    <x v="165"/>
    <x v="168"/>
    <x v="0"/>
    <x v="2"/>
    <x v="0"/>
    <x v="0"/>
    <s v="Intuitive even-keeled Graphical User Interface"/>
    <n v="2445.23917416328"/>
    <n v="5.2526034209439301"/>
    <n v="5"/>
    <n v="0.242115403390251"/>
    <n v="0.24"/>
    <n v="484.09058531217698"/>
    <n v="484.09"/>
    <s v="Profit"/>
    <s v="Nov-2023"/>
    <n v="0.19797269339831539"/>
  </r>
  <r>
    <x v="169"/>
    <x v="144"/>
    <d v="2025-05-06T00:00:00"/>
    <s v="Standard Class"/>
    <x v="166"/>
    <x v="169"/>
    <x v="2"/>
    <x v="2"/>
    <x v="0"/>
    <x v="9"/>
    <s v="Organic real-time service-desk"/>
    <n v="2445.1335906562899"/>
    <n v="5.2520367231724103"/>
    <n v="5"/>
    <n v="0.242103365785477"/>
    <n v="0.24"/>
    <n v="484.16723469539301"/>
    <n v="484.17"/>
    <s v="Profit"/>
    <s v="Nov-2023"/>
    <n v="0.19801258980105024"/>
  </r>
  <r>
    <x v="170"/>
    <x v="145"/>
    <d v="2025-04-13T00:00:00"/>
    <s v="Same Day"/>
    <x v="167"/>
    <x v="170"/>
    <x v="2"/>
    <x v="2"/>
    <x v="2"/>
    <x v="10"/>
    <s v="Virtual maximized ability"/>
    <n v="2445.0280071492998"/>
    <n v="5.2514700254008799"/>
    <n v="5"/>
    <n v="0.242091328180702"/>
    <n v="0.24"/>
    <n v="484.24388407860999"/>
    <n v="484.24"/>
    <s v="Profit"/>
    <s v="Jul-2024"/>
    <n v="0.1980524896494737"/>
  </r>
  <r>
    <x v="171"/>
    <x v="146"/>
    <d v="2025-04-21T00:00:00"/>
    <s v="Second Class"/>
    <x v="168"/>
    <x v="171"/>
    <x v="2"/>
    <x v="0"/>
    <x v="1"/>
    <x v="2"/>
    <s v="Compatible non-volatile conglomeration"/>
    <n v="2444.9224236423102"/>
    <n v="5.2509033276293504"/>
    <n v="5"/>
    <n v="0.242079290575927"/>
    <n v="0.24"/>
    <n v="484.32053346182602"/>
    <n v="484.32"/>
    <s v="Profit"/>
    <s v="Oct-2023"/>
    <n v="0.19809239294403136"/>
  </r>
  <r>
    <x v="172"/>
    <x v="147"/>
    <d v="2025-05-06T00:00:00"/>
    <s v="Second Class"/>
    <x v="169"/>
    <x v="172"/>
    <x v="1"/>
    <x v="2"/>
    <x v="0"/>
    <x v="11"/>
    <s v="Face-to-face incremental conglomeration"/>
    <n v="2444.81684013531"/>
    <n v="5.25033662985782"/>
    <n v="5"/>
    <n v="0.242067252971152"/>
    <n v="0.24"/>
    <n v="484.39718284504301"/>
    <n v="484.4"/>
    <s v="Profit"/>
    <s v="Jun-2024"/>
    <n v="0.1981322996851714"/>
  </r>
  <r>
    <x v="173"/>
    <x v="32"/>
    <d v="2025-04-22T00:00:00"/>
    <s v="Second Class"/>
    <x v="170"/>
    <x v="173"/>
    <x v="1"/>
    <x v="0"/>
    <x v="1"/>
    <x v="1"/>
    <s v="Profound reciprocal system engine"/>
    <n v="2444.7112566283199"/>
    <n v="5.2497699320862896"/>
    <n v="5"/>
    <n v="0.242055215366377"/>
    <n v="0.24"/>
    <n v="484.47383222825903"/>
    <n v="484.47"/>
    <s v="Profit"/>
    <s v="May-2024"/>
    <n v="0.19817220987333789"/>
  </r>
  <r>
    <x v="174"/>
    <x v="3"/>
    <d v="2025-04-11T00:00:00"/>
    <s v="Second Class"/>
    <x v="171"/>
    <x v="174"/>
    <x v="1"/>
    <x v="3"/>
    <x v="1"/>
    <x v="7"/>
    <s v="Secured solution-oriented interface"/>
    <n v="2444.6056731213298"/>
    <n v="5.2492032343147601"/>
    <n v="5"/>
    <n v="0.242043177761602"/>
    <n v="0.24"/>
    <n v="484.55048161147602"/>
    <n v="484.55"/>
    <s v="Profit"/>
    <s v="Nov-2023"/>
    <n v="0.1982121235089791"/>
  </r>
  <r>
    <x v="175"/>
    <x v="148"/>
    <d v="2025-04-27T00:00:00"/>
    <s v="Same Day"/>
    <x v="172"/>
    <x v="175"/>
    <x v="2"/>
    <x v="0"/>
    <x v="1"/>
    <x v="7"/>
    <s v="Assimilated demand-driven collaboration"/>
    <n v="2444.5000896143401"/>
    <n v="5.2486365365432404"/>
    <n v="5"/>
    <n v="0.242031140156828"/>
    <n v="0.24"/>
    <n v="484.62713099469198"/>
    <n v="484.63"/>
    <s v="Profit"/>
    <s v="Jan-2024"/>
    <n v="0.19825204059254087"/>
  </r>
  <r>
    <x v="176"/>
    <x v="149"/>
    <d v="2025-04-16T00:00:00"/>
    <s v="Standard Class"/>
    <x v="173"/>
    <x v="176"/>
    <x v="0"/>
    <x v="0"/>
    <x v="2"/>
    <x v="10"/>
    <s v="Cross-platform solution-oriented extranet"/>
    <n v="2444.39450610735"/>
    <n v="5.24806983877171"/>
    <n v="5"/>
    <n v="0.242019102552053"/>
    <n v="0.24"/>
    <n v="484.70378037790903"/>
    <n v="484.7"/>
    <s v="Profit"/>
    <s v="Jan-2024"/>
    <n v="0.19829196112447095"/>
  </r>
  <r>
    <x v="177"/>
    <x v="150"/>
    <d v="2025-04-30T00:00:00"/>
    <s v="Second Class"/>
    <x v="174"/>
    <x v="177"/>
    <x v="0"/>
    <x v="3"/>
    <x v="0"/>
    <x v="11"/>
    <s v="Vision-oriented multi-state implementation"/>
    <n v="2444.2889226003599"/>
    <n v="5.2475031410001796"/>
    <n v="5"/>
    <n v="0.242007064947278"/>
    <n v="0.24"/>
    <n v="484.78042976112499"/>
    <n v="484.78"/>
    <s v="Loss"/>
    <s v="Sep-2024"/>
    <n v="0.19833188510521527"/>
  </r>
  <r>
    <x v="178"/>
    <x v="151"/>
    <d v="2025-04-22T00:00:00"/>
    <s v="First Class"/>
    <x v="175"/>
    <x v="178"/>
    <x v="1"/>
    <x v="1"/>
    <x v="2"/>
    <x v="10"/>
    <s v="Upgradable impactful adapter"/>
    <n v="2444.1833390933698"/>
    <n v="5.24693644322865"/>
    <n v="5"/>
    <n v="0.241995027342503"/>
    <n v="0.24"/>
    <n v="484.85707914434198"/>
    <n v="484.86"/>
    <s v="Profit"/>
    <s v="May-2023"/>
    <n v="0.19837181253522163"/>
  </r>
  <r>
    <x v="179"/>
    <x v="152"/>
    <d v="2025-04-16T00:00:00"/>
    <s v="Standard Class"/>
    <x v="176"/>
    <x v="179"/>
    <x v="2"/>
    <x v="2"/>
    <x v="0"/>
    <x v="13"/>
    <s v="Vision-oriented transitional extranet"/>
    <n v="2444.0777555863801"/>
    <n v="5.2463697454571196"/>
    <n v="5"/>
    <n v="0.241982989737728"/>
    <n v="0.24"/>
    <n v="484.933728527558"/>
    <n v="484.93"/>
    <s v="Profit"/>
    <s v="Aug-2023"/>
    <n v="0.1984117434149362"/>
  </r>
  <r>
    <x v="180"/>
    <x v="153"/>
    <d v="2025-04-14T00:00:00"/>
    <s v="Standard Class"/>
    <x v="143"/>
    <x v="180"/>
    <x v="2"/>
    <x v="3"/>
    <x v="0"/>
    <x v="13"/>
    <s v="Sharable exuding hardware"/>
    <n v="2443.97217207939"/>
    <n v="5.2458030476855901"/>
    <n v="5"/>
    <n v="0.241970952132953"/>
    <n v="0.24"/>
    <n v="485.01037791077499"/>
    <n v="485.01"/>
    <s v="Profit"/>
    <s v="Aug-2023"/>
    <n v="0.19845167774480696"/>
  </r>
  <r>
    <x v="181"/>
    <x v="154"/>
    <d v="2025-04-27T00:00:00"/>
    <s v="Second Class"/>
    <x v="177"/>
    <x v="181"/>
    <x v="0"/>
    <x v="3"/>
    <x v="2"/>
    <x v="3"/>
    <s v="Triple-buffered impactful middleware"/>
    <n v="2443.8665885723899"/>
    <n v="5.2452363499140704"/>
    <n v="5"/>
    <n v="0.241958914528178"/>
    <n v="0.24"/>
    <n v="485.08702729399101"/>
    <n v="485.09"/>
    <s v="Loss"/>
    <s v="Apr-2023"/>
    <n v="0.19849161552528105"/>
  </r>
  <r>
    <x v="182"/>
    <x v="155"/>
    <d v="2025-04-28T00:00:00"/>
    <s v="Same Day"/>
    <x v="178"/>
    <x v="182"/>
    <x v="0"/>
    <x v="2"/>
    <x v="1"/>
    <x v="7"/>
    <s v="Versatile global service-desk"/>
    <n v="2443.7610050653998"/>
    <n v="5.24466965214254"/>
    <n v="5"/>
    <n v="0.241946876923404"/>
    <n v="0.24"/>
    <n v="485.163676677208"/>
    <n v="485.16"/>
    <s v="Profit"/>
    <s v="Jul-2023"/>
    <n v="0.19853155675680489"/>
  </r>
  <r>
    <x v="183"/>
    <x v="156"/>
    <d v="2025-04-23T00:00:00"/>
    <s v="Same Day"/>
    <x v="179"/>
    <x v="183"/>
    <x v="1"/>
    <x v="3"/>
    <x v="0"/>
    <x v="13"/>
    <s v="Balanced mobile concept"/>
    <n v="2443.6554215584101"/>
    <n v="5.2441029543710096"/>
    <n v="5"/>
    <n v="0.241934839318629"/>
    <n v="0.24"/>
    <n v="485.24032606042402"/>
    <n v="485.24"/>
    <s v="Profit"/>
    <s v="Mar-2025"/>
    <n v="0.19857150143982583"/>
  </r>
  <r>
    <x v="184"/>
    <x v="157"/>
    <d v="2025-04-29T00:00:00"/>
    <s v="Standard Class"/>
    <x v="180"/>
    <x v="184"/>
    <x v="0"/>
    <x v="0"/>
    <x v="2"/>
    <x v="5"/>
    <s v="Inverse global matrix"/>
    <n v="2443.54983805142"/>
    <n v="5.2435362565994801"/>
    <n v="5"/>
    <n v="0.241922801713854"/>
    <n v="0.24"/>
    <n v="485.31697544364101"/>
    <n v="485.32"/>
    <s v="Profit"/>
    <s v="Aug-2023"/>
    <n v="0.1986114495747921"/>
  </r>
  <r>
    <x v="185"/>
    <x v="95"/>
    <d v="2025-04-24T00:00:00"/>
    <s v="Second Class"/>
    <x v="181"/>
    <x v="185"/>
    <x v="0"/>
    <x v="2"/>
    <x v="1"/>
    <x v="7"/>
    <s v="Upgradable foreground productivity"/>
    <n v="2443.4442545444299"/>
    <n v="5.2429695588279497"/>
    <n v="5"/>
    <n v="0.241910764109079"/>
    <n v="0.24"/>
    <n v="485.39362482685698"/>
    <n v="485.39"/>
    <s v="Profit"/>
    <s v="Mar-2024"/>
    <n v="0.19865140116215035"/>
  </r>
  <r>
    <x v="186"/>
    <x v="123"/>
    <d v="2025-04-30T00:00:00"/>
    <s v="Second Class"/>
    <x v="182"/>
    <x v="186"/>
    <x v="0"/>
    <x v="3"/>
    <x v="0"/>
    <x v="9"/>
    <s v="Networked optimizing extranet"/>
    <n v="2443.3386710374398"/>
    <n v="5.2424028610564202"/>
    <n v="5"/>
    <n v="0.241898726504304"/>
    <n v="0.24"/>
    <n v="485.47027421007402"/>
    <n v="485.47"/>
    <s v="Profit"/>
    <s v="Aug-2023"/>
    <n v="0.19869135620234901"/>
  </r>
  <r>
    <x v="187"/>
    <x v="158"/>
    <d v="2025-04-19T00:00:00"/>
    <s v="Second Class"/>
    <x v="183"/>
    <x v="187"/>
    <x v="2"/>
    <x v="1"/>
    <x v="0"/>
    <x v="11"/>
    <s v="Function-based intermediate methodology"/>
    <n v="2443.2330875304501"/>
    <n v="5.2418361632849004"/>
    <n v="5"/>
    <n v="0.241886688899529"/>
    <n v="0.24"/>
    <n v="485.54692359328999"/>
    <n v="485.55"/>
    <s v="Profit"/>
    <s v="Aug-2023"/>
    <n v="0.1987313146958348"/>
  </r>
  <r>
    <x v="188"/>
    <x v="159"/>
    <d v="2025-04-25T00:00:00"/>
    <s v="First Class"/>
    <x v="184"/>
    <x v="188"/>
    <x v="0"/>
    <x v="3"/>
    <x v="0"/>
    <x v="12"/>
    <s v="Seamless responsive Internet solution"/>
    <n v="2443.12750402346"/>
    <n v="5.24126946551337"/>
    <n v="5"/>
    <n v="0.24187465129475499"/>
    <n v="0.24"/>
    <n v="485.62357297650698"/>
    <n v="485.62"/>
    <s v="Profit"/>
    <s v="Dec-2024"/>
    <n v="0.19877127664305635"/>
  </r>
  <r>
    <x v="189"/>
    <x v="160"/>
    <d v="2025-04-26T00:00:00"/>
    <s v="Standard Class"/>
    <x v="185"/>
    <x v="189"/>
    <x v="1"/>
    <x v="0"/>
    <x v="1"/>
    <x v="2"/>
    <s v="Phased zero tolerance artificial intelligence"/>
    <n v="2443.0219205164599"/>
    <n v="5.2407027677418396"/>
    <n v="5"/>
    <n v="0.24186261368997999"/>
    <n v="0.24"/>
    <n v="485.700222359723"/>
    <n v="485.7"/>
    <s v="Profit"/>
    <s v="Sep-2023"/>
    <n v="0.19881124204446146"/>
  </r>
  <r>
    <x v="190"/>
    <x v="161"/>
    <d v="2025-05-03T00:00:00"/>
    <s v="Same Day"/>
    <x v="186"/>
    <x v="190"/>
    <x v="2"/>
    <x v="3"/>
    <x v="0"/>
    <x v="13"/>
    <s v="Up-sized bi-directional policy"/>
    <n v="2442.9163370094702"/>
    <n v="5.2401360699703101"/>
    <n v="5"/>
    <n v="0.24185057608520499"/>
    <n v="0.24"/>
    <n v="485.77687174293999"/>
    <n v="485.78"/>
    <s v="Profit"/>
    <s v="Nov-2024"/>
    <n v="0.19885121090049709"/>
  </r>
  <r>
    <x v="191"/>
    <x v="162"/>
    <d v="2025-04-09T00:00:00"/>
    <s v="Second Class"/>
    <x v="187"/>
    <x v="191"/>
    <x v="2"/>
    <x v="1"/>
    <x v="1"/>
    <x v="1"/>
    <s v="Sharable object-oriented adapter"/>
    <n v="2442.8107535024801"/>
    <n v="5.2395693721987797"/>
    <n v="5"/>
    <n v="0.24183853848042999"/>
    <n v="0.24"/>
    <n v="485.85352112615601"/>
    <n v="485.85"/>
    <s v="Profit"/>
    <s v="Jul-2023"/>
    <n v="0.19889118321161128"/>
  </r>
  <r>
    <x v="192"/>
    <x v="163"/>
    <d v="2025-05-02T00:00:00"/>
    <s v="Second Class"/>
    <x v="188"/>
    <x v="192"/>
    <x v="0"/>
    <x v="0"/>
    <x v="0"/>
    <x v="0"/>
    <s v="Adaptive global groupware"/>
    <n v="2442.70516999549"/>
    <n v="5.23900267442726"/>
    <n v="5"/>
    <n v="0.24182650087565499"/>
    <n v="0.24"/>
    <n v="485.930170509373"/>
    <n v="485.93"/>
    <s v="Profit"/>
    <s v="Oct-2023"/>
    <n v="0.19893115897825286"/>
  </r>
  <r>
    <x v="193"/>
    <x v="164"/>
    <d v="2025-04-25T00:00:00"/>
    <s v="Second Class"/>
    <x v="189"/>
    <x v="193"/>
    <x v="1"/>
    <x v="2"/>
    <x v="2"/>
    <x v="4"/>
    <s v="Progressive eco-centric frame"/>
    <n v="2442.5995864884999"/>
    <n v="5.2384359766557296"/>
    <n v="5"/>
    <n v="0.24181446327087999"/>
    <n v="0.24"/>
    <n v="486.00681989258902"/>
    <n v="486.01"/>
    <s v="Profit"/>
    <s v="Mar-2024"/>
    <n v="0.19897113820086909"/>
  </r>
  <r>
    <x v="194"/>
    <x v="165"/>
    <d v="2025-04-15T00:00:00"/>
    <s v="Second Class"/>
    <x v="190"/>
    <x v="194"/>
    <x v="2"/>
    <x v="3"/>
    <x v="1"/>
    <x v="1"/>
    <s v="Total upward-trending time-frame"/>
    <n v="2442.4940029815102"/>
    <n v="5.2378692788842001"/>
    <n v="5"/>
    <n v="0.24180242566610599"/>
    <n v="0.24"/>
    <n v="486.08346927580499"/>
    <n v="486.08"/>
    <s v="Profit"/>
    <s v="Apr-2024"/>
    <n v="0.19901112087990852"/>
  </r>
  <r>
    <x v="195"/>
    <x v="45"/>
    <d v="2025-04-30T00:00:00"/>
    <s v="First Class"/>
    <x v="191"/>
    <x v="195"/>
    <x v="1"/>
    <x v="2"/>
    <x v="0"/>
    <x v="12"/>
    <s v="Cross-group user-facing attitude"/>
    <n v="2442.3884194745201"/>
    <n v="5.2373025811126697"/>
    <n v="5"/>
    <n v="0.24179038806133099"/>
    <n v="0.24"/>
    <n v="486.16011865902198"/>
    <n v="486.16"/>
    <s v="Profit"/>
    <s v="Apr-2024"/>
    <n v="0.19905110701581993"/>
  </r>
  <r>
    <x v="196"/>
    <x v="166"/>
    <d v="2025-05-03T00:00:00"/>
    <s v="Standard Class"/>
    <x v="192"/>
    <x v="196"/>
    <x v="0"/>
    <x v="0"/>
    <x v="0"/>
    <x v="13"/>
    <s v="Centralized solution-oriented interface"/>
    <n v="2442.28283596753"/>
    <n v="5.2367358833411402"/>
    <n v="5"/>
    <n v="0.24177835045655599"/>
    <n v="0.24"/>
    <n v="486.236768042238"/>
    <n v="486.24"/>
    <s v="Profit"/>
    <s v="Aug-2024"/>
    <n v="0.19909109660905078"/>
  </r>
  <r>
    <x v="197"/>
    <x v="157"/>
    <d v="2025-04-15T00:00:00"/>
    <s v="Standard Class"/>
    <x v="193"/>
    <x v="197"/>
    <x v="2"/>
    <x v="2"/>
    <x v="0"/>
    <x v="0"/>
    <s v="Distributed empowering leverage"/>
    <n v="2442.1772524605399"/>
    <n v="5.2361691855696098"/>
    <n v="5"/>
    <n v="0.24176631285178099"/>
    <n v="0.24"/>
    <n v="486.31341742545499"/>
    <n v="486.31"/>
    <s v="Profit"/>
    <s v="Aug-2023"/>
    <n v="0.19913108966005028"/>
  </r>
  <r>
    <x v="198"/>
    <x v="167"/>
    <d v="2025-04-28T00:00:00"/>
    <s v="Standard Class"/>
    <x v="194"/>
    <x v="198"/>
    <x v="2"/>
    <x v="3"/>
    <x v="2"/>
    <x v="4"/>
    <s v="Multi-layered encompassing Local Area Network"/>
    <n v="2442.0716689535402"/>
    <n v="5.23560248779809"/>
    <n v="5"/>
    <n v="0.24175427524700599"/>
    <n v="0.24"/>
    <n v="486.39006680867101"/>
    <n v="486.39"/>
    <s v="Profit"/>
    <s v="Oct-2024"/>
    <n v="0.1991710861692669"/>
  </r>
  <r>
    <x v="199"/>
    <x v="168"/>
    <d v="2025-05-03T00:00:00"/>
    <s v="Second Class"/>
    <x v="195"/>
    <x v="199"/>
    <x v="0"/>
    <x v="2"/>
    <x v="2"/>
    <x v="3"/>
    <s v="Configurable transitional intranet"/>
    <n v="2441.9660854465501"/>
    <n v="5.2350357900265596"/>
    <n v="5"/>
    <n v="0.24174223764223099"/>
    <n v="0.24"/>
    <n v="486.466716191888"/>
    <n v="486.47"/>
    <s v="Profit"/>
    <s v="Oct-2023"/>
    <n v="0.1992110861371485"/>
  </r>
  <r>
    <x v="200"/>
    <x v="117"/>
    <d v="2025-04-30T00:00:00"/>
    <s v="Standard Class"/>
    <x v="196"/>
    <x v="200"/>
    <x v="0"/>
    <x v="0"/>
    <x v="0"/>
    <x v="9"/>
    <s v="Exclusive dynamic collaboration"/>
    <n v="2441.86050193956"/>
    <n v="5.2344690922550301"/>
    <n v="5"/>
    <n v="0.24173020003745699"/>
    <n v="0.24"/>
    <n v="486.54336557510402"/>
    <n v="486.54"/>
    <s v="Profit"/>
    <s v="Apr-2023"/>
    <n v="0.19925108956414364"/>
  </r>
  <r>
    <x v="201"/>
    <x v="169"/>
    <d v="2025-04-26T00:00:00"/>
    <s v="Same Day"/>
    <x v="197"/>
    <x v="201"/>
    <x v="2"/>
    <x v="1"/>
    <x v="1"/>
    <x v="7"/>
    <s v="Multi-channeled responsive projection"/>
    <n v="2441.7549184325699"/>
    <n v="5.2339023944834997"/>
    <n v="5"/>
    <n v="0.24171816243268199"/>
    <n v="0.24"/>
    <n v="486.62001495832101"/>
    <n v="486.62"/>
    <s v="Profit"/>
    <s v="Dec-2024"/>
    <n v="0.19929109645070189"/>
  </r>
  <r>
    <x v="202"/>
    <x v="170"/>
    <d v="2025-04-14T00:00:00"/>
    <s v="Second Class"/>
    <x v="198"/>
    <x v="202"/>
    <x v="0"/>
    <x v="2"/>
    <x v="0"/>
    <x v="0"/>
    <s v="Sharable modular moderator"/>
    <n v="2441.6493349255802"/>
    <n v="5.2333356967119702"/>
    <n v="5"/>
    <n v="0.24170612482790699"/>
    <n v="0.24"/>
    <n v="486.69666434153697"/>
    <n v="486.7"/>
    <s v="Profit"/>
    <s v="Jan-2025"/>
    <n v="0.19933110679727117"/>
  </r>
  <r>
    <x v="203"/>
    <x v="171"/>
    <d v="2025-05-05T00:00:00"/>
    <s v="Standard Class"/>
    <x v="199"/>
    <x v="203"/>
    <x v="0"/>
    <x v="1"/>
    <x v="2"/>
    <x v="10"/>
    <s v="Ergonomic national groupware"/>
    <n v="2441.5437514185901"/>
    <n v="5.2327689989404398"/>
    <n v="5"/>
    <n v="0.24169408722313199"/>
    <n v="0.24"/>
    <n v="486.77331372475402"/>
    <n v="486.77"/>
    <s v="Profit"/>
    <s v="Apr-2023"/>
    <n v="0.19937112060430132"/>
  </r>
  <r>
    <x v="204"/>
    <x v="172"/>
    <d v="2025-04-23T00:00:00"/>
    <s v="First Class"/>
    <x v="200"/>
    <x v="204"/>
    <x v="1"/>
    <x v="1"/>
    <x v="0"/>
    <x v="12"/>
    <s v="Horizontal local function"/>
    <n v="2441.4381679116"/>
    <n v="5.23220230116892"/>
    <n v="5"/>
    <n v="0.24168204961835699"/>
    <n v="0.24"/>
    <n v="486.84996310796998"/>
    <n v="486.85"/>
    <s v="Profit"/>
    <s v="Jan-2025"/>
    <n v="0.19941113787224035"/>
  </r>
  <r>
    <x v="205"/>
    <x v="120"/>
    <d v="2025-05-06T00:00:00"/>
    <s v="Standard Class"/>
    <x v="201"/>
    <x v="205"/>
    <x v="1"/>
    <x v="2"/>
    <x v="2"/>
    <x v="10"/>
    <s v="Reactive client-server approach"/>
    <n v="2441.3325844046099"/>
    <n v="5.2316356033973896"/>
    <n v="5"/>
    <n v="0.24167001201358199"/>
    <n v="0.24"/>
    <n v="486.92661249118697"/>
    <n v="486.93"/>
    <s v="Profit"/>
    <s v="Feb-2024"/>
    <n v="0.1994511586015382"/>
  </r>
  <r>
    <x v="206"/>
    <x v="173"/>
    <d v="2025-04-28T00:00:00"/>
    <s v="Same Day"/>
    <x v="202"/>
    <x v="206"/>
    <x v="1"/>
    <x v="1"/>
    <x v="2"/>
    <x v="6"/>
    <s v="Total needs-based forecast"/>
    <n v="2441.2270008976202"/>
    <n v="5.2310689056258601"/>
    <n v="5"/>
    <n v="0.24165797440880801"/>
    <n v="0.24"/>
    <n v="487.00326187440299"/>
    <n v="487"/>
    <s v="Profit"/>
    <s v="Jun-2023"/>
    <n v="0.19949118279264308"/>
  </r>
  <r>
    <x v="207"/>
    <x v="174"/>
    <d v="2025-05-04T00:00:00"/>
    <s v="First Class"/>
    <x v="203"/>
    <x v="207"/>
    <x v="0"/>
    <x v="1"/>
    <x v="2"/>
    <x v="3"/>
    <s v="Horizontal zero tolerance Internet solution"/>
    <n v="2441.1214173906201"/>
    <n v="5.2305022078543297"/>
    <n v="5"/>
    <n v="0.24164593680403301"/>
    <n v="0.24"/>
    <n v="487.07991125761998"/>
    <n v="487.08"/>
    <s v="Profit"/>
    <s v="Oct-2024"/>
    <n v="0.19953121044600589"/>
  </r>
  <r>
    <x v="208"/>
    <x v="175"/>
    <d v="2025-04-27T00:00:00"/>
    <s v="Same Day"/>
    <x v="204"/>
    <x v="208"/>
    <x v="1"/>
    <x v="2"/>
    <x v="2"/>
    <x v="3"/>
    <s v="Devolved 4thgeneration parallelism"/>
    <n v="2441.01583388363"/>
    <n v="5.2299355100828002"/>
    <n v="5"/>
    <n v="0.24163389919925801"/>
    <n v="0.24"/>
    <n v="487.15656064083601"/>
    <n v="487.16"/>
    <s v="Loss"/>
    <s v="Feb-2025"/>
    <n v="0.19957124156207343"/>
  </r>
  <r>
    <x v="209"/>
    <x v="95"/>
    <d v="2025-04-10T00:00:00"/>
    <s v="Standard Class"/>
    <x v="205"/>
    <x v="209"/>
    <x v="0"/>
    <x v="1"/>
    <x v="0"/>
    <x v="0"/>
    <s v="Open-architected didactic emulation"/>
    <n v="2440.9102503766399"/>
    <n v="5.2293688123112698"/>
    <n v="5"/>
    <n v="0.24162186159448301"/>
    <n v="0.24"/>
    <n v="487.23321002405299"/>
    <n v="487.23"/>
    <s v="Profit"/>
    <s v="Mar-2024"/>
    <n v="0.19961127614129665"/>
  </r>
  <r>
    <x v="210"/>
    <x v="176"/>
    <d v="2025-04-14T00:00:00"/>
    <s v="First Class"/>
    <x v="206"/>
    <x v="210"/>
    <x v="0"/>
    <x v="1"/>
    <x v="1"/>
    <x v="8"/>
    <s v="Re-contextualized encompassing definition"/>
    <n v="2440.8046668696502"/>
    <n v="5.2288021145397501"/>
    <n v="5"/>
    <n v="0.24160982398970801"/>
    <n v="0.24"/>
    <n v="487.30985940726902"/>
    <n v="487.31"/>
    <s v="Profit"/>
    <s v="Aug-2023"/>
    <n v="0.19965131418412416"/>
  </r>
  <r>
    <x v="211"/>
    <x v="177"/>
    <d v="2025-04-14T00:00:00"/>
    <s v="Second Class"/>
    <x v="207"/>
    <x v="211"/>
    <x v="1"/>
    <x v="3"/>
    <x v="1"/>
    <x v="7"/>
    <s v="Public-key bandwidth-monitored implementation"/>
    <n v="2440.6990833626601"/>
    <n v="5.2282354167682197"/>
    <n v="5"/>
    <n v="0.24159778638493301"/>
    <n v="0.24"/>
    <n v="487.386508790486"/>
    <n v="487.39"/>
    <s v="Profit"/>
    <s v="Jun-2024"/>
    <n v="0.19969135569100629"/>
  </r>
  <r>
    <x v="212"/>
    <x v="178"/>
    <d v="2025-04-16T00:00:00"/>
    <s v="Same Day"/>
    <x v="208"/>
    <x v="212"/>
    <x v="1"/>
    <x v="1"/>
    <x v="2"/>
    <x v="5"/>
    <s v="Configurable hybrid website"/>
    <n v="2440.59349985567"/>
    <n v="5.2276687189966902"/>
    <n v="5"/>
    <n v="0.24158574878015901"/>
    <n v="0.24"/>
    <n v="487.46315817370203"/>
    <n v="487.46"/>
    <s v="Loss"/>
    <s v="Apr-2025"/>
    <n v="0.19973140066239187"/>
  </r>
  <r>
    <x v="213"/>
    <x v="179"/>
    <d v="2025-04-26T00:00:00"/>
    <s v="Standard Class"/>
    <x v="209"/>
    <x v="213"/>
    <x v="1"/>
    <x v="1"/>
    <x v="2"/>
    <x v="3"/>
    <s v="Managed exuding forecast"/>
    <n v="2440.4879163486798"/>
    <n v="5.2271020212251598"/>
    <n v="5"/>
    <n v="0.24157371117538401"/>
    <n v="0.24"/>
    <n v="487.53980755691902"/>
    <n v="487.54"/>
    <s v="Profit"/>
    <s v="Aug-2023"/>
    <n v="0.19977144909873126"/>
  </r>
  <r>
    <x v="214"/>
    <x v="180"/>
    <d v="2025-04-22T00:00:00"/>
    <s v="First Class"/>
    <x v="210"/>
    <x v="214"/>
    <x v="2"/>
    <x v="2"/>
    <x v="0"/>
    <x v="12"/>
    <s v="Synergistic hybrid solution"/>
    <n v="2440.3823328416902"/>
    <n v="5.2265353234536303"/>
    <n v="5"/>
    <n v="0.24156167357060901"/>
    <n v="0.24"/>
    <n v="487.61645694013498"/>
    <n v="487.62"/>
    <s v="Profit"/>
    <s v="Aug-2023"/>
    <n v="0.1998115010004734"/>
  </r>
  <r>
    <x v="215"/>
    <x v="40"/>
    <d v="2025-04-23T00:00:00"/>
    <s v="Same Day"/>
    <x v="211"/>
    <x v="215"/>
    <x v="0"/>
    <x v="3"/>
    <x v="2"/>
    <x v="4"/>
    <s v="Public-key leading-edge productivity"/>
    <n v="2440.2767493347001"/>
    <n v="5.2259686256820999"/>
    <n v="5"/>
    <n v="0.24154963596583401"/>
    <n v="0.24"/>
    <n v="487.69310632335203"/>
    <n v="487.69"/>
    <s v="Profit"/>
    <s v="May-2024"/>
    <n v="0.19985155636806901"/>
  </r>
  <r>
    <x v="216"/>
    <x v="181"/>
    <d v="2025-04-22T00:00:00"/>
    <s v="Second Class"/>
    <x v="212"/>
    <x v="216"/>
    <x v="1"/>
    <x v="0"/>
    <x v="1"/>
    <x v="8"/>
    <s v="Diverse maximized portal"/>
    <n v="2440.1711658277"/>
    <n v="5.2254019279105801"/>
    <n v="5"/>
    <n v="0.24153759836105901"/>
    <n v="0.24"/>
    <n v="487.76975570656799"/>
    <n v="487.77"/>
    <s v="Loss"/>
    <s v="Nov-2023"/>
    <n v="0.19989161520196791"/>
  </r>
  <r>
    <x v="217"/>
    <x v="182"/>
    <d v="2025-05-02T00:00:00"/>
    <s v="Standard Class"/>
    <x v="213"/>
    <x v="217"/>
    <x v="2"/>
    <x v="0"/>
    <x v="0"/>
    <x v="11"/>
    <s v="Decentralized attitude-oriented core"/>
    <n v="2440.0655823207098"/>
    <n v="5.2248352301390497"/>
    <n v="5"/>
    <n v="0.24152556075628401"/>
    <n v="0.24"/>
    <n v="487.84640508978498"/>
    <n v="487.85"/>
    <s v="Loss"/>
    <s v="Dec-2024"/>
    <n v="0.19993167750261925"/>
  </r>
  <r>
    <x v="218"/>
    <x v="183"/>
    <d v="2025-05-08T00:00:00"/>
    <s v="Same Day"/>
    <x v="214"/>
    <x v="218"/>
    <x v="1"/>
    <x v="1"/>
    <x v="1"/>
    <x v="7"/>
    <s v="Automated dynamic hardware"/>
    <n v="2439.9599988137202"/>
    <n v="5.2242685323675202"/>
    <n v="5"/>
    <n v="0.24151352315151001"/>
    <n v="0.24"/>
    <n v="487.923054473001"/>
    <n v="487.92"/>
    <s v="Profit"/>
    <s v="Jan-2024"/>
    <n v="0.19997174327047307"/>
  </r>
  <r>
    <x v="219"/>
    <x v="184"/>
    <d v="2025-04-28T00:00:00"/>
    <s v="Standard Class"/>
    <x v="215"/>
    <x v="219"/>
    <x v="1"/>
    <x v="1"/>
    <x v="2"/>
    <x v="6"/>
    <s v="Persistent fault-tolerant solution"/>
    <n v="2439.8544153067301"/>
    <n v="5.2237018345959898"/>
    <n v="5"/>
    <n v="0.24150148554673501"/>
    <n v="0.24"/>
    <n v="487.99970385621799"/>
    <n v="488"/>
    <s v="Profit"/>
    <s v="Aug-2023"/>
    <n v="0.20001181250598035"/>
  </r>
  <r>
    <x v="220"/>
    <x v="185"/>
    <d v="2025-04-17T00:00:00"/>
    <s v="First Class"/>
    <x v="216"/>
    <x v="220"/>
    <x v="0"/>
    <x v="2"/>
    <x v="1"/>
    <x v="2"/>
    <s v="Re-contextualized fresh-thinking archive"/>
    <n v="2439.7488317997399"/>
    <n v="5.2231351368244603"/>
    <n v="5"/>
    <n v="0.24148944794196001"/>
    <n v="0.24"/>
    <n v="488.07635323943401"/>
    <n v="488.08"/>
    <s v="Profit"/>
    <s v="Jan-2025"/>
    <n v="0.20005188520959047"/>
  </r>
  <r>
    <x v="221"/>
    <x v="186"/>
    <d v="2025-04-12T00:00:00"/>
    <s v="First Class"/>
    <x v="217"/>
    <x v="221"/>
    <x v="2"/>
    <x v="3"/>
    <x v="0"/>
    <x v="12"/>
    <s v="Profit-focused solution-oriented help-desk"/>
    <n v="2439.6432482927498"/>
    <n v="5.2225684390529299"/>
    <n v="5"/>
    <n v="0.24147741033718501"/>
    <n v="0.24"/>
    <n v="488.153002622651"/>
    <n v="488.15"/>
    <s v="Profit"/>
    <s v="Mar-2024"/>
    <n v="0.2000919613817545"/>
  </r>
  <r>
    <x v="222"/>
    <x v="187"/>
    <d v="2025-04-09T00:00:00"/>
    <s v="First Class"/>
    <x v="218"/>
    <x v="222"/>
    <x v="0"/>
    <x v="1"/>
    <x v="0"/>
    <x v="11"/>
    <s v="Profound transitional budgetary management"/>
    <n v="2439.5376647857602"/>
    <n v="5.2220017412814101"/>
    <n v="5"/>
    <n v="0.24146537273241001"/>
    <n v="0.24"/>
    <n v="488.22965200586702"/>
    <n v="488.23"/>
    <s v="Profit"/>
    <s v="Apr-2024"/>
    <n v="0.20013204102292198"/>
  </r>
  <r>
    <x v="223"/>
    <x v="68"/>
    <d v="2025-05-02T00:00:00"/>
    <s v="Second Class"/>
    <x v="219"/>
    <x v="223"/>
    <x v="2"/>
    <x v="1"/>
    <x v="1"/>
    <x v="7"/>
    <s v="Phased system-worthy attitude"/>
    <n v="2439.4320812787701"/>
    <n v="5.2214350435098797"/>
    <n v="5"/>
    <n v="0.241453335127635"/>
    <n v="0.24"/>
    <n v="488.30630138908299"/>
    <n v="488.31"/>
    <s v="Profit"/>
    <s v="Aug-2023"/>
    <n v="0.20017212413354377"/>
  </r>
  <r>
    <x v="224"/>
    <x v="188"/>
    <d v="2025-04-22T00:00:00"/>
    <s v="Standard Class"/>
    <x v="220"/>
    <x v="224"/>
    <x v="1"/>
    <x v="0"/>
    <x v="2"/>
    <x v="3"/>
    <s v="Progressive 4thgeneration matrices"/>
    <n v="2439.3264977717799"/>
    <n v="5.2208683457383502"/>
    <n v="5"/>
    <n v="0.241441297522861"/>
    <n v="0.24"/>
    <n v="488.38295077229998"/>
    <n v="488.38"/>
    <s v="Loss"/>
    <s v="Feb-2024"/>
    <n v="0.2002122107140708"/>
  </r>
  <r>
    <x v="225"/>
    <x v="189"/>
    <d v="2025-05-08T00:00:00"/>
    <s v="Standard Class"/>
    <x v="221"/>
    <x v="225"/>
    <x v="0"/>
    <x v="0"/>
    <x v="2"/>
    <x v="6"/>
    <s v="Open-architected solution-oriented adapter"/>
    <n v="2439.2209142647798"/>
    <n v="5.2203016479668198"/>
    <n v="5"/>
    <n v="0.241429259918086"/>
    <n v="0.24"/>
    <n v="488.459600155516"/>
    <n v="488.46"/>
    <s v="Profit"/>
    <s v="Mar-2025"/>
    <n v="0.20025230076495368"/>
  </r>
  <r>
    <x v="226"/>
    <x v="61"/>
    <d v="2025-05-08T00:00:00"/>
    <s v="Second Class"/>
    <x v="222"/>
    <x v="226"/>
    <x v="2"/>
    <x v="0"/>
    <x v="0"/>
    <x v="13"/>
    <s v="Horizontal non-volatile middleware"/>
    <n v="2439.1153307577902"/>
    <n v="5.2197349501952903"/>
    <n v="5"/>
    <n v="0.241417222313311"/>
    <n v="0.24"/>
    <n v="488.53624953873299"/>
    <n v="488.54"/>
    <s v="Profit"/>
    <s v="Feb-2025"/>
    <n v="0.20029239428664219"/>
  </r>
  <r>
    <x v="227"/>
    <x v="190"/>
    <d v="2025-04-21T00:00:00"/>
    <s v="Second Class"/>
    <x v="223"/>
    <x v="227"/>
    <x v="1"/>
    <x v="1"/>
    <x v="2"/>
    <x v="3"/>
    <s v="Synergistic tangible system engine"/>
    <n v="2439.0097472508"/>
    <n v="5.2191682524237599"/>
    <n v="5"/>
    <n v="0.241405184708536"/>
    <n v="0.24"/>
    <n v="488.61289892194901"/>
    <n v="488.61"/>
    <s v="Profit"/>
    <s v="Feb-2024"/>
    <n v="0.20033249127958716"/>
  </r>
  <r>
    <x v="228"/>
    <x v="191"/>
    <d v="2025-04-19T00:00:00"/>
    <s v="Same Day"/>
    <x v="224"/>
    <x v="228"/>
    <x v="0"/>
    <x v="1"/>
    <x v="0"/>
    <x v="13"/>
    <s v="Multi-layered dynamic frame"/>
    <n v="2438.9041637438099"/>
    <n v="5.2186015546522402"/>
    <n v="5"/>
    <n v="0.241393147103761"/>
    <n v="0.24"/>
    <n v="488.689548305166"/>
    <n v="488.69"/>
    <s v="Profit"/>
    <s v="Jun-2024"/>
    <n v="0.20037259174424021"/>
  </r>
  <r>
    <x v="229"/>
    <x v="192"/>
    <d v="2025-05-05T00:00:00"/>
    <s v="First Class"/>
    <x v="132"/>
    <x v="229"/>
    <x v="1"/>
    <x v="2"/>
    <x v="2"/>
    <x v="3"/>
    <s v="Implemented context-sensitive utilization"/>
    <n v="2438.7985802368198"/>
    <n v="5.2180348568807098"/>
    <n v="5"/>
    <n v="0.241381109498986"/>
    <n v="0.24"/>
    <n v="488.76619768838202"/>
    <n v="488.77"/>
    <s v="Profit"/>
    <s v="Feb-2024"/>
    <n v="0.20041269568105141"/>
  </r>
  <r>
    <x v="230"/>
    <x v="193"/>
    <d v="2025-04-21T00:00:00"/>
    <s v="First Class"/>
    <x v="225"/>
    <x v="230"/>
    <x v="0"/>
    <x v="1"/>
    <x v="2"/>
    <x v="3"/>
    <s v="Total directional algorithm"/>
    <n v="2438.6929967298302"/>
    <n v="5.2174681591091803"/>
    <n v="5"/>
    <n v="0.241369071894212"/>
    <n v="0.24"/>
    <n v="488.84284707159901"/>
    <n v="488.84"/>
    <s v="Profit"/>
    <s v="Jul-2023"/>
    <n v="0.20045280309047253"/>
  </r>
  <r>
    <x v="231"/>
    <x v="194"/>
    <d v="2025-04-20T00:00:00"/>
    <s v="Second Class"/>
    <x v="226"/>
    <x v="231"/>
    <x v="0"/>
    <x v="3"/>
    <x v="2"/>
    <x v="5"/>
    <s v="Customer-focused web-enabled frame"/>
    <n v="2438.58741322284"/>
    <n v="5.2169014613376499"/>
    <n v="5"/>
    <n v="0.241357034289437"/>
    <n v="0.24"/>
    <n v="488.91949645481498"/>
    <n v="488.92"/>
    <s v="Profit"/>
    <s v="Nov-2024"/>
    <n v="0.20049291397295388"/>
  </r>
  <r>
    <x v="232"/>
    <x v="25"/>
    <d v="2025-04-21T00:00:00"/>
    <s v="Same Day"/>
    <x v="227"/>
    <x v="232"/>
    <x v="2"/>
    <x v="0"/>
    <x v="0"/>
    <x v="13"/>
    <s v="Quality-focused bottom-line projection"/>
    <n v="2438.4818297158499"/>
    <n v="5.2163347635661204"/>
    <n v="5"/>
    <n v="0.241344996684662"/>
    <n v="0.24"/>
    <n v="488.99614583803202"/>
    <n v="489"/>
    <s v="Profit"/>
    <s v="Nov-2023"/>
    <n v="0.2005330283289474"/>
  </r>
  <r>
    <x v="233"/>
    <x v="195"/>
    <d v="2025-04-16T00:00:00"/>
    <s v="Standard Class"/>
    <x v="228"/>
    <x v="233"/>
    <x v="2"/>
    <x v="1"/>
    <x v="1"/>
    <x v="2"/>
    <s v="Advanced leading-edge parallelism"/>
    <n v="2438.3762462088598"/>
    <n v="5.21576806579459"/>
    <n v="5"/>
    <n v="0.241332959079887"/>
    <n v="0.24"/>
    <n v="489.07279522124799"/>
    <n v="489.07"/>
    <s v="Profit"/>
    <s v="Sep-2024"/>
    <n v="0.20057314615890345"/>
  </r>
  <r>
    <x v="234"/>
    <x v="196"/>
    <d v="2025-04-18T00:00:00"/>
    <s v="Standard Class"/>
    <x v="229"/>
    <x v="234"/>
    <x v="2"/>
    <x v="0"/>
    <x v="0"/>
    <x v="0"/>
    <s v="Programmable uniform matrices"/>
    <n v="2438.2706627018601"/>
    <n v="5.2152013680230702"/>
    <n v="5"/>
    <n v="0.241320921475112"/>
    <n v="0.24"/>
    <n v="489.14944460446497"/>
    <n v="489.15"/>
    <s v="Profit"/>
    <s v="Aug-2024"/>
    <n v="0.20061326746327496"/>
  </r>
  <r>
    <x v="235"/>
    <x v="197"/>
    <d v="2025-04-20T00:00:00"/>
    <s v="Second Class"/>
    <x v="230"/>
    <x v="235"/>
    <x v="0"/>
    <x v="3"/>
    <x v="0"/>
    <x v="12"/>
    <s v="Visionary local budgetary management"/>
    <n v="2438.16507919487"/>
    <n v="5.2146346702515398"/>
    <n v="5"/>
    <n v="0.241308883870337"/>
    <n v="0.24"/>
    <n v="489.226093987681"/>
    <n v="489.23"/>
    <s v="Profit"/>
    <s v="Aug-2024"/>
    <n v="0.20065339224251094"/>
  </r>
  <r>
    <x v="236"/>
    <x v="198"/>
    <d v="2025-04-27T00:00:00"/>
    <s v="Same Day"/>
    <x v="231"/>
    <x v="236"/>
    <x v="0"/>
    <x v="0"/>
    <x v="0"/>
    <x v="11"/>
    <s v="Assimilated modular moratorium"/>
    <n v="2438.0594956878799"/>
    <n v="5.2140679724800103"/>
    <n v="5"/>
    <n v="0.241296846265563"/>
    <n v="0.24"/>
    <n v="489.30274337089799"/>
    <n v="489.3"/>
    <s v="Profit"/>
    <s v="Mar-2025"/>
    <n v="0.20069352049706438"/>
  </r>
  <r>
    <x v="237"/>
    <x v="53"/>
    <d v="2025-04-16T00:00:00"/>
    <s v="Standard Class"/>
    <x v="232"/>
    <x v="237"/>
    <x v="1"/>
    <x v="2"/>
    <x v="1"/>
    <x v="7"/>
    <s v="Optimized bifurcated infrastructure"/>
    <n v="2437.9539121808898"/>
    <n v="5.2135012747084799"/>
    <n v="5"/>
    <n v="0.241284808660788"/>
    <n v="0.24"/>
    <n v="489.37939275411401"/>
    <n v="489.38"/>
    <s v="Profit"/>
    <s v="Oct-2023"/>
    <n v="0.20073365222738604"/>
  </r>
  <r>
    <x v="238"/>
    <x v="199"/>
    <d v="2025-04-16T00:00:00"/>
    <s v="First Class"/>
    <x v="233"/>
    <x v="238"/>
    <x v="0"/>
    <x v="2"/>
    <x v="1"/>
    <x v="2"/>
    <s v="Progressive demand-driven definition"/>
    <n v="2437.8483286739001"/>
    <n v="5.2129345769369504"/>
    <n v="5"/>
    <n v="0.241272771056013"/>
    <n v="0.24"/>
    <n v="489.456042137331"/>
    <n v="489.46"/>
    <s v="Profit"/>
    <s v="Oct-2023"/>
    <n v="0.20077378743392829"/>
  </r>
  <r>
    <x v="239"/>
    <x v="46"/>
    <d v="2025-04-29T00:00:00"/>
    <s v="First Class"/>
    <x v="234"/>
    <x v="239"/>
    <x v="1"/>
    <x v="2"/>
    <x v="0"/>
    <x v="11"/>
    <s v="Realigned incremental orchestration"/>
    <n v="2437.74274516691"/>
    <n v="5.21236787916542"/>
    <n v="5"/>
    <n v="0.241260733451238"/>
    <n v="0.24"/>
    <n v="489.53269152054702"/>
    <n v="489.53"/>
    <s v="Profit"/>
    <s v="Jan-2024"/>
    <n v="0.20081392611714211"/>
  </r>
  <r>
    <x v="240"/>
    <x v="200"/>
    <d v="2025-04-15T00:00:00"/>
    <s v="First Class"/>
    <x v="235"/>
    <x v="240"/>
    <x v="0"/>
    <x v="0"/>
    <x v="2"/>
    <x v="4"/>
    <s v="Optional local productivity"/>
    <n v="2437.6371616599199"/>
    <n v="5.2118011813939003"/>
    <n v="5"/>
    <n v="0.241248695846463"/>
    <n v="0.24"/>
    <n v="489.60934090376401"/>
    <n v="489.61"/>
    <s v="Profit"/>
    <s v="Apr-2023"/>
    <n v="0.20085406827747995"/>
  </r>
  <r>
    <x v="241"/>
    <x v="201"/>
    <d v="2025-04-18T00:00:00"/>
    <s v="Second Class"/>
    <x v="236"/>
    <x v="241"/>
    <x v="0"/>
    <x v="3"/>
    <x v="1"/>
    <x v="2"/>
    <s v="Profit-focused systemic access"/>
    <n v="2437.5315781529298"/>
    <n v="5.2112344836223699"/>
    <n v="5"/>
    <n v="0.241236658241688"/>
    <n v="0.24"/>
    <n v="489.68599028697997"/>
    <n v="489.69"/>
    <s v="Profit"/>
    <s v="Dec-2023"/>
    <n v="0.20089421391539292"/>
  </r>
  <r>
    <x v="242"/>
    <x v="202"/>
    <d v="2025-04-24T00:00:00"/>
    <s v="Standard Class"/>
    <x v="237"/>
    <x v="242"/>
    <x v="2"/>
    <x v="2"/>
    <x v="2"/>
    <x v="10"/>
    <s v="Devolved eco-centric adapter"/>
    <n v="2437.4259946459401"/>
    <n v="5.2106677858508403"/>
    <n v="5"/>
    <n v="0.24122462063691399"/>
    <n v="0.24"/>
    <n v="489.76263967019702"/>
    <n v="489.76"/>
    <s v="Profit"/>
    <s v="Nov-2024"/>
    <n v="0.20093436303133372"/>
  </r>
  <r>
    <x v="243"/>
    <x v="49"/>
    <d v="2025-05-06T00:00:00"/>
    <s v="First Class"/>
    <x v="238"/>
    <x v="243"/>
    <x v="0"/>
    <x v="3"/>
    <x v="2"/>
    <x v="3"/>
    <s v="Ergonomic next generation workforce"/>
    <n v="2437.32041113894"/>
    <n v="5.2101010880793099"/>
    <n v="5"/>
    <n v="0.24121258303213899"/>
    <n v="0.24"/>
    <n v="489.83928905341298"/>
    <n v="489.84"/>
    <s v="Profit"/>
    <s v="Jul-2023"/>
    <n v="0.20097451562575439"/>
  </r>
  <r>
    <x v="244"/>
    <x v="203"/>
    <d v="2025-04-12T00:00:00"/>
    <s v="Second Class"/>
    <x v="239"/>
    <x v="244"/>
    <x v="1"/>
    <x v="2"/>
    <x v="2"/>
    <x v="5"/>
    <s v="Re-engineered fresh-thinking structure"/>
    <n v="2437.2148276319499"/>
    <n v="5.2095343903077804"/>
    <n v="5"/>
    <n v="0.24120054542736399"/>
    <n v="0.24"/>
    <n v="489.91593843662997"/>
    <n v="489.92"/>
    <s v="Profit"/>
    <s v="Apr-2024"/>
    <n v="0.20101467169910614"/>
  </r>
  <r>
    <x v="245"/>
    <x v="32"/>
    <d v="2025-04-30T00:00:00"/>
    <s v="Second Class"/>
    <x v="44"/>
    <x v="245"/>
    <x v="0"/>
    <x v="2"/>
    <x v="2"/>
    <x v="4"/>
    <s v="Operative next generation leverage"/>
    <n v="2437.1092441249598"/>
    <n v="5.2089676925362598"/>
    <n v="5"/>
    <n v="0.24118850782258899"/>
    <n v="0.24"/>
    <n v="489.99258781984599"/>
    <n v="489.99"/>
    <s v="Profit"/>
    <s v="May-2024"/>
    <n v="0.20105483125184118"/>
  </r>
  <r>
    <x v="246"/>
    <x v="5"/>
    <d v="2025-04-29T00:00:00"/>
    <s v="Second Class"/>
    <x v="240"/>
    <x v="246"/>
    <x v="2"/>
    <x v="1"/>
    <x v="2"/>
    <x v="3"/>
    <s v="Enterprise-wide bandwidth-monitored website"/>
    <n v="2437.0036606179701"/>
    <n v="5.2084009947647303"/>
    <n v="5"/>
    <n v="0.24117647021781399"/>
    <n v="0.24"/>
    <n v="490.06923720306298"/>
    <n v="490.07"/>
    <s v="Profit"/>
    <s v="Sep-2023"/>
    <n v="0.20109499428441246"/>
  </r>
  <r>
    <x v="247"/>
    <x v="115"/>
    <d v="2025-04-22T00:00:00"/>
    <s v="Standard Class"/>
    <x v="241"/>
    <x v="247"/>
    <x v="0"/>
    <x v="0"/>
    <x v="2"/>
    <x v="10"/>
    <s v="Managed system-worthy strategy"/>
    <n v="2436.89807711098"/>
    <n v="5.2078342969931999"/>
    <n v="5"/>
    <n v="0.24116443261303899"/>
    <n v="0.24"/>
    <n v="490.145886586279"/>
    <n v="490.15"/>
    <s v="Loss"/>
    <s v="Jul-2023"/>
    <n v="0.20113516079727162"/>
  </r>
  <r>
    <x v="248"/>
    <x v="204"/>
    <d v="2025-04-28T00:00:00"/>
    <s v="Standard Class"/>
    <x v="242"/>
    <x v="248"/>
    <x v="1"/>
    <x v="0"/>
    <x v="0"/>
    <x v="0"/>
    <s v="Synchronized multi-tasking Graphical User Interface"/>
    <n v="2436.7924936039899"/>
    <n v="5.2072675992216704"/>
    <n v="5"/>
    <n v="0.24115239500826499"/>
    <n v="0.24"/>
    <n v="490.22253596949599"/>
    <n v="490.22"/>
    <s v="Loss"/>
    <s v="Sep-2024"/>
    <n v="0.2011753307908718"/>
  </r>
  <r>
    <x v="249"/>
    <x v="205"/>
    <d v="2025-04-24T00:00:00"/>
    <s v="First Class"/>
    <x v="243"/>
    <x v="249"/>
    <x v="0"/>
    <x v="0"/>
    <x v="1"/>
    <x v="1"/>
    <s v="Vision-oriented upward-trending neural-net"/>
    <n v="2436.6869100969998"/>
    <n v="5.20670090145014"/>
    <n v="5"/>
    <n v="0.24114035740348999"/>
    <n v="0.24"/>
    <n v="490.29918535271202"/>
    <n v="490.3"/>
    <s v="Profit"/>
    <s v="Apr-2024"/>
    <n v="0.20121550426566462"/>
  </r>
  <r>
    <x v="250"/>
    <x v="159"/>
    <d v="2025-05-06T00:00:00"/>
    <s v="Same Day"/>
    <x v="244"/>
    <x v="250"/>
    <x v="1"/>
    <x v="1"/>
    <x v="1"/>
    <x v="2"/>
    <s v="Front-line tertiary encoding"/>
    <n v="2436.5813265900101"/>
    <n v="5.2061342036786096"/>
    <n v="5"/>
    <n v="0.24112831979871499"/>
    <n v="0.24"/>
    <n v="490.37583473592798"/>
    <n v="490.38"/>
    <s v="Profit"/>
    <s v="Dec-2024"/>
    <n v="0.20125568122210302"/>
  </r>
  <r>
    <x v="251"/>
    <x v="189"/>
    <d v="2025-05-08T00:00:00"/>
    <s v="Same Day"/>
    <x v="245"/>
    <x v="251"/>
    <x v="0"/>
    <x v="2"/>
    <x v="1"/>
    <x v="1"/>
    <s v="Centralized foreground superstructure"/>
    <n v="2436.47574308302"/>
    <n v="5.2055675059070898"/>
    <n v="5"/>
    <n v="0.24111628219393999"/>
    <n v="0.24"/>
    <n v="490.45248411914503"/>
    <n v="490.45"/>
    <s v="Profit"/>
    <s v="Mar-2025"/>
    <n v="0.20129586166064015"/>
  </r>
  <r>
    <x v="252"/>
    <x v="111"/>
    <d v="2025-04-14T00:00:00"/>
    <s v="Same Day"/>
    <x v="246"/>
    <x v="252"/>
    <x v="1"/>
    <x v="3"/>
    <x v="1"/>
    <x v="1"/>
    <s v="User-centric contextually-based leverage"/>
    <n v="2436.3701595760199"/>
    <n v="5.2050008081355603"/>
    <n v="5"/>
    <n v="0.24110424458916499"/>
    <n v="0.24"/>
    <n v="490.52913350236099"/>
    <n v="490.53"/>
    <s v="Loss"/>
    <s v="Apr-2023"/>
    <n v="0.20133604558172863"/>
  </r>
  <r>
    <x v="253"/>
    <x v="206"/>
    <d v="2025-05-04T00:00:00"/>
    <s v="Same Day"/>
    <x v="247"/>
    <x v="253"/>
    <x v="1"/>
    <x v="1"/>
    <x v="0"/>
    <x v="11"/>
    <s v="Optional eco-centric budgetary management"/>
    <n v="2436.2645760690302"/>
    <n v="5.2044341103640299"/>
    <n v="5"/>
    <n v="0.24109220698438999"/>
    <n v="0.24"/>
    <n v="490.60578288557798"/>
    <n v="490.61"/>
    <s v="Profit"/>
    <s v="Jan-2025"/>
    <n v="0.20137623298582039"/>
  </r>
  <r>
    <x v="254"/>
    <x v="207"/>
    <d v="2025-05-05T00:00:00"/>
    <s v="First Class"/>
    <x v="248"/>
    <x v="254"/>
    <x v="2"/>
    <x v="3"/>
    <x v="1"/>
    <x v="8"/>
    <s v="Balanced even-keeled time-frame"/>
    <n v="2436.1589925620401"/>
    <n v="5.2038674125925004"/>
    <n v="5"/>
    <n v="0.24108016937961599"/>
    <n v="0.24"/>
    <n v="490.682432268794"/>
    <n v="490.68"/>
    <s v="Profit"/>
    <s v="Feb-2025"/>
    <n v="0.20141642387336839"/>
  </r>
  <r>
    <x v="255"/>
    <x v="208"/>
    <d v="2025-04-21T00:00:00"/>
    <s v="First Class"/>
    <x v="76"/>
    <x v="255"/>
    <x v="1"/>
    <x v="2"/>
    <x v="2"/>
    <x v="10"/>
    <s v="Managed user-facing alliance"/>
    <n v="2436.05340905505"/>
    <n v="5.20330071482097"/>
    <n v="5"/>
    <n v="0.24106813177484099"/>
    <n v="0.24"/>
    <n v="490.75908165201099"/>
    <n v="490.76"/>
    <s v="Profit"/>
    <s v="Feb-2025"/>
    <n v="0.20145661824482633"/>
  </r>
  <r>
    <x v="256"/>
    <x v="209"/>
    <d v="2025-05-08T00:00:00"/>
    <s v="Standard Class"/>
    <x v="249"/>
    <x v="256"/>
    <x v="1"/>
    <x v="2"/>
    <x v="1"/>
    <x v="2"/>
    <s v="Enhanced disintermediate concept"/>
    <n v="2435.9478255480599"/>
    <n v="5.2027340170494396"/>
    <n v="5"/>
    <n v="0.24105609417006599"/>
    <n v="0.24"/>
    <n v="490.83573103522701"/>
    <n v="490.84"/>
    <s v="Profit"/>
    <s v="Feb-2025"/>
    <n v="0.20149681610064646"/>
  </r>
  <r>
    <x v="257"/>
    <x v="210"/>
    <d v="2025-04-21T00:00:00"/>
    <s v="Standard Class"/>
    <x v="250"/>
    <x v="257"/>
    <x v="2"/>
    <x v="1"/>
    <x v="1"/>
    <x v="8"/>
    <s v="Up-sized dynamic data-warehouse"/>
    <n v="2435.8422420410702"/>
    <n v="5.2021673192779199"/>
    <n v="5"/>
    <n v="0.24104405656529099"/>
    <n v="0.24"/>
    <n v="490.912380418444"/>
    <n v="490.91"/>
    <s v="Profit"/>
    <s v="Apr-2024"/>
    <n v="0.20153701744128258"/>
  </r>
  <r>
    <x v="258"/>
    <x v="45"/>
    <d v="2025-04-15T00:00:00"/>
    <s v="First Class"/>
    <x v="251"/>
    <x v="258"/>
    <x v="0"/>
    <x v="1"/>
    <x v="1"/>
    <x v="8"/>
    <s v="Virtual content-based productivity"/>
    <n v="2435.7366585340801"/>
    <n v="5.2016006215063904"/>
    <n v="5"/>
    <n v="0.24103201896051599"/>
    <n v="0.24"/>
    <n v="490.98902980166002"/>
    <n v="490.99"/>
    <s v="Profit"/>
    <s v="Apr-2024"/>
    <n v="0.20157722226718716"/>
  </r>
  <r>
    <x v="259"/>
    <x v="211"/>
    <d v="2025-04-29T00:00:00"/>
    <s v="Standard Class"/>
    <x v="252"/>
    <x v="259"/>
    <x v="1"/>
    <x v="2"/>
    <x v="1"/>
    <x v="8"/>
    <s v="Reverse-engineered hybrid core"/>
    <n v="2435.63107502709"/>
    <n v="5.20103392373486"/>
    <n v="5"/>
    <n v="0.24101998135574099"/>
    <n v="0.24"/>
    <n v="491.06567918487701"/>
    <n v="491.07"/>
    <s v="Profit"/>
    <s v="Jul-2024"/>
    <n v="0.20161743057881423"/>
  </r>
  <r>
    <x v="260"/>
    <x v="212"/>
    <d v="2025-05-07T00:00:00"/>
    <s v="Same Day"/>
    <x v="253"/>
    <x v="260"/>
    <x v="2"/>
    <x v="1"/>
    <x v="1"/>
    <x v="8"/>
    <s v="Front-line methodical installation"/>
    <n v="2435.5254915200899"/>
    <n v="5.2004672259633304"/>
    <n v="5"/>
    <n v="0.24100794375096701"/>
    <n v="0.24"/>
    <n v="491.14232856809298"/>
    <n v="491.14"/>
    <s v="Profit"/>
    <s v="Feb-2025"/>
    <n v="0.20165764237661715"/>
  </r>
  <r>
    <x v="261"/>
    <x v="187"/>
    <d v="2025-04-09T00:00:00"/>
    <s v="Same Day"/>
    <x v="254"/>
    <x v="261"/>
    <x v="0"/>
    <x v="2"/>
    <x v="1"/>
    <x v="1"/>
    <s v="Reduced national capability"/>
    <n v="2435.4199080131002"/>
    <n v="5.1999005281918"/>
    <n v="5"/>
    <n v="0.24099590614619201"/>
    <n v="0.24"/>
    <n v="491.21897795131002"/>
    <n v="491.22"/>
    <s v="Profit"/>
    <s v="Apr-2024"/>
    <n v="0.20169785766104847"/>
  </r>
  <r>
    <x v="262"/>
    <x v="28"/>
    <d v="2025-04-17T00:00:00"/>
    <s v="Second Class"/>
    <x v="255"/>
    <x v="262"/>
    <x v="2"/>
    <x v="2"/>
    <x v="0"/>
    <x v="12"/>
    <s v="Reverse-engineered analyzing service-desk"/>
    <n v="2435.3143245061101"/>
    <n v="5.1993338304202696"/>
    <n v="5"/>
    <n v="0.24098386854141701"/>
    <n v="0.24"/>
    <n v="491.29562733452599"/>
    <n v="491.3"/>
    <s v="Profit"/>
    <s v="Nov-2024"/>
    <n v="0.2017380764325617"/>
  </r>
  <r>
    <x v="263"/>
    <x v="213"/>
    <d v="2025-04-19T00:00:00"/>
    <s v="Standard Class"/>
    <x v="256"/>
    <x v="263"/>
    <x v="0"/>
    <x v="0"/>
    <x v="0"/>
    <x v="9"/>
    <s v="Switchable multi-tasking implementation"/>
    <n v="2435.20874099912"/>
    <n v="5.1987671326487499"/>
    <n v="5"/>
    <n v="0.24097183093664201"/>
    <n v="0.24"/>
    <n v="491.37227671774298"/>
    <n v="491.37"/>
    <s v="Profit"/>
    <s v="Nov-2023"/>
    <n v="0.20177829869161124"/>
  </r>
  <r>
    <x v="264"/>
    <x v="214"/>
    <d v="2025-05-02T00:00:00"/>
    <s v="First Class"/>
    <x v="257"/>
    <x v="264"/>
    <x v="0"/>
    <x v="2"/>
    <x v="0"/>
    <x v="0"/>
    <s v="Assimilated client-server matrix"/>
    <n v="2435.1031574921299"/>
    <n v="5.1982004348772204"/>
    <n v="5"/>
    <n v="0.24095979333186701"/>
    <n v="0.24"/>
    <n v="491.448926100959"/>
    <n v="491.45"/>
    <s v="Profit"/>
    <s v="Jul-2023"/>
    <n v="0.20181852443864992"/>
  </r>
  <r>
    <x v="265"/>
    <x v="215"/>
    <d v="2025-04-21T00:00:00"/>
    <s v="First Class"/>
    <x v="258"/>
    <x v="265"/>
    <x v="2"/>
    <x v="3"/>
    <x v="0"/>
    <x v="0"/>
    <s v="Secured attitude-oriented hub"/>
    <n v="2434.9975739851402"/>
    <n v="5.19763373710569"/>
    <n v="5"/>
    <n v="0.24094775572709201"/>
    <n v="0.24"/>
    <n v="491.52557548417599"/>
    <n v="491.53"/>
    <s v="Profit"/>
    <s v="Jul-2024"/>
    <n v="0.20185875367413222"/>
  </r>
  <r>
    <x v="266"/>
    <x v="216"/>
    <d v="2025-04-10T00:00:00"/>
    <s v="Standard Class"/>
    <x v="259"/>
    <x v="266"/>
    <x v="2"/>
    <x v="0"/>
    <x v="0"/>
    <x v="12"/>
    <s v="Up-sized discrete synergy"/>
    <n v="2434.8919904781501"/>
    <n v="5.1970670393341596"/>
    <n v="5"/>
    <n v="0.24093571812231801"/>
    <n v="0.24"/>
    <n v="491.60222486739201"/>
    <n v="491.6"/>
    <s v="Profit"/>
    <s v="Aug-2023"/>
    <n v="0.20189898639851125"/>
  </r>
  <r>
    <x v="267"/>
    <x v="93"/>
    <d v="2025-04-17T00:00:00"/>
    <s v="Standard Class"/>
    <x v="260"/>
    <x v="267"/>
    <x v="2"/>
    <x v="1"/>
    <x v="1"/>
    <x v="1"/>
    <s v="Centralized optimizing framework"/>
    <n v="2434.78640697116"/>
    <n v="5.1965003415626301"/>
    <n v="5"/>
    <n v="0.24092368051754301"/>
    <n v="0.24"/>
    <n v="491.678874250609"/>
    <n v="491.68"/>
    <s v="Profit"/>
    <s v="Aug-2023"/>
    <n v="0.20193922261224162"/>
  </r>
  <r>
    <x v="268"/>
    <x v="217"/>
    <d v="2025-04-26T00:00:00"/>
    <s v="Same Day"/>
    <x v="261"/>
    <x v="268"/>
    <x v="1"/>
    <x v="1"/>
    <x v="1"/>
    <x v="7"/>
    <s v="Pre-emptive content-based matrix"/>
    <n v="2434.6808234641699"/>
    <n v="5.1959336437911103"/>
    <n v="5"/>
    <n v="0.24091164291276801"/>
    <n v="0.24"/>
    <n v="491.75552363382502"/>
    <n v="491.76"/>
    <s v="Profit"/>
    <s v="Dec-2023"/>
    <n v="0.20197946231577651"/>
  </r>
  <r>
    <x v="269"/>
    <x v="116"/>
    <d v="2025-05-04T00:00:00"/>
    <s v="Second Class"/>
    <x v="262"/>
    <x v="269"/>
    <x v="0"/>
    <x v="1"/>
    <x v="0"/>
    <x v="13"/>
    <s v="Open-architected multimedia approach"/>
    <n v="2434.5752399571702"/>
    <n v="5.1953669460195799"/>
    <n v="5"/>
    <n v="0.24089960530799301"/>
    <n v="0.24"/>
    <n v="491.83217301704201"/>
    <n v="491.83"/>
    <s v="Profit"/>
    <s v="Apr-2023"/>
    <n v="0.20201970550957155"/>
  </r>
  <r>
    <x v="270"/>
    <x v="218"/>
    <d v="2025-05-01T00:00:00"/>
    <s v="Second Class"/>
    <x v="225"/>
    <x v="270"/>
    <x v="1"/>
    <x v="0"/>
    <x v="2"/>
    <x v="6"/>
    <s v="Progressive incremental moratorium"/>
    <n v="2434.4696564501801"/>
    <n v="5.1948002482480504"/>
    <n v="5"/>
    <n v="0.24088756770321801"/>
    <n v="0.24"/>
    <n v="491.90882240025798"/>
    <n v="491.91"/>
    <s v="Profit"/>
    <s v="Jul-2023"/>
    <n v="0.20205995219407846"/>
  </r>
  <r>
    <x v="271"/>
    <x v="113"/>
    <d v="2025-05-03T00:00:00"/>
    <s v="Same Day"/>
    <x v="263"/>
    <x v="271"/>
    <x v="2"/>
    <x v="3"/>
    <x v="2"/>
    <x v="10"/>
    <s v="Reduced exuding intranet"/>
    <n v="2434.36407294319"/>
    <n v="5.19423355047652"/>
    <n v="5"/>
    <n v="0.24087553009844301"/>
    <n v="0.24"/>
    <n v="491.98547178347502"/>
    <n v="491.99"/>
    <s v="Profit"/>
    <s v="May-2024"/>
    <n v="0.20210020236975307"/>
  </r>
  <r>
    <x v="272"/>
    <x v="15"/>
    <d v="2025-05-01T00:00:00"/>
    <s v="First Class"/>
    <x v="264"/>
    <x v="272"/>
    <x v="0"/>
    <x v="1"/>
    <x v="2"/>
    <x v="6"/>
    <s v="Cloned tertiary benchmark"/>
    <n v="2434.2584894361999"/>
    <n v="5.1936668527049896"/>
    <n v="5"/>
    <n v="0.24086349249366901"/>
    <n v="0.24"/>
    <n v="492.06212116669099"/>
    <n v="492.06"/>
    <s v="Profit"/>
    <s v="Nov-2023"/>
    <n v="0.2021404560370488"/>
  </r>
  <r>
    <x v="273"/>
    <x v="219"/>
    <d v="2025-05-07T00:00:00"/>
    <s v="Second Class"/>
    <x v="265"/>
    <x v="273"/>
    <x v="2"/>
    <x v="3"/>
    <x v="1"/>
    <x v="8"/>
    <s v="Proactive 3rdgeneration adapter"/>
    <n v="2434.1529059292102"/>
    <n v="5.1931001549334601"/>
    <n v="5"/>
    <n v="0.24085145488889401"/>
    <n v="0.24"/>
    <n v="492.13877054990797"/>
    <n v="492.14"/>
    <s v="Profit"/>
    <s v="Sep-2024"/>
    <n v="0.20218071319642084"/>
  </r>
  <r>
    <x v="274"/>
    <x v="220"/>
    <d v="2025-04-19T00:00:00"/>
    <s v="First Class"/>
    <x v="266"/>
    <x v="274"/>
    <x v="1"/>
    <x v="1"/>
    <x v="2"/>
    <x v="4"/>
    <s v="Fully-configurable next generation approach"/>
    <n v="2434.0473224222201"/>
    <n v="5.1925334571619404"/>
    <n v="5"/>
    <n v="0.24083941728411901"/>
    <n v="0.24"/>
    <n v="492.215419933124"/>
    <n v="492.22"/>
    <s v="Profit"/>
    <s v="Jan-2025"/>
    <n v="0.20222097384832283"/>
  </r>
  <r>
    <x v="275"/>
    <x v="221"/>
    <d v="2025-04-23T00:00:00"/>
    <s v="Second Class"/>
    <x v="267"/>
    <x v="275"/>
    <x v="2"/>
    <x v="2"/>
    <x v="2"/>
    <x v="6"/>
    <s v="Compatible client-driven workforce"/>
    <n v="2433.94173891523"/>
    <n v="5.19196675939041"/>
    <n v="5"/>
    <n v="0.24082737967934401"/>
    <n v="0.24"/>
    <n v="492.29206931634099"/>
    <n v="492.29"/>
    <s v="Profit"/>
    <s v="Jul-2023"/>
    <n v="0.20226123799321011"/>
  </r>
  <r>
    <x v="276"/>
    <x v="222"/>
    <d v="2025-05-03T00:00:00"/>
    <s v="Same Day"/>
    <x v="268"/>
    <x v="276"/>
    <x v="0"/>
    <x v="2"/>
    <x v="0"/>
    <x v="13"/>
    <s v="Centralized non-volatile groupware"/>
    <n v="2433.8361554082398"/>
    <n v="5.1914000616188796"/>
    <n v="5"/>
    <n v="0.24081534207456901"/>
    <n v="0.24"/>
    <n v="492.36871869955701"/>
    <n v="492.37"/>
    <s v="Profit"/>
    <s v="Mar-2024"/>
    <n v="0.20230150563153643"/>
  </r>
  <r>
    <x v="277"/>
    <x v="223"/>
    <d v="2025-04-24T00:00:00"/>
    <s v="Second Class"/>
    <x v="269"/>
    <x v="277"/>
    <x v="1"/>
    <x v="3"/>
    <x v="2"/>
    <x v="3"/>
    <s v="Cross-platform scalable parallelism"/>
    <n v="2433.7305719012502"/>
    <n v="5.1908333638473501"/>
    <n v="5"/>
    <n v="0.24080330446979401"/>
    <n v="0.24"/>
    <n v="492.445368082774"/>
    <n v="492.45"/>
    <s v="Profit"/>
    <s v="Aug-2023"/>
    <n v="0.20234177676375723"/>
  </r>
  <r>
    <x v="278"/>
    <x v="224"/>
    <d v="2025-04-30T00:00:00"/>
    <s v="First Class"/>
    <x v="270"/>
    <x v="278"/>
    <x v="1"/>
    <x v="0"/>
    <x v="1"/>
    <x v="2"/>
    <s v="Networked tangible capacity"/>
    <n v="2433.6249883942501"/>
    <n v="5.1902666660758197"/>
    <n v="5"/>
    <n v="0.24079126686502"/>
    <n v="0.24"/>
    <n v="492.52201746599002"/>
    <n v="492.52"/>
    <s v="Profit"/>
    <s v="Aug-2024"/>
    <n v="0.20238205139032739"/>
  </r>
  <r>
    <x v="279"/>
    <x v="178"/>
    <d v="2025-04-27T00:00:00"/>
    <s v="First Class"/>
    <x v="271"/>
    <x v="279"/>
    <x v="0"/>
    <x v="3"/>
    <x v="2"/>
    <x v="3"/>
    <s v="Right-sized logistical functionalities"/>
    <n v="2433.51940488726"/>
    <n v="5.1896999683042901"/>
    <n v="5"/>
    <n v="0.240779229260245"/>
    <n v="0.24"/>
    <n v="492.59866684920598"/>
    <n v="492.6"/>
    <s v="Profit"/>
    <s v="Apr-2025"/>
    <n v="0.20242232951170039"/>
  </r>
  <r>
    <x v="280"/>
    <x v="225"/>
    <d v="2025-04-29T00:00:00"/>
    <s v="Same Day"/>
    <x v="272"/>
    <x v="280"/>
    <x v="0"/>
    <x v="3"/>
    <x v="2"/>
    <x v="6"/>
    <s v="Profit-focused executive open architecture"/>
    <n v="2433.4138213802698"/>
    <n v="5.1891332705327704"/>
    <n v="5"/>
    <n v="0.24076719165547"/>
    <n v="0.24"/>
    <n v="492.67531623242297"/>
    <n v="492.68"/>
    <s v="Profit"/>
    <s v="Mar-2025"/>
    <n v="0.20246261112833244"/>
  </r>
  <r>
    <x v="281"/>
    <x v="226"/>
    <d v="2025-05-01T00:00:00"/>
    <s v="Second Class"/>
    <x v="273"/>
    <x v="281"/>
    <x v="1"/>
    <x v="0"/>
    <x v="0"/>
    <x v="11"/>
    <s v="Synergized radical methodology"/>
    <n v="2433.3082378732802"/>
    <n v="5.18856657276124"/>
    <n v="5"/>
    <n v="0.240755154050695"/>
    <n v="0.24"/>
    <n v="492.75196561563899"/>
    <n v="492.75"/>
    <s v="Profit"/>
    <s v="Mar-2024"/>
    <n v="0.20250289624067763"/>
  </r>
  <r>
    <x v="282"/>
    <x v="71"/>
    <d v="2025-04-17T00:00:00"/>
    <s v="Same Day"/>
    <x v="274"/>
    <x v="282"/>
    <x v="0"/>
    <x v="1"/>
    <x v="2"/>
    <x v="10"/>
    <s v="Persistent bi-directional initiative"/>
    <n v="2433.2026543662901"/>
    <n v="5.1879998749897096"/>
    <n v="5"/>
    <n v="0.24074311644592"/>
    <n v="0.24"/>
    <n v="492.82861499885598"/>
    <n v="492.83"/>
    <s v="Profit"/>
    <s v="Mar-2025"/>
    <n v="0.20254318484919195"/>
  </r>
  <r>
    <x v="283"/>
    <x v="227"/>
    <d v="2025-04-18T00:00:00"/>
    <s v="Same Day"/>
    <x v="275"/>
    <x v="283"/>
    <x v="0"/>
    <x v="0"/>
    <x v="2"/>
    <x v="4"/>
    <s v="Innovative bi-directional forecast"/>
    <n v="2433.0970708592999"/>
    <n v="5.1874331772181801"/>
    <n v="5"/>
    <n v="0.240731078841145"/>
    <n v="0.24"/>
    <n v="492.905264382072"/>
    <n v="492.91"/>
    <s v="Profit"/>
    <s v="May-2023"/>
    <n v="0.20258347695432966"/>
  </r>
  <r>
    <x v="284"/>
    <x v="228"/>
    <d v="2025-04-21T00:00:00"/>
    <s v="Same Day"/>
    <x v="276"/>
    <x v="284"/>
    <x v="1"/>
    <x v="1"/>
    <x v="0"/>
    <x v="0"/>
    <s v="Configurable optimizing info-me diaries"/>
    <n v="2432.9914873523098"/>
    <n v="5.1868664794466497"/>
    <n v="5"/>
    <n v="0.240719041236371"/>
    <n v="0.24"/>
    <n v="492.98191376528899"/>
    <n v="492.98"/>
    <s v="Profit"/>
    <s v="Mar-2024"/>
    <n v="0.20262377255654682"/>
  </r>
  <r>
    <x v="285"/>
    <x v="105"/>
    <d v="2025-04-10T00:00:00"/>
    <s v="First Class"/>
    <x v="277"/>
    <x v="285"/>
    <x v="0"/>
    <x v="1"/>
    <x v="0"/>
    <x v="9"/>
    <s v="Digitized systemic open architecture"/>
    <n v="2432.8859038453202"/>
    <n v="5.1862997816751202"/>
    <n v="5"/>
    <n v="0.240707003631596"/>
    <n v="0.24"/>
    <n v="493.05856314850502"/>
    <n v="493.06"/>
    <s v="Loss"/>
    <s v="Feb-2025"/>
    <n v="0.20266407165629788"/>
  </r>
  <r>
    <x v="286"/>
    <x v="189"/>
    <d v="2025-05-05T00:00:00"/>
    <s v="Standard Class"/>
    <x v="278"/>
    <x v="286"/>
    <x v="1"/>
    <x v="1"/>
    <x v="0"/>
    <x v="12"/>
    <s v="Synchronized attitude-oriented superstructure"/>
    <n v="2432.7803203383301"/>
    <n v="5.1857330839035898"/>
    <n v="5"/>
    <n v="0.240694966026821"/>
    <n v="0.24"/>
    <n v="493.135212531722"/>
    <n v="493.14"/>
    <s v="Profit"/>
    <s v="Mar-2025"/>
    <n v="0.20270437425403912"/>
  </r>
  <r>
    <x v="287"/>
    <x v="229"/>
    <d v="2025-05-02T00:00:00"/>
    <s v="Same Day"/>
    <x v="279"/>
    <x v="287"/>
    <x v="1"/>
    <x v="0"/>
    <x v="0"/>
    <x v="9"/>
    <s v="Horizontal reciprocal application"/>
    <n v="2432.6747368313299"/>
    <n v="5.18516638613207"/>
    <n v="5"/>
    <n v="0.240682928422046"/>
    <n v="0.24"/>
    <n v="493.21186191493803"/>
    <n v="493.21"/>
    <s v="Profit"/>
    <s v="Apr-2023"/>
    <n v="0.20274468035022594"/>
  </r>
  <r>
    <x v="288"/>
    <x v="120"/>
    <d v="2025-04-12T00:00:00"/>
    <s v="First Class"/>
    <x v="280"/>
    <x v="288"/>
    <x v="2"/>
    <x v="0"/>
    <x v="1"/>
    <x v="2"/>
    <s v="Team-oriented client-driven complexity"/>
    <n v="2432.5691533243398"/>
    <n v="5.1845996883605396"/>
    <n v="5"/>
    <n v="0.240670890817271"/>
    <n v="0.24"/>
    <n v="493.28851129815502"/>
    <n v="493.29"/>
    <s v="Profit"/>
    <s v="Feb-2024"/>
    <n v="0.20278498994531308"/>
  </r>
  <r>
    <x v="289"/>
    <x v="230"/>
    <d v="2025-04-16T00:00:00"/>
    <s v="First Class"/>
    <x v="281"/>
    <x v="289"/>
    <x v="0"/>
    <x v="1"/>
    <x v="2"/>
    <x v="4"/>
    <s v="Mandatory analyzing process improvement"/>
    <n v="2432.4635698173502"/>
    <n v="5.1840329905890101"/>
    <n v="5"/>
    <n v="0.240658853212496"/>
    <n v="0.24"/>
    <n v="493.36516068137098"/>
    <n v="493.37"/>
    <s v="Profit"/>
    <s v="Feb-2024"/>
    <n v="0.2028253030397561"/>
  </r>
  <r>
    <x v="290"/>
    <x v="158"/>
    <d v="2025-04-26T00:00:00"/>
    <s v="Same Day"/>
    <x v="282"/>
    <x v="290"/>
    <x v="1"/>
    <x v="3"/>
    <x v="1"/>
    <x v="7"/>
    <s v="Re-contextualized interactive Internet solution"/>
    <n v="2432.35798631036"/>
    <n v="5.1834662928174797"/>
    <n v="5"/>
    <n v="0.240646815607722"/>
    <n v="0.24"/>
    <n v="493.44181006458803"/>
    <n v="493.44"/>
    <s v="Profit"/>
    <s v="Aug-2023"/>
    <n v="0.20286561963401165"/>
  </r>
  <r>
    <x v="291"/>
    <x v="144"/>
    <d v="2025-04-15T00:00:00"/>
    <s v="First Class"/>
    <x v="283"/>
    <x v="291"/>
    <x v="0"/>
    <x v="1"/>
    <x v="1"/>
    <x v="1"/>
    <s v="User-friendly user-facing open system"/>
    <n v="2432.2524028033699"/>
    <n v="5.1828995950459502"/>
    <n v="5"/>
    <n v="0.240634778002947"/>
    <n v="0.24"/>
    <n v="493.51845944780399"/>
    <n v="493.52"/>
    <s v="Profit"/>
    <s v="Nov-2023"/>
    <n v="0.20290593972853457"/>
  </r>
  <r>
    <x v="292"/>
    <x v="231"/>
    <d v="2025-05-07T00:00:00"/>
    <s v="Second Class"/>
    <x v="284"/>
    <x v="292"/>
    <x v="1"/>
    <x v="3"/>
    <x v="0"/>
    <x v="9"/>
    <s v="Mandatory dynamic emulation"/>
    <n v="2432.1468192963798"/>
    <n v="5.1823328972744198"/>
    <n v="5"/>
    <n v="0.240622740398172"/>
    <n v="0.24"/>
    <n v="493.59510883102098"/>
    <n v="493.6"/>
    <s v="Loss"/>
    <s v="Apr-2023"/>
    <n v="0.2029462633237816"/>
  </r>
  <r>
    <x v="293"/>
    <x v="232"/>
    <d v="2025-05-07T00:00:00"/>
    <s v="Second Class"/>
    <x v="285"/>
    <x v="293"/>
    <x v="0"/>
    <x v="1"/>
    <x v="2"/>
    <x v="4"/>
    <s v="Self-enabling dedicated architecture"/>
    <n v="2432.0412357893902"/>
    <n v="5.1817661995029001"/>
    <n v="5"/>
    <n v="0.240610702793397"/>
    <n v="0.24"/>
    <n v="493.671758214237"/>
    <n v="493.67"/>
    <s v="Profit"/>
    <s v="Jul-2024"/>
    <n v="0.20298659042020781"/>
  </r>
  <r>
    <x v="294"/>
    <x v="233"/>
    <d v="2025-05-05T00:00:00"/>
    <s v="Standard Class"/>
    <x v="286"/>
    <x v="294"/>
    <x v="0"/>
    <x v="2"/>
    <x v="2"/>
    <x v="3"/>
    <s v="Profit-focused tangible data-warehouse"/>
    <n v="2431.9356522824"/>
    <n v="5.1811995017313697"/>
    <n v="5"/>
    <n v="0.240598665188622"/>
    <n v="0.24"/>
    <n v="493.74840759745399"/>
    <n v="493.75"/>
    <s v="Profit"/>
    <s v="Sep-2023"/>
    <n v="0.20302692101827008"/>
  </r>
  <r>
    <x v="295"/>
    <x v="234"/>
    <d v="2025-05-02T00:00:00"/>
    <s v="Standard Class"/>
    <x v="287"/>
    <x v="295"/>
    <x v="0"/>
    <x v="0"/>
    <x v="2"/>
    <x v="3"/>
    <s v="Customer-focused 4thgeneration conglomeration"/>
    <n v="2431.8300687754099"/>
    <n v="5.1806328039598402"/>
    <n v="5"/>
    <n v="0.240586627583847"/>
    <n v="0.24"/>
    <n v="493.82505698067001"/>
    <n v="493.83"/>
    <s v="Profit"/>
    <s v="Nov-2024"/>
    <n v="0.20306725511842369"/>
  </r>
  <r>
    <x v="296"/>
    <x v="235"/>
    <d v="2025-04-26T00:00:00"/>
    <s v="First Class"/>
    <x v="288"/>
    <x v="296"/>
    <x v="0"/>
    <x v="1"/>
    <x v="0"/>
    <x v="0"/>
    <s v="Ergonomic static open architecture"/>
    <n v="2431.7244852684098"/>
    <n v="5.1800661061883098"/>
    <n v="5"/>
    <n v="0.24057458997907299"/>
    <n v="0.24"/>
    <n v="493.901706363887"/>
    <n v="493.9"/>
    <s v="Profit"/>
    <s v="Feb-2025"/>
    <n v="0.20310759272112644"/>
  </r>
  <r>
    <x v="297"/>
    <x v="73"/>
    <d v="2025-04-30T00:00:00"/>
    <s v="First Class"/>
    <x v="289"/>
    <x v="297"/>
    <x v="2"/>
    <x v="3"/>
    <x v="2"/>
    <x v="5"/>
    <s v="Virtual even-keeled contingency"/>
    <n v="2431.6189017614201"/>
    <n v="5.1794994084167802"/>
    <n v="5"/>
    <n v="0.24056255237429799"/>
    <n v="0.24"/>
    <n v="493.97835574710302"/>
    <n v="493.98"/>
    <s v="Profit"/>
    <s v="Mar-2024"/>
    <n v="0.20314793382683205"/>
  </r>
  <r>
    <x v="298"/>
    <x v="236"/>
    <d v="2025-04-30T00:00:00"/>
    <s v="Second Class"/>
    <x v="290"/>
    <x v="298"/>
    <x v="0"/>
    <x v="0"/>
    <x v="2"/>
    <x v="6"/>
    <s v="Expanded zero tolerance access"/>
    <n v="2431.51331825443"/>
    <n v="5.1789327106452596"/>
    <n v="5"/>
    <n v="0.24055051476952299"/>
    <n v="0.24"/>
    <n v="494.05500513032001"/>
    <n v="494.06"/>
    <s v="Loss"/>
    <s v="Nov-2023"/>
    <n v="0.2031882784359986"/>
  </r>
  <r>
    <x v="299"/>
    <x v="237"/>
    <d v="2025-05-05T00:00:00"/>
    <s v="Standard Class"/>
    <x v="268"/>
    <x v="299"/>
    <x v="2"/>
    <x v="0"/>
    <x v="1"/>
    <x v="1"/>
    <s v="Focused heuristic intranet"/>
    <n v="2431.4077347474399"/>
    <n v="5.1783660128737301"/>
    <n v="5"/>
    <n v="0.24053847716474799"/>
    <n v="0.24"/>
    <n v="494.13165451353598"/>
    <n v="494.13"/>
    <s v="Profit"/>
    <s v="Jan-2025"/>
    <n v="0.20322862654908164"/>
  </r>
  <r>
    <x v="300"/>
    <x v="238"/>
    <d v="2025-05-06T00:00:00"/>
    <s v="Second Class"/>
    <x v="291"/>
    <x v="300"/>
    <x v="2"/>
    <x v="0"/>
    <x v="2"/>
    <x v="3"/>
    <s v="Team-oriented grid-enabled moderator"/>
    <n v="2431.3021512404498"/>
    <n v="5.1777993151021997"/>
    <n v="5"/>
    <n v="0.24052643955997299"/>
    <n v="0.24"/>
    <n v="494.20830389675302"/>
    <n v="494.21"/>
    <s v="Profit"/>
    <s v="Mar-2025"/>
    <n v="0.20326897816653847"/>
  </r>
  <r>
    <x v="301"/>
    <x v="239"/>
    <d v="2025-04-20T00:00:00"/>
    <s v="Same Day"/>
    <x v="292"/>
    <x v="301"/>
    <x v="1"/>
    <x v="3"/>
    <x v="2"/>
    <x v="4"/>
    <s v="Advanced dedicated functionalities"/>
    <n v="2431.1965677334601"/>
    <n v="5.1772326173306702"/>
    <n v="5"/>
    <n v="0.24051440195519799"/>
    <n v="0.24"/>
    <n v="494.28495327996899"/>
    <n v="494.28"/>
    <s v="Loss"/>
    <s v="Aug-2023"/>
    <n v="0.20330933328882481"/>
  </r>
  <r>
    <x v="302"/>
    <x v="240"/>
    <d v="2025-04-29T00:00:00"/>
    <s v="First Class"/>
    <x v="293"/>
    <x v="302"/>
    <x v="2"/>
    <x v="1"/>
    <x v="1"/>
    <x v="8"/>
    <s v="Phased cohesive core"/>
    <n v="2431.09098422647"/>
    <n v="5.1766659195591398"/>
    <n v="5"/>
    <n v="0.24050236435042399"/>
    <n v="0.24"/>
    <n v="494.36160266318598"/>
    <n v="494.36"/>
    <s v="Profit"/>
    <s v="May-2023"/>
    <n v="0.20334969191639821"/>
  </r>
  <r>
    <x v="303"/>
    <x v="241"/>
    <d v="2025-04-30T00:00:00"/>
    <s v="Second Class"/>
    <x v="294"/>
    <x v="303"/>
    <x v="0"/>
    <x v="3"/>
    <x v="0"/>
    <x v="0"/>
    <s v="Ergonomic background model"/>
    <n v="2430.9854007194799"/>
    <n v="5.1760992217876103"/>
    <n v="5"/>
    <n v="0.24049032674564899"/>
    <n v="0.24"/>
    <n v="494.438252046402"/>
    <n v="494.44"/>
    <s v="Profit"/>
    <s v="Sep-2024"/>
    <n v="0.20339005404971455"/>
  </r>
  <r>
    <x v="304"/>
    <x v="138"/>
    <d v="2025-04-18T00:00:00"/>
    <s v="Same Day"/>
    <x v="295"/>
    <x v="304"/>
    <x v="1"/>
    <x v="0"/>
    <x v="2"/>
    <x v="5"/>
    <s v="Persevering multimedia monitoring"/>
    <n v="2430.8798172124898"/>
    <n v="5.1755325240160897"/>
    <n v="5"/>
    <n v="0.24047828914087399"/>
    <n v="0.24"/>
    <n v="494.51490142961899"/>
    <n v="494.51"/>
    <s v="Profit"/>
    <s v="Jan-2024"/>
    <n v="0.20343041968923142"/>
  </r>
  <r>
    <x v="305"/>
    <x v="130"/>
    <d v="2025-05-04T00:00:00"/>
    <s v="Same Day"/>
    <x v="296"/>
    <x v="305"/>
    <x v="2"/>
    <x v="1"/>
    <x v="0"/>
    <x v="9"/>
    <s v="Progressive maximized product"/>
    <n v="2430.7742337054901"/>
    <n v="5.1749658262445601"/>
    <n v="5"/>
    <n v="0.24046625153609899"/>
    <n v="0.24"/>
    <n v="494.59155081283501"/>
    <n v="494.59"/>
    <s v="Profit"/>
    <s v="Mar-2024"/>
    <n v="0.20347078883540576"/>
  </r>
  <r>
    <x v="306"/>
    <x v="242"/>
    <d v="2025-04-29T00:00:00"/>
    <s v="Standard Class"/>
    <x v="297"/>
    <x v="306"/>
    <x v="0"/>
    <x v="3"/>
    <x v="2"/>
    <x v="6"/>
    <s v="Organic mission-critical pricing structure"/>
    <n v="2430.6686501985"/>
    <n v="5.1743991284730297"/>
    <n v="5"/>
    <n v="0.24045421393132399"/>
    <n v="0.24"/>
    <n v="494.66820019605098"/>
    <n v="494.67"/>
    <s v="Profit"/>
    <s v="Mar-2025"/>
    <n v="0.20351116148869325"/>
  </r>
  <r>
    <x v="307"/>
    <x v="180"/>
    <d v="2025-05-07T00:00:00"/>
    <s v="Standard Class"/>
    <x v="298"/>
    <x v="307"/>
    <x v="1"/>
    <x v="2"/>
    <x v="1"/>
    <x v="8"/>
    <s v="Object-based eco-centric flexibility"/>
    <n v="2430.5630666915099"/>
    <n v="5.1738324307015002"/>
    <n v="5"/>
    <n v="0.24044217632654899"/>
    <n v="0.24"/>
    <n v="494.74484957926802"/>
    <n v="494.74"/>
    <s v="Profit"/>
    <s v="Aug-2023"/>
    <n v="0.20355153764955225"/>
  </r>
  <r>
    <x v="308"/>
    <x v="243"/>
    <d v="2025-04-27T00:00:00"/>
    <s v="Same Day"/>
    <x v="299"/>
    <x v="308"/>
    <x v="0"/>
    <x v="1"/>
    <x v="1"/>
    <x v="7"/>
    <s v="Re-engineered fresh-thinking adapter"/>
    <n v="2430.4574831845198"/>
    <n v="5.1732657329299698"/>
    <n v="5"/>
    <n v="0.24043013872177499"/>
    <n v="0.24"/>
    <n v="494.82149896248399"/>
    <n v="494.82"/>
    <s v="Profit"/>
    <s v="Feb-2024"/>
    <n v="0.20359191731843895"/>
  </r>
  <r>
    <x v="309"/>
    <x v="244"/>
    <d v="2025-04-20T00:00:00"/>
    <s v="First Class"/>
    <x v="300"/>
    <x v="309"/>
    <x v="2"/>
    <x v="2"/>
    <x v="2"/>
    <x v="4"/>
    <s v="Multi-tiered discrete infrastructure"/>
    <n v="2430.3518996775301"/>
    <n v="5.1726990351584403"/>
    <n v="5"/>
    <n v="0.24041810111699999"/>
    <n v="0.24"/>
    <n v="494.89814834570097"/>
    <n v="494.9"/>
    <s v="Profit"/>
    <s v="Nov-2024"/>
    <n v="0.20363230049581144"/>
  </r>
  <r>
    <x v="310"/>
    <x v="245"/>
    <d v="2025-04-26T00:00:00"/>
    <s v="First Class"/>
    <x v="301"/>
    <x v="310"/>
    <x v="0"/>
    <x v="1"/>
    <x v="2"/>
    <x v="6"/>
    <s v="Profit-focused system-worthy contingency"/>
    <n v="2430.24631617054"/>
    <n v="5.1721323373869197"/>
    <n v="5"/>
    <n v="0.24040606351222499"/>
    <n v="0.24"/>
    <n v="494.974797728917"/>
    <n v="494.97"/>
    <s v="Profit"/>
    <s v="Apr-2024"/>
    <n v="0.20367268718212622"/>
  </r>
  <r>
    <x v="311"/>
    <x v="128"/>
    <d v="2025-04-17T00:00:00"/>
    <s v="Standard Class"/>
    <x v="302"/>
    <x v="311"/>
    <x v="1"/>
    <x v="1"/>
    <x v="2"/>
    <x v="4"/>
    <s v="Down-sized demand-driven concept"/>
    <n v="2430.1407326635499"/>
    <n v="5.1715656396153902"/>
    <n v="5"/>
    <n v="0.24039402590744999"/>
    <n v="0.24"/>
    <n v="495.05144711213399"/>
    <n v="495.05"/>
    <s v="Profit"/>
    <s v="Mar-2025"/>
    <n v="0.20371307737784142"/>
  </r>
  <r>
    <x v="312"/>
    <x v="246"/>
    <d v="2025-04-16T00:00:00"/>
    <s v="Standard Class"/>
    <x v="303"/>
    <x v="312"/>
    <x v="0"/>
    <x v="1"/>
    <x v="1"/>
    <x v="8"/>
    <s v="Reverse-engineered grid-enabled hub"/>
    <n v="2430.0351491565598"/>
    <n v="5.1709989418438598"/>
    <n v="5"/>
    <n v="0.24038198830267499"/>
    <n v="0.24"/>
    <n v="495.12809649535001"/>
    <n v="495.13"/>
    <s v="Profit"/>
    <s v="Sep-2023"/>
    <n v="0.20375347108341371"/>
  </r>
  <r>
    <x v="313"/>
    <x v="160"/>
    <d v="2025-04-10T00:00:00"/>
    <s v="Second Class"/>
    <x v="304"/>
    <x v="313"/>
    <x v="0"/>
    <x v="0"/>
    <x v="0"/>
    <x v="9"/>
    <s v="Face-to-face maximized moratorium"/>
    <n v="2429.9295656495601"/>
    <n v="5.1704322440723303"/>
    <n v="5"/>
    <n v="0.24036995069789999"/>
    <n v="0.24"/>
    <n v="495.204745878567"/>
    <n v="495.2"/>
    <s v="Loss"/>
    <s v="Sep-2023"/>
    <n v="0.20379386829930218"/>
  </r>
  <r>
    <x v="314"/>
    <x v="222"/>
    <d v="2025-04-26T00:00:00"/>
    <s v="Same Day"/>
    <x v="305"/>
    <x v="314"/>
    <x v="0"/>
    <x v="1"/>
    <x v="2"/>
    <x v="5"/>
    <s v="Horizontal neutral interface"/>
    <n v="2429.82398214257"/>
    <n v="5.1698655463007999"/>
    <n v="5"/>
    <n v="0.24035791309312601"/>
    <n v="0.24"/>
    <n v="495.28139526178302"/>
    <n v="495.28"/>
    <s v="Profit"/>
    <s v="Mar-2024"/>
    <n v="0.20383426902596205"/>
  </r>
  <r>
    <x v="315"/>
    <x v="247"/>
    <d v="2025-04-26T00:00:00"/>
    <s v="Standard Class"/>
    <x v="306"/>
    <x v="315"/>
    <x v="2"/>
    <x v="1"/>
    <x v="2"/>
    <x v="4"/>
    <s v="Virtual motivating standardization"/>
    <n v="2429.7183986355799"/>
    <n v="5.1692988485292704"/>
    <n v="5"/>
    <n v="0.24034587548835101"/>
    <n v="0.24"/>
    <n v="495.35804464500001"/>
    <n v="495.36"/>
    <s v="Profit"/>
    <s v="Jan-2024"/>
    <n v="0.20387467326385258"/>
  </r>
  <r>
    <x v="316"/>
    <x v="142"/>
    <d v="2025-04-13T00:00:00"/>
    <s v="Same Day"/>
    <x v="307"/>
    <x v="316"/>
    <x v="2"/>
    <x v="1"/>
    <x v="1"/>
    <x v="8"/>
    <s v="User-centric heuristic Graphical User Interface"/>
    <n v="2429.6128151285898"/>
    <n v="5.1687321507577497"/>
    <n v="5"/>
    <n v="0.24033383788357601"/>
    <n v="0.24"/>
    <n v="495.43469402821597"/>
    <n v="495.43"/>
    <s v="Profit"/>
    <s v="Sep-2024"/>
    <n v="0.20391508101343075"/>
  </r>
  <r>
    <x v="317"/>
    <x v="128"/>
    <d v="2025-04-10T00:00:00"/>
    <s v="First Class"/>
    <x v="308"/>
    <x v="317"/>
    <x v="1"/>
    <x v="2"/>
    <x v="0"/>
    <x v="11"/>
    <s v="Intuitive non-volatile time-frame"/>
    <n v="2429.5072316216001"/>
    <n v="5.1681654529862202"/>
    <n v="5"/>
    <n v="0.24032180027880101"/>
    <n v="0.24"/>
    <n v="495.51134341143302"/>
    <n v="495.51"/>
    <s v="Profit"/>
    <s v="Mar-2025"/>
    <n v="0.20395549227515522"/>
  </r>
  <r>
    <x v="318"/>
    <x v="248"/>
    <d v="2025-04-29T00:00:00"/>
    <s v="First Class"/>
    <x v="309"/>
    <x v="318"/>
    <x v="1"/>
    <x v="1"/>
    <x v="2"/>
    <x v="5"/>
    <s v="Optional bi-directional framework"/>
    <n v="2429.40164811461"/>
    <n v="5.1675987552146898"/>
    <n v="5"/>
    <n v="0.24030976267402601"/>
    <n v="0.24"/>
    <n v="495.58799279464898"/>
    <n v="495.59"/>
    <s v="Profit"/>
    <s v="Sep-2023"/>
    <n v="0.20399590704948309"/>
  </r>
  <r>
    <x v="319"/>
    <x v="130"/>
    <d v="2025-04-11T00:00:00"/>
    <s v="Standard Class"/>
    <x v="310"/>
    <x v="319"/>
    <x v="2"/>
    <x v="3"/>
    <x v="0"/>
    <x v="9"/>
    <s v="Streamlined analyzing circuit"/>
    <n v="2429.2960646076199"/>
    <n v="5.1670320574431603"/>
    <n v="5"/>
    <n v="0.24029772506925101"/>
    <n v="0.24"/>
    <n v="495.66464217786603"/>
    <n v="495.66"/>
    <s v="Profit"/>
    <s v="Mar-2024"/>
    <n v="0.20403632533687319"/>
  </r>
  <r>
    <x v="320"/>
    <x v="249"/>
    <d v="2025-04-27T00:00:00"/>
    <s v="Second Class"/>
    <x v="311"/>
    <x v="320"/>
    <x v="0"/>
    <x v="0"/>
    <x v="1"/>
    <x v="8"/>
    <s v="Upgradable regional encoding"/>
    <n v="2429.1904811006302"/>
    <n v="5.1664653596716299"/>
    <n v="5"/>
    <n v="0.24028568746447701"/>
    <n v="0.24"/>
    <n v="495.74129156108199"/>
    <n v="495.74"/>
    <s v="Profit"/>
    <s v="Jul-2024"/>
    <n v="0.20407674713778268"/>
  </r>
  <r>
    <x v="321"/>
    <x v="250"/>
    <d v="2025-04-21T00:00:00"/>
    <s v="Standard Class"/>
    <x v="312"/>
    <x v="321"/>
    <x v="2"/>
    <x v="2"/>
    <x v="1"/>
    <x v="1"/>
    <s v="Visionary scalable flexibility"/>
    <n v="2429.0848975936401"/>
    <n v="5.1658986619001004"/>
    <n v="5"/>
    <n v="0.24027364985970201"/>
    <n v="0.24"/>
    <n v="495.81794094429898"/>
    <n v="495.82"/>
    <s v="Profit"/>
    <s v="Dec-2023"/>
    <n v="0.20411717245267069"/>
  </r>
  <r>
    <x v="322"/>
    <x v="251"/>
    <d v="2025-04-16T00:00:00"/>
    <s v="First Class"/>
    <x v="313"/>
    <x v="322"/>
    <x v="0"/>
    <x v="0"/>
    <x v="2"/>
    <x v="10"/>
    <s v="Customizable impactful frame"/>
    <n v="2428.97931408664"/>
    <n v="5.1653319641285798"/>
    <n v="5"/>
    <n v="0.24026161225492701"/>
    <n v="0.24"/>
    <n v="495.894590327515"/>
    <n v="495.89"/>
    <s v="Profit"/>
    <s v="Sep-2023"/>
    <n v="0.20415760128199545"/>
  </r>
  <r>
    <x v="323"/>
    <x v="252"/>
    <d v="2025-04-27T00:00:00"/>
    <s v="Standard Class"/>
    <x v="314"/>
    <x v="323"/>
    <x v="1"/>
    <x v="2"/>
    <x v="2"/>
    <x v="6"/>
    <s v="Vision-oriented system-worthy website"/>
    <n v="2428.8737305796499"/>
    <n v="5.1647652663570502"/>
    <n v="5"/>
    <n v="0.24024957465015201"/>
    <n v="0.24"/>
    <n v="495.97123971073199"/>
    <n v="495.97"/>
    <s v="Profit"/>
    <s v="Dec-2023"/>
    <n v="0.20419803362621433"/>
  </r>
  <r>
    <x v="324"/>
    <x v="253"/>
    <d v="2025-04-16T00:00:00"/>
    <s v="Same Day"/>
    <x v="315"/>
    <x v="324"/>
    <x v="0"/>
    <x v="1"/>
    <x v="1"/>
    <x v="1"/>
    <s v="Persevering logistical portal"/>
    <n v="2428.7681470726602"/>
    <n v="5.1641985685855198"/>
    <n v="5"/>
    <n v="0.24023753704537701"/>
    <n v="0.24"/>
    <n v="496.04788909394802"/>
    <n v="496.05"/>
    <s v="Profit"/>
    <s v="May-2023"/>
    <n v="0.20423846948578581"/>
  </r>
  <r>
    <x v="325"/>
    <x v="149"/>
    <d v="2025-04-27T00:00:00"/>
    <s v="Second Class"/>
    <x v="316"/>
    <x v="325"/>
    <x v="2"/>
    <x v="0"/>
    <x v="1"/>
    <x v="8"/>
    <s v="Monitored exuding model"/>
    <n v="2428.6625635656701"/>
    <n v="5.1636318708139903"/>
    <n v="5"/>
    <n v="0.24022549944060201"/>
    <n v="0.24"/>
    <n v="496.124538477165"/>
    <n v="496.12"/>
    <s v="Profit"/>
    <s v="Jan-2024"/>
    <n v="0.20427890886116917"/>
  </r>
  <r>
    <x v="326"/>
    <x v="254"/>
    <d v="2025-04-19T00:00:00"/>
    <s v="Same Day"/>
    <x v="317"/>
    <x v="326"/>
    <x v="0"/>
    <x v="0"/>
    <x v="1"/>
    <x v="2"/>
    <s v="Expanded secondary extranet"/>
    <n v="2428.55698005868"/>
    <n v="5.1630651730424599"/>
    <n v="5"/>
    <n v="0.24021346183582801"/>
    <n v="0.24"/>
    <n v="496.20118786038103"/>
    <n v="496.2"/>
    <s v="Profit"/>
    <s v="Jul-2023"/>
    <n v="0.2043193517528222"/>
  </r>
  <r>
    <x v="327"/>
    <x v="33"/>
    <d v="2025-04-17T00:00:00"/>
    <s v="Second Class"/>
    <x v="318"/>
    <x v="327"/>
    <x v="1"/>
    <x v="3"/>
    <x v="1"/>
    <x v="2"/>
    <s v="Synergized disintermediate success"/>
    <n v="2428.4513965516899"/>
    <n v="5.1624984752709304"/>
    <n v="5"/>
    <n v="0.24020142423105301"/>
    <n v="0.24"/>
    <n v="496.27783724359801"/>
    <n v="496.28"/>
    <s v="Profit"/>
    <s v="Aug-2024"/>
    <n v="0.20435979816120428"/>
  </r>
  <r>
    <x v="328"/>
    <x v="255"/>
    <d v="2025-04-24T00:00:00"/>
    <s v="Same Day"/>
    <x v="319"/>
    <x v="328"/>
    <x v="1"/>
    <x v="3"/>
    <x v="2"/>
    <x v="3"/>
    <s v="Re-contextualized asynchronous ability"/>
    <n v="2428.3458130447002"/>
    <n v="5.1619317774994098"/>
    <n v="5"/>
    <n v="0.24018938662627801"/>
    <n v="0.24"/>
    <n v="496.35448662681398"/>
    <n v="496.35"/>
    <s v="Profit"/>
    <s v="Jun-2024"/>
    <n v="0.20440024808677332"/>
  </r>
  <r>
    <x v="329"/>
    <x v="143"/>
    <d v="2025-04-21T00:00:00"/>
    <s v="Second Class"/>
    <x v="320"/>
    <x v="329"/>
    <x v="0"/>
    <x v="1"/>
    <x v="1"/>
    <x v="7"/>
    <s v="Fundamental zero tolerance structure"/>
    <n v="2428.2402295377101"/>
    <n v="5.1613650797278803"/>
    <n v="5"/>
    <n v="0.24017734902150301"/>
    <n v="0.24"/>
    <n v="496.43113601003103"/>
    <n v="496.43"/>
    <s v="Profit"/>
    <s v="Aug-2024"/>
    <n v="0.20444070152998903"/>
  </r>
  <r>
    <x v="330"/>
    <x v="184"/>
    <d v="2025-04-10T00:00:00"/>
    <s v="First Class"/>
    <x v="321"/>
    <x v="330"/>
    <x v="1"/>
    <x v="2"/>
    <x v="1"/>
    <x v="2"/>
    <s v="Future-proofed 6thgeneration knowledgebase"/>
    <n v="2428.13464603072"/>
    <n v="5.1607983819563499"/>
    <n v="5"/>
    <n v="0.24016531141672801"/>
    <n v="0.24"/>
    <n v="496.50778539324699"/>
    <n v="496.51"/>
    <s v="Profit"/>
    <s v="Aug-2023"/>
    <n v="0.20448115849130935"/>
  </r>
  <r>
    <x v="331"/>
    <x v="250"/>
    <d v="2025-04-16T00:00:00"/>
    <s v="Standard Class"/>
    <x v="322"/>
    <x v="331"/>
    <x v="0"/>
    <x v="0"/>
    <x v="0"/>
    <x v="11"/>
    <s v="Enterprise-wide bottom-line protocol"/>
    <n v="2428.0290625237199"/>
    <n v="5.1602316841848204"/>
    <n v="5"/>
    <n v="0.24015327381195301"/>
    <n v="0.24"/>
    <n v="496.58443477646398"/>
    <n v="496.58"/>
    <s v="Profit"/>
    <s v="Dec-2023"/>
    <n v="0.20452161897119497"/>
  </r>
  <r>
    <x v="332"/>
    <x v="256"/>
    <d v="2025-04-17T00:00:00"/>
    <s v="Same Day"/>
    <x v="323"/>
    <x v="332"/>
    <x v="1"/>
    <x v="0"/>
    <x v="2"/>
    <x v="6"/>
    <s v="Synergized human-resource model"/>
    <n v="2427.9234790167302"/>
    <n v="5.15966498641329"/>
    <n v="5"/>
    <n v="0.240141236207179"/>
    <n v="0.24"/>
    <n v="496.66108415968"/>
    <n v="496.66"/>
    <s v="Profit"/>
    <s v="Sep-2023"/>
    <n v="0.20456208297010239"/>
  </r>
  <r>
    <x v="333"/>
    <x v="257"/>
    <d v="2025-04-27T00:00:00"/>
    <s v="Same Day"/>
    <x v="324"/>
    <x v="333"/>
    <x v="1"/>
    <x v="1"/>
    <x v="0"/>
    <x v="12"/>
    <s v="Organized systematic monitoring"/>
    <n v="2427.8178955097401"/>
    <n v="5.1590982886417596"/>
    <n v="5"/>
    <n v="0.240129198602404"/>
    <n v="0.24"/>
    <n v="496.73773354289699"/>
    <n v="496.74"/>
    <s v="Profit"/>
    <s v="Oct-2023"/>
    <n v="0.20460255048849241"/>
  </r>
  <r>
    <x v="334"/>
    <x v="253"/>
    <d v="2025-04-19T00:00:00"/>
    <s v="First Class"/>
    <x v="325"/>
    <x v="334"/>
    <x v="0"/>
    <x v="2"/>
    <x v="0"/>
    <x v="9"/>
    <s v="Upgradable composite knowledge user"/>
    <n v="2427.71231200275"/>
    <n v="5.1585315908702398"/>
    <n v="5"/>
    <n v="0.240117160997629"/>
    <n v="0.24"/>
    <n v="496.81438292611301"/>
    <n v="496.81"/>
    <s v="Profit"/>
    <s v="May-2023"/>
    <n v="0.20464302152682343"/>
  </r>
  <r>
    <x v="335"/>
    <x v="258"/>
    <d v="2025-04-15T00:00:00"/>
    <s v="Same Day"/>
    <x v="326"/>
    <x v="335"/>
    <x v="0"/>
    <x v="3"/>
    <x v="0"/>
    <x v="12"/>
    <s v="Horizontal didactic protocol"/>
    <n v="2427.6067284957599"/>
    <n v="5.1579648930987103"/>
    <n v="5"/>
    <n v="0.240105123392854"/>
    <n v="0.24"/>
    <n v="496.89103230932898"/>
    <n v="496.89"/>
    <s v="Loss"/>
    <s v="Jun-2023"/>
    <n v="0.20468349608555506"/>
  </r>
  <r>
    <x v="336"/>
    <x v="93"/>
    <d v="2025-05-08T00:00:00"/>
    <s v="Second Class"/>
    <x v="327"/>
    <x v="336"/>
    <x v="0"/>
    <x v="3"/>
    <x v="2"/>
    <x v="4"/>
    <s v="Enhanced global analyzer"/>
    <n v="2427.5011449887702"/>
    <n v="5.1573981953271799"/>
    <n v="5"/>
    <n v="0.240093085788079"/>
    <n v="0.24"/>
    <n v="496.96768169254602"/>
    <n v="496.97"/>
    <s v="Profit"/>
    <s v="Aug-2023"/>
    <n v="0.20472397416514712"/>
  </r>
  <r>
    <x v="337"/>
    <x v="259"/>
    <d v="2025-04-27T00:00:00"/>
    <s v="Second Class"/>
    <x v="328"/>
    <x v="337"/>
    <x v="0"/>
    <x v="2"/>
    <x v="1"/>
    <x v="1"/>
    <s v="Focused uniform toolset"/>
    <n v="2427.3955614817801"/>
    <n v="5.1568314975556504"/>
    <n v="5"/>
    <n v="0.240081048183304"/>
    <n v="0.24"/>
    <n v="497.04433107576199"/>
    <n v="497.04"/>
    <s v="Profit"/>
    <s v="Dec-2024"/>
    <n v="0.2047644557660582"/>
  </r>
  <r>
    <x v="338"/>
    <x v="23"/>
    <d v="2025-05-06T00:00:00"/>
    <s v="First Class"/>
    <x v="329"/>
    <x v="338"/>
    <x v="1"/>
    <x v="0"/>
    <x v="2"/>
    <x v="5"/>
    <s v="Sharable background initiative"/>
    <n v="2427.28997797479"/>
    <n v="5.15626479978412"/>
    <n v="5"/>
    <n v="0.24006901057853"/>
    <n v="0.24"/>
    <n v="497.12098045897898"/>
    <n v="497.12"/>
    <s v="Profit"/>
    <s v="Jan-2025"/>
    <n v="0.2048049408887487"/>
  </r>
  <r>
    <x v="339"/>
    <x v="260"/>
    <d v="2025-05-06T00:00:00"/>
    <s v="Same Day"/>
    <x v="330"/>
    <x v="339"/>
    <x v="2"/>
    <x v="3"/>
    <x v="1"/>
    <x v="2"/>
    <s v="Diverse heuristic framework"/>
    <n v="2427.1843944677998"/>
    <n v="5.1556981020125896"/>
    <n v="5"/>
    <n v="0.240056972973755"/>
    <n v="0.24"/>
    <n v="497.197629842195"/>
    <n v="497.2"/>
    <s v="Profit"/>
    <s v="Jun-2023"/>
    <n v="0.20484542953367735"/>
  </r>
  <r>
    <x v="340"/>
    <x v="261"/>
    <d v="2025-05-02T00:00:00"/>
    <s v="Same Day"/>
    <x v="293"/>
    <x v="340"/>
    <x v="1"/>
    <x v="0"/>
    <x v="1"/>
    <x v="2"/>
    <s v="Assimilated content-based functionalities"/>
    <n v="2427.0788109608002"/>
    <n v="5.1551314042410699"/>
    <n v="5"/>
    <n v="0.24004493536898"/>
    <n v="0.24"/>
    <n v="497.27427922541199"/>
    <n v="497.27"/>
    <s v="Profit"/>
    <s v="May-2024"/>
    <n v="0.20488592170130543"/>
  </r>
  <r>
    <x v="341"/>
    <x v="262"/>
    <d v="2025-04-22T00:00:00"/>
    <s v="Standard Class"/>
    <x v="331"/>
    <x v="341"/>
    <x v="0"/>
    <x v="2"/>
    <x v="1"/>
    <x v="2"/>
    <s v="Configurable demand-driven process improvement"/>
    <n v="2426.9732274538101"/>
    <n v="5.1545647064695403"/>
    <n v="5"/>
    <n v="0.240032897764205"/>
    <n v="0.24"/>
    <n v="497.35092860862801"/>
    <n v="497.35"/>
    <s v="Profit"/>
    <s v="Mar-2024"/>
    <n v="0.2049264173920903"/>
  </r>
  <r>
    <x v="342"/>
    <x v="263"/>
    <d v="2025-04-25T00:00:00"/>
    <s v="Same Day"/>
    <x v="332"/>
    <x v="342"/>
    <x v="0"/>
    <x v="0"/>
    <x v="1"/>
    <x v="1"/>
    <s v="Total leading-edge service-desk"/>
    <n v="2426.86764394682"/>
    <n v="5.1539980086980099"/>
    <n v="5"/>
    <n v="0.24002086015943"/>
    <n v="0.24"/>
    <n v="497.427577991845"/>
    <n v="497.43"/>
    <s v="Profit"/>
    <s v="Apr-2024"/>
    <n v="0.20496691660649341"/>
  </r>
  <r>
    <x v="343"/>
    <x v="264"/>
    <d v="2025-04-16T00:00:00"/>
    <s v="Standard Class"/>
    <x v="333"/>
    <x v="343"/>
    <x v="2"/>
    <x v="1"/>
    <x v="2"/>
    <x v="3"/>
    <s v="Implemented 24/7 array"/>
    <n v="2426.7620604398298"/>
    <n v="5.1534313109264804"/>
    <n v="5"/>
    <n v="0.240008822554655"/>
    <n v="0.24"/>
    <n v="497.50422737506102"/>
    <n v="497.5"/>
    <s v="Profit"/>
    <s v="Sep-2023"/>
    <n v="0.20500741934497388"/>
  </r>
  <r>
    <x v="344"/>
    <x v="216"/>
    <d v="2025-04-25T00:00:00"/>
    <s v="First Class"/>
    <x v="281"/>
    <x v="344"/>
    <x v="1"/>
    <x v="1"/>
    <x v="0"/>
    <x v="13"/>
    <s v="Focused composite instruction set"/>
    <n v="2426.6564769328402"/>
    <n v="5.15286461315495"/>
    <n v="5"/>
    <n v="0.239996784949881"/>
    <n v="0.24"/>
    <n v="497.58087675827801"/>
    <n v="497.58"/>
    <s v="Profit"/>
    <s v="Aug-2023"/>
    <n v="0.20504792560799243"/>
  </r>
  <r>
    <x v="345"/>
    <x v="265"/>
    <d v="2025-04-13T00:00:00"/>
    <s v="First Class"/>
    <x v="334"/>
    <x v="345"/>
    <x v="2"/>
    <x v="3"/>
    <x v="0"/>
    <x v="11"/>
    <s v="Configurable full-range leverage"/>
    <n v="2426.5508934258501"/>
    <n v="5.1522979153834303"/>
    <n v="5"/>
    <n v="0.239984747345106"/>
    <n v="0.24"/>
    <n v="497.65752614149397"/>
    <n v="497.66"/>
    <s v="Profit"/>
    <s v="Feb-2024"/>
    <n v="0.20508843539600843"/>
  </r>
  <r>
    <x v="346"/>
    <x v="230"/>
    <d v="2025-05-07T00:00:00"/>
    <s v="Second Class"/>
    <x v="335"/>
    <x v="346"/>
    <x v="0"/>
    <x v="3"/>
    <x v="2"/>
    <x v="4"/>
    <s v="Quality-focused well-modulated hub"/>
    <n v="2426.4453099188599"/>
    <n v="5.1517312176118999"/>
    <n v="5"/>
    <n v="0.239972709740331"/>
    <n v="0.24"/>
    <n v="497.73417552471102"/>
    <n v="497.73"/>
    <s v="Profit"/>
    <s v="Feb-2024"/>
    <n v="0.20512894870948284"/>
  </r>
  <r>
    <x v="347"/>
    <x v="266"/>
    <d v="2025-04-27T00:00:00"/>
    <s v="Same Day"/>
    <x v="336"/>
    <x v="347"/>
    <x v="0"/>
    <x v="1"/>
    <x v="2"/>
    <x v="5"/>
    <s v="Function-based contextually-based synergy"/>
    <n v="2426.3397264118698"/>
    <n v="5.1511645198403704"/>
    <n v="5"/>
    <n v="0.239960672135556"/>
    <n v="0.24"/>
    <n v="497.81082490792699"/>
    <n v="497.81"/>
    <s v="Profit"/>
    <s v="Mar-2024"/>
    <n v="0.20516946554887502"/>
  </r>
  <r>
    <x v="348"/>
    <x v="260"/>
    <d v="2025-04-17T00:00:00"/>
    <s v="Same Day"/>
    <x v="337"/>
    <x v="348"/>
    <x v="0"/>
    <x v="0"/>
    <x v="0"/>
    <x v="0"/>
    <s v="Inverse object-oriented hierarchy"/>
    <n v="2426.2341429048702"/>
    <n v="5.15059782206884"/>
    <n v="5"/>
    <n v="0.239948634530781"/>
    <n v="0.24"/>
    <n v="497.88747429114397"/>
    <n v="497.89"/>
    <s v="Profit"/>
    <s v="Jun-2023"/>
    <n v="0.20520998591464698"/>
  </r>
  <r>
    <x v="349"/>
    <x v="267"/>
    <d v="2025-04-26T00:00:00"/>
    <s v="Same Day"/>
    <x v="338"/>
    <x v="349"/>
    <x v="0"/>
    <x v="3"/>
    <x v="2"/>
    <x v="5"/>
    <s v="Balanced incremental implementation"/>
    <n v="2426.1285593978801"/>
    <n v="5.1500311242973096"/>
    <n v="5"/>
    <n v="0.239936596926006"/>
    <n v="0.24"/>
    <n v="497.96412367436"/>
    <n v="497.96"/>
    <s v="Profit"/>
    <s v="Jan-2024"/>
    <n v="0.20525050980725665"/>
  </r>
  <r>
    <x v="350"/>
    <x v="42"/>
    <d v="2025-04-19T00:00:00"/>
    <s v="First Class"/>
    <x v="339"/>
    <x v="350"/>
    <x v="0"/>
    <x v="3"/>
    <x v="1"/>
    <x v="1"/>
    <s v="Stand-alone bandwidth-monitored project"/>
    <n v="2426.0229758908899"/>
    <n v="5.1494644265257801"/>
    <n v="5"/>
    <n v="0.23992455932123199"/>
    <n v="0.24"/>
    <n v="498.04077305757698"/>
    <n v="498.04"/>
    <s v="Loss"/>
    <s v="Jun-2023"/>
    <n v="0.2052910372271661"/>
  </r>
  <r>
    <x v="351"/>
    <x v="268"/>
    <d v="2025-04-26T00:00:00"/>
    <s v="First Class"/>
    <x v="340"/>
    <x v="351"/>
    <x v="2"/>
    <x v="2"/>
    <x v="0"/>
    <x v="13"/>
    <s v="User-centric dedicated superstructure"/>
    <n v="2425.9173923838998"/>
    <n v="5.1488977287542603"/>
    <n v="5"/>
    <n v="0.23991252171645699"/>
    <n v="0.24"/>
    <n v="498.11742244079301"/>
    <n v="498.12"/>
    <s v="Profit"/>
    <s v="Mar-2025"/>
    <n v="0.20533156817483514"/>
  </r>
  <r>
    <x v="352"/>
    <x v="269"/>
    <d v="2025-04-30T00:00:00"/>
    <s v="Same Day"/>
    <x v="341"/>
    <x v="352"/>
    <x v="2"/>
    <x v="1"/>
    <x v="0"/>
    <x v="13"/>
    <s v="Ameliorated systematic database"/>
    <n v="2425.8118088769102"/>
    <n v="5.1483310309827299"/>
    <n v="5"/>
    <n v="0.23990048411168199"/>
    <n v="0.24"/>
    <n v="498.19407182401"/>
    <n v="498.19"/>
    <s v="Profit"/>
    <s v="May-2023"/>
    <n v="0.20537210265072511"/>
  </r>
  <r>
    <x v="353"/>
    <x v="42"/>
    <d v="2025-04-15T00:00:00"/>
    <s v="Standard Class"/>
    <x v="342"/>
    <x v="353"/>
    <x v="2"/>
    <x v="1"/>
    <x v="2"/>
    <x v="3"/>
    <s v="User-friendly static definition"/>
    <n v="2425.70622536992"/>
    <n v="5.1477643332112004"/>
    <n v="5"/>
    <n v="0.23988844650690699"/>
    <n v="0.24"/>
    <n v="498.27072120722602"/>
    <n v="498.27"/>
    <s v="Profit"/>
    <s v="Jun-2023"/>
    <n v="0.20541264065529607"/>
  </r>
  <r>
    <x v="354"/>
    <x v="270"/>
    <d v="2025-04-25T00:00:00"/>
    <s v="First Class"/>
    <x v="343"/>
    <x v="354"/>
    <x v="2"/>
    <x v="1"/>
    <x v="1"/>
    <x v="7"/>
    <s v="Up-sized next generation solution"/>
    <n v="2425.6006418629299"/>
    <n v="5.14719763543967"/>
    <n v="5"/>
    <n v="0.23987640890213199"/>
    <n v="0.24"/>
    <n v="498.34737059044301"/>
    <n v="498.35"/>
    <s v="Profit"/>
    <s v="Jan-2025"/>
    <n v="0.20545318218900954"/>
  </r>
  <r>
    <x v="355"/>
    <x v="89"/>
    <d v="2025-04-23T00:00:00"/>
    <s v="Second Class"/>
    <x v="130"/>
    <x v="355"/>
    <x v="1"/>
    <x v="3"/>
    <x v="0"/>
    <x v="12"/>
    <s v="Proactive modular forecast"/>
    <n v="2425.4950583559398"/>
    <n v="5.1466309376681396"/>
    <n v="5"/>
    <n v="0.23986437129735699"/>
    <n v="0.24"/>
    <n v="498.42401997365897"/>
    <n v="498.42"/>
    <s v="Profit"/>
    <s v="Apr-2025"/>
    <n v="0.20549372725232556"/>
  </r>
  <r>
    <x v="356"/>
    <x v="271"/>
    <d v="2025-04-18T00:00:00"/>
    <s v="Second Class"/>
    <x v="344"/>
    <x v="356"/>
    <x v="2"/>
    <x v="2"/>
    <x v="2"/>
    <x v="6"/>
    <s v="User-friendly 6thgeneration projection"/>
    <n v="2425.3894748489502"/>
    <n v="5.1460642398966101"/>
    <n v="5"/>
    <n v="0.23985233369258299"/>
    <n v="0.24"/>
    <n v="498.50066935687602"/>
    <n v="498.5"/>
    <s v="Profit"/>
    <s v="Sep-2024"/>
    <n v="0.20553427584570594"/>
  </r>
  <r>
    <x v="357"/>
    <x v="244"/>
    <d v="2025-04-26T00:00:00"/>
    <s v="Second Class"/>
    <x v="345"/>
    <x v="357"/>
    <x v="1"/>
    <x v="3"/>
    <x v="2"/>
    <x v="4"/>
    <s v="Managed multi-tasking ability"/>
    <n v="2425.28389134196"/>
    <n v="5.1454975421250904"/>
    <n v="5"/>
    <n v="0.23984029608780799"/>
    <n v="0.24"/>
    <n v="498.57731874009198"/>
    <n v="498.58"/>
    <s v="Profit"/>
    <s v="Nov-2024"/>
    <n v="0.20557482796961093"/>
  </r>
  <r>
    <x v="358"/>
    <x v="272"/>
    <d v="2025-04-20T00:00:00"/>
    <s v="Second Class"/>
    <x v="346"/>
    <x v="358"/>
    <x v="2"/>
    <x v="2"/>
    <x v="1"/>
    <x v="2"/>
    <s v="Fully-configurable even-keeled access"/>
    <n v="2425.1783078349599"/>
    <n v="5.14493084435356"/>
    <n v="5"/>
    <n v="0.23982825848303299"/>
    <n v="0.24"/>
    <n v="498.65396812330903"/>
    <n v="498.65"/>
    <s v="Profit"/>
    <s v="Mar-2025"/>
    <n v="0.2056153836245033"/>
  </r>
  <r>
    <x v="359"/>
    <x v="170"/>
    <d v="2025-04-15T00:00:00"/>
    <s v="Second Class"/>
    <x v="347"/>
    <x v="359"/>
    <x v="1"/>
    <x v="2"/>
    <x v="0"/>
    <x v="0"/>
    <s v="Up-sized real-time neural-net"/>
    <n v="2425.0727243279698"/>
    <n v="5.1443641465820296"/>
    <n v="5"/>
    <n v="0.23981622087825799"/>
    <n v="0.24"/>
    <n v="498.73061750652499"/>
    <n v="498.73"/>
    <s v="Profit"/>
    <s v="Jan-2025"/>
    <n v="0.20565594281084168"/>
  </r>
  <r>
    <x v="360"/>
    <x v="165"/>
    <d v="2025-04-10T00:00:00"/>
    <s v="First Class"/>
    <x v="348"/>
    <x v="360"/>
    <x v="2"/>
    <x v="2"/>
    <x v="1"/>
    <x v="8"/>
    <s v="Multi-layered context-sensitive access"/>
    <n v="2424.9671408209801"/>
    <n v="5.1437974488105001"/>
    <n v="5"/>
    <n v="0.23980418327348299"/>
    <n v="0.24"/>
    <n v="498.80726688974198"/>
    <n v="498.81"/>
    <s v="Profit"/>
    <s v="Apr-2024"/>
    <n v="0.20569650552908905"/>
  </r>
  <r>
    <x v="361"/>
    <x v="273"/>
    <d v="2025-04-09T00:00:00"/>
    <s v="Standard Class"/>
    <x v="349"/>
    <x v="361"/>
    <x v="2"/>
    <x v="2"/>
    <x v="0"/>
    <x v="13"/>
    <s v="Down-sized holistic initiative"/>
    <n v="2424.86155731399"/>
    <n v="5.1432307510389697"/>
    <n v="5"/>
    <n v="0.23979214566870799"/>
    <n v="0.24"/>
    <n v="498.883916272958"/>
    <n v="498.88"/>
    <s v="Profit"/>
    <s v="Nov-2023"/>
    <n v="0.20573707177970599"/>
  </r>
  <r>
    <x v="362"/>
    <x v="274"/>
    <d v="2025-04-28T00:00:00"/>
    <s v="Second Class"/>
    <x v="350"/>
    <x v="362"/>
    <x v="0"/>
    <x v="1"/>
    <x v="1"/>
    <x v="7"/>
    <s v="User-friendly tertiary success"/>
    <n v="2424.7559738069999"/>
    <n v="5.1426640532674401"/>
    <n v="5"/>
    <n v="0.23978010806393399"/>
    <n v="0.24"/>
    <n v="498.96056565617403"/>
    <n v="498.96"/>
    <s v="Profit"/>
    <s v="Feb-2024"/>
    <n v="0.20577764156315431"/>
  </r>
  <r>
    <x v="363"/>
    <x v="275"/>
    <d v="2025-04-27T00:00:00"/>
    <s v="Standard Class"/>
    <x v="351"/>
    <x v="363"/>
    <x v="0"/>
    <x v="3"/>
    <x v="2"/>
    <x v="4"/>
    <s v="Assimilated explicit utilization"/>
    <n v="2424.6503903000098"/>
    <n v="5.1420973554959204"/>
    <n v="5"/>
    <n v="0.23976807045915899"/>
    <n v="0.24"/>
    <n v="499.03721503939101"/>
    <n v="499.04"/>
    <s v="Profit"/>
    <s v="Nov-2024"/>
    <n v="0.20581821487989596"/>
  </r>
  <r>
    <x v="364"/>
    <x v="61"/>
    <d v="2025-04-12T00:00:00"/>
    <s v="Same Day"/>
    <x v="352"/>
    <x v="364"/>
    <x v="2"/>
    <x v="1"/>
    <x v="2"/>
    <x v="4"/>
    <s v="Proactive exuding website"/>
    <n v="2424.5448067930201"/>
    <n v="5.14153065772439"/>
    <n v="5"/>
    <n v="0.23975603285438399"/>
    <n v="0.24"/>
    <n v="499.11386442260698"/>
    <n v="499.11"/>
    <s v="Profit"/>
    <s v="Feb-2025"/>
    <n v="0.20585879173039165"/>
  </r>
  <r>
    <x v="365"/>
    <x v="174"/>
    <d v="2025-05-08T00:00:00"/>
    <s v="Same Day"/>
    <x v="353"/>
    <x v="365"/>
    <x v="1"/>
    <x v="3"/>
    <x v="0"/>
    <x v="0"/>
    <s v="Centralized fault-tolerant flexibility"/>
    <n v="2424.43922328603"/>
    <n v="5.1409639599528596"/>
    <n v="5"/>
    <n v="0.23974399524960899"/>
    <n v="0.24"/>
    <n v="499.19051380582403"/>
    <n v="499.19"/>
    <s v="Profit"/>
    <s v="Oct-2024"/>
    <n v="0.20589937211510401"/>
  </r>
  <r>
    <x v="366"/>
    <x v="119"/>
    <d v="2025-04-25T00:00:00"/>
    <s v="Same Day"/>
    <x v="354"/>
    <x v="223"/>
    <x v="2"/>
    <x v="1"/>
    <x v="0"/>
    <x v="13"/>
    <s v="Open-architected systemic firmware"/>
    <n v="2424.3336397790299"/>
    <n v="5.1403972621813301"/>
    <n v="5"/>
    <n v="0.23973195764483399"/>
    <n v="0.24"/>
    <n v="499.26716318903999"/>
    <n v="499.27"/>
    <s v="Profit"/>
    <s v="Jul-2023"/>
    <n v="0.20593995603449472"/>
  </r>
  <r>
    <x v="367"/>
    <x v="276"/>
    <d v="2025-04-16T00:00:00"/>
    <s v="Second Class"/>
    <x v="355"/>
    <x v="366"/>
    <x v="1"/>
    <x v="2"/>
    <x v="1"/>
    <x v="7"/>
    <s v="Reverse-engineered systematic algorithm"/>
    <n v="2424.2280562720398"/>
    <n v="5.1398305644097997"/>
    <n v="5"/>
    <n v="0.23971992004005899"/>
    <n v="0.24"/>
    <n v="499.34381257225698"/>
    <n v="499.34"/>
    <s v="Profit"/>
    <s v="May-2024"/>
    <n v="0.20598054348902481"/>
  </r>
  <r>
    <x v="368"/>
    <x v="277"/>
    <d v="2025-04-19T00:00:00"/>
    <s v="Second Class"/>
    <x v="356"/>
    <x v="367"/>
    <x v="1"/>
    <x v="1"/>
    <x v="0"/>
    <x v="0"/>
    <s v="Expanded non-volatile frame"/>
    <n v="2424.1224727650501"/>
    <n v="5.1392638666382702"/>
    <n v="5"/>
    <n v="0.23970788243528501"/>
    <n v="0.24"/>
    <n v="499.420461955473"/>
    <n v="499.42"/>
    <s v="Profit"/>
    <s v="Jun-2024"/>
    <n v="0.20602113447915618"/>
  </r>
  <r>
    <x v="369"/>
    <x v="278"/>
    <d v="2025-05-08T00:00:00"/>
    <s v="Standard Class"/>
    <x v="357"/>
    <x v="368"/>
    <x v="2"/>
    <x v="3"/>
    <x v="0"/>
    <x v="11"/>
    <s v="Multi-lateral high-level middleware"/>
    <n v="2424.01688925806"/>
    <n v="5.1386971688667504"/>
    <n v="5"/>
    <n v="0.23969584483051001"/>
    <n v="0.24"/>
    <n v="499.49711133868999"/>
    <n v="499.5"/>
    <s v="Loss"/>
    <s v="Jun-2024"/>
    <n v="0.20606172900535169"/>
  </r>
  <r>
    <x v="370"/>
    <x v="279"/>
    <d v="2025-04-30T00:00:00"/>
    <s v="Standard Class"/>
    <x v="358"/>
    <x v="369"/>
    <x v="1"/>
    <x v="3"/>
    <x v="2"/>
    <x v="10"/>
    <s v="Focused multi-tasking structure"/>
    <n v="2423.9113057510699"/>
    <n v="5.13813047109522"/>
    <n v="5"/>
    <n v="0.23968380722573501"/>
    <n v="0.24"/>
    <n v="499.57376072190601"/>
    <n v="499.57"/>
    <s v="Profit"/>
    <s v="Jul-2024"/>
    <n v="0.20610232706807263"/>
  </r>
  <r>
    <x v="371"/>
    <x v="87"/>
    <d v="2025-04-23T00:00:00"/>
    <s v="Second Class"/>
    <x v="359"/>
    <x v="370"/>
    <x v="0"/>
    <x v="0"/>
    <x v="1"/>
    <x v="1"/>
    <s v="Focused bifurcated adapter"/>
    <n v="2423.8057222440798"/>
    <n v="5.1375637733236896"/>
    <n v="5"/>
    <n v="0.23967176962096001"/>
    <n v="0.24"/>
    <n v="499.650410105123"/>
    <n v="499.65"/>
    <s v="Profit"/>
    <s v="Dec-2023"/>
    <n v="0.20614292866778192"/>
  </r>
  <r>
    <x v="372"/>
    <x v="280"/>
    <d v="2025-04-09T00:00:00"/>
    <s v="Same Day"/>
    <x v="360"/>
    <x v="371"/>
    <x v="0"/>
    <x v="1"/>
    <x v="1"/>
    <x v="2"/>
    <s v="Mandatory zero-defect access"/>
    <n v="2423.7001387370901"/>
    <n v="5.1369970755521601"/>
    <n v="5"/>
    <n v="0.23965973201618501"/>
    <n v="0.24"/>
    <n v="499.72705948833902"/>
    <n v="499.73"/>
    <s v="Profit"/>
    <s v="Feb-2024"/>
    <n v="0.206183533804941"/>
  </r>
  <r>
    <x v="373"/>
    <x v="281"/>
    <d v="2025-04-26T00:00:00"/>
    <s v="Second Class"/>
    <x v="361"/>
    <x v="372"/>
    <x v="0"/>
    <x v="0"/>
    <x v="2"/>
    <x v="4"/>
    <s v="Extended hybrid secured line"/>
    <n v="2423.5945552301"/>
    <n v="5.1364303777806297"/>
    <n v="5"/>
    <n v="0.23964769441141001"/>
    <n v="0.24"/>
    <n v="499.80370887155601"/>
    <n v="499.8"/>
    <s v="Profit"/>
    <s v="Nov-2024"/>
    <n v="0.20622414248001306"/>
  </r>
  <r>
    <x v="374"/>
    <x v="260"/>
    <d v="2025-05-07T00:00:00"/>
    <s v="Standard Class"/>
    <x v="77"/>
    <x v="373"/>
    <x v="1"/>
    <x v="0"/>
    <x v="0"/>
    <x v="11"/>
    <s v="Re-engineered asymmetric projection"/>
    <n v="2423.4889717231099"/>
    <n v="5.1358636800091002"/>
    <n v="5"/>
    <n v="0.23963565680663601"/>
    <n v="0.24"/>
    <n v="499.88035825477198"/>
    <n v="499.88"/>
    <s v="Profit"/>
    <s v="Jun-2023"/>
    <n v="0.20626475469345962"/>
  </r>
  <r>
    <x v="375"/>
    <x v="199"/>
    <d v="2025-04-17T00:00:00"/>
    <s v="Standard Class"/>
    <x v="362"/>
    <x v="374"/>
    <x v="2"/>
    <x v="1"/>
    <x v="2"/>
    <x v="3"/>
    <s v="Automated next generation time-frame"/>
    <n v="2423.3833882161098"/>
    <n v="5.1352969822375796"/>
    <n v="5"/>
    <n v="0.23962361920186101"/>
    <n v="0.24"/>
    <n v="499.95700763798902"/>
    <n v="499.96"/>
    <s v="Profit"/>
    <s v="Oct-2023"/>
    <n v="0.20630537044574493"/>
  </r>
  <r>
    <x v="376"/>
    <x v="282"/>
    <d v="2025-04-19T00:00:00"/>
    <s v="Same Day"/>
    <x v="363"/>
    <x v="375"/>
    <x v="2"/>
    <x v="0"/>
    <x v="1"/>
    <x v="1"/>
    <s v="Operative fresh-thinking projection"/>
    <n v="2423.2778047091201"/>
    <n v="5.1347302844660501"/>
    <n v="5"/>
    <n v="0.23961158159708601"/>
    <n v="0.24"/>
    <n v="500.03365702120499"/>
    <n v="500.03"/>
    <s v="Loss"/>
    <s v="Jun-2024"/>
    <n v="0.2063459897373289"/>
  </r>
  <r>
    <x v="377"/>
    <x v="283"/>
    <d v="2025-04-19T00:00:00"/>
    <s v="Same Day"/>
    <x v="364"/>
    <x v="376"/>
    <x v="0"/>
    <x v="3"/>
    <x v="2"/>
    <x v="3"/>
    <s v="Cloned maximized Graphic Interface"/>
    <n v="2423.17222120213"/>
    <n v="5.1341635866945197"/>
    <n v="5"/>
    <n v="0.23959954399231101"/>
    <n v="0.24"/>
    <n v="500.11030640442198"/>
    <n v="500.11"/>
    <s v="Profit"/>
    <s v="May-2024"/>
    <n v="0.20638661256867596"/>
  </r>
  <r>
    <x v="378"/>
    <x v="243"/>
    <d v="2025-04-09T00:00:00"/>
    <s v="Second Class"/>
    <x v="365"/>
    <x v="377"/>
    <x v="1"/>
    <x v="3"/>
    <x v="1"/>
    <x v="2"/>
    <s v="Configurable upward-trending function"/>
    <n v="2423.0666376951399"/>
    <n v="5.1335968889229902"/>
    <n v="5"/>
    <n v="0.23958750638753601"/>
    <n v="0.24"/>
    <n v="500.186955787638"/>
    <n v="500.19"/>
    <s v="Profit"/>
    <s v="Feb-2024"/>
    <n v="0.206427238940248"/>
  </r>
  <r>
    <x v="379"/>
    <x v="284"/>
    <d v="2025-04-26T00:00:00"/>
    <s v="First Class"/>
    <x v="74"/>
    <x v="378"/>
    <x v="0"/>
    <x v="3"/>
    <x v="0"/>
    <x v="9"/>
    <s v="Function-based zero tolerance pricing structure"/>
    <n v="2422.9610541881498"/>
    <n v="5.1330301911514598"/>
    <n v="5"/>
    <n v="0.23957546878276101"/>
    <n v="0.24"/>
    <n v="500.26360517085499"/>
    <n v="500.26"/>
    <s v="Profit"/>
    <s v="Apr-2023"/>
    <n v="0.20646786885250865"/>
  </r>
  <r>
    <x v="380"/>
    <x v="285"/>
    <d v="2025-04-13T00:00:00"/>
    <s v="Second Class"/>
    <x v="366"/>
    <x v="379"/>
    <x v="1"/>
    <x v="2"/>
    <x v="0"/>
    <x v="12"/>
    <s v="Visionary multimedia projection"/>
    <n v="2422.8554706811601"/>
    <n v="5.1324634933799302"/>
    <n v="5"/>
    <n v="0.23956343117798701"/>
    <n v="0.24"/>
    <n v="500.34025455407101"/>
    <n v="500.34"/>
    <s v="Loss"/>
    <s v="Jul-2024"/>
    <n v="0.20650850230591991"/>
  </r>
  <r>
    <x v="381"/>
    <x v="286"/>
    <d v="2025-04-11T00:00:00"/>
    <s v="Standard Class"/>
    <x v="367"/>
    <x v="380"/>
    <x v="0"/>
    <x v="1"/>
    <x v="2"/>
    <x v="3"/>
    <s v="User-centric tangible portal"/>
    <n v="2422.74988717417"/>
    <n v="5.1318967956084096"/>
    <n v="5"/>
    <n v="0.23955139357321201"/>
    <n v="0.24"/>
    <n v="500.416903937288"/>
    <n v="500.42"/>
    <s v="Loss"/>
    <s v="Feb-2025"/>
    <n v="0.20654913930094565"/>
  </r>
  <r>
    <x v="382"/>
    <x v="149"/>
    <d v="2025-04-20T00:00:00"/>
    <s v="Standard Class"/>
    <x v="368"/>
    <x v="381"/>
    <x v="2"/>
    <x v="0"/>
    <x v="0"/>
    <x v="0"/>
    <s v="Vision-oriented hybrid extranet"/>
    <n v="2422.6443036671799"/>
    <n v="5.1313300978368801"/>
    <n v="5"/>
    <n v="0.23953935596843701"/>
    <n v="0.24"/>
    <n v="500.49355332050402"/>
    <n v="500.49"/>
    <s v="Loss"/>
    <s v="Jan-2024"/>
    <n v="0.2065897798380481"/>
  </r>
  <r>
    <x v="383"/>
    <x v="146"/>
    <d v="2025-05-05T00:00:00"/>
    <s v="First Class"/>
    <x v="369"/>
    <x v="382"/>
    <x v="1"/>
    <x v="3"/>
    <x v="2"/>
    <x v="4"/>
    <s v="Customizable web-enabled array"/>
    <n v="2422.5387201601902"/>
    <n v="5.1307634000653497"/>
    <n v="5"/>
    <n v="0.23952731836366201"/>
    <n v="0.24"/>
    <n v="500.57020270372101"/>
    <n v="500.57"/>
    <s v="Loss"/>
    <s v="Oct-2023"/>
    <n v="0.20663042391769113"/>
  </r>
  <r>
    <x v="384"/>
    <x v="10"/>
    <d v="2025-04-10T00:00:00"/>
    <s v="Second Class"/>
    <x v="370"/>
    <x v="383"/>
    <x v="1"/>
    <x v="0"/>
    <x v="1"/>
    <x v="1"/>
    <s v="Monitored bottom-line neural-net"/>
    <n v="2422.4331366531901"/>
    <n v="5.1301967022938202"/>
    <n v="5"/>
    <n v="0.23951528075888701"/>
    <n v="0.24"/>
    <n v="500.64685208693697"/>
    <n v="500.65"/>
    <s v="Profit"/>
    <s v="Jun-2024"/>
    <n v="0.20667107154033806"/>
  </r>
  <r>
    <x v="385"/>
    <x v="287"/>
    <d v="2025-04-23T00:00:00"/>
    <s v="First Class"/>
    <x v="371"/>
    <x v="384"/>
    <x v="2"/>
    <x v="1"/>
    <x v="2"/>
    <x v="3"/>
    <s v="Organic incremental concept"/>
    <n v="2422.3275531462"/>
    <n v="5.1296300045222898"/>
    <n v="5"/>
    <n v="0.23950324315411201"/>
    <n v="0.24"/>
    <n v="500.72350147015402"/>
    <n v="500.72"/>
    <s v="Profit"/>
    <s v="May-2023"/>
    <n v="0.20671172270645133"/>
  </r>
  <r>
    <x v="386"/>
    <x v="288"/>
    <d v="2025-05-07T00:00:00"/>
    <s v="First Class"/>
    <x v="372"/>
    <x v="385"/>
    <x v="2"/>
    <x v="2"/>
    <x v="0"/>
    <x v="11"/>
    <s v="Phased 24/7 policy"/>
    <n v="2422.2219696392099"/>
    <n v="5.1290633067507603"/>
    <n v="5"/>
    <n v="0.239491205549338"/>
    <n v="0.24"/>
    <n v="500.80015085336998"/>
    <n v="500.8"/>
    <s v="Profit"/>
    <s v="Mar-2024"/>
    <n v="0.20675237741649424"/>
  </r>
  <r>
    <x v="387"/>
    <x v="208"/>
    <d v="2025-05-03T00:00:00"/>
    <s v="First Class"/>
    <x v="373"/>
    <x v="386"/>
    <x v="1"/>
    <x v="3"/>
    <x v="0"/>
    <x v="0"/>
    <s v="Triple-buffered context-sensitive instruction set"/>
    <n v="2422.1163861322202"/>
    <n v="5.1284966089792396"/>
    <n v="5"/>
    <n v="0.239479167944563"/>
    <n v="0.24"/>
    <n v="500.87680023658697"/>
    <n v="500.88"/>
    <s v="Profit"/>
    <s v="Feb-2025"/>
    <n v="0.2067930356709311"/>
  </r>
  <r>
    <x v="388"/>
    <x v="289"/>
    <d v="2025-05-03T00:00:00"/>
    <s v="Second Class"/>
    <x v="374"/>
    <x v="387"/>
    <x v="1"/>
    <x v="1"/>
    <x v="1"/>
    <x v="1"/>
    <s v="Future-proofed 24/7 Graphical User Interface"/>
    <n v="2422.0108026252301"/>
    <n v="5.1279299112077101"/>
    <n v="5"/>
    <n v="0.239467130339788"/>
    <n v="0.24"/>
    <n v="500.953449619803"/>
    <n v="500.95"/>
    <s v="Profit"/>
    <s v="Apr-2023"/>
    <n v="0.20683369747022473"/>
  </r>
  <r>
    <x v="389"/>
    <x v="68"/>
    <d v="2025-05-03T00:00:00"/>
    <s v="Same Day"/>
    <x v="375"/>
    <x v="388"/>
    <x v="2"/>
    <x v="1"/>
    <x v="2"/>
    <x v="6"/>
    <s v="Organic object-oriented info-me diaries"/>
    <n v="2421.90521911824"/>
    <n v="5.1273632134361797"/>
    <n v="5"/>
    <n v="0.239455092735013"/>
    <n v="0.24"/>
    <n v="501.03009900301902"/>
    <n v="501.03"/>
    <s v="Profit"/>
    <s v="Aug-2023"/>
    <n v="0.20687436281483904"/>
  </r>
  <r>
    <x v="390"/>
    <x v="290"/>
    <d v="2025-05-05T00:00:00"/>
    <s v="First Class"/>
    <x v="376"/>
    <x v="389"/>
    <x v="0"/>
    <x v="1"/>
    <x v="0"/>
    <x v="0"/>
    <s v="Polarized systemic middleware"/>
    <n v="2421.7996356112499"/>
    <n v="5.1267965156646502"/>
    <n v="5"/>
    <n v="0.239443055130238"/>
    <n v="0.24"/>
    <n v="501.10674838623601"/>
    <n v="501.11"/>
    <s v="Profit"/>
    <s v="Aug-2024"/>
    <n v="0.20691503170523817"/>
  </r>
  <r>
    <x v="391"/>
    <x v="291"/>
    <d v="2025-04-16T00:00:00"/>
    <s v="Same Day"/>
    <x v="377"/>
    <x v="390"/>
    <x v="2"/>
    <x v="2"/>
    <x v="0"/>
    <x v="12"/>
    <s v="Cloned hybrid extranet"/>
    <n v="2421.6940521042602"/>
    <n v="5.1262298178931198"/>
    <n v="5"/>
    <n v="0.239431017525463"/>
    <n v="0.24"/>
    <n v="501.18339776945197"/>
    <n v="501.18"/>
    <s v="Profit"/>
    <s v="Nov-2024"/>
    <n v="0.20695570414188502"/>
  </r>
  <r>
    <x v="392"/>
    <x v="292"/>
    <d v="2025-05-03T00:00:00"/>
    <s v="Standard Class"/>
    <x v="378"/>
    <x v="391"/>
    <x v="2"/>
    <x v="0"/>
    <x v="1"/>
    <x v="7"/>
    <s v="Multi-lateral local encryption"/>
    <n v="2421.5884685972701"/>
    <n v="5.1256631201215903"/>
    <n v="5"/>
    <n v="0.239418979920689"/>
    <n v="0.24"/>
    <n v="501.26004715266902"/>
    <n v="501.26"/>
    <s v="Profit"/>
    <s v="Sep-2024"/>
    <n v="0.20699638012524441"/>
  </r>
  <r>
    <x v="393"/>
    <x v="293"/>
    <d v="2025-04-22T00:00:00"/>
    <s v="Same Day"/>
    <x v="379"/>
    <x v="392"/>
    <x v="1"/>
    <x v="0"/>
    <x v="1"/>
    <x v="1"/>
    <s v="Versatile secondary function"/>
    <n v="2421.48288509027"/>
    <n v="5.1250964223500697"/>
    <n v="5"/>
    <n v="0.239406942315914"/>
    <n v="0.24"/>
    <n v="501.33669653588498"/>
    <n v="501.34"/>
    <s v="Profit"/>
    <s v="Jun-2023"/>
    <n v="0.2070370596557802"/>
  </r>
  <r>
    <x v="394"/>
    <x v="294"/>
    <d v="2025-04-28T00:00:00"/>
    <s v="First Class"/>
    <x v="380"/>
    <x v="393"/>
    <x v="0"/>
    <x v="3"/>
    <x v="1"/>
    <x v="1"/>
    <s v="Horizontal neutral moratorium"/>
    <n v="2421.3773015832799"/>
    <n v="5.1245297245785402"/>
    <n v="5"/>
    <n v="0.239394904711139"/>
    <n v="0.24"/>
    <n v="501.41334591910203"/>
    <n v="501.41"/>
    <s v="Profit"/>
    <s v="Jun-2023"/>
    <n v="0.2070777427339556"/>
  </r>
  <r>
    <x v="395"/>
    <x v="295"/>
    <d v="2025-04-17T00:00:00"/>
    <s v="First Class"/>
    <x v="381"/>
    <x v="394"/>
    <x v="1"/>
    <x v="0"/>
    <x v="1"/>
    <x v="8"/>
    <s v="Re-engineered multi-state function"/>
    <n v="2421.2717180762902"/>
    <n v="5.1239630268070098"/>
    <n v="5"/>
    <n v="0.239382867106364"/>
    <n v="0.24"/>
    <n v="501.48999530231799"/>
    <n v="501.49"/>
    <s v="Profit"/>
    <s v="Jan-2024"/>
    <n v="0.20711842936023461"/>
  </r>
  <r>
    <x v="396"/>
    <x v="296"/>
    <d v="2025-05-07T00:00:00"/>
    <s v="Standard Class"/>
    <x v="382"/>
    <x v="395"/>
    <x v="2"/>
    <x v="3"/>
    <x v="1"/>
    <x v="2"/>
    <s v="Enterprise-wide mission-critical projection"/>
    <n v="2421.1661345693001"/>
    <n v="5.1233963290354803"/>
    <n v="5"/>
    <n v="0.239370829501589"/>
    <n v="0.24"/>
    <n v="501.56664468553498"/>
    <n v="501.57"/>
    <s v="Profit"/>
    <s v="Sep-2024"/>
    <n v="0.20715911953508237"/>
  </r>
  <r>
    <x v="397"/>
    <x v="113"/>
    <d v="2025-04-23T00:00:00"/>
    <s v="First Class"/>
    <x v="383"/>
    <x v="396"/>
    <x v="2"/>
    <x v="2"/>
    <x v="0"/>
    <x v="9"/>
    <s v="Assimilated optimizing encryption"/>
    <n v="2421.06055106231"/>
    <n v="5.1228296312639499"/>
    <n v="5"/>
    <n v="0.239358791896814"/>
    <n v="0.24"/>
    <n v="501.643294068751"/>
    <n v="501.64"/>
    <s v="Profit"/>
    <s v="May-2024"/>
    <n v="0.20719981325896231"/>
  </r>
  <r>
    <x v="398"/>
    <x v="297"/>
    <d v="2025-04-23T00:00:00"/>
    <s v="First Class"/>
    <x v="384"/>
    <x v="397"/>
    <x v="1"/>
    <x v="1"/>
    <x v="2"/>
    <x v="3"/>
    <s v="Quality-focused heuristic forecast"/>
    <n v="2420.9549675553199"/>
    <n v="5.1222629334924301"/>
    <n v="5"/>
    <n v="0.23934675429204"/>
    <n v="0.24"/>
    <n v="501.71994345196799"/>
    <n v="501.72"/>
    <s v="Profit"/>
    <s v="Nov-2023"/>
    <n v="0.20724051053233955"/>
  </r>
  <r>
    <x v="399"/>
    <x v="298"/>
    <d v="2025-04-25T00:00:00"/>
    <s v="Standard Class"/>
    <x v="385"/>
    <x v="398"/>
    <x v="0"/>
    <x v="0"/>
    <x v="1"/>
    <x v="2"/>
    <s v="Upgradable eco-centric framework"/>
    <n v="2420.8493840483302"/>
    <n v="5.1216962357208997"/>
    <n v="5"/>
    <n v="0.239334716687265"/>
    <n v="0.24"/>
    <n v="501.79659283518401"/>
    <n v="501.8"/>
    <s v="Profit"/>
    <s v="May-2023"/>
    <n v="0.20728121135567767"/>
  </r>
  <r>
    <x v="400"/>
    <x v="299"/>
    <d v="2025-04-27T00:00:00"/>
    <s v="Second Class"/>
    <x v="246"/>
    <x v="399"/>
    <x v="2"/>
    <x v="3"/>
    <x v="1"/>
    <x v="7"/>
    <s v="Triple-buffered leading-edge policy"/>
    <n v="2420.7438005413401"/>
    <n v="5.1211295379493702"/>
    <n v="5"/>
    <n v="0.23932267908249"/>
    <n v="0.24"/>
    <n v="501.873242218401"/>
    <n v="501.87"/>
    <s v="Profit"/>
    <s v="Feb-2025"/>
    <n v="0.20732191572944206"/>
  </r>
  <r>
    <x v="401"/>
    <x v="259"/>
    <d v="2025-04-26T00:00:00"/>
    <s v="Same Day"/>
    <x v="386"/>
    <x v="400"/>
    <x v="1"/>
    <x v="3"/>
    <x v="0"/>
    <x v="9"/>
    <s v="Progressive 24/7 attitude"/>
    <n v="2420.63821703435"/>
    <n v="5.1205628401778398"/>
    <n v="5"/>
    <n v="0.239310641477715"/>
    <n v="0.24"/>
    <n v="501.94989160161703"/>
    <n v="501.95"/>
    <s v="Profit"/>
    <s v="Dec-2024"/>
    <n v="0.20736262365409647"/>
  </r>
  <r>
    <x v="402"/>
    <x v="300"/>
    <d v="2025-05-04T00:00:00"/>
    <s v="Standard Class"/>
    <x v="387"/>
    <x v="401"/>
    <x v="1"/>
    <x v="0"/>
    <x v="2"/>
    <x v="3"/>
    <s v="Public-key responsive conglomeration"/>
    <n v="2420.5326335273498"/>
    <n v="5.1199961424063103"/>
    <n v="5"/>
    <n v="0.23929860387294"/>
    <n v="0.24"/>
    <n v="502.02654098483401"/>
    <n v="502.03"/>
    <s v="Profit"/>
    <s v="Apr-2023"/>
    <n v="0.20740333513010725"/>
  </r>
  <r>
    <x v="403"/>
    <x v="287"/>
    <d v="2025-04-10T00:00:00"/>
    <s v="Standard Class"/>
    <x v="388"/>
    <x v="402"/>
    <x v="2"/>
    <x v="0"/>
    <x v="2"/>
    <x v="10"/>
    <s v="Adaptive intermediate protocol"/>
    <n v="2420.4270500203602"/>
    <n v="5.1194294446347799"/>
    <n v="5"/>
    <n v="0.239286566268165"/>
    <n v="0.24"/>
    <n v="502.10319036804998"/>
    <n v="502.1"/>
    <s v="Profit"/>
    <s v="May-2023"/>
    <n v="0.20744405015793654"/>
  </r>
  <r>
    <x v="404"/>
    <x v="301"/>
    <d v="2025-04-27T00:00:00"/>
    <s v="First Class"/>
    <x v="389"/>
    <x v="403"/>
    <x v="1"/>
    <x v="2"/>
    <x v="1"/>
    <x v="7"/>
    <s v="Adaptive secondary pricing structure"/>
    <n v="2420.3214665133701"/>
    <n v="5.1188627468632601"/>
    <n v="5"/>
    <n v="0.239274528663391"/>
    <n v="0.24"/>
    <n v="502.17983975126702"/>
    <n v="502.18"/>
    <s v="Profit"/>
    <s v="Jul-2024"/>
    <n v="0.207484768738051"/>
  </r>
  <r>
    <x v="405"/>
    <x v="13"/>
    <d v="2025-05-07T00:00:00"/>
    <s v="Same Day"/>
    <x v="390"/>
    <x v="404"/>
    <x v="0"/>
    <x v="2"/>
    <x v="2"/>
    <x v="6"/>
    <s v="Persevering incremental strategy"/>
    <n v="2420.21588300638"/>
    <n v="5.1182960490917297"/>
    <n v="5"/>
    <n v="0.23926249105861599"/>
    <n v="0.24"/>
    <n v="502.25648913448299"/>
    <n v="502.26"/>
    <s v="Profit"/>
    <s v="Aug-2024"/>
    <n v="0.2075254908709146"/>
  </r>
  <r>
    <x v="406"/>
    <x v="302"/>
    <d v="2025-04-24T00:00:00"/>
    <s v="Second Class"/>
    <x v="391"/>
    <x v="405"/>
    <x v="0"/>
    <x v="3"/>
    <x v="2"/>
    <x v="3"/>
    <s v="Up-sized heuristic access"/>
    <n v="2420.1102994993898"/>
    <n v="5.1177293513202002"/>
    <n v="5"/>
    <n v="0.23925045345384099"/>
    <n v="0.24"/>
    <n v="502.33313851769998"/>
    <n v="502.33"/>
    <s v="Profit"/>
    <s v="Dec-2023"/>
    <n v="0.20756621655699317"/>
  </r>
  <r>
    <x v="407"/>
    <x v="137"/>
    <d v="2025-04-19T00:00:00"/>
    <s v="Same Day"/>
    <x v="392"/>
    <x v="406"/>
    <x v="2"/>
    <x v="0"/>
    <x v="1"/>
    <x v="2"/>
    <s v="User-friendly intermediate monitoring"/>
    <n v="2420.0047159924002"/>
    <n v="5.1171626535486698"/>
    <n v="5"/>
    <n v="0.23923841584906599"/>
    <n v="0.24"/>
    <n v="502.409787900916"/>
    <n v="502.41"/>
    <s v="Profit"/>
    <s v="Oct-2024"/>
    <n v="0.20760694579675099"/>
  </r>
  <r>
    <x v="408"/>
    <x v="303"/>
    <d v="2025-05-01T00:00:00"/>
    <s v="Second Class"/>
    <x v="393"/>
    <x v="407"/>
    <x v="2"/>
    <x v="0"/>
    <x v="0"/>
    <x v="12"/>
    <s v="Persistent 24/7 parallelism"/>
    <n v="2419.8991324854101"/>
    <n v="5.1165959557771403"/>
    <n v="5"/>
    <n v="0.23922637824429099"/>
    <n v="0.24"/>
    <n v="502.48643728413299"/>
    <n v="502.49"/>
    <s v="Profit"/>
    <s v="Aug-2024"/>
    <n v="0.20764767859065406"/>
  </r>
  <r>
    <x v="409"/>
    <x v="304"/>
    <d v="2025-04-25T00:00:00"/>
    <s v="Second Class"/>
    <x v="394"/>
    <x v="408"/>
    <x v="2"/>
    <x v="1"/>
    <x v="2"/>
    <x v="6"/>
    <s v="Realigned maximized array"/>
    <n v="2419.7935489784199"/>
    <n v="5.1160292580056099"/>
    <n v="5"/>
    <n v="0.23921434063951599"/>
    <n v="0.24"/>
    <n v="502.56308666734901"/>
    <n v="502.56"/>
    <s v="Loss"/>
    <s v="Apr-2023"/>
    <n v="0.20768841493916676"/>
  </r>
  <r>
    <x v="410"/>
    <x v="102"/>
    <d v="2025-05-03T00:00:00"/>
    <s v="Standard Class"/>
    <x v="395"/>
    <x v="409"/>
    <x v="0"/>
    <x v="3"/>
    <x v="0"/>
    <x v="9"/>
    <s v="Pre-emptive 24/7 framework"/>
    <n v="2419.6879654714198"/>
    <n v="5.1154625602340902"/>
    <n v="5"/>
    <n v="0.23920230303474199"/>
    <n v="0.24"/>
    <n v="502.639736050566"/>
    <n v="502.64"/>
    <s v="Profit"/>
    <s v="Jul-2024"/>
    <n v="0.20772915484275609"/>
  </r>
  <r>
    <x v="411"/>
    <x v="305"/>
    <d v="2025-04-13T00:00:00"/>
    <s v="Same Day"/>
    <x v="396"/>
    <x v="410"/>
    <x v="1"/>
    <x v="0"/>
    <x v="2"/>
    <x v="4"/>
    <s v="Public-key secondary budgetary management"/>
    <n v="2419.5823819644302"/>
    <n v="5.1148958624625598"/>
    <n v="5"/>
    <n v="0.23919026542996699"/>
    <n v="0.24"/>
    <n v="502.71638543378202"/>
    <n v="502.72"/>
    <s v="Profit"/>
    <s v="Oct-2024"/>
    <n v="0.20776989830188489"/>
  </r>
  <r>
    <x v="412"/>
    <x v="306"/>
    <d v="2025-05-01T00:00:00"/>
    <s v="Second Class"/>
    <x v="397"/>
    <x v="411"/>
    <x v="2"/>
    <x v="2"/>
    <x v="2"/>
    <x v="5"/>
    <s v="Synchronized leading-edge approach"/>
    <n v="2419.4767984574401"/>
    <n v="5.1143291646910303"/>
    <n v="5"/>
    <n v="0.23917822782519199"/>
    <n v="0.24"/>
    <n v="502.79303481699901"/>
    <n v="502.79"/>
    <s v="Profit"/>
    <s v="Feb-2024"/>
    <n v="0.20781064531702034"/>
  </r>
  <r>
    <x v="413"/>
    <x v="307"/>
    <d v="2025-04-13T00:00:00"/>
    <s v="Second Class"/>
    <x v="398"/>
    <x v="412"/>
    <x v="0"/>
    <x v="3"/>
    <x v="2"/>
    <x v="4"/>
    <s v="Phased tertiary encryption"/>
    <n v="2419.3712149504499"/>
    <n v="5.1137624669194999"/>
    <n v="5"/>
    <n v="0.23916619022041699"/>
    <n v="0.24"/>
    <n v="502.86968420021498"/>
    <n v="502.87"/>
    <s v="Profit"/>
    <s v="Apr-2023"/>
    <n v="0.20785139588862722"/>
  </r>
  <r>
    <x v="414"/>
    <x v="308"/>
    <d v="2025-04-26T00:00:00"/>
    <s v="Same Day"/>
    <x v="399"/>
    <x v="413"/>
    <x v="1"/>
    <x v="1"/>
    <x v="0"/>
    <x v="12"/>
    <s v="Adaptive high-level data-warehouse"/>
    <n v="2419.2656314434598"/>
    <n v="5.1131957691479704"/>
    <n v="5"/>
    <n v="0.23915415261564199"/>
    <n v="0.24"/>
    <n v="502.94633358343202"/>
    <n v="502.95"/>
    <s v="Profit"/>
    <s v="Jul-2024"/>
    <n v="0.20789215001717196"/>
  </r>
  <r>
    <x v="415"/>
    <x v="309"/>
    <d v="2025-04-25T00:00:00"/>
    <s v="Standard Class"/>
    <x v="400"/>
    <x v="414"/>
    <x v="0"/>
    <x v="3"/>
    <x v="2"/>
    <x v="6"/>
    <s v="Assimilated didactic instruction set"/>
    <n v="2419.1600479364702"/>
    <n v="5.11262907137644"/>
    <n v="5"/>
    <n v="0.23914211501086699"/>
    <n v="0.24"/>
    <n v="503.02298296664799"/>
    <n v="503.02"/>
    <s v="Profit"/>
    <s v="Jan-2025"/>
    <n v="0.20793290770311942"/>
  </r>
  <r>
    <x v="416"/>
    <x v="310"/>
    <d v="2025-04-12T00:00:00"/>
    <s v="Second Class"/>
    <x v="387"/>
    <x v="415"/>
    <x v="0"/>
    <x v="0"/>
    <x v="0"/>
    <x v="0"/>
    <s v="Integrated uniform task-force"/>
    <n v="2419.05446442948"/>
    <n v="5.1120623736049202"/>
    <n v="5"/>
    <n v="0.23913007740609299"/>
    <n v="0.24"/>
    <n v="503.09963234986498"/>
    <n v="503.1"/>
    <s v="Profit"/>
    <s v="Dec-2023"/>
    <n v="0.20797366894693631"/>
  </r>
  <r>
    <x v="417"/>
    <x v="311"/>
    <d v="2025-04-30T00:00:00"/>
    <s v="First Class"/>
    <x v="401"/>
    <x v="416"/>
    <x v="0"/>
    <x v="1"/>
    <x v="1"/>
    <x v="2"/>
    <s v="Function-based context-sensitive functionalities"/>
    <n v="2418.9488809224899"/>
    <n v="5.1114956758333898"/>
    <n v="5"/>
    <n v="0.23911803980131799"/>
    <n v="0.24"/>
    <n v="503.176281733081"/>
    <n v="503.18"/>
    <s v="Profit"/>
    <s v="May-2024"/>
    <n v="0.20801443374908765"/>
  </r>
  <r>
    <x v="418"/>
    <x v="223"/>
    <d v="2025-04-16T00:00:00"/>
    <s v="Second Class"/>
    <x v="402"/>
    <x v="417"/>
    <x v="2"/>
    <x v="0"/>
    <x v="1"/>
    <x v="2"/>
    <s v="Ergonomic mission-critical capacity"/>
    <n v="2418.8432974154998"/>
    <n v="5.1109289780618603"/>
    <n v="5"/>
    <n v="0.23910600219654299"/>
    <n v="0.24"/>
    <n v="503.25293111629702"/>
    <n v="503.25"/>
    <s v="Profit"/>
    <s v="Aug-2023"/>
    <n v="0.20805520211003983"/>
  </r>
  <r>
    <x v="419"/>
    <x v="178"/>
    <d v="2025-04-26T00:00:00"/>
    <s v="First Class"/>
    <x v="403"/>
    <x v="418"/>
    <x v="2"/>
    <x v="3"/>
    <x v="2"/>
    <x v="3"/>
    <s v="Distributed full-range toolset"/>
    <n v="2418.7377139085002"/>
    <n v="5.1103622802903299"/>
    <n v="5"/>
    <n v="0.23909396459176799"/>
    <n v="0.24"/>
    <n v="503.32958049951401"/>
    <n v="503.33"/>
    <s v="Profit"/>
    <s v="Apr-2025"/>
    <n v="0.20809597403026014"/>
  </r>
  <r>
    <x v="420"/>
    <x v="75"/>
    <d v="2025-04-26T00:00:00"/>
    <s v="Standard Class"/>
    <x v="404"/>
    <x v="419"/>
    <x v="1"/>
    <x v="1"/>
    <x v="1"/>
    <x v="8"/>
    <s v="Organic value-added Local Area Network"/>
    <n v="2418.63213040151"/>
    <n v="5.1097955825188004"/>
    <n v="5"/>
    <n v="0.23908192698699299"/>
    <n v="0.24"/>
    <n v="503.40622988272997"/>
    <n v="503.41"/>
    <s v="Profit"/>
    <s v="Jun-2024"/>
    <n v="0.20813674951021219"/>
  </r>
  <r>
    <x v="421"/>
    <x v="312"/>
    <d v="2025-04-14T00:00:00"/>
    <s v="First Class"/>
    <x v="405"/>
    <x v="420"/>
    <x v="0"/>
    <x v="1"/>
    <x v="0"/>
    <x v="9"/>
    <s v="Extended even-keeled capacity"/>
    <n v="2418.5265468945199"/>
    <n v="5.10922888474727"/>
    <n v="5"/>
    <n v="0.23906988938221799"/>
    <n v="0.24"/>
    <n v="503.48287926594702"/>
    <n v="503.48"/>
    <s v="Profit"/>
    <s v="Apr-2023"/>
    <n v="0.20817752855036392"/>
  </r>
  <r>
    <x v="422"/>
    <x v="313"/>
    <d v="2025-05-08T00:00:00"/>
    <s v="Standard Class"/>
    <x v="406"/>
    <x v="421"/>
    <x v="0"/>
    <x v="3"/>
    <x v="2"/>
    <x v="10"/>
    <s v="Triple-buffered needs-based contingency"/>
    <n v="2418.4209633875298"/>
    <n v="5.1086621869757503"/>
    <n v="5"/>
    <n v="0.23905785177744401"/>
    <n v="0.24"/>
    <n v="503.55952864916298"/>
    <n v="503.56"/>
    <s v="Profit"/>
    <s v="May-2023"/>
    <n v="0.20821831115118075"/>
  </r>
  <r>
    <x v="423"/>
    <x v="314"/>
    <d v="2025-05-06T00:00:00"/>
    <s v="Standard Class"/>
    <x v="407"/>
    <x v="422"/>
    <x v="2"/>
    <x v="1"/>
    <x v="1"/>
    <x v="8"/>
    <s v="Assimilated discrete software"/>
    <n v="2418.3153798805401"/>
    <n v="5.1080954892042199"/>
    <n v="5"/>
    <n v="0.23904581417266901"/>
    <n v="0.24"/>
    <n v="503.63617803237997"/>
    <n v="503.64"/>
    <s v="Profit"/>
    <s v="Apr-2024"/>
    <n v="0.20825909731312983"/>
  </r>
  <r>
    <x v="424"/>
    <x v="110"/>
    <d v="2025-04-23T00:00:00"/>
    <s v="Standard Class"/>
    <x v="408"/>
    <x v="423"/>
    <x v="2"/>
    <x v="1"/>
    <x v="1"/>
    <x v="2"/>
    <s v="Organic object-oriented flexibility"/>
    <n v="2418.20979637355"/>
    <n v="5.1075287914326903"/>
    <n v="5"/>
    <n v="0.23903377656789401"/>
    <n v="0.24"/>
    <n v="503.712827415596"/>
    <n v="503.71"/>
    <s v="Profit"/>
    <s v="Jun-2023"/>
    <n v="0.20829988703667693"/>
  </r>
  <r>
    <x v="425"/>
    <x v="1"/>
    <d v="2025-04-23T00:00:00"/>
    <s v="First Class"/>
    <x v="409"/>
    <x v="424"/>
    <x v="1"/>
    <x v="2"/>
    <x v="1"/>
    <x v="2"/>
    <s v="Reverse-engineered context-sensitive Internet solution"/>
    <n v="2418.1042128665599"/>
    <n v="5.1069620936611599"/>
    <n v="5"/>
    <n v="0.23902173896311901"/>
    <n v="0.24"/>
    <n v="503.78947679881298"/>
    <n v="503.79"/>
    <s v="Profit"/>
    <s v="Jun-2023"/>
    <n v="0.20834068032228931"/>
  </r>
  <r>
    <x v="426"/>
    <x v="315"/>
    <d v="2025-04-16T00:00:00"/>
    <s v="First Class"/>
    <x v="410"/>
    <x v="425"/>
    <x v="1"/>
    <x v="0"/>
    <x v="1"/>
    <x v="8"/>
    <s v="Visionary grid-enabled toolset"/>
    <n v="2417.9986293595698"/>
    <n v="5.1063953958896304"/>
    <n v="5"/>
    <n v="0.23900970135834401"/>
    <n v="0.24"/>
    <n v="503.86612618202901"/>
    <n v="503.87"/>
    <s v="Profit"/>
    <s v="Oct-2023"/>
    <n v="0.20838147717043282"/>
  </r>
  <r>
    <x v="427"/>
    <x v="77"/>
    <d v="2025-04-19T00:00:00"/>
    <s v="First Class"/>
    <x v="411"/>
    <x v="426"/>
    <x v="0"/>
    <x v="1"/>
    <x v="1"/>
    <x v="7"/>
    <s v="Grass-roots modular hierarchy"/>
    <n v="2417.8930458525801"/>
    <n v="5.1058286981181"/>
    <n v="5"/>
    <n v="0.23899766375356901"/>
    <n v="0.24"/>
    <n v="503.942775565246"/>
    <n v="503.94"/>
    <s v="Profit"/>
    <s v="Aug-2023"/>
    <n v="0.20842227758157486"/>
  </r>
  <r>
    <x v="428"/>
    <x v="316"/>
    <d v="2025-05-01T00:00:00"/>
    <s v="Same Day"/>
    <x v="412"/>
    <x v="427"/>
    <x v="1"/>
    <x v="3"/>
    <x v="0"/>
    <x v="11"/>
    <s v="Customizable multi-tasking firmware"/>
    <n v="2417.78746234559"/>
    <n v="5.1052620003465803"/>
    <n v="5"/>
    <n v="0.23898562614879501"/>
    <n v="0.24"/>
    <n v="504.01942494846202"/>
    <n v="504.02"/>
    <s v="Profit"/>
    <s v="Sep-2024"/>
    <n v="0.20846308155618157"/>
  </r>
  <r>
    <x v="429"/>
    <x v="317"/>
    <d v="2025-04-14T00:00:00"/>
    <s v="First Class"/>
    <x v="413"/>
    <x v="428"/>
    <x v="1"/>
    <x v="0"/>
    <x v="1"/>
    <x v="2"/>
    <s v="Extended didactic project"/>
    <n v="2417.6818788385899"/>
    <n v="5.1046953025750499"/>
    <n v="5"/>
    <n v="0.23897358854402001"/>
    <n v="0.24"/>
    <n v="504.09607433167901"/>
    <n v="504.1"/>
    <s v="Profit"/>
    <s v="Dec-2023"/>
    <n v="0.2085038890947214"/>
  </r>
  <r>
    <x v="430"/>
    <x v="16"/>
    <d v="2025-04-12T00:00:00"/>
    <s v="Same Day"/>
    <x v="414"/>
    <x v="429"/>
    <x v="2"/>
    <x v="3"/>
    <x v="0"/>
    <x v="11"/>
    <s v="Reduced contextually-based workforce"/>
    <n v="2417.5762953315998"/>
    <n v="5.1041286048035204"/>
    <n v="5"/>
    <n v="0.23896155093924501"/>
    <n v="0.24"/>
    <n v="504.17272371489503"/>
    <n v="504.17"/>
    <s v="Profit"/>
    <s v="Oct-2024"/>
    <n v="0.20854470019765878"/>
  </r>
  <r>
    <x v="431"/>
    <x v="318"/>
    <d v="2025-04-17T00:00:00"/>
    <s v="Standard Class"/>
    <x v="415"/>
    <x v="430"/>
    <x v="0"/>
    <x v="3"/>
    <x v="0"/>
    <x v="0"/>
    <s v="Vision-oriented neutral architecture"/>
    <n v="2417.4707118246101"/>
    <n v="5.10356190703199"/>
    <n v="5"/>
    <n v="0.23894951333447001"/>
    <n v="0.24"/>
    <n v="504.24937309811202"/>
    <n v="504.25"/>
    <s v="Profit"/>
    <s v="Nov-2023"/>
    <n v="0.20858551486546234"/>
  </r>
  <r>
    <x v="432"/>
    <x v="232"/>
    <d v="2025-04-21T00:00:00"/>
    <s v="Same Day"/>
    <x v="416"/>
    <x v="431"/>
    <x v="0"/>
    <x v="3"/>
    <x v="2"/>
    <x v="3"/>
    <s v="Virtual leading-edge application"/>
    <n v="2417.36512831762"/>
    <n v="5.1029952092604596"/>
    <n v="5"/>
    <n v="0.23893747572969501"/>
    <n v="0.24"/>
    <n v="504.32602248132798"/>
    <n v="504.33"/>
    <s v="Profit"/>
    <s v="Jul-2024"/>
    <n v="0.20862633309859846"/>
  </r>
  <r>
    <x v="433"/>
    <x v="180"/>
    <d v="2025-04-17T00:00:00"/>
    <s v="Second Class"/>
    <x v="417"/>
    <x v="432"/>
    <x v="0"/>
    <x v="2"/>
    <x v="0"/>
    <x v="9"/>
    <s v="Multi-lateral clear-thinking solution"/>
    <n v="2417.2595448106299"/>
    <n v="5.1024285114889301"/>
    <n v="5"/>
    <n v="0.23892543812492001"/>
    <n v="0.24"/>
    <n v="504.40267186454503"/>
    <n v="504.4"/>
    <s v="Profit"/>
    <s v="Aug-2023"/>
    <n v="0.20866715489753515"/>
  </r>
  <r>
    <x v="434"/>
    <x v="319"/>
    <d v="2025-04-15T00:00:00"/>
    <s v="First Class"/>
    <x v="418"/>
    <x v="433"/>
    <x v="2"/>
    <x v="0"/>
    <x v="0"/>
    <x v="0"/>
    <s v="Pre-emptive non-volatile core"/>
    <n v="2417.1539613036398"/>
    <n v="5.1018618137174103"/>
    <n v="5"/>
    <n v="0.23891340052014601"/>
    <n v="0.24"/>
    <n v="504.47932124776099"/>
    <n v="504.48"/>
    <s v="Profit"/>
    <s v="Mar-2024"/>
    <n v="0.20870798026273882"/>
  </r>
  <r>
    <x v="435"/>
    <x v="320"/>
    <d v="2025-04-15T00:00:00"/>
    <s v="Same Day"/>
    <x v="214"/>
    <x v="434"/>
    <x v="2"/>
    <x v="3"/>
    <x v="2"/>
    <x v="4"/>
    <s v="Multi-layered fresh-thinking approach"/>
    <n v="2417.0483777966501"/>
    <n v="5.1012951159458799"/>
    <n v="5"/>
    <n v="0.23890136291537101"/>
    <n v="0.24"/>
    <n v="504.55597063097798"/>
    <n v="504.56"/>
    <s v="Profit"/>
    <s v="Apr-2024"/>
    <n v="0.20874880919467761"/>
  </r>
  <r>
    <x v="436"/>
    <x v="85"/>
    <d v="2025-04-12T00:00:00"/>
    <s v="Standard Class"/>
    <x v="419"/>
    <x v="435"/>
    <x v="0"/>
    <x v="1"/>
    <x v="0"/>
    <x v="0"/>
    <s v="Object-based incremental matrix"/>
    <n v="2416.94279428966"/>
    <n v="5.1007284181743504"/>
    <n v="5"/>
    <n v="0.23888932531059601"/>
    <n v="0.24"/>
    <n v="504.632620014194"/>
    <n v="504.63"/>
    <s v="Profit"/>
    <s v="Jul-2023"/>
    <n v="0.20878964169381825"/>
  </r>
  <r>
    <x v="437"/>
    <x v="321"/>
    <d v="2025-04-29T00:00:00"/>
    <s v="Same Day"/>
    <x v="420"/>
    <x v="436"/>
    <x v="1"/>
    <x v="1"/>
    <x v="0"/>
    <x v="12"/>
    <s v="Profound non-volatile project"/>
    <n v="2416.8372107826599"/>
    <n v="5.10016172040282"/>
    <n v="5"/>
    <n v="0.23887728770582101"/>
    <n v="0.24"/>
    <n v="504.70926939741099"/>
    <n v="504.71"/>
    <s v="Profit"/>
    <s v="Jun-2024"/>
    <n v="0.20883047776062988"/>
  </r>
  <r>
    <x v="438"/>
    <x v="322"/>
    <d v="2025-05-07T00:00:00"/>
    <s v="First Class"/>
    <x v="421"/>
    <x v="437"/>
    <x v="2"/>
    <x v="2"/>
    <x v="0"/>
    <x v="11"/>
    <s v="Multi-lateral responsive time-frame"/>
    <n v="2416.7316272756698"/>
    <n v="5.0995950226312896"/>
    <n v="5"/>
    <n v="0.23886525010104601"/>
    <n v="0.24"/>
    <n v="504.78591878062701"/>
    <n v="504.79"/>
    <s v="Profit"/>
    <s v="May-2024"/>
    <n v="0.20887131739557754"/>
  </r>
  <r>
    <x v="439"/>
    <x v="90"/>
    <d v="2025-04-25T00:00:00"/>
    <s v="Second Class"/>
    <x v="422"/>
    <x v="438"/>
    <x v="2"/>
    <x v="3"/>
    <x v="1"/>
    <x v="1"/>
    <s v="Advanced 3rdgeneration knowledge user"/>
    <n v="2416.6260437686801"/>
    <n v="5.0990283248597601"/>
    <n v="5"/>
    <n v="0.23885321249627101"/>
    <n v="0.24"/>
    <n v="504.862568163844"/>
    <n v="504.86"/>
    <s v="Profit"/>
    <s v="Dec-2024"/>
    <n v="0.20891216059913056"/>
  </r>
  <r>
    <x v="440"/>
    <x v="283"/>
    <d v="2025-05-02T00:00:00"/>
    <s v="Second Class"/>
    <x v="423"/>
    <x v="439"/>
    <x v="1"/>
    <x v="2"/>
    <x v="0"/>
    <x v="12"/>
    <s v="Profit-focused actuating initiative"/>
    <n v="2416.52046026169"/>
    <n v="5.0984616270882404"/>
    <n v="5"/>
    <n v="0.238841174891497"/>
    <n v="0.24"/>
    <n v="504.93921754706003"/>
    <n v="504.94"/>
    <s v="Profit"/>
    <s v="May-2024"/>
    <n v="0.20895300737175596"/>
  </r>
  <r>
    <x v="441"/>
    <x v="115"/>
    <d v="2025-04-23T00:00:00"/>
    <s v="Same Day"/>
    <x v="424"/>
    <x v="440"/>
    <x v="2"/>
    <x v="0"/>
    <x v="0"/>
    <x v="0"/>
    <s v="Inverse attitude-oriented methodology"/>
    <n v="2416.4148767546999"/>
    <n v="5.09789492931671"/>
    <n v="5"/>
    <n v="0.238829137286722"/>
    <n v="0.24"/>
    <n v="505.01586693027701"/>
    <n v="505.02"/>
    <s v="Profit"/>
    <s v="Jul-2023"/>
    <n v="0.20899385771392237"/>
  </r>
  <r>
    <x v="442"/>
    <x v="323"/>
    <d v="2025-05-04T00:00:00"/>
    <s v="First Class"/>
    <x v="425"/>
    <x v="441"/>
    <x v="0"/>
    <x v="1"/>
    <x v="1"/>
    <x v="1"/>
    <s v="Assimilated full-range algorithm"/>
    <n v="2416.3092932477098"/>
    <n v="5.0973282315451804"/>
    <n v="5"/>
    <n v="0.238817099681947"/>
    <n v="0.24"/>
    <n v="505.09251631349298"/>
    <n v="505.09"/>
    <s v="Profit"/>
    <s v="Nov-2023"/>
    <n v="0.20903471162609688"/>
  </r>
  <r>
    <x v="443"/>
    <x v="178"/>
    <d v="2025-05-06T00:00:00"/>
    <s v="Same Day"/>
    <x v="426"/>
    <x v="442"/>
    <x v="1"/>
    <x v="0"/>
    <x v="1"/>
    <x v="2"/>
    <s v="Up-sized analyzing core"/>
    <n v="2416.2037097407201"/>
    <n v="5.09676153377365"/>
    <n v="5"/>
    <n v="0.238805062077172"/>
    <n v="0.24"/>
    <n v="505.16916569671002"/>
    <n v="505.17"/>
    <s v="Profit"/>
    <s v="Apr-2025"/>
    <n v="0.20907556910874833"/>
  </r>
  <r>
    <x v="444"/>
    <x v="29"/>
    <d v="2025-04-26T00:00:00"/>
    <s v="Same Day"/>
    <x v="427"/>
    <x v="443"/>
    <x v="1"/>
    <x v="3"/>
    <x v="1"/>
    <x v="1"/>
    <s v="User-friendly zero-defect portal"/>
    <n v="2416.09812623373"/>
    <n v="5.0961948360021196"/>
    <n v="5"/>
    <n v="0.238793024472397"/>
    <n v="0.24"/>
    <n v="505.24581507992599"/>
    <n v="505.25"/>
    <s v="Profit"/>
    <s v="Jul-2024"/>
    <n v="0.20911643016234399"/>
  </r>
  <r>
    <x v="445"/>
    <x v="195"/>
    <d v="2025-04-27T00:00:00"/>
    <s v="Standard Class"/>
    <x v="428"/>
    <x v="444"/>
    <x v="0"/>
    <x v="2"/>
    <x v="0"/>
    <x v="12"/>
    <s v="Face-to-face dedicated Local Area Network"/>
    <n v="2415.9925427267399"/>
    <n v="5.0956281382305999"/>
    <n v="5"/>
    <n v="0.238780986867622"/>
    <n v="0.24"/>
    <n v="505.32246446314298"/>
    <n v="505.32"/>
    <s v="Profit"/>
    <s v="Sep-2024"/>
    <n v="0.20915729478735287"/>
  </r>
  <r>
    <x v="446"/>
    <x v="324"/>
    <d v="2025-05-04T00:00:00"/>
    <s v="Same Day"/>
    <x v="285"/>
    <x v="445"/>
    <x v="1"/>
    <x v="2"/>
    <x v="2"/>
    <x v="6"/>
    <s v="Virtual optimal projection"/>
    <n v="2415.8869592197402"/>
    <n v="5.0950614404590704"/>
    <n v="5"/>
    <n v="0.238768949262848"/>
    <n v="0.24"/>
    <n v="505.399113846359"/>
    <n v="505.4"/>
    <s v="Profit"/>
    <s v="Jan-2025"/>
    <n v="0.20919816298424324"/>
  </r>
  <r>
    <x v="447"/>
    <x v="325"/>
    <d v="2025-04-10T00:00:00"/>
    <s v="Standard Class"/>
    <x v="429"/>
    <x v="446"/>
    <x v="0"/>
    <x v="1"/>
    <x v="1"/>
    <x v="7"/>
    <s v="Multi-tiered responsive strategy"/>
    <n v="2415.7813757127501"/>
    <n v="5.09449474268754"/>
    <n v="5"/>
    <n v="0.238756911658073"/>
    <n v="0.24"/>
    <n v="505.47576322957502"/>
    <n v="505.48"/>
    <s v="Profit"/>
    <s v="Sep-2023"/>
    <n v="0.20923903475348216"/>
  </r>
  <r>
    <x v="448"/>
    <x v="319"/>
    <d v="2025-05-05T00:00:00"/>
    <s v="Second Class"/>
    <x v="430"/>
    <x v="447"/>
    <x v="2"/>
    <x v="0"/>
    <x v="2"/>
    <x v="4"/>
    <s v="Re-contextualized demand-driven functionalities"/>
    <n v="2415.67579220576"/>
    <n v="5.0939280449160096"/>
    <n v="5"/>
    <n v="0.238744874053298"/>
    <n v="0.24"/>
    <n v="505.55241261279201"/>
    <n v="505.55"/>
    <s v="Profit"/>
    <s v="Mar-2024"/>
    <n v="0.20927991009553926"/>
  </r>
  <r>
    <x v="449"/>
    <x v="326"/>
    <d v="2025-05-01T00:00:00"/>
    <s v="Second Class"/>
    <x v="431"/>
    <x v="448"/>
    <x v="1"/>
    <x v="1"/>
    <x v="1"/>
    <x v="2"/>
    <s v="Sharable directional forecast"/>
    <n v="2415.5702086987699"/>
    <n v="5.0933613471444801"/>
    <n v="5"/>
    <n v="0.238732836448523"/>
    <n v="0.24"/>
    <n v="505.62906199600798"/>
    <n v="505.63"/>
    <s v="Profit"/>
    <s v="Jan-2025"/>
    <n v="0.20932078901088225"/>
  </r>
  <r>
    <x v="450"/>
    <x v="157"/>
    <d v="2025-04-15T00:00:00"/>
    <s v="Standard Class"/>
    <x v="432"/>
    <x v="449"/>
    <x v="2"/>
    <x v="1"/>
    <x v="1"/>
    <x v="1"/>
    <s v="Persistent 4thgeneration leverage"/>
    <n v="2415.4646251917802"/>
    <n v="5.0927946493729497"/>
    <n v="5"/>
    <n v="0.238720798843748"/>
    <n v="0.24"/>
    <n v="505.70571137922502"/>
    <n v="505.71"/>
    <s v="Profit"/>
    <s v="Aug-2023"/>
    <n v="0.2093616714999805"/>
  </r>
  <r>
    <x v="451"/>
    <x v="41"/>
    <d v="2025-04-09T00:00:00"/>
    <s v="Second Class"/>
    <x v="433"/>
    <x v="450"/>
    <x v="2"/>
    <x v="0"/>
    <x v="0"/>
    <x v="11"/>
    <s v="Upgradable bi-directional monitoring"/>
    <n v="2415.3590416847901"/>
    <n v="5.0922279516014299"/>
    <n v="5"/>
    <n v="0.238708761238973"/>
    <n v="0.24"/>
    <n v="505.78236076244099"/>
    <n v="505.78"/>
    <s v="Profit"/>
    <s v="Oct-2024"/>
    <n v="0.20940255756330189"/>
  </r>
  <r>
    <x v="452"/>
    <x v="327"/>
    <d v="2025-04-14T00:00:00"/>
    <s v="Standard Class"/>
    <x v="434"/>
    <x v="451"/>
    <x v="0"/>
    <x v="1"/>
    <x v="0"/>
    <x v="0"/>
    <s v="Distributed stable function"/>
    <n v="2415.2534581778"/>
    <n v="5.0916612538299004"/>
    <n v="5"/>
    <n v="0.238696723634199"/>
    <n v="0.24"/>
    <n v="505.85901014565798"/>
    <n v="505.86"/>
    <s v="Loss"/>
    <s v="Feb-2025"/>
    <n v="0.20944344720131602"/>
  </r>
  <r>
    <x v="453"/>
    <x v="328"/>
    <d v="2025-04-11T00:00:00"/>
    <s v="Same Day"/>
    <x v="435"/>
    <x v="452"/>
    <x v="2"/>
    <x v="3"/>
    <x v="2"/>
    <x v="4"/>
    <s v="Centralized user-facing challenge"/>
    <n v="2415.1478746708099"/>
    <n v="5.09109455605837"/>
    <n v="5"/>
    <n v="0.238684686029424"/>
    <n v="0.24"/>
    <n v="505.935659528874"/>
    <n v="505.94"/>
    <s v="Profit"/>
    <s v="Aug-2023"/>
    <n v="0.20948434041449085"/>
  </r>
  <r>
    <x v="454"/>
    <x v="304"/>
    <d v="2025-05-01T00:00:00"/>
    <s v="Second Class"/>
    <x v="436"/>
    <x v="453"/>
    <x v="0"/>
    <x v="0"/>
    <x v="1"/>
    <x v="7"/>
    <s v="Triple-buffered dynamic database"/>
    <n v="2415.0422911638202"/>
    <n v="5.0905278582868396"/>
    <n v="5"/>
    <n v="0.238672648424649"/>
    <n v="0.24"/>
    <n v="506.01230891209099"/>
    <n v="506.01"/>
    <s v="Profit"/>
    <s v="Apr-2023"/>
    <n v="0.20952523720329605"/>
  </r>
  <r>
    <x v="455"/>
    <x v="327"/>
    <d v="2025-05-05T00:00:00"/>
    <s v="Second Class"/>
    <x v="437"/>
    <x v="454"/>
    <x v="2"/>
    <x v="3"/>
    <x v="1"/>
    <x v="7"/>
    <s v="Stand-alone methodical structure"/>
    <n v="2414.9367076568201"/>
    <n v="5.0899611605153101"/>
    <n v="5"/>
    <n v="0.238660610819874"/>
    <n v="0.24"/>
    <n v="506.08895829530701"/>
    <n v="506.09"/>
    <s v="Profit"/>
    <s v="Feb-2025"/>
    <n v="0.20956613756820078"/>
  </r>
  <r>
    <x v="456"/>
    <x v="329"/>
    <d v="2025-04-13T00:00:00"/>
    <s v="Same Day"/>
    <x v="438"/>
    <x v="455"/>
    <x v="2"/>
    <x v="1"/>
    <x v="1"/>
    <x v="2"/>
    <s v="Upgradable even-keeled alliance"/>
    <n v="2414.83112414983"/>
    <n v="5.0893944627437797"/>
    <n v="5"/>
    <n v="0.238648573215099"/>
    <n v="0.24"/>
    <n v="506.165607678524"/>
    <n v="506.17"/>
    <s v="Profit"/>
    <s v="Feb-2025"/>
    <n v="0.2096070415096731"/>
  </r>
  <r>
    <x v="457"/>
    <x v="161"/>
    <d v="2025-04-28T00:00:00"/>
    <s v="First Class"/>
    <x v="439"/>
    <x v="456"/>
    <x v="1"/>
    <x v="3"/>
    <x v="0"/>
    <x v="0"/>
    <s v="Phased 3rdgeneration paradigm"/>
    <n v="2414.7255406428399"/>
    <n v="5.08882776497226"/>
    <n v="5"/>
    <n v="0.238636535610324"/>
    <n v="0.24"/>
    <n v="506.24225706174002"/>
    <n v="506.24"/>
    <s v="Loss"/>
    <s v="Nov-2024"/>
    <n v="0.20964794902818229"/>
  </r>
  <r>
    <x v="458"/>
    <x v="194"/>
    <d v="2025-04-21T00:00:00"/>
    <s v="First Class"/>
    <x v="440"/>
    <x v="457"/>
    <x v="0"/>
    <x v="2"/>
    <x v="2"/>
    <x v="10"/>
    <s v="Re-contextualized zero-defect attitude"/>
    <n v="2414.6199571358502"/>
    <n v="5.0882610672007296"/>
    <n v="5"/>
    <n v="0.23862449800555"/>
    <n v="0.24"/>
    <n v="506.31890644495701"/>
    <n v="506.32"/>
    <s v="Profit"/>
    <s v="Nov-2024"/>
    <n v="0.2096888601241983"/>
  </r>
  <r>
    <x v="459"/>
    <x v="330"/>
    <d v="2025-04-12T00:00:00"/>
    <s v="Second Class"/>
    <x v="441"/>
    <x v="458"/>
    <x v="2"/>
    <x v="1"/>
    <x v="0"/>
    <x v="12"/>
    <s v="Operative full-range capability"/>
    <n v="2414.5143736288601"/>
    <n v="5.0876943694292001"/>
    <n v="5"/>
    <n v="0.23861246040077499"/>
    <n v="0.24"/>
    <n v="506.39555582817297"/>
    <n v="506.4"/>
    <s v="Profit"/>
    <s v="Feb-2024"/>
    <n v="0.20972977479818974"/>
  </r>
  <r>
    <x v="460"/>
    <x v="214"/>
    <d v="2025-04-12T00:00:00"/>
    <s v="Standard Class"/>
    <x v="442"/>
    <x v="459"/>
    <x v="0"/>
    <x v="1"/>
    <x v="0"/>
    <x v="9"/>
    <s v="Focused interactive benchmark"/>
    <n v="2414.40879012187"/>
    <n v="5.0871276716576697"/>
    <n v="5"/>
    <n v="0.23860042279599999"/>
    <n v="0.24"/>
    <n v="506.47220521139002"/>
    <n v="506.47"/>
    <s v="Profit"/>
    <s v="Jul-2023"/>
    <n v="0.20977069305062682"/>
  </r>
  <r>
    <x v="461"/>
    <x v="283"/>
    <d v="2025-04-25T00:00:00"/>
    <s v="First Class"/>
    <x v="443"/>
    <x v="460"/>
    <x v="2"/>
    <x v="0"/>
    <x v="1"/>
    <x v="1"/>
    <s v="Down-sized scalable hub"/>
    <n v="2414.3032066148799"/>
    <n v="5.0865609738861401"/>
    <n v="5"/>
    <n v="0.23858838519122499"/>
    <n v="0.24"/>
    <n v="506.54885459460598"/>
    <n v="506.55"/>
    <s v="Profit"/>
    <s v="May-2024"/>
    <n v="0.20981161488197811"/>
  </r>
  <r>
    <x v="462"/>
    <x v="180"/>
    <d v="2025-04-25T00:00:00"/>
    <s v="Same Day"/>
    <x v="444"/>
    <x v="461"/>
    <x v="0"/>
    <x v="1"/>
    <x v="2"/>
    <x v="3"/>
    <s v="Organic heuristic focus group"/>
    <n v="2414.1976231078902"/>
    <n v="5.0859942761146097"/>
    <n v="5"/>
    <n v="0.23857634758644999"/>
    <n v="0.24"/>
    <n v="506.62550397782297"/>
    <n v="506.63"/>
    <s v="Profit"/>
    <s v="Aug-2023"/>
    <n v="0.20985254029271402"/>
  </r>
  <r>
    <x v="463"/>
    <x v="26"/>
    <d v="2025-05-05T00:00:00"/>
    <s v="First Class"/>
    <x v="445"/>
    <x v="462"/>
    <x v="1"/>
    <x v="0"/>
    <x v="1"/>
    <x v="1"/>
    <s v="Mandatory multi-tasking utilization"/>
    <n v="2414.0920396009001"/>
    <n v="5.08542757834309"/>
    <n v="5"/>
    <n v="0.23856430998167499"/>
    <n v="0.24"/>
    <n v="506.702153361039"/>
    <n v="506.7"/>
    <s v="Profit"/>
    <s v="Mar-2025"/>
    <n v="0.20989346928330349"/>
  </r>
  <r>
    <x v="464"/>
    <x v="103"/>
    <d v="2025-05-03T00:00:00"/>
    <s v="Second Class"/>
    <x v="446"/>
    <x v="463"/>
    <x v="1"/>
    <x v="2"/>
    <x v="2"/>
    <x v="3"/>
    <s v="Horizontal exuding help-desk"/>
    <n v="2413.9864560939"/>
    <n v="5.0848608805715596"/>
    <n v="5"/>
    <n v="0.23855227237690099"/>
    <n v="0.24"/>
    <n v="506.77880274425598"/>
    <n v="506.78"/>
    <s v="Profit"/>
    <s v="Apr-2024"/>
    <n v="0.20993440185421783"/>
  </r>
  <r>
    <x v="465"/>
    <x v="296"/>
    <d v="2025-04-14T00:00:00"/>
    <s v="Second Class"/>
    <x v="447"/>
    <x v="464"/>
    <x v="0"/>
    <x v="1"/>
    <x v="1"/>
    <x v="1"/>
    <s v="De-engineered 24hour interface"/>
    <n v="2413.8808725869098"/>
    <n v="5.0842941828000301"/>
    <n v="5"/>
    <n v="0.23854023477212599"/>
    <n v="0.24"/>
    <n v="506.85545212747201"/>
    <n v="506.86"/>
    <s v="Profit"/>
    <s v="Sep-2024"/>
    <n v="0.20997533800592436"/>
  </r>
  <r>
    <x v="466"/>
    <x v="63"/>
    <d v="2025-05-08T00:00:00"/>
    <s v="Same Day"/>
    <x v="448"/>
    <x v="465"/>
    <x v="1"/>
    <x v="2"/>
    <x v="1"/>
    <x v="2"/>
    <s v="Digitized asynchronous structure"/>
    <n v="2413.7752890799202"/>
    <n v="5.0837274850284997"/>
    <n v="5"/>
    <n v="0.23852819716735099"/>
    <n v="0.24"/>
    <n v="506.93210151068899"/>
    <n v="506.93"/>
    <s v="Profit"/>
    <s v="Jul-2023"/>
    <n v="0.21001627773889456"/>
  </r>
  <r>
    <x v="467"/>
    <x v="331"/>
    <d v="2025-04-29T00:00:00"/>
    <s v="Second Class"/>
    <x v="449"/>
    <x v="466"/>
    <x v="2"/>
    <x v="2"/>
    <x v="0"/>
    <x v="11"/>
    <s v="Reverse-engineered explicit policy"/>
    <n v="2413.6697055729301"/>
    <n v="5.0831607872569702"/>
    <n v="5"/>
    <n v="0.23851615956257599"/>
    <n v="0.24"/>
    <n v="507.00875089390502"/>
    <n v="507.01"/>
    <s v="Profit"/>
    <s v="Mar-2025"/>
    <n v="0.2100572210535977"/>
  </r>
  <r>
    <x v="468"/>
    <x v="213"/>
    <d v="2025-04-10T00:00:00"/>
    <s v="First Class"/>
    <x v="450"/>
    <x v="467"/>
    <x v="1"/>
    <x v="1"/>
    <x v="1"/>
    <x v="8"/>
    <s v="User-centric multi-state hierarchy"/>
    <n v="2413.56412206594"/>
    <n v="5.0825940894854504"/>
    <n v="5"/>
    <n v="0.23850412195780099"/>
    <n v="0.24"/>
    <n v="507.08540027712201"/>
    <n v="507.09"/>
    <s v="Profit"/>
    <s v="Nov-2023"/>
    <n v="0.21009816795050459"/>
  </r>
  <r>
    <x v="469"/>
    <x v="332"/>
    <d v="2025-04-24T00:00:00"/>
    <s v="Standard Class"/>
    <x v="451"/>
    <x v="468"/>
    <x v="0"/>
    <x v="3"/>
    <x v="2"/>
    <x v="6"/>
    <s v="Customer-focused client-server artificial intelligence"/>
    <n v="2413.4585385589498"/>
    <n v="5.08202739171392"/>
    <n v="5"/>
    <n v="0.23849208435302599"/>
    <n v="0.24"/>
    <n v="507.16204966033803"/>
    <n v="507.16"/>
    <s v="Profit"/>
    <s v="May-2023"/>
    <n v="0.21013911843008459"/>
  </r>
  <r>
    <x v="470"/>
    <x v="86"/>
    <d v="2025-04-15T00:00:00"/>
    <s v="Standard Class"/>
    <x v="452"/>
    <x v="469"/>
    <x v="1"/>
    <x v="1"/>
    <x v="2"/>
    <x v="10"/>
    <s v="Assimilated well-modulated alliance"/>
    <n v="2413.3529550519602"/>
    <n v="5.0814606939423896"/>
    <n v="5"/>
    <n v="0.23848004674825199"/>
    <n v="0.24"/>
    <n v="507.23869904355502"/>
    <n v="507.24"/>
    <s v="Loss"/>
    <s v="Dec-2024"/>
    <n v="0.21018007249280868"/>
  </r>
  <r>
    <x v="471"/>
    <x v="333"/>
    <d v="2025-04-14T00:00:00"/>
    <s v="First Class"/>
    <x v="453"/>
    <x v="470"/>
    <x v="1"/>
    <x v="2"/>
    <x v="2"/>
    <x v="6"/>
    <s v="Extended tangible contingency"/>
    <n v="2413.2473715449701"/>
    <n v="5.0808939961708601"/>
    <n v="5"/>
    <n v="0.23846800914347699"/>
    <n v="0.24"/>
    <n v="507.31534842677098"/>
    <n v="507.32"/>
    <s v="Profit"/>
    <s v="Aug-2023"/>
    <n v="0.21022103013914639"/>
  </r>
  <r>
    <x v="472"/>
    <x v="334"/>
    <d v="2025-04-11T00:00:00"/>
    <s v="Same Day"/>
    <x v="454"/>
    <x v="471"/>
    <x v="0"/>
    <x v="0"/>
    <x v="0"/>
    <x v="0"/>
    <s v="Fundamental attitude-oriented knowledgebase"/>
    <n v="2413.1417880379699"/>
    <n v="5.0803272983993297"/>
    <n v="5"/>
    <n v="0.23845597153870199"/>
    <n v="0.24"/>
    <n v="507.39199780998803"/>
    <n v="507.39"/>
    <s v="Profit"/>
    <s v="Jul-2024"/>
    <n v="0.21026199136956986"/>
  </r>
  <r>
    <x v="473"/>
    <x v="293"/>
    <d v="2025-05-02T00:00:00"/>
    <s v="Standard Class"/>
    <x v="455"/>
    <x v="472"/>
    <x v="0"/>
    <x v="1"/>
    <x v="0"/>
    <x v="0"/>
    <s v="Balanced system-worthy artificial intelligence"/>
    <n v="2413.0362045309798"/>
    <n v="5.0797606006278002"/>
    <n v="5"/>
    <n v="0.23844393393392699"/>
    <n v="0.24"/>
    <n v="507.46864719320399"/>
    <n v="507.47"/>
    <s v="Profit"/>
    <s v="Jun-2023"/>
    <n v="0.21030295618454689"/>
  </r>
  <r>
    <x v="474"/>
    <x v="71"/>
    <d v="2025-05-01T00:00:00"/>
    <s v="First Class"/>
    <x v="456"/>
    <x v="473"/>
    <x v="2"/>
    <x v="3"/>
    <x v="2"/>
    <x v="10"/>
    <s v="Realigned secondary forecast"/>
    <n v="2412.9306210239902"/>
    <n v="5.0791939028562796"/>
    <n v="5"/>
    <n v="0.23843189632915199"/>
    <n v="0.24"/>
    <n v="507.54529657642001"/>
    <n v="507.55"/>
    <s v="Profit"/>
    <s v="Mar-2025"/>
    <n v="0.21034392458454934"/>
  </r>
  <r>
    <x v="475"/>
    <x v="203"/>
    <d v="2025-05-06T00:00:00"/>
    <s v="Second Class"/>
    <x v="457"/>
    <x v="474"/>
    <x v="1"/>
    <x v="1"/>
    <x v="2"/>
    <x v="3"/>
    <s v="Streamlined even-keeled time-frame"/>
    <n v="2412.8250375170001"/>
    <n v="5.0786272050847501"/>
    <n v="5"/>
    <n v="0.23841985872437699"/>
    <n v="0.24"/>
    <n v="507.621945959637"/>
    <n v="507.62"/>
    <s v="Profit"/>
    <s v="Apr-2024"/>
    <n v="0.2103848965700483"/>
  </r>
  <r>
    <x v="476"/>
    <x v="316"/>
    <d v="2025-05-08T00:00:00"/>
    <s v="Same Day"/>
    <x v="458"/>
    <x v="475"/>
    <x v="0"/>
    <x v="2"/>
    <x v="0"/>
    <x v="11"/>
    <s v="Up-sized leading-edge challenge"/>
    <n v="2412.7194540100099"/>
    <n v="5.0780605073132197"/>
    <n v="5"/>
    <n v="0.23840782111960299"/>
    <n v="0.24"/>
    <n v="507.69859534285303"/>
    <n v="507.7"/>
    <s v="Profit"/>
    <s v="Sep-2024"/>
    <n v="0.21042587214151368"/>
  </r>
  <r>
    <x v="477"/>
    <x v="335"/>
    <d v="2025-04-25T00:00:00"/>
    <s v="First Class"/>
    <x v="244"/>
    <x v="476"/>
    <x v="2"/>
    <x v="0"/>
    <x v="0"/>
    <x v="0"/>
    <s v="Reactive modular leverage"/>
    <n v="2412.6138705030198"/>
    <n v="5.0774938095416902"/>
    <n v="5"/>
    <n v="0.23839578351482801"/>
    <n v="0.24"/>
    <n v="507.77524472607001"/>
    <n v="507.78"/>
    <s v="Profit"/>
    <s v="Oct-2023"/>
    <n v="0.21046685129941703"/>
  </r>
  <r>
    <x v="478"/>
    <x v="336"/>
    <d v="2025-04-12T00:00:00"/>
    <s v="First Class"/>
    <x v="459"/>
    <x v="477"/>
    <x v="1"/>
    <x v="2"/>
    <x v="0"/>
    <x v="12"/>
    <s v="Down-sized non-volatile knowledgebase"/>
    <n v="2412.5082869960302"/>
    <n v="5.0769271117701598"/>
    <n v="5"/>
    <n v="0.23838374591005301"/>
    <n v="0.24"/>
    <n v="507.85189410928598"/>
    <n v="507.85"/>
    <s v="Profit"/>
    <s v="May-2024"/>
    <n v="0.21050783404422838"/>
  </r>
  <r>
    <x v="479"/>
    <x v="270"/>
    <d v="2025-04-20T00:00:00"/>
    <s v="Same Day"/>
    <x v="460"/>
    <x v="478"/>
    <x v="1"/>
    <x v="0"/>
    <x v="0"/>
    <x v="12"/>
    <s v="Re-engineered coherent frame"/>
    <n v="2412.4027034890401"/>
    <n v="5.0763604139986302"/>
    <n v="5"/>
    <n v="0.23837170830527801"/>
    <n v="0.24"/>
    <n v="507.92854349250302"/>
    <n v="507.93"/>
    <s v="Profit"/>
    <s v="Jan-2025"/>
    <n v="0.21054882037641964"/>
  </r>
  <r>
    <x v="480"/>
    <x v="325"/>
    <d v="2025-04-20T00:00:00"/>
    <s v="Second Class"/>
    <x v="461"/>
    <x v="479"/>
    <x v="2"/>
    <x v="0"/>
    <x v="2"/>
    <x v="3"/>
    <s v="Right-sized fresh-thinking function"/>
    <n v="2412.2971199820499"/>
    <n v="5.0757937162271096"/>
    <n v="5"/>
    <n v="0.23835967070050301"/>
    <n v="0.24"/>
    <n v="508.00519287571899"/>
    <n v="508.01"/>
    <s v="Loss"/>
    <s v="Sep-2023"/>
    <n v="0.21058981029646096"/>
  </r>
  <r>
    <x v="481"/>
    <x v="337"/>
    <d v="2025-04-17T00:00:00"/>
    <s v="First Class"/>
    <x v="462"/>
    <x v="480"/>
    <x v="1"/>
    <x v="1"/>
    <x v="2"/>
    <x v="5"/>
    <s v="Centralized global standardization"/>
    <n v="2412.1915364750498"/>
    <n v="5.0752270184555801"/>
    <n v="5"/>
    <n v="0.23834763309572801"/>
    <n v="0.24"/>
    <n v="508.08184225893598"/>
    <n v="508.08"/>
    <s v="Profit"/>
    <s v="Jun-2024"/>
    <n v="0.21063080380482516"/>
  </r>
  <r>
    <x v="482"/>
    <x v="163"/>
    <d v="2025-04-21T00:00:00"/>
    <s v="Second Class"/>
    <x v="463"/>
    <x v="481"/>
    <x v="1"/>
    <x v="2"/>
    <x v="0"/>
    <x v="9"/>
    <s v="Customer-focused well-modulated open architecture"/>
    <n v="2412.0859529680602"/>
    <n v="5.0746603206840497"/>
    <n v="5"/>
    <n v="0.23833559549095401"/>
    <n v="0.24"/>
    <n v="508.158491642152"/>
    <n v="508.16"/>
    <s v="Profit"/>
    <s v="Oct-2023"/>
    <n v="0.2106718009019809"/>
  </r>
  <r>
    <x v="483"/>
    <x v="331"/>
    <d v="2025-04-16T00:00:00"/>
    <s v="Same Day"/>
    <x v="464"/>
    <x v="482"/>
    <x v="2"/>
    <x v="1"/>
    <x v="2"/>
    <x v="10"/>
    <s v="Quality-focused discrete task-force"/>
    <n v="2411.98036946107"/>
    <n v="5.0740936229125202"/>
    <n v="5"/>
    <n v="0.23832355788617901"/>
    <n v="0.24"/>
    <n v="508.23514102536899"/>
    <n v="508.24"/>
    <s v="Profit"/>
    <s v="Mar-2025"/>
    <n v="0.21071280158840117"/>
  </r>
  <r>
    <x v="484"/>
    <x v="338"/>
    <d v="2025-04-25T00:00:00"/>
    <s v="Same Day"/>
    <x v="465"/>
    <x v="483"/>
    <x v="0"/>
    <x v="2"/>
    <x v="2"/>
    <x v="5"/>
    <s v="Expanded demand-driven neural-net"/>
    <n v="2411.8747859540799"/>
    <n v="5.0735269251409898"/>
    <n v="5"/>
    <n v="0.23831152028140401"/>
    <n v="0.24"/>
    <n v="508.31179040858501"/>
    <n v="508.31"/>
    <s v="Profit"/>
    <s v="Nov-2024"/>
    <n v="0.21075380586455653"/>
  </r>
  <r>
    <x v="485"/>
    <x v="182"/>
    <d v="2025-05-02T00:00:00"/>
    <s v="First Class"/>
    <x v="466"/>
    <x v="484"/>
    <x v="0"/>
    <x v="0"/>
    <x v="1"/>
    <x v="1"/>
    <s v="Ergonomic tangible info-me diaries"/>
    <n v="2411.7692024470898"/>
    <n v="5.0729602273694603"/>
    <n v="5"/>
    <n v="0.23829948267662901"/>
    <n v="0.24"/>
    <n v="508.388439791802"/>
    <n v="508.39"/>
    <s v="Profit"/>
    <s v="Dec-2024"/>
    <n v="0.21079481373091927"/>
  </r>
  <r>
    <x v="486"/>
    <x v="339"/>
    <d v="2025-04-13T00:00:00"/>
    <s v="First Class"/>
    <x v="467"/>
    <x v="485"/>
    <x v="0"/>
    <x v="2"/>
    <x v="2"/>
    <x v="5"/>
    <s v="Synergistic 5thgeneration methodology"/>
    <n v="2411.6636189401002"/>
    <n v="5.0723935295979299"/>
    <n v="5"/>
    <n v="0.23828744507185401"/>
    <n v="0.24"/>
    <n v="508.46508917501802"/>
    <n v="508.47"/>
    <s v="Profit"/>
    <s v="Mar-2024"/>
    <n v="0.21083582518796004"/>
  </r>
  <r>
    <x v="487"/>
    <x v="155"/>
    <d v="2025-04-23T00:00:00"/>
    <s v="Same Day"/>
    <x v="468"/>
    <x v="486"/>
    <x v="2"/>
    <x v="2"/>
    <x v="1"/>
    <x v="8"/>
    <s v="Upgradable non-volatile challenge"/>
    <n v="2411.55803543311"/>
    <n v="5.0718268318264101"/>
    <n v="5"/>
    <n v="0.23827540746707901"/>
    <n v="0.24"/>
    <n v="508.54173855823501"/>
    <n v="508.54"/>
    <s v="Profit"/>
    <s v="Jul-2023"/>
    <n v="0.21087684023615136"/>
  </r>
  <r>
    <x v="488"/>
    <x v="322"/>
    <d v="2025-04-29T00:00:00"/>
    <s v="First Class"/>
    <x v="469"/>
    <x v="487"/>
    <x v="2"/>
    <x v="3"/>
    <x v="1"/>
    <x v="1"/>
    <s v="Re-contextualized uniform model"/>
    <n v="2411.4524519261199"/>
    <n v="5.0712601340548797"/>
    <n v="5"/>
    <n v="0.23826336986230501"/>
    <n v="0.24"/>
    <n v="508.61838794145098"/>
    <n v="508.62"/>
    <s v="Profit"/>
    <s v="May-2024"/>
    <n v="0.21091785887596409"/>
  </r>
  <r>
    <x v="489"/>
    <x v="340"/>
    <d v="2025-04-29T00:00:00"/>
    <s v="Same Day"/>
    <x v="470"/>
    <x v="488"/>
    <x v="2"/>
    <x v="0"/>
    <x v="1"/>
    <x v="1"/>
    <s v="Cross-platform encompassing encoding"/>
    <n v="2411.3468684191298"/>
    <n v="5.0706934362833502"/>
    <n v="5"/>
    <n v="0.23825133225753001"/>
    <n v="0.24"/>
    <n v="508.69503732466802"/>
    <n v="508.7"/>
    <s v="Loss"/>
    <s v="Jan-2025"/>
    <n v="0.21095888110787089"/>
  </r>
  <r>
    <x v="490"/>
    <x v="341"/>
    <d v="2025-04-30T00:00:00"/>
    <s v="First Class"/>
    <x v="471"/>
    <x v="489"/>
    <x v="1"/>
    <x v="1"/>
    <x v="2"/>
    <x v="4"/>
    <s v="Multi-channeled bifurcated database"/>
    <n v="2411.2412849121301"/>
    <n v="5.0701267385118198"/>
    <n v="5"/>
    <n v="0.23823929465275501"/>
    <n v="0.24"/>
    <n v="508.77168670788399"/>
    <n v="508.77"/>
    <s v="Profit"/>
    <s v="Oct-2023"/>
    <n v="0.21099990693234358"/>
  </r>
  <r>
    <x v="491"/>
    <x v="118"/>
    <d v="2025-04-11T00:00:00"/>
    <s v="Standard Class"/>
    <x v="472"/>
    <x v="490"/>
    <x v="2"/>
    <x v="1"/>
    <x v="0"/>
    <x v="0"/>
    <s v="Secured eco-centric functionalities"/>
    <n v="2411.13570140514"/>
    <n v="5.0695600407402903"/>
    <n v="5"/>
    <n v="0.23822725704798001"/>
    <n v="0.24"/>
    <n v="508.84833609110098"/>
    <n v="508.85"/>
    <s v="Profit"/>
    <s v="Jul-2024"/>
    <n v="0.21104093634985327"/>
  </r>
  <r>
    <x v="492"/>
    <x v="342"/>
    <d v="2025-05-07T00:00:00"/>
    <s v="Standard Class"/>
    <x v="473"/>
    <x v="491"/>
    <x v="2"/>
    <x v="2"/>
    <x v="2"/>
    <x v="3"/>
    <s v="Ameliorated didactic migration"/>
    <n v="2411.0301178981499"/>
    <n v="5.0689933429687599"/>
    <n v="5"/>
    <n v="0.23821521944320501"/>
    <n v="0.24"/>
    <n v="508.924985474317"/>
    <n v="508.92"/>
    <s v="Profit"/>
    <s v="Aug-2024"/>
    <n v="0.21108196936087203"/>
  </r>
  <r>
    <x v="493"/>
    <x v="343"/>
    <d v="2025-05-01T00:00:00"/>
    <s v="Second Class"/>
    <x v="474"/>
    <x v="492"/>
    <x v="0"/>
    <x v="3"/>
    <x v="0"/>
    <x v="12"/>
    <s v="Distributed optimal focus group"/>
    <n v="2410.9245343911598"/>
    <n v="5.0684266451972402"/>
    <n v="5"/>
    <n v="0.23820318183843001"/>
    <n v="0.24"/>
    <n v="509.00163485753399"/>
    <n v="509"/>
    <s v="Profit"/>
    <s v="Jan-2025"/>
    <n v="0.21112300596587283"/>
  </r>
  <r>
    <x v="494"/>
    <x v="344"/>
    <d v="2025-04-15T00:00:00"/>
    <s v="Second Class"/>
    <x v="475"/>
    <x v="493"/>
    <x v="0"/>
    <x v="1"/>
    <x v="1"/>
    <x v="2"/>
    <s v="Diverse incremental benchmark"/>
    <n v="2410.8189508841701"/>
    <n v="5.0678599474257098"/>
    <n v="5"/>
    <n v="0.238191144233656"/>
    <n v="0.24"/>
    <n v="509.07828424075001"/>
    <n v="509.08"/>
    <s v="Profit"/>
    <s v="Feb-2025"/>
    <n v="0.21116404616532697"/>
  </r>
  <r>
    <x v="495"/>
    <x v="345"/>
    <d v="2025-04-20T00:00:00"/>
    <s v="Second Class"/>
    <x v="476"/>
    <x v="494"/>
    <x v="2"/>
    <x v="1"/>
    <x v="0"/>
    <x v="11"/>
    <s v="Cross-platform web-enabled infrastructure"/>
    <n v="2410.71336737718"/>
    <n v="5.0672932496541803"/>
    <n v="5"/>
    <n v="0.238179106628881"/>
    <n v="0.24"/>
    <n v="509.154933623967"/>
    <n v="509.15"/>
    <s v="Profit"/>
    <s v="Aug-2024"/>
    <n v="0.21120508995970763"/>
  </r>
  <r>
    <x v="496"/>
    <x v="346"/>
    <d v="2025-04-25T00:00:00"/>
    <s v="Second Class"/>
    <x v="477"/>
    <x v="495"/>
    <x v="0"/>
    <x v="1"/>
    <x v="0"/>
    <x v="9"/>
    <s v="Devolved motivating process improvement"/>
    <n v="2410.6077838701899"/>
    <n v="5.0667265518826499"/>
    <n v="5"/>
    <n v="0.238167069024106"/>
    <n v="0.24"/>
    <n v="509.23158300718302"/>
    <n v="509.23"/>
    <s v="Profit"/>
    <s v="Sep-2024"/>
    <n v="0.21124613734948633"/>
  </r>
  <r>
    <x v="497"/>
    <x v="347"/>
    <d v="2025-04-15T00:00:00"/>
    <s v="Standard Class"/>
    <x v="478"/>
    <x v="496"/>
    <x v="0"/>
    <x v="2"/>
    <x v="0"/>
    <x v="0"/>
    <s v="Robust directional service-desk"/>
    <n v="2410.5022003631998"/>
    <n v="5.0661598541111204"/>
    <n v="5"/>
    <n v="0.238155031419331"/>
    <n v="0.24"/>
    <n v="509.30823239040001"/>
    <n v="509.31"/>
    <s v="Profit"/>
    <s v="May-2024"/>
    <n v="0.21128718833513638"/>
  </r>
  <r>
    <x v="498"/>
    <x v="41"/>
    <d v="2025-04-29T00:00:00"/>
    <s v="Same Day"/>
    <x v="479"/>
    <x v="497"/>
    <x v="0"/>
    <x v="2"/>
    <x v="0"/>
    <x v="9"/>
    <s v="Implemented 6thgeneration matrix"/>
    <n v="2410.3966168562101"/>
    <n v="5.0655931563395997"/>
    <n v="5"/>
    <n v="0.238142993814556"/>
    <n v="0.24"/>
    <n v="509.38488177361597"/>
    <n v="509.38"/>
    <s v="Profit"/>
    <s v="Oct-2024"/>
    <n v="0.21132824291712937"/>
  </r>
  <r>
    <x v="499"/>
    <x v="348"/>
    <d v="2025-04-15T00:00:00"/>
    <s v="Same Day"/>
    <x v="480"/>
    <x v="498"/>
    <x v="0"/>
    <x v="2"/>
    <x v="0"/>
    <x v="0"/>
    <s v="Enhanced static protocol"/>
    <n v="2410.29103334922"/>
    <n v="5.0650264585680702"/>
    <n v="5"/>
    <n v="0.238130956209781"/>
    <n v="0.24"/>
    <n v="509.46153115683302"/>
    <n v="509.46"/>
    <s v="Profit"/>
    <s v="Oct-2023"/>
    <n v="0.21136930109593891"/>
  </r>
  <r>
    <x v="500"/>
    <x v="63"/>
    <d v="2025-04-12T00:00:00"/>
    <s v="First Class"/>
    <x v="481"/>
    <x v="88"/>
    <x v="1"/>
    <x v="1"/>
    <x v="2"/>
    <x v="3"/>
    <s v="Enterprise-wide 5thgeneration definition"/>
    <n v="2410.1854498422199"/>
    <n v="5.0644597607965398"/>
    <n v="5"/>
    <n v="0.238118918605007"/>
    <n v="0.24"/>
    <n v="509.53818054004898"/>
    <n v="509.54"/>
    <s v="Profit"/>
    <s v="Jul-2023"/>
    <n v="0.21141036287203763"/>
  </r>
  <r>
    <x v="501"/>
    <x v="349"/>
    <d v="2025-04-15T00:00:00"/>
    <s v="Standard Class"/>
    <x v="482"/>
    <x v="499"/>
    <x v="0"/>
    <x v="2"/>
    <x v="2"/>
    <x v="3"/>
    <s v="Monitored dedicated focus group"/>
    <n v="2410.0798663352298"/>
    <n v="5.0638930630250103"/>
    <n v="5"/>
    <n v="0.238106881000232"/>
    <n v="0.24"/>
    <n v="509.61482992326501"/>
    <n v="509.61"/>
    <s v="Profit"/>
    <s v="Jan-2025"/>
    <n v="0.21145142824589705"/>
  </r>
  <r>
    <x v="502"/>
    <x v="177"/>
    <d v="2025-04-21T00:00:00"/>
    <s v="Same Day"/>
    <x v="483"/>
    <x v="500"/>
    <x v="1"/>
    <x v="1"/>
    <x v="2"/>
    <x v="10"/>
    <s v="Switchable neutral system engine"/>
    <n v="2409.9742828282401"/>
    <n v="5.0633263652534799"/>
    <n v="5"/>
    <n v="0.238094843395457"/>
    <n v="0.24"/>
    <n v="509.69147930648199"/>
    <n v="509.69"/>
    <s v="Profit"/>
    <s v="Jun-2024"/>
    <n v="0.21149249721799124"/>
  </r>
  <r>
    <x v="503"/>
    <x v="350"/>
    <d v="2025-05-02T00:00:00"/>
    <s v="Same Day"/>
    <x v="484"/>
    <x v="501"/>
    <x v="1"/>
    <x v="3"/>
    <x v="2"/>
    <x v="6"/>
    <s v="Digitized asynchronous Graphic Interface"/>
    <n v="2409.86869932125"/>
    <n v="5.0627596674819504"/>
    <n v="5"/>
    <n v="0.238082805790682"/>
    <n v="0.24"/>
    <n v="509.76812868969802"/>
    <n v="509.77"/>
    <s v="Profit"/>
    <s v="Mar-2024"/>
    <n v="0.2115335697887924"/>
  </r>
  <r>
    <x v="504"/>
    <x v="351"/>
    <d v="2025-04-13T00:00:00"/>
    <s v="First Class"/>
    <x v="485"/>
    <x v="502"/>
    <x v="1"/>
    <x v="3"/>
    <x v="0"/>
    <x v="12"/>
    <s v="Profit-focused bottom-line groupware"/>
    <n v="2409.7631158142599"/>
    <n v="5.0621929697104298"/>
    <n v="5"/>
    <n v="0.238070768185907"/>
    <n v="0.24"/>
    <n v="509.84477807291501"/>
    <n v="509.84"/>
    <s v="Profit"/>
    <s v="Apr-2023"/>
    <n v="0.21157464595877437"/>
  </r>
  <r>
    <x v="505"/>
    <x v="29"/>
    <d v="2025-05-05T00:00:00"/>
    <s v="Same Day"/>
    <x v="486"/>
    <x v="503"/>
    <x v="0"/>
    <x v="1"/>
    <x v="0"/>
    <x v="9"/>
    <s v="Pre-emptive composite infrastructure"/>
    <n v="2409.6575323072698"/>
    <n v="5.0616262719389002"/>
    <n v="5"/>
    <n v="0.238058730581132"/>
    <n v="0.24"/>
    <n v="509.92142745613103"/>
    <n v="509.92"/>
    <s v="Profit"/>
    <s v="Jul-2024"/>
    <n v="0.21161572572840939"/>
  </r>
  <r>
    <x v="506"/>
    <x v="190"/>
    <d v="2025-04-15T00:00:00"/>
    <s v="Standard Class"/>
    <x v="487"/>
    <x v="504"/>
    <x v="2"/>
    <x v="0"/>
    <x v="2"/>
    <x v="10"/>
    <s v="Open-architected didactic moratorium"/>
    <n v="2409.5519488002801"/>
    <n v="5.0610595741673698"/>
    <n v="5"/>
    <n v="0.238046692976358"/>
    <n v="0.24"/>
    <n v="509.99807683934802"/>
    <n v="510"/>
    <s v="Profit"/>
    <s v="Feb-2024"/>
    <n v="0.2116568090981715"/>
  </r>
  <r>
    <x v="507"/>
    <x v="352"/>
    <d v="2025-05-01T00:00:00"/>
    <s v="Same Day"/>
    <x v="488"/>
    <x v="505"/>
    <x v="1"/>
    <x v="2"/>
    <x v="0"/>
    <x v="9"/>
    <s v="Reduced solution-oriented algorithm"/>
    <n v="2409.44636529329"/>
    <n v="5.0604928763958403"/>
    <n v="5"/>
    <n v="0.238034655371583"/>
    <n v="0.24"/>
    <n v="510.07472622256398"/>
    <n v="510.07"/>
    <s v="Profit"/>
    <s v="Nov-2024"/>
    <n v="0.2116978960685332"/>
  </r>
  <r>
    <x v="508"/>
    <x v="255"/>
    <d v="2025-04-28T00:00:00"/>
    <s v="Same Day"/>
    <x v="489"/>
    <x v="506"/>
    <x v="0"/>
    <x v="3"/>
    <x v="1"/>
    <x v="1"/>
    <s v="Centralized well-modulated project"/>
    <n v="2409.3407817862899"/>
    <n v="5.0599261786243099"/>
    <n v="5"/>
    <n v="0.238022617766808"/>
    <n v="0.24"/>
    <n v="510.15137560578103"/>
    <n v="510.15"/>
    <s v="Profit"/>
    <s v="Jun-2024"/>
    <n v="0.21173898663996954"/>
  </r>
  <r>
    <x v="509"/>
    <x v="353"/>
    <d v="2025-04-17T00:00:00"/>
    <s v="Second Class"/>
    <x v="490"/>
    <x v="507"/>
    <x v="1"/>
    <x v="3"/>
    <x v="1"/>
    <x v="2"/>
    <s v="Triple-buffered 24/7 ability"/>
    <n v="2409.2351982793002"/>
    <n v="5.0593594808527804"/>
    <n v="5"/>
    <n v="0.238010580162033"/>
    <n v="0.24"/>
    <n v="510.22802498899699"/>
    <n v="510.23"/>
    <s v="Profit"/>
    <s v="Dec-2023"/>
    <n v="0.21178008081295133"/>
  </r>
  <r>
    <x v="510"/>
    <x v="354"/>
    <d v="2025-04-28T00:00:00"/>
    <s v="Second Class"/>
    <x v="491"/>
    <x v="508"/>
    <x v="1"/>
    <x v="3"/>
    <x v="0"/>
    <x v="11"/>
    <s v="Networked systematic approach"/>
    <n v="2409.1296147723101"/>
    <n v="5.0587927830812598"/>
    <n v="5"/>
    <n v="0.237998542557258"/>
    <n v="0.24"/>
    <n v="510.30467437221398"/>
    <n v="510.3"/>
    <s v="Profit"/>
    <s v="Nov-2023"/>
    <n v="0.21182117858795385"/>
  </r>
  <r>
    <x v="511"/>
    <x v="355"/>
    <d v="2025-05-05T00:00:00"/>
    <s v="Same Day"/>
    <x v="492"/>
    <x v="509"/>
    <x v="0"/>
    <x v="3"/>
    <x v="2"/>
    <x v="5"/>
    <s v="Multi-lateral disintermediate contingency"/>
    <n v="2409.02403126532"/>
    <n v="5.0582260853097303"/>
    <n v="5"/>
    <n v="0.237986504952483"/>
    <n v="0.24"/>
    <n v="510.38132375543"/>
    <n v="510.38"/>
    <s v="Profit"/>
    <s v="Jun-2023"/>
    <n v="0.21186227996544993"/>
  </r>
  <r>
    <x v="512"/>
    <x v="356"/>
    <d v="2025-05-08T00:00:00"/>
    <s v="First Class"/>
    <x v="493"/>
    <x v="510"/>
    <x v="2"/>
    <x v="1"/>
    <x v="2"/>
    <x v="10"/>
    <s v="Organic exuding definition"/>
    <n v="2408.9184477583299"/>
    <n v="5.0576593875381999"/>
    <n v="5"/>
    <n v="0.237974467347709"/>
    <n v="0.24"/>
    <n v="510.45797313864699"/>
    <n v="510.46"/>
    <s v="Profit"/>
    <s v="Apr-2023"/>
    <n v="0.21190338494591399"/>
  </r>
  <r>
    <x v="513"/>
    <x v="46"/>
    <d v="2025-04-17T00:00:00"/>
    <s v="Same Day"/>
    <x v="494"/>
    <x v="511"/>
    <x v="0"/>
    <x v="0"/>
    <x v="2"/>
    <x v="6"/>
    <s v="Customizable bi-directional data-warehouse"/>
    <n v="2408.8128642513402"/>
    <n v="5.0570926897666704"/>
    <n v="5"/>
    <n v="0.237962429742934"/>
    <n v="0.24"/>
    <n v="510.53462252186301"/>
    <n v="510.53"/>
    <s v="Profit"/>
    <s v="Jan-2024"/>
    <n v="0.21194449352981903"/>
  </r>
  <r>
    <x v="514"/>
    <x v="357"/>
    <d v="2025-04-27T00:00:00"/>
    <s v="Standard Class"/>
    <x v="495"/>
    <x v="512"/>
    <x v="1"/>
    <x v="2"/>
    <x v="0"/>
    <x v="9"/>
    <s v="Future-proofed intangible concept"/>
    <n v="2408.7072807443501"/>
    <n v="5.05652599199514"/>
    <n v="5"/>
    <n v="0.23795039213815899"/>
    <n v="0.24"/>
    <n v="510.61127190508"/>
    <n v="510.61"/>
    <s v="Profit"/>
    <s v="Jul-2024"/>
    <n v="0.21198560571763975"/>
  </r>
  <r>
    <x v="515"/>
    <x v="358"/>
    <d v="2025-05-04T00:00:00"/>
    <s v="Second Class"/>
    <x v="437"/>
    <x v="513"/>
    <x v="1"/>
    <x v="1"/>
    <x v="0"/>
    <x v="9"/>
    <s v="Robust clear-thinking initiative"/>
    <n v="2408.60169723736"/>
    <n v="5.0559592942236096"/>
    <n v="5"/>
    <n v="0.23793835453338399"/>
    <n v="0.24"/>
    <n v="510.68792128829602"/>
    <n v="510.69"/>
    <s v="Profit"/>
    <s v="Jun-2023"/>
    <n v="0.21202672150984928"/>
  </r>
  <r>
    <x v="516"/>
    <x v="359"/>
    <d v="2025-04-20T00:00:00"/>
    <s v="First Class"/>
    <x v="496"/>
    <x v="514"/>
    <x v="1"/>
    <x v="1"/>
    <x v="1"/>
    <x v="7"/>
    <s v="Multi-channeled next generation database"/>
    <n v="2408.4961137303699"/>
    <n v="5.0553925964520898"/>
    <n v="5"/>
    <n v="0.23792631692860899"/>
    <n v="0.24"/>
    <n v="510.76457067151301"/>
    <n v="510.76"/>
    <s v="Profit"/>
    <s v="May-2023"/>
    <n v="0.21206784090692243"/>
  </r>
  <r>
    <x v="517"/>
    <x v="300"/>
    <d v="2025-05-04T00:00:00"/>
    <s v="First Class"/>
    <x v="497"/>
    <x v="515"/>
    <x v="2"/>
    <x v="3"/>
    <x v="0"/>
    <x v="13"/>
    <s v="Multi-channeled mobile success"/>
    <n v="2408.3905302233702"/>
    <n v="5.0548258986805603"/>
    <n v="5"/>
    <n v="0.23791427932383399"/>
    <n v="0.24"/>
    <n v="510.84122005472898"/>
    <n v="510.84"/>
    <s v="Profit"/>
    <s v="Apr-2023"/>
    <n v="0.21210896390933331"/>
  </r>
  <r>
    <x v="518"/>
    <x v="360"/>
    <d v="2025-04-18T00:00:00"/>
    <s v="Same Day"/>
    <x v="498"/>
    <x v="516"/>
    <x v="1"/>
    <x v="0"/>
    <x v="2"/>
    <x v="10"/>
    <s v="Total modular neural-net"/>
    <n v="2408.2849467163801"/>
    <n v="5.0542592009090299"/>
    <n v="5"/>
    <n v="0.23790224171905999"/>
    <n v="0.24"/>
    <n v="510.91786943794602"/>
    <n v="510.92"/>
    <s v="Profit"/>
    <s v="Nov-2024"/>
    <n v="0.21215009051755537"/>
  </r>
  <r>
    <x v="519"/>
    <x v="304"/>
    <d v="2025-05-01T00:00:00"/>
    <s v="Same Day"/>
    <x v="499"/>
    <x v="517"/>
    <x v="2"/>
    <x v="3"/>
    <x v="2"/>
    <x v="6"/>
    <s v="Future-proofed coherent migration"/>
    <n v="2408.17936320939"/>
    <n v="5.0536925031375004"/>
    <n v="5"/>
    <n v="0.23789020411428499"/>
    <n v="0.24"/>
    <n v="510.99451882116199"/>
    <n v="510.99"/>
    <s v="Profit"/>
    <s v="Apr-2023"/>
    <n v="0.21219122073206276"/>
  </r>
  <r>
    <x v="520"/>
    <x v="361"/>
    <d v="2025-04-29T00:00:00"/>
    <s v="Same Day"/>
    <x v="500"/>
    <x v="518"/>
    <x v="2"/>
    <x v="1"/>
    <x v="0"/>
    <x v="9"/>
    <s v="Optional explicit access"/>
    <n v="2408.0737797023999"/>
    <n v="5.05312580536597"/>
    <n v="5"/>
    <n v="0.23787816650950999"/>
    <n v="0.24"/>
    <n v="511.07116820437898"/>
    <n v="511.07"/>
    <s v="Profit"/>
    <s v="Dec-2023"/>
    <n v="0.21223235455333073"/>
  </r>
  <r>
    <x v="521"/>
    <x v="362"/>
    <d v="2025-04-28T00:00:00"/>
    <s v="Second Class"/>
    <x v="501"/>
    <x v="519"/>
    <x v="0"/>
    <x v="0"/>
    <x v="1"/>
    <x v="2"/>
    <s v="Intuitive clear-thinking function"/>
    <n v="2407.9681961954102"/>
    <n v="5.0525591075944396"/>
    <n v="5"/>
    <n v="0.23786612890473499"/>
    <n v="0.24"/>
    <n v="511.147817587595"/>
    <n v="511.15"/>
    <s v="Profit"/>
    <s v="Feb-2025"/>
    <n v="0.21227349198183287"/>
  </r>
  <r>
    <x v="522"/>
    <x v="363"/>
    <d v="2025-04-24T00:00:00"/>
    <s v="Same Day"/>
    <x v="502"/>
    <x v="520"/>
    <x v="2"/>
    <x v="2"/>
    <x v="1"/>
    <x v="1"/>
    <s v="Compatible human-resource Local Area Network"/>
    <n v="2407.8626126884201"/>
    <n v="5.0519924098229199"/>
    <n v="5"/>
    <n v="0.23785409129995999"/>
    <n v="0.24"/>
    <n v="511.22446697081199"/>
    <n v="511.22"/>
    <s v="Profit"/>
    <s v="Nov-2024"/>
    <n v="0.2123146330180446"/>
  </r>
  <r>
    <x v="523"/>
    <x v="343"/>
    <d v="2025-04-14T00:00:00"/>
    <s v="First Class"/>
    <x v="503"/>
    <x v="521"/>
    <x v="0"/>
    <x v="2"/>
    <x v="0"/>
    <x v="13"/>
    <s v="Visionary modular array"/>
    <n v="2407.75702918143"/>
    <n v="5.0514257120513903"/>
    <n v="5"/>
    <n v="0.23784205369518499"/>
    <n v="0.24"/>
    <n v="511.30111635402801"/>
    <n v="511.3"/>
    <s v="Profit"/>
    <s v="Jan-2025"/>
    <n v="0.21235577766243968"/>
  </r>
  <r>
    <x v="524"/>
    <x v="364"/>
    <d v="2025-04-09T00:00:00"/>
    <s v="Second Class"/>
    <x v="504"/>
    <x v="522"/>
    <x v="2"/>
    <x v="1"/>
    <x v="1"/>
    <x v="1"/>
    <s v="Synergistic asymmetric extranet"/>
    <n v="2407.6514456744399"/>
    <n v="5.0508590142798599"/>
    <n v="5"/>
    <n v="0.23783001609041099"/>
    <n v="0.24"/>
    <n v="511.377765737245"/>
    <n v="511.38"/>
    <s v="Profit"/>
    <s v="Nov-2024"/>
    <n v="0.21239692591549358"/>
  </r>
  <r>
    <x v="525"/>
    <x v="200"/>
    <d v="2025-05-07T00:00:00"/>
    <s v="First Class"/>
    <x v="505"/>
    <x v="523"/>
    <x v="1"/>
    <x v="1"/>
    <x v="2"/>
    <x v="5"/>
    <s v="Open-source composite workforce"/>
    <n v="2407.5458621674402"/>
    <n v="5.0502923165083304"/>
    <n v="5"/>
    <n v="0.23781797848563599"/>
    <n v="0.24"/>
    <n v="511.45441512046102"/>
    <n v="511.45"/>
    <s v="Profit"/>
    <s v="Apr-2023"/>
    <n v="0.21243807777768112"/>
  </r>
  <r>
    <x v="526"/>
    <x v="269"/>
    <d v="2025-04-25T00:00:00"/>
    <s v="First Class"/>
    <x v="506"/>
    <x v="524"/>
    <x v="1"/>
    <x v="3"/>
    <x v="0"/>
    <x v="13"/>
    <s v="Optional fresh-thinking secured line"/>
    <n v="2407.4402786604501"/>
    <n v="5.0497256187368"/>
    <n v="5"/>
    <n v="0.23780594088086099"/>
    <n v="0.24"/>
    <n v="511.53106450367801"/>
    <n v="511.53"/>
    <s v="Profit"/>
    <s v="May-2023"/>
    <n v="0.21247923324947632"/>
  </r>
  <r>
    <x v="527"/>
    <x v="365"/>
    <d v="2025-04-22T00:00:00"/>
    <s v="First Class"/>
    <x v="507"/>
    <x v="525"/>
    <x v="1"/>
    <x v="0"/>
    <x v="1"/>
    <x v="1"/>
    <s v="Devolved empowering alliance"/>
    <n v="2407.33469515346"/>
    <n v="5.0491589209652696"/>
    <n v="5"/>
    <n v="0.23779390327608599"/>
    <n v="0.24"/>
    <n v="511.60771388689398"/>
    <n v="511.61"/>
    <s v="Profit"/>
    <s v="Jan-2024"/>
    <n v="0.21252039233135409"/>
  </r>
  <r>
    <x v="528"/>
    <x v="202"/>
    <d v="2025-05-07T00:00:00"/>
    <s v="Same Day"/>
    <x v="508"/>
    <x v="526"/>
    <x v="0"/>
    <x v="3"/>
    <x v="0"/>
    <x v="11"/>
    <s v="Reduced asymmetric conglomeration"/>
    <n v="2407.2291116464698"/>
    <n v="5.0485922231937499"/>
    <n v="5"/>
    <n v="0.23778186567131099"/>
    <n v="0.24"/>
    <n v="511.68436327011102"/>
    <n v="511.68"/>
    <s v="Profit"/>
    <s v="Nov-2024"/>
    <n v="0.21256155502379034"/>
  </r>
  <r>
    <x v="529"/>
    <x v="366"/>
    <d v="2025-05-08T00:00:00"/>
    <s v="Same Day"/>
    <x v="509"/>
    <x v="527"/>
    <x v="1"/>
    <x v="0"/>
    <x v="0"/>
    <x v="9"/>
    <s v="Public-key bandwidth-monitored throughput"/>
    <n v="2407.1235281394802"/>
    <n v="5.0480255254222204"/>
    <n v="5"/>
    <n v="0.23776982806653599"/>
    <n v="0.24"/>
    <n v="511.76101265332699"/>
    <n v="511.76"/>
    <s v="Profit"/>
    <s v="Dec-2024"/>
    <n v="0.21260272132725924"/>
  </r>
  <r>
    <x v="530"/>
    <x v="132"/>
    <d v="2025-04-15T00:00:00"/>
    <s v="Same Day"/>
    <x v="510"/>
    <x v="528"/>
    <x v="0"/>
    <x v="3"/>
    <x v="2"/>
    <x v="4"/>
    <s v="Focused asynchronous database"/>
    <n v="2407.0179446324901"/>
    <n v="5.04745882765069"/>
    <n v="5"/>
    <n v="0.23775779046176199"/>
    <n v="0.24"/>
    <n v="511.83766203654301"/>
    <n v="511.84"/>
    <s v="Profit"/>
    <s v="Sep-2024"/>
    <n v="0.21264389124223657"/>
  </r>
  <r>
    <x v="531"/>
    <x v="100"/>
    <d v="2025-05-02T00:00:00"/>
    <s v="Second Class"/>
    <x v="511"/>
    <x v="529"/>
    <x v="2"/>
    <x v="1"/>
    <x v="1"/>
    <x v="2"/>
    <s v="Pre-emptive composite adapter"/>
    <n v="2406.9123611255"/>
    <n v="5.0468921298791596"/>
    <n v="5"/>
    <n v="0.23774575285698701"/>
    <n v="0.24"/>
    <n v="511.91431141976"/>
    <n v="511.91"/>
    <s v="Profit"/>
    <s v="Jan-2024"/>
    <n v="0.21268506476919791"/>
  </r>
  <r>
    <x v="532"/>
    <x v="367"/>
    <d v="2025-04-28T00:00:00"/>
    <s v="Same Day"/>
    <x v="512"/>
    <x v="530"/>
    <x v="2"/>
    <x v="0"/>
    <x v="2"/>
    <x v="10"/>
    <s v="Upgradable interactive workforce"/>
    <n v="2406.8067776185098"/>
    <n v="5.0463254321076301"/>
    <n v="5"/>
    <n v="0.23773371525221201"/>
    <n v="0.24"/>
    <n v="511.99096080297602"/>
    <n v="511.99"/>
    <s v="Profit"/>
    <s v="Jan-2024"/>
    <n v="0.2127262419086178"/>
  </r>
  <r>
    <x v="533"/>
    <x v="74"/>
    <d v="2025-04-19T00:00:00"/>
    <s v="Second Class"/>
    <x v="513"/>
    <x v="531"/>
    <x v="0"/>
    <x v="0"/>
    <x v="0"/>
    <x v="9"/>
    <s v="Open-architected foreground service-desk"/>
    <n v="2406.7011941115202"/>
    <n v="5.0457587343361103"/>
    <n v="5"/>
    <n v="0.23772167764743701"/>
    <n v="0.24"/>
    <n v="512.06761018619295"/>
    <n v="512.07000000000005"/>
    <s v="Profit"/>
    <s v="Jun-2023"/>
    <n v="0.21276742266097246"/>
  </r>
  <r>
    <x v="534"/>
    <x v="89"/>
    <d v="2025-05-01T00:00:00"/>
    <s v="Standard Class"/>
    <x v="514"/>
    <x v="532"/>
    <x v="0"/>
    <x v="2"/>
    <x v="0"/>
    <x v="9"/>
    <s v="Team-oriented 5thgeneration protocol"/>
    <n v="2406.5956106045301"/>
    <n v="5.0451920365645799"/>
    <n v="5"/>
    <n v="0.23770964004266201"/>
    <n v="0.24"/>
    <n v="512.14425956940897"/>
    <n v="512.14"/>
    <s v="Profit"/>
    <s v="Apr-2025"/>
    <n v="0.21280860702673673"/>
  </r>
  <r>
    <x v="535"/>
    <x v="368"/>
    <d v="2025-04-11T00:00:00"/>
    <s v="Same Day"/>
    <x v="515"/>
    <x v="533"/>
    <x v="1"/>
    <x v="0"/>
    <x v="1"/>
    <x v="7"/>
    <s v="Right-sized clear-thinking Local Area Network"/>
    <n v="2406.4900270975299"/>
    <n v="5.0446253387930504"/>
    <n v="5"/>
    <n v="0.23769760243788701"/>
    <n v="0.24"/>
    <n v="512.22090895262602"/>
    <n v="512.22"/>
    <s v="Loss"/>
    <s v="Mar-2024"/>
    <n v="0.21284979500638787"/>
  </r>
  <r>
    <x v="536"/>
    <x v="84"/>
    <d v="2025-04-12T00:00:00"/>
    <s v="Second Class"/>
    <x v="516"/>
    <x v="534"/>
    <x v="1"/>
    <x v="1"/>
    <x v="0"/>
    <x v="9"/>
    <s v="Inverse scalable paradigm"/>
    <n v="2406.3844435905398"/>
    <n v="5.04405864102152"/>
    <n v="5"/>
    <n v="0.23768556483311301"/>
    <n v="0.24"/>
    <n v="512.29755833584204"/>
    <n v="512.29999999999995"/>
    <s v="Loss"/>
    <s v="Aug-2024"/>
    <n v="0.21289098660039893"/>
  </r>
  <r>
    <x v="537"/>
    <x v="369"/>
    <d v="2025-04-15T00:00:00"/>
    <s v="Standard Class"/>
    <x v="517"/>
    <x v="535"/>
    <x v="0"/>
    <x v="3"/>
    <x v="0"/>
    <x v="11"/>
    <s v="Monitored optimizing monitoring"/>
    <n v="2406.2788600835502"/>
    <n v="5.0434919432499896"/>
    <n v="5"/>
    <n v="0.23767352722833801"/>
    <n v="0.24"/>
    <n v="512.37420771905897"/>
    <n v="512.37"/>
    <s v="Profit"/>
    <s v="Jan-2025"/>
    <n v="0.21293218180924736"/>
  </r>
  <r>
    <x v="538"/>
    <x v="34"/>
    <d v="2025-04-21T00:00:00"/>
    <s v="Same Day"/>
    <x v="518"/>
    <x v="536"/>
    <x v="1"/>
    <x v="2"/>
    <x v="2"/>
    <x v="6"/>
    <s v="Centralized executive installation"/>
    <n v="2406.1732765765601"/>
    <n v="5.0429252454784601"/>
    <n v="5"/>
    <n v="0.23766148962356301"/>
    <n v="0.24"/>
    <n v="512.45085710227499"/>
    <n v="512.45000000000005"/>
    <s v="Profit"/>
    <s v="Feb-2024"/>
    <n v="0.21297338063340832"/>
  </r>
  <r>
    <x v="539"/>
    <x v="370"/>
    <d v="2025-04-29T00:00:00"/>
    <s v="Same Day"/>
    <x v="519"/>
    <x v="537"/>
    <x v="2"/>
    <x v="3"/>
    <x v="0"/>
    <x v="0"/>
    <s v="Phased bifurcated pricing structure"/>
    <n v="2406.0676930695699"/>
    <n v="5.0423585477069404"/>
    <n v="5"/>
    <n v="0.23764945201878801"/>
    <n v="0.24"/>
    <n v="512.52750648549204"/>
    <n v="512.53"/>
    <s v="Profit"/>
    <s v="Aug-2024"/>
    <n v="0.21301458307335855"/>
  </r>
  <r>
    <x v="540"/>
    <x v="165"/>
    <d v="2025-04-27T00:00:00"/>
    <s v="Same Day"/>
    <x v="520"/>
    <x v="538"/>
    <x v="1"/>
    <x v="0"/>
    <x v="1"/>
    <x v="1"/>
    <s v="Centralized national matrix"/>
    <n v="2405.9621095625798"/>
    <n v="5.04179184993541"/>
    <n v="5"/>
    <n v="0.23763741441401301"/>
    <n v="0.24"/>
    <n v="512.60415586870795"/>
    <n v="512.6"/>
    <s v="Profit"/>
    <s v="Apr-2024"/>
    <n v="0.21305578912957313"/>
  </r>
  <r>
    <x v="541"/>
    <x v="315"/>
    <d v="2025-04-18T00:00:00"/>
    <s v="Second Class"/>
    <x v="521"/>
    <x v="539"/>
    <x v="2"/>
    <x v="0"/>
    <x v="0"/>
    <x v="12"/>
    <s v="Monitored neutral website"/>
    <n v="2405.8565260555902"/>
    <n v="5.0412251521638796"/>
    <n v="5"/>
    <n v="0.23762537680923801"/>
    <n v="0.24"/>
    <n v="512.68080525192499"/>
    <n v="512.67999999999995"/>
    <s v="Profit"/>
    <s v="Oct-2023"/>
    <n v="0.21309699880252914"/>
  </r>
  <r>
    <x v="542"/>
    <x v="371"/>
    <d v="2025-04-10T00:00:00"/>
    <s v="Standard Class"/>
    <x v="522"/>
    <x v="540"/>
    <x v="1"/>
    <x v="1"/>
    <x v="0"/>
    <x v="11"/>
    <s v="Organic systematic project"/>
    <n v="2405.7509425486001"/>
    <n v="5.0406584543923501"/>
    <n v="5"/>
    <n v="0.23761333920446401"/>
    <n v="0.24"/>
    <n v="512.75745463514102"/>
    <n v="512.76"/>
    <s v="Profit"/>
    <s v="Mar-2024"/>
    <n v="0.2131382120927019"/>
  </r>
  <r>
    <x v="543"/>
    <x v="372"/>
    <d v="2025-04-26T00:00:00"/>
    <s v="First Class"/>
    <x v="523"/>
    <x v="541"/>
    <x v="1"/>
    <x v="1"/>
    <x v="2"/>
    <x v="4"/>
    <s v="Team-oriented 5thgeneration moderator"/>
    <n v="2405.6453590415999"/>
    <n v="5.0400917566208197"/>
    <n v="5"/>
    <n v="0.23760130159968901"/>
    <n v="0.24"/>
    <n v="512.83410401835795"/>
    <n v="512.83000000000004"/>
    <s v="Profit"/>
    <s v="Jun-2023"/>
    <n v="0.21317942900056935"/>
  </r>
  <r>
    <x v="544"/>
    <x v="373"/>
    <d v="2025-04-13T00:00:00"/>
    <s v="First Class"/>
    <x v="524"/>
    <x v="542"/>
    <x v="2"/>
    <x v="3"/>
    <x v="0"/>
    <x v="9"/>
    <s v="Ameliorated maximized open system"/>
    <n v="2405.5397755346098"/>
    <n v="5.0395250588492901"/>
    <n v="5"/>
    <n v="0.23758926399491401"/>
    <n v="0.24"/>
    <n v="512.91075340157397"/>
    <n v="512.91"/>
    <s v="Profit"/>
    <s v="Oct-2024"/>
    <n v="0.21322064952660535"/>
  </r>
  <r>
    <x v="545"/>
    <x v="38"/>
    <d v="2025-04-12T00:00:00"/>
    <s v="Second Class"/>
    <x v="525"/>
    <x v="543"/>
    <x v="0"/>
    <x v="3"/>
    <x v="0"/>
    <x v="9"/>
    <s v="Synchronized eco-centric website"/>
    <n v="2405.4341920276202"/>
    <n v="5.0389583610777704"/>
    <n v="5"/>
    <n v="0.23757722639013901"/>
    <n v="0.24"/>
    <n v="512.98740278479102"/>
    <n v="512.99"/>
    <s v="Profit"/>
    <s v="May-2024"/>
    <n v="0.21326187367128799"/>
  </r>
  <r>
    <x v="546"/>
    <x v="262"/>
    <d v="2025-04-27T00:00:00"/>
    <s v="Second Class"/>
    <x v="526"/>
    <x v="544"/>
    <x v="0"/>
    <x v="1"/>
    <x v="1"/>
    <x v="2"/>
    <s v="Face-to-face client-driven software"/>
    <n v="2405.32860852063"/>
    <n v="5.03839166330624"/>
    <n v="5"/>
    <n v="0.23756518878536401"/>
    <n v="0.24"/>
    <n v="513.06405216800704"/>
    <n v="513.05999999999995"/>
    <s v="Profit"/>
    <s v="Mar-2024"/>
    <n v="0.21330310143509298"/>
  </r>
  <r>
    <x v="547"/>
    <x v="61"/>
    <d v="2025-04-15T00:00:00"/>
    <s v="First Class"/>
    <x v="458"/>
    <x v="545"/>
    <x v="0"/>
    <x v="0"/>
    <x v="2"/>
    <x v="4"/>
    <s v="Virtual bifurcated success"/>
    <n v="2405.2230250136399"/>
    <n v="5.0378249655347096"/>
    <n v="5"/>
    <n v="0.23755315118058901"/>
    <n v="0.24"/>
    <n v="513.14070155122397"/>
    <n v="513.14"/>
    <s v="Profit"/>
    <s v="Feb-2025"/>
    <n v="0.21334433281849777"/>
  </r>
  <r>
    <x v="548"/>
    <x v="374"/>
    <d v="2025-05-08T00:00:00"/>
    <s v="Standard Class"/>
    <x v="527"/>
    <x v="546"/>
    <x v="1"/>
    <x v="0"/>
    <x v="0"/>
    <x v="9"/>
    <s v="Multi-tiered fresh-thinking success"/>
    <n v="2405.1174415066498"/>
    <n v="5.0372582677631801"/>
    <n v="5"/>
    <n v="0.237541113575815"/>
    <n v="0.24"/>
    <n v="513.21735093443999"/>
    <n v="513.22"/>
    <s v="Profit"/>
    <s v="Jun-2024"/>
    <n v="0.21338556782197823"/>
  </r>
  <r>
    <x v="549"/>
    <x v="173"/>
    <d v="2025-04-28T00:00:00"/>
    <s v="Same Day"/>
    <x v="528"/>
    <x v="547"/>
    <x v="0"/>
    <x v="2"/>
    <x v="2"/>
    <x v="4"/>
    <s v="Up-sized background monitoring"/>
    <n v="2405.0118579996602"/>
    <n v="5.0366915699916497"/>
    <n v="5"/>
    <n v="0.23752907597104"/>
    <n v="0.24"/>
    <n v="513.29400031765704"/>
    <n v="513.29"/>
    <s v="Profit"/>
    <s v="Jun-2023"/>
    <n v="0.21342680644601195"/>
  </r>
  <r>
    <x v="550"/>
    <x v="375"/>
    <d v="2025-04-21T00:00:00"/>
    <s v="First Class"/>
    <x v="529"/>
    <x v="548"/>
    <x v="0"/>
    <x v="0"/>
    <x v="0"/>
    <x v="11"/>
    <s v="Multi-lateral national knowledge user"/>
    <n v="2404.90627449267"/>
    <n v="5.0361248722201202"/>
    <n v="5"/>
    <n v="0.237517038366265"/>
    <n v="0.24"/>
    <n v="513.37064970087295"/>
    <n v="513.37"/>
    <s v="Profit"/>
    <s v="Jun-2023"/>
    <n v="0.21346804869107494"/>
  </r>
  <r>
    <x v="551"/>
    <x v="376"/>
    <d v="2025-04-10T00:00:00"/>
    <s v="Standard Class"/>
    <x v="404"/>
    <x v="549"/>
    <x v="1"/>
    <x v="1"/>
    <x v="0"/>
    <x v="0"/>
    <s v="Customizable leading-edge intranet"/>
    <n v="2404.8006909856799"/>
    <n v="5.0355581744486004"/>
    <n v="5"/>
    <n v="0.23750500076149"/>
    <n v="0.24"/>
    <n v="513.44729908408999"/>
    <n v="513.45000000000005"/>
    <s v="Profit"/>
    <s v="Oct-2024"/>
    <n v="0.21350929455764509"/>
  </r>
  <r>
    <x v="552"/>
    <x v="261"/>
    <d v="2025-05-03T00:00:00"/>
    <s v="Same Day"/>
    <x v="530"/>
    <x v="550"/>
    <x v="1"/>
    <x v="1"/>
    <x v="1"/>
    <x v="8"/>
    <s v="Persistent global Graphical User Interface"/>
    <n v="2404.6951074786798"/>
    <n v="5.03499147667707"/>
    <n v="5"/>
    <n v="0.237492963156715"/>
    <n v="0.24"/>
    <n v="513.52394846730601"/>
    <n v="513.52"/>
    <s v="Profit"/>
    <s v="May-2024"/>
    <n v="0.21355054404619941"/>
  </r>
  <r>
    <x v="553"/>
    <x v="334"/>
    <d v="2025-04-19T00:00:00"/>
    <s v="Standard Class"/>
    <x v="531"/>
    <x v="551"/>
    <x v="2"/>
    <x v="0"/>
    <x v="0"/>
    <x v="9"/>
    <s v="Synchronized context-sensitive paradigm"/>
    <n v="2404.5895239716901"/>
    <n v="5.0344247789055396"/>
    <n v="5"/>
    <n v="0.23748092555194"/>
    <n v="0.24"/>
    <n v="513.60059785052295"/>
    <n v="513.6"/>
    <s v="Profit"/>
    <s v="Jul-2024"/>
    <n v="0.21359179715721396"/>
  </r>
  <r>
    <x v="554"/>
    <x v="7"/>
    <d v="2025-05-05T00:00:00"/>
    <s v="First Class"/>
    <x v="532"/>
    <x v="552"/>
    <x v="1"/>
    <x v="1"/>
    <x v="1"/>
    <x v="1"/>
    <s v="Open-source dedicated throughput"/>
    <n v="2404.4839404647"/>
    <n v="5.0338580811340101"/>
    <n v="5"/>
    <n v="0.237468887947166"/>
    <n v="0.24"/>
    <n v="513.67724723373897"/>
    <n v="513.67999999999995"/>
    <s v="Loss"/>
    <s v="Aug-2023"/>
    <n v="0.21363305389116621"/>
  </r>
  <r>
    <x v="555"/>
    <x v="377"/>
    <d v="2025-04-19T00:00:00"/>
    <s v="Second Class"/>
    <x v="533"/>
    <x v="553"/>
    <x v="0"/>
    <x v="2"/>
    <x v="0"/>
    <x v="11"/>
    <s v="Total full-range forecast"/>
    <n v="2404.3783569577099"/>
    <n v="5.0332913833624797"/>
    <n v="5"/>
    <n v="0.237456850342391"/>
    <n v="0.24"/>
    <n v="513.75389661695601"/>
    <n v="513.75"/>
    <s v="Profit"/>
    <s v="Oct-2024"/>
    <n v="0.2136743142485342"/>
  </r>
  <r>
    <x v="556"/>
    <x v="378"/>
    <d v="2025-04-27T00:00:00"/>
    <s v="Standard Class"/>
    <x v="534"/>
    <x v="554"/>
    <x v="0"/>
    <x v="3"/>
    <x v="0"/>
    <x v="13"/>
    <s v="Reduced static help-desk"/>
    <n v="2404.2727734507198"/>
    <n v="5.0327246855909502"/>
    <n v="5"/>
    <n v="0.237444812737616"/>
    <n v="0.24"/>
    <n v="513.83054600017203"/>
    <n v="513.83000000000004"/>
    <s v="Profit"/>
    <s v="Nov-2023"/>
    <n v="0.2137155782297944"/>
  </r>
  <r>
    <x v="557"/>
    <x v="128"/>
    <d v="2025-05-02T00:00:00"/>
    <s v="Standard Class"/>
    <x v="535"/>
    <x v="555"/>
    <x v="2"/>
    <x v="3"/>
    <x v="1"/>
    <x v="7"/>
    <s v="Progressive empowering portal"/>
    <n v="2404.1671899437301"/>
    <n v="5.0321579878194296"/>
    <n v="5"/>
    <n v="0.237432775132841"/>
    <n v="0.24"/>
    <n v="513.90719538338794"/>
    <n v="513.91"/>
    <s v="Profit"/>
    <s v="Mar-2025"/>
    <n v="0.21375684583542462"/>
  </r>
  <r>
    <x v="558"/>
    <x v="32"/>
    <d v="2025-05-08T00:00:00"/>
    <s v="Standard Class"/>
    <x v="536"/>
    <x v="556"/>
    <x v="1"/>
    <x v="0"/>
    <x v="0"/>
    <x v="11"/>
    <s v="Business-focused system-worthy help-desk"/>
    <n v="2404.06160643674"/>
    <n v="5.0315912900479001"/>
    <n v="5"/>
    <n v="0.237420737528066"/>
    <n v="0.24"/>
    <n v="513.98384476660499"/>
    <n v="513.98"/>
    <s v="Profit"/>
    <s v="May-2024"/>
    <n v="0.21379811706590302"/>
  </r>
  <r>
    <x v="559"/>
    <x v="346"/>
    <d v="2025-04-30T00:00:00"/>
    <s v="Standard Class"/>
    <x v="537"/>
    <x v="557"/>
    <x v="0"/>
    <x v="0"/>
    <x v="1"/>
    <x v="1"/>
    <s v="Upgradable even-keeled artificial intelligence"/>
    <n v="2403.9560229297499"/>
    <n v="5.0310245922763697"/>
    <n v="5"/>
    <n v="0.237408699923291"/>
    <n v="0.24"/>
    <n v="514.06049414982101"/>
    <n v="514.05999999999995"/>
    <s v="Profit"/>
    <s v="Sep-2024"/>
    <n v="0.21383939192170623"/>
  </r>
  <r>
    <x v="560"/>
    <x v="379"/>
    <d v="2025-05-07T00:00:00"/>
    <s v="Same Day"/>
    <x v="538"/>
    <x v="558"/>
    <x v="0"/>
    <x v="0"/>
    <x v="0"/>
    <x v="13"/>
    <s v="Object-based fresh-thinking installation"/>
    <n v="2403.8504394227598"/>
    <n v="5.0304578945048402"/>
    <n v="5"/>
    <n v="0.237396662318517"/>
    <n v="0.24"/>
    <n v="514.13714353303806"/>
    <n v="514.14"/>
    <s v="Profit"/>
    <s v="Jan-2025"/>
    <n v="0.21388067040331285"/>
  </r>
  <r>
    <x v="561"/>
    <x v="380"/>
    <d v="2025-04-11T00:00:00"/>
    <s v="Second Class"/>
    <x v="539"/>
    <x v="559"/>
    <x v="0"/>
    <x v="0"/>
    <x v="1"/>
    <x v="7"/>
    <s v="Open-architected mobile model"/>
    <n v="2403.7448559157601"/>
    <n v="5.0298911967333098"/>
    <n v="5"/>
    <n v="0.237384624713742"/>
    <n v="0.24"/>
    <n v="514.21379291625396"/>
    <n v="514.21"/>
    <s v="Profit"/>
    <s v="Jan-2024"/>
    <n v="0.21392195251120061"/>
  </r>
  <r>
    <x v="562"/>
    <x v="381"/>
    <d v="2025-04-20T00:00:00"/>
    <s v="Standard Class"/>
    <x v="540"/>
    <x v="560"/>
    <x v="1"/>
    <x v="2"/>
    <x v="0"/>
    <x v="12"/>
    <s v="Programmable executive service-desk"/>
    <n v="2403.63927240877"/>
    <n v="5.0293244989617802"/>
    <n v="5"/>
    <n v="0.237372587108967"/>
    <n v="0.24"/>
    <n v="514.29044229947101"/>
    <n v="514.29"/>
    <s v="Profit"/>
    <s v="Oct-2023"/>
    <n v="0.21396323824584659"/>
  </r>
  <r>
    <x v="563"/>
    <x v="382"/>
    <d v="2025-05-04T00:00:00"/>
    <s v="Second Class"/>
    <x v="541"/>
    <x v="561"/>
    <x v="1"/>
    <x v="3"/>
    <x v="2"/>
    <x v="10"/>
    <s v="Multi-channeled holistic knowledgebase"/>
    <n v="2403.5336889017799"/>
    <n v="5.0287578011902596"/>
    <n v="5"/>
    <n v="0.237360549504192"/>
    <n v="0.24"/>
    <n v="514.36709168268703"/>
    <n v="514.37"/>
    <s v="Profit"/>
    <s v="Oct-2024"/>
    <n v="0.21400452760772873"/>
  </r>
  <r>
    <x v="564"/>
    <x v="81"/>
    <d v="2025-04-30T00:00:00"/>
    <s v="Same Day"/>
    <x v="542"/>
    <x v="562"/>
    <x v="1"/>
    <x v="0"/>
    <x v="1"/>
    <x v="8"/>
    <s v="Assimilated optimizing benchmark"/>
    <n v="2403.4281053947898"/>
    <n v="5.0281911034187301"/>
    <n v="5"/>
    <n v="0.237348511899417"/>
    <n v="0.24"/>
    <n v="514.44374106590396"/>
    <n v="514.44000000000005"/>
    <s v="Profit"/>
    <s v="Jul-2024"/>
    <n v="0.21404582059732585"/>
  </r>
  <r>
    <x v="565"/>
    <x v="290"/>
    <d v="2025-04-29T00:00:00"/>
    <s v="Standard Class"/>
    <x v="543"/>
    <x v="563"/>
    <x v="1"/>
    <x v="2"/>
    <x v="1"/>
    <x v="7"/>
    <s v="Automated discrete open architecture"/>
    <n v="2403.3225218878001"/>
    <n v="5.0276244056471997"/>
    <n v="5"/>
    <n v="0.237336474294642"/>
    <n v="0.24"/>
    <n v="514.52039044911999"/>
    <n v="514.52"/>
    <s v="Profit"/>
    <s v="Aug-2024"/>
    <n v="0.21408711721511531"/>
  </r>
  <r>
    <x v="566"/>
    <x v="277"/>
    <d v="2025-04-17T00:00:00"/>
    <s v="Standard Class"/>
    <x v="544"/>
    <x v="564"/>
    <x v="1"/>
    <x v="3"/>
    <x v="1"/>
    <x v="2"/>
    <s v="Fundamental reciprocal secured line"/>
    <n v="2403.21693838081"/>
    <n v="5.0270577078756702"/>
    <n v="5"/>
    <n v="0.237324436689868"/>
    <n v="0.24"/>
    <n v="514.59703983233703"/>
    <n v="514.6"/>
    <s v="Profit"/>
    <s v="Jun-2024"/>
    <n v="0.21412841746157615"/>
  </r>
  <r>
    <x v="567"/>
    <x v="2"/>
    <d v="2025-05-08T00:00:00"/>
    <s v="First Class"/>
    <x v="545"/>
    <x v="565"/>
    <x v="2"/>
    <x v="2"/>
    <x v="0"/>
    <x v="12"/>
    <s v="Fundamental zero tolerance productivity"/>
    <n v="2403.1113548738199"/>
    <n v="5.0264910101041398"/>
    <n v="5"/>
    <n v="0.237312399085093"/>
    <n v="0.24"/>
    <n v="514.67368921555305"/>
    <n v="514.66999999999996"/>
    <s v="Profit"/>
    <s v="Apr-2024"/>
    <n v="0.21416972133718581"/>
  </r>
  <r>
    <x v="568"/>
    <x v="184"/>
    <d v="2025-04-20T00:00:00"/>
    <s v="Second Class"/>
    <x v="546"/>
    <x v="566"/>
    <x v="0"/>
    <x v="1"/>
    <x v="1"/>
    <x v="8"/>
    <s v="Compatible dynamic methodology"/>
    <n v="2403.0057713668298"/>
    <n v="5.0259243123326103"/>
    <n v="5"/>
    <n v="0.237300361480318"/>
    <n v="0.24"/>
    <n v="514.75033859876999"/>
    <n v="514.75"/>
    <s v="Profit"/>
    <s v="Aug-2023"/>
    <n v="0.21421102884242346"/>
  </r>
  <r>
    <x v="569"/>
    <x v="45"/>
    <d v="2025-04-10T00:00:00"/>
    <s v="Same Day"/>
    <x v="547"/>
    <x v="567"/>
    <x v="1"/>
    <x v="0"/>
    <x v="0"/>
    <x v="12"/>
    <s v="Networked explicit productivity"/>
    <n v="2402.9001878598401"/>
    <n v="5.0253576145610896"/>
    <n v="5"/>
    <n v="0.23728832387554299"/>
    <n v="0.24"/>
    <n v="514.82698798198601"/>
    <n v="514.83000000000004"/>
    <s v="Profit"/>
    <s v="Apr-2024"/>
    <n v="0.21425233997776674"/>
  </r>
  <r>
    <x v="570"/>
    <x v="52"/>
    <d v="2025-04-21T00:00:00"/>
    <s v="Standard Class"/>
    <x v="548"/>
    <x v="568"/>
    <x v="2"/>
    <x v="2"/>
    <x v="2"/>
    <x v="6"/>
    <s v="Ergonomic 24/7 intranet"/>
    <n v="2402.79460435284"/>
    <n v="5.0247909167895601"/>
    <n v="5"/>
    <n v="0.23727628627076799"/>
    <n v="0.24"/>
    <n v="514.90363736520305"/>
    <n v="514.9"/>
    <s v="Profit"/>
    <s v="Jul-2023"/>
    <n v="0.21429365474369597"/>
  </r>
  <r>
    <x v="571"/>
    <x v="213"/>
    <d v="2025-04-24T00:00:00"/>
    <s v="Standard Class"/>
    <x v="549"/>
    <x v="569"/>
    <x v="2"/>
    <x v="3"/>
    <x v="0"/>
    <x v="11"/>
    <s v="Automated multi-tasking definition"/>
    <n v="2402.6890208458499"/>
    <n v="5.0242242190180297"/>
    <n v="5"/>
    <n v="0.23726424866599299"/>
    <n v="0.24"/>
    <n v="514.98028674841896"/>
    <n v="514.98"/>
    <s v="Loss"/>
    <s v="Nov-2023"/>
    <n v="0.21433497314068709"/>
  </r>
  <r>
    <x v="572"/>
    <x v="349"/>
    <d v="2025-05-02T00:00:00"/>
    <s v="Standard Class"/>
    <x v="550"/>
    <x v="570"/>
    <x v="0"/>
    <x v="3"/>
    <x v="2"/>
    <x v="10"/>
    <s v="Organic fresh-thinking collaboration"/>
    <n v="2402.5834373388602"/>
    <n v="5.0236575212465002"/>
    <n v="5"/>
    <n v="0.23725221106121899"/>
    <n v="0.24"/>
    <n v="515.05693613163601"/>
    <n v="515.05999999999995"/>
    <s v="Profit"/>
    <s v="Jan-2025"/>
    <n v="0.21437629516922055"/>
  </r>
  <r>
    <x v="573"/>
    <x v="255"/>
    <d v="2025-05-04T00:00:00"/>
    <s v="Standard Class"/>
    <x v="551"/>
    <x v="571"/>
    <x v="1"/>
    <x v="1"/>
    <x v="0"/>
    <x v="11"/>
    <s v="Reduced local extranet"/>
    <n v="2402.4778538318701"/>
    <n v="5.0230908234749698"/>
    <n v="5"/>
    <n v="0.23724017345644399"/>
    <n v="0.24"/>
    <n v="515.13358551485203"/>
    <n v="515.13"/>
    <s v="Profit"/>
    <s v="Jun-2024"/>
    <n v="0.21441762082977436"/>
  </r>
  <r>
    <x v="574"/>
    <x v="296"/>
    <d v="2025-04-16T00:00:00"/>
    <s v="Same Day"/>
    <x v="148"/>
    <x v="572"/>
    <x v="1"/>
    <x v="2"/>
    <x v="1"/>
    <x v="8"/>
    <s v="Synchronized web-enabled productivity"/>
    <n v="2402.37227032488"/>
    <n v="5.0225241257034403"/>
    <n v="5"/>
    <n v="0.23722813585166899"/>
    <n v="0.24"/>
    <n v="515.21023489806896"/>
    <n v="515.21"/>
    <s v="Profit"/>
    <s v="Sep-2024"/>
    <n v="0.2144589501228282"/>
  </r>
  <r>
    <x v="575"/>
    <x v="383"/>
    <d v="2025-04-21T00:00:00"/>
    <s v="First Class"/>
    <x v="276"/>
    <x v="573"/>
    <x v="0"/>
    <x v="1"/>
    <x v="1"/>
    <x v="1"/>
    <s v="Reduced object-oriented core"/>
    <n v="2402.2666868178899"/>
    <n v="5.0219574279319197"/>
    <n v="5"/>
    <n v="0.23721609824689399"/>
    <n v="0.24"/>
    <n v="515.28688428128498"/>
    <n v="515.29"/>
    <s v="Profit"/>
    <s v="Aug-2024"/>
    <n v="0.21450028304886021"/>
  </r>
  <r>
    <x v="576"/>
    <x v="384"/>
    <d v="2025-05-04T00:00:00"/>
    <s v="Standard Class"/>
    <x v="552"/>
    <x v="574"/>
    <x v="0"/>
    <x v="1"/>
    <x v="2"/>
    <x v="6"/>
    <s v="Multi-tiered uniform utilization"/>
    <n v="2402.1611033109002"/>
    <n v="5.0213907301603902"/>
    <n v="5"/>
    <n v="0.23720406064211899"/>
    <n v="0.24"/>
    <n v="515.36353366450203"/>
    <n v="515.36"/>
    <s v="Profit"/>
    <s v="Mar-2025"/>
    <n v="0.21454161960835022"/>
  </r>
  <r>
    <x v="577"/>
    <x v="10"/>
    <d v="2025-04-13T00:00:00"/>
    <s v="Standard Class"/>
    <x v="553"/>
    <x v="575"/>
    <x v="0"/>
    <x v="0"/>
    <x v="2"/>
    <x v="5"/>
    <s v="Sharable clear-thinking firmware"/>
    <n v="2402.0555198039101"/>
    <n v="5.0208240323888598"/>
    <n v="5"/>
    <n v="0.23719202303734399"/>
    <n v="0.24"/>
    <n v="515.44018304771805"/>
    <n v="515.44000000000005"/>
    <s v="Profit"/>
    <s v="Jun-2024"/>
    <n v="0.21458295980177661"/>
  </r>
  <r>
    <x v="578"/>
    <x v="41"/>
    <d v="2025-04-25T00:00:00"/>
    <s v="Same Day"/>
    <x v="554"/>
    <x v="576"/>
    <x v="0"/>
    <x v="3"/>
    <x v="2"/>
    <x v="10"/>
    <s v="Adaptive didactic service-desk"/>
    <n v="2401.94993629691"/>
    <n v="5.0202573346173303"/>
    <n v="5"/>
    <n v="0.23717998543256999"/>
    <n v="0.24"/>
    <n v="515.51683243093498"/>
    <n v="515.52"/>
    <s v="Profit"/>
    <s v="Oct-2024"/>
    <n v="0.21462430362962023"/>
  </r>
  <r>
    <x v="579"/>
    <x v="385"/>
    <d v="2025-05-05T00:00:00"/>
    <s v="Same Day"/>
    <x v="555"/>
    <x v="577"/>
    <x v="2"/>
    <x v="1"/>
    <x v="2"/>
    <x v="10"/>
    <s v="Networked didactic orchestration"/>
    <n v="2401.8443527899199"/>
    <n v="5.0196906368457999"/>
    <n v="5"/>
    <n v="0.23716794782779499"/>
    <n v="0.24"/>
    <n v="515.593481814151"/>
    <n v="515.59"/>
    <s v="Profit"/>
    <s v="Jul-2023"/>
    <n v="0.21466565109235786"/>
  </r>
  <r>
    <x v="580"/>
    <x v="386"/>
    <d v="2025-04-16T00:00:00"/>
    <s v="First Class"/>
    <x v="556"/>
    <x v="578"/>
    <x v="1"/>
    <x v="3"/>
    <x v="2"/>
    <x v="10"/>
    <s v="Expanded high-level frame"/>
    <n v="2401.7387692829302"/>
    <n v="5.0191239390742703"/>
    <n v="5"/>
    <n v="0.23715591022301999"/>
    <n v="0.24"/>
    <n v="515.67013119736805"/>
    <n v="515.66999999999996"/>
    <s v="Profit"/>
    <s v="Jan-2024"/>
    <n v="0.21470700219047051"/>
  </r>
  <r>
    <x v="581"/>
    <x v="387"/>
    <d v="2025-04-25T00:00:00"/>
    <s v="Standard Class"/>
    <x v="557"/>
    <x v="579"/>
    <x v="2"/>
    <x v="2"/>
    <x v="2"/>
    <x v="5"/>
    <s v="Visionary homogeneous forecast"/>
    <n v="2401.6331857759401"/>
    <n v="5.0185572413027497"/>
    <n v="5"/>
    <n v="0.23714387261824499"/>
    <n v="0.24"/>
    <n v="515.74678058058396"/>
    <n v="515.75"/>
    <s v="Profit"/>
    <s v="Sep-2024"/>
    <n v="0.21474835692443686"/>
  </r>
  <r>
    <x v="582"/>
    <x v="242"/>
    <d v="2025-05-01T00:00:00"/>
    <s v="Same Day"/>
    <x v="558"/>
    <x v="580"/>
    <x v="2"/>
    <x v="3"/>
    <x v="2"/>
    <x v="3"/>
    <s v="Sharable explicit model"/>
    <n v="2401.52760226895"/>
    <n v="5.0179905435312202"/>
    <n v="5"/>
    <n v="0.23713183501346999"/>
    <n v="0.24"/>
    <n v="515.823429963801"/>
    <n v="515.82000000000005"/>
    <s v="Profit"/>
    <s v="Mar-2025"/>
    <n v="0.21478971529473734"/>
  </r>
  <r>
    <x v="583"/>
    <x v="388"/>
    <d v="2025-04-16T00:00:00"/>
    <s v="First Class"/>
    <x v="559"/>
    <x v="581"/>
    <x v="0"/>
    <x v="1"/>
    <x v="1"/>
    <x v="8"/>
    <s v="Digitized logistical paradigm"/>
    <n v="2401.4220187619599"/>
    <n v="5.0174238457596898"/>
    <n v="5"/>
    <n v="0.23711979740869499"/>
    <n v="0.24"/>
    <n v="515.90007934701703"/>
    <n v="515.9"/>
    <s v="Profit"/>
    <s v="Sep-2023"/>
    <n v="0.21483107730185072"/>
  </r>
  <r>
    <x v="584"/>
    <x v="389"/>
    <d v="2025-04-11T00:00:00"/>
    <s v="First Class"/>
    <x v="560"/>
    <x v="582"/>
    <x v="0"/>
    <x v="3"/>
    <x v="2"/>
    <x v="5"/>
    <s v="Quality-focused intangible policy"/>
    <n v="2401.3164352549702"/>
    <n v="5.0168571479881603"/>
    <n v="5"/>
    <n v="0.23710775980392099"/>
    <n v="0.24"/>
    <n v="515.97672873023396"/>
    <n v="515.98"/>
    <s v="Profit"/>
    <s v="May-2023"/>
    <n v="0.21487244294625746"/>
  </r>
  <r>
    <x v="585"/>
    <x v="390"/>
    <d v="2025-04-30T00:00:00"/>
    <s v="First Class"/>
    <x v="561"/>
    <x v="583"/>
    <x v="1"/>
    <x v="0"/>
    <x v="2"/>
    <x v="10"/>
    <s v="Versatile static concept"/>
    <n v="2401.2108517479801"/>
    <n v="5.0162904502166299"/>
    <n v="5"/>
    <n v="0.23709572219914599"/>
    <n v="0.24"/>
    <n v="516.05337811344998"/>
    <n v="516.04999999999995"/>
    <s v="Profit"/>
    <s v="Aug-2024"/>
    <n v="0.21491381222843672"/>
  </r>
  <r>
    <x v="586"/>
    <x v="391"/>
    <d v="2025-04-26T00:00:00"/>
    <s v="Second Class"/>
    <x v="121"/>
    <x v="584"/>
    <x v="0"/>
    <x v="2"/>
    <x v="0"/>
    <x v="13"/>
    <s v="Advanced next generation hardware"/>
    <n v="2401.10526824099"/>
    <n v="5.0157237524451004"/>
    <n v="5"/>
    <n v="0.23708368459437101"/>
    <n v="0.24"/>
    <n v="516.130027496666"/>
    <n v="516.13"/>
    <s v="Profit"/>
    <s v="Dec-2024"/>
    <n v="0.21495518514886869"/>
  </r>
  <r>
    <x v="587"/>
    <x v="392"/>
    <d v="2025-04-15T00:00:00"/>
    <s v="First Class"/>
    <x v="562"/>
    <x v="585"/>
    <x v="2"/>
    <x v="2"/>
    <x v="0"/>
    <x v="9"/>
    <s v="Open-architected tertiary throughput"/>
    <n v="2400.9996847339899"/>
    <n v="5.0151570546735798"/>
    <n v="5"/>
    <n v="0.23707164698959601"/>
    <n v="0.24"/>
    <n v="516.20667687988305"/>
    <n v="516.21"/>
    <s v="Profit"/>
    <s v="Jul-2024"/>
    <n v="0.21499656170803466"/>
  </r>
  <r>
    <x v="588"/>
    <x v="94"/>
    <d v="2025-04-13T00:00:00"/>
    <s v="Second Class"/>
    <x v="133"/>
    <x v="586"/>
    <x v="0"/>
    <x v="1"/>
    <x v="0"/>
    <x v="9"/>
    <s v="Phased tertiary productivity"/>
    <n v="2400.8941012270002"/>
    <n v="5.0145903569020502"/>
    <n v="5"/>
    <n v="0.23705960938482101"/>
    <n v="0.24"/>
    <n v="516.28332626309896"/>
    <n v="516.28"/>
    <s v="Profit"/>
    <s v="Dec-2024"/>
    <n v="0.21503794190641201"/>
  </r>
  <r>
    <x v="589"/>
    <x v="369"/>
    <d v="2025-04-23T00:00:00"/>
    <s v="Second Class"/>
    <x v="563"/>
    <x v="587"/>
    <x v="2"/>
    <x v="0"/>
    <x v="1"/>
    <x v="7"/>
    <s v="Stand-alone radical neural-net"/>
    <n v="2400.7885177200101"/>
    <n v="5.0140236591305198"/>
    <n v="5"/>
    <n v="0.23704757178004601"/>
    <n v="0.24"/>
    <n v="516.359975646316"/>
    <n v="516.36"/>
    <s v="Profit"/>
    <s v="Jan-2025"/>
    <n v="0.21507932574448277"/>
  </r>
  <r>
    <x v="590"/>
    <x v="393"/>
    <d v="2025-04-21T00:00:00"/>
    <s v="Same Day"/>
    <x v="564"/>
    <x v="588"/>
    <x v="2"/>
    <x v="1"/>
    <x v="2"/>
    <x v="6"/>
    <s v="Advanced solution-oriented focus group"/>
    <n v="2400.68293421302"/>
    <n v="5.0134569613589903"/>
    <n v="5"/>
    <n v="0.23703553417527201"/>
    <n v="0.24"/>
    <n v="516.43662502953202"/>
    <n v="516.44000000000005"/>
    <s v="Profit"/>
    <s v="Oct-2023"/>
    <n v="0.21512071322272625"/>
  </r>
  <r>
    <x v="591"/>
    <x v="129"/>
    <d v="2025-05-06T00:00:00"/>
    <s v="Second Class"/>
    <x v="565"/>
    <x v="589"/>
    <x v="0"/>
    <x v="0"/>
    <x v="2"/>
    <x v="3"/>
    <s v="Front-line intangible neural-net"/>
    <n v="2400.5773507060298"/>
    <n v="5.0128902635874599"/>
    <n v="5"/>
    <n v="0.23702349657049701"/>
    <n v="0.24"/>
    <n v="516.51327441274896"/>
    <n v="516.51"/>
    <s v="Profit"/>
    <s v="Dec-2023"/>
    <n v="0.21516210434162353"/>
  </r>
  <r>
    <x v="592"/>
    <x v="394"/>
    <d v="2025-05-02T00:00:00"/>
    <s v="Second Class"/>
    <x v="566"/>
    <x v="590"/>
    <x v="0"/>
    <x v="2"/>
    <x v="2"/>
    <x v="3"/>
    <s v="Intuitive intermediate software"/>
    <n v="2400.4717671990402"/>
    <n v="5.0123235658159304"/>
    <n v="5"/>
    <n v="0.23701145896572201"/>
    <n v="0.24"/>
    <n v="516.58992379596498"/>
    <n v="516.59"/>
    <s v="Profit"/>
    <s v="Jan-2024"/>
    <n v="0.21520349910165423"/>
  </r>
  <r>
    <x v="593"/>
    <x v="85"/>
    <d v="2025-04-17T00:00:00"/>
    <s v="First Class"/>
    <x v="567"/>
    <x v="591"/>
    <x v="1"/>
    <x v="3"/>
    <x v="1"/>
    <x v="1"/>
    <s v="Decentralized reciprocal portal"/>
    <n v="2400.3661836920501"/>
    <n v="5.0117568680444098"/>
    <n v="5"/>
    <n v="0.23699942136094701"/>
    <n v="0.24"/>
    <n v="516.66657317918202"/>
    <n v="516.66999999999996"/>
    <s v="Profit"/>
    <s v="Jul-2023"/>
    <n v="0.21524489750329973"/>
  </r>
  <r>
    <x v="594"/>
    <x v="388"/>
    <d v="2025-04-13T00:00:00"/>
    <s v="First Class"/>
    <x v="568"/>
    <x v="592"/>
    <x v="2"/>
    <x v="3"/>
    <x v="0"/>
    <x v="13"/>
    <s v="Open-architected encompassing alliance"/>
    <n v="2400.26060018506"/>
    <n v="5.0111901702728803"/>
    <n v="5"/>
    <n v="0.23698738375617201"/>
    <n v="0.24"/>
    <n v="516.74322256239805"/>
    <n v="516.74"/>
    <s v="Profit"/>
    <s v="Sep-2023"/>
    <n v="0.21528629954703968"/>
  </r>
  <r>
    <x v="595"/>
    <x v="214"/>
    <d v="2025-04-13T00:00:00"/>
    <s v="Standard Class"/>
    <x v="569"/>
    <x v="593"/>
    <x v="0"/>
    <x v="1"/>
    <x v="2"/>
    <x v="10"/>
    <s v="Quality-focused impactful algorithm"/>
    <n v="2400.1550166780698"/>
    <n v="5.0106234725013499"/>
    <n v="5"/>
    <n v="0.23697534615139701"/>
    <n v="0.24"/>
    <n v="516.81987194561498"/>
    <n v="516.82000000000005"/>
    <s v="Profit"/>
    <s v="Jul-2023"/>
    <n v="0.21532770523335554"/>
  </r>
  <r>
    <x v="596"/>
    <x v="311"/>
    <d v="2025-05-08T00:00:00"/>
    <s v="First Class"/>
    <x v="570"/>
    <x v="594"/>
    <x v="1"/>
    <x v="3"/>
    <x v="1"/>
    <x v="2"/>
    <s v="Multi-lateral 3rdgeneration matrices"/>
    <n v="2400.0494331710702"/>
    <n v="5.0100567747298204"/>
    <n v="5"/>
    <n v="0.23696330854662301"/>
    <n v="0.24"/>
    <n v="516.896521328831"/>
    <n v="516.9"/>
    <s v="Profit"/>
    <s v="May-2024"/>
    <n v="0.21536911456272817"/>
  </r>
  <r>
    <x v="597"/>
    <x v="92"/>
    <d v="2025-05-02T00:00:00"/>
    <s v="First Class"/>
    <x v="571"/>
    <x v="595"/>
    <x v="2"/>
    <x v="0"/>
    <x v="0"/>
    <x v="12"/>
    <s v="Cross-platform human-resource orchestration"/>
    <n v="2399.9438496640801"/>
    <n v="5.00949007695829"/>
    <n v="5"/>
    <n v="0.23695127094184801"/>
    <n v="0.24"/>
    <n v="516.97317071204805"/>
    <n v="516.97"/>
    <s v="Loss"/>
    <s v="Jun-2024"/>
    <n v="0.21541052753563744"/>
  </r>
  <r>
    <x v="598"/>
    <x v="311"/>
    <d v="2025-04-30T00:00:00"/>
    <s v="Standard Class"/>
    <x v="572"/>
    <x v="596"/>
    <x v="1"/>
    <x v="3"/>
    <x v="2"/>
    <x v="5"/>
    <s v="Optional executive artificial intelligence"/>
    <n v="2399.8382661570899"/>
    <n v="5.0089233791867702"/>
    <n v="5"/>
    <n v="0.23693923333707301"/>
    <n v="0.24"/>
    <n v="517.04982009526395"/>
    <n v="517.04999999999995"/>
    <s v="Profit"/>
    <s v="May-2024"/>
    <n v="0.21545194415256425"/>
  </r>
  <r>
    <x v="599"/>
    <x v="187"/>
    <d v="2025-05-04T00:00:00"/>
    <s v="Standard Class"/>
    <x v="573"/>
    <x v="597"/>
    <x v="1"/>
    <x v="2"/>
    <x v="1"/>
    <x v="7"/>
    <s v="Customer-focused zero-defect support"/>
    <n v="2399.7326826500998"/>
    <n v="5.0083566814152398"/>
    <n v="5"/>
    <n v="0.23692719573229801"/>
    <n v="0.24"/>
    <n v="517.126469478481"/>
    <n v="517.13"/>
    <s v="Profit"/>
    <s v="Apr-2024"/>
    <n v="0.2154933644139905"/>
  </r>
  <r>
    <x v="600"/>
    <x v="395"/>
    <d v="2025-04-11T00:00:00"/>
    <s v="Same Day"/>
    <x v="574"/>
    <x v="598"/>
    <x v="2"/>
    <x v="1"/>
    <x v="0"/>
    <x v="11"/>
    <s v="Integrated executive project"/>
    <n v="2399.6270991431102"/>
    <n v="5.0077899836437103"/>
    <n v="5"/>
    <n v="0.23691515812752301"/>
    <n v="0.24"/>
    <n v="517.20311886169702"/>
    <n v="517.20000000000005"/>
    <s v="Profit"/>
    <s v="Sep-2024"/>
    <n v="0.21553478832039635"/>
  </r>
  <r>
    <x v="601"/>
    <x v="396"/>
    <d v="2025-04-30T00:00:00"/>
    <s v="Same Day"/>
    <x v="575"/>
    <x v="599"/>
    <x v="0"/>
    <x v="0"/>
    <x v="0"/>
    <x v="13"/>
    <s v="Reverse-engineered upward-trending open architecture"/>
    <n v="2399.5215156361201"/>
    <n v="5.0072232858721799"/>
    <n v="5"/>
    <n v="0.23690312052274801"/>
    <n v="0.24"/>
    <n v="517.27976824491395"/>
    <n v="517.28"/>
    <s v="Profit"/>
    <s v="Aug-2024"/>
    <n v="0.21557621587226386"/>
  </r>
  <r>
    <x v="602"/>
    <x v="63"/>
    <d v="2025-04-23T00:00:00"/>
    <s v="Same Day"/>
    <x v="576"/>
    <x v="600"/>
    <x v="2"/>
    <x v="2"/>
    <x v="1"/>
    <x v="1"/>
    <s v="Integrated grid-enabled frame"/>
    <n v="2399.4159321291299"/>
    <n v="5.0066565881006504"/>
    <n v="5"/>
    <n v="0.23689108291797401"/>
    <n v="0.24"/>
    <n v="517.35641762812998"/>
    <n v="517.36"/>
    <s v="Profit"/>
    <s v="Jul-2023"/>
    <n v="0.21561764707007341"/>
  </r>
  <r>
    <x v="603"/>
    <x v="397"/>
    <d v="2025-04-27T00:00:00"/>
    <s v="Second Class"/>
    <x v="577"/>
    <x v="601"/>
    <x v="2"/>
    <x v="1"/>
    <x v="0"/>
    <x v="11"/>
    <s v="Advanced needs-based open system"/>
    <n v="2399.3103486221398"/>
    <n v="5.00608989032912"/>
    <n v="5"/>
    <n v="0.236879045313199"/>
    <n v="0.24"/>
    <n v="517.43306701134702"/>
    <n v="517.42999999999995"/>
    <s v="Loss"/>
    <s v="May-2023"/>
    <n v="0.21565908191430719"/>
  </r>
  <r>
    <x v="604"/>
    <x v="79"/>
    <d v="2025-04-19T00:00:00"/>
    <s v="Standard Class"/>
    <x v="578"/>
    <x v="602"/>
    <x v="2"/>
    <x v="0"/>
    <x v="0"/>
    <x v="12"/>
    <s v="Upgradable human-resource neural-net"/>
    <n v="2399.2047651151502"/>
    <n v="5.0055231925576003"/>
    <n v="5"/>
    <n v="0.236867007708424"/>
    <n v="0.24"/>
    <n v="517.50971639456304"/>
    <n v="517.51"/>
    <s v="Profit"/>
    <s v="Jun-2023"/>
    <n v="0.21570052040544571"/>
  </r>
  <r>
    <x v="605"/>
    <x v="398"/>
    <d v="2025-04-22T00:00:00"/>
    <s v="Same Day"/>
    <x v="579"/>
    <x v="603"/>
    <x v="2"/>
    <x v="2"/>
    <x v="2"/>
    <x v="5"/>
    <s v="Open-architected radical infrastructure"/>
    <n v="2399.0991816081601"/>
    <n v="5.0049564947860699"/>
    <n v="5"/>
    <n v="0.236854970103649"/>
    <n v="0.24"/>
    <n v="517.58636577777997"/>
    <n v="517.59"/>
    <s v="Profit"/>
    <s v="May-2023"/>
    <n v="0.21574196254397135"/>
  </r>
  <r>
    <x v="606"/>
    <x v="399"/>
    <d v="2025-04-17T00:00:00"/>
    <s v="First Class"/>
    <x v="308"/>
    <x v="604"/>
    <x v="0"/>
    <x v="2"/>
    <x v="0"/>
    <x v="13"/>
    <s v="Future-proofed motivating time-frame"/>
    <n v="2398.9935981011599"/>
    <n v="5.0043897970145403"/>
    <n v="5"/>
    <n v="0.236842932498874"/>
    <n v="0.24"/>
    <n v="517.663015160996"/>
    <n v="517.66"/>
    <s v="Profit"/>
    <s v="Feb-2024"/>
    <n v="0.21578340833036577"/>
  </r>
  <r>
    <x v="607"/>
    <x v="374"/>
    <d v="2025-04-29T00:00:00"/>
    <s v="Standard Class"/>
    <x v="580"/>
    <x v="605"/>
    <x v="2"/>
    <x v="3"/>
    <x v="1"/>
    <x v="8"/>
    <s v="Cloned asynchronous interface"/>
    <n v="2398.8880145941698"/>
    <n v="5.0038230992430099"/>
    <n v="5"/>
    <n v="0.236830894894099"/>
    <n v="0.24"/>
    <n v="517.73966454421304"/>
    <n v="517.74"/>
    <s v="Loss"/>
    <s v="Jun-2024"/>
    <n v="0.21582485776510968"/>
  </r>
  <r>
    <x v="608"/>
    <x v="400"/>
    <d v="2025-04-27T00:00:00"/>
    <s v="Same Day"/>
    <x v="581"/>
    <x v="606"/>
    <x v="1"/>
    <x v="0"/>
    <x v="1"/>
    <x v="7"/>
    <s v="Operative high-level throughput"/>
    <n v="2398.7824310871802"/>
    <n v="5.0032564014714804"/>
    <n v="5"/>
    <n v="0.236818857289325"/>
    <n v="0.24"/>
    <n v="517.81631392742895"/>
    <n v="517.82000000000005"/>
    <s v="Profit"/>
    <s v="Apr-2025"/>
    <n v="0.21586631084868477"/>
  </r>
  <r>
    <x v="609"/>
    <x v="318"/>
    <d v="2025-04-21T00:00:00"/>
    <s v="First Class"/>
    <x v="582"/>
    <x v="607"/>
    <x v="1"/>
    <x v="2"/>
    <x v="0"/>
    <x v="12"/>
    <s v="Stand-alone well-modulated interface"/>
    <n v="2398.67684758019"/>
    <n v="5.00268970369995"/>
    <n v="5"/>
    <n v="0.23680681968455"/>
    <n v="0.24"/>
    <n v="517.892963310646"/>
    <n v="517.89"/>
    <s v="Loss"/>
    <s v="Nov-2023"/>
    <n v="0.21590776758157387"/>
  </r>
  <r>
    <x v="610"/>
    <x v="271"/>
    <d v="2025-04-18T00:00:00"/>
    <s v="Second Class"/>
    <x v="583"/>
    <x v="608"/>
    <x v="1"/>
    <x v="2"/>
    <x v="1"/>
    <x v="8"/>
    <s v="Future-proofed holistic challenge"/>
    <n v="2398.5712640731999"/>
    <n v="5.0021230059284303"/>
    <n v="5"/>
    <n v="0.236794782079775"/>
    <n v="0.24"/>
    <n v="517.96961269386202"/>
    <n v="517.97"/>
    <s v="Profit"/>
    <s v="Sep-2024"/>
    <n v="0.21594922796425803"/>
  </r>
  <r>
    <x v="611"/>
    <x v="354"/>
    <d v="2025-04-22T00:00:00"/>
    <s v="Same Day"/>
    <x v="584"/>
    <x v="609"/>
    <x v="1"/>
    <x v="0"/>
    <x v="0"/>
    <x v="9"/>
    <s v="Managed multimedia parallelism"/>
    <n v="2398.4656805662098"/>
    <n v="5.0015563081568999"/>
    <n v="5"/>
    <n v="0.236782744475"/>
    <n v="0.24"/>
    <n v="518.04626207707895"/>
    <n v="518.04999999999995"/>
    <s v="Profit"/>
    <s v="Nov-2023"/>
    <n v="0.21599069199722004"/>
  </r>
  <r>
    <x v="612"/>
    <x v="401"/>
    <d v="2025-04-10T00:00:00"/>
    <s v="First Class"/>
    <x v="585"/>
    <x v="610"/>
    <x v="0"/>
    <x v="0"/>
    <x v="0"/>
    <x v="12"/>
    <s v="Assimilated optimal frame"/>
    <n v="2398.3600970592202"/>
    <n v="5.0009896103853704"/>
    <n v="5"/>
    <n v="0.236770706870225"/>
    <n v="0.24"/>
    <n v="518.12291146029497"/>
    <n v="518.12"/>
    <s v="Profit"/>
    <s v="Sep-2024"/>
    <n v="0.21603215968094117"/>
  </r>
  <r>
    <x v="613"/>
    <x v="402"/>
    <d v="2025-04-25T00:00:00"/>
    <s v="Standard Class"/>
    <x v="586"/>
    <x v="611"/>
    <x v="2"/>
    <x v="1"/>
    <x v="1"/>
    <x v="1"/>
    <s v="Robust demand-driven collaboration"/>
    <n v="2398.25451355223"/>
    <n v="5.00042291261384"/>
    <n v="5"/>
    <n v="0.23675866926545"/>
    <n v="0.24"/>
    <n v="518.19956084351099"/>
    <n v="518.20000000000005"/>
    <s v="Profit"/>
    <s v="Sep-2024"/>
    <n v="0.21607363101590404"/>
  </r>
  <r>
    <x v="614"/>
    <x v="202"/>
    <d v="2025-04-26T00:00:00"/>
    <s v="First Class"/>
    <x v="587"/>
    <x v="612"/>
    <x v="2"/>
    <x v="0"/>
    <x v="0"/>
    <x v="12"/>
    <s v="Triple-buffered uniform protocol"/>
    <n v="2398.1489300452299"/>
    <n v="4.9998562148423096"/>
    <n v="5"/>
    <n v="0.236746631660676"/>
    <n v="0.24"/>
    <n v="518.27621022672804"/>
    <n v="518.28"/>
    <s v="Profit"/>
    <s v="Nov-2024"/>
    <n v="0.21611510600259223"/>
  </r>
  <r>
    <x v="615"/>
    <x v="393"/>
    <d v="2025-05-01T00:00:00"/>
    <s v="First Class"/>
    <x v="588"/>
    <x v="613"/>
    <x v="1"/>
    <x v="1"/>
    <x v="2"/>
    <x v="4"/>
    <s v="Ameliorated well-modulated matrix"/>
    <n v="2398.0433465382398"/>
    <n v="4.9992895170707801"/>
    <n v="5"/>
    <n v="0.236734594055901"/>
    <n v="0.24"/>
    <n v="518.35285960994497"/>
    <n v="518.35"/>
    <s v="Profit"/>
    <s v="Oct-2023"/>
    <n v="0.21615658464148582"/>
  </r>
  <r>
    <x v="616"/>
    <x v="392"/>
    <d v="2025-05-05T00:00:00"/>
    <s v="Second Class"/>
    <x v="589"/>
    <x v="614"/>
    <x v="1"/>
    <x v="1"/>
    <x v="2"/>
    <x v="6"/>
    <s v="Multi-tiered actuating analyzer"/>
    <n v="2397.9377630312501"/>
    <n v="4.9987228192992603"/>
    <n v="5"/>
    <n v="0.236722556451126"/>
    <n v="0.24"/>
    <n v="518.42950899316099"/>
    <n v="518.42999999999995"/>
    <s v="Profit"/>
    <s v="Jul-2024"/>
    <n v="0.21619806693306776"/>
  </r>
  <r>
    <x v="617"/>
    <x v="122"/>
    <d v="2025-04-23T00:00:00"/>
    <s v="Standard Class"/>
    <x v="590"/>
    <x v="615"/>
    <x v="1"/>
    <x v="2"/>
    <x v="2"/>
    <x v="5"/>
    <s v="Secured client-server functionalities"/>
    <n v="2397.83217952426"/>
    <n v="4.9981561215277299"/>
    <n v="5"/>
    <n v="0.236710518846351"/>
    <n v="0.24"/>
    <n v="518.50615837637702"/>
    <n v="518.51"/>
    <s v="Profit"/>
    <s v="Oct-2023"/>
    <n v="0.21623955287782101"/>
  </r>
  <r>
    <x v="618"/>
    <x v="184"/>
    <d v="2025-04-25T00:00:00"/>
    <s v="Standard Class"/>
    <x v="591"/>
    <x v="616"/>
    <x v="2"/>
    <x v="3"/>
    <x v="0"/>
    <x v="0"/>
    <s v="Synergistic optimizing matrices"/>
    <n v="2397.7265960172699"/>
    <n v="4.9975894237562004"/>
    <n v="5"/>
    <n v="0.236698481241576"/>
    <n v="0.24"/>
    <n v="518.58280775959395"/>
    <n v="518.58000000000004"/>
    <s v="Loss"/>
    <s v="Aug-2023"/>
    <n v="0.21628104247622851"/>
  </r>
  <r>
    <x v="619"/>
    <x v="403"/>
    <d v="2025-04-14T00:00:00"/>
    <s v="First Class"/>
    <x v="592"/>
    <x v="617"/>
    <x v="0"/>
    <x v="3"/>
    <x v="1"/>
    <x v="1"/>
    <s v="Visionary regional initiative"/>
    <n v="2397.6210125102798"/>
    <n v="4.99702272598467"/>
    <n v="5"/>
    <n v="0.236686443636801"/>
    <n v="0.24"/>
    <n v="518.65945714280997"/>
    <n v="518.66"/>
    <s v="Profit"/>
    <s v="Nov-2024"/>
    <n v="0.21632253572877219"/>
  </r>
  <r>
    <x v="620"/>
    <x v="404"/>
    <d v="2025-04-29T00:00:00"/>
    <s v="Standard Class"/>
    <x v="593"/>
    <x v="618"/>
    <x v="2"/>
    <x v="0"/>
    <x v="1"/>
    <x v="2"/>
    <s v="Digitized zero tolerance Local Area Network"/>
    <n v="2397.5154290032901"/>
    <n v="4.9964560282131396"/>
    <n v="5"/>
    <n v="0.236674406032027"/>
    <n v="0.24"/>
    <n v="518.73610652602702"/>
    <n v="518.74"/>
    <s v="Profit"/>
    <s v="Nov-2024"/>
    <n v="0.21636403263593559"/>
  </r>
  <r>
    <x v="621"/>
    <x v="405"/>
    <d v="2025-04-19T00:00:00"/>
    <s v="Second Class"/>
    <x v="594"/>
    <x v="619"/>
    <x v="1"/>
    <x v="0"/>
    <x v="1"/>
    <x v="2"/>
    <s v="Cross-platform tangible monitoring"/>
    <n v="2397.4098454963"/>
    <n v="4.9958893304416101"/>
    <n v="5"/>
    <n v="0.236662368427252"/>
    <n v="0.24"/>
    <n v="518.81275590924304"/>
    <n v="518.80999999999995"/>
    <s v="Profit"/>
    <s v="Jan-2024"/>
    <n v="0.2164055331982008"/>
  </r>
  <r>
    <x v="622"/>
    <x v="406"/>
    <d v="2025-04-10T00:00:00"/>
    <s v="Same Day"/>
    <x v="595"/>
    <x v="620"/>
    <x v="1"/>
    <x v="1"/>
    <x v="2"/>
    <x v="6"/>
    <s v="Proactive reciprocal capability"/>
    <n v="2397.3042619893099"/>
    <n v="4.9953226326700904"/>
    <n v="5"/>
    <n v="0.236650330822477"/>
    <n v="0.24"/>
    <n v="518.88940529245997"/>
    <n v="518.89"/>
    <s v="Profit"/>
    <s v="May-2024"/>
    <n v="0.21644703741605154"/>
  </r>
  <r>
    <x v="623"/>
    <x v="264"/>
    <d v="2025-05-01T00:00:00"/>
    <s v="First Class"/>
    <x v="596"/>
    <x v="621"/>
    <x v="1"/>
    <x v="2"/>
    <x v="0"/>
    <x v="9"/>
    <s v="Switchable cohesive benchmark"/>
    <n v="2397.1986784823098"/>
    <n v="4.99475593489856"/>
    <n v="5"/>
    <n v="0.23663829321770199"/>
    <n v="0.24"/>
    <n v="518.96605467567599"/>
    <n v="518.97"/>
    <s v="Profit"/>
    <s v="Sep-2023"/>
    <n v="0.21648854528997094"/>
  </r>
  <r>
    <x v="624"/>
    <x v="407"/>
    <d v="2025-04-15T00:00:00"/>
    <s v="First Class"/>
    <x v="597"/>
    <x v="622"/>
    <x v="1"/>
    <x v="2"/>
    <x v="1"/>
    <x v="8"/>
    <s v="Managed well-modulated knowledge user"/>
    <n v="2397.0930949753201"/>
    <n v="4.9941892371270296"/>
    <n v="5"/>
    <n v="0.23662625561292699"/>
    <n v="0.24"/>
    <n v="519.04270405889304"/>
    <n v="519.04"/>
    <s v="Profit"/>
    <s v="May-2024"/>
    <n v="0.21653005682044107"/>
  </r>
  <r>
    <x v="625"/>
    <x v="408"/>
    <d v="2025-04-21T00:00:00"/>
    <s v="Second Class"/>
    <x v="598"/>
    <x v="623"/>
    <x v="2"/>
    <x v="1"/>
    <x v="2"/>
    <x v="5"/>
    <s v="User-friendly static flexibility"/>
    <n v="2396.98751146833"/>
    <n v="4.9936225393555"/>
    <n v="5"/>
    <n v="0.23661421800815199"/>
    <n v="0.24"/>
    <n v="519.11935344210895"/>
    <n v="519.12"/>
    <s v="Profit"/>
    <s v="Dec-2023"/>
    <n v="0.21657157200794525"/>
  </r>
  <r>
    <x v="626"/>
    <x v="275"/>
    <d v="2025-04-11T00:00:00"/>
    <s v="Standard Class"/>
    <x v="599"/>
    <x v="624"/>
    <x v="0"/>
    <x v="3"/>
    <x v="1"/>
    <x v="8"/>
    <s v="Exclusive empowering leverage"/>
    <n v="2396.8819279613399"/>
    <n v="4.9930558415839696"/>
    <n v="5"/>
    <n v="0.23660218040337799"/>
    <n v="0.24"/>
    <n v="519.19600282532599"/>
    <n v="519.20000000000005"/>
    <s v="Profit"/>
    <s v="Nov-2024"/>
    <n v="0.21661309085296765"/>
  </r>
  <r>
    <x v="627"/>
    <x v="275"/>
    <d v="2025-04-23T00:00:00"/>
    <s v="Standard Class"/>
    <x v="600"/>
    <x v="625"/>
    <x v="1"/>
    <x v="3"/>
    <x v="1"/>
    <x v="8"/>
    <s v="Balanced optimizing core"/>
    <n v="2396.7763444543498"/>
    <n v="4.9924891438124401"/>
    <n v="5"/>
    <n v="0.23659014279860299"/>
    <n v="0.24"/>
    <n v="519.27265220854201"/>
    <n v="519.27"/>
    <s v="Profit"/>
    <s v="Nov-2024"/>
    <n v="0.21665461335599073"/>
  </r>
  <r>
    <x v="628"/>
    <x v="409"/>
    <d v="2025-04-30T00:00:00"/>
    <s v="First Class"/>
    <x v="601"/>
    <x v="626"/>
    <x v="1"/>
    <x v="1"/>
    <x v="2"/>
    <x v="4"/>
    <s v="Implemented discrete superstructure"/>
    <n v="2396.6707609473601"/>
    <n v="4.9919224460409204"/>
    <n v="5"/>
    <n v="0.23657810519382799"/>
    <n v="0.24"/>
    <n v="519.34930159175894"/>
    <n v="519.35"/>
    <s v="Profit"/>
    <s v="Dec-2023"/>
    <n v="0.21669613951749872"/>
  </r>
  <r>
    <x v="629"/>
    <x v="410"/>
    <d v="2025-05-07T00:00:00"/>
    <s v="Standard Class"/>
    <x v="602"/>
    <x v="627"/>
    <x v="2"/>
    <x v="0"/>
    <x v="0"/>
    <x v="0"/>
    <s v="Managed uniform Local Area Network"/>
    <n v="2396.56517744037"/>
    <n v="4.99135574826939"/>
    <n v="5"/>
    <n v="0.23656606758905299"/>
    <n v="0.24"/>
    <n v="519.42595097497497"/>
    <n v="519.42999999999995"/>
    <s v="Profit"/>
    <s v="Apr-2023"/>
    <n v="0.21673766933797445"/>
  </r>
  <r>
    <x v="630"/>
    <x v="331"/>
    <d v="2025-04-20T00:00:00"/>
    <s v="Second Class"/>
    <x v="603"/>
    <x v="628"/>
    <x v="0"/>
    <x v="2"/>
    <x v="0"/>
    <x v="13"/>
    <s v="Secured next generation monitoring"/>
    <n v="2396.4595939333799"/>
    <n v="4.9907890504978596"/>
    <n v="5"/>
    <n v="0.23655402998427799"/>
    <n v="0.24"/>
    <n v="519.50260035819201"/>
    <n v="519.5"/>
    <s v="Loss"/>
    <s v="Mar-2025"/>
    <n v="0.21677920281790233"/>
  </r>
  <r>
    <x v="631"/>
    <x v="411"/>
    <d v="2025-04-10T00:00:00"/>
    <s v="Same Day"/>
    <x v="604"/>
    <x v="629"/>
    <x v="0"/>
    <x v="3"/>
    <x v="1"/>
    <x v="1"/>
    <s v="Streamlined intangible standardization"/>
    <n v="2396.3540104263798"/>
    <n v="4.9902223527263301"/>
    <n v="5"/>
    <n v="0.23654199237950299"/>
    <n v="0.24"/>
    <n v="519.57924974140803"/>
    <n v="519.58000000000004"/>
    <s v="Profit"/>
    <s v="Apr-2024"/>
    <n v="0.2168207399577661"/>
  </r>
  <r>
    <x v="632"/>
    <x v="412"/>
    <d v="2025-04-29T00:00:00"/>
    <s v="Standard Class"/>
    <x v="605"/>
    <x v="630"/>
    <x v="2"/>
    <x v="2"/>
    <x v="0"/>
    <x v="9"/>
    <s v="Innovative reciprocal model"/>
    <n v="2396.2484269193901"/>
    <n v="4.9896556549547997"/>
    <n v="5"/>
    <n v="0.23652995477472899"/>
    <n v="0.24"/>
    <n v="519.65589912462497"/>
    <n v="519.66"/>
    <s v="Profit"/>
    <s v="Oct-2023"/>
    <n v="0.21686228075804856"/>
  </r>
  <r>
    <x v="633"/>
    <x v="325"/>
    <d v="2025-04-13T00:00:00"/>
    <s v="Standard Class"/>
    <x v="606"/>
    <x v="631"/>
    <x v="1"/>
    <x v="2"/>
    <x v="0"/>
    <x v="13"/>
    <s v="Virtual object-oriented utilization"/>
    <n v="2396.1428434124"/>
    <n v="4.9890889571832702"/>
    <n v="5"/>
    <n v="0.23651791716995399"/>
    <n v="0.24"/>
    <n v="519.73254850784099"/>
    <n v="519.73"/>
    <s v="Profit"/>
    <s v="Sep-2023"/>
    <n v="0.21690382521923374"/>
  </r>
  <r>
    <x v="634"/>
    <x v="413"/>
    <d v="2025-04-24T00:00:00"/>
    <s v="Standard Class"/>
    <x v="607"/>
    <x v="632"/>
    <x v="1"/>
    <x v="0"/>
    <x v="2"/>
    <x v="4"/>
    <s v="Multi-channeled holistic architecture"/>
    <n v="2396.0372599054099"/>
    <n v="4.9885222594117504"/>
    <n v="5"/>
    <n v="0.23650587956517899"/>
    <n v="0.24"/>
    <n v="519.80919789105803"/>
    <n v="519.80999999999995"/>
    <s v="Profit"/>
    <s v="Mar-2025"/>
    <n v="0.21694537334180644"/>
  </r>
  <r>
    <x v="635"/>
    <x v="414"/>
    <d v="2025-04-14T00:00:00"/>
    <s v="Standard Class"/>
    <x v="608"/>
    <x v="633"/>
    <x v="2"/>
    <x v="2"/>
    <x v="1"/>
    <x v="7"/>
    <s v="Reduced context-sensitive pricing structure"/>
    <n v="2395.9316763984202"/>
    <n v="4.98795556164022"/>
    <n v="5"/>
    <n v="0.23649384196040399"/>
    <n v="0.24"/>
    <n v="519.88584727427406"/>
    <n v="519.89"/>
    <s v="Profit"/>
    <s v="Aug-2023"/>
    <n v="0.21698692512624976"/>
  </r>
  <r>
    <x v="0"/>
    <x v="0"/>
    <d v="2025-05-01T00:00:00"/>
    <s v="Second Class"/>
    <x v="0"/>
    <x v="0"/>
    <x v="0"/>
    <x v="0"/>
    <x v="0"/>
    <x v="0"/>
    <s v="Virtual didactic synergy"/>
    <n v="2395.8260928914301"/>
    <n v="4.9873888638686896"/>
    <n v="5"/>
    <n v="0.23648180435562899"/>
    <n v="0.24"/>
    <n v="519.96249665749099"/>
    <n v="519.96"/>
    <s v="Profit"/>
    <s v="Oct-2024"/>
    <n v="0.21702848057304874"/>
  </r>
  <r>
    <x v="1"/>
    <x v="1"/>
    <d v="2025-05-05T00:00:00"/>
    <s v="First Class"/>
    <x v="1"/>
    <x v="1"/>
    <x v="0"/>
    <x v="1"/>
    <x v="1"/>
    <x v="1"/>
    <s v="Operative reciprocal projection"/>
    <n v="2395.72050938444"/>
    <n v="4.9868221660971601"/>
    <n v="5"/>
    <n v="0.23646976675085399"/>
    <n v="0.24"/>
    <n v="520.03914604070701"/>
    <n v="520.04"/>
    <s v="Profit"/>
    <s v="Jun-2023"/>
    <n v="0.21707003968268679"/>
  </r>
  <r>
    <x v="2"/>
    <x v="2"/>
    <d v="2025-04-24T00:00:00"/>
    <s v="Standard Class"/>
    <x v="2"/>
    <x v="2"/>
    <x v="1"/>
    <x v="2"/>
    <x v="1"/>
    <x v="2"/>
    <s v="Multi-lateral incremental knowledge user"/>
    <n v="2395.6149258774499"/>
    <n v="4.9862554683256297"/>
    <n v="5"/>
    <n v="0.23645772914607999"/>
    <n v="0.24"/>
    <n v="520.11579542392406"/>
    <n v="520.12"/>
    <s v="Profit"/>
    <s v="Apr-2024"/>
    <n v="0.21711160245564903"/>
  </r>
  <r>
    <x v="3"/>
    <x v="3"/>
    <d v="2025-05-07T00:00:00"/>
    <s v="First Class"/>
    <x v="3"/>
    <x v="3"/>
    <x v="2"/>
    <x v="0"/>
    <x v="2"/>
    <x v="3"/>
    <s v="Integrated bifurcated groupware"/>
    <n v="2395.5093423704602"/>
    <n v="4.9856887705541002"/>
    <n v="5"/>
    <n v="0.23644569154130499"/>
    <n v="0.24"/>
    <n v="520.19244480713996"/>
    <n v="520.19000000000005"/>
    <s v="Profit"/>
    <s v="Nov-2023"/>
    <n v="0.21715316889241892"/>
  </r>
  <r>
    <x v="4"/>
    <x v="4"/>
    <d v="2025-04-14T00:00:00"/>
    <s v="First Class"/>
    <x v="4"/>
    <x v="4"/>
    <x v="1"/>
    <x v="0"/>
    <x v="2"/>
    <x v="4"/>
    <s v="Re-contextualized human-resource benchmark"/>
    <n v="2395.4037588634601"/>
    <n v="4.9851220727825796"/>
    <n v="5"/>
    <n v="0.23643365393653001"/>
    <n v="0.24"/>
    <n v="520.26909419035701"/>
    <n v="520.27"/>
    <s v="Profit"/>
    <s v="Jul-2023"/>
    <n v="0.21719473899348288"/>
  </r>
  <r>
    <x v="5"/>
    <x v="5"/>
    <d v="2025-04-17T00:00:00"/>
    <s v="Same Day"/>
    <x v="5"/>
    <x v="5"/>
    <x v="0"/>
    <x v="2"/>
    <x v="2"/>
    <x v="5"/>
    <s v="Programmable grid-enabled benchmark"/>
    <n v="2395.29817535647"/>
    <n v="4.9845553750110501"/>
    <n v="5"/>
    <n v="0.23642161633175501"/>
    <n v="0.24"/>
    <n v="520.34574357357303"/>
    <n v="520.35"/>
    <s v="Profit"/>
    <s v="Sep-2023"/>
    <n v="0.21723631275932268"/>
  </r>
  <r>
    <x v="6"/>
    <x v="6"/>
    <d v="2025-05-08T00:00:00"/>
    <s v="Standard Class"/>
    <x v="6"/>
    <x v="6"/>
    <x v="1"/>
    <x v="3"/>
    <x v="2"/>
    <x v="5"/>
    <s v="Switchable secondary database"/>
    <n v="2395.1925918494799"/>
    <n v="4.9839886772395197"/>
    <n v="5"/>
    <n v="0.23640957872698001"/>
    <n v="0.24"/>
    <n v="520.42239295678996"/>
    <n v="520.41999999999996"/>
    <s v="Profit"/>
    <s v="Nov-2024"/>
    <n v="0.21727789019042468"/>
  </r>
  <r>
    <x v="7"/>
    <x v="7"/>
    <d v="2025-04-23T00:00:00"/>
    <s v="First Class"/>
    <x v="7"/>
    <x v="7"/>
    <x v="0"/>
    <x v="2"/>
    <x v="2"/>
    <x v="5"/>
    <s v="Public-key human-resource installation"/>
    <n v="2395.0870083424902"/>
    <n v="4.9834219794679901"/>
    <n v="5"/>
    <n v="0.23639754112220501"/>
    <n v="0.24"/>
    <n v="520.49904234000599"/>
    <n v="520.5"/>
    <s v="Profit"/>
    <s v="Aug-2023"/>
    <n v="0.21731947128727283"/>
  </r>
  <r>
    <x v="8"/>
    <x v="8"/>
    <d v="2025-04-28T00:00:00"/>
    <s v="Second Class"/>
    <x v="8"/>
    <x v="8"/>
    <x v="0"/>
    <x v="0"/>
    <x v="2"/>
    <x v="5"/>
    <s v="Customizable cohesive hierarchy"/>
    <n v="2394.9814248355001"/>
    <n v="4.9828552816964597"/>
    <n v="5"/>
    <n v="0.23638550351743101"/>
    <n v="0.24"/>
    <n v="520.57569172322201"/>
    <n v="520.58000000000004"/>
    <s v="Profit"/>
    <s v="Dec-2024"/>
    <n v="0.21736105605035241"/>
  </r>
  <r>
    <x v="9"/>
    <x v="9"/>
    <d v="2025-04-17T00:00:00"/>
    <s v="Second Class"/>
    <x v="9"/>
    <x v="9"/>
    <x v="1"/>
    <x v="0"/>
    <x v="1"/>
    <x v="1"/>
    <s v="Stand-alone hybrid collaboration"/>
    <n v="2394.87584132851"/>
    <n v="4.98228858392494"/>
    <n v="5"/>
    <n v="0.23637346591265601"/>
    <n v="0.24"/>
    <n v="520.65234110643905"/>
    <n v="520.65"/>
    <s v="Profit"/>
    <s v="Mar-2025"/>
    <n v="0.2174026444801487"/>
  </r>
  <r>
    <x v="10"/>
    <x v="10"/>
    <d v="2025-05-04T00:00:00"/>
    <s v="Second Class"/>
    <x v="10"/>
    <x v="10"/>
    <x v="2"/>
    <x v="1"/>
    <x v="1"/>
    <x v="2"/>
    <s v="Open-source client-driven architecture"/>
    <n v="2394.7702578215199"/>
    <n v="4.9817218861534096"/>
    <n v="5"/>
    <n v="0.23636142830788101"/>
    <n v="0.24"/>
    <n v="520.72899048965496"/>
    <n v="520.73"/>
    <s v="Profit"/>
    <s v="Jun-2024"/>
    <n v="0.21744423657714579"/>
  </r>
  <r>
    <x v="11"/>
    <x v="11"/>
    <d v="2025-05-06T00:00:00"/>
    <s v="First Class"/>
    <x v="11"/>
    <x v="11"/>
    <x v="1"/>
    <x v="0"/>
    <x v="2"/>
    <x v="4"/>
    <s v="User-centric intermediate infrastructure"/>
    <n v="2394.6646743145302"/>
    <n v="4.9811551883818801"/>
    <n v="5"/>
    <n v="0.23634939070310601"/>
    <n v="0.24"/>
    <n v="520.80563987287201"/>
    <n v="520.80999999999995"/>
    <s v="Loss"/>
    <s v="Nov-2023"/>
    <n v="0.21748583234182964"/>
  </r>
  <r>
    <x v="12"/>
    <x v="12"/>
    <d v="2025-04-12T00:00:00"/>
    <s v="First Class"/>
    <x v="12"/>
    <x v="12"/>
    <x v="0"/>
    <x v="1"/>
    <x v="2"/>
    <x v="3"/>
    <s v="Versatile secondary moratorium"/>
    <n v="2394.5590908075401"/>
    <n v="4.9805884906103497"/>
    <n v="5"/>
    <n v="0.23633735309833101"/>
    <n v="0.24"/>
    <n v="520.88228925608803"/>
    <n v="520.88"/>
    <s v="Loss"/>
    <s v="Sep-2024"/>
    <n v="0.21752743177468462"/>
  </r>
  <r>
    <x v="13"/>
    <x v="13"/>
    <d v="2025-04-22T00:00:00"/>
    <s v="First Class"/>
    <x v="13"/>
    <x v="13"/>
    <x v="0"/>
    <x v="2"/>
    <x v="2"/>
    <x v="4"/>
    <s v="Cross-platform impactful projection"/>
    <n v="2394.45350730054"/>
    <n v="4.9800217928388202"/>
    <n v="5"/>
    <n v="0.23632531549355601"/>
    <n v="0.24"/>
    <n v="520.95893863930496"/>
    <n v="520.96"/>
    <s v="Profit"/>
    <s v="Aug-2024"/>
    <n v="0.21756903487619764"/>
  </r>
  <r>
    <x v="14"/>
    <x v="14"/>
    <d v="2025-04-26T00:00:00"/>
    <s v="Same Day"/>
    <x v="14"/>
    <x v="14"/>
    <x v="2"/>
    <x v="0"/>
    <x v="2"/>
    <x v="6"/>
    <s v="User-friendly composite productivity"/>
    <n v="2394.3479237935499"/>
    <n v="4.9794550950672898"/>
    <n v="5"/>
    <n v="0.23631327788878201"/>
    <n v="0.24"/>
    <n v="521.03558802252098"/>
    <n v="521.04"/>
    <s v="Profit"/>
    <s v="Dec-2024"/>
    <n v="0.21761064164685145"/>
  </r>
  <r>
    <x v="15"/>
    <x v="15"/>
    <d v="2025-05-04T00:00:00"/>
    <s v="Standard Class"/>
    <x v="15"/>
    <x v="15"/>
    <x v="2"/>
    <x v="0"/>
    <x v="1"/>
    <x v="7"/>
    <s v="User-centric zero administration contingency"/>
    <n v="2394.2423402865602"/>
    <n v="4.97888839729577"/>
    <n v="5"/>
    <n v="0.23630124028400701"/>
    <n v="0.24"/>
    <n v="521.11223740573803"/>
    <n v="521.11"/>
    <s v="Profit"/>
    <s v="Nov-2023"/>
    <n v="0.21765225208713315"/>
  </r>
  <r>
    <x v="16"/>
    <x v="16"/>
    <d v="2025-04-18T00:00:00"/>
    <s v="First Class"/>
    <x v="16"/>
    <x v="16"/>
    <x v="0"/>
    <x v="1"/>
    <x v="1"/>
    <x v="1"/>
    <s v="Right-sized bandwidth-monitored application"/>
    <n v="2394.1367567795701"/>
    <n v="4.9783216995242396"/>
    <n v="5"/>
    <n v="0.23628920267923201"/>
    <n v="0.24"/>
    <n v="521.18888678895405"/>
    <n v="521.19000000000005"/>
    <s v="Profit"/>
    <s v="Oct-2024"/>
    <n v="0.21769386619752745"/>
  </r>
  <r>
    <x v="17"/>
    <x v="17"/>
    <d v="2025-04-30T00:00:00"/>
    <s v="Standard Class"/>
    <x v="17"/>
    <x v="17"/>
    <x v="2"/>
    <x v="0"/>
    <x v="1"/>
    <x v="2"/>
    <s v="Integrated actuating Graphical User Interface"/>
    <n v="2394.03117327258"/>
    <n v="4.9777550017527101"/>
    <n v="5"/>
    <n v="0.23627716507445701"/>
    <n v="0.24"/>
    <n v="521.26553617217098"/>
    <n v="521.27"/>
    <s v="Profit"/>
    <s v="Dec-2023"/>
    <n v="0.21773548397852072"/>
  </r>
  <r>
    <x v="18"/>
    <x v="18"/>
    <d v="2025-04-22T00:00:00"/>
    <s v="Standard Class"/>
    <x v="18"/>
    <x v="18"/>
    <x v="0"/>
    <x v="2"/>
    <x v="1"/>
    <x v="2"/>
    <s v="Phased attitude-oriented workforce"/>
    <n v="2393.9255897655898"/>
    <n v="4.9771883039811797"/>
    <n v="5"/>
    <n v="0.23626512746968201"/>
    <n v="0.24"/>
    <n v="521.342185555387"/>
    <n v="521.34"/>
    <s v="Profit"/>
    <s v="Feb-2025"/>
    <n v="0.21777710543059786"/>
  </r>
  <r>
    <x v="19"/>
    <x v="19"/>
    <d v="2025-05-05T00:00:00"/>
    <s v="Standard Class"/>
    <x v="19"/>
    <x v="19"/>
    <x v="1"/>
    <x v="3"/>
    <x v="2"/>
    <x v="4"/>
    <s v="Versatile intangible matrices"/>
    <n v="2393.8200062586002"/>
    <n v="4.9766216062096502"/>
    <n v="5"/>
    <n v="0.23625308986490701"/>
    <n v="0.24"/>
    <n v="521.41883493860405"/>
    <n v="521.41999999999996"/>
    <s v="Profit"/>
    <s v="Jan-2025"/>
    <n v="0.21781873055424539"/>
  </r>
  <r>
    <x v="20"/>
    <x v="20"/>
    <d v="2025-05-07T00:00:00"/>
    <s v="First Class"/>
    <x v="20"/>
    <x v="20"/>
    <x v="1"/>
    <x v="1"/>
    <x v="0"/>
    <x v="0"/>
    <s v="Balanced web-enabled utilization"/>
    <n v="2393.7144227516101"/>
    <n v="4.9760549084381198"/>
    <n v="5"/>
    <n v="0.23624105226013301"/>
    <n v="0.24"/>
    <n v="521.49548432181996"/>
    <n v="521.5"/>
    <s v="Profit"/>
    <s v="Sep-2023"/>
    <n v="0.21786035934994835"/>
  </r>
  <r>
    <x v="21"/>
    <x v="21"/>
    <d v="2025-05-06T00:00:00"/>
    <s v="Standard Class"/>
    <x v="21"/>
    <x v="21"/>
    <x v="2"/>
    <x v="0"/>
    <x v="1"/>
    <x v="8"/>
    <s v="Diverse zero-defect monitoring"/>
    <n v="2393.60883924462"/>
    <n v="4.9754882106666001"/>
    <n v="5"/>
    <n v="0.23622901465535801"/>
    <n v="0.24"/>
    <n v="521.572133705037"/>
    <n v="521.57000000000005"/>
    <s v="Profit"/>
    <s v="Dec-2024"/>
    <n v="0.21790199181819359"/>
  </r>
  <r>
    <x v="22"/>
    <x v="22"/>
    <d v="2025-04-23T00:00:00"/>
    <s v="Same Day"/>
    <x v="22"/>
    <x v="22"/>
    <x v="0"/>
    <x v="2"/>
    <x v="0"/>
    <x v="9"/>
    <s v="Ameliorated scalable Internet solution"/>
    <n v="2393.5032557376198"/>
    <n v="4.9749215128950697"/>
    <n v="5"/>
    <n v="0.236216977050583"/>
    <n v="0.24"/>
    <n v="521.64878308825303"/>
    <n v="521.65"/>
    <s v="Profit"/>
    <s v="Jun-2024"/>
    <n v="0.21794362795946709"/>
  </r>
  <r>
    <x v="23"/>
    <x v="23"/>
    <d v="2025-04-12T00:00:00"/>
    <s v="Same Day"/>
    <x v="23"/>
    <x v="23"/>
    <x v="1"/>
    <x v="2"/>
    <x v="1"/>
    <x v="1"/>
    <s v="Optional background algorithm"/>
    <n v="2393.3976722306302"/>
    <n v="4.9743548151235402"/>
    <n v="5"/>
    <n v="0.236204939445808"/>
    <n v="0.24"/>
    <n v="521.72543247146996"/>
    <n v="521.73"/>
    <s v="Profit"/>
    <s v="Jan-2025"/>
    <n v="0.21798526777425392"/>
  </r>
  <r>
    <x v="24"/>
    <x v="24"/>
    <d v="2025-04-25T00:00:00"/>
    <s v="Standard Class"/>
    <x v="24"/>
    <x v="24"/>
    <x v="2"/>
    <x v="1"/>
    <x v="0"/>
    <x v="9"/>
    <s v="Devolved cohesive Internet solution"/>
    <n v="2393.2920887236401"/>
    <n v="4.9737881173520098"/>
    <n v="5"/>
    <n v="0.236192901841033"/>
    <n v="0.24"/>
    <n v="521.80208185468598"/>
    <n v="521.79999999999995"/>
    <s v="Loss"/>
    <s v="Jul-2024"/>
    <n v="0.21802691126304052"/>
  </r>
  <r>
    <x v="25"/>
    <x v="25"/>
    <d v="2025-04-24T00:00:00"/>
    <s v="Same Day"/>
    <x v="25"/>
    <x v="25"/>
    <x v="2"/>
    <x v="1"/>
    <x v="2"/>
    <x v="3"/>
    <s v="Programmable impactful access"/>
    <n v="2393.1865052166499"/>
    <n v="4.9732214195804803"/>
    <n v="5"/>
    <n v="0.236180864236258"/>
    <n v="0.24"/>
    <n v="521.87873123790303"/>
    <n v="521.88"/>
    <s v="Profit"/>
    <s v="Nov-2023"/>
    <n v="0.2180685584263139"/>
  </r>
  <r>
    <x v="26"/>
    <x v="26"/>
    <d v="2025-05-04T00:00:00"/>
    <s v="Same Day"/>
    <x v="26"/>
    <x v="26"/>
    <x v="1"/>
    <x v="1"/>
    <x v="2"/>
    <x v="6"/>
    <s v="Right-sized hybrid policy"/>
    <n v="2393.0809217096598"/>
    <n v="4.9726547218089499"/>
    <n v="5"/>
    <n v="0.236168826631484"/>
    <n v="0.24"/>
    <n v="521.95538062111905"/>
    <n v="521.96"/>
    <s v="Profit"/>
    <s v="Mar-2025"/>
    <n v="0.2181102092645596"/>
  </r>
  <r>
    <x v="27"/>
    <x v="27"/>
    <d v="2025-04-30T00:00:00"/>
    <s v="Standard Class"/>
    <x v="27"/>
    <x v="27"/>
    <x v="2"/>
    <x v="2"/>
    <x v="1"/>
    <x v="2"/>
    <s v="Enhanced systematic installation"/>
    <n v="2392.9753382026702"/>
    <n v="4.9720880240374301"/>
    <n v="5"/>
    <n v="0.236156789026709"/>
    <n v="0.24"/>
    <n v="522.03203000433598"/>
    <n v="522.03"/>
    <s v="Profit"/>
    <s v="Jul-2024"/>
    <n v="0.21815186377826479"/>
  </r>
  <r>
    <x v="28"/>
    <x v="28"/>
    <d v="2025-04-15T00:00:00"/>
    <s v="Same Day"/>
    <x v="28"/>
    <x v="28"/>
    <x v="1"/>
    <x v="2"/>
    <x v="0"/>
    <x v="0"/>
    <s v="Automated uniform info-me diaries"/>
    <n v="2392.8697546956801"/>
    <n v="4.9715213262658997"/>
    <n v="5"/>
    <n v="0.236144751421934"/>
    <n v="0.24"/>
    <n v="522.108679387552"/>
    <n v="522.11"/>
    <s v="Profit"/>
    <s v="Nov-2024"/>
    <n v="0.2181935219679153"/>
  </r>
  <r>
    <x v="29"/>
    <x v="29"/>
    <d v="2025-04-24T00:00:00"/>
    <s v="First Class"/>
    <x v="29"/>
    <x v="29"/>
    <x v="0"/>
    <x v="1"/>
    <x v="2"/>
    <x v="10"/>
    <s v="Digitized directional Local Area Network"/>
    <n v="2392.7641711886899"/>
    <n v="4.9709546284943702"/>
    <n v="5"/>
    <n v="0.236132713817159"/>
    <n v="0.24"/>
    <n v="522.18532877076905"/>
    <n v="522.19000000000005"/>
    <s v="Profit"/>
    <s v="Jul-2024"/>
    <n v="0.21823518383399859"/>
  </r>
  <r>
    <x v="30"/>
    <x v="30"/>
    <d v="2025-04-21T00:00:00"/>
    <s v="Same Day"/>
    <x v="30"/>
    <x v="30"/>
    <x v="0"/>
    <x v="2"/>
    <x v="2"/>
    <x v="10"/>
    <s v="Profound executive firmware"/>
    <n v="2392.6585876816998"/>
    <n v="4.9703879307228398"/>
    <n v="5"/>
    <n v="0.236120676212384"/>
    <n v="0.24"/>
    <n v="522.26197815398496"/>
    <n v="522.26"/>
    <s v="Profit"/>
    <s v="May-2023"/>
    <n v="0.21827684937700043"/>
  </r>
  <r>
    <x v="31"/>
    <x v="31"/>
    <d v="2025-04-11T00:00:00"/>
    <s v="Second Class"/>
    <x v="31"/>
    <x v="31"/>
    <x v="2"/>
    <x v="3"/>
    <x v="1"/>
    <x v="1"/>
    <s v="Organized reciprocal portal"/>
    <n v="2392.5530041747002"/>
    <n v="4.9698212329513103"/>
    <n v="5"/>
    <n v="0.236108638607609"/>
    <n v="0.24"/>
    <n v="522.338627537202"/>
    <n v="522.34"/>
    <s v="Profit"/>
    <s v="Mar-2025"/>
    <n v="0.21831851859740939"/>
  </r>
  <r>
    <x v="32"/>
    <x v="32"/>
    <d v="2025-04-29T00:00:00"/>
    <s v="Same Day"/>
    <x v="32"/>
    <x v="32"/>
    <x v="2"/>
    <x v="3"/>
    <x v="0"/>
    <x v="11"/>
    <s v="Universal 6thgeneration circuit"/>
    <n v="2392.44742066771"/>
    <n v="4.9692545351797799"/>
    <n v="5"/>
    <n v="0.236096601002835"/>
    <n v="0.24"/>
    <n v="522.41527692041802"/>
    <n v="522.41999999999996"/>
    <s v="Loss"/>
    <s v="May-2024"/>
    <n v="0.21836019149570976"/>
  </r>
  <r>
    <x v="33"/>
    <x v="33"/>
    <d v="2025-04-28T00:00:00"/>
    <s v="Second Class"/>
    <x v="33"/>
    <x v="33"/>
    <x v="1"/>
    <x v="0"/>
    <x v="2"/>
    <x v="3"/>
    <s v="Self-enabling static adapter"/>
    <n v="2392.3418371607199"/>
    <n v="4.9686878374082601"/>
    <n v="5"/>
    <n v="0.23608456339806"/>
    <n v="0.24"/>
    <n v="522.49192630363405"/>
    <n v="522.49"/>
    <s v="Loss"/>
    <s v="Aug-2024"/>
    <n v="0.21840186807238973"/>
  </r>
  <r>
    <x v="34"/>
    <x v="34"/>
    <d v="2025-04-12T00:00:00"/>
    <s v="Standard Class"/>
    <x v="34"/>
    <x v="34"/>
    <x v="1"/>
    <x v="3"/>
    <x v="1"/>
    <x v="2"/>
    <s v="Optional user-facing model"/>
    <n v="2392.2362536537298"/>
    <n v="4.9681211396367297"/>
    <n v="5"/>
    <n v="0.236072525793285"/>
    <n v="0.24"/>
    <n v="522.56857568685098"/>
    <n v="522.57000000000005"/>
    <s v="Loss"/>
    <s v="Feb-2024"/>
    <n v="0.21844354832793678"/>
  </r>
  <r>
    <x v="35"/>
    <x v="35"/>
    <d v="2025-05-06T00:00:00"/>
    <s v="Standard Class"/>
    <x v="35"/>
    <x v="35"/>
    <x v="2"/>
    <x v="0"/>
    <x v="2"/>
    <x v="10"/>
    <s v="Up-sized stable customer loyalty"/>
    <n v="2392.1306701467402"/>
    <n v="4.9675544418652002"/>
    <n v="5"/>
    <n v="0.23606048818851"/>
    <n v="0.24"/>
    <n v="522.645225070067"/>
    <n v="522.65"/>
    <s v="Profit"/>
    <s v="Jun-2023"/>
    <n v="0.21848523226283723"/>
  </r>
  <r>
    <x v="36"/>
    <x v="36"/>
    <d v="2025-05-07T00:00:00"/>
    <s v="Second Class"/>
    <x v="36"/>
    <x v="36"/>
    <x v="1"/>
    <x v="1"/>
    <x v="0"/>
    <x v="9"/>
    <s v="Integrated upward-trending intranet"/>
    <n v="2392.02508663975"/>
    <n v="4.9669877440936698"/>
    <n v="5"/>
    <n v="0.236048450583735"/>
    <n v="0.24"/>
    <n v="522.72187445328404"/>
    <n v="522.72"/>
    <s v="Profit"/>
    <s v="Jul-2023"/>
    <n v="0.21852691987757919"/>
  </r>
  <r>
    <x v="37"/>
    <x v="37"/>
    <d v="2025-04-15T00:00:00"/>
    <s v="Standard Class"/>
    <x v="37"/>
    <x v="37"/>
    <x v="0"/>
    <x v="1"/>
    <x v="2"/>
    <x v="5"/>
    <s v="Triple-buffered executive concept"/>
    <n v="2391.9195031327599"/>
    <n v="4.9664210463221403"/>
    <n v="5"/>
    <n v="0.23603641297896"/>
    <n v="0.24"/>
    <n v="522.79852383649995"/>
    <n v="522.79999999999995"/>
    <s v="Profit"/>
    <s v="Oct-2023"/>
    <n v="0.21856861117264897"/>
  </r>
  <r>
    <x v="38"/>
    <x v="38"/>
    <d v="2025-04-16T00:00:00"/>
    <s v="First Class"/>
    <x v="38"/>
    <x v="38"/>
    <x v="2"/>
    <x v="0"/>
    <x v="1"/>
    <x v="8"/>
    <s v="Enhanced optimizing portal"/>
    <n v="2391.8139196257698"/>
    <n v="4.9658543485506099"/>
    <n v="5"/>
    <n v="0.236024375374186"/>
    <n v="0.24"/>
    <n v="522.875173219717"/>
    <n v="522.88"/>
    <s v="Profit"/>
    <s v="May-2024"/>
    <n v="0.21861030614853499"/>
  </r>
  <r>
    <x v="39"/>
    <x v="39"/>
    <d v="2025-04-24T00:00:00"/>
    <s v="Same Day"/>
    <x v="39"/>
    <x v="39"/>
    <x v="1"/>
    <x v="0"/>
    <x v="1"/>
    <x v="8"/>
    <s v="Business-focused disintermediate projection"/>
    <n v="2391.7083361187802"/>
    <n v="4.9652876507790902"/>
    <n v="5"/>
    <n v="0.236012337769411"/>
    <n v="0.24"/>
    <n v="522.95182260293302"/>
    <n v="522.95000000000005"/>
    <s v="Profit"/>
    <s v="Nov-2023"/>
    <n v="0.21865200480572372"/>
  </r>
  <r>
    <x v="40"/>
    <x v="40"/>
    <d v="2025-05-07T00:00:00"/>
    <s v="Second Class"/>
    <x v="40"/>
    <x v="40"/>
    <x v="2"/>
    <x v="0"/>
    <x v="0"/>
    <x v="11"/>
    <s v="Profit-focused neutral customer loyalty"/>
    <n v="2391.60275261179"/>
    <n v="4.9647209530075598"/>
    <n v="5"/>
    <n v="0.236000300164636"/>
    <n v="0.24"/>
    <n v="523.02847198614995"/>
    <n v="523.03"/>
    <s v="Profit"/>
    <s v="May-2024"/>
    <n v="0.21869370714470365"/>
  </r>
  <r>
    <x v="41"/>
    <x v="41"/>
    <d v="2025-04-26T00:00:00"/>
    <s v="First Class"/>
    <x v="41"/>
    <x v="41"/>
    <x v="0"/>
    <x v="2"/>
    <x v="2"/>
    <x v="5"/>
    <s v="Organized fault-tolerant system engine"/>
    <n v="2391.4971691047899"/>
    <n v="4.9641542552360303"/>
    <n v="5"/>
    <n v="0.235988262559861"/>
    <n v="0.24"/>
    <n v="523.10512136936597"/>
    <n v="523.11"/>
    <s v="Profit"/>
    <s v="Oct-2024"/>
    <n v="0.21873541316596254"/>
  </r>
  <r>
    <x v="42"/>
    <x v="42"/>
    <d v="2025-04-20T00:00:00"/>
    <s v="Same Day"/>
    <x v="42"/>
    <x v="42"/>
    <x v="0"/>
    <x v="3"/>
    <x v="2"/>
    <x v="10"/>
    <s v="Business-focused local structure"/>
    <n v="2391.3915855977998"/>
    <n v="4.9635875574644999"/>
    <n v="5"/>
    <n v="0.23597622495508599"/>
    <n v="0.24"/>
    <n v="523.181770752582"/>
    <n v="523.17999999999995"/>
    <s v="Loss"/>
    <s v="Jun-2023"/>
    <n v="0.21877712286998663"/>
  </r>
  <r>
    <x v="43"/>
    <x v="43"/>
    <d v="2025-04-19T00:00:00"/>
    <s v="Second Class"/>
    <x v="43"/>
    <x v="43"/>
    <x v="0"/>
    <x v="3"/>
    <x v="0"/>
    <x v="0"/>
    <s v="Fundamental leading-edge adapter"/>
    <n v="2391.2860020908101"/>
    <n v="4.9630208596929704"/>
    <n v="5"/>
    <n v="0.23596418735031099"/>
    <n v="0.24"/>
    <n v="523.25842013579904"/>
    <n v="523.26"/>
    <s v="Profit"/>
    <s v="Nov-2023"/>
    <n v="0.21881883625726509"/>
  </r>
  <r>
    <x v="44"/>
    <x v="44"/>
    <d v="2025-04-17T00:00:00"/>
    <s v="Standard Class"/>
    <x v="44"/>
    <x v="44"/>
    <x v="0"/>
    <x v="2"/>
    <x v="0"/>
    <x v="0"/>
    <s v="Ameliorated next generation intranet"/>
    <n v="2391.18041858382"/>
    <n v="4.96245416192144"/>
    <n v="5"/>
    <n v="0.23595214974553699"/>
    <n v="0.24"/>
    <n v="523.33506951901495"/>
    <n v="523.34"/>
    <s v="Profit"/>
    <s v="Oct-2023"/>
    <n v="0.218860553328285"/>
  </r>
  <r>
    <x v="45"/>
    <x v="45"/>
    <d v="2025-05-06T00:00:00"/>
    <s v="Same Day"/>
    <x v="45"/>
    <x v="45"/>
    <x v="0"/>
    <x v="0"/>
    <x v="2"/>
    <x v="10"/>
    <s v="Upgradable radical synergy"/>
    <n v="2391.0748350768299"/>
    <n v="4.9618874641499202"/>
    <n v="5"/>
    <n v="0.23594011214076199"/>
    <n v="0.24"/>
    <n v="523.411718902232"/>
    <n v="523.41"/>
    <s v="Profit"/>
    <s v="Apr-2024"/>
    <n v="0.21890227408353521"/>
  </r>
  <r>
    <x v="46"/>
    <x v="46"/>
    <d v="2025-04-29T00:00:00"/>
    <s v="Same Day"/>
    <x v="46"/>
    <x v="46"/>
    <x v="0"/>
    <x v="0"/>
    <x v="1"/>
    <x v="8"/>
    <s v="Networked static core"/>
    <n v="2390.9692515698398"/>
    <n v="4.9613207663783898"/>
    <n v="5"/>
    <n v="0.23592807453598699"/>
    <n v="0.24"/>
    <n v="523.48836828544802"/>
    <n v="523.49"/>
    <s v="Profit"/>
    <s v="Jan-2024"/>
    <n v="0.21894399852350296"/>
  </r>
  <r>
    <x v="47"/>
    <x v="47"/>
    <d v="2025-04-12T00:00:00"/>
    <s v="Standard Class"/>
    <x v="47"/>
    <x v="47"/>
    <x v="2"/>
    <x v="1"/>
    <x v="0"/>
    <x v="0"/>
    <s v="Profound encompassing Internet solution"/>
    <n v="2390.8636680628501"/>
    <n v="4.9607540686068603"/>
    <n v="5"/>
    <n v="0.23591603693121199"/>
    <n v="0.24"/>
    <n v="523.56501766866495"/>
    <n v="523.57000000000005"/>
    <s v="Profit"/>
    <s v="May-2023"/>
    <n v="0.21898572664867719"/>
  </r>
  <r>
    <x v="48"/>
    <x v="48"/>
    <d v="2025-04-15T00:00:00"/>
    <s v="Second Class"/>
    <x v="8"/>
    <x v="48"/>
    <x v="1"/>
    <x v="3"/>
    <x v="1"/>
    <x v="7"/>
    <s v="Face-to-face clear-thinking groupware"/>
    <n v="2390.75808455586"/>
    <n v="4.9601873708353299"/>
    <n v="5"/>
    <n v="0.23590399932643699"/>
    <n v="0.24"/>
    <n v="523.64166705188097"/>
    <n v="523.64"/>
    <s v="Profit"/>
    <s v="Oct-2023"/>
    <n v="0.21902745845954541"/>
  </r>
  <r>
    <x v="49"/>
    <x v="49"/>
    <d v="2025-04-16T00:00:00"/>
    <s v="Same Day"/>
    <x v="48"/>
    <x v="49"/>
    <x v="0"/>
    <x v="3"/>
    <x v="1"/>
    <x v="7"/>
    <s v="Diverse fresh-thinking hub"/>
    <n v="2390.6525010488599"/>
    <n v="4.9596206730638004"/>
    <n v="5"/>
    <n v="0.23589196172166199"/>
    <n v="0.24"/>
    <n v="523.71831643509802"/>
    <n v="523.72"/>
    <s v="Profit"/>
    <s v="Jul-2023"/>
    <n v="0.21906919395659769"/>
  </r>
  <r>
    <x v="50"/>
    <x v="43"/>
    <d v="2025-04-09T00:00:00"/>
    <s v="Standard Class"/>
    <x v="49"/>
    <x v="50"/>
    <x v="1"/>
    <x v="1"/>
    <x v="2"/>
    <x v="3"/>
    <s v="Balanced national budgetary management"/>
    <n v="2390.5469175418698"/>
    <n v="4.95905397529227"/>
    <n v="5"/>
    <n v="0.23587992411688799"/>
    <n v="0.24"/>
    <n v="523.79496581831404"/>
    <n v="523.79"/>
    <s v="Profit"/>
    <s v="Nov-2023"/>
    <n v="0.21911093314031974"/>
  </r>
  <r>
    <x v="51"/>
    <x v="50"/>
    <d v="2025-05-03T00:00:00"/>
    <s v="First Class"/>
    <x v="50"/>
    <x v="51"/>
    <x v="2"/>
    <x v="1"/>
    <x v="0"/>
    <x v="11"/>
    <s v="Organized clear-thinking contingency"/>
    <n v="2390.4413340348801"/>
    <n v="4.9584872775207502"/>
    <n v="5"/>
    <n v="0.23586788651211299"/>
    <n v="0.24"/>
    <n v="523.87161520153097"/>
    <n v="523.87"/>
    <s v="Profit"/>
    <s v="Jan-2025"/>
    <n v="0.21915267601120175"/>
  </r>
  <r>
    <x v="52"/>
    <x v="51"/>
    <d v="2025-04-10T00:00:00"/>
    <s v="First Class"/>
    <x v="51"/>
    <x v="52"/>
    <x v="2"/>
    <x v="1"/>
    <x v="0"/>
    <x v="9"/>
    <s v="Expanded solution-oriented portal"/>
    <n v="2390.33575052789"/>
    <n v="4.9579205797492198"/>
    <n v="5"/>
    <n v="0.23585584890733799"/>
    <n v="0.24"/>
    <n v="523.94826458474699"/>
    <n v="523.95000000000005"/>
    <s v="Profit"/>
    <s v="Mar-2024"/>
    <n v="0.21919442256973165"/>
  </r>
  <r>
    <x v="53"/>
    <x v="52"/>
    <d v="2025-04-10T00:00:00"/>
    <s v="Same Day"/>
    <x v="52"/>
    <x v="53"/>
    <x v="1"/>
    <x v="0"/>
    <x v="2"/>
    <x v="4"/>
    <s v="Stand-alone eco-centric product"/>
    <n v="2390.2301670208999"/>
    <n v="4.9573538819776903"/>
    <n v="5"/>
    <n v="0.23584381130256299"/>
    <n v="0.24"/>
    <n v="524.02491396796404"/>
    <n v="524.02"/>
    <s v="Profit"/>
    <s v="Jul-2023"/>
    <n v="0.2192361728163989"/>
  </r>
  <r>
    <x v="54"/>
    <x v="53"/>
    <d v="2025-05-02T00:00:00"/>
    <s v="Same Day"/>
    <x v="53"/>
    <x v="54"/>
    <x v="2"/>
    <x v="0"/>
    <x v="2"/>
    <x v="6"/>
    <s v="Reactive radical adapter"/>
    <n v="2390.1245835139098"/>
    <n v="4.9567871842061599"/>
    <n v="5"/>
    <n v="0.23583177369778799"/>
    <n v="0.24"/>
    <n v="524.10156335117995"/>
    <n v="524.1"/>
    <s v="Loss"/>
    <s v="Oct-2023"/>
    <n v="0.21927792675169136"/>
  </r>
  <r>
    <x v="55"/>
    <x v="54"/>
    <d v="2025-04-23T00:00:00"/>
    <s v="First Class"/>
    <x v="54"/>
    <x v="55"/>
    <x v="2"/>
    <x v="1"/>
    <x v="2"/>
    <x v="4"/>
    <s v="Face-to-face mobile contingency"/>
    <n v="2390.0190000069201"/>
    <n v="4.9562204864346304"/>
    <n v="5"/>
    <n v="0.23581973609301299"/>
    <n v="0.24"/>
    <n v="524.17821273439699"/>
    <n v="524.17999999999995"/>
    <s v="Profit"/>
    <s v="Apr-2025"/>
    <n v="0.21931968437609881"/>
  </r>
  <r>
    <x v="56"/>
    <x v="55"/>
    <d v="2025-04-24T00:00:00"/>
    <s v="First Class"/>
    <x v="55"/>
    <x v="56"/>
    <x v="0"/>
    <x v="0"/>
    <x v="0"/>
    <x v="11"/>
    <s v="Phased didactic productivity"/>
    <n v="2389.91341649993"/>
    <n v="4.9556537886631"/>
    <n v="5"/>
    <n v="0.23580769848823899"/>
    <n v="0.24"/>
    <n v="524.25486211761302"/>
    <n v="524.25"/>
    <s v="Profit"/>
    <s v="Feb-2024"/>
    <n v="0.21936144569010932"/>
  </r>
  <r>
    <x v="57"/>
    <x v="56"/>
    <d v="2025-04-19T00:00:00"/>
    <s v="Standard Class"/>
    <x v="56"/>
    <x v="57"/>
    <x v="1"/>
    <x v="2"/>
    <x v="2"/>
    <x v="4"/>
    <s v="De-engineered systemic middleware"/>
    <n v="2389.8078329929299"/>
    <n v="4.9550870908915803"/>
    <n v="5"/>
    <n v="0.23579566088346399"/>
    <n v="0.24"/>
    <n v="524.33151150082995"/>
    <n v="524.33000000000004"/>
    <s v="Loss"/>
    <s v="Jan-2025"/>
    <n v="0.21940321069421365"/>
  </r>
  <r>
    <x v="58"/>
    <x v="57"/>
    <d v="2025-04-14T00:00:00"/>
    <s v="Same Day"/>
    <x v="57"/>
    <x v="58"/>
    <x v="1"/>
    <x v="2"/>
    <x v="0"/>
    <x v="0"/>
    <s v="Decentralized grid-enabled core"/>
    <n v="2389.7022494859398"/>
    <n v="4.9545203931200499"/>
    <n v="5"/>
    <n v="0.23578362327868899"/>
    <n v="0.24"/>
    <n v="524.40816088404597"/>
    <n v="524.41"/>
    <s v="Profit"/>
    <s v="Sep-2023"/>
    <n v="0.21944497938889831"/>
  </r>
  <r>
    <x v="59"/>
    <x v="47"/>
    <d v="2025-04-10T00:00:00"/>
    <s v="Second Class"/>
    <x v="58"/>
    <x v="59"/>
    <x v="2"/>
    <x v="1"/>
    <x v="0"/>
    <x v="12"/>
    <s v="Distributed multimedia encryption"/>
    <n v="2389.5966659789501"/>
    <n v="4.9539536953485204"/>
    <n v="5"/>
    <n v="0.23577158567391401"/>
    <n v="0.24"/>
    <n v="524.48481026726301"/>
    <n v="524.48"/>
    <s v="Profit"/>
    <s v="May-2023"/>
    <n v="0.21948675177465418"/>
  </r>
  <r>
    <x v="60"/>
    <x v="58"/>
    <d v="2025-04-11T00:00:00"/>
    <s v="First Class"/>
    <x v="59"/>
    <x v="60"/>
    <x v="0"/>
    <x v="1"/>
    <x v="2"/>
    <x v="10"/>
    <s v="Proactive well-modulated algorithm"/>
    <n v="2389.49108247196"/>
    <n v="4.95338699757699"/>
    <n v="5"/>
    <n v="0.23575954806913901"/>
    <n v="0.24"/>
    <n v="524.56145965047904"/>
    <n v="524.55999999999995"/>
    <s v="Profit"/>
    <s v="Jul-2024"/>
    <n v="0.21952852785196975"/>
  </r>
  <r>
    <x v="61"/>
    <x v="59"/>
    <d v="2025-04-19T00:00:00"/>
    <s v="Same Day"/>
    <x v="60"/>
    <x v="61"/>
    <x v="2"/>
    <x v="3"/>
    <x v="2"/>
    <x v="3"/>
    <s v="Total national orchestration"/>
    <n v="2389.3854989649699"/>
    <n v="4.9528202998054596"/>
    <n v="5"/>
    <n v="0.23574751046436401"/>
    <n v="0.24"/>
    <n v="524.63810903369597"/>
    <n v="524.64"/>
    <s v="Profit"/>
    <s v="Aug-2023"/>
    <n v="0.21957030762133523"/>
  </r>
  <r>
    <x v="62"/>
    <x v="12"/>
    <d v="2025-04-29T00:00:00"/>
    <s v="Same Day"/>
    <x v="61"/>
    <x v="62"/>
    <x v="1"/>
    <x v="1"/>
    <x v="2"/>
    <x v="10"/>
    <s v="Organized methodical website"/>
    <n v="2389.2799154579802"/>
    <n v="4.9522536020339398"/>
    <n v="5"/>
    <n v="0.23573547285959001"/>
    <n v="0.24"/>
    <n v="524.71475841691199"/>
    <n v="524.71"/>
    <s v="Profit"/>
    <s v="Sep-2024"/>
    <n v="0.2196120910832392"/>
  </r>
  <r>
    <x v="63"/>
    <x v="60"/>
    <d v="2025-04-20T00:00:00"/>
    <s v="Standard Class"/>
    <x v="62"/>
    <x v="63"/>
    <x v="1"/>
    <x v="1"/>
    <x v="0"/>
    <x v="0"/>
    <s v="Triple-buffered multi-tasking frame"/>
    <n v="2389.1743319509901"/>
    <n v="4.9516869042624103"/>
    <n v="5"/>
    <n v="0.23572343525481501"/>
    <n v="0.24"/>
    <n v="524.79140780012904"/>
    <n v="524.79"/>
    <s v="Profit"/>
    <s v="Sep-2023"/>
    <n v="0.21965387823817215"/>
  </r>
  <r>
    <x v="64"/>
    <x v="61"/>
    <d v="2025-04-15T00:00:00"/>
    <s v="First Class"/>
    <x v="63"/>
    <x v="64"/>
    <x v="2"/>
    <x v="3"/>
    <x v="0"/>
    <x v="13"/>
    <s v="Synergistic heuristic solution"/>
    <n v="2389.068748444"/>
    <n v="4.9511202064908799"/>
    <n v="5"/>
    <n v="0.23571139765004001"/>
    <n v="0.24"/>
    <n v="524.86805718334494"/>
    <n v="524.87"/>
    <s v="Profit"/>
    <s v="Feb-2025"/>
    <n v="0.21969566908662272"/>
  </r>
  <r>
    <x v="65"/>
    <x v="62"/>
    <d v="2025-04-14T00:00:00"/>
    <s v="Standard Class"/>
    <x v="64"/>
    <x v="65"/>
    <x v="2"/>
    <x v="0"/>
    <x v="1"/>
    <x v="2"/>
    <s v="Fundamental disintermediate project"/>
    <n v="2388.9631649370099"/>
    <n v="4.9505535087193504"/>
    <n v="5"/>
    <n v="0.23569936004526501"/>
    <n v="0.24"/>
    <n v="524.94470656656199"/>
    <n v="524.94000000000005"/>
    <s v="Profit"/>
    <s v="May-2023"/>
    <n v="0.21973746362908164"/>
  </r>
  <r>
    <x v="66"/>
    <x v="63"/>
    <d v="2025-04-21T00:00:00"/>
    <s v="Second Class"/>
    <x v="65"/>
    <x v="66"/>
    <x v="0"/>
    <x v="3"/>
    <x v="2"/>
    <x v="6"/>
    <s v="Polarized 24hour toolset"/>
    <n v="2388.8575814300102"/>
    <n v="4.94998681094782"/>
    <n v="5"/>
    <n v="0.23568732244049001"/>
    <n v="0.24"/>
    <n v="525.02135594977801"/>
    <n v="525.02"/>
    <s v="Profit"/>
    <s v="Jul-2023"/>
    <n v="0.21977926186603866"/>
  </r>
  <r>
    <x v="67"/>
    <x v="64"/>
    <d v="2025-05-05T00:00:00"/>
    <s v="Second Class"/>
    <x v="66"/>
    <x v="67"/>
    <x v="0"/>
    <x v="1"/>
    <x v="0"/>
    <x v="9"/>
    <s v="Quality-focused mission-critical challenge"/>
    <n v="2388.7519979230201"/>
    <n v="4.9494201131762896"/>
    <n v="5"/>
    <n v="0.23567528483571501"/>
    <n v="0.24"/>
    <n v="525.09800533299494"/>
    <n v="525.1"/>
    <s v="Profit"/>
    <s v="Dec-2023"/>
    <n v="0.21982106379798275"/>
  </r>
  <r>
    <x v="68"/>
    <x v="65"/>
    <d v="2025-04-25T00:00:00"/>
    <s v="Same Day"/>
    <x v="67"/>
    <x v="68"/>
    <x v="0"/>
    <x v="3"/>
    <x v="2"/>
    <x v="10"/>
    <s v="Distributed value-added Graphical User Interface"/>
    <n v="2388.64641441603"/>
    <n v="4.9488534154047699"/>
    <n v="5"/>
    <n v="0.23566324723094101"/>
    <n v="0.24"/>
    <n v="525.17465471621097"/>
    <n v="525.16999999999996"/>
    <s v="Profit"/>
    <s v="Jan-2024"/>
    <n v="0.21986286942540398"/>
  </r>
  <r>
    <x v="69"/>
    <x v="66"/>
    <d v="2025-04-30T00:00:00"/>
    <s v="Standard Class"/>
    <x v="68"/>
    <x v="69"/>
    <x v="0"/>
    <x v="1"/>
    <x v="1"/>
    <x v="2"/>
    <s v="Seamless dedicated workforce"/>
    <n v="2388.5408309090399"/>
    <n v="4.9482867176332404"/>
    <n v="5"/>
    <n v="0.23565120962616601"/>
    <n v="0.24"/>
    <n v="525.25130409942699"/>
    <n v="525.25"/>
    <s v="Profit"/>
    <s v="Jul-2023"/>
    <n v="0.21990467874879277"/>
  </r>
  <r>
    <x v="70"/>
    <x v="67"/>
    <d v="2025-04-23T00:00:00"/>
    <s v="First Class"/>
    <x v="69"/>
    <x v="70"/>
    <x v="2"/>
    <x v="2"/>
    <x v="0"/>
    <x v="9"/>
    <s v="Innovative fresh-thinking application"/>
    <n v="2388.4352474020502"/>
    <n v="4.94772001986171"/>
    <n v="5"/>
    <n v="0.23563917202139101"/>
    <n v="0.24"/>
    <n v="525.32795348264403"/>
    <n v="525.33000000000004"/>
    <s v="Profit"/>
    <s v="Mar-2024"/>
    <n v="0.21994649176863973"/>
  </r>
  <r>
    <x v="71"/>
    <x v="68"/>
    <d v="2025-04-26T00:00:00"/>
    <s v="First Class"/>
    <x v="70"/>
    <x v="71"/>
    <x v="0"/>
    <x v="3"/>
    <x v="0"/>
    <x v="12"/>
    <s v="Re-contextualized reciprocal challenge"/>
    <n v="2388.3296638950601"/>
    <n v="4.9471533220901804"/>
    <n v="5"/>
    <n v="0.23562713441661601"/>
    <n v="0.24"/>
    <n v="525.40460286586006"/>
    <n v="525.4"/>
    <s v="Loss"/>
    <s v="Aug-2023"/>
    <n v="0.21998830848543427"/>
  </r>
  <r>
    <x v="72"/>
    <x v="1"/>
    <d v="2025-04-18T00:00:00"/>
    <s v="First Class"/>
    <x v="71"/>
    <x v="72"/>
    <x v="1"/>
    <x v="3"/>
    <x v="0"/>
    <x v="13"/>
    <s v="Optional 6thgeneration hierarchy"/>
    <n v="2388.22408038807"/>
    <n v="4.94658662431865"/>
    <n v="5"/>
    <n v="0.23561509681184101"/>
    <n v="0.24"/>
    <n v="525.48125224907699"/>
    <n v="525.48"/>
    <s v="Profit"/>
    <s v="Jun-2023"/>
    <n v="0.22003012889966753"/>
  </r>
  <r>
    <x v="73"/>
    <x v="69"/>
    <d v="2025-04-18T00:00:00"/>
    <s v="Second Class"/>
    <x v="72"/>
    <x v="73"/>
    <x v="2"/>
    <x v="2"/>
    <x v="1"/>
    <x v="7"/>
    <s v="Balanced systemic capacity"/>
    <n v="2388.1184968810799"/>
    <n v="4.9460199265471196"/>
    <n v="5"/>
    <n v="0.23560305920706601"/>
    <n v="0.24"/>
    <n v="525.55790163229301"/>
    <n v="525.55999999999995"/>
    <s v="Profit"/>
    <s v="Dec-2024"/>
    <n v="0.22007195301182914"/>
  </r>
  <r>
    <x v="74"/>
    <x v="70"/>
    <d v="2025-04-10T00:00:00"/>
    <s v="First Class"/>
    <x v="73"/>
    <x v="74"/>
    <x v="2"/>
    <x v="1"/>
    <x v="1"/>
    <x v="8"/>
    <s v="Stand-alone 3rdgeneration intranet"/>
    <n v="2388.0129133740902"/>
    <n v="4.9454532287755999"/>
    <n v="5"/>
    <n v="0.23559102160229201"/>
    <n v="0.24"/>
    <n v="525.63455101551006"/>
    <n v="525.63"/>
    <s v="Profit"/>
    <s v="Jun-2023"/>
    <n v="0.22011378082241034"/>
  </r>
  <r>
    <x v="75"/>
    <x v="71"/>
    <d v="2025-05-04T00:00:00"/>
    <s v="Standard Class"/>
    <x v="74"/>
    <x v="75"/>
    <x v="2"/>
    <x v="1"/>
    <x v="1"/>
    <x v="2"/>
    <s v="De-engineered 3rdgeneration Graphical User Interface"/>
    <n v="2387.9073298670901"/>
    <n v="4.9448865310040704"/>
    <n v="5"/>
    <n v="0.23557898399751701"/>
    <n v="0.24"/>
    <n v="525.71120039872596"/>
    <n v="525.71"/>
    <s v="Profit"/>
    <s v="Mar-2025"/>
    <n v="0.22015561233190184"/>
  </r>
  <r>
    <x v="76"/>
    <x v="12"/>
    <d v="2025-04-27T00:00:00"/>
    <s v="Same Day"/>
    <x v="75"/>
    <x v="76"/>
    <x v="2"/>
    <x v="0"/>
    <x v="2"/>
    <x v="5"/>
    <s v="Devolved asynchronous infrastructure"/>
    <n v="2387.8017463601"/>
    <n v="4.94431983323254"/>
    <n v="5"/>
    <n v="0.235566946392742"/>
    <n v="0.24"/>
    <n v="525.78784978194301"/>
    <n v="525.79"/>
    <s v="Profit"/>
    <s v="Sep-2024"/>
    <n v="0.2201974475407934"/>
  </r>
  <r>
    <x v="77"/>
    <x v="72"/>
    <d v="2025-04-17T00:00:00"/>
    <s v="Standard Class"/>
    <x v="76"/>
    <x v="77"/>
    <x v="1"/>
    <x v="1"/>
    <x v="2"/>
    <x v="4"/>
    <s v="Enhanced 5thgeneration superstructure"/>
    <n v="2387.6961628531099"/>
    <n v="4.9437531354610096"/>
    <n v="5"/>
    <n v="0.235554908787967"/>
    <n v="0.24"/>
    <n v="525.86449916515903"/>
    <n v="525.86"/>
    <s v="Profit"/>
    <s v="Dec-2024"/>
    <n v="0.2202392864495758"/>
  </r>
  <r>
    <x v="78"/>
    <x v="73"/>
    <d v="2025-05-08T00:00:00"/>
    <s v="Same Day"/>
    <x v="77"/>
    <x v="78"/>
    <x v="2"/>
    <x v="0"/>
    <x v="0"/>
    <x v="11"/>
    <s v="Optional neutral secured line"/>
    <n v="2387.5905793461202"/>
    <n v="4.9431864376894801"/>
    <n v="5"/>
    <n v="0.235542871183192"/>
    <n v="0.24"/>
    <n v="525.94114854837596"/>
    <n v="525.94000000000005"/>
    <s v="Profit"/>
    <s v="Mar-2024"/>
    <n v="0.22028112905874062"/>
  </r>
  <r>
    <x v="79"/>
    <x v="8"/>
    <d v="2025-04-14T00:00:00"/>
    <s v="First Class"/>
    <x v="78"/>
    <x v="79"/>
    <x v="2"/>
    <x v="2"/>
    <x v="1"/>
    <x v="2"/>
    <s v="Streamlined user-facing definition"/>
    <n v="2387.4849958391301"/>
    <n v="4.9426197399179603"/>
    <n v="5"/>
    <n v="0.235530833578417"/>
    <n v="0.24"/>
    <n v="526.01779793159199"/>
    <n v="526.02"/>
    <s v="Loss"/>
    <s v="Dec-2024"/>
    <n v="0.22032297536877812"/>
  </r>
  <r>
    <x v="80"/>
    <x v="48"/>
    <d v="2025-04-30T00:00:00"/>
    <s v="Standard Class"/>
    <x v="79"/>
    <x v="80"/>
    <x v="1"/>
    <x v="1"/>
    <x v="2"/>
    <x v="6"/>
    <s v="Managed impactful budgetary management"/>
    <n v="2387.37941233214"/>
    <n v="4.9420530421464299"/>
    <n v="5"/>
    <n v="0.235518795973643"/>
    <n v="0.24"/>
    <n v="526.09444731480903"/>
    <n v="526.09"/>
    <s v="Loss"/>
    <s v="Oct-2023"/>
    <n v="0.2203648253801801"/>
  </r>
  <r>
    <x v="81"/>
    <x v="74"/>
    <d v="2025-05-01T00:00:00"/>
    <s v="First Class"/>
    <x v="80"/>
    <x v="81"/>
    <x v="2"/>
    <x v="1"/>
    <x v="1"/>
    <x v="7"/>
    <s v="Integrated exuding approach"/>
    <n v="2387.2738288251498"/>
    <n v="4.9414863443749004"/>
    <n v="5"/>
    <n v="0.235506758368868"/>
    <n v="0.24"/>
    <n v="526.17109669802505"/>
    <n v="526.16999999999996"/>
    <s v="Profit"/>
    <s v="Jun-2023"/>
    <n v="0.22040667909343684"/>
  </r>
  <r>
    <x v="82"/>
    <x v="75"/>
    <d v="2025-05-07T00:00:00"/>
    <s v="Standard Class"/>
    <x v="81"/>
    <x v="82"/>
    <x v="1"/>
    <x v="0"/>
    <x v="2"/>
    <x v="6"/>
    <s v="Fully-configurable interactive productivity"/>
    <n v="2387.1682453181602"/>
    <n v="4.94091964660337"/>
    <n v="5"/>
    <n v="0.235494720764093"/>
    <n v="0.24"/>
    <n v="526.24774608124198"/>
    <n v="526.25"/>
    <s v="Loss"/>
    <s v="Jun-2024"/>
    <n v="0.22044853650904025"/>
  </r>
  <r>
    <x v="83"/>
    <x v="76"/>
    <d v="2025-05-03T00:00:00"/>
    <s v="Same Day"/>
    <x v="82"/>
    <x v="83"/>
    <x v="1"/>
    <x v="1"/>
    <x v="1"/>
    <x v="2"/>
    <s v="Fully-configurable bi-directional customer loyalty"/>
    <n v="2387.0626618111701"/>
    <n v="4.9403529488318396"/>
    <n v="5"/>
    <n v="0.235482683159318"/>
    <n v="0.24"/>
    <n v="526.32439546445801"/>
    <n v="526.32000000000005"/>
    <s v="Profit"/>
    <s v="Jan-2024"/>
    <n v="0.22049039762748096"/>
  </r>
  <r>
    <x v="84"/>
    <x v="77"/>
    <d v="2025-04-27T00:00:00"/>
    <s v="Second Class"/>
    <x v="83"/>
    <x v="84"/>
    <x v="1"/>
    <x v="2"/>
    <x v="1"/>
    <x v="8"/>
    <s v="Face-to-face object-oriented website"/>
    <n v="2386.95707830417"/>
    <n v="4.9397862510603101"/>
    <n v="5"/>
    <n v="0.235470645554543"/>
    <n v="0.24"/>
    <n v="526.40104484767505"/>
    <n v="526.4"/>
    <s v="Profit"/>
    <s v="Aug-2023"/>
    <n v="0.22053226244925203"/>
  </r>
  <r>
    <x v="85"/>
    <x v="78"/>
    <d v="2025-04-10T00:00:00"/>
    <s v="Standard Class"/>
    <x v="84"/>
    <x v="85"/>
    <x v="2"/>
    <x v="2"/>
    <x v="2"/>
    <x v="10"/>
    <s v="Cross-group mission-critical strategy"/>
    <n v="2386.8514947971798"/>
    <n v="4.9392195532887904"/>
    <n v="5"/>
    <n v="0.235458607949768"/>
    <n v="0.24"/>
    <n v="526.47769423089096"/>
    <n v="526.48"/>
    <s v="Profit"/>
    <s v="Oct-2024"/>
    <n v="0.22057413097484216"/>
  </r>
  <r>
    <x v="86"/>
    <x v="79"/>
    <d v="2025-05-08T00:00:00"/>
    <s v="Same Day"/>
    <x v="85"/>
    <x v="86"/>
    <x v="2"/>
    <x v="2"/>
    <x v="2"/>
    <x v="5"/>
    <s v="User-friendly 5thgeneration functionalities"/>
    <n v="2386.7459112901902"/>
    <n v="4.93865285551726"/>
    <n v="5"/>
    <n v="0.235446570344994"/>
    <n v="0.24"/>
    <n v="526.55434361410801"/>
    <n v="526.54999999999995"/>
    <s v="Loss"/>
    <s v="Jun-2023"/>
    <n v="0.22061600320474475"/>
  </r>
  <r>
    <x v="87"/>
    <x v="17"/>
    <d v="2025-04-19T00:00:00"/>
    <s v="Standard Class"/>
    <x v="86"/>
    <x v="87"/>
    <x v="2"/>
    <x v="3"/>
    <x v="0"/>
    <x v="0"/>
    <s v="Optimized motivating implementation"/>
    <n v="2386.6403277832001"/>
    <n v="4.9380861577457296"/>
    <n v="5"/>
    <n v="0.235434532740219"/>
    <n v="0.24"/>
    <n v="526.63099299732403"/>
    <n v="526.63"/>
    <s v="Profit"/>
    <s v="Dec-2023"/>
    <n v="0.22065787913945056"/>
  </r>
  <r>
    <x v="88"/>
    <x v="80"/>
    <d v="2025-05-05T00:00:00"/>
    <s v="Standard Class"/>
    <x v="87"/>
    <x v="88"/>
    <x v="1"/>
    <x v="3"/>
    <x v="1"/>
    <x v="1"/>
    <s v="Universal multimedia archive"/>
    <n v="2386.5347442762099"/>
    <n v="4.9375194599742001"/>
    <n v="5"/>
    <n v="0.235422495135444"/>
    <n v="0.24"/>
    <n v="526.70764238054096"/>
    <n v="526.71"/>
    <s v="Profit"/>
    <s v="Oct-2024"/>
    <n v="0.22069975877945211"/>
  </r>
  <r>
    <x v="89"/>
    <x v="81"/>
    <d v="2025-05-01T00:00:00"/>
    <s v="First Class"/>
    <x v="88"/>
    <x v="89"/>
    <x v="2"/>
    <x v="0"/>
    <x v="2"/>
    <x v="3"/>
    <s v="De-engineered fresh-thinking strategy"/>
    <n v="2386.4291607692198"/>
    <n v="4.9369527622026697"/>
    <n v="5"/>
    <n v="0.235410457530669"/>
    <n v="0.24"/>
    <n v="526.78429176375698"/>
    <n v="526.78"/>
    <s v="Profit"/>
    <s v="Jul-2024"/>
    <n v="0.22074164212524042"/>
  </r>
  <r>
    <x v="90"/>
    <x v="82"/>
    <d v="2025-05-02T00:00:00"/>
    <s v="First Class"/>
    <x v="89"/>
    <x v="90"/>
    <x v="1"/>
    <x v="0"/>
    <x v="2"/>
    <x v="4"/>
    <s v="Down-sized even-keeled complexity"/>
    <n v="2386.3235772622302"/>
    <n v="4.9363860644311401"/>
    <n v="5"/>
    <n v="0.235398419925894"/>
    <n v="0.24"/>
    <n v="526.86094114697403"/>
    <n v="526.86"/>
    <s v="Profit"/>
    <s v="Feb-2025"/>
    <n v="0.22078352917730817"/>
  </r>
  <r>
    <x v="91"/>
    <x v="83"/>
    <d v="2025-04-27T00:00:00"/>
    <s v="Second Class"/>
    <x v="90"/>
    <x v="91"/>
    <x v="2"/>
    <x v="0"/>
    <x v="2"/>
    <x v="4"/>
    <s v="Object-based clear-thinking firmware"/>
    <n v="2386.2179937552401"/>
    <n v="4.9358193666596204"/>
    <n v="5"/>
    <n v="0.235386382321119"/>
    <n v="0.24"/>
    <n v="526.93759053019005"/>
    <n v="526.94000000000005"/>
    <s v="Profit"/>
    <s v="Mar-2024"/>
    <n v="0.22082541993614657"/>
  </r>
  <r>
    <x v="92"/>
    <x v="84"/>
    <d v="2025-04-12T00:00:00"/>
    <s v="First Class"/>
    <x v="91"/>
    <x v="92"/>
    <x v="1"/>
    <x v="2"/>
    <x v="1"/>
    <x v="2"/>
    <s v="Organized didactic core"/>
    <n v="2386.1124102482499"/>
    <n v="4.93525266888809"/>
    <n v="5"/>
    <n v="0.235374344716345"/>
    <n v="0.24"/>
    <n v="527.01423991340698"/>
    <n v="527.01"/>
    <s v="Profit"/>
    <s v="Aug-2024"/>
    <n v="0.22086731440224841"/>
  </r>
  <r>
    <x v="93"/>
    <x v="85"/>
    <d v="2025-04-29T00:00:00"/>
    <s v="First Class"/>
    <x v="92"/>
    <x v="93"/>
    <x v="1"/>
    <x v="2"/>
    <x v="0"/>
    <x v="9"/>
    <s v="Synergized human-resource archive"/>
    <n v="2386.0068267412498"/>
    <n v="4.9346859711165596"/>
    <n v="5"/>
    <n v="0.23536230711157"/>
    <n v="0.24"/>
    <n v="527.090889296623"/>
    <n v="527.09"/>
    <s v="Profit"/>
    <s v="Jul-2023"/>
    <n v="0.22090921257610605"/>
  </r>
  <r>
    <x v="94"/>
    <x v="86"/>
    <d v="2025-04-26T00:00:00"/>
    <s v="Same Day"/>
    <x v="93"/>
    <x v="94"/>
    <x v="1"/>
    <x v="3"/>
    <x v="0"/>
    <x v="13"/>
    <s v="Stand-alone mobile extranet"/>
    <n v="2385.9012432342602"/>
    <n v="4.9341192733450301"/>
    <n v="5"/>
    <n v="0.235350269506795"/>
    <n v="0.24"/>
    <n v="527.16753867984005"/>
    <n v="527.16999999999996"/>
    <s v="Profit"/>
    <s v="Dec-2024"/>
    <n v="0.22095111445821064"/>
  </r>
  <r>
    <x v="95"/>
    <x v="87"/>
    <d v="2025-04-10T00:00:00"/>
    <s v="First Class"/>
    <x v="94"/>
    <x v="95"/>
    <x v="2"/>
    <x v="0"/>
    <x v="0"/>
    <x v="11"/>
    <s v="Customizable multimedia open architecture"/>
    <n v="2385.79565972727"/>
    <n v="4.9335525755734997"/>
    <n v="5"/>
    <n v="0.23533823190202"/>
    <n v="0.24"/>
    <n v="527.24418806305596"/>
    <n v="527.24"/>
    <s v="Profit"/>
    <s v="Dec-2023"/>
    <n v="0.22099302004905458"/>
  </r>
  <r>
    <x v="96"/>
    <x v="88"/>
    <d v="2025-04-29T00:00:00"/>
    <s v="Second Class"/>
    <x v="95"/>
    <x v="96"/>
    <x v="1"/>
    <x v="1"/>
    <x v="1"/>
    <x v="8"/>
    <s v="Extended exuding data-warehouse"/>
    <n v="2385.6900762202799"/>
    <n v="4.9329858778019702"/>
    <n v="5"/>
    <n v="0.23532619429724499"/>
    <n v="0.24"/>
    <n v="527.320837446273"/>
    <n v="527.32000000000005"/>
    <s v="Loss"/>
    <s v="Dec-2023"/>
    <n v="0.22103492934913119"/>
  </r>
  <r>
    <x v="97"/>
    <x v="89"/>
    <d v="2025-04-26T00:00:00"/>
    <s v="Second Class"/>
    <x v="96"/>
    <x v="97"/>
    <x v="0"/>
    <x v="3"/>
    <x v="1"/>
    <x v="2"/>
    <s v="Horizontal next generation instruction set"/>
    <n v="2385.5844927132898"/>
    <n v="4.9324191800304504"/>
    <n v="5"/>
    <n v="0.23531415669246999"/>
    <n v="0.24"/>
    <n v="527.39748682948903"/>
    <n v="527.4"/>
    <s v="Profit"/>
    <s v="Apr-2025"/>
    <n v="0.22107684235893213"/>
  </r>
  <r>
    <x v="98"/>
    <x v="90"/>
    <d v="2025-04-27T00:00:00"/>
    <s v="First Class"/>
    <x v="97"/>
    <x v="98"/>
    <x v="1"/>
    <x v="3"/>
    <x v="1"/>
    <x v="2"/>
    <s v="Persistent actuating ability"/>
    <n v="2385.4789092063002"/>
    <n v="4.93185248225892"/>
    <n v="5"/>
    <n v="0.23530211908769599"/>
    <n v="0.24"/>
    <n v="527.47413621270505"/>
    <n v="527.47"/>
    <s v="Profit"/>
    <s v="Dec-2024"/>
    <n v="0.22111875907895029"/>
  </r>
  <r>
    <x v="99"/>
    <x v="61"/>
    <d v="2025-04-17T00:00:00"/>
    <s v="Same Day"/>
    <x v="98"/>
    <x v="99"/>
    <x v="1"/>
    <x v="3"/>
    <x v="0"/>
    <x v="9"/>
    <s v="Future-proofed contextually-based hub"/>
    <n v="2385.37332569931"/>
    <n v="4.9312857844873896"/>
    <n v="5"/>
    <n v="0.23529008148292099"/>
    <n v="0.24"/>
    <n v="527.55078559592198"/>
    <n v="527.54999999999995"/>
    <s v="Profit"/>
    <s v="Feb-2025"/>
    <n v="0.22116067950967888"/>
  </r>
  <r>
    <x v="100"/>
    <x v="91"/>
    <d v="2025-04-14T00:00:00"/>
    <s v="First Class"/>
    <x v="99"/>
    <x v="100"/>
    <x v="1"/>
    <x v="2"/>
    <x v="0"/>
    <x v="0"/>
    <s v="Profound full-range knowledgebase"/>
    <n v="2385.2677421923199"/>
    <n v="4.9307190867158601"/>
    <n v="5"/>
    <n v="0.23527804387814599"/>
    <n v="0.24"/>
    <n v="527.627434979138"/>
    <n v="527.63"/>
    <s v="Loss"/>
    <s v="Apr-2024"/>
    <n v="0.22120260365160982"/>
  </r>
  <r>
    <x v="101"/>
    <x v="92"/>
    <d v="2025-05-02T00:00:00"/>
    <s v="First Class"/>
    <x v="100"/>
    <x v="101"/>
    <x v="0"/>
    <x v="2"/>
    <x v="2"/>
    <x v="5"/>
    <s v="De-engineered holistic emulation"/>
    <n v="2385.1621586853298"/>
    <n v="4.9301523889443297"/>
    <n v="5"/>
    <n v="0.23526600627337099"/>
    <n v="0.24"/>
    <n v="527.70408436235505"/>
    <n v="527.70000000000005"/>
    <s v="Profit"/>
    <s v="Jun-2024"/>
    <n v="0.22124453150523679"/>
  </r>
  <r>
    <x v="102"/>
    <x v="93"/>
    <d v="2025-05-08T00:00:00"/>
    <s v="Standard Class"/>
    <x v="101"/>
    <x v="102"/>
    <x v="2"/>
    <x v="3"/>
    <x v="2"/>
    <x v="6"/>
    <s v="Customer-focused motivating knowledgebase"/>
    <n v="2385.0565751783301"/>
    <n v="4.9295856911728002"/>
    <n v="5"/>
    <n v="0.23525396866859599"/>
    <n v="0.24"/>
    <n v="527.78073374557096"/>
    <n v="527.78"/>
    <s v="Profit"/>
    <s v="Aug-2023"/>
    <n v="0.22128646307105268"/>
  </r>
  <r>
    <x v="103"/>
    <x v="94"/>
    <d v="2025-04-12T00:00:00"/>
    <s v="Second Class"/>
    <x v="102"/>
    <x v="103"/>
    <x v="2"/>
    <x v="1"/>
    <x v="2"/>
    <x v="3"/>
    <s v="Multi-tiered holistic instruction set"/>
    <n v="2384.95099167134"/>
    <n v="4.9290189934012796"/>
    <n v="5"/>
    <n v="0.23524193106382099"/>
    <n v="0.24"/>
    <n v="527.857383128788"/>
    <n v="527.86"/>
    <s v="Loss"/>
    <s v="Dec-2024"/>
    <n v="0.22132839834954973"/>
  </r>
  <r>
    <x v="104"/>
    <x v="95"/>
    <d v="2025-05-06T00:00:00"/>
    <s v="Same Day"/>
    <x v="103"/>
    <x v="104"/>
    <x v="2"/>
    <x v="1"/>
    <x v="0"/>
    <x v="11"/>
    <s v="Diverse dynamic methodology"/>
    <n v="2384.8454081643499"/>
    <n v="4.9284522956297501"/>
    <n v="5"/>
    <n v="0.23522989345904699"/>
    <n v="0.24"/>
    <n v="527.93403251200402"/>
    <n v="527.92999999999995"/>
    <s v="Profit"/>
    <s v="Mar-2024"/>
    <n v="0.221370337341221"/>
  </r>
  <r>
    <x v="105"/>
    <x v="96"/>
    <d v="2025-05-02T00:00:00"/>
    <s v="Same Day"/>
    <x v="104"/>
    <x v="105"/>
    <x v="2"/>
    <x v="1"/>
    <x v="1"/>
    <x v="1"/>
    <s v="Synergized optimizing budgetary management"/>
    <n v="2384.7398246573598"/>
    <n v="4.9278855978582197"/>
    <n v="5"/>
    <n v="0.23521785585427199"/>
    <n v="0.24"/>
    <n v="528.01068189522096"/>
    <n v="528.01"/>
    <s v="Profit"/>
    <s v="Aug-2023"/>
    <n v="0.22141228004656052"/>
  </r>
  <r>
    <x v="106"/>
    <x v="97"/>
    <d v="2025-04-17T00:00:00"/>
    <s v="Standard Class"/>
    <x v="105"/>
    <x v="106"/>
    <x v="0"/>
    <x v="1"/>
    <x v="0"/>
    <x v="0"/>
    <s v="Intuitive executive productivity"/>
    <n v="2384.6342411503701"/>
    <n v="4.9273189000866902"/>
    <n v="5"/>
    <n v="0.23520581824949699"/>
    <n v="0.24"/>
    <n v="528.08733127843698"/>
    <n v="528.09"/>
    <s v="Profit"/>
    <s v="Sep-2024"/>
    <n v="0.22145422646606075"/>
  </r>
  <r>
    <x v="107"/>
    <x v="98"/>
    <d v="2025-04-22T00:00:00"/>
    <s v="Standard Class"/>
    <x v="106"/>
    <x v="107"/>
    <x v="2"/>
    <x v="0"/>
    <x v="2"/>
    <x v="4"/>
    <s v="Profit-focused value-added complexity"/>
    <n v="2384.52865764338"/>
    <n v="4.9267522023151598"/>
    <n v="5"/>
    <n v="0.23519378064472199"/>
    <n v="0.24"/>
    <n v="528.16398066165402"/>
    <n v="528.16"/>
    <s v="Profit"/>
    <s v="Nov-2023"/>
    <n v="0.22149617660021598"/>
  </r>
  <r>
    <x v="108"/>
    <x v="60"/>
    <d v="2025-05-07T00:00:00"/>
    <s v="First Class"/>
    <x v="107"/>
    <x v="108"/>
    <x v="2"/>
    <x v="2"/>
    <x v="2"/>
    <x v="6"/>
    <s v="Automated bifurcated service-desk"/>
    <n v="2384.4230741363899"/>
    <n v="4.9261855045436302"/>
    <n v="5"/>
    <n v="0.23518174303994699"/>
    <n v="0.24"/>
    <n v="528.24063004487004"/>
    <n v="528.24"/>
    <s v="Profit"/>
    <s v="Sep-2023"/>
    <n v="0.22153813044951873"/>
  </r>
  <r>
    <x v="109"/>
    <x v="99"/>
    <d v="2025-04-24T00:00:00"/>
    <s v="Second Class"/>
    <x v="108"/>
    <x v="109"/>
    <x v="1"/>
    <x v="1"/>
    <x v="1"/>
    <x v="8"/>
    <s v="Quality-focused 3rdgeneration matrices"/>
    <n v="2384.3174906293998"/>
    <n v="4.9256188067721096"/>
    <n v="5"/>
    <n v="0.23516970543517199"/>
    <n v="0.24"/>
    <n v="528.31727942808698"/>
    <n v="528.32000000000005"/>
    <s v="Profit"/>
    <s v="Aug-2024"/>
    <n v="0.22158008801446341"/>
  </r>
  <r>
    <x v="110"/>
    <x v="100"/>
    <d v="2025-05-04T00:00:00"/>
    <s v="First Class"/>
    <x v="109"/>
    <x v="110"/>
    <x v="0"/>
    <x v="0"/>
    <x v="1"/>
    <x v="8"/>
    <s v="Multi-layered modular artificial intelligence"/>
    <n v="2384.2119071224001"/>
    <n v="4.9250521090005801"/>
    <n v="5"/>
    <n v="0.23515766783039799"/>
    <n v="0.24"/>
    <n v="528.393928811303"/>
    <n v="528.39"/>
    <s v="Profit"/>
    <s v="Jan-2024"/>
    <n v="0.22162204929554377"/>
  </r>
  <r>
    <x v="111"/>
    <x v="101"/>
    <d v="2025-04-15T00:00:00"/>
    <s v="First Class"/>
    <x v="110"/>
    <x v="111"/>
    <x v="2"/>
    <x v="2"/>
    <x v="0"/>
    <x v="11"/>
    <s v="Face-to-face clear-thinking superstructure"/>
    <n v="2384.10632361541"/>
    <n v="4.9244854112290497"/>
    <n v="5"/>
    <n v="0.23514563022562299"/>
    <n v="0.24"/>
    <n v="528.47057819452004"/>
    <n v="528.47"/>
    <s v="Profit"/>
    <s v="Jan-2024"/>
    <n v="0.22166401429325255"/>
  </r>
  <r>
    <x v="112"/>
    <x v="102"/>
    <d v="2025-04-10T00:00:00"/>
    <s v="Second Class"/>
    <x v="111"/>
    <x v="112"/>
    <x v="1"/>
    <x v="3"/>
    <x v="0"/>
    <x v="11"/>
    <s v="Synergistic high-level firmware"/>
    <n v="2384.0007401084199"/>
    <n v="4.9239187134575202"/>
    <n v="5"/>
    <n v="0.23513359262084799"/>
    <n v="0.24"/>
    <n v="528.54722757773595"/>
    <n v="528.54999999999995"/>
    <s v="Profit"/>
    <s v="Jul-2024"/>
    <n v="0.22170598300808356"/>
  </r>
  <r>
    <x v="113"/>
    <x v="20"/>
    <d v="2025-04-16T00:00:00"/>
    <s v="First Class"/>
    <x v="112"/>
    <x v="113"/>
    <x v="2"/>
    <x v="1"/>
    <x v="1"/>
    <x v="8"/>
    <s v="Managed disintermediate instruction set"/>
    <n v="2383.8951566014298"/>
    <n v="4.9233520156859898"/>
    <n v="5"/>
    <n v="0.23512155501607299"/>
    <n v="0.24"/>
    <n v="528.623876960953"/>
    <n v="528.62"/>
    <s v="Profit"/>
    <s v="Sep-2023"/>
    <n v="0.22174795544053161"/>
  </r>
  <r>
    <x v="114"/>
    <x v="103"/>
    <d v="2025-05-06T00:00:00"/>
    <s v="Standard Class"/>
    <x v="113"/>
    <x v="114"/>
    <x v="2"/>
    <x v="0"/>
    <x v="2"/>
    <x v="5"/>
    <s v="Reactive fault-tolerant software"/>
    <n v="2383.7895730944401"/>
    <n v="4.9227853179144603"/>
    <n v="5"/>
    <n v="0.23510951741129801"/>
    <n v="0.24"/>
    <n v="528.70052634416902"/>
    <n v="528.70000000000005"/>
    <s v="Profit"/>
    <s v="Apr-2024"/>
    <n v="0.22178993159108978"/>
  </r>
  <r>
    <x v="115"/>
    <x v="104"/>
    <d v="2025-04-23T00:00:00"/>
    <s v="Standard Class"/>
    <x v="114"/>
    <x v="115"/>
    <x v="0"/>
    <x v="1"/>
    <x v="0"/>
    <x v="13"/>
    <s v="Distributed context-sensitive utilization"/>
    <n v="2383.68398958745"/>
    <n v="4.9222186201429396"/>
    <n v="5"/>
    <n v="0.23509747980652301"/>
    <n v="0.24"/>
    <n v="528.77717572738595"/>
    <n v="528.78"/>
    <s v="Profit"/>
    <s v="Oct-2024"/>
    <n v="0.22183191146025305"/>
  </r>
  <r>
    <x v="116"/>
    <x v="105"/>
    <d v="2025-05-08T00:00:00"/>
    <s v="Second Class"/>
    <x v="115"/>
    <x v="116"/>
    <x v="0"/>
    <x v="1"/>
    <x v="1"/>
    <x v="2"/>
    <s v="Face-to-face asymmetric algorithm"/>
    <n v="2383.5784060804599"/>
    <n v="4.9216519223714101"/>
    <n v="5"/>
    <n v="0.23508544220174901"/>
    <n v="0.24"/>
    <n v="528.85382511060197"/>
    <n v="528.85"/>
    <s v="Profit"/>
    <s v="Feb-2025"/>
    <n v="0.22187389504851474"/>
  </r>
  <r>
    <x v="117"/>
    <x v="106"/>
    <d v="2025-04-19T00:00:00"/>
    <s v="Second Class"/>
    <x v="116"/>
    <x v="117"/>
    <x v="1"/>
    <x v="1"/>
    <x v="2"/>
    <x v="5"/>
    <s v="Cross-platform encompassing neural-net"/>
    <n v="2383.4728225734698"/>
    <n v="4.9210852245998797"/>
    <n v="5"/>
    <n v="0.23507340459697401"/>
    <n v="0.24"/>
    <n v="528.93047449381902"/>
    <n v="528.92999999999995"/>
    <s v="Profit"/>
    <s v="Aug-2024"/>
    <n v="0.22191588235636989"/>
  </r>
  <r>
    <x v="118"/>
    <x v="107"/>
    <d v="2025-04-17T00:00:00"/>
    <s v="Second Class"/>
    <x v="117"/>
    <x v="118"/>
    <x v="1"/>
    <x v="2"/>
    <x v="1"/>
    <x v="2"/>
    <s v="Multi-layered disintermediate core"/>
    <n v="2383.3672390664801"/>
    <n v="4.9205185268283502"/>
    <n v="5"/>
    <n v="0.23506136699219901"/>
    <n v="0.24"/>
    <n v="529.00712387703504"/>
    <n v="529.01"/>
    <s v="Loss"/>
    <s v="Nov-2023"/>
    <n v="0.221957873384312"/>
  </r>
  <r>
    <x v="119"/>
    <x v="108"/>
    <d v="2025-05-06T00:00:00"/>
    <s v="Second Class"/>
    <x v="118"/>
    <x v="119"/>
    <x v="0"/>
    <x v="3"/>
    <x v="0"/>
    <x v="13"/>
    <s v="Robust global approach"/>
    <n v="2383.26165555949"/>
    <n v="4.9199518290568198"/>
    <n v="5"/>
    <n v="0.23504932938742401"/>
    <n v="0.24"/>
    <n v="529.08377326025197"/>
    <n v="529.08000000000004"/>
    <s v="Profit"/>
    <s v="Nov-2024"/>
    <n v="0.22199986813283631"/>
  </r>
  <r>
    <x v="120"/>
    <x v="109"/>
    <d v="2025-04-16T00:00:00"/>
    <s v="Standard Class"/>
    <x v="119"/>
    <x v="120"/>
    <x v="0"/>
    <x v="2"/>
    <x v="1"/>
    <x v="2"/>
    <s v="Quality-focused interactive orchestration"/>
    <n v="2383.1560720524899"/>
    <n v="4.9193851312852903"/>
    <n v="5"/>
    <n v="0.23503729178264901"/>
    <n v="0.24"/>
    <n v="529.160422643468"/>
    <n v="529.16"/>
    <s v="Profit"/>
    <s v="Dec-2024"/>
    <n v="0.22204186660243755"/>
  </r>
  <r>
    <x v="121"/>
    <x v="110"/>
    <d v="2025-04-10T00:00:00"/>
    <s v="First Class"/>
    <x v="120"/>
    <x v="121"/>
    <x v="1"/>
    <x v="2"/>
    <x v="1"/>
    <x v="2"/>
    <s v="Digitized disintermediate info-me diaries"/>
    <n v="2383.0504885454998"/>
    <n v="4.9188184335137697"/>
    <n v="5"/>
    <n v="0.23502525417787401"/>
    <n v="0.24"/>
    <n v="529.23707202668504"/>
    <n v="529.24"/>
    <s v="Profit"/>
    <s v="Jun-2023"/>
    <n v="0.2220838687936092"/>
  </r>
  <r>
    <x v="122"/>
    <x v="64"/>
    <d v="2025-04-13T00:00:00"/>
    <s v="Second Class"/>
    <x v="121"/>
    <x v="122"/>
    <x v="1"/>
    <x v="0"/>
    <x v="0"/>
    <x v="0"/>
    <s v="Object-based zero tolerance interface"/>
    <n v="2382.9449050385101"/>
    <n v="4.9182517357422402"/>
    <n v="5"/>
    <n v="0.23501321657310001"/>
    <n v="0.24"/>
    <n v="529.31372140990095"/>
    <n v="529.30999999999995"/>
    <s v="Profit"/>
    <s v="Dec-2023"/>
    <n v="0.22212587470684592"/>
  </r>
  <r>
    <x v="123"/>
    <x v="44"/>
    <d v="2025-05-02T00:00:00"/>
    <s v="Standard Class"/>
    <x v="122"/>
    <x v="123"/>
    <x v="1"/>
    <x v="3"/>
    <x v="2"/>
    <x v="10"/>
    <s v="Horizontal stable protocol"/>
    <n v="2382.83932153152"/>
    <n v="4.9176850379707098"/>
    <n v="5"/>
    <n v="0.23500117896832501"/>
    <n v="0.24"/>
    <n v="529.390370793118"/>
    <n v="529.39"/>
    <s v="Profit"/>
    <s v="Oct-2023"/>
    <n v="0.22216788434264356"/>
  </r>
  <r>
    <x v="124"/>
    <x v="111"/>
    <d v="2025-05-04T00:00:00"/>
    <s v="Second Class"/>
    <x v="123"/>
    <x v="124"/>
    <x v="2"/>
    <x v="1"/>
    <x v="0"/>
    <x v="0"/>
    <s v="Seamless 6thgeneration data-warehouse"/>
    <n v="2382.7337380245299"/>
    <n v="4.9171183401991803"/>
    <n v="5"/>
    <n v="0.23498914136355001"/>
    <n v="0.23"/>
    <n v="529.46702017633402"/>
    <n v="529.47"/>
    <s v="Profit"/>
    <s v="Apr-2023"/>
    <n v="0.22220989770149602"/>
  </r>
  <r>
    <x v="125"/>
    <x v="112"/>
    <d v="2025-04-17T00:00:00"/>
    <s v="Second Class"/>
    <x v="124"/>
    <x v="125"/>
    <x v="0"/>
    <x v="1"/>
    <x v="0"/>
    <x v="13"/>
    <s v="Seamless web-enabled interface"/>
    <n v="2382.6281545175402"/>
    <n v="4.9165516424276499"/>
    <n v="5"/>
    <n v="0.23497710375877501"/>
    <n v="0.23"/>
    <n v="529.54366955955004"/>
    <n v="529.54"/>
    <s v="Profit"/>
    <s v="Jul-2023"/>
    <n v="0.22225191478389864"/>
  </r>
  <r>
    <x v="126"/>
    <x v="66"/>
    <d v="2025-05-08T00:00:00"/>
    <s v="Standard Class"/>
    <x v="125"/>
    <x v="126"/>
    <x v="0"/>
    <x v="2"/>
    <x v="0"/>
    <x v="13"/>
    <s v="Business-focused logistical application"/>
    <n v="2382.5225710105501"/>
    <n v="4.9159849446561203"/>
    <n v="5"/>
    <n v="0.23496506615400001"/>
    <n v="0.23"/>
    <n v="529.62031894276697"/>
    <n v="529.62"/>
    <s v="Loss"/>
    <s v="Jul-2023"/>
    <n v="0.22229393559034691"/>
  </r>
  <r>
    <x v="127"/>
    <x v="113"/>
    <d v="2025-05-05T00:00:00"/>
    <s v="First Class"/>
    <x v="126"/>
    <x v="127"/>
    <x v="1"/>
    <x v="0"/>
    <x v="0"/>
    <x v="12"/>
    <s v="Networked context-sensitive framework"/>
    <n v="2382.41698750356"/>
    <n v="4.9154182468845997"/>
    <n v="5"/>
    <n v="0.23495302854922501"/>
    <n v="0.23"/>
    <n v="529.69696832598299"/>
    <n v="529.70000000000005"/>
    <s v="Profit"/>
    <s v="May-2024"/>
    <n v="0.22233596012133516"/>
  </r>
  <r>
    <x v="128"/>
    <x v="114"/>
    <d v="2025-05-04T00:00:00"/>
    <s v="First Class"/>
    <x v="127"/>
    <x v="128"/>
    <x v="1"/>
    <x v="2"/>
    <x v="1"/>
    <x v="8"/>
    <s v="Multi-tiered bandwidth-monitored methodology"/>
    <n v="2382.3114039965599"/>
    <n v="4.9148515491130702"/>
    <n v="5"/>
    <n v="0.23494099094445101"/>
    <n v="0.23"/>
    <n v="529.77361770920004"/>
    <n v="529.77"/>
    <s v="Loss"/>
    <s v="Dec-2023"/>
    <n v="0.22237798837736036"/>
  </r>
  <r>
    <x v="129"/>
    <x v="115"/>
    <d v="2025-04-09T00:00:00"/>
    <s v="Same Day"/>
    <x v="128"/>
    <x v="129"/>
    <x v="2"/>
    <x v="1"/>
    <x v="0"/>
    <x v="0"/>
    <s v="Progressive heuristic matrix"/>
    <n v="2382.2058204895702"/>
    <n v="4.9142848513415398"/>
    <n v="5"/>
    <n v="0.23492895333967601"/>
    <n v="0.23"/>
    <n v="529.85026709241595"/>
    <n v="529.85"/>
    <s v="Profit"/>
    <s v="Jul-2023"/>
    <n v="0.22242002035891498"/>
  </r>
  <r>
    <x v="130"/>
    <x v="116"/>
    <d v="2025-04-27T00:00:00"/>
    <s v="Second Class"/>
    <x v="129"/>
    <x v="130"/>
    <x v="1"/>
    <x v="1"/>
    <x v="2"/>
    <x v="4"/>
    <s v="Synergistic uniform conglomeration"/>
    <n v="2382.1002369825801"/>
    <n v="4.9137181535700103"/>
    <n v="5"/>
    <n v="0.23491691573490101"/>
    <n v="0.23"/>
    <n v="529.92691647563299"/>
    <n v="529.92999999999995"/>
    <s v="Profit"/>
    <s v="Apr-2023"/>
    <n v="0.22246205606649636"/>
  </r>
  <r>
    <x v="131"/>
    <x v="117"/>
    <d v="2025-04-13T00:00:00"/>
    <s v="Second Class"/>
    <x v="130"/>
    <x v="131"/>
    <x v="2"/>
    <x v="1"/>
    <x v="2"/>
    <x v="3"/>
    <s v="Proactive secondary access"/>
    <n v="2381.99465347559"/>
    <n v="4.9131514557984799"/>
    <n v="5"/>
    <n v="0.234904878130126"/>
    <n v="0.23"/>
    <n v="530.00356585884902"/>
    <n v="530"/>
    <s v="Profit"/>
    <s v="Apr-2023"/>
    <n v="0.22250409550059905"/>
  </r>
  <r>
    <x v="132"/>
    <x v="118"/>
    <d v="2025-04-20T00:00:00"/>
    <s v="Second Class"/>
    <x v="131"/>
    <x v="132"/>
    <x v="1"/>
    <x v="2"/>
    <x v="2"/>
    <x v="4"/>
    <s v="Phased motivating throughput"/>
    <n v="2381.8890699685999"/>
    <n v="4.9125847580269504"/>
    <n v="5"/>
    <n v="0.234892840525351"/>
    <n v="0.23"/>
    <n v="530.08021524206595"/>
    <n v="530.08000000000004"/>
    <s v="Profit"/>
    <s v="Jul-2024"/>
    <n v="0.22254613866171943"/>
  </r>
  <r>
    <x v="133"/>
    <x v="61"/>
    <d v="2025-05-08T00:00:00"/>
    <s v="Second Class"/>
    <x v="132"/>
    <x v="133"/>
    <x v="1"/>
    <x v="3"/>
    <x v="1"/>
    <x v="1"/>
    <s v="Open-architected coherent application"/>
    <n v="2381.7834864616102"/>
    <n v="4.9120180602554298"/>
    <n v="5"/>
    <n v="0.234880802920576"/>
    <n v="0.23"/>
    <n v="530.15686462528197"/>
    <n v="530.16"/>
    <s v="Profit"/>
    <s v="Feb-2025"/>
    <n v="0.22258818555035231"/>
  </r>
  <r>
    <x v="134"/>
    <x v="119"/>
    <d v="2025-05-02T00:00:00"/>
    <s v="Same Day"/>
    <x v="133"/>
    <x v="134"/>
    <x v="1"/>
    <x v="1"/>
    <x v="0"/>
    <x v="0"/>
    <s v="Advanced contextually-based focus group"/>
    <n v="2381.6779029546201"/>
    <n v="4.9114513624839002"/>
    <n v="5"/>
    <n v="0.234868765315802"/>
    <n v="0.23"/>
    <n v="530.23351400849901"/>
    <n v="530.23"/>
    <s v="Profit"/>
    <s v="Jul-2023"/>
    <n v="0.2226302361669944"/>
  </r>
  <r>
    <x v="135"/>
    <x v="94"/>
    <d v="2025-04-11T00:00:00"/>
    <s v="Second Class"/>
    <x v="134"/>
    <x v="135"/>
    <x v="2"/>
    <x v="1"/>
    <x v="1"/>
    <x v="1"/>
    <s v="Fully-configurable client-server concept"/>
    <n v="2381.57231944763"/>
    <n v="4.9108846647123698"/>
    <n v="5"/>
    <n v="0.234856727711027"/>
    <n v="0.23"/>
    <n v="530.31016339171504"/>
    <n v="530.30999999999995"/>
    <s v="Profit"/>
    <s v="Dec-2024"/>
    <n v="0.22267229051214055"/>
  </r>
  <r>
    <x v="136"/>
    <x v="120"/>
    <d v="2025-05-08T00:00:00"/>
    <s v="Standard Class"/>
    <x v="135"/>
    <x v="136"/>
    <x v="1"/>
    <x v="3"/>
    <x v="0"/>
    <x v="0"/>
    <s v="Open-architected explicit data-warehouse"/>
    <n v="2381.4667359406399"/>
    <n v="4.9103179669408403"/>
    <n v="5"/>
    <n v="0.234844690106252"/>
    <n v="0.23"/>
    <n v="530.38681277493197"/>
    <n v="530.39"/>
    <s v="Profit"/>
    <s v="Feb-2024"/>
    <n v="0.2227143485862875"/>
  </r>
  <r>
    <x v="137"/>
    <x v="121"/>
    <d v="2025-04-24T00:00:00"/>
    <s v="Second Class"/>
    <x v="136"/>
    <x v="137"/>
    <x v="2"/>
    <x v="1"/>
    <x v="0"/>
    <x v="11"/>
    <s v="Progressive foreground algorithm"/>
    <n v="2381.3611524336402"/>
    <n v="4.9097512691693099"/>
    <n v="5"/>
    <n v="0.234832652501477"/>
    <n v="0.23"/>
    <n v="530.46346215814799"/>
    <n v="530.46"/>
    <s v="Profit"/>
    <s v="Oct-2024"/>
    <n v="0.22275641038993141"/>
  </r>
  <r>
    <x v="138"/>
    <x v="122"/>
    <d v="2025-04-12T00:00:00"/>
    <s v="First Class"/>
    <x v="137"/>
    <x v="138"/>
    <x v="1"/>
    <x v="1"/>
    <x v="2"/>
    <x v="4"/>
    <s v="Public-key client-server approach"/>
    <n v="2381.2555689266501"/>
    <n v="4.9091845713977804"/>
    <n v="5"/>
    <n v="0.234820614896702"/>
    <n v="0.23"/>
    <n v="530.54011154136504"/>
    <n v="530.54"/>
    <s v="Profit"/>
    <s v="Oct-2023"/>
    <n v="0.22279847592356739"/>
  </r>
  <r>
    <x v="139"/>
    <x v="123"/>
    <d v="2025-05-07T00:00:00"/>
    <s v="Same Day"/>
    <x v="138"/>
    <x v="139"/>
    <x v="0"/>
    <x v="3"/>
    <x v="0"/>
    <x v="0"/>
    <s v="Integrated content-based adapter"/>
    <n v="2381.14998541966"/>
    <n v="4.9086178736262598"/>
    <n v="5"/>
    <n v="0.234808577291927"/>
    <n v="0.23"/>
    <n v="530.61676092458094"/>
    <n v="530.62"/>
    <s v="Profit"/>
    <s v="Aug-2023"/>
    <n v="0.22284054518769161"/>
  </r>
  <r>
    <x v="140"/>
    <x v="124"/>
    <d v="2025-04-28T00:00:00"/>
    <s v="Second Class"/>
    <x v="139"/>
    <x v="140"/>
    <x v="2"/>
    <x v="1"/>
    <x v="2"/>
    <x v="5"/>
    <s v="Diverse zero administration frame"/>
    <n v="2381.0444019126699"/>
    <n v="4.9080511758547303"/>
    <n v="5"/>
    <n v="0.234796539687153"/>
    <n v="0.23"/>
    <n v="530.69341030779799"/>
    <n v="530.69000000000005"/>
    <s v="Profit"/>
    <s v="Aug-2023"/>
    <n v="0.22288261818280125"/>
  </r>
  <r>
    <x v="141"/>
    <x v="125"/>
    <d v="2025-04-14T00:00:00"/>
    <s v="Same Day"/>
    <x v="140"/>
    <x v="141"/>
    <x v="0"/>
    <x v="1"/>
    <x v="2"/>
    <x v="3"/>
    <s v="Grass-roots analyzing artificial intelligence"/>
    <n v="2380.9388184056802"/>
    <n v="4.9074844780831999"/>
    <n v="5"/>
    <n v="0.234784502082378"/>
    <n v="0.23"/>
    <n v="530.77005969101401"/>
    <n v="530.77"/>
    <s v="Profit"/>
    <s v="Jun-2023"/>
    <n v="0.22292469490939179"/>
  </r>
  <r>
    <x v="142"/>
    <x v="126"/>
    <d v="2025-04-17T00:00:00"/>
    <s v="Standard Class"/>
    <x v="141"/>
    <x v="142"/>
    <x v="2"/>
    <x v="0"/>
    <x v="1"/>
    <x v="8"/>
    <s v="Monitored tertiary framework"/>
    <n v="2380.8332348986901"/>
    <n v="4.9069177803116704"/>
    <n v="5"/>
    <n v="0.234772464477603"/>
    <n v="0.23"/>
    <n v="530.84670907423094"/>
    <n v="530.85"/>
    <s v="Profit"/>
    <s v="Jan-2025"/>
    <n v="0.2229667753679605"/>
  </r>
  <r>
    <x v="143"/>
    <x v="127"/>
    <d v="2025-04-25T00:00:00"/>
    <s v="Second Class"/>
    <x v="142"/>
    <x v="143"/>
    <x v="1"/>
    <x v="2"/>
    <x v="1"/>
    <x v="8"/>
    <s v="Face-to-face high-level moderator"/>
    <n v="2380.7276513917"/>
    <n v="4.90635108254014"/>
    <n v="5"/>
    <n v="0.234760426872828"/>
    <n v="0.23"/>
    <n v="530.92335845744697"/>
    <n v="530.91999999999996"/>
    <s v="Profit"/>
    <s v="May-2023"/>
    <n v="0.22300885955900313"/>
  </r>
  <r>
    <x v="144"/>
    <x v="128"/>
    <d v="2025-04-10T00:00:00"/>
    <s v="First Class"/>
    <x v="143"/>
    <x v="144"/>
    <x v="2"/>
    <x v="1"/>
    <x v="2"/>
    <x v="6"/>
    <s v="Diverse motivating infrastructure"/>
    <n v="2380.6220678847098"/>
    <n v="4.9057843847686096"/>
    <n v="5"/>
    <n v="0.234748389268053"/>
    <n v="0.23"/>
    <n v="531.00000784066401"/>
    <n v="531"/>
    <s v="Profit"/>
    <s v="Mar-2025"/>
    <n v="0.2230509474830171"/>
  </r>
  <r>
    <x v="145"/>
    <x v="129"/>
    <d v="2025-04-21T00:00:00"/>
    <s v="Same Day"/>
    <x v="144"/>
    <x v="145"/>
    <x v="1"/>
    <x v="2"/>
    <x v="0"/>
    <x v="0"/>
    <s v="Phased incremental product"/>
    <n v="2380.5164843777202"/>
    <n v="4.9052176869970898"/>
    <n v="5"/>
    <n v="0.234736351663278"/>
    <n v="0.23"/>
    <n v="531.07665722388003"/>
    <n v="531.08000000000004"/>
    <s v="Profit"/>
    <s v="Dec-2023"/>
    <n v="0.22309303914049824"/>
  </r>
  <r>
    <x v="146"/>
    <x v="130"/>
    <d v="2025-04-19T00:00:00"/>
    <s v="Same Day"/>
    <x v="47"/>
    <x v="146"/>
    <x v="1"/>
    <x v="1"/>
    <x v="0"/>
    <x v="0"/>
    <s v="Managed mission-critical throughput"/>
    <n v="2380.4109008707201"/>
    <n v="4.9046509892255603"/>
    <n v="5"/>
    <n v="0.234724314058504"/>
    <n v="0.23"/>
    <n v="531.15330660709697"/>
    <n v="531.15"/>
    <s v="Profit"/>
    <s v="Mar-2024"/>
    <n v="0.2231351345319452"/>
  </r>
  <r>
    <x v="147"/>
    <x v="131"/>
    <d v="2025-04-14T00:00:00"/>
    <s v="Standard Class"/>
    <x v="145"/>
    <x v="147"/>
    <x v="2"/>
    <x v="0"/>
    <x v="1"/>
    <x v="8"/>
    <s v="Polarized context-sensitive productivity"/>
    <n v="2380.30531736373"/>
    <n v="4.9040842914540299"/>
    <n v="5"/>
    <n v="0.234712276453729"/>
    <n v="0.23"/>
    <n v="531.22995599031299"/>
    <n v="531.23"/>
    <s v="Profit"/>
    <s v="May-2024"/>
    <n v="0.22317723365785211"/>
  </r>
  <r>
    <x v="148"/>
    <x v="3"/>
    <d v="2025-04-26T00:00:00"/>
    <s v="Standard Class"/>
    <x v="146"/>
    <x v="148"/>
    <x v="0"/>
    <x v="2"/>
    <x v="1"/>
    <x v="2"/>
    <s v="Diverse uniform software"/>
    <n v="2380.1997338567398"/>
    <n v="4.9035175936825004"/>
    <n v="5"/>
    <n v="0.234700238848954"/>
    <n v="0.23"/>
    <n v="531.30660537353003"/>
    <n v="531.30999999999995"/>
    <s v="Profit"/>
    <s v="Nov-2023"/>
    <n v="0.22321933651871775"/>
  </r>
  <r>
    <x v="149"/>
    <x v="119"/>
    <d v="2025-04-23T00:00:00"/>
    <s v="First Class"/>
    <x v="147"/>
    <x v="149"/>
    <x v="1"/>
    <x v="3"/>
    <x v="1"/>
    <x v="1"/>
    <s v="Adaptive scalable algorithm"/>
    <n v="2380.0941503497502"/>
    <n v="4.90295089591097"/>
    <n v="5"/>
    <n v="0.234688201244179"/>
    <n v="0.23"/>
    <n v="531.38325475674606"/>
    <n v="531.38"/>
    <s v="Profit"/>
    <s v="Jul-2023"/>
    <n v="0.22326144311503826"/>
  </r>
  <r>
    <x v="150"/>
    <x v="80"/>
    <d v="2025-04-18T00:00:00"/>
    <s v="Second Class"/>
    <x v="148"/>
    <x v="150"/>
    <x v="0"/>
    <x v="0"/>
    <x v="0"/>
    <x v="11"/>
    <s v="Ergonomic user-facing focus group"/>
    <n v="2379.9885668427601"/>
    <n v="4.9023841981394396"/>
    <n v="5"/>
    <n v="0.234676163639404"/>
    <n v="0.23"/>
    <n v="531.45990413996299"/>
    <n v="531.46"/>
    <s v="Profit"/>
    <s v="Oct-2024"/>
    <n v="0.22330355344731168"/>
  </r>
  <r>
    <x v="151"/>
    <x v="132"/>
    <d v="2025-05-07T00:00:00"/>
    <s v="First Class"/>
    <x v="149"/>
    <x v="151"/>
    <x v="1"/>
    <x v="3"/>
    <x v="0"/>
    <x v="0"/>
    <s v="Inverse fault-tolerant process improvement"/>
    <n v="2379.8829833357699"/>
    <n v="4.9018175003679199"/>
    <n v="5"/>
    <n v="0.23466412603462899"/>
    <n v="0.23"/>
    <n v="531.53655352317901"/>
    <n v="531.54"/>
    <s v="Profit"/>
    <s v="Sep-2024"/>
    <n v="0.22334566751603444"/>
  </r>
  <r>
    <x v="152"/>
    <x v="133"/>
    <d v="2025-04-16T00:00:00"/>
    <s v="Standard Class"/>
    <x v="150"/>
    <x v="152"/>
    <x v="1"/>
    <x v="2"/>
    <x v="1"/>
    <x v="1"/>
    <s v="Function-based value-added archive"/>
    <n v="2379.7773998287798"/>
    <n v="4.9012508025963903"/>
    <n v="5"/>
    <n v="0.23465208842985499"/>
    <n v="0.23"/>
    <n v="531.61320290639605"/>
    <n v="531.61"/>
    <s v="Profit"/>
    <s v="Oct-2024"/>
    <n v="0.2233877853217047"/>
  </r>
  <r>
    <x v="153"/>
    <x v="134"/>
    <d v="2025-04-23T00:00:00"/>
    <s v="First Class"/>
    <x v="151"/>
    <x v="153"/>
    <x v="1"/>
    <x v="1"/>
    <x v="1"/>
    <x v="8"/>
    <s v="Multi-lateral tertiary process improvement"/>
    <n v="2379.6718163217902"/>
    <n v="4.9006841048248599"/>
    <n v="5"/>
    <n v="0.23464005082507999"/>
    <n v="0.23"/>
    <n v="531.68985228961196"/>
    <n v="531.69000000000005"/>
    <s v="Profit"/>
    <s v="Jul-2024"/>
    <n v="0.22342990686481889"/>
  </r>
  <r>
    <x v="154"/>
    <x v="42"/>
    <d v="2025-04-17T00:00:00"/>
    <s v="Same Day"/>
    <x v="152"/>
    <x v="154"/>
    <x v="0"/>
    <x v="2"/>
    <x v="2"/>
    <x v="6"/>
    <s v="Configurable holistic orchestration"/>
    <n v="2379.5662328148001"/>
    <n v="4.9001174070533304"/>
    <n v="5"/>
    <n v="0.23462801322030499"/>
    <n v="0.23"/>
    <n v="531.76650167282799"/>
    <n v="531.77"/>
    <s v="Profit"/>
    <s v="Jun-2023"/>
    <n v="0.22347203214587513"/>
  </r>
  <r>
    <x v="155"/>
    <x v="135"/>
    <d v="2025-04-29T00:00:00"/>
    <s v="Same Day"/>
    <x v="153"/>
    <x v="155"/>
    <x v="0"/>
    <x v="3"/>
    <x v="2"/>
    <x v="5"/>
    <s v="Function-based client-driven knowledgebase"/>
    <n v="2379.4606493077999"/>
    <n v="4.8995507092818"/>
    <n v="5"/>
    <n v="0.23461597561552999"/>
    <n v="0.23"/>
    <n v="531.84315105604503"/>
    <n v="531.84"/>
    <s v="Profit"/>
    <s v="Jan-2025"/>
    <n v="0.22351416116537232"/>
  </r>
  <r>
    <x v="156"/>
    <x v="136"/>
    <d v="2025-04-20T00:00:00"/>
    <s v="Standard Class"/>
    <x v="154"/>
    <x v="156"/>
    <x v="0"/>
    <x v="2"/>
    <x v="0"/>
    <x v="0"/>
    <s v="Quality-focused encompassing projection"/>
    <n v="2379.3550658008098"/>
    <n v="4.8989840115102696"/>
    <n v="5"/>
    <n v="0.23460393801075499"/>
    <n v="0.23"/>
    <n v="531.91980043926105"/>
    <n v="531.91999999999996"/>
    <s v="Profit"/>
    <s v="Oct-2023"/>
    <n v="0.22355629392380535"/>
  </r>
  <r>
    <x v="157"/>
    <x v="137"/>
    <d v="2025-04-14T00:00:00"/>
    <s v="First Class"/>
    <x v="155"/>
    <x v="157"/>
    <x v="0"/>
    <x v="2"/>
    <x v="0"/>
    <x v="9"/>
    <s v="Horizontal high-level alliance"/>
    <n v="2379.2494822938202"/>
    <n v="4.8984173137387499"/>
    <n v="5"/>
    <n v="0.23459190040597999"/>
    <n v="0.23"/>
    <n v="531.99644982247798"/>
    <n v="532"/>
    <s v="Profit"/>
    <s v="Oct-2024"/>
    <n v="0.22359843042167374"/>
  </r>
  <r>
    <x v="158"/>
    <x v="109"/>
    <d v="2025-05-06T00:00:00"/>
    <s v="First Class"/>
    <x v="156"/>
    <x v="158"/>
    <x v="1"/>
    <x v="2"/>
    <x v="0"/>
    <x v="12"/>
    <s v="Optimized interactive info-me diaries"/>
    <n v="2379.1438987868301"/>
    <n v="4.8978506159672204"/>
    <n v="5"/>
    <n v="0.23457986280120599"/>
    <n v="0.23"/>
    <n v="532.07309920569401"/>
    <n v="532.07000000000005"/>
    <s v="Profit"/>
    <s v="Dec-2024"/>
    <n v="0.22364057065947462"/>
  </r>
  <r>
    <x v="159"/>
    <x v="138"/>
    <d v="2025-04-21T00:00:00"/>
    <s v="Same Day"/>
    <x v="157"/>
    <x v="159"/>
    <x v="1"/>
    <x v="3"/>
    <x v="0"/>
    <x v="11"/>
    <s v="Reverse-engineered heuristic implementation"/>
    <n v="2379.0383152798399"/>
    <n v="4.89728391819569"/>
    <n v="5"/>
    <n v="0.23456782519643099"/>
    <n v="0.23"/>
    <n v="532.14974858891105"/>
    <n v="532.15"/>
    <s v="Profit"/>
    <s v="Jan-2024"/>
    <n v="0.22368271463770675"/>
  </r>
  <r>
    <x v="160"/>
    <x v="139"/>
    <d v="2025-04-29T00:00:00"/>
    <s v="Same Day"/>
    <x v="158"/>
    <x v="160"/>
    <x v="1"/>
    <x v="0"/>
    <x v="2"/>
    <x v="5"/>
    <s v="Ameliorated cohesive focus group"/>
    <n v="2378.9327317728498"/>
    <n v="4.8967172204241596"/>
    <n v="5"/>
    <n v="0.23455578759165599"/>
    <n v="0.23"/>
    <n v="532.22639797212696"/>
    <n v="532.23"/>
    <s v="Profit"/>
    <s v="May-2024"/>
    <n v="0.22372486235686723"/>
  </r>
  <r>
    <x v="161"/>
    <x v="140"/>
    <d v="2025-04-21T00:00:00"/>
    <s v="First Class"/>
    <x v="159"/>
    <x v="161"/>
    <x v="1"/>
    <x v="2"/>
    <x v="1"/>
    <x v="1"/>
    <s v="Multi-layered user-facing encoding"/>
    <n v="2378.8271482658602"/>
    <n v="4.8961505226526301"/>
    <n v="5"/>
    <n v="0.23454374998688099"/>
    <n v="0.23"/>
    <n v="532.30304735534401"/>
    <n v="532.29999999999995"/>
    <s v="Profit"/>
    <s v="Nov-2024"/>
    <n v="0.22376701381745509"/>
  </r>
  <r>
    <x v="162"/>
    <x v="104"/>
    <d v="2025-04-23T00:00:00"/>
    <s v="Second Class"/>
    <x v="113"/>
    <x v="162"/>
    <x v="1"/>
    <x v="1"/>
    <x v="1"/>
    <x v="2"/>
    <s v="Stand-alone logistical website"/>
    <n v="2378.72156475887"/>
    <n v="4.8955838248811103"/>
    <n v="5"/>
    <n v="0.23453171238210599"/>
    <n v="0.23"/>
    <n v="532.37969673856003"/>
    <n v="532.38"/>
    <s v="Profit"/>
    <s v="Oct-2024"/>
    <n v="0.22380916901996772"/>
  </r>
  <r>
    <x v="163"/>
    <x v="141"/>
    <d v="2025-05-01T00:00:00"/>
    <s v="Same Day"/>
    <x v="160"/>
    <x v="163"/>
    <x v="1"/>
    <x v="1"/>
    <x v="2"/>
    <x v="5"/>
    <s v="Fully-configurable non-volatile artificial intelligence"/>
    <n v="2378.6159812518799"/>
    <n v="4.8950171271095799"/>
    <n v="5"/>
    <n v="0.23451967477733099"/>
    <n v="0.23"/>
    <n v="532.45634612177696"/>
    <n v="532.46"/>
    <s v="Profit"/>
    <s v="Sep-2024"/>
    <n v="0.22385132796490417"/>
  </r>
  <r>
    <x v="164"/>
    <x v="26"/>
    <d v="2025-05-02T00:00:00"/>
    <s v="First Class"/>
    <x v="161"/>
    <x v="164"/>
    <x v="1"/>
    <x v="2"/>
    <x v="0"/>
    <x v="0"/>
    <s v="Function-based mission-critical definition"/>
    <n v="2378.5103977448798"/>
    <n v="4.8944504293380504"/>
    <n v="5"/>
    <n v="0.23450763717255699"/>
    <n v="0.23"/>
    <n v="532.53299550499298"/>
    <n v="532.53"/>
    <s v="Profit"/>
    <s v="Mar-2025"/>
    <n v="0.22389349065276307"/>
  </r>
  <r>
    <x v="165"/>
    <x v="142"/>
    <d v="2025-04-23T00:00:00"/>
    <s v="Second Class"/>
    <x v="162"/>
    <x v="165"/>
    <x v="1"/>
    <x v="2"/>
    <x v="2"/>
    <x v="5"/>
    <s v="Assimilated systematic adapter"/>
    <n v="2378.4048142378902"/>
    <n v="4.89388373156652"/>
    <n v="5"/>
    <n v="0.23449559956778199"/>
    <n v="0.23"/>
    <n v="532.60964488821003"/>
    <n v="532.61"/>
    <s v="Profit"/>
    <s v="Sep-2024"/>
    <n v="0.22393565708404167"/>
  </r>
  <r>
    <x v="166"/>
    <x v="143"/>
    <d v="2025-04-21T00:00:00"/>
    <s v="Second Class"/>
    <x v="163"/>
    <x v="166"/>
    <x v="0"/>
    <x v="1"/>
    <x v="1"/>
    <x v="2"/>
    <s v="Networked 4thgeneration moderator"/>
    <n v="2378.2992307309"/>
    <n v="4.8933170337949896"/>
    <n v="5"/>
    <n v="0.23448356196300699"/>
    <n v="0.23"/>
    <n v="532.68629427142605"/>
    <n v="532.69000000000005"/>
    <s v="Profit"/>
    <s v="Aug-2024"/>
    <n v="0.22397782725923879"/>
  </r>
  <r>
    <x v="167"/>
    <x v="71"/>
    <d v="2025-04-24T00:00:00"/>
    <s v="Second Class"/>
    <x v="164"/>
    <x v="167"/>
    <x v="0"/>
    <x v="3"/>
    <x v="0"/>
    <x v="9"/>
    <s v="Front-line methodical infrastructure"/>
    <n v="2378.1936472239099"/>
    <n v="4.8927503360234601"/>
    <n v="5"/>
    <n v="0.23447152435823199"/>
    <n v="0.23"/>
    <n v="532.76294365464298"/>
    <n v="532.76"/>
    <s v="Profit"/>
    <s v="Mar-2025"/>
    <n v="0.22402000117885382"/>
  </r>
  <r>
    <x v="168"/>
    <x v="39"/>
    <d v="2025-04-21T00:00:00"/>
    <s v="Second Class"/>
    <x v="165"/>
    <x v="168"/>
    <x v="0"/>
    <x v="2"/>
    <x v="0"/>
    <x v="0"/>
    <s v="Intuitive even-keeled Graphical User Interface"/>
    <n v="2378.0880637169198"/>
    <n v="4.8921836382519404"/>
    <n v="5"/>
    <n v="0.23445948675345701"/>
    <n v="0.23"/>
    <n v="532.839593037859"/>
    <n v="532.84"/>
    <s v="Profit"/>
    <s v="Nov-2023"/>
    <n v="0.22406217884338472"/>
  </r>
  <r>
    <x v="169"/>
    <x v="144"/>
    <d v="2025-05-06T00:00:00"/>
    <s v="Standard Class"/>
    <x v="166"/>
    <x v="169"/>
    <x v="2"/>
    <x v="2"/>
    <x v="0"/>
    <x v="9"/>
    <s v="Organic real-time service-desk"/>
    <n v="2377.9824802099301"/>
    <n v="4.89161694048041"/>
    <n v="5"/>
    <n v="0.23444744914868201"/>
    <n v="0.23"/>
    <n v="532.91624242107605"/>
    <n v="532.91999999999996"/>
    <s v="Profit"/>
    <s v="Nov-2023"/>
    <n v="0.22410436025333114"/>
  </r>
  <r>
    <x v="170"/>
    <x v="145"/>
    <d v="2025-04-13T00:00:00"/>
    <s v="Same Day"/>
    <x v="167"/>
    <x v="170"/>
    <x v="2"/>
    <x v="2"/>
    <x v="2"/>
    <x v="10"/>
    <s v="Virtual maximized ability"/>
    <n v="2377.87689670294"/>
    <n v="4.8910502427088796"/>
    <n v="5"/>
    <n v="0.23443541154390801"/>
    <n v="0.23"/>
    <n v="532.99289180429196"/>
    <n v="532.99"/>
    <s v="Profit"/>
    <s v="Jul-2024"/>
    <n v="0.2241465454091911"/>
  </r>
  <r>
    <x v="171"/>
    <x v="146"/>
    <d v="2025-04-21T00:00:00"/>
    <s v="Second Class"/>
    <x v="168"/>
    <x v="171"/>
    <x v="2"/>
    <x v="0"/>
    <x v="1"/>
    <x v="2"/>
    <s v="Compatible non-volatile conglomeration"/>
    <n v="2377.7713131959499"/>
    <n v="4.89048354493735"/>
    <n v="5"/>
    <n v="0.23442337393913301"/>
    <n v="0.23"/>
    <n v="533.069541187509"/>
    <n v="533.07000000000005"/>
    <s v="Profit"/>
    <s v="Oct-2023"/>
    <n v="0.22418873431146455"/>
  </r>
  <r>
    <x v="172"/>
    <x v="147"/>
    <d v="2025-05-06T00:00:00"/>
    <s v="Second Class"/>
    <x v="169"/>
    <x v="172"/>
    <x v="1"/>
    <x v="2"/>
    <x v="0"/>
    <x v="11"/>
    <s v="Face-to-face incremental conglomeration"/>
    <n v="2377.6657296889498"/>
    <n v="4.8899168471658196"/>
    <n v="5"/>
    <n v="0.23441133633435801"/>
    <n v="0.23"/>
    <n v="533.14619057072503"/>
    <n v="533.15"/>
    <s v="Profit"/>
    <s v="Jun-2024"/>
    <n v="0.22423092696065064"/>
  </r>
  <r>
    <x v="173"/>
    <x v="32"/>
    <d v="2025-04-22T00:00:00"/>
    <s v="Second Class"/>
    <x v="170"/>
    <x v="173"/>
    <x v="1"/>
    <x v="0"/>
    <x v="1"/>
    <x v="1"/>
    <s v="Profound reciprocal system engine"/>
    <n v="2377.5601461819601"/>
    <n v="4.8893501493942901"/>
    <n v="5"/>
    <n v="0.23439929872958301"/>
    <n v="0.23"/>
    <n v="533.22283995394196"/>
    <n v="533.22"/>
    <s v="Profit"/>
    <s v="May-2024"/>
    <n v="0.22427312335724742"/>
  </r>
  <r>
    <x v="174"/>
    <x v="3"/>
    <d v="2025-04-11T00:00:00"/>
    <s v="Second Class"/>
    <x v="171"/>
    <x v="174"/>
    <x v="1"/>
    <x v="3"/>
    <x v="1"/>
    <x v="7"/>
    <s v="Secured solution-oriented interface"/>
    <n v="2377.45456267497"/>
    <n v="4.8887834516227704"/>
    <n v="5"/>
    <n v="0.23438726112480801"/>
    <n v="0.23"/>
    <n v="533.29948933715798"/>
    <n v="533.29999999999995"/>
    <s v="Profit"/>
    <s v="Nov-2023"/>
    <n v="0.22431532350175443"/>
  </r>
  <r>
    <x v="175"/>
    <x v="148"/>
    <d v="2025-04-27T00:00:00"/>
    <s v="Same Day"/>
    <x v="172"/>
    <x v="175"/>
    <x v="2"/>
    <x v="0"/>
    <x v="1"/>
    <x v="7"/>
    <s v="Assimilated demand-driven collaboration"/>
    <n v="2377.3489791679799"/>
    <n v="4.88821675385124"/>
    <n v="5"/>
    <n v="0.23437522352003301"/>
    <n v="0.23"/>
    <n v="533.37613872037502"/>
    <n v="533.38"/>
    <s v="Profit"/>
    <s v="Jan-2024"/>
    <n v="0.22435752739467177"/>
  </r>
  <r>
    <x v="176"/>
    <x v="149"/>
    <d v="2025-04-16T00:00:00"/>
    <s v="Standard Class"/>
    <x v="173"/>
    <x v="176"/>
    <x v="0"/>
    <x v="0"/>
    <x v="2"/>
    <x v="10"/>
    <s v="Cross-platform solution-oriented extranet"/>
    <n v="2377.2433956609898"/>
    <n v="4.8876500560797096"/>
    <n v="5"/>
    <n v="0.23436318591525901"/>
    <n v="0.23"/>
    <n v="533.45278810359105"/>
    <n v="533.45000000000005"/>
    <s v="Profit"/>
    <s v="Jan-2024"/>
    <n v="0.22439973503649807"/>
  </r>
  <r>
    <x v="177"/>
    <x v="150"/>
    <d v="2025-04-30T00:00:00"/>
    <s v="Second Class"/>
    <x v="174"/>
    <x v="177"/>
    <x v="0"/>
    <x v="3"/>
    <x v="0"/>
    <x v="11"/>
    <s v="Vision-oriented multi-state implementation"/>
    <n v="2377.1378121540001"/>
    <n v="4.8870833583081801"/>
    <n v="5"/>
    <n v="0.23435114831048401"/>
    <n v="0.23"/>
    <n v="533.52943748680798"/>
    <n v="533.53"/>
    <s v="Loss"/>
    <s v="Sep-2024"/>
    <n v="0.2244419464277336"/>
  </r>
  <r>
    <x v="178"/>
    <x v="151"/>
    <d v="2025-04-22T00:00:00"/>
    <s v="First Class"/>
    <x v="175"/>
    <x v="178"/>
    <x v="1"/>
    <x v="1"/>
    <x v="2"/>
    <x v="10"/>
    <s v="Upgradable impactful adapter"/>
    <n v="2377.03222864701"/>
    <n v="4.8865166605366497"/>
    <n v="5"/>
    <n v="0.23433911070570901"/>
    <n v="0.23"/>
    <n v="533.606086870024"/>
    <n v="533.61"/>
    <s v="Profit"/>
    <s v="May-2023"/>
    <n v="0.22448416156887735"/>
  </r>
  <r>
    <x v="179"/>
    <x v="152"/>
    <d v="2025-04-16T00:00:00"/>
    <s v="Standard Class"/>
    <x v="176"/>
    <x v="179"/>
    <x v="2"/>
    <x v="2"/>
    <x v="0"/>
    <x v="13"/>
    <s v="Vision-oriented transitional extranet"/>
    <n v="2376.9266451400199"/>
    <n v="4.8859499627651202"/>
    <n v="5"/>
    <n v="0.23432707310093401"/>
    <n v="0.23"/>
    <n v="533.68273625324105"/>
    <n v="533.67999999999995"/>
    <s v="Profit"/>
    <s v="Aug-2023"/>
    <n v="0.22452638046042978"/>
  </r>
  <r>
    <x v="180"/>
    <x v="153"/>
    <d v="2025-04-14T00:00:00"/>
    <s v="Standard Class"/>
    <x v="143"/>
    <x v="180"/>
    <x v="2"/>
    <x v="3"/>
    <x v="0"/>
    <x v="13"/>
    <s v="Sharable exuding hardware"/>
    <n v="2376.8210616330298"/>
    <n v="4.8853832649936004"/>
    <n v="5"/>
    <n v="0.23431503549615901"/>
    <n v="0.23"/>
    <n v="533.75938563645695"/>
    <n v="533.76"/>
    <s v="Profit"/>
    <s v="Aug-2023"/>
    <n v="0.22456860310288976"/>
  </r>
  <r>
    <x v="181"/>
    <x v="154"/>
    <d v="2025-04-27T00:00:00"/>
    <s v="Second Class"/>
    <x v="177"/>
    <x v="181"/>
    <x v="0"/>
    <x v="3"/>
    <x v="2"/>
    <x v="3"/>
    <s v="Triple-buffered impactful middleware"/>
    <n v="2376.7154781260301"/>
    <n v="4.88481656722207"/>
    <n v="5"/>
    <n v="0.23430299789138401"/>
    <n v="0.23"/>
    <n v="533.83603501967298"/>
    <n v="533.84"/>
    <s v="Loss"/>
    <s v="Apr-2023"/>
    <n v="0.22461082949675865"/>
  </r>
  <r>
    <x v="182"/>
    <x v="155"/>
    <d v="2025-04-28T00:00:00"/>
    <s v="Same Day"/>
    <x v="178"/>
    <x v="182"/>
    <x v="0"/>
    <x v="2"/>
    <x v="1"/>
    <x v="7"/>
    <s v="Versatile global service-desk"/>
    <n v="2376.60989461904"/>
    <n v="4.8842498694505396"/>
    <n v="5"/>
    <n v="0.23429096028661001"/>
    <n v="0.23"/>
    <n v="533.91268440289002"/>
    <n v="533.91"/>
    <s v="Profit"/>
    <s v="Jul-2023"/>
    <n v="0.22465305964253501"/>
  </r>
  <r>
    <x v="183"/>
    <x v="156"/>
    <d v="2025-04-23T00:00:00"/>
    <s v="Same Day"/>
    <x v="179"/>
    <x v="183"/>
    <x v="1"/>
    <x v="3"/>
    <x v="0"/>
    <x v="13"/>
    <s v="Balanced mobile concept"/>
    <n v="2376.5043111120499"/>
    <n v="4.8836831716790101"/>
    <n v="5"/>
    <n v="0.23427892268183501"/>
    <n v="0.23"/>
    <n v="533.98933378610604"/>
    <n v="533.99"/>
    <s v="Profit"/>
    <s v="Mar-2025"/>
    <n v="0.2246952935407189"/>
  </r>
  <r>
    <x v="184"/>
    <x v="157"/>
    <d v="2025-04-29T00:00:00"/>
    <s v="Standard Class"/>
    <x v="180"/>
    <x v="184"/>
    <x v="0"/>
    <x v="0"/>
    <x v="2"/>
    <x v="5"/>
    <s v="Inverse global matrix"/>
    <n v="2376.3987276050598"/>
    <n v="4.8831164739074797"/>
    <n v="5"/>
    <n v="0.23426688507706001"/>
    <n v="0.23"/>
    <n v="534.06598316932298"/>
    <n v="534.07000000000005"/>
    <s v="Profit"/>
    <s v="Aug-2023"/>
    <n v="0.22473753119181136"/>
  </r>
  <r>
    <x v="185"/>
    <x v="95"/>
    <d v="2025-04-24T00:00:00"/>
    <s v="Second Class"/>
    <x v="181"/>
    <x v="185"/>
    <x v="0"/>
    <x v="2"/>
    <x v="1"/>
    <x v="7"/>
    <s v="Upgradable foreground productivity"/>
    <n v="2376.2931440980701"/>
    <n v="4.8825497761359502"/>
    <n v="5"/>
    <n v="0.234254847472285"/>
    <n v="0.23"/>
    <n v="534.142632552539"/>
    <n v="534.14"/>
    <s v="Profit"/>
    <s v="Mar-2024"/>
    <n v="0.22477977259631179"/>
  </r>
  <r>
    <x v="186"/>
    <x v="123"/>
    <d v="2025-04-30T00:00:00"/>
    <s v="Second Class"/>
    <x v="182"/>
    <x v="186"/>
    <x v="0"/>
    <x v="3"/>
    <x v="0"/>
    <x v="9"/>
    <s v="Networked optimizing extranet"/>
    <n v="2376.18756059108"/>
    <n v="4.8819830783644296"/>
    <n v="5"/>
    <n v="0.23424280986751"/>
    <n v="0.23"/>
    <n v="534.21928193575604"/>
    <n v="534.22"/>
    <s v="Profit"/>
    <s v="Aug-2023"/>
    <n v="0.22482201775472146"/>
  </r>
  <r>
    <x v="187"/>
    <x v="158"/>
    <d v="2025-04-19T00:00:00"/>
    <s v="Second Class"/>
    <x v="183"/>
    <x v="187"/>
    <x v="2"/>
    <x v="1"/>
    <x v="0"/>
    <x v="11"/>
    <s v="Function-based intermediate methodology"/>
    <n v="2376.0819770840899"/>
    <n v="4.8814163805929001"/>
    <n v="5"/>
    <n v="0.234230772262735"/>
    <n v="0.23"/>
    <n v="534.29593131897195"/>
    <n v="534.29999999999995"/>
    <s v="Profit"/>
    <s v="Aug-2023"/>
    <n v="0.22486426666753978"/>
  </r>
  <r>
    <x v="188"/>
    <x v="159"/>
    <d v="2025-04-25T00:00:00"/>
    <s v="First Class"/>
    <x v="184"/>
    <x v="188"/>
    <x v="0"/>
    <x v="3"/>
    <x v="0"/>
    <x v="12"/>
    <s v="Seamless responsive Internet solution"/>
    <n v="2375.9763935771002"/>
    <n v="4.8808496828213697"/>
    <n v="5"/>
    <n v="0.234218734657961"/>
    <n v="0.23"/>
    <n v="534.372580702189"/>
    <n v="534.37"/>
    <s v="Profit"/>
    <s v="Dec-2024"/>
    <n v="0.22490651933526823"/>
  </r>
  <r>
    <x v="189"/>
    <x v="160"/>
    <d v="2025-04-26T00:00:00"/>
    <s v="Standard Class"/>
    <x v="185"/>
    <x v="189"/>
    <x v="1"/>
    <x v="0"/>
    <x v="1"/>
    <x v="2"/>
    <s v="Phased zero tolerance artificial intelligence"/>
    <n v="2375.8708100701101"/>
    <n v="4.8802829850498401"/>
    <n v="5"/>
    <n v="0.234206697053186"/>
    <n v="0.23"/>
    <n v="534.44923008540502"/>
    <n v="534.45000000000005"/>
    <s v="Profit"/>
    <s v="Sep-2023"/>
    <n v="0.2249487757584066"/>
  </r>
  <r>
    <x v="190"/>
    <x v="161"/>
    <d v="2025-05-03T00:00:00"/>
    <s v="Same Day"/>
    <x v="186"/>
    <x v="190"/>
    <x v="2"/>
    <x v="3"/>
    <x v="0"/>
    <x v="13"/>
    <s v="Up-sized bi-directional policy"/>
    <n v="2375.76522656311"/>
    <n v="4.8797162872783097"/>
    <n v="5"/>
    <n v="0.234194659448411"/>
    <n v="0.23"/>
    <n v="534.52587946862195"/>
    <n v="534.53"/>
    <s v="Profit"/>
    <s v="Nov-2024"/>
    <n v="0.22499103593745726"/>
  </r>
  <r>
    <x v="191"/>
    <x v="162"/>
    <d v="2025-04-09T00:00:00"/>
    <s v="Second Class"/>
    <x v="187"/>
    <x v="191"/>
    <x v="2"/>
    <x v="1"/>
    <x v="1"/>
    <x v="1"/>
    <s v="Sharable object-oriented adapter"/>
    <n v="2375.6596430561199"/>
    <n v="4.8791495895067802"/>
    <n v="5"/>
    <n v="0.234182621843636"/>
    <n v="0.23"/>
    <n v="534.60252885183797"/>
    <n v="534.6"/>
    <s v="Profit"/>
    <s v="Jul-2023"/>
    <n v="0.22503329987291834"/>
  </r>
  <r>
    <x v="192"/>
    <x v="163"/>
    <d v="2025-05-02T00:00:00"/>
    <s v="Second Class"/>
    <x v="188"/>
    <x v="192"/>
    <x v="0"/>
    <x v="0"/>
    <x v="0"/>
    <x v="0"/>
    <s v="Adaptive global groupware"/>
    <n v="2375.5540595491302"/>
    <n v="4.8785828917352596"/>
    <n v="5"/>
    <n v="0.234170584238861"/>
    <n v="0.23"/>
    <n v="534.67917823505502"/>
    <n v="534.67999999999995"/>
    <s v="Profit"/>
    <s v="Oct-2023"/>
    <n v="0.22507556756529246"/>
  </r>
  <r>
    <x v="193"/>
    <x v="164"/>
    <d v="2025-04-25T00:00:00"/>
    <s v="Second Class"/>
    <x v="189"/>
    <x v="193"/>
    <x v="1"/>
    <x v="2"/>
    <x v="2"/>
    <x v="4"/>
    <s v="Progressive eco-centric frame"/>
    <n v="2375.4484760421401"/>
    <n v="4.8780161939637301"/>
    <n v="5"/>
    <n v="0.234158546634086"/>
    <n v="0.23"/>
    <n v="534.75582761827104"/>
    <n v="534.76"/>
    <s v="Profit"/>
    <s v="Mar-2024"/>
    <n v="0.22511783901507976"/>
  </r>
  <r>
    <x v="194"/>
    <x v="165"/>
    <d v="2025-04-15T00:00:00"/>
    <s v="Second Class"/>
    <x v="190"/>
    <x v="194"/>
    <x v="2"/>
    <x v="3"/>
    <x v="1"/>
    <x v="1"/>
    <s v="Total upward-trending time-frame"/>
    <n v="2375.34289253515"/>
    <n v="4.8774494961921997"/>
    <n v="5"/>
    <n v="0.234146509029312"/>
    <n v="0.23"/>
    <n v="534.83247700148797"/>
    <n v="534.83000000000004"/>
    <s v="Profit"/>
    <s v="Apr-2024"/>
    <n v="0.22516011422278209"/>
  </r>
  <r>
    <x v="195"/>
    <x v="45"/>
    <d v="2025-04-30T00:00:00"/>
    <s v="First Class"/>
    <x v="191"/>
    <x v="195"/>
    <x v="1"/>
    <x v="2"/>
    <x v="0"/>
    <x v="12"/>
    <s v="Cross-group user-facing attitude"/>
    <n v="2375.2373090281599"/>
    <n v="4.8768827984206702"/>
    <n v="5"/>
    <n v="0.234134471424537"/>
    <n v="0.23"/>
    <n v="534.909126384704"/>
    <n v="534.91"/>
    <s v="Profit"/>
    <s v="Apr-2024"/>
    <n v="0.22520239318889981"/>
  </r>
  <r>
    <x v="196"/>
    <x v="166"/>
    <d v="2025-05-03T00:00:00"/>
    <s v="Standard Class"/>
    <x v="192"/>
    <x v="196"/>
    <x v="0"/>
    <x v="0"/>
    <x v="0"/>
    <x v="13"/>
    <s v="Centralized solution-oriented interface"/>
    <n v="2375.1317255211702"/>
    <n v="4.8763161006491398"/>
    <n v="5"/>
    <n v="0.234122433819762"/>
    <n v="0.23"/>
    <n v="534.98577576792104"/>
    <n v="534.99"/>
    <s v="Profit"/>
    <s v="Aug-2024"/>
    <n v="0.22524467591393493"/>
  </r>
  <r>
    <x v="197"/>
    <x v="157"/>
    <d v="2025-04-15T00:00:00"/>
    <s v="Standard Class"/>
    <x v="193"/>
    <x v="197"/>
    <x v="2"/>
    <x v="2"/>
    <x v="0"/>
    <x v="0"/>
    <s v="Distributed empowering leverage"/>
    <n v="2375.0261420141801"/>
    <n v="4.8757494028776103"/>
    <n v="5"/>
    <n v="0.234110396214987"/>
    <n v="0.23"/>
    <n v="535.06242515113695"/>
    <n v="535.05999999999995"/>
    <s v="Profit"/>
    <s v="Aug-2023"/>
    <n v="0.22528696239838794"/>
  </r>
  <r>
    <x v="198"/>
    <x v="167"/>
    <d v="2025-04-28T00:00:00"/>
    <s v="Standard Class"/>
    <x v="194"/>
    <x v="198"/>
    <x v="2"/>
    <x v="3"/>
    <x v="2"/>
    <x v="4"/>
    <s v="Multi-layered encompassing Local Area Network"/>
    <n v="2374.92055850719"/>
    <n v="4.8751827051060896"/>
    <n v="5"/>
    <n v="0.234098358610212"/>
    <n v="0.23"/>
    <n v="535.13907453435399"/>
    <n v="535.14"/>
    <s v="Profit"/>
    <s v="Oct-2024"/>
    <n v="0.22532925264276113"/>
  </r>
  <r>
    <x v="199"/>
    <x v="168"/>
    <d v="2025-05-03T00:00:00"/>
    <s v="Second Class"/>
    <x v="195"/>
    <x v="199"/>
    <x v="0"/>
    <x v="2"/>
    <x v="2"/>
    <x v="3"/>
    <s v="Configurable transitional intranet"/>
    <n v="2374.8149750001899"/>
    <n v="4.8746160073345601"/>
    <n v="5"/>
    <n v="0.234086321005437"/>
    <n v="0.23"/>
    <n v="535.21572391757002"/>
    <n v="535.22"/>
    <s v="Profit"/>
    <s v="Oct-2023"/>
    <n v="0.22537154664755607"/>
  </r>
  <r>
    <x v="200"/>
    <x v="117"/>
    <d v="2025-04-30T00:00:00"/>
    <s v="Standard Class"/>
    <x v="196"/>
    <x v="200"/>
    <x v="0"/>
    <x v="0"/>
    <x v="0"/>
    <x v="9"/>
    <s v="Exclusive dynamic collaboration"/>
    <n v="2374.7093914932002"/>
    <n v="4.8740493095630297"/>
    <n v="5"/>
    <n v="0.234074283400663"/>
    <n v="0.23"/>
    <n v="535.29237330078695"/>
    <n v="535.29"/>
    <s v="Profit"/>
    <s v="Apr-2023"/>
    <n v="0.22541384441327322"/>
  </r>
  <r>
    <x v="201"/>
    <x v="169"/>
    <d v="2025-04-26T00:00:00"/>
    <s v="Same Day"/>
    <x v="197"/>
    <x v="201"/>
    <x v="2"/>
    <x v="1"/>
    <x v="1"/>
    <x v="7"/>
    <s v="Multi-channeled responsive projection"/>
    <n v="2374.6038079862101"/>
    <n v="4.8734826117915002"/>
    <n v="5"/>
    <n v="0.234062245795888"/>
    <n v="0.23"/>
    <n v="535.36902268400297"/>
    <n v="535.37"/>
    <s v="Profit"/>
    <s v="Dec-2024"/>
    <n v="0.22545614594041449"/>
  </r>
  <r>
    <x v="202"/>
    <x v="170"/>
    <d v="2025-04-14T00:00:00"/>
    <s v="Second Class"/>
    <x v="198"/>
    <x v="202"/>
    <x v="0"/>
    <x v="2"/>
    <x v="0"/>
    <x v="0"/>
    <s v="Sharable modular moderator"/>
    <n v="2374.49822447922"/>
    <n v="4.8729159140199698"/>
    <n v="5"/>
    <n v="0.234050208191113"/>
    <n v="0.23"/>
    <n v="535.44567206722002"/>
    <n v="535.45000000000005"/>
    <s v="Profit"/>
    <s v="Jan-2025"/>
    <n v="0.22549845122948242"/>
  </r>
  <r>
    <x v="203"/>
    <x v="171"/>
    <d v="2025-05-05T00:00:00"/>
    <s v="Standard Class"/>
    <x v="199"/>
    <x v="203"/>
    <x v="0"/>
    <x v="1"/>
    <x v="2"/>
    <x v="10"/>
    <s v="Ergonomic national groupware"/>
    <n v="2374.3926409722299"/>
    <n v="4.8723492162484403"/>
    <n v="5"/>
    <n v="0.234038170586338"/>
    <n v="0.23"/>
    <n v="535.52232145043604"/>
    <n v="535.52"/>
    <s v="Profit"/>
    <s v="Apr-2023"/>
    <n v="0.22554076028097803"/>
  </r>
  <r>
    <x v="204"/>
    <x v="172"/>
    <d v="2025-04-23T00:00:00"/>
    <s v="First Class"/>
    <x v="200"/>
    <x v="204"/>
    <x v="1"/>
    <x v="1"/>
    <x v="0"/>
    <x v="12"/>
    <s v="Horizontal local function"/>
    <n v="2374.2870574652402"/>
    <n v="4.8717825184769197"/>
    <n v="5"/>
    <n v="0.234026132981563"/>
    <n v="0.23"/>
    <n v="535.59897083365297"/>
    <n v="535.6"/>
    <s v="Profit"/>
    <s v="Jan-2025"/>
    <n v="0.22558307309540401"/>
  </r>
  <r>
    <x v="205"/>
    <x v="120"/>
    <d v="2025-05-06T00:00:00"/>
    <s v="Standard Class"/>
    <x v="201"/>
    <x v="205"/>
    <x v="1"/>
    <x v="2"/>
    <x v="2"/>
    <x v="10"/>
    <s v="Reactive client-server approach"/>
    <n v="2374.1814739582501"/>
    <n v="4.8712158207053902"/>
    <n v="5"/>
    <n v="0.23401409537678799"/>
    <n v="0.23"/>
    <n v="535.67562021686899"/>
    <n v="535.67999999999995"/>
    <s v="Profit"/>
    <s v="Feb-2024"/>
    <n v="0.22562538967326171"/>
  </r>
  <r>
    <x v="206"/>
    <x v="173"/>
    <d v="2025-04-28T00:00:00"/>
    <s v="Same Day"/>
    <x v="202"/>
    <x v="206"/>
    <x v="1"/>
    <x v="1"/>
    <x v="2"/>
    <x v="6"/>
    <s v="Total needs-based forecast"/>
    <n v="2374.07589045126"/>
    <n v="4.8706491229338598"/>
    <n v="5"/>
    <n v="0.23400205777201399"/>
    <n v="0.23"/>
    <n v="535.75226960008604"/>
    <n v="535.75"/>
    <s v="Profit"/>
    <s v="Jun-2023"/>
    <n v="0.22566771001505401"/>
  </r>
  <r>
    <x v="207"/>
    <x v="174"/>
    <d v="2025-05-04T00:00:00"/>
    <s v="First Class"/>
    <x v="203"/>
    <x v="207"/>
    <x v="0"/>
    <x v="1"/>
    <x v="2"/>
    <x v="3"/>
    <s v="Horizontal zero tolerance Internet solution"/>
    <n v="2373.9703069442699"/>
    <n v="4.8700824251623303"/>
    <n v="5"/>
    <n v="0.23399002016723899"/>
    <n v="0.23"/>
    <n v="535.82891898330195"/>
    <n v="535.83000000000004"/>
    <s v="Profit"/>
    <s v="Oct-2024"/>
    <n v="0.22571003412128221"/>
  </r>
  <r>
    <x v="208"/>
    <x v="175"/>
    <d v="2025-04-27T00:00:00"/>
    <s v="Same Day"/>
    <x v="204"/>
    <x v="208"/>
    <x v="1"/>
    <x v="2"/>
    <x v="2"/>
    <x v="3"/>
    <s v="Devolved 4thgeneration parallelism"/>
    <n v="2373.8647234372702"/>
    <n v="4.8695157273907999"/>
    <n v="5"/>
    <n v="0.23397798256246399"/>
    <n v="0.23"/>
    <n v="535.90556836651899"/>
    <n v="535.91"/>
    <s v="Loss"/>
    <s v="Feb-2025"/>
    <n v="0.2257523619924505"/>
  </r>
  <r>
    <x v="209"/>
    <x v="95"/>
    <d v="2025-04-10T00:00:00"/>
    <s v="Standard Class"/>
    <x v="205"/>
    <x v="209"/>
    <x v="0"/>
    <x v="1"/>
    <x v="0"/>
    <x v="0"/>
    <s v="Open-architected didactic emulation"/>
    <n v="2373.7591399302801"/>
    <n v="4.8689490296192801"/>
    <n v="5"/>
    <n v="0.23396594495768899"/>
    <n v="0.23"/>
    <n v="535.98221774973501"/>
    <n v="535.98"/>
    <s v="Profit"/>
    <s v="Mar-2024"/>
    <n v="0.22579469362905852"/>
  </r>
  <r>
    <x v="210"/>
    <x v="176"/>
    <d v="2025-04-14T00:00:00"/>
    <s v="First Class"/>
    <x v="206"/>
    <x v="210"/>
    <x v="0"/>
    <x v="1"/>
    <x v="1"/>
    <x v="8"/>
    <s v="Re-contextualized encompassing definition"/>
    <n v="2373.65355642329"/>
    <n v="4.8683823318477497"/>
    <n v="5"/>
    <n v="0.23395390735291399"/>
    <n v="0.23"/>
    <n v="536.05886713295104"/>
    <n v="536.05999999999995"/>
    <s v="Profit"/>
    <s v="Aug-2023"/>
    <n v="0.22583702903161007"/>
  </r>
  <r>
    <x v="211"/>
    <x v="177"/>
    <d v="2025-04-14T00:00:00"/>
    <s v="Second Class"/>
    <x v="207"/>
    <x v="211"/>
    <x v="1"/>
    <x v="3"/>
    <x v="1"/>
    <x v="7"/>
    <s v="Public-key bandwidth-monitored implementation"/>
    <n v="2373.5479729162998"/>
    <n v="4.8678156340762202"/>
    <n v="5"/>
    <n v="0.23394186974813899"/>
    <n v="0.23"/>
    <n v="536.13551651616797"/>
    <n v="536.14"/>
    <s v="Profit"/>
    <s v="Jun-2024"/>
    <n v="0.22587936820060814"/>
  </r>
  <r>
    <x v="212"/>
    <x v="178"/>
    <d v="2025-04-16T00:00:00"/>
    <s v="Same Day"/>
    <x v="208"/>
    <x v="212"/>
    <x v="1"/>
    <x v="1"/>
    <x v="2"/>
    <x v="5"/>
    <s v="Configurable hybrid website"/>
    <n v="2373.4423894093102"/>
    <n v="4.8672489363046898"/>
    <n v="5"/>
    <n v="0.23392983214336499"/>
    <n v="0.23"/>
    <n v="536.21216589938399"/>
    <n v="536.21"/>
    <s v="Loss"/>
    <s v="Apr-2025"/>
    <n v="0.22592171113655454"/>
  </r>
  <r>
    <x v="213"/>
    <x v="179"/>
    <d v="2025-04-26T00:00:00"/>
    <s v="Standard Class"/>
    <x v="209"/>
    <x v="213"/>
    <x v="1"/>
    <x v="1"/>
    <x v="2"/>
    <x v="3"/>
    <s v="Managed exuding forecast"/>
    <n v="2373.3368059023201"/>
    <n v="4.8666822385331603"/>
    <n v="5"/>
    <n v="0.23391779453858999"/>
    <n v="0.23"/>
    <n v="536.28881528260104"/>
    <n v="536.29"/>
    <s v="Profit"/>
    <s v="Aug-2023"/>
    <n v="0.22596405783995294"/>
  </r>
  <r>
    <x v="214"/>
    <x v="180"/>
    <d v="2025-04-22T00:00:00"/>
    <s v="First Class"/>
    <x v="210"/>
    <x v="214"/>
    <x v="2"/>
    <x v="2"/>
    <x v="0"/>
    <x v="12"/>
    <s v="Synergistic hybrid solution"/>
    <n v="2373.23122239533"/>
    <n v="4.8661155407616299"/>
    <n v="5"/>
    <n v="0.23390575693381499"/>
    <n v="0.23"/>
    <n v="536.36546466581694"/>
    <n v="536.37"/>
    <s v="Profit"/>
    <s v="Aug-2023"/>
    <n v="0.22600640831130522"/>
  </r>
  <r>
    <x v="215"/>
    <x v="40"/>
    <d v="2025-04-23T00:00:00"/>
    <s v="Same Day"/>
    <x v="211"/>
    <x v="215"/>
    <x v="0"/>
    <x v="3"/>
    <x v="2"/>
    <x v="4"/>
    <s v="Public-key leading-edge productivity"/>
    <n v="2373.1256388883398"/>
    <n v="4.8655488429901101"/>
    <n v="5"/>
    <n v="0.23389371932903999"/>
    <n v="0.23"/>
    <n v="536.44211404903399"/>
    <n v="536.44000000000005"/>
    <s v="Profit"/>
    <s v="May-2024"/>
    <n v="0.22604876255111525"/>
  </r>
  <r>
    <x v="216"/>
    <x v="181"/>
    <d v="2025-04-22T00:00:00"/>
    <s v="Second Class"/>
    <x v="212"/>
    <x v="216"/>
    <x v="1"/>
    <x v="0"/>
    <x v="1"/>
    <x v="8"/>
    <s v="Diverse maximized portal"/>
    <n v="2373.0200553813502"/>
    <n v="4.8649821452185797"/>
    <n v="5"/>
    <n v="0.23388168172426499"/>
    <n v="0.23"/>
    <n v="536.51876343225001"/>
    <n v="536.52"/>
    <s v="Loss"/>
    <s v="Nov-2023"/>
    <n v="0.22609112055988509"/>
  </r>
  <r>
    <x v="217"/>
    <x v="182"/>
    <d v="2025-05-02T00:00:00"/>
    <s v="Standard Class"/>
    <x v="213"/>
    <x v="217"/>
    <x v="2"/>
    <x v="0"/>
    <x v="0"/>
    <x v="11"/>
    <s v="Decentralized attitude-oriented core"/>
    <n v="2372.9144718743501"/>
    <n v="4.8644154474470502"/>
    <n v="5"/>
    <n v="0.23386964411948999"/>
    <n v="0.23"/>
    <n v="536.59541281546694"/>
    <n v="536.6"/>
    <s v="Loss"/>
    <s v="Dec-2024"/>
    <n v="0.2261334823381197"/>
  </r>
  <r>
    <x v="218"/>
    <x v="183"/>
    <d v="2025-05-08T00:00:00"/>
    <s v="Same Day"/>
    <x v="214"/>
    <x v="218"/>
    <x v="1"/>
    <x v="1"/>
    <x v="1"/>
    <x v="7"/>
    <s v="Automated dynamic hardware"/>
    <n v="2372.8088883673599"/>
    <n v="4.8638487496755198"/>
    <n v="5"/>
    <n v="0.23385760651471599"/>
    <n v="0.23"/>
    <n v="536.67206219868297"/>
    <n v="536.66999999999996"/>
    <s v="Profit"/>
    <s v="Jan-2024"/>
    <n v="0.22617584788631953"/>
  </r>
  <r>
    <x v="219"/>
    <x v="184"/>
    <d v="2025-04-28T00:00:00"/>
    <s v="Standard Class"/>
    <x v="215"/>
    <x v="219"/>
    <x v="1"/>
    <x v="1"/>
    <x v="2"/>
    <x v="6"/>
    <s v="Persistent fault-tolerant solution"/>
    <n v="2372.7033048603698"/>
    <n v="4.8632820519039903"/>
    <n v="5"/>
    <n v="0.23384556890994099"/>
    <n v="0.23"/>
    <n v="536.74871158190001"/>
    <n v="536.75"/>
    <s v="Profit"/>
    <s v="Aug-2023"/>
    <n v="0.22621821720498969"/>
  </r>
  <r>
    <x v="220"/>
    <x v="185"/>
    <d v="2025-04-17T00:00:00"/>
    <s v="First Class"/>
    <x v="216"/>
    <x v="220"/>
    <x v="0"/>
    <x v="2"/>
    <x v="1"/>
    <x v="2"/>
    <s v="Re-contextualized fresh-thinking archive"/>
    <n v="2372.5977213533802"/>
    <n v="4.8627153541324599"/>
    <n v="5"/>
    <n v="0.23383353130516599"/>
    <n v="0.23"/>
    <n v="536.82536096511603"/>
    <n v="536.83000000000004"/>
    <s v="Profit"/>
    <s v="Jan-2025"/>
    <n v="0.22626059029463261"/>
  </r>
  <r>
    <x v="221"/>
    <x v="186"/>
    <d v="2025-04-12T00:00:00"/>
    <s v="First Class"/>
    <x v="217"/>
    <x v="221"/>
    <x v="2"/>
    <x v="3"/>
    <x v="0"/>
    <x v="12"/>
    <s v="Profit-focused solution-oriented help-desk"/>
    <n v="2372.4921378463901"/>
    <n v="4.8621486563609402"/>
    <n v="5"/>
    <n v="0.23382149370039099"/>
    <n v="0.23"/>
    <n v="536.90201034833296"/>
    <n v="536.9"/>
    <s v="Profit"/>
    <s v="Mar-2024"/>
    <n v="0.22630296715575263"/>
  </r>
  <r>
    <x v="222"/>
    <x v="187"/>
    <d v="2025-04-09T00:00:00"/>
    <s v="First Class"/>
    <x v="218"/>
    <x v="222"/>
    <x v="0"/>
    <x v="1"/>
    <x v="0"/>
    <x v="11"/>
    <s v="Profound transitional budgetary management"/>
    <n v="2372.3865543393999"/>
    <n v="4.8615819585894098"/>
    <n v="5"/>
    <n v="0.23380945609561599"/>
    <n v="0.23"/>
    <n v="536.97865973154899"/>
    <n v="536.98"/>
    <s v="Profit"/>
    <s v="Apr-2024"/>
    <n v="0.22634534778885254"/>
  </r>
  <r>
    <x v="223"/>
    <x v="68"/>
    <d v="2025-05-02T00:00:00"/>
    <s v="Second Class"/>
    <x v="219"/>
    <x v="223"/>
    <x v="2"/>
    <x v="1"/>
    <x v="1"/>
    <x v="7"/>
    <s v="Phased system-worthy attitude"/>
    <n v="2372.2809708324098"/>
    <n v="4.8610152608178803"/>
    <n v="5"/>
    <n v="0.23379741849084101"/>
    <n v="0.23"/>
    <n v="537.05530911476603"/>
    <n v="537.05999999999995"/>
    <s v="Profit"/>
    <s v="Aug-2023"/>
    <n v="0.22638773219443675"/>
  </r>
  <r>
    <x v="224"/>
    <x v="188"/>
    <d v="2025-04-22T00:00:00"/>
    <s v="Standard Class"/>
    <x v="220"/>
    <x v="224"/>
    <x v="1"/>
    <x v="0"/>
    <x v="2"/>
    <x v="3"/>
    <s v="Progressive 4thgeneration matrices"/>
    <n v="2372.1753873254202"/>
    <n v="4.8604485630463499"/>
    <n v="5"/>
    <n v="0.23378538088606701"/>
    <n v="0.23"/>
    <n v="537.13195849798205"/>
    <n v="537.13"/>
    <s v="Loss"/>
    <s v="Feb-2024"/>
    <n v="0.22643012037300814"/>
  </r>
  <r>
    <x v="225"/>
    <x v="189"/>
    <d v="2025-05-08T00:00:00"/>
    <s v="Standard Class"/>
    <x v="221"/>
    <x v="225"/>
    <x v="0"/>
    <x v="0"/>
    <x v="2"/>
    <x v="6"/>
    <s v="Open-architected solution-oriented adapter"/>
    <n v="2372.06980381843"/>
    <n v="4.8598818652748204"/>
    <n v="5"/>
    <n v="0.23377334328129201"/>
    <n v="0.23"/>
    <n v="537.20860788119899"/>
    <n v="537.21"/>
    <s v="Profit"/>
    <s v="Mar-2025"/>
    <n v="0.22647251232507135"/>
  </r>
  <r>
    <x v="226"/>
    <x v="61"/>
    <d v="2025-05-08T00:00:00"/>
    <s v="Second Class"/>
    <x v="222"/>
    <x v="226"/>
    <x v="2"/>
    <x v="0"/>
    <x v="0"/>
    <x v="13"/>
    <s v="Horizontal non-volatile middleware"/>
    <n v="2371.9642203114299"/>
    <n v="4.85931516750329"/>
    <n v="5"/>
    <n v="0.23376130567651701"/>
    <n v="0.23"/>
    <n v="537.28525726441501"/>
    <n v="537.29"/>
    <s v="Profit"/>
    <s v="Feb-2025"/>
    <n v="0.2265149080511305"/>
  </r>
  <r>
    <x v="227"/>
    <x v="190"/>
    <d v="2025-04-21T00:00:00"/>
    <s v="Second Class"/>
    <x v="223"/>
    <x v="227"/>
    <x v="1"/>
    <x v="1"/>
    <x v="2"/>
    <x v="3"/>
    <s v="Synergistic tangible system engine"/>
    <n v="2371.8586368044398"/>
    <n v="4.8587484697317702"/>
    <n v="5"/>
    <n v="0.23374926807174201"/>
    <n v="0.23"/>
    <n v="537.36190664763205"/>
    <n v="537.36"/>
    <s v="Profit"/>
    <s v="Feb-2024"/>
    <n v="0.22655730755168849"/>
  </r>
  <r>
    <x v="228"/>
    <x v="191"/>
    <d v="2025-04-19T00:00:00"/>
    <s v="Same Day"/>
    <x v="224"/>
    <x v="228"/>
    <x v="0"/>
    <x v="1"/>
    <x v="0"/>
    <x v="13"/>
    <s v="Multi-layered dynamic frame"/>
    <n v="2371.7530532974502"/>
    <n v="4.8581817719602398"/>
    <n v="5"/>
    <n v="0.23373723046696701"/>
    <n v="0.23"/>
    <n v="537.43855603084796"/>
    <n v="537.44000000000005"/>
    <s v="Profit"/>
    <s v="Jun-2024"/>
    <n v="0.22659971082724936"/>
  </r>
  <r>
    <x v="229"/>
    <x v="192"/>
    <d v="2025-05-05T00:00:00"/>
    <s v="First Class"/>
    <x v="132"/>
    <x v="229"/>
    <x v="1"/>
    <x v="2"/>
    <x v="2"/>
    <x v="3"/>
    <s v="Implemented context-sensitive utilization"/>
    <n v="2371.64746979046"/>
    <n v="4.8576150741887103"/>
    <n v="5"/>
    <n v="0.23372519286219201"/>
    <n v="0.23"/>
    <n v="537.51520541406501"/>
    <n v="537.52"/>
    <s v="Profit"/>
    <s v="Feb-2024"/>
    <n v="0.22664211787831839"/>
  </r>
  <r>
    <x v="230"/>
    <x v="193"/>
    <d v="2025-04-21T00:00:00"/>
    <s v="First Class"/>
    <x v="225"/>
    <x v="230"/>
    <x v="0"/>
    <x v="1"/>
    <x v="2"/>
    <x v="3"/>
    <s v="Total directional algorithm"/>
    <n v="2371.5418862834699"/>
    <n v="4.8570483764171799"/>
    <n v="5"/>
    <n v="0.23371315525741801"/>
    <n v="0.23"/>
    <n v="537.59185479728103"/>
    <n v="537.59"/>
    <s v="Profit"/>
    <s v="Jul-2023"/>
    <n v="0.22668452870539887"/>
  </r>
  <r>
    <x v="231"/>
    <x v="194"/>
    <d v="2025-04-20T00:00:00"/>
    <s v="Second Class"/>
    <x v="226"/>
    <x v="231"/>
    <x v="0"/>
    <x v="3"/>
    <x v="2"/>
    <x v="5"/>
    <s v="Customer-focused web-enabled frame"/>
    <n v="2371.4363027764798"/>
    <n v="4.8564816786456504"/>
    <n v="5"/>
    <n v="0.23370111765264301"/>
    <n v="0.23"/>
    <n v="537.66850418049796"/>
    <n v="537.66999999999996"/>
    <s v="Profit"/>
    <s v="Nov-2024"/>
    <n v="0.22672694330899598"/>
  </r>
  <r>
    <x v="232"/>
    <x v="25"/>
    <d v="2025-04-21T00:00:00"/>
    <s v="Same Day"/>
    <x v="227"/>
    <x v="232"/>
    <x v="2"/>
    <x v="0"/>
    <x v="0"/>
    <x v="13"/>
    <s v="Quality-focused bottom-line projection"/>
    <n v="2371.3307192694901"/>
    <n v="4.85591498087412"/>
    <n v="5"/>
    <n v="0.23368908004786801"/>
    <n v="0.23"/>
    <n v="537.74515356371398"/>
    <n v="537.75"/>
    <s v="Profit"/>
    <s v="Nov-2023"/>
    <n v="0.22676936168961334"/>
  </r>
  <r>
    <x v="233"/>
    <x v="195"/>
    <d v="2025-04-16T00:00:00"/>
    <s v="Standard Class"/>
    <x v="228"/>
    <x v="233"/>
    <x v="2"/>
    <x v="1"/>
    <x v="1"/>
    <x v="2"/>
    <s v="Advanced leading-edge parallelism"/>
    <n v="2371.2251357625"/>
    <n v="4.8553482831026002"/>
    <n v="5"/>
    <n v="0.23367704244309301"/>
    <n v="0.23"/>
    <n v="537.82180294693103"/>
    <n v="537.82000000000005"/>
    <s v="Profit"/>
    <s v="Sep-2024"/>
    <n v="0.22681178384775641"/>
  </r>
  <r>
    <x v="234"/>
    <x v="196"/>
    <d v="2025-04-18T00:00:00"/>
    <s v="Standard Class"/>
    <x v="229"/>
    <x v="234"/>
    <x v="2"/>
    <x v="0"/>
    <x v="0"/>
    <x v="0"/>
    <s v="Programmable uniform matrices"/>
    <n v="2371.1195522554999"/>
    <n v="4.8547815853310698"/>
    <n v="5"/>
    <n v="0.23366500483831801"/>
    <n v="0.23"/>
    <n v="537.89845233014705"/>
    <n v="537.9"/>
    <s v="Profit"/>
    <s v="Aug-2024"/>
    <n v="0.22685420978392987"/>
  </r>
  <r>
    <x v="235"/>
    <x v="197"/>
    <d v="2025-04-20T00:00:00"/>
    <s v="Second Class"/>
    <x v="230"/>
    <x v="235"/>
    <x v="0"/>
    <x v="3"/>
    <x v="0"/>
    <x v="12"/>
    <s v="Visionary local budgetary management"/>
    <n v="2371.0139687485098"/>
    <n v="4.8542148875595403"/>
    <n v="5"/>
    <n v="0.23365296723354301"/>
    <n v="0.23"/>
    <n v="537.97510171336398"/>
    <n v="537.98"/>
    <s v="Profit"/>
    <s v="Aug-2024"/>
    <n v="0.22689663949863734"/>
  </r>
  <r>
    <x v="236"/>
    <x v="198"/>
    <d v="2025-04-27T00:00:00"/>
    <s v="Same Day"/>
    <x v="231"/>
    <x v="236"/>
    <x v="0"/>
    <x v="0"/>
    <x v="0"/>
    <x v="11"/>
    <s v="Assimilated modular moratorium"/>
    <n v="2370.9083852415201"/>
    <n v="4.8536481897880099"/>
    <n v="5"/>
    <n v="0.23364092962876901"/>
    <n v="0.23"/>
    <n v="538.05175109658001"/>
    <n v="538.04999999999995"/>
    <s v="Profit"/>
    <s v="Mar-2025"/>
    <n v="0.22693907299238375"/>
  </r>
  <r>
    <x v="237"/>
    <x v="53"/>
    <d v="2025-04-16T00:00:00"/>
    <s v="Standard Class"/>
    <x v="232"/>
    <x v="237"/>
    <x v="1"/>
    <x v="2"/>
    <x v="1"/>
    <x v="7"/>
    <s v="Optimized bifurcated infrastructure"/>
    <n v="2370.80280173453"/>
    <n v="4.8530814920164804"/>
    <n v="5"/>
    <n v="0.23362889202399401"/>
    <n v="0.23"/>
    <n v="538.12840047979603"/>
    <n v="538.13"/>
    <s v="Profit"/>
    <s v="Oct-2023"/>
    <n v="0.22698151026567448"/>
  </r>
  <r>
    <x v="238"/>
    <x v="199"/>
    <d v="2025-04-16T00:00:00"/>
    <s v="First Class"/>
    <x v="233"/>
    <x v="238"/>
    <x v="0"/>
    <x v="2"/>
    <x v="1"/>
    <x v="2"/>
    <s v="Progressive demand-driven definition"/>
    <n v="2370.6972182275399"/>
    <n v="4.85251479424495"/>
    <n v="5"/>
    <n v="0.23361685441921901"/>
    <n v="0.23"/>
    <n v="538.20504986301296"/>
    <n v="538.21"/>
    <s v="Profit"/>
    <s v="Oct-2023"/>
    <n v="0.22702395131901484"/>
  </r>
  <r>
    <x v="239"/>
    <x v="46"/>
    <d v="2025-04-29T00:00:00"/>
    <s v="First Class"/>
    <x v="234"/>
    <x v="239"/>
    <x v="1"/>
    <x v="2"/>
    <x v="0"/>
    <x v="11"/>
    <s v="Realigned incremental orchestration"/>
    <n v="2370.5916347205498"/>
    <n v="4.8519480964734303"/>
    <n v="5"/>
    <n v="0.23360481681444401"/>
    <n v="0.23"/>
    <n v="538.28169924622898"/>
    <n v="538.28"/>
    <s v="Profit"/>
    <s v="Jan-2024"/>
    <n v="0.22706639615290919"/>
  </r>
  <r>
    <x v="240"/>
    <x v="200"/>
    <d v="2025-04-15T00:00:00"/>
    <s v="First Class"/>
    <x v="235"/>
    <x v="240"/>
    <x v="0"/>
    <x v="0"/>
    <x v="2"/>
    <x v="4"/>
    <s v="Optional local productivity"/>
    <n v="2370.4860512135601"/>
    <n v="4.8513813987018999"/>
    <n v="5"/>
    <n v="0.233592779209669"/>
    <n v="0.23"/>
    <n v="538.35834862944603"/>
    <n v="538.36"/>
    <s v="Profit"/>
    <s v="Apr-2023"/>
    <n v="0.22710884476786344"/>
  </r>
  <r>
    <x v="241"/>
    <x v="201"/>
    <d v="2025-04-18T00:00:00"/>
    <s v="Second Class"/>
    <x v="236"/>
    <x v="241"/>
    <x v="0"/>
    <x v="3"/>
    <x v="1"/>
    <x v="2"/>
    <s v="Profit-focused systemic access"/>
    <n v="2370.38046770657"/>
    <n v="4.8508147009303704"/>
    <n v="5"/>
    <n v="0.233580741604894"/>
    <n v="0.23"/>
    <n v="538.43499801266205"/>
    <n v="538.42999999999995"/>
    <s v="Profit"/>
    <s v="Dec-2023"/>
    <n v="0.22715129716438207"/>
  </r>
  <r>
    <x v="242"/>
    <x v="202"/>
    <d v="2025-04-24T00:00:00"/>
    <s v="Standard Class"/>
    <x v="237"/>
    <x v="242"/>
    <x v="2"/>
    <x v="2"/>
    <x v="2"/>
    <x v="10"/>
    <s v="Devolved eco-centric adapter"/>
    <n v="2370.2748841995799"/>
    <n v="4.85024800315884"/>
    <n v="5"/>
    <n v="0.23356870400012"/>
    <n v="0.23"/>
    <n v="538.51164739587898"/>
    <n v="538.51"/>
    <s v="Profit"/>
    <s v="Nov-2024"/>
    <n v="0.22719375334297121"/>
  </r>
  <r>
    <x v="243"/>
    <x v="49"/>
    <d v="2025-05-06T00:00:00"/>
    <s v="First Class"/>
    <x v="238"/>
    <x v="243"/>
    <x v="0"/>
    <x v="3"/>
    <x v="2"/>
    <x v="3"/>
    <s v="Ergonomic next generation workforce"/>
    <n v="2370.1693006925798"/>
    <n v="4.8496813053873096"/>
    <n v="5"/>
    <n v="0.233556666395345"/>
    <n v="0.23"/>
    <n v="538.588296779095"/>
    <n v="538.59"/>
    <s v="Profit"/>
    <s v="Jul-2023"/>
    <n v="0.22723621330413646"/>
  </r>
  <r>
    <x v="244"/>
    <x v="203"/>
    <d v="2025-04-12T00:00:00"/>
    <s v="Second Class"/>
    <x v="239"/>
    <x v="244"/>
    <x v="1"/>
    <x v="2"/>
    <x v="2"/>
    <x v="5"/>
    <s v="Re-engineered fresh-thinking structure"/>
    <n v="2370.0637171855901"/>
    <n v="4.8491146076157801"/>
    <n v="5"/>
    <n v="0.23354462879057"/>
    <n v="0.23"/>
    <n v="538.66494616231205"/>
    <n v="538.66"/>
    <s v="Profit"/>
    <s v="Apr-2024"/>
    <n v="0.22727867704838223"/>
  </r>
  <r>
    <x v="245"/>
    <x v="32"/>
    <d v="2025-04-30T00:00:00"/>
    <s v="Second Class"/>
    <x v="44"/>
    <x v="245"/>
    <x v="0"/>
    <x v="2"/>
    <x v="2"/>
    <x v="4"/>
    <s v="Operative next generation leverage"/>
    <n v="2369.9581336786"/>
    <n v="4.8485479098442603"/>
    <n v="5"/>
    <n v="0.233532591185795"/>
    <n v="0.23"/>
    <n v="538.74159554552796"/>
    <n v="538.74"/>
    <s v="Profit"/>
    <s v="May-2024"/>
    <n v="0.22732114457621427"/>
  </r>
  <r>
    <x v="246"/>
    <x v="5"/>
    <d v="2025-04-29T00:00:00"/>
    <s v="Second Class"/>
    <x v="240"/>
    <x v="246"/>
    <x v="2"/>
    <x v="1"/>
    <x v="2"/>
    <x v="3"/>
    <s v="Enterprise-wide bandwidth-monitored website"/>
    <n v="2369.8525501716099"/>
    <n v="4.8479812120727299"/>
    <n v="5"/>
    <n v="0.23352055358102"/>
    <n v="0.23"/>
    <n v="538.818244928745"/>
    <n v="538.82000000000005"/>
    <s v="Profit"/>
    <s v="Sep-2023"/>
    <n v="0.22736361588813919"/>
  </r>
  <r>
    <x v="247"/>
    <x v="115"/>
    <d v="2025-04-22T00:00:00"/>
    <s v="Standard Class"/>
    <x v="241"/>
    <x v="247"/>
    <x v="0"/>
    <x v="0"/>
    <x v="2"/>
    <x v="10"/>
    <s v="Managed system-worthy strategy"/>
    <n v="2369.7469666646198"/>
    <n v="4.8474145143012004"/>
    <n v="5"/>
    <n v="0.233508515976245"/>
    <n v="0.23"/>
    <n v="538.89489431196102"/>
    <n v="538.89"/>
    <s v="Loss"/>
    <s v="Jul-2023"/>
    <n v="0.22740609098466188"/>
  </r>
  <r>
    <x v="248"/>
    <x v="204"/>
    <d v="2025-04-28T00:00:00"/>
    <s v="Standard Class"/>
    <x v="242"/>
    <x v="248"/>
    <x v="1"/>
    <x v="0"/>
    <x v="0"/>
    <x v="0"/>
    <s v="Synchronized multi-tasking Graphical User Interface"/>
    <n v="2369.6413831576301"/>
    <n v="4.84684781652967"/>
    <n v="5"/>
    <n v="0.233496478371471"/>
    <n v="0.23"/>
    <n v="538.97154369517796"/>
    <n v="538.97"/>
    <s v="Loss"/>
    <s v="Sep-2024"/>
    <n v="0.227448569866289"/>
  </r>
  <r>
    <x v="249"/>
    <x v="205"/>
    <d v="2025-04-24T00:00:00"/>
    <s v="First Class"/>
    <x v="243"/>
    <x v="249"/>
    <x v="0"/>
    <x v="0"/>
    <x v="1"/>
    <x v="1"/>
    <s v="Vision-oriented upward-trending neural-net"/>
    <n v="2369.53579965064"/>
    <n v="4.8462811187581396"/>
    <n v="5"/>
    <n v="0.233484440766696"/>
    <n v="0.23"/>
    <n v="539.04819307839398"/>
    <n v="539.04999999999995"/>
    <s v="Profit"/>
    <s v="Apr-2024"/>
    <n v="0.22749105253352586"/>
  </r>
  <r>
    <x v="250"/>
    <x v="159"/>
    <d v="2025-05-06T00:00:00"/>
    <s v="Same Day"/>
    <x v="244"/>
    <x v="250"/>
    <x v="1"/>
    <x v="1"/>
    <x v="1"/>
    <x v="2"/>
    <s v="Front-line tertiary encoding"/>
    <n v="2369.4302161436499"/>
    <n v="4.8457144209866101"/>
    <n v="5"/>
    <n v="0.233472403161921"/>
    <n v="0.23"/>
    <n v="539.12484246161102"/>
    <n v="539.12"/>
    <s v="Profit"/>
    <s v="Dec-2024"/>
    <n v="0.22753353898687931"/>
  </r>
  <r>
    <x v="251"/>
    <x v="189"/>
    <d v="2025-05-08T00:00:00"/>
    <s v="Same Day"/>
    <x v="245"/>
    <x v="251"/>
    <x v="0"/>
    <x v="2"/>
    <x v="1"/>
    <x v="1"/>
    <s v="Centralized foreground superstructure"/>
    <n v="2369.3246326366602"/>
    <n v="4.8451477232150904"/>
    <n v="5"/>
    <n v="0.233460365557146"/>
    <n v="0.23"/>
    <n v="539.20149184482705"/>
    <n v="539.20000000000005"/>
    <s v="Profit"/>
    <s v="Mar-2025"/>
    <n v="0.22757602922685458"/>
  </r>
  <r>
    <x v="252"/>
    <x v="111"/>
    <d v="2025-04-14T00:00:00"/>
    <s v="Same Day"/>
    <x v="246"/>
    <x v="252"/>
    <x v="1"/>
    <x v="3"/>
    <x v="1"/>
    <x v="1"/>
    <s v="User-centric contextually-based leverage"/>
    <n v="2369.2190491296601"/>
    <n v="4.84458102544356"/>
    <n v="5"/>
    <n v="0.233448327952371"/>
    <n v="0.23"/>
    <n v="539.27814122804398"/>
    <n v="539.28"/>
    <s v="Loss"/>
    <s v="Apr-2023"/>
    <n v="0.22761852325395976"/>
  </r>
  <r>
    <x v="253"/>
    <x v="206"/>
    <d v="2025-05-04T00:00:00"/>
    <s v="Same Day"/>
    <x v="247"/>
    <x v="253"/>
    <x v="1"/>
    <x v="1"/>
    <x v="0"/>
    <x v="11"/>
    <s v="Optional eco-centric budgetary management"/>
    <n v="2369.11346562267"/>
    <n v="4.8440143276720304"/>
    <n v="5"/>
    <n v="0.233436290347596"/>
    <n v="0.23"/>
    <n v="539.35479061126"/>
    <n v="539.35"/>
    <s v="Profit"/>
    <s v="Jan-2025"/>
    <n v="0.22766102106869851"/>
  </r>
  <r>
    <x v="254"/>
    <x v="207"/>
    <d v="2025-05-05T00:00:00"/>
    <s v="First Class"/>
    <x v="248"/>
    <x v="254"/>
    <x v="2"/>
    <x v="3"/>
    <x v="1"/>
    <x v="8"/>
    <s v="Balanced even-keeled time-frame"/>
    <n v="2369.0078821156799"/>
    <n v="4.8434476299005"/>
    <n v="5"/>
    <n v="0.233424252742822"/>
    <n v="0.23"/>
    <n v="539.43143999447705"/>
    <n v="539.42999999999995"/>
    <s v="Profit"/>
    <s v="Feb-2025"/>
    <n v="0.22770352267157901"/>
  </r>
  <r>
    <x v="255"/>
    <x v="208"/>
    <d v="2025-04-21T00:00:00"/>
    <s v="First Class"/>
    <x v="76"/>
    <x v="255"/>
    <x v="1"/>
    <x v="2"/>
    <x v="2"/>
    <x v="10"/>
    <s v="Managed user-facing alliance"/>
    <n v="2368.9022986086902"/>
    <n v="4.8428809321289696"/>
    <n v="5"/>
    <n v="0.233412215138047"/>
    <n v="0.23"/>
    <n v="539.50808937769295"/>
    <n v="539.51"/>
    <s v="Profit"/>
    <s v="Feb-2025"/>
    <n v="0.22774602806310679"/>
  </r>
  <r>
    <x v="256"/>
    <x v="209"/>
    <d v="2025-05-08T00:00:00"/>
    <s v="Standard Class"/>
    <x v="249"/>
    <x v="256"/>
    <x v="1"/>
    <x v="2"/>
    <x v="1"/>
    <x v="2"/>
    <s v="Enhanced disintermediate concept"/>
    <n v="2368.7967151017001"/>
    <n v="4.8423142343574401"/>
    <n v="5"/>
    <n v="0.233400177533272"/>
    <n v="0.23"/>
    <n v="539.58473876091"/>
    <n v="539.58000000000004"/>
    <s v="Profit"/>
    <s v="Feb-2025"/>
    <n v="0.22778853724378956"/>
  </r>
  <r>
    <x v="257"/>
    <x v="210"/>
    <d v="2025-04-21T00:00:00"/>
    <s v="Standard Class"/>
    <x v="250"/>
    <x v="257"/>
    <x v="2"/>
    <x v="1"/>
    <x v="1"/>
    <x v="8"/>
    <s v="Up-sized dynamic data-warehouse"/>
    <n v="2368.69113159471"/>
    <n v="4.8417475365859204"/>
    <n v="5"/>
    <n v="0.233388139928497"/>
    <n v="0.23"/>
    <n v="539.66138814412602"/>
    <n v="539.66"/>
    <s v="Profit"/>
    <s v="Apr-2024"/>
    <n v="0.22783105021413305"/>
  </r>
  <r>
    <x v="258"/>
    <x v="45"/>
    <d v="2025-04-15T00:00:00"/>
    <s v="First Class"/>
    <x v="251"/>
    <x v="258"/>
    <x v="0"/>
    <x v="1"/>
    <x v="1"/>
    <x v="8"/>
    <s v="Virtual content-based productivity"/>
    <n v="2368.5855480877199"/>
    <n v="4.84118083881439"/>
    <n v="5"/>
    <n v="0.233376102323722"/>
    <n v="0.23"/>
    <n v="539.73803752734295"/>
    <n v="539.74"/>
    <s v="Profit"/>
    <s v="Apr-2024"/>
    <n v="0.22787356697464486"/>
  </r>
  <r>
    <x v="259"/>
    <x v="211"/>
    <d v="2025-04-29T00:00:00"/>
    <s v="Standard Class"/>
    <x v="252"/>
    <x v="259"/>
    <x v="1"/>
    <x v="2"/>
    <x v="1"/>
    <x v="8"/>
    <s v="Reverse-engineered hybrid core"/>
    <n v="2368.4799645807302"/>
    <n v="4.8406141410428596"/>
    <n v="5"/>
    <n v="0.233364064718947"/>
    <n v="0.23"/>
    <n v="539.81468691055898"/>
    <n v="539.80999999999995"/>
    <s v="Profit"/>
    <s v="Jul-2024"/>
    <n v="0.22791608752583106"/>
  </r>
  <r>
    <x v="260"/>
    <x v="212"/>
    <d v="2025-05-07T00:00:00"/>
    <s v="Same Day"/>
    <x v="253"/>
    <x v="260"/>
    <x v="2"/>
    <x v="1"/>
    <x v="1"/>
    <x v="8"/>
    <s v="Front-line methodical installation"/>
    <n v="2368.3743810737401"/>
    <n v="4.8400474432713301"/>
    <n v="5"/>
    <n v="0.23335202711417299"/>
    <n v="0.23"/>
    <n v="539.89133629377602"/>
    <n v="539.89"/>
    <s v="Profit"/>
    <s v="Feb-2025"/>
    <n v="0.22795861186819955"/>
  </r>
  <r>
    <x v="261"/>
    <x v="187"/>
    <d v="2025-04-09T00:00:00"/>
    <s v="Same Day"/>
    <x v="254"/>
    <x v="261"/>
    <x v="0"/>
    <x v="2"/>
    <x v="1"/>
    <x v="1"/>
    <s v="Reduced national capability"/>
    <n v="2368.26879756674"/>
    <n v="4.8394807454997997"/>
    <n v="5"/>
    <n v="0.23333998950939799"/>
    <n v="0.23"/>
    <n v="539.96798567699204"/>
    <n v="539.97"/>
    <s v="Profit"/>
    <s v="Apr-2024"/>
    <n v="0.22800114000225738"/>
  </r>
  <r>
    <x v="262"/>
    <x v="28"/>
    <d v="2025-04-17T00:00:00"/>
    <s v="Second Class"/>
    <x v="255"/>
    <x v="262"/>
    <x v="2"/>
    <x v="2"/>
    <x v="0"/>
    <x v="12"/>
    <s v="Reverse-engineered analyzing service-desk"/>
    <n v="2368.1632140597499"/>
    <n v="4.8389140477282799"/>
    <n v="5"/>
    <n v="0.23332795190462299"/>
    <n v="0.23"/>
    <n v="540.04463506020898"/>
    <n v="540.04"/>
    <s v="Profit"/>
    <s v="Nov-2024"/>
    <n v="0.22804367192851066"/>
  </r>
  <r>
    <x v="263"/>
    <x v="213"/>
    <d v="2025-04-19T00:00:00"/>
    <s v="Standard Class"/>
    <x v="256"/>
    <x v="263"/>
    <x v="0"/>
    <x v="0"/>
    <x v="0"/>
    <x v="9"/>
    <s v="Switchable multi-tasking implementation"/>
    <n v="2368.0576305527602"/>
    <n v="4.8383473499567504"/>
    <n v="5"/>
    <n v="0.23331591429984799"/>
    <n v="0.23"/>
    <n v="540.121284443425"/>
    <n v="540.12"/>
    <s v="Profit"/>
    <s v="Nov-2023"/>
    <n v="0.22808620764746676"/>
  </r>
  <r>
    <x v="264"/>
    <x v="214"/>
    <d v="2025-05-02T00:00:00"/>
    <s v="First Class"/>
    <x v="257"/>
    <x v="264"/>
    <x v="0"/>
    <x v="2"/>
    <x v="0"/>
    <x v="0"/>
    <s v="Assimilated client-server matrix"/>
    <n v="2367.9520470457701"/>
    <n v="4.83778065218522"/>
    <n v="5"/>
    <n v="0.23330387669507299"/>
    <n v="0.23"/>
    <n v="540.19793382664204"/>
    <n v="540.20000000000005"/>
    <s v="Profit"/>
    <s v="Jul-2023"/>
    <n v="0.22812874715963391"/>
  </r>
  <r>
    <x v="265"/>
    <x v="215"/>
    <d v="2025-04-21T00:00:00"/>
    <s v="First Class"/>
    <x v="258"/>
    <x v="265"/>
    <x v="2"/>
    <x v="3"/>
    <x v="0"/>
    <x v="0"/>
    <s v="Secured attitude-oriented hub"/>
    <n v="2367.84646353878"/>
    <n v="4.8372139544136896"/>
    <n v="5"/>
    <n v="0.23329183909029799"/>
    <n v="0.23"/>
    <n v="540.27458320985795"/>
    <n v="540.27"/>
    <s v="Profit"/>
    <s v="Jul-2024"/>
    <n v="0.22817129046551859"/>
  </r>
  <r>
    <x v="266"/>
    <x v="216"/>
    <d v="2025-04-10T00:00:00"/>
    <s v="Standard Class"/>
    <x v="259"/>
    <x v="266"/>
    <x v="2"/>
    <x v="0"/>
    <x v="0"/>
    <x v="12"/>
    <s v="Up-sized discrete synergy"/>
    <n v="2367.7408800317899"/>
    <n v="4.8366472566421601"/>
    <n v="5"/>
    <n v="0.23327980148552399"/>
    <n v="0.23"/>
    <n v="540.35123259307397"/>
    <n v="540.35"/>
    <s v="Profit"/>
    <s v="Aug-2023"/>
    <n v="0.22821383756562885"/>
  </r>
  <r>
    <x v="267"/>
    <x v="93"/>
    <d v="2025-04-17T00:00:00"/>
    <s v="Standard Class"/>
    <x v="260"/>
    <x v="267"/>
    <x v="2"/>
    <x v="1"/>
    <x v="1"/>
    <x v="1"/>
    <s v="Centralized optimizing framework"/>
    <n v="2367.6352965248002"/>
    <n v="4.8360805588706297"/>
    <n v="5"/>
    <n v="0.23326776388074899"/>
    <n v="0.23"/>
    <n v="540.42788197629102"/>
    <n v="540.42999999999995"/>
    <s v="Profit"/>
    <s v="Aug-2023"/>
    <n v="0.22825638846047261"/>
  </r>
  <r>
    <x v="268"/>
    <x v="217"/>
    <d v="2025-04-26T00:00:00"/>
    <s v="Same Day"/>
    <x v="261"/>
    <x v="268"/>
    <x v="1"/>
    <x v="1"/>
    <x v="1"/>
    <x v="7"/>
    <s v="Pre-emptive content-based matrix"/>
    <n v="2367.5297130178101"/>
    <n v="4.83551386109911"/>
    <n v="5"/>
    <n v="0.23325572627597399"/>
    <n v="0.23"/>
    <n v="540.50453135950704"/>
    <n v="540.5"/>
    <s v="Profit"/>
    <s v="Dec-2023"/>
    <n v="0.22829894315055679"/>
  </r>
  <r>
    <x v="269"/>
    <x v="116"/>
    <d v="2025-05-04T00:00:00"/>
    <s v="Second Class"/>
    <x v="262"/>
    <x v="269"/>
    <x v="0"/>
    <x v="1"/>
    <x v="0"/>
    <x v="13"/>
    <s v="Open-architected multimedia approach"/>
    <n v="2367.42412951082"/>
    <n v="4.8349471633275796"/>
    <n v="5"/>
    <n v="0.23324368867119899"/>
    <n v="0.23"/>
    <n v="540.58118074272397"/>
    <n v="540.58000000000004"/>
    <s v="Profit"/>
    <s v="Apr-2023"/>
    <n v="0.22834150163638997"/>
  </r>
  <r>
    <x v="270"/>
    <x v="218"/>
    <d v="2025-05-01T00:00:00"/>
    <s v="Second Class"/>
    <x v="225"/>
    <x v="270"/>
    <x v="1"/>
    <x v="0"/>
    <x v="2"/>
    <x v="6"/>
    <s v="Progressive incremental moratorium"/>
    <n v="2367.3185460038198"/>
    <n v="4.8343804655560501"/>
    <n v="5"/>
    <n v="0.23323165106642399"/>
    <n v="0.23"/>
    <n v="540.65783012594"/>
    <n v="540.66"/>
    <s v="Profit"/>
    <s v="Jul-2023"/>
    <n v="0.22838406391848021"/>
  </r>
  <r>
    <x v="271"/>
    <x v="113"/>
    <d v="2025-05-03T00:00:00"/>
    <s v="Same Day"/>
    <x v="263"/>
    <x v="271"/>
    <x v="2"/>
    <x v="3"/>
    <x v="2"/>
    <x v="10"/>
    <s v="Reduced exuding intranet"/>
    <n v="2367.2129624968302"/>
    <n v="4.8338137677845197"/>
    <n v="5"/>
    <n v="0.23321961346164899"/>
    <n v="0.23"/>
    <n v="540.73447950915704"/>
    <n v="540.73"/>
    <s v="Profit"/>
    <s v="May-2024"/>
    <n v="0.22842662999733432"/>
  </r>
  <r>
    <x v="272"/>
    <x v="15"/>
    <d v="2025-05-01T00:00:00"/>
    <s v="First Class"/>
    <x v="264"/>
    <x v="272"/>
    <x v="0"/>
    <x v="1"/>
    <x v="2"/>
    <x v="6"/>
    <s v="Cloned tertiary benchmark"/>
    <n v="2367.1073789898401"/>
    <n v="4.8332470700129901"/>
    <n v="5"/>
    <n v="0.23320757585687499"/>
    <n v="0.23"/>
    <n v="540.81112889237295"/>
    <n v="540.80999999999995"/>
    <s v="Profit"/>
    <s v="Nov-2023"/>
    <n v="0.22846919987346048"/>
  </r>
  <r>
    <x v="273"/>
    <x v="219"/>
    <d v="2025-05-07T00:00:00"/>
    <s v="Second Class"/>
    <x v="265"/>
    <x v="273"/>
    <x v="2"/>
    <x v="3"/>
    <x v="1"/>
    <x v="8"/>
    <s v="Proactive 3rdgeneration adapter"/>
    <n v="2367.00179548285"/>
    <n v="4.8326803722414597"/>
    <n v="5"/>
    <n v="0.23319553825209999"/>
    <n v="0.23"/>
    <n v="540.88777827558999"/>
    <n v="540.89"/>
    <s v="Profit"/>
    <s v="Sep-2024"/>
    <n v="0.22851177354736779"/>
  </r>
  <r>
    <x v="274"/>
    <x v="220"/>
    <d v="2025-04-19T00:00:00"/>
    <s v="First Class"/>
    <x v="266"/>
    <x v="274"/>
    <x v="1"/>
    <x v="1"/>
    <x v="2"/>
    <x v="4"/>
    <s v="Fully-configurable next generation approach"/>
    <n v="2366.8962119758598"/>
    <n v="4.83211367446994"/>
    <n v="5"/>
    <n v="0.23318350064732499"/>
    <n v="0.23"/>
    <n v="540.96442765880602"/>
    <n v="540.96"/>
    <s v="Profit"/>
    <s v="Jan-2025"/>
    <n v="0.22855435101956356"/>
  </r>
  <r>
    <x v="275"/>
    <x v="221"/>
    <d v="2025-04-23T00:00:00"/>
    <s v="Second Class"/>
    <x v="267"/>
    <x v="275"/>
    <x v="2"/>
    <x v="2"/>
    <x v="2"/>
    <x v="6"/>
    <s v="Compatible client-driven workforce"/>
    <n v="2366.7906284688702"/>
    <n v="4.8315469766984096"/>
    <n v="5"/>
    <n v="0.23317146304254999"/>
    <n v="0.23"/>
    <n v="541.04107704202295"/>
    <n v="541.04"/>
    <s v="Profit"/>
    <s v="Jul-2023"/>
    <n v="0.22859693229055691"/>
  </r>
  <r>
    <x v="276"/>
    <x v="222"/>
    <d v="2025-05-03T00:00:00"/>
    <s v="Same Day"/>
    <x v="268"/>
    <x v="276"/>
    <x v="0"/>
    <x v="2"/>
    <x v="0"/>
    <x v="13"/>
    <s v="Centralized non-volatile groupware"/>
    <n v="2366.6850449618801"/>
    <n v="4.8309802789268801"/>
    <n v="5"/>
    <n v="0.23315942543777499"/>
    <n v="0.23"/>
    <n v="541.11772642523897"/>
    <n v="541.12"/>
    <s v="Profit"/>
    <s v="Mar-2024"/>
    <n v="0.22863951736085555"/>
  </r>
  <r>
    <x v="277"/>
    <x v="223"/>
    <d v="2025-04-24T00:00:00"/>
    <s v="Second Class"/>
    <x v="269"/>
    <x v="277"/>
    <x v="1"/>
    <x v="3"/>
    <x v="2"/>
    <x v="3"/>
    <s v="Cross-platform scalable parallelism"/>
    <n v="2366.57946145489"/>
    <n v="4.8304135811553497"/>
    <n v="5"/>
    <n v="0.23314738783300001"/>
    <n v="0.23"/>
    <n v="541.19437580845602"/>
    <n v="541.19000000000005"/>
    <s v="Profit"/>
    <s v="Aug-2023"/>
    <n v="0.22868210623096877"/>
  </r>
  <r>
    <x v="278"/>
    <x v="224"/>
    <d v="2025-04-30T00:00:00"/>
    <s v="First Class"/>
    <x v="270"/>
    <x v="278"/>
    <x v="1"/>
    <x v="0"/>
    <x v="1"/>
    <x v="2"/>
    <s v="Networked tangible capacity"/>
    <n v="2366.4738779478898"/>
    <n v="4.8298468833838202"/>
    <n v="5"/>
    <n v="0.23313535022822601"/>
    <n v="0.23"/>
    <n v="541.27102519167204"/>
    <n v="541.27"/>
    <s v="Profit"/>
    <s v="Aug-2024"/>
    <n v="0.22872469890140529"/>
  </r>
  <r>
    <x v="279"/>
    <x v="178"/>
    <d v="2025-04-27T00:00:00"/>
    <s v="First Class"/>
    <x v="271"/>
    <x v="279"/>
    <x v="0"/>
    <x v="3"/>
    <x v="2"/>
    <x v="3"/>
    <s v="Right-sized logistical functionalities"/>
    <n v="2366.3682944409002"/>
    <n v="4.8292801856122898"/>
    <n v="5"/>
    <n v="0.23312331262345101"/>
    <n v="0.23"/>
    <n v="541.34767457488897"/>
    <n v="541.35"/>
    <s v="Profit"/>
    <s v="Apr-2025"/>
    <n v="0.22876729537267262"/>
  </r>
  <r>
    <x v="280"/>
    <x v="225"/>
    <d v="2025-04-29T00:00:00"/>
    <s v="Same Day"/>
    <x v="272"/>
    <x v="280"/>
    <x v="0"/>
    <x v="3"/>
    <x v="2"/>
    <x v="6"/>
    <s v="Profit-focused executive open architecture"/>
    <n v="2366.2627109339101"/>
    <n v="4.82871348784077"/>
    <n v="5"/>
    <n v="0.23311127501867601"/>
    <n v="0.23"/>
    <n v="541.42432395810499"/>
    <n v="541.41999999999996"/>
    <s v="Profit"/>
    <s v="Mar-2025"/>
    <n v="0.22880989564527987"/>
  </r>
  <r>
    <x v="281"/>
    <x v="226"/>
    <d v="2025-05-01T00:00:00"/>
    <s v="Second Class"/>
    <x v="273"/>
    <x v="281"/>
    <x v="1"/>
    <x v="0"/>
    <x v="0"/>
    <x v="11"/>
    <s v="Synergized radical methodology"/>
    <n v="2366.1571274269199"/>
    <n v="4.8281467900692396"/>
    <n v="5"/>
    <n v="0.23309923741390101"/>
    <n v="0.23"/>
    <n v="541.50097334132204"/>
    <n v="541.5"/>
    <s v="Profit"/>
    <s v="Mar-2024"/>
    <n v="0.22885249971973665"/>
  </r>
  <r>
    <x v="282"/>
    <x v="71"/>
    <d v="2025-04-17T00:00:00"/>
    <s v="Same Day"/>
    <x v="274"/>
    <x v="282"/>
    <x v="0"/>
    <x v="1"/>
    <x v="2"/>
    <x v="10"/>
    <s v="Persistent bi-directional initiative"/>
    <n v="2366.0515439199298"/>
    <n v="4.8275800922977101"/>
    <n v="5"/>
    <n v="0.23308719980912601"/>
    <n v="0.23"/>
    <n v="541.57762272453795"/>
    <n v="541.58000000000004"/>
    <s v="Profit"/>
    <s v="Mar-2025"/>
    <n v="0.22889510759655099"/>
  </r>
  <r>
    <x v="283"/>
    <x v="227"/>
    <d v="2025-04-18T00:00:00"/>
    <s v="Same Day"/>
    <x v="275"/>
    <x v="283"/>
    <x v="0"/>
    <x v="0"/>
    <x v="2"/>
    <x v="4"/>
    <s v="Innovative bi-directional forecast"/>
    <n v="2365.9459604129402"/>
    <n v="4.8270133945261797"/>
    <n v="5"/>
    <n v="0.23307516220435101"/>
    <n v="0.23"/>
    <n v="541.65427210775499"/>
    <n v="541.65"/>
    <s v="Profit"/>
    <s v="May-2023"/>
    <n v="0.22893771927623294"/>
  </r>
  <r>
    <x v="284"/>
    <x v="228"/>
    <d v="2025-04-21T00:00:00"/>
    <s v="Same Day"/>
    <x v="276"/>
    <x v="284"/>
    <x v="1"/>
    <x v="1"/>
    <x v="0"/>
    <x v="0"/>
    <s v="Configurable optimizing info-me diaries"/>
    <n v="2365.8403769059501"/>
    <n v="4.8264466967546502"/>
    <n v="5"/>
    <n v="0.23306312459957701"/>
    <n v="0.23"/>
    <n v="541.73092149097101"/>
    <n v="541.73"/>
    <s v="Profit"/>
    <s v="Mar-2024"/>
    <n v="0.22898033475929075"/>
  </r>
  <r>
    <x v="285"/>
    <x v="105"/>
    <d v="2025-04-10T00:00:00"/>
    <s v="First Class"/>
    <x v="277"/>
    <x v="285"/>
    <x v="0"/>
    <x v="1"/>
    <x v="0"/>
    <x v="9"/>
    <s v="Digitized systemic open architecture"/>
    <n v="2365.7347933989599"/>
    <n v="4.8258799989831198"/>
    <n v="5"/>
    <n v="0.23305108699480201"/>
    <n v="0.23"/>
    <n v="541.80757087418795"/>
    <n v="541.80999999999995"/>
    <s v="Loss"/>
    <s v="Feb-2025"/>
    <n v="0.22902295404623443"/>
  </r>
  <r>
    <x v="286"/>
    <x v="189"/>
    <d v="2025-05-05T00:00:00"/>
    <s v="Standard Class"/>
    <x v="278"/>
    <x v="286"/>
    <x v="1"/>
    <x v="1"/>
    <x v="0"/>
    <x v="12"/>
    <s v="Synchronized attitude-oriented superstructure"/>
    <n v="2365.6292098919698"/>
    <n v="4.8253133012116001"/>
    <n v="5"/>
    <n v="0.23303904939002701"/>
    <n v="0.23"/>
    <n v="541.88422025740397"/>
    <n v="541.88"/>
    <s v="Profit"/>
    <s v="Mar-2025"/>
    <n v="0.22906557713757261"/>
  </r>
  <r>
    <x v="287"/>
    <x v="229"/>
    <d v="2025-05-02T00:00:00"/>
    <s v="Same Day"/>
    <x v="279"/>
    <x v="287"/>
    <x v="1"/>
    <x v="0"/>
    <x v="0"/>
    <x v="9"/>
    <s v="Horizontal reciprocal application"/>
    <n v="2365.5236263849702"/>
    <n v="4.8247466034400697"/>
    <n v="5"/>
    <n v="0.23302701178525201"/>
    <n v="0.23"/>
    <n v="541.96086964062101"/>
    <n v="541.96"/>
    <s v="Profit"/>
    <s v="Apr-2023"/>
    <n v="0.2291082040338164"/>
  </r>
  <r>
    <x v="288"/>
    <x v="120"/>
    <d v="2025-04-12T00:00:00"/>
    <s v="First Class"/>
    <x v="280"/>
    <x v="288"/>
    <x v="2"/>
    <x v="0"/>
    <x v="1"/>
    <x v="2"/>
    <s v="Team-oriented client-driven complexity"/>
    <n v="2365.41804287798"/>
    <n v="4.8241799056685402"/>
    <n v="5"/>
    <n v="0.23301497418047701"/>
    <n v="0.23"/>
    <n v="542.03751902383704"/>
    <n v="542.04"/>
    <s v="Profit"/>
    <s v="Feb-2024"/>
    <n v="0.2291508347354726"/>
  </r>
  <r>
    <x v="289"/>
    <x v="230"/>
    <d v="2025-04-16T00:00:00"/>
    <s v="First Class"/>
    <x v="281"/>
    <x v="289"/>
    <x v="0"/>
    <x v="1"/>
    <x v="2"/>
    <x v="4"/>
    <s v="Mandatory analyzing process improvement"/>
    <n v="2365.3124593709899"/>
    <n v="4.8236132078970098"/>
    <n v="5"/>
    <n v="0.23300293657570201"/>
    <n v="0.23"/>
    <n v="542.11416840705397"/>
    <n v="542.11"/>
    <s v="Profit"/>
    <s v="Feb-2024"/>
    <n v="0.22919346924305256"/>
  </r>
  <r>
    <x v="290"/>
    <x v="158"/>
    <d v="2025-04-26T00:00:00"/>
    <s v="Same Day"/>
    <x v="282"/>
    <x v="290"/>
    <x v="1"/>
    <x v="3"/>
    <x v="1"/>
    <x v="7"/>
    <s v="Re-contextualized interactive Internet solution"/>
    <n v="2365.2068758639998"/>
    <n v="4.8230465101254802"/>
    <n v="5"/>
    <n v="0.23299089897092801"/>
    <n v="0.23"/>
    <n v="542.19081779026999"/>
    <n v="542.19000000000005"/>
    <s v="Profit"/>
    <s v="Aug-2023"/>
    <n v="0.22923610755706519"/>
  </r>
  <r>
    <x v="291"/>
    <x v="144"/>
    <d v="2025-04-15T00:00:00"/>
    <s v="First Class"/>
    <x v="283"/>
    <x v="291"/>
    <x v="0"/>
    <x v="1"/>
    <x v="1"/>
    <x v="1"/>
    <s v="User-friendly user-facing open system"/>
    <n v="2365.1012923570102"/>
    <n v="4.8224798123539498"/>
    <n v="5"/>
    <n v="0.23297886136615301"/>
    <n v="0.23"/>
    <n v="542.26746717348703"/>
    <n v="542.27"/>
    <s v="Profit"/>
    <s v="Nov-2023"/>
    <n v="0.22927874967802106"/>
  </r>
  <r>
    <x v="292"/>
    <x v="231"/>
    <d v="2025-05-07T00:00:00"/>
    <s v="Second Class"/>
    <x v="284"/>
    <x v="292"/>
    <x v="1"/>
    <x v="3"/>
    <x v="0"/>
    <x v="9"/>
    <s v="Mandatory dynamic emulation"/>
    <n v="2364.99570885002"/>
    <n v="4.8219131145824301"/>
    <n v="5"/>
    <n v="0.23296682376137801"/>
    <n v="0.23"/>
    <n v="542.34411655670306"/>
    <n v="542.34"/>
    <s v="Loss"/>
    <s v="Apr-2023"/>
    <n v="0.22932139560642928"/>
  </r>
  <r>
    <x v="293"/>
    <x v="232"/>
    <d v="2025-05-07T00:00:00"/>
    <s v="Second Class"/>
    <x v="285"/>
    <x v="293"/>
    <x v="0"/>
    <x v="1"/>
    <x v="2"/>
    <x v="4"/>
    <s v="Self-enabling dedicated architecture"/>
    <n v="2364.8901253430299"/>
    <n v="4.8213464168108997"/>
    <n v="5"/>
    <n v="0.23295478615660301"/>
    <n v="0.23"/>
    <n v="542.42076593991897"/>
    <n v="542.41999999999996"/>
    <s v="Profit"/>
    <s v="Jul-2024"/>
    <n v="0.22936404534280011"/>
  </r>
  <r>
    <x v="294"/>
    <x v="233"/>
    <d v="2025-05-05T00:00:00"/>
    <s v="Standard Class"/>
    <x v="286"/>
    <x v="294"/>
    <x v="0"/>
    <x v="2"/>
    <x v="2"/>
    <x v="3"/>
    <s v="Profit-focused tangible data-warehouse"/>
    <n v="2364.7845418360398"/>
    <n v="4.8207797190393702"/>
    <n v="5"/>
    <n v="0.232942748551828"/>
    <n v="0.23"/>
    <n v="542.49741532313601"/>
    <n v="542.5"/>
    <s v="Profit"/>
    <s v="Sep-2023"/>
    <n v="0.2294066988876442"/>
  </r>
  <r>
    <x v="295"/>
    <x v="234"/>
    <d v="2025-05-02T00:00:00"/>
    <s v="Standard Class"/>
    <x v="287"/>
    <x v="295"/>
    <x v="0"/>
    <x v="0"/>
    <x v="2"/>
    <x v="3"/>
    <s v="Customer-focused 4thgeneration conglomeration"/>
    <n v="2364.6789583290501"/>
    <n v="4.8202130212678398"/>
    <n v="5"/>
    <n v="0.232930710947053"/>
    <n v="0.23"/>
    <n v="542.57406470635203"/>
    <n v="542.57000000000005"/>
    <s v="Profit"/>
    <s v="Nov-2024"/>
    <n v="0.22944935624147067"/>
  </r>
  <r>
    <x v="296"/>
    <x v="235"/>
    <d v="2025-04-26T00:00:00"/>
    <s v="First Class"/>
    <x v="288"/>
    <x v="296"/>
    <x v="0"/>
    <x v="1"/>
    <x v="0"/>
    <x v="0"/>
    <s v="Ergonomic static open architecture"/>
    <n v="2364.57337482206"/>
    <n v="4.8196463234963103"/>
    <n v="5"/>
    <n v="0.232918673342279"/>
    <n v="0.23"/>
    <n v="542.65071408956896"/>
    <n v="542.65"/>
    <s v="Profit"/>
    <s v="Feb-2025"/>
    <n v="0.22949201740479072"/>
  </r>
  <r>
    <x v="297"/>
    <x v="73"/>
    <d v="2025-04-30T00:00:00"/>
    <s v="First Class"/>
    <x v="289"/>
    <x v="297"/>
    <x v="2"/>
    <x v="3"/>
    <x v="2"/>
    <x v="5"/>
    <s v="Virtual even-keeled contingency"/>
    <n v="2364.4677913150599"/>
    <n v="4.8190796257247799"/>
    <n v="5"/>
    <n v="0.232906635737504"/>
    <n v="0.23"/>
    <n v="542.72736347278499"/>
    <n v="542.73"/>
    <s v="Profit"/>
    <s v="Mar-2024"/>
    <n v="0.22953468237811483"/>
  </r>
  <r>
    <x v="298"/>
    <x v="236"/>
    <d v="2025-04-30T00:00:00"/>
    <s v="Second Class"/>
    <x v="290"/>
    <x v="298"/>
    <x v="0"/>
    <x v="0"/>
    <x v="2"/>
    <x v="6"/>
    <s v="Expanded zero tolerance access"/>
    <n v="2364.3622078080698"/>
    <n v="4.8185129279532601"/>
    <n v="5"/>
    <n v="0.232894598132729"/>
    <n v="0.23"/>
    <n v="542.80401285600203"/>
    <n v="542.79999999999995"/>
    <s v="Loss"/>
    <s v="Nov-2023"/>
    <n v="0.22957735116195227"/>
  </r>
  <r>
    <x v="299"/>
    <x v="237"/>
    <d v="2025-05-05T00:00:00"/>
    <s v="Standard Class"/>
    <x v="268"/>
    <x v="299"/>
    <x v="2"/>
    <x v="0"/>
    <x v="1"/>
    <x v="1"/>
    <s v="Focused heuristic intranet"/>
    <n v="2364.2566243010801"/>
    <n v="4.8179462301817297"/>
    <n v="5"/>
    <n v="0.232882560527954"/>
    <n v="0.23"/>
    <n v="542.88066223921805"/>
    <n v="542.88"/>
    <s v="Profit"/>
    <s v="Jan-2025"/>
    <n v="0.22962002375681365"/>
  </r>
  <r>
    <x v="300"/>
    <x v="238"/>
    <d v="2025-05-06T00:00:00"/>
    <s v="Second Class"/>
    <x v="291"/>
    <x v="300"/>
    <x v="2"/>
    <x v="0"/>
    <x v="2"/>
    <x v="3"/>
    <s v="Team-oriented grid-enabled moderator"/>
    <n v="2364.15104079409"/>
    <n v="4.8173795324102002"/>
    <n v="5"/>
    <n v="0.232870522923179"/>
    <n v="0.23"/>
    <n v="542.95731162243499"/>
    <n v="542.96"/>
    <s v="Profit"/>
    <s v="Mar-2025"/>
    <n v="0.22966270016321044"/>
  </r>
  <r>
    <x v="301"/>
    <x v="239"/>
    <d v="2025-04-20T00:00:00"/>
    <s v="Same Day"/>
    <x v="292"/>
    <x v="301"/>
    <x v="1"/>
    <x v="3"/>
    <x v="2"/>
    <x v="4"/>
    <s v="Advanced dedicated functionalities"/>
    <n v="2364.0454572870999"/>
    <n v="4.8168128346386698"/>
    <n v="5"/>
    <n v="0.232858485318404"/>
    <n v="0.23"/>
    <n v="543.03396100565101"/>
    <n v="543.03"/>
    <s v="Loss"/>
    <s v="Aug-2023"/>
    <n v="0.22970538038165253"/>
  </r>
  <r>
    <x v="302"/>
    <x v="240"/>
    <d v="2025-04-29T00:00:00"/>
    <s v="First Class"/>
    <x v="293"/>
    <x v="302"/>
    <x v="2"/>
    <x v="1"/>
    <x v="1"/>
    <x v="8"/>
    <s v="Phased cohesive core"/>
    <n v="2363.9398737801098"/>
    <n v="4.8162461368671403"/>
    <n v="5"/>
    <n v="0.23284644771363"/>
    <n v="0.23"/>
    <n v="543.11061038886805"/>
    <n v="543.11"/>
    <s v="Profit"/>
    <s v="May-2023"/>
    <n v="0.22974806441265155"/>
  </r>
  <r>
    <x v="303"/>
    <x v="241"/>
    <d v="2025-04-30T00:00:00"/>
    <s v="Second Class"/>
    <x v="294"/>
    <x v="303"/>
    <x v="0"/>
    <x v="3"/>
    <x v="0"/>
    <x v="0"/>
    <s v="Ergonomic background model"/>
    <n v="2363.8342902731201"/>
    <n v="4.8156794390956099"/>
    <n v="5"/>
    <n v="0.232834410108855"/>
    <n v="0.23"/>
    <n v="543.18725977208396"/>
    <n v="543.19000000000005"/>
    <s v="Profit"/>
    <s v="Sep-2024"/>
    <n v="0.22979075225671741"/>
  </r>
  <r>
    <x v="304"/>
    <x v="138"/>
    <d v="2025-04-18T00:00:00"/>
    <s v="Same Day"/>
    <x v="295"/>
    <x v="304"/>
    <x v="1"/>
    <x v="0"/>
    <x v="2"/>
    <x v="5"/>
    <s v="Persevering multimedia monitoring"/>
    <n v="2363.72870676613"/>
    <n v="4.8151127413240902"/>
    <n v="5"/>
    <n v="0.23282237250408"/>
    <n v="0.23"/>
    <n v="543.26390915530101"/>
    <n v="543.26"/>
    <s v="Profit"/>
    <s v="Jan-2024"/>
    <n v="0.22983344391436211"/>
  </r>
  <r>
    <x v="305"/>
    <x v="130"/>
    <d v="2025-05-04T00:00:00"/>
    <s v="Same Day"/>
    <x v="296"/>
    <x v="305"/>
    <x v="2"/>
    <x v="1"/>
    <x v="0"/>
    <x v="9"/>
    <s v="Progressive maximized product"/>
    <n v="2363.6231232591299"/>
    <n v="4.8145460435525598"/>
    <n v="5"/>
    <n v="0.232810334899305"/>
    <n v="0.23"/>
    <n v="543.34055853851703"/>
    <n v="543.34"/>
    <s v="Profit"/>
    <s v="Mar-2024"/>
    <n v="0.22987613938609672"/>
  </r>
  <r>
    <x v="306"/>
    <x v="242"/>
    <d v="2025-04-29T00:00:00"/>
    <s v="Standard Class"/>
    <x v="297"/>
    <x v="306"/>
    <x v="0"/>
    <x v="3"/>
    <x v="2"/>
    <x v="6"/>
    <s v="Organic mission-critical pricing structure"/>
    <n v="2363.5175397521398"/>
    <n v="4.8139793457810303"/>
    <n v="5"/>
    <n v="0.23279829729453"/>
    <n v="0.23"/>
    <n v="543.41720792173396"/>
    <n v="543.41999999999996"/>
    <s v="Profit"/>
    <s v="Mar-2025"/>
    <n v="0.22991883867243129"/>
  </r>
  <r>
    <x v="307"/>
    <x v="180"/>
    <d v="2025-05-07T00:00:00"/>
    <s v="Standard Class"/>
    <x v="298"/>
    <x v="307"/>
    <x v="1"/>
    <x v="2"/>
    <x v="1"/>
    <x v="8"/>
    <s v="Object-based eco-centric flexibility"/>
    <n v="2363.4119562451501"/>
    <n v="4.8134126480094999"/>
    <n v="5"/>
    <n v="0.232786259689755"/>
    <n v="0.23"/>
    <n v="543.49385730494998"/>
    <n v="543.49"/>
    <s v="Profit"/>
    <s v="Aug-2023"/>
    <n v="0.22996154177387723"/>
  </r>
  <r>
    <x v="308"/>
    <x v="243"/>
    <d v="2025-04-27T00:00:00"/>
    <s v="Same Day"/>
    <x v="299"/>
    <x v="308"/>
    <x v="0"/>
    <x v="1"/>
    <x v="1"/>
    <x v="7"/>
    <s v="Re-engineered fresh-thinking adapter"/>
    <n v="2363.30637273816"/>
    <n v="4.8128459502379703"/>
    <n v="5"/>
    <n v="0.232774222084981"/>
    <n v="0.23"/>
    <n v="543.57050668816703"/>
    <n v="543.57000000000005"/>
    <s v="Profit"/>
    <s v="Feb-2024"/>
    <n v="0.23000424869094674"/>
  </r>
  <r>
    <x v="309"/>
    <x v="244"/>
    <d v="2025-04-20T00:00:00"/>
    <s v="First Class"/>
    <x v="300"/>
    <x v="309"/>
    <x v="2"/>
    <x v="2"/>
    <x v="2"/>
    <x v="4"/>
    <s v="Multi-tiered discrete infrastructure"/>
    <n v="2363.2007892311699"/>
    <n v="4.8122792524664399"/>
    <n v="5"/>
    <n v="0.232762184480206"/>
    <n v="0.23"/>
    <n v="543.64715607138305"/>
    <n v="543.65"/>
    <s v="Profit"/>
    <s v="Nov-2024"/>
    <n v="0.23004695942415035"/>
  </r>
  <r>
    <x v="310"/>
    <x v="245"/>
    <d v="2025-04-26T00:00:00"/>
    <s v="First Class"/>
    <x v="301"/>
    <x v="310"/>
    <x v="0"/>
    <x v="1"/>
    <x v="2"/>
    <x v="6"/>
    <s v="Profit-focused system-worthy contingency"/>
    <n v="2363.0952057241798"/>
    <n v="4.8117125546949202"/>
    <n v="5"/>
    <n v="0.232750146875431"/>
    <n v="0.23"/>
    <n v="543.72380545459998"/>
    <n v="543.72"/>
    <s v="Profit"/>
    <s v="Apr-2024"/>
    <n v="0.23008967397400043"/>
  </r>
  <r>
    <x v="311"/>
    <x v="128"/>
    <d v="2025-04-17T00:00:00"/>
    <s v="Standard Class"/>
    <x v="302"/>
    <x v="311"/>
    <x v="1"/>
    <x v="1"/>
    <x v="2"/>
    <x v="4"/>
    <s v="Down-sized demand-driven concept"/>
    <n v="2362.9896222171901"/>
    <n v="4.8111458569233898"/>
    <n v="5"/>
    <n v="0.232738109270656"/>
    <n v="0.23"/>
    <n v="543.80045483781601"/>
    <n v="543.79999999999995"/>
    <s v="Profit"/>
    <s v="Mar-2025"/>
    <n v="0.23013239234100771"/>
  </r>
  <r>
    <x v="312"/>
    <x v="246"/>
    <d v="2025-04-16T00:00:00"/>
    <s v="Standard Class"/>
    <x v="303"/>
    <x v="312"/>
    <x v="0"/>
    <x v="1"/>
    <x v="1"/>
    <x v="8"/>
    <s v="Reverse-engineered grid-enabled hub"/>
    <n v="2362.8840387102"/>
    <n v="4.8105791591518603"/>
    <n v="5"/>
    <n v="0.232726071665881"/>
    <n v="0.23"/>
    <n v="543.87710422103305"/>
    <n v="543.88"/>
    <s v="Profit"/>
    <s v="Sep-2023"/>
    <n v="0.23017511452568484"/>
  </r>
  <r>
    <x v="313"/>
    <x v="160"/>
    <d v="2025-04-10T00:00:00"/>
    <s v="Second Class"/>
    <x v="304"/>
    <x v="313"/>
    <x v="0"/>
    <x v="0"/>
    <x v="0"/>
    <x v="9"/>
    <s v="Face-to-face maximized moratorium"/>
    <n v="2362.7784552032099"/>
    <n v="4.8100124613803299"/>
    <n v="5"/>
    <n v="0.232714034061106"/>
    <n v="0.23"/>
    <n v="543.95375360424896"/>
    <n v="543.95000000000005"/>
    <s v="Loss"/>
    <s v="Sep-2023"/>
    <n v="0.23021784052854266"/>
  </r>
  <r>
    <x v="314"/>
    <x v="222"/>
    <d v="2025-04-26T00:00:00"/>
    <s v="Same Day"/>
    <x v="305"/>
    <x v="314"/>
    <x v="0"/>
    <x v="1"/>
    <x v="2"/>
    <x v="5"/>
    <s v="Horizontal neutral interface"/>
    <n v="2362.6728716962102"/>
    <n v="4.8094457636088004"/>
    <n v="5"/>
    <n v="0.23270199645633199"/>
    <n v="0.23"/>
    <n v="544.030402987466"/>
    <n v="544.03"/>
    <s v="Profit"/>
    <s v="Mar-2024"/>
    <n v="0.23026057035009492"/>
  </r>
  <r>
    <x v="315"/>
    <x v="247"/>
    <d v="2025-04-26T00:00:00"/>
    <s v="Standard Class"/>
    <x v="306"/>
    <x v="315"/>
    <x v="2"/>
    <x v="1"/>
    <x v="2"/>
    <x v="4"/>
    <s v="Virtual motivating standardization"/>
    <n v="2362.5672881892201"/>
    <n v="4.8088790658372798"/>
    <n v="5"/>
    <n v="0.23268995885155699"/>
    <n v="0.23"/>
    <n v="544.10705237068203"/>
    <n v="544.11"/>
    <s v="Profit"/>
    <s v="Jan-2024"/>
    <n v="0.23030330399085083"/>
  </r>
  <r>
    <x v="316"/>
    <x v="142"/>
    <d v="2025-04-13T00:00:00"/>
    <s v="Same Day"/>
    <x v="307"/>
    <x v="316"/>
    <x v="2"/>
    <x v="1"/>
    <x v="1"/>
    <x v="8"/>
    <s v="User-centric heuristic Graphical User Interface"/>
    <n v="2362.46170468223"/>
    <n v="4.8083123680657502"/>
    <n v="5"/>
    <n v="0.23267792124678199"/>
    <n v="0.23"/>
    <n v="544.18370175389896"/>
    <n v="544.17999999999995"/>
    <s v="Profit"/>
    <s v="Sep-2024"/>
    <n v="0.2303460414513242"/>
  </r>
  <r>
    <x v="317"/>
    <x v="128"/>
    <d v="2025-04-10T00:00:00"/>
    <s v="First Class"/>
    <x v="308"/>
    <x v="317"/>
    <x v="1"/>
    <x v="2"/>
    <x v="0"/>
    <x v="11"/>
    <s v="Intuitive non-volatile time-frame"/>
    <n v="2362.3561211752399"/>
    <n v="4.8077456702942198"/>
    <n v="5"/>
    <n v="0.23266588364200699"/>
    <n v="0.23"/>
    <n v="544.26035113711498"/>
    <n v="544.26"/>
    <s v="Profit"/>
    <s v="Mar-2025"/>
    <n v="0.2303887827320264"/>
  </r>
  <r>
    <x v="318"/>
    <x v="248"/>
    <d v="2025-04-29T00:00:00"/>
    <s v="First Class"/>
    <x v="309"/>
    <x v="318"/>
    <x v="1"/>
    <x v="1"/>
    <x v="2"/>
    <x v="5"/>
    <s v="Optional bi-directional framework"/>
    <n v="2362.2505376682502"/>
    <n v="4.8071789725226903"/>
    <n v="5"/>
    <n v="0.23265384603723199"/>
    <n v="0.23"/>
    <n v="544.33700052033203"/>
    <n v="544.34"/>
    <s v="Profit"/>
    <s v="Sep-2023"/>
    <n v="0.23043152783347048"/>
  </r>
  <r>
    <x v="319"/>
    <x v="130"/>
    <d v="2025-04-11T00:00:00"/>
    <s v="Standard Class"/>
    <x v="310"/>
    <x v="319"/>
    <x v="2"/>
    <x v="3"/>
    <x v="0"/>
    <x v="9"/>
    <s v="Streamlined analyzing circuit"/>
    <n v="2362.1449541612601"/>
    <n v="4.8066122747511599"/>
    <n v="5"/>
    <n v="0.23264180843245699"/>
    <n v="0.23"/>
    <n v="544.41364990354805"/>
    <n v="544.41"/>
    <s v="Profit"/>
    <s v="Mar-2024"/>
    <n v="0.230474276756168"/>
  </r>
  <r>
    <x v="320"/>
    <x v="249"/>
    <d v="2025-04-27T00:00:00"/>
    <s v="Second Class"/>
    <x v="311"/>
    <x v="320"/>
    <x v="0"/>
    <x v="0"/>
    <x v="1"/>
    <x v="8"/>
    <s v="Upgradable regional encoding"/>
    <n v="2362.03937065427"/>
    <n v="4.8060455769796304"/>
    <n v="5"/>
    <n v="0.23262977082768299"/>
    <n v="0.23"/>
    <n v="544.49029928676396"/>
    <n v="544.49"/>
    <s v="Profit"/>
    <s v="Jul-2024"/>
    <n v="0.23051702950063171"/>
  </r>
  <r>
    <x v="321"/>
    <x v="250"/>
    <d v="2025-04-21T00:00:00"/>
    <s v="Standard Class"/>
    <x v="312"/>
    <x v="321"/>
    <x v="2"/>
    <x v="2"/>
    <x v="1"/>
    <x v="1"/>
    <s v="Visionary scalable flexibility"/>
    <n v="2361.9337871472799"/>
    <n v="4.8054788792081098"/>
    <n v="5"/>
    <n v="0.23261773322290799"/>
    <n v="0.23"/>
    <n v="544.566948669981"/>
    <n v="544.57000000000005"/>
    <s v="Profit"/>
    <s v="Dec-2023"/>
    <n v="0.23055978606737471"/>
  </r>
  <r>
    <x v="322"/>
    <x v="251"/>
    <d v="2025-04-16T00:00:00"/>
    <s v="First Class"/>
    <x v="313"/>
    <x v="322"/>
    <x v="0"/>
    <x v="0"/>
    <x v="2"/>
    <x v="10"/>
    <s v="Customizable impactful frame"/>
    <n v="2361.8282036402902"/>
    <n v="4.8049121814365803"/>
    <n v="5"/>
    <n v="0.23260569561813299"/>
    <n v="0.23"/>
    <n v="544.64359805319702"/>
    <n v="544.64"/>
    <s v="Profit"/>
    <s v="Sep-2023"/>
    <n v="0.23060254645690861"/>
  </r>
  <r>
    <x v="323"/>
    <x v="252"/>
    <d v="2025-04-27T00:00:00"/>
    <s v="Standard Class"/>
    <x v="314"/>
    <x v="323"/>
    <x v="1"/>
    <x v="2"/>
    <x v="2"/>
    <x v="6"/>
    <s v="Vision-oriented system-worthy website"/>
    <n v="2361.7226201332901"/>
    <n v="4.8043454836650499"/>
    <n v="5"/>
    <n v="0.23259365801335799"/>
    <n v="0.23"/>
    <n v="544.72024743641396"/>
    <n v="544.72"/>
    <s v="Profit"/>
    <s v="Dec-2023"/>
    <n v="0.230645310669748"/>
  </r>
  <r>
    <x v="324"/>
    <x v="253"/>
    <d v="2025-04-16T00:00:00"/>
    <s v="Same Day"/>
    <x v="315"/>
    <x v="324"/>
    <x v="0"/>
    <x v="1"/>
    <x v="1"/>
    <x v="1"/>
    <s v="Persevering logistical portal"/>
    <n v="2361.6170366263"/>
    <n v="4.8037787858935204"/>
    <n v="5"/>
    <n v="0.23258162040858299"/>
    <n v="0.23"/>
    <n v="544.79689681962998"/>
    <n v="544.79999999999995"/>
    <s v="Profit"/>
    <s v="May-2023"/>
    <n v="0.23068807870640295"/>
  </r>
  <r>
    <x v="325"/>
    <x v="149"/>
    <d v="2025-04-27T00:00:00"/>
    <s v="Second Class"/>
    <x v="316"/>
    <x v="325"/>
    <x v="2"/>
    <x v="0"/>
    <x v="1"/>
    <x v="8"/>
    <s v="Monitored exuding model"/>
    <n v="2361.5114531193099"/>
    <n v="4.80321208812199"/>
    <n v="5"/>
    <n v="0.23256958280380799"/>
    <n v="0.23"/>
    <n v="544.87354620284702"/>
    <n v="544.87"/>
    <s v="Profit"/>
    <s v="Jan-2024"/>
    <n v="0.2307308505673881"/>
  </r>
  <r>
    <x v="326"/>
    <x v="254"/>
    <d v="2025-04-19T00:00:00"/>
    <s v="Same Day"/>
    <x v="317"/>
    <x v="326"/>
    <x v="0"/>
    <x v="0"/>
    <x v="1"/>
    <x v="2"/>
    <s v="Expanded secondary extranet"/>
    <n v="2361.4058696123202"/>
    <n v="4.8026453903504596"/>
    <n v="5"/>
    <n v="0.23255754519903399"/>
    <n v="0.23"/>
    <n v="544.95019558606305"/>
    <n v="544.95000000000005"/>
    <s v="Profit"/>
    <s v="Jul-2023"/>
    <n v="0.23077362625321557"/>
  </r>
  <r>
    <x v="327"/>
    <x v="33"/>
    <d v="2025-04-17T00:00:00"/>
    <s v="Second Class"/>
    <x v="318"/>
    <x v="327"/>
    <x v="1"/>
    <x v="3"/>
    <x v="1"/>
    <x v="2"/>
    <s v="Synergized disintermediate success"/>
    <n v="2361.3002861053301"/>
    <n v="4.8020786925789398"/>
    <n v="5"/>
    <n v="0.23254550759425899"/>
    <n v="0.23"/>
    <n v="545.02684496927998"/>
    <n v="545.03"/>
    <s v="Profit"/>
    <s v="Aug-2024"/>
    <n v="0.23081640576439927"/>
  </r>
  <r>
    <x v="328"/>
    <x v="255"/>
    <d v="2025-04-24T00:00:00"/>
    <s v="Same Day"/>
    <x v="319"/>
    <x v="328"/>
    <x v="1"/>
    <x v="3"/>
    <x v="2"/>
    <x v="3"/>
    <s v="Re-contextualized asynchronous ability"/>
    <n v="2361.19470259834"/>
    <n v="4.8015119948074103"/>
    <n v="5"/>
    <n v="0.23253346998948399"/>
    <n v="0.23"/>
    <n v="545.103494352496"/>
    <n v="545.1"/>
    <s v="Profit"/>
    <s v="Jun-2024"/>
    <n v="0.23085918910145162"/>
  </r>
  <r>
    <x v="329"/>
    <x v="143"/>
    <d v="2025-04-21T00:00:00"/>
    <s v="Second Class"/>
    <x v="320"/>
    <x v="329"/>
    <x v="0"/>
    <x v="1"/>
    <x v="1"/>
    <x v="7"/>
    <s v="Fundamental zero tolerance structure"/>
    <n v="2361.0891190913499"/>
    <n v="4.8009452970358799"/>
    <n v="5"/>
    <n v="0.23252143238470899"/>
    <n v="0.23"/>
    <n v="545.18014373571305"/>
    <n v="545.17999999999995"/>
    <s v="Profit"/>
    <s v="Aug-2024"/>
    <n v="0.23090197626488668"/>
  </r>
  <r>
    <x v="330"/>
    <x v="184"/>
    <d v="2025-04-10T00:00:00"/>
    <s v="First Class"/>
    <x v="321"/>
    <x v="330"/>
    <x v="1"/>
    <x v="2"/>
    <x v="1"/>
    <x v="2"/>
    <s v="Future-proofed 6thgeneration knowledgebase"/>
    <n v="2360.9835355843602"/>
    <n v="4.8003785992643504"/>
    <n v="5"/>
    <n v="0.23250939477993399"/>
    <n v="0.23"/>
    <n v="545.25679311892895"/>
    <n v="545.26"/>
    <s v="Profit"/>
    <s v="Aug-2023"/>
    <n v="0.23094476725521682"/>
  </r>
  <r>
    <x v="331"/>
    <x v="250"/>
    <d v="2025-04-16T00:00:00"/>
    <s v="Standard Class"/>
    <x v="322"/>
    <x v="331"/>
    <x v="0"/>
    <x v="0"/>
    <x v="0"/>
    <x v="11"/>
    <s v="Enterprise-wide bottom-line protocol"/>
    <n v="2360.8779520773701"/>
    <n v="4.79981190149282"/>
    <n v="5"/>
    <n v="0.23249735717515899"/>
    <n v="0.23"/>
    <n v="545.333442502146"/>
    <n v="545.33000000000004"/>
    <s v="Profit"/>
    <s v="Dec-2023"/>
    <n v="0.23098756207295654"/>
  </r>
  <r>
    <x v="332"/>
    <x v="256"/>
    <d v="2025-04-17T00:00:00"/>
    <s v="Same Day"/>
    <x v="323"/>
    <x v="332"/>
    <x v="1"/>
    <x v="0"/>
    <x v="2"/>
    <x v="6"/>
    <s v="Synergized human-resource model"/>
    <n v="2360.77236857037"/>
    <n v="4.7992452037212896"/>
    <n v="5"/>
    <n v="0.23248531957038501"/>
    <n v="0.23"/>
    <n v="545.41009188536202"/>
    <n v="545.41"/>
    <s v="Profit"/>
    <s v="Sep-2023"/>
    <n v="0.23103036071861938"/>
  </r>
  <r>
    <x v="333"/>
    <x v="257"/>
    <d v="2025-04-27T00:00:00"/>
    <s v="Same Day"/>
    <x v="324"/>
    <x v="333"/>
    <x v="1"/>
    <x v="1"/>
    <x v="0"/>
    <x v="12"/>
    <s v="Organized systematic monitoring"/>
    <n v="2360.6667850633798"/>
    <n v="4.7986785059497699"/>
    <n v="5"/>
    <n v="0.23247328196561001"/>
    <n v="0.23"/>
    <n v="545.48674126857895"/>
    <n v="545.49"/>
    <s v="Profit"/>
    <s v="Oct-2023"/>
    <n v="0.23107316319271784"/>
  </r>
  <r>
    <x v="334"/>
    <x v="253"/>
    <d v="2025-04-19T00:00:00"/>
    <s v="First Class"/>
    <x v="325"/>
    <x v="334"/>
    <x v="0"/>
    <x v="2"/>
    <x v="0"/>
    <x v="9"/>
    <s v="Upgradable composite knowledge user"/>
    <n v="2360.5612015563902"/>
    <n v="4.7981118081782403"/>
    <n v="5"/>
    <n v="0.23246124436083501"/>
    <n v="0.23"/>
    <n v="545.56339065179498"/>
    <n v="545.55999999999995"/>
    <s v="Profit"/>
    <s v="May-2023"/>
    <n v="0.23111596949576582"/>
  </r>
  <r>
    <x v="335"/>
    <x v="258"/>
    <d v="2025-04-15T00:00:00"/>
    <s v="Same Day"/>
    <x v="326"/>
    <x v="335"/>
    <x v="0"/>
    <x v="3"/>
    <x v="0"/>
    <x v="12"/>
    <s v="Horizontal didactic protocol"/>
    <n v="2360.4556180494001"/>
    <n v="4.7975451104067099"/>
    <n v="5"/>
    <n v="0.23244920675606001"/>
    <n v="0.23"/>
    <n v="545.64004003501202"/>
    <n v="545.64"/>
    <s v="Loss"/>
    <s v="Jun-2023"/>
    <n v="0.23115877962827799"/>
  </r>
  <r>
    <x v="336"/>
    <x v="93"/>
    <d v="2025-05-08T00:00:00"/>
    <s v="Second Class"/>
    <x v="327"/>
    <x v="336"/>
    <x v="0"/>
    <x v="3"/>
    <x v="2"/>
    <x v="4"/>
    <s v="Enhanced global analyzer"/>
    <n v="2360.35003454241"/>
    <n v="4.7969784126351804"/>
    <n v="5"/>
    <n v="0.23243716915128501"/>
    <n v="0.23"/>
    <n v="545.71668941822804"/>
    <n v="545.72"/>
    <s v="Profit"/>
    <s v="Aug-2023"/>
    <n v="0.23120159359076739"/>
  </r>
  <r>
    <x v="337"/>
    <x v="259"/>
    <d v="2025-04-27T00:00:00"/>
    <s v="Second Class"/>
    <x v="328"/>
    <x v="337"/>
    <x v="0"/>
    <x v="2"/>
    <x v="1"/>
    <x v="1"/>
    <s v="Focused uniform toolset"/>
    <n v="2360.2444510354198"/>
    <n v="4.79641171486365"/>
    <n v="5"/>
    <n v="0.23242513154651001"/>
    <n v="0.23"/>
    <n v="545.79333880144497"/>
    <n v="545.79"/>
    <s v="Profit"/>
    <s v="Dec-2024"/>
    <n v="0.23124441138374879"/>
  </r>
  <r>
    <x v="338"/>
    <x v="23"/>
    <d v="2025-05-06T00:00:00"/>
    <s v="First Class"/>
    <x v="329"/>
    <x v="338"/>
    <x v="1"/>
    <x v="0"/>
    <x v="2"/>
    <x v="5"/>
    <s v="Sharable background initiative"/>
    <n v="2360.1388675284302"/>
    <n v="4.7958450170921196"/>
    <n v="5"/>
    <n v="0.23241309394173601"/>
    <n v="0.23"/>
    <n v="545.869988184661"/>
    <n v="545.87"/>
    <s v="Profit"/>
    <s v="Jan-2025"/>
    <n v="0.23128723300773549"/>
  </r>
  <r>
    <x v="339"/>
    <x v="260"/>
    <d v="2025-05-06T00:00:00"/>
    <s v="Same Day"/>
    <x v="330"/>
    <x v="339"/>
    <x v="2"/>
    <x v="3"/>
    <x v="1"/>
    <x v="2"/>
    <s v="Diverse heuristic framework"/>
    <n v="2360.0332840214401"/>
    <n v="4.7952783193205999"/>
    <n v="5"/>
    <n v="0.23240105633696101"/>
    <n v="0.23"/>
    <n v="545.94663756787804"/>
    <n v="545.95000000000005"/>
    <s v="Profit"/>
    <s v="Jun-2023"/>
    <n v="0.23133005846324256"/>
  </r>
  <r>
    <x v="340"/>
    <x v="261"/>
    <d v="2025-05-02T00:00:00"/>
    <s v="Same Day"/>
    <x v="293"/>
    <x v="340"/>
    <x v="1"/>
    <x v="0"/>
    <x v="1"/>
    <x v="2"/>
    <s v="Assimilated content-based functionalities"/>
    <n v="2359.9277005144399"/>
    <n v="4.7947116215490704"/>
    <n v="5"/>
    <n v="0.23238901873218601"/>
    <n v="0.23"/>
    <n v="546.02328695109395"/>
    <n v="546.02"/>
    <s v="Profit"/>
    <s v="May-2024"/>
    <n v="0.23137288775078427"/>
  </r>
  <r>
    <x v="341"/>
    <x v="262"/>
    <d v="2025-04-22T00:00:00"/>
    <s v="Standard Class"/>
    <x v="331"/>
    <x v="341"/>
    <x v="0"/>
    <x v="2"/>
    <x v="1"/>
    <x v="2"/>
    <s v="Configurable demand-driven process improvement"/>
    <n v="2359.8221170074498"/>
    <n v="4.79414492377754"/>
    <n v="5"/>
    <n v="0.23237698112741101"/>
    <n v="0.23"/>
    <n v="546.099936334311"/>
    <n v="546.1"/>
    <s v="Profit"/>
    <s v="Mar-2024"/>
    <n v="0.231415720870874"/>
  </r>
  <r>
    <x v="342"/>
    <x v="263"/>
    <d v="2025-04-25T00:00:00"/>
    <s v="Same Day"/>
    <x v="332"/>
    <x v="342"/>
    <x v="0"/>
    <x v="0"/>
    <x v="1"/>
    <x v="1"/>
    <s v="Total leading-edge service-desk"/>
    <n v="2359.7165335004602"/>
    <n v="4.7935782260060096"/>
    <n v="5"/>
    <n v="0.23236494352263601"/>
    <n v="0.23"/>
    <n v="546.17658571752702"/>
    <n v="546.17999999999995"/>
    <s v="Profit"/>
    <s v="Apr-2024"/>
    <n v="0.23145855782402625"/>
  </r>
  <r>
    <x v="343"/>
    <x v="264"/>
    <d v="2025-04-16T00:00:00"/>
    <s v="Standard Class"/>
    <x v="333"/>
    <x v="343"/>
    <x v="2"/>
    <x v="1"/>
    <x v="2"/>
    <x v="3"/>
    <s v="Implemented 24/7 array"/>
    <n v="2359.6109499934701"/>
    <n v="4.7930115282344801"/>
    <n v="5"/>
    <n v="0.23235290591786101"/>
    <n v="0.23"/>
    <n v="546.25323510074395"/>
    <n v="546.25"/>
    <s v="Profit"/>
    <s v="Sep-2023"/>
    <n v="0.23150139861075641"/>
  </r>
  <r>
    <x v="344"/>
    <x v="216"/>
    <d v="2025-04-25T00:00:00"/>
    <s v="First Class"/>
    <x v="281"/>
    <x v="344"/>
    <x v="1"/>
    <x v="1"/>
    <x v="0"/>
    <x v="13"/>
    <s v="Focused composite instruction set"/>
    <n v="2359.5053664864799"/>
    <n v="4.7924448304629497"/>
    <n v="5"/>
    <n v="0.23234086831308701"/>
    <n v="0.23"/>
    <n v="546.32988448395997"/>
    <n v="546.33000000000004"/>
    <s v="Profit"/>
    <s v="Aug-2023"/>
    <n v="0.23154424323157838"/>
  </r>
  <r>
    <x v="345"/>
    <x v="265"/>
    <d v="2025-04-13T00:00:00"/>
    <s v="First Class"/>
    <x v="334"/>
    <x v="345"/>
    <x v="2"/>
    <x v="3"/>
    <x v="0"/>
    <x v="11"/>
    <s v="Configurable full-range leverage"/>
    <n v="2359.3997829794898"/>
    <n v="4.7918781326914299"/>
    <n v="5"/>
    <n v="0.23232883070831201"/>
    <n v="0.23"/>
    <n v="546.40653386717702"/>
    <n v="546.41"/>
    <s v="Profit"/>
    <s v="Feb-2024"/>
    <n v="0.23158709168700764"/>
  </r>
  <r>
    <x v="346"/>
    <x v="230"/>
    <d v="2025-05-07T00:00:00"/>
    <s v="Second Class"/>
    <x v="335"/>
    <x v="346"/>
    <x v="0"/>
    <x v="3"/>
    <x v="2"/>
    <x v="4"/>
    <s v="Quality-focused well-modulated hub"/>
    <n v="2359.2941994725002"/>
    <n v="4.7913114349199004"/>
    <n v="5"/>
    <n v="0.23231679310353701"/>
    <n v="0.23"/>
    <n v="546.48318325039304"/>
    <n v="546.48"/>
    <s v="Profit"/>
    <s v="Feb-2024"/>
    <n v="0.23162994397755812"/>
  </r>
  <r>
    <x v="347"/>
    <x v="266"/>
    <d v="2025-04-27T00:00:00"/>
    <s v="Same Day"/>
    <x v="336"/>
    <x v="347"/>
    <x v="0"/>
    <x v="1"/>
    <x v="2"/>
    <x v="5"/>
    <s v="Function-based contextually-based synergy"/>
    <n v="2359.1886159655101"/>
    <n v="4.79074473714837"/>
    <n v="5"/>
    <n v="0.23230475549876201"/>
    <n v="0.23"/>
    <n v="546.55983263360997"/>
    <n v="546.55999999999995"/>
    <s v="Profit"/>
    <s v="Mar-2024"/>
    <n v="0.23167280010374564"/>
  </r>
  <r>
    <x v="348"/>
    <x v="260"/>
    <d v="2025-04-17T00:00:00"/>
    <s v="Same Day"/>
    <x v="337"/>
    <x v="348"/>
    <x v="0"/>
    <x v="0"/>
    <x v="0"/>
    <x v="0"/>
    <s v="Inverse object-oriented hierarchy"/>
    <n v="2359.0830324585199"/>
    <n v="4.7901780393768396"/>
    <n v="5"/>
    <n v="0.23229271789398701"/>
    <n v="0.23"/>
    <n v="546.63648201682599"/>
    <n v="546.64"/>
    <s v="Profit"/>
    <s v="Jun-2023"/>
    <n v="0.23171566006608441"/>
  </r>
  <r>
    <x v="349"/>
    <x v="267"/>
    <d v="2025-04-26T00:00:00"/>
    <s v="Same Day"/>
    <x v="338"/>
    <x v="349"/>
    <x v="0"/>
    <x v="3"/>
    <x v="2"/>
    <x v="5"/>
    <s v="Balanced incremental implementation"/>
    <n v="2358.9774489515198"/>
    <n v="4.7896113416053101"/>
    <n v="5"/>
    <n v="0.232280680289212"/>
    <n v="0.23"/>
    <n v="546.71313140004202"/>
    <n v="546.71"/>
    <s v="Profit"/>
    <s v="Jan-2024"/>
    <n v="0.23175852386509088"/>
  </r>
  <r>
    <x v="350"/>
    <x v="42"/>
    <d v="2025-04-19T00:00:00"/>
    <s v="First Class"/>
    <x v="339"/>
    <x v="350"/>
    <x v="0"/>
    <x v="3"/>
    <x v="1"/>
    <x v="1"/>
    <s v="Stand-alone bandwidth-monitored project"/>
    <n v="2358.8718654445302"/>
    <n v="4.7890446438337904"/>
    <n v="5"/>
    <n v="0.232268642684438"/>
    <n v="0.23"/>
    <n v="546.78978078325895"/>
    <n v="546.79"/>
    <s v="Loss"/>
    <s v="Jun-2023"/>
    <n v="0.23180139150127863"/>
  </r>
  <r>
    <x v="351"/>
    <x v="268"/>
    <d v="2025-04-26T00:00:00"/>
    <s v="First Class"/>
    <x v="340"/>
    <x v="351"/>
    <x v="2"/>
    <x v="2"/>
    <x v="0"/>
    <x v="13"/>
    <s v="User-centric dedicated superstructure"/>
    <n v="2358.76628193754"/>
    <n v="4.78847794606226"/>
    <n v="5"/>
    <n v="0.232256605079663"/>
    <n v="0.23"/>
    <n v="546.86643016647497"/>
    <n v="546.87"/>
    <s v="Profit"/>
    <s v="Mar-2025"/>
    <n v="0.2318442629751632"/>
  </r>
  <r>
    <x v="352"/>
    <x v="269"/>
    <d v="2025-04-30T00:00:00"/>
    <s v="Same Day"/>
    <x v="341"/>
    <x v="352"/>
    <x v="2"/>
    <x v="1"/>
    <x v="0"/>
    <x v="13"/>
    <s v="Ameliorated systematic database"/>
    <n v="2358.6606984305499"/>
    <n v="4.7879112482907296"/>
    <n v="5"/>
    <n v="0.232244567474888"/>
    <n v="0.23"/>
    <n v="546.94307954969202"/>
    <n v="546.94000000000005"/>
    <s v="Profit"/>
    <s v="May-2023"/>
    <n v="0.23188713828726076"/>
  </r>
  <r>
    <x v="353"/>
    <x v="42"/>
    <d v="2025-04-15T00:00:00"/>
    <s v="Standard Class"/>
    <x v="342"/>
    <x v="353"/>
    <x v="2"/>
    <x v="1"/>
    <x v="2"/>
    <x v="3"/>
    <s v="User-friendly static definition"/>
    <n v="2358.5551149235598"/>
    <n v="4.7873445505192"/>
    <n v="5"/>
    <n v="0.232232529870113"/>
    <n v="0.23"/>
    <n v="547.01972893290804"/>
    <n v="547.02"/>
    <s v="Profit"/>
    <s v="Jun-2023"/>
    <n v="0.23193001743808594"/>
  </r>
  <r>
    <x v="354"/>
    <x v="270"/>
    <d v="2025-04-25T00:00:00"/>
    <s v="First Class"/>
    <x v="343"/>
    <x v="354"/>
    <x v="2"/>
    <x v="1"/>
    <x v="1"/>
    <x v="7"/>
    <s v="Up-sized next generation solution"/>
    <n v="2358.4495314165702"/>
    <n v="4.7867778527476696"/>
    <n v="5"/>
    <n v="0.232220492265338"/>
    <n v="0.23"/>
    <n v="547.09637831612497"/>
    <n v="547.1"/>
    <s v="Profit"/>
    <s v="Jan-2025"/>
    <n v="0.23197290042815505"/>
  </r>
  <r>
    <x v="355"/>
    <x v="89"/>
    <d v="2025-04-23T00:00:00"/>
    <s v="Second Class"/>
    <x v="130"/>
    <x v="355"/>
    <x v="1"/>
    <x v="3"/>
    <x v="0"/>
    <x v="12"/>
    <s v="Proactive modular forecast"/>
    <n v="2358.34394790958"/>
    <n v="4.7862111549761401"/>
    <n v="5"/>
    <n v="0.232208454660563"/>
    <n v="0.23"/>
    <n v="547.17302769934099"/>
    <n v="547.16999999999996"/>
    <s v="Profit"/>
    <s v="Apr-2025"/>
    <n v="0.23201578725798305"/>
  </r>
  <r>
    <x v="356"/>
    <x v="271"/>
    <d v="2025-04-18T00:00:00"/>
    <s v="Second Class"/>
    <x v="344"/>
    <x v="356"/>
    <x v="2"/>
    <x v="2"/>
    <x v="2"/>
    <x v="6"/>
    <s v="User-friendly 6thgeneration projection"/>
    <n v="2358.2383644025899"/>
    <n v="4.7856444572046204"/>
    <n v="5"/>
    <n v="0.232196417055789"/>
    <n v="0.23"/>
    <n v="547.24967708255804"/>
    <n v="547.25"/>
    <s v="Profit"/>
    <s v="Sep-2024"/>
    <n v="0.23205867792808646"/>
  </r>
  <r>
    <x v="357"/>
    <x v="244"/>
    <d v="2025-04-26T00:00:00"/>
    <s v="Second Class"/>
    <x v="345"/>
    <x v="357"/>
    <x v="1"/>
    <x v="3"/>
    <x v="2"/>
    <x v="4"/>
    <s v="Managed multi-tasking ability"/>
    <n v="2358.1327808955998"/>
    <n v="4.78507775943309"/>
    <n v="5"/>
    <n v="0.232184379451014"/>
    <n v="0.23"/>
    <n v="547.32632646577395"/>
    <n v="547.33000000000004"/>
    <s v="Profit"/>
    <s v="Nov-2024"/>
    <n v="0.23210157243898022"/>
  </r>
  <r>
    <x v="358"/>
    <x v="272"/>
    <d v="2025-04-20T00:00:00"/>
    <s v="Second Class"/>
    <x v="346"/>
    <x v="358"/>
    <x v="2"/>
    <x v="2"/>
    <x v="1"/>
    <x v="2"/>
    <s v="Fully-configurable even-keeled access"/>
    <n v="2358.0271973886001"/>
    <n v="4.7845110616615596"/>
    <n v="5"/>
    <n v="0.232172341846239"/>
    <n v="0.23"/>
    <n v="547.40297584899099"/>
    <n v="547.4"/>
    <s v="Profit"/>
    <s v="Mar-2025"/>
    <n v="0.23214447079118214"/>
  </r>
  <r>
    <x v="359"/>
    <x v="170"/>
    <d v="2025-04-15T00:00:00"/>
    <s v="Second Class"/>
    <x v="347"/>
    <x v="359"/>
    <x v="1"/>
    <x v="2"/>
    <x v="0"/>
    <x v="0"/>
    <s v="Up-sized real-time neural-net"/>
    <n v="2357.92161388161"/>
    <n v="4.7839443638900301"/>
    <n v="5"/>
    <n v="0.232160304241464"/>
    <n v="0.23"/>
    <n v="547.47962523220701"/>
    <n v="547.48"/>
    <s v="Profit"/>
    <s v="Jan-2025"/>
    <n v="0.23218737298520548"/>
  </r>
  <r>
    <x v="360"/>
    <x v="165"/>
    <d v="2025-04-10T00:00:00"/>
    <s v="First Class"/>
    <x v="348"/>
    <x v="360"/>
    <x v="2"/>
    <x v="2"/>
    <x v="1"/>
    <x v="8"/>
    <s v="Multi-layered context-sensitive access"/>
    <n v="2357.8160303746199"/>
    <n v="4.7833776661184997"/>
    <n v="5"/>
    <n v="0.232148266636689"/>
    <n v="0.23"/>
    <n v="547.55627461542394"/>
    <n v="547.55999999999995"/>
    <s v="Profit"/>
    <s v="Apr-2024"/>
    <n v="0.23223027902156804"/>
  </r>
  <r>
    <x v="361"/>
    <x v="273"/>
    <d v="2025-04-09T00:00:00"/>
    <s v="Standard Class"/>
    <x v="349"/>
    <x v="361"/>
    <x v="2"/>
    <x v="2"/>
    <x v="0"/>
    <x v="13"/>
    <s v="Down-sized holistic initiative"/>
    <n v="2357.7104468676298"/>
    <n v="4.7828109683469702"/>
    <n v="5"/>
    <n v="0.232136229031914"/>
    <n v="0.23"/>
    <n v="547.63292399863997"/>
    <n v="547.63"/>
    <s v="Profit"/>
    <s v="Nov-2023"/>
    <n v="0.23227318890078533"/>
  </r>
  <r>
    <x v="362"/>
    <x v="274"/>
    <d v="2025-04-28T00:00:00"/>
    <s v="Second Class"/>
    <x v="350"/>
    <x v="362"/>
    <x v="0"/>
    <x v="1"/>
    <x v="1"/>
    <x v="7"/>
    <s v="User-friendly tertiary success"/>
    <n v="2357.6048633606401"/>
    <n v="4.7822442705754504"/>
    <n v="5"/>
    <n v="0.23212419142714"/>
    <n v="0.23"/>
    <n v="547.70957338185701"/>
    <n v="547.71"/>
    <s v="Profit"/>
    <s v="Feb-2024"/>
    <n v="0.23231610262337438"/>
  </r>
  <r>
    <x v="363"/>
    <x v="275"/>
    <d v="2025-04-27T00:00:00"/>
    <s v="Standard Class"/>
    <x v="351"/>
    <x v="363"/>
    <x v="0"/>
    <x v="3"/>
    <x v="2"/>
    <x v="4"/>
    <s v="Assimilated explicit utilization"/>
    <n v="2357.49927985365"/>
    <n v="4.78167757280392"/>
    <n v="5"/>
    <n v="0.232112153822365"/>
    <n v="0.23"/>
    <n v="547.78622276507303"/>
    <n v="547.79"/>
    <s v="Profit"/>
    <s v="Nov-2024"/>
    <n v="0.23235902018985083"/>
  </r>
  <r>
    <x v="364"/>
    <x v="61"/>
    <d v="2025-04-12T00:00:00"/>
    <s v="Same Day"/>
    <x v="352"/>
    <x v="364"/>
    <x v="2"/>
    <x v="1"/>
    <x v="2"/>
    <x v="4"/>
    <s v="Proactive exuding website"/>
    <n v="2357.3936963466599"/>
    <n v="4.7811108750323896"/>
    <n v="5"/>
    <n v="0.23210011621759"/>
    <n v="0.23"/>
    <n v="547.86287214828997"/>
    <n v="547.86"/>
    <s v="Profit"/>
    <s v="Feb-2025"/>
    <n v="0.23240194160073191"/>
  </r>
  <r>
    <x v="365"/>
    <x v="174"/>
    <d v="2025-05-08T00:00:00"/>
    <s v="Same Day"/>
    <x v="353"/>
    <x v="365"/>
    <x v="1"/>
    <x v="3"/>
    <x v="0"/>
    <x v="0"/>
    <s v="Centralized fault-tolerant flexibility"/>
    <n v="2357.2881128396698"/>
    <n v="4.7805441772608601"/>
    <n v="5"/>
    <n v="0.232088078612815"/>
    <n v="0.23"/>
    <n v="547.93952153150599"/>
    <n v="547.94000000000005"/>
    <s v="Profit"/>
    <s v="Oct-2024"/>
    <n v="0.23244486685653343"/>
  </r>
  <r>
    <x v="366"/>
    <x v="119"/>
    <d v="2025-04-25T00:00:00"/>
    <s v="Same Day"/>
    <x v="354"/>
    <x v="223"/>
    <x v="2"/>
    <x v="1"/>
    <x v="0"/>
    <x v="13"/>
    <s v="Open-architected systemic firmware"/>
    <n v="2357.1825293326801"/>
    <n v="4.7799774794893297"/>
    <n v="5"/>
    <n v="0.23207604100804"/>
    <n v="0.23"/>
    <n v="548.01617091472303"/>
    <n v="548.02"/>
    <s v="Profit"/>
    <s v="Jul-2023"/>
    <n v="0.23248779595777283"/>
  </r>
  <r>
    <x v="367"/>
    <x v="276"/>
    <d v="2025-04-16T00:00:00"/>
    <s v="Second Class"/>
    <x v="355"/>
    <x v="366"/>
    <x v="1"/>
    <x v="2"/>
    <x v="1"/>
    <x v="7"/>
    <s v="Reverse-engineered systematic algorithm"/>
    <n v="2357.07694582569"/>
    <n v="4.7794107817178002"/>
    <n v="5"/>
    <n v="0.232064003403265"/>
    <n v="0.23"/>
    <n v="548.09282029793906"/>
    <n v="548.09"/>
    <s v="Profit"/>
    <s v="May-2024"/>
    <n v="0.23253072890496612"/>
  </r>
  <r>
    <x v="368"/>
    <x v="277"/>
    <d v="2025-04-19T00:00:00"/>
    <s v="Second Class"/>
    <x v="356"/>
    <x v="367"/>
    <x v="1"/>
    <x v="1"/>
    <x v="0"/>
    <x v="0"/>
    <s v="Expanded non-volatile frame"/>
    <n v="2356.9713623186899"/>
    <n v="4.7788440839462796"/>
    <n v="5"/>
    <n v="0.23205196579849099"/>
    <n v="0.23"/>
    <n v="548.16946968115599"/>
    <n v="548.16999999999996"/>
    <s v="Profit"/>
    <s v="Jun-2024"/>
    <n v="0.23257366569863189"/>
  </r>
  <r>
    <x v="369"/>
    <x v="278"/>
    <d v="2025-05-08T00:00:00"/>
    <s v="Standard Class"/>
    <x v="357"/>
    <x v="368"/>
    <x v="2"/>
    <x v="3"/>
    <x v="0"/>
    <x v="11"/>
    <s v="Multi-lateral high-level middleware"/>
    <n v="2356.8657788116998"/>
    <n v="4.7782773861747501"/>
    <n v="5"/>
    <n v="0.23203992819371599"/>
    <n v="0.23"/>
    <n v="548.24611906437201"/>
    <n v="548.25"/>
    <s v="Loss"/>
    <s v="Jun-2024"/>
    <n v="0.23261660633928435"/>
  </r>
  <r>
    <x v="370"/>
    <x v="279"/>
    <d v="2025-04-30T00:00:00"/>
    <s v="Standard Class"/>
    <x v="358"/>
    <x v="369"/>
    <x v="1"/>
    <x v="3"/>
    <x v="2"/>
    <x v="10"/>
    <s v="Focused multi-tasking structure"/>
    <n v="2356.7601953047101"/>
    <n v="4.7777106884032197"/>
    <n v="5"/>
    <n v="0.23202789058894099"/>
    <n v="0.23"/>
    <n v="548.32276844758906"/>
    <n v="548.32000000000005"/>
    <s v="Profit"/>
    <s v="Jul-2024"/>
    <n v="0.2326595508274423"/>
  </r>
  <r>
    <x v="371"/>
    <x v="87"/>
    <d v="2025-04-23T00:00:00"/>
    <s v="Second Class"/>
    <x v="359"/>
    <x v="370"/>
    <x v="0"/>
    <x v="0"/>
    <x v="1"/>
    <x v="1"/>
    <s v="Focused bifurcated adapter"/>
    <n v="2356.65461179772"/>
    <n v="4.7771439906316902"/>
    <n v="5"/>
    <n v="0.23201585298416599"/>
    <n v="0.23"/>
    <n v="548.39941783080496"/>
    <n v="548.4"/>
    <s v="Profit"/>
    <s v="Dec-2023"/>
    <n v="0.23270249916362204"/>
  </r>
  <r>
    <x v="372"/>
    <x v="280"/>
    <d v="2025-04-09T00:00:00"/>
    <s v="Same Day"/>
    <x v="360"/>
    <x v="371"/>
    <x v="0"/>
    <x v="1"/>
    <x v="1"/>
    <x v="2"/>
    <s v="Mandatory zero-defect access"/>
    <n v="2356.5490282907299"/>
    <n v="4.7765772928601598"/>
    <n v="5"/>
    <n v="0.23200381537939099"/>
    <n v="0.23"/>
    <n v="548.47606721402201"/>
    <n v="548.48"/>
    <s v="Profit"/>
    <s v="Feb-2024"/>
    <n v="0.23274545134834171"/>
  </r>
  <r>
    <x v="373"/>
    <x v="281"/>
    <d v="2025-04-26T00:00:00"/>
    <s v="Second Class"/>
    <x v="361"/>
    <x v="372"/>
    <x v="0"/>
    <x v="0"/>
    <x v="2"/>
    <x v="4"/>
    <s v="Extended hybrid secured line"/>
    <n v="2356.4434447837398"/>
    <n v="4.7760105950886302"/>
    <n v="5"/>
    <n v="0.23199177777461599"/>
    <n v="0.23"/>
    <n v="548.55271659723803"/>
    <n v="548.54999999999995"/>
    <s v="Profit"/>
    <s v="Nov-2024"/>
    <n v="0.23278840738211773"/>
  </r>
  <r>
    <x v="374"/>
    <x v="260"/>
    <d v="2025-05-07T00:00:00"/>
    <s v="Standard Class"/>
    <x v="77"/>
    <x v="373"/>
    <x v="1"/>
    <x v="0"/>
    <x v="0"/>
    <x v="11"/>
    <s v="Re-engineered asymmetric projection"/>
    <n v="2356.3378612767501"/>
    <n v="4.7754438973171096"/>
    <n v="5"/>
    <n v="0.23197974016984199"/>
    <n v="0.23"/>
    <n v="548.62936598045496"/>
    <n v="548.63"/>
    <s v="Profit"/>
    <s v="Jun-2023"/>
    <n v="0.23283136726546824"/>
  </r>
  <r>
    <x v="375"/>
    <x v="199"/>
    <d v="2025-04-17T00:00:00"/>
    <s v="Standard Class"/>
    <x v="362"/>
    <x v="374"/>
    <x v="2"/>
    <x v="1"/>
    <x v="2"/>
    <x v="3"/>
    <s v="Automated next generation time-frame"/>
    <n v="2356.23227776976"/>
    <n v="4.7748771995455801"/>
    <n v="5"/>
    <n v="0.23196770256506699"/>
    <n v="0.23"/>
    <n v="548.70601536367099"/>
    <n v="548.71"/>
    <s v="Profit"/>
    <s v="Oct-2023"/>
    <n v="0.23287433099891011"/>
  </r>
  <r>
    <x v="376"/>
    <x v="282"/>
    <d v="2025-04-19T00:00:00"/>
    <s v="Same Day"/>
    <x v="363"/>
    <x v="375"/>
    <x v="2"/>
    <x v="0"/>
    <x v="1"/>
    <x v="1"/>
    <s v="Operative fresh-thinking projection"/>
    <n v="2356.1266942627599"/>
    <n v="4.7743105017740497"/>
    <n v="5"/>
    <n v="0.23195566496029199"/>
    <n v="0.23"/>
    <n v="548.78266474688701"/>
    <n v="548.78"/>
    <s v="Loss"/>
    <s v="Jun-2024"/>
    <n v="0.23291729858296223"/>
  </r>
  <r>
    <x v="377"/>
    <x v="283"/>
    <d v="2025-04-19T00:00:00"/>
    <s v="Same Day"/>
    <x v="364"/>
    <x v="376"/>
    <x v="0"/>
    <x v="3"/>
    <x v="2"/>
    <x v="3"/>
    <s v="Cloned maximized Graphic Interface"/>
    <n v="2356.0211107557702"/>
    <n v="4.7737438040025202"/>
    <n v="5"/>
    <n v="0.23194362735551699"/>
    <n v="0.23"/>
    <n v="548.85931413010405"/>
    <n v="548.86"/>
    <s v="Profit"/>
    <s v="May-2024"/>
    <n v="0.23296027001814071"/>
  </r>
  <r>
    <x v="378"/>
    <x v="243"/>
    <d v="2025-04-09T00:00:00"/>
    <s v="Second Class"/>
    <x v="365"/>
    <x v="377"/>
    <x v="1"/>
    <x v="3"/>
    <x v="1"/>
    <x v="2"/>
    <s v="Configurable upward-trending function"/>
    <n v="2355.9155272487801"/>
    <n v="4.7731771062309898"/>
    <n v="5"/>
    <n v="0.23193158975074199"/>
    <n v="0.23"/>
    <n v="548.93596351331996"/>
    <n v="548.94000000000005"/>
    <s v="Profit"/>
    <s v="Feb-2024"/>
    <n v="0.23300324530496352"/>
  </r>
  <r>
    <x v="379"/>
    <x v="284"/>
    <d v="2025-04-26T00:00:00"/>
    <s v="First Class"/>
    <x v="74"/>
    <x v="378"/>
    <x v="0"/>
    <x v="3"/>
    <x v="0"/>
    <x v="9"/>
    <s v="Function-based zero tolerance pricing structure"/>
    <n v="2355.80994374179"/>
    <n v="4.7726104084594603"/>
    <n v="5"/>
    <n v="0.23191955214596699"/>
    <n v="0.23"/>
    <n v="549.01261289653701"/>
    <n v="549.01"/>
    <s v="Profit"/>
    <s v="Apr-2023"/>
    <n v="0.2330462244439494"/>
  </r>
  <r>
    <x v="380"/>
    <x v="285"/>
    <d v="2025-04-13T00:00:00"/>
    <s v="Second Class"/>
    <x v="366"/>
    <x v="379"/>
    <x v="1"/>
    <x v="2"/>
    <x v="0"/>
    <x v="12"/>
    <s v="Visionary multimedia projection"/>
    <n v="2355.7043602347999"/>
    <n v="4.7720437106879396"/>
    <n v="5"/>
    <n v="0.23190751454119299"/>
    <n v="0.23"/>
    <n v="549.08926227975303"/>
    <n v="549.09"/>
    <s v="Loss"/>
    <s v="Jul-2024"/>
    <n v="0.23308920743561545"/>
  </r>
  <r>
    <x v="381"/>
    <x v="286"/>
    <d v="2025-04-11T00:00:00"/>
    <s v="Standard Class"/>
    <x v="367"/>
    <x v="380"/>
    <x v="0"/>
    <x v="1"/>
    <x v="2"/>
    <x v="3"/>
    <s v="User-centric tangible portal"/>
    <n v="2355.5987767278102"/>
    <n v="4.7714770129164101"/>
    <n v="5"/>
    <n v="0.23189547693641799"/>
    <n v="0.23"/>
    <n v="549.16591166296996"/>
    <n v="549.16999999999996"/>
    <s v="Loss"/>
    <s v="Feb-2025"/>
    <n v="0.23313219428048046"/>
  </r>
  <r>
    <x v="382"/>
    <x v="149"/>
    <d v="2025-04-20T00:00:00"/>
    <s v="Standard Class"/>
    <x v="368"/>
    <x v="381"/>
    <x v="2"/>
    <x v="0"/>
    <x v="0"/>
    <x v="0"/>
    <s v="Vision-oriented hybrid extranet"/>
    <n v="2355.4931932208201"/>
    <n v="4.7709103151448797"/>
    <n v="5"/>
    <n v="0.23188343933164299"/>
    <n v="0.23"/>
    <n v="549.24256104618598"/>
    <n v="549.24"/>
    <s v="Loss"/>
    <s v="Jan-2024"/>
    <n v="0.23317518497906192"/>
  </r>
  <r>
    <x v="383"/>
    <x v="146"/>
    <d v="2025-05-05T00:00:00"/>
    <s v="First Class"/>
    <x v="369"/>
    <x v="382"/>
    <x v="1"/>
    <x v="3"/>
    <x v="2"/>
    <x v="4"/>
    <s v="Customizable web-enabled array"/>
    <n v="2355.38760971383"/>
    <n v="4.7703436173733502"/>
    <n v="5"/>
    <n v="0.23187140172686799"/>
    <n v="0.23"/>
    <n v="549.31921042940303"/>
    <n v="549.32000000000005"/>
    <s v="Loss"/>
    <s v="Oct-2023"/>
    <n v="0.23321817953187887"/>
  </r>
  <r>
    <x v="384"/>
    <x v="10"/>
    <d v="2025-04-10T00:00:00"/>
    <s v="Second Class"/>
    <x v="370"/>
    <x v="383"/>
    <x v="1"/>
    <x v="0"/>
    <x v="1"/>
    <x v="1"/>
    <s v="Monitored bottom-line neural-net"/>
    <n v="2355.2820262068399"/>
    <n v="4.7697769196018198"/>
    <n v="5"/>
    <n v="0.23185936412209299"/>
    <n v="0.23"/>
    <n v="549.39585981261905"/>
    <n v="549.4"/>
    <s v="Profit"/>
    <s v="Jun-2024"/>
    <n v="0.23326117793944876"/>
  </r>
  <r>
    <x v="385"/>
    <x v="287"/>
    <d v="2025-04-23T00:00:00"/>
    <s v="First Class"/>
    <x v="371"/>
    <x v="384"/>
    <x v="2"/>
    <x v="1"/>
    <x v="2"/>
    <x v="3"/>
    <s v="Organic incremental concept"/>
    <n v="2355.1764426998402"/>
    <n v="4.7692102218302903"/>
    <n v="5"/>
    <n v="0.23184732651731799"/>
    <n v="0.23"/>
    <n v="549.47250919583598"/>
    <n v="549.47"/>
    <s v="Profit"/>
    <s v="May-2023"/>
    <n v="0.23330418020229177"/>
  </r>
  <r>
    <x v="386"/>
    <x v="288"/>
    <d v="2025-05-07T00:00:00"/>
    <s v="First Class"/>
    <x v="372"/>
    <x v="385"/>
    <x v="2"/>
    <x v="2"/>
    <x v="0"/>
    <x v="11"/>
    <s v="Phased 24/7 policy"/>
    <n v="2355.0708591928501"/>
    <n v="4.7686435240587697"/>
    <n v="5"/>
    <n v="0.23183528891254401"/>
    <n v="0.23"/>
    <n v="549.549158579052"/>
    <n v="549.54999999999995"/>
    <s v="Profit"/>
    <s v="Mar-2024"/>
    <n v="0.23334718632092377"/>
  </r>
  <r>
    <x v="387"/>
    <x v="208"/>
    <d v="2025-05-03T00:00:00"/>
    <s v="First Class"/>
    <x v="373"/>
    <x v="386"/>
    <x v="1"/>
    <x v="3"/>
    <x v="0"/>
    <x v="0"/>
    <s v="Triple-buffered context-sensitive instruction set"/>
    <n v="2354.96527568586"/>
    <n v="4.7680768262872402"/>
    <n v="5"/>
    <n v="0.23182325130776901"/>
    <n v="0.23"/>
    <n v="549.62580796226905"/>
    <n v="549.63"/>
    <s v="Profit"/>
    <s v="Feb-2025"/>
    <n v="0.23339019629586516"/>
  </r>
  <r>
    <x v="388"/>
    <x v="289"/>
    <d v="2025-05-03T00:00:00"/>
    <s v="Second Class"/>
    <x v="374"/>
    <x v="387"/>
    <x v="1"/>
    <x v="1"/>
    <x v="1"/>
    <x v="1"/>
    <s v="Future-proofed 24/7 Graphical User Interface"/>
    <n v="2354.8596921788699"/>
    <n v="4.7675101285157098"/>
    <n v="5"/>
    <n v="0.23181121370299401"/>
    <n v="0.23"/>
    <n v="549.70245734548496"/>
    <n v="549.70000000000005"/>
    <s v="Profit"/>
    <s v="Apr-2023"/>
    <n v="0.23343321012763371"/>
  </r>
  <r>
    <x v="389"/>
    <x v="68"/>
    <d v="2025-05-03T00:00:00"/>
    <s v="Same Day"/>
    <x v="375"/>
    <x v="388"/>
    <x v="2"/>
    <x v="1"/>
    <x v="2"/>
    <x v="6"/>
    <s v="Organic object-oriented info-me diaries"/>
    <n v="2354.7541086718802"/>
    <n v="4.7669434307441803"/>
    <n v="5"/>
    <n v="0.23179917609821901"/>
    <n v="0.23"/>
    <n v="549.779106728702"/>
    <n v="549.78"/>
    <s v="Profit"/>
    <s v="Aug-2023"/>
    <n v="0.23347622781674915"/>
  </r>
  <r>
    <x v="390"/>
    <x v="290"/>
    <d v="2025-05-05T00:00:00"/>
    <s v="First Class"/>
    <x v="376"/>
    <x v="389"/>
    <x v="0"/>
    <x v="1"/>
    <x v="0"/>
    <x v="0"/>
    <s v="Polarized systemic middleware"/>
    <n v="2354.6485251648901"/>
    <n v="4.7663767329726499"/>
    <n v="5"/>
    <n v="0.23178713849344401"/>
    <n v="0.23"/>
    <n v="549.85575611191803"/>
    <n v="549.86"/>
    <s v="Profit"/>
    <s v="Aug-2024"/>
    <n v="0.23351924936372956"/>
  </r>
  <r>
    <x v="391"/>
    <x v="291"/>
    <d v="2025-04-16T00:00:00"/>
    <s v="Same Day"/>
    <x v="377"/>
    <x v="390"/>
    <x v="2"/>
    <x v="2"/>
    <x v="0"/>
    <x v="12"/>
    <s v="Cloned hybrid extranet"/>
    <n v="2354.5429416579"/>
    <n v="4.7658100352011203"/>
    <n v="5"/>
    <n v="0.23177510088866901"/>
    <n v="0.23"/>
    <n v="549.93240549513496"/>
    <n v="549.92999999999995"/>
    <s v="Profit"/>
    <s v="Nov-2024"/>
    <n v="0.23356227476909472"/>
  </r>
  <r>
    <x v="392"/>
    <x v="292"/>
    <d v="2025-05-03T00:00:00"/>
    <s v="Standard Class"/>
    <x v="378"/>
    <x v="391"/>
    <x v="2"/>
    <x v="0"/>
    <x v="1"/>
    <x v="7"/>
    <s v="Multi-lateral local encryption"/>
    <n v="2354.4373581509099"/>
    <n v="4.7652433374295997"/>
    <n v="5"/>
    <n v="0.23176306328389501"/>
    <n v="0.23"/>
    <n v="550.00905487835098"/>
    <n v="550.01"/>
    <s v="Profit"/>
    <s v="Sep-2024"/>
    <n v="0.23360530403336288"/>
  </r>
  <r>
    <x v="393"/>
    <x v="293"/>
    <d v="2025-04-22T00:00:00"/>
    <s v="Same Day"/>
    <x v="379"/>
    <x v="392"/>
    <x v="1"/>
    <x v="0"/>
    <x v="1"/>
    <x v="1"/>
    <s v="Versatile secondary function"/>
    <n v="2354.3317746439102"/>
    <n v="4.7646766396580702"/>
    <n v="5"/>
    <n v="0.23175102567912001"/>
    <n v="0.23"/>
    <n v="550.08570426156803"/>
    <n v="550.09"/>
    <s v="Profit"/>
    <s v="Jun-2023"/>
    <n v="0.23364833715705502"/>
  </r>
  <r>
    <x v="394"/>
    <x v="294"/>
    <d v="2025-04-28T00:00:00"/>
    <s v="First Class"/>
    <x v="380"/>
    <x v="393"/>
    <x v="0"/>
    <x v="3"/>
    <x v="1"/>
    <x v="1"/>
    <s v="Horizontal neutral moratorium"/>
    <n v="2354.2261911369201"/>
    <n v="4.7641099418865398"/>
    <n v="5"/>
    <n v="0.23173898807434501"/>
    <n v="0.23"/>
    <n v="550.16235364478405"/>
    <n v="550.16"/>
    <s v="Profit"/>
    <s v="Jun-2023"/>
    <n v="0.23369137414068766"/>
  </r>
  <r>
    <x v="395"/>
    <x v="295"/>
    <d v="2025-04-17T00:00:00"/>
    <s v="First Class"/>
    <x v="381"/>
    <x v="394"/>
    <x v="1"/>
    <x v="0"/>
    <x v="1"/>
    <x v="8"/>
    <s v="Re-engineered multi-state function"/>
    <n v="2354.12060762993"/>
    <n v="4.7635432441150103"/>
    <n v="5"/>
    <n v="0.23172695046957001"/>
    <n v="0.23"/>
    <n v="550.23900302800098"/>
    <n v="550.24"/>
    <s v="Profit"/>
    <s v="Jan-2024"/>
    <n v="0.2337344149847819"/>
  </r>
  <r>
    <x v="396"/>
    <x v="296"/>
    <d v="2025-05-07T00:00:00"/>
    <s v="Standard Class"/>
    <x v="382"/>
    <x v="395"/>
    <x v="2"/>
    <x v="3"/>
    <x v="1"/>
    <x v="2"/>
    <s v="Enterprise-wide mission-critical projection"/>
    <n v="2354.0150241229398"/>
    <n v="4.7629765463434799"/>
    <n v="5"/>
    <n v="0.23171491286479501"/>
    <n v="0.23"/>
    <n v="550.315652411217"/>
    <n v="550.32000000000005"/>
    <s v="Profit"/>
    <s v="Sep-2024"/>
    <n v="0.23377745968985644"/>
  </r>
  <r>
    <x v="397"/>
    <x v="113"/>
    <d v="2025-04-23T00:00:00"/>
    <s v="First Class"/>
    <x v="383"/>
    <x v="396"/>
    <x v="2"/>
    <x v="2"/>
    <x v="0"/>
    <x v="9"/>
    <s v="Assimilated optimizing encryption"/>
    <n v="2353.9094406159502"/>
    <n v="4.7624098485719504"/>
    <n v="5"/>
    <n v="0.23170287526002001"/>
    <n v="0.23"/>
    <n v="550.39230179443405"/>
    <n v="550.39"/>
    <s v="Profit"/>
    <s v="May-2024"/>
    <n v="0.23382050825643158"/>
  </r>
  <r>
    <x v="398"/>
    <x v="297"/>
    <d v="2025-04-23T00:00:00"/>
    <s v="First Class"/>
    <x v="384"/>
    <x v="397"/>
    <x v="1"/>
    <x v="1"/>
    <x v="2"/>
    <x v="3"/>
    <s v="Quality-focused heuristic forecast"/>
    <n v="2353.8038571089601"/>
    <n v="4.7618431508004297"/>
    <n v="5"/>
    <n v="0.23169083765524601"/>
    <n v="0.23"/>
    <n v="550.46895117764996"/>
    <n v="550.47"/>
    <s v="Profit"/>
    <s v="Nov-2023"/>
    <n v="0.23386356068502617"/>
  </r>
  <r>
    <x v="399"/>
    <x v="298"/>
    <d v="2025-04-25T00:00:00"/>
    <s v="Standard Class"/>
    <x v="385"/>
    <x v="398"/>
    <x v="0"/>
    <x v="0"/>
    <x v="1"/>
    <x v="2"/>
    <s v="Upgradable eco-centric framework"/>
    <n v="2353.69827360197"/>
    <n v="4.7612764530289002"/>
    <n v="5"/>
    <n v="0.23167880005047101"/>
    <n v="0.23"/>
    <n v="550.545600560867"/>
    <n v="550.54999999999995"/>
    <s v="Profit"/>
    <s v="May-2023"/>
    <n v="0.23390661697616083"/>
  </r>
  <r>
    <x v="400"/>
    <x v="299"/>
    <d v="2025-04-27T00:00:00"/>
    <s v="Second Class"/>
    <x v="246"/>
    <x v="399"/>
    <x v="2"/>
    <x v="3"/>
    <x v="1"/>
    <x v="7"/>
    <s v="Triple-buffered leading-edge policy"/>
    <n v="2353.5926900949798"/>
    <n v="4.7607097552573698"/>
    <n v="5"/>
    <n v="0.23166676244569601"/>
    <n v="0.23"/>
    <n v="550.62224994408302"/>
    <n v="550.62"/>
    <s v="Profit"/>
    <s v="Feb-2025"/>
    <n v="0.2339496771303545"/>
  </r>
  <r>
    <x v="401"/>
    <x v="259"/>
    <d v="2025-04-26T00:00:00"/>
    <s v="Same Day"/>
    <x v="386"/>
    <x v="400"/>
    <x v="1"/>
    <x v="3"/>
    <x v="0"/>
    <x v="9"/>
    <s v="Progressive 24/7 attitude"/>
    <n v="2353.4871065879902"/>
    <n v="4.7601430574858403"/>
    <n v="5"/>
    <n v="0.23165472484092101"/>
    <n v="0.23"/>
    <n v="550.69889932729996"/>
    <n v="550.70000000000005"/>
    <s v="Profit"/>
    <s v="Dec-2024"/>
    <n v="0.23399274114812785"/>
  </r>
  <r>
    <x v="402"/>
    <x v="300"/>
    <d v="2025-05-04T00:00:00"/>
    <s v="Standard Class"/>
    <x v="387"/>
    <x v="401"/>
    <x v="1"/>
    <x v="0"/>
    <x v="2"/>
    <x v="3"/>
    <s v="Public-key responsive conglomeration"/>
    <n v="2353.3815230810001"/>
    <n v="4.7595763597143099"/>
    <n v="5"/>
    <n v="0.23164268723614601"/>
    <n v="0.23"/>
    <n v="550.77554871051598"/>
    <n v="550.78"/>
    <s v="Profit"/>
    <s v="Apr-2023"/>
    <n v="0.23403580903000021"/>
  </r>
  <r>
    <x v="403"/>
    <x v="287"/>
    <d v="2025-04-10T00:00:00"/>
    <s v="Standard Class"/>
    <x v="388"/>
    <x v="402"/>
    <x v="2"/>
    <x v="0"/>
    <x v="2"/>
    <x v="10"/>
    <s v="Adaptive intermediate protocol"/>
    <n v="2353.2759395739999"/>
    <n v="4.7590096619427804"/>
    <n v="5"/>
    <n v="0.23163064963137101"/>
    <n v="0.23"/>
    <n v="550.85219809373302"/>
    <n v="550.85"/>
    <s v="Profit"/>
    <s v="May-2023"/>
    <n v="0.2340788807764935"/>
  </r>
  <r>
    <x v="404"/>
    <x v="301"/>
    <d v="2025-04-27T00:00:00"/>
    <s v="First Class"/>
    <x v="389"/>
    <x v="403"/>
    <x v="1"/>
    <x v="2"/>
    <x v="1"/>
    <x v="7"/>
    <s v="Adaptive secondary pricing structure"/>
    <n v="2353.1703560670098"/>
    <n v="4.7584429641712598"/>
    <n v="5"/>
    <n v="0.231618612026597"/>
    <n v="0.23"/>
    <n v="550.92884747694904"/>
    <n v="550.92999999999995"/>
    <s v="Profit"/>
    <s v="Jul-2024"/>
    <n v="0.234121956388125"/>
  </r>
  <r>
    <x v="405"/>
    <x v="13"/>
    <d v="2025-05-07T00:00:00"/>
    <s v="Same Day"/>
    <x v="390"/>
    <x v="404"/>
    <x v="0"/>
    <x v="2"/>
    <x v="2"/>
    <x v="6"/>
    <s v="Persevering incremental strategy"/>
    <n v="2353.0647725600202"/>
    <n v="4.7578762663997303"/>
    <n v="5"/>
    <n v="0.231606574421822"/>
    <n v="0.23"/>
    <n v="551.00549686016495"/>
    <n v="551.01"/>
    <s v="Profit"/>
    <s v="Aug-2024"/>
    <n v="0.23416503586541637"/>
  </r>
  <r>
    <x v="406"/>
    <x v="302"/>
    <d v="2025-04-24T00:00:00"/>
    <s v="Second Class"/>
    <x v="391"/>
    <x v="405"/>
    <x v="0"/>
    <x v="3"/>
    <x v="2"/>
    <x v="3"/>
    <s v="Up-sized heuristic access"/>
    <n v="2352.9591890530301"/>
    <n v="4.7573095686281999"/>
    <n v="5"/>
    <n v="0.231594536817047"/>
    <n v="0.23"/>
    <n v="551.082146243382"/>
    <n v="551.08000000000004"/>
    <s v="Profit"/>
    <s v="Dec-2023"/>
    <n v="0.23420811920888865"/>
  </r>
  <r>
    <x v="407"/>
    <x v="137"/>
    <d v="2025-04-19T00:00:00"/>
    <s v="Same Day"/>
    <x v="392"/>
    <x v="406"/>
    <x v="2"/>
    <x v="0"/>
    <x v="1"/>
    <x v="2"/>
    <s v="User-friendly intermediate monitoring"/>
    <n v="2352.8536055460399"/>
    <n v="4.7567428708566704"/>
    <n v="5"/>
    <n v="0.231582499212272"/>
    <n v="0.23"/>
    <n v="551.15879562659802"/>
    <n v="551.16"/>
    <s v="Profit"/>
    <s v="Oct-2024"/>
    <n v="0.2342512064190613"/>
  </r>
  <r>
    <x v="408"/>
    <x v="303"/>
    <d v="2025-05-01T00:00:00"/>
    <s v="Second Class"/>
    <x v="393"/>
    <x v="407"/>
    <x v="2"/>
    <x v="0"/>
    <x v="0"/>
    <x v="12"/>
    <s v="Persistent 24/7 parallelism"/>
    <n v="2352.7480220390498"/>
    <n v="4.75617617308514"/>
    <n v="5"/>
    <n v="0.231570461607497"/>
    <n v="0.23"/>
    <n v="551.23544500981495"/>
    <n v="551.24"/>
    <s v="Profit"/>
    <s v="Aug-2024"/>
    <n v="0.23429429749645575"/>
  </r>
  <r>
    <x v="409"/>
    <x v="304"/>
    <d v="2025-04-25T00:00:00"/>
    <s v="Second Class"/>
    <x v="394"/>
    <x v="408"/>
    <x v="2"/>
    <x v="1"/>
    <x v="2"/>
    <x v="6"/>
    <s v="Realigned maximized array"/>
    <n v="2352.6424385320602"/>
    <n v="4.7556094753136202"/>
    <n v="5"/>
    <n v="0.231558424002722"/>
    <n v="0.23"/>
    <n v="551.31209439303097"/>
    <n v="551.30999999999995"/>
    <s v="Loss"/>
    <s v="Apr-2023"/>
    <n v="0.23433739244159182"/>
  </r>
  <r>
    <x v="410"/>
    <x v="102"/>
    <d v="2025-05-03T00:00:00"/>
    <s v="Standard Class"/>
    <x v="395"/>
    <x v="409"/>
    <x v="0"/>
    <x v="3"/>
    <x v="0"/>
    <x v="9"/>
    <s v="Pre-emptive 24/7 framework"/>
    <n v="2352.5368550250701"/>
    <n v="4.7550427775420898"/>
    <n v="5"/>
    <n v="0.231546386397948"/>
    <n v="0.23"/>
    <n v="551.38874377624802"/>
    <n v="551.39"/>
    <s v="Profit"/>
    <s v="Jul-2024"/>
    <n v="0.23438049125499125"/>
  </r>
  <r>
    <x v="411"/>
    <x v="305"/>
    <d v="2025-04-13T00:00:00"/>
    <s v="Same Day"/>
    <x v="396"/>
    <x v="410"/>
    <x v="1"/>
    <x v="0"/>
    <x v="2"/>
    <x v="4"/>
    <s v="Public-key secondary budgetary management"/>
    <n v="2352.4312715180699"/>
    <n v="4.7544760797705603"/>
    <n v="5"/>
    <n v="0.231534348793173"/>
    <n v="0.23"/>
    <n v="551.46539315946404"/>
    <n v="551.47"/>
    <s v="Profit"/>
    <s v="Oct-2024"/>
    <n v="0.23442359393717488"/>
  </r>
  <r>
    <x v="412"/>
    <x v="306"/>
    <d v="2025-05-01T00:00:00"/>
    <s v="Second Class"/>
    <x v="397"/>
    <x v="411"/>
    <x v="2"/>
    <x v="2"/>
    <x v="2"/>
    <x v="5"/>
    <s v="Synchronized leading-edge approach"/>
    <n v="2352.3256880110798"/>
    <n v="4.7539093819990299"/>
    <n v="5"/>
    <n v="0.231522311188398"/>
    <n v="0.23"/>
    <n v="551.54204254268097"/>
    <n v="551.54"/>
    <s v="Profit"/>
    <s v="Feb-2024"/>
    <n v="0.23446670048866258"/>
  </r>
  <r>
    <x v="413"/>
    <x v="307"/>
    <d v="2025-04-13T00:00:00"/>
    <s v="Second Class"/>
    <x v="398"/>
    <x v="412"/>
    <x v="0"/>
    <x v="3"/>
    <x v="2"/>
    <x v="4"/>
    <s v="Phased tertiary encryption"/>
    <n v="2352.2201045040902"/>
    <n v="4.7533426842275004"/>
    <n v="5"/>
    <n v="0.231510273583623"/>
    <n v="0.23"/>
    <n v="551.618691925897"/>
    <n v="551.62"/>
    <s v="Profit"/>
    <s v="Apr-2023"/>
    <n v="0.2345098109099755"/>
  </r>
  <r>
    <x v="414"/>
    <x v="308"/>
    <d v="2025-04-26T00:00:00"/>
    <s v="Same Day"/>
    <x v="399"/>
    <x v="413"/>
    <x v="1"/>
    <x v="1"/>
    <x v="0"/>
    <x v="12"/>
    <s v="Adaptive high-level data-warehouse"/>
    <n v="2352.1145209971"/>
    <n v="4.75277598645597"/>
    <n v="5"/>
    <n v="0.231498235978848"/>
    <n v="0.23"/>
    <n v="551.69534130911404"/>
    <n v="551.70000000000005"/>
    <s v="Profit"/>
    <s v="Jul-2024"/>
    <n v="0.23455292520163573"/>
  </r>
  <r>
    <x v="415"/>
    <x v="309"/>
    <d v="2025-04-25T00:00:00"/>
    <s v="Standard Class"/>
    <x v="400"/>
    <x v="414"/>
    <x v="0"/>
    <x v="3"/>
    <x v="2"/>
    <x v="6"/>
    <s v="Assimilated didactic instruction set"/>
    <n v="2352.0089374901099"/>
    <n v="4.7522092886844503"/>
    <n v="5"/>
    <n v="0.231486198374073"/>
    <n v="0.23"/>
    <n v="551.77199069232995"/>
    <n v="551.77"/>
    <s v="Profit"/>
    <s v="Jan-2025"/>
    <n v="0.23459604336416351"/>
  </r>
  <r>
    <x v="416"/>
    <x v="310"/>
    <d v="2025-04-12T00:00:00"/>
    <s v="Second Class"/>
    <x v="387"/>
    <x v="415"/>
    <x v="0"/>
    <x v="0"/>
    <x v="0"/>
    <x v="0"/>
    <s v="Integrated uniform task-force"/>
    <n v="2351.9033539831198"/>
    <n v="4.7516425909129199"/>
    <n v="5"/>
    <n v="0.231474160769299"/>
    <n v="0.23"/>
    <n v="551.848640075547"/>
    <n v="551.85"/>
    <s v="Profit"/>
    <s v="Dec-2023"/>
    <n v="0.23463916539808113"/>
  </r>
  <r>
    <x v="417"/>
    <x v="311"/>
    <d v="2025-04-30T00:00:00"/>
    <s v="First Class"/>
    <x v="401"/>
    <x v="416"/>
    <x v="0"/>
    <x v="1"/>
    <x v="1"/>
    <x v="2"/>
    <s v="Function-based context-sensitive functionalities"/>
    <n v="2351.7977704761302"/>
    <n v="4.7510758931413903"/>
    <n v="5"/>
    <n v="0.231462123164524"/>
    <n v="0.23"/>
    <n v="551.92528945876302"/>
    <n v="551.92999999999995"/>
    <s v="Profit"/>
    <s v="May-2024"/>
    <n v="0.23468229130390905"/>
  </r>
  <r>
    <x v="418"/>
    <x v="223"/>
    <d v="2025-04-16T00:00:00"/>
    <s v="Second Class"/>
    <x v="402"/>
    <x v="417"/>
    <x v="2"/>
    <x v="0"/>
    <x v="1"/>
    <x v="2"/>
    <s v="Ergonomic mission-critical capacity"/>
    <n v="2351.69218696914"/>
    <n v="4.7505091953698599"/>
    <n v="5"/>
    <n v="0.231450085559749"/>
    <n v="0.23"/>
    <n v="552.00193884197995"/>
    <n v="552"/>
    <s v="Profit"/>
    <s v="Aug-2023"/>
    <n v="0.23472542108216971"/>
  </r>
  <r>
    <x v="419"/>
    <x v="178"/>
    <d v="2025-04-26T00:00:00"/>
    <s v="First Class"/>
    <x v="403"/>
    <x v="418"/>
    <x v="2"/>
    <x v="3"/>
    <x v="2"/>
    <x v="3"/>
    <s v="Distributed full-range toolset"/>
    <n v="2351.5866034621499"/>
    <n v="4.7499424975983304"/>
    <n v="5"/>
    <n v="0.231438047954974"/>
    <n v="0.23"/>
    <n v="552.07858822519597"/>
    <n v="552.08000000000004"/>
    <s v="Profit"/>
    <s v="Apr-2025"/>
    <n v="0.23476855473338384"/>
  </r>
  <r>
    <x v="420"/>
    <x v="75"/>
    <d v="2025-04-26T00:00:00"/>
    <s v="Standard Class"/>
    <x v="404"/>
    <x v="419"/>
    <x v="1"/>
    <x v="1"/>
    <x v="1"/>
    <x v="8"/>
    <s v="Organic value-added Local Area Network"/>
    <n v="2351.4810199551498"/>
    <n v="4.7493757998268"/>
    <n v="5"/>
    <n v="0.231426010350199"/>
    <n v="0.23"/>
    <n v="552.15523760841302"/>
    <n v="552.16"/>
    <s v="Profit"/>
    <s v="Jun-2024"/>
    <n v="0.23481169225807502"/>
  </r>
  <r>
    <x v="421"/>
    <x v="312"/>
    <d v="2025-04-14T00:00:00"/>
    <s v="First Class"/>
    <x v="405"/>
    <x v="420"/>
    <x v="0"/>
    <x v="1"/>
    <x v="0"/>
    <x v="9"/>
    <s v="Extended even-keeled capacity"/>
    <n v="2351.3754364481601"/>
    <n v="4.7488091020552803"/>
    <n v="5"/>
    <n v="0.231413972745424"/>
    <n v="0.23"/>
    <n v="552.23188699162904"/>
    <n v="552.23"/>
    <s v="Profit"/>
    <s v="Apr-2023"/>
    <n v="0.2348548336567621"/>
  </r>
  <r>
    <x v="422"/>
    <x v="313"/>
    <d v="2025-05-08T00:00:00"/>
    <s v="Standard Class"/>
    <x v="406"/>
    <x v="421"/>
    <x v="0"/>
    <x v="3"/>
    <x v="2"/>
    <x v="10"/>
    <s v="Triple-buffered needs-based contingency"/>
    <n v="2351.26985294117"/>
    <n v="4.7482424042837499"/>
    <n v="5"/>
    <n v="0.23140193514064999"/>
    <n v="0.23"/>
    <n v="552.30853637484597"/>
    <n v="552.30999999999995"/>
    <s v="Profit"/>
    <s v="May-2023"/>
    <n v="0.23489797892996889"/>
  </r>
  <r>
    <x v="423"/>
    <x v="314"/>
    <d v="2025-05-06T00:00:00"/>
    <s v="Standard Class"/>
    <x v="407"/>
    <x v="422"/>
    <x v="2"/>
    <x v="1"/>
    <x v="1"/>
    <x v="8"/>
    <s v="Assimilated discrete software"/>
    <n v="2351.1642694341799"/>
    <n v="4.7476757065122204"/>
    <n v="5"/>
    <n v="0.23138989753587499"/>
    <n v="0.23"/>
    <n v="552.38518575806199"/>
    <n v="552.39"/>
    <s v="Profit"/>
    <s v="Apr-2024"/>
    <n v="0.23494112807821649"/>
  </r>
  <r>
    <x v="424"/>
    <x v="110"/>
    <d v="2025-04-23T00:00:00"/>
    <s v="Standard Class"/>
    <x v="408"/>
    <x v="423"/>
    <x v="2"/>
    <x v="1"/>
    <x v="1"/>
    <x v="2"/>
    <s v="Organic object-oriented flexibility"/>
    <n v="2351.0586859271898"/>
    <n v="4.74710900874069"/>
    <n v="5"/>
    <n v="0.23137785993109999"/>
    <n v="0.23"/>
    <n v="552.46183514127904"/>
    <n v="552.46"/>
    <s v="Profit"/>
    <s v="Jun-2023"/>
    <n v="0.23498428110202788"/>
  </r>
  <r>
    <x v="425"/>
    <x v="1"/>
    <d v="2025-04-23T00:00:00"/>
    <s v="First Class"/>
    <x v="409"/>
    <x v="424"/>
    <x v="1"/>
    <x v="2"/>
    <x v="1"/>
    <x v="2"/>
    <s v="Reverse-engineered context-sensitive Internet solution"/>
    <n v="2350.9531024202001"/>
    <n v="4.7465423109691596"/>
    <n v="5"/>
    <n v="0.23136582232632499"/>
    <n v="0.23"/>
    <n v="552.53848452449495"/>
    <n v="552.54"/>
    <s v="Profit"/>
    <s v="Jun-2023"/>
    <n v="0.23502743800192422"/>
  </r>
  <r>
    <x v="426"/>
    <x v="315"/>
    <d v="2025-04-16T00:00:00"/>
    <s v="First Class"/>
    <x v="410"/>
    <x v="425"/>
    <x v="1"/>
    <x v="0"/>
    <x v="1"/>
    <x v="8"/>
    <s v="Visionary grid-enabled toolset"/>
    <n v="2350.84751891321"/>
    <n v="4.7459756131976301"/>
    <n v="5"/>
    <n v="0.23135378472154999"/>
    <n v="0.23"/>
    <n v="552.61513390771199"/>
    <n v="552.62"/>
    <s v="Profit"/>
    <s v="Oct-2023"/>
    <n v="0.23507059877842879"/>
  </r>
  <r>
    <x v="427"/>
    <x v="77"/>
    <d v="2025-04-19T00:00:00"/>
    <s v="First Class"/>
    <x v="411"/>
    <x v="426"/>
    <x v="0"/>
    <x v="1"/>
    <x v="1"/>
    <x v="7"/>
    <s v="Grass-roots modular hierarchy"/>
    <n v="2350.7419354062199"/>
    <n v="4.7454089154261103"/>
    <n v="5"/>
    <n v="0.23134174711677499"/>
    <n v="0.23"/>
    <n v="552.69178329092802"/>
    <n v="552.69000000000005"/>
    <s v="Profit"/>
    <s v="Aug-2023"/>
    <n v="0.23511376343206306"/>
  </r>
  <r>
    <x v="428"/>
    <x v="316"/>
    <d v="2025-05-01T00:00:00"/>
    <s v="Same Day"/>
    <x v="412"/>
    <x v="427"/>
    <x v="1"/>
    <x v="3"/>
    <x v="0"/>
    <x v="11"/>
    <s v="Customizable multi-tasking firmware"/>
    <n v="2350.6363518992298"/>
    <n v="4.7448422176545799"/>
    <n v="5"/>
    <n v="0.23132970951200099"/>
    <n v="0.23"/>
    <n v="552.76843267414495"/>
    <n v="552.77"/>
    <s v="Profit"/>
    <s v="Sep-2024"/>
    <n v="0.23515693196335022"/>
  </r>
  <r>
    <x v="429"/>
    <x v="317"/>
    <d v="2025-04-14T00:00:00"/>
    <s v="First Class"/>
    <x v="413"/>
    <x v="428"/>
    <x v="1"/>
    <x v="0"/>
    <x v="1"/>
    <x v="2"/>
    <s v="Extended didactic project"/>
    <n v="2350.5307683922301"/>
    <n v="4.7442755198830504"/>
    <n v="5"/>
    <n v="0.23131767190722599"/>
    <n v="0.23"/>
    <n v="552.84508205736097"/>
    <n v="552.85"/>
    <s v="Profit"/>
    <s v="Dec-2023"/>
    <n v="0.23520010437281305"/>
  </r>
  <r>
    <x v="430"/>
    <x v="16"/>
    <d v="2025-04-12T00:00:00"/>
    <s v="Same Day"/>
    <x v="414"/>
    <x v="429"/>
    <x v="2"/>
    <x v="3"/>
    <x v="0"/>
    <x v="11"/>
    <s v="Reduced contextually-based workforce"/>
    <n v="2350.42518488524"/>
    <n v="4.74370882211152"/>
    <n v="5"/>
    <n v="0.23130563430245099"/>
    <n v="0.23"/>
    <n v="552.92173144057801"/>
    <n v="552.91999999999996"/>
    <s v="Profit"/>
    <s v="Oct-2024"/>
    <n v="0.23524328066097305"/>
  </r>
  <r>
    <x v="431"/>
    <x v="318"/>
    <d v="2025-04-17T00:00:00"/>
    <s v="Standard Class"/>
    <x v="415"/>
    <x v="430"/>
    <x v="0"/>
    <x v="3"/>
    <x v="0"/>
    <x v="0"/>
    <s v="Vision-oriented neutral architecture"/>
    <n v="2350.3196013782499"/>
    <n v="4.7431421243399896"/>
    <n v="5"/>
    <n v="0.23129359669767599"/>
    <n v="0.23"/>
    <n v="552.99838082379404"/>
    <n v="553"/>
    <s v="Profit"/>
    <s v="Nov-2023"/>
    <n v="0.23528646082835308"/>
  </r>
  <r>
    <x v="432"/>
    <x v="232"/>
    <d v="2025-04-21T00:00:00"/>
    <s v="Same Day"/>
    <x v="416"/>
    <x v="431"/>
    <x v="0"/>
    <x v="3"/>
    <x v="2"/>
    <x v="3"/>
    <s v="Virtual leading-edge application"/>
    <n v="2350.2140178712598"/>
    <n v="4.7425754265684601"/>
    <n v="5"/>
    <n v="0.23128155909290099"/>
    <n v="0.23"/>
    <n v="553.07503020700995"/>
    <n v="553.08000000000004"/>
    <s v="Profit"/>
    <s v="Jul-2024"/>
    <n v="0.23532964487547633"/>
  </r>
  <r>
    <x v="433"/>
    <x v="180"/>
    <d v="2025-04-17T00:00:00"/>
    <s v="Second Class"/>
    <x v="417"/>
    <x v="432"/>
    <x v="0"/>
    <x v="2"/>
    <x v="0"/>
    <x v="9"/>
    <s v="Multi-lateral clear-thinking solution"/>
    <n v="2350.1084343642701"/>
    <n v="4.7420087287969404"/>
    <n v="5"/>
    <n v="0.23126952148812599"/>
    <n v="0.23"/>
    <n v="553.15167959022699"/>
    <n v="553.15"/>
    <s v="Profit"/>
    <s v="Aug-2023"/>
    <n v="0.23537283280286619"/>
  </r>
  <r>
    <x v="434"/>
    <x v="319"/>
    <d v="2025-04-15T00:00:00"/>
    <s v="First Class"/>
    <x v="418"/>
    <x v="433"/>
    <x v="2"/>
    <x v="0"/>
    <x v="0"/>
    <x v="0"/>
    <s v="Pre-emptive non-volatile core"/>
    <n v="2350.00285085728"/>
    <n v="4.74144203102541"/>
    <n v="5"/>
    <n v="0.23125748388335199"/>
    <n v="0.23"/>
    <n v="553.22832897344301"/>
    <n v="553.23"/>
    <s v="Profit"/>
    <s v="Mar-2024"/>
    <n v="0.23541602461104486"/>
  </r>
  <r>
    <x v="435"/>
    <x v="320"/>
    <d v="2025-04-15T00:00:00"/>
    <s v="Same Day"/>
    <x v="214"/>
    <x v="434"/>
    <x v="2"/>
    <x v="3"/>
    <x v="2"/>
    <x v="4"/>
    <s v="Multi-layered fresh-thinking approach"/>
    <n v="2349.8972673502899"/>
    <n v="4.7408753332538804"/>
    <n v="5"/>
    <n v="0.23124544627857699"/>
    <n v="0.23"/>
    <n v="553.30497835665994"/>
    <n v="553.29999999999995"/>
    <s v="Profit"/>
    <s v="Apr-2024"/>
    <n v="0.2354592203005362"/>
  </r>
  <r>
    <x v="436"/>
    <x v="85"/>
    <d v="2025-04-12T00:00:00"/>
    <s v="Standard Class"/>
    <x v="419"/>
    <x v="435"/>
    <x v="0"/>
    <x v="1"/>
    <x v="0"/>
    <x v="0"/>
    <s v="Object-based incremental matrix"/>
    <n v="2349.7916838432998"/>
    <n v="4.74030863548235"/>
    <n v="5"/>
    <n v="0.23123340867380199"/>
    <n v="0.23"/>
    <n v="553.38162773987597"/>
    <n v="553.38"/>
    <s v="Profit"/>
    <s v="Jul-2023"/>
    <n v="0.23550241987186268"/>
  </r>
  <r>
    <x v="437"/>
    <x v="321"/>
    <d v="2025-04-29T00:00:00"/>
    <s v="Same Day"/>
    <x v="420"/>
    <x v="436"/>
    <x v="1"/>
    <x v="1"/>
    <x v="0"/>
    <x v="12"/>
    <s v="Profound non-volatile project"/>
    <n v="2349.6861003363101"/>
    <n v="4.7397419377108196"/>
    <n v="5"/>
    <n v="0.23122137106902699"/>
    <n v="0.23"/>
    <n v="553.45827712309301"/>
    <n v="553.46"/>
    <s v="Profit"/>
    <s v="Jun-2024"/>
    <n v="0.23554562332554832"/>
  </r>
  <r>
    <x v="438"/>
    <x v="322"/>
    <d v="2025-05-07T00:00:00"/>
    <s v="First Class"/>
    <x v="421"/>
    <x v="437"/>
    <x v="2"/>
    <x v="2"/>
    <x v="0"/>
    <x v="11"/>
    <s v="Multi-lateral responsive time-frame"/>
    <n v="2349.58051682932"/>
    <n v="4.7391752399392901"/>
    <n v="5"/>
    <n v="0.23120933346425199"/>
    <n v="0.23"/>
    <n v="553.53492650630903"/>
    <n v="553.53"/>
    <s v="Profit"/>
    <s v="May-2024"/>
    <n v="0.23558883066211572"/>
  </r>
  <r>
    <x v="439"/>
    <x v="90"/>
    <d v="2025-04-25T00:00:00"/>
    <s v="Second Class"/>
    <x v="422"/>
    <x v="438"/>
    <x v="2"/>
    <x v="3"/>
    <x v="1"/>
    <x v="1"/>
    <s v="Advanced 3rdgeneration knowledge user"/>
    <n v="2349.4749333223199"/>
    <n v="4.7386085421677704"/>
    <n v="5"/>
    <n v="0.23119729585947699"/>
    <n v="0.23"/>
    <n v="553.61157588952597"/>
    <n v="553.61"/>
    <s v="Profit"/>
    <s v="Dec-2024"/>
    <n v="0.23563204188209019"/>
  </r>
  <r>
    <x v="440"/>
    <x v="283"/>
    <d v="2025-05-02T00:00:00"/>
    <s v="Second Class"/>
    <x v="423"/>
    <x v="439"/>
    <x v="1"/>
    <x v="2"/>
    <x v="0"/>
    <x v="12"/>
    <s v="Profit-focused actuating initiative"/>
    <n v="2349.3693498153302"/>
    <n v="4.73804184439624"/>
    <n v="5"/>
    <n v="0.23118525825470301"/>
    <n v="0.23"/>
    <n v="553.68822527274199"/>
    <n v="553.69000000000005"/>
    <s v="Profit"/>
    <s v="May-2024"/>
    <n v="0.23567525698599248"/>
  </r>
  <r>
    <x v="441"/>
    <x v="115"/>
    <d v="2025-04-23T00:00:00"/>
    <s v="Same Day"/>
    <x v="424"/>
    <x v="440"/>
    <x v="2"/>
    <x v="0"/>
    <x v="0"/>
    <x v="0"/>
    <s v="Inverse attitude-oriented methodology"/>
    <n v="2349.2637663083401"/>
    <n v="4.7374751466247096"/>
    <n v="5"/>
    <n v="0.23117322064992801"/>
    <n v="0.23"/>
    <n v="553.76487465595903"/>
    <n v="553.76"/>
    <s v="Profit"/>
    <s v="Jul-2023"/>
    <n v="0.23571847597434811"/>
  </r>
  <r>
    <x v="442"/>
    <x v="323"/>
    <d v="2025-05-04T00:00:00"/>
    <s v="First Class"/>
    <x v="425"/>
    <x v="441"/>
    <x v="0"/>
    <x v="1"/>
    <x v="1"/>
    <x v="1"/>
    <s v="Assimilated full-range algorithm"/>
    <n v="2349.15818280135"/>
    <n v="4.7369084488531801"/>
    <n v="5"/>
    <n v="0.23116118304515301"/>
    <n v="0.23"/>
    <n v="553.84152403917506"/>
    <n v="553.84"/>
    <s v="Profit"/>
    <s v="Nov-2023"/>
    <n v="0.23576169884768"/>
  </r>
  <r>
    <x v="443"/>
    <x v="178"/>
    <d v="2025-05-06T00:00:00"/>
    <s v="Same Day"/>
    <x v="426"/>
    <x v="442"/>
    <x v="1"/>
    <x v="0"/>
    <x v="1"/>
    <x v="2"/>
    <s v="Up-sized analyzing core"/>
    <n v="2349.0525992943599"/>
    <n v="4.7363417510816497"/>
    <n v="5"/>
    <n v="0.23114914544037801"/>
    <n v="0.23"/>
    <n v="553.91817342239199"/>
    <n v="553.91999999999996"/>
    <s v="Profit"/>
    <s v="Apr-2025"/>
    <n v="0.23580492560651278"/>
  </r>
  <r>
    <x v="444"/>
    <x v="29"/>
    <d v="2025-04-26T00:00:00"/>
    <s v="Same Day"/>
    <x v="427"/>
    <x v="443"/>
    <x v="1"/>
    <x v="3"/>
    <x v="1"/>
    <x v="1"/>
    <s v="User-friendly zero-defect portal"/>
    <n v="2348.9470157873702"/>
    <n v="4.7357750533101202"/>
    <n v="5"/>
    <n v="0.23113710783560301"/>
    <n v="0.23"/>
    <n v="553.99482280560801"/>
    <n v="553.99"/>
    <s v="Profit"/>
    <s v="Jul-2024"/>
    <n v="0.2358481562513696"/>
  </r>
  <r>
    <x v="445"/>
    <x v="195"/>
    <d v="2025-04-27T00:00:00"/>
    <s v="Standard Class"/>
    <x v="428"/>
    <x v="444"/>
    <x v="0"/>
    <x v="2"/>
    <x v="0"/>
    <x v="12"/>
    <s v="Face-to-face dedicated Local Area Network"/>
    <n v="2348.8414322803801"/>
    <n v="4.7352083555386004"/>
    <n v="5"/>
    <n v="0.23112507023082801"/>
    <n v="0.23"/>
    <n v="554.07147218882506"/>
    <n v="554.07000000000005"/>
    <s v="Profit"/>
    <s v="Sep-2024"/>
    <n v="0.23589139078277541"/>
  </r>
  <r>
    <x v="446"/>
    <x v="324"/>
    <d v="2025-05-04T00:00:00"/>
    <s v="Same Day"/>
    <x v="285"/>
    <x v="445"/>
    <x v="1"/>
    <x v="2"/>
    <x v="2"/>
    <x v="6"/>
    <s v="Virtual optimal projection"/>
    <n v="2348.73584877339"/>
    <n v="4.73464165776707"/>
    <n v="5"/>
    <n v="0.23111303262605401"/>
    <n v="0.23"/>
    <n v="554.14812157204096"/>
    <n v="554.15"/>
    <s v="Profit"/>
    <s v="Jan-2025"/>
    <n v="0.23593462920125341"/>
  </r>
  <r>
    <x v="447"/>
    <x v="325"/>
    <d v="2025-04-10T00:00:00"/>
    <s v="Standard Class"/>
    <x v="429"/>
    <x v="446"/>
    <x v="0"/>
    <x v="1"/>
    <x v="1"/>
    <x v="7"/>
    <s v="Multi-tiered responsive strategy"/>
    <n v="2348.6302652663899"/>
    <n v="4.7340749599955396"/>
    <n v="5"/>
    <n v="0.23110099502127901"/>
    <n v="0.23"/>
    <n v="554.22477095525801"/>
    <n v="554.22"/>
    <s v="Profit"/>
    <s v="Sep-2023"/>
    <n v="0.23597787150732979"/>
  </r>
  <r>
    <x v="448"/>
    <x v="319"/>
    <d v="2025-05-05T00:00:00"/>
    <s v="Second Class"/>
    <x v="430"/>
    <x v="447"/>
    <x v="2"/>
    <x v="0"/>
    <x v="2"/>
    <x v="4"/>
    <s v="Re-contextualized demand-driven functionalities"/>
    <n v="2348.5246817594002"/>
    <n v="4.7335082622240101"/>
    <n v="5"/>
    <n v="0.23108895741650401"/>
    <n v="0.23"/>
    <n v="554.30142033847403"/>
    <n v="554.29999999999995"/>
    <s v="Profit"/>
    <s v="Mar-2024"/>
    <n v="0.2360211177015259"/>
  </r>
  <r>
    <x v="449"/>
    <x v="326"/>
    <d v="2025-05-01T00:00:00"/>
    <s v="Second Class"/>
    <x v="431"/>
    <x v="448"/>
    <x v="1"/>
    <x v="1"/>
    <x v="1"/>
    <x v="2"/>
    <s v="Sharable directional forecast"/>
    <n v="2348.4190982524101"/>
    <n v="4.7329415644524797"/>
    <n v="5"/>
    <n v="0.23107691981172901"/>
    <n v="0.23"/>
    <n v="554.37806972169096"/>
    <n v="554.38"/>
    <s v="Profit"/>
    <s v="Jan-2025"/>
    <n v="0.23606436778436807"/>
  </r>
  <r>
    <x v="450"/>
    <x v="157"/>
    <d v="2025-04-15T00:00:00"/>
    <s v="Standard Class"/>
    <x v="432"/>
    <x v="449"/>
    <x v="2"/>
    <x v="1"/>
    <x v="1"/>
    <x v="1"/>
    <s v="Persistent 4thgeneration leverage"/>
    <n v="2348.31351474542"/>
    <n v="4.7323748666809502"/>
    <n v="5"/>
    <n v="0.23106488220695401"/>
    <n v="0.23"/>
    <n v="554.45471910490699"/>
    <n v="554.45000000000005"/>
    <s v="Profit"/>
    <s v="Aug-2023"/>
    <n v="0.23610762175638003"/>
  </r>
  <r>
    <x v="451"/>
    <x v="41"/>
    <d v="2025-04-09T00:00:00"/>
    <s v="Second Class"/>
    <x v="433"/>
    <x v="450"/>
    <x v="2"/>
    <x v="0"/>
    <x v="0"/>
    <x v="11"/>
    <s v="Upgradable bi-directional monitoring"/>
    <n v="2348.2079312384299"/>
    <n v="4.7318081689094296"/>
    <n v="5"/>
    <n v="0.23105284460217901"/>
    <n v="0.23"/>
    <n v="554.53136848812403"/>
    <n v="554.53"/>
    <s v="Profit"/>
    <s v="Oct-2024"/>
    <n v="0.2361508796180872"/>
  </r>
  <r>
    <x v="452"/>
    <x v="327"/>
    <d v="2025-04-14T00:00:00"/>
    <s v="Standard Class"/>
    <x v="434"/>
    <x v="451"/>
    <x v="0"/>
    <x v="1"/>
    <x v="0"/>
    <x v="0"/>
    <s v="Distributed stable function"/>
    <n v="2348.1023477314402"/>
    <n v="4.7312414711379001"/>
    <n v="5"/>
    <n v="0.23104080699740501"/>
    <n v="0.23"/>
    <n v="554.60801787134005"/>
    <n v="554.61"/>
    <s v="Loss"/>
    <s v="Feb-2025"/>
    <n v="0.23619414137001335"/>
  </r>
  <r>
    <x v="453"/>
    <x v="328"/>
    <d v="2025-04-11T00:00:00"/>
    <s v="Same Day"/>
    <x v="435"/>
    <x v="452"/>
    <x v="2"/>
    <x v="3"/>
    <x v="2"/>
    <x v="4"/>
    <s v="Centralized user-facing challenge"/>
    <n v="2347.9967642244501"/>
    <n v="4.7306747733663697"/>
    <n v="5"/>
    <n v="0.23102876939263001"/>
    <n v="0.23"/>
    <n v="554.68466725455698"/>
    <n v="554.67999999999995"/>
    <s v="Profit"/>
    <s v="Aug-2023"/>
    <n v="0.23623740701268423"/>
  </r>
  <r>
    <x v="454"/>
    <x v="304"/>
    <d v="2025-05-01T00:00:00"/>
    <s v="Second Class"/>
    <x v="436"/>
    <x v="453"/>
    <x v="0"/>
    <x v="0"/>
    <x v="1"/>
    <x v="7"/>
    <s v="Triple-buffered dynamic database"/>
    <n v="2347.89118071746"/>
    <n v="4.7301080755948401"/>
    <n v="5"/>
    <n v="0.23101673178785501"/>
    <n v="0.23"/>
    <n v="554.76131663777301"/>
    <n v="554.76"/>
    <s v="Profit"/>
    <s v="Apr-2023"/>
    <n v="0.23628067654662388"/>
  </r>
  <r>
    <x v="455"/>
    <x v="327"/>
    <d v="2025-05-05T00:00:00"/>
    <s v="Second Class"/>
    <x v="437"/>
    <x v="454"/>
    <x v="2"/>
    <x v="3"/>
    <x v="1"/>
    <x v="7"/>
    <s v="Stand-alone methodical structure"/>
    <n v="2347.7855972104599"/>
    <n v="4.7295413778233097"/>
    <n v="5"/>
    <n v="0.23100469418308001"/>
    <n v="0.23"/>
    <n v="554.83796602099005"/>
    <n v="554.84"/>
    <s v="Profit"/>
    <s v="Feb-2025"/>
    <n v="0.23632394997235914"/>
  </r>
  <r>
    <x v="456"/>
    <x v="329"/>
    <d v="2025-04-13T00:00:00"/>
    <s v="Same Day"/>
    <x v="438"/>
    <x v="455"/>
    <x v="2"/>
    <x v="1"/>
    <x v="1"/>
    <x v="2"/>
    <s v="Upgradable even-keeled alliance"/>
    <n v="2347.6800137034702"/>
    <n v="4.7289746800517802"/>
    <n v="5"/>
    <n v="0.23099265657830501"/>
    <n v="0.23"/>
    <n v="554.91461540420596"/>
    <n v="554.91"/>
    <s v="Profit"/>
    <s v="Feb-2025"/>
    <n v="0.23636722729041212"/>
  </r>
  <r>
    <x v="457"/>
    <x v="161"/>
    <d v="2025-04-28T00:00:00"/>
    <s v="First Class"/>
    <x v="439"/>
    <x v="456"/>
    <x v="1"/>
    <x v="3"/>
    <x v="0"/>
    <x v="0"/>
    <s v="Phased 3rdgeneration paradigm"/>
    <n v="2347.5744301964801"/>
    <n v="4.7284079822802596"/>
    <n v="5"/>
    <n v="0.23098061897353001"/>
    <n v="0.23"/>
    <n v="554.99126478742301"/>
    <n v="554.99"/>
    <s v="Loss"/>
    <s v="Nov-2024"/>
    <n v="0.23641050850131004"/>
  </r>
  <r>
    <x v="458"/>
    <x v="194"/>
    <d v="2025-04-21T00:00:00"/>
    <s v="First Class"/>
    <x v="440"/>
    <x v="457"/>
    <x v="0"/>
    <x v="2"/>
    <x v="2"/>
    <x v="10"/>
    <s v="Re-contextualized zero-defect attitude"/>
    <n v="2347.46884668949"/>
    <n v="4.7278412845087301"/>
    <n v="5"/>
    <n v="0.230968581368756"/>
    <n v="0.23"/>
    <n v="555.06791417063903"/>
    <n v="555.07000000000005"/>
    <s v="Profit"/>
    <s v="Nov-2024"/>
    <n v="0.23645379360557722"/>
  </r>
  <r>
    <x v="459"/>
    <x v="330"/>
    <d v="2025-04-12T00:00:00"/>
    <s v="Second Class"/>
    <x v="441"/>
    <x v="458"/>
    <x v="2"/>
    <x v="1"/>
    <x v="0"/>
    <x v="12"/>
    <s v="Operative full-range capability"/>
    <n v="2347.3632631824998"/>
    <n v="4.7272745867371997"/>
    <n v="5"/>
    <n v="0.230956543763981"/>
    <n v="0.23"/>
    <n v="555.14456355385596"/>
    <n v="555.14"/>
    <s v="Profit"/>
    <s v="Feb-2024"/>
    <n v="0.23649708260373983"/>
  </r>
  <r>
    <x v="460"/>
    <x v="214"/>
    <d v="2025-04-12T00:00:00"/>
    <s v="Standard Class"/>
    <x v="442"/>
    <x v="459"/>
    <x v="0"/>
    <x v="1"/>
    <x v="0"/>
    <x v="9"/>
    <s v="Focused interactive benchmark"/>
    <n v="2347.2576796755102"/>
    <n v="4.7267078889656702"/>
    <n v="5"/>
    <n v="0.230944506159206"/>
    <n v="0.23"/>
    <n v="555.22121293707198"/>
    <n v="555.22"/>
    <s v="Profit"/>
    <s v="Jul-2023"/>
    <n v="0.23654037549632256"/>
  </r>
  <r>
    <x v="461"/>
    <x v="283"/>
    <d v="2025-04-25T00:00:00"/>
    <s v="First Class"/>
    <x v="443"/>
    <x v="460"/>
    <x v="2"/>
    <x v="0"/>
    <x v="1"/>
    <x v="1"/>
    <s v="Down-sized scalable hub"/>
    <n v="2347.1520961685201"/>
    <n v="4.7261411911941398"/>
    <n v="5"/>
    <n v="0.230932468554431"/>
    <n v="0.23"/>
    <n v="555.297862320288"/>
    <n v="555.29999999999995"/>
    <s v="Profit"/>
    <s v="May-2024"/>
    <n v="0.23658367228385138"/>
  </r>
  <r>
    <x v="462"/>
    <x v="180"/>
    <d v="2025-04-25T00:00:00"/>
    <s v="Same Day"/>
    <x v="444"/>
    <x v="461"/>
    <x v="0"/>
    <x v="1"/>
    <x v="2"/>
    <x v="3"/>
    <s v="Organic heuristic focus group"/>
    <n v="2347.04651266153"/>
    <n v="4.72557449342262"/>
    <n v="5"/>
    <n v="0.230920430949656"/>
    <n v="0.23"/>
    <n v="555.37451170350505"/>
    <n v="555.37"/>
    <s v="Profit"/>
    <s v="Aug-2023"/>
    <n v="0.23662697296685239"/>
  </r>
  <r>
    <x v="463"/>
    <x v="26"/>
    <d v="2025-05-05T00:00:00"/>
    <s v="First Class"/>
    <x v="445"/>
    <x v="462"/>
    <x v="1"/>
    <x v="0"/>
    <x v="1"/>
    <x v="1"/>
    <s v="Mandatory multi-tasking utilization"/>
    <n v="2346.9409291545398"/>
    <n v="4.7250077956510896"/>
    <n v="5"/>
    <n v="0.230908393344881"/>
    <n v="0.23"/>
    <n v="555.45116108672096"/>
    <n v="555.45000000000005"/>
    <s v="Profit"/>
    <s v="Mar-2025"/>
    <n v="0.2366702775458504"/>
  </r>
  <r>
    <x v="464"/>
    <x v="103"/>
    <d v="2025-05-03T00:00:00"/>
    <s v="Second Class"/>
    <x v="446"/>
    <x v="463"/>
    <x v="1"/>
    <x v="2"/>
    <x v="2"/>
    <x v="3"/>
    <s v="Horizontal exuding help-desk"/>
    <n v="2346.8353456475402"/>
    <n v="4.7244410978795601"/>
    <n v="5"/>
    <n v="0.230896355740107"/>
    <n v="0.23"/>
    <n v="555.527810469938"/>
    <n v="555.53"/>
    <s v="Profit"/>
    <s v="Apr-2024"/>
    <n v="0.23671358602137316"/>
  </r>
  <r>
    <x v="465"/>
    <x v="296"/>
    <d v="2025-04-14T00:00:00"/>
    <s v="Second Class"/>
    <x v="447"/>
    <x v="464"/>
    <x v="0"/>
    <x v="1"/>
    <x v="1"/>
    <x v="1"/>
    <s v="De-engineered 24hour interface"/>
    <n v="2346.7297621405501"/>
    <n v="4.7238744001080297"/>
    <n v="5"/>
    <n v="0.230884318135332"/>
    <n v="0.23"/>
    <n v="555.60445985315403"/>
    <n v="555.6"/>
    <s v="Profit"/>
    <s v="Sep-2024"/>
    <n v="0.23675689839394376"/>
  </r>
  <r>
    <x v="466"/>
    <x v="63"/>
    <d v="2025-05-08T00:00:00"/>
    <s v="Same Day"/>
    <x v="448"/>
    <x v="465"/>
    <x v="1"/>
    <x v="2"/>
    <x v="1"/>
    <x v="2"/>
    <s v="Digitized asynchronous structure"/>
    <n v="2346.6241786335599"/>
    <n v="4.7233077023365002"/>
    <n v="5"/>
    <n v="0.230872280530557"/>
    <n v="0.23"/>
    <n v="555.68110923637096"/>
    <n v="555.67999999999995"/>
    <s v="Profit"/>
    <s v="Jul-2023"/>
    <n v="0.23680021466409004"/>
  </r>
  <r>
    <x v="467"/>
    <x v="331"/>
    <d v="2025-04-29T00:00:00"/>
    <s v="Second Class"/>
    <x v="449"/>
    <x v="466"/>
    <x v="2"/>
    <x v="2"/>
    <x v="0"/>
    <x v="11"/>
    <s v="Reverse-engineered explicit policy"/>
    <n v="2346.5185951265698"/>
    <n v="4.7227410045649698"/>
    <n v="5"/>
    <n v="0.230860242925782"/>
    <n v="0.23"/>
    <n v="555.75775861958698"/>
    <n v="555.76"/>
    <s v="Profit"/>
    <s v="Mar-2025"/>
    <n v="0.23684353483233733"/>
  </r>
  <r>
    <x v="468"/>
    <x v="213"/>
    <d v="2025-04-10T00:00:00"/>
    <s v="First Class"/>
    <x v="450"/>
    <x v="467"/>
    <x v="1"/>
    <x v="1"/>
    <x v="1"/>
    <x v="8"/>
    <s v="User-centric multi-state hierarchy"/>
    <n v="2346.4130116195802"/>
    <n v="4.7221743067934501"/>
    <n v="5"/>
    <n v="0.230848205321007"/>
    <n v="0.23"/>
    <n v="555.83440800280403"/>
    <n v="555.83000000000004"/>
    <s v="Profit"/>
    <s v="Nov-2023"/>
    <n v="0.23688685889921263"/>
  </r>
  <r>
    <x v="469"/>
    <x v="332"/>
    <d v="2025-04-24T00:00:00"/>
    <s v="Standard Class"/>
    <x v="451"/>
    <x v="468"/>
    <x v="0"/>
    <x v="3"/>
    <x v="2"/>
    <x v="6"/>
    <s v="Customer-focused client-server artificial intelligence"/>
    <n v="2346.3074281125901"/>
    <n v="4.7216076090219197"/>
    <n v="5"/>
    <n v="0.230836167716232"/>
    <n v="0.23"/>
    <n v="555.91105738602005"/>
    <n v="555.91"/>
    <s v="Profit"/>
    <s v="May-2023"/>
    <n v="0.23693018686524145"/>
  </r>
  <r>
    <x v="470"/>
    <x v="86"/>
    <d v="2025-04-15T00:00:00"/>
    <s v="Standard Class"/>
    <x v="452"/>
    <x v="469"/>
    <x v="1"/>
    <x v="1"/>
    <x v="2"/>
    <x v="10"/>
    <s v="Assimilated well-modulated alliance"/>
    <n v="2346.2018446055999"/>
    <n v="4.7210409112503902"/>
    <n v="5"/>
    <n v="0.230824130111458"/>
    <n v="0.23"/>
    <n v="555.98770676923698"/>
    <n v="555.99"/>
    <s v="Loss"/>
    <s v="Dec-2024"/>
    <n v="0.23697351873095102"/>
  </r>
  <r>
    <x v="471"/>
    <x v="333"/>
    <d v="2025-04-14T00:00:00"/>
    <s v="First Class"/>
    <x v="453"/>
    <x v="470"/>
    <x v="1"/>
    <x v="2"/>
    <x v="2"/>
    <x v="6"/>
    <s v="Extended tangible contingency"/>
    <n v="2346.0962610986098"/>
    <n v="4.7204742134788598"/>
    <n v="5"/>
    <n v="0.230812092506683"/>
    <n v="0.23"/>
    <n v="556.064356152453"/>
    <n v="556.05999999999995"/>
    <s v="Profit"/>
    <s v="Aug-2023"/>
    <n v="0.23701685449686705"/>
  </r>
  <r>
    <x v="472"/>
    <x v="334"/>
    <d v="2025-04-11T00:00:00"/>
    <s v="Same Day"/>
    <x v="454"/>
    <x v="471"/>
    <x v="0"/>
    <x v="0"/>
    <x v="0"/>
    <x v="0"/>
    <s v="Fundamental attitude-oriented knowledgebase"/>
    <n v="2345.9906775916202"/>
    <n v="4.7199075157073302"/>
    <n v="5"/>
    <n v="0.230800054901908"/>
    <n v="0.23"/>
    <n v="556.14100553567005"/>
    <n v="556.14"/>
    <s v="Profit"/>
    <s v="Jul-2024"/>
    <n v="0.2370601941635169"/>
  </r>
  <r>
    <x v="473"/>
    <x v="293"/>
    <d v="2025-05-02T00:00:00"/>
    <s v="Standard Class"/>
    <x v="455"/>
    <x v="472"/>
    <x v="0"/>
    <x v="1"/>
    <x v="0"/>
    <x v="0"/>
    <s v="Balanced system-worthy artificial intelligence"/>
    <n v="2345.8850940846301"/>
    <n v="4.7193408179357998"/>
    <n v="5"/>
    <n v="0.230788017297133"/>
    <n v="0.23"/>
    <n v="556.21765491888596"/>
    <n v="556.22"/>
    <s v="Profit"/>
    <s v="Jun-2023"/>
    <n v="0.23710353773142645"/>
  </r>
  <r>
    <x v="474"/>
    <x v="71"/>
    <d v="2025-05-01T00:00:00"/>
    <s v="First Class"/>
    <x v="456"/>
    <x v="473"/>
    <x v="2"/>
    <x v="3"/>
    <x v="2"/>
    <x v="10"/>
    <s v="Realigned secondary forecast"/>
    <n v="2345.7795105776299"/>
    <n v="4.7187741201642801"/>
    <n v="5"/>
    <n v="0.230775979692358"/>
    <n v="0.23"/>
    <n v="556.294304302103"/>
    <n v="556.29"/>
    <s v="Profit"/>
    <s v="Mar-2025"/>
    <n v="0.2371468852011244"/>
  </r>
  <r>
    <x v="475"/>
    <x v="203"/>
    <d v="2025-05-06T00:00:00"/>
    <s v="Second Class"/>
    <x v="457"/>
    <x v="474"/>
    <x v="1"/>
    <x v="1"/>
    <x v="2"/>
    <x v="3"/>
    <s v="Streamlined even-keeled time-frame"/>
    <n v="2345.6739270706398"/>
    <n v="4.7182074223927497"/>
    <n v="5"/>
    <n v="0.230763942087583"/>
    <n v="0.23"/>
    <n v="556.37095368531902"/>
    <n v="556.37"/>
    <s v="Profit"/>
    <s v="Apr-2024"/>
    <n v="0.23719023657313473"/>
  </r>
  <r>
    <x v="476"/>
    <x v="316"/>
    <d v="2025-05-08T00:00:00"/>
    <s v="Same Day"/>
    <x v="458"/>
    <x v="475"/>
    <x v="0"/>
    <x v="2"/>
    <x v="0"/>
    <x v="11"/>
    <s v="Up-sized leading-edge challenge"/>
    <n v="2345.5683435636502"/>
    <n v="4.7176407246212202"/>
    <n v="5"/>
    <n v="0.23075190448280899"/>
    <n v="0.23"/>
    <n v="556.44760306853595"/>
    <n v="556.45000000000005"/>
    <s v="Profit"/>
    <s v="Sep-2024"/>
    <n v="0.23723359184798615"/>
  </r>
  <r>
    <x v="477"/>
    <x v="335"/>
    <d v="2025-04-25T00:00:00"/>
    <s v="First Class"/>
    <x v="244"/>
    <x v="476"/>
    <x v="2"/>
    <x v="0"/>
    <x v="0"/>
    <x v="0"/>
    <s v="Reactive modular leverage"/>
    <n v="2345.46276005666"/>
    <n v="4.7170740268496898"/>
    <n v="5"/>
    <n v="0.23073986687803399"/>
    <n v="0.23"/>
    <n v="556.52425245175198"/>
    <n v="556.52"/>
    <s v="Profit"/>
    <s v="Oct-2023"/>
    <n v="0.23727695102620511"/>
  </r>
  <r>
    <x v="478"/>
    <x v="336"/>
    <d v="2025-04-12T00:00:00"/>
    <s v="First Class"/>
    <x v="459"/>
    <x v="477"/>
    <x v="1"/>
    <x v="2"/>
    <x v="0"/>
    <x v="12"/>
    <s v="Down-sized non-volatile knowledgebase"/>
    <n v="2345.3571765496699"/>
    <n v="4.7165073290781603"/>
    <n v="5"/>
    <n v="0.23072782927325899"/>
    <n v="0.23"/>
    <n v="556.60090183496902"/>
    <n v="556.6"/>
    <s v="Profit"/>
    <s v="May-2024"/>
    <n v="0.2373203141083195"/>
  </r>
  <r>
    <x v="479"/>
    <x v="270"/>
    <d v="2025-04-20T00:00:00"/>
    <s v="Same Day"/>
    <x v="460"/>
    <x v="478"/>
    <x v="1"/>
    <x v="0"/>
    <x v="0"/>
    <x v="12"/>
    <s v="Re-engineered coherent frame"/>
    <n v="2345.2515930426798"/>
    <n v="4.7159406313066299"/>
    <n v="5"/>
    <n v="0.23071579166848399"/>
    <n v="0.23"/>
    <n v="556.67755121818504"/>
    <n v="556.67999999999995"/>
    <s v="Profit"/>
    <s v="Jan-2025"/>
    <n v="0.23736368109485573"/>
  </r>
  <r>
    <x v="480"/>
    <x v="325"/>
    <d v="2025-04-20T00:00:00"/>
    <s v="Second Class"/>
    <x v="461"/>
    <x v="479"/>
    <x v="2"/>
    <x v="0"/>
    <x v="2"/>
    <x v="3"/>
    <s v="Right-sized fresh-thinking function"/>
    <n v="2345.1460095356902"/>
    <n v="4.7153739335351101"/>
    <n v="5"/>
    <n v="0.23070375406370899"/>
    <n v="0.23"/>
    <n v="556.75420060140198"/>
    <n v="556.75"/>
    <s v="Loss"/>
    <s v="Sep-2023"/>
    <n v="0.23740705198634196"/>
  </r>
  <r>
    <x v="481"/>
    <x v="337"/>
    <d v="2025-04-17T00:00:00"/>
    <s v="First Class"/>
    <x v="462"/>
    <x v="480"/>
    <x v="1"/>
    <x v="1"/>
    <x v="2"/>
    <x v="5"/>
    <s v="Centralized global standardization"/>
    <n v="2345.0404260287"/>
    <n v="4.7148072357635797"/>
    <n v="5"/>
    <n v="0.23069171645893399"/>
    <n v="0.23"/>
    <n v="556.830849984618"/>
    <n v="556.83000000000004"/>
    <s v="Profit"/>
    <s v="Jun-2024"/>
    <n v="0.23745042678330491"/>
  </r>
  <r>
    <x v="482"/>
    <x v="163"/>
    <d v="2025-04-21T00:00:00"/>
    <s v="Second Class"/>
    <x v="463"/>
    <x v="481"/>
    <x v="1"/>
    <x v="2"/>
    <x v="0"/>
    <x v="9"/>
    <s v="Customer-focused well-modulated open architecture"/>
    <n v="2344.9348425216999"/>
    <n v="4.7142405379920502"/>
    <n v="5"/>
    <n v="0.23067967885415999"/>
    <n v="0.23"/>
    <n v="556.90749936783504"/>
    <n v="556.91"/>
    <s v="Profit"/>
    <s v="Oct-2023"/>
    <n v="0.23749380548627394"/>
  </r>
  <r>
    <x v="483"/>
    <x v="331"/>
    <d v="2025-04-16T00:00:00"/>
    <s v="Same Day"/>
    <x v="464"/>
    <x v="482"/>
    <x v="2"/>
    <x v="1"/>
    <x v="2"/>
    <x v="10"/>
    <s v="Quality-focused discrete task-force"/>
    <n v="2344.8292590147098"/>
    <n v="4.7136738402205198"/>
    <n v="5"/>
    <n v="0.23066764124938499"/>
    <n v="0.23"/>
    <n v="556.98414875105095"/>
    <n v="556.98"/>
    <s v="Profit"/>
    <s v="Mar-2025"/>
    <n v="0.23753718809577376"/>
  </r>
  <r>
    <x v="484"/>
    <x v="338"/>
    <d v="2025-04-25T00:00:00"/>
    <s v="Same Day"/>
    <x v="465"/>
    <x v="483"/>
    <x v="0"/>
    <x v="2"/>
    <x v="2"/>
    <x v="5"/>
    <s v="Expanded demand-driven neural-net"/>
    <n v="2344.7236755077201"/>
    <n v="4.7131071424489903"/>
    <n v="5"/>
    <n v="0.23065560364460999"/>
    <n v="0.23"/>
    <n v="557.060798134268"/>
    <n v="557.05999999999995"/>
    <s v="Profit"/>
    <s v="Nov-2024"/>
    <n v="0.23758057461233403"/>
  </r>
  <r>
    <x v="485"/>
    <x v="182"/>
    <d v="2025-05-02T00:00:00"/>
    <s v="First Class"/>
    <x v="466"/>
    <x v="484"/>
    <x v="0"/>
    <x v="0"/>
    <x v="1"/>
    <x v="1"/>
    <s v="Ergonomic tangible info-me diaries"/>
    <n v="2344.61809200073"/>
    <n v="4.7125404446774599"/>
    <n v="5"/>
    <n v="0.23064356603983499"/>
    <n v="0.23"/>
    <n v="557.13744751748402"/>
    <n v="557.14"/>
    <s v="Profit"/>
    <s v="Dec-2024"/>
    <n v="0.23762396503648175"/>
  </r>
  <r>
    <x v="486"/>
    <x v="339"/>
    <d v="2025-04-13T00:00:00"/>
    <s v="First Class"/>
    <x v="467"/>
    <x v="485"/>
    <x v="0"/>
    <x v="2"/>
    <x v="2"/>
    <x v="5"/>
    <s v="Synergistic 5thgeneration methodology"/>
    <n v="2344.5125084937399"/>
    <n v="4.7119737469059402"/>
    <n v="5"/>
    <n v="0.23063152843505999"/>
    <n v="0.23"/>
    <n v="557.21409690070095"/>
    <n v="557.21"/>
    <s v="Profit"/>
    <s v="Mar-2024"/>
    <n v="0.23766735936874561"/>
  </r>
  <r>
    <x v="487"/>
    <x v="155"/>
    <d v="2025-04-23T00:00:00"/>
    <s v="Same Day"/>
    <x v="468"/>
    <x v="486"/>
    <x v="2"/>
    <x v="2"/>
    <x v="1"/>
    <x v="8"/>
    <s v="Upgradable non-volatile challenge"/>
    <n v="2344.4069249867498"/>
    <n v="4.7114070491344098"/>
    <n v="5"/>
    <n v="0.23061949083028499"/>
    <n v="0.23"/>
    <n v="557.29074628391697"/>
    <n v="557.29"/>
    <s v="Profit"/>
    <s v="Jul-2023"/>
    <n v="0.23771075760965291"/>
  </r>
  <r>
    <x v="488"/>
    <x v="322"/>
    <d v="2025-04-29T00:00:00"/>
    <s v="First Class"/>
    <x v="469"/>
    <x v="487"/>
    <x v="2"/>
    <x v="3"/>
    <x v="1"/>
    <x v="1"/>
    <s v="Re-contextualized uniform model"/>
    <n v="2344.3013414797601"/>
    <n v="4.7108403513628803"/>
    <n v="5"/>
    <n v="0.23060745322551099"/>
    <n v="0.23"/>
    <n v="557.367395667133"/>
    <n v="557.37"/>
    <s v="Profit"/>
    <s v="May-2024"/>
    <n v="0.23775415975973202"/>
  </r>
  <r>
    <x v="489"/>
    <x v="340"/>
    <d v="2025-04-29T00:00:00"/>
    <s v="Same Day"/>
    <x v="470"/>
    <x v="488"/>
    <x v="2"/>
    <x v="0"/>
    <x v="1"/>
    <x v="1"/>
    <s v="Cross-platform encompassing encoding"/>
    <n v="2344.19575797277"/>
    <n v="4.7102736535913499"/>
    <n v="5"/>
    <n v="0.23059541562073599"/>
    <n v="0.23"/>
    <n v="557.44404505035004"/>
    <n v="557.44000000000005"/>
    <s v="Loss"/>
    <s v="Jan-2025"/>
    <n v="0.23779756581951175"/>
  </r>
  <r>
    <x v="490"/>
    <x v="341"/>
    <d v="2025-04-30T00:00:00"/>
    <s v="First Class"/>
    <x v="471"/>
    <x v="489"/>
    <x v="1"/>
    <x v="1"/>
    <x v="2"/>
    <x v="4"/>
    <s v="Multi-channeled bifurcated database"/>
    <n v="2344.0901744657799"/>
    <n v="4.7097069558198204"/>
    <n v="5"/>
    <n v="0.23058337801596099"/>
    <n v="0.23"/>
    <n v="557.52069443356595"/>
    <n v="557.52"/>
    <s v="Profit"/>
    <s v="Oct-2023"/>
    <n v="0.23784097578951943"/>
  </r>
  <r>
    <x v="491"/>
    <x v="118"/>
    <d v="2025-04-11T00:00:00"/>
    <s v="Standard Class"/>
    <x v="472"/>
    <x v="490"/>
    <x v="2"/>
    <x v="1"/>
    <x v="0"/>
    <x v="0"/>
    <s v="Secured eco-centric functionalities"/>
    <n v="2343.9845909587798"/>
    <n v="4.70914025804829"/>
    <n v="5"/>
    <n v="0.23057134041118599"/>
    <n v="0.23"/>
    <n v="557.597343816783"/>
    <n v="557.6"/>
    <s v="Profit"/>
    <s v="Jul-2024"/>
    <n v="0.23788438967028544"/>
  </r>
  <r>
    <x v="492"/>
    <x v="342"/>
    <d v="2025-05-07T00:00:00"/>
    <s v="Standard Class"/>
    <x v="473"/>
    <x v="491"/>
    <x v="2"/>
    <x v="2"/>
    <x v="2"/>
    <x v="3"/>
    <s v="Ameliorated didactic migration"/>
    <n v="2343.8790074517901"/>
    <n v="4.7085735602767702"/>
    <n v="5"/>
    <n v="0.23055930280641099"/>
    <n v="0.23"/>
    <n v="557.67399319999902"/>
    <n v="557.66999999999996"/>
    <s v="Profit"/>
    <s v="Aug-2024"/>
    <n v="0.23792780746233527"/>
  </r>
  <r>
    <x v="493"/>
    <x v="343"/>
    <d v="2025-05-01T00:00:00"/>
    <s v="Second Class"/>
    <x v="474"/>
    <x v="492"/>
    <x v="0"/>
    <x v="3"/>
    <x v="0"/>
    <x v="12"/>
    <s v="Distributed optimal focus group"/>
    <n v="2343.7734239448"/>
    <n v="4.7080068625052398"/>
    <n v="5"/>
    <n v="0.23054726520163599"/>
    <n v="0.23"/>
    <n v="557.75064258321595"/>
    <n v="557.75"/>
    <s v="Profit"/>
    <s v="Jan-2025"/>
    <n v="0.23797122916619945"/>
  </r>
  <r>
    <x v="494"/>
    <x v="344"/>
    <d v="2025-04-15T00:00:00"/>
    <s v="Second Class"/>
    <x v="475"/>
    <x v="493"/>
    <x v="0"/>
    <x v="1"/>
    <x v="1"/>
    <x v="2"/>
    <s v="Diverse incremental benchmark"/>
    <n v="2343.6678404378099"/>
    <n v="4.7074401647337103"/>
    <n v="5"/>
    <n v="0.23053522759686201"/>
    <n v="0.23"/>
    <n v="557.82729196643197"/>
    <n v="557.83000000000004"/>
    <s v="Profit"/>
    <s v="Feb-2025"/>
    <n v="0.23801465478240585"/>
  </r>
  <r>
    <x v="495"/>
    <x v="345"/>
    <d v="2025-04-20T00:00:00"/>
    <s v="Second Class"/>
    <x v="476"/>
    <x v="494"/>
    <x v="2"/>
    <x v="1"/>
    <x v="0"/>
    <x v="11"/>
    <s v="Cross-platform web-enabled infrastructure"/>
    <n v="2343.5622569308198"/>
    <n v="4.7068734669621799"/>
    <n v="5"/>
    <n v="0.23052318999208701"/>
    <n v="0.23"/>
    <n v="557.90394134964902"/>
    <n v="557.9"/>
    <s v="Profit"/>
    <s v="Aug-2024"/>
    <n v="0.23805808431148409"/>
  </r>
  <r>
    <x v="496"/>
    <x v="346"/>
    <d v="2025-04-25T00:00:00"/>
    <s v="Second Class"/>
    <x v="477"/>
    <x v="495"/>
    <x v="0"/>
    <x v="1"/>
    <x v="0"/>
    <x v="9"/>
    <s v="Devolved motivating process improvement"/>
    <n v="2343.4566734238301"/>
    <n v="4.7063067691906602"/>
    <n v="5"/>
    <n v="0.23051115238731201"/>
    <n v="0.23"/>
    <n v="557.98059073286504"/>
    <n v="557.98"/>
    <s v="Profit"/>
    <s v="Sep-2024"/>
    <n v="0.2381015177539621"/>
  </r>
  <r>
    <x v="497"/>
    <x v="347"/>
    <d v="2025-04-15T00:00:00"/>
    <s v="Standard Class"/>
    <x v="478"/>
    <x v="496"/>
    <x v="0"/>
    <x v="2"/>
    <x v="0"/>
    <x v="0"/>
    <s v="Robust directional service-desk"/>
    <n v="2343.35108991684"/>
    <n v="4.7057400714191298"/>
    <n v="5"/>
    <n v="0.23049911478253701"/>
    <n v="0.23"/>
    <n v="558.05724011608197"/>
    <n v="558.05999999999995"/>
    <s v="Profit"/>
    <s v="May-2024"/>
    <n v="0.23814495511036979"/>
  </r>
  <r>
    <x v="498"/>
    <x v="41"/>
    <d v="2025-04-29T00:00:00"/>
    <s v="Same Day"/>
    <x v="479"/>
    <x v="497"/>
    <x v="0"/>
    <x v="2"/>
    <x v="0"/>
    <x v="9"/>
    <s v="Implemented 6thgeneration matrix"/>
    <n v="2343.2455064098499"/>
    <n v="4.7051733736476002"/>
    <n v="5"/>
    <n v="0.23048707717776201"/>
    <n v="0.23"/>
    <n v="558.13388949929799"/>
    <n v="558.13"/>
    <s v="Profit"/>
    <s v="Oct-2024"/>
    <n v="0.2381883963812354"/>
  </r>
  <r>
    <x v="499"/>
    <x v="348"/>
    <d v="2025-04-15T00:00:00"/>
    <s v="Same Day"/>
    <x v="480"/>
    <x v="498"/>
    <x v="0"/>
    <x v="2"/>
    <x v="0"/>
    <x v="0"/>
    <s v="Enhanced static protocol"/>
    <n v="2343.1399229028598"/>
    <n v="4.7046066758760698"/>
    <n v="5"/>
    <n v="0.23047503957298701"/>
    <n v="0.23"/>
    <n v="558.21053888251504"/>
    <n v="558.21"/>
    <s v="Profit"/>
    <s v="Oct-2023"/>
    <n v="0.23823184156708893"/>
  </r>
  <r>
    <x v="500"/>
    <x v="63"/>
    <d v="2025-04-12T00:00:00"/>
    <s v="First Class"/>
    <x v="481"/>
    <x v="88"/>
    <x v="1"/>
    <x v="1"/>
    <x v="2"/>
    <x v="3"/>
    <s v="Enterprise-wide 5thgeneration definition"/>
    <n v="2343.0343393958601"/>
    <n v="4.7040399781045403"/>
    <n v="5"/>
    <n v="0.23046300196821301"/>
    <n v="0.23"/>
    <n v="558.28718826573095"/>
    <n v="558.29"/>
    <s v="Profit"/>
    <s v="Jul-2023"/>
    <n v="0.23827529066845968"/>
  </r>
  <r>
    <x v="501"/>
    <x v="349"/>
    <d v="2025-04-15T00:00:00"/>
    <s v="Standard Class"/>
    <x v="482"/>
    <x v="499"/>
    <x v="0"/>
    <x v="2"/>
    <x v="2"/>
    <x v="3"/>
    <s v="Monitored dedicated focus group"/>
    <n v="2342.92875588887"/>
    <n v="4.7034732803330099"/>
    <n v="5"/>
    <n v="0.23045096436343801"/>
    <n v="0.23"/>
    <n v="558.36383764894799"/>
    <n v="558.36"/>
    <s v="Profit"/>
    <s v="Jan-2025"/>
    <n v="0.23831874368587602"/>
  </r>
  <r>
    <x v="502"/>
    <x v="177"/>
    <d v="2025-04-21T00:00:00"/>
    <s v="Same Day"/>
    <x v="483"/>
    <x v="500"/>
    <x v="1"/>
    <x v="1"/>
    <x v="2"/>
    <x v="10"/>
    <s v="Switchable neutral system engine"/>
    <n v="2342.8231723818799"/>
    <n v="4.7029065825614902"/>
    <n v="5"/>
    <n v="0.23043892675866301"/>
    <n v="0.23"/>
    <n v="558.44048703216401"/>
    <n v="558.44000000000005"/>
    <s v="Profit"/>
    <s v="Jun-2024"/>
    <n v="0.23836220061986749"/>
  </r>
  <r>
    <x v="503"/>
    <x v="350"/>
    <d v="2025-05-02T00:00:00"/>
    <s v="Same Day"/>
    <x v="484"/>
    <x v="501"/>
    <x v="1"/>
    <x v="3"/>
    <x v="2"/>
    <x v="6"/>
    <s v="Digitized asynchronous Graphic Interface"/>
    <n v="2342.7175888748902"/>
    <n v="4.7023398847899598"/>
    <n v="5"/>
    <n v="0.23042688915388801"/>
    <n v="0.23"/>
    <n v="558.51713641538095"/>
    <n v="558.52"/>
    <s v="Profit"/>
    <s v="Mar-2024"/>
    <n v="0.23840566147096437"/>
  </r>
  <r>
    <x v="504"/>
    <x v="351"/>
    <d v="2025-04-13T00:00:00"/>
    <s v="First Class"/>
    <x v="485"/>
    <x v="502"/>
    <x v="1"/>
    <x v="3"/>
    <x v="0"/>
    <x v="12"/>
    <s v="Profit-focused bottom-line groupware"/>
    <n v="2342.6120053679001"/>
    <n v="4.7017731870184303"/>
    <n v="5"/>
    <n v="0.23041485154911301"/>
    <n v="0.23"/>
    <n v="558.59378579859697"/>
    <n v="558.59"/>
    <s v="Profit"/>
    <s v="Apr-2023"/>
    <n v="0.23844912623969564"/>
  </r>
  <r>
    <x v="505"/>
    <x v="29"/>
    <d v="2025-05-05T00:00:00"/>
    <s v="Same Day"/>
    <x v="486"/>
    <x v="503"/>
    <x v="0"/>
    <x v="1"/>
    <x v="0"/>
    <x v="9"/>
    <s v="Pre-emptive composite infrastructure"/>
    <n v="2342.50642186091"/>
    <n v="4.7012064892468999"/>
    <n v="5"/>
    <n v="0.23040281394433801"/>
    <n v="0.23"/>
    <n v="558.67043518181401"/>
    <n v="558.66999999999996"/>
    <s v="Profit"/>
    <s v="Jul-2024"/>
    <n v="0.23849259492659181"/>
  </r>
  <r>
    <x v="506"/>
    <x v="190"/>
    <d v="2025-04-15T00:00:00"/>
    <s v="Standard Class"/>
    <x v="487"/>
    <x v="504"/>
    <x v="2"/>
    <x v="0"/>
    <x v="2"/>
    <x v="10"/>
    <s v="Open-architected didactic moratorium"/>
    <n v="2342.4008383539199"/>
    <n v="4.7006397914753704"/>
    <n v="5"/>
    <n v="0.23039077633956401"/>
    <n v="0.23"/>
    <n v="558.74708456503004"/>
    <n v="558.75"/>
    <s v="Profit"/>
    <s v="Feb-2024"/>
    <n v="0.23853606753218187"/>
  </r>
  <r>
    <x v="507"/>
    <x v="352"/>
    <d v="2025-05-01T00:00:00"/>
    <s v="Same Day"/>
    <x v="488"/>
    <x v="505"/>
    <x v="1"/>
    <x v="2"/>
    <x v="0"/>
    <x v="9"/>
    <s v="Reduced solution-oriented algorithm"/>
    <n v="2342.2952548469302"/>
    <n v="4.70007309370384"/>
    <n v="5"/>
    <n v="0.23037873873478901"/>
    <n v="0.23"/>
    <n v="558.82373394824697"/>
    <n v="558.82000000000005"/>
    <s v="Profit"/>
    <s v="Nov-2024"/>
    <n v="0.23857954405699647"/>
  </r>
  <r>
    <x v="508"/>
    <x v="255"/>
    <d v="2025-04-28T00:00:00"/>
    <s v="Same Day"/>
    <x v="489"/>
    <x v="506"/>
    <x v="0"/>
    <x v="3"/>
    <x v="1"/>
    <x v="1"/>
    <s v="Centralized well-modulated project"/>
    <n v="2342.1896713399301"/>
    <n v="4.6995063959323202"/>
    <n v="5"/>
    <n v="0.23036670113001401"/>
    <n v="0.23"/>
    <n v="558.90038333146299"/>
    <n v="558.9"/>
    <s v="Profit"/>
    <s v="Jun-2024"/>
    <n v="0.23862302450156603"/>
  </r>
  <r>
    <x v="509"/>
    <x v="353"/>
    <d v="2025-04-17T00:00:00"/>
    <s v="Second Class"/>
    <x v="490"/>
    <x v="507"/>
    <x v="1"/>
    <x v="3"/>
    <x v="1"/>
    <x v="2"/>
    <s v="Triple-buffered 24/7 ability"/>
    <n v="2342.08408783294"/>
    <n v="4.6989396981607898"/>
    <n v="5"/>
    <n v="0.23035466352523901"/>
    <n v="0.23"/>
    <n v="558.97703271468004"/>
    <n v="558.98"/>
    <s v="Profit"/>
    <s v="Dec-2023"/>
    <n v="0.23866650886641935"/>
  </r>
  <r>
    <x v="510"/>
    <x v="354"/>
    <d v="2025-04-28T00:00:00"/>
    <s v="Second Class"/>
    <x v="491"/>
    <x v="508"/>
    <x v="1"/>
    <x v="3"/>
    <x v="0"/>
    <x v="11"/>
    <s v="Networked systematic approach"/>
    <n v="2341.9785043259499"/>
    <n v="4.6983730003892603"/>
    <n v="5"/>
    <n v="0.23034262592046401"/>
    <n v="0.23"/>
    <n v="559.05368209789594"/>
    <n v="559.04999999999995"/>
    <s v="Profit"/>
    <s v="Nov-2023"/>
    <n v="0.23870999715208677"/>
  </r>
  <r>
    <x v="511"/>
    <x v="355"/>
    <d v="2025-05-05T00:00:00"/>
    <s v="Same Day"/>
    <x v="492"/>
    <x v="509"/>
    <x v="0"/>
    <x v="3"/>
    <x v="2"/>
    <x v="5"/>
    <s v="Multi-lateral disintermediate contingency"/>
    <n v="2341.8729208189602"/>
    <n v="4.6978063026177299"/>
    <n v="5"/>
    <n v="0.23033058831568901"/>
    <n v="0.23"/>
    <n v="559.13033148111299"/>
    <n v="559.13"/>
    <s v="Profit"/>
    <s v="Jun-2023"/>
    <n v="0.23875348935909954"/>
  </r>
  <r>
    <x v="512"/>
    <x v="356"/>
    <d v="2025-05-08T00:00:00"/>
    <s v="First Class"/>
    <x v="493"/>
    <x v="510"/>
    <x v="2"/>
    <x v="1"/>
    <x v="2"/>
    <x v="10"/>
    <s v="Organic exuding definition"/>
    <n v="2341.7673373119701"/>
    <n v="4.6972396048462004"/>
    <n v="5"/>
    <n v="0.230318550710915"/>
    <n v="0.23"/>
    <n v="559.20698086432901"/>
    <n v="559.21"/>
    <s v="Profit"/>
    <s v="Apr-2023"/>
    <n v="0.23879698548798722"/>
  </r>
  <r>
    <x v="513"/>
    <x v="46"/>
    <d v="2025-04-17T00:00:00"/>
    <s v="Same Day"/>
    <x v="494"/>
    <x v="511"/>
    <x v="0"/>
    <x v="0"/>
    <x v="2"/>
    <x v="6"/>
    <s v="Customizable bi-directional data-warehouse"/>
    <n v="2341.66175380498"/>
    <n v="4.69667290707467"/>
    <n v="5"/>
    <n v="0.23030651310614"/>
    <n v="0.23"/>
    <n v="559.28363024754594"/>
    <n v="559.28"/>
    <s v="Profit"/>
    <s v="Jan-2024"/>
    <n v="0.23884048553928111"/>
  </r>
  <r>
    <x v="514"/>
    <x v="357"/>
    <d v="2025-04-27T00:00:00"/>
    <s v="Standard Class"/>
    <x v="495"/>
    <x v="512"/>
    <x v="1"/>
    <x v="2"/>
    <x v="0"/>
    <x v="9"/>
    <s v="Future-proofed intangible concept"/>
    <n v="2341.5561702979899"/>
    <n v="4.6961062093031503"/>
    <n v="5"/>
    <n v="0.230294475501365"/>
    <n v="0.23"/>
    <n v="559.36027963076197"/>
    <n v="559.36"/>
    <s v="Profit"/>
    <s v="Jul-2024"/>
    <n v="0.238883989513511"/>
  </r>
  <r>
    <x v="515"/>
    <x v="358"/>
    <d v="2025-05-04T00:00:00"/>
    <s v="Second Class"/>
    <x v="437"/>
    <x v="513"/>
    <x v="1"/>
    <x v="1"/>
    <x v="0"/>
    <x v="9"/>
    <s v="Robust clear-thinking initiative"/>
    <n v="2341.4505867910002"/>
    <n v="4.6955395115316199"/>
    <n v="5"/>
    <n v="0.23028243789659"/>
    <n v="0.23"/>
    <n v="559.43692901397901"/>
    <n v="559.44000000000005"/>
    <s v="Profit"/>
    <s v="Jun-2023"/>
    <n v="0.23892749741120836"/>
  </r>
  <r>
    <x v="516"/>
    <x v="359"/>
    <d v="2025-04-20T00:00:00"/>
    <s v="First Class"/>
    <x v="496"/>
    <x v="514"/>
    <x v="1"/>
    <x v="1"/>
    <x v="1"/>
    <x v="7"/>
    <s v="Multi-channeled next generation database"/>
    <n v="2341.3450032840101"/>
    <n v="4.6949728137600903"/>
    <n v="5"/>
    <n v="0.230270400291815"/>
    <n v="0.23"/>
    <n v="559.51357839719503"/>
    <n v="559.51"/>
    <s v="Profit"/>
    <s v="May-2023"/>
    <n v="0.23897100923290324"/>
  </r>
  <r>
    <x v="517"/>
    <x v="300"/>
    <d v="2025-05-04T00:00:00"/>
    <s v="First Class"/>
    <x v="497"/>
    <x v="515"/>
    <x v="2"/>
    <x v="3"/>
    <x v="0"/>
    <x v="13"/>
    <s v="Multi-channeled mobile success"/>
    <n v="2341.23941977701"/>
    <n v="4.6944061159885599"/>
    <n v="5"/>
    <n v="0.23025836268704"/>
    <n v="0.23"/>
    <n v="559.59022778041106"/>
    <n v="559.59"/>
    <s v="Profit"/>
    <s v="Apr-2023"/>
    <n v="0.2390145249791279"/>
  </r>
  <r>
    <x v="518"/>
    <x v="360"/>
    <d v="2025-04-18T00:00:00"/>
    <s v="Same Day"/>
    <x v="498"/>
    <x v="516"/>
    <x v="1"/>
    <x v="0"/>
    <x v="2"/>
    <x v="10"/>
    <s v="Total modular neural-net"/>
    <n v="2341.1338362700199"/>
    <n v="4.6938394182170304"/>
    <n v="5"/>
    <n v="0.230246325082266"/>
    <n v="0.23"/>
    <n v="559.66687716362799"/>
    <n v="559.66999999999996"/>
    <s v="Profit"/>
    <s v="Nov-2024"/>
    <n v="0.23905804465041167"/>
  </r>
  <r>
    <x v="519"/>
    <x v="304"/>
    <d v="2025-05-01T00:00:00"/>
    <s v="Same Day"/>
    <x v="499"/>
    <x v="517"/>
    <x v="2"/>
    <x v="3"/>
    <x v="2"/>
    <x v="6"/>
    <s v="Future-proofed coherent migration"/>
    <n v="2341.0282527630302"/>
    <n v="4.6932727204455"/>
    <n v="5"/>
    <n v="0.230234287477491"/>
    <n v="0.23"/>
    <n v="559.74352654684401"/>
    <n v="559.74"/>
    <s v="Profit"/>
    <s v="Apr-2023"/>
    <n v="0.23910156824728585"/>
  </r>
  <r>
    <x v="520"/>
    <x v="361"/>
    <d v="2025-04-29T00:00:00"/>
    <s v="Same Day"/>
    <x v="500"/>
    <x v="518"/>
    <x v="2"/>
    <x v="1"/>
    <x v="0"/>
    <x v="9"/>
    <s v="Optional explicit access"/>
    <n v="2340.9226692560401"/>
    <n v="4.6927060226739803"/>
    <n v="5"/>
    <n v="0.230222249872716"/>
    <n v="0.23"/>
    <n v="559.82017593006105"/>
    <n v="559.82000000000005"/>
    <s v="Profit"/>
    <s v="Dec-2023"/>
    <n v="0.23914509577028251"/>
  </r>
  <r>
    <x v="521"/>
    <x v="362"/>
    <d v="2025-04-28T00:00:00"/>
    <s v="Second Class"/>
    <x v="501"/>
    <x v="519"/>
    <x v="0"/>
    <x v="0"/>
    <x v="1"/>
    <x v="2"/>
    <s v="Intuitive clear-thinking function"/>
    <n v="2340.81708574905"/>
    <n v="4.6921393249024499"/>
    <n v="5"/>
    <n v="0.230210212267941"/>
    <n v="0.23"/>
    <n v="559.89682531327696"/>
    <n v="559.9"/>
    <s v="Profit"/>
    <s v="Feb-2025"/>
    <n v="0.23918862721993195"/>
  </r>
  <r>
    <x v="522"/>
    <x v="363"/>
    <d v="2025-04-24T00:00:00"/>
    <s v="Same Day"/>
    <x v="502"/>
    <x v="520"/>
    <x v="2"/>
    <x v="2"/>
    <x v="1"/>
    <x v="1"/>
    <s v="Compatible human-resource Local Area Network"/>
    <n v="2340.7115022420599"/>
    <n v="4.6915726271309204"/>
    <n v="5"/>
    <n v="0.230198174663166"/>
    <n v="0.23"/>
    <n v="559.97347469649401"/>
    <n v="559.97"/>
    <s v="Profit"/>
    <s v="Nov-2024"/>
    <n v="0.2392321625967665"/>
  </r>
  <r>
    <x v="523"/>
    <x v="343"/>
    <d v="2025-04-14T00:00:00"/>
    <s v="First Class"/>
    <x v="503"/>
    <x v="521"/>
    <x v="0"/>
    <x v="2"/>
    <x v="0"/>
    <x v="13"/>
    <s v="Visionary modular array"/>
    <n v="2340.6059187350702"/>
    <n v="4.69100592935939"/>
    <n v="5"/>
    <n v="0.230186137058391"/>
    <n v="0.23"/>
    <n v="560.05012407971003"/>
    <n v="560.04999999999995"/>
    <s v="Profit"/>
    <s v="Jan-2025"/>
    <n v="0.23927570190131664"/>
  </r>
  <r>
    <x v="524"/>
    <x v="364"/>
    <d v="2025-04-09T00:00:00"/>
    <s v="Second Class"/>
    <x v="504"/>
    <x v="522"/>
    <x v="2"/>
    <x v="1"/>
    <x v="1"/>
    <x v="1"/>
    <s v="Synergistic asymmetric extranet"/>
    <n v="2340.5003352280801"/>
    <n v="4.6904392315878596"/>
    <n v="5"/>
    <n v="0.230174099453617"/>
    <n v="0.23"/>
    <n v="560.12677346292696"/>
    <n v="560.13"/>
    <s v="Profit"/>
    <s v="Nov-2024"/>
    <n v="0.2393192451341149"/>
  </r>
  <r>
    <x v="525"/>
    <x v="200"/>
    <d v="2025-05-07T00:00:00"/>
    <s v="First Class"/>
    <x v="505"/>
    <x v="523"/>
    <x v="1"/>
    <x v="1"/>
    <x v="2"/>
    <x v="5"/>
    <s v="Open-source composite workforce"/>
    <n v="2340.39475172109"/>
    <n v="4.6898725338163301"/>
    <n v="5"/>
    <n v="0.230162061848842"/>
    <n v="0.23"/>
    <n v="560.20342284614298"/>
    <n v="560.20000000000005"/>
    <s v="Profit"/>
    <s v="Apr-2023"/>
    <n v="0.23936279229569205"/>
  </r>
  <r>
    <x v="526"/>
    <x v="269"/>
    <d v="2025-04-25T00:00:00"/>
    <s v="First Class"/>
    <x v="506"/>
    <x v="524"/>
    <x v="1"/>
    <x v="3"/>
    <x v="0"/>
    <x v="13"/>
    <s v="Optional fresh-thinking secured line"/>
    <n v="2340.2891682140898"/>
    <n v="4.6893058360448103"/>
    <n v="5"/>
    <n v="0.230150024244067"/>
    <n v="0.23"/>
    <n v="560.28007222936003"/>
    <n v="560.28"/>
    <s v="Profit"/>
    <s v="May-2023"/>
    <n v="0.23940634338658168"/>
  </r>
  <r>
    <x v="527"/>
    <x v="365"/>
    <d v="2025-04-22T00:00:00"/>
    <s v="First Class"/>
    <x v="507"/>
    <x v="525"/>
    <x v="1"/>
    <x v="0"/>
    <x v="1"/>
    <x v="1"/>
    <s v="Devolved empowering alliance"/>
    <n v="2340.1835847071002"/>
    <n v="4.6887391382732799"/>
    <n v="5"/>
    <n v="0.230137986639292"/>
    <n v="0.23"/>
    <n v="560.35672161257605"/>
    <n v="560.36"/>
    <s v="Profit"/>
    <s v="Jan-2024"/>
    <n v="0.23944989840731273"/>
  </r>
  <r>
    <x v="528"/>
    <x v="202"/>
    <d v="2025-05-07T00:00:00"/>
    <s v="Same Day"/>
    <x v="508"/>
    <x v="526"/>
    <x v="0"/>
    <x v="3"/>
    <x v="0"/>
    <x v="11"/>
    <s v="Reduced asymmetric conglomeration"/>
    <n v="2340.0780012001101"/>
    <n v="4.6881724405017504"/>
    <n v="5"/>
    <n v="0.230125949034517"/>
    <n v="0.23"/>
    <n v="560.43337099579298"/>
    <n v="560.42999999999995"/>
    <s v="Profit"/>
    <s v="Nov-2024"/>
    <n v="0.23949345735841904"/>
  </r>
  <r>
    <x v="529"/>
    <x v="366"/>
    <d v="2025-05-08T00:00:00"/>
    <s v="Same Day"/>
    <x v="509"/>
    <x v="527"/>
    <x v="1"/>
    <x v="0"/>
    <x v="0"/>
    <x v="9"/>
    <s v="Public-key bandwidth-monitored throughput"/>
    <n v="2339.97241769312"/>
    <n v="4.68760574273022"/>
    <n v="5"/>
    <n v="0.230113911429742"/>
    <n v="0.23"/>
    <n v="560.51002037900901"/>
    <n v="560.51"/>
    <s v="Profit"/>
    <s v="Dec-2024"/>
    <n v="0.2395370202404318"/>
  </r>
  <r>
    <x v="530"/>
    <x v="132"/>
    <d v="2025-04-15T00:00:00"/>
    <s v="Same Day"/>
    <x v="510"/>
    <x v="528"/>
    <x v="0"/>
    <x v="3"/>
    <x v="2"/>
    <x v="4"/>
    <s v="Focused asynchronous database"/>
    <n v="2339.8668341861298"/>
    <n v="4.6870390449586896"/>
    <n v="5"/>
    <n v="0.230101873824968"/>
    <n v="0.23"/>
    <n v="560.58666976222605"/>
    <n v="560.59"/>
    <s v="Profit"/>
    <s v="Sep-2024"/>
    <n v="0.23958058705388399"/>
  </r>
  <r>
    <x v="531"/>
    <x v="100"/>
    <d v="2025-05-02T00:00:00"/>
    <s v="Second Class"/>
    <x v="511"/>
    <x v="529"/>
    <x v="2"/>
    <x v="1"/>
    <x v="1"/>
    <x v="2"/>
    <s v="Pre-emptive composite adapter"/>
    <n v="2339.7612506791402"/>
    <n v="4.6864723471871601"/>
    <n v="5"/>
    <n v="0.23008983622019299"/>
    <n v="0.23"/>
    <n v="560.66331914544196"/>
    <n v="560.66"/>
    <s v="Profit"/>
    <s v="Jan-2024"/>
    <n v="0.2396241577993069"/>
  </r>
  <r>
    <x v="532"/>
    <x v="367"/>
    <d v="2025-04-28T00:00:00"/>
    <s v="Same Day"/>
    <x v="512"/>
    <x v="530"/>
    <x v="2"/>
    <x v="0"/>
    <x v="2"/>
    <x v="10"/>
    <s v="Upgradable interactive workforce"/>
    <n v="2339.6556671721501"/>
    <n v="4.6859056494156404"/>
    <n v="5"/>
    <n v="0.23007779861541799"/>
    <n v="0.23"/>
    <n v="560.73996852865901"/>
    <n v="560.74"/>
    <s v="Profit"/>
    <s v="Jan-2024"/>
    <n v="0.23966773247723389"/>
  </r>
  <r>
    <x v="533"/>
    <x v="74"/>
    <d v="2025-04-19T00:00:00"/>
    <s v="Second Class"/>
    <x v="513"/>
    <x v="531"/>
    <x v="0"/>
    <x v="0"/>
    <x v="0"/>
    <x v="9"/>
    <s v="Open-architected foreground service-desk"/>
    <n v="2339.5500836651599"/>
    <n v="4.68533895164411"/>
    <n v="5"/>
    <n v="0.23006576101064299"/>
    <n v="0.23"/>
    <n v="560.81661791187503"/>
    <n v="560.82000000000005"/>
    <s v="Profit"/>
    <s v="Jun-2023"/>
    <n v="0.23971131108819638"/>
  </r>
  <r>
    <x v="534"/>
    <x v="89"/>
    <d v="2025-05-01T00:00:00"/>
    <s v="Standard Class"/>
    <x v="514"/>
    <x v="532"/>
    <x v="0"/>
    <x v="2"/>
    <x v="0"/>
    <x v="9"/>
    <s v="Team-oriented 5thgeneration protocol"/>
    <n v="2339.4445001581698"/>
    <n v="4.6847722538725796"/>
    <n v="5"/>
    <n v="0.23005372340586799"/>
    <n v="0.23"/>
    <n v="560.89326729509196"/>
    <n v="560.89"/>
    <s v="Profit"/>
    <s v="Apr-2025"/>
    <n v="0.23975489363272776"/>
  </r>
  <r>
    <x v="535"/>
    <x v="368"/>
    <d v="2025-04-11T00:00:00"/>
    <s v="Same Day"/>
    <x v="515"/>
    <x v="533"/>
    <x v="1"/>
    <x v="0"/>
    <x v="1"/>
    <x v="7"/>
    <s v="Right-sized clear-thinking Local Area Network"/>
    <n v="2339.3389166511702"/>
    <n v="4.68420555610105"/>
    <n v="5"/>
    <n v="0.23004168580109299"/>
    <n v="0.23"/>
    <n v="560.96991667830798"/>
    <n v="560.97"/>
    <s v="Loss"/>
    <s v="Mar-2024"/>
    <n v="0.23979848011136082"/>
  </r>
  <r>
    <x v="536"/>
    <x v="84"/>
    <d v="2025-04-12T00:00:00"/>
    <s v="Second Class"/>
    <x v="516"/>
    <x v="534"/>
    <x v="1"/>
    <x v="1"/>
    <x v="0"/>
    <x v="9"/>
    <s v="Inverse scalable paradigm"/>
    <n v="2339.2333331441801"/>
    <n v="4.6836388583295196"/>
    <n v="5"/>
    <n v="0.23002964819631899"/>
    <n v="0.23"/>
    <n v="561.04656606152503"/>
    <n v="561.04999999999995"/>
    <s v="Loss"/>
    <s v="Aug-2024"/>
    <n v="0.23984207052462714"/>
  </r>
  <r>
    <x v="537"/>
    <x v="369"/>
    <d v="2025-04-15T00:00:00"/>
    <s v="Standard Class"/>
    <x v="517"/>
    <x v="535"/>
    <x v="0"/>
    <x v="3"/>
    <x v="0"/>
    <x v="11"/>
    <s v="Monitored optimizing monitoring"/>
    <n v="2339.1277496371899"/>
    <n v="4.6830721605579999"/>
    <n v="5"/>
    <n v="0.23001761059154399"/>
    <n v="0.23"/>
    <n v="561.12321544474105"/>
    <n v="561.12"/>
    <s v="Profit"/>
    <s v="Jan-2025"/>
    <n v="0.23988566487305962"/>
  </r>
  <r>
    <x v="538"/>
    <x v="34"/>
    <d v="2025-04-21T00:00:00"/>
    <s v="Same Day"/>
    <x v="518"/>
    <x v="536"/>
    <x v="1"/>
    <x v="2"/>
    <x v="2"/>
    <x v="6"/>
    <s v="Centralized executive installation"/>
    <n v="2339.0221661301998"/>
    <n v="4.6825054627864704"/>
    <n v="5"/>
    <n v="0.23000557298676899"/>
    <n v="0.23"/>
    <n v="561.19986482795798"/>
    <n v="561.20000000000005"/>
    <s v="Profit"/>
    <s v="Feb-2024"/>
    <n v="0.23992926315719201"/>
  </r>
  <r>
    <x v="539"/>
    <x v="370"/>
    <d v="2025-04-29T00:00:00"/>
    <s v="Same Day"/>
    <x v="519"/>
    <x v="537"/>
    <x v="2"/>
    <x v="3"/>
    <x v="0"/>
    <x v="0"/>
    <s v="Phased bifurcated pricing structure"/>
    <n v="2338.9165826232102"/>
    <n v="4.68193876501494"/>
    <n v="5"/>
    <n v="0.22999353538199399"/>
    <n v="0.23"/>
    <n v="561.276514211174"/>
    <n v="561.28"/>
    <s v="Profit"/>
    <s v="Aug-2024"/>
    <n v="0.23997286537755644"/>
  </r>
  <r>
    <x v="540"/>
    <x v="165"/>
    <d v="2025-04-27T00:00:00"/>
    <s v="Same Day"/>
    <x v="520"/>
    <x v="538"/>
    <x v="1"/>
    <x v="0"/>
    <x v="1"/>
    <x v="1"/>
    <s v="Centralized national matrix"/>
    <n v="2338.81099911622"/>
    <n v="4.6813720672434096"/>
    <n v="5"/>
    <n v="0.22998149777721899"/>
    <n v="0.23"/>
    <n v="561.35316359439105"/>
    <n v="561.35"/>
    <s v="Profit"/>
    <s v="Apr-2024"/>
    <n v="0.24001647153468697"/>
  </r>
  <r>
    <x v="541"/>
    <x v="315"/>
    <d v="2025-04-18T00:00:00"/>
    <s v="Second Class"/>
    <x v="521"/>
    <x v="539"/>
    <x v="2"/>
    <x v="0"/>
    <x v="0"/>
    <x v="12"/>
    <s v="Monitored neutral website"/>
    <n v="2338.7054156092299"/>
    <n v="4.6808053694718801"/>
    <n v="5"/>
    <n v="0.22996946017244399"/>
    <n v="0.23"/>
    <n v="561.42981297760696"/>
    <n v="561.42999999999995"/>
    <s v="Profit"/>
    <s v="Oct-2023"/>
    <n v="0.24006008162911582"/>
  </r>
  <r>
    <x v="542"/>
    <x v="371"/>
    <d v="2025-04-10T00:00:00"/>
    <s v="Standard Class"/>
    <x v="522"/>
    <x v="540"/>
    <x v="1"/>
    <x v="1"/>
    <x v="0"/>
    <x v="11"/>
    <s v="Organic systematic project"/>
    <n v="2338.5998321022398"/>
    <n v="4.6802386717003497"/>
    <n v="5"/>
    <n v="0.22995742256766999"/>
    <n v="0.23"/>
    <n v="561.506462360824"/>
    <n v="561.51"/>
    <s v="Profit"/>
    <s v="Mar-2024"/>
    <n v="0.24010369566137721"/>
  </r>
  <r>
    <x v="543"/>
    <x v="372"/>
    <d v="2025-04-26T00:00:00"/>
    <s v="First Class"/>
    <x v="523"/>
    <x v="541"/>
    <x v="1"/>
    <x v="1"/>
    <x v="2"/>
    <x v="4"/>
    <s v="Team-oriented 5thgeneration moderator"/>
    <n v="2338.4942485952502"/>
    <n v="4.6796719739288299"/>
    <n v="5"/>
    <n v="0.22994538496289499"/>
    <n v="0.23"/>
    <n v="561.58311174404002"/>
    <n v="561.58000000000004"/>
    <s v="Profit"/>
    <s v="Jun-2023"/>
    <n v="0.24014731363200356"/>
  </r>
  <r>
    <x v="544"/>
    <x v="373"/>
    <d v="2025-04-13T00:00:00"/>
    <s v="First Class"/>
    <x v="524"/>
    <x v="542"/>
    <x v="2"/>
    <x v="3"/>
    <x v="0"/>
    <x v="9"/>
    <s v="Ameliorated maximized open system"/>
    <n v="2338.38866508826"/>
    <n v="4.6791052761573004"/>
    <n v="5"/>
    <n v="0.22993334735811999"/>
    <n v="0.23"/>
    <n v="561.65976112725605"/>
    <n v="561.66"/>
    <s v="Profit"/>
    <s v="Oct-2024"/>
    <n v="0.2401909355415289"/>
  </r>
  <r>
    <x v="545"/>
    <x v="38"/>
    <d v="2025-04-12T00:00:00"/>
    <s v="Second Class"/>
    <x v="525"/>
    <x v="543"/>
    <x v="0"/>
    <x v="3"/>
    <x v="0"/>
    <x v="9"/>
    <s v="Synchronized eco-centric website"/>
    <n v="2338.2830815812599"/>
    <n v="4.67853857838577"/>
    <n v="5"/>
    <n v="0.22992130975334499"/>
    <n v="0.23"/>
    <n v="561.73641051047298"/>
    <n v="561.74"/>
    <s v="Profit"/>
    <s v="May-2024"/>
    <n v="0.24023456139048815"/>
  </r>
  <r>
    <x v="546"/>
    <x v="262"/>
    <d v="2025-04-27T00:00:00"/>
    <s v="Second Class"/>
    <x v="526"/>
    <x v="544"/>
    <x v="0"/>
    <x v="1"/>
    <x v="1"/>
    <x v="2"/>
    <s v="Face-to-face client-driven software"/>
    <n v="2338.1774980742698"/>
    <n v="4.6779718806142396"/>
    <n v="5"/>
    <n v="0.22990927214856999"/>
    <n v="0.23"/>
    <n v="561.813059893689"/>
    <n v="561.80999999999995"/>
    <s v="Profit"/>
    <s v="Mar-2024"/>
    <n v="0.24027819117941215"/>
  </r>
  <r>
    <x v="547"/>
    <x v="61"/>
    <d v="2025-04-15T00:00:00"/>
    <s v="First Class"/>
    <x v="458"/>
    <x v="545"/>
    <x v="0"/>
    <x v="0"/>
    <x v="2"/>
    <x v="4"/>
    <s v="Virtual bifurcated success"/>
    <n v="2338.0719145672801"/>
    <n v="4.6774051828427101"/>
    <n v="5"/>
    <n v="0.22989723454379499"/>
    <n v="0.23"/>
    <n v="561.88970927690605"/>
    <n v="561.89"/>
    <s v="Profit"/>
    <s v="Feb-2025"/>
    <n v="0.2403218249088365"/>
  </r>
  <r>
    <x v="548"/>
    <x v="374"/>
    <d v="2025-05-08T00:00:00"/>
    <s v="Standard Class"/>
    <x v="527"/>
    <x v="546"/>
    <x v="1"/>
    <x v="0"/>
    <x v="0"/>
    <x v="9"/>
    <s v="Multi-tiered fresh-thinking success"/>
    <n v="2337.96633106029"/>
    <n v="4.6768384850711797"/>
    <n v="5"/>
    <n v="0.22988519693902101"/>
    <n v="0.23"/>
    <n v="561.96635866012195"/>
    <n v="561.97"/>
    <s v="Profit"/>
    <s v="Jun-2024"/>
    <n v="0.24036546257929423"/>
  </r>
  <r>
    <x v="549"/>
    <x v="173"/>
    <d v="2025-04-28T00:00:00"/>
    <s v="Same Day"/>
    <x v="528"/>
    <x v="547"/>
    <x v="0"/>
    <x v="2"/>
    <x v="2"/>
    <x v="4"/>
    <s v="Up-sized background monitoring"/>
    <n v="2337.8607475532999"/>
    <n v="4.67627178729966"/>
    <n v="5"/>
    <n v="0.22987315933424601"/>
    <n v="0.23"/>
    <n v="562.043008043339"/>
    <n v="562.04"/>
    <s v="Profit"/>
    <s v="Jun-2023"/>
    <n v="0.24040910419132019"/>
  </r>
  <r>
    <x v="550"/>
    <x v="375"/>
    <d v="2025-04-21T00:00:00"/>
    <s v="First Class"/>
    <x v="529"/>
    <x v="548"/>
    <x v="0"/>
    <x v="0"/>
    <x v="0"/>
    <x v="11"/>
    <s v="Multi-lateral national knowledge user"/>
    <n v="2337.7551640463098"/>
    <n v="4.6757050895281296"/>
    <n v="5"/>
    <n v="0.22986112172947101"/>
    <n v="0.23"/>
    <n v="562.11965742655502"/>
    <n v="562.12"/>
    <s v="Profit"/>
    <s v="Jun-2023"/>
    <n v="0.24045274974544756"/>
  </r>
  <r>
    <x v="551"/>
    <x v="376"/>
    <d v="2025-04-10T00:00:00"/>
    <s v="Standard Class"/>
    <x v="404"/>
    <x v="549"/>
    <x v="1"/>
    <x v="1"/>
    <x v="0"/>
    <x v="0"/>
    <s v="Customizable leading-edge intranet"/>
    <n v="2337.6495805393201"/>
    <n v="4.6751383917566001"/>
    <n v="5"/>
    <n v="0.22984908412469601"/>
    <n v="0.23"/>
    <n v="562.19630680977195"/>
    <n v="562.20000000000005"/>
    <s v="Profit"/>
    <s v="Oct-2024"/>
    <n v="0.24049639924221122"/>
  </r>
  <r>
    <x v="552"/>
    <x v="261"/>
    <d v="2025-05-03T00:00:00"/>
    <s v="Same Day"/>
    <x v="530"/>
    <x v="550"/>
    <x v="1"/>
    <x v="1"/>
    <x v="1"/>
    <x v="8"/>
    <s v="Persistent global Graphical User Interface"/>
    <n v="2337.54399703233"/>
    <n v="4.6745716939850697"/>
    <n v="5"/>
    <n v="0.22983704651992101"/>
    <n v="0.23"/>
    <n v="562.27295619298798"/>
    <n v="562.27"/>
    <s v="Profit"/>
    <s v="May-2024"/>
    <n v="0.24054005268214479"/>
  </r>
  <r>
    <x v="553"/>
    <x v="334"/>
    <d v="2025-04-19T00:00:00"/>
    <s v="Standard Class"/>
    <x v="531"/>
    <x v="551"/>
    <x v="2"/>
    <x v="0"/>
    <x v="0"/>
    <x v="9"/>
    <s v="Synchronized context-sensitive paradigm"/>
    <n v="2337.4384135253299"/>
    <n v="4.6740049962135402"/>
    <n v="5"/>
    <n v="0.22982500891514601"/>
    <n v="0.23"/>
    <n v="562.34960557620502"/>
    <n v="562.35"/>
    <s v="Profit"/>
    <s v="Jul-2024"/>
    <n v="0.24058371006578438"/>
  </r>
  <r>
    <x v="554"/>
    <x v="7"/>
    <d v="2025-05-05T00:00:00"/>
    <s v="First Class"/>
    <x v="532"/>
    <x v="552"/>
    <x v="1"/>
    <x v="1"/>
    <x v="1"/>
    <x v="1"/>
    <s v="Open-source dedicated throughput"/>
    <n v="2337.3328300183398"/>
    <n v="4.6734382984420098"/>
    <n v="5"/>
    <n v="0.22981297131037201"/>
    <n v="0.23"/>
    <n v="562.42625495942104"/>
    <n v="562.42999999999995"/>
    <s v="Loss"/>
    <s v="Aug-2023"/>
    <n v="0.24062737139366155"/>
  </r>
  <r>
    <x v="555"/>
    <x v="377"/>
    <d v="2025-04-19T00:00:00"/>
    <s v="Second Class"/>
    <x v="533"/>
    <x v="553"/>
    <x v="0"/>
    <x v="2"/>
    <x v="0"/>
    <x v="11"/>
    <s v="Total full-range forecast"/>
    <n v="2337.2272465113501"/>
    <n v="4.67287160067049"/>
    <n v="5"/>
    <n v="0.22980093370559701"/>
    <n v="0.23"/>
    <n v="562.50290434263798"/>
    <n v="562.5"/>
    <s v="Profit"/>
    <s v="Oct-2024"/>
    <n v="0.24067103666631259"/>
  </r>
  <r>
    <x v="556"/>
    <x v="378"/>
    <d v="2025-04-27T00:00:00"/>
    <s v="Standard Class"/>
    <x v="534"/>
    <x v="554"/>
    <x v="0"/>
    <x v="3"/>
    <x v="0"/>
    <x v="13"/>
    <s v="Reduced static help-desk"/>
    <n v="2337.12166300436"/>
    <n v="4.6723049028989596"/>
    <n v="5"/>
    <n v="0.22978889610082201"/>
    <n v="0.23"/>
    <n v="562.579553725854"/>
    <n v="562.58000000000004"/>
    <s v="Profit"/>
    <s v="Nov-2023"/>
    <n v="0.24071470588427149"/>
  </r>
  <r>
    <x v="557"/>
    <x v="128"/>
    <d v="2025-05-02T00:00:00"/>
    <s v="Standard Class"/>
    <x v="535"/>
    <x v="555"/>
    <x v="2"/>
    <x v="3"/>
    <x v="1"/>
    <x v="7"/>
    <s v="Progressive empowering portal"/>
    <n v="2337.0160794973699"/>
    <n v="4.6717382051274301"/>
    <n v="5"/>
    <n v="0.22977685849604701"/>
    <n v="0.23"/>
    <n v="562.65620310907104"/>
    <n v="562.66"/>
    <s v="Profit"/>
    <s v="Mar-2025"/>
    <n v="0.24075837904807376"/>
  </r>
  <r>
    <x v="558"/>
    <x v="32"/>
    <d v="2025-05-08T00:00:00"/>
    <s v="Standard Class"/>
    <x v="536"/>
    <x v="556"/>
    <x v="1"/>
    <x v="0"/>
    <x v="0"/>
    <x v="11"/>
    <s v="Business-focused system-worthy help-desk"/>
    <n v="2336.9104959903798"/>
    <n v="4.6711715073558997"/>
    <n v="5"/>
    <n v="0.22976482089127201"/>
    <n v="0.23"/>
    <n v="562.73285249228695"/>
    <n v="562.73"/>
    <s v="Profit"/>
    <s v="May-2024"/>
    <n v="0.24080205615825329"/>
  </r>
  <r>
    <x v="559"/>
    <x v="346"/>
    <d v="2025-04-30T00:00:00"/>
    <s v="Standard Class"/>
    <x v="537"/>
    <x v="557"/>
    <x v="0"/>
    <x v="0"/>
    <x v="1"/>
    <x v="1"/>
    <s v="Upgradable even-keeled artificial intelligence"/>
    <n v="2336.8049124833901"/>
    <n v="4.6706048095843702"/>
    <n v="5"/>
    <n v="0.22975278328649701"/>
    <n v="0.23"/>
    <n v="562.809501875504"/>
    <n v="562.80999999999995"/>
    <s v="Profit"/>
    <s v="Sep-2024"/>
    <n v="0.24084573721534591"/>
  </r>
  <r>
    <x v="560"/>
    <x v="379"/>
    <d v="2025-05-07T00:00:00"/>
    <s v="Same Day"/>
    <x v="538"/>
    <x v="558"/>
    <x v="0"/>
    <x v="0"/>
    <x v="0"/>
    <x v="13"/>
    <s v="Object-based fresh-thinking installation"/>
    <n v="2336.6993289764"/>
    <n v="4.6700381118128398"/>
    <n v="5"/>
    <n v="0.22974074568172301"/>
    <n v="0.23"/>
    <n v="562.88615125872002"/>
    <n v="562.89"/>
    <s v="Profit"/>
    <s v="Jan-2025"/>
    <n v="0.24088942221988588"/>
  </r>
  <r>
    <x v="561"/>
    <x v="380"/>
    <d v="2025-04-11T00:00:00"/>
    <s v="Second Class"/>
    <x v="539"/>
    <x v="559"/>
    <x v="0"/>
    <x v="0"/>
    <x v="1"/>
    <x v="7"/>
    <s v="Open-architected mobile model"/>
    <n v="2336.5937454694099"/>
    <n v="4.66947141404132"/>
    <n v="5"/>
    <n v="0.22972870807694801"/>
    <n v="0.23"/>
    <n v="562.96280064193695"/>
    <n v="562.96"/>
    <s v="Profit"/>
    <s v="Jan-2024"/>
    <n v="0.24093311117240904"/>
  </r>
  <r>
    <x v="562"/>
    <x v="381"/>
    <d v="2025-04-20T00:00:00"/>
    <s v="Standard Class"/>
    <x v="540"/>
    <x v="560"/>
    <x v="1"/>
    <x v="2"/>
    <x v="0"/>
    <x v="12"/>
    <s v="Programmable executive service-desk"/>
    <n v="2336.4881619624098"/>
    <n v="4.6689047162697896"/>
    <n v="5"/>
    <n v="0.22971667047217301"/>
    <n v="0.23"/>
    <n v="563.03945002515297"/>
    <n v="563.04"/>
    <s v="Profit"/>
    <s v="Oct-2023"/>
    <n v="0.24097680407345087"/>
  </r>
  <r>
    <x v="563"/>
    <x v="382"/>
    <d v="2025-05-04T00:00:00"/>
    <s v="Second Class"/>
    <x v="541"/>
    <x v="561"/>
    <x v="1"/>
    <x v="3"/>
    <x v="2"/>
    <x v="10"/>
    <s v="Multi-channeled holistic knowledgebase"/>
    <n v="2336.3825784554201"/>
    <n v="4.6683380184982601"/>
    <n v="5"/>
    <n v="0.22970463286739801"/>
    <n v="0.23"/>
    <n v="563.11609940837002"/>
    <n v="563.12"/>
    <s v="Profit"/>
    <s v="Oct-2024"/>
    <n v="0.24102050092354543"/>
  </r>
  <r>
    <x v="564"/>
    <x v="81"/>
    <d v="2025-04-30T00:00:00"/>
    <s v="Same Day"/>
    <x v="542"/>
    <x v="562"/>
    <x v="1"/>
    <x v="0"/>
    <x v="1"/>
    <x v="8"/>
    <s v="Assimilated optimizing benchmark"/>
    <n v="2336.27699494843"/>
    <n v="4.6677713207267297"/>
    <n v="5"/>
    <n v="0.22969259526262301"/>
    <n v="0.23"/>
    <n v="563.19274879158604"/>
    <n v="563.19000000000005"/>
    <s v="Profit"/>
    <s v="Jul-2024"/>
    <n v="0.24106420172322834"/>
  </r>
  <r>
    <x v="565"/>
    <x v="290"/>
    <d v="2025-04-29T00:00:00"/>
    <s v="Standard Class"/>
    <x v="543"/>
    <x v="563"/>
    <x v="1"/>
    <x v="2"/>
    <x v="1"/>
    <x v="7"/>
    <s v="Automated discrete open architecture"/>
    <n v="2336.1714114414399"/>
    <n v="4.6672046229552002"/>
    <n v="5"/>
    <n v="0.22968055765784801"/>
    <n v="0.23"/>
    <n v="563.26939817480297"/>
    <n v="563.27"/>
    <s v="Profit"/>
    <s v="Aug-2024"/>
    <n v="0.2411079064730359"/>
  </r>
  <r>
    <x v="566"/>
    <x v="277"/>
    <d v="2025-04-17T00:00:00"/>
    <s v="Standard Class"/>
    <x v="544"/>
    <x v="564"/>
    <x v="1"/>
    <x v="3"/>
    <x v="1"/>
    <x v="2"/>
    <s v="Fundamental reciprocal secured line"/>
    <n v="2336.0658279344502"/>
    <n v="4.6666379251836698"/>
    <n v="5"/>
    <n v="0.229668520053074"/>
    <n v="0.23"/>
    <n v="563.346047558019"/>
    <n v="563.35"/>
    <s v="Profit"/>
    <s v="Jun-2024"/>
    <n v="0.24115161517350289"/>
  </r>
  <r>
    <x v="567"/>
    <x v="2"/>
    <d v="2025-05-08T00:00:00"/>
    <s v="First Class"/>
    <x v="545"/>
    <x v="565"/>
    <x v="2"/>
    <x v="2"/>
    <x v="0"/>
    <x v="12"/>
    <s v="Fundamental zero tolerance productivity"/>
    <n v="2335.9602444274601"/>
    <n v="4.6660712274121501"/>
    <n v="5"/>
    <n v="0.229656482448299"/>
    <n v="0.23"/>
    <n v="563.42269694123604"/>
    <n v="563.41999999999996"/>
    <s v="Profit"/>
    <s v="Apr-2024"/>
    <n v="0.24119532782516595"/>
  </r>
  <r>
    <x v="568"/>
    <x v="184"/>
    <d v="2025-04-20T00:00:00"/>
    <s v="Second Class"/>
    <x v="546"/>
    <x v="566"/>
    <x v="0"/>
    <x v="1"/>
    <x v="1"/>
    <x v="8"/>
    <s v="Compatible dynamic methodology"/>
    <n v="2335.85466092047"/>
    <n v="4.6655045296406197"/>
    <n v="5"/>
    <n v="0.229644444843524"/>
    <n v="0.23"/>
    <n v="563.49934632445195"/>
    <n v="563.5"/>
    <s v="Profit"/>
    <s v="Aug-2023"/>
    <n v="0.2412390444285599"/>
  </r>
  <r>
    <x v="569"/>
    <x v="45"/>
    <d v="2025-04-10T00:00:00"/>
    <s v="Same Day"/>
    <x v="547"/>
    <x v="567"/>
    <x v="1"/>
    <x v="0"/>
    <x v="0"/>
    <x v="12"/>
    <s v="Networked explicit productivity"/>
    <n v="2335.7490774134799"/>
    <n v="4.6649378318690902"/>
    <n v="5"/>
    <n v="0.229632407238749"/>
    <n v="0.23"/>
    <n v="563.57599570766899"/>
    <n v="563.58000000000004"/>
    <s v="Profit"/>
    <s v="Apr-2024"/>
    <n v="0.24128276498422155"/>
  </r>
  <r>
    <x v="570"/>
    <x v="52"/>
    <d v="2025-04-21T00:00:00"/>
    <s v="Standard Class"/>
    <x v="548"/>
    <x v="568"/>
    <x v="2"/>
    <x v="2"/>
    <x v="2"/>
    <x v="6"/>
    <s v="Ergonomic 24/7 intranet"/>
    <n v="2335.6434939064802"/>
    <n v="4.6643711340975598"/>
    <n v="5"/>
    <n v="0.229620369633974"/>
    <n v="0.23"/>
    <n v="563.65264509088502"/>
    <n v="563.65"/>
    <s v="Profit"/>
    <s v="Jul-2023"/>
    <n v="0.24132648949268704"/>
  </r>
  <r>
    <x v="571"/>
    <x v="213"/>
    <d v="2025-04-24T00:00:00"/>
    <s v="Standard Class"/>
    <x v="549"/>
    <x v="569"/>
    <x v="2"/>
    <x v="3"/>
    <x v="0"/>
    <x v="11"/>
    <s v="Automated multi-tasking definition"/>
    <n v="2335.5379103994901"/>
    <n v="4.6638044363260303"/>
    <n v="5"/>
    <n v="0.229608332029199"/>
    <n v="0.23"/>
    <n v="563.72929447410195"/>
    <n v="563.73"/>
    <s v="Loss"/>
    <s v="Nov-2023"/>
    <n v="0.24137021795449123"/>
  </r>
  <r>
    <x v="572"/>
    <x v="349"/>
    <d v="2025-05-02T00:00:00"/>
    <s v="Standard Class"/>
    <x v="550"/>
    <x v="570"/>
    <x v="0"/>
    <x v="3"/>
    <x v="2"/>
    <x v="10"/>
    <s v="Organic fresh-thinking collaboration"/>
    <n v="2335.4323268925"/>
    <n v="4.6632377385544999"/>
    <n v="5"/>
    <n v="0.229596294424425"/>
    <n v="0.23"/>
    <n v="563.80594385731797"/>
    <n v="563.80999999999995"/>
    <s v="Profit"/>
    <s v="Jan-2025"/>
    <n v="0.24141395037017058"/>
  </r>
  <r>
    <x v="573"/>
    <x v="255"/>
    <d v="2025-05-04T00:00:00"/>
    <s v="Standard Class"/>
    <x v="551"/>
    <x v="571"/>
    <x v="1"/>
    <x v="1"/>
    <x v="0"/>
    <x v="11"/>
    <s v="Reduced local extranet"/>
    <n v="2335.3267433855099"/>
    <n v="4.6626710407829801"/>
    <n v="5"/>
    <n v="0.22958425681965"/>
    <n v="0.23"/>
    <n v="563.88259324053399"/>
    <n v="563.88"/>
    <s v="Profit"/>
    <s v="Jun-2024"/>
    <n v="0.24145768674026172"/>
  </r>
  <r>
    <x v="574"/>
    <x v="296"/>
    <d v="2025-04-16T00:00:00"/>
    <s v="Same Day"/>
    <x v="148"/>
    <x v="572"/>
    <x v="1"/>
    <x v="2"/>
    <x v="1"/>
    <x v="8"/>
    <s v="Synchronized web-enabled productivity"/>
    <n v="2335.2211598785202"/>
    <n v="4.6621043430114497"/>
    <n v="5"/>
    <n v="0.229572219214875"/>
    <n v="0.23"/>
    <n v="563.95924262375104"/>
    <n v="563.96"/>
    <s v="Profit"/>
    <s v="Sep-2024"/>
    <n v="0.24150142706530142"/>
  </r>
  <r>
    <x v="575"/>
    <x v="383"/>
    <d v="2025-04-21T00:00:00"/>
    <s v="First Class"/>
    <x v="276"/>
    <x v="573"/>
    <x v="0"/>
    <x v="1"/>
    <x v="1"/>
    <x v="1"/>
    <s v="Reduced object-oriented core"/>
    <n v="2335.1155763715301"/>
    <n v="4.6615376452399202"/>
    <n v="5"/>
    <n v="0.2295601816101"/>
    <n v="0.23"/>
    <n v="564.03589200696695"/>
    <n v="564.04"/>
    <s v="Profit"/>
    <s v="Aug-2024"/>
    <n v="0.24154517134582534"/>
  </r>
  <r>
    <x v="576"/>
    <x v="384"/>
    <d v="2025-05-04T00:00:00"/>
    <s v="Standard Class"/>
    <x v="552"/>
    <x v="574"/>
    <x v="0"/>
    <x v="1"/>
    <x v="2"/>
    <x v="6"/>
    <s v="Multi-tiered uniform utilization"/>
    <n v="2335.00999286454"/>
    <n v="4.6609709474683898"/>
    <n v="5"/>
    <n v="0.229548144005325"/>
    <n v="0.23"/>
    <n v="564.11254139018399"/>
    <n v="564.11"/>
    <s v="Profit"/>
    <s v="Mar-2025"/>
    <n v="0.24158891958237097"/>
  </r>
  <r>
    <x v="577"/>
    <x v="10"/>
    <d v="2025-04-13T00:00:00"/>
    <s v="Standard Class"/>
    <x v="553"/>
    <x v="575"/>
    <x v="0"/>
    <x v="0"/>
    <x v="2"/>
    <x v="5"/>
    <s v="Sharable clear-thinking firmware"/>
    <n v="2334.9044093575499"/>
    <n v="4.6604042496968603"/>
    <n v="5"/>
    <n v="0.22953610640055"/>
    <n v="0.23"/>
    <n v="564.18919077340001"/>
    <n v="564.19000000000005"/>
    <s v="Profit"/>
    <s v="Jun-2024"/>
    <n v="0.24163267177547407"/>
  </r>
  <r>
    <x v="578"/>
    <x v="41"/>
    <d v="2025-04-25T00:00:00"/>
    <s v="Same Day"/>
    <x v="554"/>
    <x v="576"/>
    <x v="0"/>
    <x v="3"/>
    <x v="2"/>
    <x v="10"/>
    <s v="Adaptive didactic service-desk"/>
    <n v="2334.7988258505602"/>
    <n v="4.6598375519253299"/>
    <n v="5"/>
    <n v="0.229524068795776"/>
    <n v="0.23"/>
    <n v="564.26584015661695"/>
    <n v="564.27"/>
    <s v="Profit"/>
    <s v="Oct-2024"/>
    <n v="0.24167642792567218"/>
  </r>
  <r>
    <x v="579"/>
    <x v="385"/>
    <d v="2025-05-05T00:00:00"/>
    <s v="Same Day"/>
    <x v="555"/>
    <x v="577"/>
    <x v="2"/>
    <x v="1"/>
    <x v="2"/>
    <x v="10"/>
    <s v="Networked didactic orchestration"/>
    <n v="2334.6932423435601"/>
    <n v="4.6592708541538101"/>
    <n v="5"/>
    <n v="0.229512031191001"/>
    <n v="0.23"/>
    <n v="564.34248953983297"/>
    <n v="564.34"/>
    <s v="Profit"/>
    <s v="Jul-2023"/>
    <n v="0.24172018803350251"/>
  </r>
  <r>
    <x v="580"/>
    <x v="386"/>
    <d v="2025-04-16T00:00:00"/>
    <s v="First Class"/>
    <x v="556"/>
    <x v="578"/>
    <x v="1"/>
    <x v="3"/>
    <x v="2"/>
    <x v="10"/>
    <s v="Expanded high-level frame"/>
    <n v="2334.58765883657"/>
    <n v="4.6587041563822797"/>
    <n v="5"/>
    <n v="0.229499993586226"/>
    <n v="0.23"/>
    <n v="564.41913892305001"/>
    <n v="564.41999999999996"/>
    <s v="Profit"/>
    <s v="Jan-2024"/>
    <n v="0.24176395209950072"/>
  </r>
  <r>
    <x v="581"/>
    <x v="387"/>
    <d v="2025-04-25T00:00:00"/>
    <s v="Standard Class"/>
    <x v="557"/>
    <x v="579"/>
    <x v="2"/>
    <x v="2"/>
    <x v="2"/>
    <x v="5"/>
    <s v="Visionary homogeneous forecast"/>
    <n v="2334.4820753295799"/>
    <n v="4.6581374586107502"/>
    <n v="5"/>
    <n v="0.229487955981451"/>
    <n v="0.23"/>
    <n v="564.49578830626604"/>
    <n v="564.5"/>
    <s v="Profit"/>
    <s v="Sep-2024"/>
    <n v="0.24180772012420404"/>
  </r>
  <r>
    <x v="582"/>
    <x v="242"/>
    <d v="2025-05-01T00:00:00"/>
    <s v="Same Day"/>
    <x v="558"/>
    <x v="580"/>
    <x v="2"/>
    <x v="3"/>
    <x v="2"/>
    <x v="3"/>
    <s v="Sharable explicit model"/>
    <n v="2334.3764918225902"/>
    <n v="4.6575707608392198"/>
    <n v="5"/>
    <n v="0.229475918376676"/>
    <n v="0.23"/>
    <n v="564.57243768948297"/>
    <n v="564.57000000000005"/>
    <s v="Profit"/>
    <s v="Mar-2025"/>
    <n v="0.24185149210815038"/>
  </r>
  <r>
    <x v="583"/>
    <x v="388"/>
    <d v="2025-04-16T00:00:00"/>
    <s v="First Class"/>
    <x v="559"/>
    <x v="581"/>
    <x v="0"/>
    <x v="1"/>
    <x v="1"/>
    <x v="8"/>
    <s v="Digitized logistical paradigm"/>
    <n v="2334.2709083156001"/>
    <n v="4.6570040630676903"/>
    <n v="5"/>
    <n v="0.229463880771901"/>
    <n v="0.23"/>
    <n v="564.64908707269899"/>
    <n v="564.65"/>
    <s v="Profit"/>
    <s v="Sep-2023"/>
    <n v="0.24189526805187636"/>
  </r>
  <r>
    <x v="584"/>
    <x v="389"/>
    <d v="2025-04-11T00:00:00"/>
    <s v="First Class"/>
    <x v="560"/>
    <x v="582"/>
    <x v="0"/>
    <x v="3"/>
    <x v="2"/>
    <x v="5"/>
    <s v="Quality-focused intangible policy"/>
    <n v="2334.16532480861"/>
    <n v="4.6564373652961599"/>
    <n v="5"/>
    <n v="0.229451843167127"/>
    <n v="0.23"/>
    <n v="564.72573645591604"/>
    <n v="564.73"/>
    <s v="Profit"/>
    <s v="May-2023"/>
    <n v="0.24193904795592008"/>
  </r>
  <r>
    <x v="585"/>
    <x v="390"/>
    <d v="2025-04-30T00:00:00"/>
    <s v="First Class"/>
    <x v="561"/>
    <x v="583"/>
    <x v="1"/>
    <x v="0"/>
    <x v="2"/>
    <x v="10"/>
    <s v="Versatile static concept"/>
    <n v="2334.0597413016199"/>
    <n v="4.6558706675246402"/>
    <n v="5"/>
    <n v="0.22943980556235199"/>
    <n v="0.23"/>
    <n v="564.80238583913194"/>
    <n v="564.79999999999995"/>
    <s v="Profit"/>
    <s v="Aug-2024"/>
    <n v="0.24198283182081803"/>
  </r>
  <r>
    <x v="586"/>
    <x v="391"/>
    <d v="2025-04-26T00:00:00"/>
    <s v="Second Class"/>
    <x v="121"/>
    <x v="584"/>
    <x v="0"/>
    <x v="2"/>
    <x v="0"/>
    <x v="13"/>
    <s v="Advanced next generation hardware"/>
    <n v="2333.9541577946302"/>
    <n v="4.6553039697531098"/>
    <n v="5"/>
    <n v="0.22942776795757699"/>
    <n v="0.23"/>
    <n v="564.87903522234899"/>
    <n v="564.88"/>
    <s v="Profit"/>
    <s v="Dec-2024"/>
    <n v="0.24202661964710875"/>
  </r>
  <r>
    <x v="587"/>
    <x v="392"/>
    <d v="2025-04-15T00:00:00"/>
    <s v="First Class"/>
    <x v="562"/>
    <x v="585"/>
    <x v="2"/>
    <x v="2"/>
    <x v="0"/>
    <x v="9"/>
    <s v="Open-architected tertiary throughput"/>
    <n v="2333.8485742876401"/>
    <n v="4.6547372719815803"/>
    <n v="5"/>
    <n v="0.22941573035280199"/>
    <n v="0.23"/>
    <n v="564.95568460556501"/>
    <n v="564.96"/>
    <s v="Profit"/>
    <s v="Jul-2024"/>
    <n v="0.24207041143532898"/>
  </r>
  <r>
    <x v="588"/>
    <x v="94"/>
    <d v="2025-04-13T00:00:00"/>
    <s v="Second Class"/>
    <x v="133"/>
    <x v="586"/>
    <x v="0"/>
    <x v="1"/>
    <x v="0"/>
    <x v="9"/>
    <s v="Phased tertiary productivity"/>
    <n v="2333.74299078064"/>
    <n v="4.6541705742100499"/>
    <n v="5"/>
    <n v="0.22940369274802699"/>
    <n v="0.23"/>
    <n v="565.03233398878206"/>
    <n v="565.03"/>
    <s v="Profit"/>
    <s v="Dec-2024"/>
    <n v="0.24211420718601839"/>
  </r>
  <r>
    <x v="589"/>
    <x v="369"/>
    <d v="2025-04-23T00:00:00"/>
    <s v="Second Class"/>
    <x v="563"/>
    <x v="587"/>
    <x v="2"/>
    <x v="0"/>
    <x v="1"/>
    <x v="7"/>
    <s v="Stand-alone radical neural-net"/>
    <n v="2333.6374072736498"/>
    <n v="4.6536038764385204"/>
    <n v="5"/>
    <n v="0.22939165514325199"/>
    <n v="0.23"/>
    <n v="565.10898337199797"/>
    <n v="565.11"/>
    <s v="Profit"/>
    <s v="Jan-2025"/>
    <n v="0.24215800689971176"/>
  </r>
  <r>
    <x v="590"/>
    <x v="393"/>
    <d v="2025-04-21T00:00:00"/>
    <s v="Same Day"/>
    <x v="564"/>
    <x v="588"/>
    <x v="2"/>
    <x v="1"/>
    <x v="2"/>
    <x v="6"/>
    <s v="Advanced solution-oriented focus group"/>
    <n v="2333.5318237666602"/>
    <n v="4.6530371786669997"/>
    <n v="5"/>
    <n v="0.22937961753847799"/>
    <n v="0.23"/>
    <n v="565.18563275521501"/>
    <n v="565.19000000000005"/>
    <s v="Profit"/>
    <s v="Oct-2023"/>
    <n v="0.24220181057694901"/>
  </r>
  <r>
    <x v="591"/>
    <x v="129"/>
    <d v="2025-05-06T00:00:00"/>
    <s v="Second Class"/>
    <x v="565"/>
    <x v="589"/>
    <x v="0"/>
    <x v="0"/>
    <x v="2"/>
    <x v="3"/>
    <s v="Front-line intangible neural-net"/>
    <n v="2333.4262402596701"/>
    <n v="4.6524704808954702"/>
    <n v="5"/>
    <n v="0.22936757993370299"/>
    <n v="0.23"/>
    <n v="565.26228213843103"/>
    <n v="565.26"/>
    <s v="Profit"/>
    <s v="Dec-2023"/>
    <n v="0.24224561821826734"/>
  </r>
  <r>
    <x v="592"/>
    <x v="394"/>
    <d v="2025-05-02T00:00:00"/>
    <s v="Second Class"/>
    <x v="566"/>
    <x v="590"/>
    <x v="0"/>
    <x v="2"/>
    <x v="2"/>
    <x v="3"/>
    <s v="Intuitive intermediate software"/>
    <n v="2333.32065675268"/>
    <n v="4.6519037831239398"/>
    <n v="5"/>
    <n v="0.22935554232892799"/>
    <n v="0.23"/>
    <n v="565.33893152164796"/>
    <n v="565.34"/>
    <s v="Profit"/>
    <s v="Jan-2024"/>
    <n v="0.24228942982420568"/>
  </r>
  <r>
    <x v="593"/>
    <x v="85"/>
    <d v="2025-04-17T00:00:00"/>
    <s v="First Class"/>
    <x v="567"/>
    <x v="591"/>
    <x v="1"/>
    <x v="3"/>
    <x v="1"/>
    <x v="1"/>
    <s v="Decentralized reciprocal portal"/>
    <n v="2333.2150732456898"/>
    <n v="4.6513370853524103"/>
    <n v="5"/>
    <n v="0.22934350472415299"/>
    <n v="0.23"/>
    <n v="565.41558090486399"/>
    <n v="565.41999999999996"/>
    <s v="Profit"/>
    <s v="Jul-2023"/>
    <n v="0.24233324539530143"/>
  </r>
  <r>
    <x v="594"/>
    <x v="388"/>
    <d v="2025-04-13T00:00:00"/>
    <s v="First Class"/>
    <x v="568"/>
    <x v="592"/>
    <x v="2"/>
    <x v="3"/>
    <x v="0"/>
    <x v="13"/>
    <s v="Open-architected encompassing alliance"/>
    <n v="2333.1094897387002"/>
    <n v="4.6507703875808799"/>
    <n v="5"/>
    <n v="0.22933146711937799"/>
    <n v="0.23"/>
    <n v="565.49223028808103"/>
    <n v="565.49"/>
    <s v="Profit"/>
    <s v="Sep-2023"/>
    <n v="0.24237706493209374"/>
  </r>
  <r>
    <x v="595"/>
    <x v="214"/>
    <d v="2025-04-13T00:00:00"/>
    <s v="Standard Class"/>
    <x v="569"/>
    <x v="593"/>
    <x v="0"/>
    <x v="1"/>
    <x v="2"/>
    <x v="10"/>
    <s v="Quality-focused impactful algorithm"/>
    <n v="2333.0039062317101"/>
    <n v="4.6502036898093504"/>
    <n v="5"/>
    <n v="0.22931942951460299"/>
    <n v="0.23"/>
    <n v="565.56887967129705"/>
    <n v="565.57000000000005"/>
    <s v="Profit"/>
    <s v="Jul-2023"/>
    <n v="0.24242088843512022"/>
  </r>
  <r>
    <x v="596"/>
    <x v="311"/>
    <d v="2025-05-08T00:00:00"/>
    <s v="First Class"/>
    <x v="570"/>
    <x v="594"/>
    <x v="1"/>
    <x v="3"/>
    <x v="1"/>
    <x v="2"/>
    <s v="Multi-lateral 3rdgeneration matrices"/>
    <n v="2332.8983227247199"/>
    <n v="4.6496369920378298"/>
    <n v="5"/>
    <n v="0.22930739190982899"/>
    <n v="0.23"/>
    <n v="565.64552905451399"/>
    <n v="565.65"/>
    <s v="Profit"/>
    <s v="May-2024"/>
    <n v="0.24246471590492016"/>
  </r>
  <r>
    <x v="597"/>
    <x v="92"/>
    <d v="2025-05-02T00:00:00"/>
    <s v="First Class"/>
    <x v="571"/>
    <x v="595"/>
    <x v="2"/>
    <x v="0"/>
    <x v="0"/>
    <x v="12"/>
    <s v="Cross-platform human-resource orchestration"/>
    <n v="2332.7927392177198"/>
    <n v="4.6490702942663003"/>
    <n v="5"/>
    <n v="0.22929535430505399"/>
    <n v="0.23"/>
    <n v="565.72217843773001"/>
    <n v="565.72"/>
    <s v="Loss"/>
    <s v="Jun-2024"/>
    <n v="0.24250854734203248"/>
  </r>
  <r>
    <x v="598"/>
    <x v="311"/>
    <d v="2025-04-30T00:00:00"/>
    <s v="Standard Class"/>
    <x v="572"/>
    <x v="596"/>
    <x v="1"/>
    <x v="3"/>
    <x v="2"/>
    <x v="5"/>
    <s v="Optional executive artificial intelligence"/>
    <n v="2332.6871557107302"/>
    <n v="4.6485035964947699"/>
    <n v="5"/>
    <n v="0.22928331670027899"/>
    <n v="0.23"/>
    <n v="565.79882782094705"/>
    <n v="565.79999999999995"/>
    <s v="Profit"/>
    <s v="May-2024"/>
    <n v="0.24255238274699453"/>
  </r>
  <r>
    <x v="599"/>
    <x v="187"/>
    <d v="2025-05-04T00:00:00"/>
    <s v="Standard Class"/>
    <x v="573"/>
    <x v="597"/>
    <x v="1"/>
    <x v="2"/>
    <x v="1"/>
    <x v="7"/>
    <s v="Customer-focused zero-defect support"/>
    <n v="2332.5815722037401"/>
    <n v="4.6479368987232403"/>
    <n v="5"/>
    <n v="0.22927127909550399"/>
    <n v="0.23"/>
    <n v="565.87547720416296"/>
    <n v="565.88"/>
    <s v="Profit"/>
    <s v="Apr-2024"/>
    <n v="0.24259622212034537"/>
  </r>
  <r>
    <x v="600"/>
    <x v="395"/>
    <d v="2025-04-11T00:00:00"/>
    <s v="Same Day"/>
    <x v="574"/>
    <x v="598"/>
    <x v="2"/>
    <x v="1"/>
    <x v="0"/>
    <x v="11"/>
    <s v="Integrated executive project"/>
    <n v="2332.4759886967499"/>
    <n v="4.6473702009517099"/>
    <n v="5"/>
    <n v="0.22925924149072899"/>
    <n v="0.23"/>
    <n v="565.95212658737898"/>
    <n v="565.95000000000005"/>
    <s v="Profit"/>
    <s v="Sep-2024"/>
    <n v="0.2426400654626244"/>
  </r>
  <r>
    <x v="601"/>
    <x v="396"/>
    <d v="2025-04-30T00:00:00"/>
    <s v="Same Day"/>
    <x v="575"/>
    <x v="599"/>
    <x v="0"/>
    <x v="0"/>
    <x v="0"/>
    <x v="13"/>
    <s v="Reverse-engineered upward-trending open architecture"/>
    <n v="2332.3704051897598"/>
    <n v="4.6468035031801804"/>
    <n v="5"/>
    <n v="0.22924720388595399"/>
    <n v="0.23"/>
    <n v="566.02877597059603"/>
    <n v="566.03"/>
    <s v="Profit"/>
    <s v="Aug-2024"/>
    <n v="0.24268391277437101"/>
  </r>
  <r>
    <x v="602"/>
    <x v="63"/>
    <d v="2025-04-23T00:00:00"/>
    <s v="Same Day"/>
    <x v="576"/>
    <x v="600"/>
    <x v="2"/>
    <x v="2"/>
    <x v="1"/>
    <x v="1"/>
    <s v="Integrated grid-enabled frame"/>
    <n v="2332.2648216827702"/>
    <n v="4.6462368054086598"/>
    <n v="5"/>
    <n v="0.22923516628117999"/>
    <n v="0.23"/>
    <n v="566.10542535381205"/>
    <n v="566.11"/>
    <s v="Profit"/>
    <s v="Jul-2023"/>
    <n v="0.24272776405612337"/>
  </r>
  <r>
    <x v="603"/>
    <x v="397"/>
    <d v="2025-04-27T00:00:00"/>
    <s v="Second Class"/>
    <x v="577"/>
    <x v="601"/>
    <x v="2"/>
    <x v="1"/>
    <x v="0"/>
    <x v="11"/>
    <s v="Advanced needs-based open system"/>
    <n v="2332.15923817578"/>
    <n v="4.6456701076371303"/>
    <n v="5"/>
    <n v="0.22922312867640501"/>
    <n v="0.23"/>
    <n v="566.18207473702898"/>
    <n v="566.17999999999995"/>
    <s v="Loss"/>
    <s v="May-2023"/>
    <n v="0.24277161930842159"/>
  </r>
  <r>
    <x v="604"/>
    <x v="79"/>
    <d v="2025-04-19T00:00:00"/>
    <s v="Standard Class"/>
    <x v="578"/>
    <x v="602"/>
    <x v="2"/>
    <x v="0"/>
    <x v="0"/>
    <x v="12"/>
    <s v="Upgradable human-resource neural-net"/>
    <n v="2332.0536546687899"/>
    <n v="4.6451034098655999"/>
    <n v="5"/>
    <n v="0.22921109107163001"/>
    <n v="0.23"/>
    <n v="566.25872412024501"/>
    <n v="566.26"/>
    <s v="Profit"/>
    <s v="Jun-2023"/>
    <n v="0.24281547853180416"/>
  </r>
  <r>
    <x v="605"/>
    <x v="398"/>
    <d v="2025-04-22T00:00:00"/>
    <s v="Same Day"/>
    <x v="579"/>
    <x v="603"/>
    <x v="2"/>
    <x v="2"/>
    <x v="2"/>
    <x v="5"/>
    <s v="Open-architected radical infrastructure"/>
    <n v="2331.9480711617998"/>
    <n v="4.6445367120940704"/>
    <n v="5"/>
    <n v="0.22919905346685501"/>
    <n v="0.23"/>
    <n v="566.33537350346205"/>
    <n v="566.34"/>
    <s v="Profit"/>
    <s v="May-2023"/>
    <n v="0.24285934172681131"/>
  </r>
  <r>
    <x v="606"/>
    <x v="399"/>
    <d v="2025-04-17T00:00:00"/>
    <s v="First Class"/>
    <x v="308"/>
    <x v="604"/>
    <x v="0"/>
    <x v="2"/>
    <x v="0"/>
    <x v="13"/>
    <s v="Future-proofed motivating time-frame"/>
    <n v="2331.8424876548002"/>
    <n v="4.64397001432254"/>
    <n v="5"/>
    <n v="0.22918701586208001"/>
    <n v="0.23"/>
    <n v="566.41202288667796"/>
    <n v="566.41"/>
    <s v="Profit"/>
    <s v="Feb-2024"/>
    <n v="0.24290320889398259"/>
  </r>
  <r>
    <x v="607"/>
    <x v="374"/>
    <d v="2025-04-29T00:00:00"/>
    <s v="Standard Class"/>
    <x v="580"/>
    <x v="605"/>
    <x v="2"/>
    <x v="3"/>
    <x v="1"/>
    <x v="8"/>
    <s v="Cloned asynchronous interface"/>
    <n v="2331.73690414781"/>
    <n v="4.6434033165510096"/>
    <n v="5"/>
    <n v="0.22917497825730501"/>
    <n v="0.23"/>
    <n v="566.48867226989501"/>
    <n v="566.49"/>
    <s v="Loss"/>
    <s v="Jun-2024"/>
    <n v="0.24294708003385659"/>
  </r>
  <r>
    <x v="608"/>
    <x v="400"/>
    <d v="2025-04-27T00:00:00"/>
    <s v="Same Day"/>
    <x v="581"/>
    <x v="606"/>
    <x v="1"/>
    <x v="0"/>
    <x v="1"/>
    <x v="7"/>
    <s v="Operative high-level throughput"/>
    <n v="2331.6313206408199"/>
    <n v="4.6428366187794898"/>
    <n v="5"/>
    <n v="0.22916294065253101"/>
    <n v="0.23"/>
    <n v="566.56532165311103"/>
    <n v="566.57000000000005"/>
    <s v="Profit"/>
    <s v="Apr-2025"/>
    <n v="0.24299095514697305"/>
  </r>
  <r>
    <x v="609"/>
    <x v="318"/>
    <d v="2025-04-21T00:00:00"/>
    <s v="First Class"/>
    <x v="582"/>
    <x v="607"/>
    <x v="1"/>
    <x v="2"/>
    <x v="0"/>
    <x v="12"/>
    <s v="Stand-alone well-modulated interface"/>
    <n v="2331.5257371338298"/>
    <n v="4.6422699210079603"/>
    <n v="5"/>
    <n v="0.22915090304775601"/>
    <n v="0.23"/>
    <n v="566.64197103632796"/>
    <n v="566.64"/>
    <s v="Loss"/>
    <s v="Nov-2023"/>
    <n v="0.24303483423387259"/>
  </r>
  <r>
    <x v="610"/>
    <x v="271"/>
    <d v="2025-04-18T00:00:00"/>
    <s v="Second Class"/>
    <x v="583"/>
    <x v="608"/>
    <x v="1"/>
    <x v="2"/>
    <x v="1"/>
    <x v="8"/>
    <s v="Future-proofed holistic challenge"/>
    <n v="2331.4201536268401"/>
    <n v="4.6417032232364299"/>
    <n v="5"/>
    <n v="0.22913886544298101"/>
    <n v="0.23"/>
    <n v="566.71862041954398"/>
    <n v="566.72"/>
    <s v="Profit"/>
    <s v="Sep-2024"/>
    <n v="0.24307871729509428"/>
  </r>
  <r>
    <x v="611"/>
    <x v="354"/>
    <d v="2025-04-22T00:00:00"/>
    <s v="Same Day"/>
    <x v="584"/>
    <x v="609"/>
    <x v="1"/>
    <x v="0"/>
    <x v="0"/>
    <x v="9"/>
    <s v="Managed multimedia parallelism"/>
    <n v="2331.31457011985"/>
    <n v="4.6411365254649004"/>
    <n v="5"/>
    <n v="0.22912682783820601"/>
    <n v="0.23"/>
    <n v="566.79526980276103"/>
    <n v="566.79999999999995"/>
    <s v="Profit"/>
    <s v="Nov-2023"/>
    <n v="0.24312260433117902"/>
  </r>
  <r>
    <x v="612"/>
    <x v="401"/>
    <d v="2025-04-10T00:00:00"/>
    <s v="First Class"/>
    <x v="585"/>
    <x v="610"/>
    <x v="0"/>
    <x v="0"/>
    <x v="0"/>
    <x v="12"/>
    <s v="Assimilated optimal frame"/>
    <n v="2331.2089866128599"/>
    <n v="4.64056982769337"/>
    <n v="5"/>
    <n v="0.22911479023343101"/>
    <n v="0.23"/>
    <n v="566.87191918597705"/>
    <n v="566.87"/>
    <s v="Profit"/>
    <s v="Sep-2024"/>
    <n v="0.24316649534266596"/>
  </r>
  <r>
    <x v="613"/>
    <x v="402"/>
    <d v="2025-04-25T00:00:00"/>
    <s v="Standard Class"/>
    <x v="586"/>
    <x v="611"/>
    <x v="2"/>
    <x v="1"/>
    <x v="1"/>
    <x v="1"/>
    <s v="Robust demand-driven collaboration"/>
    <n v="2331.1034031058698"/>
    <n v="4.6400031299218396"/>
    <n v="5"/>
    <n v="0.22910275262865601"/>
    <n v="0.23"/>
    <n v="566.94856856919398"/>
    <n v="566.95000000000005"/>
    <s v="Profit"/>
    <s v="Sep-2024"/>
    <n v="0.24321039033009612"/>
  </r>
  <r>
    <x v="614"/>
    <x v="202"/>
    <d v="2025-04-26T00:00:00"/>
    <s v="First Class"/>
    <x v="587"/>
    <x v="612"/>
    <x v="2"/>
    <x v="0"/>
    <x v="0"/>
    <x v="12"/>
    <s v="Triple-buffered uniform protocol"/>
    <n v="2330.9978195988801"/>
    <n v="4.6394364321503199"/>
    <n v="5"/>
    <n v="0.22909071502388201"/>
    <n v="0.23"/>
    <n v="567.02521795241"/>
    <n v="567.03"/>
    <s v="Profit"/>
    <s v="Nov-2024"/>
    <n v="0.24325428929400891"/>
  </r>
  <r>
    <x v="615"/>
    <x v="393"/>
    <d v="2025-05-01T00:00:00"/>
    <s v="First Class"/>
    <x v="588"/>
    <x v="613"/>
    <x v="1"/>
    <x v="1"/>
    <x v="2"/>
    <x v="4"/>
    <s v="Ameliorated well-modulated matrix"/>
    <n v="2330.89223609188"/>
    <n v="4.6388697343787904"/>
    <n v="5"/>
    <n v="0.22907867741910701"/>
    <n v="0.23"/>
    <n v="567.10186733562705"/>
    <n v="567.1"/>
    <s v="Profit"/>
    <s v="Oct-2023"/>
    <n v="0.24329819223494673"/>
  </r>
  <r>
    <x v="616"/>
    <x v="392"/>
    <d v="2025-05-05T00:00:00"/>
    <s v="Second Class"/>
    <x v="589"/>
    <x v="614"/>
    <x v="1"/>
    <x v="1"/>
    <x v="2"/>
    <x v="6"/>
    <s v="Multi-tiered actuating analyzer"/>
    <n v="2330.7866525848899"/>
    <n v="4.63830303660726"/>
    <n v="5"/>
    <n v="0.22906663981433201"/>
    <n v="0.23"/>
    <n v="567.17851671884296"/>
    <n v="567.17999999999995"/>
    <s v="Profit"/>
    <s v="Jul-2024"/>
    <n v="0.24334209915344693"/>
  </r>
  <r>
    <x v="617"/>
    <x v="122"/>
    <d v="2025-04-23T00:00:00"/>
    <s v="Standard Class"/>
    <x v="590"/>
    <x v="615"/>
    <x v="1"/>
    <x v="2"/>
    <x v="2"/>
    <x v="5"/>
    <s v="Secured client-server functionalities"/>
    <n v="2330.6810690778998"/>
    <n v="4.6377363388357304"/>
    <n v="5"/>
    <n v="0.22905460220955701"/>
    <n v="0.23"/>
    <n v="567.25516610206"/>
    <n v="567.26"/>
    <s v="Profit"/>
    <s v="Oct-2023"/>
    <n v="0.24338601005005214"/>
  </r>
  <r>
    <x v="618"/>
    <x v="184"/>
    <d v="2025-04-25T00:00:00"/>
    <s v="Standard Class"/>
    <x v="591"/>
    <x v="616"/>
    <x v="2"/>
    <x v="3"/>
    <x v="0"/>
    <x v="0"/>
    <s v="Synergistic optimizing matrices"/>
    <n v="2330.5754855709101"/>
    <n v="4.6371696410642"/>
    <n v="5"/>
    <n v="0.22904256460478201"/>
    <n v="0.23"/>
    <n v="567.33181548527602"/>
    <n v="567.33000000000004"/>
    <s v="Loss"/>
    <s v="Aug-2023"/>
    <n v="0.24342992492530205"/>
  </r>
  <r>
    <x v="619"/>
    <x v="403"/>
    <d v="2025-04-14T00:00:00"/>
    <s v="First Class"/>
    <x v="592"/>
    <x v="617"/>
    <x v="0"/>
    <x v="3"/>
    <x v="1"/>
    <x v="1"/>
    <s v="Visionary regional initiative"/>
    <n v="2330.46990206392"/>
    <n v="4.6366029432926696"/>
    <n v="5"/>
    <n v="0.22903052700000701"/>
    <n v="0.23"/>
    <n v="567.40846486849296"/>
    <n v="567.41"/>
    <s v="Profit"/>
    <s v="Nov-2024"/>
    <n v="0.24347384377973832"/>
  </r>
  <r>
    <x v="620"/>
    <x v="404"/>
    <d v="2025-04-29T00:00:00"/>
    <s v="Standard Class"/>
    <x v="593"/>
    <x v="618"/>
    <x v="2"/>
    <x v="0"/>
    <x v="1"/>
    <x v="2"/>
    <s v="Digitized zero tolerance Local Area Network"/>
    <n v="2330.3643185569299"/>
    <n v="4.6360362455211499"/>
    <n v="5"/>
    <n v="0.229018489395233"/>
    <n v="0.23"/>
    <n v="567.48511425170898"/>
    <n v="567.49"/>
    <s v="Profit"/>
    <s v="Nov-2024"/>
    <n v="0.24351776661390104"/>
  </r>
  <r>
    <x v="621"/>
    <x v="405"/>
    <d v="2025-04-19T00:00:00"/>
    <s v="Second Class"/>
    <x v="594"/>
    <x v="619"/>
    <x v="1"/>
    <x v="0"/>
    <x v="1"/>
    <x v="2"/>
    <s v="Cross-platform tangible monitoring"/>
    <n v="2330.2587350499398"/>
    <n v="4.6354695477496204"/>
    <n v="5"/>
    <n v="0.229006451790458"/>
    <n v="0.23"/>
    <n v="567.56176363492602"/>
    <n v="567.55999999999995"/>
    <s v="Profit"/>
    <s v="Jan-2024"/>
    <n v="0.24356169342833195"/>
  </r>
  <r>
    <x v="622"/>
    <x v="406"/>
    <d v="2025-04-10T00:00:00"/>
    <s v="Same Day"/>
    <x v="595"/>
    <x v="620"/>
    <x v="1"/>
    <x v="1"/>
    <x v="2"/>
    <x v="6"/>
    <s v="Proactive reciprocal capability"/>
    <n v="2330.1531515429501"/>
    <n v="4.63490284997809"/>
    <n v="5"/>
    <n v="0.228994414185683"/>
    <n v="0.23"/>
    <n v="567.63841301814205"/>
    <n v="567.64"/>
    <s v="Profit"/>
    <s v="May-2024"/>
    <n v="0.24360562422357118"/>
  </r>
  <r>
    <x v="623"/>
    <x v="264"/>
    <d v="2025-05-01T00:00:00"/>
    <s v="First Class"/>
    <x v="596"/>
    <x v="621"/>
    <x v="1"/>
    <x v="2"/>
    <x v="0"/>
    <x v="9"/>
    <s v="Switchable cohesive benchmark"/>
    <n v="2330.04756803596"/>
    <n v="4.6343361522065596"/>
    <n v="5"/>
    <n v="0.228982376580908"/>
    <n v="0.23"/>
    <n v="567.71506240135898"/>
    <n v="567.72"/>
    <s v="Profit"/>
    <s v="Sep-2023"/>
    <n v="0.24364955900016086"/>
  </r>
  <r>
    <x v="624"/>
    <x v="407"/>
    <d v="2025-04-15T00:00:00"/>
    <s v="First Class"/>
    <x v="597"/>
    <x v="622"/>
    <x v="1"/>
    <x v="2"/>
    <x v="1"/>
    <x v="8"/>
    <s v="Managed well-modulated knowledge user"/>
    <n v="2329.9419845289599"/>
    <n v="4.6337694544350301"/>
    <n v="5"/>
    <n v="0.228970338976133"/>
    <n v="0.23"/>
    <n v="567.791711784575"/>
    <n v="567.79"/>
    <s v="Profit"/>
    <s v="May-2024"/>
    <n v="0.24369349775864244"/>
  </r>
  <r>
    <x v="625"/>
    <x v="408"/>
    <d v="2025-04-21T00:00:00"/>
    <s v="Second Class"/>
    <x v="598"/>
    <x v="623"/>
    <x v="2"/>
    <x v="1"/>
    <x v="2"/>
    <x v="5"/>
    <s v="User-friendly static flexibility"/>
    <n v="2329.8364010219698"/>
    <n v="4.6332027566634997"/>
    <n v="5"/>
    <n v="0.228958301371358"/>
    <n v="0.23"/>
    <n v="567.86836116779205"/>
    <n v="567.87"/>
    <s v="Profit"/>
    <s v="Dec-2023"/>
    <n v="0.24373744049955601"/>
  </r>
  <r>
    <x v="626"/>
    <x v="275"/>
    <d v="2025-04-11T00:00:00"/>
    <s v="Standard Class"/>
    <x v="599"/>
    <x v="624"/>
    <x v="0"/>
    <x v="3"/>
    <x v="1"/>
    <x v="8"/>
    <s v="Exclusive empowering leverage"/>
    <n v="2329.7308175149801"/>
    <n v="4.6326360588919799"/>
    <n v="5"/>
    <n v="0.228946263766584"/>
    <n v="0.23"/>
    <n v="567.94501055100795"/>
    <n v="567.95000000000005"/>
    <s v="Profit"/>
    <s v="Nov-2024"/>
    <n v="0.24378138722344306"/>
  </r>
  <r>
    <x v="627"/>
    <x v="275"/>
    <d v="2025-04-23T00:00:00"/>
    <s v="Standard Class"/>
    <x v="600"/>
    <x v="625"/>
    <x v="1"/>
    <x v="3"/>
    <x v="1"/>
    <x v="8"/>
    <s v="Balanced optimizing core"/>
    <n v="2329.62523400799"/>
    <n v="4.6320693611204504"/>
    <n v="5"/>
    <n v="0.228934226161809"/>
    <n v="0.23"/>
    <n v="568.021659934225"/>
    <n v="568.02"/>
    <s v="Profit"/>
    <s v="Nov-2024"/>
    <n v="0.24382533793084626"/>
  </r>
  <r>
    <x v="628"/>
    <x v="409"/>
    <d v="2025-04-30T00:00:00"/>
    <s v="First Class"/>
    <x v="601"/>
    <x v="626"/>
    <x v="1"/>
    <x v="1"/>
    <x v="2"/>
    <x v="4"/>
    <s v="Implemented discrete superstructure"/>
    <n v="2329.5196505009999"/>
    <n v="4.63150266334892"/>
    <n v="5"/>
    <n v="0.228922188557034"/>
    <n v="0.23"/>
    <n v="568.09830931744102"/>
    <n v="568.1"/>
    <s v="Profit"/>
    <s v="Dec-2023"/>
    <n v="0.24386929262230628"/>
  </r>
  <r>
    <x v="629"/>
    <x v="410"/>
    <d v="2025-05-07T00:00:00"/>
    <s v="Standard Class"/>
    <x v="602"/>
    <x v="627"/>
    <x v="2"/>
    <x v="0"/>
    <x v="0"/>
    <x v="0"/>
    <s v="Managed uniform Local Area Network"/>
    <n v="2329.4140669940102"/>
    <n v="4.6309359655773896"/>
    <n v="5"/>
    <n v="0.228910150952259"/>
    <n v="0.23"/>
    <n v="568.17495870065704"/>
    <n v="568.16999999999996"/>
    <s v="Profit"/>
    <s v="Apr-2023"/>
    <n v="0.24391325129836525"/>
  </r>
  <r>
    <x v="630"/>
    <x v="331"/>
    <d v="2025-04-20T00:00:00"/>
    <s v="Second Class"/>
    <x v="603"/>
    <x v="628"/>
    <x v="0"/>
    <x v="2"/>
    <x v="0"/>
    <x v="13"/>
    <s v="Secured next generation monitoring"/>
    <n v="2329.3084834870201"/>
    <n v="4.6303692678058601"/>
    <n v="5"/>
    <n v="0.228898113347484"/>
    <n v="0.23"/>
    <n v="568.25160808387398"/>
    <n v="568.25"/>
    <s v="Loss"/>
    <s v="Mar-2025"/>
    <n v="0.24395721395956549"/>
  </r>
  <r>
    <x v="631"/>
    <x v="411"/>
    <d v="2025-04-10T00:00:00"/>
    <s v="Same Day"/>
    <x v="604"/>
    <x v="629"/>
    <x v="0"/>
    <x v="3"/>
    <x v="1"/>
    <x v="1"/>
    <s v="Streamlined intangible standardization"/>
    <n v="2329.20289998003"/>
    <n v="4.6298025700343297"/>
    <n v="5"/>
    <n v="0.228886075742709"/>
    <n v="0.23"/>
    <n v="568.32825746709"/>
    <n v="568.33000000000004"/>
    <s v="Profit"/>
    <s v="Apr-2024"/>
    <n v="0.24400118060644813"/>
  </r>
  <r>
    <x v="632"/>
    <x v="412"/>
    <d v="2025-04-29T00:00:00"/>
    <s v="Standard Class"/>
    <x v="605"/>
    <x v="630"/>
    <x v="2"/>
    <x v="2"/>
    <x v="0"/>
    <x v="9"/>
    <s v="Innovative reciprocal model"/>
    <n v="2329.0973164730299"/>
    <n v="4.62923587226281"/>
    <n v="5"/>
    <n v="0.228874038137935"/>
    <n v="0.23"/>
    <n v="568.40490685030704"/>
    <n v="568.4"/>
    <s v="Profit"/>
    <s v="Oct-2023"/>
    <n v="0.24404515123955706"/>
  </r>
  <r>
    <x v="633"/>
    <x v="325"/>
    <d v="2025-04-13T00:00:00"/>
    <s v="Standard Class"/>
    <x v="606"/>
    <x v="631"/>
    <x v="1"/>
    <x v="2"/>
    <x v="0"/>
    <x v="13"/>
    <s v="Virtual object-oriented utilization"/>
    <n v="2328.9917329660402"/>
    <n v="4.6286691744912796"/>
    <n v="5"/>
    <n v="0.22886200053316"/>
    <n v="0.23"/>
    <n v="568.48155623352295"/>
    <n v="568.48"/>
    <s v="Profit"/>
    <s v="Sep-2023"/>
    <n v="0.24408912585943135"/>
  </r>
  <r>
    <x v="634"/>
    <x v="413"/>
    <d v="2025-04-24T00:00:00"/>
    <s v="Standard Class"/>
    <x v="607"/>
    <x v="632"/>
    <x v="1"/>
    <x v="0"/>
    <x v="2"/>
    <x v="4"/>
    <s v="Multi-channeled holistic architecture"/>
    <n v="2328.8861494590501"/>
    <n v="4.6281024767197501"/>
    <n v="5"/>
    <n v="0.228849962928385"/>
    <n v="0.23"/>
    <n v="568.55820561674"/>
    <n v="568.55999999999995"/>
    <s v="Profit"/>
    <s v="Mar-2025"/>
    <n v="0.2441331044666154"/>
  </r>
  <r>
    <x v="635"/>
    <x v="414"/>
    <d v="2025-04-14T00:00:00"/>
    <s v="Standard Class"/>
    <x v="608"/>
    <x v="633"/>
    <x v="2"/>
    <x v="2"/>
    <x v="1"/>
    <x v="7"/>
    <s v="Reduced context-sensitive pricing structure"/>
    <n v="2328.78056595206"/>
    <n v="4.6275357789482197"/>
    <n v="5"/>
    <n v="0.22883792532361"/>
    <n v="0.23"/>
    <n v="568.63485499995602"/>
    <n v="568.63"/>
    <s v="Profit"/>
    <s v="Aug-2023"/>
    <n v="0.24417708706165056"/>
  </r>
  <r>
    <x v="0"/>
    <x v="0"/>
    <d v="2025-05-01T00:00:00"/>
    <s v="Second Class"/>
    <x v="0"/>
    <x v="0"/>
    <x v="0"/>
    <x v="0"/>
    <x v="0"/>
    <x v="0"/>
    <s v="Virtual didactic synergy"/>
    <n v="2328.6749824450699"/>
    <n v="4.6269690811766901"/>
    <n v="5"/>
    <n v="0.228825887718835"/>
    <n v="0.23"/>
    <n v="568.71150438317295"/>
    <n v="568.71"/>
    <s v="Profit"/>
    <s v="Oct-2024"/>
    <n v="0.24422107364508008"/>
  </r>
  <r>
    <x v="1"/>
    <x v="1"/>
    <d v="2025-05-05T00:00:00"/>
    <s v="First Class"/>
    <x v="1"/>
    <x v="1"/>
    <x v="0"/>
    <x v="1"/>
    <x v="1"/>
    <x v="1"/>
    <s v="Operative reciprocal projection"/>
    <n v="2328.5693989380802"/>
    <n v="4.6264023834051597"/>
    <n v="5"/>
    <n v="0.22881385011406"/>
    <n v="0.23"/>
    <n v="568.78815376638897"/>
    <n v="568.79"/>
    <s v="Profit"/>
    <s v="Jun-2023"/>
    <n v="0.24426506421744565"/>
  </r>
  <r>
    <x v="2"/>
    <x v="2"/>
    <d v="2025-04-24T00:00:00"/>
    <s v="Standard Class"/>
    <x v="2"/>
    <x v="2"/>
    <x v="1"/>
    <x v="2"/>
    <x v="1"/>
    <x v="2"/>
    <s v="Multi-lateral incremental knowledge user"/>
    <n v="2328.4638154310901"/>
    <n v="4.62583568563364"/>
    <n v="5"/>
    <n v="0.228801812509286"/>
    <n v="0.23"/>
    <n v="568.86480314960602"/>
    <n v="568.86"/>
    <s v="Profit"/>
    <s v="Apr-2024"/>
    <n v="0.24430905877929085"/>
  </r>
  <r>
    <x v="3"/>
    <x v="3"/>
    <d v="2025-05-07T00:00:00"/>
    <s v="First Class"/>
    <x v="3"/>
    <x v="3"/>
    <x v="2"/>
    <x v="0"/>
    <x v="2"/>
    <x v="3"/>
    <s v="Integrated bifurcated groupware"/>
    <n v="2328.3582319241"/>
    <n v="4.6252689878621096"/>
    <n v="5"/>
    <n v="0.228789774904511"/>
    <n v="0.23"/>
    <n v="568.94145253282204"/>
    <n v="568.94000000000005"/>
    <s v="Profit"/>
    <s v="Nov-2023"/>
    <n v="0.24435305733115747"/>
  </r>
  <r>
    <x v="4"/>
    <x v="4"/>
    <d v="2025-04-14T00:00:00"/>
    <s v="First Class"/>
    <x v="4"/>
    <x v="4"/>
    <x v="1"/>
    <x v="0"/>
    <x v="2"/>
    <x v="4"/>
    <s v="Re-contextualized human-resource benchmark"/>
    <n v="2328.2526484171099"/>
    <n v="4.6247022900905801"/>
    <n v="5"/>
    <n v="0.22877773729973599"/>
    <n v="0.23"/>
    <n v="569.01810191603897"/>
    <n v="569.02"/>
    <s v="Profit"/>
    <s v="Jul-2023"/>
    <n v="0.24439705987358917"/>
  </r>
  <r>
    <x v="5"/>
    <x v="5"/>
    <d v="2025-04-17T00:00:00"/>
    <s v="Same Day"/>
    <x v="5"/>
    <x v="5"/>
    <x v="0"/>
    <x v="2"/>
    <x v="2"/>
    <x v="5"/>
    <s v="Programmable grid-enabled benchmark"/>
    <n v="2328.1470649101102"/>
    <n v="4.6241355923190497"/>
    <n v="5"/>
    <n v="0.22876569969496099"/>
    <n v="0.23"/>
    <n v="569.09475129925499"/>
    <n v="569.09"/>
    <s v="Profit"/>
    <s v="Sep-2023"/>
    <n v="0.24444106640712912"/>
  </r>
  <r>
    <x v="6"/>
    <x v="6"/>
    <d v="2025-05-08T00:00:00"/>
    <s v="Standard Class"/>
    <x v="6"/>
    <x v="6"/>
    <x v="1"/>
    <x v="3"/>
    <x v="2"/>
    <x v="5"/>
    <s v="Switchable secondary database"/>
    <n v="2328.0414814031201"/>
    <n v="4.6235688945475202"/>
    <n v="5"/>
    <n v="0.22875366209018599"/>
    <n v="0.23"/>
    <n v="569.17140068247204"/>
    <n v="569.16999999999996"/>
    <s v="Profit"/>
    <s v="Nov-2024"/>
    <n v="0.24448507693231913"/>
  </r>
  <r>
    <x v="7"/>
    <x v="7"/>
    <d v="2025-04-23T00:00:00"/>
    <s v="First Class"/>
    <x v="7"/>
    <x v="7"/>
    <x v="0"/>
    <x v="2"/>
    <x v="2"/>
    <x v="5"/>
    <s v="Public-key human-resource installation"/>
    <n v="2327.93589789613"/>
    <n v="4.6230021967760004"/>
    <n v="5"/>
    <n v="0.22874162448541099"/>
    <n v="0.23"/>
    <n v="569.24805006568795"/>
    <n v="569.25"/>
    <s v="Profit"/>
    <s v="Aug-2023"/>
    <n v="0.24452909144970245"/>
  </r>
  <r>
    <x v="8"/>
    <x v="8"/>
    <d v="2025-04-28T00:00:00"/>
    <s v="Second Class"/>
    <x v="8"/>
    <x v="8"/>
    <x v="0"/>
    <x v="0"/>
    <x v="2"/>
    <x v="5"/>
    <s v="Customizable cohesive hierarchy"/>
    <n v="2327.8303143891399"/>
    <n v="4.62243549900447"/>
    <n v="5"/>
    <n v="0.22872958688063699"/>
    <n v="0.23"/>
    <n v="569.32469944890499"/>
    <n v="569.32000000000005"/>
    <s v="Profit"/>
    <s v="Dec-2024"/>
    <n v="0.24457310995982323"/>
  </r>
  <r>
    <x v="9"/>
    <x v="9"/>
    <d v="2025-04-17T00:00:00"/>
    <s v="Second Class"/>
    <x v="9"/>
    <x v="9"/>
    <x v="1"/>
    <x v="0"/>
    <x v="1"/>
    <x v="1"/>
    <s v="Stand-alone hybrid collaboration"/>
    <n v="2327.7247308821502"/>
    <n v="4.6218688012329396"/>
    <n v="5"/>
    <n v="0.22871754927586199"/>
    <n v="0.23"/>
    <n v="569.40134883212102"/>
    <n v="569.4"/>
    <s v="Profit"/>
    <s v="Mar-2025"/>
    <n v="0.24461713246322384"/>
  </r>
  <r>
    <x v="10"/>
    <x v="10"/>
    <d v="2025-05-04T00:00:00"/>
    <s v="Second Class"/>
    <x v="10"/>
    <x v="10"/>
    <x v="2"/>
    <x v="1"/>
    <x v="1"/>
    <x v="2"/>
    <s v="Open-source client-driven architecture"/>
    <n v="2327.6191473751601"/>
    <n v="4.6213021034614101"/>
    <n v="5"/>
    <n v="0.22870551167108699"/>
    <n v="0.23"/>
    <n v="569.47799821533795"/>
    <n v="569.48"/>
    <s v="Profit"/>
    <s v="Jun-2024"/>
    <n v="0.24466115896044863"/>
  </r>
  <r>
    <x v="11"/>
    <x v="11"/>
    <d v="2025-05-06T00:00:00"/>
    <s v="First Class"/>
    <x v="11"/>
    <x v="11"/>
    <x v="1"/>
    <x v="0"/>
    <x v="2"/>
    <x v="4"/>
    <s v="User-centric intermediate infrastructure"/>
    <n v="2327.51356386817"/>
    <n v="4.6207354056898797"/>
    <n v="5"/>
    <n v="0.22869347406631199"/>
    <n v="0.23"/>
    <n v="569.55464759855397"/>
    <n v="569.54999999999995"/>
    <s v="Loss"/>
    <s v="Nov-2023"/>
    <n v="0.24470518945204028"/>
  </r>
  <r>
    <x v="12"/>
    <x v="12"/>
    <d v="2025-04-12T00:00:00"/>
    <s v="First Class"/>
    <x v="12"/>
    <x v="12"/>
    <x v="0"/>
    <x v="1"/>
    <x v="2"/>
    <x v="3"/>
    <s v="Versatile secondary moratorium"/>
    <n v="2327.4079803611799"/>
    <n v="4.6201687079183502"/>
    <n v="5"/>
    <n v="0.22868143646153699"/>
    <n v="0.23"/>
    <n v="569.63129698177102"/>
    <n v="569.63"/>
    <s v="Loss"/>
    <s v="Sep-2024"/>
    <n v="0.24474922393854323"/>
  </r>
  <r>
    <x v="13"/>
    <x v="13"/>
    <d v="2025-04-22T00:00:00"/>
    <s v="First Class"/>
    <x v="13"/>
    <x v="13"/>
    <x v="0"/>
    <x v="2"/>
    <x v="2"/>
    <x v="4"/>
    <s v="Cross-platform impactful projection"/>
    <n v="2327.3023968541902"/>
    <n v="4.6196020101468296"/>
    <n v="5"/>
    <n v="0.22866939885676199"/>
    <n v="0.23"/>
    <n v="569.70794636498704"/>
    <n v="569.71"/>
    <s v="Profit"/>
    <s v="Aug-2024"/>
    <n v="0.24479326242050026"/>
  </r>
  <r>
    <x v="14"/>
    <x v="14"/>
    <d v="2025-04-26T00:00:00"/>
    <s v="Same Day"/>
    <x v="14"/>
    <x v="14"/>
    <x v="2"/>
    <x v="0"/>
    <x v="2"/>
    <x v="6"/>
    <s v="User-friendly composite productivity"/>
    <n v="2327.1968133471901"/>
    <n v="4.6190353123753001"/>
    <n v="5"/>
    <n v="0.22865736125198799"/>
    <n v="0.23"/>
    <n v="569.78459574820397"/>
    <n v="569.78"/>
    <s v="Profit"/>
    <s v="Dec-2024"/>
    <n v="0.2448373048984572"/>
  </r>
  <r>
    <x v="15"/>
    <x v="15"/>
    <d v="2025-05-04T00:00:00"/>
    <s v="Standard Class"/>
    <x v="15"/>
    <x v="15"/>
    <x v="2"/>
    <x v="0"/>
    <x v="1"/>
    <x v="7"/>
    <s v="User-centric zero administration contingency"/>
    <n v="2327.0912298402"/>
    <n v="4.6184686146037697"/>
    <n v="5"/>
    <n v="0.22864532364721299"/>
    <n v="0.23"/>
    <n v="569.86124513141999"/>
    <n v="569.86"/>
    <s v="Profit"/>
    <s v="Nov-2023"/>
    <n v="0.244881351372955"/>
  </r>
  <r>
    <x v="16"/>
    <x v="16"/>
    <d v="2025-04-18T00:00:00"/>
    <s v="First Class"/>
    <x v="16"/>
    <x v="16"/>
    <x v="0"/>
    <x v="1"/>
    <x v="1"/>
    <x v="1"/>
    <s v="Right-sized bandwidth-monitored application"/>
    <n v="2326.9856463332098"/>
    <n v="4.6179019168322402"/>
    <n v="5"/>
    <n v="0.22863328604243799"/>
    <n v="0.23"/>
    <n v="569.93789451463704"/>
    <n v="569.94000000000005"/>
    <s v="Profit"/>
    <s v="Oct-2024"/>
    <n v="0.24492540184453956"/>
  </r>
  <r>
    <x v="17"/>
    <x v="17"/>
    <d v="2025-04-30T00:00:00"/>
    <s v="Standard Class"/>
    <x v="17"/>
    <x v="17"/>
    <x v="2"/>
    <x v="0"/>
    <x v="1"/>
    <x v="2"/>
    <s v="Integrated actuating Graphical User Interface"/>
    <n v="2326.8800628262202"/>
    <n v="4.6173352190607098"/>
    <n v="5"/>
    <n v="0.22862124843766299"/>
    <n v="0.23"/>
    <n v="570.01454389785295"/>
    <n v="570.01"/>
    <s v="Profit"/>
    <s v="Dec-2023"/>
    <n v="0.24496945631375402"/>
  </r>
  <r>
    <x v="18"/>
    <x v="18"/>
    <d v="2025-04-22T00:00:00"/>
    <s v="Standard Class"/>
    <x v="18"/>
    <x v="18"/>
    <x v="0"/>
    <x v="2"/>
    <x v="1"/>
    <x v="2"/>
    <s v="Phased attitude-oriented workforce"/>
    <n v="2326.7744793192301"/>
    <n v="4.6167685212891802"/>
    <n v="5"/>
    <n v="0.22860921083288799"/>
    <n v="0.23"/>
    <n v="570.09119328106999"/>
    <n v="570.09"/>
    <s v="Profit"/>
    <s v="Feb-2025"/>
    <n v="0.24501351478114364"/>
  </r>
  <r>
    <x v="19"/>
    <x v="19"/>
    <d v="2025-05-05T00:00:00"/>
    <s v="Standard Class"/>
    <x v="19"/>
    <x v="19"/>
    <x v="1"/>
    <x v="3"/>
    <x v="2"/>
    <x v="4"/>
    <s v="Versatile intangible matrices"/>
    <n v="2326.66889581224"/>
    <n v="4.6162018235176596"/>
    <n v="5"/>
    <n v="0.22859717322811299"/>
    <n v="0.23"/>
    <n v="570.16784266428601"/>
    <n v="570.16999999999996"/>
    <s v="Profit"/>
    <s v="Jan-2025"/>
    <n v="0.2450575772472518"/>
  </r>
  <r>
    <x v="20"/>
    <x v="20"/>
    <d v="2025-05-07T00:00:00"/>
    <s v="First Class"/>
    <x v="20"/>
    <x v="20"/>
    <x v="1"/>
    <x v="1"/>
    <x v="0"/>
    <x v="0"/>
    <s v="Balanced web-enabled utilization"/>
    <n v="2326.5633123052498"/>
    <n v="4.6156351257461301"/>
    <n v="5"/>
    <n v="0.22858513562333899"/>
    <n v="0.23"/>
    <n v="570.24449204750204"/>
    <n v="570.24"/>
    <s v="Profit"/>
    <s v="Sep-2023"/>
    <n v="0.24510164371262327"/>
  </r>
  <r>
    <x v="21"/>
    <x v="21"/>
    <d v="2025-05-06T00:00:00"/>
    <s v="Standard Class"/>
    <x v="21"/>
    <x v="21"/>
    <x v="2"/>
    <x v="0"/>
    <x v="1"/>
    <x v="8"/>
    <s v="Diverse zero-defect monitoring"/>
    <n v="2326.4577287982602"/>
    <n v="4.6150684279745997"/>
    <n v="5"/>
    <n v="0.22857309801856401"/>
    <n v="0.23"/>
    <n v="570.32114143071897"/>
    <n v="570.32000000000005"/>
    <s v="Profit"/>
    <s v="Dec-2024"/>
    <n v="0.24514571417780298"/>
  </r>
  <r>
    <x v="22"/>
    <x v="22"/>
    <d v="2025-04-23T00:00:00"/>
    <s v="Same Day"/>
    <x v="22"/>
    <x v="22"/>
    <x v="0"/>
    <x v="2"/>
    <x v="0"/>
    <x v="9"/>
    <s v="Ameliorated scalable Internet solution"/>
    <n v="2326.3521452912701"/>
    <n v="4.6145017302030702"/>
    <n v="5"/>
    <n v="0.22856106041378901"/>
    <n v="0.23"/>
    <n v="570.39779081393499"/>
    <n v="570.4"/>
    <s v="Profit"/>
    <s v="Jun-2024"/>
    <n v="0.24518978864333479"/>
  </r>
  <r>
    <x v="23"/>
    <x v="23"/>
    <d v="2025-04-12T00:00:00"/>
    <s v="Same Day"/>
    <x v="23"/>
    <x v="23"/>
    <x v="1"/>
    <x v="2"/>
    <x v="1"/>
    <x v="1"/>
    <s v="Optional background algorithm"/>
    <n v="2326.2465617842699"/>
    <n v="4.6139350324315398"/>
    <n v="5"/>
    <n v="0.22854902280901401"/>
    <n v="0.23"/>
    <n v="570.47444019715203"/>
    <n v="570.47"/>
    <s v="Profit"/>
    <s v="Jan-2025"/>
    <n v="0.24523386710976527"/>
  </r>
  <r>
    <x v="24"/>
    <x v="24"/>
    <d v="2025-04-25T00:00:00"/>
    <s v="Standard Class"/>
    <x v="24"/>
    <x v="24"/>
    <x v="2"/>
    <x v="1"/>
    <x v="0"/>
    <x v="9"/>
    <s v="Devolved cohesive Internet solution"/>
    <n v="2326.1409782772798"/>
    <n v="4.6133683346600103"/>
    <n v="5"/>
    <n v="0.22853698520423901"/>
    <n v="0.23"/>
    <n v="570.55108958036794"/>
    <n v="570.54999999999995"/>
    <s v="Loss"/>
    <s v="Jul-2024"/>
    <n v="0.24527794957763618"/>
  </r>
  <r>
    <x v="25"/>
    <x v="25"/>
    <d v="2025-04-24T00:00:00"/>
    <s v="Same Day"/>
    <x v="25"/>
    <x v="25"/>
    <x v="2"/>
    <x v="1"/>
    <x v="2"/>
    <x v="3"/>
    <s v="Programmable impactful access"/>
    <n v="2326.0353947702902"/>
    <n v="4.6128016368884897"/>
    <n v="5"/>
    <n v="0.22852494759946401"/>
    <n v="0.23"/>
    <n v="570.62773896358499"/>
    <n v="570.63"/>
    <s v="Profit"/>
    <s v="Nov-2023"/>
    <n v="0.24532203604749439"/>
  </r>
  <r>
    <x v="26"/>
    <x v="26"/>
    <d v="2025-05-04T00:00:00"/>
    <s v="Same Day"/>
    <x v="26"/>
    <x v="26"/>
    <x v="1"/>
    <x v="1"/>
    <x v="2"/>
    <x v="6"/>
    <s v="Right-sized hybrid policy"/>
    <n v="2325.9298112633001"/>
    <n v="4.6122349391169601"/>
    <n v="5"/>
    <n v="0.22851290999469001"/>
    <n v="0.23"/>
    <n v="570.70438834680101"/>
    <n v="570.70000000000005"/>
    <s v="Profit"/>
    <s v="Mar-2025"/>
    <n v="0.2453661265198841"/>
  </r>
  <r>
    <x v="27"/>
    <x v="27"/>
    <d v="2025-04-30T00:00:00"/>
    <s v="Standard Class"/>
    <x v="27"/>
    <x v="27"/>
    <x v="2"/>
    <x v="2"/>
    <x v="1"/>
    <x v="2"/>
    <s v="Enhanced systematic installation"/>
    <n v="2325.8242277563099"/>
    <n v="4.6116682413454297"/>
    <n v="5"/>
    <n v="0.22850087238991501"/>
    <n v="0.23"/>
    <n v="570.78103773001806"/>
    <n v="570.78"/>
    <s v="Profit"/>
    <s v="Jul-2024"/>
    <n v="0.2454102209953512"/>
  </r>
  <r>
    <x v="28"/>
    <x v="28"/>
    <d v="2025-04-15T00:00:00"/>
    <s v="Same Day"/>
    <x v="28"/>
    <x v="28"/>
    <x v="1"/>
    <x v="2"/>
    <x v="0"/>
    <x v="0"/>
    <s v="Automated uniform info-me diaries"/>
    <n v="2325.7186442493198"/>
    <n v="4.6111015435739002"/>
    <n v="5"/>
    <n v="0.22848883478514001"/>
    <n v="0.23"/>
    <n v="570.85768711323396"/>
    <n v="570.86"/>
    <s v="Profit"/>
    <s v="Nov-2024"/>
    <n v="0.24545431947443999"/>
  </r>
  <r>
    <x v="29"/>
    <x v="29"/>
    <d v="2025-04-24T00:00:00"/>
    <s v="First Class"/>
    <x v="29"/>
    <x v="29"/>
    <x v="0"/>
    <x v="1"/>
    <x v="2"/>
    <x v="10"/>
    <s v="Digitized directional Local Area Network"/>
    <n v="2325.6130607423302"/>
    <n v="4.6105348458023698"/>
    <n v="5"/>
    <n v="0.22847679718036501"/>
    <n v="0.23"/>
    <n v="570.93433649645101"/>
    <n v="570.92999999999995"/>
    <s v="Profit"/>
    <s v="Jul-2024"/>
    <n v="0.24549842195769667"/>
  </r>
  <r>
    <x v="30"/>
    <x v="30"/>
    <d v="2025-04-21T00:00:00"/>
    <s v="Same Day"/>
    <x v="30"/>
    <x v="30"/>
    <x v="0"/>
    <x v="2"/>
    <x v="2"/>
    <x v="10"/>
    <s v="Profound executive firmware"/>
    <n v="2325.50747723534"/>
    <n v="4.6099681480308403"/>
    <n v="5"/>
    <n v="0.22846475957559001"/>
    <n v="0.23"/>
    <n v="571.01098587966703"/>
    <n v="571.01"/>
    <s v="Profit"/>
    <s v="May-2023"/>
    <n v="0.24554252844566582"/>
  </r>
  <r>
    <x v="31"/>
    <x v="31"/>
    <d v="2025-04-11T00:00:00"/>
    <s v="Second Class"/>
    <x v="31"/>
    <x v="31"/>
    <x v="2"/>
    <x v="3"/>
    <x v="1"/>
    <x v="1"/>
    <s v="Organized reciprocal portal"/>
    <n v="2325.4018937283499"/>
    <n v="4.6094014502593197"/>
    <n v="5"/>
    <n v="0.22845272197081501"/>
    <n v="0.23"/>
    <n v="571.08763526288396"/>
    <n v="571.09"/>
    <s v="Profit"/>
    <s v="Mar-2025"/>
    <n v="0.24558663893889371"/>
  </r>
  <r>
    <x v="32"/>
    <x v="32"/>
    <d v="2025-04-29T00:00:00"/>
    <s v="Same Day"/>
    <x v="32"/>
    <x v="32"/>
    <x v="2"/>
    <x v="3"/>
    <x v="0"/>
    <x v="11"/>
    <s v="Universal 6thgeneration circuit"/>
    <n v="2325.2963102213498"/>
    <n v="4.6088347524877902"/>
    <n v="5"/>
    <n v="0.22844068436604101"/>
    <n v="0.23"/>
    <n v="571.16428464609999"/>
    <n v="571.16"/>
    <s v="Loss"/>
    <s v="May-2024"/>
    <n v="0.24563075343792623"/>
  </r>
  <r>
    <x v="33"/>
    <x v="33"/>
    <d v="2025-04-28T00:00:00"/>
    <s v="Second Class"/>
    <x v="33"/>
    <x v="33"/>
    <x v="1"/>
    <x v="0"/>
    <x v="2"/>
    <x v="3"/>
    <s v="Self-enabling static adapter"/>
    <n v="2325.1907267143602"/>
    <n v="4.6082680547162598"/>
    <n v="5"/>
    <n v="0.22842864676126601"/>
    <n v="0.23"/>
    <n v="571.24093402931703"/>
    <n v="571.24"/>
    <s v="Loss"/>
    <s v="Aug-2024"/>
    <n v="0.24567487194330773"/>
  </r>
  <r>
    <x v="34"/>
    <x v="34"/>
    <d v="2025-04-12T00:00:00"/>
    <s v="Standard Class"/>
    <x v="34"/>
    <x v="34"/>
    <x v="1"/>
    <x v="3"/>
    <x v="1"/>
    <x v="2"/>
    <s v="Optional user-facing model"/>
    <n v="2325.08514320737"/>
    <n v="4.6077013569447303"/>
    <n v="5"/>
    <n v="0.22841660915649101"/>
    <n v="0.23"/>
    <n v="571.31758341253305"/>
    <n v="571.32000000000005"/>
    <s v="Loss"/>
    <s v="Feb-2024"/>
    <n v="0.24571899445558423"/>
  </r>
  <r>
    <x v="35"/>
    <x v="35"/>
    <d v="2025-05-06T00:00:00"/>
    <s v="Standard Class"/>
    <x v="35"/>
    <x v="35"/>
    <x v="2"/>
    <x v="0"/>
    <x v="2"/>
    <x v="10"/>
    <s v="Up-sized stable customer loyalty"/>
    <n v="2324.9795597003799"/>
    <n v="4.6071346591731999"/>
    <n v="5"/>
    <n v="0.22840457155171601"/>
    <n v="0.23"/>
    <n v="571.39423279574999"/>
    <n v="571.39"/>
    <s v="Profit"/>
    <s v="Jun-2023"/>
    <n v="0.24576312097530248"/>
  </r>
  <r>
    <x v="36"/>
    <x v="36"/>
    <d v="2025-05-07T00:00:00"/>
    <s v="Second Class"/>
    <x v="36"/>
    <x v="36"/>
    <x v="1"/>
    <x v="1"/>
    <x v="0"/>
    <x v="9"/>
    <s v="Integrated upward-trending intranet"/>
    <n v="2324.8739761933898"/>
    <n v="4.6065679614016704"/>
    <n v="5"/>
    <n v="0.22839253394694101"/>
    <n v="0.23"/>
    <n v="571.47088217896601"/>
    <n v="571.47"/>
    <s v="Profit"/>
    <s v="Jul-2023"/>
    <n v="0.24580725150300767"/>
  </r>
  <r>
    <x v="37"/>
    <x v="37"/>
    <d v="2025-04-15T00:00:00"/>
    <s v="Standard Class"/>
    <x v="37"/>
    <x v="37"/>
    <x v="0"/>
    <x v="1"/>
    <x v="2"/>
    <x v="5"/>
    <s v="Triple-buffered executive concept"/>
    <n v="2324.7683926864001"/>
    <n v="4.6060012636301497"/>
    <n v="5"/>
    <n v="0.22838049634216601"/>
    <n v="0.23"/>
    <n v="571.54753156218305"/>
    <n v="571.54999999999995"/>
    <s v="Profit"/>
    <s v="Oct-2023"/>
    <n v="0.24585138603924664"/>
  </r>
  <r>
    <x v="38"/>
    <x v="38"/>
    <d v="2025-04-16T00:00:00"/>
    <s v="First Class"/>
    <x v="38"/>
    <x v="38"/>
    <x v="2"/>
    <x v="0"/>
    <x v="1"/>
    <x v="8"/>
    <s v="Enhanced optimizing portal"/>
    <n v="2324.66280917941"/>
    <n v="4.6054345658586202"/>
    <n v="5"/>
    <n v="0.228368458737392"/>
    <n v="0.23"/>
    <n v="571.62418094539896"/>
    <n v="571.62"/>
    <s v="Profit"/>
    <s v="May-2024"/>
    <n v="0.24589552458456473"/>
  </r>
  <r>
    <x v="39"/>
    <x v="39"/>
    <d v="2025-04-24T00:00:00"/>
    <s v="Same Day"/>
    <x v="39"/>
    <x v="39"/>
    <x v="1"/>
    <x v="0"/>
    <x v="1"/>
    <x v="8"/>
    <s v="Business-focused disintermediate projection"/>
    <n v="2324.5572256724199"/>
    <n v="4.6048678680870898"/>
    <n v="5"/>
    <n v="0.228356421132617"/>
    <n v="0.23"/>
    <n v="571.70083032861601"/>
    <n v="571.70000000000005"/>
    <s v="Profit"/>
    <s v="Nov-2023"/>
    <n v="0.24593966713950924"/>
  </r>
  <r>
    <x v="40"/>
    <x v="40"/>
    <d v="2025-05-07T00:00:00"/>
    <s v="Second Class"/>
    <x v="40"/>
    <x v="40"/>
    <x v="2"/>
    <x v="0"/>
    <x v="0"/>
    <x v="11"/>
    <s v="Profit-focused neutral customer loyalty"/>
    <n v="2324.4516421654298"/>
    <n v="4.6043011703155603"/>
    <n v="5"/>
    <n v="0.228344383527842"/>
    <n v="0.23"/>
    <n v="571.77747971183203"/>
    <n v="571.78"/>
    <s v="Profit"/>
    <s v="May-2024"/>
    <n v="0.24598381370462555"/>
  </r>
  <r>
    <x v="41"/>
    <x v="41"/>
    <d v="2025-04-26T00:00:00"/>
    <s v="First Class"/>
    <x v="41"/>
    <x v="41"/>
    <x v="0"/>
    <x v="2"/>
    <x v="2"/>
    <x v="5"/>
    <s v="Organized fault-tolerant system engine"/>
    <n v="2324.3460586584301"/>
    <n v="4.6037344725440299"/>
    <n v="5"/>
    <n v="0.228332345923067"/>
    <n v="0.23"/>
    <n v="571.85412909504896"/>
    <n v="571.85"/>
    <s v="Profit"/>
    <s v="Oct-2024"/>
    <n v="0.24602796428046203"/>
  </r>
  <r>
    <x v="42"/>
    <x v="42"/>
    <d v="2025-04-20T00:00:00"/>
    <s v="Same Day"/>
    <x v="42"/>
    <x v="42"/>
    <x v="0"/>
    <x v="3"/>
    <x v="2"/>
    <x v="10"/>
    <s v="Business-focused local structure"/>
    <n v="2324.24047515144"/>
    <n v="4.6031677747725004"/>
    <n v="5"/>
    <n v="0.228320308318292"/>
    <n v="0.23"/>
    <n v="571.93077847826498"/>
    <n v="571.92999999999995"/>
    <s v="Loss"/>
    <s v="Jun-2023"/>
    <n v="0.24607211886756244"/>
  </r>
  <r>
    <x v="43"/>
    <x v="43"/>
    <d v="2025-04-19T00:00:00"/>
    <s v="Second Class"/>
    <x v="43"/>
    <x v="43"/>
    <x v="0"/>
    <x v="3"/>
    <x v="0"/>
    <x v="0"/>
    <s v="Fundamental leading-edge adapter"/>
    <n v="2324.1348916444499"/>
    <n v="4.6026010770009798"/>
    <n v="5"/>
    <n v="0.228308270713517"/>
    <n v="0.23"/>
    <n v="572.00742786148203"/>
    <n v="572.01"/>
    <s v="Profit"/>
    <s v="Nov-2023"/>
    <n v="0.24611627746647532"/>
  </r>
  <r>
    <x v="44"/>
    <x v="44"/>
    <d v="2025-04-17T00:00:00"/>
    <s v="Standard Class"/>
    <x v="44"/>
    <x v="44"/>
    <x v="0"/>
    <x v="2"/>
    <x v="0"/>
    <x v="0"/>
    <s v="Ameliorated next generation intranet"/>
    <n v="2324.0293081374598"/>
    <n v="4.6020343792294502"/>
    <n v="5"/>
    <n v="0.228296233108743"/>
    <n v="0.23"/>
    <n v="572.08407724469805"/>
    <n v="572.08000000000004"/>
    <s v="Profit"/>
    <s v="Oct-2023"/>
    <n v="0.2461604400777466"/>
  </r>
  <r>
    <x v="45"/>
    <x v="45"/>
    <d v="2025-05-06T00:00:00"/>
    <s v="Same Day"/>
    <x v="45"/>
    <x v="45"/>
    <x v="0"/>
    <x v="0"/>
    <x v="2"/>
    <x v="10"/>
    <s v="Upgradable radical synergy"/>
    <n v="2323.9237246304701"/>
    <n v="4.6014676814579198"/>
    <n v="5"/>
    <n v="0.228284195503968"/>
    <n v="0.23"/>
    <n v="572.16072662791498"/>
    <n v="572.16"/>
    <s v="Profit"/>
    <s v="Apr-2024"/>
    <n v="0.2462046067019239"/>
  </r>
  <r>
    <x v="46"/>
    <x v="46"/>
    <d v="2025-04-29T00:00:00"/>
    <s v="Same Day"/>
    <x v="46"/>
    <x v="46"/>
    <x v="0"/>
    <x v="0"/>
    <x v="1"/>
    <x v="8"/>
    <s v="Networked static core"/>
    <n v="2323.81814112348"/>
    <n v="4.6009009836863903"/>
    <n v="5"/>
    <n v="0.228272157899193"/>
    <n v="0.23"/>
    <n v="572.237376011131"/>
    <n v="572.24"/>
    <s v="Profit"/>
    <s v="Jan-2024"/>
    <n v="0.24624877733955353"/>
  </r>
  <r>
    <x v="47"/>
    <x v="47"/>
    <d v="2025-04-12T00:00:00"/>
    <s v="Standard Class"/>
    <x v="47"/>
    <x v="47"/>
    <x v="2"/>
    <x v="1"/>
    <x v="0"/>
    <x v="0"/>
    <s v="Profound encompassing Internet solution"/>
    <n v="2323.7125576164899"/>
    <n v="4.6003342859148599"/>
    <n v="5"/>
    <n v="0.228260120294418"/>
    <n v="0.23"/>
    <n v="572.31402539434703"/>
    <n v="572.30999999999995"/>
    <s v="Profit"/>
    <s v="May-2023"/>
    <n v="0.24629295199118292"/>
  </r>
  <r>
    <x v="48"/>
    <x v="48"/>
    <d v="2025-04-15T00:00:00"/>
    <s v="Second Class"/>
    <x v="8"/>
    <x v="48"/>
    <x v="1"/>
    <x v="3"/>
    <x v="1"/>
    <x v="7"/>
    <s v="Face-to-face clear-thinking groupware"/>
    <n v="2323.6069741094998"/>
    <n v="4.5997675881433304"/>
    <n v="5"/>
    <n v="0.228248082689643"/>
    <n v="0.23"/>
    <n v="572.39067477756396"/>
    <n v="572.39"/>
    <s v="Profit"/>
    <s v="Oct-2023"/>
    <n v="0.24633713065735965"/>
  </r>
  <r>
    <x v="49"/>
    <x v="49"/>
    <d v="2025-04-16T00:00:00"/>
    <s v="Same Day"/>
    <x v="48"/>
    <x v="49"/>
    <x v="0"/>
    <x v="3"/>
    <x v="1"/>
    <x v="7"/>
    <s v="Diverse fresh-thinking hub"/>
    <n v="2323.5013906025001"/>
    <n v="4.5992008903718098"/>
    <n v="5"/>
    <n v="0.228236045084868"/>
    <n v="0.23"/>
    <n v="572.46732416077998"/>
    <n v="572.47"/>
    <s v="Profit"/>
    <s v="Jul-2023"/>
    <n v="0.24638131333863122"/>
  </r>
  <r>
    <x v="50"/>
    <x v="43"/>
    <d v="2025-04-09T00:00:00"/>
    <s v="Standard Class"/>
    <x v="49"/>
    <x v="50"/>
    <x v="1"/>
    <x v="1"/>
    <x v="2"/>
    <x v="3"/>
    <s v="Balanced national budgetary management"/>
    <n v="2323.39580709551"/>
    <n v="4.5986341926002803"/>
    <n v="5"/>
    <n v="0.228224007480094"/>
    <n v="0.23"/>
    <n v="572.54397354399703"/>
    <n v="572.54"/>
    <s v="Profit"/>
    <s v="Nov-2023"/>
    <n v="0.24642550003554384"/>
  </r>
  <r>
    <x v="51"/>
    <x v="50"/>
    <d v="2025-05-03T00:00:00"/>
    <s v="First Class"/>
    <x v="50"/>
    <x v="51"/>
    <x v="2"/>
    <x v="1"/>
    <x v="0"/>
    <x v="11"/>
    <s v="Organized clear-thinking contingency"/>
    <n v="2323.2902235885199"/>
    <n v="4.5980674948287499"/>
    <n v="5"/>
    <n v="0.228211969875319"/>
    <n v="0.23"/>
    <n v="572.62062292721305"/>
    <n v="572.62"/>
    <s v="Profit"/>
    <s v="Jan-2025"/>
    <n v="0.24646969074864511"/>
  </r>
  <r>
    <x v="52"/>
    <x v="51"/>
    <d v="2025-04-10T00:00:00"/>
    <s v="First Class"/>
    <x v="51"/>
    <x v="52"/>
    <x v="2"/>
    <x v="1"/>
    <x v="0"/>
    <x v="9"/>
    <s v="Expanded solution-oriented portal"/>
    <n v="2323.1846400815298"/>
    <n v="4.5975007970572204"/>
    <n v="5"/>
    <n v="0.228199932270544"/>
    <n v="0.23"/>
    <n v="572.69727231042998"/>
    <n v="572.70000000000005"/>
    <s v="Profit"/>
    <s v="Mar-2024"/>
    <n v="0.24651388547848344"/>
  </r>
  <r>
    <x v="53"/>
    <x v="52"/>
    <d v="2025-04-10T00:00:00"/>
    <s v="Same Day"/>
    <x v="52"/>
    <x v="53"/>
    <x v="1"/>
    <x v="0"/>
    <x v="2"/>
    <x v="4"/>
    <s v="Stand-alone eco-centric product"/>
    <n v="2323.0790565745401"/>
    <n v="4.59693409928569"/>
    <n v="5"/>
    <n v="0.228187894665769"/>
    <n v="0.23"/>
    <n v="572.773921693646"/>
    <n v="572.77"/>
    <s v="Profit"/>
    <s v="Jul-2023"/>
    <n v="0.24655808422560566"/>
  </r>
  <r>
    <x v="54"/>
    <x v="53"/>
    <d v="2025-05-02T00:00:00"/>
    <s v="Same Day"/>
    <x v="53"/>
    <x v="54"/>
    <x v="2"/>
    <x v="0"/>
    <x v="2"/>
    <x v="6"/>
    <s v="Reactive radical adapter"/>
    <n v="2322.97347306755"/>
    <n v="4.5963674015141702"/>
    <n v="5"/>
    <n v="0.228175857060994"/>
    <n v="0.23"/>
    <n v="572.85057107686305"/>
    <n v="572.85"/>
    <s v="Loss"/>
    <s v="Oct-2023"/>
    <n v="0.2466022869905605"/>
  </r>
  <r>
    <x v="55"/>
    <x v="54"/>
    <d v="2025-04-23T00:00:00"/>
    <s v="First Class"/>
    <x v="54"/>
    <x v="55"/>
    <x v="2"/>
    <x v="1"/>
    <x v="2"/>
    <x v="4"/>
    <s v="Face-to-face mobile contingency"/>
    <n v="2322.8678895605599"/>
    <n v="4.5958007037426398"/>
    <n v="5"/>
    <n v="0.228163819456219"/>
    <n v="0.23"/>
    <n v="572.92722046007896"/>
    <n v="572.92999999999995"/>
    <s v="Profit"/>
    <s v="Apr-2025"/>
    <n v="0.24664649377389486"/>
  </r>
  <r>
    <x v="56"/>
    <x v="55"/>
    <d v="2025-04-24T00:00:00"/>
    <s v="First Class"/>
    <x v="55"/>
    <x v="56"/>
    <x v="0"/>
    <x v="0"/>
    <x v="0"/>
    <x v="11"/>
    <s v="Phased didactic productivity"/>
    <n v="2322.7623060535698"/>
    <n v="4.5952340059711103"/>
    <n v="5"/>
    <n v="0.228151781851445"/>
    <n v="0.23"/>
    <n v="573.003869843296"/>
    <n v="573"/>
    <s v="Profit"/>
    <s v="Feb-2024"/>
    <n v="0.24669070457615772"/>
  </r>
  <r>
    <x v="57"/>
    <x v="56"/>
    <d v="2025-04-19T00:00:00"/>
    <s v="Standard Class"/>
    <x v="56"/>
    <x v="57"/>
    <x v="1"/>
    <x v="2"/>
    <x v="2"/>
    <x v="4"/>
    <s v="De-engineered systemic middleware"/>
    <n v="2322.6567225465801"/>
    <n v="4.5946673081995799"/>
    <n v="5"/>
    <n v="0.22813974424667"/>
    <n v="0.23"/>
    <n v="573.08051922651202"/>
    <n v="573.08000000000004"/>
    <s v="Loss"/>
    <s v="Jan-2025"/>
    <n v="0.24673491939789613"/>
  </r>
  <r>
    <x v="58"/>
    <x v="57"/>
    <d v="2025-04-14T00:00:00"/>
    <s v="Same Day"/>
    <x v="57"/>
    <x v="58"/>
    <x v="1"/>
    <x v="2"/>
    <x v="0"/>
    <x v="0"/>
    <s v="Decentralized grid-enabled core"/>
    <n v="2322.55113903958"/>
    <n v="4.5941006104280504"/>
    <n v="5"/>
    <n v="0.228127706641895"/>
    <n v="0.23"/>
    <n v="573.15716860972896"/>
    <n v="573.16"/>
    <s v="Profit"/>
    <s v="Sep-2023"/>
    <n v="0.24677913823966027"/>
  </r>
  <r>
    <x v="59"/>
    <x v="47"/>
    <d v="2025-04-10T00:00:00"/>
    <s v="Second Class"/>
    <x v="58"/>
    <x v="59"/>
    <x v="2"/>
    <x v="1"/>
    <x v="0"/>
    <x v="12"/>
    <s v="Distributed multimedia encryption"/>
    <n v="2322.4455555325899"/>
    <n v="4.59353391265652"/>
    <n v="5"/>
    <n v="0.22811566903711999"/>
    <n v="0.23"/>
    <n v="573.23381799294498"/>
    <n v="573.23"/>
    <s v="Profit"/>
    <s v="May-2023"/>
    <n v="0.24682336110199551"/>
  </r>
  <r>
    <x v="60"/>
    <x v="58"/>
    <d v="2025-04-11T00:00:00"/>
    <s v="First Class"/>
    <x v="59"/>
    <x v="60"/>
    <x v="0"/>
    <x v="1"/>
    <x v="2"/>
    <x v="10"/>
    <s v="Proactive well-modulated algorithm"/>
    <n v="2322.3399720256002"/>
    <n v="4.5929672148850003"/>
    <n v="5"/>
    <n v="0.22810363143234499"/>
    <n v="0.23"/>
    <n v="573.31046737616202"/>
    <n v="573.30999999999995"/>
    <s v="Profit"/>
    <s v="Jul-2024"/>
    <n v="0.246867587985452"/>
  </r>
  <r>
    <x v="61"/>
    <x v="59"/>
    <d v="2025-04-19T00:00:00"/>
    <s v="Same Day"/>
    <x v="60"/>
    <x v="61"/>
    <x v="2"/>
    <x v="3"/>
    <x v="2"/>
    <x v="3"/>
    <s v="Total national orchestration"/>
    <n v="2322.2343885186101"/>
    <n v="4.5924005171134699"/>
    <n v="5"/>
    <n v="0.22809159382756999"/>
    <n v="0.23"/>
    <n v="573.38711675937805"/>
    <n v="573.39"/>
    <s v="Profit"/>
    <s v="Aug-2023"/>
    <n v="0.24691181889057751"/>
  </r>
  <r>
    <x v="62"/>
    <x v="12"/>
    <d v="2025-04-29T00:00:00"/>
    <s v="Same Day"/>
    <x v="61"/>
    <x v="62"/>
    <x v="1"/>
    <x v="1"/>
    <x v="2"/>
    <x v="10"/>
    <s v="Organized methodical website"/>
    <n v="2322.12880501162"/>
    <n v="4.5918338193419403"/>
    <n v="5"/>
    <n v="0.22807955622279599"/>
    <n v="0.23"/>
    <n v="573.46376614259498"/>
    <n v="573.46"/>
    <s v="Profit"/>
    <s v="Sep-2024"/>
    <n v="0.24695605381792132"/>
  </r>
  <r>
    <x v="63"/>
    <x v="60"/>
    <d v="2025-04-20T00:00:00"/>
    <s v="Standard Class"/>
    <x v="62"/>
    <x v="63"/>
    <x v="1"/>
    <x v="1"/>
    <x v="0"/>
    <x v="0"/>
    <s v="Triple-buffered multi-tasking frame"/>
    <n v="2322.0232215046299"/>
    <n v="4.5912671215704099"/>
    <n v="5"/>
    <n v="0.22806751861802099"/>
    <n v="0.23"/>
    <n v="573.540415525811"/>
    <n v="573.54"/>
    <s v="Profit"/>
    <s v="Sep-2023"/>
    <n v="0.2470002927680314"/>
  </r>
  <r>
    <x v="64"/>
    <x v="61"/>
    <d v="2025-04-15T00:00:00"/>
    <s v="First Class"/>
    <x v="63"/>
    <x v="64"/>
    <x v="2"/>
    <x v="3"/>
    <x v="0"/>
    <x v="13"/>
    <s v="Synergistic heuristic solution"/>
    <n v="2321.9176379976402"/>
    <n v="4.5907004237988804"/>
    <n v="5"/>
    <n v="0.22805548101324599"/>
    <n v="0.23"/>
    <n v="573.61706490902804"/>
    <n v="573.62"/>
    <s v="Profit"/>
    <s v="Feb-2025"/>
    <n v="0.24704453574145727"/>
  </r>
  <r>
    <x v="65"/>
    <x v="62"/>
    <d v="2025-04-14T00:00:00"/>
    <s v="Standard Class"/>
    <x v="64"/>
    <x v="65"/>
    <x v="2"/>
    <x v="0"/>
    <x v="1"/>
    <x v="2"/>
    <s v="Fundamental disintermediate project"/>
    <n v="2321.8120544906501"/>
    <n v="4.59013372602735"/>
    <n v="5"/>
    <n v="0.22804344340847099"/>
    <n v="0.23"/>
    <n v="573.69371429224395"/>
    <n v="573.69000000000005"/>
    <s v="Profit"/>
    <s v="May-2023"/>
    <n v="0.24708878273874696"/>
  </r>
  <r>
    <x v="66"/>
    <x v="63"/>
    <d v="2025-04-21T00:00:00"/>
    <s v="Second Class"/>
    <x v="65"/>
    <x v="66"/>
    <x v="0"/>
    <x v="3"/>
    <x v="2"/>
    <x v="6"/>
    <s v="Polarized 24hour toolset"/>
    <n v="2321.70647098366"/>
    <n v="4.5895670282558303"/>
    <n v="5"/>
    <n v="0.22803140580369599"/>
    <n v="0.23"/>
    <n v="573.770363675461"/>
    <n v="573.77"/>
    <s v="Profit"/>
    <s v="Jul-2023"/>
    <n v="0.2471330337604504"/>
  </r>
  <r>
    <x v="67"/>
    <x v="64"/>
    <d v="2025-05-05T00:00:00"/>
    <s v="Second Class"/>
    <x v="66"/>
    <x v="67"/>
    <x v="0"/>
    <x v="1"/>
    <x v="0"/>
    <x v="9"/>
    <s v="Quality-focused mission-critical challenge"/>
    <n v="2321.6008874766599"/>
    <n v="4.5890003304842999"/>
    <n v="5"/>
    <n v="0.22801936819892099"/>
    <n v="0.23"/>
    <n v="573.84701305867702"/>
    <n v="573.85"/>
    <s v="Profit"/>
    <s v="Dec-2023"/>
    <n v="0.24717728880711679"/>
  </r>
  <r>
    <x v="68"/>
    <x v="65"/>
    <d v="2025-04-25T00:00:00"/>
    <s v="Same Day"/>
    <x v="67"/>
    <x v="68"/>
    <x v="0"/>
    <x v="3"/>
    <x v="2"/>
    <x v="10"/>
    <s v="Distributed value-added Graphical User Interface"/>
    <n v="2321.4953039696702"/>
    <n v="4.5884336327127704"/>
    <n v="5"/>
    <n v="0.22800733059414699"/>
    <n v="0.23"/>
    <n v="573.92366244189395"/>
    <n v="573.91999999999996"/>
    <s v="Profit"/>
    <s v="Jan-2024"/>
    <n v="0.24722154787929398"/>
  </r>
  <r>
    <x v="69"/>
    <x v="66"/>
    <d v="2025-04-30T00:00:00"/>
    <s v="Standard Class"/>
    <x v="68"/>
    <x v="69"/>
    <x v="0"/>
    <x v="1"/>
    <x v="1"/>
    <x v="2"/>
    <s v="Seamless dedicated workforce"/>
    <n v="2321.3897204626801"/>
    <n v="4.58786693494124"/>
    <n v="5"/>
    <n v="0.22799529298937199"/>
    <n v="0.23"/>
    <n v="574.00031182510997"/>
    <n v="574"/>
    <s v="Profit"/>
    <s v="Jul-2023"/>
    <n v="0.24726581097753161"/>
  </r>
  <r>
    <x v="70"/>
    <x v="67"/>
    <d v="2025-04-23T00:00:00"/>
    <s v="First Class"/>
    <x v="69"/>
    <x v="70"/>
    <x v="2"/>
    <x v="2"/>
    <x v="0"/>
    <x v="9"/>
    <s v="Innovative fresh-thinking application"/>
    <n v="2321.28413695569"/>
    <n v="4.5873002371697096"/>
    <n v="5"/>
    <n v="0.22798325538459699"/>
    <n v="0.23"/>
    <n v="574.07696120832702"/>
    <n v="574.08000000000004"/>
    <s v="Profit"/>
    <s v="Mar-2024"/>
    <n v="0.24731007810237982"/>
  </r>
  <r>
    <x v="71"/>
    <x v="68"/>
    <d v="2025-04-26T00:00:00"/>
    <s v="First Class"/>
    <x v="70"/>
    <x v="71"/>
    <x v="0"/>
    <x v="3"/>
    <x v="0"/>
    <x v="12"/>
    <s v="Re-contextualized reciprocal challenge"/>
    <n v="2321.1785534486999"/>
    <n v="4.5867335393981801"/>
    <n v="5"/>
    <n v="0.22797121777982199"/>
    <n v="0.23"/>
    <n v="574.15361059154304"/>
    <n v="574.15"/>
    <s v="Loss"/>
    <s v="Aug-2023"/>
    <n v="0.24735434925438723"/>
  </r>
  <r>
    <x v="72"/>
    <x v="1"/>
    <d v="2025-04-18T00:00:00"/>
    <s v="First Class"/>
    <x v="71"/>
    <x v="72"/>
    <x v="1"/>
    <x v="3"/>
    <x v="0"/>
    <x v="13"/>
    <s v="Optional 6thgeneration hierarchy"/>
    <n v="2321.0729699417102"/>
    <n v="4.5861668416266603"/>
    <n v="5"/>
    <n v="0.22795918017504699"/>
    <n v="0.23"/>
    <n v="574.23025997475997"/>
    <n v="574.23"/>
    <s v="Profit"/>
    <s v="Jun-2023"/>
    <n v="0.24739862443410418"/>
  </r>
  <r>
    <x v="73"/>
    <x v="69"/>
    <d v="2025-04-18T00:00:00"/>
    <s v="Second Class"/>
    <x v="72"/>
    <x v="73"/>
    <x v="2"/>
    <x v="2"/>
    <x v="1"/>
    <x v="7"/>
    <s v="Balanced systemic capacity"/>
    <n v="2320.9673864347201"/>
    <n v="4.5856001438551299"/>
    <n v="5"/>
    <n v="0.22794714257027199"/>
    <n v="0.23"/>
    <n v="574.306909357976"/>
    <n v="574.30999999999995"/>
    <s v="Profit"/>
    <s v="Dec-2024"/>
    <n v="0.24744290364207969"/>
  </r>
  <r>
    <x v="74"/>
    <x v="70"/>
    <d v="2025-04-10T00:00:00"/>
    <s v="First Class"/>
    <x v="73"/>
    <x v="74"/>
    <x v="2"/>
    <x v="1"/>
    <x v="1"/>
    <x v="8"/>
    <s v="Stand-alone 3rdgeneration intranet"/>
    <n v="2320.86180292773"/>
    <n v="4.5850334460836004"/>
    <n v="5"/>
    <n v="0.22793510496549799"/>
    <n v="0.23"/>
    <n v="574.38355874119304"/>
    <n v="574.38"/>
    <s v="Profit"/>
    <s v="Jun-2023"/>
    <n v="0.24748718687886431"/>
  </r>
  <r>
    <x v="75"/>
    <x v="71"/>
    <d v="2025-05-04T00:00:00"/>
    <s v="Standard Class"/>
    <x v="74"/>
    <x v="75"/>
    <x v="2"/>
    <x v="1"/>
    <x v="1"/>
    <x v="2"/>
    <s v="De-engineered 3rdgeneration Graphical User Interface"/>
    <n v="2320.7562194207399"/>
    <n v="4.58446674831207"/>
    <n v="5"/>
    <n v="0.22792306736072299"/>
    <n v="0.23"/>
    <n v="574.46020812440895"/>
    <n v="574.46"/>
    <s v="Profit"/>
    <s v="Mar-2025"/>
    <n v="0.24753147414500695"/>
  </r>
  <r>
    <x v="76"/>
    <x v="12"/>
    <d v="2025-04-27T00:00:00"/>
    <s v="Same Day"/>
    <x v="75"/>
    <x v="76"/>
    <x v="2"/>
    <x v="0"/>
    <x v="2"/>
    <x v="5"/>
    <s v="Devolved asynchronous infrastructure"/>
    <n v="2320.6506359137402"/>
    <n v="4.5839000505405396"/>
    <n v="5"/>
    <n v="0.22791102975594801"/>
    <n v="0.23"/>
    <n v="574.53685750762497"/>
    <n v="574.54"/>
    <s v="Profit"/>
    <s v="Sep-2024"/>
    <n v="0.24757576544105919"/>
  </r>
  <r>
    <x v="77"/>
    <x v="72"/>
    <d v="2025-04-17T00:00:00"/>
    <s v="Standard Class"/>
    <x v="76"/>
    <x v="77"/>
    <x v="1"/>
    <x v="1"/>
    <x v="2"/>
    <x v="4"/>
    <s v="Enhanced 5thgeneration superstructure"/>
    <n v="2320.5450524067501"/>
    <n v="4.5833333527690101"/>
    <n v="5"/>
    <n v="0.22789899215117301"/>
    <n v="0.23"/>
    <n v="574.61350689084202"/>
    <n v="574.61"/>
    <s v="Profit"/>
    <s v="Dec-2024"/>
    <n v="0.24762006076756943"/>
  </r>
  <r>
    <x v="78"/>
    <x v="73"/>
    <d v="2025-05-08T00:00:00"/>
    <s v="Same Day"/>
    <x v="77"/>
    <x v="78"/>
    <x v="2"/>
    <x v="0"/>
    <x v="0"/>
    <x v="11"/>
    <s v="Optional neutral secured line"/>
    <n v="2320.43946889976"/>
    <n v="4.5827666549974904"/>
    <n v="5"/>
    <n v="0.22788695454639801"/>
    <n v="0.23"/>
    <n v="574.69015627405804"/>
    <n v="574.69000000000005"/>
    <s v="Profit"/>
    <s v="Mar-2024"/>
    <n v="0.24766436012508797"/>
  </r>
  <r>
    <x v="79"/>
    <x v="8"/>
    <d v="2025-04-14T00:00:00"/>
    <s v="First Class"/>
    <x v="78"/>
    <x v="79"/>
    <x v="2"/>
    <x v="2"/>
    <x v="1"/>
    <x v="2"/>
    <s v="Streamlined user-facing definition"/>
    <n v="2320.3338853927698"/>
    <n v="4.58219995722596"/>
    <n v="5"/>
    <n v="0.22787491694162301"/>
    <n v="0.23"/>
    <n v="574.76680565727497"/>
    <n v="574.77"/>
    <s v="Loss"/>
    <s v="Dec-2024"/>
    <n v="0.24770866351416598"/>
  </r>
  <r>
    <x v="80"/>
    <x v="48"/>
    <d v="2025-04-30T00:00:00"/>
    <s v="Standard Class"/>
    <x v="79"/>
    <x v="80"/>
    <x v="1"/>
    <x v="1"/>
    <x v="2"/>
    <x v="6"/>
    <s v="Managed impactful budgetary management"/>
    <n v="2320.2283018857802"/>
    <n v="4.5816332594544296"/>
    <n v="5"/>
    <n v="0.22786287933684901"/>
    <n v="0.23"/>
    <n v="574.84345504049099"/>
    <n v="574.84"/>
    <s v="Loss"/>
    <s v="Oct-2023"/>
    <n v="0.24775297093535292"/>
  </r>
  <r>
    <x v="81"/>
    <x v="74"/>
    <d v="2025-05-01T00:00:00"/>
    <s v="First Class"/>
    <x v="80"/>
    <x v="81"/>
    <x v="2"/>
    <x v="1"/>
    <x v="1"/>
    <x v="7"/>
    <s v="Integrated exuding approach"/>
    <n v="2320.1227183787901"/>
    <n v="4.5810665616829001"/>
    <n v="5"/>
    <n v="0.22785084173207401"/>
    <n v="0.23"/>
    <n v="574.92010442370804"/>
    <n v="574.91999999999996"/>
    <s v="Profit"/>
    <s v="Jun-2023"/>
    <n v="0.24779728238920029"/>
  </r>
  <r>
    <x v="82"/>
    <x v="75"/>
    <d v="2025-05-07T00:00:00"/>
    <s v="Standard Class"/>
    <x v="81"/>
    <x v="82"/>
    <x v="1"/>
    <x v="0"/>
    <x v="2"/>
    <x v="6"/>
    <s v="Fully-configurable interactive productivity"/>
    <n v="2320.0171348718"/>
    <n v="4.5804998639113697"/>
    <n v="5"/>
    <n v="0.22783880412729901"/>
    <n v="0.23"/>
    <n v="574.99675380692395"/>
    <n v="575"/>
    <s v="Loss"/>
    <s v="Jun-2024"/>
    <n v="0.24784159787625759"/>
  </r>
  <r>
    <x v="83"/>
    <x v="76"/>
    <d v="2025-05-03T00:00:00"/>
    <s v="Same Day"/>
    <x v="82"/>
    <x v="83"/>
    <x v="1"/>
    <x v="1"/>
    <x v="1"/>
    <x v="2"/>
    <s v="Fully-configurable bi-directional customer loyalty"/>
    <n v="2319.9115513648098"/>
    <n v="4.5799331661398401"/>
    <n v="5"/>
    <n v="0.22782676652252401"/>
    <n v="0.23"/>
    <n v="575.07340319014099"/>
    <n v="575.07000000000005"/>
    <s v="Profit"/>
    <s v="Jan-2024"/>
    <n v="0.24788591739707655"/>
  </r>
  <r>
    <x v="84"/>
    <x v="77"/>
    <d v="2025-04-27T00:00:00"/>
    <s v="Second Class"/>
    <x v="83"/>
    <x v="84"/>
    <x v="1"/>
    <x v="2"/>
    <x v="1"/>
    <x v="8"/>
    <s v="Face-to-face object-oriented website"/>
    <n v="2319.8059678578202"/>
    <n v="4.5793664683683204"/>
    <n v="5"/>
    <n v="0.22781472891774901"/>
    <n v="0.23"/>
    <n v="575.15005257335702"/>
    <n v="575.15"/>
    <s v="Profit"/>
    <s v="Aug-2023"/>
    <n v="0.24793024095220695"/>
  </r>
  <r>
    <x v="85"/>
    <x v="78"/>
    <d v="2025-04-10T00:00:00"/>
    <s v="Standard Class"/>
    <x v="84"/>
    <x v="85"/>
    <x v="2"/>
    <x v="2"/>
    <x v="2"/>
    <x v="10"/>
    <s v="Cross-group mission-critical strategy"/>
    <n v="2319.7003843508301"/>
    <n v="4.57879977059679"/>
    <n v="5"/>
    <n v="0.22780269131297401"/>
    <n v="0.23"/>
    <n v="575.22670195657395"/>
    <n v="575.23"/>
    <s v="Profit"/>
    <s v="Oct-2024"/>
    <n v="0.2479745685422006"/>
  </r>
  <r>
    <x v="86"/>
    <x v="79"/>
    <d v="2025-05-08T00:00:00"/>
    <s v="Same Day"/>
    <x v="85"/>
    <x v="86"/>
    <x v="2"/>
    <x v="2"/>
    <x v="2"/>
    <x v="5"/>
    <s v="User-friendly 5thgeneration functionalities"/>
    <n v="2319.5948008438299"/>
    <n v="4.5782330728252596"/>
    <n v="5"/>
    <n v="0.22779065370820001"/>
    <n v="0.23"/>
    <n v="575.30335133978997"/>
    <n v="575.29999999999995"/>
    <s v="Loss"/>
    <s v="Jun-2023"/>
    <n v="0.24801890016760866"/>
  </r>
  <r>
    <x v="87"/>
    <x v="17"/>
    <d v="2025-04-19T00:00:00"/>
    <s v="Standard Class"/>
    <x v="86"/>
    <x v="87"/>
    <x v="2"/>
    <x v="3"/>
    <x v="0"/>
    <x v="0"/>
    <s v="Optimized motivating implementation"/>
    <n v="2319.4892173368398"/>
    <n v="4.5776663750537301"/>
    <n v="5"/>
    <n v="0.22777861610342501"/>
    <n v="0.23"/>
    <n v="575.38000072300702"/>
    <n v="575.38"/>
    <s v="Profit"/>
    <s v="Dec-2023"/>
    <n v="0.24806323582898099"/>
  </r>
  <r>
    <x v="88"/>
    <x v="80"/>
    <d v="2025-05-05T00:00:00"/>
    <s v="Standard Class"/>
    <x v="87"/>
    <x v="88"/>
    <x v="1"/>
    <x v="3"/>
    <x v="1"/>
    <x v="1"/>
    <s v="Universal multimedia archive"/>
    <n v="2319.3836338298502"/>
    <n v="4.5770996772821997"/>
    <n v="5"/>
    <n v="0.22776657849865001"/>
    <n v="0.23"/>
    <n v="575.45665010622304"/>
    <n v="575.46"/>
    <s v="Profit"/>
    <s v="Oct-2024"/>
    <n v="0.24810757552686882"/>
  </r>
  <r>
    <x v="89"/>
    <x v="81"/>
    <d v="2025-05-01T00:00:00"/>
    <s v="First Class"/>
    <x v="88"/>
    <x v="89"/>
    <x v="2"/>
    <x v="0"/>
    <x v="2"/>
    <x v="3"/>
    <s v="De-engineered fresh-thinking strategy"/>
    <n v="2319.2780503228601"/>
    <n v="4.5765329795106702"/>
    <n v="5"/>
    <n v="0.22775454089387501"/>
    <n v="0.23"/>
    <n v="575.53329948943997"/>
    <n v="575.53"/>
    <s v="Profit"/>
    <s v="Jul-2024"/>
    <n v="0.24815191926182445"/>
  </r>
  <r>
    <x v="90"/>
    <x v="82"/>
    <d v="2025-05-02T00:00:00"/>
    <s v="First Class"/>
    <x v="89"/>
    <x v="90"/>
    <x v="1"/>
    <x v="0"/>
    <x v="2"/>
    <x v="4"/>
    <s v="Down-sized even-keeled complexity"/>
    <n v="2319.1724668158699"/>
    <n v="4.5759662817391504"/>
    <n v="5"/>
    <n v="0.22774250328910001"/>
    <n v="0.23"/>
    <n v="575.60994887265599"/>
    <n v="575.61"/>
    <s v="Profit"/>
    <s v="Feb-2025"/>
    <n v="0.24819626703439834"/>
  </r>
  <r>
    <x v="91"/>
    <x v="83"/>
    <d v="2025-04-27T00:00:00"/>
    <s v="Second Class"/>
    <x v="90"/>
    <x v="91"/>
    <x v="2"/>
    <x v="0"/>
    <x v="2"/>
    <x v="4"/>
    <s v="Object-based clear-thinking firmware"/>
    <n v="2319.0668833088798"/>
    <n v="4.57539958396762"/>
    <n v="5"/>
    <n v="0.22773046568432501"/>
    <n v="0.23"/>
    <n v="575.68659825587304"/>
    <n v="575.69000000000005"/>
    <s v="Profit"/>
    <s v="Mar-2024"/>
    <n v="0.24824061884514287"/>
  </r>
  <r>
    <x v="92"/>
    <x v="84"/>
    <d v="2025-04-12T00:00:00"/>
    <s v="First Class"/>
    <x v="91"/>
    <x v="92"/>
    <x v="1"/>
    <x v="2"/>
    <x v="1"/>
    <x v="2"/>
    <s v="Organized didactic core"/>
    <n v="2318.9612998018902"/>
    <n v="4.5748328861960896"/>
    <n v="5"/>
    <n v="0.22771842807955101"/>
    <n v="0.23"/>
    <n v="575.76324763908895"/>
    <n v="575.76"/>
    <s v="Profit"/>
    <s v="Aug-2024"/>
    <n v="0.24828497469460858"/>
  </r>
  <r>
    <x v="93"/>
    <x v="85"/>
    <d v="2025-04-29T00:00:00"/>
    <s v="First Class"/>
    <x v="92"/>
    <x v="93"/>
    <x v="1"/>
    <x v="2"/>
    <x v="0"/>
    <x v="9"/>
    <s v="Synergized human-resource archive"/>
    <n v="2318.8557162949"/>
    <n v="4.5742661884245601"/>
    <n v="5"/>
    <n v="0.227706390474776"/>
    <n v="0.23"/>
    <n v="575.83989702230599"/>
    <n v="575.84"/>
    <s v="Profit"/>
    <s v="Jul-2023"/>
    <n v="0.2483293345833483"/>
  </r>
  <r>
    <x v="94"/>
    <x v="86"/>
    <d v="2025-04-26T00:00:00"/>
    <s v="Same Day"/>
    <x v="93"/>
    <x v="94"/>
    <x v="1"/>
    <x v="3"/>
    <x v="0"/>
    <x v="13"/>
    <s v="Stand-alone mobile extranet"/>
    <n v="2318.7501327878999"/>
    <n v="4.5736994906530297"/>
    <n v="5"/>
    <n v="0.227694352870001"/>
    <n v="0.23"/>
    <n v="575.91654640552201"/>
    <n v="575.91999999999996"/>
    <s v="Profit"/>
    <s v="Dec-2024"/>
    <n v="0.24837369851191382"/>
  </r>
  <r>
    <x v="95"/>
    <x v="87"/>
    <d v="2025-04-10T00:00:00"/>
    <s v="First Class"/>
    <x v="94"/>
    <x v="95"/>
    <x v="2"/>
    <x v="0"/>
    <x v="0"/>
    <x v="11"/>
    <s v="Customizable multimedia open architecture"/>
    <n v="2318.6445492809098"/>
    <n v="4.5731327928815002"/>
    <n v="5"/>
    <n v="0.227682315265226"/>
    <n v="0.23"/>
    <n v="575.99319578873894"/>
    <n v="575.99"/>
    <s v="Profit"/>
    <s v="Dec-2023"/>
    <n v="0.24841806648085579"/>
  </r>
  <r>
    <x v="96"/>
    <x v="88"/>
    <d v="2025-04-29T00:00:00"/>
    <s v="Second Class"/>
    <x v="95"/>
    <x v="96"/>
    <x v="1"/>
    <x v="1"/>
    <x v="1"/>
    <x v="8"/>
    <s v="Extended exuding data-warehouse"/>
    <n v="2318.5389657739202"/>
    <n v="4.5725660951099796"/>
    <n v="5"/>
    <n v="0.227670277660451"/>
    <n v="0.23"/>
    <n v="576.06984517195497"/>
    <n v="576.07000000000005"/>
    <s v="Loss"/>
    <s v="Dec-2023"/>
    <n v="0.24846243849072636"/>
  </r>
  <r>
    <x v="97"/>
    <x v="89"/>
    <d v="2025-04-26T00:00:00"/>
    <s v="Second Class"/>
    <x v="96"/>
    <x v="97"/>
    <x v="0"/>
    <x v="3"/>
    <x v="1"/>
    <x v="2"/>
    <s v="Horizontal next generation instruction set"/>
    <n v="2318.43338226693"/>
    <n v="4.5719993973384501"/>
    <n v="5"/>
    <n v="0.227658240055676"/>
    <n v="0.23"/>
    <n v="576.14649455517201"/>
    <n v="576.15"/>
    <s v="Profit"/>
    <s v="Apr-2025"/>
    <n v="0.2485068145420786"/>
  </r>
  <r>
    <x v="98"/>
    <x v="90"/>
    <d v="2025-04-27T00:00:00"/>
    <s v="First Class"/>
    <x v="97"/>
    <x v="98"/>
    <x v="1"/>
    <x v="3"/>
    <x v="1"/>
    <x v="2"/>
    <s v="Persistent actuating ability"/>
    <n v="2318.3277987599399"/>
    <n v="4.5714326995669197"/>
    <n v="5"/>
    <n v="0.227646202450902"/>
    <n v="0.23"/>
    <n v="576.22314393838803"/>
    <n v="576.22"/>
    <s v="Profit"/>
    <s v="Dec-2024"/>
    <n v="0.24855119463546374"/>
  </r>
  <r>
    <x v="99"/>
    <x v="61"/>
    <d v="2025-04-17T00:00:00"/>
    <s v="Same Day"/>
    <x v="98"/>
    <x v="99"/>
    <x v="1"/>
    <x v="3"/>
    <x v="0"/>
    <x v="9"/>
    <s v="Future-proofed contextually-based hub"/>
    <n v="2318.2222152529498"/>
    <n v="4.5708660017953902"/>
    <n v="5"/>
    <n v="0.227634164846127"/>
    <n v="0.23"/>
    <n v="576.29979332160497"/>
    <n v="576.29999999999995"/>
    <s v="Profit"/>
    <s v="Feb-2025"/>
    <n v="0.2485955787714349"/>
  </r>
  <r>
    <x v="100"/>
    <x v="91"/>
    <d v="2025-04-14T00:00:00"/>
    <s v="First Class"/>
    <x v="99"/>
    <x v="100"/>
    <x v="1"/>
    <x v="2"/>
    <x v="0"/>
    <x v="0"/>
    <s v="Profound full-range knowledgebase"/>
    <n v="2318.1166317459601"/>
    <n v="4.5702993040238598"/>
    <n v="5"/>
    <n v="0.227622127241352"/>
    <n v="0.23"/>
    <n v="576.37644270482099"/>
    <n v="576.38"/>
    <s v="Loss"/>
    <s v="Apr-2024"/>
    <n v="0.24863996695054361"/>
  </r>
  <r>
    <x v="101"/>
    <x v="92"/>
    <d v="2025-05-02T00:00:00"/>
    <s v="First Class"/>
    <x v="100"/>
    <x v="101"/>
    <x v="0"/>
    <x v="2"/>
    <x v="2"/>
    <x v="5"/>
    <s v="De-engineered holistic emulation"/>
    <n v="2318.01104823897"/>
    <n v="4.5697326062523302"/>
    <n v="5"/>
    <n v="0.227610089636577"/>
    <n v="0.23"/>
    <n v="576.45309208803803"/>
    <n v="576.45000000000005"/>
    <s v="Profit"/>
    <s v="Jun-2024"/>
    <n v="0.24868435917334331"/>
  </r>
  <r>
    <x v="102"/>
    <x v="93"/>
    <d v="2025-05-08T00:00:00"/>
    <s v="Standard Class"/>
    <x v="101"/>
    <x v="102"/>
    <x v="2"/>
    <x v="3"/>
    <x v="2"/>
    <x v="6"/>
    <s v="Customer-focused motivating knowledgebase"/>
    <n v="2317.9054647319699"/>
    <n v="4.5691659084808096"/>
    <n v="5"/>
    <n v="0.227598052031802"/>
    <n v="0.23"/>
    <n v="576.52974147125406"/>
    <n v="576.53"/>
    <s v="Profit"/>
    <s v="Aug-2023"/>
    <n v="0.24872875544038672"/>
  </r>
  <r>
    <x v="103"/>
    <x v="94"/>
    <d v="2025-04-12T00:00:00"/>
    <s v="Second Class"/>
    <x v="102"/>
    <x v="103"/>
    <x v="2"/>
    <x v="1"/>
    <x v="2"/>
    <x v="3"/>
    <s v="Multi-tiered holistic instruction set"/>
    <n v="2317.7998812249798"/>
    <n v="4.5685992107092801"/>
    <n v="5"/>
    <n v="0.227586014427027"/>
    <n v="0.23"/>
    <n v="576.60639085446996"/>
    <n v="576.61"/>
    <s v="Loss"/>
    <s v="Dec-2024"/>
    <n v="0.24877315575222478"/>
  </r>
  <r>
    <x v="104"/>
    <x v="95"/>
    <d v="2025-05-06T00:00:00"/>
    <s v="Same Day"/>
    <x v="103"/>
    <x v="104"/>
    <x v="2"/>
    <x v="1"/>
    <x v="0"/>
    <x v="11"/>
    <s v="Diverse dynamic methodology"/>
    <n v="2317.6942977179901"/>
    <n v="4.5680325129377497"/>
    <n v="5"/>
    <n v="0.227573976822253"/>
    <n v="0.23"/>
    <n v="576.68304023768701"/>
    <n v="576.67999999999995"/>
    <s v="Profit"/>
    <s v="Mar-2024"/>
    <n v="0.24881756010941181"/>
  </r>
  <r>
    <x v="105"/>
    <x v="96"/>
    <d v="2025-05-02T00:00:00"/>
    <s v="Same Day"/>
    <x v="104"/>
    <x v="105"/>
    <x v="2"/>
    <x v="1"/>
    <x v="1"/>
    <x v="1"/>
    <s v="Synergized optimizing budgetary management"/>
    <n v="2317.588714211"/>
    <n v="4.5674658151662202"/>
    <n v="5"/>
    <n v="0.227561939217478"/>
    <n v="0.23"/>
    <n v="576.75968962090303"/>
    <n v="576.76"/>
    <s v="Profit"/>
    <s v="Aug-2023"/>
    <n v="0.24886196851249989"/>
  </r>
  <r>
    <x v="106"/>
    <x v="97"/>
    <d v="2025-04-17T00:00:00"/>
    <s v="Standard Class"/>
    <x v="105"/>
    <x v="106"/>
    <x v="0"/>
    <x v="1"/>
    <x v="0"/>
    <x v="0"/>
    <s v="Intuitive executive productivity"/>
    <n v="2317.4831307040099"/>
    <n v="4.5668991173946898"/>
    <n v="5"/>
    <n v="0.227549901612703"/>
    <n v="0.23"/>
    <n v="576.83633900411996"/>
    <n v="576.84"/>
    <s v="Profit"/>
    <s v="Sep-2024"/>
    <n v="0.24890638096204282"/>
  </r>
  <r>
    <x v="107"/>
    <x v="98"/>
    <d v="2025-04-22T00:00:00"/>
    <s v="Standard Class"/>
    <x v="106"/>
    <x v="107"/>
    <x v="2"/>
    <x v="0"/>
    <x v="2"/>
    <x v="4"/>
    <s v="Profit-focused value-added complexity"/>
    <n v="2317.3775471970198"/>
    <n v="4.56633241962317"/>
    <n v="5"/>
    <n v="0.227537864007928"/>
    <n v="0.23"/>
    <n v="576.91298838733599"/>
    <n v="576.91"/>
    <s v="Profit"/>
    <s v="Nov-2023"/>
    <n v="0.24895079745859286"/>
  </r>
  <r>
    <x v="108"/>
    <x v="60"/>
    <d v="2025-05-07T00:00:00"/>
    <s v="First Class"/>
    <x v="107"/>
    <x v="108"/>
    <x v="2"/>
    <x v="2"/>
    <x v="2"/>
    <x v="6"/>
    <s v="Automated bifurcated service-desk"/>
    <n v="2317.2719636900301"/>
    <n v="4.5657657218516396"/>
    <n v="5"/>
    <n v="0.227525826403153"/>
    <n v="0.23"/>
    <n v="576.98963777055303"/>
    <n v="576.99"/>
    <s v="Profit"/>
    <s v="Sep-2023"/>
    <n v="0.24899521800270399"/>
  </r>
  <r>
    <x v="109"/>
    <x v="99"/>
    <d v="2025-04-24T00:00:00"/>
    <s v="Second Class"/>
    <x v="108"/>
    <x v="109"/>
    <x v="1"/>
    <x v="1"/>
    <x v="1"/>
    <x v="8"/>
    <s v="Quality-focused 3rdgeneration matrices"/>
    <n v="2317.16638018304"/>
    <n v="4.5651990240801101"/>
    <n v="5"/>
    <n v="0.227513788798378"/>
    <n v="0.23"/>
    <n v="577.06628715376905"/>
    <n v="577.07000000000005"/>
    <s v="Profit"/>
    <s v="Aug-2024"/>
    <n v="0.24903964259492875"/>
  </r>
  <r>
    <x v="110"/>
    <x v="100"/>
    <d v="2025-05-04T00:00:00"/>
    <s v="First Class"/>
    <x v="109"/>
    <x v="110"/>
    <x v="0"/>
    <x v="0"/>
    <x v="1"/>
    <x v="8"/>
    <s v="Multi-layered modular artificial intelligence"/>
    <n v="2317.0607966760499"/>
    <n v="4.5646323263085797"/>
    <n v="5"/>
    <n v="0.227501751193604"/>
    <n v="0.23"/>
    <n v="577.14293653698599"/>
    <n v="577.14"/>
    <s v="Profit"/>
    <s v="Jan-2024"/>
    <n v="0.24908407123582127"/>
  </r>
  <r>
    <x v="111"/>
    <x v="101"/>
    <d v="2025-04-15T00:00:00"/>
    <s v="First Class"/>
    <x v="110"/>
    <x v="111"/>
    <x v="2"/>
    <x v="2"/>
    <x v="0"/>
    <x v="11"/>
    <s v="Face-to-face clear-thinking superstructure"/>
    <n v="2316.9552131690498"/>
    <n v="4.5640656285370502"/>
    <n v="5"/>
    <n v="0.227489713588829"/>
    <n v="0.23"/>
    <n v="577.21958592020201"/>
    <n v="577.22"/>
    <s v="Profit"/>
    <s v="Jan-2024"/>
    <n v="0.24912850392593536"/>
  </r>
  <r>
    <x v="112"/>
    <x v="102"/>
    <d v="2025-04-10T00:00:00"/>
    <s v="Second Class"/>
    <x v="111"/>
    <x v="112"/>
    <x v="1"/>
    <x v="3"/>
    <x v="0"/>
    <x v="11"/>
    <s v="Synergistic high-level firmware"/>
    <n v="2316.8496296620601"/>
    <n v="4.5634989307655198"/>
    <n v="5"/>
    <n v="0.227477675984054"/>
    <n v="0.23"/>
    <n v="577.29623530341905"/>
    <n v="577.29999999999995"/>
    <s v="Profit"/>
    <s v="Jul-2024"/>
    <n v="0.24917294066582324"/>
  </r>
  <r>
    <x v="113"/>
    <x v="20"/>
    <d v="2025-04-16T00:00:00"/>
    <s v="First Class"/>
    <x v="112"/>
    <x v="113"/>
    <x v="2"/>
    <x v="1"/>
    <x v="1"/>
    <x v="8"/>
    <s v="Managed disintermediate instruction set"/>
    <n v="2316.74404615507"/>
    <n v="4.5629322329940001"/>
    <n v="5"/>
    <n v="0.22746563837927899"/>
    <n v="0.23"/>
    <n v="577.37288468663496"/>
    <n v="577.37"/>
    <s v="Profit"/>
    <s v="Sep-2023"/>
    <n v="0.24921738145603886"/>
  </r>
  <r>
    <x v="114"/>
    <x v="103"/>
    <d v="2025-05-06T00:00:00"/>
    <s v="Standard Class"/>
    <x v="113"/>
    <x v="114"/>
    <x v="2"/>
    <x v="0"/>
    <x v="2"/>
    <x v="5"/>
    <s v="Reactive fault-tolerant software"/>
    <n v="2316.6384626480799"/>
    <n v="4.5623655352224697"/>
    <n v="5"/>
    <n v="0.22745360077450399"/>
    <n v="0.23"/>
    <n v="577.44953406985201"/>
    <n v="577.45000000000005"/>
    <s v="Profit"/>
    <s v="Apr-2024"/>
    <n v="0.24926182629713692"/>
  </r>
  <r>
    <x v="115"/>
    <x v="104"/>
    <d v="2025-04-23T00:00:00"/>
    <s v="Standard Class"/>
    <x v="114"/>
    <x v="115"/>
    <x v="0"/>
    <x v="1"/>
    <x v="0"/>
    <x v="13"/>
    <s v="Distributed context-sensitive utilization"/>
    <n v="2316.5328791410898"/>
    <n v="4.5617988374509402"/>
    <n v="5"/>
    <n v="0.22744156316972899"/>
    <n v="0.23"/>
    <n v="577.52618345306803"/>
    <n v="577.53"/>
    <s v="Profit"/>
    <s v="Oct-2024"/>
    <n v="0.24930627518967041"/>
  </r>
  <r>
    <x v="116"/>
    <x v="105"/>
    <d v="2025-05-08T00:00:00"/>
    <s v="Second Class"/>
    <x v="115"/>
    <x v="116"/>
    <x v="0"/>
    <x v="1"/>
    <x v="1"/>
    <x v="2"/>
    <s v="Face-to-face asymmetric algorithm"/>
    <n v="2316.4272956341001"/>
    <n v="4.5612321396794098"/>
    <n v="5"/>
    <n v="0.22742952556495499"/>
    <n v="0.23"/>
    <n v="577.60283283628496"/>
    <n v="577.6"/>
    <s v="Profit"/>
    <s v="Feb-2025"/>
    <n v="0.24935072813419409"/>
  </r>
  <r>
    <x v="117"/>
    <x v="106"/>
    <d v="2025-04-19T00:00:00"/>
    <s v="Second Class"/>
    <x v="116"/>
    <x v="117"/>
    <x v="1"/>
    <x v="1"/>
    <x v="2"/>
    <x v="5"/>
    <s v="Cross-platform encompassing neural-net"/>
    <n v="2316.32171212711"/>
    <n v="4.5606654419078803"/>
    <n v="5"/>
    <n v="0.22741748796017999"/>
    <n v="0.23"/>
    <n v="577.67948221950098"/>
    <n v="577.67999999999995"/>
    <s v="Profit"/>
    <s v="Aug-2024"/>
    <n v="0.24939518513126141"/>
  </r>
  <r>
    <x v="118"/>
    <x v="107"/>
    <d v="2025-04-17T00:00:00"/>
    <s v="Second Class"/>
    <x v="117"/>
    <x v="118"/>
    <x v="1"/>
    <x v="2"/>
    <x v="1"/>
    <x v="2"/>
    <s v="Multi-layered disintermediate core"/>
    <n v="2316.2161286201199"/>
    <n v="4.5600987441363499"/>
    <n v="5"/>
    <n v="0.22740545035540499"/>
    <n v="0.23"/>
    <n v="577.75613160271803"/>
    <n v="577.76"/>
    <s v="Loss"/>
    <s v="Nov-2023"/>
    <n v="0.2494396461814273"/>
  </r>
  <r>
    <x v="119"/>
    <x v="108"/>
    <d v="2025-05-06T00:00:00"/>
    <s v="Second Class"/>
    <x v="118"/>
    <x v="119"/>
    <x v="0"/>
    <x v="3"/>
    <x v="0"/>
    <x v="13"/>
    <s v="Robust global approach"/>
    <n v="2316.1105451131298"/>
    <n v="4.5595320463648301"/>
    <n v="5"/>
    <n v="0.22739341275062999"/>
    <n v="0.23"/>
    <n v="577.83278098593405"/>
    <n v="577.83000000000004"/>
    <s v="Profit"/>
    <s v="Nov-2024"/>
    <n v="0.24948411128524522"/>
  </r>
  <r>
    <x v="120"/>
    <x v="109"/>
    <d v="2025-04-16T00:00:00"/>
    <s v="Standard Class"/>
    <x v="119"/>
    <x v="120"/>
    <x v="0"/>
    <x v="2"/>
    <x v="1"/>
    <x v="2"/>
    <s v="Quality-focused interactive orchestration"/>
    <n v="2316.0049616061301"/>
    <n v="4.5589653485932997"/>
    <n v="5"/>
    <n v="0.22738137514585499"/>
    <n v="0.23"/>
    <n v="577.90943036915098"/>
    <n v="577.91"/>
    <s v="Profit"/>
    <s v="Dec-2024"/>
    <n v="0.24952858044327142"/>
  </r>
  <r>
    <x v="121"/>
    <x v="110"/>
    <d v="2025-04-10T00:00:00"/>
    <s v="First Class"/>
    <x v="120"/>
    <x v="121"/>
    <x v="1"/>
    <x v="2"/>
    <x v="1"/>
    <x v="2"/>
    <s v="Digitized disintermediate info-me diaries"/>
    <n v="2315.89937809914"/>
    <n v="4.5583986508217702"/>
    <n v="5"/>
    <n v="0.22736933754107999"/>
    <n v="0.23"/>
    <n v="577.986079752367"/>
    <n v="577.99"/>
    <s v="Profit"/>
    <s v="Jun-2023"/>
    <n v="0.24957305365605756"/>
  </r>
  <r>
    <x v="122"/>
    <x v="64"/>
    <d v="2025-04-13T00:00:00"/>
    <s v="Second Class"/>
    <x v="121"/>
    <x v="122"/>
    <x v="1"/>
    <x v="0"/>
    <x v="0"/>
    <x v="0"/>
    <s v="Object-based zero tolerance interface"/>
    <n v="2315.7937945921499"/>
    <n v="4.5578319530502398"/>
    <n v="5"/>
    <n v="0.22735729993630599"/>
    <n v="0.23"/>
    <n v="578.06272913558405"/>
    <n v="578.05999999999995"/>
    <s v="Profit"/>
    <s v="Dec-2023"/>
    <n v="0.24961753092416011"/>
  </r>
  <r>
    <x v="123"/>
    <x v="44"/>
    <d v="2025-05-02T00:00:00"/>
    <s v="Standard Class"/>
    <x v="122"/>
    <x v="123"/>
    <x v="1"/>
    <x v="3"/>
    <x v="2"/>
    <x v="10"/>
    <s v="Horizontal stable protocol"/>
    <n v="2315.6882110851602"/>
    <n v="4.5572652552787103"/>
    <n v="5"/>
    <n v="0.22734526233153099"/>
    <n v="0.23"/>
    <n v="578.13937851879996"/>
    <n v="578.14"/>
    <s v="Profit"/>
    <s v="Oct-2023"/>
    <n v="0.24966201224813278"/>
  </r>
  <r>
    <x v="124"/>
    <x v="111"/>
    <d v="2025-05-04T00:00:00"/>
    <s v="Second Class"/>
    <x v="123"/>
    <x v="124"/>
    <x v="2"/>
    <x v="1"/>
    <x v="0"/>
    <x v="0"/>
    <s v="Seamless 6thgeneration data-warehouse"/>
    <n v="2315.5826275781701"/>
    <n v="4.5566985575071799"/>
    <n v="5"/>
    <n v="0.22733322472675599"/>
    <n v="0.23"/>
    <n v="578.216027902017"/>
    <n v="578.22"/>
    <s v="Profit"/>
    <s v="Apr-2023"/>
    <n v="0.24970649762853148"/>
  </r>
  <r>
    <x v="125"/>
    <x v="112"/>
    <d v="2025-04-17T00:00:00"/>
    <s v="Second Class"/>
    <x v="124"/>
    <x v="125"/>
    <x v="0"/>
    <x v="1"/>
    <x v="0"/>
    <x v="13"/>
    <s v="Seamless web-enabled interface"/>
    <n v="2315.47704407118"/>
    <n v="4.5561318597356602"/>
    <n v="5"/>
    <n v="0.22732118712198099"/>
    <n v="0.23"/>
    <n v="578.29267728523303"/>
    <n v="578.29"/>
    <s v="Profit"/>
    <s v="Jul-2023"/>
    <n v="0.24975098706591009"/>
  </r>
  <r>
    <x v="126"/>
    <x v="66"/>
    <d v="2025-05-08T00:00:00"/>
    <s v="Standard Class"/>
    <x v="125"/>
    <x v="126"/>
    <x v="0"/>
    <x v="2"/>
    <x v="0"/>
    <x v="13"/>
    <s v="Business-focused logistical application"/>
    <n v="2315.3714605641899"/>
    <n v="4.5555651619641298"/>
    <n v="5"/>
    <n v="0.22730914951720599"/>
    <n v="0.23"/>
    <n v="578.36932666844996"/>
    <n v="578.37"/>
    <s v="Loss"/>
    <s v="Jul-2023"/>
    <n v="0.24979548056082451"/>
  </r>
  <r>
    <x v="127"/>
    <x v="113"/>
    <d v="2025-05-05T00:00:00"/>
    <s v="First Class"/>
    <x v="126"/>
    <x v="127"/>
    <x v="1"/>
    <x v="0"/>
    <x v="0"/>
    <x v="12"/>
    <s v="Networked context-sensitive framework"/>
    <n v="2315.2658770572002"/>
    <n v="4.5549984641926002"/>
    <n v="5"/>
    <n v="0.22729711191243099"/>
    <n v="0.23"/>
    <n v="578.44597605166598"/>
    <n v="578.45000000000005"/>
    <s v="Profit"/>
    <s v="May-2024"/>
    <n v="0.24983997811382899"/>
  </r>
  <r>
    <x v="128"/>
    <x v="114"/>
    <d v="2025-05-04T00:00:00"/>
    <s v="First Class"/>
    <x v="127"/>
    <x v="128"/>
    <x v="1"/>
    <x v="2"/>
    <x v="1"/>
    <x v="8"/>
    <s v="Multi-tiered bandwidth-monitored methodology"/>
    <n v="2315.1602935502101"/>
    <n v="4.5544317664210698"/>
    <n v="5"/>
    <n v="0.22728507430765699"/>
    <n v="0.23"/>
    <n v="578.52262543488303"/>
    <n v="578.52"/>
    <s v="Loss"/>
    <s v="Dec-2023"/>
    <n v="0.24988447972547967"/>
  </r>
  <r>
    <x v="129"/>
    <x v="115"/>
    <d v="2025-04-09T00:00:00"/>
    <s v="Same Day"/>
    <x v="128"/>
    <x v="129"/>
    <x v="2"/>
    <x v="1"/>
    <x v="0"/>
    <x v="0"/>
    <s v="Progressive heuristic matrix"/>
    <n v="2315.05471004321"/>
    <n v="4.5538650686495403"/>
    <n v="5"/>
    <n v="0.22727303670288199"/>
    <n v="0.23"/>
    <n v="578.59927481809905"/>
    <n v="578.6"/>
    <s v="Profit"/>
    <s v="Jul-2023"/>
    <n v="0.24992898539633202"/>
  </r>
  <r>
    <x v="130"/>
    <x v="116"/>
    <d v="2025-04-27T00:00:00"/>
    <s v="Second Class"/>
    <x v="129"/>
    <x v="130"/>
    <x v="1"/>
    <x v="1"/>
    <x v="2"/>
    <x v="4"/>
    <s v="Synergistic uniform conglomeration"/>
    <n v="2314.9491265362199"/>
    <n v="4.5532983708780099"/>
    <n v="5"/>
    <n v="0.22726099909810701"/>
    <n v="0.23"/>
    <n v="578.67592420131598"/>
    <n v="578.67999999999995"/>
    <s v="Profit"/>
    <s v="Apr-2023"/>
    <n v="0.24997349512694009"/>
  </r>
  <r>
    <x v="131"/>
    <x v="117"/>
    <d v="2025-04-13T00:00:00"/>
    <s v="Second Class"/>
    <x v="130"/>
    <x v="131"/>
    <x v="2"/>
    <x v="1"/>
    <x v="2"/>
    <x v="3"/>
    <s v="Proactive secondary access"/>
    <n v="2314.8435430292302"/>
    <n v="4.5527316731064902"/>
    <n v="5"/>
    <n v="0.22724896149333201"/>
    <n v="0.23"/>
    <n v="578.752573584532"/>
    <n v="578.75"/>
    <s v="Profit"/>
    <s v="Apr-2023"/>
    <n v="0.25001800891785969"/>
  </r>
  <r>
    <x v="132"/>
    <x v="118"/>
    <d v="2025-04-20T00:00:00"/>
    <s v="Second Class"/>
    <x v="131"/>
    <x v="132"/>
    <x v="1"/>
    <x v="2"/>
    <x v="2"/>
    <x v="4"/>
    <s v="Phased motivating throughput"/>
    <n v="2314.7379595222401"/>
    <n v="4.5521649753349598"/>
    <n v="5"/>
    <n v="0.22723692388855701"/>
    <n v="0.23"/>
    <n v="578.82922296774802"/>
    <n v="578.83000000000004"/>
    <s v="Profit"/>
    <s v="Jul-2024"/>
    <n v="0.25006252676964691"/>
  </r>
  <r>
    <x v="133"/>
    <x v="61"/>
    <d v="2025-05-08T00:00:00"/>
    <s v="Second Class"/>
    <x v="132"/>
    <x v="133"/>
    <x v="1"/>
    <x v="3"/>
    <x v="1"/>
    <x v="1"/>
    <s v="Open-architected coherent application"/>
    <n v="2314.63237601525"/>
    <n v="4.5515982775634303"/>
    <n v="5"/>
    <n v="0.22722488628378201"/>
    <n v="0.23"/>
    <n v="578.90587235096496"/>
    <n v="578.91"/>
    <s v="Profit"/>
    <s v="Feb-2025"/>
    <n v="0.25010704868285782"/>
  </r>
  <r>
    <x v="134"/>
    <x v="119"/>
    <d v="2025-05-02T00:00:00"/>
    <s v="Same Day"/>
    <x v="133"/>
    <x v="134"/>
    <x v="1"/>
    <x v="1"/>
    <x v="0"/>
    <x v="0"/>
    <s v="Advanced contextually-based focus group"/>
    <n v="2314.5267925082599"/>
    <n v="4.5510315797918999"/>
    <n v="5"/>
    <n v="0.22721284867900801"/>
    <n v="0.23"/>
    <n v="578.98252173418098"/>
    <n v="578.98"/>
    <s v="Profit"/>
    <s v="Jul-2023"/>
    <n v="0.25015157465804744"/>
  </r>
  <r>
    <x v="135"/>
    <x v="94"/>
    <d v="2025-04-11T00:00:00"/>
    <s v="Second Class"/>
    <x v="134"/>
    <x v="135"/>
    <x v="2"/>
    <x v="1"/>
    <x v="1"/>
    <x v="1"/>
    <s v="Fully-configurable client-server concept"/>
    <n v="2314.4212090012702"/>
    <n v="4.5504648820203704"/>
    <n v="5"/>
    <n v="0.22720081107423301"/>
    <n v="0.23"/>
    <n v="579.05917111739802"/>
    <n v="579.05999999999995"/>
    <s v="Profit"/>
    <s v="Dec-2024"/>
    <n v="0.25019610469577241"/>
  </r>
  <r>
    <x v="136"/>
    <x v="120"/>
    <d v="2025-05-08T00:00:00"/>
    <s v="Standard Class"/>
    <x v="135"/>
    <x v="136"/>
    <x v="1"/>
    <x v="3"/>
    <x v="0"/>
    <x v="0"/>
    <s v="Open-architected explicit data-warehouse"/>
    <n v="2314.3156254942801"/>
    <n v="4.54989818424884"/>
    <n v="5"/>
    <n v="0.22718877346945801"/>
    <n v="0.23"/>
    <n v="579.13582050061405"/>
    <n v="579.14"/>
    <s v="Profit"/>
    <s v="Feb-2024"/>
    <n v="0.25024063879658814"/>
  </r>
  <r>
    <x v="137"/>
    <x v="121"/>
    <d v="2025-04-24T00:00:00"/>
    <s v="Second Class"/>
    <x v="136"/>
    <x v="137"/>
    <x v="2"/>
    <x v="1"/>
    <x v="0"/>
    <x v="11"/>
    <s v="Progressive foreground algorithm"/>
    <n v="2314.21004198729"/>
    <n v="4.5493314864773202"/>
    <n v="5"/>
    <n v="0.22717673586468301"/>
    <n v="0.23"/>
    <n v="579.21246988383098"/>
    <n v="579.21"/>
    <s v="Profit"/>
    <s v="Oct-2024"/>
    <n v="0.25028517696105135"/>
  </r>
  <r>
    <x v="138"/>
    <x v="122"/>
    <d v="2025-04-12T00:00:00"/>
    <s v="First Class"/>
    <x v="137"/>
    <x v="138"/>
    <x v="1"/>
    <x v="1"/>
    <x v="2"/>
    <x v="4"/>
    <s v="Public-key client-server approach"/>
    <n v="2314.1044584802898"/>
    <n v="4.5487647887057898"/>
    <n v="5"/>
    <n v="0.22716469825990801"/>
    <n v="0.23"/>
    <n v="579.289119267047"/>
    <n v="579.29"/>
    <s v="Profit"/>
    <s v="Oct-2023"/>
    <n v="0.25032971918971869"/>
  </r>
  <r>
    <x v="139"/>
    <x v="123"/>
    <d v="2025-05-07T00:00:00"/>
    <s v="Same Day"/>
    <x v="138"/>
    <x v="139"/>
    <x v="0"/>
    <x v="3"/>
    <x v="0"/>
    <x v="0"/>
    <s v="Integrated content-based adapter"/>
    <n v="2313.9988749733002"/>
    <n v="4.5481980909342603"/>
    <n v="5"/>
    <n v="0.22715266065513301"/>
    <n v="0.23"/>
    <n v="579.36576865026404"/>
    <n v="579.37"/>
    <s v="Profit"/>
    <s v="Aug-2023"/>
    <n v="0.25037426548314506"/>
  </r>
  <r>
    <x v="140"/>
    <x v="124"/>
    <d v="2025-04-28T00:00:00"/>
    <s v="Second Class"/>
    <x v="139"/>
    <x v="140"/>
    <x v="2"/>
    <x v="1"/>
    <x v="2"/>
    <x v="5"/>
    <s v="Diverse zero administration frame"/>
    <n v="2313.8932914663101"/>
    <n v="4.5476313931627299"/>
    <n v="5"/>
    <n v="0.22714062305035901"/>
    <n v="0.23"/>
    <n v="579.44241803347995"/>
    <n v="579.44000000000005"/>
    <s v="Profit"/>
    <s v="Aug-2023"/>
    <n v="0.25041881584188713"/>
  </r>
  <r>
    <x v="141"/>
    <x v="125"/>
    <d v="2025-04-14T00:00:00"/>
    <s v="Same Day"/>
    <x v="140"/>
    <x v="141"/>
    <x v="0"/>
    <x v="1"/>
    <x v="2"/>
    <x v="3"/>
    <s v="Grass-roots analyzing artificial intelligence"/>
    <n v="2313.78770795932"/>
    <n v="4.5470646953912004"/>
    <n v="5"/>
    <n v="0.22712858544558401"/>
    <n v="0.23"/>
    <n v="579.519067416697"/>
    <n v="579.52"/>
    <s v="Profit"/>
    <s v="Jun-2023"/>
    <n v="0.25046337026650234"/>
  </r>
  <r>
    <x v="142"/>
    <x v="126"/>
    <d v="2025-04-17T00:00:00"/>
    <s v="Standard Class"/>
    <x v="141"/>
    <x v="142"/>
    <x v="2"/>
    <x v="0"/>
    <x v="1"/>
    <x v="8"/>
    <s v="Monitored tertiary framework"/>
    <n v="2313.6821244523298"/>
    <n v="4.54649799761967"/>
    <n v="5"/>
    <n v="0.22711654784080901"/>
    <n v="0.23"/>
    <n v="579.59571679991302"/>
    <n v="579.6"/>
    <s v="Profit"/>
    <s v="Jan-2025"/>
    <n v="0.25050792875754646"/>
  </r>
  <r>
    <x v="143"/>
    <x v="127"/>
    <d v="2025-04-25T00:00:00"/>
    <s v="Second Class"/>
    <x v="142"/>
    <x v="143"/>
    <x v="1"/>
    <x v="2"/>
    <x v="1"/>
    <x v="8"/>
    <s v="Face-to-face high-level moderator"/>
    <n v="2313.5765409453402"/>
    <n v="4.5459312998481503"/>
    <n v="5"/>
    <n v="0.22710451023603401"/>
    <n v="0.23"/>
    <n v="579.67236618312995"/>
    <n v="579.66999999999996"/>
    <s v="Profit"/>
    <s v="May-2023"/>
    <n v="0.250552491315577"/>
  </r>
  <r>
    <x v="144"/>
    <x v="128"/>
    <d v="2025-04-10T00:00:00"/>
    <s v="First Class"/>
    <x v="143"/>
    <x v="144"/>
    <x v="2"/>
    <x v="1"/>
    <x v="2"/>
    <x v="6"/>
    <s v="Diverse motivating infrastructure"/>
    <n v="2313.4709574383501"/>
    <n v="4.5453646020766199"/>
    <n v="5"/>
    <n v="0.22709247263125901"/>
    <n v="0.23"/>
    <n v="579.74901556634597"/>
    <n v="579.75"/>
    <s v="Profit"/>
    <s v="Mar-2025"/>
    <n v="0.25059705794115"/>
  </r>
  <r>
    <x v="145"/>
    <x v="129"/>
    <d v="2025-04-21T00:00:00"/>
    <s v="Same Day"/>
    <x v="144"/>
    <x v="145"/>
    <x v="1"/>
    <x v="2"/>
    <x v="0"/>
    <x v="0"/>
    <s v="Phased incremental product"/>
    <n v="2313.36537393136"/>
    <n v="4.5447979043050903"/>
    <n v="5"/>
    <n v="0.22708043502648401"/>
    <n v="0.23"/>
    <n v="579.82566494956302"/>
    <n v="579.83000000000004"/>
    <s v="Profit"/>
    <s v="Dec-2023"/>
    <n v="0.25064162863482331"/>
  </r>
  <r>
    <x v="146"/>
    <x v="130"/>
    <d v="2025-04-19T00:00:00"/>
    <s v="Same Day"/>
    <x v="47"/>
    <x v="146"/>
    <x v="1"/>
    <x v="1"/>
    <x v="0"/>
    <x v="0"/>
    <s v="Managed mission-critical throughput"/>
    <n v="2313.2597904243698"/>
    <n v="4.5442312065335599"/>
    <n v="5"/>
    <n v="0.22706839742171001"/>
    <n v="0.23"/>
    <n v="579.90231433277904"/>
    <n v="579.9"/>
    <s v="Profit"/>
    <s v="Mar-2024"/>
    <n v="0.25068620339715297"/>
  </r>
  <r>
    <x v="147"/>
    <x v="131"/>
    <d v="2025-04-14T00:00:00"/>
    <s v="Standard Class"/>
    <x v="145"/>
    <x v="147"/>
    <x v="2"/>
    <x v="0"/>
    <x v="1"/>
    <x v="8"/>
    <s v="Polarized context-sensitive productivity"/>
    <n v="2313.1542069173702"/>
    <n v="4.5436645087620304"/>
    <n v="5"/>
    <n v="0.22705635981693501"/>
    <n v="0.23"/>
    <n v="579.97896371599597"/>
    <n v="579.98"/>
    <s v="Profit"/>
    <s v="May-2024"/>
    <n v="0.2507307822286981"/>
  </r>
  <r>
    <x v="148"/>
    <x v="3"/>
    <d v="2025-04-26T00:00:00"/>
    <s v="Standard Class"/>
    <x v="146"/>
    <x v="148"/>
    <x v="0"/>
    <x v="2"/>
    <x v="1"/>
    <x v="2"/>
    <s v="Diverse uniform software"/>
    <n v="2313.0486234103801"/>
    <n v="4.5430978109905"/>
    <n v="5"/>
    <n v="0.22704432221216"/>
    <n v="0.23"/>
    <n v="580.055613099212"/>
    <n v="580.05999999999995"/>
    <s v="Profit"/>
    <s v="Nov-2023"/>
    <n v="0.25077536513001303"/>
  </r>
  <r>
    <x v="149"/>
    <x v="119"/>
    <d v="2025-04-23T00:00:00"/>
    <s v="First Class"/>
    <x v="147"/>
    <x v="149"/>
    <x v="1"/>
    <x v="3"/>
    <x v="1"/>
    <x v="1"/>
    <s v="Adaptive scalable algorithm"/>
    <n v="2312.9430399033899"/>
    <n v="4.5425311132189803"/>
    <n v="5"/>
    <n v="0.227032284607385"/>
    <n v="0.23"/>
    <n v="580.13226248242904"/>
    <n v="580.13"/>
    <s v="Profit"/>
    <s v="Jul-2023"/>
    <n v="0.25081995210165692"/>
  </r>
  <r>
    <x v="150"/>
    <x v="80"/>
    <d v="2025-04-18T00:00:00"/>
    <s v="Second Class"/>
    <x v="148"/>
    <x v="150"/>
    <x v="0"/>
    <x v="0"/>
    <x v="0"/>
    <x v="11"/>
    <s v="Ergonomic user-facing focus group"/>
    <n v="2312.8374563963998"/>
    <n v="4.5419644154474499"/>
    <n v="5"/>
    <n v="0.22702024700261"/>
    <n v="0.23"/>
    <n v="580.20891186564495"/>
    <n v="580.21"/>
    <s v="Profit"/>
    <s v="Oct-2024"/>
    <n v="0.25086454314418638"/>
  </r>
  <r>
    <x v="151"/>
    <x v="132"/>
    <d v="2025-05-07T00:00:00"/>
    <s v="First Class"/>
    <x v="149"/>
    <x v="151"/>
    <x v="1"/>
    <x v="3"/>
    <x v="0"/>
    <x v="0"/>
    <s v="Inverse fault-tolerant process improvement"/>
    <n v="2312.7318728894102"/>
    <n v="4.5413977176759204"/>
    <n v="5"/>
    <n v="0.227008209397835"/>
    <n v="0.23"/>
    <n v="580.285561248862"/>
    <n v="580.29"/>
    <s v="Profit"/>
    <s v="Sep-2024"/>
    <n v="0.25090913825815986"/>
  </r>
  <r>
    <x v="152"/>
    <x v="133"/>
    <d v="2025-04-16T00:00:00"/>
    <s v="Standard Class"/>
    <x v="150"/>
    <x v="152"/>
    <x v="1"/>
    <x v="2"/>
    <x v="1"/>
    <x v="1"/>
    <s v="Function-based value-added archive"/>
    <n v="2312.6262893824201"/>
    <n v="4.54083101990439"/>
    <n v="5"/>
    <n v="0.226996171793061"/>
    <n v="0.23"/>
    <n v="580.36221063207802"/>
    <n v="580.36"/>
    <s v="Profit"/>
    <s v="Oct-2024"/>
    <n v="0.25095373744413413"/>
  </r>
  <r>
    <x v="153"/>
    <x v="134"/>
    <d v="2025-04-23T00:00:00"/>
    <s v="First Class"/>
    <x v="151"/>
    <x v="153"/>
    <x v="1"/>
    <x v="1"/>
    <x v="1"/>
    <x v="8"/>
    <s v="Multi-lateral tertiary process improvement"/>
    <n v="2312.5207058754299"/>
    <n v="4.5402643221328596"/>
    <n v="5"/>
    <n v="0.226984134188286"/>
    <n v="0.23"/>
    <n v="580.43886001529495"/>
    <n v="580.44000000000005"/>
    <s v="Profit"/>
    <s v="Jul-2024"/>
    <n v="0.2509983407026678"/>
  </r>
  <r>
    <x v="154"/>
    <x v="42"/>
    <d v="2025-04-17T00:00:00"/>
    <s v="Same Day"/>
    <x v="152"/>
    <x v="154"/>
    <x v="0"/>
    <x v="2"/>
    <x v="2"/>
    <x v="6"/>
    <s v="Configurable holistic orchestration"/>
    <n v="2312.4151223684398"/>
    <n v="4.5396976243613398"/>
    <n v="5"/>
    <n v="0.226972096583511"/>
    <n v="0.23"/>
    <n v="580.51550939851097"/>
    <n v="580.52"/>
    <s v="Profit"/>
    <s v="Jun-2023"/>
    <n v="0.25104294803431781"/>
  </r>
  <r>
    <x v="155"/>
    <x v="135"/>
    <d v="2025-04-29T00:00:00"/>
    <s v="Same Day"/>
    <x v="153"/>
    <x v="155"/>
    <x v="0"/>
    <x v="3"/>
    <x v="2"/>
    <x v="5"/>
    <s v="Function-based client-driven knowledgebase"/>
    <n v="2312.3095388614402"/>
    <n v="4.5391309265898103"/>
    <n v="5"/>
    <n v="0.226960058978736"/>
    <n v="0.23"/>
    <n v="580.59215878172802"/>
    <n v="580.59"/>
    <s v="Profit"/>
    <s v="Jan-2025"/>
    <n v="0.25108755943964417"/>
  </r>
  <r>
    <x v="156"/>
    <x v="136"/>
    <d v="2025-04-20T00:00:00"/>
    <s v="Standard Class"/>
    <x v="154"/>
    <x v="156"/>
    <x v="0"/>
    <x v="2"/>
    <x v="0"/>
    <x v="0"/>
    <s v="Quality-focused encompassing projection"/>
    <n v="2312.20395535445"/>
    <n v="4.5385642288182799"/>
    <n v="5"/>
    <n v="0.226948021373961"/>
    <n v="0.23"/>
    <n v="580.66880816494404"/>
    <n v="580.66999999999996"/>
    <s v="Profit"/>
    <s v="Oct-2023"/>
    <n v="0.25113217491920181"/>
  </r>
  <r>
    <x v="157"/>
    <x v="137"/>
    <d v="2025-04-14T00:00:00"/>
    <s v="First Class"/>
    <x v="155"/>
    <x v="157"/>
    <x v="0"/>
    <x v="2"/>
    <x v="0"/>
    <x v="9"/>
    <s v="Horizontal high-level alliance"/>
    <n v="2312.0983718474599"/>
    <n v="4.5379975310467504"/>
    <n v="5"/>
    <n v="0.226935983769186"/>
    <n v="0.23"/>
    <n v="580.74545754816097"/>
    <n v="580.75"/>
    <s v="Profit"/>
    <s v="Oct-2024"/>
    <n v="0.25117679447355085"/>
  </r>
  <r>
    <x v="158"/>
    <x v="109"/>
    <d v="2025-05-06T00:00:00"/>
    <s v="First Class"/>
    <x v="156"/>
    <x v="158"/>
    <x v="1"/>
    <x v="2"/>
    <x v="0"/>
    <x v="12"/>
    <s v="Optimized interactive info-me diaries"/>
    <n v="2311.9927883404698"/>
    <n v="4.53743083327522"/>
    <n v="5"/>
    <n v="0.226923946164412"/>
    <n v="0.23"/>
    <n v="580.82210693137699"/>
    <n v="580.82000000000005"/>
    <s v="Profit"/>
    <s v="Dec-2024"/>
    <n v="0.25122141810324872"/>
  </r>
  <r>
    <x v="159"/>
    <x v="138"/>
    <d v="2025-04-21T00:00:00"/>
    <s v="Same Day"/>
    <x v="157"/>
    <x v="159"/>
    <x v="1"/>
    <x v="3"/>
    <x v="0"/>
    <x v="11"/>
    <s v="Reverse-engineered heuristic implementation"/>
    <n v="2311.8872048334802"/>
    <n v="4.5368641355036896"/>
    <n v="5"/>
    <n v="0.226911908559637"/>
    <n v="0.23"/>
    <n v="580.89875631459302"/>
    <n v="580.9"/>
    <s v="Profit"/>
    <s v="Jan-2024"/>
    <n v="0.25126604580885414"/>
  </r>
  <r>
    <x v="160"/>
    <x v="139"/>
    <d v="2025-04-29T00:00:00"/>
    <s v="Same Day"/>
    <x v="158"/>
    <x v="160"/>
    <x v="1"/>
    <x v="0"/>
    <x v="2"/>
    <x v="5"/>
    <s v="Ameliorated cohesive focus group"/>
    <n v="2311.78162132649"/>
    <n v="4.5362974377321699"/>
    <n v="5"/>
    <n v="0.226899870954862"/>
    <n v="0.23"/>
    <n v="580.97540569780995"/>
    <n v="580.98"/>
    <s v="Profit"/>
    <s v="May-2024"/>
    <n v="0.25131067759092612"/>
  </r>
  <r>
    <x v="161"/>
    <x v="140"/>
    <d v="2025-04-21T00:00:00"/>
    <s v="First Class"/>
    <x v="159"/>
    <x v="161"/>
    <x v="1"/>
    <x v="2"/>
    <x v="1"/>
    <x v="1"/>
    <s v="Multi-layered user-facing encoding"/>
    <n v="2311.6760378194999"/>
    <n v="4.5357307399606404"/>
    <n v="5"/>
    <n v="0.226887833350087"/>
    <n v="0.23"/>
    <n v="581.05205508102597"/>
    <n v="581.04999999999995"/>
    <s v="Profit"/>
    <s v="Nov-2024"/>
    <n v="0.25135531345002227"/>
  </r>
  <r>
    <x v="162"/>
    <x v="104"/>
    <d v="2025-04-23T00:00:00"/>
    <s v="Second Class"/>
    <x v="113"/>
    <x v="162"/>
    <x v="1"/>
    <x v="1"/>
    <x v="1"/>
    <x v="2"/>
    <s v="Stand-alone logistical website"/>
    <n v="2311.5704543125098"/>
    <n v="4.53516404218911"/>
    <n v="5"/>
    <n v="0.226875795745312"/>
    <n v="0.23"/>
    <n v="581.12870446424301"/>
    <n v="581.13"/>
    <s v="Profit"/>
    <s v="Oct-2024"/>
    <n v="0.25139995338670224"/>
  </r>
  <r>
    <x v="163"/>
    <x v="141"/>
    <d v="2025-05-01T00:00:00"/>
    <s v="Same Day"/>
    <x v="160"/>
    <x v="163"/>
    <x v="1"/>
    <x v="1"/>
    <x v="2"/>
    <x v="5"/>
    <s v="Fully-configurable non-volatile artificial intelligence"/>
    <n v="2311.4648708055201"/>
    <n v="4.5345973444175796"/>
    <n v="5"/>
    <n v="0.226863758140537"/>
    <n v="0.23"/>
    <n v="581.20535384745904"/>
    <n v="581.21"/>
    <s v="Profit"/>
    <s v="Sep-2024"/>
    <n v="0.2514445974015237"/>
  </r>
  <r>
    <x v="164"/>
    <x v="26"/>
    <d v="2025-05-02T00:00:00"/>
    <s v="First Class"/>
    <x v="161"/>
    <x v="164"/>
    <x v="1"/>
    <x v="2"/>
    <x v="0"/>
    <x v="0"/>
    <s v="Function-based mission-critical definition"/>
    <n v="2311.35928729853"/>
    <n v="4.53403064664605"/>
    <n v="5"/>
    <n v="0.226851720535763"/>
    <n v="0.23"/>
    <n v="581.28200323067597"/>
    <n v="581.28"/>
    <s v="Profit"/>
    <s v="Mar-2025"/>
    <n v="0.25148924549504659"/>
  </r>
  <r>
    <x v="165"/>
    <x v="142"/>
    <d v="2025-04-23T00:00:00"/>
    <s v="Second Class"/>
    <x v="162"/>
    <x v="165"/>
    <x v="1"/>
    <x v="2"/>
    <x v="2"/>
    <x v="5"/>
    <s v="Assimilated systematic adapter"/>
    <n v="2311.2537037915299"/>
    <n v="4.5334639488745196"/>
    <n v="5"/>
    <n v="0.226839682930988"/>
    <n v="0.23"/>
    <n v="581.35865261389199"/>
    <n v="581.36"/>
    <s v="Profit"/>
    <s v="Sep-2024"/>
    <n v="0.25153389766783008"/>
  </r>
  <r>
    <x v="166"/>
    <x v="143"/>
    <d v="2025-04-21T00:00:00"/>
    <s v="Second Class"/>
    <x v="163"/>
    <x v="166"/>
    <x v="0"/>
    <x v="1"/>
    <x v="1"/>
    <x v="2"/>
    <s v="Networked 4thgeneration moderator"/>
    <n v="2311.1481202845398"/>
    <n v="4.5328972511029999"/>
    <n v="5"/>
    <n v="0.226827645326213"/>
    <n v="0.23"/>
    <n v="581.43530199710904"/>
    <n v="581.44000000000005"/>
    <s v="Profit"/>
    <s v="Aug-2024"/>
    <n v="0.25157855392043194"/>
  </r>
  <r>
    <x v="167"/>
    <x v="71"/>
    <d v="2025-04-24T00:00:00"/>
    <s v="Second Class"/>
    <x v="164"/>
    <x v="167"/>
    <x v="0"/>
    <x v="3"/>
    <x v="0"/>
    <x v="9"/>
    <s v="Front-line methodical infrastructure"/>
    <n v="2311.0425367775501"/>
    <n v="4.5323305533314704"/>
    <n v="5"/>
    <n v="0.226815607721438"/>
    <n v="0.23"/>
    <n v="581.51195138032494"/>
    <n v="581.51"/>
    <s v="Profit"/>
    <s v="Mar-2025"/>
    <n v="0.25162321425341144"/>
  </r>
  <r>
    <x v="168"/>
    <x v="39"/>
    <d v="2025-04-21T00:00:00"/>
    <s v="Second Class"/>
    <x v="165"/>
    <x v="168"/>
    <x v="0"/>
    <x v="2"/>
    <x v="0"/>
    <x v="0"/>
    <s v="Intuitive even-keeled Graphical User Interface"/>
    <n v="2310.93695327056"/>
    <n v="4.53176385555994"/>
    <n v="5"/>
    <n v="0.22680357011666299"/>
    <n v="0.23"/>
    <n v="581.58860076354199"/>
    <n v="581.59"/>
    <s v="Profit"/>
    <s v="Nov-2023"/>
    <n v="0.25166787866732887"/>
  </r>
  <r>
    <x v="169"/>
    <x v="144"/>
    <d v="2025-05-06T00:00:00"/>
    <s v="Standard Class"/>
    <x v="166"/>
    <x v="169"/>
    <x v="2"/>
    <x v="2"/>
    <x v="0"/>
    <x v="9"/>
    <s v="Organic real-time service-desk"/>
    <n v="2310.8313697635699"/>
    <n v="4.5311971577884096"/>
    <n v="5"/>
    <n v="0.22679153251188799"/>
    <n v="0.23"/>
    <n v="581.66525014675801"/>
    <n v="581.66999999999996"/>
    <s v="Profit"/>
    <s v="Nov-2023"/>
    <n v="0.25171254716274277"/>
  </r>
  <r>
    <x v="170"/>
    <x v="145"/>
    <d v="2025-04-13T00:00:00"/>
    <s v="Same Day"/>
    <x v="167"/>
    <x v="170"/>
    <x v="2"/>
    <x v="2"/>
    <x v="2"/>
    <x v="10"/>
    <s v="Virtual maximized ability"/>
    <n v="2310.7257862565798"/>
    <n v="4.5306304600168801"/>
    <n v="5"/>
    <n v="0.22677949490711399"/>
    <n v="0.23"/>
    <n v="581.74189952997494"/>
    <n v="581.74"/>
    <s v="Profit"/>
    <s v="Jul-2024"/>
    <n v="0.25175721974021331"/>
  </r>
  <r>
    <x v="171"/>
    <x v="146"/>
    <d v="2025-04-21T00:00:00"/>
    <s v="Second Class"/>
    <x v="168"/>
    <x v="171"/>
    <x v="2"/>
    <x v="0"/>
    <x v="1"/>
    <x v="2"/>
    <s v="Compatible non-volatile conglomeration"/>
    <n v="2310.6202027495901"/>
    <n v="4.5300637622453497"/>
    <n v="5"/>
    <n v="0.22676745730233899"/>
    <n v="0.23"/>
    <n v="581.81854891319097"/>
    <n v="581.82000000000005"/>
    <s v="Profit"/>
    <s v="Oct-2023"/>
    <n v="0.25180189640029932"/>
  </r>
  <r>
    <x v="172"/>
    <x v="147"/>
    <d v="2025-05-06T00:00:00"/>
    <s v="Second Class"/>
    <x v="169"/>
    <x v="172"/>
    <x v="1"/>
    <x v="2"/>
    <x v="0"/>
    <x v="11"/>
    <s v="Face-to-face incremental conglomeration"/>
    <n v="2310.5146192426"/>
    <n v="4.5294970644738299"/>
    <n v="5"/>
    <n v="0.22675541969756399"/>
    <n v="0.23"/>
    <n v="581.89519829640801"/>
    <n v="581.9"/>
    <s v="Profit"/>
    <s v="Jun-2024"/>
    <n v="0.25184657714356146"/>
  </r>
  <r>
    <x v="173"/>
    <x v="32"/>
    <d v="2025-04-22T00:00:00"/>
    <s v="Second Class"/>
    <x v="170"/>
    <x v="173"/>
    <x v="1"/>
    <x v="0"/>
    <x v="1"/>
    <x v="1"/>
    <s v="Profound reciprocal system engine"/>
    <n v="2310.4090357355999"/>
    <n v="4.5289303667023004"/>
    <n v="5"/>
    <n v="0.22674338209278899"/>
    <n v="0.23"/>
    <n v="581.97184767962403"/>
    <n v="581.97"/>
    <s v="Profit"/>
    <s v="May-2024"/>
    <n v="0.25189126197055961"/>
  </r>
  <r>
    <x v="174"/>
    <x v="3"/>
    <d v="2025-04-11T00:00:00"/>
    <s v="Second Class"/>
    <x v="171"/>
    <x v="174"/>
    <x v="1"/>
    <x v="3"/>
    <x v="1"/>
    <x v="7"/>
    <s v="Secured solution-oriented interface"/>
    <n v="2310.3034522286098"/>
    <n v="4.52836366893077"/>
    <n v="5"/>
    <n v="0.22673134448801399"/>
    <n v="0.23"/>
    <n v="582.04849706284097"/>
    <n v="582.04999999999995"/>
    <s v="Profit"/>
    <s v="Nov-2023"/>
    <n v="0.25193595088185233"/>
  </r>
  <r>
    <x v="175"/>
    <x v="148"/>
    <d v="2025-04-27T00:00:00"/>
    <s v="Same Day"/>
    <x v="172"/>
    <x v="175"/>
    <x v="2"/>
    <x v="0"/>
    <x v="1"/>
    <x v="7"/>
    <s v="Assimilated demand-driven collaboration"/>
    <n v="2310.1978687216201"/>
    <n v="4.5277969711592396"/>
    <n v="5"/>
    <n v="0.22671930688323899"/>
    <n v="0.23"/>
    <n v="582.12514644605699"/>
    <n v="582.13"/>
    <s v="Profit"/>
    <s v="Jan-2024"/>
    <n v="0.25198064387799995"/>
  </r>
  <r>
    <x v="176"/>
    <x v="149"/>
    <d v="2025-04-16T00:00:00"/>
    <s v="Standard Class"/>
    <x v="173"/>
    <x v="176"/>
    <x v="0"/>
    <x v="0"/>
    <x v="2"/>
    <x v="10"/>
    <s v="Cross-platform solution-oriented extranet"/>
    <n v="2310.09228521463"/>
    <n v="4.5272302733877101"/>
    <n v="5"/>
    <n v="0.22670726927846499"/>
    <n v="0.23"/>
    <n v="582.20179582927403"/>
    <n v="582.20000000000005"/>
    <s v="Profit"/>
    <s v="Jan-2024"/>
    <n v="0.25202534095956336"/>
  </r>
  <r>
    <x v="177"/>
    <x v="150"/>
    <d v="2025-04-30T00:00:00"/>
    <s v="Second Class"/>
    <x v="174"/>
    <x v="177"/>
    <x v="0"/>
    <x v="3"/>
    <x v="0"/>
    <x v="11"/>
    <s v="Vision-oriented multi-state implementation"/>
    <n v="2309.9867017076399"/>
    <n v="4.5266635756161797"/>
    <n v="5"/>
    <n v="0.22669523167368999"/>
    <n v="0.23"/>
    <n v="582.27844521249006"/>
    <n v="582.28"/>
    <s v="Loss"/>
    <s v="Sep-2024"/>
    <n v="0.25207004212710193"/>
  </r>
  <r>
    <x v="178"/>
    <x v="151"/>
    <d v="2025-04-22T00:00:00"/>
    <s v="First Class"/>
    <x v="175"/>
    <x v="178"/>
    <x v="1"/>
    <x v="1"/>
    <x v="2"/>
    <x v="10"/>
    <s v="Upgradable impactful adapter"/>
    <n v="2309.8811182006498"/>
    <n v="4.52609687784466"/>
    <n v="5"/>
    <n v="0.22668319406891499"/>
    <n v="0.23"/>
    <n v="582.35509459570699"/>
    <n v="582.36"/>
    <s v="Profit"/>
    <s v="May-2023"/>
    <n v="0.25211474738117678"/>
  </r>
  <r>
    <x v="179"/>
    <x v="152"/>
    <d v="2025-04-16T00:00:00"/>
    <s v="Standard Class"/>
    <x v="176"/>
    <x v="179"/>
    <x v="2"/>
    <x v="2"/>
    <x v="0"/>
    <x v="13"/>
    <s v="Vision-oriented transitional extranet"/>
    <n v="2309.7755346936601"/>
    <n v="4.5255301800731296"/>
    <n v="5"/>
    <n v="0.22667115646413999"/>
    <n v="0.23"/>
    <n v="582.43174397892301"/>
    <n v="582.42999999999995"/>
    <s v="Profit"/>
    <s v="Aug-2023"/>
    <n v="0.25215945672234746"/>
  </r>
  <r>
    <x v="180"/>
    <x v="153"/>
    <d v="2025-04-14T00:00:00"/>
    <s v="Standard Class"/>
    <x v="143"/>
    <x v="180"/>
    <x v="2"/>
    <x v="3"/>
    <x v="0"/>
    <x v="13"/>
    <s v="Sharable exuding hardware"/>
    <n v="2309.66995118667"/>
    <n v="4.5249634823016001"/>
    <n v="5"/>
    <n v="0.22665911885936499"/>
    <n v="0.23"/>
    <n v="582.50839336214005"/>
    <n v="582.51"/>
    <s v="Profit"/>
    <s v="Aug-2023"/>
    <n v="0.25220417015117547"/>
  </r>
  <r>
    <x v="181"/>
    <x v="154"/>
    <d v="2025-04-27T00:00:00"/>
    <s v="Second Class"/>
    <x v="177"/>
    <x v="181"/>
    <x v="0"/>
    <x v="3"/>
    <x v="2"/>
    <x v="3"/>
    <s v="Triple-buffered impactful middleware"/>
    <n v="2309.5643676796799"/>
    <n v="4.5243967845300697"/>
    <n v="5"/>
    <n v="0.22664708125458999"/>
    <n v="0.23"/>
    <n v="582.58504274535596"/>
    <n v="582.59"/>
    <s v="Loss"/>
    <s v="Apr-2023"/>
    <n v="0.25224888766822035"/>
  </r>
  <r>
    <x v="182"/>
    <x v="155"/>
    <d v="2025-04-28T00:00:00"/>
    <s v="Same Day"/>
    <x v="178"/>
    <x v="182"/>
    <x v="0"/>
    <x v="2"/>
    <x v="1"/>
    <x v="7"/>
    <s v="Versatile global service-desk"/>
    <n v="2309.4587841726802"/>
    <n v="4.5238300867585401"/>
    <n v="5"/>
    <n v="0.22663504364981599"/>
    <n v="0.23"/>
    <n v="582.66169212857301"/>
    <n v="582.66"/>
    <s v="Profit"/>
    <s v="Jul-2023"/>
    <n v="0.25229360927404493"/>
  </r>
  <r>
    <x v="183"/>
    <x v="156"/>
    <d v="2025-04-23T00:00:00"/>
    <s v="Same Day"/>
    <x v="179"/>
    <x v="183"/>
    <x v="1"/>
    <x v="3"/>
    <x v="0"/>
    <x v="13"/>
    <s v="Balanced mobile concept"/>
    <n v="2309.3532006656901"/>
    <n v="4.5232633889870097"/>
    <n v="5"/>
    <n v="0.22662300604504099"/>
    <n v="0.23"/>
    <n v="582.73834151178903"/>
    <n v="582.74"/>
    <s v="Profit"/>
    <s v="Mar-2025"/>
    <n v="0.25233833496920693"/>
  </r>
  <r>
    <x v="184"/>
    <x v="157"/>
    <d v="2025-04-29T00:00:00"/>
    <s v="Standard Class"/>
    <x v="180"/>
    <x v="184"/>
    <x v="0"/>
    <x v="0"/>
    <x v="2"/>
    <x v="5"/>
    <s v="Inverse global matrix"/>
    <n v="2309.2476171587"/>
    <n v="4.52269669121549"/>
    <n v="5"/>
    <n v="0.22661096844026599"/>
    <n v="0.23"/>
    <n v="582.81499089500596"/>
    <n v="582.80999999999995"/>
    <s v="Profit"/>
    <s v="Aug-2023"/>
    <n v="0.25238306475426919"/>
  </r>
  <r>
    <x v="185"/>
    <x v="95"/>
    <d v="2025-04-24T00:00:00"/>
    <s v="Second Class"/>
    <x v="181"/>
    <x v="185"/>
    <x v="0"/>
    <x v="2"/>
    <x v="1"/>
    <x v="7"/>
    <s v="Upgradable foreground productivity"/>
    <n v="2309.1420336517099"/>
    <n v="4.5221299934439596"/>
    <n v="5"/>
    <n v="0.22659893083549101"/>
    <n v="0.23"/>
    <n v="582.89164027822198"/>
    <n v="582.89"/>
    <s v="Profit"/>
    <s v="Mar-2024"/>
    <n v="0.25242779862979192"/>
  </r>
  <r>
    <x v="186"/>
    <x v="123"/>
    <d v="2025-04-30T00:00:00"/>
    <s v="Second Class"/>
    <x v="182"/>
    <x v="186"/>
    <x v="0"/>
    <x v="3"/>
    <x v="0"/>
    <x v="9"/>
    <s v="Networked optimizing extranet"/>
    <n v="2309.0364501447202"/>
    <n v="4.5215632956724301"/>
    <n v="5"/>
    <n v="0.22658689323071601"/>
    <n v="0.23"/>
    <n v="582.96828966143903"/>
    <n v="582.97"/>
    <s v="Profit"/>
    <s v="Aug-2023"/>
    <n v="0.25247253659633706"/>
  </r>
  <r>
    <x v="187"/>
    <x v="158"/>
    <d v="2025-04-19T00:00:00"/>
    <s v="Second Class"/>
    <x v="183"/>
    <x v="187"/>
    <x v="2"/>
    <x v="1"/>
    <x v="0"/>
    <x v="11"/>
    <s v="Function-based intermediate methodology"/>
    <n v="2308.9308666377301"/>
    <n v="4.5209965979008997"/>
    <n v="5"/>
    <n v="0.22657485562594101"/>
    <n v="0.23"/>
    <n v="583.04493904465505"/>
    <n v="583.04"/>
    <s v="Profit"/>
    <s v="Aug-2023"/>
    <n v="0.25251727865446499"/>
  </r>
  <r>
    <x v="188"/>
    <x v="159"/>
    <d v="2025-04-25T00:00:00"/>
    <s v="First Class"/>
    <x v="184"/>
    <x v="188"/>
    <x v="0"/>
    <x v="3"/>
    <x v="0"/>
    <x v="12"/>
    <s v="Seamless responsive Internet solution"/>
    <n v="2308.82528313074"/>
    <n v="4.5204299001293702"/>
    <n v="5"/>
    <n v="0.22656281802116701"/>
    <n v="0.23"/>
    <n v="583.12158842787096"/>
    <n v="583.12"/>
    <s v="Profit"/>
    <s v="Dec-2024"/>
    <n v="0.25256202480473749"/>
  </r>
  <r>
    <x v="189"/>
    <x v="160"/>
    <d v="2025-04-26T00:00:00"/>
    <s v="Standard Class"/>
    <x v="185"/>
    <x v="189"/>
    <x v="1"/>
    <x v="0"/>
    <x v="1"/>
    <x v="2"/>
    <s v="Phased zero tolerance artificial intelligence"/>
    <n v="2308.7196996237499"/>
    <n v="4.5198632023578398"/>
    <n v="5"/>
    <n v="0.22655078041639201"/>
    <n v="0.23"/>
    <n v="583.19823781108801"/>
    <n v="583.20000000000005"/>
    <s v="Profit"/>
    <s v="Sep-2023"/>
    <n v="0.25260677504771639"/>
  </r>
  <r>
    <x v="190"/>
    <x v="161"/>
    <d v="2025-05-03T00:00:00"/>
    <s v="Same Day"/>
    <x v="186"/>
    <x v="190"/>
    <x v="2"/>
    <x v="3"/>
    <x v="0"/>
    <x v="13"/>
    <s v="Up-sized bi-directional policy"/>
    <n v="2308.6141161167602"/>
    <n v="4.51929650458632"/>
    <n v="5"/>
    <n v="0.22653874281161701"/>
    <n v="0.23"/>
    <n v="583.27488719430403"/>
    <n v="583.27"/>
    <s v="Profit"/>
    <s v="Nov-2024"/>
    <n v="0.2526515293839624"/>
  </r>
  <r>
    <x v="191"/>
    <x v="162"/>
    <d v="2025-04-09T00:00:00"/>
    <s v="Second Class"/>
    <x v="187"/>
    <x v="191"/>
    <x v="2"/>
    <x v="1"/>
    <x v="1"/>
    <x v="1"/>
    <s v="Sharable object-oriented adapter"/>
    <n v="2308.5085326097601"/>
    <n v="4.5187298068147896"/>
    <n v="5"/>
    <n v="0.22652670520684201"/>
    <n v="0.23"/>
    <n v="583.35153657752096"/>
    <n v="583.35"/>
    <s v="Profit"/>
    <s v="Jul-2023"/>
    <n v="0.25269628781403908"/>
  </r>
  <r>
    <x v="192"/>
    <x v="163"/>
    <d v="2025-05-02T00:00:00"/>
    <s v="Second Class"/>
    <x v="188"/>
    <x v="192"/>
    <x v="0"/>
    <x v="0"/>
    <x v="0"/>
    <x v="0"/>
    <s v="Adaptive global groupware"/>
    <n v="2308.40294910277"/>
    <n v="4.5181631090432601"/>
    <n v="5"/>
    <n v="0.22651466760206701"/>
    <n v="0.23"/>
    <n v="583.42818596073698"/>
    <n v="583.42999999999995"/>
    <s v="Profit"/>
    <s v="Oct-2023"/>
    <n v="0.25274105033850519"/>
  </r>
  <r>
    <x v="193"/>
    <x v="164"/>
    <d v="2025-04-25T00:00:00"/>
    <s v="Second Class"/>
    <x v="189"/>
    <x v="193"/>
    <x v="1"/>
    <x v="2"/>
    <x v="2"/>
    <x v="4"/>
    <s v="Progressive eco-centric frame"/>
    <n v="2308.2973655957799"/>
    <n v="4.5175964112717297"/>
    <n v="5"/>
    <n v="0.22650262999729201"/>
    <n v="0.23"/>
    <n v="583.50483534395403"/>
    <n v="583.5"/>
    <s v="Profit"/>
    <s v="Mar-2024"/>
    <n v="0.25278581695792446"/>
  </r>
  <r>
    <x v="194"/>
    <x v="165"/>
    <d v="2025-04-15T00:00:00"/>
    <s v="Second Class"/>
    <x v="190"/>
    <x v="194"/>
    <x v="2"/>
    <x v="3"/>
    <x v="1"/>
    <x v="1"/>
    <s v="Total upward-trending time-frame"/>
    <n v="2308.1917820887902"/>
    <n v="4.5170297135002002"/>
    <n v="5"/>
    <n v="0.22649059239251801"/>
    <n v="0.23"/>
    <n v="583.58148472717005"/>
    <n v="583.58000000000004"/>
    <s v="Profit"/>
    <s v="Apr-2024"/>
    <n v="0.25283058767285793"/>
  </r>
  <r>
    <x v="195"/>
    <x v="45"/>
    <d v="2025-04-30T00:00:00"/>
    <s v="First Class"/>
    <x v="191"/>
    <x v="195"/>
    <x v="1"/>
    <x v="2"/>
    <x v="0"/>
    <x v="12"/>
    <s v="Cross-group user-facing attitude"/>
    <n v="2308.0861985818001"/>
    <n v="4.5164630157286698"/>
    <n v="5"/>
    <n v="0.22647855478774301"/>
    <n v="0.23"/>
    <n v="583.65813411038698"/>
    <n v="583.66"/>
    <s v="Profit"/>
    <s v="Apr-2024"/>
    <n v="0.2528753624838686"/>
  </r>
  <r>
    <x v="196"/>
    <x v="166"/>
    <d v="2025-05-03T00:00:00"/>
    <s v="Standard Class"/>
    <x v="192"/>
    <x v="196"/>
    <x v="0"/>
    <x v="0"/>
    <x v="0"/>
    <x v="13"/>
    <s v="Centralized solution-oriented interface"/>
    <n v="2307.98061507481"/>
    <n v="4.5158963179571501"/>
    <n v="5"/>
    <n v="0.22646651718296801"/>
    <n v="0.23"/>
    <n v="583.734783493603"/>
    <n v="583.73"/>
    <s v="Profit"/>
    <s v="Aug-2024"/>
    <n v="0.25292014139151775"/>
  </r>
  <r>
    <x v="197"/>
    <x v="157"/>
    <d v="2025-04-15T00:00:00"/>
    <s v="Standard Class"/>
    <x v="193"/>
    <x v="197"/>
    <x v="2"/>
    <x v="2"/>
    <x v="0"/>
    <x v="0"/>
    <s v="Distributed empowering leverage"/>
    <n v="2307.8750315678199"/>
    <n v="4.5153296201856197"/>
    <n v="5"/>
    <n v="0.22645447957819301"/>
    <n v="0.23"/>
    <n v="583.81143287682005"/>
    <n v="583.80999999999995"/>
    <s v="Profit"/>
    <s v="Aug-2023"/>
    <n v="0.25296492439636847"/>
  </r>
  <r>
    <x v="198"/>
    <x v="167"/>
    <d v="2025-04-28T00:00:00"/>
    <s v="Standard Class"/>
    <x v="194"/>
    <x v="198"/>
    <x v="2"/>
    <x v="3"/>
    <x v="2"/>
    <x v="4"/>
    <s v="Multi-layered encompassing Local Area Network"/>
    <n v="2307.7694480608302"/>
    <n v="4.5147629224140902"/>
    <n v="5"/>
    <n v="0.22644244197341801"/>
    <n v="0.23"/>
    <n v="583.88808226003596"/>
    <n v="583.89"/>
    <s v="Profit"/>
    <s v="Oct-2024"/>
    <n v="0.25300971149898216"/>
  </r>
  <r>
    <x v="199"/>
    <x v="168"/>
    <d v="2025-05-03T00:00:00"/>
    <s v="Second Class"/>
    <x v="195"/>
    <x v="199"/>
    <x v="0"/>
    <x v="2"/>
    <x v="2"/>
    <x v="3"/>
    <s v="Configurable transitional intranet"/>
    <n v="2307.6638645538401"/>
    <n v="4.5141962246425598"/>
    <n v="5"/>
    <n v="0.22643040436864301"/>
    <n v="0.23"/>
    <n v="583.964731643253"/>
    <n v="583.96"/>
    <s v="Profit"/>
    <s v="Oct-2023"/>
    <n v="0.25305450269992236"/>
  </r>
  <r>
    <x v="200"/>
    <x v="117"/>
    <d v="2025-04-30T00:00:00"/>
    <s v="Standard Class"/>
    <x v="196"/>
    <x v="200"/>
    <x v="0"/>
    <x v="0"/>
    <x v="0"/>
    <x v="9"/>
    <s v="Exclusive dynamic collaboration"/>
    <n v="2307.55828104684"/>
    <n v="4.5136295268710303"/>
    <n v="5"/>
    <n v="0.22641836676386901"/>
    <n v="0.23"/>
    <n v="584.04138102646903"/>
    <n v="584.04"/>
    <s v="Profit"/>
    <s v="Apr-2023"/>
    <n v="0.25309929799975173"/>
  </r>
  <r>
    <x v="201"/>
    <x v="169"/>
    <d v="2025-04-26T00:00:00"/>
    <s v="Same Day"/>
    <x v="197"/>
    <x v="201"/>
    <x v="2"/>
    <x v="1"/>
    <x v="1"/>
    <x v="7"/>
    <s v="Multi-channeled responsive projection"/>
    <n v="2307.4526975398499"/>
    <n v="4.5130628290995096"/>
    <n v="5"/>
    <n v="0.22640632915909401"/>
    <n v="0.23"/>
    <n v="584.11803040968596"/>
    <n v="584.12"/>
    <s v="Profit"/>
    <s v="Dec-2024"/>
    <n v="0.2531440973990316"/>
  </r>
  <r>
    <x v="202"/>
    <x v="170"/>
    <d v="2025-04-14T00:00:00"/>
    <s v="Second Class"/>
    <x v="198"/>
    <x v="202"/>
    <x v="0"/>
    <x v="2"/>
    <x v="0"/>
    <x v="0"/>
    <s v="Sharable modular moderator"/>
    <n v="2307.3471140328602"/>
    <n v="4.5124961313279801"/>
    <n v="5"/>
    <n v="0.226394291554319"/>
    <n v="0.23"/>
    <n v="584.19467979290198"/>
    <n v="584.19000000000005"/>
    <s v="Profit"/>
    <s v="Jan-2025"/>
    <n v="0.25318890089832496"/>
  </r>
  <r>
    <x v="203"/>
    <x v="171"/>
    <d v="2025-05-05T00:00:00"/>
    <s v="Standard Class"/>
    <x v="199"/>
    <x v="203"/>
    <x v="0"/>
    <x v="1"/>
    <x v="2"/>
    <x v="10"/>
    <s v="Ergonomic national groupware"/>
    <n v="2307.2415305258701"/>
    <n v="4.5119294335564497"/>
    <n v="5"/>
    <n v="0.226382253949544"/>
    <n v="0.23"/>
    <n v="584.27132917611902"/>
    <n v="584.27"/>
    <s v="Profit"/>
    <s v="Apr-2023"/>
    <n v="0.25323370849819565"/>
  </r>
  <r>
    <x v="204"/>
    <x v="172"/>
    <d v="2025-04-23T00:00:00"/>
    <s v="First Class"/>
    <x v="200"/>
    <x v="204"/>
    <x v="1"/>
    <x v="1"/>
    <x v="0"/>
    <x v="12"/>
    <s v="Horizontal local function"/>
    <n v="2307.13594701888"/>
    <n v="4.5113627357849202"/>
    <n v="5"/>
    <n v="0.226370216344769"/>
    <n v="0.23"/>
    <n v="584.34797855933505"/>
    <n v="584.35"/>
    <s v="Profit"/>
    <s v="Jan-2025"/>
    <n v="0.25327852019920571"/>
  </r>
  <r>
    <x v="205"/>
    <x v="120"/>
    <d v="2025-05-06T00:00:00"/>
    <s v="Standard Class"/>
    <x v="201"/>
    <x v="205"/>
    <x v="1"/>
    <x v="2"/>
    <x v="2"/>
    <x v="10"/>
    <s v="Reactive client-server approach"/>
    <n v="2307.0303635118898"/>
    <n v="4.5107960380133898"/>
    <n v="5"/>
    <n v="0.226358178739994"/>
    <n v="0.23"/>
    <n v="584.42462794255198"/>
    <n v="584.41999999999996"/>
    <s v="Profit"/>
    <s v="Feb-2024"/>
    <n v="0.25332333600191909"/>
  </r>
  <r>
    <x v="206"/>
    <x v="173"/>
    <d v="2025-04-28T00:00:00"/>
    <s v="Same Day"/>
    <x v="202"/>
    <x v="206"/>
    <x v="1"/>
    <x v="1"/>
    <x v="2"/>
    <x v="6"/>
    <s v="Total needs-based forecast"/>
    <n v="2306.9247800049002"/>
    <n v="4.5102293402418603"/>
    <n v="5"/>
    <n v="0.22634614113522"/>
    <n v="0.23"/>
    <n v="584.501277325768"/>
    <n v="584.5"/>
    <s v="Profit"/>
    <s v="Jun-2023"/>
    <n v="0.25336815590689804"/>
  </r>
  <r>
    <x v="207"/>
    <x v="174"/>
    <d v="2025-05-04T00:00:00"/>
    <s v="First Class"/>
    <x v="203"/>
    <x v="207"/>
    <x v="0"/>
    <x v="1"/>
    <x v="2"/>
    <x v="3"/>
    <s v="Horizontal zero tolerance Internet solution"/>
    <n v="2306.8191964979101"/>
    <n v="4.5096626424703397"/>
    <n v="5"/>
    <n v="0.226334103530445"/>
    <n v="0.23"/>
    <n v="584.57792670898505"/>
    <n v="584.58000000000004"/>
    <s v="Profit"/>
    <s v="Oct-2024"/>
    <n v="0.25341297991470685"/>
  </r>
  <r>
    <x v="208"/>
    <x v="175"/>
    <d v="2025-04-27T00:00:00"/>
    <s v="Same Day"/>
    <x v="204"/>
    <x v="208"/>
    <x v="1"/>
    <x v="2"/>
    <x v="2"/>
    <x v="3"/>
    <s v="Devolved 4thgeneration parallelism"/>
    <n v="2306.71361299092"/>
    <n v="4.5090959446988101"/>
    <n v="5"/>
    <n v="0.22632206592567"/>
    <n v="0.23"/>
    <n v="584.65457609220095"/>
    <n v="584.65"/>
    <s v="Loss"/>
    <s v="Feb-2025"/>
    <n v="0.25345780802590789"/>
  </r>
  <r>
    <x v="209"/>
    <x v="95"/>
    <d v="2025-04-10T00:00:00"/>
    <s v="Standard Class"/>
    <x v="205"/>
    <x v="209"/>
    <x v="0"/>
    <x v="1"/>
    <x v="0"/>
    <x v="0"/>
    <s v="Open-architected didactic emulation"/>
    <n v="2306.6080294839198"/>
    <n v="4.5085292469272797"/>
    <n v="5"/>
    <n v="0.226310028320895"/>
    <n v="0.23"/>
    <n v="584.731225475418"/>
    <n v="584.73"/>
    <s v="Profit"/>
    <s v="Mar-2024"/>
    <n v="0.25350264024106672"/>
  </r>
  <r>
    <x v="210"/>
    <x v="176"/>
    <d v="2025-04-14T00:00:00"/>
    <s v="First Class"/>
    <x v="206"/>
    <x v="210"/>
    <x v="0"/>
    <x v="1"/>
    <x v="1"/>
    <x v="8"/>
    <s v="Re-contextualized encompassing definition"/>
    <n v="2306.5024459769302"/>
    <n v="4.5079625491557502"/>
    <n v="5"/>
    <n v="0.22629799071612"/>
    <n v="0.23"/>
    <n v="584.80787485863402"/>
    <n v="584.80999999999995"/>
    <s v="Profit"/>
    <s v="Aug-2023"/>
    <n v="0.25354747656074383"/>
  </r>
  <r>
    <x v="211"/>
    <x v="177"/>
    <d v="2025-04-14T00:00:00"/>
    <s v="Second Class"/>
    <x v="207"/>
    <x v="211"/>
    <x v="1"/>
    <x v="3"/>
    <x v="1"/>
    <x v="7"/>
    <s v="Public-key bandwidth-monitored implementation"/>
    <n v="2306.3968624699401"/>
    <n v="4.5073958513842198"/>
    <n v="5"/>
    <n v="0.226285953111345"/>
    <n v="0.23"/>
    <n v="584.88452424185095"/>
    <n v="584.88"/>
    <s v="Profit"/>
    <s v="Jun-2024"/>
    <n v="0.25359231698550488"/>
  </r>
  <r>
    <x v="212"/>
    <x v="178"/>
    <d v="2025-04-16T00:00:00"/>
    <s v="Same Day"/>
    <x v="208"/>
    <x v="212"/>
    <x v="1"/>
    <x v="1"/>
    <x v="2"/>
    <x v="5"/>
    <s v="Configurable hybrid website"/>
    <n v="2306.2912789629499"/>
    <n v="4.5068291536126903"/>
    <n v="5"/>
    <n v="0.226273915506571"/>
    <n v="0.23"/>
    <n v="584.96117362506698"/>
    <n v="584.96"/>
    <s v="Loss"/>
    <s v="Apr-2025"/>
    <n v="0.25363716151591287"/>
  </r>
  <r>
    <x v="213"/>
    <x v="179"/>
    <d v="2025-04-26T00:00:00"/>
    <s v="Standard Class"/>
    <x v="209"/>
    <x v="213"/>
    <x v="1"/>
    <x v="1"/>
    <x v="2"/>
    <x v="3"/>
    <s v="Managed exuding forecast"/>
    <n v="2306.1856954559598"/>
    <n v="4.5062624558411697"/>
    <n v="5"/>
    <n v="0.226261877901796"/>
    <n v="0.23"/>
    <n v="585.03782300828402"/>
    <n v="585.04"/>
    <s v="Profit"/>
    <s v="Aug-2023"/>
    <n v="0.2536820101525325"/>
  </r>
  <r>
    <x v="214"/>
    <x v="180"/>
    <d v="2025-04-22T00:00:00"/>
    <s v="First Class"/>
    <x v="210"/>
    <x v="214"/>
    <x v="2"/>
    <x v="2"/>
    <x v="0"/>
    <x v="12"/>
    <s v="Synergistic hybrid solution"/>
    <n v="2306.0801119489702"/>
    <n v="4.5056957580696402"/>
    <n v="5"/>
    <n v="0.226249840297021"/>
    <n v="0.23"/>
    <n v="585.11447239150004"/>
    <n v="585.11"/>
    <s v="Profit"/>
    <s v="Aug-2023"/>
    <n v="0.25372686289592689"/>
  </r>
  <r>
    <x v="215"/>
    <x v="40"/>
    <d v="2025-04-23T00:00:00"/>
    <s v="Same Day"/>
    <x v="211"/>
    <x v="215"/>
    <x v="0"/>
    <x v="3"/>
    <x v="2"/>
    <x v="4"/>
    <s v="Public-key leading-edge productivity"/>
    <n v="2305.9745284419801"/>
    <n v="4.5051290602981098"/>
    <n v="5"/>
    <n v="0.226237802692246"/>
    <n v="0.23"/>
    <n v="585.19112177471698"/>
    <n v="585.19000000000005"/>
    <s v="Profit"/>
    <s v="May-2024"/>
    <n v="0.25377171974666102"/>
  </r>
  <r>
    <x v="216"/>
    <x v="181"/>
    <d v="2025-04-22T00:00:00"/>
    <s v="Second Class"/>
    <x v="212"/>
    <x v="216"/>
    <x v="1"/>
    <x v="0"/>
    <x v="1"/>
    <x v="8"/>
    <s v="Diverse maximized portal"/>
    <n v="2305.8689449349899"/>
    <n v="4.5045623625265803"/>
    <n v="5"/>
    <n v="0.226225765087471"/>
    <n v="0.23"/>
    <n v="585.267771157933"/>
    <n v="585.27"/>
    <s v="Loss"/>
    <s v="Nov-2023"/>
    <n v="0.25381658070529833"/>
  </r>
  <r>
    <x v="217"/>
    <x v="182"/>
    <d v="2025-05-02T00:00:00"/>
    <s v="Standard Class"/>
    <x v="213"/>
    <x v="217"/>
    <x v="2"/>
    <x v="0"/>
    <x v="0"/>
    <x v="11"/>
    <s v="Decentralized attitude-oriented core"/>
    <n v="2305.7633614279898"/>
    <n v="4.5039956647550499"/>
    <n v="5"/>
    <n v="0.226213727482696"/>
    <n v="0.23"/>
    <n v="585.34442054114902"/>
    <n v="585.34"/>
    <s v="Loss"/>
    <s v="Dec-2024"/>
    <n v="0.2538614457724046"/>
  </r>
  <r>
    <x v="218"/>
    <x v="183"/>
    <d v="2025-05-08T00:00:00"/>
    <s v="Same Day"/>
    <x v="214"/>
    <x v="218"/>
    <x v="1"/>
    <x v="1"/>
    <x v="1"/>
    <x v="7"/>
    <s v="Automated dynamic hardware"/>
    <n v="2305.6577779210002"/>
    <n v="4.5034289669835204"/>
    <n v="5"/>
    <n v="0.226201689877922"/>
    <n v="0.23"/>
    <n v="585.42106992436595"/>
    <n v="585.41999999999996"/>
    <s v="Profit"/>
    <s v="Jan-2024"/>
    <n v="0.25390631494854243"/>
  </r>
  <r>
    <x v="219"/>
    <x v="184"/>
    <d v="2025-04-28T00:00:00"/>
    <s v="Standard Class"/>
    <x v="215"/>
    <x v="219"/>
    <x v="1"/>
    <x v="1"/>
    <x v="2"/>
    <x v="6"/>
    <s v="Persistent fault-tolerant solution"/>
    <n v="2305.55219441401"/>
    <n v="4.5028622692119997"/>
    <n v="5"/>
    <n v="0.226189652273147"/>
    <n v="0.23"/>
    <n v="585.49771930758197"/>
    <n v="585.5"/>
    <s v="Profit"/>
    <s v="Aug-2023"/>
    <n v="0.2539511882342767"/>
  </r>
  <r>
    <x v="220"/>
    <x v="185"/>
    <d v="2025-04-17T00:00:00"/>
    <s v="First Class"/>
    <x v="216"/>
    <x v="220"/>
    <x v="0"/>
    <x v="2"/>
    <x v="1"/>
    <x v="2"/>
    <s v="Re-contextualized fresh-thinking archive"/>
    <n v="2305.4466109070199"/>
    <n v="4.5022955714404702"/>
    <n v="5"/>
    <n v="0.226177614668372"/>
    <n v="0.23"/>
    <n v="585.57436869079902"/>
    <n v="585.57000000000005"/>
    <s v="Profit"/>
    <s v="Jan-2025"/>
    <n v="0.25399606563017285"/>
  </r>
  <r>
    <x v="221"/>
    <x v="186"/>
    <d v="2025-04-12T00:00:00"/>
    <s v="First Class"/>
    <x v="217"/>
    <x v="221"/>
    <x v="2"/>
    <x v="3"/>
    <x v="0"/>
    <x v="12"/>
    <s v="Profit-focused solution-oriented help-desk"/>
    <n v="2305.3410274000298"/>
    <n v="4.5017288736689398"/>
    <n v="5"/>
    <n v="0.226165577063597"/>
    <n v="0.23"/>
    <n v="585.65101807401504"/>
    <n v="585.65"/>
    <s v="Profit"/>
    <s v="Mar-2024"/>
    <n v="0.25404094713679476"/>
  </r>
  <r>
    <x v="222"/>
    <x v="187"/>
    <d v="2025-04-09T00:00:00"/>
    <s v="First Class"/>
    <x v="218"/>
    <x v="222"/>
    <x v="0"/>
    <x v="1"/>
    <x v="0"/>
    <x v="11"/>
    <s v="Profound transitional budgetary management"/>
    <n v="2305.2354438930402"/>
    <n v="4.5011621758974103"/>
    <n v="5"/>
    <n v="0.22615353945882199"/>
    <n v="0.23"/>
    <n v="585.72766745723197"/>
    <n v="585.73"/>
    <s v="Profit"/>
    <s v="Apr-2024"/>
    <n v="0.25408583275470797"/>
  </r>
  <r>
    <x v="223"/>
    <x v="68"/>
    <d v="2025-05-02T00:00:00"/>
    <s v="Second Class"/>
    <x v="219"/>
    <x v="223"/>
    <x v="2"/>
    <x v="1"/>
    <x v="1"/>
    <x v="7"/>
    <s v="Phased system-worthy attitude"/>
    <n v="2305.12986038605"/>
    <n v="4.5005954781258799"/>
    <n v="5"/>
    <n v="0.22614150185404699"/>
    <n v="0.23"/>
    <n v="585.804316840448"/>
    <n v="585.79999999999995"/>
    <s v="Profit"/>
    <s v="Aug-2023"/>
    <n v="0.25413072248447677"/>
  </r>
  <r>
    <x v="224"/>
    <x v="188"/>
    <d v="2025-04-22T00:00:00"/>
    <s v="Standard Class"/>
    <x v="220"/>
    <x v="224"/>
    <x v="1"/>
    <x v="0"/>
    <x v="2"/>
    <x v="3"/>
    <s v="Progressive 4thgeneration matrices"/>
    <n v="2305.0242768790599"/>
    <n v="4.5000287803543504"/>
    <n v="5"/>
    <n v="0.22612946424927299"/>
    <n v="0.23"/>
    <n v="585.88096622366504"/>
    <n v="585.88"/>
    <s v="Loss"/>
    <s v="Feb-2024"/>
    <n v="0.25417561632666702"/>
  </r>
  <r>
    <x v="225"/>
    <x v="189"/>
    <d v="2025-05-08T00:00:00"/>
    <s v="Standard Class"/>
    <x v="221"/>
    <x v="225"/>
    <x v="0"/>
    <x v="0"/>
    <x v="2"/>
    <x v="6"/>
    <s v="Open-architected solution-oriented adapter"/>
    <n v="2304.9186933720698"/>
    <n v="4.4994620825828298"/>
    <n v="4"/>
    <n v="0.22611742664449799"/>
    <n v="0.23"/>
    <n v="585.95761560688095"/>
    <n v="585.96"/>
    <s v="Profit"/>
    <s v="Mar-2025"/>
    <n v="0.25422051428184289"/>
  </r>
  <r>
    <x v="226"/>
    <x v="61"/>
    <d v="2025-05-08T00:00:00"/>
    <s v="Second Class"/>
    <x v="222"/>
    <x v="226"/>
    <x v="2"/>
    <x v="0"/>
    <x v="0"/>
    <x v="13"/>
    <s v="Horizontal non-volatile middleware"/>
    <n v="2304.8131098650701"/>
    <n v="4.4988953848113002"/>
    <n v="4"/>
    <n v="0.22610538903972299"/>
    <n v="0.23"/>
    <n v="586.03426499009799"/>
    <n v="586.03"/>
    <s v="Profit"/>
    <s v="Feb-2025"/>
    <n v="0.2542654163505717"/>
  </r>
  <r>
    <x v="227"/>
    <x v="190"/>
    <d v="2025-04-21T00:00:00"/>
    <s v="Second Class"/>
    <x v="223"/>
    <x v="227"/>
    <x v="1"/>
    <x v="1"/>
    <x v="2"/>
    <x v="3"/>
    <s v="Synergistic tangible system engine"/>
    <n v="2304.70752635808"/>
    <n v="4.4983286870397698"/>
    <n v="4"/>
    <n v="0.22609335143494799"/>
    <n v="0.23"/>
    <n v="586.11091437331402"/>
    <n v="586.11"/>
    <s v="Profit"/>
    <s v="Feb-2024"/>
    <n v="0.25431032253341573"/>
  </r>
  <r>
    <x v="228"/>
    <x v="191"/>
    <d v="2025-04-19T00:00:00"/>
    <s v="Same Day"/>
    <x v="224"/>
    <x v="228"/>
    <x v="0"/>
    <x v="1"/>
    <x v="0"/>
    <x v="13"/>
    <s v="Multi-layered dynamic frame"/>
    <n v="2304.6019428510899"/>
    <n v="4.4977619892682403"/>
    <n v="4"/>
    <n v="0.22608131383017299"/>
    <n v="0.23"/>
    <n v="586.18756375653095"/>
    <n v="586.19000000000005"/>
    <s v="Profit"/>
    <s v="Jun-2024"/>
    <n v="0.2543552328309423"/>
  </r>
  <r>
    <x v="229"/>
    <x v="192"/>
    <d v="2025-05-05T00:00:00"/>
    <s v="First Class"/>
    <x v="132"/>
    <x v="229"/>
    <x v="1"/>
    <x v="2"/>
    <x v="2"/>
    <x v="3"/>
    <s v="Implemented context-sensitive utilization"/>
    <n v="2304.4963593440998"/>
    <n v="4.4971952914967099"/>
    <n v="4"/>
    <n v="0.22606927622539799"/>
    <n v="0.23"/>
    <n v="586.26421313974697"/>
    <n v="586.26"/>
    <s v="Profit"/>
    <s v="Feb-2024"/>
    <n v="0.25440014724371623"/>
  </r>
  <r>
    <x v="230"/>
    <x v="193"/>
    <d v="2025-04-21T00:00:00"/>
    <s v="First Class"/>
    <x v="225"/>
    <x v="230"/>
    <x v="0"/>
    <x v="1"/>
    <x v="2"/>
    <x v="3"/>
    <s v="Total directional algorithm"/>
    <n v="2304.3907758371101"/>
    <n v="4.4966285937251804"/>
    <n v="4"/>
    <n v="0.22605723862062399"/>
    <n v="0.23"/>
    <n v="586.34086252296402"/>
    <n v="586.34"/>
    <s v="Profit"/>
    <s v="Jul-2023"/>
    <n v="0.25444506577230397"/>
  </r>
  <r>
    <x v="231"/>
    <x v="194"/>
    <d v="2025-04-20T00:00:00"/>
    <s v="Second Class"/>
    <x v="226"/>
    <x v="231"/>
    <x v="0"/>
    <x v="3"/>
    <x v="2"/>
    <x v="5"/>
    <s v="Customer-focused web-enabled frame"/>
    <n v="2304.28519233012"/>
    <n v="4.4960618959536598"/>
    <n v="4"/>
    <n v="0.22604520101584899"/>
    <n v="0.23"/>
    <n v="586.41751190618004"/>
    <n v="586.41999999999996"/>
    <s v="Profit"/>
    <s v="Nov-2024"/>
    <n v="0.25448998841727044"/>
  </r>
  <r>
    <x v="232"/>
    <x v="25"/>
    <d v="2025-04-21T00:00:00"/>
    <s v="Same Day"/>
    <x v="227"/>
    <x v="232"/>
    <x v="2"/>
    <x v="0"/>
    <x v="0"/>
    <x v="13"/>
    <s v="Quality-focused bottom-line projection"/>
    <n v="2304.1796088231299"/>
    <n v="4.4954951981821303"/>
    <n v="4"/>
    <n v="0.22603316341107399"/>
    <n v="0.23"/>
    <n v="586.49416128939697"/>
    <n v="586.49"/>
    <s v="Profit"/>
    <s v="Nov-2023"/>
    <n v="0.25453491517918236"/>
  </r>
  <r>
    <x v="233"/>
    <x v="195"/>
    <d v="2025-04-16T00:00:00"/>
    <s v="Standard Class"/>
    <x v="228"/>
    <x v="233"/>
    <x v="2"/>
    <x v="1"/>
    <x v="1"/>
    <x v="2"/>
    <s v="Advanced leading-edge parallelism"/>
    <n v="2304.0740253161398"/>
    <n v="4.4949285004105999"/>
    <n v="4"/>
    <n v="0.22602112580629899"/>
    <n v="0.23"/>
    <n v="586.57081067261299"/>
    <n v="586.57000000000005"/>
    <s v="Profit"/>
    <s v="Sep-2024"/>
    <n v="0.2545798460586049"/>
  </r>
  <r>
    <x v="234"/>
    <x v="196"/>
    <d v="2025-04-18T00:00:00"/>
    <s v="Standard Class"/>
    <x v="229"/>
    <x v="234"/>
    <x v="2"/>
    <x v="0"/>
    <x v="0"/>
    <x v="0"/>
    <s v="Programmable uniform matrices"/>
    <n v="2303.9684418091501"/>
    <n v="4.4943618026390704"/>
    <n v="4"/>
    <n v="0.22600908820152399"/>
    <n v="0.23"/>
    <n v="586.64746005583004"/>
    <n v="586.65"/>
    <s v="Profit"/>
    <s v="Aug-2024"/>
    <n v="0.25462478105610492"/>
  </r>
  <r>
    <x v="235"/>
    <x v="197"/>
    <d v="2025-04-20T00:00:00"/>
    <s v="Second Class"/>
    <x v="230"/>
    <x v="235"/>
    <x v="0"/>
    <x v="3"/>
    <x v="0"/>
    <x v="12"/>
    <s v="Visionary local budgetary management"/>
    <n v="2303.86285830216"/>
    <n v="4.49379510486754"/>
    <n v="4"/>
    <n v="0.22599705059674899"/>
    <n v="0.23"/>
    <n v="586.72410943904595"/>
    <n v="586.72"/>
    <s v="Profit"/>
    <s v="Aug-2024"/>
    <n v="0.25466972017224776"/>
  </r>
  <r>
    <x v="236"/>
    <x v="198"/>
    <d v="2025-04-27T00:00:00"/>
    <s v="Same Day"/>
    <x v="231"/>
    <x v="236"/>
    <x v="0"/>
    <x v="0"/>
    <x v="0"/>
    <x v="11"/>
    <s v="Assimilated modular moratorium"/>
    <n v="2303.7572747951599"/>
    <n v="4.4932284070960096"/>
    <n v="4"/>
    <n v="0.22598501299197499"/>
    <n v="0.23"/>
    <n v="586.80075882226299"/>
    <n v="586.79999999999995"/>
    <s v="Profit"/>
    <s v="Mar-2025"/>
    <n v="0.25471466340760174"/>
  </r>
  <r>
    <x v="237"/>
    <x v="53"/>
    <d v="2025-04-16T00:00:00"/>
    <s v="Standard Class"/>
    <x v="232"/>
    <x v="237"/>
    <x v="1"/>
    <x v="2"/>
    <x v="1"/>
    <x v="7"/>
    <s v="Optimized bifurcated infrastructure"/>
    <n v="2303.6516912881698"/>
    <n v="4.4926617093244898"/>
    <n v="4"/>
    <n v="0.22597297538719999"/>
    <n v="0.23"/>
    <n v="586.87740820547901"/>
    <n v="586.88"/>
    <s v="Profit"/>
    <s v="Oct-2023"/>
    <n v="0.25475961076273007"/>
  </r>
  <r>
    <x v="238"/>
    <x v="199"/>
    <d v="2025-04-16T00:00:00"/>
    <s v="First Class"/>
    <x v="233"/>
    <x v="238"/>
    <x v="0"/>
    <x v="2"/>
    <x v="1"/>
    <x v="2"/>
    <s v="Progressive demand-driven definition"/>
    <n v="2303.5461077811801"/>
    <n v="4.4920950115529603"/>
    <n v="4"/>
    <n v="0.22596093778242499"/>
    <n v="0.23"/>
    <n v="586.95405758869595"/>
    <n v="586.95000000000005"/>
    <s v="Profit"/>
    <s v="Oct-2023"/>
    <n v="0.25480456223820125"/>
  </r>
  <r>
    <x v="239"/>
    <x v="46"/>
    <d v="2025-04-29T00:00:00"/>
    <s v="First Class"/>
    <x v="234"/>
    <x v="239"/>
    <x v="1"/>
    <x v="2"/>
    <x v="0"/>
    <x v="11"/>
    <s v="Realigned incremental orchestration"/>
    <n v="2303.44052427419"/>
    <n v="4.4915283137814299"/>
    <n v="4"/>
    <n v="0.22594890017764999"/>
    <n v="0.23"/>
    <n v="587.03070697191197"/>
    <n v="587.03"/>
    <s v="Profit"/>
    <s v="Jan-2024"/>
    <n v="0.2548495178345811"/>
  </r>
  <r>
    <x v="240"/>
    <x v="200"/>
    <d v="2025-04-15T00:00:00"/>
    <s v="First Class"/>
    <x v="235"/>
    <x v="240"/>
    <x v="0"/>
    <x v="0"/>
    <x v="2"/>
    <x v="4"/>
    <s v="Optional local productivity"/>
    <n v="2303.3349407671999"/>
    <n v="4.4909616160099004"/>
    <n v="4"/>
    <n v="0.22593686257287501"/>
    <n v="0.23"/>
    <n v="587.10735635512901"/>
    <n v="587.11"/>
    <s v="Profit"/>
    <s v="Apr-2023"/>
    <n v="0.25489447755243705"/>
  </r>
  <r>
    <x v="241"/>
    <x v="201"/>
    <d v="2025-04-18T00:00:00"/>
    <s v="Second Class"/>
    <x v="236"/>
    <x v="241"/>
    <x v="0"/>
    <x v="3"/>
    <x v="1"/>
    <x v="2"/>
    <s v="Profit-focused systemic access"/>
    <n v="2303.2293572602098"/>
    <n v="4.49039491823837"/>
    <n v="4"/>
    <n v="0.22592482496810001"/>
    <n v="0.23"/>
    <n v="587.18400573834504"/>
    <n v="587.17999999999995"/>
    <s v="Profit"/>
    <s v="Dec-2023"/>
    <n v="0.25493944139233515"/>
  </r>
  <r>
    <x v="242"/>
    <x v="202"/>
    <d v="2025-04-24T00:00:00"/>
    <s v="Standard Class"/>
    <x v="237"/>
    <x v="242"/>
    <x v="2"/>
    <x v="2"/>
    <x v="2"/>
    <x v="10"/>
    <s v="Devolved eco-centric adapter"/>
    <n v="2303.1237737532201"/>
    <n v="4.4898282204668396"/>
    <n v="4"/>
    <n v="0.22591278736332601"/>
    <n v="0.23"/>
    <n v="587.26065512156094"/>
    <n v="587.26"/>
    <s v="Profit"/>
    <s v="Nov-2024"/>
    <n v="0.25498440935484257"/>
  </r>
  <r>
    <x v="243"/>
    <x v="49"/>
    <d v="2025-05-06T00:00:00"/>
    <s v="First Class"/>
    <x v="238"/>
    <x v="243"/>
    <x v="0"/>
    <x v="3"/>
    <x v="2"/>
    <x v="3"/>
    <s v="Ergonomic next generation workforce"/>
    <n v="2303.01819024623"/>
    <n v="4.4892615226953199"/>
    <n v="4"/>
    <n v="0.22590074975855101"/>
    <n v="0.23"/>
    <n v="587.33730450477799"/>
    <n v="587.34"/>
    <s v="Profit"/>
    <s v="Jul-2023"/>
    <n v="0.255029381440527"/>
  </r>
  <r>
    <x v="244"/>
    <x v="203"/>
    <d v="2025-04-12T00:00:00"/>
    <s v="Second Class"/>
    <x v="239"/>
    <x v="244"/>
    <x v="1"/>
    <x v="2"/>
    <x v="2"/>
    <x v="5"/>
    <s v="Re-engineered fresh-thinking structure"/>
    <n v="2302.9126067392299"/>
    <n v="4.4886948249237903"/>
    <n v="4"/>
    <n v="0.22588871215377601"/>
    <n v="0.23"/>
    <n v="587.41395388799401"/>
    <n v="587.41"/>
    <s v="Profit"/>
    <s v="Apr-2024"/>
    <n v="0.25507435764995567"/>
  </r>
  <r>
    <x v="245"/>
    <x v="32"/>
    <d v="2025-04-30T00:00:00"/>
    <s v="Second Class"/>
    <x v="44"/>
    <x v="245"/>
    <x v="0"/>
    <x v="2"/>
    <x v="2"/>
    <x v="4"/>
    <s v="Operative next generation leverage"/>
    <n v="2302.8070232322402"/>
    <n v="4.4881281271522599"/>
    <n v="4"/>
    <n v="0.22587667454900101"/>
    <n v="0.23"/>
    <n v="587.49060327121094"/>
    <n v="587.49"/>
    <s v="Profit"/>
    <s v="May-2024"/>
    <n v="0.25511933798369435"/>
  </r>
  <r>
    <x v="246"/>
    <x v="5"/>
    <d v="2025-04-29T00:00:00"/>
    <s v="Second Class"/>
    <x v="240"/>
    <x v="246"/>
    <x v="2"/>
    <x v="1"/>
    <x v="2"/>
    <x v="3"/>
    <s v="Enterprise-wide bandwidth-monitored website"/>
    <n v="2302.7014397252501"/>
    <n v="4.4875614293807304"/>
    <n v="4"/>
    <n v="0.22586463694422601"/>
    <n v="0.23"/>
    <n v="587.56725265442697"/>
    <n v="587.57000000000005"/>
    <s v="Profit"/>
    <s v="Sep-2023"/>
    <n v="0.2551643224423108"/>
  </r>
  <r>
    <x v="247"/>
    <x v="115"/>
    <d v="2025-04-22T00:00:00"/>
    <s v="Standard Class"/>
    <x v="241"/>
    <x v="247"/>
    <x v="0"/>
    <x v="0"/>
    <x v="2"/>
    <x v="10"/>
    <s v="Managed system-worthy strategy"/>
    <n v="2302.59585621826"/>
    <n v="4.4869947316092"/>
    <n v="4"/>
    <n v="0.22585259933945101"/>
    <n v="0.23"/>
    <n v="587.64390203764401"/>
    <n v="587.64"/>
    <s v="Loss"/>
    <s v="Jul-2023"/>
    <n v="0.25520931102637318"/>
  </r>
  <r>
    <x v="248"/>
    <x v="204"/>
    <d v="2025-04-28T00:00:00"/>
    <s v="Standard Class"/>
    <x v="242"/>
    <x v="248"/>
    <x v="1"/>
    <x v="0"/>
    <x v="0"/>
    <x v="0"/>
    <s v="Synchronized multi-tasking Graphical User Interface"/>
    <n v="2302.4902727112699"/>
    <n v="4.4864280338376696"/>
    <n v="4"/>
    <n v="0.22584056173467701"/>
    <n v="0.23"/>
    <n v="587.72055142086003"/>
    <n v="587.72"/>
    <s v="Loss"/>
    <s v="Sep-2024"/>
    <n v="0.25525430373644825"/>
  </r>
  <r>
    <x v="249"/>
    <x v="205"/>
    <d v="2025-04-24T00:00:00"/>
    <s v="First Class"/>
    <x v="243"/>
    <x v="249"/>
    <x v="0"/>
    <x v="0"/>
    <x v="1"/>
    <x v="1"/>
    <s v="Vision-oriented upward-trending neural-net"/>
    <n v="2302.3846892042802"/>
    <n v="4.4858613360661499"/>
    <n v="4"/>
    <n v="0.22582852412990201"/>
    <n v="0.23"/>
    <n v="587.79720080407697"/>
    <n v="587.79999999999995"/>
    <s v="Profit"/>
    <s v="Apr-2024"/>
    <n v="0.25529930057310435"/>
  </r>
  <r>
    <x v="250"/>
    <x v="159"/>
    <d v="2025-05-06T00:00:00"/>
    <s v="Same Day"/>
    <x v="244"/>
    <x v="250"/>
    <x v="1"/>
    <x v="1"/>
    <x v="1"/>
    <x v="2"/>
    <s v="Front-line tertiary encoding"/>
    <n v="2302.2791056972901"/>
    <n v="4.4852946382946204"/>
    <n v="4"/>
    <n v="0.22581648652512701"/>
    <n v="0.23"/>
    <n v="587.87385018729299"/>
    <n v="587.87"/>
    <s v="Profit"/>
    <s v="Dec-2024"/>
    <n v="0.25534430153690857"/>
  </r>
  <r>
    <x v="251"/>
    <x v="189"/>
    <d v="2025-05-08T00:00:00"/>
    <s v="Same Day"/>
    <x v="245"/>
    <x v="251"/>
    <x v="0"/>
    <x v="2"/>
    <x v="1"/>
    <x v="1"/>
    <s v="Centralized foreground superstructure"/>
    <n v="2302.1735221903"/>
    <n v="4.48472794052309"/>
    <n v="4"/>
    <n v="0.22580444892035201"/>
    <n v="0.23"/>
    <n v="587.95049957051003"/>
    <n v="587.95000000000005"/>
    <s v="Profit"/>
    <s v="Mar-2025"/>
    <n v="0.25538930662842946"/>
  </r>
  <r>
    <x v="252"/>
    <x v="111"/>
    <d v="2025-04-14T00:00:00"/>
    <s v="Same Day"/>
    <x v="246"/>
    <x v="252"/>
    <x v="1"/>
    <x v="3"/>
    <x v="1"/>
    <x v="1"/>
    <s v="User-centric contextually-based leverage"/>
    <n v="2302.0679386833099"/>
    <n v="4.4841612427515596"/>
    <n v="4"/>
    <n v="0.22579241131557701"/>
    <n v="0.23"/>
    <n v="588.02714895372605"/>
    <n v="588.03"/>
    <s v="Loss"/>
    <s v="Apr-2023"/>
    <n v="0.25543431584823423"/>
  </r>
  <r>
    <x v="253"/>
    <x v="206"/>
    <d v="2025-05-04T00:00:00"/>
    <s v="Same Day"/>
    <x v="247"/>
    <x v="253"/>
    <x v="1"/>
    <x v="1"/>
    <x v="0"/>
    <x v="11"/>
    <s v="Optional eco-centric budgetary management"/>
    <n v="2301.9623551763102"/>
    <n v="4.4835945449800301"/>
    <n v="4"/>
    <n v="0.22578037371080201"/>
    <n v="0.23"/>
    <n v="588.10379833694299"/>
    <n v="588.1"/>
    <s v="Profit"/>
    <s v="Jan-2025"/>
    <n v="0.2554793291968927"/>
  </r>
  <r>
    <x v="254"/>
    <x v="207"/>
    <d v="2025-05-05T00:00:00"/>
    <s v="First Class"/>
    <x v="248"/>
    <x v="254"/>
    <x v="2"/>
    <x v="3"/>
    <x v="1"/>
    <x v="8"/>
    <s v="Balanced even-keeled time-frame"/>
    <n v="2301.8567716693201"/>
    <n v="4.4830278472085103"/>
    <n v="4"/>
    <n v="0.22576833610602801"/>
    <n v="0.23"/>
    <n v="588.18044772015901"/>
    <n v="588.17999999999995"/>
    <s v="Profit"/>
    <s v="Feb-2025"/>
    <n v="0.25552434667497015"/>
  </r>
  <r>
    <x v="255"/>
    <x v="208"/>
    <d v="2025-04-21T00:00:00"/>
    <s v="First Class"/>
    <x v="76"/>
    <x v="255"/>
    <x v="1"/>
    <x v="2"/>
    <x v="2"/>
    <x v="10"/>
    <s v="Managed user-facing alliance"/>
    <n v="2301.75118816233"/>
    <n v="4.4824611494369799"/>
    <n v="4"/>
    <n v="0.22575629850125301"/>
    <n v="0.23"/>
    <n v="588.25709710337605"/>
    <n v="588.26"/>
    <s v="Profit"/>
    <s v="Feb-2025"/>
    <n v="0.25556936828303678"/>
  </r>
  <r>
    <x v="256"/>
    <x v="209"/>
    <d v="2025-05-08T00:00:00"/>
    <s v="Standard Class"/>
    <x v="249"/>
    <x v="256"/>
    <x v="1"/>
    <x v="2"/>
    <x v="1"/>
    <x v="2"/>
    <s v="Enhanced disintermediate concept"/>
    <n v="2301.6456046553399"/>
    <n v="4.4818944516654504"/>
    <n v="4"/>
    <n v="0.22574426089647801"/>
    <n v="0.23"/>
    <n v="588.33374648659196"/>
    <n v="588.33000000000004"/>
    <s v="Profit"/>
    <s v="Feb-2025"/>
    <n v="0.25561439402166003"/>
  </r>
  <r>
    <x v="257"/>
    <x v="210"/>
    <d v="2025-04-21T00:00:00"/>
    <s v="Standard Class"/>
    <x v="250"/>
    <x v="257"/>
    <x v="2"/>
    <x v="1"/>
    <x v="1"/>
    <x v="8"/>
    <s v="Up-sized dynamic data-warehouse"/>
    <n v="2301.5400211483502"/>
    <n v="4.48132775389392"/>
    <n v="4"/>
    <n v="0.225732223291703"/>
    <n v="0.23"/>
    <n v="588.41039586980901"/>
    <n v="588.41"/>
    <s v="Profit"/>
    <s v="Apr-2024"/>
    <n v="0.25565942389140922"/>
  </r>
  <r>
    <x v="258"/>
    <x v="45"/>
    <d v="2025-04-15T00:00:00"/>
    <s v="First Class"/>
    <x v="251"/>
    <x v="258"/>
    <x v="0"/>
    <x v="1"/>
    <x v="1"/>
    <x v="8"/>
    <s v="Virtual content-based productivity"/>
    <n v="2301.4344376413601"/>
    <n v="4.4807610561223896"/>
    <n v="4"/>
    <n v="0.225720185686928"/>
    <n v="0.23"/>
    <n v="588.48704525302503"/>
    <n v="588.49"/>
    <s v="Profit"/>
    <s v="Apr-2024"/>
    <n v="0.25570445789285218"/>
  </r>
  <r>
    <x v="259"/>
    <x v="211"/>
    <d v="2025-04-29T00:00:00"/>
    <s v="Standard Class"/>
    <x v="252"/>
    <x v="259"/>
    <x v="1"/>
    <x v="2"/>
    <x v="1"/>
    <x v="8"/>
    <s v="Reverse-engineered hybrid core"/>
    <n v="2301.32885413437"/>
    <n v="4.4801943583508601"/>
    <n v="4"/>
    <n v="0.225708148082153"/>
    <n v="0.23"/>
    <n v="588.56369463624196"/>
    <n v="588.55999999999995"/>
    <s v="Profit"/>
    <s v="Jul-2024"/>
    <n v="0.25574949602655828"/>
  </r>
  <r>
    <x v="260"/>
    <x v="212"/>
    <d v="2025-05-07T00:00:00"/>
    <s v="Same Day"/>
    <x v="253"/>
    <x v="260"/>
    <x v="2"/>
    <x v="1"/>
    <x v="1"/>
    <x v="8"/>
    <s v="Front-line methodical installation"/>
    <n v="2301.2232706273799"/>
    <n v="4.4796276605793404"/>
    <n v="4"/>
    <n v="0.225696110477379"/>
    <n v="0.23"/>
    <n v="588.64034401945798"/>
    <n v="588.64"/>
    <s v="Profit"/>
    <s v="Feb-2025"/>
    <n v="0.25579453829309556"/>
  </r>
  <r>
    <x v="261"/>
    <x v="187"/>
    <d v="2025-04-09T00:00:00"/>
    <s v="Same Day"/>
    <x v="254"/>
    <x v="261"/>
    <x v="0"/>
    <x v="2"/>
    <x v="1"/>
    <x v="1"/>
    <s v="Reduced national capability"/>
    <n v="2301.1176871203902"/>
    <n v="4.47906096280781"/>
    <n v="4"/>
    <n v="0.225684072872604"/>
    <n v="0.23"/>
    <n v="588.71699340267503"/>
    <n v="588.72"/>
    <s v="Profit"/>
    <s v="Apr-2024"/>
    <n v="0.25583958469303375"/>
  </r>
  <r>
    <x v="262"/>
    <x v="28"/>
    <d v="2025-04-17T00:00:00"/>
    <s v="Second Class"/>
    <x v="255"/>
    <x v="262"/>
    <x v="2"/>
    <x v="2"/>
    <x v="0"/>
    <x v="12"/>
    <s v="Reverse-engineered analyzing service-desk"/>
    <n v="2301.0121036133901"/>
    <n v="4.4784942650362796"/>
    <n v="4"/>
    <n v="0.225672035267829"/>
    <n v="0.23"/>
    <n v="588.79364278589105"/>
    <n v="588.79"/>
    <s v="Profit"/>
    <s v="Nov-2024"/>
    <n v="0.2558846352269421"/>
  </r>
  <r>
    <x v="263"/>
    <x v="213"/>
    <d v="2025-04-19T00:00:00"/>
    <s v="Standard Class"/>
    <x v="256"/>
    <x v="263"/>
    <x v="0"/>
    <x v="0"/>
    <x v="0"/>
    <x v="9"/>
    <s v="Switchable multi-tasking implementation"/>
    <n v="2300.9065201064"/>
    <n v="4.4779275672647501"/>
    <n v="4"/>
    <n v="0.225659997663054"/>
    <n v="0.23"/>
    <n v="588.87029216910798"/>
    <n v="588.87"/>
    <s v="Profit"/>
    <s v="Nov-2023"/>
    <n v="0.25592968989538828"/>
  </r>
  <r>
    <x v="264"/>
    <x v="214"/>
    <d v="2025-05-02T00:00:00"/>
    <s v="First Class"/>
    <x v="257"/>
    <x v="264"/>
    <x v="0"/>
    <x v="2"/>
    <x v="0"/>
    <x v="0"/>
    <s v="Assimilated client-server matrix"/>
    <n v="2300.8009365994099"/>
    <n v="4.4773608694932197"/>
    <n v="4"/>
    <n v="0.225647960058279"/>
    <n v="0.23"/>
    <n v="588.94694155232401"/>
    <n v="588.95000000000005"/>
    <s v="Profit"/>
    <s v="Jul-2023"/>
    <n v="0.25597474869894188"/>
  </r>
  <r>
    <x v="265"/>
    <x v="215"/>
    <d v="2025-04-21T00:00:00"/>
    <s v="First Class"/>
    <x v="258"/>
    <x v="265"/>
    <x v="2"/>
    <x v="3"/>
    <x v="0"/>
    <x v="0"/>
    <s v="Secured attitude-oriented hub"/>
    <n v="2300.6953530924202"/>
    <n v="4.4767941717216901"/>
    <n v="4"/>
    <n v="0.225635922453504"/>
    <n v="0.23"/>
    <n v="589.02359093554105"/>
    <n v="589.02"/>
    <s v="Profit"/>
    <s v="Jul-2024"/>
    <n v="0.25601981163817289"/>
  </r>
  <r>
    <x v="266"/>
    <x v="216"/>
    <d v="2025-04-10T00:00:00"/>
    <s v="Standard Class"/>
    <x v="259"/>
    <x v="266"/>
    <x v="2"/>
    <x v="0"/>
    <x v="0"/>
    <x v="12"/>
    <s v="Up-sized discrete synergy"/>
    <n v="2300.5897695854301"/>
    <n v="4.4762274739501704"/>
    <n v="4"/>
    <n v="0.22562388484873"/>
    <n v="0.23"/>
    <n v="589.10024031875696"/>
    <n v="589.1"/>
    <s v="Profit"/>
    <s v="Aug-2023"/>
    <n v="0.25606487871364991"/>
  </r>
  <r>
    <x v="267"/>
    <x v="93"/>
    <d v="2025-04-17T00:00:00"/>
    <s v="Standard Class"/>
    <x v="260"/>
    <x v="267"/>
    <x v="2"/>
    <x v="1"/>
    <x v="1"/>
    <x v="1"/>
    <s v="Centralized optimizing framework"/>
    <n v="2300.48418607844"/>
    <n v="4.47566077617864"/>
    <n v="4"/>
    <n v="0.225611847243955"/>
    <n v="0.23"/>
    <n v="589.17688970197401"/>
    <n v="589.17999999999995"/>
    <s v="Profit"/>
    <s v="Aug-2023"/>
    <n v="0.25610994992594344"/>
  </r>
  <r>
    <x v="268"/>
    <x v="217"/>
    <d v="2025-04-26T00:00:00"/>
    <s v="Same Day"/>
    <x v="261"/>
    <x v="268"/>
    <x v="1"/>
    <x v="1"/>
    <x v="1"/>
    <x v="7"/>
    <s v="Pre-emptive content-based matrix"/>
    <n v="2300.3786025714498"/>
    <n v="4.4750940784071096"/>
    <n v="4"/>
    <n v="0.22559980963918"/>
    <n v="0.23"/>
    <n v="589.25353908519003"/>
    <n v="589.25"/>
    <s v="Profit"/>
    <s v="Dec-2023"/>
    <n v="0.25615502527562212"/>
  </r>
  <r>
    <x v="269"/>
    <x v="116"/>
    <d v="2025-05-04T00:00:00"/>
    <s v="Second Class"/>
    <x v="262"/>
    <x v="269"/>
    <x v="0"/>
    <x v="1"/>
    <x v="0"/>
    <x v="13"/>
    <s v="Open-architected multimedia approach"/>
    <n v="2300.2730190644602"/>
    <n v="4.4745273806355801"/>
    <n v="4"/>
    <n v="0.225587772034405"/>
    <n v="0.23"/>
    <n v="589.33018846840696"/>
    <n v="589.33000000000004"/>
    <s v="Profit"/>
    <s v="Apr-2023"/>
    <n v="0.2562001047632565"/>
  </r>
  <r>
    <x v="270"/>
    <x v="218"/>
    <d v="2025-05-01T00:00:00"/>
    <s v="Second Class"/>
    <x v="225"/>
    <x v="270"/>
    <x v="1"/>
    <x v="0"/>
    <x v="2"/>
    <x v="6"/>
    <s v="Progressive incremental moratorium"/>
    <n v="2300.1674355574701"/>
    <n v="4.4739606828640497"/>
    <n v="4"/>
    <n v="0.22557573442963"/>
    <n v="0.23"/>
    <n v="589.40683785162298"/>
    <n v="589.41"/>
    <s v="Profit"/>
    <s v="Jul-2023"/>
    <n v="0.25624518838941562"/>
  </r>
  <r>
    <x v="271"/>
    <x v="113"/>
    <d v="2025-05-03T00:00:00"/>
    <s v="Same Day"/>
    <x v="263"/>
    <x v="271"/>
    <x v="2"/>
    <x v="3"/>
    <x v="2"/>
    <x v="10"/>
    <s v="Reduced exuding intranet"/>
    <n v="2300.06185205047"/>
    <n v="4.4733939850925202"/>
    <n v="4"/>
    <n v="0.225563696824855"/>
    <n v="0.23"/>
    <n v="589.48348723484003"/>
    <n v="589.48"/>
    <s v="Profit"/>
    <s v="May-2024"/>
    <n v="0.25629027615467148"/>
  </r>
  <r>
    <x v="272"/>
    <x v="15"/>
    <d v="2025-05-01T00:00:00"/>
    <s v="First Class"/>
    <x v="264"/>
    <x v="272"/>
    <x v="0"/>
    <x v="1"/>
    <x v="2"/>
    <x v="6"/>
    <s v="Cloned tertiary benchmark"/>
    <n v="2299.9562685434798"/>
    <n v="4.4728272873210004"/>
    <n v="4"/>
    <n v="0.225551659220081"/>
    <n v="0.23"/>
    <n v="589.56013661805605"/>
    <n v="589.55999999999995"/>
    <s v="Profit"/>
    <s v="Nov-2023"/>
    <n v="0.25633536805959084"/>
  </r>
  <r>
    <x v="273"/>
    <x v="219"/>
    <d v="2025-05-07T00:00:00"/>
    <s v="Second Class"/>
    <x v="265"/>
    <x v="273"/>
    <x v="2"/>
    <x v="3"/>
    <x v="1"/>
    <x v="8"/>
    <s v="Proactive 3rdgeneration adapter"/>
    <n v="2299.8506850364902"/>
    <n v="4.47226058954947"/>
    <n v="4"/>
    <n v="0.225539621615306"/>
    <n v="0.23"/>
    <n v="589.63678600127196"/>
    <n v="589.64"/>
    <s v="Profit"/>
    <s v="Sep-2024"/>
    <n v="0.25638046410474541"/>
  </r>
  <r>
    <x v="274"/>
    <x v="220"/>
    <d v="2025-04-19T00:00:00"/>
    <s v="First Class"/>
    <x v="266"/>
    <x v="274"/>
    <x v="1"/>
    <x v="1"/>
    <x v="2"/>
    <x v="4"/>
    <s v="Fully-configurable next generation approach"/>
    <n v="2299.7451015295001"/>
    <n v="4.4716938917779396"/>
    <n v="4"/>
    <n v="0.225527584010531"/>
    <n v="0.23"/>
    <n v="589.713435384489"/>
    <n v="589.71"/>
    <s v="Profit"/>
    <s v="Jan-2025"/>
    <n v="0.25642556429070601"/>
  </r>
  <r>
    <x v="275"/>
    <x v="221"/>
    <d v="2025-04-23T00:00:00"/>
    <s v="Second Class"/>
    <x v="267"/>
    <x v="275"/>
    <x v="2"/>
    <x v="2"/>
    <x v="2"/>
    <x v="6"/>
    <s v="Compatible client-driven workforce"/>
    <n v="2299.6395180225099"/>
    <n v="4.4711271940064101"/>
    <n v="4"/>
    <n v="0.225515546405756"/>
    <n v="0.23"/>
    <n v="589.79008476770503"/>
    <n v="589.79"/>
    <s v="Profit"/>
    <s v="Jul-2023"/>
    <n v="0.25647066861804202"/>
  </r>
  <r>
    <x v="276"/>
    <x v="222"/>
    <d v="2025-05-03T00:00:00"/>
    <s v="Same Day"/>
    <x v="268"/>
    <x v="276"/>
    <x v="0"/>
    <x v="2"/>
    <x v="0"/>
    <x v="13"/>
    <s v="Centralized non-volatile groupware"/>
    <n v="2299.5339345155198"/>
    <n v="4.4705604962348797"/>
    <n v="4"/>
    <n v="0.225503508800981"/>
    <n v="0.23"/>
    <n v="589.86673415092196"/>
    <n v="589.87"/>
    <s v="Profit"/>
    <s v="Mar-2024"/>
    <n v="0.25651577708732476"/>
  </r>
  <r>
    <x v="277"/>
    <x v="223"/>
    <d v="2025-04-24T00:00:00"/>
    <s v="Second Class"/>
    <x v="269"/>
    <x v="277"/>
    <x v="1"/>
    <x v="3"/>
    <x v="2"/>
    <x v="3"/>
    <s v="Cross-platform scalable parallelism"/>
    <n v="2299.4283510085302"/>
    <n v="4.4699937984633502"/>
    <n v="4"/>
    <n v="0.22549147119620599"/>
    <n v="0.23"/>
    <n v="589.94338353413798"/>
    <n v="589.94000000000005"/>
    <s v="Profit"/>
    <s v="Aug-2023"/>
    <n v="0.25656088969912394"/>
  </r>
  <r>
    <x v="278"/>
    <x v="224"/>
    <d v="2025-04-30T00:00:00"/>
    <s v="First Class"/>
    <x v="270"/>
    <x v="278"/>
    <x v="1"/>
    <x v="0"/>
    <x v="1"/>
    <x v="2"/>
    <s v="Networked tangible capacity"/>
    <n v="2299.3227675015401"/>
    <n v="4.4694271006918296"/>
    <n v="4"/>
    <n v="0.22547943359143199"/>
    <n v="0.23"/>
    <n v="590.02003291735502"/>
    <n v="590.02"/>
    <s v="Profit"/>
    <s v="Aug-2024"/>
    <n v="0.25660600645401116"/>
  </r>
  <r>
    <x v="279"/>
    <x v="178"/>
    <d v="2025-04-27T00:00:00"/>
    <s v="First Class"/>
    <x v="271"/>
    <x v="279"/>
    <x v="0"/>
    <x v="3"/>
    <x v="2"/>
    <x v="3"/>
    <s v="Right-sized logistical functionalities"/>
    <n v="2299.2171839945399"/>
    <n v="4.4688604029203001"/>
    <n v="4"/>
    <n v="0.22546739598665699"/>
    <n v="0.23"/>
    <n v="590.09668230057105"/>
    <n v="590.1"/>
    <s v="Profit"/>
    <s v="Apr-2025"/>
    <n v="0.25665112735255741"/>
  </r>
  <r>
    <x v="280"/>
    <x v="225"/>
    <d v="2025-04-29T00:00:00"/>
    <s v="Same Day"/>
    <x v="272"/>
    <x v="280"/>
    <x v="0"/>
    <x v="3"/>
    <x v="2"/>
    <x v="6"/>
    <s v="Profit-focused executive open architecture"/>
    <n v="2299.1116004875498"/>
    <n v="4.4682937051487697"/>
    <n v="4"/>
    <n v="0.22545535838188199"/>
    <n v="0.23"/>
    <n v="590.17333168378798"/>
    <n v="590.16999999999996"/>
    <s v="Profit"/>
    <s v="Mar-2025"/>
    <n v="0.25669625239533206"/>
  </r>
  <r>
    <x v="281"/>
    <x v="226"/>
    <d v="2025-05-01T00:00:00"/>
    <s v="Second Class"/>
    <x v="273"/>
    <x v="281"/>
    <x v="1"/>
    <x v="0"/>
    <x v="0"/>
    <x v="11"/>
    <s v="Synergized radical methodology"/>
    <n v="2299.0060169805602"/>
    <n v="4.4677270073772402"/>
    <n v="4"/>
    <n v="0.22544332077710699"/>
    <n v="0.23"/>
    <n v="590.249981067004"/>
    <n v="590.25"/>
    <s v="Profit"/>
    <s v="Mar-2024"/>
    <n v="0.25674138158290649"/>
  </r>
  <r>
    <x v="282"/>
    <x v="71"/>
    <d v="2025-04-17T00:00:00"/>
    <s v="Same Day"/>
    <x v="274"/>
    <x v="282"/>
    <x v="0"/>
    <x v="1"/>
    <x v="2"/>
    <x v="10"/>
    <s v="Persistent bi-directional initiative"/>
    <n v="2298.90043347357"/>
    <n v="4.4671603096057098"/>
    <n v="4"/>
    <n v="0.22543128317233199"/>
    <n v="0.23"/>
    <n v="590.32663045022105"/>
    <n v="590.33000000000004"/>
    <s v="Profit"/>
    <s v="Mar-2025"/>
    <n v="0.25678651491585264"/>
  </r>
  <r>
    <x v="283"/>
    <x v="227"/>
    <d v="2025-04-18T00:00:00"/>
    <s v="Same Day"/>
    <x v="275"/>
    <x v="283"/>
    <x v="0"/>
    <x v="0"/>
    <x v="2"/>
    <x v="4"/>
    <s v="Innovative bi-directional forecast"/>
    <n v="2298.7948499665799"/>
    <n v="4.4665936118341802"/>
    <n v="4"/>
    <n v="0.22541924556755699"/>
    <n v="0.23"/>
    <n v="590.40327983343695"/>
    <n v="590.4"/>
    <s v="Profit"/>
    <s v="May-2023"/>
    <n v="0.25683165239474076"/>
  </r>
  <r>
    <x v="284"/>
    <x v="228"/>
    <d v="2025-04-21T00:00:00"/>
    <s v="Same Day"/>
    <x v="276"/>
    <x v="284"/>
    <x v="1"/>
    <x v="1"/>
    <x v="0"/>
    <x v="0"/>
    <s v="Configurable optimizing info-me diaries"/>
    <n v="2298.6892664595898"/>
    <n v="4.4660269140626596"/>
    <n v="4"/>
    <n v="0.22540720796278299"/>
    <n v="0.23"/>
    <n v="590.479929216654"/>
    <n v="590.48"/>
    <s v="Profit"/>
    <s v="Mar-2024"/>
    <n v="0.25687679402014313"/>
  </r>
  <r>
    <x v="285"/>
    <x v="105"/>
    <d v="2025-04-10T00:00:00"/>
    <s v="First Class"/>
    <x v="277"/>
    <x v="285"/>
    <x v="0"/>
    <x v="1"/>
    <x v="0"/>
    <x v="9"/>
    <s v="Digitized systemic open architecture"/>
    <n v="2298.5836829526002"/>
    <n v="4.4654602162911301"/>
    <n v="4"/>
    <n v="0.22539517035800799"/>
    <n v="0.23"/>
    <n v="590.55657859987002"/>
    <n v="590.55999999999995"/>
    <s v="Loss"/>
    <s v="Feb-2025"/>
    <n v="0.25692193979263017"/>
  </r>
  <r>
    <x v="286"/>
    <x v="189"/>
    <d v="2025-05-05T00:00:00"/>
    <s v="Standard Class"/>
    <x v="278"/>
    <x v="286"/>
    <x v="1"/>
    <x v="1"/>
    <x v="0"/>
    <x v="12"/>
    <s v="Synchronized attitude-oriented superstructure"/>
    <n v="2298.47809944561"/>
    <n v="4.4648935185195997"/>
    <n v="4"/>
    <n v="0.22538313275323299"/>
    <n v="0.23"/>
    <n v="590.63322798308695"/>
    <n v="590.63"/>
    <s v="Profit"/>
    <s v="Mar-2025"/>
    <n v="0.25696708971277427"/>
  </r>
  <r>
    <x v="287"/>
    <x v="229"/>
    <d v="2025-05-02T00:00:00"/>
    <s v="Same Day"/>
    <x v="279"/>
    <x v="287"/>
    <x v="1"/>
    <x v="0"/>
    <x v="0"/>
    <x v="9"/>
    <s v="Horizontal reciprocal application"/>
    <n v="2298.3725159386199"/>
    <n v="4.4643268207480702"/>
    <n v="4"/>
    <n v="0.22537109514845799"/>
    <n v="0.23"/>
    <n v="590.70987736630298"/>
    <n v="590.71"/>
    <s v="Profit"/>
    <s v="Apr-2023"/>
    <n v="0.25701224378114623"/>
  </r>
  <r>
    <x v="288"/>
    <x v="120"/>
    <d v="2025-04-12T00:00:00"/>
    <s v="First Class"/>
    <x v="280"/>
    <x v="288"/>
    <x v="2"/>
    <x v="0"/>
    <x v="1"/>
    <x v="2"/>
    <s v="Team-oriented client-driven complexity"/>
    <n v="2298.2669324316198"/>
    <n v="4.4637601229765398"/>
    <n v="4"/>
    <n v="0.22535905754368299"/>
    <n v="0.23"/>
    <n v="590.78652674952002"/>
    <n v="590.79"/>
    <s v="Profit"/>
    <s v="Feb-2024"/>
    <n v="0.25705740199831972"/>
  </r>
  <r>
    <x v="289"/>
    <x v="230"/>
    <d v="2025-04-16T00:00:00"/>
    <s v="First Class"/>
    <x v="281"/>
    <x v="289"/>
    <x v="0"/>
    <x v="1"/>
    <x v="2"/>
    <x v="4"/>
    <s v="Mandatory analyzing process improvement"/>
    <n v="2298.1613489246301"/>
    <n v="4.4631934252050103"/>
    <n v="4"/>
    <n v="0.22534701993890799"/>
    <n v="0.23"/>
    <n v="590.86317613273604"/>
    <n v="590.86"/>
    <s v="Profit"/>
    <s v="Feb-2024"/>
    <n v="0.2571025643648634"/>
  </r>
  <r>
    <x v="290"/>
    <x v="158"/>
    <d v="2025-04-26T00:00:00"/>
    <s v="Same Day"/>
    <x v="282"/>
    <x v="290"/>
    <x v="1"/>
    <x v="3"/>
    <x v="1"/>
    <x v="7"/>
    <s v="Re-contextualized interactive Internet solution"/>
    <n v="2298.05576541764"/>
    <n v="4.4626267274334896"/>
    <n v="4"/>
    <n v="0.22533498233413399"/>
    <n v="0.23"/>
    <n v="590.93982551595298"/>
    <n v="590.94000000000005"/>
    <s v="Profit"/>
    <s v="Aug-2023"/>
    <n v="0.25714773088135123"/>
  </r>
  <r>
    <x v="291"/>
    <x v="144"/>
    <d v="2025-04-15T00:00:00"/>
    <s v="First Class"/>
    <x v="283"/>
    <x v="291"/>
    <x v="0"/>
    <x v="1"/>
    <x v="1"/>
    <x v="1"/>
    <s v="User-friendly user-facing open system"/>
    <n v="2297.9501819106499"/>
    <n v="4.4620600296619601"/>
    <n v="4"/>
    <n v="0.22532294472935899"/>
    <n v="0.23"/>
    <n v="591.016474899169"/>
    <n v="591.02"/>
    <s v="Profit"/>
    <s v="Nov-2023"/>
    <n v="0.25719290154835445"/>
  </r>
  <r>
    <x v="292"/>
    <x v="231"/>
    <d v="2025-05-07T00:00:00"/>
    <s v="Second Class"/>
    <x v="284"/>
    <x v="292"/>
    <x v="1"/>
    <x v="3"/>
    <x v="0"/>
    <x v="9"/>
    <s v="Mandatory dynamic emulation"/>
    <n v="2297.8445984036598"/>
    <n v="4.4614933318904297"/>
    <n v="4"/>
    <n v="0.22531090712458399"/>
    <n v="0.23"/>
    <n v="591.09312428238604"/>
    <n v="591.09"/>
    <s v="Loss"/>
    <s v="Apr-2023"/>
    <n v="0.25723807636644597"/>
  </r>
  <r>
    <x v="293"/>
    <x v="232"/>
    <d v="2025-05-07T00:00:00"/>
    <s v="Second Class"/>
    <x v="285"/>
    <x v="293"/>
    <x v="0"/>
    <x v="1"/>
    <x v="2"/>
    <x v="4"/>
    <s v="Self-enabling dedicated architecture"/>
    <n v="2297.7390148966701"/>
    <n v="4.4609266341189002"/>
    <n v="4"/>
    <n v="0.22529886951980899"/>
    <n v="0.23"/>
    <n v="591.16977366560195"/>
    <n v="591.16999999999996"/>
    <s v="Profit"/>
    <s v="Jul-2024"/>
    <n v="0.25728325533619711"/>
  </r>
  <r>
    <x v="294"/>
    <x v="233"/>
    <d v="2025-05-05T00:00:00"/>
    <s v="Standard Class"/>
    <x v="286"/>
    <x v="294"/>
    <x v="0"/>
    <x v="2"/>
    <x v="2"/>
    <x v="3"/>
    <s v="Profit-focused tangible data-warehouse"/>
    <n v="2297.63343138968"/>
    <n v="4.4603599363473698"/>
    <n v="4"/>
    <n v="0.22528683191503401"/>
    <n v="0.23"/>
    <n v="591.246423048819"/>
    <n v="591.25"/>
    <s v="Profit"/>
    <s v="Sep-2023"/>
    <n v="0.25732843845818121"/>
  </r>
  <r>
    <x v="295"/>
    <x v="234"/>
    <d v="2025-05-02T00:00:00"/>
    <s v="Standard Class"/>
    <x v="287"/>
    <x v="295"/>
    <x v="0"/>
    <x v="0"/>
    <x v="2"/>
    <x v="3"/>
    <s v="Customer-focused 4thgeneration conglomeration"/>
    <n v="2297.5278478826899"/>
    <n v="4.4597932385758403"/>
    <n v="4"/>
    <n v="0.22527479431025901"/>
    <n v="0.23"/>
    <n v="591.32307243203502"/>
    <n v="591.32000000000005"/>
    <s v="Profit"/>
    <s v="Nov-2024"/>
    <n v="0.25737362573296979"/>
  </r>
  <r>
    <x v="296"/>
    <x v="235"/>
    <d v="2025-04-26T00:00:00"/>
    <s v="First Class"/>
    <x v="288"/>
    <x v="296"/>
    <x v="0"/>
    <x v="1"/>
    <x v="0"/>
    <x v="0"/>
    <s v="Ergonomic static open architecture"/>
    <n v="2297.4222643756998"/>
    <n v="4.4592265408043197"/>
    <n v="4"/>
    <n v="0.22526275670548501"/>
    <n v="0.23"/>
    <n v="591.39972181525195"/>
    <n v="591.4"/>
    <s v="Profit"/>
    <s v="Feb-2025"/>
    <n v="0.25741881716113629"/>
  </r>
  <r>
    <x v="297"/>
    <x v="73"/>
    <d v="2025-04-30T00:00:00"/>
    <s v="First Class"/>
    <x v="289"/>
    <x v="297"/>
    <x v="2"/>
    <x v="3"/>
    <x v="2"/>
    <x v="5"/>
    <s v="Virtual even-keeled contingency"/>
    <n v="2297.3166808687001"/>
    <n v="4.4586598430327902"/>
    <n v="4"/>
    <n v="0.22525071910071001"/>
    <n v="0.23"/>
    <n v="591.47637119846797"/>
    <n v="591.48"/>
    <s v="Profit"/>
    <s v="Mar-2024"/>
    <n v="0.25746401274325353"/>
  </r>
  <r>
    <x v="298"/>
    <x v="236"/>
    <d v="2025-04-30T00:00:00"/>
    <s v="Second Class"/>
    <x v="290"/>
    <x v="298"/>
    <x v="0"/>
    <x v="0"/>
    <x v="2"/>
    <x v="6"/>
    <s v="Expanded zero tolerance access"/>
    <n v="2297.21109736171"/>
    <n v="4.4580931452612598"/>
    <n v="4"/>
    <n v="0.22523868149593501"/>
    <n v="0.23"/>
    <n v="591.55302058168502"/>
    <n v="591.54999999999995"/>
    <s v="Loss"/>
    <s v="Nov-2023"/>
    <n v="0.25750921247989311"/>
  </r>
  <r>
    <x v="299"/>
    <x v="237"/>
    <d v="2025-05-05T00:00:00"/>
    <s v="Standard Class"/>
    <x v="268"/>
    <x v="299"/>
    <x v="2"/>
    <x v="0"/>
    <x v="1"/>
    <x v="1"/>
    <s v="Focused heuristic intranet"/>
    <n v="2297.1055138547199"/>
    <n v="4.4575264474897303"/>
    <n v="4"/>
    <n v="0.22522664389116001"/>
    <n v="0.23"/>
    <n v="591.62966996490104"/>
    <n v="591.63"/>
    <s v="Profit"/>
    <s v="Jan-2025"/>
    <n v="0.25755441637162801"/>
  </r>
  <r>
    <x v="300"/>
    <x v="238"/>
    <d v="2025-05-06T00:00:00"/>
    <s v="Second Class"/>
    <x v="291"/>
    <x v="300"/>
    <x v="2"/>
    <x v="0"/>
    <x v="2"/>
    <x v="3"/>
    <s v="Team-oriented grid-enabled moderator"/>
    <n v="2296.9999303477298"/>
    <n v="4.4569597497181999"/>
    <n v="4"/>
    <n v="0.22521460628638501"/>
    <n v="0.23"/>
    <n v="591.70631934811695"/>
    <n v="591.71"/>
    <s v="Profit"/>
    <s v="Mar-2025"/>
    <n v="0.25759962441903161"/>
  </r>
  <r>
    <x v="301"/>
    <x v="239"/>
    <d v="2025-04-20T00:00:00"/>
    <s v="Same Day"/>
    <x v="292"/>
    <x v="301"/>
    <x v="1"/>
    <x v="3"/>
    <x v="2"/>
    <x v="4"/>
    <s v="Advanced dedicated functionalities"/>
    <n v="2296.8943468407401"/>
    <n v="4.4563930519466801"/>
    <n v="4"/>
    <n v="0.22520256868161001"/>
    <n v="0.23"/>
    <n v="591.78296873133399"/>
    <n v="591.78"/>
    <s v="Loss"/>
    <s v="Aug-2023"/>
    <n v="0.25764483662267751"/>
  </r>
  <r>
    <x v="302"/>
    <x v="240"/>
    <d v="2025-04-29T00:00:00"/>
    <s v="First Class"/>
    <x v="293"/>
    <x v="302"/>
    <x v="2"/>
    <x v="1"/>
    <x v="1"/>
    <x v="8"/>
    <s v="Phased cohesive core"/>
    <n v="2296.78876333375"/>
    <n v="4.4558263541751497"/>
    <n v="4"/>
    <n v="0.22519053107683601"/>
    <n v="0.23"/>
    <n v="591.85961811455002"/>
    <n v="591.86"/>
    <s v="Profit"/>
    <s v="May-2023"/>
    <n v="0.25769005298313796"/>
  </r>
  <r>
    <x v="303"/>
    <x v="241"/>
    <d v="2025-04-30T00:00:00"/>
    <s v="Second Class"/>
    <x v="294"/>
    <x v="303"/>
    <x v="0"/>
    <x v="3"/>
    <x v="0"/>
    <x v="0"/>
    <s v="Ergonomic background model"/>
    <n v="2296.6831798267599"/>
    <n v="4.4552596564036202"/>
    <n v="4"/>
    <n v="0.22517849347206101"/>
    <n v="0.23"/>
    <n v="591.93626749776695"/>
    <n v="591.94000000000005"/>
    <s v="Profit"/>
    <s v="Sep-2024"/>
    <n v="0.25773527350098718"/>
  </r>
  <r>
    <x v="304"/>
    <x v="138"/>
    <d v="2025-04-18T00:00:00"/>
    <s v="Same Day"/>
    <x v="295"/>
    <x v="304"/>
    <x v="1"/>
    <x v="0"/>
    <x v="2"/>
    <x v="5"/>
    <s v="Persevering multimedia monitoring"/>
    <n v="2296.5775963197698"/>
    <n v="4.4546929586320898"/>
    <n v="4"/>
    <n v="0.22516645586728601"/>
    <n v="0.23"/>
    <n v="592.01291688098297"/>
    <n v="592.01"/>
    <s v="Profit"/>
    <s v="Jan-2024"/>
    <n v="0.25778049817679777"/>
  </r>
  <r>
    <x v="305"/>
    <x v="130"/>
    <d v="2025-05-04T00:00:00"/>
    <s v="Same Day"/>
    <x v="296"/>
    <x v="305"/>
    <x v="2"/>
    <x v="1"/>
    <x v="0"/>
    <x v="9"/>
    <s v="Progressive maximized product"/>
    <n v="2296.4720128127801"/>
    <n v="4.4541262608605603"/>
    <n v="4"/>
    <n v="0.22515441826251101"/>
    <n v="0.23"/>
    <n v="592.08956626420002"/>
    <n v="592.09"/>
    <s v="Profit"/>
    <s v="Mar-2024"/>
    <n v="0.25782572701114392"/>
  </r>
  <r>
    <x v="306"/>
    <x v="242"/>
    <d v="2025-04-29T00:00:00"/>
    <s v="Standard Class"/>
    <x v="297"/>
    <x v="306"/>
    <x v="0"/>
    <x v="3"/>
    <x v="2"/>
    <x v="6"/>
    <s v="Organic mission-critical pricing structure"/>
    <n v="2296.36642930579"/>
    <n v="4.4535595630890299"/>
    <n v="4"/>
    <n v="0.22514238065773601"/>
    <n v="0.23"/>
    <n v="592.16621564741604"/>
    <n v="592.16999999999996"/>
    <s v="Profit"/>
    <s v="Mar-2025"/>
    <n v="0.25787096000459847"/>
  </r>
  <r>
    <x v="307"/>
    <x v="180"/>
    <d v="2025-05-07T00:00:00"/>
    <s v="Standard Class"/>
    <x v="298"/>
    <x v="307"/>
    <x v="1"/>
    <x v="2"/>
    <x v="1"/>
    <x v="8"/>
    <s v="Object-based eco-centric flexibility"/>
    <n v="2296.2608457987899"/>
    <n v="4.4529928653175102"/>
    <n v="4"/>
    <n v="0.22513034305296101"/>
    <n v="0.23"/>
    <n v="592.24286503063297"/>
    <n v="592.24"/>
    <s v="Profit"/>
    <s v="Aug-2023"/>
    <n v="0.25791619715773717"/>
  </r>
  <r>
    <x v="308"/>
    <x v="243"/>
    <d v="2025-04-27T00:00:00"/>
    <s v="Same Day"/>
    <x v="299"/>
    <x v="308"/>
    <x v="0"/>
    <x v="1"/>
    <x v="1"/>
    <x v="7"/>
    <s v="Re-engineered fresh-thinking adapter"/>
    <n v="2296.1552622918002"/>
    <n v="4.4524261675459798"/>
    <n v="4"/>
    <n v="0.22511830544818701"/>
    <n v="0.23"/>
    <n v="592.31951441384899"/>
    <n v="592.32000000000005"/>
    <s v="Profit"/>
    <s v="Feb-2024"/>
    <n v="0.25796143847113062"/>
  </r>
  <r>
    <x v="309"/>
    <x v="244"/>
    <d v="2025-04-20T00:00:00"/>
    <s v="First Class"/>
    <x v="300"/>
    <x v="309"/>
    <x v="2"/>
    <x v="2"/>
    <x v="2"/>
    <x v="4"/>
    <s v="Multi-tiered discrete infrastructure"/>
    <n v="2296.0496787848101"/>
    <n v="4.4518594697744502"/>
    <n v="4"/>
    <n v="0.22510626784341201"/>
    <n v="0.23"/>
    <n v="592.39616379706604"/>
    <n v="592.4"/>
    <s v="Profit"/>
    <s v="Nov-2024"/>
    <n v="0.25800668394535486"/>
  </r>
  <r>
    <x v="310"/>
    <x v="245"/>
    <d v="2025-04-26T00:00:00"/>
    <s v="First Class"/>
    <x v="301"/>
    <x v="310"/>
    <x v="0"/>
    <x v="1"/>
    <x v="2"/>
    <x v="6"/>
    <s v="Profit-focused system-worthy contingency"/>
    <n v="2295.94409527782"/>
    <n v="4.4512927720029198"/>
    <n v="4"/>
    <n v="0.22509423023863701"/>
    <n v="0.23"/>
    <n v="592.47281318028195"/>
    <n v="592.47"/>
    <s v="Profit"/>
    <s v="Apr-2024"/>
    <n v="0.25805193358098294"/>
  </r>
  <r>
    <x v="311"/>
    <x v="128"/>
    <d v="2025-04-17T00:00:00"/>
    <s v="Standard Class"/>
    <x v="302"/>
    <x v="311"/>
    <x v="1"/>
    <x v="1"/>
    <x v="2"/>
    <x v="4"/>
    <s v="Down-sized demand-driven concept"/>
    <n v="2295.8385117708299"/>
    <n v="4.4507260742313903"/>
    <n v="4"/>
    <n v="0.225082192633862"/>
    <n v="0.23"/>
    <n v="592.54946256349899"/>
    <n v="592.54999999999995"/>
    <s v="Profit"/>
    <s v="Mar-2025"/>
    <n v="0.25809718737858994"/>
  </r>
  <r>
    <x v="312"/>
    <x v="246"/>
    <d v="2025-04-16T00:00:00"/>
    <s v="Standard Class"/>
    <x v="303"/>
    <x v="312"/>
    <x v="0"/>
    <x v="1"/>
    <x v="1"/>
    <x v="8"/>
    <s v="Reverse-engineered grid-enabled hub"/>
    <n v="2295.7329282638402"/>
    <n v="4.4501593764598599"/>
    <n v="4"/>
    <n v="0.225070155029087"/>
    <n v="0.23"/>
    <n v="592.62611194671501"/>
    <n v="592.63"/>
    <s v="Profit"/>
    <s v="Sep-2023"/>
    <n v="0.25814244533874919"/>
  </r>
  <r>
    <x v="313"/>
    <x v="160"/>
    <d v="2025-04-10T00:00:00"/>
    <s v="Second Class"/>
    <x v="304"/>
    <x v="313"/>
    <x v="0"/>
    <x v="0"/>
    <x v="0"/>
    <x v="9"/>
    <s v="Face-to-face maximized moratorium"/>
    <n v="2295.6273447568501"/>
    <n v="4.4495926786883402"/>
    <n v="4"/>
    <n v="0.225058117424312"/>
    <n v="0.23"/>
    <n v="592.70276132993195"/>
    <n v="592.70000000000005"/>
    <s v="Loss"/>
    <s v="Sep-2023"/>
    <n v="0.25818770746203595"/>
  </r>
  <r>
    <x v="314"/>
    <x v="222"/>
    <d v="2025-04-26T00:00:00"/>
    <s v="Same Day"/>
    <x v="305"/>
    <x v="314"/>
    <x v="0"/>
    <x v="1"/>
    <x v="2"/>
    <x v="5"/>
    <s v="Horizontal neutral interface"/>
    <n v="2295.52176124986"/>
    <n v="4.4490259809168098"/>
    <n v="4"/>
    <n v="0.225046079819538"/>
    <n v="0.23"/>
    <n v="592.77941071314797"/>
    <n v="592.78"/>
    <s v="Profit"/>
    <s v="Mar-2024"/>
    <n v="0.25823297374902382"/>
  </r>
  <r>
    <x v="315"/>
    <x v="247"/>
    <d v="2025-04-26T00:00:00"/>
    <s v="Standard Class"/>
    <x v="306"/>
    <x v="315"/>
    <x v="2"/>
    <x v="1"/>
    <x v="2"/>
    <x v="4"/>
    <s v="Virtual motivating standardization"/>
    <n v="2295.4161777428599"/>
    <n v="4.4484592831452803"/>
    <n v="4"/>
    <n v="0.225034042214763"/>
    <n v="0.23"/>
    <n v="592.85606009636501"/>
    <n v="592.86"/>
    <s v="Profit"/>
    <s v="Jan-2024"/>
    <n v="0.25827824420028928"/>
  </r>
  <r>
    <x v="316"/>
    <x v="142"/>
    <d v="2025-04-13T00:00:00"/>
    <s v="Same Day"/>
    <x v="307"/>
    <x v="316"/>
    <x v="2"/>
    <x v="1"/>
    <x v="1"/>
    <x v="8"/>
    <s v="User-centric heuristic Graphical User Interface"/>
    <n v="2295.3105942358702"/>
    <n v="4.4478925853737499"/>
    <n v="4"/>
    <n v="0.225022004609988"/>
    <n v="0.23"/>
    <n v="592.93270947958104"/>
    <n v="592.92999999999995"/>
    <s v="Profit"/>
    <s v="Sep-2024"/>
    <n v="0.25832351881640392"/>
  </r>
  <r>
    <x v="317"/>
    <x v="128"/>
    <d v="2025-04-10T00:00:00"/>
    <s v="First Class"/>
    <x v="308"/>
    <x v="317"/>
    <x v="1"/>
    <x v="2"/>
    <x v="0"/>
    <x v="11"/>
    <s v="Intuitive non-volatile time-frame"/>
    <n v="2295.2050107288801"/>
    <n v="4.4473258876022204"/>
    <n v="4"/>
    <n v="0.225009967005213"/>
    <n v="0.23"/>
    <n v="593.00935886279797"/>
    <n v="593.01"/>
    <s v="Profit"/>
    <s v="Mar-2025"/>
    <n v="0.25836879759794446"/>
  </r>
  <r>
    <x v="318"/>
    <x v="248"/>
    <d v="2025-04-29T00:00:00"/>
    <s v="First Class"/>
    <x v="309"/>
    <x v="318"/>
    <x v="1"/>
    <x v="1"/>
    <x v="2"/>
    <x v="5"/>
    <s v="Optional bi-directional framework"/>
    <n v="2295.09942722189"/>
    <n v="4.44675918983069"/>
    <n v="4"/>
    <n v="0.224997929400438"/>
    <n v="0.22"/>
    <n v="593.08600824601399"/>
    <n v="593.09"/>
    <s v="Profit"/>
    <s v="Sep-2023"/>
    <n v="0.25841408054548504"/>
  </r>
  <r>
    <x v="319"/>
    <x v="130"/>
    <d v="2025-04-11T00:00:00"/>
    <s v="Standard Class"/>
    <x v="310"/>
    <x v="319"/>
    <x v="2"/>
    <x v="3"/>
    <x v="0"/>
    <x v="9"/>
    <s v="Streamlined analyzing circuit"/>
    <n v="2294.9938437148999"/>
    <n v="4.4461924920591702"/>
    <n v="4"/>
    <n v="0.224985891795663"/>
    <n v="0.22"/>
    <n v="593.16265762923103"/>
    <n v="593.16"/>
    <s v="Profit"/>
    <s v="Mar-2024"/>
    <n v="0.25845936765960137"/>
  </r>
  <r>
    <x v="320"/>
    <x v="249"/>
    <d v="2025-04-27T00:00:00"/>
    <s v="Second Class"/>
    <x v="311"/>
    <x v="320"/>
    <x v="0"/>
    <x v="0"/>
    <x v="1"/>
    <x v="8"/>
    <s v="Upgradable regional encoding"/>
    <n v="2294.8882602079102"/>
    <n v="4.4456257942876398"/>
    <n v="4"/>
    <n v="0.224973854190889"/>
    <n v="0.22"/>
    <n v="593.23930701244694"/>
    <n v="593.24"/>
    <s v="Profit"/>
    <s v="Jul-2024"/>
    <n v="0.25850465894086766"/>
  </r>
  <r>
    <x v="321"/>
    <x v="250"/>
    <d v="2025-04-21T00:00:00"/>
    <s v="Standard Class"/>
    <x v="312"/>
    <x v="321"/>
    <x v="2"/>
    <x v="2"/>
    <x v="1"/>
    <x v="1"/>
    <s v="Visionary scalable flexibility"/>
    <n v="2294.7826767009201"/>
    <n v="4.4450590965161103"/>
    <n v="4"/>
    <n v="0.224961816586114"/>
    <n v="0.22"/>
    <n v="593.31595639566399"/>
    <n v="593.32000000000005"/>
    <s v="Profit"/>
    <s v="Dec-2023"/>
    <n v="0.25854995438986011"/>
  </r>
  <r>
    <x v="322"/>
    <x v="251"/>
    <d v="2025-04-16T00:00:00"/>
    <s v="First Class"/>
    <x v="313"/>
    <x v="322"/>
    <x v="0"/>
    <x v="0"/>
    <x v="2"/>
    <x v="10"/>
    <s v="Customizable impactful frame"/>
    <n v="2294.67709319393"/>
    <n v="4.4444923987445799"/>
    <n v="4"/>
    <n v="0.224949778981339"/>
    <n v="0.22"/>
    <n v="593.39260577888001"/>
    <n v="593.39"/>
    <s v="Profit"/>
    <s v="Sep-2023"/>
    <n v="0.25859525400715311"/>
  </r>
  <r>
    <x v="323"/>
    <x v="252"/>
    <d v="2025-04-27T00:00:00"/>
    <s v="Standard Class"/>
    <x v="314"/>
    <x v="323"/>
    <x v="1"/>
    <x v="2"/>
    <x v="2"/>
    <x v="6"/>
    <s v="Vision-oriented system-worthy website"/>
    <n v="2294.5715096869399"/>
    <n v="4.4439257009730504"/>
    <n v="4"/>
    <n v="0.224937741376564"/>
    <n v="0.22"/>
    <n v="593.46925516209706"/>
    <n v="593.47"/>
    <s v="Profit"/>
    <s v="Dec-2023"/>
    <n v="0.25864055779332285"/>
  </r>
  <r>
    <x v="324"/>
    <x v="253"/>
    <d v="2025-04-16T00:00:00"/>
    <s v="Same Day"/>
    <x v="315"/>
    <x v="324"/>
    <x v="0"/>
    <x v="1"/>
    <x v="1"/>
    <x v="1"/>
    <s v="Persevering logistical portal"/>
    <n v="2294.4659261799402"/>
    <n v="4.44335900320152"/>
    <n v="4"/>
    <n v="0.224925703771789"/>
    <n v="0.22"/>
    <n v="593.54590454531296"/>
    <n v="593.54999999999995"/>
    <s v="Profit"/>
    <s v="May-2023"/>
    <n v="0.25868586574894509"/>
  </r>
  <r>
    <x v="325"/>
    <x v="149"/>
    <d v="2025-04-27T00:00:00"/>
    <s v="Second Class"/>
    <x v="316"/>
    <x v="325"/>
    <x v="2"/>
    <x v="0"/>
    <x v="1"/>
    <x v="8"/>
    <s v="Monitored exuding model"/>
    <n v="2294.3603426729501"/>
    <n v="4.4427923054300003"/>
    <n v="4"/>
    <n v="0.224913666167014"/>
    <n v="0.22"/>
    <n v="593.62255392853001"/>
    <n v="593.62"/>
    <s v="Profit"/>
    <s v="Jan-2024"/>
    <n v="0.25873117787459421"/>
  </r>
  <r>
    <x v="326"/>
    <x v="254"/>
    <d v="2025-04-19T00:00:00"/>
    <s v="Same Day"/>
    <x v="317"/>
    <x v="326"/>
    <x v="0"/>
    <x v="0"/>
    <x v="1"/>
    <x v="2"/>
    <s v="Expanded secondary extranet"/>
    <n v="2294.25475916596"/>
    <n v="4.4422256076584699"/>
    <n v="4"/>
    <n v="0.22490162856224"/>
    <n v="0.22"/>
    <n v="593.69920331174603"/>
    <n v="593.70000000000005"/>
    <s v="Profit"/>
    <s v="Jul-2023"/>
    <n v="0.25877649417084614"/>
  </r>
  <r>
    <x v="327"/>
    <x v="33"/>
    <d v="2025-04-17T00:00:00"/>
    <s v="Second Class"/>
    <x v="318"/>
    <x v="327"/>
    <x v="1"/>
    <x v="3"/>
    <x v="1"/>
    <x v="2"/>
    <s v="Synergized disintermediate success"/>
    <n v="2294.1491756589699"/>
    <n v="4.4416589098869403"/>
    <n v="4"/>
    <n v="0.224889590957465"/>
    <n v="0.22"/>
    <n v="593.77585269496205"/>
    <n v="593.78"/>
    <s v="Profit"/>
    <s v="Aug-2024"/>
    <n v="0.25882181463827708"/>
  </r>
  <r>
    <x v="328"/>
    <x v="255"/>
    <d v="2025-04-24T00:00:00"/>
    <s v="Same Day"/>
    <x v="319"/>
    <x v="328"/>
    <x v="1"/>
    <x v="3"/>
    <x v="2"/>
    <x v="3"/>
    <s v="Re-contextualized asynchronous ability"/>
    <n v="2294.0435921519802"/>
    <n v="4.4410922121154099"/>
    <n v="4"/>
    <n v="0.22487755335269"/>
    <n v="0.22"/>
    <n v="593.85250207817899"/>
    <n v="593.85"/>
    <s v="Profit"/>
    <s v="Jun-2024"/>
    <n v="0.25886713927746335"/>
  </r>
  <r>
    <x v="329"/>
    <x v="143"/>
    <d v="2025-04-21T00:00:00"/>
    <s v="Second Class"/>
    <x v="320"/>
    <x v="329"/>
    <x v="0"/>
    <x v="1"/>
    <x v="1"/>
    <x v="7"/>
    <s v="Fundamental zero tolerance structure"/>
    <n v="2293.9380086449901"/>
    <n v="4.4405255143438804"/>
    <n v="4"/>
    <n v="0.224865515747915"/>
    <n v="0.22"/>
    <n v="593.92915146139501"/>
    <n v="593.92999999999995"/>
    <s v="Profit"/>
    <s v="Aug-2024"/>
    <n v="0.25891246808898027"/>
  </r>
  <r>
    <x v="330"/>
    <x v="184"/>
    <d v="2025-04-10T00:00:00"/>
    <s v="First Class"/>
    <x v="321"/>
    <x v="330"/>
    <x v="1"/>
    <x v="2"/>
    <x v="1"/>
    <x v="2"/>
    <s v="Future-proofed 6thgeneration knowledgebase"/>
    <n v="2293.832425138"/>
    <n v="4.43995881657235"/>
    <n v="4"/>
    <n v="0.22485347814314"/>
    <n v="0.22"/>
    <n v="594.00580084461205"/>
    <n v="594.01"/>
    <s v="Profit"/>
    <s v="Aug-2023"/>
    <n v="0.25895780107340488"/>
  </r>
  <r>
    <x v="331"/>
    <x v="250"/>
    <d v="2025-04-16T00:00:00"/>
    <s v="Standard Class"/>
    <x v="322"/>
    <x v="331"/>
    <x v="0"/>
    <x v="0"/>
    <x v="0"/>
    <x v="11"/>
    <s v="Enterprise-wide bottom-line protocol"/>
    <n v="2293.7268416310098"/>
    <n v="4.4393921188008303"/>
    <n v="4"/>
    <n v="0.22484144053836499"/>
    <n v="0.22"/>
    <n v="594.08245022782796"/>
    <n v="594.08000000000004"/>
    <s v="Profit"/>
    <s v="Dec-2023"/>
    <n v="0.25900313823131238"/>
  </r>
  <r>
    <x v="332"/>
    <x v="256"/>
    <d v="2025-04-17T00:00:00"/>
    <s v="Same Day"/>
    <x v="323"/>
    <x v="332"/>
    <x v="1"/>
    <x v="0"/>
    <x v="2"/>
    <x v="6"/>
    <s v="Synergized human-resource model"/>
    <n v="2293.6212581240102"/>
    <n v="4.4388254210292999"/>
    <n v="4"/>
    <n v="0.22482940293359099"/>
    <n v="0.22"/>
    <n v="594.15909961104501"/>
    <n v="594.16"/>
    <s v="Profit"/>
    <s v="Sep-2023"/>
    <n v="0.2590484795632812"/>
  </r>
  <r>
    <x v="333"/>
    <x v="257"/>
    <d v="2025-04-27T00:00:00"/>
    <s v="Same Day"/>
    <x v="324"/>
    <x v="333"/>
    <x v="1"/>
    <x v="1"/>
    <x v="0"/>
    <x v="12"/>
    <s v="Organized systematic monitoring"/>
    <n v="2293.5156746170201"/>
    <n v="4.4382587232577704"/>
    <n v="4"/>
    <n v="0.22481736532881599"/>
    <n v="0.22"/>
    <n v="594.23574899426103"/>
    <n v="594.24"/>
    <s v="Profit"/>
    <s v="Oct-2023"/>
    <n v="0.25909382506988482"/>
  </r>
  <r>
    <x v="334"/>
    <x v="253"/>
    <d v="2025-04-19T00:00:00"/>
    <s v="First Class"/>
    <x v="325"/>
    <x v="334"/>
    <x v="0"/>
    <x v="2"/>
    <x v="0"/>
    <x v="9"/>
    <s v="Upgradable composite knowledge user"/>
    <n v="2293.41009111003"/>
    <n v="4.43769202548624"/>
    <n v="4"/>
    <n v="0.22480532772404099"/>
    <n v="0.22"/>
    <n v="594.31239837747796"/>
    <n v="594.30999999999995"/>
    <s v="Profit"/>
    <s v="May-2023"/>
    <n v="0.25913917475170162"/>
  </r>
  <r>
    <x v="335"/>
    <x v="258"/>
    <d v="2025-04-15T00:00:00"/>
    <s v="Same Day"/>
    <x v="326"/>
    <x v="335"/>
    <x v="0"/>
    <x v="3"/>
    <x v="0"/>
    <x v="12"/>
    <s v="Horizontal didactic protocol"/>
    <n v="2293.3045076030398"/>
    <n v="4.4371253277147096"/>
    <n v="4"/>
    <n v="0.22479329011926599"/>
    <n v="0.22"/>
    <n v="594.38904776069398"/>
    <n v="594.39"/>
    <s v="Loss"/>
    <s v="Jun-2023"/>
    <n v="0.25918452860930752"/>
  </r>
  <r>
    <x v="336"/>
    <x v="93"/>
    <d v="2025-05-08T00:00:00"/>
    <s v="Second Class"/>
    <x v="327"/>
    <x v="336"/>
    <x v="0"/>
    <x v="3"/>
    <x v="2"/>
    <x v="4"/>
    <s v="Enhanced global analyzer"/>
    <n v="2293.1989240960502"/>
    <n v="4.4365586299431801"/>
    <n v="4"/>
    <n v="0.22478125251449099"/>
    <n v="0.22"/>
    <n v="594.46569714391103"/>
    <n v="594.47"/>
    <s v="Profit"/>
    <s v="Aug-2023"/>
    <n v="0.25922988664328012"/>
  </r>
  <r>
    <x v="337"/>
    <x v="259"/>
    <d v="2025-04-27T00:00:00"/>
    <s v="Second Class"/>
    <x v="328"/>
    <x v="337"/>
    <x v="0"/>
    <x v="2"/>
    <x v="1"/>
    <x v="1"/>
    <s v="Focused uniform toolset"/>
    <n v="2293.0933405890601"/>
    <n v="4.4359919321716603"/>
    <n v="4"/>
    <n v="0.22476921490971599"/>
    <n v="0.22"/>
    <n v="594.54234652712705"/>
    <n v="594.54"/>
    <s v="Profit"/>
    <s v="Dec-2024"/>
    <n v="0.25927524885419551"/>
  </r>
  <r>
    <x v="338"/>
    <x v="23"/>
    <d v="2025-05-06T00:00:00"/>
    <s v="First Class"/>
    <x v="329"/>
    <x v="338"/>
    <x v="1"/>
    <x v="0"/>
    <x v="2"/>
    <x v="5"/>
    <s v="Sharable background initiative"/>
    <n v="2292.9877570820699"/>
    <n v="4.4354252344001299"/>
    <n v="4"/>
    <n v="0.22475717730494199"/>
    <n v="0.22"/>
    <n v="594.61899591034398"/>
    <n v="594.62"/>
    <s v="Profit"/>
    <s v="Jan-2025"/>
    <n v="0.25932061524263145"/>
  </r>
  <r>
    <x v="339"/>
    <x v="260"/>
    <d v="2025-05-06T00:00:00"/>
    <s v="Same Day"/>
    <x v="330"/>
    <x v="339"/>
    <x v="2"/>
    <x v="3"/>
    <x v="1"/>
    <x v="2"/>
    <s v="Diverse heuristic framework"/>
    <n v="2292.8821735750798"/>
    <n v="4.4348585366286004"/>
    <n v="4"/>
    <n v="0.22474513970016699"/>
    <n v="0.22"/>
    <n v="594.69564529356001"/>
    <n v="594.70000000000005"/>
    <s v="Profit"/>
    <s v="Jun-2023"/>
    <n v="0.25936598580916431"/>
  </r>
  <r>
    <x v="340"/>
    <x v="261"/>
    <d v="2025-05-02T00:00:00"/>
    <s v="Same Day"/>
    <x v="293"/>
    <x v="340"/>
    <x v="1"/>
    <x v="0"/>
    <x v="1"/>
    <x v="2"/>
    <s v="Assimilated content-based functionalities"/>
    <n v="2292.7765900680902"/>
    <n v="4.43429183885707"/>
    <n v="4"/>
    <n v="0.22473310209539199"/>
    <n v="0.22"/>
    <n v="594.77229467677705"/>
    <n v="594.77"/>
    <s v="Profit"/>
    <s v="May-2024"/>
    <n v="0.25941136055437208"/>
  </r>
  <r>
    <x v="341"/>
    <x v="262"/>
    <d v="2025-04-22T00:00:00"/>
    <s v="Standard Class"/>
    <x v="331"/>
    <x v="341"/>
    <x v="0"/>
    <x v="2"/>
    <x v="1"/>
    <x v="2"/>
    <s v="Configurable demand-driven process improvement"/>
    <n v="2292.6710065611001"/>
    <n v="4.4337251410855396"/>
    <n v="4"/>
    <n v="0.22472106449061699"/>
    <n v="0.22"/>
    <n v="594.84894405999296"/>
    <n v="594.85"/>
    <s v="Profit"/>
    <s v="Mar-2024"/>
    <n v="0.25945673947883119"/>
  </r>
  <r>
    <x v="342"/>
    <x v="263"/>
    <d v="2025-04-25T00:00:00"/>
    <s v="Same Day"/>
    <x v="332"/>
    <x v="342"/>
    <x v="0"/>
    <x v="0"/>
    <x v="1"/>
    <x v="1"/>
    <s v="Total leading-edge service-desk"/>
    <n v="2292.5654230540999"/>
    <n v="4.4331584433140101"/>
    <n v="4"/>
    <n v="0.22470902688584199"/>
    <n v="0.22"/>
    <n v="594.92559344321"/>
    <n v="594.92999999999995"/>
    <s v="Profit"/>
    <s v="Apr-2024"/>
    <n v="0.25950212258312111"/>
  </r>
  <r>
    <x v="343"/>
    <x v="264"/>
    <d v="2025-04-16T00:00:00"/>
    <s v="Standard Class"/>
    <x v="333"/>
    <x v="343"/>
    <x v="2"/>
    <x v="1"/>
    <x v="2"/>
    <x v="3"/>
    <s v="Implemented 24/7 array"/>
    <n v="2292.4598395471098"/>
    <n v="4.4325917455424904"/>
    <n v="4"/>
    <n v="0.22469698928106699"/>
    <n v="0.22"/>
    <n v="595.00224282642603"/>
    <n v="595"/>
    <s v="Profit"/>
    <s v="Sep-2023"/>
    <n v="0.25954750986781627"/>
  </r>
  <r>
    <x v="344"/>
    <x v="216"/>
    <d v="2025-04-25T00:00:00"/>
    <s v="First Class"/>
    <x v="281"/>
    <x v="344"/>
    <x v="1"/>
    <x v="1"/>
    <x v="0"/>
    <x v="13"/>
    <s v="Focused composite instruction set"/>
    <n v="2292.3542560401202"/>
    <n v="4.43202504777096"/>
    <n v="4"/>
    <n v="0.22468495167629299"/>
    <n v="0.22"/>
    <n v="595.07889220964296"/>
    <n v="595.08000000000004"/>
    <s v="Profit"/>
    <s v="Aug-2023"/>
    <n v="0.25959290133349616"/>
  </r>
  <r>
    <x v="345"/>
    <x v="265"/>
    <d v="2025-04-13T00:00:00"/>
    <s v="First Class"/>
    <x v="334"/>
    <x v="345"/>
    <x v="2"/>
    <x v="3"/>
    <x v="0"/>
    <x v="11"/>
    <s v="Configurable full-range leverage"/>
    <n v="2292.24867253313"/>
    <n v="4.4314583499994296"/>
    <n v="4"/>
    <n v="0.22467291407151799"/>
    <n v="0.22"/>
    <n v="595.15554159285898"/>
    <n v="595.16"/>
    <s v="Profit"/>
    <s v="Feb-2024"/>
    <n v="0.25963829698073787"/>
  </r>
  <r>
    <x v="346"/>
    <x v="230"/>
    <d v="2025-05-07T00:00:00"/>
    <s v="Second Class"/>
    <x v="335"/>
    <x v="346"/>
    <x v="0"/>
    <x v="3"/>
    <x v="2"/>
    <x v="4"/>
    <s v="Quality-focused well-modulated hub"/>
    <n v="2292.1430890261399"/>
    <n v="4.4308916522279"/>
    <n v="4"/>
    <n v="0.22466087646674299"/>
    <n v="0.22"/>
    <n v="595.23219097607603"/>
    <n v="595.23"/>
    <s v="Profit"/>
    <s v="Feb-2024"/>
    <n v="0.25968369681011999"/>
  </r>
  <r>
    <x v="347"/>
    <x v="266"/>
    <d v="2025-04-27T00:00:00"/>
    <s v="Same Day"/>
    <x v="336"/>
    <x v="347"/>
    <x v="0"/>
    <x v="1"/>
    <x v="2"/>
    <x v="5"/>
    <s v="Function-based contextually-based synergy"/>
    <n v="2292.0375055191498"/>
    <n v="4.4303249544563696"/>
    <n v="4"/>
    <n v="0.22464883886196799"/>
    <n v="0.22"/>
    <n v="595.30884035929205"/>
    <n v="595.30999999999995"/>
    <s v="Profit"/>
    <s v="Mar-2024"/>
    <n v="0.25972910082221962"/>
  </r>
  <r>
    <x v="348"/>
    <x v="260"/>
    <d v="2025-04-17T00:00:00"/>
    <s v="Same Day"/>
    <x v="337"/>
    <x v="348"/>
    <x v="0"/>
    <x v="0"/>
    <x v="0"/>
    <x v="0"/>
    <s v="Inverse object-oriented hierarchy"/>
    <n v="2291.9319220121602"/>
    <n v="4.4297582566848401"/>
    <n v="4"/>
    <n v="0.22463680125719299"/>
    <n v="0.22"/>
    <n v="595.38548974250898"/>
    <n v="595.39"/>
    <s v="Profit"/>
    <s v="Jun-2023"/>
    <n v="0.25977450901761562"/>
  </r>
  <r>
    <x v="349"/>
    <x v="267"/>
    <d v="2025-04-26T00:00:00"/>
    <s v="Same Day"/>
    <x v="338"/>
    <x v="349"/>
    <x v="0"/>
    <x v="3"/>
    <x v="2"/>
    <x v="5"/>
    <s v="Balanced incremental implementation"/>
    <n v="2291.82633850517"/>
    <n v="4.4291915589133204"/>
    <n v="4"/>
    <n v="0.22462476365241801"/>
    <n v="0.22"/>
    <n v="595.462139125725"/>
    <n v="595.46"/>
    <s v="Profit"/>
    <s v="Jan-2024"/>
    <n v="0.25981992139688542"/>
  </r>
  <r>
    <x v="350"/>
    <x v="42"/>
    <d v="2025-04-19T00:00:00"/>
    <s v="First Class"/>
    <x v="339"/>
    <x v="350"/>
    <x v="0"/>
    <x v="3"/>
    <x v="1"/>
    <x v="1"/>
    <s v="Stand-alone bandwidth-monitored project"/>
    <n v="2291.7207549981699"/>
    <n v="4.42862486114179"/>
    <n v="4"/>
    <n v="0.22461272604764401"/>
    <n v="0.22"/>
    <n v="595.53878850894205"/>
    <n v="595.54"/>
    <s v="Loss"/>
    <s v="Jun-2023"/>
    <n v="0.25986533796060929"/>
  </r>
  <r>
    <x v="351"/>
    <x v="268"/>
    <d v="2025-04-26T00:00:00"/>
    <s v="First Class"/>
    <x v="340"/>
    <x v="351"/>
    <x v="2"/>
    <x v="2"/>
    <x v="0"/>
    <x v="13"/>
    <s v="User-centric dedicated superstructure"/>
    <n v="2291.6151714911798"/>
    <n v="4.4280581633702596"/>
    <n v="4"/>
    <n v="0.22460068844286901"/>
    <n v="0.22"/>
    <n v="595.61543789215796"/>
    <n v="595.62"/>
    <s v="Profit"/>
    <s v="Mar-2025"/>
    <n v="0.25991075870936231"/>
  </r>
  <r>
    <x v="352"/>
    <x v="269"/>
    <d v="2025-04-30T00:00:00"/>
    <s v="Same Day"/>
    <x v="341"/>
    <x v="352"/>
    <x v="2"/>
    <x v="1"/>
    <x v="0"/>
    <x v="13"/>
    <s v="Ameliorated systematic database"/>
    <n v="2291.5095879841901"/>
    <n v="4.4274914655987301"/>
    <n v="4"/>
    <n v="0.22458865083809401"/>
    <n v="0.22"/>
    <n v="595.692087275375"/>
    <n v="595.69000000000005"/>
    <s v="Profit"/>
    <s v="May-2023"/>
    <n v="0.25995618364372514"/>
  </r>
  <r>
    <x v="353"/>
    <x v="42"/>
    <d v="2025-04-15T00:00:00"/>
    <s v="Standard Class"/>
    <x v="342"/>
    <x v="353"/>
    <x v="2"/>
    <x v="1"/>
    <x v="2"/>
    <x v="3"/>
    <s v="User-friendly static definition"/>
    <n v="2291.4040044772"/>
    <n v="4.4269247678271997"/>
    <n v="4"/>
    <n v="0.22457661323331901"/>
    <n v="0.22"/>
    <n v="595.76873665859102"/>
    <n v="595.77"/>
    <s v="Profit"/>
    <s v="Jun-2023"/>
    <n v="0.26000161276427541"/>
  </r>
  <r>
    <x v="354"/>
    <x v="270"/>
    <d v="2025-04-25T00:00:00"/>
    <s v="First Class"/>
    <x v="343"/>
    <x v="354"/>
    <x v="2"/>
    <x v="1"/>
    <x v="1"/>
    <x v="7"/>
    <s v="Up-sized next generation solution"/>
    <n v="2291.2984209702099"/>
    <n v="4.4263580700556799"/>
    <n v="4"/>
    <n v="0.22456457562854401"/>
    <n v="0.22"/>
    <n v="595.84538604180796"/>
    <n v="595.85"/>
    <s v="Profit"/>
    <s v="Jan-2025"/>
    <n v="0.26004704607159279"/>
  </r>
  <r>
    <x v="355"/>
    <x v="89"/>
    <d v="2025-04-23T00:00:00"/>
    <s v="Second Class"/>
    <x v="130"/>
    <x v="355"/>
    <x v="1"/>
    <x v="3"/>
    <x v="0"/>
    <x v="12"/>
    <s v="Proactive modular forecast"/>
    <n v="2291.1928374632198"/>
    <n v="4.4257913722841504"/>
    <n v="4"/>
    <n v="0.22455253802376901"/>
    <n v="0.22"/>
    <n v="595.92203542502398"/>
    <n v="595.91999999999996"/>
    <s v="Profit"/>
    <s v="Apr-2025"/>
    <n v="0.26009248356625514"/>
  </r>
  <r>
    <x v="356"/>
    <x v="271"/>
    <d v="2025-04-18T00:00:00"/>
    <s v="Second Class"/>
    <x v="344"/>
    <x v="356"/>
    <x v="2"/>
    <x v="2"/>
    <x v="2"/>
    <x v="6"/>
    <s v="User-friendly 6thgeneration projection"/>
    <n v="2291.0872539562301"/>
    <n v="4.42522467451262"/>
    <n v="4"/>
    <n v="0.22454050041899501"/>
    <n v="0.22"/>
    <n v="595.99868480824"/>
    <n v="596"/>
    <s v="Profit"/>
    <s v="Sep-2024"/>
    <n v="0.26013792524884177"/>
  </r>
  <r>
    <x v="357"/>
    <x v="244"/>
    <d v="2025-04-26T00:00:00"/>
    <s v="Second Class"/>
    <x v="345"/>
    <x v="357"/>
    <x v="1"/>
    <x v="3"/>
    <x v="2"/>
    <x v="4"/>
    <s v="Managed multi-tasking ability"/>
    <n v="2290.98167044924"/>
    <n v="4.4246579767410896"/>
    <n v="4"/>
    <n v="0.22452846281422001"/>
    <n v="0.22"/>
    <n v="596.07533419145705"/>
    <n v="596.08000000000004"/>
    <s v="Profit"/>
    <s v="Nov-2024"/>
    <n v="0.26018337111993228"/>
  </r>
  <r>
    <x v="358"/>
    <x v="272"/>
    <d v="2025-04-20T00:00:00"/>
    <s v="Second Class"/>
    <x v="346"/>
    <x v="358"/>
    <x v="2"/>
    <x v="2"/>
    <x v="1"/>
    <x v="2"/>
    <s v="Fully-configurable even-keeled access"/>
    <n v="2290.8760869422499"/>
    <n v="4.4240912789695601"/>
    <n v="4"/>
    <n v="0.22451642520944501"/>
    <n v="0.22"/>
    <n v="596.15198357467295"/>
    <n v="596.15"/>
    <s v="Profit"/>
    <s v="Mar-2025"/>
    <n v="0.26022882118010482"/>
  </r>
  <r>
    <x v="359"/>
    <x v="170"/>
    <d v="2025-04-15T00:00:00"/>
    <s v="Second Class"/>
    <x v="347"/>
    <x v="359"/>
    <x v="1"/>
    <x v="2"/>
    <x v="0"/>
    <x v="0"/>
    <s v="Up-sized real-time neural-net"/>
    <n v="2290.7705034352498"/>
    <n v="4.4235245811980297"/>
    <n v="4"/>
    <n v="0.22450438760467001"/>
    <n v="0.22"/>
    <n v="596.22863295789"/>
    <n v="596.23"/>
    <s v="Profit"/>
    <s v="Jan-2025"/>
    <n v="0.26027427542994064"/>
  </r>
  <r>
    <x v="360"/>
    <x v="165"/>
    <d v="2025-04-10T00:00:00"/>
    <s v="First Class"/>
    <x v="348"/>
    <x v="360"/>
    <x v="2"/>
    <x v="2"/>
    <x v="1"/>
    <x v="8"/>
    <s v="Multi-layered context-sensitive access"/>
    <n v="2290.6649199282601"/>
    <n v="4.42295788342651"/>
    <n v="4"/>
    <n v="0.22449234999989501"/>
    <n v="0.22"/>
    <n v="596.30528234110602"/>
    <n v="596.30999999999995"/>
    <s v="Profit"/>
    <s v="Apr-2024"/>
    <n v="0.26031973387001595"/>
  </r>
  <r>
    <x v="361"/>
    <x v="273"/>
    <d v="2025-04-09T00:00:00"/>
    <s v="Standard Class"/>
    <x v="349"/>
    <x v="361"/>
    <x v="2"/>
    <x v="2"/>
    <x v="0"/>
    <x v="13"/>
    <s v="Down-sized holistic initiative"/>
    <n v="2290.55933642127"/>
    <n v="4.4223911856549796"/>
    <n v="4"/>
    <n v="0.22448031239512001"/>
    <n v="0.22"/>
    <n v="596.38193172432295"/>
    <n v="596.38"/>
    <s v="Profit"/>
    <s v="Nov-2023"/>
    <n v="0.26036519650091217"/>
  </r>
  <r>
    <x v="362"/>
    <x v="274"/>
    <d v="2025-04-28T00:00:00"/>
    <s v="Second Class"/>
    <x v="350"/>
    <x v="362"/>
    <x v="0"/>
    <x v="1"/>
    <x v="1"/>
    <x v="7"/>
    <s v="User-friendly tertiary success"/>
    <n v="2290.4537529142799"/>
    <n v="4.4218244878834501"/>
    <n v="4"/>
    <n v="0.22446827479034601"/>
    <n v="0.22"/>
    <n v="596.45858110753898"/>
    <n v="596.46"/>
    <s v="Profit"/>
    <s v="Feb-2024"/>
    <n v="0.26041066332320806"/>
  </r>
  <r>
    <x v="363"/>
    <x v="275"/>
    <d v="2025-04-27T00:00:00"/>
    <s v="Standard Class"/>
    <x v="351"/>
    <x v="363"/>
    <x v="0"/>
    <x v="3"/>
    <x v="2"/>
    <x v="4"/>
    <s v="Assimilated explicit utilization"/>
    <n v="2290.3481694072898"/>
    <n v="4.4212577901119197"/>
    <n v="4"/>
    <n v="0.22445623718557101"/>
    <n v="0.22"/>
    <n v="596.53523049075602"/>
    <n v="596.54"/>
    <s v="Profit"/>
    <s v="Nov-2024"/>
    <n v="0.26045613433748416"/>
  </r>
  <r>
    <x v="364"/>
    <x v="61"/>
    <d v="2025-04-12T00:00:00"/>
    <s v="Same Day"/>
    <x v="352"/>
    <x v="364"/>
    <x v="2"/>
    <x v="1"/>
    <x v="2"/>
    <x v="4"/>
    <s v="Proactive exuding website"/>
    <n v="2290.2425859003001"/>
    <n v="4.4206910923403901"/>
    <n v="4"/>
    <n v="0.22444419958079601"/>
    <n v="0.22"/>
    <n v="596.61187987397204"/>
    <n v="596.61"/>
    <s v="Profit"/>
    <s v="Feb-2025"/>
    <n v="0.26050160954431928"/>
  </r>
  <r>
    <x v="365"/>
    <x v="174"/>
    <d v="2025-05-08T00:00:00"/>
    <s v="Same Day"/>
    <x v="353"/>
    <x v="365"/>
    <x v="1"/>
    <x v="3"/>
    <x v="0"/>
    <x v="0"/>
    <s v="Centralized fault-tolerant flexibility"/>
    <n v="2290.13700239331"/>
    <n v="4.4201243945688597"/>
    <n v="4"/>
    <n v="0.22443216197602101"/>
    <n v="0.22"/>
    <n v="596.68852925718897"/>
    <n v="596.69000000000005"/>
    <s v="Profit"/>
    <s v="Oct-2024"/>
    <n v="0.26054708894429418"/>
  </r>
  <r>
    <x v="366"/>
    <x v="119"/>
    <d v="2025-04-25T00:00:00"/>
    <s v="Same Day"/>
    <x v="354"/>
    <x v="223"/>
    <x v="2"/>
    <x v="1"/>
    <x v="0"/>
    <x v="13"/>
    <s v="Open-architected systemic firmware"/>
    <n v="2290.0314188863199"/>
    <n v="4.41955769679734"/>
    <n v="4"/>
    <n v="0.224420124371246"/>
    <n v="0.22"/>
    <n v="596.765178640405"/>
    <n v="596.77"/>
    <s v="Profit"/>
    <s v="Jul-2023"/>
    <n v="0.26059257253798807"/>
  </r>
  <r>
    <x v="367"/>
    <x v="276"/>
    <d v="2025-04-16T00:00:00"/>
    <s v="Second Class"/>
    <x v="355"/>
    <x v="366"/>
    <x v="1"/>
    <x v="2"/>
    <x v="1"/>
    <x v="7"/>
    <s v="Reverse-engineered systematic algorithm"/>
    <n v="2289.9258353793298"/>
    <n v="4.4189909990258096"/>
    <n v="4"/>
    <n v="0.224408086766471"/>
    <n v="0.22"/>
    <n v="596.84182802362204"/>
    <n v="596.84"/>
    <s v="Profit"/>
    <s v="May-2024"/>
    <n v="0.2606380603259818"/>
  </r>
  <r>
    <x v="368"/>
    <x v="277"/>
    <d v="2025-04-19T00:00:00"/>
    <s v="Second Class"/>
    <x v="356"/>
    <x v="367"/>
    <x v="1"/>
    <x v="1"/>
    <x v="0"/>
    <x v="0"/>
    <s v="Expanded non-volatile frame"/>
    <n v="2289.8202518723301"/>
    <n v="4.4184243012542801"/>
    <n v="4"/>
    <n v="0.224396049161697"/>
    <n v="0.22"/>
    <n v="596.91847740683795"/>
    <n v="596.91999999999996"/>
    <s v="Profit"/>
    <s v="Jun-2024"/>
    <n v="0.26068355230885581"/>
  </r>
  <r>
    <x v="369"/>
    <x v="278"/>
    <d v="2025-05-08T00:00:00"/>
    <s v="Standard Class"/>
    <x v="357"/>
    <x v="368"/>
    <x v="2"/>
    <x v="3"/>
    <x v="0"/>
    <x v="11"/>
    <s v="Multi-lateral high-level middleware"/>
    <n v="2289.71466836534"/>
    <n v="4.4178576034827497"/>
    <n v="4"/>
    <n v="0.224384011556922"/>
    <n v="0.22"/>
    <n v="596.995126790055"/>
    <n v="597"/>
    <s v="Loss"/>
    <s v="Jun-2024"/>
    <n v="0.26072904848718914"/>
  </r>
  <r>
    <x v="370"/>
    <x v="279"/>
    <d v="2025-04-30T00:00:00"/>
    <s v="Standard Class"/>
    <x v="358"/>
    <x v="369"/>
    <x v="1"/>
    <x v="3"/>
    <x v="2"/>
    <x v="10"/>
    <s v="Focused multi-tasking structure"/>
    <n v="2289.6090848583499"/>
    <n v="4.4172909057112202"/>
    <n v="4"/>
    <n v="0.224371973952147"/>
    <n v="0.22"/>
    <n v="597.07177617327102"/>
    <n v="597.07000000000005"/>
    <s v="Profit"/>
    <s v="Jul-2024"/>
    <n v="0.26077454886156243"/>
  </r>
  <r>
    <x v="371"/>
    <x v="87"/>
    <d v="2025-04-23T00:00:00"/>
    <s v="Second Class"/>
    <x v="359"/>
    <x v="370"/>
    <x v="0"/>
    <x v="0"/>
    <x v="1"/>
    <x v="1"/>
    <s v="Focused bifurcated adapter"/>
    <n v="2289.5035013513598"/>
    <n v="4.4167242079396898"/>
    <n v="4"/>
    <n v="0.224359936347372"/>
    <n v="0.22"/>
    <n v="597.14842555648795"/>
    <n v="597.15"/>
    <s v="Profit"/>
    <s v="Dec-2023"/>
    <n v="0.26082005343255699"/>
  </r>
  <r>
    <x v="372"/>
    <x v="280"/>
    <d v="2025-04-09T00:00:00"/>
    <s v="Same Day"/>
    <x v="360"/>
    <x v="371"/>
    <x v="0"/>
    <x v="1"/>
    <x v="1"/>
    <x v="2"/>
    <s v="Mandatory zero-defect access"/>
    <n v="2289.3979178443701"/>
    <n v="4.41615751016817"/>
    <n v="4"/>
    <n v="0.224347898742597"/>
    <n v="0.22"/>
    <n v="597.22507493970397"/>
    <n v="597.23"/>
    <s v="Profit"/>
    <s v="Feb-2024"/>
    <n v="0.26086556220075258"/>
  </r>
  <r>
    <x v="373"/>
    <x v="281"/>
    <d v="2025-04-26T00:00:00"/>
    <s v="Second Class"/>
    <x v="361"/>
    <x v="372"/>
    <x v="0"/>
    <x v="0"/>
    <x v="2"/>
    <x v="4"/>
    <s v="Extended hybrid secured line"/>
    <n v="2289.29233433738"/>
    <n v="4.4155908123966396"/>
    <n v="4"/>
    <n v="0.224335861137822"/>
    <n v="0.22"/>
    <n v="597.30172432292102"/>
    <n v="597.29999999999995"/>
    <s v="Profit"/>
    <s v="Nov-2024"/>
    <n v="0.2609110751667309"/>
  </r>
  <r>
    <x v="374"/>
    <x v="260"/>
    <d v="2025-05-07T00:00:00"/>
    <s v="Standard Class"/>
    <x v="77"/>
    <x v="373"/>
    <x v="1"/>
    <x v="0"/>
    <x v="0"/>
    <x v="11"/>
    <s v="Re-engineered asymmetric projection"/>
    <n v="2289.1867508303899"/>
    <n v="4.4150241146251101"/>
    <n v="4"/>
    <n v="0.224323823533048"/>
    <n v="0.22"/>
    <n v="597.37837370613704"/>
    <n v="597.38"/>
    <s v="Profit"/>
    <s v="Jun-2023"/>
    <n v="0.26095659233107188"/>
  </r>
  <r>
    <x v="375"/>
    <x v="199"/>
    <d v="2025-04-17T00:00:00"/>
    <s v="Standard Class"/>
    <x v="362"/>
    <x v="374"/>
    <x v="2"/>
    <x v="1"/>
    <x v="2"/>
    <x v="3"/>
    <s v="Automated next generation time-frame"/>
    <n v="2289.0811673234002"/>
    <n v="4.4144574168535797"/>
    <n v="4"/>
    <n v="0.224311785928273"/>
    <n v="0.22"/>
    <n v="597.45502308935397"/>
    <n v="597.46"/>
    <s v="Profit"/>
    <s v="Oct-2023"/>
    <n v="0.26100211369435716"/>
  </r>
  <r>
    <x v="376"/>
    <x v="282"/>
    <d v="2025-04-19T00:00:00"/>
    <s v="Same Day"/>
    <x v="363"/>
    <x v="375"/>
    <x v="2"/>
    <x v="0"/>
    <x v="1"/>
    <x v="1"/>
    <s v="Operative fresh-thinking projection"/>
    <n v="2288.9755838164101"/>
    <n v="4.4138907190820502"/>
    <n v="4"/>
    <n v="0.224299748323498"/>
    <n v="0.22"/>
    <n v="597.53167247256999"/>
    <n v="597.53"/>
    <s v="Loss"/>
    <s v="Jun-2024"/>
    <n v="0.26104763925716723"/>
  </r>
  <r>
    <x v="377"/>
    <x v="283"/>
    <d v="2025-04-19T00:00:00"/>
    <s v="Same Day"/>
    <x v="364"/>
    <x v="376"/>
    <x v="0"/>
    <x v="3"/>
    <x v="2"/>
    <x v="3"/>
    <s v="Cloned maximized Graphic Interface"/>
    <n v="2288.87000030941"/>
    <n v="4.4133240213105198"/>
    <n v="4"/>
    <n v="0.224287710718723"/>
    <n v="0.22"/>
    <n v="597.60832185578704"/>
    <n v="597.61"/>
    <s v="Profit"/>
    <s v="May-2024"/>
    <n v="0.26109316902008511"/>
  </r>
  <r>
    <x v="378"/>
    <x v="243"/>
    <d v="2025-04-09T00:00:00"/>
    <s v="Second Class"/>
    <x v="365"/>
    <x v="377"/>
    <x v="1"/>
    <x v="3"/>
    <x v="1"/>
    <x v="2"/>
    <s v="Configurable upward-trending function"/>
    <n v="2288.7644168024199"/>
    <n v="4.4127573235390001"/>
    <n v="4"/>
    <n v="0.224275673113948"/>
    <n v="0.22"/>
    <n v="597.68497123900295"/>
    <n v="597.67999999999995"/>
    <s v="Profit"/>
    <s v="Feb-2024"/>
    <n v="0.26113870298368885"/>
  </r>
  <r>
    <x v="379"/>
    <x v="284"/>
    <d v="2025-04-26T00:00:00"/>
    <s v="First Class"/>
    <x v="74"/>
    <x v="378"/>
    <x v="0"/>
    <x v="3"/>
    <x v="0"/>
    <x v="9"/>
    <s v="Function-based zero tolerance pricing structure"/>
    <n v="2288.6588332954302"/>
    <n v="4.4121906257674697"/>
    <n v="4"/>
    <n v="0.224263635509173"/>
    <n v="0.22"/>
    <n v="597.76162062221999"/>
    <n v="597.76"/>
    <s v="Profit"/>
    <s v="Apr-2023"/>
    <n v="0.26118424114856192"/>
  </r>
  <r>
    <x v="380"/>
    <x v="285"/>
    <d v="2025-04-13T00:00:00"/>
    <s v="Second Class"/>
    <x v="366"/>
    <x v="379"/>
    <x v="1"/>
    <x v="2"/>
    <x v="0"/>
    <x v="12"/>
    <s v="Visionary multimedia projection"/>
    <n v="2288.5532497884401"/>
    <n v="4.4116239279959402"/>
    <n v="4"/>
    <n v="0.224251597904399"/>
    <n v="0.22"/>
    <n v="597.83827000543602"/>
    <n v="597.84"/>
    <s v="Loss"/>
    <s v="Jul-2024"/>
    <n v="0.26122978351528492"/>
  </r>
  <r>
    <x v="381"/>
    <x v="286"/>
    <d v="2025-04-11T00:00:00"/>
    <s v="Standard Class"/>
    <x v="367"/>
    <x v="380"/>
    <x v="0"/>
    <x v="1"/>
    <x v="2"/>
    <x v="3"/>
    <s v="User-centric tangible portal"/>
    <n v="2288.44766628145"/>
    <n v="4.4110572302244098"/>
    <n v="4"/>
    <n v="0.224239560299624"/>
    <n v="0.22"/>
    <n v="597.91491938865295"/>
    <n v="597.91"/>
    <s v="Loss"/>
    <s v="Feb-2025"/>
    <n v="0.26127533008444032"/>
  </r>
  <r>
    <x v="382"/>
    <x v="149"/>
    <d v="2025-04-20T00:00:00"/>
    <s v="Standard Class"/>
    <x v="368"/>
    <x v="381"/>
    <x v="2"/>
    <x v="0"/>
    <x v="0"/>
    <x v="0"/>
    <s v="Vision-oriented hybrid extranet"/>
    <n v="2288.3420827744599"/>
    <n v="4.4104905324528803"/>
    <n v="4"/>
    <n v="0.224227522694849"/>
    <n v="0.22"/>
    <n v="597.99156877186897"/>
    <n v="597.99"/>
    <s v="Loss"/>
    <s v="Jan-2024"/>
    <n v="0.26132088085660893"/>
  </r>
  <r>
    <x v="383"/>
    <x v="146"/>
    <d v="2025-05-05T00:00:00"/>
    <s v="First Class"/>
    <x v="369"/>
    <x v="382"/>
    <x v="1"/>
    <x v="3"/>
    <x v="2"/>
    <x v="4"/>
    <s v="Customizable web-enabled array"/>
    <n v="2288.2364992674702"/>
    <n v="4.4099238346813499"/>
    <n v="4"/>
    <n v="0.224215485090074"/>
    <n v="0.22"/>
    <n v="598.06821815508499"/>
    <n v="598.07000000000005"/>
    <s v="Loss"/>
    <s v="Oct-2023"/>
    <n v="0.26136643583237296"/>
  </r>
  <r>
    <x v="384"/>
    <x v="10"/>
    <d v="2025-04-10T00:00:00"/>
    <s v="Second Class"/>
    <x v="370"/>
    <x v="383"/>
    <x v="1"/>
    <x v="0"/>
    <x v="1"/>
    <x v="1"/>
    <s v="Monitored bottom-line neural-net"/>
    <n v="2288.1309157604801"/>
    <n v="4.4093571369098301"/>
    <n v="4"/>
    <n v="0.224203447485299"/>
    <n v="0.22"/>
    <n v="598.14486753830204"/>
    <n v="598.14"/>
    <s v="Profit"/>
    <s v="Jun-2024"/>
    <n v="0.26141199501231488"/>
  </r>
  <r>
    <x v="385"/>
    <x v="287"/>
    <d v="2025-04-23T00:00:00"/>
    <s v="First Class"/>
    <x v="371"/>
    <x v="384"/>
    <x v="2"/>
    <x v="1"/>
    <x v="2"/>
    <x v="3"/>
    <s v="Organic incremental concept"/>
    <n v="2288.02533225348"/>
    <n v="4.4087904391382997"/>
    <n v="4"/>
    <n v="0.224191409880524"/>
    <n v="0.22"/>
    <n v="598.22151692151795"/>
    <n v="598.22"/>
    <s v="Profit"/>
    <s v="May-2023"/>
    <n v="0.26145755839701679"/>
  </r>
  <r>
    <x v="386"/>
    <x v="288"/>
    <d v="2025-05-07T00:00:00"/>
    <s v="First Class"/>
    <x v="372"/>
    <x v="385"/>
    <x v="2"/>
    <x v="2"/>
    <x v="0"/>
    <x v="11"/>
    <s v="Phased 24/7 policy"/>
    <n v="2287.9197487464899"/>
    <n v="4.4082237413667702"/>
    <n v="4"/>
    <n v="0.22417937227574999"/>
    <n v="0.22"/>
    <n v="598.29816630473499"/>
    <n v="598.29999999999995"/>
    <s v="Profit"/>
    <s v="Mar-2024"/>
    <n v="0.26150312598705955"/>
  </r>
  <r>
    <x v="387"/>
    <x v="208"/>
    <d v="2025-05-03T00:00:00"/>
    <s v="First Class"/>
    <x v="373"/>
    <x v="386"/>
    <x v="1"/>
    <x v="3"/>
    <x v="0"/>
    <x v="0"/>
    <s v="Triple-buffered context-sensitive instruction set"/>
    <n v="2287.8141652395002"/>
    <n v="4.4076570435952398"/>
    <n v="4"/>
    <n v="0.22416733467097499"/>
    <n v="0.22"/>
    <n v="598.37481568795101"/>
    <n v="598.37"/>
    <s v="Profit"/>
    <s v="Feb-2025"/>
    <n v="0.26154869778302559"/>
  </r>
  <r>
    <x v="388"/>
    <x v="289"/>
    <d v="2025-05-03T00:00:00"/>
    <s v="Second Class"/>
    <x v="374"/>
    <x v="387"/>
    <x v="1"/>
    <x v="1"/>
    <x v="1"/>
    <x v="1"/>
    <s v="Future-proofed 24/7 Graphical User Interface"/>
    <n v="2287.7085817325101"/>
    <n v="4.4070903458237103"/>
    <n v="4"/>
    <n v="0.22415529706619999"/>
    <n v="0.22"/>
    <n v="598.45146507116795"/>
    <n v="598.45000000000005"/>
    <s v="Profit"/>
    <s v="Apr-2023"/>
    <n v="0.26159427378549815"/>
  </r>
  <r>
    <x v="389"/>
    <x v="68"/>
    <d v="2025-05-03T00:00:00"/>
    <s v="Same Day"/>
    <x v="375"/>
    <x v="388"/>
    <x v="2"/>
    <x v="1"/>
    <x v="2"/>
    <x v="6"/>
    <s v="Organic object-oriented info-me diaries"/>
    <n v="2287.60299822552"/>
    <n v="4.4065236480521799"/>
    <n v="4"/>
    <n v="0.22414325946142499"/>
    <n v="0.22"/>
    <n v="598.52811445438397"/>
    <n v="598.53"/>
    <s v="Profit"/>
    <s v="Aug-2023"/>
    <n v="0.26163985399505885"/>
  </r>
  <r>
    <x v="390"/>
    <x v="290"/>
    <d v="2025-05-05T00:00:00"/>
    <s v="First Class"/>
    <x v="376"/>
    <x v="389"/>
    <x v="0"/>
    <x v="1"/>
    <x v="0"/>
    <x v="0"/>
    <s v="Polarized systemic middleware"/>
    <n v="2287.4974147185299"/>
    <n v="4.4059569502806601"/>
    <n v="4"/>
    <n v="0.22413122185664999"/>
    <n v="0.22"/>
    <n v="598.60476383760101"/>
    <n v="598.6"/>
    <s v="Profit"/>
    <s v="Aug-2024"/>
    <n v="0.26168543841229114"/>
  </r>
  <r>
    <x v="391"/>
    <x v="291"/>
    <d v="2025-04-16T00:00:00"/>
    <s v="Same Day"/>
    <x v="377"/>
    <x v="390"/>
    <x v="2"/>
    <x v="2"/>
    <x v="0"/>
    <x v="12"/>
    <s v="Cloned hybrid extranet"/>
    <n v="2287.3918312115402"/>
    <n v="4.4053902525091297"/>
    <n v="4"/>
    <n v="0.22411918425187499"/>
    <n v="0.22"/>
    <n v="598.68141322081703"/>
    <n v="598.67999999999995"/>
    <s v="Profit"/>
    <s v="Nov-2024"/>
    <n v="0.26173102703777662"/>
  </r>
  <r>
    <x v="392"/>
    <x v="292"/>
    <d v="2025-05-03T00:00:00"/>
    <s v="Standard Class"/>
    <x v="378"/>
    <x v="391"/>
    <x v="2"/>
    <x v="0"/>
    <x v="1"/>
    <x v="7"/>
    <s v="Multi-lateral local encryption"/>
    <n v="2287.2862477045501"/>
    <n v="4.4048235547376002"/>
    <n v="4"/>
    <n v="0.22410714664710099"/>
    <n v="0.22"/>
    <n v="598.75806260403397"/>
    <n v="598.76"/>
    <s v="Profit"/>
    <s v="Sep-2024"/>
    <n v="0.2617766198720991"/>
  </r>
  <r>
    <x v="393"/>
    <x v="293"/>
    <d v="2025-04-22T00:00:00"/>
    <s v="Same Day"/>
    <x v="379"/>
    <x v="392"/>
    <x v="1"/>
    <x v="0"/>
    <x v="1"/>
    <x v="1"/>
    <s v="Versatile secondary function"/>
    <n v="2287.18066419756"/>
    <n v="4.4042568569660698"/>
    <n v="4"/>
    <n v="0.22409510904232599"/>
    <n v="0.22"/>
    <n v="598.83471198724999"/>
    <n v="598.83000000000004"/>
    <s v="Profit"/>
    <s v="Jun-2023"/>
    <n v="0.26182221691584062"/>
  </r>
  <r>
    <x v="394"/>
    <x v="294"/>
    <d v="2025-04-28T00:00:00"/>
    <s v="First Class"/>
    <x v="380"/>
    <x v="393"/>
    <x v="0"/>
    <x v="3"/>
    <x v="1"/>
    <x v="1"/>
    <s v="Horizontal neutral moratorium"/>
    <n v="2287.0750806905598"/>
    <n v="4.4036901591945403"/>
    <n v="4"/>
    <n v="0.22408307143755099"/>
    <n v="0.22"/>
    <n v="598.91136137046703"/>
    <n v="598.91"/>
    <s v="Profit"/>
    <s v="Jun-2023"/>
    <n v="0.2618678181695861"/>
  </r>
  <r>
    <x v="395"/>
    <x v="295"/>
    <d v="2025-04-17T00:00:00"/>
    <s v="First Class"/>
    <x v="381"/>
    <x v="394"/>
    <x v="1"/>
    <x v="0"/>
    <x v="1"/>
    <x v="8"/>
    <s v="Re-engineered multi-state function"/>
    <n v="2286.9694971835702"/>
    <n v="4.4031234614230099"/>
    <n v="4"/>
    <n v="0.22407103383277599"/>
    <n v="0.22"/>
    <n v="598.98801075368306"/>
    <n v="598.99"/>
    <s v="Profit"/>
    <s v="Jan-2024"/>
    <n v="0.26191342363391545"/>
  </r>
  <r>
    <x v="396"/>
    <x v="296"/>
    <d v="2025-05-07T00:00:00"/>
    <s v="Standard Class"/>
    <x v="382"/>
    <x v="395"/>
    <x v="2"/>
    <x v="3"/>
    <x v="1"/>
    <x v="2"/>
    <s v="Enterprise-wide mission-critical projection"/>
    <n v="2286.8639136765801"/>
    <n v="4.4025567636514902"/>
    <n v="4"/>
    <n v="0.22405899622800099"/>
    <n v="0.22"/>
    <n v="599.06466013689999"/>
    <n v="599.05999999999995"/>
    <s v="Profit"/>
    <s v="Sep-2024"/>
    <n v="0.26195903330941395"/>
  </r>
  <r>
    <x v="397"/>
    <x v="113"/>
    <d v="2025-04-23T00:00:00"/>
    <s v="First Class"/>
    <x v="383"/>
    <x v="396"/>
    <x v="2"/>
    <x v="2"/>
    <x v="0"/>
    <x v="9"/>
    <s v="Assimilated optimizing encryption"/>
    <n v="2286.75833016959"/>
    <n v="4.4019900658799598"/>
    <n v="4"/>
    <n v="0.22404695862322599"/>
    <n v="0.22"/>
    <n v="599.14130952011601"/>
    <n v="599.14"/>
    <s v="Profit"/>
    <s v="May-2024"/>
    <n v="0.26200464719666405"/>
  </r>
  <r>
    <x v="398"/>
    <x v="297"/>
    <d v="2025-04-23T00:00:00"/>
    <s v="First Class"/>
    <x v="384"/>
    <x v="397"/>
    <x v="1"/>
    <x v="1"/>
    <x v="2"/>
    <x v="3"/>
    <s v="Quality-focused heuristic forecast"/>
    <n v="2286.6527466625998"/>
    <n v="4.4014233681084303"/>
    <n v="4"/>
    <n v="0.22403492101845199"/>
    <n v="0.22"/>
    <n v="599.21795890333306"/>
    <n v="599.22"/>
    <s v="Profit"/>
    <s v="Nov-2023"/>
    <n v="0.26205026529625003"/>
  </r>
  <r>
    <x v="399"/>
    <x v="298"/>
    <d v="2025-04-25T00:00:00"/>
    <s v="Standard Class"/>
    <x v="385"/>
    <x v="398"/>
    <x v="0"/>
    <x v="0"/>
    <x v="1"/>
    <x v="2"/>
    <s v="Upgradable eco-centric framework"/>
    <n v="2286.5471631556102"/>
    <n v="4.4008566703368999"/>
    <n v="4"/>
    <n v="0.22402288341367699"/>
    <n v="0.22"/>
    <n v="599.29460828654896"/>
    <n v="599.29"/>
    <s v="Profit"/>
    <s v="May-2023"/>
    <n v="0.26209588760875435"/>
  </r>
  <r>
    <x v="400"/>
    <x v="299"/>
    <d v="2025-04-27T00:00:00"/>
    <s v="Second Class"/>
    <x v="246"/>
    <x v="399"/>
    <x v="2"/>
    <x v="3"/>
    <x v="1"/>
    <x v="7"/>
    <s v="Triple-buffered leading-edge policy"/>
    <n v="2286.4415796486201"/>
    <n v="4.4002899725653704"/>
    <n v="4"/>
    <n v="0.22401084580890199"/>
    <n v="0.22"/>
    <n v="599.37125766976601"/>
    <n v="599.37"/>
    <s v="Profit"/>
    <s v="Feb-2025"/>
    <n v="0.26214151413476189"/>
  </r>
  <r>
    <x v="401"/>
    <x v="259"/>
    <d v="2025-04-26T00:00:00"/>
    <s v="Same Day"/>
    <x v="386"/>
    <x v="400"/>
    <x v="1"/>
    <x v="3"/>
    <x v="0"/>
    <x v="9"/>
    <s v="Progressive 24/7 attitude"/>
    <n v="2286.3359961416299"/>
    <n v="4.39972327479384"/>
    <n v="4"/>
    <n v="0.22399880820412699"/>
    <n v="0.22"/>
    <n v="599.44790705298203"/>
    <n v="599.45000000000005"/>
    <s v="Profit"/>
    <s v="Dec-2024"/>
    <n v="0.26218714487485523"/>
  </r>
  <r>
    <x v="402"/>
    <x v="300"/>
    <d v="2025-05-04T00:00:00"/>
    <s v="Standard Class"/>
    <x v="387"/>
    <x v="401"/>
    <x v="1"/>
    <x v="0"/>
    <x v="2"/>
    <x v="3"/>
    <s v="Public-key responsive conglomeration"/>
    <n v="2286.2304126346398"/>
    <n v="4.3991565770223202"/>
    <n v="4"/>
    <n v="0.22398677059935199"/>
    <n v="0.22"/>
    <n v="599.52455643619896"/>
    <n v="599.52"/>
    <s v="Profit"/>
    <s v="Apr-2023"/>
    <n v="0.26223277982961918"/>
  </r>
  <r>
    <x v="403"/>
    <x v="287"/>
    <d v="2025-04-10T00:00:00"/>
    <s v="Standard Class"/>
    <x v="388"/>
    <x v="402"/>
    <x v="2"/>
    <x v="0"/>
    <x v="2"/>
    <x v="10"/>
    <s v="Adaptive intermediate protocol"/>
    <n v="2286.1248291276402"/>
    <n v="4.3985898792507898"/>
    <n v="4"/>
    <n v="0.22397473299457701"/>
    <n v="0.22"/>
    <n v="599.60120581941499"/>
    <n v="599.6"/>
    <s v="Profit"/>
    <s v="May-2023"/>
    <n v="0.262278418999638"/>
  </r>
  <r>
    <x v="404"/>
    <x v="301"/>
    <d v="2025-04-27T00:00:00"/>
    <s v="First Class"/>
    <x v="389"/>
    <x v="403"/>
    <x v="1"/>
    <x v="2"/>
    <x v="1"/>
    <x v="7"/>
    <s v="Adaptive secondary pricing structure"/>
    <n v="2286.0192456206501"/>
    <n v="4.3980231814792603"/>
    <n v="4"/>
    <n v="0.22396269538980301"/>
    <n v="0.22"/>
    <n v="599.67785520263203"/>
    <n v="599.67999999999995"/>
    <s v="Profit"/>
    <s v="Jul-2024"/>
    <n v="0.26232406238549433"/>
  </r>
  <r>
    <x v="405"/>
    <x v="13"/>
    <d v="2025-05-07T00:00:00"/>
    <s v="Same Day"/>
    <x v="390"/>
    <x v="404"/>
    <x v="0"/>
    <x v="2"/>
    <x v="2"/>
    <x v="6"/>
    <s v="Persevering incremental strategy"/>
    <n v="2285.9136621136599"/>
    <n v="4.3974564837077299"/>
    <n v="4"/>
    <n v="0.22395065778502801"/>
    <n v="0.22"/>
    <n v="599.75450458584805"/>
    <n v="599.75"/>
    <s v="Profit"/>
    <s v="Aug-2024"/>
    <n v="0.26236970998777254"/>
  </r>
  <r>
    <x v="406"/>
    <x v="302"/>
    <d v="2025-04-24T00:00:00"/>
    <s v="Second Class"/>
    <x v="391"/>
    <x v="405"/>
    <x v="0"/>
    <x v="3"/>
    <x v="2"/>
    <x v="3"/>
    <s v="Up-sized heuristic access"/>
    <n v="2285.8080786066698"/>
    <n v="4.3968897859362004"/>
    <n v="4"/>
    <n v="0.22393862018025301"/>
    <n v="0.22"/>
    <n v="599.83115396906499"/>
    <n v="599.83000000000004"/>
    <s v="Profit"/>
    <s v="Dec-2023"/>
    <n v="0.26241536180705782"/>
  </r>
  <r>
    <x v="407"/>
    <x v="137"/>
    <d v="2025-04-19T00:00:00"/>
    <s v="Same Day"/>
    <x v="392"/>
    <x v="406"/>
    <x v="2"/>
    <x v="0"/>
    <x v="1"/>
    <x v="2"/>
    <s v="User-friendly intermediate monitoring"/>
    <n v="2285.7024950996802"/>
    <n v="4.3963230881646798"/>
    <n v="4"/>
    <n v="0.22392658257547801"/>
    <n v="0.22"/>
    <n v="599.90780335228101"/>
    <n v="599.91"/>
    <s v="Profit"/>
    <s v="Oct-2024"/>
    <n v="0.26246101784393372"/>
  </r>
  <r>
    <x v="408"/>
    <x v="303"/>
    <d v="2025-05-01T00:00:00"/>
    <s v="Second Class"/>
    <x v="393"/>
    <x v="407"/>
    <x v="2"/>
    <x v="0"/>
    <x v="0"/>
    <x v="12"/>
    <s v="Persistent 24/7 parallelism"/>
    <n v="2285.59691159269"/>
    <n v="4.3957563903931502"/>
    <n v="4"/>
    <n v="0.22391454497070301"/>
    <n v="0.22"/>
    <n v="599.98445273549805"/>
    <n v="599.98"/>
    <s v="Profit"/>
    <s v="Aug-2024"/>
    <n v="0.26250667809898565"/>
  </r>
  <r>
    <x v="409"/>
    <x v="304"/>
    <d v="2025-04-25T00:00:00"/>
    <s v="Second Class"/>
    <x v="394"/>
    <x v="408"/>
    <x v="2"/>
    <x v="1"/>
    <x v="2"/>
    <x v="6"/>
    <s v="Realigned maximized array"/>
    <n v="2285.4913280856999"/>
    <n v="4.3951896926216198"/>
    <n v="4"/>
    <n v="0.22390250736592801"/>
    <n v="0.22"/>
    <n v="600.06110211871396"/>
    <n v="600.05999999999995"/>
    <s v="Loss"/>
    <s v="Apr-2023"/>
    <n v="0.26255234257279719"/>
  </r>
  <r>
    <x v="410"/>
    <x v="102"/>
    <d v="2025-05-03T00:00:00"/>
    <s v="Standard Class"/>
    <x v="395"/>
    <x v="409"/>
    <x v="0"/>
    <x v="3"/>
    <x v="0"/>
    <x v="9"/>
    <s v="Pre-emptive 24/7 framework"/>
    <n v="2285.3857445787098"/>
    <n v="4.3946229948500903"/>
    <n v="4"/>
    <n v="0.22389046976115401"/>
    <n v="0.22"/>
    <n v="600.13775150193101"/>
    <n v="600.14"/>
    <s v="Profit"/>
    <s v="Jul-2024"/>
    <n v="0.26259801126595411"/>
  </r>
  <r>
    <x v="411"/>
    <x v="305"/>
    <d v="2025-04-13T00:00:00"/>
    <s v="Same Day"/>
    <x v="396"/>
    <x v="410"/>
    <x v="1"/>
    <x v="0"/>
    <x v="2"/>
    <x v="4"/>
    <s v="Public-key secondary budgetary management"/>
    <n v="2285.2801610717202"/>
    <n v="4.3940562970785599"/>
    <n v="4"/>
    <n v="0.22387843215637901"/>
    <n v="0.22"/>
    <n v="600.21440088514703"/>
    <n v="600.21"/>
    <s v="Profit"/>
    <s v="Oct-2024"/>
    <n v="0.26264368417904022"/>
  </r>
  <r>
    <x v="412"/>
    <x v="306"/>
    <d v="2025-05-01T00:00:00"/>
    <s v="Second Class"/>
    <x v="397"/>
    <x v="411"/>
    <x v="2"/>
    <x v="2"/>
    <x v="2"/>
    <x v="5"/>
    <s v="Synchronized leading-edge approach"/>
    <n v="2285.17457756473"/>
    <n v="4.3934895993070304"/>
    <n v="4"/>
    <n v="0.22386639455160401"/>
    <n v="0.22"/>
    <n v="600.29105026836305"/>
    <n v="600.29"/>
    <s v="Profit"/>
    <s v="Feb-2024"/>
    <n v="0.26268936131264098"/>
  </r>
  <r>
    <x v="413"/>
    <x v="307"/>
    <d v="2025-04-13T00:00:00"/>
    <s v="Second Class"/>
    <x v="398"/>
    <x v="412"/>
    <x v="0"/>
    <x v="3"/>
    <x v="2"/>
    <x v="4"/>
    <s v="Phased tertiary encryption"/>
    <n v="2285.0689940577299"/>
    <n v="4.3929229015355098"/>
    <n v="4"/>
    <n v="0.22385435694682901"/>
    <n v="0.22"/>
    <n v="600.36769965157998"/>
    <n v="600.37"/>
    <s v="Profit"/>
    <s v="Apr-2023"/>
    <n v="0.26273504266734288"/>
  </r>
  <r>
    <x v="414"/>
    <x v="308"/>
    <d v="2025-04-26T00:00:00"/>
    <s v="Same Day"/>
    <x v="399"/>
    <x v="413"/>
    <x v="1"/>
    <x v="1"/>
    <x v="0"/>
    <x v="12"/>
    <s v="Adaptive high-level data-warehouse"/>
    <n v="2284.9634105507398"/>
    <n v="4.3923562037639803"/>
    <n v="4"/>
    <n v="0.22384231934205401"/>
    <n v="0.22"/>
    <n v="600.44434903479601"/>
    <n v="600.44000000000005"/>
    <s v="Profit"/>
    <s v="Jul-2024"/>
    <n v="0.26278072824372806"/>
  </r>
  <r>
    <x v="415"/>
    <x v="309"/>
    <d v="2025-04-25T00:00:00"/>
    <s v="Standard Class"/>
    <x v="400"/>
    <x v="414"/>
    <x v="0"/>
    <x v="3"/>
    <x v="2"/>
    <x v="6"/>
    <s v="Assimilated didactic instruction set"/>
    <n v="2284.8578270437501"/>
    <n v="4.3917895059924499"/>
    <n v="4"/>
    <n v="0.22383028173727901"/>
    <n v="0.22"/>
    <n v="600.52099841801305"/>
    <n v="600.52"/>
    <s v="Profit"/>
    <s v="Jan-2025"/>
    <n v="0.26282641804238366"/>
  </r>
  <r>
    <x v="416"/>
    <x v="310"/>
    <d v="2025-04-12T00:00:00"/>
    <s v="Second Class"/>
    <x v="387"/>
    <x v="415"/>
    <x v="0"/>
    <x v="0"/>
    <x v="0"/>
    <x v="0"/>
    <s v="Integrated uniform task-force"/>
    <n v="2284.75224353676"/>
    <n v="4.3912228082209204"/>
    <n v="4"/>
    <n v="0.22381824413250501"/>
    <n v="0.22"/>
    <n v="600.59764780122896"/>
    <n v="600.6"/>
    <s v="Profit"/>
    <s v="Dec-2023"/>
    <n v="0.26287211206389421"/>
  </r>
  <r>
    <x v="417"/>
    <x v="311"/>
    <d v="2025-04-30T00:00:00"/>
    <s v="First Class"/>
    <x v="401"/>
    <x v="416"/>
    <x v="0"/>
    <x v="1"/>
    <x v="1"/>
    <x v="2"/>
    <s v="Function-based context-sensitive functionalities"/>
    <n v="2284.6466600297699"/>
    <n v="4.39065611044939"/>
    <n v="4"/>
    <n v="0.22380620652773001"/>
    <n v="0.22"/>
    <n v="600.674297184446"/>
    <n v="600.66999999999996"/>
    <s v="Profit"/>
    <s v="May-2024"/>
    <n v="0.26291781030884614"/>
  </r>
  <r>
    <x v="418"/>
    <x v="223"/>
    <d v="2025-04-16T00:00:00"/>
    <s v="Second Class"/>
    <x v="402"/>
    <x v="417"/>
    <x v="2"/>
    <x v="0"/>
    <x v="1"/>
    <x v="2"/>
    <s v="Ergonomic mission-critical capacity"/>
    <n v="2284.5410765227798"/>
    <n v="4.3900894126778596"/>
    <n v="4"/>
    <n v="0.22379416892295501"/>
    <n v="0.22"/>
    <n v="600.75094656766203"/>
    <n v="600.75"/>
    <s v="Profit"/>
    <s v="Aug-2023"/>
    <n v="0.26296351277782409"/>
  </r>
  <r>
    <x v="419"/>
    <x v="178"/>
    <d v="2025-04-26T00:00:00"/>
    <s v="First Class"/>
    <x v="403"/>
    <x v="418"/>
    <x v="2"/>
    <x v="3"/>
    <x v="2"/>
    <x v="3"/>
    <s v="Distributed full-range toolset"/>
    <n v="2284.4354930157901"/>
    <n v="4.3895227149063398"/>
    <n v="4"/>
    <n v="0.22378213131818001"/>
    <n v="0.22"/>
    <n v="600.82759595087896"/>
    <n v="600.83000000000004"/>
    <s v="Profit"/>
    <s v="Apr-2025"/>
    <n v="0.26300921947141453"/>
  </r>
  <r>
    <x v="420"/>
    <x v="75"/>
    <d v="2025-04-26T00:00:00"/>
    <s v="Standard Class"/>
    <x v="404"/>
    <x v="419"/>
    <x v="1"/>
    <x v="1"/>
    <x v="1"/>
    <x v="8"/>
    <s v="Organic value-added Local Area Network"/>
    <n v="2284.3299095088"/>
    <n v="4.3889560171348103"/>
    <n v="4"/>
    <n v="0.223770093713405"/>
    <n v="0.22"/>
    <n v="600.90424533409498"/>
    <n v="600.9"/>
    <s v="Profit"/>
    <s v="Jun-2024"/>
    <n v="0.2630549303902025"/>
  </r>
  <r>
    <x v="421"/>
    <x v="312"/>
    <d v="2025-04-14T00:00:00"/>
    <s v="First Class"/>
    <x v="405"/>
    <x v="420"/>
    <x v="0"/>
    <x v="1"/>
    <x v="0"/>
    <x v="9"/>
    <s v="Extended even-keeled capacity"/>
    <n v="2284.2243260017999"/>
    <n v="4.3883893193632799"/>
    <n v="4"/>
    <n v="0.22375805610863"/>
    <n v="0.22"/>
    <n v="600.98089471731203"/>
    <n v="600.98"/>
    <s v="Profit"/>
    <s v="Apr-2023"/>
    <n v="0.26310064553477591"/>
  </r>
  <r>
    <x v="422"/>
    <x v="313"/>
    <d v="2025-05-08T00:00:00"/>
    <s v="Standard Class"/>
    <x v="406"/>
    <x v="421"/>
    <x v="0"/>
    <x v="3"/>
    <x v="2"/>
    <x v="10"/>
    <s v="Triple-buffered needs-based contingency"/>
    <n v="2284.1187424948098"/>
    <n v="4.3878226215917504"/>
    <n v="4"/>
    <n v="0.223746018503856"/>
    <n v="0.22"/>
    <n v="601.05754410052805"/>
    <n v="601.05999999999995"/>
    <s v="Profit"/>
    <s v="May-2023"/>
    <n v="0.26314636490571763"/>
  </r>
  <r>
    <x v="423"/>
    <x v="314"/>
    <d v="2025-05-06T00:00:00"/>
    <s v="Standard Class"/>
    <x v="407"/>
    <x v="422"/>
    <x v="2"/>
    <x v="1"/>
    <x v="1"/>
    <x v="8"/>
    <s v="Assimilated discrete software"/>
    <n v="2284.0131589878201"/>
    <n v="4.38725592382022"/>
    <n v="4"/>
    <n v="0.223733980899081"/>
    <n v="0.22"/>
    <n v="601.13419348374498"/>
    <n v="601.13"/>
    <s v="Profit"/>
    <s v="Apr-2024"/>
    <n v="0.26319208850361558"/>
  </r>
  <r>
    <x v="424"/>
    <x v="110"/>
    <d v="2025-04-23T00:00:00"/>
    <s v="Standard Class"/>
    <x v="408"/>
    <x v="423"/>
    <x v="2"/>
    <x v="1"/>
    <x v="1"/>
    <x v="2"/>
    <s v="Organic object-oriented flexibility"/>
    <n v="2283.90757548083"/>
    <n v="4.3866892260486896"/>
    <n v="4"/>
    <n v="0.223721943294306"/>
    <n v="0.22"/>
    <n v="601.210842866961"/>
    <n v="601.21"/>
    <s v="Profit"/>
    <s v="Jun-2023"/>
    <n v="0.26323781632905541"/>
  </r>
  <r>
    <x v="425"/>
    <x v="1"/>
    <d v="2025-04-23T00:00:00"/>
    <s v="First Class"/>
    <x v="409"/>
    <x v="424"/>
    <x v="1"/>
    <x v="2"/>
    <x v="1"/>
    <x v="2"/>
    <s v="Reverse-engineered context-sensitive Internet solution"/>
    <n v="2283.8019919738399"/>
    <n v="4.3861225282771699"/>
    <n v="4"/>
    <n v="0.223709905689531"/>
    <n v="0.22"/>
    <n v="601.28749225017805"/>
    <n v="601.29"/>
    <s v="Profit"/>
    <s v="Jun-2023"/>
    <n v="0.26328354838262424"/>
  </r>
  <r>
    <x v="426"/>
    <x v="315"/>
    <d v="2025-04-16T00:00:00"/>
    <s v="First Class"/>
    <x v="410"/>
    <x v="425"/>
    <x v="1"/>
    <x v="0"/>
    <x v="1"/>
    <x v="8"/>
    <s v="Visionary grid-enabled toolset"/>
    <n v="2283.6964084668498"/>
    <n v="4.3855558305056404"/>
    <n v="4"/>
    <n v="0.223697868084756"/>
    <n v="0.22"/>
    <n v="601.36414163339396"/>
    <n v="601.36"/>
    <s v="Profit"/>
    <s v="Oct-2023"/>
    <n v="0.26332928466490751"/>
  </r>
  <r>
    <x v="427"/>
    <x v="77"/>
    <d v="2025-04-19T00:00:00"/>
    <s v="First Class"/>
    <x v="411"/>
    <x v="426"/>
    <x v="0"/>
    <x v="1"/>
    <x v="1"/>
    <x v="7"/>
    <s v="Grass-roots modular hierarchy"/>
    <n v="2283.5908249598601"/>
    <n v="4.38498913273411"/>
    <n v="4"/>
    <n v="0.223685830479981"/>
    <n v="0.22"/>
    <n v="601.440791016611"/>
    <n v="601.44000000000005"/>
    <s v="Profit"/>
    <s v="Aug-2023"/>
    <n v="0.26337502517649275"/>
  </r>
  <r>
    <x v="428"/>
    <x v="316"/>
    <d v="2025-05-01T00:00:00"/>
    <s v="Same Day"/>
    <x v="412"/>
    <x v="427"/>
    <x v="1"/>
    <x v="3"/>
    <x v="0"/>
    <x v="11"/>
    <s v="Customizable multi-tasking firmware"/>
    <n v="2283.48524145287"/>
    <n v="4.3844224349625804"/>
    <n v="4"/>
    <n v="0.223673792875207"/>
    <n v="0.22"/>
    <n v="601.51744039982702"/>
    <n v="601.52"/>
    <s v="Profit"/>
    <s v="Sep-2024"/>
    <n v="0.26342076991796581"/>
  </r>
  <r>
    <x v="429"/>
    <x v="317"/>
    <d v="2025-04-14T00:00:00"/>
    <s v="First Class"/>
    <x v="413"/>
    <x v="428"/>
    <x v="1"/>
    <x v="0"/>
    <x v="1"/>
    <x v="2"/>
    <s v="Extended didactic project"/>
    <n v="2283.3796579458799"/>
    <n v="4.38385573719105"/>
    <n v="4"/>
    <n v="0.223661755270432"/>
    <n v="0.22"/>
    <n v="601.59408978304396"/>
    <n v="601.59"/>
    <s v="Profit"/>
    <s v="Dec-2023"/>
    <n v="0.26346651888991418"/>
  </r>
  <r>
    <x v="430"/>
    <x v="16"/>
    <d v="2025-04-12T00:00:00"/>
    <s v="Same Day"/>
    <x v="414"/>
    <x v="429"/>
    <x v="2"/>
    <x v="3"/>
    <x v="0"/>
    <x v="11"/>
    <s v="Reduced contextually-based workforce"/>
    <n v="2283.2740744388798"/>
    <n v="4.3832890394195196"/>
    <n v="4"/>
    <n v="0.223649717665657"/>
    <n v="0.22"/>
    <n v="601.67073916625998"/>
    <n v="601.66999999999996"/>
    <s v="Profit"/>
    <s v="Oct-2024"/>
    <n v="0.26351227209292516"/>
  </r>
  <r>
    <x v="431"/>
    <x v="318"/>
    <d v="2025-04-17T00:00:00"/>
    <s v="Standard Class"/>
    <x v="415"/>
    <x v="430"/>
    <x v="0"/>
    <x v="3"/>
    <x v="0"/>
    <x v="0"/>
    <s v="Vision-oriented neutral architecture"/>
    <n v="2283.1684909318901"/>
    <n v="4.3827223416479999"/>
    <n v="4"/>
    <n v="0.223637680060882"/>
    <n v="0.22"/>
    <n v="601.74738854947702"/>
    <n v="601.75"/>
    <s v="Profit"/>
    <s v="Nov-2023"/>
    <n v="0.26355802952758423"/>
  </r>
  <r>
    <x v="432"/>
    <x v="232"/>
    <d v="2025-04-21T00:00:00"/>
    <s v="Same Day"/>
    <x v="416"/>
    <x v="431"/>
    <x v="0"/>
    <x v="3"/>
    <x v="2"/>
    <x v="3"/>
    <s v="Virtual leading-edge application"/>
    <n v="2283.0629074249"/>
    <n v="4.3821556438764704"/>
    <n v="4"/>
    <n v="0.223625642456107"/>
    <n v="0.22"/>
    <n v="601.82403793269305"/>
    <n v="601.82000000000005"/>
    <s v="Profit"/>
    <s v="Jul-2024"/>
    <n v="0.2636037911944788"/>
  </r>
  <r>
    <x v="433"/>
    <x v="180"/>
    <d v="2025-04-17T00:00:00"/>
    <s v="Second Class"/>
    <x v="417"/>
    <x v="432"/>
    <x v="0"/>
    <x v="2"/>
    <x v="0"/>
    <x v="9"/>
    <s v="Multi-lateral clear-thinking solution"/>
    <n v="2282.9573239179099"/>
    <n v="4.38158894610494"/>
    <n v="4"/>
    <n v="0.223613604851332"/>
    <n v="0.22"/>
    <n v="601.90068731590998"/>
    <n v="601.9"/>
    <s v="Profit"/>
    <s v="Aug-2023"/>
    <n v="0.26364955709419691"/>
  </r>
  <r>
    <x v="434"/>
    <x v="319"/>
    <d v="2025-04-15T00:00:00"/>
    <s v="First Class"/>
    <x v="418"/>
    <x v="433"/>
    <x v="2"/>
    <x v="0"/>
    <x v="0"/>
    <x v="0"/>
    <s v="Pre-emptive non-volatile core"/>
    <n v="2282.8517404109198"/>
    <n v="4.3810222483334096"/>
    <n v="4"/>
    <n v="0.223601567246558"/>
    <n v="0.22"/>
    <n v="601.977336699126"/>
    <n v="601.98"/>
    <s v="Profit"/>
    <s v="Mar-2024"/>
    <n v="0.26369532722732503"/>
  </r>
  <r>
    <x v="435"/>
    <x v="320"/>
    <d v="2025-04-15T00:00:00"/>
    <s v="Same Day"/>
    <x v="214"/>
    <x v="434"/>
    <x v="2"/>
    <x v="3"/>
    <x v="2"/>
    <x v="4"/>
    <s v="Multi-layered fresh-thinking approach"/>
    <n v="2282.7461569039301"/>
    <n v="4.3804555505618801"/>
    <n v="4"/>
    <n v="0.223589529641783"/>
    <n v="0.22"/>
    <n v="602.05398608234304"/>
    <n v="602.04999999999995"/>
    <s v="Profit"/>
    <s v="Apr-2024"/>
    <n v="0.26374110159445147"/>
  </r>
  <r>
    <x v="436"/>
    <x v="85"/>
    <d v="2025-04-12T00:00:00"/>
    <s v="Standard Class"/>
    <x v="419"/>
    <x v="435"/>
    <x v="0"/>
    <x v="1"/>
    <x v="0"/>
    <x v="0"/>
    <s v="Object-based incremental matrix"/>
    <n v="2282.64057339694"/>
    <n v="4.3798888527903497"/>
    <n v="4"/>
    <n v="0.223577492037008"/>
    <n v="0.22"/>
    <n v="602.13063546555895"/>
    <n v="602.13"/>
    <s v="Profit"/>
    <s v="Jul-2023"/>
    <n v="0.26378688019616281"/>
  </r>
  <r>
    <x v="437"/>
    <x v="321"/>
    <d v="2025-04-29T00:00:00"/>
    <s v="Same Day"/>
    <x v="420"/>
    <x v="436"/>
    <x v="1"/>
    <x v="1"/>
    <x v="0"/>
    <x v="12"/>
    <s v="Profound non-volatile project"/>
    <n v="2282.5349898899499"/>
    <n v="4.3793221550188299"/>
    <n v="4"/>
    <n v="0.223565454432233"/>
    <n v="0.22"/>
    <n v="602.207284848776"/>
    <n v="602.21"/>
    <s v="Profit"/>
    <s v="Jun-2024"/>
    <n v="0.26383266303304764"/>
  </r>
  <r>
    <x v="438"/>
    <x v="322"/>
    <d v="2025-05-07T00:00:00"/>
    <s v="First Class"/>
    <x v="421"/>
    <x v="437"/>
    <x v="2"/>
    <x v="2"/>
    <x v="0"/>
    <x v="11"/>
    <s v="Multi-lateral responsive time-frame"/>
    <n v="2282.4294063829602"/>
    <n v="4.3787554572473004"/>
    <n v="4"/>
    <n v="0.223553416827458"/>
    <n v="0.22"/>
    <n v="602.28393423199202"/>
    <n v="602.28"/>
    <s v="Profit"/>
    <s v="May-2024"/>
    <n v="0.26387845010569283"/>
  </r>
  <r>
    <x v="439"/>
    <x v="90"/>
    <d v="2025-04-25T00:00:00"/>
    <s v="Second Class"/>
    <x v="422"/>
    <x v="438"/>
    <x v="2"/>
    <x v="3"/>
    <x v="1"/>
    <x v="1"/>
    <s v="Advanced 3rdgeneration knowledge user"/>
    <n v="2282.3238228759601"/>
    <n v="4.37818875947577"/>
    <n v="4"/>
    <n v="0.223541379222683"/>
    <n v="0.22"/>
    <n v="602.36058361520804"/>
    <n v="602.36"/>
    <s v="Profit"/>
    <s v="Dec-2024"/>
    <n v="0.26392424141468779"/>
  </r>
  <r>
    <x v="440"/>
    <x v="283"/>
    <d v="2025-05-02T00:00:00"/>
    <s v="Second Class"/>
    <x v="423"/>
    <x v="439"/>
    <x v="1"/>
    <x v="2"/>
    <x v="0"/>
    <x v="12"/>
    <s v="Profit-focused actuating initiative"/>
    <n v="2282.21823936897"/>
    <n v="4.3776220617042396"/>
    <n v="4"/>
    <n v="0.22352934161790899"/>
    <n v="0.22"/>
    <n v="602.43723299842497"/>
    <n v="602.44000000000005"/>
    <s v="Profit"/>
    <s v="May-2024"/>
    <n v="0.2639700369606186"/>
  </r>
  <r>
    <x v="441"/>
    <x v="115"/>
    <d v="2025-04-23T00:00:00"/>
    <s v="Same Day"/>
    <x v="424"/>
    <x v="440"/>
    <x v="2"/>
    <x v="0"/>
    <x v="0"/>
    <x v="0"/>
    <s v="Inverse attitude-oriented methodology"/>
    <n v="2282.1126558619799"/>
    <n v="4.3770553639327101"/>
    <n v="4"/>
    <n v="0.22351730401313399"/>
    <n v="0.22"/>
    <n v="602.513882381641"/>
    <n v="602.51"/>
    <s v="Profit"/>
    <s v="Jul-2023"/>
    <n v="0.26401583674407375"/>
  </r>
  <r>
    <x v="442"/>
    <x v="323"/>
    <d v="2025-05-04T00:00:00"/>
    <s v="First Class"/>
    <x v="425"/>
    <x v="441"/>
    <x v="0"/>
    <x v="1"/>
    <x v="1"/>
    <x v="1"/>
    <s v="Assimilated full-range algorithm"/>
    <n v="2282.0070723549902"/>
    <n v="4.3764886661611797"/>
    <n v="4"/>
    <n v="0.22350526640835899"/>
    <n v="0.22"/>
    <n v="602.59053176485804"/>
    <n v="602.59"/>
    <s v="Profit"/>
    <s v="Nov-2023"/>
    <n v="0.26406164076564209"/>
  </r>
  <r>
    <x v="443"/>
    <x v="178"/>
    <d v="2025-05-06T00:00:00"/>
    <s v="Same Day"/>
    <x v="426"/>
    <x v="442"/>
    <x v="1"/>
    <x v="0"/>
    <x v="1"/>
    <x v="2"/>
    <s v="Up-sized analyzing core"/>
    <n v="2281.9014888480001"/>
    <n v="4.37592196838966"/>
    <n v="4"/>
    <n v="0.22349322880358399"/>
    <n v="0.22"/>
    <n v="602.66718114807395"/>
    <n v="602.66999999999996"/>
    <s v="Profit"/>
    <s v="Apr-2025"/>
    <n v="0.26410744902591116"/>
  </r>
  <r>
    <x v="444"/>
    <x v="29"/>
    <d v="2025-04-26T00:00:00"/>
    <s v="Same Day"/>
    <x v="427"/>
    <x v="443"/>
    <x v="1"/>
    <x v="3"/>
    <x v="1"/>
    <x v="1"/>
    <s v="User-friendly zero-defect portal"/>
    <n v="2281.79590534101"/>
    <n v="4.3753552706181296"/>
    <n v="4"/>
    <n v="0.22348119119880899"/>
    <n v="0.22"/>
    <n v="602.743830531291"/>
    <n v="602.74"/>
    <s v="Profit"/>
    <s v="Jul-2024"/>
    <n v="0.26415326152547025"/>
  </r>
  <r>
    <x v="445"/>
    <x v="195"/>
    <d v="2025-04-27T00:00:00"/>
    <s v="Standard Class"/>
    <x v="428"/>
    <x v="444"/>
    <x v="0"/>
    <x v="2"/>
    <x v="0"/>
    <x v="12"/>
    <s v="Face-to-face dedicated Local Area Network"/>
    <n v="2281.6903218340199"/>
    <n v="4.3747885728466001"/>
    <n v="4"/>
    <n v="0.22346915359403399"/>
    <n v="0.22"/>
    <n v="602.82047991450702"/>
    <n v="602.82000000000005"/>
    <s v="Profit"/>
    <s v="Sep-2024"/>
    <n v="0.26419907826490696"/>
  </r>
  <r>
    <x v="446"/>
    <x v="324"/>
    <d v="2025-05-04T00:00:00"/>
    <s v="Same Day"/>
    <x v="285"/>
    <x v="445"/>
    <x v="1"/>
    <x v="2"/>
    <x v="2"/>
    <x v="6"/>
    <s v="Virtual optimal projection"/>
    <n v="2281.5847383270302"/>
    <n v="4.3742218750750697"/>
    <n v="4"/>
    <n v="0.22345711598925999"/>
    <n v="0.22"/>
    <n v="602.89712929772395"/>
    <n v="602.9"/>
    <s v="Profit"/>
    <s v="Jan-2025"/>
    <n v="0.2642448992448107"/>
  </r>
  <r>
    <x v="447"/>
    <x v="325"/>
    <d v="2025-04-10T00:00:00"/>
    <s v="Standard Class"/>
    <x v="429"/>
    <x v="446"/>
    <x v="0"/>
    <x v="1"/>
    <x v="1"/>
    <x v="7"/>
    <s v="Multi-tiered responsive strategy"/>
    <n v="2281.4791548200301"/>
    <n v="4.3736551773035401"/>
    <n v="4"/>
    <n v="0.22344507838448499"/>
    <n v="0.22"/>
    <n v="602.97377868093997"/>
    <n v="602.97"/>
    <s v="Profit"/>
    <s v="Sep-2023"/>
    <n v="0.26429072446577068"/>
  </r>
  <r>
    <x v="448"/>
    <x v="319"/>
    <d v="2025-05-05T00:00:00"/>
    <s v="Second Class"/>
    <x v="430"/>
    <x v="447"/>
    <x v="2"/>
    <x v="0"/>
    <x v="2"/>
    <x v="4"/>
    <s v="Re-contextualized demand-driven functionalities"/>
    <n v="2281.37357131304"/>
    <n v="4.3730884795320097"/>
    <n v="4"/>
    <n v="0.22343304077970999"/>
    <n v="0.22"/>
    <n v="603.05042806415702"/>
    <n v="603.04999999999995"/>
    <s v="Profit"/>
    <s v="Mar-2024"/>
    <n v="0.26433655392837418"/>
  </r>
  <r>
    <x v="449"/>
    <x v="326"/>
    <d v="2025-05-01T00:00:00"/>
    <s v="Second Class"/>
    <x v="431"/>
    <x v="448"/>
    <x v="1"/>
    <x v="1"/>
    <x v="1"/>
    <x v="2"/>
    <s v="Sharable directional forecast"/>
    <n v="2281.2679878060499"/>
    <n v="4.37252178176049"/>
    <n v="4"/>
    <n v="0.22342100317493499"/>
    <n v="0.22"/>
    <n v="603.12707744737304"/>
    <n v="603.13"/>
    <s v="Profit"/>
    <s v="Jan-2025"/>
    <n v="0.26438238763321043"/>
  </r>
  <r>
    <x v="450"/>
    <x v="157"/>
    <d v="2025-04-15T00:00:00"/>
    <s v="Standard Class"/>
    <x v="432"/>
    <x v="449"/>
    <x v="2"/>
    <x v="1"/>
    <x v="1"/>
    <x v="1"/>
    <s v="Persistent 4thgeneration leverage"/>
    <n v="2281.1624042990602"/>
    <n v="4.3719550839889596"/>
    <n v="4"/>
    <n v="0.22340896557015999"/>
    <n v="0.22"/>
    <n v="603.20372683058997"/>
    <n v="603.20000000000005"/>
    <s v="Profit"/>
    <s v="Aug-2023"/>
    <n v="0.26442822558086926"/>
  </r>
  <r>
    <x v="451"/>
    <x v="41"/>
    <d v="2025-04-09T00:00:00"/>
    <s v="Second Class"/>
    <x v="433"/>
    <x v="450"/>
    <x v="2"/>
    <x v="0"/>
    <x v="0"/>
    <x v="11"/>
    <s v="Upgradable bi-directional monitoring"/>
    <n v="2281.0568207920701"/>
    <n v="4.3713883862174301"/>
    <n v="4"/>
    <n v="0.22339692796538499"/>
    <n v="0.22"/>
    <n v="603.28037621380599"/>
    <n v="603.28"/>
    <s v="Profit"/>
    <s v="Oct-2024"/>
    <n v="0.26447406777193916"/>
  </r>
  <r>
    <x v="452"/>
    <x v="327"/>
    <d v="2025-04-14T00:00:00"/>
    <s v="Standard Class"/>
    <x v="434"/>
    <x v="451"/>
    <x v="0"/>
    <x v="1"/>
    <x v="0"/>
    <x v="0"/>
    <s v="Distributed stable function"/>
    <n v="2280.95123728508"/>
    <n v="4.3708216884458997"/>
    <n v="4"/>
    <n v="0.22338489036061099"/>
    <n v="0.22"/>
    <n v="603.35702559702304"/>
    <n v="603.36"/>
    <s v="Loss"/>
    <s v="Feb-2025"/>
    <n v="0.26451991420701015"/>
  </r>
  <r>
    <x v="453"/>
    <x v="328"/>
    <d v="2025-04-11T00:00:00"/>
    <s v="Same Day"/>
    <x v="435"/>
    <x v="452"/>
    <x v="2"/>
    <x v="3"/>
    <x v="2"/>
    <x v="4"/>
    <s v="Centralized user-facing challenge"/>
    <n v="2280.8456537780899"/>
    <n v="4.3702549906743702"/>
    <n v="4"/>
    <n v="0.22337285275583599"/>
    <n v="0.22"/>
    <n v="603.43367498023895"/>
    <n v="603.42999999999995"/>
    <s v="Profit"/>
    <s v="Aug-2023"/>
    <n v="0.26456576488667077"/>
  </r>
  <r>
    <x v="454"/>
    <x v="304"/>
    <d v="2025-05-01T00:00:00"/>
    <s v="Second Class"/>
    <x v="436"/>
    <x v="453"/>
    <x v="0"/>
    <x v="0"/>
    <x v="1"/>
    <x v="7"/>
    <s v="Triple-buffered dynamic database"/>
    <n v="2280.7400702711002"/>
    <n v="4.3696882929028504"/>
    <n v="4"/>
    <n v="0.22336081515106099"/>
    <n v="0.22"/>
    <n v="603.51032436345599"/>
    <n v="603.51"/>
    <s v="Profit"/>
    <s v="Apr-2023"/>
    <n v="0.26461161981151132"/>
  </r>
  <r>
    <x v="455"/>
    <x v="327"/>
    <d v="2025-05-05T00:00:00"/>
    <s v="Second Class"/>
    <x v="437"/>
    <x v="454"/>
    <x v="2"/>
    <x v="3"/>
    <x v="1"/>
    <x v="7"/>
    <s v="Stand-alone methodical structure"/>
    <n v="2280.6344867641101"/>
    <n v="4.36912159513132"/>
    <n v="4"/>
    <n v="0.22334877754628599"/>
    <n v="0.22"/>
    <n v="603.58697374667202"/>
    <n v="603.59"/>
    <s v="Profit"/>
    <s v="Feb-2025"/>
    <n v="0.26465747898212066"/>
  </r>
  <r>
    <x v="456"/>
    <x v="329"/>
    <d v="2025-04-13T00:00:00"/>
    <s v="Same Day"/>
    <x v="438"/>
    <x v="455"/>
    <x v="2"/>
    <x v="1"/>
    <x v="1"/>
    <x v="2"/>
    <s v="Upgradable even-keeled alliance"/>
    <n v="2280.52890325711"/>
    <n v="4.3685548973597896"/>
    <n v="4"/>
    <n v="0.22333673994151099"/>
    <n v="0.22"/>
    <n v="603.66362312988895"/>
    <n v="603.66"/>
    <s v="Profit"/>
    <s v="Feb-2025"/>
    <n v="0.26470334239909044"/>
  </r>
  <r>
    <x v="457"/>
    <x v="161"/>
    <d v="2025-04-28T00:00:00"/>
    <s v="First Class"/>
    <x v="439"/>
    <x v="456"/>
    <x v="1"/>
    <x v="3"/>
    <x v="0"/>
    <x v="0"/>
    <s v="Phased 3rdgeneration paradigm"/>
    <n v="2280.4233197501198"/>
    <n v="4.3679881995882601"/>
    <n v="4"/>
    <n v="0.22332470233673599"/>
    <n v="0.22"/>
    <n v="603.74027251310497"/>
    <n v="603.74"/>
    <s v="Loss"/>
    <s v="Nov-2024"/>
    <n v="0.26474921006300733"/>
  </r>
  <r>
    <x v="458"/>
    <x v="194"/>
    <d v="2025-04-21T00:00:00"/>
    <s v="First Class"/>
    <x v="440"/>
    <x v="457"/>
    <x v="0"/>
    <x v="2"/>
    <x v="2"/>
    <x v="10"/>
    <s v="Re-contextualized zero-defect attitude"/>
    <n v="2280.3177362431302"/>
    <n v="4.3674215018167297"/>
    <n v="4"/>
    <n v="0.22331266473196201"/>
    <n v="0.22"/>
    <n v="603.81692189632201"/>
    <n v="603.82000000000005"/>
    <s v="Profit"/>
    <s v="Nov-2024"/>
    <n v="0.26479508197446322"/>
  </r>
  <r>
    <x v="459"/>
    <x v="330"/>
    <d v="2025-04-12T00:00:00"/>
    <s v="Second Class"/>
    <x v="441"/>
    <x v="458"/>
    <x v="2"/>
    <x v="1"/>
    <x v="0"/>
    <x v="12"/>
    <s v="Operative full-range capability"/>
    <n v="2280.2121527361401"/>
    <n v="4.3668548040452002"/>
    <n v="4"/>
    <n v="0.22330062712718701"/>
    <n v="0.22"/>
    <n v="603.89357127953804"/>
    <n v="603.89"/>
    <s v="Profit"/>
    <s v="Feb-2024"/>
    <n v="0.26484095813404734"/>
  </r>
  <r>
    <x v="460"/>
    <x v="214"/>
    <d v="2025-04-12T00:00:00"/>
    <s v="Standard Class"/>
    <x v="442"/>
    <x v="459"/>
    <x v="0"/>
    <x v="1"/>
    <x v="0"/>
    <x v="9"/>
    <s v="Focused interactive benchmark"/>
    <n v="2280.10656922915"/>
    <n v="4.3662881062736796"/>
    <n v="4"/>
    <n v="0.22328858952241201"/>
    <n v="0.22"/>
    <n v="603.97022066275497"/>
    <n v="603.97"/>
    <s v="Profit"/>
    <s v="Jul-2023"/>
    <n v="0.26488683854235068"/>
  </r>
  <r>
    <x v="461"/>
    <x v="283"/>
    <d v="2025-04-25T00:00:00"/>
    <s v="First Class"/>
    <x v="443"/>
    <x v="460"/>
    <x v="2"/>
    <x v="0"/>
    <x v="1"/>
    <x v="1"/>
    <s v="Down-sized scalable hub"/>
    <n v="2280.0009857221598"/>
    <n v="4.3657214085021501"/>
    <n v="4"/>
    <n v="0.22327655191763701"/>
    <n v="0.22"/>
    <n v="604.04687004597099"/>
    <n v="604.04999999999995"/>
    <s v="Profit"/>
    <s v="May-2024"/>
    <n v="0.26493272319996264"/>
  </r>
  <r>
    <x v="462"/>
    <x v="180"/>
    <d v="2025-04-25T00:00:00"/>
    <s v="Same Day"/>
    <x v="444"/>
    <x v="461"/>
    <x v="0"/>
    <x v="1"/>
    <x v="2"/>
    <x v="3"/>
    <s v="Organic heuristic focus group"/>
    <n v="2279.8954022151702"/>
    <n v="4.3651547107306197"/>
    <n v="4"/>
    <n v="0.22326451431286201"/>
    <n v="0.22"/>
    <n v="604.12351942918804"/>
    <n v="604.12"/>
    <s v="Profit"/>
    <s v="Aug-2023"/>
    <n v="0.26497861210747448"/>
  </r>
  <r>
    <x v="463"/>
    <x v="26"/>
    <d v="2025-05-05T00:00:00"/>
    <s v="First Class"/>
    <x v="445"/>
    <x v="462"/>
    <x v="1"/>
    <x v="0"/>
    <x v="1"/>
    <x v="1"/>
    <s v="Mandatory multi-tasking utilization"/>
    <n v="2279.7898187081801"/>
    <n v="4.3645880129590902"/>
    <n v="4"/>
    <n v="0.22325247670808701"/>
    <n v="0.22"/>
    <n v="604.20016881240394"/>
    <n v="604.20000000000005"/>
    <s v="Profit"/>
    <s v="Mar-2025"/>
    <n v="0.26502450526547572"/>
  </r>
  <r>
    <x v="464"/>
    <x v="103"/>
    <d v="2025-05-03T00:00:00"/>
    <s v="Second Class"/>
    <x v="446"/>
    <x v="463"/>
    <x v="1"/>
    <x v="2"/>
    <x v="2"/>
    <x v="3"/>
    <s v="Horizontal exuding help-desk"/>
    <n v="2279.6842352011899"/>
    <n v="4.3640213151875598"/>
    <n v="4"/>
    <n v="0.22324043910331301"/>
    <n v="0.22"/>
    <n v="604.27681819562099"/>
    <n v="604.28"/>
    <s v="Profit"/>
    <s v="Apr-2024"/>
    <n v="0.26507040267455789"/>
  </r>
  <r>
    <x v="465"/>
    <x v="296"/>
    <d v="2025-04-14T00:00:00"/>
    <s v="Second Class"/>
    <x v="447"/>
    <x v="464"/>
    <x v="0"/>
    <x v="1"/>
    <x v="1"/>
    <x v="1"/>
    <s v="De-engineered 24hour interface"/>
    <n v="2279.5786516941898"/>
    <n v="4.3634546174160302"/>
    <n v="4"/>
    <n v="0.22322840149853801"/>
    <n v="0.22"/>
    <n v="604.35346757883701"/>
    <n v="604.35"/>
    <s v="Profit"/>
    <s v="Sep-2024"/>
    <n v="0.26511630433531197"/>
  </r>
  <r>
    <x v="466"/>
    <x v="63"/>
    <d v="2025-05-08T00:00:00"/>
    <s v="Same Day"/>
    <x v="448"/>
    <x v="465"/>
    <x v="1"/>
    <x v="2"/>
    <x v="1"/>
    <x v="2"/>
    <s v="Digitized asynchronous structure"/>
    <n v="2279.4730681872002"/>
    <n v="4.3628879196445096"/>
    <n v="4"/>
    <n v="0.22321636389376301"/>
    <n v="0.22"/>
    <n v="604.43011696205394"/>
    <n v="604.42999999999995"/>
    <s v="Profit"/>
    <s v="Jul-2023"/>
    <n v="0.26516221024832726"/>
  </r>
  <r>
    <x v="467"/>
    <x v="331"/>
    <d v="2025-04-29T00:00:00"/>
    <s v="Second Class"/>
    <x v="449"/>
    <x v="466"/>
    <x v="2"/>
    <x v="2"/>
    <x v="0"/>
    <x v="11"/>
    <s v="Reverse-engineered explicit policy"/>
    <n v="2279.3674846802101"/>
    <n v="4.3623212218729801"/>
    <n v="4"/>
    <n v="0.22320432628898801"/>
    <n v="0.22"/>
    <n v="604.50676634526997"/>
    <n v="604.51"/>
    <s v="Profit"/>
    <s v="Mar-2025"/>
    <n v="0.265208120414195"/>
  </r>
  <r>
    <x v="468"/>
    <x v="213"/>
    <d v="2025-04-10T00:00:00"/>
    <s v="First Class"/>
    <x v="450"/>
    <x v="467"/>
    <x v="1"/>
    <x v="1"/>
    <x v="1"/>
    <x v="8"/>
    <s v="User-centric multi-state hierarchy"/>
    <n v="2279.2619011732199"/>
    <n v="4.3617545241014497"/>
    <n v="4"/>
    <n v="0.22319228868421301"/>
    <n v="0.22"/>
    <n v="604.58341572848599"/>
    <n v="604.58000000000004"/>
    <s v="Profit"/>
    <s v="Nov-2023"/>
    <n v="0.26525403483350668"/>
  </r>
  <r>
    <x v="469"/>
    <x v="332"/>
    <d v="2025-04-24T00:00:00"/>
    <s v="Standard Class"/>
    <x v="451"/>
    <x v="468"/>
    <x v="0"/>
    <x v="3"/>
    <x v="2"/>
    <x v="6"/>
    <s v="Customer-focused client-server artificial intelligence"/>
    <n v="2279.1563176662298"/>
    <n v="4.3611878263299202"/>
    <n v="4"/>
    <n v="0.22318025107943801"/>
    <n v="0.22"/>
    <n v="604.66006511170303"/>
    <n v="604.66"/>
    <s v="Profit"/>
    <s v="May-2023"/>
    <n v="0.26529995350685387"/>
  </r>
  <r>
    <x v="470"/>
    <x v="86"/>
    <d v="2025-04-15T00:00:00"/>
    <s v="Standard Class"/>
    <x v="452"/>
    <x v="469"/>
    <x v="1"/>
    <x v="1"/>
    <x v="2"/>
    <x v="10"/>
    <s v="Assimilated well-modulated alliance"/>
    <n v="2279.0507341592402"/>
    <n v="4.3606211285583898"/>
    <n v="4"/>
    <n v="0.22316821347466401"/>
    <n v="0.22"/>
    <n v="604.73671449491906"/>
    <n v="604.74"/>
    <s v="Loss"/>
    <s v="Dec-2024"/>
    <n v="0.26534587643482682"/>
  </r>
  <r>
    <x v="471"/>
    <x v="333"/>
    <d v="2025-04-14T00:00:00"/>
    <s v="First Class"/>
    <x v="453"/>
    <x v="470"/>
    <x v="1"/>
    <x v="2"/>
    <x v="2"/>
    <x v="6"/>
    <s v="Extended tangible contingency"/>
    <n v="2278.94515065225"/>
    <n v="4.3600544307868603"/>
    <n v="4"/>
    <n v="0.22315617586988901"/>
    <n v="0.22"/>
    <n v="604.81336387813599"/>
    <n v="604.80999999999995"/>
    <s v="Profit"/>
    <s v="Aug-2023"/>
    <n v="0.26539180361801784"/>
  </r>
  <r>
    <x v="472"/>
    <x v="334"/>
    <d v="2025-04-11T00:00:00"/>
    <s v="Same Day"/>
    <x v="454"/>
    <x v="471"/>
    <x v="0"/>
    <x v="0"/>
    <x v="0"/>
    <x v="0"/>
    <s v="Fundamental attitude-oriented knowledgebase"/>
    <n v="2278.8395671452599"/>
    <n v="4.3594877330153396"/>
    <n v="4"/>
    <n v="0.22314413826511401"/>
    <n v="0.22"/>
    <n v="604.89001326135201"/>
    <n v="604.89"/>
    <s v="Profit"/>
    <s v="Jul-2024"/>
    <n v="0.26543773505701751"/>
  </r>
  <r>
    <x v="473"/>
    <x v="293"/>
    <d v="2025-05-02T00:00:00"/>
    <s v="Standard Class"/>
    <x v="455"/>
    <x v="472"/>
    <x v="0"/>
    <x v="1"/>
    <x v="0"/>
    <x v="0"/>
    <s v="Balanced system-worthy artificial intelligence"/>
    <n v="2278.7339836382698"/>
    <n v="4.3589210352438101"/>
    <n v="4"/>
    <n v="0.22313210066033901"/>
    <n v="0.22"/>
    <n v="604.96666264456906"/>
    <n v="604.97"/>
    <s v="Profit"/>
    <s v="Jun-2023"/>
    <n v="0.26548367075241835"/>
  </r>
  <r>
    <x v="474"/>
    <x v="71"/>
    <d v="2025-05-01T00:00:00"/>
    <s v="First Class"/>
    <x v="456"/>
    <x v="473"/>
    <x v="2"/>
    <x v="3"/>
    <x v="2"/>
    <x v="10"/>
    <s v="Realigned secondary forecast"/>
    <n v="2278.6284001312702"/>
    <n v="4.3583543374722797"/>
    <n v="4"/>
    <n v="0.22312006305556401"/>
    <n v="0.22"/>
    <n v="605.04331202778496"/>
    <n v="605.04"/>
    <s v="Profit"/>
    <s v="Mar-2025"/>
    <n v="0.26552961070481207"/>
  </r>
  <r>
    <x v="475"/>
    <x v="203"/>
    <d v="2025-05-06T00:00:00"/>
    <s v="Second Class"/>
    <x v="457"/>
    <x v="474"/>
    <x v="1"/>
    <x v="1"/>
    <x v="2"/>
    <x v="3"/>
    <s v="Streamlined even-keeled time-frame"/>
    <n v="2278.52281662428"/>
    <n v="4.3577876397007502"/>
    <n v="4"/>
    <n v="0.223108025450789"/>
    <n v="0.22"/>
    <n v="605.11996141100201"/>
    <n v="605.12"/>
    <s v="Profit"/>
    <s v="Apr-2024"/>
    <n v="0.26557555491478935"/>
  </r>
  <r>
    <x v="476"/>
    <x v="316"/>
    <d v="2025-05-08T00:00:00"/>
    <s v="Same Day"/>
    <x v="458"/>
    <x v="475"/>
    <x v="0"/>
    <x v="2"/>
    <x v="0"/>
    <x v="11"/>
    <s v="Up-sized leading-edge challenge"/>
    <n v="2278.4172331172899"/>
    <n v="4.3572209419292198"/>
    <n v="4"/>
    <n v="0.223095987846015"/>
    <n v="0.22"/>
    <n v="605.19661079421803"/>
    <n v="605.20000000000005"/>
    <s v="Profit"/>
    <s v="Sep-2024"/>
    <n v="0.26562150338294221"/>
  </r>
  <r>
    <x v="477"/>
    <x v="335"/>
    <d v="2025-04-25T00:00:00"/>
    <s v="First Class"/>
    <x v="244"/>
    <x v="476"/>
    <x v="2"/>
    <x v="0"/>
    <x v="0"/>
    <x v="0"/>
    <s v="Reactive modular leverage"/>
    <n v="2278.3116496102998"/>
    <n v="4.3566542441576903"/>
    <n v="4"/>
    <n v="0.22308395024124"/>
    <n v="0.22"/>
    <n v="605.27326017743496"/>
    <n v="605.27"/>
    <s v="Profit"/>
    <s v="Oct-2023"/>
    <n v="0.26566745610986348"/>
  </r>
  <r>
    <x v="478"/>
    <x v="336"/>
    <d v="2025-04-12T00:00:00"/>
    <s v="First Class"/>
    <x v="459"/>
    <x v="477"/>
    <x v="1"/>
    <x v="2"/>
    <x v="0"/>
    <x v="12"/>
    <s v="Down-sized non-volatile knowledgebase"/>
    <n v="2278.2060661033101"/>
    <n v="4.3560875463861697"/>
    <n v="4"/>
    <n v="0.223071912636465"/>
    <n v="0.22"/>
    <n v="605.34990956065099"/>
    <n v="605.35"/>
    <s v="Profit"/>
    <s v="May-2024"/>
    <n v="0.26571341309614444"/>
  </r>
  <r>
    <x v="479"/>
    <x v="270"/>
    <d v="2025-04-20T00:00:00"/>
    <s v="Same Day"/>
    <x v="460"/>
    <x v="478"/>
    <x v="1"/>
    <x v="0"/>
    <x v="0"/>
    <x v="12"/>
    <s v="Re-engineered coherent frame"/>
    <n v="2278.10048259632"/>
    <n v="4.3555208486146402"/>
    <n v="4"/>
    <n v="0.22305987503169"/>
    <n v="0.22"/>
    <n v="605.42655894386803"/>
    <n v="605.42999999999995"/>
    <s v="Profit"/>
    <s v="Jan-2025"/>
    <n v="0.26575937434237829"/>
  </r>
  <r>
    <x v="480"/>
    <x v="325"/>
    <d v="2025-04-20T00:00:00"/>
    <s v="Second Class"/>
    <x v="461"/>
    <x v="479"/>
    <x v="2"/>
    <x v="0"/>
    <x v="2"/>
    <x v="3"/>
    <s v="Right-sized fresh-thinking function"/>
    <n v="2277.9948990893299"/>
    <n v="4.3549541508431098"/>
    <n v="4"/>
    <n v="0.223047837426915"/>
    <n v="0.22"/>
    <n v="605.50320832708405"/>
    <n v="605.5"/>
    <s v="Loss"/>
    <s v="Sep-2023"/>
    <n v="0.26580533984915639"/>
  </r>
  <r>
    <x v="481"/>
    <x v="337"/>
    <d v="2025-04-17T00:00:00"/>
    <s v="First Class"/>
    <x v="462"/>
    <x v="480"/>
    <x v="1"/>
    <x v="1"/>
    <x v="2"/>
    <x v="5"/>
    <s v="Centralized global standardization"/>
    <n v="2277.8893155823398"/>
    <n v="4.3543874530715803"/>
    <n v="4"/>
    <n v="0.22303579982214"/>
    <n v="0.22"/>
    <n v="605.57985771030098"/>
    <n v="605.58000000000004"/>
    <s v="Profit"/>
    <s v="Jun-2024"/>
    <n v="0.26585130961707204"/>
  </r>
  <r>
    <x v="482"/>
    <x v="163"/>
    <d v="2025-04-21T00:00:00"/>
    <s v="Second Class"/>
    <x v="463"/>
    <x v="481"/>
    <x v="1"/>
    <x v="2"/>
    <x v="0"/>
    <x v="9"/>
    <s v="Customer-focused well-modulated open architecture"/>
    <n v="2277.7837320753501"/>
    <n v="4.3538207553000499"/>
    <n v="4"/>
    <n v="0.223023762217366"/>
    <n v="0.22"/>
    <n v="605.65650709351701"/>
    <n v="605.66"/>
    <s v="Profit"/>
    <s v="Oct-2023"/>
    <n v="0.265897283646717"/>
  </r>
  <r>
    <x v="483"/>
    <x v="331"/>
    <d v="2025-04-16T00:00:00"/>
    <s v="Same Day"/>
    <x v="464"/>
    <x v="482"/>
    <x v="2"/>
    <x v="1"/>
    <x v="2"/>
    <x v="10"/>
    <s v="Quality-focused discrete task-force"/>
    <n v="2277.67814856836"/>
    <n v="4.3532540575285203"/>
    <n v="4"/>
    <n v="0.223011724612591"/>
    <n v="0.22"/>
    <n v="605.73315647673405"/>
    <n v="605.73"/>
    <s v="Profit"/>
    <s v="Mar-2025"/>
    <n v="0.26594326193868484"/>
  </r>
  <r>
    <x v="484"/>
    <x v="338"/>
    <d v="2025-04-25T00:00:00"/>
    <s v="Same Day"/>
    <x v="465"/>
    <x v="483"/>
    <x v="0"/>
    <x v="2"/>
    <x v="2"/>
    <x v="5"/>
    <s v="Expanded demand-driven neural-net"/>
    <n v="2277.5725650613599"/>
    <n v="4.3526873597569997"/>
    <n v="4"/>
    <n v="0.222999687007816"/>
    <n v="0.22"/>
    <n v="605.80980585994996"/>
    <n v="605.80999999999995"/>
    <s v="Profit"/>
    <s v="Nov-2024"/>
    <n v="0.26598924449356848"/>
  </r>
  <r>
    <x v="485"/>
    <x v="182"/>
    <d v="2025-05-02T00:00:00"/>
    <s v="First Class"/>
    <x v="466"/>
    <x v="484"/>
    <x v="0"/>
    <x v="0"/>
    <x v="1"/>
    <x v="1"/>
    <s v="Ergonomic tangible info-me diaries"/>
    <n v="2277.4669815543698"/>
    <n v="4.3521206619854702"/>
    <n v="4"/>
    <n v="0.222987649403041"/>
    <n v="0.22"/>
    <n v="605.88645524316701"/>
    <n v="605.89"/>
    <s v="Profit"/>
    <s v="Dec-2024"/>
    <n v="0.2660352313119595"/>
  </r>
  <r>
    <x v="486"/>
    <x v="339"/>
    <d v="2025-04-13T00:00:00"/>
    <s v="First Class"/>
    <x v="467"/>
    <x v="485"/>
    <x v="0"/>
    <x v="2"/>
    <x v="2"/>
    <x v="5"/>
    <s v="Synergistic 5thgeneration methodology"/>
    <n v="2277.3613980473801"/>
    <n v="4.3515539642139398"/>
    <n v="4"/>
    <n v="0.222975611798266"/>
    <n v="0.22"/>
    <n v="605.96310462638303"/>
    <n v="605.96"/>
    <s v="Profit"/>
    <s v="Mar-2024"/>
    <n v="0.26608122239445109"/>
  </r>
  <r>
    <x v="487"/>
    <x v="155"/>
    <d v="2025-04-23T00:00:00"/>
    <s v="Same Day"/>
    <x v="468"/>
    <x v="486"/>
    <x v="2"/>
    <x v="2"/>
    <x v="1"/>
    <x v="8"/>
    <s v="Upgradable non-volatile challenge"/>
    <n v="2277.25581454039"/>
    <n v="4.3509872664424103"/>
    <n v="4"/>
    <n v="0.222963574193491"/>
    <n v="0.22"/>
    <n v="606.03975400959996"/>
    <n v="606.04"/>
    <s v="Profit"/>
    <s v="Jul-2023"/>
    <n v="0.26612721774163728"/>
  </r>
  <r>
    <x v="488"/>
    <x v="322"/>
    <d v="2025-04-29T00:00:00"/>
    <s v="First Class"/>
    <x v="469"/>
    <x v="487"/>
    <x v="2"/>
    <x v="3"/>
    <x v="1"/>
    <x v="1"/>
    <s v="Re-contextualized uniform model"/>
    <n v="2277.1502310333999"/>
    <n v="4.3504205686708799"/>
    <n v="4"/>
    <n v="0.222951536588717"/>
    <n v="0.22"/>
    <n v="606.11640339281598"/>
    <n v="606.12"/>
    <s v="Profit"/>
    <s v="May-2024"/>
    <n v="0.26617321735411043"/>
  </r>
  <r>
    <x v="489"/>
    <x v="340"/>
    <d v="2025-04-29T00:00:00"/>
    <s v="Same Day"/>
    <x v="470"/>
    <x v="488"/>
    <x v="2"/>
    <x v="0"/>
    <x v="1"/>
    <x v="1"/>
    <s v="Cross-platform encompassing encoding"/>
    <n v="2277.0446475264098"/>
    <n v="4.3498538708993504"/>
    <n v="4"/>
    <n v="0.222939498983942"/>
    <n v="0.22"/>
    <n v="606.19305277603303"/>
    <n v="606.19000000000005"/>
    <s v="Loss"/>
    <s v="Jan-2025"/>
    <n v="0.26621922123246478"/>
  </r>
  <r>
    <x v="490"/>
    <x v="341"/>
    <d v="2025-04-30T00:00:00"/>
    <s v="First Class"/>
    <x v="471"/>
    <x v="489"/>
    <x v="1"/>
    <x v="1"/>
    <x v="2"/>
    <x v="4"/>
    <s v="Multi-channeled bifurcated database"/>
    <n v="2276.9390640194201"/>
    <n v="4.3492871731278298"/>
    <n v="4"/>
    <n v="0.222927461379167"/>
    <n v="0.22"/>
    <n v="606.26970215924905"/>
    <n v="606.27"/>
    <s v="Profit"/>
    <s v="Oct-2023"/>
    <n v="0.26626522937729269"/>
  </r>
  <r>
    <x v="491"/>
    <x v="118"/>
    <d v="2025-04-11T00:00:00"/>
    <s v="Standard Class"/>
    <x v="472"/>
    <x v="490"/>
    <x v="2"/>
    <x v="1"/>
    <x v="0"/>
    <x v="0"/>
    <s v="Secured eco-centric functionalities"/>
    <n v="2276.83348051243"/>
    <n v="4.3487204753563002"/>
    <n v="4"/>
    <n v="0.222915423774392"/>
    <n v="0.22"/>
    <n v="606.34635154246598"/>
    <n v="606.35"/>
    <s v="Profit"/>
    <s v="Jul-2024"/>
    <n v="0.2663112417891888"/>
  </r>
  <r>
    <x v="492"/>
    <x v="342"/>
    <d v="2025-05-07T00:00:00"/>
    <s v="Standard Class"/>
    <x v="473"/>
    <x v="491"/>
    <x v="2"/>
    <x v="2"/>
    <x v="2"/>
    <x v="3"/>
    <s v="Ameliorated didactic migration"/>
    <n v="2276.7278970054299"/>
    <n v="4.3481537775847698"/>
    <n v="4"/>
    <n v="0.222903386169617"/>
    <n v="0.22"/>
    <n v="606.423000925682"/>
    <n v="606.41999999999996"/>
    <s v="Profit"/>
    <s v="Aug-2024"/>
    <n v="0.26635725846874697"/>
  </r>
  <r>
    <x v="493"/>
    <x v="343"/>
    <d v="2025-05-01T00:00:00"/>
    <s v="Second Class"/>
    <x v="474"/>
    <x v="492"/>
    <x v="0"/>
    <x v="3"/>
    <x v="0"/>
    <x v="12"/>
    <s v="Distributed optimal focus group"/>
    <n v="2276.6223134984398"/>
    <n v="4.3475870798132403"/>
    <n v="4"/>
    <n v="0.222891348564842"/>
    <n v="0.22"/>
    <n v="606.49965030889905"/>
    <n v="606.5"/>
    <s v="Profit"/>
    <s v="Jan-2025"/>
    <n v="0.26640327941655956"/>
  </r>
  <r>
    <x v="494"/>
    <x v="344"/>
    <d v="2025-04-15T00:00:00"/>
    <s v="Second Class"/>
    <x v="475"/>
    <x v="493"/>
    <x v="0"/>
    <x v="1"/>
    <x v="1"/>
    <x v="2"/>
    <s v="Diverse incremental benchmark"/>
    <n v="2276.5167299914501"/>
    <n v="4.3470203820417099"/>
    <n v="4"/>
    <n v="0.22287931096006799"/>
    <n v="0.22"/>
    <n v="606.57629969211496"/>
    <n v="606.58000000000004"/>
    <s v="Profit"/>
    <s v="Feb-2025"/>
    <n v="0.26644930463322053"/>
  </r>
  <r>
    <x v="495"/>
    <x v="345"/>
    <d v="2025-04-20T00:00:00"/>
    <s v="Second Class"/>
    <x v="476"/>
    <x v="494"/>
    <x v="2"/>
    <x v="1"/>
    <x v="0"/>
    <x v="11"/>
    <s v="Cross-platform web-enabled infrastructure"/>
    <n v="2276.41114648446"/>
    <n v="4.3464536842701804"/>
    <n v="4"/>
    <n v="0.22286727335529299"/>
    <n v="0.22"/>
    <n v="606.65294907533098"/>
    <n v="606.65"/>
    <s v="Profit"/>
    <s v="Aug-2024"/>
    <n v="0.26649533411932463"/>
  </r>
  <r>
    <x v="496"/>
    <x v="346"/>
    <d v="2025-04-25T00:00:00"/>
    <s v="Second Class"/>
    <x v="477"/>
    <x v="495"/>
    <x v="0"/>
    <x v="1"/>
    <x v="0"/>
    <x v="9"/>
    <s v="Devolved motivating process improvement"/>
    <n v="2276.3055629774699"/>
    <n v="4.3458869864986598"/>
    <n v="4"/>
    <n v="0.22285523575051799"/>
    <n v="0.22"/>
    <n v="606.72959845854803"/>
    <n v="606.73"/>
    <s v="Profit"/>
    <s v="Sep-2024"/>
    <n v="0.26654136787546623"/>
  </r>
  <r>
    <x v="497"/>
    <x v="347"/>
    <d v="2025-04-15T00:00:00"/>
    <s v="Standard Class"/>
    <x v="478"/>
    <x v="496"/>
    <x v="0"/>
    <x v="2"/>
    <x v="0"/>
    <x v="0"/>
    <s v="Robust directional service-desk"/>
    <n v="2276.1999794704798"/>
    <n v="4.3453202887271303"/>
    <n v="4"/>
    <n v="0.22284319814574299"/>
    <n v="0.22"/>
    <n v="606.80624784176405"/>
    <n v="606.80999999999995"/>
    <s v="Profit"/>
    <s v="May-2024"/>
    <n v="0.26658740590223862"/>
  </r>
  <r>
    <x v="498"/>
    <x v="41"/>
    <d v="2025-04-29T00:00:00"/>
    <s v="Same Day"/>
    <x v="479"/>
    <x v="497"/>
    <x v="0"/>
    <x v="2"/>
    <x v="0"/>
    <x v="9"/>
    <s v="Implemented 6thgeneration matrix"/>
    <n v="2276.0943959634901"/>
    <n v="4.3447535909555999"/>
    <n v="4"/>
    <n v="0.22283116054096799"/>
    <n v="0.22"/>
    <n v="606.88289722498098"/>
    <n v="606.88"/>
    <s v="Profit"/>
    <s v="Oct-2024"/>
    <n v="0.26663344820023699"/>
  </r>
  <r>
    <x v="499"/>
    <x v="348"/>
    <d v="2025-04-15T00:00:00"/>
    <s v="Same Day"/>
    <x v="480"/>
    <x v="498"/>
    <x v="0"/>
    <x v="2"/>
    <x v="0"/>
    <x v="0"/>
    <s v="Enhanced static protocol"/>
    <n v="2275.9888124565"/>
    <n v="4.3441868931840704"/>
    <n v="4"/>
    <n v="0.22281912293619299"/>
    <n v="0.22"/>
    <n v="606.959546608197"/>
    <n v="606.96"/>
    <s v="Profit"/>
    <s v="Oct-2023"/>
    <n v="0.26667949477005504"/>
  </r>
  <r>
    <x v="500"/>
    <x v="63"/>
    <d v="2025-04-12T00:00:00"/>
    <s v="First Class"/>
    <x v="481"/>
    <x v="88"/>
    <x v="1"/>
    <x v="1"/>
    <x v="2"/>
    <x v="3"/>
    <s v="Enterprise-wide 5thgeneration definition"/>
    <n v="2275.8832289494999"/>
    <n v="4.34362019541254"/>
    <n v="4"/>
    <n v="0.22280708533141899"/>
    <n v="0.22"/>
    <n v="607.03619599141405"/>
    <n v="607.04"/>
    <s v="Profit"/>
    <s v="Jul-2023"/>
    <n v="0.26672554561228928"/>
  </r>
  <r>
    <x v="501"/>
    <x v="349"/>
    <d v="2025-04-15T00:00:00"/>
    <s v="Standard Class"/>
    <x v="482"/>
    <x v="499"/>
    <x v="0"/>
    <x v="2"/>
    <x v="2"/>
    <x v="3"/>
    <s v="Monitored dedicated focus group"/>
    <n v="2275.7776454425102"/>
    <n v="4.3430534976410096"/>
    <n v="4"/>
    <n v="0.22279504772664399"/>
    <n v="0.22"/>
    <n v="607.11284537462996"/>
    <n v="607.11"/>
    <s v="Profit"/>
    <s v="Jan-2025"/>
    <n v="0.26677160072753098"/>
  </r>
  <r>
    <x v="502"/>
    <x v="177"/>
    <d v="2025-04-21T00:00:00"/>
    <s v="Same Day"/>
    <x v="483"/>
    <x v="500"/>
    <x v="1"/>
    <x v="1"/>
    <x v="2"/>
    <x v="10"/>
    <s v="Switchable neutral system engine"/>
    <n v="2275.6720619355201"/>
    <n v="4.3424867998694898"/>
    <n v="4"/>
    <n v="0.22278301012186899"/>
    <n v="0.22"/>
    <n v="607.189494757847"/>
    <n v="607.19000000000005"/>
    <s v="Profit"/>
    <s v="Jun-2024"/>
    <n v="0.26681766011637725"/>
  </r>
  <r>
    <x v="503"/>
    <x v="350"/>
    <d v="2025-05-02T00:00:00"/>
    <s v="Same Day"/>
    <x v="484"/>
    <x v="501"/>
    <x v="1"/>
    <x v="3"/>
    <x v="2"/>
    <x v="6"/>
    <s v="Digitized asynchronous Graphic Interface"/>
    <n v="2275.56647842853"/>
    <n v="4.3419201020979603"/>
    <n v="4"/>
    <n v="0.22277097251709399"/>
    <n v="0.22"/>
    <n v="607.26614414106302"/>
    <n v="607.27"/>
    <s v="Profit"/>
    <s v="Mar-2024"/>
    <n v="0.26686372377942191"/>
  </r>
  <r>
    <x v="504"/>
    <x v="351"/>
    <d v="2025-04-13T00:00:00"/>
    <s v="First Class"/>
    <x v="485"/>
    <x v="502"/>
    <x v="1"/>
    <x v="3"/>
    <x v="0"/>
    <x v="12"/>
    <s v="Profit-focused bottom-line groupware"/>
    <n v="2275.4608949215399"/>
    <n v="4.3413534043264299"/>
    <n v="4"/>
    <n v="0.22275893491231899"/>
    <n v="0.22"/>
    <n v="607.34279352427995"/>
    <n v="607.34"/>
    <s v="Profit"/>
    <s v="Apr-2023"/>
    <n v="0.26690979171726076"/>
  </r>
  <r>
    <x v="505"/>
    <x v="29"/>
    <d v="2025-05-05T00:00:00"/>
    <s v="Same Day"/>
    <x v="486"/>
    <x v="503"/>
    <x v="0"/>
    <x v="1"/>
    <x v="0"/>
    <x v="9"/>
    <s v="Pre-emptive composite infrastructure"/>
    <n v="2275.3553114145502"/>
    <n v="4.3407867065549004"/>
    <n v="4"/>
    <n v="0.22274689730754399"/>
    <n v="0.22"/>
    <n v="607.41944290749598"/>
    <n v="607.41999999999996"/>
    <s v="Profit"/>
    <s v="Jul-2024"/>
    <n v="0.26695586393048809"/>
  </r>
  <r>
    <x v="506"/>
    <x v="190"/>
    <d v="2025-04-15T00:00:00"/>
    <s v="Standard Class"/>
    <x v="487"/>
    <x v="504"/>
    <x v="2"/>
    <x v="0"/>
    <x v="2"/>
    <x v="10"/>
    <s v="Open-architected didactic moratorium"/>
    <n v="2275.2497279075601"/>
    <n v="4.34022000878337"/>
    <n v="4"/>
    <n v="0.22273485970276999"/>
    <n v="0.22"/>
    <n v="607.49609229071302"/>
    <n v="607.5"/>
    <s v="Profit"/>
    <s v="Feb-2024"/>
    <n v="0.26700194041969999"/>
  </r>
  <r>
    <x v="507"/>
    <x v="352"/>
    <d v="2025-05-01T00:00:00"/>
    <s v="Same Day"/>
    <x v="488"/>
    <x v="505"/>
    <x v="1"/>
    <x v="2"/>
    <x v="0"/>
    <x v="9"/>
    <s v="Reduced solution-oriented algorithm"/>
    <n v="2275.14414440057"/>
    <n v="4.3396533110118503"/>
    <n v="4"/>
    <n v="0.22272282209799499"/>
    <n v="0.22"/>
    <n v="607.57274167392904"/>
    <n v="607.57000000000005"/>
    <s v="Profit"/>
    <s v="Nov-2024"/>
    <n v="0.26704802118549092"/>
  </r>
  <r>
    <x v="508"/>
    <x v="255"/>
    <d v="2025-04-28T00:00:00"/>
    <s v="Same Day"/>
    <x v="489"/>
    <x v="506"/>
    <x v="0"/>
    <x v="3"/>
    <x v="1"/>
    <x v="1"/>
    <s v="Centralized well-modulated project"/>
    <n v="2275.0385608935799"/>
    <n v="4.3390866132403199"/>
    <n v="4"/>
    <n v="0.22271078449321999"/>
    <n v="0.22"/>
    <n v="607.64939105714598"/>
    <n v="607.65"/>
    <s v="Profit"/>
    <s v="Jun-2024"/>
    <n v="0.26709410622845708"/>
  </r>
  <r>
    <x v="509"/>
    <x v="353"/>
    <d v="2025-04-17T00:00:00"/>
    <s v="Second Class"/>
    <x v="490"/>
    <x v="507"/>
    <x v="1"/>
    <x v="3"/>
    <x v="1"/>
    <x v="2"/>
    <s v="Triple-buffered 24/7 ability"/>
    <n v="2274.9329773865802"/>
    <n v="4.3385199154687903"/>
    <n v="4"/>
    <n v="0.22269874688844499"/>
    <n v="0.22"/>
    <n v="607.726040440362"/>
    <n v="607.73"/>
    <s v="Profit"/>
    <s v="Dec-2023"/>
    <n v="0.26714019554919438"/>
  </r>
  <r>
    <x v="510"/>
    <x v="354"/>
    <d v="2025-04-28T00:00:00"/>
    <s v="Second Class"/>
    <x v="491"/>
    <x v="508"/>
    <x v="1"/>
    <x v="3"/>
    <x v="0"/>
    <x v="11"/>
    <s v="Networked systematic approach"/>
    <n v="2274.8273938795901"/>
    <n v="4.3379532176972599"/>
    <n v="4"/>
    <n v="0.22268670928366999"/>
    <n v="0.22"/>
    <n v="607.80268982357904"/>
    <n v="607.79999999999995"/>
    <s v="Profit"/>
    <s v="Nov-2023"/>
    <n v="0.26718628914829701"/>
  </r>
  <r>
    <x v="511"/>
    <x v="355"/>
    <d v="2025-05-05T00:00:00"/>
    <s v="Same Day"/>
    <x v="492"/>
    <x v="509"/>
    <x v="0"/>
    <x v="3"/>
    <x v="2"/>
    <x v="5"/>
    <s v="Multi-lateral disintermediate contingency"/>
    <n v="2274.7218103726"/>
    <n v="4.3373865199257304"/>
    <n v="4"/>
    <n v="0.22267467167889499"/>
    <n v="0.22"/>
    <n v="607.87933920679495"/>
    <n v="607.88"/>
    <s v="Profit"/>
    <s v="Jun-2023"/>
    <n v="0.26723238702636087"/>
  </r>
  <r>
    <x v="512"/>
    <x v="356"/>
    <d v="2025-05-08T00:00:00"/>
    <s v="First Class"/>
    <x v="493"/>
    <x v="510"/>
    <x v="2"/>
    <x v="1"/>
    <x v="2"/>
    <x v="10"/>
    <s v="Organic exuding definition"/>
    <n v="2274.6162268656099"/>
    <n v="4.3368198221542"/>
    <n v="4"/>
    <n v="0.22266263407412101"/>
    <n v="0.22"/>
    <n v="607.955988590012"/>
    <n v="607.96"/>
    <s v="Profit"/>
    <s v="Apr-2023"/>
    <n v="0.26727848918398295"/>
  </r>
  <r>
    <x v="513"/>
    <x v="46"/>
    <d v="2025-04-17T00:00:00"/>
    <s v="Same Day"/>
    <x v="494"/>
    <x v="511"/>
    <x v="0"/>
    <x v="0"/>
    <x v="2"/>
    <x v="6"/>
    <s v="Customizable bi-directional data-warehouse"/>
    <n v="2274.5106433586202"/>
    <n v="4.3362531243826803"/>
    <n v="4"/>
    <n v="0.22265059646934601"/>
    <n v="0.22"/>
    <n v="608.03263797322802"/>
    <n v="608.03"/>
    <s v="Profit"/>
    <s v="Jan-2024"/>
    <n v="0.26732459562175809"/>
  </r>
  <r>
    <x v="514"/>
    <x v="357"/>
    <d v="2025-04-27T00:00:00"/>
    <s v="Standard Class"/>
    <x v="495"/>
    <x v="512"/>
    <x v="1"/>
    <x v="2"/>
    <x v="0"/>
    <x v="9"/>
    <s v="Future-proofed intangible concept"/>
    <n v="2274.4050598516301"/>
    <n v="4.3356864266111499"/>
    <n v="4"/>
    <n v="0.22263855886457101"/>
    <n v="0.22"/>
    <n v="608.10928735644495"/>
    <n v="608.11"/>
    <s v="Profit"/>
    <s v="Jul-2024"/>
    <n v="0.26737070634028343"/>
  </r>
  <r>
    <x v="515"/>
    <x v="358"/>
    <d v="2025-05-04T00:00:00"/>
    <s v="Second Class"/>
    <x v="437"/>
    <x v="513"/>
    <x v="1"/>
    <x v="1"/>
    <x v="0"/>
    <x v="9"/>
    <s v="Robust clear-thinking initiative"/>
    <n v="2274.29947634464"/>
    <n v="4.3351197288396204"/>
    <n v="4"/>
    <n v="0.22262652125979601"/>
    <n v="0.22"/>
    <n v="608.18593673966097"/>
    <n v="608.19000000000005"/>
    <s v="Profit"/>
    <s v="Jun-2023"/>
    <n v="0.26741682134015426"/>
  </r>
  <r>
    <x v="516"/>
    <x v="359"/>
    <d v="2025-04-20T00:00:00"/>
    <s v="First Class"/>
    <x v="496"/>
    <x v="514"/>
    <x v="1"/>
    <x v="1"/>
    <x v="1"/>
    <x v="7"/>
    <s v="Multi-channeled next generation database"/>
    <n v="2274.1938928376499"/>
    <n v="4.33455303106809"/>
    <n v="4"/>
    <n v="0.22261448365502101"/>
    <n v="0.22"/>
    <n v="608.26258612287802"/>
    <n v="608.26"/>
    <s v="Profit"/>
    <s v="May-2023"/>
    <n v="0.26746294062196774"/>
  </r>
  <r>
    <x v="517"/>
    <x v="300"/>
    <d v="2025-05-04T00:00:00"/>
    <s v="First Class"/>
    <x v="497"/>
    <x v="515"/>
    <x v="2"/>
    <x v="3"/>
    <x v="0"/>
    <x v="13"/>
    <s v="Multi-channeled mobile success"/>
    <n v="2274.0883093306602"/>
    <n v="4.3339863332965596"/>
    <n v="4"/>
    <n v="0.22260244605024601"/>
    <n v="0.22"/>
    <n v="608.33923550609404"/>
    <n v="608.34"/>
    <s v="Profit"/>
    <s v="Apr-2023"/>
    <n v="0.26750906418631937"/>
  </r>
  <r>
    <x v="518"/>
    <x v="360"/>
    <d v="2025-04-18T00:00:00"/>
    <s v="Same Day"/>
    <x v="498"/>
    <x v="516"/>
    <x v="1"/>
    <x v="0"/>
    <x v="2"/>
    <x v="10"/>
    <s v="Total modular neural-net"/>
    <n v="2273.9827258236601"/>
    <n v="4.3334196355250301"/>
    <n v="4"/>
    <n v="0.22259040844547201"/>
    <n v="0.22"/>
    <n v="608.41588488931097"/>
    <n v="608.41999999999996"/>
    <s v="Profit"/>
    <s v="Nov-2024"/>
    <n v="0.26755519203380773"/>
  </r>
  <r>
    <x v="519"/>
    <x v="304"/>
    <d v="2025-05-01T00:00:00"/>
    <s v="Same Day"/>
    <x v="499"/>
    <x v="517"/>
    <x v="2"/>
    <x v="3"/>
    <x v="2"/>
    <x v="6"/>
    <s v="Future-proofed coherent migration"/>
    <n v="2273.87714231667"/>
    <n v="4.3328529377535103"/>
    <n v="4"/>
    <n v="0.22257837084069701"/>
    <n v="0.22"/>
    <n v="608.492534272527"/>
    <n v="608.49"/>
    <s v="Profit"/>
    <s v="Apr-2023"/>
    <n v="0.26760132416502636"/>
  </r>
  <r>
    <x v="520"/>
    <x v="361"/>
    <d v="2025-04-29T00:00:00"/>
    <s v="Same Day"/>
    <x v="500"/>
    <x v="518"/>
    <x v="2"/>
    <x v="1"/>
    <x v="0"/>
    <x v="9"/>
    <s v="Optional explicit access"/>
    <n v="2273.7715588096798"/>
    <n v="4.3322862399819799"/>
    <n v="4"/>
    <n v="0.22256633323592201"/>
    <n v="0.22"/>
    <n v="608.56918365574404"/>
    <n v="608.57000000000005"/>
    <s v="Profit"/>
    <s v="Dec-2023"/>
    <n v="0.26764746058057398"/>
  </r>
  <r>
    <x v="521"/>
    <x v="362"/>
    <d v="2025-04-28T00:00:00"/>
    <s v="Second Class"/>
    <x v="501"/>
    <x v="519"/>
    <x v="0"/>
    <x v="0"/>
    <x v="1"/>
    <x v="2"/>
    <s v="Intuitive clear-thinking function"/>
    <n v="2273.6659753026902"/>
    <n v="4.3317195422104504"/>
    <n v="4"/>
    <n v="0.22255429563114701"/>
    <n v="0.22"/>
    <n v="608.64583303895995"/>
    <n v="608.65"/>
    <s v="Profit"/>
    <s v="Feb-2025"/>
    <n v="0.26769360128104647"/>
  </r>
  <r>
    <x v="522"/>
    <x v="363"/>
    <d v="2025-04-24T00:00:00"/>
    <s v="Same Day"/>
    <x v="502"/>
    <x v="520"/>
    <x v="2"/>
    <x v="2"/>
    <x v="1"/>
    <x v="1"/>
    <s v="Compatible human-resource Local Area Network"/>
    <n v="2273.5603917957001"/>
    <n v="4.33115284443892"/>
    <n v="4"/>
    <n v="0.22254225802637201"/>
    <n v="0.22"/>
    <n v="608.72248242217597"/>
    <n v="608.72"/>
    <s v="Profit"/>
    <s v="Nov-2024"/>
    <n v="0.26773974626704139"/>
  </r>
  <r>
    <x v="523"/>
    <x v="343"/>
    <d v="2025-04-14T00:00:00"/>
    <s v="First Class"/>
    <x v="503"/>
    <x v="521"/>
    <x v="0"/>
    <x v="2"/>
    <x v="0"/>
    <x v="13"/>
    <s v="Visionary modular array"/>
    <n v="2273.45480828871"/>
    <n v="4.3305861466673896"/>
    <n v="4"/>
    <n v="0.22253022042159701"/>
    <n v="0.22"/>
    <n v="608.79913180539302"/>
    <n v="608.79999999999995"/>
    <s v="Profit"/>
    <s v="Jan-2025"/>
    <n v="0.26778589553915627"/>
  </r>
  <r>
    <x v="524"/>
    <x v="364"/>
    <d v="2025-04-09T00:00:00"/>
    <s v="Second Class"/>
    <x v="504"/>
    <x v="522"/>
    <x v="2"/>
    <x v="1"/>
    <x v="1"/>
    <x v="1"/>
    <s v="Synergistic asymmetric extranet"/>
    <n v="2273.3492247817198"/>
    <n v="4.3300194488958601"/>
    <n v="4"/>
    <n v="0.22251818281682301"/>
    <n v="0.22"/>
    <n v="608.87578118860904"/>
    <n v="608.88"/>
    <s v="Profit"/>
    <s v="Nov-2024"/>
    <n v="0.26783204909798736"/>
  </r>
  <r>
    <x v="525"/>
    <x v="200"/>
    <d v="2025-05-07T00:00:00"/>
    <s v="First Class"/>
    <x v="505"/>
    <x v="523"/>
    <x v="1"/>
    <x v="1"/>
    <x v="2"/>
    <x v="5"/>
    <s v="Open-source composite workforce"/>
    <n v="2273.2436412747302"/>
    <n v="4.3294527511243404"/>
    <n v="4"/>
    <n v="0.22250614521204801"/>
    <n v="0.22"/>
    <n v="608.95243057182597"/>
    <n v="608.95000000000005"/>
    <s v="Profit"/>
    <s v="Apr-2023"/>
    <n v="0.26787820694413272"/>
  </r>
  <r>
    <x v="526"/>
    <x v="269"/>
    <d v="2025-04-25T00:00:00"/>
    <s v="First Class"/>
    <x v="506"/>
    <x v="524"/>
    <x v="1"/>
    <x v="3"/>
    <x v="0"/>
    <x v="13"/>
    <s v="Optional fresh-thinking secured line"/>
    <n v="2273.1380577677401"/>
    <n v="4.32888605335281"/>
    <n v="4"/>
    <n v="0.22249410760727301"/>
    <n v="0.22"/>
    <n v="609.02907995504199"/>
    <n v="609.03"/>
    <s v="Profit"/>
    <s v="May-2023"/>
    <n v="0.26792436907818912"/>
  </r>
  <r>
    <x v="527"/>
    <x v="365"/>
    <d v="2025-04-22T00:00:00"/>
    <s v="First Class"/>
    <x v="507"/>
    <x v="525"/>
    <x v="1"/>
    <x v="0"/>
    <x v="1"/>
    <x v="1"/>
    <s v="Devolved empowering alliance"/>
    <n v="2273.0324742607399"/>
    <n v="4.3283193555812796"/>
    <n v="4"/>
    <n v="0.22248207000249801"/>
    <n v="0.22"/>
    <n v="609.10572933825904"/>
    <n v="609.11"/>
    <s v="Profit"/>
    <s v="Jan-2024"/>
    <n v="0.26797053550075606"/>
  </r>
  <r>
    <x v="528"/>
    <x v="202"/>
    <d v="2025-05-07T00:00:00"/>
    <s v="Same Day"/>
    <x v="508"/>
    <x v="526"/>
    <x v="0"/>
    <x v="3"/>
    <x v="0"/>
    <x v="11"/>
    <s v="Reduced asymmetric conglomeration"/>
    <n v="2272.9268907537498"/>
    <n v="4.32775265780975"/>
    <n v="4"/>
    <n v="0.22247003239772301"/>
    <n v="0.22"/>
    <n v="609.18237872147495"/>
    <n v="609.17999999999995"/>
    <s v="Profit"/>
    <s v="Nov-2024"/>
    <n v="0.2680167062124279"/>
  </r>
  <r>
    <x v="529"/>
    <x v="366"/>
    <d v="2025-05-08T00:00:00"/>
    <s v="Same Day"/>
    <x v="509"/>
    <x v="527"/>
    <x v="1"/>
    <x v="0"/>
    <x v="0"/>
    <x v="9"/>
    <s v="Public-key bandwidth-monitored throughput"/>
    <n v="2272.8213072467602"/>
    <n v="4.3271859600382196"/>
    <n v="4"/>
    <n v="0.22245799479294801"/>
    <n v="0.22"/>
    <n v="609.25902810469199"/>
    <n v="609.26"/>
    <s v="Profit"/>
    <s v="Dec-2024"/>
    <n v="0.26806288121380445"/>
  </r>
  <r>
    <x v="530"/>
    <x v="132"/>
    <d v="2025-04-15T00:00:00"/>
    <s v="Same Day"/>
    <x v="510"/>
    <x v="528"/>
    <x v="0"/>
    <x v="3"/>
    <x v="2"/>
    <x v="4"/>
    <s v="Focused asynchronous database"/>
    <n v="2272.7157237397701"/>
    <n v="4.3266192622666901"/>
    <n v="4"/>
    <n v="0.222445957188174"/>
    <n v="0.22"/>
    <n v="609.33567748790801"/>
    <n v="609.34"/>
    <s v="Profit"/>
    <s v="Sep-2024"/>
    <n v="0.26810906050548272"/>
  </r>
  <r>
    <x v="531"/>
    <x v="100"/>
    <d v="2025-05-02T00:00:00"/>
    <s v="Second Class"/>
    <x v="511"/>
    <x v="529"/>
    <x v="2"/>
    <x v="1"/>
    <x v="1"/>
    <x v="2"/>
    <s v="Pre-emptive composite adapter"/>
    <n v="2272.6101402327799"/>
    <n v="4.3260525644951704"/>
    <n v="4"/>
    <n v="0.222433919583399"/>
    <n v="0.22"/>
    <n v="609.41232687112495"/>
    <n v="609.41"/>
    <s v="Profit"/>
    <s v="Jan-2024"/>
    <n v="0.26815524408806157"/>
  </r>
  <r>
    <x v="532"/>
    <x v="367"/>
    <d v="2025-04-28T00:00:00"/>
    <s v="Same Day"/>
    <x v="512"/>
    <x v="530"/>
    <x v="2"/>
    <x v="0"/>
    <x v="2"/>
    <x v="10"/>
    <s v="Upgradable interactive workforce"/>
    <n v="2272.5045567257898"/>
    <n v="4.32548586672364"/>
    <n v="4"/>
    <n v="0.222421881978624"/>
    <n v="0.22"/>
    <n v="609.48897625434097"/>
    <n v="609.49"/>
    <s v="Profit"/>
    <s v="Jan-2024"/>
    <n v="0.26820143196213819"/>
  </r>
  <r>
    <x v="533"/>
    <x v="74"/>
    <d v="2025-04-19T00:00:00"/>
    <s v="Second Class"/>
    <x v="513"/>
    <x v="531"/>
    <x v="0"/>
    <x v="0"/>
    <x v="0"/>
    <x v="9"/>
    <s v="Open-architected foreground service-desk"/>
    <n v="2272.3989732188002"/>
    <n v="4.3249191689521096"/>
    <n v="4"/>
    <n v="0.222409844373849"/>
    <n v="0.22"/>
    <n v="609.56562563755801"/>
    <n v="609.57000000000005"/>
    <s v="Profit"/>
    <s v="Jun-2023"/>
    <n v="0.26824762412831166"/>
  </r>
  <r>
    <x v="534"/>
    <x v="89"/>
    <d v="2025-05-01T00:00:00"/>
    <s v="Standard Class"/>
    <x v="514"/>
    <x v="532"/>
    <x v="0"/>
    <x v="2"/>
    <x v="0"/>
    <x v="9"/>
    <s v="Team-oriented 5thgeneration protocol"/>
    <n v="2272.2933897118101"/>
    <n v="4.3243524711805801"/>
    <n v="4"/>
    <n v="0.222397806769074"/>
    <n v="0.22"/>
    <n v="609.64227502077404"/>
    <n v="609.64"/>
    <s v="Profit"/>
    <s v="Apr-2025"/>
    <n v="0.26829382058717938"/>
  </r>
  <r>
    <x v="535"/>
    <x v="368"/>
    <d v="2025-04-11T00:00:00"/>
    <s v="Same Day"/>
    <x v="515"/>
    <x v="533"/>
    <x v="1"/>
    <x v="0"/>
    <x v="1"/>
    <x v="7"/>
    <s v="Right-sized clear-thinking Local Area Network"/>
    <n v="2272.1878062048199"/>
    <n v="4.3237857734090497"/>
    <n v="4"/>
    <n v="0.222385769164299"/>
    <n v="0.22"/>
    <n v="609.71892440399097"/>
    <n v="609.72"/>
    <s v="Loss"/>
    <s v="Mar-2024"/>
    <n v="0.26834002133934065"/>
  </r>
  <r>
    <x v="536"/>
    <x v="84"/>
    <d v="2025-04-12T00:00:00"/>
    <s v="Second Class"/>
    <x v="516"/>
    <x v="534"/>
    <x v="1"/>
    <x v="1"/>
    <x v="0"/>
    <x v="9"/>
    <s v="Inverse scalable paradigm"/>
    <n v="2272.0822226978198"/>
    <n v="4.3232190756375202"/>
    <n v="4"/>
    <n v="0.222373731559525"/>
    <n v="0.22"/>
    <n v="609.79557378720699"/>
    <n v="609.79999999999995"/>
    <s v="Loss"/>
    <s v="Aug-2024"/>
    <n v="0.26838622638539433"/>
  </r>
  <r>
    <x v="537"/>
    <x v="369"/>
    <d v="2025-04-15T00:00:00"/>
    <s v="Standard Class"/>
    <x v="517"/>
    <x v="535"/>
    <x v="0"/>
    <x v="3"/>
    <x v="0"/>
    <x v="11"/>
    <s v="Monitored optimizing monitoring"/>
    <n v="2271.9766391908302"/>
    <n v="4.3226523778660004"/>
    <n v="4"/>
    <n v="0.22236169395475"/>
    <n v="0.22"/>
    <n v="609.87222317042404"/>
    <n v="609.87"/>
    <s v="Profit"/>
    <s v="Jan-2025"/>
    <n v="0.2684324357259375"/>
  </r>
  <r>
    <x v="538"/>
    <x v="34"/>
    <d v="2025-04-21T00:00:00"/>
    <s v="Same Day"/>
    <x v="518"/>
    <x v="536"/>
    <x v="1"/>
    <x v="2"/>
    <x v="2"/>
    <x v="6"/>
    <s v="Centralized executive installation"/>
    <n v="2271.87105568384"/>
    <n v="4.32208568009447"/>
    <n v="4"/>
    <n v="0.222349656349975"/>
    <n v="0.22"/>
    <n v="609.94887255363994"/>
    <n v="609.95000000000005"/>
    <s v="Profit"/>
    <s v="Feb-2024"/>
    <n v="0.26847864936156929"/>
  </r>
  <r>
    <x v="539"/>
    <x v="370"/>
    <d v="2025-04-29T00:00:00"/>
    <s v="Same Day"/>
    <x v="519"/>
    <x v="537"/>
    <x v="2"/>
    <x v="3"/>
    <x v="0"/>
    <x v="0"/>
    <s v="Phased bifurcated pricing structure"/>
    <n v="2271.7654721768499"/>
    <n v="4.3215189823229396"/>
    <n v="4"/>
    <n v="0.2223376187452"/>
    <n v="0.22"/>
    <n v="610.02552193685699"/>
    <n v="610.03"/>
    <s v="Profit"/>
    <s v="Aug-2024"/>
    <n v="0.26852486729288944"/>
  </r>
  <r>
    <x v="540"/>
    <x v="165"/>
    <d v="2025-04-27T00:00:00"/>
    <s v="Same Day"/>
    <x v="520"/>
    <x v="538"/>
    <x v="1"/>
    <x v="0"/>
    <x v="1"/>
    <x v="1"/>
    <s v="Centralized national matrix"/>
    <n v="2271.6598886698598"/>
    <n v="4.3209522845514101"/>
    <n v="4"/>
    <n v="0.222325581140425"/>
    <n v="0.22"/>
    <n v="610.10217132007301"/>
    <n v="610.1"/>
    <s v="Profit"/>
    <s v="Apr-2024"/>
    <n v="0.26857108952049608"/>
  </r>
  <r>
    <x v="541"/>
    <x v="315"/>
    <d v="2025-04-18T00:00:00"/>
    <s v="Second Class"/>
    <x v="521"/>
    <x v="539"/>
    <x v="2"/>
    <x v="0"/>
    <x v="0"/>
    <x v="12"/>
    <s v="Monitored neutral website"/>
    <n v="2271.5543051628702"/>
    <n v="4.3203855867798797"/>
    <n v="4"/>
    <n v="0.22231354353565"/>
    <n v="0.22"/>
    <n v="610.17882070328994"/>
    <n v="610.17999999999995"/>
    <s v="Profit"/>
    <s v="Oct-2023"/>
    <n v="0.26861731604498895"/>
  </r>
  <r>
    <x v="542"/>
    <x v="371"/>
    <d v="2025-04-10T00:00:00"/>
    <s v="Standard Class"/>
    <x v="522"/>
    <x v="540"/>
    <x v="1"/>
    <x v="1"/>
    <x v="0"/>
    <x v="11"/>
    <s v="Organic systematic project"/>
    <n v="2271.44872165588"/>
    <n v="4.3198188890083502"/>
    <n v="4"/>
    <n v="0.222301505930876"/>
    <n v="0.22"/>
    <n v="610.25547008650597"/>
    <n v="610.26"/>
    <s v="Profit"/>
    <s v="Mar-2024"/>
    <n v="0.26866354686696664"/>
  </r>
  <r>
    <x v="543"/>
    <x v="372"/>
    <d v="2025-04-26T00:00:00"/>
    <s v="First Class"/>
    <x v="523"/>
    <x v="541"/>
    <x v="1"/>
    <x v="1"/>
    <x v="2"/>
    <x v="4"/>
    <s v="Team-oriented 5thgeneration moderator"/>
    <n v="2271.3431381488899"/>
    <n v="4.3192521912368296"/>
    <n v="4"/>
    <n v="0.222289468326101"/>
    <n v="0.22"/>
    <n v="610.33211946972301"/>
    <n v="610.33000000000004"/>
    <s v="Profit"/>
    <s v="Jun-2023"/>
    <n v="0.26870978198702922"/>
  </r>
  <r>
    <x v="544"/>
    <x v="373"/>
    <d v="2025-04-13T00:00:00"/>
    <s v="First Class"/>
    <x v="524"/>
    <x v="542"/>
    <x v="2"/>
    <x v="3"/>
    <x v="0"/>
    <x v="9"/>
    <s v="Ameliorated maximized open system"/>
    <n v="2271.2375546418998"/>
    <n v="4.3186854934653001"/>
    <n v="4"/>
    <n v="0.222277430721326"/>
    <n v="0.22"/>
    <n v="610.40876885293903"/>
    <n v="610.41"/>
    <s v="Profit"/>
    <s v="Oct-2024"/>
    <n v="0.26875602140577526"/>
  </r>
  <r>
    <x v="545"/>
    <x v="38"/>
    <d v="2025-04-12T00:00:00"/>
    <s v="Second Class"/>
    <x v="525"/>
    <x v="543"/>
    <x v="0"/>
    <x v="3"/>
    <x v="0"/>
    <x v="9"/>
    <s v="Synchronized eco-centric website"/>
    <n v="2271.1319711349001"/>
    <n v="4.3181187956937697"/>
    <n v="4"/>
    <n v="0.222265393116551"/>
    <n v="0.22"/>
    <n v="610.48541823615597"/>
    <n v="610.49"/>
    <s v="Profit"/>
    <s v="May-2024"/>
    <n v="0.26880226512380617"/>
  </r>
  <r>
    <x v="546"/>
    <x v="262"/>
    <d v="2025-04-27T00:00:00"/>
    <s v="Second Class"/>
    <x v="526"/>
    <x v="544"/>
    <x v="0"/>
    <x v="1"/>
    <x v="1"/>
    <x v="2"/>
    <s v="Face-to-face client-driven software"/>
    <n v="2271.02638762791"/>
    <n v="4.3175520979222402"/>
    <n v="4"/>
    <n v="0.222253355511776"/>
    <n v="0.22"/>
    <n v="610.56206761937199"/>
    <n v="610.55999999999995"/>
    <s v="Profit"/>
    <s v="Mar-2024"/>
    <n v="0.26884851314171865"/>
  </r>
  <r>
    <x v="547"/>
    <x v="61"/>
    <d v="2025-04-15T00:00:00"/>
    <s v="First Class"/>
    <x v="458"/>
    <x v="545"/>
    <x v="0"/>
    <x v="0"/>
    <x v="2"/>
    <x v="4"/>
    <s v="Virtual bifurcated success"/>
    <n v="2270.9208041209199"/>
    <n v="4.3169854001507098"/>
    <n v="4"/>
    <n v="0.222241317907001"/>
    <n v="0.22"/>
    <n v="610.63871700258903"/>
    <n v="610.64"/>
    <s v="Profit"/>
    <s v="Feb-2025"/>
    <n v="0.26889476546011437"/>
  </r>
  <r>
    <x v="548"/>
    <x v="374"/>
    <d v="2025-05-08T00:00:00"/>
    <s v="Standard Class"/>
    <x v="527"/>
    <x v="546"/>
    <x v="1"/>
    <x v="0"/>
    <x v="0"/>
    <x v="9"/>
    <s v="Multi-tiered fresh-thinking success"/>
    <n v="2270.8152206139298"/>
    <n v="4.3164187023791802"/>
    <n v="4"/>
    <n v="0.22222928030222699"/>
    <n v="0.22"/>
    <n v="610.71536638580505"/>
    <n v="610.72"/>
    <s v="Profit"/>
    <s v="Jun-2024"/>
    <n v="0.26894102207959225"/>
  </r>
  <r>
    <x v="549"/>
    <x v="173"/>
    <d v="2025-04-28T00:00:00"/>
    <s v="Same Day"/>
    <x v="528"/>
    <x v="547"/>
    <x v="0"/>
    <x v="2"/>
    <x v="2"/>
    <x v="4"/>
    <s v="Up-sized background monitoring"/>
    <n v="2270.7096371069401"/>
    <n v="4.3158520046076596"/>
    <n v="4"/>
    <n v="0.22221724269745199"/>
    <n v="0.22"/>
    <n v="610.79201576902199"/>
    <n v="610.79"/>
    <s v="Profit"/>
    <s v="Jun-2023"/>
    <n v="0.26898728300075314"/>
  </r>
  <r>
    <x v="550"/>
    <x v="375"/>
    <d v="2025-04-21T00:00:00"/>
    <s v="First Class"/>
    <x v="529"/>
    <x v="548"/>
    <x v="0"/>
    <x v="0"/>
    <x v="0"/>
    <x v="11"/>
    <s v="Multi-lateral national knowledge user"/>
    <n v="2270.60405359995"/>
    <n v="4.3152853068361301"/>
    <n v="4"/>
    <n v="0.22220520509267699"/>
    <n v="0.22"/>
    <n v="610.86866515223801"/>
    <n v="610.87"/>
    <s v="Profit"/>
    <s v="Jun-2023"/>
    <n v="0.26903354822419639"/>
  </r>
  <r>
    <x v="551"/>
    <x v="376"/>
    <d v="2025-04-10T00:00:00"/>
    <s v="Standard Class"/>
    <x v="404"/>
    <x v="549"/>
    <x v="1"/>
    <x v="1"/>
    <x v="0"/>
    <x v="0"/>
    <s v="Customizable leading-edge intranet"/>
    <n v="2270.4984700929599"/>
    <n v="4.3147186090645997"/>
    <n v="4"/>
    <n v="0.22219316748790199"/>
    <n v="0.22"/>
    <n v="610.94531453545403"/>
    <n v="610.95000000000005"/>
    <s v="Profit"/>
    <s v="Oct-2024"/>
    <n v="0.26907981775052259"/>
  </r>
  <r>
    <x v="552"/>
    <x v="261"/>
    <d v="2025-05-03T00:00:00"/>
    <s v="Same Day"/>
    <x v="530"/>
    <x v="550"/>
    <x v="1"/>
    <x v="1"/>
    <x v="1"/>
    <x v="8"/>
    <s v="Persistent global Graphical User Interface"/>
    <n v="2270.3928865859698"/>
    <n v="4.3141519112930702"/>
    <n v="4"/>
    <n v="0.22218112988312699"/>
    <n v="0.22"/>
    <n v="611.02196391867096"/>
    <n v="611.02"/>
    <s v="Profit"/>
    <s v="May-2024"/>
    <n v="0.2691260915803324"/>
  </r>
  <r>
    <x v="553"/>
    <x v="334"/>
    <d v="2025-04-19T00:00:00"/>
    <s v="Standard Class"/>
    <x v="531"/>
    <x v="551"/>
    <x v="2"/>
    <x v="0"/>
    <x v="0"/>
    <x v="9"/>
    <s v="Synchronized context-sensitive paradigm"/>
    <n v="2270.2873030789801"/>
    <n v="4.3135852135215398"/>
    <n v="4"/>
    <n v="0.22216909227835199"/>
    <n v="0.22"/>
    <n v="611.09861330188699"/>
    <n v="611.1"/>
    <s v="Profit"/>
    <s v="Jul-2024"/>
    <n v="0.26917236971422542"/>
  </r>
  <r>
    <x v="554"/>
    <x v="7"/>
    <d v="2025-05-05T00:00:00"/>
    <s v="First Class"/>
    <x v="532"/>
    <x v="552"/>
    <x v="1"/>
    <x v="1"/>
    <x v="1"/>
    <x v="1"/>
    <s v="Open-source dedicated throughput"/>
    <n v="2270.18171957198"/>
    <n v="4.31301851575002"/>
    <n v="4"/>
    <n v="0.22215705467357799"/>
    <n v="0.22"/>
    <n v="611.17526268510403"/>
    <n v="611.17999999999995"/>
    <s v="Loss"/>
    <s v="Aug-2023"/>
    <n v="0.26921865215280433"/>
  </r>
  <r>
    <x v="555"/>
    <x v="377"/>
    <d v="2025-04-19T00:00:00"/>
    <s v="Second Class"/>
    <x v="533"/>
    <x v="553"/>
    <x v="0"/>
    <x v="2"/>
    <x v="0"/>
    <x v="11"/>
    <s v="Total full-range forecast"/>
    <n v="2270.0761360649899"/>
    <n v="4.3124518179784896"/>
    <n v="4"/>
    <n v="0.22214501706880299"/>
    <n v="0.22"/>
    <n v="611.25191206832005"/>
    <n v="611.25"/>
    <s v="Profit"/>
    <s v="Oct-2024"/>
    <n v="0.26926493889666642"/>
  </r>
  <r>
    <x v="556"/>
    <x v="378"/>
    <d v="2025-04-27T00:00:00"/>
    <s v="Standard Class"/>
    <x v="534"/>
    <x v="554"/>
    <x v="0"/>
    <x v="3"/>
    <x v="0"/>
    <x v="13"/>
    <s v="Reduced static help-desk"/>
    <n v="2269.9705525579998"/>
    <n v="4.3118851202069601"/>
    <n v="4"/>
    <n v="0.22213297946402799"/>
    <n v="0.22"/>
    <n v="611.32856145153698"/>
    <n v="611.33000000000004"/>
    <s v="Profit"/>
    <s v="Nov-2023"/>
    <n v="0.26931122994641449"/>
  </r>
  <r>
    <x v="557"/>
    <x v="128"/>
    <d v="2025-05-02T00:00:00"/>
    <s v="Standard Class"/>
    <x v="535"/>
    <x v="555"/>
    <x v="2"/>
    <x v="3"/>
    <x v="1"/>
    <x v="7"/>
    <s v="Progressive empowering portal"/>
    <n v="2269.8649690510101"/>
    <n v="4.3113184224354297"/>
    <n v="4"/>
    <n v="0.22212094185925299"/>
    <n v="0.22"/>
    <n v="611.40521083475301"/>
    <n v="611.41"/>
    <s v="Profit"/>
    <s v="Mar-2025"/>
    <n v="0.26935752530264856"/>
  </r>
  <r>
    <x v="558"/>
    <x v="32"/>
    <d v="2025-05-08T00:00:00"/>
    <s v="Standard Class"/>
    <x v="536"/>
    <x v="556"/>
    <x v="1"/>
    <x v="0"/>
    <x v="0"/>
    <x v="11"/>
    <s v="Business-focused system-worthy help-desk"/>
    <n v="2269.75938554402"/>
    <n v="4.3107517246639002"/>
    <n v="4"/>
    <n v="0.22210890425447799"/>
    <n v="0.22"/>
    <n v="611.48186021797005"/>
    <n v="611.48"/>
    <s v="Profit"/>
    <s v="May-2024"/>
    <n v="0.26940382496597054"/>
  </r>
  <r>
    <x v="559"/>
    <x v="346"/>
    <d v="2025-04-30T00:00:00"/>
    <s v="Standard Class"/>
    <x v="537"/>
    <x v="557"/>
    <x v="0"/>
    <x v="0"/>
    <x v="1"/>
    <x v="1"/>
    <s v="Upgradable even-keeled artificial intelligence"/>
    <n v="2269.6538020370299"/>
    <n v="4.3101850268923698"/>
    <n v="4"/>
    <n v="0.22209686664970299"/>
    <n v="0.22"/>
    <n v="611.55850960118596"/>
    <n v="611.55999999999995"/>
    <s v="Profit"/>
    <s v="Sep-2024"/>
    <n v="0.26945012893698062"/>
  </r>
  <r>
    <x v="560"/>
    <x v="379"/>
    <d v="2025-05-07T00:00:00"/>
    <s v="Same Day"/>
    <x v="538"/>
    <x v="558"/>
    <x v="0"/>
    <x v="0"/>
    <x v="0"/>
    <x v="13"/>
    <s v="Object-based fresh-thinking installation"/>
    <n v="2269.5482185300398"/>
    <n v="4.3096183291208501"/>
    <n v="4"/>
    <n v="0.22208482904492899"/>
    <n v="0.22"/>
    <n v="611.63515898440301"/>
    <n v="611.64"/>
    <s v="Profit"/>
    <s v="Jan-2025"/>
    <n v="0.26949643721628092"/>
  </r>
  <r>
    <x v="561"/>
    <x v="380"/>
    <d v="2025-04-11T00:00:00"/>
    <s v="Second Class"/>
    <x v="539"/>
    <x v="559"/>
    <x v="0"/>
    <x v="0"/>
    <x v="1"/>
    <x v="7"/>
    <s v="Open-architected mobile model"/>
    <n v="2269.4426350230501"/>
    <n v="4.3090516313493197"/>
    <n v="4"/>
    <n v="0.22207279144015399"/>
    <n v="0.22"/>
    <n v="611.71180836761903"/>
    <n v="611.71"/>
    <s v="Profit"/>
    <s v="Jan-2024"/>
    <n v="0.26954274980447174"/>
  </r>
  <r>
    <x v="562"/>
    <x v="381"/>
    <d v="2025-04-20T00:00:00"/>
    <s v="Standard Class"/>
    <x v="540"/>
    <x v="560"/>
    <x v="1"/>
    <x v="2"/>
    <x v="0"/>
    <x v="12"/>
    <s v="Programmable executive service-desk"/>
    <n v="2269.33705151605"/>
    <n v="4.3084849335777902"/>
    <n v="4"/>
    <n v="0.22206075383537899"/>
    <n v="0.22"/>
    <n v="611.78845775083596"/>
    <n v="611.79"/>
    <s v="Profit"/>
    <s v="Oct-2023"/>
    <n v="0.26958906670215665"/>
  </r>
  <r>
    <x v="563"/>
    <x v="382"/>
    <d v="2025-05-04T00:00:00"/>
    <s v="Second Class"/>
    <x v="541"/>
    <x v="561"/>
    <x v="1"/>
    <x v="3"/>
    <x v="2"/>
    <x v="10"/>
    <s v="Multi-channeled holistic knowledgebase"/>
    <n v="2269.2314680090599"/>
    <n v="4.3079182358062598"/>
    <n v="4"/>
    <n v="0.22204871623060399"/>
    <n v="0.22"/>
    <n v="611.86510713405198"/>
    <n v="611.87"/>
    <s v="Profit"/>
    <s v="Oct-2024"/>
    <n v="0.26963538790993408"/>
  </r>
  <r>
    <x v="564"/>
    <x v="81"/>
    <d v="2025-04-30T00:00:00"/>
    <s v="Same Day"/>
    <x v="542"/>
    <x v="562"/>
    <x v="1"/>
    <x v="0"/>
    <x v="1"/>
    <x v="8"/>
    <s v="Assimilated optimizing benchmark"/>
    <n v="2269.1258845020702"/>
    <n v="4.3073515380347303"/>
    <n v="4"/>
    <n v="0.22203667862582899"/>
    <n v="0.22"/>
    <n v="611.94175651726903"/>
    <n v="611.94000000000005"/>
    <s v="Profit"/>
    <s v="Jul-2024"/>
    <n v="0.26968171342840752"/>
  </r>
  <r>
    <x v="565"/>
    <x v="290"/>
    <d v="2025-04-29T00:00:00"/>
    <s v="Standard Class"/>
    <x v="543"/>
    <x v="563"/>
    <x v="1"/>
    <x v="2"/>
    <x v="1"/>
    <x v="7"/>
    <s v="Automated discrete open architecture"/>
    <n v="2269.0203009950801"/>
    <n v="4.3067848402631999"/>
    <n v="4"/>
    <n v="0.22202464102105399"/>
    <n v="0.22"/>
    <n v="612.01840590048505"/>
    <n v="612.02"/>
    <s v="Profit"/>
    <s v="Aug-2024"/>
    <n v="0.26972804325817801"/>
  </r>
  <r>
    <x v="566"/>
    <x v="277"/>
    <d v="2025-04-17T00:00:00"/>
    <s v="Standard Class"/>
    <x v="544"/>
    <x v="564"/>
    <x v="1"/>
    <x v="3"/>
    <x v="1"/>
    <x v="2"/>
    <s v="Fundamental reciprocal secured line"/>
    <n v="2268.91471748809"/>
    <n v="4.3062181424916801"/>
    <n v="4"/>
    <n v="0.22201260341628001"/>
    <n v="0.22"/>
    <n v="612.09505528370198"/>
    <n v="612.1"/>
    <s v="Profit"/>
    <s v="Jun-2024"/>
    <n v="0.26977437739984822"/>
  </r>
  <r>
    <x v="567"/>
    <x v="2"/>
    <d v="2025-05-08T00:00:00"/>
    <s v="First Class"/>
    <x v="545"/>
    <x v="565"/>
    <x v="2"/>
    <x v="2"/>
    <x v="0"/>
    <x v="12"/>
    <s v="Fundamental zero tolerance productivity"/>
    <n v="2268.8091339810999"/>
    <n v="4.3056514447201497"/>
    <n v="4"/>
    <n v="0.22200056581150501"/>
    <n v="0.22"/>
    <n v="612.171704666918"/>
    <n v="612.16999999999996"/>
    <s v="Profit"/>
    <s v="Apr-2024"/>
    <n v="0.26982071585401934"/>
  </r>
  <r>
    <x v="568"/>
    <x v="184"/>
    <d v="2025-04-20T00:00:00"/>
    <s v="Second Class"/>
    <x v="546"/>
    <x v="566"/>
    <x v="0"/>
    <x v="1"/>
    <x v="1"/>
    <x v="8"/>
    <s v="Compatible dynamic methodology"/>
    <n v="2268.7035504741102"/>
    <n v="4.3050847469486202"/>
    <n v="4"/>
    <n v="0.22198852820673001"/>
    <n v="0.22"/>
    <n v="612.24835405013505"/>
    <n v="612.25"/>
    <s v="Profit"/>
    <s v="Aug-2023"/>
    <n v="0.26986705862129423"/>
  </r>
  <r>
    <x v="569"/>
    <x v="45"/>
    <d v="2025-04-10T00:00:00"/>
    <s v="Same Day"/>
    <x v="547"/>
    <x v="567"/>
    <x v="1"/>
    <x v="0"/>
    <x v="0"/>
    <x v="12"/>
    <s v="Networked explicit productivity"/>
    <n v="2268.5979669671201"/>
    <n v="4.3045180491770898"/>
    <n v="4"/>
    <n v="0.22197649060195501"/>
    <n v="0.22"/>
    <n v="612.32500343335096"/>
    <n v="612.33000000000004"/>
    <s v="Profit"/>
    <s v="Apr-2024"/>
    <n v="0.26991340570227429"/>
  </r>
  <r>
    <x v="570"/>
    <x v="52"/>
    <d v="2025-04-21T00:00:00"/>
    <s v="Standard Class"/>
    <x v="548"/>
    <x v="568"/>
    <x v="2"/>
    <x v="2"/>
    <x v="2"/>
    <x v="6"/>
    <s v="Ergonomic 24/7 intranet"/>
    <n v="2268.49238346013"/>
    <n v="4.3039513514055603"/>
    <n v="4"/>
    <n v="0.22196445299718001"/>
    <n v="0.22"/>
    <n v="612.401652816568"/>
    <n v="612.4"/>
    <s v="Profit"/>
    <s v="Jul-2023"/>
    <n v="0.26995975709756281"/>
  </r>
  <r>
    <x v="571"/>
    <x v="213"/>
    <d v="2025-04-24T00:00:00"/>
    <s v="Standard Class"/>
    <x v="549"/>
    <x v="569"/>
    <x v="2"/>
    <x v="3"/>
    <x v="0"/>
    <x v="11"/>
    <s v="Automated multi-tasking definition"/>
    <n v="2268.3867999531299"/>
    <n v="4.3033846536340299"/>
    <n v="4"/>
    <n v="0.22195241539240501"/>
    <n v="0.22"/>
    <n v="612.47830219978403"/>
    <n v="612.48"/>
    <s v="Loss"/>
    <s v="Nov-2023"/>
    <n v="0.27000611280776243"/>
  </r>
  <r>
    <x v="572"/>
    <x v="349"/>
    <d v="2025-05-02T00:00:00"/>
    <s v="Standard Class"/>
    <x v="550"/>
    <x v="570"/>
    <x v="0"/>
    <x v="3"/>
    <x v="2"/>
    <x v="10"/>
    <s v="Organic fresh-thinking collaboration"/>
    <n v="2268.2812164461402"/>
    <n v="4.3028179558625101"/>
    <n v="4"/>
    <n v="0.22194037778763101"/>
    <n v="0.22"/>
    <n v="612.55495158300096"/>
    <n v="612.54999999999995"/>
    <s v="Profit"/>
    <s v="Jan-2025"/>
    <n v="0.27005247283347417"/>
  </r>
  <r>
    <x v="573"/>
    <x v="255"/>
    <d v="2025-05-04T00:00:00"/>
    <s v="Standard Class"/>
    <x v="551"/>
    <x v="571"/>
    <x v="1"/>
    <x v="1"/>
    <x v="0"/>
    <x v="11"/>
    <s v="Reduced local extranet"/>
    <n v="2268.1756329391501"/>
    <n v="4.3022512580909797"/>
    <n v="4"/>
    <n v="0.22192834018285601"/>
    <n v="0.22"/>
    <n v="612.63160096621698"/>
    <n v="612.63"/>
    <s v="Profit"/>
    <s v="Jun-2024"/>
    <n v="0.27009883717530109"/>
  </r>
  <r>
    <x v="574"/>
    <x v="296"/>
    <d v="2025-04-16T00:00:00"/>
    <s v="Same Day"/>
    <x v="148"/>
    <x v="572"/>
    <x v="1"/>
    <x v="2"/>
    <x v="1"/>
    <x v="8"/>
    <s v="Synchronized web-enabled productivity"/>
    <n v="2268.07004943216"/>
    <n v="4.3016845603194502"/>
    <n v="4"/>
    <n v="0.22191630257808101"/>
    <n v="0.22"/>
    <n v="612.70825034943402"/>
    <n v="612.71"/>
    <s v="Profit"/>
    <s v="Sep-2024"/>
    <n v="0.27014520583384682"/>
  </r>
  <r>
    <x v="575"/>
    <x v="383"/>
    <d v="2025-04-21T00:00:00"/>
    <s v="First Class"/>
    <x v="276"/>
    <x v="573"/>
    <x v="0"/>
    <x v="1"/>
    <x v="1"/>
    <x v="1"/>
    <s v="Reduced object-oriented core"/>
    <n v="2267.9644659251699"/>
    <n v="4.3011178625479198"/>
    <n v="4"/>
    <n v="0.22190426497330601"/>
    <n v="0.22"/>
    <n v="612.78489973265005"/>
    <n v="612.78"/>
    <s v="Profit"/>
    <s v="Aug-2024"/>
    <n v="0.2701915788097134"/>
  </r>
  <r>
    <x v="576"/>
    <x v="384"/>
    <d v="2025-05-04T00:00:00"/>
    <s v="Standard Class"/>
    <x v="552"/>
    <x v="574"/>
    <x v="0"/>
    <x v="1"/>
    <x v="2"/>
    <x v="6"/>
    <s v="Multi-tiered uniform utilization"/>
    <n v="2267.8588824181802"/>
    <n v="4.3005511647763903"/>
    <n v="4"/>
    <n v="0.22189222736853101"/>
    <n v="0.22"/>
    <n v="612.86154911586698"/>
    <n v="612.86"/>
    <s v="Profit"/>
    <s v="Mar-2025"/>
    <n v="0.27023795610350448"/>
  </r>
  <r>
    <x v="577"/>
    <x v="10"/>
    <d v="2025-04-13T00:00:00"/>
    <s v="Standard Class"/>
    <x v="553"/>
    <x v="575"/>
    <x v="0"/>
    <x v="0"/>
    <x v="2"/>
    <x v="5"/>
    <s v="Sharable clear-thinking firmware"/>
    <n v="2267.7532989111901"/>
    <n v="4.2999844670048599"/>
    <n v="4"/>
    <n v="0.22188018976375601"/>
    <n v="0.22"/>
    <n v="612.938198499083"/>
    <n v="612.94000000000005"/>
    <s v="Profit"/>
    <s v="Jun-2024"/>
    <n v="0.27028433771582266"/>
  </r>
  <r>
    <x v="578"/>
    <x v="41"/>
    <d v="2025-04-25T00:00:00"/>
    <s v="Same Day"/>
    <x v="554"/>
    <x v="576"/>
    <x v="0"/>
    <x v="3"/>
    <x v="2"/>
    <x v="10"/>
    <s v="Adaptive didactic service-desk"/>
    <n v="2267.6477154042"/>
    <n v="4.2994177692333402"/>
    <n v="4"/>
    <n v="0.22186815215898201"/>
    <n v="0.22"/>
    <n v="613.01484788229902"/>
    <n v="613.01"/>
    <s v="Profit"/>
    <s v="Oct-2024"/>
    <n v="0.27033072364727134"/>
  </r>
  <r>
    <x v="579"/>
    <x v="385"/>
    <d v="2025-05-05T00:00:00"/>
    <s v="Same Day"/>
    <x v="555"/>
    <x v="577"/>
    <x v="2"/>
    <x v="1"/>
    <x v="2"/>
    <x v="10"/>
    <s v="Networked didactic orchestration"/>
    <n v="2267.5421318972099"/>
    <n v="4.2988510714618098"/>
    <n v="4"/>
    <n v="0.22185611455420701"/>
    <n v="0.22"/>
    <n v="613.09149726551595"/>
    <n v="613.09"/>
    <s v="Profit"/>
    <s v="Jul-2023"/>
    <n v="0.27037711389845437"/>
  </r>
  <r>
    <x v="580"/>
    <x v="386"/>
    <d v="2025-04-16T00:00:00"/>
    <s v="First Class"/>
    <x v="556"/>
    <x v="578"/>
    <x v="1"/>
    <x v="3"/>
    <x v="2"/>
    <x v="10"/>
    <s v="Expanded high-level frame"/>
    <n v="2267.4365483902102"/>
    <n v="4.2982843736902803"/>
    <n v="4"/>
    <n v="0.22184407694943201"/>
    <n v="0.22"/>
    <n v="613.16814664873198"/>
    <n v="613.16999999999996"/>
    <s v="Profit"/>
    <s v="Jan-2024"/>
    <n v="0.27042350846997548"/>
  </r>
  <r>
    <x v="581"/>
    <x v="387"/>
    <d v="2025-04-25T00:00:00"/>
    <s v="Standard Class"/>
    <x v="557"/>
    <x v="579"/>
    <x v="2"/>
    <x v="2"/>
    <x v="2"/>
    <x v="5"/>
    <s v="Visionary homogeneous forecast"/>
    <n v="2267.3309648832201"/>
    <n v="4.2977176759187499"/>
    <n v="4"/>
    <n v="0.22183203934465701"/>
    <n v="0.22"/>
    <n v="613.24479603194902"/>
    <n v="613.24"/>
    <s v="Profit"/>
    <s v="Sep-2024"/>
    <n v="0.27046990736243681"/>
  </r>
  <r>
    <x v="582"/>
    <x v="242"/>
    <d v="2025-05-01T00:00:00"/>
    <s v="Same Day"/>
    <x v="558"/>
    <x v="580"/>
    <x v="2"/>
    <x v="3"/>
    <x v="2"/>
    <x v="3"/>
    <s v="Sharable explicit model"/>
    <n v="2267.22538137623"/>
    <n v="4.2971509781472204"/>
    <n v="4"/>
    <n v="0.22182000173988201"/>
    <n v="0.22"/>
    <n v="613.32144541516504"/>
    <n v="613.32000000000005"/>
    <s v="Profit"/>
    <s v="Mar-2025"/>
    <n v="0.27051631057644226"/>
  </r>
  <r>
    <x v="583"/>
    <x v="388"/>
    <d v="2025-04-16T00:00:00"/>
    <s v="First Class"/>
    <x v="559"/>
    <x v="581"/>
    <x v="0"/>
    <x v="1"/>
    <x v="1"/>
    <x v="8"/>
    <s v="Digitized logistical paradigm"/>
    <n v="2267.1197978692398"/>
    <n v="4.29658428037569"/>
    <n v="4"/>
    <n v="0.22180796413510701"/>
    <n v="0.22"/>
    <n v="613.39809479838198"/>
    <n v="613.4"/>
    <s v="Profit"/>
    <s v="Sep-2023"/>
    <n v="0.27056271811259652"/>
  </r>
  <r>
    <x v="584"/>
    <x v="389"/>
    <d v="2025-04-11T00:00:00"/>
    <s v="First Class"/>
    <x v="560"/>
    <x v="582"/>
    <x v="0"/>
    <x v="3"/>
    <x v="2"/>
    <x v="5"/>
    <s v="Quality-focused intangible policy"/>
    <n v="2267.0142143622502"/>
    <n v="4.2960175826041702"/>
    <n v="4"/>
    <n v="0.221795926530333"/>
    <n v="0.22"/>
    <n v="613.474744181598"/>
    <n v="613.47"/>
    <s v="Profit"/>
    <s v="May-2023"/>
    <n v="0.2706091299715026"/>
  </r>
  <r>
    <x v="585"/>
    <x v="390"/>
    <d v="2025-04-30T00:00:00"/>
    <s v="First Class"/>
    <x v="561"/>
    <x v="583"/>
    <x v="1"/>
    <x v="0"/>
    <x v="2"/>
    <x v="10"/>
    <s v="Versatile static concept"/>
    <n v="2266.9086308552601"/>
    <n v="4.2954508848326398"/>
    <n v="4"/>
    <n v="0.221783888925558"/>
    <n v="0.22"/>
    <n v="613.55139356481504"/>
    <n v="613.54999999999995"/>
    <s v="Profit"/>
    <s v="Aug-2024"/>
    <n v="0.27065554615376541"/>
  </r>
  <r>
    <x v="586"/>
    <x v="391"/>
    <d v="2025-04-26T00:00:00"/>
    <s v="Second Class"/>
    <x v="121"/>
    <x v="584"/>
    <x v="0"/>
    <x v="2"/>
    <x v="0"/>
    <x v="13"/>
    <s v="Advanced next generation hardware"/>
    <n v="2266.80304734827"/>
    <n v="4.2948841870611103"/>
    <n v="4"/>
    <n v="0.221771851320783"/>
    <n v="0.22"/>
    <n v="613.62804294803095"/>
    <n v="613.63"/>
    <s v="Profit"/>
    <s v="Dec-2024"/>
    <n v="0.27070196665998819"/>
  </r>
  <r>
    <x v="587"/>
    <x v="392"/>
    <d v="2025-04-15T00:00:00"/>
    <s v="First Class"/>
    <x v="562"/>
    <x v="585"/>
    <x v="2"/>
    <x v="2"/>
    <x v="0"/>
    <x v="9"/>
    <s v="Open-architected tertiary throughput"/>
    <n v="2266.6974638412798"/>
    <n v="4.2943174892895799"/>
    <n v="4"/>
    <n v="0.221759813716008"/>
    <n v="0.22"/>
    <n v="613.704692331248"/>
    <n v="613.70000000000005"/>
    <s v="Profit"/>
    <s v="Jul-2024"/>
    <n v="0.27074839149077606"/>
  </r>
  <r>
    <x v="588"/>
    <x v="94"/>
    <d v="2025-04-13T00:00:00"/>
    <s v="Second Class"/>
    <x v="133"/>
    <x v="586"/>
    <x v="0"/>
    <x v="1"/>
    <x v="0"/>
    <x v="9"/>
    <s v="Phased tertiary productivity"/>
    <n v="2266.5918803342902"/>
    <n v="4.2937507915180504"/>
    <n v="4"/>
    <n v="0.221747776111233"/>
    <n v="0.22"/>
    <n v="613.78134171446402"/>
    <n v="613.78"/>
    <s v="Profit"/>
    <s v="Dec-2024"/>
    <n v="0.27079482064673238"/>
  </r>
  <r>
    <x v="589"/>
    <x v="369"/>
    <d v="2025-04-23T00:00:00"/>
    <s v="Second Class"/>
    <x v="563"/>
    <x v="587"/>
    <x v="2"/>
    <x v="0"/>
    <x v="1"/>
    <x v="7"/>
    <s v="Stand-alone radical neural-net"/>
    <n v="2266.4862968272901"/>
    <n v="4.29318409374652"/>
    <n v="4"/>
    <n v="0.221735738506458"/>
    <n v="0.22"/>
    <n v="613.85799109768095"/>
    <n v="613.86"/>
    <s v="Profit"/>
    <s v="Jan-2025"/>
    <n v="0.27084125412846383"/>
  </r>
  <r>
    <x v="590"/>
    <x v="393"/>
    <d v="2025-04-21T00:00:00"/>
    <s v="Same Day"/>
    <x v="564"/>
    <x v="588"/>
    <x v="2"/>
    <x v="1"/>
    <x v="2"/>
    <x v="6"/>
    <s v="Advanced solution-oriented focus group"/>
    <n v="2266.3807133202999"/>
    <n v="4.2926173959750002"/>
    <n v="4"/>
    <n v="0.221723700901684"/>
    <n v="0.22"/>
    <n v="613.93464048089697"/>
    <n v="613.92999999999995"/>
    <s v="Profit"/>
    <s v="Oct-2023"/>
    <n v="0.2708876919365717"/>
  </r>
  <r>
    <x v="591"/>
    <x v="129"/>
    <d v="2025-05-06T00:00:00"/>
    <s v="Second Class"/>
    <x v="565"/>
    <x v="589"/>
    <x v="0"/>
    <x v="0"/>
    <x v="2"/>
    <x v="3"/>
    <s v="Front-line intangible neural-net"/>
    <n v="2266.2751298133098"/>
    <n v="4.2920506982034698"/>
    <n v="4"/>
    <n v="0.221711663296909"/>
    <n v="0.22"/>
    <n v="614.01128986411402"/>
    <n v="614.01"/>
    <s v="Profit"/>
    <s v="Dec-2023"/>
    <n v="0.27093413407166267"/>
  </r>
  <r>
    <x v="592"/>
    <x v="394"/>
    <d v="2025-05-02T00:00:00"/>
    <s v="Second Class"/>
    <x v="566"/>
    <x v="590"/>
    <x v="0"/>
    <x v="2"/>
    <x v="2"/>
    <x v="3"/>
    <s v="Intuitive intermediate software"/>
    <n v="2266.1695463063202"/>
    <n v="4.2914840004319403"/>
    <n v="4"/>
    <n v="0.221699625692134"/>
    <n v="0.22"/>
    <n v="614.08793924733004"/>
    <n v="614.09"/>
    <s v="Profit"/>
    <s v="Jan-2024"/>
    <n v="0.27098058053434065"/>
  </r>
  <r>
    <x v="593"/>
    <x v="85"/>
    <d v="2025-04-17T00:00:00"/>
    <s v="First Class"/>
    <x v="567"/>
    <x v="591"/>
    <x v="1"/>
    <x v="3"/>
    <x v="1"/>
    <x v="1"/>
    <s v="Decentralized reciprocal portal"/>
    <n v="2266.0639627993301"/>
    <n v="4.2909173026604099"/>
    <n v="4"/>
    <n v="0.221687588087359"/>
    <n v="0.22"/>
    <n v="614.16458863054697"/>
    <n v="614.16"/>
    <s v="Profit"/>
    <s v="Jul-2023"/>
    <n v="0.2710270313252115"/>
  </r>
  <r>
    <x v="594"/>
    <x v="388"/>
    <d v="2025-04-13T00:00:00"/>
    <s v="First Class"/>
    <x v="568"/>
    <x v="592"/>
    <x v="2"/>
    <x v="3"/>
    <x v="0"/>
    <x v="13"/>
    <s v="Open-architected encompassing alliance"/>
    <n v="2265.9583792923399"/>
    <n v="4.2903506048888804"/>
    <n v="4"/>
    <n v="0.221675550482584"/>
    <n v="0.22"/>
    <n v="614.241238013763"/>
    <n v="614.24"/>
    <s v="Profit"/>
    <s v="Sep-2023"/>
    <n v="0.27107348644487939"/>
  </r>
  <r>
    <x v="595"/>
    <x v="214"/>
    <d v="2025-04-13T00:00:00"/>
    <s v="Standard Class"/>
    <x v="569"/>
    <x v="593"/>
    <x v="0"/>
    <x v="1"/>
    <x v="2"/>
    <x v="10"/>
    <s v="Quality-focused impactful algorithm"/>
    <n v="2265.8527957853498"/>
    <n v="4.28978390711735"/>
    <n v="4"/>
    <n v="0.221663512877809"/>
    <n v="0.22"/>
    <n v="614.31788739698004"/>
    <n v="614.32000000000005"/>
    <s v="Profit"/>
    <s v="Jul-2023"/>
    <n v="0.27111994589395028"/>
  </r>
  <r>
    <x v="596"/>
    <x v="311"/>
    <d v="2025-05-08T00:00:00"/>
    <s v="First Class"/>
    <x v="570"/>
    <x v="594"/>
    <x v="1"/>
    <x v="3"/>
    <x v="1"/>
    <x v="2"/>
    <s v="Multi-lateral 3rdgeneration matrices"/>
    <n v="2265.7472122783602"/>
    <n v="4.2892172093458303"/>
    <n v="4"/>
    <n v="0.221651475273035"/>
    <n v="0.22"/>
    <n v="614.39453678019595"/>
    <n v="614.39"/>
    <s v="Profit"/>
    <s v="May-2024"/>
    <n v="0.27116640967302846"/>
  </r>
  <r>
    <x v="597"/>
    <x v="92"/>
    <d v="2025-05-02T00:00:00"/>
    <s v="First Class"/>
    <x v="571"/>
    <x v="595"/>
    <x v="2"/>
    <x v="0"/>
    <x v="0"/>
    <x v="12"/>
    <s v="Cross-platform human-resource orchestration"/>
    <n v="2265.6416287713701"/>
    <n v="4.2886505115742999"/>
    <n v="4"/>
    <n v="0.22163943766826"/>
    <n v="0.22"/>
    <n v="614.47118616341299"/>
    <n v="614.47"/>
    <s v="Loss"/>
    <s v="Jun-2024"/>
    <n v="0.2712128777827203"/>
  </r>
  <r>
    <x v="598"/>
    <x v="311"/>
    <d v="2025-04-30T00:00:00"/>
    <s v="Standard Class"/>
    <x v="572"/>
    <x v="596"/>
    <x v="1"/>
    <x v="3"/>
    <x v="2"/>
    <x v="5"/>
    <s v="Optional executive artificial intelligence"/>
    <n v="2265.5360452643699"/>
    <n v="4.2880838138027704"/>
    <n v="4"/>
    <n v="0.221627400063485"/>
    <n v="0.22"/>
    <n v="614.54783554662902"/>
    <n v="614.54999999999995"/>
    <s v="Profit"/>
    <s v="May-2024"/>
    <n v="0.27125935022363162"/>
  </r>
  <r>
    <x v="599"/>
    <x v="187"/>
    <d v="2025-05-04T00:00:00"/>
    <s v="Standard Class"/>
    <x v="573"/>
    <x v="597"/>
    <x v="1"/>
    <x v="2"/>
    <x v="1"/>
    <x v="7"/>
    <s v="Customer-focused zero-defect support"/>
    <n v="2265.4304617573798"/>
    <n v="4.28751711603124"/>
    <n v="4"/>
    <n v="0.22161536245871"/>
    <n v="0.22"/>
    <n v="614.62448492984595"/>
    <n v="614.62"/>
    <s v="Profit"/>
    <s v="Apr-2024"/>
    <n v="0.27130582699636629"/>
  </r>
  <r>
    <x v="600"/>
    <x v="395"/>
    <d v="2025-04-11T00:00:00"/>
    <s v="Same Day"/>
    <x v="574"/>
    <x v="598"/>
    <x v="2"/>
    <x v="1"/>
    <x v="0"/>
    <x v="11"/>
    <s v="Integrated executive project"/>
    <n v="2265.3248782503902"/>
    <n v="4.2869504182597096"/>
    <n v="4"/>
    <n v="0.221603324853935"/>
    <n v="0.22"/>
    <n v="614.70113431306197"/>
    <n v="614.70000000000005"/>
    <s v="Profit"/>
    <s v="Sep-2024"/>
    <n v="0.27135230810153049"/>
  </r>
  <r>
    <x v="601"/>
    <x v="396"/>
    <d v="2025-04-30T00:00:00"/>
    <s v="Same Day"/>
    <x v="575"/>
    <x v="599"/>
    <x v="0"/>
    <x v="0"/>
    <x v="0"/>
    <x v="13"/>
    <s v="Reverse-engineered upward-trending open architecture"/>
    <n v="2265.2192947434"/>
    <n v="4.2863837204881898"/>
    <n v="4"/>
    <n v="0.22159128724916"/>
    <n v="0.22"/>
    <n v="614.77778369627902"/>
    <n v="614.78"/>
    <s v="Profit"/>
    <s v="Aug-2024"/>
    <n v="0.27139879353973095"/>
  </r>
  <r>
    <x v="602"/>
    <x v="63"/>
    <d v="2025-04-23T00:00:00"/>
    <s v="Same Day"/>
    <x v="576"/>
    <x v="600"/>
    <x v="2"/>
    <x v="2"/>
    <x v="1"/>
    <x v="1"/>
    <s v="Integrated grid-enabled frame"/>
    <n v="2265.1137112364099"/>
    <n v="4.2858170227166603"/>
    <n v="4"/>
    <n v="0.22157924964438599"/>
    <n v="0.22"/>
    <n v="614.85443307949504"/>
    <n v="614.85"/>
    <s v="Profit"/>
    <s v="Jul-2023"/>
    <n v="0.27144528331157264"/>
  </r>
  <r>
    <x v="603"/>
    <x v="397"/>
    <d v="2025-04-27T00:00:00"/>
    <s v="Second Class"/>
    <x v="577"/>
    <x v="601"/>
    <x v="2"/>
    <x v="1"/>
    <x v="0"/>
    <x v="11"/>
    <s v="Advanced needs-based open system"/>
    <n v="2265.0081277294198"/>
    <n v="4.2852503249451299"/>
    <n v="4"/>
    <n v="0.22156721203961099"/>
    <n v="0.22"/>
    <n v="614.93108246271197"/>
    <n v="614.92999999999995"/>
    <s v="Loss"/>
    <s v="May-2023"/>
    <n v="0.27149177741766245"/>
  </r>
  <r>
    <x v="604"/>
    <x v="79"/>
    <d v="2025-04-19T00:00:00"/>
    <s v="Standard Class"/>
    <x v="578"/>
    <x v="602"/>
    <x v="2"/>
    <x v="0"/>
    <x v="0"/>
    <x v="12"/>
    <s v="Upgradable human-resource neural-net"/>
    <n v="2264.9025442224302"/>
    <n v="4.2846836271736004"/>
    <n v="4"/>
    <n v="0.22155517443483599"/>
    <n v="0.22"/>
    <n v="615.00773184592799"/>
    <n v="615.01"/>
    <s v="Profit"/>
    <s v="Jun-2023"/>
    <n v="0.27153827585860563"/>
  </r>
  <r>
    <x v="605"/>
    <x v="398"/>
    <d v="2025-04-22T00:00:00"/>
    <s v="Same Day"/>
    <x v="579"/>
    <x v="603"/>
    <x v="2"/>
    <x v="2"/>
    <x v="2"/>
    <x v="5"/>
    <s v="Open-architected radical infrastructure"/>
    <n v="2264.79696071544"/>
    <n v="4.28411692940207"/>
    <n v="4"/>
    <n v="0.22154313683006099"/>
    <n v="0.22"/>
    <n v="615.08438122914504"/>
    <n v="615.08000000000004"/>
    <s v="Profit"/>
    <s v="May-2023"/>
    <n v="0.27158477863500946"/>
  </r>
  <r>
    <x v="606"/>
    <x v="399"/>
    <d v="2025-04-17T00:00:00"/>
    <s v="First Class"/>
    <x v="308"/>
    <x v="604"/>
    <x v="0"/>
    <x v="2"/>
    <x v="0"/>
    <x v="13"/>
    <s v="Future-proofed motivating time-frame"/>
    <n v="2264.6913772084499"/>
    <n v="4.2835502316305396"/>
    <n v="4"/>
    <n v="0.22153109922528599"/>
    <n v="0.22"/>
    <n v="615.16103061236095"/>
    <n v="615.16"/>
    <s v="Profit"/>
    <s v="Feb-2024"/>
    <n v="0.2716312857474793"/>
  </r>
  <r>
    <x v="607"/>
    <x v="374"/>
    <d v="2025-04-29T00:00:00"/>
    <s v="Standard Class"/>
    <x v="580"/>
    <x v="605"/>
    <x v="2"/>
    <x v="3"/>
    <x v="1"/>
    <x v="8"/>
    <s v="Cloned asynchronous interface"/>
    <n v="2264.5857937014498"/>
    <n v="4.2829835338590199"/>
    <n v="4"/>
    <n v="0.22151906162051099"/>
    <n v="0.22"/>
    <n v="615.23767999557697"/>
    <n v="615.24"/>
    <s v="Loss"/>
    <s v="Jun-2024"/>
    <n v="0.27167779719662344"/>
  </r>
  <r>
    <x v="608"/>
    <x v="400"/>
    <d v="2025-04-27T00:00:00"/>
    <s v="Same Day"/>
    <x v="581"/>
    <x v="606"/>
    <x v="1"/>
    <x v="0"/>
    <x v="1"/>
    <x v="7"/>
    <s v="Operative high-level throughput"/>
    <n v="2264.4802101944601"/>
    <n v="4.2824168360874904"/>
    <n v="4"/>
    <n v="0.22150702401573699"/>
    <n v="0.22"/>
    <n v="615.31432937879401"/>
    <n v="615.30999999999995"/>
    <s v="Profit"/>
    <s v="Apr-2025"/>
    <n v="0.27172431298304633"/>
  </r>
  <r>
    <x v="609"/>
    <x v="318"/>
    <d v="2025-04-21T00:00:00"/>
    <s v="First Class"/>
    <x v="582"/>
    <x v="607"/>
    <x v="1"/>
    <x v="2"/>
    <x v="0"/>
    <x v="12"/>
    <s v="Stand-alone well-modulated interface"/>
    <n v="2264.37462668747"/>
    <n v="4.28185013831596"/>
    <n v="4"/>
    <n v="0.22149498641096199"/>
    <n v="0.22"/>
    <n v="615.39097876201004"/>
    <n v="615.39"/>
    <s v="Loss"/>
    <s v="Nov-2023"/>
    <n v="0.27177083310735517"/>
  </r>
  <r>
    <x v="610"/>
    <x v="271"/>
    <d v="2025-04-18T00:00:00"/>
    <s v="Second Class"/>
    <x v="583"/>
    <x v="608"/>
    <x v="1"/>
    <x v="2"/>
    <x v="1"/>
    <x v="8"/>
    <s v="Future-proofed holistic challenge"/>
    <n v="2264.2690431804799"/>
    <n v="4.2812834405444304"/>
    <n v="4"/>
    <n v="0.22148294880618699"/>
    <n v="0.22"/>
    <n v="615.46762814522697"/>
    <n v="615.47"/>
    <s v="Profit"/>
    <s v="Sep-2024"/>
    <n v="0.27181735757015751"/>
  </r>
  <r>
    <x v="611"/>
    <x v="354"/>
    <d v="2025-04-22T00:00:00"/>
    <s v="Same Day"/>
    <x v="584"/>
    <x v="609"/>
    <x v="1"/>
    <x v="0"/>
    <x v="0"/>
    <x v="9"/>
    <s v="Managed multimedia parallelism"/>
    <n v="2264.1634596734898"/>
    <n v="4.2807167427729"/>
    <n v="4"/>
    <n v="0.22147091120141199"/>
    <n v="0.22"/>
    <n v="615.54427752844299"/>
    <n v="615.54"/>
    <s v="Profit"/>
    <s v="Nov-2023"/>
    <n v="0.2718638863720596"/>
  </r>
  <r>
    <x v="612"/>
    <x v="401"/>
    <d v="2025-04-10T00:00:00"/>
    <s v="First Class"/>
    <x v="585"/>
    <x v="610"/>
    <x v="0"/>
    <x v="0"/>
    <x v="0"/>
    <x v="12"/>
    <s v="Assimilated optimal frame"/>
    <n v="2264.0578761665001"/>
    <n v="4.2801500450013696"/>
    <n v="4"/>
    <n v="0.22145887359663699"/>
    <n v="0.22"/>
    <n v="615.62092691166004"/>
    <n v="615.62"/>
    <s v="Profit"/>
    <s v="Sep-2024"/>
    <n v="0.27191041951366923"/>
  </r>
  <r>
    <x v="613"/>
    <x v="402"/>
    <d v="2025-04-25T00:00:00"/>
    <s v="Standard Class"/>
    <x v="586"/>
    <x v="611"/>
    <x v="2"/>
    <x v="1"/>
    <x v="1"/>
    <x v="1"/>
    <s v="Robust demand-driven collaboration"/>
    <n v="2263.95229265951"/>
    <n v="4.2795833472298499"/>
    <n v="4"/>
    <n v="0.22144683599186199"/>
    <n v="0.22"/>
    <n v="615.69757629487594"/>
    <n v="615.70000000000005"/>
    <s v="Profit"/>
    <s v="Sep-2024"/>
    <n v="0.27195695699559275"/>
  </r>
  <r>
    <x v="614"/>
    <x v="202"/>
    <d v="2025-04-26T00:00:00"/>
    <s v="First Class"/>
    <x v="587"/>
    <x v="612"/>
    <x v="2"/>
    <x v="0"/>
    <x v="0"/>
    <x v="12"/>
    <s v="Triple-buffered uniform protocol"/>
    <n v="2263.8467091525199"/>
    <n v="4.2790166494583204"/>
    <n v="4"/>
    <n v="0.22143479838708799"/>
    <n v="0.22"/>
    <n v="615.77422567809299"/>
    <n v="615.77"/>
    <s v="Profit"/>
    <s v="Nov-2024"/>
    <n v="0.27200349881843833"/>
  </r>
  <r>
    <x v="615"/>
    <x v="393"/>
    <d v="2025-05-01T00:00:00"/>
    <s v="First Class"/>
    <x v="588"/>
    <x v="613"/>
    <x v="1"/>
    <x v="1"/>
    <x v="2"/>
    <x v="4"/>
    <s v="Ameliorated well-modulated matrix"/>
    <n v="2263.7411256455198"/>
    <n v="4.27844995168679"/>
    <n v="4"/>
    <n v="0.22142276078231299"/>
    <n v="0.22"/>
    <n v="615.85087506130901"/>
    <n v="615.85"/>
    <s v="Profit"/>
    <s v="Oct-2023"/>
    <n v="0.27205004498281371"/>
  </r>
  <r>
    <x v="616"/>
    <x v="392"/>
    <d v="2025-05-05T00:00:00"/>
    <s v="Second Class"/>
    <x v="589"/>
    <x v="614"/>
    <x v="1"/>
    <x v="1"/>
    <x v="2"/>
    <x v="6"/>
    <s v="Multi-tiered actuating analyzer"/>
    <n v="2263.6355421385301"/>
    <n v="4.2778832539152596"/>
    <n v="4"/>
    <n v="0.22141072317753799"/>
    <n v="0.22"/>
    <n v="615.92752444452594"/>
    <n v="615.92999999999995"/>
    <s v="Profit"/>
    <s v="Jul-2024"/>
    <n v="0.27209659548932474"/>
  </r>
  <r>
    <x v="617"/>
    <x v="122"/>
    <d v="2025-04-23T00:00:00"/>
    <s v="Standard Class"/>
    <x v="590"/>
    <x v="615"/>
    <x v="1"/>
    <x v="2"/>
    <x v="2"/>
    <x v="5"/>
    <s v="Secured client-server functionalities"/>
    <n v="2263.52995863154"/>
    <n v="4.2773165561437301"/>
    <n v="4"/>
    <n v="0.22139868557276299"/>
    <n v="0.22"/>
    <n v="616.00417382774197"/>
    <n v="616"/>
    <s v="Profit"/>
    <s v="Oct-2023"/>
    <n v="0.27214315033857955"/>
  </r>
  <r>
    <x v="618"/>
    <x v="184"/>
    <d v="2025-04-25T00:00:00"/>
    <s v="Standard Class"/>
    <x v="591"/>
    <x v="616"/>
    <x v="2"/>
    <x v="3"/>
    <x v="0"/>
    <x v="0"/>
    <s v="Synergistic optimizing matrices"/>
    <n v="2263.4243751245499"/>
    <n v="4.2767498583721997"/>
    <n v="4"/>
    <n v="0.22138664796798799"/>
    <n v="0.22"/>
    <n v="616.08082321095901"/>
    <n v="616.08000000000004"/>
    <s v="Loss"/>
    <s v="Aug-2023"/>
    <n v="0.27218970953118671"/>
  </r>
  <r>
    <x v="619"/>
    <x v="403"/>
    <d v="2025-04-14T00:00:00"/>
    <s v="First Class"/>
    <x v="592"/>
    <x v="617"/>
    <x v="0"/>
    <x v="3"/>
    <x v="1"/>
    <x v="1"/>
    <s v="Visionary regional initiative"/>
    <n v="2263.3187916175598"/>
    <n v="4.2761831606006799"/>
    <n v="4"/>
    <n v="0.22137461036321299"/>
    <n v="0.22"/>
    <n v="616.15747259417503"/>
    <n v="616.16"/>
    <s v="Profit"/>
    <s v="Nov-2024"/>
    <n v="0.27223627306775311"/>
  </r>
  <r>
    <x v="620"/>
    <x v="404"/>
    <d v="2025-04-29T00:00:00"/>
    <s v="Standard Class"/>
    <x v="593"/>
    <x v="618"/>
    <x v="2"/>
    <x v="0"/>
    <x v="1"/>
    <x v="2"/>
    <s v="Digitized zero tolerance Local Area Network"/>
    <n v="2263.2132081105701"/>
    <n v="4.2756164628291504"/>
    <n v="4"/>
    <n v="0.22136257275843901"/>
    <n v="0.22"/>
    <n v="616.23412197739196"/>
    <n v="616.23"/>
    <s v="Profit"/>
    <s v="Nov-2024"/>
    <n v="0.27228284094888755"/>
  </r>
  <r>
    <x v="621"/>
    <x v="405"/>
    <d v="2025-04-19T00:00:00"/>
    <s v="Second Class"/>
    <x v="594"/>
    <x v="619"/>
    <x v="1"/>
    <x v="0"/>
    <x v="1"/>
    <x v="2"/>
    <s v="Cross-platform tangible monitoring"/>
    <n v="2263.10762460358"/>
    <n v="4.27504976505762"/>
    <n v="4"/>
    <n v="0.22135053515366401"/>
    <n v="0.22"/>
    <n v="616.31077136060799"/>
    <n v="616.30999999999995"/>
    <s v="Profit"/>
    <s v="Jan-2024"/>
    <n v="0.27232941317519743"/>
  </r>
  <r>
    <x v="622"/>
    <x v="406"/>
    <d v="2025-04-10T00:00:00"/>
    <s v="Same Day"/>
    <x v="595"/>
    <x v="620"/>
    <x v="1"/>
    <x v="1"/>
    <x v="2"/>
    <x v="6"/>
    <s v="Proactive reciprocal capability"/>
    <n v="2263.0020410965899"/>
    <n v="4.2744830672860896"/>
    <n v="4"/>
    <n v="0.22133849754888901"/>
    <n v="0.22"/>
    <n v="616.38742074382503"/>
    <n v="616.39"/>
    <s v="Profit"/>
    <s v="May-2024"/>
    <n v="0.27237598974729171"/>
  </r>
  <r>
    <x v="623"/>
    <x v="264"/>
    <d v="2025-05-01T00:00:00"/>
    <s v="First Class"/>
    <x v="596"/>
    <x v="621"/>
    <x v="1"/>
    <x v="2"/>
    <x v="0"/>
    <x v="9"/>
    <s v="Switchable cohesive benchmark"/>
    <n v="2262.8964575895998"/>
    <n v="4.2739163695145601"/>
    <n v="4"/>
    <n v="0.22132645994411401"/>
    <n v="0.22"/>
    <n v="616.46407012704105"/>
    <n v="616.46"/>
    <s v="Profit"/>
    <s v="Sep-2023"/>
    <n v="0.2724225706657778"/>
  </r>
  <r>
    <x v="624"/>
    <x v="407"/>
    <d v="2025-04-15T00:00:00"/>
    <s v="First Class"/>
    <x v="597"/>
    <x v="622"/>
    <x v="1"/>
    <x v="2"/>
    <x v="1"/>
    <x v="8"/>
    <s v="Managed well-modulated knowledge user"/>
    <n v="2262.7908740826001"/>
    <n v="4.2733496717430297"/>
    <n v="4"/>
    <n v="0.22131442233933901"/>
    <n v="0.22"/>
    <n v="616.54071951025799"/>
    <n v="616.54"/>
    <s v="Profit"/>
    <s v="May-2024"/>
    <n v="0.27246915593126614"/>
  </r>
  <r>
    <x v="625"/>
    <x v="408"/>
    <d v="2025-04-21T00:00:00"/>
    <s v="Second Class"/>
    <x v="598"/>
    <x v="623"/>
    <x v="2"/>
    <x v="1"/>
    <x v="2"/>
    <x v="5"/>
    <s v="User-friendly static flexibility"/>
    <n v="2262.68529057561"/>
    <n v="4.27278297397151"/>
    <n v="4"/>
    <n v="0.22130238473456401"/>
    <n v="0.22"/>
    <n v="616.61736889347401"/>
    <n v="616.62"/>
    <s v="Profit"/>
    <s v="Dec-2023"/>
    <n v="0.27251574554436214"/>
  </r>
  <r>
    <x v="626"/>
    <x v="275"/>
    <d v="2025-04-11T00:00:00"/>
    <s v="Standard Class"/>
    <x v="599"/>
    <x v="624"/>
    <x v="0"/>
    <x v="3"/>
    <x v="1"/>
    <x v="8"/>
    <s v="Exclusive empowering leverage"/>
    <n v="2262.5797070686199"/>
    <n v="4.2722162761999796"/>
    <n v="4"/>
    <n v="0.22129034712979001"/>
    <n v="0.22"/>
    <n v="616.69401827669105"/>
    <n v="616.69000000000005"/>
    <s v="Profit"/>
    <s v="Nov-2024"/>
    <n v="0.27256233950567643"/>
  </r>
  <r>
    <x v="627"/>
    <x v="275"/>
    <d v="2025-04-23T00:00:00"/>
    <s v="Standard Class"/>
    <x v="600"/>
    <x v="625"/>
    <x v="1"/>
    <x v="3"/>
    <x v="1"/>
    <x v="8"/>
    <s v="Balanced optimizing core"/>
    <n v="2262.4741235616302"/>
    <n v="4.2716495784284501"/>
    <n v="4"/>
    <n v="0.22127830952501501"/>
    <n v="0.22"/>
    <n v="616.77066765990696"/>
    <n v="616.77"/>
    <s v="Profit"/>
    <s v="Nov-2024"/>
    <n v="0.27260893781581674"/>
  </r>
  <r>
    <x v="628"/>
    <x v="409"/>
    <d v="2025-04-30T00:00:00"/>
    <s v="First Class"/>
    <x v="601"/>
    <x v="626"/>
    <x v="1"/>
    <x v="1"/>
    <x v="2"/>
    <x v="4"/>
    <s v="Implemented discrete superstructure"/>
    <n v="2262.3685400546401"/>
    <n v="4.2710828806569197"/>
    <n v="4"/>
    <n v="0.22126627192024001"/>
    <n v="0.22"/>
    <n v="616.84731704312401"/>
    <n v="616.85"/>
    <s v="Profit"/>
    <s v="Dec-2023"/>
    <n v="0.27265554047539314"/>
  </r>
  <r>
    <x v="629"/>
    <x v="410"/>
    <d v="2025-05-07T00:00:00"/>
    <s v="Standard Class"/>
    <x v="602"/>
    <x v="627"/>
    <x v="2"/>
    <x v="0"/>
    <x v="0"/>
    <x v="0"/>
    <s v="Managed uniform Local Area Network"/>
    <n v="2262.26295654765"/>
    <n v="4.2705161828853901"/>
    <n v="4"/>
    <n v="0.22125423431546501"/>
    <n v="0.22"/>
    <n v="616.92396642634003"/>
    <n v="616.91999999999996"/>
    <s v="Profit"/>
    <s v="Apr-2023"/>
    <n v="0.27270214748501354"/>
  </r>
  <r>
    <x v="630"/>
    <x v="331"/>
    <d v="2025-04-20T00:00:00"/>
    <s v="Second Class"/>
    <x v="603"/>
    <x v="628"/>
    <x v="0"/>
    <x v="2"/>
    <x v="0"/>
    <x v="13"/>
    <s v="Secured next generation monitoring"/>
    <n v="2262.1573730406599"/>
    <n v="4.2699494851138597"/>
    <n v="4"/>
    <n v="0.22124219671069001"/>
    <n v="0.22"/>
    <n v="617.00061580955696"/>
    <n v="617"/>
    <s v="Loss"/>
    <s v="Mar-2025"/>
    <n v="0.27274875884528793"/>
  </r>
  <r>
    <x v="631"/>
    <x v="411"/>
    <d v="2025-04-10T00:00:00"/>
    <s v="Same Day"/>
    <x v="604"/>
    <x v="629"/>
    <x v="0"/>
    <x v="3"/>
    <x v="1"/>
    <x v="1"/>
    <s v="Streamlined intangible standardization"/>
    <n v="2262.0517895336702"/>
    <n v="4.26938278734234"/>
    <n v="4"/>
    <n v="0.22123015910591501"/>
    <n v="0.22"/>
    <n v="617.07726519277298"/>
    <n v="617.08000000000004"/>
    <s v="Profit"/>
    <s v="Apr-2024"/>
    <n v="0.27279537455682462"/>
  </r>
  <r>
    <x v="632"/>
    <x v="412"/>
    <d v="2025-04-29T00:00:00"/>
    <s v="Standard Class"/>
    <x v="605"/>
    <x v="630"/>
    <x v="2"/>
    <x v="2"/>
    <x v="0"/>
    <x v="9"/>
    <s v="Innovative reciprocal model"/>
    <n v="2261.9462060266801"/>
    <n v="4.2688160895708096"/>
    <n v="4"/>
    <n v="0.22121812150114101"/>
    <n v="0.22"/>
    <n v="617.15391457599003"/>
    <n v="617.15"/>
    <s v="Profit"/>
    <s v="Oct-2023"/>
    <n v="0.27284199462023395"/>
  </r>
  <r>
    <x v="633"/>
    <x v="325"/>
    <d v="2025-04-13T00:00:00"/>
    <s v="Standard Class"/>
    <x v="606"/>
    <x v="631"/>
    <x v="1"/>
    <x v="2"/>
    <x v="0"/>
    <x v="13"/>
    <s v="Virtual object-oriented utilization"/>
    <n v="2261.84062251968"/>
    <n v="4.2682493917992801"/>
    <n v="4"/>
    <n v="0.22120608389636601"/>
    <n v="0.22"/>
    <n v="617.23056395920605"/>
    <n v="617.23"/>
    <s v="Profit"/>
    <s v="Sep-2023"/>
    <n v="0.27288861903612555"/>
  </r>
  <r>
    <x v="634"/>
    <x v="413"/>
    <d v="2025-04-24T00:00:00"/>
    <s v="Standard Class"/>
    <x v="607"/>
    <x v="632"/>
    <x v="1"/>
    <x v="0"/>
    <x v="2"/>
    <x v="4"/>
    <s v="Multi-channeled holistic architecture"/>
    <n v="2261.7350390126899"/>
    <n v="4.2676826940277497"/>
    <n v="4"/>
    <n v="0.22119404629159101"/>
    <n v="0.22"/>
    <n v="617.30721334242196"/>
    <n v="617.30999999999995"/>
    <s v="Profit"/>
    <s v="Mar-2025"/>
    <n v="0.27293524780510703"/>
  </r>
  <r>
    <x v="635"/>
    <x v="414"/>
    <d v="2025-04-14T00:00:00"/>
    <s v="Standard Class"/>
    <x v="608"/>
    <x v="633"/>
    <x v="2"/>
    <x v="2"/>
    <x v="1"/>
    <x v="7"/>
    <s v="Reduced context-sensitive pricing structure"/>
    <n v="2261.6294555057002"/>
    <n v="4.2671159962562202"/>
    <n v="4"/>
    <n v="0.22118200868681601"/>
    <n v="0.22"/>
    <n v="617.38386272563901"/>
    <n v="617.38"/>
    <s v="Profit"/>
    <s v="Aug-2023"/>
    <n v="0.27298188092778974"/>
  </r>
  <r>
    <x v="0"/>
    <x v="0"/>
    <d v="2025-05-01T00:00:00"/>
    <s v="Second Class"/>
    <x v="0"/>
    <x v="0"/>
    <x v="0"/>
    <x v="0"/>
    <x v="0"/>
    <x v="0"/>
    <s v="Virtual didactic synergy"/>
    <n v="2261.5238719987101"/>
    <n v="4.2665492984846898"/>
    <n v="4"/>
    <n v="0.22116997108204101"/>
    <n v="0.22"/>
    <n v="617.46051210885503"/>
    <n v="617.46"/>
    <s v="Profit"/>
    <s v="Oct-2024"/>
    <n v="0.27302851840478259"/>
  </r>
  <r>
    <x v="1"/>
    <x v="1"/>
    <d v="2025-05-05T00:00:00"/>
    <s v="First Class"/>
    <x v="1"/>
    <x v="1"/>
    <x v="0"/>
    <x v="1"/>
    <x v="1"/>
    <x v="1"/>
    <s v="Operative reciprocal projection"/>
    <n v="2261.41828849172"/>
    <n v="4.26598260071317"/>
    <n v="4"/>
    <n v="0.22115793347726601"/>
    <n v="0.22"/>
    <n v="617.53716149207196"/>
    <n v="617.54"/>
    <s v="Profit"/>
    <s v="Jun-2023"/>
    <n v="0.27307516023669631"/>
  </r>
  <r>
    <x v="2"/>
    <x v="2"/>
    <d v="2025-04-24T00:00:00"/>
    <s v="Standard Class"/>
    <x v="2"/>
    <x v="2"/>
    <x v="1"/>
    <x v="2"/>
    <x v="1"/>
    <x v="2"/>
    <s v="Multi-lateral incremental knowledge user"/>
    <n v="2261.3127049847299"/>
    <n v="4.2654159029416396"/>
    <n v="4"/>
    <n v="0.221145895872492"/>
    <n v="0.22"/>
    <n v="617.61381087528798"/>
    <n v="617.61"/>
    <s v="Profit"/>
    <s v="Apr-2024"/>
    <n v="0.27312180642414008"/>
  </r>
  <r>
    <x v="3"/>
    <x v="3"/>
    <d v="2025-05-07T00:00:00"/>
    <s v="First Class"/>
    <x v="3"/>
    <x v="3"/>
    <x v="2"/>
    <x v="0"/>
    <x v="2"/>
    <x v="3"/>
    <s v="Integrated bifurcated groupware"/>
    <n v="2261.2071214777402"/>
    <n v="4.2648492051701101"/>
    <n v="4"/>
    <n v="0.221133858267717"/>
    <n v="0.22"/>
    <n v="617.69046025850503"/>
    <n v="617.69000000000005"/>
    <s v="Profit"/>
    <s v="Nov-2023"/>
    <n v="0.27316845696772485"/>
  </r>
  <r>
    <x v="4"/>
    <x v="4"/>
    <d v="2025-04-14T00:00:00"/>
    <s v="First Class"/>
    <x v="4"/>
    <x v="4"/>
    <x v="1"/>
    <x v="0"/>
    <x v="2"/>
    <x v="4"/>
    <s v="Re-contextualized human-resource benchmark"/>
    <n v="2261.1015379707501"/>
    <n v="4.2642825073985797"/>
    <n v="4"/>
    <n v="0.221121820662942"/>
    <n v="0.22"/>
    <n v="617.76710964172105"/>
    <n v="617.77"/>
    <s v="Profit"/>
    <s v="Jul-2023"/>
    <n v="0.27321511186806002"/>
  </r>
  <r>
    <x v="5"/>
    <x v="5"/>
    <d v="2025-04-17T00:00:00"/>
    <s v="Same Day"/>
    <x v="5"/>
    <x v="5"/>
    <x v="0"/>
    <x v="2"/>
    <x v="2"/>
    <x v="5"/>
    <s v="Programmable grid-enabled benchmark"/>
    <n v="2260.99595446376"/>
    <n v="4.2637158096270502"/>
    <n v="4"/>
    <n v="0.221109783058167"/>
    <n v="0.22"/>
    <n v="617.84375902493798"/>
    <n v="617.84"/>
    <s v="Profit"/>
    <s v="Sep-2023"/>
    <n v="0.27326177112575678"/>
  </r>
  <r>
    <x v="6"/>
    <x v="6"/>
    <d v="2025-05-08T00:00:00"/>
    <s v="Standard Class"/>
    <x v="6"/>
    <x v="6"/>
    <x v="1"/>
    <x v="3"/>
    <x v="2"/>
    <x v="5"/>
    <s v="Switchable secondary database"/>
    <n v="2260.8903709567599"/>
    <n v="4.2631491118555198"/>
    <n v="4"/>
    <n v="0.221097745453392"/>
    <n v="0.22"/>
    <n v="617.920408408154"/>
    <n v="617.91999999999996"/>
    <s v="Profit"/>
    <s v="Nov-2024"/>
    <n v="0.27330843474142597"/>
  </r>
  <r>
    <x v="7"/>
    <x v="7"/>
    <d v="2025-04-23T00:00:00"/>
    <s v="First Class"/>
    <x v="7"/>
    <x v="7"/>
    <x v="0"/>
    <x v="2"/>
    <x v="2"/>
    <x v="5"/>
    <s v="Public-key human-resource installation"/>
    <n v="2260.7847874497702"/>
    <n v="4.2625824140840001"/>
    <n v="4"/>
    <n v="0.221085707848617"/>
    <n v="0.22"/>
    <n v="617.99705779137105"/>
    <n v="618"/>
    <s v="Profit"/>
    <s v="Aug-2023"/>
    <n v="0.27335510271567659"/>
  </r>
  <r>
    <x v="8"/>
    <x v="8"/>
    <d v="2025-04-28T00:00:00"/>
    <s v="Second Class"/>
    <x v="8"/>
    <x v="8"/>
    <x v="0"/>
    <x v="0"/>
    <x v="2"/>
    <x v="5"/>
    <s v="Customizable cohesive hierarchy"/>
    <n v="2260.6792039427801"/>
    <n v="4.2620157163124697"/>
    <n v="4"/>
    <n v="0.221073670243843"/>
    <n v="0.22"/>
    <n v="618.07370717458696"/>
    <n v="618.07000000000005"/>
    <s v="Profit"/>
    <s v="Dec-2024"/>
    <n v="0.27340177504911972"/>
  </r>
  <r>
    <x v="9"/>
    <x v="9"/>
    <d v="2025-04-17T00:00:00"/>
    <s v="Second Class"/>
    <x v="9"/>
    <x v="9"/>
    <x v="1"/>
    <x v="0"/>
    <x v="1"/>
    <x v="1"/>
    <s v="Stand-alone hybrid collaboration"/>
    <n v="2260.57362043579"/>
    <n v="4.2614490185409402"/>
    <n v="4"/>
    <n v="0.221061632639068"/>
    <n v="0.22"/>
    <n v="618.150356557804"/>
    <n v="618.15"/>
    <s v="Profit"/>
    <s v="Mar-2025"/>
    <n v="0.27344845174236704"/>
  </r>
  <r>
    <x v="10"/>
    <x v="10"/>
    <d v="2025-05-04T00:00:00"/>
    <s v="Second Class"/>
    <x v="10"/>
    <x v="10"/>
    <x v="2"/>
    <x v="1"/>
    <x v="1"/>
    <x v="2"/>
    <s v="Open-source client-driven architecture"/>
    <n v="2260.4680369287998"/>
    <n v="4.2608823207694098"/>
    <n v="4"/>
    <n v="0.221049595034293"/>
    <n v="0.22"/>
    <n v="618.22700594102002"/>
    <n v="618.23"/>
    <s v="Profit"/>
    <s v="Jun-2024"/>
    <n v="0.27349513279602855"/>
  </r>
  <r>
    <x v="11"/>
    <x v="11"/>
    <d v="2025-05-06T00:00:00"/>
    <s v="First Class"/>
    <x v="11"/>
    <x v="11"/>
    <x v="1"/>
    <x v="0"/>
    <x v="2"/>
    <x v="4"/>
    <s v="User-centric intermediate infrastructure"/>
    <n v="2260.3624534218102"/>
    <n v="4.2603156229978802"/>
    <n v="4"/>
    <n v="0.221037557429518"/>
    <n v="0.22"/>
    <n v="618.30365532423696"/>
    <n v="618.29999999999995"/>
    <s v="Loss"/>
    <s v="Nov-2023"/>
    <n v="0.27354181821071605"/>
  </r>
  <r>
    <x v="12"/>
    <x v="12"/>
    <d v="2025-04-12T00:00:00"/>
    <s v="First Class"/>
    <x v="12"/>
    <x v="12"/>
    <x v="0"/>
    <x v="1"/>
    <x v="2"/>
    <x v="3"/>
    <s v="Versatile secondary moratorium"/>
    <n v="2260.2568699148201"/>
    <n v="4.2597489252263498"/>
    <n v="4"/>
    <n v="0.221025519824743"/>
    <n v="0.22"/>
    <n v="618.38030470745298"/>
    <n v="618.38"/>
    <s v="Loss"/>
    <s v="Sep-2024"/>
    <n v="0.2735885079870401"/>
  </r>
  <r>
    <x v="13"/>
    <x v="13"/>
    <d v="2025-04-22T00:00:00"/>
    <s v="First Class"/>
    <x v="13"/>
    <x v="13"/>
    <x v="0"/>
    <x v="2"/>
    <x v="2"/>
    <x v="4"/>
    <s v="Cross-platform impactful projection"/>
    <n v="2260.15128640783"/>
    <n v="4.2591822274548301"/>
    <n v="4"/>
    <n v="0.221013482219968"/>
    <n v="0.22"/>
    <n v="618.45695409067002"/>
    <n v="618.46"/>
    <s v="Profit"/>
    <s v="Aug-2024"/>
    <n v="0.27363520212561265"/>
  </r>
  <r>
    <x v="14"/>
    <x v="14"/>
    <d v="2025-04-26T00:00:00"/>
    <s v="Same Day"/>
    <x v="14"/>
    <x v="14"/>
    <x v="2"/>
    <x v="0"/>
    <x v="2"/>
    <x v="6"/>
    <s v="User-friendly composite productivity"/>
    <n v="2260.0457029008398"/>
    <n v="4.2586155296832997"/>
    <n v="4"/>
    <n v="0.221001444615194"/>
    <n v="0.22"/>
    <n v="618.53360347388605"/>
    <n v="618.53"/>
    <s v="Profit"/>
    <s v="Dec-2024"/>
    <n v="0.27368190062704428"/>
  </r>
  <r>
    <x v="15"/>
    <x v="15"/>
    <d v="2025-05-04T00:00:00"/>
    <s v="Standard Class"/>
    <x v="15"/>
    <x v="15"/>
    <x v="2"/>
    <x v="0"/>
    <x v="1"/>
    <x v="7"/>
    <s v="User-centric zero administration contingency"/>
    <n v="2259.9401193938402"/>
    <n v="4.2580488319117702"/>
    <n v="4"/>
    <n v="0.220989407010419"/>
    <n v="0.22"/>
    <n v="618.61025285710298"/>
    <n v="618.61"/>
    <s v="Profit"/>
    <s v="Nov-2023"/>
    <n v="0.27372860349194839"/>
  </r>
  <r>
    <x v="16"/>
    <x v="16"/>
    <d v="2025-04-18T00:00:00"/>
    <s v="First Class"/>
    <x v="16"/>
    <x v="16"/>
    <x v="0"/>
    <x v="1"/>
    <x v="1"/>
    <x v="1"/>
    <s v="Right-sized bandwidth-monitored application"/>
    <n v="2259.8345358868501"/>
    <n v="4.2574821341402398"/>
    <n v="4"/>
    <n v="0.220977369405644"/>
    <n v="0.22"/>
    <n v="618.686902240319"/>
    <n v="618.69000000000005"/>
    <s v="Profit"/>
    <s v="Oct-2024"/>
    <n v="0.27377531072093353"/>
  </r>
  <r>
    <x v="17"/>
    <x v="17"/>
    <d v="2025-04-30T00:00:00"/>
    <s v="Standard Class"/>
    <x v="17"/>
    <x v="17"/>
    <x v="2"/>
    <x v="0"/>
    <x v="1"/>
    <x v="2"/>
    <s v="Integrated actuating Graphical User Interface"/>
    <n v="2259.7289523798599"/>
    <n v="4.2569154363687103"/>
    <n v="4"/>
    <n v="0.220965331800869"/>
    <n v="0.22"/>
    <n v="618.76355162353605"/>
    <n v="618.76"/>
    <s v="Profit"/>
    <s v="Dec-2023"/>
    <n v="0.27382202231461344"/>
  </r>
  <r>
    <x v="18"/>
    <x v="18"/>
    <d v="2025-04-22T00:00:00"/>
    <s v="Standard Class"/>
    <x v="18"/>
    <x v="18"/>
    <x v="0"/>
    <x v="2"/>
    <x v="1"/>
    <x v="2"/>
    <s v="Phased attitude-oriented workforce"/>
    <n v="2259.6233688728698"/>
    <n v="4.2563487385971897"/>
    <n v="4"/>
    <n v="0.220953294196094"/>
    <n v="0.22"/>
    <n v="618.84020100675195"/>
    <n v="618.84"/>
    <s v="Profit"/>
    <s v="Feb-2025"/>
    <n v="0.27386873827359898"/>
  </r>
  <r>
    <x v="19"/>
    <x v="19"/>
    <d v="2025-05-05T00:00:00"/>
    <s v="Standard Class"/>
    <x v="19"/>
    <x v="19"/>
    <x v="1"/>
    <x v="3"/>
    <x v="2"/>
    <x v="4"/>
    <s v="Versatile intangible matrices"/>
    <n v="2259.5177853658802"/>
    <n v="4.2557820408256601"/>
    <n v="4"/>
    <n v="0.220941256591319"/>
    <n v="0.22"/>
    <n v="618.916850389969"/>
    <n v="618.91999999999996"/>
    <s v="Profit"/>
    <s v="Jan-2025"/>
    <n v="0.27391545859850303"/>
  </r>
  <r>
    <x v="20"/>
    <x v="20"/>
    <d v="2025-05-07T00:00:00"/>
    <s v="First Class"/>
    <x v="20"/>
    <x v="20"/>
    <x v="1"/>
    <x v="1"/>
    <x v="0"/>
    <x v="0"/>
    <s v="Balanced web-enabled utilization"/>
    <n v="2259.4122018588901"/>
    <n v="4.2552153430541297"/>
    <n v="4"/>
    <n v="0.220929218986545"/>
    <n v="0.22"/>
    <n v="618.99349977318502"/>
    <n v="618.99"/>
    <s v="Profit"/>
    <s v="Sep-2023"/>
    <n v="0.27396218328993682"/>
  </r>
  <r>
    <x v="21"/>
    <x v="21"/>
    <d v="2025-05-06T00:00:00"/>
    <s v="Standard Class"/>
    <x v="21"/>
    <x v="21"/>
    <x v="2"/>
    <x v="0"/>
    <x v="1"/>
    <x v="8"/>
    <s v="Diverse zero-defect monitoring"/>
    <n v="2259.3066183518999"/>
    <n v="4.2546486452826002"/>
    <n v="4"/>
    <n v="0.22091718138176999"/>
    <n v="0.22"/>
    <n v="619.07014915640195"/>
    <n v="619.07000000000005"/>
    <s v="Profit"/>
    <s v="Dec-2024"/>
    <n v="0.27400891234851338"/>
  </r>
  <r>
    <x v="22"/>
    <x v="22"/>
    <d v="2025-04-23T00:00:00"/>
    <s v="Same Day"/>
    <x v="22"/>
    <x v="22"/>
    <x v="0"/>
    <x v="2"/>
    <x v="0"/>
    <x v="9"/>
    <s v="Ameliorated scalable Internet solution"/>
    <n v="2259.2010348449098"/>
    <n v="4.2540819475110698"/>
    <n v="4"/>
    <n v="0.22090514377699499"/>
    <n v="0.22"/>
    <n v="619.14679853961798"/>
    <n v="619.15"/>
    <s v="Profit"/>
    <s v="Jun-2024"/>
    <n v="0.27405564577484415"/>
  </r>
  <r>
    <x v="23"/>
    <x v="23"/>
    <d v="2025-04-12T00:00:00"/>
    <s v="Same Day"/>
    <x v="23"/>
    <x v="23"/>
    <x v="1"/>
    <x v="2"/>
    <x v="1"/>
    <x v="1"/>
    <s v="Optional background algorithm"/>
    <n v="2259.0954513379202"/>
    <n v="4.2535152497395403"/>
    <n v="4"/>
    <n v="0.22089310617221999"/>
    <n v="0.22"/>
    <n v="619.22344792283502"/>
    <n v="619.22"/>
    <s v="Profit"/>
    <s v="Jan-2025"/>
    <n v="0.27410238356954236"/>
  </r>
  <r>
    <x v="24"/>
    <x v="24"/>
    <d v="2025-04-25T00:00:00"/>
    <s v="Standard Class"/>
    <x v="24"/>
    <x v="24"/>
    <x v="2"/>
    <x v="1"/>
    <x v="0"/>
    <x v="9"/>
    <s v="Devolved cohesive Internet solution"/>
    <n v="2258.98986783092"/>
    <n v="4.2529485519680197"/>
    <n v="4"/>
    <n v="0.22088106856744499"/>
    <n v="0.22"/>
    <n v="619.30009730605104"/>
    <n v="619.29999999999995"/>
    <s v="Loss"/>
    <s v="Jul-2024"/>
    <n v="0.27414912573322092"/>
  </r>
  <r>
    <x v="25"/>
    <x v="25"/>
    <d v="2025-04-24T00:00:00"/>
    <s v="Same Day"/>
    <x v="25"/>
    <x v="25"/>
    <x v="2"/>
    <x v="1"/>
    <x v="2"/>
    <x v="3"/>
    <s v="Programmable impactful access"/>
    <n v="2258.8842843239299"/>
    <n v="4.2523818541964902"/>
    <n v="4"/>
    <n v="0.22086903096266999"/>
    <n v="0.22"/>
    <n v="619.37674668926797"/>
    <n v="619.38"/>
    <s v="Profit"/>
    <s v="Nov-2023"/>
    <n v="0.27419587226649089"/>
  </r>
  <r>
    <x v="26"/>
    <x v="26"/>
    <d v="2025-05-04T00:00:00"/>
    <s v="Same Day"/>
    <x v="26"/>
    <x v="26"/>
    <x v="1"/>
    <x v="1"/>
    <x v="2"/>
    <x v="6"/>
    <s v="Right-sized hybrid policy"/>
    <n v="2258.7787008169398"/>
    <n v="4.2518151564249598"/>
    <n v="4"/>
    <n v="0.22085699335789599"/>
    <n v="0.22"/>
    <n v="619.453396072484"/>
    <n v="619.45000000000005"/>
    <s v="Profit"/>
    <s v="Mar-2025"/>
    <n v="0.27424262316996539"/>
  </r>
  <r>
    <x v="27"/>
    <x v="27"/>
    <d v="2025-04-30T00:00:00"/>
    <s v="Standard Class"/>
    <x v="27"/>
    <x v="27"/>
    <x v="2"/>
    <x v="2"/>
    <x v="1"/>
    <x v="2"/>
    <s v="Enhanced systematic installation"/>
    <n v="2258.6731173099502"/>
    <n v="4.2512484586534303"/>
    <n v="4"/>
    <n v="0.22084495575312099"/>
    <n v="0.22"/>
    <n v="619.53004545570002"/>
    <n v="619.53"/>
    <s v="Profit"/>
    <s v="Jul-2024"/>
    <n v="0.2742893784442576"/>
  </r>
  <r>
    <x v="28"/>
    <x v="28"/>
    <d v="2025-04-15T00:00:00"/>
    <s v="Same Day"/>
    <x v="28"/>
    <x v="28"/>
    <x v="1"/>
    <x v="2"/>
    <x v="0"/>
    <x v="0"/>
    <s v="Automated uniform info-me diaries"/>
    <n v="2258.56753380296"/>
    <n v="4.2506817608818999"/>
    <n v="4"/>
    <n v="0.22083291814834599"/>
    <n v="0.22"/>
    <n v="619.60669483891695"/>
    <n v="619.61"/>
    <s v="Profit"/>
    <s v="Nov-2024"/>
    <n v="0.27433613808998114"/>
  </r>
  <r>
    <x v="29"/>
    <x v="29"/>
    <d v="2025-04-24T00:00:00"/>
    <s v="First Class"/>
    <x v="29"/>
    <x v="29"/>
    <x v="0"/>
    <x v="1"/>
    <x v="2"/>
    <x v="10"/>
    <s v="Digitized directional Local Area Network"/>
    <n v="2258.4619502959699"/>
    <n v="4.2501150631103704"/>
    <n v="4"/>
    <n v="0.22082088054357099"/>
    <n v="0.22"/>
    <n v="619.68334422213297"/>
    <n v="619.67999999999995"/>
    <s v="Profit"/>
    <s v="Jul-2024"/>
    <n v="0.27438290210774813"/>
  </r>
  <r>
    <x v="30"/>
    <x v="30"/>
    <d v="2025-04-21T00:00:00"/>
    <s v="Same Day"/>
    <x v="30"/>
    <x v="30"/>
    <x v="0"/>
    <x v="2"/>
    <x v="2"/>
    <x v="10"/>
    <s v="Profound executive firmware"/>
    <n v="2258.3563667889798"/>
    <n v="4.2495483653388497"/>
    <n v="4"/>
    <n v="0.22080884293879599"/>
    <n v="0.22"/>
    <n v="619.75999360535002"/>
    <n v="619.76"/>
    <s v="Profit"/>
    <s v="May-2023"/>
    <n v="0.27442967049817263"/>
  </r>
  <r>
    <x v="31"/>
    <x v="31"/>
    <d v="2025-04-11T00:00:00"/>
    <s v="Second Class"/>
    <x v="31"/>
    <x v="31"/>
    <x v="2"/>
    <x v="3"/>
    <x v="1"/>
    <x v="1"/>
    <s v="Organized reciprocal portal"/>
    <n v="2258.2507832819902"/>
    <n v="4.2489816675673202"/>
    <n v="4"/>
    <n v="0.22079680533402099"/>
    <n v="0.22"/>
    <n v="619.83664298856604"/>
    <n v="619.84"/>
    <s v="Profit"/>
    <s v="Mar-2025"/>
    <n v="0.2744764432618671"/>
  </r>
  <r>
    <x v="636"/>
    <x v="354"/>
    <d v="2025-04-16T00:00:00"/>
    <s v="Second Class"/>
    <x v="609"/>
    <x v="634"/>
    <x v="1"/>
    <x v="0"/>
    <x v="1"/>
    <x v="7"/>
    <s v="Re-contextualized hybrid knowledge user"/>
    <n v="1150.5899999999999"/>
    <n v="4"/>
    <n v="4"/>
    <n v="0.2"/>
    <n v="0.2"/>
    <n v="139.69999999999999"/>
    <n v="139.69999999999999"/>
    <s v="Profit"/>
    <s v="Nov-2023"/>
    <n v="0.12141596919841124"/>
  </r>
  <r>
    <x v="637"/>
    <x v="261"/>
    <d v="2025-04-14T00:00:00"/>
    <s v="Standard Class"/>
    <x v="610"/>
    <x v="635"/>
    <x v="0"/>
    <x v="0"/>
    <x v="1"/>
    <x v="8"/>
    <s v="Assimilated neutral challenge"/>
    <n v="2994.58"/>
    <n v="1"/>
    <n v="1"/>
    <n v="0.26"/>
    <n v="0.26"/>
    <n v="980.84"/>
    <n v="980.84"/>
    <s v="Profit"/>
    <s v="May-2024"/>
    <n v="0.32753841941106937"/>
  </r>
  <r>
    <x v="638"/>
    <x v="16"/>
    <d v="2025-04-21T00:00:00"/>
    <s v="Standard Class"/>
    <x v="178"/>
    <x v="636"/>
    <x v="1"/>
    <x v="3"/>
    <x v="0"/>
    <x v="13"/>
    <s v="Public-key cohesive neural-net"/>
    <n v="1145.3"/>
    <n v="10"/>
    <n v="10"/>
    <n v="0.45"/>
    <n v="0.45"/>
    <n v="227.94"/>
    <n v="227.94"/>
    <s v="Profit"/>
    <s v="Oct-2024"/>
    <n v="0.1990220902820222"/>
  </r>
  <r>
    <x v="639"/>
    <x v="371"/>
    <d v="2025-04-16T00:00:00"/>
    <s v="Second Class"/>
    <x v="611"/>
    <x v="637"/>
    <x v="2"/>
    <x v="2"/>
    <x v="1"/>
    <x v="8"/>
    <s v="Stand-alone well-modulated contingency"/>
    <n v="2054.4699999999998"/>
    <n v="3"/>
    <n v="3"/>
    <n v="0.13"/>
    <n v="0.13"/>
    <n v="142.83000000000001"/>
    <n v="142.83000000000001"/>
    <s v="Profit"/>
    <s v="Mar-2024"/>
    <n v="6.9521579774832448E-2"/>
  </r>
  <r>
    <x v="640"/>
    <x v="415"/>
    <d v="2025-05-02T00:00:00"/>
    <s v="Same Day"/>
    <x v="612"/>
    <x v="638"/>
    <x v="2"/>
    <x v="2"/>
    <x v="0"/>
    <x v="12"/>
    <s v="Multi-layered homogeneous challenge"/>
    <n v="2699.61"/>
    <n v="1"/>
    <n v="1"/>
    <n v="0.1"/>
    <n v="0.1"/>
    <n v="70.52"/>
    <n v="70.52"/>
    <s v="Profit"/>
    <s v="Dec-2024"/>
    <n v="2.612229173843629E-2"/>
  </r>
  <r>
    <x v="641"/>
    <x v="416"/>
    <d v="2025-04-28T00:00:00"/>
    <s v="Standard Class"/>
    <x v="613"/>
    <x v="639"/>
    <x v="2"/>
    <x v="2"/>
    <x v="2"/>
    <x v="4"/>
    <s v="Universal national knowledge user"/>
    <n v="755.96"/>
    <n v="5"/>
    <n v="5"/>
    <n v="0.19"/>
    <n v="0.19"/>
    <n v="465.02"/>
    <n v="465.02"/>
    <s v="Profit"/>
    <s v="Sep-2023"/>
    <n v="0.61513836710937086"/>
  </r>
  <r>
    <x v="642"/>
    <x v="135"/>
    <d v="2025-04-25T00:00:00"/>
    <s v="Same Day"/>
    <x v="614"/>
    <x v="595"/>
    <x v="0"/>
    <x v="3"/>
    <x v="1"/>
    <x v="8"/>
    <s v="Multi-tiered directional data-warehouse"/>
    <n v="2963.61"/>
    <n v="2"/>
    <n v="2"/>
    <n v="0.28999999999999998"/>
    <n v="0.28999999999999998"/>
    <n v="623.88"/>
    <n v="623.88"/>
    <s v="Profit"/>
    <s v="Jan-2025"/>
    <n v="0.21051352910808102"/>
  </r>
  <r>
    <x v="643"/>
    <x v="417"/>
    <d v="2025-04-22T00:00:00"/>
    <s v="Same Day"/>
    <x v="615"/>
    <x v="640"/>
    <x v="0"/>
    <x v="1"/>
    <x v="0"/>
    <x v="12"/>
    <s v="Seamless logistical synergy"/>
    <n v="331.76"/>
    <n v="5"/>
    <n v="5"/>
    <n v="0.19"/>
    <n v="0.19"/>
    <n v="695.09"/>
    <n v="695.09"/>
    <s v="Profit"/>
    <s v="Feb-2024"/>
    <n v="2.0951591511936343"/>
  </r>
  <r>
    <x v="644"/>
    <x v="17"/>
    <d v="2025-04-09T00:00:00"/>
    <s v="Same Day"/>
    <x v="616"/>
    <x v="641"/>
    <x v="2"/>
    <x v="2"/>
    <x v="1"/>
    <x v="7"/>
    <s v="Horizontal next generation task-force"/>
    <n v="1546.69"/>
    <n v="2"/>
    <n v="2"/>
    <n v="0.1"/>
    <n v="0.1"/>
    <n v="538.22"/>
    <n v="538.22"/>
    <s v="Profit"/>
    <s v="Dec-2023"/>
    <n v="0.34798181923979593"/>
  </r>
  <r>
    <x v="645"/>
    <x v="418"/>
    <d v="2025-04-23T00:00:00"/>
    <s v="Standard Class"/>
    <x v="617"/>
    <x v="642"/>
    <x v="1"/>
    <x v="3"/>
    <x v="2"/>
    <x v="4"/>
    <s v="Cross-group well-modulated customer loyalty"/>
    <n v="1930.08"/>
    <n v="1"/>
    <n v="1"/>
    <n v="0.45"/>
    <n v="0.45"/>
    <n v="425.81"/>
    <n v="425.81"/>
    <s v="Profit"/>
    <s v="Jan-2025"/>
    <n v="0.22061779822598027"/>
  </r>
  <r>
    <x v="646"/>
    <x v="419"/>
    <d v="2025-04-21T00:00:00"/>
    <s v="First Class"/>
    <x v="618"/>
    <x v="643"/>
    <x v="2"/>
    <x v="0"/>
    <x v="2"/>
    <x v="6"/>
    <s v="Visionary zero administration focus group"/>
    <n v="3449.45"/>
    <n v="1"/>
    <n v="1"/>
    <n v="0.06"/>
    <n v="0.06"/>
    <n v="620.41"/>
    <n v="620.41"/>
    <s v="Profit"/>
    <s v="Aug-2023"/>
    <n v="0.17985765846729188"/>
  </r>
  <r>
    <x v="647"/>
    <x v="324"/>
    <d v="2025-05-04T00:00:00"/>
    <s v="Same Day"/>
    <x v="619"/>
    <x v="644"/>
    <x v="0"/>
    <x v="0"/>
    <x v="0"/>
    <x v="11"/>
    <s v="Customizable human-resource middleware"/>
    <n v="879.97"/>
    <n v="2"/>
    <n v="2"/>
    <n v="0.31"/>
    <n v="0.31"/>
    <n v="110.98"/>
    <n v="110.98"/>
    <s v="Profit"/>
    <s v="Jan-2025"/>
    <n v="0.12611793583872177"/>
  </r>
  <r>
    <x v="648"/>
    <x v="420"/>
    <d v="2025-05-03T00:00:00"/>
    <s v="Same Day"/>
    <x v="620"/>
    <x v="645"/>
    <x v="1"/>
    <x v="1"/>
    <x v="1"/>
    <x v="1"/>
    <s v="Virtual static focus group"/>
    <n v="3935.17"/>
    <n v="2"/>
    <n v="2"/>
    <n v="0.01"/>
    <n v="0.01"/>
    <n v="-79.099999999999994"/>
    <n v="-79.099999999999994"/>
    <s v="Loss"/>
    <s v="Jan-2025"/>
    <n v="-2.0100783447729066E-2"/>
  </r>
  <r>
    <x v="649"/>
    <x v="421"/>
    <d v="2025-04-29T00:00:00"/>
    <s v="Standard Class"/>
    <x v="621"/>
    <x v="646"/>
    <x v="2"/>
    <x v="1"/>
    <x v="1"/>
    <x v="1"/>
    <s v="Front-line well-modulated extranet"/>
    <n v="86.49"/>
    <n v="4"/>
    <n v="4"/>
    <n v="0.49"/>
    <n v="0.49"/>
    <n v="667.71"/>
    <n v="667.71"/>
    <s v="Profit"/>
    <s v="Mar-2025"/>
    <n v="7.7200832466181071"/>
  </r>
  <r>
    <x v="650"/>
    <x v="422"/>
    <d v="2025-04-13T00:00:00"/>
    <s v="Second Class"/>
    <x v="622"/>
    <x v="647"/>
    <x v="0"/>
    <x v="2"/>
    <x v="2"/>
    <x v="5"/>
    <s v="Business-focused asymmetric open architecture"/>
    <n v="4597.51"/>
    <n v="7"/>
    <n v="7"/>
    <n v="0.16"/>
    <n v="0.16"/>
    <n v="887.05"/>
    <n v="887.05"/>
    <s v="Profit"/>
    <s v="May-2023"/>
    <n v="0.19294139653856107"/>
  </r>
  <r>
    <x v="651"/>
    <x v="83"/>
    <d v="2025-05-01T00:00:00"/>
    <s v="First Class"/>
    <x v="623"/>
    <x v="648"/>
    <x v="0"/>
    <x v="1"/>
    <x v="2"/>
    <x v="10"/>
    <s v="De-engineered bi-directional conglomeration"/>
    <n v="4851.55"/>
    <n v="10"/>
    <n v="10"/>
    <n v="0.38"/>
    <n v="0.38"/>
    <n v="937.57"/>
    <n v="937.57"/>
    <s v="Profit"/>
    <s v="Mar-2024"/>
    <n v="0.19325164122806113"/>
  </r>
  <r>
    <x v="652"/>
    <x v="232"/>
    <d v="2025-04-09T00:00:00"/>
    <s v="Second Class"/>
    <x v="624"/>
    <x v="649"/>
    <x v="0"/>
    <x v="1"/>
    <x v="1"/>
    <x v="1"/>
    <s v="Streamlined discrete task-force"/>
    <n v="532.99"/>
    <n v="4"/>
    <n v="4"/>
    <n v="0.1"/>
    <n v="0.1"/>
    <n v="895.35"/>
    <n v="895.35"/>
    <s v="Profit"/>
    <s v="Jul-2024"/>
    <n v="1.6798626615883976"/>
  </r>
  <r>
    <x v="653"/>
    <x v="243"/>
    <d v="2025-05-01T00:00:00"/>
    <s v="Standard Class"/>
    <x v="625"/>
    <x v="650"/>
    <x v="1"/>
    <x v="2"/>
    <x v="1"/>
    <x v="2"/>
    <s v="Object-based 6thgeneration throughput"/>
    <n v="711.42"/>
    <n v="2"/>
    <n v="2"/>
    <n v="0.01"/>
    <n v="0.01"/>
    <n v="197.47"/>
    <n v="197.47"/>
    <s v="Profit"/>
    <s v="Feb-2024"/>
    <n v="0.27757161732872287"/>
  </r>
  <r>
    <x v="654"/>
    <x v="423"/>
    <d v="2025-04-11T00:00:00"/>
    <s v="Same Day"/>
    <x v="626"/>
    <x v="651"/>
    <x v="2"/>
    <x v="0"/>
    <x v="1"/>
    <x v="7"/>
    <s v="Enterprise-wide 24hour core"/>
    <n v="1328.65"/>
    <n v="8"/>
    <n v="8"/>
    <n v="0.26"/>
    <n v="0.26"/>
    <n v="790.27"/>
    <n v="790.27"/>
    <s v="Profit"/>
    <s v="Jan-2025"/>
    <n v="0.59479170586685726"/>
  </r>
  <r>
    <x v="655"/>
    <x v="258"/>
    <d v="2025-04-15T00:00:00"/>
    <s v="Second Class"/>
    <x v="627"/>
    <x v="652"/>
    <x v="0"/>
    <x v="1"/>
    <x v="1"/>
    <x v="2"/>
    <s v="Streamlined directional access"/>
    <n v="3071.71"/>
    <n v="6"/>
    <n v="6"/>
    <n v="0.14000000000000001"/>
    <n v="0.14000000000000001"/>
    <n v="501.19"/>
    <n v="501.19"/>
    <s v="Profit"/>
    <s v="Jun-2023"/>
    <n v="0.16316318923335862"/>
  </r>
  <r>
    <x v="656"/>
    <x v="234"/>
    <d v="2025-04-09T00:00:00"/>
    <s v="Standard Class"/>
    <x v="628"/>
    <x v="653"/>
    <x v="1"/>
    <x v="1"/>
    <x v="1"/>
    <x v="2"/>
    <s v="Robust methodical benchmark"/>
    <n v="3604.14"/>
    <n v="9"/>
    <n v="9"/>
    <n v="0.18"/>
    <n v="0.18"/>
    <n v="977.86"/>
    <n v="977.86"/>
    <s v="Profit"/>
    <s v="Nov-2024"/>
    <n v="0.2713157646484321"/>
  </r>
  <r>
    <x v="657"/>
    <x v="424"/>
    <d v="2025-04-22T00:00:00"/>
    <s v="Second Class"/>
    <x v="629"/>
    <x v="654"/>
    <x v="0"/>
    <x v="3"/>
    <x v="2"/>
    <x v="5"/>
    <s v="Digitized attitude-oriented focus group"/>
    <n v="2722.71"/>
    <n v="6"/>
    <n v="6"/>
    <n v="0.32"/>
    <n v="0.32"/>
    <n v="844.41"/>
    <n v="844.41"/>
    <s v="Profit"/>
    <s v="Oct-2024"/>
    <n v="0.31013585728924487"/>
  </r>
  <r>
    <x v="658"/>
    <x v="266"/>
    <d v="2025-04-22T00:00:00"/>
    <s v="Standard Class"/>
    <x v="630"/>
    <x v="383"/>
    <x v="1"/>
    <x v="0"/>
    <x v="1"/>
    <x v="2"/>
    <s v="Multi-layered fault-tolerant support"/>
    <n v="3911.57"/>
    <n v="7"/>
    <n v="7"/>
    <n v="0.01"/>
    <n v="0.01"/>
    <n v="82.52"/>
    <n v="82.52"/>
    <s v="Profit"/>
    <s v="Mar-2024"/>
    <n v="2.1096388406701142E-2"/>
  </r>
  <r>
    <x v="659"/>
    <x v="249"/>
    <d v="2025-05-03T00:00:00"/>
    <s v="Same Day"/>
    <x v="631"/>
    <x v="655"/>
    <x v="1"/>
    <x v="0"/>
    <x v="2"/>
    <x v="3"/>
    <s v="Public-key encompassing concept"/>
    <n v="4281.3100000000004"/>
    <n v="9"/>
    <n v="9"/>
    <n v="0.03"/>
    <n v="0.03"/>
    <n v="727.89"/>
    <n v="727.89"/>
    <s v="Profit"/>
    <s v="Jul-2024"/>
    <n v="0.17001571948772687"/>
  </r>
  <r>
    <x v="660"/>
    <x v="3"/>
    <d v="2025-05-08T00:00:00"/>
    <s v="Second Class"/>
    <x v="632"/>
    <x v="656"/>
    <x v="0"/>
    <x v="2"/>
    <x v="1"/>
    <x v="2"/>
    <s v="Programmable demand-driven orchestration"/>
    <n v="649.78"/>
    <n v="10"/>
    <n v="10"/>
    <n v="0.41"/>
    <n v="0.41"/>
    <n v="43.99"/>
    <n v="43.99"/>
    <s v="Profit"/>
    <s v="Nov-2023"/>
    <n v="6.7699836867862975E-2"/>
  </r>
  <r>
    <x v="661"/>
    <x v="215"/>
    <d v="2025-05-02T00:00:00"/>
    <s v="Same Day"/>
    <x v="633"/>
    <x v="657"/>
    <x v="1"/>
    <x v="3"/>
    <x v="0"/>
    <x v="9"/>
    <s v="Quality-focused executive architecture"/>
    <n v="2046.11"/>
    <n v="2"/>
    <n v="2"/>
    <n v="0"/>
    <n v="0"/>
    <n v="793.16"/>
    <n v="793.16"/>
    <s v="Profit"/>
    <s v="Jul-2024"/>
    <n v="0.38764289309958899"/>
  </r>
  <r>
    <x v="662"/>
    <x v="170"/>
    <d v="2025-04-30T00:00:00"/>
    <s v="First Class"/>
    <x v="634"/>
    <x v="658"/>
    <x v="1"/>
    <x v="3"/>
    <x v="2"/>
    <x v="10"/>
    <s v="Ergonomic systemic access"/>
    <n v="3230.53"/>
    <n v="8"/>
    <n v="8"/>
    <n v="0.46"/>
    <n v="0.46"/>
    <n v="229.72"/>
    <n v="229.72"/>
    <s v="Profit"/>
    <s v="Jan-2025"/>
    <n v="7.110907498150458E-2"/>
  </r>
  <r>
    <x v="663"/>
    <x v="345"/>
    <d v="2025-04-21T00:00:00"/>
    <s v="Standard Class"/>
    <x v="635"/>
    <x v="659"/>
    <x v="1"/>
    <x v="1"/>
    <x v="0"/>
    <x v="13"/>
    <s v="Organized hybrid migration"/>
    <n v="3022.58"/>
    <n v="2"/>
    <n v="2"/>
    <n v="0.35"/>
    <n v="0.35"/>
    <n v="520.37"/>
    <n v="520.37"/>
    <s v="Profit"/>
    <s v="Aug-2024"/>
    <n v="0.17216086919122076"/>
  </r>
  <r>
    <x v="664"/>
    <x v="231"/>
    <d v="2025-04-28T00:00:00"/>
    <s v="Same Day"/>
    <x v="636"/>
    <x v="660"/>
    <x v="2"/>
    <x v="0"/>
    <x v="0"/>
    <x v="13"/>
    <s v="Exclusive interactive structure"/>
    <n v="1821.07"/>
    <n v="10"/>
    <n v="10"/>
    <n v="0.06"/>
    <n v="0.06"/>
    <n v="939.84"/>
    <n v="939.84"/>
    <s v="Profit"/>
    <s v="Apr-2023"/>
    <n v="0.51609218756006092"/>
  </r>
  <r>
    <x v="665"/>
    <x v="425"/>
    <d v="2025-04-10T00:00:00"/>
    <s v="First Class"/>
    <x v="637"/>
    <x v="661"/>
    <x v="0"/>
    <x v="1"/>
    <x v="2"/>
    <x v="10"/>
    <s v="Synergized full-range contingency"/>
    <n v="3436.32"/>
    <n v="2"/>
    <n v="2"/>
    <n v="0.16"/>
    <n v="0.16"/>
    <n v="636.30999999999995"/>
    <n v="636.30999999999995"/>
    <s v="Profit"/>
    <s v="Sep-2023"/>
    <n v="0.18517192810913999"/>
  </r>
  <r>
    <x v="666"/>
    <x v="426"/>
    <d v="2025-04-10T00:00:00"/>
    <s v="First Class"/>
    <x v="638"/>
    <x v="662"/>
    <x v="2"/>
    <x v="3"/>
    <x v="1"/>
    <x v="7"/>
    <s v="Mandatory bi-directional website"/>
    <n v="1216.56"/>
    <n v="7"/>
    <n v="7"/>
    <n v="0.47"/>
    <n v="0.47"/>
    <n v="530.27"/>
    <n v="530.27"/>
    <s v="Profit"/>
    <s v="Apr-2025"/>
    <n v="0.4358765700006576"/>
  </r>
  <r>
    <x v="667"/>
    <x v="427"/>
    <d v="2025-04-15T00:00:00"/>
    <s v="Same Day"/>
    <x v="639"/>
    <x v="663"/>
    <x v="2"/>
    <x v="3"/>
    <x v="2"/>
    <x v="3"/>
    <s v="Re-engineered zero tolerance knowledge user"/>
    <n v="3358.52"/>
    <n v="7"/>
    <n v="7"/>
    <n v="0.45"/>
    <n v="0.45"/>
    <n v="394.46"/>
    <n v="394.46"/>
    <s v="Profit"/>
    <s v="Jun-2023"/>
    <n v="0.11745054369186426"/>
  </r>
  <r>
    <x v="668"/>
    <x v="428"/>
    <d v="2025-04-11T00:00:00"/>
    <s v="Same Day"/>
    <x v="368"/>
    <x v="664"/>
    <x v="2"/>
    <x v="2"/>
    <x v="1"/>
    <x v="8"/>
    <s v="Multi-layered local Internet solution"/>
    <n v="3303.98"/>
    <n v="10"/>
    <n v="10"/>
    <n v="0.13"/>
    <n v="0.13"/>
    <n v="288.93"/>
    <n v="288.93"/>
    <s v="Profit"/>
    <s v="Sep-2024"/>
    <n v="8.7449076568260106E-2"/>
  </r>
  <r>
    <x v="669"/>
    <x v="139"/>
    <d v="2025-04-30T00:00:00"/>
    <s v="Standard Class"/>
    <x v="640"/>
    <x v="665"/>
    <x v="2"/>
    <x v="1"/>
    <x v="1"/>
    <x v="8"/>
    <s v="Phased logistical moderator"/>
    <n v="1819.04"/>
    <n v="4"/>
    <n v="4"/>
    <n v="0.21"/>
    <n v="0.21"/>
    <n v="69.010000000000005"/>
    <n v="69.010000000000005"/>
    <s v="Profit"/>
    <s v="May-2024"/>
    <n v="3.7937593455888825E-2"/>
  </r>
  <r>
    <x v="670"/>
    <x v="429"/>
    <d v="2025-05-04T00:00:00"/>
    <s v="Second Class"/>
    <x v="641"/>
    <x v="666"/>
    <x v="0"/>
    <x v="3"/>
    <x v="2"/>
    <x v="5"/>
    <s v="Re-contextualized system-worthy standardization"/>
    <n v="2170.2600000000002"/>
    <n v="5"/>
    <n v="5"/>
    <n v="0.26"/>
    <n v="0.26"/>
    <n v="186.79"/>
    <n v="186.79"/>
    <s v="Profit"/>
    <s v="Mar-2025"/>
    <n v="8.6068028715453437E-2"/>
  </r>
  <r>
    <x v="671"/>
    <x v="430"/>
    <d v="2025-04-21T00:00:00"/>
    <s v="Standard Class"/>
    <x v="642"/>
    <x v="667"/>
    <x v="1"/>
    <x v="0"/>
    <x v="2"/>
    <x v="4"/>
    <s v="Advanced regional task-force"/>
    <n v="290.18"/>
    <n v="10"/>
    <n v="10"/>
    <n v="0.24"/>
    <n v="0.24"/>
    <n v="323.97000000000003"/>
    <n v="323.97000000000003"/>
    <s v="Profit"/>
    <s v="Jan-2024"/>
    <n v="1.1164449651940176"/>
  </r>
  <r>
    <x v="672"/>
    <x v="431"/>
    <d v="2025-04-15T00:00:00"/>
    <s v="Second Class"/>
    <x v="643"/>
    <x v="668"/>
    <x v="1"/>
    <x v="1"/>
    <x v="0"/>
    <x v="12"/>
    <s v="Centralized holistic info-me diaries"/>
    <n v="4976.6000000000004"/>
    <n v="6"/>
    <n v="6"/>
    <n v="0.01"/>
    <n v="0.01"/>
    <n v="552.37"/>
    <n v="552.37"/>
    <s v="Profit"/>
    <s v="May-2024"/>
    <n v="0.11099344934292488"/>
  </r>
  <r>
    <x v="673"/>
    <x v="12"/>
    <d v="2025-04-25T00:00:00"/>
    <s v="Standard Class"/>
    <x v="644"/>
    <x v="669"/>
    <x v="0"/>
    <x v="0"/>
    <x v="0"/>
    <x v="9"/>
    <s v="Reactive tangible complexity"/>
    <n v="680.52"/>
    <n v="9"/>
    <n v="9"/>
    <n v="0.42"/>
    <n v="0.42"/>
    <n v="188.51"/>
    <n v="188.51"/>
    <s v="Profit"/>
    <s v="Sep-2024"/>
    <n v="0.27700875800858166"/>
  </r>
  <r>
    <x v="674"/>
    <x v="432"/>
    <d v="2025-04-16T00:00:00"/>
    <s v="First Class"/>
    <x v="645"/>
    <x v="670"/>
    <x v="2"/>
    <x v="1"/>
    <x v="0"/>
    <x v="13"/>
    <s v="Integrated well-modulated encoding"/>
    <n v="3510.13"/>
    <n v="1"/>
    <n v="1"/>
    <n v="0.08"/>
    <n v="0.08"/>
    <n v="685.95"/>
    <n v="685.95"/>
    <s v="Profit"/>
    <s v="May-2024"/>
    <n v="0.1954201126454006"/>
  </r>
  <r>
    <x v="675"/>
    <x v="252"/>
    <d v="2025-05-01T00:00:00"/>
    <s v="Standard Class"/>
    <x v="646"/>
    <x v="671"/>
    <x v="0"/>
    <x v="3"/>
    <x v="0"/>
    <x v="9"/>
    <s v="Devolved executive methodology"/>
    <n v="1346.2"/>
    <n v="10"/>
    <n v="10"/>
    <n v="0.2"/>
    <n v="0.2"/>
    <n v="957.19"/>
    <n v="957.19"/>
    <s v="Profit"/>
    <s v="Dec-2023"/>
    <n v="0.7110310503639875"/>
  </r>
  <r>
    <x v="676"/>
    <x v="409"/>
    <d v="2025-04-23T00:00:00"/>
    <s v="Same Day"/>
    <x v="647"/>
    <x v="672"/>
    <x v="1"/>
    <x v="0"/>
    <x v="1"/>
    <x v="1"/>
    <s v="Inverse bifurcated migration"/>
    <n v="4261.78"/>
    <n v="7"/>
    <n v="7"/>
    <n v="0.23"/>
    <n v="0.23"/>
    <n v="597.13"/>
    <n v="597.13"/>
    <s v="Profit"/>
    <s v="Dec-2023"/>
    <n v="0.14011281671038864"/>
  </r>
  <r>
    <x v="677"/>
    <x v="266"/>
    <d v="2025-04-24T00:00:00"/>
    <s v="Standard Class"/>
    <x v="648"/>
    <x v="673"/>
    <x v="0"/>
    <x v="2"/>
    <x v="1"/>
    <x v="2"/>
    <s v="Stand-alone 3rdgeneration budgetary management"/>
    <n v="4436.1000000000004"/>
    <n v="8"/>
    <n v="8"/>
    <n v="0.28999999999999998"/>
    <n v="0.28999999999999998"/>
    <n v="501.16"/>
    <n v="501.16"/>
    <s v="Profit"/>
    <s v="Mar-2024"/>
    <n v="0.11297310700840828"/>
  </r>
  <r>
    <x v="678"/>
    <x v="241"/>
    <d v="2025-04-15T00:00:00"/>
    <s v="Standard Class"/>
    <x v="649"/>
    <x v="674"/>
    <x v="1"/>
    <x v="3"/>
    <x v="0"/>
    <x v="11"/>
    <s v="Networked user-facing orchestration"/>
    <n v="2647.49"/>
    <n v="4"/>
    <n v="4"/>
    <n v="0.11"/>
    <n v="0.11"/>
    <n v="74.260000000000005"/>
    <n v="74.260000000000005"/>
    <s v="Profit"/>
    <s v="Sep-2024"/>
    <n v="2.8049208873310198E-2"/>
  </r>
  <r>
    <x v="679"/>
    <x v="86"/>
    <d v="2025-05-05T00:00:00"/>
    <s v="Same Day"/>
    <x v="650"/>
    <x v="675"/>
    <x v="1"/>
    <x v="2"/>
    <x v="1"/>
    <x v="1"/>
    <s v="Persistent intangible system engine"/>
    <n v="2489.92"/>
    <n v="6"/>
    <n v="6"/>
    <n v="0.16"/>
    <n v="0.16"/>
    <n v="491.04"/>
    <n v="491.04"/>
    <s v="Profit"/>
    <s v="Dec-2024"/>
    <n v="0.19721115537848605"/>
  </r>
  <r>
    <x v="680"/>
    <x v="229"/>
    <d v="2025-04-24T00:00:00"/>
    <s v="Same Day"/>
    <x v="651"/>
    <x v="676"/>
    <x v="1"/>
    <x v="2"/>
    <x v="2"/>
    <x v="6"/>
    <s v="Cross-platform logistical model"/>
    <n v="527.30999999999995"/>
    <n v="5"/>
    <n v="5"/>
    <n v="0.08"/>
    <n v="0.08"/>
    <n v="882.04"/>
    <n v="882.04"/>
    <s v="Profit"/>
    <s v="Apr-2023"/>
    <n v="1.672716239024483"/>
  </r>
  <r>
    <x v="681"/>
    <x v="433"/>
    <d v="2025-05-02T00:00:00"/>
    <s v="Second Class"/>
    <x v="652"/>
    <x v="677"/>
    <x v="2"/>
    <x v="2"/>
    <x v="2"/>
    <x v="4"/>
    <s v="Proactive user-facing core"/>
    <n v="2595.17"/>
    <n v="7"/>
    <n v="7"/>
    <n v="0.06"/>
    <n v="0.06"/>
    <n v="-9.3699999999999992"/>
    <n v="-9.3699999999999992"/>
    <s v="Loss"/>
    <s v="May-2023"/>
    <n v="-3.6105534512189947E-3"/>
  </r>
  <r>
    <x v="682"/>
    <x v="162"/>
    <d v="2025-05-08T00:00:00"/>
    <s v="Standard Class"/>
    <x v="653"/>
    <x v="678"/>
    <x v="1"/>
    <x v="0"/>
    <x v="0"/>
    <x v="13"/>
    <s v="Enhanced multi-state orchestration"/>
    <n v="2392.96"/>
    <n v="9"/>
    <n v="9"/>
    <n v="0.36"/>
    <n v="0.36"/>
    <n v="464.33"/>
    <n v="464.33"/>
    <s v="Profit"/>
    <s v="Jul-2023"/>
    <n v="0.19404001738432736"/>
  </r>
  <r>
    <x v="683"/>
    <x v="255"/>
    <d v="2025-04-15T00:00:00"/>
    <s v="First Class"/>
    <x v="654"/>
    <x v="679"/>
    <x v="1"/>
    <x v="0"/>
    <x v="2"/>
    <x v="5"/>
    <s v="Persevering bottom-line secured line"/>
    <n v="2298.7800000000002"/>
    <n v="8"/>
    <n v="8"/>
    <n v="0.37"/>
    <n v="0.37"/>
    <n v="259.62"/>
    <n v="259.62"/>
    <s v="Profit"/>
    <s v="Jun-2024"/>
    <n v="0.11293816720173308"/>
  </r>
  <r>
    <x v="684"/>
    <x v="117"/>
    <d v="2025-04-19T00:00:00"/>
    <s v="First Class"/>
    <x v="655"/>
    <x v="680"/>
    <x v="2"/>
    <x v="1"/>
    <x v="2"/>
    <x v="4"/>
    <s v="Compatible bottom-line orchestration"/>
    <n v="1870.73"/>
    <n v="3"/>
    <n v="3"/>
    <n v="0.22"/>
    <n v="0.22"/>
    <n v="361.58"/>
    <n v="361.58"/>
    <s v="Profit"/>
    <s v="Apr-2023"/>
    <n v="0.19328283611210595"/>
  </r>
  <r>
    <x v="685"/>
    <x v="337"/>
    <d v="2025-05-02T00:00:00"/>
    <s v="Second Class"/>
    <x v="656"/>
    <x v="681"/>
    <x v="0"/>
    <x v="2"/>
    <x v="0"/>
    <x v="0"/>
    <s v="Customer-focused client-driven instruction set"/>
    <n v="380.21"/>
    <n v="9"/>
    <n v="9"/>
    <n v="0.14000000000000001"/>
    <n v="0.14000000000000001"/>
    <n v="351.54"/>
    <n v="351.54"/>
    <s v="Profit"/>
    <s v="Jun-2024"/>
    <n v="0.9245943031482603"/>
  </r>
  <r>
    <x v="686"/>
    <x v="434"/>
    <d v="2025-04-19T00:00:00"/>
    <s v="Standard Class"/>
    <x v="657"/>
    <x v="682"/>
    <x v="1"/>
    <x v="3"/>
    <x v="2"/>
    <x v="4"/>
    <s v="Persistent incremental initiative"/>
    <n v="4093.5"/>
    <n v="4"/>
    <n v="4"/>
    <n v="0.43"/>
    <n v="0.43"/>
    <n v="116.15"/>
    <n v="116.15"/>
    <s v="Profit"/>
    <s v="Oct-2023"/>
    <n v="2.8374251862709175E-2"/>
  </r>
  <r>
    <x v="687"/>
    <x v="435"/>
    <d v="2025-04-13T00:00:00"/>
    <s v="First Class"/>
    <x v="658"/>
    <x v="683"/>
    <x v="0"/>
    <x v="0"/>
    <x v="0"/>
    <x v="11"/>
    <s v="Customer-focused 24hour projection"/>
    <n v="2086.75"/>
    <n v="9"/>
    <n v="9"/>
    <n v="0.13"/>
    <n v="0.13"/>
    <n v="668.15"/>
    <n v="668.15"/>
    <s v="Profit"/>
    <s v="Sep-2024"/>
    <n v="0.32018689349466872"/>
  </r>
  <r>
    <x v="688"/>
    <x v="131"/>
    <d v="2025-04-20T00:00:00"/>
    <s v="Same Day"/>
    <x v="659"/>
    <x v="684"/>
    <x v="1"/>
    <x v="0"/>
    <x v="1"/>
    <x v="7"/>
    <s v="Enterprise-wide human-resource instruction set"/>
    <n v="2327.67"/>
    <n v="4"/>
    <n v="4"/>
    <n v="0.05"/>
    <n v="0.05"/>
    <n v="303.95999999999998"/>
    <n v="303.95999999999998"/>
    <s v="Profit"/>
    <s v="May-2024"/>
    <n v="0.13058552114346106"/>
  </r>
  <r>
    <x v="689"/>
    <x v="246"/>
    <d v="2025-04-21T00:00:00"/>
    <s v="Second Class"/>
    <x v="660"/>
    <x v="685"/>
    <x v="2"/>
    <x v="3"/>
    <x v="0"/>
    <x v="9"/>
    <s v="Monitored multi-tasking Graphical User Interface"/>
    <n v="3151.63"/>
    <n v="5"/>
    <n v="5"/>
    <n v="0.4"/>
    <n v="0.4"/>
    <n v="639.30999999999995"/>
    <n v="639.30999999999995"/>
    <s v="Profit"/>
    <s v="Sep-2023"/>
    <n v="0.20285058842567177"/>
  </r>
  <r>
    <x v="690"/>
    <x v="436"/>
    <d v="2025-04-14T00:00:00"/>
    <s v="Second Class"/>
    <x v="661"/>
    <x v="686"/>
    <x v="2"/>
    <x v="0"/>
    <x v="1"/>
    <x v="8"/>
    <s v="Digitized fresh-thinking extranet"/>
    <n v="3782.92"/>
    <n v="2"/>
    <n v="2"/>
    <n v="0.48"/>
    <n v="0.48"/>
    <n v="-6.62"/>
    <n v="-6.62"/>
    <s v="Loss"/>
    <s v="Jun-2024"/>
    <n v="-1.7499709219333213E-3"/>
  </r>
  <r>
    <x v="691"/>
    <x v="252"/>
    <d v="2025-04-15T00:00:00"/>
    <s v="Standard Class"/>
    <x v="662"/>
    <x v="687"/>
    <x v="0"/>
    <x v="0"/>
    <x v="2"/>
    <x v="4"/>
    <s v="Reactive content-based interface"/>
    <n v="1957.6"/>
    <n v="1"/>
    <n v="1"/>
    <n v="0.28999999999999998"/>
    <n v="0.28999999999999998"/>
    <n v="216.68"/>
    <n v="216.68"/>
    <s v="Profit"/>
    <s v="Dec-2023"/>
    <n v="0.1106865549652636"/>
  </r>
  <r>
    <x v="692"/>
    <x v="437"/>
    <d v="2025-04-30T00:00:00"/>
    <s v="Standard Class"/>
    <x v="663"/>
    <x v="688"/>
    <x v="2"/>
    <x v="2"/>
    <x v="1"/>
    <x v="1"/>
    <s v="Persevering homogeneous hub"/>
    <n v="4124.58"/>
    <n v="3"/>
    <n v="3"/>
    <n v="0.39"/>
    <n v="0.39"/>
    <n v="336.85"/>
    <n v="336.85"/>
    <s v="Profit"/>
    <s v="May-2023"/>
    <n v="8.1668921441698308E-2"/>
  </r>
  <r>
    <x v="693"/>
    <x v="15"/>
    <d v="2025-04-09T00:00:00"/>
    <s v="Standard Class"/>
    <x v="664"/>
    <x v="689"/>
    <x v="1"/>
    <x v="0"/>
    <x v="2"/>
    <x v="4"/>
    <s v="Horizontal demand-driven ability"/>
    <n v="4358.01"/>
    <n v="4"/>
    <n v="4"/>
    <n v="0.16"/>
    <n v="0.16"/>
    <n v="150.84"/>
    <n v="150.84"/>
    <s v="Profit"/>
    <s v="Nov-2023"/>
    <n v="3.4612128012556191E-2"/>
  </r>
  <r>
    <x v="694"/>
    <x v="124"/>
    <d v="2025-04-17T00:00:00"/>
    <s v="First Class"/>
    <x v="665"/>
    <x v="690"/>
    <x v="2"/>
    <x v="0"/>
    <x v="2"/>
    <x v="6"/>
    <s v="Exclusive bi-directional database"/>
    <n v="3557.33"/>
    <n v="7"/>
    <n v="7"/>
    <n v="0.02"/>
    <n v="0.02"/>
    <n v="631.03"/>
    <n v="631.03"/>
    <s v="Profit"/>
    <s v="Aug-2023"/>
    <n v="0.1773886594721322"/>
  </r>
  <r>
    <x v="695"/>
    <x v="376"/>
    <d v="2025-04-20T00:00:00"/>
    <s v="Standard Class"/>
    <x v="666"/>
    <x v="691"/>
    <x v="1"/>
    <x v="1"/>
    <x v="0"/>
    <x v="11"/>
    <s v="Profound web-enabled forecast"/>
    <n v="2302.15"/>
    <n v="5"/>
    <n v="5"/>
    <n v="0.32"/>
    <n v="0.32"/>
    <n v="-78.709999999999994"/>
    <n v="-78.709999999999994"/>
    <s v="Loss"/>
    <s v="Oct-2024"/>
    <n v="-3.4189779119518704E-2"/>
  </r>
  <r>
    <x v="696"/>
    <x v="438"/>
    <d v="2025-04-19T00:00:00"/>
    <s v="First Class"/>
    <x v="667"/>
    <x v="692"/>
    <x v="1"/>
    <x v="3"/>
    <x v="0"/>
    <x v="9"/>
    <s v="Synergistic multi-state workforce"/>
    <n v="3164.49"/>
    <n v="6"/>
    <n v="6"/>
    <n v="0.43"/>
    <n v="0.43"/>
    <n v="563.55999999999995"/>
    <n v="563.55999999999995"/>
    <s v="Profit"/>
    <s v="Mar-2025"/>
    <n v="0.17808872835749204"/>
  </r>
  <r>
    <x v="697"/>
    <x v="439"/>
    <d v="2025-04-29T00:00:00"/>
    <s v="Same Day"/>
    <x v="668"/>
    <x v="693"/>
    <x v="0"/>
    <x v="1"/>
    <x v="1"/>
    <x v="2"/>
    <s v="Multi-lateral 5thgeneration standardization"/>
    <n v="3553.33"/>
    <n v="5"/>
    <n v="5"/>
    <n v="0.1"/>
    <n v="0.1"/>
    <n v="546.20000000000005"/>
    <n v="546.20000000000005"/>
    <s v="Profit"/>
    <s v="Oct-2024"/>
    <n v="0.15371496596150655"/>
  </r>
  <r>
    <x v="698"/>
    <x v="195"/>
    <d v="2025-04-23T00:00:00"/>
    <s v="First Class"/>
    <x v="669"/>
    <x v="694"/>
    <x v="1"/>
    <x v="3"/>
    <x v="2"/>
    <x v="10"/>
    <s v="Team-oriented dynamic superstructure"/>
    <n v="3502.41"/>
    <n v="10"/>
    <n v="10"/>
    <n v="0.39"/>
    <n v="0.39"/>
    <n v="689.19"/>
    <n v="689.19"/>
    <s v="Profit"/>
    <s v="Sep-2024"/>
    <n v="0.19677593428524931"/>
  </r>
  <r>
    <x v="699"/>
    <x v="330"/>
    <d v="2025-05-08T00:00:00"/>
    <s v="Standard Class"/>
    <x v="670"/>
    <x v="695"/>
    <x v="1"/>
    <x v="1"/>
    <x v="1"/>
    <x v="2"/>
    <s v="Up-sized systemic hardware"/>
    <n v="3347.56"/>
    <n v="10"/>
    <n v="10"/>
    <n v="0.25"/>
    <n v="0.25"/>
    <n v="624.86"/>
    <n v="624.86"/>
    <s v="Profit"/>
    <s v="Feb-2024"/>
    <n v="0.18666132944592481"/>
  </r>
  <r>
    <x v="700"/>
    <x v="179"/>
    <d v="2025-04-29T00:00:00"/>
    <s v="Second Class"/>
    <x v="671"/>
    <x v="696"/>
    <x v="2"/>
    <x v="1"/>
    <x v="1"/>
    <x v="8"/>
    <s v="Visionary 5thgeneration benchmark"/>
    <n v="1236.0999999999999"/>
    <n v="9"/>
    <n v="9"/>
    <n v="0.26"/>
    <n v="0.26"/>
    <n v="16.52"/>
    <n v="16.52"/>
    <s v="Profit"/>
    <s v="Aug-2023"/>
    <n v="1.3364614513388886E-2"/>
  </r>
  <r>
    <x v="701"/>
    <x v="222"/>
    <d v="2025-05-04T00:00:00"/>
    <s v="Second Class"/>
    <x v="672"/>
    <x v="697"/>
    <x v="1"/>
    <x v="3"/>
    <x v="1"/>
    <x v="1"/>
    <s v="Synergized dedicated adapter"/>
    <n v="3159.68"/>
    <n v="2"/>
    <n v="2"/>
    <n v="0.34"/>
    <n v="0.34"/>
    <n v="109.09"/>
    <n v="109.09"/>
    <s v="Profit"/>
    <s v="Mar-2024"/>
    <n v="3.4525648166902984E-2"/>
  </r>
  <r>
    <x v="702"/>
    <x v="23"/>
    <d v="2025-04-26T00:00:00"/>
    <s v="Second Class"/>
    <x v="673"/>
    <x v="698"/>
    <x v="2"/>
    <x v="0"/>
    <x v="0"/>
    <x v="9"/>
    <s v="Virtual next generation access"/>
    <n v="2055"/>
    <n v="10"/>
    <n v="10"/>
    <n v="0.19"/>
    <n v="0.19"/>
    <n v="226.12"/>
    <n v="226.12"/>
    <s v="Profit"/>
    <s v="Jan-2025"/>
    <n v="0.11003406326034064"/>
  </r>
  <r>
    <x v="703"/>
    <x v="146"/>
    <d v="2025-05-06T00:00:00"/>
    <s v="First Class"/>
    <x v="674"/>
    <x v="699"/>
    <x v="1"/>
    <x v="0"/>
    <x v="2"/>
    <x v="3"/>
    <s v="Enhanced next generation extranet"/>
    <n v="4035.27"/>
    <n v="5"/>
    <n v="5"/>
    <n v="0.44"/>
    <n v="0.44"/>
    <n v="688.29"/>
    <n v="688.29"/>
    <s v="Profit"/>
    <s v="Oct-2023"/>
    <n v="0.17056851214416879"/>
  </r>
  <r>
    <x v="704"/>
    <x v="440"/>
    <d v="2025-04-27T00:00:00"/>
    <s v="Standard Class"/>
    <x v="675"/>
    <x v="700"/>
    <x v="2"/>
    <x v="3"/>
    <x v="2"/>
    <x v="4"/>
    <s v="Configurable intangible task-force"/>
    <n v="4907.8"/>
    <n v="6"/>
    <n v="6"/>
    <n v="0.42"/>
    <n v="0.42"/>
    <n v="897.82"/>
    <n v="897.82"/>
    <s v="Profit"/>
    <s v="Jun-2024"/>
    <n v="0.18293736501079913"/>
  </r>
  <r>
    <x v="705"/>
    <x v="441"/>
    <d v="2025-04-23T00:00:00"/>
    <s v="First Class"/>
    <x v="676"/>
    <x v="701"/>
    <x v="1"/>
    <x v="0"/>
    <x v="0"/>
    <x v="11"/>
    <s v="Versatile web-enabled challenge"/>
    <n v="3452.69"/>
    <n v="4"/>
    <n v="4"/>
    <n v="0.06"/>
    <n v="0.06"/>
    <n v="527.82000000000005"/>
    <n v="527.82000000000005"/>
    <s v="Profit"/>
    <s v="Jul-2023"/>
    <n v="0.15287210841401921"/>
  </r>
  <r>
    <x v="706"/>
    <x v="18"/>
    <d v="2025-05-03T00:00:00"/>
    <s v="Same Day"/>
    <x v="677"/>
    <x v="702"/>
    <x v="2"/>
    <x v="2"/>
    <x v="1"/>
    <x v="2"/>
    <s v="Secured mobile superstructure"/>
    <n v="4260.6400000000003"/>
    <n v="4"/>
    <n v="4"/>
    <n v="0.28999999999999998"/>
    <n v="0.28999999999999998"/>
    <n v="624.27"/>
    <n v="624.27"/>
    <s v="Profit"/>
    <s v="Feb-2025"/>
    <n v="0.14652024109054038"/>
  </r>
  <r>
    <x v="707"/>
    <x v="399"/>
    <d v="2025-04-09T00:00:00"/>
    <s v="Second Class"/>
    <x v="678"/>
    <x v="703"/>
    <x v="0"/>
    <x v="1"/>
    <x v="0"/>
    <x v="12"/>
    <s v="Profound object-oriented groupware"/>
    <n v="2544.15"/>
    <n v="10"/>
    <n v="10"/>
    <n v="0.37"/>
    <n v="0.37"/>
    <n v="246.07"/>
    <n v="246.07"/>
    <s v="Profit"/>
    <s v="Feb-2024"/>
    <n v="9.6719926104985948E-2"/>
  </r>
  <r>
    <x v="708"/>
    <x v="442"/>
    <d v="2025-04-18T00:00:00"/>
    <s v="Second Class"/>
    <x v="679"/>
    <x v="704"/>
    <x v="2"/>
    <x v="0"/>
    <x v="2"/>
    <x v="5"/>
    <s v="Assimilated empowering paradigm"/>
    <n v="311.60000000000002"/>
    <n v="6"/>
    <n v="6"/>
    <n v="0.46"/>
    <n v="0.46"/>
    <n v="98.56"/>
    <n v="98.56"/>
    <s v="Profit"/>
    <s v="Jun-2023"/>
    <n v="0.31630295250320922"/>
  </r>
  <r>
    <x v="709"/>
    <x v="443"/>
    <d v="2025-04-22T00:00:00"/>
    <s v="First Class"/>
    <x v="680"/>
    <x v="705"/>
    <x v="1"/>
    <x v="2"/>
    <x v="1"/>
    <x v="1"/>
    <s v="Sharable radical info-me diaries"/>
    <n v="2950.27"/>
    <n v="6"/>
    <n v="6"/>
    <n v="0.25"/>
    <n v="0.25"/>
    <n v="671.53"/>
    <n v="671.53"/>
    <s v="Profit"/>
    <s v="Jul-2023"/>
    <n v="0.22761645544306114"/>
  </r>
  <r>
    <x v="710"/>
    <x v="425"/>
    <d v="2025-04-22T00:00:00"/>
    <s v="Same Day"/>
    <x v="668"/>
    <x v="706"/>
    <x v="2"/>
    <x v="0"/>
    <x v="1"/>
    <x v="8"/>
    <s v="Reduced mobile firmware"/>
    <n v="4591.25"/>
    <n v="5"/>
    <n v="5"/>
    <n v="0.27"/>
    <n v="0.27"/>
    <n v="110.28"/>
    <n v="110.28"/>
    <s v="Profit"/>
    <s v="Sep-2023"/>
    <n v="2.4019602504764499E-2"/>
  </r>
  <r>
    <x v="711"/>
    <x v="235"/>
    <d v="2025-04-21T00:00:00"/>
    <s v="Second Class"/>
    <x v="681"/>
    <x v="707"/>
    <x v="0"/>
    <x v="2"/>
    <x v="0"/>
    <x v="0"/>
    <s v="Re-engineered 4thgeneration portal"/>
    <n v="3812.16"/>
    <n v="6"/>
    <n v="6"/>
    <n v="0.45"/>
    <n v="0.45"/>
    <n v="171.14"/>
    <n v="171.14"/>
    <s v="Profit"/>
    <s v="Feb-2025"/>
    <n v="4.4893183916729619E-2"/>
  </r>
  <r>
    <x v="712"/>
    <x v="341"/>
    <d v="2025-05-06T00:00:00"/>
    <s v="Second Class"/>
    <x v="682"/>
    <x v="708"/>
    <x v="0"/>
    <x v="3"/>
    <x v="0"/>
    <x v="11"/>
    <s v="Horizontal fresh-thinking process improvement"/>
    <n v="1248.1199999999999"/>
    <n v="6"/>
    <n v="6"/>
    <n v="0.16"/>
    <n v="0.16"/>
    <n v="-67.819999999999993"/>
    <n v="-67.819999999999993"/>
    <s v="Loss"/>
    <s v="Oct-2023"/>
    <n v="-5.4337723936800947E-2"/>
  </r>
  <r>
    <x v="713"/>
    <x v="298"/>
    <d v="2025-04-21T00:00:00"/>
    <s v="Second Class"/>
    <x v="683"/>
    <x v="709"/>
    <x v="0"/>
    <x v="2"/>
    <x v="2"/>
    <x v="6"/>
    <s v="Enhanced homogeneous synergy"/>
    <n v="4987.7"/>
    <n v="2"/>
    <n v="2"/>
    <n v="0.02"/>
    <n v="0.02"/>
    <n v="-5.18"/>
    <n v="-5.18"/>
    <s v="Loss"/>
    <s v="May-2023"/>
    <n v="-1.0385548449184994E-3"/>
  </r>
  <r>
    <x v="714"/>
    <x v="401"/>
    <d v="2025-04-16T00:00:00"/>
    <s v="Same Day"/>
    <x v="684"/>
    <x v="710"/>
    <x v="2"/>
    <x v="1"/>
    <x v="1"/>
    <x v="1"/>
    <s v="Robust maximized time-frame"/>
    <n v="351.28"/>
    <n v="10"/>
    <n v="10"/>
    <n v="0.17"/>
    <n v="0.17"/>
    <n v="-36.78"/>
    <n v="-36.78"/>
    <s v="Loss"/>
    <s v="Sep-2024"/>
    <n v="-0.10470280118424051"/>
  </r>
  <r>
    <x v="715"/>
    <x v="444"/>
    <d v="2025-05-06T00:00:00"/>
    <s v="Second Class"/>
    <x v="685"/>
    <x v="711"/>
    <x v="0"/>
    <x v="0"/>
    <x v="0"/>
    <x v="0"/>
    <s v="User-friendly empowering methodology"/>
    <n v="2682.01"/>
    <n v="3"/>
    <n v="3"/>
    <n v="0.3"/>
    <n v="0.3"/>
    <n v="814.72"/>
    <n v="814.72"/>
    <s v="Profit"/>
    <s v="Mar-2025"/>
    <n v="0.3037721708718461"/>
  </r>
  <r>
    <x v="716"/>
    <x v="168"/>
    <d v="2025-05-03T00:00:00"/>
    <s v="First Class"/>
    <x v="686"/>
    <x v="712"/>
    <x v="2"/>
    <x v="1"/>
    <x v="0"/>
    <x v="0"/>
    <s v="Configurable non-volatile core"/>
    <n v="2431.04"/>
    <n v="5"/>
    <n v="5"/>
    <n v="0.14000000000000001"/>
    <n v="0.14000000000000001"/>
    <n v="531.21"/>
    <n v="531.21"/>
    <s v="Profit"/>
    <s v="Oct-2023"/>
    <n v="0.21851141898117679"/>
  </r>
  <r>
    <x v="717"/>
    <x v="445"/>
    <d v="2025-04-29T00:00:00"/>
    <s v="Standard Class"/>
    <x v="687"/>
    <x v="713"/>
    <x v="2"/>
    <x v="0"/>
    <x v="0"/>
    <x v="13"/>
    <s v="Programmable coherent solution"/>
    <n v="866.74"/>
    <n v="2"/>
    <n v="2"/>
    <n v="0.13"/>
    <n v="0.13"/>
    <n v="924.6"/>
    <n v="924.6"/>
    <s v="Profit"/>
    <s v="Mar-2024"/>
    <n v="1.0667558898862404"/>
  </r>
  <r>
    <x v="718"/>
    <x v="128"/>
    <d v="2025-04-29T00:00:00"/>
    <s v="First Class"/>
    <x v="688"/>
    <x v="714"/>
    <x v="1"/>
    <x v="2"/>
    <x v="2"/>
    <x v="3"/>
    <s v="Cross-group heuristic Graphical User Interface"/>
    <n v="2930.21"/>
    <n v="4"/>
    <n v="4"/>
    <n v="0.37"/>
    <n v="0.37"/>
    <n v="413.29"/>
    <n v="413.29"/>
    <s v="Profit"/>
    <s v="Mar-2025"/>
    <n v="0.14104449851717113"/>
  </r>
  <r>
    <x v="719"/>
    <x v="446"/>
    <d v="2025-05-04T00:00:00"/>
    <s v="Same Day"/>
    <x v="689"/>
    <x v="715"/>
    <x v="2"/>
    <x v="2"/>
    <x v="2"/>
    <x v="5"/>
    <s v="Monitored radical policy"/>
    <n v="3455.47"/>
    <n v="9"/>
    <n v="9"/>
    <n v="0.26"/>
    <n v="0.26"/>
    <n v="361.78"/>
    <n v="361.78"/>
    <s v="Profit"/>
    <s v="Feb-2025"/>
    <n v="0.10469776904444257"/>
  </r>
  <r>
    <x v="720"/>
    <x v="447"/>
    <d v="2025-05-01T00:00:00"/>
    <s v="Standard Class"/>
    <x v="690"/>
    <x v="716"/>
    <x v="0"/>
    <x v="3"/>
    <x v="1"/>
    <x v="7"/>
    <s v="Cross-platform composite standardization"/>
    <n v="2030.4"/>
    <n v="10"/>
    <n v="10"/>
    <n v="0.09"/>
    <n v="0.09"/>
    <n v="908.56"/>
    <n v="908.56"/>
    <s v="Profit"/>
    <s v="Feb-2025"/>
    <n v="0.44747832939322296"/>
  </r>
  <r>
    <x v="721"/>
    <x v="448"/>
    <d v="2025-04-28T00:00:00"/>
    <s v="Same Day"/>
    <x v="691"/>
    <x v="717"/>
    <x v="1"/>
    <x v="2"/>
    <x v="1"/>
    <x v="1"/>
    <s v="User-centric global standardization"/>
    <n v="149.78"/>
    <n v="3"/>
    <n v="3"/>
    <n v="0.28999999999999998"/>
    <n v="0.28999999999999998"/>
    <n v="-76.900000000000006"/>
    <n v="-76.900000000000006"/>
    <s v="Loss"/>
    <s v="Dec-2024"/>
    <n v="-0.51341968220056089"/>
  </r>
  <r>
    <x v="722"/>
    <x v="384"/>
    <d v="2025-04-22T00:00:00"/>
    <s v="Standard Class"/>
    <x v="692"/>
    <x v="718"/>
    <x v="1"/>
    <x v="3"/>
    <x v="0"/>
    <x v="13"/>
    <s v="User-centric executive hub"/>
    <n v="4529.3999999999996"/>
    <n v="6"/>
    <n v="6"/>
    <n v="0.34"/>
    <n v="0.34"/>
    <n v="167.34"/>
    <n v="167.34"/>
    <s v="Profit"/>
    <s v="Mar-2025"/>
    <n v="3.6945290766989006E-2"/>
  </r>
  <r>
    <x v="723"/>
    <x v="449"/>
    <d v="2025-04-12T00:00:00"/>
    <s v="Standard Class"/>
    <x v="693"/>
    <x v="719"/>
    <x v="0"/>
    <x v="0"/>
    <x v="1"/>
    <x v="2"/>
    <s v="Multi-channeled directional architecture"/>
    <n v="1868.77"/>
    <n v="10"/>
    <n v="10"/>
    <n v="0.24"/>
    <n v="0.24"/>
    <n v="75.56"/>
    <n v="75.56"/>
    <s v="Profit"/>
    <s v="Jun-2024"/>
    <n v="4.0433012088164945E-2"/>
  </r>
  <r>
    <x v="724"/>
    <x v="128"/>
    <d v="2025-04-15T00:00:00"/>
    <s v="Second Class"/>
    <x v="694"/>
    <x v="720"/>
    <x v="1"/>
    <x v="1"/>
    <x v="2"/>
    <x v="3"/>
    <s v="Mandatory bottom-line firmware"/>
    <n v="3425.91"/>
    <n v="4"/>
    <n v="4"/>
    <n v="0.05"/>
    <n v="0.05"/>
    <n v="953.86"/>
    <n v="953.86"/>
    <s v="Profit"/>
    <s v="Mar-2025"/>
    <n v="0.27842529430136814"/>
  </r>
  <r>
    <x v="725"/>
    <x v="364"/>
    <d v="2025-04-15T00:00:00"/>
    <s v="Same Day"/>
    <x v="695"/>
    <x v="721"/>
    <x v="1"/>
    <x v="2"/>
    <x v="2"/>
    <x v="10"/>
    <s v="Monitored didactic core"/>
    <n v="2746.32"/>
    <n v="8"/>
    <n v="8"/>
    <n v="0.21"/>
    <n v="0.21"/>
    <n v="65.09"/>
    <n v="65.09"/>
    <s v="Profit"/>
    <s v="Nov-2024"/>
    <n v="2.3700806897957994E-2"/>
  </r>
  <r>
    <x v="726"/>
    <x v="77"/>
    <d v="2025-04-19T00:00:00"/>
    <s v="Standard Class"/>
    <x v="696"/>
    <x v="722"/>
    <x v="0"/>
    <x v="2"/>
    <x v="2"/>
    <x v="10"/>
    <s v="User-centric 4thgeneration flexibility"/>
    <n v="4423.18"/>
    <n v="8"/>
    <n v="8"/>
    <n v="0.28000000000000003"/>
    <n v="0.28000000000000003"/>
    <n v="734.43"/>
    <n v="734.43"/>
    <s v="Profit"/>
    <s v="Aug-2023"/>
    <n v="0.16604117399698856"/>
  </r>
  <r>
    <x v="727"/>
    <x v="450"/>
    <d v="2025-05-06T00:00:00"/>
    <s v="Second Class"/>
    <x v="697"/>
    <x v="723"/>
    <x v="0"/>
    <x v="3"/>
    <x v="1"/>
    <x v="2"/>
    <s v="Balanced methodical matrices"/>
    <n v="1502.16"/>
    <n v="10"/>
    <n v="10"/>
    <n v="0.41"/>
    <n v="0.41"/>
    <n v="521.97"/>
    <n v="521.97"/>
    <s v="Profit"/>
    <s v="Aug-2023"/>
    <n v="0.34747962933375937"/>
  </r>
  <r>
    <x v="728"/>
    <x v="369"/>
    <d v="2025-04-16T00:00:00"/>
    <s v="Second Class"/>
    <x v="698"/>
    <x v="724"/>
    <x v="1"/>
    <x v="3"/>
    <x v="0"/>
    <x v="0"/>
    <s v="Front-line logistical toolset"/>
    <n v="2885.22"/>
    <n v="6"/>
    <n v="6"/>
    <n v="0.47"/>
    <n v="0.47"/>
    <n v="-83.13"/>
    <n v="-83.13"/>
    <s v="Loss"/>
    <s v="Jan-2025"/>
    <n v="-2.8812360929149249E-2"/>
  </r>
  <r>
    <x v="729"/>
    <x v="451"/>
    <d v="2025-04-09T00:00:00"/>
    <s v="Standard Class"/>
    <x v="699"/>
    <x v="725"/>
    <x v="2"/>
    <x v="0"/>
    <x v="0"/>
    <x v="9"/>
    <s v="Reduced dedicated capability"/>
    <n v="3895.57"/>
    <n v="4"/>
    <n v="4"/>
    <n v="0.03"/>
    <n v="0.03"/>
    <n v="177.81"/>
    <n v="177.81"/>
    <s v="Profit"/>
    <s v="Mar-2025"/>
    <n v="4.5644154770675405E-2"/>
  </r>
  <r>
    <x v="730"/>
    <x v="269"/>
    <d v="2025-05-08T00:00:00"/>
    <s v="First Class"/>
    <x v="700"/>
    <x v="726"/>
    <x v="1"/>
    <x v="1"/>
    <x v="1"/>
    <x v="7"/>
    <s v="Inverse upward-trending utilization"/>
    <n v="1003.93"/>
    <n v="4"/>
    <n v="4"/>
    <n v="0.01"/>
    <n v="0.01"/>
    <n v="320.08"/>
    <n v="320.08"/>
    <s v="Profit"/>
    <s v="May-2023"/>
    <n v="0.31882700985128443"/>
  </r>
  <r>
    <x v="731"/>
    <x v="207"/>
    <d v="2025-04-27T00:00:00"/>
    <s v="Second Class"/>
    <x v="701"/>
    <x v="727"/>
    <x v="1"/>
    <x v="2"/>
    <x v="1"/>
    <x v="2"/>
    <s v="Cross-platform discrete Graphical User Interface"/>
    <n v="3366.82"/>
    <n v="3"/>
    <n v="3"/>
    <n v="0.26"/>
    <n v="0.26"/>
    <n v="284.39999999999998"/>
    <n v="284.39999999999998"/>
    <s v="Profit"/>
    <s v="Feb-2025"/>
    <n v="8.4471400312461004E-2"/>
  </r>
  <r>
    <x v="732"/>
    <x v="354"/>
    <d v="2025-04-21T00:00:00"/>
    <s v="Standard Class"/>
    <x v="702"/>
    <x v="728"/>
    <x v="0"/>
    <x v="1"/>
    <x v="0"/>
    <x v="12"/>
    <s v="Fully-configurable interactive paradigm"/>
    <n v="3769.1"/>
    <n v="10"/>
    <n v="10"/>
    <n v="0.44"/>
    <n v="0.44"/>
    <n v="987.86"/>
    <n v="987.86"/>
    <s v="Profit"/>
    <s v="Nov-2023"/>
    <n v="0.26209439919344141"/>
  </r>
  <r>
    <x v="733"/>
    <x v="452"/>
    <d v="2025-05-05T00:00:00"/>
    <s v="Same Day"/>
    <x v="703"/>
    <x v="729"/>
    <x v="0"/>
    <x v="2"/>
    <x v="1"/>
    <x v="7"/>
    <s v="Synchronized interactive info-me diaries"/>
    <n v="1735.95"/>
    <n v="8"/>
    <n v="8"/>
    <n v="0.18"/>
    <n v="0.18"/>
    <n v="52.95"/>
    <n v="52.95"/>
    <s v="Profit"/>
    <s v="Jun-2024"/>
    <n v="3.0502030588438606E-2"/>
  </r>
  <r>
    <x v="734"/>
    <x v="58"/>
    <d v="2025-04-26T00:00:00"/>
    <s v="First Class"/>
    <x v="704"/>
    <x v="730"/>
    <x v="0"/>
    <x v="0"/>
    <x v="2"/>
    <x v="5"/>
    <s v="Switchable tangible knowledgebase"/>
    <n v="469.99"/>
    <n v="8"/>
    <n v="8"/>
    <n v="0.31"/>
    <n v="0.31"/>
    <n v="222.11"/>
    <n v="222.11"/>
    <s v="Profit"/>
    <s v="Jul-2024"/>
    <n v="0.47258452307495907"/>
  </r>
  <r>
    <x v="735"/>
    <x v="453"/>
    <d v="2025-04-17T00:00:00"/>
    <s v="Second Class"/>
    <x v="705"/>
    <x v="731"/>
    <x v="2"/>
    <x v="0"/>
    <x v="0"/>
    <x v="9"/>
    <s v="Assimilated mission-critical software"/>
    <n v="2690.15"/>
    <n v="10"/>
    <n v="10"/>
    <n v="0.41"/>
    <n v="0.41"/>
    <n v="539.1"/>
    <n v="539.1"/>
    <s v="Profit"/>
    <s v="Feb-2025"/>
    <n v="0.20039774733750906"/>
  </r>
  <r>
    <x v="736"/>
    <x v="454"/>
    <d v="2025-04-26T00:00:00"/>
    <s v="Second Class"/>
    <x v="706"/>
    <x v="732"/>
    <x v="0"/>
    <x v="0"/>
    <x v="0"/>
    <x v="13"/>
    <s v="Switchable interactive algorithm"/>
    <n v="3494.11"/>
    <n v="7"/>
    <n v="7"/>
    <n v="0.31"/>
    <n v="0.31"/>
    <n v="858.37"/>
    <n v="858.37"/>
    <s v="Profit"/>
    <s v="Nov-2024"/>
    <n v="0.24566198545552373"/>
  </r>
  <r>
    <x v="737"/>
    <x v="455"/>
    <d v="2025-05-03T00:00:00"/>
    <s v="Same Day"/>
    <x v="707"/>
    <x v="733"/>
    <x v="1"/>
    <x v="2"/>
    <x v="1"/>
    <x v="8"/>
    <s v="Switchable contextually-based open architecture"/>
    <n v="4019.39"/>
    <n v="10"/>
    <n v="10"/>
    <n v="0.42"/>
    <n v="0.42"/>
    <n v="983.54"/>
    <n v="983.54"/>
    <s v="Profit"/>
    <s v="Jul-2024"/>
    <n v="0.24469882245813418"/>
  </r>
  <r>
    <x v="738"/>
    <x v="349"/>
    <d v="2025-05-08T00:00:00"/>
    <s v="Same Day"/>
    <x v="708"/>
    <x v="734"/>
    <x v="0"/>
    <x v="2"/>
    <x v="1"/>
    <x v="2"/>
    <s v="Virtual uniform portal"/>
    <n v="1142.1199999999999"/>
    <n v="1"/>
    <n v="1"/>
    <n v="0.36"/>
    <n v="0.36"/>
    <n v="366.12"/>
    <n v="366.12"/>
    <s v="Profit"/>
    <s v="Jan-2025"/>
    <n v="0.32056176233670719"/>
  </r>
  <r>
    <x v="739"/>
    <x v="456"/>
    <d v="2025-04-20T00:00:00"/>
    <s v="First Class"/>
    <x v="709"/>
    <x v="735"/>
    <x v="2"/>
    <x v="2"/>
    <x v="0"/>
    <x v="0"/>
    <s v="Triple-buffered systemic groupware"/>
    <n v="2519.8000000000002"/>
    <n v="6"/>
    <n v="6"/>
    <n v="0.47"/>
    <n v="0.47"/>
    <n v="427.71"/>
    <n v="427.71"/>
    <s v="Profit"/>
    <s v="Oct-2024"/>
    <n v="0.1697396618779268"/>
  </r>
  <r>
    <x v="740"/>
    <x v="150"/>
    <d v="2025-04-12T00:00:00"/>
    <s v="First Class"/>
    <x v="710"/>
    <x v="736"/>
    <x v="2"/>
    <x v="2"/>
    <x v="0"/>
    <x v="12"/>
    <s v="Object-based multi-state time-frame"/>
    <n v="2703.48"/>
    <n v="3"/>
    <n v="3"/>
    <n v="0.11"/>
    <n v="0.11"/>
    <n v="-94.29"/>
    <n v="-94.29"/>
    <s v="Loss"/>
    <s v="Sep-2024"/>
    <n v="-3.4877269297350084E-2"/>
  </r>
  <r>
    <x v="741"/>
    <x v="457"/>
    <d v="2025-04-29T00:00:00"/>
    <s v="Standard Class"/>
    <x v="711"/>
    <x v="737"/>
    <x v="2"/>
    <x v="2"/>
    <x v="1"/>
    <x v="7"/>
    <s v="Intuitive system-worthy productivity"/>
    <n v="1341.52"/>
    <n v="8"/>
    <n v="8"/>
    <n v="0.05"/>
    <n v="0.05"/>
    <n v="32.68"/>
    <n v="32.68"/>
    <s v="Profit"/>
    <s v="Jan-2025"/>
    <n v="2.4360426978352914E-2"/>
  </r>
  <r>
    <x v="742"/>
    <x v="156"/>
    <d v="2025-04-09T00:00:00"/>
    <s v="First Class"/>
    <x v="712"/>
    <x v="738"/>
    <x v="2"/>
    <x v="1"/>
    <x v="2"/>
    <x v="5"/>
    <s v="Self-enabling homogeneous project"/>
    <n v="1907.91"/>
    <n v="6"/>
    <n v="6"/>
    <n v="0.48"/>
    <n v="0.48"/>
    <n v="604.14"/>
    <n v="604.14"/>
    <s v="Profit"/>
    <s v="Mar-2025"/>
    <n v="0.31665015645392075"/>
  </r>
  <r>
    <x v="743"/>
    <x v="458"/>
    <d v="2025-04-14T00:00:00"/>
    <s v="Standard Class"/>
    <x v="713"/>
    <x v="739"/>
    <x v="2"/>
    <x v="3"/>
    <x v="2"/>
    <x v="6"/>
    <s v="Multi-lateral global approach"/>
    <n v="2296.1799999999998"/>
    <n v="2"/>
    <n v="2"/>
    <n v="0.28999999999999998"/>
    <n v="0.28999999999999998"/>
    <n v="10.4"/>
    <n v="10.4"/>
    <s v="Profit"/>
    <s v="Dec-2023"/>
    <n v="4.5292616432509652E-3"/>
  </r>
  <r>
    <x v="744"/>
    <x v="109"/>
    <d v="2025-05-04T00:00:00"/>
    <s v="Same Day"/>
    <x v="714"/>
    <x v="740"/>
    <x v="0"/>
    <x v="2"/>
    <x v="0"/>
    <x v="12"/>
    <s v="Organized exuding frame"/>
    <n v="2411.86"/>
    <n v="8"/>
    <n v="8"/>
    <n v="0.23"/>
    <n v="0.23"/>
    <n v="168.1"/>
    <n v="168.1"/>
    <s v="Profit"/>
    <s v="Dec-2024"/>
    <n v="6.9697246108812283E-2"/>
  </r>
  <r>
    <x v="745"/>
    <x v="459"/>
    <d v="2025-04-13T00:00:00"/>
    <s v="Second Class"/>
    <x v="715"/>
    <x v="741"/>
    <x v="0"/>
    <x v="1"/>
    <x v="0"/>
    <x v="11"/>
    <s v="Cross-platform systemic array"/>
    <n v="4896.58"/>
    <n v="1"/>
    <n v="1"/>
    <n v="0.1"/>
    <n v="0.1"/>
    <n v="660.69"/>
    <n v="660.69"/>
    <s v="Profit"/>
    <s v="Jul-2024"/>
    <n v="0.13492886872061727"/>
  </r>
  <r>
    <x v="746"/>
    <x v="362"/>
    <d v="2025-04-16T00:00:00"/>
    <s v="Standard Class"/>
    <x v="41"/>
    <x v="742"/>
    <x v="1"/>
    <x v="3"/>
    <x v="1"/>
    <x v="8"/>
    <s v="Seamless 3rdgeneration capability"/>
    <n v="389.53"/>
    <n v="2"/>
    <n v="2"/>
    <n v="0.45"/>
    <n v="0.45"/>
    <n v="278.45999999999998"/>
    <n v="278.45999999999998"/>
    <s v="Profit"/>
    <s v="Feb-2025"/>
    <n v="0.71486149975611635"/>
  </r>
  <r>
    <x v="747"/>
    <x v="223"/>
    <d v="2025-04-20T00:00:00"/>
    <s v="Same Day"/>
    <x v="716"/>
    <x v="743"/>
    <x v="2"/>
    <x v="2"/>
    <x v="0"/>
    <x v="9"/>
    <s v="Ergonomic dedicated function"/>
    <n v="2274.48"/>
    <n v="6"/>
    <n v="6"/>
    <n v="0.42"/>
    <n v="0.42"/>
    <n v="791.87"/>
    <n v="791.87"/>
    <s v="Profit"/>
    <s v="Aug-2023"/>
    <n v="0.348154303401217"/>
  </r>
  <r>
    <x v="748"/>
    <x v="460"/>
    <d v="2025-05-08T00:00:00"/>
    <s v="Same Day"/>
    <x v="717"/>
    <x v="744"/>
    <x v="0"/>
    <x v="0"/>
    <x v="1"/>
    <x v="7"/>
    <s v="Realigned client-driven time-frame"/>
    <n v="1584.43"/>
    <n v="3"/>
    <n v="3"/>
    <n v="0.08"/>
    <n v="0.08"/>
    <n v="438.95"/>
    <n v="438.95"/>
    <s v="Profit"/>
    <s v="Jun-2023"/>
    <n v="0.27703969250771571"/>
  </r>
  <r>
    <x v="749"/>
    <x v="85"/>
    <d v="2025-04-17T00:00:00"/>
    <s v="Standard Class"/>
    <x v="718"/>
    <x v="390"/>
    <x v="1"/>
    <x v="0"/>
    <x v="2"/>
    <x v="4"/>
    <s v="Triple-buffered executive support"/>
    <n v="3266.25"/>
    <n v="3"/>
    <n v="3"/>
    <n v="0.23"/>
    <n v="0.23"/>
    <n v="76.42"/>
    <n v="76.42"/>
    <s v="Profit"/>
    <s v="Jul-2023"/>
    <n v="2.339686184462304E-2"/>
  </r>
  <r>
    <x v="750"/>
    <x v="297"/>
    <d v="2025-04-23T00:00:00"/>
    <s v="Standard Class"/>
    <x v="719"/>
    <x v="745"/>
    <x v="1"/>
    <x v="3"/>
    <x v="1"/>
    <x v="7"/>
    <s v="Automated interactive interface"/>
    <n v="1357.87"/>
    <n v="6"/>
    <n v="6"/>
    <n v="0.46"/>
    <n v="0.46"/>
    <n v="-26.39"/>
    <n v="-26.39"/>
    <s v="Loss"/>
    <s v="Nov-2023"/>
    <n v="-1.9434850169751158E-2"/>
  </r>
  <r>
    <x v="751"/>
    <x v="461"/>
    <d v="2025-04-12T00:00:00"/>
    <s v="First Class"/>
    <x v="720"/>
    <x v="746"/>
    <x v="0"/>
    <x v="1"/>
    <x v="2"/>
    <x v="6"/>
    <s v="Profound bandwidth-monitored initiative"/>
    <n v="506.99"/>
    <n v="7"/>
    <n v="7"/>
    <n v="0.03"/>
    <n v="0.03"/>
    <n v="541.37"/>
    <n v="541.37"/>
    <s v="Profit"/>
    <s v="Nov-2023"/>
    <n v="1.0678119884021382"/>
  </r>
  <r>
    <x v="752"/>
    <x v="428"/>
    <d v="2025-04-13T00:00:00"/>
    <s v="Second Class"/>
    <x v="47"/>
    <x v="747"/>
    <x v="1"/>
    <x v="2"/>
    <x v="2"/>
    <x v="4"/>
    <s v="Phased uniform adapter"/>
    <n v="4244.16"/>
    <n v="8"/>
    <n v="8"/>
    <n v="0.17"/>
    <n v="0.17"/>
    <n v="727.88"/>
    <n v="727.88"/>
    <s v="Profit"/>
    <s v="Sep-2024"/>
    <n v="0.17150154565332126"/>
  </r>
  <r>
    <x v="753"/>
    <x v="110"/>
    <d v="2025-04-24T00:00:00"/>
    <s v="Same Day"/>
    <x v="721"/>
    <x v="748"/>
    <x v="0"/>
    <x v="3"/>
    <x v="1"/>
    <x v="8"/>
    <s v="Operative logistical installation"/>
    <n v="2446.77"/>
    <n v="8"/>
    <n v="8"/>
    <n v="0.35"/>
    <n v="0.35"/>
    <n v="943.95"/>
    <n v="943.95"/>
    <s v="Profit"/>
    <s v="Jun-2023"/>
    <n v="0.38579433293689236"/>
  </r>
  <r>
    <x v="754"/>
    <x v="96"/>
    <d v="2025-04-22T00:00:00"/>
    <s v="First Class"/>
    <x v="722"/>
    <x v="749"/>
    <x v="0"/>
    <x v="2"/>
    <x v="2"/>
    <x v="6"/>
    <s v="Self-enabling cohesive encoding"/>
    <n v="2856.63"/>
    <n v="10"/>
    <n v="10"/>
    <n v="0.42"/>
    <n v="0.42"/>
    <n v="878.62"/>
    <n v="878.62"/>
    <s v="Profit"/>
    <s v="Aug-2023"/>
    <n v="0.30757220921155348"/>
  </r>
  <r>
    <x v="755"/>
    <x v="209"/>
    <d v="2025-04-18T00:00:00"/>
    <s v="Second Class"/>
    <x v="723"/>
    <x v="750"/>
    <x v="1"/>
    <x v="3"/>
    <x v="0"/>
    <x v="9"/>
    <s v="Persistent needs-based hierarchy"/>
    <n v="3712.48"/>
    <n v="10"/>
    <n v="10"/>
    <n v="0.02"/>
    <n v="0.02"/>
    <n v="179.51"/>
    <n v="179.51"/>
    <s v="Profit"/>
    <s v="Feb-2025"/>
    <n v="4.8353122441063656E-2"/>
  </r>
  <r>
    <x v="756"/>
    <x v="462"/>
    <d v="2025-05-05T00:00:00"/>
    <s v="Second Class"/>
    <x v="724"/>
    <x v="751"/>
    <x v="0"/>
    <x v="1"/>
    <x v="2"/>
    <x v="5"/>
    <s v="Streamlined dedicated access"/>
    <n v="2198.73"/>
    <n v="6"/>
    <n v="6"/>
    <n v="0"/>
    <n v="0"/>
    <n v="-73.42"/>
    <n v="-73.42"/>
    <s v="Loss"/>
    <s v="Apr-2024"/>
    <n v="-3.3392003565694744E-2"/>
  </r>
  <r>
    <x v="757"/>
    <x v="161"/>
    <d v="2025-05-05T00:00:00"/>
    <s v="First Class"/>
    <x v="725"/>
    <x v="752"/>
    <x v="0"/>
    <x v="3"/>
    <x v="0"/>
    <x v="9"/>
    <s v="Adaptive demand-driven architecture"/>
    <n v="693.41"/>
    <n v="3"/>
    <n v="3"/>
    <n v="0.32"/>
    <n v="0.32"/>
    <n v="532.98"/>
    <n v="532.98"/>
    <s v="Profit"/>
    <s v="Nov-2024"/>
    <n v="0.7686361604245685"/>
  </r>
  <r>
    <x v="758"/>
    <x v="463"/>
    <d v="2025-04-09T00:00:00"/>
    <s v="Same Day"/>
    <x v="726"/>
    <x v="753"/>
    <x v="0"/>
    <x v="3"/>
    <x v="2"/>
    <x v="4"/>
    <s v="Compatible logistical neural-net"/>
    <n v="3257.68"/>
    <n v="10"/>
    <n v="10"/>
    <n v="0.26"/>
    <n v="0.26"/>
    <n v="654.44000000000005"/>
    <n v="654.44000000000005"/>
    <s v="Profit"/>
    <s v="Dec-2024"/>
    <n v="0.20089143193929423"/>
  </r>
  <r>
    <x v="759"/>
    <x v="464"/>
    <d v="2025-04-17T00:00:00"/>
    <s v="Standard Class"/>
    <x v="727"/>
    <x v="754"/>
    <x v="2"/>
    <x v="0"/>
    <x v="1"/>
    <x v="7"/>
    <s v="Stand-alone bifurcated knowledgebase"/>
    <n v="3601.97"/>
    <n v="3"/>
    <n v="3"/>
    <n v="0.34"/>
    <n v="0.34"/>
    <n v="885.96"/>
    <n v="885.96"/>
    <s v="Profit"/>
    <s v="Nov-2023"/>
    <n v="0.24596540226598226"/>
  </r>
  <r>
    <x v="760"/>
    <x v="371"/>
    <d v="2025-05-06T00:00:00"/>
    <s v="First Class"/>
    <x v="728"/>
    <x v="755"/>
    <x v="0"/>
    <x v="1"/>
    <x v="0"/>
    <x v="12"/>
    <s v="Compatible local projection"/>
    <n v="1060.4000000000001"/>
    <n v="1"/>
    <n v="1"/>
    <n v="0.49"/>
    <n v="0.49"/>
    <n v="-94.96"/>
    <n v="-94.96"/>
    <s v="Loss"/>
    <s v="Mar-2024"/>
    <n v="-8.9551112787627299E-2"/>
  </r>
  <r>
    <x v="761"/>
    <x v="32"/>
    <d v="2025-04-17T00:00:00"/>
    <s v="Standard Class"/>
    <x v="492"/>
    <x v="756"/>
    <x v="0"/>
    <x v="2"/>
    <x v="0"/>
    <x v="12"/>
    <s v="Front-line bi-directional hardware"/>
    <n v="65.73"/>
    <n v="8"/>
    <n v="8"/>
    <n v="0.26"/>
    <n v="0.26"/>
    <n v="489.54"/>
    <n v="489.54"/>
    <s v="Profit"/>
    <s v="May-2024"/>
    <n v="7.4477407576449108"/>
  </r>
  <r>
    <x v="762"/>
    <x v="58"/>
    <d v="2025-04-25T00:00:00"/>
    <s v="First Class"/>
    <x v="729"/>
    <x v="757"/>
    <x v="0"/>
    <x v="0"/>
    <x v="0"/>
    <x v="0"/>
    <s v="Visionary modular moderator"/>
    <n v="4062.62"/>
    <n v="4"/>
    <n v="4"/>
    <n v="0.16"/>
    <n v="0.16"/>
    <n v="816.49"/>
    <n v="816.49"/>
    <s v="Profit"/>
    <s v="Jul-2024"/>
    <n v="0.20097621731788845"/>
  </r>
  <r>
    <x v="763"/>
    <x v="465"/>
    <d v="2025-05-01T00:00:00"/>
    <s v="Standard Class"/>
    <x v="730"/>
    <x v="758"/>
    <x v="2"/>
    <x v="1"/>
    <x v="1"/>
    <x v="1"/>
    <s v="Stand-alone radical info-me diaries"/>
    <n v="4038.93"/>
    <n v="8"/>
    <n v="8"/>
    <n v="0.24"/>
    <n v="0.24"/>
    <n v="59.75"/>
    <n v="59.75"/>
    <s v="Profit"/>
    <s v="Oct-2023"/>
    <n v="1.479352204668068E-2"/>
  </r>
  <r>
    <x v="764"/>
    <x v="466"/>
    <d v="2025-04-14T00:00:00"/>
    <s v="Same Day"/>
    <x v="731"/>
    <x v="759"/>
    <x v="0"/>
    <x v="2"/>
    <x v="2"/>
    <x v="6"/>
    <s v="Future-proofed grid-enabled monitoring"/>
    <n v="2155.9"/>
    <n v="8"/>
    <n v="8"/>
    <n v="0.02"/>
    <n v="0.02"/>
    <n v="465.08"/>
    <n v="465.08"/>
    <s v="Profit"/>
    <s v="Dec-2024"/>
    <n v="0.21572429147919661"/>
  </r>
  <r>
    <x v="765"/>
    <x v="467"/>
    <d v="2025-05-07T00:00:00"/>
    <s v="Standard Class"/>
    <x v="732"/>
    <x v="760"/>
    <x v="1"/>
    <x v="2"/>
    <x v="0"/>
    <x v="12"/>
    <s v="Profit-focused client-driven parallelism"/>
    <n v="2561.1999999999998"/>
    <n v="8"/>
    <n v="8"/>
    <n v="0.19"/>
    <n v="0.19"/>
    <n v="399.42"/>
    <n v="399.42"/>
    <s v="Profit"/>
    <s v="Mar-2025"/>
    <n v="0.15595033578010309"/>
  </r>
  <r>
    <x v="766"/>
    <x v="468"/>
    <d v="2025-04-22T00:00:00"/>
    <s v="Standard Class"/>
    <x v="375"/>
    <x v="761"/>
    <x v="2"/>
    <x v="2"/>
    <x v="1"/>
    <x v="1"/>
    <s v="Compatible client-driven system engine"/>
    <n v="2464.81"/>
    <n v="10"/>
    <n v="10"/>
    <n v="0.01"/>
    <n v="0.01"/>
    <n v="373.43"/>
    <n v="373.43"/>
    <s v="Profit"/>
    <s v="Jun-2024"/>
    <n v="0.15150457844620885"/>
  </r>
  <r>
    <x v="767"/>
    <x v="367"/>
    <d v="2025-04-29T00:00:00"/>
    <s v="Standard Class"/>
    <x v="733"/>
    <x v="762"/>
    <x v="2"/>
    <x v="3"/>
    <x v="1"/>
    <x v="1"/>
    <s v="Exclusive demand-driven support"/>
    <n v="2892.26"/>
    <n v="9"/>
    <n v="9"/>
    <n v="0.06"/>
    <n v="0.06"/>
    <n v="802.56"/>
    <n v="802.56"/>
    <s v="Profit"/>
    <s v="Jan-2024"/>
    <n v="0.27748542662139636"/>
  </r>
  <r>
    <x v="768"/>
    <x v="122"/>
    <d v="2025-04-25T00:00:00"/>
    <s v="Second Class"/>
    <x v="734"/>
    <x v="763"/>
    <x v="0"/>
    <x v="1"/>
    <x v="0"/>
    <x v="11"/>
    <s v="Cloned modular standardization"/>
    <n v="1173.42"/>
    <n v="1"/>
    <n v="1"/>
    <n v="0.12"/>
    <n v="0.12"/>
    <n v="607.87"/>
    <n v="607.87"/>
    <s v="Profit"/>
    <s v="Oct-2023"/>
    <n v="0.51803275894394163"/>
  </r>
  <r>
    <x v="769"/>
    <x v="469"/>
    <d v="2025-04-18T00:00:00"/>
    <s v="Standard Class"/>
    <x v="735"/>
    <x v="764"/>
    <x v="2"/>
    <x v="3"/>
    <x v="0"/>
    <x v="0"/>
    <s v="Monitored optimal firmware"/>
    <n v="4680.0600000000004"/>
    <n v="8"/>
    <n v="8"/>
    <n v="0.26"/>
    <n v="0.26"/>
    <n v="-29.49"/>
    <n v="-29.49"/>
    <s v="Loss"/>
    <s v="May-2024"/>
    <n v="-6.3012012666504268E-3"/>
  </r>
  <r>
    <x v="770"/>
    <x v="470"/>
    <d v="2025-05-06T00:00:00"/>
    <s v="First Class"/>
    <x v="736"/>
    <x v="339"/>
    <x v="1"/>
    <x v="0"/>
    <x v="0"/>
    <x v="12"/>
    <s v="Multi-channeled contextually-based system engine"/>
    <n v="4461.7"/>
    <n v="8"/>
    <n v="8"/>
    <n v="0.28999999999999998"/>
    <n v="0.28999999999999998"/>
    <n v="-51.81"/>
    <n v="-51.81"/>
    <s v="Loss"/>
    <s v="Feb-2024"/>
    <n v="-1.1612165766411907E-2"/>
  </r>
  <r>
    <x v="771"/>
    <x v="43"/>
    <d v="2025-04-26T00:00:00"/>
    <s v="Same Day"/>
    <x v="737"/>
    <x v="765"/>
    <x v="1"/>
    <x v="0"/>
    <x v="1"/>
    <x v="2"/>
    <s v="Polarized zero-defect interface"/>
    <n v="4825.3"/>
    <n v="3"/>
    <n v="3"/>
    <n v="0.43"/>
    <n v="0.43"/>
    <n v="469.48"/>
    <n v="469.48"/>
    <s v="Profit"/>
    <s v="Nov-2023"/>
    <n v="9.7295504942697869E-2"/>
  </r>
  <r>
    <x v="772"/>
    <x v="471"/>
    <d v="2025-04-21T00:00:00"/>
    <s v="Second Class"/>
    <x v="738"/>
    <x v="766"/>
    <x v="2"/>
    <x v="0"/>
    <x v="2"/>
    <x v="10"/>
    <s v="Configurable dedicated application"/>
    <n v="4646.68"/>
    <n v="4"/>
    <n v="4"/>
    <n v="0.06"/>
    <n v="0.06"/>
    <n v="224.6"/>
    <n v="224.6"/>
    <s v="Profit"/>
    <s v="Sep-2024"/>
    <n v="4.8335585837630306E-2"/>
  </r>
  <r>
    <x v="773"/>
    <x v="291"/>
    <d v="2025-05-08T00:00:00"/>
    <s v="Same Day"/>
    <x v="739"/>
    <x v="767"/>
    <x v="0"/>
    <x v="2"/>
    <x v="0"/>
    <x v="12"/>
    <s v="Fundamental heuristic intranet"/>
    <n v="2552.61"/>
    <n v="6"/>
    <n v="6"/>
    <n v="0.11"/>
    <n v="0.11"/>
    <n v="966.56"/>
    <n v="966.56"/>
    <s v="Profit"/>
    <s v="Nov-2024"/>
    <n v="0.37865557213988815"/>
  </r>
  <r>
    <x v="774"/>
    <x v="103"/>
    <d v="2025-04-14T00:00:00"/>
    <s v="Standard Class"/>
    <x v="740"/>
    <x v="768"/>
    <x v="1"/>
    <x v="0"/>
    <x v="1"/>
    <x v="2"/>
    <s v="Programmable encompassing synergy"/>
    <n v="644.47"/>
    <n v="9"/>
    <n v="9"/>
    <n v="0.45"/>
    <n v="0.45"/>
    <n v="936.96"/>
    <n v="936.96"/>
    <s v="Profit"/>
    <s v="Apr-2024"/>
    <n v="1.4538457957701678"/>
  </r>
  <r>
    <x v="775"/>
    <x v="472"/>
    <d v="2025-04-12T00:00:00"/>
    <s v="Standard Class"/>
    <x v="741"/>
    <x v="769"/>
    <x v="2"/>
    <x v="1"/>
    <x v="0"/>
    <x v="12"/>
    <s v="Ameliorated foreground process improvement"/>
    <n v="3195.94"/>
    <n v="10"/>
    <n v="10"/>
    <n v="0.43"/>
    <n v="0.43"/>
    <n v="383.15"/>
    <n v="383.15"/>
    <s v="Profit"/>
    <s v="Feb-2024"/>
    <n v="0.11988648097273415"/>
  </r>
  <r>
    <x v="776"/>
    <x v="319"/>
    <d v="2025-04-24T00:00:00"/>
    <s v="Same Day"/>
    <x v="742"/>
    <x v="770"/>
    <x v="1"/>
    <x v="3"/>
    <x v="1"/>
    <x v="7"/>
    <s v="Fully-configurable eco-centric definition"/>
    <n v="772.39"/>
    <n v="9"/>
    <n v="9"/>
    <n v="0.24"/>
    <n v="0.24"/>
    <n v="434.74"/>
    <n v="434.74"/>
    <s v="Profit"/>
    <s v="Mar-2024"/>
    <n v="0.56285037351596989"/>
  </r>
  <r>
    <x v="777"/>
    <x v="47"/>
    <d v="2025-05-06T00:00:00"/>
    <s v="Second Class"/>
    <x v="743"/>
    <x v="771"/>
    <x v="0"/>
    <x v="1"/>
    <x v="2"/>
    <x v="3"/>
    <s v="Networked radical orchestration"/>
    <n v="1334.7"/>
    <n v="9"/>
    <n v="9"/>
    <n v="0.14000000000000001"/>
    <n v="0.14000000000000001"/>
    <n v="-24.97"/>
    <n v="-24.97"/>
    <s v="Loss"/>
    <s v="May-2023"/>
    <n v="-1.8708323967932868E-2"/>
  </r>
  <r>
    <x v="778"/>
    <x v="192"/>
    <d v="2025-04-23T00:00:00"/>
    <s v="First Class"/>
    <x v="744"/>
    <x v="772"/>
    <x v="0"/>
    <x v="1"/>
    <x v="0"/>
    <x v="9"/>
    <s v="Public-key high-level portal"/>
    <n v="298.52"/>
    <n v="4"/>
    <n v="4"/>
    <n v="0.15"/>
    <n v="0.15"/>
    <n v="601.57000000000005"/>
    <n v="601.57000000000005"/>
    <s v="Profit"/>
    <s v="Feb-2024"/>
    <n v="2.0151748626557686"/>
  </r>
  <r>
    <x v="779"/>
    <x v="473"/>
    <d v="2025-04-21T00:00:00"/>
    <s v="Standard Class"/>
    <x v="745"/>
    <x v="773"/>
    <x v="1"/>
    <x v="0"/>
    <x v="0"/>
    <x v="0"/>
    <s v="User-friendly non-volatile knowledgebase"/>
    <n v="4785.6499999999996"/>
    <n v="1"/>
    <n v="1"/>
    <n v="0.28000000000000003"/>
    <n v="0.28000000000000003"/>
    <n v="384.21"/>
    <n v="384.21"/>
    <s v="Profit"/>
    <s v="Mar-2025"/>
    <n v="8.0283765005798591E-2"/>
  </r>
  <r>
    <x v="780"/>
    <x v="474"/>
    <d v="2025-04-24T00:00:00"/>
    <s v="First Class"/>
    <x v="746"/>
    <x v="774"/>
    <x v="0"/>
    <x v="2"/>
    <x v="0"/>
    <x v="9"/>
    <s v="Polarized client-server product"/>
    <n v="2612.94"/>
    <n v="4"/>
    <n v="4"/>
    <n v="0.3"/>
    <n v="0.3"/>
    <n v="789.62"/>
    <n v="789.62"/>
    <s v="Profit"/>
    <s v="Oct-2023"/>
    <n v="0.30219599378477885"/>
  </r>
  <r>
    <x v="781"/>
    <x v="279"/>
    <d v="2025-05-05T00:00:00"/>
    <s v="Standard Class"/>
    <x v="747"/>
    <x v="775"/>
    <x v="1"/>
    <x v="1"/>
    <x v="2"/>
    <x v="6"/>
    <s v="User-friendly incremental definition"/>
    <n v="3262.78"/>
    <n v="1"/>
    <n v="1"/>
    <n v="0.42"/>
    <n v="0.42"/>
    <n v="668.96"/>
    <n v="668.96"/>
    <s v="Profit"/>
    <s v="Jul-2024"/>
    <n v="0.20502761448825849"/>
  </r>
  <r>
    <x v="782"/>
    <x v="143"/>
    <d v="2025-04-12T00:00:00"/>
    <s v="Second Class"/>
    <x v="748"/>
    <x v="776"/>
    <x v="1"/>
    <x v="2"/>
    <x v="2"/>
    <x v="10"/>
    <s v="Multi-tiered clear-thinking functionalities"/>
    <n v="1953.63"/>
    <n v="5"/>
    <n v="5"/>
    <n v="0.2"/>
    <n v="0.2"/>
    <n v="566.14"/>
    <n v="566.14"/>
    <s v="Profit"/>
    <s v="Aug-2024"/>
    <n v="0.28978875222022593"/>
  </r>
  <r>
    <x v="783"/>
    <x v="255"/>
    <d v="2025-05-05T00:00:00"/>
    <s v="First Class"/>
    <x v="749"/>
    <x v="777"/>
    <x v="2"/>
    <x v="3"/>
    <x v="2"/>
    <x v="6"/>
    <s v="Triple-buffered coherent utilization"/>
    <n v="2447.56"/>
    <n v="5"/>
    <n v="5"/>
    <n v="0.12"/>
    <n v="0.12"/>
    <n v="693.29"/>
    <n v="693.29"/>
    <s v="Profit"/>
    <s v="Jun-2024"/>
    <n v="0.28325761166222685"/>
  </r>
  <r>
    <x v="784"/>
    <x v="106"/>
    <d v="2025-04-20T00:00:00"/>
    <s v="Standard Class"/>
    <x v="750"/>
    <x v="778"/>
    <x v="1"/>
    <x v="0"/>
    <x v="2"/>
    <x v="4"/>
    <s v="Profit-focused systemic workforce"/>
    <n v="1315.36"/>
    <n v="6"/>
    <n v="6"/>
    <n v="0.09"/>
    <n v="0.09"/>
    <n v="879.25"/>
    <n v="879.25"/>
    <s v="Profit"/>
    <s v="Aug-2024"/>
    <n v="0.66844818148643725"/>
  </r>
  <r>
    <x v="785"/>
    <x v="119"/>
    <d v="2025-04-22T00:00:00"/>
    <s v="Second Class"/>
    <x v="751"/>
    <x v="779"/>
    <x v="2"/>
    <x v="1"/>
    <x v="2"/>
    <x v="4"/>
    <s v="Synergized non-volatile ability"/>
    <n v="4654.84"/>
    <n v="9"/>
    <n v="9"/>
    <n v="0.28999999999999998"/>
    <n v="0.28999999999999998"/>
    <n v="647.35"/>
    <n v="647.35"/>
    <s v="Profit"/>
    <s v="Jul-2023"/>
    <n v="0.13907030102001358"/>
  </r>
  <r>
    <x v="786"/>
    <x v="214"/>
    <d v="2025-04-19T00:00:00"/>
    <s v="Second Class"/>
    <x v="752"/>
    <x v="780"/>
    <x v="0"/>
    <x v="0"/>
    <x v="0"/>
    <x v="13"/>
    <s v="Adaptive zero-defect support"/>
    <n v="4460.1899999999996"/>
    <n v="4"/>
    <n v="4"/>
    <n v="0.41"/>
    <n v="0.41"/>
    <n v="137.05000000000001"/>
    <n v="137.05000000000001"/>
    <s v="Profit"/>
    <s v="Jul-2023"/>
    <n v="3.072739053717443E-2"/>
  </r>
  <r>
    <x v="787"/>
    <x v="363"/>
    <d v="2025-04-16T00:00:00"/>
    <s v="First Class"/>
    <x v="753"/>
    <x v="781"/>
    <x v="1"/>
    <x v="3"/>
    <x v="2"/>
    <x v="6"/>
    <s v="Monitored executive emulation"/>
    <n v="4512.34"/>
    <n v="8"/>
    <n v="8"/>
    <n v="0.01"/>
    <n v="0.01"/>
    <n v="369.9"/>
    <n v="369.9"/>
    <s v="Profit"/>
    <s v="Nov-2024"/>
    <n v="8.1975205769068818E-2"/>
  </r>
  <r>
    <x v="788"/>
    <x v="475"/>
    <d v="2025-04-18T00:00:00"/>
    <s v="Standard Class"/>
    <x v="734"/>
    <x v="782"/>
    <x v="2"/>
    <x v="3"/>
    <x v="0"/>
    <x v="13"/>
    <s v="Operative secondary protocol"/>
    <n v="2627.95"/>
    <n v="7"/>
    <n v="7"/>
    <n v="0.13"/>
    <n v="0.13"/>
    <n v="426.89"/>
    <n v="426.89"/>
    <s v="Profit"/>
    <s v="Aug-2023"/>
    <n v="0.16244220780456251"/>
  </r>
  <r>
    <x v="789"/>
    <x v="245"/>
    <d v="2025-05-08T00:00:00"/>
    <s v="Second Class"/>
    <x v="754"/>
    <x v="783"/>
    <x v="0"/>
    <x v="0"/>
    <x v="2"/>
    <x v="4"/>
    <s v="Configurable eco-centric ability"/>
    <n v="4870.3900000000003"/>
    <n v="1"/>
    <n v="1"/>
    <n v="0.31"/>
    <n v="0.31"/>
    <n v="483.46"/>
    <n v="483.46"/>
    <s v="Profit"/>
    <s v="Apr-2024"/>
    <n v="9.926515125072119E-2"/>
  </r>
  <r>
    <x v="790"/>
    <x v="122"/>
    <d v="2025-04-25T00:00:00"/>
    <s v="Second Class"/>
    <x v="755"/>
    <x v="784"/>
    <x v="1"/>
    <x v="1"/>
    <x v="0"/>
    <x v="0"/>
    <s v="Re-engineered content-based pricing structure"/>
    <n v="2292.46"/>
    <n v="6"/>
    <n v="6"/>
    <n v="0.45"/>
    <n v="0.45"/>
    <n v="391.7"/>
    <n v="391.7"/>
    <s v="Profit"/>
    <s v="Oct-2023"/>
    <n v="0.17086448618514608"/>
  </r>
  <r>
    <x v="791"/>
    <x v="476"/>
    <d v="2025-05-07T00:00:00"/>
    <s v="Same Day"/>
    <x v="756"/>
    <x v="785"/>
    <x v="0"/>
    <x v="0"/>
    <x v="1"/>
    <x v="2"/>
    <s v="De-engineered asymmetric application"/>
    <n v="4580.71"/>
    <n v="9"/>
    <n v="9"/>
    <n v="0.25"/>
    <n v="0.25"/>
    <n v="775.63"/>
    <n v="775.63"/>
    <s v="Profit"/>
    <s v="Feb-2025"/>
    <n v="0.16932527926893429"/>
  </r>
  <r>
    <x v="792"/>
    <x v="477"/>
    <d v="2025-04-23T00:00:00"/>
    <s v="First Class"/>
    <x v="757"/>
    <x v="786"/>
    <x v="0"/>
    <x v="0"/>
    <x v="1"/>
    <x v="7"/>
    <s v="Digitized multi-state core"/>
    <n v="4738.96"/>
    <n v="10"/>
    <n v="10"/>
    <n v="0.05"/>
    <n v="0.05"/>
    <n v="524.30999999999995"/>
    <n v="524.30999999999995"/>
    <s v="Profit"/>
    <s v="Sep-2023"/>
    <n v="0.11063819909853638"/>
  </r>
  <r>
    <x v="793"/>
    <x v="237"/>
    <d v="2025-04-27T00:00:00"/>
    <s v="Second Class"/>
    <x v="758"/>
    <x v="787"/>
    <x v="0"/>
    <x v="3"/>
    <x v="0"/>
    <x v="9"/>
    <s v="Synergized stable matrix"/>
    <n v="2998.3"/>
    <n v="9"/>
    <n v="9"/>
    <n v="0.34"/>
    <n v="0.34"/>
    <n v="43.86"/>
    <n v="43.86"/>
    <s v="Profit"/>
    <s v="Jan-2025"/>
    <n v="1.4628289363972917E-2"/>
  </r>
  <r>
    <x v="794"/>
    <x v="409"/>
    <d v="2025-04-30T00:00:00"/>
    <s v="Second Class"/>
    <x v="759"/>
    <x v="788"/>
    <x v="1"/>
    <x v="3"/>
    <x v="0"/>
    <x v="11"/>
    <s v="Vision-oriented exuding moratorium"/>
    <n v="3960.63"/>
    <n v="3"/>
    <n v="3"/>
    <n v="0.42"/>
    <n v="0.42"/>
    <n v="394.1"/>
    <n v="394.1"/>
    <s v="Profit"/>
    <s v="Dec-2023"/>
    <n v="9.9504371779237141E-2"/>
  </r>
  <r>
    <x v="795"/>
    <x v="390"/>
    <d v="2025-04-19T00:00:00"/>
    <s v="Second Class"/>
    <x v="760"/>
    <x v="789"/>
    <x v="1"/>
    <x v="1"/>
    <x v="1"/>
    <x v="8"/>
    <s v="Public-key tertiary moratorium"/>
    <n v="1211.68"/>
    <n v="3"/>
    <n v="3"/>
    <n v="0.44"/>
    <n v="0.44"/>
    <n v="467.61"/>
    <n v="467.61"/>
    <s v="Profit"/>
    <s v="Aug-2024"/>
    <n v="0.38591872441568731"/>
  </r>
  <r>
    <x v="796"/>
    <x v="478"/>
    <d v="2025-04-24T00:00:00"/>
    <s v="Second Class"/>
    <x v="761"/>
    <x v="790"/>
    <x v="0"/>
    <x v="2"/>
    <x v="2"/>
    <x v="3"/>
    <s v="Inverse systematic paradigm"/>
    <n v="3795.17"/>
    <n v="8"/>
    <n v="8"/>
    <n v="0.28000000000000003"/>
    <n v="0.28000000000000003"/>
    <n v="25.55"/>
    <n v="25.55"/>
    <s v="Profit"/>
    <s v="Oct-2024"/>
    <n v="6.732241243475259E-3"/>
  </r>
  <r>
    <x v="797"/>
    <x v="479"/>
    <d v="2025-04-24T00:00:00"/>
    <s v="Standard Class"/>
    <x v="762"/>
    <x v="791"/>
    <x v="0"/>
    <x v="1"/>
    <x v="1"/>
    <x v="8"/>
    <s v="Managed intermediate Local Area Network"/>
    <n v="2432.69"/>
    <n v="10"/>
    <n v="10"/>
    <n v="0.11"/>
    <n v="0.11"/>
    <n v="292.83"/>
    <n v="292.83"/>
    <s v="Profit"/>
    <s v="Jan-2024"/>
    <n v="0.12037292051186134"/>
  </r>
  <r>
    <x v="798"/>
    <x v="480"/>
    <d v="2025-05-04T00:00:00"/>
    <s v="First Class"/>
    <x v="763"/>
    <x v="792"/>
    <x v="1"/>
    <x v="3"/>
    <x v="0"/>
    <x v="9"/>
    <s v="Organic radical conglomeration"/>
    <n v="4519.9799999999996"/>
    <n v="9"/>
    <n v="9"/>
    <n v="0.35"/>
    <n v="0.35"/>
    <n v="177.63"/>
    <n v="177.63"/>
    <s v="Profit"/>
    <s v="Jul-2024"/>
    <n v="3.9298846455072811E-2"/>
  </r>
  <r>
    <x v="799"/>
    <x v="481"/>
    <d v="2025-04-09T00:00:00"/>
    <s v="Second Class"/>
    <x v="764"/>
    <x v="793"/>
    <x v="1"/>
    <x v="3"/>
    <x v="0"/>
    <x v="9"/>
    <s v="Reactive intangible leverage"/>
    <n v="1065.69"/>
    <n v="2"/>
    <n v="2"/>
    <n v="0.01"/>
    <n v="0.01"/>
    <n v="965.74"/>
    <n v="965.74"/>
    <s v="Profit"/>
    <s v="May-2024"/>
    <n v="0.90621099944636807"/>
  </r>
  <r>
    <x v="800"/>
    <x v="379"/>
    <d v="2025-05-01T00:00:00"/>
    <s v="Same Day"/>
    <x v="765"/>
    <x v="794"/>
    <x v="1"/>
    <x v="2"/>
    <x v="2"/>
    <x v="5"/>
    <s v="Profit-focused executive architecture"/>
    <n v="1605.36"/>
    <n v="5"/>
    <n v="5"/>
    <n v="0.25"/>
    <n v="0.25"/>
    <n v="733.52"/>
    <n v="733.52"/>
    <s v="Profit"/>
    <s v="Jan-2025"/>
    <n v="0.45691932027707183"/>
  </r>
  <r>
    <x v="801"/>
    <x v="139"/>
    <d v="2025-05-07T00:00:00"/>
    <s v="First Class"/>
    <x v="766"/>
    <x v="795"/>
    <x v="0"/>
    <x v="0"/>
    <x v="0"/>
    <x v="0"/>
    <s v="Profit-focused intangible infrastructure"/>
    <n v="326"/>
    <n v="10"/>
    <n v="10"/>
    <n v="0.03"/>
    <n v="0.03"/>
    <n v="-10.99"/>
    <n v="-10.99"/>
    <s v="Loss"/>
    <s v="May-2024"/>
    <n v="-3.3711656441717794E-2"/>
  </r>
  <r>
    <x v="802"/>
    <x v="452"/>
    <d v="2025-04-18T00:00:00"/>
    <s v="Same Day"/>
    <x v="767"/>
    <x v="796"/>
    <x v="2"/>
    <x v="2"/>
    <x v="0"/>
    <x v="9"/>
    <s v="Integrated multi-state projection"/>
    <n v="2683.05"/>
    <n v="8"/>
    <n v="8"/>
    <n v="0.18"/>
    <n v="0.18"/>
    <n v="-72.56"/>
    <n v="-72.56"/>
    <s v="Loss"/>
    <s v="Jun-2024"/>
    <n v="-2.704384935055254E-2"/>
  </r>
  <r>
    <x v="803"/>
    <x v="482"/>
    <d v="2025-05-03T00:00:00"/>
    <s v="Second Class"/>
    <x v="768"/>
    <x v="797"/>
    <x v="2"/>
    <x v="2"/>
    <x v="1"/>
    <x v="7"/>
    <s v="Assimilated cohesive architecture"/>
    <n v="2616.6799999999998"/>
    <n v="9"/>
    <n v="9"/>
    <n v="0.03"/>
    <n v="0.03"/>
    <n v="943.88"/>
    <n v="943.88"/>
    <s v="Profit"/>
    <s v="Mar-2025"/>
    <n v="0.36071663329104059"/>
  </r>
  <r>
    <x v="804"/>
    <x v="483"/>
    <d v="2025-04-15T00:00:00"/>
    <s v="Standard Class"/>
    <x v="769"/>
    <x v="798"/>
    <x v="1"/>
    <x v="0"/>
    <x v="1"/>
    <x v="8"/>
    <s v="User-friendly directional architecture"/>
    <n v="4742.9799999999996"/>
    <n v="9"/>
    <n v="9"/>
    <n v="0.21"/>
    <n v="0.21"/>
    <n v="798.13"/>
    <n v="798.13"/>
    <s v="Profit"/>
    <s v="Apr-2025"/>
    <n v="0.1682760627284956"/>
  </r>
  <r>
    <x v="805"/>
    <x v="101"/>
    <d v="2025-04-27T00:00:00"/>
    <s v="Same Day"/>
    <x v="770"/>
    <x v="799"/>
    <x v="1"/>
    <x v="3"/>
    <x v="0"/>
    <x v="9"/>
    <s v="Universal intangible implementation"/>
    <n v="3489.18"/>
    <n v="7"/>
    <n v="7"/>
    <n v="0.31"/>
    <n v="0.31"/>
    <n v="225.45"/>
    <n v="225.45"/>
    <s v="Profit"/>
    <s v="Jan-2024"/>
    <n v="6.4614035389403815E-2"/>
  </r>
  <r>
    <x v="806"/>
    <x v="33"/>
    <d v="2025-04-18T00:00:00"/>
    <s v="Same Day"/>
    <x v="771"/>
    <x v="800"/>
    <x v="0"/>
    <x v="2"/>
    <x v="2"/>
    <x v="10"/>
    <s v="Polarized 5thgeneration hub"/>
    <n v="2631.92"/>
    <n v="3"/>
    <n v="3"/>
    <n v="0.28000000000000003"/>
    <n v="0.28000000000000003"/>
    <n v="390.01"/>
    <n v="390.01"/>
    <s v="Profit"/>
    <s v="Aug-2024"/>
    <n v="0.14818459527645217"/>
  </r>
  <r>
    <x v="807"/>
    <x v="382"/>
    <d v="2025-04-13T00:00:00"/>
    <s v="Second Class"/>
    <x v="772"/>
    <x v="801"/>
    <x v="0"/>
    <x v="1"/>
    <x v="1"/>
    <x v="7"/>
    <s v="Realigned heuristic system engine"/>
    <n v="680.39"/>
    <n v="8"/>
    <n v="8"/>
    <n v="0.36"/>
    <n v="0.36"/>
    <n v="870.61"/>
    <n v="870.61"/>
    <s v="Profit"/>
    <s v="Oct-2024"/>
    <n v="1.2795749496612236"/>
  </r>
  <r>
    <x v="808"/>
    <x v="293"/>
    <d v="2025-05-03T00:00:00"/>
    <s v="Same Day"/>
    <x v="773"/>
    <x v="802"/>
    <x v="2"/>
    <x v="0"/>
    <x v="1"/>
    <x v="2"/>
    <s v="Innovative attitude-oriented analyzer"/>
    <n v="4565.5"/>
    <n v="10"/>
    <n v="10"/>
    <n v="0.03"/>
    <n v="0.03"/>
    <n v="45.64"/>
    <n v="45.64"/>
    <s v="Profit"/>
    <s v="Jun-2023"/>
    <n v="9.9967144891030552E-3"/>
  </r>
  <r>
    <x v="809"/>
    <x v="132"/>
    <d v="2025-04-25T00:00:00"/>
    <s v="Standard Class"/>
    <x v="441"/>
    <x v="803"/>
    <x v="1"/>
    <x v="0"/>
    <x v="1"/>
    <x v="7"/>
    <s v="De-engineered explicit structure"/>
    <n v="1159.43"/>
    <n v="2"/>
    <n v="2"/>
    <n v="0.15"/>
    <n v="0.15"/>
    <n v="443.77"/>
    <n v="443.77"/>
    <s v="Profit"/>
    <s v="Sep-2024"/>
    <n v="0.38274841948198679"/>
  </r>
  <r>
    <x v="810"/>
    <x v="440"/>
    <d v="2025-04-20T00:00:00"/>
    <s v="Standard Class"/>
    <x v="774"/>
    <x v="804"/>
    <x v="2"/>
    <x v="2"/>
    <x v="1"/>
    <x v="8"/>
    <s v="Proactive web-enabled conglomeration"/>
    <n v="2354.7600000000002"/>
    <n v="10"/>
    <n v="10"/>
    <n v="0.03"/>
    <n v="0.03"/>
    <n v="333.12"/>
    <n v="333.12"/>
    <s v="Profit"/>
    <s v="Jun-2024"/>
    <n v="0.14146664628242367"/>
  </r>
  <r>
    <x v="811"/>
    <x v="484"/>
    <d v="2025-04-16T00:00:00"/>
    <s v="First Class"/>
    <x v="775"/>
    <x v="805"/>
    <x v="2"/>
    <x v="3"/>
    <x v="1"/>
    <x v="1"/>
    <s v="Monitored maximized model"/>
    <n v="2362.3200000000002"/>
    <n v="8"/>
    <n v="8"/>
    <n v="0.15"/>
    <n v="0.15"/>
    <n v="2.52"/>
    <n v="2.52"/>
    <s v="Profit"/>
    <s v="Sep-2024"/>
    <n v="1.0667479427003961E-3"/>
  </r>
  <r>
    <x v="812"/>
    <x v="485"/>
    <d v="2025-05-02T00:00:00"/>
    <s v="Second Class"/>
    <x v="776"/>
    <x v="806"/>
    <x v="2"/>
    <x v="3"/>
    <x v="1"/>
    <x v="2"/>
    <s v="Triple-buffered web-enabled task-force"/>
    <n v="614.58000000000004"/>
    <n v="9"/>
    <n v="9"/>
    <n v="0.24"/>
    <n v="0.24"/>
    <n v="734.43"/>
    <n v="734.43"/>
    <s v="Profit"/>
    <s v="Dec-2024"/>
    <n v="1.195011227179537"/>
  </r>
  <r>
    <x v="813"/>
    <x v="305"/>
    <d v="2025-05-07T00:00:00"/>
    <s v="Standard Class"/>
    <x v="777"/>
    <x v="807"/>
    <x v="0"/>
    <x v="1"/>
    <x v="1"/>
    <x v="2"/>
    <s v="Reactive logistical solution"/>
    <n v="2096.06"/>
    <n v="1"/>
    <n v="1"/>
    <n v="0.38"/>
    <n v="0.38"/>
    <n v="673.83"/>
    <n v="673.83"/>
    <s v="Profit"/>
    <s v="Oct-2024"/>
    <n v="0.32147457610946256"/>
  </r>
  <r>
    <x v="814"/>
    <x v="486"/>
    <d v="2025-04-11T00:00:00"/>
    <s v="Standard Class"/>
    <x v="135"/>
    <x v="808"/>
    <x v="1"/>
    <x v="2"/>
    <x v="1"/>
    <x v="2"/>
    <s v="Optional human-resource methodology"/>
    <n v="3119.94"/>
    <n v="2"/>
    <n v="2"/>
    <n v="0.35"/>
    <n v="0.35"/>
    <n v="526.99"/>
    <n v="526.99"/>
    <s v="Profit"/>
    <s v="Jan-2025"/>
    <n v="0.16891029955704276"/>
  </r>
  <r>
    <x v="815"/>
    <x v="303"/>
    <d v="2025-04-14T00:00:00"/>
    <s v="Standard Class"/>
    <x v="778"/>
    <x v="809"/>
    <x v="2"/>
    <x v="3"/>
    <x v="0"/>
    <x v="13"/>
    <s v="Open-source bandwidth-monitored artificial intelligence"/>
    <n v="2412.12"/>
    <n v="5"/>
    <n v="5"/>
    <n v="0.01"/>
    <n v="0.01"/>
    <n v="550.53"/>
    <n v="550.53"/>
    <s v="Profit"/>
    <s v="Aug-2024"/>
    <n v="0.22823491368588628"/>
  </r>
  <r>
    <x v="816"/>
    <x v="282"/>
    <d v="2025-04-12T00:00:00"/>
    <s v="Second Class"/>
    <x v="779"/>
    <x v="810"/>
    <x v="2"/>
    <x v="3"/>
    <x v="0"/>
    <x v="0"/>
    <s v="Business-focused national interface"/>
    <n v="3810.75"/>
    <n v="2"/>
    <n v="2"/>
    <n v="0.03"/>
    <n v="0.03"/>
    <n v="123.29"/>
    <n v="123.29"/>
    <s v="Profit"/>
    <s v="Jun-2024"/>
    <n v="3.2353211310109563E-2"/>
  </r>
  <r>
    <x v="817"/>
    <x v="487"/>
    <d v="2025-05-06T00:00:00"/>
    <s v="First Class"/>
    <x v="780"/>
    <x v="811"/>
    <x v="2"/>
    <x v="3"/>
    <x v="0"/>
    <x v="9"/>
    <s v="Intuitive 6thgeneration support"/>
    <n v="7.37"/>
    <n v="4"/>
    <n v="4"/>
    <n v="0.15"/>
    <n v="0.15"/>
    <n v="405.61"/>
    <n v="405.61"/>
    <s v="Profit"/>
    <s v="Oct-2023"/>
    <n v="55.035278154681144"/>
  </r>
  <r>
    <x v="818"/>
    <x v="468"/>
    <d v="2025-04-14T00:00:00"/>
    <s v="Standard Class"/>
    <x v="781"/>
    <x v="812"/>
    <x v="1"/>
    <x v="2"/>
    <x v="0"/>
    <x v="0"/>
    <s v="Public-key mission-critical artificial intelligence"/>
    <n v="3304.07"/>
    <n v="4"/>
    <n v="4"/>
    <n v="0.02"/>
    <n v="0.02"/>
    <n v="798.4"/>
    <n v="798.4"/>
    <s v="Profit"/>
    <s v="Jun-2024"/>
    <n v="0.24164136958357418"/>
  </r>
  <r>
    <x v="819"/>
    <x v="460"/>
    <d v="2025-04-16T00:00:00"/>
    <s v="Standard Class"/>
    <x v="782"/>
    <x v="813"/>
    <x v="2"/>
    <x v="0"/>
    <x v="2"/>
    <x v="3"/>
    <s v="Vision-oriented modular matrices"/>
    <n v="932.46"/>
    <n v="7"/>
    <n v="7"/>
    <n v="0.15"/>
    <n v="0.15"/>
    <n v="477.55"/>
    <n v="477.55"/>
    <s v="Profit"/>
    <s v="Jun-2023"/>
    <n v="0.51213993093537524"/>
  </r>
  <r>
    <x v="820"/>
    <x v="99"/>
    <d v="2025-05-07T00:00:00"/>
    <s v="Second Class"/>
    <x v="783"/>
    <x v="814"/>
    <x v="1"/>
    <x v="0"/>
    <x v="1"/>
    <x v="1"/>
    <s v="Persistent context-sensitive secured line"/>
    <n v="4219.88"/>
    <n v="7"/>
    <n v="7"/>
    <n v="0.02"/>
    <n v="0.02"/>
    <n v="111.83"/>
    <n v="111.83"/>
    <s v="Profit"/>
    <s v="Aug-2024"/>
    <n v="2.6500753575931069E-2"/>
  </r>
  <r>
    <x v="821"/>
    <x v="488"/>
    <d v="2025-04-11T00:00:00"/>
    <s v="Standard Class"/>
    <x v="784"/>
    <x v="815"/>
    <x v="0"/>
    <x v="1"/>
    <x v="0"/>
    <x v="9"/>
    <s v="Total exuding focus group"/>
    <n v="2072.62"/>
    <n v="6"/>
    <n v="6"/>
    <n v="0.12"/>
    <n v="0.12"/>
    <n v="-54.96"/>
    <n v="-54.96"/>
    <s v="Loss"/>
    <s v="Mar-2024"/>
    <n v="-2.6517161853113452E-2"/>
  </r>
  <r>
    <x v="822"/>
    <x v="489"/>
    <d v="2025-05-08T00:00:00"/>
    <s v="Second Class"/>
    <x v="785"/>
    <x v="816"/>
    <x v="1"/>
    <x v="3"/>
    <x v="2"/>
    <x v="3"/>
    <s v="Pre-emptive responsive product"/>
    <n v="1701.29"/>
    <n v="10"/>
    <n v="10"/>
    <n v="0.2"/>
    <n v="0.2"/>
    <n v="-14.26"/>
    <n v="-14.26"/>
    <s v="Loss"/>
    <s v="Oct-2023"/>
    <n v="-8.3818749302000239E-3"/>
  </r>
  <r>
    <x v="823"/>
    <x v="254"/>
    <d v="2025-04-18T00:00:00"/>
    <s v="Same Day"/>
    <x v="786"/>
    <x v="817"/>
    <x v="2"/>
    <x v="2"/>
    <x v="1"/>
    <x v="7"/>
    <s v="Upgradable value-added utilization"/>
    <n v="1931.43"/>
    <n v="4"/>
    <n v="4"/>
    <n v="0.15"/>
    <n v="0.15"/>
    <n v="57.33"/>
    <n v="57.33"/>
    <s v="Profit"/>
    <s v="Jul-2023"/>
    <n v="2.9682670353054472E-2"/>
  </r>
  <r>
    <x v="824"/>
    <x v="149"/>
    <d v="2025-04-16T00:00:00"/>
    <s v="Second Class"/>
    <x v="787"/>
    <x v="818"/>
    <x v="2"/>
    <x v="2"/>
    <x v="2"/>
    <x v="5"/>
    <s v="Organic solution-oriented orchestration"/>
    <n v="4196.03"/>
    <n v="6"/>
    <n v="6"/>
    <n v="0.32"/>
    <n v="0.32"/>
    <n v="988"/>
    <n v="988"/>
    <s v="Profit"/>
    <s v="Jan-2024"/>
    <n v="0.23546066162539353"/>
  </r>
  <r>
    <x v="825"/>
    <x v="490"/>
    <d v="2025-04-25T00:00:00"/>
    <s v="First Class"/>
    <x v="788"/>
    <x v="819"/>
    <x v="0"/>
    <x v="0"/>
    <x v="2"/>
    <x v="5"/>
    <s v="Pre-emptive 24/7 paradigm"/>
    <n v="329.62"/>
    <n v="5"/>
    <n v="5"/>
    <n v="0.36"/>
    <n v="0.36"/>
    <n v="920.64"/>
    <n v="920.64"/>
    <s v="Profit"/>
    <s v="Sep-2024"/>
    <n v="2.7930344032522298"/>
  </r>
  <r>
    <x v="826"/>
    <x v="150"/>
    <d v="2025-04-14T00:00:00"/>
    <s v="Same Day"/>
    <x v="789"/>
    <x v="820"/>
    <x v="0"/>
    <x v="3"/>
    <x v="2"/>
    <x v="4"/>
    <s v="Multi-channeled incremental utilization"/>
    <n v="4835.8999999999996"/>
    <n v="7"/>
    <n v="7"/>
    <n v="0.4"/>
    <n v="0.4"/>
    <n v="525.33000000000004"/>
    <n v="525.33000000000004"/>
    <s v="Profit"/>
    <s v="Sep-2024"/>
    <n v="0.1086312785624186"/>
  </r>
  <r>
    <x v="827"/>
    <x v="491"/>
    <d v="2025-04-22T00:00:00"/>
    <s v="Same Day"/>
    <x v="790"/>
    <x v="821"/>
    <x v="1"/>
    <x v="3"/>
    <x v="2"/>
    <x v="3"/>
    <s v="Fundamental 24hour benchmark"/>
    <n v="2861.18"/>
    <n v="5"/>
    <n v="5"/>
    <n v="0.24"/>
    <n v="0.24"/>
    <n v="267.33999999999997"/>
    <n v="267.33999999999997"/>
    <s v="Profit"/>
    <s v="Oct-2023"/>
    <n v="9.343697355636485E-2"/>
  </r>
  <r>
    <x v="828"/>
    <x v="492"/>
    <d v="2025-04-12T00:00:00"/>
    <s v="Second Class"/>
    <x v="791"/>
    <x v="822"/>
    <x v="0"/>
    <x v="1"/>
    <x v="2"/>
    <x v="4"/>
    <s v="Centralized web-enabled throughput"/>
    <n v="899.12"/>
    <n v="2"/>
    <n v="2"/>
    <n v="0.48"/>
    <n v="0.48"/>
    <n v="163.05000000000001"/>
    <n v="163.05000000000001"/>
    <s v="Profit"/>
    <s v="Dec-2024"/>
    <n v="0.18134398078120831"/>
  </r>
  <r>
    <x v="829"/>
    <x v="445"/>
    <d v="2025-05-06T00:00:00"/>
    <s v="First Class"/>
    <x v="792"/>
    <x v="823"/>
    <x v="2"/>
    <x v="0"/>
    <x v="1"/>
    <x v="8"/>
    <s v="Realigned local project"/>
    <n v="1725.38"/>
    <n v="4"/>
    <n v="4"/>
    <n v="7.0000000000000007E-2"/>
    <n v="7.0000000000000007E-2"/>
    <n v="52.81"/>
    <n v="52.81"/>
    <s v="Profit"/>
    <s v="Mar-2024"/>
    <n v="3.0607750176772652E-2"/>
  </r>
  <r>
    <x v="830"/>
    <x v="458"/>
    <d v="2025-04-23T00:00:00"/>
    <s v="Standard Class"/>
    <x v="793"/>
    <x v="824"/>
    <x v="0"/>
    <x v="2"/>
    <x v="0"/>
    <x v="9"/>
    <s v="Reactive 5thgeneration groupware"/>
    <n v="4060.04"/>
    <n v="9"/>
    <n v="9"/>
    <n v="0.21"/>
    <n v="0.21"/>
    <n v="978.85"/>
    <n v="978.85"/>
    <s v="Profit"/>
    <s v="Dec-2023"/>
    <n v="0.24109368380607088"/>
  </r>
  <r>
    <x v="831"/>
    <x v="397"/>
    <d v="2025-04-22T00:00:00"/>
    <s v="Standard Class"/>
    <x v="672"/>
    <x v="825"/>
    <x v="1"/>
    <x v="3"/>
    <x v="1"/>
    <x v="2"/>
    <s v="Persevering zero administration Graphic Interface"/>
    <n v="2969.74"/>
    <n v="9"/>
    <n v="9"/>
    <n v="0.15"/>
    <n v="0.15"/>
    <n v="813.15"/>
    <n v="813.15"/>
    <s v="Profit"/>
    <s v="May-2023"/>
    <n v="0.27381184884872078"/>
  </r>
  <r>
    <x v="832"/>
    <x v="325"/>
    <d v="2025-04-16T00:00:00"/>
    <s v="Standard Class"/>
    <x v="538"/>
    <x v="826"/>
    <x v="1"/>
    <x v="2"/>
    <x v="2"/>
    <x v="3"/>
    <s v="Persistent didactic attitude"/>
    <n v="684.3"/>
    <n v="4"/>
    <n v="4"/>
    <n v="0.22"/>
    <n v="0.22"/>
    <n v="515.26"/>
    <n v="515.26"/>
    <s v="Profit"/>
    <s v="Sep-2023"/>
    <n v="0.75297384188221539"/>
  </r>
  <r>
    <x v="833"/>
    <x v="493"/>
    <d v="2025-04-25T00:00:00"/>
    <s v="First Class"/>
    <x v="794"/>
    <x v="827"/>
    <x v="1"/>
    <x v="1"/>
    <x v="1"/>
    <x v="7"/>
    <s v="Adaptive radical infrastructure"/>
    <n v="1912.23"/>
    <n v="3"/>
    <n v="3"/>
    <n v="0.3"/>
    <n v="0.3"/>
    <n v="896.47"/>
    <n v="896.47"/>
    <s v="Profit"/>
    <s v="May-2023"/>
    <n v="0.46880866841331847"/>
  </r>
  <r>
    <x v="834"/>
    <x v="165"/>
    <d v="2025-04-18T00:00:00"/>
    <s v="Second Class"/>
    <x v="795"/>
    <x v="828"/>
    <x v="1"/>
    <x v="0"/>
    <x v="2"/>
    <x v="10"/>
    <s v="Ameliorated mobile intranet"/>
    <n v="977.66"/>
    <n v="5"/>
    <n v="5"/>
    <n v="0.48"/>
    <n v="0.48"/>
    <n v="-33.130000000000003"/>
    <n v="-33.130000000000003"/>
    <s v="Loss"/>
    <s v="Apr-2024"/>
    <n v="-3.388703639302007E-2"/>
  </r>
  <r>
    <x v="835"/>
    <x v="13"/>
    <d v="2025-04-13T00:00:00"/>
    <s v="First Class"/>
    <x v="796"/>
    <x v="829"/>
    <x v="0"/>
    <x v="0"/>
    <x v="2"/>
    <x v="4"/>
    <s v="Extended static contingency"/>
    <n v="3241.45"/>
    <n v="10"/>
    <n v="10"/>
    <n v="0.04"/>
    <n v="0.04"/>
    <n v="465.38"/>
    <n v="465.38"/>
    <s v="Profit"/>
    <s v="Aug-2024"/>
    <n v="0.14357154976939335"/>
  </r>
  <r>
    <x v="836"/>
    <x v="43"/>
    <d v="2025-04-19T00:00:00"/>
    <s v="Second Class"/>
    <x v="797"/>
    <x v="830"/>
    <x v="0"/>
    <x v="0"/>
    <x v="0"/>
    <x v="12"/>
    <s v="Progressive grid-enabled functionalities"/>
    <n v="517.02"/>
    <n v="10"/>
    <n v="10"/>
    <n v="0.45"/>
    <n v="0.45"/>
    <n v="734.55"/>
    <n v="734.55"/>
    <s v="Profit"/>
    <s v="Nov-2023"/>
    <n v="1.4207380758964836"/>
  </r>
  <r>
    <x v="837"/>
    <x v="494"/>
    <d v="2025-04-12T00:00:00"/>
    <s v="Second Class"/>
    <x v="798"/>
    <x v="831"/>
    <x v="1"/>
    <x v="2"/>
    <x v="0"/>
    <x v="11"/>
    <s v="Streamlined explicit artificial intelligence"/>
    <n v="660"/>
    <n v="7"/>
    <n v="7"/>
    <n v="0.04"/>
    <n v="0.04"/>
    <n v="620.07000000000005"/>
    <n v="620.07000000000005"/>
    <s v="Profit"/>
    <s v="Feb-2025"/>
    <n v="0.93950000000000011"/>
  </r>
  <r>
    <x v="838"/>
    <x v="495"/>
    <d v="2025-04-24T00:00:00"/>
    <s v="Same Day"/>
    <x v="799"/>
    <x v="832"/>
    <x v="2"/>
    <x v="2"/>
    <x v="0"/>
    <x v="9"/>
    <s v="Profit-focused scalable hardware"/>
    <n v="2059.9"/>
    <n v="7"/>
    <n v="7"/>
    <n v="7.0000000000000007E-2"/>
    <n v="7.0000000000000007E-2"/>
    <n v="134.97999999999999"/>
    <n v="134.97999999999999"/>
    <s v="Profit"/>
    <s v="Dec-2023"/>
    <n v="6.5527452788970333E-2"/>
  </r>
  <r>
    <x v="839"/>
    <x v="496"/>
    <d v="2025-04-10T00:00:00"/>
    <s v="First Class"/>
    <x v="800"/>
    <x v="833"/>
    <x v="0"/>
    <x v="3"/>
    <x v="2"/>
    <x v="3"/>
    <s v="Right-sized motivating model"/>
    <n v="48.92"/>
    <n v="8"/>
    <n v="8"/>
    <n v="0.39"/>
    <n v="0.39"/>
    <n v="33.32"/>
    <n v="33.32"/>
    <s v="Profit"/>
    <s v="Dec-2023"/>
    <n v="0.68111201962387569"/>
  </r>
  <r>
    <x v="840"/>
    <x v="26"/>
    <d v="2025-04-25T00:00:00"/>
    <s v="Standard Class"/>
    <x v="801"/>
    <x v="834"/>
    <x v="1"/>
    <x v="2"/>
    <x v="0"/>
    <x v="12"/>
    <s v="Horizontal bandwidth-monitored middleware"/>
    <n v="3164.8"/>
    <n v="5"/>
    <n v="5"/>
    <n v="0.09"/>
    <n v="0.09"/>
    <n v="510.05"/>
    <n v="510.05"/>
    <s v="Profit"/>
    <s v="Mar-2025"/>
    <n v="0.16116342264914055"/>
  </r>
  <r>
    <x v="841"/>
    <x v="11"/>
    <d v="2025-04-12T00:00:00"/>
    <s v="First Class"/>
    <x v="802"/>
    <x v="835"/>
    <x v="2"/>
    <x v="2"/>
    <x v="0"/>
    <x v="9"/>
    <s v="Open-source dedicated infrastructure"/>
    <n v="4867.0600000000004"/>
    <n v="5"/>
    <n v="5"/>
    <n v="0.11"/>
    <n v="0.11"/>
    <n v="164.2"/>
    <n v="164.2"/>
    <s v="Profit"/>
    <s v="Nov-2023"/>
    <n v="3.373699933840963E-2"/>
  </r>
  <r>
    <x v="842"/>
    <x v="497"/>
    <d v="2025-04-20T00:00:00"/>
    <s v="Same Day"/>
    <x v="803"/>
    <x v="836"/>
    <x v="1"/>
    <x v="2"/>
    <x v="0"/>
    <x v="13"/>
    <s v="Switchable modular interface"/>
    <n v="4746.16"/>
    <n v="4"/>
    <n v="4"/>
    <n v="0.42"/>
    <n v="0.42"/>
    <n v="-22.97"/>
    <n v="-22.97"/>
    <s v="Loss"/>
    <s v="Aug-2024"/>
    <n v="-4.8397019906619241E-3"/>
  </r>
  <r>
    <x v="843"/>
    <x v="474"/>
    <d v="2025-04-25T00:00:00"/>
    <s v="Same Day"/>
    <x v="804"/>
    <x v="837"/>
    <x v="0"/>
    <x v="0"/>
    <x v="2"/>
    <x v="3"/>
    <s v="Expanded stable process improvement"/>
    <n v="725.91"/>
    <n v="5"/>
    <n v="5"/>
    <n v="0.35"/>
    <n v="0.35"/>
    <n v="236.33"/>
    <n v="236.33"/>
    <s v="Profit"/>
    <s v="Oct-2023"/>
    <n v="0.32556377512363793"/>
  </r>
  <r>
    <x v="844"/>
    <x v="268"/>
    <d v="2025-04-14T00:00:00"/>
    <s v="Second Class"/>
    <x v="805"/>
    <x v="838"/>
    <x v="2"/>
    <x v="3"/>
    <x v="1"/>
    <x v="2"/>
    <s v="Organic even-keeled customer loyalty"/>
    <n v="4263.26"/>
    <n v="7"/>
    <n v="7"/>
    <n v="0.42"/>
    <n v="0.42"/>
    <n v="837.42"/>
    <n v="837.42"/>
    <s v="Profit"/>
    <s v="Mar-2025"/>
    <n v="0.19642714730042266"/>
  </r>
  <r>
    <x v="845"/>
    <x v="323"/>
    <d v="2025-04-24T00:00:00"/>
    <s v="Standard Class"/>
    <x v="281"/>
    <x v="839"/>
    <x v="2"/>
    <x v="1"/>
    <x v="1"/>
    <x v="2"/>
    <s v="Multi-channeled multi-tasking synergy"/>
    <n v="1558.07"/>
    <n v="2"/>
    <n v="2"/>
    <n v="0.28999999999999998"/>
    <n v="0.28999999999999998"/>
    <n v="952.21"/>
    <n v="952.21"/>
    <s v="Profit"/>
    <s v="Nov-2023"/>
    <n v="0.61114712432689167"/>
  </r>
  <r>
    <x v="846"/>
    <x v="498"/>
    <d v="2025-04-18T00:00:00"/>
    <s v="Same Day"/>
    <x v="806"/>
    <x v="840"/>
    <x v="2"/>
    <x v="0"/>
    <x v="1"/>
    <x v="8"/>
    <s v="Reduced coherent framework"/>
    <n v="1116.3599999999999"/>
    <n v="2"/>
    <n v="2"/>
    <n v="0.16"/>
    <n v="0.16"/>
    <n v="75.28"/>
    <n v="75.28"/>
    <s v="Profit"/>
    <s v="May-2024"/>
    <n v="6.7433444408613721E-2"/>
  </r>
  <r>
    <x v="847"/>
    <x v="12"/>
    <d v="2025-04-19T00:00:00"/>
    <s v="Standard Class"/>
    <x v="807"/>
    <x v="841"/>
    <x v="0"/>
    <x v="1"/>
    <x v="1"/>
    <x v="8"/>
    <s v="Public-key optimal benchmark"/>
    <n v="1911.83"/>
    <n v="3"/>
    <n v="3"/>
    <n v="0.06"/>
    <n v="0.06"/>
    <n v="541.76"/>
    <n v="541.76"/>
    <s v="Profit"/>
    <s v="Sep-2024"/>
    <n v="0.28337247558621842"/>
  </r>
  <r>
    <x v="848"/>
    <x v="93"/>
    <d v="2025-05-06T00:00:00"/>
    <s v="Standard Class"/>
    <x v="808"/>
    <x v="842"/>
    <x v="1"/>
    <x v="3"/>
    <x v="2"/>
    <x v="5"/>
    <s v="Compatible zero tolerance product"/>
    <n v="2243.5300000000002"/>
    <n v="4"/>
    <n v="4"/>
    <n v="0.34"/>
    <n v="0.34"/>
    <n v="369.12"/>
    <n v="369.12"/>
    <s v="Profit"/>
    <s v="Aug-2023"/>
    <n v="0.16452643824686988"/>
  </r>
  <r>
    <x v="849"/>
    <x v="211"/>
    <d v="2025-04-23T00:00:00"/>
    <s v="Standard Class"/>
    <x v="809"/>
    <x v="843"/>
    <x v="0"/>
    <x v="0"/>
    <x v="0"/>
    <x v="0"/>
    <s v="Reactive demand-driven info-me diaries"/>
    <n v="2233.0500000000002"/>
    <n v="8"/>
    <n v="8"/>
    <n v="0.33"/>
    <n v="0.33"/>
    <n v="694.24"/>
    <n v="694.24"/>
    <s v="Profit"/>
    <s v="Jul-2024"/>
    <n v="0.31089317301448688"/>
  </r>
  <r>
    <x v="850"/>
    <x v="499"/>
    <d v="2025-04-19T00:00:00"/>
    <s v="First Class"/>
    <x v="234"/>
    <x v="844"/>
    <x v="1"/>
    <x v="3"/>
    <x v="0"/>
    <x v="0"/>
    <s v="Configurable clear-thinking framework"/>
    <n v="2132.85"/>
    <n v="8"/>
    <n v="8"/>
    <n v="0.14000000000000001"/>
    <n v="0.14000000000000001"/>
    <n v="207"/>
    <n v="207"/>
    <s v="Profit"/>
    <s v="Feb-2025"/>
    <n v="9.7053238624375843E-2"/>
  </r>
  <r>
    <x v="851"/>
    <x v="246"/>
    <d v="2025-05-01T00:00:00"/>
    <s v="Standard Class"/>
    <x v="810"/>
    <x v="845"/>
    <x v="1"/>
    <x v="1"/>
    <x v="0"/>
    <x v="0"/>
    <s v="Grass-roots maximized functionalities"/>
    <n v="920.72"/>
    <n v="3"/>
    <n v="3"/>
    <n v="0.24"/>
    <n v="0.24"/>
    <n v="534.22"/>
    <n v="534.22"/>
    <s v="Profit"/>
    <s v="Sep-2023"/>
    <n v="0.58021982796072635"/>
  </r>
  <r>
    <x v="852"/>
    <x v="281"/>
    <d v="2025-04-09T00:00:00"/>
    <s v="Second Class"/>
    <x v="811"/>
    <x v="846"/>
    <x v="1"/>
    <x v="1"/>
    <x v="0"/>
    <x v="11"/>
    <s v="Upgradable mobile leverage"/>
    <n v="579.69000000000005"/>
    <n v="4"/>
    <n v="4"/>
    <n v="0.28999999999999998"/>
    <n v="0.28999999999999998"/>
    <n v="146.88"/>
    <n v="146.88"/>
    <s v="Profit"/>
    <s v="Nov-2024"/>
    <n v="0.2533768048439683"/>
  </r>
  <r>
    <x v="853"/>
    <x v="161"/>
    <d v="2025-05-01T00:00:00"/>
    <s v="Same Day"/>
    <x v="812"/>
    <x v="847"/>
    <x v="1"/>
    <x v="0"/>
    <x v="0"/>
    <x v="11"/>
    <s v="Multi-tiered even-keeled solution"/>
    <n v="2559.5700000000002"/>
    <n v="7"/>
    <n v="7"/>
    <n v="0.04"/>
    <n v="0.04"/>
    <n v="6.24"/>
    <n v="6.24"/>
    <s v="Profit"/>
    <s v="Nov-2024"/>
    <n v="2.4379094926100867E-3"/>
  </r>
  <r>
    <x v="854"/>
    <x v="500"/>
    <d v="2025-04-26T00:00:00"/>
    <s v="Same Day"/>
    <x v="813"/>
    <x v="848"/>
    <x v="2"/>
    <x v="2"/>
    <x v="1"/>
    <x v="7"/>
    <s v="Streamlined holistic encryption"/>
    <n v="830.02"/>
    <n v="2"/>
    <n v="2"/>
    <n v="0.14000000000000001"/>
    <n v="0.14000000000000001"/>
    <n v="-82.63"/>
    <n v="-82.63"/>
    <s v="Loss"/>
    <s v="Jan-2024"/>
    <n v="-9.9551818028481232E-2"/>
  </r>
  <r>
    <x v="855"/>
    <x v="179"/>
    <d v="2025-04-27T00:00:00"/>
    <s v="Standard Class"/>
    <x v="814"/>
    <x v="849"/>
    <x v="1"/>
    <x v="2"/>
    <x v="0"/>
    <x v="11"/>
    <s v="Cross-group cohesive leverage"/>
    <n v="608.25"/>
    <n v="7"/>
    <n v="7"/>
    <n v="0.24"/>
    <n v="0.24"/>
    <n v="118.28"/>
    <n v="118.28"/>
    <s v="Profit"/>
    <s v="Aug-2023"/>
    <n v="0.19445951500205508"/>
  </r>
  <r>
    <x v="856"/>
    <x v="0"/>
    <d v="2025-04-15T00:00:00"/>
    <s v="Standard Class"/>
    <x v="815"/>
    <x v="850"/>
    <x v="1"/>
    <x v="1"/>
    <x v="0"/>
    <x v="13"/>
    <s v="Enterprise-wide multi-state interface"/>
    <n v="2213.2600000000002"/>
    <n v="1"/>
    <n v="1"/>
    <n v="0.18"/>
    <n v="0.18"/>
    <n v="-1.03"/>
    <n v="-1.03"/>
    <s v="Loss"/>
    <s v="Oct-2024"/>
    <n v="-4.6537686489612606E-4"/>
  </r>
  <r>
    <x v="857"/>
    <x v="81"/>
    <d v="2025-04-25T00:00:00"/>
    <s v="First Class"/>
    <x v="816"/>
    <x v="851"/>
    <x v="1"/>
    <x v="2"/>
    <x v="0"/>
    <x v="9"/>
    <s v="Compatible intangible info-me diaries"/>
    <n v="70.55"/>
    <n v="1"/>
    <n v="1"/>
    <n v="0.04"/>
    <n v="0.04"/>
    <n v="272.57"/>
    <n v="272.57"/>
    <s v="Profit"/>
    <s v="Jul-2024"/>
    <n v="3.8635010630758329"/>
  </r>
  <r>
    <x v="858"/>
    <x v="265"/>
    <d v="2025-04-18T00:00:00"/>
    <s v="Standard Class"/>
    <x v="817"/>
    <x v="852"/>
    <x v="1"/>
    <x v="3"/>
    <x v="2"/>
    <x v="10"/>
    <s v="Secured optimizing Graphical User Interface"/>
    <n v="3681.43"/>
    <n v="5"/>
    <n v="5"/>
    <n v="0.06"/>
    <n v="0.06"/>
    <n v="586.79999999999995"/>
    <n v="586.79999999999995"/>
    <s v="Profit"/>
    <s v="Feb-2024"/>
    <n v="0.15939458308320409"/>
  </r>
  <r>
    <x v="859"/>
    <x v="367"/>
    <d v="2025-04-16T00:00:00"/>
    <s v="First Class"/>
    <x v="818"/>
    <x v="853"/>
    <x v="1"/>
    <x v="3"/>
    <x v="2"/>
    <x v="6"/>
    <s v="Quality-focused non-volatile implementation"/>
    <n v="955.19"/>
    <n v="1"/>
    <n v="1"/>
    <n v="0.18"/>
    <n v="0.18"/>
    <n v="3.76"/>
    <n v="3.76"/>
    <s v="Profit"/>
    <s v="Jan-2024"/>
    <n v="3.936389618819292E-3"/>
  </r>
  <r>
    <x v="860"/>
    <x v="501"/>
    <d v="2025-04-24T00:00:00"/>
    <s v="Same Day"/>
    <x v="819"/>
    <x v="854"/>
    <x v="0"/>
    <x v="1"/>
    <x v="1"/>
    <x v="7"/>
    <s v="Exclusive user-facing moratorium"/>
    <n v="2962.9"/>
    <n v="9"/>
    <n v="9"/>
    <n v="0.01"/>
    <n v="0.01"/>
    <n v="393.71"/>
    <n v="393.71"/>
    <s v="Profit"/>
    <s v="Nov-2023"/>
    <n v="0.13287994869890984"/>
  </r>
  <r>
    <x v="861"/>
    <x v="456"/>
    <d v="2025-04-12T00:00:00"/>
    <s v="Second Class"/>
    <x v="820"/>
    <x v="855"/>
    <x v="0"/>
    <x v="3"/>
    <x v="2"/>
    <x v="3"/>
    <s v="Public-key didactic migration"/>
    <n v="118.17"/>
    <n v="7"/>
    <n v="7"/>
    <n v="0.14000000000000001"/>
    <n v="0.14000000000000001"/>
    <n v="285.27"/>
    <n v="285.27"/>
    <s v="Profit"/>
    <s v="Oct-2024"/>
    <n v="2.4140644833714138"/>
  </r>
  <r>
    <x v="862"/>
    <x v="145"/>
    <d v="2025-04-30T00:00:00"/>
    <s v="Standard Class"/>
    <x v="821"/>
    <x v="856"/>
    <x v="0"/>
    <x v="2"/>
    <x v="2"/>
    <x v="3"/>
    <s v="Triple-buffered encompassing functionalities"/>
    <n v="3800.11"/>
    <n v="4"/>
    <n v="4"/>
    <n v="0.3"/>
    <n v="0.3"/>
    <n v="322.12"/>
    <n v="322.12"/>
    <s v="Profit"/>
    <s v="Jul-2024"/>
    <n v="8.4765967300946543E-2"/>
  </r>
  <r>
    <x v="863"/>
    <x v="365"/>
    <d v="2025-04-20T00:00:00"/>
    <s v="First Class"/>
    <x v="822"/>
    <x v="857"/>
    <x v="2"/>
    <x v="0"/>
    <x v="0"/>
    <x v="11"/>
    <s v="Reduced fault-tolerant initiative"/>
    <n v="4444.72"/>
    <n v="3"/>
    <n v="3"/>
    <n v="0.4"/>
    <n v="0.4"/>
    <n v="555.13"/>
    <n v="555.13"/>
    <s v="Profit"/>
    <s v="Jan-2024"/>
    <n v="0.12489650641660216"/>
  </r>
  <r>
    <x v="864"/>
    <x v="502"/>
    <d v="2025-05-04T00:00:00"/>
    <s v="Second Class"/>
    <x v="823"/>
    <x v="858"/>
    <x v="1"/>
    <x v="2"/>
    <x v="2"/>
    <x v="5"/>
    <s v="Monitored explicit access"/>
    <n v="4258.9399999999996"/>
    <n v="4"/>
    <n v="4"/>
    <n v="0.04"/>
    <n v="0.04"/>
    <n v="986.79"/>
    <n v="986.79"/>
    <s v="Profit"/>
    <s v="Jun-2023"/>
    <n v="0.23169849774826601"/>
  </r>
  <r>
    <x v="865"/>
    <x v="176"/>
    <d v="2025-04-09T00:00:00"/>
    <s v="First Class"/>
    <x v="824"/>
    <x v="859"/>
    <x v="2"/>
    <x v="0"/>
    <x v="0"/>
    <x v="9"/>
    <s v="Customer-focused leading-edge strategy"/>
    <n v="4135.47"/>
    <n v="4"/>
    <n v="4"/>
    <n v="0.34"/>
    <n v="0.34"/>
    <n v="784.84"/>
    <n v="784.84"/>
    <s v="Profit"/>
    <s v="Aug-2023"/>
    <n v="0.18978253983223189"/>
  </r>
  <r>
    <x v="866"/>
    <x v="152"/>
    <d v="2025-04-21T00:00:00"/>
    <s v="First Class"/>
    <x v="825"/>
    <x v="860"/>
    <x v="0"/>
    <x v="1"/>
    <x v="1"/>
    <x v="8"/>
    <s v="Expanded full-range knowledgebase"/>
    <n v="1071.93"/>
    <n v="8"/>
    <n v="8"/>
    <n v="0.18"/>
    <n v="0.18"/>
    <n v="439.87"/>
    <n v="439.87"/>
    <s v="Profit"/>
    <s v="Aug-2023"/>
    <n v="0.41035328799455184"/>
  </r>
  <r>
    <x v="867"/>
    <x v="50"/>
    <d v="2025-05-07T00:00:00"/>
    <s v="Same Day"/>
    <x v="826"/>
    <x v="861"/>
    <x v="2"/>
    <x v="0"/>
    <x v="0"/>
    <x v="13"/>
    <s v="Focused heuristic architecture"/>
    <n v="3331.81"/>
    <n v="10"/>
    <n v="10"/>
    <n v="0.09"/>
    <n v="0.09"/>
    <n v="683.54"/>
    <n v="683.54"/>
    <s v="Profit"/>
    <s v="Jan-2025"/>
    <n v="0.20515575618057452"/>
  </r>
  <r>
    <x v="868"/>
    <x v="503"/>
    <d v="2025-04-24T00:00:00"/>
    <s v="Same Day"/>
    <x v="827"/>
    <x v="862"/>
    <x v="1"/>
    <x v="3"/>
    <x v="1"/>
    <x v="1"/>
    <s v="Diverse demand-driven paradigm"/>
    <n v="4339.92"/>
    <n v="2"/>
    <n v="2"/>
    <n v="0.26"/>
    <n v="0.26"/>
    <n v="235.73"/>
    <n v="235.73"/>
    <s v="Profit"/>
    <s v="Oct-2024"/>
    <n v="5.4316669431694588E-2"/>
  </r>
  <r>
    <x v="869"/>
    <x v="360"/>
    <d v="2025-04-28T00:00:00"/>
    <s v="Second Class"/>
    <x v="828"/>
    <x v="863"/>
    <x v="1"/>
    <x v="2"/>
    <x v="0"/>
    <x v="12"/>
    <s v="Networked bifurcated moratorium"/>
    <n v="3615.94"/>
    <n v="3"/>
    <n v="3"/>
    <n v="0.19"/>
    <n v="0.19"/>
    <n v="655.42"/>
    <n v="655.42"/>
    <s v="Profit"/>
    <s v="Nov-2024"/>
    <n v="0.18125853858194549"/>
  </r>
  <r>
    <x v="870"/>
    <x v="427"/>
    <d v="2025-04-21T00:00:00"/>
    <s v="First Class"/>
    <x v="829"/>
    <x v="864"/>
    <x v="1"/>
    <x v="1"/>
    <x v="0"/>
    <x v="9"/>
    <s v="Object-based cohesive definition"/>
    <n v="3896.08"/>
    <n v="10"/>
    <n v="10"/>
    <n v="0.19"/>
    <n v="0.19"/>
    <n v="755.73"/>
    <n v="755.73"/>
    <s v="Profit"/>
    <s v="Jun-2023"/>
    <n v="0.1939718896942568"/>
  </r>
  <r>
    <x v="871"/>
    <x v="298"/>
    <d v="2025-05-07T00:00:00"/>
    <s v="Same Day"/>
    <x v="830"/>
    <x v="865"/>
    <x v="2"/>
    <x v="2"/>
    <x v="2"/>
    <x v="4"/>
    <s v="Triple-buffered client-server approach"/>
    <n v="248.54"/>
    <n v="8"/>
    <n v="8"/>
    <n v="0.27"/>
    <n v="0.27"/>
    <n v="905.44"/>
    <n v="905.44"/>
    <s v="Profit"/>
    <s v="May-2023"/>
    <n v="3.643035326305625"/>
  </r>
  <r>
    <x v="872"/>
    <x v="415"/>
    <d v="2025-04-18T00:00:00"/>
    <s v="Same Day"/>
    <x v="831"/>
    <x v="866"/>
    <x v="2"/>
    <x v="0"/>
    <x v="2"/>
    <x v="3"/>
    <s v="Centralized fault-tolerant collaboration"/>
    <n v="4465.22"/>
    <n v="9"/>
    <n v="9"/>
    <n v="0.17"/>
    <n v="0.17"/>
    <n v="194.4"/>
    <n v="194.4"/>
    <s v="Profit"/>
    <s v="Dec-2024"/>
    <n v="4.3536488683648282E-2"/>
  </r>
  <r>
    <x v="873"/>
    <x v="293"/>
    <d v="2025-04-23T00:00:00"/>
    <s v="Standard Class"/>
    <x v="832"/>
    <x v="867"/>
    <x v="0"/>
    <x v="0"/>
    <x v="0"/>
    <x v="9"/>
    <s v="Face-to-face systemic superstructure"/>
    <n v="646.14"/>
    <n v="3"/>
    <n v="3"/>
    <n v="0.1"/>
    <n v="0.1"/>
    <n v="298.41000000000003"/>
    <n v="298.41000000000003"/>
    <s v="Profit"/>
    <s v="Jun-2023"/>
    <n v="0.4618348964620671"/>
  </r>
  <r>
    <x v="874"/>
    <x v="62"/>
    <d v="2025-05-07T00:00:00"/>
    <s v="Standard Class"/>
    <x v="833"/>
    <x v="868"/>
    <x v="0"/>
    <x v="3"/>
    <x v="2"/>
    <x v="4"/>
    <s v="Exclusive intermediate product"/>
    <n v="988.72"/>
    <n v="7"/>
    <n v="7"/>
    <n v="0.1"/>
    <n v="0.1"/>
    <n v="-76.930000000000007"/>
    <n v="-76.930000000000007"/>
    <s v="Loss"/>
    <s v="May-2023"/>
    <n v="-7.7807670523505137E-2"/>
  </r>
  <r>
    <x v="875"/>
    <x v="339"/>
    <d v="2025-04-13T00:00:00"/>
    <s v="First Class"/>
    <x v="834"/>
    <x v="869"/>
    <x v="2"/>
    <x v="1"/>
    <x v="2"/>
    <x v="4"/>
    <s v="Compatible cohesive capability"/>
    <n v="678.95"/>
    <n v="7"/>
    <n v="7"/>
    <n v="0.4"/>
    <n v="0.4"/>
    <n v="226.3"/>
    <n v="226.3"/>
    <s v="Profit"/>
    <s v="Mar-2024"/>
    <n v="0.33330878562486194"/>
  </r>
  <r>
    <x v="876"/>
    <x v="416"/>
    <d v="2025-05-07T00:00:00"/>
    <s v="Standard Class"/>
    <x v="835"/>
    <x v="870"/>
    <x v="1"/>
    <x v="2"/>
    <x v="2"/>
    <x v="6"/>
    <s v="Enhanced non-volatile archive"/>
    <n v="3978.17"/>
    <n v="5"/>
    <n v="5"/>
    <n v="0.5"/>
    <n v="0.5"/>
    <n v="-31.76"/>
    <n v="-31.76"/>
    <s v="Loss"/>
    <s v="Sep-2023"/>
    <n v="-7.983570335103829E-3"/>
  </r>
  <r>
    <x v="877"/>
    <x v="504"/>
    <d v="2025-04-20T00:00:00"/>
    <s v="Same Day"/>
    <x v="836"/>
    <x v="871"/>
    <x v="1"/>
    <x v="1"/>
    <x v="2"/>
    <x v="4"/>
    <s v="Extended secondary firmware"/>
    <n v="1074.94"/>
    <n v="3"/>
    <n v="3"/>
    <n v="0.5"/>
    <n v="0.5"/>
    <n v="803.82"/>
    <n v="803.82"/>
    <s v="Profit"/>
    <s v="Dec-2024"/>
    <n v="0.74778127151282858"/>
  </r>
  <r>
    <x v="878"/>
    <x v="505"/>
    <d v="2025-04-11T00:00:00"/>
    <s v="Second Class"/>
    <x v="837"/>
    <x v="872"/>
    <x v="1"/>
    <x v="3"/>
    <x v="2"/>
    <x v="4"/>
    <s v="Inverse national hierarchy"/>
    <n v="1070.32"/>
    <n v="10"/>
    <n v="10"/>
    <n v="0.32"/>
    <n v="0.32"/>
    <n v="181.26"/>
    <n v="181.26"/>
    <s v="Profit"/>
    <s v="Jun-2024"/>
    <n v="0.16935122206442932"/>
  </r>
  <r>
    <x v="879"/>
    <x v="253"/>
    <d v="2025-04-28T00:00:00"/>
    <s v="Standard Class"/>
    <x v="807"/>
    <x v="873"/>
    <x v="0"/>
    <x v="3"/>
    <x v="2"/>
    <x v="5"/>
    <s v="Cloned mission-critical projection"/>
    <n v="1812.82"/>
    <n v="1"/>
    <n v="1"/>
    <n v="0.01"/>
    <n v="0.01"/>
    <n v="240.56"/>
    <n v="240.56"/>
    <s v="Profit"/>
    <s v="May-2023"/>
    <n v="0.13269933032512882"/>
  </r>
  <r>
    <x v="880"/>
    <x v="117"/>
    <d v="2025-04-11T00:00:00"/>
    <s v="Standard Class"/>
    <x v="838"/>
    <x v="874"/>
    <x v="1"/>
    <x v="1"/>
    <x v="0"/>
    <x v="0"/>
    <s v="Reduced high-level Graphical User Interface"/>
    <n v="3874.58"/>
    <n v="2"/>
    <n v="2"/>
    <n v="0.21"/>
    <n v="0.21"/>
    <n v="962.98"/>
    <n v="962.98"/>
    <s v="Profit"/>
    <s v="Apr-2023"/>
    <n v="0.24853790604400994"/>
  </r>
  <r>
    <x v="881"/>
    <x v="506"/>
    <d v="2025-04-22T00:00:00"/>
    <s v="Same Day"/>
    <x v="839"/>
    <x v="875"/>
    <x v="0"/>
    <x v="0"/>
    <x v="0"/>
    <x v="0"/>
    <s v="Automated 3rdgeneration budgetary management"/>
    <n v="1448.46"/>
    <n v="4"/>
    <n v="4"/>
    <n v="0.35"/>
    <n v="0.35"/>
    <n v="100.49"/>
    <n v="100.49"/>
    <s v="Profit"/>
    <s v="Feb-2024"/>
    <n v="6.9377131574223649E-2"/>
  </r>
  <r>
    <x v="882"/>
    <x v="70"/>
    <d v="2025-04-19T00:00:00"/>
    <s v="Standard Class"/>
    <x v="840"/>
    <x v="876"/>
    <x v="2"/>
    <x v="2"/>
    <x v="2"/>
    <x v="3"/>
    <s v="Versatile 6thgeneration hierarchy"/>
    <n v="1017.41"/>
    <n v="7"/>
    <n v="7"/>
    <n v="0.32"/>
    <n v="0.32"/>
    <n v="180.69"/>
    <n v="180.69"/>
    <s v="Profit"/>
    <s v="Jun-2023"/>
    <n v="0.17759801849795068"/>
  </r>
  <r>
    <x v="883"/>
    <x v="412"/>
    <d v="2025-04-29T00:00:00"/>
    <s v="Standard Class"/>
    <x v="841"/>
    <x v="877"/>
    <x v="1"/>
    <x v="0"/>
    <x v="2"/>
    <x v="10"/>
    <s v="Integrated local implementation"/>
    <n v="4699.91"/>
    <n v="3"/>
    <n v="3"/>
    <n v="0.12"/>
    <n v="0.12"/>
    <n v="627.12"/>
    <n v="627.12"/>
    <s v="Profit"/>
    <s v="Oct-2023"/>
    <n v="0.13343234232144871"/>
  </r>
  <r>
    <x v="884"/>
    <x v="415"/>
    <d v="2025-04-21T00:00:00"/>
    <s v="Second Class"/>
    <x v="842"/>
    <x v="878"/>
    <x v="0"/>
    <x v="3"/>
    <x v="2"/>
    <x v="5"/>
    <s v="Virtual client-server software"/>
    <n v="997.98"/>
    <n v="1"/>
    <n v="1"/>
    <n v="0.08"/>
    <n v="0.08"/>
    <n v="63.56"/>
    <n v="63.56"/>
    <s v="Profit"/>
    <s v="Dec-2024"/>
    <n v="6.3688651075171854E-2"/>
  </r>
  <r>
    <x v="885"/>
    <x v="19"/>
    <d v="2025-05-07T00:00:00"/>
    <s v="Same Day"/>
    <x v="843"/>
    <x v="879"/>
    <x v="2"/>
    <x v="0"/>
    <x v="2"/>
    <x v="10"/>
    <s v="Streamlined upward-trending middleware"/>
    <n v="4029.04"/>
    <n v="5"/>
    <n v="5"/>
    <n v="0.23"/>
    <n v="0.23"/>
    <n v="117.51"/>
    <n v="117.51"/>
    <s v="Profit"/>
    <s v="Jan-2025"/>
    <n v="2.9165756607032942E-2"/>
  </r>
  <r>
    <x v="886"/>
    <x v="507"/>
    <d v="2025-04-20T00:00:00"/>
    <s v="Second Class"/>
    <x v="844"/>
    <x v="880"/>
    <x v="2"/>
    <x v="3"/>
    <x v="1"/>
    <x v="7"/>
    <s v="Self-enabling well-modulated capability"/>
    <n v="2241.67"/>
    <n v="8"/>
    <n v="8"/>
    <n v="0.49"/>
    <n v="0.49"/>
    <n v="577.16999999999996"/>
    <n v="577.16999999999996"/>
    <s v="Profit"/>
    <s v="Feb-2024"/>
    <n v="0.25747322308814408"/>
  </r>
  <r>
    <x v="887"/>
    <x v="379"/>
    <d v="2025-04-28T00:00:00"/>
    <s v="Standard Class"/>
    <x v="845"/>
    <x v="881"/>
    <x v="2"/>
    <x v="1"/>
    <x v="1"/>
    <x v="8"/>
    <s v="Profound modular instruction set"/>
    <n v="4602.0600000000004"/>
    <n v="9"/>
    <n v="9"/>
    <n v="0.1"/>
    <n v="0.1"/>
    <n v="208.3"/>
    <n v="208.3"/>
    <s v="Profit"/>
    <s v="Jan-2025"/>
    <n v="4.5262339039473624E-2"/>
  </r>
  <r>
    <x v="888"/>
    <x v="488"/>
    <d v="2025-04-14T00:00:00"/>
    <s v="Second Class"/>
    <x v="846"/>
    <x v="882"/>
    <x v="1"/>
    <x v="1"/>
    <x v="1"/>
    <x v="2"/>
    <s v="Customizable full-range frame"/>
    <n v="4775.18"/>
    <n v="10"/>
    <n v="10"/>
    <n v="0.4"/>
    <n v="0.4"/>
    <n v="811.07"/>
    <n v="811.07"/>
    <s v="Profit"/>
    <s v="Mar-2024"/>
    <n v="0.16985118885570805"/>
  </r>
  <r>
    <x v="889"/>
    <x v="416"/>
    <d v="2025-04-25T00:00:00"/>
    <s v="Second Class"/>
    <x v="847"/>
    <x v="883"/>
    <x v="1"/>
    <x v="3"/>
    <x v="2"/>
    <x v="4"/>
    <s v="Digitized client-server installation"/>
    <n v="2677.23"/>
    <n v="2"/>
    <n v="2"/>
    <n v="0.32"/>
    <n v="0.32"/>
    <n v="388.81"/>
    <n v="388.81"/>
    <s v="Profit"/>
    <s v="Sep-2023"/>
    <n v="0.14522846374797832"/>
  </r>
  <r>
    <x v="890"/>
    <x v="508"/>
    <d v="2025-04-20T00:00:00"/>
    <s v="Second Class"/>
    <x v="848"/>
    <x v="884"/>
    <x v="0"/>
    <x v="2"/>
    <x v="1"/>
    <x v="8"/>
    <s v="Team-oriented optimizing protocol"/>
    <n v="3819.46"/>
    <n v="2"/>
    <n v="2"/>
    <n v="0.1"/>
    <n v="0.1"/>
    <n v="938.42"/>
    <n v="938.42"/>
    <s v="Profit"/>
    <s v="Mar-2024"/>
    <n v="0.24569441753546312"/>
  </r>
  <r>
    <x v="891"/>
    <x v="301"/>
    <d v="2025-04-11T00:00:00"/>
    <s v="Second Class"/>
    <x v="849"/>
    <x v="885"/>
    <x v="1"/>
    <x v="2"/>
    <x v="0"/>
    <x v="12"/>
    <s v="Advanced transitional database"/>
    <n v="3713"/>
    <n v="8"/>
    <n v="8"/>
    <n v="0.1"/>
    <n v="0.1"/>
    <n v="452.18"/>
    <n v="452.18"/>
    <s v="Profit"/>
    <s v="Jul-2024"/>
    <n v="0.12178292485860491"/>
  </r>
  <r>
    <x v="892"/>
    <x v="359"/>
    <d v="2025-05-03T00:00:00"/>
    <s v="Second Class"/>
    <x v="850"/>
    <x v="886"/>
    <x v="2"/>
    <x v="3"/>
    <x v="2"/>
    <x v="6"/>
    <s v="Synergistic object-oriented open system"/>
    <n v="3371.64"/>
    <n v="10"/>
    <n v="10"/>
    <n v="0.31"/>
    <n v="0.31"/>
    <n v="401.25"/>
    <n v="401.25"/>
    <s v="Profit"/>
    <s v="May-2023"/>
    <n v="0.11900736733459089"/>
  </r>
  <r>
    <x v="893"/>
    <x v="287"/>
    <d v="2025-04-19T00:00:00"/>
    <s v="First Class"/>
    <x v="851"/>
    <x v="887"/>
    <x v="2"/>
    <x v="1"/>
    <x v="1"/>
    <x v="1"/>
    <s v="Ergonomic attitude-oriented projection"/>
    <n v="1338.32"/>
    <n v="8"/>
    <n v="8"/>
    <n v="0.34"/>
    <n v="0.34"/>
    <n v="382.46"/>
    <n v="382.46"/>
    <s v="Profit"/>
    <s v="May-2023"/>
    <n v="0.2857761970231335"/>
  </r>
  <r>
    <x v="894"/>
    <x v="185"/>
    <d v="2025-04-28T00:00:00"/>
    <s v="Standard Class"/>
    <x v="852"/>
    <x v="888"/>
    <x v="2"/>
    <x v="3"/>
    <x v="0"/>
    <x v="9"/>
    <s v="Reverse-engineered client-server intranet"/>
    <n v="1025.31"/>
    <n v="7"/>
    <n v="7"/>
    <n v="0.45"/>
    <n v="0.45"/>
    <n v="931.6"/>
    <n v="931.6"/>
    <s v="Profit"/>
    <s v="Jan-2025"/>
    <n v="0.90860325169948608"/>
  </r>
  <r>
    <x v="895"/>
    <x v="282"/>
    <d v="2025-05-06T00:00:00"/>
    <s v="Standard Class"/>
    <x v="853"/>
    <x v="889"/>
    <x v="2"/>
    <x v="0"/>
    <x v="0"/>
    <x v="11"/>
    <s v="Focused stable secured line"/>
    <n v="913.89"/>
    <n v="5"/>
    <n v="5"/>
    <n v="0.33"/>
    <n v="0.33"/>
    <n v="297.44"/>
    <n v="297.44"/>
    <s v="Profit"/>
    <s v="Jun-2024"/>
    <n v="0.32546586569499614"/>
  </r>
  <r>
    <x v="896"/>
    <x v="111"/>
    <d v="2025-04-16T00:00:00"/>
    <s v="Standard Class"/>
    <x v="854"/>
    <x v="890"/>
    <x v="0"/>
    <x v="3"/>
    <x v="0"/>
    <x v="9"/>
    <s v="Synergized web-enabled secured line"/>
    <n v="1058.6500000000001"/>
    <n v="7"/>
    <n v="7"/>
    <n v="0.14000000000000001"/>
    <n v="0.14000000000000001"/>
    <n v="684.94"/>
    <n v="684.94"/>
    <s v="Profit"/>
    <s v="Apr-2023"/>
    <n v="0.64699381287488777"/>
  </r>
  <r>
    <x v="897"/>
    <x v="346"/>
    <d v="2025-04-11T00:00:00"/>
    <s v="First Class"/>
    <x v="855"/>
    <x v="891"/>
    <x v="1"/>
    <x v="1"/>
    <x v="2"/>
    <x v="10"/>
    <s v="Visionary stable installation"/>
    <n v="2320.83"/>
    <n v="1"/>
    <n v="1"/>
    <n v="0.09"/>
    <n v="0.09"/>
    <n v="230.79"/>
    <n v="230.79"/>
    <s v="Profit"/>
    <s v="Sep-2024"/>
    <n v="9.9442871731234089E-2"/>
  </r>
  <r>
    <x v="898"/>
    <x v="94"/>
    <d v="2025-04-20T00:00:00"/>
    <s v="Second Class"/>
    <x v="856"/>
    <x v="892"/>
    <x v="1"/>
    <x v="0"/>
    <x v="2"/>
    <x v="4"/>
    <s v="Monitored value-added ability"/>
    <n v="4168.97"/>
    <n v="1"/>
    <n v="1"/>
    <n v="0.32"/>
    <n v="0.32"/>
    <n v="248.37"/>
    <n v="248.37"/>
    <s v="Profit"/>
    <s v="Dec-2024"/>
    <n v="5.9575866461020345E-2"/>
  </r>
  <r>
    <x v="899"/>
    <x v="31"/>
    <d v="2025-04-25T00:00:00"/>
    <s v="Same Day"/>
    <x v="857"/>
    <x v="893"/>
    <x v="0"/>
    <x v="1"/>
    <x v="2"/>
    <x v="3"/>
    <s v="Right-sized bi-directional workforce"/>
    <n v="3470.21"/>
    <n v="6"/>
    <n v="6"/>
    <n v="0.19"/>
    <n v="0.19"/>
    <n v="125.28"/>
    <n v="125.28"/>
    <s v="Profit"/>
    <s v="Mar-2025"/>
    <n v="3.6101561576965084E-2"/>
  </r>
  <r>
    <x v="900"/>
    <x v="241"/>
    <d v="2025-04-26T00:00:00"/>
    <s v="Standard Class"/>
    <x v="858"/>
    <x v="894"/>
    <x v="1"/>
    <x v="2"/>
    <x v="2"/>
    <x v="3"/>
    <s v="Polarized intangible frame"/>
    <n v="2806.96"/>
    <n v="3"/>
    <n v="3"/>
    <n v="0.01"/>
    <n v="0.01"/>
    <n v="925.64"/>
    <n v="925.64"/>
    <s v="Profit"/>
    <s v="Sep-2024"/>
    <n v="0.32976601020320917"/>
  </r>
  <r>
    <x v="901"/>
    <x v="509"/>
    <d v="2025-05-08T00:00:00"/>
    <s v="Second Class"/>
    <x v="859"/>
    <x v="895"/>
    <x v="0"/>
    <x v="3"/>
    <x v="1"/>
    <x v="2"/>
    <s v="Open-source executive database"/>
    <n v="2115.7600000000002"/>
    <n v="3"/>
    <n v="3"/>
    <n v="0.26"/>
    <n v="0.26"/>
    <n v="460.19"/>
    <n v="460.19"/>
    <s v="Profit"/>
    <s v="Apr-2024"/>
    <n v="0.21750576624948006"/>
  </r>
  <r>
    <x v="902"/>
    <x v="327"/>
    <d v="2025-04-21T00:00:00"/>
    <s v="Standard Class"/>
    <x v="860"/>
    <x v="896"/>
    <x v="2"/>
    <x v="2"/>
    <x v="2"/>
    <x v="6"/>
    <s v="Polarized foreground Internet solution"/>
    <n v="2809.8"/>
    <n v="6"/>
    <n v="6"/>
    <n v="0.02"/>
    <n v="0.02"/>
    <n v="-87.43"/>
    <n v="-87.43"/>
    <s v="Loss"/>
    <s v="Feb-2025"/>
    <n v="-3.1116093672147484E-2"/>
  </r>
  <r>
    <x v="903"/>
    <x v="510"/>
    <d v="2025-04-18T00:00:00"/>
    <s v="Same Day"/>
    <x v="861"/>
    <x v="897"/>
    <x v="1"/>
    <x v="0"/>
    <x v="0"/>
    <x v="13"/>
    <s v="Quality-focused next generation Graphic Interface"/>
    <n v="4070.17"/>
    <n v="7"/>
    <n v="7"/>
    <n v="0.28000000000000003"/>
    <n v="0.28000000000000003"/>
    <n v="577.59"/>
    <n v="577.59"/>
    <s v="Profit"/>
    <s v="Mar-2025"/>
    <n v="0.1419080775495864"/>
  </r>
  <r>
    <x v="904"/>
    <x v="307"/>
    <d v="2025-05-05T00:00:00"/>
    <s v="First Class"/>
    <x v="862"/>
    <x v="898"/>
    <x v="2"/>
    <x v="3"/>
    <x v="1"/>
    <x v="7"/>
    <s v="Universal foreground solution"/>
    <n v="2052.67"/>
    <n v="3"/>
    <n v="3"/>
    <n v="0.42"/>
    <n v="0.42"/>
    <n v="933.45"/>
    <n v="933.45"/>
    <s v="Profit"/>
    <s v="Apr-2023"/>
    <n v="0.45474918033585526"/>
  </r>
  <r>
    <x v="905"/>
    <x v="232"/>
    <d v="2025-04-18T00:00:00"/>
    <s v="Same Day"/>
    <x v="863"/>
    <x v="899"/>
    <x v="0"/>
    <x v="0"/>
    <x v="2"/>
    <x v="3"/>
    <s v="Function-based intangible circuit"/>
    <n v="2799.17"/>
    <n v="8"/>
    <n v="8"/>
    <n v="0.31"/>
    <n v="0.31"/>
    <n v="230.01"/>
    <n v="230.01"/>
    <s v="Profit"/>
    <s v="Jul-2024"/>
    <n v="8.2170786340236571E-2"/>
  </r>
  <r>
    <x v="906"/>
    <x v="389"/>
    <d v="2025-04-18T00:00:00"/>
    <s v="Standard Class"/>
    <x v="864"/>
    <x v="900"/>
    <x v="0"/>
    <x v="1"/>
    <x v="1"/>
    <x v="2"/>
    <s v="Down-sized global knowledge user"/>
    <n v="4757.82"/>
    <n v="8"/>
    <n v="8"/>
    <n v="0.1"/>
    <n v="0.1"/>
    <n v="974.37"/>
    <n v="974.37"/>
    <s v="Profit"/>
    <s v="May-2023"/>
    <n v="0.20479337175429085"/>
  </r>
  <r>
    <x v="907"/>
    <x v="511"/>
    <d v="2025-04-14T00:00:00"/>
    <s v="First Class"/>
    <x v="865"/>
    <x v="901"/>
    <x v="1"/>
    <x v="3"/>
    <x v="0"/>
    <x v="9"/>
    <s v="Mandatory fault-tolerant implementation"/>
    <n v="1320.37"/>
    <n v="2"/>
    <n v="2"/>
    <n v="0.1"/>
    <n v="0.1"/>
    <n v="-24.3"/>
    <n v="-24.3"/>
    <s v="Loss"/>
    <s v="Sep-2024"/>
    <n v="-1.8403932231117037E-2"/>
  </r>
  <r>
    <x v="908"/>
    <x v="512"/>
    <d v="2025-05-06T00:00:00"/>
    <s v="Second Class"/>
    <x v="866"/>
    <x v="902"/>
    <x v="0"/>
    <x v="0"/>
    <x v="2"/>
    <x v="3"/>
    <s v="Assimilated clear-thinking extranet"/>
    <n v="231.17"/>
    <n v="4"/>
    <n v="4"/>
    <n v="0.02"/>
    <n v="0.02"/>
    <n v="232.65"/>
    <n v="232.65"/>
    <s v="Profit"/>
    <s v="Aug-2024"/>
    <n v="1.0064022148202623"/>
  </r>
  <r>
    <x v="909"/>
    <x v="513"/>
    <d v="2025-05-02T00:00:00"/>
    <s v="Same Day"/>
    <x v="867"/>
    <x v="903"/>
    <x v="0"/>
    <x v="3"/>
    <x v="0"/>
    <x v="0"/>
    <s v="Virtual foreground knowledge user"/>
    <n v="1879.11"/>
    <n v="5"/>
    <n v="5"/>
    <n v="0.38"/>
    <n v="0.38"/>
    <n v="565.70000000000005"/>
    <n v="565.70000000000005"/>
    <s v="Profit"/>
    <s v="Feb-2024"/>
    <n v="0.30104677214213116"/>
  </r>
  <r>
    <x v="910"/>
    <x v="314"/>
    <d v="2025-05-08T00:00:00"/>
    <s v="Same Day"/>
    <x v="868"/>
    <x v="904"/>
    <x v="1"/>
    <x v="1"/>
    <x v="1"/>
    <x v="2"/>
    <s v="Focused zero-defect workforce"/>
    <n v="229.45"/>
    <n v="5"/>
    <n v="5"/>
    <n v="0.31"/>
    <n v="0.31"/>
    <n v="806.33"/>
    <n v="806.33"/>
    <s v="Profit"/>
    <s v="Apr-2024"/>
    <n v="3.5141860971889303"/>
  </r>
  <r>
    <x v="911"/>
    <x v="514"/>
    <d v="2025-04-24T00:00:00"/>
    <s v="First Class"/>
    <x v="869"/>
    <x v="905"/>
    <x v="0"/>
    <x v="3"/>
    <x v="2"/>
    <x v="10"/>
    <s v="Operative fault-tolerant success"/>
    <n v="4550.3599999999997"/>
    <n v="9"/>
    <n v="9"/>
    <n v="0.47"/>
    <n v="0.47"/>
    <n v="292.14"/>
    <n v="292.14"/>
    <s v="Profit"/>
    <s v="Jan-2025"/>
    <n v="6.420151372638648E-2"/>
  </r>
  <r>
    <x v="912"/>
    <x v="199"/>
    <d v="2025-04-19T00:00:00"/>
    <s v="Second Class"/>
    <x v="870"/>
    <x v="906"/>
    <x v="1"/>
    <x v="1"/>
    <x v="1"/>
    <x v="7"/>
    <s v="Cross-platform holistic infrastructure"/>
    <n v="4214.26"/>
    <n v="9"/>
    <n v="9"/>
    <n v="0.36"/>
    <n v="0.36"/>
    <n v="819.35"/>
    <n v="819.35"/>
    <s v="Profit"/>
    <s v="Oct-2023"/>
    <n v="0.19442322020947925"/>
  </r>
  <r>
    <x v="913"/>
    <x v="498"/>
    <d v="2025-04-15T00:00:00"/>
    <s v="First Class"/>
    <x v="871"/>
    <x v="907"/>
    <x v="1"/>
    <x v="2"/>
    <x v="0"/>
    <x v="0"/>
    <s v="Mandatory 4thgeneration budgetary management"/>
    <n v="446.64"/>
    <n v="6"/>
    <n v="6"/>
    <n v="0.38"/>
    <n v="0.38"/>
    <n v="-99.13"/>
    <n v="-99.13"/>
    <s v="Loss"/>
    <s v="May-2024"/>
    <n v="-0.22194608633351245"/>
  </r>
  <r>
    <x v="914"/>
    <x v="515"/>
    <d v="2025-04-27T00:00:00"/>
    <s v="First Class"/>
    <x v="872"/>
    <x v="908"/>
    <x v="1"/>
    <x v="0"/>
    <x v="1"/>
    <x v="1"/>
    <s v="Ameliorated web-enabled infrastructure"/>
    <n v="478.33"/>
    <n v="9"/>
    <n v="9"/>
    <n v="0.35"/>
    <n v="0.35"/>
    <n v="541.66999999999996"/>
    <n v="541.66999999999996"/>
    <s v="Profit"/>
    <s v="Dec-2024"/>
    <n v="1.1324190412476742"/>
  </r>
  <r>
    <x v="915"/>
    <x v="516"/>
    <d v="2025-04-10T00:00:00"/>
    <s v="First Class"/>
    <x v="873"/>
    <x v="909"/>
    <x v="2"/>
    <x v="3"/>
    <x v="1"/>
    <x v="7"/>
    <s v="Ameliorated full-range parallelism"/>
    <n v="3148.22"/>
    <n v="2"/>
    <n v="2"/>
    <n v="0.36"/>
    <n v="0.36"/>
    <n v="45.65"/>
    <n v="45.65"/>
    <s v="Profit"/>
    <s v="May-2023"/>
    <n v="1.4500257288245421E-2"/>
  </r>
  <r>
    <x v="916"/>
    <x v="517"/>
    <d v="2025-04-19T00:00:00"/>
    <s v="Second Class"/>
    <x v="444"/>
    <x v="910"/>
    <x v="0"/>
    <x v="0"/>
    <x v="1"/>
    <x v="2"/>
    <s v="Secured global info-me diaries"/>
    <n v="436.98"/>
    <n v="5"/>
    <n v="5"/>
    <n v="0.11"/>
    <n v="0.11"/>
    <n v="735.17"/>
    <n v="735.17"/>
    <s v="Profit"/>
    <s v="Feb-2024"/>
    <n v="1.6823882099867269"/>
  </r>
  <r>
    <x v="917"/>
    <x v="117"/>
    <d v="2025-04-23T00:00:00"/>
    <s v="First Class"/>
    <x v="874"/>
    <x v="911"/>
    <x v="0"/>
    <x v="1"/>
    <x v="2"/>
    <x v="5"/>
    <s v="Cross-platform 4thgeneration policy"/>
    <n v="4418.47"/>
    <n v="7"/>
    <n v="7"/>
    <n v="0.05"/>
    <n v="0.05"/>
    <n v="51.88"/>
    <n v="51.88"/>
    <s v="Profit"/>
    <s v="Apr-2023"/>
    <n v="1.1741620968344246E-2"/>
  </r>
  <r>
    <x v="918"/>
    <x v="518"/>
    <d v="2025-04-13T00:00:00"/>
    <s v="First Class"/>
    <x v="875"/>
    <x v="912"/>
    <x v="0"/>
    <x v="1"/>
    <x v="0"/>
    <x v="11"/>
    <s v="Proactive static support"/>
    <n v="4078.98"/>
    <n v="6"/>
    <n v="6"/>
    <n v="0.06"/>
    <n v="0.06"/>
    <n v="167.12"/>
    <n v="167.12"/>
    <s v="Profit"/>
    <s v="Dec-2024"/>
    <n v="4.0971027070493111E-2"/>
  </r>
  <r>
    <x v="919"/>
    <x v="122"/>
    <d v="2025-05-05T00:00:00"/>
    <s v="Same Day"/>
    <x v="876"/>
    <x v="913"/>
    <x v="2"/>
    <x v="2"/>
    <x v="0"/>
    <x v="11"/>
    <s v="Pre-emptive executive approach"/>
    <n v="2970.26"/>
    <n v="8"/>
    <n v="8"/>
    <n v="0.34"/>
    <n v="0.34"/>
    <n v="111.73"/>
    <n v="111.73"/>
    <s v="Profit"/>
    <s v="Oct-2023"/>
    <n v="3.7616235615737341E-2"/>
  </r>
  <r>
    <x v="920"/>
    <x v="251"/>
    <d v="2025-04-14T00:00:00"/>
    <s v="Second Class"/>
    <x v="877"/>
    <x v="914"/>
    <x v="1"/>
    <x v="2"/>
    <x v="2"/>
    <x v="5"/>
    <s v="Programmable interactive monitoring"/>
    <n v="643.29999999999995"/>
    <n v="6"/>
    <n v="6"/>
    <n v="0.38"/>
    <n v="0.38"/>
    <n v="939.39"/>
    <n v="939.39"/>
    <s v="Profit"/>
    <s v="Sep-2023"/>
    <n v="1.4602673713663921"/>
  </r>
  <r>
    <x v="921"/>
    <x v="149"/>
    <d v="2025-05-01T00:00:00"/>
    <s v="Second Class"/>
    <x v="878"/>
    <x v="915"/>
    <x v="1"/>
    <x v="0"/>
    <x v="0"/>
    <x v="0"/>
    <s v="Managed exuding toolset"/>
    <n v="4402.42"/>
    <n v="5"/>
    <n v="5"/>
    <n v="0.01"/>
    <n v="0.01"/>
    <n v="374.44"/>
    <n v="374.44"/>
    <s v="Profit"/>
    <s v="Jan-2024"/>
    <n v="8.5053220728599263E-2"/>
  </r>
  <r>
    <x v="922"/>
    <x v="519"/>
    <d v="2025-05-05T00:00:00"/>
    <s v="Second Class"/>
    <x v="879"/>
    <x v="916"/>
    <x v="2"/>
    <x v="1"/>
    <x v="2"/>
    <x v="4"/>
    <s v="Distributed real-time model"/>
    <n v="2814.49"/>
    <n v="2"/>
    <n v="2"/>
    <n v="0.1"/>
    <n v="0.1"/>
    <n v="-83.44"/>
    <n v="-83.44"/>
    <s v="Loss"/>
    <s v="Dec-2023"/>
    <n v="-2.96465789539135E-2"/>
  </r>
  <r>
    <x v="923"/>
    <x v="285"/>
    <d v="2025-04-22T00:00:00"/>
    <s v="Same Day"/>
    <x v="880"/>
    <x v="917"/>
    <x v="1"/>
    <x v="1"/>
    <x v="2"/>
    <x v="10"/>
    <s v="Automated scalable Local Area Network"/>
    <n v="1300.3"/>
    <n v="3"/>
    <n v="3"/>
    <n v="0.5"/>
    <n v="0.5"/>
    <n v="848.77"/>
    <n v="848.77"/>
    <s v="Profit"/>
    <s v="Jul-2024"/>
    <n v="0.65274936553103136"/>
  </r>
  <r>
    <x v="924"/>
    <x v="371"/>
    <d v="2025-04-15T00:00:00"/>
    <s v="Same Day"/>
    <x v="881"/>
    <x v="918"/>
    <x v="2"/>
    <x v="3"/>
    <x v="2"/>
    <x v="5"/>
    <s v="Self-enabling full-range concept"/>
    <n v="41.6"/>
    <n v="6"/>
    <n v="6"/>
    <n v="0.38"/>
    <n v="0.38"/>
    <n v="570.74"/>
    <n v="570.74"/>
    <s v="Profit"/>
    <s v="Mar-2024"/>
    <n v="13.719711538461539"/>
  </r>
  <r>
    <x v="925"/>
    <x v="22"/>
    <d v="2025-04-21T00:00:00"/>
    <s v="Second Class"/>
    <x v="365"/>
    <x v="919"/>
    <x v="0"/>
    <x v="0"/>
    <x v="1"/>
    <x v="2"/>
    <s v="Multi-channeled national structure"/>
    <n v="1948.91"/>
    <n v="8"/>
    <n v="8"/>
    <n v="0.15"/>
    <n v="0.15"/>
    <n v="310.66000000000003"/>
    <n v="310.66000000000003"/>
    <s v="Profit"/>
    <s v="Jun-2024"/>
    <n v="0.15940192210004567"/>
  </r>
  <r>
    <x v="926"/>
    <x v="420"/>
    <d v="2025-04-19T00:00:00"/>
    <s v="Standard Class"/>
    <x v="882"/>
    <x v="920"/>
    <x v="1"/>
    <x v="1"/>
    <x v="0"/>
    <x v="0"/>
    <s v="Advanced leading-edge alliance"/>
    <n v="3067.65"/>
    <n v="4"/>
    <n v="4"/>
    <n v="0.25"/>
    <n v="0.25"/>
    <n v="766.07"/>
    <n v="766.07"/>
    <s v="Profit"/>
    <s v="Jan-2025"/>
    <n v="0.24972535980310662"/>
  </r>
  <r>
    <x v="927"/>
    <x v="263"/>
    <d v="2025-04-20T00:00:00"/>
    <s v="Second Class"/>
    <x v="883"/>
    <x v="921"/>
    <x v="1"/>
    <x v="0"/>
    <x v="0"/>
    <x v="12"/>
    <s v="Fundamental mission-critical Graphic Interface"/>
    <n v="3374.44"/>
    <n v="5"/>
    <n v="5"/>
    <n v="0.49"/>
    <n v="0.49"/>
    <n v="722.64"/>
    <n v="722.64"/>
    <s v="Profit"/>
    <s v="Apr-2024"/>
    <n v="0.21415108877324829"/>
  </r>
  <r>
    <x v="928"/>
    <x v="506"/>
    <d v="2025-04-20T00:00:00"/>
    <s v="Standard Class"/>
    <x v="884"/>
    <x v="922"/>
    <x v="2"/>
    <x v="2"/>
    <x v="2"/>
    <x v="6"/>
    <s v="Compatible object-oriented firmware"/>
    <n v="297.52"/>
    <n v="9"/>
    <n v="9"/>
    <n v="0.26"/>
    <n v="0.26"/>
    <n v="812.28"/>
    <n v="812.28"/>
    <s v="Profit"/>
    <s v="Feb-2024"/>
    <n v="2.7301694003764454"/>
  </r>
  <r>
    <x v="929"/>
    <x v="34"/>
    <d v="2025-04-10T00:00:00"/>
    <s v="Standard Class"/>
    <x v="885"/>
    <x v="923"/>
    <x v="2"/>
    <x v="2"/>
    <x v="0"/>
    <x v="0"/>
    <s v="Self-enabling multi-tasking Local Area Network"/>
    <n v="4020.72"/>
    <n v="4"/>
    <n v="4"/>
    <n v="0.46"/>
    <n v="0.46"/>
    <n v="759.58"/>
    <n v="759.58"/>
    <s v="Profit"/>
    <s v="Feb-2024"/>
    <n v="0.18891641298075967"/>
  </r>
  <r>
    <x v="930"/>
    <x v="107"/>
    <d v="2025-04-18T00:00:00"/>
    <s v="First Class"/>
    <x v="886"/>
    <x v="924"/>
    <x v="1"/>
    <x v="2"/>
    <x v="1"/>
    <x v="7"/>
    <s v="Multi-channeled fresh-thinking portal"/>
    <n v="160.84"/>
    <n v="5"/>
    <n v="5"/>
    <n v="0.13"/>
    <n v="0.13"/>
    <n v="848.67"/>
    <n v="848.67"/>
    <s v="Profit"/>
    <s v="Nov-2023"/>
    <n v="5.2764859487689622"/>
  </r>
  <r>
    <x v="931"/>
    <x v="195"/>
    <d v="2025-04-13T00:00:00"/>
    <s v="Second Class"/>
    <x v="887"/>
    <x v="925"/>
    <x v="0"/>
    <x v="3"/>
    <x v="0"/>
    <x v="0"/>
    <s v="Reduced fresh-thinking matrix"/>
    <n v="864.79"/>
    <n v="9"/>
    <n v="9"/>
    <n v="0.09"/>
    <n v="0.09"/>
    <n v="57.07"/>
    <n v="57.07"/>
    <s v="Profit"/>
    <s v="Sep-2024"/>
    <n v="6.5992900010407154E-2"/>
  </r>
  <r>
    <x v="932"/>
    <x v="520"/>
    <d v="2025-04-21T00:00:00"/>
    <s v="First Class"/>
    <x v="888"/>
    <x v="926"/>
    <x v="1"/>
    <x v="1"/>
    <x v="0"/>
    <x v="13"/>
    <s v="Inverse responsive strategy"/>
    <n v="4838.58"/>
    <n v="1"/>
    <n v="1"/>
    <n v="0.28999999999999998"/>
    <n v="0.28999999999999998"/>
    <n v="666.68"/>
    <n v="666.68"/>
    <s v="Profit"/>
    <s v="Nov-2024"/>
    <n v="0.13778422595058881"/>
  </r>
  <r>
    <x v="933"/>
    <x v="434"/>
    <d v="2025-04-24T00:00:00"/>
    <s v="Same Day"/>
    <x v="793"/>
    <x v="927"/>
    <x v="0"/>
    <x v="3"/>
    <x v="2"/>
    <x v="10"/>
    <s v="Optional zero administration approach"/>
    <n v="2765.58"/>
    <n v="2"/>
    <n v="2"/>
    <n v="0.46"/>
    <n v="0.46"/>
    <n v="654.80999999999995"/>
    <n v="654.80999999999995"/>
    <s v="Profit"/>
    <s v="Oct-2023"/>
    <n v="0.23677131017725034"/>
  </r>
  <r>
    <x v="934"/>
    <x v="255"/>
    <d v="2025-04-28T00:00:00"/>
    <s v="Second Class"/>
    <x v="21"/>
    <x v="928"/>
    <x v="1"/>
    <x v="0"/>
    <x v="0"/>
    <x v="11"/>
    <s v="Automated heuristic open system"/>
    <n v="4192"/>
    <n v="4"/>
    <n v="4"/>
    <n v="0.04"/>
    <n v="0.04"/>
    <n v="319.85000000000002"/>
    <n v="319.85000000000002"/>
    <s v="Profit"/>
    <s v="Jun-2024"/>
    <n v="7.6300095419847336E-2"/>
  </r>
  <r>
    <x v="935"/>
    <x v="521"/>
    <d v="2025-04-12T00:00:00"/>
    <s v="Same Day"/>
    <x v="889"/>
    <x v="929"/>
    <x v="1"/>
    <x v="3"/>
    <x v="1"/>
    <x v="1"/>
    <s v="Customer-focused reciprocal monitoring"/>
    <n v="134.13999999999999"/>
    <n v="3"/>
    <n v="3"/>
    <n v="0.28000000000000003"/>
    <n v="0.28000000000000003"/>
    <n v="806.97"/>
    <n v="806.97"/>
    <s v="Profit"/>
    <s v="Jan-2025"/>
    <n v="6.0158789324586257"/>
  </r>
  <r>
    <x v="936"/>
    <x v="522"/>
    <d v="2025-05-06T00:00:00"/>
    <s v="Same Day"/>
    <x v="890"/>
    <x v="930"/>
    <x v="2"/>
    <x v="3"/>
    <x v="2"/>
    <x v="10"/>
    <s v="Universal logistical conglomeration"/>
    <n v="1789.01"/>
    <n v="8"/>
    <n v="8"/>
    <n v="0.28000000000000003"/>
    <n v="0.28000000000000003"/>
    <n v="222.02"/>
    <n v="222.02"/>
    <s v="Profit"/>
    <s v="Mar-2025"/>
    <n v="0.12410215705893204"/>
  </r>
  <r>
    <x v="937"/>
    <x v="413"/>
    <d v="2025-04-19T00:00:00"/>
    <s v="Same Day"/>
    <x v="891"/>
    <x v="931"/>
    <x v="1"/>
    <x v="1"/>
    <x v="2"/>
    <x v="10"/>
    <s v="Inverse 6thgeneration info-me diaries"/>
    <n v="554.03"/>
    <n v="2"/>
    <n v="2"/>
    <n v="0.36"/>
    <n v="0.36"/>
    <n v="-14.14"/>
    <n v="-14.14"/>
    <s v="Loss"/>
    <s v="Mar-2025"/>
    <n v="-2.5522083641680057E-2"/>
  </r>
  <r>
    <x v="938"/>
    <x v="62"/>
    <d v="2025-04-22T00:00:00"/>
    <s v="Same Day"/>
    <x v="892"/>
    <x v="932"/>
    <x v="1"/>
    <x v="0"/>
    <x v="2"/>
    <x v="4"/>
    <s v="Enhanced foreground knowledge user"/>
    <n v="4620.54"/>
    <n v="3"/>
    <n v="3"/>
    <n v="0.11"/>
    <n v="0.11"/>
    <n v="398.04"/>
    <n v="398.04"/>
    <s v="Profit"/>
    <s v="May-2023"/>
    <n v="8.6145775169136074E-2"/>
  </r>
  <r>
    <x v="939"/>
    <x v="523"/>
    <d v="2025-04-14T00:00:00"/>
    <s v="Same Day"/>
    <x v="893"/>
    <x v="933"/>
    <x v="1"/>
    <x v="3"/>
    <x v="2"/>
    <x v="6"/>
    <s v="Synchronized 6thgeneration benchmark"/>
    <n v="2930.01"/>
    <n v="6"/>
    <n v="6"/>
    <n v="0.26"/>
    <n v="0.26"/>
    <n v="457.38"/>
    <n v="457.38"/>
    <s v="Profit"/>
    <s v="Aug-2023"/>
    <n v="0.15610185630765763"/>
  </r>
  <r>
    <x v="940"/>
    <x v="402"/>
    <d v="2025-04-20T00:00:00"/>
    <s v="Standard Class"/>
    <x v="894"/>
    <x v="934"/>
    <x v="2"/>
    <x v="0"/>
    <x v="0"/>
    <x v="12"/>
    <s v="User-friendly logistical analyzer"/>
    <n v="1476.33"/>
    <n v="2"/>
    <n v="2"/>
    <n v="0.27"/>
    <n v="0.27"/>
    <n v="268.25"/>
    <n v="268.25"/>
    <s v="Profit"/>
    <s v="Sep-2024"/>
    <n v="0.1817005683011251"/>
  </r>
  <r>
    <x v="941"/>
    <x v="174"/>
    <d v="2025-04-09T00:00:00"/>
    <s v="Standard Class"/>
    <x v="895"/>
    <x v="935"/>
    <x v="0"/>
    <x v="0"/>
    <x v="1"/>
    <x v="7"/>
    <s v="Mandatory neutral policy"/>
    <n v="1727.91"/>
    <n v="6"/>
    <n v="6"/>
    <n v="0.04"/>
    <n v="0.04"/>
    <n v="523.84"/>
    <n v="523.84"/>
    <s v="Profit"/>
    <s v="Oct-2024"/>
    <n v="0.30316393793658236"/>
  </r>
  <r>
    <x v="942"/>
    <x v="464"/>
    <d v="2025-04-10T00:00:00"/>
    <s v="Same Day"/>
    <x v="896"/>
    <x v="936"/>
    <x v="1"/>
    <x v="3"/>
    <x v="0"/>
    <x v="12"/>
    <s v="Stand-alone next generation policy"/>
    <n v="479.18"/>
    <n v="1"/>
    <n v="1"/>
    <n v="0.2"/>
    <n v="0.2"/>
    <n v="299.44"/>
    <n v="299.44"/>
    <s v="Profit"/>
    <s v="Nov-2023"/>
    <n v="0.62490087232355274"/>
  </r>
  <r>
    <x v="943"/>
    <x v="524"/>
    <d v="2025-04-19T00:00:00"/>
    <s v="Standard Class"/>
    <x v="897"/>
    <x v="937"/>
    <x v="0"/>
    <x v="0"/>
    <x v="1"/>
    <x v="1"/>
    <s v="Secured 3rdgeneration customer loyalty"/>
    <n v="418.88"/>
    <n v="5"/>
    <n v="5"/>
    <n v="0.15"/>
    <n v="0.15"/>
    <n v="119.68"/>
    <n v="119.68"/>
    <s v="Profit"/>
    <s v="Mar-2024"/>
    <n v="0.28571428571428575"/>
  </r>
  <r>
    <x v="944"/>
    <x v="211"/>
    <d v="2025-04-10T00:00:00"/>
    <s v="Standard Class"/>
    <x v="898"/>
    <x v="938"/>
    <x v="1"/>
    <x v="1"/>
    <x v="1"/>
    <x v="1"/>
    <s v="User-centric national pricing structure"/>
    <n v="1582.55"/>
    <n v="4"/>
    <n v="4"/>
    <n v="0.13"/>
    <n v="0.13"/>
    <n v="399.1"/>
    <n v="399.1"/>
    <s v="Profit"/>
    <s v="Jul-2024"/>
    <n v="0.25218792455214689"/>
  </r>
  <r>
    <x v="945"/>
    <x v="27"/>
    <d v="2025-04-26T00:00:00"/>
    <s v="Second Class"/>
    <x v="899"/>
    <x v="939"/>
    <x v="0"/>
    <x v="1"/>
    <x v="1"/>
    <x v="8"/>
    <s v="Self-enabling static service-desk"/>
    <n v="294.67"/>
    <n v="4"/>
    <n v="4"/>
    <n v="0.15"/>
    <n v="0.15"/>
    <n v="790.09"/>
    <n v="790.09"/>
    <s v="Profit"/>
    <s v="Jul-2024"/>
    <n v="2.6812705738622866"/>
  </r>
  <r>
    <x v="946"/>
    <x v="525"/>
    <d v="2025-04-29T00:00:00"/>
    <s v="First Class"/>
    <x v="900"/>
    <x v="940"/>
    <x v="2"/>
    <x v="0"/>
    <x v="2"/>
    <x v="10"/>
    <s v="Managed bifurcated benchmark"/>
    <n v="872.48"/>
    <n v="8"/>
    <n v="8"/>
    <n v="0.27"/>
    <n v="0.27"/>
    <n v="312.66000000000003"/>
    <n v="312.66000000000003"/>
    <s v="Profit"/>
    <s v="Sep-2023"/>
    <n v="0.35835778470566665"/>
  </r>
  <r>
    <x v="947"/>
    <x v="250"/>
    <d v="2025-05-08T00:00:00"/>
    <s v="Second Class"/>
    <x v="901"/>
    <x v="941"/>
    <x v="0"/>
    <x v="0"/>
    <x v="1"/>
    <x v="2"/>
    <s v="Enterprise-wide composite help-desk"/>
    <n v="1205.27"/>
    <n v="3"/>
    <n v="3"/>
    <n v="0.26"/>
    <n v="0.26"/>
    <n v="297.86"/>
    <n v="297.86"/>
    <s v="Profit"/>
    <s v="Dec-2023"/>
    <n v="0.24713134816265236"/>
  </r>
  <r>
    <x v="948"/>
    <x v="41"/>
    <d v="2025-04-16T00:00:00"/>
    <s v="Same Day"/>
    <x v="902"/>
    <x v="942"/>
    <x v="0"/>
    <x v="1"/>
    <x v="1"/>
    <x v="7"/>
    <s v="Horizontal asynchronous concept"/>
    <n v="4899.07"/>
    <n v="3"/>
    <n v="3"/>
    <n v="0.33"/>
    <n v="0.33"/>
    <n v="727.9"/>
    <n v="727.9"/>
    <s v="Profit"/>
    <s v="Oct-2024"/>
    <n v="0.14857922013769961"/>
  </r>
  <r>
    <x v="949"/>
    <x v="192"/>
    <d v="2025-04-28T00:00:00"/>
    <s v="Same Day"/>
    <x v="903"/>
    <x v="943"/>
    <x v="0"/>
    <x v="2"/>
    <x v="0"/>
    <x v="11"/>
    <s v="Fundamental analyzing secured line"/>
    <n v="3139.15"/>
    <n v="5"/>
    <n v="5"/>
    <n v="0.14000000000000001"/>
    <n v="0.14000000000000001"/>
    <n v="-16.55"/>
    <n v="-16.55"/>
    <s v="Loss"/>
    <s v="Feb-2024"/>
    <n v="-5.2721278052976122E-3"/>
  </r>
  <r>
    <x v="950"/>
    <x v="448"/>
    <d v="2025-05-04T00:00:00"/>
    <s v="Second Class"/>
    <x v="904"/>
    <x v="944"/>
    <x v="0"/>
    <x v="0"/>
    <x v="1"/>
    <x v="2"/>
    <s v="Function-based analyzing Local Area Network"/>
    <n v="4569.08"/>
    <n v="3"/>
    <n v="3"/>
    <n v="0.42"/>
    <n v="0.42"/>
    <n v="702.58"/>
    <n v="702.58"/>
    <s v="Profit"/>
    <s v="Dec-2024"/>
    <n v="0.1537683735018866"/>
  </r>
  <r>
    <x v="951"/>
    <x v="507"/>
    <d v="2025-05-06T00:00:00"/>
    <s v="Same Day"/>
    <x v="905"/>
    <x v="945"/>
    <x v="1"/>
    <x v="0"/>
    <x v="2"/>
    <x v="3"/>
    <s v="User-friendly dynamic forecast"/>
    <n v="1701.48"/>
    <n v="10"/>
    <n v="10"/>
    <n v="0.13"/>
    <n v="0.13"/>
    <n v="166.63"/>
    <n v="166.63"/>
    <s v="Profit"/>
    <s v="Feb-2024"/>
    <n v="9.7932388273738152E-2"/>
  </r>
  <r>
    <x v="952"/>
    <x v="461"/>
    <d v="2025-04-22T00:00:00"/>
    <s v="Second Class"/>
    <x v="906"/>
    <x v="946"/>
    <x v="1"/>
    <x v="1"/>
    <x v="1"/>
    <x v="8"/>
    <s v="Future-proofed 4thgeneration protocol"/>
    <n v="3927.06"/>
    <n v="9"/>
    <n v="9"/>
    <n v="0.13"/>
    <n v="0.13"/>
    <n v="909.45"/>
    <n v="909.45"/>
    <s v="Profit"/>
    <s v="Nov-2023"/>
    <n v="0.23158546087913096"/>
  </r>
  <r>
    <x v="953"/>
    <x v="121"/>
    <d v="2025-04-25T00:00:00"/>
    <s v="Second Class"/>
    <x v="907"/>
    <x v="947"/>
    <x v="2"/>
    <x v="1"/>
    <x v="2"/>
    <x v="4"/>
    <s v="Front-line exuding approach"/>
    <n v="2033.02"/>
    <n v="7"/>
    <n v="7"/>
    <n v="0.22"/>
    <n v="0.22"/>
    <n v="885.33"/>
    <n v="885.33"/>
    <s v="Profit"/>
    <s v="Oct-2024"/>
    <n v="0.43547530275157159"/>
  </r>
  <r>
    <x v="954"/>
    <x v="87"/>
    <d v="2025-05-07T00:00:00"/>
    <s v="Standard Class"/>
    <x v="66"/>
    <x v="948"/>
    <x v="0"/>
    <x v="2"/>
    <x v="0"/>
    <x v="12"/>
    <s v="Reverse-engineered content-based analyzer"/>
    <n v="2482.8200000000002"/>
    <n v="2"/>
    <n v="2"/>
    <n v="0.05"/>
    <n v="0.05"/>
    <n v="146.66"/>
    <n v="146.66"/>
    <s v="Profit"/>
    <s v="Dec-2023"/>
    <n v="5.9069928548988647E-2"/>
  </r>
  <r>
    <x v="955"/>
    <x v="526"/>
    <d v="2025-04-23T00:00:00"/>
    <s v="Same Day"/>
    <x v="908"/>
    <x v="949"/>
    <x v="1"/>
    <x v="2"/>
    <x v="0"/>
    <x v="9"/>
    <s v="Self-enabling real-time throughput"/>
    <n v="4079.75"/>
    <n v="5"/>
    <n v="5"/>
    <n v="0.15"/>
    <n v="0.15"/>
    <n v="521.41"/>
    <n v="521.41"/>
    <s v="Profit"/>
    <s v="Apr-2024"/>
    <n v="0.12780439977939825"/>
  </r>
  <r>
    <x v="956"/>
    <x v="12"/>
    <d v="2025-04-21T00:00:00"/>
    <s v="Standard Class"/>
    <x v="909"/>
    <x v="950"/>
    <x v="1"/>
    <x v="3"/>
    <x v="2"/>
    <x v="6"/>
    <s v="User-centric non-volatile ability"/>
    <n v="2560.3200000000002"/>
    <n v="8"/>
    <n v="8"/>
    <n v="0.13"/>
    <n v="0.13"/>
    <n v="535.75"/>
    <n v="535.75"/>
    <s v="Profit"/>
    <s v="Sep-2024"/>
    <n v="0.20925118735158105"/>
  </r>
  <r>
    <x v="957"/>
    <x v="403"/>
    <d v="2025-05-06T00:00:00"/>
    <s v="Second Class"/>
    <x v="661"/>
    <x v="951"/>
    <x v="0"/>
    <x v="1"/>
    <x v="2"/>
    <x v="5"/>
    <s v="Secured eco-centric forecast"/>
    <n v="3013.02"/>
    <n v="5"/>
    <n v="5"/>
    <n v="0.11"/>
    <n v="0.11"/>
    <n v="739.17"/>
    <n v="739.17"/>
    <s v="Profit"/>
    <s v="Nov-2024"/>
    <n v="0.24532528824899932"/>
  </r>
  <r>
    <x v="958"/>
    <x v="327"/>
    <d v="2025-04-09T00:00:00"/>
    <s v="Standard Class"/>
    <x v="910"/>
    <x v="952"/>
    <x v="2"/>
    <x v="0"/>
    <x v="0"/>
    <x v="11"/>
    <s v="Multi-channeled 3rdgeneration core"/>
    <n v="2608.67"/>
    <n v="9"/>
    <n v="9"/>
    <n v="0.12"/>
    <n v="0.12"/>
    <n v="409.89"/>
    <n v="409.89"/>
    <s v="Profit"/>
    <s v="Feb-2025"/>
    <n v="0.15712604507277653"/>
  </r>
  <r>
    <x v="959"/>
    <x v="173"/>
    <d v="2025-05-06T00:00:00"/>
    <s v="Standard Class"/>
    <x v="911"/>
    <x v="953"/>
    <x v="1"/>
    <x v="2"/>
    <x v="1"/>
    <x v="7"/>
    <s v="Virtual full-range extranet"/>
    <n v="3350.78"/>
    <n v="5"/>
    <n v="5"/>
    <n v="0.24"/>
    <n v="0.24"/>
    <n v="212.51"/>
    <n v="212.51"/>
    <s v="Profit"/>
    <s v="Jun-2023"/>
    <n v="6.3421054202305122E-2"/>
  </r>
  <r>
    <x v="960"/>
    <x v="149"/>
    <d v="2025-04-24T00:00:00"/>
    <s v="Same Day"/>
    <x v="912"/>
    <x v="954"/>
    <x v="1"/>
    <x v="2"/>
    <x v="2"/>
    <x v="10"/>
    <s v="Business-focused 5thgeneration paradigm"/>
    <n v="2704.69"/>
    <n v="7"/>
    <n v="7"/>
    <n v="0.04"/>
    <n v="0.04"/>
    <n v="732.44"/>
    <n v="732.44"/>
    <s v="Profit"/>
    <s v="Jan-2024"/>
    <n v="0.2708036780555258"/>
  </r>
  <r>
    <x v="961"/>
    <x v="494"/>
    <d v="2025-04-17T00:00:00"/>
    <s v="Standard Class"/>
    <x v="780"/>
    <x v="955"/>
    <x v="0"/>
    <x v="0"/>
    <x v="1"/>
    <x v="8"/>
    <s v="Optional encompassing task-force"/>
    <n v="740.75"/>
    <n v="6"/>
    <n v="6"/>
    <n v="0.11"/>
    <n v="0.11"/>
    <n v="694.33"/>
    <n v="694.33"/>
    <s v="Profit"/>
    <s v="Feb-2025"/>
    <n v="0.93733378332770845"/>
  </r>
  <r>
    <x v="962"/>
    <x v="527"/>
    <d v="2025-04-29T00:00:00"/>
    <s v="Standard Class"/>
    <x v="913"/>
    <x v="956"/>
    <x v="0"/>
    <x v="3"/>
    <x v="1"/>
    <x v="2"/>
    <s v="Fully-configurable system-worthy toolset"/>
    <n v="4653.84"/>
    <n v="9"/>
    <n v="9"/>
    <n v="0.04"/>
    <n v="0.04"/>
    <n v="805.69"/>
    <n v="805.69"/>
    <s v="Profit"/>
    <s v="Jan-2024"/>
    <n v="0.17312369999828101"/>
  </r>
  <r>
    <x v="963"/>
    <x v="332"/>
    <d v="2025-05-03T00:00:00"/>
    <s v="Second Class"/>
    <x v="914"/>
    <x v="957"/>
    <x v="2"/>
    <x v="3"/>
    <x v="2"/>
    <x v="5"/>
    <s v="Synergized 4thgeneration forecast"/>
    <n v="2080.1"/>
    <n v="1"/>
    <n v="1"/>
    <n v="0.38"/>
    <n v="0.38"/>
    <n v="374.06"/>
    <n v="374.06"/>
    <s v="Profit"/>
    <s v="May-2023"/>
    <n v="0.17982789288976492"/>
  </r>
  <r>
    <x v="964"/>
    <x v="334"/>
    <d v="2025-04-26T00:00:00"/>
    <s v="Standard Class"/>
    <x v="915"/>
    <x v="958"/>
    <x v="2"/>
    <x v="2"/>
    <x v="2"/>
    <x v="4"/>
    <s v="Balanced optimal framework"/>
    <n v="686.86"/>
    <n v="1"/>
    <n v="1"/>
    <n v="0.41"/>
    <n v="0.41"/>
    <n v="526.62"/>
    <n v="526.62"/>
    <s v="Profit"/>
    <s v="Jul-2024"/>
    <n v="0.76670646128759867"/>
  </r>
  <r>
    <x v="965"/>
    <x v="233"/>
    <d v="2025-04-24T00:00:00"/>
    <s v="Standard Class"/>
    <x v="916"/>
    <x v="959"/>
    <x v="0"/>
    <x v="2"/>
    <x v="0"/>
    <x v="0"/>
    <s v="Balanced zero tolerance approach"/>
    <n v="3318.88"/>
    <n v="6"/>
    <n v="6"/>
    <n v="0.26"/>
    <n v="0.26"/>
    <n v="454.36"/>
    <n v="454.36"/>
    <s v="Profit"/>
    <s v="Sep-2023"/>
    <n v="0.13690160536084461"/>
  </r>
  <r>
    <x v="966"/>
    <x v="528"/>
    <d v="2025-04-10T00:00:00"/>
    <s v="Same Day"/>
    <x v="494"/>
    <x v="960"/>
    <x v="2"/>
    <x v="3"/>
    <x v="1"/>
    <x v="8"/>
    <s v="Total optimal function"/>
    <n v="4124.33"/>
    <n v="5"/>
    <n v="5"/>
    <n v="0.39"/>
    <n v="0.39"/>
    <n v="258.56"/>
    <n v="258.56"/>
    <s v="Profit"/>
    <s v="Feb-2024"/>
    <n v="6.2691394723506613E-2"/>
  </r>
  <r>
    <x v="967"/>
    <x v="34"/>
    <d v="2025-04-30T00:00:00"/>
    <s v="First Class"/>
    <x v="784"/>
    <x v="961"/>
    <x v="1"/>
    <x v="3"/>
    <x v="2"/>
    <x v="6"/>
    <s v="Synergized analyzing task-force"/>
    <n v="1114.27"/>
    <n v="4"/>
    <n v="4"/>
    <n v="0.11"/>
    <n v="0.11"/>
    <n v="188.61"/>
    <n v="188.61"/>
    <s v="Profit"/>
    <s v="Feb-2024"/>
    <n v="0.16926777172498589"/>
  </r>
  <r>
    <x v="968"/>
    <x v="140"/>
    <d v="2025-04-09T00:00:00"/>
    <s v="First Class"/>
    <x v="765"/>
    <x v="962"/>
    <x v="1"/>
    <x v="1"/>
    <x v="0"/>
    <x v="9"/>
    <s v="User-friendly well-modulated attitude"/>
    <n v="1732.57"/>
    <n v="4"/>
    <n v="4"/>
    <n v="7.0000000000000007E-2"/>
    <n v="7.0000000000000007E-2"/>
    <n v="811.61"/>
    <n v="811.61"/>
    <s v="Profit"/>
    <s v="Nov-2024"/>
    <n v="0.46844283347858962"/>
  </r>
  <r>
    <x v="969"/>
    <x v="381"/>
    <d v="2025-04-22T00:00:00"/>
    <s v="First Class"/>
    <x v="917"/>
    <x v="963"/>
    <x v="2"/>
    <x v="2"/>
    <x v="1"/>
    <x v="7"/>
    <s v="Synchronized value-added forecast"/>
    <n v="4673.97"/>
    <n v="9"/>
    <n v="9"/>
    <n v="0.28000000000000003"/>
    <n v="0.28000000000000003"/>
    <n v="-69.91"/>
    <n v="-69.91"/>
    <s v="Loss"/>
    <s v="Oct-2023"/>
    <n v="-1.4957306101665178E-2"/>
  </r>
  <r>
    <x v="970"/>
    <x v="316"/>
    <d v="2025-04-20T00:00:00"/>
    <s v="First Class"/>
    <x v="918"/>
    <x v="964"/>
    <x v="0"/>
    <x v="0"/>
    <x v="2"/>
    <x v="6"/>
    <s v="Polarized web-enabled protocol"/>
    <n v="2999.89"/>
    <n v="4"/>
    <n v="4"/>
    <n v="0.42"/>
    <n v="0.42"/>
    <n v="588.36"/>
    <n v="588.36"/>
    <s v="Profit"/>
    <s v="Sep-2024"/>
    <n v="0.19612719133034878"/>
  </r>
  <r>
    <x v="971"/>
    <x v="207"/>
    <d v="2025-04-15T00:00:00"/>
    <s v="Same Day"/>
    <x v="98"/>
    <x v="965"/>
    <x v="2"/>
    <x v="2"/>
    <x v="0"/>
    <x v="0"/>
    <s v="Multi-lateral context-sensitive hierarchy"/>
    <n v="4017.56"/>
    <n v="6"/>
    <n v="6"/>
    <n v="0.1"/>
    <n v="0.1"/>
    <n v="175.28"/>
    <n v="175.28"/>
    <s v="Profit"/>
    <s v="Feb-2025"/>
    <n v="4.3628471012256198E-2"/>
  </r>
  <r>
    <x v="972"/>
    <x v="130"/>
    <d v="2025-05-08T00:00:00"/>
    <s v="Second Class"/>
    <x v="416"/>
    <x v="966"/>
    <x v="2"/>
    <x v="3"/>
    <x v="1"/>
    <x v="1"/>
    <s v="Operative dedicated focus group"/>
    <n v="605.87"/>
    <n v="4"/>
    <n v="4"/>
    <n v="0.2"/>
    <n v="0.2"/>
    <n v="-26.37"/>
    <n v="-26.37"/>
    <s v="Loss"/>
    <s v="Mar-2024"/>
    <n v="-4.3524188357238355E-2"/>
  </r>
  <r>
    <x v="973"/>
    <x v="70"/>
    <d v="2025-05-01T00:00:00"/>
    <s v="Standard Class"/>
    <x v="919"/>
    <x v="967"/>
    <x v="0"/>
    <x v="2"/>
    <x v="0"/>
    <x v="11"/>
    <s v="Visionary uniform matrices"/>
    <n v="2593.11"/>
    <n v="10"/>
    <n v="10"/>
    <n v="0.2"/>
    <n v="0.2"/>
    <n v="-1.78"/>
    <n v="-1.78"/>
    <s v="Loss"/>
    <s v="Jun-2023"/>
    <n v="-6.8643443587044128E-4"/>
  </r>
  <r>
    <x v="974"/>
    <x v="285"/>
    <d v="2025-05-08T00:00:00"/>
    <s v="Second Class"/>
    <x v="920"/>
    <x v="968"/>
    <x v="2"/>
    <x v="1"/>
    <x v="2"/>
    <x v="3"/>
    <s v="Customer-focused intangible application"/>
    <n v="3117.17"/>
    <n v="5"/>
    <n v="5"/>
    <n v="0.38"/>
    <n v="0.38"/>
    <n v="512.84"/>
    <n v="512.84"/>
    <s v="Profit"/>
    <s v="Jul-2024"/>
    <n v="0.16452102387742729"/>
  </r>
  <r>
    <x v="975"/>
    <x v="131"/>
    <d v="2025-05-04T00:00:00"/>
    <s v="First Class"/>
    <x v="921"/>
    <x v="969"/>
    <x v="1"/>
    <x v="0"/>
    <x v="0"/>
    <x v="9"/>
    <s v="Phased bi-directional alliance"/>
    <n v="781.76"/>
    <n v="5"/>
    <n v="5"/>
    <n v="0.26"/>
    <n v="0.26"/>
    <n v="917.88"/>
    <n v="917.88"/>
    <s v="Profit"/>
    <s v="May-2024"/>
    <n v="1.1741199345067539"/>
  </r>
  <r>
    <x v="976"/>
    <x v="339"/>
    <d v="2025-04-12T00:00:00"/>
    <s v="Second Class"/>
    <x v="922"/>
    <x v="970"/>
    <x v="0"/>
    <x v="2"/>
    <x v="0"/>
    <x v="12"/>
    <s v="Implemented mission-critical alliance"/>
    <n v="2495.04"/>
    <n v="8"/>
    <n v="8"/>
    <n v="0.22"/>
    <n v="0.22"/>
    <n v="-39.14"/>
    <n v="-39.14"/>
    <s v="Loss"/>
    <s v="Mar-2024"/>
    <n v="-1.5687123252533026E-2"/>
  </r>
  <r>
    <x v="977"/>
    <x v="529"/>
    <d v="2025-04-26T00:00:00"/>
    <s v="Same Day"/>
    <x v="923"/>
    <x v="971"/>
    <x v="2"/>
    <x v="2"/>
    <x v="2"/>
    <x v="4"/>
    <s v="Reverse-engineered motivating data-warehouse"/>
    <n v="4270.7299999999996"/>
    <n v="5"/>
    <n v="5"/>
    <n v="0.01"/>
    <n v="0.01"/>
    <n v="-83.03"/>
    <n v="-83.03"/>
    <s v="Loss"/>
    <s v="Jan-2025"/>
    <n v="-1.9441641124585261E-2"/>
  </r>
  <r>
    <x v="978"/>
    <x v="351"/>
    <d v="2025-04-29T00:00:00"/>
    <s v="Second Class"/>
    <x v="924"/>
    <x v="972"/>
    <x v="1"/>
    <x v="3"/>
    <x v="0"/>
    <x v="11"/>
    <s v="Mandatory regional support"/>
    <n v="3189.55"/>
    <n v="6"/>
    <n v="6"/>
    <n v="0.34"/>
    <n v="0.34"/>
    <n v="897.91"/>
    <n v="897.91"/>
    <s v="Profit"/>
    <s v="Apr-2023"/>
    <n v="0.28151620134501731"/>
  </r>
  <r>
    <x v="979"/>
    <x v="530"/>
    <d v="2025-05-02T00:00:00"/>
    <s v="First Class"/>
    <x v="925"/>
    <x v="973"/>
    <x v="0"/>
    <x v="3"/>
    <x v="1"/>
    <x v="1"/>
    <s v="Customizable system-worthy moderator"/>
    <n v="2073.02"/>
    <n v="3"/>
    <n v="3"/>
    <n v="0.03"/>
    <n v="0.03"/>
    <n v="612.85"/>
    <n v="612.85"/>
    <s v="Profit"/>
    <s v="Sep-2024"/>
    <n v="0.29563149414863343"/>
  </r>
  <r>
    <x v="980"/>
    <x v="531"/>
    <d v="2025-05-02T00:00:00"/>
    <s v="Same Day"/>
    <x v="926"/>
    <x v="974"/>
    <x v="1"/>
    <x v="3"/>
    <x v="1"/>
    <x v="7"/>
    <s v="Up-sized 5thgeneration function"/>
    <n v="2165.4699999999998"/>
    <n v="7"/>
    <n v="7"/>
    <n v="0.27"/>
    <n v="0.27"/>
    <n v="478.2"/>
    <n v="478.2"/>
    <s v="Profit"/>
    <s v="Nov-2023"/>
    <n v="0.22082965822662057"/>
  </r>
  <r>
    <x v="981"/>
    <x v="504"/>
    <d v="2025-04-23T00:00:00"/>
    <s v="First Class"/>
    <x v="927"/>
    <x v="975"/>
    <x v="0"/>
    <x v="1"/>
    <x v="1"/>
    <x v="2"/>
    <s v="Balanced local service-desk"/>
    <n v="2794.77"/>
    <n v="9"/>
    <n v="9"/>
    <n v="0.46"/>
    <n v="0.46"/>
    <n v="888.18"/>
    <n v="888.18"/>
    <s v="Profit"/>
    <s v="Dec-2024"/>
    <n v="0.3178007492566472"/>
  </r>
  <r>
    <x v="982"/>
    <x v="532"/>
    <d v="2025-04-11T00:00:00"/>
    <s v="Standard Class"/>
    <x v="928"/>
    <x v="976"/>
    <x v="1"/>
    <x v="3"/>
    <x v="0"/>
    <x v="0"/>
    <s v="Pre-emptive bi-directional methodology"/>
    <n v="2273.77"/>
    <n v="6"/>
    <n v="6"/>
    <n v="0.2"/>
    <n v="0.2"/>
    <n v="205.74"/>
    <n v="205.74"/>
    <s v="Profit"/>
    <s v="Apr-2024"/>
    <n v="9.0484085901388442E-2"/>
  </r>
  <r>
    <x v="983"/>
    <x v="437"/>
    <d v="2025-05-08T00:00:00"/>
    <s v="Standard Class"/>
    <x v="929"/>
    <x v="977"/>
    <x v="2"/>
    <x v="2"/>
    <x v="1"/>
    <x v="2"/>
    <s v="Organic tangible data-warehouse"/>
    <n v="4941.47"/>
    <n v="2"/>
    <n v="2"/>
    <n v="0.23"/>
    <n v="0.23"/>
    <n v="875.7"/>
    <n v="875.7"/>
    <s v="Profit"/>
    <s v="May-2023"/>
    <n v="0.17721447261644815"/>
  </r>
  <r>
    <x v="984"/>
    <x v="320"/>
    <d v="2025-04-27T00:00:00"/>
    <s v="Standard Class"/>
    <x v="930"/>
    <x v="978"/>
    <x v="2"/>
    <x v="0"/>
    <x v="2"/>
    <x v="4"/>
    <s v="Function-based global throughput"/>
    <n v="1204.3900000000001"/>
    <n v="6"/>
    <n v="6"/>
    <n v="0.08"/>
    <n v="0.08"/>
    <n v="738.62"/>
    <n v="738.62"/>
    <s v="Profit"/>
    <s v="Apr-2024"/>
    <n v="0.61327310920881106"/>
  </r>
  <r>
    <x v="985"/>
    <x v="533"/>
    <d v="2025-04-18T00:00:00"/>
    <s v="Standard Class"/>
    <x v="931"/>
    <x v="979"/>
    <x v="2"/>
    <x v="2"/>
    <x v="0"/>
    <x v="0"/>
    <s v="Quality-focused static service-desk"/>
    <n v="2725.13"/>
    <n v="2"/>
    <n v="2"/>
    <n v="0.32"/>
    <n v="0.32"/>
    <n v="468.82"/>
    <n v="468.82"/>
    <s v="Profit"/>
    <s v="Dec-2023"/>
    <n v="0.1720358294833641"/>
  </r>
  <r>
    <x v="986"/>
    <x v="534"/>
    <d v="2025-04-17T00:00:00"/>
    <s v="First Class"/>
    <x v="932"/>
    <x v="980"/>
    <x v="2"/>
    <x v="1"/>
    <x v="2"/>
    <x v="4"/>
    <s v="Switchable motivating secured line"/>
    <n v="1521.72"/>
    <n v="5"/>
    <n v="5"/>
    <n v="0.24"/>
    <n v="0.24"/>
    <n v="826.26"/>
    <n v="826.26"/>
    <s v="Profit"/>
    <s v="May-2023"/>
    <n v="0.54297768314801675"/>
  </r>
  <r>
    <x v="987"/>
    <x v="535"/>
    <d v="2025-04-28T00:00:00"/>
    <s v="Second Class"/>
    <x v="933"/>
    <x v="981"/>
    <x v="1"/>
    <x v="1"/>
    <x v="1"/>
    <x v="7"/>
    <s v="Optional uniform archive"/>
    <n v="4509.26"/>
    <n v="5"/>
    <n v="5"/>
    <n v="0.18"/>
    <n v="0.18"/>
    <n v="209.85"/>
    <n v="209.85"/>
    <s v="Profit"/>
    <s v="Jun-2023"/>
    <n v="4.6537569357278132E-2"/>
  </r>
  <r>
    <x v="988"/>
    <x v="217"/>
    <d v="2025-05-04T00:00:00"/>
    <s v="First Class"/>
    <x v="934"/>
    <x v="982"/>
    <x v="1"/>
    <x v="2"/>
    <x v="1"/>
    <x v="8"/>
    <s v="Business-focused well-modulated superstructure"/>
    <n v="4279.24"/>
    <n v="4"/>
    <n v="4"/>
    <n v="0.02"/>
    <n v="0.02"/>
    <n v="404.35"/>
    <n v="404.35"/>
    <s v="Profit"/>
    <s v="Dec-2023"/>
    <n v="9.4491077854946218E-2"/>
  </r>
  <r>
    <x v="989"/>
    <x v="258"/>
    <d v="2025-04-28T00:00:00"/>
    <s v="Same Day"/>
    <x v="935"/>
    <x v="983"/>
    <x v="2"/>
    <x v="0"/>
    <x v="2"/>
    <x v="10"/>
    <s v="Extended 24hour solution"/>
    <n v="4449.41"/>
    <n v="10"/>
    <n v="10"/>
    <n v="0.08"/>
    <n v="0.08"/>
    <n v="631.29"/>
    <n v="631.29"/>
    <s v="Profit"/>
    <s v="Jun-2023"/>
    <n v="0.14188173263421441"/>
  </r>
  <r>
    <x v="990"/>
    <x v="536"/>
    <d v="2025-04-24T00:00:00"/>
    <s v="Standard Class"/>
    <x v="730"/>
    <x v="984"/>
    <x v="0"/>
    <x v="2"/>
    <x v="0"/>
    <x v="0"/>
    <s v="Persistent global initiative"/>
    <n v="233.49"/>
    <n v="3"/>
    <n v="3"/>
    <n v="0.4"/>
    <n v="0.4"/>
    <n v="423.39"/>
    <n v="423.39"/>
    <s v="Profit"/>
    <s v="Dec-2024"/>
    <n v="1.8133110625722728"/>
  </r>
  <r>
    <x v="991"/>
    <x v="44"/>
    <d v="2025-04-25T00:00:00"/>
    <s v="First Class"/>
    <x v="936"/>
    <x v="985"/>
    <x v="0"/>
    <x v="3"/>
    <x v="0"/>
    <x v="12"/>
    <s v="Robust 5thgeneration capability"/>
    <n v="2436.81"/>
    <n v="3"/>
    <n v="3"/>
    <n v="7.0000000000000007E-2"/>
    <n v="7.0000000000000007E-2"/>
    <n v="830.29"/>
    <n v="830.29"/>
    <s v="Profit"/>
    <s v="Oct-2023"/>
    <n v="0.34072824717561073"/>
  </r>
  <r>
    <x v="992"/>
    <x v="239"/>
    <d v="2025-04-20T00:00:00"/>
    <s v="First Class"/>
    <x v="937"/>
    <x v="986"/>
    <x v="0"/>
    <x v="0"/>
    <x v="2"/>
    <x v="5"/>
    <s v="Decentralized background ability"/>
    <n v="3786.09"/>
    <n v="7"/>
    <n v="7"/>
    <n v="0.48"/>
    <n v="0.48"/>
    <n v="368.83"/>
    <n v="368.83"/>
    <s v="Profit"/>
    <s v="Aug-2023"/>
    <n v="9.7417124262761834E-2"/>
  </r>
  <r>
    <x v="993"/>
    <x v="102"/>
    <d v="2025-05-05T00:00:00"/>
    <s v="Standard Class"/>
    <x v="938"/>
    <x v="987"/>
    <x v="0"/>
    <x v="0"/>
    <x v="1"/>
    <x v="1"/>
    <s v="Multi-layered bi-directional success"/>
    <n v="1616.17"/>
    <n v="9"/>
    <n v="9"/>
    <n v="0.13"/>
    <n v="0.13"/>
    <n v="67.36"/>
    <n v="67.36"/>
    <s v="Profit"/>
    <s v="Jul-2024"/>
    <n v="4.1678783791309078E-2"/>
  </r>
  <r>
    <x v="994"/>
    <x v="530"/>
    <d v="2025-05-03T00:00:00"/>
    <s v="Second Class"/>
    <x v="939"/>
    <x v="988"/>
    <x v="2"/>
    <x v="2"/>
    <x v="0"/>
    <x v="13"/>
    <s v="Profit-focused modular application"/>
    <n v="2357.65"/>
    <n v="5"/>
    <n v="5"/>
    <n v="0.4"/>
    <n v="0.4"/>
    <n v="302.48"/>
    <n v="302.48"/>
    <s v="Profit"/>
    <s v="Sep-2024"/>
    <n v="0.12829724513816723"/>
  </r>
  <r>
    <x v="995"/>
    <x v="266"/>
    <d v="2025-04-19T00:00:00"/>
    <s v="Second Class"/>
    <x v="940"/>
    <x v="989"/>
    <x v="0"/>
    <x v="3"/>
    <x v="0"/>
    <x v="12"/>
    <s v="Self-enabling cohesive moratorium"/>
    <n v="1897.07"/>
    <n v="5"/>
    <n v="5"/>
    <n v="0.03"/>
    <n v="0.03"/>
    <n v="772.07"/>
    <n v="772.07"/>
    <s v="Profit"/>
    <s v="Mar-2024"/>
    <n v="0.406980237945885"/>
  </r>
  <r>
    <x v="996"/>
    <x v="470"/>
    <d v="2025-04-10T00:00:00"/>
    <s v="Standard Class"/>
    <x v="85"/>
    <x v="990"/>
    <x v="1"/>
    <x v="0"/>
    <x v="1"/>
    <x v="7"/>
    <s v="Configurable coherent info-me diaries"/>
    <n v="3148.76"/>
    <n v="1"/>
    <n v="1"/>
    <n v="0.08"/>
    <n v="0.08"/>
    <n v="541.17999999999995"/>
    <n v="541.17999999999995"/>
    <s v="Profit"/>
    <s v="Feb-2024"/>
    <n v="0.17187083169247575"/>
  </r>
  <r>
    <x v="997"/>
    <x v="537"/>
    <d v="2025-04-20T00:00:00"/>
    <s v="First Class"/>
    <x v="941"/>
    <x v="991"/>
    <x v="2"/>
    <x v="3"/>
    <x v="1"/>
    <x v="1"/>
    <s v="Vision-oriented scalable strategy"/>
    <n v="4077.67"/>
    <n v="8"/>
    <n v="8"/>
    <n v="0.3"/>
    <n v="0.3"/>
    <n v="937.47"/>
    <n v="937.47"/>
    <s v="Profit"/>
    <s v="May-2024"/>
    <n v="0.22990335166896783"/>
  </r>
  <r>
    <x v="998"/>
    <x v="506"/>
    <d v="2025-04-15T00:00:00"/>
    <s v="Standard Class"/>
    <x v="942"/>
    <x v="992"/>
    <x v="1"/>
    <x v="1"/>
    <x v="2"/>
    <x v="5"/>
    <s v="Devolved 3rdgeneration access"/>
    <n v="2508.46"/>
    <n v="3"/>
    <n v="3"/>
    <n v="0.14000000000000001"/>
    <n v="0.14000000000000001"/>
    <n v="151.65"/>
    <n v="151.65"/>
    <s v="Profit"/>
    <s v="Feb-2024"/>
    <n v="6.0455418862569069E-2"/>
  </r>
  <r>
    <x v="999"/>
    <x v="538"/>
    <d v="2025-05-01T00:00:00"/>
    <s v="Second Class"/>
    <x v="943"/>
    <x v="993"/>
    <x v="0"/>
    <x v="2"/>
    <x v="0"/>
    <x v="12"/>
    <s v="Focused executive system engine"/>
    <n v="4915.29"/>
    <n v="1"/>
    <n v="1"/>
    <n v="0.08"/>
    <n v="0.08"/>
    <n v="994.02"/>
    <n v="994.02"/>
    <s v="Profit"/>
    <s v="Jun-2024"/>
    <n v="0.20223018377349047"/>
  </r>
  <r>
    <x v="1000"/>
    <x v="239"/>
    <d v="2025-04-13T00:00:00"/>
    <s v="Standard Class"/>
    <x v="944"/>
    <x v="994"/>
    <x v="0"/>
    <x v="3"/>
    <x v="2"/>
    <x v="5"/>
    <s v="Polarized motivating task-force"/>
    <n v="3218.89"/>
    <n v="10"/>
    <n v="10"/>
    <n v="0.27"/>
    <n v="0.27"/>
    <n v="515.28"/>
    <n v="515.28"/>
    <s v="Profit"/>
    <s v="Aug-2023"/>
    <n v="0.16008002758714959"/>
  </r>
  <r>
    <x v="1001"/>
    <x v="471"/>
    <d v="2025-04-13T00:00:00"/>
    <s v="Same Day"/>
    <x v="436"/>
    <x v="995"/>
    <x v="1"/>
    <x v="3"/>
    <x v="1"/>
    <x v="1"/>
    <s v="Digitized real-time instruction set"/>
    <n v="3238.63"/>
    <n v="8"/>
    <n v="8"/>
    <n v="0.19"/>
    <n v="0.19"/>
    <n v="715.75"/>
    <n v="715.75"/>
    <s v="Profit"/>
    <s v="Sep-2024"/>
    <n v="0.22100394302529155"/>
  </r>
  <r>
    <x v="1002"/>
    <x v="396"/>
    <d v="2025-04-28T00:00:00"/>
    <s v="Standard Class"/>
    <x v="945"/>
    <x v="996"/>
    <x v="1"/>
    <x v="0"/>
    <x v="0"/>
    <x v="11"/>
    <s v="Business-focused fresh-thinking interface"/>
    <n v="452.15"/>
    <n v="8"/>
    <n v="8"/>
    <n v="0.44"/>
    <n v="0.44"/>
    <n v="329.68"/>
    <n v="329.68"/>
    <s v="Profit"/>
    <s v="Aug-2024"/>
    <n v="0.72913856021231893"/>
  </r>
  <r>
    <x v="1003"/>
    <x v="179"/>
    <d v="2025-04-19T00:00:00"/>
    <s v="Standard Class"/>
    <x v="946"/>
    <x v="997"/>
    <x v="1"/>
    <x v="1"/>
    <x v="2"/>
    <x v="5"/>
    <s v="Expanded incremental groupware"/>
    <n v="979.02"/>
    <n v="2"/>
    <n v="2"/>
    <n v="0.08"/>
    <n v="0.08"/>
    <n v="610.32000000000005"/>
    <n v="610.32000000000005"/>
    <s v="Profit"/>
    <s v="Aug-2023"/>
    <n v="0.62339890911319484"/>
  </r>
  <r>
    <x v="1004"/>
    <x v="477"/>
    <d v="2025-05-01T00:00:00"/>
    <s v="Second Class"/>
    <x v="947"/>
    <x v="998"/>
    <x v="2"/>
    <x v="0"/>
    <x v="1"/>
    <x v="1"/>
    <s v="Switchable high-level encoding"/>
    <n v="1341.28"/>
    <n v="10"/>
    <n v="10"/>
    <n v="0.37"/>
    <n v="0.37"/>
    <n v="983.29"/>
    <n v="983.29"/>
    <s v="Profit"/>
    <s v="Sep-2023"/>
    <n v="0.73309823452224743"/>
  </r>
  <r>
    <x v="1005"/>
    <x v="265"/>
    <d v="2025-05-03T00:00:00"/>
    <s v="Same Day"/>
    <x v="317"/>
    <x v="999"/>
    <x v="0"/>
    <x v="2"/>
    <x v="1"/>
    <x v="8"/>
    <s v="User-centric responsive capability"/>
    <n v="2733.9"/>
    <n v="6"/>
    <n v="6"/>
    <n v="0.14000000000000001"/>
    <n v="0.14000000000000001"/>
    <n v="292.25"/>
    <n v="292.25"/>
    <s v="Profit"/>
    <s v="Feb-2024"/>
    <n v="0.10689856980869819"/>
  </r>
  <r>
    <x v="1006"/>
    <x v="301"/>
    <d v="2025-04-18T00:00:00"/>
    <s v="Second Class"/>
    <x v="948"/>
    <x v="1000"/>
    <x v="2"/>
    <x v="2"/>
    <x v="1"/>
    <x v="7"/>
    <s v="Universal actuating Graphical User Interface"/>
    <n v="1131.74"/>
    <n v="7"/>
    <n v="7"/>
    <n v="0.03"/>
    <n v="0.03"/>
    <n v="399.21"/>
    <n v="399.21"/>
    <s v="Profit"/>
    <s v="Jul-2024"/>
    <n v="0.35274002862848353"/>
  </r>
  <r>
    <x v="1007"/>
    <x v="225"/>
    <d v="2025-04-28T00:00:00"/>
    <s v="Standard Class"/>
    <x v="949"/>
    <x v="1001"/>
    <x v="0"/>
    <x v="3"/>
    <x v="1"/>
    <x v="8"/>
    <s v="Compatible empowering website"/>
    <n v="1749.69"/>
    <n v="3"/>
    <n v="3"/>
    <n v="0.13"/>
    <n v="0.13"/>
    <n v="205.09"/>
    <n v="205.09"/>
    <s v="Profit"/>
    <s v="Mar-2025"/>
    <n v="0.11721504952305836"/>
  </r>
  <r>
    <x v="1008"/>
    <x v="206"/>
    <d v="2025-04-22T00:00:00"/>
    <s v="Second Class"/>
    <x v="749"/>
    <x v="1002"/>
    <x v="2"/>
    <x v="1"/>
    <x v="0"/>
    <x v="11"/>
    <s v="Function-based object-oriented paradigm"/>
    <n v="3302.73"/>
    <n v="3"/>
    <n v="3"/>
    <n v="0.25"/>
    <n v="0.25"/>
    <n v="676.21"/>
    <n v="676.21"/>
    <s v="Profit"/>
    <s v="Jan-2025"/>
    <n v="0.2047427431246272"/>
  </r>
  <r>
    <x v="1009"/>
    <x v="104"/>
    <d v="2025-04-16T00:00:00"/>
    <s v="Same Day"/>
    <x v="950"/>
    <x v="1003"/>
    <x v="1"/>
    <x v="0"/>
    <x v="1"/>
    <x v="2"/>
    <s v="Cross-platform executive open architecture"/>
    <n v="1474.04"/>
    <n v="6"/>
    <n v="6"/>
    <n v="0.03"/>
    <n v="0.03"/>
    <n v="686.14"/>
    <n v="686.14"/>
    <s v="Profit"/>
    <s v="Oct-2024"/>
    <n v="0.46548261919622264"/>
  </r>
  <r>
    <x v="1010"/>
    <x v="253"/>
    <d v="2025-04-20T00:00:00"/>
    <s v="Standard Class"/>
    <x v="951"/>
    <x v="1004"/>
    <x v="2"/>
    <x v="2"/>
    <x v="2"/>
    <x v="6"/>
    <s v="Enhanced clear-thinking emulation"/>
    <n v="1624.97"/>
    <n v="5"/>
    <n v="5"/>
    <n v="0.21"/>
    <n v="0.21"/>
    <n v="829.29"/>
    <n v="829.29"/>
    <s v="Profit"/>
    <s v="May-2023"/>
    <n v="0.51034172938577327"/>
  </r>
  <r>
    <x v="1011"/>
    <x v="539"/>
    <d v="2025-04-25T00:00:00"/>
    <s v="Same Day"/>
    <x v="952"/>
    <x v="1005"/>
    <x v="0"/>
    <x v="0"/>
    <x v="2"/>
    <x v="10"/>
    <s v="Pre-emptive analyzing alliance"/>
    <n v="2264.9499999999998"/>
    <n v="5"/>
    <n v="5"/>
    <n v="0.47"/>
    <n v="0.47"/>
    <n v="964.4"/>
    <n v="964.4"/>
    <s v="Profit"/>
    <s v="Aug-2023"/>
    <n v="0.42579306386454452"/>
  </r>
  <r>
    <x v="1012"/>
    <x v="227"/>
    <d v="2025-04-12T00:00:00"/>
    <s v="Second Class"/>
    <x v="953"/>
    <x v="1006"/>
    <x v="2"/>
    <x v="2"/>
    <x v="1"/>
    <x v="7"/>
    <s v="Upgradable secondary orchestration"/>
    <n v="4128.16"/>
    <n v="10"/>
    <n v="10"/>
    <n v="0.03"/>
    <n v="0.03"/>
    <n v="310.54000000000002"/>
    <n v="310.54000000000002"/>
    <s v="Profit"/>
    <s v="May-2023"/>
    <n v="7.5224797488469441E-2"/>
  </r>
  <r>
    <x v="1013"/>
    <x v="540"/>
    <d v="2025-04-23T00:00:00"/>
    <s v="Standard Class"/>
    <x v="954"/>
    <x v="1007"/>
    <x v="0"/>
    <x v="1"/>
    <x v="0"/>
    <x v="9"/>
    <s v="Customizable content-based protocol"/>
    <n v="1249.53"/>
    <n v="7"/>
    <n v="7"/>
    <n v="0.15"/>
    <n v="0.15"/>
    <n v="360.1"/>
    <n v="360.1"/>
    <s v="Profit"/>
    <s v="Dec-2023"/>
    <n v="0.28818835882291743"/>
  </r>
  <r>
    <x v="1014"/>
    <x v="541"/>
    <d v="2025-05-02T00:00:00"/>
    <s v="Same Day"/>
    <x v="955"/>
    <x v="1008"/>
    <x v="0"/>
    <x v="1"/>
    <x v="1"/>
    <x v="8"/>
    <s v="Enhanced high-level help-desk"/>
    <n v="2883.55"/>
    <n v="2"/>
    <n v="2"/>
    <n v="0.19"/>
    <n v="0.19"/>
    <n v="898.23"/>
    <n v="898.23"/>
    <s v="Profit"/>
    <s v="May-2024"/>
    <n v="0.31150144786807926"/>
  </r>
  <r>
    <x v="1015"/>
    <x v="542"/>
    <d v="2025-04-30T00:00:00"/>
    <s v="Standard Class"/>
    <x v="956"/>
    <x v="1009"/>
    <x v="0"/>
    <x v="1"/>
    <x v="0"/>
    <x v="9"/>
    <s v="Reverse-engineered tangible Internet solution"/>
    <n v="2410.61"/>
    <n v="7"/>
    <n v="7"/>
    <n v="0.02"/>
    <n v="0.02"/>
    <n v="275.83999999999997"/>
    <n v="275.83999999999997"/>
    <s v="Profit"/>
    <s v="Jul-2023"/>
    <n v="0.11442746856604759"/>
  </r>
  <r>
    <x v="1016"/>
    <x v="385"/>
    <d v="2025-05-08T00:00:00"/>
    <s v="Same Day"/>
    <x v="957"/>
    <x v="1010"/>
    <x v="2"/>
    <x v="0"/>
    <x v="2"/>
    <x v="5"/>
    <s v="Reverse-engineered system-worthy hardware"/>
    <n v="3566.75"/>
    <n v="8"/>
    <n v="8"/>
    <n v="0.22"/>
    <n v="0.22"/>
    <n v="382.42"/>
    <n v="382.42"/>
    <s v="Profit"/>
    <s v="Jul-2023"/>
    <n v="0.10721805565290531"/>
  </r>
  <r>
    <x v="1017"/>
    <x v="298"/>
    <d v="2025-04-14T00:00:00"/>
    <s v="Standard Class"/>
    <x v="958"/>
    <x v="1011"/>
    <x v="2"/>
    <x v="0"/>
    <x v="2"/>
    <x v="6"/>
    <s v="Networked tertiary database"/>
    <n v="2310.91"/>
    <n v="1"/>
    <n v="1"/>
    <n v="0.27"/>
    <n v="0.27"/>
    <n v="769.27"/>
    <n v="769.27"/>
    <s v="Profit"/>
    <s v="May-2023"/>
    <n v="0.33288617903769513"/>
  </r>
  <r>
    <x v="1018"/>
    <x v="312"/>
    <d v="2025-04-22T00:00:00"/>
    <s v="First Class"/>
    <x v="937"/>
    <x v="1012"/>
    <x v="2"/>
    <x v="3"/>
    <x v="1"/>
    <x v="1"/>
    <s v="Public-key uniform product"/>
    <n v="3409.77"/>
    <n v="4"/>
    <n v="4"/>
    <n v="0.41"/>
    <n v="0.41"/>
    <n v="295.26"/>
    <n v="295.26"/>
    <s v="Profit"/>
    <s v="Apr-2023"/>
    <n v="8.6592350803719895E-2"/>
  </r>
  <r>
    <x v="1019"/>
    <x v="543"/>
    <d v="2025-04-27T00:00:00"/>
    <s v="First Class"/>
    <x v="959"/>
    <x v="1013"/>
    <x v="0"/>
    <x v="1"/>
    <x v="1"/>
    <x v="1"/>
    <s v="Focused scalable matrices"/>
    <n v="4099.6499999999996"/>
    <n v="6"/>
    <n v="6"/>
    <n v="0.49"/>
    <n v="0.49"/>
    <n v="-43.84"/>
    <n v="-43.84"/>
    <s v="Loss"/>
    <s v="Jun-2024"/>
    <n v="-1.0693595794762969E-2"/>
  </r>
  <r>
    <x v="1020"/>
    <x v="544"/>
    <d v="2025-04-12T00:00:00"/>
    <s v="Second Class"/>
    <x v="960"/>
    <x v="1014"/>
    <x v="1"/>
    <x v="0"/>
    <x v="0"/>
    <x v="9"/>
    <s v="Advanced user-facing functionalities"/>
    <n v="4316.42"/>
    <n v="1"/>
    <n v="1"/>
    <n v="0.28999999999999998"/>
    <n v="0.28999999999999998"/>
    <n v="-44.58"/>
    <n v="-44.58"/>
    <s v="Loss"/>
    <s v="Nov-2023"/>
    <n v="-1.0328003299030214E-2"/>
  </r>
  <r>
    <x v="1021"/>
    <x v="545"/>
    <d v="2025-04-26T00:00:00"/>
    <s v="Second Class"/>
    <x v="961"/>
    <x v="1015"/>
    <x v="1"/>
    <x v="0"/>
    <x v="0"/>
    <x v="11"/>
    <s v="De-engineered upward-trending productivity"/>
    <n v="2987.86"/>
    <n v="9"/>
    <n v="9"/>
    <n v="0.17"/>
    <n v="0.17"/>
    <n v="-50.47"/>
    <n v="-50.47"/>
    <s v="Loss"/>
    <s v="Feb-2024"/>
    <n v="-1.689168836558607E-2"/>
  </r>
  <r>
    <x v="1022"/>
    <x v="546"/>
    <d v="2025-04-25T00:00:00"/>
    <s v="Second Class"/>
    <x v="962"/>
    <x v="1016"/>
    <x v="1"/>
    <x v="3"/>
    <x v="1"/>
    <x v="1"/>
    <s v="Centralized zero administration implementation"/>
    <n v="838.01"/>
    <n v="4"/>
    <n v="4"/>
    <n v="0.08"/>
    <n v="0.08"/>
    <n v="338.84"/>
    <n v="338.84"/>
    <s v="Profit"/>
    <s v="Jun-2024"/>
    <n v="0.40433885037171391"/>
  </r>
  <r>
    <x v="1023"/>
    <x v="547"/>
    <d v="2025-04-25T00:00:00"/>
    <s v="Same Day"/>
    <x v="963"/>
    <x v="1017"/>
    <x v="2"/>
    <x v="3"/>
    <x v="1"/>
    <x v="8"/>
    <s v="Fundamental 6thgeneration leverage"/>
    <n v="1845.26"/>
    <n v="10"/>
    <n v="10"/>
    <n v="0.18"/>
    <n v="0.18"/>
    <n v="440.42"/>
    <n v="440.42"/>
    <s v="Profit"/>
    <s v="May-2023"/>
    <n v="0.23867639248669564"/>
  </r>
  <r>
    <x v="1024"/>
    <x v="140"/>
    <d v="2025-04-29T00:00:00"/>
    <s v="Second Class"/>
    <x v="964"/>
    <x v="1018"/>
    <x v="0"/>
    <x v="3"/>
    <x v="0"/>
    <x v="0"/>
    <s v="Vision-oriented hybrid capability"/>
    <n v="4376.04"/>
    <n v="4"/>
    <n v="4"/>
    <n v="0.43"/>
    <n v="0.43"/>
    <n v="493.02"/>
    <n v="493.02"/>
    <s v="Profit"/>
    <s v="Nov-2024"/>
    <n v="0.11266350398990868"/>
  </r>
  <r>
    <x v="1025"/>
    <x v="58"/>
    <d v="2025-04-14T00:00:00"/>
    <s v="Standard Class"/>
    <x v="965"/>
    <x v="1019"/>
    <x v="0"/>
    <x v="2"/>
    <x v="0"/>
    <x v="11"/>
    <s v="Front-line executive capability"/>
    <n v="4156.8999999999996"/>
    <n v="3"/>
    <n v="3"/>
    <n v="0.25"/>
    <n v="0.25"/>
    <n v="980.48"/>
    <n v="980.48"/>
    <s v="Profit"/>
    <s v="Jul-2024"/>
    <n v="0.23586807476725447"/>
  </r>
  <r>
    <x v="1026"/>
    <x v="246"/>
    <d v="2025-04-18T00:00:00"/>
    <s v="Same Day"/>
    <x v="966"/>
    <x v="1020"/>
    <x v="1"/>
    <x v="2"/>
    <x v="2"/>
    <x v="10"/>
    <s v="Public-key stable open architecture"/>
    <n v="1893.76"/>
    <n v="10"/>
    <n v="10"/>
    <n v="0.34"/>
    <n v="0.34"/>
    <n v="304.89999999999998"/>
    <n v="304.89999999999998"/>
    <s v="Profit"/>
    <s v="Sep-2023"/>
    <n v="0.1610024501520784"/>
  </r>
  <r>
    <x v="1027"/>
    <x v="324"/>
    <d v="2025-04-09T00:00:00"/>
    <s v="First Class"/>
    <x v="967"/>
    <x v="1021"/>
    <x v="0"/>
    <x v="0"/>
    <x v="2"/>
    <x v="3"/>
    <s v="Re-engineered foreground focus group"/>
    <n v="1038.99"/>
    <n v="1"/>
    <n v="1"/>
    <n v="0.04"/>
    <n v="0.04"/>
    <n v="-39.53"/>
    <n v="-39.53"/>
    <s v="Loss"/>
    <s v="Jan-2025"/>
    <n v="-3.8046564452015902E-2"/>
  </r>
  <r>
    <x v="1028"/>
    <x v="158"/>
    <d v="2025-04-17T00:00:00"/>
    <s v="First Class"/>
    <x v="968"/>
    <x v="1022"/>
    <x v="0"/>
    <x v="2"/>
    <x v="1"/>
    <x v="1"/>
    <s v="Re-engineered interactive customer loyalty"/>
    <n v="1185.6199999999999"/>
    <n v="5"/>
    <n v="5"/>
    <n v="0.41"/>
    <n v="0.41"/>
    <n v="696.55"/>
    <n v="696.55"/>
    <s v="Profit"/>
    <s v="Aug-2023"/>
    <n v="0.58749852397901525"/>
  </r>
  <r>
    <x v="1029"/>
    <x v="548"/>
    <d v="2025-04-27T00:00:00"/>
    <s v="Standard Class"/>
    <x v="969"/>
    <x v="1023"/>
    <x v="1"/>
    <x v="3"/>
    <x v="1"/>
    <x v="2"/>
    <s v="Profit-focused methodical extranet"/>
    <n v="1608.78"/>
    <n v="8"/>
    <n v="8"/>
    <n v="0.02"/>
    <n v="0.02"/>
    <n v="415.04"/>
    <n v="415.04"/>
    <s v="Profit"/>
    <s v="May-2024"/>
    <n v="0.25798431109287784"/>
  </r>
  <r>
    <x v="1030"/>
    <x v="371"/>
    <d v="2025-05-04T00:00:00"/>
    <s v="First Class"/>
    <x v="970"/>
    <x v="1024"/>
    <x v="0"/>
    <x v="2"/>
    <x v="1"/>
    <x v="1"/>
    <s v="Visionary non-volatile algorithm"/>
    <n v="460.45"/>
    <n v="8"/>
    <n v="8"/>
    <n v="0.04"/>
    <n v="0.04"/>
    <n v="256.02999999999997"/>
    <n v="256.02999999999997"/>
    <s v="Profit"/>
    <s v="Mar-2024"/>
    <n v="0.55604300141166241"/>
  </r>
  <r>
    <x v="1031"/>
    <x v="210"/>
    <d v="2025-04-15T00:00:00"/>
    <s v="First Class"/>
    <x v="971"/>
    <x v="1025"/>
    <x v="2"/>
    <x v="2"/>
    <x v="1"/>
    <x v="2"/>
    <s v="Stand-alone logistical Internet solution"/>
    <n v="3459.85"/>
    <n v="1"/>
    <n v="1"/>
    <n v="0.01"/>
    <n v="0.01"/>
    <n v="47.77"/>
    <n v="47.77"/>
    <s v="Profit"/>
    <s v="Apr-2024"/>
    <n v="1.3806956949000681E-2"/>
  </r>
  <r>
    <x v="1032"/>
    <x v="399"/>
    <d v="2025-04-22T00:00:00"/>
    <s v="First Class"/>
    <x v="972"/>
    <x v="1026"/>
    <x v="1"/>
    <x v="1"/>
    <x v="1"/>
    <x v="8"/>
    <s v="Down-sized 24hour implementation"/>
    <n v="3049.06"/>
    <n v="9"/>
    <n v="9"/>
    <n v="0.04"/>
    <n v="0.04"/>
    <n v="452.9"/>
    <n v="452.9"/>
    <s v="Profit"/>
    <s v="Feb-2024"/>
    <n v="0.1485375820744754"/>
  </r>
  <r>
    <x v="1033"/>
    <x v="460"/>
    <d v="2025-05-02T00:00:00"/>
    <s v="Second Class"/>
    <x v="973"/>
    <x v="1027"/>
    <x v="2"/>
    <x v="3"/>
    <x v="1"/>
    <x v="7"/>
    <s v="Vision-oriented value-added hub"/>
    <n v="572.13"/>
    <n v="7"/>
    <n v="7"/>
    <n v="0.42"/>
    <n v="0.42"/>
    <n v="-77.63"/>
    <n v="-77.63"/>
    <s v="Loss"/>
    <s v="Jun-2023"/>
    <n v="-0.13568594550189642"/>
  </r>
  <r>
    <x v="1034"/>
    <x v="466"/>
    <d v="2025-04-30T00:00:00"/>
    <s v="First Class"/>
    <x v="974"/>
    <x v="1028"/>
    <x v="0"/>
    <x v="2"/>
    <x v="2"/>
    <x v="5"/>
    <s v="Phased mission-critical infrastructure"/>
    <n v="1343.46"/>
    <n v="1"/>
    <n v="1"/>
    <n v="0.09"/>
    <n v="0.09"/>
    <n v="912.86"/>
    <n v="912.86"/>
    <s v="Profit"/>
    <s v="Dec-2024"/>
    <n v="0.67948431661530673"/>
  </r>
  <r>
    <x v="1035"/>
    <x v="368"/>
    <d v="2025-05-05T00:00:00"/>
    <s v="Standard Class"/>
    <x v="975"/>
    <x v="1029"/>
    <x v="0"/>
    <x v="2"/>
    <x v="0"/>
    <x v="9"/>
    <s v="Synergistic non-volatile solution"/>
    <n v="2602.04"/>
    <n v="4"/>
    <n v="4"/>
    <n v="0.22"/>
    <n v="0.22"/>
    <n v="475.48"/>
    <n v="475.48"/>
    <s v="Profit"/>
    <s v="Mar-2024"/>
    <n v="0.18273354752425022"/>
  </r>
  <r>
    <x v="1036"/>
    <x v="234"/>
    <d v="2025-04-17T00:00:00"/>
    <s v="Second Class"/>
    <x v="976"/>
    <x v="1030"/>
    <x v="1"/>
    <x v="1"/>
    <x v="1"/>
    <x v="2"/>
    <s v="Diverse hybrid flexibility"/>
    <n v="4662.08"/>
    <n v="3"/>
    <n v="3"/>
    <n v="0.01"/>
    <n v="0.01"/>
    <n v="523.80999999999995"/>
    <n v="523.80999999999995"/>
    <s v="Profit"/>
    <s v="Nov-2024"/>
    <n v="0.11235542933626191"/>
  </r>
  <r>
    <x v="1037"/>
    <x v="445"/>
    <d v="2025-04-18T00:00:00"/>
    <s v="Same Day"/>
    <x v="882"/>
    <x v="1031"/>
    <x v="0"/>
    <x v="0"/>
    <x v="2"/>
    <x v="10"/>
    <s v="Mandatory high-level benchmark"/>
    <n v="486.12"/>
    <n v="4"/>
    <n v="4"/>
    <n v="0.5"/>
    <n v="0.5"/>
    <n v="738.51"/>
    <n v="738.51"/>
    <s v="Profit"/>
    <s v="Mar-2024"/>
    <n v="1.5191927919032338"/>
  </r>
  <r>
    <x v="1038"/>
    <x v="45"/>
    <d v="2025-04-09T00:00:00"/>
    <s v="First Class"/>
    <x v="977"/>
    <x v="1032"/>
    <x v="0"/>
    <x v="0"/>
    <x v="0"/>
    <x v="11"/>
    <s v="User-friendly grid-enabled archive"/>
    <n v="147.85"/>
    <n v="5"/>
    <n v="5"/>
    <n v="0.3"/>
    <n v="0.3"/>
    <n v="193.39"/>
    <n v="193.39"/>
    <s v="Profit"/>
    <s v="Apr-2024"/>
    <n v="1.3080148799458911"/>
  </r>
  <r>
    <x v="1039"/>
    <x v="549"/>
    <d v="2025-05-05T00:00:00"/>
    <s v="Second Class"/>
    <x v="978"/>
    <x v="1033"/>
    <x v="2"/>
    <x v="0"/>
    <x v="1"/>
    <x v="8"/>
    <s v="Enhanced global product"/>
    <n v="2019.81"/>
    <n v="6"/>
    <n v="6"/>
    <n v="0.32"/>
    <n v="0.32"/>
    <n v="486.7"/>
    <n v="486.7"/>
    <s v="Profit"/>
    <s v="Feb-2025"/>
    <n v="0.2409632589203935"/>
  </r>
  <r>
    <x v="1040"/>
    <x v="375"/>
    <d v="2025-04-22T00:00:00"/>
    <s v="Standard Class"/>
    <x v="979"/>
    <x v="1034"/>
    <x v="2"/>
    <x v="3"/>
    <x v="1"/>
    <x v="8"/>
    <s v="Proactive system-worthy definition"/>
    <n v="4400.34"/>
    <n v="10"/>
    <n v="10"/>
    <n v="0.33"/>
    <n v="0.33"/>
    <n v="747.75"/>
    <n v="747.75"/>
    <s v="Profit"/>
    <s v="Jun-2023"/>
    <n v="0.16993005085970628"/>
  </r>
  <r>
    <x v="1041"/>
    <x v="141"/>
    <d v="2025-04-11T00:00:00"/>
    <s v="Same Day"/>
    <x v="44"/>
    <x v="1035"/>
    <x v="0"/>
    <x v="0"/>
    <x v="0"/>
    <x v="9"/>
    <s v="Proactive encompassing hub"/>
    <n v="4791.3100000000004"/>
    <n v="7"/>
    <n v="7"/>
    <n v="0.44"/>
    <n v="0.44"/>
    <n v="400.61"/>
    <n v="400.61"/>
    <s v="Profit"/>
    <s v="Sep-2024"/>
    <n v="8.3611788842717333E-2"/>
  </r>
  <r>
    <x v="1042"/>
    <x v="50"/>
    <d v="2025-05-04T00:00:00"/>
    <s v="Same Day"/>
    <x v="980"/>
    <x v="1036"/>
    <x v="0"/>
    <x v="1"/>
    <x v="2"/>
    <x v="3"/>
    <s v="Virtual maximized parallelism"/>
    <n v="3092.25"/>
    <n v="3"/>
    <n v="3"/>
    <n v="0.13"/>
    <n v="0.13"/>
    <n v="-28.12"/>
    <n v="-28.12"/>
    <s v="Loss"/>
    <s v="Jan-2025"/>
    <n v="-9.0937019969278034E-3"/>
  </r>
  <r>
    <x v="1043"/>
    <x v="550"/>
    <d v="2025-04-16T00:00:00"/>
    <s v="First Class"/>
    <x v="981"/>
    <x v="1037"/>
    <x v="2"/>
    <x v="1"/>
    <x v="2"/>
    <x v="3"/>
    <s v="Sharable optimal middleware"/>
    <n v="4717.97"/>
    <n v="8"/>
    <n v="8"/>
    <n v="0.09"/>
    <n v="0.09"/>
    <n v="63.74"/>
    <n v="63.74"/>
    <s v="Profit"/>
    <s v="Jun-2023"/>
    <n v="1.3510047753588937E-2"/>
  </r>
  <r>
    <x v="1044"/>
    <x v="551"/>
    <d v="2025-04-24T00:00:00"/>
    <s v="Same Day"/>
    <x v="982"/>
    <x v="1038"/>
    <x v="2"/>
    <x v="0"/>
    <x v="0"/>
    <x v="12"/>
    <s v="Distributed maximized moratorium"/>
    <n v="2007.78"/>
    <n v="7"/>
    <n v="7"/>
    <n v="0.4"/>
    <n v="0.4"/>
    <n v="105.7"/>
    <n v="105.7"/>
    <s v="Profit"/>
    <s v="Sep-2024"/>
    <n v="5.2645210132584247E-2"/>
  </r>
  <r>
    <x v="1045"/>
    <x v="173"/>
    <d v="2025-04-19T00:00:00"/>
    <s v="First Class"/>
    <x v="983"/>
    <x v="1039"/>
    <x v="2"/>
    <x v="2"/>
    <x v="1"/>
    <x v="7"/>
    <s v="Mandatory leading-edge time-frame"/>
    <n v="3642.63"/>
    <n v="6"/>
    <n v="6"/>
    <n v="7.0000000000000007E-2"/>
    <n v="7.0000000000000007E-2"/>
    <n v="909.74"/>
    <n v="909.74"/>
    <s v="Profit"/>
    <s v="Jun-2023"/>
    <n v="0.24974812154953976"/>
  </r>
  <r>
    <x v="1046"/>
    <x v="82"/>
    <d v="2025-04-14T00:00:00"/>
    <s v="Second Class"/>
    <x v="984"/>
    <x v="1040"/>
    <x v="0"/>
    <x v="0"/>
    <x v="1"/>
    <x v="2"/>
    <s v="Right-sized directional capability"/>
    <n v="1056.18"/>
    <n v="4"/>
    <n v="4"/>
    <n v="0.33"/>
    <n v="0.33"/>
    <n v="670.3"/>
    <n v="670.3"/>
    <s v="Profit"/>
    <s v="Feb-2025"/>
    <n v="0.63464560964987016"/>
  </r>
  <r>
    <x v="1047"/>
    <x v="552"/>
    <d v="2025-04-13T00:00:00"/>
    <s v="Second Class"/>
    <x v="985"/>
    <x v="1041"/>
    <x v="1"/>
    <x v="3"/>
    <x v="1"/>
    <x v="2"/>
    <s v="Persevering cohesive firmware"/>
    <n v="176.8"/>
    <n v="5"/>
    <n v="5"/>
    <n v="0.15"/>
    <n v="0.15"/>
    <n v="906.74"/>
    <n v="906.74"/>
    <s v="Profit"/>
    <s v="May-2023"/>
    <n v="5.1286199095022624"/>
  </r>
  <r>
    <x v="1048"/>
    <x v="185"/>
    <d v="2025-04-18T00:00:00"/>
    <s v="Standard Class"/>
    <x v="986"/>
    <x v="1042"/>
    <x v="0"/>
    <x v="0"/>
    <x v="2"/>
    <x v="10"/>
    <s v="Reactive actuating collaboration"/>
    <n v="4363.45"/>
    <n v="2"/>
    <n v="2"/>
    <n v="0.23"/>
    <n v="0.23"/>
    <n v="169.36"/>
    <n v="169.36"/>
    <s v="Profit"/>
    <s v="Jan-2025"/>
    <n v="3.8813324319059463E-2"/>
  </r>
  <r>
    <x v="1049"/>
    <x v="498"/>
    <d v="2025-05-04T00:00:00"/>
    <s v="Second Class"/>
    <x v="987"/>
    <x v="1043"/>
    <x v="1"/>
    <x v="2"/>
    <x v="1"/>
    <x v="8"/>
    <s v="Ameliorated 24hour productivity"/>
    <n v="3870.85"/>
    <n v="8"/>
    <n v="8"/>
    <n v="0.12"/>
    <n v="0.12"/>
    <n v="804.35"/>
    <n v="804.35"/>
    <s v="Profit"/>
    <s v="May-2024"/>
    <n v="0.207796737150755"/>
  </r>
  <r>
    <x v="1050"/>
    <x v="553"/>
    <d v="2025-04-10T00:00:00"/>
    <s v="First Class"/>
    <x v="988"/>
    <x v="1044"/>
    <x v="2"/>
    <x v="3"/>
    <x v="0"/>
    <x v="9"/>
    <s v="Devolved regional capability"/>
    <n v="2478.5"/>
    <n v="4"/>
    <n v="4"/>
    <n v="0.16"/>
    <n v="0.16"/>
    <n v="-27.77"/>
    <n v="-27.77"/>
    <s v="Loss"/>
    <s v="Dec-2023"/>
    <n v="-1.1204357474278797E-2"/>
  </r>
  <r>
    <x v="1051"/>
    <x v="371"/>
    <d v="2025-05-04T00:00:00"/>
    <s v="Same Day"/>
    <x v="989"/>
    <x v="1045"/>
    <x v="1"/>
    <x v="2"/>
    <x v="2"/>
    <x v="4"/>
    <s v="Reduced tertiary hardware"/>
    <n v="4026.71"/>
    <n v="2"/>
    <n v="2"/>
    <n v="0.16"/>
    <n v="0.16"/>
    <n v="449.12"/>
    <n v="449.12"/>
    <s v="Profit"/>
    <s v="Mar-2024"/>
    <n v="0.11153522354477974"/>
  </r>
  <r>
    <x v="1052"/>
    <x v="551"/>
    <d v="2025-04-11T00:00:00"/>
    <s v="First Class"/>
    <x v="990"/>
    <x v="1046"/>
    <x v="0"/>
    <x v="3"/>
    <x v="0"/>
    <x v="13"/>
    <s v="Cloned heuristic knowledgebase"/>
    <n v="2283.62"/>
    <n v="4"/>
    <n v="4"/>
    <n v="0.28000000000000003"/>
    <n v="0.28000000000000003"/>
    <n v="548.67999999999995"/>
    <n v="548.67999999999995"/>
    <s v="Profit"/>
    <s v="Sep-2024"/>
    <n v="0.24026764522994193"/>
  </r>
  <r>
    <x v="1053"/>
    <x v="554"/>
    <d v="2025-04-11T00:00:00"/>
    <s v="Second Class"/>
    <x v="991"/>
    <x v="1047"/>
    <x v="1"/>
    <x v="1"/>
    <x v="1"/>
    <x v="2"/>
    <s v="Open-architected discrete time-frame"/>
    <n v="3817.91"/>
    <n v="8"/>
    <n v="8"/>
    <n v="0.21"/>
    <n v="0.21"/>
    <n v="445.27"/>
    <n v="445.27"/>
    <s v="Profit"/>
    <s v="Oct-2023"/>
    <n v="0.11662663603908945"/>
  </r>
  <r>
    <x v="1054"/>
    <x v="263"/>
    <d v="2025-04-23T00:00:00"/>
    <s v="Standard Class"/>
    <x v="992"/>
    <x v="1048"/>
    <x v="2"/>
    <x v="0"/>
    <x v="2"/>
    <x v="3"/>
    <s v="Cross-group dynamic attitude"/>
    <n v="1190.9000000000001"/>
    <n v="3"/>
    <n v="3"/>
    <n v="0.18"/>
    <n v="0.18"/>
    <n v="8.9"/>
    <n v="8.9"/>
    <s v="Profit"/>
    <s v="Apr-2024"/>
    <n v="7.4733394911411536E-3"/>
  </r>
  <r>
    <x v="1055"/>
    <x v="323"/>
    <d v="2025-04-25T00:00:00"/>
    <s v="Same Day"/>
    <x v="679"/>
    <x v="1049"/>
    <x v="2"/>
    <x v="3"/>
    <x v="0"/>
    <x v="0"/>
    <s v="Multi-lateral web-enabled forecast"/>
    <n v="1076.1600000000001"/>
    <n v="2"/>
    <n v="2"/>
    <n v="0.38"/>
    <n v="0.38"/>
    <n v="790.81"/>
    <n v="790.81"/>
    <s v="Profit"/>
    <s v="Nov-2023"/>
    <n v="0.73484426107641976"/>
  </r>
  <r>
    <x v="1056"/>
    <x v="284"/>
    <d v="2025-04-29T00:00:00"/>
    <s v="Standard Class"/>
    <x v="993"/>
    <x v="1050"/>
    <x v="1"/>
    <x v="3"/>
    <x v="0"/>
    <x v="9"/>
    <s v="Universal cohesive paradigm"/>
    <n v="453.29"/>
    <n v="8"/>
    <n v="8"/>
    <n v="0.38"/>
    <n v="0.38"/>
    <n v="825.89"/>
    <n v="825.89"/>
    <s v="Profit"/>
    <s v="Apr-2023"/>
    <n v="1.8219903373116546"/>
  </r>
  <r>
    <x v="1057"/>
    <x v="481"/>
    <d v="2025-04-27T00:00:00"/>
    <s v="Same Day"/>
    <x v="994"/>
    <x v="1051"/>
    <x v="2"/>
    <x v="2"/>
    <x v="1"/>
    <x v="8"/>
    <s v="Visionary tertiary standardization"/>
    <n v="4519.3"/>
    <n v="6"/>
    <n v="6"/>
    <n v="0"/>
    <n v="0"/>
    <n v="255.93"/>
    <n v="255.93"/>
    <s v="Profit"/>
    <s v="May-2024"/>
    <n v="5.6630451618613499E-2"/>
  </r>
  <r>
    <x v="1058"/>
    <x v="422"/>
    <d v="2025-04-30T00:00:00"/>
    <s v="Second Class"/>
    <x v="995"/>
    <x v="1052"/>
    <x v="0"/>
    <x v="3"/>
    <x v="1"/>
    <x v="2"/>
    <s v="Proactive logistical array"/>
    <n v="3168.21"/>
    <n v="2"/>
    <n v="2"/>
    <n v="7.0000000000000007E-2"/>
    <n v="7.0000000000000007E-2"/>
    <n v="475.38"/>
    <n v="475.38"/>
    <s v="Profit"/>
    <s v="May-2023"/>
    <n v="0.15004687189296165"/>
  </r>
  <r>
    <x v="1059"/>
    <x v="555"/>
    <d v="2025-04-20T00:00:00"/>
    <s v="Second Class"/>
    <x v="954"/>
    <x v="1053"/>
    <x v="1"/>
    <x v="2"/>
    <x v="0"/>
    <x v="9"/>
    <s v="Expanded hybrid info-me diaries"/>
    <n v="3017.09"/>
    <n v="6"/>
    <n v="6"/>
    <n v="0.19"/>
    <n v="0.19"/>
    <n v="436.25"/>
    <n v="436.25"/>
    <s v="Profit"/>
    <s v="Nov-2023"/>
    <n v="0.14459296872151642"/>
  </r>
  <r>
    <x v="1060"/>
    <x v="358"/>
    <d v="2025-05-02T00:00:00"/>
    <s v="First Class"/>
    <x v="996"/>
    <x v="1054"/>
    <x v="0"/>
    <x v="0"/>
    <x v="1"/>
    <x v="2"/>
    <s v="Grass-roots executive attitude"/>
    <n v="737.82"/>
    <n v="10"/>
    <n v="10"/>
    <n v="0.22"/>
    <n v="0.22"/>
    <n v="291.64999999999998"/>
    <n v="291.64999999999998"/>
    <s v="Profit"/>
    <s v="Jun-2023"/>
    <n v="0.39528611314412726"/>
  </r>
  <r>
    <x v="1061"/>
    <x v="98"/>
    <d v="2025-04-24T00:00:00"/>
    <s v="First Class"/>
    <x v="997"/>
    <x v="1055"/>
    <x v="0"/>
    <x v="3"/>
    <x v="0"/>
    <x v="11"/>
    <s v="Expanded demand-driven collaboration"/>
    <n v="3765.62"/>
    <n v="5"/>
    <n v="5"/>
    <n v="0.01"/>
    <n v="0.01"/>
    <n v="671.49"/>
    <n v="671.49"/>
    <s v="Profit"/>
    <s v="Nov-2023"/>
    <n v="0.17832123262570307"/>
  </r>
  <r>
    <x v="1062"/>
    <x v="180"/>
    <d v="2025-04-13T00:00:00"/>
    <s v="Standard Class"/>
    <x v="998"/>
    <x v="1056"/>
    <x v="2"/>
    <x v="1"/>
    <x v="0"/>
    <x v="12"/>
    <s v="Exclusive static capability"/>
    <n v="3511.27"/>
    <n v="1"/>
    <n v="1"/>
    <n v="0.47"/>
    <n v="0.47"/>
    <n v="531.16999999999996"/>
    <n v="531.16999999999996"/>
    <s v="Profit"/>
    <s v="Aug-2023"/>
    <n v="0.15127574923033546"/>
  </r>
  <r>
    <x v="1063"/>
    <x v="556"/>
    <d v="2025-04-16T00:00:00"/>
    <s v="Same Day"/>
    <x v="999"/>
    <x v="1057"/>
    <x v="1"/>
    <x v="1"/>
    <x v="1"/>
    <x v="2"/>
    <s v="Front-line explicit budgetary management"/>
    <n v="844.59"/>
    <n v="7"/>
    <n v="7"/>
    <n v="0.24"/>
    <n v="0.24"/>
    <n v="633.03"/>
    <n v="633.03"/>
    <s v="Profit"/>
    <s v="Feb-2024"/>
    <n v="0.74951159734308948"/>
  </r>
  <r>
    <x v="1064"/>
    <x v="419"/>
    <d v="2025-04-22T00:00:00"/>
    <s v="Same Day"/>
    <x v="122"/>
    <x v="1058"/>
    <x v="1"/>
    <x v="0"/>
    <x v="0"/>
    <x v="12"/>
    <s v="Virtual explicit alliance"/>
    <n v="3290.61"/>
    <n v="2"/>
    <n v="2"/>
    <n v="0.11"/>
    <n v="0.11"/>
    <n v="74.25"/>
    <n v="74.25"/>
    <s v="Profit"/>
    <s v="Aug-2023"/>
    <n v="2.2564205420879412E-2"/>
  </r>
  <r>
    <x v="1065"/>
    <x v="249"/>
    <d v="2025-04-20T00:00:00"/>
    <s v="Standard Class"/>
    <x v="1000"/>
    <x v="1059"/>
    <x v="1"/>
    <x v="1"/>
    <x v="0"/>
    <x v="0"/>
    <s v="Profit-focused non-volatile algorithm"/>
    <n v="2288.7399999999998"/>
    <n v="10"/>
    <n v="10"/>
    <n v="0.06"/>
    <n v="0.06"/>
    <n v="203.44"/>
    <n v="203.44"/>
    <s v="Profit"/>
    <s v="Jul-2024"/>
    <n v="8.8887335389777791E-2"/>
  </r>
  <r>
    <x v="1066"/>
    <x v="442"/>
    <d v="2025-04-21T00:00:00"/>
    <s v="First Class"/>
    <x v="1001"/>
    <x v="1060"/>
    <x v="2"/>
    <x v="2"/>
    <x v="2"/>
    <x v="6"/>
    <s v="Cross-platform responsive attitude"/>
    <n v="1848.06"/>
    <n v="5"/>
    <n v="5"/>
    <n v="0.45"/>
    <n v="0.45"/>
    <n v="861.41"/>
    <n v="861.41"/>
    <s v="Profit"/>
    <s v="Jun-2023"/>
    <n v="0.46611581875047348"/>
  </r>
  <r>
    <x v="1067"/>
    <x v="410"/>
    <d v="2025-04-10T00:00:00"/>
    <s v="Standard Class"/>
    <x v="1002"/>
    <x v="1061"/>
    <x v="0"/>
    <x v="3"/>
    <x v="1"/>
    <x v="1"/>
    <s v="Focused tangible task-force"/>
    <n v="4261.21"/>
    <n v="10"/>
    <n v="10"/>
    <n v="0.13"/>
    <n v="0.13"/>
    <n v="218.06"/>
    <n v="218.06"/>
    <s v="Profit"/>
    <s v="Apr-2023"/>
    <n v="5.117325829987257E-2"/>
  </r>
  <r>
    <x v="1068"/>
    <x v="15"/>
    <d v="2025-04-15T00:00:00"/>
    <s v="First Class"/>
    <x v="1003"/>
    <x v="1062"/>
    <x v="0"/>
    <x v="3"/>
    <x v="1"/>
    <x v="1"/>
    <s v="Intuitive modular algorithm"/>
    <n v="413.65"/>
    <n v="7"/>
    <n v="7"/>
    <n v="0.18"/>
    <n v="0.18"/>
    <n v="714.36"/>
    <n v="714.36"/>
    <s v="Profit"/>
    <s v="Nov-2023"/>
    <n v="1.7269672428381484"/>
  </r>
  <r>
    <x v="1069"/>
    <x v="557"/>
    <d v="2025-04-15T00:00:00"/>
    <s v="Standard Class"/>
    <x v="256"/>
    <x v="1063"/>
    <x v="2"/>
    <x v="0"/>
    <x v="1"/>
    <x v="7"/>
    <s v="Open-architected client-driven complexity"/>
    <n v="3043.14"/>
    <n v="4"/>
    <n v="4"/>
    <n v="0.2"/>
    <n v="0.2"/>
    <n v="641.66999999999996"/>
    <n v="641.66999999999996"/>
    <s v="Profit"/>
    <s v="Apr-2025"/>
    <n v="0.21085786391687533"/>
  </r>
  <r>
    <x v="1070"/>
    <x v="526"/>
    <d v="2025-04-13T00:00:00"/>
    <s v="Same Day"/>
    <x v="1004"/>
    <x v="1064"/>
    <x v="0"/>
    <x v="3"/>
    <x v="1"/>
    <x v="8"/>
    <s v="Visionary well-modulated application"/>
    <n v="1349.15"/>
    <n v="10"/>
    <n v="10"/>
    <n v="0.33"/>
    <n v="0.33"/>
    <n v="153.69999999999999"/>
    <n v="153.69999999999999"/>
    <s v="Profit"/>
    <s v="Apr-2024"/>
    <n v="0.11392358151428676"/>
  </r>
  <r>
    <x v="1071"/>
    <x v="491"/>
    <d v="2025-04-10T00:00:00"/>
    <s v="Same Day"/>
    <x v="1005"/>
    <x v="1065"/>
    <x v="1"/>
    <x v="0"/>
    <x v="0"/>
    <x v="12"/>
    <s v="Versatile context-sensitive archive"/>
    <n v="2157.64"/>
    <n v="3"/>
    <n v="3"/>
    <n v="0.18"/>
    <n v="0.18"/>
    <n v="506.36"/>
    <n v="506.36"/>
    <s v="Profit"/>
    <s v="Oct-2023"/>
    <n v="0.2346823381101574"/>
  </r>
  <r>
    <x v="1072"/>
    <x v="558"/>
    <d v="2025-04-28T00:00:00"/>
    <s v="First Class"/>
    <x v="1006"/>
    <x v="1066"/>
    <x v="1"/>
    <x v="2"/>
    <x v="2"/>
    <x v="3"/>
    <s v="Re-engineered user-facing architecture"/>
    <n v="2002.02"/>
    <n v="8"/>
    <n v="8"/>
    <n v="0.31"/>
    <n v="0.31"/>
    <n v="785.72"/>
    <n v="785.72"/>
    <s v="Profit"/>
    <s v="Apr-2024"/>
    <n v="0.39246361175213035"/>
  </r>
  <r>
    <x v="1073"/>
    <x v="559"/>
    <d v="2025-04-26T00:00:00"/>
    <s v="Same Day"/>
    <x v="1007"/>
    <x v="1067"/>
    <x v="2"/>
    <x v="0"/>
    <x v="1"/>
    <x v="7"/>
    <s v="Self-enabling national neural-net"/>
    <n v="1694.57"/>
    <n v="8"/>
    <n v="8"/>
    <n v="0.17"/>
    <n v="0.17"/>
    <n v="979.58"/>
    <n v="979.58"/>
    <s v="Profit"/>
    <s v="Oct-2024"/>
    <n v="0.57806995284939544"/>
  </r>
  <r>
    <x v="1074"/>
    <x v="560"/>
    <d v="2025-04-28T00:00:00"/>
    <s v="Standard Class"/>
    <x v="1008"/>
    <x v="1068"/>
    <x v="1"/>
    <x v="1"/>
    <x v="0"/>
    <x v="12"/>
    <s v="Expanded user-facing approach"/>
    <n v="1438.4"/>
    <n v="4"/>
    <n v="4"/>
    <n v="0.31"/>
    <n v="0.31"/>
    <n v="906.42"/>
    <n v="906.42"/>
    <s v="Profit"/>
    <s v="Sep-2023"/>
    <n v="0.63015850945494989"/>
  </r>
  <r>
    <x v="1075"/>
    <x v="330"/>
    <d v="2025-05-02T00:00:00"/>
    <s v="Same Day"/>
    <x v="1009"/>
    <x v="1069"/>
    <x v="1"/>
    <x v="3"/>
    <x v="2"/>
    <x v="6"/>
    <s v="Inverse fresh-thinking standardization"/>
    <n v="203.18"/>
    <n v="1"/>
    <n v="1"/>
    <n v="0.28999999999999998"/>
    <n v="0.28999999999999998"/>
    <n v="86.54"/>
    <n v="86.54"/>
    <s v="Profit"/>
    <s v="Feb-2024"/>
    <n v="0.42592774879417267"/>
  </r>
  <r>
    <x v="1076"/>
    <x v="402"/>
    <d v="2025-04-27T00:00:00"/>
    <s v="First Class"/>
    <x v="1010"/>
    <x v="1070"/>
    <x v="1"/>
    <x v="0"/>
    <x v="2"/>
    <x v="4"/>
    <s v="Progressive attitude-oriented system engine"/>
    <n v="1774.58"/>
    <n v="4"/>
    <n v="4"/>
    <n v="0.32"/>
    <n v="0.32"/>
    <n v="994.92"/>
    <n v="994.92"/>
    <s v="Profit"/>
    <s v="Sep-2024"/>
    <n v="0.56065097093396743"/>
  </r>
  <r>
    <x v="1077"/>
    <x v="205"/>
    <d v="2025-04-19T00:00:00"/>
    <s v="Same Day"/>
    <x v="1011"/>
    <x v="1071"/>
    <x v="0"/>
    <x v="1"/>
    <x v="1"/>
    <x v="2"/>
    <s v="Upgradable motivating framework"/>
    <n v="2843.04"/>
    <n v="9"/>
    <n v="9"/>
    <n v="0.17"/>
    <n v="0.17"/>
    <n v="38.9"/>
    <n v="38.9"/>
    <s v="Profit"/>
    <s v="Apr-2024"/>
    <n v="1.3682537002645056E-2"/>
  </r>
  <r>
    <x v="1078"/>
    <x v="67"/>
    <d v="2025-05-03T00:00:00"/>
    <s v="Second Class"/>
    <x v="1012"/>
    <x v="1072"/>
    <x v="1"/>
    <x v="1"/>
    <x v="1"/>
    <x v="2"/>
    <s v="Monitored mobile strategy"/>
    <n v="4107.8"/>
    <n v="8"/>
    <n v="8"/>
    <n v="0.47"/>
    <n v="0.47"/>
    <n v="-15.41"/>
    <n v="-15.41"/>
    <s v="Loss"/>
    <s v="Mar-2024"/>
    <n v="-3.751399776035834E-3"/>
  </r>
  <r>
    <x v="1079"/>
    <x v="253"/>
    <d v="2025-04-26T00:00:00"/>
    <s v="Second Class"/>
    <x v="1013"/>
    <x v="1073"/>
    <x v="0"/>
    <x v="0"/>
    <x v="2"/>
    <x v="10"/>
    <s v="Extended scalable superstructure"/>
    <n v="2482.25"/>
    <n v="9"/>
    <n v="9"/>
    <n v="0.21"/>
    <n v="0.21"/>
    <n v="145.37"/>
    <n v="145.37"/>
    <s v="Profit"/>
    <s v="May-2023"/>
    <n v="5.8563803001309298E-2"/>
  </r>
  <r>
    <x v="1080"/>
    <x v="376"/>
    <d v="2025-04-20T00:00:00"/>
    <s v="Standard Class"/>
    <x v="1014"/>
    <x v="1074"/>
    <x v="1"/>
    <x v="3"/>
    <x v="2"/>
    <x v="6"/>
    <s v="Object-based client-driven algorithm"/>
    <n v="2425.33"/>
    <n v="7"/>
    <n v="7"/>
    <n v="0.31"/>
    <n v="0.31"/>
    <n v="298.17"/>
    <n v="298.17"/>
    <s v="Profit"/>
    <s v="Oct-2024"/>
    <n v="0.12293997105548524"/>
  </r>
  <r>
    <x v="1081"/>
    <x v="310"/>
    <d v="2025-04-14T00:00:00"/>
    <s v="Second Class"/>
    <x v="1015"/>
    <x v="1075"/>
    <x v="2"/>
    <x v="1"/>
    <x v="0"/>
    <x v="0"/>
    <s v="Digitized 6thgeneration strategy"/>
    <n v="3143.66"/>
    <n v="8"/>
    <n v="8"/>
    <n v="0.03"/>
    <n v="0.03"/>
    <n v="570.76"/>
    <n v="570.76"/>
    <s v="Profit"/>
    <s v="Dec-2023"/>
    <n v="0.18155907445461661"/>
  </r>
  <r>
    <x v="1082"/>
    <x v="536"/>
    <d v="2025-04-13T00:00:00"/>
    <s v="Second Class"/>
    <x v="1016"/>
    <x v="1076"/>
    <x v="0"/>
    <x v="3"/>
    <x v="2"/>
    <x v="3"/>
    <s v="Managed upward-trending emulation"/>
    <n v="972.59"/>
    <n v="4"/>
    <n v="4"/>
    <n v="0.2"/>
    <n v="0.2"/>
    <n v="398.09"/>
    <n v="398.09"/>
    <s v="Profit"/>
    <s v="Dec-2024"/>
    <n v="0.40930916419046048"/>
  </r>
  <r>
    <x v="1083"/>
    <x v="191"/>
    <d v="2025-04-21T00:00:00"/>
    <s v="Standard Class"/>
    <x v="1017"/>
    <x v="1077"/>
    <x v="0"/>
    <x v="0"/>
    <x v="1"/>
    <x v="7"/>
    <s v="Up-sized zero administration success"/>
    <n v="1641.21"/>
    <n v="7"/>
    <n v="7"/>
    <n v="0.19"/>
    <n v="0.19"/>
    <n v="741.56"/>
    <n v="741.56"/>
    <s v="Profit"/>
    <s v="Jun-2024"/>
    <n v="0.45183736389614976"/>
  </r>
  <r>
    <x v="1084"/>
    <x v="561"/>
    <d v="2025-04-13T00:00:00"/>
    <s v="First Class"/>
    <x v="1018"/>
    <x v="1078"/>
    <x v="1"/>
    <x v="2"/>
    <x v="1"/>
    <x v="1"/>
    <s v="Decentralized executive task-force"/>
    <n v="4818.34"/>
    <n v="8"/>
    <n v="8"/>
    <n v="0.48"/>
    <n v="0.48"/>
    <n v="604.09"/>
    <n v="604.09"/>
    <s v="Profit"/>
    <s v="Aug-2023"/>
    <n v="0.12537305379030952"/>
  </r>
  <r>
    <x v="1085"/>
    <x v="275"/>
    <d v="2025-05-03T00:00:00"/>
    <s v="Same Day"/>
    <x v="1019"/>
    <x v="1079"/>
    <x v="0"/>
    <x v="2"/>
    <x v="1"/>
    <x v="1"/>
    <s v="Open-source contextually-based archive"/>
    <n v="1969.59"/>
    <n v="6"/>
    <n v="6"/>
    <n v="0.39"/>
    <n v="0.39"/>
    <n v="813.3"/>
    <n v="813.3"/>
    <s v="Profit"/>
    <s v="Nov-2024"/>
    <n v="0.41292857904436964"/>
  </r>
  <r>
    <x v="1086"/>
    <x v="366"/>
    <d v="2025-04-11T00:00:00"/>
    <s v="First Class"/>
    <x v="1020"/>
    <x v="1080"/>
    <x v="1"/>
    <x v="0"/>
    <x v="0"/>
    <x v="12"/>
    <s v="Innovative attitude-oriented product"/>
    <n v="3730.78"/>
    <n v="8"/>
    <n v="8"/>
    <n v="0.4"/>
    <n v="0.4"/>
    <n v="860.77"/>
    <n v="860.77"/>
    <s v="Profit"/>
    <s v="Dec-2024"/>
    <n v="0.23072118967079269"/>
  </r>
  <r>
    <x v="1087"/>
    <x v="385"/>
    <d v="2025-04-09T00:00:00"/>
    <s v="Same Day"/>
    <x v="1021"/>
    <x v="1081"/>
    <x v="0"/>
    <x v="3"/>
    <x v="0"/>
    <x v="12"/>
    <s v="Inverse upward-trending methodology"/>
    <n v="81.290000000000006"/>
    <n v="10"/>
    <n v="10"/>
    <n v="0.08"/>
    <n v="0.08"/>
    <n v="515.76"/>
    <n v="515.76"/>
    <s v="Profit"/>
    <s v="Jul-2023"/>
    <n v="6.3446918440152533"/>
  </r>
  <r>
    <x v="1088"/>
    <x v="411"/>
    <d v="2025-04-28T00:00:00"/>
    <s v="Second Class"/>
    <x v="1022"/>
    <x v="1082"/>
    <x v="2"/>
    <x v="3"/>
    <x v="1"/>
    <x v="2"/>
    <s v="Organized responsive access"/>
    <n v="3496.44"/>
    <n v="10"/>
    <n v="10"/>
    <n v="0.01"/>
    <n v="0.01"/>
    <n v="246.42"/>
    <n v="246.42"/>
    <s v="Profit"/>
    <s v="Apr-2024"/>
    <n v="7.0477399869581625E-2"/>
  </r>
  <r>
    <x v="1089"/>
    <x v="562"/>
    <d v="2025-04-19T00:00:00"/>
    <s v="First Class"/>
    <x v="1023"/>
    <x v="1083"/>
    <x v="2"/>
    <x v="3"/>
    <x v="1"/>
    <x v="2"/>
    <s v="Implemented well-modulated analyzer"/>
    <n v="1059.3499999999999"/>
    <n v="5"/>
    <n v="5"/>
    <n v="0.17"/>
    <n v="0.17"/>
    <n v="687.65"/>
    <n v="687.65"/>
    <s v="Profit"/>
    <s v="Jun-2023"/>
    <n v="0.64912446311417382"/>
  </r>
  <r>
    <x v="1090"/>
    <x v="456"/>
    <d v="2025-04-28T00:00:00"/>
    <s v="Second Class"/>
    <x v="1024"/>
    <x v="1084"/>
    <x v="1"/>
    <x v="1"/>
    <x v="1"/>
    <x v="7"/>
    <s v="Mandatory solution-oriented access"/>
    <n v="1265.97"/>
    <n v="6"/>
    <n v="6"/>
    <n v="0.21"/>
    <n v="0.21"/>
    <n v="700.07"/>
    <n v="700.07"/>
    <s v="Profit"/>
    <s v="Oct-2024"/>
    <n v="0.55299098714819472"/>
  </r>
  <r>
    <x v="1091"/>
    <x v="390"/>
    <d v="2025-04-18T00:00:00"/>
    <s v="First Class"/>
    <x v="1025"/>
    <x v="1085"/>
    <x v="0"/>
    <x v="0"/>
    <x v="0"/>
    <x v="11"/>
    <s v="Triple-buffered interactive workforce"/>
    <n v="4608.75"/>
    <n v="7"/>
    <n v="7"/>
    <n v="0.12"/>
    <n v="0.12"/>
    <n v="718.78"/>
    <n v="718.78"/>
    <s v="Profit"/>
    <s v="Aug-2024"/>
    <n v="0.15595985896392731"/>
  </r>
  <r>
    <x v="1092"/>
    <x v="23"/>
    <d v="2025-04-10T00:00:00"/>
    <s v="First Class"/>
    <x v="1026"/>
    <x v="1086"/>
    <x v="1"/>
    <x v="2"/>
    <x v="1"/>
    <x v="1"/>
    <s v="Ergonomic interactive orchestration"/>
    <n v="2343.8200000000002"/>
    <n v="5"/>
    <n v="5"/>
    <n v="0.09"/>
    <n v="0.09"/>
    <n v="3.13"/>
    <n v="3.13"/>
    <s v="Profit"/>
    <s v="Jan-2025"/>
    <n v="1.3354267819201131E-3"/>
  </r>
  <r>
    <x v="1093"/>
    <x v="429"/>
    <d v="2025-05-05T00:00:00"/>
    <s v="First Class"/>
    <x v="1027"/>
    <x v="1087"/>
    <x v="1"/>
    <x v="0"/>
    <x v="1"/>
    <x v="2"/>
    <s v="Inverse heuristic support"/>
    <n v="89.81"/>
    <n v="9"/>
    <n v="9"/>
    <n v="0.33"/>
    <n v="0.33"/>
    <n v="285.10000000000002"/>
    <n v="285.10000000000002"/>
    <s v="Profit"/>
    <s v="Mar-2025"/>
    <n v="3.1744794566306651"/>
  </r>
  <r>
    <x v="1094"/>
    <x v="376"/>
    <d v="2025-04-17T00:00:00"/>
    <s v="Standard Class"/>
    <x v="1028"/>
    <x v="1088"/>
    <x v="2"/>
    <x v="2"/>
    <x v="0"/>
    <x v="12"/>
    <s v="Progressive explicit help-desk"/>
    <n v="1800.65"/>
    <n v="7"/>
    <n v="7"/>
    <n v="0.39"/>
    <n v="0.39"/>
    <n v="821.48"/>
    <n v="821.48"/>
    <s v="Profit"/>
    <s v="Oct-2024"/>
    <n v="0.45621303418210091"/>
  </r>
  <r>
    <x v="1095"/>
    <x v="221"/>
    <d v="2025-05-01T00:00:00"/>
    <s v="Second Class"/>
    <x v="1029"/>
    <x v="1089"/>
    <x v="1"/>
    <x v="3"/>
    <x v="0"/>
    <x v="9"/>
    <s v="Multi-tiered systematic portal"/>
    <n v="2414.88"/>
    <n v="10"/>
    <n v="10"/>
    <n v="0.22"/>
    <n v="0.22"/>
    <n v="-7.45"/>
    <n v="-7.45"/>
    <s v="Loss"/>
    <s v="Jul-2023"/>
    <n v="-3.0850394222487246E-3"/>
  </r>
  <r>
    <x v="1096"/>
    <x v="563"/>
    <d v="2025-04-28T00:00:00"/>
    <s v="Same Day"/>
    <x v="1030"/>
    <x v="1090"/>
    <x v="2"/>
    <x v="0"/>
    <x v="0"/>
    <x v="0"/>
    <s v="Persistent even-keeled superstructure"/>
    <n v="4626.83"/>
    <n v="10"/>
    <n v="10"/>
    <n v="0.11"/>
    <n v="0.11"/>
    <n v="128.94999999999999"/>
    <n v="128.94999999999999"/>
    <s v="Profit"/>
    <s v="Oct-2023"/>
    <n v="2.787005357880017E-2"/>
  </r>
  <r>
    <x v="1097"/>
    <x v="34"/>
    <d v="2025-05-07T00:00:00"/>
    <s v="Second Class"/>
    <x v="1031"/>
    <x v="1091"/>
    <x v="1"/>
    <x v="1"/>
    <x v="0"/>
    <x v="9"/>
    <s v="Profit-focused bifurcated projection"/>
    <n v="4728.29"/>
    <n v="2"/>
    <n v="2"/>
    <n v="0.12"/>
    <n v="0.12"/>
    <n v="931.49"/>
    <n v="931.49"/>
    <s v="Profit"/>
    <s v="Feb-2024"/>
    <n v="0.19700356788606452"/>
  </r>
  <r>
    <x v="1098"/>
    <x v="564"/>
    <d v="2025-04-30T00:00:00"/>
    <s v="Standard Class"/>
    <x v="1032"/>
    <x v="1092"/>
    <x v="2"/>
    <x v="2"/>
    <x v="1"/>
    <x v="7"/>
    <s v="Public-key responsive interface"/>
    <n v="3472.65"/>
    <n v="7"/>
    <n v="7"/>
    <n v="0.49"/>
    <n v="0.49"/>
    <n v="792.26"/>
    <n v="792.26"/>
    <s v="Profit"/>
    <s v="Jul-2024"/>
    <n v="0.22814277281038975"/>
  </r>
  <r>
    <x v="1099"/>
    <x v="501"/>
    <d v="2025-04-21T00:00:00"/>
    <s v="Standard Class"/>
    <x v="1033"/>
    <x v="1093"/>
    <x v="0"/>
    <x v="1"/>
    <x v="0"/>
    <x v="11"/>
    <s v="Reverse-engineered explicit utilization"/>
    <n v="1733.72"/>
    <n v="10"/>
    <n v="10"/>
    <n v="0.48"/>
    <n v="0.48"/>
    <n v="341.71"/>
    <n v="341.71"/>
    <s v="Profit"/>
    <s v="Nov-2023"/>
    <n v="0.1970964169531412"/>
  </r>
  <r>
    <x v="1100"/>
    <x v="136"/>
    <d v="2025-04-22T00:00:00"/>
    <s v="First Class"/>
    <x v="1034"/>
    <x v="1094"/>
    <x v="0"/>
    <x v="0"/>
    <x v="0"/>
    <x v="12"/>
    <s v="Function-based heuristic toolset"/>
    <n v="2329.66"/>
    <n v="8"/>
    <n v="8"/>
    <n v="0.02"/>
    <n v="0.02"/>
    <n v="771.33"/>
    <n v="771.33"/>
    <s v="Profit"/>
    <s v="Oct-2023"/>
    <n v="0.33109123219697301"/>
  </r>
  <r>
    <x v="1101"/>
    <x v="343"/>
    <d v="2025-05-08T00:00:00"/>
    <s v="Second Class"/>
    <x v="1035"/>
    <x v="1095"/>
    <x v="2"/>
    <x v="1"/>
    <x v="0"/>
    <x v="13"/>
    <s v="Seamless holistic policy"/>
    <n v="771.87"/>
    <n v="8"/>
    <n v="8"/>
    <n v="0.17"/>
    <n v="0.17"/>
    <n v="37.229999999999997"/>
    <n v="37.229999999999997"/>
    <s v="Profit"/>
    <s v="Jan-2025"/>
    <n v="4.8233510824361614E-2"/>
  </r>
  <r>
    <x v="1102"/>
    <x v="412"/>
    <d v="2025-04-28T00:00:00"/>
    <s v="Standard Class"/>
    <x v="1036"/>
    <x v="1096"/>
    <x v="1"/>
    <x v="2"/>
    <x v="0"/>
    <x v="13"/>
    <s v="Face-to-face background architecture"/>
    <n v="2146.5"/>
    <n v="4"/>
    <n v="4"/>
    <n v="0.17"/>
    <n v="0.17"/>
    <n v="90.43"/>
    <n v="90.43"/>
    <s v="Profit"/>
    <s v="Oct-2023"/>
    <n v="4.2129047286279996E-2"/>
  </r>
  <r>
    <x v="1103"/>
    <x v="180"/>
    <d v="2025-04-12T00:00:00"/>
    <s v="Standard Class"/>
    <x v="1037"/>
    <x v="1097"/>
    <x v="2"/>
    <x v="3"/>
    <x v="1"/>
    <x v="1"/>
    <s v="Object-based logistical challenge"/>
    <n v="4270.53"/>
    <n v="9"/>
    <n v="9"/>
    <n v="0.11"/>
    <n v="0.11"/>
    <n v="900.04"/>
    <n v="900.04"/>
    <s v="Profit"/>
    <s v="Aug-2023"/>
    <n v="0.21075604199010428"/>
  </r>
  <r>
    <x v="1104"/>
    <x v="220"/>
    <d v="2025-04-26T00:00:00"/>
    <s v="Standard Class"/>
    <x v="1038"/>
    <x v="1098"/>
    <x v="1"/>
    <x v="2"/>
    <x v="1"/>
    <x v="8"/>
    <s v="User-centric regional access"/>
    <n v="2764.87"/>
    <n v="8"/>
    <n v="8"/>
    <n v="0.46"/>
    <n v="0.46"/>
    <n v="221.5"/>
    <n v="221.5"/>
    <s v="Profit"/>
    <s v="Jan-2025"/>
    <n v="8.0112265676143907E-2"/>
  </r>
  <r>
    <x v="1105"/>
    <x v="365"/>
    <d v="2025-05-01T00:00:00"/>
    <s v="Same Day"/>
    <x v="1039"/>
    <x v="1099"/>
    <x v="2"/>
    <x v="0"/>
    <x v="1"/>
    <x v="7"/>
    <s v="Front-line directional system engine"/>
    <n v="1495.28"/>
    <n v="5"/>
    <n v="5"/>
    <n v="0.28999999999999998"/>
    <n v="0.28999999999999998"/>
    <n v="490.02"/>
    <n v="490.02"/>
    <s v="Profit"/>
    <s v="Jan-2024"/>
    <n v="0.32771119790273395"/>
  </r>
  <r>
    <x v="1106"/>
    <x v="565"/>
    <d v="2025-05-06T00:00:00"/>
    <s v="First Class"/>
    <x v="1040"/>
    <x v="1100"/>
    <x v="2"/>
    <x v="3"/>
    <x v="0"/>
    <x v="11"/>
    <s v="Intuitive neutral application"/>
    <n v="1845.65"/>
    <n v="8"/>
    <n v="8"/>
    <n v="0.5"/>
    <n v="0.5"/>
    <n v="450.15"/>
    <n v="450.15"/>
    <s v="Profit"/>
    <s v="May-2024"/>
    <n v="0.24389781377834366"/>
  </r>
  <r>
    <x v="1107"/>
    <x v="36"/>
    <d v="2025-04-11T00:00:00"/>
    <s v="Second Class"/>
    <x v="1041"/>
    <x v="1101"/>
    <x v="2"/>
    <x v="3"/>
    <x v="1"/>
    <x v="7"/>
    <s v="Profit-focused needs-based knowledgebase"/>
    <n v="1829.15"/>
    <n v="10"/>
    <n v="10"/>
    <n v="0.37"/>
    <n v="0.37"/>
    <n v="430.45"/>
    <n v="430.45"/>
    <s v="Profit"/>
    <s v="Jul-2023"/>
    <n v="0.23532788453653333"/>
  </r>
  <r>
    <x v="1108"/>
    <x v="413"/>
    <d v="2025-04-17T00:00:00"/>
    <s v="Second Class"/>
    <x v="1042"/>
    <x v="1102"/>
    <x v="1"/>
    <x v="1"/>
    <x v="0"/>
    <x v="9"/>
    <s v="Distributed exuding function"/>
    <n v="2639.51"/>
    <n v="6"/>
    <n v="6"/>
    <n v="0.12"/>
    <n v="0.12"/>
    <n v="590.92999999999995"/>
    <n v="590.92999999999995"/>
    <s v="Profit"/>
    <s v="Mar-2025"/>
    <n v="0.22387867445093973"/>
  </r>
  <r>
    <x v="1109"/>
    <x v="60"/>
    <d v="2025-04-14T00:00:00"/>
    <s v="First Class"/>
    <x v="1043"/>
    <x v="1103"/>
    <x v="1"/>
    <x v="0"/>
    <x v="2"/>
    <x v="3"/>
    <s v="Mandatory interactive moratorium"/>
    <n v="3557.4"/>
    <n v="9"/>
    <n v="9"/>
    <n v="0.41"/>
    <n v="0.41"/>
    <n v="765.71"/>
    <n v="765.71"/>
    <s v="Profit"/>
    <s v="Sep-2023"/>
    <n v="0.21524427952999381"/>
  </r>
  <r>
    <x v="1110"/>
    <x v="566"/>
    <d v="2025-04-26T00:00:00"/>
    <s v="First Class"/>
    <x v="1044"/>
    <x v="1104"/>
    <x v="1"/>
    <x v="0"/>
    <x v="0"/>
    <x v="11"/>
    <s v="Exclusive optimal orchestration"/>
    <n v="2211.73"/>
    <n v="9"/>
    <n v="9"/>
    <n v="0.21"/>
    <n v="0.21"/>
    <n v="746.88"/>
    <n v="746.88"/>
    <s v="Profit"/>
    <s v="Nov-2024"/>
    <n v="0.33769040524838023"/>
  </r>
  <r>
    <x v="1111"/>
    <x v="567"/>
    <d v="2025-04-27T00:00:00"/>
    <s v="Same Day"/>
    <x v="1045"/>
    <x v="1105"/>
    <x v="2"/>
    <x v="1"/>
    <x v="0"/>
    <x v="13"/>
    <s v="Up-sized impactful standardization"/>
    <n v="2651.91"/>
    <n v="1"/>
    <n v="1"/>
    <n v="0.48"/>
    <n v="0.48"/>
    <n v="302.51"/>
    <n v="302.51"/>
    <s v="Profit"/>
    <s v="Dec-2023"/>
    <n v="0.11407249868962371"/>
  </r>
  <r>
    <x v="1112"/>
    <x v="260"/>
    <d v="2025-04-09T00:00:00"/>
    <s v="Standard Class"/>
    <x v="1046"/>
    <x v="1106"/>
    <x v="1"/>
    <x v="0"/>
    <x v="1"/>
    <x v="8"/>
    <s v="Extended full-range groupware"/>
    <n v="2520.21"/>
    <n v="2"/>
    <n v="2"/>
    <n v="7.0000000000000007E-2"/>
    <n v="7.0000000000000007E-2"/>
    <n v="814.92"/>
    <n v="814.92"/>
    <s v="Profit"/>
    <s v="Jun-2023"/>
    <n v="0.32335400621376786"/>
  </r>
  <r>
    <x v="1113"/>
    <x v="568"/>
    <d v="2025-04-26T00:00:00"/>
    <s v="Standard Class"/>
    <x v="1047"/>
    <x v="1107"/>
    <x v="2"/>
    <x v="1"/>
    <x v="2"/>
    <x v="3"/>
    <s v="Implemented bi-directional standardization"/>
    <n v="2374.8000000000002"/>
    <n v="9"/>
    <n v="9"/>
    <n v="0.22"/>
    <n v="0.22"/>
    <n v="987.55"/>
    <n v="987.55"/>
    <s v="Profit"/>
    <s v="Aug-2024"/>
    <n v="0.41584554488799053"/>
  </r>
  <r>
    <x v="1114"/>
    <x v="93"/>
    <d v="2025-04-25T00:00:00"/>
    <s v="Second Class"/>
    <x v="1048"/>
    <x v="1108"/>
    <x v="0"/>
    <x v="2"/>
    <x v="1"/>
    <x v="2"/>
    <s v="Object-based 5thgeneration extranet"/>
    <n v="2703.64"/>
    <n v="2"/>
    <n v="2"/>
    <n v="0.04"/>
    <n v="0.04"/>
    <n v="525.16"/>
    <n v="525.16"/>
    <s v="Profit"/>
    <s v="Aug-2023"/>
    <n v="0.19424183693095234"/>
  </r>
  <r>
    <x v="1115"/>
    <x v="387"/>
    <d v="2025-04-10T00:00:00"/>
    <s v="Second Class"/>
    <x v="1049"/>
    <x v="1109"/>
    <x v="2"/>
    <x v="2"/>
    <x v="1"/>
    <x v="8"/>
    <s v="Profit-focused grid-enabled policy"/>
    <n v="4809.71"/>
    <n v="9"/>
    <n v="9"/>
    <n v="0.12"/>
    <n v="0.12"/>
    <n v="618.73"/>
    <n v="618.73"/>
    <s v="Profit"/>
    <s v="Sep-2024"/>
    <n v="0.12864185158772568"/>
  </r>
  <r>
    <x v="1116"/>
    <x v="569"/>
    <d v="2025-04-23T00:00:00"/>
    <s v="Second Class"/>
    <x v="1050"/>
    <x v="1110"/>
    <x v="2"/>
    <x v="2"/>
    <x v="2"/>
    <x v="3"/>
    <s v="Optimized zero tolerance support"/>
    <n v="1544.86"/>
    <n v="7"/>
    <n v="7"/>
    <n v="0.1"/>
    <n v="0.1"/>
    <n v="518.66"/>
    <n v="518.66"/>
    <s v="Profit"/>
    <s v="Jan-2024"/>
    <n v="0.33573268775164095"/>
  </r>
  <r>
    <x v="1117"/>
    <x v="286"/>
    <d v="2025-04-14T00:00:00"/>
    <s v="First Class"/>
    <x v="944"/>
    <x v="1111"/>
    <x v="0"/>
    <x v="3"/>
    <x v="2"/>
    <x v="6"/>
    <s v="Vision-oriented modular complexity"/>
    <n v="3524.47"/>
    <n v="1"/>
    <n v="1"/>
    <n v="0.01"/>
    <n v="0.01"/>
    <n v="542.41999999999996"/>
    <n v="542.41999999999996"/>
    <s v="Profit"/>
    <s v="Feb-2025"/>
    <n v="0.15390115393236431"/>
  </r>
  <r>
    <x v="1118"/>
    <x v="138"/>
    <d v="2025-04-14T00:00:00"/>
    <s v="Same Day"/>
    <x v="1051"/>
    <x v="1112"/>
    <x v="0"/>
    <x v="2"/>
    <x v="1"/>
    <x v="7"/>
    <s v="Progressive non-volatile Internet solution"/>
    <n v="2610.44"/>
    <n v="1"/>
    <n v="1"/>
    <n v="0.45"/>
    <n v="0.45"/>
    <n v="824.54"/>
    <n v="824.54"/>
    <s v="Profit"/>
    <s v="Jan-2024"/>
    <n v="0.31586245996843443"/>
  </r>
  <r>
    <x v="1119"/>
    <x v="570"/>
    <d v="2025-04-24T00:00:00"/>
    <s v="Standard Class"/>
    <x v="1052"/>
    <x v="1113"/>
    <x v="2"/>
    <x v="1"/>
    <x v="2"/>
    <x v="6"/>
    <s v="Multi-tiered object-oriented Graphical User Interface"/>
    <n v="1242"/>
    <n v="2"/>
    <n v="2"/>
    <n v="0.3"/>
    <n v="0.3"/>
    <n v="84.43"/>
    <n v="84.43"/>
    <s v="Profit"/>
    <s v="Dec-2023"/>
    <n v="6.7979066022544291E-2"/>
  </r>
  <r>
    <x v="1120"/>
    <x v="453"/>
    <d v="2025-04-15T00:00:00"/>
    <s v="First Class"/>
    <x v="1053"/>
    <x v="1114"/>
    <x v="0"/>
    <x v="0"/>
    <x v="0"/>
    <x v="11"/>
    <s v="Down-sized uniform framework"/>
    <n v="4787.49"/>
    <n v="9"/>
    <n v="9"/>
    <n v="0.18"/>
    <n v="0.18"/>
    <n v="926.53"/>
    <n v="926.53"/>
    <s v="Profit"/>
    <s v="Feb-2025"/>
    <n v="0.19353147473937282"/>
  </r>
  <r>
    <x v="1121"/>
    <x v="102"/>
    <d v="2025-04-16T00:00:00"/>
    <s v="First Class"/>
    <x v="1054"/>
    <x v="1115"/>
    <x v="0"/>
    <x v="2"/>
    <x v="1"/>
    <x v="8"/>
    <s v="Diverse real-time analyzer"/>
    <n v="2464.15"/>
    <n v="1"/>
    <n v="1"/>
    <n v="0.44"/>
    <n v="0.44"/>
    <n v="812.01"/>
    <n v="812.01"/>
    <s v="Profit"/>
    <s v="Jul-2024"/>
    <n v="0.32952945234665099"/>
  </r>
  <r>
    <x v="1122"/>
    <x v="56"/>
    <d v="2025-04-17T00:00:00"/>
    <s v="Same Day"/>
    <x v="1055"/>
    <x v="1116"/>
    <x v="1"/>
    <x v="1"/>
    <x v="1"/>
    <x v="7"/>
    <s v="Reverse-engineered explicit solution"/>
    <n v="877.38"/>
    <n v="4"/>
    <n v="4"/>
    <n v="0.16"/>
    <n v="0.16"/>
    <n v="463.33"/>
    <n v="463.33"/>
    <s v="Profit"/>
    <s v="Jan-2025"/>
    <n v="0.52808361257379921"/>
  </r>
  <r>
    <x v="1123"/>
    <x v="571"/>
    <d v="2025-05-06T00:00:00"/>
    <s v="Second Class"/>
    <x v="1056"/>
    <x v="1117"/>
    <x v="0"/>
    <x v="1"/>
    <x v="0"/>
    <x v="9"/>
    <s v="Compatible modular toolset"/>
    <n v="821.68"/>
    <n v="7"/>
    <n v="7"/>
    <n v="0.2"/>
    <n v="0.2"/>
    <n v="83.04"/>
    <n v="83.04"/>
    <s v="Profit"/>
    <s v="Mar-2024"/>
    <n v="0.10106124038555157"/>
  </r>
  <r>
    <x v="1124"/>
    <x v="9"/>
    <d v="2025-05-08T00:00:00"/>
    <s v="Second Class"/>
    <x v="1057"/>
    <x v="1118"/>
    <x v="1"/>
    <x v="2"/>
    <x v="0"/>
    <x v="13"/>
    <s v="Switchable zero tolerance data-warehouse"/>
    <n v="3095.63"/>
    <n v="6"/>
    <n v="6"/>
    <n v="0.46"/>
    <n v="0.46"/>
    <n v="332.17"/>
    <n v="332.17"/>
    <s v="Profit"/>
    <s v="Mar-2025"/>
    <n v="0.10730287534362958"/>
  </r>
  <r>
    <x v="1125"/>
    <x v="386"/>
    <d v="2025-04-13T00:00:00"/>
    <s v="Second Class"/>
    <x v="1058"/>
    <x v="1119"/>
    <x v="0"/>
    <x v="3"/>
    <x v="0"/>
    <x v="11"/>
    <s v="Monitored user-facing matrices"/>
    <n v="277.8"/>
    <n v="7"/>
    <n v="7"/>
    <n v="0.09"/>
    <n v="0.09"/>
    <n v="-79.510000000000005"/>
    <n v="-79.510000000000005"/>
    <s v="Loss"/>
    <s v="Jan-2024"/>
    <n v="-0.28621310295176389"/>
  </r>
  <r>
    <x v="1126"/>
    <x v="11"/>
    <d v="2025-05-06T00:00:00"/>
    <s v="Standard Class"/>
    <x v="1059"/>
    <x v="1120"/>
    <x v="1"/>
    <x v="3"/>
    <x v="2"/>
    <x v="10"/>
    <s v="Profit-focused user-facing hub"/>
    <n v="1149.9100000000001"/>
    <n v="4"/>
    <n v="4"/>
    <n v="0.45"/>
    <n v="0.45"/>
    <n v="474.55"/>
    <n v="474.55"/>
    <s v="Profit"/>
    <s v="Nov-2023"/>
    <n v="0.41268447095859673"/>
  </r>
  <r>
    <x v="1127"/>
    <x v="27"/>
    <d v="2025-04-11T00:00:00"/>
    <s v="Same Day"/>
    <x v="496"/>
    <x v="1121"/>
    <x v="1"/>
    <x v="0"/>
    <x v="1"/>
    <x v="7"/>
    <s v="Customizable global help-desk"/>
    <n v="4613.62"/>
    <n v="7"/>
    <n v="7"/>
    <n v="0.47"/>
    <n v="0.47"/>
    <n v="373"/>
    <n v="373"/>
    <s v="Profit"/>
    <s v="Jul-2024"/>
    <n v="8.0847577390422268E-2"/>
  </r>
  <r>
    <x v="1128"/>
    <x v="572"/>
    <d v="2025-04-20T00:00:00"/>
    <s v="Second Class"/>
    <x v="1060"/>
    <x v="1122"/>
    <x v="2"/>
    <x v="0"/>
    <x v="1"/>
    <x v="7"/>
    <s v="Function-based responsive attitude"/>
    <n v="695.2"/>
    <n v="4"/>
    <n v="4"/>
    <n v="0.15"/>
    <n v="0.15"/>
    <n v="461.17"/>
    <n v="461.17"/>
    <s v="Profit"/>
    <s v="Jun-2024"/>
    <n v="0.66336306098964326"/>
  </r>
  <r>
    <x v="1129"/>
    <x v="111"/>
    <d v="2025-05-06T00:00:00"/>
    <s v="Standard Class"/>
    <x v="1061"/>
    <x v="1123"/>
    <x v="2"/>
    <x v="3"/>
    <x v="0"/>
    <x v="12"/>
    <s v="Automated stable knowledge user"/>
    <n v="583.04"/>
    <n v="9"/>
    <n v="9"/>
    <n v="0.3"/>
    <n v="0.3"/>
    <n v="641.22"/>
    <n v="641.22"/>
    <s v="Profit"/>
    <s v="Apr-2023"/>
    <n v="1.0997873216245886"/>
  </r>
  <r>
    <x v="1130"/>
    <x v="95"/>
    <d v="2025-04-23T00:00:00"/>
    <s v="First Class"/>
    <x v="467"/>
    <x v="1124"/>
    <x v="1"/>
    <x v="1"/>
    <x v="1"/>
    <x v="2"/>
    <s v="Focused uniform installation"/>
    <n v="1565.16"/>
    <n v="3"/>
    <n v="3"/>
    <n v="0.18"/>
    <n v="0.18"/>
    <n v="994.35"/>
    <n v="994.35"/>
    <s v="Profit"/>
    <s v="Mar-2024"/>
    <n v="0.63530246109023991"/>
  </r>
  <r>
    <x v="1131"/>
    <x v="433"/>
    <d v="2025-04-15T00:00:00"/>
    <s v="First Class"/>
    <x v="607"/>
    <x v="1125"/>
    <x v="2"/>
    <x v="1"/>
    <x v="1"/>
    <x v="2"/>
    <s v="Programmable secondary Graphical User Interface"/>
    <n v="3984.72"/>
    <n v="3"/>
    <n v="3"/>
    <n v="0.36"/>
    <n v="0.36"/>
    <n v="882.54"/>
    <n v="882.54"/>
    <s v="Profit"/>
    <s v="May-2023"/>
    <n v="0.2214810576401855"/>
  </r>
  <r>
    <x v="1132"/>
    <x v="429"/>
    <d v="2025-04-27T00:00:00"/>
    <s v="Standard Class"/>
    <x v="1062"/>
    <x v="1126"/>
    <x v="0"/>
    <x v="1"/>
    <x v="1"/>
    <x v="8"/>
    <s v="Profit-focused intangible software"/>
    <n v="1989.98"/>
    <n v="10"/>
    <n v="10"/>
    <n v="0.39"/>
    <n v="0.39"/>
    <n v="620.73"/>
    <n v="620.73"/>
    <s v="Profit"/>
    <s v="Mar-2025"/>
    <n v="0.31192775806792028"/>
  </r>
  <r>
    <x v="1133"/>
    <x v="269"/>
    <d v="2025-04-22T00:00:00"/>
    <s v="Same Day"/>
    <x v="1063"/>
    <x v="1127"/>
    <x v="2"/>
    <x v="3"/>
    <x v="2"/>
    <x v="5"/>
    <s v="Innovative transitional help-desk"/>
    <n v="4032.39"/>
    <n v="2"/>
    <n v="2"/>
    <n v="0.24"/>
    <n v="0.24"/>
    <n v="330.38"/>
    <n v="330.38"/>
    <s v="Profit"/>
    <s v="May-2023"/>
    <n v="8.1931559199382997E-2"/>
  </r>
  <r>
    <x v="1134"/>
    <x v="400"/>
    <d v="2025-05-07T00:00:00"/>
    <s v="First Class"/>
    <x v="1064"/>
    <x v="1128"/>
    <x v="2"/>
    <x v="0"/>
    <x v="0"/>
    <x v="11"/>
    <s v="Integrated heuristic approach"/>
    <n v="4521.63"/>
    <n v="6"/>
    <n v="6"/>
    <n v="0.38"/>
    <n v="0.38"/>
    <n v="878.44"/>
    <n v="878.44"/>
    <s v="Profit"/>
    <s v="Apr-2025"/>
    <n v="0.19427507336955921"/>
  </r>
  <r>
    <x v="1135"/>
    <x v="573"/>
    <d v="2025-05-05T00:00:00"/>
    <s v="First Class"/>
    <x v="1065"/>
    <x v="1129"/>
    <x v="1"/>
    <x v="0"/>
    <x v="0"/>
    <x v="11"/>
    <s v="Grass-roots multimedia leverage"/>
    <n v="3707.69"/>
    <n v="9"/>
    <n v="9"/>
    <n v="0.34"/>
    <n v="0.34"/>
    <n v="815.64"/>
    <n v="815.64"/>
    <s v="Profit"/>
    <s v="Aug-2024"/>
    <n v="0.21998602903694753"/>
  </r>
  <r>
    <x v="1136"/>
    <x v="574"/>
    <d v="2025-05-05T00:00:00"/>
    <s v="Standard Class"/>
    <x v="1066"/>
    <x v="1130"/>
    <x v="0"/>
    <x v="2"/>
    <x v="0"/>
    <x v="0"/>
    <s v="Proactive global neural-net"/>
    <n v="4559.62"/>
    <n v="8"/>
    <n v="8"/>
    <n v="0.08"/>
    <n v="0.08"/>
    <n v="845.2"/>
    <n v="845.2"/>
    <s v="Profit"/>
    <s v="Jun-2024"/>
    <n v="0.18536632438668135"/>
  </r>
  <r>
    <x v="1137"/>
    <x v="575"/>
    <d v="2025-05-08T00:00:00"/>
    <s v="Second Class"/>
    <x v="1067"/>
    <x v="1131"/>
    <x v="0"/>
    <x v="3"/>
    <x v="0"/>
    <x v="0"/>
    <s v="Public-key multi-tasking archive"/>
    <n v="336.19"/>
    <n v="10"/>
    <n v="10"/>
    <n v="0.06"/>
    <n v="0.06"/>
    <n v="598.86"/>
    <n v="598.86"/>
    <s v="Profit"/>
    <s v="Sep-2023"/>
    <n v="1.7813141378387223"/>
  </r>
  <r>
    <x v="1138"/>
    <x v="201"/>
    <d v="2025-04-14T00:00:00"/>
    <s v="Same Day"/>
    <x v="1068"/>
    <x v="1132"/>
    <x v="0"/>
    <x v="0"/>
    <x v="0"/>
    <x v="11"/>
    <s v="Implemented object-oriented matrices"/>
    <n v="198.2"/>
    <n v="4"/>
    <n v="4"/>
    <n v="0.37"/>
    <n v="0.37"/>
    <n v="405.34"/>
    <n v="405.34"/>
    <s v="Profit"/>
    <s v="Dec-2023"/>
    <n v="2.0451059535822402"/>
  </r>
  <r>
    <x v="1139"/>
    <x v="181"/>
    <d v="2025-04-13T00:00:00"/>
    <s v="First Class"/>
    <x v="1069"/>
    <x v="1133"/>
    <x v="2"/>
    <x v="2"/>
    <x v="2"/>
    <x v="10"/>
    <s v="Innovative stable support"/>
    <n v="1813.23"/>
    <n v="1"/>
    <n v="1"/>
    <n v="0.43"/>
    <n v="0.43"/>
    <n v="612.91999999999996"/>
    <n v="612.91999999999996"/>
    <s v="Profit"/>
    <s v="Nov-2023"/>
    <n v="0.33802661548727958"/>
  </r>
  <r>
    <x v="1140"/>
    <x v="422"/>
    <d v="2025-05-02T00:00:00"/>
    <s v="Second Class"/>
    <x v="1070"/>
    <x v="1134"/>
    <x v="2"/>
    <x v="0"/>
    <x v="0"/>
    <x v="9"/>
    <s v="Fully-configurable client-driven array"/>
    <n v="668.55"/>
    <n v="9"/>
    <n v="9"/>
    <n v="0.17"/>
    <n v="0.17"/>
    <n v="702.74"/>
    <n v="702.74"/>
    <s v="Profit"/>
    <s v="May-2023"/>
    <n v="1.0511405280083763"/>
  </r>
  <r>
    <x v="1141"/>
    <x v="380"/>
    <d v="2025-05-01T00:00:00"/>
    <s v="Same Day"/>
    <x v="1071"/>
    <x v="1135"/>
    <x v="1"/>
    <x v="3"/>
    <x v="1"/>
    <x v="2"/>
    <s v="Re-engineered background orchestration"/>
    <n v="398.99"/>
    <n v="7"/>
    <n v="7"/>
    <n v="0.06"/>
    <n v="0.06"/>
    <n v="338.95"/>
    <n v="338.95"/>
    <s v="Profit"/>
    <s v="Jan-2024"/>
    <n v="0.84952003809619281"/>
  </r>
  <r>
    <x v="1142"/>
    <x v="21"/>
    <d v="2025-05-02T00:00:00"/>
    <s v="First Class"/>
    <x v="1072"/>
    <x v="1136"/>
    <x v="1"/>
    <x v="3"/>
    <x v="1"/>
    <x v="2"/>
    <s v="Persistent 24/7 definition"/>
    <n v="1898.28"/>
    <n v="2"/>
    <n v="2"/>
    <n v="0.43"/>
    <n v="0.43"/>
    <n v="90.28"/>
    <n v="90.28"/>
    <s v="Profit"/>
    <s v="Dec-2024"/>
    <n v="4.7558842741850516E-2"/>
  </r>
  <r>
    <x v="1143"/>
    <x v="576"/>
    <d v="2025-04-11T00:00:00"/>
    <s v="Standard Class"/>
    <x v="1073"/>
    <x v="1137"/>
    <x v="1"/>
    <x v="3"/>
    <x v="2"/>
    <x v="4"/>
    <s v="Customizable human-resource success"/>
    <n v="4369.78"/>
    <n v="2"/>
    <n v="2"/>
    <n v="0.1"/>
    <n v="0.1"/>
    <n v="760.09"/>
    <n v="760.09"/>
    <s v="Profit"/>
    <s v="Nov-2023"/>
    <n v="0.17394239526932709"/>
  </r>
  <r>
    <x v="1144"/>
    <x v="577"/>
    <d v="2025-05-05T00:00:00"/>
    <s v="Standard Class"/>
    <x v="504"/>
    <x v="1138"/>
    <x v="2"/>
    <x v="3"/>
    <x v="0"/>
    <x v="0"/>
    <s v="Function-based non-volatile portal"/>
    <n v="2701.42"/>
    <n v="3"/>
    <n v="3"/>
    <n v="0.34"/>
    <n v="0.34"/>
    <n v="175.21"/>
    <n v="175.21"/>
    <s v="Profit"/>
    <s v="Mar-2024"/>
    <n v="6.4858481835479126E-2"/>
  </r>
  <r>
    <x v="1145"/>
    <x v="290"/>
    <d v="2025-04-21T00:00:00"/>
    <s v="Same Day"/>
    <x v="1074"/>
    <x v="1139"/>
    <x v="0"/>
    <x v="0"/>
    <x v="1"/>
    <x v="2"/>
    <s v="Self-enabling mobile groupware"/>
    <n v="2300.3200000000002"/>
    <n v="10"/>
    <n v="10"/>
    <n v="0.26"/>
    <n v="0.26"/>
    <n v="722.29"/>
    <n v="722.29"/>
    <s v="Profit"/>
    <s v="Aug-2024"/>
    <n v="0.31399544411212349"/>
  </r>
  <r>
    <x v="1146"/>
    <x v="578"/>
    <d v="2025-05-05T00:00:00"/>
    <s v="Second Class"/>
    <x v="1075"/>
    <x v="1140"/>
    <x v="0"/>
    <x v="1"/>
    <x v="1"/>
    <x v="8"/>
    <s v="Visionary motivating framework"/>
    <n v="3653.85"/>
    <n v="6"/>
    <n v="6"/>
    <n v="0.46"/>
    <n v="0.46"/>
    <n v="624.79"/>
    <n v="624.79"/>
    <s v="Profit"/>
    <s v="Jul-2023"/>
    <n v="0.17099497790002327"/>
  </r>
  <r>
    <x v="1147"/>
    <x v="482"/>
    <d v="2025-04-27T00:00:00"/>
    <s v="Standard Class"/>
    <x v="693"/>
    <x v="1141"/>
    <x v="1"/>
    <x v="1"/>
    <x v="2"/>
    <x v="6"/>
    <s v="Multi-channeled demand-driven solution"/>
    <n v="2673.72"/>
    <n v="7"/>
    <n v="7"/>
    <n v="0.34"/>
    <n v="0.34"/>
    <n v="254.82"/>
    <n v="254.82"/>
    <s v="Profit"/>
    <s v="Mar-2025"/>
    <n v="9.5305417171581169E-2"/>
  </r>
  <r>
    <x v="1148"/>
    <x v="579"/>
    <d v="2025-04-23T00:00:00"/>
    <s v="Second Class"/>
    <x v="123"/>
    <x v="1142"/>
    <x v="1"/>
    <x v="3"/>
    <x v="2"/>
    <x v="3"/>
    <s v="Virtual mobile moderator"/>
    <n v="476.3"/>
    <n v="9"/>
    <n v="9"/>
    <n v="0.15"/>
    <n v="0.15"/>
    <n v="236.01"/>
    <n v="236.01"/>
    <s v="Profit"/>
    <s v="Oct-2024"/>
    <n v="0.49550703338232205"/>
  </r>
  <r>
    <x v="1149"/>
    <x v="199"/>
    <d v="2025-04-15T00:00:00"/>
    <s v="Same Day"/>
    <x v="1076"/>
    <x v="1143"/>
    <x v="0"/>
    <x v="0"/>
    <x v="0"/>
    <x v="11"/>
    <s v="Advanced system-worthy service-desk"/>
    <n v="667.28"/>
    <n v="8"/>
    <n v="8"/>
    <n v="0.2"/>
    <n v="0.2"/>
    <n v="260.41000000000003"/>
    <n v="260.41000000000003"/>
    <s v="Profit"/>
    <s v="Oct-2023"/>
    <n v="0.39025596451264843"/>
  </r>
  <r>
    <x v="1150"/>
    <x v="580"/>
    <d v="2025-04-13T00:00:00"/>
    <s v="Same Day"/>
    <x v="1077"/>
    <x v="1144"/>
    <x v="2"/>
    <x v="0"/>
    <x v="1"/>
    <x v="2"/>
    <s v="Intuitive attitude-oriented orchestration"/>
    <n v="2097.31"/>
    <n v="7"/>
    <n v="7"/>
    <n v="0.34"/>
    <n v="0.34"/>
    <n v="67.849999999999994"/>
    <n v="67.849999999999994"/>
    <s v="Profit"/>
    <s v="Dec-2024"/>
    <n v="3.235096385369831E-2"/>
  </r>
  <r>
    <x v="1151"/>
    <x v="186"/>
    <d v="2025-04-11T00:00:00"/>
    <s v="Standard Class"/>
    <x v="1078"/>
    <x v="1145"/>
    <x v="0"/>
    <x v="3"/>
    <x v="1"/>
    <x v="1"/>
    <s v="Stand-alone motivating emulation"/>
    <n v="31.69"/>
    <n v="3"/>
    <n v="3"/>
    <n v="0.41"/>
    <n v="0.41"/>
    <n v="221.25"/>
    <n v="221.25"/>
    <s v="Profit"/>
    <s v="Mar-2024"/>
    <n v="6.9816976964342059"/>
  </r>
  <r>
    <x v="1152"/>
    <x v="118"/>
    <d v="2025-04-19T00:00:00"/>
    <s v="Second Class"/>
    <x v="397"/>
    <x v="1146"/>
    <x v="1"/>
    <x v="3"/>
    <x v="2"/>
    <x v="4"/>
    <s v="Cross-platform scalable firmware"/>
    <n v="4512.92"/>
    <n v="2"/>
    <n v="2"/>
    <n v="0.23"/>
    <n v="0.23"/>
    <n v="827.75"/>
    <n v="827.75"/>
    <s v="Profit"/>
    <s v="Jul-2024"/>
    <n v="0.18341783147053348"/>
  </r>
  <r>
    <x v="1153"/>
    <x v="262"/>
    <d v="2025-04-16T00:00:00"/>
    <s v="Second Class"/>
    <x v="1079"/>
    <x v="1147"/>
    <x v="1"/>
    <x v="2"/>
    <x v="0"/>
    <x v="13"/>
    <s v="Visionary contextually-based throughput"/>
    <n v="4707.6099999999997"/>
    <n v="5"/>
    <n v="5"/>
    <n v="0.12"/>
    <n v="0.12"/>
    <n v="379.99"/>
    <n v="379.99"/>
    <s v="Profit"/>
    <s v="Mar-2024"/>
    <n v="8.0718241315656997E-2"/>
  </r>
  <r>
    <x v="1154"/>
    <x v="233"/>
    <d v="2025-04-22T00:00:00"/>
    <s v="Same Day"/>
    <x v="1080"/>
    <x v="1148"/>
    <x v="0"/>
    <x v="0"/>
    <x v="0"/>
    <x v="13"/>
    <s v="Inverse global implementation"/>
    <n v="1839.02"/>
    <n v="10"/>
    <n v="10"/>
    <n v="0.19"/>
    <n v="0.19"/>
    <n v="598.63"/>
    <n v="598.63"/>
    <s v="Profit"/>
    <s v="Sep-2023"/>
    <n v="0.32551576383073594"/>
  </r>
  <r>
    <x v="1155"/>
    <x v="33"/>
    <d v="2025-05-07T00:00:00"/>
    <s v="Same Day"/>
    <x v="1081"/>
    <x v="1149"/>
    <x v="2"/>
    <x v="0"/>
    <x v="0"/>
    <x v="9"/>
    <s v="Ergonomic directional architecture"/>
    <n v="3231.96"/>
    <n v="5"/>
    <n v="5"/>
    <n v="0.24"/>
    <n v="0.24"/>
    <n v="489.58"/>
    <n v="489.58"/>
    <s v="Profit"/>
    <s v="Aug-2024"/>
    <n v="0.15148083515885097"/>
  </r>
  <r>
    <x v="1156"/>
    <x v="581"/>
    <d v="2025-04-22T00:00:00"/>
    <s v="Standard Class"/>
    <x v="1082"/>
    <x v="1150"/>
    <x v="1"/>
    <x v="2"/>
    <x v="1"/>
    <x v="8"/>
    <s v="Configurable user-facing budgetary management"/>
    <n v="3504.71"/>
    <n v="2"/>
    <n v="2"/>
    <n v="0.28000000000000003"/>
    <n v="0.28000000000000003"/>
    <n v="-17.63"/>
    <n v="-17.63"/>
    <s v="Loss"/>
    <s v="Sep-2023"/>
    <n v="-5.0303734117801467E-3"/>
  </r>
  <r>
    <x v="1157"/>
    <x v="550"/>
    <d v="2025-04-30T00:00:00"/>
    <s v="Standard Class"/>
    <x v="1083"/>
    <x v="1151"/>
    <x v="0"/>
    <x v="1"/>
    <x v="1"/>
    <x v="2"/>
    <s v="Reverse-engineered clear-thinking contingency"/>
    <n v="1587.67"/>
    <n v="8"/>
    <n v="8"/>
    <n v="0.18"/>
    <n v="0.18"/>
    <n v="234.75"/>
    <n v="234.75"/>
    <s v="Profit"/>
    <s v="Jun-2023"/>
    <n v="0.14785818211593088"/>
  </r>
  <r>
    <x v="1158"/>
    <x v="582"/>
    <d v="2025-04-18T00:00:00"/>
    <s v="Same Day"/>
    <x v="1084"/>
    <x v="1152"/>
    <x v="0"/>
    <x v="1"/>
    <x v="2"/>
    <x v="3"/>
    <s v="Devolved incremental orchestration"/>
    <n v="3370.77"/>
    <n v="1"/>
    <n v="1"/>
    <n v="0.03"/>
    <n v="0.03"/>
    <n v="783.97"/>
    <n v="783.97"/>
    <s v="Profit"/>
    <s v="May-2023"/>
    <n v="0.23257890630330758"/>
  </r>
  <r>
    <x v="1159"/>
    <x v="4"/>
    <d v="2025-05-01T00:00:00"/>
    <s v="Second Class"/>
    <x v="1085"/>
    <x v="1153"/>
    <x v="2"/>
    <x v="3"/>
    <x v="2"/>
    <x v="4"/>
    <s v="De-engineered fault-tolerant circuit"/>
    <n v="3230.42"/>
    <n v="6"/>
    <n v="6"/>
    <n v="0.19"/>
    <n v="0.19"/>
    <n v="316.91000000000003"/>
    <n v="316.91000000000003"/>
    <s v="Profit"/>
    <s v="Jul-2023"/>
    <n v="9.8101794813058363E-2"/>
  </r>
  <r>
    <x v="1160"/>
    <x v="583"/>
    <d v="2025-04-11T00:00:00"/>
    <s v="Same Day"/>
    <x v="1086"/>
    <x v="1154"/>
    <x v="0"/>
    <x v="1"/>
    <x v="0"/>
    <x v="13"/>
    <s v="Inverse regional productivity"/>
    <n v="3488.45"/>
    <n v="1"/>
    <n v="1"/>
    <n v="7.0000000000000007E-2"/>
    <n v="7.0000000000000007E-2"/>
    <n v="571.03"/>
    <n v="571.03"/>
    <s v="Profit"/>
    <s v="Jul-2023"/>
    <n v="0.16369161088735684"/>
  </r>
  <r>
    <x v="1161"/>
    <x v="123"/>
    <d v="2025-04-21T00:00:00"/>
    <s v="First Class"/>
    <x v="1087"/>
    <x v="1155"/>
    <x v="1"/>
    <x v="1"/>
    <x v="0"/>
    <x v="13"/>
    <s v="Streamlined optimizing open system"/>
    <n v="3807.75"/>
    <n v="7"/>
    <n v="7"/>
    <n v="0.02"/>
    <n v="0.02"/>
    <n v="-70.02"/>
    <n v="-70.02"/>
    <s v="Loss"/>
    <s v="Aug-2023"/>
    <n v="-1.8388812290722867E-2"/>
  </r>
  <r>
    <x v="1162"/>
    <x v="337"/>
    <d v="2025-04-13T00:00:00"/>
    <s v="First Class"/>
    <x v="1088"/>
    <x v="1156"/>
    <x v="1"/>
    <x v="0"/>
    <x v="1"/>
    <x v="1"/>
    <s v="Synergized client-driven toolset"/>
    <n v="4163.29"/>
    <n v="2"/>
    <n v="2"/>
    <n v="0.34"/>
    <n v="0.34"/>
    <n v="923.85"/>
    <n v="923.85"/>
    <s v="Profit"/>
    <s v="Jun-2024"/>
    <n v="0.22190383086453264"/>
  </r>
  <r>
    <x v="1163"/>
    <x v="584"/>
    <d v="2025-04-12T00:00:00"/>
    <s v="Same Day"/>
    <x v="1089"/>
    <x v="1157"/>
    <x v="1"/>
    <x v="3"/>
    <x v="1"/>
    <x v="7"/>
    <s v="Persistent dedicated website"/>
    <n v="1537.86"/>
    <n v="1"/>
    <n v="1"/>
    <n v="0.45"/>
    <n v="0.45"/>
    <n v="67.099999999999994"/>
    <n v="67.099999999999994"/>
    <s v="Profit"/>
    <s v="Mar-2024"/>
    <n v="4.3632060135512983E-2"/>
  </r>
  <r>
    <x v="1164"/>
    <x v="585"/>
    <d v="2025-05-03T00:00:00"/>
    <s v="First Class"/>
    <x v="983"/>
    <x v="1158"/>
    <x v="1"/>
    <x v="0"/>
    <x v="0"/>
    <x v="9"/>
    <s v="Exclusive hybrid superstructure"/>
    <n v="214.91"/>
    <n v="6"/>
    <n v="6"/>
    <n v="0.39"/>
    <n v="0.39"/>
    <n v="438.46"/>
    <n v="438.46"/>
    <s v="Profit"/>
    <s v="Apr-2023"/>
    <n v="2.0402028756223536"/>
  </r>
  <r>
    <x v="1165"/>
    <x v="378"/>
    <d v="2025-04-25T00:00:00"/>
    <s v="Second Class"/>
    <x v="1090"/>
    <x v="1159"/>
    <x v="1"/>
    <x v="0"/>
    <x v="1"/>
    <x v="2"/>
    <s v="Horizontal contextually-based adapter"/>
    <n v="30.46"/>
    <n v="2"/>
    <n v="2"/>
    <n v="0.28000000000000003"/>
    <n v="0.28000000000000003"/>
    <n v="37.369999999999997"/>
    <n v="37.369999999999997"/>
    <s v="Profit"/>
    <s v="Nov-2023"/>
    <n v="1.226854891661195"/>
  </r>
  <r>
    <x v="1166"/>
    <x v="309"/>
    <d v="2025-04-22T00:00:00"/>
    <s v="First Class"/>
    <x v="1091"/>
    <x v="1160"/>
    <x v="2"/>
    <x v="2"/>
    <x v="0"/>
    <x v="0"/>
    <s v="Monitored system-worthy framework"/>
    <n v="4708.04"/>
    <n v="7"/>
    <n v="7"/>
    <n v="0.28999999999999998"/>
    <n v="0.28999999999999998"/>
    <n v="346.02"/>
    <n v="346.02"/>
    <s v="Profit"/>
    <s v="Jan-2025"/>
    <n v="7.3495552289275359E-2"/>
  </r>
  <r>
    <x v="1167"/>
    <x v="385"/>
    <d v="2025-04-13T00:00:00"/>
    <s v="Standard Class"/>
    <x v="1092"/>
    <x v="1161"/>
    <x v="1"/>
    <x v="3"/>
    <x v="1"/>
    <x v="8"/>
    <s v="Visionary high-level superstructure"/>
    <n v="1289.95"/>
    <n v="5"/>
    <n v="5"/>
    <n v="0.31"/>
    <n v="0.31"/>
    <n v="217.22"/>
    <n v="217.22"/>
    <s v="Profit"/>
    <s v="Jul-2023"/>
    <n v="0.16839412380324817"/>
  </r>
  <r>
    <x v="1168"/>
    <x v="409"/>
    <d v="2025-04-26T00:00:00"/>
    <s v="Standard Class"/>
    <x v="170"/>
    <x v="1162"/>
    <x v="2"/>
    <x v="3"/>
    <x v="0"/>
    <x v="9"/>
    <s v="Networked asymmetric solution"/>
    <n v="4352.49"/>
    <n v="8"/>
    <n v="8"/>
    <n v="0.2"/>
    <n v="0.2"/>
    <n v="907.24"/>
    <n v="907.24"/>
    <s v="Profit"/>
    <s v="Dec-2023"/>
    <n v="0.20844160469064835"/>
  </r>
  <r>
    <x v="1169"/>
    <x v="417"/>
    <d v="2025-05-08T00:00:00"/>
    <s v="Standard Class"/>
    <x v="1093"/>
    <x v="1163"/>
    <x v="2"/>
    <x v="1"/>
    <x v="1"/>
    <x v="7"/>
    <s v="Optional foreground process improvement"/>
    <n v="3074.49"/>
    <n v="7"/>
    <n v="7"/>
    <n v="0.19"/>
    <n v="0.19"/>
    <n v="278.32"/>
    <n v="278.32"/>
    <s v="Profit"/>
    <s v="Feb-2024"/>
    <n v="9.0525583104840157E-2"/>
  </r>
  <r>
    <x v="1170"/>
    <x v="261"/>
    <d v="2025-04-29T00:00:00"/>
    <s v="First Class"/>
    <x v="1094"/>
    <x v="1164"/>
    <x v="2"/>
    <x v="2"/>
    <x v="1"/>
    <x v="7"/>
    <s v="Public-key attitude-oriented collaboration"/>
    <n v="4142.6400000000003"/>
    <n v="10"/>
    <n v="10"/>
    <n v="0.46"/>
    <n v="0.46"/>
    <n v="281.57"/>
    <n v="281.57"/>
    <s v="Profit"/>
    <s v="May-2024"/>
    <n v="6.7968734913002329E-2"/>
  </r>
  <r>
    <x v="1171"/>
    <x v="327"/>
    <d v="2025-04-23T00:00:00"/>
    <s v="Second Class"/>
    <x v="577"/>
    <x v="1165"/>
    <x v="2"/>
    <x v="2"/>
    <x v="2"/>
    <x v="10"/>
    <s v="Managed zero tolerance paradigm"/>
    <n v="3551.76"/>
    <n v="7"/>
    <n v="7"/>
    <n v="0.03"/>
    <n v="0.03"/>
    <n v="46.19"/>
    <n v="46.19"/>
    <s v="Profit"/>
    <s v="Feb-2025"/>
    <n v="1.3004820145505325E-2"/>
  </r>
  <r>
    <x v="1172"/>
    <x v="380"/>
    <d v="2025-04-09T00:00:00"/>
    <s v="First Class"/>
    <x v="1095"/>
    <x v="1166"/>
    <x v="2"/>
    <x v="3"/>
    <x v="0"/>
    <x v="12"/>
    <s v="Profound motivating capability"/>
    <n v="307.58"/>
    <n v="4"/>
    <n v="4"/>
    <n v="0.01"/>
    <n v="0.01"/>
    <n v="706.13"/>
    <n v="706.13"/>
    <s v="Profit"/>
    <s v="Jan-2024"/>
    <n v="2.2957604525651862"/>
  </r>
  <r>
    <x v="1173"/>
    <x v="300"/>
    <d v="2025-04-23T00:00:00"/>
    <s v="Second Class"/>
    <x v="1096"/>
    <x v="1167"/>
    <x v="2"/>
    <x v="0"/>
    <x v="2"/>
    <x v="3"/>
    <s v="Multi-layered human-resource solution"/>
    <n v="4274.6400000000003"/>
    <n v="8"/>
    <n v="8"/>
    <n v="0.43"/>
    <n v="0.43"/>
    <n v="604.91999999999996"/>
    <n v="604.91999999999996"/>
    <s v="Profit"/>
    <s v="Apr-2023"/>
    <n v="0.1415136713267082"/>
  </r>
  <r>
    <x v="1174"/>
    <x v="69"/>
    <d v="2025-04-30T00:00:00"/>
    <s v="Standard Class"/>
    <x v="1097"/>
    <x v="1168"/>
    <x v="0"/>
    <x v="0"/>
    <x v="1"/>
    <x v="8"/>
    <s v="Re-engineered discrete neural-net"/>
    <n v="3453.39"/>
    <n v="3"/>
    <n v="3"/>
    <n v="0.35"/>
    <n v="0.35"/>
    <n v="794.25"/>
    <n v="794.25"/>
    <s v="Profit"/>
    <s v="Dec-2024"/>
    <n v="0.22999139975502333"/>
  </r>
  <r>
    <x v="1175"/>
    <x v="8"/>
    <d v="2025-04-29T00:00:00"/>
    <s v="Second Class"/>
    <x v="1098"/>
    <x v="1169"/>
    <x v="0"/>
    <x v="3"/>
    <x v="0"/>
    <x v="11"/>
    <s v="Seamless non-volatile customer loyalty"/>
    <n v="2677.13"/>
    <n v="5"/>
    <n v="5"/>
    <n v="0.21"/>
    <n v="0.21"/>
    <n v="734.37"/>
    <n v="734.37"/>
    <s v="Profit"/>
    <s v="Dec-2024"/>
    <n v="0.27431241665514933"/>
  </r>
  <r>
    <x v="1176"/>
    <x v="316"/>
    <d v="2025-04-13T00:00:00"/>
    <s v="First Class"/>
    <x v="1099"/>
    <x v="1170"/>
    <x v="0"/>
    <x v="1"/>
    <x v="0"/>
    <x v="12"/>
    <s v="Reduced intermediate hardware"/>
    <n v="1796.56"/>
    <n v="8"/>
    <n v="8"/>
    <n v="0.41"/>
    <n v="0.41"/>
    <n v="264.41000000000003"/>
    <n v="264.41000000000003"/>
    <s v="Profit"/>
    <s v="Sep-2024"/>
    <n v="0.14717571358596432"/>
  </r>
  <r>
    <x v="1177"/>
    <x v="179"/>
    <d v="2025-04-27T00:00:00"/>
    <s v="Standard Class"/>
    <x v="1100"/>
    <x v="1171"/>
    <x v="0"/>
    <x v="2"/>
    <x v="2"/>
    <x v="6"/>
    <s v="User-centric stable frame"/>
    <n v="4410.37"/>
    <n v="8"/>
    <n v="8"/>
    <n v="0.44"/>
    <n v="0.44"/>
    <n v="215.41"/>
    <n v="215.41"/>
    <s v="Profit"/>
    <s v="Aug-2023"/>
    <n v="4.8841707158356326E-2"/>
  </r>
  <r>
    <x v="1178"/>
    <x v="554"/>
    <d v="2025-04-18T00:00:00"/>
    <s v="Standard Class"/>
    <x v="1101"/>
    <x v="1172"/>
    <x v="2"/>
    <x v="3"/>
    <x v="0"/>
    <x v="12"/>
    <s v="Fundamental 6thgeneration support"/>
    <n v="4292.76"/>
    <n v="1"/>
    <n v="1"/>
    <n v="0.43"/>
    <n v="0.43"/>
    <n v="60.59"/>
    <n v="60.59"/>
    <s v="Profit"/>
    <s v="Oct-2023"/>
    <n v="1.4114462490332561E-2"/>
  </r>
  <r>
    <x v="1179"/>
    <x v="344"/>
    <d v="2025-04-11T00:00:00"/>
    <s v="Standard Class"/>
    <x v="1102"/>
    <x v="1173"/>
    <x v="2"/>
    <x v="1"/>
    <x v="0"/>
    <x v="13"/>
    <s v="Customizable user-facing Graphic Interface"/>
    <n v="1871.71"/>
    <n v="4"/>
    <n v="4"/>
    <n v="0.09"/>
    <n v="0.09"/>
    <n v="324.54000000000002"/>
    <n v="324.54000000000002"/>
    <s v="Profit"/>
    <s v="Feb-2025"/>
    <n v="0.17339224559360158"/>
  </r>
  <r>
    <x v="1180"/>
    <x v="586"/>
    <d v="2025-04-28T00:00:00"/>
    <s v="Standard Class"/>
    <x v="1103"/>
    <x v="1174"/>
    <x v="0"/>
    <x v="0"/>
    <x v="0"/>
    <x v="12"/>
    <s v="Object-based 4thgeneration moratorium"/>
    <n v="2410.17"/>
    <n v="5"/>
    <n v="5"/>
    <n v="0.33"/>
    <n v="0.33"/>
    <n v="199.5"/>
    <n v="199.5"/>
    <s v="Profit"/>
    <s v="Oct-2023"/>
    <n v="8.2774244140454825E-2"/>
  </r>
  <r>
    <x v="1181"/>
    <x v="587"/>
    <d v="2025-05-03T00:00:00"/>
    <s v="Second Class"/>
    <x v="1104"/>
    <x v="1175"/>
    <x v="1"/>
    <x v="3"/>
    <x v="0"/>
    <x v="9"/>
    <s v="Upgradable neutral Local Area Network"/>
    <n v="4079.82"/>
    <n v="9"/>
    <n v="9"/>
    <n v="0.16"/>
    <n v="0.16"/>
    <n v="718.96"/>
    <n v="718.96"/>
    <s v="Profit"/>
    <s v="Jan-2024"/>
    <n v="0.1762234608389586"/>
  </r>
  <r>
    <x v="1182"/>
    <x v="478"/>
    <d v="2025-04-28T00:00:00"/>
    <s v="Standard Class"/>
    <x v="1105"/>
    <x v="1176"/>
    <x v="0"/>
    <x v="2"/>
    <x v="0"/>
    <x v="11"/>
    <s v="Universal well-modulated emulation"/>
    <n v="265.18"/>
    <n v="8"/>
    <n v="8"/>
    <n v="7.0000000000000007E-2"/>
    <n v="7.0000000000000007E-2"/>
    <n v="474.51"/>
    <n v="474.51"/>
    <s v="Profit"/>
    <s v="Oct-2024"/>
    <n v="1.7893883399954746"/>
  </r>
  <r>
    <x v="1183"/>
    <x v="197"/>
    <d v="2025-05-06T00:00:00"/>
    <s v="Second Class"/>
    <x v="1106"/>
    <x v="1177"/>
    <x v="1"/>
    <x v="0"/>
    <x v="1"/>
    <x v="2"/>
    <s v="Synchronized background conglomeration"/>
    <n v="1096.1600000000001"/>
    <n v="1"/>
    <n v="1"/>
    <n v="0.28999999999999998"/>
    <n v="0.28999999999999998"/>
    <n v="-89.8"/>
    <n v="-89.8"/>
    <s v="Loss"/>
    <s v="Aug-2024"/>
    <n v="-8.1922347102612744E-2"/>
  </r>
  <r>
    <x v="1184"/>
    <x v="588"/>
    <d v="2025-05-07T00:00:00"/>
    <s v="Standard Class"/>
    <x v="1107"/>
    <x v="1178"/>
    <x v="2"/>
    <x v="3"/>
    <x v="1"/>
    <x v="2"/>
    <s v="Triple-buffered multi-tasking parallelism"/>
    <n v="4465.1000000000004"/>
    <n v="7"/>
    <n v="7"/>
    <n v="0.26"/>
    <n v="0.26"/>
    <n v="302.95"/>
    <n v="302.95"/>
    <s v="Profit"/>
    <s v="Feb-2024"/>
    <n v="6.784842444738079E-2"/>
  </r>
  <r>
    <x v="1185"/>
    <x v="589"/>
    <d v="2025-04-21T00:00:00"/>
    <s v="Second Class"/>
    <x v="638"/>
    <x v="1179"/>
    <x v="1"/>
    <x v="0"/>
    <x v="2"/>
    <x v="10"/>
    <s v="Centralized bottom-line support"/>
    <n v="92.4"/>
    <n v="7"/>
    <n v="7"/>
    <n v="0.31"/>
    <n v="0.31"/>
    <n v="658.3"/>
    <n v="658.3"/>
    <s v="Profit"/>
    <s v="Apr-2024"/>
    <n v="7.1244588744588739"/>
  </r>
  <r>
    <x v="1186"/>
    <x v="4"/>
    <d v="2025-04-30T00:00:00"/>
    <s v="Same Day"/>
    <x v="1108"/>
    <x v="1180"/>
    <x v="1"/>
    <x v="1"/>
    <x v="1"/>
    <x v="1"/>
    <s v="Reactive web-enabled approach"/>
    <n v="2448.36"/>
    <n v="9"/>
    <n v="9"/>
    <n v="0.43"/>
    <n v="0.43"/>
    <n v="138.58000000000001"/>
    <n v="138.58000000000001"/>
    <s v="Profit"/>
    <s v="Jul-2023"/>
    <n v="5.6601153425149896E-2"/>
  </r>
  <r>
    <x v="1187"/>
    <x v="384"/>
    <d v="2025-04-13T00:00:00"/>
    <s v="Standard Class"/>
    <x v="1109"/>
    <x v="1181"/>
    <x v="2"/>
    <x v="0"/>
    <x v="1"/>
    <x v="8"/>
    <s v="Face-to-face 5thgeneration database"/>
    <n v="2816.61"/>
    <n v="9"/>
    <n v="9"/>
    <n v="0.41"/>
    <n v="0.41"/>
    <n v="604.47"/>
    <n v="604.47"/>
    <s v="Profit"/>
    <s v="Mar-2025"/>
    <n v="0.21460905130635763"/>
  </r>
  <r>
    <x v="1188"/>
    <x v="314"/>
    <d v="2025-04-14T00:00:00"/>
    <s v="Same Day"/>
    <x v="1110"/>
    <x v="1182"/>
    <x v="1"/>
    <x v="3"/>
    <x v="2"/>
    <x v="3"/>
    <s v="Grass-roots demand-driven productivity"/>
    <n v="697.46"/>
    <n v="7"/>
    <n v="7"/>
    <n v="0.18"/>
    <n v="0.18"/>
    <n v="708.75"/>
    <n v="708.75"/>
    <s v="Profit"/>
    <s v="Apr-2024"/>
    <n v="1.0161873082327302"/>
  </r>
  <r>
    <x v="1189"/>
    <x v="8"/>
    <d v="2025-04-24T00:00:00"/>
    <s v="Second Class"/>
    <x v="1111"/>
    <x v="1183"/>
    <x v="0"/>
    <x v="3"/>
    <x v="1"/>
    <x v="2"/>
    <s v="Diverse high-level Local Area Network"/>
    <n v="4629.93"/>
    <n v="9"/>
    <n v="9"/>
    <n v="0.33"/>
    <n v="0.33"/>
    <n v="49.62"/>
    <n v="49.62"/>
    <s v="Profit"/>
    <s v="Dec-2024"/>
    <n v="1.0717224666463639E-2"/>
  </r>
  <r>
    <x v="1190"/>
    <x v="5"/>
    <d v="2025-04-09T00:00:00"/>
    <s v="First Class"/>
    <x v="1112"/>
    <x v="1184"/>
    <x v="2"/>
    <x v="1"/>
    <x v="2"/>
    <x v="5"/>
    <s v="Centralized bi-directional leverage"/>
    <n v="3935.99"/>
    <n v="3"/>
    <n v="3"/>
    <n v="0.45"/>
    <n v="0.45"/>
    <n v="231.35"/>
    <n v="231.35"/>
    <s v="Profit"/>
    <s v="Sep-2023"/>
    <n v="5.8778096489066282E-2"/>
  </r>
  <r>
    <x v="1191"/>
    <x v="338"/>
    <d v="2025-04-15T00:00:00"/>
    <s v="First Class"/>
    <x v="1113"/>
    <x v="1185"/>
    <x v="0"/>
    <x v="2"/>
    <x v="0"/>
    <x v="9"/>
    <s v="Programmable asymmetric superstructure"/>
    <n v="2480.12"/>
    <n v="1"/>
    <n v="1"/>
    <n v="0.28999999999999998"/>
    <n v="0.28999999999999998"/>
    <n v="148.19999999999999"/>
    <n v="148.19999999999999"/>
    <s v="Profit"/>
    <s v="Nov-2024"/>
    <n v="5.9755173136783704E-2"/>
  </r>
  <r>
    <x v="1192"/>
    <x v="122"/>
    <d v="2025-04-17T00:00:00"/>
    <s v="Standard Class"/>
    <x v="1114"/>
    <x v="1186"/>
    <x v="2"/>
    <x v="0"/>
    <x v="0"/>
    <x v="0"/>
    <s v="Re-engineered hybrid implementation"/>
    <n v="3457.62"/>
    <n v="4"/>
    <n v="4"/>
    <n v="0.1"/>
    <n v="0.1"/>
    <n v="256.91000000000003"/>
    <n v="256.91000000000003"/>
    <s v="Profit"/>
    <s v="Oct-2023"/>
    <n v="7.4302554936632723E-2"/>
  </r>
  <r>
    <x v="1193"/>
    <x v="590"/>
    <d v="2025-05-01T00:00:00"/>
    <s v="Same Day"/>
    <x v="1115"/>
    <x v="1187"/>
    <x v="1"/>
    <x v="0"/>
    <x v="0"/>
    <x v="9"/>
    <s v="Down-sized even-keeled standardization"/>
    <n v="1221.5"/>
    <n v="10"/>
    <n v="10"/>
    <n v="0.34"/>
    <n v="0.34"/>
    <n v="93.12"/>
    <n v="93.12"/>
    <s v="Profit"/>
    <s v="Jul-2024"/>
    <n v="7.62341383544822E-2"/>
  </r>
  <r>
    <x v="1194"/>
    <x v="50"/>
    <d v="2025-04-23T00:00:00"/>
    <s v="First Class"/>
    <x v="1116"/>
    <x v="1188"/>
    <x v="2"/>
    <x v="3"/>
    <x v="2"/>
    <x v="3"/>
    <s v="Diverse secondary infrastructure"/>
    <n v="4302.66"/>
    <n v="3"/>
    <n v="3"/>
    <n v="0.48"/>
    <n v="0.48"/>
    <n v="282.11"/>
    <n v="282.11"/>
    <s v="Profit"/>
    <s v="Jan-2025"/>
    <n v="6.5566417053636597E-2"/>
  </r>
  <r>
    <x v="1195"/>
    <x v="379"/>
    <d v="2025-04-14T00:00:00"/>
    <s v="Second Class"/>
    <x v="1117"/>
    <x v="1189"/>
    <x v="0"/>
    <x v="3"/>
    <x v="1"/>
    <x v="2"/>
    <s v="Visionary mobile projection"/>
    <n v="1189.8"/>
    <n v="6"/>
    <n v="6"/>
    <n v="0.28999999999999998"/>
    <n v="0.28999999999999998"/>
    <n v="747.31"/>
    <n v="747.31"/>
    <s v="Profit"/>
    <s v="Jan-2025"/>
    <n v="0.62809715918641784"/>
  </r>
  <r>
    <x v="1196"/>
    <x v="527"/>
    <d v="2025-04-23T00:00:00"/>
    <s v="Same Day"/>
    <x v="1118"/>
    <x v="1190"/>
    <x v="0"/>
    <x v="3"/>
    <x v="0"/>
    <x v="9"/>
    <s v="Robust contextually-based ability"/>
    <n v="2453.2600000000002"/>
    <n v="2"/>
    <n v="2"/>
    <n v="0.14000000000000001"/>
    <n v="0.14000000000000001"/>
    <n v="790.56"/>
    <n v="790.56"/>
    <s v="Profit"/>
    <s v="Jan-2024"/>
    <n v="0.32224876287062926"/>
  </r>
  <r>
    <x v="1197"/>
    <x v="198"/>
    <d v="2025-04-30T00:00:00"/>
    <s v="Same Day"/>
    <x v="1119"/>
    <x v="1191"/>
    <x v="0"/>
    <x v="3"/>
    <x v="1"/>
    <x v="7"/>
    <s v="Re-contextualized client-driven open architecture"/>
    <n v="4766.82"/>
    <n v="2"/>
    <n v="2"/>
    <n v="0.47"/>
    <n v="0.47"/>
    <n v="-59.87"/>
    <n v="-59.87"/>
    <s v="Loss"/>
    <s v="Mar-2025"/>
    <n v="-1.2559735840665266E-2"/>
  </r>
  <r>
    <x v="1198"/>
    <x v="63"/>
    <d v="2025-04-29T00:00:00"/>
    <s v="Second Class"/>
    <x v="1120"/>
    <x v="1192"/>
    <x v="2"/>
    <x v="2"/>
    <x v="2"/>
    <x v="10"/>
    <s v="Vision-oriented logistical framework"/>
    <n v="3187.45"/>
    <n v="1"/>
    <n v="1"/>
    <n v="0.28000000000000003"/>
    <n v="0.28000000000000003"/>
    <n v="-97.79"/>
    <n v="-97.79"/>
    <s v="Loss"/>
    <s v="Jul-2023"/>
    <n v="-3.0679696936422536E-2"/>
  </r>
  <r>
    <x v="1199"/>
    <x v="58"/>
    <d v="2025-05-04T00:00:00"/>
    <s v="Second Class"/>
    <x v="565"/>
    <x v="1193"/>
    <x v="1"/>
    <x v="2"/>
    <x v="1"/>
    <x v="7"/>
    <s v="Intuitive 3rdgeneration project"/>
    <n v="4993.6400000000003"/>
    <n v="5"/>
    <n v="5"/>
    <n v="0.45"/>
    <n v="0.45"/>
    <n v="355.72"/>
    <n v="355.72"/>
    <s v="Profit"/>
    <s v="Jul-2024"/>
    <n v="7.1234610424459915E-2"/>
  </r>
  <r>
    <x v="1200"/>
    <x v="534"/>
    <d v="2025-05-04T00:00:00"/>
    <s v="First Class"/>
    <x v="1121"/>
    <x v="1194"/>
    <x v="1"/>
    <x v="3"/>
    <x v="1"/>
    <x v="2"/>
    <s v="Phased 24/7 synergy"/>
    <n v="143.30000000000001"/>
    <n v="9"/>
    <n v="9"/>
    <n v="0.39"/>
    <n v="0.39"/>
    <n v="493.12"/>
    <n v="493.12"/>
    <s v="Profit"/>
    <s v="May-2023"/>
    <n v="3.4411723656664339"/>
  </r>
  <r>
    <x v="1201"/>
    <x v="122"/>
    <d v="2025-05-05T00:00:00"/>
    <s v="First Class"/>
    <x v="1122"/>
    <x v="1195"/>
    <x v="2"/>
    <x v="3"/>
    <x v="1"/>
    <x v="8"/>
    <s v="Profit-focused modular hub"/>
    <n v="2209.71"/>
    <n v="7"/>
    <n v="7"/>
    <n v="0.08"/>
    <n v="0.08"/>
    <n v="898.74"/>
    <n v="898.74"/>
    <s v="Profit"/>
    <s v="Oct-2023"/>
    <n v="0.40672305415642779"/>
  </r>
  <r>
    <x v="1202"/>
    <x v="386"/>
    <d v="2025-04-11T00:00:00"/>
    <s v="Same Day"/>
    <x v="1123"/>
    <x v="1196"/>
    <x v="1"/>
    <x v="0"/>
    <x v="1"/>
    <x v="2"/>
    <s v="Streamlined stable approach"/>
    <n v="2864.06"/>
    <n v="4"/>
    <n v="4"/>
    <n v="0.31"/>
    <n v="0.31"/>
    <n v="277.62"/>
    <n v="277.62"/>
    <s v="Profit"/>
    <s v="Jan-2024"/>
    <n v="9.6932326836728283E-2"/>
  </r>
  <r>
    <x v="1203"/>
    <x v="589"/>
    <d v="2025-04-16T00:00:00"/>
    <s v="Second Class"/>
    <x v="1124"/>
    <x v="1197"/>
    <x v="2"/>
    <x v="3"/>
    <x v="0"/>
    <x v="13"/>
    <s v="Robust disintermediate middleware"/>
    <n v="3817.74"/>
    <n v="3"/>
    <n v="3"/>
    <n v="0.34"/>
    <n v="0.34"/>
    <n v="585.46"/>
    <n v="585.46"/>
    <s v="Profit"/>
    <s v="Apr-2024"/>
    <n v="0.15335250698056968"/>
  </r>
  <r>
    <x v="1204"/>
    <x v="259"/>
    <d v="2025-04-10T00:00:00"/>
    <s v="Standard Class"/>
    <x v="1125"/>
    <x v="1198"/>
    <x v="0"/>
    <x v="1"/>
    <x v="2"/>
    <x v="3"/>
    <s v="Synergistic holistic migration"/>
    <n v="4641.4799999999996"/>
    <n v="2"/>
    <n v="2"/>
    <n v="0.26"/>
    <n v="0.26"/>
    <n v="667.01"/>
    <n v="667.01"/>
    <s v="Profit"/>
    <s v="Dec-2024"/>
    <n v="0.14370631781242191"/>
  </r>
  <r>
    <x v="1205"/>
    <x v="591"/>
    <d v="2025-04-29T00:00:00"/>
    <s v="Second Class"/>
    <x v="1126"/>
    <x v="1199"/>
    <x v="1"/>
    <x v="2"/>
    <x v="0"/>
    <x v="9"/>
    <s v="Progressive upward-trending benchmark"/>
    <n v="1288.6600000000001"/>
    <n v="6"/>
    <n v="6"/>
    <n v="0.06"/>
    <n v="0.06"/>
    <n v="629.21"/>
    <n v="629.21"/>
    <s v="Profit"/>
    <s v="May-2024"/>
    <n v="0.48826688187729889"/>
  </r>
  <r>
    <x v="1206"/>
    <x v="382"/>
    <d v="2025-04-29T00:00:00"/>
    <s v="First Class"/>
    <x v="1127"/>
    <x v="1200"/>
    <x v="1"/>
    <x v="2"/>
    <x v="1"/>
    <x v="7"/>
    <s v="Upgradable neutral customer loyalty"/>
    <n v="901.32"/>
    <n v="3"/>
    <n v="3"/>
    <n v="0.16"/>
    <n v="0.16"/>
    <n v="769.02"/>
    <n v="769.02"/>
    <s v="Profit"/>
    <s v="Oct-2024"/>
    <n v="0.85321528424976689"/>
  </r>
  <r>
    <x v="1207"/>
    <x v="263"/>
    <d v="2025-04-15T00:00:00"/>
    <s v="First Class"/>
    <x v="1128"/>
    <x v="1201"/>
    <x v="0"/>
    <x v="2"/>
    <x v="0"/>
    <x v="0"/>
    <s v="Ergonomic didactic projection"/>
    <n v="941.3"/>
    <n v="8"/>
    <n v="8"/>
    <n v="0.24"/>
    <n v="0.24"/>
    <n v="580.46"/>
    <n v="580.46"/>
    <s v="Profit"/>
    <s v="Apr-2024"/>
    <n v="0.61665781366195693"/>
  </r>
  <r>
    <x v="1208"/>
    <x v="478"/>
    <d v="2025-04-18T00:00:00"/>
    <s v="Same Day"/>
    <x v="1129"/>
    <x v="1202"/>
    <x v="2"/>
    <x v="2"/>
    <x v="1"/>
    <x v="8"/>
    <s v="Reduced static Graphic Interface"/>
    <n v="2699.36"/>
    <n v="6"/>
    <n v="6"/>
    <n v="0.33"/>
    <n v="0.33"/>
    <n v="609.41"/>
    <n v="609.41"/>
    <s v="Profit"/>
    <s v="Oct-2024"/>
    <n v="0.2257609211072254"/>
  </r>
  <r>
    <x v="1209"/>
    <x v="592"/>
    <d v="2025-04-28T00:00:00"/>
    <s v="Standard Class"/>
    <x v="1130"/>
    <x v="1203"/>
    <x v="0"/>
    <x v="0"/>
    <x v="0"/>
    <x v="9"/>
    <s v="Progressive optimal toolset"/>
    <n v="2986.79"/>
    <n v="8"/>
    <n v="8"/>
    <n v="0.04"/>
    <n v="0.04"/>
    <n v="659.07"/>
    <n v="659.07"/>
    <s v="Profit"/>
    <s v="Sep-2023"/>
    <n v="0.2206616467846752"/>
  </r>
  <r>
    <x v="1210"/>
    <x v="362"/>
    <d v="2025-04-10T00:00:00"/>
    <s v="Second Class"/>
    <x v="1131"/>
    <x v="1204"/>
    <x v="0"/>
    <x v="1"/>
    <x v="2"/>
    <x v="5"/>
    <s v="Future-proofed directional process improvement"/>
    <n v="2300.65"/>
    <n v="3"/>
    <n v="3"/>
    <n v="0.16"/>
    <n v="0.16"/>
    <n v="379.42"/>
    <n v="379.42"/>
    <s v="Profit"/>
    <s v="Feb-2025"/>
    <n v="0.16491860995805532"/>
  </r>
  <r>
    <x v="1211"/>
    <x v="287"/>
    <d v="2025-05-02T00:00:00"/>
    <s v="Same Day"/>
    <x v="1132"/>
    <x v="1205"/>
    <x v="1"/>
    <x v="3"/>
    <x v="2"/>
    <x v="6"/>
    <s v="Intuitive global frame"/>
    <n v="3534.94"/>
    <n v="5"/>
    <n v="5"/>
    <n v="0.43"/>
    <n v="0.43"/>
    <n v="552.70000000000005"/>
    <n v="552.70000000000005"/>
    <s v="Profit"/>
    <s v="May-2023"/>
    <n v="0.15635343174141569"/>
  </r>
  <r>
    <x v="1212"/>
    <x v="563"/>
    <d v="2025-04-11T00:00:00"/>
    <s v="First Class"/>
    <x v="1133"/>
    <x v="1206"/>
    <x v="2"/>
    <x v="0"/>
    <x v="0"/>
    <x v="11"/>
    <s v="Diverse neutral time-frame"/>
    <n v="3191.93"/>
    <n v="5"/>
    <n v="5"/>
    <n v="0.39"/>
    <n v="0.39"/>
    <n v="955.4"/>
    <n v="955.4"/>
    <s v="Profit"/>
    <s v="Oct-2023"/>
    <n v="0.29931734091913043"/>
  </r>
  <r>
    <x v="1213"/>
    <x v="568"/>
    <d v="2025-04-26T00:00:00"/>
    <s v="Standard Class"/>
    <x v="132"/>
    <x v="1207"/>
    <x v="2"/>
    <x v="3"/>
    <x v="1"/>
    <x v="2"/>
    <s v="Future-proofed multi-tasking Graphical User Interface"/>
    <n v="3253.5"/>
    <n v="9"/>
    <n v="9"/>
    <n v="0.32"/>
    <n v="0.32"/>
    <n v="659.16"/>
    <n v="659.16"/>
    <s v="Profit"/>
    <s v="Aug-2024"/>
    <n v="0.20260027662517288"/>
  </r>
  <r>
    <x v="1214"/>
    <x v="489"/>
    <d v="2025-04-25T00:00:00"/>
    <s v="Standard Class"/>
    <x v="1134"/>
    <x v="1208"/>
    <x v="2"/>
    <x v="3"/>
    <x v="2"/>
    <x v="10"/>
    <s v="Multi-tiered interactive collaboration"/>
    <n v="3514.48"/>
    <n v="10"/>
    <n v="10"/>
    <n v="7.0000000000000007E-2"/>
    <n v="7.0000000000000007E-2"/>
    <n v="411.11"/>
    <n v="411.11"/>
    <s v="Profit"/>
    <s v="Oct-2023"/>
    <n v="0.11697605335639981"/>
  </r>
  <r>
    <x v="1215"/>
    <x v="202"/>
    <d v="2025-04-09T00:00:00"/>
    <s v="Standard Class"/>
    <x v="1135"/>
    <x v="1209"/>
    <x v="0"/>
    <x v="2"/>
    <x v="1"/>
    <x v="8"/>
    <s v="Customer-focused stable focus group"/>
    <n v="3415.53"/>
    <n v="9"/>
    <n v="9"/>
    <n v="0.23"/>
    <n v="0.23"/>
    <n v="54.74"/>
    <n v="54.74"/>
    <s v="Profit"/>
    <s v="Nov-2024"/>
    <n v="1.6026795255787533E-2"/>
  </r>
  <r>
    <x v="1216"/>
    <x v="57"/>
    <d v="2025-04-24T00:00:00"/>
    <s v="Standard Class"/>
    <x v="1136"/>
    <x v="1210"/>
    <x v="1"/>
    <x v="2"/>
    <x v="1"/>
    <x v="8"/>
    <s v="De-engineered contextually-based collaboration"/>
    <n v="4425.8599999999997"/>
    <n v="3"/>
    <n v="3"/>
    <n v="0.35"/>
    <n v="0.35"/>
    <n v="39.619999999999997"/>
    <n v="39.619999999999997"/>
    <s v="Profit"/>
    <s v="Sep-2023"/>
    <n v="8.9519325057728898E-3"/>
  </r>
  <r>
    <x v="1217"/>
    <x v="325"/>
    <d v="2025-05-02T00:00:00"/>
    <s v="First Class"/>
    <x v="1137"/>
    <x v="1211"/>
    <x v="2"/>
    <x v="0"/>
    <x v="2"/>
    <x v="4"/>
    <s v="Cross-group static instruction set"/>
    <n v="3741.16"/>
    <n v="5"/>
    <n v="5"/>
    <n v="0.21"/>
    <n v="0.21"/>
    <n v="812.07"/>
    <n v="812.07"/>
    <s v="Profit"/>
    <s v="Sep-2023"/>
    <n v="0.2170636914753713"/>
  </r>
  <r>
    <x v="1218"/>
    <x v="593"/>
    <d v="2025-04-19T00:00:00"/>
    <s v="First Class"/>
    <x v="1138"/>
    <x v="1212"/>
    <x v="0"/>
    <x v="3"/>
    <x v="2"/>
    <x v="5"/>
    <s v="Multi-channeled cohesive forecast"/>
    <n v="4919.9399999999996"/>
    <n v="6"/>
    <n v="6"/>
    <n v="0.28000000000000003"/>
    <n v="0.28000000000000003"/>
    <n v="805.81"/>
    <n v="805.81"/>
    <s v="Profit"/>
    <s v="May-2024"/>
    <n v="0.16378451769737029"/>
  </r>
  <r>
    <x v="1219"/>
    <x v="298"/>
    <d v="2025-04-11T00:00:00"/>
    <s v="Second Class"/>
    <x v="1139"/>
    <x v="1213"/>
    <x v="2"/>
    <x v="1"/>
    <x v="1"/>
    <x v="1"/>
    <s v="Function-based stable analyzer"/>
    <n v="1971.1"/>
    <n v="4"/>
    <n v="4"/>
    <n v="0.32"/>
    <n v="0.32"/>
    <n v="821.6"/>
    <n v="821.6"/>
    <s v="Profit"/>
    <s v="May-2023"/>
    <n v="0.41682309370402315"/>
  </r>
  <r>
    <x v="1220"/>
    <x v="86"/>
    <d v="2025-05-02T00:00:00"/>
    <s v="Same Day"/>
    <x v="1140"/>
    <x v="1214"/>
    <x v="2"/>
    <x v="2"/>
    <x v="0"/>
    <x v="11"/>
    <s v="Right-sized logistical artificial intelligence"/>
    <n v="2936.22"/>
    <n v="3"/>
    <n v="3"/>
    <n v="0.11"/>
    <n v="0.11"/>
    <n v="963.36"/>
    <n v="963.36"/>
    <s v="Profit"/>
    <s v="Dec-2024"/>
    <n v="0.32809530621002514"/>
  </r>
  <r>
    <x v="1221"/>
    <x v="321"/>
    <d v="2025-04-09T00:00:00"/>
    <s v="Same Day"/>
    <x v="1141"/>
    <x v="1215"/>
    <x v="0"/>
    <x v="0"/>
    <x v="2"/>
    <x v="3"/>
    <s v="Cross-platform intermediate frame"/>
    <n v="829.32"/>
    <n v="6"/>
    <n v="6"/>
    <n v="0.13"/>
    <n v="0.13"/>
    <n v="539.08000000000004"/>
    <n v="539.08000000000004"/>
    <s v="Profit"/>
    <s v="Jun-2024"/>
    <n v="0.65002652775768099"/>
  </r>
  <r>
    <x v="1222"/>
    <x v="483"/>
    <d v="2025-04-12T00:00:00"/>
    <s v="First Class"/>
    <x v="1142"/>
    <x v="1216"/>
    <x v="1"/>
    <x v="0"/>
    <x v="0"/>
    <x v="12"/>
    <s v="Enterprise-wide global functionalities"/>
    <n v="1797.73"/>
    <n v="1"/>
    <n v="1"/>
    <n v="0.37"/>
    <n v="0.37"/>
    <n v="956.82"/>
    <n v="956.82"/>
    <s v="Profit"/>
    <s v="Apr-2025"/>
    <n v="0.53223787776807419"/>
  </r>
  <r>
    <x v="1223"/>
    <x v="594"/>
    <d v="2025-04-10T00:00:00"/>
    <s v="First Class"/>
    <x v="1143"/>
    <x v="1217"/>
    <x v="1"/>
    <x v="2"/>
    <x v="2"/>
    <x v="5"/>
    <s v="Digitized uniform artificial intelligence"/>
    <n v="4659.59"/>
    <n v="2"/>
    <n v="2"/>
    <n v="0.43"/>
    <n v="0.43"/>
    <n v="198.9"/>
    <n v="198.9"/>
    <s v="Profit"/>
    <s v="Jun-2024"/>
    <n v="4.268615908266607E-2"/>
  </r>
  <r>
    <x v="1224"/>
    <x v="483"/>
    <d v="2025-05-07T00:00:00"/>
    <s v="Second Class"/>
    <x v="312"/>
    <x v="1218"/>
    <x v="1"/>
    <x v="3"/>
    <x v="2"/>
    <x v="4"/>
    <s v="User-centric tangible knowledgebase"/>
    <n v="1853.44"/>
    <n v="3"/>
    <n v="3"/>
    <n v="0.39"/>
    <n v="0.39"/>
    <n v="101.64"/>
    <n v="101.64"/>
    <s v="Profit"/>
    <s v="Apr-2025"/>
    <n v="5.4838570441988949E-2"/>
  </r>
  <r>
    <x v="1225"/>
    <x v="299"/>
    <d v="2025-04-10T00:00:00"/>
    <s v="Same Day"/>
    <x v="1144"/>
    <x v="1219"/>
    <x v="1"/>
    <x v="3"/>
    <x v="0"/>
    <x v="13"/>
    <s v="Automated maximized capacity"/>
    <n v="4920.74"/>
    <n v="1"/>
    <n v="1"/>
    <n v="0.48"/>
    <n v="0.48"/>
    <n v="802.54"/>
    <n v="802.54"/>
    <s v="Profit"/>
    <s v="Feb-2025"/>
    <n v="0.16309335587736803"/>
  </r>
  <r>
    <x v="1226"/>
    <x v="394"/>
    <d v="2025-04-15T00:00:00"/>
    <s v="Second Class"/>
    <x v="1145"/>
    <x v="1220"/>
    <x v="2"/>
    <x v="3"/>
    <x v="0"/>
    <x v="13"/>
    <s v="Visionary executive groupware"/>
    <n v="1871.64"/>
    <n v="7"/>
    <n v="7"/>
    <n v="0.24"/>
    <n v="0.24"/>
    <n v="373.29"/>
    <n v="373.29"/>
    <s v="Profit"/>
    <s v="Jan-2024"/>
    <n v="0.19944540616785278"/>
  </r>
  <r>
    <x v="1227"/>
    <x v="595"/>
    <d v="2025-04-15T00:00:00"/>
    <s v="Standard Class"/>
    <x v="1146"/>
    <x v="1221"/>
    <x v="1"/>
    <x v="3"/>
    <x v="2"/>
    <x v="6"/>
    <s v="Function-based transitional firmware"/>
    <n v="2230.5"/>
    <n v="1"/>
    <n v="1"/>
    <n v="0.1"/>
    <n v="0.1"/>
    <n v="563.54"/>
    <n v="563.54"/>
    <s v="Profit"/>
    <s v="Feb-2024"/>
    <n v="0.25265187177762832"/>
  </r>
  <r>
    <x v="1228"/>
    <x v="41"/>
    <d v="2025-04-09T00:00:00"/>
    <s v="Same Day"/>
    <x v="1147"/>
    <x v="1222"/>
    <x v="0"/>
    <x v="0"/>
    <x v="1"/>
    <x v="1"/>
    <s v="Optional zero-defect forecast"/>
    <n v="4051.74"/>
    <n v="9"/>
    <n v="9"/>
    <n v="0.16"/>
    <n v="0.16"/>
    <n v="451.62"/>
    <n v="451.62"/>
    <s v="Profit"/>
    <s v="Oct-2024"/>
    <n v="0.11146322320780702"/>
  </r>
  <r>
    <x v="1229"/>
    <x v="140"/>
    <d v="2025-04-11T00:00:00"/>
    <s v="Standard Class"/>
    <x v="1148"/>
    <x v="1223"/>
    <x v="2"/>
    <x v="2"/>
    <x v="1"/>
    <x v="8"/>
    <s v="Operative contextually-based challenge"/>
    <n v="3640.02"/>
    <n v="4"/>
    <n v="4"/>
    <n v="0.26"/>
    <n v="0.26"/>
    <n v="487.84"/>
    <n v="487.84"/>
    <s v="Profit"/>
    <s v="Nov-2024"/>
    <n v="0.13402124164152943"/>
  </r>
  <r>
    <x v="1230"/>
    <x v="429"/>
    <d v="2025-04-10T00:00:00"/>
    <s v="Same Day"/>
    <x v="1149"/>
    <x v="1224"/>
    <x v="1"/>
    <x v="3"/>
    <x v="0"/>
    <x v="12"/>
    <s v="Right-sized dynamic emulation"/>
    <n v="785.41"/>
    <n v="9"/>
    <n v="9"/>
    <n v="0.19"/>
    <n v="0.19"/>
    <n v="413.67"/>
    <n v="413.67"/>
    <s v="Profit"/>
    <s v="Mar-2025"/>
    <n v="0.52669306476871958"/>
  </r>
  <r>
    <x v="1231"/>
    <x v="596"/>
    <d v="2025-04-11T00:00:00"/>
    <s v="Second Class"/>
    <x v="1150"/>
    <x v="1225"/>
    <x v="2"/>
    <x v="3"/>
    <x v="2"/>
    <x v="6"/>
    <s v="Synergized discrete product"/>
    <n v="4957.3599999999997"/>
    <n v="1"/>
    <n v="1"/>
    <n v="0.17"/>
    <n v="0.17"/>
    <n v="504.9"/>
    <n v="504.9"/>
    <s v="Profit"/>
    <s v="Apr-2023"/>
    <n v="0.10184856455855536"/>
  </r>
  <r>
    <x v="1232"/>
    <x v="458"/>
    <d v="2025-05-05T00:00:00"/>
    <s v="Same Day"/>
    <x v="1151"/>
    <x v="1226"/>
    <x v="0"/>
    <x v="3"/>
    <x v="0"/>
    <x v="9"/>
    <s v="De-engineered asynchronous attitude"/>
    <n v="1636.31"/>
    <n v="6"/>
    <n v="6"/>
    <n v="0.28000000000000003"/>
    <n v="0.28000000000000003"/>
    <n v="445.68"/>
    <n v="445.68"/>
    <s v="Profit"/>
    <s v="Dec-2023"/>
    <n v="0.27236892764818404"/>
  </r>
  <r>
    <x v="1233"/>
    <x v="465"/>
    <d v="2025-04-19T00:00:00"/>
    <s v="Second Class"/>
    <x v="1152"/>
    <x v="1227"/>
    <x v="2"/>
    <x v="0"/>
    <x v="0"/>
    <x v="0"/>
    <s v="Mandatory interactive function"/>
    <n v="1938.56"/>
    <n v="2"/>
    <n v="2"/>
    <n v="0.47"/>
    <n v="0.47"/>
    <n v="767.46"/>
    <n v="767.46"/>
    <s v="Profit"/>
    <s v="Oct-2023"/>
    <n v="0.39589179597226809"/>
  </r>
  <r>
    <x v="1234"/>
    <x v="367"/>
    <d v="2025-05-02T00:00:00"/>
    <s v="First Class"/>
    <x v="393"/>
    <x v="1228"/>
    <x v="2"/>
    <x v="2"/>
    <x v="1"/>
    <x v="7"/>
    <s v="Innovative optimizing secured line"/>
    <n v="3366.83"/>
    <n v="3"/>
    <n v="3"/>
    <n v="0.4"/>
    <n v="0.4"/>
    <n v="-0.43"/>
    <n v="-0.43"/>
    <s v="Loss"/>
    <s v="Jan-2024"/>
    <n v="-1.2771657612650476E-4"/>
  </r>
  <r>
    <x v="1235"/>
    <x v="297"/>
    <d v="2025-04-13T00:00:00"/>
    <s v="First Class"/>
    <x v="1153"/>
    <x v="1229"/>
    <x v="2"/>
    <x v="1"/>
    <x v="2"/>
    <x v="10"/>
    <s v="Front-line intermediate task-force"/>
    <n v="3418.07"/>
    <n v="4"/>
    <n v="4"/>
    <n v="0.41"/>
    <n v="0.41"/>
    <n v="155.44"/>
    <n v="155.44"/>
    <s v="Profit"/>
    <s v="Nov-2023"/>
    <n v="4.5475955729402849E-2"/>
  </r>
  <r>
    <x v="1236"/>
    <x v="551"/>
    <d v="2025-04-16T00:00:00"/>
    <s v="Standard Class"/>
    <x v="1154"/>
    <x v="1230"/>
    <x v="0"/>
    <x v="3"/>
    <x v="2"/>
    <x v="4"/>
    <s v="Upgradable clear-thinking data-warehouse"/>
    <n v="361.41"/>
    <n v="9"/>
    <n v="9"/>
    <n v="0.21"/>
    <n v="0.21"/>
    <n v="846.41"/>
    <n v="846.41"/>
    <s v="Profit"/>
    <s v="Sep-2024"/>
    <n v="2.3419661879859435"/>
  </r>
  <r>
    <x v="1237"/>
    <x v="597"/>
    <d v="2025-04-26T00:00:00"/>
    <s v="Second Class"/>
    <x v="1155"/>
    <x v="1231"/>
    <x v="0"/>
    <x v="3"/>
    <x v="0"/>
    <x v="0"/>
    <s v="Decentralized 24hour extranet"/>
    <n v="1111.04"/>
    <n v="8"/>
    <n v="8"/>
    <n v="0.44"/>
    <n v="0.44"/>
    <n v="108.27"/>
    <n v="108.27"/>
    <s v="Profit"/>
    <s v="Sep-2023"/>
    <n v="9.744923675115208E-2"/>
  </r>
  <r>
    <x v="1238"/>
    <x v="97"/>
    <d v="2025-05-05T00:00:00"/>
    <s v="Standard Class"/>
    <x v="1156"/>
    <x v="1232"/>
    <x v="2"/>
    <x v="2"/>
    <x v="1"/>
    <x v="2"/>
    <s v="Down-sized multi-tasking leverage"/>
    <n v="1676.8"/>
    <n v="9"/>
    <n v="9"/>
    <n v="0.21"/>
    <n v="0.21"/>
    <n v="753.36"/>
    <n v="753.36"/>
    <s v="Profit"/>
    <s v="Sep-2024"/>
    <n v="0.44928435114503817"/>
  </r>
  <r>
    <x v="1239"/>
    <x v="245"/>
    <d v="2025-04-23T00:00:00"/>
    <s v="Same Day"/>
    <x v="20"/>
    <x v="1233"/>
    <x v="0"/>
    <x v="0"/>
    <x v="1"/>
    <x v="8"/>
    <s v="Proactive multi-tasking focus group"/>
    <n v="1227.3"/>
    <n v="10"/>
    <n v="10"/>
    <n v="0.45"/>
    <n v="0.45"/>
    <n v="-10.58"/>
    <n v="-10.58"/>
    <s v="Loss"/>
    <s v="Apr-2024"/>
    <n v="-8.620549172981341E-3"/>
  </r>
  <r>
    <x v="1240"/>
    <x v="598"/>
    <d v="2025-04-19T00:00:00"/>
    <s v="Second Class"/>
    <x v="1157"/>
    <x v="1234"/>
    <x v="2"/>
    <x v="3"/>
    <x v="0"/>
    <x v="0"/>
    <s v="Streamlined holistic focus group"/>
    <n v="2981.8"/>
    <n v="3"/>
    <n v="3"/>
    <n v="0.14000000000000001"/>
    <n v="0.14000000000000001"/>
    <n v="-42.87"/>
    <n v="-42.87"/>
    <s v="Loss"/>
    <s v="Dec-2023"/>
    <n v="-1.4377221812328122E-2"/>
  </r>
  <r>
    <x v="1241"/>
    <x v="302"/>
    <d v="2025-04-25T00:00:00"/>
    <s v="Standard Class"/>
    <x v="1158"/>
    <x v="1235"/>
    <x v="1"/>
    <x v="0"/>
    <x v="1"/>
    <x v="1"/>
    <s v="User-friendly 6thgeneration throughput"/>
    <n v="563.89"/>
    <n v="9"/>
    <n v="9"/>
    <n v="0.19"/>
    <n v="0.19"/>
    <n v="760.58"/>
    <n v="760.58"/>
    <s v="Profit"/>
    <s v="Dec-2023"/>
    <n v="1.3488091649080496"/>
  </r>
  <r>
    <x v="1242"/>
    <x v="570"/>
    <d v="2025-04-21T00:00:00"/>
    <s v="Same Day"/>
    <x v="1159"/>
    <x v="1236"/>
    <x v="1"/>
    <x v="1"/>
    <x v="0"/>
    <x v="12"/>
    <s v="Customer-focused bandwidth-monitored hardware"/>
    <n v="3816.09"/>
    <n v="5"/>
    <n v="5"/>
    <n v="0.13"/>
    <n v="0.13"/>
    <n v="573.29"/>
    <n v="573.29"/>
    <s v="Profit"/>
    <s v="Dec-2023"/>
    <n v="0.15022968535857381"/>
  </r>
  <r>
    <x v="1243"/>
    <x v="273"/>
    <d v="2025-04-11T00:00:00"/>
    <s v="Standard Class"/>
    <x v="1160"/>
    <x v="1237"/>
    <x v="0"/>
    <x v="2"/>
    <x v="2"/>
    <x v="5"/>
    <s v="Face-to-face object-oriented system engine"/>
    <n v="2789.1"/>
    <n v="6"/>
    <n v="6"/>
    <n v="0.25"/>
    <n v="0.25"/>
    <n v="852.19"/>
    <n v="852.19"/>
    <s v="Profit"/>
    <s v="Nov-2023"/>
    <n v="0.30554300670467177"/>
  </r>
  <r>
    <x v="1244"/>
    <x v="269"/>
    <d v="2025-05-05T00:00:00"/>
    <s v="Second Class"/>
    <x v="1161"/>
    <x v="1238"/>
    <x v="2"/>
    <x v="0"/>
    <x v="1"/>
    <x v="1"/>
    <s v="Programmable 24/7 open system"/>
    <n v="4040.75"/>
    <n v="1"/>
    <n v="1"/>
    <n v="0.28999999999999998"/>
    <n v="0.28999999999999998"/>
    <n v="246.13"/>
    <n v="246.13"/>
    <s v="Profit"/>
    <s v="May-2023"/>
    <n v="6.0911959413475221E-2"/>
  </r>
  <r>
    <x v="1245"/>
    <x v="599"/>
    <d v="2025-04-17T00:00:00"/>
    <s v="Second Class"/>
    <x v="1162"/>
    <x v="1239"/>
    <x v="2"/>
    <x v="0"/>
    <x v="0"/>
    <x v="0"/>
    <s v="Secured well-modulated moderator"/>
    <n v="3439.79"/>
    <n v="8"/>
    <n v="8"/>
    <n v="0.11"/>
    <n v="0.11"/>
    <n v="220.42"/>
    <n v="220.42"/>
    <s v="Profit"/>
    <s v="Jan-2024"/>
    <n v="6.407949322487709E-2"/>
  </r>
  <r>
    <x v="1246"/>
    <x v="159"/>
    <d v="2025-04-23T00:00:00"/>
    <s v="Same Day"/>
    <x v="1124"/>
    <x v="1240"/>
    <x v="0"/>
    <x v="2"/>
    <x v="0"/>
    <x v="11"/>
    <s v="Programmable uniform Graphic Interface"/>
    <n v="3678.13"/>
    <n v="5"/>
    <n v="5"/>
    <n v="0.05"/>
    <n v="0.05"/>
    <n v="895.38"/>
    <n v="895.38"/>
    <s v="Profit"/>
    <s v="Dec-2024"/>
    <n v="0.2434334838627237"/>
  </r>
  <r>
    <x v="1247"/>
    <x v="600"/>
    <d v="2025-04-28T00:00:00"/>
    <s v="First Class"/>
    <x v="1163"/>
    <x v="1241"/>
    <x v="0"/>
    <x v="3"/>
    <x v="1"/>
    <x v="8"/>
    <s v="Self-enabling contextually-based circuit"/>
    <n v="1710.12"/>
    <n v="4"/>
    <n v="4"/>
    <n v="0.47"/>
    <n v="0.47"/>
    <n v="387.16"/>
    <n v="387.16"/>
    <s v="Profit"/>
    <s v="Apr-2024"/>
    <n v="0.22639346946413119"/>
  </r>
  <r>
    <x v="1248"/>
    <x v="122"/>
    <d v="2025-04-28T00:00:00"/>
    <s v="Standard Class"/>
    <x v="1164"/>
    <x v="1242"/>
    <x v="0"/>
    <x v="0"/>
    <x v="2"/>
    <x v="5"/>
    <s v="Cloned 24/7 product"/>
    <n v="4547.67"/>
    <n v="3"/>
    <n v="3"/>
    <n v="0.16"/>
    <n v="0.16"/>
    <n v="74.510000000000005"/>
    <n v="74.510000000000005"/>
    <s v="Profit"/>
    <s v="Oct-2023"/>
    <n v="1.6384214333933642E-2"/>
  </r>
  <r>
    <x v="1249"/>
    <x v="435"/>
    <d v="2025-04-22T00:00:00"/>
    <s v="First Class"/>
    <x v="1165"/>
    <x v="1243"/>
    <x v="1"/>
    <x v="2"/>
    <x v="2"/>
    <x v="6"/>
    <s v="Implemented modular secured line"/>
    <n v="2720.55"/>
    <n v="8"/>
    <n v="8"/>
    <n v="0.42"/>
    <n v="0.42"/>
    <n v="20.38"/>
    <n v="20.38"/>
    <s v="Profit"/>
    <s v="Sep-2024"/>
    <n v="7.4911323078054063E-3"/>
  </r>
  <r>
    <x v="1250"/>
    <x v="199"/>
    <d v="2025-04-27T00:00:00"/>
    <s v="First Class"/>
    <x v="1166"/>
    <x v="1244"/>
    <x v="0"/>
    <x v="1"/>
    <x v="0"/>
    <x v="12"/>
    <s v="Intuitive 6thgeneration algorithm"/>
    <n v="174.58"/>
    <n v="3"/>
    <n v="3"/>
    <n v="0.13"/>
    <n v="0.13"/>
    <n v="-30.35"/>
    <n v="-30.35"/>
    <s v="Loss"/>
    <s v="Oct-2023"/>
    <n v="-0.17384580135181579"/>
  </r>
  <r>
    <x v="1251"/>
    <x v="321"/>
    <d v="2025-04-29T00:00:00"/>
    <s v="Standard Class"/>
    <x v="238"/>
    <x v="1245"/>
    <x v="0"/>
    <x v="3"/>
    <x v="1"/>
    <x v="2"/>
    <s v="Configurable radical challenge"/>
    <n v="904.36"/>
    <n v="9"/>
    <n v="9"/>
    <n v="0.4"/>
    <n v="0.4"/>
    <n v="216.93"/>
    <n v="216.93"/>
    <s v="Profit"/>
    <s v="Jun-2024"/>
    <n v="0.23987129019417047"/>
  </r>
  <r>
    <x v="1252"/>
    <x v="245"/>
    <d v="2025-05-01T00:00:00"/>
    <s v="Standard Class"/>
    <x v="1167"/>
    <x v="1246"/>
    <x v="2"/>
    <x v="3"/>
    <x v="1"/>
    <x v="7"/>
    <s v="Phased exuding support"/>
    <n v="4515.03"/>
    <n v="9"/>
    <n v="9"/>
    <n v="0.41"/>
    <n v="0.41"/>
    <n v="550.80999999999995"/>
    <n v="550.80999999999995"/>
    <s v="Profit"/>
    <s v="Apr-2024"/>
    <n v="0.12199475972474158"/>
  </r>
  <r>
    <x v="1253"/>
    <x v="595"/>
    <d v="2025-04-18T00:00:00"/>
    <s v="Second Class"/>
    <x v="1168"/>
    <x v="583"/>
    <x v="2"/>
    <x v="2"/>
    <x v="1"/>
    <x v="7"/>
    <s v="Proactive didactic function"/>
    <n v="4267.84"/>
    <n v="2"/>
    <n v="2"/>
    <n v="0.28999999999999998"/>
    <n v="0.28999999999999998"/>
    <n v="828.38"/>
    <n v="828.38"/>
    <s v="Profit"/>
    <s v="Feb-2024"/>
    <n v="0.19409818549898777"/>
  </r>
  <r>
    <x v="1254"/>
    <x v="343"/>
    <d v="2025-04-29T00:00:00"/>
    <s v="Same Day"/>
    <x v="1169"/>
    <x v="1247"/>
    <x v="1"/>
    <x v="2"/>
    <x v="1"/>
    <x v="2"/>
    <s v="Fundamental methodical database"/>
    <n v="1606.06"/>
    <n v="4"/>
    <n v="4"/>
    <n v="0.47"/>
    <n v="0.47"/>
    <n v="377.12"/>
    <n v="377.12"/>
    <s v="Profit"/>
    <s v="Jan-2025"/>
    <n v="0.23481065464553005"/>
  </r>
  <r>
    <x v="1255"/>
    <x v="601"/>
    <d v="2025-04-22T00:00:00"/>
    <s v="First Class"/>
    <x v="1170"/>
    <x v="1248"/>
    <x v="2"/>
    <x v="0"/>
    <x v="1"/>
    <x v="7"/>
    <s v="Optional multi-state middleware"/>
    <n v="3005.45"/>
    <n v="9"/>
    <n v="9"/>
    <n v="0.19"/>
    <n v="0.19"/>
    <n v="312.12"/>
    <n v="312.12"/>
    <s v="Profit"/>
    <s v="Sep-2023"/>
    <n v="0.10385133673825883"/>
  </r>
  <r>
    <x v="1256"/>
    <x v="108"/>
    <d v="2025-04-17T00:00:00"/>
    <s v="Same Day"/>
    <x v="1171"/>
    <x v="1249"/>
    <x v="0"/>
    <x v="3"/>
    <x v="2"/>
    <x v="6"/>
    <s v="Digitized modular task-force"/>
    <n v="4506.1099999999997"/>
    <n v="9"/>
    <n v="9"/>
    <n v="0.35"/>
    <n v="0.35"/>
    <n v="-95.9"/>
    <n v="-95.9"/>
    <s v="Loss"/>
    <s v="Nov-2024"/>
    <n v="-2.1282214593074739E-2"/>
  </r>
  <r>
    <x v="1257"/>
    <x v="53"/>
    <d v="2025-04-14T00:00:00"/>
    <s v="Second Class"/>
    <x v="1172"/>
    <x v="1250"/>
    <x v="2"/>
    <x v="1"/>
    <x v="2"/>
    <x v="5"/>
    <s v="Open-source exuding structure"/>
    <n v="2044.25"/>
    <n v="10"/>
    <n v="10"/>
    <n v="0.33"/>
    <n v="0.33"/>
    <n v="205"/>
    <n v="205"/>
    <s v="Profit"/>
    <s v="Oct-2023"/>
    <n v="0.10028127675186499"/>
  </r>
  <r>
    <x v="1258"/>
    <x v="602"/>
    <d v="2025-04-14T00:00:00"/>
    <s v="Second Class"/>
    <x v="1173"/>
    <x v="1251"/>
    <x v="1"/>
    <x v="3"/>
    <x v="2"/>
    <x v="5"/>
    <s v="Re-engineered user-facing adapter"/>
    <n v="2985.44"/>
    <n v="1"/>
    <n v="1"/>
    <n v="0.27"/>
    <n v="0.27"/>
    <n v="16.45"/>
    <n v="16.45"/>
    <s v="Profit"/>
    <s v="Oct-2023"/>
    <n v="5.5100755667506296E-3"/>
  </r>
  <r>
    <x v="1259"/>
    <x v="486"/>
    <d v="2025-04-18T00:00:00"/>
    <s v="Standard Class"/>
    <x v="1174"/>
    <x v="1252"/>
    <x v="1"/>
    <x v="3"/>
    <x v="0"/>
    <x v="11"/>
    <s v="Organic well-modulated moderator"/>
    <n v="2957.75"/>
    <n v="7"/>
    <n v="7"/>
    <n v="0.06"/>
    <n v="0.06"/>
    <n v="830.44"/>
    <n v="830.44"/>
    <s v="Profit"/>
    <s v="Jan-2025"/>
    <n v="0.28076747527681517"/>
  </r>
  <r>
    <x v="1260"/>
    <x v="494"/>
    <d v="2025-05-01T00:00:00"/>
    <s v="First Class"/>
    <x v="1175"/>
    <x v="1253"/>
    <x v="2"/>
    <x v="1"/>
    <x v="0"/>
    <x v="13"/>
    <s v="Persevering transitional protocol"/>
    <n v="3399.8"/>
    <n v="5"/>
    <n v="5"/>
    <n v="0.23"/>
    <n v="0.23"/>
    <n v="972.15"/>
    <n v="972.15"/>
    <s v="Profit"/>
    <s v="Feb-2025"/>
    <n v="0.28594329078181069"/>
  </r>
  <r>
    <x v="1261"/>
    <x v="603"/>
    <d v="2025-04-30T00:00:00"/>
    <s v="Standard Class"/>
    <x v="1176"/>
    <x v="1254"/>
    <x v="2"/>
    <x v="3"/>
    <x v="0"/>
    <x v="13"/>
    <s v="Open-source multimedia product"/>
    <n v="1702.28"/>
    <n v="7"/>
    <n v="7"/>
    <n v="0.15"/>
    <n v="0.15"/>
    <n v="989.84"/>
    <n v="989.84"/>
    <s v="Profit"/>
    <s v="Apr-2024"/>
    <n v="0.58147895763329183"/>
  </r>
  <r>
    <x v="1262"/>
    <x v="114"/>
    <d v="2025-04-26T00:00:00"/>
    <s v="Standard Class"/>
    <x v="1177"/>
    <x v="1255"/>
    <x v="1"/>
    <x v="1"/>
    <x v="2"/>
    <x v="3"/>
    <s v="Inverse human-resource definition"/>
    <n v="479.06"/>
    <n v="3"/>
    <n v="3"/>
    <n v="0.38"/>
    <n v="0.38"/>
    <n v="191.6"/>
    <n v="191.6"/>
    <s v="Profit"/>
    <s v="Dec-2023"/>
    <n v="0.39994990189120361"/>
  </r>
  <r>
    <x v="1263"/>
    <x v="69"/>
    <d v="2025-05-06T00:00:00"/>
    <s v="Standard Class"/>
    <x v="1178"/>
    <x v="1256"/>
    <x v="1"/>
    <x v="0"/>
    <x v="2"/>
    <x v="4"/>
    <s v="Robust intangible encoding"/>
    <n v="1284.51"/>
    <n v="2"/>
    <n v="2"/>
    <n v="0.24"/>
    <n v="0.24"/>
    <n v="569.66"/>
    <n v="569.66"/>
    <s v="Profit"/>
    <s v="Dec-2024"/>
    <n v="0.44348428583662253"/>
  </r>
  <r>
    <x v="1264"/>
    <x v="604"/>
    <d v="2025-04-15T00:00:00"/>
    <s v="Same Day"/>
    <x v="1179"/>
    <x v="1257"/>
    <x v="1"/>
    <x v="0"/>
    <x v="1"/>
    <x v="8"/>
    <s v="Operative logistical adapter"/>
    <n v="586.82000000000005"/>
    <n v="4"/>
    <n v="4"/>
    <n v="0.42"/>
    <n v="0.42"/>
    <n v="381.96"/>
    <n v="381.96"/>
    <s v="Profit"/>
    <s v="Apr-2023"/>
    <n v="0.65089806073412626"/>
  </r>
  <r>
    <x v="1265"/>
    <x v="360"/>
    <d v="2025-04-11T00:00:00"/>
    <s v="Second Class"/>
    <x v="675"/>
    <x v="1258"/>
    <x v="1"/>
    <x v="3"/>
    <x v="1"/>
    <x v="8"/>
    <s v="Vision-oriented encompassing standardization"/>
    <n v="1594.03"/>
    <n v="2"/>
    <n v="2"/>
    <n v="0.01"/>
    <n v="0.01"/>
    <n v="351.57"/>
    <n v="351.57"/>
    <s v="Profit"/>
    <s v="Nov-2024"/>
    <n v="0.22055419283200442"/>
  </r>
  <r>
    <x v="1266"/>
    <x v="49"/>
    <d v="2025-05-05T00:00:00"/>
    <s v="Same Day"/>
    <x v="1180"/>
    <x v="1259"/>
    <x v="2"/>
    <x v="3"/>
    <x v="0"/>
    <x v="13"/>
    <s v="Ameliorated well-modulated open architecture"/>
    <n v="2033"/>
    <n v="1"/>
    <n v="1"/>
    <n v="0.14000000000000001"/>
    <n v="0.14000000000000001"/>
    <n v="815.55"/>
    <n v="815.55"/>
    <s v="Profit"/>
    <s v="Jul-2023"/>
    <n v="0.40115592720118048"/>
  </r>
  <r>
    <x v="1267"/>
    <x v="605"/>
    <d v="2025-04-15T00:00:00"/>
    <s v="Standard Class"/>
    <x v="1181"/>
    <x v="1260"/>
    <x v="0"/>
    <x v="3"/>
    <x v="1"/>
    <x v="2"/>
    <s v="Inverse intermediate capacity"/>
    <n v="1120.75"/>
    <n v="5"/>
    <n v="5"/>
    <n v="0.49"/>
    <n v="0.49"/>
    <n v="116.04"/>
    <n v="116.04"/>
    <s v="Profit"/>
    <s v="Nov-2024"/>
    <n v="0.10353780950256525"/>
  </r>
  <r>
    <x v="1268"/>
    <x v="561"/>
    <d v="2025-04-19T00:00:00"/>
    <s v="First Class"/>
    <x v="1182"/>
    <x v="1261"/>
    <x v="2"/>
    <x v="2"/>
    <x v="2"/>
    <x v="4"/>
    <s v="Polarized intermediate solution"/>
    <n v="4787.54"/>
    <n v="2"/>
    <n v="2"/>
    <n v="0.43"/>
    <n v="0.43"/>
    <n v="154.54"/>
    <n v="154.54"/>
    <s v="Profit"/>
    <s v="Aug-2023"/>
    <n v="3.2279625862133787E-2"/>
  </r>
  <r>
    <x v="1269"/>
    <x v="191"/>
    <d v="2025-04-12T00:00:00"/>
    <s v="Second Class"/>
    <x v="1183"/>
    <x v="1262"/>
    <x v="2"/>
    <x v="1"/>
    <x v="1"/>
    <x v="1"/>
    <s v="Optimized static framework"/>
    <n v="2910.09"/>
    <n v="1"/>
    <n v="1"/>
    <n v="0.03"/>
    <n v="0.03"/>
    <n v="335.1"/>
    <n v="335.1"/>
    <s v="Profit"/>
    <s v="Jun-2024"/>
    <n v="0.11515107780171747"/>
  </r>
  <r>
    <x v="1270"/>
    <x v="603"/>
    <d v="2025-04-17T00:00:00"/>
    <s v="Second Class"/>
    <x v="1184"/>
    <x v="1263"/>
    <x v="2"/>
    <x v="3"/>
    <x v="1"/>
    <x v="8"/>
    <s v="Proactive value-added knowledge user"/>
    <n v="2818.3"/>
    <n v="10"/>
    <n v="10"/>
    <n v="0.46"/>
    <n v="0.46"/>
    <n v="403.51"/>
    <n v="403.51"/>
    <s v="Profit"/>
    <s v="Apr-2024"/>
    <n v="0.14317496363055743"/>
  </r>
  <r>
    <x v="1271"/>
    <x v="270"/>
    <d v="2025-04-13T00:00:00"/>
    <s v="First Class"/>
    <x v="1185"/>
    <x v="1264"/>
    <x v="1"/>
    <x v="3"/>
    <x v="1"/>
    <x v="1"/>
    <s v="Reduced demand-driven hub"/>
    <n v="4787.3"/>
    <n v="7"/>
    <n v="7"/>
    <n v="0.02"/>
    <n v="0.02"/>
    <n v="62.76"/>
    <n v="62.76"/>
    <s v="Profit"/>
    <s v="Jan-2025"/>
    <n v="1.310968604432561E-2"/>
  </r>
  <r>
    <x v="1272"/>
    <x v="391"/>
    <d v="2025-04-15T00:00:00"/>
    <s v="Second Class"/>
    <x v="1186"/>
    <x v="1265"/>
    <x v="2"/>
    <x v="1"/>
    <x v="2"/>
    <x v="6"/>
    <s v="Optimized bandwidth-monitored project"/>
    <n v="127.69"/>
    <n v="8"/>
    <n v="8"/>
    <n v="0.45"/>
    <n v="0.45"/>
    <n v="76.03"/>
    <n v="76.03"/>
    <s v="Profit"/>
    <s v="Dec-2024"/>
    <n v="0.59542642336909701"/>
  </r>
  <r>
    <x v="1273"/>
    <x v="431"/>
    <d v="2025-04-29T00:00:00"/>
    <s v="Same Day"/>
    <x v="1187"/>
    <x v="1266"/>
    <x v="1"/>
    <x v="0"/>
    <x v="1"/>
    <x v="2"/>
    <s v="Adaptive 4thgeneration middleware"/>
    <n v="889.43"/>
    <n v="10"/>
    <n v="10"/>
    <n v="0.04"/>
    <n v="0.04"/>
    <n v="466.7"/>
    <n v="466.7"/>
    <s v="Profit"/>
    <s v="May-2024"/>
    <n v="0.52471807787009661"/>
  </r>
  <r>
    <x v="1274"/>
    <x v="18"/>
    <d v="2025-05-04T00:00:00"/>
    <s v="Second Class"/>
    <x v="1188"/>
    <x v="1267"/>
    <x v="1"/>
    <x v="0"/>
    <x v="2"/>
    <x v="5"/>
    <s v="Diverse upward-trending attitude"/>
    <n v="3597.8"/>
    <n v="8"/>
    <n v="8"/>
    <n v="0.03"/>
    <n v="0.03"/>
    <n v="74.459999999999994"/>
    <n v="74.459999999999994"/>
    <s v="Profit"/>
    <s v="Feb-2025"/>
    <n v="2.0695980877202733E-2"/>
  </r>
  <r>
    <x v="1275"/>
    <x v="403"/>
    <d v="2025-04-23T00:00:00"/>
    <s v="Same Day"/>
    <x v="1189"/>
    <x v="1268"/>
    <x v="2"/>
    <x v="2"/>
    <x v="0"/>
    <x v="13"/>
    <s v="Front-line actuating benchmark"/>
    <n v="4516.04"/>
    <n v="10"/>
    <n v="10"/>
    <n v="0.17"/>
    <n v="0.17"/>
    <n v="161.80000000000001"/>
    <n v="161.80000000000001"/>
    <s v="Profit"/>
    <s v="Nov-2024"/>
    <n v="3.5827849177598077E-2"/>
  </r>
  <r>
    <x v="1276"/>
    <x v="606"/>
    <d v="2025-05-01T00:00:00"/>
    <s v="Same Day"/>
    <x v="1190"/>
    <x v="1269"/>
    <x v="1"/>
    <x v="1"/>
    <x v="0"/>
    <x v="12"/>
    <s v="Grass-roots hybrid ability"/>
    <n v="2763.83"/>
    <n v="4"/>
    <n v="4"/>
    <n v="0.19"/>
    <n v="0.19"/>
    <n v="918.4"/>
    <n v="918.4"/>
    <s v="Profit"/>
    <s v="Oct-2024"/>
    <n v="0.3322925071368355"/>
  </r>
  <r>
    <x v="1277"/>
    <x v="474"/>
    <d v="2025-05-06T00:00:00"/>
    <s v="Second Class"/>
    <x v="1191"/>
    <x v="1270"/>
    <x v="2"/>
    <x v="3"/>
    <x v="2"/>
    <x v="4"/>
    <s v="Stand-alone hybrid knowledge user"/>
    <n v="801.02"/>
    <n v="7"/>
    <n v="7"/>
    <n v="0.47"/>
    <n v="0.47"/>
    <n v="157.80000000000001"/>
    <n v="157.80000000000001"/>
    <s v="Profit"/>
    <s v="Oct-2023"/>
    <n v="0.19699882649621733"/>
  </r>
  <r>
    <x v="1278"/>
    <x v="607"/>
    <d v="2025-04-15T00:00:00"/>
    <s v="Standard Class"/>
    <x v="1158"/>
    <x v="1271"/>
    <x v="2"/>
    <x v="3"/>
    <x v="1"/>
    <x v="2"/>
    <s v="Networked tertiary neural-net"/>
    <n v="4315.5600000000004"/>
    <n v="1"/>
    <n v="1"/>
    <n v="0.36"/>
    <n v="0.36"/>
    <n v="408.49"/>
    <n v="408.49"/>
    <s v="Profit"/>
    <s v="Sep-2024"/>
    <n v="9.4655154835061955E-2"/>
  </r>
  <r>
    <x v="1279"/>
    <x v="424"/>
    <d v="2025-05-01T00:00:00"/>
    <s v="Second Class"/>
    <x v="1192"/>
    <x v="1272"/>
    <x v="1"/>
    <x v="0"/>
    <x v="2"/>
    <x v="4"/>
    <s v="Object-based well-modulated standardization"/>
    <n v="1612.89"/>
    <n v="1"/>
    <n v="1"/>
    <n v="0.1"/>
    <n v="0.1"/>
    <n v="57.33"/>
    <n v="57.33"/>
    <s v="Profit"/>
    <s v="Oct-2024"/>
    <n v="3.5544891468110032E-2"/>
  </r>
  <r>
    <x v="1280"/>
    <x v="190"/>
    <d v="2025-04-27T00:00:00"/>
    <s v="Second Class"/>
    <x v="1193"/>
    <x v="1273"/>
    <x v="1"/>
    <x v="3"/>
    <x v="1"/>
    <x v="8"/>
    <s v="Robust bi-directional array"/>
    <n v="2285.08"/>
    <n v="5"/>
    <n v="5"/>
    <n v="0.33"/>
    <n v="0.33"/>
    <n v="401.23"/>
    <n v="401.23"/>
    <s v="Profit"/>
    <s v="Feb-2024"/>
    <n v="0.17558685035097241"/>
  </r>
  <r>
    <x v="1281"/>
    <x v="463"/>
    <d v="2025-04-22T00:00:00"/>
    <s v="First Class"/>
    <x v="1194"/>
    <x v="1274"/>
    <x v="1"/>
    <x v="3"/>
    <x v="2"/>
    <x v="4"/>
    <s v="Proactive scalable matrix"/>
    <n v="1526.75"/>
    <n v="7"/>
    <n v="7"/>
    <n v="0.37"/>
    <n v="0.37"/>
    <n v="435.04"/>
    <n v="435.04"/>
    <s v="Profit"/>
    <s v="Dec-2024"/>
    <n v="0.28494514491567058"/>
  </r>
  <r>
    <x v="1282"/>
    <x v="421"/>
    <d v="2025-04-23T00:00:00"/>
    <s v="First Class"/>
    <x v="148"/>
    <x v="1275"/>
    <x v="1"/>
    <x v="0"/>
    <x v="1"/>
    <x v="7"/>
    <s v="Upgradable cohesive definition"/>
    <n v="2716.09"/>
    <n v="4"/>
    <n v="4"/>
    <n v="0.3"/>
    <n v="0.3"/>
    <n v="-52.48"/>
    <n v="-52.48"/>
    <s v="Loss"/>
    <s v="Mar-2025"/>
    <n v="-1.9321892868056651E-2"/>
  </r>
  <r>
    <x v="1283"/>
    <x v="577"/>
    <d v="2025-04-24T00:00:00"/>
    <s v="Same Day"/>
    <x v="812"/>
    <x v="1276"/>
    <x v="0"/>
    <x v="2"/>
    <x v="2"/>
    <x v="3"/>
    <s v="Synergistic bi-directional data-warehouse"/>
    <n v="1198.1600000000001"/>
    <n v="9"/>
    <n v="9"/>
    <n v="0.16"/>
    <n v="0.16"/>
    <n v="470.89"/>
    <n v="470.89"/>
    <s v="Profit"/>
    <s v="Mar-2024"/>
    <n v="0.39301095012352272"/>
  </r>
  <r>
    <x v="1284"/>
    <x v="496"/>
    <d v="2025-04-30T00:00:00"/>
    <s v="Second Class"/>
    <x v="1195"/>
    <x v="1277"/>
    <x v="0"/>
    <x v="2"/>
    <x v="2"/>
    <x v="3"/>
    <s v="Future-proofed user-facing support"/>
    <n v="341.2"/>
    <n v="9"/>
    <n v="9"/>
    <n v="0.36"/>
    <n v="0.36"/>
    <n v="30.88"/>
    <n v="30.88"/>
    <s v="Profit"/>
    <s v="Dec-2023"/>
    <n v="9.0504103165298944E-2"/>
  </r>
  <r>
    <x v="1285"/>
    <x v="49"/>
    <d v="2025-05-06T00:00:00"/>
    <s v="Second Class"/>
    <x v="1196"/>
    <x v="1278"/>
    <x v="0"/>
    <x v="3"/>
    <x v="2"/>
    <x v="5"/>
    <s v="Ameliorated client-driven array"/>
    <n v="1087.28"/>
    <n v="6"/>
    <n v="6"/>
    <n v="0.04"/>
    <n v="0.04"/>
    <n v="951.57"/>
    <n v="951.57"/>
    <s v="Profit"/>
    <s v="Jul-2023"/>
    <n v="0.87518394525789134"/>
  </r>
  <r>
    <x v="1286"/>
    <x v="239"/>
    <d v="2025-04-24T00:00:00"/>
    <s v="Standard Class"/>
    <x v="1197"/>
    <x v="1279"/>
    <x v="2"/>
    <x v="2"/>
    <x v="0"/>
    <x v="13"/>
    <s v="Public-key uniform parallelism"/>
    <n v="1051.71"/>
    <n v="2"/>
    <n v="2"/>
    <n v="7.0000000000000007E-2"/>
    <n v="7.0000000000000007E-2"/>
    <n v="58.51"/>
    <n v="58.51"/>
    <s v="Profit"/>
    <s v="Aug-2023"/>
    <n v="5.5633206872616969E-2"/>
  </r>
  <r>
    <x v="1287"/>
    <x v="462"/>
    <d v="2025-05-01T00:00:00"/>
    <s v="Standard Class"/>
    <x v="1198"/>
    <x v="1280"/>
    <x v="2"/>
    <x v="1"/>
    <x v="0"/>
    <x v="12"/>
    <s v="Switchable zero administration utilization"/>
    <n v="2669.48"/>
    <n v="1"/>
    <n v="1"/>
    <n v="0.2"/>
    <n v="0.2"/>
    <n v="313.33"/>
    <n v="313.33"/>
    <s v="Profit"/>
    <s v="Apr-2024"/>
    <n v="0.11737491945996972"/>
  </r>
  <r>
    <x v="1288"/>
    <x v="438"/>
    <d v="2025-05-01T00:00:00"/>
    <s v="Second Class"/>
    <x v="1199"/>
    <x v="1281"/>
    <x v="2"/>
    <x v="1"/>
    <x v="1"/>
    <x v="7"/>
    <s v="Realigned stable instruction set"/>
    <n v="1803.36"/>
    <n v="1"/>
    <n v="1"/>
    <n v="0.4"/>
    <n v="0.4"/>
    <n v="109.95"/>
    <n v="109.95"/>
    <s v="Profit"/>
    <s v="Mar-2025"/>
    <n v="6.0969523556028749E-2"/>
  </r>
  <r>
    <x v="1289"/>
    <x v="297"/>
    <d v="2025-05-02T00:00:00"/>
    <s v="Same Day"/>
    <x v="1200"/>
    <x v="1282"/>
    <x v="2"/>
    <x v="3"/>
    <x v="0"/>
    <x v="0"/>
    <s v="Adaptive content-based workforce"/>
    <n v="3380.59"/>
    <n v="2"/>
    <n v="2"/>
    <n v="0.26"/>
    <n v="0.26"/>
    <n v="933.8"/>
    <n v="933.8"/>
    <s v="Profit"/>
    <s v="Nov-2023"/>
    <n v="0.27622397273848648"/>
  </r>
  <r>
    <x v="1290"/>
    <x v="608"/>
    <d v="2025-04-29T00:00:00"/>
    <s v="First Class"/>
    <x v="1201"/>
    <x v="1283"/>
    <x v="2"/>
    <x v="0"/>
    <x v="2"/>
    <x v="5"/>
    <s v="Re-contextualized 5thgeneration access"/>
    <n v="3178.41"/>
    <n v="5"/>
    <n v="5"/>
    <n v="0.19"/>
    <n v="0.19"/>
    <n v="445.86"/>
    <n v="445.86"/>
    <s v="Profit"/>
    <s v="Oct-2024"/>
    <n v="0.14027768601281773"/>
  </r>
  <r>
    <x v="1291"/>
    <x v="41"/>
    <d v="2025-04-25T00:00:00"/>
    <s v="First Class"/>
    <x v="1202"/>
    <x v="1284"/>
    <x v="0"/>
    <x v="0"/>
    <x v="2"/>
    <x v="5"/>
    <s v="Compatible logistical hub"/>
    <n v="1738.77"/>
    <n v="7"/>
    <n v="7"/>
    <n v="0.42"/>
    <n v="0.42"/>
    <n v="347.05"/>
    <n v="347.05"/>
    <s v="Profit"/>
    <s v="Oct-2024"/>
    <n v="0.19959511608780919"/>
  </r>
  <r>
    <x v="1292"/>
    <x v="464"/>
    <d v="2025-04-25T00:00:00"/>
    <s v="Second Class"/>
    <x v="1203"/>
    <x v="1285"/>
    <x v="2"/>
    <x v="1"/>
    <x v="0"/>
    <x v="0"/>
    <s v="Right-sized 3rdgeneration success"/>
    <n v="71.83"/>
    <n v="5"/>
    <n v="5"/>
    <n v="0.18"/>
    <n v="0.18"/>
    <n v="75.06"/>
    <n v="75.06"/>
    <s v="Profit"/>
    <s v="Nov-2023"/>
    <n v="1.0449672838646806"/>
  </r>
  <r>
    <x v="1293"/>
    <x v="58"/>
    <d v="2025-04-28T00:00:00"/>
    <s v="First Class"/>
    <x v="1204"/>
    <x v="1286"/>
    <x v="2"/>
    <x v="2"/>
    <x v="0"/>
    <x v="9"/>
    <s v="Triple-buffered bifurcated function"/>
    <n v="1316.09"/>
    <n v="5"/>
    <n v="5"/>
    <n v="0.21"/>
    <n v="0.21"/>
    <n v="525.85"/>
    <n v="525.85"/>
    <s v="Profit"/>
    <s v="Jul-2024"/>
    <n v="0.39955474169699645"/>
  </r>
  <r>
    <x v="1294"/>
    <x v="239"/>
    <d v="2025-04-14T00:00:00"/>
    <s v="Standard Class"/>
    <x v="1205"/>
    <x v="1287"/>
    <x v="1"/>
    <x v="0"/>
    <x v="0"/>
    <x v="11"/>
    <s v="Public-key bottom-line analyzer"/>
    <n v="1458.9"/>
    <n v="1"/>
    <n v="1"/>
    <n v="0.31"/>
    <n v="0.31"/>
    <n v="579.29"/>
    <n v="579.29"/>
    <s v="Profit"/>
    <s v="Aug-2023"/>
    <n v="0.39707313729522237"/>
  </r>
  <r>
    <x v="1295"/>
    <x v="29"/>
    <d v="2025-04-15T00:00:00"/>
    <s v="First Class"/>
    <x v="1206"/>
    <x v="1288"/>
    <x v="0"/>
    <x v="1"/>
    <x v="0"/>
    <x v="13"/>
    <s v="Exclusive tangible customer loyalty"/>
    <n v="3921.37"/>
    <n v="5"/>
    <n v="5"/>
    <n v="0.1"/>
    <n v="0.1"/>
    <n v="547.29"/>
    <n v="547.29"/>
    <s v="Profit"/>
    <s v="Jul-2024"/>
    <n v="0.13956601901886331"/>
  </r>
  <r>
    <x v="1296"/>
    <x v="47"/>
    <d v="2025-05-02T00:00:00"/>
    <s v="Second Class"/>
    <x v="1207"/>
    <x v="1289"/>
    <x v="2"/>
    <x v="0"/>
    <x v="1"/>
    <x v="2"/>
    <s v="Managed 4thgeneration extranet"/>
    <n v="559.32000000000005"/>
    <n v="6"/>
    <n v="6"/>
    <n v="0.32"/>
    <n v="0.32"/>
    <n v="490.24"/>
    <n v="490.24"/>
    <s v="Profit"/>
    <s v="May-2023"/>
    <n v="0.87649288421654858"/>
  </r>
  <r>
    <x v="1297"/>
    <x v="365"/>
    <d v="2025-04-28T00:00:00"/>
    <s v="Standard Class"/>
    <x v="1208"/>
    <x v="1290"/>
    <x v="0"/>
    <x v="1"/>
    <x v="0"/>
    <x v="11"/>
    <s v="Public-key client-server archive"/>
    <n v="2676.45"/>
    <n v="5"/>
    <n v="5"/>
    <n v="0.12"/>
    <n v="0.12"/>
    <n v="795.55"/>
    <n v="795.55"/>
    <s v="Profit"/>
    <s v="Jan-2024"/>
    <n v="0.2972407480057539"/>
  </r>
  <r>
    <x v="1298"/>
    <x v="456"/>
    <d v="2025-04-10T00:00:00"/>
    <s v="Second Class"/>
    <x v="1209"/>
    <x v="1291"/>
    <x v="1"/>
    <x v="3"/>
    <x v="2"/>
    <x v="4"/>
    <s v="Exclusive neutral collaboration"/>
    <n v="4475.79"/>
    <n v="4"/>
    <n v="4"/>
    <n v="0.38"/>
    <n v="0.38"/>
    <n v="663.15"/>
    <n v="663.15"/>
    <s v="Profit"/>
    <s v="Oct-2024"/>
    <n v="0.14816378784527423"/>
  </r>
  <r>
    <x v="1299"/>
    <x v="74"/>
    <d v="2025-05-02T00:00:00"/>
    <s v="Standard Class"/>
    <x v="1210"/>
    <x v="1292"/>
    <x v="2"/>
    <x v="3"/>
    <x v="1"/>
    <x v="8"/>
    <s v="Adaptive full-range framework"/>
    <n v="4060.56"/>
    <n v="10"/>
    <n v="10"/>
    <n v="0.24"/>
    <n v="0.24"/>
    <n v="447.64"/>
    <n v="447.64"/>
    <s v="Profit"/>
    <s v="Jun-2023"/>
    <n v="0.11024095198691806"/>
  </r>
  <r>
    <x v="1300"/>
    <x v="188"/>
    <d v="2025-05-02T00:00:00"/>
    <s v="Standard Class"/>
    <x v="1211"/>
    <x v="1293"/>
    <x v="2"/>
    <x v="2"/>
    <x v="2"/>
    <x v="4"/>
    <s v="Synchronized encompassing hierarchy"/>
    <n v="4175.3900000000003"/>
    <n v="3"/>
    <n v="3"/>
    <n v="0.14000000000000001"/>
    <n v="0.14000000000000001"/>
    <n v="308.39"/>
    <n v="308.39"/>
    <s v="Profit"/>
    <s v="Feb-2024"/>
    <n v="7.3858968862788851E-2"/>
  </r>
  <r>
    <x v="1301"/>
    <x v="609"/>
    <d v="2025-04-26T00:00:00"/>
    <s v="Same Day"/>
    <x v="316"/>
    <x v="1294"/>
    <x v="1"/>
    <x v="3"/>
    <x v="0"/>
    <x v="0"/>
    <s v="User-centric client-server paradigm"/>
    <n v="3799.69"/>
    <n v="6"/>
    <n v="6"/>
    <n v="0.44"/>
    <n v="0.44"/>
    <n v="86.65"/>
    <n v="86.65"/>
    <s v="Profit"/>
    <s v="Sep-2023"/>
    <n v="2.2804491945395546E-2"/>
  </r>
  <r>
    <x v="1302"/>
    <x v="259"/>
    <d v="2025-04-26T00:00:00"/>
    <s v="Second Class"/>
    <x v="1212"/>
    <x v="1295"/>
    <x v="1"/>
    <x v="2"/>
    <x v="0"/>
    <x v="9"/>
    <s v="Automated bottom-line focus group"/>
    <n v="4101.38"/>
    <n v="9"/>
    <n v="9"/>
    <n v="0.01"/>
    <n v="0.01"/>
    <n v="997.47"/>
    <n v="997.47"/>
    <s v="Profit"/>
    <s v="Dec-2024"/>
    <n v="0.24320350711224026"/>
  </r>
  <r>
    <x v="1303"/>
    <x v="563"/>
    <d v="2025-04-26T00:00:00"/>
    <s v="First Class"/>
    <x v="1213"/>
    <x v="1296"/>
    <x v="2"/>
    <x v="3"/>
    <x v="0"/>
    <x v="13"/>
    <s v="Configurable empowering functionalities"/>
    <n v="882.36"/>
    <n v="10"/>
    <n v="10"/>
    <n v="0.03"/>
    <n v="0.03"/>
    <n v="21.89"/>
    <n v="21.89"/>
    <s v="Profit"/>
    <s v="Oct-2023"/>
    <n v="2.4808468198921074E-2"/>
  </r>
  <r>
    <x v="1304"/>
    <x v="610"/>
    <d v="2025-04-22T00:00:00"/>
    <s v="Standard Class"/>
    <x v="1214"/>
    <x v="1297"/>
    <x v="0"/>
    <x v="1"/>
    <x v="1"/>
    <x v="8"/>
    <s v="Progressive upward-trending intranet"/>
    <n v="3260.63"/>
    <n v="9"/>
    <n v="9"/>
    <n v="0.18"/>
    <n v="0.18"/>
    <n v="772.47"/>
    <n v="772.47"/>
    <s v="Profit"/>
    <s v="Apr-2023"/>
    <n v="0.23690820485611677"/>
  </r>
  <r>
    <x v="1305"/>
    <x v="551"/>
    <d v="2025-04-09T00:00:00"/>
    <s v="Same Day"/>
    <x v="1215"/>
    <x v="32"/>
    <x v="2"/>
    <x v="1"/>
    <x v="1"/>
    <x v="1"/>
    <s v="Virtual high-level concept"/>
    <n v="3939.12"/>
    <n v="5"/>
    <n v="5"/>
    <n v="0.19"/>
    <n v="0.19"/>
    <n v="924.03"/>
    <n v="924.03"/>
    <s v="Profit"/>
    <s v="Sep-2024"/>
    <n v="0.23457777371595687"/>
  </r>
  <r>
    <x v="1306"/>
    <x v="99"/>
    <d v="2025-04-27T00:00:00"/>
    <s v="Same Day"/>
    <x v="1216"/>
    <x v="1298"/>
    <x v="0"/>
    <x v="2"/>
    <x v="1"/>
    <x v="1"/>
    <s v="Face-to-face 5thgeneration open architecture"/>
    <n v="942.15"/>
    <n v="6"/>
    <n v="6"/>
    <n v="0.38"/>
    <n v="0.38"/>
    <n v="747.68"/>
    <n v="747.68"/>
    <s v="Profit"/>
    <s v="Aug-2024"/>
    <n v="0.79358913124237118"/>
  </r>
  <r>
    <x v="1307"/>
    <x v="51"/>
    <d v="2025-04-18T00:00:00"/>
    <s v="Standard Class"/>
    <x v="1217"/>
    <x v="1299"/>
    <x v="2"/>
    <x v="0"/>
    <x v="1"/>
    <x v="1"/>
    <s v="Switchable global frame"/>
    <n v="2959.13"/>
    <n v="2"/>
    <n v="2"/>
    <n v="0.4"/>
    <n v="0.4"/>
    <n v="654.26"/>
    <n v="654.26"/>
    <s v="Profit"/>
    <s v="Mar-2024"/>
    <n v="0.22109876889491167"/>
  </r>
  <r>
    <x v="1308"/>
    <x v="611"/>
    <d v="2025-05-01T00:00:00"/>
    <s v="Standard Class"/>
    <x v="803"/>
    <x v="1300"/>
    <x v="0"/>
    <x v="2"/>
    <x v="2"/>
    <x v="10"/>
    <s v="User-friendly user-facing alliance"/>
    <n v="2734.35"/>
    <n v="3"/>
    <n v="3"/>
    <n v="0.44"/>
    <n v="0.44"/>
    <n v="27.67"/>
    <n v="27.67"/>
    <s v="Profit"/>
    <s v="Sep-2023"/>
    <n v="1.0119406806005085E-2"/>
  </r>
  <r>
    <x v="1309"/>
    <x v="290"/>
    <d v="2025-05-05T00:00:00"/>
    <s v="Same Day"/>
    <x v="1218"/>
    <x v="1301"/>
    <x v="0"/>
    <x v="1"/>
    <x v="1"/>
    <x v="8"/>
    <s v="Extended object-oriented knowledgebase"/>
    <n v="3845.67"/>
    <n v="3"/>
    <n v="3"/>
    <n v="0"/>
    <n v="0"/>
    <n v="720.49"/>
    <n v="720.49"/>
    <s v="Profit"/>
    <s v="Aug-2024"/>
    <n v="0.18735096875186899"/>
  </r>
  <r>
    <x v="1310"/>
    <x v="561"/>
    <d v="2025-04-25T00:00:00"/>
    <s v="Standard Class"/>
    <x v="1219"/>
    <x v="1302"/>
    <x v="0"/>
    <x v="0"/>
    <x v="2"/>
    <x v="4"/>
    <s v="Expanded needs-based productivity"/>
    <n v="1164.6099999999999"/>
    <n v="5"/>
    <n v="5"/>
    <n v="0.17"/>
    <n v="0.17"/>
    <n v="792.64"/>
    <n v="792.64"/>
    <s v="Profit"/>
    <s v="Aug-2023"/>
    <n v="0.68060552459621682"/>
  </r>
  <r>
    <x v="1311"/>
    <x v="512"/>
    <d v="2025-04-22T00:00:00"/>
    <s v="First Class"/>
    <x v="1220"/>
    <x v="1303"/>
    <x v="0"/>
    <x v="2"/>
    <x v="2"/>
    <x v="4"/>
    <s v="Vision-oriented transitional solution"/>
    <n v="1466.73"/>
    <n v="2"/>
    <n v="2"/>
    <n v="0.25"/>
    <n v="0.25"/>
    <n v="-60"/>
    <n v="-60"/>
    <s v="Loss"/>
    <s v="Aug-2024"/>
    <n v="-4.0907324456443926E-2"/>
  </r>
  <r>
    <x v="1312"/>
    <x v="455"/>
    <d v="2025-04-10T00:00:00"/>
    <s v="Standard Class"/>
    <x v="1221"/>
    <x v="1304"/>
    <x v="2"/>
    <x v="0"/>
    <x v="2"/>
    <x v="4"/>
    <s v="Re-engineered 24/7 circuit"/>
    <n v="3938.83"/>
    <n v="2"/>
    <n v="2"/>
    <n v="0"/>
    <n v="0"/>
    <n v="24.3"/>
    <n v="24.3"/>
    <s v="Profit"/>
    <s v="Jul-2024"/>
    <n v="6.1693447038841482E-3"/>
  </r>
  <r>
    <x v="1313"/>
    <x v="30"/>
    <d v="2025-04-15T00:00:00"/>
    <s v="Second Class"/>
    <x v="1222"/>
    <x v="1305"/>
    <x v="1"/>
    <x v="2"/>
    <x v="2"/>
    <x v="4"/>
    <s v="Secured clear-thinking adapter"/>
    <n v="2169.09"/>
    <n v="8"/>
    <n v="8"/>
    <n v="0.21"/>
    <n v="0.21"/>
    <n v="-7.53"/>
    <n v="-7.53"/>
    <s v="Loss"/>
    <s v="May-2023"/>
    <n v="-3.4715018740577846E-3"/>
  </r>
  <r>
    <x v="1314"/>
    <x v="509"/>
    <d v="2025-05-07T00:00:00"/>
    <s v="Same Day"/>
    <x v="1223"/>
    <x v="1306"/>
    <x v="1"/>
    <x v="3"/>
    <x v="0"/>
    <x v="0"/>
    <s v="Automated dynamic complexity"/>
    <n v="1558.53"/>
    <n v="7"/>
    <n v="7"/>
    <n v="0.12"/>
    <n v="0.12"/>
    <n v="477.8"/>
    <n v="477.8"/>
    <s v="Profit"/>
    <s v="Apr-2024"/>
    <n v="0.30657093543274755"/>
  </r>
  <r>
    <x v="1315"/>
    <x v="478"/>
    <d v="2025-04-27T00:00:00"/>
    <s v="Same Day"/>
    <x v="349"/>
    <x v="1307"/>
    <x v="2"/>
    <x v="3"/>
    <x v="2"/>
    <x v="3"/>
    <s v="Extended value-added approach"/>
    <n v="3709.34"/>
    <n v="8"/>
    <n v="8"/>
    <n v="0.2"/>
    <n v="0.2"/>
    <n v="958.17"/>
    <n v="958.17"/>
    <s v="Profit"/>
    <s v="Oct-2024"/>
    <n v="0.2583127995815967"/>
  </r>
  <r>
    <x v="1316"/>
    <x v="549"/>
    <d v="2025-04-09T00:00:00"/>
    <s v="First Class"/>
    <x v="1224"/>
    <x v="1308"/>
    <x v="2"/>
    <x v="1"/>
    <x v="2"/>
    <x v="3"/>
    <s v="Re-engineered 6thgeneration Graphic Interface"/>
    <n v="1076.6099999999999"/>
    <n v="6"/>
    <n v="6"/>
    <n v="0.39"/>
    <n v="0.39"/>
    <n v="22.51"/>
    <n v="22.51"/>
    <s v="Profit"/>
    <s v="Feb-2025"/>
    <n v="2.0908221175727517E-2"/>
  </r>
  <r>
    <x v="1317"/>
    <x v="176"/>
    <d v="2025-04-27T00:00:00"/>
    <s v="First Class"/>
    <x v="1225"/>
    <x v="1309"/>
    <x v="0"/>
    <x v="0"/>
    <x v="2"/>
    <x v="6"/>
    <s v="Quality-focused actuating forecast"/>
    <n v="2315.89"/>
    <n v="1"/>
    <n v="1"/>
    <n v="0.27"/>
    <n v="0.27"/>
    <n v="914.38"/>
    <n v="914.38"/>
    <s v="Profit"/>
    <s v="Aug-2023"/>
    <n v="0.39482876993294158"/>
  </r>
  <r>
    <x v="1318"/>
    <x v="320"/>
    <d v="2025-05-01T00:00:00"/>
    <s v="Second Class"/>
    <x v="1226"/>
    <x v="1310"/>
    <x v="1"/>
    <x v="2"/>
    <x v="0"/>
    <x v="9"/>
    <s v="Organized multi-state approach"/>
    <n v="1505.2"/>
    <n v="8"/>
    <n v="8"/>
    <n v="0.26"/>
    <n v="0.26"/>
    <n v="573.04999999999995"/>
    <n v="573.04999999999995"/>
    <s v="Profit"/>
    <s v="Apr-2024"/>
    <n v="0.38071352644166884"/>
  </r>
  <r>
    <x v="1319"/>
    <x v="113"/>
    <d v="2025-05-06T00:00:00"/>
    <s v="Standard Class"/>
    <x v="1227"/>
    <x v="1311"/>
    <x v="0"/>
    <x v="0"/>
    <x v="0"/>
    <x v="13"/>
    <s v="Assimilated directional artificial intelligence"/>
    <n v="933.16"/>
    <n v="8"/>
    <n v="8"/>
    <n v="0.13"/>
    <n v="0.13"/>
    <n v="878.62"/>
    <n v="878.62"/>
    <s v="Profit"/>
    <s v="May-2024"/>
    <n v="0.9415534313515368"/>
  </r>
  <r>
    <x v="1320"/>
    <x v="328"/>
    <d v="2025-05-06T00:00:00"/>
    <s v="Standard Class"/>
    <x v="1228"/>
    <x v="1312"/>
    <x v="2"/>
    <x v="1"/>
    <x v="1"/>
    <x v="8"/>
    <s v="Object-based exuding methodology"/>
    <n v="3178.51"/>
    <n v="5"/>
    <n v="5"/>
    <n v="0.39"/>
    <n v="0.39"/>
    <n v="702.54"/>
    <n v="702.54"/>
    <s v="Profit"/>
    <s v="Aug-2023"/>
    <n v="0.22102809177885233"/>
  </r>
  <r>
    <x v="1321"/>
    <x v="302"/>
    <d v="2025-05-05T00:00:00"/>
    <s v="First Class"/>
    <x v="1229"/>
    <x v="1313"/>
    <x v="1"/>
    <x v="1"/>
    <x v="1"/>
    <x v="2"/>
    <s v="Fully-configurable modular toolset"/>
    <n v="1343.61"/>
    <n v="6"/>
    <n v="6"/>
    <n v="0.38"/>
    <n v="0.38"/>
    <n v="442.81"/>
    <n v="442.81"/>
    <s v="Profit"/>
    <s v="Dec-2023"/>
    <n v="0.32956735957606748"/>
  </r>
  <r>
    <x v="1322"/>
    <x v="75"/>
    <d v="2025-05-05T00:00:00"/>
    <s v="Standard Class"/>
    <x v="1230"/>
    <x v="1314"/>
    <x v="2"/>
    <x v="1"/>
    <x v="2"/>
    <x v="4"/>
    <s v="Visionary value-added help-desk"/>
    <n v="1944.6"/>
    <n v="6"/>
    <n v="6"/>
    <n v="0.24"/>
    <n v="0.24"/>
    <n v="299.37"/>
    <n v="299.37"/>
    <s v="Profit"/>
    <s v="Jun-2024"/>
    <n v="0.15394939833384758"/>
  </r>
  <r>
    <x v="1323"/>
    <x v="286"/>
    <d v="2025-04-25T00:00:00"/>
    <s v="Same Day"/>
    <x v="1231"/>
    <x v="1315"/>
    <x v="0"/>
    <x v="3"/>
    <x v="2"/>
    <x v="4"/>
    <s v="Quality-focused regional challenge"/>
    <n v="4784.1400000000003"/>
    <n v="10"/>
    <n v="10"/>
    <n v="0.13"/>
    <n v="0.13"/>
    <n v="226.02"/>
    <n v="226.02"/>
    <s v="Profit"/>
    <s v="Feb-2025"/>
    <n v="4.7243600730747848E-2"/>
  </r>
  <r>
    <x v="1324"/>
    <x v="612"/>
    <d v="2025-04-15T00:00:00"/>
    <s v="Standard Class"/>
    <x v="1232"/>
    <x v="1316"/>
    <x v="0"/>
    <x v="1"/>
    <x v="2"/>
    <x v="3"/>
    <s v="Triple-buffered neutral info-me diaries"/>
    <n v="93.72"/>
    <n v="10"/>
    <n v="10"/>
    <n v="7.0000000000000007E-2"/>
    <n v="7.0000000000000007E-2"/>
    <n v="897.08"/>
    <n v="897.08"/>
    <s v="Profit"/>
    <s v="Nov-2023"/>
    <n v="9.571916346564235"/>
  </r>
  <r>
    <x v="1325"/>
    <x v="567"/>
    <d v="2025-04-30T00:00:00"/>
    <s v="Standard Class"/>
    <x v="1233"/>
    <x v="1317"/>
    <x v="1"/>
    <x v="3"/>
    <x v="0"/>
    <x v="13"/>
    <s v="Profit-focused optimal matrices"/>
    <n v="437.04"/>
    <n v="10"/>
    <n v="10"/>
    <n v="0.08"/>
    <n v="0.08"/>
    <n v="677.56"/>
    <n v="677.56"/>
    <s v="Profit"/>
    <s v="Dec-2023"/>
    <n v="1.55033864177192"/>
  </r>
  <r>
    <x v="1326"/>
    <x v="613"/>
    <d v="2025-04-30T00:00:00"/>
    <s v="Second Class"/>
    <x v="1234"/>
    <x v="1318"/>
    <x v="2"/>
    <x v="1"/>
    <x v="1"/>
    <x v="1"/>
    <s v="Multi-tiered solution-oriented attitude"/>
    <n v="3960.39"/>
    <n v="8"/>
    <n v="8"/>
    <n v="0.36"/>
    <n v="0.36"/>
    <n v="-52.98"/>
    <n v="-52.98"/>
    <s v="Loss"/>
    <s v="May-2023"/>
    <n v="-1.337747040064236E-2"/>
  </r>
  <r>
    <x v="1327"/>
    <x v="614"/>
    <d v="2025-04-29T00:00:00"/>
    <s v="Second Class"/>
    <x v="1235"/>
    <x v="1319"/>
    <x v="2"/>
    <x v="2"/>
    <x v="0"/>
    <x v="11"/>
    <s v="Sharable intermediate time-frame"/>
    <n v="3302.68"/>
    <n v="6"/>
    <n v="6"/>
    <n v="0.14000000000000001"/>
    <n v="0.14000000000000001"/>
    <n v="636.64"/>
    <n v="636.64"/>
    <s v="Profit"/>
    <s v="Jul-2023"/>
    <n v="0.19276466384875313"/>
  </r>
  <r>
    <x v="1328"/>
    <x v="305"/>
    <d v="2025-04-23T00:00:00"/>
    <s v="Standard Class"/>
    <x v="1236"/>
    <x v="1320"/>
    <x v="1"/>
    <x v="1"/>
    <x v="0"/>
    <x v="0"/>
    <s v="Programmable homogeneous Local Area Network"/>
    <n v="702.04"/>
    <n v="4"/>
    <n v="4"/>
    <n v="0.47"/>
    <n v="0.47"/>
    <n v="886.15"/>
    <n v="886.15"/>
    <s v="Profit"/>
    <s v="Oct-2024"/>
    <n v="1.2622500142442026"/>
  </r>
  <r>
    <x v="1329"/>
    <x v="615"/>
    <d v="2025-05-01T00:00:00"/>
    <s v="Same Day"/>
    <x v="1237"/>
    <x v="1129"/>
    <x v="2"/>
    <x v="0"/>
    <x v="1"/>
    <x v="2"/>
    <s v="Reduced logistical collaboration"/>
    <n v="4852.9399999999996"/>
    <n v="3"/>
    <n v="3"/>
    <n v="0.1"/>
    <n v="0.1"/>
    <n v="414.7"/>
    <n v="414.7"/>
    <s v="Profit"/>
    <s v="Mar-2025"/>
    <n v="8.545335404929795E-2"/>
  </r>
  <r>
    <x v="1330"/>
    <x v="419"/>
    <d v="2025-05-05T00:00:00"/>
    <s v="Same Day"/>
    <x v="545"/>
    <x v="1321"/>
    <x v="2"/>
    <x v="2"/>
    <x v="0"/>
    <x v="11"/>
    <s v="Integrated fresh-thinking moderator"/>
    <n v="3857.91"/>
    <n v="7"/>
    <n v="7"/>
    <n v="0.1"/>
    <n v="0.1"/>
    <n v="329.12"/>
    <n v="329.12"/>
    <s v="Profit"/>
    <s v="Aug-2023"/>
    <n v="8.5310440108763555E-2"/>
  </r>
  <r>
    <x v="1331"/>
    <x v="215"/>
    <d v="2025-05-01T00:00:00"/>
    <s v="Standard Class"/>
    <x v="1238"/>
    <x v="1322"/>
    <x v="1"/>
    <x v="1"/>
    <x v="0"/>
    <x v="0"/>
    <s v="Function-based well-modulated approach"/>
    <n v="4860.59"/>
    <n v="6"/>
    <n v="6"/>
    <n v="0.11"/>
    <n v="0.11"/>
    <n v="-18.010000000000002"/>
    <n v="-18.010000000000002"/>
    <s v="Loss"/>
    <s v="Jul-2024"/>
    <n v="-3.7053114951065614E-3"/>
  </r>
  <r>
    <x v="1332"/>
    <x v="99"/>
    <d v="2025-04-17T00:00:00"/>
    <s v="Standard Class"/>
    <x v="1239"/>
    <x v="1323"/>
    <x v="1"/>
    <x v="3"/>
    <x v="0"/>
    <x v="9"/>
    <s v="Polarized leading-edge infrastructure"/>
    <n v="3326.04"/>
    <n v="6"/>
    <n v="6"/>
    <n v="0.21"/>
    <n v="0.21"/>
    <n v="803.57"/>
    <n v="803.57"/>
    <s v="Profit"/>
    <s v="Aug-2024"/>
    <n v="0.24159961996849108"/>
  </r>
  <r>
    <x v="1333"/>
    <x v="298"/>
    <d v="2025-04-23T00:00:00"/>
    <s v="First Class"/>
    <x v="1240"/>
    <x v="1324"/>
    <x v="0"/>
    <x v="1"/>
    <x v="0"/>
    <x v="9"/>
    <s v="Profit-focused static middleware"/>
    <n v="4850.63"/>
    <n v="4"/>
    <n v="4"/>
    <n v="0"/>
    <n v="0"/>
    <n v="745.36"/>
    <n v="745.36"/>
    <s v="Profit"/>
    <s v="May-2023"/>
    <n v="0.153662513941488"/>
  </r>
  <r>
    <x v="1334"/>
    <x v="542"/>
    <d v="2025-04-27T00:00:00"/>
    <s v="Same Day"/>
    <x v="1241"/>
    <x v="1325"/>
    <x v="0"/>
    <x v="1"/>
    <x v="0"/>
    <x v="13"/>
    <s v="Programmable national hardware"/>
    <n v="2951.6"/>
    <n v="3"/>
    <n v="3"/>
    <n v="0.38"/>
    <n v="0.38"/>
    <n v="860.69"/>
    <n v="860.69"/>
    <s v="Profit"/>
    <s v="Jul-2023"/>
    <n v="0.29160116546957587"/>
  </r>
  <r>
    <x v="1335"/>
    <x v="29"/>
    <d v="2025-04-11T00:00:00"/>
    <s v="Standard Class"/>
    <x v="1242"/>
    <x v="1326"/>
    <x v="2"/>
    <x v="3"/>
    <x v="1"/>
    <x v="2"/>
    <s v="Managed neutral core"/>
    <n v="626.32000000000005"/>
    <n v="10"/>
    <n v="10"/>
    <n v="0.25"/>
    <n v="0.25"/>
    <n v="135.80000000000001"/>
    <n v="135.80000000000001"/>
    <s v="Profit"/>
    <s v="Jul-2024"/>
    <n v="0.21682207178439136"/>
  </r>
  <r>
    <x v="1336"/>
    <x v="399"/>
    <d v="2025-04-28T00:00:00"/>
    <s v="Standard Class"/>
    <x v="1243"/>
    <x v="1327"/>
    <x v="2"/>
    <x v="0"/>
    <x v="2"/>
    <x v="6"/>
    <s v="Team-oriented modular solution"/>
    <n v="468.13"/>
    <n v="7"/>
    <n v="7"/>
    <n v="0.27"/>
    <n v="0.27"/>
    <n v="50.54"/>
    <n v="50.54"/>
    <s v="Profit"/>
    <s v="Feb-2024"/>
    <n v="0.10796146369598189"/>
  </r>
  <r>
    <x v="1337"/>
    <x v="469"/>
    <d v="2025-05-04T00:00:00"/>
    <s v="Second Class"/>
    <x v="1244"/>
    <x v="1328"/>
    <x v="0"/>
    <x v="1"/>
    <x v="1"/>
    <x v="1"/>
    <s v="Phased cohesive system engine"/>
    <n v="3636.08"/>
    <n v="1"/>
    <n v="1"/>
    <n v="0.36"/>
    <n v="0.36"/>
    <n v="8.0500000000000007"/>
    <n v="8.0500000000000007"/>
    <s v="Profit"/>
    <s v="May-2024"/>
    <n v="2.2139226859695057E-3"/>
  </r>
  <r>
    <x v="1338"/>
    <x v="155"/>
    <d v="2025-04-19T00:00:00"/>
    <s v="First Class"/>
    <x v="1245"/>
    <x v="1329"/>
    <x v="2"/>
    <x v="2"/>
    <x v="1"/>
    <x v="7"/>
    <s v="Progressive even-keeled collaboration"/>
    <n v="4894.0600000000004"/>
    <n v="3"/>
    <n v="3"/>
    <n v="0.26"/>
    <n v="0.26"/>
    <n v="908.06"/>
    <n v="908.06"/>
    <s v="Profit"/>
    <s v="Jul-2023"/>
    <n v="0.18554329125511332"/>
  </r>
  <r>
    <x v="1339"/>
    <x v="216"/>
    <d v="2025-04-30T00:00:00"/>
    <s v="Same Day"/>
    <x v="1246"/>
    <x v="1330"/>
    <x v="2"/>
    <x v="1"/>
    <x v="0"/>
    <x v="12"/>
    <s v="Horizontal hybrid orchestration"/>
    <n v="1514.59"/>
    <n v="4"/>
    <n v="4"/>
    <n v="0.31"/>
    <n v="0.31"/>
    <n v="891.07"/>
    <n v="891.07"/>
    <s v="Profit"/>
    <s v="Aug-2023"/>
    <n v="0.58832423296073533"/>
  </r>
  <r>
    <x v="1340"/>
    <x v="616"/>
    <d v="2025-04-21T00:00:00"/>
    <s v="Standard Class"/>
    <x v="1247"/>
    <x v="1331"/>
    <x v="2"/>
    <x v="1"/>
    <x v="1"/>
    <x v="7"/>
    <s v="Virtual local framework"/>
    <n v="4833.25"/>
    <n v="7"/>
    <n v="7"/>
    <n v="0.01"/>
    <n v="0.01"/>
    <n v="790.44"/>
    <n v="790.44"/>
    <s v="Profit"/>
    <s v="Apr-2024"/>
    <n v="0.16354213003672477"/>
  </r>
  <r>
    <x v="1341"/>
    <x v="380"/>
    <d v="2025-04-25T00:00:00"/>
    <s v="Second Class"/>
    <x v="1248"/>
    <x v="1332"/>
    <x v="1"/>
    <x v="3"/>
    <x v="0"/>
    <x v="9"/>
    <s v="Managed next generation workforce"/>
    <n v="3543.38"/>
    <n v="5"/>
    <n v="5"/>
    <n v="0.16"/>
    <n v="0.16"/>
    <n v="391.64"/>
    <n v="391.64"/>
    <s v="Profit"/>
    <s v="Jan-2024"/>
    <n v="0.11052723670619577"/>
  </r>
  <r>
    <x v="1342"/>
    <x v="485"/>
    <d v="2025-05-08T00:00:00"/>
    <s v="Same Day"/>
    <x v="1249"/>
    <x v="1333"/>
    <x v="2"/>
    <x v="2"/>
    <x v="0"/>
    <x v="9"/>
    <s v="Configurable solution-oriented capability"/>
    <n v="155.28"/>
    <n v="5"/>
    <n v="5"/>
    <n v="0.26"/>
    <n v="0.26"/>
    <n v="247.58"/>
    <n v="247.58"/>
    <s v="Profit"/>
    <s v="Dec-2024"/>
    <n v="1.5944100978876867"/>
  </r>
  <r>
    <x v="1343"/>
    <x v="617"/>
    <d v="2025-04-22T00:00:00"/>
    <s v="Same Day"/>
    <x v="1250"/>
    <x v="1334"/>
    <x v="0"/>
    <x v="2"/>
    <x v="1"/>
    <x v="8"/>
    <s v="Synergized leading-edge approach"/>
    <n v="210.39"/>
    <n v="10"/>
    <n v="10"/>
    <n v="0.2"/>
    <n v="0.2"/>
    <n v="355.9"/>
    <n v="355.9"/>
    <s v="Profit"/>
    <s v="Sep-2024"/>
    <n v="1.6916203241598935"/>
  </r>
  <r>
    <x v="1344"/>
    <x v="103"/>
    <d v="2025-04-15T00:00:00"/>
    <s v="Second Class"/>
    <x v="1251"/>
    <x v="948"/>
    <x v="1"/>
    <x v="3"/>
    <x v="1"/>
    <x v="1"/>
    <s v="Reduced heuristic process improvement"/>
    <n v="2547.87"/>
    <n v="10"/>
    <n v="10"/>
    <n v="0.25"/>
    <n v="0.25"/>
    <n v="196.65"/>
    <n v="196.65"/>
    <s v="Profit"/>
    <s v="Apr-2024"/>
    <n v="7.7182116826996675E-2"/>
  </r>
  <r>
    <x v="1345"/>
    <x v="156"/>
    <d v="2025-05-07T00:00:00"/>
    <s v="Second Class"/>
    <x v="1252"/>
    <x v="1335"/>
    <x v="2"/>
    <x v="2"/>
    <x v="1"/>
    <x v="8"/>
    <s v="Horizontal motivating leverage"/>
    <n v="4098.93"/>
    <n v="8"/>
    <n v="8"/>
    <n v="0.2"/>
    <n v="0.2"/>
    <n v="761.11"/>
    <n v="761.11"/>
    <s v="Profit"/>
    <s v="Mar-2025"/>
    <n v="0.1856850446335995"/>
  </r>
  <r>
    <x v="1346"/>
    <x v="124"/>
    <d v="2025-04-27T00:00:00"/>
    <s v="First Class"/>
    <x v="1253"/>
    <x v="1336"/>
    <x v="0"/>
    <x v="2"/>
    <x v="2"/>
    <x v="3"/>
    <s v="Enterprise-wide exuding analyzer"/>
    <n v="2628.08"/>
    <n v="7"/>
    <n v="7"/>
    <n v="0.45"/>
    <n v="0.45"/>
    <n v="982.23"/>
    <n v="982.23"/>
    <s v="Profit"/>
    <s v="Aug-2023"/>
    <n v="0.37374433046178202"/>
  </r>
  <r>
    <x v="1347"/>
    <x v="348"/>
    <d v="2025-04-26T00:00:00"/>
    <s v="Same Day"/>
    <x v="1254"/>
    <x v="1337"/>
    <x v="1"/>
    <x v="3"/>
    <x v="0"/>
    <x v="11"/>
    <s v="Networked tertiary archive"/>
    <n v="513.4"/>
    <n v="9"/>
    <n v="9"/>
    <n v="0.35"/>
    <n v="0.35"/>
    <n v="312.45999999999998"/>
    <n v="312.45999999999998"/>
    <s v="Profit"/>
    <s v="Oct-2023"/>
    <n v="0.60860927152317879"/>
  </r>
  <r>
    <x v="1348"/>
    <x v="563"/>
    <d v="2025-05-06T00:00:00"/>
    <s v="Standard Class"/>
    <x v="1255"/>
    <x v="1338"/>
    <x v="2"/>
    <x v="2"/>
    <x v="1"/>
    <x v="1"/>
    <s v="Customer-focused intangible Graphic Interface"/>
    <n v="4796.58"/>
    <n v="8"/>
    <n v="8"/>
    <n v="0.04"/>
    <n v="0.04"/>
    <n v="268.74"/>
    <n v="268.74"/>
    <s v="Profit"/>
    <s v="Oct-2023"/>
    <n v="5.6027419536419702E-2"/>
  </r>
  <r>
    <x v="1349"/>
    <x v="618"/>
    <d v="2025-04-14T00:00:00"/>
    <s v="First Class"/>
    <x v="736"/>
    <x v="1339"/>
    <x v="1"/>
    <x v="0"/>
    <x v="1"/>
    <x v="8"/>
    <s v="Optimized holistic workforce"/>
    <n v="1233.3900000000001"/>
    <n v="7"/>
    <n v="7"/>
    <n v="0.47"/>
    <n v="0.47"/>
    <n v="990.87"/>
    <n v="990.87"/>
    <s v="Profit"/>
    <s v="Mar-2025"/>
    <n v="0.80337119645854105"/>
  </r>
  <r>
    <x v="1350"/>
    <x v="50"/>
    <d v="2025-04-26T00:00:00"/>
    <s v="Same Day"/>
    <x v="1256"/>
    <x v="1340"/>
    <x v="2"/>
    <x v="3"/>
    <x v="1"/>
    <x v="8"/>
    <s v="Quality-focused regional policy"/>
    <n v="4420.8999999999996"/>
    <n v="7"/>
    <n v="7"/>
    <n v="0.25"/>
    <n v="0.25"/>
    <n v="-9.92"/>
    <n v="-9.92"/>
    <s v="Loss"/>
    <s v="Jan-2025"/>
    <n v="-2.2438869913366057E-3"/>
  </r>
  <r>
    <x v="1351"/>
    <x v="510"/>
    <d v="2025-04-17T00:00:00"/>
    <s v="Same Day"/>
    <x v="1257"/>
    <x v="1341"/>
    <x v="2"/>
    <x v="2"/>
    <x v="0"/>
    <x v="11"/>
    <s v="Mandatory explicit productivity"/>
    <n v="1309.6099999999999"/>
    <n v="9"/>
    <n v="9"/>
    <n v="0.3"/>
    <n v="0.3"/>
    <n v="188.74"/>
    <n v="188.74"/>
    <s v="Profit"/>
    <s v="Mar-2025"/>
    <n v="0.14411924160627976"/>
  </r>
  <r>
    <x v="1352"/>
    <x v="192"/>
    <d v="2025-04-23T00:00:00"/>
    <s v="Same Day"/>
    <x v="1258"/>
    <x v="1342"/>
    <x v="2"/>
    <x v="2"/>
    <x v="1"/>
    <x v="2"/>
    <s v="Extended client-server alliance"/>
    <n v="77.349999999999994"/>
    <n v="7"/>
    <n v="7"/>
    <n v="0.06"/>
    <n v="0.06"/>
    <n v="454.61"/>
    <n v="454.61"/>
    <s v="Profit"/>
    <s v="Feb-2024"/>
    <n v="5.8773109243697483"/>
  </r>
  <r>
    <x v="1353"/>
    <x v="619"/>
    <d v="2025-04-20T00:00:00"/>
    <s v="Second Class"/>
    <x v="1259"/>
    <x v="1343"/>
    <x v="2"/>
    <x v="0"/>
    <x v="0"/>
    <x v="12"/>
    <s v="Optional web-enabled middleware"/>
    <n v="2429.9699999999998"/>
    <n v="4"/>
    <n v="4"/>
    <n v="0.39"/>
    <n v="0.39"/>
    <n v="894.01"/>
    <n v="894.01"/>
    <s v="Profit"/>
    <s v="Jun-2024"/>
    <n v="0.36790989189166945"/>
  </r>
  <r>
    <x v="1354"/>
    <x v="413"/>
    <d v="2025-05-04T00:00:00"/>
    <s v="First Class"/>
    <x v="1260"/>
    <x v="1344"/>
    <x v="2"/>
    <x v="3"/>
    <x v="1"/>
    <x v="1"/>
    <s v="Reverse-engineered asymmetric budgetary management"/>
    <n v="3003.35"/>
    <n v="6"/>
    <n v="6"/>
    <n v="0.43"/>
    <n v="0.43"/>
    <n v="311.39999999999998"/>
    <n v="311.39999999999998"/>
    <s v="Profit"/>
    <s v="Mar-2025"/>
    <n v="0.10368421928846121"/>
  </r>
  <r>
    <x v="1355"/>
    <x v="436"/>
    <d v="2025-04-18T00:00:00"/>
    <s v="Same Day"/>
    <x v="953"/>
    <x v="1345"/>
    <x v="0"/>
    <x v="1"/>
    <x v="2"/>
    <x v="5"/>
    <s v="Progressive composite budgetary management"/>
    <n v="296.37"/>
    <n v="10"/>
    <n v="10"/>
    <n v="0.06"/>
    <n v="0.06"/>
    <n v="577.16"/>
    <n v="577.16"/>
    <s v="Profit"/>
    <s v="Jun-2024"/>
    <n v="1.9474305766440596"/>
  </r>
  <r>
    <x v="1356"/>
    <x v="445"/>
    <d v="2025-04-27T00:00:00"/>
    <s v="Standard Class"/>
    <x v="922"/>
    <x v="1346"/>
    <x v="0"/>
    <x v="0"/>
    <x v="1"/>
    <x v="2"/>
    <s v="Re-engineered 3rdgeneration pricing structure"/>
    <n v="2214.27"/>
    <n v="1"/>
    <n v="1"/>
    <n v="0.45"/>
    <n v="0.45"/>
    <n v="589.41999999999996"/>
    <n v="589.41999999999996"/>
    <s v="Profit"/>
    <s v="Mar-2024"/>
    <n v="0.26619156652079462"/>
  </r>
  <r>
    <x v="1357"/>
    <x v="620"/>
    <d v="2025-05-06T00:00:00"/>
    <s v="Standard Class"/>
    <x v="1261"/>
    <x v="1347"/>
    <x v="2"/>
    <x v="3"/>
    <x v="1"/>
    <x v="2"/>
    <s v="Polarized full-range capacity"/>
    <n v="4923.9399999999996"/>
    <n v="1"/>
    <n v="1"/>
    <n v="0.33"/>
    <n v="0.33"/>
    <n v="13.09"/>
    <n v="13.09"/>
    <s v="Profit"/>
    <s v="Jan-2025"/>
    <n v="2.6584401922038043E-3"/>
  </r>
  <r>
    <x v="1358"/>
    <x v="472"/>
    <d v="2025-04-10T00:00:00"/>
    <s v="Standard Class"/>
    <x v="1262"/>
    <x v="1348"/>
    <x v="1"/>
    <x v="2"/>
    <x v="2"/>
    <x v="4"/>
    <s v="Re-contextualized non-volatile process improvement"/>
    <n v="4069.53"/>
    <n v="1"/>
    <n v="1"/>
    <n v="7.0000000000000007E-2"/>
    <n v="7.0000000000000007E-2"/>
    <n v="770.76"/>
    <n v="770.76"/>
    <s v="Profit"/>
    <s v="Feb-2024"/>
    <n v="0.18939779286551517"/>
  </r>
  <r>
    <x v="1359"/>
    <x v="340"/>
    <d v="2025-04-19T00:00:00"/>
    <s v="Standard Class"/>
    <x v="1263"/>
    <x v="1349"/>
    <x v="0"/>
    <x v="0"/>
    <x v="0"/>
    <x v="9"/>
    <s v="Object-based multi-tasking monitoring"/>
    <n v="42.13"/>
    <n v="8"/>
    <n v="8"/>
    <n v="0.44"/>
    <n v="0.44"/>
    <n v="498.42"/>
    <n v="498.42"/>
    <s v="Profit"/>
    <s v="Jan-2025"/>
    <n v="11.830524566816994"/>
  </r>
  <r>
    <x v="1360"/>
    <x v="112"/>
    <d v="2025-04-28T00:00:00"/>
    <s v="First Class"/>
    <x v="1264"/>
    <x v="1350"/>
    <x v="0"/>
    <x v="3"/>
    <x v="1"/>
    <x v="2"/>
    <s v="Triple-buffered reciprocal instruction set"/>
    <n v="2694.22"/>
    <n v="6"/>
    <n v="6"/>
    <n v="0.38"/>
    <n v="0.38"/>
    <n v="73.849999999999994"/>
    <n v="73.849999999999994"/>
    <s v="Profit"/>
    <s v="Jul-2023"/>
    <n v="2.7410530691628746E-2"/>
  </r>
  <r>
    <x v="1361"/>
    <x v="68"/>
    <d v="2025-04-12T00:00:00"/>
    <s v="Second Class"/>
    <x v="741"/>
    <x v="1351"/>
    <x v="2"/>
    <x v="0"/>
    <x v="1"/>
    <x v="1"/>
    <s v="Monitored methodical Graphic Interface"/>
    <n v="2331.69"/>
    <n v="5"/>
    <n v="5"/>
    <n v="0.24"/>
    <n v="0.24"/>
    <n v="239.59"/>
    <n v="239.59"/>
    <s v="Profit"/>
    <s v="Aug-2023"/>
    <n v="0.10275379660246431"/>
  </r>
  <r>
    <x v="1362"/>
    <x v="18"/>
    <d v="2025-05-08T00:00:00"/>
    <s v="Standard Class"/>
    <x v="1265"/>
    <x v="1352"/>
    <x v="1"/>
    <x v="3"/>
    <x v="2"/>
    <x v="4"/>
    <s v="Multi-channeled maximized matrices"/>
    <n v="3904.89"/>
    <n v="7"/>
    <n v="7"/>
    <n v="0.12"/>
    <n v="0.12"/>
    <n v="498.51"/>
    <n v="498.51"/>
    <s v="Profit"/>
    <s v="Feb-2025"/>
    <n v="0.12766300715257023"/>
  </r>
  <r>
    <x v="1363"/>
    <x v="621"/>
    <d v="2025-04-28T00:00:00"/>
    <s v="Standard Class"/>
    <x v="1266"/>
    <x v="1353"/>
    <x v="0"/>
    <x v="0"/>
    <x v="2"/>
    <x v="5"/>
    <s v="Fully-configurable actuating product"/>
    <n v="100.78"/>
    <n v="2"/>
    <n v="2"/>
    <n v="0.28999999999999998"/>
    <n v="0.28999999999999998"/>
    <n v="265.20999999999998"/>
    <n v="265.20999999999998"/>
    <s v="Profit"/>
    <s v="Nov-2024"/>
    <n v="2.6315737249454254"/>
  </r>
  <r>
    <x v="1364"/>
    <x v="381"/>
    <d v="2025-04-09T00:00:00"/>
    <s v="Second Class"/>
    <x v="1267"/>
    <x v="1354"/>
    <x v="0"/>
    <x v="0"/>
    <x v="1"/>
    <x v="8"/>
    <s v="Implemented composite extranet"/>
    <n v="3813.33"/>
    <n v="1"/>
    <n v="1"/>
    <n v="0.42"/>
    <n v="0.42"/>
    <n v="473.14"/>
    <n v="473.14"/>
    <s v="Profit"/>
    <s v="Oct-2023"/>
    <n v="0.12407528328259028"/>
  </r>
  <r>
    <x v="1365"/>
    <x v="98"/>
    <d v="2025-04-18T00:00:00"/>
    <s v="Same Day"/>
    <x v="1268"/>
    <x v="1355"/>
    <x v="1"/>
    <x v="0"/>
    <x v="2"/>
    <x v="10"/>
    <s v="Ergonomic mission-critical middleware"/>
    <n v="762.22"/>
    <n v="4"/>
    <n v="4"/>
    <n v="0.11"/>
    <n v="0.11"/>
    <n v="89.16"/>
    <n v="89.16"/>
    <s v="Profit"/>
    <s v="Nov-2023"/>
    <n v="0.11697410196531184"/>
  </r>
  <r>
    <x v="1366"/>
    <x v="505"/>
    <d v="2025-05-04T00:00:00"/>
    <s v="Second Class"/>
    <x v="1269"/>
    <x v="1337"/>
    <x v="1"/>
    <x v="2"/>
    <x v="0"/>
    <x v="9"/>
    <s v="Persistent scalable archive"/>
    <n v="239.57"/>
    <n v="2"/>
    <n v="2"/>
    <n v="0.15"/>
    <n v="0.15"/>
    <n v="546.28"/>
    <n v="546.28"/>
    <s v="Profit"/>
    <s v="Jun-2024"/>
    <n v="2.2802521183787618"/>
  </r>
  <r>
    <x v="1367"/>
    <x v="622"/>
    <d v="2025-05-03T00:00:00"/>
    <s v="Same Day"/>
    <x v="1270"/>
    <x v="811"/>
    <x v="1"/>
    <x v="2"/>
    <x v="0"/>
    <x v="12"/>
    <s v="Front-line hybrid conglomeration"/>
    <n v="3539.56"/>
    <n v="1"/>
    <n v="1"/>
    <n v="0.35"/>
    <n v="0.35"/>
    <n v="425.29"/>
    <n v="425.29"/>
    <s v="Profit"/>
    <s v="Mar-2025"/>
    <n v="0.12015335239408288"/>
  </r>
  <r>
    <x v="1368"/>
    <x v="126"/>
    <d v="2025-04-14T00:00:00"/>
    <s v="First Class"/>
    <x v="1271"/>
    <x v="1356"/>
    <x v="2"/>
    <x v="3"/>
    <x v="1"/>
    <x v="7"/>
    <s v="Versatile mission-critical model"/>
    <n v="449.59"/>
    <n v="10"/>
    <n v="10"/>
    <n v="0.27"/>
    <n v="0.27"/>
    <n v="820.89"/>
    <n v="820.89"/>
    <s v="Profit"/>
    <s v="Jan-2025"/>
    <n v="1.8258635645810628"/>
  </r>
  <r>
    <x v="1369"/>
    <x v="327"/>
    <d v="2025-05-03T00:00:00"/>
    <s v="First Class"/>
    <x v="1272"/>
    <x v="1357"/>
    <x v="2"/>
    <x v="3"/>
    <x v="2"/>
    <x v="4"/>
    <s v="Devolved composite moratorium"/>
    <n v="2140.77"/>
    <n v="6"/>
    <n v="6"/>
    <n v="0.19"/>
    <n v="0.19"/>
    <n v="930.25"/>
    <n v="930.25"/>
    <s v="Profit"/>
    <s v="Feb-2025"/>
    <n v="0.43453990853758229"/>
  </r>
  <r>
    <x v="1370"/>
    <x v="104"/>
    <d v="2025-05-03T00:00:00"/>
    <s v="Same Day"/>
    <x v="1273"/>
    <x v="1358"/>
    <x v="0"/>
    <x v="3"/>
    <x v="0"/>
    <x v="11"/>
    <s v="Re-contextualized intermediate circuit"/>
    <n v="3614.77"/>
    <n v="8"/>
    <n v="8"/>
    <n v="0.34"/>
    <n v="0.34"/>
    <n v="734.42"/>
    <n v="734.42"/>
    <s v="Profit"/>
    <s v="Oct-2024"/>
    <n v="0.20317198604613848"/>
  </r>
  <r>
    <x v="1371"/>
    <x v="407"/>
    <d v="2025-04-24T00:00:00"/>
    <s v="Same Day"/>
    <x v="1274"/>
    <x v="1359"/>
    <x v="2"/>
    <x v="2"/>
    <x v="0"/>
    <x v="0"/>
    <s v="Triple-buffered holistic array"/>
    <n v="4831.0600000000004"/>
    <n v="6"/>
    <n v="6"/>
    <n v="0.02"/>
    <n v="0.02"/>
    <n v="651.66"/>
    <n v="651.66"/>
    <s v="Profit"/>
    <s v="May-2024"/>
    <n v="0.13488965154645149"/>
  </r>
  <r>
    <x v="1372"/>
    <x v="239"/>
    <d v="2025-04-21T00:00:00"/>
    <s v="Same Day"/>
    <x v="1275"/>
    <x v="1360"/>
    <x v="1"/>
    <x v="2"/>
    <x v="0"/>
    <x v="12"/>
    <s v="Realigned encompassing monitoring"/>
    <n v="2765.26"/>
    <n v="3"/>
    <n v="3"/>
    <n v="0.28999999999999998"/>
    <n v="0.28999999999999998"/>
    <n v="986.54"/>
    <n v="986.54"/>
    <s v="Profit"/>
    <s v="Aug-2023"/>
    <n v="0.35676211278505454"/>
  </r>
  <r>
    <x v="1373"/>
    <x v="230"/>
    <d v="2025-04-23T00:00:00"/>
    <s v="Standard Class"/>
    <x v="921"/>
    <x v="1361"/>
    <x v="2"/>
    <x v="2"/>
    <x v="2"/>
    <x v="5"/>
    <s v="Optimized directional instruction set"/>
    <n v="31.34"/>
    <n v="2"/>
    <n v="2"/>
    <n v="0.28999999999999998"/>
    <n v="0.28999999999999998"/>
    <n v="467.42"/>
    <n v="467.42"/>
    <s v="Profit"/>
    <s v="Feb-2024"/>
    <n v="14.914486279514998"/>
  </r>
  <r>
    <x v="1374"/>
    <x v="117"/>
    <d v="2025-04-11T00:00:00"/>
    <s v="Second Class"/>
    <x v="1276"/>
    <x v="1362"/>
    <x v="0"/>
    <x v="1"/>
    <x v="2"/>
    <x v="10"/>
    <s v="Decentralized impactful protocol"/>
    <n v="2205.02"/>
    <n v="1"/>
    <n v="1"/>
    <n v="0.28999999999999998"/>
    <n v="0.28999999999999998"/>
    <n v="656.12"/>
    <n v="656.12"/>
    <s v="Profit"/>
    <s v="Apr-2023"/>
    <n v="0.29755739176968915"/>
  </r>
  <r>
    <x v="1375"/>
    <x v="293"/>
    <d v="2025-04-10T00:00:00"/>
    <s v="Same Day"/>
    <x v="215"/>
    <x v="1363"/>
    <x v="2"/>
    <x v="3"/>
    <x v="1"/>
    <x v="8"/>
    <s v="Robust solution-oriented contingency"/>
    <n v="2574.69"/>
    <n v="10"/>
    <n v="10"/>
    <n v="0.4"/>
    <n v="0.4"/>
    <n v="834.98"/>
    <n v="834.98"/>
    <s v="Profit"/>
    <s v="Jun-2023"/>
    <n v="0.32430311998726058"/>
  </r>
  <r>
    <x v="1376"/>
    <x v="223"/>
    <d v="2025-04-09T00:00:00"/>
    <s v="First Class"/>
    <x v="1277"/>
    <x v="1364"/>
    <x v="0"/>
    <x v="0"/>
    <x v="1"/>
    <x v="7"/>
    <s v="Customer-focused stable core"/>
    <n v="1461.29"/>
    <n v="5"/>
    <n v="5"/>
    <n v="0.12"/>
    <n v="0.12"/>
    <n v="981.68"/>
    <n v="981.68"/>
    <s v="Profit"/>
    <s v="Aug-2023"/>
    <n v="0.67178999377262549"/>
  </r>
  <r>
    <x v="1377"/>
    <x v="137"/>
    <d v="2025-05-08T00:00:00"/>
    <s v="First Class"/>
    <x v="1278"/>
    <x v="1365"/>
    <x v="1"/>
    <x v="1"/>
    <x v="1"/>
    <x v="1"/>
    <s v="Progressive hybrid synergy"/>
    <n v="4118.92"/>
    <n v="10"/>
    <n v="10"/>
    <n v="0.38"/>
    <n v="0.38"/>
    <n v="782.8"/>
    <n v="782.8"/>
    <s v="Profit"/>
    <s v="Oct-2024"/>
    <n v="0.19004981888456196"/>
  </r>
  <r>
    <x v="1378"/>
    <x v="107"/>
    <d v="2025-04-10T00:00:00"/>
    <s v="Standard Class"/>
    <x v="1279"/>
    <x v="1366"/>
    <x v="0"/>
    <x v="2"/>
    <x v="1"/>
    <x v="8"/>
    <s v="Automated 24hour complexity"/>
    <n v="110.49"/>
    <n v="5"/>
    <n v="5"/>
    <n v="0.21"/>
    <n v="0.21"/>
    <n v="583.83000000000004"/>
    <n v="583.83000000000004"/>
    <s v="Profit"/>
    <s v="Nov-2023"/>
    <n v="5.2840076024979643"/>
  </r>
  <r>
    <x v="1379"/>
    <x v="84"/>
    <d v="2025-05-04T00:00:00"/>
    <s v="First Class"/>
    <x v="1280"/>
    <x v="1367"/>
    <x v="2"/>
    <x v="0"/>
    <x v="1"/>
    <x v="1"/>
    <s v="Reactive neutral circuit"/>
    <n v="2480.3200000000002"/>
    <n v="7"/>
    <n v="7"/>
    <n v="0.36"/>
    <n v="0.36"/>
    <n v="587.5"/>
    <n v="587.5"/>
    <s v="Profit"/>
    <s v="Aug-2024"/>
    <n v="0.23686459811637206"/>
  </r>
  <r>
    <x v="1380"/>
    <x v="370"/>
    <d v="2025-05-08T00:00:00"/>
    <s v="Second Class"/>
    <x v="1281"/>
    <x v="1368"/>
    <x v="0"/>
    <x v="0"/>
    <x v="1"/>
    <x v="8"/>
    <s v="Future-proofed content-based open system"/>
    <n v="205.71"/>
    <n v="3"/>
    <n v="3"/>
    <n v="0.22"/>
    <n v="0.22"/>
    <n v="254.38"/>
    <n v="254.38"/>
    <s v="Profit"/>
    <s v="Aug-2024"/>
    <n v="1.2365952068445869"/>
  </r>
  <r>
    <x v="1381"/>
    <x v="134"/>
    <d v="2025-04-24T00:00:00"/>
    <s v="Standard Class"/>
    <x v="1282"/>
    <x v="1369"/>
    <x v="0"/>
    <x v="3"/>
    <x v="0"/>
    <x v="11"/>
    <s v="Sharable demand-driven hierarchy"/>
    <n v="1466"/>
    <n v="6"/>
    <n v="6"/>
    <n v="0.01"/>
    <n v="0.01"/>
    <n v="818.95"/>
    <n v="818.95"/>
    <s v="Profit"/>
    <s v="Jul-2024"/>
    <n v="0.5586289222373807"/>
  </r>
  <r>
    <x v="1382"/>
    <x v="578"/>
    <d v="2025-04-16T00:00:00"/>
    <s v="Second Class"/>
    <x v="1283"/>
    <x v="1370"/>
    <x v="1"/>
    <x v="2"/>
    <x v="2"/>
    <x v="10"/>
    <s v="Switchable system-worthy conglomeration"/>
    <n v="1798.35"/>
    <n v="9"/>
    <n v="9"/>
    <n v="0.43"/>
    <n v="0.43"/>
    <n v="-86.41"/>
    <n v="-86.41"/>
    <s v="Loss"/>
    <s v="Jul-2023"/>
    <n v="-4.8049601023160117E-2"/>
  </r>
  <r>
    <x v="1383"/>
    <x v="408"/>
    <d v="2025-05-05T00:00:00"/>
    <s v="First Class"/>
    <x v="192"/>
    <x v="1371"/>
    <x v="2"/>
    <x v="3"/>
    <x v="2"/>
    <x v="10"/>
    <s v="Customer-focused dedicated moratorium"/>
    <n v="1873.24"/>
    <n v="8"/>
    <n v="8"/>
    <n v="0.14000000000000001"/>
    <n v="0.14000000000000001"/>
    <n v="777.96"/>
    <n v="777.96"/>
    <s v="Profit"/>
    <s v="Dec-2023"/>
    <n v="0.41530182998441206"/>
  </r>
  <r>
    <x v="1384"/>
    <x v="489"/>
    <d v="2025-04-26T00:00:00"/>
    <s v="Standard Class"/>
    <x v="641"/>
    <x v="1372"/>
    <x v="2"/>
    <x v="3"/>
    <x v="1"/>
    <x v="2"/>
    <s v="Versatile bandwidth-monitored leverage"/>
    <n v="907.4"/>
    <n v="3"/>
    <n v="3"/>
    <n v="0.49"/>
    <n v="0.49"/>
    <n v="359.49"/>
    <n v="359.49"/>
    <s v="Profit"/>
    <s v="Oct-2023"/>
    <n v="0.39617588715009922"/>
  </r>
  <r>
    <x v="1385"/>
    <x v="408"/>
    <d v="2025-04-25T00:00:00"/>
    <s v="Same Day"/>
    <x v="1284"/>
    <x v="1373"/>
    <x v="1"/>
    <x v="1"/>
    <x v="0"/>
    <x v="11"/>
    <s v="Automated user-facing monitoring"/>
    <n v="1410.04"/>
    <n v="3"/>
    <n v="3"/>
    <n v="0.06"/>
    <n v="0.06"/>
    <n v="213.22"/>
    <n v="213.22"/>
    <s v="Profit"/>
    <s v="Dec-2023"/>
    <n v="0.15121556835267086"/>
  </r>
  <r>
    <x v="1386"/>
    <x v="623"/>
    <d v="2025-04-17T00:00:00"/>
    <s v="Standard Class"/>
    <x v="716"/>
    <x v="1374"/>
    <x v="1"/>
    <x v="1"/>
    <x v="0"/>
    <x v="11"/>
    <s v="Re-contextualized didactic structure"/>
    <n v="1704.37"/>
    <n v="1"/>
    <n v="1"/>
    <n v="0.36"/>
    <n v="0.36"/>
    <n v="859.39"/>
    <n v="859.39"/>
    <s v="Profit"/>
    <s v="Jun-2023"/>
    <n v="0.50422736847046123"/>
  </r>
  <r>
    <x v="1387"/>
    <x v="624"/>
    <d v="2025-04-18T00:00:00"/>
    <s v="Second Class"/>
    <x v="523"/>
    <x v="1375"/>
    <x v="1"/>
    <x v="3"/>
    <x v="2"/>
    <x v="3"/>
    <s v="Self-enabling solution-oriented collaboration"/>
    <n v="4720.2"/>
    <n v="9"/>
    <n v="9"/>
    <n v="0.24"/>
    <n v="0.24"/>
    <n v="984"/>
    <n v="984"/>
    <s v="Profit"/>
    <s v="Aug-2024"/>
    <n v="0.2084657429769925"/>
  </r>
  <r>
    <x v="1388"/>
    <x v="449"/>
    <d v="2025-04-17T00:00:00"/>
    <s v="Standard Class"/>
    <x v="1285"/>
    <x v="1376"/>
    <x v="0"/>
    <x v="1"/>
    <x v="0"/>
    <x v="9"/>
    <s v="Virtual full-range benchmark"/>
    <n v="1671.89"/>
    <n v="4"/>
    <n v="4"/>
    <n v="0.31"/>
    <n v="0.31"/>
    <n v="528.04999999999995"/>
    <n v="528.04999999999995"/>
    <s v="Profit"/>
    <s v="Jun-2024"/>
    <n v="0.31584015694812451"/>
  </r>
  <r>
    <x v="1389"/>
    <x v="625"/>
    <d v="2025-04-25T00:00:00"/>
    <s v="Second Class"/>
    <x v="1286"/>
    <x v="1377"/>
    <x v="1"/>
    <x v="0"/>
    <x v="2"/>
    <x v="3"/>
    <s v="Monitored fault-tolerant adapter"/>
    <n v="1687.45"/>
    <n v="5"/>
    <n v="5"/>
    <n v="0.04"/>
    <n v="0.04"/>
    <n v="114.03"/>
    <n v="114.03"/>
    <s v="Profit"/>
    <s v="Jan-2024"/>
    <n v="6.7575335565498232E-2"/>
  </r>
  <r>
    <x v="1390"/>
    <x v="626"/>
    <d v="2025-04-10T00:00:00"/>
    <s v="Standard Class"/>
    <x v="946"/>
    <x v="1378"/>
    <x v="2"/>
    <x v="0"/>
    <x v="1"/>
    <x v="8"/>
    <s v="Ameliorated methodical throughput"/>
    <n v="336.07"/>
    <n v="9"/>
    <n v="9"/>
    <n v="0.24"/>
    <n v="0.24"/>
    <n v="-29.77"/>
    <n v="-29.77"/>
    <s v="Loss"/>
    <s v="Aug-2023"/>
    <n v="-8.8582735739578061E-2"/>
  </r>
  <r>
    <x v="1391"/>
    <x v="499"/>
    <d v="2025-04-10T00:00:00"/>
    <s v="Standard Class"/>
    <x v="1287"/>
    <x v="1379"/>
    <x v="0"/>
    <x v="0"/>
    <x v="0"/>
    <x v="13"/>
    <s v="Decentralized system-worthy hardware"/>
    <n v="3443.4"/>
    <n v="7"/>
    <n v="7"/>
    <n v="0.38"/>
    <n v="0.38"/>
    <n v="-2.63"/>
    <n v="-2.63"/>
    <s v="Loss"/>
    <s v="Feb-2025"/>
    <n v="-7.637799848986466E-4"/>
  </r>
  <r>
    <x v="1392"/>
    <x v="375"/>
    <d v="2025-05-03T00:00:00"/>
    <s v="Same Day"/>
    <x v="1288"/>
    <x v="1380"/>
    <x v="0"/>
    <x v="1"/>
    <x v="1"/>
    <x v="8"/>
    <s v="Innovative contextually-based product"/>
    <n v="2238.5300000000002"/>
    <n v="10"/>
    <n v="10"/>
    <n v="0.27"/>
    <n v="0.27"/>
    <n v="751.64"/>
    <n v="751.64"/>
    <s v="Profit"/>
    <s v="Jun-2023"/>
    <n v="0.33577392306558318"/>
  </r>
  <r>
    <x v="1393"/>
    <x v="373"/>
    <d v="2025-04-18T00:00:00"/>
    <s v="Same Day"/>
    <x v="1289"/>
    <x v="1381"/>
    <x v="0"/>
    <x v="1"/>
    <x v="0"/>
    <x v="0"/>
    <s v="Networked directional attitude"/>
    <n v="4871.5200000000004"/>
    <n v="10"/>
    <n v="10"/>
    <n v="0.13"/>
    <n v="0.13"/>
    <n v="-32.44"/>
    <n v="-32.44"/>
    <s v="Loss"/>
    <s v="Oct-2024"/>
    <n v="-6.6591125562452773E-3"/>
  </r>
  <r>
    <x v="1394"/>
    <x v="337"/>
    <d v="2025-05-02T00:00:00"/>
    <s v="Standard Class"/>
    <x v="1290"/>
    <x v="1382"/>
    <x v="0"/>
    <x v="2"/>
    <x v="1"/>
    <x v="7"/>
    <s v="Managed object-oriented functionalities"/>
    <n v="3292.23"/>
    <n v="2"/>
    <n v="2"/>
    <n v="0.46"/>
    <n v="0.46"/>
    <n v="432.85"/>
    <n v="432.85"/>
    <s v="Profit"/>
    <s v="Jun-2024"/>
    <n v="0.13147623343448059"/>
  </r>
  <r>
    <x v="1395"/>
    <x v="580"/>
    <d v="2025-04-21T00:00:00"/>
    <s v="Same Day"/>
    <x v="1291"/>
    <x v="1383"/>
    <x v="0"/>
    <x v="2"/>
    <x v="0"/>
    <x v="0"/>
    <s v="Advanced interactive knowledge user"/>
    <n v="1970.46"/>
    <n v="10"/>
    <n v="10"/>
    <n v="0.01"/>
    <n v="0.01"/>
    <n v="383.89"/>
    <n v="383.89"/>
    <s v="Profit"/>
    <s v="Dec-2024"/>
    <n v="0.19482252874963205"/>
  </r>
  <r>
    <x v="1396"/>
    <x v="43"/>
    <d v="2025-04-29T00:00:00"/>
    <s v="Second Class"/>
    <x v="1292"/>
    <x v="1384"/>
    <x v="1"/>
    <x v="2"/>
    <x v="0"/>
    <x v="0"/>
    <s v="Automated content-based concept"/>
    <n v="2874.4"/>
    <n v="3"/>
    <n v="3"/>
    <n v="0.1"/>
    <n v="0.1"/>
    <n v="643.51"/>
    <n v="643.51"/>
    <s v="Profit"/>
    <s v="Nov-2023"/>
    <n v="0.22387628722516004"/>
  </r>
  <r>
    <x v="1397"/>
    <x v="18"/>
    <d v="2025-04-17T00:00:00"/>
    <s v="First Class"/>
    <x v="1293"/>
    <x v="1385"/>
    <x v="0"/>
    <x v="3"/>
    <x v="2"/>
    <x v="5"/>
    <s v="Operative even-keeled utilization"/>
    <n v="2963.57"/>
    <n v="10"/>
    <n v="10"/>
    <n v="0.13"/>
    <n v="0.13"/>
    <n v="299.74"/>
    <n v="299.74"/>
    <s v="Profit"/>
    <s v="Feb-2025"/>
    <n v="0.10114152862932206"/>
  </r>
  <r>
    <x v="1398"/>
    <x v="429"/>
    <d v="2025-04-22T00:00:00"/>
    <s v="Second Class"/>
    <x v="1294"/>
    <x v="1386"/>
    <x v="0"/>
    <x v="3"/>
    <x v="0"/>
    <x v="13"/>
    <s v="Customer-focused responsive moderator"/>
    <n v="2848.49"/>
    <n v="4"/>
    <n v="4"/>
    <n v="0.38"/>
    <n v="0.38"/>
    <n v="749.37"/>
    <n v="749.37"/>
    <s v="Profit"/>
    <s v="Mar-2025"/>
    <n v="0.26307622635150557"/>
  </r>
  <r>
    <x v="1399"/>
    <x v="280"/>
    <d v="2025-04-13T00:00:00"/>
    <s v="Second Class"/>
    <x v="116"/>
    <x v="1387"/>
    <x v="1"/>
    <x v="0"/>
    <x v="2"/>
    <x v="5"/>
    <s v="Quality-focused grid-enabled capacity"/>
    <n v="4472.1499999999996"/>
    <n v="8"/>
    <n v="8"/>
    <n v="0.25"/>
    <n v="0.25"/>
    <n v="683.17"/>
    <n v="683.17"/>
    <s v="Profit"/>
    <s v="Feb-2024"/>
    <n v="0.15276097626421298"/>
  </r>
  <r>
    <x v="1400"/>
    <x v="237"/>
    <d v="2025-04-12T00:00:00"/>
    <s v="Standard Class"/>
    <x v="1295"/>
    <x v="1388"/>
    <x v="0"/>
    <x v="3"/>
    <x v="1"/>
    <x v="2"/>
    <s v="Devolved actuating parallelism"/>
    <n v="2943.01"/>
    <n v="2"/>
    <n v="2"/>
    <n v="0.38"/>
    <n v="0.38"/>
    <n v="494.44"/>
    <n v="494.44"/>
    <s v="Profit"/>
    <s v="Jan-2025"/>
    <n v="0.16800486576668103"/>
  </r>
  <r>
    <x v="1401"/>
    <x v="451"/>
    <d v="2025-04-12T00:00:00"/>
    <s v="Second Class"/>
    <x v="1296"/>
    <x v="1389"/>
    <x v="1"/>
    <x v="3"/>
    <x v="2"/>
    <x v="4"/>
    <s v="Phased non-volatile archive"/>
    <n v="3470.07"/>
    <n v="5"/>
    <n v="5"/>
    <n v="0.48"/>
    <n v="0.48"/>
    <n v="596.29"/>
    <n v="596.29"/>
    <s v="Profit"/>
    <s v="Mar-2025"/>
    <n v="0.17183803208580806"/>
  </r>
  <r>
    <x v="1402"/>
    <x v="327"/>
    <d v="2025-04-29T00:00:00"/>
    <s v="Standard Class"/>
    <x v="1297"/>
    <x v="1390"/>
    <x v="2"/>
    <x v="0"/>
    <x v="2"/>
    <x v="6"/>
    <s v="Centralized 6thgeneration implementation"/>
    <n v="1857.04"/>
    <n v="2"/>
    <n v="2"/>
    <n v="0.46"/>
    <n v="0.46"/>
    <n v="-54.03"/>
    <n v="-54.03"/>
    <s v="Loss"/>
    <s v="Feb-2025"/>
    <n v="-2.9094688321199328E-2"/>
  </r>
  <r>
    <x v="1403"/>
    <x v="627"/>
    <d v="2025-04-10T00:00:00"/>
    <s v="Second Class"/>
    <x v="1298"/>
    <x v="1391"/>
    <x v="0"/>
    <x v="2"/>
    <x v="2"/>
    <x v="10"/>
    <s v="Robust empowering analyzer"/>
    <n v="1140.46"/>
    <n v="4"/>
    <n v="4"/>
    <n v="0.27"/>
    <n v="0.27"/>
    <n v="872.14"/>
    <n v="872.14"/>
    <s v="Profit"/>
    <s v="Jul-2023"/>
    <n v="0.7647265138628272"/>
  </r>
  <r>
    <x v="1404"/>
    <x v="570"/>
    <d v="2025-05-05T00:00:00"/>
    <s v="Second Class"/>
    <x v="1299"/>
    <x v="1392"/>
    <x v="0"/>
    <x v="0"/>
    <x v="1"/>
    <x v="1"/>
    <s v="Down-sized logistical collaboration"/>
    <n v="2396.77"/>
    <n v="3"/>
    <n v="3"/>
    <n v="0.27"/>
    <n v="0.27"/>
    <n v="292.77"/>
    <n v="292.77"/>
    <s v="Profit"/>
    <s v="Dec-2023"/>
    <n v="0.12215189609349249"/>
  </r>
  <r>
    <x v="1405"/>
    <x v="374"/>
    <d v="2025-04-13T00:00:00"/>
    <s v="Second Class"/>
    <x v="1300"/>
    <x v="1393"/>
    <x v="1"/>
    <x v="2"/>
    <x v="0"/>
    <x v="12"/>
    <s v="Visionary didactic infrastructure"/>
    <n v="1992.87"/>
    <n v="2"/>
    <n v="2"/>
    <n v="0.11"/>
    <n v="0.11"/>
    <n v="904.26"/>
    <n v="904.26"/>
    <s v="Profit"/>
    <s v="Jun-2024"/>
    <n v="0.45374761023047167"/>
  </r>
  <r>
    <x v="1406"/>
    <x v="150"/>
    <d v="2025-04-24T00:00:00"/>
    <s v="Standard Class"/>
    <x v="1301"/>
    <x v="1394"/>
    <x v="2"/>
    <x v="3"/>
    <x v="1"/>
    <x v="2"/>
    <s v="Reduced multi-state installation"/>
    <n v="1257.22"/>
    <n v="5"/>
    <n v="5"/>
    <n v="0.27"/>
    <n v="0.27"/>
    <n v="614.86"/>
    <n v="614.86"/>
    <s v="Profit"/>
    <s v="Sep-2024"/>
    <n v="0.48906317112359016"/>
  </r>
  <r>
    <x v="1407"/>
    <x v="599"/>
    <d v="2025-04-25T00:00:00"/>
    <s v="Standard Class"/>
    <x v="1302"/>
    <x v="1395"/>
    <x v="2"/>
    <x v="3"/>
    <x v="0"/>
    <x v="11"/>
    <s v="Programmable client-server middleware"/>
    <n v="974.84"/>
    <n v="2"/>
    <n v="2"/>
    <n v="0.16"/>
    <n v="0.16"/>
    <n v="331.69"/>
    <n v="331.69"/>
    <s v="Profit"/>
    <s v="Jan-2024"/>
    <n v="0.34025070780846084"/>
  </r>
  <r>
    <x v="1408"/>
    <x v="165"/>
    <d v="2025-05-05T00:00:00"/>
    <s v="Standard Class"/>
    <x v="1303"/>
    <x v="1396"/>
    <x v="2"/>
    <x v="0"/>
    <x v="0"/>
    <x v="13"/>
    <s v="Adaptive next generation collaboration"/>
    <n v="3441.77"/>
    <n v="4"/>
    <n v="4"/>
    <n v="0.47"/>
    <n v="0.47"/>
    <n v="-95.03"/>
    <n v="-95.03"/>
    <s v="Loss"/>
    <s v="Apr-2024"/>
    <n v="-2.7610793283688335E-2"/>
  </r>
  <r>
    <x v="1409"/>
    <x v="75"/>
    <d v="2025-05-05T00:00:00"/>
    <s v="Standard Class"/>
    <x v="1304"/>
    <x v="1397"/>
    <x v="1"/>
    <x v="3"/>
    <x v="2"/>
    <x v="3"/>
    <s v="Future-proofed stable forecast"/>
    <n v="1921.21"/>
    <n v="6"/>
    <n v="6"/>
    <n v="0.26"/>
    <n v="0.26"/>
    <n v="614.20000000000005"/>
    <n v="614.20000000000005"/>
    <s v="Profit"/>
    <s v="Jun-2024"/>
    <n v="0.31969435928399292"/>
  </r>
  <r>
    <x v="1410"/>
    <x v="295"/>
    <d v="2025-05-08T00:00:00"/>
    <s v="Standard Class"/>
    <x v="273"/>
    <x v="1398"/>
    <x v="1"/>
    <x v="0"/>
    <x v="1"/>
    <x v="1"/>
    <s v="Focused heuristic process improvement"/>
    <n v="4033.93"/>
    <n v="5"/>
    <n v="5"/>
    <n v="0.12"/>
    <n v="0.12"/>
    <n v="604.45000000000005"/>
    <n v="604.45000000000005"/>
    <s v="Profit"/>
    <s v="Jan-2024"/>
    <n v="0.14984146973298992"/>
  </r>
  <r>
    <x v="1411"/>
    <x v="42"/>
    <d v="2025-05-08T00:00:00"/>
    <s v="Second Class"/>
    <x v="1305"/>
    <x v="1399"/>
    <x v="1"/>
    <x v="2"/>
    <x v="2"/>
    <x v="3"/>
    <s v="Sharable human-resource contingency"/>
    <n v="217.67"/>
    <n v="6"/>
    <n v="6"/>
    <n v="0.12"/>
    <n v="0.12"/>
    <n v="650.62"/>
    <n v="650.62"/>
    <s v="Profit"/>
    <s v="Jun-2023"/>
    <n v="2.9890200762622321"/>
  </r>
  <r>
    <x v="1412"/>
    <x v="404"/>
    <d v="2025-04-17T00:00:00"/>
    <s v="Standard Class"/>
    <x v="1306"/>
    <x v="1400"/>
    <x v="0"/>
    <x v="3"/>
    <x v="0"/>
    <x v="11"/>
    <s v="Programmable tangible infrastructure"/>
    <n v="488.17"/>
    <n v="1"/>
    <n v="1"/>
    <n v="0.03"/>
    <n v="0.03"/>
    <n v="23.55"/>
    <n v="23.55"/>
    <s v="Profit"/>
    <s v="Nov-2024"/>
    <n v="4.8241391318598031E-2"/>
  </r>
  <r>
    <x v="1413"/>
    <x v="168"/>
    <d v="2025-05-02T00:00:00"/>
    <s v="Same Day"/>
    <x v="1307"/>
    <x v="1401"/>
    <x v="2"/>
    <x v="0"/>
    <x v="1"/>
    <x v="8"/>
    <s v="Total user-facing parallelism"/>
    <n v="1510.83"/>
    <n v="7"/>
    <n v="7"/>
    <n v="0.47"/>
    <n v="0.47"/>
    <n v="-43.66"/>
    <n v="-43.66"/>
    <s v="Loss"/>
    <s v="Oct-2023"/>
    <n v="-2.8898022941032411E-2"/>
  </r>
  <r>
    <x v="1414"/>
    <x v="417"/>
    <d v="2025-04-11T00:00:00"/>
    <s v="First Class"/>
    <x v="1308"/>
    <x v="1402"/>
    <x v="2"/>
    <x v="0"/>
    <x v="2"/>
    <x v="4"/>
    <s v="Face-to-face 6thgeneration model"/>
    <n v="619.21"/>
    <n v="8"/>
    <n v="8"/>
    <n v="0.08"/>
    <n v="0.08"/>
    <n v="751.07"/>
    <n v="751.07"/>
    <s v="Profit"/>
    <s v="Feb-2024"/>
    <n v="1.2129487572875115"/>
  </r>
  <r>
    <x v="1415"/>
    <x v="69"/>
    <d v="2025-04-30T00:00:00"/>
    <s v="Second Class"/>
    <x v="1309"/>
    <x v="1403"/>
    <x v="1"/>
    <x v="2"/>
    <x v="2"/>
    <x v="6"/>
    <s v="Function-based foreground matrices"/>
    <n v="1165.8399999999999"/>
    <n v="9"/>
    <n v="9"/>
    <n v="0.18"/>
    <n v="0.18"/>
    <n v="917.76"/>
    <n v="917.76"/>
    <s v="Profit"/>
    <s v="Dec-2024"/>
    <n v="0.78720922253482473"/>
  </r>
  <r>
    <x v="1416"/>
    <x v="592"/>
    <d v="2025-04-23T00:00:00"/>
    <s v="First Class"/>
    <x v="1310"/>
    <x v="1404"/>
    <x v="1"/>
    <x v="0"/>
    <x v="0"/>
    <x v="13"/>
    <s v="Multi-layered scalable synergy"/>
    <n v="2344.27"/>
    <n v="3"/>
    <n v="3"/>
    <n v="0.15"/>
    <n v="0.15"/>
    <n v="299.72000000000003"/>
    <n v="299.72000000000003"/>
    <s v="Profit"/>
    <s v="Sep-2023"/>
    <n v="0.12785216719917075"/>
  </r>
  <r>
    <x v="1417"/>
    <x v="561"/>
    <d v="2025-04-10T00:00:00"/>
    <s v="First Class"/>
    <x v="1311"/>
    <x v="1405"/>
    <x v="2"/>
    <x v="2"/>
    <x v="1"/>
    <x v="7"/>
    <s v="Proactive multimedia framework"/>
    <n v="761.96"/>
    <n v="3"/>
    <n v="3"/>
    <n v="0.28000000000000003"/>
    <n v="0.28000000000000003"/>
    <n v="97.38"/>
    <n v="97.38"/>
    <s v="Profit"/>
    <s v="Aug-2023"/>
    <n v="0.12780198435613416"/>
  </r>
  <r>
    <x v="1418"/>
    <x v="426"/>
    <d v="2025-04-27T00:00:00"/>
    <s v="First Class"/>
    <x v="1312"/>
    <x v="1406"/>
    <x v="1"/>
    <x v="1"/>
    <x v="2"/>
    <x v="4"/>
    <s v="Persistent full-range monitoring"/>
    <n v="369.42"/>
    <n v="3"/>
    <n v="3"/>
    <n v="0.35"/>
    <n v="0.35"/>
    <n v="758.17"/>
    <n v="758.17"/>
    <s v="Profit"/>
    <s v="Apr-2025"/>
    <n v="2.0523252666341829"/>
  </r>
  <r>
    <x v="1419"/>
    <x v="36"/>
    <d v="2025-04-28T00:00:00"/>
    <s v="Same Day"/>
    <x v="1313"/>
    <x v="1407"/>
    <x v="0"/>
    <x v="2"/>
    <x v="2"/>
    <x v="3"/>
    <s v="Ameliorated bandwidth-monitored implementation"/>
    <n v="3145.43"/>
    <n v="7"/>
    <n v="7"/>
    <n v="0.16"/>
    <n v="0.16"/>
    <n v="25.12"/>
    <n v="25.12"/>
    <s v="Profit"/>
    <s v="Jul-2023"/>
    <n v="7.9861894876058284E-3"/>
  </r>
  <r>
    <x v="1420"/>
    <x v="123"/>
    <d v="2025-05-01T00:00:00"/>
    <s v="Standard Class"/>
    <x v="1314"/>
    <x v="1408"/>
    <x v="2"/>
    <x v="3"/>
    <x v="0"/>
    <x v="13"/>
    <s v="Self-enabling human-resource success"/>
    <n v="2128.9299999999998"/>
    <n v="8"/>
    <n v="8"/>
    <n v="0.01"/>
    <n v="0.01"/>
    <n v="729.38"/>
    <n v="729.38"/>
    <s v="Profit"/>
    <s v="Aug-2023"/>
    <n v="0.34260403113301052"/>
  </r>
  <r>
    <x v="1421"/>
    <x v="470"/>
    <d v="2025-05-06T00:00:00"/>
    <s v="First Class"/>
    <x v="1315"/>
    <x v="1409"/>
    <x v="0"/>
    <x v="3"/>
    <x v="2"/>
    <x v="6"/>
    <s v="Optimized modular standardization"/>
    <n v="467.72"/>
    <n v="9"/>
    <n v="9"/>
    <n v="0.06"/>
    <n v="0.06"/>
    <n v="622.82000000000005"/>
    <n v="622.82000000000005"/>
    <s v="Profit"/>
    <s v="Feb-2024"/>
    <n v="1.3316086547507056"/>
  </r>
  <r>
    <x v="1422"/>
    <x v="32"/>
    <d v="2025-04-13T00:00:00"/>
    <s v="Same Day"/>
    <x v="1316"/>
    <x v="1410"/>
    <x v="2"/>
    <x v="0"/>
    <x v="0"/>
    <x v="9"/>
    <s v="Programmable upward-trending workforce"/>
    <n v="2909.47"/>
    <n v="4"/>
    <n v="4"/>
    <n v="0.19"/>
    <n v="0.19"/>
    <n v="-81.459999999999994"/>
    <n v="-81.459999999999994"/>
    <s v="Loss"/>
    <s v="May-2024"/>
    <n v="-2.7998226481111679E-2"/>
  </r>
  <r>
    <x v="1423"/>
    <x v="224"/>
    <d v="2025-04-17T00:00:00"/>
    <s v="Same Day"/>
    <x v="724"/>
    <x v="1411"/>
    <x v="1"/>
    <x v="3"/>
    <x v="1"/>
    <x v="1"/>
    <s v="Secured holistic productivity"/>
    <n v="3260.97"/>
    <n v="7"/>
    <n v="7"/>
    <n v="0.36"/>
    <n v="0.36"/>
    <n v="23.08"/>
    <n v="23.08"/>
    <s v="Profit"/>
    <s v="Aug-2024"/>
    <n v="7.0776486750874735E-3"/>
  </r>
  <r>
    <x v="1424"/>
    <x v="290"/>
    <d v="2025-04-12T00:00:00"/>
    <s v="First Class"/>
    <x v="1317"/>
    <x v="1412"/>
    <x v="1"/>
    <x v="1"/>
    <x v="2"/>
    <x v="4"/>
    <s v="Function-based discrete array"/>
    <n v="4429.3100000000004"/>
    <n v="6"/>
    <n v="6"/>
    <n v="0.45"/>
    <n v="0.45"/>
    <n v="77.959999999999994"/>
    <n v="77.959999999999994"/>
    <s v="Profit"/>
    <s v="Aug-2024"/>
    <n v="1.7600935585903896E-2"/>
  </r>
  <r>
    <x v="1425"/>
    <x v="305"/>
    <d v="2025-05-03T00:00:00"/>
    <s v="First Class"/>
    <x v="1318"/>
    <x v="1413"/>
    <x v="1"/>
    <x v="0"/>
    <x v="2"/>
    <x v="5"/>
    <s v="Proactive upward-trending methodology"/>
    <n v="733.16"/>
    <n v="1"/>
    <n v="1"/>
    <n v="0.47"/>
    <n v="0.47"/>
    <n v="768.82"/>
    <n v="768.82"/>
    <s v="Profit"/>
    <s v="Oct-2024"/>
    <n v="1.0486387691636205"/>
  </r>
  <r>
    <x v="1426"/>
    <x v="76"/>
    <d v="2025-05-03T00:00:00"/>
    <s v="Standard Class"/>
    <x v="1319"/>
    <x v="1414"/>
    <x v="0"/>
    <x v="0"/>
    <x v="2"/>
    <x v="3"/>
    <s v="Diverse even-keeled Local Area Network"/>
    <n v="422.81"/>
    <n v="2"/>
    <n v="2"/>
    <n v="0.1"/>
    <n v="0.1"/>
    <n v="189.02"/>
    <n v="189.02"/>
    <s v="Profit"/>
    <s v="Jan-2024"/>
    <n v="0.44705659752607557"/>
  </r>
  <r>
    <x v="1427"/>
    <x v="214"/>
    <d v="2025-04-20T00:00:00"/>
    <s v="First Class"/>
    <x v="1320"/>
    <x v="1415"/>
    <x v="2"/>
    <x v="0"/>
    <x v="2"/>
    <x v="10"/>
    <s v="Programmable static budgetary management"/>
    <n v="2938.46"/>
    <n v="7"/>
    <n v="7"/>
    <n v="0.11"/>
    <n v="0.11"/>
    <n v="938.27"/>
    <n v="938.27"/>
    <s v="Profit"/>
    <s v="Jul-2023"/>
    <n v="0.31930671167890662"/>
  </r>
  <r>
    <x v="1428"/>
    <x v="297"/>
    <d v="2025-04-14T00:00:00"/>
    <s v="First Class"/>
    <x v="1321"/>
    <x v="1416"/>
    <x v="0"/>
    <x v="3"/>
    <x v="1"/>
    <x v="7"/>
    <s v="Decentralized regional complexity"/>
    <n v="3330.38"/>
    <n v="1"/>
    <n v="1"/>
    <n v="0.09"/>
    <n v="0.09"/>
    <n v="170.77"/>
    <n v="170.77"/>
    <s v="Profit"/>
    <s v="Nov-2023"/>
    <n v="5.1276430917793166E-2"/>
  </r>
  <r>
    <x v="1429"/>
    <x v="382"/>
    <d v="2025-04-24T00:00:00"/>
    <s v="Same Day"/>
    <x v="1322"/>
    <x v="1417"/>
    <x v="0"/>
    <x v="0"/>
    <x v="0"/>
    <x v="9"/>
    <s v="Sharable static encryption"/>
    <n v="925.28"/>
    <n v="7"/>
    <n v="7"/>
    <n v="7.0000000000000007E-2"/>
    <n v="7.0000000000000007E-2"/>
    <n v="-56.28"/>
    <n v="-56.28"/>
    <s v="Loss"/>
    <s v="Oct-2024"/>
    <n v="-6.0824831402386308E-2"/>
  </r>
  <r>
    <x v="1430"/>
    <x v="108"/>
    <d v="2025-05-05T00:00:00"/>
    <s v="Same Day"/>
    <x v="1323"/>
    <x v="1418"/>
    <x v="0"/>
    <x v="2"/>
    <x v="0"/>
    <x v="13"/>
    <s v="Monitored clear-thinking conglomeration"/>
    <n v="4718.12"/>
    <n v="7"/>
    <n v="7"/>
    <n v="0.33"/>
    <n v="0.33"/>
    <n v="984.9"/>
    <n v="984.9"/>
    <s v="Profit"/>
    <s v="Nov-2024"/>
    <n v="0.20874839978635559"/>
  </r>
  <r>
    <x v="1431"/>
    <x v="619"/>
    <d v="2025-04-13T00:00:00"/>
    <s v="Same Day"/>
    <x v="1324"/>
    <x v="1419"/>
    <x v="2"/>
    <x v="0"/>
    <x v="2"/>
    <x v="3"/>
    <s v="Visionary hybrid open system"/>
    <n v="425.1"/>
    <n v="7"/>
    <n v="7"/>
    <n v="0.2"/>
    <n v="0.2"/>
    <n v="418.89"/>
    <n v="418.89"/>
    <s v="Profit"/>
    <s v="Jun-2024"/>
    <n v="0.98539167254763571"/>
  </r>
  <r>
    <x v="1432"/>
    <x v="478"/>
    <d v="2025-04-28T00:00:00"/>
    <s v="Same Day"/>
    <x v="1325"/>
    <x v="1420"/>
    <x v="1"/>
    <x v="3"/>
    <x v="2"/>
    <x v="10"/>
    <s v="Synchronized local utilization"/>
    <n v="626.17999999999995"/>
    <n v="5"/>
    <n v="5"/>
    <n v="0.21"/>
    <n v="0.21"/>
    <n v="41.2"/>
    <n v="41.2"/>
    <s v="Profit"/>
    <s v="Oct-2024"/>
    <n v="6.5795777571944172E-2"/>
  </r>
  <r>
    <x v="1433"/>
    <x v="588"/>
    <d v="2025-04-28T00:00:00"/>
    <s v="Second Class"/>
    <x v="1326"/>
    <x v="1421"/>
    <x v="1"/>
    <x v="3"/>
    <x v="0"/>
    <x v="13"/>
    <s v="Multi-lateral foreground capability"/>
    <n v="2282.63"/>
    <n v="3"/>
    <n v="3"/>
    <n v="0.26"/>
    <n v="0.26"/>
    <n v="21.24"/>
    <n v="21.24"/>
    <s v="Profit"/>
    <s v="Feb-2024"/>
    <n v="9.3050560099534295E-3"/>
  </r>
  <r>
    <x v="1434"/>
    <x v="619"/>
    <d v="2025-04-09T00:00:00"/>
    <s v="First Class"/>
    <x v="1327"/>
    <x v="1422"/>
    <x v="2"/>
    <x v="2"/>
    <x v="1"/>
    <x v="2"/>
    <s v="Focused human-resource time-frame"/>
    <n v="1378.27"/>
    <n v="2"/>
    <n v="2"/>
    <n v="0.4"/>
    <n v="0.4"/>
    <n v="-64.45"/>
    <n v="-64.45"/>
    <s v="Loss"/>
    <s v="Jun-2024"/>
    <n v="-4.6761519876366751E-2"/>
  </r>
  <r>
    <x v="1435"/>
    <x v="375"/>
    <d v="2025-04-18T00:00:00"/>
    <s v="Standard Class"/>
    <x v="1328"/>
    <x v="1423"/>
    <x v="0"/>
    <x v="1"/>
    <x v="0"/>
    <x v="12"/>
    <s v="Multi-channeled motivating groupware"/>
    <n v="1761.89"/>
    <n v="5"/>
    <n v="5"/>
    <n v="0.3"/>
    <n v="0.3"/>
    <n v="57.13"/>
    <n v="57.13"/>
    <s v="Profit"/>
    <s v="Jun-2023"/>
    <n v="3.2425406807462441E-2"/>
  </r>
  <r>
    <x v="1436"/>
    <x v="153"/>
    <d v="2025-05-08T00:00:00"/>
    <s v="Same Day"/>
    <x v="1329"/>
    <x v="1424"/>
    <x v="0"/>
    <x v="2"/>
    <x v="2"/>
    <x v="4"/>
    <s v="Profit-focused scalable moratorium"/>
    <n v="3709.99"/>
    <n v="10"/>
    <n v="10"/>
    <n v="0.42"/>
    <n v="0.42"/>
    <n v="268.33"/>
    <n v="268.33"/>
    <s v="Profit"/>
    <s v="Aug-2023"/>
    <n v="7.232634050226551E-2"/>
  </r>
  <r>
    <x v="1437"/>
    <x v="628"/>
    <d v="2025-04-16T00:00:00"/>
    <s v="Standard Class"/>
    <x v="1330"/>
    <x v="1425"/>
    <x v="1"/>
    <x v="2"/>
    <x v="1"/>
    <x v="2"/>
    <s v="Right-sized zero-defect secured line"/>
    <n v="4770.7"/>
    <n v="5"/>
    <n v="5"/>
    <n v="0.44"/>
    <n v="0.44"/>
    <n v="801.06"/>
    <n v="801.06"/>
    <s v="Profit"/>
    <s v="May-2024"/>
    <n v="0.16791246567589663"/>
  </r>
  <r>
    <x v="1438"/>
    <x v="234"/>
    <d v="2025-04-17T00:00:00"/>
    <s v="Second Class"/>
    <x v="1331"/>
    <x v="1426"/>
    <x v="0"/>
    <x v="1"/>
    <x v="1"/>
    <x v="2"/>
    <s v="Up-sized asynchronous emulation"/>
    <n v="1469.31"/>
    <n v="5"/>
    <n v="5"/>
    <n v="0.06"/>
    <n v="0.06"/>
    <n v="282.82"/>
    <n v="282.82"/>
    <s v="Profit"/>
    <s v="Nov-2024"/>
    <n v="0.19248490788193098"/>
  </r>
  <r>
    <x v="1439"/>
    <x v="354"/>
    <d v="2025-04-24T00:00:00"/>
    <s v="Second Class"/>
    <x v="1332"/>
    <x v="1427"/>
    <x v="2"/>
    <x v="0"/>
    <x v="1"/>
    <x v="8"/>
    <s v="Ergonomic empowering attitude"/>
    <n v="2132.56"/>
    <n v="1"/>
    <n v="1"/>
    <n v="0.14000000000000001"/>
    <n v="0.14000000000000001"/>
    <n v="50.35"/>
    <n v="50.35"/>
    <s v="Profit"/>
    <s v="Nov-2023"/>
    <n v="2.3610121168923737E-2"/>
  </r>
  <r>
    <x v="1440"/>
    <x v="501"/>
    <d v="2025-04-22T00:00:00"/>
    <s v="Same Day"/>
    <x v="1333"/>
    <x v="1428"/>
    <x v="0"/>
    <x v="0"/>
    <x v="1"/>
    <x v="7"/>
    <s v="Team-oriented high-level flexibility"/>
    <n v="359.58"/>
    <n v="8"/>
    <n v="8"/>
    <n v="0.4"/>
    <n v="0.4"/>
    <n v="357.72"/>
    <n v="357.72"/>
    <s v="Profit"/>
    <s v="Nov-2023"/>
    <n v="0.99482729851493423"/>
  </r>
  <r>
    <x v="1441"/>
    <x v="235"/>
    <d v="2025-04-24T00:00:00"/>
    <s v="Same Day"/>
    <x v="1334"/>
    <x v="1429"/>
    <x v="2"/>
    <x v="0"/>
    <x v="2"/>
    <x v="3"/>
    <s v="Vision-oriented bottom-line toolset"/>
    <n v="3533.14"/>
    <n v="6"/>
    <n v="6"/>
    <n v="0.37"/>
    <n v="0.37"/>
    <n v="832.69"/>
    <n v="832.69"/>
    <s v="Profit"/>
    <s v="Feb-2025"/>
    <n v="0.23567987682344885"/>
  </r>
  <r>
    <x v="1442"/>
    <x v="607"/>
    <d v="2025-04-10T00:00:00"/>
    <s v="Second Class"/>
    <x v="1335"/>
    <x v="1430"/>
    <x v="0"/>
    <x v="1"/>
    <x v="1"/>
    <x v="2"/>
    <s v="Progressive non-volatile definition"/>
    <n v="4086.66"/>
    <n v="8"/>
    <n v="8"/>
    <n v="0.5"/>
    <n v="0.5"/>
    <n v="859.57"/>
    <n v="859.57"/>
    <s v="Profit"/>
    <s v="Sep-2024"/>
    <n v="0.21033557966652477"/>
  </r>
  <r>
    <x v="1443"/>
    <x v="545"/>
    <d v="2025-04-11T00:00:00"/>
    <s v="Same Day"/>
    <x v="378"/>
    <x v="1431"/>
    <x v="2"/>
    <x v="3"/>
    <x v="2"/>
    <x v="5"/>
    <s v="Devolved systematic function"/>
    <n v="1175.95"/>
    <n v="3"/>
    <n v="3"/>
    <n v="0.3"/>
    <n v="0.3"/>
    <n v="-1.99"/>
    <n v="-1.99"/>
    <s v="Loss"/>
    <s v="Feb-2024"/>
    <n v="-1.6922488201028955E-3"/>
  </r>
  <r>
    <x v="1444"/>
    <x v="95"/>
    <d v="2025-05-08T00:00:00"/>
    <s v="Second Class"/>
    <x v="1336"/>
    <x v="1432"/>
    <x v="2"/>
    <x v="3"/>
    <x v="0"/>
    <x v="12"/>
    <s v="Front-line regional attitude"/>
    <n v="4000.77"/>
    <n v="10"/>
    <n v="10"/>
    <n v="0.44"/>
    <n v="0.44"/>
    <n v="255.68"/>
    <n v="255.68"/>
    <s v="Profit"/>
    <s v="Mar-2024"/>
    <n v="6.390769776817963E-2"/>
  </r>
  <r>
    <x v="1445"/>
    <x v="275"/>
    <d v="2025-05-03T00:00:00"/>
    <s v="Standard Class"/>
    <x v="1337"/>
    <x v="1433"/>
    <x v="2"/>
    <x v="0"/>
    <x v="2"/>
    <x v="5"/>
    <s v="Triple-buffered contextually-based hardware"/>
    <n v="3763.77"/>
    <n v="6"/>
    <n v="6"/>
    <n v="0.13"/>
    <n v="0.13"/>
    <n v="-47.93"/>
    <n v="-47.93"/>
    <s v="Loss"/>
    <s v="Nov-2024"/>
    <n v="-1.2734571985004398E-2"/>
  </r>
  <r>
    <x v="1446"/>
    <x v="376"/>
    <d v="2025-04-17T00:00:00"/>
    <s v="Standard Class"/>
    <x v="1338"/>
    <x v="1434"/>
    <x v="1"/>
    <x v="2"/>
    <x v="0"/>
    <x v="9"/>
    <s v="Fundamental tertiary protocol"/>
    <n v="1887.85"/>
    <n v="3"/>
    <n v="3"/>
    <n v="0.22"/>
    <n v="0.22"/>
    <n v="182.32"/>
    <n v="182.32"/>
    <s v="Profit"/>
    <s v="Oct-2024"/>
    <n v="9.6575469449373633E-2"/>
  </r>
  <r>
    <x v="1447"/>
    <x v="230"/>
    <d v="2025-05-07T00:00:00"/>
    <s v="Standard Class"/>
    <x v="1339"/>
    <x v="1435"/>
    <x v="0"/>
    <x v="1"/>
    <x v="1"/>
    <x v="1"/>
    <s v="Diverse 24/7 time-frame"/>
    <n v="101.74"/>
    <n v="2"/>
    <n v="2"/>
    <n v="0.02"/>
    <n v="0.02"/>
    <n v="216.4"/>
    <n v="216.4"/>
    <s v="Profit"/>
    <s v="Feb-2024"/>
    <n v="2.1269903676036956"/>
  </r>
  <r>
    <x v="1448"/>
    <x v="629"/>
    <d v="2025-04-18T00:00:00"/>
    <s v="Standard Class"/>
    <x v="261"/>
    <x v="1436"/>
    <x v="1"/>
    <x v="1"/>
    <x v="2"/>
    <x v="4"/>
    <s v="Cross-platform transitional circuit"/>
    <n v="3081.89"/>
    <n v="8"/>
    <n v="8"/>
    <n v="0.22"/>
    <n v="0.22"/>
    <n v="-36.909999999999997"/>
    <n v="-36.909999999999997"/>
    <s v="Loss"/>
    <s v="Nov-2023"/>
    <n v="-1.1976417068746775E-2"/>
  </r>
  <r>
    <x v="1449"/>
    <x v="80"/>
    <d v="2025-05-08T00:00:00"/>
    <s v="First Class"/>
    <x v="1340"/>
    <x v="1437"/>
    <x v="2"/>
    <x v="1"/>
    <x v="0"/>
    <x v="0"/>
    <s v="Right-sized 3rdgeneration solution"/>
    <n v="3114.99"/>
    <n v="8"/>
    <n v="8"/>
    <n v="0.04"/>
    <n v="0.04"/>
    <n v="608.29"/>
    <n v="608.29"/>
    <s v="Profit"/>
    <s v="Oct-2024"/>
    <n v="0.19527831550021027"/>
  </r>
  <r>
    <x v="1450"/>
    <x v="205"/>
    <d v="2025-04-26T00:00:00"/>
    <s v="Same Day"/>
    <x v="1341"/>
    <x v="1438"/>
    <x v="2"/>
    <x v="1"/>
    <x v="1"/>
    <x v="2"/>
    <s v="Stand-alone 5thgeneration hierarchy"/>
    <n v="3235.39"/>
    <n v="3"/>
    <n v="3"/>
    <n v="0.45"/>
    <n v="0.45"/>
    <n v="619.12"/>
    <n v="619.12"/>
    <s v="Profit"/>
    <s v="Apr-2024"/>
    <n v="0.19135869246056891"/>
  </r>
  <r>
    <x v="1451"/>
    <x v="370"/>
    <d v="2025-04-25T00:00:00"/>
    <s v="Standard Class"/>
    <x v="1342"/>
    <x v="1439"/>
    <x v="0"/>
    <x v="0"/>
    <x v="2"/>
    <x v="3"/>
    <s v="Fundamental intangible forecast"/>
    <n v="3196.07"/>
    <n v="4"/>
    <n v="4"/>
    <n v="0.14000000000000001"/>
    <n v="0.14000000000000001"/>
    <n v="841.66"/>
    <n v="841.66"/>
    <s v="Profit"/>
    <s v="Aug-2024"/>
    <n v="0.2633421670989684"/>
  </r>
  <r>
    <x v="1452"/>
    <x v="227"/>
    <d v="2025-04-15T00:00:00"/>
    <s v="First Class"/>
    <x v="1343"/>
    <x v="1440"/>
    <x v="0"/>
    <x v="2"/>
    <x v="1"/>
    <x v="8"/>
    <s v="Realigned responsive hierarchy"/>
    <n v="4422.53"/>
    <n v="7"/>
    <n v="7"/>
    <n v="0.33"/>
    <n v="0.33"/>
    <n v="944.37"/>
    <n v="944.37"/>
    <s v="Profit"/>
    <s v="May-2023"/>
    <n v="0.21353614333876764"/>
  </r>
  <r>
    <x v="1453"/>
    <x v="567"/>
    <d v="2025-04-09T00:00:00"/>
    <s v="Same Day"/>
    <x v="1344"/>
    <x v="1441"/>
    <x v="0"/>
    <x v="2"/>
    <x v="2"/>
    <x v="4"/>
    <s v="Cross-group transitional hub"/>
    <n v="4195.9399999999996"/>
    <n v="7"/>
    <n v="7"/>
    <n v="0.36"/>
    <n v="0.36"/>
    <n v="396.67"/>
    <n v="396.67"/>
    <s v="Profit"/>
    <s v="Dec-2023"/>
    <n v="9.453662349795279E-2"/>
  </r>
  <r>
    <x v="1454"/>
    <x v="183"/>
    <d v="2025-04-24T00:00:00"/>
    <s v="Standard Class"/>
    <x v="1345"/>
    <x v="1442"/>
    <x v="0"/>
    <x v="1"/>
    <x v="0"/>
    <x v="9"/>
    <s v="Ameliorated systemic structure"/>
    <n v="2571.46"/>
    <n v="1"/>
    <n v="1"/>
    <n v="0.12"/>
    <n v="0.12"/>
    <n v="592.62"/>
    <n v="592.62"/>
    <s v="Profit"/>
    <s v="Jan-2024"/>
    <n v="0.23046051659368608"/>
  </r>
  <r>
    <x v="1455"/>
    <x v="38"/>
    <d v="2025-04-23T00:00:00"/>
    <s v="Same Day"/>
    <x v="1346"/>
    <x v="1443"/>
    <x v="1"/>
    <x v="1"/>
    <x v="2"/>
    <x v="4"/>
    <s v="Integrated secondary artificial intelligence"/>
    <n v="1689.35"/>
    <n v="6"/>
    <n v="6"/>
    <n v="0.37"/>
    <n v="0.37"/>
    <n v="603.79999999999995"/>
    <n v="603.79999999999995"/>
    <s v="Profit"/>
    <s v="May-2024"/>
    <n v="0.35741557403735164"/>
  </r>
  <r>
    <x v="1456"/>
    <x v="630"/>
    <d v="2025-04-18T00:00:00"/>
    <s v="Second Class"/>
    <x v="1347"/>
    <x v="1444"/>
    <x v="1"/>
    <x v="3"/>
    <x v="2"/>
    <x v="5"/>
    <s v="Stand-alone maximized portal"/>
    <n v="3021.94"/>
    <n v="8"/>
    <n v="8"/>
    <n v="0.08"/>
    <n v="0.08"/>
    <n v="875.86"/>
    <n v="875.86"/>
    <s v="Profit"/>
    <s v="Nov-2023"/>
    <n v="0.28983368299833884"/>
  </r>
  <r>
    <x v="1457"/>
    <x v="411"/>
    <d v="2025-04-09T00:00:00"/>
    <s v="Same Day"/>
    <x v="1348"/>
    <x v="1445"/>
    <x v="0"/>
    <x v="2"/>
    <x v="1"/>
    <x v="8"/>
    <s v="Business-focused next generation initiative"/>
    <n v="2940.94"/>
    <n v="7"/>
    <n v="7"/>
    <n v="0.21"/>
    <n v="0.21"/>
    <n v="30.26"/>
    <n v="30.26"/>
    <s v="Profit"/>
    <s v="Apr-2024"/>
    <n v="1.0289227253871212E-2"/>
  </r>
  <r>
    <x v="1458"/>
    <x v="310"/>
    <d v="2025-04-15T00:00:00"/>
    <s v="Second Class"/>
    <x v="1349"/>
    <x v="1446"/>
    <x v="2"/>
    <x v="0"/>
    <x v="2"/>
    <x v="3"/>
    <s v="Ergonomic system-worthy adapter"/>
    <n v="2785.95"/>
    <n v="1"/>
    <n v="1"/>
    <n v="0.49"/>
    <n v="0.49"/>
    <n v="773.18"/>
    <n v="773.18"/>
    <s v="Profit"/>
    <s v="Dec-2023"/>
    <n v="0.27752831170695813"/>
  </r>
  <r>
    <x v="1459"/>
    <x v="232"/>
    <d v="2025-04-19T00:00:00"/>
    <s v="Second Class"/>
    <x v="1350"/>
    <x v="1447"/>
    <x v="1"/>
    <x v="2"/>
    <x v="0"/>
    <x v="9"/>
    <s v="Robust transitional focus group"/>
    <n v="4855.1499999999996"/>
    <n v="4"/>
    <n v="4"/>
    <n v="0.24"/>
    <n v="0.24"/>
    <n v="720.88"/>
    <n v="720.88"/>
    <s v="Profit"/>
    <s v="Jul-2024"/>
    <n v="0.14847738998795096"/>
  </r>
  <r>
    <x v="1460"/>
    <x v="352"/>
    <d v="2025-04-09T00:00:00"/>
    <s v="First Class"/>
    <x v="1351"/>
    <x v="1448"/>
    <x v="2"/>
    <x v="2"/>
    <x v="2"/>
    <x v="4"/>
    <s v="Cross-group mission-critical solution"/>
    <n v="2909.43"/>
    <n v="1"/>
    <n v="1"/>
    <n v="0.48"/>
    <n v="0.48"/>
    <n v="-25.86"/>
    <n v="-25.86"/>
    <s v="Loss"/>
    <s v="Nov-2024"/>
    <n v="-8.888338952990793E-3"/>
  </r>
  <r>
    <x v="1461"/>
    <x v="631"/>
    <d v="2025-04-27T00:00:00"/>
    <s v="First Class"/>
    <x v="1351"/>
    <x v="1449"/>
    <x v="0"/>
    <x v="3"/>
    <x v="0"/>
    <x v="12"/>
    <s v="Versatile upward-trending migration"/>
    <n v="2483.2399999999998"/>
    <n v="7"/>
    <n v="7"/>
    <n v="0.23"/>
    <n v="0.23"/>
    <n v="0.72"/>
    <n v="0.72"/>
    <s v="Profit"/>
    <s v="Jun-2023"/>
    <n v="2.8994378312205025E-4"/>
  </r>
  <r>
    <x v="1462"/>
    <x v="237"/>
    <d v="2025-04-29T00:00:00"/>
    <s v="First Class"/>
    <x v="1352"/>
    <x v="1450"/>
    <x v="0"/>
    <x v="0"/>
    <x v="1"/>
    <x v="7"/>
    <s v="Seamless multimedia functionalities"/>
    <n v="4944.37"/>
    <n v="4"/>
    <n v="4"/>
    <n v="0.13"/>
    <n v="0.13"/>
    <n v="742.96"/>
    <n v="742.96"/>
    <s v="Profit"/>
    <s v="Jan-2025"/>
    <n v="0.15026383543302788"/>
  </r>
  <r>
    <x v="1463"/>
    <x v="141"/>
    <d v="2025-04-18T00:00:00"/>
    <s v="Standard Class"/>
    <x v="1353"/>
    <x v="1451"/>
    <x v="2"/>
    <x v="0"/>
    <x v="1"/>
    <x v="7"/>
    <s v="Streamlined fresh-thinking intranet"/>
    <n v="4290.05"/>
    <n v="3"/>
    <n v="3"/>
    <n v="0.21"/>
    <n v="0.21"/>
    <n v="308.69"/>
    <n v="308.69"/>
    <s v="Profit"/>
    <s v="Sep-2024"/>
    <n v="7.1954872320835417E-2"/>
  </r>
  <r>
    <x v="1464"/>
    <x v="632"/>
    <d v="2025-04-26T00:00:00"/>
    <s v="Same Day"/>
    <x v="1354"/>
    <x v="1452"/>
    <x v="0"/>
    <x v="3"/>
    <x v="1"/>
    <x v="7"/>
    <s v="Managed dedicated function"/>
    <n v="1536.42"/>
    <n v="6"/>
    <n v="6"/>
    <n v="0.48"/>
    <n v="0.48"/>
    <n v="293.22000000000003"/>
    <n v="293.22000000000003"/>
    <s v="Profit"/>
    <s v="Dec-2024"/>
    <n v="0.19084625297770141"/>
  </r>
  <r>
    <x v="1465"/>
    <x v="546"/>
    <d v="2025-04-11T00:00:00"/>
    <s v="Second Class"/>
    <x v="1355"/>
    <x v="1453"/>
    <x v="1"/>
    <x v="3"/>
    <x v="1"/>
    <x v="1"/>
    <s v="Automated attitude-oriented success"/>
    <n v="1517.63"/>
    <n v="4"/>
    <n v="4"/>
    <n v="0.17"/>
    <n v="0.17"/>
    <n v="135.65"/>
    <n v="135.65"/>
    <s v="Profit"/>
    <s v="Jun-2024"/>
    <n v="8.9382787635985048E-2"/>
  </r>
  <r>
    <x v="1466"/>
    <x v="125"/>
    <d v="2025-04-14T00:00:00"/>
    <s v="Second Class"/>
    <x v="1356"/>
    <x v="1454"/>
    <x v="2"/>
    <x v="0"/>
    <x v="1"/>
    <x v="7"/>
    <s v="Future-proofed executive monitoring"/>
    <n v="1628.47"/>
    <n v="3"/>
    <n v="3"/>
    <n v="0.18"/>
    <n v="0.18"/>
    <n v="201.6"/>
    <n v="201.6"/>
    <s v="Profit"/>
    <s v="Jun-2023"/>
    <n v="0.12379718385969651"/>
  </r>
  <r>
    <x v="1467"/>
    <x v="633"/>
    <d v="2025-04-25T00:00:00"/>
    <s v="Standard Class"/>
    <x v="1357"/>
    <x v="1455"/>
    <x v="0"/>
    <x v="0"/>
    <x v="0"/>
    <x v="12"/>
    <s v="Multi-layered bottom-line adapter"/>
    <n v="1190.53"/>
    <n v="8"/>
    <n v="8"/>
    <n v="0.21"/>
    <n v="0.21"/>
    <n v="946.42"/>
    <n v="946.42"/>
    <s v="Profit"/>
    <s v="Jun-2023"/>
    <n v="0.79495686794956866"/>
  </r>
  <r>
    <x v="1468"/>
    <x v="144"/>
    <d v="2025-04-28T00:00:00"/>
    <s v="Same Day"/>
    <x v="1358"/>
    <x v="1456"/>
    <x v="0"/>
    <x v="0"/>
    <x v="0"/>
    <x v="0"/>
    <s v="Total national access"/>
    <n v="1794.17"/>
    <n v="10"/>
    <n v="10"/>
    <n v="0.4"/>
    <n v="0.4"/>
    <n v="609.21"/>
    <n v="609.21"/>
    <s v="Profit"/>
    <s v="Nov-2023"/>
    <n v="0.33954976395770747"/>
  </r>
  <r>
    <x v="1469"/>
    <x v="138"/>
    <d v="2025-05-06T00:00:00"/>
    <s v="Standard Class"/>
    <x v="1359"/>
    <x v="1457"/>
    <x v="2"/>
    <x v="3"/>
    <x v="2"/>
    <x v="3"/>
    <s v="Multi-lateral context-sensitive groupware"/>
    <n v="2453.85"/>
    <n v="9"/>
    <n v="9"/>
    <n v="0.13"/>
    <n v="0.13"/>
    <n v="839.01"/>
    <n v="839.01"/>
    <s v="Profit"/>
    <s v="Jan-2024"/>
    <n v="0.34191576502231191"/>
  </r>
  <r>
    <x v="1470"/>
    <x v="634"/>
    <d v="2025-05-01T00:00:00"/>
    <s v="First Class"/>
    <x v="46"/>
    <x v="1458"/>
    <x v="2"/>
    <x v="2"/>
    <x v="2"/>
    <x v="5"/>
    <s v="Fundamental holistic protocol"/>
    <n v="4438.74"/>
    <n v="3"/>
    <n v="3"/>
    <n v="0.12"/>
    <n v="0.12"/>
    <n v="376.91"/>
    <n v="376.91"/>
    <s v="Profit"/>
    <s v="Jun-2023"/>
    <n v="8.4913736781158627E-2"/>
  </r>
  <r>
    <x v="1471"/>
    <x v="404"/>
    <d v="2025-04-09T00:00:00"/>
    <s v="Standard Class"/>
    <x v="1360"/>
    <x v="278"/>
    <x v="2"/>
    <x v="0"/>
    <x v="1"/>
    <x v="8"/>
    <s v="Open-source zero tolerance forecast"/>
    <n v="656.87"/>
    <n v="3"/>
    <n v="3"/>
    <n v="0.09"/>
    <n v="0.09"/>
    <n v="76.7"/>
    <n v="76.7"/>
    <s v="Profit"/>
    <s v="Nov-2024"/>
    <n v="0.11676587452616195"/>
  </r>
  <r>
    <x v="1472"/>
    <x v="532"/>
    <d v="2025-04-11T00:00:00"/>
    <s v="First Class"/>
    <x v="494"/>
    <x v="1459"/>
    <x v="0"/>
    <x v="1"/>
    <x v="1"/>
    <x v="7"/>
    <s v="Balanced contextually-based artificial intelligence"/>
    <n v="619.42999999999995"/>
    <n v="4"/>
    <n v="4"/>
    <n v="0.3"/>
    <n v="0.3"/>
    <n v="-57.4"/>
    <n v="-57.4"/>
    <s v="Loss"/>
    <s v="Apr-2024"/>
    <n v="-9.2665837947790722E-2"/>
  </r>
  <r>
    <x v="1473"/>
    <x v="123"/>
    <d v="2025-04-19T00:00:00"/>
    <s v="Same Day"/>
    <x v="1361"/>
    <x v="1460"/>
    <x v="1"/>
    <x v="3"/>
    <x v="0"/>
    <x v="12"/>
    <s v="Universal scalable hardware"/>
    <n v="2177.6799999999998"/>
    <n v="4"/>
    <n v="4"/>
    <n v="0.32"/>
    <n v="0.32"/>
    <n v="953.4"/>
    <n v="953.4"/>
    <s v="Profit"/>
    <s v="Aug-2023"/>
    <n v="0.43780537085338528"/>
  </r>
  <r>
    <x v="1474"/>
    <x v="522"/>
    <d v="2025-04-28T00:00:00"/>
    <s v="Second Class"/>
    <x v="1362"/>
    <x v="1461"/>
    <x v="2"/>
    <x v="3"/>
    <x v="2"/>
    <x v="10"/>
    <s v="Enhanced contextually-based service-desk"/>
    <n v="4735.3500000000004"/>
    <n v="8"/>
    <n v="8"/>
    <n v="0.45"/>
    <n v="0.45"/>
    <n v="-98.23"/>
    <n v="-98.23"/>
    <s v="Loss"/>
    <s v="Mar-2025"/>
    <n v="-2.0743978797765739E-2"/>
  </r>
  <r>
    <x v="1475"/>
    <x v="374"/>
    <d v="2025-04-24T00:00:00"/>
    <s v="Second Class"/>
    <x v="1363"/>
    <x v="1462"/>
    <x v="0"/>
    <x v="1"/>
    <x v="2"/>
    <x v="3"/>
    <s v="Self-enabling system-worthy synergy"/>
    <n v="627.9"/>
    <n v="9"/>
    <n v="9"/>
    <n v="0.25"/>
    <n v="0.25"/>
    <n v="822.17"/>
    <n v="822.17"/>
    <s v="Profit"/>
    <s v="Jun-2024"/>
    <n v="1.3093964007007486"/>
  </r>
  <r>
    <x v="1476"/>
    <x v="627"/>
    <d v="2025-04-16T00:00:00"/>
    <s v="Standard Class"/>
    <x v="1364"/>
    <x v="1463"/>
    <x v="0"/>
    <x v="0"/>
    <x v="0"/>
    <x v="11"/>
    <s v="Open-source content-based software"/>
    <n v="1875.57"/>
    <n v="6"/>
    <n v="6"/>
    <n v="0.41"/>
    <n v="0.41"/>
    <n v="-78.86"/>
    <n v="-78.86"/>
    <s v="Loss"/>
    <s v="Jul-2023"/>
    <n v="-4.2045884717712485E-2"/>
  </r>
  <r>
    <x v="1477"/>
    <x v="17"/>
    <d v="2025-04-30T00:00:00"/>
    <s v="Same Day"/>
    <x v="573"/>
    <x v="1464"/>
    <x v="2"/>
    <x v="3"/>
    <x v="2"/>
    <x v="10"/>
    <s v="Right-sized real-time moratorium"/>
    <n v="126.14"/>
    <n v="4"/>
    <n v="4"/>
    <n v="0.04"/>
    <n v="0.04"/>
    <n v="880.06"/>
    <n v="880.06"/>
    <s v="Profit"/>
    <s v="Dec-2023"/>
    <n v="6.9768511178056123"/>
  </r>
  <r>
    <x v="1478"/>
    <x v="418"/>
    <d v="2025-04-22T00:00:00"/>
    <s v="First Class"/>
    <x v="1365"/>
    <x v="1465"/>
    <x v="1"/>
    <x v="0"/>
    <x v="1"/>
    <x v="1"/>
    <s v="Future-proofed contextually-based emulation"/>
    <n v="3895.01"/>
    <n v="3"/>
    <n v="3"/>
    <n v="0.09"/>
    <n v="0.09"/>
    <n v="837.51"/>
    <n v="837.51"/>
    <s v="Profit"/>
    <s v="Jan-2025"/>
    <n v="0.21502127080546646"/>
  </r>
  <r>
    <x v="1479"/>
    <x v="159"/>
    <d v="2025-04-09T00:00:00"/>
    <s v="Standard Class"/>
    <x v="561"/>
    <x v="1466"/>
    <x v="0"/>
    <x v="3"/>
    <x v="2"/>
    <x v="6"/>
    <s v="Customer-focused attitude-oriented matrices"/>
    <n v="3392.33"/>
    <n v="5"/>
    <n v="5"/>
    <n v="0.05"/>
    <n v="0.05"/>
    <n v="848.52"/>
    <n v="848.52"/>
    <s v="Profit"/>
    <s v="Dec-2024"/>
    <n v="0.25012896740588325"/>
  </r>
  <r>
    <x v="1480"/>
    <x v="590"/>
    <d v="2025-05-07T00:00:00"/>
    <s v="Same Day"/>
    <x v="1366"/>
    <x v="1467"/>
    <x v="1"/>
    <x v="2"/>
    <x v="1"/>
    <x v="2"/>
    <s v="Self-enabling solution-oriented protocol"/>
    <n v="4420.55"/>
    <n v="1"/>
    <n v="1"/>
    <n v="0.04"/>
    <n v="0.04"/>
    <n v="91.8"/>
    <n v="91.8"/>
    <s v="Profit"/>
    <s v="Jul-2024"/>
    <n v="2.0766646684236122E-2"/>
  </r>
  <r>
    <x v="1481"/>
    <x v="117"/>
    <d v="2025-04-26T00:00:00"/>
    <s v="Same Day"/>
    <x v="1367"/>
    <x v="1468"/>
    <x v="0"/>
    <x v="0"/>
    <x v="2"/>
    <x v="6"/>
    <s v="Multi-layered multi-state open system"/>
    <n v="4519.26"/>
    <n v="4"/>
    <n v="4"/>
    <n v="0.44"/>
    <n v="0.44"/>
    <n v="398.09"/>
    <n v="398.09"/>
    <s v="Profit"/>
    <s v="Apr-2023"/>
    <n v="8.8087430243004375E-2"/>
  </r>
  <r>
    <x v="1482"/>
    <x v="5"/>
    <d v="2025-04-27T00:00:00"/>
    <s v="Second Class"/>
    <x v="579"/>
    <x v="1469"/>
    <x v="2"/>
    <x v="3"/>
    <x v="0"/>
    <x v="12"/>
    <s v="Managed zero administration pricing structure"/>
    <n v="3852.9"/>
    <n v="9"/>
    <n v="9"/>
    <n v="0.18"/>
    <n v="0.18"/>
    <n v="914.34"/>
    <n v="914.34"/>
    <s v="Profit"/>
    <s v="Sep-2023"/>
    <n v="0.23731215448104026"/>
  </r>
  <r>
    <x v="1483"/>
    <x v="560"/>
    <d v="2025-05-06T00:00:00"/>
    <s v="Second Class"/>
    <x v="1368"/>
    <x v="1470"/>
    <x v="0"/>
    <x v="0"/>
    <x v="2"/>
    <x v="5"/>
    <s v="Fully-configurable coherent throughput"/>
    <n v="3834.61"/>
    <n v="3"/>
    <n v="3"/>
    <n v="0.39"/>
    <n v="0.39"/>
    <n v="740.47"/>
    <n v="740.47"/>
    <s v="Profit"/>
    <s v="Sep-2023"/>
    <n v="0.19310177566949441"/>
  </r>
  <r>
    <x v="1484"/>
    <x v="105"/>
    <d v="2025-04-22T00:00:00"/>
    <s v="Second Class"/>
    <x v="1369"/>
    <x v="1471"/>
    <x v="0"/>
    <x v="3"/>
    <x v="2"/>
    <x v="10"/>
    <s v="Enterprise-wide multi-tasking infrastructure"/>
    <n v="2073.6799999999998"/>
    <n v="6"/>
    <n v="6"/>
    <n v="0.11"/>
    <n v="0.11"/>
    <n v="135.77000000000001"/>
    <n v="135.77000000000001"/>
    <s v="Profit"/>
    <s v="Feb-2025"/>
    <n v="6.5472975579645862E-2"/>
  </r>
  <r>
    <x v="1485"/>
    <x v="439"/>
    <d v="2025-04-23T00:00:00"/>
    <s v="Second Class"/>
    <x v="1370"/>
    <x v="1472"/>
    <x v="2"/>
    <x v="1"/>
    <x v="0"/>
    <x v="9"/>
    <s v="Pre-emptive encompassing alliance"/>
    <n v="3585.16"/>
    <n v="7"/>
    <n v="7"/>
    <n v="0.21"/>
    <n v="0.21"/>
    <n v="15.29"/>
    <n v="15.29"/>
    <s v="Profit"/>
    <s v="Oct-2024"/>
    <n v="4.2648026866304433E-3"/>
  </r>
  <r>
    <x v="1486"/>
    <x v="566"/>
    <d v="2025-04-30T00:00:00"/>
    <s v="Second Class"/>
    <x v="272"/>
    <x v="1473"/>
    <x v="1"/>
    <x v="2"/>
    <x v="1"/>
    <x v="2"/>
    <s v="Ergonomic encompassing benchmark"/>
    <n v="3833.59"/>
    <n v="10"/>
    <n v="10"/>
    <n v="0"/>
    <n v="0"/>
    <n v="223.44"/>
    <n v="223.44"/>
    <s v="Profit"/>
    <s v="Nov-2024"/>
    <n v="5.8284793105157301E-2"/>
  </r>
  <r>
    <x v="1487"/>
    <x v="509"/>
    <d v="2025-04-27T00:00:00"/>
    <s v="Second Class"/>
    <x v="1371"/>
    <x v="1474"/>
    <x v="2"/>
    <x v="3"/>
    <x v="1"/>
    <x v="8"/>
    <s v="Triple-buffered local protocol"/>
    <n v="3648.87"/>
    <n v="3"/>
    <n v="3"/>
    <n v="0.18"/>
    <n v="0.18"/>
    <n v="309.25"/>
    <n v="309.25"/>
    <s v="Profit"/>
    <s v="Apr-2024"/>
    <n v="8.4752265769950694E-2"/>
  </r>
  <r>
    <x v="1488"/>
    <x v="5"/>
    <d v="2025-04-25T00:00:00"/>
    <s v="Second Class"/>
    <x v="1372"/>
    <x v="1475"/>
    <x v="1"/>
    <x v="0"/>
    <x v="2"/>
    <x v="10"/>
    <s v="Automated system-worthy interface"/>
    <n v="584.37"/>
    <n v="2"/>
    <n v="2"/>
    <n v="0.11"/>
    <n v="0.11"/>
    <n v="805.07"/>
    <n v="805.07"/>
    <s v="Profit"/>
    <s v="Sep-2023"/>
    <n v="1.3776716806133102"/>
  </r>
  <r>
    <x v="1489"/>
    <x v="188"/>
    <d v="2025-04-26T00:00:00"/>
    <s v="Same Day"/>
    <x v="1373"/>
    <x v="1476"/>
    <x v="1"/>
    <x v="2"/>
    <x v="2"/>
    <x v="5"/>
    <s v="Organic human-resource moderator"/>
    <n v="899.53"/>
    <n v="7"/>
    <n v="7"/>
    <n v="0.25"/>
    <n v="0.25"/>
    <n v="25.6"/>
    <n v="25.6"/>
    <s v="Profit"/>
    <s v="Feb-2024"/>
    <n v="2.8459306526741744E-2"/>
  </r>
  <r>
    <x v="1490"/>
    <x v="261"/>
    <d v="2025-04-23T00:00:00"/>
    <s v="Standard Class"/>
    <x v="1374"/>
    <x v="1477"/>
    <x v="1"/>
    <x v="2"/>
    <x v="0"/>
    <x v="9"/>
    <s v="Decentralized clear-thinking help-desk"/>
    <n v="2633.64"/>
    <n v="1"/>
    <n v="1"/>
    <n v="0.35"/>
    <n v="0.35"/>
    <n v="338.29"/>
    <n v="338.29"/>
    <s v="Profit"/>
    <s v="May-2024"/>
    <n v="0.12844959827463132"/>
  </r>
  <r>
    <x v="1491"/>
    <x v="537"/>
    <d v="2025-04-14T00:00:00"/>
    <s v="Standard Class"/>
    <x v="1375"/>
    <x v="1478"/>
    <x v="1"/>
    <x v="0"/>
    <x v="2"/>
    <x v="4"/>
    <s v="Phased mission-critical moratorium"/>
    <n v="1836.82"/>
    <n v="3"/>
    <n v="3"/>
    <n v="0.26"/>
    <n v="0.26"/>
    <n v="912.76"/>
    <n v="912.76"/>
    <s v="Profit"/>
    <s v="May-2024"/>
    <n v="0.49692403175052535"/>
  </r>
  <r>
    <x v="1492"/>
    <x v="54"/>
    <d v="2025-04-26T00:00:00"/>
    <s v="Second Class"/>
    <x v="1376"/>
    <x v="1479"/>
    <x v="2"/>
    <x v="3"/>
    <x v="2"/>
    <x v="10"/>
    <s v="Right-sized systemic complexity"/>
    <n v="4530.8900000000003"/>
    <n v="6"/>
    <n v="6"/>
    <n v="0.45"/>
    <n v="0.45"/>
    <n v="252.11"/>
    <n v="252.11"/>
    <s v="Profit"/>
    <s v="Apr-2025"/>
    <n v="5.5642489665385826E-2"/>
  </r>
  <r>
    <x v="1493"/>
    <x v="239"/>
    <d v="2025-04-10T00:00:00"/>
    <s v="Second Class"/>
    <x v="1377"/>
    <x v="1480"/>
    <x v="0"/>
    <x v="3"/>
    <x v="0"/>
    <x v="0"/>
    <s v="Persistent 24hour info-me diaries"/>
    <n v="1368"/>
    <n v="7"/>
    <n v="7"/>
    <n v="0.37"/>
    <n v="0.37"/>
    <n v="308.92"/>
    <n v="308.92"/>
    <s v="Profit"/>
    <s v="Aug-2023"/>
    <n v="0.22581871345029242"/>
  </r>
  <r>
    <x v="1494"/>
    <x v="63"/>
    <d v="2025-04-12T00:00:00"/>
    <s v="First Class"/>
    <x v="1378"/>
    <x v="1481"/>
    <x v="2"/>
    <x v="1"/>
    <x v="0"/>
    <x v="13"/>
    <s v="Visionary bandwidth-monitored task-force"/>
    <n v="4274.49"/>
    <n v="3"/>
    <n v="3"/>
    <n v="0.19"/>
    <n v="0.19"/>
    <n v="544.47"/>
    <n v="544.47"/>
    <s v="Profit"/>
    <s v="Jul-2023"/>
    <n v="0.12737659931360235"/>
  </r>
  <r>
    <x v="1495"/>
    <x v="73"/>
    <d v="2025-04-10T00:00:00"/>
    <s v="Standard Class"/>
    <x v="1379"/>
    <x v="1482"/>
    <x v="1"/>
    <x v="2"/>
    <x v="2"/>
    <x v="4"/>
    <s v="Devolved zero administration instruction set"/>
    <n v="1510.35"/>
    <n v="1"/>
    <n v="1"/>
    <n v="0"/>
    <n v="0"/>
    <n v="52.63"/>
    <n v="52.63"/>
    <s v="Profit"/>
    <s v="Mar-2024"/>
    <n v="3.4846227695567257E-2"/>
  </r>
  <r>
    <x v="1496"/>
    <x v="537"/>
    <d v="2025-04-17T00:00:00"/>
    <s v="Standard Class"/>
    <x v="1380"/>
    <x v="1483"/>
    <x v="1"/>
    <x v="3"/>
    <x v="1"/>
    <x v="1"/>
    <s v="User-friendly solution-oriented standardization"/>
    <n v="4238.46"/>
    <n v="10"/>
    <n v="10"/>
    <n v="0.25"/>
    <n v="0.25"/>
    <n v="789.24"/>
    <n v="789.24"/>
    <s v="Profit"/>
    <s v="May-2024"/>
    <n v="0.18620914199968858"/>
  </r>
  <r>
    <x v="1497"/>
    <x v="303"/>
    <d v="2025-04-29T00:00:00"/>
    <s v="First Class"/>
    <x v="990"/>
    <x v="1484"/>
    <x v="2"/>
    <x v="1"/>
    <x v="0"/>
    <x v="11"/>
    <s v="Virtual user-facing knowledge user"/>
    <n v="2402.0300000000002"/>
    <n v="5"/>
    <n v="5"/>
    <n v="0.15"/>
    <n v="0.15"/>
    <n v="-7.74"/>
    <n v="-7.74"/>
    <s v="Loss"/>
    <s v="Aug-2024"/>
    <n v="-3.2222744928248189E-3"/>
  </r>
  <r>
    <x v="1498"/>
    <x v="499"/>
    <d v="2025-04-23T00:00:00"/>
    <s v="Second Class"/>
    <x v="1381"/>
    <x v="1485"/>
    <x v="0"/>
    <x v="3"/>
    <x v="1"/>
    <x v="1"/>
    <s v="Team-oriented dynamic superstructure"/>
    <n v="158.78"/>
    <n v="2"/>
    <n v="2"/>
    <n v="0.3"/>
    <n v="0.3"/>
    <n v="675.39"/>
    <n v="675.39"/>
    <s v="Profit"/>
    <s v="Feb-2025"/>
    <n v="4.2536213628920514"/>
  </r>
  <r>
    <x v="1499"/>
    <x v="126"/>
    <d v="2025-04-13T00:00:00"/>
    <s v="Same Day"/>
    <x v="1382"/>
    <x v="1486"/>
    <x v="1"/>
    <x v="3"/>
    <x v="2"/>
    <x v="3"/>
    <s v="Organized homogeneous instruction set"/>
    <n v="4993.3599999999997"/>
    <n v="2"/>
    <n v="2"/>
    <n v="0.36"/>
    <n v="0.36"/>
    <n v="836.15"/>
    <n v="836.15"/>
    <s v="Profit"/>
    <s v="Jan-2025"/>
    <n v="0.16745237675633243"/>
  </r>
  <r>
    <x v="1500"/>
    <x v="484"/>
    <d v="2025-04-26T00:00:00"/>
    <s v="First Class"/>
    <x v="1383"/>
    <x v="1487"/>
    <x v="0"/>
    <x v="3"/>
    <x v="2"/>
    <x v="10"/>
    <s v="Configurable grid-enabled workforce"/>
    <n v="1493.76"/>
    <n v="8"/>
    <n v="8"/>
    <n v="0.25"/>
    <n v="0.25"/>
    <n v="291.83"/>
    <n v="291.83"/>
    <s v="Profit"/>
    <s v="Sep-2024"/>
    <n v="0.1953660561268209"/>
  </r>
  <r>
    <x v="1501"/>
    <x v="111"/>
    <d v="2025-04-30T00:00:00"/>
    <s v="Second Class"/>
    <x v="1384"/>
    <x v="1488"/>
    <x v="1"/>
    <x v="2"/>
    <x v="1"/>
    <x v="2"/>
    <s v="Synchronized 6thgeneration adapter"/>
    <n v="1737.36"/>
    <n v="3"/>
    <n v="3"/>
    <n v="0.38"/>
    <n v="0.38"/>
    <n v="264.24"/>
    <n v="264.24"/>
    <s v="Profit"/>
    <s v="Apr-2023"/>
    <n v="0.1520928305014505"/>
  </r>
  <r>
    <x v="1502"/>
    <x v="635"/>
    <d v="2025-04-15T00:00:00"/>
    <s v="Second Class"/>
    <x v="1385"/>
    <x v="1489"/>
    <x v="1"/>
    <x v="0"/>
    <x v="1"/>
    <x v="8"/>
    <s v="Diverse contextually-based software"/>
    <n v="4495.3900000000003"/>
    <n v="4"/>
    <n v="4"/>
    <n v="0.15"/>
    <n v="0.15"/>
    <n v="800.66"/>
    <n v="800.66"/>
    <s v="Profit"/>
    <s v="Mar-2024"/>
    <n v="0.17810690507386454"/>
  </r>
  <r>
    <x v="1503"/>
    <x v="257"/>
    <d v="2025-04-28T00:00:00"/>
    <s v="Second Class"/>
    <x v="1386"/>
    <x v="1490"/>
    <x v="2"/>
    <x v="3"/>
    <x v="1"/>
    <x v="7"/>
    <s v="Public-key systematic monitoring"/>
    <n v="980.1"/>
    <n v="5"/>
    <n v="5"/>
    <n v="0.31"/>
    <n v="0.31"/>
    <n v="852.38"/>
    <n v="852.38"/>
    <s v="Profit"/>
    <s v="Oct-2023"/>
    <n v="0.86968676665646361"/>
  </r>
  <r>
    <x v="1504"/>
    <x v="88"/>
    <d v="2025-04-22T00:00:00"/>
    <s v="First Class"/>
    <x v="1387"/>
    <x v="1491"/>
    <x v="1"/>
    <x v="2"/>
    <x v="2"/>
    <x v="4"/>
    <s v="Profit-focused systematic extranet"/>
    <n v="901.36"/>
    <n v="5"/>
    <n v="5"/>
    <n v="0.45"/>
    <n v="0.45"/>
    <n v="532.52"/>
    <n v="532.52"/>
    <s v="Profit"/>
    <s v="Dec-2023"/>
    <n v="0.59079613029200317"/>
  </r>
  <r>
    <x v="1505"/>
    <x v="636"/>
    <d v="2025-05-05T00:00:00"/>
    <s v="Standard Class"/>
    <x v="1388"/>
    <x v="1492"/>
    <x v="0"/>
    <x v="3"/>
    <x v="2"/>
    <x v="5"/>
    <s v="Adaptive interactive migration"/>
    <n v="4678.03"/>
    <n v="10"/>
    <n v="10"/>
    <n v="0.06"/>
    <n v="0.06"/>
    <n v="941.84"/>
    <n v="941.84"/>
    <s v="Profit"/>
    <s v="Dec-2024"/>
    <n v="0.20133261223207208"/>
  </r>
  <r>
    <x v="1506"/>
    <x v="637"/>
    <d v="2025-04-27T00:00:00"/>
    <s v="Same Day"/>
    <x v="1389"/>
    <x v="1493"/>
    <x v="2"/>
    <x v="0"/>
    <x v="2"/>
    <x v="5"/>
    <s v="Switchable actuating installation"/>
    <n v="90.56"/>
    <n v="1"/>
    <n v="1"/>
    <n v="0.4"/>
    <n v="0.4"/>
    <n v="142.62"/>
    <n v="142.62"/>
    <s v="Profit"/>
    <s v="Jul-2024"/>
    <n v="1.5748674911660778"/>
  </r>
  <r>
    <x v="1507"/>
    <x v="638"/>
    <d v="2025-04-09T00:00:00"/>
    <s v="Same Day"/>
    <x v="1390"/>
    <x v="1494"/>
    <x v="1"/>
    <x v="3"/>
    <x v="1"/>
    <x v="7"/>
    <s v="Function-based modular attitude"/>
    <n v="4462.47"/>
    <n v="7"/>
    <n v="7"/>
    <n v="0.21"/>
    <n v="0.21"/>
    <n v="297.54000000000002"/>
    <n v="297.54000000000002"/>
    <s v="Profit"/>
    <s v="Apr-2024"/>
    <n v="6.6676078494645338E-2"/>
  </r>
  <r>
    <x v="1508"/>
    <x v="343"/>
    <d v="2025-05-02T00:00:00"/>
    <s v="First Class"/>
    <x v="1391"/>
    <x v="1495"/>
    <x v="2"/>
    <x v="1"/>
    <x v="0"/>
    <x v="9"/>
    <s v="Progressive background capacity"/>
    <n v="2995.26"/>
    <n v="1"/>
    <n v="1"/>
    <n v="0.49"/>
    <n v="0.49"/>
    <n v="637.38"/>
    <n v="637.38"/>
    <s v="Profit"/>
    <s v="Jan-2025"/>
    <n v="0.21279621802447865"/>
  </r>
  <r>
    <x v="1509"/>
    <x v="602"/>
    <d v="2025-04-20T00:00:00"/>
    <s v="Second Class"/>
    <x v="1392"/>
    <x v="1496"/>
    <x v="2"/>
    <x v="3"/>
    <x v="1"/>
    <x v="8"/>
    <s v="Cloned coherent superstructure"/>
    <n v="2286.88"/>
    <n v="1"/>
    <n v="1"/>
    <n v="0.49"/>
    <n v="0.49"/>
    <n v="964.09"/>
    <n v="964.09"/>
    <s v="Profit"/>
    <s v="Oct-2023"/>
    <n v="0.42157437207024417"/>
  </r>
  <r>
    <x v="1510"/>
    <x v="466"/>
    <d v="2025-04-13T00:00:00"/>
    <s v="Second Class"/>
    <x v="1393"/>
    <x v="1497"/>
    <x v="0"/>
    <x v="2"/>
    <x v="1"/>
    <x v="2"/>
    <s v="User-centric logistical task-force"/>
    <n v="270.2"/>
    <n v="8"/>
    <n v="8"/>
    <n v="0.31"/>
    <n v="0.31"/>
    <n v="976.03"/>
    <n v="976.03"/>
    <s v="Profit"/>
    <s v="Dec-2024"/>
    <n v="3.6122501850481123"/>
  </r>
  <r>
    <x v="1511"/>
    <x v="639"/>
    <d v="2025-04-16T00:00:00"/>
    <s v="Standard Class"/>
    <x v="1394"/>
    <x v="1498"/>
    <x v="1"/>
    <x v="2"/>
    <x v="2"/>
    <x v="5"/>
    <s v="Multi-channeled human-resource migration"/>
    <n v="1111.27"/>
    <n v="6"/>
    <n v="6"/>
    <n v="0.35"/>
    <n v="0.35"/>
    <n v="552.05999999999995"/>
    <n v="552.05999999999995"/>
    <s v="Profit"/>
    <s v="Jul-2023"/>
    <n v="0.49678296003671468"/>
  </r>
  <r>
    <x v="1512"/>
    <x v="60"/>
    <d v="2025-05-01T00:00:00"/>
    <s v="Standard Class"/>
    <x v="1395"/>
    <x v="1499"/>
    <x v="2"/>
    <x v="1"/>
    <x v="1"/>
    <x v="7"/>
    <s v="Right-sized clear-thinking workforce"/>
    <n v="178.47"/>
    <n v="1"/>
    <n v="1"/>
    <n v="0.35"/>
    <n v="0.35"/>
    <n v="682.98"/>
    <n v="682.98"/>
    <s v="Profit"/>
    <s v="Sep-2023"/>
    <n v="3.8268616574214156"/>
  </r>
  <r>
    <x v="1513"/>
    <x v="467"/>
    <d v="2025-05-03T00:00:00"/>
    <s v="First Class"/>
    <x v="1396"/>
    <x v="1500"/>
    <x v="0"/>
    <x v="1"/>
    <x v="2"/>
    <x v="10"/>
    <s v="Re-engineered logistical paradigm"/>
    <n v="3284.89"/>
    <n v="6"/>
    <n v="6"/>
    <n v="0.34"/>
    <n v="0.34"/>
    <n v="151.41"/>
    <n v="151.41"/>
    <s v="Profit"/>
    <s v="Mar-2025"/>
    <n v="4.6092867645491933E-2"/>
  </r>
  <r>
    <x v="1514"/>
    <x v="640"/>
    <d v="2025-04-11T00:00:00"/>
    <s v="Standard Class"/>
    <x v="1397"/>
    <x v="1501"/>
    <x v="1"/>
    <x v="3"/>
    <x v="2"/>
    <x v="4"/>
    <s v="Total exuding access"/>
    <n v="1383.55"/>
    <n v="9"/>
    <n v="9"/>
    <n v="0.14000000000000001"/>
    <n v="0.14000000000000001"/>
    <n v="326.63"/>
    <n v="326.63"/>
    <s v="Profit"/>
    <s v="May-2024"/>
    <n v="0.23608109573199379"/>
  </r>
  <r>
    <x v="1515"/>
    <x v="280"/>
    <d v="2025-04-14T00:00:00"/>
    <s v="Second Class"/>
    <x v="1398"/>
    <x v="1502"/>
    <x v="1"/>
    <x v="3"/>
    <x v="0"/>
    <x v="12"/>
    <s v="Assimilated fault-tolerant implementation"/>
    <n v="2568.2800000000002"/>
    <n v="8"/>
    <n v="8"/>
    <n v="0.12"/>
    <n v="0.12"/>
    <n v="358.28"/>
    <n v="358.28"/>
    <s v="Profit"/>
    <s v="Feb-2024"/>
    <n v="0.1395019234662887"/>
  </r>
  <r>
    <x v="1516"/>
    <x v="296"/>
    <d v="2025-05-08T00:00:00"/>
    <s v="First Class"/>
    <x v="1399"/>
    <x v="1503"/>
    <x v="2"/>
    <x v="2"/>
    <x v="1"/>
    <x v="1"/>
    <s v="Proactive dedicated focus group"/>
    <n v="699.4"/>
    <n v="2"/>
    <n v="2"/>
    <n v="0.37"/>
    <n v="0.37"/>
    <n v="71.400000000000006"/>
    <n v="71.400000000000006"/>
    <s v="Profit"/>
    <s v="Sep-2024"/>
    <n v="0.10208750357449244"/>
  </r>
  <r>
    <x v="1517"/>
    <x v="641"/>
    <d v="2025-04-13T00:00:00"/>
    <s v="First Class"/>
    <x v="1400"/>
    <x v="1504"/>
    <x v="2"/>
    <x v="1"/>
    <x v="1"/>
    <x v="2"/>
    <s v="Business-focused web-enabled concept"/>
    <n v="3197.26"/>
    <n v="4"/>
    <n v="4"/>
    <n v="0.47"/>
    <n v="0.47"/>
    <n v="613.57000000000005"/>
    <n v="613.57000000000005"/>
    <s v="Profit"/>
    <s v="Apr-2024"/>
    <n v="0.19190494360796431"/>
  </r>
  <r>
    <x v="1518"/>
    <x v="619"/>
    <d v="2025-04-16T00:00:00"/>
    <s v="Second Class"/>
    <x v="1067"/>
    <x v="1505"/>
    <x v="0"/>
    <x v="2"/>
    <x v="2"/>
    <x v="4"/>
    <s v="Fundamental mobile initiative"/>
    <n v="2324.63"/>
    <n v="1"/>
    <n v="1"/>
    <n v="0.05"/>
    <n v="0.05"/>
    <n v="324.89"/>
    <n v="324.89"/>
    <s v="Profit"/>
    <s v="Jun-2024"/>
    <n v="0.13975987576517551"/>
  </r>
  <r>
    <x v="1519"/>
    <x v="642"/>
    <d v="2025-04-29T00:00:00"/>
    <s v="First Class"/>
    <x v="1401"/>
    <x v="1506"/>
    <x v="0"/>
    <x v="3"/>
    <x v="0"/>
    <x v="11"/>
    <s v="Cross-platform holistic framework"/>
    <n v="3387.62"/>
    <n v="4"/>
    <n v="4"/>
    <n v="0.31"/>
    <n v="0.31"/>
    <n v="498.9"/>
    <n v="498.9"/>
    <s v="Profit"/>
    <s v="May-2023"/>
    <n v="0.14727153576847463"/>
  </r>
  <r>
    <x v="1520"/>
    <x v="540"/>
    <d v="2025-04-21T00:00:00"/>
    <s v="Second Class"/>
    <x v="1402"/>
    <x v="1507"/>
    <x v="2"/>
    <x v="0"/>
    <x v="1"/>
    <x v="8"/>
    <s v="Integrated coherent process improvement"/>
    <n v="1514.04"/>
    <n v="10"/>
    <n v="10"/>
    <n v="0.28000000000000003"/>
    <n v="0.28000000000000003"/>
    <n v="246.83"/>
    <n v="246.83"/>
    <s v="Profit"/>
    <s v="Dec-2023"/>
    <n v="0.16302739689836465"/>
  </r>
  <r>
    <x v="1521"/>
    <x v="61"/>
    <d v="2025-04-10T00:00:00"/>
    <s v="First Class"/>
    <x v="1403"/>
    <x v="1508"/>
    <x v="1"/>
    <x v="2"/>
    <x v="0"/>
    <x v="13"/>
    <s v="Assimilated static array"/>
    <n v="3583.74"/>
    <n v="2"/>
    <n v="2"/>
    <n v="0.12"/>
    <n v="0.12"/>
    <n v="-78.64"/>
    <n v="-78.64"/>
    <s v="Loss"/>
    <s v="Feb-2025"/>
    <n v="-2.1943556173159885E-2"/>
  </r>
  <r>
    <x v="1522"/>
    <x v="326"/>
    <d v="2025-05-03T00:00:00"/>
    <s v="Standard Class"/>
    <x v="1404"/>
    <x v="1509"/>
    <x v="2"/>
    <x v="3"/>
    <x v="0"/>
    <x v="13"/>
    <s v="Front-line user-facing alliance"/>
    <n v="573.46"/>
    <n v="4"/>
    <n v="4"/>
    <n v="0.34"/>
    <n v="0.34"/>
    <n v="961.81"/>
    <n v="961.81"/>
    <s v="Profit"/>
    <s v="Jan-2025"/>
    <n v="1.6772050360966761"/>
  </r>
  <r>
    <x v="1523"/>
    <x v="463"/>
    <d v="2025-04-14T00:00:00"/>
    <s v="Standard Class"/>
    <x v="1405"/>
    <x v="1510"/>
    <x v="1"/>
    <x v="2"/>
    <x v="2"/>
    <x v="10"/>
    <s v="Programmable interactive model"/>
    <n v="4833.7299999999996"/>
    <n v="6"/>
    <n v="6"/>
    <n v="0.21"/>
    <n v="0.21"/>
    <n v="909.04"/>
    <n v="909.04"/>
    <s v="Profit"/>
    <s v="Dec-2024"/>
    <n v="0.18806180734132855"/>
  </r>
  <r>
    <x v="1524"/>
    <x v="571"/>
    <d v="2025-04-27T00:00:00"/>
    <s v="Second Class"/>
    <x v="1406"/>
    <x v="1511"/>
    <x v="2"/>
    <x v="1"/>
    <x v="2"/>
    <x v="5"/>
    <s v="Multi-lateral fault-tolerant definition"/>
    <n v="4060.16"/>
    <n v="3"/>
    <n v="3"/>
    <n v="0"/>
    <n v="0"/>
    <n v="383.58"/>
    <n v="383.58"/>
    <s v="Profit"/>
    <s v="Mar-2024"/>
    <n v="9.4474109394703659E-2"/>
  </r>
  <r>
    <x v="1525"/>
    <x v="167"/>
    <d v="2025-04-16T00:00:00"/>
    <s v="Standard Class"/>
    <x v="1407"/>
    <x v="1512"/>
    <x v="0"/>
    <x v="2"/>
    <x v="2"/>
    <x v="6"/>
    <s v="Customizable object-oriented forecast"/>
    <n v="1780.94"/>
    <n v="4"/>
    <n v="4"/>
    <n v="0.5"/>
    <n v="0.5"/>
    <n v="997.96"/>
    <n v="997.96"/>
    <s v="Profit"/>
    <s v="Oct-2024"/>
    <n v="0.56035576717913016"/>
  </r>
  <r>
    <x v="1526"/>
    <x v="603"/>
    <d v="2025-04-19T00:00:00"/>
    <s v="First Class"/>
    <x v="1408"/>
    <x v="1513"/>
    <x v="2"/>
    <x v="2"/>
    <x v="0"/>
    <x v="13"/>
    <s v="Monitored incremental toolset"/>
    <n v="1894.58"/>
    <n v="1"/>
    <n v="1"/>
    <n v="0.48"/>
    <n v="0.48"/>
    <n v="12.72"/>
    <n v="12.72"/>
    <s v="Profit"/>
    <s v="Apr-2024"/>
    <n v="6.7138890941527947E-3"/>
  </r>
  <r>
    <x v="1527"/>
    <x v="643"/>
    <d v="2025-04-29T00:00:00"/>
    <s v="Standard Class"/>
    <x v="1409"/>
    <x v="1514"/>
    <x v="0"/>
    <x v="2"/>
    <x v="2"/>
    <x v="3"/>
    <s v="Triple-buffered uniform capability"/>
    <n v="2082.19"/>
    <n v="6"/>
    <n v="6"/>
    <n v="0.5"/>
    <n v="0.5"/>
    <n v="370.97"/>
    <n v="370.97"/>
    <s v="Profit"/>
    <s v="Mar-2024"/>
    <n v="0.17816337606078217"/>
  </r>
  <r>
    <x v="1528"/>
    <x v="27"/>
    <d v="2025-04-19T00:00:00"/>
    <s v="Standard Class"/>
    <x v="1410"/>
    <x v="1515"/>
    <x v="1"/>
    <x v="0"/>
    <x v="0"/>
    <x v="12"/>
    <s v="Centralized client-driven database"/>
    <n v="446.54"/>
    <n v="1"/>
    <n v="1"/>
    <n v="0.39"/>
    <n v="0.39"/>
    <n v="-11.53"/>
    <n v="-11.53"/>
    <s v="Loss"/>
    <s v="Jul-2024"/>
    <n v="-2.5820755139517173E-2"/>
  </r>
  <r>
    <x v="1529"/>
    <x v="619"/>
    <d v="2025-04-09T00:00:00"/>
    <s v="Second Class"/>
    <x v="1411"/>
    <x v="1516"/>
    <x v="2"/>
    <x v="0"/>
    <x v="1"/>
    <x v="2"/>
    <s v="Visionary eco-centric throughput"/>
    <n v="608.79999999999995"/>
    <n v="10"/>
    <n v="10"/>
    <n v="0.16"/>
    <n v="0.16"/>
    <n v="338.77"/>
    <n v="338.77"/>
    <s v="Profit"/>
    <s v="Jun-2024"/>
    <n v="0.55645532194480951"/>
  </r>
  <r>
    <x v="1530"/>
    <x v="63"/>
    <d v="2025-04-10T00:00:00"/>
    <s v="First Class"/>
    <x v="1412"/>
    <x v="1517"/>
    <x v="0"/>
    <x v="0"/>
    <x v="0"/>
    <x v="11"/>
    <s v="Adaptive responsive array"/>
    <n v="589.61"/>
    <n v="4"/>
    <n v="4"/>
    <n v="0.27"/>
    <n v="0.27"/>
    <n v="240.75"/>
    <n v="240.75"/>
    <s v="Profit"/>
    <s v="Jul-2023"/>
    <n v="0.40832075439697424"/>
  </r>
  <r>
    <x v="1531"/>
    <x v="90"/>
    <d v="2025-05-06T00:00:00"/>
    <s v="First Class"/>
    <x v="637"/>
    <x v="1518"/>
    <x v="0"/>
    <x v="0"/>
    <x v="0"/>
    <x v="11"/>
    <s v="Down-sized global complexity"/>
    <n v="2946.93"/>
    <n v="4"/>
    <n v="4"/>
    <n v="0.2"/>
    <n v="0.2"/>
    <n v="687.24"/>
    <n v="687.24"/>
    <s v="Profit"/>
    <s v="Dec-2024"/>
    <n v="0.23320540358949823"/>
  </r>
  <r>
    <x v="1532"/>
    <x v="446"/>
    <d v="2025-04-21T00:00:00"/>
    <s v="Same Day"/>
    <x v="1413"/>
    <x v="1519"/>
    <x v="2"/>
    <x v="1"/>
    <x v="2"/>
    <x v="4"/>
    <s v="Profit-focused content-based definition"/>
    <n v="875.66"/>
    <n v="9"/>
    <n v="9"/>
    <n v="0.09"/>
    <n v="0.09"/>
    <n v="356.24"/>
    <n v="356.24"/>
    <s v="Profit"/>
    <s v="Feb-2025"/>
    <n v="0.40682456661261224"/>
  </r>
  <r>
    <x v="1533"/>
    <x v="170"/>
    <d v="2025-04-25T00:00:00"/>
    <s v="Standard Class"/>
    <x v="1380"/>
    <x v="1520"/>
    <x v="2"/>
    <x v="2"/>
    <x v="1"/>
    <x v="8"/>
    <s v="Persistent national success"/>
    <n v="4452.18"/>
    <n v="6"/>
    <n v="6"/>
    <n v="0.47"/>
    <n v="0.47"/>
    <n v="750.69"/>
    <n v="750.69"/>
    <s v="Profit"/>
    <s v="Jan-2025"/>
    <n v="0.16861178119483039"/>
  </r>
  <r>
    <x v="1534"/>
    <x v="137"/>
    <d v="2025-04-12T00:00:00"/>
    <s v="Standard Class"/>
    <x v="1414"/>
    <x v="1521"/>
    <x v="1"/>
    <x v="0"/>
    <x v="1"/>
    <x v="7"/>
    <s v="Networked disintermediate hierarchy"/>
    <n v="1303.6500000000001"/>
    <n v="2"/>
    <n v="2"/>
    <n v="0.01"/>
    <n v="0.01"/>
    <n v="368.26"/>
    <n v="368.26"/>
    <s v="Profit"/>
    <s v="Oct-2024"/>
    <n v="0.28248379549725766"/>
  </r>
  <r>
    <x v="1535"/>
    <x v="452"/>
    <d v="2025-04-19T00:00:00"/>
    <s v="First Class"/>
    <x v="847"/>
    <x v="1522"/>
    <x v="1"/>
    <x v="1"/>
    <x v="1"/>
    <x v="1"/>
    <s v="Customer-focused needs-based matrices"/>
    <n v="722.53"/>
    <n v="8"/>
    <n v="8"/>
    <n v="0.33"/>
    <n v="0.33"/>
    <n v="193.2"/>
    <n v="193.2"/>
    <s v="Profit"/>
    <s v="Jun-2024"/>
    <n v="0.26739374143634176"/>
  </r>
  <r>
    <x v="1536"/>
    <x v="136"/>
    <d v="2025-04-19T00:00:00"/>
    <s v="Second Class"/>
    <x v="1415"/>
    <x v="1523"/>
    <x v="2"/>
    <x v="1"/>
    <x v="0"/>
    <x v="0"/>
    <s v="Versatile local ability"/>
    <n v="2012"/>
    <n v="7"/>
    <n v="7"/>
    <n v="0.31"/>
    <n v="0.31"/>
    <n v="893.16"/>
    <n v="893.16"/>
    <s v="Profit"/>
    <s v="Oct-2023"/>
    <n v="0.44391650099403579"/>
  </r>
  <r>
    <x v="1537"/>
    <x v="644"/>
    <d v="2025-04-10T00:00:00"/>
    <s v="Second Class"/>
    <x v="1416"/>
    <x v="1524"/>
    <x v="2"/>
    <x v="0"/>
    <x v="1"/>
    <x v="1"/>
    <s v="Distributed even-keeled intranet"/>
    <n v="4076.75"/>
    <n v="1"/>
    <n v="1"/>
    <n v="0.23"/>
    <n v="0.23"/>
    <n v="957.3"/>
    <n v="957.3"/>
    <s v="Profit"/>
    <s v="May-2023"/>
    <n v="0.23481940271049243"/>
  </r>
  <r>
    <x v="1538"/>
    <x v="241"/>
    <d v="2025-04-25T00:00:00"/>
    <s v="Standard Class"/>
    <x v="1417"/>
    <x v="1525"/>
    <x v="1"/>
    <x v="0"/>
    <x v="1"/>
    <x v="1"/>
    <s v="Total responsive data-warehouse"/>
    <n v="999.86"/>
    <n v="7"/>
    <n v="7"/>
    <n v="0.46"/>
    <n v="0.46"/>
    <n v="43.65"/>
    <n v="43.65"/>
    <s v="Profit"/>
    <s v="Sep-2024"/>
    <n v="4.365611185565979E-2"/>
  </r>
  <r>
    <x v="1539"/>
    <x v="343"/>
    <d v="2025-04-23T00:00:00"/>
    <s v="Second Class"/>
    <x v="1418"/>
    <x v="1526"/>
    <x v="0"/>
    <x v="2"/>
    <x v="1"/>
    <x v="2"/>
    <s v="Multi-layered encompassing focus group"/>
    <n v="2842.71"/>
    <n v="2"/>
    <n v="2"/>
    <n v="0.04"/>
    <n v="0.04"/>
    <n v="107.7"/>
    <n v="107.7"/>
    <s v="Profit"/>
    <s v="Jan-2025"/>
    <n v="3.788638306404804E-2"/>
  </r>
  <r>
    <x v="1540"/>
    <x v="364"/>
    <d v="2025-04-21T00:00:00"/>
    <s v="Second Class"/>
    <x v="1419"/>
    <x v="1527"/>
    <x v="2"/>
    <x v="2"/>
    <x v="0"/>
    <x v="9"/>
    <s v="Digitized bifurcated projection"/>
    <n v="4843.24"/>
    <n v="1"/>
    <n v="1"/>
    <n v="0.04"/>
    <n v="0.04"/>
    <n v="336.18"/>
    <n v="336.18"/>
    <s v="Profit"/>
    <s v="Nov-2024"/>
    <n v="6.9412211659963169E-2"/>
  </r>
  <r>
    <x v="1541"/>
    <x v="299"/>
    <d v="2025-04-26T00:00:00"/>
    <s v="Second Class"/>
    <x v="1420"/>
    <x v="1528"/>
    <x v="1"/>
    <x v="3"/>
    <x v="0"/>
    <x v="11"/>
    <s v="Down-sized reciprocal project"/>
    <n v="2182.44"/>
    <n v="10"/>
    <n v="10"/>
    <n v="0.15"/>
    <n v="0.15"/>
    <n v="641.29"/>
    <n v="641.29"/>
    <s v="Profit"/>
    <s v="Feb-2025"/>
    <n v="0.29384083869430544"/>
  </r>
  <r>
    <x v="1542"/>
    <x v="230"/>
    <d v="2025-04-18T00:00:00"/>
    <s v="Second Class"/>
    <x v="1421"/>
    <x v="1529"/>
    <x v="0"/>
    <x v="0"/>
    <x v="0"/>
    <x v="9"/>
    <s v="Inverse uniform system engine"/>
    <n v="1813.43"/>
    <n v="5"/>
    <n v="5"/>
    <n v="0.15"/>
    <n v="0.15"/>
    <n v="368.72"/>
    <n v="368.72"/>
    <s v="Profit"/>
    <s v="Feb-2024"/>
    <n v="0.20332739614983761"/>
  </r>
  <r>
    <x v="1543"/>
    <x v="645"/>
    <d v="2025-05-01T00:00:00"/>
    <s v="Second Class"/>
    <x v="1422"/>
    <x v="1530"/>
    <x v="2"/>
    <x v="3"/>
    <x v="2"/>
    <x v="3"/>
    <s v="Fully-configurable attitude-oriented conglomeration"/>
    <n v="4120.0600000000004"/>
    <n v="5"/>
    <n v="5"/>
    <n v="0.25"/>
    <n v="0.25"/>
    <n v="509.48"/>
    <n v="509.48"/>
    <s v="Profit"/>
    <s v="Jan-2024"/>
    <n v="0.12365839332436905"/>
  </r>
  <r>
    <x v="1544"/>
    <x v="271"/>
    <d v="2025-04-13T00:00:00"/>
    <s v="Second Class"/>
    <x v="1423"/>
    <x v="1531"/>
    <x v="0"/>
    <x v="0"/>
    <x v="0"/>
    <x v="11"/>
    <s v="Persevering leading-edge infrastructure"/>
    <n v="4364.38"/>
    <n v="6"/>
    <n v="6"/>
    <n v="0.3"/>
    <n v="0.3"/>
    <n v="752.8"/>
    <n v="752.8"/>
    <s v="Profit"/>
    <s v="Sep-2024"/>
    <n v="0.17248727196073668"/>
  </r>
  <r>
    <x v="1545"/>
    <x v="67"/>
    <d v="2025-04-12T00:00:00"/>
    <s v="Second Class"/>
    <x v="1424"/>
    <x v="1532"/>
    <x v="1"/>
    <x v="2"/>
    <x v="1"/>
    <x v="1"/>
    <s v="Optimized actuating array"/>
    <n v="739.19"/>
    <n v="9"/>
    <n v="9"/>
    <n v="0.2"/>
    <n v="0.2"/>
    <n v="178.33"/>
    <n v="178.33"/>
    <s v="Profit"/>
    <s v="Mar-2024"/>
    <n v="0.24125055804326356"/>
  </r>
  <r>
    <x v="1546"/>
    <x v="646"/>
    <d v="2025-04-14T00:00:00"/>
    <s v="Same Day"/>
    <x v="1425"/>
    <x v="1533"/>
    <x v="0"/>
    <x v="0"/>
    <x v="1"/>
    <x v="7"/>
    <s v="Organized stable hierarchy"/>
    <n v="2724.65"/>
    <n v="7"/>
    <n v="7"/>
    <n v="0.2"/>
    <n v="0.2"/>
    <n v="918.21"/>
    <n v="918.21"/>
    <s v="Profit"/>
    <s v="Aug-2024"/>
    <n v="0.33700108270787071"/>
  </r>
  <r>
    <x v="1547"/>
    <x v="406"/>
    <d v="2025-05-03T00:00:00"/>
    <s v="Standard Class"/>
    <x v="1426"/>
    <x v="1534"/>
    <x v="0"/>
    <x v="2"/>
    <x v="0"/>
    <x v="0"/>
    <s v="Front-line dedicated pricing structure"/>
    <n v="239.59"/>
    <n v="2"/>
    <n v="2"/>
    <n v="0"/>
    <n v="0"/>
    <n v="0.4"/>
    <n v="0.4"/>
    <s v="Profit"/>
    <s v="May-2024"/>
    <n v="1.6695187612170792E-3"/>
  </r>
  <r>
    <x v="1548"/>
    <x v="107"/>
    <d v="2025-04-30T00:00:00"/>
    <s v="Second Class"/>
    <x v="1427"/>
    <x v="1535"/>
    <x v="1"/>
    <x v="3"/>
    <x v="2"/>
    <x v="10"/>
    <s v="Integrated multimedia neural-net"/>
    <n v="1931.72"/>
    <n v="1"/>
    <n v="1"/>
    <n v="0.3"/>
    <n v="0.3"/>
    <n v="974.96"/>
    <n v="974.96"/>
    <s v="Profit"/>
    <s v="Nov-2023"/>
    <n v="0.50471082765618203"/>
  </r>
  <r>
    <x v="1549"/>
    <x v="647"/>
    <d v="2025-04-28T00:00:00"/>
    <s v="Standard Class"/>
    <x v="1428"/>
    <x v="1536"/>
    <x v="1"/>
    <x v="2"/>
    <x v="1"/>
    <x v="1"/>
    <s v="Assimilated non-volatile instruction set"/>
    <n v="2988.27"/>
    <n v="3"/>
    <n v="3"/>
    <n v="0.36"/>
    <n v="0.36"/>
    <n v="465.44"/>
    <n v="465.44"/>
    <s v="Profit"/>
    <s v="Feb-2024"/>
    <n v="0.15575567134161236"/>
  </r>
  <r>
    <x v="1550"/>
    <x v="241"/>
    <d v="2025-04-23T00:00:00"/>
    <s v="Standard Class"/>
    <x v="1429"/>
    <x v="1537"/>
    <x v="0"/>
    <x v="2"/>
    <x v="0"/>
    <x v="9"/>
    <s v="Networked optimizing conglomeration"/>
    <n v="3522.15"/>
    <n v="10"/>
    <n v="10"/>
    <n v="0.48"/>
    <n v="0.48"/>
    <n v="-30.73"/>
    <n v="-30.73"/>
    <s v="Loss"/>
    <s v="Sep-2024"/>
    <n v="-8.7247845776017487E-3"/>
  </r>
  <r>
    <x v="1551"/>
    <x v="197"/>
    <d v="2025-05-07T00:00:00"/>
    <s v="First Class"/>
    <x v="1430"/>
    <x v="1538"/>
    <x v="1"/>
    <x v="2"/>
    <x v="1"/>
    <x v="2"/>
    <s v="Seamless optimizing hub"/>
    <n v="930.48"/>
    <n v="2"/>
    <n v="2"/>
    <n v="0.14000000000000001"/>
    <n v="0.14000000000000001"/>
    <n v="827.55"/>
    <n v="827.55"/>
    <s v="Profit"/>
    <s v="Aug-2024"/>
    <n v="0.88937967500644821"/>
  </r>
  <r>
    <x v="1552"/>
    <x v="185"/>
    <d v="2025-04-22T00:00:00"/>
    <s v="Same Day"/>
    <x v="1431"/>
    <x v="1539"/>
    <x v="2"/>
    <x v="0"/>
    <x v="1"/>
    <x v="2"/>
    <s v="Secured homogeneous emulation"/>
    <n v="2788.08"/>
    <n v="9"/>
    <n v="9"/>
    <n v="0.1"/>
    <n v="0.1"/>
    <n v="387.57"/>
    <n v="387.57"/>
    <s v="Profit"/>
    <s v="Jan-2025"/>
    <n v="0.1390096410432986"/>
  </r>
  <r>
    <x v="1553"/>
    <x v="189"/>
    <d v="2025-05-01T00:00:00"/>
    <s v="First Class"/>
    <x v="1432"/>
    <x v="1540"/>
    <x v="0"/>
    <x v="0"/>
    <x v="2"/>
    <x v="6"/>
    <s v="Programmable mobile challenge"/>
    <n v="1780.24"/>
    <n v="1"/>
    <n v="1"/>
    <n v="0.23"/>
    <n v="0.23"/>
    <n v="269.94"/>
    <n v="269.94"/>
    <s v="Profit"/>
    <s v="Mar-2025"/>
    <n v="0.15163124073158676"/>
  </r>
  <r>
    <x v="1554"/>
    <x v="237"/>
    <d v="2025-05-04T00:00:00"/>
    <s v="First Class"/>
    <x v="1433"/>
    <x v="1541"/>
    <x v="0"/>
    <x v="2"/>
    <x v="2"/>
    <x v="4"/>
    <s v="Object-based eco-centric help-desk"/>
    <n v="2094.0100000000002"/>
    <n v="9"/>
    <n v="9"/>
    <n v="0.41"/>
    <n v="0.41"/>
    <n v="156.37"/>
    <n v="156.37"/>
    <s v="Profit"/>
    <s v="Jan-2025"/>
    <n v="7.4674906041518427E-2"/>
  </r>
  <r>
    <x v="1555"/>
    <x v="648"/>
    <d v="2025-05-05T00:00:00"/>
    <s v="Same Day"/>
    <x v="1434"/>
    <x v="1542"/>
    <x v="0"/>
    <x v="1"/>
    <x v="1"/>
    <x v="7"/>
    <s v="Cross-group cohesive task-force"/>
    <n v="2304.29"/>
    <n v="6"/>
    <n v="6"/>
    <n v="0.17"/>
    <n v="0.17"/>
    <n v="614.14"/>
    <n v="614.14"/>
    <s v="Profit"/>
    <s v="May-2024"/>
    <n v="0.26652027305590875"/>
  </r>
  <r>
    <x v="1556"/>
    <x v="575"/>
    <d v="2025-05-04T00:00:00"/>
    <s v="Standard Class"/>
    <x v="1435"/>
    <x v="1543"/>
    <x v="0"/>
    <x v="2"/>
    <x v="1"/>
    <x v="7"/>
    <s v="Phased analyzing conglomeration"/>
    <n v="432.13"/>
    <n v="4"/>
    <n v="4"/>
    <n v="0.25"/>
    <n v="0.25"/>
    <n v="962.29"/>
    <n v="962.29"/>
    <s v="Profit"/>
    <s v="Sep-2023"/>
    <n v="2.2268530303380927"/>
  </r>
  <r>
    <x v="1557"/>
    <x v="256"/>
    <d v="2025-05-01T00:00:00"/>
    <s v="Same Day"/>
    <x v="1436"/>
    <x v="1544"/>
    <x v="2"/>
    <x v="2"/>
    <x v="0"/>
    <x v="9"/>
    <s v="Front-line human-resource challenge"/>
    <n v="3036.52"/>
    <n v="1"/>
    <n v="1"/>
    <n v="0.17"/>
    <n v="0.17"/>
    <n v="479.95"/>
    <n v="479.95"/>
    <s v="Profit"/>
    <s v="Sep-2023"/>
    <n v="0.15805922569256911"/>
  </r>
  <r>
    <x v="1558"/>
    <x v="143"/>
    <d v="2025-05-07T00:00:00"/>
    <s v="First Class"/>
    <x v="1437"/>
    <x v="1545"/>
    <x v="2"/>
    <x v="2"/>
    <x v="0"/>
    <x v="9"/>
    <s v="Centralized bottom-line database"/>
    <n v="283.74"/>
    <n v="2"/>
    <n v="2"/>
    <n v="0.22"/>
    <n v="0.22"/>
    <n v="108.4"/>
    <n v="108.4"/>
    <s v="Profit"/>
    <s v="Aug-2024"/>
    <n v="0.38203989567914287"/>
  </r>
  <r>
    <x v="1559"/>
    <x v="309"/>
    <d v="2025-04-23T00:00:00"/>
    <s v="Same Day"/>
    <x v="1438"/>
    <x v="1546"/>
    <x v="0"/>
    <x v="3"/>
    <x v="2"/>
    <x v="6"/>
    <s v="Open-architected intangible open architecture"/>
    <n v="1901.74"/>
    <n v="10"/>
    <n v="10"/>
    <n v="0.49"/>
    <n v="0.49"/>
    <n v="667.22"/>
    <n v="667.22"/>
    <s v="Profit"/>
    <s v="Jan-2025"/>
    <n v="0.35084711895422088"/>
  </r>
  <r>
    <x v="1560"/>
    <x v="442"/>
    <d v="2025-04-26T00:00:00"/>
    <s v="Same Day"/>
    <x v="1439"/>
    <x v="1547"/>
    <x v="0"/>
    <x v="2"/>
    <x v="1"/>
    <x v="1"/>
    <s v="Implemented tertiary workforce"/>
    <n v="4139.87"/>
    <n v="5"/>
    <n v="5"/>
    <n v="0.05"/>
    <n v="0.05"/>
    <n v="669.78"/>
    <n v="669.78"/>
    <s v="Profit"/>
    <s v="Jun-2023"/>
    <n v="0.16178768898540291"/>
  </r>
  <r>
    <x v="1561"/>
    <x v="477"/>
    <d v="2025-04-24T00:00:00"/>
    <s v="First Class"/>
    <x v="1440"/>
    <x v="1548"/>
    <x v="1"/>
    <x v="3"/>
    <x v="1"/>
    <x v="8"/>
    <s v="Programmable demand-driven Local Area Network"/>
    <n v="1772.53"/>
    <n v="1"/>
    <n v="1"/>
    <n v="0.3"/>
    <n v="0.3"/>
    <n v="758.58"/>
    <n v="758.58"/>
    <s v="Profit"/>
    <s v="Sep-2023"/>
    <n v="0.4279645478496838"/>
  </r>
  <r>
    <x v="1562"/>
    <x v="352"/>
    <d v="2025-04-30T00:00:00"/>
    <s v="First Class"/>
    <x v="1441"/>
    <x v="1549"/>
    <x v="0"/>
    <x v="3"/>
    <x v="2"/>
    <x v="6"/>
    <s v="Seamless stable service-desk"/>
    <n v="1152.6199999999999"/>
    <n v="6"/>
    <n v="6"/>
    <n v="0.36"/>
    <n v="0.36"/>
    <n v="772.96"/>
    <n v="772.96"/>
    <s v="Profit"/>
    <s v="Nov-2024"/>
    <n v="0.67061130294459592"/>
  </r>
  <r>
    <x v="1563"/>
    <x v="488"/>
    <d v="2025-04-27T00:00:00"/>
    <s v="Standard Class"/>
    <x v="1442"/>
    <x v="1550"/>
    <x v="1"/>
    <x v="1"/>
    <x v="2"/>
    <x v="10"/>
    <s v="Self-enabling well-modulated monitoring"/>
    <n v="1100.75"/>
    <n v="4"/>
    <n v="4"/>
    <n v="0.33"/>
    <n v="0.33"/>
    <n v="290.82"/>
    <n v="290.82"/>
    <s v="Profit"/>
    <s v="Mar-2024"/>
    <n v="0.2642016806722689"/>
  </r>
  <r>
    <x v="1564"/>
    <x v="265"/>
    <d v="2025-05-07T00:00:00"/>
    <s v="Second Class"/>
    <x v="91"/>
    <x v="1551"/>
    <x v="0"/>
    <x v="2"/>
    <x v="1"/>
    <x v="8"/>
    <s v="Visionary multimedia application"/>
    <n v="4624.91"/>
    <n v="9"/>
    <n v="9"/>
    <n v="0.43"/>
    <n v="0.43"/>
    <n v="651.57000000000005"/>
    <n v="651.57000000000005"/>
    <s v="Profit"/>
    <s v="Feb-2024"/>
    <n v="0.14088274150199681"/>
  </r>
  <r>
    <x v="1565"/>
    <x v="4"/>
    <d v="2025-04-26T00:00:00"/>
    <s v="Second Class"/>
    <x v="1443"/>
    <x v="1552"/>
    <x v="2"/>
    <x v="0"/>
    <x v="2"/>
    <x v="3"/>
    <s v="Future-proofed eco-centric forecast"/>
    <n v="716.54"/>
    <n v="2"/>
    <n v="2"/>
    <n v="0.19"/>
    <n v="0.19"/>
    <n v="371.17"/>
    <n v="371.17"/>
    <s v="Profit"/>
    <s v="Jul-2023"/>
    <n v="0.51800318195774142"/>
  </r>
  <r>
    <x v="1566"/>
    <x v="649"/>
    <d v="2025-05-06T00:00:00"/>
    <s v="Same Day"/>
    <x v="1444"/>
    <x v="1553"/>
    <x v="0"/>
    <x v="1"/>
    <x v="2"/>
    <x v="5"/>
    <s v="Programmable systemic complexity"/>
    <n v="2567.7600000000002"/>
    <n v="6"/>
    <n v="6"/>
    <n v="0.27"/>
    <n v="0.27"/>
    <n v="656.33"/>
    <n v="656.33"/>
    <s v="Profit"/>
    <s v="Aug-2024"/>
    <n v="0.2556041063027697"/>
  </r>
  <r>
    <x v="1567"/>
    <x v="32"/>
    <d v="2025-05-01T00:00:00"/>
    <s v="Second Class"/>
    <x v="1445"/>
    <x v="1554"/>
    <x v="1"/>
    <x v="0"/>
    <x v="2"/>
    <x v="10"/>
    <s v="Profound empowering monitoring"/>
    <n v="4358.8999999999996"/>
    <n v="9"/>
    <n v="9"/>
    <n v="0.13"/>
    <n v="0.13"/>
    <n v="350.96"/>
    <n v="350.96"/>
    <s v="Profit"/>
    <s v="May-2024"/>
    <n v="8.0515726444745236E-2"/>
  </r>
  <r>
    <x v="1568"/>
    <x v="228"/>
    <d v="2025-05-08T00:00:00"/>
    <s v="First Class"/>
    <x v="1446"/>
    <x v="1555"/>
    <x v="0"/>
    <x v="3"/>
    <x v="0"/>
    <x v="9"/>
    <s v="Pre-emptive multi-tasking info-me diaries"/>
    <n v="4216.6400000000003"/>
    <n v="9"/>
    <n v="9"/>
    <n v="0.23"/>
    <n v="0.23"/>
    <n v="206.15"/>
    <n v="206.15"/>
    <s v="Profit"/>
    <s v="Mar-2024"/>
    <n v="4.8889637246717764E-2"/>
  </r>
  <r>
    <x v="1569"/>
    <x v="389"/>
    <d v="2025-04-16T00:00:00"/>
    <s v="Second Class"/>
    <x v="1447"/>
    <x v="1556"/>
    <x v="0"/>
    <x v="1"/>
    <x v="1"/>
    <x v="2"/>
    <s v="Digitized tangible portal"/>
    <n v="2561.16"/>
    <n v="1"/>
    <n v="1"/>
    <n v="0.38"/>
    <n v="0.38"/>
    <n v="327.35000000000002"/>
    <n v="327.35000000000002"/>
    <s v="Profit"/>
    <s v="May-2023"/>
    <n v="0.12781317840353593"/>
  </r>
  <r>
    <x v="1570"/>
    <x v="58"/>
    <d v="2025-04-17T00:00:00"/>
    <s v="Same Day"/>
    <x v="1448"/>
    <x v="1557"/>
    <x v="1"/>
    <x v="0"/>
    <x v="0"/>
    <x v="12"/>
    <s v="Configurable dedicated core"/>
    <n v="1770.47"/>
    <n v="4"/>
    <n v="4"/>
    <n v="0.42"/>
    <n v="0.42"/>
    <n v="195.87"/>
    <n v="195.87"/>
    <s v="Profit"/>
    <s v="Jul-2024"/>
    <n v="0.11063164018593932"/>
  </r>
  <r>
    <x v="1571"/>
    <x v="215"/>
    <d v="2025-04-24T00:00:00"/>
    <s v="Same Day"/>
    <x v="1449"/>
    <x v="1558"/>
    <x v="1"/>
    <x v="2"/>
    <x v="2"/>
    <x v="4"/>
    <s v="Reduced upward-trending encryption"/>
    <n v="288.14999999999998"/>
    <n v="4"/>
    <n v="4"/>
    <n v="0.42"/>
    <n v="0.42"/>
    <n v="406.48"/>
    <n v="406.48"/>
    <s v="Profit"/>
    <s v="Jul-2024"/>
    <n v="1.4106541731736943"/>
  </r>
  <r>
    <x v="1572"/>
    <x v="26"/>
    <d v="2025-05-06T00:00:00"/>
    <s v="Same Day"/>
    <x v="1450"/>
    <x v="1559"/>
    <x v="2"/>
    <x v="3"/>
    <x v="2"/>
    <x v="3"/>
    <s v="Phased stable encoding"/>
    <n v="4021.37"/>
    <n v="9"/>
    <n v="9"/>
    <n v="0.23"/>
    <n v="0.23"/>
    <n v="-35.32"/>
    <n v="-35.32"/>
    <s v="Loss"/>
    <s v="Mar-2025"/>
    <n v="-8.7830764142568327E-3"/>
  </r>
  <r>
    <x v="1573"/>
    <x v="513"/>
    <d v="2025-04-16T00:00:00"/>
    <s v="Second Class"/>
    <x v="1451"/>
    <x v="61"/>
    <x v="1"/>
    <x v="2"/>
    <x v="1"/>
    <x v="8"/>
    <s v="Public-key dedicated flexibility"/>
    <n v="1940.47"/>
    <n v="9"/>
    <n v="9"/>
    <n v="0.36"/>
    <n v="0.36"/>
    <n v="773.52"/>
    <n v="773.52"/>
    <s v="Profit"/>
    <s v="Feb-2024"/>
    <n v="0.39862507536833858"/>
  </r>
  <r>
    <x v="1574"/>
    <x v="160"/>
    <d v="2025-04-10T00:00:00"/>
    <s v="Second Class"/>
    <x v="1452"/>
    <x v="1560"/>
    <x v="2"/>
    <x v="3"/>
    <x v="0"/>
    <x v="9"/>
    <s v="Persistent hybrid frame"/>
    <n v="2260.87"/>
    <n v="9"/>
    <n v="9"/>
    <n v="0.16"/>
    <n v="0.16"/>
    <n v="55.34"/>
    <n v="55.34"/>
    <s v="Profit"/>
    <s v="Sep-2023"/>
    <n v="2.4477302985134043E-2"/>
  </r>
  <r>
    <x v="1575"/>
    <x v="362"/>
    <d v="2025-05-05T00:00:00"/>
    <s v="Standard Class"/>
    <x v="1453"/>
    <x v="1561"/>
    <x v="1"/>
    <x v="2"/>
    <x v="0"/>
    <x v="12"/>
    <s v="Persistent responsive paradigm"/>
    <n v="2969.92"/>
    <n v="3"/>
    <n v="3"/>
    <n v="0.26"/>
    <n v="0.26"/>
    <n v="263.01"/>
    <n v="263.01"/>
    <s v="Profit"/>
    <s v="Feb-2025"/>
    <n v="8.8557940954638509E-2"/>
  </r>
  <r>
    <x v="1576"/>
    <x v="2"/>
    <d v="2025-04-20T00:00:00"/>
    <s v="Standard Class"/>
    <x v="1454"/>
    <x v="1562"/>
    <x v="1"/>
    <x v="1"/>
    <x v="1"/>
    <x v="1"/>
    <s v="Configurable analyzing adapter"/>
    <n v="2767.1"/>
    <n v="4"/>
    <n v="4"/>
    <n v="0.41"/>
    <n v="0.41"/>
    <n v="401.33"/>
    <n v="401.33"/>
    <s v="Profit"/>
    <s v="Apr-2024"/>
    <n v="0.14503631961259081"/>
  </r>
  <r>
    <x v="1577"/>
    <x v="452"/>
    <d v="2025-05-04T00:00:00"/>
    <s v="Second Class"/>
    <x v="1455"/>
    <x v="1563"/>
    <x v="0"/>
    <x v="1"/>
    <x v="1"/>
    <x v="8"/>
    <s v="Phased secondary strategy"/>
    <n v="2346.0100000000002"/>
    <n v="9"/>
    <n v="9"/>
    <n v="0.4"/>
    <n v="0.4"/>
    <n v="979.72"/>
    <n v="979.72"/>
    <s v="Profit"/>
    <s v="Jun-2024"/>
    <n v="0.41761117812797044"/>
  </r>
  <r>
    <x v="1578"/>
    <x v="137"/>
    <d v="2025-04-16T00:00:00"/>
    <s v="Standard Class"/>
    <x v="1456"/>
    <x v="1564"/>
    <x v="2"/>
    <x v="0"/>
    <x v="2"/>
    <x v="6"/>
    <s v="Ameliorated explicit neural-net"/>
    <n v="1628.7"/>
    <n v="5"/>
    <n v="5"/>
    <n v="0.41"/>
    <n v="0.41"/>
    <n v="460.87"/>
    <n v="460.87"/>
    <s v="Profit"/>
    <s v="Oct-2024"/>
    <n v="0.28296801129735372"/>
  </r>
  <r>
    <x v="1579"/>
    <x v="284"/>
    <d v="2025-05-06T00:00:00"/>
    <s v="Standard Class"/>
    <x v="1457"/>
    <x v="1565"/>
    <x v="2"/>
    <x v="1"/>
    <x v="2"/>
    <x v="5"/>
    <s v="Function-based interactive conglomeration"/>
    <n v="4678.29"/>
    <n v="7"/>
    <n v="7"/>
    <n v="0.35"/>
    <n v="0.35"/>
    <n v="46.12"/>
    <n v="46.12"/>
    <s v="Profit"/>
    <s v="Apr-2023"/>
    <n v="9.8583029269241531E-3"/>
  </r>
  <r>
    <x v="1580"/>
    <x v="650"/>
    <d v="2025-05-04T00:00:00"/>
    <s v="First Class"/>
    <x v="1458"/>
    <x v="1566"/>
    <x v="0"/>
    <x v="1"/>
    <x v="0"/>
    <x v="0"/>
    <s v="Face-to-face modular collaboration"/>
    <n v="2458.41"/>
    <n v="9"/>
    <n v="9"/>
    <n v="0.12"/>
    <n v="0.12"/>
    <n v="82.42"/>
    <n v="82.42"/>
    <s v="Profit"/>
    <s v="Aug-2024"/>
    <n v="3.3525734112698859E-2"/>
  </r>
  <r>
    <x v="1581"/>
    <x v="103"/>
    <d v="2025-04-15T00:00:00"/>
    <s v="Second Class"/>
    <x v="1459"/>
    <x v="1567"/>
    <x v="0"/>
    <x v="2"/>
    <x v="1"/>
    <x v="1"/>
    <s v="Quality-focused asymmetric customer loyalty"/>
    <n v="1455.46"/>
    <n v="6"/>
    <n v="6"/>
    <n v="0.26"/>
    <n v="0.26"/>
    <n v="804.66"/>
    <n v="804.66"/>
    <s v="Profit"/>
    <s v="Apr-2024"/>
    <n v="0.55285614170090547"/>
  </r>
  <r>
    <x v="1582"/>
    <x v="526"/>
    <d v="2025-05-08T00:00:00"/>
    <s v="Second Class"/>
    <x v="1460"/>
    <x v="1568"/>
    <x v="1"/>
    <x v="3"/>
    <x v="1"/>
    <x v="1"/>
    <s v="Balanced motivating Local Area Network"/>
    <n v="1520.66"/>
    <n v="2"/>
    <n v="2"/>
    <n v="0.45"/>
    <n v="0.45"/>
    <n v="-25.19"/>
    <n v="-25.19"/>
    <s v="Loss"/>
    <s v="Apr-2024"/>
    <n v="-1.6565175647416254E-2"/>
  </r>
  <r>
    <x v="1583"/>
    <x v="58"/>
    <d v="2025-04-11T00:00:00"/>
    <s v="Same Day"/>
    <x v="1461"/>
    <x v="1569"/>
    <x v="0"/>
    <x v="2"/>
    <x v="1"/>
    <x v="2"/>
    <s v="Grass-roots responsive paradigm"/>
    <n v="4046.49"/>
    <n v="10"/>
    <n v="10"/>
    <n v="0.36"/>
    <n v="0.36"/>
    <n v="72.78"/>
    <n v="72.78"/>
    <s v="Profit"/>
    <s v="Jul-2024"/>
    <n v="1.7985958200811076E-2"/>
  </r>
  <r>
    <x v="1584"/>
    <x v="563"/>
    <d v="2025-04-16T00:00:00"/>
    <s v="First Class"/>
    <x v="1462"/>
    <x v="1570"/>
    <x v="1"/>
    <x v="0"/>
    <x v="1"/>
    <x v="7"/>
    <s v="Profit-focused high-level analyzer"/>
    <n v="4733.55"/>
    <n v="10"/>
    <n v="10"/>
    <n v="7.0000000000000007E-2"/>
    <n v="7.0000000000000007E-2"/>
    <n v="130.27000000000001"/>
    <n v="130.27000000000001"/>
    <s v="Profit"/>
    <s v="Oct-2023"/>
    <n v="2.7520571241457258E-2"/>
  </r>
  <r>
    <x v="1585"/>
    <x v="509"/>
    <d v="2025-05-02T00:00:00"/>
    <s v="Same Day"/>
    <x v="1463"/>
    <x v="1571"/>
    <x v="2"/>
    <x v="3"/>
    <x v="2"/>
    <x v="4"/>
    <s v="Function-based asynchronous framework"/>
    <n v="2491.35"/>
    <n v="2"/>
    <n v="2"/>
    <n v="0.33"/>
    <n v="0.33"/>
    <n v="622.09"/>
    <n v="622.09"/>
    <s v="Profit"/>
    <s v="Apr-2024"/>
    <n v="0.24969996186806351"/>
  </r>
  <r>
    <x v="1586"/>
    <x v="218"/>
    <d v="2025-04-09T00:00:00"/>
    <s v="Standard Class"/>
    <x v="1464"/>
    <x v="1572"/>
    <x v="1"/>
    <x v="3"/>
    <x v="1"/>
    <x v="7"/>
    <s v="Down-sized well-modulated paradigm"/>
    <n v="3176.28"/>
    <n v="1"/>
    <n v="1"/>
    <n v="0.2"/>
    <n v="0.2"/>
    <n v="633.17999999999995"/>
    <n v="633.17999999999995"/>
    <s v="Profit"/>
    <s v="Jul-2023"/>
    <n v="0.19934640522875813"/>
  </r>
  <r>
    <x v="1587"/>
    <x v="291"/>
    <d v="2025-04-13T00:00:00"/>
    <s v="Standard Class"/>
    <x v="1205"/>
    <x v="180"/>
    <x v="2"/>
    <x v="2"/>
    <x v="0"/>
    <x v="9"/>
    <s v="Re-contextualized real-time knowledgebase"/>
    <n v="730.77"/>
    <n v="7"/>
    <n v="7"/>
    <n v="0.47"/>
    <n v="0.47"/>
    <n v="373.57"/>
    <n v="373.57"/>
    <s v="Profit"/>
    <s v="Nov-2024"/>
    <n v="0.5112005145257742"/>
  </r>
  <r>
    <x v="1588"/>
    <x v="107"/>
    <d v="2025-04-26T00:00:00"/>
    <s v="First Class"/>
    <x v="1465"/>
    <x v="1573"/>
    <x v="1"/>
    <x v="0"/>
    <x v="1"/>
    <x v="2"/>
    <s v="Streamlined multi-state hub"/>
    <n v="1300"/>
    <n v="5"/>
    <n v="5"/>
    <n v="0.28999999999999998"/>
    <n v="0.28999999999999998"/>
    <n v="243.18"/>
    <n v="243.18"/>
    <s v="Profit"/>
    <s v="Nov-2023"/>
    <n v="0.18706153846153847"/>
  </r>
  <r>
    <x v="1589"/>
    <x v="502"/>
    <d v="2025-04-14T00:00:00"/>
    <s v="Second Class"/>
    <x v="1466"/>
    <x v="1574"/>
    <x v="0"/>
    <x v="0"/>
    <x v="1"/>
    <x v="2"/>
    <s v="Exclusive local moratorium"/>
    <n v="4267.88"/>
    <n v="8"/>
    <n v="8"/>
    <n v="0.48"/>
    <n v="0.48"/>
    <n v="784.79"/>
    <n v="784.79"/>
    <s v="Profit"/>
    <s v="Jun-2023"/>
    <n v="0.18388286456039063"/>
  </r>
  <r>
    <x v="1590"/>
    <x v="318"/>
    <d v="2025-05-04T00:00:00"/>
    <s v="First Class"/>
    <x v="1467"/>
    <x v="1575"/>
    <x v="2"/>
    <x v="2"/>
    <x v="1"/>
    <x v="1"/>
    <s v="Realigned static infrastructure"/>
    <n v="748.8"/>
    <n v="5"/>
    <n v="5"/>
    <n v="0.18"/>
    <n v="0.18"/>
    <n v="183.42"/>
    <n v="183.42"/>
    <s v="Profit"/>
    <s v="Nov-2023"/>
    <n v="0.24495192307692307"/>
  </r>
  <r>
    <x v="1591"/>
    <x v="651"/>
    <d v="2025-04-10T00:00:00"/>
    <s v="First Class"/>
    <x v="1468"/>
    <x v="1576"/>
    <x v="1"/>
    <x v="0"/>
    <x v="0"/>
    <x v="11"/>
    <s v="Monitored maximized service-desk"/>
    <n v="850.62"/>
    <n v="9"/>
    <n v="9"/>
    <n v="0.41"/>
    <n v="0.41"/>
    <n v="407.35"/>
    <n v="407.35"/>
    <s v="Profit"/>
    <s v="Jul-2024"/>
    <n v="0.47888598904328611"/>
  </r>
  <r>
    <x v="1592"/>
    <x v="652"/>
    <d v="2025-04-23T00:00:00"/>
    <s v="Second Class"/>
    <x v="1469"/>
    <x v="1577"/>
    <x v="2"/>
    <x v="3"/>
    <x v="0"/>
    <x v="0"/>
    <s v="Re-engineered directional orchestration"/>
    <n v="1782.89"/>
    <n v="7"/>
    <n v="7"/>
    <n v="0.2"/>
    <n v="0.2"/>
    <n v="272.52999999999997"/>
    <n v="272.52999999999997"/>
    <s v="Profit"/>
    <s v="Aug-2024"/>
    <n v="0.1528585611002361"/>
  </r>
  <r>
    <x v="1593"/>
    <x v="653"/>
    <d v="2025-04-11T00:00:00"/>
    <s v="Same Day"/>
    <x v="1470"/>
    <x v="1578"/>
    <x v="2"/>
    <x v="0"/>
    <x v="2"/>
    <x v="4"/>
    <s v="Switchable foreground intranet"/>
    <n v="2087.75"/>
    <n v="4"/>
    <n v="4"/>
    <n v="0.4"/>
    <n v="0.4"/>
    <n v="939.02"/>
    <n v="939.02"/>
    <s v="Profit"/>
    <s v="Sep-2024"/>
    <n v="0.4497760747215902"/>
  </r>
  <r>
    <x v="1594"/>
    <x v="400"/>
    <d v="2025-04-17T00:00:00"/>
    <s v="Standard Class"/>
    <x v="1052"/>
    <x v="1579"/>
    <x v="1"/>
    <x v="3"/>
    <x v="1"/>
    <x v="1"/>
    <s v="Compatible high-level monitoring"/>
    <n v="1235.8900000000001"/>
    <n v="4"/>
    <n v="4"/>
    <n v="0.23"/>
    <n v="0.23"/>
    <n v="775.07"/>
    <n v="775.07"/>
    <s v="Profit"/>
    <s v="Apr-2025"/>
    <n v="0.62713510102031733"/>
  </r>
  <r>
    <x v="1595"/>
    <x v="433"/>
    <d v="2025-04-20T00:00:00"/>
    <s v="Same Day"/>
    <x v="1471"/>
    <x v="1580"/>
    <x v="1"/>
    <x v="0"/>
    <x v="1"/>
    <x v="1"/>
    <s v="Open-architected eco-centric circuit"/>
    <n v="2319.14"/>
    <n v="2"/>
    <n v="2"/>
    <n v="0.19"/>
    <n v="0.19"/>
    <n v="-21.53"/>
    <n v="-21.53"/>
    <s v="Loss"/>
    <s v="May-2023"/>
    <n v="-9.2836137533740971E-3"/>
  </r>
  <r>
    <x v="1596"/>
    <x v="654"/>
    <d v="2025-05-05T00:00:00"/>
    <s v="Second Class"/>
    <x v="1472"/>
    <x v="1581"/>
    <x v="2"/>
    <x v="0"/>
    <x v="1"/>
    <x v="1"/>
    <s v="Profit-focused neutral implementation"/>
    <n v="4047.53"/>
    <n v="7"/>
    <n v="7"/>
    <n v="7.0000000000000007E-2"/>
    <n v="7.0000000000000007E-2"/>
    <n v="538.46"/>
    <n v="538.46"/>
    <s v="Profit"/>
    <s v="Dec-2024"/>
    <n v="0.1330342208705062"/>
  </r>
  <r>
    <x v="1597"/>
    <x v="169"/>
    <d v="2025-04-29T00:00:00"/>
    <s v="Second Class"/>
    <x v="1473"/>
    <x v="1582"/>
    <x v="1"/>
    <x v="0"/>
    <x v="0"/>
    <x v="0"/>
    <s v="Ameliorated tangible success"/>
    <n v="3366.3"/>
    <n v="7"/>
    <n v="7"/>
    <n v="0.09"/>
    <n v="0.09"/>
    <n v="180"/>
    <n v="180"/>
    <s v="Profit"/>
    <s v="Dec-2024"/>
    <n v="5.347117012743962E-2"/>
  </r>
  <r>
    <x v="1598"/>
    <x v="564"/>
    <d v="2025-04-18T00:00:00"/>
    <s v="Same Day"/>
    <x v="1474"/>
    <x v="1583"/>
    <x v="1"/>
    <x v="0"/>
    <x v="0"/>
    <x v="0"/>
    <s v="Persevering 3rdgeneration orchestration"/>
    <n v="405.16"/>
    <n v="2"/>
    <n v="2"/>
    <n v="0.23"/>
    <n v="0.23"/>
    <n v="331.65"/>
    <n v="331.65"/>
    <s v="Profit"/>
    <s v="Jul-2024"/>
    <n v="0.81856550498568459"/>
  </r>
  <r>
    <x v="1599"/>
    <x v="450"/>
    <d v="2025-04-21T00:00:00"/>
    <s v="First Class"/>
    <x v="162"/>
    <x v="1584"/>
    <x v="1"/>
    <x v="2"/>
    <x v="1"/>
    <x v="7"/>
    <s v="Networked multi-tasking array"/>
    <n v="4545.3100000000004"/>
    <n v="4"/>
    <n v="4"/>
    <n v="0.33"/>
    <n v="0.33"/>
    <n v="394.32"/>
    <n v="394.32"/>
    <s v="Profit"/>
    <s v="Aug-2023"/>
    <n v="8.6753158750448256E-2"/>
  </r>
  <r>
    <x v="1600"/>
    <x v="115"/>
    <d v="2025-04-19T00:00:00"/>
    <s v="Same Day"/>
    <x v="1475"/>
    <x v="1585"/>
    <x v="0"/>
    <x v="1"/>
    <x v="0"/>
    <x v="11"/>
    <s v="Enhanced leading-edge synergy"/>
    <n v="3401.4"/>
    <n v="6"/>
    <n v="6"/>
    <n v="0.12"/>
    <n v="0.12"/>
    <n v="266.87"/>
    <n v="266.87"/>
    <s v="Profit"/>
    <s v="Jul-2023"/>
    <n v="7.8458869877109427E-2"/>
  </r>
  <r>
    <x v="1601"/>
    <x v="57"/>
    <d v="2025-05-02T00:00:00"/>
    <s v="Same Day"/>
    <x v="1476"/>
    <x v="1586"/>
    <x v="2"/>
    <x v="0"/>
    <x v="2"/>
    <x v="6"/>
    <s v="Advanced responsive open system"/>
    <n v="3612.23"/>
    <n v="8"/>
    <n v="8"/>
    <n v="0.02"/>
    <n v="0.02"/>
    <n v="27.74"/>
    <n v="27.74"/>
    <s v="Profit"/>
    <s v="Sep-2023"/>
    <n v="7.6794667006253748E-3"/>
  </r>
  <r>
    <x v="1602"/>
    <x v="259"/>
    <d v="2025-04-23T00:00:00"/>
    <s v="Same Day"/>
    <x v="1477"/>
    <x v="1587"/>
    <x v="2"/>
    <x v="2"/>
    <x v="1"/>
    <x v="8"/>
    <s v="Re-contextualized multi-tasking emulation"/>
    <n v="579.09"/>
    <n v="7"/>
    <n v="7"/>
    <n v="0.42"/>
    <n v="0.42"/>
    <n v="602.66999999999996"/>
    <n v="602.66999999999996"/>
    <s v="Profit"/>
    <s v="Dec-2024"/>
    <n v="1.0407190592135935"/>
  </r>
  <r>
    <x v="1603"/>
    <x v="195"/>
    <d v="2025-04-09T00:00:00"/>
    <s v="Standard Class"/>
    <x v="176"/>
    <x v="1588"/>
    <x v="1"/>
    <x v="0"/>
    <x v="2"/>
    <x v="6"/>
    <s v="Configurable modular toolset"/>
    <n v="4650.0600000000004"/>
    <n v="9"/>
    <n v="9"/>
    <n v="0.08"/>
    <n v="0.08"/>
    <n v="655.16"/>
    <n v="655.16"/>
    <s v="Profit"/>
    <s v="Sep-2024"/>
    <n v="0.14089280568422771"/>
  </r>
  <r>
    <x v="1604"/>
    <x v="42"/>
    <d v="2025-04-25T00:00:00"/>
    <s v="Standard Class"/>
    <x v="1478"/>
    <x v="1589"/>
    <x v="0"/>
    <x v="2"/>
    <x v="1"/>
    <x v="7"/>
    <s v="Balanced encompassing matrix"/>
    <n v="2664.53"/>
    <n v="9"/>
    <n v="9"/>
    <n v="0.02"/>
    <n v="0.02"/>
    <n v="-56.61"/>
    <n v="-56.61"/>
    <s v="Loss"/>
    <s v="Jun-2023"/>
    <n v="-2.1245773175757075E-2"/>
  </r>
  <r>
    <x v="1605"/>
    <x v="322"/>
    <d v="2025-04-29T00:00:00"/>
    <s v="Second Class"/>
    <x v="1479"/>
    <x v="1590"/>
    <x v="1"/>
    <x v="3"/>
    <x v="0"/>
    <x v="0"/>
    <s v="Cloned user-facing intranet"/>
    <n v="3194.41"/>
    <n v="8"/>
    <n v="8"/>
    <n v="0.2"/>
    <n v="0.2"/>
    <n v="312.8"/>
    <n v="312.8"/>
    <s v="Profit"/>
    <s v="May-2024"/>
    <n v="9.7921055844428243E-2"/>
  </r>
  <r>
    <x v="1606"/>
    <x v="655"/>
    <d v="2025-04-18T00:00:00"/>
    <s v="Standard Class"/>
    <x v="10"/>
    <x v="1591"/>
    <x v="2"/>
    <x v="2"/>
    <x v="0"/>
    <x v="0"/>
    <s v="Inverse user-facing success"/>
    <n v="3980.68"/>
    <n v="2"/>
    <n v="2"/>
    <n v="0.11"/>
    <n v="0.11"/>
    <n v="845.13"/>
    <n v="845.13"/>
    <s v="Profit"/>
    <s v="Mar-2024"/>
    <n v="0.21230794738587377"/>
  </r>
  <r>
    <x v="1607"/>
    <x v="453"/>
    <d v="2025-04-27T00:00:00"/>
    <s v="Second Class"/>
    <x v="1480"/>
    <x v="1592"/>
    <x v="0"/>
    <x v="0"/>
    <x v="0"/>
    <x v="0"/>
    <s v="Optimized next generation open architecture"/>
    <n v="2546.36"/>
    <n v="1"/>
    <n v="1"/>
    <n v="0"/>
    <n v="0"/>
    <n v="-94.3"/>
    <n v="-94.3"/>
    <s v="Loss"/>
    <s v="Feb-2025"/>
    <n v="-3.7033255313467066E-2"/>
  </r>
  <r>
    <x v="1608"/>
    <x v="119"/>
    <d v="2025-04-12T00:00:00"/>
    <s v="Second Class"/>
    <x v="1481"/>
    <x v="1593"/>
    <x v="2"/>
    <x v="1"/>
    <x v="2"/>
    <x v="3"/>
    <s v="Multi-lateral hybrid orchestration"/>
    <n v="4458.5"/>
    <n v="2"/>
    <n v="2"/>
    <n v="0.45"/>
    <n v="0.45"/>
    <n v="965.74"/>
    <n v="965.74"/>
    <s v="Profit"/>
    <s v="Jul-2023"/>
    <n v="0.21660648200067287"/>
  </r>
  <r>
    <x v="1609"/>
    <x v="163"/>
    <d v="2025-04-17T00:00:00"/>
    <s v="Second Class"/>
    <x v="1482"/>
    <x v="1594"/>
    <x v="1"/>
    <x v="2"/>
    <x v="1"/>
    <x v="2"/>
    <s v="Re-contextualized directional implementation"/>
    <n v="1691.79"/>
    <n v="6"/>
    <n v="6"/>
    <n v="0.42"/>
    <n v="0.42"/>
    <n v="180.15"/>
    <n v="180.15"/>
    <s v="Profit"/>
    <s v="Oct-2023"/>
    <n v="0.10648484741013957"/>
  </r>
  <r>
    <x v="1610"/>
    <x v="245"/>
    <d v="2025-04-21T00:00:00"/>
    <s v="Second Class"/>
    <x v="1483"/>
    <x v="1595"/>
    <x v="0"/>
    <x v="1"/>
    <x v="0"/>
    <x v="13"/>
    <s v="Object-based 6thgeneration concept"/>
    <n v="1280.7"/>
    <n v="10"/>
    <n v="10"/>
    <n v="0.31"/>
    <n v="0.31"/>
    <n v="-68.849999999999994"/>
    <n v="-68.849999999999994"/>
    <s v="Loss"/>
    <s v="Apr-2024"/>
    <n v="-5.3759662684469425E-2"/>
  </r>
  <r>
    <x v="1611"/>
    <x v="419"/>
    <d v="2025-04-19T00:00:00"/>
    <s v="Second Class"/>
    <x v="309"/>
    <x v="1596"/>
    <x v="2"/>
    <x v="2"/>
    <x v="0"/>
    <x v="13"/>
    <s v="Profit-focused even-keeled software"/>
    <n v="3490.38"/>
    <n v="6"/>
    <n v="6"/>
    <n v="0.17"/>
    <n v="0.17"/>
    <n v="992.53"/>
    <n v="992.53"/>
    <s v="Profit"/>
    <s v="Aug-2023"/>
    <n v="0.28436158813653528"/>
  </r>
  <r>
    <x v="1612"/>
    <x v="335"/>
    <d v="2025-05-07T00:00:00"/>
    <s v="Second Class"/>
    <x v="1484"/>
    <x v="1597"/>
    <x v="1"/>
    <x v="2"/>
    <x v="1"/>
    <x v="8"/>
    <s v="Sharable exuding definition"/>
    <n v="4338.53"/>
    <n v="7"/>
    <n v="7"/>
    <n v="0.03"/>
    <n v="0.03"/>
    <n v="565.74"/>
    <n v="565.74"/>
    <s v="Profit"/>
    <s v="Oct-2023"/>
    <n v="0.13039900611497443"/>
  </r>
  <r>
    <x v="1613"/>
    <x v="486"/>
    <d v="2025-04-11T00:00:00"/>
    <s v="Same Day"/>
    <x v="1485"/>
    <x v="1598"/>
    <x v="1"/>
    <x v="1"/>
    <x v="0"/>
    <x v="9"/>
    <s v="Public-key empowering implementation"/>
    <n v="3231.93"/>
    <n v="10"/>
    <n v="10"/>
    <n v="0.21"/>
    <n v="0.21"/>
    <n v="381.44"/>
    <n v="381.44"/>
    <s v="Profit"/>
    <s v="Jan-2025"/>
    <n v="0.11802235815750961"/>
  </r>
  <r>
    <x v="1614"/>
    <x v="352"/>
    <d v="2025-04-15T00:00:00"/>
    <s v="Second Class"/>
    <x v="1486"/>
    <x v="1428"/>
    <x v="2"/>
    <x v="0"/>
    <x v="1"/>
    <x v="2"/>
    <s v="Advanced 6thgeneration software"/>
    <n v="4889.5600000000004"/>
    <n v="10"/>
    <n v="10"/>
    <n v="0.47"/>
    <n v="0.47"/>
    <n v="208.8"/>
    <n v="208.8"/>
    <s v="Profit"/>
    <s v="Nov-2024"/>
    <n v="4.2703228920393653E-2"/>
  </r>
  <r>
    <x v="1615"/>
    <x v="30"/>
    <d v="2025-04-20T00:00:00"/>
    <s v="Same Day"/>
    <x v="1487"/>
    <x v="1599"/>
    <x v="0"/>
    <x v="3"/>
    <x v="0"/>
    <x v="12"/>
    <s v="Monitored eco-centric concept"/>
    <n v="3656.11"/>
    <n v="6"/>
    <n v="6"/>
    <n v="0.15"/>
    <n v="0.15"/>
    <n v="-77.209999999999994"/>
    <n v="-77.209999999999994"/>
    <s v="Loss"/>
    <s v="May-2023"/>
    <n v="-2.1118073580937115E-2"/>
  </r>
  <r>
    <x v="1616"/>
    <x v="531"/>
    <d v="2025-05-02T00:00:00"/>
    <s v="Same Day"/>
    <x v="1488"/>
    <x v="1600"/>
    <x v="2"/>
    <x v="3"/>
    <x v="0"/>
    <x v="12"/>
    <s v="Persevering 4thgeneration concept"/>
    <n v="3670.57"/>
    <n v="6"/>
    <n v="6"/>
    <n v="0.37"/>
    <n v="0.37"/>
    <n v="730.08"/>
    <n v="730.08"/>
    <s v="Profit"/>
    <s v="Nov-2023"/>
    <n v="0.19890098812990897"/>
  </r>
  <r>
    <x v="1617"/>
    <x v="66"/>
    <d v="2025-04-29T00:00:00"/>
    <s v="Same Day"/>
    <x v="1489"/>
    <x v="1601"/>
    <x v="1"/>
    <x v="3"/>
    <x v="1"/>
    <x v="7"/>
    <s v="Synchronized upward-trending application"/>
    <n v="3554.12"/>
    <n v="10"/>
    <n v="10"/>
    <n v="0.44"/>
    <n v="0.44"/>
    <n v="673.58"/>
    <n v="673.58"/>
    <s v="Profit"/>
    <s v="Jul-2023"/>
    <n v="0.18952089406097714"/>
  </r>
  <r>
    <x v="1618"/>
    <x v="624"/>
    <d v="2025-04-27T00:00:00"/>
    <s v="Standard Class"/>
    <x v="1490"/>
    <x v="1602"/>
    <x v="1"/>
    <x v="3"/>
    <x v="2"/>
    <x v="10"/>
    <s v="Reverse-engineered bandwidth-monitored data-warehouse"/>
    <n v="4918.74"/>
    <n v="7"/>
    <n v="7"/>
    <n v="0.45"/>
    <n v="0.45"/>
    <n v="775.93"/>
    <n v="775.93"/>
    <s v="Profit"/>
    <s v="Aug-2024"/>
    <n v="0.15774974891943871"/>
  </r>
  <r>
    <x v="1619"/>
    <x v="422"/>
    <d v="2025-05-03T00:00:00"/>
    <s v="Standard Class"/>
    <x v="1491"/>
    <x v="1603"/>
    <x v="2"/>
    <x v="1"/>
    <x v="1"/>
    <x v="8"/>
    <s v="Business-focused zero-defect initiative"/>
    <n v="955.04"/>
    <n v="9"/>
    <n v="9"/>
    <n v="0.5"/>
    <n v="0.5"/>
    <n v="114.23"/>
    <n v="114.23"/>
    <s v="Profit"/>
    <s v="May-2023"/>
    <n v="0.11960755570447312"/>
  </r>
  <r>
    <x v="1620"/>
    <x v="14"/>
    <d v="2025-04-21T00:00:00"/>
    <s v="Standard Class"/>
    <x v="1492"/>
    <x v="1604"/>
    <x v="2"/>
    <x v="3"/>
    <x v="0"/>
    <x v="12"/>
    <s v="Synergized multi-state budgetary management"/>
    <n v="1766.46"/>
    <n v="4"/>
    <n v="4"/>
    <n v="0.1"/>
    <n v="0.1"/>
    <n v="226.25"/>
    <n v="226.25"/>
    <s v="Profit"/>
    <s v="Dec-2024"/>
    <n v="0.12808102079865946"/>
  </r>
  <r>
    <x v="1621"/>
    <x v="226"/>
    <d v="2025-05-02T00:00:00"/>
    <s v="First Class"/>
    <x v="1493"/>
    <x v="1605"/>
    <x v="0"/>
    <x v="2"/>
    <x v="0"/>
    <x v="0"/>
    <s v="Configurable multi-tasking infrastructure"/>
    <n v="3476.64"/>
    <n v="9"/>
    <n v="9"/>
    <n v="0.1"/>
    <n v="0.1"/>
    <n v="762.35"/>
    <n v="762.35"/>
    <s v="Profit"/>
    <s v="Mar-2024"/>
    <n v="0.21927780845874179"/>
  </r>
  <r>
    <x v="1622"/>
    <x v="145"/>
    <d v="2025-04-13T00:00:00"/>
    <s v="Same Day"/>
    <x v="1494"/>
    <x v="1606"/>
    <x v="0"/>
    <x v="0"/>
    <x v="0"/>
    <x v="0"/>
    <s v="Upgradable bottom-line pricing structure"/>
    <n v="435.98"/>
    <n v="3"/>
    <n v="3"/>
    <n v="0.23"/>
    <n v="0.23"/>
    <n v="936.21"/>
    <n v="936.21"/>
    <s v="Profit"/>
    <s v="Jul-2024"/>
    <n v="2.147369145373641"/>
  </r>
  <r>
    <x v="1623"/>
    <x v="200"/>
    <d v="2025-05-06T00:00:00"/>
    <s v="Same Day"/>
    <x v="1495"/>
    <x v="1607"/>
    <x v="0"/>
    <x v="1"/>
    <x v="2"/>
    <x v="5"/>
    <s v="Virtual empowering service-desk"/>
    <n v="2471.13"/>
    <n v="7"/>
    <n v="7"/>
    <n v="0.09"/>
    <n v="0.09"/>
    <n v="927.61"/>
    <n v="927.61"/>
    <s v="Profit"/>
    <s v="Apr-2023"/>
    <n v="0.37537887525140318"/>
  </r>
  <r>
    <x v="1624"/>
    <x v="384"/>
    <d v="2025-05-06T00:00:00"/>
    <s v="Standard Class"/>
    <x v="1496"/>
    <x v="1608"/>
    <x v="2"/>
    <x v="1"/>
    <x v="2"/>
    <x v="3"/>
    <s v="Enterprise-wide content-based process improvement"/>
    <n v="2314.9699999999998"/>
    <n v="5"/>
    <n v="5"/>
    <n v="0.43"/>
    <n v="0.43"/>
    <n v="31.25"/>
    <n v="31.25"/>
    <s v="Profit"/>
    <s v="Mar-2025"/>
    <n v="1.3499095020669816E-2"/>
  </r>
  <r>
    <x v="1625"/>
    <x v="556"/>
    <d v="2025-05-01T00:00:00"/>
    <s v="Standard Class"/>
    <x v="1497"/>
    <x v="1609"/>
    <x v="2"/>
    <x v="2"/>
    <x v="2"/>
    <x v="6"/>
    <s v="Diverse tangible artificial intelligence"/>
    <n v="4769.09"/>
    <n v="10"/>
    <n v="10"/>
    <n v="0.19"/>
    <n v="0.19"/>
    <n v="274.94"/>
    <n v="274.94"/>
    <s v="Profit"/>
    <s v="Feb-2024"/>
    <n v="5.765041129439788E-2"/>
  </r>
  <r>
    <x v="1626"/>
    <x v="263"/>
    <d v="2025-05-08T00:00:00"/>
    <s v="First Class"/>
    <x v="1498"/>
    <x v="1610"/>
    <x v="0"/>
    <x v="2"/>
    <x v="2"/>
    <x v="4"/>
    <s v="Digitized content-based archive"/>
    <n v="1363.6"/>
    <n v="4"/>
    <n v="4"/>
    <n v="7.0000000000000007E-2"/>
    <n v="7.0000000000000007E-2"/>
    <n v="820.04"/>
    <n v="820.04"/>
    <s v="Profit"/>
    <s v="Apr-2024"/>
    <n v="0.60137870343209154"/>
  </r>
  <r>
    <x v="1627"/>
    <x v="248"/>
    <d v="2025-04-09T00:00:00"/>
    <s v="Standard Class"/>
    <x v="1499"/>
    <x v="1611"/>
    <x v="1"/>
    <x v="2"/>
    <x v="1"/>
    <x v="1"/>
    <s v="Open-architected clear-thinking contingency"/>
    <n v="788.46"/>
    <n v="10"/>
    <n v="10"/>
    <n v="0.06"/>
    <n v="0.06"/>
    <n v="49.23"/>
    <n v="49.23"/>
    <s v="Profit"/>
    <s v="Sep-2023"/>
    <n v="6.2438170611064603E-2"/>
  </r>
  <r>
    <x v="1628"/>
    <x v="506"/>
    <d v="2025-04-23T00:00:00"/>
    <s v="Same Day"/>
    <x v="1500"/>
    <x v="1612"/>
    <x v="0"/>
    <x v="0"/>
    <x v="1"/>
    <x v="7"/>
    <s v="Persistent didactic extranet"/>
    <n v="2170.75"/>
    <n v="9"/>
    <n v="9"/>
    <n v="0.32"/>
    <n v="0.32"/>
    <n v="728.56"/>
    <n v="728.56"/>
    <s v="Profit"/>
    <s v="Feb-2024"/>
    <n v="0.33562593573649657"/>
  </r>
  <r>
    <x v="1629"/>
    <x v="410"/>
    <d v="2025-05-04T00:00:00"/>
    <s v="Second Class"/>
    <x v="1501"/>
    <x v="1613"/>
    <x v="2"/>
    <x v="0"/>
    <x v="1"/>
    <x v="1"/>
    <s v="Pre-emptive asymmetric application"/>
    <n v="1506.01"/>
    <n v="9"/>
    <n v="9"/>
    <n v="0.38"/>
    <n v="0.38"/>
    <n v="337.29"/>
    <n v="337.29"/>
    <s v="Profit"/>
    <s v="Apr-2023"/>
    <n v="0.22396265629046289"/>
  </r>
  <r>
    <x v="1630"/>
    <x v="526"/>
    <d v="2025-04-21T00:00:00"/>
    <s v="Standard Class"/>
    <x v="1502"/>
    <x v="1614"/>
    <x v="0"/>
    <x v="2"/>
    <x v="1"/>
    <x v="7"/>
    <s v="User-centric foreground algorithm"/>
    <n v="842.25"/>
    <n v="8"/>
    <n v="8"/>
    <n v="0.48"/>
    <n v="0.48"/>
    <n v="405.62"/>
    <n v="405.62"/>
    <s v="Profit"/>
    <s v="Apr-2024"/>
    <n v="0.48159097655090533"/>
  </r>
  <r>
    <x v="1631"/>
    <x v="579"/>
    <d v="2025-04-18T00:00:00"/>
    <s v="First Class"/>
    <x v="1503"/>
    <x v="1615"/>
    <x v="0"/>
    <x v="0"/>
    <x v="1"/>
    <x v="8"/>
    <s v="Open-architected client-server moderator"/>
    <n v="1917.74"/>
    <n v="6"/>
    <n v="6"/>
    <n v="0.43"/>
    <n v="0.43"/>
    <n v="250.78"/>
    <n v="250.78"/>
    <s v="Profit"/>
    <s v="Oct-2024"/>
    <n v="0.13076850876552609"/>
  </r>
  <r>
    <x v="1632"/>
    <x v="422"/>
    <d v="2025-05-04T00:00:00"/>
    <s v="Same Day"/>
    <x v="876"/>
    <x v="1616"/>
    <x v="0"/>
    <x v="3"/>
    <x v="1"/>
    <x v="8"/>
    <s v="Grass-roots didactic matrices"/>
    <n v="914.25"/>
    <n v="5"/>
    <n v="5"/>
    <n v="0.24"/>
    <n v="0.24"/>
    <n v="231.06"/>
    <n v="231.06"/>
    <s v="Profit"/>
    <s v="May-2023"/>
    <n v="0.25273174733388021"/>
  </r>
  <r>
    <x v="1633"/>
    <x v="553"/>
    <d v="2025-04-30T00:00:00"/>
    <s v="First Class"/>
    <x v="1504"/>
    <x v="1617"/>
    <x v="1"/>
    <x v="2"/>
    <x v="0"/>
    <x v="9"/>
    <s v="Fundamental multimedia policy"/>
    <n v="3589.68"/>
    <n v="5"/>
    <n v="5"/>
    <n v="0.21"/>
    <n v="0.21"/>
    <n v="715.99"/>
    <n v="715.99"/>
    <s v="Profit"/>
    <s v="Dec-2023"/>
    <n v="0.19945789039691561"/>
  </r>
  <r>
    <x v="1634"/>
    <x v="490"/>
    <d v="2025-05-07T00:00:00"/>
    <s v="Same Day"/>
    <x v="1505"/>
    <x v="1618"/>
    <x v="2"/>
    <x v="1"/>
    <x v="0"/>
    <x v="13"/>
    <s v="Polarized analyzing project"/>
    <n v="383.12"/>
    <n v="1"/>
    <n v="1"/>
    <n v="0.42"/>
    <n v="0.42"/>
    <n v="96.03"/>
    <n v="96.03"/>
    <s v="Profit"/>
    <s v="Sep-2024"/>
    <n v="0.25065253706410523"/>
  </r>
  <r>
    <x v="1635"/>
    <x v="656"/>
    <d v="2025-05-06T00:00:00"/>
    <s v="First Class"/>
    <x v="1506"/>
    <x v="1619"/>
    <x v="0"/>
    <x v="1"/>
    <x v="0"/>
    <x v="11"/>
    <s v="Synchronized zero tolerance focus group"/>
    <n v="1371.53"/>
    <n v="3"/>
    <n v="3"/>
    <n v="0.28999999999999998"/>
    <n v="0.28999999999999998"/>
    <n v="-49.24"/>
    <n v="-49.24"/>
    <s v="Loss"/>
    <s v="May-2024"/>
    <n v="-3.5901511450715629E-2"/>
  </r>
  <r>
    <x v="1636"/>
    <x v="576"/>
    <d v="2025-04-20T00:00:00"/>
    <s v="Second Class"/>
    <x v="1507"/>
    <x v="1620"/>
    <x v="2"/>
    <x v="3"/>
    <x v="1"/>
    <x v="7"/>
    <s v="Re-engineered encompassing service-desk"/>
    <n v="4354.1899999999996"/>
    <n v="7"/>
    <n v="7"/>
    <n v="0.46"/>
    <n v="0.46"/>
    <n v="772.17"/>
    <n v="772.17"/>
    <s v="Profit"/>
    <s v="Nov-2023"/>
    <n v="0.1773395281326722"/>
  </r>
  <r>
    <x v="1637"/>
    <x v="499"/>
    <d v="2025-04-29T00:00:00"/>
    <s v="Second Class"/>
    <x v="1508"/>
    <x v="1621"/>
    <x v="1"/>
    <x v="3"/>
    <x v="0"/>
    <x v="0"/>
    <s v="Face-to-face web-enabled structure"/>
    <n v="4897.1400000000003"/>
    <n v="3"/>
    <n v="3"/>
    <n v="0.18"/>
    <n v="0.18"/>
    <n v="654.07000000000005"/>
    <n v="654.07000000000005"/>
    <s v="Profit"/>
    <s v="Feb-2025"/>
    <n v="0.13356162984925896"/>
  </r>
  <r>
    <x v="1638"/>
    <x v="213"/>
    <d v="2025-04-18T00:00:00"/>
    <s v="Second Class"/>
    <x v="1509"/>
    <x v="1622"/>
    <x v="1"/>
    <x v="2"/>
    <x v="1"/>
    <x v="1"/>
    <s v="Exclusive client-server monitoring"/>
    <n v="729.62"/>
    <n v="8"/>
    <n v="8"/>
    <n v="0.08"/>
    <n v="0.08"/>
    <n v="151.34"/>
    <n v="151.34"/>
    <s v="Profit"/>
    <s v="Nov-2023"/>
    <n v="0.20742304213152052"/>
  </r>
  <r>
    <x v="1639"/>
    <x v="161"/>
    <d v="2025-04-25T00:00:00"/>
    <s v="Same Day"/>
    <x v="1510"/>
    <x v="1623"/>
    <x v="2"/>
    <x v="3"/>
    <x v="1"/>
    <x v="7"/>
    <s v="Realigned neutral hierarchy"/>
    <n v="4437.37"/>
    <n v="1"/>
    <n v="1"/>
    <n v="0.2"/>
    <n v="0.2"/>
    <n v="326.64"/>
    <n v="326.64"/>
    <s v="Profit"/>
    <s v="Nov-2024"/>
    <n v="7.3611170580771948E-2"/>
  </r>
  <r>
    <x v="1640"/>
    <x v="356"/>
    <d v="2025-05-08T00:00:00"/>
    <s v="Same Day"/>
    <x v="1348"/>
    <x v="1624"/>
    <x v="2"/>
    <x v="1"/>
    <x v="2"/>
    <x v="4"/>
    <s v="Horizontal dedicated matrices"/>
    <n v="2247.34"/>
    <n v="1"/>
    <n v="1"/>
    <n v="0.43"/>
    <n v="0.43"/>
    <n v="854.99"/>
    <n v="854.99"/>
    <s v="Profit"/>
    <s v="Apr-2023"/>
    <n v="0.38044532647485468"/>
  </r>
  <r>
    <x v="1641"/>
    <x v="630"/>
    <d v="2025-05-08T00:00:00"/>
    <s v="First Class"/>
    <x v="1511"/>
    <x v="1625"/>
    <x v="2"/>
    <x v="3"/>
    <x v="2"/>
    <x v="6"/>
    <s v="Persevering secondary structure"/>
    <n v="2994.76"/>
    <n v="7"/>
    <n v="7"/>
    <n v="0.33"/>
    <n v="0.33"/>
    <n v="414.54"/>
    <n v="414.54"/>
    <s v="Profit"/>
    <s v="Nov-2023"/>
    <n v="0.13842177670330844"/>
  </r>
  <r>
    <x v="1642"/>
    <x v="557"/>
    <d v="2025-04-14T00:00:00"/>
    <s v="Standard Class"/>
    <x v="1512"/>
    <x v="1626"/>
    <x v="1"/>
    <x v="1"/>
    <x v="0"/>
    <x v="9"/>
    <s v="Reactive mobile infrastructure"/>
    <n v="2922.58"/>
    <n v="4"/>
    <n v="4"/>
    <n v="0.49"/>
    <n v="0.49"/>
    <n v="201.51"/>
    <n v="201.51"/>
    <s v="Profit"/>
    <s v="Apr-2025"/>
    <n v="6.8949352968952091E-2"/>
  </r>
  <r>
    <x v="1643"/>
    <x v="159"/>
    <d v="2025-04-30T00:00:00"/>
    <s v="Same Day"/>
    <x v="1513"/>
    <x v="1627"/>
    <x v="2"/>
    <x v="2"/>
    <x v="0"/>
    <x v="12"/>
    <s v="Synergistic bifurcated definition"/>
    <n v="1149.1600000000001"/>
    <n v="9"/>
    <n v="9"/>
    <n v="0.28000000000000003"/>
    <n v="0.28000000000000003"/>
    <n v="883.87"/>
    <n v="883.87"/>
    <s v="Profit"/>
    <s v="Dec-2024"/>
    <n v="0.76914441853179705"/>
  </r>
  <r>
    <x v="1644"/>
    <x v="104"/>
    <d v="2025-05-03T00:00:00"/>
    <s v="Standard Class"/>
    <x v="1514"/>
    <x v="1628"/>
    <x v="1"/>
    <x v="1"/>
    <x v="0"/>
    <x v="9"/>
    <s v="Fundamental well-modulated forecast"/>
    <n v="874.64"/>
    <n v="6"/>
    <n v="6"/>
    <n v="0.08"/>
    <n v="0.08"/>
    <n v="-74.680000000000007"/>
    <n v="-74.680000000000007"/>
    <s v="Loss"/>
    <s v="Oct-2024"/>
    <n v="-8.5383700722583014E-2"/>
  </r>
  <r>
    <x v="1645"/>
    <x v="647"/>
    <d v="2025-05-02T00:00:00"/>
    <s v="First Class"/>
    <x v="1515"/>
    <x v="1629"/>
    <x v="2"/>
    <x v="2"/>
    <x v="0"/>
    <x v="0"/>
    <s v="Object-based exuding extranet"/>
    <n v="259.66000000000003"/>
    <n v="4"/>
    <n v="4"/>
    <n v="0.48"/>
    <n v="0.48"/>
    <n v="484.56"/>
    <n v="484.56"/>
    <s v="Profit"/>
    <s v="Feb-2024"/>
    <n v="1.86613263498421"/>
  </r>
  <r>
    <x v="1646"/>
    <x v="501"/>
    <d v="2025-04-16T00:00:00"/>
    <s v="First Class"/>
    <x v="1516"/>
    <x v="1630"/>
    <x v="1"/>
    <x v="1"/>
    <x v="1"/>
    <x v="2"/>
    <s v="Open-source national pricing structure"/>
    <n v="778.38"/>
    <n v="9"/>
    <n v="9"/>
    <n v="0.31"/>
    <n v="0.31"/>
    <n v="401.17"/>
    <n v="401.17"/>
    <s v="Profit"/>
    <s v="Nov-2023"/>
    <n v="0.51539094015776354"/>
  </r>
  <r>
    <x v="1647"/>
    <x v="657"/>
    <d v="2025-04-24T00:00:00"/>
    <s v="Same Day"/>
    <x v="1517"/>
    <x v="1631"/>
    <x v="1"/>
    <x v="0"/>
    <x v="2"/>
    <x v="4"/>
    <s v="Distributed bifurcated emulation"/>
    <n v="3311"/>
    <n v="3"/>
    <n v="3"/>
    <n v="0.24"/>
    <n v="0.24"/>
    <n v="69.94"/>
    <n v="69.94"/>
    <s v="Profit"/>
    <s v="Feb-2025"/>
    <n v="2.1123527635155542E-2"/>
  </r>
  <r>
    <x v="1648"/>
    <x v="653"/>
    <d v="2025-04-17T00:00:00"/>
    <s v="First Class"/>
    <x v="1518"/>
    <x v="1632"/>
    <x v="0"/>
    <x v="0"/>
    <x v="0"/>
    <x v="0"/>
    <s v="Cross-group systemic attitude"/>
    <n v="821.63"/>
    <n v="7"/>
    <n v="7"/>
    <n v="0.17"/>
    <n v="0.17"/>
    <n v="175.44"/>
    <n v="175.44"/>
    <s v="Profit"/>
    <s v="Sep-2024"/>
    <n v="0.21352676995728004"/>
  </r>
  <r>
    <x v="1649"/>
    <x v="427"/>
    <d v="2025-04-21T00:00:00"/>
    <s v="First Class"/>
    <x v="1519"/>
    <x v="1633"/>
    <x v="0"/>
    <x v="1"/>
    <x v="0"/>
    <x v="11"/>
    <s v="Diverse tertiary system engine"/>
    <n v="2921.72"/>
    <n v="10"/>
    <n v="10"/>
    <n v="0.26"/>
    <n v="0.26"/>
    <n v="75.47"/>
    <n v="75.47"/>
    <s v="Profit"/>
    <s v="Jun-2023"/>
    <n v="2.5830675081801133E-2"/>
  </r>
  <r>
    <x v="1650"/>
    <x v="424"/>
    <d v="2025-05-02T00:00:00"/>
    <s v="Same Day"/>
    <x v="1520"/>
    <x v="1634"/>
    <x v="1"/>
    <x v="3"/>
    <x v="1"/>
    <x v="8"/>
    <s v="Reduced maximized monitoring"/>
    <n v="4258.6099999999997"/>
    <n v="3"/>
    <n v="3"/>
    <n v="0.34"/>
    <n v="0.34"/>
    <n v="613.16999999999996"/>
    <n v="613.16999999999996"/>
    <s v="Profit"/>
    <s v="Oct-2024"/>
    <n v="0.14398360028272136"/>
  </r>
  <r>
    <x v="1651"/>
    <x v="501"/>
    <d v="2025-04-13T00:00:00"/>
    <s v="Same Day"/>
    <x v="515"/>
    <x v="1635"/>
    <x v="0"/>
    <x v="0"/>
    <x v="2"/>
    <x v="10"/>
    <s v="Inverse asymmetric open architecture"/>
    <n v="1746.3"/>
    <n v="10"/>
    <n v="10"/>
    <n v="0.37"/>
    <n v="0.37"/>
    <n v="133.54"/>
    <n v="133.54"/>
    <s v="Profit"/>
    <s v="Nov-2023"/>
    <n v="7.6470251388650282E-2"/>
  </r>
  <r>
    <x v="1652"/>
    <x v="248"/>
    <d v="2025-04-12T00:00:00"/>
    <s v="Second Class"/>
    <x v="1521"/>
    <x v="1636"/>
    <x v="2"/>
    <x v="3"/>
    <x v="0"/>
    <x v="9"/>
    <s v="Ergonomic attitude-oriented Local Area Network"/>
    <n v="4874.49"/>
    <n v="2"/>
    <n v="2"/>
    <n v="0.12"/>
    <n v="0.12"/>
    <n v="863.91"/>
    <n v="863.91"/>
    <s v="Profit"/>
    <s v="Sep-2023"/>
    <n v="0.17723084876571704"/>
  </r>
  <r>
    <x v="1653"/>
    <x v="561"/>
    <d v="2025-04-27T00:00:00"/>
    <s v="Same Day"/>
    <x v="1522"/>
    <x v="1637"/>
    <x v="1"/>
    <x v="1"/>
    <x v="2"/>
    <x v="5"/>
    <s v="Synergized neutral application"/>
    <n v="1729.88"/>
    <n v="8"/>
    <n v="8"/>
    <n v="0.49"/>
    <n v="0.49"/>
    <n v="101.3"/>
    <n v="101.3"/>
    <s v="Profit"/>
    <s v="Aug-2023"/>
    <n v="5.855897518903045E-2"/>
  </r>
  <r>
    <x v="1654"/>
    <x v="228"/>
    <d v="2025-04-09T00:00:00"/>
    <s v="Same Day"/>
    <x v="1523"/>
    <x v="1638"/>
    <x v="1"/>
    <x v="2"/>
    <x v="2"/>
    <x v="5"/>
    <s v="Upgradable 6thgeneration infrastructure"/>
    <n v="1206.0899999999999"/>
    <n v="4"/>
    <n v="4"/>
    <n v="0.13"/>
    <n v="0.13"/>
    <n v="669.72"/>
    <n v="669.72"/>
    <s v="Profit"/>
    <s v="Mar-2024"/>
    <n v="0.55528194413352239"/>
  </r>
  <r>
    <x v="1655"/>
    <x v="405"/>
    <d v="2025-04-24T00:00:00"/>
    <s v="Second Class"/>
    <x v="1524"/>
    <x v="1639"/>
    <x v="1"/>
    <x v="1"/>
    <x v="2"/>
    <x v="4"/>
    <s v="Multi-channeled global model"/>
    <n v="180.17"/>
    <n v="5"/>
    <n v="5"/>
    <n v="0.17"/>
    <n v="0.17"/>
    <n v="798.77"/>
    <n v="798.77"/>
    <s v="Profit"/>
    <s v="Jan-2024"/>
    <n v="4.4334239884553481"/>
  </r>
  <r>
    <x v="1656"/>
    <x v="279"/>
    <d v="2025-04-17T00:00:00"/>
    <s v="Second Class"/>
    <x v="1525"/>
    <x v="1640"/>
    <x v="2"/>
    <x v="3"/>
    <x v="2"/>
    <x v="5"/>
    <s v="Persistent web-enabled capacity"/>
    <n v="4490.78"/>
    <n v="1"/>
    <n v="1"/>
    <n v="0.32"/>
    <n v="0.32"/>
    <n v="-14.15"/>
    <n v="-14.15"/>
    <s v="Loss"/>
    <s v="Jul-2024"/>
    <n v="-3.1509002890366487E-3"/>
  </r>
  <r>
    <x v="1657"/>
    <x v="622"/>
    <d v="2025-05-05T00:00:00"/>
    <s v="First Class"/>
    <x v="1526"/>
    <x v="1641"/>
    <x v="0"/>
    <x v="3"/>
    <x v="1"/>
    <x v="7"/>
    <s v="Inverse system-worthy algorithm"/>
    <n v="3794.51"/>
    <n v="3"/>
    <n v="3"/>
    <n v="0.34"/>
    <n v="0.34"/>
    <n v="933.76"/>
    <n v="933.76"/>
    <s v="Profit"/>
    <s v="Mar-2025"/>
    <n v="0.24608183928886732"/>
  </r>
  <r>
    <x v="1658"/>
    <x v="658"/>
    <d v="2025-04-20T00:00:00"/>
    <s v="Standard Class"/>
    <x v="1527"/>
    <x v="1642"/>
    <x v="2"/>
    <x v="2"/>
    <x v="1"/>
    <x v="2"/>
    <s v="Enhanced 3rdgeneration encoding"/>
    <n v="3878.44"/>
    <n v="2"/>
    <n v="2"/>
    <n v="0.06"/>
    <n v="0.06"/>
    <n v="577.86"/>
    <n v="577.86"/>
    <s v="Profit"/>
    <s v="Aug-2023"/>
    <n v="0.14899289405018512"/>
  </r>
  <r>
    <x v="1659"/>
    <x v="491"/>
    <d v="2025-04-19T00:00:00"/>
    <s v="Same Day"/>
    <x v="1528"/>
    <x v="1643"/>
    <x v="2"/>
    <x v="0"/>
    <x v="1"/>
    <x v="1"/>
    <s v="Implemented bottom-line benchmark"/>
    <n v="4032.12"/>
    <n v="7"/>
    <n v="7"/>
    <n v="0.17"/>
    <n v="0.17"/>
    <n v="1.32"/>
    <n v="1.32"/>
    <s v="Profit"/>
    <s v="Oct-2023"/>
    <n v="3.2737120919020267E-4"/>
  </r>
  <r>
    <x v="1660"/>
    <x v="533"/>
    <d v="2025-04-24T00:00:00"/>
    <s v="Same Day"/>
    <x v="1529"/>
    <x v="1644"/>
    <x v="0"/>
    <x v="0"/>
    <x v="1"/>
    <x v="2"/>
    <s v="Cross-group actuating budgetary management"/>
    <n v="836.6"/>
    <n v="7"/>
    <n v="7"/>
    <n v="0.38"/>
    <n v="0.38"/>
    <n v="608.58000000000004"/>
    <n v="608.58000000000004"/>
    <s v="Profit"/>
    <s v="Dec-2023"/>
    <n v="0.72744441788190295"/>
  </r>
  <r>
    <x v="1661"/>
    <x v="537"/>
    <d v="2025-04-18T00:00:00"/>
    <s v="First Class"/>
    <x v="440"/>
    <x v="1645"/>
    <x v="1"/>
    <x v="2"/>
    <x v="1"/>
    <x v="7"/>
    <s v="Re-contextualized zero administration secured line"/>
    <n v="1641.26"/>
    <n v="6"/>
    <n v="6"/>
    <n v="0.03"/>
    <n v="0.03"/>
    <n v="100.52"/>
    <n v="100.52"/>
    <s v="Profit"/>
    <s v="May-2024"/>
    <n v="6.1245628358700024E-2"/>
  </r>
  <r>
    <x v="1662"/>
    <x v="407"/>
    <d v="2025-05-07T00:00:00"/>
    <s v="Second Class"/>
    <x v="79"/>
    <x v="1646"/>
    <x v="1"/>
    <x v="1"/>
    <x v="2"/>
    <x v="5"/>
    <s v="Multi-channeled executive budgetary management"/>
    <n v="4672.17"/>
    <n v="1"/>
    <n v="1"/>
    <n v="0.45"/>
    <n v="0.45"/>
    <n v="734.32"/>
    <n v="734.32"/>
    <s v="Profit"/>
    <s v="May-2024"/>
    <n v="0.15716893863022965"/>
  </r>
  <r>
    <x v="1663"/>
    <x v="317"/>
    <d v="2025-05-01T00:00:00"/>
    <s v="Standard Class"/>
    <x v="1530"/>
    <x v="1647"/>
    <x v="1"/>
    <x v="0"/>
    <x v="0"/>
    <x v="13"/>
    <s v="Implemented empowering capacity"/>
    <n v="3309.33"/>
    <n v="9"/>
    <n v="9"/>
    <n v="0.21"/>
    <n v="0.21"/>
    <n v="531.21"/>
    <n v="531.21"/>
    <s v="Profit"/>
    <s v="Dec-2023"/>
    <n v="0.16051889657423105"/>
  </r>
  <r>
    <x v="1664"/>
    <x v="629"/>
    <d v="2025-04-16T00:00:00"/>
    <s v="Same Day"/>
    <x v="1531"/>
    <x v="1648"/>
    <x v="1"/>
    <x v="3"/>
    <x v="1"/>
    <x v="7"/>
    <s v="Cloned web-enabled encoding"/>
    <n v="1226.97"/>
    <n v="7"/>
    <n v="7"/>
    <n v="0.21"/>
    <n v="0.21"/>
    <n v="195.38"/>
    <n v="195.38"/>
    <s v="Profit"/>
    <s v="Nov-2023"/>
    <n v="0.15923779717515504"/>
  </r>
  <r>
    <x v="1665"/>
    <x v="594"/>
    <d v="2025-04-17T00:00:00"/>
    <s v="Second Class"/>
    <x v="1532"/>
    <x v="1649"/>
    <x v="2"/>
    <x v="0"/>
    <x v="0"/>
    <x v="9"/>
    <s v="Vision-oriented well-modulated customer loyalty"/>
    <n v="3145.98"/>
    <n v="7"/>
    <n v="7"/>
    <n v="0.41"/>
    <n v="0.41"/>
    <n v="542.91999999999996"/>
    <n v="542.91999999999996"/>
    <s v="Profit"/>
    <s v="Jun-2024"/>
    <n v="0.17257579514173643"/>
  </r>
  <r>
    <x v="1666"/>
    <x v="514"/>
    <d v="2025-04-11T00:00:00"/>
    <s v="Second Class"/>
    <x v="1533"/>
    <x v="1650"/>
    <x v="1"/>
    <x v="3"/>
    <x v="0"/>
    <x v="13"/>
    <s v="Business-focused uniform moratorium"/>
    <n v="4987.6000000000004"/>
    <n v="4"/>
    <n v="4"/>
    <n v="0.4"/>
    <n v="0.4"/>
    <n v="150.16"/>
    <n v="150.16"/>
    <s v="Profit"/>
    <s v="Jan-2025"/>
    <n v="3.0106664528029511E-2"/>
  </r>
  <r>
    <x v="1667"/>
    <x v="231"/>
    <d v="2025-05-02T00:00:00"/>
    <s v="Second Class"/>
    <x v="1258"/>
    <x v="1651"/>
    <x v="2"/>
    <x v="1"/>
    <x v="0"/>
    <x v="0"/>
    <s v="Universal client-driven encoding"/>
    <n v="3079.52"/>
    <n v="5"/>
    <n v="5"/>
    <n v="0.46"/>
    <n v="0.46"/>
    <n v="272.33999999999997"/>
    <n v="272.33999999999997"/>
    <s v="Profit"/>
    <s v="Apr-2023"/>
    <n v="8.8435860134046862E-2"/>
  </r>
  <r>
    <x v="1668"/>
    <x v="426"/>
    <d v="2025-05-03T00:00:00"/>
    <s v="Same Day"/>
    <x v="1534"/>
    <x v="1652"/>
    <x v="0"/>
    <x v="2"/>
    <x v="2"/>
    <x v="5"/>
    <s v="Ergonomic disintermediate superstructure"/>
    <n v="1068.1099999999999"/>
    <n v="4"/>
    <n v="4"/>
    <n v="0.36"/>
    <n v="0.36"/>
    <n v="-6.48"/>
    <n v="-6.48"/>
    <s v="Loss"/>
    <s v="Apr-2025"/>
    <n v="-6.0667908735991625E-3"/>
  </r>
  <r>
    <x v="1669"/>
    <x v="280"/>
    <d v="2025-05-07T00:00:00"/>
    <s v="Standard Class"/>
    <x v="1535"/>
    <x v="1653"/>
    <x v="1"/>
    <x v="3"/>
    <x v="2"/>
    <x v="3"/>
    <s v="User-centric zero administration Internet solution"/>
    <n v="846.34"/>
    <n v="10"/>
    <n v="10"/>
    <n v="0.47"/>
    <n v="0.47"/>
    <n v="783.22"/>
    <n v="783.22"/>
    <s v="Profit"/>
    <s v="Feb-2024"/>
    <n v="0.92542004395396649"/>
  </r>
  <r>
    <x v="1670"/>
    <x v="466"/>
    <d v="2025-04-25T00:00:00"/>
    <s v="First Class"/>
    <x v="1536"/>
    <x v="1654"/>
    <x v="2"/>
    <x v="0"/>
    <x v="0"/>
    <x v="12"/>
    <s v="Switchable real-time protocol"/>
    <n v="3746.77"/>
    <n v="8"/>
    <n v="8"/>
    <n v="0"/>
    <n v="0"/>
    <n v="601.46"/>
    <n v="601.46"/>
    <s v="Profit"/>
    <s v="Dec-2024"/>
    <n v="0.16052760110708691"/>
  </r>
  <r>
    <x v="1671"/>
    <x v="64"/>
    <d v="2025-05-04T00:00:00"/>
    <s v="First Class"/>
    <x v="1537"/>
    <x v="1655"/>
    <x v="0"/>
    <x v="1"/>
    <x v="2"/>
    <x v="4"/>
    <s v="Cross-group methodical standardization"/>
    <n v="3253.61"/>
    <n v="6"/>
    <n v="6"/>
    <n v="0.03"/>
    <n v="0.03"/>
    <n v="-60.31"/>
    <n v="-60.31"/>
    <s v="Loss"/>
    <s v="Dec-2023"/>
    <n v="-1.8536333488033293E-2"/>
  </r>
  <r>
    <x v="1672"/>
    <x v="521"/>
    <d v="2025-04-15T00:00:00"/>
    <s v="First Class"/>
    <x v="1538"/>
    <x v="1656"/>
    <x v="1"/>
    <x v="3"/>
    <x v="0"/>
    <x v="9"/>
    <s v="Function-based local policy"/>
    <n v="3818.23"/>
    <n v="7"/>
    <n v="7"/>
    <n v="0.5"/>
    <n v="0.5"/>
    <n v="-31.32"/>
    <n v="-31.32"/>
    <s v="Loss"/>
    <s v="Jan-2025"/>
    <n v="-8.2027536319184552E-3"/>
  </r>
  <r>
    <x v="1673"/>
    <x v="407"/>
    <d v="2025-04-27T00:00:00"/>
    <s v="First Class"/>
    <x v="1539"/>
    <x v="1657"/>
    <x v="0"/>
    <x v="1"/>
    <x v="0"/>
    <x v="11"/>
    <s v="Networked 24/7 website"/>
    <n v="3309.8"/>
    <n v="4"/>
    <n v="4"/>
    <n v="0.08"/>
    <n v="0.08"/>
    <n v="758.7"/>
    <n v="758.7"/>
    <s v="Profit"/>
    <s v="May-2024"/>
    <n v="0.22922835216629403"/>
  </r>
  <r>
    <x v="1674"/>
    <x v="444"/>
    <d v="2025-04-23T00:00:00"/>
    <s v="Second Class"/>
    <x v="1540"/>
    <x v="1658"/>
    <x v="2"/>
    <x v="0"/>
    <x v="1"/>
    <x v="7"/>
    <s v="Customer-focused system-worthy moderator"/>
    <n v="538.83000000000004"/>
    <n v="7"/>
    <n v="7"/>
    <n v="0.42"/>
    <n v="0.42"/>
    <n v="-6.59"/>
    <n v="-6.59"/>
    <s v="Loss"/>
    <s v="Mar-2025"/>
    <n v="-1.2230202475734461E-2"/>
  </r>
  <r>
    <x v="1675"/>
    <x v="659"/>
    <d v="2025-04-25T00:00:00"/>
    <s v="Same Day"/>
    <x v="1541"/>
    <x v="1659"/>
    <x v="2"/>
    <x v="1"/>
    <x v="1"/>
    <x v="1"/>
    <s v="Fully-configurable solution-oriented framework"/>
    <n v="2864.87"/>
    <n v="10"/>
    <n v="10"/>
    <n v="0.26"/>
    <n v="0.26"/>
    <n v="576.80999999999995"/>
    <n v="576.80999999999995"/>
    <s v="Profit"/>
    <s v="Apr-2025"/>
    <n v="0.20133897873201925"/>
  </r>
  <r>
    <x v="1676"/>
    <x v="660"/>
    <d v="2025-04-18T00:00:00"/>
    <s v="Standard Class"/>
    <x v="1542"/>
    <x v="1660"/>
    <x v="2"/>
    <x v="2"/>
    <x v="0"/>
    <x v="9"/>
    <s v="Inverse explicit open system"/>
    <n v="3682.72"/>
    <n v="2"/>
    <n v="2"/>
    <n v="0.01"/>
    <n v="0.01"/>
    <n v="593.16999999999996"/>
    <n v="593.16999999999996"/>
    <s v="Profit"/>
    <s v="Dec-2023"/>
    <n v="0.16106844940696008"/>
  </r>
  <r>
    <x v="1677"/>
    <x v="405"/>
    <d v="2025-04-19T00:00:00"/>
    <s v="Standard Class"/>
    <x v="1543"/>
    <x v="1661"/>
    <x v="2"/>
    <x v="2"/>
    <x v="2"/>
    <x v="5"/>
    <s v="Synergized optimal superstructure"/>
    <n v="682.88"/>
    <n v="6"/>
    <n v="6"/>
    <n v="0.45"/>
    <n v="0.45"/>
    <n v="-55.61"/>
    <n v="-55.61"/>
    <s v="Loss"/>
    <s v="Jan-2024"/>
    <n v="-8.1434512652296162E-2"/>
  </r>
  <r>
    <x v="1678"/>
    <x v="598"/>
    <d v="2025-05-04T00:00:00"/>
    <s v="First Class"/>
    <x v="1544"/>
    <x v="1662"/>
    <x v="1"/>
    <x v="0"/>
    <x v="0"/>
    <x v="0"/>
    <s v="Total zero tolerance function"/>
    <n v="708.19"/>
    <n v="6"/>
    <n v="6"/>
    <n v="0.33"/>
    <n v="0.33"/>
    <n v="993.71"/>
    <n v="993.71"/>
    <s v="Profit"/>
    <s v="Dec-2023"/>
    <n v="1.4031686411838631"/>
  </r>
  <r>
    <x v="1679"/>
    <x v="255"/>
    <d v="2025-04-20T00:00:00"/>
    <s v="First Class"/>
    <x v="1545"/>
    <x v="1663"/>
    <x v="1"/>
    <x v="0"/>
    <x v="1"/>
    <x v="2"/>
    <s v="Extended stable encoding"/>
    <n v="2892.43"/>
    <n v="5"/>
    <n v="5"/>
    <n v="0.34"/>
    <n v="0.34"/>
    <n v="-72.25"/>
    <n v="-72.25"/>
    <s v="Loss"/>
    <s v="Jun-2024"/>
    <n v="-2.4978996898801356E-2"/>
  </r>
  <r>
    <x v="1680"/>
    <x v="621"/>
    <d v="2025-05-01T00:00:00"/>
    <s v="Standard Class"/>
    <x v="1546"/>
    <x v="1664"/>
    <x v="1"/>
    <x v="0"/>
    <x v="2"/>
    <x v="10"/>
    <s v="Reduced object-oriented array"/>
    <n v="2733.75"/>
    <n v="4"/>
    <n v="4"/>
    <n v="0.04"/>
    <n v="0.04"/>
    <n v="491.37"/>
    <n v="491.37"/>
    <s v="Profit"/>
    <s v="Nov-2024"/>
    <n v="0.17974211248285324"/>
  </r>
  <r>
    <x v="1681"/>
    <x v="238"/>
    <d v="2025-05-05T00:00:00"/>
    <s v="Second Class"/>
    <x v="176"/>
    <x v="1665"/>
    <x v="2"/>
    <x v="3"/>
    <x v="2"/>
    <x v="3"/>
    <s v="Cloned grid-enabled project"/>
    <n v="1487.68"/>
    <n v="6"/>
    <n v="6"/>
    <n v="0.24"/>
    <n v="0.24"/>
    <n v="786.68"/>
    <n v="786.68"/>
    <s v="Profit"/>
    <s v="Mar-2025"/>
    <n v="0.52879651537965144"/>
  </r>
  <r>
    <x v="1682"/>
    <x v="342"/>
    <d v="2025-04-19T00:00:00"/>
    <s v="First Class"/>
    <x v="1547"/>
    <x v="1666"/>
    <x v="1"/>
    <x v="0"/>
    <x v="2"/>
    <x v="6"/>
    <s v="Total contextually-based artificial intelligence"/>
    <n v="731.77"/>
    <n v="10"/>
    <n v="10"/>
    <n v="0.24"/>
    <n v="0.24"/>
    <n v="926.62"/>
    <n v="926.62"/>
    <s v="Profit"/>
    <s v="Aug-2024"/>
    <n v="1.2662721893491125"/>
  </r>
  <r>
    <x v="1683"/>
    <x v="317"/>
    <d v="2025-05-01T00:00:00"/>
    <s v="Second Class"/>
    <x v="1548"/>
    <x v="1667"/>
    <x v="1"/>
    <x v="0"/>
    <x v="2"/>
    <x v="10"/>
    <s v="Diverse multimedia approach"/>
    <n v="2620.1"/>
    <n v="2"/>
    <n v="2"/>
    <n v="0.36"/>
    <n v="0.36"/>
    <n v="851.91"/>
    <n v="851.91"/>
    <s v="Profit"/>
    <s v="Dec-2023"/>
    <n v="0.32514407847028737"/>
  </r>
  <r>
    <x v="1684"/>
    <x v="661"/>
    <d v="2025-05-07T00:00:00"/>
    <s v="First Class"/>
    <x v="1549"/>
    <x v="1668"/>
    <x v="0"/>
    <x v="2"/>
    <x v="0"/>
    <x v="13"/>
    <s v="Reverse-engineered stable initiative"/>
    <n v="4839.26"/>
    <n v="9"/>
    <n v="9"/>
    <n v="0.15"/>
    <n v="0.15"/>
    <n v="269.44"/>
    <n v="269.44"/>
    <s v="Profit"/>
    <s v="Feb-2025"/>
    <n v="5.5677934229613618E-2"/>
  </r>
  <r>
    <x v="1685"/>
    <x v="273"/>
    <d v="2025-04-13T00:00:00"/>
    <s v="Same Day"/>
    <x v="1550"/>
    <x v="1669"/>
    <x v="1"/>
    <x v="0"/>
    <x v="0"/>
    <x v="0"/>
    <s v="Persevering even-keeled productivity"/>
    <n v="1112.6099999999999"/>
    <n v="1"/>
    <n v="1"/>
    <n v="0.15"/>
    <n v="0.15"/>
    <n v="794.66"/>
    <n v="794.66"/>
    <s v="Profit"/>
    <s v="Nov-2023"/>
    <n v="0.71423050305138369"/>
  </r>
  <r>
    <x v="1686"/>
    <x v="67"/>
    <d v="2025-04-27T00:00:00"/>
    <s v="Second Class"/>
    <x v="1551"/>
    <x v="1670"/>
    <x v="0"/>
    <x v="2"/>
    <x v="0"/>
    <x v="12"/>
    <s v="Re-engineered tangible service-desk"/>
    <n v="2885.16"/>
    <n v="9"/>
    <n v="9"/>
    <n v="0.26"/>
    <n v="0.26"/>
    <n v="-64.2"/>
    <n v="-64.2"/>
    <s v="Loss"/>
    <s v="Mar-2024"/>
    <n v="-2.2251798860375163E-2"/>
  </r>
  <r>
    <x v="1687"/>
    <x v="303"/>
    <d v="2025-05-08T00:00:00"/>
    <s v="First Class"/>
    <x v="1552"/>
    <x v="1671"/>
    <x v="1"/>
    <x v="0"/>
    <x v="1"/>
    <x v="7"/>
    <s v="Adaptive system-worthy circuit"/>
    <n v="2627.36"/>
    <n v="3"/>
    <n v="3"/>
    <n v="0.17"/>
    <n v="0.17"/>
    <n v="-0.31"/>
    <n v="-0.31"/>
    <s v="Loss"/>
    <s v="Aug-2024"/>
    <n v="-1.1798916022166737E-4"/>
  </r>
  <r>
    <x v="1688"/>
    <x v="387"/>
    <d v="2025-05-06T00:00:00"/>
    <s v="Second Class"/>
    <x v="1553"/>
    <x v="1672"/>
    <x v="0"/>
    <x v="3"/>
    <x v="0"/>
    <x v="11"/>
    <s v="Reduced bandwidth-monitored initiative"/>
    <n v="953.28"/>
    <n v="9"/>
    <n v="9"/>
    <n v="0.45"/>
    <n v="0.45"/>
    <n v="954.33"/>
    <n v="954.33"/>
    <s v="Profit"/>
    <s v="Sep-2024"/>
    <n v="1.0011014602215509"/>
  </r>
  <r>
    <x v="1689"/>
    <x v="662"/>
    <d v="2025-04-22T00:00:00"/>
    <s v="Second Class"/>
    <x v="1554"/>
    <x v="1673"/>
    <x v="2"/>
    <x v="0"/>
    <x v="1"/>
    <x v="1"/>
    <s v="Automated multi-tasking moderator"/>
    <n v="483.17"/>
    <n v="2"/>
    <n v="2"/>
    <n v="0.28000000000000003"/>
    <n v="0.28000000000000003"/>
    <n v="508.58"/>
    <n v="508.58"/>
    <s v="Profit"/>
    <s v="Sep-2023"/>
    <n v="1.0525901856489435"/>
  </r>
  <r>
    <x v="1690"/>
    <x v="548"/>
    <d v="2025-04-15T00:00:00"/>
    <s v="Second Class"/>
    <x v="1555"/>
    <x v="1674"/>
    <x v="1"/>
    <x v="0"/>
    <x v="2"/>
    <x v="10"/>
    <s v="Up-sized neutral hardware"/>
    <n v="1671.47"/>
    <n v="7"/>
    <n v="7"/>
    <n v="0.35"/>
    <n v="0.35"/>
    <n v="177.71"/>
    <n v="177.71"/>
    <s v="Profit"/>
    <s v="May-2024"/>
    <n v="0.10631958695040893"/>
  </r>
  <r>
    <x v="1691"/>
    <x v="97"/>
    <d v="2025-04-11T00:00:00"/>
    <s v="Same Day"/>
    <x v="1556"/>
    <x v="1675"/>
    <x v="0"/>
    <x v="3"/>
    <x v="0"/>
    <x v="13"/>
    <s v="Upgradable actuating ability"/>
    <n v="1681.7"/>
    <n v="9"/>
    <n v="9"/>
    <n v="0.14000000000000001"/>
    <n v="0.14000000000000001"/>
    <n v="731.76"/>
    <n v="731.76"/>
    <s v="Profit"/>
    <s v="Sep-2024"/>
    <n v="0.43513111732175774"/>
  </r>
  <r>
    <x v="1692"/>
    <x v="620"/>
    <d v="2025-04-28T00:00:00"/>
    <s v="Standard Class"/>
    <x v="1557"/>
    <x v="1676"/>
    <x v="1"/>
    <x v="3"/>
    <x v="1"/>
    <x v="8"/>
    <s v="Versatile demand-driven conglomeration"/>
    <n v="1635.4"/>
    <n v="9"/>
    <n v="9"/>
    <n v="0.41"/>
    <n v="0.41"/>
    <n v="877.33"/>
    <n v="877.33"/>
    <s v="Profit"/>
    <s v="Jan-2025"/>
    <n v="0.53646202763849826"/>
  </r>
  <r>
    <x v="1693"/>
    <x v="398"/>
    <d v="2025-04-18T00:00:00"/>
    <s v="Standard Class"/>
    <x v="1541"/>
    <x v="1677"/>
    <x v="2"/>
    <x v="0"/>
    <x v="2"/>
    <x v="4"/>
    <s v="Robust solution-oriented definition"/>
    <n v="3939.91"/>
    <n v="1"/>
    <n v="1"/>
    <n v="0.26"/>
    <n v="0.26"/>
    <n v="-0.33"/>
    <n v="-0.33"/>
    <s v="Loss"/>
    <s v="May-2023"/>
    <n v="-8.3758258437375484E-5"/>
  </r>
  <r>
    <x v="1694"/>
    <x v="663"/>
    <d v="2025-04-09T00:00:00"/>
    <s v="First Class"/>
    <x v="1558"/>
    <x v="1678"/>
    <x v="1"/>
    <x v="3"/>
    <x v="2"/>
    <x v="4"/>
    <s v="Multi-channeled local orchestration"/>
    <n v="4496.8500000000004"/>
    <n v="7"/>
    <n v="7"/>
    <n v="0.35"/>
    <n v="0.35"/>
    <n v="426.54"/>
    <n v="426.54"/>
    <s v="Profit"/>
    <s v="Jul-2023"/>
    <n v="9.4853063811334598E-2"/>
  </r>
  <r>
    <x v="1695"/>
    <x v="331"/>
    <d v="2025-05-01T00:00:00"/>
    <s v="Same Day"/>
    <x v="1559"/>
    <x v="1679"/>
    <x v="1"/>
    <x v="2"/>
    <x v="2"/>
    <x v="4"/>
    <s v="Fundamental actuating algorithm"/>
    <n v="3784.12"/>
    <n v="9"/>
    <n v="9"/>
    <n v="0.03"/>
    <n v="0.03"/>
    <n v="789.52"/>
    <n v="789.52"/>
    <s v="Profit"/>
    <s v="Mar-2025"/>
    <n v="0.20864031796031837"/>
  </r>
  <r>
    <x v="1696"/>
    <x v="158"/>
    <d v="2025-04-14T00:00:00"/>
    <s v="Second Class"/>
    <x v="1560"/>
    <x v="1680"/>
    <x v="2"/>
    <x v="1"/>
    <x v="0"/>
    <x v="9"/>
    <s v="Cloned neutral Graphic Interface"/>
    <n v="759.5"/>
    <n v="7"/>
    <n v="7"/>
    <n v="0.21"/>
    <n v="0.21"/>
    <n v="845.24"/>
    <n v="845.24"/>
    <s v="Profit"/>
    <s v="Aug-2023"/>
    <n v="1.1128900592495063"/>
  </r>
  <r>
    <x v="1697"/>
    <x v="113"/>
    <d v="2025-04-19T00:00:00"/>
    <s v="Standard Class"/>
    <x v="1561"/>
    <x v="1681"/>
    <x v="0"/>
    <x v="0"/>
    <x v="2"/>
    <x v="4"/>
    <s v="Realigned directional firmware"/>
    <n v="1614.02"/>
    <n v="2"/>
    <n v="2"/>
    <n v="0.1"/>
    <n v="0.1"/>
    <n v="97.01"/>
    <n v="97.01"/>
    <s v="Profit"/>
    <s v="May-2024"/>
    <n v="6.0104583586324832E-2"/>
  </r>
  <r>
    <x v="1698"/>
    <x v="427"/>
    <d v="2025-04-15T00:00:00"/>
    <s v="Standard Class"/>
    <x v="1562"/>
    <x v="1682"/>
    <x v="1"/>
    <x v="1"/>
    <x v="0"/>
    <x v="12"/>
    <s v="Synergistic intermediate support"/>
    <n v="1034.7"/>
    <n v="9"/>
    <n v="9"/>
    <n v="0.37"/>
    <n v="0.37"/>
    <n v="387.51"/>
    <n v="387.51"/>
    <s v="Profit"/>
    <s v="Jun-2023"/>
    <n v="0.37451435198608291"/>
  </r>
  <r>
    <x v="1699"/>
    <x v="42"/>
    <d v="2025-04-22T00:00:00"/>
    <s v="Same Day"/>
    <x v="1563"/>
    <x v="1683"/>
    <x v="1"/>
    <x v="1"/>
    <x v="1"/>
    <x v="2"/>
    <s v="Re-engineered even-keeled toolset"/>
    <n v="2808.92"/>
    <n v="2"/>
    <n v="2"/>
    <n v="0.01"/>
    <n v="0.01"/>
    <n v="-52.74"/>
    <n v="-52.74"/>
    <s v="Loss"/>
    <s v="Jun-2023"/>
    <n v="-1.8775899634023041E-2"/>
  </r>
  <r>
    <x v="1700"/>
    <x v="548"/>
    <d v="2025-04-29T00:00:00"/>
    <s v="Same Day"/>
    <x v="1564"/>
    <x v="1684"/>
    <x v="1"/>
    <x v="3"/>
    <x v="2"/>
    <x v="3"/>
    <s v="Customer-focused bifurcated project"/>
    <n v="3249.23"/>
    <n v="5"/>
    <n v="5"/>
    <n v="0.34"/>
    <n v="0.34"/>
    <n v="-56.79"/>
    <n v="-56.79"/>
    <s v="Loss"/>
    <s v="May-2024"/>
    <n v="-1.7477987092326491E-2"/>
  </r>
  <r>
    <x v="1701"/>
    <x v="502"/>
    <d v="2025-04-26T00:00:00"/>
    <s v="Standard Class"/>
    <x v="1565"/>
    <x v="1685"/>
    <x v="1"/>
    <x v="1"/>
    <x v="2"/>
    <x v="6"/>
    <s v="Function-based optimal process improvement"/>
    <n v="4708.01"/>
    <n v="10"/>
    <n v="10"/>
    <n v="0.39"/>
    <n v="0.39"/>
    <n v="-66.09"/>
    <n v="-66.09"/>
    <s v="Loss"/>
    <s v="Jun-2023"/>
    <n v="-1.4037778169545094E-2"/>
  </r>
  <r>
    <x v="1702"/>
    <x v="188"/>
    <d v="2025-05-04T00:00:00"/>
    <s v="First Class"/>
    <x v="1566"/>
    <x v="1686"/>
    <x v="1"/>
    <x v="2"/>
    <x v="0"/>
    <x v="13"/>
    <s v="Multi-tiered tangible benchmark"/>
    <n v="4416.6000000000004"/>
    <n v="5"/>
    <n v="5"/>
    <n v="0.04"/>
    <n v="0.04"/>
    <n v="337.48"/>
    <n v="337.48"/>
    <s v="Profit"/>
    <s v="Feb-2024"/>
    <n v="7.6411719422179961E-2"/>
  </r>
  <r>
    <x v="1703"/>
    <x v="142"/>
    <d v="2025-04-23T00:00:00"/>
    <s v="Standard Class"/>
    <x v="1567"/>
    <x v="1687"/>
    <x v="2"/>
    <x v="1"/>
    <x v="0"/>
    <x v="11"/>
    <s v="Grass-roots zero tolerance hub"/>
    <n v="839.46"/>
    <n v="7"/>
    <n v="7"/>
    <n v="0.31"/>
    <n v="0.31"/>
    <n v="945.69"/>
    <n v="945.69"/>
    <s v="Profit"/>
    <s v="Sep-2024"/>
    <n v="1.1265456364805946"/>
  </r>
  <r>
    <x v="1704"/>
    <x v="555"/>
    <d v="2025-04-22T00:00:00"/>
    <s v="First Class"/>
    <x v="1568"/>
    <x v="1688"/>
    <x v="1"/>
    <x v="0"/>
    <x v="0"/>
    <x v="9"/>
    <s v="Automated well-modulated flexibility"/>
    <n v="2767.63"/>
    <n v="10"/>
    <n v="10"/>
    <n v="0.13"/>
    <n v="0.13"/>
    <n v="460.66"/>
    <n v="460.66"/>
    <s v="Profit"/>
    <s v="Nov-2023"/>
    <n v="0.1664456592824908"/>
  </r>
  <r>
    <x v="1705"/>
    <x v="465"/>
    <d v="2025-04-24T00:00:00"/>
    <s v="Same Day"/>
    <x v="1569"/>
    <x v="1689"/>
    <x v="1"/>
    <x v="3"/>
    <x v="0"/>
    <x v="0"/>
    <s v="Object-based neutral ability"/>
    <n v="4718.6000000000004"/>
    <n v="2"/>
    <n v="2"/>
    <n v="0.18"/>
    <n v="0.18"/>
    <n v="164.42"/>
    <n v="164.42"/>
    <s v="Profit"/>
    <s v="Oct-2023"/>
    <n v="3.484508116814309E-2"/>
  </r>
  <r>
    <x v="1706"/>
    <x v="543"/>
    <d v="2025-04-10T00:00:00"/>
    <s v="Same Day"/>
    <x v="1570"/>
    <x v="1690"/>
    <x v="0"/>
    <x v="2"/>
    <x v="1"/>
    <x v="7"/>
    <s v="Automated modular Local Area Network"/>
    <n v="2929.84"/>
    <n v="7"/>
    <n v="7"/>
    <n v="0.11"/>
    <n v="0.11"/>
    <n v="956.79"/>
    <n v="956.79"/>
    <s v="Profit"/>
    <s v="Jun-2024"/>
    <n v="0.3265673210823799"/>
  </r>
  <r>
    <x v="1707"/>
    <x v="616"/>
    <d v="2025-04-25T00:00:00"/>
    <s v="Second Class"/>
    <x v="1358"/>
    <x v="1691"/>
    <x v="0"/>
    <x v="3"/>
    <x v="2"/>
    <x v="5"/>
    <s v="Fundamental bandwidth-monitored success"/>
    <n v="870.72"/>
    <n v="8"/>
    <n v="8"/>
    <n v="0.32"/>
    <n v="0.32"/>
    <n v="566.35"/>
    <n v="566.35"/>
    <s v="Profit"/>
    <s v="Apr-2024"/>
    <n v="0.65043871738331493"/>
  </r>
  <r>
    <x v="1708"/>
    <x v="33"/>
    <d v="2025-04-18T00:00:00"/>
    <s v="Standard Class"/>
    <x v="1571"/>
    <x v="1692"/>
    <x v="2"/>
    <x v="1"/>
    <x v="1"/>
    <x v="2"/>
    <s v="Phased optimizing utilization"/>
    <n v="496.22"/>
    <n v="4"/>
    <n v="4"/>
    <n v="0"/>
    <n v="0"/>
    <n v="103.94"/>
    <n v="103.94"/>
    <s v="Profit"/>
    <s v="Aug-2024"/>
    <n v="0.20946354439563095"/>
  </r>
  <r>
    <x v="1709"/>
    <x v="81"/>
    <d v="2025-04-17T00:00:00"/>
    <s v="Same Day"/>
    <x v="1572"/>
    <x v="1693"/>
    <x v="0"/>
    <x v="2"/>
    <x v="1"/>
    <x v="2"/>
    <s v="Compatible grid-enabled monitoring"/>
    <n v="3485.74"/>
    <n v="8"/>
    <n v="8"/>
    <n v="0.39"/>
    <n v="0.39"/>
    <n v="16.670000000000002"/>
    <n v="16.670000000000002"/>
    <s v="Profit"/>
    <s v="Jul-2024"/>
    <n v="4.7823417696098974E-3"/>
  </r>
  <r>
    <x v="1710"/>
    <x v="613"/>
    <d v="2025-04-21T00:00:00"/>
    <s v="Second Class"/>
    <x v="1573"/>
    <x v="1694"/>
    <x v="0"/>
    <x v="1"/>
    <x v="2"/>
    <x v="4"/>
    <s v="Persevering composite encoding"/>
    <n v="1628.2"/>
    <n v="5"/>
    <n v="5"/>
    <n v="0.42"/>
    <n v="0.42"/>
    <n v="815.12"/>
    <n v="815.12"/>
    <s v="Profit"/>
    <s v="May-2023"/>
    <n v="0.50062645866601152"/>
  </r>
  <r>
    <x v="1711"/>
    <x v="384"/>
    <d v="2025-04-12T00:00:00"/>
    <s v="Same Day"/>
    <x v="1574"/>
    <x v="1695"/>
    <x v="1"/>
    <x v="3"/>
    <x v="0"/>
    <x v="11"/>
    <s v="Re-contextualized high-level neural-net"/>
    <n v="2469.9499999999998"/>
    <n v="7"/>
    <n v="7"/>
    <n v="0.46"/>
    <n v="0.46"/>
    <n v="77.66"/>
    <n v="77.66"/>
    <s v="Profit"/>
    <s v="Mar-2025"/>
    <n v="3.1441932022915446E-2"/>
  </r>
  <r>
    <x v="1712"/>
    <x v="269"/>
    <d v="2025-04-17T00:00:00"/>
    <s v="First Class"/>
    <x v="1575"/>
    <x v="1696"/>
    <x v="1"/>
    <x v="3"/>
    <x v="2"/>
    <x v="6"/>
    <s v="Multi-layered hybrid forecast"/>
    <n v="4840.6899999999996"/>
    <n v="3"/>
    <n v="3"/>
    <n v="0.12"/>
    <n v="0.12"/>
    <n v="628.63"/>
    <n v="628.63"/>
    <s v="Profit"/>
    <s v="May-2023"/>
    <n v="0.12986371777577166"/>
  </r>
  <r>
    <x v="1713"/>
    <x v="449"/>
    <d v="2025-05-05T00:00:00"/>
    <s v="Same Day"/>
    <x v="1576"/>
    <x v="1697"/>
    <x v="0"/>
    <x v="2"/>
    <x v="2"/>
    <x v="10"/>
    <s v="Up-sized object-oriented contingency"/>
    <n v="2030.38"/>
    <n v="10"/>
    <n v="10"/>
    <n v="0.48"/>
    <n v="0.48"/>
    <n v="667.59"/>
    <n v="667.59"/>
    <s v="Profit"/>
    <s v="Jun-2024"/>
    <n v="0.32880052009968574"/>
  </r>
  <r>
    <x v="1714"/>
    <x v="636"/>
    <d v="2025-04-29T00:00:00"/>
    <s v="Same Day"/>
    <x v="1577"/>
    <x v="1698"/>
    <x v="2"/>
    <x v="0"/>
    <x v="2"/>
    <x v="3"/>
    <s v="Persevering user-facing capacity"/>
    <n v="1612.9"/>
    <n v="2"/>
    <n v="2"/>
    <n v="0.46"/>
    <n v="0.46"/>
    <n v="739.72"/>
    <n v="739.72"/>
    <s v="Profit"/>
    <s v="Dec-2024"/>
    <n v="0.45862731725463451"/>
  </r>
  <r>
    <x v="1715"/>
    <x v="185"/>
    <d v="2025-05-02T00:00:00"/>
    <s v="First Class"/>
    <x v="1258"/>
    <x v="381"/>
    <x v="0"/>
    <x v="1"/>
    <x v="2"/>
    <x v="6"/>
    <s v="Exclusive dedicated core"/>
    <n v="4300.1000000000004"/>
    <n v="2"/>
    <n v="2"/>
    <n v="0.38"/>
    <n v="0.38"/>
    <n v="675.93"/>
    <n v="675.93"/>
    <s v="Profit"/>
    <s v="Jan-2025"/>
    <n v="0.15718936768912348"/>
  </r>
  <r>
    <x v="1716"/>
    <x v="7"/>
    <d v="2025-04-29T00:00:00"/>
    <s v="Second Class"/>
    <x v="1578"/>
    <x v="1699"/>
    <x v="2"/>
    <x v="1"/>
    <x v="1"/>
    <x v="1"/>
    <s v="Optional holistic open architecture"/>
    <n v="331.97"/>
    <n v="8"/>
    <n v="8"/>
    <n v="0.17"/>
    <n v="0.17"/>
    <n v="385.38"/>
    <n v="385.38"/>
    <s v="Profit"/>
    <s v="Aug-2023"/>
    <n v="1.1608880320510888"/>
  </r>
  <r>
    <x v="1717"/>
    <x v="337"/>
    <d v="2025-05-07T00:00:00"/>
    <s v="Same Day"/>
    <x v="997"/>
    <x v="1700"/>
    <x v="2"/>
    <x v="0"/>
    <x v="1"/>
    <x v="1"/>
    <s v="Re-contextualized foreground functionalities"/>
    <n v="2692.38"/>
    <n v="3"/>
    <n v="3"/>
    <n v="0.31"/>
    <n v="0.31"/>
    <n v="346.74"/>
    <n v="346.74"/>
    <s v="Profit"/>
    <s v="Jun-2024"/>
    <n v="0.1287856840416286"/>
  </r>
  <r>
    <x v="1718"/>
    <x v="139"/>
    <d v="2025-04-24T00:00:00"/>
    <s v="Same Day"/>
    <x v="1579"/>
    <x v="1701"/>
    <x v="1"/>
    <x v="2"/>
    <x v="0"/>
    <x v="0"/>
    <s v="Programmable optimizing utilization"/>
    <n v="488.3"/>
    <n v="6"/>
    <n v="6"/>
    <n v="0.36"/>
    <n v="0.36"/>
    <n v="385.43"/>
    <n v="385.43"/>
    <s v="Profit"/>
    <s v="May-2024"/>
    <n v="0.7893303297153389"/>
  </r>
  <r>
    <x v="1719"/>
    <x v="32"/>
    <d v="2025-04-26T00:00:00"/>
    <s v="Standard Class"/>
    <x v="1580"/>
    <x v="466"/>
    <x v="1"/>
    <x v="2"/>
    <x v="1"/>
    <x v="7"/>
    <s v="Grass-roots optimal protocol"/>
    <n v="474.34"/>
    <n v="7"/>
    <n v="7"/>
    <n v="0.01"/>
    <n v="0.01"/>
    <n v="689"/>
    <n v="689"/>
    <s v="Profit"/>
    <s v="May-2024"/>
    <n v="1.4525445882700174"/>
  </r>
  <r>
    <x v="1720"/>
    <x v="549"/>
    <d v="2025-04-22T00:00:00"/>
    <s v="First Class"/>
    <x v="1581"/>
    <x v="1702"/>
    <x v="0"/>
    <x v="0"/>
    <x v="2"/>
    <x v="4"/>
    <s v="Ergonomic exuding system engine"/>
    <n v="178.73"/>
    <n v="9"/>
    <n v="9"/>
    <n v="0.21"/>
    <n v="0.21"/>
    <n v="730.4"/>
    <n v="730.4"/>
    <s v="Profit"/>
    <s v="Feb-2025"/>
    <n v="4.0866110893526546"/>
  </r>
  <r>
    <x v="1721"/>
    <x v="97"/>
    <d v="2025-04-18T00:00:00"/>
    <s v="Standard Class"/>
    <x v="1582"/>
    <x v="1703"/>
    <x v="2"/>
    <x v="1"/>
    <x v="2"/>
    <x v="3"/>
    <s v="Object-based web-enabled database"/>
    <n v="3101.73"/>
    <n v="9"/>
    <n v="9"/>
    <n v="0.23"/>
    <n v="0.23"/>
    <n v="805.5"/>
    <n v="805.5"/>
    <s v="Profit"/>
    <s v="Sep-2024"/>
    <n v="0.25969378379162594"/>
  </r>
  <r>
    <x v="1722"/>
    <x v="297"/>
    <d v="2025-05-06T00:00:00"/>
    <s v="Second Class"/>
    <x v="1583"/>
    <x v="1704"/>
    <x v="1"/>
    <x v="2"/>
    <x v="0"/>
    <x v="9"/>
    <s v="Enhanced secondary focus group"/>
    <n v="254.92"/>
    <n v="2"/>
    <n v="2"/>
    <n v="0.01"/>
    <n v="0.01"/>
    <n v="26.96"/>
    <n v="26.96"/>
    <s v="Profit"/>
    <s v="Nov-2023"/>
    <n v="0.1057586693864742"/>
  </r>
  <r>
    <x v="1723"/>
    <x v="508"/>
    <d v="2025-05-01T00:00:00"/>
    <s v="Same Day"/>
    <x v="633"/>
    <x v="88"/>
    <x v="2"/>
    <x v="2"/>
    <x v="0"/>
    <x v="12"/>
    <s v="Organic solution-oriented software"/>
    <n v="1650.28"/>
    <n v="9"/>
    <n v="9"/>
    <n v="0.2"/>
    <n v="0.2"/>
    <n v="-25.22"/>
    <n v="-25.22"/>
    <s v="Loss"/>
    <s v="Mar-2024"/>
    <n v="-1.5282255132462369E-2"/>
  </r>
  <r>
    <x v="1724"/>
    <x v="68"/>
    <d v="2025-04-22T00:00:00"/>
    <s v="Standard Class"/>
    <x v="1584"/>
    <x v="1705"/>
    <x v="2"/>
    <x v="1"/>
    <x v="1"/>
    <x v="1"/>
    <s v="Optional 24hour synergy"/>
    <n v="4224.63"/>
    <n v="7"/>
    <n v="7"/>
    <n v="7.0000000000000007E-2"/>
    <n v="7.0000000000000007E-2"/>
    <n v="590.26"/>
    <n v="590.26"/>
    <s v="Profit"/>
    <s v="Aug-2023"/>
    <n v="0.13971874460011882"/>
  </r>
  <r>
    <x v="1725"/>
    <x v="619"/>
    <d v="2025-04-25T00:00:00"/>
    <s v="Same Day"/>
    <x v="1585"/>
    <x v="1706"/>
    <x v="1"/>
    <x v="2"/>
    <x v="2"/>
    <x v="5"/>
    <s v="Diverse contextually-based service-desk"/>
    <n v="3877.82"/>
    <n v="1"/>
    <n v="1"/>
    <n v="0.4"/>
    <n v="0.4"/>
    <n v="658.27"/>
    <n v="658.27"/>
    <s v="Profit"/>
    <s v="Jun-2024"/>
    <n v="0.16975259295170997"/>
  </r>
  <r>
    <x v="1726"/>
    <x v="556"/>
    <d v="2025-05-05T00:00:00"/>
    <s v="First Class"/>
    <x v="1586"/>
    <x v="1707"/>
    <x v="1"/>
    <x v="2"/>
    <x v="1"/>
    <x v="8"/>
    <s v="Networked bottom-line capacity"/>
    <n v="162.07"/>
    <n v="9"/>
    <n v="9"/>
    <n v="0.37"/>
    <n v="0.37"/>
    <n v="603.25"/>
    <n v="603.25"/>
    <s v="Profit"/>
    <s v="Feb-2024"/>
    <n v="3.7221570926143026"/>
  </r>
  <r>
    <x v="1727"/>
    <x v="664"/>
    <d v="2025-04-18T00:00:00"/>
    <s v="Same Day"/>
    <x v="1587"/>
    <x v="1708"/>
    <x v="1"/>
    <x v="0"/>
    <x v="1"/>
    <x v="7"/>
    <s v="Total needs-based capacity"/>
    <n v="4504.83"/>
    <n v="7"/>
    <n v="7"/>
    <n v="0.21"/>
    <n v="0.21"/>
    <n v="888.56"/>
    <n v="888.56"/>
    <s v="Profit"/>
    <s v="Mar-2024"/>
    <n v="0.19724606699919864"/>
  </r>
  <r>
    <x v="1728"/>
    <x v="409"/>
    <d v="2025-04-17T00:00:00"/>
    <s v="Same Day"/>
    <x v="1588"/>
    <x v="1709"/>
    <x v="0"/>
    <x v="0"/>
    <x v="1"/>
    <x v="8"/>
    <s v="Innovative 6thgeneration monitoring"/>
    <n v="4777.91"/>
    <n v="3"/>
    <n v="3"/>
    <n v="0.37"/>
    <n v="0.37"/>
    <n v="770.29"/>
    <n v="770.29"/>
    <s v="Profit"/>
    <s v="Dec-2023"/>
    <n v="0.16121902672926028"/>
  </r>
  <r>
    <x v="1729"/>
    <x v="145"/>
    <d v="2025-04-22T00:00:00"/>
    <s v="Standard Class"/>
    <x v="1589"/>
    <x v="1710"/>
    <x v="0"/>
    <x v="3"/>
    <x v="2"/>
    <x v="4"/>
    <s v="Diverse radical circuit"/>
    <n v="4827.09"/>
    <n v="3"/>
    <n v="3"/>
    <n v="0.4"/>
    <n v="0.4"/>
    <n v="632.1"/>
    <n v="632.1"/>
    <s v="Profit"/>
    <s v="Jul-2024"/>
    <n v="0.13094845963095778"/>
  </r>
  <r>
    <x v="1730"/>
    <x v="645"/>
    <d v="2025-04-27T00:00:00"/>
    <s v="First Class"/>
    <x v="1590"/>
    <x v="1711"/>
    <x v="1"/>
    <x v="1"/>
    <x v="2"/>
    <x v="3"/>
    <s v="Down-sized next generation Graphical User Interface"/>
    <n v="2939.98"/>
    <n v="8"/>
    <n v="8"/>
    <n v="0.32"/>
    <n v="0.32"/>
    <n v="882.43"/>
    <n v="882.43"/>
    <s v="Profit"/>
    <s v="Jan-2024"/>
    <n v="0.30014830032857365"/>
  </r>
  <r>
    <x v="1731"/>
    <x v="112"/>
    <d v="2025-05-07T00:00:00"/>
    <s v="Standard Class"/>
    <x v="1591"/>
    <x v="1712"/>
    <x v="0"/>
    <x v="3"/>
    <x v="1"/>
    <x v="8"/>
    <s v="Team-oriented global archive"/>
    <n v="2840.01"/>
    <n v="7"/>
    <n v="7"/>
    <n v="0.48"/>
    <n v="0.48"/>
    <n v="199.98"/>
    <n v="199.98"/>
    <s v="Profit"/>
    <s v="Jul-2023"/>
    <n v="7.0415245016742886E-2"/>
  </r>
  <r>
    <x v="1732"/>
    <x v="302"/>
    <d v="2025-04-13T00:00:00"/>
    <s v="Same Day"/>
    <x v="1001"/>
    <x v="1713"/>
    <x v="1"/>
    <x v="0"/>
    <x v="1"/>
    <x v="7"/>
    <s v="Synergized object-oriented portal"/>
    <n v="2166.59"/>
    <n v="10"/>
    <n v="10"/>
    <n v="0.31"/>
    <n v="0.31"/>
    <n v="853.01"/>
    <n v="853.01"/>
    <s v="Profit"/>
    <s v="Dec-2023"/>
    <n v="0.39371085438407816"/>
  </r>
  <r>
    <x v="1733"/>
    <x v="9"/>
    <d v="2025-05-04T00:00:00"/>
    <s v="Standard Class"/>
    <x v="1592"/>
    <x v="1714"/>
    <x v="1"/>
    <x v="1"/>
    <x v="1"/>
    <x v="1"/>
    <s v="Secured mobile emulation"/>
    <n v="2874.12"/>
    <n v="7"/>
    <n v="7"/>
    <n v="0.05"/>
    <n v="0.05"/>
    <n v="157.47"/>
    <n v="157.47"/>
    <s v="Profit"/>
    <s v="Mar-2025"/>
    <n v="5.4788944094192313E-2"/>
  </r>
  <r>
    <x v="1734"/>
    <x v="486"/>
    <d v="2025-04-14T00:00:00"/>
    <s v="Standard Class"/>
    <x v="1593"/>
    <x v="1715"/>
    <x v="1"/>
    <x v="1"/>
    <x v="2"/>
    <x v="4"/>
    <s v="Robust encompassing neural-net"/>
    <n v="3001.6"/>
    <n v="2"/>
    <n v="2"/>
    <n v="0.21"/>
    <n v="0.21"/>
    <n v="-88.3"/>
    <n v="-88.3"/>
    <s v="Loss"/>
    <s v="Jan-2025"/>
    <n v="-2.9417643923240939E-2"/>
  </r>
  <r>
    <x v="1735"/>
    <x v="48"/>
    <d v="2025-04-18T00:00:00"/>
    <s v="Same Day"/>
    <x v="1005"/>
    <x v="1716"/>
    <x v="0"/>
    <x v="0"/>
    <x v="1"/>
    <x v="8"/>
    <s v="Ergonomic user-facing contingency"/>
    <n v="3669.77"/>
    <n v="9"/>
    <n v="9"/>
    <n v="0"/>
    <n v="0"/>
    <n v="979.89"/>
    <n v="979.89"/>
    <s v="Profit"/>
    <s v="Oct-2023"/>
    <n v="0.2670167340187532"/>
  </r>
  <r>
    <x v="1736"/>
    <x v="123"/>
    <d v="2025-05-08T00:00:00"/>
    <s v="Same Day"/>
    <x v="1594"/>
    <x v="1717"/>
    <x v="0"/>
    <x v="0"/>
    <x v="1"/>
    <x v="1"/>
    <s v="Ergonomic interactive hub"/>
    <n v="2414"/>
    <n v="6"/>
    <n v="6"/>
    <n v="0.11"/>
    <n v="0.11"/>
    <n v="800.6"/>
    <n v="800.6"/>
    <s v="Profit"/>
    <s v="Aug-2023"/>
    <n v="0.3316487158243579"/>
  </r>
  <r>
    <x v="1737"/>
    <x v="614"/>
    <d v="2025-04-22T00:00:00"/>
    <s v="First Class"/>
    <x v="1595"/>
    <x v="1718"/>
    <x v="2"/>
    <x v="2"/>
    <x v="0"/>
    <x v="12"/>
    <s v="Stand-alone zero administration analyzer"/>
    <n v="969.02"/>
    <n v="5"/>
    <n v="5"/>
    <n v="0.17"/>
    <n v="0.17"/>
    <n v="997.97"/>
    <n v="997.97"/>
    <s v="Profit"/>
    <s v="Jul-2023"/>
    <n v="1.0298755443644094"/>
  </r>
  <r>
    <x v="1738"/>
    <x v="665"/>
    <d v="2025-04-23T00:00:00"/>
    <s v="First Class"/>
    <x v="1359"/>
    <x v="1719"/>
    <x v="2"/>
    <x v="1"/>
    <x v="0"/>
    <x v="9"/>
    <s v="Ergonomic coherent product"/>
    <n v="780.57"/>
    <n v="1"/>
    <n v="1"/>
    <n v="0.28999999999999998"/>
    <n v="0.28999999999999998"/>
    <n v="512.73"/>
    <n v="512.73"/>
    <s v="Profit"/>
    <s v="May-2024"/>
    <n v="0.65686613628502244"/>
  </r>
  <r>
    <x v="1739"/>
    <x v="263"/>
    <d v="2025-05-04T00:00:00"/>
    <s v="Same Day"/>
    <x v="1596"/>
    <x v="1720"/>
    <x v="1"/>
    <x v="1"/>
    <x v="0"/>
    <x v="11"/>
    <s v="Advanced actuating middleware"/>
    <n v="4323.41"/>
    <n v="8"/>
    <n v="8"/>
    <n v="0.14000000000000001"/>
    <n v="0.14000000000000001"/>
    <n v="-0.93"/>
    <n v="-0.93"/>
    <s v="Loss"/>
    <s v="Apr-2024"/>
    <n v="-2.1510798189392172E-4"/>
  </r>
  <r>
    <x v="1740"/>
    <x v="201"/>
    <d v="2025-04-10T00:00:00"/>
    <s v="Standard Class"/>
    <x v="1597"/>
    <x v="1721"/>
    <x v="2"/>
    <x v="0"/>
    <x v="2"/>
    <x v="6"/>
    <s v="Devolved systematic software"/>
    <n v="2565.1999999999998"/>
    <n v="8"/>
    <n v="8"/>
    <n v="0.48"/>
    <n v="0.48"/>
    <n v="194.85"/>
    <n v="194.85"/>
    <s v="Profit"/>
    <s v="Dec-2023"/>
    <n v="7.5958989552471545E-2"/>
  </r>
  <r>
    <x v="1741"/>
    <x v="594"/>
    <d v="2025-04-13T00:00:00"/>
    <s v="Standard Class"/>
    <x v="1598"/>
    <x v="1722"/>
    <x v="1"/>
    <x v="3"/>
    <x v="0"/>
    <x v="11"/>
    <s v="Object-based 3rdgeneration Graphical User Interface"/>
    <n v="758.38"/>
    <n v="2"/>
    <n v="2"/>
    <n v="0.25"/>
    <n v="0.25"/>
    <n v="236.88"/>
    <n v="236.88"/>
    <s v="Profit"/>
    <s v="Jun-2024"/>
    <n v="0.31235000923020123"/>
  </r>
  <r>
    <x v="1742"/>
    <x v="446"/>
    <d v="2025-04-10T00:00:00"/>
    <s v="Same Day"/>
    <x v="1599"/>
    <x v="1723"/>
    <x v="0"/>
    <x v="0"/>
    <x v="1"/>
    <x v="8"/>
    <s v="Synchronized executive hierarchy"/>
    <n v="3324.22"/>
    <n v="2"/>
    <n v="2"/>
    <n v="0.43"/>
    <n v="0.43"/>
    <n v="637.45000000000005"/>
    <n v="637.45000000000005"/>
    <s v="Profit"/>
    <s v="Feb-2025"/>
    <n v="0.19175926984375286"/>
  </r>
  <r>
    <x v="1743"/>
    <x v="356"/>
    <d v="2025-04-11T00:00:00"/>
    <s v="Second Class"/>
    <x v="1600"/>
    <x v="1724"/>
    <x v="1"/>
    <x v="2"/>
    <x v="0"/>
    <x v="0"/>
    <s v="Exclusive demand-driven knowledge user"/>
    <n v="1315.29"/>
    <n v="4"/>
    <n v="4"/>
    <n v="0.44"/>
    <n v="0.44"/>
    <n v="833.97"/>
    <n v="833.97"/>
    <s v="Profit"/>
    <s v="Apr-2023"/>
    <n v="0.634057888374427"/>
  </r>
  <r>
    <x v="1744"/>
    <x v="439"/>
    <d v="2025-04-16T00:00:00"/>
    <s v="Standard Class"/>
    <x v="1601"/>
    <x v="1725"/>
    <x v="2"/>
    <x v="3"/>
    <x v="2"/>
    <x v="4"/>
    <s v="Progressive secondary hub"/>
    <n v="3769.22"/>
    <n v="8"/>
    <n v="8"/>
    <n v="0.28999999999999998"/>
    <n v="0.28999999999999998"/>
    <n v="297.95999999999998"/>
    <n v="297.95999999999998"/>
    <s v="Profit"/>
    <s v="Oct-2024"/>
    <n v="7.9050838104435403E-2"/>
  </r>
  <r>
    <x v="1745"/>
    <x v="566"/>
    <d v="2025-04-19T00:00:00"/>
    <s v="Standard Class"/>
    <x v="422"/>
    <x v="1726"/>
    <x v="2"/>
    <x v="0"/>
    <x v="2"/>
    <x v="4"/>
    <s v="Multi-tiered zero tolerance standardization"/>
    <n v="1906.68"/>
    <n v="10"/>
    <n v="10"/>
    <n v="0.09"/>
    <n v="0.09"/>
    <n v="356.04"/>
    <n v="356.04"/>
    <s v="Profit"/>
    <s v="Nov-2024"/>
    <n v="0.18673295990937128"/>
  </r>
  <r>
    <x v="1746"/>
    <x v="533"/>
    <d v="2025-05-05T00:00:00"/>
    <s v="First Class"/>
    <x v="1602"/>
    <x v="1727"/>
    <x v="2"/>
    <x v="1"/>
    <x v="0"/>
    <x v="9"/>
    <s v="Inverse user-facing forecast"/>
    <n v="1847.73"/>
    <n v="7"/>
    <n v="7"/>
    <n v="0.05"/>
    <n v="0.05"/>
    <n v="-78.56"/>
    <n v="-78.56"/>
    <s v="Loss"/>
    <s v="Dec-2023"/>
    <n v="-4.2517034415201355E-2"/>
  </r>
  <r>
    <x v="1747"/>
    <x v="393"/>
    <d v="2025-04-18T00:00:00"/>
    <s v="Second Class"/>
    <x v="1603"/>
    <x v="1728"/>
    <x v="1"/>
    <x v="2"/>
    <x v="0"/>
    <x v="9"/>
    <s v="Programmable directional framework"/>
    <n v="23.24"/>
    <n v="10"/>
    <n v="10"/>
    <n v="0.43"/>
    <n v="0.43"/>
    <n v="-85.59"/>
    <n v="-85.59"/>
    <s v="Loss"/>
    <s v="Oct-2023"/>
    <n v="-3.6828743545611018"/>
  </r>
  <r>
    <x v="1748"/>
    <x v="183"/>
    <d v="2025-05-02T00:00:00"/>
    <s v="Second Class"/>
    <x v="76"/>
    <x v="1729"/>
    <x v="2"/>
    <x v="1"/>
    <x v="0"/>
    <x v="0"/>
    <s v="Horizontal optimizing moratorium"/>
    <n v="4751.6000000000004"/>
    <n v="9"/>
    <n v="9"/>
    <n v="0.38"/>
    <n v="0.38"/>
    <n v="580.69000000000005"/>
    <n v="580.69000000000005"/>
    <s v="Profit"/>
    <s v="Jan-2024"/>
    <n v="0.12220936105732806"/>
  </r>
  <r>
    <x v="1749"/>
    <x v="99"/>
    <d v="2025-04-15T00:00:00"/>
    <s v="First Class"/>
    <x v="1604"/>
    <x v="1730"/>
    <x v="2"/>
    <x v="2"/>
    <x v="2"/>
    <x v="5"/>
    <s v="Profit-focused radical migration"/>
    <n v="4673.63"/>
    <n v="3"/>
    <n v="3"/>
    <n v="0.3"/>
    <n v="0.3"/>
    <n v="299.62"/>
    <n v="299.62"/>
    <s v="Profit"/>
    <s v="Aug-2024"/>
    <n v="6.4108626485194595E-2"/>
  </r>
  <r>
    <x v="1750"/>
    <x v="357"/>
    <d v="2025-04-10T00:00:00"/>
    <s v="Standard Class"/>
    <x v="1605"/>
    <x v="1731"/>
    <x v="2"/>
    <x v="3"/>
    <x v="1"/>
    <x v="7"/>
    <s v="Devolved heuristic definition"/>
    <n v="74.099999999999994"/>
    <n v="7"/>
    <n v="7"/>
    <n v="0.43"/>
    <n v="0.43"/>
    <n v="526.52"/>
    <n v="526.52"/>
    <s v="Profit"/>
    <s v="Jul-2024"/>
    <n v="7.1055330634278002"/>
  </r>
  <r>
    <x v="1751"/>
    <x v="364"/>
    <d v="2025-04-27T00:00:00"/>
    <s v="Standard Class"/>
    <x v="581"/>
    <x v="1732"/>
    <x v="2"/>
    <x v="0"/>
    <x v="0"/>
    <x v="12"/>
    <s v="Synchronized mobile parallelism"/>
    <n v="3378.72"/>
    <n v="2"/>
    <n v="2"/>
    <n v="0.35"/>
    <n v="0.35"/>
    <n v="884.89"/>
    <n v="884.89"/>
    <s v="Profit"/>
    <s v="Nov-2024"/>
    <n v="0.26190095657527113"/>
  </r>
  <r>
    <x v="1752"/>
    <x v="16"/>
    <d v="2025-05-06T00:00:00"/>
    <s v="Second Class"/>
    <x v="1606"/>
    <x v="1733"/>
    <x v="0"/>
    <x v="3"/>
    <x v="1"/>
    <x v="8"/>
    <s v="Fully-configurable real-time neural-net"/>
    <n v="1833.8"/>
    <n v="1"/>
    <n v="1"/>
    <n v="0.36"/>
    <n v="0.36"/>
    <n v="482.03"/>
    <n v="482.03"/>
    <s v="Profit"/>
    <s v="Oct-2024"/>
    <n v="0.26285854509761153"/>
  </r>
  <r>
    <x v="1753"/>
    <x v="25"/>
    <d v="2025-04-09T00:00:00"/>
    <s v="Same Day"/>
    <x v="128"/>
    <x v="601"/>
    <x v="2"/>
    <x v="1"/>
    <x v="2"/>
    <x v="3"/>
    <s v="Innovative actuating toolset"/>
    <n v="2324.8200000000002"/>
    <n v="8"/>
    <n v="8"/>
    <n v="0.08"/>
    <n v="0.08"/>
    <n v="885.24"/>
    <n v="885.24"/>
    <s v="Profit"/>
    <s v="Nov-2023"/>
    <n v="0.3807778666735489"/>
  </r>
  <r>
    <x v="1754"/>
    <x v="213"/>
    <d v="2025-04-10T00:00:00"/>
    <s v="First Class"/>
    <x v="1607"/>
    <x v="1734"/>
    <x v="1"/>
    <x v="0"/>
    <x v="0"/>
    <x v="13"/>
    <s v="Cross-platform dedicated installation"/>
    <n v="2408.1799999999998"/>
    <n v="9"/>
    <n v="9"/>
    <n v="0.42"/>
    <n v="0.42"/>
    <n v="662.48"/>
    <n v="662.48"/>
    <s v="Profit"/>
    <s v="Nov-2023"/>
    <n v="0.27509571543655376"/>
  </r>
  <r>
    <x v="1755"/>
    <x v="413"/>
    <d v="2025-05-08T00:00:00"/>
    <s v="Same Day"/>
    <x v="1608"/>
    <x v="1735"/>
    <x v="0"/>
    <x v="0"/>
    <x v="1"/>
    <x v="8"/>
    <s v="Synergized 24hour projection"/>
    <n v="1902.96"/>
    <n v="10"/>
    <n v="10"/>
    <n v="0.19"/>
    <n v="0.19"/>
    <n v="208.23"/>
    <n v="208.23"/>
    <s v="Profit"/>
    <s v="Mar-2025"/>
    <n v="0.10942426535502585"/>
  </r>
  <r>
    <x v="1756"/>
    <x v="666"/>
    <d v="2025-04-26T00:00:00"/>
    <s v="First Class"/>
    <x v="563"/>
    <x v="1736"/>
    <x v="1"/>
    <x v="2"/>
    <x v="2"/>
    <x v="3"/>
    <s v="Persevering maximized utilization"/>
    <n v="1359.19"/>
    <n v="10"/>
    <n v="10"/>
    <n v="0.28000000000000003"/>
    <n v="0.28000000000000003"/>
    <n v="700.38"/>
    <n v="700.38"/>
    <s v="Profit"/>
    <s v="Dec-2024"/>
    <n v="0.51529219608737553"/>
  </r>
  <r>
    <x v="1757"/>
    <x v="437"/>
    <d v="2025-05-03T00:00:00"/>
    <s v="Standard Class"/>
    <x v="1609"/>
    <x v="1544"/>
    <x v="2"/>
    <x v="2"/>
    <x v="1"/>
    <x v="7"/>
    <s v="Networked logistical model"/>
    <n v="3630.97"/>
    <n v="6"/>
    <n v="6"/>
    <n v="0.38"/>
    <n v="0.38"/>
    <n v="789.37"/>
    <n v="789.37"/>
    <s v="Profit"/>
    <s v="May-2023"/>
    <n v="0.21739920737433799"/>
  </r>
  <r>
    <x v="1758"/>
    <x v="43"/>
    <d v="2025-04-18T00:00:00"/>
    <s v="First Class"/>
    <x v="1610"/>
    <x v="1737"/>
    <x v="2"/>
    <x v="2"/>
    <x v="2"/>
    <x v="4"/>
    <s v="Innovative systematic productivity"/>
    <n v="3892.12"/>
    <n v="6"/>
    <n v="6"/>
    <n v="0.33"/>
    <n v="0.33"/>
    <n v="83.82"/>
    <n v="83.82"/>
    <s v="Profit"/>
    <s v="Nov-2023"/>
    <n v="2.1535821094930269E-2"/>
  </r>
  <r>
    <x v="1759"/>
    <x v="452"/>
    <d v="2025-04-19T00:00:00"/>
    <s v="Standard Class"/>
    <x v="1611"/>
    <x v="1738"/>
    <x v="2"/>
    <x v="3"/>
    <x v="0"/>
    <x v="0"/>
    <s v="Inverse background instruction set"/>
    <n v="1614.86"/>
    <n v="1"/>
    <n v="1"/>
    <n v="0.04"/>
    <n v="0.04"/>
    <n v="595.29"/>
    <n v="595.29"/>
    <s v="Profit"/>
    <s v="Jun-2024"/>
    <n v="0.36863257496005847"/>
  </r>
  <r>
    <x v="1760"/>
    <x v="534"/>
    <d v="2025-04-14T00:00:00"/>
    <s v="Same Day"/>
    <x v="873"/>
    <x v="1739"/>
    <x v="1"/>
    <x v="2"/>
    <x v="1"/>
    <x v="2"/>
    <s v="Re-contextualized tertiary infrastructure"/>
    <n v="2125.4499999999998"/>
    <n v="9"/>
    <n v="9"/>
    <n v="0.05"/>
    <n v="0.05"/>
    <n v="739.73"/>
    <n v="739.73"/>
    <s v="Profit"/>
    <s v="May-2023"/>
    <n v="0.34803453386341721"/>
  </r>
  <r>
    <x v="1761"/>
    <x v="667"/>
    <d v="2025-05-04T00:00:00"/>
    <s v="Standard Class"/>
    <x v="1612"/>
    <x v="1740"/>
    <x v="0"/>
    <x v="1"/>
    <x v="2"/>
    <x v="3"/>
    <s v="Cross-platform zero administration approach"/>
    <n v="3353.31"/>
    <n v="3"/>
    <n v="3"/>
    <n v="0.2"/>
    <n v="0.2"/>
    <n v="-64.14"/>
    <n v="-64.14"/>
    <s v="Loss"/>
    <s v="Jun-2024"/>
    <n v="-1.9127369673546436E-2"/>
  </r>
  <r>
    <x v="1762"/>
    <x v="213"/>
    <d v="2025-05-04T00:00:00"/>
    <s v="Standard Class"/>
    <x v="1613"/>
    <x v="1741"/>
    <x v="2"/>
    <x v="3"/>
    <x v="1"/>
    <x v="7"/>
    <s v="Optimized national support"/>
    <n v="1484.88"/>
    <n v="6"/>
    <n v="6"/>
    <n v="0.37"/>
    <n v="0.37"/>
    <n v="786.12"/>
    <n v="786.12"/>
    <s v="Profit"/>
    <s v="Nov-2023"/>
    <n v="0.52941651850654592"/>
  </r>
  <r>
    <x v="1763"/>
    <x v="448"/>
    <d v="2025-04-20T00:00:00"/>
    <s v="First Class"/>
    <x v="1614"/>
    <x v="1742"/>
    <x v="1"/>
    <x v="0"/>
    <x v="1"/>
    <x v="8"/>
    <s v="Synchronized systematic encryption"/>
    <n v="51.13"/>
    <n v="5"/>
    <n v="5"/>
    <n v="0.26"/>
    <n v="0.26"/>
    <n v="616.98"/>
    <n v="616.98"/>
    <s v="Profit"/>
    <s v="Dec-2024"/>
    <n v="12.066888323880304"/>
  </r>
  <r>
    <x v="1764"/>
    <x v="393"/>
    <d v="2025-05-08T00:00:00"/>
    <s v="First Class"/>
    <x v="1615"/>
    <x v="1743"/>
    <x v="2"/>
    <x v="3"/>
    <x v="2"/>
    <x v="3"/>
    <s v="Programmable demand-driven knowledge user"/>
    <n v="2654.24"/>
    <n v="3"/>
    <n v="3"/>
    <n v="0.04"/>
    <n v="0.04"/>
    <n v="629.67999999999995"/>
    <n v="629.67999999999995"/>
    <s v="Profit"/>
    <s v="Oct-2023"/>
    <n v="0.23723551751160407"/>
  </r>
  <r>
    <x v="1765"/>
    <x v="362"/>
    <d v="2025-05-04T00:00:00"/>
    <s v="Second Class"/>
    <x v="1616"/>
    <x v="1744"/>
    <x v="0"/>
    <x v="1"/>
    <x v="1"/>
    <x v="2"/>
    <s v="Fully-configurable next generation encoding"/>
    <n v="1252.3499999999999"/>
    <n v="4"/>
    <n v="4"/>
    <n v="0.35"/>
    <n v="0.35"/>
    <n v="656.65"/>
    <n v="656.65"/>
    <s v="Profit"/>
    <s v="Feb-2025"/>
    <n v="0.52433425160697889"/>
  </r>
  <r>
    <x v="1766"/>
    <x v="69"/>
    <d v="2025-04-09T00:00:00"/>
    <s v="Same Day"/>
    <x v="1617"/>
    <x v="1745"/>
    <x v="2"/>
    <x v="3"/>
    <x v="0"/>
    <x v="13"/>
    <s v="Diverse dedicated archive"/>
    <n v="4449.82"/>
    <n v="10"/>
    <n v="10"/>
    <n v="0.02"/>
    <n v="0.02"/>
    <n v="27.25"/>
    <n v="27.25"/>
    <s v="Profit"/>
    <s v="Dec-2024"/>
    <n v="6.1238432116355272E-3"/>
  </r>
  <r>
    <x v="1767"/>
    <x v="83"/>
    <d v="2025-04-23T00:00:00"/>
    <s v="First Class"/>
    <x v="1618"/>
    <x v="1746"/>
    <x v="0"/>
    <x v="3"/>
    <x v="2"/>
    <x v="6"/>
    <s v="Synchronized next generation protocol"/>
    <n v="2919.87"/>
    <n v="9"/>
    <n v="9"/>
    <n v="0.23"/>
    <n v="0.23"/>
    <n v="988.1"/>
    <n v="988.1"/>
    <s v="Profit"/>
    <s v="Mar-2024"/>
    <n v="0.33840547695616585"/>
  </r>
  <r>
    <x v="1768"/>
    <x v="572"/>
    <d v="2025-04-29T00:00:00"/>
    <s v="Second Class"/>
    <x v="1619"/>
    <x v="1747"/>
    <x v="2"/>
    <x v="0"/>
    <x v="1"/>
    <x v="1"/>
    <s v="Total bi-directional concept"/>
    <n v="3436.44"/>
    <n v="4"/>
    <n v="4"/>
    <n v="0.48"/>
    <n v="0.48"/>
    <n v="-7.88"/>
    <n v="-7.88"/>
    <s v="Loss"/>
    <s v="Jun-2024"/>
    <n v="-2.2930707359942264E-3"/>
  </r>
  <r>
    <x v="1769"/>
    <x v="162"/>
    <d v="2025-04-30T00:00:00"/>
    <s v="First Class"/>
    <x v="1620"/>
    <x v="1748"/>
    <x v="1"/>
    <x v="1"/>
    <x v="2"/>
    <x v="3"/>
    <s v="Advanced clear-thinking structure"/>
    <n v="4751.05"/>
    <n v="6"/>
    <n v="6"/>
    <n v="0.17"/>
    <n v="0.17"/>
    <n v="757.04"/>
    <n v="757.04"/>
    <s v="Profit"/>
    <s v="Jul-2023"/>
    <n v="0.15934161922101428"/>
  </r>
  <r>
    <x v="1770"/>
    <x v="668"/>
    <d v="2025-04-19T00:00:00"/>
    <s v="First Class"/>
    <x v="1621"/>
    <x v="1749"/>
    <x v="2"/>
    <x v="3"/>
    <x v="2"/>
    <x v="10"/>
    <s v="Upgradable 5thgeneration migration"/>
    <n v="3882.91"/>
    <n v="9"/>
    <n v="9"/>
    <n v="0.16"/>
    <n v="0.16"/>
    <n v="110.44"/>
    <n v="110.44"/>
    <s v="Profit"/>
    <s v="Aug-2024"/>
    <n v="2.8442585586583261E-2"/>
  </r>
  <r>
    <x v="1771"/>
    <x v="509"/>
    <d v="2025-05-01T00:00:00"/>
    <s v="Second Class"/>
    <x v="601"/>
    <x v="1750"/>
    <x v="2"/>
    <x v="1"/>
    <x v="1"/>
    <x v="7"/>
    <s v="Open-source local hub"/>
    <n v="1053.08"/>
    <n v="9"/>
    <n v="9"/>
    <n v="0.35"/>
    <n v="0.35"/>
    <n v="784.11"/>
    <n v="784.11"/>
    <s v="Profit"/>
    <s v="Apr-2024"/>
    <n v="0.74458730580772592"/>
  </r>
  <r>
    <x v="1772"/>
    <x v="363"/>
    <d v="2025-04-16T00:00:00"/>
    <s v="Second Class"/>
    <x v="1622"/>
    <x v="1751"/>
    <x v="2"/>
    <x v="3"/>
    <x v="0"/>
    <x v="9"/>
    <s v="Self-enabling real-time software"/>
    <n v="630.55999999999995"/>
    <n v="3"/>
    <n v="3"/>
    <n v="0.04"/>
    <n v="0.04"/>
    <n v="809.22"/>
    <n v="809.22"/>
    <s v="Profit"/>
    <s v="Nov-2024"/>
    <n v="1.2833354478558743"/>
  </r>
  <r>
    <x v="1773"/>
    <x v="97"/>
    <d v="2025-04-14T00:00:00"/>
    <s v="Second Class"/>
    <x v="1623"/>
    <x v="1752"/>
    <x v="0"/>
    <x v="2"/>
    <x v="0"/>
    <x v="0"/>
    <s v="Persistent explicit archive"/>
    <n v="637.38"/>
    <n v="10"/>
    <n v="10"/>
    <n v="0.15"/>
    <n v="0.15"/>
    <n v="754.79"/>
    <n v="754.79"/>
    <s v="Profit"/>
    <s v="Sep-2024"/>
    <n v="1.1842072233204681"/>
  </r>
  <r>
    <x v="1774"/>
    <x v="423"/>
    <d v="2025-04-28T00:00:00"/>
    <s v="Same Day"/>
    <x v="1624"/>
    <x v="1753"/>
    <x v="0"/>
    <x v="2"/>
    <x v="2"/>
    <x v="10"/>
    <s v="Cross-group 6thgeneration open architecture"/>
    <n v="1809.43"/>
    <n v="2"/>
    <n v="2"/>
    <n v="0.32"/>
    <n v="0.32"/>
    <n v="657.57"/>
    <n v="657.57"/>
    <s v="Profit"/>
    <s v="Jan-2025"/>
    <n v="0.36341278745240213"/>
  </r>
  <r>
    <x v="1775"/>
    <x v="359"/>
    <d v="2025-04-27T00:00:00"/>
    <s v="Second Class"/>
    <x v="1625"/>
    <x v="1754"/>
    <x v="0"/>
    <x v="1"/>
    <x v="1"/>
    <x v="8"/>
    <s v="Pre-emptive bandwidth-monitored groupware"/>
    <n v="3608.59"/>
    <n v="10"/>
    <n v="10"/>
    <n v="0.41"/>
    <n v="0.41"/>
    <n v="868.05"/>
    <n v="868.05"/>
    <s v="Profit"/>
    <s v="May-2023"/>
    <n v="0.24055101854186814"/>
  </r>
  <r>
    <x v="1776"/>
    <x v="589"/>
    <d v="2025-04-30T00:00:00"/>
    <s v="Second Class"/>
    <x v="1019"/>
    <x v="1755"/>
    <x v="2"/>
    <x v="1"/>
    <x v="0"/>
    <x v="9"/>
    <s v="Advanced asynchronous strategy"/>
    <n v="2355.4"/>
    <n v="8"/>
    <n v="8"/>
    <n v="0"/>
    <n v="0"/>
    <n v="627.98"/>
    <n v="627.98"/>
    <s v="Profit"/>
    <s v="Apr-2024"/>
    <n v="0.26661288953044071"/>
  </r>
  <r>
    <x v="1777"/>
    <x v="89"/>
    <d v="2025-04-10T00:00:00"/>
    <s v="First Class"/>
    <x v="1626"/>
    <x v="1756"/>
    <x v="1"/>
    <x v="3"/>
    <x v="0"/>
    <x v="0"/>
    <s v="Operative holistic database"/>
    <n v="1606.12"/>
    <n v="10"/>
    <n v="10"/>
    <n v="7.0000000000000007E-2"/>
    <n v="7.0000000000000007E-2"/>
    <n v="193.55"/>
    <n v="193.55"/>
    <s v="Profit"/>
    <s v="Apr-2025"/>
    <n v="0.12050780763579311"/>
  </r>
  <r>
    <x v="1778"/>
    <x v="669"/>
    <d v="2025-04-27T00:00:00"/>
    <s v="Same Day"/>
    <x v="267"/>
    <x v="1757"/>
    <x v="1"/>
    <x v="0"/>
    <x v="2"/>
    <x v="3"/>
    <s v="Monitored dynamic array"/>
    <n v="4550.3999999999996"/>
    <n v="8"/>
    <n v="8"/>
    <n v="0.24"/>
    <n v="0.24"/>
    <n v="143.27000000000001"/>
    <n v="143.27000000000001"/>
    <s v="Profit"/>
    <s v="Jul-2023"/>
    <n v="3.14851441631505E-2"/>
  </r>
  <r>
    <x v="1779"/>
    <x v="632"/>
    <d v="2025-04-30T00:00:00"/>
    <s v="Same Day"/>
    <x v="1627"/>
    <x v="1758"/>
    <x v="1"/>
    <x v="1"/>
    <x v="2"/>
    <x v="4"/>
    <s v="Open-source high-level time-frame"/>
    <n v="2419.7399999999998"/>
    <n v="8"/>
    <n v="8"/>
    <n v="0.02"/>
    <n v="0.02"/>
    <n v="736.16"/>
    <n v="736.16"/>
    <s v="Profit"/>
    <s v="Dec-2024"/>
    <n v="0.30423103308619937"/>
  </r>
  <r>
    <x v="1780"/>
    <x v="572"/>
    <d v="2025-04-24T00:00:00"/>
    <s v="Standard Class"/>
    <x v="1628"/>
    <x v="1759"/>
    <x v="2"/>
    <x v="2"/>
    <x v="0"/>
    <x v="12"/>
    <s v="Cross-platform mission-critical emulation"/>
    <n v="1255.3800000000001"/>
    <n v="7"/>
    <n v="7"/>
    <n v="0.19"/>
    <n v="0.19"/>
    <n v="317.26"/>
    <n v="317.26"/>
    <s v="Profit"/>
    <s v="Jun-2024"/>
    <n v="0.25272029186381811"/>
  </r>
  <r>
    <x v="1781"/>
    <x v="365"/>
    <d v="2025-04-20T00:00:00"/>
    <s v="Same Day"/>
    <x v="1629"/>
    <x v="1760"/>
    <x v="1"/>
    <x v="2"/>
    <x v="1"/>
    <x v="2"/>
    <s v="Enhanced real-time collaboration"/>
    <n v="1997.18"/>
    <n v="10"/>
    <n v="10"/>
    <n v="0.35"/>
    <n v="0.35"/>
    <n v="230.15"/>
    <n v="230.15"/>
    <s v="Profit"/>
    <s v="Jan-2024"/>
    <n v="0.11523748485364364"/>
  </r>
  <r>
    <x v="1782"/>
    <x v="392"/>
    <d v="2025-04-27T00:00:00"/>
    <s v="Same Day"/>
    <x v="1630"/>
    <x v="1761"/>
    <x v="2"/>
    <x v="0"/>
    <x v="2"/>
    <x v="6"/>
    <s v="Stand-alone 6thgeneration flexibility"/>
    <n v="61.72"/>
    <n v="4"/>
    <n v="4"/>
    <n v="0.12"/>
    <n v="0.12"/>
    <n v="209.15"/>
    <n v="209.15"/>
    <s v="Profit"/>
    <s v="Jul-2024"/>
    <n v="3.3886908619572265"/>
  </r>
  <r>
    <x v="1783"/>
    <x v="670"/>
    <d v="2025-04-23T00:00:00"/>
    <s v="First Class"/>
    <x v="1631"/>
    <x v="1762"/>
    <x v="1"/>
    <x v="3"/>
    <x v="0"/>
    <x v="13"/>
    <s v="Synchronized reciprocal instruction set"/>
    <n v="3896.16"/>
    <n v="5"/>
    <n v="5"/>
    <n v="0.25"/>
    <n v="0.25"/>
    <n v="454.64"/>
    <n v="454.64"/>
    <s v="Profit"/>
    <s v="Oct-2023"/>
    <n v="0.11668925300809002"/>
  </r>
  <r>
    <x v="1784"/>
    <x v="526"/>
    <d v="2025-05-04T00:00:00"/>
    <s v="Second Class"/>
    <x v="1632"/>
    <x v="1763"/>
    <x v="2"/>
    <x v="3"/>
    <x v="0"/>
    <x v="11"/>
    <s v="Upgradable modular open system"/>
    <n v="1925.72"/>
    <n v="4"/>
    <n v="4"/>
    <n v="0.43"/>
    <n v="0.43"/>
    <n v="997.18"/>
    <n v="997.18"/>
    <s v="Profit"/>
    <s v="Apr-2024"/>
    <n v="0.51782190557298047"/>
  </r>
  <r>
    <x v="1785"/>
    <x v="14"/>
    <d v="2025-05-04T00:00:00"/>
    <s v="Standard Class"/>
    <x v="1633"/>
    <x v="1764"/>
    <x v="0"/>
    <x v="3"/>
    <x v="1"/>
    <x v="2"/>
    <s v="Vision-oriented intermediate structure"/>
    <n v="1281.43"/>
    <n v="6"/>
    <n v="6"/>
    <n v="0.04"/>
    <n v="0.04"/>
    <n v="662.57"/>
    <n v="662.57"/>
    <s v="Profit"/>
    <s v="Dec-2024"/>
    <n v="0.51705516493292647"/>
  </r>
  <r>
    <x v="1786"/>
    <x v="8"/>
    <d v="2025-05-08T00:00:00"/>
    <s v="First Class"/>
    <x v="1634"/>
    <x v="1765"/>
    <x v="2"/>
    <x v="1"/>
    <x v="2"/>
    <x v="5"/>
    <s v="Fundamental maximized open system"/>
    <n v="1504.47"/>
    <n v="7"/>
    <n v="7"/>
    <n v="0.41"/>
    <n v="0.41"/>
    <n v="157.74"/>
    <n v="157.74"/>
    <s v="Profit"/>
    <s v="Dec-2024"/>
    <n v="0.10484755428822111"/>
  </r>
  <r>
    <x v="1787"/>
    <x v="671"/>
    <d v="2025-05-04T00:00:00"/>
    <s v="First Class"/>
    <x v="1635"/>
    <x v="1766"/>
    <x v="1"/>
    <x v="2"/>
    <x v="0"/>
    <x v="9"/>
    <s v="Streamlined attitude-oriented analyzer"/>
    <n v="230.29"/>
    <n v="1"/>
    <n v="1"/>
    <n v="0"/>
    <n v="0"/>
    <n v="743.5"/>
    <n v="743.5"/>
    <s v="Profit"/>
    <s v="Oct-2024"/>
    <n v="3.2285379304355377"/>
  </r>
  <r>
    <x v="1788"/>
    <x v="84"/>
    <d v="2025-04-20T00:00:00"/>
    <s v="First Class"/>
    <x v="1092"/>
    <x v="1767"/>
    <x v="1"/>
    <x v="1"/>
    <x v="1"/>
    <x v="7"/>
    <s v="Realigned composite customer loyalty"/>
    <n v="2240.0500000000002"/>
    <n v="4"/>
    <n v="4"/>
    <n v="0.25"/>
    <n v="0.25"/>
    <n v="831.24"/>
    <n v="831.24"/>
    <s v="Profit"/>
    <s v="Aug-2024"/>
    <n v="0.37108100265619071"/>
  </r>
  <r>
    <x v="1789"/>
    <x v="491"/>
    <d v="2025-05-06T00:00:00"/>
    <s v="Same Day"/>
    <x v="1636"/>
    <x v="1768"/>
    <x v="1"/>
    <x v="0"/>
    <x v="1"/>
    <x v="2"/>
    <s v="Profit-focused even-keeled methodology"/>
    <n v="4956.83"/>
    <n v="5"/>
    <n v="5"/>
    <n v="0.2"/>
    <n v="0.2"/>
    <n v="775.77"/>
    <n v="775.77"/>
    <s v="Profit"/>
    <s v="Oct-2023"/>
    <n v="0.15650526647070809"/>
  </r>
  <r>
    <x v="1790"/>
    <x v="238"/>
    <d v="2025-04-21T00:00:00"/>
    <s v="Second Class"/>
    <x v="1637"/>
    <x v="1769"/>
    <x v="0"/>
    <x v="0"/>
    <x v="2"/>
    <x v="5"/>
    <s v="Pre-emptive national productivity"/>
    <n v="230.67"/>
    <n v="10"/>
    <n v="10"/>
    <n v="0.44"/>
    <n v="0.44"/>
    <n v="866.81"/>
    <n v="866.81"/>
    <s v="Profit"/>
    <s v="Mar-2025"/>
    <n v="3.75779251744917"/>
  </r>
  <r>
    <x v="1791"/>
    <x v="21"/>
    <d v="2025-04-30T00:00:00"/>
    <s v="Same Day"/>
    <x v="1638"/>
    <x v="1770"/>
    <x v="2"/>
    <x v="3"/>
    <x v="0"/>
    <x v="11"/>
    <s v="Balanced even-keeled hierarchy"/>
    <n v="1192.27"/>
    <n v="4"/>
    <n v="4"/>
    <n v="0.15"/>
    <n v="0.15"/>
    <n v="113.68"/>
    <n v="113.68"/>
    <s v="Profit"/>
    <s v="Dec-2024"/>
    <n v="9.5347530341281767E-2"/>
  </r>
  <r>
    <x v="1792"/>
    <x v="412"/>
    <d v="2025-04-15T00:00:00"/>
    <s v="First Class"/>
    <x v="1639"/>
    <x v="1771"/>
    <x v="1"/>
    <x v="3"/>
    <x v="0"/>
    <x v="9"/>
    <s v="Total logistical toolset"/>
    <n v="913.44"/>
    <n v="5"/>
    <n v="5"/>
    <n v="0.09"/>
    <n v="0.09"/>
    <n v="723.62"/>
    <n v="723.62"/>
    <s v="Profit"/>
    <s v="Oct-2023"/>
    <n v="0.79219215274128563"/>
  </r>
  <r>
    <x v="1793"/>
    <x v="627"/>
    <d v="2025-05-03T00:00:00"/>
    <s v="First Class"/>
    <x v="1640"/>
    <x v="1772"/>
    <x v="2"/>
    <x v="0"/>
    <x v="1"/>
    <x v="7"/>
    <s v="Versatile zero administration portal"/>
    <n v="3854.43"/>
    <n v="9"/>
    <n v="9"/>
    <n v="0.06"/>
    <n v="0.06"/>
    <n v="944.94"/>
    <n v="944.94"/>
    <s v="Profit"/>
    <s v="Jul-2023"/>
    <n v="0.24515687144402676"/>
  </r>
  <r>
    <x v="1794"/>
    <x v="573"/>
    <d v="2025-05-05T00:00:00"/>
    <s v="Same Day"/>
    <x v="1156"/>
    <x v="1773"/>
    <x v="2"/>
    <x v="1"/>
    <x v="2"/>
    <x v="5"/>
    <s v="Integrated radical conglomeration"/>
    <n v="4458.3900000000003"/>
    <n v="6"/>
    <n v="6"/>
    <n v="0.16"/>
    <n v="0.16"/>
    <n v="968.12"/>
    <n v="968.12"/>
    <s v="Profit"/>
    <s v="Aug-2024"/>
    <n v="0.21714565123284413"/>
  </r>
  <r>
    <x v="1795"/>
    <x v="71"/>
    <d v="2025-04-21T00:00:00"/>
    <s v="Standard Class"/>
    <x v="1641"/>
    <x v="1774"/>
    <x v="2"/>
    <x v="2"/>
    <x v="2"/>
    <x v="3"/>
    <s v="User-centric background analyzer"/>
    <n v="4175.43"/>
    <n v="4"/>
    <n v="4"/>
    <n v="0.42"/>
    <n v="0.42"/>
    <n v="610.11"/>
    <n v="610.11"/>
    <s v="Profit"/>
    <s v="Mar-2025"/>
    <n v="0.14611908234600987"/>
  </r>
  <r>
    <x v="1796"/>
    <x v="148"/>
    <d v="2025-04-30T00:00:00"/>
    <s v="Second Class"/>
    <x v="1642"/>
    <x v="1775"/>
    <x v="0"/>
    <x v="1"/>
    <x v="0"/>
    <x v="0"/>
    <s v="De-engineered even-keeled methodology"/>
    <n v="3248.2"/>
    <n v="3"/>
    <n v="3"/>
    <n v="0.24"/>
    <n v="0.24"/>
    <n v="195.67"/>
    <n v="195.67"/>
    <s v="Profit"/>
    <s v="Jan-2024"/>
    <n v="6.0239517271103993E-2"/>
  </r>
  <r>
    <x v="1797"/>
    <x v="306"/>
    <d v="2025-04-14T00:00:00"/>
    <s v="Standard Class"/>
    <x v="1643"/>
    <x v="1776"/>
    <x v="0"/>
    <x v="1"/>
    <x v="0"/>
    <x v="13"/>
    <s v="Re-contextualized grid-enabled moratorium"/>
    <n v="1366.66"/>
    <n v="2"/>
    <n v="2"/>
    <n v="0.43"/>
    <n v="0.43"/>
    <n v="836.66"/>
    <n v="836.66"/>
    <s v="Profit"/>
    <s v="Feb-2024"/>
    <n v="0.61219323021087901"/>
  </r>
  <r>
    <x v="1798"/>
    <x v="197"/>
    <d v="2025-05-03T00:00:00"/>
    <s v="Second Class"/>
    <x v="623"/>
    <x v="1537"/>
    <x v="1"/>
    <x v="0"/>
    <x v="2"/>
    <x v="4"/>
    <s v="Switchable holistic capacity"/>
    <n v="3665.92"/>
    <n v="1"/>
    <n v="1"/>
    <n v="0.04"/>
    <n v="0.04"/>
    <n v="764.26"/>
    <n v="764.26"/>
    <s v="Profit"/>
    <s v="Aug-2024"/>
    <n v="0.20847699895251395"/>
  </r>
  <r>
    <x v="1799"/>
    <x v="471"/>
    <d v="2025-04-20T00:00:00"/>
    <s v="Standard Class"/>
    <x v="1644"/>
    <x v="1777"/>
    <x v="2"/>
    <x v="0"/>
    <x v="2"/>
    <x v="6"/>
    <s v="Self-enabling interactive concept"/>
    <n v="4287.0200000000004"/>
    <n v="7"/>
    <n v="7"/>
    <n v="0.09"/>
    <n v="0.09"/>
    <n v="858.95"/>
    <n v="858.95"/>
    <s v="Profit"/>
    <s v="Sep-2024"/>
    <n v="0.20036062346338482"/>
  </r>
  <r>
    <x v="1800"/>
    <x v="497"/>
    <d v="2025-04-15T00:00:00"/>
    <s v="Same Day"/>
    <x v="1645"/>
    <x v="1778"/>
    <x v="1"/>
    <x v="3"/>
    <x v="0"/>
    <x v="9"/>
    <s v="Open-architected tangible firmware"/>
    <n v="2680"/>
    <n v="7"/>
    <n v="7"/>
    <n v="0.06"/>
    <n v="0.06"/>
    <n v="923.36"/>
    <n v="923.36"/>
    <s v="Profit"/>
    <s v="Aug-2024"/>
    <n v="0.34453731343283583"/>
  </r>
  <r>
    <x v="1801"/>
    <x v="514"/>
    <d v="2025-04-29T00:00:00"/>
    <s v="Standard Class"/>
    <x v="1646"/>
    <x v="1779"/>
    <x v="0"/>
    <x v="3"/>
    <x v="2"/>
    <x v="10"/>
    <s v="Reverse-engineered neutral alliance"/>
    <n v="3286.46"/>
    <n v="1"/>
    <n v="1"/>
    <n v="0.08"/>
    <n v="0.08"/>
    <n v="511.75"/>
    <n v="511.75"/>
    <s v="Profit"/>
    <s v="Jan-2025"/>
    <n v="0.15571465954248645"/>
  </r>
  <r>
    <x v="1802"/>
    <x v="124"/>
    <d v="2025-05-07T00:00:00"/>
    <s v="Standard Class"/>
    <x v="1647"/>
    <x v="1780"/>
    <x v="2"/>
    <x v="1"/>
    <x v="2"/>
    <x v="4"/>
    <s v="Diverse bifurcated customer loyalty"/>
    <n v="833.41"/>
    <n v="8"/>
    <n v="8"/>
    <n v="0.27"/>
    <n v="0.27"/>
    <n v="994.05"/>
    <n v="994.05"/>
    <s v="Profit"/>
    <s v="Aug-2023"/>
    <n v="1.1927502669754382"/>
  </r>
  <r>
    <x v="1803"/>
    <x v="489"/>
    <d v="2025-05-04T00:00:00"/>
    <s v="Standard Class"/>
    <x v="1648"/>
    <x v="1781"/>
    <x v="0"/>
    <x v="2"/>
    <x v="2"/>
    <x v="5"/>
    <s v="Object-based optimal array"/>
    <n v="427.85"/>
    <n v="5"/>
    <n v="5"/>
    <n v="0.21"/>
    <n v="0.21"/>
    <n v="927.41"/>
    <n v="927.41"/>
    <s v="Profit"/>
    <s v="Oct-2023"/>
    <n v="2.1676054692064972"/>
  </r>
  <r>
    <x v="1804"/>
    <x v="321"/>
    <d v="2025-04-21T00:00:00"/>
    <s v="Second Class"/>
    <x v="1649"/>
    <x v="1782"/>
    <x v="0"/>
    <x v="2"/>
    <x v="0"/>
    <x v="11"/>
    <s v="Progressive hybrid initiative"/>
    <n v="3264.21"/>
    <n v="7"/>
    <n v="7"/>
    <n v="0.45"/>
    <n v="0.45"/>
    <n v="354.44"/>
    <n v="354.44"/>
    <s v="Profit"/>
    <s v="Jun-2024"/>
    <n v="0.10858370019085782"/>
  </r>
  <r>
    <x v="1805"/>
    <x v="672"/>
    <d v="2025-04-30T00:00:00"/>
    <s v="Same Day"/>
    <x v="1650"/>
    <x v="1783"/>
    <x v="0"/>
    <x v="0"/>
    <x v="2"/>
    <x v="3"/>
    <s v="Programmable intangible implementation"/>
    <n v="343.01"/>
    <n v="3"/>
    <n v="3"/>
    <n v="0.16"/>
    <n v="0.16"/>
    <n v="474.83"/>
    <n v="474.83"/>
    <s v="Profit"/>
    <s v="Jun-2024"/>
    <n v="1.3843036646161919"/>
  </r>
  <r>
    <x v="1806"/>
    <x v="607"/>
    <d v="2025-04-22T00:00:00"/>
    <s v="Same Day"/>
    <x v="1651"/>
    <x v="1784"/>
    <x v="0"/>
    <x v="1"/>
    <x v="0"/>
    <x v="13"/>
    <s v="Self-enabling coherent utilization"/>
    <n v="3562.85"/>
    <n v="4"/>
    <n v="4"/>
    <n v="0.18"/>
    <n v="0.18"/>
    <n v="605.53"/>
    <n v="605.53"/>
    <s v="Profit"/>
    <s v="Sep-2024"/>
    <n v="0.16995663583928597"/>
  </r>
  <r>
    <x v="1807"/>
    <x v="590"/>
    <d v="2025-05-03T00:00:00"/>
    <s v="First Class"/>
    <x v="1652"/>
    <x v="1785"/>
    <x v="1"/>
    <x v="1"/>
    <x v="0"/>
    <x v="0"/>
    <s v="Universal needs-based support"/>
    <n v="4315.45"/>
    <n v="7"/>
    <n v="7"/>
    <n v="0.43"/>
    <n v="0.43"/>
    <n v="242.29"/>
    <n v="242.29"/>
    <s v="Profit"/>
    <s v="Jul-2024"/>
    <n v="5.6144782120057003E-2"/>
  </r>
  <r>
    <x v="1808"/>
    <x v="609"/>
    <d v="2025-05-04T00:00:00"/>
    <s v="Standard Class"/>
    <x v="1653"/>
    <x v="1786"/>
    <x v="2"/>
    <x v="1"/>
    <x v="1"/>
    <x v="2"/>
    <s v="Proactive disintermediate middleware"/>
    <n v="1596.17"/>
    <n v="5"/>
    <n v="5"/>
    <n v="0.1"/>
    <n v="0.1"/>
    <n v="93.89"/>
    <n v="93.89"/>
    <s v="Profit"/>
    <s v="Sep-2023"/>
    <n v="5.882205529486207E-2"/>
  </r>
  <r>
    <x v="1809"/>
    <x v="196"/>
    <d v="2025-04-29T00:00:00"/>
    <s v="First Class"/>
    <x v="1654"/>
    <x v="1787"/>
    <x v="0"/>
    <x v="1"/>
    <x v="2"/>
    <x v="3"/>
    <s v="Focused context-sensitive algorithm"/>
    <n v="911.92"/>
    <n v="8"/>
    <n v="8"/>
    <n v="0.18"/>
    <n v="0.18"/>
    <n v="107.27"/>
    <n v="107.27"/>
    <s v="Profit"/>
    <s v="Aug-2024"/>
    <n v="0.11763093253794192"/>
  </r>
  <r>
    <x v="1810"/>
    <x v="490"/>
    <d v="2025-04-25T00:00:00"/>
    <s v="Second Class"/>
    <x v="1119"/>
    <x v="1788"/>
    <x v="2"/>
    <x v="0"/>
    <x v="1"/>
    <x v="8"/>
    <s v="Re-contextualized maximized toolset"/>
    <n v="2960.21"/>
    <n v="8"/>
    <n v="8"/>
    <n v="0.47"/>
    <n v="0.47"/>
    <n v="287.58999999999997"/>
    <n v="287.58999999999997"/>
    <s v="Profit"/>
    <s v="Sep-2024"/>
    <n v="9.7151891250958536E-2"/>
  </r>
  <r>
    <x v="1811"/>
    <x v="422"/>
    <d v="2025-04-20T00:00:00"/>
    <s v="First Class"/>
    <x v="1655"/>
    <x v="1789"/>
    <x v="2"/>
    <x v="2"/>
    <x v="0"/>
    <x v="11"/>
    <s v="Quality-focused 3rdgeneration budgetary management"/>
    <n v="4577.46"/>
    <n v="4"/>
    <n v="4"/>
    <n v="0.09"/>
    <n v="0.09"/>
    <n v="-99.92"/>
    <n v="-99.92"/>
    <s v="Loss"/>
    <s v="May-2023"/>
    <n v="-2.1828699759255134E-2"/>
  </r>
  <r>
    <x v="1812"/>
    <x v="108"/>
    <d v="2025-04-28T00:00:00"/>
    <s v="Standard Class"/>
    <x v="1656"/>
    <x v="1790"/>
    <x v="1"/>
    <x v="3"/>
    <x v="0"/>
    <x v="9"/>
    <s v="Proactive methodical pricing structure"/>
    <n v="928.2"/>
    <n v="6"/>
    <n v="6"/>
    <n v="0.23"/>
    <n v="0.23"/>
    <n v="784.46"/>
    <n v="784.46"/>
    <s v="Profit"/>
    <s v="Nov-2024"/>
    <n v="0.84514113337642749"/>
  </r>
  <r>
    <x v="1813"/>
    <x v="52"/>
    <d v="2025-04-30T00:00:00"/>
    <s v="Second Class"/>
    <x v="74"/>
    <x v="1791"/>
    <x v="2"/>
    <x v="1"/>
    <x v="0"/>
    <x v="0"/>
    <s v="Re-contextualized radical Internet solution"/>
    <n v="4373.3100000000004"/>
    <n v="3"/>
    <n v="3"/>
    <n v="0.19"/>
    <n v="0.19"/>
    <n v="922.83"/>
    <n v="922.83"/>
    <s v="Profit"/>
    <s v="Jul-2023"/>
    <n v="0.21101408315440706"/>
  </r>
  <r>
    <x v="1814"/>
    <x v="167"/>
    <d v="2025-04-09T00:00:00"/>
    <s v="Standard Class"/>
    <x v="1657"/>
    <x v="1792"/>
    <x v="1"/>
    <x v="3"/>
    <x v="2"/>
    <x v="3"/>
    <s v="Horizontal client-driven standardization"/>
    <n v="1056.3499999999999"/>
    <n v="2"/>
    <n v="2"/>
    <n v="0.26"/>
    <n v="0.26"/>
    <n v="6.2"/>
    <n v="6.2"/>
    <s v="Profit"/>
    <s v="Oct-2024"/>
    <n v="5.8692668149760976E-3"/>
  </r>
  <r>
    <x v="1815"/>
    <x v="560"/>
    <d v="2025-04-22T00:00:00"/>
    <s v="Second Class"/>
    <x v="1658"/>
    <x v="1793"/>
    <x v="2"/>
    <x v="1"/>
    <x v="0"/>
    <x v="12"/>
    <s v="Enhanced neutral architecture"/>
    <n v="52.31"/>
    <n v="6"/>
    <n v="6"/>
    <n v="7.0000000000000007E-2"/>
    <n v="7.0000000000000007E-2"/>
    <n v="604.63"/>
    <n v="604.63"/>
    <s v="Profit"/>
    <s v="Sep-2023"/>
    <n v="11.558593003249856"/>
  </r>
  <r>
    <x v="1816"/>
    <x v="443"/>
    <d v="2025-04-22T00:00:00"/>
    <s v="First Class"/>
    <x v="1659"/>
    <x v="1794"/>
    <x v="1"/>
    <x v="1"/>
    <x v="0"/>
    <x v="12"/>
    <s v="Configurable didactic encoding"/>
    <n v="4947.34"/>
    <n v="2"/>
    <n v="2"/>
    <n v="0.34"/>
    <n v="0.34"/>
    <n v="312.67"/>
    <n v="312.67"/>
    <s v="Profit"/>
    <s v="Jul-2023"/>
    <n v="6.3199618380786443E-2"/>
  </r>
  <r>
    <x v="1817"/>
    <x v="57"/>
    <d v="2025-05-05T00:00:00"/>
    <s v="Standard Class"/>
    <x v="1660"/>
    <x v="1795"/>
    <x v="0"/>
    <x v="3"/>
    <x v="1"/>
    <x v="1"/>
    <s v="Mandatory intangible budgetary management"/>
    <n v="2960.69"/>
    <n v="6"/>
    <n v="6"/>
    <n v="0.26"/>
    <n v="0.26"/>
    <n v="149.83000000000001"/>
    <n v="149.83000000000001"/>
    <s v="Profit"/>
    <s v="Sep-2023"/>
    <n v="5.0606446470248492E-2"/>
  </r>
  <r>
    <x v="1818"/>
    <x v="245"/>
    <d v="2025-05-04T00:00:00"/>
    <s v="Standard Class"/>
    <x v="105"/>
    <x v="1796"/>
    <x v="1"/>
    <x v="3"/>
    <x v="0"/>
    <x v="11"/>
    <s v="Secured foreground system engine"/>
    <n v="3890.52"/>
    <n v="4"/>
    <n v="4"/>
    <n v="0.46"/>
    <n v="0.46"/>
    <n v="667.58"/>
    <n v="667.58"/>
    <s v="Profit"/>
    <s v="Apr-2024"/>
    <n v="0.17159145821124169"/>
  </r>
  <r>
    <x v="1819"/>
    <x v="195"/>
    <d v="2025-04-25T00:00:00"/>
    <s v="Same Day"/>
    <x v="1661"/>
    <x v="1797"/>
    <x v="2"/>
    <x v="2"/>
    <x v="0"/>
    <x v="0"/>
    <s v="Expanded systematic process improvement"/>
    <n v="522.35"/>
    <n v="10"/>
    <n v="10"/>
    <n v="0.28999999999999998"/>
    <n v="0.28999999999999998"/>
    <n v="857.09"/>
    <n v="857.09"/>
    <s v="Profit"/>
    <s v="Sep-2024"/>
    <n v="1.6408346893845123"/>
  </r>
  <r>
    <x v="1820"/>
    <x v="489"/>
    <d v="2025-04-10T00:00:00"/>
    <s v="Standard Class"/>
    <x v="1662"/>
    <x v="1798"/>
    <x v="2"/>
    <x v="0"/>
    <x v="1"/>
    <x v="7"/>
    <s v="Synchronized demand-driven Graphical User Interface"/>
    <n v="1202.6199999999999"/>
    <n v="4"/>
    <n v="4"/>
    <n v="0.28000000000000003"/>
    <n v="0.28000000000000003"/>
    <n v="707.14"/>
    <n v="707.14"/>
    <s v="Profit"/>
    <s v="Oct-2023"/>
    <n v="0.58799953435000252"/>
  </r>
  <r>
    <x v="1821"/>
    <x v="427"/>
    <d v="2025-04-17T00:00:00"/>
    <s v="Same Day"/>
    <x v="1663"/>
    <x v="1799"/>
    <x v="2"/>
    <x v="2"/>
    <x v="1"/>
    <x v="1"/>
    <s v="Self-enabling heuristic solution"/>
    <n v="151.05000000000001"/>
    <n v="9"/>
    <n v="9"/>
    <n v="0.28000000000000003"/>
    <n v="0.28000000000000003"/>
    <n v="287.63"/>
    <n v="287.63"/>
    <s v="Profit"/>
    <s v="Jun-2023"/>
    <n v="1.9042039059913933"/>
  </r>
  <r>
    <x v="1822"/>
    <x v="474"/>
    <d v="2025-04-26T00:00:00"/>
    <s v="First Class"/>
    <x v="1664"/>
    <x v="1800"/>
    <x v="0"/>
    <x v="3"/>
    <x v="1"/>
    <x v="8"/>
    <s v="Re-contextualized interactive policy"/>
    <n v="3738.1"/>
    <n v="1"/>
    <n v="1"/>
    <n v="0.3"/>
    <n v="0.3"/>
    <n v="834.51"/>
    <n v="834.51"/>
    <s v="Profit"/>
    <s v="Oct-2023"/>
    <n v="0.22324442898798855"/>
  </r>
  <r>
    <x v="1823"/>
    <x v="194"/>
    <d v="2025-04-15T00:00:00"/>
    <s v="Second Class"/>
    <x v="1665"/>
    <x v="1801"/>
    <x v="0"/>
    <x v="1"/>
    <x v="1"/>
    <x v="7"/>
    <s v="Open-source 4thgeneration migration"/>
    <n v="1305.8699999999999"/>
    <n v="9"/>
    <n v="9"/>
    <n v="0.09"/>
    <n v="0.09"/>
    <n v="288.86"/>
    <n v="288.86"/>
    <s v="Profit"/>
    <s v="Nov-2024"/>
    <n v="0.22120119154280291"/>
  </r>
  <r>
    <x v="1824"/>
    <x v="650"/>
    <d v="2025-04-23T00:00:00"/>
    <s v="Same Day"/>
    <x v="826"/>
    <x v="1802"/>
    <x v="2"/>
    <x v="3"/>
    <x v="2"/>
    <x v="5"/>
    <s v="Proactive incremental interface"/>
    <n v="2803.71"/>
    <n v="7"/>
    <n v="7"/>
    <n v="0.03"/>
    <n v="0.03"/>
    <n v="255.22"/>
    <n v="255.22"/>
    <s v="Profit"/>
    <s v="Aug-2024"/>
    <n v="9.1029386063465903E-2"/>
  </r>
  <r>
    <x v="1825"/>
    <x v="673"/>
    <d v="2025-04-17T00:00:00"/>
    <s v="Second Class"/>
    <x v="1666"/>
    <x v="1803"/>
    <x v="2"/>
    <x v="0"/>
    <x v="0"/>
    <x v="9"/>
    <s v="Universal modular projection"/>
    <n v="1985.51"/>
    <n v="9"/>
    <n v="9"/>
    <n v="0.22"/>
    <n v="0.22"/>
    <n v="725.46"/>
    <n v="725.46"/>
    <s v="Profit"/>
    <s v="Apr-2024"/>
    <n v="0.36537715750613192"/>
  </r>
  <r>
    <x v="1826"/>
    <x v="603"/>
    <d v="2025-04-10T00:00:00"/>
    <s v="Standard Class"/>
    <x v="1667"/>
    <x v="1804"/>
    <x v="1"/>
    <x v="2"/>
    <x v="0"/>
    <x v="13"/>
    <s v="Upgradable zero-defect middleware"/>
    <n v="3145.13"/>
    <n v="8"/>
    <n v="8"/>
    <n v="0.25"/>
    <n v="0.25"/>
    <n v="249.57"/>
    <n v="249.57"/>
    <s v="Profit"/>
    <s v="Apr-2024"/>
    <n v="7.9351250981676433E-2"/>
  </r>
  <r>
    <x v="1827"/>
    <x v="135"/>
    <d v="2025-04-30T00:00:00"/>
    <s v="Second Class"/>
    <x v="1668"/>
    <x v="1805"/>
    <x v="2"/>
    <x v="1"/>
    <x v="2"/>
    <x v="6"/>
    <s v="Public-key reciprocal extranet"/>
    <n v="720.95"/>
    <n v="7"/>
    <n v="7"/>
    <n v="0.11"/>
    <n v="0.11"/>
    <n v="668.83"/>
    <n v="668.83"/>
    <s v="Profit"/>
    <s v="Jan-2025"/>
    <n v="0.92770649837020602"/>
  </r>
  <r>
    <x v="1828"/>
    <x v="499"/>
    <d v="2025-05-03T00:00:00"/>
    <s v="Same Day"/>
    <x v="1669"/>
    <x v="1806"/>
    <x v="0"/>
    <x v="2"/>
    <x v="0"/>
    <x v="9"/>
    <s v="Diverse user-facing synergy"/>
    <n v="4158.6000000000004"/>
    <n v="9"/>
    <n v="9"/>
    <n v="0.43"/>
    <n v="0.43"/>
    <n v="883.75"/>
    <n v="883.75"/>
    <s v="Profit"/>
    <s v="Feb-2025"/>
    <n v="0.21251142211321117"/>
  </r>
  <r>
    <x v="1829"/>
    <x v="204"/>
    <d v="2025-04-15T00:00:00"/>
    <s v="Standard Class"/>
    <x v="1670"/>
    <x v="1807"/>
    <x v="2"/>
    <x v="3"/>
    <x v="1"/>
    <x v="7"/>
    <s v="Re-engineered 4thgeneration help-desk"/>
    <n v="174.24"/>
    <n v="10"/>
    <n v="10"/>
    <n v="0.3"/>
    <n v="0.3"/>
    <n v="890.23"/>
    <n v="890.23"/>
    <s v="Profit"/>
    <s v="Sep-2024"/>
    <n v="5.1092171717171713"/>
  </r>
  <r>
    <x v="1830"/>
    <x v="559"/>
    <d v="2025-04-19T00:00:00"/>
    <s v="Standard Class"/>
    <x v="1671"/>
    <x v="1808"/>
    <x v="0"/>
    <x v="1"/>
    <x v="0"/>
    <x v="0"/>
    <s v="Horizontal human-resource synergy"/>
    <n v="4847.05"/>
    <n v="3"/>
    <n v="3"/>
    <n v="0.02"/>
    <n v="0.02"/>
    <n v="-37.4"/>
    <n v="-37.4"/>
    <s v="Loss"/>
    <s v="Oct-2024"/>
    <n v="-7.7160334636531495E-3"/>
  </r>
  <r>
    <x v="1831"/>
    <x v="507"/>
    <d v="2025-04-16T00:00:00"/>
    <s v="Second Class"/>
    <x v="1672"/>
    <x v="1809"/>
    <x v="0"/>
    <x v="0"/>
    <x v="2"/>
    <x v="3"/>
    <s v="Fundamental encompassing emulation"/>
    <n v="1398.91"/>
    <n v="4"/>
    <n v="4"/>
    <n v="0.34"/>
    <n v="0.34"/>
    <n v="-13.84"/>
    <n v="-13.84"/>
    <s v="Loss"/>
    <s v="Feb-2024"/>
    <n v="-9.8934170175350809E-3"/>
  </r>
  <r>
    <x v="1832"/>
    <x v="384"/>
    <d v="2025-04-11T00:00:00"/>
    <s v="Second Class"/>
    <x v="1673"/>
    <x v="1810"/>
    <x v="0"/>
    <x v="1"/>
    <x v="2"/>
    <x v="6"/>
    <s v="Open-source eco-centric Internet solution"/>
    <n v="2564.6999999999998"/>
    <n v="1"/>
    <n v="1"/>
    <n v="0.26"/>
    <n v="0.26"/>
    <n v="614.75"/>
    <n v="614.75"/>
    <s v="Profit"/>
    <s v="Mar-2025"/>
    <n v="0.23969665068039148"/>
  </r>
  <r>
    <x v="1833"/>
    <x v="184"/>
    <d v="2025-04-18T00:00:00"/>
    <s v="Second Class"/>
    <x v="1674"/>
    <x v="1811"/>
    <x v="2"/>
    <x v="3"/>
    <x v="0"/>
    <x v="11"/>
    <s v="De-engineered heuristic system engine"/>
    <n v="3191.67"/>
    <n v="6"/>
    <n v="6"/>
    <n v="0.43"/>
    <n v="0.43"/>
    <n v="492.81"/>
    <n v="492.81"/>
    <s v="Profit"/>
    <s v="Aug-2023"/>
    <n v="0.15440506067356588"/>
  </r>
  <r>
    <x v="1834"/>
    <x v="312"/>
    <d v="2025-05-07T00:00:00"/>
    <s v="Second Class"/>
    <x v="1675"/>
    <x v="1812"/>
    <x v="0"/>
    <x v="2"/>
    <x v="0"/>
    <x v="0"/>
    <s v="Expanded full-range capability"/>
    <n v="1236.95"/>
    <n v="5"/>
    <n v="5"/>
    <n v="0.35"/>
    <n v="0.35"/>
    <n v="430.54"/>
    <n v="430.54"/>
    <s v="Profit"/>
    <s v="Apr-2023"/>
    <n v="0.34806580702534462"/>
  </r>
  <r>
    <x v="1835"/>
    <x v="371"/>
    <d v="2025-04-15T00:00:00"/>
    <s v="Same Day"/>
    <x v="1676"/>
    <x v="1813"/>
    <x v="2"/>
    <x v="3"/>
    <x v="1"/>
    <x v="7"/>
    <s v="Fundamental 6thgeneration toolset"/>
    <n v="909.68"/>
    <n v="4"/>
    <n v="4"/>
    <n v="0.4"/>
    <n v="0.4"/>
    <n v="977.52"/>
    <n v="977.52"/>
    <s v="Profit"/>
    <s v="Mar-2024"/>
    <n v="1.0745756749626243"/>
  </r>
  <r>
    <x v="1836"/>
    <x v="475"/>
    <d v="2025-04-23T00:00:00"/>
    <s v="Standard Class"/>
    <x v="1677"/>
    <x v="1814"/>
    <x v="1"/>
    <x v="1"/>
    <x v="0"/>
    <x v="11"/>
    <s v="Managed impactful support"/>
    <n v="1008.72"/>
    <n v="1"/>
    <n v="1"/>
    <n v="0.47"/>
    <n v="0.47"/>
    <n v="92.6"/>
    <n v="92.6"/>
    <s v="Profit"/>
    <s v="Aug-2023"/>
    <n v="9.179950828773098E-2"/>
  </r>
  <r>
    <x v="1837"/>
    <x v="19"/>
    <d v="2025-05-02T00:00:00"/>
    <s v="First Class"/>
    <x v="1678"/>
    <x v="1815"/>
    <x v="2"/>
    <x v="3"/>
    <x v="1"/>
    <x v="7"/>
    <s v="Self-enabling optimizing analyzer"/>
    <n v="4941.8100000000004"/>
    <n v="8"/>
    <n v="8"/>
    <n v="0.35"/>
    <n v="0.35"/>
    <n v="389.29"/>
    <n v="389.29"/>
    <s v="Profit"/>
    <s v="Jan-2025"/>
    <n v="7.877478090011554E-2"/>
  </r>
  <r>
    <x v="1838"/>
    <x v="623"/>
    <d v="2025-05-02T00:00:00"/>
    <s v="Second Class"/>
    <x v="131"/>
    <x v="945"/>
    <x v="0"/>
    <x v="2"/>
    <x v="1"/>
    <x v="8"/>
    <s v="Devolved demand-driven challenge"/>
    <n v="4322.3"/>
    <n v="9"/>
    <n v="9"/>
    <n v="0.05"/>
    <n v="0.05"/>
    <n v="309.06"/>
    <n v="309.06"/>
    <s v="Profit"/>
    <s v="Jun-2023"/>
    <n v="7.1503597621636619E-2"/>
  </r>
  <r>
    <x v="1839"/>
    <x v="619"/>
    <d v="2025-05-08T00:00:00"/>
    <s v="Same Day"/>
    <x v="1074"/>
    <x v="1816"/>
    <x v="0"/>
    <x v="3"/>
    <x v="1"/>
    <x v="2"/>
    <s v="Assimilated 3rdgeneration extranet"/>
    <n v="2212.1999999999998"/>
    <n v="7"/>
    <n v="7"/>
    <n v="0.3"/>
    <n v="0.3"/>
    <n v="64"/>
    <n v="64"/>
    <s v="Profit"/>
    <s v="Jun-2024"/>
    <n v="2.8930476448784017E-2"/>
  </r>
  <r>
    <x v="1840"/>
    <x v="110"/>
    <d v="2025-04-30T00:00:00"/>
    <s v="Standard Class"/>
    <x v="1679"/>
    <x v="1817"/>
    <x v="0"/>
    <x v="1"/>
    <x v="2"/>
    <x v="10"/>
    <s v="Managed fresh-thinking moratorium"/>
    <n v="2223.7800000000002"/>
    <n v="6"/>
    <n v="6"/>
    <n v="0.41"/>
    <n v="0.41"/>
    <n v="13.1"/>
    <n v="13.1"/>
    <s v="Profit"/>
    <s v="Jun-2023"/>
    <n v="5.8908704997796537E-3"/>
  </r>
  <r>
    <x v="1841"/>
    <x v="173"/>
    <d v="2025-04-26T00:00:00"/>
    <s v="First Class"/>
    <x v="1680"/>
    <x v="1818"/>
    <x v="2"/>
    <x v="3"/>
    <x v="1"/>
    <x v="2"/>
    <s v="Polarized foreground core"/>
    <n v="213.46"/>
    <n v="1"/>
    <n v="1"/>
    <n v="0.01"/>
    <n v="0.01"/>
    <n v="384.27"/>
    <n v="384.27"/>
    <s v="Profit"/>
    <s v="Jun-2023"/>
    <n v="1.8001967581748335"/>
  </r>
  <r>
    <x v="1842"/>
    <x v="391"/>
    <d v="2025-04-14T00:00:00"/>
    <s v="Standard Class"/>
    <x v="1681"/>
    <x v="1819"/>
    <x v="1"/>
    <x v="0"/>
    <x v="0"/>
    <x v="9"/>
    <s v="Distributed local model"/>
    <n v="1972.73"/>
    <n v="6"/>
    <n v="6"/>
    <n v="0.1"/>
    <n v="0.1"/>
    <n v="939.16"/>
    <n v="939.16"/>
    <s v="Profit"/>
    <s v="Dec-2024"/>
    <n v="0.47607123123792916"/>
  </r>
  <r>
    <x v="1843"/>
    <x v="533"/>
    <d v="2025-05-03T00:00:00"/>
    <s v="Second Class"/>
    <x v="1682"/>
    <x v="1820"/>
    <x v="2"/>
    <x v="1"/>
    <x v="0"/>
    <x v="9"/>
    <s v="Programmable intermediate toolset"/>
    <n v="3568.21"/>
    <n v="1"/>
    <n v="1"/>
    <n v="0.43"/>
    <n v="0.43"/>
    <n v="516.66999999999996"/>
    <n v="516.66999999999996"/>
    <s v="Profit"/>
    <s v="Dec-2023"/>
    <n v="0.14479809204054692"/>
  </r>
  <r>
    <x v="1844"/>
    <x v="9"/>
    <d v="2025-04-15T00:00:00"/>
    <s v="First Class"/>
    <x v="1683"/>
    <x v="1821"/>
    <x v="0"/>
    <x v="2"/>
    <x v="2"/>
    <x v="10"/>
    <s v="Optimized methodical forecast"/>
    <n v="27.85"/>
    <n v="7"/>
    <n v="7"/>
    <n v="0.44"/>
    <n v="0.44"/>
    <n v="979.32"/>
    <n v="979.32"/>
    <s v="Profit"/>
    <s v="Mar-2025"/>
    <n v="35.164093357271092"/>
  </r>
  <r>
    <x v="1845"/>
    <x v="121"/>
    <d v="2025-05-03T00:00:00"/>
    <s v="First Class"/>
    <x v="1684"/>
    <x v="1822"/>
    <x v="2"/>
    <x v="1"/>
    <x v="2"/>
    <x v="6"/>
    <s v="Future-proofed holistic conglomeration"/>
    <n v="3420.62"/>
    <n v="8"/>
    <n v="8"/>
    <n v="0.06"/>
    <n v="0.06"/>
    <n v="-35.92"/>
    <n v="-35.92"/>
    <s v="Loss"/>
    <s v="Oct-2024"/>
    <n v="-1.0501020282872697E-2"/>
  </r>
  <r>
    <x v="1846"/>
    <x v="178"/>
    <d v="2025-04-25T00:00:00"/>
    <s v="First Class"/>
    <x v="1685"/>
    <x v="1823"/>
    <x v="1"/>
    <x v="2"/>
    <x v="2"/>
    <x v="6"/>
    <s v="Enhanced national portal"/>
    <n v="1583.21"/>
    <n v="9"/>
    <n v="9"/>
    <n v="0.15"/>
    <n v="0.15"/>
    <n v="798.86"/>
    <n v="798.86"/>
    <s v="Profit"/>
    <s v="Apr-2025"/>
    <n v="0.50458246221284608"/>
  </r>
  <r>
    <x v="1847"/>
    <x v="589"/>
    <d v="2025-05-01T00:00:00"/>
    <s v="Second Class"/>
    <x v="1686"/>
    <x v="1824"/>
    <x v="0"/>
    <x v="1"/>
    <x v="2"/>
    <x v="3"/>
    <s v="Versatile incremental neural-net"/>
    <n v="2743.15"/>
    <n v="7"/>
    <n v="7"/>
    <n v="0.36"/>
    <n v="0.36"/>
    <n v="355.17"/>
    <n v="355.17"/>
    <s v="Profit"/>
    <s v="Apr-2024"/>
    <n v="0.12947523832090846"/>
  </r>
  <r>
    <x v="1848"/>
    <x v="626"/>
    <d v="2025-04-16T00:00:00"/>
    <s v="First Class"/>
    <x v="1687"/>
    <x v="1825"/>
    <x v="0"/>
    <x v="1"/>
    <x v="1"/>
    <x v="8"/>
    <s v="Decentralized contextually-based data-warehouse"/>
    <n v="2257.9"/>
    <n v="5"/>
    <n v="5"/>
    <n v="0.19"/>
    <n v="0.19"/>
    <n v="624.17999999999995"/>
    <n v="624.17999999999995"/>
    <s v="Profit"/>
    <s v="Aug-2023"/>
    <n v="0.27644271225474998"/>
  </r>
  <r>
    <x v="1849"/>
    <x v="649"/>
    <d v="2025-04-17T00:00:00"/>
    <s v="First Class"/>
    <x v="1688"/>
    <x v="1826"/>
    <x v="2"/>
    <x v="1"/>
    <x v="0"/>
    <x v="12"/>
    <s v="Cross-platform context-sensitive matrices"/>
    <n v="4632.3999999999996"/>
    <n v="8"/>
    <n v="8"/>
    <n v="0.13"/>
    <n v="0.13"/>
    <n v="437.9"/>
    <n v="437.9"/>
    <s v="Profit"/>
    <s v="Aug-2024"/>
    <n v="9.4529833347724718E-2"/>
  </r>
  <r>
    <x v="1850"/>
    <x v="229"/>
    <d v="2025-04-14T00:00:00"/>
    <s v="Same Day"/>
    <x v="239"/>
    <x v="1827"/>
    <x v="2"/>
    <x v="3"/>
    <x v="0"/>
    <x v="0"/>
    <s v="Robust 4thgeneration system engine"/>
    <n v="143.79"/>
    <n v="8"/>
    <n v="8"/>
    <n v="0.12"/>
    <n v="0.12"/>
    <n v="688.91"/>
    <n v="688.91"/>
    <s v="Profit"/>
    <s v="Apr-2023"/>
    <n v="4.7910842200431185"/>
  </r>
  <r>
    <x v="1851"/>
    <x v="390"/>
    <d v="2025-04-19T00:00:00"/>
    <s v="Standard Class"/>
    <x v="916"/>
    <x v="1828"/>
    <x v="2"/>
    <x v="1"/>
    <x v="0"/>
    <x v="13"/>
    <s v="Focused holistic groupware"/>
    <n v="1020.63"/>
    <n v="7"/>
    <n v="7"/>
    <n v="0.18"/>
    <n v="0.18"/>
    <n v="247.25"/>
    <n v="247.25"/>
    <s v="Profit"/>
    <s v="Aug-2024"/>
    <n v="0.24225233434251395"/>
  </r>
  <r>
    <x v="1852"/>
    <x v="674"/>
    <d v="2025-04-13T00:00:00"/>
    <s v="Same Day"/>
    <x v="407"/>
    <x v="1829"/>
    <x v="2"/>
    <x v="3"/>
    <x v="1"/>
    <x v="7"/>
    <s v="Exclusive zero tolerance toolset"/>
    <n v="485.62"/>
    <n v="9"/>
    <n v="9"/>
    <n v="0.04"/>
    <n v="0.04"/>
    <n v="975.01"/>
    <n v="975.01"/>
    <s v="Profit"/>
    <s v="Dec-2023"/>
    <n v="2.0077632716939169"/>
  </r>
  <r>
    <x v="1853"/>
    <x v="101"/>
    <d v="2025-04-12T00:00:00"/>
    <s v="Standard Class"/>
    <x v="1689"/>
    <x v="1830"/>
    <x v="2"/>
    <x v="2"/>
    <x v="1"/>
    <x v="1"/>
    <s v="Focused static algorithm"/>
    <n v="4369.12"/>
    <n v="6"/>
    <n v="6"/>
    <n v="0.32"/>
    <n v="0.32"/>
    <n v="144.28"/>
    <n v="144.28"/>
    <s v="Profit"/>
    <s v="Jan-2024"/>
    <n v="3.3022668180320063E-2"/>
  </r>
  <r>
    <x v="1854"/>
    <x v="418"/>
    <d v="2025-04-09T00:00:00"/>
    <s v="Standard Class"/>
    <x v="1690"/>
    <x v="1831"/>
    <x v="2"/>
    <x v="2"/>
    <x v="1"/>
    <x v="7"/>
    <s v="Sharable national product"/>
    <n v="905.91"/>
    <n v="2"/>
    <n v="2"/>
    <n v="0.12"/>
    <n v="0.12"/>
    <n v="-38.5"/>
    <n v="-38.5"/>
    <s v="Loss"/>
    <s v="Jan-2025"/>
    <n v="-4.249870296166286E-2"/>
  </r>
  <r>
    <x v="1855"/>
    <x v="372"/>
    <d v="2025-04-24T00:00:00"/>
    <s v="Standard Class"/>
    <x v="388"/>
    <x v="423"/>
    <x v="1"/>
    <x v="2"/>
    <x v="1"/>
    <x v="2"/>
    <s v="Compatible explicit ability"/>
    <n v="287.10000000000002"/>
    <n v="9"/>
    <n v="9"/>
    <n v="0.3"/>
    <n v="0.3"/>
    <n v="307.33"/>
    <n v="307.33"/>
    <s v="Profit"/>
    <s v="Jun-2023"/>
    <n v="1.0704632532218739"/>
  </r>
  <r>
    <x v="1856"/>
    <x v="159"/>
    <d v="2025-04-22T00:00:00"/>
    <s v="First Class"/>
    <x v="1691"/>
    <x v="1832"/>
    <x v="0"/>
    <x v="0"/>
    <x v="1"/>
    <x v="1"/>
    <s v="Synergized radical standardization"/>
    <n v="4562.34"/>
    <n v="7"/>
    <n v="7"/>
    <n v="0.22"/>
    <n v="0.22"/>
    <n v="801.23"/>
    <n v="801.23"/>
    <s v="Profit"/>
    <s v="Dec-2024"/>
    <n v="0.17561821346063641"/>
  </r>
  <r>
    <x v="1857"/>
    <x v="328"/>
    <d v="2025-04-23T00:00:00"/>
    <s v="Same Day"/>
    <x v="1692"/>
    <x v="1833"/>
    <x v="1"/>
    <x v="2"/>
    <x v="0"/>
    <x v="0"/>
    <s v="Realigned web-enabled capacity"/>
    <n v="739.71"/>
    <n v="10"/>
    <n v="10"/>
    <n v="0.41"/>
    <n v="0.41"/>
    <n v="463.66"/>
    <n v="463.66"/>
    <s v="Profit"/>
    <s v="Aug-2023"/>
    <n v="0.62681321058252559"/>
  </r>
  <r>
    <x v="1858"/>
    <x v="675"/>
    <d v="2025-04-18T00:00:00"/>
    <s v="Standard Class"/>
    <x v="63"/>
    <x v="1834"/>
    <x v="0"/>
    <x v="2"/>
    <x v="0"/>
    <x v="13"/>
    <s v="Business-focused object-oriented help-desk"/>
    <n v="1565.87"/>
    <n v="10"/>
    <n v="10"/>
    <n v="0.31"/>
    <n v="0.31"/>
    <n v="600.9"/>
    <n v="600.9"/>
    <s v="Profit"/>
    <s v="Jan-2025"/>
    <n v="0.38374833159840854"/>
  </r>
  <r>
    <x v="1859"/>
    <x v="676"/>
    <d v="2025-04-25T00:00:00"/>
    <s v="Same Day"/>
    <x v="1693"/>
    <x v="1835"/>
    <x v="1"/>
    <x v="1"/>
    <x v="0"/>
    <x v="13"/>
    <s v="Organized transitional throughput"/>
    <n v="1244.25"/>
    <n v="3"/>
    <n v="3"/>
    <n v="0.28999999999999998"/>
    <n v="0.28999999999999998"/>
    <n v="151.13999999999999"/>
    <n v="151.13999999999999"/>
    <s v="Profit"/>
    <s v="Aug-2024"/>
    <n v="0.12147076552139842"/>
  </r>
  <r>
    <x v="1860"/>
    <x v="451"/>
    <d v="2025-04-10T00:00:00"/>
    <s v="First Class"/>
    <x v="1694"/>
    <x v="1836"/>
    <x v="1"/>
    <x v="3"/>
    <x v="1"/>
    <x v="8"/>
    <s v="Stand-alone interactive monitoring"/>
    <n v="3228.63"/>
    <n v="9"/>
    <n v="9"/>
    <n v="0.23"/>
    <n v="0.23"/>
    <n v="228.09"/>
    <n v="228.09"/>
    <s v="Profit"/>
    <s v="Mar-2025"/>
    <n v="7.0646063500617903E-2"/>
  </r>
  <r>
    <x v="1861"/>
    <x v="466"/>
    <d v="2025-04-29T00:00:00"/>
    <s v="First Class"/>
    <x v="791"/>
    <x v="1837"/>
    <x v="0"/>
    <x v="3"/>
    <x v="1"/>
    <x v="8"/>
    <s v="Multi-layered optimal matrix"/>
    <n v="3781.1"/>
    <n v="3"/>
    <n v="3"/>
    <n v="0"/>
    <n v="0"/>
    <n v="883.62"/>
    <n v="883.62"/>
    <s v="Profit"/>
    <s v="Dec-2024"/>
    <n v="0.23369389860093623"/>
  </r>
  <r>
    <x v="1862"/>
    <x v="400"/>
    <d v="2025-05-07T00:00:00"/>
    <s v="Same Day"/>
    <x v="1695"/>
    <x v="1838"/>
    <x v="0"/>
    <x v="1"/>
    <x v="0"/>
    <x v="12"/>
    <s v="Advanced fresh-thinking functionalities"/>
    <n v="759.72"/>
    <n v="1"/>
    <n v="1"/>
    <n v="0.03"/>
    <n v="0.03"/>
    <n v="833.65"/>
    <n v="833.65"/>
    <s v="Profit"/>
    <s v="Apr-2025"/>
    <n v="1.0973121676407096"/>
  </r>
  <r>
    <x v="1863"/>
    <x v="512"/>
    <d v="2025-04-17T00:00:00"/>
    <s v="First Class"/>
    <x v="1696"/>
    <x v="1839"/>
    <x v="1"/>
    <x v="0"/>
    <x v="1"/>
    <x v="2"/>
    <s v="Decentralized explicit encoding"/>
    <n v="2754.57"/>
    <n v="9"/>
    <n v="9"/>
    <n v="0.47"/>
    <n v="0.47"/>
    <n v="91.69"/>
    <n v="91.69"/>
    <s v="Profit"/>
    <s v="Aug-2024"/>
    <n v="3.3286502067473321E-2"/>
  </r>
  <r>
    <x v="1864"/>
    <x v="402"/>
    <d v="2025-04-18T00:00:00"/>
    <s v="Same Day"/>
    <x v="1697"/>
    <x v="1840"/>
    <x v="1"/>
    <x v="1"/>
    <x v="2"/>
    <x v="3"/>
    <s v="Operative bandwidth-monitored hierarchy"/>
    <n v="679.87"/>
    <n v="7"/>
    <n v="7"/>
    <n v="0.13"/>
    <n v="0.13"/>
    <n v="-94.26"/>
    <n v="-94.26"/>
    <s v="Loss"/>
    <s v="Sep-2024"/>
    <n v="-0.13864415255857737"/>
  </r>
  <r>
    <x v="1865"/>
    <x v="41"/>
    <d v="2025-04-15T00:00:00"/>
    <s v="First Class"/>
    <x v="1698"/>
    <x v="1841"/>
    <x v="0"/>
    <x v="2"/>
    <x v="1"/>
    <x v="1"/>
    <s v="Seamless directional adapter"/>
    <n v="3689.32"/>
    <n v="5"/>
    <n v="5"/>
    <n v="0.2"/>
    <n v="0.2"/>
    <n v="316.05"/>
    <n v="316.05"/>
    <s v="Profit"/>
    <s v="Oct-2024"/>
    <n v="8.566619322802034E-2"/>
  </r>
  <r>
    <x v="1866"/>
    <x v="264"/>
    <d v="2025-04-22T00:00:00"/>
    <s v="Standard Class"/>
    <x v="79"/>
    <x v="1842"/>
    <x v="0"/>
    <x v="0"/>
    <x v="1"/>
    <x v="2"/>
    <s v="Fundamental logistical leverage"/>
    <n v="927.62"/>
    <n v="8"/>
    <n v="8"/>
    <n v="0.05"/>
    <n v="0.05"/>
    <n v="549.23"/>
    <n v="549.23"/>
    <s v="Profit"/>
    <s v="Sep-2023"/>
    <n v="0.59208512106250411"/>
  </r>
  <r>
    <x v="1867"/>
    <x v="435"/>
    <d v="2025-04-20T00:00:00"/>
    <s v="First Class"/>
    <x v="1699"/>
    <x v="1843"/>
    <x v="0"/>
    <x v="1"/>
    <x v="1"/>
    <x v="7"/>
    <s v="Re-engineered hybrid installation"/>
    <n v="3503.51"/>
    <n v="8"/>
    <n v="8"/>
    <n v="0.31"/>
    <n v="0.31"/>
    <n v="553.59"/>
    <n v="553.59"/>
    <s v="Profit"/>
    <s v="Sep-2024"/>
    <n v="0.15801010986125344"/>
  </r>
  <r>
    <x v="1868"/>
    <x v="670"/>
    <d v="2025-05-01T00:00:00"/>
    <s v="First Class"/>
    <x v="1700"/>
    <x v="1844"/>
    <x v="0"/>
    <x v="1"/>
    <x v="0"/>
    <x v="12"/>
    <s v="Multi-tiered clear-thinking toolset"/>
    <n v="3645.78"/>
    <n v="9"/>
    <n v="9"/>
    <n v="0.32"/>
    <n v="0.32"/>
    <n v="-88.13"/>
    <n v="-88.13"/>
    <s v="Loss"/>
    <s v="Oct-2023"/>
    <n v="-2.4173153618704361E-2"/>
  </r>
  <r>
    <x v="1869"/>
    <x v="517"/>
    <d v="2025-05-02T00:00:00"/>
    <s v="Standard Class"/>
    <x v="1701"/>
    <x v="1845"/>
    <x v="0"/>
    <x v="0"/>
    <x v="2"/>
    <x v="6"/>
    <s v="Future-proofed uniform concept"/>
    <n v="3359.99"/>
    <n v="4"/>
    <n v="4"/>
    <n v="0.12"/>
    <n v="0.12"/>
    <n v="770.53"/>
    <n v="770.53"/>
    <s v="Profit"/>
    <s v="Feb-2024"/>
    <n v="0.22932508727704548"/>
  </r>
  <r>
    <x v="1870"/>
    <x v="512"/>
    <d v="2025-04-13T00:00:00"/>
    <s v="First Class"/>
    <x v="1702"/>
    <x v="1846"/>
    <x v="1"/>
    <x v="0"/>
    <x v="1"/>
    <x v="8"/>
    <s v="Open-architected cohesive frame"/>
    <n v="1027.97"/>
    <n v="8"/>
    <n v="8"/>
    <n v="0.3"/>
    <n v="0.3"/>
    <n v="259.20999999999998"/>
    <n v="259.20999999999998"/>
    <s v="Profit"/>
    <s v="Aug-2024"/>
    <n v="0.25215716411957545"/>
  </r>
  <r>
    <x v="1871"/>
    <x v="626"/>
    <d v="2025-04-19T00:00:00"/>
    <s v="Second Class"/>
    <x v="1703"/>
    <x v="1847"/>
    <x v="0"/>
    <x v="1"/>
    <x v="1"/>
    <x v="2"/>
    <s v="Function-based contextually-based emulation"/>
    <n v="3447.23"/>
    <n v="7"/>
    <n v="7"/>
    <n v="0.39"/>
    <n v="0.39"/>
    <n v="778.93"/>
    <n v="778.93"/>
    <s v="Profit"/>
    <s v="Aug-2023"/>
    <n v="0.22595823313210894"/>
  </r>
  <r>
    <x v="1872"/>
    <x v="554"/>
    <d v="2025-04-21T00:00:00"/>
    <s v="Second Class"/>
    <x v="1704"/>
    <x v="1848"/>
    <x v="2"/>
    <x v="1"/>
    <x v="1"/>
    <x v="1"/>
    <s v="Polarized systemic moderator"/>
    <n v="3373.09"/>
    <n v="2"/>
    <n v="2"/>
    <n v="0.04"/>
    <n v="0.04"/>
    <n v="739.35"/>
    <n v="739.35"/>
    <s v="Profit"/>
    <s v="Oct-2023"/>
    <n v="0.219190712373521"/>
  </r>
  <r>
    <x v="1873"/>
    <x v="317"/>
    <d v="2025-04-27T00:00:00"/>
    <s v="Standard Class"/>
    <x v="596"/>
    <x v="1849"/>
    <x v="2"/>
    <x v="3"/>
    <x v="2"/>
    <x v="4"/>
    <s v="Fundamental discrete array"/>
    <n v="1902.36"/>
    <n v="7"/>
    <n v="7"/>
    <n v="0.37"/>
    <n v="0.37"/>
    <n v="-68.069999999999993"/>
    <n v="-68.069999999999993"/>
    <s v="Loss"/>
    <s v="Dec-2023"/>
    <n v="-3.5781870939254397E-2"/>
  </r>
  <r>
    <x v="1874"/>
    <x v="576"/>
    <d v="2025-04-30T00:00:00"/>
    <s v="Standard Class"/>
    <x v="1705"/>
    <x v="1850"/>
    <x v="2"/>
    <x v="1"/>
    <x v="1"/>
    <x v="7"/>
    <s v="Organic well-modulated superstructure"/>
    <n v="3773.46"/>
    <n v="6"/>
    <n v="6"/>
    <n v="0.34"/>
    <n v="0.34"/>
    <n v="19.89"/>
    <n v="19.89"/>
    <s v="Profit"/>
    <s v="Nov-2023"/>
    <n v="5.2710244709099872E-3"/>
  </r>
  <r>
    <x v="1875"/>
    <x v="433"/>
    <d v="2025-04-30T00:00:00"/>
    <s v="Standard Class"/>
    <x v="1706"/>
    <x v="1851"/>
    <x v="0"/>
    <x v="3"/>
    <x v="1"/>
    <x v="2"/>
    <s v="Inverse uniform capability"/>
    <n v="4110.4399999999996"/>
    <n v="3"/>
    <n v="3"/>
    <n v="0.39"/>
    <n v="0.39"/>
    <n v="837.54"/>
    <n v="837.54"/>
    <s v="Profit"/>
    <s v="May-2023"/>
    <n v="0.20375920825994298"/>
  </r>
  <r>
    <x v="1876"/>
    <x v="314"/>
    <d v="2025-04-12T00:00:00"/>
    <s v="Same Day"/>
    <x v="1707"/>
    <x v="1852"/>
    <x v="2"/>
    <x v="3"/>
    <x v="2"/>
    <x v="6"/>
    <s v="Integrated systematic hierarchy"/>
    <n v="4912.32"/>
    <n v="1"/>
    <n v="1"/>
    <n v="0.04"/>
    <n v="0.04"/>
    <n v="565.80999999999995"/>
    <n v="565.80999999999995"/>
    <s v="Profit"/>
    <s v="Apr-2024"/>
    <n v="0.11518182854537164"/>
  </r>
  <r>
    <x v="1877"/>
    <x v="333"/>
    <d v="2025-04-23T00:00:00"/>
    <s v="Same Day"/>
    <x v="1708"/>
    <x v="1853"/>
    <x v="1"/>
    <x v="0"/>
    <x v="1"/>
    <x v="2"/>
    <s v="Innovative needs-based access"/>
    <n v="1973.7"/>
    <n v="3"/>
    <n v="3"/>
    <n v="0.26"/>
    <n v="0.26"/>
    <n v="144.63"/>
    <n v="144.63"/>
    <s v="Profit"/>
    <s v="Aug-2023"/>
    <n v="7.3278613771089823E-2"/>
  </r>
  <r>
    <x v="1878"/>
    <x v="152"/>
    <d v="2025-05-01T00:00:00"/>
    <s v="Second Class"/>
    <x v="1709"/>
    <x v="1854"/>
    <x v="1"/>
    <x v="3"/>
    <x v="0"/>
    <x v="0"/>
    <s v="Switchable non-volatile time-frame"/>
    <n v="1922.89"/>
    <n v="2"/>
    <n v="2"/>
    <n v="0.37"/>
    <n v="0.37"/>
    <n v="395.52"/>
    <n v="395.52"/>
    <s v="Profit"/>
    <s v="Aug-2023"/>
    <n v="0.2056903931062099"/>
  </r>
  <r>
    <x v="1879"/>
    <x v="374"/>
    <d v="2025-05-07T00:00:00"/>
    <s v="Same Day"/>
    <x v="1710"/>
    <x v="1855"/>
    <x v="2"/>
    <x v="2"/>
    <x v="2"/>
    <x v="6"/>
    <s v="Automated value-added open system"/>
    <n v="61.09"/>
    <n v="9"/>
    <n v="9"/>
    <n v="0.2"/>
    <n v="0.2"/>
    <n v="933.87"/>
    <n v="933.87"/>
    <s v="Profit"/>
    <s v="Jun-2024"/>
    <n v="15.286789981993779"/>
  </r>
  <r>
    <x v="1880"/>
    <x v="50"/>
    <d v="2025-04-21T00:00:00"/>
    <s v="Standard Class"/>
    <x v="1711"/>
    <x v="1856"/>
    <x v="1"/>
    <x v="3"/>
    <x v="0"/>
    <x v="12"/>
    <s v="Object-based multi-tasking collaboration"/>
    <n v="1785.67"/>
    <n v="10"/>
    <n v="10"/>
    <n v="0.47"/>
    <n v="0.47"/>
    <n v="931.78"/>
    <n v="931.78"/>
    <s v="Profit"/>
    <s v="Jan-2025"/>
    <n v="0.52180974088157384"/>
  </r>
  <r>
    <x v="1881"/>
    <x v="120"/>
    <d v="2025-04-09T00:00:00"/>
    <s v="Same Day"/>
    <x v="1712"/>
    <x v="1857"/>
    <x v="0"/>
    <x v="2"/>
    <x v="2"/>
    <x v="3"/>
    <s v="Reverse-engineered 6thgeneration info-me diaries"/>
    <n v="3631.61"/>
    <n v="1"/>
    <n v="1"/>
    <n v="0.44"/>
    <n v="0.44"/>
    <n v="62.44"/>
    <n v="62.44"/>
    <s v="Profit"/>
    <s v="Feb-2024"/>
    <n v="1.7193476171725487E-2"/>
  </r>
  <r>
    <x v="1882"/>
    <x v="549"/>
    <d v="2025-05-02T00:00:00"/>
    <s v="Standard Class"/>
    <x v="387"/>
    <x v="1858"/>
    <x v="2"/>
    <x v="0"/>
    <x v="0"/>
    <x v="12"/>
    <s v="Digitized 5thgeneration open system"/>
    <n v="4893.4399999999996"/>
    <n v="9"/>
    <n v="9"/>
    <n v="0.43"/>
    <n v="0.43"/>
    <n v="278.39999999999998"/>
    <n v="278.39999999999998"/>
    <s v="Profit"/>
    <s v="Feb-2025"/>
    <n v="5.689249280669631E-2"/>
  </r>
  <r>
    <x v="1883"/>
    <x v="315"/>
    <d v="2025-04-27T00:00:00"/>
    <s v="Standard Class"/>
    <x v="1713"/>
    <x v="1859"/>
    <x v="1"/>
    <x v="2"/>
    <x v="2"/>
    <x v="5"/>
    <s v="Extended maximized matrix"/>
    <n v="1800.16"/>
    <n v="7"/>
    <n v="7"/>
    <n v="0.32"/>
    <n v="0.32"/>
    <n v="299.60000000000002"/>
    <n v="299.60000000000002"/>
    <s v="Profit"/>
    <s v="Oct-2023"/>
    <n v="0.16642965069771576"/>
  </r>
  <r>
    <x v="1884"/>
    <x v="62"/>
    <d v="2025-05-03T00:00:00"/>
    <s v="Second Class"/>
    <x v="1714"/>
    <x v="1860"/>
    <x v="1"/>
    <x v="1"/>
    <x v="2"/>
    <x v="5"/>
    <s v="Profit-focused solution-oriented throughput"/>
    <n v="3679.86"/>
    <n v="6"/>
    <n v="6"/>
    <n v="0.49"/>
    <n v="0.49"/>
    <n v="419.44"/>
    <n v="419.44"/>
    <s v="Profit"/>
    <s v="May-2023"/>
    <n v="0.11398259716402254"/>
  </r>
  <r>
    <x v="1885"/>
    <x v="632"/>
    <d v="2025-04-29T00:00:00"/>
    <s v="Same Day"/>
    <x v="1715"/>
    <x v="1861"/>
    <x v="0"/>
    <x v="2"/>
    <x v="2"/>
    <x v="10"/>
    <s v="User-centric 24/7 capacity"/>
    <n v="762.26"/>
    <n v="10"/>
    <n v="10"/>
    <n v="0.02"/>
    <n v="0.02"/>
    <n v="541.01"/>
    <n v="541.01"/>
    <s v="Profit"/>
    <s v="Dec-2024"/>
    <n v="0.70974470653058008"/>
  </r>
  <r>
    <x v="1886"/>
    <x v="538"/>
    <d v="2025-04-21T00:00:00"/>
    <s v="First Class"/>
    <x v="1716"/>
    <x v="1862"/>
    <x v="1"/>
    <x v="3"/>
    <x v="0"/>
    <x v="13"/>
    <s v="Up-sized disintermediate application"/>
    <n v="2749.93"/>
    <n v="3"/>
    <n v="3"/>
    <n v="0.39"/>
    <n v="0.39"/>
    <n v="234.13"/>
    <n v="234.13"/>
    <s v="Profit"/>
    <s v="Jun-2024"/>
    <n v="8.5140349027066145E-2"/>
  </r>
  <r>
    <x v="1887"/>
    <x v="382"/>
    <d v="2025-04-09T00:00:00"/>
    <s v="First Class"/>
    <x v="1717"/>
    <x v="1863"/>
    <x v="0"/>
    <x v="1"/>
    <x v="0"/>
    <x v="9"/>
    <s v="Down-sized optimizing archive"/>
    <n v="2000.85"/>
    <n v="1"/>
    <n v="1"/>
    <n v="0.32"/>
    <n v="0.32"/>
    <n v="515.16"/>
    <n v="515.16"/>
    <s v="Profit"/>
    <s v="Oct-2024"/>
    <n v="0.25747057500562259"/>
  </r>
  <r>
    <x v="1888"/>
    <x v="287"/>
    <d v="2025-04-09T00:00:00"/>
    <s v="Second Class"/>
    <x v="1718"/>
    <x v="1864"/>
    <x v="0"/>
    <x v="2"/>
    <x v="2"/>
    <x v="10"/>
    <s v="Total local Internet solution"/>
    <n v="1614.02"/>
    <n v="9"/>
    <n v="9"/>
    <n v="0.12"/>
    <n v="0.12"/>
    <n v="174.33"/>
    <n v="174.33"/>
    <s v="Profit"/>
    <s v="May-2023"/>
    <n v="0.1080098140047831"/>
  </r>
  <r>
    <x v="1889"/>
    <x v="656"/>
    <d v="2025-05-08T00:00:00"/>
    <s v="First Class"/>
    <x v="1719"/>
    <x v="1865"/>
    <x v="2"/>
    <x v="2"/>
    <x v="2"/>
    <x v="6"/>
    <s v="Right-sized bottom-line knowledge user"/>
    <n v="3794.99"/>
    <n v="1"/>
    <n v="1"/>
    <n v="0.27"/>
    <n v="0.27"/>
    <n v="-4.91"/>
    <n v="-4.91"/>
    <s v="Loss"/>
    <s v="May-2024"/>
    <n v="-1.2938110508855097E-3"/>
  </r>
  <r>
    <x v="1890"/>
    <x v="301"/>
    <d v="2025-04-20T00:00:00"/>
    <s v="First Class"/>
    <x v="564"/>
    <x v="1866"/>
    <x v="2"/>
    <x v="2"/>
    <x v="2"/>
    <x v="4"/>
    <s v="Front-line eco-centric process improvement"/>
    <n v="1064.48"/>
    <n v="9"/>
    <n v="9"/>
    <n v="0.33"/>
    <n v="0.33"/>
    <n v="-40.340000000000003"/>
    <n v="-40.340000000000003"/>
    <s v="Loss"/>
    <s v="Jul-2024"/>
    <n v="-3.7896437697279427E-2"/>
  </r>
  <r>
    <x v="1891"/>
    <x v="397"/>
    <d v="2025-04-13T00:00:00"/>
    <s v="Second Class"/>
    <x v="1720"/>
    <x v="1867"/>
    <x v="0"/>
    <x v="1"/>
    <x v="1"/>
    <x v="1"/>
    <s v="Optional system-worthy contingency"/>
    <n v="411.63"/>
    <n v="2"/>
    <n v="2"/>
    <n v="0.18"/>
    <n v="0.18"/>
    <n v="-31.81"/>
    <n v="-31.81"/>
    <s v="Loss"/>
    <s v="May-2023"/>
    <n v="-7.7278138133760901E-2"/>
  </r>
  <r>
    <x v="1892"/>
    <x v="513"/>
    <d v="2025-04-29T00:00:00"/>
    <s v="Second Class"/>
    <x v="1721"/>
    <x v="1868"/>
    <x v="0"/>
    <x v="0"/>
    <x v="0"/>
    <x v="11"/>
    <s v="Networked zero-defect success"/>
    <n v="1847.18"/>
    <n v="3"/>
    <n v="3"/>
    <n v="0.41"/>
    <n v="0.41"/>
    <n v="450.9"/>
    <n v="450.9"/>
    <s v="Profit"/>
    <s v="Feb-2024"/>
    <n v="0.2441018200716768"/>
  </r>
  <r>
    <x v="1893"/>
    <x v="32"/>
    <d v="2025-04-29T00:00:00"/>
    <s v="Standard Class"/>
    <x v="1722"/>
    <x v="1869"/>
    <x v="0"/>
    <x v="0"/>
    <x v="0"/>
    <x v="13"/>
    <s v="Phased bifurcated system engine"/>
    <n v="1628.24"/>
    <n v="4"/>
    <n v="4"/>
    <n v="0.16"/>
    <n v="0.16"/>
    <n v="224.81"/>
    <n v="224.81"/>
    <s v="Profit"/>
    <s v="May-2024"/>
    <n v="0.13806932638923008"/>
  </r>
  <r>
    <x v="1894"/>
    <x v="13"/>
    <d v="2025-04-16T00:00:00"/>
    <s v="First Class"/>
    <x v="1723"/>
    <x v="1870"/>
    <x v="1"/>
    <x v="3"/>
    <x v="1"/>
    <x v="1"/>
    <s v="Future-proofed eco-centric interface"/>
    <n v="3736.94"/>
    <n v="4"/>
    <n v="4"/>
    <n v="0.44"/>
    <n v="0.44"/>
    <n v="792.66"/>
    <n v="792.66"/>
    <s v="Profit"/>
    <s v="Aug-2024"/>
    <n v="0.2121147248818552"/>
  </r>
  <r>
    <x v="1895"/>
    <x v="189"/>
    <d v="2025-05-07T00:00:00"/>
    <s v="Same Day"/>
    <x v="1709"/>
    <x v="1871"/>
    <x v="0"/>
    <x v="2"/>
    <x v="1"/>
    <x v="7"/>
    <s v="Profit-focused full-range instruction set"/>
    <n v="1757.63"/>
    <n v="1"/>
    <n v="1"/>
    <n v="0.16"/>
    <n v="0.16"/>
    <n v="-90.84"/>
    <n v="-90.84"/>
    <s v="Loss"/>
    <s v="Mar-2025"/>
    <n v="-5.1683232534720049E-2"/>
  </r>
  <r>
    <x v="1896"/>
    <x v="369"/>
    <d v="2025-04-29T00:00:00"/>
    <s v="Standard Class"/>
    <x v="1724"/>
    <x v="1872"/>
    <x v="0"/>
    <x v="1"/>
    <x v="0"/>
    <x v="13"/>
    <s v="Universal didactic matrix"/>
    <n v="1358.29"/>
    <n v="1"/>
    <n v="1"/>
    <n v="0.48"/>
    <n v="0.48"/>
    <n v="515.65"/>
    <n v="515.65"/>
    <s v="Profit"/>
    <s v="Jan-2025"/>
    <n v="0.37963174285314621"/>
  </r>
  <r>
    <x v="1897"/>
    <x v="245"/>
    <d v="2025-05-05T00:00:00"/>
    <s v="First Class"/>
    <x v="1725"/>
    <x v="1479"/>
    <x v="2"/>
    <x v="2"/>
    <x v="0"/>
    <x v="12"/>
    <s v="Persevering context-sensitive monitoring"/>
    <n v="96.85"/>
    <n v="5"/>
    <n v="5"/>
    <n v="0.48"/>
    <n v="0.48"/>
    <n v="695.4"/>
    <n v="695.4"/>
    <s v="Profit"/>
    <s v="Apr-2024"/>
    <n v="7.1801755291688183"/>
  </r>
  <r>
    <x v="1898"/>
    <x v="677"/>
    <d v="2025-04-09T00:00:00"/>
    <s v="First Class"/>
    <x v="1726"/>
    <x v="1873"/>
    <x v="2"/>
    <x v="2"/>
    <x v="1"/>
    <x v="2"/>
    <s v="Sharable multi-state portal"/>
    <n v="4894.5200000000004"/>
    <n v="9"/>
    <n v="9"/>
    <n v="0.06"/>
    <n v="0.06"/>
    <n v="641.32000000000005"/>
    <n v="641.32000000000005"/>
    <s v="Profit"/>
    <s v="Sep-2023"/>
    <n v="0.13102817028023178"/>
  </r>
  <r>
    <x v="1899"/>
    <x v="64"/>
    <d v="2025-05-01T00:00:00"/>
    <s v="Same Day"/>
    <x v="431"/>
    <x v="1874"/>
    <x v="2"/>
    <x v="3"/>
    <x v="0"/>
    <x v="11"/>
    <s v="Reactive zero administration software"/>
    <n v="2870.78"/>
    <n v="8"/>
    <n v="8"/>
    <n v="0.3"/>
    <n v="0.3"/>
    <n v="290.58999999999997"/>
    <n v="290.58999999999997"/>
    <s v="Profit"/>
    <s v="Dec-2023"/>
    <n v="0.10122336089843177"/>
  </r>
  <r>
    <x v="1900"/>
    <x v="317"/>
    <d v="2025-04-15T00:00:00"/>
    <s v="Standard Class"/>
    <x v="1727"/>
    <x v="1523"/>
    <x v="1"/>
    <x v="2"/>
    <x v="2"/>
    <x v="6"/>
    <s v="Configurable coherent parallelism"/>
    <n v="929.7"/>
    <n v="3"/>
    <n v="3"/>
    <n v="0.47"/>
    <n v="0.47"/>
    <n v="308.36"/>
    <n v="308.36"/>
    <s v="Profit"/>
    <s v="Dec-2023"/>
    <n v="0.33167688501667203"/>
  </r>
  <r>
    <x v="1901"/>
    <x v="678"/>
    <d v="2025-04-21T00:00:00"/>
    <s v="Same Day"/>
    <x v="1728"/>
    <x v="1875"/>
    <x v="1"/>
    <x v="0"/>
    <x v="2"/>
    <x v="3"/>
    <s v="Robust motivating website"/>
    <n v="1597.25"/>
    <n v="10"/>
    <n v="10"/>
    <n v="0.41"/>
    <n v="0.41"/>
    <n v="779.29"/>
    <n v="779.29"/>
    <s v="Profit"/>
    <s v="May-2023"/>
    <n v="0.48789481922053529"/>
  </r>
  <r>
    <x v="1902"/>
    <x v="466"/>
    <d v="2025-04-13T00:00:00"/>
    <s v="First Class"/>
    <x v="388"/>
    <x v="1876"/>
    <x v="1"/>
    <x v="1"/>
    <x v="0"/>
    <x v="13"/>
    <s v="Customizable methodical customer loyalty"/>
    <n v="4542.49"/>
    <n v="2"/>
    <n v="2"/>
    <n v="0.11"/>
    <n v="0.11"/>
    <n v="655.72"/>
    <n v="655.72"/>
    <s v="Profit"/>
    <s v="Dec-2024"/>
    <n v="0.14435254673097794"/>
  </r>
  <r>
    <x v="1903"/>
    <x v="352"/>
    <d v="2025-04-12T00:00:00"/>
    <s v="First Class"/>
    <x v="1729"/>
    <x v="1877"/>
    <x v="0"/>
    <x v="2"/>
    <x v="2"/>
    <x v="4"/>
    <s v="Up-sized disintermediate matrices"/>
    <n v="3095.74"/>
    <n v="8"/>
    <n v="8"/>
    <n v="0.5"/>
    <n v="0.5"/>
    <n v="405.05"/>
    <n v="405.05"/>
    <s v="Profit"/>
    <s v="Nov-2024"/>
    <n v="0.13084109130611746"/>
  </r>
  <r>
    <x v="1904"/>
    <x v="473"/>
    <d v="2025-04-26T00:00:00"/>
    <s v="Same Day"/>
    <x v="1730"/>
    <x v="1878"/>
    <x v="1"/>
    <x v="1"/>
    <x v="1"/>
    <x v="8"/>
    <s v="Managed maximized methodology"/>
    <n v="2345.35"/>
    <n v="8"/>
    <n v="8"/>
    <n v="0.35"/>
    <n v="0.35"/>
    <n v="868.26"/>
    <n v="868.26"/>
    <s v="Profit"/>
    <s v="Mar-2025"/>
    <n v="0.37020487347304243"/>
  </r>
  <r>
    <x v="1905"/>
    <x v="673"/>
    <d v="2025-04-20T00:00:00"/>
    <s v="Second Class"/>
    <x v="1731"/>
    <x v="1879"/>
    <x v="0"/>
    <x v="2"/>
    <x v="2"/>
    <x v="3"/>
    <s v="Stand-alone disintermediate flexibility"/>
    <n v="1300.94"/>
    <n v="4"/>
    <n v="4"/>
    <n v="0.28999999999999998"/>
    <n v="0.28999999999999998"/>
    <n v="559.69000000000005"/>
    <n v="559.69000000000005"/>
    <s v="Profit"/>
    <s v="Apr-2024"/>
    <n v="0.43021968730302707"/>
  </r>
  <r>
    <x v="1906"/>
    <x v="218"/>
    <d v="2025-04-11T00:00:00"/>
    <s v="Second Class"/>
    <x v="1732"/>
    <x v="1880"/>
    <x v="1"/>
    <x v="1"/>
    <x v="2"/>
    <x v="4"/>
    <s v="Devolved disintermediate forecast"/>
    <n v="970.08"/>
    <n v="3"/>
    <n v="3"/>
    <n v="0.45"/>
    <n v="0.45"/>
    <n v="931.22"/>
    <n v="931.22"/>
    <s v="Profit"/>
    <s v="Jul-2023"/>
    <n v="0.95994144812798943"/>
  </r>
  <r>
    <x v="1907"/>
    <x v="382"/>
    <d v="2025-05-07T00:00:00"/>
    <s v="Standard Class"/>
    <x v="1733"/>
    <x v="1881"/>
    <x v="1"/>
    <x v="0"/>
    <x v="2"/>
    <x v="10"/>
    <s v="Polarized disintermediate structure"/>
    <n v="1982.54"/>
    <n v="2"/>
    <n v="2"/>
    <n v="0.49"/>
    <n v="0.49"/>
    <n v="843.07"/>
    <n v="843.07"/>
    <s v="Profit"/>
    <s v="Oct-2024"/>
    <n v="0.4252474098883251"/>
  </r>
  <r>
    <x v="1908"/>
    <x v="29"/>
    <d v="2025-04-11T00:00:00"/>
    <s v="Standard Class"/>
    <x v="1734"/>
    <x v="1882"/>
    <x v="0"/>
    <x v="0"/>
    <x v="0"/>
    <x v="0"/>
    <s v="Horizontal context-sensitive toolset"/>
    <n v="1615.45"/>
    <n v="8"/>
    <n v="8"/>
    <n v="0.46"/>
    <n v="0.46"/>
    <n v="752.75"/>
    <n v="752.75"/>
    <s v="Profit"/>
    <s v="Jul-2024"/>
    <n v="0.4659692345786004"/>
  </r>
  <r>
    <x v="1909"/>
    <x v="159"/>
    <d v="2025-04-16T00:00:00"/>
    <s v="First Class"/>
    <x v="777"/>
    <x v="1883"/>
    <x v="2"/>
    <x v="2"/>
    <x v="2"/>
    <x v="6"/>
    <s v="Customizable value-added algorithm"/>
    <n v="1935.88"/>
    <n v="9"/>
    <n v="9"/>
    <n v="0.22"/>
    <n v="0.22"/>
    <n v="771.77"/>
    <n v="771.77"/>
    <s v="Profit"/>
    <s v="Dec-2024"/>
    <n v="0.39866623964295306"/>
  </r>
  <r>
    <x v="1910"/>
    <x v="492"/>
    <d v="2025-05-04T00:00:00"/>
    <s v="Standard Class"/>
    <x v="1735"/>
    <x v="1884"/>
    <x v="2"/>
    <x v="0"/>
    <x v="0"/>
    <x v="13"/>
    <s v="Focused next generation structure"/>
    <n v="1510.64"/>
    <n v="1"/>
    <n v="1"/>
    <n v="0.31"/>
    <n v="0.31"/>
    <n v="255.49"/>
    <n v="255.49"/>
    <s v="Profit"/>
    <s v="Dec-2024"/>
    <n v="0.16912699253296615"/>
  </r>
  <r>
    <x v="1911"/>
    <x v="387"/>
    <d v="2025-04-30T00:00:00"/>
    <s v="Same Day"/>
    <x v="1736"/>
    <x v="1885"/>
    <x v="0"/>
    <x v="1"/>
    <x v="2"/>
    <x v="4"/>
    <s v="Streamlined bi-directional database"/>
    <n v="4118.6499999999996"/>
    <n v="7"/>
    <n v="7"/>
    <n v="0.4"/>
    <n v="0.4"/>
    <n v="777.62"/>
    <n v="777.62"/>
    <s v="Profit"/>
    <s v="Sep-2024"/>
    <n v="0.18880458402631933"/>
  </r>
  <r>
    <x v="1912"/>
    <x v="291"/>
    <d v="2025-04-24T00:00:00"/>
    <s v="Standard Class"/>
    <x v="1737"/>
    <x v="1886"/>
    <x v="1"/>
    <x v="2"/>
    <x v="2"/>
    <x v="4"/>
    <s v="Digitized zero-defect analyzer"/>
    <n v="885.44"/>
    <n v="2"/>
    <n v="2"/>
    <n v="0.32"/>
    <n v="0.32"/>
    <n v="645.36"/>
    <n v="645.36"/>
    <s v="Profit"/>
    <s v="Nov-2024"/>
    <n v="0.72885796891940724"/>
  </r>
  <r>
    <x v="1913"/>
    <x v="621"/>
    <d v="2025-04-24T00:00:00"/>
    <s v="Same Day"/>
    <x v="1738"/>
    <x v="1887"/>
    <x v="2"/>
    <x v="3"/>
    <x v="0"/>
    <x v="9"/>
    <s v="Quality-focused analyzing moderator"/>
    <n v="405.79"/>
    <n v="1"/>
    <n v="1"/>
    <n v="0.48"/>
    <n v="0.48"/>
    <n v="780.57"/>
    <n v="780.57"/>
    <s v="Profit"/>
    <s v="Nov-2024"/>
    <n v="1.9235811626703467"/>
  </r>
  <r>
    <x v="1914"/>
    <x v="300"/>
    <d v="2025-04-14T00:00:00"/>
    <s v="Second Class"/>
    <x v="1038"/>
    <x v="1888"/>
    <x v="1"/>
    <x v="1"/>
    <x v="1"/>
    <x v="7"/>
    <s v="Balanced hybrid application"/>
    <n v="374.79"/>
    <n v="8"/>
    <n v="8"/>
    <n v="0.16"/>
    <n v="0.16"/>
    <n v="988.89"/>
    <n v="988.89"/>
    <s v="Profit"/>
    <s v="Apr-2023"/>
    <n v="2.6385175698391099"/>
  </r>
  <r>
    <x v="1915"/>
    <x v="241"/>
    <d v="2025-04-10T00:00:00"/>
    <s v="Second Class"/>
    <x v="1739"/>
    <x v="1889"/>
    <x v="2"/>
    <x v="3"/>
    <x v="2"/>
    <x v="5"/>
    <s v="User-friendly executive paradigm"/>
    <n v="3841.43"/>
    <n v="7"/>
    <n v="7"/>
    <n v="0.36"/>
    <n v="0.36"/>
    <n v="259.95999999999998"/>
    <n v="259.95999999999998"/>
    <s v="Profit"/>
    <s v="Sep-2024"/>
    <n v="6.7672715629335953E-2"/>
  </r>
  <r>
    <x v="1916"/>
    <x v="434"/>
    <d v="2025-04-27T00:00:00"/>
    <s v="Second Class"/>
    <x v="1740"/>
    <x v="1890"/>
    <x v="2"/>
    <x v="0"/>
    <x v="2"/>
    <x v="3"/>
    <s v="Enterprise-wide impactful contingency"/>
    <n v="3374.92"/>
    <n v="9"/>
    <n v="9"/>
    <n v="0.37"/>
    <n v="0.37"/>
    <n v="-41.34"/>
    <n v="-41.34"/>
    <s v="Loss"/>
    <s v="Oct-2023"/>
    <n v="-1.2249179239804203E-2"/>
  </r>
  <r>
    <x v="1917"/>
    <x v="675"/>
    <d v="2025-04-13T00:00:00"/>
    <s v="Same Day"/>
    <x v="1741"/>
    <x v="1891"/>
    <x v="1"/>
    <x v="2"/>
    <x v="2"/>
    <x v="6"/>
    <s v="Switchable disintermediate methodology"/>
    <n v="2961.38"/>
    <n v="1"/>
    <n v="1"/>
    <n v="0.06"/>
    <n v="0.06"/>
    <n v="566.42999999999995"/>
    <n v="566.42999999999995"/>
    <s v="Profit"/>
    <s v="Jan-2025"/>
    <n v="0.19127231223281035"/>
  </r>
  <r>
    <x v="1918"/>
    <x v="170"/>
    <d v="2025-04-19T00:00:00"/>
    <s v="Second Class"/>
    <x v="1742"/>
    <x v="1892"/>
    <x v="1"/>
    <x v="3"/>
    <x v="0"/>
    <x v="0"/>
    <s v="Centralized user-facing extranet"/>
    <n v="3425.25"/>
    <n v="4"/>
    <n v="4"/>
    <n v="0.45"/>
    <n v="0.45"/>
    <n v="42.55"/>
    <n v="42.55"/>
    <s v="Profit"/>
    <s v="Jan-2025"/>
    <n v="1.2422450915991532E-2"/>
  </r>
  <r>
    <x v="1919"/>
    <x v="663"/>
    <d v="2025-04-10T00:00:00"/>
    <s v="First Class"/>
    <x v="668"/>
    <x v="1893"/>
    <x v="2"/>
    <x v="0"/>
    <x v="1"/>
    <x v="2"/>
    <s v="Devolved local service-desk"/>
    <n v="3657.83"/>
    <n v="10"/>
    <n v="10"/>
    <n v="0.16"/>
    <n v="0.16"/>
    <n v="0.64"/>
    <n v="0.64"/>
    <s v="Profit"/>
    <s v="Jul-2023"/>
    <n v="1.7496712531746967E-4"/>
  </r>
  <r>
    <x v="1920"/>
    <x v="531"/>
    <d v="2025-04-14T00:00:00"/>
    <s v="Standard Class"/>
    <x v="1743"/>
    <x v="1894"/>
    <x v="2"/>
    <x v="0"/>
    <x v="2"/>
    <x v="10"/>
    <s v="Horizontal radical adapter"/>
    <n v="4147.5200000000004"/>
    <n v="3"/>
    <n v="3"/>
    <n v="0.28999999999999998"/>
    <n v="0.28999999999999998"/>
    <n v="-15.65"/>
    <n v="-15.65"/>
    <s v="Loss"/>
    <s v="Nov-2023"/>
    <n v="-3.7733392485147749E-3"/>
  </r>
  <r>
    <x v="1921"/>
    <x v="174"/>
    <d v="2025-05-07T00:00:00"/>
    <s v="Second Class"/>
    <x v="1744"/>
    <x v="1895"/>
    <x v="1"/>
    <x v="1"/>
    <x v="2"/>
    <x v="3"/>
    <s v="Proactive demand-driven throughput"/>
    <n v="2757.01"/>
    <n v="7"/>
    <n v="7"/>
    <n v="0.4"/>
    <n v="0.4"/>
    <n v="842.03"/>
    <n v="842.03"/>
    <s v="Profit"/>
    <s v="Oct-2024"/>
    <n v="0.30541419871527486"/>
  </r>
  <r>
    <x v="1922"/>
    <x v="679"/>
    <d v="2025-05-06T00:00:00"/>
    <s v="Same Day"/>
    <x v="1745"/>
    <x v="1896"/>
    <x v="2"/>
    <x v="1"/>
    <x v="2"/>
    <x v="5"/>
    <s v="User-friendly disintermediate contingency"/>
    <n v="3045.17"/>
    <n v="1"/>
    <n v="1"/>
    <n v="0.33"/>
    <n v="0.33"/>
    <n v="-79.599999999999994"/>
    <n v="-79.599999999999994"/>
    <s v="Loss"/>
    <s v="Mar-2025"/>
    <n v="-2.6139755744342678E-2"/>
  </r>
  <r>
    <x v="1923"/>
    <x v="657"/>
    <d v="2025-04-27T00:00:00"/>
    <s v="First Class"/>
    <x v="1746"/>
    <x v="1897"/>
    <x v="0"/>
    <x v="3"/>
    <x v="0"/>
    <x v="9"/>
    <s v="Stand-alone transitional encoding"/>
    <n v="264.94"/>
    <n v="10"/>
    <n v="10"/>
    <n v="0.04"/>
    <n v="0.04"/>
    <n v="501.57"/>
    <n v="501.57"/>
    <s v="Profit"/>
    <s v="Feb-2025"/>
    <n v="1.8931456178757455"/>
  </r>
  <r>
    <x v="1924"/>
    <x v="451"/>
    <d v="2025-04-28T00:00:00"/>
    <s v="Second Class"/>
    <x v="1747"/>
    <x v="1898"/>
    <x v="1"/>
    <x v="0"/>
    <x v="0"/>
    <x v="11"/>
    <s v="Operative contextually-based software"/>
    <n v="1663.78"/>
    <n v="10"/>
    <n v="10"/>
    <n v="0.28000000000000003"/>
    <n v="0.28000000000000003"/>
    <n v="9.7100000000000009"/>
    <n v="9.7100000000000009"/>
    <s v="Profit"/>
    <s v="Mar-2025"/>
    <n v="5.8361081392972634E-3"/>
  </r>
  <r>
    <x v="1925"/>
    <x v="213"/>
    <d v="2025-05-05T00:00:00"/>
    <s v="First Class"/>
    <x v="1748"/>
    <x v="1899"/>
    <x v="0"/>
    <x v="0"/>
    <x v="0"/>
    <x v="0"/>
    <s v="Programmable global info-me diaries"/>
    <n v="1238"/>
    <n v="3"/>
    <n v="3"/>
    <n v="0.25"/>
    <n v="0.25"/>
    <n v="445.36"/>
    <n v="445.36"/>
    <s v="Profit"/>
    <s v="Nov-2023"/>
    <n v="0.35974151857835218"/>
  </r>
  <r>
    <x v="1926"/>
    <x v="452"/>
    <d v="2025-04-29T00:00:00"/>
    <s v="Same Day"/>
    <x v="1749"/>
    <x v="1900"/>
    <x v="2"/>
    <x v="0"/>
    <x v="2"/>
    <x v="6"/>
    <s v="Triple-buffered high-level migration"/>
    <n v="4912.82"/>
    <n v="6"/>
    <n v="6"/>
    <n v="0.32"/>
    <n v="0.32"/>
    <n v="806.33"/>
    <n v="806.33"/>
    <s v="Profit"/>
    <s v="Jun-2024"/>
    <n v="0.16412773111980494"/>
  </r>
  <r>
    <x v="1927"/>
    <x v="557"/>
    <d v="2025-04-30T00:00:00"/>
    <s v="First Class"/>
    <x v="1750"/>
    <x v="1901"/>
    <x v="1"/>
    <x v="0"/>
    <x v="2"/>
    <x v="4"/>
    <s v="Multi-channeled even-keeled database"/>
    <n v="3979.36"/>
    <n v="10"/>
    <n v="10"/>
    <n v="0.42"/>
    <n v="0.42"/>
    <n v="91.92"/>
    <n v="91.92"/>
    <s v="Profit"/>
    <s v="Apr-2025"/>
    <n v="2.3099191829841985E-2"/>
  </r>
  <r>
    <x v="1928"/>
    <x v="92"/>
    <d v="2025-04-28T00:00:00"/>
    <s v="Same Day"/>
    <x v="1751"/>
    <x v="1902"/>
    <x v="0"/>
    <x v="3"/>
    <x v="2"/>
    <x v="5"/>
    <s v="Re-engineered optimal encoding"/>
    <n v="2743.35"/>
    <n v="1"/>
    <n v="1"/>
    <n v="0.24"/>
    <n v="0.24"/>
    <n v="399.48"/>
    <n v="399.48"/>
    <s v="Profit"/>
    <s v="Jun-2024"/>
    <n v="0.14561758434031385"/>
  </r>
  <r>
    <x v="1929"/>
    <x v="660"/>
    <d v="2025-04-22T00:00:00"/>
    <s v="Same Day"/>
    <x v="1752"/>
    <x v="1903"/>
    <x v="1"/>
    <x v="0"/>
    <x v="0"/>
    <x v="13"/>
    <s v="Virtual non-volatile hardware"/>
    <n v="3572.35"/>
    <n v="10"/>
    <n v="10"/>
    <n v="0.01"/>
    <n v="0.01"/>
    <n v="488.9"/>
    <n v="488.9"/>
    <s v="Profit"/>
    <s v="Dec-2023"/>
    <n v="0.13685669097372877"/>
  </r>
  <r>
    <x v="1930"/>
    <x v="660"/>
    <d v="2025-05-03T00:00:00"/>
    <s v="Standard Class"/>
    <x v="1753"/>
    <x v="1904"/>
    <x v="2"/>
    <x v="0"/>
    <x v="0"/>
    <x v="13"/>
    <s v="Multi-tiered user-facing standardization"/>
    <n v="670.98"/>
    <n v="4"/>
    <n v="4"/>
    <n v="0.06"/>
    <n v="0.06"/>
    <n v="19.690000000000001"/>
    <n v="19.690000000000001"/>
    <s v="Profit"/>
    <s v="Dec-2023"/>
    <n v="2.9345136963843933E-2"/>
  </r>
  <r>
    <x v="1931"/>
    <x v="644"/>
    <d v="2025-04-10T00:00:00"/>
    <s v="Standard Class"/>
    <x v="714"/>
    <x v="933"/>
    <x v="0"/>
    <x v="3"/>
    <x v="2"/>
    <x v="10"/>
    <s v="Secured multimedia methodology"/>
    <n v="710.15"/>
    <n v="3"/>
    <n v="3"/>
    <n v="0.39"/>
    <n v="0.39"/>
    <n v="666.11"/>
    <n v="666.11"/>
    <s v="Profit"/>
    <s v="May-2023"/>
    <n v="0.9379849327606844"/>
  </r>
  <r>
    <x v="1932"/>
    <x v="559"/>
    <d v="2025-04-25T00:00:00"/>
    <s v="Same Day"/>
    <x v="1754"/>
    <x v="1905"/>
    <x v="1"/>
    <x v="1"/>
    <x v="2"/>
    <x v="6"/>
    <s v="Diverse methodical database"/>
    <n v="1078.78"/>
    <n v="6"/>
    <n v="6"/>
    <n v="0.39"/>
    <n v="0.39"/>
    <n v="963.27"/>
    <n v="963.27"/>
    <s v="Profit"/>
    <s v="Oct-2024"/>
    <n v="0.89292534158957337"/>
  </r>
  <r>
    <x v="1933"/>
    <x v="28"/>
    <d v="2025-04-20T00:00:00"/>
    <s v="Standard Class"/>
    <x v="1702"/>
    <x v="1906"/>
    <x v="0"/>
    <x v="1"/>
    <x v="2"/>
    <x v="6"/>
    <s v="Decentralized directional success"/>
    <n v="4321.21"/>
    <n v="9"/>
    <n v="9"/>
    <n v="0.46"/>
    <n v="0.46"/>
    <n v="741.61"/>
    <n v="741.61"/>
    <s v="Profit"/>
    <s v="Nov-2024"/>
    <n v="0.17162091173537042"/>
  </r>
  <r>
    <x v="1934"/>
    <x v="44"/>
    <d v="2025-04-12T00:00:00"/>
    <s v="First Class"/>
    <x v="1755"/>
    <x v="1907"/>
    <x v="2"/>
    <x v="1"/>
    <x v="2"/>
    <x v="6"/>
    <s v="Organized maximized policy"/>
    <n v="4000.17"/>
    <n v="4"/>
    <n v="4"/>
    <n v="0.28999999999999998"/>
    <n v="0.28999999999999998"/>
    <n v="912.95"/>
    <n v="912.95"/>
    <s v="Profit"/>
    <s v="Oct-2023"/>
    <n v="0.22822780031848647"/>
  </r>
  <r>
    <x v="1935"/>
    <x v="680"/>
    <d v="2025-04-19T00:00:00"/>
    <s v="Second Class"/>
    <x v="1756"/>
    <x v="1908"/>
    <x v="0"/>
    <x v="3"/>
    <x v="0"/>
    <x v="9"/>
    <s v="Compatible client-server moratorium"/>
    <n v="1558.38"/>
    <n v="8"/>
    <n v="8"/>
    <n v="0.21"/>
    <n v="0.21"/>
    <n v="764.88"/>
    <n v="764.88"/>
    <s v="Profit"/>
    <s v="Jul-2024"/>
    <n v="0.4908173872867978"/>
  </r>
  <r>
    <x v="1936"/>
    <x v="96"/>
    <d v="2025-04-09T00:00:00"/>
    <s v="Second Class"/>
    <x v="266"/>
    <x v="1146"/>
    <x v="2"/>
    <x v="2"/>
    <x v="1"/>
    <x v="1"/>
    <s v="Profit-focused discrete leverage"/>
    <n v="4154.71"/>
    <n v="3"/>
    <n v="3"/>
    <n v="0.43"/>
    <n v="0.43"/>
    <n v="330.43"/>
    <n v="330.43"/>
    <s v="Profit"/>
    <s v="Aug-2023"/>
    <n v="7.9531423372509749E-2"/>
  </r>
  <r>
    <x v="1937"/>
    <x v="117"/>
    <d v="2025-05-04T00:00:00"/>
    <s v="Standard Class"/>
    <x v="1757"/>
    <x v="1909"/>
    <x v="0"/>
    <x v="1"/>
    <x v="0"/>
    <x v="11"/>
    <s v="Team-oriented stable time-frame"/>
    <n v="2389.7600000000002"/>
    <n v="5"/>
    <n v="5"/>
    <n v="0.42"/>
    <n v="0.42"/>
    <n v="680.85"/>
    <n v="680.85"/>
    <s v="Profit"/>
    <s v="Apr-2023"/>
    <n v="0.28490308650241025"/>
  </r>
  <r>
    <x v="1938"/>
    <x v="300"/>
    <d v="2025-05-07T00:00:00"/>
    <s v="Second Class"/>
    <x v="1758"/>
    <x v="1910"/>
    <x v="1"/>
    <x v="2"/>
    <x v="0"/>
    <x v="12"/>
    <s v="Profound scalable product"/>
    <n v="1559.96"/>
    <n v="7"/>
    <n v="7"/>
    <n v="0.38"/>
    <n v="0.38"/>
    <n v="987.8"/>
    <n v="987.8"/>
    <s v="Profit"/>
    <s v="Apr-2023"/>
    <n v="0.6332213646503756"/>
  </r>
  <r>
    <x v="1939"/>
    <x v="277"/>
    <d v="2025-04-22T00:00:00"/>
    <s v="First Class"/>
    <x v="1759"/>
    <x v="1911"/>
    <x v="1"/>
    <x v="3"/>
    <x v="1"/>
    <x v="7"/>
    <s v="Advanced stable policy"/>
    <n v="4664.8100000000004"/>
    <n v="2"/>
    <n v="2"/>
    <n v="0.05"/>
    <n v="0.05"/>
    <n v="738.6"/>
    <n v="738.6"/>
    <s v="Profit"/>
    <s v="Jun-2024"/>
    <n v="0.1583344230526002"/>
  </r>
  <r>
    <x v="1940"/>
    <x v="11"/>
    <d v="2025-04-29T00:00:00"/>
    <s v="First Class"/>
    <x v="1760"/>
    <x v="1912"/>
    <x v="1"/>
    <x v="1"/>
    <x v="0"/>
    <x v="11"/>
    <s v="Monitored optimal process improvement"/>
    <n v="1027.8900000000001"/>
    <n v="6"/>
    <n v="6"/>
    <n v="0.41"/>
    <n v="0.41"/>
    <n v="475.79"/>
    <n v="475.79"/>
    <s v="Profit"/>
    <s v="Nov-2023"/>
    <n v="0.46288026928951537"/>
  </r>
  <r>
    <x v="1941"/>
    <x v="218"/>
    <d v="2025-04-30T00:00:00"/>
    <s v="First Class"/>
    <x v="937"/>
    <x v="1913"/>
    <x v="0"/>
    <x v="0"/>
    <x v="0"/>
    <x v="9"/>
    <s v="Polarized cohesive interface"/>
    <n v="3481.4"/>
    <n v="3"/>
    <n v="3"/>
    <n v="0.28000000000000003"/>
    <n v="0.28000000000000003"/>
    <n v="228.44"/>
    <n v="228.44"/>
    <s v="Profit"/>
    <s v="Jul-2023"/>
    <n v="6.5617280404434999E-2"/>
  </r>
  <r>
    <x v="1942"/>
    <x v="592"/>
    <d v="2025-04-11T00:00:00"/>
    <s v="Second Class"/>
    <x v="1761"/>
    <x v="1914"/>
    <x v="0"/>
    <x v="2"/>
    <x v="2"/>
    <x v="6"/>
    <s v="Mandatory dynamic migration"/>
    <n v="4111.6899999999996"/>
    <n v="10"/>
    <n v="10"/>
    <n v="0.1"/>
    <n v="0.1"/>
    <n v="-17.45"/>
    <n v="-17.45"/>
    <s v="Loss"/>
    <s v="Sep-2023"/>
    <n v="-4.2439969939367999E-3"/>
  </r>
  <r>
    <x v="1943"/>
    <x v="206"/>
    <d v="2025-05-04T00:00:00"/>
    <s v="First Class"/>
    <x v="1762"/>
    <x v="1915"/>
    <x v="1"/>
    <x v="3"/>
    <x v="2"/>
    <x v="3"/>
    <s v="Networked responsive project"/>
    <n v="3805.46"/>
    <n v="6"/>
    <n v="6"/>
    <n v="0.33"/>
    <n v="0.33"/>
    <n v="462.21"/>
    <n v="462.21"/>
    <s v="Profit"/>
    <s v="Jan-2025"/>
    <n v="0.12145969212657602"/>
  </r>
  <r>
    <x v="1944"/>
    <x v="642"/>
    <d v="2025-04-16T00:00:00"/>
    <s v="First Class"/>
    <x v="1763"/>
    <x v="1824"/>
    <x v="1"/>
    <x v="0"/>
    <x v="2"/>
    <x v="3"/>
    <s v="Front-line cohesive pricing structure"/>
    <n v="4643.7"/>
    <n v="6"/>
    <n v="6"/>
    <n v="0.11"/>
    <n v="0.11"/>
    <n v="659.93"/>
    <n v="659.93"/>
    <s v="Profit"/>
    <s v="May-2023"/>
    <n v="0.14211297026078343"/>
  </r>
  <r>
    <x v="1945"/>
    <x v="277"/>
    <d v="2025-04-16T00:00:00"/>
    <s v="Same Day"/>
    <x v="339"/>
    <x v="1916"/>
    <x v="0"/>
    <x v="2"/>
    <x v="0"/>
    <x v="12"/>
    <s v="Business-focused multi-tasking superstructure"/>
    <n v="2069.2399999999998"/>
    <n v="3"/>
    <n v="3"/>
    <n v="7.0000000000000007E-2"/>
    <n v="7.0000000000000007E-2"/>
    <n v="300.22000000000003"/>
    <n v="300.22000000000003"/>
    <s v="Profit"/>
    <s v="Jun-2024"/>
    <n v="0.14508708511337498"/>
  </r>
  <r>
    <x v="1946"/>
    <x v="681"/>
    <d v="2025-04-27T00:00:00"/>
    <s v="Same Day"/>
    <x v="1764"/>
    <x v="1917"/>
    <x v="2"/>
    <x v="1"/>
    <x v="0"/>
    <x v="13"/>
    <s v="Multi-tiered modular application"/>
    <n v="4444.34"/>
    <n v="6"/>
    <n v="6"/>
    <n v="0.05"/>
    <n v="0.05"/>
    <n v="898.9"/>
    <n v="898.9"/>
    <s v="Profit"/>
    <s v="Oct-2024"/>
    <n v="0.20225725304544656"/>
  </r>
  <r>
    <x v="1947"/>
    <x v="346"/>
    <d v="2025-04-24T00:00:00"/>
    <s v="First Class"/>
    <x v="1532"/>
    <x v="1918"/>
    <x v="1"/>
    <x v="3"/>
    <x v="1"/>
    <x v="7"/>
    <s v="Upgradable grid-enabled flexibility"/>
    <n v="1640.21"/>
    <n v="3"/>
    <n v="3"/>
    <n v="0.35"/>
    <n v="0.35"/>
    <n v="651.66"/>
    <n v="651.66"/>
    <s v="Profit"/>
    <s v="Sep-2024"/>
    <n v="0.39730278439955857"/>
  </r>
  <r>
    <x v="1948"/>
    <x v="368"/>
    <d v="2025-04-28T00:00:00"/>
    <s v="Same Day"/>
    <x v="1765"/>
    <x v="1391"/>
    <x v="0"/>
    <x v="2"/>
    <x v="2"/>
    <x v="3"/>
    <s v="User-centric asymmetric methodology"/>
    <n v="1035.08"/>
    <n v="9"/>
    <n v="9"/>
    <n v="0.16"/>
    <n v="0.16"/>
    <n v="990.27"/>
    <n v="990.27"/>
    <s v="Profit"/>
    <s v="Mar-2024"/>
    <n v="0.95670866020017786"/>
  </r>
  <r>
    <x v="1949"/>
    <x v="682"/>
    <d v="2025-04-12T00:00:00"/>
    <s v="Same Day"/>
    <x v="1766"/>
    <x v="1919"/>
    <x v="1"/>
    <x v="1"/>
    <x v="2"/>
    <x v="10"/>
    <s v="Progressive clear-thinking productivity"/>
    <n v="1064.23"/>
    <n v="9"/>
    <n v="9"/>
    <n v="0.2"/>
    <n v="0.2"/>
    <n v="972.7"/>
    <n v="972.7"/>
    <s v="Profit"/>
    <s v="Nov-2023"/>
    <n v="0.91399415539873907"/>
  </r>
  <r>
    <x v="1950"/>
    <x v="75"/>
    <d v="2025-04-25T00:00:00"/>
    <s v="First Class"/>
    <x v="1767"/>
    <x v="1920"/>
    <x v="0"/>
    <x v="1"/>
    <x v="0"/>
    <x v="12"/>
    <s v="Configurable optimizing projection"/>
    <n v="291.57"/>
    <n v="10"/>
    <n v="10"/>
    <n v="0.47"/>
    <n v="0.47"/>
    <n v="127.95"/>
    <n v="127.95"/>
    <s v="Profit"/>
    <s v="Jun-2024"/>
    <n v="0.43883115546866963"/>
  </r>
  <r>
    <x v="1951"/>
    <x v="566"/>
    <d v="2025-04-16T00:00:00"/>
    <s v="Second Class"/>
    <x v="1768"/>
    <x v="1921"/>
    <x v="0"/>
    <x v="1"/>
    <x v="0"/>
    <x v="12"/>
    <s v="Realigned human-resource challenge"/>
    <n v="3618.73"/>
    <n v="1"/>
    <n v="1"/>
    <n v="0.28000000000000003"/>
    <n v="0.28000000000000003"/>
    <n v="526.6"/>
    <n v="526.6"/>
    <s v="Profit"/>
    <s v="Nov-2024"/>
    <n v="0.14552066609003711"/>
  </r>
  <r>
    <x v="1952"/>
    <x v="567"/>
    <d v="2025-04-21T00:00:00"/>
    <s v="Second Class"/>
    <x v="1769"/>
    <x v="1922"/>
    <x v="1"/>
    <x v="2"/>
    <x v="0"/>
    <x v="12"/>
    <s v="Public-key directional solution"/>
    <n v="2876.01"/>
    <n v="4"/>
    <n v="4"/>
    <n v="0.27"/>
    <n v="0.27"/>
    <n v="395.94"/>
    <n v="395.94"/>
    <s v="Profit"/>
    <s v="Dec-2023"/>
    <n v="0.13766989683624187"/>
  </r>
  <r>
    <x v="1953"/>
    <x v="128"/>
    <d v="2025-04-10T00:00:00"/>
    <s v="Same Day"/>
    <x v="1770"/>
    <x v="990"/>
    <x v="1"/>
    <x v="0"/>
    <x v="2"/>
    <x v="3"/>
    <s v="Re-contextualized non-volatile challenge"/>
    <n v="280.87"/>
    <n v="7"/>
    <n v="7"/>
    <n v="0.17"/>
    <n v="0.17"/>
    <n v="551.03"/>
    <n v="551.03"/>
    <s v="Profit"/>
    <s v="Mar-2025"/>
    <n v="1.9618684800797521"/>
  </r>
  <r>
    <x v="1954"/>
    <x v="658"/>
    <d v="2025-04-12T00:00:00"/>
    <s v="Same Day"/>
    <x v="1771"/>
    <x v="1923"/>
    <x v="2"/>
    <x v="1"/>
    <x v="1"/>
    <x v="7"/>
    <s v="Organic impactful forecast"/>
    <n v="4902.04"/>
    <n v="8"/>
    <n v="8"/>
    <n v="0.41"/>
    <n v="0.41"/>
    <n v="874.82"/>
    <n v="874.82"/>
    <s v="Profit"/>
    <s v="Aug-2023"/>
    <n v="0.17846039607999936"/>
  </r>
  <r>
    <x v="1955"/>
    <x v="409"/>
    <d v="2025-04-29T00:00:00"/>
    <s v="First Class"/>
    <x v="1772"/>
    <x v="1924"/>
    <x v="1"/>
    <x v="3"/>
    <x v="1"/>
    <x v="7"/>
    <s v="Up-sized asymmetric matrices"/>
    <n v="4533.03"/>
    <n v="5"/>
    <n v="5"/>
    <n v="0.14000000000000001"/>
    <n v="0.14000000000000001"/>
    <n v="558.85"/>
    <n v="558.85"/>
    <s v="Profit"/>
    <s v="Dec-2023"/>
    <n v="0.12328398444307671"/>
  </r>
  <r>
    <x v="1956"/>
    <x v="600"/>
    <d v="2025-05-07T00:00:00"/>
    <s v="Second Class"/>
    <x v="1773"/>
    <x v="1925"/>
    <x v="1"/>
    <x v="3"/>
    <x v="2"/>
    <x v="5"/>
    <s v="Virtual tangible open system"/>
    <n v="1434.76"/>
    <n v="2"/>
    <n v="2"/>
    <n v="0.1"/>
    <n v="0.1"/>
    <n v="748.76"/>
    <n v="748.76"/>
    <s v="Profit"/>
    <s v="Apr-2024"/>
    <n v="0.52187125372884668"/>
  </r>
  <r>
    <x v="1957"/>
    <x v="406"/>
    <d v="2025-04-12T00:00:00"/>
    <s v="Second Class"/>
    <x v="1774"/>
    <x v="1926"/>
    <x v="1"/>
    <x v="0"/>
    <x v="2"/>
    <x v="4"/>
    <s v="Integrated zero administration archive"/>
    <n v="4383.9399999999996"/>
    <n v="2"/>
    <n v="2"/>
    <n v="0.21"/>
    <n v="0.21"/>
    <n v="163.16"/>
    <n v="163.16"/>
    <s v="Profit"/>
    <s v="May-2024"/>
    <n v="3.7217662650492485E-2"/>
  </r>
  <r>
    <x v="1958"/>
    <x v="113"/>
    <d v="2025-04-21T00:00:00"/>
    <s v="Same Day"/>
    <x v="1135"/>
    <x v="1927"/>
    <x v="1"/>
    <x v="3"/>
    <x v="2"/>
    <x v="5"/>
    <s v="De-engineered logistical Internet solution"/>
    <n v="22.79"/>
    <n v="5"/>
    <n v="5"/>
    <n v="0.31"/>
    <n v="0.31"/>
    <n v="202.61"/>
    <n v="202.61"/>
    <s v="Profit"/>
    <s v="May-2024"/>
    <n v="8.8903027643703396"/>
  </r>
  <r>
    <x v="1959"/>
    <x v="219"/>
    <d v="2025-05-06T00:00:00"/>
    <s v="Same Day"/>
    <x v="1775"/>
    <x v="1928"/>
    <x v="0"/>
    <x v="1"/>
    <x v="1"/>
    <x v="7"/>
    <s v="Right-sized mobile alliance"/>
    <n v="1096.1300000000001"/>
    <n v="4"/>
    <n v="4"/>
    <n v="0.02"/>
    <n v="0.02"/>
    <n v="812.08"/>
    <n v="812.08"/>
    <s v="Profit"/>
    <s v="Sep-2024"/>
    <n v="0.74086102925747854"/>
  </r>
  <r>
    <x v="1960"/>
    <x v="617"/>
    <d v="2025-04-18T00:00:00"/>
    <s v="Standard Class"/>
    <x v="1776"/>
    <x v="1929"/>
    <x v="0"/>
    <x v="1"/>
    <x v="2"/>
    <x v="10"/>
    <s v="Front-line mission-critical throughput"/>
    <n v="4272.57"/>
    <n v="7"/>
    <n v="7"/>
    <n v="0.22"/>
    <n v="0.22"/>
    <n v="274.36"/>
    <n v="274.36"/>
    <s v="Profit"/>
    <s v="Sep-2024"/>
    <n v="6.4214278525571267E-2"/>
  </r>
  <r>
    <x v="1961"/>
    <x v="373"/>
    <d v="2025-05-03T00:00:00"/>
    <s v="First Class"/>
    <x v="1668"/>
    <x v="1930"/>
    <x v="2"/>
    <x v="2"/>
    <x v="2"/>
    <x v="6"/>
    <s v="Focused national open system"/>
    <n v="1184.8900000000001"/>
    <n v="1"/>
    <n v="1"/>
    <n v="0.42"/>
    <n v="0.42"/>
    <n v="695.05"/>
    <n v="695.05"/>
    <s v="Profit"/>
    <s v="Oct-2024"/>
    <n v="0.58659453620167268"/>
  </r>
  <r>
    <x v="1962"/>
    <x v="484"/>
    <d v="2025-04-26T00:00:00"/>
    <s v="Standard Class"/>
    <x v="1777"/>
    <x v="1931"/>
    <x v="1"/>
    <x v="2"/>
    <x v="0"/>
    <x v="9"/>
    <s v="Operative regional implementation"/>
    <n v="4394.21"/>
    <n v="7"/>
    <n v="7"/>
    <n v="0.16"/>
    <n v="0.16"/>
    <n v="197.91"/>
    <n v="197.91"/>
    <s v="Profit"/>
    <s v="Sep-2024"/>
    <n v="4.5038812437275415E-2"/>
  </r>
  <r>
    <x v="1963"/>
    <x v="250"/>
    <d v="2025-05-08T00:00:00"/>
    <s v="Same Day"/>
    <x v="1778"/>
    <x v="1932"/>
    <x v="2"/>
    <x v="0"/>
    <x v="2"/>
    <x v="4"/>
    <s v="Universal global projection"/>
    <n v="2716.04"/>
    <n v="5"/>
    <n v="5"/>
    <n v="0.04"/>
    <n v="0.04"/>
    <n v="698.38"/>
    <n v="698.38"/>
    <s v="Profit"/>
    <s v="Dec-2023"/>
    <n v="0.25713170645498595"/>
  </r>
  <r>
    <x v="1964"/>
    <x v="683"/>
    <d v="2025-05-06T00:00:00"/>
    <s v="First Class"/>
    <x v="433"/>
    <x v="1933"/>
    <x v="1"/>
    <x v="1"/>
    <x v="0"/>
    <x v="12"/>
    <s v="Mandatory fresh-thinking parallelism"/>
    <n v="2357.67"/>
    <n v="1"/>
    <n v="1"/>
    <n v="0.32"/>
    <n v="0.32"/>
    <n v="610.07000000000005"/>
    <n v="610.07000000000005"/>
    <s v="Profit"/>
    <s v="Jul-2024"/>
    <n v="0.25875970767749518"/>
  </r>
  <r>
    <x v="1965"/>
    <x v="644"/>
    <d v="2025-05-01T00:00:00"/>
    <s v="Second Class"/>
    <x v="1779"/>
    <x v="1934"/>
    <x v="0"/>
    <x v="2"/>
    <x v="2"/>
    <x v="10"/>
    <s v="Front-line value-added policy"/>
    <n v="910.01"/>
    <n v="9"/>
    <n v="9"/>
    <n v="0.2"/>
    <n v="0.2"/>
    <n v="190.15"/>
    <n v="190.15"/>
    <s v="Profit"/>
    <s v="May-2023"/>
    <n v="0.20895374776101364"/>
  </r>
  <r>
    <x v="1966"/>
    <x v="428"/>
    <d v="2025-04-15T00:00:00"/>
    <s v="Same Day"/>
    <x v="1780"/>
    <x v="1935"/>
    <x v="2"/>
    <x v="0"/>
    <x v="2"/>
    <x v="10"/>
    <s v="Organized optimal strategy"/>
    <n v="1196.19"/>
    <n v="4"/>
    <n v="4"/>
    <n v="0.47"/>
    <n v="0.47"/>
    <n v="883.44"/>
    <n v="883.44"/>
    <s v="Profit"/>
    <s v="Sep-2024"/>
    <n v="0.73854487999398089"/>
  </r>
  <r>
    <x v="1967"/>
    <x v="211"/>
    <d v="2025-04-09T00:00:00"/>
    <s v="First Class"/>
    <x v="129"/>
    <x v="1936"/>
    <x v="2"/>
    <x v="1"/>
    <x v="2"/>
    <x v="3"/>
    <s v="Up-sized systemic pricing structure"/>
    <n v="52.04"/>
    <n v="1"/>
    <n v="1"/>
    <n v="0.03"/>
    <n v="0.03"/>
    <n v="164.17"/>
    <n v="164.17"/>
    <s v="Profit"/>
    <s v="Jul-2024"/>
    <n v="3.1546887009992313"/>
  </r>
  <r>
    <x v="1968"/>
    <x v="173"/>
    <d v="2025-05-01T00:00:00"/>
    <s v="Second Class"/>
    <x v="1414"/>
    <x v="1937"/>
    <x v="1"/>
    <x v="0"/>
    <x v="0"/>
    <x v="0"/>
    <s v="Self-enabling grid-enabled archive"/>
    <n v="4472.17"/>
    <n v="5"/>
    <n v="5"/>
    <n v="0"/>
    <n v="0"/>
    <n v="-61.46"/>
    <n v="-61.46"/>
    <s v="Loss"/>
    <s v="Jun-2023"/>
    <n v="-1.3742769170223851E-2"/>
  </r>
  <r>
    <x v="1969"/>
    <x v="566"/>
    <d v="2025-04-20T00:00:00"/>
    <s v="Second Class"/>
    <x v="1781"/>
    <x v="956"/>
    <x v="2"/>
    <x v="0"/>
    <x v="2"/>
    <x v="10"/>
    <s v="Implemented user-facing Graphic Interface"/>
    <n v="4435.9799999999996"/>
    <n v="4"/>
    <n v="4"/>
    <n v="0.27"/>
    <n v="0.27"/>
    <n v="361.39"/>
    <n v="361.39"/>
    <s v="Profit"/>
    <s v="Nov-2024"/>
    <n v="8.1467905626265227E-2"/>
  </r>
  <r>
    <x v="1970"/>
    <x v="294"/>
    <d v="2025-04-18T00:00:00"/>
    <s v="First Class"/>
    <x v="1782"/>
    <x v="1938"/>
    <x v="1"/>
    <x v="3"/>
    <x v="2"/>
    <x v="5"/>
    <s v="Mandatory intermediate collaboration"/>
    <n v="3127.19"/>
    <n v="3"/>
    <n v="3"/>
    <n v="0.24"/>
    <n v="0.24"/>
    <n v="981.07"/>
    <n v="981.07"/>
    <s v="Profit"/>
    <s v="Jun-2023"/>
    <n v="0.31372254324169624"/>
  </r>
  <r>
    <x v="1971"/>
    <x v="296"/>
    <d v="2025-04-09T00:00:00"/>
    <s v="Same Day"/>
    <x v="1783"/>
    <x v="1939"/>
    <x v="2"/>
    <x v="1"/>
    <x v="0"/>
    <x v="9"/>
    <s v="Extended systemic alliance"/>
    <n v="417.17"/>
    <n v="2"/>
    <n v="2"/>
    <n v="0.49"/>
    <n v="0.49"/>
    <n v="-77.7"/>
    <n v="-77.7"/>
    <s v="Loss"/>
    <s v="Sep-2024"/>
    <n v="-0.1862550039552221"/>
  </r>
  <r>
    <x v="1972"/>
    <x v="517"/>
    <d v="2025-04-30T00:00:00"/>
    <s v="Second Class"/>
    <x v="1784"/>
    <x v="1940"/>
    <x v="0"/>
    <x v="3"/>
    <x v="2"/>
    <x v="6"/>
    <s v="Self-enabling reciprocal system engine"/>
    <n v="843.67"/>
    <n v="7"/>
    <n v="7"/>
    <n v="0.03"/>
    <n v="0.03"/>
    <n v="326.99"/>
    <n v="326.99"/>
    <s v="Profit"/>
    <s v="Feb-2024"/>
    <n v="0.38758045207249281"/>
  </r>
  <r>
    <x v="1973"/>
    <x v="684"/>
    <d v="2025-04-12T00:00:00"/>
    <s v="Standard Class"/>
    <x v="835"/>
    <x v="1941"/>
    <x v="0"/>
    <x v="1"/>
    <x v="1"/>
    <x v="2"/>
    <s v="Triple-buffered discrete paradigm"/>
    <n v="992.11"/>
    <n v="7"/>
    <n v="7"/>
    <n v="0.25"/>
    <n v="0.25"/>
    <n v="646.34"/>
    <n v="646.34"/>
    <s v="Profit"/>
    <s v="Sep-2023"/>
    <n v="0.6514801786092268"/>
  </r>
  <r>
    <x v="1974"/>
    <x v="186"/>
    <d v="2025-04-25T00:00:00"/>
    <s v="First Class"/>
    <x v="1785"/>
    <x v="1942"/>
    <x v="0"/>
    <x v="0"/>
    <x v="0"/>
    <x v="0"/>
    <s v="Face-to-face maximized synergy"/>
    <n v="4678.07"/>
    <n v="4"/>
    <n v="4"/>
    <n v="0.38"/>
    <n v="0.38"/>
    <n v="232.88"/>
    <n v="232.88"/>
    <s v="Profit"/>
    <s v="Mar-2024"/>
    <n v="4.9781213192620036E-2"/>
  </r>
  <r>
    <x v="1975"/>
    <x v="556"/>
    <d v="2025-05-07T00:00:00"/>
    <s v="Same Day"/>
    <x v="1786"/>
    <x v="1943"/>
    <x v="1"/>
    <x v="1"/>
    <x v="1"/>
    <x v="8"/>
    <s v="Optimized impactful benchmark"/>
    <n v="727.27"/>
    <n v="2"/>
    <n v="2"/>
    <n v="0.39"/>
    <n v="0.39"/>
    <n v="305.89999999999998"/>
    <n v="305.89999999999998"/>
    <s v="Profit"/>
    <s v="Feb-2024"/>
    <n v="0.42061407730278988"/>
  </r>
  <r>
    <x v="1976"/>
    <x v="22"/>
    <d v="2025-04-16T00:00:00"/>
    <s v="Same Day"/>
    <x v="89"/>
    <x v="1944"/>
    <x v="0"/>
    <x v="2"/>
    <x v="2"/>
    <x v="5"/>
    <s v="User-centric dedicated project"/>
    <n v="2792.95"/>
    <n v="6"/>
    <n v="6"/>
    <n v="0.05"/>
    <n v="0.05"/>
    <n v="271.64999999999998"/>
    <n v="271.64999999999998"/>
    <s v="Profit"/>
    <s v="Jun-2024"/>
    <n v="9.7262750854830909E-2"/>
  </r>
  <r>
    <x v="1977"/>
    <x v="581"/>
    <d v="2025-04-29T00:00:00"/>
    <s v="Second Class"/>
    <x v="354"/>
    <x v="1945"/>
    <x v="2"/>
    <x v="3"/>
    <x v="2"/>
    <x v="6"/>
    <s v="Integrated bifurcated time-frame"/>
    <n v="3022.66"/>
    <n v="10"/>
    <n v="10"/>
    <n v="0.08"/>
    <n v="0.08"/>
    <n v="245.89"/>
    <n v="245.89"/>
    <s v="Profit"/>
    <s v="Sep-2023"/>
    <n v="8.1348878140445835E-2"/>
  </r>
  <r>
    <x v="1978"/>
    <x v="215"/>
    <d v="2025-05-05T00:00:00"/>
    <s v="Second Class"/>
    <x v="1787"/>
    <x v="1946"/>
    <x v="2"/>
    <x v="0"/>
    <x v="1"/>
    <x v="1"/>
    <s v="Upgradable directional software"/>
    <n v="1590.63"/>
    <n v="7"/>
    <n v="7"/>
    <n v="0.02"/>
    <n v="0.02"/>
    <n v="738.37"/>
    <n v="738.37"/>
    <s v="Profit"/>
    <s v="Jul-2024"/>
    <n v="0.46419971960795403"/>
  </r>
  <r>
    <x v="1979"/>
    <x v="416"/>
    <d v="2025-04-18T00:00:00"/>
    <s v="Second Class"/>
    <x v="1788"/>
    <x v="1947"/>
    <x v="1"/>
    <x v="3"/>
    <x v="0"/>
    <x v="0"/>
    <s v="Vision-oriented object-oriented intranet"/>
    <n v="3031.52"/>
    <n v="6"/>
    <n v="6"/>
    <n v="0.01"/>
    <n v="0.01"/>
    <n v="843.36"/>
    <n v="843.36"/>
    <s v="Profit"/>
    <s v="Sep-2023"/>
    <n v="0.27819707605425664"/>
  </r>
  <r>
    <x v="1980"/>
    <x v="175"/>
    <d v="2025-04-27T00:00:00"/>
    <s v="Standard Class"/>
    <x v="726"/>
    <x v="1948"/>
    <x v="0"/>
    <x v="1"/>
    <x v="1"/>
    <x v="1"/>
    <s v="Reverse-engineered 24hour emulation"/>
    <n v="1470.98"/>
    <n v="6"/>
    <n v="6"/>
    <n v="0.23"/>
    <n v="0.23"/>
    <n v="76.239999999999995"/>
    <n v="76.239999999999995"/>
    <s v="Profit"/>
    <s v="Feb-2025"/>
    <n v="5.1829392649798092E-2"/>
  </r>
  <r>
    <x v="1981"/>
    <x v="685"/>
    <d v="2025-04-26T00:00:00"/>
    <s v="Same Day"/>
    <x v="1789"/>
    <x v="1949"/>
    <x v="2"/>
    <x v="1"/>
    <x v="1"/>
    <x v="2"/>
    <s v="Advanced high-level conglomeration"/>
    <n v="2316.7800000000002"/>
    <n v="4"/>
    <n v="4"/>
    <n v="0.42"/>
    <n v="0.42"/>
    <n v="427.13"/>
    <n v="427.13"/>
    <s v="Profit"/>
    <s v="Oct-2024"/>
    <n v="0.18436364264194269"/>
  </r>
  <r>
    <x v="1982"/>
    <x v="520"/>
    <d v="2025-04-23T00:00:00"/>
    <s v="Same Day"/>
    <x v="1790"/>
    <x v="1950"/>
    <x v="0"/>
    <x v="0"/>
    <x v="1"/>
    <x v="1"/>
    <s v="Reactive well-modulated paradigm"/>
    <n v="350.28"/>
    <n v="6"/>
    <n v="6"/>
    <n v="0.25"/>
    <n v="0.25"/>
    <n v="290.3"/>
    <n v="290.3"/>
    <s v="Profit"/>
    <s v="Nov-2024"/>
    <n v="0.82876555898138637"/>
  </r>
  <r>
    <x v="1983"/>
    <x v="497"/>
    <d v="2025-04-12T00:00:00"/>
    <s v="Same Day"/>
    <x v="1222"/>
    <x v="1951"/>
    <x v="1"/>
    <x v="3"/>
    <x v="0"/>
    <x v="9"/>
    <s v="Monitored user-facing workforce"/>
    <n v="2187.84"/>
    <n v="9"/>
    <n v="9"/>
    <n v="0.48"/>
    <n v="0.48"/>
    <n v="741.32"/>
    <n v="741.32"/>
    <s v="Profit"/>
    <s v="Aug-2024"/>
    <n v="0.33883647798742139"/>
  </r>
  <r>
    <x v="1984"/>
    <x v="581"/>
    <d v="2025-05-01T00:00:00"/>
    <s v="Standard Class"/>
    <x v="1791"/>
    <x v="1952"/>
    <x v="2"/>
    <x v="0"/>
    <x v="2"/>
    <x v="5"/>
    <s v="Progressive discrete extranet"/>
    <n v="2829.87"/>
    <n v="9"/>
    <n v="9"/>
    <n v="0.34"/>
    <n v="0.34"/>
    <n v="222.81"/>
    <n v="222.81"/>
    <s v="Profit"/>
    <s v="Sep-2023"/>
    <n v="7.8735065568383E-2"/>
  </r>
  <r>
    <x v="1985"/>
    <x v="209"/>
    <d v="2025-04-09T00:00:00"/>
    <s v="First Class"/>
    <x v="1792"/>
    <x v="1953"/>
    <x v="2"/>
    <x v="0"/>
    <x v="1"/>
    <x v="2"/>
    <s v="Configurable demand-driven productivity"/>
    <n v="4200.25"/>
    <n v="10"/>
    <n v="10"/>
    <n v="0.23"/>
    <n v="0.23"/>
    <n v="-26.09"/>
    <n v="-26.09"/>
    <s v="Loss"/>
    <s v="Feb-2025"/>
    <n v="-6.2115350276769239E-3"/>
  </r>
  <r>
    <x v="1986"/>
    <x v="553"/>
    <d v="2025-05-01T00:00:00"/>
    <s v="Second Class"/>
    <x v="1793"/>
    <x v="1954"/>
    <x v="0"/>
    <x v="1"/>
    <x v="0"/>
    <x v="13"/>
    <s v="Right-sized directional standardization"/>
    <n v="4914.7700000000004"/>
    <n v="2"/>
    <n v="2"/>
    <n v="0.21"/>
    <n v="0.21"/>
    <n v="65.239999999999995"/>
    <n v="65.239999999999995"/>
    <s v="Profit"/>
    <s v="Dec-2023"/>
    <n v="1.3274273262024468E-2"/>
  </r>
  <r>
    <x v="1987"/>
    <x v="343"/>
    <d v="2025-04-29T00:00:00"/>
    <s v="Same Day"/>
    <x v="1794"/>
    <x v="1955"/>
    <x v="1"/>
    <x v="2"/>
    <x v="1"/>
    <x v="2"/>
    <s v="Multi-lateral holistic neural-net"/>
    <n v="4301.32"/>
    <n v="1"/>
    <n v="1"/>
    <n v="0.13"/>
    <n v="0.13"/>
    <n v="281.23"/>
    <n v="281.23"/>
    <s v="Profit"/>
    <s v="Jan-2025"/>
    <n v="6.5382254749704757E-2"/>
  </r>
  <r>
    <x v="1988"/>
    <x v="89"/>
    <d v="2025-04-15T00:00:00"/>
    <s v="Same Day"/>
    <x v="1795"/>
    <x v="1956"/>
    <x v="1"/>
    <x v="1"/>
    <x v="1"/>
    <x v="1"/>
    <s v="Public-key tertiary toolset"/>
    <n v="2539.1999999999998"/>
    <n v="2"/>
    <n v="2"/>
    <n v="0.47"/>
    <n v="0.47"/>
    <n v="299.45"/>
    <n v="299.45"/>
    <s v="Profit"/>
    <s v="Apr-2025"/>
    <n v="0.11793084436042849"/>
  </r>
  <r>
    <x v="1989"/>
    <x v="381"/>
    <d v="2025-04-20T00:00:00"/>
    <s v="Same Day"/>
    <x v="1796"/>
    <x v="1957"/>
    <x v="0"/>
    <x v="1"/>
    <x v="2"/>
    <x v="5"/>
    <s v="Re-contextualized executive portal"/>
    <n v="1457.96"/>
    <n v="8"/>
    <n v="8"/>
    <n v="0.48"/>
    <n v="0.48"/>
    <n v="821.22"/>
    <n v="821.22"/>
    <s v="Profit"/>
    <s v="Oct-2023"/>
    <n v="0.56326648193366069"/>
  </r>
  <r>
    <x v="1990"/>
    <x v="154"/>
    <d v="2025-05-07T00:00:00"/>
    <s v="Second Class"/>
    <x v="1797"/>
    <x v="1958"/>
    <x v="1"/>
    <x v="1"/>
    <x v="0"/>
    <x v="12"/>
    <s v="Face-to-face dedicated initiative"/>
    <n v="2244.4499999999998"/>
    <n v="7"/>
    <n v="7"/>
    <n v="0.27"/>
    <n v="0.27"/>
    <n v="302.62"/>
    <n v="302.62"/>
    <s v="Profit"/>
    <s v="Apr-2023"/>
    <n v="0.13483035933079374"/>
  </r>
  <r>
    <x v="1991"/>
    <x v="206"/>
    <d v="2025-05-04T00:00:00"/>
    <s v="Standard Class"/>
    <x v="1798"/>
    <x v="1959"/>
    <x v="1"/>
    <x v="3"/>
    <x v="0"/>
    <x v="12"/>
    <s v="Customer-focused logistical secured line"/>
    <n v="138.94"/>
    <n v="7"/>
    <n v="7"/>
    <n v="0.37"/>
    <n v="0.37"/>
    <n v="599.91"/>
    <n v="599.91"/>
    <s v="Profit"/>
    <s v="Jan-2025"/>
    <n v="4.3177630631927446"/>
  </r>
  <r>
    <x v="1992"/>
    <x v="215"/>
    <d v="2025-04-23T00:00:00"/>
    <s v="First Class"/>
    <x v="1799"/>
    <x v="1960"/>
    <x v="2"/>
    <x v="1"/>
    <x v="0"/>
    <x v="11"/>
    <s v="Down-sized systematic infrastructure"/>
    <n v="3184.64"/>
    <n v="3"/>
    <n v="3"/>
    <n v="0.11"/>
    <n v="0.11"/>
    <n v="-22.87"/>
    <n v="-22.87"/>
    <s v="Loss"/>
    <s v="Jul-2024"/>
    <n v="-7.1813454581993574E-3"/>
  </r>
  <r>
    <x v="1993"/>
    <x v="220"/>
    <d v="2025-04-14T00:00:00"/>
    <s v="Same Day"/>
    <x v="1090"/>
    <x v="1961"/>
    <x v="0"/>
    <x v="2"/>
    <x v="0"/>
    <x v="12"/>
    <s v="Vision-oriented 3rdgeneration core"/>
    <n v="4058.83"/>
    <n v="8"/>
    <n v="8"/>
    <n v="0.25"/>
    <n v="0.25"/>
    <n v="-6.6"/>
    <n v="-6.6"/>
    <s v="Loss"/>
    <s v="Jan-2025"/>
    <n v="-1.6260843642133323E-3"/>
  </r>
  <r>
    <x v="1994"/>
    <x v="461"/>
    <d v="2025-05-01T00:00:00"/>
    <s v="Same Day"/>
    <x v="1800"/>
    <x v="1962"/>
    <x v="1"/>
    <x v="2"/>
    <x v="2"/>
    <x v="3"/>
    <s v="Re-contextualized executive orchestration"/>
    <n v="3742.03"/>
    <n v="8"/>
    <n v="8"/>
    <n v="0.5"/>
    <n v="0.5"/>
    <n v="689.33"/>
    <n v="689.33"/>
    <s v="Profit"/>
    <s v="Nov-2023"/>
    <n v="0.18421284703757052"/>
  </r>
  <r>
    <x v="1995"/>
    <x v="3"/>
    <d v="2025-04-16T00:00:00"/>
    <s v="Same Day"/>
    <x v="1801"/>
    <x v="1963"/>
    <x v="2"/>
    <x v="1"/>
    <x v="1"/>
    <x v="8"/>
    <s v="Digitized methodical function"/>
    <n v="2464.5300000000002"/>
    <n v="9"/>
    <n v="9"/>
    <n v="0.37"/>
    <n v="0.37"/>
    <n v="572.92999999999995"/>
    <n v="572.92999999999995"/>
    <s v="Profit"/>
    <s v="Nov-2023"/>
    <n v="0.23247028845256495"/>
  </r>
  <r>
    <x v="1996"/>
    <x v="9"/>
    <d v="2025-04-15T00:00:00"/>
    <s v="Standard Class"/>
    <x v="1802"/>
    <x v="1964"/>
    <x v="0"/>
    <x v="0"/>
    <x v="2"/>
    <x v="6"/>
    <s v="Synergistic bottom-line monitoring"/>
    <n v="2674.39"/>
    <n v="7"/>
    <n v="7"/>
    <n v="0.44"/>
    <n v="0.44"/>
    <n v="221.69"/>
    <n v="221.69"/>
    <s v="Profit"/>
    <s v="Mar-2025"/>
    <n v="8.2893669210548956E-2"/>
  </r>
  <r>
    <x v="1997"/>
    <x v="423"/>
    <d v="2025-04-20T00:00:00"/>
    <s v="Second Class"/>
    <x v="1803"/>
    <x v="1965"/>
    <x v="0"/>
    <x v="0"/>
    <x v="2"/>
    <x v="4"/>
    <s v="Enterprise-wide actuating workforce"/>
    <n v="1274.77"/>
    <n v="10"/>
    <n v="10"/>
    <n v="0.4"/>
    <n v="0.4"/>
    <n v="588.51"/>
    <n v="588.51"/>
    <s v="Profit"/>
    <s v="Jan-2025"/>
    <n v="0.46165975038634421"/>
  </r>
  <r>
    <x v="1998"/>
    <x v="156"/>
    <d v="2025-04-30T00:00:00"/>
    <s v="First Class"/>
    <x v="1804"/>
    <x v="1966"/>
    <x v="0"/>
    <x v="1"/>
    <x v="1"/>
    <x v="8"/>
    <s v="Centralized mobile parallelism"/>
    <n v="4791.3100000000004"/>
    <n v="5"/>
    <n v="5"/>
    <n v="0.09"/>
    <n v="0.09"/>
    <n v="716.53"/>
    <n v="716.53"/>
    <s v="Profit"/>
    <s v="Mar-2025"/>
    <n v="0.14954782721218204"/>
  </r>
  <r>
    <x v="1999"/>
    <x v="396"/>
    <d v="2025-04-27T00:00:00"/>
    <s v="Second Class"/>
    <x v="1805"/>
    <x v="1967"/>
    <x v="2"/>
    <x v="2"/>
    <x v="1"/>
    <x v="8"/>
    <s v="Assimilated 24hour initiative"/>
    <n v="2997.29"/>
    <n v="2"/>
    <n v="2"/>
    <n v="0.48"/>
    <n v="0.48"/>
    <n v="926.14"/>
    <n v="926.14"/>
    <s v="Profit"/>
    <s v="Aug-2024"/>
    <n v="0.30899245651905555"/>
  </r>
  <r>
    <x v="2000"/>
    <x v="25"/>
    <d v="2025-04-25T00:00:00"/>
    <s v="Second Class"/>
    <x v="1806"/>
    <x v="1968"/>
    <x v="2"/>
    <x v="3"/>
    <x v="2"/>
    <x v="10"/>
    <s v="Versatile system-worthy product"/>
    <n v="3039.7"/>
    <n v="6"/>
    <n v="6"/>
    <n v="0.48"/>
    <n v="0.48"/>
    <n v="574.74"/>
    <n v="574.74"/>
    <s v="Profit"/>
    <s v="Nov-2023"/>
    <n v="0.18907786952659802"/>
  </r>
  <r>
    <x v="2001"/>
    <x v="384"/>
    <d v="2025-04-28T00:00:00"/>
    <s v="Same Day"/>
    <x v="1807"/>
    <x v="1969"/>
    <x v="1"/>
    <x v="2"/>
    <x v="2"/>
    <x v="3"/>
    <s v="Adaptive asynchronous core"/>
    <n v="356.86"/>
    <n v="2"/>
    <n v="2"/>
    <n v="0.11"/>
    <n v="0.11"/>
    <n v="33.840000000000003"/>
    <n v="33.840000000000003"/>
    <s v="Profit"/>
    <s v="Mar-2025"/>
    <n v="9.4827103065627985E-2"/>
  </r>
  <r>
    <x v="2002"/>
    <x v="132"/>
    <d v="2025-05-01T00:00:00"/>
    <s v="Standard Class"/>
    <x v="1808"/>
    <x v="1970"/>
    <x v="2"/>
    <x v="0"/>
    <x v="0"/>
    <x v="11"/>
    <s v="Re-contextualized holistic software"/>
    <n v="4356.58"/>
    <n v="8"/>
    <n v="8"/>
    <n v="0.3"/>
    <n v="0.3"/>
    <n v="911.53"/>
    <n v="911.53"/>
    <s v="Profit"/>
    <s v="Sep-2024"/>
    <n v="0.20923063503941164"/>
  </r>
  <r>
    <x v="2003"/>
    <x v="683"/>
    <d v="2025-04-27T00:00:00"/>
    <s v="Standard Class"/>
    <x v="1809"/>
    <x v="1971"/>
    <x v="1"/>
    <x v="0"/>
    <x v="2"/>
    <x v="3"/>
    <s v="Streamlined full-range capability"/>
    <n v="2979.75"/>
    <n v="8"/>
    <n v="8"/>
    <n v="0.46"/>
    <n v="0.46"/>
    <n v="784.08"/>
    <n v="784.08"/>
    <s v="Profit"/>
    <s v="Jul-2024"/>
    <n v="0.26313616914170651"/>
  </r>
  <r>
    <x v="2004"/>
    <x v="517"/>
    <d v="2025-04-19T00:00:00"/>
    <s v="Second Class"/>
    <x v="1727"/>
    <x v="1972"/>
    <x v="2"/>
    <x v="2"/>
    <x v="0"/>
    <x v="9"/>
    <s v="Cross-group bandwidth-monitored framework"/>
    <n v="4187.24"/>
    <n v="3"/>
    <n v="3"/>
    <n v="0.41"/>
    <n v="0.41"/>
    <n v="592.36"/>
    <n v="592.36"/>
    <s v="Profit"/>
    <s v="Feb-2024"/>
    <n v="0.1414678881554437"/>
  </r>
  <r>
    <x v="2005"/>
    <x v="401"/>
    <d v="2025-04-23T00:00:00"/>
    <s v="First Class"/>
    <x v="1810"/>
    <x v="1973"/>
    <x v="2"/>
    <x v="1"/>
    <x v="1"/>
    <x v="7"/>
    <s v="Diverse multi-state budgetary management"/>
    <n v="2374.2800000000002"/>
    <n v="2"/>
    <n v="2"/>
    <n v="0.24"/>
    <n v="0.24"/>
    <n v="339.49"/>
    <n v="339.49"/>
    <s v="Profit"/>
    <s v="Sep-2024"/>
    <n v="0.14298650538268443"/>
  </r>
  <r>
    <x v="2006"/>
    <x v="514"/>
    <d v="2025-05-05T00:00:00"/>
    <s v="Second Class"/>
    <x v="1202"/>
    <x v="1974"/>
    <x v="2"/>
    <x v="2"/>
    <x v="2"/>
    <x v="4"/>
    <s v="Mandatory incremental structure"/>
    <n v="1495.5"/>
    <n v="5"/>
    <n v="5"/>
    <n v="0.08"/>
    <n v="0.08"/>
    <n v="388.72"/>
    <n v="388.72"/>
    <s v="Profit"/>
    <s v="Jan-2025"/>
    <n v="0.25992644600468073"/>
  </r>
  <r>
    <x v="2007"/>
    <x v="686"/>
    <d v="2025-04-21T00:00:00"/>
    <s v="Second Class"/>
    <x v="1811"/>
    <x v="1975"/>
    <x v="2"/>
    <x v="1"/>
    <x v="1"/>
    <x v="8"/>
    <s v="Total neutral model"/>
    <n v="1280.6099999999999"/>
    <n v="6"/>
    <n v="6"/>
    <n v="0.39"/>
    <n v="0.39"/>
    <n v="787.26"/>
    <n v="787.26"/>
    <s v="Profit"/>
    <s v="Nov-2024"/>
    <n v="0.61475390634150917"/>
  </r>
  <r>
    <x v="2008"/>
    <x v="1"/>
    <d v="2025-04-19T00:00:00"/>
    <s v="Second Class"/>
    <x v="1812"/>
    <x v="1976"/>
    <x v="1"/>
    <x v="2"/>
    <x v="1"/>
    <x v="8"/>
    <s v="Networked optimal Graphic Interface"/>
    <n v="4141.05"/>
    <n v="4"/>
    <n v="4"/>
    <n v="0.17"/>
    <n v="0.17"/>
    <n v="560.71"/>
    <n v="560.71"/>
    <s v="Profit"/>
    <s v="Jun-2023"/>
    <n v="0.13540285676338126"/>
  </r>
  <r>
    <x v="2009"/>
    <x v="24"/>
    <d v="2025-05-06T00:00:00"/>
    <s v="Same Day"/>
    <x v="1813"/>
    <x v="1977"/>
    <x v="0"/>
    <x v="2"/>
    <x v="1"/>
    <x v="8"/>
    <s v="Operative content-based capability"/>
    <n v="421.57"/>
    <n v="5"/>
    <n v="5"/>
    <n v="0.31"/>
    <n v="0.31"/>
    <n v="658.63"/>
    <n v="658.63"/>
    <s v="Profit"/>
    <s v="Jul-2024"/>
    <n v="1.5623265412624239"/>
  </r>
  <r>
    <x v="2010"/>
    <x v="376"/>
    <d v="2025-05-08T00:00:00"/>
    <s v="Second Class"/>
    <x v="1800"/>
    <x v="1014"/>
    <x v="0"/>
    <x v="2"/>
    <x v="1"/>
    <x v="7"/>
    <s v="Implemented user-facing website"/>
    <n v="3857.38"/>
    <n v="3"/>
    <n v="3"/>
    <n v="0.16"/>
    <n v="0.16"/>
    <n v="142.38"/>
    <n v="142.38"/>
    <s v="Profit"/>
    <s v="Oct-2024"/>
    <n v="3.6911063986436385E-2"/>
  </r>
  <r>
    <x v="2011"/>
    <x v="430"/>
    <d v="2025-05-02T00:00:00"/>
    <s v="Same Day"/>
    <x v="1814"/>
    <x v="1978"/>
    <x v="1"/>
    <x v="2"/>
    <x v="1"/>
    <x v="1"/>
    <s v="Self-enabling bifurcated process improvement"/>
    <n v="3840.58"/>
    <n v="1"/>
    <n v="1"/>
    <n v="0.11"/>
    <n v="0.11"/>
    <n v="834.77"/>
    <n v="834.77"/>
    <s v="Profit"/>
    <s v="Jan-2024"/>
    <n v="0.21735519114300444"/>
  </r>
  <r>
    <x v="2012"/>
    <x v="678"/>
    <d v="2025-04-09T00:00:00"/>
    <s v="Second Class"/>
    <x v="1815"/>
    <x v="1979"/>
    <x v="2"/>
    <x v="0"/>
    <x v="2"/>
    <x v="10"/>
    <s v="Object-based full-range firmware"/>
    <n v="4401.51"/>
    <n v="6"/>
    <n v="6"/>
    <n v="0.41"/>
    <n v="0.41"/>
    <n v="582.48"/>
    <n v="582.48"/>
    <s v="Profit"/>
    <s v="May-2023"/>
    <n v="0.13233640273451611"/>
  </r>
  <r>
    <x v="2013"/>
    <x v="507"/>
    <d v="2025-05-02T00:00:00"/>
    <s v="Same Day"/>
    <x v="1816"/>
    <x v="1980"/>
    <x v="0"/>
    <x v="2"/>
    <x v="2"/>
    <x v="10"/>
    <s v="Inverse value-added ability"/>
    <n v="568.99"/>
    <n v="2"/>
    <n v="2"/>
    <n v="0.16"/>
    <n v="0.16"/>
    <n v="528.28"/>
    <n v="528.28"/>
    <s v="Profit"/>
    <s v="Feb-2024"/>
    <n v="0.92845216963391264"/>
  </r>
  <r>
    <x v="2014"/>
    <x v="257"/>
    <d v="2025-04-10T00:00:00"/>
    <s v="Standard Class"/>
    <x v="1479"/>
    <x v="1981"/>
    <x v="0"/>
    <x v="0"/>
    <x v="0"/>
    <x v="0"/>
    <s v="Inverse mission-critical hub"/>
    <n v="3980.88"/>
    <n v="9"/>
    <n v="9"/>
    <n v="0.3"/>
    <n v="0.3"/>
    <n v="771.71"/>
    <n v="771.71"/>
    <s v="Profit"/>
    <s v="Oct-2023"/>
    <n v="0.19385412270653726"/>
  </r>
  <r>
    <x v="2015"/>
    <x v="5"/>
    <d v="2025-04-27T00:00:00"/>
    <s v="Second Class"/>
    <x v="376"/>
    <x v="1982"/>
    <x v="0"/>
    <x v="1"/>
    <x v="2"/>
    <x v="4"/>
    <s v="Re-engineered contextually-based installation"/>
    <n v="1983.35"/>
    <n v="10"/>
    <n v="10"/>
    <n v="0.42"/>
    <n v="0.42"/>
    <n v="167.77"/>
    <n v="167.77"/>
    <s v="Profit"/>
    <s v="Sep-2023"/>
    <n v="8.458920513272998E-2"/>
  </r>
  <r>
    <x v="2016"/>
    <x v="404"/>
    <d v="2025-04-10T00:00:00"/>
    <s v="First Class"/>
    <x v="1817"/>
    <x v="1983"/>
    <x v="0"/>
    <x v="0"/>
    <x v="2"/>
    <x v="5"/>
    <s v="Synchronized client-server interface"/>
    <n v="1304.68"/>
    <n v="8"/>
    <n v="8"/>
    <n v="0.09"/>
    <n v="0.09"/>
    <n v="650"/>
    <n v="650"/>
    <s v="Profit"/>
    <s v="Nov-2024"/>
    <n v="0.49820645675567954"/>
  </r>
  <r>
    <x v="2017"/>
    <x v="687"/>
    <d v="2025-04-22T00:00:00"/>
    <s v="First Class"/>
    <x v="384"/>
    <x v="1984"/>
    <x v="0"/>
    <x v="3"/>
    <x v="1"/>
    <x v="7"/>
    <s v="Future-proofed background toolset"/>
    <n v="4043.83"/>
    <n v="7"/>
    <n v="7"/>
    <n v="0.02"/>
    <n v="0.02"/>
    <n v="302.73"/>
    <n v="302.73"/>
    <s v="Profit"/>
    <s v="Aug-2024"/>
    <n v="7.486219747120923E-2"/>
  </r>
  <r>
    <x v="2018"/>
    <x v="375"/>
    <d v="2025-04-09T00:00:00"/>
    <s v="Same Day"/>
    <x v="1818"/>
    <x v="1985"/>
    <x v="1"/>
    <x v="0"/>
    <x v="0"/>
    <x v="0"/>
    <s v="Fully-configurable multimedia structure"/>
    <n v="2060.88"/>
    <n v="9"/>
    <n v="9"/>
    <n v="0.12"/>
    <n v="0.12"/>
    <n v="666.16"/>
    <n v="666.16"/>
    <s v="Profit"/>
    <s v="Jun-2023"/>
    <n v="0.32324055743177671"/>
  </r>
  <r>
    <x v="2019"/>
    <x v="0"/>
    <d v="2025-05-03T00:00:00"/>
    <s v="First Class"/>
    <x v="1819"/>
    <x v="1986"/>
    <x v="0"/>
    <x v="1"/>
    <x v="2"/>
    <x v="6"/>
    <s v="Multi-layered user-facing matrix"/>
    <n v="3171.35"/>
    <n v="5"/>
    <n v="5"/>
    <n v="0.26"/>
    <n v="0.26"/>
    <n v="621.5"/>
    <n v="621.5"/>
    <s v="Profit"/>
    <s v="Oct-2024"/>
    <n v="0.1959733236634241"/>
  </r>
  <r>
    <x v="2020"/>
    <x v="567"/>
    <d v="2025-04-29T00:00:00"/>
    <s v="First Class"/>
    <x v="1820"/>
    <x v="1987"/>
    <x v="2"/>
    <x v="0"/>
    <x v="1"/>
    <x v="7"/>
    <s v="Right-sized high-level neural-net"/>
    <n v="221.85"/>
    <n v="8"/>
    <n v="8"/>
    <n v="0.14000000000000001"/>
    <n v="0.14000000000000001"/>
    <n v="628.19000000000005"/>
    <n v="628.19000000000005"/>
    <s v="Profit"/>
    <s v="Dec-2023"/>
    <n v="2.8315979265269329"/>
  </r>
  <r>
    <x v="2021"/>
    <x v="371"/>
    <d v="2025-05-01T00:00:00"/>
    <s v="First Class"/>
    <x v="1821"/>
    <x v="1988"/>
    <x v="2"/>
    <x v="3"/>
    <x v="0"/>
    <x v="11"/>
    <s v="Open-source exuding workforce"/>
    <n v="3161.03"/>
    <n v="8"/>
    <n v="8"/>
    <n v="0.24"/>
    <n v="0.24"/>
    <n v="576.79"/>
    <n v="576.79"/>
    <s v="Profit"/>
    <s v="Mar-2024"/>
    <n v="0.18246900535584917"/>
  </r>
  <r>
    <x v="2022"/>
    <x v="411"/>
    <d v="2025-04-23T00:00:00"/>
    <s v="Same Day"/>
    <x v="1822"/>
    <x v="1989"/>
    <x v="2"/>
    <x v="3"/>
    <x v="0"/>
    <x v="9"/>
    <s v="Upgradable incremental help-desk"/>
    <n v="3257.46"/>
    <n v="2"/>
    <n v="2"/>
    <n v="0.1"/>
    <n v="0.1"/>
    <n v="968.07"/>
    <n v="968.07"/>
    <s v="Profit"/>
    <s v="Apr-2024"/>
    <n v="0.29718553719769392"/>
  </r>
  <r>
    <x v="2023"/>
    <x v="688"/>
    <d v="2025-05-05T00:00:00"/>
    <s v="First Class"/>
    <x v="1823"/>
    <x v="1990"/>
    <x v="0"/>
    <x v="3"/>
    <x v="1"/>
    <x v="8"/>
    <s v="Customizable homogeneous approach"/>
    <n v="4883.1000000000004"/>
    <n v="7"/>
    <n v="7"/>
    <n v="0.21"/>
    <n v="0.21"/>
    <n v="-66.94"/>
    <n v="-66.94"/>
    <s v="Loss"/>
    <s v="Oct-2024"/>
    <n v="-1.3708504843234829E-2"/>
  </r>
  <r>
    <x v="2024"/>
    <x v="381"/>
    <d v="2025-04-09T00:00:00"/>
    <s v="First Class"/>
    <x v="1824"/>
    <x v="1991"/>
    <x v="0"/>
    <x v="1"/>
    <x v="2"/>
    <x v="4"/>
    <s v="Focused even-keeled leverage"/>
    <n v="2463.0500000000002"/>
    <n v="7"/>
    <n v="7"/>
    <n v="0.27"/>
    <n v="0.27"/>
    <n v="609.54"/>
    <n v="609.54"/>
    <s v="Profit"/>
    <s v="Oct-2023"/>
    <n v="0.24747366070522317"/>
  </r>
  <r>
    <x v="2025"/>
    <x v="221"/>
    <d v="2025-05-03T00:00:00"/>
    <s v="Same Day"/>
    <x v="762"/>
    <x v="1992"/>
    <x v="2"/>
    <x v="2"/>
    <x v="1"/>
    <x v="2"/>
    <s v="Stand-alone grid-enabled collaboration"/>
    <n v="4446.42"/>
    <n v="8"/>
    <n v="8"/>
    <n v="0.23"/>
    <n v="0.23"/>
    <n v="331.65"/>
    <n v="331.65"/>
    <s v="Profit"/>
    <s v="Jul-2023"/>
    <n v="7.4588095591509571E-2"/>
  </r>
  <r>
    <x v="2026"/>
    <x v="64"/>
    <d v="2025-04-09T00:00:00"/>
    <s v="Same Day"/>
    <x v="1825"/>
    <x v="1993"/>
    <x v="0"/>
    <x v="1"/>
    <x v="0"/>
    <x v="11"/>
    <s v="Reactive reciprocal matrix"/>
    <n v="4880.33"/>
    <n v="3"/>
    <n v="3"/>
    <n v="0.41"/>
    <n v="0.41"/>
    <n v="76.14"/>
    <n v="76.14"/>
    <s v="Profit"/>
    <s v="Dec-2023"/>
    <n v="1.5601404003417802E-2"/>
  </r>
  <r>
    <x v="2027"/>
    <x v="55"/>
    <d v="2025-05-04T00:00:00"/>
    <s v="Same Day"/>
    <x v="1826"/>
    <x v="1994"/>
    <x v="1"/>
    <x v="3"/>
    <x v="2"/>
    <x v="4"/>
    <s v="Public-key methodical matrices"/>
    <n v="2185.3000000000002"/>
    <n v="7"/>
    <n v="7"/>
    <n v="0.28000000000000003"/>
    <n v="0.28000000000000003"/>
    <n v="246.8"/>
    <n v="246.8"/>
    <s v="Profit"/>
    <s v="Feb-2024"/>
    <n v="0.11293643893286963"/>
  </r>
  <r>
    <x v="2028"/>
    <x v="13"/>
    <d v="2025-04-13T00:00:00"/>
    <s v="Same Day"/>
    <x v="470"/>
    <x v="1995"/>
    <x v="0"/>
    <x v="0"/>
    <x v="0"/>
    <x v="13"/>
    <s v="Seamless value-added contingency"/>
    <n v="4795.8100000000004"/>
    <n v="4"/>
    <n v="4"/>
    <n v="0.13"/>
    <n v="0.13"/>
    <n v="415.91"/>
    <n v="415.91"/>
    <s v="Profit"/>
    <s v="Aug-2024"/>
    <n v="8.6723619159224399E-2"/>
  </r>
  <r>
    <x v="2029"/>
    <x v="492"/>
    <d v="2025-04-28T00:00:00"/>
    <s v="First Class"/>
    <x v="1827"/>
    <x v="1996"/>
    <x v="1"/>
    <x v="1"/>
    <x v="0"/>
    <x v="12"/>
    <s v="Sharable neutral service-desk"/>
    <n v="3334.11"/>
    <n v="5"/>
    <n v="5"/>
    <n v="0.31"/>
    <n v="0.31"/>
    <n v="310.20999999999998"/>
    <n v="310.20999999999998"/>
    <s v="Profit"/>
    <s v="Dec-2024"/>
    <n v="9.3041321372120289E-2"/>
  </r>
  <r>
    <x v="2030"/>
    <x v="73"/>
    <d v="2025-04-17T00:00:00"/>
    <s v="First Class"/>
    <x v="1828"/>
    <x v="1997"/>
    <x v="2"/>
    <x v="1"/>
    <x v="0"/>
    <x v="13"/>
    <s v="Phased tertiary open system"/>
    <n v="2870.9"/>
    <n v="10"/>
    <n v="10"/>
    <n v="0.33"/>
    <n v="0.33"/>
    <n v="932.58"/>
    <n v="932.58"/>
    <s v="Profit"/>
    <s v="Mar-2024"/>
    <n v="0.3248389006931624"/>
  </r>
  <r>
    <x v="2031"/>
    <x v="208"/>
    <d v="2025-04-30T00:00:00"/>
    <s v="Second Class"/>
    <x v="1390"/>
    <x v="1998"/>
    <x v="2"/>
    <x v="2"/>
    <x v="0"/>
    <x v="12"/>
    <s v="Configurable impactful extranet"/>
    <n v="3545.11"/>
    <n v="9"/>
    <n v="9"/>
    <n v="0.06"/>
    <n v="0.06"/>
    <n v="-31.2"/>
    <n v="-31.2"/>
    <s v="Loss"/>
    <s v="Feb-2025"/>
    <n v="-8.8008552626011594E-3"/>
  </r>
  <r>
    <x v="2032"/>
    <x v="349"/>
    <d v="2025-04-18T00:00:00"/>
    <s v="Second Class"/>
    <x v="1829"/>
    <x v="1999"/>
    <x v="2"/>
    <x v="3"/>
    <x v="1"/>
    <x v="2"/>
    <s v="Robust fault-tolerant groupware"/>
    <n v="2251.84"/>
    <n v="7"/>
    <n v="7"/>
    <n v="0.38"/>
    <n v="0.38"/>
    <n v="-93.22"/>
    <n v="-93.22"/>
    <s v="Loss"/>
    <s v="Jan-2025"/>
    <n v="-4.1397257353986069E-2"/>
  </r>
  <r>
    <x v="2033"/>
    <x v="625"/>
    <d v="2025-04-23T00:00:00"/>
    <s v="Same Day"/>
    <x v="1830"/>
    <x v="2000"/>
    <x v="1"/>
    <x v="1"/>
    <x v="2"/>
    <x v="3"/>
    <s v="Up-sized discrete methodology"/>
    <n v="3179.95"/>
    <n v="4"/>
    <n v="4"/>
    <n v="0.49"/>
    <n v="0.49"/>
    <n v="-90.15"/>
    <n v="-90.15"/>
    <s v="Loss"/>
    <s v="Jan-2024"/>
    <n v="-2.8349502350665894E-2"/>
  </r>
  <r>
    <x v="2034"/>
    <x v="277"/>
    <d v="2025-04-09T00:00:00"/>
    <s v="Same Day"/>
    <x v="1831"/>
    <x v="2001"/>
    <x v="1"/>
    <x v="3"/>
    <x v="2"/>
    <x v="6"/>
    <s v="Synchronized encompassing hub"/>
    <n v="2174.81"/>
    <n v="2"/>
    <n v="2"/>
    <n v="0.48"/>
    <n v="0.48"/>
    <n v="94.91"/>
    <n v="94.91"/>
    <s v="Profit"/>
    <s v="Jun-2024"/>
    <n v="4.3640593890960588E-2"/>
  </r>
  <r>
    <x v="2035"/>
    <x v="483"/>
    <d v="2025-04-30T00:00:00"/>
    <s v="First Class"/>
    <x v="1832"/>
    <x v="2002"/>
    <x v="2"/>
    <x v="1"/>
    <x v="2"/>
    <x v="6"/>
    <s v="Future-proofed 5thgeneration alliance"/>
    <n v="3175.43"/>
    <n v="3"/>
    <n v="3"/>
    <n v="0.41"/>
    <n v="0.41"/>
    <n v="966.4"/>
    <n v="966.4"/>
    <s v="Profit"/>
    <s v="Apr-2025"/>
    <n v="0.30433673549723977"/>
  </r>
  <r>
    <x v="2036"/>
    <x v="118"/>
    <d v="2025-05-08T00:00:00"/>
    <s v="First Class"/>
    <x v="1833"/>
    <x v="2003"/>
    <x v="1"/>
    <x v="2"/>
    <x v="0"/>
    <x v="11"/>
    <s v="Synergistic explicit access"/>
    <n v="4393.92"/>
    <n v="6"/>
    <n v="6"/>
    <n v="0.21"/>
    <n v="0.21"/>
    <n v="987.48"/>
    <n v="987.48"/>
    <s v="Profit"/>
    <s v="Jul-2024"/>
    <n v="0.22473781953244484"/>
  </r>
  <r>
    <x v="2037"/>
    <x v="250"/>
    <d v="2025-05-03T00:00:00"/>
    <s v="Same Day"/>
    <x v="1834"/>
    <x v="2004"/>
    <x v="0"/>
    <x v="1"/>
    <x v="2"/>
    <x v="3"/>
    <s v="Compatible leading-edge array"/>
    <n v="2278.33"/>
    <n v="10"/>
    <n v="10"/>
    <n v="0.03"/>
    <n v="0.03"/>
    <n v="344.56"/>
    <n v="344.56"/>
    <s v="Profit"/>
    <s v="Dec-2023"/>
    <n v="0.1512335789810958"/>
  </r>
  <r>
    <x v="2038"/>
    <x v="295"/>
    <d v="2025-04-19T00:00:00"/>
    <s v="Standard Class"/>
    <x v="1835"/>
    <x v="2005"/>
    <x v="2"/>
    <x v="2"/>
    <x v="2"/>
    <x v="4"/>
    <s v="Function-based next generation analyzer"/>
    <n v="3574.95"/>
    <n v="5"/>
    <n v="5"/>
    <n v="0.27"/>
    <n v="0.27"/>
    <n v="758.32"/>
    <n v="758.32"/>
    <s v="Profit"/>
    <s v="Jan-2024"/>
    <n v="0.21212044923705228"/>
  </r>
  <r>
    <x v="2039"/>
    <x v="439"/>
    <d v="2025-04-18T00:00:00"/>
    <s v="First Class"/>
    <x v="1836"/>
    <x v="2006"/>
    <x v="2"/>
    <x v="3"/>
    <x v="2"/>
    <x v="5"/>
    <s v="Ameliorated client-driven orchestration"/>
    <n v="3285.09"/>
    <n v="10"/>
    <n v="10"/>
    <n v="0.28999999999999998"/>
    <n v="0.28999999999999998"/>
    <n v="185.23"/>
    <n v="185.23"/>
    <s v="Profit"/>
    <s v="Oct-2024"/>
    <n v="5.638506098767461E-2"/>
  </r>
  <r>
    <x v="2040"/>
    <x v="578"/>
    <d v="2025-05-04T00:00:00"/>
    <s v="Standard Class"/>
    <x v="1837"/>
    <x v="2007"/>
    <x v="0"/>
    <x v="2"/>
    <x v="2"/>
    <x v="6"/>
    <s v="Reverse-engineered grid-enabled task-force"/>
    <n v="1755.73"/>
    <n v="9"/>
    <n v="9"/>
    <n v="0"/>
    <n v="0"/>
    <n v="104.4"/>
    <n v="104.4"/>
    <s v="Profit"/>
    <s v="Jul-2023"/>
    <n v="5.9462445820257101E-2"/>
  </r>
  <r>
    <x v="2041"/>
    <x v="577"/>
    <d v="2025-04-18T00:00:00"/>
    <s v="First Class"/>
    <x v="1838"/>
    <x v="2008"/>
    <x v="2"/>
    <x v="3"/>
    <x v="1"/>
    <x v="7"/>
    <s v="Stand-alone needs-based emulation"/>
    <n v="3550.45"/>
    <n v="9"/>
    <n v="9"/>
    <n v="0.37"/>
    <n v="0.37"/>
    <n v="751.08"/>
    <n v="751.08"/>
    <s v="Profit"/>
    <s v="Mar-2024"/>
    <n v="0.21154501542058052"/>
  </r>
  <r>
    <x v="2042"/>
    <x v="280"/>
    <d v="2025-04-25T00:00:00"/>
    <s v="Second Class"/>
    <x v="1839"/>
    <x v="2009"/>
    <x v="0"/>
    <x v="2"/>
    <x v="2"/>
    <x v="5"/>
    <s v="Automated neutral Graphical User Interface"/>
    <n v="3718.28"/>
    <n v="7"/>
    <n v="7"/>
    <n v="0.17"/>
    <n v="0.17"/>
    <n v="156.6"/>
    <n v="156.6"/>
    <s v="Profit"/>
    <s v="Feb-2024"/>
    <n v="4.211624729713738E-2"/>
  </r>
  <r>
    <x v="2043"/>
    <x v="515"/>
    <d v="2025-04-12T00:00:00"/>
    <s v="Same Day"/>
    <x v="1840"/>
    <x v="2010"/>
    <x v="1"/>
    <x v="0"/>
    <x v="2"/>
    <x v="4"/>
    <s v="Secured multi-tasking website"/>
    <n v="1328.91"/>
    <n v="6"/>
    <n v="6"/>
    <n v="0.21"/>
    <n v="0.21"/>
    <n v="128.16"/>
    <n v="128.16"/>
    <s v="Profit"/>
    <s v="Dec-2024"/>
    <n v="9.6439939499288876E-2"/>
  </r>
  <r>
    <x v="2044"/>
    <x v="187"/>
    <d v="2025-04-24T00:00:00"/>
    <s v="First Class"/>
    <x v="1841"/>
    <x v="2011"/>
    <x v="0"/>
    <x v="3"/>
    <x v="0"/>
    <x v="13"/>
    <s v="Enterprise-wide multi-tasking policy"/>
    <n v="1808.76"/>
    <n v="1"/>
    <n v="1"/>
    <n v="0.04"/>
    <n v="0.04"/>
    <n v="999"/>
    <n v="999"/>
    <s v="Profit"/>
    <s v="Apr-2024"/>
    <n v="0.55231208120480324"/>
  </r>
  <r>
    <x v="2045"/>
    <x v="384"/>
    <d v="2025-05-08T00:00:00"/>
    <s v="Standard Class"/>
    <x v="1842"/>
    <x v="2012"/>
    <x v="0"/>
    <x v="2"/>
    <x v="1"/>
    <x v="2"/>
    <s v="Visionary static hierarchy"/>
    <n v="444.65"/>
    <n v="5"/>
    <n v="5"/>
    <n v="0.42"/>
    <n v="0.42"/>
    <n v="8.23"/>
    <n v="8.23"/>
    <s v="Profit"/>
    <s v="Mar-2025"/>
    <n v="1.8508939615427867E-2"/>
  </r>
  <r>
    <x v="2046"/>
    <x v="524"/>
    <d v="2025-05-01T00:00:00"/>
    <s v="First Class"/>
    <x v="1843"/>
    <x v="2013"/>
    <x v="1"/>
    <x v="1"/>
    <x v="0"/>
    <x v="9"/>
    <s v="Grass-roots solution-oriented encryption"/>
    <n v="2695.4"/>
    <n v="8"/>
    <n v="8"/>
    <n v="0.28000000000000003"/>
    <n v="0.28000000000000003"/>
    <n v="20.98"/>
    <n v="20.98"/>
    <s v="Profit"/>
    <s v="Mar-2024"/>
    <n v="7.7836313719670553E-3"/>
  </r>
  <r>
    <x v="2047"/>
    <x v="326"/>
    <d v="2025-04-18T00:00:00"/>
    <s v="Second Class"/>
    <x v="1844"/>
    <x v="2014"/>
    <x v="2"/>
    <x v="2"/>
    <x v="2"/>
    <x v="4"/>
    <s v="Managed responsive neural-net"/>
    <n v="1713.82"/>
    <n v="1"/>
    <n v="1"/>
    <n v="0.01"/>
    <n v="0.01"/>
    <n v="-82.13"/>
    <n v="-82.13"/>
    <s v="Loss"/>
    <s v="Jan-2025"/>
    <n v="-4.7922185527068187E-2"/>
  </r>
  <r>
    <x v="2048"/>
    <x v="89"/>
    <d v="2025-04-24T00:00:00"/>
    <s v="Same Day"/>
    <x v="1845"/>
    <x v="2015"/>
    <x v="2"/>
    <x v="3"/>
    <x v="0"/>
    <x v="12"/>
    <s v="Multi-layered real-time forecast"/>
    <n v="2018.47"/>
    <n v="2"/>
    <n v="2"/>
    <n v="0.09"/>
    <n v="0.09"/>
    <n v="819.01"/>
    <n v="819.01"/>
    <s v="Profit"/>
    <s v="Apr-2025"/>
    <n v="0.40575782647252623"/>
  </r>
  <r>
    <x v="2049"/>
    <x v="477"/>
    <d v="2025-04-26T00:00:00"/>
    <s v="Standard Class"/>
    <x v="1846"/>
    <x v="2016"/>
    <x v="0"/>
    <x v="2"/>
    <x v="1"/>
    <x v="8"/>
    <s v="Synergistic transitional synergy"/>
    <n v="2186.8000000000002"/>
    <n v="4"/>
    <n v="4"/>
    <n v="0.34"/>
    <n v="0.34"/>
    <n v="470.4"/>
    <n v="470.4"/>
    <s v="Profit"/>
    <s v="Sep-2023"/>
    <n v="0.21510883482714466"/>
  </r>
  <r>
    <x v="2050"/>
    <x v="537"/>
    <d v="2025-04-23T00:00:00"/>
    <s v="Second Class"/>
    <x v="1847"/>
    <x v="2017"/>
    <x v="0"/>
    <x v="0"/>
    <x v="0"/>
    <x v="11"/>
    <s v="Optimized holistic migration"/>
    <n v="4457.0600000000004"/>
    <n v="6"/>
    <n v="6"/>
    <n v="0.01"/>
    <n v="0.01"/>
    <n v="157.37"/>
    <n v="157.37"/>
    <s v="Profit"/>
    <s v="May-2024"/>
    <n v="3.5308028162061987E-2"/>
  </r>
  <r>
    <x v="2051"/>
    <x v="339"/>
    <d v="2025-04-17T00:00:00"/>
    <s v="Same Day"/>
    <x v="1848"/>
    <x v="2018"/>
    <x v="0"/>
    <x v="0"/>
    <x v="2"/>
    <x v="6"/>
    <s v="Synergized content-based project"/>
    <n v="4036.54"/>
    <n v="7"/>
    <n v="7"/>
    <n v="0.25"/>
    <n v="0.25"/>
    <n v="545.39"/>
    <n v="545.39"/>
    <s v="Profit"/>
    <s v="Mar-2024"/>
    <n v="0.13511324054759768"/>
  </r>
  <r>
    <x v="2052"/>
    <x v="52"/>
    <d v="2025-04-19T00:00:00"/>
    <s v="Standard Class"/>
    <x v="1849"/>
    <x v="2019"/>
    <x v="1"/>
    <x v="1"/>
    <x v="2"/>
    <x v="5"/>
    <s v="Intuitive 24/7 matrix"/>
    <n v="2155.46"/>
    <n v="8"/>
    <n v="8"/>
    <n v="0.06"/>
    <n v="0.06"/>
    <n v="305.95999999999998"/>
    <n v="305.95999999999998"/>
    <s v="Profit"/>
    <s v="Jul-2023"/>
    <n v="0.14194649865921891"/>
  </r>
  <r>
    <x v="2053"/>
    <x v="664"/>
    <d v="2025-05-07T00:00:00"/>
    <s v="First Class"/>
    <x v="1850"/>
    <x v="2020"/>
    <x v="0"/>
    <x v="3"/>
    <x v="1"/>
    <x v="2"/>
    <s v="Public-key maximized open architecture"/>
    <n v="1045.26"/>
    <n v="7"/>
    <n v="7"/>
    <n v="0.18"/>
    <n v="0.18"/>
    <n v="261.17"/>
    <n v="261.17"/>
    <s v="Profit"/>
    <s v="Mar-2024"/>
    <n v="0.24986127853357062"/>
  </r>
  <r>
    <x v="2054"/>
    <x v="220"/>
    <d v="2025-04-23T00:00:00"/>
    <s v="Same Day"/>
    <x v="1851"/>
    <x v="2021"/>
    <x v="2"/>
    <x v="1"/>
    <x v="2"/>
    <x v="6"/>
    <s v="Organic client-server leverage"/>
    <n v="4479.0200000000004"/>
    <n v="6"/>
    <n v="6"/>
    <n v="0.15"/>
    <n v="0.15"/>
    <n v="172"/>
    <n v="172"/>
    <s v="Profit"/>
    <s v="Jan-2025"/>
    <n v="3.8401257417917306E-2"/>
  </r>
  <r>
    <x v="2055"/>
    <x v="266"/>
    <d v="2025-04-25T00:00:00"/>
    <s v="Same Day"/>
    <x v="1852"/>
    <x v="2022"/>
    <x v="0"/>
    <x v="3"/>
    <x v="2"/>
    <x v="5"/>
    <s v="Open-architected systematic website"/>
    <n v="2706.37"/>
    <n v="5"/>
    <n v="5"/>
    <n v="0.33"/>
    <n v="0.33"/>
    <n v="934.27"/>
    <n v="934.27"/>
    <s v="Profit"/>
    <s v="Mar-2024"/>
    <n v="0.34521148253934236"/>
  </r>
  <r>
    <x v="2056"/>
    <x v="417"/>
    <d v="2025-04-14T00:00:00"/>
    <s v="Second Class"/>
    <x v="1853"/>
    <x v="2023"/>
    <x v="1"/>
    <x v="0"/>
    <x v="0"/>
    <x v="11"/>
    <s v="Streamlined even-keeled software"/>
    <n v="110.04"/>
    <n v="8"/>
    <n v="8"/>
    <n v="0.39"/>
    <n v="0.39"/>
    <n v="-79.39"/>
    <n v="-79.39"/>
    <s v="Loss"/>
    <s v="Feb-2024"/>
    <n v="-0.72146492184660116"/>
  </r>
  <r>
    <x v="2057"/>
    <x v="359"/>
    <d v="2025-04-22T00:00:00"/>
    <s v="Second Class"/>
    <x v="730"/>
    <x v="2024"/>
    <x v="1"/>
    <x v="0"/>
    <x v="0"/>
    <x v="0"/>
    <s v="Fully-configurable attitude-oriented contingency"/>
    <n v="1130.04"/>
    <n v="7"/>
    <n v="7"/>
    <n v="0.49"/>
    <n v="0.49"/>
    <n v="816.65"/>
    <n v="816.65"/>
    <s v="Profit"/>
    <s v="May-2023"/>
    <n v="0.72267353368022369"/>
  </r>
  <r>
    <x v="2058"/>
    <x v="527"/>
    <d v="2025-05-06T00:00:00"/>
    <s v="Standard Class"/>
    <x v="1854"/>
    <x v="1596"/>
    <x v="2"/>
    <x v="3"/>
    <x v="2"/>
    <x v="4"/>
    <s v="Face-to-face intangible application"/>
    <n v="499.02"/>
    <n v="5"/>
    <n v="5"/>
    <n v="0.09"/>
    <n v="0.09"/>
    <n v="228.27"/>
    <n v="228.27"/>
    <s v="Profit"/>
    <s v="Jan-2024"/>
    <n v="0.45743657568834922"/>
  </r>
  <r>
    <x v="2059"/>
    <x v="277"/>
    <d v="2025-05-08T00:00:00"/>
    <s v="Standard Class"/>
    <x v="1855"/>
    <x v="2025"/>
    <x v="0"/>
    <x v="1"/>
    <x v="1"/>
    <x v="2"/>
    <s v="Extended encompassing project"/>
    <n v="1650.18"/>
    <n v="1"/>
    <n v="1"/>
    <n v="0.39"/>
    <n v="0.39"/>
    <n v="661.27"/>
    <n v="661.27"/>
    <s v="Profit"/>
    <s v="Jun-2024"/>
    <n v="0.40072598140808879"/>
  </r>
  <r>
    <x v="2060"/>
    <x v="68"/>
    <d v="2025-04-18T00:00:00"/>
    <s v="Same Day"/>
    <x v="1856"/>
    <x v="2026"/>
    <x v="1"/>
    <x v="0"/>
    <x v="1"/>
    <x v="2"/>
    <s v="Reverse-engineered tangible hardware"/>
    <n v="3564.06"/>
    <n v="9"/>
    <n v="9"/>
    <n v="0.32"/>
    <n v="0.32"/>
    <n v="835.69"/>
    <n v="835.69"/>
    <s v="Profit"/>
    <s v="Aug-2023"/>
    <n v="0.23447697289046762"/>
  </r>
  <r>
    <x v="2061"/>
    <x v="682"/>
    <d v="2025-05-02T00:00:00"/>
    <s v="Same Day"/>
    <x v="1857"/>
    <x v="2027"/>
    <x v="2"/>
    <x v="1"/>
    <x v="2"/>
    <x v="5"/>
    <s v="Operative systematic infrastructure"/>
    <n v="1099.23"/>
    <n v="9"/>
    <n v="9"/>
    <n v="0.19"/>
    <n v="0.19"/>
    <n v="171.11"/>
    <n v="171.11"/>
    <s v="Profit"/>
    <s v="Nov-2023"/>
    <n v="0.15566350991148351"/>
  </r>
  <r>
    <x v="2062"/>
    <x v="455"/>
    <d v="2025-04-19T00:00:00"/>
    <s v="Second Class"/>
    <x v="1858"/>
    <x v="2028"/>
    <x v="2"/>
    <x v="0"/>
    <x v="1"/>
    <x v="8"/>
    <s v="Self-enabling heuristic concept"/>
    <n v="1616.71"/>
    <n v="10"/>
    <n v="10"/>
    <n v="0.12"/>
    <n v="0.12"/>
    <n v="928.34"/>
    <n v="928.34"/>
    <s v="Profit"/>
    <s v="Jul-2024"/>
    <n v="0.5742155364907745"/>
  </r>
  <r>
    <x v="2063"/>
    <x v="54"/>
    <d v="2025-05-07T00:00:00"/>
    <s v="Second Class"/>
    <x v="1859"/>
    <x v="2029"/>
    <x v="2"/>
    <x v="0"/>
    <x v="2"/>
    <x v="3"/>
    <s v="Synchronized optimizing utilization"/>
    <n v="1922.51"/>
    <n v="6"/>
    <n v="6"/>
    <n v="0.4"/>
    <n v="0.4"/>
    <n v="959.2"/>
    <n v="959.2"/>
    <s v="Profit"/>
    <s v="Apr-2025"/>
    <n v="0.49893108488382376"/>
  </r>
  <r>
    <x v="2064"/>
    <x v="294"/>
    <d v="2025-04-21T00:00:00"/>
    <s v="Same Day"/>
    <x v="1860"/>
    <x v="2030"/>
    <x v="2"/>
    <x v="0"/>
    <x v="1"/>
    <x v="8"/>
    <s v="Managed analyzing forecast"/>
    <n v="1685.94"/>
    <n v="3"/>
    <n v="3"/>
    <n v="0.33"/>
    <n v="0.33"/>
    <n v="441.16"/>
    <n v="441.16"/>
    <s v="Profit"/>
    <s v="Jun-2023"/>
    <n v="0.26167004756990164"/>
  </r>
  <r>
    <x v="2065"/>
    <x v="689"/>
    <d v="2025-04-23T00:00:00"/>
    <s v="Second Class"/>
    <x v="1861"/>
    <x v="2031"/>
    <x v="1"/>
    <x v="1"/>
    <x v="1"/>
    <x v="8"/>
    <s v="Down-sized actuating intranet"/>
    <n v="2682.29"/>
    <n v="1"/>
    <n v="1"/>
    <n v="0.46"/>
    <n v="0.46"/>
    <n v="287.92"/>
    <n v="287.92"/>
    <s v="Profit"/>
    <s v="Aug-2023"/>
    <n v="0.10734111524108132"/>
  </r>
  <r>
    <x v="2066"/>
    <x v="245"/>
    <d v="2025-04-15T00:00:00"/>
    <s v="Second Class"/>
    <x v="1862"/>
    <x v="2032"/>
    <x v="2"/>
    <x v="3"/>
    <x v="1"/>
    <x v="8"/>
    <s v="Horizontal neutral extranet"/>
    <n v="3076.86"/>
    <n v="4"/>
    <n v="4"/>
    <n v="0.1"/>
    <n v="0.1"/>
    <n v="478.73"/>
    <n v="478.73"/>
    <s v="Profit"/>
    <s v="Apr-2024"/>
    <n v="0.15559043960401189"/>
  </r>
  <r>
    <x v="2067"/>
    <x v="389"/>
    <d v="2025-04-10T00:00:00"/>
    <s v="First Class"/>
    <x v="1863"/>
    <x v="2033"/>
    <x v="1"/>
    <x v="0"/>
    <x v="1"/>
    <x v="2"/>
    <s v="Function-based system-worthy website"/>
    <n v="1914.63"/>
    <n v="10"/>
    <n v="10"/>
    <n v="0.27"/>
    <n v="0.27"/>
    <n v="393.16"/>
    <n v="393.16"/>
    <s v="Profit"/>
    <s v="May-2023"/>
    <n v="0.20534515807231685"/>
  </r>
  <r>
    <x v="2068"/>
    <x v="271"/>
    <d v="2025-04-15T00:00:00"/>
    <s v="Second Class"/>
    <x v="1864"/>
    <x v="2034"/>
    <x v="1"/>
    <x v="2"/>
    <x v="0"/>
    <x v="11"/>
    <s v="Vision-oriented impactful budgetary management"/>
    <n v="1509.83"/>
    <n v="4"/>
    <n v="4"/>
    <n v="0.46"/>
    <n v="0.46"/>
    <n v="529.11"/>
    <n v="529.11"/>
    <s v="Profit"/>
    <s v="Sep-2024"/>
    <n v="0.35044342740573442"/>
  </r>
  <r>
    <x v="2069"/>
    <x v="217"/>
    <d v="2025-04-20T00:00:00"/>
    <s v="First Class"/>
    <x v="1475"/>
    <x v="2035"/>
    <x v="2"/>
    <x v="0"/>
    <x v="1"/>
    <x v="8"/>
    <s v="Organized motivating concept"/>
    <n v="558.73"/>
    <n v="10"/>
    <n v="10"/>
    <n v="0.3"/>
    <n v="0.3"/>
    <n v="720.35"/>
    <n v="720.35"/>
    <s v="Profit"/>
    <s v="Dec-2023"/>
    <n v="1.2892631503588496"/>
  </r>
  <r>
    <x v="2070"/>
    <x v="255"/>
    <d v="2025-04-23T00:00:00"/>
    <s v="Standard Class"/>
    <x v="1865"/>
    <x v="2036"/>
    <x v="1"/>
    <x v="1"/>
    <x v="2"/>
    <x v="4"/>
    <s v="Streamlined optimal archive"/>
    <n v="287.02999999999997"/>
    <n v="5"/>
    <n v="5"/>
    <n v="0.18"/>
    <n v="0.18"/>
    <n v="-47.34"/>
    <n v="-47.34"/>
    <s v="Loss"/>
    <s v="Jun-2024"/>
    <n v="-0.16493049507020174"/>
  </r>
  <r>
    <x v="2071"/>
    <x v="398"/>
    <d v="2025-04-19T00:00:00"/>
    <s v="Second Class"/>
    <x v="1866"/>
    <x v="2037"/>
    <x v="2"/>
    <x v="3"/>
    <x v="0"/>
    <x v="11"/>
    <s v="Total multi-state hierarchy"/>
    <n v="1097.19"/>
    <n v="2"/>
    <n v="2"/>
    <n v="0.05"/>
    <n v="0.05"/>
    <n v="370.33"/>
    <n v="370.33"/>
    <s v="Profit"/>
    <s v="May-2023"/>
    <n v="0.33752586151897118"/>
  </r>
  <r>
    <x v="2072"/>
    <x v="178"/>
    <d v="2025-04-12T00:00:00"/>
    <s v="Standard Class"/>
    <x v="1867"/>
    <x v="2038"/>
    <x v="2"/>
    <x v="0"/>
    <x v="0"/>
    <x v="11"/>
    <s v="Optional attitude-oriented function"/>
    <n v="4947.74"/>
    <n v="1"/>
    <n v="1"/>
    <n v="0.15"/>
    <n v="0.15"/>
    <n v="175"/>
    <n v="175"/>
    <s v="Profit"/>
    <s v="Apr-2025"/>
    <n v="3.5369683936504345E-2"/>
  </r>
  <r>
    <x v="2073"/>
    <x v="247"/>
    <d v="2025-04-24T00:00:00"/>
    <s v="Same Day"/>
    <x v="1868"/>
    <x v="2039"/>
    <x v="0"/>
    <x v="2"/>
    <x v="0"/>
    <x v="9"/>
    <s v="Multi-channeled transitional capability"/>
    <n v="1706.58"/>
    <n v="7"/>
    <n v="7"/>
    <n v="0.04"/>
    <n v="0.04"/>
    <n v="244.43"/>
    <n v="244.43"/>
    <s v="Profit"/>
    <s v="Jan-2024"/>
    <n v="0.14322797642067761"/>
  </r>
  <r>
    <x v="2074"/>
    <x v="690"/>
    <d v="2025-04-28T00:00:00"/>
    <s v="First Class"/>
    <x v="1869"/>
    <x v="2040"/>
    <x v="0"/>
    <x v="1"/>
    <x v="2"/>
    <x v="4"/>
    <s v="Universal reciprocal system engine"/>
    <n v="693.95"/>
    <n v="2"/>
    <n v="2"/>
    <n v="0.36"/>
    <n v="0.36"/>
    <n v="138.83000000000001"/>
    <n v="138.83000000000001"/>
    <s v="Profit"/>
    <s v="Jan-2024"/>
    <n v="0.20005764104042079"/>
  </r>
  <r>
    <x v="2075"/>
    <x v="528"/>
    <d v="2025-04-30T00:00:00"/>
    <s v="Standard Class"/>
    <x v="1870"/>
    <x v="2041"/>
    <x v="0"/>
    <x v="3"/>
    <x v="2"/>
    <x v="5"/>
    <s v="Up-sized fault-tolerant framework"/>
    <n v="176.21"/>
    <n v="1"/>
    <n v="1"/>
    <n v="0.12"/>
    <n v="0.12"/>
    <n v="477.2"/>
    <n v="477.2"/>
    <s v="Profit"/>
    <s v="Feb-2024"/>
    <n v="2.708132342091822"/>
  </r>
  <r>
    <x v="2076"/>
    <x v="194"/>
    <d v="2025-04-27T00:00:00"/>
    <s v="Standard Class"/>
    <x v="1871"/>
    <x v="2042"/>
    <x v="2"/>
    <x v="1"/>
    <x v="1"/>
    <x v="8"/>
    <s v="Pre-emptive bi-directional encoding"/>
    <n v="4814"/>
    <n v="5"/>
    <n v="5"/>
    <n v="0.43"/>
    <n v="0.43"/>
    <n v="23.36"/>
    <n v="23.36"/>
    <s v="Profit"/>
    <s v="Nov-2024"/>
    <n v="4.8525135022850019E-3"/>
  </r>
  <r>
    <x v="2077"/>
    <x v="386"/>
    <d v="2025-04-12T00:00:00"/>
    <s v="Standard Class"/>
    <x v="1872"/>
    <x v="2043"/>
    <x v="1"/>
    <x v="1"/>
    <x v="0"/>
    <x v="13"/>
    <s v="Networked 24/7 portal"/>
    <n v="3729.44"/>
    <n v="7"/>
    <n v="7"/>
    <n v="0.34"/>
    <n v="0.34"/>
    <n v="575.78"/>
    <n v="575.78"/>
    <s v="Profit"/>
    <s v="Jan-2024"/>
    <n v="0.15438779012398643"/>
  </r>
  <r>
    <x v="2078"/>
    <x v="53"/>
    <d v="2025-04-30T00:00:00"/>
    <s v="Standard Class"/>
    <x v="1154"/>
    <x v="2044"/>
    <x v="1"/>
    <x v="3"/>
    <x v="2"/>
    <x v="3"/>
    <s v="Focused mission-critical solution"/>
    <n v="846.27"/>
    <n v="9"/>
    <n v="9"/>
    <n v="0.1"/>
    <n v="0.1"/>
    <n v="962.3"/>
    <n v="962.3"/>
    <s v="Profit"/>
    <s v="Oct-2023"/>
    <n v="1.1371075425100736"/>
  </r>
  <r>
    <x v="2079"/>
    <x v="157"/>
    <d v="2025-04-17T00:00:00"/>
    <s v="Second Class"/>
    <x v="1873"/>
    <x v="2045"/>
    <x v="0"/>
    <x v="1"/>
    <x v="0"/>
    <x v="0"/>
    <s v="Diverse optimal Graphical User Interface"/>
    <n v="4739.05"/>
    <n v="9"/>
    <n v="9"/>
    <n v="0.15"/>
    <n v="0.15"/>
    <n v="187.27"/>
    <n v="187.27"/>
    <s v="Profit"/>
    <s v="Aug-2023"/>
    <n v="3.9516358763887274E-2"/>
  </r>
  <r>
    <x v="2080"/>
    <x v="2"/>
    <d v="2025-04-18T00:00:00"/>
    <s v="Same Day"/>
    <x v="1874"/>
    <x v="2046"/>
    <x v="1"/>
    <x v="3"/>
    <x v="2"/>
    <x v="5"/>
    <s v="Persevering solution-oriented Local Area Network"/>
    <n v="187.65"/>
    <n v="2"/>
    <n v="2"/>
    <n v="0.13"/>
    <n v="0.13"/>
    <n v="295.89"/>
    <n v="295.89"/>
    <s v="Profit"/>
    <s v="Apr-2024"/>
    <n v="1.5768185451638688"/>
  </r>
  <r>
    <x v="2081"/>
    <x v="666"/>
    <d v="2025-04-22T00:00:00"/>
    <s v="Second Class"/>
    <x v="1875"/>
    <x v="2047"/>
    <x v="2"/>
    <x v="2"/>
    <x v="2"/>
    <x v="4"/>
    <s v="Up-sized tertiary success"/>
    <n v="3686.87"/>
    <n v="7"/>
    <n v="7"/>
    <n v="0.27"/>
    <n v="0.27"/>
    <n v="283.33"/>
    <n v="283.33"/>
    <s v="Profit"/>
    <s v="Dec-2024"/>
    <n v="7.6848383588246943E-2"/>
  </r>
  <r>
    <x v="2082"/>
    <x v="643"/>
    <d v="2025-04-28T00:00:00"/>
    <s v="Standard Class"/>
    <x v="377"/>
    <x v="2048"/>
    <x v="1"/>
    <x v="2"/>
    <x v="0"/>
    <x v="13"/>
    <s v="Enterprise-wide cohesive middleware"/>
    <n v="328.71"/>
    <n v="8"/>
    <n v="8"/>
    <n v="0.32"/>
    <n v="0.32"/>
    <n v="604.49"/>
    <n v="604.49"/>
    <s v="Profit"/>
    <s v="Mar-2024"/>
    <n v="1.8389766055185424"/>
  </r>
  <r>
    <x v="2083"/>
    <x v="342"/>
    <d v="2025-05-06T00:00:00"/>
    <s v="Standard Class"/>
    <x v="1876"/>
    <x v="2049"/>
    <x v="0"/>
    <x v="2"/>
    <x v="0"/>
    <x v="9"/>
    <s v="Persevering solution-oriented firmware"/>
    <n v="3735.03"/>
    <n v="1"/>
    <n v="1"/>
    <n v="0.3"/>
    <n v="0.3"/>
    <n v="44.7"/>
    <n v="44.7"/>
    <s v="Profit"/>
    <s v="Aug-2024"/>
    <n v="1.1967775359234063E-2"/>
  </r>
  <r>
    <x v="2084"/>
    <x v="408"/>
    <d v="2025-04-09T00:00:00"/>
    <s v="First Class"/>
    <x v="1529"/>
    <x v="2050"/>
    <x v="2"/>
    <x v="0"/>
    <x v="1"/>
    <x v="1"/>
    <s v="Networked needs-based ability"/>
    <n v="1882.34"/>
    <n v="10"/>
    <n v="10"/>
    <n v="0.25"/>
    <n v="0.25"/>
    <n v="149.87"/>
    <n v="149.87"/>
    <s v="Profit"/>
    <s v="Dec-2023"/>
    <n v="7.9618984880521063E-2"/>
  </r>
  <r>
    <x v="2085"/>
    <x v="477"/>
    <d v="2025-04-19T00:00:00"/>
    <s v="Standard Class"/>
    <x v="1877"/>
    <x v="2051"/>
    <x v="1"/>
    <x v="3"/>
    <x v="1"/>
    <x v="7"/>
    <s v="Cloned full-range framework"/>
    <n v="3538.71"/>
    <n v="6"/>
    <n v="6"/>
    <n v="0.42"/>
    <n v="0.42"/>
    <n v="465.23"/>
    <n v="465.23"/>
    <s v="Profit"/>
    <s v="Sep-2023"/>
    <n v="0.13146881208123865"/>
  </r>
  <r>
    <x v="2086"/>
    <x v="269"/>
    <d v="2025-04-23T00:00:00"/>
    <s v="Same Day"/>
    <x v="1878"/>
    <x v="2052"/>
    <x v="2"/>
    <x v="2"/>
    <x v="0"/>
    <x v="0"/>
    <s v="Networked attitude-oriented projection"/>
    <n v="286.17"/>
    <n v="9"/>
    <n v="9"/>
    <n v="0.42"/>
    <n v="0.42"/>
    <n v="90.57"/>
    <n v="90.57"/>
    <s v="Profit"/>
    <s v="May-2023"/>
    <n v="0.31649019813397627"/>
  </r>
  <r>
    <x v="2087"/>
    <x v="548"/>
    <d v="2025-04-18T00:00:00"/>
    <s v="First Class"/>
    <x v="1879"/>
    <x v="2053"/>
    <x v="1"/>
    <x v="0"/>
    <x v="0"/>
    <x v="13"/>
    <s v="Virtual scalable collaboration"/>
    <n v="2380.62"/>
    <n v="10"/>
    <n v="10"/>
    <n v="0.41"/>
    <n v="0.41"/>
    <n v="960.74"/>
    <n v="960.74"/>
    <s v="Profit"/>
    <s v="May-2024"/>
    <n v="0.40356713797246097"/>
  </r>
  <r>
    <x v="2088"/>
    <x v="283"/>
    <d v="2025-04-14T00:00:00"/>
    <s v="Second Class"/>
    <x v="1880"/>
    <x v="2054"/>
    <x v="1"/>
    <x v="0"/>
    <x v="0"/>
    <x v="11"/>
    <s v="Diverse tertiary standardization"/>
    <n v="820.77"/>
    <n v="5"/>
    <n v="5"/>
    <n v="0.17"/>
    <n v="0.17"/>
    <n v="480.48"/>
    <n v="480.48"/>
    <s v="Profit"/>
    <s v="May-2024"/>
    <n v="0.58540151321320222"/>
  </r>
  <r>
    <x v="2089"/>
    <x v="337"/>
    <d v="2025-05-06T00:00:00"/>
    <s v="First Class"/>
    <x v="1881"/>
    <x v="2055"/>
    <x v="1"/>
    <x v="3"/>
    <x v="1"/>
    <x v="1"/>
    <s v="Implemented multi-state hardware"/>
    <n v="525.61"/>
    <n v="3"/>
    <n v="3"/>
    <n v="0.42"/>
    <n v="0.42"/>
    <n v="562.65"/>
    <n v="562.65"/>
    <s v="Profit"/>
    <s v="Jun-2024"/>
    <n v="1.0704705009417628"/>
  </r>
  <r>
    <x v="2090"/>
    <x v="91"/>
    <d v="2025-04-26T00:00:00"/>
    <s v="Same Day"/>
    <x v="325"/>
    <x v="2056"/>
    <x v="2"/>
    <x v="3"/>
    <x v="0"/>
    <x v="12"/>
    <s v="Universal dedicated parallelism"/>
    <n v="260.79000000000002"/>
    <n v="6"/>
    <n v="6"/>
    <n v="0.02"/>
    <n v="0.02"/>
    <n v="606.03"/>
    <n v="606.03"/>
    <s v="Profit"/>
    <s v="Apr-2024"/>
    <n v="2.3238237662487053"/>
  </r>
  <r>
    <x v="2091"/>
    <x v="297"/>
    <d v="2025-04-19T00:00:00"/>
    <s v="Second Class"/>
    <x v="1882"/>
    <x v="2057"/>
    <x v="0"/>
    <x v="3"/>
    <x v="1"/>
    <x v="8"/>
    <s v="Business-focused transitional software"/>
    <n v="902.67"/>
    <n v="6"/>
    <n v="6"/>
    <n v="0.34"/>
    <n v="0.34"/>
    <n v="631.47"/>
    <n v="631.47"/>
    <s v="Profit"/>
    <s v="Nov-2023"/>
    <n v="0.6995579779986042"/>
  </r>
  <r>
    <x v="2092"/>
    <x v="429"/>
    <d v="2025-04-19T00:00:00"/>
    <s v="First Class"/>
    <x v="1269"/>
    <x v="2058"/>
    <x v="2"/>
    <x v="2"/>
    <x v="2"/>
    <x v="6"/>
    <s v="Enterprise-wide solution-oriented paradigm"/>
    <n v="2473.4299999999998"/>
    <n v="2"/>
    <n v="2"/>
    <n v="0.23"/>
    <n v="0.23"/>
    <n v="376.2"/>
    <n v="376.2"/>
    <s v="Profit"/>
    <s v="Mar-2025"/>
    <n v="0.1520964814043656"/>
  </r>
  <r>
    <x v="2093"/>
    <x v="498"/>
    <d v="2025-05-02T00:00:00"/>
    <s v="Standard Class"/>
    <x v="1883"/>
    <x v="2059"/>
    <x v="2"/>
    <x v="3"/>
    <x v="1"/>
    <x v="2"/>
    <s v="Open-source secondary firmware"/>
    <n v="4505.1400000000003"/>
    <n v="5"/>
    <n v="5"/>
    <n v="0.09"/>
    <n v="0.09"/>
    <n v="604.59"/>
    <n v="604.59"/>
    <s v="Profit"/>
    <s v="May-2024"/>
    <n v="0.13420004705736113"/>
  </r>
  <r>
    <x v="2094"/>
    <x v="139"/>
    <d v="2025-04-30T00:00:00"/>
    <s v="Second Class"/>
    <x v="1884"/>
    <x v="2060"/>
    <x v="1"/>
    <x v="0"/>
    <x v="1"/>
    <x v="7"/>
    <s v="Virtual 5thgeneration neural-net"/>
    <n v="1405.94"/>
    <n v="5"/>
    <n v="5"/>
    <n v="0.3"/>
    <n v="0.3"/>
    <n v="953.32"/>
    <n v="953.32"/>
    <s v="Profit"/>
    <s v="May-2024"/>
    <n v="0.67806592030954382"/>
  </r>
  <r>
    <x v="2095"/>
    <x v="254"/>
    <d v="2025-04-10T00:00:00"/>
    <s v="Second Class"/>
    <x v="1885"/>
    <x v="2061"/>
    <x v="1"/>
    <x v="3"/>
    <x v="1"/>
    <x v="7"/>
    <s v="Self-enabling responsive data-warehouse"/>
    <n v="3576.07"/>
    <n v="10"/>
    <n v="10"/>
    <n v="0.04"/>
    <n v="0.04"/>
    <n v="677.02"/>
    <n v="677.02"/>
    <s v="Profit"/>
    <s v="Jul-2023"/>
    <n v="0.18931956029943484"/>
  </r>
  <r>
    <x v="2096"/>
    <x v="186"/>
    <d v="2025-05-02T00:00:00"/>
    <s v="Same Day"/>
    <x v="1886"/>
    <x v="2062"/>
    <x v="0"/>
    <x v="1"/>
    <x v="2"/>
    <x v="5"/>
    <s v="Intuitive secondary data-warehouse"/>
    <n v="2229.42"/>
    <n v="7"/>
    <n v="7"/>
    <n v="0.25"/>
    <n v="0.25"/>
    <n v="117.82"/>
    <n v="117.82"/>
    <s v="Profit"/>
    <s v="Mar-2024"/>
    <n v="5.2847825891936012E-2"/>
  </r>
  <r>
    <x v="2097"/>
    <x v="46"/>
    <d v="2025-04-25T00:00:00"/>
    <s v="First Class"/>
    <x v="1887"/>
    <x v="2063"/>
    <x v="2"/>
    <x v="0"/>
    <x v="0"/>
    <x v="13"/>
    <s v="Organized non-volatile workforce"/>
    <n v="4880.66"/>
    <n v="7"/>
    <n v="7"/>
    <n v="0.27"/>
    <n v="0.27"/>
    <n v="856.04"/>
    <n v="856.04"/>
    <s v="Profit"/>
    <s v="Jan-2024"/>
    <n v="0.17539431142509415"/>
  </r>
  <r>
    <x v="2098"/>
    <x v="435"/>
    <d v="2025-04-16T00:00:00"/>
    <s v="Second Class"/>
    <x v="1888"/>
    <x v="2064"/>
    <x v="0"/>
    <x v="2"/>
    <x v="1"/>
    <x v="2"/>
    <s v="Synchronized human-resource challenge"/>
    <n v="458.17"/>
    <n v="6"/>
    <n v="6"/>
    <n v="0.09"/>
    <n v="0.09"/>
    <n v="702.04"/>
    <n v="702.04"/>
    <s v="Profit"/>
    <s v="Sep-2024"/>
    <n v="1.5322696815592465"/>
  </r>
  <r>
    <x v="2099"/>
    <x v="342"/>
    <d v="2025-04-28T00:00:00"/>
    <s v="First Class"/>
    <x v="105"/>
    <x v="2065"/>
    <x v="0"/>
    <x v="3"/>
    <x v="0"/>
    <x v="12"/>
    <s v="Monitored dynamic algorithm"/>
    <n v="305.74"/>
    <n v="4"/>
    <n v="4"/>
    <n v="0.11"/>
    <n v="0.11"/>
    <n v="837.07"/>
    <n v="837.07"/>
    <s v="Profit"/>
    <s v="Aug-2024"/>
    <n v="2.737849152874992"/>
  </r>
  <r>
    <x v="2100"/>
    <x v="368"/>
    <d v="2025-04-21T00:00:00"/>
    <s v="Same Day"/>
    <x v="1889"/>
    <x v="2066"/>
    <x v="1"/>
    <x v="3"/>
    <x v="1"/>
    <x v="1"/>
    <s v="Enterprise-wide radical hub"/>
    <n v="3465.46"/>
    <n v="5"/>
    <n v="5"/>
    <n v="0.41"/>
    <n v="0.41"/>
    <n v="110.23"/>
    <n v="110.23"/>
    <s v="Profit"/>
    <s v="Mar-2024"/>
    <n v="3.1808187080503023E-2"/>
  </r>
  <r>
    <x v="2101"/>
    <x v="239"/>
    <d v="2025-05-04T00:00:00"/>
    <s v="Standard Class"/>
    <x v="1544"/>
    <x v="2067"/>
    <x v="0"/>
    <x v="1"/>
    <x v="1"/>
    <x v="7"/>
    <s v="Expanded executive forecast"/>
    <n v="3299.59"/>
    <n v="10"/>
    <n v="10"/>
    <n v="0.21"/>
    <n v="0.21"/>
    <n v="648.1"/>
    <n v="648.1"/>
    <s v="Profit"/>
    <s v="Aug-2023"/>
    <n v="0.1964183428850251"/>
  </r>
  <r>
    <x v="2102"/>
    <x v="527"/>
    <d v="2025-04-17T00:00:00"/>
    <s v="Same Day"/>
    <x v="1890"/>
    <x v="2068"/>
    <x v="1"/>
    <x v="1"/>
    <x v="1"/>
    <x v="1"/>
    <s v="Implemented context-sensitive approach"/>
    <n v="497.39"/>
    <n v="5"/>
    <n v="5"/>
    <n v="0.28000000000000003"/>
    <n v="0.28000000000000003"/>
    <n v="591.30999999999995"/>
    <n v="591.30999999999995"/>
    <s v="Profit"/>
    <s v="Jan-2024"/>
    <n v="1.1888256699973863"/>
  </r>
  <r>
    <x v="2103"/>
    <x v="625"/>
    <d v="2025-05-06T00:00:00"/>
    <s v="Same Day"/>
    <x v="1891"/>
    <x v="2069"/>
    <x v="1"/>
    <x v="2"/>
    <x v="0"/>
    <x v="9"/>
    <s v="Function-based logistical time-frame"/>
    <n v="2607.9299999999998"/>
    <n v="8"/>
    <n v="8"/>
    <n v="0.38"/>
    <n v="0.38"/>
    <n v="8.1"/>
    <n v="8.1"/>
    <s v="Profit"/>
    <s v="Jan-2024"/>
    <n v="3.1059115850502121E-3"/>
  </r>
  <r>
    <x v="2104"/>
    <x v="184"/>
    <d v="2025-04-17T00:00:00"/>
    <s v="Standard Class"/>
    <x v="1892"/>
    <x v="2070"/>
    <x v="2"/>
    <x v="0"/>
    <x v="2"/>
    <x v="4"/>
    <s v="Exclusive zero-defect complexity"/>
    <n v="4694.38"/>
    <n v="5"/>
    <n v="5"/>
    <n v="0.42"/>
    <n v="0.42"/>
    <n v="970.99"/>
    <n v="970.99"/>
    <s v="Profit"/>
    <s v="Aug-2023"/>
    <n v="0.20684094598221703"/>
  </r>
  <r>
    <x v="2105"/>
    <x v="527"/>
    <d v="2025-05-05T00:00:00"/>
    <s v="Standard Class"/>
    <x v="1811"/>
    <x v="2071"/>
    <x v="1"/>
    <x v="2"/>
    <x v="2"/>
    <x v="4"/>
    <s v="User-centric full-range neural-net"/>
    <n v="3196.1"/>
    <n v="2"/>
    <n v="2"/>
    <n v="0.05"/>
    <n v="0.05"/>
    <n v="289.01"/>
    <n v="289.01"/>
    <s v="Profit"/>
    <s v="Jan-2024"/>
    <n v="9.0425831482118829E-2"/>
  </r>
  <r>
    <x v="2106"/>
    <x v="201"/>
    <d v="2025-04-16T00:00:00"/>
    <s v="Same Day"/>
    <x v="1893"/>
    <x v="2072"/>
    <x v="0"/>
    <x v="3"/>
    <x v="0"/>
    <x v="12"/>
    <s v="Business-focused system-worthy challenge"/>
    <n v="915.82"/>
    <n v="9"/>
    <n v="9"/>
    <n v="0.22"/>
    <n v="0.22"/>
    <n v="689.44"/>
    <n v="689.44"/>
    <s v="Profit"/>
    <s v="Dec-2023"/>
    <n v="0.75281168788626585"/>
  </r>
  <r>
    <x v="2107"/>
    <x v="628"/>
    <d v="2025-04-28T00:00:00"/>
    <s v="Standard Class"/>
    <x v="1894"/>
    <x v="2073"/>
    <x v="2"/>
    <x v="3"/>
    <x v="0"/>
    <x v="12"/>
    <s v="Mandatory responsive attitude"/>
    <n v="3266.94"/>
    <n v="7"/>
    <n v="7"/>
    <n v="0.45"/>
    <n v="0.45"/>
    <n v="178.87"/>
    <n v="178.87"/>
    <s v="Profit"/>
    <s v="May-2024"/>
    <n v="5.4751541197573264E-2"/>
  </r>
  <r>
    <x v="2108"/>
    <x v="600"/>
    <d v="2025-05-05T00:00:00"/>
    <s v="First Class"/>
    <x v="1198"/>
    <x v="2074"/>
    <x v="0"/>
    <x v="0"/>
    <x v="1"/>
    <x v="2"/>
    <s v="Polarized logistical extranet"/>
    <n v="2833.21"/>
    <n v="1"/>
    <n v="1"/>
    <n v="0.05"/>
    <n v="0.05"/>
    <n v="807.1"/>
    <n v="807.1"/>
    <s v="Profit"/>
    <s v="Apr-2024"/>
    <n v="0.28487122380621277"/>
  </r>
  <r>
    <x v="2109"/>
    <x v="621"/>
    <d v="2025-05-06T00:00:00"/>
    <s v="Second Class"/>
    <x v="1895"/>
    <x v="2075"/>
    <x v="2"/>
    <x v="3"/>
    <x v="1"/>
    <x v="2"/>
    <s v="Advanced 24hour data-warehouse"/>
    <n v="981.2"/>
    <n v="10"/>
    <n v="10"/>
    <n v="0.36"/>
    <n v="0.36"/>
    <n v="926.16"/>
    <n v="926.16"/>
    <s v="Profit"/>
    <s v="Nov-2024"/>
    <n v="0.94390542193232774"/>
  </r>
  <r>
    <x v="2110"/>
    <x v="205"/>
    <d v="2025-05-06T00:00:00"/>
    <s v="Second Class"/>
    <x v="29"/>
    <x v="2076"/>
    <x v="1"/>
    <x v="1"/>
    <x v="1"/>
    <x v="1"/>
    <s v="Virtual attitude-oriented workforce"/>
    <n v="2664.05"/>
    <n v="7"/>
    <n v="7"/>
    <n v="0.47"/>
    <n v="0.47"/>
    <n v="108.76"/>
    <n v="108.76"/>
    <s v="Profit"/>
    <s v="Apr-2024"/>
    <n v="4.0825059589722414E-2"/>
  </r>
  <r>
    <x v="2111"/>
    <x v="329"/>
    <d v="2025-04-10T00:00:00"/>
    <s v="Same Day"/>
    <x v="1896"/>
    <x v="2077"/>
    <x v="0"/>
    <x v="2"/>
    <x v="0"/>
    <x v="11"/>
    <s v="Optional intangible function"/>
    <n v="1514.73"/>
    <n v="10"/>
    <n v="10"/>
    <n v="0.34"/>
    <n v="0.34"/>
    <n v="237.93"/>
    <n v="237.93"/>
    <s v="Profit"/>
    <s v="Feb-2025"/>
    <n v="0.15707749896021073"/>
  </r>
  <r>
    <x v="2112"/>
    <x v="209"/>
    <d v="2025-04-22T00:00:00"/>
    <s v="First Class"/>
    <x v="1815"/>
    <x v="2078"/>
    <x v="1"/>
    <x v="2"/>
    <x v="2"/>
    <x v="5"/>
    <s v="Diverse radical policy"/>
    <n v="2646.27"/>
    <n v="6"/>
    <n v="6"/>
    <n v="0.41"/>
    <n v="0.41"/>
    <n v="8.77"/>
    <n v="8.77"/>
    <s v="Profit"/>
    <s v="Feb-2025"/>
    <n v="3.3140987125274443E-3"/>
  </r>
  <r>
    <x v="2113"/>
    <x v="340"/>
    <d v="2025-04-10T00:00:00"/>
    <s v="Second Class"/>
    <x v="1897"/>
    <x v="2079"/>
    <x v="1"/>
    <x v="3"/>
    <x v="2"/>
    <x v="3"/>
    <s v="Self-enabling client-driven customer loyalty"/>
    <n v="160.91"/>
    <n v="4"/>
    <n v="4"/>
    <n v="0.05"/>
    <n v="0.05"/>
    <n v="-42.39"/>
    <n v="-42.39"/>
    <s v="Loss"/>
    <s v="Jan-2025"/>
    <n v="-0.26343918960909829"/>
  </r>
  <r>
    <x v="2114"/>
    <x v="190"/>
    <d v="2025-04-13T00:00:00"/>
    <s v="Standard Class"/>
    <x v="1898"/>
    <x v="2080"/>
    <x v="0"/>
    <x v="3"/>
    <x v="2"/>
    <x v="4"/>
    <s v="Cross-group maximized emulation"/>
    <n v="4567.8500000000004"/>
    <n v="5"/>
    <n v="5"/>
    <n v="0.27"/>
    <n v="0.27"/>
    <n v="799.96"/>
    <n v="799.96"/>
    <s v="Profit"/>
    <s v="Feb-2024"/>
    <n v="0.17512834265573518"/>
  </r>
  <r>
    <x v="2115"/>
    <x v="402"/>
    <d v="2025-05-06T00:00:00"/>
    <s v="Standard Class"/>
    <x v="1899"/>
    <x v="2081"/>
    <x v="1"/>
    <x v="2"/>
    <x v="2"/>
    <x v="10"/>
    <s v="Horizontal client-driven hierarchy"/>
    <n v="4734.99"/>
    <n v="7"/>
    <n v="7"/>
    <n v="0.34"/>
    <n v="0.34"/>
    <n v="925.88"/>
    <n v="925.88"/>
    <s v="Profit"/>
    <s v="Sep-2024"/>
    <n v="0.19554001170013033"/>
  </r>
  <r>
    <x v="2116"/>
    <x v="535"/>
    <d v="2025-04-12T00:00:00"/>
    <s v="Standard Class"/>
    <x v="1900"/>
    <x v="2082"/>
    <x v="2"/>
    <x v="0"/>
    <x v="2"/>
    <x v="5"/>
    <s v="Decentralized eco-centric info-me diaries"/>
    <n v="2833.47"/>
    <n v="2"/>
    <n v="2"/>
    <n v="0.01"/>
    <n v="0.01"/>
    <n v="983.82"/>
    <n v="983.82"/>
    <s v="Profit"/>
    <s v="Jun-2023"/>
    <n v="0.34721384027358687"/>
  </r>
  <r>
    <x v="2117"/>
    <x v="185"/>
    <d v="2025-04-19T00:00:00"/>
    <s v="First Class"/>
    <x v="1901"/>
    <x v="2083"/>
    <x v="0"/>
    <x v="3"/>
    <x v="1"/>
    <x v="8"/>
    <s v="Adaptive intangible neural-net"/>
    <n v="554.63"/>
    <n v="6"/>
    <n v="6"/>
    <n v="0.04"/>
    <n v="0.04"/>
    <n v="14.47"/>
    <n v="14.47"/>
    <s v="Profit"/>
    <s v="Jan-2025"/>
    <n v="2.6089465048771254E-2"/>
  </r>
  <r>
    <x v="2118"/>
    <x v="575"/>
    <d v="2025-04-26T00:00:00"/>
    <s v="First Class"/>
    <x v="1902"/>
    <x v="2084"/>
    <x v="2"/>
    <x v="0"/>
    <x v="0"/>
    <x v="0"/>
    <s v="Sharable tangible benchmark"/>
    <n v="4671.3500000000004"/>
    <n v="8"/>
    <n v="8"/>
    <n v="0.02"/>
    <n v="0.02"/>
    <n v="589.58000000000004"/>
    <n v="589.58000000000004"/>
    <s v="Profit"/>
    <s v="Sep-2023"/>
    <n v="0.12621190876299143"/>
  </r>
  <r>
    <x v="2119"/>
    <x v="653"/>
    <d v="2025-04-17T00:00:00"/>
    <s v="First Class"/>
    <x v="1903"/>
    <x v="2085"/>
    <x v="0"/>
    <x v="3"/>
    <x v="2"/>
    <x v="5"/>
    <s v="Distributed 5thgeneration alliance"/>
    <n v="3761.56"/>
    <n v="2"/>
    <n v="2"/>
    <n v="0.41"/>
    <n v="0.41"/>
    <n v="770.69"/>
    <n v="770.69"/>
    <s v="Profit"/>
    <s v="Sep-2024"/>
    <n v="0.20488573889556463"/>
  </r>
  <r>
    <x v="2120"/>
    <x v="500"/>
    <d v="2025-05-06T00:00:00"/>
    <s v="Standard Class"/>
    <x v="1904"/>
    <x v="2086"/>
    <x v="2"/>
    <x v="2"/>
    <x v="2"/>
    <x v="10"/>
    <s v="Polarized even-keeled firmware"/>
    <n v="1665.43"/>
    <n v="7"/>
    <n v="7"/>
    <n v="0.31"/>
    <n v="0.31"/>
    <n v="676.92"/>
    <n v="676.92"/>
    <s v="Profit"/>
    <s v="Jan-2024"/>
    <n v="0.40645358856271352"/>
  </r>
  <r>
    <x v="2121"/>
    <x v="414"/>
    <d v="2025-04-13T00:00:00"/>
    <s v="First Class"/>
    <x v="1905"/>
    <x v="2087"/>
    <x v="0"/>
    <x v="3"/>
    <x v="0"/>
    <x v="13"/>
    <s v="Robust full-range support"/>
    <n v="1920.85"/>
    <n v="9"/>
    <n v="9"/>
    <n v="0.24"/>
    <n v="0.24"/>
    <n v="84.99"/>
    <n v="84.99"/>
    <s v="Profit"/>
    <s v="Aug-2023"/>
    <n v="4.4246036910742637E-2"/>
  </r>
  <r>
    <x v="2122"/>
    <x v="524"/>
    <d v="2025-04-14T00:00:00"/>
    <s v="Second Class"/>
    <x v="1251"/>
    <x v="2088"/>
    <x v="1"/>
    <x v="2"/>
    <x v="1"/>
    <x v="2"/>
    <s v="Distributed background budgetary management"/>
    <n v="322.44"/>
    <n v="2"/>
    <n v="2"/>
    <n v="0.26"/>
    <n v="0.26"/>
    <n v="275.87"/>
    <n v="275.87"/>
    <s v="Profit"/>
    <s v="Mar-2024"/>
    <n v="0.85557002853244013"/>
  </r>
  <r>
    <x v="2123"/>
    <x v="668"/>
    <d v="2025-05-05T00:00:00"/>
    <s v="First Class"/>
    <x v="1906"/>
    <x v="2089"/>
    <x v="2"/>
    <x v="2"/>
    <x v="1"/>
    <x v="8"/>
    <s v="Enterprise-wide local implementation"/>
    <n v="1533.26"/>
    <n v="1"/>
    <n v="1"/>
    <n v="0.17"/>
    <n v="0.17"/>
    <n v="-16.14"/>
    <n v="-16.14"/>
    <s v="Loss"/>
    <s v="Aug-2024"/>
    <n v="-1.0526590402149668E-2"/>
  </r>
  <r>
    <x v="2124"/>
    <x v="354"/>
    <d v="2025-04-16T00:00:00"/>
    <s v="Standard Class"/>
    <x v="1907"/>
    <x v="2090"/>
    <x v="1"/>
    <x v="2"/>
    <x v="2"/>
    <x v="4"/>
    <s v="Polarized transitional hierarchy"/>
    <n v="1569.93"/>
    <n v="10"/>
    <n v="10"/>
    <n v="0.02"/>
    <n v="0.02"/>
    <n v="400.37"/>
    <n v="400.37"/>
    <s v="Profit"/>
    <s v="Nov-2023"/>
    <n v="0.25502410935519415"/>
  </r>
  <r>
    <x v="2125"/>
    <x v="646"/>
    <d v="2025-04-28T00:00:00"/>
    <s v="Same Day"/>
    <x v="1908"/>
    <x v="2091"/>
    <x v="1"/>
    <x v="2"/>
    <x v="1"/>
    <x v="2"/>
    <s v="Polarized dedicated budgetary management"/>
    <n v="3272.35"/>
    <n v="10"/>
    <n v="10"/>
    <n v="0.2"/>
    <n v="0.2"/>
    <n v="392.93"/>
    <n v="392.93"/>
    <s v="Profit"/>
    <s v="Aug-2024"/>
    <n v="0.12007578651427873"/>
  </r>
  <r>
    <x v="2126"/>
    <x v="502"/>
    <d v="2025-04-22T00:00:00"/>
    <s v="Standard Class"/>
    <x v="1909"/>
    <x v="2092"/>
    <x v="0"/>
    <x v="2"/>
    <x v="2"/>
    <x v="4"/>
    <s v="Optional optimizing success"/>
    <n v="1845.07"/>
    <n v="7"/>
    <n v="7"/>
    <n v="0.18"/>
    <n v="0.18"/>
    <n v="911.39"/>
    <n v="911.39"/>
    <s v="Profit"/>
    <s v="Jun-2023"/>
    <n v="0.49395957876936919"/>
  </r>
  <r>
    <x v="2127"/>
    <x v="368"/>
    <d v="2025-04-19T00:00:00"/>
    <s v="First Class"/>
    <x v="1910"/>
    <x v="2093"/>
    <x v="1"/>
    <x v="0"/>
    <x v="1"/>
    <x v="8"/>
    <s v="Ameliorated stable toolset"/>
    <n v="3260.17"/>
    <n v="6"/>
    <n v="6"/>
    <n v="0.08"/>
    <n v="0.08"/>
    <n v="798.47"/>
    <n v="798.47"/>
    <s v="Profit"/>
    <s v="Mar-2024"/>
    <n v="0.24491667612425119"/>
  </r>
  <r>
    <x v="2128"/>
    <x v="315"/>
    <d v="2025-04-13T00:00:00"/>
    <s v="Standard Class"/>
    <x v="1911"/>
    <x v="2094"/>
    <x v="1"/>
    <x v="0"/>
    <x v="0"/>
    <x v="9"/>
    <s v="Enterprise-wide analyzing open architecture"/>
    <n v="605.30999999999995"/>
    <n v="3"/>
    <n v="3"/>
    <n v="0.48"/>
    <n v="0.48"/>
    <n v="78.83"/>
    <n v="78.83"/>
    <s v="Profit"/>
    <s v="Oct-2023"/>
    <n v="0.13023079083444847"/>
  </r>
  <r>
    <x v="2129"/>
    <x v="137"/>
    <d v="2025-04-26T00:00:00"/>
    <s v="First Class"/>
    <x v="1912"/>
    <x v="2095"/>
    <x v="2"/>
    <x v="3"/>
    <x v="2"/>
    <x v="6"/>
    <s v="Extended exuding Graphic Interface"/>
    <n v="4336.28"/>
    <n v="9"/>
    <n v="9"/>
    <n v="0.36"/>
    <n v="0.36"/>
    <n v="-72.709999999999994"/>
    <n v="-72.709999999999994"/>
    <s v="Loss"/>
    <s v="Oct-2024"/>
    <n v="-1.6767828645751659E-2"/>
  </r>
  <r>
    <x v="2130"/>
    <x v="255"/>
    <d v="2025-04-12T00:00:00"/>
    <s v="First Class"/>
    <x v="1913"/>
    <x v="2096"/>
    <x v="2"/>
    <x v="0"/>
    <x v="0"/>
    <x v="13"/>
    <s v="Universal fresh-thinking contingency"/>
    <n v="147.75"/>
    <n v="4"/>
    <n v="4"/>
    <n v="0.13"/>
    <n v="0.13"/>
    <n v="745.42"/>
    <n v="745.42"/>
    <s v="Profit"/>
    <s v="Jun-2024"/>
    <n v="5.0451438240270727"/>
  </r>
  <r>
    <x v="2131"/>
    <x v="17"/>
    <d v="2025-04-28T00:00:00"/>
    <s v="Second Class"/>
    <x v="1914"/>
    <x v="2097"/>
    <x v="2"/>
    <x v="3"/>
    <x v="2"/>
    <x v="10"/>
    <s v="Quality-focused zero-defect success"/>
    <n v="4028.54"/>
    <n v="10"/>
    <n v="10"/>
    <n v="0.22"/>
    <n v="0.22"/>
    <n v="91.06"/>
    <n v="91.06"/>
    <s v="Profit"/>
    <s v="Dec-2023"/>
    <n v="2.2603722440387834E-2"/>
  </r>
  <r>
    <x v="2132"/>
    <x v="533"/>
    <d v="2025-05-06T00:00:00"/>
    <s v="Second Class"/>
    <x v="1915"/>
    <x v="2098"/>
    <x v="1"/>
    <x v="3"/>
    <x v="0"/>
    <x v="9"/>
    <s v="Networked needs-based methodology"/>
    <n v="45.38"/>
    <n v="3"/>
    <n v="3"/>
    <n v="0.45"/>
    <n v="0.45"/>
    <n v="-25.08"/>
    <n v="-25.08"/>
    <s v="Loss"/>
    <s v="Dec-2023"/>
    <n v="-0.55266637285147635"/>
  </r>
  <r>
    <x v="2133"/>
    <x v="482"/>
    <d v="2025-04-29T00:00:00"/>
    <s v="Second Class"/>
    <x v="1916"/>
    <x v="2099"/>
    <x v="0"/>
    <x v="1"/>
    <x v="1"/>
    <x v="2"/>
    <s v="Pre-emptive cohesive capability"/>
    <n v="144.44"/>
    <n v="6"/>
    <n v="6"/>
    <n v="0.05"/>
    <n v="0.05"/>
    <n v="654.73"/>
    <n v="654.73"/>
    <s v="Profit"/>
    <s v="Mar-2025"/>
    <n v="4.532885627250069"/>
  </r>
  <r>
    <x v="2134"/>
    <x v="360"/>
    <d v="2025-04-10T00:00:00"/>
    <s v="Same Day"/>
    <x v="1789"/>
    <x v="2100"/>
    <x v="1"/>
    <x v="0"/>
    <x v="1"/>
    <x v="2"/>
    <s v="Total even-keeled concept"/>
    <n v="4340.1499999999996"/>
    <n v="8"/>
    <n v="8"/>
    <n v="0.19"/>
    <n v="0.19"/>
    <n v="406.76"/>
    <n v="406.76"/>
    <s v="Profit"/>
    <s v="Nov-2024"/>
    <n v="9.3720263124546399E-2"/>
  </r>
  <r>
    <x v="2135"/>
    <x v="53"/>
    <d v="2025-04-29T00:00:00"/>
    <s v="Same Day"/>
    <x v="1917"/>
    <x v="2101"/>
    <x v="2"/>
    <x v="1"/>
    <x v="0"/>
    <x v="9"/>
    <s v="Phased uniform monitoring"/>
    <n v="2850.75"/>
    <n v="6"/>
    <n v="6"/>
    <n v="0.18"/>
    <n v="0.18"/>
    <n v="723.71"/>
    <n v="723.71"/>
    <s v="Profit"/>
    <s v="Oct-2023"/>
    <n v="0.25386652635271423"/>
  </r>
  <r>
    <x v="2136"/>
    <x v="315"/>
    <d v="2025-05-07T00:00:00"/>
    <s v="Same Day"/>
    <x v="1918"/>
    <x v="2102"/>
    <x v="0"/>
    <x v="1"/>
    <x v="2"/>
    <x v="6"/>
    <s v="Progressive content-based throughput"/>
    <n v="1389.1"/>
    <n v="7"/>
    <n v="7"/>
    <n v="0.36"/>
    <n v="0.36"/>
    <n v="856.54"/>
    <n v="856.54"/>
    <s v="Profit"/>
    <s v="Oct-2023"/>
    <n v="0.6166150745086747"/>
  </r>
  <r>
    <x v="2137"/>
    <x v="184"/>
    <d v="2025-05-03T00:00:00"/>
    <s v="Same Day"/>
    <x v="1260"/>
    <x v="2103"/>
    <x v="2"/>
    <x v="3"/>
    <x v="1"/>
    <x v="2"/>
    <s v="Proactive real-time capability"/>
    <n v="1020.56"/>
    <n v="9"/>
    <n v="9"/>
    <n v="0.48"/>
    <n v="0.48"/>
    <n v="941.8"/>
    <n v="941.8"/>
    <s v="Profit"/>
    <s v="Aug-2023"/>
    <n v="0.92282668338951168"/>
  </r>
  <r>
    <x v="2138"/>
    <x v="660"/>
    <d v="2025-04-09T00:00:00"/>
    <s v="Standard Class"/>
    <x v="1919"/>
    <x v="2104"/>
    <x v="1"/>
    <x v="0"/>
    <x v="2"/>
    <x v="4"/>
    <s v="Synchronized needs-based workforce"/>
    <n v="3503.18"/>
    <n v="3"/>
    <n v="3"/>
    <n v="0.49"/>
    <n v="0.49"/>
    <n v="649.08000000000004"/>
    <n v="649.08000000000004"/>
    <s v="Profit"/>
    <s v="Dec-2023"/>
    <n v="0.18528308565360618"/>
  </r>
  <r>
    <x v="2139"/>
    <x v="294"/>
    <d v="2025-04-28T00:00:00"/>
    <s v="Same Day"/>
    <x v="1349"/>
    <x v="2105"/>
    <x v="1"/>
    <x v="1"/>
    <x v="2"/>
    <x v="10"/>
    <s v="Exclusive global standardization"/>
    <n v="4806.46"/>
    <n v="4"/>
    <n v="4"/>
    <n v="0.19"/>
    <n v="0.19"/>
    <n v="697.46"/>
    <n v="697.46"/>
    <s v="Profit"/>
    <s v="Jun-2023"/>
    <n v="0.14510887430666228"/>
  </r>
  <r>
    <x v="2140"/>
    <x v="542"/>
    <d v="2025-05-02T00:00:00"/>
    <s v="Second Class"/>
    <x v="1920"/>
    <x v="2106"/>
    <x v="2"/>
    <x v="3"/>
    <x v="1"/>
    <x v="1"/>
    <s v="Multi-layered modular complexity"/>
    <n v="2864.56"/>
    <n v="10"/>
    <n v="10"/>
    <n v="0.37"/>
    <n v="0.37"/>
    <n v="934.25"/>
    <n v="934.25"/>
    <s v="Profit"/>
    <s v="Jul-2023"/>
    <n v="0.32614083838355629"/>
  </r>
  <r>
    <x v="2141"/>
    <x v="161"/>
    <d v="2025-04-17T00:00:00"/>
    <s v="Same Day"/>
    <x v="1859"/>
    <x v="2107"/>
    <x v="1"/>
    <x v="1"/>
    <x v="1"/>
    <x v="7"/>
    <s v="Object-based optimal Local Area Network"/>
    <n v="3301.34"/>
    <n v="9"/>
    <n v="9"/>
    <n v="0.28999999999999998"/>
    <n v="0.28999999999999998"/>
    <n v="899.46"/>
    <n v="899.46"/>
    <s v="Profit"/>
    <s v="Nov-2024"/>
    <n v="0.27245300393173683"/>
  </r>
  <r>
    <x v="2142"/>
    <x v="605"/>
    <d v="2025-04-29T00:00:00"/>
    <s v="Standard Class"/>
    <x v="1921"/>
    <x v="2108"/>
    <x v="2"/>
    <x v="0"/>
    <x v="2"/>
    <x v="5"/>
    <s v="Proactive homogeneous website"/>
    <n v="4481.13"/>
    <n v="2"/>
    <n v="2"/>
    <n v="0.46"/>
    <n v="0.46"/>
    <n v="76.62"/>
    <n v="76.62"/>
    <s v="Profit"/>
    <s v="Nov-2024"/>
    <n v="1.7098365813979957E-2"/>
  </r>
  <r>
    <x v="2143"/>
    <x v="654"/>
    <d v="2025-05-01T00:00:00"/>
    <s v="Standard Class"/>
    <x v="1922"/>
    <x v="2109"/>
    <x v="0"/>
    <x v="3"/>
    <x v="2"/>
    <x v="5"/>
    <s v="Cross-group global circuit"/>
    <n v="1941.94"/>
    <n v="2"/>
    <n v="2"/>
    <n v="0.17"/>
    <n v="0.17"/>
    <n v="920.99"/>
    <n v="920.99"/>
    <s v="Profit"/>
    <s v="Dec-2024"/>
    <n v="0.47426285055151035"/>
  </r>
  <r>
    <x v="2144"/>
    <x v="363"/>
    <d v="2025-04-12T00:00:00"/>
    <s v="First Class"/>
    <x v="1923"/>
    <x v="2110"/>
    <x v="1"/>
    <x v="1"/>
    <x v="1"/>
    <x v="2"/>
    <s v="Mandatory next generation firmware"/>
    <n v="1335.69"/>
    <n v="3"/>
    <n v="3"/>
    <n v="0.15"/>
    <n v="0.15"/>
    <n v="706.81"/>
    <n v="706.81"/>
    <s v="Profit"/>
    <s v="Nov-2024"/>
    <n v="0.52917218815743172"/>
  </r>
  <r>
    <x v="2145"/>
    <x v="465"/>
    <d v="2025-04-23T00:00:00"/>
    <s v="Same Day"/>
    <x v="1924"/>
    <x v="2111"/>
    <x v="0"/>
    <x v="2"/>
    <x v="1"/>
    <x v="2"/>
    <s v="Business-focused leading-edge process improvement"/>
    <n v="4547.87"/>
    <n v="7"/>
    <n v="7"/>
    <n v="0.26"/>
    <n v="0.26"/>
    <n v="224.86"/>
    <n v="224.86"/>
    <s v="Profit"/>
    <s v="Oct-2023"/>
    <n v="4.9442926029108138E-2"/>
  </r>
  <r>
    <x v="2146"/>
    <x v="487"/>
    <d v="2025-04-10T00:00:00"/>
    <s v="Second Class"/>
    <x v="1925"/>
    <x v="2112"/>
    <x v="0"/>
    <x v="1"/>
    <x v="2"/>
    <x v="10"/>
    <s v="Centralized disintermediate help-desk"/>
    <n v="2239.36"/>
    <n v="6"/>
    <n v="6"/>
    <n v="0.22"/>
    <n v="0.22"/>
    <n v="826.57"/>
    <n v="826.57"/>
    <s v="Profit"/>
    <s v="Oct-2023"/>
    <n v="0.36910992426407546"/>
  </r>
  <r>
    <x v="2147"/>
    <x v="514"/>
    <d v="2025-04-21T00:00:00"/>
    <s v="Same Day"/>
    <x v="1926"/>
    <x v="2113"/>
    <x v="1"/>
    <x v="2"/>
    <x v="0"/>
    <x v="11"/>
    <s v="Fully-configurable regional artificial intelligence"/>
    <n v="4250.9399999999996"/>
    <n v="8"/>
    <n v="8"/>
    <n v="0.2"/>
    <n v="0.2"/>
    <n v="456.61"/>
    <n v="456.61"/>
    <s v="Profit"/>
    <s v="Jan-2025"/>
    <n v="0.10741388963382217"/>
  </r>
  <r>
    <x v="2148"/>
    <x v="657"/>
    <d v="2025-04-20T00:00:00"/>
    <s v="First Class"/>
    <x v="1927"/>
    <x v="2114"/>
    <x v="2"/>
    <x v="0"/>
    <x v="0"/>
    <x v="11"/>
    <s v="Organic client-server website"/>
    <n v="2475.87"/>
    <n v="9"/>
    <n v="9"/>
    <n v="0.38"/>
    <n v="0.38"/>
    <n v="550.07000000000005"/>
    <n v="550.07000000000005"/>
    <s v="Profit"/>
    <s v="Feb-2025"/>
    <n v="0.22217240808281535"/>
  </r>
  <r>
    <x v="2149"/>
    <x v="254"/>
    <d v="2025-04-11T00:00:00"/>
    <s v="Standard Class"/>
    <x v="1928"/>
    <x v="2115"/>
    <x v="1"/>
    <x v="1"/>
    <x v="0"/>
    <x v="13"/>
    <s v="Profit-focused systemic hierarchy"/>
    <n v="670.15"/>
    <n v="6"/>
    <n v="6"/>
    <n v="0.31"/>
    <n v="0.31"/>
    <n v="458.54"/>
    <n v="458.54"/>
    <s v="Profit"/>
    <s v="Jul-2023"/>
    <n v="0.68423487278967399"/>
  </r>
  <r>
    <x v="2150"/>
    <x v="616"/>
    <d v="2025-05-03T00:00:00"/>
    <s v="First Class"/>
    <x v="1929"/>
    <x v="2116"/>
    <x v="0"/>
    <x v="2"/>
    <x v="0"/>
    <x v="11"/>
    <s v="Enhanced 24/7 standardization"/>
    <n v="4171.59"/>
    <n v="5"/>
    <n v="5"/>
    <n v="0.44"/>
    <n v="0.44"/>
    <n v="303.43"/>
    <n v="303.43"/>
    <s v="Profit"/>
    <s v="Apr-2024"/>
    <n v="7.2737253661074072E-2"/>
  </r>
  <r>
    <x v="2151"/>
    <x v="641"/>
    <d v="2025-05-01T00:00:00"/>
    <s v="First Class"/>
    <x v="1930"/>
    <x v="2117"/>
    <x v="2"/>
    <x v="1"/>
    <x v="1"/>
    <x v="7"/>
    <s v="Organized incremental encryption"/>
    <n v="1040.8499999999999"/>
    <n v="4"/>
    <n v="4"/>
    <n v="0.26"/>
    <n v="0.26"/>
    <n v="465.51"/>
    <n v="465.51"/>
    <s v="Profit"/>
    <s v="Apr-2024"/>
    <n v="0.44724023634529475"/>
  </r>
  <r>
    <x v="2152"/>
    <x v="514"/>
    <d v="2025-04-26T00:00:00"/>
    <s v="Standard Class"/>
    <x v="1385"/>
    <x v="2118"/>
    <x v="2"/>
    <x v="1"/>
    <x v="0"/>
    <x v="12"/>
    <s v="Function-based directional framework"/>
    <n v="910.38"/>
    <n v="3"/>
    <n v="3"/>
    <n v="0.44"/>
    <n v="0.44"/>
    <n v="-22.82"/>
    <n v="-22.82"/>
    <s v="Loss"/>
    <s v="Jan-2025"/>
    <n v="-2.5066455765724204E-2"/>
  </r>
  <r>
    <x v="2153"/>
    <x v="76"/>
    <d v="2025-04-19T00:00:00"/>
    <s v="Same Day"/>
    <x v="1931"/>
    <x v="2119"/>
    <x v="2"/>
    <x v="3"/>
    <x v="0"/>
    <x v="12"/>
    <s v="Profit-focused fault-tolerant info-me diaries"/>
    <n v="360.47"/>
    <n v="2"/>
    <n v="2"/>
    <n v="0.05"/>
    <n v="0.05"/>
    <n v="308.42"/>
    <n v="308.42"/>
    <s v="Profit"/>
    <s v="Jan-2024"/>
    <n v="0.85560518212333891"/>
  </r>
  <r>
    <x v="2154"/>
    <x v="146"/>
    <d v="2025-05-05T00:00:00"/>
    <s v="First Class"/>
    <x v="1932"/>
    <x v="2120"/>
    <x v="1"/>
    <x v="1"/>
    <x v="1"/>
    <x v="8"/>
    <s v="Synergized high-level synergy"/>
    <n v="4948.38"/>
    <n v="8"/>
    <n v="8"/>
    <n v="0.33"/>
    <n v="0.33"/>
    <n v="512.41"/>
    <n v="512.41"/>
    <s v="Profit"/>
    <s v="Oct-2023"/>
    <n v="0.10355106115536801"/>
  </r>
  <r>
    <x v="2155"/>
    <x v="9"/>
    <d v="2025-04-26T00:00:00"/>
    <s v="Standard Class"/>
    <x v="1933"/>
    <x v="2121"/>
    <x v="2"/>
    <x v="1"/>
    <x v="0"/>
    <x v="0"/>
    <s v="Robust transitional concept"/>
    <n v="3207.85"/>
    <n v="8"/>
    <n v="8"/>
    <n v="0.4"/>
    <n v="0.4"/>
    <n v="322.42"/>
    <n v="322.42"/>
    <s v="Profit"/>
    <s v="Mar-2025"/>
    <n v="0.10050968717365215"/>
  </r>
  <r>
    <x v="2156"/>
    <x v="68"/>
    <d v="2025-05-06T00:00:00"/>
    <s v="Same Day"/>
    <x v="1934"/>
    <x v="2122"/>
    <x v="1"/>
    <x v="0"/>
    <x v="1"/>
    <x v="2"/>
    <s v="Virtual didactic groupware"/>
    <n v="3769.01"/>
    <n v="1"/>
    <n v="1"/>
    <n v="0.03"/>
    <n v="0.03"/>
    <n v="800.75"/>
    <n v="800.75"/>
    <s v="Profit"/>
    <s v="Aug-2023"/>
    <n v="0.21245632142127507"/>
  </r>
  <r>
    <x v="2157"/>
    <x v="235"/>
    <d v="2025-04-12T00:00:00"/>
    <s v="Second Class"/>
    <x v="142"/>
    <x v="2123"/>
    <x v="1"/>
    <x v="0"/>
    <x v="0"/>
    <x v="0"/>
    <s v="Future-proofed fault-tolerant utilization"/>
    <n v="389.3"/>
    <n v="10"/>
    <n v="10"/>
    <n v="0.02"/>
    <n v="0.02"/>
    <n v="282.61"/>
    <n v="282.61"/>
    <s v="Profit"/>
    <s v="Feb-2025"/>
    <n v="0.72594400205497045"/>
  </r>
  <r>
    <x v="2158"/>
    <x v="240"/>
    <d v="2025-04-24T00:00:00"/>
    <s v="Second Class"/>
    <x v="94"/>
    <x v="2124"/>
    <x v="2"/>
    <x v="2"/>
    <x v="1"/>
    <x v="8"/>
    <s v="Ameliorated dynamic array"/>
    <n v="356.75"/>
    <n v="3"/>
    <n v="3"/>
    <n v="0.13"/>
    <n v="0.13"/>
    <n v="491.21"/>
    <n v="491.21"/>
    <s v="Profit"/>
    <s v="May-2023"/>
    <n v="1.3769025928521372"/>
  </r>
  <r>
    <x v="2159"/>
    <x v="100"/>
    <d v="2025-04-14T00:00:00"/>
    <s v="Same Day"/>
    <x v="1935"/>
    <x v="2125"/>
    <x v="2"/>
    <x v="3"/>
    <x v="2"/>
    <x v="5"/>
    <s v="Re-contextualized mobile productivity"/>
    <n v="128.75"/>
    <n v="7"/>
    <n v="7"/>
    <n v="0.09"/>
    <n v="0.09"/>
    <n v="639.38"/>
    <n v="639.38"/>
    <s v="Profit"/>
    <s v="Jan-2024"/>
    <n v="4.9660582524271843"/>
  </r>
  <r>
    <x v="2160"/>
    <x v="102"/>
    <d v="2025-05-05T00:00:00"/>
    <s v="First Class"/>
    <x v="1936"/>
    <x v="2126"/>
    <x v="1"/>
    <x v="0"/>
    <x v="1"/>
    <x v="1"/>
    <s v="Customizable clear-thinking array"/>
    <n v="3561.24"/>
    <n v="8"/>
    <n v="8"/>
    <n v="0.04"/>
    <n v="0.04"/>
    <n v="780.44"/>
    <n v="780.44"/>
    <s v="Profit"/>
    <s v="Jul-2024"/>
    <n v="0.2191483865170559"/>
  </r>
  <r>
    <x v="2161"/>
    <x v="619"/>
    <d v="2025-05-07T00:00:00"/>
    <s v="First Class"/>
    <x v="1937"/>
    <x v="2127"/>
    <x v="2"/>
    <x v="1"/>
    <x v="2"/>
    <x v="5"/>
    <s v="Horizontal tertiary alliance"/>
    <n v="322.98"/>
    <n v="7"/>
    <n v="7"/>
    <n v="0.15"/>
    <n v="0.15"/>
    <n v="465.76"/>
    <n v="465.76"/>
    <s v="Profit"/>
    <s v="Jun-2024"/>
    <n v="1.4420707164530311"/>
  </r>
  <r>
    <x v="2162"/>
    <x v="656"/>
    <d v="2025-04-19T00:00:00"/>
    <s v="Second Class"/>
    <x v="1938"/>
    <x v="2128"/>
    <x v="0"/>
    <x v="2"/>
    <x v="1"/>
    <x v="2"/>
    <s v="Object-based fault-tolerant benchmark"/>
    <n v="1576.9"/>
    <n v="1"/>
    <n v="1"/>
    <n v="0.46"/>
    <n v="0.46"/>
    <n v="954.77"/>
    <n v="954.77"/>
    <s v="Profit"/>
    <s v="May-2024"/>
    <n v="0.60547276301604414"/>
  </r>
  <r>
    <x v="2163"/>
    <x v="493"/>
    <d v="2025-04-12T00:00:00"/>
    <s v="First Class"/>
    <x v="1939"/>
    <x v="2129"/>
    <x v="1"/>
    <x v="0"/>
    <x v="0"/>
    <x v="12"/>
    <s v="Cross-group bandwidth-monitored website"/>
    <n v="282.89999999999998"/>
    <n v="2"/>
    <n v="2"/>
    <n v="0.42"/>
    <n v="0.42"/>
    <n v="443.24"/>
    <n v="443.24"/>
    <s v="Profit"/>
    <s v="May-2023"/>
    <n v="1.5667727112053731"/>
  </r>
  <r>
    <x v="2164"/>
    <x v="614"/>
    <d v="2025-05-01T00:00:00"/>
    <s v="Same Day"/>
    <x v="946"/>
    <x v="2130"/>
    <x v="2"/>
    <x v="1"/>
    <x v="0"/>
    <x v="9"/>
    <s v="Versatile mobile implementation"/>
    <n v="1823.88"/>
    <n v="1"/>
    <n v="1"/>
    <n v="0.4"/>
    <n v="0.4"/>
    <n v="108.67"/>
    <n v="108.67"/>
    <s v="Profit"/>
    <s v="Jul-2023"/>
    <n v="5.9581770730530517E-2"/>
  </r>
  <r>
    <x v="2165"/>
    <x v="205"/>
    <d v="2025-04-11T00:00:00"/>
    <s v="First Class"/>
    <x v="1940"/>
    <x v="2131"/>
    <x v="2"/>
    <x v="1"/>
    <x v="2"/>
    <x v="4"/>
    <s v="Total leading-edge migration"/>
    <n v="3857.35"/>
    <n v="3"/>
    <n v="3"/>
    <n v="0.32"/>
    <n v="0.32"/>
    <n v="616.39"/>
    <n v="616.39"/>
    <s v="Profit"/>
    <s v="Apr-2024"/>
    <n v="0.15979623316525593"/>
  </r>
  <r>
    <x v="2166"/>
    <x v="602"/>
    <d v="2025-04-28T00:00:00"/>
    <s v="Standard Class"/>
    <x v="806"/>
    <x v="2132"/>
    <x v="1"/>
    <x v="0"/>
    <x v="0"/>
    <x v="13"/>
    <s v="Horizontal zero tolerance attitude"/>
    <n v="502.63"/>
    <n v="7"/>
    <n v="7"/>
    <n v="0.39"/>
    <n v="0.39"/>
    <n v="317.47000000000003"/>
    <n v="317.47000000000003"/>
    <s v="Profit"/>
    <s v="Oct-2023"/>
    <n v="0.63161769094562603"/>
  </r>
  <r>
    <x v="2167"/>
    <x v="691"/>
    <d v="2025-04-30T00:00:00"/>
    <s v="Standard Class"/>
    <x v="1941"/>
    <x v="2133"/>
    <x v="0"/>
    <x v="1"/>
    <x v="2"/>
    <x v="5"/>
    <s v="Fundamental tertiary circuit"/>
    <n v="1519.65"/>
    <n v="6"/>
    <n v="6"/>
    <n v="0.33"/>
    <n v="0.33"/>
    <n v="719.73"/>
    <n v="719.73"/>
    <s v="Profit"/>
    <s v="Jul-2023"/>
    <n v="0.47361563517915306"/>
  </r>
  <r>
    <x v="2168"/>
    <x v="672"/>
    <d v="2025-05-07T00:00:00"/>
    <s v="Same Day"/>
    <x v="1942"/>
    <x v="2134"/>
    <x v="2"/>
    <x v="3"/>
    <x v="1"/>
    <x v="2"/>
    <s v="Phased zero tolerance intranet"/>
    <n v="1456.99"/>
    <n v="9"/>
    <n v="9"/>
    <n v="0.42"/>
    <n v="0.42"/>
    <n v="266.55"/>
    <n v="266.55"/>
    <s v="Profit"/>
    <s v="Jun-2024"/>
    <n v="0.18294566194689052"/>
  </r>
  <r>
    <x v="2169"/>
    <x v="670"/>
    <d v="2025-05-05T00:00:00"/>
    <s v="First Class"/>
    <x v="1943"/>
    <x v="2135"/>
    <x v="0"/>
    <x v="1"/>
    <x v="2"/>
    <x v="4"/>
    <s v="Ergonomic eco-centric projection"/>
    <n v="2781.13"/>
    <n v="9"/>
    <n v="9"/>
    <n v="0.42"/>
    <n v="0.42"/>
    <n v="361.14"/>
    <n v="361.14"/>
    <s v="Profit"/>
    <s v="Oct-2023"/>
    <n v="0.12985369256381399"/>
  </r>
  <r>
    <x v="2170"/>
    <x v="225"/>
    <d v="2025-05-05T00:00:00"/>
    <s v="Same Day"/>
    <x v="1944"/>
    <x v="2136"/>
    <x v="0"/>
    <x v="3"/>
    <x v="2"/>
    <x v="5"/>
    <s v="Open-architected grid-enabled focus group"/>
    <n v="2087.5700000000002"/>
    <n v="6"/>
    <n v="6"/>
    <n v="0.25"/>
    <n v="0.25"/>
    <n v="951.81"/>
    <n v="951.81"/>
    <s v="Profit"/>
    <s v="Mar-2025"/>
    <n v="0.45594159716799909"/>
  </r>
  <r>
    <x v="2171"/>
    <x v="542"/>
    <d v="2025-04-18T00:00:00"/>
    <s v="Second Class"/>
    <x v="1945"/>
    <x v="2137"/>
    <x v="0"/>
    <x v="2"/>
    <x v="0"/>
    <x v="12"/>
    <s v="Intuitive 6thgeneration leverage"/>
    <n v="1082.1099999999999"/>
    <n v="2"/>
    <n v="2"/>
    <n v="0.15"/>
    <n v="0.15"/>
    <n v="630.98"/>
    <n v="630.98"/>
    <s v="Profit"/>
    <s v="Jul-2023"/>
    <n v="0.58310153311585711"/>
  </r>
  <r>
    <x v="2172"/>
    <x v="321"/>
    <d v="2025-04-29T00:00:00"/>
    <s v="Standard Class"/>
    <x v="1946"/>
    <x v="2138"/>
    <x v="0"/>
    <x v="3"/>
    <x v="1"/>
    <x v="1"/>
    <s v="Quality-focused asymmetric framework"/>
    <n v="1038.1500000000001"/>
    <n v="2"/>
    <n v="2"/>
    <n v="0.47"/>
    <n v="0.47"/>
    <n v="326.81"/>
    <n v="326.81"/>
    <s v="Profit"/>
    <s v="Jun-2024"/>
    <n v="0.31480036603573663"/>
  </r>
  <r>
    <x v="2173"/>
    <x v="10"/>
    <d v="2025-04-23T00:00:00"/>
    <s v="Second Class"/>
    <x v="25"/>
    <x v="2139"/>
    <x v="2"/>
    <x v="0"/>
    <x v="0"/>
    <x v="12"/>
    <s v="Total stable model"/>
    <n v="3853.9"/>
    <n v="8"/>
    <n v="8"/>
    <n v="0.34"/>
    <n v="0.34"/>
    <n v="700.23"/>
    <n v="700.23"/>
    <s v="Profit"/>
    <s v="Jun-2024"/>
    <n v="0.18169386854874284"/>
  </r>
  <r>
    <x v="2174"/>
    <x v="483"/>
    <d v="2025-04-17T00:00:00"/>
    <s v="Second Class"/>
    <x v="1947"/>
    <x v="2140"/>
    <x v="2"/>
    <x v="3"/>
    <x v="0"/>
    <x v="0"/>
    <s v="Exclusive stable infrastructure"/>
    <n v="671.55"/>
    <n v="9"/>
    <n v="9"/>
    <n v="0.21"/>
    <n v="0.21"/>
    <n v="191.73"/>
    <n v="191.73"/>
    <s v="Profit"/>
    <s v="Apr-2025"/>
    <n v="0.28550368550368549"/>
  </r>
  <r>
    <x v="2175"/>
    <x v="136"/>
    <d v="2025-04-24T00:00:00"/>
    <s v="Standard Class"/>
    <x v="1948"/>
    <x v="2141"/>
    <x v="2"/>
    <x v="0"/>
    <x v="1"/>
    <x v="1"/>
    <s v="De-engineered regional secured line"/>
    <n v="1899.86"/>
    <n v="10"/>
    <n v="10"/>
    <n v="0.22"/>
    <n v="0.22"/>
    <n v="660.35"/>
    <n v="660.35"/>
    <s v="Profit"/>
    <s v="Oct-2023"/>
    <n v="0.34757824260735004"/>
  </r>
  <r>
    <x v="2176"/>
    <x v="393"/>
    <d v="2025-05-01T00:00:00"/>
    <s v="First Class"/>
    <x v="1949"/>
    <x v="2142"/>
    <x v="0"/>
    <x v="2"/>
    <x v="0"/>
    <x v="0"/>
    <s v="Cloned cohesive data-warehouse"/>
    <n v="1553.62"/>
    <n v="1"/>
    <n v="1"/>
    <n v="0.1"/>
    <n v="0.1"/>
    <n v="505.84"/>
    <n v="505.84"/>
    <s v="Profit"/>
    <s v="Oct-2023"/>
    <n v="0.32558798161712649"/>
  </r>
  <r>
    <x v="2177"/>
    <x v="692"/>
    <d v="2025-04-10T00:00:00"/>
    <s v="Second Class"/>
    <x v="1950"/>
    <x v="2143"/>
    <x v="1"/>
    <x v="3"/>
    <x v="1"/>
    <x v="1"/>
    <s v="Visionary attitude-oriented hub"/>
    <n v="1667.68"/>
    <n v="10"/>
    <n v="10"/>
    <n v="0.26"/>
    <n v="0.26"/>
    <n v="513.04"/>
    <n v="513.04"/>
    <s v="Profit"/>
    <s v="Sep-2023"/>
    <n v="0.30763695673030794"/>
  </r>
  <r>
    <x v="2178"/>
    <x v="693"/>
    <d v="2025-04-09T00:00:00"/>
    <s v="First Class"/>
    <x v="102"/>
    <x v="2144"/>
    <x v="2"/>
    <x v="3"/>
    <x v="2"/>
    <x v="6"/>
    <s v="Progressive tangible capability"/>
    <n v="4894.24"/>
    <n v="5"/>
    <n v="5"/>
    <n v="0.15"/>
    <n v="0.15"/>
    <n v="818.93"/>
    <n v="818.93"/>
    <s v="Profit"/>
    <s v="Nov-2024"/>
    <n v="0.16732526398378503"/>
  </r>
  <r>
    <x v="2179"/>
    <x v="5"/>
    <d v="2025-04-23T00:00:00"/>
    <s v="Standard Class"/>
    <x v="1951"/>
    <x v="2145"/>
    <x v="2"/>
    <x v="3"/>
    <x v="1"/>
    <x v="8"/>
    <s v="Virtual bandwidth-monitored matrices"/>
    <n v="459.65"/>
    <n v="8"/>
    <n v="8"/>
    <n v="0.4"/>
    <n v="0.4"/>
    <n v="712.08"/>
    <n v="712.08"/>
    <s v="Profit"/>
    <s v="Sep-2023"/>
    <n v="1.5491787229413685"/>
  </r>
  <r>
    <x v="2180"/>
    <x v="84"/>
    <d v="2025-04-26T00:00:00"/>
    <s v="First Class"/>
    <x v="1952"/>
    <x v="2146"/>
    <x v="2"/>
    <x v="2"/>
    <x v="1"/>
    <x v="1"/>
    <s v="Centralized bandwidth-monitored throughput"/>
    <n v="1372.79"/>
    <n v="9"/>
    <n v="9"/>
    <n v="0.03"/>
    <n v="0.03"/>
    <n v="241.47"/>
    <n v="241.47"/>
    <s v="Profit"/>
    <s v="Aug-2024"/>
    <n v="0.17589726032386599"/>
  </r>
  <r>
    <x v="2181"/>
    <x v="354"/>
    <d v="2025-04-27T00:00:00"/>
    <s v="Standard Class"/>
    <x v="1953"/>
    <x v="2147"/>
    <x v="0"/>
    <x v="1"/>
    <x v="0"/>
    <x v="11"/>
    <s v="Diverse foreground paradigm"/>
    <n v="4673.3599999999997"/>
    <n v="7"/>
    <n v="7"/>
    <n v="0.33"/>
    <n v="0.33"/>
    <n v="429.97"/>
    <n v="429.97"/>
    <s v="Profit"/>
    <s v="Nov-2023"/>
    <n v="9.2004467877501425E-2"/>
  </r>
  <r>
    <x v="2182"/>
    <x v="694"/>
    <d v="2025-04-24T00:00:00"/>
    <s v="Second Class"/>
    <x v="836"/>
    <x v="2148"/>
    <x v="1"/>
    <x v="3"/>
    <x v="2"/>
    <x v="10"/>
    <s v="Future-proofed upward-trending architecture"/>
    <n v="1351.27"/>
    <n v="1"/>
    <n v="1"/>
    <n v="0.45"/>
    <n v="0.45"/>
    <n v="547.29"/>
    <n v="547.29"/>
    <s v="Profit"/>
    <s v="Jun-2023"/>
    <n v="0.40501898214272497"/>
  </r>
  <r>
    <x v="2183"/>
    <x v="542"/>
    <d v="2025-05-07T00:00:00"/>
    <s v="Second Class"/>
    <x v="1507"/>
    <x v="2149"/>
    <x v="2"/>
    <x v="0"/>
    <x v="2"/>
    <x v="4"/>
    <s v="Quality-focused reciprocal customer loyalty"/>
    <n v="4496.1099999999997"/>
    <n v="5"/>
    <n v="5"/>
    <n v="0.06"/>
    <n v="0.06"/>
    <n v="144.24"/>
    <n v="144.24"/>
    <s v="Profit"/>
    <s v="Jul-2023"/>
    <n v="3.2081065632291031E-2"/>
  </r>
  <r>
    <x v="2184"/>
    <x v="153"/>
    <d v="2025-05-02T00:00:00"/>
    <s v="Standard Class"/>
    <x v="1954"/>
    <x v="2150"/>
    <x v="0"/>
    <x v="2"/>
    <x v="0"/>
    <x v="11"/>
    <s v="Innovative well-modulated knowledge user"/>
    <n v="2899.07"/>
    <n v="1"/>
    <n v="1"/>
    <n v="0.12"/>
    <n v="0.12"/>
    <n v="517.16"/>
    <n v="517.16"/>
    <s v="Profit"/>
    <s v="Aug-2023"/>
    <n v="0.17838824174649109"/>
  </r>
  <r>
    <x v="2185"/>
    <x v="424"/>
    <d v="2025-04-26T00:00:00"/>
    <s v="Same Day"/>
    <x v="1955"/>
    <x v="2151"/>
    <x v="2"/>
    <x v="1"/>
    <x v="2"/>
    <x v="3"/>
    <s v="Customer-focused transitional time-frame"/>
    <n v="2317.64"/>
    <n v="1"/>
    <n v="1"/>
    <n v="0.37"/>
    <n v="0.37"/>
    <n v="679.98"/>
    <n v="679.98"/>
    <s v="Profit"/>
    <s v="Oct-2024"/>
    <n v="0.29339327937039406"/>
  </r>
  <r>
    <x v="2186"/>
    <x v="89"/>
    <d v="2025-04-16T00:00:00"/>
    <s v="Same Day"/>
    <x v="1956"/>
    <x v="2152"/>
    <x v="0"/>
    <x v="2"/>
    <x v="1"/>
    <x v="7"/>
    <s v="Re-contextualized discrete access"/>
    <n v="3810.68"/>
    <n v="5"/>
    <n v="5"/>
    <n v="0.3"/>
    <n v="0.3"/>
    <n v="168.02"/>
    <n v="168.02"/>
    <s v="Profit"/>
    <s v="Apr-2025"/>
    <n v="4.4091868118026185E-2"/>
  </r>
  <r>
    <x v="2187"/>
    <x v="540"/>
    <d v="2025-05-03T00:00:00"/>
    <s v="Standard Class"/>
    <x v="1957"/>
    <x v="2153"/>
    <x v="2"/>
    <x v="0"/>
    <x v="2"/>
    <x v="3"/>
    <s v="Proactive uniform complexity"/>
    <n v="3474.37"/>
    <n v="1"/>
    <n v="1"/>
    <n v="0.21"/>
    <n v="0.21"/>
    <n v="223.4"/>
    <n v="223.4"/>
    <s v="Profit"/>
    <s v="Dec-2023"/>
    <n v="6.4299426946467994E-2"/>
  </r>
  <r>
    <x v="2188"/>
    <x v="202"/>
    <d v="2025-04-24T00:00:00"/>
    <s v="Second Class"/>
    <x v="1958"/>
    <x v="2154"/>
    <x v="0"/>
    <x v="1"/>
    <x v="1"/>
    <x v="1"/>
    <s v="Exclusive reciprocal algorithm"/>
    <n v="1808.45"/>
    <n v="2"/>
    <n v="2"/>
    <n v="0.3"/>
    <n v="0.3"/>
    <n v="177.52"/>
    <n v="177.52"/>
    <s v="Profit"/>
    <s v="Nov-2024"/>
    <n v="9.8161408941358622E-2"/>
  </r>
  <r>
    <x v="2189"/>
    <x v="166"/>
    <d v="2025-04-15T00:00:00"/>
    <s v="Standard Class"/>
    <x v="1959"/>
    <x v="2155"/>
    <x v="1"/>
    <x v="2"/>
    <x v="0"/>
    <x v="11"/>
    <s v="Realigned dedicated product"/>
    <n v="3791.74"/>
    <n v="1"/>
    <n v="1"/>
    <n v="0.3"/>
    <n v="0.3"/>
    <n v="562.54"/>
    <n v="562.54"/>
    <s v="Profit"/>
    <s v="Aug-2024"/>
    <n v="0.14835932843496652"/>
  </r>
  <r>
    <x v="2190"/>
    <x v="609"/>
    <d v="2025-04-29T00:00:00"/>
    <s v="First Class"/>
    <x v="1960"/>
    <x v="2156"/>
    <x v="1"/>
    <x v="3"/>
    <x v="1"/>
    <x v="2"/>
    <s v="Quality-focused 3rdgeneration adapter"/>
    <n v="3427.26"/>
    <n v="4"/>
    <n v="4"/>
    <n v="0.35"/>
    <n v="0.35"/>
    <n v="95.22"/>
    <n v="95.22"/>
    <s v="Profit"/>
    <s v="Sep-2023"/>
    <n v="2.7783127046095129E-2"/>
  </r>
  <r>
    <x v="2191"/>
    <x v="627"/>
    <d v="2025-04-21T00:00:00"/>
    <s v="Standard Class"/>
    <x v="1961"/>
    <x v="2157"/>
    <x v="2"/>
    <x v="3"/>
    <x v="2"/>
    <x v="3"/>
    <s v="Self-enabling homogeneous hierarchy"/>
    <n v="4997.57"/>
    <n v="1"/>
    <n v="1"/>
    <n v="0.37"/>
    <n v="0.37"/>
    <n v="339.64"/>
    <n v="339.64"/>
    <s v="Profit"/>
    <s v="Jul-2023"/>
    <n v="6.7961029060123218E-2"/>
  </r>
  <r>
    <x v="2192"/>
    <x v="328"/>
    <d v="2025-04-19T00:00:00"/>
    <s v="First Class"/>
    <x v="1962"/>
    <x v="2158"/>
    <x v="2"/>
    <x v="0"/>
    <x v="1"/>
    <x v="2"/>
    <s v="Ergonomic system-worthy attitude"/>
    <n v="2135.4499999999998"/>
    <n v="7"/>
    <n v="7"/>
    <n v="0.2"/>
    <n v="0.2"/>
    <n v="610.62"/>
    <n v="610.62"/>
    <s v="Profit"/>
    <s v="Aug-2023"/>
    <n v="0.28594441452621228"/>
  </r>
  <r>
    <x v="2193"/>
    <x v="168"/>
    <d v="2025-04-28T00:00:00"/>
    <s v="Same Day"/>
    <x v="1963"/>
    <x v="2159"/>
    <x v="0"/>
    <x v="1"/>
    <x v="1"/>
    <x v="8"/>
    <s v="Triple-buffered leading-edge standardization"/>
    <n v="1901.1"/>
    <n v="4"/>
    <n v="4"/>
    <n v="0.28000000000000003"/>
    <n v="0.28000000000000003"/>
    <n v="-56.94"/>
    <n v="-56.94"/>
    <s v="Loss"/>
    <s v="Oct-2023"/>
    <n v="-2.9951080953132397E-2"/>
  </r>
  <r>
    <x v="2194"/>
    <x v="185"/>
    <d v="2025-04-12T00:00:00"/>
    <s v="Same Day"/>
    <x v="1964"/>
    <x v="2160"/>
    <x v="1"/>
    <x v="1"/>
    <x v="0"/>
    <x v="13"/>
    <s v="User-friendly content-based initiative"/>
    <n v="2536.1"/>
    <n v="3"/>
    <n v="3"/>
    <n v="0.31"/>
    <n v="0.31"/>
    <n v="643.91"/>
    <n v="643.91"/>
    <s v="Profit"/>
    <s v="Jan-2025"/>
    <n v="0.25389771696699659"/>
  </r>
  <r>
    <x v="2195"/>
    <x v="0"/>
    <d v="2025-04-09T00:00:00"/>
    <s v="Same Day"/>
    <x v="1700"/>
    <x v="2161"/>
    <x v="0"/>
    <x v="0"/>
    <x v="2"/>
    <x v="6"/>
    <s v="Business-focused homogeneous budgetary management"/>
    <n v="4443.3500000000004"/>
    <n v="2"/>
    <n v="2"/>
    <n v="0.01"/>
    <n v="0.01"/>
    <n v="-33.56"/>
    <n v="-33.56"/>
    <s v="Loss"/>
    <s v="Oct-2024"/>
    <n v="-7.552859891748343E-3"/>
  </r>
  <r>
    <x v="2196"/>
    <x v="246"/>
    <d v="2025-05-04T00:00:00"/>
    <s v="Same Day"/>
    <x v="1965"/>
    <x v="2162"/>
    <x v="0"/>
    <x v="1"/>
    <x v="2"/>
    <x v="10"/>
    <s v="Switchable context-sensitive model"/>
    <n v="798.55"/>
    <n v="9"/>
    <n v="9"/>
    <n v="0.26"/>
    <n v="0.26"/>
    <n v="483.36"/>
    <n v="483.36"/>
    <s v="Profit"/>
    <s v="Sep-2023"/>
    <n v="0.60529710099555445"/>
  </r>
  <r>
    <x v="2197"/>
    <x v="177"/>
    <d v="2025-04-23T00:00:00"/>
    <s v="Same Day"/>
    <x v="1966"/>
    <x v="2163"/>
    <x v="1"/>
    <x v="2"/>
    <x v="1"/>
    <x v="1"/>
    <s v="Seamless web-enabled definition"/>
    <n v="1269.1199999999999"/>
    <n v="6"/>
    <n v="6"/>
    <n v="0.46"/>
    <n v="0.46"/>
    <n v="824.39"/>
    <n v="824.39"/>
    <s v="Profit"/>
    <s v="Jun-2024"/>
    <n v="0.64957608421583468"/>
  </r>
  <r>
    <x v="2198"/>
    <x v="137"/>
    <d v="2025-04-10T00:00:00"/>
    <s v="Standard Class"/>
    <x v="1967"/>
    <x v="2164"/>
    <x v="1"/>
    <x v="3"/>
    <x v="2"/>
    <x v="6"/>
    <s v="Expanded bandwidth-monitored concept"/>
    <n v="2839.68"/>
    <n v="7"/>
    <n v="7"/>
    <n v="0.39"/>
    <n v="0.39"/>
    <n v="95.54"/>
    <n v="95.54"/>
    <s v="Profit"/>
    <s v="Oct-2024"/>
    <n v="3.3644636015325677E-2"/>
  </r>
  <r>
    <x v="2199"/>
    <x v="293"/>
    <d v="2025-04-24T00:00:00"/>
    <s v="First Class"/>
    <x v="677"/>
    <x v="2165"/>
    <x v="2"/>
    <x v="1"/>
    <x v="0"/>
    <x v="11"/>
    <s v="Grass-roots local help-desk"/>
    <n v="4521.58"/>
    <n v="5"/>
    <n v="5"/>
    <n v="0.45"/>
    <n v="0.45"/>
    <n v="816.08"/>
    <n v="816.08"/>
    <s v="Profit"/>
    <s v="Jun-2023"/>
    <n v="0.1804855824733832"/>
  </r>
  <r>
    <x v="2200"/>
    <x v="456"/>
    <d v="2025-04-17T00:00:00"/>
    <s v="First Class"/>
    <x v="1968"/>
    <x v="2166"/>
    <x v="0"/>
    <x v="1"/>
    <x v="1"/>
    <x v="2"/>
    <s v="Optional mobile parallelism"/>
    <n v="3816.24"/>
    <n v="7"/>
    <n v="7"/>
    <n v="0.4"/>
    <n v="0.4"/>
    <n v="755.98"/>
    <n v="755.98"/>
    <s v="Profit"/>
    <s v="Oct-2024"/>
    <n v="0.19809550762006584"/>
  </r>
  <r>
    <x v="2201"/>
    <x v="572"/>
    <d v="2025-04-16T00:00:00"/>
    <s v="Same Day"/>
    <x v="1969"/>
    <x v="2167"/>
    <x v="0"/>
    <x v="3"/>
    <x v="1"/>
    <x v="1"/>
    <s v="Public-key system-worthy groupware"/>
    <n v="1853.69"/>
    <n v="2"/>
    <n v="2"/>
    <n v="0.22"/>
    <n v="0.22"/>
    <n v="433.7"/>
    <n v="433.7"/>
    <s v="Profit"/>
    <s v="Jun-2024"/>
    <n v="0.2339657655810842"/>
  </r>
  <r>
    <x v="2202"/>
    <x v="214"/>
    <d v="2025-04-21T00:00:00"/>
    <s v="Second Class"/>
    <x v="1473"/>
    <x v="2168"/>
    <x v="2"/>
    <x v="1"/>
    <x v="1"/>
    <x v="1"/>
    <s v="Optimized grid-enabled solution"/>
    <n v="3723"/>
    <n v="2"/>
    <n v="2"/>
    <n v="0.23"/>
    <n v="0.23"/>
    <n v="647.27"/>
    <n v="647.27"/>
    <s v="Profit"/>
    <s v="Jul-2023"/>
    <n v="0.17385710448562985"/>
  </r>
  <r>
    <x v="2203"/>
    <x v="636"/>
    <d v="2025-04-10T00:00:00"/>
    <s v="Same Day"/>
    <x v="1970"/>
    <x v="2169"/>
    <x v="1"/>
    <x v="0"/>
    <x v="2"/>
    <x v="4"/>
    <s v="Adaptive solution-oriented adapter"/>
    <n v="2066.88"/>
    <n v="7"/>
    <n v="7"/>
    <n v="0.49"/>
    <n v="0.49"/>
    <n v="785"/>
    <n v="785"/>
    <s v="Profit"/>
    <s v="Dec-2024"/>
    <n v="0.37979950456727046"/>
  </r>
  <r>
    <x v="2204"/>
    <x v="248"/>
    <d v="2025-05-05T00:00:00"/>
    <s v="Standard Class"/>
    <x v="1971"/>
    <x v="2170"/>
    <x v="0"/>
    <x v="3"/>
    <x v="1"/>
    <x v="1"/>
    <s v="Centralized content-based initiative"/>
    <n v="3811.74"/>
    <n v="10"/>
    <n v="10"/>
    <n v="0.02"/>
    <n v="0.02"/>
    <n v="624.34"/>
    <n v="624.34"/>
    <s v="Profit"/>
    <s v="Sep-2023"/>
    <n v="0.16379396286210499"/>
  </r>
  <r>
    <x v="2205"/>
    <x v="119"/>
    <d v="2025-04-10T00:00:00"/>
    <s v="Same Day"/>
    <x v="1972"/>
    <x v="2171"/>
    <x v="0"/>
    <x v="3"/>
    <x v="1"/>
    <x v="7"/>
    <s v="Seamless local encryption"/>
    <n v="3949.34"/>
    <n v="2"/>
    <n v="2"/>
    <n v="0.28000000000000003"/>
    <n v="0.28000000000000003"/>
    <n v="672.43"/>
    <n v="672.43"/>
    <s v="Profit"/>
    <s v="Jul-2023"/>
    <n v="0.17026389219464516"/>
  </r>
  <r>
    <x v="2206"/>
    <x v="498"/>
    <d v="2025-04-26T00:00:00"/>
    <s v="Standard Class"/>
    <x v="1973"/>
    <x v="2172"/>
    <x v="1"/>
    <x v="3"/>
    <x v="0"/>
    <x v="12"/>
    <s v="Pre-emptive zero-defect Graphic Interface"/>
    <n v="4663.3"/>
    <n v="8"/>
    <n v="8"/>
    <n v="0.19"/>
    <n v="0.19"/>
    <n v="720.9"/>
    <n v="720.9"/>
    <s v="Profit"/>
    <s v="May-2024"/>
    <n v="0.15459009714150923"/>
  </r>
  <r>
    <x v="2207"/>
    <x v="695"/>
    <d v="2025-05-07T00:00:00"/>
    <s v="Standard Class"/>
    <x v="1974"/>
    <x v="2173"/>
    <x v="0"/>
    <x v="0"/>
    <x v="2"/>
    <x v="5"/>
    <s v="Persevering asynchronous process improvement"/>
    <n v="2927.62"/>
    <n v="2"/>
    <n v="2"/>
    <n v="0.23"/>
    <n v="0.23"/>
    <n v="110.36"/>
    <n v="110.36"/>
    <s v="Profit"/>
    <s v="Jul-2023"/>
    <n v="3.7696149090387418E-2"/>
  </r>
  <r>
    <x v="2208"/>
    <x v="586"/>
    <d v="2025-04-24T00:00:00"/>
    <s v="Standard Class"/>
    <x v="1975"/>
    <x v="2174"/>
    <x v="0"/>
    <x v="3"/>
    <x v="0"/>
    <x v="12"/>
    <s v="Sharable even-keeled moratorium"/>
    <n v="2101.09"/>
    <n v="8"/>
    <n v="8"/>
    <n v="0.15"/>
    <n v="0.15"/>
    <n v="881.78"/>
    <n v="881.78"/>
    <s v="Profit"/>
    <s v="Oct-2023"/>
    <n v="0.4196774055371259"/>
  </r>
  <r>
    <x v="2209"/>
    <x v="411"/>
    <d v="2025-04-20T00:00:00"/>
    <s v="Same Day"/>
    <x v="1976"/>
    <x v="2175"/>
    <x v="2"/>
    <x v="3"/>
    <x v="2"/>
    <x v="4"/>
    <s v="Decentralized maximized system engine"/>
    <n v="3614.13"/>
    <n v="9"/>
    <n v="9"/>
    <n v="0.46"/>
    <n v="0.46"/>
    <n v="472.6"/>
    <n v="472.6"/>
    <s v="Profit"/>
    <s v="Apr-2024"/>
    <n v="0.13076452700926641"/>
  </r>
  <r>
    <x v="2210"/>
    <x v="650"/>
    <d v="2025-04-16T00:00:00"/>
    <s v="Second Class"/>
    <x v="1977"/>
    <x v="2176"/>
    <x v="0"/>
    <x v="0"/>
    <x v="1"/>
    <x v="7"/>
    <s v="Optional content-based database"/>
    <n v="2372.81"/>
    <n v="5"/>
    <n v="5"/>
    <n v="0.33"/>
    <n v="0.33"/>
    <n v="982.32"/>
    <n v="982.32"/>
    <s v="Profit"/>
    <s v="Aug-2024"/>
    <n v="0.4139901635613471"/>
  </r>
  <r>
    <x v="2211"/>
    <x v="2"/>
    <d v="2025-04-28T00:00:00"/>
    <s v="Second Class"/>
    <x v="1978"/>
    <x v="2177"/>
    <x v="2"/>
    <x v="2"/>
    <x v="2"/>
    <x v="6"/>
    <s v="Optimized holistic methodology"/>
    <n v="585.29"/>
    <n v="8"/>
    <n v="8"/>
    <n v="0.1"/>
    <n v="0.1"/>
    <n v="433.87"/>
    <n v="433.87"/>
    <s v="Profit"/>
    <s v="Apr-2024"/>
    <n v="0.74129064224572438"/>
  </r>
  <r>
    <x v="2212"/>
    <x v="207"/>
    <d v="2025-04-10T00:00:00"/>
    <s v="Standard Class"/>
    <x v="1979"/>
    <x v="2178"/>
    <x v="1"/>
    <x v="0"/>
    <x v="2"/>
    <x v="3"/>
    <s v="Horizontal modular paradigm"/>
    <n v="2555.98"/>
    <n v="7"/>
    <n v="7"/>
    <n v="0.33"/>
    <n v="0.33"/>
    <n v="851.38"/>
    <n v="851.38"/>
    <s v="Profit"/>
    <s v="Feb-2025"/>
    <n v="0.33309337318758364"/>
  </r>
  <r>
    <x v="2213"/>
    <x v="543"/>
    <d v="2025-05-04T00:00:00"/>
    <s v="Standard Class"/>
    <x v="1980"/>
    <x v="2008"/>
    <x v="1"/>
    <x v="1"/>
    <x v="1"/>
    <x v="2"/>
    <s v="Customizable 6thgeneration frame"/>
    <n v="1411.74"/>
    <n v="1"/>
    <n v="1"/>
    <n v="0.1"/>
    <n v="0.1"/>
    <n v="379.92"/>
    <n v="379.92"/>
    <s v="Profit"/>
    <s v="Jun-2024"/>
    <n v="0.26911470950741639"/>
  </r>
  <r>
    <x v="2214"/>
    <x v="50"/>
    <d v="2025-04-16T00:00:00"/>
    <s v="Standard Class"/>
    <x v="1981"/>
    <x v="2179"/>
    <x v="1"/>
    <x v="2"/>
    <x v="2"/>
    <x v="5"/>
    <s v="Automated global policy"/>
    <n v="2209.1999999999998"/>
    <n v="8"/>
    <n v="8"/>
    <n v="0.34"/>
    <n v="0.34"/>
    <n v="170.65"/>
    <n v="170.65"/>
    <s v="Profit"/>
    <s v="Jan-2025"/>
    <n v="7.7245156617780197E-2"/>
  </r>
  <r>
    <x v="2215"/>
    <x v="696"/>
    <d v="2025-05-05T00:00:00"/>
    <s v="Second Class"/>
    <x v="1982"/>
    <x v="2180"/>
    <x v="0"/>
    <x v="1"/>
    <x v="2"/>
    <x v="10"/>
    <s v="Organized multi-state ability"/>
    <n v="4881.67"/>
    <n v="9"/>
    <n v="9"/>
    <n v="0.33"/>
    <n v="0.33"/>
    <n v="124.13"/>
    <n v="124.13"/>
    <s v="Profit"/>
    <s v="Jun-2023"/>
    <n v="2.5427773692199594E-2"/>
  </r>
  <r>
    <x v="2216"/>
    <x v="162"/>
    <d v="2025-04-30T00:00:00"/>
    <s v="Same Day"/>
    <x v="1983"/>
    <x v="2181"/>
    <x v="2"/>
    <x v="2"/>
    <x v="1"/>
    <x v="8"/>
    <s v="Self-enabling homogeneous throughput"/>
    <n v="2532.63"/>
    <n v="2"/>
    <n v="2"/>
    <n v="0.45"/>
    <n v="0.45"/>
    <n v="-89.75"/>
    <n v="-89.75"/>
    <s v="Loss"/>
    <s v="Jul-2023"/>
    <n v="-3.5437470139736159E-2"/>
  </r>
  <r>
    <x v="2217"/>
    <x v="695"/>
    <d v="2025-04-20T00:00:00"/>
    <s v="First Class"/>
    <x v="1984"/>
    <x v="2182"/>
    <x v="0"/>
    <x v="2"/>
    <x v="1"/>
    <x v="2"/>
    <s v="Mandatory leading-edge groupware"/>
    <n v="4633.78"/>
    <n v="3"/>
    <n v="3"/>
    <n v="0.14000000000000001"/>
    <n v="0.14000000000000001"/>
    <n v="132.54"/>
    <n v="132.54"/>
    <s v="Profit"/>
    <s v="Jul-2023"/>
    <n v="2.8602997984366975E-2"/>
  </r>
  <r>
    <x v="2218"/>
    <x v="135"/>
    <d v="2025-04-15T00:00:00"/>
    <s v="First Class"/>
    <x v="1985"/>
    <x v="2183"/>
    <x v="2"/>
    <x v="0"/>
    <x v="0"/>
    <x v="13"/>
    <s v="Organized national product"/>
    <n v="1234.75"/>
    <n v="9"/>
    <n v="9"/>
    <n v="0.14000000000000001"/>
    <n v="0.14000000000000001"/>
    <n v="926.6"/>
    <n v="926.6"/>
    <s v="Profit"/>
    <s v="Jan-2025"/>
    <n v="0.75043531079165826"/>
  </r>
  <r>
    <x v="2219"/>
    <x v="384"/>
    <d v="2025-04-19T00:00:00"/>
    <s v="Second Class"/>
    <x v="1024"/>
    <x v="2184"/>
    <x v="0"/>
    <x v="1"/>
    <x v="1"/>
    <x v="7"/>
    <s v="Profound 6thgeneration task-force"/>
    <n v="2285.19"/>
    <n v="4"/>
    <n v="4"/>
    <n v="0.26"/>
    <n v="0.26"/>
    <n v="925.19"/>
    <n v="925.19"/>
    <s v="Profit"/>
    <s v="Mar-2025"/>
    <n v="0.40486349056314791"/>
  </r>
  <r>
    <x v="2220"/>
    <x v="697"/>
    <d v="2025-04-17T00:00:00"/>
    <s v="Standard Class"/>
    <x v="1986"/>
    <x v="2185"/>
    <x v="0"/>
    <x v="2"/>
    <x v="0"/>
    <x v="12"/>
    <s v="Future-proofed 24hour superstructure"/>
    <n v="3385.67"/>
    <n v="10"/>
    <n v="10"/>
    <n v="0.16"/>
    <n v="0.16"/>
    <n v="118.89"/>
    <n v="118.89"/>
    <s v="Profit"/>
    <s v="Apr-2024"/>
    <n v="3.5115649192035844E-2"/>
  </r>
  <r>
    <x v="2221"/>
    <x v="77"/>
    <d v="2025-04-13T00:00:00"/>
    <s v="First Class"/>
    <x v="1987"/>
    <x v="2186"/>
    <x v="2"/>
    <x v="2"/>
    <x v="1"/>
    <x v="8"/>
    <s v="Streamlined holistic alliance"/>
    <n v="2881.63"/>
    <n v="3"/>
    <n v="3"/>
    <n v="0.35"/>
    <n v="0.35"/>
    <n v="384.96"/>
    <n v="384.96"/>
    <s v="Profit"/>
    <s v="Aug-2023"/>
    <n v="0.1335910578387926"/>
  </r>
  <r>
    <x v="2222"/>
    <x v="698"/>
    <d v="2025-05-02T00:00:00"/>
    <s v="Standard Class"/>
    <x v="1988"/>
    <x v="2187"/>
    <x v="0"/>
    <x v="1"/>
    <x v="1"/>
    <x v="8"/>
    <s v="Down-sized interactive product"/>
    <n v="115.73"/>
    <n v="6"/>
    <n v="6"/>
    <n v="0.17"/>
    <n v="0.17"/>
    <n v="963.13"/>
    <n v="963.13"/>
    <s v="Profit"/>
    <s v="Jan-2024"/>
    <n v="8.3222155015985475"/>
  </r>
  <r>
    <x v="2223"/>
    <x v="282"/>
    <d v="2025-04-18T00:00:00"/>
    <s v="Second Class"/>
    <x v="333"/>
    <x v="2188"/>
    <x v="2"/>
    <x v="3"/>
    <x v="1"/>
    <x v="7"/>
    <s v="Digitized 24hour complexity"/>
    <n v="1583.93"/>
    <n v="1"/>
    <n v="1"/>
    <n v="0.1"/>
    <n v="0.1"/>
    <n v="12.88"/>
    <n v="12.88"/>
    <s v="Profit"/>
    <s v="Jun-2024"/>
    <n v="8.1316724855265074E-3"/>
  </r>
  <r>
    <x v="2224"/>
    <x v="259"/>
    <d v="2025-05-03T00:00:00"/>
    <s v="Same Day"/>
    <x v="1989"/>
    <x v="2189"/>
    <x v="0"/>
    <x v="2"/>
    <x v="1"/>
    <x v="2"/>
    <s v="Configurable actuating portal"/>
    <n v="801.44"/>
    <n v="4"/>
    <n v="4"/>
    <n v="0.39"/>
    <n v="0.39"/>
    <n v="548.63"/>
    <n v="548.63"/>
    <s v="Profit"/>
    <s v="Dec-2024"/>
    <n v="0.68455530045917345"/>
  </r>
  <r>
    <x v="2225"/>
    <x v="40"/>
    <d v="2025-04-14T00:00:00"/>
    <s v="First Class"/>
    <x v="1990"/>
    <x v="2190"/>
    <x v="2"/>
    <x v="3"/>
    <x v="1"/>
    <x v="7"/>
    <s v="Progressive methodical focus group"/>
    <n v="133.05000000000001"/>
    <n v="2"/>
    <n v="2"/>
    <n v="0.37"/>
    <n v="0.37"/>
    <n v="146.96"/>
    <n v="146.96"/>
    <s v="Profit"/>
    <s v="May-2024"/>
    <n v="1.1045471627207817"/>
  </r>
  <r>
    <x v="2226"/>
    <x v="699"/>
    <d v="2025-04-16T00:00:00"/>
    <s v="Same Day"/>
    <x v="1991"/>
    <x v="2191"/>
    <x v="0"/>
    <x v="1"/>
    <x v="2"/>
    <x v="6"/>
    <s v="Advanced contextually-based help-desk"/>
    <n v="170.11"/>
    <n v="8"/>
    <n v="8"/>
    <n v="0.42"/>
    <n v="0.42"/>
    <n v="5.42"/>
    <n v="5.42"/>
    <s v="Profit"/>
    <s v="Mar-2024"/>
    <n v="3.1861736523426012E-2"/>
  </r>
  <r>
    <x v="2227"/>
    <x v="115"/>
    <d v="2025-04-17T00:00:00"/>
    <s v="First Class"/>
    <x v="1992"/>
    <x v="2192"/>
    <x v="2"/>
    <x v="0"/>
    <x v="1"/>
    <x v="7"/>
    <s v="Automated modular database"/>
    <n v="384.76"/>
    <n v="7"/>
    <n v="7"/>
    <n v="0.22"/>
    <n v="0.22"/>
    <n v="628.44000000000005"/>
    <n v="628.44000000000005"/>
    <s v="Profit"/>
    <s v="Jul-2023"/>
    <n v="1.6333298679696435"/>
  </r>
  <r>
    <x v="2228"/>
    <x v="700"/>
    <d v="2025-04-27T00:00:00"/>
    <s v="Same Day"/>
    <x v="1993"/>
    <x v="1236"/>
    <x v="1"/>
    <x v="1"/>
    <x v="1"/>
    <x v="8"/>
    <s v="Sharable methodical encryption"/>
    <n v="2119.0100000000002"/>
    <n v="3"/>
    <n v="3"/>
    <n v="0.44"/>
    <n v="0.44"/>
    <n v="-19.16"/>
    <n v="-19.16"/>
    <s v="Loss"/>
    <s v="Feb-2024"/>
    <n v="-9.0419582729670926E-3"/>
  </r>
  <r>
    <x v="2229"/>
    <x v="451"/>
    <d v="2025-04-23T00:00:00"/>
    <s v="Second Class"/>
    <x v="1994"/>
    <x v="2193"/>
    <x v="1"/>
    <x v="1"/>
    <x v="0"/>
    <x v="0"/>
    <s v="Phased eco-centric architecture"/>
    <n v="2458.9499999999998"/>
    <n v="7"/>
    <n v="7"/>
    <n v="0.22"/>
    <n v="0.22"/>
    <n v="761.52"/>
    <n v="761.52"/>
    <s v="Profit"/>
    <s v="Mar-2025"/>
    <n v="0.30969316171536632"/>
  </r>
  <r>
    <x v="2230"/>
    <x v="149"/>
    <d v="2025-04-17T00:00:00"/>
    <s v="Same Day"/>
    <x v="1995"/>
    <x v="2194"/>
    <x v="0"/>
    <x v="2"/>
    <x v="2"/>
    <x v="6"/>
    <s v="Function-based incremental installation"/>
    <n v="1121.02"/>
    <n v="9"/>
    <n v="9"/>
    <n v="0"/>
    <n v="0"/>
    <n v="560.94000000000005"/>
    <n v="560.94000000000005"/>
    <s v="Profit"/>
    <s v="Jan-2024"/>
    <n v="0.50038357924033472"/>
  </r>
  <r>
    <x v="2231"/>
    <x v="701"/>
    <d v="2025-04-30T00:00:00"/>
    <s v="Standard Class"/>
    <x v="804"/>
    <x v="2195"/>
    <x v="0"/>
    <x v="3"/>
    <x v="2"/>
    <x v="5"/>
    <s v="Versatile leading-edge solution"/>
    <n v="90.22"/>
    <n v="7"/>
    <n v="7"/>
    <n v="0.42"/>
    <n v="0.42"/>
    <n v="543.51"/>
    <n v="543.51"/>
    <s v="Profit"/>
    <s v="Nov-2024"/>
    <n v="6.0242739968964756"/>
  </r>
  <r>
    <x v="2232"/>
    <x v="229"/>
    <d v="2025-05-03T00:00:00"/>
    <s v="Same Day"/>
    <x v="1996"/>
    <x v="2196"/>
    <x v="2"/>
    <x v="2"/>
    <x v="2"/>
    <x v="5"/>
    <s v="Focused clear-thinking paradigm"/>
    <n v="1188.06"/>
    <n v="8"/>
    <n v="8"/>
    <n v="0.12"/>
    <n v="0.12"/>
    <n v="961.59"/>
    <n v="961.59"/>
    <s v="Profit"/>
    <s v="Apr-2023"/>
    <n v="0.80937831422655426"/>
  </r>
  <r>
    <x v="2233"/>
    <x v="483"/>
    <d v="2025-04-28T00:00:00"/>
    <s v="Standard Class"/>
    <x v="1997"/>
    <x v="2197"/>
    <x v="2"/>
    <x v="1"/>
    <x v="1"/>
    <x v="1"/>
    <s v="Mandatory optimizing analyzer"/>
    <n v="4819.97"/>
    <n v="4"/>
    <n v="4"/>
    <n v="0.39"/>
    <n v="0.39"/>
    <n v="639.79"/>
    <n v="639.79"/>
    <s v="Profit"/>
    <s v="Apr-2025"/>
    <n v="0.13273734068884244"/>
  </r>
  <r>
    <x v="2234"/>
    <x v="579"/>
    <d v="2025-04-17T00:00:00"/>
    <s v="Same Day"/>
    <x v="1998"/>
    <x v="2198"/>
    <x v="1"/>
    <x v="0"/>
    <x v="2"/>
    <x v="5"/>
    <s v="Fully-configurable system-worthy middleware"/>
    <n v="4004.57"/>
    <n v="6"/>
    <n v="6"/>
    <n v="0.39"/>
    <n v="0.39"/>
    <n v="111.51"/>
    <n v="111.51"/>
    <s v="Profit"/>
    <s v="Oct-2024"/>
    <n v="2.7845686303398367E-2"/>
  </r>
  <r>
    <x v="2235"/>
    <x v="78"/>
    <d v="2025-05-07T00:00:00"/>
    <s v="Second Class"/>
    <x v="1999"/>
    <x v="2199"/>
    <x v="2"/>
    <x v="3"/>
    <x v="1"/>
    <x v="8"/>
    <s v="Advanced analyzing access"/>
    <n v="1901.18"/>
    <n v="1"/>
    <n v="1"/>
    <n v="0.47"/>
    <n v="0.47"/>
    <n v="152.44"/>
    <n v="152.44"/>
    <s v="Profit"/>
    <s v="Oct-2024"/>
    <n v="8.0181781840751531E-2"/>
  </r>
  <r>
    <x v="2236"/>
    <x v="366"/>
    <d v="2025-04-17T00:00:00"/>
    <s v="Second Class"/>
    <x v="2000"/>
    <x v="2200"/>
    <x v="0"/>
    <x v="2"/>
    <x v="2"/>
    <x v="6"/>
    <s v="Automated object-oriented website"/>
    <n v="4622.3"/>
    <n v="6"/>
    <n v="6"/>
    <n v="0.02"/>
    <n v="0.02"/>
    <n v="620.61"/>
    <n v="620.61"/>
    <s v="Profit"/>
    <s v="Dec-2024"/>
    <n v="0.13426432728295437"/>
  </r>
  <r>
    <x v="2237"/>
    <x v="391"/>
    <d v="2025-04-10T00:00:00"/>
    <s v="First Class"/>
    <x v="2001"/>
    <x v="2201"/>
    <x v="2"/>
    <x v="3"/>
    <x v="0"/>
    <x v="13"/>
    <s v="Automated coherent synergy"/>
    <n v="3473.66"/>
    <n v="6"/>
    <n v="6"/>
    <n v="0.02"/>
    <n v="0.02"/>
    <n v="791.8"/>
    <n v="791.8"/>
    <s v="Profit"/>
    <s v="Dec-2024"/>
    <n v="0.2279440129431205"/>
  </r>
  <r>
    <x v="2238"/>
    <x v="489"/>
    <d v="2025-05-03T00:00:00"/>
    <s v="Same Day"/>
    <x v="1677"/>
    <x v="2202"/>
    <x v="1"/>
    <x v="0"/>
    <x v="2"/>
    <x v="4"/>
    <s v="Compatible executive emulation"/>
    <n v="4255.1099999999997"/>
    <n v="10"/>
    <n v="10"/>
    <n v="0.28999999999999998"/>
    <n v="0.28999999999999998"/>
    <n v="901.87"/>
    <n v="901.87"/>
    <s v="Profit"/>
    <s v="Oct-2023"/>
    <n v="0.21194986733597959"/>
  </r>
  <r>
    <x v="2239"/>
    <x v="255"/>
    <d v="2025-05-08T00:00:00"/>
    <s v="Second Class"/>
    <x v="2002"/>
    <x v="2203"/>
    <x v="1"/>
    <x v="2"/>
    <x v="2"/>
    <x v="5"/>
    <s v="Self-enabling dynamic product"/>
    <n v="4336.18"/>
    <n v="5"/>
    <n v="5"/>
    <n v="0.46"/>
    <n v="0.46"/>
    <n v="160.29"/>
    <n v="160.29"/>
    <s v="Profit"/>
    <s v="Jun-2024"/>
    <n v="3.6965716367862951E-2"/>
  </r>
  <r>
    <x v="2240"/>
    <x v="619"/>
    <d v="2025-04-27T00:00:00"/>
    <s v="Same Day"/>
    <x v="2003"/>
    <x v="2204"/>
    <x v="2"/>
    <x v="3"/>
    <x v="1"/>
    <x v="2"/>
    <s v="Expanded neutral task-force"/>
    <n v="3471.32"/>
    <n v="1"/>
    <n v="1"/>
    <n v="0.05"/>
    <n v="0.05"/>
    <n v="289.42"/>
    <n v="289.42"/>
    <s v="Profit"/>
    <s v="Jun-2024"/>
    <n v="8.3374624062316355E-2"/>
  </r>
  <r>
    <x v="2241"/>
    <x v="247"/>
    <d v="2025-05-01T00:00:00"/>
    <s v="Standard Class"/>
    <x v="1075"/>
    <x v="2205"/>
    <x v="0"/>
    <x v="3"/>
    <x v="0"/>
    <x v="13"/>
    <s v="Profit-focused 6thgeneration software"/>
    <n v="542.51"/>
    <n v="4"/>
    <n v="4"/>
    <n v="0.26"/>
    <n v="0.26"/>
    <n v="210.22"/>
    <n v="210.22"/>
    <s v="Profit"/>
    <s v="Jan-2024"/>
    <n v="0.38749516137951373"/>
  </r>
  <r>
    <x v="2242"/>
    <x v="702"/>
    <d v="2025-05-03T00:00:00"/>
    <s v="First Class"/>
    <x v="2004"/>
    <x v="2206"/>
    <x v="1"/>
    <x v="3"/>
    <x v="2"/>
    <x v="3"/>
    <s v="Profit-focused bi-directional database"/>
    <n v="3766.13"/>
    <n v="6"/>
    <n v="6"/>
    <n v="0.01"/>
    <n v="0.01"/>
    <n v="167.48"/>
    <n v="167.48"/>
    <s v="Profit"/>
    <s v="Dec-2023"/>
    <n v="4.4470052812834393E-2"/>
  </r>
  <r>
    <x v="2243"/>
    <x v="26"/>
    <d v="2025-04-29T00:00:00"/>
    <s v="Second Class"/>
    <x v="2005"/>
    <x v="2207"/>
    <x v="1"/>
    <x v="2"/>
    <x v="0"/>
    <x v="0"/>
    <s v="Integrated local policy"/>
    <n v="2193.83"/>
    <n v="2"/>
    <n v="2"/>
    <n v="0.09"/>
    <n v="0.09"/>
    <n v="190.9"/>
    <n v="190.9"/>
    <s v="Profit"/>
    <s v="Mar-2025"/>
    <n v="8.7016769758823609E-2"/>
  </r>
  <r>
    <x v="2244"/>
    <x v="111"/>
    <d v="2025-04-27T00:00:00"/>
    <s v="Second Class"/>
    <x v="289"/>
    <x v="2208"/>
    <x v="1"/>
    <x v="0"/>
    <x v="1"/>
    <x v="7"/>
    <s v="Automated incremental ability"/>
    <n v="2071.29"/>
    <n v="8"/>
    <n v="8"/>
    <n v="0.37"/>
    <n v="0.37"/>
    <n v="358.4"/>
    <n v="358.4"/>
    <s v="Profit"/>
    <s v="Apr-2023"/>
    <n v="0.17303226491703239"/>
  </r>
  <r>
    <x v="2245"/>
    <x v="330"/>
    <d v="2025-04-23T00:00:00"/>
    <s v="Second Class"/>
    <x v="2006"/>
    <x v="2209"/>
    <x v="2"/>
    <x v="1"/>
    <x v="0"/>
    <x v="11"/>
    <s v="Team-oriented homogeneous solution"/>
    <n v="1027.43"/>
    <n v="2"/>
    <n v="2"/>
    <n v="7.0000000000000007E-2"/>
    <n v="7.0000000000000007E-2"/>
    <n v="946.07"/>
    <n v="946.07"/>
    <s v="Profit"/>
    <s v="Feb-2024"/>
    <n v="0.92081212345366592"/>
  </r>
  <r>
    <x v="2246"/>
    <x v="262"/>
    <d v="2025-04-16T00:00:00"/>
    <s v="Second Class"/>
    <x v="2007"/>
    <x v="2210"/>
    <x v="2"/>
    <x v="2"/>
    <x v="0"/>
    <x v="12"/>
    <s v="Function-based actuating encoding"/>
    <n v="2649.57"/>
    <n v="9"/>
    <n v="9"/>
    <n v="0.31"/>
    <n v="0.31"/>
    <n v="908.85"/>
    <n v="908.85"/>
    <s v="Profit"/>
    <s v="Mar-2024"/>
    <n v="0.34301792366308492"/>
  </r>
  <r>
    <x v="2247"/>
    <x v="703"/>
    <d v="2025-04-26T00:00:00"/>
    <s v="Standard Class"/>
    <x v="2008"/>
    <x v="2211"/>
    <x v="1"/>
    <x v="0"/>
    <x v="0"/>
    <x v="9"/>
    <s v="Robust attitude-oriented monitoring"/>
    <n v="1014.17"/>
    <n v="2"/>
    <n v="2"/>
    <n v="0.49"/>
    <n v="0.49"/>
    <n v="-53.09"/>
    <n v="-53.09"/>
    <s v="Loss"/>
    <s v="Oct-2023"/>
    <n v="-5.2348225642643742E-2"/>
  </r>
  <r>
    <x v="2248"/>
    <x v="394"/>
    <d v="2025-04-20T00:00:00"/>
    <s v="Second Class"/>
    <x v="2009"/>
    <x v="2212"/>
    <x v="1"/>
    <x v="0"/>
    <x v="0"/>
    <x v="13"/>
    <s v="Up-sized secondary project"/>
    <n v="3317.95"/>
    <n v="1"/>
    <n v="1"/>
    <n v="0.37"/>
    <n v="0.37"/>
    <n v="696.2"/>
    <n v="696.2"/>
    <s v="Profit"/>
    <s v="Jan-2024"/>
    <n v="0.20982835787157736"/>
  </r>
  <r>
    <x v="2249"/>
    <x v="622"/>
    <d v="2025-04-25T00:00:00"/>
    <s v="First Class"/>
    <x v="2010"/>
    <x v="2213"/>
    <x v="2"/>
    <x v="3"/>
    <x v="1"/>
    <x v="7"/>
    <s v="Networked 4thgeneration forecast"/>
    <n v="2263.5500000000002"/>
    <n v="9"/>
    <n v="9"/>
    <n v="0.49"/>
    <n v="0.49"/>
    <n v="33.31"/>
    <n v="33.31"/>
    <s v="Profit"/>
    <s v="Mar-2025"/>
    <n v="1.4715822491219544E-2"/>
  </r>
  <r>
    <x v="2250"/>
    <x v="326"/>
    <d v="2025-04-29T00:00:00"/>
    <s v="Same Day"/>
    <x v="2011"/>
    <x v="2214"/>
    <x v="2"/>
    <x v="3"/>
    <x v="2"/>
    <x v="5"/>
    <s v="Innovative mission-critical database"/>
    <n v="484.95"/>
    <n v="1"/>
    <n v="1"/>
    <n v="0.05"/>
    <n v="0.05"/>
    <n v="930.8"/>
    <n v="930.8"/>
    <s v="Profit"/>
    <s v="Jan-2025"/>
    <n v="1.9193731312506443"/>
  </r>
  <r>
    <x v="2251"/>
    <x v="320"/>
    <d v="2025-04-10T00:00:00"/>
    <s v="First Class"/>
    <x v="604"/>
    <x v="2215"/>
    <x v="2"/>
    <x v="1"/>
    <x v="2"/>
    <x v="5"/>
    <s v="Implemented client-server database"/>
    <n v="2748.41"/>
    <n v="4"/>
    <n v="4"/>
    <n v="0.13"/>
    <n v="0.13"/>
    <n v="859.35"/>
    <n v="859.35"/>
    <s v="Profit"/>
    <s v="Apr-2024"/>
    <n v="0.31267169017722979"/>
  </r>
  <r>
    <x v="2252"/>
    <x v="399"/>
    <d v="2025-04-09T00:00:00"/>
    <s v="First Class"/>
    <x v="2012"/>
    <x v="2216"/>
    <x v="1"/>
    <x v="0"/>
    <x v="0"/>
    <x v="0"/>
    <s v="Polarized zero-defect system engine"/>
    <n v="715.47"/>
    <n v="5"/>
    <n v="5"/>
    <n v="0.36"/>
    <n v="0.36"/>
    <n v="295.47000000000003"/>
    <n v="295.47000000000003"/>
    <s v="Profit"/>
    <s v="Feb-2024"/>
    <n v="0.41297329028470797"/>
  </r>
  <r>
    <x v="2253"/>
    <x v="523"/>
    <d v="2025-04-14T00:00:00"/>
    <s v="First Class"/>
    <x v="2013"/>
    <x v="2217"/>
    <x v="2"/>
    <x v="1"/>
    <x v="1"/>
    <x v="1"/>
    <s v="Synergized client-server contingency"/>
    <n v="4718.99"/>
    <n v="7"/>
    <n v="7"/>
    <n v="0.45"/>
    <n v="0.45"/>
    <n v="921.95"/>
    <n v="921.95"/>
    <s v="Profit"/>
    <s v="Aug-2023"/>
    <n v="0.19537019574103784"/>
  </r>
  <r>
    <x v="2254"/>
    <x v="410"/>
    <d v="2025-05-03T00:00:00"/>
    <s v="Second Class"/>
    <x v="2014"/>
    <x v="2218"/>
    <x v="0"/>
    <x v="1"/>
    <x v="1"/>
    <x v="7"/>
    <s v="Synchronized optimal hardware"/>
    <n v="1303.44"/>
    <n v="3"/>
    <n v="3"/>
    <n v="0.48"/>
    <n v="0.48"/>
    <n v="347.02"/>
    <n v="347.02"/>
    <s v="Profit"/>
    <s v="Apr-2023"/>
    <n v="0.26623396550665929"/>
  </r>
  <r>
    <x v="2255"/>
    <x v="661"/>
    <d v="2025-04-21T00:00:00"/>
    <s v="Standard Class"/>
    <x v="2015"/>
    <x v="2219"/>
    <x v="0"/>
    <x v="0"/>
    <x v="2"/>
    <x v="6"/>
    <s v="Compatible grid-enabled definition"/>
    <n v="3615.05"/>
    <n v="2"/>
    <n v="2"/>
    <n v="0.4"/>
    <n v="0.4"/>
    <n v="-63.12"/>
    <n v="-63.12"/>
    <s v="Loss"/>
    <s v="Feb-2025"/>
    <n v="-1.7460339414392605E-2"/>
  </r>
  <r>
    <x v="2256"/>
    <x v="348"/>
    <d v="2025-05-01T00:00:00"/>
    <s v="First Class"/>
    <x v="2016"/>
    <x v="2220"/>
    <x v="0"/>
    <x v="3"/>
    <x v="1"/>
    <x v="8"/>
    <s v="Multi-layered transitional workforce"/>
    <n v="1459.93"/>
    <n v="6"/>
    <n v="6"/>
    <n v="0.3"/>
    <n v="0.3"/>
    <n v="130.5"/>
    <n v="130.5"/>
    <s v="Profit"/>
    <s v="Oct-2023"/>
    <n v="8.9387847362544778E-2"/>
  </r>
  <r>
    <x v="2257"/>
    <x v="92"/>
    <d v="2025-04-20T00:00:00"/>
    <s v="Standard Class"/>
    <x v="2017"/>
    <x v="611"/>
    <x v="2"/>
    <x v="2"/>
    <x v="0"/>
    <x v="9"/>
    <s v="Fully-configurable real-time artificial intelligence"/>
    <n v="4731.57"/>
    <n v="5"/>
    <n v="5"/>
    <n v="0.35"/>
    <n v="0.35"/>
    <n v="232.06"/>
    <n v="232.06"/>
    <s v="Profit"/>
    <s v="Jun-2024"/>
    <n v="4.9045031564575819E-2"/>
  </r>
  <r>
    <x v="2258"/>
    <x v="272"/>
    <d v="2025-04-25T00:00:00"/>
    <s v="Same Day"/>
    <x v="2018"/>
    <x v="2221"/>
    <x v="0"/>
    <x v="0"/>
    <x v="0"/>
    <x v="9"/>
    <s v="Integrated client-server groupware"/>
    <n v="2349.59"/>
    <n v="3"/>
    <n v="3"/>
    <n v="0.23"/>
    <n v="0.23"/>
    <n v="49.81"/>
    <n v="49.81"/>
    <s v="Profit"/>
    <s v="Mar-2025"/>
    <n v="2.1199443307130181E-2"/>
  </r>
  <r>
    <x v="2259"/>
    <x v="573"/>
    <d v="2025-05-06T00:00:00"/>
    <s v="Same Day"/>
    <x v="2019"/>
    <x v="2222"/>
    <x v="1"/>
    <x v="2"/>
    <x v="0"/>
    <x v="12"/>
    <s v="Cross-platform holistic customer loyalty"/>
    <n v="4953.17"/>
    <n v="7"/>
    <n v="7"/>
    <n v="0.24"/>
    <n v="0.24"/>
    <n v="348.07"/>
    <n v="348.07"/>
    <s v="Profit"/>
    <s v="Aug-2024"/>
    <n v="7.0272169136128979E-2"/>
  </r>
  <r>
    <x v="2260"/>
    <x v="268"/>
    <d v="2025-04-29T00:00:00"/>
    <s v="Standard Class"/>
    <x v="1457"/>
    <x v="2223"/>
    <x v="0"/>
    <x v="3"/>
    <x v="0"/>
    <x v="11"/>
    <s v="Optimized bandwidth-monitored open architecture"/>
    <n v="3081.63"/>
    <n v="8"/>
    <n v="8"/>
    <n v="0.05"/>
    <n v="0.05"/>
    <n v="534.76"/>
    <n v="534.76"/>
    <s v="Profit"/>
    <s v="Mar-2025"/>
    <n v="0.1735315401264915"/>
  </r>
  <r>
    <x v="2261"/>
    <x v="502"/>
    <d v="2025-05-04T00:00:00"/>
    <s v="First Class"/>
    <x v="851"/>
    <x v="2224"/>
    <x v="2"/>
    <x v="0"/>
    <x v="2"/>
    <x v="4"/>
    <s v="Compatible content-based Local Area Network"/>
    <n v="4423.21"/>
    <n v="4"/>
    <n v="4"/>
    <n v="0.34"/>
    <n v="0.34"/>
    <n v="131.03"/>
    <n v="131.03"/>
    <s v="Profit"/>
    <s v="Jun-2023"/>
    <n v="2.9623282638626697E-2"/>
  </r>
  <r>
    <x v="2262"/>
    <x v="303"/>
    <d v="2025-04-21T00:00:00"/>
    <s v="Standard Class"/>
    <x v="2020"/>
    <x v="2225"/>
    <x v="1"/>
    <x v="0"/>
    <x v="1"/>
    <x v="1"/>
    <s v="Compatible background customer loyalty"/>
    <n v="601.29"/>
    <n v="4"/>
    <n v="4"/>
    <n v="0.22"/>
    <n v="0.22"/>
    <n v="441.7"/>
    <n v="441.7"/>
    <s v="Profit"/>
    <s v="Aug-2024"/>
    <n v="0.73458730396314598"/>
  </r>
  <r>
    <x v="2263"/>
    <x v="682"/>
    <d v="2025-05-08T00:00:00"/>
    <s v="Standard Class"/>
    <x v="1617"/>
    <x v="2226"/>
    <x v="2"/>
    <x v="3"/>
    <x v="1"/>
    <x v="2"/>
    <s v="Exclusive bi-directional orchestration"/>
    <n v="1573"/>
    <n v="4"/>
    <n v="4"/>
    <n v="0.38"/>
    <n v="0.38"/>
    <n v="806.87"/>
    <n v="806.87"/>
    <s v="Profit"/>
    <s v="Nov-2023"/>
    <n v="0.51294977749523207"/>
  </r>
  <r>
    <x v="2264"/>
    <x v="671"/>
    <d v="2025-04-16T00:00:00"/>
    <s v="Second Class"/>
    <x v="1414"/>
    <x v="2227"/>
    <x v="1"/>
    <x v="2"/>
    <x v="0"/>
    <x v="13"/>
    <s v="Up-sized 24/7 Internet solution"/>
    <n v="705"/>
    <n v="5"/>
    <n v="5"/>
    <n v="0.03"/>
    <n v="0.03"/>
    <n v="-66.040000000000006"/>
    <n v="-66.040000000000006"/>
    <s v="Loss"/>
    <s v="Oct-2024"/>
    <n v="-9.367375886524823E-2"/>
  </r>
  <r>
    <x v="2265"/>
    <x v="148"/>
    <d v="2025-04-30T00:00:00"/>
    <s v="Same Day"/>
    <x v="2021"/>
    <x v="2228"/>
    <x v="2"/>
    <x v="2"/>
    <x v="0"/>
    <x v="11"/>
    <s v="Advanced system-worthy core"/>
    <n v="3124.7"/>
    <n v="1"/>
    <n v="1"/>
    <n v="0.35"/>
    <n v="0.35"/>
    <n v="844.92"/>
    <n v="844.92"/>
    <s v="Profit"/>
    <s v="Jan-2024"/>
    <n v="0.27040035843440968"/>
  </r>
  <r>
    <x v="2266"/>
    <x v="543"/>
    <d v="2025-04-18T00:00:00"/>
    <s v="Standard Class"/>
    <x v="2022"/>
    <x v="2229"/>
    <x v="1"/>
    <x v="3"/>
    <x v="0"/>
    <x v="12"/>
    <s v="Mandatory impactful parallelism"/>
    <n v="4280.8999999999996"/>
    <n v="7"/>
    <n v="7"/>
    <n v="0.22"/>
    <n v="0.22"/>
    <n v="64.47"/>
    <n v="64.47"/>
    <s v="Profit"/>
    <s v="Jun-2024"/>
    <n v="1.5059917307108319E-2"/>
  </r>
  <r>
    <x v="2267"/>
    <x v="512"/>
    <d v="2025-04-22T00:00:00"/>
    <s v="First Class"/>
    <x v="2023"/>
    <x v="2230"/>
    <x v="0"/>
    <x v="1"/>
    <x v="0"/>
    <x v="0"/>
    <s v="Synchronized zero tolerance software"/>
    <n v="4327.13"/>
    <n v="8"/>
    <n v="8"/>
    <n v="0.09"/>
    <n v="0.09"/>
    <n v="572.07000000000005"/>
    <n v="572.07000000000005"/>
    <s v="Profit"/>
    <s v="Aug-2024"/>
    <n v="0.13220541097679062"/>
  </r>
  <r>
    <x v="2268"/>
    <x v="396"/>
    <d v="2025-04-16T00:00:00"/>
    <s v="Second Class"/>
    <x v="278"/>
    <x v="2231"/>
    <x v="0"/>
    <x v="3"/>
    <x v="2"/>
    <x v="10"/>
    <s v="Up-sized grid-enabled middleware"/>
    <n v="4598.58"/>
    <n v="6"/>
    <n v="6"/>
    <n v="0.2"/>
    <n v="0.2"/>
    <n v="936.15"/>
    <n v="936.15"/>
    <s v="Profit"/>
    <s v="Aug-2024"/>
    <n v="0.2035737118849732"/>
  </r>
  <r>
    <x v="2269"/>
    <x v="512"/>
    <d v="2025-05-07T00:00:00"/>
    <s v="Standard Class"/>
    <x v="2024"/>
    <x v="2232"/>
    <x v="0"/>
    <x v="3"/>
    <x v="1"/>
    <x v="1"/>
    <s v="Monitored systemic secured line"/>
    <n v="1826.75"/>
    <n v="1"/>
    <n v="1"/>
    <n v="0.35"/>
    <n v="0.35"/>
    <n v="559.94000000000005"/>
    <n v="559.94000000000005"/>
    <s v="Profit"/>
    <s v="Aug-2024"/>
    <n v="0.30652251265909403"/>
  </r>
  <r>
    <x v="2270"/>
    <x v="561"/>
    <d v="2025-04-15T00:00:00"/>
    <s v="Second Class"/>
    <x v="843"/>
    <x v="2233"/>
    <x v="1"/>
    <x v="1"/>
    <x v="1"/>
    <x v="8"/>
    <s v="Expanded tertiary parallelism"/>
    <n v="330.04"/>
    <n v="9"/>
    <n v="9"/>
    <n v="0.32"/>
    <n v="0.32"/>
    <n v="503.4"/>
    <n v="503.4"/>
    <s v="Profit"/>
    <s v="Aug-2023"/>
    <n v="1.5252696642831169"/>
  </r>
  <r>
    <x v="2271"/>
    <x v="114"/>
    <d v="2025-04-29T00:00:00"/>
    <s v="Second Class"/>
    <x v="2025"/>
    <x v="2234"/>
    <x v="0"/>
    <x v="1"/>
    <x v="2"/>
    <x v="3"/>
    <s v="Re-contextualized solution-oriented complexity"/>
    <n v="2494.33"/>
    <n v="7"/>
    <n v="7"/>
    <n v="0.26"/>
    <n v="0.26"/>
    <n v="57.43"/>
    <n v="57.43"/>
    <s v="Profit"/>
    <s v="Dec-2023"/>
    <n v="2.3024218928529905E-2"/>
  </r>
  <r>
    <x v="2272"/>
    <x v="101"/>
    <d v="2025-04-30T00:00:00"/>
    <s v="Same Day"/>
    <x v="2026"/>
    <x v="2229"/>
    <x v="1"/>
    <x v="2"/>
    <x v="1"/>
    <x v="8"/>
    <s v="Seamless uniform ability"/>
    <n v="3736.83"/>
    <n v="10"/>
    <n v="10"/>
    <n v="0.38"/>
    <n v="0.38"/>
    <n v="93.62"/>
    <n v="93.62"/>
    <s v="Profit"/>
    <s v="Jan-2024"/>
    <n v="2.5053320595263901E-2"/>
  </r>
  <r>
    <x v="2273"/>
    <x v="640"/>
    <d v="2025-05-06T00:00:00"/>
    <s v="First Class"/>
    <x v="2027"/>
    <x v="2235"/>
    <x v="1"/>
    <x v="2"/>
    <x v="1"/>
    <x v="8"/>
    <s v="Universal background collaboration"/>
    <n v="2969.52"/>
    <n v="5"/>
    <n v="5"/>
    <n v="0.41"/>
    <n v="0.41"/>
    <n v="327.74"/>
    <n v="327.74"/>
    <s v="Profit"/>
    <s v="May-2024"/>
    <n v="0.11036800560359925"/>
  </r>
  <r>
    <x v="2274"/>
    <x v="424"/>
    <d v="2025-05-07T00:00:00"/>
    <s v="Second Class"/>
    <x v="2028"/>
    <x v="2236"/>
    <x v="2"/>
    <x v="0"/>
    <x v="0"/>
    <x v="12"/>
    <s v="Compatible explicit forecast"/>
    <n v="2215.16"/>
    <n v="7"/>
    <n v="7"/>
    <n v="0.42"/>
    <n v="0.42"/>
    <n v="286.14"/>
    <n v="286.14"/>
    <s v="Profit"/>
    <s v="Oct-2024"/>
    <n v="0.12917351342566677"/>
  </r>
  <r>
    <x v="2275"/>
    <x v="305"/>
    <d v="2025-04-16T00:00:00"/>
    <s v="Same Day"/>
    <x v="2029"/>
    <x v="2237"/>
    <x v="1"/>
    <x v="0"/>
    <x v="0"/>
    <x v="11"/>
    <s v="Streamlined coherent matrix"/>
    <n v="3394.83"/>
    <n v="10"/>
    <n v="10"/>
    <n v="0.2"/>
    <n v="0.2"/>
    <n v="300.79000000000002"/>
    <n v="300.79000000000002"/>
    <s v="Profit"/>
    <s v="Oct-2024"/>
    <n v="8.8602374787544597E-2"/>
  </r>
  <r>
    <x v="2276"/>
    <x v="573"/>
    <d v="2025-05-01T00:00:00"/>
    <s v="First Class"/>
    <x v="185"/>
    <x v="2238"/>
    <x v="0"/>
    <x v="1"/>
    <x v="0"/>
    <x v="13"/>
    <s v="Switchable well-modulated hub"/>
    <n v="1611.57"/>
    <n v="8"/>
    <n v="8"/>
    <n v="0.11"/>
    <n v="0.11"/>
    <n v="-13.72"/>
    <n v="-13.72"/>
    <s v="Loss"/>
    <s v="Aug-2024"/>
    <n v="-8.5134372071954678E-3"/>
  </r>
  <r>
    <x v="2277"/>
    <x v="655"/>
    <d v="2025-04-25T00:00:00"/>
    <s v="Standard Class"/>
    <x v="2030"/>
    <x v="2239"/>
    <x v="1"/>
    <x v="0"/>
    <x v="0"/>
    <x v="13"/>
    <s v="Stand-alone fault-tolerant capacity"/>
    <n v="3354.89"/>
    <n v="8"/>
    <n v="8"/>
    <n v="0.37"/>
    <n v="0.37"/>
    <n v="955.44"/>
    <n v="955.44"/>
    <s v="Profit"/>
    <s v="Mar-2024"/>
    <n v="0.28479026137965779"/>
  </r>
  <r>
    <x v="2278"/>
    <x v="144"/>
    <d v="2025-04-14T00:00:00"/>
    <s v="Same Day"/>
    <x v="2031"/>
    <x v="2240"/>
    <x v="0"/>
    <x v="1"/>
    <x v="2"/>
    <x v="10"/>
    <s v="Fundamental asynchronous policy"/>
    <n v="4045.82"/>
    <n v="5"/>
    <n v="5"/>
    <n v="0.49"/>
    <n v="0.49"/>
    <n v="689.55"/>
    <n v="689.55"/>
    <s v="Profit"/>
    <s v="Nov-2023"/>
    <n v="0.17043516518283067"/>
  </r>
  <r>
    <x v="2279"/>
    <x v="195"/>
    <d v="2025-04-09T00:00:00"/>
    <s v="Same Day"/>
    <x v="2032"/>
    <x v="2241"/>
    <x v="1"/>
    <x v="0"/>
    <x v="2"/>
    <x v="6"/>
    <s v="Multi-lateral bottom-line support"/>
    <n v="1103.2"/>
    <n v="8"/>
    <n v="8"/>
    <n v="0.46"/>
    <n v="0.46"/>
    <n v="335.99"/>
    <n v="335.99"/>
    <s v="Profit"/>
    <s v="Sep-2024"/>
    <n v="0.30455946337926032"/>
  </r>
  <r>
    <x v="2280"/>
    <x v="583"/>
    <d v="2025-05-08T00:00:00"/>
    <s v="First Class"/>
    <x v="2033"/>
    <x v="2242"/>
    <x v="2"/>
    <x v="3"/>
    <x v="2"/>
    <x v="3"/>
    <s v="Multi-tiered asymmetric throughput"/>
    <n v="2511.87"/>
    <n v="2"/>
    <n v="2"/>
    <n v="0.5"/>
    <n v="0.5"/>
    <n v="61.44"/>
    <n v="61.44"/>
    <s v="Profit"/>
    <s v="Jul-2023"/>
    <n v="2.4459864563054618E-2"/>
  </r>
  <r>
    <x v="2281"/>
    <x v="300"/>
    <d v="2025-05-07T00:00:00"/>
    <s v="Standard Class"/>
    <x v="2034"/>
    <x v="2243"/>
    <x v="2"/>
    <x v="0"/>
    <x v="1"/>
    <x v="2"/>
    <s v="Phased human-resource pricing structure"/>
    <n v="4080.52"/>
    <n v="3"/>
    <n v="3"/>
    <n v="0.38"/>
    <n v="0.38"/>
    <n v="557.23"/>
    <n v="557.23"/>
    <s v="Profit"/>
    <s v="Apr-2023"/>
    <n v="0.13655857586778156"/>
  </r>
  <r>
    <x v="2282"/>
    <x v="632"/>
    <d v="2025-04-25T00:00:00"/>
    <s v="First Class"/>
    <x v="2035"/>
    <x v="2244"/>
    <x v="2"/>
    <x v="0"/>
    <x v="2"/>
    <x v="5"/>
    <s v="Seamless modular synergy"/>
    <n v="1438.76"/>
    <n v="1"/>
    <n v="1"/>
    <n v="0.49"/>
    <n v="0.49"/>
    <n v="326.72000000000003"/>
    <n v="326.72000000000003"/>
    <s v="Profit"/>
    <s v="Dec-2024"/>
    <n v="0.22708443381800997"/>
  </r>
  <r>
    <x v="2283"/>
    <x v="360"/>
    <d v="2025-05-07T00:00:00"/>
    <s v="Standard Class"/>
    <x v="2036"/>
    <x v="2245"/>
    <x v="1"/>
    <x v="2"/>
    <x v="1"/>
    <x v="7"/>
    <s v="Cross-platform incremental standardization"/>
    <n v="4501.22"/>
    <n v="2"/>
    <n v="2"/>
    <n v="0.03"/>
    <n v="0.03"/>
    <n v="898.73"/>
    <n v="898.73"/>
    <s v="Profit"/>
    <s v="Nov-2024"/>
    <n v="0.19966364674466033"/>
  </r>
  <r>
    <x v="2284"/>
    <x v="33"/>
    <d v="2025-04-24T00:00:00"/>
    <s v="Second Class"/>
    <x v="2037"/>
    <x v="2246"/>
    <x v="0"/>
    <x v="0"/>
    <x v="1"/>
    <x v="8"/>
    <s v="Persistent well-modulated approach"/>
    <n v="4651.97"/>
    <n v="7"/>
    <n v="7"/>
    <n v="0.17"/>
    <n v="0.17"/>
    <n v="440.95"/>
    <n v="440.95"/>
    <s v="Profit"/>
    <s v="Aug-2024"/>
    <n v="9.4787799577383341E-2"/>
  </r>
  <r>
    <x v="2285"/>
    <x v="47"/>
    <d v="2025-04-11T00:00:00"/>
    <s v="Standard Class"/>
    <x v="2038"/>
    <x v="2247"/>
    <x v="2"/>
    <x v="1"/>
    <x v="1"/>
    <x v="7"/>
    <s v="Stand-alone disintermediate pricing structure"/>
    <n v="14.18"/>
    <n v="5"/>
    <n v="5"/>
    <n v="0.27"/>
    <n v="0.27"/>
    <n v="89.08"/>
    <n v="89.08"/>
    <s v="Profit"/>
    <s v="May-2023"/>
    <n v="6.2820874471086041"/>
  </r>
  <r>
    <x v="2286"/>
    <x v="294"/>
    <d v="2025-05-02T00:00:00"/>
    <s v="First Class"/>
    <x v="11"/>
    <x v="2248"/>
    <x v="1"/>
    <x v="2"/>
    <x v="1"/>
    <x v="8"/>
    <s v="Stand-alone discrete knowledge user"/>
    <n v="3335.11"/>
    <n v="3"/>
    <n v="3"/>
    <n v="0.33"/>
    <n v="0.33"/>
    <n v="590.48"/>
    <n v="590.48"/>
    <s v="Profit"/>
    <s v="Jun-2023"/>
    <n v="0.17704963254585307"/>
  </r>
  <r>
    <x v="2287"/>
    <x v="635"/>
    <d v="2025-05-06T00:00:00"/>
    <s v="Second Class"/>
    <x v="287"/>
    <x v="2249"/>
    <x v="1"/>
    <x v="2"/>
    <x v="1"/>
    <x v="1"/>
    <s v="Devolved full-range open architecture"/>
    <n v="4046.26"/>
    <n v="9"/>
    <n v="9"/>
    <n v="0.24"/>
    <n v="0.24"/>
    <n v="893.85"/>
    <n v="893.85"/>
    <s v="Profit"/>
    <s v="Mar-2024"/>
    <n v="0.22090770242149541"/>
  </r>
  <r>
    <x v="2288"/>
    <x v="14"/>
    <d v="2025-04-19T00:00:00"/>
    <s v="First Class"/>
    <x v="2039"/>
    <x v="2250"/>
    <x v="1"/>
    <x v="0"/>
    <x v="0"/>
    <x v="13"/>
    <s v="Versatile holistic implementation"/>
    <n v="2474.27"/>
    <n v="7"/>
    <n v="7"/>
    <n v="0.04"/>
    <n v="0.04"/>
    <n v="888.27"/>
    <n v="888.27"/>
    <s v="Profit"/>
    <s v="Dec-2024"/>
    <n v="0.35900285740844773"/>
  </r>
  <r>
    <x v="2289"/>
    <x v="227"/>
    <d v="2025-04-09T00:00:00"/>
    <s v="Second Class"/>
    <x v="2040"/>
    <x v="2251"/>
    <x v="2"/>
    <x v="3"/>
    <x v="2"/>
    <x v="3"/>
    <s v="Enhanced global analyzer"/>
    <n v="604.66999999999996"/>
    <n v="8"/>
    <n v="8"/>
    <n v="0.43"/>
    <n v="0.43"/>
    <n v="943.86"/>
    <n v="943.86"/>
    <s v="Profit"/>
    <s v="May-2023"/>
    <n v="1.5609506011543488"/>
  </r>
  <r>
    <x v="2290"/>
    <x v="56"/>
    <d v="2025-05-07T00:00:00"/>
    <s v="Same Day"/>
    <x v="2041"/>
    <x v="2252"/>
    <x v="0"/>
    <x v="3"/>
    <x v="0"/>
    <x v="9"/>
    <s v="Advanced cohesive help-desk"/>
    <n v="4225.6400000000003"/>
    <n v="9"/>
    <n v="9"/>
    <n v="0.41"/>
    <n v="0.41"/>
    <n v="417.78"/>
    <n v="417.78"/>
    <s v="Profit"/>
    <s v="Jan-2025"/>
    <n v="9.8867863802879555E-2"/>
  </r>
  <r>
    <x v="2291"/>
    <x v="602"/>
    <d v="2025-04-21T00:00:00"/>
    <s v="Same Day"/>
    <x v="2042"/>
    <x v="2253"/>
    <x v="1"/>
    <x v="0"/>
    <x v="0"/>
    <x v="13"/>
    <s v="Re-contextualized well-modulated installation"/>
    <n v="3721.53"/>
    <n v="7"/>
    <n v="7"/>
    <n v="0.27"/>
    <n v="0.27"/>
    <n v="190.75"/>
    <n v="190.75"/>
    <s v="Profit"/>
    <s v="Oct-2023"/>
    <n v="5.1255800705623758E-2"/>
  </r>
  <r>
    <x v="2292"/>
    <x v="625"/>
    <d v="2025-04-15T00:00:00"/>
    <s v="First Class"/>
    <x v="2043"/>
    <x v="2254"/>
    <x v="0"/>
    <x v="2"/>
    <x v="1"/>
    <x v="8"/>
    <s v="Advanced motivating encoding"/>
    <n v="3973.39"/>
    <n v="6"/>
    <n v="6"/>
    <n v="0.27"/>
    <n v="0.27"/>
    <n v="607.28"/>
    <n v="607.28"/>
    <s v="Profit"/>
    <s v="Jan-2024"/>
    <n v="0.1528367464557972"/>
  </r>
  <r>
    <x v="2293"/>
    <x v="345"/>
    <d v="2025-05-07T00:00:00"/>
    <s v="First Class"/>
    <x v="2044"/>
    <x v="2255"/>
    <x v="0"/>
    <x v="3"/>
    <x v="1"/>
    <x v="2"/>
    <s v="Streamlined content-based algorithm"/>
    <n v="2097.8200000000002"/>
    <n v="5"/>
    <n v="5"/>
    <n v="0.25"/>
    <n v="0.25"/>
    <n v="-18.8"/>
    <n v="-18.8"/>
    <s v="Loss"/>
    <s v="Aug-2024"/>
    <n v="-8.9616840339018598E-3"/>
  </r>
  <r>
    <x v="2294"/>
    <x v="640"/>
    <d v="2025-04-09T00:00:00"/>
    <s v="First Class"/>
    <x v="1162"/>
    <x v="2256"/>
    <x v="2"/>
    <x v="0"/>
    <x v="2"/>
    <x v="5"/>
    <s v="Inverse next generation function"/>
    <n v="3110.23"/>
    <n v="2"/>
    <n v="2"/>
    <n v="0.24"/>
    <n v="0.24"/>
    <n v="37.57"/>
    <n v="37.57"/>
    <s v="Profit"/>
    <s v="May-2024"/>
    <n v="1.2079492513415406E-2"/>
  </r>
  <r>
    <x v="2295"/>
    <x v="702"/>
    <d v="2025-04-12T00:00:00"/>
    <s v="Standard Class"/>
    <x v="2045"/>
    <x v="2257"/>
    <x v="0"/>
    <x v="1"/>
    <x v="0"/>
    <x v="12"/>
    <s v="Phased local collaboration"/>
    <n v="2968.76"/>
    <n v="9"/>
    <n v="9"/>
    <n v="0.41"/>
    <n v="0.41"/>
    <n v="286.12"/>
    <n v="286.12"/>
    <s v="Profit"/>
    <s v="Dec-2023"/>
    <n v="9.6376938519786029E-2"/>
  </r>
  <r>
    <x v="2296"/>
    <x v="363"/>
    <d v="2025-05-01T00:00:00"/>
    <s v="Second Class"/>
    <x v="2046"/>
    <x v="2258"/>
    <x v="1"/>
    <x v="3"/>
    <x v="2"/>
    <x v="10"/>
    <s v="Switchable analyzing website"/>
    <n v="2294.84"/>
    <n v="5"/>
    <n v="5"/>
    <n v="0.41"/>
    <n v="0.41"/>
    <n v="-93.76"/>
    <n v="-93.76"/>
    <s v="Loss"/>
    <s v="Nov-2024"/>
    <n v="-4.0856878910948038E-2"/>
  </r>
  <r>
    <x v="2297"/>
    <x v="496"/>
    <d v="2025-04-28T00:00:00"/>
    <s v="Standard Class"/>
    <x v="2047"/>
    <x v="2259"/>
    <x v="1"/>
    <x v="1"/>
    <x v="0"/>
    <x v="9"/>
    <s v="Realigned 3rdgeneration productivity"/>
    <n v="3192.76"/>
    <n v="5"/>
    <n v="5"/>
    <n v="0.46"/>
    <n v="0.46"/>
    <n v="-76.099999999999994"/>
    <n v="-76.099999999999994"/>
    <s v="Loss"/>
    <s v="Dec-2023"/>
    <n v="-2.3835177088161963E-2"/>
  </r>
  <r>
    <x v="2298"/>
    <x v="159"/>
    <d v="2025-04-27T00:00:00"/>
    <s v="Standard Class"/>
    <x v="2048"/>
    <x v="2260"/>
    <x v="1"/>
    <x v="0"/>
    <x v="2"/>
    <x v="3"/>
    <s v="Sharable well-modulated product"/>
    <n v="4006.12"/>
    <n v="4"/>
    <n v="4"/>
    <n v="0.11"/>
    <n v="0.11"/>
    <n v="490.86"/>
    <n v="490.86"/>
    <s v="Profit"/>
    <s v="Dec-2024"/>
    <n v="0.12252753287470171"/>
  </r>
  <r>
    <x v="2299"/>
    <x v="171"/>
    <d v="2025-04-26T00:00:00"/>
    <s v="Same Day"/>
    <x v="2049"/>
    <x v="2261"/>
    <x v="0"/>
    <x v="0"/>
    <x v="2"/>
    <x v="5"/>
    <s v="Future-proofed context-sensitive process improvement"/>
    <n v="1095.28"/>
    <n v="10"/>
    <n v="10"/>
    <n v="0.11"/>
    <n v="0.11"/>
    <n v="556.91"/>
    <n v="556.91"/>
    <s v="Profit"/>
    <s v="Apr-2023"/>
    <n v="0.5084635892191951"/>
  </r>
  <r>
    <x v="2300"/>
    <x v="189"/>
    <d v="2025-05-02T00:00:00"/>
    <s v="Same Day"/>
    <x v="2050"/>
    <x v="2262"/>
    <x v="2"/>
    <x v="0"/>
    <x v="0"/>
    <x v="9"/>
    <s v="Synergized static system engine"/>
    <n v="220.27"/>
    <n v="9"/>
    <n v="9"/>
    <n v="0.2"/>
    <n v="0.2"/>
    <n v="353.55"/>
    <n v="353.55"/>
    <s v="Profit"/>
    <s v="Mar-2025"/>
    <n v="1.6050755890498025"/>
  </r>
  <r>
    <x v="2301"/>
    <x v="704"/>
    <d v="2025-04-26T00:00:00"/>
    <s v="Second Class"/>
    <x v="2051"/>
    <x v="2263"/>
    <x v="0"/>
    <x v="2"/>
    <x v="1"/>
    <x v="7"/>
    <s v="Monitored zero-defect leverage"/>
    <n v="3540.43"/>
    <n v="3"/>
    <n v="3"/>
    <n v="0.15"/>
    <n v="0.15"/>
    <n v="508.14"/>
    <n v="508.14"/>
    <s v="Profit"/>
    <s v="Jan-2024"/>
    <n v="0.1435249390610745"/>
  </r>
  <r>
    <x v="2302"/>
    <x v="128"/>
    <d v="2025-05-06T00:00:00"/>
    <s v="Same Day"/>
    <x v="2052"/>
    <x v="2264"/>
    <x v="1"/>
    <x v="2"/>
    <x v="2"/>
    <x v="3"/>
    <s v="Team-oriented maximized leverage"/>
    <n v="3005.78"/>
    <n v="4"/>
    <n v="4"/>
    <n v="0.36"/>
    <n v="0.36"/>
    <n v="990.19"/>
    <n v="990.19"/>
    <s v="Profit"/>
    <s v="Mar-2025"/>
    <n v="0.32942863416484242"/>
  </r>
  <r>
    <x v="2303"/>
    <x v="416"/>
    <d v="2025-04-14T00:00:00"/>
    <s v="Same Day"/>
    <x v="2053"/>
    <x v="2265"/>
    <x v="1"/>
    <x v="1"/>
    <x v="0"/>
    <x v="9"/>
    <s v="Front-line impactful analyzer"/>
    <n v="4114.62"/>
    <n v="10"/>
    <n v="10"/>
    <n v="0.48"/>
    <n v="0.48"/>
    <n v="325.13"/>
    <n v="325.13"/>
    <s v="Profit"/>
    <s v="Sep-2023"/>
    <n v="7.9018232546383391E-2"/>
  </r>
  <r>
    <x v="2304"/>
    <x v="230"/>
    <d v="2025-04-11T00:00:00"/>
    <s v="Same Day"/>
    <x v="253"/>
    <x v="2266"/>
    <x v="1"/>
    <x v="2"/>
    <x v="1"/>
    <x v="1"/>
    <s v="Centralized static pricing structure"/>
    <n v="4532.76"/>
    <n v="4"/>
    <n v="4"/>
    <n v="0.14000000000000001"/>
    <n v="0.14000000000000001"/>
    <n v="707.15"/>
    <n v="707.15"/>
    <s v="Profit"/>
    <s v="Feb-2024"/>
    <n v="0.15600870110043327"/>
  </r>
  <r>
    <x v="2305"/>
    <x v="705"/>
    <d v="2025-05-03T00:00:00"/>
    <s v="Standard Class"/>
    <x v="2054"/>
    <x v="2267"/>
    <x v="1"/>
    <x v="0"/>
    <x v="0"/>
    <x v="9"/>
    <s v="Secured asymmetric process improvement"/>
    <n v="880.92"/>
    <n v="2"/>
    <n v="2"/>
    <n v="0.23"/>
    <n v="0.23"/>
    <n v="444.22"/>
    <n v="444.22"/>
    <s v="Profit"/>
    <s v="Apr-2024"/>
    <n v="0.50426826499568633"/>
  </r>
  <r>
    <x v="2306"/>
    <x v="425"/>
    <d v="2025-04-22T00:00:00"/>
    <s v="Same Day"/>
    <x v="2055"/>
    <x v="2268"/>
    <x v="0"/>
    <x v="3"/>
    <x v="2"/>
    <x v="6"/>
    <s v="Operative background complexity"/>
    <n v="417.54"/>
    <n v="2"/>
    <n v="2"/>
    <n v="0.35"/>
    <n v="0.35"/>
    <n v="663.1"/>
    <n v="663.1"/>
    <s v="Profit"/>
    <s v="Sep-2023"/>
    <n v="1.5881113186760549"/>
  </r>
  <r>
    <x v="2307"/>
    <x v="706"/>
    <d v="2025-05-06T00:00:00"/>
    <s v="Second Class"/>
    <x v="1441"/>
    <x v="2269"/>
    <x v="1"/>
    <x v="1"/>
    <x v="1"/>
    <x v="8"/>
    <s v="Assimilated user-facing migration"/>
    <n v="4609.71"/>
    <n v="2"/>
    <n v="2"/>
    <n v="0.44"/>
    <n v="0.44"/>
    <n v="263.3"/>
    <n v="263.3"/>
    <s v="Profit"/>
    <s v="Dec-2023"/>
    <n v="5.7118560603595457E-2"/>
  </r>
  <r>
    <x v="2308"/>
    <x v="707"/>
    <d v="2025-05-06T00:00:00"/>
    <s v="Same Day"/>
    <x v="2056"/>
    <x v="2270"/>
    <x v="0"/>
    <x v="1"/>
    <x v="2"/>
    <x v="10"/>
    <s v="Reverse-engineered local software"/>
    <n v="2616.25"/>
    <n v="7"/>
    <n v="7"/>
    <n v="0.15"/>
    <n v="0.15"/>
    <n v="511.22"/>
    <n v="511.22"/>
    <s v="Profit"/>
    <s v="Feb-2025"/>
    <n v="0.19540181557572864"/>
  </r>
  <r>
    <x v="2309"/>
    <x v="115"/>
    <d v="2025-05-03T00:00:00"/>
    <s v="Second Class"/>
    <x v="2057"/>
    <x v="2271"/>
    <x v="1"/>
    <x v="0"/>
    <x v="0"/>
    <x v="12"/>
    <s v="Vision-oriented grid-enabled model"/>
    <n v="1821.03"/>
    <n v="8"/>
    <n v="8"/>
    <n v="7.0000000000000007E-2"/>
    <n v="7.0000000000000007E-2"/>
    <n v="383.93"/>
    <n v="383.93"/>
    <s v="Profit"/>
    <s v="Jul-2023"/>
    <n v="0.21083123287370334"/>
  </r>
  <r>
    <x v="2310"/>
    <x v="315"/>
    <d v="2025-04-18T00:00:00"/>
    <s v="Standard Class"/>
    <x v="1345"/>
    <x v="2272"/>
    <x v="2"/>
    <x v="0"/>
    <x v="2"/>
    <x v="6"/>
    <s v="Cross-platform systematic archive"/>
    <n v="500.44"/>
    <n v="6"/>
    <n v="6"/>
    <n v="0.19"/>
    <n v="0.19"/>
    <n v="-61.78"/>
    <n v="-61.78"/>
    <s v="Loss"/>
    <s v="Oct-2023"/>
    <n v="-0.12345136280073536"/>
  </r>
  <r>
    <x v="2311"/>
    <x v="541"/>
    <d v="2025-04-17T00:00:00"/>
    <s v="First Class"/>
    <x v="2058"/>
    <x v="2273"/>
    <x v="2"/>
    <x v="1"/>
    <x v="2"/>
    <x v="10"/>
    <s v="Reduced attitude-oriented Graphic Interface"/>
    <n v="4152.59"/>
    <n v="6"/>
    <n v="6"/>
    <n v="0.35"/>
    <n v="0.35"/>
    <n v="695.31"/>
    <n v="695.31"/>
    <s v="Profit"/>
    <s v="May-2024"/>
    <n v="0.1674400795648017"/>
  </r>
  <r>
    <x v="2312"/>
    <x v="271"/>
    <d v="2025-04-27T00:00:00"/>
    <s v="Second Class"/>
    <x v="2059"/>
    <x v="2274"/>
    <x v="1"/>
    <x v="2"/>
    <x v="2"/>
    <x v="6"/>
    <s v="User-centric bifurcated functionalities"/>
    <n v="772.99"/>
    <n v="6"/>
    <n v="6"/>
    <n v="0.17"/>
    <n v="0.17"/>
    <n v="883.94"/>
    <n v="883.94"/>
    <s v="Profit"/>
    <s v="Sep-2024"/>
    <n v="1.1435335515336551"/>
  </r>
  <r>
    <x v="2313"/>
    <x v="669"/>
    <d v="2025-04-24T00:00:00"/>
    <s v="Same Day"/>
    <x v="2060"/>
    <x v="2275"/>
    <x v="0"/>
    <x v="3"/>
    <x v="2"/>
    <x v="4"/>
    <s v="Reverse-engineered foreground alliance"/>
    <n v="2616.79"/>
    <n v="9"/>
    <n v="9"/>
    <n v="0.39"/>
    <n v="0.39"/>
    <n v="100.92"/>
    <n v="100.92"/>
    <s v="Profit"/>
    <s v="Jul-2023"/>
    <n v="3.8566335089938439E-2"/>
  </r>
  <r>
    <x v="2314"/>
    <x v="70"/>
    <d v="2025-04-09T00:00:00"/>
    <s v="First Class"/>
    <x v="2061"/>
    <x v="2276"/>
    <x v="2"/>
    <x v="0"/>
    <x v="2"/>
    <x v="6"/>
    <s v="Multi-tiered upward-trending capability"/>
    <n v="1400"/>
    <n v="1"/>
    <n v="1"/>
    <n v="0.14000000000000001"/>
    <n v="0.14000000000000001"/>
    <n v="802.62"/>
    <n v="802.62"/>
    <s v="Profit"/>
    <s v="Jun-2023"/>
    <n v="0.57330000000000003"/>
  </r>
  <r>
    <x v="2315"/>
    <x v="502"/>
    <d v="2025-05-02T00:00:00"/>
    <s v="Same Day"/>
    <x v="2062"/>
    <x v="2277"/>
    <x v="0"/>
    <x v="2"/>
    <x v="1"/>
    <x v="2"/>
    <s v="Enterprise-wide didactic neural-net"/>
    <n v="1775.02"/>
    <n v="4"/>
    <n v="4"/>
    <n v="0.25"/>
    <n v="0.25"/>
    <n v="736.37"/>
    <n v="736.37"/>
    <s v="Profit"/>
    <s v="Jun-2023"/>
    <n v="0.41485166364322656"/>
  </r>
  <r>
    <x v="2316"/>
    <x v="99"/>
    <d v="2025-05-03T00:00:00"/>
    <s v="Second Class"/>
    <x v="899"/>
    <x v="2278"/>
    <x v="1"/>
    <x v="1"/>
    <x v="1"/>
    <x v="7"/>
    <s v="Implemented bi-directional algorithm"/>
    <n v="2741.2"/>
    <n v="4"/>
    <n v="4"/>
    <n v="0.24"/>
    <n v="0.24"/>
    <n v="222.14"/>
    <n v="222.14"/>
    <s v="Profit"/>
    <s v="Aug-2024"/>
    <n v="8.1037501824018685E-2"/>
  </r>
  <r>
    <x v="2317"/>
    <x v="230"/>
    <d v="2025-04-22T00:00:00"/>
    <s v="First Class"/>
    <x v="2063"/>
    <x v="2279"/>
    <x v="0"/>
    <x v="1"/>
    <x v="1"/>
    <x v="8"/>
    <s v="Team-oriented discrete functionalities"/>
    <n v="4211.5600000000004"/>
    <n v="6"/>
    <n v="6"/>
    <n v="0.35"/>
    <n v="0.35"/>
    <n v="11.7"/>
    <n v="11.7"/>
    <s v="Profit"/>
    <s v="Feb-2024"/>
    <n v="2.7780679843098515E-3"/>
  </r>
  <r>
    <x v="2318"/>
    <x v="423"/>
    <d v="2025-04-17T00:00:00"/>
    <s v="Standard Class"/>
    <x v="2064"/>
    <x v="2280"/>
    <x v="0"/>
    <x v="2"/>
    <x v="1"/>
    <x v="2"/>
    <s v="Optional user-facing functionalities"/>
    <n v="750.53"/>
    <n v="8"/>
    <n v="8"/>
    <n v="0.02"/>
    <n v="0.02"/>
    <n v="-21.91"/>
    <n v="-21.91"/>
    <s v="Loss"/>
    <s v="Jan-2025"/>
    <n v="-2.9192703822632008E-2"/>
  </r>
  <r>
    <x v="2319"/>
    <x v="659"/>
    <d v="2025-04-12T00:00:00"/>
    <s v="Same Day"/>
    <x v="2065"/>
    <x v="2281"/>
    <x v="1"/>
    <x v="1"/>
    <x v="1"/>
    <x v="7"/>
    <s v="Up-sized coherent middleware"/>
    <n v="3091.37"/>
    <n v="5"/>
    <n v="5"/>
    <n v="0.39"/>
    <n v="0.39"/>
    <n v="41.3"/>
    <n v="41.3"/>
    <s v="Profit"/>
    <s v="Apr-2025"/>
    <n v="1.3359772528037731E-2"/>
  </r>
  <r>
    <x v="2320"/>
    <x v="406"/>
    <d v="2025-04-20T00:00:00"/>
    <s v="First Class"/>
    <x v="2066"/>
    <x v="2282"/>
    <x v="1"/>
    <x v="0"/>
    <x v="2"/>
    <x v="4"/>
    <s v="Upgradable eco-centric protocol"/>
    <n v="1193.3699999999999"/>
    <n v="7"/>
    <n v="7"/>
    <n v="0.05"/>
    <n v="0.05"/>
    <n v="916.87"/>
    <n v="916.87"/>
    <s v="Profit"/>
    <s v="May-2024"/>
    <n v="0.76830320856063095"/>
  </r>
  <r>
    <x v="2321"/>
    <x v="79"/>
    <d v="2025-04-19T00:00:00"/>
    <s v="First Class"/>
    <x v="2067"/>
    <x v="2283"/>
    <x v="0"/>
    <x v="2"/>
    <x v="0"/>
    <x v="9"/>
    <s v="Open-architected exuding structure"/>
    <n v="3897.28"/>
    <n v="1"/>
    <n v="1"/>
    <n v="0.49"/>
    <n v="0.49"/>
    <n v="814.37"/>
    <n v="814.37"/>
    <s v="Profit"/>
    <s v="Jun-2023"/>
    <n v="0.20895855571064947"/>
  </r>
  <r>
    <x v="2322"/>
    <x v="327"/>
    <d v="2025-04-25T00:00:00"/>
    <s v="Same Day"/>
    <x v="2068"/>
    <x v="2284"/>
    <x v="1"/>
    <x v="2"/>
    <x v="1"/>
    <x v="8"/>
    <s v="Fully-configurable national alliance"/>
    <n v="1373.85"/>
    <n v="9"/>
    <n v="9"/>
    <n v="0.33"/>
    <n v="0.33"/>
    <n v="523.25"/>
    <n v="523.25"/>
    <s v="Profit"/>
    <s v="Feb-2025"/>
    <n v="0.3808639953415584"/>
  </r>
  <r>
    <x v="2323"/>
    <x v="368"/>
    <d v="2025-04-13T00:00:00"/>
    <s v="Same Day"/>
    <x v="170"/>
    <x v="2285"/>
    <x v="0"/>
    <x v="3"/>
    <x v="0"/>
    <x v="11"/>
    <s v="Public-key systematic productivity"/>
    <n v="1661.01"/>
    <n v="5"/>
    <n v="5"/>
    <n v="0.49"/>
    <n v="0.49"/>
    <n v="200.42"/>
    <n v="200.42"/>
    <s v="Profit"/>
    <s v="Mar-2024"/>
    <n v="0.12066152521658509"/>
  </r>
  <r>
    <x v="2324"/>
    <x v="361"/>
    <d v="2025-04-20T00:00:00"/>
    <s v="Standard Class"/>
    <x v="2069"/>
    <x v="2286"/>
    <x v="2"/>
    <x v="1"/>
    <x v="2"/>
    <x v="3"/>
    <s v="Diverse bi-directional capacity"/>
    <n v="4920.5"/>
    <n v="7"/>
    <n v="7"/>
    <n v="0.05"/>
    <n v="0.05"/>
    <n v="696.26"/>
    <n v="696.26"/>
    <s v="Profit"/>
    <s v="Dec-2023"/>
    <n v="0.14150187989025506"/>
  </r>
  <r>
    <x v="2325"/>
    <x v="488"/>
    <d v="2025-04-17T00:00:00"/>
    <s v="Same Day"/>
    <x v="2070"/>
    <x v="2287"/>
    <x v="0"/>
    <x v="0"/>
    <x v="1"/>
    <x v="8"/>
    <s v="User-friendly asynchronous superstructure"/>
    <n v="1657"/>
    <n v="2"/>
    <n v="2"/>
    <n v="0.26"/>
    <n v="0.26"/>
    <n v="-64.930000000000007"/>
    <n v="-64.930000000000007"/>
    <s v="Loss"/>
    <s v="Mar-2024"/>
    <n v="-3.9185274592637299E-2"/>
  </r>
  <r>
    <x v="2326"/>
    <x v="540"/>
    <d v="2025-04-18T00:00:00"/>
    <s v="Standard Class"/>
    <x v="755"/>
    <x v="2288"/>
    <x v="0"/>
    <x v="0"/>
    <x v="2"/>
    <x v="3"/>
    <s v="Universal client-driven service-desk"/>
    <n v="1560.61"/>
    <n v="7"/>
    <n v="7"/>
    <n v="0.05"/>
    <n v="0.05"/>
    <n v="942.39"/>
    <n v="942.39"/>
    <s v="Profit"/>
    <s v="Dec-2023"/>
    <n v="0.60386002909118874"/>
  </r>
  <r>
    <x v="2327"/>
    <x v="209"/>
    <d v="2025-05-01T00:00:00"/>
    <s v="First Class"/>
    <x v="2071"/>
    <x v="2289"/>
    <x v="0"/>
    <x v="3"/>
    <x v="2"/>
    <x v="6"/>
    <s v="Focused modular moratorium"/>
    <n v="629.58000000000004"/>
    <n v="8"/>
    <n v="8"/>
    <n v="0.46"/>
    <n v="0.46"/>
    <n v="771.63"/>
    <n v="771.63"/>
    <s v="Profit"/>
    <s v="Feb-2025"/>
    <n v="1.2256266082150005"/>
  </r>
  <r>
    <x v="2328"/>
    <x v="572"/>
    <d v="2025-04-14T00:00:00"/>
    <s v="First Class"/>
    <x v="2072"/>
    <x v="2290"/>
    <x v="1"/>
    <x v="0"/>
    <x v="2"/>
    <x v="10"/>
    <s v="Profit-focused systemic array"/>
    <n v="2295.0100000000002"/>
    <n v="5"/>
    <n v="5"/>
    <n v="0.22"/>
    <n v="0.22"/>
    <n v="427.68"/>
    <n v="427.68"/>
    <s v="Profit"/>
    <s v="Jun-2024"/>
    <n v="0.18635212918462227"/>
  </r>
  <r>
    <x v="2329"/>
    <x v="138"/>
    <d v="2025-04-26T00:00:00"/>
    <s v="Second Class"/>
    <x v="2073"/>
    <x v="2291"/>
    <x v="1"/>
    <x v="0"/>
    <x v="0"/>
    <x v="11"/>
    <s v="Extended zero-defect frame"/>
    <n v="4035.13"/>
    <n v="6"/>
    <n v="6"/>
    <n v="0.26"/>
    <n v="0.26"/>
    <n v="565.04999999999995"/>
    <n v="565.04999999999995"/>
    <s v="Profit"/>
    <s v="Jan-2024"/>
    <n v="0.14003266313600798"/>
  </r>
  <r>
    <x v="2330"/>
    <x v="477"/>
    <d v="2025-05-03T00:00:00"/>
    <s v="Same Day"/>
    <x v="2010"/>
    <x v="2292"/>
    <x v="0"/>
    <x v="0"/>
    <x v="2"/>
    <x v="6"/>
    <s v="Open-source cohesive open system"/>
    <n v="3455.77"/>
    <n v="2"/>
    <n v="2"/>
    <n v="0.05"/>
    <n v="0.05"/>
    <n v="365.19"/>
    <n v="365.19"/>
    <s v="Profit"/>
    <s v="Sep-2023"/>
    <n v="0.10567543557586298"/>
  </r>
  <r>
    <x v="2331"/>
    <x v="425"/>
    <d v="2025-05-04T00:00:00"/>
    <s v="Same Day"/>
    <x v="2074"/>
    <x v="2293"/>
    <x v="0"/>
    <x v="0"/>
    <x v="0"/>
    <x v="12"/>
    <s v="Cloned client-driven protocol"/>
    <n v="312.33999999999997"/>
    <n v="1"/>
    <n v="1"/>
    <n v="0.3"/>
    <n v="0.3"/>
    <n v="35.81"/>
    <n v="35.81"/>
    <s v="Profit"/>
    <s v="Sep-2023"/>
    <n v="0.11465070115899342"/>
  </r>
  <r>
    <x v="2332"/>
    <x v="254"/>
    <d v="2025-05-03T00:00:00"/>
    <s v="Standard Class"/>
    <x v="1800"/>
    <x v="2294"/>
    <x v="2"/>
    <x v="0"/>
    <x v="0"/>
    <x v="11"/>
    <s v="Integrated optimizing emulation"/>
    <n v="2939.37"/>
    <n v="1"/>
    <n v="1"/>
    <n v="0.23"/>
    <n v="0.23"/>
    <n v="393.02"/>
    <n v="393.02"/>
    <s v="Profit"/>
    <s v="Jul-2023"/>
    <n v="0.13370892402113377"/>
  </r>
  <r>
    <x v="2333"/>
    <x v="566"/>
    <d v="2025-04-22T00:00:00"/>
    <s v="Same Day"/>
    <x v="2075"/>
    <x v="2295"/>
    <x v="2"/>
    <x v="3"/>
    <x v="0"/>
    <x v="11"/>
    <s v="Multi-tiered bandwidth-monitored budgetary management"/>
    <n v="2712.33"/>
    <n v="4"/>
    <n v="4"/>
    <n v="0.05"/>
    <n v="0.05"/>
    <n v="632.83000000000004"/>
    <n v="632.83000000000004"/>
    <s v="Profit"/>
    <s v="Nov-2024"/>
    <n v="0.23331600505838157"/>
  </r>
  <r>
    <x v="2334"/>
    <x v="118"/>
    <d v="2025-05-01T00:00:00"/>
    <s v="Second Class"/>
    <x v="2076"/>
    <x v="2296"/>
    <x v="0"/>
    <x v="3"/>
    <x v="1"/>
    <x v="8"/>
    <s v="Persistent background application"/>
    <n v="4835.8999999999996"/>
    <n v="4"/>
    <n v="4"/>
    <n v="0.21"/>
    <n v="0.21"/>
    <n v="102.03"/>
    <n v="102.03"/>
    <s v="Profit"/>
    <s v="Jul-2024"/>
    <n v="2.1098451167311155E-2"/>
  </r>
  <r>
    <x v="2335"/>
    <x v="111"/>
    <d v="2025-05-06T00:00:00"/>
    <s v="Standard Class"/>
    <x v="2077"/>
    <x v="2297"/>
    <x v="2"/>
    <x v="3"/>
    <x v="0"/>
    <x v="13"/>
    <s v="Synergized optimizing toolset"/>
    <n v="1356.71"/>
    <n v="6"/>
    <n v="6"/>
    <n v="0.45"/>
    <n v="0.45"/>
    <n v="438.48"/>
    <n v="438.48"/>
    <s v="Profit"/>
    <s v="Apr-2023"/>
    <n v="0.32319360806657282"/>
  </r>
  <r>
    <x v="2336"/>
    <x v="34"/>
    <d v="2025-05-02T00:00:00"/>
    <s v="First Class"/>
    <x v="2078"/>
    <x v="2298"/>
    <x v="1"/>
    <x v="3"/>
    <x v="0"/>
    <x v="12"/>
    <s v="Right-sized human-resource migration"/>
    <n v="2487.54"/>
    <n v="3"/>
    <n v="3"/>
    <n v="0.06"/>
    <n v="0.06"/>
    <n v="234.61"/>
    <n v="234.61"/>
    <s v="Profit"/>
    <s v="Feb-2024"/>
    <n v="9.4314061281426637E-2"/>
  </r>
  <r>
    <x v="2337"/>
    <x v="659"/>
    <d v="2025-04-24T00:00:00"/>
    <s v="Same Day"/>
    <x v="2079"/>
    <x v="2299"/>
    <x v="0"/>
    <x v="2"/>
    <x v="1"/>
    <x v="2"/>
    <s v="Sharable grid-enabled attitude"/>
    <n v="290.08999999999997"/>
    <n v="3"/>
    <n v="3"/>
    <n v="0.37"/>
    <n v="0.37"/>
    <n v="764.08"/>
    <n v="764.08"/>
    <s v="Profit"/>
    <s v="Apr-2025"/>
    <n v="2.6339411906649666"/>
  </r>
  <r>
    <x v="2338"/>
    <x v="179"/>
    <d v="2025-04-19T00:00:00"/>
    <s v="Standard Class"/>
    <x v="2080"/>
    <x v="2300"/>
    <x v="2"/>
    <x v="2"/>
    <x v="1"/>
    <x v="7"/>
    <s v="Secured clear-thinking task-force"/>
    <n v="1352.43"/>
    <n v="2"/>
    <n v="2"/>
    <n v="0.35"/>
    <n v="0.35"/>
    <n v="687.83"/>
    <n v="687.83"/>
    <s v="Profit"/>
    <s v="Aug-2023"/>
    <n v="0.5085882448629504"/>
  </r>
  <r>
    <x v="2339"/>
    <x v="508"/>
    <d v="2025-05-02T00:00:00"/>
    <s v="First Class"/>
    <x v="2081"/>
    <x v="2301"/>
    <x v="2"/>
    <x v="0"/>
    <x v="1"/>
    <x v="1"/>
    <s v="Decentralized responsive core"/>
    <n v="247.61"/>
    <n v="4"/>
    <n v="4"/>
    <n v="0.13"/>
    <n v="0.13"/>
    <n v="750.81"/>
    <n v="750.81"/>
    <s v="Profit"/>
    <s v="Mar-2024"/>
    <n v="3.0322281006421385"/>
  </r>
  <r>
    <x v="2340"/>
    <x v="125"/>
    <d v="2025-04-11T00:00:00"/>
    <s v="Standard Class"/>
    <x v="2082"/>
    <x v="2302"/>
    <x v="1"/>
    <x v="2"/>
    <x v="2"/>
    <x v="3"/>
    <s v="Universal system-worthy conglomeration"/>
    <n v="3500.33"/>
    <n v="5"/>
    <n v="5"/>
    <n v="0.24"/>
    <n v="0.24"/>
    <n v="404.17"/>
    <n v="404.17"/>
    <s v="Profit"/>
    <s v="Jun-2023"/>
    <n v="0.11546625603871635"/>
  </r>
  <r>
    <x v="2341"/>
    <x v="86"/>
    <d v="2025-04-30T00:00:00"/>
    <s v="First Class"/>
    <x v="2083"/>
    <x v="2303"/>
    <x v="1"/>
    <x v="3"/>
    <x v="2"/>
    <x v="4"/>
    <s v="Reduced tangible customer loyalty"/>
    <n v="1720.73"/>
    <n v="6"/>
    <n v="6"/>
    <n v="0.01"/>
    <n v="0.01"/>
    <n v="328.84"/>
    <n v="328.84"/>
    <s v="Profit"/>
    <s v="Dec-2024"/>
    <n v="0.19110493802049128"/>
  </r>
  <r>
    <x v="2342"/>
    <x v="571"/>
    <d v="2025-04-18T00:00:00"/>
    <s v="Same Day"/>
    <x v="1364"/>
    <x v="2304"/>
    <x v="2"/>
    <x v="3"/>
    <x v="2"/>
    <x v="5"/>
    <s v="Re-engineered impactful installation"/>
    <n v="4436.8"/>
    <n v="9"/>
    <n v="9"/>
    <n v="0.24"/>
    <n v="0.24"/>
    <n v="746.27"/>
    <n v="746.27"/>
    <s v="Profit"/>
    <s v="Mar-2024"/>
    <n v="0.16820005409304001"/>
  </r>
  <r>
    <x v="2343"/>
    <x v="401"/>
    <d v="2025-04-29T00:00:00"/>
    <s v="Second Class"/>
    <x v="390"/>
    <x v="2305"/>
    <x v="0"/>
    <x v="1"/>
    <x v="0"/>
    <x v="13"/>
    <s v="Enterprise-wide user-facing infrastructure"/>
    <n v="1133.45"/>
    <n v="8"/>
    <n v="8"/>
    <n v="0.39"/>
    <n v="0.39"/>
    <n v="219.91"/>
    <n v="219.91"/>
    <s v="Profit"/>
    <s v="Sep-2024"/>
    <n v="0.19401826282588555"/>
  </r>
  <r>
    <x v="2344"/>
    <x v="560"/>
    <d v="2025-05-01T00:00:00"/>
    <s v="Second Class"/>
    <x v="2084"/>
    <x v="71"/>
    <x v="0"/>
    <x v="2"/>
    <x v="0"/>
    <x v="11"/>
    <s v="Team-oriented upward-trending adapter"/>
    <n v="564.17999999999995"/>
    <n v="4"/>
    <n v="4"/>
    <n v="0.11"/>
    <n v="0.11"/>
    <n v="929.87"/>
    <n v="929.87"/>
    <s v="Profit"/>
    <s v="Sep-2023"/>
    <n v="1.6481796589740865"/>
  </r>
  <r>
    <x v="2345"/>
    <x v="259"/>
    <d v="2025-04-18T00:00:00"/>
    <s v="Same Day"/>
    <x v="2085"/>
    <x v="2306"/>
    <x v="2"/>
    <x v="1"/>
    <x v="0"/>
    <x v="12"/>
    <s v="Seamless intangible throughput"/>
    <n v="1229.8599999999999"/>
    <n v="5"/>
    <n v="5"/>
    <n v="0.31"/>
    <n v="0.31"/>
    <n v="691.98"/>
    <n v="691.98"/>
    <s v="Profit"/>
    <s v="Dec-2024"/>
    <n v="0.56264940724960566"/>
  </r>
  <r>
    <x v="2346"/>
    <x v="36"/>
    <d v="2025-04-20T00:00:00"/>
    <s v="First Class"/>
    <x v="2086"/>
    <x v="2307"/>
    <x v="1"/>
    <x v="3"/>
    <x v="0"/>
    <x v="11"/>
    <s v="Focused bifurcated parallelism"/>
    <n v="1009.69"/>
    <n v="2"/>
    <n v="2"/>
    <n v="0.45"/>
    <n v="0.45"/>
    <n v="177.46"/>
    <n v="177.46"/>
    <s v="Profit"/>
    <s v="Jul-2023"/>
    <n v="0.17575691548891242"/>
  </r>
  <r>
    <x v="2347"/>
    <x v="562"/>
    <d v="2025-04-18T00:00:00"/>
    <s v="Standard Class"/>
    <x v="2087"/>
    <x v="2308"/>
    <x v="1"/>
    <x v="3"/>
    <x v="1"/>
    <x v="7"/>
    <s v="Configurable national moderator"/>
    <n v="3618.08"/>
    <n v="6"/>
    <n v="6"/>
    <n v="0.43"/>
    <n v="0.43"/>
    <n v="600.44000000000005"/>
    <n v="600.44000000000005"/>
    <s v="Profit"/>
    <s v="Jun-2023"/>
    <n v="0.16595542387122453"/>
  </r>
  <r>
    <x v="2348"/>
    <x v="618"/>
    <d v="2025-04-15T00:00:00"/>
    <s v="Second Class"/>
    <x v="2088"/>
    <x v="2309"/>
    <x v="0"/>
    <x v="0"/>
    <x v="0"/>
    <x v="12"/>
    <s v="Object-based bi-directional process improvement"/>
    <n v="4071.02"/>
    <n v="4"/>
    <n v="4"/>
    <n v="7.0000000000000007E-2"/>
    <n v="7.0000000000000007E-2"/>
    <n v="111.32"/>
    <n v="111.32"/>
    <s v="Profit"/>
    <s v="Mar-2025"/>
    <n v="2.7344498430368801E-2"/>
  </r>
  <r>
    <x v="2349"/>
    <x v="478"/>
    <d v="2025-05-03T00:00:00"/>
    <s v="Same Day"/>
    <x v="2089"/>
    <x v="49"/>
    <x v="1"/>
    <x v="2"/>
    <x v="0"/>
    <x v="9"/>
    <s v="Multi-tiered next generation intranet"/>
    <n v="3428.34"/>
    <n v="5"/>
    <n v="5"/>
    <n v="0.37"/>
    <n v="0.37"/>
    <n v="576.58000000000004"/>
    <n v="576.58000000000004"/>
    <s v="Profit"/>
    <s v="Oct-2024"/>
    <n v="0.16818051885168916"/>
  </r>
  <r>
    <x v="2350"/>
    <x v="403"/>
    <d v="2025-05-06T00:00:00"/>
    <s v="Same Day"/>
    <x v="581"/>
    <x v="2310"/>
    <x v="0"/>
    <x v="2"/>
    <x v="2"/>
    <x v="10"/>
    <s v="Multi-layered scalable middleware"/>
    <n v="1926.21"/>
    <n v="1"/>
    <n v="1"/>
    <n v="0.4"/>
    <n v="0.4"/>
    <n v="373.1"/>
    <n v="373.1"/>
    <s v="Profit"/>
    <s v="Nov-2024"/>
    <n v="0.19369642977660795"/>
  </r>
  <r>
    <x v="2351"/>
    <x v="524"/>
    <d v="2025-04-10T00:00:00"/>
    <s v="Standard Class"/>
    <x v="425"/>
    <x v="2311"/>
    <x v="0"/>
    <x v="1"/>
    <x v="0"/>
    <x v="11"/>
    <s v="Phased zero tolerance workforce"/>
    <n v="3163.49"/>
    <n v="1"/>
    <n v="1"/>
    <n v="0.28999999999999998"/>
    <n v="0.28999999999999998"/>
    <n v="681.33"/>
    <n v="681.33"/>
    <s v="Profit"/>
    <s v="Mar-2024"/>
    <n v="0.21537289512532048"/>
  </r>
  <r>
    <x v="2352"/>
    <x v="430"/>
    <d v="2025-04-15T00:00:00"/>
    <s v="Standard Class"/>
    <x v="2090"/>
    <x v="2312"/>
    <x v="2"/>
    <x v="1"/>
    <x v="2"/>
    <x v="6"/>
    <s v="Multi-channeled maximized conglomeration"/>
    <n v="3541.92"/>
    <n v="4"/>
    <n v="4"/>
    <n v="0.36"/>
    <n v="0.36"/>
    <n v="-16.28"/>
    <n v="-16.28"/>
    <s v="Loss"/>
    <s v="Jan-2024"/>
    <n v="-4.5963771062022861E-3"/>
  </r>
  <r>
    <x v="2353"/>
    <x v="668"/>
    <d v="2025-04-18T00:00:00"/>
    <s v="Standard Class"/>
    <x v="2091"/>
    <x v="2313"/>
    <x v="0"/>
    <x v="3"/>
    <x v="1"/>
    <x v="2"/>
    <s v="Profit-focused needs-based approach"/>
    <n v="4004.68"/>
    <n v="6"/>
    <n v="6"/>
    <n v="0.27"/>
    <n v="0.27"/>
    <n v="187.01"/>
    <n v="187.01"/>
    <s v="Profit"/>
    <s v="Aug-2024"/>
    <n v="4.6697863499705346E-2"/>
  </r>
  <r>
    <x v="2354"/>
    <x v="90"/>
    <d v="2025-04-25T00:00:00"/>
    <s v="First Class"/>
    <x v="1522"/>
    <x v="2314"/>
    <x v="2"/>
    <x v="0"/>
    <x v="1"/>
    <x v="8"/>
    <s v="Programmable cohesive alliance"/>
    <n v="4737.49"/>
    <n v="4"/>
    <n v="4"/>
    <n v="0.2"/>
    <n v="0.2"/>
    <n v="830.52"/>
    <n v="830.52"/>
    <s v="Profit"/>
    <s v="Dec-2024"/>
    <n v="0.17530802175835727"/>
  </r>
  <r>
    <x v="2355"/>
    <x v="515"/>
    <d v="2025-05-01T00:00:00"/>
    <s v="Same Day"/>
    <x v="2092"/>
    <x v="2315"/>
    <x v="2"/>
    <x v="0"/>
    <x v="2"/>
    <x v="3"/>
    <s v="Synergistic maximized support"/>
    <n v="1825.17"/>
    <n v="10"/>
    <n v="10"/>
    <n v="0.48"/>
    <n v="0.48"/>
    <n v="959.72"/>
    <n v="959.72"/>
    <s v="Profit"/>
    <s v="Dec-2024"/>
    <n v="0.52582499164461394"/>
  </r>
  <r>
    <x v="2356"/>
    <x v="132"/>
    <d v="2025-04-16T00:00:00"/>
    <s v="Standard Class"/>
    <x v="2093"/>
    <x v="2316"/>
    <x v="0"/>
    <x v="3"/>
    <x v="1"/>
    <x v="8"/>
    <s v="Advanced clear-thinking synergy"/>
    <n v="767.03"/>
    <n v="5"/>
    <n v="5"/>
    <n v="0.13"/>
    <n v="0.13"/>
    <n v="-94.87"/>
    <n v="-94.87"/>
    <s v="Loss"/>
    <s v="Sep-2024"/>
    <n v="-0.12368486239130153"/>
  </r>
  <r>
    <x v="2357"/>
    <x v="533"/>
    <d v="2025-04-14T00:00:00"/>
    <s v="First Class"/>
    <x v="2094"/>
    <x v="2317"/>
    <x v="1"/>
    <x v="2"/>
    <x v="1"/>
    <x v="1"/>
    <s v="Multi-layered high-level artificial intelligence"/>
    <n v="1778.17"/>
    <n v="5"/>
    <n v="5"/>
    <n v="0.43"/>
    <n v="0.43"/>
    <n v="576.16"/>
    <n v="576.16"/>
    <s v="Profit"/>
    <s v="Dec-2023"/>
    <n v="0.32401851341547766"/>
  </r>
  <r>
    <x v="2358"/>
    <x v="534"/>
    <d v="2025-04-28T00:00:00"/>
    <s v="First Class"/>
    <x v="2095"/>
    <x v="2318"/>
    <x v="1"/>
    <x v="2"/>
    <x v="2"/>
    <x v="3"/>
    <s v="Total optimal middleware"/>
    <n v="713.81"/>
    <n v="7"/>
    <n v="7"/>
    <n v="0.17"/>
    <n v="0.17"/>
    <n v="559.33000000000004"/>
    <n v="559.33000000000004"/>
    <s v="Profit"/>
    <s v="May-2023"/>
    <n v="0.78358386685532577"/>
  </r>
  <r>
    <x v="2359"/>
    <x v="439"/>
    <d v="2025-04-10T00:00:00"/>
    <s v="First Class"/>
    <x v="2096"/>
    <x v="2319"/>
    <x v="1"/>
    <x v="2"/>
    <x v="2"/>
    <x v="5"/>
    <s v="Up-sized radical service-desk"/>
    <n v="1070.24"/>
    <n v="8"/>
    <n v="8"/>
    <n v="0.39"/>
    <n v="0.39"/>
    <n v="654.61"/>
    <n v="654.61"/>
    <s v="Profit"/>
    <s v="Oct-2024"/>
    <n v="0.61164785468679927"/>
  </r>
  <r>
    <x v="2360"/>
    <x v="540"/>
    <d v="2025-04-24T00:00:00"/>
    <s v="Same Day"/>
    <x v="2097"/>
    <x v="2320"/>
    <x v="0"/>
    <x v="2"/>
    <x v="2"/>
    <x v="5"/>
    <s v="Focused client-driven neural-net"/>
    <n v="3435.53"/>
    <n v="8"/>
    <n v="8"/>
    <n v="0.09"/>
    <n v="0.09"/>
    <n v="990.71"/>
    <n v="990.71"/>
    <s v="Profit"/>
    <s v="Dec-2023"/>
    <n v="0.28837180871655899"/>
  </r>
  <r>
    <x v="2361"/>
    <x v="1"/>
    <d v="2025-04-19T00:00:00"/>
    <s v="Second Class"/>
    <x v="1718"/>
    <x v="2321"/>
    <x v="1"/>
    <x v="2"/>
    <x v="0"/>
    <x v="0"/>
    <s v="Robust zero administration neural-net"/>
    <n v="1214.32"/>
    <n v="2"/>
    <n v="2"/>
    <n v="0.1"/>
    <n v="0.1"/>
    <n v="378.47"/>
    <n v="378.47"/>
    <s v="Profit"/>
    <s v="Jun-2023"/>
    <n v="0.31167237630937483"/>
  </r>
  <r>
    <x v="2362"/>
    <x v="35"/>
    <d v="2025-05-04T00:00:00"/>
    <s v="Second Class"/>
    <x v="2098"/>
    <x v="2322"/>
    <x v="2"/>
    <x v="2"/>
    <x v="1"/>
    <x v="1"/>
    <s v="Proactive 4thgeneration service-desk"/>
    <n v="4765.75"/>
    <n v="5"/>
    <n v="5"/>
    <n v="0.31"/>
    <n v="0.31"/>
    <n v="773.04"/>
    <n v="773.04"/>
    <s v="Profit"/>
    <s v="Jun-2023"/>
    <n v="0.16220741751036039"/>
  </r>
  <r>
    <x v="2363"/>
    <x v="447"/>
    <d v="2025-04-28T00:00:00"/>
    <s v="Standard Class"/>
    <x v="2099"/>
    <x v="2216"/>
    <x v="0"/>
    <x v="0"/>
    <x v="1"/>
    <x v="8"/>
    <s v="Cross-platform disintermediate monitoring"/>
    <n v="1323.07"/>
    <n v="3"/>
    <n v="3"/>
    <n v="7.0000000000000007E-2"/>
    <n v="7.0000000000000007E-2"/>
    <n v="314.12"/>
    <n v="314.12"/>
    <s v="Profit"/>
    <s v="Feb-2025"/>
    <n v="0.23741752137075137"/>
  </r>
  <r>
    <x v="2364"/>
    <x v="314"/>
    <d v="2025-04-28T00:00:00"/>
    <s v="Second Class"/>
    <x v="2100"/>
    <x v="2323"/>
    <x v="0"/>
    <x v="1"/>
    <x v="0"/>
    <x v="12"/>
    <s v="Assimilated impactful system engine"/>
    <n v="4312.72"/>
    <n v="7"/>
    <n v="7"/>
    <n v="0.05"/>
    <n v="0.05"/>
    <n v="121.13"/>
    <n v="121.13"/>
    <s v="Profit"/>
    <s v="Apr-2024"/>
    <n v="2.8086683114136785E-2"/>
  </r>
  <r>
    <x v="2365"/>
    <x v="698"/>
    <d v="2025-04-26T00:00:00"/>
    <s v="Standard Class"/>
    <x v="598"/>
    <x v="2324"/>
    <x v="2"/>
    <x v="2"/>
    <x v="1"/>
    <x v="8"/>
    <s v="Pre-emptive 24/7 application"/>
    <n v="3454.75"/>
    <n v="3"/>
    <n v="3"/>
    <n v="0.45"/>
    <n v="0.45"/>
    <n v="520.17999999999995"/>
    <n v="520.17999999999995"/>
    <s v="Profit"/>
    <s v="Jan-2024"/>
    <n v="0.15056950575294883"/>
  </r>
  <r>
    <x v="2366"/>
    <x v="493"/>
    <d v="2025-04-30T00:00:00"/>
    <s v="First Class"/>
    <x v="2101"/>
    <x v="2325"/>
    <x v="1"/>
    <x v="1"/>
    <x v="2"/>
    <x v="5"/>
    <s v="Synergized 3rdgeneration approach"/>
    <n v="388.33"/>
    <n v="7"/>
    <n v="7"/>
    <n v="0.22"/>
    <n v="0.22"/>
    <n v="969.6"/>
    <n v="969.6"/>
    <s v="Profit"/>
    <s v="May-2023"/>
    <n v="2.4968454664846909"/>
  </r>
  <r>
    <x v="2367"/>
    <x v="552"/>
    <d v="2025-05-08T00:00:00"/>
    <s v="Standard Class"/>
    <x v="2102"/>
    <x v="2326"/>
    <x v="0"/>
    <x v="2"/>
    <x v="2"/>
    <x v="5"/>
    <s v="Enhanced multi-state productivity"/>
    <n v="4552.2700000000004"/>
    <n v="3"/>
    <n v="3"/>
    <n v="0.43"/>
    <n v="0.43"/>
    <n v="-29.15"/>
    <n v="-29.15"/>
    <s v="Loss"/>
    <s v="May-2023"/>
    <n v="-6.4033987439233607E-3"/>
  </r>
  <r>
    <x v="2368"/>
    <x v="597"/>
    <d v="2025-05-01T00:00:00"/>
    <s v="Same Day"/>
    <x v="2103"/>
    <x v="2327"/>
    <x v="2"/>
    <x v="0"/>
    <x v="1"/>
    <x v="2"/>
    <s v="Grass-roots dynamic architecture"/>
    <n v="2800.93"/>
    <n v="5"/>
    <n v="5"/>
    <n v="0.39"/>
    <n v="0.39"/>
    <n v="29.09"/>
    <n v="29.09"/>
    <s v="Profit"/>
    <s v="Sep-2023"/>
    <n v="1.0385836132998684E-2"/>
  </r>
  <r>
    <x v="2369"/>
    <x v="708"/>
    <d v="2025-05-02T00:00:00"/>
    <s v="Standard Class"/>
    <x v="2104"/>
    <x v="2328"/>
    <x v="2"/>
    <x v="0"/>
    <x v="0"/>
    <x v="12"/>
    <s v="Intuitive bi-directional Internet solution"/>
    <n v="60.04"/>
    <n v="1"/>
    <n v="1"/>
    <n v="0.27"/>
    <n v="0.27"/>
    <n v="28.22"/>
    <n v="28.22"/>
    <s v="Profit"/>
    <s v="Nov-2024"/>
    <n v="0.47001998667554962"/>
  </r>
  <r>
    <x v="2370"/>
    <x v="376"/>
    <d v="2025-04-23T00:00:00"/>
    <s v="Same Day"/>
    <x v="2105"/>
    <x v="2329"/>
    <x v="2"/>
    <x v="3"/>
    <x v="2"/>
    <x v="4"/>
    <s v="Automated maximized knowledgebase"/>
    <n v="46.55"/>
    <n v="5"/>
    <n v="5"/>
    <n v="0.03"/>
    <n v="0.03"/>
    <n v="557.71"/>
    <n v="557.71"/>
    <s v="Profit"/>
    <s v="Oct-2024"/>
    <n v="11.980880773361978"/>
  </r>
  <r>
    <x v="2371"/>
    <x v="438"/>
    <d v="2025-04-22T00:00:00"/>
    <s v="Same Day"/>
    <x v="2106"/>
    <x v="2330"/>
    <x v="0"/>
    <x v="2"/>
    <x v="1"/>
    <x v="2"/>
    <s v="Expanded zero tolerance open architecture"/>
    <n v="4074.04"/>
    <n v="1"/>
    <n v="1"/>
    <n v="0.2"/>
    <n v="0.2"/>
    <n v="790.35"/>
    <n v="790.35"/>
    <s v="Profit"/>
    <s v="Mar-2025"/>
    <n v="0.19399662251720651"/>
  </r>
  <r>
    <x v="2372"/>
    <x v="709"/>
    <d v="2025-05-04T00:00:00"/>
    <s v="Same Day"/>
    <x v="1816"/>
    <x v="2331"/>
    <x v="2"/>
    <x v="0"/>
    <x v="0"/>
    <x v="12"/>
    <s v="Progressive optimizing budgetary management"/>
    <n v="2474.52"/>
    <n v="6"/>
    <n v="6"/>
    <n v="0.14000000000000001"/>
    <n v="0.14000000000000001"/>
    <n v="654.53"/>
    <n v="654.53"/>
    <s v="Profit"/>
    <s v="Nov-2023"/>
    <n v="0.2645078641514314"/>
  </r>
  <r>
    <x v="2373"/>
    <x v="70"/>
    <d v="2025-04-10T00:00:00"/>
    <s v="Second Class"/>
    <x v="2107"/>
    <x v="2332"/>
    <x v="1"/>
    <x v="0"/>
    <x v="1"/>
    <x v="1"/>
    <s v="Total clear-thinking hardware"/>
    <n v="1323.59"/>
    <n v="7"/>
    <n v="7"/>
    <n v="0.24"/>
    <n v="0.24"/>
    <n v="434.69"/>
    <n v="434.69"/>
    <s v="Profit"/>
    <s v="Jun-2023"/>
    <n v="0.32841741022522081"/>
  </r>
  <r>
    <x v="2374"/>
    <x v="193"/>
    <d v="2025-04-24T00:00:00"/>
    <s v="Same Day"/>
    <x v="2108"/>
    <x v="2333"/>
    <x v="0"/>
    <x v="2"/>
    <x v="0"/>
    <x v="12"/>
    <s v="Streamlined heuristic challenge"/>
    <n v="4084.21"/>
    <n v="10"/>
    <n v="10"/>
    <n v="0.48"/>
    <n v="0.48"/>
    <n v="788.7"/>
    <n v="788.7"/>
    <s v="Profit"/>
    <s v="Jul-2023"/>
    <n v="0.19310956096772694"/>
  </r>
  <r>
    <x v="2375"/>
    <x v="65"/>
    <d v="2025-04-09T00:00:00"/>
    <s v="Same Day"/>
    <x v="2109"/>
    <x v="2334"/>
    <x v="2"/>
    <x v="3"/>
    <x v="0"/>
    <x v="0"/>
    <s v="Devolved client-server moratorium"/>
    <n v="2288.13"/>
    <n v="6"/>
    <n v="6"/>
    <n v="0.24"/>
    <n v="0.24"/>
    <n v="901.17"/>
    <n v="901.17"/>
    <s v="Profit"/>
    <s v="Jan-2024"/>
    <n v="0.39384562940042739"/>
  </r>
  <r>
    <x v="2376"/>
    <x v="457"/>
    <d v="2025-05-05T00:00:00"/>
    <s v="Standard Class"/>
    <x v="2110"/>
    <x v="2335"/>
    <x v="1"/>
    <x v="2"/>
    <x v="2"/>
    <x v="4"/>
    <s v="Public-key composite complexity"/>
    <n v="1406.65"/>
    <n v="10"/>
    <n v="10"/>
    <n v="0.43"/>
    <n v="0.43"/>
    <n v="749.34"/>
    <n v="749.34"/>
    <s v="Profit"/>
    <s v="Jan-2025"/>
    <n v="0.53271247289659829"/>
  </r>
  <r>
    <x v="2377"/>
    <x v="589"/>
    <d v="2025-04-14T00:00:00"/>
    <s v="Standard Class"/>
    <x v="2111"/>
    <x v="2336"/>
    <x v="0"/>
    <x v="3"/>
    <x v="2"/>
    <x v="6"/>
    <s v="Synergized explicit support"/>
    <n v="2733.8"/>
    <n v="9"/>
    <n v="9"/>
    <n v="0.33"/>
    <n v="0.33"/>
    <n v="904.93"/>
    <n v="904.93"/>
    <s v="Profit"/>
    <s v="Apr-2024"/>
    <n v="0.33101543638890918"/>
  </r>
  <r>
    <x v="2378"/>
    <x v="116"/>
    <d v="2025-04-29T00:00:00"/>
    <s v="Standard Class"/>
    <x v="2112"/>
    <x v="2337"/>
    <x v="2"/>
    <x v="3"/>
    <x v="2"/>
    <x v="4"/>
    <s v="Advanced disintermediate monitoring"/>
    <n v="2151.75"/>
    <n v="2"/>
    <n v="2"/>
    <n v="0.14000000000000001"/>
    <n v="0.14000000000000001"/>
    <n v="180.11"/>
    <n v="180.11"/>
    <s v="Profit"/>
    <s v="Apr-2023"/>
    <n v="8.3703961891483686E-2"/>
  </r>
  <r>
    <x v="2379"/>
    <x v="114"/>
    <d v="2025-04-21T00:00:00"/>
    <s v="First Class"/>
    <x v="2113"/>
    <x v="2338"/>
    <x v="0"/>
    <x v="2"/>
    <x v="1"/>
    <x v="8"/>
    <s v="Triple-buffered local frame"/>
    <n v="3781.49"/>
    <n v="8"/>
    <n v="8"/>
    <n v="0.43"/>
    <n v="0.43"/>
    <n v="537.04"/>
    <n v="537.04"/>
    <s v="Profit"/>
    <s v="Dec-2023"/>
    <n v="0.14201809339704718"/>
  </r>
  <r>
    <x v="2380"/>
    <x v="445"/>
    <d v="2025-04-26T00:00:00"/>
    <s v="Standard Class"/>
    <x v="2114"/>
    <x v="2339"/>
    <x v="1"/>
    <x v="2"/>
    <x v="2"/>
    <x v="10"/>
    <s v="Versatile object-oriented model"/>
    <n v="1492.12"/>
    <n v="1"/>
    <n v="1"/>
    <n v="0.08"/>
    <n v="0.08"/>
    <n v="787.33"/>
    <n v="787.33"/>
    <s v="Profit"/>
    <s v="Mar-2024"/>
    <n v="0.52765863335388585"/>
  </r>
  <r>
    <x v="2381"/>
    <x v="435"/>
    <d v="2025-05-05T00:00:00"/>
    <s v="Same Day"/>
    <x v="2115"/>
    <x v="2340"/>
    <x v="1"/>
    <x v="0"/>
    <x v="1"/>
    <x v="1"/>
    <s v="Innovative intangible definition"/>
    <n v="3240.69"/>
    <n v="8"/>
    <n v="8"/>
    <n v="0.14000000000000001"/>
    <n v="0.14000000000000001"/>
    <n v="149.25"/>
    <n v="149.25"/>
    <s v="Profit"/>
    <s v="Sep-2024"/>
    <n v="4.6055006804106534E-2"/>
  </r>
  <r>
    <x v="2382"/>
    <x v="623"/>
    <d v="2025-04-10T00:00:00"/>
    <s v="First Class"/>
    <x v="2116"/>
    <x v="2341"/>
    <x v="2"/>
    <x v="1"/>
    <x v="0"/>
    <x v="0"/>
    <s v="Automated attitude-oriented knowledgebase"/>
    <n v="953.62"/>
    <n v="7"/>
    <n v="7"/>
    <n v="0.32"/>
    <n v="0.32"/>
    <n v="770.33"/>
    <n v="770.33"/>
    <s v="Profit"/>
    <s v="Jun-2023"/>
    <n v="0.80779555797906932"/>
  </r>
  <r>
    <x v="2383"/>
    <x v="282"/>
    <d v="2025-04-26T00:00:00"/>
    <s v="Same Day"/>
    <x v="2117"/>
    <x v="2342"/>
    <x v="1"/>
    <x v="2"/>
    <x v="0"/>
    <x v="11"/>
    <s v="Centralized fault-tolerant circuit"/>
    <n v="4847.6899999999996"/>
    <n v="4"/>
    <n v="4"/>
    <n v="0.12"/>
    <n v="0.12"/>
    <n v="-31.82"/>
    <n v="-31.82"/>
    <s v="Loss"/>
    <s v="Jun-2024"/>
    <n v="-6.5639510777298063E-3"/>
  </r>
  <r>
    <x v="2384"/>
    <x v="677"/>
    <d v="2025-04-22T00:00:00"/>
    <s v="Standard Class"/>
    <x v="2118"/>
    <x v="2343"/>
    <x v="0"/>
    <x v="1"/>
    <x v="0"/>
    <x v="11"/>
    <s v="Synergistic eco-centric groupware"/>
    <n v="2334.9299999999998"/>
    <n v="5"/>
    <n v="5"/>
    <n v="0.12"/>
    <n v="0.12"/>
    <n v="-49.73"/>
    <n v="-49.73"/>
    <s v="Loss"/>
    <s v="Sep-2023"/>
    <n v="-2.1298283032039504E-2"/>
  </r>
  <r>
    <x v="2385"/>
    <x v="254"/>
    <d v="2025-05-06T00:00:00"/>
    <s v="Standard Class"/>
    <x v="2119"/>
    <x v="2344"/>
    <x v="0"/>
    <x v="3"/>
    <x v="0"/>
    <x v="13"/>
    <s v="Realigned grid-enabled paradigm"/>
    <n v="3717.53"/>
    <n v="7"/>
    <n v="7"/>
    <n v="0.05"/>
    <n v="0.05"/>
    <n v="796"/>
    <n v="796"/>
    <s v="Profit"/>
    <s v="Jul-2023"/>
    <n v="0.21412066614122818"/>
  </r>
  <r>
    <x v="2386"/>
    <x v="530"/>
    <d v="2025-04-20T00:00:00"/>
    <s v="Second Class"/>
    <x v="1534"/>
    <x v="2345"/>
    <x v="1"/>
    <x v="1"/>
    <x v="0"/>
    <x v="9"/>
    <s v="Future-proofed hybrid model"/>
    <n v="1862.39"/>
    <n v="4"/>
    <n v="4"/>
    <n v="0.09"/>
    <n v="0.09"/>
    <n v="-91.05"/>
    <n v="-91.05"/>
    <s v="Loss"/>
    <s v="Sep-2024"/>
    <n v="-4.8888793432095318E-2"/>
  </r>
  <r>
    <x v="2387"/>
    <x v="424"/>
    <d v="2025-04-19T00:00:00"/>
    <s v="Same Day"/>
    <x v="2120"/>
    <x v="2346"/>
    <x v="0"/>
    <x v="2"/>
    <x v="2"/>
    <x v="10"/>
    <s v="Inverse homogeneous flexibility"/>
    <n v="585.55999999999995"/>
    <n v="10"/>
    <n v="10"/>
    <n v="0"/>
    <n v="0"/>
    <n v="233.53"/>
    <n v="233.53"/>
    <s v="Profit"/>
    <s v="Oct-2024"/>
    <n v="0.39881480975476469"/>
  </r>
  <r>
    <x v="2388"/>
    <x v="253"/>
    <d v="2025-04-21T00:00:00"/>
    <s v="Same Day"/>
    <x v="2121"/>
    <x v="2347"/>
    <x v="1"/>
    <x v="1"/>
    <x v="2"/>
    <x v="3"/>
    <s v="Multi-tiered systemic alliance"/>
    <n v="3358.14"/>
    <n v="3"/>
    <n v="3"/>
    <n v="0.45"/>
    <n v="0.45"/>
    <n v="741.2"/>
    <n v="741.2"/>
    <s v="Profit"/>
    <s v="May-2023"/>
    <n v="0.22071742095326582"/>
  </r>
  <r>
    <x v="2389"/>
    <x v="399"/>
    <d v="2025-04-23T00:00:00"/>
    <s v="First Class"/>
    <x v="2122"/>
    <x v="2348"/>
    <x v="0"/>
    <x v="3"/>
    <x v="1"/>
    <x v="2"/>
    <s v="Multi-layered asymmetric archive"/>
    <n v="3990.96"/>
    <n v="10"/>
    <n v="10"/>
    <n v="0.18"/>
    <n v="0.18"/>
    <n v="505.05"/>
    <n v="505.05"/>
    <s v="Profit"/>
    <s v="Feb-2024"/>
    <n v="0.1265484996091166"/>
  </r>
  <r>
    <x v="2390"/>
    <x v="450"/>
    <d v="2025-05-08T00:00:00"/>
    <s v="Second Class"/>
    <x v="2123"/>
    <x v="2349"/>
    <x v="1"/>
    <x v="2"/>
    <x v="1"/>
    <x v="1"/>
    <s v="Fully-configurable maximized function"/>
    <n v="4949.82"/>
    <n v="7"/>
    <n v="7"/>
    <n v="0.19"/>
    <n v="0.19"/>
    <n v="340.51"/>
    <n v="340.51"/>
    <s v="Profit"/>
    <s v="Aug-2023"/>
    <n v="6.8792400531736506E-2"/>
  </r>
  <r>
    <x v="2391"/>
    <x v="436"/>
    <d v="2025-04-28T00:00:00"/>
    <s v="Second Class"/>
    <x v="1279"/>
    <x v="2350"/>
    <x v="2"/>
    <x v="3"/>
    <x v="2"/>
    <x v="10"/>
    <s v="Future-proofed content-based moderator"/>
    <n v="1632.74"/>
    <n v="8"/>
    <n v="8"/>
    <n v="0.45"/>
    <n v="0.45"/>
    <n v="577.80999999999995"/>
    <n v="577.80999999999995"/>
    <s v="Profit"/>
    <s v="Jun-2024"/>
    <n v="0.35388978036919533"/>
  </r>
  <r>
    <x v="2392"/>
    <x v="624"/>
    <d v="2025-04-10T00:00:00"/>
    <s v="Same Day"/>
    <x v="1916"/>
    <x v="2351"/>
    <x v="0"/>
    <x v="3"/>
    <x v="1"/>
    <x v="1"/>
    <s v="Face-to-face intangible benchmark"/>
    <n v="3006.55"/>
    <n v="3"/>
    <n v="3"/>
    <n v="0.34"/>
    <n v="0.34"/>
    <n v="78.41"/>
    <n v="78.41"/>
    <s v="Profit"/>
    <s v="Aug-2024"/>
    <n v="2.6079725931715751E-2"/>
  </r>
  <r>
    <x v="2393"/>
    <x v="527"/>
    <d v="2025-04-20T00:00:00"/>
    <s v="Second Class"/>
    <x v="2124"/>
    <x v="2352"/>
    <x v="2"/>
    <x v="3"/>
    <x v="2"/>
    <x v="6"/>
    <s v="Customizable homogeneous superstructure"/>
    <n v="3033.08"/>
    <n v="2"/>
    <n v="2"/>
    <n v="0.49"/>
    <n v="0.49"/>
    <n v="284.01"/>
    <n v="284.01"/>
    <s v="Profit"/>
    <s v="Jan-2024"/>
    <n v="9.3637490603610846E-2"/>
  </r>
  <r>
    <x v="2394"/>
    <x v="674"/>
    <d v="2025-04-30T00:00:00"/>
    <s v="Second Class"/>
    <x v="1177"/>
    <x v="541"/>
    <x v="0"/>
    <x v="0"/>
    <x v="2"/>
    <x v="5"/>
    <s v="Operative scalable Local Area Network"/>
    <n v="3492"/>
    <n v="5"/>
    <n v="5"/>
    <n v="0.25"/>
    <n v="0.25"/>
    <n v="704.16"/>
    <n v="704.16"/>
    <s v="Profit"/>
    <s v="Dec-2023"/>
    <n v="0.20164948453608247"/>
  </r>
  <r>
    <x v="2395"/>
    <x v="231"/>
    <d v="2025-04-22T00:00:00"/>
    <s v="Second Class"/>
    <x v="2125"/>
    <x v="2353"/>
    <x v="2"/>
    <x v="1"/>
    <x v="1"/>
    <x v="8"/>
    <s v="Universal user-facing challenge"/>
    <n v="877.43"/>
    <n v="6"/>
    <n v="6"/>
    <n v="0.12"/>
    <n v="0.12"/>
    <n v="301.64999999999998"/>
    <n v="301.64999999999998"/>
    <s v="Profit"/>
    <s v="Apr-2023"/>
    <n v="0.34378810845309599"/>
  </r>
  <r>
    <x v="2396"/>
    <x v="317"/>
    <d v="2025-04-17T00:00:00"/>
    <s v="First Class"/>
    <x v="2126"/>
    <x v="2354"/>
    <x v="1"/>
    <x v="1"/>
    <x v="2"/>
    <x v="3"/>
    <s v="Adaptive impactful moratorium"/>
    <n v="1908.71"/>
    <n v="8"/>
    <n v="8"/>
    <n v="0.06"/>
    <n v="0.06"/>
    <n v="488.96"/>
    <n v="488.96"/>
    <s v="Profit"/>
    <s v="Dec-2023"/>
    <n v="0.25617301737822928"/>
  </r>
  <r>
    <x v="2397"/>
    <x v="506"/>
    <d v="2025-04-14T00:00:00"/>
    <s v="First Class"/>
    <x v="2127"/>
    <x v="2355"/>
    <x v="0"/>
    <x v="3"/>
    <x v="2"/>
    <x v="6"/>
    <s v="Pre-emptive discrete collaboration"/>
    <n v="3307.13"/>
    <n v="4"/>
    <n v="4"/>
    <n v="0.22"/>
    <n v="0.22"/>
    <n v="391.52"/>
    <n v="391.52"/>
    <s v="Profit"/>
    <s v="Feb-2024"/>
    <n v="0.11838663735625753"/>
  </r>
  <r>
    <x v="2398"/>
    <x v="109"/>
    <d v="2025-05-03T00:00:00"/>
    <s v="Same Day"/>
    <x v="2128"/>
    <x v="2356"/>
    <x v="1"/>
    <x v="3"/>
    <x v="2"/>
    <x v="3"/>
    <s v="Upgradable interactive capacity"/>
    <n v="4622.3599999999997"/>
    <n v="9"/>
    <n v="9"/>
    <n v="0.05"/>
    <n v="0.05"/>
    <n v="64.89"/>
    <n v="64.89"/>
    <s v="Profit"/>
    <s v="Dec-2024"/>
    <n v="1.4038283474242595E-2"/>
  </r>
  <r>
    <x v="2399"/>
    <x v="260"/>
    <d v="2025-04-24T00:00:00"/>
    <s v="First Class"/>
    <x v="2129"/>
    <x v="2357"/>
    <x v="0"/>
    <x v="3"/>
    <x v="1"/>
    <x v="7"/>
    <s v="Adaptive asynchronous utilization"/>
    <n v="3866.08"/>
    <n v="3"/>
    <n v="3"/>
    <n v="0.43"/>
    <n v="0.43"/>
    <n v="746.8"/>
    <n v="746.8"/>
    <s v="Profit"/>
    <s v="Jun-2023"/>
    <n v="0.19316723916732192"/>
  </r>
  <r>
    <x v="2400"/>
    <x v="426"/>
    <d v="2025-05-01T00:00:00"/>
    <s v="First Class"/>
    <x v="2130"/>
    <x v="2358"/>
    <x v="0"/>
    <x v="2"/>
    <x v="0"/>
    <x v="0"/>
    <s v="Compatible web-enabled leverage"/>
    <n v="3399.94"/>
    <n v="7"/>
    <n v="7"/>
    <n v="0.28000000000000003"/>
    <n v="0.28000000000000003"/>
    <n v="356.1"/>
    <n v="356.1"/>
    <s v="Profit"/>
    <s v="Apr-2025"/>
    <n v="0.10473714242016036"/>
  </r>
  <r>
    <x v="2401"/>
    <x v="209"/>
    <d v="2025-04-18T00:00:00"/>
    <s v="Standard Class"/>
    <x v="2022"/>
    <x v="2359"/>
    <x v="2"/>
    <x v="2"/>
    <x v="2"/>
    <x v="3"/>
    <s v="Function-based even-keeled knowledgebase"/>
    <n v="2977.93"/>
    <n v="7"/>
    <n v="7"/>
    <n v="0.14000000000000001"/>
    <n v="0.14000000000000001"/>
    <n v="299.43"/>
    <n v="299.43"/>
    <s v="Profit"/>
    <s v="Feb-2025"/>
    <n v="0.1005497107050871"/>
  </r>
  <r>
    <x v="2402"/>
    <x v="676"/>
    <d v="2025-04-20T00:00:00"/>
    <s v="Standard Class"/>
    <x v="2131"/>
    <x v="2360"/>
    <x v="1"/>
    <x v="1"/>
    <x v="0"/>
    <x v="13"/>
    <s v="Seamless methodical intranet"/>
    <n v="1344.26"/>
    <n v="6"/>
    <n v="6"/>
    <n v="0.33"/>
    <n v="0.33"/>
    <n v="198.63"/>
    <n v="198.63"/>
    <s v="Profit"/>
    <s v="Aug-2024"/>
    <n v="0.14776159373930639"/>
  </r>
  <r>
    <x v="2403"/>
    <x v="252"/>
    <d v="2025-05-08T00:00:00"/>
    <s v="Same Day"/>
    <x v="2132"/>
    <x v="2361"/>
    <x v="0"/>
    <x v="0"/>
    <x v="0"/>
    <x v="9"/>
    <s v="Reduced background matrix"/>
    <n v="1847.76"/>
    <n v="1"/>
    <n v="1"/>
    <n v="0.09"/>
    <n v="0.09"/>
    <n v="922.46"/>
    <n v="922.46"/>
    <s v="Profit"/>
    <s v="Dec-2023"/>
    <n v="0.49923150192665716"/>
  </r>
  <r>
    <x v="2404"/>
    <x v="155"/>
    <d v="2025-05-05T00:00:00"/>
    <s v="First Class"/>
    <x v="437"/>
    <x v="2362"/>
    <x v="1"/>
    <x v="1"/>
    <x v="1"/>
    <x v="8"/>
    <s v="Inverse logistical toolset"/>
    <n v="61.34"/>
    <n v="7"/>
    <n v="7"/>
    <n v="7.0000000000000007E-2"/>
    <n v="7.0000000000000007E-2"/>
    <n v="259.52999999999997"/>
    <n v="259.52999999999997"/>
    <s v="Profit"/>
    <s v="Jul-2023"/>
    <n v="4.2310074991848703"/>
  </r>
  <r>
    <x v="2405"/>
    <x v="253"/>
    <d v="2025-05-08T00:00:00"/>
    <s v="Same Day"/>
    <x v="2133"/>
    <x v="2363"/>
    <x v="1"/>
    <x v="2"/>
    <x v="2"/>
    <x v="10"/>
    <s v="Universal upward-trending budgetary management"/>
    <n v="4100.3999999999996"/>
    <n v="1"/>
    <n v="1"/>
    <n v="0.44"/>
    <n v="0.44"/>
    <n v="443.73"/>
    <n v="443.73"/>
    <s v="Profit"/>
    <s v="May-2023"/>
    <n v="0.10821627158326018"/>
  </r>
  <r>
    <x v="2406"/>
    <x v="294"/>
    <d v="2025-04-21T00:00:00"/>
    <s v="Same Day"/>
    <x v="1495"/>
    <x v="2364"/>
    <x v="2"/>
    <x v="3"/>
    <x v="0"/>
    <x v="11"/>
    <s v="De-engineered dedicated database"/>
    <n v="3860.18"/>
    <n v="3"/>
    <n v="3"/>
    <n v="0.21"/>
    <n v="0.21"/>
    <n v="956.93"/>
    <n v="956.93"/>
    <s v="Profit"/>
    <s v="Jun-2023"/>
    <n v="0.24789776642539985"/>
  </r>
  <r>
    <x v="2407"/>
    <x v="461"/>
    <d v="2025-05-01T00:00:00"/>
    <s v="First Class"/>
    <x v="2134"/>
    <x v="2365"/>
    <x v="0"/>
    <x v="3"/>
    <x v="0"/>
    <x v="0"/>
    <s v="Multi-layered zero-defect interface"/>
    <n v="1966.24"/>
    <n v="3"/>
    <n v="3"/>
    <n v="0.23"/>
    <n v="0.23"/>
    <n v="410.84"/>
    <n v="410.84"/>
    <s v="Profit"/>
    <s v="Nov-2023"/>
    <n v="0.20894702579542679"/>
  </r>
  <r>
    <x v="2408"/>
    <x v="215"/>
    <d v="2025-04-11T00:00:00"/>
    <s v="First Class"/>
    <x v="2135"/>
    <x v="2366"/>
    <x v="2"/>
    <x v="1"/>
    <x v="0"/>
    <x v="13"/>
    <s v="Focused 4thgeneration pricing structure"/>
    <n v="2720.65"/>
    <n v="3"/>
    <n v="3"/>
    <n v="0.01"/>
    <n v="0.01"/>
    <n v="-83.87"/>
    <n v="-83.87"/>
    <s v="Loss"/>
    <s v="Jul-2024"/>
    <n v="-3.0827192031316047E-2"/>
  </r>
  <r>
    <x v="2409"/>
    <x v="364"/>
    <d v="2025-04-18T00:00:00"/>
    <s v="Second Class"/>
    <x v="2136"/>
    <x v="2367"/>
    <x v="1"/>
    <x v="3"/>
    <x v="2"/>
    <x v="4"/>
    <s v="Reduced high-level workforce"/>
    <n v="1329.93"/>
    <n v="5"/>
    <n v="5"/>
    <n v="0.17"/>
    <n v="0.17"/>
    <n v="968.21"/>
    <n v="968.21"/>
    <s v="Profit"/>
    <s v="Nov-2024"/>
    <n v="0.72801576022798187"/>
  </r>
  <r>
    <x v="2410"/>
    <x v="364"/>
    <d v="2025-05-04T00:00:00"/>
    <s v="Second Class"/>
    <x v="2137"/>
    <x v="2368"/>
    <x v="2"/>
    <x v="1"/>
    <x v="2"/>
    <x v="10"/>
    <s v="Ameliorated content-based budgetary management"/>
    <n v="4186.3500000000004"/>
    <n v="5"/>
    <n v="5"/>
    <n v="0.34"/>
    <n v="0.34"/>
    <n v="-49.08"/>
    <n v="-49.08"/>
    <s v="Loss"/>
    <s v="Nov-2024"/>
    <n v="-1.1723816689956644E-2"/>
  </r>
  <r>
    <x v="2411"/>
    <x v="90"/>
    <d v="2025-04-13T00:00:00"/>
    <s v="Second Class"/>
    <x v="2138"/>
    <x v="2369"/>
    <x v="2"/>
    <x v="0"/>
    <x v="2"/>
    <x v="3"/>
    <s v="Multi-lateral analyzing superstructure"/>
    <n v="4538.82"/>
    <n v="3"/>
    <n v="3"/>
    <n v="0.17"/>
    <n v="0.17"/>
    <n v="309.42"/>
    <n v="309.42"/>
    <s v="Profit"/>
    <s v="Dec-2024"/>
    <n v="6.8171903710656082E-2"/>
  </r>
  <r>
    <x v="2412"/>
    <x v="692"/>
    <d v="2025-04-29T00:00:00"/>
    <s v="Second Class"/>
    <x v="297"/>
    <x v="2370"/>
    <x v="2"/>
    <x v="0"/>
    <x v="1"/>
    <x v="8"/>
    <s v="Networked bi-directional paradigm"/>
    <n v="2453.04"/>
    <n v="4"/>
    <n v="4"/>
    <n v="0.33"/>
    <n v="0.33"/>
    <n v="281.94"/>
    <n v="281.94"/>
    <s v="Profit"/>
    <s v="Sep-2023"/>
    <n v="0.11493493787300656"/>
  </r>
  <r>
    <x v="2413"/>
    <x v="387"/>
    <d v="2025-04-27T00:00:00"/>
    <s v="Second Class"/>
    <x v="2139"/>
    <x v="2371"/>
    <x v="1"/>
    <x v="0"/>
    <x v="1"/>
    <x v="1"/>
    <s v="Centralized systemic challenge"/>
    <n v="3939.4"/>
    <n v="5"/>
    <n v="5"/>
    <n v="0.27"/>
    <n v="0.27"/>
    <n v="194.46"/>
    <n v="194.46"/>
    <s v="Profit"/>
    <s v="Sep-2024"/>
    <n v="4.9362847134081331E-2"/>
  </r>
  <r>
    <x v="2414"/>
    <x v="256"/>
    <d v="2025-04-15T00:00:00"/>
    <s v="Same Day"/>
    <x v="2075"/>
    <x v="2372"/>
    <x v="1"/>
    <x v="2"/>
    <x v="1"/>
    <x v="1"/>
    <s v="Virtual homogeneous leverage"/>
    <n v="2394.46"/>
    <n v="7"/>
    <n v="7"/>
    <n v="0.28999999999999998"/>
    <n v="0.28999999999999998"/>
    <n v="703.49"/>
    <n v="703.49"/>
    <s v="Profit"/>
    <s v="Sep-2023"/>
    <n v="0.2937990194031222"/>
  </r>
  <r>
    <x v="2415"/>
    <x v="707"/>
    <d v="2025-04-10T00:00:00"/>
    <s v="First Class"/>
    <x v="2140"/>
    <x v="2373"/>
    <x v="1"/>
    <x v="0"/>
    <x v="2"/>
    <x v="10"/>
    <s v="Reactive directional initiative"/>
    <n v="3978.93"/>
    <n v="2"/>
    <n v="2"/>
    <n v="0.11"/>
    <n v="0.11"/>
    <n v="99.05"/>
    <n v="99.05"/>
    <s v="Profit"/>
    <s v="Feb-2025"/>
    <n v="2.4893627181176849E-2"/>
  </r>
  <r>
    <x v="2416"/>
    <x v="211"/>
    <d v="2025-04-11T00:00:00"/>
    <s v="Standard Class"/>
    <x v="1314"/>
    <x v="2374"/>
    <x v="0"/>
    <x v="1"/>
    <x v="2"/>
    <x v="5"/>
    <s v="Enterprise-wide tertiary database"/>
    <n v="2391.8000000000002"/>
    <n v="8"/>
    <n v="8"/>
    <n v="0.22"/>
    <n v="0.22"/>
    <n v="-78.48"/>
    <n v="-78.48"/>
    <s v="Loss"/>
    <s v="Jul-2024"/>
    <n v="-3.2812108035788948E-2"/>
  </r>
  <r>
    <x v="2417"/>
    <x v="250"/>
    <d v="2025-04-19T00:00:00"/>
    <s v="Standard Class"/>
    <x v="2141"/>
    <x v="2375"/>
    <x v="1"/>
    <x v="0"/>
    <x v="0"/>
    <x v="9"/>
    <s v="Organized multi-state approach"/>
    <n v="4363.28"/>
    <n v="7"/>
    <n v="7"/>
    <n v="0.27"/>
    <n v="0.27"/>
    <n v="805.53"/>
    <n v="805.53"/>
    <s v="Profit"/>
    <s v="Dec-2023"/>
    <n v="0.18461570194899252"/>
  </r>
  <r>
    <x v="2418"/>
    <x v="523"/>
    <d v="2025-05-02T00:00:00"/>
    <s v="Same Day"/>
    <x v="1611"/>
    <x v="2376"/>
    <x v="2"/>
    <x v="1"/>
    <x v="2"/>
    <x v="10"/>
    <s v="Operative client-driven approach"/>
    <n v="3655.67"/>
    <n v="8"/>
    <n v="8"/>
    <n v="0.15"/>
    <n v="0.15"/>
    <n v="260.02"/>
    <n v="260.02"/>
    <s v="Profit"/>
    <s v="Aug-2023"/>
    <n v="7.1127864386008571E-2"/>
  </r>
  <r>
    <x v="2419"/>
    <x v="181"/>
    <d v="2025-04-30T00:00:00"/>
    <s v="Standard Class"/>
    <x v="2142"/>
    <x v="2377"/>
    <x v="0"/>
    <x v="3"/>
    <x v="0"/>
    <x v="13"/>
    <s v="Mandatory foreground open architecture"/>
    <n v="1619.89"/>
    <n v="5"/>
    <n v="5"/>
    <n v="0.19"/>
    <n v="0.19"/>
    <n v="-21.31"/>
    <n v="-21.31"/>
    <s v="Loss"/>
    <s v="Nov-2023"/>
    <n v="-1.315521424294242E-2"/>
  </r>
  <r>
    <x v="2420"/>
    <x v="658"/>
    <d v="2025-05-02T00:00:00"/>
    <s v="First Class"/>
    <x v="2143"/>
    <x v="2378"/>
    <x v="1"/>
    <x v="0"/>
    <x v="1"/>
    <x v="2"/>
    <s v="Extended systematic frame"/>
    <n v="3931.69"/>
    <n v="6"/>
    <n v="6"/>
    <n v="0.05"/>
    <n v="0.05"/>
    <n v="650.04999999999995"/>
    <n v="650.04999999999995"/>
    <s v="Profit"/>
    <s v="Aug-2023"/>
    <n v="0.16533602598373726"/>
  </r>
  <r>
    <x v="2421"/>
    <x v="632"/>
    <d v="2025-04-14T00:00:00"/>
    <s v="First Class"/>
    <x v="2144"/>
    <x v="2379"/>
    <x v="2"/>
    <x v="1"/>
    <x v="0"/>
    <x v="9"/>
    <s v="Realigned bottom-line infrastructure"/>
    <n v="989.91"/>
    <n v="3"/>
    <n v="3"/>
    <n v="0.11"/>
    <n v="0.11"/>
    <n v="309.52"/>
    <n v="309.52"/>
    <s v="Profit"/>
    <s v="Dec-2024"/>
    <n v="0.31267488963643159"/>
  </r>
  <r>
    <x v="2422"/>
    <x v="357"/>
    <d v="2025-04-15T00:00:00"/>
    <s v="First Class"/>
    <x v="927"/>
    <x v="2380"/>
    <x v="2"/>
    <x v="1"/>
    <x v="1"/>
    <x v="2"/>
    <s v="Function-based context-sensitive function"/>
    <n v="1957.49"/>
    <n v="10"/>
    <n v="10"/>
    <n v="0.14000000000000001"/>
    <n v="0.14000000000000001"/>
    <n v="-68.42"/>
    <n v="-68.42"/>
    <s v="Loss"/>
    <s v="Jul-2024"/>
    <n v="-3.4952924408298384E-2"/>
  </r>
  <r>
    <x v="2423"/>
    <x v="126"/>
    <d v="2025-04-14T00:00:00"/>
    <s v="Second Class"/>
    <x v="531"/>
    <x v="2381"/>
    <x v="2"/>
    <x v="1"/>
    <x v="2"/>
    <x v="5"/>
    <s v="Public-key non-volatile customer loyalty"/>
    <n v="4646.6099999999997"/>
    <n v="1"/>
    <n v="1"/>
    <n v="0.35"/>
    <n v="0.35"/>
    <n v="149.4"/>
    <n v="149.4"/>
    <s v="Profit"/>
    <s v="Jan-2025"/>
    <n v="3.2152472447655393E-2"/>
  </r>
  <r>
    <x v="2424"/>
    <x v="335"/>
    <d v="2025-04-18T00:00:00"/>
    <s v="First Class"/>
    <x v="608"/>
    <x v="2382"/>
    <x v="0"/>
    <x v="2"/>
    <x v="1"/>
    <x v="1"/>
    <s v="Pre-emptive asymmetric standardization"/>
    <n v="4222.33"/>
    <n v="5"/>
    <n v="5"/>
    <n v="0.48"/>
    <n v="0.48"/>
    <n v="311.41000000000003"/>
    <n v="311.41000000000003"/>
    <s v="Profit"/>
    <s v="Oct-2023"/>
    <n v="7.3753117354635953E-2"/>
  </r>
  <r>
    <x v="2425"/>
    <x v="249"/>
    <d v="2025-05-01T00:00:00"/>
    <s v="Same Day"/>
    <x v="2145"/>
    <x v="2383"/>
    <x v="0"/>
    <x v="0"/>
    <x v="2"/>
    <x v="4"/>
    <s v="Seamless 3rdgeneration pricing structure"/>
    <n v="2162.13"/>
    <n v="3"/>
    <n v="3"/>
    <n v="0.33"/>
    <n v="0.33"/>
    <n v="852.69"/>
    <n v="852.69"/>
    <s v="Profit"/>
    <s v="Jul-2024"/>
    <n v="0.39437499132799603"/>
  </r>
  <r>
    <x v="2426"/>
    <x v="476"/>
    <d v="2025-05-04T00:00:00"/>
    <s v="Second Class"/>
    <x v="845"/>
    <x v="2384"/>
    <x v="0"/>
    <x v="1"/>
    <x v="2"/>
    <x v="5"/>
    <s v="Progressive object-oriented frame"/>
    <n v="661.37"/>
    <n v="3"/>
    <n v="3"/>
    <n v="0.01"/>
    <n v="0.01"/>
    <n v="850.02"/>
    <n v="850.02"/>
    <s v="Profit"/>
    <s v="Feb-2025"/>
    <n v="1.2852412416650285"/>
  </r>
  <r>
    <x v="2427"/>
    <x v="107"/>
    <d v="2025-05-08T00:00:00"/>
    <s v="Second Class"/>
    <x v="2146"/>
    <x v="2385"/>
    <x v="0"/>
    <x v="1"/>
    <x v="0"/>
    <x v="11"/>
    <s v="Customer-focused systemic synergy"/>
    <n v="1383.71"/>
    <n v="1"/>
    <n v="1"/>
    <n v="0.17"/>
    <n v="0.17"/>
    <n v="370.25"/>
    <n v="370.25"/>
    <s v="Profit"/>
    <s v="Nov-2023"/>
    <n v="0.2675777438914223"/>
  </r>
  <r>
    <x v="2428"/>
    <x v="449"/>
    <d v="2025-04-29T00:00:00"/>
    <s v="Second Class"/>
    <x v="2147"/>
    <x v="2386"/>
    <x v="2"/>
    <x v="3"/>
    <x v="0"/>
    <x v="0"/>
    <s v="Synergized zero administration parallelism"/>
    <n v="1760.08"/>
    <n v="7"/>
    <n v="7"/>
    <n v="0.38"/>
    <n v="0.38"/>
    <n v="35.07"/>
    <n v="35.07"/>
    <s v="Profit"/>
    <s v="Jun-2024"/>
    <n v="1.9925230671333123E-2"/>
  </r>
  <r>
    <x v="2429"/>
    <x v="664"/>
    <d v="2025-04-13T00:00:00"/>
    <s v="Same Day"/>
    <x v="2148"/>
    <x v="2387"/>
    <x v="1"/>
    <x v="1"/>
    <x v="0"/>
    <x v="11"/>
    <s v="Versatile maximized initiative"/>
    <n v="3166.5"/>
    <n v="10"/>
    <n v="10"/>
    <n v="0.42"/>
    <n v="0.42"/>
    <n v="-18.350000000000001"/>
    <n v="-18.350000000000001"/>
    <s v="Loss"/>
    <s v="Mar-2024"/>
    <n v="-5.795041844307596E-3"/>
  </r>
  <r>
    <x v="2430"/>
    <x v="687"/>
    <d v="2025-05-04T00:00:00"/>
    <s v="Second Class"/>
    <x v="1674"/>
    <x v="2388"/>
    <x v="0"/>
    <x v="2"/>
    <x v="2"/>
    <x v="3"/>
    <s v="Enterprise-wide radical budgetary management"/>
    <n v="1567.36"/>
    <n v="1"/>
    <n v="1"/>
    <n v="0.43"/>
    <n v="0.43"/>
    <n v="576.66"/>
    <n v="576.66"/>
    <s v="Profit"/>
    <s v="Aug-2024"/>
    <n v="0.36791802776643528"/>
  </r>
  <r>
    <x v="2431"/>
    <x v="387"/>
    <d v="2025-04-10T00:00:00"/>
    <s v="First Class"/>
    <x v="2149"/>
    <x v="2389"/>
    <x v="1"/>
    <x v="3"/>
    <x v="1"/>
    <x v="2"/>
    <s v="Focused mission-critical approach"/>
    <n v="2113.5500000000002"/>
    <n v="6"/>
    <n v="6"/>
    <n v="0.16"/>
    <n v="0.16"/>
    <n v="-2.71"/>
    <n v="-2.71"/>
    <s v="Loss"/>
    <s v="Sep-2024"/>
    <n v="-1.2822029287218187E-3"/>
  </r>
  <r>
    <x v="2432"/>
    <x v="139"/>
    <d v="2025-04-11T00:00:00"/>
    <s v="Standard Class"/>
    <x v="2150"/>
    <x v="2390"/>
    <x v="1"/>
    <x v="1"/>
    <x v="0"/>
    <x v="9"/>
    <s v="Stand-alone directional definition"/>
    <n v="4904.84"/>
    <n v="10"/>
    <n v="10"/>
    <n v="0.36"/>
    <n v="0.36"/>
    <n v="194.56"/>
    <n v="194.56"/>
    <s v="Profit"/>
    <s v="May-2024"/>
    <n v="3.9666941225401847E-2"/>
  </r>
  <r>
    <x v="2433"/>
    <x v="238"/>
    <d v="2025-05-02T00:00:00"/>
    <s v="Second Class"/>
    <x v="1045"/>
    <x v="2391"/>
    <x v="0"/>
    <x v="0"/>
    <x v="0"/>
    <x v="0"/>
    <s v="Centralized optimal artificial intelligence"/>
    <n v="4568.22"/>
    <n v="10"/>
    <n v="10"/>
    <n v="0.46"/>
    <n v="0.46"/>
    <n v="645.11"/>
    <n v="645.11"/>
    <s v="Profit"/>
    <s v="Mar-2025"/>
    <n v="0.1412169291321346"/>
  </r>
  <r>
    <x v="2434"/>
    <x v="312"/>
    <d v="2025-05-06T00:00:00"/>
    <s v="Second Class"/>
    <x v="1998"/>
    <x v="2392"/>
    <x v="0"/>
    <x v="0"/>
    <x v="1"/>
    <x v="1"/>
    <s v="Horizontal uniform Graphical User Interface"/>
    <n v="4152.2700000000004"/>
    <n v="1"/>
    <n v="1"/>
    <n v="0.34"/>
    <n v="0.34"/>
    <n v="473.45"/>
    <n v="473.45"/>
    <s v="Profit"/>
    <s v="Apr-2023"/>
    <n v="0.1140219687062739"/>
  </r>
  <r>
    <x v="2435"/>
    <x v="84"/>
    <d v="2025-04-27T00:00:00"/>
    <s v="First Class"/>
    <x v="2151"/>
    <x v="2393"/>
    <x v="0"/>
    <x v="0"/>
    <x v="2"/>
    <x v="10"/>
    <s v="Adaptive well-modulated projection"/>
    <n v="92.61"/>
    <n v="9"/>
    <n v="9"/>
    <n v="0.09"/>
    <n v="0.09"/>
    <n v="522.65"/>
    <n v="522.65"/>
    <s v="Profit"/>
    <s v="Aug-2024"/>
    <n v="5.6435590109059497"/>
  </r>
  <r>
    <x v="2436"/>
    <x v="706"/>
    <d v="2025-04-09T00:00:00"/>
    <s v="Same Day"/>
    <x v="2152"/>
    <x v="2394"/>
    <x v="2"/>
    <x v="1"/>
    <x v="0"/>
    <x v="9"/>
    <s v="Open-architected secondary structure"/>
    <n v="922.17"/>
    <n v="8"/>
    <n v="8"/>
    <n v="0.34"/>
    <n v="0.34"/>
    <n v="606.85"/>
    <n v="606.85"/>
    <s v="Profit"/>
    <s v="Dec-2023"/>
    <n v="0.65806738453864255"/>
  </r>
  <r>
    <x v="2437"/>
    <x v="270"/>
    <d v="2025-04-15T00:00:00"/>
    <s v="Standard Class"/>
    <x v="2153"/>
    <x v="2395"/>
    <x v="2"/>
    <x v="3"/>
    <x v="2"/>
    <x v="4"/>
    <s v="Re-engineered bifurcated Internet solution"/>
    <n v="1712.83"/>
    <n v="5"/>
    <n v="5"/>
    <n v="0.32"/>
    <n v="0.32"/>
    <n v="566.59"/>
    <n v="566.59"/>
    <s v="Profit"/>
    <s v="Jan-2025"/>
    <n v="0.33079173064460576"/>
  </r>
  <r>
    <x v="2438"/>
    <x v="241"/>
    <d v="2025-04-21T00:00:00"/>
    <s v="Same Day"/>
    <x v="2154"/>
    <x v="2396"/>
    <x v="1"/>
    <x v="2"/>
    <x v="1"/>
    <x v="7"/>
    <s v="Centralized empowering software"/>
    <n v="3533.81"/>
    <n v="9"/>
    <n v="9"/>
    <n v="7.0000000000000007E-2"/>
    <n v="7.0000000000000007E-2"/>
    <n v="58.11"/>
    <n v="58.11"/>
    <s v="Profit"/>
    <s v="Sep-2024"/>
    <n v="1.644400802533243E-2"/>
  </r>
  <r>
    <x v="2439"/>
    <x v="422"/>
    <d v="2025-04-24T00:00:00"/>
    <s v="Same Day"/>
    <x v="2155"/>
    <x v="2397"/>
    <x v="0"/>
    <x v="3"/>
    <x v="2"/>
    <x v="6"/>
    <s v="Centralized analyzing hierarchy"/>
    <n v="1494.14"/>
    <n v="5"/>
    <n v="5"/>
    <n v="0.36"/>
    <n v="0.36"/>
    <n v="547.66999999999996"/>
    <n v="547.66999999999996"/>
    <s v="Profit"/>
    <s v="May-2023"/>
    <n v="0.36654530365293742"/>
  </r>
  <r>
    <x v="2440"/>
    <x v="56"/>
    <d v="2025-04-21T00:00:00"/>
    <s v="Second Class"/>
    <x v="2156"/>
    <x v="2398"/>
    <x v="1"/>
    <x v="3"/>
    <x v="2"/>
    <x v="6"/>
    <s v="Synchronized executive encoding"/>
    <n v="3667.07"/>
    <n v="7"/>
    <n v="7"/>
    <n v="0.49"/>
    <n v="0.49"/>
    <n v="689"/>
    <n v="689"/>
    <s v="Profit"/>
    <s v="Jan-2025"/>
    <n v="0.18788842318254081"/>
  </r>
  <r>
    <x v="2441"/>
    <x v="205"/>
    <d v="2025-04-27T00:00:00"/>
    <s v="Second Class"/>
    <x v="2157"/>
    <x v="2399"/>
    <x v="2"/>
    <x v="0"/>
    <x v="2"/>
    <x v="10"/>
    <s v="Re-contextualized logistical standardization"/>
    <n v="2366.4899999999998"/>
    <n v="5"/>
    <n v="5"/>
    <n v="0.04"/>
    <n v="0.04"/>
    <n v="237.34"/>
    <n v="237.34"/>
    <s v="Profit"/>
    <s v="Apr-2024"/>
    <n v="0.10029199362769335"/>
  </r>
  <r>
    <x v="2442"/>
    <x v="407"/>
    <d v="2025-04-28T00:00:00"/>
    <s v="Same Day"/>
    <x v="21"/>
    <x v="2400"/>
    <x v="2"/>
    <x v="2"/>
    <x v="0"/>
    <x v="0"/>
    <s v="Polarized global alliance"/>
    <n v="3261.5"/>
    <n v="5"/>
    <n v="5"/>
    <n v="0.3"/>
    <n v="0.3"/>
    <n v="787.35"/>
    <n v="787.35"/>
    <s v="Profit"/>
    <s v="May-2024"/>
    <n v="0.2414073279166028"/>
  </r>
  <r>
    <x v="2443"/>
    <x v="0"/>
    <d v="2025-04-20T00:00:00"/>
    <s v="Second Class"/>
    <x v="2158"/>
    <x v="2401"/>
    <x v="2"/>
    <x v="3"/>
    <x v="2"/>
    <x v="5"/>
    <s v="Universal intangible implementation"/>
    <n v="1706.42"/>
    <n v="7"/>
    <n v="7"/>
    <n v="0.13"/>
    <n v="0.13"/>
    <n v="625.44000000000005"/>
    <n v="625.44000000000005"/>
    <s v="Profit"/>
    <s v="Oct-2024"/>
    <n v="0.36652172384289916"/>
  </r>
  <r>
    <x v="2444"/>
    <x v="679"/>
    <d v="2025-05-06T00:00:00"/>
    <s v="First Class"/>
    <x v="1696"/>
    <x v="2402"/>
    <x v="1"/>
    <x v="3"/>
    <x v="1"/>
    <x v="2"/>
    <s v="Persevering contextually-based forecast"/>
    <n v="4823.91"/>
    <n v="8"/>
    <n v="8"/>
    <n v="0.15"/>
    <n v="0.15"/>
    <n v="177.64"/>
    <n v="177.64"/>
    <s v="Profit"/>
    <s v="Mar-2025"/>
    <n v="3.682489930367689E-2"/>
  </r>
  <r>
    <x v="2445"/>
    <x v="687"/>
    <d v="2025-04-29T00:00:00"/>
    <s v="First Class"/>
    <x v="2159"/>
    <x v="2403"/>
    <x v="1"/>
    <x v="2"/>
    <x v="0"/>
    <x v="12"/>
    <s v="Phased national model"/>
    <n v="2125.3200000000002"/>
    <n v="9"/>
    <n v="9"/>
    <n v="0.28000000000000003"/>
    <n v="0.28000000000000003"/>
    <n v="536.39"/>
    <n v="536.39"/>
    <s v="Profit"/>
    <s v="Aug-2024"/>
    <n v="0.25238081794741496"/>
  </r>
  <r>
    <x v="2446"/>
    <x v="11"/>
    <d v="2025-04-09T00:00:00"/>
    <s v="First Class"/>
    <x v="2160"/>
    <x v="2404"/>
    <x v="0"/>
    <x v="1"/>
    <x v="1"/>
    <x v="8"/>
    <s v="Assimilated attitude-oriented standardization"/>
    <n v="439"/>
    <n v="4"/>
    <n v="4"/>
    <n v="0.11"/>
    <n v="0.11"/>
    <n v="309.61"/>
    <n v="309.61"/>
    <s v="Profit"/>
    <s v="Nov-2023"/>
    <n v="0.70526195899772215"/>
  </r>
  <r>
    <x v="2447"/>
    <x v="321"/>
    <d v="2025-05-03T00:00:00"/>
    <s v="First Class"/>
    <x v="2161"/>
    <x v="2405"/>
    <x v="1"/>
    <x v="3"/>
    <x v="1"/>
    <x v="7"/>
    <s v="Integrated methodical portal"/>
    <n v="723.36"/>
    <n v="8"/>
    <n v="8"/>
    <n v="7.0000000000000007E-2"/>
    <n v="7.0000000000000007E-2"/>
    <n v="-64.95"/>
    <n v="-64.95"/>
    <s v="Loss"/>
    <s v="Jun-2024"/>
    <n v="-8.9789316522893167E-2"/>
  </r>
  <r>
    <x v="2448"/>
    <x v="124"/>
    <d v="2025-04-28T00:00:00"/>
    <s v="Second Class"/>
    <x v="2162"/>
    <x v="2406"/>
    <x v="0"/>
    <x v="3"/>
    <x v="0"/>
    <x v="11"/>
    <s v="Cross-group optimal paradigm"/>
    <n v="3918.8"/>
    <n v="4"/>
    <n v="4"/>
    <n v="7.0000000000000007E-2"/>
    <n v="7.0000000000000007E-2"/>
    <n v="32.56"/>
    <n v="32.56"/>
    <s v="Profit"/>
    <s v="Aug-2023"/>
    <n v="8.3086659181382059E-3"/>
  </r>
  <r>
    <x v="2449"/>
    <x v="8"/>
    <d v="2025-04-27T00:00:00"/>
    <s v="Standard Class"/>
    <x v="2163"/>
    <x v="2407"/>
    <x v="2"/>
    <x v="0"/>
    <x v="1"/>
    <x v="8"/>
    <s v="Integrated contextually-based capacity"/>
    <n v="3579.8"/>
    <n v="1"/>
    <n v="1"/>
    <n v="0.15"/>
    <n v="0.15"/>
    <n v="-60.03"/>
    <n v="-60.03"/>
    <s v="Loss"/>
    <s v="Dec-2024"/>
    <n v="-1.6769093245432704E-2"/>
  </r>
  <r>
    <x v="2450"/>
    <x v="244"/>
    <d v="2025-05-08T00:00:00"/>
    <s v="Second Class"/>
    <x v="2164"/>
    <x v="2408"/>
    <x v="2"/>
    <x v="0"/>
    <x v="0"/>
    <x v="11"/>
    <s v="Reactive homogeneous structure"/>
    <n v="568.22"/>
    <n v="1"/>
    <n v="1"/>
    <n v="0.34"/>
    <n v="0.34"/>
    <n v="656.65"/>
    <n v="656.65"/>
    <s v="Profit"/>
    <s v="Nov-2024"/>
    <n v="1.1556263419098236"/>
  </r>
  <r>
    <x v="2451"/>
    <x v="170"/>
    <d v="2025-04-18T00:00:00"/>
    <s v="Standard Class"/>
    <x v="2165"/>
    <x v="2409"/>
    <x v="0"/>
    <x v="2"/>
    <x v="1"/>
    <x v="1"/>
    <s v="Proactive demand-driven infrastructure"/>
    <n v="614.67999999999995"/>
    <n v="7"/>
    <n v="7"/>
    <n v="0.24"/>
    <n v="0.24"/>
    <n v="579.49"/>
    <n v="579.49"/>
    <s v="Profit"/>
    <s v="Jan-2025"/>
    <n v="0.942750699550986"/>
  </r>
  <r>
    <x v="2452"/>
    <x v="347"/>
    <d v="2025-05-03T00:00:00"/>
    <s v="Same Day"/>
    <x v="2166"/>
    <x v="2410"/>
    <x v="2"/>
    <x v="1"/>
    <x v="2"/>
    <x v="10"/>
    <s v="Digitized web-enabled capacity"/>
    <n v="1800.83"/>
    <n v="2"/>
    <n v="2"/>
    <n v="0.02"/>
    <n v="0.02"/>
    <n v="68.45"/>
    <n v="68.45"/>
    <s v="Profit"/>
    <s v="May-2024"/>
    <n v="3.8010250828784509E-2"/>
  </r>
  <r>
    <x v="2453"/>
    <x v="9"/>
    <d v="2025-04-11T00:00:00"/>
    <s v="Second Class"/>
    <x v="2167"/>
    <x v="2411"/>
    <x v="1"/>
    <x v="3"/>
    <x v="0"/>
    <x v="12"/>
    <s v="Vision-oriented intangible service-desk"/>
    <n v="3797.18"/>
    <n v="3"/>
    <n v="3"/>
    <n v="0.16"/>
    <n v="0.16"/>
    <n v="57.04"/>
    <n v="57.04"/>
    <s v="Profit"/>
    <s v="Mar-2025"/>
    <n v="1.5021673979110814E-2"/>
  </r>
  <r>
    <x v="2454"/>
    <x v="469"/>
    <d v="2025-04-17T00:00:00"/>
    <s v="First Class"/>
    <x v="2168"/>
    <x v="2412"/>
    <x v="1"/>
    <x v="0"/>
    <x v="2"/>
    <x v="10"/>
    <s v="Expanded discrete approach"/>
    <n v="1754.02"/>
    <n v="10"/>
    <n v="10"/>
    <n v="0.41"/>
    <n v="0.41"/>
    <n v="807.24"/>
    <n v="807.24"/>
    <s v="Profit"/>
    <s v="May-2024"/>
    <n v="0.46022280247659664"/>
  </r>
  <r>
    <x v="2455"/>
    <x v="51"/>
    <d v="2025-04-21T00:00:00"/>
    <s v="First Class"/>
    <x v="2169"/>
    <x v="2413"/>
    <x v="0"/>
    <x v="2"/>
    <x v="2"/>
    <x v="6"/>
    <s v="Function-based coherent concept"/>
    <n v="1674.7"/>
    <n v="3"/>
    <n v="3"/>
    <n v="0.18"/>
    <n v="0.18"/>
    <n v="627.16"/>
    <n v="627.16"/>
    <s v="Profit"/>
    <s v="Mar-2024"/>
    <n v="0.37449095360363049"/>
  </r>
  <r>
    <x v="2456"/>
    <x v="255"/>
    <d v="2025-04-30T00:00:00"/>
    <s v="First Class"/>
    <x v="2170"/>
    <x v="2414"/>
    <x v="0"/>
    <x v="1"/>
    <x v="1"/>
    <x v="1"/>
    <s v="Fundamental real-time open architecture"/>
    <n v="3210.1"/>
    <n v="5"/>
    <n v="5"/>
    <n v="0"/>
    <n v="0"/>
    <n v="147.04"/>
    <n v="147.04"/>
    <s v="Profit"/>
    <s v="Jun-2024"/>
    <n v="4.5805426622223602E-2"/>
  </r>
  <r>
    <x v="2457"/>
    <x v="80"/>
    <d v="2025-05-06T00:00:00"/>
    <s v="Same Day"/>
    <x v="2171"/>
    <x v="2415"/>
    <x v="2"/>
    <x v="1"/>
    <x v="2"/>
    <x v="6"/>
    <s v="Pre-emptive secondary instruction set"/>
    <n v="522.51"/>
    <n v="8"/>
    <n v="8"/>
    <n v="0.36"/>
    <n v="0.36"/>
    <n v="213.19"/>
    <n v="213.19"/>
    <s v="Profit"/>
    <s v="Oct-2024"/>
    <n v="0.40801132992669997"/>
  </r>
  <r>
    <x v="2458"/>
    <x v="492"/>
    <d v="2025-04-18T00:00:00"/>
    <s v="Same Day"/>
    <x v="1077"/>
    <x v="2416"/>
    <x v="1"/>
    <x v="0"/>
    <x v="0"/>
    <x v="13"/>
    <s v="Networked fault-tolerant moratorium"/>
    <n v="3243.08"/>
    <n v="2"/>
    <n v="2"/>
    <n v="0.14000000000000001"/>
    <n v="0.14000000000000001"/>
    <n v="708.28"/>
    <n v="708.28"/>
    <s v="Profit"/>
    <s v="Dec-2024"/>
    <n v="0.21839732599874193"/>
  </r>
  <r>
    <x v="2459"/>
    <x v="562"/>
    <d v="2025-04-11T00:00:00"/>
    <s v="Same Day"/>
    <x v="2172"/>
    <x v="2417"/>
    <x v="2"/>
    <x v="3"/>
    <x v="2"/>
    <x v="6"/>
    <s v="Streamlined local archive"/>
    <n v="1286.46"/>
    <n v="10"/>
    <n v="10"/>
    <n v="0.45"/>
    <n v="0.45"/>
    <n v="937.85"/>
    <n v="937.85"/>
    <s v="Profit"/>
    <s v="Jun-2023"/>
    <n v="0.7290160595743358"/>
  </r>
  <r>
    <x v="2460"/>
    <x v="213"/>
    <d v="2025-04-11T00:00:00"/>
    <s v="Same Day"/>
    <x v="2173"/>
    <x v="2418"/>
    <x v="2"/>
    <x v="0"/>
    <x v="1"/>
    <x v="8"/>
    <s v="Cross-platform heuristic productivity"/>
    <n v="1753.2"/>
    <n v="2"/>
    <n v="2"/>
    <n v="0.12"/>
    <n v="0.12"/>
    <n v="804.94"/>
    <n v="804.94"/>
    <s v="Profit"/>
    <s v="Nov-2023"/>
    <n v="0.45912616929044037"/>
  </r>
  <r>
    <x v="2461"/>
    <x v="620"/>
    <d v="2025-05-06T00:00:00"/>
    <s v="First Class"/>
    <x v="2174"/>
    <x v="2419"/>
    <x v="2"/>
    <x v="1"/>
    <x v="0"/>
    <x v="11"/>
    <s v="Public-key even-keeled migration"/>
    <n v="1685.22"/>
    <n v="3"/>
    <n v="3"/>
    <n v="0.21"/>
    <n v="0.21"/>
    <n v="876.93"/>
    <n v="876.93"/>
    <s v="Profit"/>
    <s v="Jan-2025"/>
    <n v="0.52036529355217709"/>
  </r>
  <r>
    <x v="2462"/>
    <x v="636"/>
    <d v="2025-05-01T00:00:00"/>
    <s v="Standard Class"/>
    <x v="2175"/>
    <x v="2420"/>
    <x v="1"/>
    <x v="3"/>
    <x v="2"/>
    <x v="10"/>
    <s v="Cross-platform background superstructure"/>
    <n v="3909.27"/>
    <n v="5"/>
    <n v="5"/>
    <n v="0.37"/>
    <n v="0.37"/>
    <n v="500.18"/>
    <n v="500.18"/>
    <s v="Profit"/>
    <s v="Dec-2024"/>
    <n v="0.12794716149050847"/>
  </r>
  <r>
    <x v="2463"/>
    <x v="231"/>
    <d v="2025-04-18T00:00:00"/>
    <s v="Second Class"/>
    <x v="2176"/>
    <x v="2421"/>
    <x v="0"/>
    <x v="1"/>
    <x v="2"/>
    <x v="6"/>
    <s v="Team-oriented maximized Internet solution"/>
    <n v="272.01"/>
    <n v="1"/>
    <n v="1"/>
    <n v="0.31"/>
    <n v="0.31"/>
    <n v="-22.32"/>
    <n v="-22.32"/>
    <s v="Loss"/>
    <s v="Apr-2023"/>
    <n v="-8.2055806771809861E-2"/>
  </r>
  <r>
    <x v="2464"/>
    <x v="191"/>
    <d v="2025-05-05T00:00:00"/>
    <s v="Second Class"/>
    <x v="2177"/>
    <x v="2422"/>
    <x v="2"/>
    <x v="0"/>
    <x v="1"/>
    <x v="7"/>
    <s v="Intuitive human-resource middleware"/>
    <n v="4928.95"/>
    <n v="8"/>
    <n v="8"/>
    <n v="0.1"/>
    <n v="0.1"/>
    <n v="224.58"/>
    <n v="224.58"/>
    <s v="Profit"/>
    <s v="Jun-2024"/>
    <n v="4.5563456719991076E-2"/>
  </r>
  <r>
    <x v="2465"/>
    <x v="111"/>
    <d v="2025-04-26T00:00:00"/>
    <s v="Standard Class"/>
    <x v="2178"/>
    <x v="2423"/>
    <x v="1"/>
    <x v="2"/>
    <x v="2"/>
    <x v="6"/>
    <s v="Open-architected heuristic matrix"/>
    <n v="2190.3200000000002"/>
    <n v="4"/>
    <n v="4"/>
    <n v="0.06"/>
    <n v="0.06"/>
    <n v="793.32"/>
    <n v="793.32"/>
    <s v="Profit"/>
    <s v="Apr-2023"/>
    <n v="0.36219365206910403"/>
  </r>
  <r>
    <x v="2466"/>
    <x v="341"/>
    <d v="2025-04-17T00:00:00"/>
    <s v="First Class"/>
    <x v="2179"/>
    <x v="2424"/>
    <x v="1"/>
    <x v="1"/>
    <x v="1"/>
    <x v="8"/>
    <s v="Enhanced actuating framework"/>
    <n v="764.71"/>
    <n v="7"/>
    <n v="7"/>
    <n v="0.46"/>
    <n v="0.46"/>
    <n v="265.07"/>
    <n v="265.07"/>
    <s v="Profit"/>
    <s v="Oct-2023"/>
    <n v="0.34662813354081939"/>
  </r>
  <r>
    <x v="2467"/>
    <x v="263"/>
    <d v="2025-04-09T00:00:00"/>
    <s v="Standard Class"/>
    <x v="946"/>
    <x v="2425"/>
    <x v="1"/>
    <x v="2"/>
    <x v="2"/>
    <x v="4"/>
    <s v="Team-oriented methodical throughput"/>
    <n v="1796.05"/>
    <n v="3"/>
    <n v="3"/>
    <n v="0.45"/>
    <n v="0.45"/>
    <n v="799.29"/>
    <n v="799.29"/>
    <s v="Profit"/>
    <s v="Apr-2024"/>
    <n v="0.4450265861195401"/>
  </r>
  <r>
    <x v="2468"/>
    <x v="709"/>
    <d v="2025-04-24T00:00:00"/>
    <s v="Standard Class"/>
    <x v="2180"/>
    <x v="2426"/>
    <x v="2"/>
    <x v="0"/>
    <x v="0"/>
    <x v="13"/>
    <s v="Profit-focused human-resource Internet solution"/>
    <n v="4053.64"/>
    <n v="7"/>
    <n v="7"/>
    <n v="0.05"/>
    <n v="0.05"/>
    <n v="681.43"/>
    <n v="681.43"/>
    <s v="Profit"/>
    <s v="Nov-2023"/>
    <n v="0.16810323561046367"/>
  </r>
  <r>
    <x v="2469"/>
    <x v="398"/>
    <d v="2025-04-22T00:00:00"/>
    <s v="Second Class"/>
    <x v="2181"/>
    <x v="2427"/>
    <x v="0"/>
    <x v="0"/>
    <x v="2"/>
    <x v="6"/>
    <s v="Optimized composite interface"/>
    <n v="852.12"/>
    <n v="3"/>
    <n v="3"/>
    <n v="0.39"/>
    <n v="0.39"/>
    <n v="788.07"/>
    <n v="788.07"/>
    <s v="Profit"/>
    <s v="May-2023"/>
    <n v="0.92483453034783836"/>
  </r>
  <r>
    <x v="2470"/>
    <x v="445"/>
    <d v="2025-05-05T00:00:00"/>
    <s v="Second Class"/>
    <x v="2182"/>
    <x v="2428"/>
    <x v="2"/>
    <x v="3"/>
    <x v="1"/>
    <x v="1"/>
    <s v="Assimilated modular throughput"/>
    <n v="1184.8"/>
    <n v="2"/>
    <n v="2"/>
    <n v="0.15"/>
    <n v="0.15"/>
    <n v="892.09"/>
    <n v="892.09"/>
    <s v="Profit"/>
    <s v="Mar-2024"/>
    <n v="0.75294564483457127"/>
  </r>
  <r>
    <x v="2471"/>
    <x v="710"/>
    <d v="2025-04-14T00:00:00"/>
    <s v="First Class"/>
    <x v="2183"/>
    <x v="2429"/>
    <x v="0"/>
    <x v="3"/>
    <x v="1"/>
    <x v="1"/>
    <s v="Profit-focused high-level neural-net"/>
    <n v="2642.52"/>
    <n v="3"/>
    <n v="3"/>
    <n v="0.02"/>
    <n v="0.02"/>
    <n v="350.72"/>
    <n v="350.72"/>
    <s v="Profit"/>
    <s v="May-2023"/>
    <n v="0.13272179586152613"/>
  </r>
  <r>
    <x v="2472"/>
    <x v="397"/>
    <d v="2025-04-21T00:00:00"/>
    <s v="Second Class"/>
    <x v="527"/>
    <x v="2430"/>
    <x v="1"/>
    <x v="0"/>
    <x v="2"/>
    <x v="3"/>
    <s v="Profound well-modulated artificial intelligence"/>
    <n v="923.37"/>
    <n v="5"/>
    <n v="5"/>
    <n v="0.3"/>
    <n v="0.3"/>
    <n v="-97.08"/>
    <n v="-97.08"/>
    <s v="Loss"/>
    <s v="May-2023"/>
    <n v="-0.10513661912342831"/>
  </r>
  <r>
    <x v="2473"/>
    <x v="285"/>
    <d v="2025-04-24T00:00:00"/>
    <s v="First Class"/>
    <x v="1441"/>
    <x v="2431"/>
    <x v="2"/>
    <x v="3"/>
    <x v="0"/>
    <x v="13"/>
    <s v="Front-line systematic task-force"/>
    <n v="3078.29"/>
    <n v="4"/>
    <n v="4"/>
    <n v="0.4"/>
    <n v="0.4"/>
    <n v="52.91"/>
    <n v="52.91"/>
    <s v="Profit"/>
    <s v="Jul-2024"/>
    <n v="1.718811418027541E-2"/>
  </r>
  <r>
    <x v="2474"/>
    <x v="231"/>
    <d v="2025-05-08T00:00:00"/>
    <s v="Same Day"/>
    <x v="2184"/>
    <x v="2432"/>
    <x v="1"/>
    <x v="0"/>
    <x v="0"/>
    <x v="12"/>
    <s v="Managed 5thgeneration architecture"/>
    <n v="3094.2"/>
    <n v="1"/>
    <n v="1"/>
    <n v="0.27"/>
    <n v="0.27"/>
    <n v="92.4"/>
    <n v="92.4"/>
    <s v="Profit"/>
    <s v="Apr-2023"/>
    <n v="2.9862323056040339E-2"/>
  </r>
  <r>
    <x v="2475"/>
    <x v="73"/>
    <d v="2025-04-14T00:00:00"/>
    <s v="First Class"/>
    <x v="2120"/>
    <x v="2433"/>
    <x v="0"/>
    <x v="2"/>
    <x v="0"/>
    <x v="0"/>
    <s v="Organic reciprocal help-desk"/>
    <n v="2179.15"/>
    <n v="9"/>
    <n v="9"/>
    <n v="0.02"/>
    <n v="0.02"/>
    <n v="733.52"/>
    <n v="733.52"/>
    <s v="Profit"/>
    <s v="Mar-2024"/>
    <n v="0.33660831057981322"/>
  </r>
  <r>
    <x v="2476"/>
    <x v="503"/>
    <d v="2025-04-28T00:00:00"/>
    <s v="Same Day"/>
    <x v="1154"/>
    <x v="2434"/>
    <x v="2"/>
    <x v="2"/>
    <x v="0"/>
    <x v="0"/>
    <s v="Assimilated zero administration forecast"/>
    <n v="4797.6899999999996"/>
    <n v="10"/>
    <n v="10"/>
    <n v="0.38"/>
    <n v="0.38"/>
    <n v="-13.23"/>
    <n v="-13.23"/>
    <s v="Loss"/>
    <s v="Oct-2024"/>
    <n v="-2.7575770839716619E-3"/>
  </r>
  <r>
    <x v="2477"/>
    <x v="559"/>
    <d v="2025-05-07T00:00:00"/>
    <s v="Second Class"/>
    <x v="175"/>
    <x v="2435"/>
    <x v="1"/>
    <x v="0"/>
    <x v="0"/>
    <x v="0"/>
    <s v="Function-based 3rdgeneration system engine"/>
    <n v="4211.95"/>
    <n v="3"/>
    <n v="3"/>
    <n v="0.43"/>
    <n v="0.43"/>
    <n v="-50.23"/>
    <n v="-50.23"/>
    <s v="Loss"/>
    <s v="Oct-2024"/>
    <n v="-1.1925592658982182E-2"/>
  </r>
  <r>
    <x v="2478"/>
    <x v="486"/>
    <d v="2025-04-11T00:00:00"/>
    <s v="Second Class"/>
    <x v="2185"/>
    <x v="2436"/>
    <x v="2"/>
    <x v="1"/>
    <x v="0"/>
    <x v="12"/>
    <s v="Decentralized multi-state knowledgebase"/>
    <n v="4240.21"/>
    <n v="2"/>
    <n v="2"/>
    <n v="0"/>
    <n v="0"/>
    <n v="166.51"/>
    <n v="166.51"/>
    <s v="Profit"/>
    <s v="Jan-2025"/>
    <n v="3.9269281474266601E-2"/>
  </r>
  <r>
    <x v="2479"/>
    <x v="334"/>
    <d v="2025-04-17T00:00:00"/>
    <s v="Standard Class"/>
    <x v="2186"/>
    <x v="2437"/>
    <x v="2"/>
    <x v="0"/>
    <x v="2"/>
    <x v="5"/>
    <s v="Team-oriented systematic database"/>
    <n v="3583.37"/>
    <n v="7"/>
    <n v="7"/>
    <n v="0.24"/>
    <n v="0.24"/>
    <n v="384.33"/>
    <n v="384.33"/>
    <s v="Profit"/>
    <s v="Jul-2024"/>
    <n v="0.10725378624032685"/>
  </r>
  <r>
    <x v="2480"/>
    <x v="32"/>
    <d v="2025-04-14T00:00:00"/>
    <s v="Second Class"/>
    <x v="1005"/>
    <x v="2438"/>
    <x v="0"/>
    <x v="1"/>
    <x v="0"/>
    <x v="12"/>
    <s v="User-friendly optimizing access"/>
    <n v="508.59"/>
    <n v="2"/>
    <n v="2"/>
    <n v="0.37"/>
    <n v="0.37"/>
    <n v="-27.06"/>
    <n v="-27.06"/>
    <s v="Loss"/>
    <s v="May-2024"/>
    <n v="-5.3205922255647971E-2"/>
  </r>
  <r>
    <x v="2481"/>
    <x v="256"/>
    <d v="2025-04-14T00:00:00"/>
    <s v="Same Day"/>
    <x v="2187"/>
    <x v="2439"/>
    <x v="0"/>
    <x v="1"/>
    <x v="0"/>
    <x v="0"/>
    <s v="Polarized 4thgeneration core"/>
    <n v="4506.53"/>
    <n v="7"/>
    <n v="7"/>
    <n v="0.27"/>
    <n v="0.27"/>
    <n v="668.38"/>
    <n v="668.38"/>
    <s v="Profit"/>
    <s v="Sep-2023"/>
    <n v="0.1483136692754736"/>
  </r>
  <r>
    <x v="2482"/>
    <x v="366"/>
    <d v="2025-04-16T00:00:00"/>
    <s v="Same Day"/>
    <x v="2188"/>
    <x v="2440"/>
    <x v="2"/>
    <x v="1"/>
    <x v="1"/>
    <x v="7"/>
    <s v="Virtual background parallelism"/>
    <n v="2742.69"/>
    <n v="7"/>
    <n v="7"/>
    <n v="0.41"/>
    <n v="0.41"/>
    <n v="698.84"/>
    <n v="698.84"/>
    <s v="Profit"/>
    <s v="Dec-2024"/>
    <n v="0.25480094359916727"/>
  </r>
  <r>
    <x v="2483"/>
    <x v="101"/>
    <d v="2025-04-27T00:00:00"/>
    <s v="Second Class"/>
    <x v="2189"/>
    <x v="2441"/>
    <x v="1"/>
    <x v="1"/>
    <x v="0"/>
    <x v="9"/>
    <s v="Cross-platform static software"/>
    <n v="1922.42"/>
    <n v="5"/>
    <n v="5"/>
    <n v="0.36"/>
    <n v="0.36"/>
    <n v="59.74"/>
    <n v="59.74"/>
    <s v="Profit"/>
    <s v="Jan-2024"/>
    <n v="3.1075415361887619E-2"/>
  </r>
  <r>
    <x v="2484"/>
    <x v="622"/>
    <d v="2025-04-13T00:00:00"/>
    <s v="First Class"/>
    <x v="2190"/>
    <x v="2442"/>
    <x v="2"/>
    <x v="1"/>
    <x v="0"/>
    <x v="0"/>
    <s v="Inverse content-based data-warehouse"/>
    <n v="856.71"/>
    <n v="9"/>
    <n v="9"/>
    <n v="7.0000000000000007E-2"/>
    <n v="7.0000000000000007E-2"/>
    <n v="922.48"/>
    <n v="922.48"/>
    <s v="Profit"/>
    <s v="Mar-2025"/>
    <n v="1.0767704357367136"/>
  </r>
  <r>
    <x v="2485"/>
    <x v="711"/>
    <d v="2025-04-27T00:00:00"/>
    <s v="First Class"/>
    <x v="1143"/>
    <x v="1093"/>
    <x v="0"/>
    <x v="3"/>
    <x v="2"/>
    <x v="6"/>
    <s v="Realigned real-time algorithm"/>
    <n v="3658.87"/>
    <n v="8"/>
    <n v="8"/>
    <n v="0.35"/>
    <n v="0.35"/>
    <n v="-15.83"/>
    <n v="-15.83"/>
    <s v="Loss"/>
    <s v="Jan-2024"/>
    <n v="-4.3264723808170286E-3"/>
  </r>
  <r>
    <x v="2486"/>
    <x v="251"/>
    <d v="2025-05-06T00:00:00"/>
    <s v="Second Class"/>
    <x v="2191"/>
    <x v="2443"/>
    <x v="0"/>
    <x v="1"/>
    <x v="0"/>
    <x v="13"/>
    <s v="User-centric zero-defect flexibility"/>
    <n v="2382.9"/>
    <n v="5"/>
    <n v="5"/>
    <n v="0.22"/>
    <n v="0.22"/>
    <n v="23.83"/>
    <n v="23.83"/>
    <s v="Profit"/>
    <s v="Sep-2023"/>
    <n v="1.0000419656720801E-2"/>
  </r>
  <r>
    <x v="2487"/>
    <x v="237"/>
    <d v="2025-04-19T00:00:00"/>
    <s v="Standard Class"/>
    <x v="1215"/>
    <x v="2444"/>
    <x v="0"/>
    <x v="2"/>
    <x v="0"/>
    <x v="11"/>
    <s v="Ergonomic intermediate knowledge user"/>
    <n v="4322.76"/>
    <n v="10"/>
    <n v="10"/>
    <n v="0.28999999999999998"/>
    <n v="0.28999999999999998"/>
    <n v="156.57"/>
    <n v="156.57"/>
    <s v="Profit"/>
    <s v="Jan-2025"/>
    <n v="3.6219915054270878E-2"/>
  </r>
  <r>
    <x v="2488"/>
    <x v="597"/>
    <d v="2025-04-15T00:00:00"/>
    <s v="Standard Class"/>
    <x v="2192"/>
    <x v="2445"/>
    <x v="2"/>
    <x v="3"/>
    <x v="0"/>
    <x v="12"/>
    <s v="Down-sized real-time hierarchy"/>
    <n v="3356.96"/>
    <n v="3"/>
    <n v="3"/>
    <n v="0.32"/>
    <n v="0.32"/>
    <n v="174.73"/>
    <n v="174.73"/>
    <s v="Profit"/>
    <s v="Sep-2023"/>
    <n v="5.2050069110147271E-2"/>
  </r>
  <r>
    <x v="2489"/>
    <x v="275"/>
    <d v="2025-04-24T00:00:00"/>
    <s v="Standard Class"/>
    <x v="2193"/>
    <x v="2446"/>
    <x v="1"/>
    <x v="3"/>
    <x v="1"/>
    <x v="2"/>
    <s v="Multi-tiered leading-edge conglomeration"/>
    <n v="3093.79"/>
    <n v="8"/>
    <n v="8"/>
    <n v="7.0000000000000007E-2"/>
    <n v="7.0000000000000007E-2"/>
    <n v="563.16"/>
    <n v="563.16"/>
    <s v="Profit"/>
    <s v="Nov-2024"/>
    <n v="0.18202916164316257"/>
  </r>
  <r>
    <x v="2490"/>
    <x v="26"/>
    <d v="2025-04-10T00:00:00"/>
    <s v="First Class"/>
    <x v="2194"/>
    <x v="2447"/>
    <x v="0"/>
    <x v="0"/>
    <x v="0"/>
    <x v="11"/>
    <s v="De-engineered dynamic installation"/>
    <n v="4707.3999999999996"/>
    <n v="6"/>
    <n v="6"/>
    <n v="0.28000000000000003"/>
    <n v="0.28000000000000003"/>
    <n v="-36.65"/>
    <n v="-36.65"/>
    <s v="Loss"/>
    <s v="Mar-2025"/>
    <n v="-7.7856141394400313E-3"/>
  </r>
  <r>
    <x v="2491"/>
    <x v="0"/>
    <d v="2025-04-18T00:00:00"/>
    <s v="Standard Class"/>
    <x v="2046"/>
    <x v="2448"/>
    <x v="1"/>
    <x v="3"/>
    <x v="0"/>
    <x v="0"/>
    <s v="Diverse hybrid budgetary management"/>
    <n v="2667.5"/>
    <n v="3"/>
    <n v="3"/>
    <n v="0.28999999999999998"/>
    <n v="0.28999999999999998"/>
    <n v="491.04"/>
    <n v="491.04"/>
    <s v="Profit"/>
    <s v="Oct-2024"/>
    <n v="0.18408247422680413"/>
  </r>
  <r>
    <x v="2492"/>
    <x v="280"/>
    <d v="2025-04-13T00:00:00"/>
    <s v="Second Class"/>
    <x v="2195"/>
    <x v="2449"/>
    <x v="0"/>
    <x v="3"/>
    <x v="0"/>
    <x v="13"/>
    <s v="Cloned secondary infrastructure"/>
    <n v="320.58"/>
    <n v="8"/>
    <n v="8"/>
    <n v="0.16"/>
    <n v="0.16"/>
    <n v="329.45"/>
    <n v="329.45"/>
    <s v="Profit"/>
    <s v="Feb-2024"/>
    <n v="1.0276686006613014"/>
  </r>
  <r>
    <x v="2493"/>
    <x v="197"/>
    <d v="2025-04-18T00:00:00"/>
    <s v="Same Day"/>
    <x v="2196"/>
    <x v="2450"/>
    <x v="0"/>
    <x v="0"/>
    <x v="2"/>
    <x v="3"/>
    <s v="Organized well-modulated infrastructure"/>
    <n v="4399.58"/>
    <n v="10"/>
    <n v="10"/>
    <n v="0.5"/>
    <n v="0.5"/>
    <n v="254.16"/>
    <n v="254.16"/>
    <s v="Profit"/>
    <s v="Aug-2024"/>
    <n v="5.7769150691656931E-2"/>
  </r>
  <r>
    <x v="2494"/>
    <x v="610"/>
    <d v="2025-04-23T00:00:00"/>
    <s v="Same Day"/>
    <x v="2197"/>
    <x v="2451"/>
    <x v="1"/>
    <x v="0"/>
    <x v="1"/>
    <x v="8"/>
    <s v="Profit-focused disintermediate functionalities"/>
    <n v="462.86"/>
    <n v="1"/>
    <n v="1"/>
    <n v="0.36"/>
    <n v="0.36"/>
    <n v="426.63"/>
    <n v="426.63"/>
    <s v="Profit"/>
    <s v="Apr-2023"/>
    <n v="0.92172579181609982"/>
  </r>
  <r>
    <x v="2495"/>
    <x v="6"/>
    <d v="2025-05-04T00:00:00"/>
    <s v="First Class"/>
    <x v="2198"/>
    <x v="2452"/>
    <x v="1"/>
    <x v="3"/>
    <x v="2"/>
    <x v="6"/>
    <s v="Visionary directional Graphic Interface"/>
    <n v="3138.91"/>
    <n v="6"/>
    <n v="6"/>
    <n v="0.42"/>
    <n v="0.42"/>
    <n v="84.17"/>
    <n v="84.17"/>
    <s v="Profit"/>
    <s v="Nov-2024"/>
    <n v="2.6815040889990475E-2"/>
  </r>
  <r>
    <x v="2496"/>
    <x v="74"/>
    <d v="2025-04-14T00:00:00"/>
    <s v="Same Day"/>
    <x v="2199"/>
    <x v="2453"/>
    <x v="0"/>
    <x v="0"/>
    <x v="2"/>
    <x v="5"/>
    <s v="Multi-lateral responsive matrix"/>
    <n v="975.33"/>
    <n v="2"/>
    <n v="2"/>
    <n v="0.34"/>
    <n v="0.34"/>
    <n v="599.95000000000005"/>
    <n v="599.95000000000005"/>
    <s v="Profit"/>
    <s v="Jun-2023"/>
    <n v="0.61512513713307293"/>
  </r>
  <r>
    <x v="2497"/>
    <x v="712"/>
    <d v="2025-04-22T00:00:00"/>
    <s v="Second Class"/>
    <x v="2200"/>
    <x v="2454"/>
    <x v="1"/>
    <x v="3"/>
    <x v="1"/>
    <x v="1"/>
    <s v="Secured even-keeled migration"/>
    <n v="1482.05"/>
    <n v="10"/>
    <n v="10"/>
    <n v="0.06"/>
    <n v="0.06"/>
    <n v="723.81"/>
    <n v="723.81"/>
    <s v="Profit"/>
    <s v="Dec-2024"/>
    <n v="0.48838433251239832"/>
  </r>
  <r>
    <x v="2498"/>
    <x v="490"/>
    <d v="2025-04-27T00:00:00"/>
    <s v="First Class"/>
    <x v="2201"/>
    <x v="2455"/>
    <x v="0"/>
    <x v="0"/>
    <x v="2"/>
    <x v="10"/>
    <s v="Function-based encompassing emulation"/>
    <n v="4273.8100000000004"/>
    <n v="9"/>
    <n v="9"/>
    <n v="0.44"/>
    <n v="0.44"/>
    <n v="911.51"/>
    <n v="911.51"/>
    <s v="Profit"/>
    <s v="Sep-2024"/>
    <n v="0.21327808208600754"/>
  </r>
  <r>
    <x v="2499"/>
    <x v="475"/>
    <d v="2025-05-07T00:00:00"/>
    <s v="Same Day"/>
    <x v="2202"/>
    <x v="2456"/>
    <x v="0"/>
    <x v="2"/>
    <x v="1"/>
    <x v="7"/>
    <s v="Cross-platform zero tolerance product"/>
    <n v="2400.89"/>
    <n v="3"/>
    <n v="3"/>
    <n v="0.43"/>
    <n v="0.43"/>
    <n v="764.26"/>
    <n v="764.26"/>
    <s v="Profit"/>
    <s v="Aug-2023"/>
    <n v="0.31832362165696887"/>
  </r>
  <r>
    <x v="2500"/>
    <x v="553"/>
    <d v="2025-05-01T00:00:00"/>
    <s v="Second Class"/>
    <x v="2203"/>
    <x v="2457"/>
    <x v="1"/>
    <x v="0"/>
    <x v="2"/>
    <x v="6"/>
    <s v="Diverse radical service-desk"/>
    <n v="92.13"/>
    <n v="3"/>
    <n v="3"/>
    <n v="0.28000000000000003"/>
    <n v="0.28000000000000003"/>
    <n v="336.79"/>
    <n v="336.79"/>
    <s v="Profit"/>
    <s v="Dec-2023"/>
    <n v="3.6555953543905355"/>
  </r>
  <r>
    <x v="2501"/>
    <x v="187"/>
    <d v="2025-04-19T00:00:00"/>
    <s v="Standard Class"/>
    <x v="2204"/>
    <x v="2458"/>
    <x v="2"/>
    <x v="3"/>
    <x v="2"/>
    <x v="6"/>
    <s v="Multi-layered leading-edge database"/>
    <n v="3808.91"/>
    <n v="8"/>
    <n v="8"/>
    <n v="0.04"/>
    <n v="0.04"/>
    <n v="-50.42"/>
    <n v="-50.42"/>
    <s v="Loss"/>
    <s v="Apr-2024"/>
    <n v="-1.3237382873315464E-2"/>
  </r>
  <r>
    <x v="2502"/>
    <x v="91"/>
    <d v="2025-05-05T00:00:00"/>
    <s v="Standard Class"/>
    <x v="2205"/>
    <x v="2459"/>
    <x v="0"/>
    <x v="0"/>
    <x v="2"/>
    <x v="6"/>
    <s v="Quality-focused value-added protocol"/>
    <n v="2065.58"/>
    <n v="1"/>
    <n v="1"/>
    <n v="0.05"/>
    <n v="0.05"/>
    <n v="180.66"/>
    <n v="180.66"/>
    <s v="Profit"/>
    <s v="Apr-2024"/>
    <n v="8.7462117177741841E-2"/>
  </r>
  <r>
    <x v="2503"/>
    <x v="62"/>
    <d v="2025-05-01T00:00:00"/>
    <s v="First Class"/>
    <x v="2206"/>
    <x v="2460"/>
    <x v="2"/>
    <x v="2"/>
    <x v="2"/>
    <x v="10"/>
    <s v="Exclusive leading-edge standardization"/>
    <n v="3609.47"/>
    <n v="5"/>
    <n v="5"/>
    <n v="0.33"/>
    <n v="0.33"/>
    <n v="551.16"/>
    <n v="551.16"/>
    <s v="Profit"/>
    <s v="May-2023"/>
    <n v="0.15269831858970984"/>
  </r>
  <r>
    <x v="2504"/>
    <x v="66"/>
    <d v="2025-04-16T00:00:00"/>
    <s v="Second Class"/>
    <x v="2207"/>
    <x v="2461"/>
    <x v="2"/>
    <x v="3"/>
    <x v="0"/>
    <x v="9"/>
    <s v="De-engineered non-volatile function"/>
    <n v="1010.34"/>
    <n v="10"/>
    <n v="10"/>
    <n v="0.45"/>
    <n v="0.45"/>
    <n v="823.97"/>
    <n v="823.97"/>
    <s v="Profit"/>
    <s v="Jul-2023"/>
    <n v="0.81553734386444166"/>
  </r>
  <r>
    <x v="2505"/>
    <x v="593"/>
    <d v="2025-04-10T00:00:00"/>
    <s v="Second Class"/>
    <x v="2208"/>
    <x v="847"/>
    <x v="2"/>
    <x v="3"/>
    <x v="1"/>
    <x v="1"/>
    <s v="Ameliorated full-range attitude"/>
    <n v="4514.95"/>
    <n v="9"/>
    <n v="9"/>
    <n v="0.31"/>
    <n v="0.31"/>
    <n v="542.04999999999995"/>
    <n v="542.04999999999995"/>
    <s v="Profit"/>
    <s v="May-2024"/>
    <n v="0.12005670051717073"/>
  </r>
  <r>
    <x v="2506"/>
    <x v="713"/>
    <d v="2025-04-23T00:00:00"/>
    <s v="First Class"/>
    <x v="2209"/>
    <x v="2462"/>
    <x v="2"/>
    <x v="3"/>
    <x v="0"/>
    <x v="11"/>
    <s v="Digitized empowering hardware"/>
    <n v="848.38"/>
    <n v="7"/>
    <n v="7"/>
    <n v="0.21"/>
    <n v="0.21"/>
    <n v="809.24"/>
    <n v="809.24"/>
    <s v="Profit"/>
    <s v="Apr-2024"/>
    <n v="0.95386501331950302"/>
  </r>
  <r>
    <x v="2507"/>
    <x v="412"/>
    <d v="2025-04-30T00:00:00"/>
    <s v="Same Day"/>
    <x v="2210"/>
    <x v="2463"/>
    <x v="0"/>
    <x v="2"/>
    <x v="1"/>
    <x v="1"/>
    <s v="Adaptive reciprocal capability"/>
    <n v="4621.2700000000004"/>
    <n v="5"/>
    <n v="5"/>
    <n v="0.19"/>
    <n v="0.19"/>
    <n v="556.01"/>
    <n v="556.01"/>
    <s v="Profit"/>
    <s v="Oct-2023"/>
    <n v="0.12031541113157204"/>
  </r>
  <r>
    <x v="2508"/>
    <x v="566"/>
    <d v="2025-05-06T00:00:00"/>
    <s v="Same Day"/>
    <x v="2211"/>
    <x v="2464"/>
    <x v="1"/>
    <x v="2"/>
    <x v="2"/>
    <x v="5"/>
    <s v="De-engineered systematic complexity"/>
    <n v="3261.29"/>
    <n v="2"/>
    <n v="2"/>
    <n v="0.4"/>
    <n v="0.4"/>
    <n v="378.75"/>
    <n v="378.75"/>
    <s v="Profit"/>
    <s v="Nov-2024"/>
    <n v="0.11613502632393931"/>
  </r>
  <r>
    <x v="2509"/>
    <x v="497"/>
    <d v="2025-04-30T00:00:00"/>
    <s v="First Class"/>
    <x v="2212"/>
    <x v="2465"/>
    <x v="0"/>
    <x v="0"/>
    <x v="0"/>
    <x v="0"/>
    <s v="Balanced full-range focus group"/>
    <n v="1572.76"/>
    <n v="6"/>
    <n v="6"/>
    <n v="0.11"/>
    <n v="0.11"/>
    <n v="407.97"/>
    <n v="407.97"/>
    <s v="Profit"/>
    <s v="Aug-2024"/>
    <n v="0.25939749230651848"/>
  </r>
  <r>
    <x v="2510"/>
    <x v="469"/>
    <d v="2025-04-12T00:00:00"/>
    <s v="Second Class"/>
    <x v="2213"/>
    <x v="2466"/>
    <x v="0"/>
    <x v="1"/>
    <x v="2"/>
    <x v="4"/>
    <s v="Versatile multi-state forecast"/>
    <n v="1876.05"/>
    <n v="10"/>
    <n v="10"/>
    <n v="0.03"/>
    <n v="0.03"/>
    <n v="631"/>
    <n v="631"/>
    <s v="Profit"/>
    <s v="May-2024"/>
    <n v="0.33634498014445247"/>
  </r>
  <r>
    <x v="2511"/>
    <x v="201"/>
    <d v="2025-04-22T00:00:00"/>
    <s v="Same Day"/>
    <x v="2214"/>
    <x v="2467"/>
    <x v="2"/>
    <x v="3"/>
    <x v="2"/>
    <x v="5"/>
    <s v="Compatible systematic time-frame"/>
    <n v="2877.03"/>
    <n v="5"/>
    <n v="5"/>
    <n v="0.19"/>
    <n v="0.19"/>
    <n v="586.74"/>
    <n v="586.74"/>
    <s v="Profit"/>
    <s v="Dec-2023"/>
    <n v="0.203939479254648"/>
  </r>
  <r>
    <x v="2512"/>
    <x v="323"/>
    <d v="2025-04-19T00:00:00"/>
    <s v="Standard Class"/>
    <x v="804"/>
    <x v="2468"/>
    <x v="0"/>
    <x v="2"/>
    <x v="2"/>
    <x v="5"/>
    <s v="Robust systemic adapter"/>
    <n v="2177.6999999999998"/>
    <n v="3"/>
    <n v="3"/>
    <n v="0.23"/>
    <n v="0.23"/>
    <n v="248.39"/>
    <n v="248.39"/>
    <s v="Profit"/>
    <s v="Nov-2023"/>
    <n v="0.114060706249713"/>
  </r>
  <r>
    <x v="2513"/>
    <x v="203"/>
    <d v="2025-05-05T00:00:00"/>
    <s v="Second Class"/>
    <x v="1009"/>
    <x v="2469"/>
    <x v="0"/>
    <x v="0"/>
    <x v="1"/>
    <x v="1"/>
    <s v="Phased leading-edge collaboration"/>
    <n v="4975.32"/>
    <n v="2"/>
    <n v="2"/>
    <n v="0.45"/>
    <n v="0.45"/>
    <n v="-12.15"/>
    <n v="-12.15"/>
    <s v="Loss"/>
    <s v="Apr-2024"/>
    <n v="-2.442053978437568E-3"/>
  </r>
  <r>
    <x v="2514"/>
    <x v="563"/>
    <d v="2025-04-22T00:00:00"/>
    <s v="Standard Class"/>
    <x v="2215"/>
    <x v="2470"/>
    <x v="1"/>
    <x v="3"/>
    <x v="0"/>
    <x v="0"/>
    <s v="Reactive methodical matrices"/>
    <n v="145.04"/>
    <n v="5"/>
    <n v="5"/>
    <n v="0.49"/>
    <n v="0.49"/>
    <n v="-54.16"/>
    <n v="-54.16"/>
    <s v="Loss"/>
    <s v="Oct-2023"/>
    <n v="-0.37341423055708772"/>
  </r>
  <r>
    <x v="2515"/>
    <x v="657"/>
    <d v="2025-04-30T00:00:00"/>
    <s v="First Class"/>
    <x v="1235"/>
    <x v="2471"/>
    <x v="2"/>
    <x v="0"/>
    <x v="2"/>
    <x v="5"/>
    <s v="Devolved empowering throughput"/>
    <n v="3107.64"/>
    <n v="4"/>
    <n v="4"/>
    <n v="0.16"/>
    <n v="0.16"/>
    <n v="540.78"/>
    <n v="540.78"/>
    <s v="Profit"/>
    <s v="Feb-2025"/>
    <n v="0.17401629532378268"/>
  </r>
  <r>
    <x v="2516"/>
    <x v="644"/>
    <d v="2025-04-14T00:00:00"/>
    <s v="Standard Class"/>
    <x v="2216"/>
    <x v="2472"/>
    <x v="1"/>
    <x v="0"/>
    <x v="1"/>
    <x v="1"/>
    <s v="Team-oriented modular installation"/>
    <n v="646.03"/>
    <n v="3"/>
    <n v="3"/>
    <n v="0.3"/>
    <n v="0.3"/>
    <n v="474.99"/>
    <n v="474.99"/>
    <s v="Profit"/>
    <s v="May-2023"/>
    <n v="0.73524449328978536"/>
  </r>
  <r>
    <x v="2517"/>
    <x v="353"/>
    <d v="2025-05-08T00:00:00"/>
    <s v="Same Day"/>
    <x v="2217"/>
    <x v="2473"/>
    <x v="1"/>
    <x v="1"/>
    <x v="1"/>
    <x v="2"/>
    <s v="Phased encompassing Internet solution"/>
    <n v="1022.32"/>
    <n v="2"/>
    <n v="2"/>
    <n v="0.08"/>
    <n v="0.08"/>
    <n v="153.13999999999999"/>
    <n v="153.13999999999999"/>
    <s v="Profit"/>
    <s v="Dec-2023"/>
    <n v="0.14979654120040689"/>
  </r>
  <r>
    <x v="2518"/>
    <x v="64"/>
    <d v="2025-04-18T00:00:00"/>
    <s v="First Class"/>
    <x v="2218"/>
    <x v="2474"/>
    <x v="2"/>
    <x v="3"/>
    <x v="0"/>
    <x v="13"/>
    <s v="Seamless user-facing system engine"/>
    <n v="2209.77"/>
    <n v="6"/>
    <n v="6"/>
    <n v="0.42"/>
    <n v="0.42"/>
    <n v="107.01"/>
    <n v="107.01"/>
    <s v="Profit"/>
    <s v="Dec-2023"/>
    <n v="4.8425854274426756E-2"/>
  </r>
  <r>
    <x v="2519"/>
    <x v="447"/>
    <d v="2025-04-10T00:00:00"/>
    <s v="Second Class"/>
    <x v="443"/>
    <x v="2475"/>
    <x v="1"/>
    <x v="2"/>
    <x v="1"/>
    <x v="7"/>
    <s v="Organized 24hour archive"/>
    <n v="4901.63"/>
    <n v="9"/>
    <n v="9"/>
    <n v="0.04"/>
    <n v="0.04"/>
    <n v="713.73"/>
    <n v="713.73"/>
    <s v="Profit"/>
    <s v="Feb-2025"/>
    <n v="0.14561074581312747"/>
  </r>
  <r>
    <x v="2520"/>
    <x v="569"/>
    <d v="2025-04-12T00:00:00"/>
    <s v="Second Class"/>
    <x v="2219"/>
    <x v="2476"/>
    <x v="1"/>
    <x v="0"/>
    <x v="2"/>
    <x v="5"/>
    <s v="Future-proofed demand-driven workforce"/>
    <n v="222.12"/>
    <n v="1"/>
    <n v="1"/>
    <n v="0.23"/>
    <n v="0.23"/>
    <n v="212.42"/>
    <n v="212.42"/>
    <s v="Profit"/>
    <s v="Jan-2024"/>
    <n v="0.95632991175940929"/>
  </r>
  <r>
    <x v="2521"/>
    <x v="700"/>
    <d v="2025-04-28T00:00:00"/>
    <s v="First Class"/>
    <x v="2220"/>
    <x v="2477"/>
    <x v="0"/>
    <x v="0"/>
    <x v="2"/>
    <x v="5"/>
    <s v="Team-oriented multi-tasking hierarchy"/>
    <n v="1257.98"/>
    <n v="10"/>
    <n v="10"/>
    <n v="0.45"/>
    <n v="0.45"/>
    <n v="205.33"/>
    <n v="205.33"/>
    <s v="Profit"/>
    <s v="Feb-2024"/>
    <n v="0.16322199081066471"/>
  </r>
  <r>
    <x v="2522"/>
    <x v="167"/>
    <d v="2025-04-28T00:00:00"/>
    <s v="Standard Class"/>
    <x v="2221"/>
    <x v="2478"/>
    <x v="2"/>
    <x v="1"/>
    <x v="1"/>
    <x v="8"/>
    <s v="Intuitive dynamic framework"/>
    <n v="3133.53"/>
    <n v="6"/>
    <n v="6"/>
    <n v="0.5"/>
    <n v="0.5"/>
    <n v="-42.55"/>
    <n v="-42.55"/>
    <s v="Loss"/>
    <s v="Oct-2024"/>
    <n v="-1.3578934939189985E-2"/>
  </r>
  <r>
    <x v="2523"/>
    <x v="10"/>
    <d v="2025-04-17T00:00:00"/>
    <s v="Same Day"/>
    <x v="2107"/>
    <x v="2479"/>
    <x v="1"/>
    <x v="0"/>
    <x v="2"/>
    <x v="3"/>
    <s v="Digitized content-based structure"/>
    <n v="1833.27"/>
    <n v="6"/>
    <n v="6"/>
    <n v="0.1"/>
    <n v="0.1"/>
    <n v="954.35"/>
    <n v="954.35"/>
    <s v="Profit"/>
    <s v="Jun-2024"/>
    <n v="0.52057252886917915"/>
  </r>
  <r>
    <x v="2524"/>
    <x v="297"/>
    <d v="2025-04-23T00:00:00"/>
    <s v="Standard Class"/>
    <x v="2222"/>
    <x v="2480"/>
    <x v="1"/>
    <x v="0"/>
    <x v="0"/>
    <x v="13"/>
    <s v="Synergized asymmetric budgetary management"/>
    <n v="4492.6899999999996"/>
    <n v="9"/>
    <n v="9"/>
    <n v="0.04"/>
    <n v="0.04"/>
    <n v="565.57000000000005"/>
    <n v="565.57000000000005"/>
    <s v="Profit"/>
    <s v="Nov-2023"/>
    <n v="0.12588671820223521"/>
  </r>
  <r>
    <x v="2525"/>
    <x v="458"/>
    <d v="2025-05-05T00:00:00"/>
    <s v="Second Class"/>
    <x v="2223"/>
    <x v="2481"/>
    <x v="2"/>
    <x v="3"/>
    <x v="0"/>
    <x v="0"/>
    <s v="Switchable tangible superstructure"/>
    <n v="4283.1099999999997"/>
    <n v="5"/>
    <n v="5"/>
    <n v="0.43"/>
    <n v="0.43"/>
    <n v="995.21"/>
    <n v="995.21"/>
    <s v="Profit"/>
    <s v="Dec-2023"/>
    <n v="0.23235686218658874"/>
  </r>
  <r>
    <x v="2526"/>
    <x v="531"/>
    <d v="2025-04-09T00:00:00"/>
    <s v="Same Day"/>
    <x v="2224"/>
    <x v="2482"/>
    <x v="2"/>
    <x v="1"/>
    <x v="0"/>
    <x v="12"/>
    <s v="Realigned 24/7 approach"/>
    <n v="1160.6500000000001"/>
    <n v="4"/>
    <n v="4"/>
    <n v="0.42"/>
    <n v="0.42"/>
    <n v="642.02"/>
    <n v="642.02"/>
    <s v="Profit"/>
    <s v="Nov-2023"/>
    <n v="0.55315555938482741"/>
  </r>
  <r>
    <x v="2527"/>
    <x v="550"/>
    <d v="2025-04-28T00:00:00"/>
    <s v="Same Day"/>
    <x v="2225"/>
    <x v="2483"/>
    <x v="1"/>
    <x v="0"/>
    <x v="2"/>
    <x v="6"/>
    <s v="Future-proofed secondary application"/>
    <n v="912.43"/>
    <n v="3"/>
    <n v="3"/>
    <n v="0.35"/>
    <n v="0.35"/>
    <n v="504.34"/>
    <n v="504.34"/>
    <s v="Profit"/>
    <s v="Jun-2023"/>
    <n v="0.55274377212498493"/>
  </r>
  <r>
    <x v="2528"/>
    <x v="609"/>
    <d v="2025-04-22T00:00:00"/>
    <s v="Same Day"/>
    <x v="1560"/>
    <x v="2484"/>
    <x v="0"/>
    <x v="1"/>
    <x v="2"/>
    <x v="4"/>
    <s v="Managed upward-trending collaboration"/>
    <n v="673.63"/>
    <n v="4"/>
    <n v="4"/>
    <n v="0.21"/>
    <n v="0.21"/>
    <n v="810.6"/>
    <n v="810.6"/>
    <s v="Profit"/>
    <s v="Sep-2023"/>
    <n v="1.2033312055579473"/>
  </r>
  <r>
    <x v="2529"/>
    <x v="105"/>
    <d v="2025-04-30T00:00:00"/>
    <s v="Second Class"/>
    <x v="2226"/>
    <x v="2485"/>
    <x v="1"/>
    <x v="0"/>
    <x v="0"/>
    <x v="9"/>
    <s v="Adaptive background approach"/>
    <n v="1059.6600000000001"/>
    <n v="1"/>
    <n v="1"/>
    <n v="0.48"/>
    <n v="0.48"/>
    <n v="537.09"/>
    <n v="537.09"/>
    <s v="Profit"/>
    <s v="Feb-2025"/>
    <n v="0.50685125417586774"/>
  </r>
  <r>
    <x v="2530"/>
    <x v="700"/>
    <d v="2025-04-25T00:00:00"/>
    <s v="Second Class"/>
    <x v="2227"/>
    <x v="2486"/>
    <x v="1"/>
    <x v="0"/>
    <x v="0"/>
    <x v="11"/>
    <s v="Horizontal bifurcated conglomeration"/>
    <n v="3642.74"/>
    <n v="7"/>
    <n v="7"/>
    <n v="0.43"/>
    <n v="0.43"/>
    <n v="-8.86"/>
    <n v="-8.86"/>
    <s v="Loss"/>
    <s v="Feb-2024"/>
    <n v="-2.4322350757945942E-3"/>
  </r>
  <r>
    <x v="2531"/>
    <x v="643"/>
    <d v="2025-04-20T00:00:00"/>
    <s v="First Class"/>
    <x v="2228"/>
    <x v="2487"/>
    <x v="2"/>
    <x v="1"/>
    <x v="0"/>
    <x v="13"/>
    <s v="User-friendly well-modulated adapter"/>
    <n v="1251.79"/>
    <n v="1"/>
    <n v="1"/>
    <n v="0.32"/>
    <n v="0.32"/>
    <n v="987.76"/>
    <n v="987.76"/>
    <s v="Profit"/>
    <s v="Mar-2024"/>
    <n v="0.78907804024636718"/>
  </r>
  <r>
    <x v="2532"/>
    <x v="23"/>
    <d v="2025-04-19T00:00:00"/>
    <s v="First Class"/>
    <x v="2229"/>
    <x v="2488"/>
    <x v="2"/>
    <x v="1"/>
    <x v="1"/>
    <x v="1"/>
    <s v="Robust motivating process improvement"/>
    <n v="604.92999999999995"/>
    <n v="8"/>
    <n v="8"/>
    <n v="0.49"/>
    <n v="0.49"/>
    <n v="169.04"/>
    <n v="169.04"/>
    <s v="Profit"/>
    <s v="Jan-2025"/>
    <n v="0.27943729026498937"/>
  </r>
  <r>
    <x v="2533"/>
    <x v="554"/>
    <d v="2025-05-04T00:00:00"/>
    <s v="Same Day"/>
    <x v="2230"/>
    <x v="2489"/>
    <x v="1"/>
    <x v="0"/>
    <x v="2"/>
    <x v="5"/>
    <s v="Customer-focused optimal core"/>
    <n v="4096.28"/>
    <n v="2"/>
    <n v="2"/>
    <n v="0.28999999999999998"/>
    <n v="0.28999999999999998"/>
    <n v="305.58999999999997"/>
    <n v="305.58999999999997"/>
    <s v="Profit"/>
    <s v="Oct-2023"/>
    <n v="7.4601833859013547E-2"/>
  </r>
  <r>
    <x v="2534"/>
    <x v="680"/>
    <d v="2025-04-17T00:00:00"/>
    <s v="Same Day"/>
    <x v="1940"/>
    <x v="2490"/>
    <x v="0"/>
    <x v="0"/>
    <x v="0"/>
    <x v="11"/>
    <s v="Streamlined optimal superstructure"/>
    <n v="2505.4699999999998"/>
    <n v="10"/>
    <n v="10"/>
    <n v="0.14000000000000001"/>
    <n v="0.14000000000000001"/>
    <n v="200.89"/>
    <n v="200.89"/>
    <s v="Profit"/>
    <s v="Jul-2024"/>
    <n v="8.0180564923946401E-2"/>
  </r>
  <r>
    <x v="2535"/>
    <x v="49"/>
    <d v="2025-04-22T00:00:00"/>
    <s v="Second Class"/>
    <x v="2231"/>
    <x v="2491"/>
    <x v="1"/>
    <x v="1"/>
    <x v="2"/>
    <x v="10"/>
    <s v="Right-sized holistic functionalities"/>
    <n v="2339.69"/>
    <n v="5"/>
    <n v="5"/>
    <n v="0.17"/>
    <n v="0.17"/>
    <n v="390.13"/>
    <n v="390.13"/>
    <s v="Profit"/>
    <s v="Jul-2023"/>
    <n v="0.16674431228068676"/>
  </r>
  <r>
    <x v="2536"/>
    <x v="498"/>
    <d v="2025-04-25T00:00:00"/>
    <s v="First Class"/>
    <x v="2232"/>
    <x v="2492"/>
    <x v="2"/>
    <x v="0"/>
    <x v="0"/>
    <x v="11"/>
    <s v="Integrated attitude-oriented model"/>
    <n v="7.76"/>
    <n v="9"/>
    <n v="9"/>
    <n v="0.43"/>
    <n v="0.43"/>
    <n v="111.11"/>
    <n v="111.11"/>
    <s v="Profit"/>
    <s v="May-2024"/>
    <n v="14.318298969072165"/>
  </r>
  <r>
    <x v="2537"/>
    <x v="610"/>
    <d v="2025-04-27T00:00:00"/>
    <s v="First Class"/>
    <x v="2233"/>
    <x v="2493"/>
    <x v="2"/>
    <x v="3"/>
    <x v="2"/>
    <x v="10"/>
    <s v="Triple-buffered actuating policy"/>
    <n v="4307.1499999999996"/>
    <n v="4"/>
    <n v="4"/>
    <n v="0.28999999999999998"/>
    <n v="0.28999999999999998"/>
    <n v="457.27"/>
    <n v="457.27"/>
    <s v="Profit"/>
    <s v="Apr-2023"/>
    <n v="0.10616532974240507"/>
  </r>
  <r>
    <x v="2538"/>
    <x v="676"/>
    <d v="2025-04-19T00:00:00"/>
    <s v="Second Class"/>
    <x v="1038"/>
    <x v="2494"/>
    <x v="1"/>
    <x v="3"/>
    <x v="0"/>
    <x v="12"/>
    <s v="Object-based demand-driven access"/>
    <n v="3092.61"/>
    <n v="7"/>
    <n v="7"/>
    <n v="0"/>
    <n v="0"/>
    <n v="364.68"/>
    <n v="364.68"/>
    <s v="Profit"/>
    <s v="Aug-2024"/>
    <n v="0.11791981530163842"/>
  </r>
  <r>
    <x v="2539"/>
    <x v="282"/>
    <d v="2025-05-06T00:00:00"/>
    <s v="Standard Class"/>
    <x v="2234"/>
    <x v="2495"/>
    <x v="2"/>
    <x v="3"/>
    <x v="1"/>
    <x v="2"/>
    <s v="Ameliorated system-worthy open architecture"/>
    <n v="1776.05"/>
    <n v="2"/>
    <n v="2"/>
    <n v="0.37"/>
    <n v="0.37"/>
    <n v="210.56"/>
    <n v="210.56"/>
    <s v="Profit"/>
    <s v="Jun-2024"/>
    <n v="0.11855522085526872"/>
  </r>
  <r>
    <x v="2540"/>
    <x v="407"/>
    <d v="2025-04-17T00:00:00"/>
    <s v="Same Day"/>
    <x v="2235"/>
    <x v="2496"/>
    <x v="0"/>
    <x v="0"/>
    <x v="1"/>
    <x v="2"/>
    <s v="Synergistic client-server definition"/>
    <n v="1097.9100000000001"/>
    <n v="3"/>
    <n v="3"/>
    <n v="0.27"/>
    <n v="0.27"/>
    <n v="82.6"/>
    <n v="82.6"/>
    <s v="Profit"/>
    <s v="May-2024"/>
    <n v="7.5233853412392623E-2"/>
  </r>
  <r>
    <x v="2541"/>
    <x v="54"/>
    <d v="2025-04-24T00:00:00"/>
    <s v="Standard Class"/>
    <x v="983"/>
    <x v="1205"/>
    <x v="2"/>
    <x v="2"/>
    <x v="2"/>
    <x v="10"/>
    <s v="Diverse solution-oriented process improvement"/>
    <n v="4030.69"/>
    <n v="5"/>
    <n v="5"/>
    <n v="0.38"/>
    <n v="0.38"/>
    <n v="302.70999999999998"/>
    <n v="302.70999999999998"/>
    <s v="Profit"/>
    <s v="Apr-2025"/>
    <n v="7.5101285387861622E-2"/>
  </r>
  <r>
    <x v="2542"/>
    <x v="171"/>
    <d v="2025-04-27T00:00:00"/>
    <s v="First Class"/>
    <x v="2236"/>
    <x v="2497"/>
    <x v="1"/>
    <x v="0"/>
    <x v="1"/>
    <x v="8"/>
    <s v="Reverse-engineered local leverage"/>
    <n v="786.9"/>
    <n v="6"/>
    <n v="6"/>
    <n v="0.13"/>
    <n v="0.13"/>
    <n v="-22.99"/>
    <n v="-22.99"/>
    <s v="Loss"/>
    <s v="Apr-2023"/>
    <n v="-2.9215910535010801E-2"/>
  </r>
  <r>
    <x v="2543"/>
    <x v="198"/>
    <d v="2025-05-05T00:00:00"/>
    <s v="Second Class"/>
    <x v="2237"/>
    <x v="2498"/>
    <x v="1"/>
    <x v="0"/>
    <x v="1"/>
    <x v="8"/>
    <s v="Proactive upward-trending methodology"/>
    <n v="1417.21"/>
    <n v="6"/>
    <n v="6"/>
    <n v="0.04"/>
    <n v="0.04"/>
    <n v="994.67"/>
    <n v="994.67"/>
    <s v="Profit"/>
    <s v="Mar-2025"/>
    <n v="0.70185081956802442"/>
  </r>
  <r>
    <x v="2544"/>
    <x v="160"/>
    <d v="2025-04-30T00:00:00"/>
    <s v="Standard Class"/>
    <x v="2238"/>
    <x v="2499"/>
    <x v="1"/>
    <x v="2"/>
    <x v="0"/>
    <x v="12"/>
    <s v="Profound systemic ability"/>
    <n v="2210.02"/>
    <n v="4"/>
    <n v="4"/>
    <n v="0.41"/>
    <n v="0.41"/>
    <n v="515.17999999999995"/>
    <n v="515.17999999999995"/>
    <s v="Profit"/>
    <s v="Sep-2023"/>
    <n v="0.23311101257002198"/>
  </r>
  <r>
    <x v="2545"/>
    <x v="501"/>
    <d v="2025-04-18T00:00:00"/>
    <s v="Same Day"/>
    <x v="2239"/>
    <x v="2500"/>
    <x v="1"/>
    <x v="3"/>
    <x v="0"/>
    <x v="9"/>
    <s v="Team-oriented regional infrastructure"/>
    <n v="2830.45"/>
    <n v="9"/>
    <n v="9"/>
    <n v="0.28000000000000003"/>
    <n v="0.28000000000000003"/>
    <n v="629.29"/>
    <n v="629.29"/>
    <s v="Profit"/>
    <s v="Nov-2023"/>
    <n v="0.22232860499213905"/>
  </r>
  <r>
    <x v="2546"/>
    <x v="495"/>
    <d v="2025-05-01T00:00:00"/>
    <s v="Same Day"/>
    <x v="1519"/>
    <x v="2501"/>
    <x v="2"/>
    <x v="0"/>
    <x v="1"/>
    <x v="8"/>
    <s v="Operative eco-centric focus group"/>
    <n v="1585.64"/>
    <n v="5"/>
    <n v="5"/>
    <n v="0.5"/>
    <n v="0.5"/>
    <n v="884.39"/>
    <n v="884.39"/>
    <s v="Profit"/>
    <s v="Dec-2023"/>
    <n v="0.55774955223127565"/>
  </r>
  <r>
    <x v="2547"/>
    <x v="250"/>
    <d v="2025-05-05T00:00:00"/>
    <s v="Same Day"/>
    <x v="668"/>
    <x v="2502"/>
    <x v="1"/>
    <x v="2"/>
    <x v="0"/>
    <x v="9"/>
    <s v="Public-key analyzing support"/>
    <n v="4009.56"/>
    <n v="2"/>
    <n v="2"/>
    <n v="7.0000000000000007E-2"/>
    <n v="7.0000000000000007E-2"/>
    <n v="363.91"/>
    <n v="363.91"/>
    <s v="Profit"/>
    <s v="Dec-2023"/>
    <n v="9.0760582208521637E-2"/>
  </r>
  <r>
    <x v="2548"/>
    <x v="215"/>
    <d v="2025-04-19T00:00:00"/>
    <s v="Second Class"/>
    <x v="2240"/>
    <x v="2503"/>
    <x v="2"/>
    <x v="1"/>
    <x v="0"/>
    <x v="0"/>
    <s v="Robust fresh-thinking groupware"/>
    <n v="3593.74"/>
    <n v="2"/>
    <n v="2"/>
    <n v="0.02"/>
    <n v="0.02"/>
    <n v="-48.57"/>
    <n v="-48.57"/>
    <s v="Loss"/>
    <s v="Jul-2024"/>
    <n v="-1.3515168042206727E-2"/>
  </r>
  <r>
    <x v="2549"/>
    <x v="82"/>
    <d v="2025-04-28T00:00:00"/>
    <s v="Second Class"/>
    <x v="2241"/>
    <x v="2504"/>
    <x v="1"/>
    <x v="0"/>
    <x v="0"/>
    <x v="12"/>
    <s v="Decentralized empowering software"/>
    <n v="2415.13"/>
    <n v="7"/>
    <n v="7"/>
    <n v="0.34"/>
    <n v="0.34"/>
    <n v="11.74"/>
    <n v="11.74"/>
    <s v="Profit"/>
    <s v="Feb-2025"/>
    <n v="4.8610219739724158E-3"/>
  </r>
  <r>
    <x v="2550"/>
    <x v="463"/>
    <d v="2025-05-08T00:00:00"/>
    <s v="First Class"/>
    <x v="2242"/>
    <x v="2505"/>
    <x v="0"/>
    <x v="0"/>
    <x v="1"/>
    <x v="1"/>
    <s v="Horizontal foreground implementation"/>
    <n v="1833.58"/>
    <n v="5"/>
    <n v="5"/>
    <n v="0.27"/>
    <n v="0.27"/>
    <n v="541.69000000000005"/>
    <n v="541.69000000000005"/>
    <s v="Profit"/>
    <s v="Dec-2024"/>
    <n v="0.29542752429673103"/>
  </r>
  <r>
    <x v="2551"/>
    <x v="512"/>
    <d v="2025-05-03T00:00:00"/>
    <s v="Standard Class"/>
    <x v="2243"/>
    <x v="2506"/>
    <x v="2"/>
    <x v="2"/>
    <x v="2"/>
    <x v="3"/>
    <s v="Multi-tiered systemic challenge"/>
    <n v="499.42"/>
    <n v="2"/>
    <n v="2"/>
    <n v="0.24"/>
    <n v="0.24"/>
    <n v="851.28"/>
    <n v="851.28"/>
    <s v="Profit"/>
    <s v="Aug-2024"/>
    <n v="1.7045372632253413"/>
  </r>
  <r>
    <x v="2552"/>
    <x v="119"/>
    <d v="2025-05-05T00:00:00"/>
    <s v="First Class"/>
    <x v="2244"/>
    <x v="2507"/>
    <x v="0"/>
    <x v="0"/>
    <x v="1"/>
    <x v="8"/>
    <s v="Robust 24hour implementation"/>
    <n v="2770.42"/>
    <n v="8"/>
    <n v="8"/>
    <n v="7.0000000000000007E-2"/>
    <n v="7.0000000000000007E-2"/>
    <n v="500.55"/>
    <n v="500.55"/>
    <s v="Profit"/>
    <s v="Jul-2023"/>
    <n v="0.18067657611481291"/>
  </r>
  <r>
    <x v="2553"/>
    <x v="215"/>
    <d v="2025-04-16T00:00:00"/>
    <s v="Second Class"/>
    <x v="2245"/>
    <x v="2508"/>
    <x v="0"/>
    <x v="0"/>
    <x v="2"/>
    <x v="6"/>
    <s v="Polarized dedicated conglomeration"/>
    <n v="2905.3"/>
    <n v="7"/>
    <n v="7"/>
    <n v="0.02"/>
    <n v="0.02"/>
    <n v="85.71"/>
    <n v="85.71"/>
    <s v="Profit"/>
    <s v="Jul-2024"/>
    <n v="2.9501256324648052E-2"/>
  </r>
  <r>
    <x v="2554"/>
    <x v="609"/>
    <d v="2025-04-13T00:00:00"/>
    <s v="Second Class"/>
    <x v="2246"/>
    <x v="2509"/>
    <x v="2"/>
    <x v="1"/>
    <x v="0"/>
    <x v="12"/>
    <s v="Diverse high-level ability"/>
    <n v="4270.4399999999996"/>
    <n v="2"/>
    <n v="2"/>
    <n v="0.05"/>
    <n v="0.05"/>
    <n v="745.33"/>
    <n v="745.33"/>
    <s v="Profit"/>
    <s v="Sep-2023"/>
    <n v="0.17453236668821015"/>
  </r>
  <r>
    <x v="2555"/>
    <x v="275"/>
    <d v="2025-04-21T00:00:00"/>
    <s v="Standard Class"/>
    <x v="2247"/>
    <x v="2510"/>
    <x v="2"/>
    <x v="2"/>
    <x v="1"/>
    <x v="7"/>
    <s v="Reactive incremental workforce"/>
    <n v="2443.4899999999998"/>
    <n v="2"/>
    <n v="2"/>
    <n v="0.23"/>
    <n v="0.23"/>
    <n v="761.03"/>
    <n v="761.03"/>
    <s v="Profit"/>
    <s v="Nov-2024"/>
    <n v="0.31145206241891721"/>
  </r>
  <r>
    <x v="2556"/>
    <x v="685"/>
    <d v="2025-04-11T00:00:00"/>
    <s v="Standard Class"/>
    <x v="2087"/>
    <x v="2511"/>
    <x v="2"/>
    <x v="1"/>
    <x v="2"/>
    <x v="4"/>
    <s v="User-centric impactful knowledgebase"/>
    <n v="3890.67"/>
    <n v="6"/>
    <n v="6"/>
    <n v="0.47"/>
    <n v="0.47"/>
    <n v="612.87"/>
    <n v="612.87"/>
    <s v="Profit"/>
    <s v="Oct-2024"/>
    <n v="0.15752299732436831"/>
  </r>
  <r>
    <x v="2557"/>
    <x v="405"/>
    <d v="2025-04-12T00:00:00"/>
    <s v="Same Day"/>
    <x v="2248"/>
    <x v="2512"/>
    <x v="2"/>
    <x v="3"/>
    <x v="0"/>
    <x v="9"/>
    <s v="Stand-alone composite initiative"/>
    <n v="1043.47"/>
    <n v="9"/>
    <n v="9"/>
    <n v="0.14000000000000001"/>
    <n v="0.14000000000000001"/>
    <n v="198.75"/>
    <n v="198.75"/>
    <s v="Profit"/>
    <s v="Jan-2024"/>
    <n v="0.19047025788954161"/>
  </r>
  <r>
    <x v="2558"/>
    <x v="99"/>
    <d v="2025-04-10T00:00:00"/>
    <s v="Second Class"/>
    <x v="2249"/>
    <x v="2513"/>
    <x v="2"/>
    <x v="3"/>
    <x v="0"/>
    <x v="9"/>
    <s v="Quality-focused didactic frame"/>
    <n v="2707.77"/>
    <n v="6"/>
    <n v="6"/>
    <n v="0.41"/>
    <n v="0.41"/>
    <n v="791.51"/>
    <n v="791.51"/>
    <s v="Profit"/>
    <s v="Aug-2024"/>
    <n v="0.29231064676837398"/>
  </r>
  <r>
    <x v="2559"/>
    <x v="0"/>
    <d v="2025-04-17T00:00:00"/>
    <s v="First Class"/>
    <x v="2250"/>
    <x v="2514"/>
    <x v="0"/>
    <x v="3"/>
    <x v="2"/>
    <x v="6"/>
    <s v="Extended tangible matrices"/>
    <n v="562.82000000000005"/>
    <n v="2"/>
    <n v="2"/>
    <n v="0.41"/>
    <n v="0.41"/>
    <n v="408.63"/>
    <n v="408.63"/>
    <s v="Profit"/>
    <s v="Oct-2024"/>
    <n v="0.72604029707544149"/>
  </r>
  <r>
    <x v="2560"/>
    <x v="462"/>
    <d v="2025-04-15T00:00:00"/>
    <s v="Second Class"/>
    <x v="745"/>
    <x v="2515"/>
    <x v="1"/>
    <x v="1"/>
    <x v="1"/>
    <x v="8"/>
    <s v="Switchable next generation artificial intelligence"/>
    <n v="872.28"/>
    <n v="8"/>
    <n v="8"/>
    <n v="0.34"/>
    <n v="0.34"/>
    <n v="959.65"/>
    <n v="959.65"/>
    <s v="Profit"/>
    <s v="Apr-2024"/>
    <n v="1.1001627917641124"/>
  </r>
  <r>
    <x v="2561"/>
    <x v="446"/>
    <d v="2025-04-26T00:00:00"/>
    <s v="Standard Class"/>
    <x v="2251"/>
    <x v="2516"/>
    <x v="0"/>
    <x v="2"/>
    <x v="1"/>
    <x v="1"/>
    <s v="Balanced uniform array"/>
    <n v="3183.37"/>
    <n v="5"/>
    <n v="5"/>
    <n v="0.23"/>
    <n v="0.23"/>
    <n v="880.01"/>
    <n v="880.01"/>
    <s v="Profit"/>
    <s v="Feb-2025"/>
    <n v="0.2764397478144231"/>
  </r>
  <r>
    <x v="2562"/>
    <x v="228"/>
    <d v="2025-04-21T00:00:00"/>
    <s v="Standard Class"/>
    <x v="2252"/>
    <x v="2517"/>
    <x v="0"/>
    <x v="3"/>
    <x v="0"/>
    <x v="9"/>
    <s v="Pre-emptive optimizing algorithm"/>
    <n v="3439.96"/>
    <n v="1"/>
    <n v="1"/>
    <n v="0.06"/>
    <n v="0.06"/>
    <n v="198.91"/>
    <n v="198.91"/>
    <s v="Profit"/>
    <s v="Mar-2024"/>
    <n v="5.7823346783102129E-2"/>
  </r>
  <r>
    <x v="2563"/>
    <x v="252"/>
    <d v="2025-05-04T00:00:00"/>
    <s v="Same Day"/>
    <x v="2253"/>
    <x v="2518"/>
    <x v="0"/>
    <x v="2"/>
    <x v="1"/>
    <x v="2"/>
    <s v="Re-engineered regional adapter"/>
    <n v="3311.69"/>
    <n v="2"/>
    <n v="2"/>
    <n v="0.31"/>
    <n v="0.31"/>
    <n v="136"/>
    <n v="136"/>
    <s v="Profit"/>
    <s v="Dec-2023"/>
    <n v="4.1066645730729628E-2"/>
  </r>
  <r>
    <x v="2564"/>
    <x v="8"/>
    <d v="2025-05-06T00:00:00"/>
    <s v="Second Class"/>
    <x v="2254"/>
    <x v="2519"/>
    <x v="0"/>
    <x v="0"/>
    <x v="0"/>
    <x v="0"/>
    <s v="Enterprise-wide reciprocal firmware"/>
    <n v="2079.09"/>
    <n v="2"/>
    <n v="2"/>
    <n v="0.33"/>
    <n v="0.33"/>
    <n v="750.79"/>
    <n v="750.79"/>
    <s v="Profit"/>
    <s v="Dec-2024"/>
    <n v="0.36111471845855636"/>
  </r>
  <r>
    <x v="2565"/>
    <x v="175"/>
    <d v="2025-04-27T00:00:00"/>
    <s v="Same Day"/>
    <x v="2255"/>
    <x v="2520"/>
    <x v="0"/>
    <x v="2"/>
    <x v="1"/>
    <x v="2"/>
    <s v="Streamlined zero administration artificial intelligence"/>
    <n v="4432.9799999999996"/>
    <n v="5"/>
    <n v="5"/>
    <n v="0.01"/>
    <n v="0.01"/>
    <n v="-1.1399999999999999"/>
    <n v="-1.1399999999999999"/>
    <s v="Loss"/>
    <s v="Feb-2025"/>
    <n v="-2.5716335286872489E-4"/>
  </r>
  <r>
    <x v="2566"/>
    <x v="308"/>
    <d v="2025-05-01T00:00:00"/>
    <s v="First Class"/>
    <x v="2256"/>
    <x v="2521"/>
    <x v="1"/>
    <x v="1"/>
    <x v="2"/>
    <x v="4"/>
    <s v="Configurable asymmetric definition"/>
    <n v="2829.27"/>
    <n v="2"/>
    <n v="2"/>
    <n v="0.03"/>
    <n v="0.03"/>
    <n v="-60.42"/>
    <n v="-60.42"/>
    <s v="Loss"/>
    <s v="Jul-2024"/>
    <n v="-2.1355331940747967E-2"/>
  </r>
  <r>
    <x v="2567"/>
    <x v="32"/>
    <d v="2025-04-14T00:00:00"/>
    <s v="Second Class"/>
    <x v="2257"/>
    <x v="2522"/>
    <x v="1"/>
    <x v="0"/>
    <x v="2"/>
    <x v="4"/>
    <s v="Grass-roots optimizing capability"/>
    <n v="609.63"/>
    <n v="9"/>
    <n v="9"/>
    <n v="0.26"/>
    <n v="0.26"/>
    <n v="160.47999999999999"/>
    <n v="160.47999999999999"/>
    <s v="Profit"/>
    <s v="May-2024"/>
    <n v="0.26324163837081505"/>
  </r>
  <r>
    <x v="2568"/>
    <x v="488"/>
    <d v="2025-04-26T00:00:00"/>
    <s v="First Class"/>
    <x v="2258"/>
    <x v="2523"/>
    <x v="0"/>
    <x v="2"/>
    <x v="0"/>
    <x v="0"/>
    <s v="Horizontal exuding parallelism"/>
    <n v="168.61"/>
    <n v="10"/>
    <n v="10"/>
    <n v="7.0000000000000007E-2"/>
    <n v="7.0000000000000007E-2"/>
    <n v="373.61"/>
    <n v="373.61"/>
    <s v="Profit"/>
    <s v="Mar-2024"/>
    <n v="2.2158234980131666"/>
  </r>
  <r>
    <x v="2569"/>
    <x v="368"/>
    <d v="2025-04-27T00:00:00"/>
    <s v="Second Class"/>
    <x v="2259"/>
    <x v="2524"/>
    <x v="2"/>
    <x v="3"/>
    <x v="1"/>
    <x v="7"/>
    <s v="Open-architected bottom-line definition"/>
    <n v="1238.9000000000001"/>
    <n v="8"/>
    <n v="8"/>
    <n v="0.44"/>
    <n v="0.44"/>
    <n v="37.369999999999997"/>
    <n v="37.369999999999997"/>
    <s v="Profit"/>
    <s v="Mar-2024"/>
    <n v="3.0163855032690284E-2"/>
  </r>
  <r>
    <x v="2570"/>
    <x v="636"/>
    <d v="2025-05-07T00:00:00"/>
    <s v="Standard Class"/>
    <x v="1249"/>
    <x v="2525"/>
    <x v="2"/>
    <x v="2"/>
    <x v="0"/>
    <x v="9"/>
    <s v="Profit-focused cohesive strategy"/>
    <n v="4753.79"/>
    <n v="9"/>
    <n v="9"/>
    <n v="0.03"/>
    <n v="0.03"/>
    <n v="808.08"/>
    <n v="808.08"/>
    <s v="Profit"/>
    <s v="Dec-2024"/>
    <n v="0.16998647395025865"/>
  </r>
  <r>
    <x v="2571"/>
    <x v="301"/>
    <d v="2025-04-12T00:00:00"/>
    <s v="Second Class"/>
    <x v="2260"/>
    <x v="2526"/>
    <x v="0"/>
    <x v="3"/>
    <x v="2"/>
    <x v="3"/>
    <s v="Cross-platform zero-defect solution"/>
    <n v="2893.57"/>
    <n v="3"/>
    <n v="3"/>
    <n v="0.14000000000000001"/>
    <n v="0.14000000000000001"/>
    <n v="849.23"/>
    <n v="849.23"/>
    <s v="Profit"/>
    <s v="Jul-2024"/>
    <n v="0.29348866624965009"/>
  </r>
  <r>
    <x v="2572"/>
    <x v="92"/>
    <d v="2025-04-11T00:00:00"/>
    <s v="First Class"/>
    <x v="2261"/>
    <x v="2527"/>
    <x v="1"/>
    <x v="0"/>
    <x v="1"/>
    <x v="2"/>
    <s v="Balanced motivating analyzer"/>
    <n v="3137.38"/>
    <n v="8"/>
    <n v="8"/>
    <n v="0.31"/>
    <n v="0.31"/>
    <n v="804.64"/>
    <n v="804.64"/>
    <s v="Profit"/>
    <s v="Jun-2024"/>
    <n v="0.25646877330766432"/>
  </r>
  <r>
    <x v="2573"/>
    <x v="55"/>
    <d v="2025-05-07T00:00:00"/>
    <s v="Same Day"/>
    <x v="737"/>
    <x v="2528"/>
    <x v="1"/>
    <x v="3"/>
    <x v="0"/>
    <x v="12"/>
    <s v="Self-enabling eco-centric workforce"/>
    <n v="3364"/>
    <n v="4"/>
    <n v="4"/>
    <n v="0.23"/>
    <n v="0.23"/>
    <n v="3.5"/>
    <n v="3.5"/>
    <s v="Profit"/>
    <s v="Feb-2024"/>
    <n v="1.0404280618311534E-3"/>
  </r>
  <r>
    <x v="2574"/>
    <x v="40"/>
    <d v="2025-04-17T00:00:00"/>
    <s v="Same Day"/>
    <x v="2262"/>
    <x v="2529"/>
    <x v="0"/>
    <x v="3"/>
    <x v="2"/>
    <x v="6"/>
    <s v="Open-architected multi-state firmware"/>
    <n v="2913.77"/>
    <n v="6"/>
    <n v="6"/>
    <n v="0.06"/>
    <n v="0.06"/>
    <n v="884.71"/>
    <n v="884.71"/>
    <s v="Profit"/>
    <s v="May-2024"/>
    <n v="0.30363069150962502"/>
  </r>
  <r>
    <x v="2575"/>
    <x v="216"/>
    <d v="2025-04-19T00:00:00"/>
    <s v="First Class"/>
    <x v="521"/>
    <x v="2530"/>
    <x v="1"/>
    <x v="1"/>
    <x v="2"/>
    <x v="10"/>
    <s v="Quality-focused didactic frame"/>
    <n v="3588.59"/>
    <n v="4"/>
    <n v="4"/>
    <n v="0"/>
    <n v="0"/>
    <n v="195.87"/>
    <n v="195.87"/>
    <s v="Profit"/>
    <s v="Aug-2023"/>
    <n v="5.4581325813202401E-2"/>
  </r>
  <r>
    <x v="2576"/>
    <x v="579"/>
    <d v="2025-05-08T00:00:00"/>
    <s v="Standard Class"/>
    <x v="2263"/>
    <x v="2531"/>
    <x v="1"/>
    <x v="1"/>
    <x v="1"/>
    <x v="1"/>
    <s v="Automated motivating parallelism"/>
    <n v="1715.86"/>
    <n v="9"/>
    <n v="9"/>
    <n v="0.22"/>
    <n v="0.22"/>
    <n v="187.36"/>
    <n v="187.36"/>
    <s v="Profit"/>
    <s v="Oct-2024"/>
    <n v="0.10919305770867088"/>
  </r>
  <r>
    <x v="2577"/>
    <x v="137"/>
    <d v="2025-05-03T00:00:00"/>
    <s v="First Class"/>
    <x v="2264"/>
    <x v="2532"/>
    <x v="2"/>
    <x v="0"/>
    <x v="2"/>
    <x v="5"/>
    <s v="Public-key asynchronous open system"/>
    <n v="356.84"/>
    <n v="6"/>
    <n v="6"/>
    <n v="0.2"/>
    <n v="0.2"/>
    <n v="-47.33"/>
    <n v="-47.33"/>
    <s v="Loss"/>
    <s v="Oct-2024"/>
    <n v="-0.13263647573142026"/>
  </r>
  <r>
    <x v="2578"/>
    <x v="695"/>
    <d v="2025-04-10T00:00:00"/>
    <s v="Second Class"/>
    <x v="2265"/>
    <x v="2533"/>
    <x v="0"/>
    <x v="1"/>
    <x v="0"/>
    <x v="0"/>
    <s v="Exclusive system-worthy open system"/>
    <n v="3239.04"/>
    <n v="1"/>
    <n v="1"/>
    <n v="0.49"/>
    <n v="0.49"/>
    <n v="819.74"/>
    <n v="819.74"/>
    <s v="Profit"/>
    <s v="Jul-2023"/>
    <n v="0.25308115984983204"/>
  </r>
  <r>
    <x v="2579"/>
    <x v="76"/>
    <d v="2025-04-27T00:00:00"/>
    <s v="Standard Class"/>
    <x v="2266"/>
    <x v="2534"/>
    <x v="0"/>
    <x v="3"/>
    <x v="1"/>
    <x v="7"/>
    <s v="Optimized encompassing intranet"/>
    <n v="82.4"/>
    <n v="6"/>
    <n v="6"/>
    <n v="0.11"/>
    <n v="0.11"/>
    <n v="-32"/>
    <n v="-32"/>
    <s v="Loss"/>
    <s v="Jan-2024"/>
    <n v="-0.38834951456310679"/>
  </r>
  <r>
    <x v="2580"/>
    <x v="573"/>
    <d v="2025-05-07T00:00:00"/>
    <s v="First Class"/>
    <x v="2267"/>
    <x v="1337"/>
    <x v="2"/>
    <x v="0"/>
    <x v="2"/>
    <x v="4"/>
    <s v="Visionary uniform Internet solution"/>
    <n v="1694.35"/>
    <n v="7"/>
    <n v="7"/>
    <n v="0.38"/>
    <n v="0.38"/>
    <n v="294.87"/>
    <n v="294.87"/>
    <s v="Profit"/>
    <s v="Aug-2024"/>
    <n v="0.17403133945170715"/>
  </r>
  <r>
    <x v="2581"/>
    <x v="600"/>
    <d v="2025-05-08T00:00:00"/>
    <s v="Second Class"/>
    <x v="2268"/>
    <x v="2535"/>
    <x v="2"/>
    <x v="2"/>
    <x v="2"/>
    <x v="4"/>
    <s v="Virtual maximized archive"/>
    <n v="989.8"/>
    <n v="6"/>
    <n v="6"/>
    <n v="0.28000000000000003"/>
    <n v="0.28000000000000003"/>
    <n v="-85.94"/>
    <n v="-85.94"/>
    <s v="Loss"/>
    <s v="Apr-2024"/>
    <n v="-8.6825621337643974E-2"/>
  </r>
  <r>
    <x v="2582"/>
    <x v="626"/>
    <d v="2025-05-02T00:00:00"/>
    <s v="Standard Class"/>
    <x v="845"/>
    <x v="2536"/>
    <x v="2"/>
    <x v="0"/>
    <x v="2"/>
    <x v="3"/>
    <s v="Implemented human-resource solution"/>
    <n v="2447.59"/>
    <n v="3"/>
    <n v="3"/>
    <n v="0.05"/>
    <n v="0.05"/>
    <n v="480.73"/>
    <n v="480.73"/>
    <s v="Profit"/>
    <s v="Aug-2023"/>
    <n v="0.19640952937379216"/>
  </r>
  <r>
    <x v="2583"/>
    <x v="714"/>
    <d v="2025-04-19T00:00:00"/>
    <s v="Second Class"/>
    <x v="1878"/>
    <x v="2537"/>
    <x v="2"/>
    <x v="1"/>
    <x v="2"/>
    <x v="10"/>
    <s v="Fundamental didactic emulation"/>
    <n v="851.36"/>
    <n v="9"/>
    <n v="9"/>
    <n v="7.0000000000000007E-2"/>
    <n v="7.0000000000000007E-2"/>
    <n v="424.82"/>
    <n v="424.82"/>
    <s v="Profit"/>
    <s v="Feb-2024"/>
    <n v="0.49898985153166697"/>
  </r>
  <r>
    <x v="2584"/>
    <x v="500"/>
    <d v="2025-04-18T00:00:00"/>
    <s v="Second Class"/>
    <x v="2269"/>
    <x v="2538"/>
    <x v="2"/>
    <x v="2"/>
    <x v="0"/>
    <x v="9"/>
    <s v="Decentralized attitude-oriented access"/>
    <n v="3008.81"/>
    <n v="1"/>
    <n v="1"/>
    <n v="0.25"/>
    <n v="0.25"/>
    <n v="414.76"/>
    <n v="414.76"/>
    <s v="Profit"/>
    <s v="Jan-2024"/>
    <n v="0.13784851818493024"/>
  </r>
  <r>
    <x v="2585"/>
    <x v="222"/>
    <d v="2025-04-12T00:00:00"/>
    <s v="Standard Class"/>
    <x v="2270"/>
    <x v="2539"/>
    <x v="2"/>
    <x v="3"/>
    <x v="1"/>
    <x v="2"/>
    <s v="Re-contextualized object-oriented challenge"/>
    <n v="1552.88"/>
    <n v="9"/>
    <n v="9"/>
    <n v="0.34"/>
    <n v="0.34"/>
    <n v="110.72"/>
    <n v="110.72"/>
    <s v="Profit"/>
    <s v="Mar-2024"/>
    <n v="7.1299778476121775E-2"/>
  </r>
  <r>
    <x v="2586"/>
    <x v="509"/>
    <d v="2025-04-14T00:00:00"/>
    <s v="Second Class"/>
    <x v="1810"/>
    <x v="2540"/>
    <x v="2"/>
    <x v="1"/>
    <x v="1"/>
    <x v="7"/>
    <s v="Grass-roots transitional synergy"/>
    <n v="3989.33"/>
    <n v="1"/>
    <n v="1"/>
    <n v="0.31"/>
    <n v="0.31"/>
    <n v="45.72"/>
    <n v="45.72"/>
    <s v="Profit"/>
    <s v="Apr-2024"/>
    <n v="1.146057107333813E-2"/>
  </r>
  <r>
    <x v="2587"/>
    <x v="691"/>
    <d v="2025-04-20T00:00:00"/>
    <s v="Same Day"/>
    <x v="2271"/>
    <x v="2541"/>
    <x v="1"/>
    <x v="3"/>
    <x v="2"/>
    <x v="4"/>
    <s v="Fundamental composite methodology"/>
    <n v="1837.18"/>
    <n v="10"/>
    <n v="10"/>
    <n v="0.01"/>
    <n v="0.01"/>
    <n v="164.88"/>
    <n v="164.88"/>
    <s v="Profit"/>
    <s v="Jul-2023"/>
    <n v="8.9746241522333139E-2"/>
  </r>
  <r>
    <x v="2588"/>
    <x v="688"/>
    <d v="2025-04-25T00:00:00"/>
    <s v="First Class"/>
    <x v="2272"/>
    <x v="2542"/>
    <x v="1"/>
    <x v="0"/>
    <x v="2"/>
    <x v="3"/>
    <s v="Universal object-oriented moderator"/>
    <n v="1466.44"/>
    <n v="10"/>
    <n v="10"/>
    <n v="0.41"/>
    <n v="0.41"/>
    <n v="367.68"/>
    <n v="367.68"/>
    <s v="Profit"/>
    <s v="Oct-2024"/>
    <n v="0.25072965821990673"/>
  </r>
  <r>
    <x v="2589"/>
    <x v="497"/>
    <d v="2025-05-05T00:00:00"/>
    <s v="Second Class"/>
    <x v="2273"/>
    <x v="2543"/>
    <x v="2"/>
    <x v="3"/>
    <x v="0"/>
    <x v="11"/>
    <s v="Fully-configurable needs-based website"/>
    <n v="2667.8"/>
    <n v="2"/>
    <n v="2"/>
    <n v="0.36"/>
    <n v="0.36"/>
    <n v="198.31"/>
    <n v="198.31"/>
    <s v="Profit"/>
    <s v="Aug-2024"/>
    <n v="7.4334657770447551E-2"/>
  </r>
  <r>
    <x v="2590"/>
    <x v="404"/>
    <d v="2025-04-14T00:00:00"/>
    <s v="Standard Class"/>
    <x v="1206"/>
    <x v="2544"/>
    <x v="1"/>
    <x v="3"/>
    <x v="0"/>
    <x v="9"/>
    <s v="Multi-layered solution-oriented benchmark"/>
    <n v="3369.77"/>
    <n v="1"/>
    <n v="1"/>
    <n v="0.14000000000000001"/>
    <n v="0.14000000000000001"/>
    <n v="413.76"/>
    <n v="413.76"/>
    <s v="Profit"/>
    <s v="Nov-2024"/>
    <n v="0.12278582811289791"/>
  </r>
  <r>
    <x v="2591"/>
    <x v="423"/>
    <d v="2025-04-17T00:00:00"/>
    <s v="Standard Class"/>
    <x v="2274"/>
    <x v="2545"/>
    <x v="2"/>
    <x v="3"/>
    <x v="2"/>
    <x v="3"/>
    <s v="Open-architected content-based migration"/>
    <n v="2196.14"/>
    <n v="10"/>
    <n v="10"/>
    <n v="0.03"/>
    <n v="0.03"/>
    <n v="63.16"/>
    <n v="63.16"/>
    <s v="Profit"/>
    <s v="Jan-2025"/>
    <n v="2.8759550848306576E-2"/>
  </r>
  <r>
    <x v="2592"/>
    <x v="15"/>
    <d v="2025-04-17T00:00:00"/>
    <s v="First Class"/>
    <x v="2275"/>
    <x v="2546"/>
    <x v="2"/>
    <x v="2"/>
    <x v="2"/>
    <x v="10"/>
    <s v="Ergonomic interactive info-me diaries"/>
    <n v="2955.54"/>
    <n v="5"/>
    <n v="5"/>
    <n v="0.48"/>
    <n v="0.48"/>
    <n v="214.36"/>
    <n v="214.36"/>
    <s v="Profit"/>
    <s v="Nov-2023"/>
    <n v="7.2528201276247331E-2"/>
  </r>
  <r>
    <x v="2593"/>
    <x v="178"/>
    <d v="2025-04-18T00:00:00"/>
    <s v="First Class"/>
    <x v="1862"/>
    <x v="2547"/>
    <x v="0"/>
    <x v="3"/>
    <x v="2"/>
    <x v="4"/>
    <s v="Profound multi-state info-me diaries"/>
    <n v="2511.0500000000002"/>
    <n v="4"/>
    <n v="4"/>
    <n v="0.34"/>
    <n v="0.34"/>
    <n v="158.16999999999999"/>
    <n v="158.16999999999999"/>
    <s v="Profit"/>
    <s v="Apr-2025"/>
    <n v="6.2989586029748496E-2"/>
  </r>
  <r>
    <x v="2594"/>
    <x v="8"/>
    <d v="2025-05-02T00:00:00"/>
    <s v="First Class"/>
    <x v="2276"/>
    <x v="2548"/>
    <x v="2"/>
    <x v="1"/>
    <x v="2"/>
    <x v="4"/>
    <s v="Realigned eco-centric infrastructure"/>
    <n v="1364.05"/>
    <n v="6"/>
    <n v="6"/>
    <n v="0.19"/>
    <n v="0.19"/>
    <n v="777.11"/>
    <n v="777.11"/>
    <s v="Profit"/>
    <s v="Dec-2024"/>
    <n v="0.56970785528389722"/>
  </r>
  <r>
    <x v="2595"/>
    <x v="79"/>
    <d v="2025-05-01T00:00:00"/>
    <s v="First Class"/>
    <x v="2277"/>
    <x v="2549"/>
    <x v="2"/>
    <x v="2"/>
    <x v="1"/>
    <x v="8"/>
    <s v="Future-proofed exuding secured line"/>
    <n v="3298.96"/>
    <n v="9"/>
    <n v="9"/>
    <n v="7.0000000000000007E-2"/>
    <n v="7.0000000000000007E-2"/>
    <n v="-71.180000000000007"/>
    <n v="-71.180000000000007"/>
    <s v="Loss"/>
    <s v="Jun-2023"/>
    <n v="-2.1576496835366298E-2"/>
  </r>
  <r>
    <x v="2596"/>
    <x v="666"/>
    <d v="2025-04-16T00:00:00"/>
    <s v="Second Class"/>
    <x v="2278"/>
    <x v="2550"/>
    <x v="2"/>
    <x v="0"/>
    <x v="1"/>
    <x v="8"/>
    <s v="Cross-platform human-resource analyzer"/>
    <n v="4516.88"/>
    <n v="8"/>
    <n v="8"/>
    <n v="0.06"/>
    <n v="0.06"/>
    <n v="600.79"/>
    <n v="600.79"/>
    <s v="Profit"/>
    <s v="Dec-2024"/>
    <n v="0.13300995377340111"/>
  </r>
  <r>
    <x v="2597"/>
    <x v="180"/>
    <d v="2025-04-22T00:00:00"/>
    <s v="Standard Class"/>
    <x v="1891"/>
    <x v="2551"/>
    <x v="1"/>
    <x v="3"/>
    <x v="2"/>
    <x v="5"/>
    <s v="Operative leading-edge solution"/>
    <n v="740.7"/>
    <n v="3"/>
    <n v="3"/>
    <n v="0.22"/>
    <n v="0.22"/>
    <n v="-53.47"/>
    <n v="-53.47"/>
    <s v="Loss"/>
    <s v="Aug-2023"/>
    <n v="-7.2188470365870117E-2"/>
  </r>
  <r>
    <x v="2598"/>
    <x v="232"/>
    <d v="2025-04-28T00:00:00"/>
    <s v="First Class"/>
    <x v="2279"/>
    <x v="2552"/>
    <x v="1"/>
    <x v="2"/>
    <x v="0"/>
    <x v="11"/>
    <s v="Upgradable cohesive hardware"/>
    <n v="1717.18"/>
    <n v="7"/>
    <n v="7"/>
    <n v="0"/>
    <n v="0"/>
    <n v="149.46"/>
    <n v="149.46"/>
    <s v="Profit"/>
    <s v="Jul-2024"/>
    <n v="8.7038050757637528E-2"/>
  </r>
  <r>
    <x v="2599"/>
    <x v="80"/>
    <d v="2025-04-23T00:00:00"/>
    <s v="Standard Class"/>
    <x v="2280"/>
    <x v="2553"/>
    <x v="1"/>
    <x v="1"/>
    <x v="2"/>
    <x v="5"/>
    <s v="Cloned 24/7 ability"/>
    <n v="2321.4299999999998"/>
    <n v="5"/>
    <n v="5"/>
    <n v="0.02"/>
    <n v="0.02"/>
    <n v="492.92"/>
    <n v="492.92"/>
    <s v="Profit"/>
    <s v="Oct-2024"/>
    <n v="0.21233463856329937"/>
  </r>
  <r>
    <x v="2600"/>
    <x v="166"/>
    <d v="2025-04-10T00:00:00"/>
    <s v="First Class"/>
    <x v="2281"/>
    <x v="2554"/>
    <x v="1"/>
    <x v="1"/>
    <x v="0"/>
    <x v="9"/>
    <s v="Face-to-face encompassing paradigm"/>
    <n v="2862.6"/>
    <n v="4"/>
    <n v="4"/>
    <n v="0.28999999999999998"/>
    <n v="0.28999999999999998"/>
    <n v="493.92"/>
    <n v="493.92"/>
    <s v="Profit"/>
    <s v="Aug-2024"/>
    <n v="0.17254244393208973"/>
  </r>
  <r>
    <x v="2601"/>
    <x v="333"/>
    <d v="2025-04-10T00:00:00"/>
    <s v="Same Day"/>
    <x v="2282"/>
    <x v="2555"/>
    <x v="1"/>
    <x v="3"/>
    <x v="0"/>
    <x v="9"/>
    <s v="Enterprise-wide 5thgeneration artificial intelligence"/>
    <n v="4476.3599999999997"/>
    <n v="9"/>
    <n v="9"/>
    <n v="0"/>
    <n v="0"/>
    <n v="421.32"/>
    <n v="421.32"/>
    <s v="Profit"/>
    <s v="Aug-2023"/>
    <n v="9.4121116264107449E-2"/>
  </r>
  <r>
    <x v="2602"/>
    <x v="136"/>
    <d v="2025-04-25T00:00:00"/>
    <s v="Second Class"/>
    <x v="2283"/>
    <x v="2556"/>
    <x v="0"/>
    <x v="0"/>
    <x v="1"/>
    <x v="8"/>
    <s v="Open-architected executive alliance"/>
    <n v="536.75"/>
    <n v="2"/>
    <n v="2"/>
    <n v="0.35"/>
    <n v="0.35"/>
    <n v="341.78"/>
    <n v="341.78"/>
    <s v="Profit"/>
    <s v="Oct-2023"/>
    <n v="0.63675826734979035"/>
  </r>
  <r>
    <x v="2603"/>
    <x v="282"/>
    <d v="2025-04-16T00:00:00"/>
    <s v="Standard Class"/>
    <x v="2284"/>
    <x v="2557"/>
    <x v="0"/>
    <x v="0"/>
    <x v="0"/>
    <x v="0"/>
    <s v="Distributed clear-thinking portal"/>
    <n v="4766.2299999999996"/>
    <n v="7"/>
    <n v="7"/>
    <n v="0.27"/>
    <n v="0.27"/>
    <n v="143.96"/>
    <n v="143.96"/>
    <s v="Profit"/>
    <s v="Jun-2024"/>
    <n v="3.0204165556425102E-2"/>
  </r>
  <r>
    <x v="2604"/>
    <x v="621"/>
    <d v="2025-05-01T00:00:00"/>
    <s v="Same Day"/>
    <x v="88"/>
    <x v="2558"/>
    <x v="1"/>
    <x v="3"/>
    <x v="2"/>
    <x v="4"/>
    <s v="Multi-channeled zero administration toolset"/>
    <n v="2036"/>
    <n v="2"/>
    <n v="2"/>
    <n v="0.39"/>
    <n v="0.39"/>
    <n v="766.87"/>
    <n v="766.87"/>
    <s v="Profit"/>
    <s v="Nov-2024"/>
    <n v="0.37665520628683696"/>
  </r>
  <r>
    <x v="2605"/>
    <x v="616"/>
    <d v="2025-04-27T00:00:00"/>
    <s v="Standard Class"/>
    <x v="2161"/>
    <x v="2559"/>
    <x v="0"/>
    <x v="2"/>
    <x v="0"/>
    <x v="12"/>
    <s v="Stand-alone empowering protocol"/>
    <n v="3783.07"/>
    <n v="3"/>
    <n v="3"/>
    <n v="0.28999999999999998"/>
    <n v="0.28999999999999998"/>
    <n v="195.72"/>
    <n v="195.72"/>
    <s v="Profit"/>
    <s v="Apr-2024"/>
    <n v="5.1735759581503907E-2"/>
  </r>
  <r>
    <x v="2606"/>
    <x v="283"/>
    <d v="2025-05-08T00:00:00"/>
    <s v="Second Class"/>
    <x v="2285"/>
    <x v="1874"/>
    <x v="0"/>
    <x v="0"/>
    <x v="1"/>
    <x v="2"/>
    <s v="Cloned coherent synergy"/>
    <n v="2737.59"/>
    <n v="8"/>
    <n v="8"/>
    <n v="0.36"/>
    <n v="0.36"/>
    <n v="201.63"/>
    <n v="201.63"/>
    <s v="Profit"/>
    <s v="May-2024"/>
    <n v="7.3652373072666102E-2"/>
  </r>
  <r>
    <x v="2607"/>
    <x v="377"/>
    <d v="2025-05-08T00:00:00"/>
    <s v="Standard Class"/>
    <x v="2286"/>
    <x v="2560"/>
    <x v="1"/>
    <x v="3"/>
    <x v="0"/>
    <x v="0"/>
    <s v="Programmable didactic solution"/>
    <n v="3866.34"/>
    <n v="5"/>
    <n v="5"/>
    <n v="0.49"/>
    <n v="0.49"/>
    <n v="738.69"/>
    <n v="738.69"/>
    <s v="Profit"/>
    <s v="Oct-2024"/>
    <n v="0.19105665823491985"/>
  </r>
  <r>
    <x v="2608"/>
    <x v="104"/>
    <d v="2025-04-22T00:00:00"/>
    <s v="First Class"/>
    <x v="2287"/>
    <x v="2561"/>
    <x v="1"/>
    <x v="3"/>
    <x v="2"/>
    <x v="6"/>
    <s v="Re-contextualized interactive software"/>
    <n v="2549.0100000000002"/>
    <n v="6"/>
    <n v="6"/>
    <n v="0.11"/>
    <n v="0.11"/>
    <n v="804.37"/>
    <n v="804.37"/>
    <s v="Profit"/>
    <s v="Oct-2024"/>
    <n v="0.31556172788651277"/>
  </r>
  <r>
    <x v="2609"/>
    <x v="577"/>
    <d v="2025-04-20T00:00:00"/>
    <s v="First Class"/>
    <x v="2288"/>
    <x v="2562"/>
    <x v="0"/>
    <x v="0"/>
    <x v="1"/>
    <x v="1"/>
    <s v="Versatile asymmetric definition"/>
    <n v="4516.25"/>
    <n v="9"/>
    <n v="9"/>
    <n v="0.46"/>
    <n v="0.46"/>
    <n v="175.1"/>
    <n v="175.1"/>
    <s v="Profit"/>
    <s v="Mar-2024"/>
    <n v="3.8771104345419319E-2"/>
  </r>
  <r>
    <x v="2610"/>
    <x v="586"/>
    <d v="2025-04-18T00:00:00"/>
    <s v="Standard Class"/>
    <x v="2125"/>
    <x v="2563"/>
    <x v="0"/>
    <x v="0"/>
    <x v="2"/>
    <x v="4"/>
    <s v="Robust coherent standardization"/>
    <n v="2482.84"/>
    <n v="1"/>
    <n v="1"/>
    <n v="0.48"/>
    <n v="0.48"/>
    <n v="622.95000000000005"/>
    <n v="622.95000000000005"/>
    <s v="Profit"/>
    <s v="Oct-2023"/>
    <n v="0.25090219265035202"/>
  </r>
  <r>
    <x v="2611"/>
    <x v="545"/>
    <d v="2025-05-07T00:00:00"/>
    <s v="Second Class"/>
    <x v="2289"/>
    <x v="1912"/>
    <x v="1"/>
    <x v="0"/>
    <x v="2"/>
    <x v="5"/>
    <s v="Decentralized solution-oriented knowledge user"/>
    <n v="3816.44"/>
    <n v="9"/>
    <n v="9"/>
    <n v="0.04"/>
    <n v="0.04"/>
    <n v="711.47"/>
    <n v="711.47"/>
    <s v="Profit"/>
    <s v="Feb-2024"/>
    <n v="0.1864224250872541"/>
  </r>
  <r>
    <x v="2612"/>
    <x v="462"/>
    <d v="2025-04-20T00:00:00"/>
    <s v="Same Day"/>
    <x v="1820"/>
    <x v="2564"/>
    <x v="2"/>
    <x v="2"/>
    <x v="0"/>
    <x v="11"/>
    <s v="Multi-tiered background support"/>
    <n v="4367.17"/>
    <n v="8"/>
    <n v="8"/>
    <n v="0.47"/>
    <n v="0.47"/>
    <n v="50.67"/>
    <n v="50.67"/>
    <s v="Profit"/>
    <s v="Apr-2024"/>
    <n v="1.1602479408862032E-2"/>
  </r>
  <r>
    <x v="2613"/>
    <x v="641"/>
    <d v="2025-04-10T00:00:00"/>
    <s v="First Class"/>
    <x v="2290"/>
    <x v="2565"/>
    <x v="2"/>
    <x v="1"/>
    <x v="1"/>
    <x v="7"/>
    <s v="Progressive cohesive product"/>
    <n v="2772.59"/>
    <n v="5"/>
    <n v="5"/>
    <n v="0.11"/>
    <n v="0.11"/>
    <n v="891.34"/>
    <n v="891.34"/>
    <s v="Profit"/>
    <s v="Apr-2024"/>
    <n v="0.32148280127966988"/>
  </r>
  <r>
    <x v="2614"/>
    <x v="465"/>
    <d v="2025-04-30T00:00:00"/>
    <s v="First Class"/>
    <x v="2291"/>
    <x v="2566"/>
    <x v="1"/>
    <x v="0"/>
    <x v="0"/>
    <x v="9"/>
    <s v="Focused stable emulation"/>
    <n v="4935.79"/>
    <n v="7"/>
    <n v="7"/>
    <n v="0.31"/>
    <n v="0.31"/>
    <n v="770.97"/>
    <n v="770.97"/>
    <s v="Profit"/>
    <s v="Oct-2023"/>
    <n v="0.15619991936447863"/>
  </r>
  <r>
    <x v="2615"/>
    <x v="44"/>
    <d v="2025-04-11T00:00:00"/>
    <s v="Same Day"/>
    <x v="2292"/>
    <x v="2567"/>
    <x v="2"/>
    <x v="2"/>
    <x v="2"/>
    <x v="4"/>
    <s v="Switchable needs-based collaboration"/>
    <n v="2072.71"/>
    <n v="7"/>
    <n v="7"/>
    <n v="0.22"/>
    <n v="0.22"/>
    <n v="206.56"/>
    <n v="206.56"/>
    <s v="Profit"/>
    <s v="Oct-2023"/>
    <n v="9.9656970825634072E-2"/>
  </r>
  <r>
    <x v="2616"/>
    <x v="409"/>
    <d v="2025-04-30T00:00:00"/>
    <s v="Second Class"/>
    <x v="2293"/>
    <x v="2568"/>
    <x v="2"/>
    <x v="3"/>
    <x v="0"/>
    <x v="13"/>
    <s v="Expanded clear-thinking functionalities"/>
    <n v="1409.33"/>
    <n v="6"/>
    <n v="6"/>
    <n v="0.35"/>
    <n v="0.35"/>
    <n v="450.75"/>
    <n v="450.75"/>
    <s v="Profit"/>
    <s v="Dec-2023"/>
    <n v="0.31983282836525156"/>
  </r>
  <r>
    <x v="2617"/>
    <x v="405"/>
    <d v="2025-04-15T00:00:00"/>
    <s v="First Class"/>
    <x v="2294"/>
    <x v="2569"/>
    <x v="0"/>
    <x v="1"/>
    <x v="1"/>
    <x v="7"/>
    <s v="Vision-oriented leading-edge installation"/>
    <n v="460.92"/>
    <n v="1"/>
    <n v="1"/>
    <n v="0.39"/>
    <n v="0.39"/>
    <n v="217.46"/>
    <n v="217.46"/>
    <s v="Profit"/>
    <s v="Jan-2024"/>
    <n v="0.47179553935607049"/>
  </r>
  <r>
    <x v="2618"/>
    <x v="679"/>
    <d v="2025-05-04T00:00:00"/>
    <s v="First Class"/>
    <x v="2295"/>
    <x v="2570"/>
    <x v="0"/>
    <x v="2"/>
    <x v="1"/>
    <x v="1"/>
    <s v="Automated asymmetric interface"/>
    <n v="3154.39"/>
    <n v="3"/>
    <n v="3"/>
    <n v="0.2"/>
    <n v="0.2"/>
    <n v="811.9"/>
    <n v="811.9"/>
    <s v="Profit"/>
    <s v="Mar-2025"/>
    <n v="0.25738732369808426"/>
  </r>
  <r>
    <x v="2619"/>
    <x v="673"/>
    <d v="2025-05-03T00:00:00"/>
    <s v="Standard Class"/>
    <x v="2296"/>
    <x v="2571"/>
    <x v="2"/>
    <x v="1"/>
    <x v="2"/>
    <x v="3"/>
    <s v="Object-based logistical structure"/>
    <n v="619.86"/>
    <n v="5"/>
    <n v="5"/>
    <n v="0.03"/>
    <n v="0.03"/>
    <n v="-29.32"/>
    <n v="-29.32"/>
    <s v="Loss"/>
    <s v="Apr-2024"/>
    <n v="-4.7301003452392472E-2"/>
  </r>
  <r>
    <x v="2620"/>
    <x v="253"/>
    <d v="2025-04-14T00:00:00"/>
    <s v="Standard Class"/>
    <x v="2297"/>
    <x v="2572"/>
    <x v="1"/>
    <x v="0"/>
    <x v="0"/>
    <x v="12"/>
    <s v="Reduced holistic contingency"/>
    <n v="4474.62"/>
    <n v="2"/>
    <n v="2"/>
    <n v="0.28999999999999998"/>
    <n v="0.28999999999999998"/>
    <n v="46.91"/>
    <n v="46.91"/>
    <s v="Profit"/>
    <s v="May-2023"/>
    <n v="1.04835717893363E-2"/>
  </r>
  <r>
    <x v="2621"/>
    <x v="213"/>
    <d v="2025-04-13T00:00:00"/>
    <s v="Standard Class"/>
    <x v="272"/>
    <x v="2573"/>
    <x v="0"/>
    <x v="2"/>
    <x v="0"/>
    <x v="11"/>
    <s v="Enterprise-wide mission-critical workforce"/>
    <n v="1499.11"/>
    <n v="1"/>
    <n v="1"/>
    <n v="0.05"/>
    <n v="0.05"/>
    <n v="376.6"/>
    <n v="376.6"/>
    <s v="Profit"/>
    <s v="Nov-2023"/>
    <n v="0.25121572132798797"/>
  </r>
  <r>
    <x v="2622"/>
    <x v="420"/>
    <d v="2025-04-13T00:00:00"/>
    <s v="Standard Class"/>
    <x v="577"/>
    <x v="2574"/>
    <x v="0"/>
    <x v="0"/>
    <x v="0"/>
    <x v="0"/>
    <s v="Up-sized client-driven service-desk"/>
    <n v="2608.04"/>
    <n v="9"/>
    <n v="9"/>
    <n v="0.21"/>
    <n v="0.21"/>
    <n v="74.48"/>
    <n v="74.48"/>
    <s v="Profit"/>
    <s v="Jan-2025"/>
    <n v="2.8557844204843485E-2"/>
  </r>
  <r>
    <x v="2623"/>
    <x v="650"/>
    <d v="2025-04-09T00:00:00"/>
    <s v="Same Day"/>
    <x v="2298"/>
    <x v="2575"/>
    <x v="0"/>
    <x v="1"/>
    <x v="1"/>
    <x v="8"/>
    <s v="Digitized needs-based methodology"/>
    <n v="53.88"/>
    <n v="10"/>
    <n v="10"/>
    <n v="0.08"/>
    <n v="0.08"/>
    <n v="-66.58"/>
    <n v="-66.58"/>
    <s v="Loss"/>
    <s v="Aug-2024"/>
    <n v="-1.2357089829250185"/>
  </r>
  <r>
    <x v="2624"/>
    <x v="714"/>
    <d v="2025-04-11T00:00:00"/>
    <s v="Second Class"/>
    <x v="19"/>
    <x v="2576"/>
    <x v="1"/>
    <x v="2"/>
    <x v="0"/>
    <x v="13"/>
    <s v="Persevering real-time extranet"/>
    <n v="370.89"/>
    <n v="2"/>
    <n v="2"/>
    <n v="0.41"/>
    <n v="0.41"/>
    <n v="371.45"/>
    <n v="371.45"/>
    <s v="Profit"/>
    <s v="Feb-2024"/>
    <n v="1.0015098816360646"/>
  </r>
  <r>
    <x v="2625"/>
    <x v="98"/>
    <d v="2025-04-20T00:00:00"/>
    <s v="Second Class"/>
    <x v="2299"/>
    <x v="2577"/>
    <x v="1"/>
    <x v="1"/>
    <x v="1"/>
    <x v="7"/>
    <s v="Synchronized exuding algorithm"/>
    <n v="305.82"/>
    <n v="2"/>
    <n v="2"/>
    <n v="0.41"/>
    <n v="0.41"/>
    <n v="224.77"/>
    <n v="224.77"/>
    <s v="Profit"/>
    <s v="Nov-2023"/>
    <n v="0.73497482179059581"/>
  </r>
  <r>
    <x v="2626"/>
    <x v="111"/>
    <d v="2025-05-07T00:00:00"/>
    <s v="Standard Class"/>
    <x v="897"/>
    <x v="2578"/>
    <x v="1"/>
    <x v="0"/>
    <x v="1"/>
    <x v="1"/>
    <s v="Profound content-based capability"/>
    <n v="2706.26"/>
    <n v="7"/>
    <n v="7"/>
    <n v="0.5"/>
    <n v="0.5"/>
    <n v="736.33"/>
    <n v="736.33"/>
    <s v="Profit"/>
    <s v="Apr-2023"/>
    <n v="0.27208398306149445"/>
  </r>
  <r>
    <x v="2627"/>
    <x v="550"/>
    <d v="2025-04-29T00:00:00"/>
    <s v="Standard Class"/>
    <x v="2300"/>
    <x v="2579"/>
    <x v="1"/>
    <x v="1"/>
    <x v="1"/>
    <x v="1"/>
    <s v="Innovative cohesive Graphical User Interface"/>
    <n v="3254.19"/>
    <n v="10"/>
    <n v="10"/>
    <n v="0.27"/>
    <n v="0.27"/>
    <n v="140.88999999999999"/>
    <n v="140.88999999999999"/>
    <s v="Profit"/>
    <s v="Jun-2023"/>
    <n v="4.3294952046438587E-2"/>
  </r>
  <r>
    <x v="2628"/>
    <x v="311"/>
    <d v="2025-05-07T00:00:00"/>
    <s v="Second Class"/>
    <x v="2301"/>
    <x v="2580"/>
    <x v="0"/>
    <x v="1"/>
    <x v="0"/>
    <x v="11"/>
    <s v="Pre-emptive transitional focus group"/>
    <n v="3441.88"/>
    <n v="9"/>
    <n v="9"/>
    <n v="0.28999999999999998"/>
    <n v="0.28999999999999998"/>
    <n v="822.22"/>
    <n v="822.22"/>
    <s v="Profit"/>
    <s v="May-2024"/>
    <n v="0.23888688739874719"/>
  </r>
  <r>
    <x v="2629"/>
    <x v="695"/>
    <d v="2025-04-16T00:00:00"/>
    <s v="First Class"/>
    <x v="1115"/>
    <x v="2581"/>
    <x v="2"/>
    <x v="0"/>
    <x v="2"/>
    <x v="4"/>
    <s v="Operative foreground policy"/>
    <n v="3196.74"/>
    <n v="1"/>
    <n v="1"/>
    <n v="0.32"/>
    <n v="0.32"/>
    <n v="-72.59"/>
    <n v="-72.59"/>
    <s v="Loss"/>
    <s v="Jul-2023"/>
    <n v="-2.2707508274054194E-2"/>
  </r>
  <r>
    <x v="2630"/>
    <x v="487"/>
    <d v="2025-04-15T00:00:00"/>
    <s v="Second Class"/>
    <x v="1075"/>
    <x v="2582"/>
    <x v="2"/>
    <x v="0"/>
    <x v="2"/>
    <x v="3"/>
    <s v="Assimilated grid-enabled functionalities"/>
    <n v="1621.1"/>
    <n v="2"/>
    <n v="2"/>
    <n v="0.19"/>
    <n v="0.19"/>
    <n v="865.23"/>
    <n v="865.23"/>
    <s v="Profit"/>
    <s v="Oct-2023"/>
    <n v="0.53373018320893229"/>
  </r>
  <r>
    <x v="2631"/>
    <x v="286"/>
    <d v="2025-04-16T00:00:00"/>
    <s v="Same Day"/>
    <x v="2302"/>
    <x v="2583"/>
    <x v="1"/>
    <x v="3"/>
    <x v="1"/>
    <x v="1"/>
    <s v="Enhanced tertiary core"/>
    <n v="2767.81"/>
    <n v="7"/>
    <n v="7"/>
    <n v="7.0000000000000007E-2"/>
    <n v="7.0000000000000007E-2"/>
    <n v="484.07"/>
    <n v="484.07"/>
    <s v="Profit"/>
    <s v="Feb-2025"/>
    <n v="0.17489278527066526"/>
  </r>
  <r>
    <x v="2632"/>
    <x v="398"/>
    <d v="2025-04-26T00:00:00"/>
    <s v="First Class"/>
    <x v="559"/>
    <x v="2584"/>
    <x v="2"/>
    <x v="0"/>
    <x v="2"/>
    <x v="3"/>
    <s v="Horizontal bandwidth-monitored standardization"/>
    <n v="3564.49"/>
    <n v="3"/>
    <n v="3"/>
    <n v="0.12"/>
    <n v="0.12"/>
    <n v="861.53"/>
    <n v="861.53"/>
    <s v="Profit"/>
    <s v="May-2023"/>
    <n v="0.24169797081770464"/>
  </r>
  <r>
    <x v="2633"/>
    <x v="427"/>
    <d v="2025-04-10T00:00:00"/>
    <s v="Second Class"/>
    <x v="2303"/>
    <x v="2585"/>
    <x v="2"/>
    <x v="3"/>
    <x v="0"/>
    <x v="11"/>
    <s v="Synergistic exuding leverage"/>
    <n v="1913.37"/>
    <n v="2"/>
    <n v="2"/>
    <n v="7.0000000000000007E-2"/>
    <n v="7.0000000000000007E-2"/>
    <n v="425.07"/>
    <n v="425.07"/>
    <s v="Profit"/>
    <s v="Jun-2023"/>
    <n v="0.22215776352717981"/>
  </r>
  <r>
    <x v="2634"/>
    <x v="659"/>
    <d v="2025-05-07T00:00:00"/>
    <s v="First Class"/>
    <x v="2304"/>
    <x v="1562"/>
    <x v="0"/>
    <x v="0"/>
    <x v="1"/>
    <x v="1"/>
    <s v="Object-based client-server solution"/>
    <n v="4917.4399999999996"/>
    <n v="1"/>
    <n v="1"/>
    <n v="0.4"/>
    <n v="0.4"/>
    <n v="875.2"/>
    <n v="875.2"/>
    <s v="Profit"/>
    <s v="Apr-2025"/>
    <n v="0.17797878570963757"/>
  </r>
  <r>
    <x v="2635"/>
    <x v="381"/>
    <d v="2025-04-23T00:00:00"/>
    <s v="Same Day"/>
    <x v="2305"/>
    <x v="2586"/>
    <x v="1"/>
    <x v="3"/>
    <x v="0"/>
    <x v="0"/>
    <s v="Seamless transitional website"/>
    <n v="577.84"/>
    <n v="8"/>
    <n v="8"/>
    <n v="0.3"/>
    <n v="0.3"/>
    <n v="182.62"/>
    <n v="182.62"/>
    <s v="Profit"/>
    <s v="Oct-2023"/>
    <n v="0.31603904194932853"/>
  </r>
  <r>
    <x v="2636"/>
    <x v="4"/>
    <d v="2025-04-11T00:00:00"/>
    <s v="Same Day"/>
    <x v="2306"/>
    <x v="2587"/>
    <x v="0"/>
    <x v="2"/>
    <x v="1"/>
    <x v="1"/>
    <s v="Business-focused needs-based function"/>
    <n v="2653.94"/>
    <n v="9"/>
    <n v="9"/>
    <n v="0.11"/>
    <n v="0.11"/>
    <n v="885.61"/>
    <n v="885.61"/>
    <s v="Profit"/>
    <s v="Jul-2023"/>
    <n v="0.33369631566651847"/>
  </r>
  <r>
    <x v="2637"/>
    <x v="6"/>
    <d v="2025-04-30T00:00:00"/>
    <s v="Second Class"/>
    <x v="2307"/>
    <x v="2588"/>
    <x v="0"/>
    <x v="3"/>
    <x v="2"/>
    <x v="6"/>
    <s v="Virtual system-worthy ability"/>
    <n v="2231.5"/>
    <n v="1"/>
    <n v="1"/>
    <n v="0.14000000000000001"/>
    <n v="0.14000000000000001"/>
    <n v="288.35000000000002"/>
    <n v="288.35000000000002"/>
    <s v="Profit"/>
    <s v="Nov-2024"/>
    <n v="0.12921801478825903"/>
  </r>
  <r>
    <x v="2638"/>
    <x v="123"/>
    <d v="2025-04-13T00:00:00"/>
    <s v="Same Day"/>
    <x v="2308"/>
    <x v="2589"/>
    <x v="0"/>
    <x v="0"/>
    <x v="0"/>
    <x v="0"/>
    <s v="Focused systemic hardware"/>
    <n v="1589.37"/>
    <n v="2"/>
    <n v="2"/>
    <n v="0.28999999999999998"/>
    <n v="0.28999999999999998"/>
    <n v="-16.84"/>
    <n v="-16.84"/>
    <s v="Loss"/>
    <s v="Aug-2023"/>
    <n v="-1.0595393143195103E-2"/>
  </r>
  <r>
    <x v="2639"/>
    <x v="135"/>
    <d v="2025-04-29T00:00:00"/>
    <s v="Same Day"/>
    <x v="2309"/>
    <x v="2590"/>
    <x v="1"/>
    <x v="3"/>
    <x v="1"/>
    <x v="1"/>
    <s v="User-friendly tangible Graphic Interface"/>
    <n v="2377.25"/>
    <n v="3"/>
    <n v="3"/>
    <n v="0.17"/>
    <n v="0.17"/>
    <n v="819.62"/>
    <n v="819.62"/>
    <s v="Profit"/>
    <s v="Jan-2025"/>
    <n v="0.34477652750026289"/>
  </r>
  <r>
    <x v="2640"/>
    <x v="436"/>
    <d v="2025-05-01T00:00:00"/>
    <s v="Second Class"/>
    <x v="2310"/>
    <x v="2591"/>
    <x v="0"/>
    <x v="3"/>
    <x v="2"/>
    <x v="4"/>
    <s v="Customer-focused demand-driven emulation"/>
    <n v="4518.75"/>
    <n v="8"/>
    <n v="8"/>
    <n v="0.36"/>
    <n v="0.36"/>
    <n v="319.98"/>
    <n v="319.98"/>
    <s v="Profit"/>
    <s v="Jun-2024"/>
    <n v="7.0811618257261413E-2"/>
  </r>
  <r>
    <x v="2641"/>
    <x v="687"/>
    <d v="2025-04-20T00:00:00"/>
    <s v="First Class"/>
    <x v="1015"/>
    <x v="2592"/>
    <x v="2"/>
    <x v="1"/>
    <x v="0"/>
    <x v="9"/>
    <s v="Decentralized solution-oriented initiative"/>
    <n v="4445.6499999999996"/>
    <n v="10"/>
    <n v="10"/>
    <n v="0.03"/>
    <n v="0.03"/>
    <n v="501.61"/>
    <n v="501.61"/>
    <s v="Profit"/>
    <s v="Aug-2024"/>
    <n v="0.11283164441645205"/>
  </r>
  <r>
    <x v="2642"/>
    <x v="702"/>
    <d v="2025-05-08T00:00:00"/>
    <s v="Same Day"/>
    <x v="2311"/>
    <x v="2593"/>
    <x v="0"/>
    <x v="1"/>
    <x v="1"/>
    <x v="7"/>
    <s v="Fundamental background synergy"/>
    <n v="1939.89"/>
    <n v="3"/>
    <n v="3"/>
    <n v="0.39"/>
    <n v="0.39"/>
    <n v="768.11"/>
    <n v="768.11"/>
    <s v="Profit"/>
    <s v="Dec-2023"/>
    <n v="0.3959554407724149"/>
  </r>
  <r>
    <x v="2643"/>
    <x v="368"/>
    <d v="2025-04-27T00:00:00"/>
    <s v="Standard Class"/>
    <x v="2312"/>
    <x v="2594"/>
    <x v="2"/>
    <x v="1"/>
    <x v="2"/>
    <x v="4"/>
    <s v="Enterprise-wide methodical hierarchy"/>
    <n v="571.46"/>
    <n v="1"/>
    <n v="1"/>
    <n v="0.33"/>
    <n v="0.33"/>
    <n v="977.1"/>
    <n v="977.1"/>
    <s v="Profit"/>
    <s v="Mar-2024"/>
    <n v="1.7098309592972385"/>
  </r>
  <r>
    <x v="2644"/>
    <x v="618"/>
    <d v="2025-05-04T00:00:00"/>
    <s v="Same Day"/>
    <x v="2313"/>
    <x v="2595"/>
    <x v="0"/>
    <x v="2"/>
    <x v="2"/>
    <x v="3"/>
    <s v="Robust fresh-thinking customer loyalty"/>
    <n v="2416.14"/>
    <n v="5"/>
    <n v="5"/>
    <n v="0.06"/>
    <n v="0.06"/>
    <n v="212.85"/>
    <n v="212.85"/>
    <s v="Profit"/>
    <s v="Mar-2025"/>
    <n v="8.8095060716680329E-2"/>
  </r>
  <r>
    <x v="2645"/>
    <x v="250"/>
    <d v="2025-04-25T00:00:00"/>
    <s v="Standard Class"/>
    <x v="1272"/>
    <x v="2596"/>
    <x v="2"/>
    <x v="2"/>
    <x v="2"/>
    <x v="5"/>
    <s v="Down-sized bottom-line focus group"/>
    <n v="4546.2700000000004"/>
    <n v="5"/>
    <n v="5"/>
    <n v="0.08"/>
    <n v="0.08"/>
    <n v="717.02"/>
    <n v="717.02"/>
    <s v="Profit"/>
    <s v="Dec-2023"/>
    <n v="0.15771610573063191"/>
  </r>
  <r>
    <x v="2646"/>
    <x v="695"/>
    <d v="2025-04-24T00:00:00"/>
    <s v="Second Class"/>
    <x v="536"/>
    <x v="2597"/>
    <x v="2"/>
    <x v="0"/>
    <x v="0"/>
    <x v="13"/>
    <s v="Expanded dedicated matrices"/>
    <n v="398.16"/>
    <n v="1"/>
    <n v="1"/>
    <n v="0.2"/>
    <n v="0.2"/>
    <n v="444.57"/>
    <n v="444.57"/>
    <s v="Profit"/>
    <s v="Jul-2023"/>
    <n v="1.116561181434599"/>
  </r>
  <r>
    <x v="2647"/>
    <x v="619"/>
    <d v="2025-05-04T00:00:00"/>
    <s v="Second Class"/>
    <x v="2314"/>
    <x v="2598"/>
    <x v="0"/>
    <x v="3"/>
    <x v="1"/>
    <x v="7"/>
    <s v="Quality-focused 24/7 complexity"/>
    <n v="3347.61"/>
    <n v="5"/>
    <n v="5"/>
    <n v="0.47"/>
    <n v="0.47"/>
    <n v="380.52"/>
    <n v="380.52"/>
    <s v="Profit"/>
    <s v="Jun-2024"/>
    <n v="0.11366915500909604"/>
  </r>
  <r>
    <x v="2648"/>
    <x v="358"/>
    <d v="2025-04-21T00:00:00"/>
    <s v="Same Day"/>
    <x v="2315"/>
    <x v="2599"/>
    <x v="1"/>
    <x v="1"/>
    <x v="2"/>
    <x v="6"/>
    <s v="Cloned object-oriented strategy"/>
    <n v="2901.92"/>
    <n v="9"/>
    <n v="9"/>
    <n v="0.46"/>
    <n v="0.46"/>
    <n v="946.19"/>
    <n v="946.19"/>
    <s v="Profit"/>
    <s v="Jun-2023"/>
    <n v="0.32605654187572369"/>
  </r>
  <r>
    <x v="2649"/>
    <x v="616"/>
    <d v="2025-04-13T00:00:00"/>
    <s v="Same Day"/>
    <x v="1049"/>
    <x v="2600"/>
    <x v="2"/>
    <x v="3"/>
    <x v="1"/>
    <x v="8"/>
    <s v="Synergistic explicit projection"/>
    <n v="1894.32"/>
    <n v="6"/>
    <n v="6"/>
    <n v="0.05"/>
    <n v="0.05"/>
    <n v="431.05"/>
    <n v="431.05"/>
    <s v="Profit"/>
    <s v="Apr-2024"/>
    <n v="0.22754867181891128"/>
  </r>
  <r>
    <x v="2650"/>
    <x v="486"/>
    <d v="2025-05-01T00:00:00"/>
    <s v="Same Day"/>
    <x v="505"/>
    <x v="2601"/>
    <x v="0"/>
    <x v="2"/>
    <x v="2"/>
    <x v="3"/>
    <s v="Face-to-face methodical artificial intelligence"/>
    <n v="4447.01"/>
    <n v="9"/>
    <n v="9"/>
    <n v="7.0000000000000007E-2"/>
    <n v="7.0000000000000007E-2"/>
    <n v="875.73"/>
    <n v="875.73"/>
    <s v="Profit"/>
    <s v="Jan-2025"/>
    <n v="0.19692557471199748"/>
  </r>
  <r>
    <x v="2651"/>
    <x v="516"/>
    <d v="2025-05-08T00:00:00"/>
    <s v="Same Day"/>
    <x v="2316"/>
    <x v="2602"/>
    <x v="1"/>
    <x v="0"/>
    <x v="0"/>
    <x v="11"/>
    <s v="De-engineered coherent collaboration"/>
    <n v="4888.5600000000004"/>
    <n v="7"/>
    <n v="7"/>
    <n v="0.01"/>
    <n v="0.01"/>
    <n v="578.05999999999995"/>
    <n v="578.05999999999995"/>
    <s v="Profit"/>
    <s v="May-2023"/>
    <n v="0.11824750028638288"/>
  </r>
  <r>
    <x v="2652"/>
    <x v="440"/>
    <d v="2025-04-10T00:00:00"/>
    <s v="Same Day"/>
    <x v="2317"/>
    <x v="2603"/>
    <x v="0"/>
    <x v="2"/>
    <x v="2"/>
    <x v="5"/>
    <s v="Implemented fresh-thinking customer loyalty"/>
    <n v="4643.96"/>
    <n v="7"/>
    <n v="7"/>
    <n v="0.28999999999999998"/>
    <n v="0.28999999999999998"/>
    <n v="34.78"/>
    <n v="34.78"/>
    <s v="Profit"/>
    <s v="Jun-2024"/>
    <n v="7.4892979267693954E-3"/>
  </r>
  <r>
    <x v="2653"/>
    <x v="165"/>
    <d v="2025-04-09T00:00:00"/>
    <s v="Standard Class"/>
    <x v="360"/>
    <x v="2604"/>
    <x v="0"/>
    <x v="3"/>
    <x v="1"/>
    <x v="7"/>
    <s v="Monitored dedicated time-frame"/>
    <n v="4082.53"/>
    <n v="2"/>
    <n v="2"/>
    <n v="0.02"/>
    <n v="0.02"/>
    <n v="991.97"/>
    <n v="991.97"/>
    <s v="Profit"/>
    <s v="Apr-2024"/>
    <n v="0.24297923101606111"/>
  </r>
  <r>
    <x v="2654"/>
    <x v="164"/>
    <d v="2025-04-09T00:00:00"/>
    <s v="Same Day"/>
    <x v="1676"/>
    <x v="2605"/>
    <x v="0"/>
    <x v="0"/>
    <x v="1"/>
    <x v="7"/>
    <s v="Progressive bifurcated application"/>
    <n v="3376.65"/>
    <n v="4"/>
    <n v="4"/>
    <n v="0.44"/>
    <n v="0.44"/>
    <n v="813.08"/>
    <n v="813.08"/>
    <s v="Profit"/>
    <s v="Mar-2024"/>
    <n v="0.24079487065582753"/>
  </r>
  <r>
    <x v="2655"/>
    <x v="290"/>
    <d v="2025-04-19T00:00:00"/>
    <s v="Second Class"/>
    <x v="2318"/>
    <x v="2606"/>
    <x v="2"/>
    <x v="2"/>
    <x v="1"/>
    <x v="8"/>
    <s v="Versatile tertiary moderator"/>
    <n v="3959.97"/>
    <n v="7"/>
    <n v="7"/>
    <n v="0.09"/>
    <n v="0.09"/>
    <n v="621.03"/>
    <n v="621.03"/>
    <s v="Profit"/>
    <s v="Aug-2024"/>
    <n v="0.15682694565867925"/>
  </r>
  <r>
    <x v="2656"/>
    <x v="376"/>
    <d v="2025-05-06T00:00:00"/>
    <s v="First Class"/>
    <x v="543"/>
    <x v="2607"/>
    <x v="2"/>
    <x v="2"/>
    <x v="0"/>
    <x v="0"/>
    <s v="Fully-configurable system-worthy hub"/>
    <n v="3416.25"/>
    <n v="1"/>
    <n v="1"/>
    <n v="0.25"/>
    <n v="0.25"/>
    <n v="-39.520000000000003"/>
    <n v="-39.520000000000003"/>
    <s v="Loss"/>
    <s v="Oct-2024"/>
    <n v="-1.1568240029271863E-2"/>
  </r>
  <r>
    <x v="2657"/>
    <x v="265"/>
    <d v="2025-04-24T00:00:00"/>
    <s v="Same Day"/>
    <x v="1638"/>
    <x v="2608"/>
    <x v="0"/>
    <x v="2"/>
    <x v="1"/>
    <x v="1"/>
    <s v="Multi-tiered heuristic interface"/>
    <n v="927.75"/>
    <n v="9"/>
    <n v="9"/>
    <n v="0.22"/>
    <n v="0.22"/>
    <n v="991.64"/>
    <n v="991.64"/>
    <s v="Profit"/>
    <s v="Feb-2024"/>
    <n v="1.0688655348962544"/>
  </r>
  <r>
    <x v="2658"/>
    <x v="461"/>
    <d v="2025-04-24T00:00:00"/>
    <s v="Standard Class"/>
    <x v="2319"/>
    <x v="2609"/>
    <x v="0"/>
    <x v="2"/>
    <x v="2"/>
    <x v="5"/>
    <s v="Advanced intangible model"/>
    <n v="4553.9399999999996"/>
    <n v="2"/>
    <n v="2"/>
    <n v="0.11"/>
    <n v="0.11"/>
    <n v="334.5"/>
    <n v="334.5"/>
    <s v="Profit"/>
    <s v="Nov-2023"/>
    <n v="7.3452878167037786E-2"/>
  </r>
  <r>
    <x v="2659"/>
    <x v="285"/>
    <d v="2025-04-09T00:00:00"/>
    <s v="First Class"/>
    <x v="2320"/>
    <x v="2610"/>
    <x v="2"/>
    <x v="3"/>
    <x v="1"/>
    <x v="2"/>
    <s v="Operative empowering open architecture"/>
    <n v="1022.01"/>
    <n v="2"/>
    <n v="2"/>
    <n v="0.4"/>
    <n v="0.4"/>
    <n v="122.46"/>
    <n v="122.46"/>
    <s v="Profit"/>
    <s v="Jul-2024"/>
    <n v="0.11982270232189508"/>
  </r>
  <r>
    <x v="2660"/>
    <x v="465"/>
    <d v="2025-04-14T00:00:00"/>
    <s v="Second Class"/>
    <x v="80"/>
    <x v="2611"/>
    <x v="2"/>
    <x v="1"/>
    <x v="1"/>
    <x v="8"/>
    <s v="Universal maximized instruction set"/>
    <n v="3019.19"/>
    <n v="10"/>
    <n v="10"/>
    <n v="0.42"/>
    <n v="0.42"/>
    <n v="370.37"/>
    <n v="370.37"/>
    <s v="Profit"/>
    <s v="Oct-2023"/>
    <n v="0.12267197493367427"/>
  </r>
  <r>
    <x v="2661"/>
    <x v="357"/>
    <d v="2025-04-14T00:00:00"/>
    <s v="Second Class"/>
    <x v="1900"/>
    <x v="2612"/>
    <x v="1"/>
    <x v="3"/>
    <x v="0"/>
    <x v="12"/>
    <s v="Future-proofed reciprocal matrices"/>
    <n v="2329.79"/>
    <n v="3"/>
    <n v="3"/>
    <n v="0.18"/>
    <n v="0.18"/>
    <n v="91.42"/>
    <n v="91.42"/>
    <s v="Profit"/>
    <s v="Jul-2024"/>
    <n v="3.9239588117383969E-2"/>
  </r>
  <r>
    <x v="2662"/>
    <x v="477"/>
    <d v="2025-04-16T00:00:00"/>
    <s v="First Class"/>
    <x v="2321"/>
    <x v="2613"/>
    <x v="1"/>
    <x v="0"/>
    <x v="1"/>
    <x v="2"/>
    <s v="Phased responsive pricing structure"/>
    <n v="2394.5700000000002"/>
    <n v="6"/>
    <n v="6"/>
    <n v="0.06"/>
    <n v="0.06"/>
    <n v="368.32"/>
    <n v="368.32"/>
    <s v="Profit"/>
    <s v="Sep-2023"/>
    <n v="0.15381467236288768"/>
  </r>
  <r>
    <x v="2663"/>
    <x v="208"/>
    <d v="2025-04-25T00:00:00"/>
    <s v="Same Day"/>
    <x v="2322"/>
    <x v="2614"/>
    <x v="2"/>
    <x v="0"/>
    <x v="0"/>
    <x v="0"/>
    <s v="Distributed zero tolerance structure"/>
    <n v="1158.75"/>
    <n v="8"/>
    <n v="8"/>
    <n v="0.14000000000000001"/>
    <n v="0.14000000000000001"/>
    <n v="938.44"/>
    <n v="938.44"/>
    <s v="Profit"/>
    <s v="Feb-2025"/>
    <n v="0.80987270765911545"/>
  </r>
  <r>
    <x v="2664"/>
    <x v="325"/>
    <d v="2025-04-15T00:00:00"/>
    <s v="First Class"/>
    <x v="2323"/>
    <x v="2615"/>
    <x v="1"/>
    <x v="1"/>
    <x v="1"/>
    <x v="8"/>
    <s v="De-engineered logistical open system"/>
    <n v="1916.25"/>
    <n v="7"/>
    <n v="7"/>
    <n v="0.4"/>
    <n v="0.4"/>
    <n v="649.21"/>
    <n v="649.21"/>
    <s v="Profit"/>
    <s v="Sep-2023"/>
    <n v="0.33879191128506198"/>
  </r>
  <r>
    <x v="2665"/>
    <x v="48"/>
    <d v="2025-04-23T00:00:00"/>
    <s v="Second Class"/>
    <x v="211"/>
    <x v="2616"/>
    <x v="0"/>
    <x v="0"/>
    <x v="0"/>
    <x v="13"/>
    <s v="Seamless zero administration initiative"/>
    <n v="1534.99"/>
    <n v="1"/>
    <n v="1"/>
    <n v="0.16"/>
    <n v="0.16"/>
    <n v="-34.24"/>
    <n v="-34.24"/>
    <s v="Loss"/>
    <s v="Oct-2023"/>
    <n v="-2.2306334243219827E-2"/>
  </r>
  <r>
    <x v="2666"/>
    <x v="124"/>
    <d v="2025-04-25T00:00:00"/>
    <s v="Same Day"/>
    <x v="2324"/>
    <x v="2617"/>
    <x v="0"/>
    <x v="1"/>
    <x v="2"/>
    <x v="4"/>
    <s v="Ameliorated composite protocol"/>
    <n v="2550.59"/>
    <n v="10"/>
    <n v="10"/>
    <n v="0.1"/>
    <n v="0.1"/>
    <n v="784.41"/>
    <n v="784.41"/>
    <s v="Profit"/>
    <s v="Aug-2023"/>
    <n v="0.30754060825142415"/>
  </r>
  <r>
    <x v="2667"/>
    <x v="715"/>
    <d v="2025-04-16T00:00:00"/>
    <s v="Standard Class"/>
    <x v="960"/>
    <x v="2618"/>
    <x v="1"/>
    <x v="0"/>
    <x v="0"/>
    <x v="11"/>
    <s v="User-centric zero administration neural-net"/>
    <n v="2690.2"/>
    <n v="1"/>
    <n v="1"/>
    <n v="0.31"/>
    <n v="0.31"/>
    <n v="41.26"/>
    <n v="41.26"/>
    <s v="Profit"/>
    <s v="Jul-2024"/>
    <n v="1.5337149654300795E-2"/>
  </r>
  <r>
    <x v="2668"/>
    <x v="544"/>
    <d v="2025-04-29T00:00:00"/>
    <s v="Standard Class"/>
    <x v="2325"/>
    <x v="136"/>
    <x v="2"/>
    <x v="2"/>
    <x v="2"/>
    <x v="5"/>
    <s v="Team-oriented multimedia capacity"/>
    <n v="1723.33"/>
    <n v="9"/>
    <n v="9"/>
    <n v="0.4"/>
    <n v="0.4"/>
    <n v="643.53"/>
    <n v="643.53"/>
    <s v="Profit"/>
    <s v="Nov-2023"/>
    <n v="0.37342238572995307"/>
  </r>
  <r>
    <x v="2669"/>
    <x v="515"/>
    <d v="2025-04-28T00:00:00"/>
    <s v="Second Class"/>
    <x v="2326"/>
    <x v="2619"/>
    <x v="1"/>
    <x v="1"/>
    <x v="1"/>
    <x v="2"/>
    <s v="Progressive 24hour interface"/>
    <n v="2555.5300000000002"/>
    <n v="9"/>
    <n v="9"/>
    <n v="0.17"/>
    <n v="0.17"/>
    <n v="547.28"/>
    <n v="547.28"/>
    <s v="Profit"/>
    <s v="Dec-2024"/>
    <n v="0.21415518503011113"/>
  </r>
  <r>
    <x v="2670"/>
    <x v="641"/>
    <d v="2025-04-19T00:00:00"/>
    <s v="Standard Class"/>
    <x v="2327"/>
    <x v="2620"/>
    <x v="2"/>
    <x v="2"/>
    <x v="0"/>
    <x v="0"/>
    <s v="Universal methodical frame"/>
    <n v="4344.37"/>
    <n v="4"/>
    <n v="4"/>
    <n v="0.09"/>
    <n v="0.09"/>
    <n v="-13.52"/>
    <n v="-13.52"/>
    <s v="Loss"/>
    <s v="Apr-2024"/>
    <n v="-3.1120737874536469E-3"/>
  </r>
  <r>
    <x v="2671"/>
    <x v="211"/>
    <d v="2025-04-12T00:00:00"/>
    <s v="Second Class"/>
    <x v="9"/>
    <x v="2621"/>
    <x v="1"/>
    <x v="0"/>
    <x v="0"/>
    <x v="13"/>
    <s v="Operative eco-centric contingency"/>
    <n v="958.56"/>
    <n v="6"/>
    <n v="6"/>
    <n v="0.01"/>
    <n v="0.01"/>
    <n v="751.19"/>
    <n v="751.19"/>
    <s v="Profit"/>
    <s v="Jul-2024"/>
    <n v="0.78366508095476561"/>
  </r>
  <r>
    <x v="2672"/>
    <x v="625"/>
    <d v="2025-05-07T00:00:00"/>
    <s v="Second Class"/>
    <x v="72"/>
    <x v="2622"/>
    <x v="0"/>
    <x v="3"/>
    <x v="2"/>
    <x v="3"/>
    <s v="User-centric national Local Area Network"/>
    <n v="3032.17"/>
    <n v="6"/>
    <n v="6"/>
    <n v="0.05"/>
    <n v="0.05"/>
    <n v="370.5"/>
    <n v="370.5"/>
    <s v="Profit"/>
    <s v="Jan-2024"/>
    <n v="0.12218971891417697"/>
  </r>
  <r>
    <x v="2673"/>
    <x v="687"/>
    <d v="2025-04-19T00:00:00"/>
    <s v="Standard Class"/>
    <x v="2328"/>
    <x v="2623"/>
    <x v="2"/>
    <x v="3"/>
    <x v="1"/>
    <x v="2"/>
    <s v="Proactive asynchronous toolset"/>
    <n v="2166.14"/>
    <n v="4"/>
    <n v="4"/>
    <n v="0.23"/>
    <n v="0.23"/>
    <n v="563.71"/>
    <n v="563.71"/>
    <s v="Profit"/>
    <s v="Aug-2024"/>
    <n v="0.2602371037883055"/>
  </r>
  <r>
    <x v="2674"/>
    <x v="432"/>
    <d v="2025-04-18T00:00:00"/>
    <s v="Second Class"/>
    <x v="2329"/>
    <x v="2624"/>
    <x v="2"/>
    <x v="3"/>
    <x v="2"/>
    <x v="10"/>
    <s v="Virtual content-based Local Area Network"/>
    <n v="544.24"/>
    <n v="8"/>
    <n v="8"/>
    <n v="0.3"/>
    <n v="0.3"/>
    <n v="484.11"/>
    <n v="484.11"/>
    <s v="Profit"/>
    <s v="May-2024"/>
    <n v="0.88951565485815087"/>
  </r>
  <r>
    <x v="2675"/>
    <x v="602"/>
    <d v="2025-04-24T00:00:00"/>
    <s v="Standard Class"/>
    <x v="2330"/>
    <x v="2625"/>
    <x v="2"/>
    <x v="1"/>
    <x v="1"/>
    <x v="2"/>
    <s v="Focused attitude-oriented project"/>
    <n v="424.2"/>
    <n v="8"/>
    <n v="8"/>
    <n v="0.12"/>
    <n v="0.12"/>
    <n v="516.26"/>
    <n v="516.26"/>
    <s v="Profit"/>
    <s v="Oct-2023"/>
    <n v="1.217020273455917"/>
  </r>
  <r>
    <x v="2676"/>
    <x v="692"/>
    <d v="2025-05-03T00:00:00"/>
    <s v="Same Day"/>
    <x v="2331"/>
    <x v="2626"/>
    <x v="2"/>
    <x v="3"/>
    <x v="1"/>
    <x v="1"/>
    <s v="Universal global infrastructure"/>
    <n v="30.97"/>
    <n v="9"/>
    <n v="9"/>
    <n v="0.27"/>
    <n v="0.27"/>
    <n v="999.77"/>
    <n v="999.77"/>
    <s v="Profit"/>
    <s v="Sep-2023"/>
    <n v="32.281885695834681"/>
  </r>
  <r>
    <x v="2677"/>
    <x v="591"/>
    <d v="2025-05-05T00:00:00"/>
    <s v="Second Class"/>
    <x v="2332"/>
    <x v="2627"/>
    <x v="0"/>
    <x v="1"/>
    <x v="2"/>
    <x v="6"/>
    <s v="Operative encompassing matrix"/>
    <n v="87.2"/>
    <n v="10"/>
    <n v="10"/>
    <n v="0.39"/>
    <n v="0.39"/>
    <n v="906.93"/>
    <n v="906.93"/>
    <s v="Profit"/>
    <s v="May-2024"/>
    <n v="10.400573394495412"/>
  </r>
  <r>
    <x v="2678"/>
    <x v="100"/>
    <d v="2025-04-15T00:00:00"/>
    <s v="Second Class"/>
    <x v="128"/>
    <x v="254"/>
    <x v="0"/>
    <x v="0"/>
    <x v="2"/>
    <x v="10"/>
    <s v="Enterprise-wide non-volatile instruction set"/>
    <n v="2432.1999999999998"/>
    <n v="8"/>
    <n v="8"/>
    <n v="0.19"/>
    <n v="0.19"/>
    <n v="765.92"/>
    <n v="765.92"/>
    <s v="Profit"/>
    <s v="Jan-2024"/>
    <n v="0.31490831346106407"/>
  </r>
  <r>
    <x v="2679"/>
    <x v="14"/>
    <d v="2025-04-20T00:00:00"/>
    <s v="Same Day"/>
    <x v="2333"/>
    <x v="2628"/>
    <x v="1"/>
    <x v="0"/>
    <x v="1"/>
    <x v="7"/>
    <s v="Automated discrete implementation"/>
    <n v="2902.52"/>
    <n v="8"/>
    <n v="8"/>
    <n v="0.35"/>
    <n v="0.35"/>
    <n v="781.79"/>
    <n v="781.79"/>
    <s v="Profit"/>
    <s v="Dec-2024"/>
    <n v="0.26934870388490001"/>
  </r>
  <r>
    <x v="2680"/>
    <x v="100"/>
    <d v="2025-04-26T00:00:00"/>
    <s v="Second Class"/>
    <x v="922"/>
    <x v="2629"/>
    <x v="2"/>
    <x v="2"/>
    <x v="0"/>
    <x v="11"/>
    <s v="Team-oriented value-added core"/>
    <n v="1488.23"/>
    <n v="1"/>
    <n v="1"/>
    <n v="0.13"/>
    <n v="0.13"/>
    <n v="88.81"/>
    <n v="88.81"/>
    <s v="Profit"/>
    <s v="Jan-2024"/>
    <n v="5.9674915839621562E-2"/>
  </r>
  <r>
    <x v="2681"/>
    <x v="172"/>
    <d v="2025-04-27T00:00:00"/>
    <s v="Second Class"/>
    <x v="2334"/>
    <x v="2630"/>
    <x v="2"/>
    <x v="3"/>
    <x v="2"/>
    <x v="6"/>
    <s v="Polarized optimal capability"/>
    <n v="4014.66"/>
    <n v="1"/>
    <n v="1"/>
    <n v="0.35"/>
    <n v="0.35"/>
    <n v="139.26"/>
    <n v="139.26"/>
    <s v="Profit"/>
    <s v="Jan-2025"/>
    <n v="3.4687868960260645E-2"/>
  </r>
  <r>
    <x v="2682"/>
    <x v="293"/>
    <d v="2025-05-08T00:00:00"/>
    <s v="First Class"/>
    <x v="2335"/>
    <x v="2631"/>
    <x v="1"/>
    <x v="3"/>
    <x v="2"/>
    <x v="3"/>
    <s v="Stand-alone fault-tolerant knowledge user"/>
    <n v="1160.81"/>
    <n v="5"/>
    <n v="5"/>
    <n v="0.36"/>
    <n v="0.36"/>
    <n v="-73.010000000000005"/>
    <n v="-73.010000000000005"/>
    <s v="Loss"/>
    <s v="Jun-2023"/>
    <n v="-6.2895736597720561E-2"/>
  </r>
  <r>
    <x v="2683"/>
    <x v="326"/>
    <d v="2025-04-30T00:00:00"/>
    <s v="Second Class"/>
    <x v="2336"/>
    <x v="2632"/>
    <x v="1"/>
    <x v="1"/>
    <x v="2"/>
    <x v="4"/>
    <s v="Exclusive regional forecast"/>
    <n v="4322.8900000000003"/>
    <n v="9"/>
    <n v="9"/>
    <n v="0.24"/>
    <n v="0.24"/>
    <n v="300.64999999999998"/>
    <n v="300.64999999999998"/>
    <s v="Profit"/>
    <s v="Jan-2025"/>
    <n v="6.954838082856607E-2"/>
  </r>
  <r>
    <x v="2684"/>
    <x v="151"/>
    <d v="2025-04-25T00:00:00"/>
    <s v="Same Day"/>
    <x v="2337"/>
    <x v="2633"/>
    <x v="1"/>
    <x v="1"/>
    <x v="0"/>
    <x v="13"/>
    <s v="Profound bandwidth-monitored projection"/>
    <n v="2221.0500000000002"/>
    <n v="7"/>
    <n v="7"/>
    <n v="0.25"/>
    <n v="0.25"/>
    <n v="275.5"/>
    <n v="275.5"/>
    <s v="Profit"/>
    <s v="May-2023"/>
    <n v="0.12404043132752526"/>
  </r>
  <r>
    <x v="2685"/>
    <x v="65"/>
    <d v="2025-04-18T00:00:00"/>
    <s v="Second Class"/>
    <x v="2338"/>
    <x v="2634"/>
    <x v="2"/>
    <x v="1"/>
    <x v="0"/>
    <x v="12"/>
    <s v="Secured value-added encoding"/>
    <n v="3649.1"/>
    <n v="5"/>
    <n v="5"/>
    <n v="0.48"/>
    <n v="0.48"/>
    <n v="250.79"/>
    <n v="250.79"/>
    <s v="Profit"/>
    <s v="Jan-2024"/>
    <n v="6.8726535310076456E-2"/>
  </r>
  <r>
    <x v="2686"/>
    <x v="544"/>
    <d v="2025-05-02T00:00:00"/>
    <s v="Second Class"/>
    <x v="1854"/>
    <x v="2635"/>
    <x v="2"/>
    <x v="0"/>
    <x v="1"/>
    <x v="8"/>
    <s v="Implemented optimal migration"/>
    <n v="661.19"/>
    <n v="8"/>
    <n v="8"/>
    <n v="0.18"/>
    <n v="0.18"/>
    <n v="247.44"/>
    <n v="247.44"/>
    <s v="Profit"/>
    <s v="Nov-2023"/>
    <n v="0.37423433506253873"/>
  </r>
  <r>
    <x v="2687"/>
    <x v="126"/>
    <d v="2025-05-02T00:00:00"/>
    <s v="Same Day"/>
    <x v="1216"/>
    <x v="2636"/>
    <x v="0"/>
    <x v="0"/>
    <x v="0"/>
    <x v="9"/>
    <s v="Function-based bifurcated interface"/>
    <n v="4807.83"/>
    <n v="3"/>
    <n v="3"/>
    <n v="0.48"/>
    <n v="0.48"/>
    <n v="848.11"/>
    <n v="848.11"/>
    <s v="Profit"/>
    <s v="Jan-2025"/>
    <n v="0.17640182785165034"/>
  </r>
  <r>
    <x v="2688"/>
    <x v="716"/>
    <d v="2025-04-13T00:00:00"/>
    <s v="First Class"/>
    <x v="2339"/>
    <x v="2637"/>
    <x v="0"/>
    <x v="0"/>
    <x v="1"/>
    <x v="8"/>
    <s v="Distributed cohesive matrices"/>
    <n v="984.57"/>
    <n v="4"/>
    <n v="4"/>
    <n v="0.41"/>
    <n v="0.41"/>
    <n v="499.15"/>
    <n v="499.15"/>
    <s v="Profit"/>
    <s v="Nov-2024"/>
    <n v="0.50697258701768277"/>
  </r>
  <r>
    <x v="2689"/>
    <x v="581"/>
    <d v="2025-04-22T00:00:00"/>
    <s v="Second Class"/>
    <x v="947"/>
    <x v="2638"/>
    <x v="0"/>
    <x v="1"/>
    <x v="0"/>
    <x v="12"/>
    <s v="Versatile stable ability"/>
    <n v="3693.32"/>
    <n v="3"/>
    <n v="3"/>
    <n v="0.22"/>
    <n v="0.22"/>
    <n v="724.24"/>
    <n v="724.24"/>
    <s v="Profit"/>
    <s v="Sep-2023"/>
    <n v="0.19609457073852252"/>
  </r>
  <r>
    <x v="2690"/>
    <x v="24"/>
    <d v="2025-04-20T00:00:00"/>
    <s v="Second Class"/>
    <x v="2340"/>
    <x v="2639"/>
    <x v="1"/>
    <x v="2"/>
    <x v="0"/>
    <x v="9"/>
    <s v="Realigned multimedia conglomeration"/>
    <n v="2101.91"/>
    <n v="9"/>
    <n v="9"/>
    <n v="7.0000000000000007E-2"/>
    <n v="7.0000000000000007E-2"/>
    <n v="979.63"/>
    <n v="979.63"/>
    <s v="Profit"/>
    <s v="Jul-2024"/>
    <n v="0.46606657754137903"/>
  </r>
  <r>
    <x v="2691"/>
    <x v="642"/>
    <d v="2025-04-28T00:00:00"/>
    <s v="Standard Class"/>
    <x v="2341"/>
    <x v="2640"/>
    <x v="2"/>
    <x v="2"/>
    <x v="1"/>
    <x v="2"/>
    <s v="Proactive encompassing pricing structure"/>
    <n v="866.39"/>
    <n v="2"/>
    <n v="2"/>
    <n v="0.04"/>
    <n v="0.04"/>
    <n v="-32.049999999999997"/>
    <n v="-32.049999999999997"/>
    <s v="Loss"/>
    <s v="May-2023"/>
    <n v="-3.6992578400027697E-2"/>
  </r>
  <r>
    <x v="2692"/>
    <x v="713"/>
    <d v="2025-04-15T00:00:00"/>
    <s v="First Class"/>
    <x v="2342"/>
    <x v="2641"/>
    <x v="0"/>
    <x v="0"/>
    <x v="1"/>
    <x v="8"/>
    <s v="Switchable 6thgeneration artificial intelligence"/>
    <n v="1965.48"/>
    <n v="10"/>
    <n v="10"/>
    <n v="0.15"/>
    <n v="0.15"/>
    <n v="892.73"/>
    <n v="892.73"/>
    <s v="Profit"/>
    <s v="Apr-2024"/>
    <n v="0.45420457089362393"/>
  </r>
  <r>
    <x v="2693"/>
    <x v="708"/>
    <d v="2025-05-05T00:00:00"/>
    <s v="Same Day"/>
    <x v="2343"/>
    <x v="2642"/>
    <x v="0"/>
    <x v="2"/>
    <x v="0"/>
    <x v="9"/>
    <s v="Function-based 4thgeneration time-frame"/>
    <n v="3552.67"/>
    <n v="8"/>
    <n v="8"/>
    <n v="0.17"/>
    <n v="0.17"/>
    <n v="15.08"/>
    <n v="15.08"/>
    <s v="Profit"/>
    <s v="Nov-2024"/>
    <n v="4.2446948351521534E-3"/>
  </r>
  <r>
    <x v="2694"/>
    <x v="175"/>
    <d v="2025-05-08T00:00:00"/>
    <s v="First Class"/>
    <x v="906"/>
    <x v="2643"/>
    <x v="2"/>
    <x v="0"/>
    <x v="0"/>
    <x v="0"/>
    <s v="Re-contextualized high-level orchestration"/>
    <n v="4042.49"/>
    <n v="4"/>
    <n v="4"/>
    <n v="0.24"/>
    <n v="0.24"/>
    <n v="309.73"/>
    <n v="309.73"/>
    <s v="Profit"/>
    <s v="Feb-2025"/>
    <n v="7.6618618722618992E-2"/>
  </r>
  <r>
    <x v="2695"/>
    <x v="690"/>
    <d v="2025-04-18T00:00:00"/>
    <s v="Standard Class"/>
    <x v="2344"/>
    <x v="2644"/>
    <x v="1"/>
    <x v="0"/>
    <x v="0"/>
    <x v="9"/>
    <s v="User-centric exuding task-force"/>
    <n v="4495.4799999999996"/>
    <n v="6"/>
    <n v="6"/>
    <n v="0.1"/>
    <n v="0.1"/>
    <n v="-6.05"/>
    <n v="-6.05"/>
    <s v="Loss"/>
    <s v="Jan-2024"/>
    <n v="-1.3457962219829696E-3"/>
  </r>
  <r>
    <x v="2696"/>
    <x v="472"/>
    <d v="2025-05-08T00:00:00"/>
    <s v="Standard Class"/>
    <x v="2345"/>
    <x v="2645"/>
    <x v="1"/>
    <x v="1"/>
    <x v="0"/>
    <x v="9"/>
    <s v="Progressive 4thgeneration alliance"/>
    <n v="3605.46"/>
    <n v="9"/>
    <n v="9"/>
    <n v="0.4"/>
    <n v="0.4"/>
    <n v="175.41"/>
    <n v="175.41"/>
    <s v="Profit"/>
    <s v="Feb-2024"/>
    <n v="4.8651212327969248E-2"/>
  </r>
  <r>
    <x v="2697"/>
    <x v="497"/>
    <d v="2025-05-07T00:00:00"/>
    <s v="Same Day"/>
    <x v="2346"/>
    <x v="2646"/>
    <x v="1"/>
    <x v="1"/>
    <x v="2"/>
    <x v="6"/>
    <s v="Right-sized 24/7 database"/>
    <n v="852.31"/>
    <n v="1"/>
    <n v="1"/>
    <n v="0.36"/>
    <n v="0.36"/>
    <n v="622.07000000000005"/>
    <n v="622.07000000000005"/>
    <s v="Profit"/>
    <s v="Aug-2024"/>
    <n v="0.72986354730086478"/>
  </r>
  <r>
    <x v="2698"/>
    <x v="400"/>
    <d v="2025-04-20T00:00:00"/>
    <s v="Second Class"/>
    <x v="2347"/>
    <x v="2647"/>
    <x v="2"/>
    <x v="0"/>
    <x v="1"/>
    <x v="1"/>
    <s v="Phased discrete Local Area Network"/>
    <n v="1797.77"/>
    <n v="9"/>
    <n v="9"/>
    <n v="0.39"/>
    <n v="0.39"/>
    <n v="897.39"/>
    <n v="897.39"/>
    <s v="Profit"/>
    <s v="Apr-2025"/>
    <n v="0.49916841420203917"/>
  </r>
  <r>
    <x v="2699"/>
    <x v="58"/>
    <d v="2025-04-11T00:00:00"/>
    <s v="First Class"/>
    <x v="1968"/>
    <x v="2648"/>
    <x v="1"/>
    <x v="2"/>
    <x v="2"/>
    <x v="4"/>
    <s v="Up-sized 6thgeneration hardware"/>
    <n v="4786.49"/>
    <n v="5"/>
    <n v="5"/>
    <n v="0.36"/>
    <n v="0.36"/>
    <n v="55.63"/>
    <n v="55.63"/>
    <s v="Profit"/>
    <s v="Jul-2024"/>
    <n v="1.1622295251844255E-2"/>
  </r>
  <r>
    <x v="2700"/>
    <x v="543"/>
    <d v="2025-05-06T00:00:00"/>
    <s v="Standard Class"/>
    <x v="2348"/>
    <x v="2649"/>
    <x v="0"/>
    <x v="1"/>
    <x v="1"/>
    <x v="1"/>
    <s v="Adaptive radical definition"/>
    <n v="4158.55"/>
    <n v="2"/>
    <n v="2"/>
    <n v="0.44"/>
    <n v="0.44"/>
    <n v="283.57"/>
    <n v="283.57"/>
    <s v="Profit"/>
    <s v="Jun-2024"/>
    <n v="6.8189633405874639E-2"/>
  </r>
  <r>
    <x v="2701"/>
    <x v="656"/>
    <d v="2025-04-21T00:00:00"/>
    <s v="Same Day"/>
    <x v="2349"/>
    <x v="2650"/>
    <x v="0"/>
    <x v="0"/>
    <x v="0"/>
    <x v="0"/>
    <s v="Reactive national customer loyalty"/>
    <n v="1393.78"/>
    <n v="8"/>
    <n v="8"/>
    <n v="0.31"/>
    <n v="0.31"/>
    <n v="107.29"/>
    <n v="107.29"/>
    <s v="Profit"/>
    <s v="May-2024"/>
    <n v="7.6977715277877432E-2"/>
  </r>
  <r>
    <x v="2702"/>
    <x v="104"/>
    <d v="2025-04-13T00:00:00"/>
    <s v="First Class"/>
    <x v="2350"/>
    <x v="2651"/>
    <x v="2"/>
    <x v="0"/>
    <x v="2"/>
    <x v="4"/>
    <s v="Decentralized real-time middleware"/>
    <n v="4015.96"/>
    <n v="7"/>
    <n v="7"/>
    <n v="0.44"/>
    <n v="0.44"/>
    <n v="-88.37"/>
    <n v="-88.37"/>
    <s v="Loss"/>
    <s v="Oct-2024"/>
    <n v="-2.2004701242044244E-2"/>
  </r>
  <r>
    <x v="2703"/>
    <x v="349"/>
    <d v="2025-04-13T00:00:00"/>
    <s v="Same Day"/>
    <x v="2351"/>
    <x v="2337"/>
    <x v="2"/>
    <x v="2"/>
    <x v="0"/>
    <x v="11"/>
    <s v="Decentralized asymmetric function"/>
    <n v="896.75"/>
    <n v="6"/>
    <n v="6"/>
    <n v="0.19"/>
    <n v="0.19"/>
    <n v="146.56"/>
    <n v="146.56"/>
    <s v="Profit"/>
    <s v="Jan-2025"/>
    <n v="0.16343462503484807"/>
  </r>
  <r>
    <x v="2704"/>
    <x v="316"/>
    <d v="2025-05-02T00:00:00"/>
    <s v="Same Day"/>
    <x v="2352"/>
    <x v="2652"/>
    <x v="0"/>
    <x v="0"/>
    <x v="2"/>
    <x v="3"/>
    <s v="Horizontal methodical utilization"/>
    <n v="1102.49"/>
    <n v="4"/>
    <n v="4"/>
    <n v="0.45"/>
    <n v="0.45"/>
    <n v="417.58"/>
    <n v="417.58"/>
    <s v="Profit"/>
    <s v="Sep-2024"/>
    <n v="0.37876080508666743"/>
  </r>
  <r>
    <x v="2705"/>
    <x v="320"/>
    <d v="2025-04-14T00:00:00"/>
    <s v="Standard Class"/>
    <x v="2353"/>
    <x v="2653"/>
    <x v="2"/>
    <x v="3"/>
    <x v="2"/>
    <x v="5"/>
    <s v="Intuitive content-based adapter"/>
    <n v="944.37"/>
    <n v="7"/>
    <n v="7"/>
    <n v="0.42"/>
    <n v="0.42"/>
    <n v="19.78"/>
    <n v="19.78"/>
    <s v="Profit"/>
    <s v="Apr-2024"/>
    <n v="2.0945180384806805E-2"/>
  </r>
  <r>
    <x v="2706"/>
    <x v="682"/>
    <d v="2025-04-16T00:00:00"/>
    <s v="Standard Class"/>
    <x v="2354"/>
    <x v="2654"/>
    <x v="2"/>
    <x v="3"/>
    <x v="0"/>
    <x v="13"/>
    <s v="Expanded mobile contingency"/>
    <n v="748"/>
    <n v="1"/>
    <n v="1"/>
    <n v="0.31"/>
    <n v="0.31"/>
    <n v="925.25"/>
    <n v="925.25"/>
    <s v="Profit"/>
    <s v="Nov-2023"/>
    <n v="1.2369652406417113"/>
  </r>
  <r>
    <x v="2707"/>
    <x v="121"/>
    <d v="2025-04-26T00:00:00"/>
    <s v="Second Class"/>
    <x v="2355"/>
    <x v="2655"/>
    <x v="2"/>
    <x v="3"/>
    <x v="2"/>
    <x v="6"/>
    <s v="Compatible bifurcated moratorium"/>
    <n v="2243.52"/>
    <n v="2"/>
    <n v="2"/>
    <n v="0.12"/>
    <n v="0.12"/>
    <n v="850.76"/>
    <n v="850.76"/>
    <s v="Profit"/>
    <s v="Oct-2024"/>
    <n v="0.37920767365568392"/>
  </r>
  <r>
    <x v="2708"/>
    <x v="79"/>
    <d v="2025-05-02T00:00:00"/>
    <s v="First Class"/>
    <x v="2356"/>
    <x v="2656"/>
    <x v="2"/>
    <x v="1"/>
    <x v="2"/>
    <x v="3"/>
    <s v="Cross-group analyzing adapter"/>
    <n v="4406.68"/>
    <n v="6"/>
    <n v="6"/>
    <n v="0.36"/>
    <n v="0.36"/>
    <n v="734.2"/>
    <n v="734.2"/>
    <s v="Profit"/>
    <s v="Jun-2023"/>
    <n v="0.16661069104178203"/>
  </r>
  <r>
    <x v="2709"/>
    <x v="701"/>
    <d v="2025-04-29T00:00:00"/>
    <s v="Second Class"/>
    <x v="2357"/>
    <x v="2657"/>
    <x v="2"/>
    <x v="0"/>
    <x v="1"/>
    <x v="2"/>
    <s v="Implemented uniform task-force"/>
    <n v="2894.13"/>
    <n v="3"/>
    <n v="3"/>
    <n v="0.36"/>
    <n v="0.36"/>
    <n v="7.97"/>
    <n v="7.97"/>
    <s v="Profit"/>
    <s v="Nov-2024"/>
    <n v="2.7538500343799342E-3"/>
  </r>
  <r>
    <x v="2710"/>
    <x v="669"/>
    <d v="2025-05-07T00:00:00"/>
    <s v="Second Class"/>
    <x v="2358"/>
    <x v="2658"/>
    <x v="1"/>
    <x v="2"/>
    <x v="1"/>
    <x v="7"/>
    <s v="Cross-group stable capability"/>
    <n v="1712.03"/>
    <n v="5"/>
    <n v="5"/>
    <n v="0.18"/>
    <n v="0.18"/>
    <n v="25.35"/>
    <n v="25.35"/>
    <s v="Profit"/>
    <s v="Jul-2023"/>
    <n v="1.4806983522485004E-2"/>
  </r>
  <r>
    <x v="2711"/>
    <x v="383"/>
    <d v="2025-04-29T00:00:00"/>
    <s v="Standard Class"/>
    <x v="2359"/>
    <x v="2659"/>
    <x v="2"/>
    <x v="3"/>
    <x v="0"/>
    <x v="13"/>
    <s v="Ameliorated directional migration"/>
    <n v="1533.19"/>
    <n v="8"/>
    <n v="8"/>
    <n v="0.4"/>
    <n v="0.4"/>
    <n v="694.82"/>
    <n v="694.82"/>
    <s v="Profit"/>
    <s v="Aug-2024"/>
    <n v="0.45318584128516365"/>
  </r>
  <r>
    <x v="2712"/>
    <x v="190"/>
    <d v="2025-04-22T00:00:00"/>
    <s v="First Class"/>
    <x v="744"/>
    <x v="2660"/>
    <x v="0"/>
    <x v="0"/>
    <x v="0"/>
    <x v="11"/>
    <s v="User-centric grid-enabled intranet"/>
    <n v="2749.44"/>
    <n v="3"/>
    <n v="3"/>
    <n v="0.25"/>
    <n v="0.25"/>
    <n v="948.82"/>
    <n v="948.82"/>
    <s v="Profit"/>
    <s v="Feb-2024"/>
    <n v="0.34509572858472998"/>
  </r>
  <r>
    <x v="2713"/>
    <x v="295"/>
    <d v="2025-05-08T00:00:00"/>
    <s v="Standard Class"/>
    <x v="2360"/>
    <x v="2661"/>
    <x v="1"/>
    <x v="0"/>
    <x v="2"/>
    <x v="10"/>
    <s v="Mandatory local flexibility"/>
    <n v="349.75"/>
    <n v="3"/>
    <n v="3"/>
    <n v="0.18"/>
    <n v="0.18"/>
    <n v="329.97"/>
    <n v="329.97"/>
    <s v="Profit"/>
    <s v="Jan-2024"/>
    <n v="0.94344531808434606"/>
  </r>
  <r>
    <x v="2714"/>
    <x v="716"/>
    <d v="2025-04-28T00:00:00"/>
    <s v="Same Day"/>
    <x v="2361"/>
    <x v="2662"/>
    <x v="0"/>
    <x v="0"/>
    <x v="2"/>
    <x v="5"/>
    <s v="Synchronized stable Local Area Network"/>
    <n v="2185.92"/>
    <n v="8"/>
    <n v="8"/>
    <n v="0.38"/>
    <n v="0.38"/>
    <n v="681.53"/>
    <n v="681.53"/>
    <s v="Profit"/>
    <s v="Nov-2024"/>
    <n v="0.31178176694481041"/>
  </r>
  <r>
    <x v="2715"/>
    <x v="103"/>
    <d v="2025-05-05T00:00:00"/>
    <s v="Same Day"/>
    <x v="1742"/>
    <x v="528"/>
    <x v="0"/>
    <x v="3"/>
    <x v="0"/>
    <x v="12"/>
    <s v="Decentralized fresh-thinking concept"/>
    <n v="405.43"/>
    <n v="7"/>
    <n v="7"/>
    <n v="0.25"/>
    <n v="0.25"/>
    <n v="292.39"/>
    <n v="292.39"/>
    <s v="Profit"/>
    <s v="Apr-2024"/>
    <n v="0.72118491478183655"/>
  </r>
  <r>
    <x v="2716"/>
    <x v="648"/>
    <d v="2025-05-08T00:00:00"/>
    <s v="Second Class"/>
    <x v="2362"/>
    <x v="2663"/>
    <x v="2"/>
    <x v="1"/>
    <x v="2"/>
    <x v="3"/>
    <s v="Configurable grid-enabled hub"/>
    <n v="4052.65"/>
    <n v="4"/>
    <n v="4"/>
    <n v="0.14000000000000001"/>
    <n v="0.14000000000000001"/>
    <n v="664.19"/>
    <n v="664.19"/>
    <s v="Profit"/>
    <s v="May-2024"/>
    <n v="0.16389029400515712"/>
  </r>
  <r>
    <x v="2717"/>
    <x v="517"/>
    <d v="2025-04-14T00:00:00"/>
    <s v="First Class"/>
    <x v="2363"/>
    <x v="2664"/>
    <x v="0"/>
    <x v="3"/>
    <x v="0"/>
    <x v="13"/>
    <s v="Profit-focused real-time contingency"/>
    <n v="4936.8100000000004"/>
    <n v="4"/>
    <n v="4"/>
    <n v="0.33"/>
    <n v="0.33"/>
    <n v="591.9"/>
    <n v="591.9"/>
    <s v="Profit"/>
    <s v="Feb-2024"/>
    <n v="0.11989523599247286"/>
  </r>
  <r>
    <x v="2718"/>
    <x v="149"/>
    <d v="2025-04-27T00:00:00"/>
    <s v="Second Class"/>
    <x v="2364"/>
    <x v="2665"/>
    <x v="0"/>
    <x v="3"/>
    <x v="0"/>
    <x v="0"/>
    <s v="Programmable attitude-oriented migration"/>
    <n v="1148.0999999999999"/>
    <n v="1"/>
    <n v="1"/>
    <n v="0.11"/>
    <n v="0.11"/>
    <n v="889.19"/>
    <n v="889.19"/>
    <s v="Profit"/>
    <s v="Jan-2024"/>
    <n v="0.77448828499259659"/>
  </r>
  <r>
    <x v="2719"/>
    <x v="328"/>
    <d v="2025-04-25T00:00:00"/>
    <s v="First Class"/>
    <x v="2365"/>
    <x v="2666"/>
    <x v="0"/>
    <x v="1"/>
    <x v="2"/>
    <x v="5"/>
    <s v="Integrated next generation analyzer"/>
    <n v="3337.61"/>
    <n v="3"/>
    <n v="3"/>
    <n v="0.17"/>
    <n v="0.17"/>
    <n v="352.02"/>
    <n v="352.02"/>
    <s v="Profit"/>
    <s v="Aug-2023"/>
    <n v="0.10547068111612799"/>
  </r>
  <r>
    <x v="2720"/>
    <x v="501"/>
    <d v="2025-04-25T00:00:00"/>
    <s v="Standard Class"/>
    <x v="407"/>
    <x v="2667"/>
    <x v="2"/>
    <x v="3"/>
    <x v="0"/>
    <x v="12"/>
    <s v="Seamless neutral conglomeration"/>
    <n v="2418.4699999999998"/>
    <n v="5"/>
    <n v="5"/>
    <n v="0.4"/>
    <n v="0.4"/>
    <n v="234.59"/>
    <n v="234.59"/>
    <s v="Profit"/>
    <s v="Nov-2023"/>
    <n v="9.6999342559552129E-2"/>
  </r>
  <r>
    <x v="2721"/>
    <x v="72"/>
    <d v="2025-04-19T00:00:00"/>
    <s v="Same Day"/>
    <x v="2366"/>
    <x v="2668"/>
    <x v="0"/>
    <x v="3"/>
    <x v="2"/>
    <x v="10"/>
    <s v="Extended cohesive approach"/>
    <n v="1430.02"/>
    <n v="1"/>
    <n v="1"/>
    <n v="0.14000000000000001"/>
    <n v="0.14000000000000001"/>
    <n v="942.6"/>
    <n v="942.6"/>
    <s v="Profit"/>
    <s v="Dec-2024"/>
    <n v="0.65915162025705931"/>
  </r>
  <r>
    <x v="2722"/>
    <x v="647"/>
    <d v="2025-04-14T00:00:00"/>
    <s v="Same Day"/>
    <x v="2367"/>
    <x v="2669"/>
    <x v="1"/>
    <x v="0"/>
    <x v="1"/>
    <x v="2"/>
    <s v="Triple-buffered zero administration data-warehouse"/>
    <n v="2018.5"/>
    <n v="3"/>
    <n v="3"/>
    <n v="0.11"/>
    <n v="0.11"/>
    <n v="978.4"/>
    <n v="978.4"/>
    <s v="Profit"/>
    <s v="Feb-2024"/>
    <n v="0.48471637354471142"/>
  </r>
  <r>
    <x v="2723"/>
    <x v="583"/>
    <d v="2025-04-27T00:00:00"/>
    <s v="Standard Class"/>
    <x v="2368"/>
    <x v="2670"/>
    <x v="0"/>
    <x v="0"/>
    <x v="0"/>
    <x v="12"/>
    <s v="Open-architected multimedia interface"/>
    <n v="3243.45"/>
    <n v="10"/>
    <n v="10"/>
    <n v="0.48"/>
    <n v="0.48"/>
    <n v="401.19"/>
    <n v="401.19"/>
    <s v="Profit"/>
    <s v="Jul-2023"/>
    <n v="0.12369236461175601"/>
  </r>
  <r>
    <x v="2724"/>
    <x v="117"/>
    <d v="2025-04-16T00:00:00"/>
    <s v="Standard Class"/>
    <x v="2369"/>
    <x v="2671"/>
    <x v="0"/>
    <x v="2"/>
    <x v="2"/>
    <x v="6"/>
    <s v="Universal homogeneous solution"/>
    <n v="1150.9100000000001"/>
    <n v="10"/>
    <n v="10"/>
    <n v="0.24"/>
    <n v="0.24"/>
    <n v="413.35"/>
    <n v="413.35"/>
    <s v="Profit"/>
    <s v="Apr-2023"/>
    <n v="0.35915058518911119"/>
  </r>
  <r>
    <x v="2725"/>
    <x v="332"/>
    <d v="2025-04-11T00:00:00"/>
    <s v="Same Day"/>
    <x v="2370"/>
    <x v="2672"/>
    <x v="2"/>
    <x v="1"/>
    <x v="1"/>
    <x v="7"/>
    <s v="Ameliorated client-driven function"/>
    <n v="660.12"/>
    <n v="6"/>
    <n v="6"/>
    <n v="7.0000000000000007E-2"/>
    <n v="7.0000000000000007E-2"/>
    <n v="189.41"/>
    <n v="189.41"/>
    <s v="Profit"/>
    <s v="May-2023"/>
    <n v="0.28693267890686541"/>
  </r>
  <r>
    <x v="2726"/>
    <x v="149"/>
    <d v="2025-04-18T00:00:00"/>
    <s v="Second Class"/>
    <x v="2371"/>
    <x v="2673"/>
    <x v="2"/>
    <x v="0"/>
    <x v="0"/>
    <x v="9"/>
    <s v="Virtual impactful flexibility"/>
    <n v="4391.1099999999997"/>
    <n v="1"/>
    <n v="1"/>
    <n v="0.02"/>
    <n v="0.02"/>
    <n v="545.80999999999995"/>
    <n v="545.80999999999995"/>
    <s v="Profit"/>
    <s v="Jan-2024"/>
    <n v="0.12429886748453124"/>
  </r>
  <r>
    <x v="2727"/>
    <x v="50"/>
    <d v="2025-04-11T00:00:00"/>
    <s v="First Class"/>
    <x v="1279"/>
    <x v="2674"/>
    <x v="1"/>
    <x v="2"/>
    <x v="0"/>
    <x v="13"/>
    <s v="Implemented static process improvement"/>
    <n v="1041.1199999999999"/>
    <n v="3"/>
    <n v="3"/>
    <n v="0.05"/>
    <n v="0.05"/>
    <n v="70.37"/>
    <n v="70.37"/>
    <s v="Profit"/>
    <s v="Jan-2025"/>
    <n v="6.7590671584447523E-2"/>
  </r>
  <r>
    <x v="2728"/>
    <x v="202"/>
    <d v="2025-04-21T00:00:00"/>
    <s v="Standard Class"/>
    <x v="2372"/>
    <x v="2675"/>
    <x v="0"/>
    <x v="2"/>
    <x v="1"/>
    <x v="8"/>
    <s v="Switchable heuristic help-desk"/>
    <n v="3841.96"/>
    <n v="2"/>
    <n v="2"/>
    <n v="0.06"/>
    <n v="0.06"/>
    <n v="816.32"/>
    <n v="816.32"/>
    <s v="Profit"/>
    <s v="Nov-2024"/>
    <n v="0.21247488261200015"/>
  </r>
  <r>
    <x v="2729"/>
    <x v="124"/>
    <d v="2025-05-08T00:00:00"/>
    <s v="First Class"/>
    <x v="504"/>
    <x v="2676"/>
    <x v="2"/>
    <x v="2"/>
    <x v="0"/>
    <x v="0"/>
    <s v="Secured national methodology"/>
    <n v="737.98"/>
    <n v="6"/>
    <n v="6"/>
    <n v="0.4"/>
    <n v="0.4"/>
    <n v="563.54999999999995"/>
    <n v="563.54999999999995"/>
    <s v="Profit"/>
    <s v="Aug-2023"/>
    <n v="0.76363858099135473"/>
  </r>
  <r>
    <x v="2730"/>
    <x v="8"/>
    <d v="2025-04-13T00:00:00"/>
    <s v="Same Day"/>
    <x v="2373"/>
    <x v="2677"/>
    <x v="2"/>
    <x v="0"/>
    <x v="2"/>
    <x v="4"/>
    <s v="Cloned intermediate access"/>
    <n v="1643.22"/>
    <n v="9"/>
    <n v="9"/>
    <n v="0.25"/>
    <n v="0.25"/>
    <n v="690.64"/>
    <n v="690.64"/>
    <s v="Profit"/>
    <s v="Dec-2024"/>
    <n v="0.42029673446038873"/>
  </r>
  <r>
    <x v="2731"/>
    <x v="68"/>
    <d v="2025-04-22T00:00:00"/>
    <s v="Second Class"/>
    <x v="726"/>
    <x v="2678"/>
    <x v="0"/>
    <x v="1"/>
    <x v="0"/>
    <x v="0"/>
    <s v="Quality-focused 4thgeneration access"/>
    <n v="1085.68"/>
    <n v="5"/>
    <n v="5"/>
    <n v="0.25"/>
    <n v="0.25"/>
    <n v="414.92"/>
    <n v="414.92"/>
    <s v="Profit"/>
    <s v="Aug-2023"/>
    <n v="0.3821752265861027"/>
  </r>
  <r>
    <x v="2732"/>
    <x v="641"/>
    <d v="2025-05-06T00:00:00"/>
    <s v="First Class"/>
    <x v="2374"/>
    <x v="2679"/>
    <x v="1"/>
    <x v="2"/>
    <x v="1"/>
    <x v="2"/>
    <s v="Profound context-sensitive concept"/>
    <n v="677.87"/>
    <n v="3"/>
    <n v="3"/>
    <n v="0.21"/>
    <n v="0.21"/>
    <n v="39.020000000000003"/>
    <n v="39.020000000000003"/>
    <s v="Profit"/>
    <s v="Apr-2024"/>
    <n v="5.7562659506985123E-2"/>
  </r>
  <r>
    <x v="2733"/>
    <x v="589"/>
    <d v="2025-04-26T00:00:00"/>
    <s v="Second Class"/>
    <x v="2375"/>
    <x v="2680"/>
    <x v="0"/>
    <x v="0"/>
    <x v="1"/>
    <x v="2"/>
    <s v="Cross-platform needs-based instruction set"/>
    <n v="4665.1499999999996"/>
    <n v="2"/>
    <n v="2"/>
    <n v="0.48"/>
    <n v="0.48"/>
    <n v="368.91"/>
    <n v="368.91"/>
    <s v="Profit"/>
    <s v="Apr-2024"/>
    <n v="7.9077843156168628E-2"/>
  </r>
  <r>
    <x v="2734"/>
    <x v="513"/>
    <d v="2025-05-08T00:00:00"/>
    <s v="Second Class"/>
    <x v="2258"/>
    <x v="2681"/>
    <x v="2"/>
    <x v="3"/>
    <x v="2"/>
    <x v="6"/>
    <s v="Multi-layered background extranet"/>
    <n v="3299.48"/>
    <n v="6"/>
    <n v="6"/>
    <n v="0.09"/>
    <n v="0.09"/>
    <n v="723.46"/>
    <n v="723.46"/>
    <s v="Profit"/>
    <s v="Feb-2024"/>
    <n v="0.21926485385575911"/>
  </r>
  <r>
    <x v="2735"/>
    <x v="419"/>
    <d v="2025-04-15T00:00:00"/>
    <s v="Second Class"/>
    <x v="269"/>
    <x v="1892"/>
    <x v="0"/>
    <x v="3"/>
    <x v="1"/>
    <x v="7"/>
    <s v="Progressive leading-edge system engine"/>
    <n v="4771.59"/>
    <n v="3"/>
    <n v="3"/>
    <n v="0.1"/>
    <n v="0.1"/>
    <n v="509.42"/>
    <n v="509.42"/>
    <s v="Profit"/>
    <s v="Aug-2023"/>
    <n v="0.10676105868274516"/>
  </r>
  <r>
    <x v="2736"/>
    <x v="385"/>
    <d v="2025-04-12T00:00:00"/>
    <s v="First Class"/>
    <x v="1391"/>
    <x v="2682"/>
    <x v="1"/>
    <x v="1"/>
    <x v="2"/>
    <x v="6"/>
    <s v="Horizontal composite focus group"/>
    <n v="3423.93"/>
    <n v="2"/>
    <n v="2"/>
    <n v="0.3"/>
    <n v="0.3"/>
    <n v="81.040000000000006"/>
    <n v="81.040000000000006"/>
    <s v="Profit"/>
    <s v="Jul-2023"/>
    <n v="2.366870818036584E-2"/>
  </r>
  <r>
    <x v="2737"/>
    <x v="684"/>
    <d v="2025-05-06T00:00:00"/>
    <s v="Same Day"/>
    <x v="1306"/>
    <x v="2683"/>
    <x v="1"/>
    <x v="1"/>
    <x v="1"/>
    <x v="1"/>
    <s v="Customer-focused upward-trending forecast"/>
    <n v="1743.82"/>
    <n v="3"/>
    <n v="3"/>
    <n v="0.23"/>
    <n v="0.23"/>
    <n v="236.6"/>
    <n v="236.6"/>
    <s v="Profit"/>
    <s v="Sep-2023"/>
    <n v="0.13567914119576563"/>
  </r>
  <r>
    <x v="2738"/>
    <x v="552"/>
    <d v="2025-04-23T00:00:00"/>
    <s v="Standard Class"/>
    <x v="2376"/>
    <x v="2684"/>
    <x v="2"/>
    <x v="1"/>
    <x v="0"/>
    <x v="13"/>
    <s v="Phased 24hour throughput"/>
    <n v="1597.85"/>
    <n v="6"/>
    <n v="6"/>
    <n v="0.2"/>
    <n v="0.2"/>
    <n v="541.79"/>
    <n v="541.79"/>
    <s v="Profit"/>
    <s v="May-2023"/>
    <n v="0.33907438119973715"/>
  </r>
  <r>
    <x v="2739"/>
    <x v="582"/>
    <d v="2025-04-27T00:00:00"/>
    <s v="Standard Class"/>
    <x v="2377"/>
    <x v="2685"/>
    <x v="2"/>
    <x v="2"/>
    <x v="2"/>
    <x v="4"/>
    <s v="Optional client-driven middleware"/>
    <n v="1050.07"/>
    <n v="10"/>
    <n v="10"/>
    <n v="0.46"/>
    <n v="0.46"/>
    <n v="769.13"/>
    <n v="769.13"/>
    <s v="Profit"/>
    <s v="May-2023"/>
    <n v="0.73245593150932797"/>
  </r>
  <r>
    <x v="2740"/>
    <x v="676"/>
    <d v="2025-05-02T00:00:00"/>
    <s v="Second Class"/>
    <x v="2378"/>
    <x v="2686"/>
    <x v="1"/>
    <x v="2"/>
    <x v="2"/>
    <x v="3"/>
    <s v="Decentralized non-volatile adapter"/>
    <n v="1525.45"/>
    <n v="2"/>
    <n v="2"/>
    <n v="0.44"/>
    <n v="0.44"/>
    <n v="747.31"/>
    <n v="747.31"/>
    <s v="Profit"/>
    <s v="Aug-2024"/>
    <n v="0.48989478514536688"/>
  </r>
  <r>
    <x v="2741"/>
    <x v="259"/>
    <d v="2025-04-30T00:00:00"/>
    <s v="Same Day"/>
    <x v="1031"/>
    <x v="2687"/>
    <x v="1"/>
    <x v="0"/>
    <x v="2"/>
    <x v="6"/>
    <s v="Diverse heuristic task-force"/>
    <n v="3200.19"/>
    <n v="6"/>
    <n v="6"/>
    <n v="0.02"/>
    <n v="0.02"/>
    <n v="881.73"/>
    <n v="881.73"/>
    <s v="Profit"/>
    <s v="Dec-2024"/>
    <n v="0.27552426574672129"/>
  </r>
  <r>
    <x v="2742"/>
    <x v="531"/>
    <d v="2025-05-02T00:00:00"/>
    <s v="Same Day"/>
    <x v="2379"/>
    <x v="2688"/>
    <x v="2"/>
    <x v="0"/>
    <x v="2"/>
    <x v="3"/>
    <s v="Distributed scalable paradigm"/>
    <n v="85.16"/>
    <n v="1"/>
    <n v="1"/>
    <n v="0.35"/>
    <n v="0.35"/>
    <n v="629.71"/>
    <n v="629.71"/>
    <s v="Profit"/>
    <s v="Nov-2023"/>
    <n v="7.3944340065758576"/>
  </r>
  <r>
    <x v="2743"/>
    <x v="284"/>
    <d v="2025-04-13T00:00:00"/>
    <s v="Second Class"/>
    <x v="2380"/>
    <x v="2689"/>
    <x v="1"/>
    <x v="0"/>
    <x v="2"/>
    <x v="3"/>
    <s v="Ameliorated heuristic policy"/>
    <n v="2702.06"/>
    <n v="8"/>
    <n v="8"/>
    <n v="0.15"/>
    <n v="0.15"/>
    <n v="510.39"/>
    <n v="510.39"/>
    <s v="Profit"/>
    <s v="Apr-2023"/>
    <n v="0.18888921785600615"/>
  </r>
  <r>
    <x v="2744"/>
    <x v="66"/>
    <d v="2025-04-14T00:00:00"/>
    <s v="Standard Class"/>
    <x v="917"/>
    <x v="2690"/>
    <x v="0"/>
    <x v="3"/>
    <x v="2"/>
    <x v="10"/>
    <s v="Phased high-level customer loyalty"/>
    <n v="829.65"/>
    <n v="3"/>
    <n v="3"/>
    <n v="0.15"/>
    <n v="0.15"/>
    <n v="862.47"/>
    <n v="862.47"/>
    <s v="Profit"/>
    <s v="Jul-2023"/>
    <n v="1.0395588501175195"/>
  </r>
  <r>
    <x v="2745"/>
    <x v="160"/>
    <d v="2025-05-08T00:00:00"/>
    <s v="Second Class"/>
    <x v="2381"/>
    <x v="2691"/>
    <x v="0"/>
    <x v="3"/>
    <x v="2"/>
    <x v="5"/>
    <s v="Reverse-engineered static hierarchy"/>
    <n v="3113.8"/>
    <n v="5"/>
    <n v="5"/>
    <n v="0.35"/>
    <n v="0.35"/>
    <n v="858.19"/>
    <n v="858.19"/>
    <s v="Profit"/>
    <s v="Sep-2023"/>
    <n v="0.27560858115485903"/>
  </r>
  <r>
    <x v="2746"/>
    <x v="690"/>
    <d v="2025-04-13T00:00:00"/>
    <s v="Standard Class"/>
    <x v="2382"/>
    <x v="2692"/>
    <x v="1"/>
    <x v="3"/>
    <x v="1"/>
    <x v="7"/>
    <s v="Down-sized encompassing model"/>
    <n v="3168.69"/>
    <n v="2"/>
    <n v="2"/>
    <n v="0.24"/>
    <n v="0.24"/>
    <n v="-19.84"/>
    <n v="-19.84"/>
    <s v="Loss"/>
    <s v="Jan-2024"/>
    <n v="-6.261262540671381E-3"/>
  </r>
  <r>
    <x v="2747"/>
    <x v="127"/>
    <d v="2025-05-07T00:00:00"/>
    <s v="Same Day"/>
    <x v="2383"/>
    <x v="2693"/>
    <x v="0"/>
    <x v="0"/>
    <x v="0"/>
    <x v="13"/>
    <s v="Advanced stable frame"/>
    <n v="2885.63"/>
    <n v="9"/>
    <n v="9"/>
    <n v="0.35"/>
    <n v="0.35"/>
    <n v="731.6"/>
    <n v="731.6"/>
    <s v="Profit"/>
    <s v="May-2023"/>
    <n v="0.25353215762242559"/>
  </r>
  <r>
    <x v="2748"/>
    <x v="512"/>
    <d v="2025-04-23T00:00:00"/>
    <s v="Second Class"/>
    <x v="2384"/>
    <x v="2694"/>
    <x v="0"/>
    <x v="3"/>
    <x v="1"/>
    <x v="8"/>
    <s v="Re-contextualized eco-centric secured line"/>
    <n v="764"/>
    <n v="6"/>
    <n v="6"/>
    <n v="0.3"/>
    <n v="0.3"/>
    <n v="879.27"/>
    <n v="879.27"/>
    <s v="Profit"/>
    <s v="Aug-2024"/>
    <n v="1.1508769633507854"/>
  </r>
  <r>
    <x v="2749"/>
    <x v="560"/>
    <d v="2025-04-09T00:00:00"/>
    <s v="First Class"/>
    <x v="2385"/>
    <x v="2695"/>
    <x v="2"/>
    <x v="2"/>
    <x v="2"/>
    <x v="5"/>
    <s v="Fully-configurable mission-critical solution"/>
    <n v="4050.72"/>
    <n v="9"/>
    <n v="9"/>
    <n v="0.22"/>
    <n v="0.22"/>
    <n v="103.96"/>
    <n v="103.96"/>
    <s v="Profit"/>
    <s v="Sep-2023"/>
    <n v="2.5664573211675947E-2"/>
  </r>
  <r>
    <x v="2750"/>
    <x v="162"/>
    <d v="2025-04-20T00:00:00"/>
    <s v="Standard Class"/>
    <x v="2386"/>
    <x v="2696"/>
    <x v="2"/>
    <x v="3"/>
    <x v="0"/>
    <x v="13"/>
    <s v="Versatile value-added middleware"/>
    <n v="1934.26"/>
    <n v="1"/>
    <n v="1"/>
    <n v="0.41"/>
    <n v="0.41"/>
    <n v="-32.65"/>
    <n v="-32.65"/>
    <s v="Loss"/>
    <s v="Jul-2023"/>
    <n v="-1.6879840352382824E-2"/>
  </r>
  <r>
    <x v="2751"/>
    <x v="153"/>
    <d v="2025-04-23T00:00:00"/>
    <s v="Same Day"/>
    <x v="2387"/>
    <x v="2697"/>
    <x v="2"/>
    <x v="2"/>
    <x v="2"/>
    <x v="6"/>
    <s v="Vision-oriented static artificial intelligence"/>
    <n v="4278.38"/>
    <n v="2"/>
    <n v="2"/>
    <n v="0.17"/>
    <n v="0.17"/>
    <n v="735.75"/>
    <n v="735.75"/>
    <s v="Profit"/>
    <s v="Aug-2023"/>
    <n v="0.17196929678990647"/>
  </r>
  <r>
    <x v="2752"/>
    <x v="236"/>
    <d v="2025-04-13T00:00:00"/>
    <s v="Same Day"/>
    <x v="2388"/>
    <x v="2698"/>
    <x v="1"/>
    <x v="2"/>
    <x v="1"/>
    <x v="2"/>
    <s v="User-centric 4thgeneration superstructure"/>
    <n v="2381.3200000000002"/>
    <n v="10"/>
    <n v="10"/>
    <n v="0.34"/>
    <n v="0.34"/>
    <n v="458.25"/>
    <n v="458.25"/>
    <s v="Profit"/>
    <s v="Nov-2023"/>
    <n v="0.19243528799153409"/>
  </r>
  <r>
    <x v="2753"/>
    <x v="588"/>
    <d v="2025-04-18T00:00:00"/>
    <s v="Second Class"/>
    <x v="2389"/>
    <x v="2699"/>
    <x v="1"/>
    <x v="2"/>
    <x v="0"/>
    <x v="13"/>
    <s v="Secured empowering ability"/>
    <n v="2251.66"/>
    <n v="7"/>
    <n v="7"/>
    <n v="0.11"/>
    <n v="0.11"/>
    <n v="233.46"/>
    <n v="233.46"/>
    <s v="Profit"/>
    <s v="Feb-2024"/>
    <n v="0.10368350461437341"/>
  </r>
  <r>
    <x v="2754"/>
    <x v="537"/>
    <d v="2025-05-06T00:00:00"/>
    <s v="Standard Class"/>
    <x v="2390"/>
    <x v="2700"/>
    <x v="2"/>
    <x v="1"/>
    <x v="2"/>
    <x v="3"/>
    <s v="Public-key 3rdgeneration forecast"/>
    <n v="2595.21"/>
    <n v="8"/>
    <n v="8"/>
    <n v="0.45"/>
    <n v="0.45"/>
    <n v="932.54"/>
    <n v="932.54"/>
    <s v="Profit"/>
    <s v="May-2024"/>
    <n v="0.35933122945734641"/>
  </r>
  <r>
    <x v="2755"/>
    <x v="613"/>
    <d v="2025-04-30T00:00:00"/>
    <s v="Same Day"/>
    <x v="2391"/>
    <x v="2701"/>
    <x v="1"/>
    <x v="2"/>
    <x v="2"/>
    <x v="6"/>
    <s v="De-engineered value-added firmware"/>
    <n v="2431.1"/>
    <n v="7"/>
    <n v="7"/>
    <n v="0.46"/>
    <n v="0.46"/>
    <n v="655.55"/>
    <n v="655.55"/>
    <s v="Profit"/>
    <s v="May-2023"/>
    <n v="0.26965159804203859"/>
  </r>
  <r>
    <x v="2756"/>
    <x v="255"/>
    <d v="2025-05-05T00:00:00"/>
    <s v="First Class"/>
    <x v="2392"/>
    <x v="2702"/>
    <x v="0"/>
    <x v="2"/>
    <x v="1"/>
    <x v="1"/>
    <s v="Expanded full-range extranet"/>
    <n v="487.14"/>
    <n v="2"/>
    <n v="2"/>
    <n v="0.03"/>
    <n v="0.03"/>
    <n v="120.5"/>
    <n v="120.5"/>
    <s v="Profit"/>
    <s v="Jun-2024"/>
    <n v="0.24736215461674263"/>
  </r>
  <r>
    <x v="2757"/>
    <x v="496"/>
    <d v="2025-04-16T00:00:00"/>
    <s v="Same Day"/>
    <x v="2393"/>
    <x v="2703"/>
    <x v="1"/>
    <x v="1"/>
    <x v="1"/>
    <x v="8"/>
    <s v="Profound object-oriented open architecture"/>
    <n v="2457.1999999999998"/>
    <n v="2"/>
    <n v="2"/>
    <n v="0.2"/>
    <n v="0.2"/>
    <n v="-13.51"/>
    <n v="-13.51"/>
    <s v="Loss"/>
    <s v="Dec-2023"/>
    <n v="-5.498127950512779E-3"/>
  </r>
  <r>
    <x v="2758"/>
    <x v="654"/>
    <d v="2025-04-29T00:00:00"/>
    <s v="Standard Class"/>
    <x v="2394"/>
    <x v="2704"/>
    <x v="2"/>
    <x v="1"/>
    <x v="2"/>
    <x v="3"/>
    <s v="Synergized 24hour function"/>
    <n v="2189.89"/>
    <n v="9"/>
    <n v="9"/>
    <n v="0.32"/>
    <n v="0.32"/>
    <n v="316.43"/>
    <n v="316.43"/>
    <s v="Profit"/>
    <s v="Dec-2024"/>
    <n v="0.14449584225691703"/>
  </r>
  <r>
    <x v="2759"/>
    <x v="215"/>
    <d v="2025-04-12T00:00:00"/>
    <s v="Same Day"/>
    <x v="2395"/>
    <x v="2705"/>
    <x v="1"/>
    <x v="1"/>
    <x v="2"/>
    <x v="5"/>
    <s v="Object-based holistic application"/>
    <n v="4936.71"/>
    <n v="7"/>
    <n v="7"/>
    <n v="0.15"/>
    <n v="0.15"/>
    <n v="67.569999999999993"/>
    <n v="67.569999999999993"/>
    <s v="Profit"/>
    <s v="Jul-2024"/>
    <n v="1.3687253251659504E-2"/>
  </r>
  <r>
    <x v="2760"/>
    <x v="342"/>
    <d v="2025-05-05T00:00:00"/>
    <s v="Standard Class"/>
    <x v="2379"/>
    <x v="2706"/>
    <x v="1"/>
    <x v="0"/>
    <x v="0"/>
    <x v="12"/>
    <s v="Multi-tiered high-level portal"/>
    <n v="3407.32"/>
    <n v="5"/>
    <n v="5"/>
    <n v="0.39"/>
    <n v="0.39"/>
    <n v="176.25"/>
    <n v="176.25"/>
    <s v="Profit"/>
    <s v="Aug-2024"/>
    <n v="5.1726870384935959E-2"/>
  </r>
  <r>
    <x v="2761"/>
    <x v="583"/>
    <d v="2025-04-25T00:00:00"/>
    <s v="Standard Class"/>
    <x v="2396"/>
    <x v="2707"/>
    <x v="1"/>
    <x v="0"/>
    <x v="0"/>
    <x v="13"/>
    <s v="Visionary explicit challenge"/>
    <n v="2760.97"/>
    <n v="9"/>
    <n v="9"/>
    <n v="0.47"/>
    <n v="0.47"/>
    <n v="801.96"/>
    <n v="801.96"/>
    <s v="Profit"/>
    <s v="Jul-2023"/>
    <n v="0.29046313433322352"/>
  </r>
  <r>
    <x v="2762"/>
    <x v="363"/>
    <d v="2025-04-27T00:00:00"/>
    <s v="Same Day"/>
    <x v="2397"/>
    <x v="2708"/>
    <x v="1"/>
    <x v="3"/>
    <x v="0"/>
    <x v="12"/>
    <s v="Streamlined asynchronous open system"/>
    <n v="1255.3900000000001"/>
    <n v="7"/>
    <n v="7"/>
    <n v="0.47"/>
    <n v="0.47"/>
    <n v="130.34"/>
    <n v="130.34"/>
    <s v="Profit"/>
    <s v="Nov-2024"/>
    <n v="0.10382430957710352"/>
  </r>
  <r>
    <x v="2763"/>
    <x v="461"/>
    <d v="2025-04-28T00:00:00"/>
    <s v="Second Class"/>
    <x v="2398"/>
    <x v="2709"/>
    <x v="1"/>
    <x v="0"/>
    <x v="0"/>
    <x v="9"/>
    <s v="Right-sized client-server instruction set"/>
    <n v="3080.45"/>
    <n v="4"/>
    <n v="4"/>
    <n v="0.16"/>
    <n v="0.16"/>
    <n v="35.82"/>
    <n v="35.82"/>
    <s v="Profit"/>
    <s v="Nov-2023"/>
    <n v="1.1628171208751968E-2"/>
  </r>
  <r>
    <x v="2764"/>
    <x v="75"/>
    <d v="2025-04-15T00:00:00"/>
    <s v="Standard Class"/>
    <x v="2399"/>
    <x v="2710"/>
    <x v="1"/>
    <x v="2"/>
    <x v="2"/>
    <x v="3"/>
    <s v="User-centric secondary model"/>
    <n v="4688.97"/>
    <n v="3"/>
    <n v="3"/>
    <n v="0.18"/>
    <n v="0.18"/>
    <n v="346.88"/>
    <n v="346.88"/>
    <s v="Profit"/>
    <s v="Jun-2024"/>
    <n v="7.3977867207510387E-2"/>
  </r>
  <r>
    <x v="2765"/>
    <x v="80"/>
    <d v="2025-05-05T00:00:00"/>
    <s v="Second Class"/>
    <x v="2400"/>
    <x v="2711"/>
    <x v="0"/>
    <x v="0"/>
    <x v="0"/>
    <x v="12"/>
    <s v="Proactive didactic encoding"/>
    <n v="497.42"/>
    <n v="7"/>
    <n v="7"/>
    <n v="0.17"/>
    <n v="0.17"/>
    <n v="252.8"/>
    <n v="252.8"/>
    <s v="Profit"/>
    <s v="Oct-2024"/>
    <n v="0.50822242772707171"/>
  </r>
  <r>
    <x v="2766"/>
    <x v="375"/>
    <d v="2025-05-05T00:00:00"/>
    <s v="Standard Class"/>
    <x v="2401"/>
    <x v="2712"/>
    <x v="2"/>
    <x v="2"/>
    <x v="2"/>
    <x v="10"/>
    <s v="Switchable analyzing definition"/>
    <n v="3729.12"/>
    <n v="3"/>
    <n v="3"/>
    <n v="0.03"/>
    <n v="0.03"/>
    <n v="761.05"/>
    <n v="761.05"/>
    <s v="Profit"/>
    <s v="Jun-2023"/>
    <n v="0.20408300081520572"/>
  </r>
  <r>
    <x v="2767"/>
    <x v="695"/>
    <d v="2025-04-09T00:00:00"/>
    <s v="Same Day"/>
    <x v="2402"/>
    <x v="2713"/>
    <x v="2"/>
    <x v="1"/>
    <x v="1"/>
    <x v="7"/>
    <s v="Open-source bottom-line knowledgebase"/>
    <n v="1764.68"/>
    <n v="8"/>
    <n v="8"/>
    <n v="0.32"/>
    <n v="0.32"/>
    <n v="678.1"/>
    <n v="678.1"/>
    <s v="Profit"/>
    <s v="Jul-2023"/>
    <n v="0.38426230251377019"/>
  </r>
  <r>
    <x v="2768"/>
    <x v="407"/>
    <d v="2025-04-14T00:00:00"/>
    <s v="Same Day"/>
    <x v="1079"/>
    <x v="2714"/>
    <x v="0"/>
    <x v="2"/>
    <x v="0"/>
    <x v="12"/>
    <s v="Persevering hybrid software"/>
    <n v="4964.18"/>
    <n v="4"/>
    <n v="4"/>
    <n v="0"/>
    <n v="0"/>
    <n v="885.48"/>
    <n v="885.48"/>
    <s v="Profit"/>
    <s v="May-2024"/>
    <n v="0.17837387040760003"/>
  </r>
  <r>
    <x v="2769"/>
    <x v="246"/>
    <d v="2025-04-21T00:00:00"/>
    <s v="Standard Class"/>
    <x v="350"/>
    <x v="2715"/>
    <x v="1"/>
    <x v="1"/>
    <x v="0"/>
    <x v="9"/>
    <s v="Virtual zero administration interface"/>
    <n v="3903.37"/>
    <n v="7"/>
    <n v="7"/>
    <n v="0.44"/>
    <n v="0.44"/>
    <n v="838.73"/>
    <n v="838.73"/>
    <s v="Profit"/>
    <s v="Sep-2023"/>
    <n v="0.21487330178794223"/>
  </r>
  <r>
    <x v="2770"/>
    <x v="455"/>
    <d v="2025-04-15T00:00:00"/>
    <s v="Second Class"/>
    <x v="2403"/>
    <x v="2716"/>
    <x v="1"/>
    <x v="2"/>
    <x v="1"/>
    <x v="1"/>
    <s v="Object-based coherent archive"/>
    <n v="4142.2299999999996"/>
    <n v="4"/>
    <n v="4"/>
    <n v="0.35"/>
    <n v="0.35"/>
    <n v="282.57"/>
    <n v="282.57"/>
    <s v="Profit"/>
    <s v="Jul-2024"/>
    <n v="6.8216878348136153E-2"/>
  </r>
  <r>
    <x v="2771"/>
    <x v="218"/>
    <d v="2025-04-27T00:00:00"/>
    <s v="Standard Class"/>
    <x v="2404"/>
    <x v="2717"/>
    <x v="2"/>
    <x v="2"/>
    <x v="1"/>
    <x v="7"/>
    <s v="Face-to-face stable architecture"/>
    <n v="909.61"/>
    <n v="10"/>
    <n v="10"/>
    <n v="0.4"/>
    <n v="0.4"/>
    <n v="333.73"/>
    <n v="333.73"/>
    <s v="Profit"/>
    <s v="Jul-2023"/>
    <n v="0.36689350380932489"/>
  </r>
  <r>
    <x v="2772"/>
    <x v="121"/>
    <d v="2025-04-27T00:00:00"/>
    <s v="Standard Class"/>
    <x v="2405"/>
    <x v="2718"/>
    <x v="2"/>
    <x v="0"/>
    <x v="1"/>
    <x v="8"/>
    <s v="Right-sized non-volatile access"/>
    <n v="4226.57"/>
    <n v="1"/>
    <n v="1"/>
    <n v="0.37"/>
    <n v="0.37"/>
    <n v="340.05"/>
    <n v="340.05"/>
    <s v="Profit"/>
    <s v="Oct-2024"/>
    <n v="8.0455310097786156E-2"/>
  </r>
  <r>
    <x v="2773"/>
    <x v="442"/>
    <d v="2025-04-25T00:00:00"/>
    <s v="Standard Class"/>
    <x v="2406"/>
    <x v="2719"/>
    <x v="0"/>
    <x v="3"/>
    <x v="0"/>
    <x v="9"/>
    <s v="Stand-alone non-volatile secured line"/>
    <n v="143.85"/>
    <n v="5"/>
    <n v="5"/>
    <n v="0.01"/>
    <n v="0.01"/>
    <n v="781.12"/>
    <n v="781.12"/>
    <s v="Profit"/>
    <s v="Jun-2023"/>
    <n v="5.4301007994438653"/>
  </r>
  <r>
    <x v="2774"/>
    <x v="104"/>
    <d v="2025-04-26T00:00:00"/>
    <s v="First Class"/>
    <x v="2407"/>
    <x v="2720"/>
    <x v="1"/>
    <x v="0"/>
    <x v="2"/>
    <x v="4"/>
    <s v="Persevering clear-thinking adapter"/>
    <n v="1627.06"/>
    <n v="10"/>
    <n v="10"/>
    <n v="0.21"/>
    <n v="0.21"/>
    <n v="489.07"/>
    <n v="489.07"/>
    <s v="Profit"/>
    <s v="Oct-2024"/>
    <n v="0.30058510442147185"/>
  </r>
  <r>
    <x v="2775"/>
    <x v="680"/>
    <d v="2025-04-23T00:00:00"/>
    <s v="First Class"/>
    <x v="2408"/>
    <x v="2721"/>
    <x v="0"/>
    <x v="0"/>
    <x v="2"/>
    <x v="6"/>
    <s v="Sharable empowering standardization"/>
    <n v="3551.19"/>
    <n v="3"/>
    <n v="3"/>
    <n v="0.34"/>
    <n v="0.34"/>
    <n v="683.8"/>
    <n v="683.8"/>
    <s v="Profit"/>
    <s v="Jul-2024"/>
    <n v="0.19255517164668742"/>
  </r>
  <r>
    <x v="2776"/>
    <x v="16"/>
    <d v="2025-04-14T00:00:00"/>
    <s v="Second Class"/>
    <x v="2409"/>
    <x v="2722"/>
    <x v="0"/>
    <x v="1"/>
    <x v="0"/>
    <x v="0"/>
    <s v="Up-sized reciprocal collaboration"/>
    <n v="705.72"/>
    <n v="4"/>
    <n v="4"/>
    <n v="0.04"/>
    <n v="0.04"/>
    <n v="767.94"/>
    <n v="767.94"/>
    <s v="Profit"/>
    <s v="Oct-2024"/>
    <n v="1.0881652780139432"/>
  </r>
  <r>
    <x v="2777"/>
    <x v="58"/>
    <d v="2025-04-30T00:00:00"/>
    <s v="Same Day"/>
    <x v="2410"/>
    <x v="2723"/>
    <x v="2"/>
    <x v="0"/>
    <x v="1"/>
    <x v="8"/>
    <s v="Intuitive interactive capability"/>
    <n v="4856.13"/>
    <n v="1"/>
    <n v="1"/>
    <n v="0.37"/>
    <n v="0.37"/>
    <n v="530.41999999999996"/>
    <n v="530.41999999999996"/>
    <s v="Profit"/>
    <s v="Jul-2024"/>
    <n v="0.10922689466715264"/>
  </r>
  <r>
    <x v="2778"/>
    <x v="642"/>
    <d v="2025-05-08T00:00:00"/>
    <s v="Second Class"/>
    <x v="1048"/>
    <x v="2724"/>
    <x v="0"/>
    <x v="2"/>
    <x v="1"/>
    <x v="1"/>
    <s v="Total discrete paradigm"/>
    <n v="1055.1099999999999"/>
    <n v="3"/>
    <n v="3"/>
    <n v="0.4"/>
    <n v="0.4"/>
    <n v="-7.09"/>
    <n v="-7.09"/>
    <s v="Loss"/>
    <s v="May-2023"/>
    <n v="-6.7196785169318842E-3"/>
  </r>
  <r>
    <x v="2779"/>
    <x v="447"/>
    <d v="2025-04-27T00:00:00"/>
    <s v="Same Day"/>
    <x v="2411"/>
    <x v="2725"/>
    <x v="1"/>
    <x v="3"/>
    <x v="1"/>
    <x v="7"/>
    <s v="Profound interactive encryption"/>
    <n v="3984.49"/>
    <n v="3"/>
    <n v="3"/>
    <n v="0.23"/>
    <n v="0.23"/>
    <n v="566"/>
    <n v="566"/>
    <s v="Profit"/>
    <s v="Feb-2025"/>
    <n v="0.14205080198469566"/>
  </r>
  <r>
    <x v="2780"/>
    <x v="137"/>
    <d v="2025-04-23T00:00:00"/>
    <s v="Second Class"/>
    <x v="2412"/>
    <x v="2726"/>
    <x v="2"/>
    <x v="0"/>
    <x v="0"/>
    <x v="13"/>
    <s v="Programmable disintermediate artificial intelligence"/>
    <n v="2743.92"/>
    <n v="2"/>
    <n v="2"/>
    <n v="0.3"/>
    <n v="0.3"/>
    <n v="760.38"/>
    <n v="760.38"/>
    <s v="Profit"/>
    <s v="Oct-2024"/>
    <n v="0.27711449313391062"/>
  </r>
  <r>
    <x v="2781"/>
    <x v="474"/>
    <d v="2025-04-28T00:00:00"/>
    <s v="First Class"/>
    <x v="2413"/>
    <x v="971"/>
    <x v="0"/>
    <x v="2"/>
    <x v="1"/>
    <x v="1"/>
    <s v="Extended dedicated middleware"/>
    <n v="760.72"/>
    <n v="9"/>
    <n v="9"/>
    <n v="0.05"/>
    <n v="0.05"/>
    <n v="498.78"/>
    <n v="498.78"/>
    <s v="Profit"/>
    <s v="Oct-2023"/>
    <n v="0.65566831422862548"/>
  </r>
  <r>
    <x v="2782"/>
    <x v="213"/>
    <d v="2025-04-25T00:00:00"/>
    <s v="First Class"/>
    <x v="2414"/>
    <x v="2727"/>
    <x v="2"/>
    <x v="2"/>
    <x v="1"/>
    <x v="8"/>
    <s v="Mandatory actuating website"/>
    <n v="4949.1000000000004"/>
    <n v="3"/>
    <n v="3"/>
    <n v="0.22"/>
    <n v="0.22"/>
    <n v="617.39"/>
    <n v="617.39"/>
    <s v="Profit"/>
    <s v="Nov-2023"/>
    <n v="0.12474793396779212"/>
  </r>
  <r>
    <x v="2783"/>
    <x v="295"/>
    <d v="2025-05-04T00:00:00"/>
    <s v="First Class"/>
    <x v="2415"/>
    <x v="2728"/>
    <x v="1"/>
    <x v="1"/>
    <x v="0"/>
    <x v="13"/>
    <s v="Horizontal 4thgeneration encoding"/>
    <n v="247.12"/>
    <n v="7"/>
    <n v="7"/>
    <n v="0.08"/>
    <n v="0.08"/>
    <n v="183.99"/>
    <n v="183.99"/>
    <s v="Profit"/>
    <s v="Jan-2024"/>
    <n v="0.74453706701197797"/>
  </r>
  <r>
    <x v="2784"/>
    <x v="717"/>
    <d v="2025-05-08T00:00:00"/>
    <s v="Same Day"/>
    <x v="2416"/>
    <x v="2729"/>
    <x v="1"/>
    <x v="1"/>
    <x v="2"/>
    <x v="5"/>
    <s v="Centralized methodical process improvement"/>
    <n v="783.65"/>
    <n v="7"/>
    <n v="7"/>
    <n v="0.16"/>
    <n v="0.16"/>
    <n v="625.89"/>
    <n v="625.89"/>
    <s v="Profit"/>
    <s v="Nov-2024"/>
    <n v="0.79868563772092138"/>
  </r>
  <r>
    <x v="2785"/>
    <x v="627"/>
    <d v="2025-04-28T00:00:00"/>
    <s v="First Class"/>
    <x v="2417"/>
    <x v="2730"/>
    <x v="1"/>
    <x v="2"/>
    <x v="1"/>
    <x v="1"/>
    <s v="Integrated attitude-oriented alliance"/>
    <n v="2552.0700000000002"/>
    <n v="9"/>
    <n v="9"/>
    <n v="0.17"/>
    <n v="0.17"/>
    <n v="586.5"/>
    <n v="586.5"/>
    <s v="Profit"/>
    <s v="Jul-2023"/>
    <n v="0.22981344555596045"/>
  </r>
  <r>
    <x v="2786"/>
    <x v="602"/>
    <d v="2025-04-27T00:00:00"/>
    <s v="Same Day"/>
    <x v="2418"/>
    <x v="2731"/>
    <x v="0"/>
    <x v="1"/>
    <x v="1"/>
    <x v="1"/>
    <s v="Compatible 3rdgeneration alliance"/>
    <n v="4048.64"/>
    <n v="5"/>
    <n v="5"/>
    <n v="0.12"/>
    <n v="0.12"/>
    <n v="199.8"/>
    <n v="199.8"/>
    <s v="Profit"/>
    <s v="Oct-2023"/>
    <n v="4.9349905153335448E-2"/>
  </r>
  <r>
    <x v="2787"/>
    <x v="661"/>
    <d v="2025-04-16T00:00:00"/>
    <s v="Second Class"/>
    <x v="2419"/>
    <x v="2732"/>
    <x v="0"/>
    <x v="2"/>
    <x v="1"/>
    <x v="7"/>
    <s v="Synergistic system-worthy focus group"/>
    <n v="1195.95"/>
    <n v="6"/>
    <n v="6"/>
    <n v="0.31"/>
    <n v="0.31"/>
    <n v="578.14"/>
    <n v="578.14"/>
    <s v="Profit"/>
    <s v="Feb-2025"/>
    <n v="0.4834148584807057"/>
  </r>
  <r>
    <x v="2788"/>
    <x v="153"/>
    <d v="2025-05-08T00:00:00"/>
    <s v="Second Class"/>
    <x v="2420"/>
    <x v="2733"/>
    <x v="2"/>
    <x v="1"/>
    <x v="1"/>
    <x v="1"/>
    <s v="Multi-tiered encompassing middleware"/>
    <n v="2394.9"/>
    <n v="3"/>
    <n v="3"/>
    <n v="0.38"/>
    <n v="0.38"/>
    <n v="557.37"/>
    <n v="557.37"/>
    <s v="Profit"/>
    <s v="Aug-2023"/>
    <n v="0.23273205561818863"/>
  </r>
  <r>
    <x v="2789"/>
    <x v="533"/>
    <d v="2025-04-22T00:00:00"/>
    <s v="Same Day"/>
    <x v="2421"/>
    <x v="2734"/>
    <x v="1"/>
    <x v="3"/>
    <x v="1"/>
    <x v="7"/>
    <s v="Visionary non-volatile access"/>
    <n v="1786.12"/>
    <n v="2"/>
    <n v="2"/>
    <n v="0.11"/>
    <n v="0.11"/>
    <n v="7.59"/>
    <n v="7.59"/>
    <s v="Profit"/>
    <s v="Dec-2023"/>
    <n v="4.2494345284751307E-3"/>
  </r>
  <r>
    <x v="2790"/>
    <x v="334"/>
    <d v="2025-04-25T00:00:00"/>
    <s v="Same Day"/>
    <x v="2422"/>
    <x v="2735"/>
    <x v="0"/>
    <x v="2"/>
    <x v="0"/>
    <x v="11"/>
    <s v="Stand-alone system-worthy encryption"/>
    <n v="1737.81"/>
    <n v="7"/>
    <n v="7"/>
    <n v="0.05"/>
    <n v="0.05"/>
    <n v="499.98"/>
    <n v="499.98"/>
    <s v="Profit"/>
    <s v="Jul-2024"/>
    <n v="0.28770694149533033"/>
  </r>
  <r>
    <x v="2791"/>
    <x v="122"/>
    <d v="2025-04-22T00:00:00"/>
    <s v="First Class"/>
    <x v="807"/>
    <x v="2736"/>
    <x v="0"/>
    <x v="0"/>
    <x v="0"/>
    <x v="12"/>
    <s v="Multi-lateral logistical system engine"/>
    <n v="4406.09"/>
    <n v="6"/>
    <n v="6"/>
    <n v="0.28999999999999998"/>
    <n v="0.28999999999999998"/>
    <n v="990.17"/>
    <n v="990.17"/>
    <s v="Profit"/>
    <s v="Oct-2023"/>
    <n v="0.22472759294521899"/>
  </r>
  <r>
    <x v="2792"/>
    <x v="439"/>
    <d v="2025-04-29T00:00:00"/>
    <s v="Same Day"/>
    <x v="2423"/>
    <x v="528"/>
    <x v="1"/>
    <x v="3"/>
    <x v="0"/>
    <x v="11"/>
    <s v="Team-oriented optimizing migration"/>
    <n v="1129.49"/>
    <n v="5"/>
    <n v="5"/>
    <n v="0.16"/>
    <n v="0.16"/>
    <n v="213.36"/>
    <n v="213.36"/>
    <s v="Profit"/>
    <s v="Oct-2024"/>
    <n v="0.18889941478012201"/>
  </r>
  <r>
    <x v="2793"/>
    <x v="453"/>
    <d v="2025-04-29T00:00:00"/>
    <s v="Same Day"/>
    <x v="2424"/>
    <x v="2737"/>
    <x v="0"/>
    <x v="2"/>
    <x v="1"/>
    <x v="1"/>
    <s v="Face-to-face leading-edge time-frame"/>
    <n v="1302.58"/>
    <n v="2"/>
    <n v="2"/>
    <n v="0.05"/>
    <n v="0.05"/>
    <n v="495.33"/>
    <n v="495.33"/>
    <s v="Profit"/>
    <s v="Feb-2025"/>
    <n v="0.38026839042515626"/>
  </r>
  <r>
    <x v="2794"/>
    <x v="162"/>
    <d v="2025-04-13T00:00:00"/>
    <s v="Standard Class"/>
    <x v="2425"/>
    <x v="2738"/>
    <x v="1"/>
    <x v="2"/>
    <x v="2"/>
    <x v="6"/>
    <s v="Sharable logistical moderator"/>
    <n v="4560.45"/>
    <n v="10"/>
    <n v="10"/>
    <n v="7.0000000000000007E-2"/>
    <n v="7.0000000000000007E-2"/>
    <n v="-55.61"/>
    <n v="-55.61"/>
    <s v="Loss"/>
    <s v="Jul-2023"/>
    <n v="-1.2193972086087995E-2"/>
  </r>
  <r>
    <x v="2795"/>
    <x v="471"/>
    <d v="2025-04-14T00:00:00"/>
    <s v="Same Day"/>
    <x v="2426"/>
    <x v="2739"/>
    <x v="2"/>
    <x v="2"/>
    <x v="0"/>
    <x v="13"/>
    <s v="Intuitive user-facing model"/>
    <n v="104.37"/>
    <n v="2"/>
    <n v="2"/>
    <n v="0.4"/>
    <n v="0.4"/>
    <n v="-17.86"/>
    <n v="-17.86"/>
    <s v="Loss"/>
    <s v="Sep-2024"/>
    <n v="-0.17112196991472645"/>
  </r>
  <r>
    <x v="2796"/>
    <x v="210"/>
    <d v="2025-04-30T00:00:00"/>
    <s v="Second Class"/>
    <x v="49"/>
    <x v="2740"/>
    <x v="0"/>
    <x v="3"/>
    <x v="2"/>
    <x v="5"/>
    <s v="Quality-focused high-level middleware"/>
    <n v="146.29"/>
    <n v="6"/>
    <n v="6"/>
    <n v="0.38"/>
    <n v="0.38"/>
    <n v="41.5"/>
    <n v="41.5"/>
    <s v="Profit"/>
    <s v="Apr-2024"/>
    <n v="0.28368309522181967"/>
  </r>
  <r>
    <x v="2797"/>
    <x v="478"/>
    <d v="2025-05-07T00:00:00"/>
    <s v="Second Class"/>
    <x v="2427"/>
    <x v="2741"/>
    <x v="0"/>
    <x v="3"/>
    <x v="0"/>
    <x v="9"/>
    <s v="Robust optimal data-warehouse"/>
    <n v="2943.67"/>
    <n v="1"/>
    <n v="1"/>
    <n v="0.11"/>
    <n v="0.11"/>
    <n v="693.21"/>
    <n v="693.21"/>
    <s v="Profit"/>
    <s v="Oct-2024"/>
    <n v="0.23549175009427009"/>
  </r>
  <r>
    <x v="2798"/>
    <x v="438"/>
    <d v="2025-04-25T00:00:00"/>
    <s v="Same Day"/>
    <x v="713"/>
    <x v="2742"/>
    <x v="0"/>
    <x v="3"/>
    <x v="2"/>
    <x v="3"/>
    <s v="Advanced holistic artificial intelligence"/>
    <n v="2678.91"/>
    <n v="9"/>
    <n v="9"/>
    <n v="0.23"/>
    <n v="0.23"/>
    <n v="808.21"/>
    <n v="808.21"/>
    <s v="Profit"/>
    <s v="Mar-2025"/>
    <n v="0.30169359926238659"/>
  </r>
  <r>
    <x v="2799"/>
    <x v="541"/>
    <d v="2025-04-15T00:00:00"/>
    <s v="Second Class"/>
    <x v="2428"/>
    <x v="2743"/>
    <x v="2"/>
    <x v="2"/>
    <x v="1"/>
    <x v="7"/>
    <s v="Proactive high-level moderator"/>
    <n v="4847.47"/>
    <n v="8"/>
    <n v="8"/>
    <n v="0.35"/>
    <n v="0.35"/>
    <n v="292.36"/>
    <n v="292.36"/>
    <s v="Profit"/>
    <s v="May-2024"/>
    <n v="6.0311874029132725E-2"/>
  </r>
  <r>
    <x v="2800"/>
    <x v="110"/>
    <d v="2025-05-03T00:00:00"/>
    <s v="First Class"/>
    <x v="2429"/>
    <x v="2744"/>
    <x v="0"/>
    <x v="3"/>
    <x v="1"/>
    <x v="2"/>
    <s v="Persevering web-enabled archive"/>
    <n v="4509.16"/>
    <n v="1"/>
    <n v="1"/>
    <n v="0.1"/>
    <n v="0.1"/>
    <n v="494.76"/>
    <n v="494.76"/>
    <s v="Profit"/>
    <s v="Jun-2023"/>
    <n v="0.10972331875559971"/>
  </r>
  <r>
    <x v="2801"/>
    <x v="363"/>
    <d v="2025-04-17T00:00:00"/>
    <s v="Standard Class"/>
    <x v="2099"/>
    <x v="2745"/>
    <x v="2"/>
    <x v="0"/>
    <x v="0"/>
    <x v="9"/>
    <s v="Devolved bi-directional contingency"/>
    <n v="1008.24"/>
    <n v="7"/>
    <n v="7"/>
    <n v="0.32"/>
    <n v="0.32"/>
    <n v="11.92"/>
    <n v="11.92"/>
    <s v="Profit"/>
    <s v="Nov-2024"/>
    <n v="1.1822581924938506E-2"/>
  </r>
  <r>
    <x v="2802"/>
    <x v="340"/>
    <d v="2025-04-26T00:00:00"/>
    <s v="First Class"/>
    <x v="1194"/>
    <x v="2746"/>
    <x v="2"/>
    <x v="1"/>
    <x v="1"/>
    <x v="8"/>
    <s v="Centralized explicit challenge"/>
    <n v="4142.6899999999996"/>
    <n v="6"/>
    <n v="6"/>
    <n v="0.08"/>
    <n v="0.08"/>
    <n v="846.94"/>
    <n v="846.94"/>
    <s v="Profit"/>
    <s v="Jan-2025"/>
    <n v="0.20444204128235521"/>
  </r>
  <r>
    <x v="2803"/>
    <x v="446"/>
    <d v="2025-04-12T00:00:00"/>
    <s v="Same Day"/>
    <x v="2430"/>
    <x v="2747"/>
    <x v="1"/>
    <x v="1"/>
    <x v="2"/>
    <x v="6"/>
    <s v="Open-source local focus group"/>
    <n v="1151.54"/>
    <n v="7"/>
    <n v="7"/>
    <n v="0.21"/>
    <n v="0.21"/>
    <n v="49.45"/>
    <n v="49.45"/>
    <s v="Profit"/>
    <s v="Feb-2025"/>
    <n v="4.2942494398805084E-2"/>
  </r>
  <r>
    <x v="2804"/>
    <x v="549"/>
    <d v="2025-04-22T00:00:00"/>
    <s v="Same Day"/>
    <x v="2431"/>
    <x v="2748"/>
    <x v="1"/>
    <x v="1"/>
    <x v="1"/>
    <x v="2"/>
    <s v="Persevering multi-tasking strategy"/>
    <n v="4928.1899999999996"/>
    <n v="6"/>
    <n v="6"/>
    <n v="0.18"/>
    <n v="0.18"/>
    <n v="663.92"/>
    <n v="663.92"/>
    <s v="Profit"/>
    <s v="Feb-2025"/>
    <n v="0.13471883186321956"/>
  </r>
  <r>
    <x v="2805"/>
    <x v="647"/>
    <d v="2025-04-20T00:00:00"/>
    <s v="First Class"/>
    <x v="2432"/>
    <x v="2749"/>
    <x v="2"/>
    <x v="2"/>
    <x v="1"/>
    <x v="7"/>
    <s v="Vision-oriented web-enabled conglomeration"/>
    <n v="2955.95"/>
    <n v="6"/>
    <n v="6"/>
    <n v="0.42"/>
    <n v="0.42"/>
    <n v="759.06"/>
    <n v="759.06"/>
    <s v="Profit"/>
    <s v="Feb-2024"/>
    <n v="0.25679054111199445"/>
  </r>
  <r>
    <x v="2806"/>
    <x v="626"/>
    <d v="2025-04-20T00:00:00"/>
    <s v="Standard Class"/>
    <x v="1238"/>
    <x v="2750"/>
    <x v="0"/>
    <x v="3"/>
    <x v="1"/>
    <x v="1"/>
    <s v="Cloned high-level info-me diaries"/>
    <n v="1797.68"/>
    <n v="9"/>
    <n v="9"/>
    <n v="0.18"/>
    <n v="0.18"/>
    <n v="224.36"/>
    <n v="224.36"/>
    <s v="Profit"/>
    <s v="Aug-2023"/>
    <n v="0.12480530461483691"/>
  </r>
  <r>
    <x v="2807"/>
    <x v="76"/>
    <d v="2025-04-15T00:00:00"/>
    <s v="Second Class"/>
    <x v="2433"/>
    <x v="2751"/>
    <x v="1"/>
    <x v="0"/>
    <x v="1"/>
    <x v="7"/>
    <s v="Grass-roots exuding access"/>
    <n v="3799.42"/>
    <n v="4"/>
    <n v="4"/>
    <n v="0.18"/>
    <n v="0.18"/>
    <n v="405.11"/>
    <n v="405.11"/>
    <s v="Profit"/>
    <s v="Jan-2024"/>
    <n v="0.10662416895210322"/>
  </r>
  <r>
    <x v="2808"/>
    <x v="266"/>
    <d v="2025-04-27T00:00:00"/>
    <s v="Second Class"/>
    <x v="2434"/>
    <x v="1222"/>
    <x v="2"/>
    <x v="1"/>
    <x v="2"/>
    <x v="6"/>
    <s v="Triple-buffered client-driven functionalities"/>
    <n v="3728.56"/>
    <n v="3"/>
    <n v="3"/>
    <n v="0.28999999999999998"/>
    <n v="0.28999999999999998"/>
    <n v="-94.91"/>
    <n v="-94.91"/>
    <s v="Loss"/>
    <s v="Mar-2024"/>
    <n v="-2.5454867294612396E-2"/>
  </r>
  <r>
    <x v="2809"/>
    <x v="122"/>
    <d v="2025-04-18T00:00:00"/>
    <s v="First Class"/>
    <x v="2435"/>
    <x v="2752"/>
    <x v="0"/>
    <x v="0"/>
    <x v="1"/>
    <x v="2"/>
    <s v="Reactive full-range project"/>
    <n v="1791.73"/>
    <n v="6"/>
    <n v="6"/>
    <n v="0.47"/>
    <n v="0.47"/>
    <n v="225.3"/>
    <n v="225.3"/>
    <s v="Profit"/>
    <s v="Oct-2023"/>
    <n v="0.12574439229124926"/>
  </r>
  <r>
    <x v="2810"/>
    <x v="183"/>
    <d v="2025-04-29T00:00:00"/>
    <s v="First Class"/>
    <x v="296"/>
    <x v="2753"/>
    <x v="1"/>
    <x v="3"/>
    <x v="0"/>
    <x v="12"/>
    <s v="Assimilated client-server superstructure"/>
    <n v="3235.51"/>
    <n v="10"/>
    <n v="10"/>
    <n v="0.24"/>
    <n v="0.24"/>
    <n v="86.64"/>
    <n v="86.64"/>
    <s v="Profit"/>
    <s v="Jan-2024"/>
    <n v="2.6777849550766338E-2"/>
  </r>
  <r>
    <x v="2811"/>
    <x v="335"/>
    <d v="2025-05-06T00:00:00"/>
    <s v="Standard Class"/>
    <x v="2436"/>
    <x v="2754"/>
    <x v="2"/>
    <x v="2"/>
    <x v="2"/>
    <x v="5"/>
    <s v="Pre-emptive didactic access"/>
    <n v="91.3"/>
    <n v="3"/>
    <n v="3"/>
    <n v="0.32"/>
    <n v="0.32"/>
    <n v="390.98"/>
    <n v="390.98"/>
    <s v="Profit"/>
    <s v="Oct-2023"/>
    <n v="4.2823658269441403"/>
  </r>
  <r>
    <x v="2812"/>
    <x v="223"/>
    <d v="2025-04-22T00:00:00"/>
    <s v="Second Class"/>
    <x v="2437"/>
    <x v="2755"/>
    <x v="0"/>
    <x v="1"/>
    <x v="2"/>
    <x v="5"/>
    <s v="Ameliorated mission-critical model"/>
    <n v="1968.07"/>
    <n v="5"/>
    <n v="5"/>
    <n v="0.11"/>
    <n v="0.11"/>
    <n v="631.47"/>
    <n v="631.47"/>
    <s v="Profit"/>
    <s v="Aug-2023"/>
    <n v="0.32085748982505707"/>
  </r>
  <r>
    <x v="2813"/>
    <x v="285"/>
    <d v="2025-04-23T00:00:00"/>
    <s v="Same Day"/>
    <x v="2438"/>
    <x v="2756"/>
    <x v="2"/>
    <x v="2"/>
    <x v="1"/>
    <x v="2"/>
    <s v="Self-enabling contextually-based software"/>
    <n v="1879.13"/>
    <n v="4"/>
    <n v="4"/>
    <n v="0.08"/>
    <n v="0.08"/>
    <n v="269.39"/>
    <n v="269.39"/>
    <s v="Profit"/>
    <s v="Jul-2024"/>
    <n v="0.14335889480770356"/>
  </r>
  <r>
    <x v="2814"/>
    <x v="4"/>
    <d v="2025-04-23T00:00:00"/>
    <s v="Standard Class"/>
    <x v="2439"/>
    <x v="2757"/>
    <x v="1"/>
    <x v="3"/>
    <x v="1"/>
    <x v="8"/>
    <s v="Reduced zero administration standardization"/>
    <n v="4829.54"/>
    <n v="3"/>
    <n v="3"/>
    <n v="0.5"/>
    <n v="0.5"/>
    <n v="981.7"/>
    <n v="981.7"/>
    <s v="Profit"/>
    <s v="Jul-2023"/>
    <n v="0.20326987663421361"/>
  </r>
  <r>
    <x v="2815"/>
    <x v="595"/>
    <d v="2025-05-08T00:00:00"/>
    <s v="Standard Class"/>
    <x v="2440"/>
    <x v="2758"/>
    <x v="0"/>
    <x v="0"/>
    <x v="0"/>
    <x v="11"/>
    <s v="Realigned composite encoding"/>
    <n v="285.14"/>
    <n v="2"/>
    <n v="2"/>
    <n v="0.1"/>
    <n v="0.1"/>
    <n v="15.39"/>
    <n v="15.39"/>
    <s v="Profit"/>
    <s v="Feb-2024"/>
    <n v="5.3973486708283655E-2"/>
  </r>
  <r>
    <x v="2816"/>
    <x v="694"/>
    <d v="2025-04-09T00:00:00"/>
    <s v="First Class"/>
    <x v="2441"/>
    <x v="2759"/>
    <x v="2"/>
    <x v="1"/>
    <x v="2"/>
    <x v="4"/>
    <s v="Streamlined intermediate software"/>
    <n v="2654.44"/>
    <n v="2"/>
    <n v="2"/>
    <n v="0.1"/>
    <n v="0.1"/>
    <n v="375.83"/>
    <n v="375.83"/>
    <s v="Profit"/>
    <s v="Jun-2023"/>
    <n v="0.14158541914678802"/>
  </r>
  <r>
    <x v="2817"/>
    <x v="519"/>
    <d v="2025-04-28T00:00:00"/>
    <s v="Second Class"/>
    <x v="2442"/>
    <x v="2760"/>
    <x v="1"/>
    <x v="0"/>
    <x v="1"/>
    <x v="8"/>
    <s v="Exclusive full-range throughput"/>
    <n v="3729.21"/>
    <n v="1"/>
    <n v="1"/>
    <n v="0.36"/>
    <n v="0.36"/>
    <n v="754.43"/>
    <n v="754.43"/>
    <s v="Profit"/>
    <s v="Dec-2023"/>
    <n v="0.20230290061433923"/>
  </r>
  <r>
    <x v="2818"/>
    <x v="718"/>
    <d v="2025-05-03T00:00:00"/>
    <s v="Same Day"/>
    <x v="2443"/>
    <x v="2761"/>
    <x v="0"/>
    <x v="2"/>
    <x v="0"/>
    <x v="12"/>
    <s v="Exclusive bi-directional task-force"/>
    <n v="1035.04"/>
    <n v="7"/>
    <n v="7"/>
    <n v="0.31"/>
    <n v="0.31"/>
    <n v="3.36"/>
    <n v="3.36"/>
    <s v="Profit"/>
    <s v="Apr-2023"/>
    <n v="3.24625135260473E-3"/>
  </r>
  <r>
    <x v="2819"/>
    <x v="221"/>
    <d v="2025-05-05T00:00:00"/>
    <s v="First Class"/>
    <x v="2444"/>
    <x v="2762"/>
    <x v="0"/>
    <x v="2"/>
    <x v="1"/>
    <x v="2"/>
    <s v="Networked asymmetric matrix"/>
    <n v="3846.07"/>
    <n v="1"/>
    <n v="1"/>
    <n v="0.44"/>
    <n v="0.44"/>
    <n v="218.97"/>
    <n v="218.97"/>
    <s v="Profit"/>
    <s v="Jul-2023"/>
    <n v="5.6933441149017043E-2"/>
  </r>
  <r>
    <x v="2820"/>
    <x v="240"/>
    <d v="2025-04-10T00:00:00"/>
    <s v="Same Day"/>
    <x v="351"/>
    <x v="2763"/>
    <x v="0"/>
    <x v="1"/>
    <x v="1"/>
    <x v="8"/>
    <s v="Expanded zero tolerance moderator"/>
    <n v="2851.28"/>
    <n v="1"/>
    <n v="1"/>
    <n v="0.23"/>
    <n v="0.23"/>
    <n v="318.72000000000003"/>
    <n v="318.72000000000003"/>
    <s v="Profit"/>
    <s v="May-2023"/>
    <n v="0.11178137538228444"/>
  </r>
  <r>
    <x v="2821"/>
    <x v="278"/>
    <d v="2025-04-17T00:00:00"/>
    <s v="Second Class"/>
    <x v="2445"/>
    <x v="2764"/>
    <x v="1"/>
    <x v="3"/>
    <x v="1"/>
    <x v="7"/>
    <s v="Synchronized logistical benchmark"/>
    <n v="2672.94"/>
    <n v="4"/>
    <n v="4"/>
    <n v="0.3"/>
    <n v="0.3"/>
    <n v="110.16"/>
    <n v="110.16"/>
    <s v="Profit"/>
    <s v="Jun-2024"/>
    <n v="4.1213046308559112E-2"/>
  </r>
  <r>
    <x v="2822"/>
    <x v="696"/>
    <d v="2025-04-21T00:00:00"/>
    <s v="First Class"/>
    <x v="908"/>
    <x v="2765"/>
    <x v="2"/>
    <x v="0"/>
    <x v="1"/>
    <x v="8"/>
    <s v="Profound encompassing firmware"/>
    <n v="3346.18"/>
    <n v="3"/>
    <n v="3"/>
    <n v="0.22"/>
    <n v="0.22"/>
    <n v="215.6"/>
    <n v="215.6"/>
    <s v="Profit"/>
    <s v="Jun-2023"/>
    <n v="6.4431680304107966E-2"/>
  </r>
  <r>
    <x v="2823"/>
    <x v="622"/>
    <d v="2025-04-14T00:00:00"/>
    <s v="First Class"/>
    <x v="2446"/>
    <x v="2766"/>
    <x v="1"/>
    <x v="2"/>
    <x v="1"/>
    <x v="7"/>
    <s v="Multi-layered bi-directional strategy"/>
    <n v="2208.84"/>
    <n v="1"/>
    <n v="1"/>
    <n v="0.35"/>
    <n v="0.35"/>
    <n v="677.05"/>
    <n v="677.05"/>
    <s v="Profit"/>
    <s v="Mar-2025"/>
    <n v="0.30651835352492707"/>
  </r>
  <r>
    <x v="2824"/>
    <x v="654"/>
    <d v="2025-04-28T00:00:00"/>
    <s v="Same Day"/>
    <x v="2447"/>
    <x v="2767"/>
    <x v="0"/>
    <x v="2"/>
    <x v="0"/>
    <x v="0"/>
    <s v="Future-proofed coherent capacity"/>
    <n v="2344.96"/>
    <n v="10"/>
    <n v="10"/>
    <n v="0.08"/>
    <n v="0.08"/>
    <n v="238.07"/>
    <n v="238.07"/>
    <s v="Profit"/>
    <s v="Dec-2024"/>
    <n v="0.10152411981441048"/>
  </r>
  <r>
    <x v="2825"/>
    <x v="357"/>
    <d v="2025-04-11T00:00:00"/>
    <s v="Standard Class"/>
    <x v="950"/>
    <x v="1311"/>
    <x v="0"/>
    <x v="0"/>
    <x v="0"/>
    <x v="12"/>
    <s v="Reduced background support"/>
    <n v="4515.43"/>
    <n v="10"/>
    <n v="10"/>
    <n v="0.27"/>
    <n v="0.27"/>
    <n v="-88.76"/>
    <n v="-88.76"/>
    <s v="Loss"/>
    <s v="Jul-2024"/>
    <n v="-1.9657042629384135E-2"/>
  </r>
  <r>
    <x v="2826"/>
    <x v="169"/>
    <d v="2025-05-01T00:00:00"/>
    <s v="Same Day"/>
    <x v="1403"/>
    <x v="2768"/>
    <x v="1"/>
    <x v="1"/>
    <x v="1"/>
    <x v="2"/>
    <s v="Programmable solution-oriented conglomeration"/>
    <n v="3522.74"/>
    <n v="6"/>
    <n v="6"/>
    <n v="0.01"/>
    <n v="0.01"/>
    <n v="473.74"/>
    <n v="473.74"/>
    <s v="Profit"/>
    <s v="Dec-2024"/>
    <n v="0.13448054639286466"/>
  </r>
  <r>
    <x v="2827"/>
    <x v="461"/>
    <d v="2025-04-19T00:00:00"/>
    <s v="Standard Class"/>
    <x v="2024"/>
    <x v="2444"/>
    <x v="2"/>
    <x v="3"/>
    <x v="2"/>
    <x v="6"/>
    <s v="Synergistic content-based Graphic Interface"/>
    <n v="4563.6899999999996"/>
    <n v="1"/>
    <n v="1"/>
    <n v="0.42"/>
    <n v="0.42"/>
    <n v="-73.849999999999994"/>
    <n v="-73.849999999999994"/>
    <s v="Loss"/>
    <s v="Nov-2023"/>
    <n v="-1.618208072853327E-2"/>
  </r>
  <r>
    <x v="2828"/>
    <x v="622"/>
    <d v="2025-05-05T00:00:00"/>
    <s v="First Class"/>
    <x v="478"/>
    <x v="2769"/>
    <x v="1"/>
    <x v="2"/>
    <x v="2"/>
    <x v="6"/>
    <s v="Synergized tertiary flexibility"/>
    <n v="1174.4100000000001"/>
    <n v="2"/>
    <n v="2"/>
    <n v="0.08"/>
    <n v="0.08"/>
    <n v="690.57"/>
    <n v="690.57"/>
    <s v="Profit"/>
    <s v="Mar-2025"/>
    <n v="0.58801440723427079"/>
  </r>
  <r>
    <x v="2829"/>
    <x v="0"/>
    <d v="2025-05-01T00:00:00"/>
    <s v="Standard Class"/>
    <x v="2448"/>
    <x v="2770"/>
    <x v="1"/>
    <x v="2"/>
    <x v="2"/>
    <x v="5"/>
    <s v="Pre-emptive modular circuit"/>
    <n v="1162.26"/>
    <n v="1"/>
    <n v="1"/>
    <n v="0.11"/>
    <n v="0.11"/>
    <n v="160.68"/>
    <n v="160.68"/>
    <s v="Profit"/>
    <s v="Oct-2024"/>
    <n v="0.13824789633988954"/>
  </r>
  <r>
    <x v="2830"/>
    <x v="489"/>
    <d v="2025-04-13T00:00:00"/>
    <s v="First Class"/>
    <x v="2449"/>
    <x v="2771"/>
    <x v="0"/>
    <x v="3"/>
    <x v="0"/>
    <x v="0"/>
    <s v="Enhanced reciprocal throughput"/>
    <n v="2629.76"/>
    <n v="2"/>
    <n v="2"/>
    <n v="0.33"/>
    <n v="0.33"/>
    <n v="600.17999999999995"/>
    <n v="600.17999999999995"/>
    <s v="Profit"/>
    <s v="Oct-2023"/>
    <n v="0.2282261499148211"/>
  </r>
  <r>
    <x v="2831"/>
    <x v="438"/>
    <d v="2025-04-10T00:00:00"/>
    <s v="First Class"/>
    <x v="2450"/>
    <x v="2772"/>
    <x v="1"/>
    <x v="3"/>
    <x v="1"/>
    <x v="2"/>
    <s v="Public-key interactive methodology"/>
    <n v="332.73"/>
    <n v="4"/>
    <n v="4"/>
    <n v="0.25"/>
    <n v="0.25"/>
    <n v="961.44"/>
    <n v="961.44"/>
    <s v="Profit"/>
    <s v="Mar-2025"/>
    <n v="2.8895500856550358"/>
  </r>
  <r>
    <x v="2832"/>
    <x v="81"/>
    <d v="2025-05-02T00:00:00"/>
    <s v="First Class"/>
    <x v="2451"/>
    <x v="2773"/>
    <x v="2"/>
    <x v="2"/>
    <x v="2"/>
    <x v="4"/>
    <s v="Upgradable mission-critical support"/>
    <n v="487.7"/>
    <n v="2"/>
    <n v="2"/>
    <n v="0.21"/>
    <n v="0.21"/>
    <n v="338.93"/>
    <n v="338.93"/>
    <s v="Profit"/>
    <s v="Jul-2024"/>
    <n v="0.69495591552183722"/>
  </r>
  <r>
    <x v="2833"/>
    <x v="628"/>
    <d v="2025-04-17T00:00:00"/>
    <s v="Same Day"/>
    <x v="2452"/>
    <x v="2774"/>
    <x v="2"/>
    <x v="2"/>
    <x v="0"/>
    <x v="11"/>
    <s v="Stand-alone clear-thinking benchmark"/>
    <n v="1838.2"/>
    <n v="2"/>
    <n v="2"/>
    <n v="0.33"/>
    <n v="0.33"/>
    <n v="334.77"/>
    <n v="334.77"/>
    <s v="Profit"/>
    <s v="May-2024"/>
    <n v="0.18211837667283209"/>
  </r>
  <r>
    <x v="2834"/>
    <x v="489"/>
    <d v="2025-04-13T00:00:00"/>
    <s v="Second Class"/>
    <x v="2453"/>
    <x v="2775"/>
    <x v="2"/>
    <x v="1"/>
    <x v="1"/>
    <x v="8"/>
    <s v="Proactive grid-enabled access"/>
    <n v="4292.16"/>
    <n v="9"/>
    <n v="9"/>
    <n v="0.39"/>
    <n v="0.39"/>
    <n v="938.03"/>
    <n v="938.03"/>
    <s v="Profit"/>
    <s v="Oct-2023"/>
    <n v="0.21854497502423023"/>
  </r>
  <r>
    <x v="2835"/>
    <x v="656"/>
    <d v="2025-04-19T00:00:00"/>
    <s v="Standard Class"/>
    <x v="579"/>
    <x v="2776"/>
    <x v="1"/>
    <x v="1"/>
    <x v="0"/>
    <x v="13"/>
    <s v="Quality-focused logistical complexity"/>
    <n v="4087.41"/>
    <n v="7"/>
    <n v="7"/>
    <n v="0.41"/>
    <n v="0.41"/>
    <n v="417.4"/>
    <n v="417.4"/>
    <s v="Profit"/>
    <s v="May-2024"/>
    <n v="0.10211845643084495"/>
  </r>
  <r>
    <x v="2836"/>
    <x v="4"/>
    <d v="2025-04-09T00:00:00"/>
    <s v="First Class"/>
    <x v="2454"/>
    <x v="2777"/>
    <x v="1"/>
    <x v="2"/>
    <x v="0"/>
    <x v="13"/>
    <s v="Enhanced client-driven workforce"/>
    <n v="1052.43"/>
    <n v="6"/>
    <n v="6"/>
    <n v="0.22"/>
    <n v="0.22"/>
    <n v="-18.43"/>
    <n v="-18.43"/>
    <s v="Loss"/>
    <s v="Jul-2023"/>
    <n v="-1.7511853519949067E-2"/>
  </r>
  <r>
    <x v="2837"/>
    <x v="321"/>
    <d v="2025-04-13T00:00:00"/>
    <s v="Standard Class"/>
    <x v="2455"/>
    <x v="2778"/>
    <x v="1"/>
    <x v="2"/>
    <x v="1"/>
    <x v="7"/>
    <s v="Networked optimizing moratorium"/>
    <n v="188.23"/>
    <n v="3"/>
    <n v="3"/>
    <n v="0.41"/>
    <n v="0.41"/>
    <n v="717.89"/>
    <n v="717.89"/>
    <s v="Profit"/>
    <s v="Jun-2024"/>
    <n v="3.8138978908781809"/>
  </r>
  <r>
    <x v="2838"/>
    <x v="593"/>
    <d v="2025-04-25T00:00:00"/>
    <s v="Second Class"/>
    <x v="2456"/>
    <x v="2779"/>
    <x v="0"/>
    <x v="1"/>
    <x v="0"/>
    <x v="12"/>
    <s v="Distributed asymmetric model"/>
    <n v="2783.42"/>
    <n v="2"/>
    <n v="2"/>
    <n v="0.18"/>
    <n v="0.18"/>
    <n v="922.14"/>
    <n v="922.14"/>
    <s v="Profit"/>
    <s v="May-2024"/>
    <n v="0.33129746858181658"/>
  </r>
  <r>
    <x v="2839"/>
    <x v="461"/>
    <d v="2025-04-28T00:00:00"/>
    <s v="Same Day"/>
    <x v="2457"/>
    <x v="2780"/>
    <x v="2"/>
    <x v="2"/>
    <x v="1"/>
    <x v="1"/>
    <s v="Programmable interactive challenge"/>
    <n v="3834.22"/>
    <n v="2"/>
    <n v="2"/>
    <n v="0.11"/>
    <n v="0.11"/>
    <n v="2.44"/>
    <n v="2.44"/>
    <s v="Profit"/>
    <s v="Nov-2023"/>
    <n v="6.3637454293180888E-4"/>
  </r>
  <r>
    <x v="2840"/>
    <x v="18"/>
    <d v="2025-04-23T00:00:00"/>
    <s v="Same Day"/>
    <x v="2458"/>
    <x v="2781"/>
    <x v="0"/>
    <x v="2"/>
    <x v="2"/>
    <x v="6"/>
    <s v="Business-focused tertiary emulation"/>
    <n v="4290.2299999999996"/>
    <n v="8"/>
    <n v="8"/>
    <n v="0.43"/>
    <n v="0.43"/>
    <n v="884.87"/>
    <n v="884.87"/>
    <s v="Profit"/>
    <s v="Feb-2025"/>
    <n v="0.20625234544534909"/>
  </r>
  <r>
    <x v="2841"/>
    <x v="452"/>
    <d v="2025-04-13T00:00:00"/>
    <s v="Standard Class"/>
    <x v="2459"/>
    <x v="2782"/>
    <x v="2"/>
    <x v="2"/>
    <x v="2"/>
    <x v="4"/>
    <s v="Robust composite workforce"/>
    <n v="4665.6400000000003"/>
    <n v="9"/>
    <n v="9"/>
    <n v="0.33"/>
    <n v="0.33"/>
    <n v="729.61"/>
    <n v="729.61"/>
    <s v="Profit"/>
    <s v="Jun-2024"/>
    <n v="0.15637940346876311"/>
  </r>
  <r>
    <x v="2842"/>
    <x v="666"/>
    <d v="2025-04-12T00:00:00"/>
    <s v="Same Day"/>
    <x v="2460"/>
    <x v="2783"/>
    <x v="0"/>
    <x v="2"/>
    <x v="1"/>
    <x v="7"/>
    <s v="Versatile system-worthy strategy"/>
    <n v="1497.29"/>
    <n v="5"/>
    <n v="5"/>
    <n v="0.19"/>
    <n v="0.19"/>
    <n v="950.43"/>
    <n v="950.43"/>
    <s v="Profit"/>
    <s v="Dec-2024"/>
    <n v="0.63476681204041963"/>
  </r>
  <r>
    <x v="2843"/>
    <x v="511"/>
    <d v="2025-05-04T00:00:00"/>
    <s v="First Class"/>
    <x v="2461"/>
    <x v="2784"/>
    <x v="2"/>
    <x v="3"/>
    <x v="1"/>
    <x v="1"/>
    <s v="Quality-focused multimedia interface"/>
    <n v="1100.69"/>
    <n v="7"/>
    <n v="7"/>
    <n v="0.43"/>
    <n v="0.43"/>
    <n v="920.77"/>
    <n v="920.77"/>
    <s v="Profit"/>
    <s v="Sep-2024"/>
    <n v="0.83653889832741279"/>
  </r>
  <r>
    <x v="2844"/>
    <x v="331"/>
    <d v="2025-04-26T00:00:00"/>
    <s v="Second Class"/>
    <x v="2462"/>
    <x v="463"/>
    <x v="1"/>
    <x v="0"/>
    <x v="2"/>
    <x v="5"/>
    <s v="Exclusive homogeneous workforce"/>
    <n v="4652.95"/>
    <n v="2"/>
    <n v="2"/>
    <n v="0.18"/>
    <n v="0.18"/>
    <n v="899.67"/>
    <n v="899.67"/>
    <s v="Profit"/>
    <s v="Mar-2025"/>
    <n v="0.1933547534359922"/>
  </r>
  <r>
    <x v="2845"/>
    <x v="326"/>
    <d v="2025-04-18T00:00:00"/>
    <s v="Second Class"/>
    <x v="2463"/>
    <x v="2785"/>
    <x v="0"/>
    <x v="0"/>
    <x v="0"/>
    <x v="13"/>
    <s v="Phased national ability"/>
    <n v="3571.6"/>
    <n v="6"/>
    <n v="6"/>
    <n v="0.06"/>
    <n v="0.06"/>
    <n v="638.28"/>
    <n v="638.28"/>
    <s v="Profit"/>
    <s v="Jan-2025"/>
    <n v="0.17870982192854742"/>
  </r>
  <r>
    <x v="2846"/>
    <x v="119"/>
    <d v="2025-05-04T00:00:00"/>
    <s v="Same Day"/>
    <x v="2464"/>
    <x v="2786"/>
    <x v="0"/>
    <x v="1"/>
    <x v="0"/>
    <x v="9"/>
    <s v="Cloned didactic matrices"/>
    <n v="2186.09"/>
    <n v="6"/>
    <n v="6"/>
    <n v="0.34"/>
    <n v="0.34"/>
    <n v="957.96"/>
    <n v="957.96"/>
    <s v="Profit"/>
    <s v="Jul-2023"/>
    <n v="0.43820702715807675"/>
  </r>
  <r>
    <x v="2847"/>
    <x v="36"/>
    <d v="2025-05-06T00:00:00"/>
    <s v="First Class"/>
    <x v="277"/>
    <x v="2787"/>
    <x v="1"/>
    <x v="0"/>
    <x v="1"/>
    <x v="2"/>
    <s v="Managed leading-edge artificial intelligence"/>
    <n v="4856.37"/>
    <n v="7"/>
    <n v="7"/>
    <n v="0.37"/>
    <n v="0.37"/>
    <n v="40.520000000000003"/>
    <n v="40.520000000000003"/>
    <s v="Profit"/>
    <s v="Jul-2023"/>
    <n v="8.343680567996262E-3"/>
  </r>
  <r>
    <x v="2848"/>
    <x v="622"/>
    <d v="2025-04-29T00:00:00"/>
    <s v="Same Day"/>
    <x v="2465"/>
    <x v="2788"/>
    <x v="1"/>
    <x v="0"/>
    <x v="2"/>
    <x v="5"/>
    <s v="Multi-tiered human-resource customer loyalty"/>
    <n v="4621.7700000000004"/>
    <n v="10"/>
    <n v="10"/>
    <n v="0.03"/>
    <n v="0.03"/>
    <n v="216.2"/>
    <n v="216.2"/>
    <s v="Profit"/>
    <s v="Mar-2025"/>
    <n v="4.6778615119315754E-2"/>
  </r>
  <r>
    <x v="2849"/>
    <x v="353"/>
    <d v="2025-05-01T00:00:00"/>
    <s v="Second Class"/>
    <x v="2466"/>
    <x v="2789"/>
    <x v="1"/>
    <x v="0"/>
    <x v="0"/>
    <x v="13"/>
    <s v="Advanced client-driven process improvement"/>
    <n v="968.3"/>
    <n v="7"/>
    <n v="7"/>
    <n v="0.16"/>
    <n v="0.16"/>
    <n v="983.46"/>
    <n v="983.46"/>
    <s v="Profit"/>
    <s v="Dec-2023"/>
    <n v="1.0156563048641951"/>
  </r>
  <r>
    <x v="2850"/>
    <x v="484"/>
    <d v="2025-04-17T00:00:00"/>
    <s v="Standard Class"/>
    <x v="1150"/>
    <x v="1396"/>
    <x v="2"/>
    <x v="2"/>
    <x v="2"/>
    <x v="5"/>
    <s v="Business-focused coherent migration"/>
    <n v="1471.41"/>
    <n v="8"/>
    <n v="8"/>
    <n v="0.15"/>
    <n v="0.15"/>
    <n v="305.18"/>
    <n v="305.18"/>
    <s v="Profit"/>
    <s v="Sep-2024"/>
    <n v="0.20740650124710311"/>
  </r>
  <r>
    <x v="2851"/>
    <x v="627"/>
    <d v="2025-04-09T00:00:00"/>
    <s v="Standard Class"/>
    <x v="2467"/>
    <x v="2790"/>
    <x v="0"/>
    <x v="0"/>
    <x v="0"/>
    <x v="9"/>
    <s v="Universal reciprocal utilization"/>
    <n v="1745.34"/>
    <n v="8"/>
    <n v="8"/>
    <n v="0.11"/>
    <n v="0.11"/>
    <n v="300.67"/>
    <n v="300.67"/>
    <s v="Profit"/>
    <s v="Jul-2023"/>
    <n v="0.17227015939587703"/>
  </r>
  <r>
    <x v="2852"/>
    <x v="356"/>
    <d v="2025-05-06T00:00:00"/>
    <s v="Standard Class"/>
    <x v="2468"/>
    <x v="2791"/>
    <x v="0"/>
    <x v="1"/>
    <x v="0"/>
    <x v="0"/>
    <s v="Progressive 6thgeneration encoding"/>
    <n v="3652.04"/>
    <n v="8"/>
    <n v="8"/>
    <n v="0.45"/>
    <n v="0.45"/>
    <n v="813.52"/>
    <n v="813.52"/>
    <s v="Profit"/>
    <s v="Apr-2023"/>
    <n v="0.22275769159154882"/>
  </r>
  <r>
    <x v="2853"/>
    <x v="455"/>
    <d v="2025-05-06T00:00:00"/>
    <s v="Second Class"/>
    <x v="2046"/>
    <x v="2792"/>
    <x v="0"/>
    <x v="3"/>
    <x v="2"/>
    <x v="10"/>
    <s v="Secured 3rdgeneration contingency"/>
    <n v="2487.7600000000002"/>
    <n v="8"/>
    <n v="8"/>
    <n v="0.43"/>
    <n v="0.43"/>
    <n v="23.07"/>
    <n v="23.07"/>
    <s v="Profit"/>
    <s v="Jul-2024"/>
    <n v="9.273402579026915E-3"/>
  </r>
  <r>
    <x v="2854"/>
    <x v="389"/>
    <d v="2025-05-05T00:00:00"/>
    <s v="Same Day"/>
    <x v="2469"/>
    <x v="2793"/>
    <x v="2"/>
    <x v="1"/>
    <x v="0"/>
    <x v="0"/>
    <s v="Visionary zero tolerance knowledgebase"/>
    <n v="3704.4"/>
    <n v="6"/>
    <n v="6"/>
    <n v="0.24"/>
    <n v="0.24"/>
    <n v="239.44"/>
    <n v="239.44"/>
    <s v="Profit"/>
    <s v="May-2023"/>
    <n v="6.46366483101177E-2"/>
  </r>
  <r>
    <x v="2855"/>
    <x v="602"/>
    <d v="2025-04-13T00:00:00"/>
    <s v="Second Class"/>
    <x v="2010"/>
    <x v="2794"/>
    <x v="2"/>
    <x v="1"/>
    <x v="0"/>
    <x v="9"/>
    <s v="Quality-focused directional project"/>
    <n v="621.66"/>
    <n v="4"/>
    <n v="4"/>
    <n v="0.42"/>
    <n v="0.42"/>
    <n v="98.72"/>
    <n v="98.72"/>
    <s v="Profit"/>
    <s v="Oct-2023"/>
    <n v="0.15880063056976482"/>
  </r>
  <r>
    <x v="2856"/>
    <x v="469"/>
    <d v="2025-04-14T00:00:00"/>
    <s v="Same Day"/>
    <x v="2216"/>
    <x v="2795"/>
    <x v="1"/>
    <x v="0"/>
    <x v="2"/>
    <x v="3"/>
    <s v="Robust even-keeled intranet"/>
    <n v="1316.82"/>
    <n v="1"/>
    <n v="1"/>
    <n v="0.01"/>
    <n v="0.01"/>
    <n v="910.81"/>
    <n v="910.81"/>
    <s v="Profit"/>
    <s v="May-2024"/>
    <n v="0.69167388101638794"/>
  </r>
  <r>
    <x v="2857"/>
    <x v="227"/>
    <d v="2025-05-06T00:00:00"/>
    <s v="Standard Class"/>
    <x v="2470"/>
    <x v="2796"/>
    <x v="1"/>
    <x v="3"/>
    <x v="2"/>
    <x v="10"/>
    <s v="Stand-alone composite protocol"/>
    <n v="3351.97"/>
    <n v="10"/>
    <n v="10"/>
    <n v="0.3"/>
    <n v="0.3"/>
    <n v="643.19000000000005"/>
    <n v="643.19000000000005"/>
    <s v="Profit"/>
    <s v="May-2023"/>
    <n v="0.19188417557436377"/>
  </r>
  <r>
    <x v="2858"/>
    <x v="140"/>
    <d v="2025-05-05T00:00:00"/>
    <s v="Second Class"/>
    <x v="2471"/>
    <x v="2797"/>
    <x v="2"/>
    <x v="2"/>
    <x v="0"/>
    <x v="9"/>
    <s v="Synergized systematic alliance"/>
    <n v="4885.76"/>
    <n v="7"/>
    <n v="7"/>
    <n v="0.17"/>
    <n v="0.17"/>
    <n v="505.93"/>
    <n v="505.93"/>
    <s v="Profit"/>
    <s v="Nov-2024"/>
    <n v="0.10355195506942624"/>
  </r>
  <r>
    <x v="2859"/>
    <x v="581"/>
    <d v="2025-04-30T00:00:00"/>
    <s v="Standard Class"/>
    <x v="2472"/>
    <x v="2798"/>
    <x v="2"/>
    <x v="0"/>
    <x v="2"/>
    <x v="10"/>
    <s v="User-centric well-modulated capability"/>
    <n v="307.47000000000003"/>
    <n v="8"/>
    <n v="8"/>
    <n v="0.02"/>
    <n v="0.02"/>
    <n v="820.62"/>
    <n v="820.62"/>
    <s v="Profit"/>
    <s v="Sep-2023"/>
    <n v="2.6689433115425891"/>
  </r>
  <r>
    <x v="2860"/>
    <x v="69"/>
    <d v="2025-04-30T00:00:00"/>
    <s v="Second Class"/>
    <x v="2473"/>
    <x v="2799"/>
    <x v="0"/>
    <x v="2"/>
    <x v="0"/>
    <x v="12"/>
    <s v="Inverse incremental structure"/>
    <n v="4233.37"/>
    <n v="2"/>
    <n v="2"/>
    <n v="0.19"/>
    <n v="0.19"/>
    <n v="345.65"/>
    <n v="345.65"/>
    <s v="Profit"/>
    <s v="Dec-2024"/>
    <n v="8.1648899104023509E-2"/>
  </r>
  <r>
    <x v="2861"/>
    <x v="33"/>
    <d v="2025-05-05T00:00:00"/>
    <s v="Standard Class"/>
    <x v="2474"/>
    <x v="2800"/>
    <x v="2"/>
    <x v="0"/>
    <x v="1"/>
    <x v="8"/>
    <s v="Phased multi-tasking knowledge user"/>
    <n v="3514.3"/>
    <n v="5"/>
    <n v="5"/>
    <n v="0.3"/>
    <n v="0.3"/>
    <n v="612.07000000000005"/>
    <n v="612.07000000000005"/>
    <s v="Profit"/>
    <s v="Aug-2024"/>
    <n v="0.17416555217255214"/>
  </r>
  <r>
    <x v="2862"/>
    <x v="155"/>
    <d v="2025-04-11T00:00:00"/>
    <s v="Second Class"/>
    <x v="324"/>
    <x v="2801"/>
    <x v="2"/>
    <x v="2"/>
    <x v="0"/>
    <x v="9"/>
    <s v="Synchronized bottom-line software"/>
    <n v="135.35"/>
    <n v="1"/>
    <n v="1"/>
    <n v="0.3"/>
    <n v="0.3"/>
    <n v="543.35"/>
    <n v="543.35"/>
    <s v="Profit"/>
    <s v="Jul-2023"/>
    <n v="4.0144070927225712"/>
  </r>
  <r>
    <x v="2863"/>
    <x v="638"/>
    <d v="2025-04-24T00:00:00"/>
    <s v="Standard Class"/>
    <x v="2475"/>
    <x v="2802"/>
    <x v="0"/>
    <x v="0"/>
    <x v="1"/>
    <x v="2"/>
    <s v="Team-oriented tertiary moderator"/>
    <n v="3698.24"/>
    <n v="4"/>
    <n v="4"/>
    <n v="0.22"/>
    <n v="0.22"/>
    <n v="579.80999999999995"/>
    <n v="579.80999999999995"/>
    <s v="Profit"/>
    <s v="Apr-2024"/>
    <n v="0.15677998182919442"/>
  </r>
  <r>
    <x v="2864"/>
    <x v="719"/>
    <d v="2025-04-24T00:00:00"/>
    <s v="Same Day"/>
    <x v="2476"/>
    <x v="2803"/>
    <x v="1"/>
    <x v="1"/>
    <x v="0"/>
    <x v="9"/>
    <s v="Fully-configurable interactive product"/>
    <n v="1565.68"/>
    <n v="10"/>
    <n v="10"/>
    <n v="0.4"/>
    <n v="0.4"/>
    <n v="144.36000000000001"/>
    <n v="144.36000000000001"/>
    <s v="Profit"/>
    <s v="Feb-2025"/>
    <n v="9.2202748965305809E-2"/>
  </r>
  <r>
    <x v="2865"/>
    <x v="383"/>
    <d v="2025-05-04T00:00:00"/>
    <s v="Same Day"/>
    <x v="2477"/>
    <x v="2804"/>
    <x v="1"/>
    <x v="2"/>
    <x v="0"/>
    <x v="9"/>
    <s v="Vision-oriented non-volatile framework"/>
    <n v="2334.04"/>
    <n v="9"/>
    <n v="9"/>
    <n v="0.3"/>
    <n v="0.3"/>
    <n v="734.48"/>
    <n v="734.48"/>
    <s v="Profit"/>
    <s v="Aug-2024"/>
    <n v="0.31468183921440934"/>
  </r>
  <r>
    <x v="2866"/>
    <x v="391"/>
    <d v="2025-04-30T00:00:00"/>
    <s v="First Class"/>
    <x v="2478"/>
    <x v="2805"/>
    <x v="0"/>
    <x v="0"/>
    <x v="0"/>
    <x v="11"/>
    <s v="Ameliorated directional matrix"/>
    <n v="4419.12"/>
    <n v="4"/>
    <n v="4"/>
    <n v="0.18"/>
    <n v="0.18"/>
    <n v="483.39"/>
    <n v="483.39"/>
    <s v="Profit"/>
    <s v="Dec-2024"/>
    <n v="0.10938603160810297"/>
  </r>
  <r>
    <x v="2867"/>
    <x v="254"/>
    <d v="2025-04-30T00:00:00"/>
    <s v="Second Class"/>
    <x v="2479"/>
    <x v="2806"/>
    <x v="2"/>
    <x v="1"/>
    <x v="1"/>
    <x v="7"/>
    <s v="Multi-channeled 4thgeneration circuit"/>
    <n v="4223.3500000000004"/>
    <n v="8"/>
    <n v="8"/>
    <n v="0.17"/>
    <n v="0.17"/>
    <n v="387.57"/>
    <n v="387.57"/>
    <s v="Profit"/>
    <s v="Jul-2023"/>
    <n v="9.1768382918772998E-2"/>
  </r>
  <r>
    <x v="2868"/>
    <x v="165"/>
    <d v="2025-04-13T00:00:00"/>
    <s v="Same Day"/>
    <x v="2386"/>
    <x v="2807"/>
    <x v="2"/>
    <x v="3"/>
    <x v="2"/>
    <x v="6"/>
    <s v="Vision-oriented leading-edge customer loyalty"/>
    <n v="2271.8200000000002"/>
    <n v="10"/>
    <n v="10"/>
    <n v="0.42"/>
    <n v="0.42"/>
    <n v="534.64"/>
    <n v="534.64"/>
    <s v="Profit"/>
    <s v="Apr-2024"/>
    <n v="0.23533554594994319"/>
  </r>
  <r>
    <x v="2869"/>
    <x v="175"/>
    <d v="2025-04-20T00:00:00"/>
    <s v="Standard Class"/>
    <x v="805"/>
    <x v="2808"/>
    <x v="0"/>
    <x v="3"/>
    <x v="2"/>
    <x v="3"/>
    <s v="Multi-layered leading-edge groupware"/>
    <n v="2297.5700000000002"/>
    <n v="10"/>
    <n v="10"/>
    <n v="0.01"/>
    <n v="0.01"/>
    <n v="570.78"/>
    <n v="570.78"/>
    <s v="Profit"/>
    <s v="Feb-2025"/>
    <n v="0.24842768664284437"/>
  </r>
  <r>
    <x v="2870"/>
    <x v="367"/>
    <d v="2025-04-22T00:00:00"/>
    <s v="Same Day"/>
    <x v="2480"/>
    <x v="2809"/>
    <x v="1"/>
    <x v="2"/>
    <x v="0"/>
    <x v="11"/>
    <s v="Versatile high-level focus group"/>
    <n v="1093.1400000000001"/>
    <n v="6"/>
    <n v="6"/>
    <n v="0.28000000000000003"/>
    <n v="0.28000000000000003"/>
    <n v="824.98"/>
    <n v="824.98"/>
    <s v="Profit"/>
    <s v="Jan-2024"/>
    <n v="0.75468832903379246"/>
  </r>
  <r>
    <x v="2871"/>
    <x v="523"/>
    <d v="2025-04-19T00:00:00"/>
    <s v="First Class"/>
    <x v="2481"/>
    <x v="2810"/>
    <x v="2"/>
    <x v="0"/>
    <x v="1"/>
    <x v="7"/>
    <s v="Synergized zero tolerance concept"/>
    <n v="932.72"/>
    <n v="9"/>
    <n v="9"/>
    <n v="0.02"/>
    <n v="0.02"/>
    <n v="268.44"/>
    <n v="268.44"/>
    <s v="Profit"/>
    <s v="Aug-2023"/>
    <n v="0.28780341367184148"/>
  </r>
  <r>
    <x v="2872"/>
    <x v="477"/>
    <d v="2025-04-25T00:00:00"/>
    <s v="First Class"/>
    <x v="1347"/>
    <x v="2811"/>
    <x v="2"/>
    <x v="1"/>
    <x v="1"/>
    <x v="1"/>
    <s v="Compatible cohesive core"/>
    <n v="3456.49"/>
    <n v="3"/>
    <n v="3"/>
    <n v="0.38"/>
    <n v="0.38"/>
    <n v="13.96"/>
    <n v="13.96"/>
    <s v="Profit"/>
    <s v="Sep-2023"/>
    <n v="4.0387792240104848E-3"/>
  </r>
  <r>
    <x v="2873"/>
    <x v="441"/>
    <d v="2025-05-07T00:00:00"/>
    <s v="First Class"/>
    <x v="2482"/>
    <x v="2812"/>
    <x v="0"/>
    <x v="1"/>
    <x v="1"/>
    <x v="1"/>
    <s v="Organized asymmetric focus group"/>
    <n v="1933.47"/>
    <n v="3"/>
    <n v="3"/>
    <n v="0.13"/>
    <n v="0.13"/>
    <n v="388.39"/>
    <n v="388.39"/>
    <s v="Profit"/>
    <s v="Jul-2023"/>
    <n v="0.20087717937180302"/>
  </r>
  <r>
    <x v="2874"/>
    <x v="400"/>
    <d v="2025-05-05T00:00:00"/>
    <s v="Same Day"/>
    <x v="2483"/>
    <x v="2813"/>
    <x v="2"/>
    <x v="2"/>
    <x v="0"/>
    <x v="9"/>
    <s v="Mandatory needs-based protocol"/>
    <n v="1206.82"/>
    <n v="3"/>
    <n v="3"/>
    <n v="0.49"/>
    <n v="0.49"/>
    <n v="594.94000000000005"/>
    <n v="594.94000000000005"/>
    <s v="Profit"/>
    <s v="Apr-2025"/>
    <n v="0.4929815548300493"/>
  </r>
  <r>
    <x v="2875"/>
    <x v="620"/>
    <d v="2025-05-01T00:00:00"/>
    <s v="First Class"/>
    <x v="2484"/>
    <x v="2814"/>
    <x v="2"/>
    <x v="1"/>
    <x v="1"/>
    <x v="8"/>
    <s v="Compatible multimedia portal"/>
    <n v="2413.8200000000002"/>
    <n v="7"/>
    <n v="7"/>
    <n v="0.44"/>
    <n v="0.44"/>
    <n v="836.5"/>
    <n v="836.5"/>
    <s v="Profit"/>
    <s v="Jan-2025"/>
    <n v="0.34654613848588545"/>
  </r>
  <r>
    <x v="2876"/>
    <x v="485"/>
    <d v="2025-05-08T00:00:00"/>
    <s v="Same Day"/>
    <x v="1908"/>
    <x v="2815"/>
    <x v="0"/>
    <x v="2"/>
    <x v="2"/>
    <x v="6"/>
    <s v="Business-focused reciprocal paradigm"/>
    <n v="3366.68"/>
    <n v="1"/>
    <n v="1"/>
    <n v="0.17"/>
    <n v="0.17"/>
    <n v="13.34"/>
    <n v="13.34"/>
    <s v="Profit"/>
    <s v="Dec-2024"/>
    <n v="3.9623605451067521E-3"/>
  </r>
  <r>
    <x v="2877"/>
    <x v="350"/>
    <d v="2025-05-01T00:00:00"/>
    <s v="First Class"/>
    <x v="1186"/>
    <x v="2816"/>
    <x v="0"/>
    <x v="0"/>
    <x v="2"/>
    <x v="3"/>
    <s v="Devolved empowering info-me diaries"/>
    <n v="421.36"/>
    <n v="3"/>
    <n v="3"/>
    <n v="0.35"/>
    <n v="0.35"/>
    <n v="290.48"/>
    <n v="290.48"/>
    <s v="Profit"/>
    <s v="Mar-2024"/>
    <n v="0.68938674767419783"/>
  </r>
  <r>
    <x v="2878"/>
    <x v="12"/>
    <d v="2025-05-03T00:00:00"/>
    <s v="Same Day"/>
    <x v="2485"/>
    <x v="2817"/>
    <x v="1"/>
    <x v="1"/>
    <x v="2"/>
    <x v="5"/>
    <s v="Sharable empowering open system"/>
    <n v="763.19"/>
    <n v="10"/>
    <n v="10"/>
    <n v="0.4"/>
    <n v="0.4"/>
    <n v="904.03"/>
    <n v="904.03"/>
    <s v="Profit"/>
    <s v="Sep-2024"/>
    <n v="1.1845412020597752"/>
  </r>
  <r>
    <x v="2879"/>
    <x v="299"/>
    <d v="2025-04-15T00:00:00"/>
    <s v="First Class"/>
    <x v="2486"/>
    <x v="2818"/>
    <x v="0"/>
    <x v="3"/>
    <x v="1"/>
    <x v="1"/>
    <s v="Multi-tiered user-facing encryption"/>
    <n v="2531.66"/>
    <n v="1"/>
    <n v="1"/>
    <n v="0.35"/>
    <n v="0.35"/>
    <n v="631.49"/>
    <n v="631.49"/>
    <s v="Profit"/>
    <s v="Feb-2025"/>
    <n v="0.24943712820836922"/>
  </r>
  <r>
    <x v="2880"/>
    <x v="103"/>
    <d v="2025-04-19T00:00:00"/>
    <s v="Second Class"/>
    <x v="2487"/>
    <x v="2819"/>
    <x v="2"/>
    <x v="0"/>
    <x v="1"/>
    <x v="1"/>
    <s v="Monitored bifurcated implementation"/>
    <n v="4982.46"/>
    <n v="2"/>
    <n v="2"/>
    <n v="0.25"/>
    <n v="0.25"/>
    <n v="271.85000000000002"/>
    <n v="271.85000000000002"/>
    <s v="Profit"/>
    <s v="Apr-2024"/>
    <n v="5.4561401396097511E-2"/>
  </r>
  <r>
    <x v="2881"/>
    <x v="649"/>
    <d v="2025-04-15T00:00:00"/>
    <s v="First Class"/>
    <x v="2488"/>
    <x v="2820"/>
    <x v="1"/>
    <x v="2"/>
    <x v="2"/>
    <x v="3"/>
    <s v="Total multi-tasking service-desk"/>
    <n v="1249.8800000000001"/>
    <n v="3"/>
    <n v="3"/>
    <n v="0.1"/>
    <n v="0.1"/>
    <n v="926.8"/>
    <n v="926.8"/>
    <s v="Profit"/>
    <s v="Aug-2024"/>
    <n v="0.74151118507376701"/>
  </r>
  <r>
    <x v="2882"/>
    <x v="316"/>
    <d v="2025-04-21T00:00:00"/>
    <s v="First Class"/>
    <x v="2489"/>
    <x v="2821"/>
    <x v="1"/>
    <x v="3"/>
    <x v="1"/>
    <x v="2"/>
    <s v="Integrated well-modulated secured line"/>
    <n v="4283.13"/>
    <n v="1"/>
    <n v="1"/>
    <n v="0"/>
    <n v="0"/>
    <n v="353.08"/>
    <n v="353.08"/>
    <s v="Profit"/>
    <s v="Sep-2024"/>
    <n v="8.2435041663456388E-2"/>
  </r>
  <r>
    <x v="2883"/>
    <x v="599"/>
    <d v="2025-04-13T00:00:00"/>
    <s v="Same Day"/>
    <x v="2490"/>
    <x v="2822"/>
    <x v="0"/>
    <x v="1"/>
    <x v="1"/>
    <x v="1"/>
    <s v="Assimilated mission-critical Graphic Interface"/>
    <n v="3844.76"/>
    <n v="10"/>
    <n v="10"/>
    <n v="0.12"/>
    <n v="0.12"/>
    <n v="290.76"/>
    <n v="290.76"/>
    <s v="Profit"/>
    <s v="Jan-2024"/>
    <n v="7.5625006502356443E-2"/>
  </r>
  <r>
    <x v="2884"/>
    <x v="490"/>
    <d v="2025-04-25T00:00:00"/>
    <s v="Second Class"/>
    <x v="1360"/>
    <x v="2823"/>
    <x v="1"/>
    <x v="1"/>
    <x v="0"/>
    <x v="0"/>
    <s v="Secured stable implementation"/>
    <n v="2813.16"/>
    <n v="6"/>
    <n v="6"/>
    <n v="0.2"/>
    <n v="0.2"/>
    <n v="911.15"/>
    <n v="911.15"/>
    <s v="Profit"/>
    <s v="Sep-2024"/>
    <n v="0.32388843862418065"/>
  </r>
  <r>
    <x v="2885"/>
    <x v="635"/>
    <d v="2025-04-22T00:00:00"/>
    <s v="First Class"/>
    <x v="716"/>
    <x v="2824"/>
    <x v="1"/>
    <x v="3"/>
    <x v="0"/>
    <x v="11"/>
    <s v="Cloned neutral installation"/>
    <n v="4243.17"/>
    <n v="1"/>
    <n v="1"/>
    <n v="7.0000000000000007E-2"/>
    <n v="7.0000000000000007E-2"/>
    <n v="708.39"/>
    <n v="708.39"/>
    <s v="Profit"/>
    <s v="Mar-2024"/>
    <n v="0.16694829573172887"/>
  </r>
  <r>
    <x v="2886"/>
    <x v="419"/>
    <d v="2025-05-03T00:00:00"/>
    <s v="First Class"/>
    <x v="2491"/>
    <x v="2825"/>
    <x v="1"/>
    <x v="1"/>
    <x v="2"/>
    <x v="10"/>
    <s v="Implemented leading-edge task-force"/>
    <n v="4770.1000000000004"/>
    <n v="10"/>
    <n v="10"/>
    <n v="0.49"/>
    <n v="0.49"/>
    <n v="546.05999999999995"/>
    <n v="546.05999999999995"/>
    <s v="Profit"/>
    <s v="Aug-2023"/>
    <n v="0.11447558751388857"/>
  </r>
  <r>
    <x v="2887"/>
    <x v="567"/>
    <d v="2025-04-15T00:00:00"/>
    <s v="First Class"/>
    <x v="2492"/>
    <x v="2826"/>
    <x v="0"/>
    <x v="2"/>
    <x v="1"/>
    <x v="7"/>
    <s v="Front-line attitude-oriented ability"/>
    <n v="2142.92"/>
    <n v="3"/>
    <n v="3"/>
    <n v="0.11"/>
    <n v="0.11"/>
    <n v="459.5"/>
    <n v="459.5"/>
    <s v="Profit"/>
    <s v="Dec-2023"/>
    <n v="0.21442704347339145"/>
  </r>
  <r>
    <x v="2888"/>
    <x v="291"/>
    <d v="2025-05-03T00:00:00"/>
    <s v="Second Class"/>
    <x v="2493"/>
    <x v="2827"/>
    <x v="1"/>
    <x v="3"/>
    <x v="1"/>
    <x v="1"/>
    <s v="Right-sized eco-centric matrices"/>
    <n v="1930.28"/>
    <n v="1"/>
    <n v="1"/>
    <n v="0.44"/>
    <n v="0.44"/>
    <n v="372.88"/>
    <n v="372.88"/>
    <s v="Profit"/>
    <s v="Nov-2024"/>
    <n v="0.19317404728847629"/>
  </r>
  <r>
    <x v="2889"/>
    <x v="128"/>
    <d v="2025-04-27T00:00:00"/>
    <s v="Same Day"/>
    <x v="1400"/>
    <x v="2828"/>
    <x v="2"/>
    <x v="2"/>
    <x v="0"/>
    <x v="9"/>
    <s v="De-engineered disintermediate projection"/>
    <n v="484.38"/>
    <n v="7"/>
    <n v="7"/>
    <n v="0.44"/>
    <n v="0.44"/>
    <n v="739.01"/>
    <n v="739.01"/>
    <s v="Profit"/>
    <s v="Mar-2025"/>
    <n v="1.525682315537388"/>
  </r>
  <r>
    <x v="2890"/>
    <x v="350"/>
    <d v="2025-04-22T00:00:00"/>
    <s v="Second Class"/>
    <x v="2494"/>
    <x v="2829"/>
    <x v="0"/>
    <x v="0"/>
    <x v="2"/>
    <x v="5"/>
    <s v="Upgradable eco-centric budgetary management"/>
    <n v="908.62"/>
    <n v="3"/>
    <n v="3"/>
    <n v="0.43"/>
    <n v="0.43"/>
    <n v="361.99"/>
    <n v="361.99"/>
    <s v="Profit"/>
    <s v="Mar-2024"/>
    <n v="0.39839536880103893"/>
  </r>
  <r>
    <x v="2891"/>
    <x v="720"/>
    <d v="2025-04-24T00:00:00"/>
    <s v="Standard Class"/>
    <x v="2495"/>
    <x v="2830"/>
    <x v="0"/>
    <x v="0"/>
    <x v="0"/>
    <x v="11"/>
    <s v="Optimized next generation product"/>
    <n v="3974.8"/>
    <n v="6"/>
    <n v="6"/>
    <n v="0.5"/>
    <n v="0.5"/>
    <n v="655.26"/>
    <n v="655.26"/>
    <s v="Profit"/>
    <s v="Oct-2024"/>
    <n v="0.1648535775384925"/>
  </r>
  <r>
    <x v="2892"/>
    <x v="653"/>
    <d v="2025-05-05T00:00:00"/>
    <s v="First Class"/>
    <x v="2496"/>
    <x v="2831"/>
    <x v="1"/>
    <x v="1"/>
    <x v="1"/>
    <x v="2"/>
    <s v="Enterprise-wide optimal hierarchy"/>
    <n v="4067.58"/>
    <n v="8"/>
    <n v="8"/>
    <n v="0.18"/>
    <n v="0.18"/>
    <n v="782.25"/>
    <n v="782.25"/>
    <s v="Profit"/>
    <s v="Sep-2024"/>
    <n v="0.19231336568672283"/>
  </r>
  <r>
    <x v="2893"/>
    <x v="703"/>
    <d v="2025-04-15T00:00:00"/>
    <s v="First Class"/>
    <x v="2497"/>
    <x v="2832"/>
    <x v="1"/>
    <x v="1"/>
    <x v="0"/>
    <x v="0"/>
    <s v="Down-sized global ability"/>
    <n v="3032.78"/>
    <n v="10"/>
    <n v="10"/>
    <n v="0.34"/>
    <n v="0.34"/>
    <n v="125.55"/>
    <n v="125.55"/>
    <s v="Profit"/>
    <s v="Oct-2023"/>
    <n v="4.1397661551447841E-2"/>
  </r>
  <r>
    <x v="2894"/>
    <x v="369"/>
    <d v="2025-04-16T00:00:00"/>
    <s v="First Class"/>
    <x v="2498"/>
    <x v="2833"/>
    <x v="0"/>
    <x v="0"/>
    <x v="0"/>
    <x v="13"/>
    <s v="Diverse mobile instruction set"/>
    <n v="503.4"/>
    <n v="8"/>
    <n v="8"/>
    <n v="0.28999999999999998"/>
    <n v="0.28999999999999998"/>
    <n v="741.03"/>
    <n v="741.03"/>
    <s v="Profit"/>
    <s v="Jan-2025"/>
    <n v="1.4720500595947557"/>
  </r>
  <r>
    <x v="2895"/>
    <x v="205"/>
    <d v="2025-04-28T00:00:00"/>
    <s v="Standard Class"/>
    <x v="334"/>
    <x v="2834"/>
    <x v="1"/>
    <x v="0"/>
    <x v="1"/>
    <x v="7"/>
    <s v="Robust fault-tolerant frame"/>
    <n v="1769.79"/>
    <n v="5"/>
    <n v="5"/>
    <n v="0.28999999999999998"/>
    <n v="0.28999999999999998"/>
    <n v="332.7"/>
    <n v="332.7"/>
    <s v="Profit"/>
    <s v="Apr-2024"/>
    <n v="0.18798840540403097"/>
  </r>
  <r>
    <x v="2896"/>
    <x v="262"/>
    <d v="2025-05-06T00:00:00"/>
    <s v="Standard Class"/>
    <x v="274"/>
    <x v="2835"/>
    <x v="2"/>
    <x v="2"/>
    <x v="1"/>
    <x v="2"/>
    <s v="Face-to-face multimedia time-frame"/>
    <n v="4797.7"/>
    <n v="2"/>
    <n v="2"/>
    <n v="7.0000000000000007E-2"/>
    <n v="7.0000000000000007E-2"/>
    <n v="856.83"/>
    <n v="856.83"/>
    <s v="Profit"/>
    <s v="Mar-2024"/>
    <n v="0.17859182524959877"/>
  </r>
  <r>
    <x v="2897"/>
    <x v="364"/>
    <d v="2025-04-25T00:00:00"/>
    <s v="First Class"/>
    <x v="2499"/>
    <x v="2836"/>
    <x v="1"/>
    <x v="3"/>
    <x v="1"/>
    <x v="2"/>
    <s v="Distributed context-sensitive productivity"/>
    <n v="2210.21"/>
    <n v="5"/>
    <n v="5"/>
    <n v="0.4"/>
    <n v="0.4"/>
    <n v="485.14"/>
    <n v="485.14"/>
    <s v="Profit"/>
    <s v="Nov-2024"/>
    <n v="0.21949950457196374"/>
  </r>
  <r>
    <x v="2898"/>
    <x v="392"/>
    <d v="2025-04-16T00:00:00"/>
    <s v="Second Class"/>
    <x v="2500"/>
    <x v="2837"/>
    <x v="0"/>
    <x v="1"/>
    <x v="0"/>
    <x v="11"/>
    <s v="Decentralized optimizing customer loyalty"/>
    <n v="4880.91"/>
    <n v="3"/>
    <n v="3"/>
    <n v="0.37"/>
    <n v="0.37"/>
    <n v="-29.77"/>
    <n v="-29.77"/>
    <s v="Loss"/>
    <s v="Jul-2024"/>
    <n v="-6.099272471731706E-3"/>
  </r>
  <r>
    <x v="2899"/>
    <x v="328"/>
    <d v="2025-04-28T00:00:00"/>
    <s v="Second Class"/>
    <x v="2501"/>
    <x v="2838"/>
    <x v="2"/>
    <x v="1"/>
    <x v="1"/>
    <x v="8"/>
    <s v="Devolved modular interface"/>
    <n v="2007.16"/>
    <n v="2"/>
    <n v="2"/>
    <n v="7.0000000000000007E-2"/>
    <n v="7.0000000000000007E-2"/>
    <n v="-17.989999999999998"/>
    <n v="-17.989999999999998"/>
    <s v="Loss"/>
    <s v="Aug-2023"/>
    <n v="-8.9629127722752541E-3"/>
  </r>
  <r>
    <x v="2900"/>
    <x v="547"/>
    <d v="2025-04-14T00:00:00"/>
    <s v="First Class"/>
    <x v="2502"/>
    <x v="2839"/>
    <x v="0"/>
    <x v="0"/>
    <x v="2"/>
    <x v="10"/>
    <s v="Customer-focused 24hour moratorium"/>
    <n v="3608"/>
    <n v="2"/>
    <n v="2"/>
    <n v="0.49"/>
    <n v="0.49"/>
    <n v="649.22"/>
    <n v="649.22"/>
    <s v="Profit"/>
    <s v="May-2023"/>
    <n v="0.17993902439024392"/>
  </r>
  <r>
    <x v="2901"/>
    <x v="631"/>
    <d v="2025-04-28T00:00:00"/>
    <s v="First Class"/>
    <x v="2503"/>
    <x v="2840"/>
    <x v="0"/>
    <x v="0"/>
    <x v="0"/>
    <x v="13"/>
    <s v="Reduced encompassing system engine"/>
    <n v="4686.58"/>
    <n v="1"/>
    <n v="1"/>
    <n v="7.0000000000000007E-2"/>
    <n v="7.0000000000000007E-2"/>
    <n v="909.25"/>
    <n v="909.25"/>
    <s v="Profit"/>
    <s v="Jun-2023"/>
    <n v="0.19401141130632574"/>
  </r>
  <r>
    <x v="2902"/>
    <x v="228"/>
    <d v="2025-04-20T00:00:00"/>
    <s v="Standard Class"/>
    <x v="2504"/>
    <x v="2841"/>
    <x v="2"/>
    <x v="1"/>
    <x v="1"/>
    <x v="1"/>
    <s v="Optional transitional implementation"/>
    <n v="1631.82"/>
    <n v="10"/>
    <n v="10"/>
    <n v="0.48"/>
    <n v="0.48"/>
    <n v="95.37"/>
    <n v="95.37"/>
    <s v="Profit"/>
    <s v="Mar-2024"/>
    <n v="5.8443946023458475E-2"/>
  </r>
  <r>
    <x v="2903"/>
    <x v="152"/>
    <d v="2025-04-28T00:00:00"/>
    <s v="Second Class"/>
    <x v="2505"/>
    <x v="2842"/>
    <x v="0"/>
    <x v="2"/>
    <x v="0"/>
    <x v="0"/>
    <s v="User-centric hybrid moratorium"/>
    <n v="4702.09"/>
    <n v="9"/>
    <n v="9"/>
    <n v="0.1"/>
    <n v="0.1"/>
    <n v="639.53"/>
    <n v="639.53"/>
    <s v="Profit"/>
    <s v="Aug-2023"/>
    <n v="0.1360097318426487"/>
  </r>
  <r>
    <x v="2904"/>
    <x v="370"/>
    <d v="2025-05-06T00:00:00"/>
    <s v="Same Day"/>
    <x v="1933"/>
    <x v="2843"/>
    <x v="2"/>
    <x v="1"/>
    <x v="2"/>
    <x v="4"/>
    <s v="Automated full-range policy"/>
    <n v="2760.04"/>
    <n v="2"/>
    <n v="2"/>
    <n v="0.28999999999999998"/>
    <n v="0.28999999999999998"/>
    <n v="808.44"/>
    <n v="808.44"/>
    <s v="Profit"/>
    <s v="Aug-2024"/>
    <n v="0.29290879842321127"/>
  </r>
  <r>
    <x v="2905"/>
    <x v="320"/>
    <d v="2025-04-10T00:00:00"/>
    <s v="Second Class"/>
    <x v="2506"/>
    <x v="2844"/>
    <x v="2"/>
    <x v="1"/>
    <x v="0"/>
    <x v="0"/>
    <s v="Reduced systemic firmware"/>
    <n v="439.85"/>
    <n v="9"/>
    <n v="9"/>
    <n v="0.1"/>
    <n v="0.1"/>
    <n v="687.64"/>
    <n v="687.64"/>
    <s v="Profit"/>
    <s v="Apr-2024"/>
    <n v="1.5633511424349209"/>
  </r>
  <r>
    <x v="2906"/>
    <x v="44"/>
    <d v="2025-04-18T00:00:00"/>
    <s v="First Class"/>
    <x v="2507"/>
    <x v="2845"/>
    <x v="1"/>
    <x v="0"/>
    <x v="0"/>
    <x v="0"/>
    <s v="Synchronized even-keeled throughput"/>
    <n v="2058.6999999999998"/>
    <n v="10"/>
    <n v="10"/>
    <n v="0.27"/>
    <n v="0.27"/>
    <n v="43.97"/>
    <n v="43.97"/>
    <s v="Profit"/>
    <s v="Oct-2023"/>
    <n v="2.1358138631175014E-2"/>
  </r>
  <r>
    <x v="2907"/>
    <x v="300"/>
    <d v="2025-05-07T00:00:00"/>
    <s v="Standard Class"/>
    <x v="654"/>
    <x v="2846"/>
    <x v="1"/>
    <x v="0"/>
    <x v="0"/>
    <x v="11"/>
    <s v="Persistent regional policy"/>
    <n v="4092.34"/>
    <n v="5"/>
    <n v="5"/>
    <n v="0.03"/>
    <n v="0.03"/>
    <n v="767.91"/>
    <n v="767.91"/>
    <s v="Profit"/>
    <s v="Apr-2023"/>
    <n v="0.18764569903771436"/>
  </r>
  <r>
    <x v="2908"/>
    <x v="476"/>
    <d v="2025-04-26T00:00:00"/>
    <s v="First Class"/>
    <x v="2508"/>
    <x v="2847"/>
    <x v="1"/>
    <x v="2"/>
    <x v="1"/>
    <x v="7"/>
    <s v="User-centric context-sensitive data-warehouse"/>
    <n v="4393.1099999999997"/>
    <n v="8"/>
    <n v="8"/>
    <n v="0.04"/>
    <n v="0.04"/>
    <n v="63.63"/>
    <n v="63.63"/>
    <s v="Profit"/>
    <s v="Feb-2025"/>
    <n v="1.4484044333057904E-2"/>
  </r>
  <r>
    <x v="2909"/>
    <x v="25"/>
    <d v="2025-04-23T00:00:00"/>
    <s v="First Class"/>
    <x v="2509"/>
    <x v="2848"/>
    <x v="1"/>
    <x v="2"/>
    <x v="0"/>
    <x v="9"/>
    <s v="Cross-platform homogeneous project"/>
    <n v="2439.02"/>
    <n v="4"/>
    <n v="4"/>
    <n v="0.11"/>
    <n v="0.11"/>
    <n v="34.89"/>
    <n v="34.89"/>
    <s v="Profit"/>
    <s v="Nov-2023"/>
    <n v="1.4304925748866349E-2"/>
  </r>
  <r>
    <x v="2910"/>
    <x v="342"/>
    <d v="2025-04-24T00:00:00"/>
    <s v="First Class"/>
    <x v="494"/>
    <x v="2849"/>
    <x v="2"/>
    <x v="0"/>
    <x v="0"/>
    <x v="12"/>
    <s v="Synergistic bifurcated Graphical User Interface"/>
    <n v="1278.6099999999999"/>
    <n v="2"/>
    <n v="2"/>
    <n v="0.27"/>
    <n v="0.27"/>
    <n v="518.97"/>
    <n v="518.97"/>
    <s v="Profit"/>
    <s v="Aug-2024"/>
    <n v="0.40588607941436411"/>
  </r>
  <r>
    <x v="2911"/>
    <x v="225"/>
    <d v="2025-04-14T00:00:00"/>
    <s v="First Class"/>
    <x v="2510"/>
    <x v="2850"/>
    <x v="2"/>
    <x v="3"/>
    <x v="2"/>
    <x v="10"/>
    <s v="Organized foreground info-me diaries"/>
    <n v="2699.97"/>
    <n v="6"/>
    <n v="6"/>
    <n v="0.23"/>
    <n v="0.23"/>
    <n v="202.37"/>
    <n v="202.37"/>
    <s v="Profit"/>
    <s v="Mar-2025"/>
    <n v="7.4952684659459187E-2"/>
  </r>
  <r>
    <x v="2912"/>
    <x v="59"/>
    <d v="2025-05-04T00:00:00"/>
    <s v="First Class"/>
    <x v="2511"/>
    <x v="2588"/>
    <x v="2"/>
    <x v="0"/>
    <x v="2"/>
    <x v="3"/>
    <s v="Streamlined holistic methodology"/>
    <n v="661.88"/>
    <n v="10"/>
    <n v="10"/>
    <n v="0.41"/>
    <n v="0.41"/>
    <n v="587.5"/>
    <n v="587.5"/>
    <s v="Profit"/>
    <s v="Aug-2023"/>
    <n v="0.88762313410285854"/>
  </r>
  <r>
    <x v="2913"/>
    <x v="332"/>
    <d v="2025-04-15T00:00:00"/>
    <s v="First Class"/>
    <x v="2512"/>
    <x v="2851"/>
    <x v="1"/>
    <x v="0"/>
    <x v="0"/>
    <x v="12"/>
    <s v="Horizontal grid-enabled workforce"/>
    <n v="171.94"/>
    <n v="3"/>
    <n v="3"/>
    <n v="0.45"/>
    <n v="0.45"/>
    <n v="206.01"/>
    <n v="206.01"/>
    <s v="Profit"/>
    <s v="May-2023"/>
    <n v="1.1981505176224263"/>
  </r>
  <r>
    <x v="2914"/>
    <x v="56"/>
    <d v="2025-05-04T00:00:00"/>
    <s v="First Class"/>
    <x v="1640"/>
    <x v="2852"/>
    <x v="2"/>
    <x v="1"/>
    <x v="1"/>
    <x v="2"/>
    <s v="Advanced asymmetric definition"/>
    <n v="2148.33"/>
    <n v="8"/>
    <n v="8"/>
    <n v="0.41"/>
    <n v="0.41"/>
    <n v="197.08"/>
    <n v="197.08"/>
    <s v="Profit"/>
    <s v="Jan-2025"/>
    <n v="9.1736371972648528E-2"/>
  </r>
  <r>
    <x v="2915"/>
    <x v="425"/>
    <d v="2025-05-06T00:00:00"/>
    <s v="Second Class"/>
    <x v="2513"/>
    <x v="2853"/>
    <x v="0"/>
    <x v="3"/>
    <x v="2"/>
    <x v="5"/>
    <s v="Devolved real-time instruction set"/>
    <n v="2243.71"/>
    <n v="5"/>
    <n v="5"/>
    <n v="0.3"/>
    <n v="0.3"/>
    <n v="172.81"/>
    <n v="172.81"/>
    <s v="Profit"/>
    <s v="Sep-2023"/>
    <n v="7.7019757455286109E-2"/>
  </r>
  <r>
    <x v="2916"/>
    <x v="175"/>
    <d v="2025-04-21T00:00:00"/>
    <s v="First Class"/>
    <x v="1979"/>
    <x v="2854"/>
    <x v="2"/>
    <x v="1"/>
    <x v="1"/>
    <x v="7"/>
    <s v="Programmable dedicated firmware"/>
    <n v="1613.5"/>
    <n v="4"/>
    <n v="4"/>
    <n v="0.2"/>
    <n v="0.2"/>
    <n v="354.68"/>
    <n v="354.68"/>
    <s v="Profit"/>
    <s v="Feb-2025"/>
    <n v="0.2198202665013945"/>
  </r>
  <r>
    <x v="2917"/>
    <x v="210"/>
    <d v="2025-04-29T00:00:00"/>
    <s v="First Class"/>
    <x v="2514"/>
    <x v="2855"/>
    <x v="2"/>
    <x v="3"/>
    <x v="1"/>
    <x v="8"/>
    <s v="Robust uniform algorithm"/>
    <n v="1608.48"/>
    <n v="3"/>
    <n v="3"/>
    <n v="0.2"/>
    <n v="0.2"/>
    <n v="857.9"/>
    <n v="857.9"/>
    <s v="Profit"/>
    <s v="Apr-2024"/>
    <n v="0.53336068835173578"/>
  </r>
  <r>
    <x v="2918"/>
    <x v="320"/>
    <d v="2025-04-15T00:00:00"/>
    <s v="Standard Class"/>
    <x v="2515"/>
    <x v="2856"/>
    <x v="0"/>
    <x v="3"/>
    <x v="0"/>
    <x v="0"/>
    <s v="Phased needs-based monitoring"/>
    <n v="874.13"/>
    <n v="4"/>
    <n v="4"/>
    <n v="0.1"/>
    <n v="0.1"/>
    <n v="-42.89"/>
    <n v="-42.89"/>
    <s v="Loss"/>
    <s v="Apr-2024"/>
    <n v="-4.9065928408817912E-2"/>
  </r>
  <r>
    <x v="2919"/>
    <x v="272"/>
    <d v="2025-04-09T00:00:00"/>
    <s v="Second Class"/>
    <x v="2516"/>
    <x v="253"/>
    <x v="1"/>
    <x v="1"/>
    <x v="2"/>
    <x v="10"/>
    <s v="Down-sized intangible time-frame"/>
    <n v="242.88"/>
    <n v="6"/>
    <n v="6"/>
    <n v="0.17"/>
    <n v="0.17"/>
    <n v="703.71"/>
    <n v="703.71"/>
    <s v="Profit"/>
    <s v="Mar-2025"/>
    <n v="2.8973567193675893"/>
  </r>
  <r>
    <x v="2920"/>
    <x v="86"/>
    <d v="2025-04-13T00:00:00"/>
    <s v="First Class"/>
    <x v="2517"/>
    <x v="2857"/>
    <x v="2"/>
    <x v="0"/>
    <x v="0"/>
    <x v="12"/>
    <s v="Implemented methodical array"/>
    <n v="4151.1400000000003"/>
    <n v="5"/>
    <n v="5"/>
    <n v="0.28999999999999998"/>
    <n v="0.28999999999999998"/>
    <n v="282.62"/>
    <n v="282.62"/>
    <s v="Profit"/>
    <s v="Dec-2024"/>
    <n v="6.8082502637829598E-2"/>
  </r>
  <r>
    <x v="2921"/>
    <x v="557"/>
    <d v="2025-04-27T00:00:00"/>
    <s v="Second Class"/>
    <x v="2518"/>
    <x v="2858"/>
    <x v="1"/>
    <x v="1"/>
    <x v="1"/>
    <x v="8"/>
    <s v="Future-proofed well-modulated service-desk"/>
    <n v="2089.3200000000002"/>
    <n v="4"/>
    <n v="4"/>
    <n v="0.23"/>
    <n v="0.23"/>
    <n v="395.72"/>
    <n v="395.72"/>
    <s v="Profit"/>
    <s v="Apr-2025"/>
    <n v="0.18940133631995099"/>
  </r>
  <r>
    <x v="2922"/>
    <x v="19"/>
    <d v="2025-05-08T00:00:00"/>
    <s v="Standard Class"/>
    <x v="2519"/>
    <x v="2859"/>
    <x v="2"/>
    <x v="3"/>
    <x v="1"/>
    <x v="7"/>
    <s v="User-centric real-time benchmark"/>
    <n v="4402.78"/>
    <n v="2"/>
    <n v="2"/>
    <n v="0.5"/>
    <n v="0.5"/>
    <n v="699.95"/>
    <n v="699.95"/>
    <s v="Profit"/>
    <s v="Jan-2025"/>
    <n v="0.15897909956890877"/>
  </r>
  <r>
    <x v="2923"/>
    <x v="389"/>
    <d v="2025-05-02T00:00:00"/>
    <s v="Same Day"/>
    <x v="2520"/>
    <x v="2860"/>
    <x v="2"/>
    <x v="3"/>
    <x v="0"/>
    <x v="13"/>
    <s v="Synergized asymmetric policy"/>
    <n v="3847.15"/>
    <n v="3"/>
    <n v="3"/>
    <n v="0.3"/>
    <n v="0.3"/>
    <n v="143.25"/>
    <n v="143.25"/>
    <s v="Profit"/>
    <s v="May-2023"/>
    <n v="3.7235356042784919E-2"/>
  </r>
  <r>
    <x v="2924"/>
    <x v="40"/>
    <d v="2025-04-12T00:00:00"/>
    <s v="Second Class"/>
    <x v="820"/>
    <x v="2861"/>
    <x v="0"/>
    <x v="1"/>
    <x v="0"/>
    <x v="12"/>
    <s v="Advanced executive task-force"/>
    <n v="4176.5200000000004"/>
    <n v="2"/>
    <n v="2"/>
    <n v="0.22"/>
    <n v="0.22"/>
    <n v="676.96"/>
    <n v="676.96"/>
    <s v="Profit"/>
    <s v="May-2024"/>
    <n v="0.16208709643435204"/>
  </r>
  <r>
    <x v="2925"/>
    <x v="74"/>
    <d v="2025-04-25T00:00:00"/>
    <s v="Second Class"/>
    <x v="2521"/>
    <x v="2862"/>
    <x v="2"/>
    <x v="1"/>
    <x v="0"/>
    <x v="11"/>
    <s v="Diverse systemic intranet"/>
    <n v="450.03"/>
    <n v="4"/>
    <n v="4"/>
    <n v="0.3"/>
    <n v="0.3"/>
    <n v="484.29"/>
    <n v="484.29"/>
    <s v="Profit"/>
    <s v="Jun-2023"/>
    <n v="1.0761282581161258"/>
  </r>
  <r>
    <x v="2926"/>
    <x v="13"/>
    <d v="2025-05-03T00:00:00"/>
    <s v="Second Class"/>
    <x v="2522"/>
    <x v="2863"/>
    <x v="1"/>
    <x v="0"/>
    <x v="2"/>
    <x v="5"/>
    <s v="Centralized full-range neural-net"/>
    <n v="1009.86"/>
    <n v="4"/>
    <n v="4"/>
    <n v="0.35"/>
    <n v="0.35"/>
    <n v="-44.35"/>
    <n v="-44.35"/>
    <s v="Loss"/>
    <s v="Aug-2024"/>
    <n v="-4.3916978591091838E-2"/>
  </r>
  <r>
    <x v="2927"/>
    <x v="617"/>
    <d v="2025-04-28T00:00:00"/>
    <s v="Second Class"/>
    <x v="2523"/>
    <x v="2669"/>
    <x v="0"/>
    <x v="0"/>
    <x v="0"/>
    <x v="13"/>
    <s v="Synergistic methodical utilization"/>
    <n v="3305.67"/>
    <n v="1"/>
    <n v="1"/>
    <n v="0.17"/>
    <n v="0.17"/>
    <n v="-81.290000000000006"/>
    <n v="-81.290000000000006"/>
    <s v="Loss"/>
    <s v="Sep-2024"/>
    <n v="-2.4591081384409214E-2"/>
  </r>
  <r>
    <x v="2928"/>
    <x v="3"/>
    <d v="2025-05-07T00:00:00"/>
    <s v="Standard Class"/>
    <x v="2524"/>
    <x v="2864"/>
    <x v="2"/>
    <x v="0"/>
    <x v="1"/>
    <x v="1"/>
    <s v="Enhanced 4thgeneration neural-net"/>
    <n v="1984.96"/>
    <n v="2"/>
    <n v="2"/>
    <n v="0.1"/>
    <n v="0.1"/>
    <n v="63.64"/>
    <n v="63.64"/>
    <s v="Profit"/>
    <s v="Nov-2023"/>
    <n v="3.2061099467999357E-2"/>
  </r>
  <r>
    <x v="2929"/>
    <x v="249"/>
    <d v="2025-04-16T00:00:00"/>
    <s v="Second Class"/>
    <x v="2525"/>
    <x v="2865"/>
    <x v="1"/>
    <x v="0"/>
    <x v="1"/>
    <x v="2"/>
    <s v="Business-focused reciprocal interface"/>
    <n v="1054.8499999999999"/>
    <n v="1"/>
    <n v="1"/>
    <n v="0.2"/>
    <n v="0.2"/>
    <n v="620.91999999999996"/>
    <n v="620.91999999999996"/>
    <s v="Profit"/>
    <s v="Jul-2024"/>
    <n v="0.58863345499360098"/>
  </r>
  <r>
    <x v="2930"/>
    <x v="394"/>
    <d v="2025-04-22T00:00:00"/>
    <s v="Same Day"/>
    <x v="630"/>
    <x v="2866"/>
    <x v="2"/>
    <x v="1"/>
    <x v="1"/>
    <x v="8"/>
    <s v="Polarized value-added knowledgebase"/>
    <n v="3746.45"/>
    <n v="2"/>
    <n v="2"/>
    <n v="0.32"/>
    <n v="0.32"/>
    <n v="-47.54"/>
    <n v="-47.54"/>
    <s v="Loss"/>
    <s v="Jan-2024"/>
    <n v="-1.2689345914132046E-2"/>
  </r>
  <r>
    <x v="2931"/>
    <x v="0"/>
    <d v="2025-04-09T00:00:00"/>
    <s v="Same Day"/>
    <x v="2180"/>
    <x v="2867"/>
    <x v="0"/>
    <x v="1"/>
    <x v="2"/>
    <x v="10"/>
    <s v="Customer-focused global matrices"/>
    <n v="2174.7199999999998"/>
    <n v="7"/>
    <n v="7"/>
    <n v="0.41"/>
    <n v="0.41"/>
    <n v="126.95"/>
    <n v="126.95"/>
    <s v="Profit"/>
    <s v="Oct-2024"/>
    <n v="5.8375331077104187E-2"/>
  </r>
  <r>
    <x v="2932"/>
    <x v="188"/>
    <d v="2025-04-21T00:00:00"/>
    <s v="Second Class"/>
    <x v="2526"/>
    <x v="2868"/>
    <x v="0"/>
    <x v="1"/>
    <x v="1"/>
    <x v="8"/>
    <s v="Quality-focused fresh-thinking function"/>
    <n v="80.95"/>
    <n v="9"/>
    <n v="9"/>
    <n v="0.34"/>
    <n v="0.34"/>
    <n v="58.82"/>
    <n v="58.82"/>
    <s v="Profit"/>
    <s v="Feb-2024"/>
    <n v="0.72662137121680048"/>
  </r>
  <r>
    <x v="2933"/>
    <x v="471"/>
    <d v="2025-04-28T00:00:00"/>
    <s v="Second Class"/>
    <x v="1913"/>
    <x v="2869"/>
    <x v="2"/>
    <x v="2"/>
    <x v="1"/>
    <x v="1"/>
    <s v="Switchable national budgetary management"/>
    <n v="413.97"/>
    <n v="6"/>
    <n v="6"/>
    <n v="0.31"/>
    <n v="0.31"/>
    <n v="380.24"/>
    <n v="380.24"/>
    <s v="Profit"/>
    <s v="Sep-2024"/>
    <n v="0.91852066574872571"/>
  </r>
  <r>
    <x v="2934"/>
    <x v="602"/>
    <d v="2025-04-09T00:00:00"/>
    <s v="First Class"/>
    <x v="2527"/>
    <x v="2870"/>
    <x v="2"/>
    <x v="3"/>
    <x v="1"/>
    <x v="1"/>
    <s v="Assimilated systematic strategy"/>
    <n v="3099.48"/>
    <n v="10"/>
    <n v="10"/>
    <n v="0.26"/>
    <n v="0.26"/>
    <n v="440.33"/>
    <n v="440.33"/>
    <s v="Profit"/>
    <s v="Oct-2023"/>
    <n v="0.14206576587040406"/>
  </r>
  <r>
    <x v="2935"/>
    <x v="406"/>
    <d v="2025-05-08T00:00:00"/>
    <s v="Second Class"/>
    <x v="2528"/>
    <x v="2871"/>
    <x v="1"/>
    <x v="2"/>
    <x v="0"/>
    <x v="0"/>
    <s v="Assimilated solution-oriented moratorium"/>
    <n v="2324.59"/>
    <n v="9"/>
    <n v="9"/>
    <n v="0.11"/>
    <n v="0.11"/>
    <n v="422.43"/>
    <n v="422.43"/>
    <s v="Profit"/>
    <s v="May-2024"/>
    <n v="0.18172236824558308"/>
  </r>
  <r>
    <x v="2936"/>
    <x v="27"/>
    <d v="2025-04-24T00:00:00"/>
    <s v="Second Class"/>
    <x v="2529"/>
    <x v="2872"/>
    <x v="1"/>
    <x v="3"/>
    <x v="0"/>
    <x v="13"/>
    <s v="Digitized methodical success"/>
    <n v="3533.44"/>
    <n v="8"/>
    <n v="8"/>
    <n v="0.27"/>
    <n v="0.27"/>
    <n v="372.98"/>
    <n v="372.98"/>
    <s v="Profit"/>
    <s v="Jul-2024"/>
    <n v="0.1055571907263177"/>
  </r>
  <r>
    <x v="2937"/>
    <x v="524"/>
    <d v="2025-04-25T00:00:00"/>
    <s v="Standard Class"/>
    <x v="30"/>
    <x v="2873"/>
    <x v="0"/>
    <x v="0"/>
    <x v="0"/>
    <x v="0"/>
    <s v="Enterprise-wide neutral encoding"/>
    <n v="2824.72"/>
    <n v="3"/>
    <n v="3"/>
    <n v="0.13"/>
    <n v="0.13"/>
    <n v="132.41999999999999"/>
    <n v="132.41999999999999"/>
    <s v="Profit"/>
    <s v="Mar-2024"/>
    <n v="4.6878982695630012E-2"/>
  </r>
  <r>
    <x v="2938"/>
    <x v="650"/>
    <d v="2025-05-03T00:00:00"/>
    <s v="First Class"/>
    <x v="2530"/>
    <x v="2874"/>
    <x v="1"/>
    <x v="3"/>
    <x v="0"/>
    <x v="11"/>
    <s v="Right-sized full-range access"/>
    <n v="1159.78"/>
    <n v="5"/>
    <n v="5"/>
    <n v="0.28000000000000003"/>
    <n v="0.28000000000000003"/>
    <n v="-11.12"/>
    <n v="-11.12"/>
    <s v="Loss"/>
    <s v="Aug-2024"/>
    <n v="-9.5880253151459753E-3"/>
  </r>
  <r>
    <x v="2939"/>
    <x v="163"/>
    <d v="2025-04-30T00:00:00"/>
    <s v="Standard Class"/>
    <x v="2122"/>
    <x v="2875"/>
    <x v="2"/>
    <x v="3"/>
    <x v="1"/>
    <x v="7"/>
    <s v="Focused web-enabled moderator"/>
    <n v="2243"/>
    <n v="9"/>
    <n v="9"/>
    <n v="0.27"/>
    <n v="0.27"/>
    <n v="252.9"/>
    <n v="252.9"/>
    <s v="Profit"/>
    <s v="Oct-2023"/>
    <n v="0.11275078020508249"/>
  </r>
  <r>
    <x v="2940"/>
    <x v="322"/>
    <d v="2025-04-27T00:00:00"/>
    <s v="First Class"/>
    <x v="2531"/>
    <x v="2876"/>
    <x v="0"/>
    <x v="3"/>
    <x v="0"/>
    <x v="12"/>
    <s v="Organized clear-thinking hierarchy"/>
    <n v="3964.31"/>
    <n v="9"/>
    <n v="9"/>
    <n v="0.48"/>
    <n v="0.48"/>
    <n v="871.78"/>
    <n v="871.78"/>
    <s v="Profit"/>
    <s v="May-2024"/>
    <n v="0.21990712128970741"/>
  </r>
  <r>
    <x v="2941"/>
    <x v="424"/>
    <d v="2025-04-20T00:00:00"/>
    <s v="Same Day"/>
    <x v="2532"/>
    <x v="2877"/>
    <x v="2"/>
    <x v="2"/>
    <x v="1"/>
    <x v="7"/>
    <s v="Phased regional definition"/>
    <n v="2417.14"/>
    <n v="4"/>
    <n v="4"/>
    <n v="0.25"/>
    <n v="0.25"/>
    <n v="717.45"/>
    <n v="717.45"/>
    <s v="Profit"/>
    <s v="Oct-2024"/>
    <n v="0.29681772673490159"/>
  </r>
  <r>
    <x v="2942"/>
    <x v="128"/>
    <d v="2025-05-06T00:00:00"/>
    <s v="First Class"/>
    <x v="2533"/>
    <x v="2878"/>
    <x v="2"/>
    <x v="1"/>
    <x v="0"/>
    <x v="13"/>
    <s v="Multi-tiered analyzing protocol"/>
    <n v="698.44"/>
    <n v="1"/>
    <n v="1"/>
    <n v="0.31"/>
    <n v="0.31"/>
    <n v="220.92"/>
    <n v="220.92"/>
    <s v="Profit"/>
    <s v="Mar-2025"/>
    <n v="0.31630490808086587"/>
  </r>
  <r>
    <x v="2943"/>
    <x v="484"/>
    <d v="2025-04-09T00:00:00"/>
    <s v="Same Day"/>
    <x v="2534"/>
    <x v="2879"/>
    <x v="1"/>
    <x v="2"/>
    <x v="2"/>
    <x v="10"/>
    <s v="Streamlined methodical installation"/>
    <n v="3872.15"/>
    <n v="6"/>
    <n v="6"/>
    <n v="0"/>
    <n v="0"/>
    <n v="477.49"/>
    <n v="477.49"/>
    <s v="Profit"/>
    <s v="Sep-2024"/>
    <n v="0.12331392120656483"/>
  </r>
  <r>
    <x v="2944"/>
    <x v="129"/>
    <d v="2025-04-26T00:00:00"/>
    <s v="Second Class"/>
    <x v="2535"/>
    <x v="2880"/>
    <x v="2"/>
    <x v="3"/>
    <x v="2"/>
    <x v="4"/>
    <s v="Vision-oriented exuding framework"/>
    <n v="2664.34"/>
    <n v="2"/>
    <n v="2"/>
    <n v="0.4"/>
    <n v="0.4"/>
    <n v="645.76"/>
    <n v="645.76"/>
    <s v="Profit"/>
    <s v="Dec-2023"/>
    <n v="0.24237146910679566"/>
  </r>
  <r>
    <x v="2945"/>
    <x v="705"/>
    <d v="2025-04-16T00:00:00"/>
    <s v="Same Day"/>
    <x v="2536"/>
    <x v="2881"/>
    <x v="0"/>
    <x v="0"/>
    <x v="1"/>
    <x v="8"/>
    <s v="Multi-layered content-based pricing structure"/>
    <n v="4647.6899999999996"/>
    <n v="4"/>
    <n v="4"/>
    <n v="0.12"/>
    <n v="0.12"/>
    <n v="152.30000000000001"/>
    <n v="152.30000000000001"/>
    <s v="Profit"/>
    <s v="Apr-2024"/>
    <n v="3.2768966949172605E-2"/>
  </r>
  <r>
    <x v="2946"/>
    <x v="597"/>
    <d v="2025-04-14T00:00:00"/>
    <s v="Standard Class"/>
    <x v="1316"/>
    <x v="2882"/>
    <x v="0"/>
    <x v="3"/>
    <x v="2"/>
    <x v="6"/>
    <s v="Upgradable multi-state knowledge user"/>
    <n v="3081.94"/>
    <n v="1"/>
    <n v="1"/>
    <n v="0.4"/>
    <n v="0.4"/>
    <n v="667.34"/>
    <n v="667.34"/>
    <s v="Profit"/>
    <s v="Sep-2023"/>
    <n v="0.2165324438503021"/>
  </r>
  <r>
    <x v="2947"/>
    <x v="267"/>
    <d v="2025-04-18T00:00:00"/>
    <s v="Standard Class"/>
    <x v="1806"/>
    <x v="2883"/>
    <x v="2"/>
    <x v="2"/>
    <x v="1"/>
    <x v="1"/>
    <s v="Networked non-volatile collaboration"/>
    <n v="1903.92"/>
    <n v="8"/>
    <n v="8"/>
    <n v="0.41"/>
    <n v="0.41"/>
    <n v="304.99"/>
    <n v="304.99"/>
    <s v="Profit"/>
    <s v="Jan-2024"/>
    <n v="0.16019055422496745"/>
  </r>
  <r>
    <x v="2948"/>
    <x v="358"/>
    <d v="2025-04-09T00:00:00"/>
    <s v="First Class"/>
    <x v="2537"/>
    <x v="2884"/>
    <x v="1"/>
    <x v="0"/>
    <x v="2"/>
    <x v="6"/>
    <s v="Universal tertiary complexity"/>
    <n v="1428.4"/>
    <n v="10"/>
    <n v="10"/>
    <n v="0.4"/>
    <n v="0.4"/>
    <n v="125.56"/>
    <n v="125.56"/>
    <s v="Profit"/>
    <s v="Jun-2023"/>
    <n v="8.7902548305796691E-2"/>
  </r>
  <r>
    <x v="2949"/>
    <x v="388"/>
    <d v="2025-04-29T00:00:00"/>
    <s v="Second Class"/>
    <x v="2538"/>
    <x v="278"/>
    <x v="2"/>
    <x v="0"/>
    <x v="2"/>
    <x v="10"/>
    <s v="Synergized didactic alliance"/>
    <n v="4306.1099999999997"/>
    <n v="5"/>
    <n v="5"/>
    <n v="0.01"/>
    <n v="0.01"/>
    <n v="467.68"/>
    <n v="467.68"/>
    <s v="Profit"/>
    <s v="Sep-2023"/>
    <n v="0.10860846564532724"/>
  </r>
  <r>
    <x v="2950"/>
    <x v="143"/>
    <d v="2025-04-12T00:00:00"/>
    <s v="Standard Class"/>
    <x v="529"/>
    <x v="2885"/>
    <x v="1"/>
    <x v="1"/>
    <x v="2"/>
    <x v="5"/>
    <s v="Open-source dynamic pricing structure"/>
    <n v="2719.85"/>
    <n v="9"/>
    <n v="9"/>
    <n v="0.49"/>
    <n v="0.49"/>
    <n v="185.24"/>
    <n v="185.24"/>
    <s v="Profit"/>
    <s v="Aug-2024"/>
    <n v="6.8106697060499669E-2"/>
  </r>
  <r>
    <x v="2951"/>
    <x v="221"/>
    <d v="2025-04-24T00:00:00"/>
    <s v="Same Day"/>
    <x v="1066"/>
    <x v="2886"/>
    <x v="0"/>
    <x v="0"/>
    <x v="2"/>
    <x v="4"/>
    <s v="Vision-oriented static instruction set"/>
    <n v="2985.48"/>
    <n v="5"/>
    <n v="5"/>
    <n v="0.08"/>
    <n v="0.08"/>
    <n v="760.78"/>
    <n v="760.78"/>
    <s v="Profit"/>
    <s v="Jul-2023"/>
    <n v="0.25482669453488216"/>
  </r>
  <r>
    <x v="2952"/>
    <x v="75"/>
    <d v="2025-04-19T00:00:00"/>
    <s v="Standard Class"/>
    <x v="2539"/>
    <x v="2887"/>
    <x v="2"/>
    <x v="0"/>
    <x v="0"/>
    <x v="9"/>
    <s v="Customizable actuating knowledgebase"/>
    <n v="3017.68"/>
    <n v="10"/>
    <n v="10"/>
    <n v="0.21"/>
    <n v="0.21"/>
    <n v="74.180000000000007"/>
    <n v="74.180000000000007"/>
    <s v="Profit"/>
    <s v="Jun-2024"/>
    <n v="2.4581797937488405E-2"/>
  </r>
  <r>
    <x v="2953"/>
    <x v="47"/>
    <d v="2025-04-22T00:00:00"/>
    <s v="Standard Class"/>
    <x v="2540"/>
    <x v="2888"/>
    <x v="0"/>
    <x v="1"/>
    <x v="1"/>
    <x v="1"/>
    <s v="Focused uniform Graphical User Interface"/>
    <n v="1675.2"/>
    <n v="3"/>
    <n v="3"/>
    <n v="0.02"/>
    <n v="0.02"/>
    <n v="794.75"/>
    <n v="794.75"/>
    <s v="Profit"/>
    <s v="May-2023"/>
    <n v="0.47442096466093597"/>
  </r>
  <r>
    <x v="2954"/>
    <x v="476"/>
    <d v="2025-04-24T00:00:00"/>
    <s v="Standard Class"/>
    <x v="1597"/>
    <x v="2889"/>
    <x v="2"/>
    <x v="2"/>
    <x v="0"/>
    <x v="13"/>
    <s v="Advanced zero tolerance time-frame"/>
    <n v="1052.5899999999999"/>
    <n v="7"/>
    <n v="7"/>
    <n v="0.12"/>
    <n v="0.12"/>
    <n v="-57.61"/>
    <n v="-57.61"/>
    <s v="Loss"/>
    <s v="Feb-2025"/>
    <n v="-5.473166190064508E-2"/>
  </r>
  <r>
    <x v="2955"/>
    <x v="35"/>
    <d v="2025-04-19T00:00:00"/>
    <s v="Second Class"/>
    <x v="2541"/>
    <x v="2890"/>
    <x v="1"/>
    <x v="3"/>
    <x v="1"/>
    <x v="1"/>
    <s v="Innovative zero-defect data-warehouse"/>
    <n v="3377.96"/>
    <n v="2"/>
    <n v="2"/>
    <n v="0.5"/>
    <n v="0.5"/>
    <n v="869.11"/>
    <n v="869.11"/>
    <s v="Profit"/>
    <s v="Jun-2023"/>
    <n v="0.25728842259825457"/>
  </r>
  <r>
    <x v="2956"/>
    <x v="158"/>
    <d v="2025-05-04T00:00:00"/>
    <s v="Standard Class"/>
    <x v="2542"/>
    <x v="2891"/>
    <x v="1"/>
    <x v="1"/>
    <x v="0"/>
    <x v="11"/>
    <s v="Inverse directional neural-net"/>
    <n v="241.2"/>
    <n v="9"/>
    <n v="9"/>
    <n v="0.11"/>
    <n v="0.11"/>
    <n v="745.76"/>
    <n v="745.76"/>
    <s v="Profit"/>
    <s v="Aug-2023"/>
    <n v="3.0918739635157548"/>
  </r>
  <r>
    <x v="2957"/>
    <x v="334"/>
    <d v="2025-04-18T00:00:00"/>
    <s v="Second Class"/>
    <x v="1726"/>
    <x v="2892"/>
    <x v="1"/>
    <x v="1"/>
    <x v="0"/>
    <x v="13"/>
    <s v="Vision-oriented global encryption"/>
    <n v="2876.76"/>
    <n v="10"/>
    <n v="10"/>
    <n v="0.34"/>
    <n v="0.34"/>
    <n v="116.55"/>
    <n v="116.55"/>
    <s v="Profit"/>
    <s v="Jul-2024"/>
    <n v="4.0514328619697157E-2"/>
  </r>
  <r>
    <x v="2958"/>
    <x v="549"/>
    <d v="2025-04-10T00:00:00"/>
    <s v="Standard Class"/>
    <x v="87"/>
    <x v="2893"/>
    <x v="2"/>
    <x v="0"/>
    <x v="1"/>
    <x v="7"/>
    <s v="Synchronized 24/7 leverage"/>
    <n v="3164.61"/>
    <n v="10"/>
    <n v="10"/>
    <n v="0.42"/>
    <n v="0.42"/>
    <n v="718.66"/>
    <n v="718.66"/>
    <s v="Profit"/>
    <s v="Feb-2025"/>
    <n v="0.2270927539254442"/>
  </r>
  <r>
    <x v="2959"/>
    <x v="109"/>
    <d v="2025-04-21T00:00:00"/>
    <s v="Same Day"/>
    <x v="2543"/>
    <x v="2894"/>
    <x v="1"/>
    <x v="1"/>
    <x v="0"/>
    <x v="12"/>
    <s v="Up-sized intangible alliance"/>
    <n v="3091.39"/>
    <n v="8"/>
    <n v="8"/>
    <n v="0.23"/>
    <n v="0.23"/>
    <n v="542.23"/>
    <n v="542.23"/>
    <s v="Profit"/>
    <s v="Dec-2024"/>
    <n v="0.17540006275494197"/>
  </r>
  <r>
    <x v="2960"/>
    <x v="573"/>
    <d v="2025-04-20T00:00:00"/>
    <s v="Same Day"/>
    <x v="2544"/>
    <x v="2895"/>
    <x v="0"/>
    <x v="1"/>
    <x v="2"/>
    <x v="3"/>
    <s v="Optional modular neural-net"/>
    <n v="543.03"/>
    <n v="8"/>
    <n v="8"/>
    <n v="0.05"/>
    <n v="0.05"/>
    <n v="364.22"/>
    <n v="364.22"/>
    <s v="Profit"/>
    <s v="Aug-2024"/>
    <n v="0.67071800821317429"/>
  </r>
  <r>
    <x v="2961"/>
    <x v="270"/>
    <d v="2025-04-14T00:00:00"/>
    <s v="Same Day"/>
    <x v="2545"/>
    <x v="2896"/>
    <x v="1"/>
    <x v="0"/>
    <x v="1"/>
    <x v="7"/>
    <s v="Ameliorated uniform hub"/>
    <n v="224.96"/>
    <n v="8"/>
    <n v="8"/>
    <n v="0.43"/>
    <n v="0.43"/>
    <n v="719.42"/>
    <n v="719.42"/>
    <s v="Profit"/>
    <s v="Jan-2025"/>
    <n v="3.1979907539118062"/>
  </r>
  <r>
    <x v="2962"/>
    <x v="554"/>
    <d v="2025-04-28T00:00:00"/>
    <s v="Standard Class"/>
    <x v="2546"/>
    <x v="2897"/>
    <x v="0"/>
    <x v="3"/>
    <x v="0"/>
    <x v="11"/>
    <s v="Future-proofed mission-critical encoding"/>
    <n v="686.35"/>
    <n v="8"/>
    <n v="8"/>
    <n v="0.11"/>
    <n v="0.11"/>
    <n v="897.04"/>
    <n v="897.04"/>
    <s v="Profit"/>
    <s v="Oct-2023"/>
    <n v="1.3069716616886426"/>
  </r>
  <r>
    <x v="2963"/>
    <x v="156"/>
    <d v="2025-04-21T00:00:00"/>
    <s v="Same Day"/>
    <x v="2547"/>
    <x v="2898"/>
    <x v="0"/>
    <x v="3"/>
    <x v="0"/>
    <x v="9"/>
    <s v="Distributed methodical adapter"/>
    <n v="3184.57"/>
    <n v="3"/>
    <n v="3"/>
    <n v="0.24"/>
    <n v="0.24"/>
    <n v="591.45000000000005"/>
    <n v="591.45000000000005"/>
    <s v="Profit"/>
    <s v="Mar-2025"/>
    <n v="0.18572366127923079"/>
  </r>
  <r>
    <x v="2964"/>
    <x v="483"/>
    <d v="2025-04-13T00:00:00"/>
    <s v="Second Class"/>
    <x v="2548"/>
    <x v="2899"/>
    <x v="2"/>
    <x v="3"/>
    <x v="0"/>
    <x v="11"/>
    <s v="Upgradable mobile focus group"/>
    <n v="2956.64"/>
    <n v="2"/>
    <n v="2"/>
    <n v="0.25"/>
    <n v="0.25"/>
    <n v="-41.34"/>
    <n v="-41.34"/>
    <s v="Loss"/>
    <s v="Apr-2025"/>
    <n v="-1.3982087775312518E-2"/>
  </r>
  <r>
    <x v="2965"/>
    <x v="428"/>
    <d v="2025-05-07T00:00:00"/>
    <s v="First Class"/>
    <x v="640"/>
    <x v="2900"/>
    <x v="2"/>
    <x v="3"/>
    <x v="1"/>
    <x v="1"/>
    <s v="Public-key high-level frame"/>
    <n v="148.96"/>
    <n v="9"/>
    <n v="9"/>
    <n v="0.45"/>
    <n v="0.45"/>
    <n v="740.93"/>
    <n v="740.93"/>
    <s v="Profit"/>
    <s v="Sep-2024"/>
    <n v="4.9740198711063366"/>
  </r>
  <r>
    <x v="2966"/>
    <x v="368"/>
    <d v="2025-04-11T00:00:00"/>
    <s v="First Class"/>
    <x v="2549"/>
    <x v="2901"/>
    <x v="0"/>
    <x v="2"/>
    <x v="2"/>
    <x v="5"/>
    <s v="Integrated neutral methodology"/>
    <n v="2457.38"/>
    <n v="7"/>
    <n v="7"/>
    <n v="0.37"/>
    <n v="0.37"/>
    <n v="259.37"/>
    <n v="259.37"/>
    <s v="Profit"/>
    <s v="Mar-2024"/>
    <n v="0.10554737159088134"/>
  </r>
  <r>
    <x v="2967"/>
    <x v="666"/>
    <d v="2025-04-29T00:00:00"/>
    <s v="Second Class"/>
    <x v="2550"/>
    <x v="2902"/>
    <x v="2"/>
    <x v="1"/>
    <x v="1"/>
    <x v="8"/>
    <s v="Cloned intermediate matrices"/>
    <n v="556.20000000000005"/>
    <n v="5"/>
    <n v="5"/>
    <n v="0.42"/>
    <n v="0.42"/>
    <n v="444.43"/>
    <n v="444.43"/>
    <s v="Profit"/>
    <s v="Dec-2024"/>
    <n v="0.79904710535778489"/>
  </r>
  <r>
    <x v="2968"/>
    <x v="441"/>
    <d v="2025-04-25T00:00:00"/>
    <s v="Same Day"/>
    <x v="2551"/>
    <x v="2903"/>
    <x v="0"/>
    <x v="3"/>
    <x v="0"/>
    <x v="9"/>
    <s v="Pre-emptive incremental utilization"/>
    <n v="4507.0600000000004"/>
    <n v="7"/>
    <n v="7"/>
    <n v="0.48"/>
    <n v="0.48"/>
    <n v="505.2"/>
    <n v="505.2"/>
    <s v="Profit"/>
    <s v="Jul-2023"/>
    <n v="0.11209080864244096"/>
  </r>
  <r>
    <x v="2969"/>
    <x v="656"/>
    <d v="2025-05-05T00:00:00"/>
    <s v="First Class"/>
    <x v="2552"/>
    <x v="2904"/>
    <x v="1"/>
    <x v="1"/>
    <x v="1"/>
    <x v="1"/>
    <s v="Multi-channeled heuristic array"/>
    <n v="3426.4"/>
    <n v="6"/>
    <n v="6"/>
    <n v="0.36"/>
    <n v="0.36"/>
    <n v="517.34"/>
    <n v="517.34"/>
    <s v="Profit"/>
    <s v="May-2024"/>
    <n v="0.15098645809012376"/>
  </r>
  <r>
    <x v="2970"/>
    <x v="230"/>
    <d v="2025-04-22T00:00:00"/>
    <s v="Second Class"/>
    <x v="2553"/>
    <x v="2905"/>
    <x v="1"/>
    <x v="0"/>
    <x v="1"/>
    <x v="8"/>
    <s v="Team-oriented client-driven open system"/>
    <n v="2364.06"/>
    <n v="4"/>
    <n v="4"/>
    <n v="0.17"/>
    <n v="0.17"/>
    <n v="616.99"/>
    <n v="616.99"/>
    <s v="Profit"/>
    <s v="Feb-2024"/>
    <n v="0.26098745378712895"/>
  </r>
  <r>
    <x v="2971"/>
    <x v="336"/>
    <d v="2025-04-17T00:00:00"/>
    <s v="First Class"/>
    <x v="2554"/>
    <x v="2906"/>
    <x v="1"/>
    <x v="0"/>
    <x v="1"/>
    <x v="8"/>
    <s v="Secured next generation solution"/>
    <n v="3538.97"/>
    <n v="2"/>
    <n v="2"/>
    <n v="0.49"/>
    <n v="0.49"/>
    <n v="302.41000000000003"/>
    <n v="302.41000000000003"/>
    <s v="Profit"/>
    <s v="May-2024"/>
    <n v="8.5451416655128482E-2"/>
  </r>
  <r>
    <x v="2972"/>
    <x v="460"/>
    <d v="2025-04-20T00:00:00"/>
    <s v="Standard Class"/>
    <x v="2555"/>
    <x v="2907"/>
    <x v="2"/>
    <x v="1"/>
    <x v="0"/>
    <x v="13"/>
    <s v="Multi-layered local approach"/>
    <n v="806.88"/>
    <n v="8"/>
    <n v="8"/>
    <n v="0.12"/>
    <n v="0.12"/>
    <n v="998.09"/>
    <n v="998.09"/>
    <s v="Profit"/>
    <s v="Jun-2023"/>
    <n v="1.2369745191354353"/>
  </r>
  <r>
    <x v="2973"/>
    <x v="216"/>
    <d v="2025-04-18T00:00:00"/>
    <s v="First Class"/>
    <x v="2556"/>
    <x v="2908"/>
    <x v="0"/>
    <x v="2"/>
    <x v="1"/>
    <x v="8"/>
    <s v="Face-to-face tangible info-me diaries"/>
    <n v="1876.4"/>
    <n v="6"/>
    <n v="6"/>
    <n v="0.41"/>
    <n v="0.41"/>
    <n v="626.32000000000005"/>
    <n v="626.32000000000005"/>
    <s v="Profit"/>
    <s v="Aug-2023"/>
    <n v="0.33378810488168836"/>
  </r>
  <r>
    <x v="2974"/>
    <x v="704"/>
    <d v="2025-05-08T00:00:00"/>
    <s v="Second Class"/>
    <x v="234"/>
    <x v="2909"/>
    <x v="2"/>
    <x v="1"/>
    <x v="1"/>
    <x v="8"/>
    <s v="Enhanced modular core"/>
    <n v="3596.68"/>
    <n v="3"/>
    <n v="3"/>
    <n v="0.26"/>
    <n v="0.26"/>
    <n v="414.02"/>
    <n v="414.02"/>
    <s v="Profit"/>
    <s v="Jan-2024"/>
    <n v="0.11511171413637021"/>
  </r>
  <r>
    <x v="2975"/>
    <x v="174"/>
    <d v="2025-04-14T00:00:00"/>
    <s v="Second Class"/>
    <x v="2557"/>
    <x v="2910"/>
    <x v="2"/>
    <x v="1"/>
    <x v="1"/>
    <x v="7"/>
    <s v="Reverse-engineered multimedia policy"/>
    <n v="248.89"/>
    <n v="8"/>
    <n v="8"/>
    <n v="0.26"/>
    <n v="0.26"/>
    <n v="204.44"/>
    <n v="204.44"/>
    <s v="Profit"/>
    <s v="Oct-2024"/>
    <n v="0.8214070472899675"/>
  </r>
  <r>
    <x v="2976"/>
    <x v="565"/>
    <d v="2025-04-13T00:00:00"/>
    <s v="Standard Class"/>
    <x v="850"/>
    <x v="2911"/>
    <x v="1"/>
    <x v="3"/>
    <x v="2"/>
    <x v="5"/>
    <s v="Programmable full-range definition"/>
    <n v="1512.86"/>
    <n v="3"/>
    <n v="3"/>
    <n v="0.39"/>
    <n v="0.39"/>
    <n v="791.2"/>
    <n v="791.2"/>
    <s v="Profit"/>
    <s v="May-2024"/>
    <n v="0.52298295942783868"/>
  </r>
  <r>
    <x v="2977"/>
    <x v="591"/>
    <d v="2025-05-04T00:00:00"/>
    <s v="Second Class"/>
    <x v="2558"/>
    <x v="2912"/>
    <x v="2"/>
    <x v="3"/>
    <x v="0"/>
    <x v="0"/>
    <s v="Expanded client-server interface"/>
    <n v="4653.0200000000004"/>
    <n v="5"/>
    <n v="5"/>
    <n v="0.3"/>
    <n v="0.3"/>
    <n v="-81.33"/>
    <n v="-81.33"/>
    <s v="Loss"/>
    <s v="May-2024"/>
    <n v="-1.7478970647020642E-2"/>
  </r>
  <r>
    <x v="2978"/>
    <x v="590"/>
    <d v="2025-04-13T00:00:00"/>
    <s v="Same Day"/>
    <x v="2559"/>
    <x v="2913"/>
    <x v="1"/>
    <x v="1"/>
    <x v="2"/>
    <x v="3"/>
    <s v="Enhanced heuristic concept"/>
    <n v="4292.2700000000004"/>
    <n v="9"/>
    <n v="9"/>
    <n v="0.17"/>
    <n v="0.17"/>
    <n v="71.09"/>
    <n v="71.09"/>
    <s v="Profit"/>
    <s v="Jul-2024"/>
    <n v="1.6562331819759708E-2"/>
  </r>
  <r>
    <x v="2979"/>
    <x v="247"/>
    <d v="2025-04-20T00:00:00"/>
    <s v="First Class"/>
    <x v="2560"/>
    <x v="2914"/>
    <x v="1"/>
    <x v="2"/>
    <x v="0"/>
    <x v="0"/>
    <s v="Mandatory methodical intranet"/>
    <n v="535.29"/>
    <n v="10"/>
    <n v="10"/>
    <n v="0.26"/>
    <n v="0.26"/>
    <n v="-24.25"/>
    <n v="-24.25"/>
    <s v="Loss"/>
    <s v="Jan-2024"/>
    <n v="-4.5302546283323059E-2"/>
  </r>
  <r>
    <x v="2980"/>
    <x v="687"/>
    <d v="2025-05-06T00:00:00"/>
    <s v="First Class"/>
    <x v="2561"/>
    <x v="2915"/>
    <x v="0"/>
    <x v="1"/>
    <x v="2"/>
    <x v="10"/>
    <s v="Down-sized homogeneous Graphical User Interface"/>
    <n v="2031.94"/>
    <n v="8"/>
    <n v="8"/>
    <n v="0.09"/>
    <n v="0.09"/>
    <n v="482.18"/>
    <n v="482.18"/>
    <s v="Profit"/>
    <s v="Aug-2024"/>
    <n v="0.23730031398564919"/>
  </r>
  <r>
    <x v="2981"/>
    <x v="438"/>
    <d v="2025-05-08T00:00:00"/>
    <s v="Second Class"/>
    <x v="2562"/>
    <x v="2916"/>
    <x v="0"/>
    <x v="0"/>
    <x v="2"/>
    <x v="5"/>
    <s v="Extended explicit function"/>
    <n v="2369.41"/>
    <n v="10"/>
    <n v="10"/>
    <n v="0.27"/>
    <n v="0.27"/>
    <n v="213.41"/>
    <n v="213.41"/>
    <s v="Profit"/>
    <s v="Mar-2025"/>
    <n v="9.0068835701714783E-2"/>
  </r>
  <r>
    <x v="2982"/>
    <x v="475"/>
    <d v="2025-05-02T00:00:00"/>
    <s v="First Class"/>
    <x v="2563"/>
    <x v="2917"/>
    <x v="2"/>
    <x v="3"/>
    <x v="2"/>
    <x v="4"/>
    <s v="Reverse-engineered value-added infrastructure"/>
    <n v="1856.21"/>
    <n v="7"/>
    <n v="7"/>
    <n v="0.13"/>
    <n v="0.13"/>
    <n v="-69.010000000000005"/>
    <n v="-69.010000000000005"/>
    <s v="Loss"/>
    <s v="Aug-2023"/>
    <n v="-3.7177905517155926E-2"/>
  </r>
  <r>
    <x v="2983"/>
    <x v="289"/>
    <d v="2025-05-03T00:00:00"/>
    <s v="Same Day"/>
    <x v="1221"/>
    <x v="2918"/>
    <x v="1"/>
    <x v="0"/>
    <x v="0"/>
    <x v="0"/>
    <s v="Enhanced web-enabled middleware"/>
    <n v="1121.3699999999999"/>
    <n v="6"/>
    <n v="6"/>
    <n v="0.21"/>
    <n v="0.21"/>
    <n v="353.36"/>
    <n v="353.36"/>
    <s v="Profit"/>
    <s v="Apr-2023"/>
    <n v="0.31511454738400352"/>
  </r>
  <r>
    <x v="2984"/>
    <x v="572"/>
    <d v="2025-05-03T00:00:00"/>
    <s v="Standard Class"/>
    <x v="2564"/>
    <x v="2919"/>
    <x v="0"/>
    <x v="0"/>
    <x v="1"/>
    <x v="8"/>
    <s v="De-engineered foreground data-warehouse"/>
    <n v="1899.92"/>
    <n v="1"/>
    <n v="1"/>
    <n v="0.11"/>
    <n v="0.11"/>
    <n v="574.69000000000005"/>
    <n v="574.69000000000005"/>
    <s v="Profit"/>
    <s v="Jun-2024"/>
    <n v="0.30248115710135165"/>
  </r>
  <r>
    <x v="2985"/>
    <x v="582"/>
    <d v="2025-04-21T00:00:00"/>
    <s v="First Class"/>
    <x v="2565"/>
    <x v="2920"/>
    <x v="0"/>
    <x v="0"/>
    <x v="0"/>
    <x v="13"/>
    <s v="Sharable neutral approach"/>
    <n v="4872.4799999999996"/>
    <n v="5"/>
    <n v="5"/>
    <n v="0.3"/>
    <n v="0.3"/>
    <n v="780.87"/>
    <n v="780.87"/>
    <s v="Profit"/>
    <s v="May-2023"/>
    <n v="0.16026130430499461"/>
  </r>
  <r>
    <x v="2986"/>
    <x v="371"/>
    <d v="2025-04-15T00:00:00"/>
    <s v="First Class"/>
    <x v="2566"/>
    <x v="2921"/>
    <x v="1"/>
    <x v="2"/>
    <x v="1"/>
    <x v="2"/>
    <s v="Synergized human-resource matrices"/>
    <n v="4996.78"/>
    <n v="1"/>
    <n v="1"/>
    <n v="0.49"/>
    <n v="0.49"/>
    <n v="-91.36"/>
    <n v="-91.36"/>
    <s v="Loss"/>
    <s v="Mar-2024"/>
    <n v="-1.8283774750939605E-2"/>
  </r>
  <r>
    <x v="2987"/>
    <x v="11"/>
    <d v="2025-04-13T00:00:00"/>
    <s v="Standard Class"/>
    <x v="2567"/>
    <x v="2922"/>
    <x v="0"/>
    <x v="0"/>
    <x v="0"/>
    <x v="11"/>
    <s v="Secured systematic architecture"/>
    <n v="4139.75"/>
    <n v="5"/>
    <n v="5"/>
    <n v="0.22"/>
    <n v="0.22"/>
    <n v="682.29"/>
    <n v="682.29"/>
    <s v="Profit"/>
    <s v="Nov-2023"/>
    <n v="0.16481430038045775"/>
  </r>
  <r>
    <x v="2988"/>
    <x v="481"/>
    <d v="2025-04-10T00:00:00"/>
    <s v="Same Day"/>
    <x v="2568"/>
    <x v="2923"/>
    <x v="0"/>
    <x v="2"/>
    <x v="2"/>
    <x v="5"/>
    <s v="Function-based intangible knowledgebase"/>
    <n v="721.7"/>
    <n v="1"/>
    <n v="1"/>
    <n v="0.37"/>
    <n v="0.37"/>
    <n v="126.57"/>
    <n v="126.57"/>
    <s v="Profit"/>
    <s v="May-2024"/>
    <n v="0.17537758071220727"/>
  </r>
  <r>
    <x v="2989"/>
    <x v="403"/>
    <d v="2025-04-18T00:00:00"/>
    <s v="First Class"/>
    <x v="2569"/>
    <x v="2924"/>
    <x v="1"/>
    <x v="3"/>
    <x v="2"/>
    <x v="3"/>
    <s v="User-centric high-level project"/>
    <n v="1344.56"/>
    <n v="8"/>
    <n v="8"/>
    <n v="0.28999999999999998"/>
    <n v="0.28999999999999998"/>
    <n v="212.07"/>
    <n v="212.07"/>
    <s v="Profit"/>
    <s v="Nov-2024"/>
    <n v="0.15772446004640925"/>
  </r>
  <r>
    <x v="2990"/>
    <x v="308"/>
    <d v="2025-04-19T00:00:00"/>
    <s v="Same Day"/>
    <x v="2302"/>
    <x v="2925"/>
    <x v="2"/>
    <x v="3"/>
    <x v="2"/>
    <x v="6"/>
    <s v="Extended directional utilization"/>
    <n v="8.8000000000000007"/>
    <n v="2"/>
    <n v="2"/>
    <n v="0.13"/>
    <n v="0.13"/>
    <n v="467.46"/>
    <n v="467.46"/>
    <s v="Profit"/>
    <s v="Jul-2024"/>
    <n v="53.120454545454535"/>
  </r>
  <r>
    <x v="2991"/>
    <x v="137"/>
    <d v="2025-04-24T00:00:00"/>
    <s v="Standard Class"/>
    <x v="1684"/>
    <x v="2926"/>
    <x v="2"/>
    <x v="1"/>
    <x v="1"/>
    <x v="2"/>
    <s v="Multi-channeled responsive knowledge user"/>
    <n v="4101.3500000000004"/>
    <n v="8"/>
    <n v="8"/>
    <n v="0.36"/>
    <n v="0.36"/>
    <n v="89.26"/>
    <n v="89.26"/>
    <s v="Profit"/>
    <s v="Oct-2024"/>
    <n v="2.1763565655211089E-2"/>
  </r>
  <r>
    <x v="2992"/>
    <x v="424"/>
    <d v="2025-04-20T00:00:00"/>
    <s v="Same Day"/>
    <x v="1548"/>
    <x v="2927"/>
    <x v="0"/>
    <x v="0"/>
    <x v="2"/>
    <x v="10"/>
    <s v="Profit-focused clear-thinking functionalities"/>
    <n v="2488.02"/>
    <n v="4"/>
    <n v="4"/>
    <n v="0.21"/>
    <n v="0.21"/>
    <n v="72.97"/>
    <n v="72.97"/>
    <s v="Profit"/>
    <s v="Oct-2024"/>
    <n v="2.9328542375061294E-2"/>
  </r>
  <r>
    <x v="2993"/>
    <x v="125"/>
    <d v="2025-05-03T00:00:00"/>
    <s v="First Class"/>
    <x v="2570"/>
    <x v="2025"/>
    <x v="0"/>
    <x v="0"/>
    <x v="0"/>
    <x v="9"/>
    <s v="Devolved methodical superstructure"/>
    <n v="4366.75"/>
    <n v="6"/>
    <n v="6"/>
    <n v="0.04"/>
    <n v="0.04"/>
    <n v="292.3"/>
    <n v="292.3"/>
    <s v="Profit"/>
    <s v="Jun-2023"/>
    <n v="6.6937653861567525E-2"/>
  </r>
  <r>
    <x v="2994"/>
    <x v="371"/>
    <d v="2025-04-22T00:00:00"/>
    <s v="Second Class"/>
    <x v="2571"/>
    <x v="2928"/>
    <x v="0"/>
    <x v="0"/>
    <x v="0"/>
    <x v="11"/>
    <s v="Function-based logistical neural-net"/>
    <n v="2706.73"/>
    <n v="7"/>
    <n v="7"/>
    <n v="0.09"/>
    <n v="0.09"/>
    <n v="379.28"/>
    <n v="379.28"/>
    <s v="Profit"/>
    <s v="Mar-2024"/>
    <n v="0.14012480003546715"/>
  </r>
  <r>
    <x v="2995"/>
    <x v="543"/>
    <d v="2025-05-02T00:00:00"/>
    <s v="Second Class"/>
    <x v="2572"/>
    <x v="2929"/>
    <x v="2"/>
    <x v="1"/>
    <x v="2"/>
    <x v="4"/>
    <s v="Self-enabling value-added functionalities"/>
    <n v="1964.45"/>
    <n v="4"/>
    <n v="4"/>
    <n v="0.28000000000000003"/>
    <n v="0.28000000000000003"/>
    <n v="443.44"/>
    <n v="443.44"/>
    <s v="Profit"/>
    <s v="Jun-2024"/>
    <n v="0.22573239329074296"/>
  </r>
  <r>
    <x v="2996"/>
    <x v="155"/>
    <d v="2025-04-11T00:00:00"/>
    <s v="Standard Class"/>
    <x v="2573"/>
    <x v="2930"/>
    <x v="1"/>
    <x v="3"/>
    <x v="1"/>
    <x v="2"/>
    <s v="Sharable eco-centric groupware"/>
    <n v="4009"/>
    <n v="9"/>
    <n v="9"/>
    <n v="0.43"/>
    <n v="0.43"/>
    <n v="266.64999999999998"/>
    <n v="266.64999999999998"/>
    <s v="Profit"/>
    <s v="Jul-2023"/>
    <n v="6.6512846096283357E-2"/>
  </r>
  <r>
    <x v="2997"/>
    <x v="357"/>
    <d v="2025-04-28T00:00:00"/>
    <s v="Same Day"/>
    <x v="472"/>
    <x v="2931"/>
    <x v="0"/>
    <x v="3"/>
    <x v="1"/>
    <x v="1"/>
    <s v="Ergonomic user-facing infrastructure"/>
    <n v="1723.36"/>
    <n v="10"/>
    <n v="10"/>
    <n v="0.06"/>
    <n v="0.06"/>
    <n v="399.63"/>
    <n v="399.63"/>
    <s v="Profit"/>
    <s v="Jul-2024"/>
    <n v="0.231890028780986"/>
  </r>
  <r>
    <x v="2998"/>
    <x v="364"/>
    <d v="2025-04-24T00:00:00"/>
    <s v="First Class"/>
    <x v="1966"/>
    <x v="2932"/>
    <x v="2"/>
    <x v="1"/>
    <x v="0"/>
    <x v="11"/>
    <s v="Persistent bandwidth-monitored success"/>
    <n v="4485.8500000000004"/>
    <n v="7"/>
    <n v="7"/>
    <n v="0.49"/>
    <n v="0.49"/>
    <n v="948.79"/>
    <n v="948.79"/>
    <s v="Profit"/>
    <s v="Nov-2024"/>
    <n v="0.21150729516145209"/>
  </r>
  <r>
    <x v="2999"/>
    <x v="662"/>
    <d v="2025-05-01T00:00:00"/>
    <s v="Same Day"/>
    <x v="2574"/>
    <x v="2933"/>
    <x v="1"/>
    <x v="2"/>
    <x v="1"/>
    <x v="1"/>
    <s v="Advanced methodical initiative"/>
    <n v="467.92"/>
    <n v="2"/>
    <n v="2"/>
    <n v="0.28000000000000003"/>
    <n v="0.28000000000000003"/>
    <n v="815.17"/>
    <n v="815.17"/>
    <s v="Profit"/>
    <s v="Sep-2023"/>
    <n v="1.7421140365874508"/>
  </r>
  <r>
    <x v="3000"/>
    <x v="19"/>
    <d v="2025-04-30T00:00:00"/>
    <s v="Standard Class"/>
    <x v="2575"/>
    <x v="2934"/>
    <x v="0"/>
    <x v="0"/>
    <x v="1"/>
    <x v="7"/>
    <s v="Synchronized demand-driven portal"/>
    <n v="616.4"/>
    <n v="2"/>
    <n v="2"/>
    <n v="0.33"/>
    <n v="0.33"/>
    <n v="847.27"/>
    <n v="847.27"/>
    <s v="Profit"/>
    <s v="Jan-2025"/>
    <n v="1.3745457495133031"/>
  </r>
  <r>
    <x v="3001"/>
    <x v="602"/>
    <d v="2025-04-27T00:00:00"/>
    <s v="Second Class"/>
    <x v="2576"/>
    <x v="2935"/>
    <x v="1"/>
    <x v="1"/>
    <x v="1"/>
    <x v="8"/>
    <s v="Assimilated encompassing productivity"/>
    <n v="2130.2199999999998"/>
    <n v="2"/>
    <n v="2"/>
    <n v="0.08"/>
    <n v="0.08"/>
    <n v="660.77"/>
    <n v="660.77"/>
    <s v="Profit"/>
    <s v="Oct-2023"/>
    <n v="0.3101886190158763"/>
  </r>
  <r>
    <x v="3002"/>
    <x v="186"/>
    <d v="2025-04-25T00:00:00"/>
    <s v="Second Class"/>
    <x v="2577"/>
    <x v="2936"/>
    <x v="0"/>
    <x v="0"/>
    <x v="0"/>
    <x v="0"/>
    <s v="Integrated optimizing hub"/>
    <n v="3953.24"/>
    <n v="6"/>
    <n v="6"/>
    <n v="0.3"/>
    <n v="0.3"/>
    <n v="966.04"/>
    <n v="966.04"/>
    <s v="Profit"/>
    <s v="Mar-2024"/>
    <n v="0.24436664609282513"/>
  </r>
  <r>
    <x v="3003"/>
    <x v="106"/>
    <d v="2025-04-17T00:00:00"/>
    <s v="Second Class"/>
    <x v="2578"/>
    <x v="2937"/>
    <x v="2"/>
    <x v="3"/>
    <x v="1"/>
    <x v="7"/>
    <s v="Triple-buffered system-worthy customer loyalty"/>
    <n v="4639.83"/>
    <n v="4"/>
    <n v="4"/>
    <n v="0.39"/>
    <n v="0.39"/>
    <n v="290.72000000000003"/>
    <n v="290.72000000000003"/>
    <s v="Profit"/>
    <s v="Aug-2024"/>
    <n v="6.2657468053786455E-2"/>
  </r>
  <r>
    <x v="3004"/>
    <x v="501"/>
    <d v="2025-04-21T00:00:00"/>
    <s v="First Class"/>
    <x v="2579"/>
    <x v="2938"/>
    <x v="1"/>
    <x v="1"/>
    <x v="2"/>
    <x v="6"/>
    <s v="Grass-roots asynchronous leverage"/>
    <n v="553.37"/>
    <n v="3"/>
    <n v="3"/>
    <n v="0.36"/>
    <n v="0.36"/>
    <n v="635.23"/>
    <n v="635.23"/>
    <s v="Profit"/>
    <s v="Nov-2023"/>
    <n v="1.1479299564486691"/>
  </r>
  <r>
    <x v="3005"/>
    <x v="562"/>
    <d v="2025-04-15T00:00:00"/>
    <s v="First Class"/>
    <x v="2580"/>
    <x v="2939"/>
    <x v="1"/>
    <x v="1"/>
    <x v="0"/>
    <x v="12"/>
    <s v="Expanded hybrid productivity"/>
    <n v="1324.4"/>
    <n v="1"/>
    <n v="1"/>
    <n v="0.03"/>
    <n v="0.03"/>
    <n v="553.70000000000005"/>
    <n v="553.70000000000005"/>
    <s v="Profit"/>
    <s v="Jun-2023"/>
    <n v="0.41807610993657507"/>
  </r>
  <r>
    <x v="3006"/>
    <x v="493"/>
    <d v="2025-04-09T00:00:00"/>
    <s v="First Class"/>
    <x v="1007"/>
    <x v="2940"/>
    <x v="2"/>
    <x v="3"/>
    <x v="1"/>
    <x v="2"/>
    <s v="Total analyzing groupware"/>
    <n v="3460.08"/>
    <n v="1"/>
    <n v="1"/>
    <n v="0.47"/>
    <n v="0.47"/>
    <n v="592.14"/>
    <n v="592.14"/>
    <s v="Profit"/>
    <s v="May-2023"/>
    <n v="0.17113477145037109"/>
  </r>
  <r>
    <x v="3007"/>
    <x v="383"/>
    <d v="2025-05-05T00:00:00"/>
    <s v="Standard Class"/>
    <x v="2034"/>
    <x v="2941"/>
    <x v="2"/>
    <x v="3"/>
    <x v="0"/>
    <x v="0"/>
    <s v="Organic modular website"/>
    <n v="3705.41"/>
    <n v="6"/>
    <n v="6"/>
    <n v="0.28999999999999998"/>
    <n v="0.28999999999999998"/>
    <n v="508.62"/>
    <n v="508.62"/>
    <s v="Profit"/>
    <s v="Aug-2024"/>
    <n v="0.13726416240038214"/>
  </r>
  <r>
    <x v="3008"/>
    <x v="15"/>
    <d v="2025-04-26T00:00:00"/>
    <s v="Standard Class"/>
    <x v="2581"/>
    <x v="2942"/>
    <x v="1"/>
    <x v="2"/>
    <x v="1"/>
    <x v="8"/>
    <s v="Streamlined client-server neural-net"/>
    <n v="2447.58"/>
    <n v="1"/>
    <n v="1"/>
    <n v="0.36"/>
    <n v="0.36"/>
    <n v="246.76"/>
    <n v="246.76"/>
    <s v="Profit"/>
    <s v="Nov-2023"/>
    <n v="0.10081795079221108"/>
  </r>
  <r>
    <x v="3009"/>
    <x v="130"/>
    <d v="2025-05-01T00:00:00"/>
    <s v="Same Day"/>
    <x v="2582"/>
    <x v="2943"/>
    <x v="1"/>
    <x v="3"/>
    <x v="0"/>
    <x v="11"/>
    <s v="Re-contextualized mission-critical artificial intelligence"/>
    <n v="301.52999999999997"/>
    <n v="8"/>
    <n v="8"/>
    <n v="0.42"/>
    <n v="0.42"/>
    <n v="577.48"/>
    <n v="577.48"/>
    <s v="Profit"/>
    <s v="Mar-2024"/>
    <n v="1.9151659868006503"/>
  </r>
  <r>
    <x v="3010"/>
    <x v="381"/>
    <d v="2025-04-20T00:00:00"/>
    <s v="First Class"/>
    <x v="2583"/>
    <x v="2944"/>
    <x v="2"/>
    <x v="2"/>
    <x v="2"/>
    <x v="4"/>
    <s v="Extended uniform array"/>
    <n v="1555.89"/>
    <n v="5"/>
    <n v="5"/>
    <n v="7.0000000000000007E-2"/>
    <n v="7.0000000000000007E-2"/>
    <n v="-10.28"/>
    <n v="-10.28"/>
    <s v="Loss"/>
    <s v="Oct-2023"/>
    <n v="-6.6071508911298349E-3"/>
  </r>
  <r>
    <x v="3011"/>
    <x v="624"/>
    <d v="2025-05-08T00:00:00"/>
    <s v="Same Day"/>
    <x v="2584"/>
    <x v="2945"/>
    <x v="0"/>
    <x v="2"/>
    <x v="2"/>
    <x v="4"/>
    <s v="Right-sized zero tolerance conglomeration"/>
    <n v="4651.07"/>
    <n v="6"/>
    <n v="6"/>
    <n v="0.15"/>
    <n v="0.15"/>
    <n v="229.58"/>
    <n v="229.58"/>
    <s v="Profit"/>
    <s v="Aug-2024"/>
    <n v="4.9360684745660681E-2"/>
  </r>
  <r>
    <x v="3012"/>
    <x v="391"/>
    <d v="2025-05-08T00:00:00"/>
    <s v="Second Class"/>
    <x v="2585"/>
    <x v="2946"/>
    <x v="2"/>
    <x v="3"/>
    <x v="1"/>
    <x v="7"/>
    <s v="Proactive next generation throughput"/>
    <n v="4915.5"/>
    <n v="8"/>
    <n v="8"/>
    <n v="0.19"/>
    <n v="0.19"/>
    <n v="139.22999999999999"/>
    <n v="139.22999999999999"/>
    <s v="Profit"/>
    <s v="Dec-2024"/>
    <n v="2.8324687213915165E-2"/>
  </r>
  <r>
    <x v="3013"/>
    <x v="576"/>
    <d v="2025-04-21T00:00:00"/>
    <s v="Standard Class"/>
    <x v="2586"/>
    <x v="2947"/>
    <x v="2"/>
    <x v="2"/>
    <x v="0"/>
    <x v="12"/>
    <s v="Persevering static orchestration"/>
    <n v="1166.93"/>
    <n v="4"/>
    <n v="4"/>
    <n v="0.14000000000000001"/>
    <n v="0.14000000000000001"/>
    <n v="348.53"/>
    <n v="348.53"/>
    <s v="Profit"/>
    <s v="Nov-2023"/>
    <n v="0.29867258533073959"/>
  </r>
  <r>
    <x v="3014"/>
    <x v="703"/>
    <d v="2025-05-08T00:00:00"/>
    <s v="Second Class"/>
    <x v="2587"/>
    <x v="2948"/>
    <x v="0"/>
    <x v="1"/>
    <x v="2"/>
    <x v="10"/>
    <s v="Cloned user-facing strategy"/>
    <n v="3592.83"/>
    <n v="1"/>
    <n v="1"/>
    <n v="0.23"/>
    <n v="0.23"/>
    <n v="590.62"/>
    <n v="590.62"/>
    <s v="Profit"/>
    <s v="Oct-2023"/>
    <n v="0.16438851824327899"/>
  </r>
  <r>
    <x v="3015"/>
    <x v="163"/>
    <d v="2025-04-24T00:00:00"/>
    <s v="Second Class"/>
    <x v="2588"/>
    <x v="2949"/>
    <x v="1"/>
    <x v="0"/>
    <x v="1"/>
    <x v="1"/>
    <s v="Customer-focused scalable benchmark"/>
    <n v="4091.31"/>
    <n v="3"/>
    <n v="3"/>
    <n v="0.3"/>
    <n v="0.3"/>
    <n v="696.25"/>
    <n v="696.25"/>
    <s v="Profit"/>
    <s v="Oct-2023"/>
    <n v="0.17017776702327617"/>
  </r>
  <r>
    <x v="3016"/>
    <x v="618"/>
    <d v="2025-04-26T00:00:00"/>
    <s v="Standard Class"/>
    <x v="2589"/>
    <x v="2950"/>
    <x v="2"/>
    <x v="3"/>
    <x v="0"/>
    <x v="0"/>
    <s v="Enhanced asymmetric protocol"/>
    <n v="1331.94"/>
    <n v="4"/>
    <n v="4"/>
    <n v="0.34"/>
    <n v="0.34"/>
    <n v="23.92"/>
    <n v="23.92"/>
    <s v="Profit"/>
    <s v="Mar-2025"/>
    <n v="1.7958766911422439E-2"/>
  </r>
  <r>
    <x v="3017"/>
    <x v="611"/>
    <d v="2025-04-30T00:00:00"/>
    <s v="Second Class"/>
    <x v="2467"/>
    <x v="2951"/>
    <x v="1"/>
    <x v="3"/>
    <x v="1"/>
    <x v="8"/>
    <s v="Seamless multimedia flexibility"/>
    <n v="3427.51"/>
    <n v="7"/>
    <n v="7"/>
    <n v="0.14000000000000001"/>
    <n v="0.14000000000000001"/>
    <n v="137.72"/>
    <n v="137.72"/>
    <s v="Profit"/>
    <s v="Sep-2023"/>
    <n v="4.0180772630860298E-2"/>
  </r>
  <r>
    <x v="3018"/>
    <x v="319"/>
    <d v="2025-04-25T00:00:00"/>
    <s v="Second Class"/>
    <x v="2590"/>
    <x v="2952"/>
    <x v="1"/>
    <x v="3"/>
    <x v="0"/>
    <x v="12"/>
    <s v="Ergonomic 4thgeneration standardization"/>
    <n v="3772.92"/>
    <n v="9"/>
    <n v="9"/>
    <n v="0.21"/>
    <n v="0.21"/>
    <n v="836.52"/>
    <n v="836.52"/>
    <s v="Profit"/>
    <s v="Mar-2024"/>
    <n v="0.22171686651187938"/>
  </r>
  <r>
    <x v="3019"/>
    <x v="403"/>
    <d v="2025-04-18T00:00:00"/>
    <s v="Second Class"/>
    <x v="2591"/>
    <x v="2953"/>
    <x v="0"/>
    <x v="0"/>
    <x v="1"/>
    <x v="8"/>
    <s v="Automated needs-based throughput"/>
    <n v="2091.33"/>
    <n v="3"/>
    <n v="3"/>
    <n v="0.16"/>
    <n v="0.16"/>
    <n v="-35.630000000000003"/>
    <n v="-35.630000000000003"/>
    <s v="Loss"/>
    <s v="Nov-2024"/>
    <n v="-1.7037005159396174E-2"/>
  </r>
  <r>
    <x v="3020"/>
    <x v="671"/>
    <d v="2025-04-19T00:00:00"/>
    <s v="Same Day"/>
    <x v="2592"/>
    <x v="2954"/>
    <x v="0"/>
    <x v="3"/>
    <x v="2"/>
    <x v="4"/>
    <s v="Face-to-face heuristic portal"/>
    <n v="1688.77"/>
    <n v="10"/>
    <n v="10"/>
    <n v="0.28000000000000003"/>
    <n v="0.28000000000000003"/>
    <n v="932.82"/>
    <n v="932.82"/>
    <s v="Profit"/>
    <s v="Oct-2024"/>
    <n v="0.55236651527443059"/>
  </r>
  <r>
    <x v="3021"/>
    <x v="627"/>
    <d v="2025-04-18T00:00:00"/>
    <s v="Same Day"/>
    <x v="1747"/>
    <x v="2955"/>
    <x v="1"/>
    <x v="2"/>
    <x v="0"/>
    <x v="11"/>
    <s v="Customer-focused local encoding"/>
    <n v="3354.48"/>
    <n v="3"/>
    <n v="3"/>
    <n v="0.04"/>
    <n v="0.04"/>
    <n v="518.19000000000005"/>
    <n v="518.19000000000005"/>
    <s v="Profit"/>
    <s v="Jul-2023"/>
    <n v="0.15447699792516278"/>
  </r>
  <r>
    <x v="3022"/>
    <x v="177"/>
    <d v="2025-04-29T00:00:00"/>
    <s v="Second Class"/>
    <x v="2593"/>
    <x v="2956"/>
    <x v="1"/>
    <x v="0"/>
    <x v="0"/>
    <x v="13"/>
    <s v="Phased executive moderator"/>
    <n v="795.87"/>
    <n v="8"/>
    <n v="8"/>
    <n v="0.05"/>
    <n v="0.05"/>
    <n v="888.55"/>
    <n v="888.55"/>
    <s v="Profit"/>
    <s v="Jun-2024"/>
    <n v="1.1164511792126854"/>
  </r>
  <r>
    <x v="3023"/>
    <x v="445"/>
    <d v="2025-05-05T00:00:00"/>
    <s v="Standard Class"/>
    <x v="2594"/>
    <x v="2957"/>
    <x v="1"/>
    <x v="3"/>
    <x v="0"/>
    <x v="0"/>
    <s v="Versatile upward-trending workforce"/>
    <n v="425.04"/>
    <n v="4"/>
    <n v="4"/>
    <n v="0.44"/>
    <n v="0.44"/>
    <n v="204.78"/>
    <n v="204.78"/>
    <s v="Profit"/>
    <s v="Mar-2024"/>
    <n v="0.48178994918125351"/>
  </r>
  <r>
    <x v="3024"/>
    <x v="302"/>
    <d v="2025-05-04T00:00:00"/>
    <s v="Second Class"/>
    <x v="2595"/>
    <x v="2535"/>
    <x v="2"/>
    <x v="1"/>
    <x v="2"/>
    <x v="4"/>
    <s v="Multi-lateral coherent ability"/>
    <n v="1760.26"/>
    <n v="4"/>
    <n v="4"/>
    <n v="0.06"/>
    <n v="0.06"/>
    <n v="246.8"/>
    <n v="246.8"/>
    <s v="Profit"/>
    <s v="Dec-2023"/>
    <n v="0.14020656039448717"/>
  </r>
  <r>
    <x v="3025"/>
    <x v="466"/>
    <d v="2025-04-30T00:00:00"/>
    <s v="Second Class"/>
    <x v="2596"/>
    <x v="2958"/>
    <x v="2"/>
    <x v="1"/>
    <x v="1"/>
    <x v="7"/>
    <s v="Vision-oriented hybrid array"/>
    <n v="3049.54"/>
    <n v="4"/>
    <n v="4"/>
    <n v="7.0000000000000007E-2"/>
    <n v="7.0000000000000007E-2"/>
    <n v="427.4"/>
    <n v="427.4"/>
    <s v="Profit"/>
    <s v="Dec-2024"/>
    <n v="0.14015228526269535"/>
  </r>
  <r>
    <x v="3026"/>
    <x v="76"/>
    <d v="2025-04-28T00:00:00"/>
    <s v="Same Day"/>
    <x v="2597"/>
    <x v="2959"/>
    <x v="0"/>
    <x v="2"/>
    <x v="1"/>
    <x v="1"/>
    <s v="Distributed methodical definition"/>
    <n v="620.1"/>
    <n v="1"/>
    <n v="1"/>
    <n v="0.19"/>
    <n v="0.19"/>
    <n v="191.69"/>
    <n v="191.69"/>
    <s v="Profit"/>
    <s v="Jan-2024"/>
    <n v="0.30912756007095626"/>
  </r>
  <r>
    <x v="3027"/>
    <x v="505"/>
    <d v="2025-04-24T00:00:00"/>
    <s v="First Class"/>
    <x v="2598"/>
    <x v="2960"/>
    <x v="1"/>
    <x v="1"/>
    <x v="2"/>
    <x v="4"/>
    <s v="Extended global architecture"/>
    <n v="1487.57"/>
    <n v="2"/>
    <n v="2"/>
    <n v="0.41"/>
    <n v="0.41"/>
    <n v="80.19"/>
    <n v="80.19"/>
    <s v="Profit"/>
    <s v="Jun-2024"/>
    <n v="5.3906706911271404E-2"/>
  </r>
  <r>
    <x v="3028"/>
    <x v="330"/>
    <d v="2025-04-14T00:00:00"/>
    <s v="Standard Class"/>
    <x v="2599"/>
    <x v="2961"/>
    <x v="2"/>
    <x v="0"/>
    <x v="1"/>
    <x v="8"/>
    <s v="Diverse needs-based database"/>
    <n v="3506.38"/>
    <n v="8"/>
    <n v="8"/>
    <n v="0.18"/>
    <n v="0.18"/>
    <n v="48.57"/>
    <n v="48.57"/>
    <s v="Profit"/>
    <s v="Feb-2024"/>
    <n v="1.3851892835345854E-2"/>
  </r>
  <r>
    <x v="3029"/>
    <x v="499"/>
    <d v="2025-04-18T00:00:00"/>
    <s v="First Class"/>
    <x v="2600"/>
    <x v="2962"/>
    <x v="0"/>
    <x v="2"/>
    <x v="1"/>
    <x v="7"/>
    <s v="Cloned intangible website"/>
    <n v="3124.65"/>
    <n v="10"/>
    <n v="10"/>
    <n v="0.35"/>
    <n v="0.35"/>
    <n v="153.05000000000001"/>
    <n v="153.05000000000001"/>
    <s v="Profit"/>
    <s v="Feb-2025"/>
    <n v="4.8981485926423762E-2"/>
  </r>
  <r>
    <x v="3030"/>
    <x v="456"/>
    <d v="2025-05-08T00:00:00"/>
    <s v="First Class"/>
    <x v="1434"/>
    <x v="2963"/>
    <x v="1"/>
    <x v="1"/>
    <x v="0"/>
    <x v="0"/>
    <s v="Monitored stable middleware"/>
    <n v="2507.2600000000002"/>
    <n v="1"/>
    <n v="1"/>
    <n v="0.25"/>
    <n v="0.25"/>
    <n v="877.62"/>
    <n v="877.62"/>
    <s v="Profit"/>
    <s v="Oct-2024"/>
    <n v="0.35003150849931797"/>
  </r>
  <r>
    <x v="3031"/>
    <x v="596"/>
    <d v="2025-04-28T00:00:00"/>
    <s v="Same Day"/>
    <x v="2601"/>
    <x v="2964"/>
    <x v="1"/>
    <x v="3"/>
    <x v="0"/>
    <x v="0"/>
    <s v="Horizontal tangible access"/>
    <n v="2192.0100000000002"/>
    <n v="2"/>
    <n v="2"/>
    <n v="0.39"/>
    <n v="0.39"/>
    <n v="571.64"/>
    <n v="571.64"/>
    <s v="Profit"/>
    <s v="Apr-2023"/>
    <n v="0.26078348182718142"/>
  </r>
  <r>
    <x v="3032"/>
    <x v="252"/>
    <d v="2025-04-10T00:00:00"/>
    <s v="Standard Class"/>
    <x v="2602"/>
    <x v="2965"/>
    <x v="2"/>
    <x v="3"/>
    <x v="0"/>
    <x v="9"/>
    <s v="Devolved 24/7 conglomeration"/>
    <n v="2854.89"/>
    <n v="1"/>
    <n v="1"/>
    <n v="0.17"/>
    <n v="0.17"/>
    <n v="253.38"/>
    <n v="253.38"/>
    <s v="Profit"/>
    <s v="Dec-2023"/>
    <n v="8.8752981726091029E-2"/>
  </r>
  <r>
    <x v="3033"/>
    <x v="293"/>
    <d v="2025-04-29T00:00:00"/>
    <s v="Standard Class"/>
    <x v="2603"/>
    <x v="2966"/>
    <x v="0"/>
    <x v="3"/>
    <x v="0"/>
    <x v="11"/>
    <s v="Universal tertiary installation"/>
    <n v="1543.01"/>
    <n v="5"/>
    <n v="5"/>
    <n v="0.02"/>
    <n v="0.02"/>
    <n v="854.28"/>
    <n v="854.28"/>
    <s v="Profit"/>
    <s v="Jun-2023"/>
    <n v="0.55364514811958443"/>
  </r>
  <r>
    <x v="3034"/>
    <x v="491"/>
    <d v="2025-04-30T00:00:00"/>
    <s v="Second Class"/>
    <x v="2604"/>
    <x v="2967"/>
    <x v="2"/>
    <x v="3"/>
    <x v="0"/>
    <x v="9"/>
    <s v="Team-oriented 24hour open system"/>
    <n v="2806.4"/>
    <n v="6"/>
    <n v="6"/>
    <n v="0.4"/>
    <n v="0.4"/>
    <n v="953.66"/>
    <n v="953.66"/>
    <s v="Profit"/>
    <s v="Oct-2023"/>
    <n v="0.33981613454960091"/>
  </r>
  <r>
    <x v="3035"/>
    <x v="68"/>
    <d v="2025-05-08T00:00:00"/>
    <s v="First Class"/>
    <x v="683"/>
    <x v="2968"/>
    <x v="0"/>
    <x v="2"/>
    <x v="1"/>
    <x v="8"/>
    <s v="Phased reciprocal archive"/>
    <n v="4513.46"/>
    <n v="9"/>
    <n v="9"/>
    <n v="0.26"/>
    <n v="0.26"/>
    <n v="233.89"/>
    <n v="233.89"/>
    <s v="Profit"/>
    <s v="Aug-2023"/>
    <n v="5.1820554519149388E-2"/>
  </r>
  <r>
    <x v="3036"/>
    <x v="516"/>
    <d v="2025-04-11T00:00:00"/>
    <s v="Same Day"/>
    <x v="103"/>
    <x v="2969"/>
    <x v="1"/>
    <x v="2"/>
    <x v="2"/>
    <x v="5"/>
    <s v="Re-contextualized tertiary interface"/>
    <n v="1121.1099999999999"/>
    <n v="10"/>
    <n v="10"/>
    <n v="0.01"/>
    <n v="0.01"/>
    <n v="683.43"/>
    <n v="683.43"/>
    <s v="Profit"/>
    <s v="May-2023"/>
    <n v="0.60960119881189179"/>
  </r>
  <r>
    <x v="3037"/>
    <x v="619"/>
    <d v="2025-04-19T00:00:00"/>
    <s v="Same Day"/>
    <x v="2510"/>
    <x v="2970"/>
    <x v="2"/>
    <x v="0"/>
    <x v="1"/>
    <x v="8"/>
    <s v="Public-key client-driven Local Area Network"/>
    <n v="4463.84"/>
    <n v="10"/>
    <n v="10"/>
    <n v="0.28000000000000003"/>
    <n v="0.28000000000000003"/>
    <n v="231.85"/>
    <n v="231.85"/>
    <s v="Profit"/>
    <s v="Jun-2024"/>
    <n v="5.1939585648231118E-2"/>
  </r>
  <r>
    <x v="3038"/>
    <x v="300"/>
    <d v="2025-04-22T00:00:00"/>
    <s v="Same Day"/>
    <x v="2605"/>
    <x v="2971"/>
    <x v="1"/>
    <x v="0"/>
    <x v="1"/>
    <x v="2"/>
    <s v="Innovative system-worthy paradigm"/>
    <n v="199.76"/>
    <n v="5"/>
    <n v="5"/>
    <n v="0.5"/>
    <n v="0.5"/>
    <n v="615.29"/>
    <n v="615.29"/>
    <s v="Profit"/>
    <s v="Apr-2023"/>
    <n v="3.0801461754104924"/>
  </r>
  <r>
    <x v="3039"/>
    <x v="163"/>
    <d v="2025-04-28T00:00:00"/>
    <s v="First Class"/>
    <x v="2606"/>
    <x v="2972"/>
    <x v="2"/>
    <x v="2"/>
    <x v="0"/>
    <x v="12"/>
    <s v="Phased homogeneous methodology"/>
    <n v="3937.5"/>
    <n v="3"/>
    <n v="3"/>
    <n v="0.05"/>
    <n v="0.05"/>
    <n v="819.67"/>
    <n v="819.67"/>
    <s v="Profit"/>
    <s v="Oct-2023"/>
    <n v="0.20817015873015873"/>
  </r>
  <r>
    <x v="3040"/>
    <x v="239"/>
    <d v="2025-04-10T00:00:00"/>
    <s v="First Class"/>
    <x v="2607"/>
    <x v="2973"/>
    <x v="2"/>
    <x v="0"/>
    <x v="1"/>
    <x v="1"/>
    <s v="Open-source didactic framework"/>
    <n v="2772.65"/>
    <n v="2"/>
    <n v="2"/>
    <n v="0.17"/>
    <n v="0.17"/>
    <n v="686.32"/>
    <n v="686.32"/>
    <s v="Profit"/>
    <s v="Aug-2023"/>
    <n v="0.24753214433844878"/>
  </r>
  <r>
    <x v="3041"/>
    <x v="340"/>
    <d v="2025-04-20T00:00:00"/>
    <s v="First Class"/>
    <x v="2608"/>
    <x v="2974"/>
    <x v="0"/>
    <x v="0"/>
    <x v="2"/>
    <x v="3"/>
    <s v="Front-line responsive workforce"/>
    <n v="3705.89"/>
    <n v="4"/>
    <n v="4"/>
    <n v="0.14000000000000001"/>
    <n v="0.14000000000000001"/>
    <n v="254.24"/>
    <n v="254.24"/>
    <s v="Profit"/>
    <s v="Jan-2025"/>
    <n v="6.8604302880009932E-2"/>
  </r>
  <r>
    <x v="3042"/>
    <x v="90"/>
    <d v="2025-04-18T00:00:00"/>
    <s v="First Class"/>
    <x v="1566"/>
    <x v="2975"/>
    <x v="2"/>
    <x v="1"/>
    <x v="0"/>
    <x v="0"/>
    <s v="Team-oriented intermediate toolset"/>
    <n v="1278.81"/>
    <n v="4"/>
    <n v="4"/>
    <n v="0.28000000000000003"/>
    <n v="0.28000000000000003"/>
    <n v="305.7"/>
    <n v="305.7"/>
    <s v="Profit"/>
    <s v="Dec-2024"/>
    <n v="0.2390503671381988"/>
  </r>
  <r>
    <x v="3043"/>
    <x v="221"/>
    <d v="2025-05-01T00:00:00"/>
    <s v="Same Day"/>
    <x v="2609"/>
    <x v="2976"/>
    <x v="0"/>
    <x v="0"/>
    <x v="2"/>
    <x v="6"/>
    <s v="Assimilated executive secured line"/>
    <n v="3804.03"/>
    <n v="7"/>
    <n v="7"/>
    <n v="0.3"/>
    <n v="0.3"/>
    <n v="263.92"/>
    <n v="263.92"/>
    <s v="Profit"/>
    <s v="Jul-2023"/>
    <n v="6.9379053267192944E-2"/>
  </r>
  <r>
    <x v="3044"/>
    <x v="667"/>
    <d v="2025-04-26T00:00:00"/>
    <s v="Second Class"/>
    <x v="2610"/>
    <x v="2977"/>
    <x v="0"/>
    <x v="3"/>
    <x v="2"/>
    <x v="6"/>
    <s v="Re-engineered 6thgeneration service-desk"/>
    <n v="1432.13"/>
    <n v="5"/>
    <n v="5"/>
    <n v="0.18"/>
    <n v="0.18"/>
    <n v="6.68"/>
    <n v="6.68"/>
    <s v="Profit"/>
    <s v="Jun-2024"/>
    <n v="4.6643810268620859E-3"/>
  </r>
  <r>
    <x v="3045"/>
    <x v="182"/>
    <d v="2025-04-21T00:00:00"/>
    <s v="Standard Class"/>
    <x v="2611"/>
    <x v="2978"/>
    <x v="0"/>
    <x v="1"/>
    <x v="0"/>
    <x v="0"/>
    <s v="Triple-buffered transitional data-warehouse"/>
    <n v="252.06"/>
    <n v="4"/>
    <n v="4"/>
    <n v="0.18"/>
    <n v="0.18"/>
    <n v="15.58"/>
    <n v="15.58"/>
    <s v="Profit"/>
    <s v="Dec-2024"/>
    <n v="6.181067999682615E-2"/>
  </r>
  <r>
    <x v="3046"/>
    <x v="299"/>
    <d v="2025-05-05T00:00:00"/>
    <s v="Second Class"/>
    <x v="2612"/>
    <x v="2979"/>
    <x v="0"/>
    <x v="3"/>
    <x v="0"/>
    <x v="9"/>
    <s v="Cross-group transitional challenge"/>
    <n v="2482.4499999999998"/>
    <n v="5"/>
    <n v="5"/>
    <n v="0.49"/>
    <n v="0.49"/>
    <n v="179.86"/>
    <n v="179.86"/>
    <s v="Profit"/>
    <s v="Feb-2025"/>
    <n v="7.2452617373965245E-2"/>
  </r>
  <r>
    <x v="3047"/>
    <x v="125"/>
    <d v="2025-05-03T00:00:00"/>
    <s v="First Class"/>
    <x v="2613"/>
    <x v="2980"/>
    <x v="2"/>
    <x v="1"/>
    <x v="0"/>
    <x v="13"/>
    <s v="Organized incremental Graphic Interface"/>
    <n v="3037.06"/>
    <n v="9"/>
    <n v="9"/>
    <n v="0.35"/>
    <n v="0.35"/>
    <n v="318.69"/>
    <n v="318.69"/>
    <s v="Profit"/>
    <s v="Jun-2023"/>
    <n v="0.10493371879383351"/>
  </r>
  <r>
    <x v="3048"/>
    <x v="280"/>
    <d v="2025-04-26T00:00:00"/>
    <s v="First Class"/>
    <x v="260"/>
    <x v="2981"/>
    <x v="0"/>
    <x v="0"/>
    <x v="1"/>
    <x v="2"/>
    <s v="Profit-focused multi-state projection"/>
    <n v="4527.12"/>
    <n v="2"/>
    <n v="2"/>
    <n v="0.23"/>
    <n v="0.23"/>
    <n v="978.46"/>
    <n v="978.46"/>
    <s v="Profit"/>
    <s v="Feb-2024"/>
    <n v="0.21613299404477904"/>
  </r>
  <r>
    <x v="3049"/>
    <x v="630"/>
    <d v="2025-04-26T00:00:00"/>
    <s v="Second Class"/>
    <x v="250"/>
    <x v="2982"/>
    <x v="2"/>
    <x v="3"/>
    <x v="0"/>
    <x v="0"/>
    <s v="Digitized attitude-oriented throughput"/>
    <n v="153.24"/>
    <n v="10"/>
    <n v="10"/>
    <n v="0.39"/>
    <n v="0.39"/>
    <n v="632.04999999999995"/>
    <n v="632.04999999999995"/>
    <s v="Profit"/>
    <s v="Nov-2023"/>
    <n v="4.1245758287653347"/>
  </r>
  <r>
    <x v="3050"/>
    <x v="415"/>
    <d v="2025-04-25T00:00:00"/>
    <s v="Second Class"/>
    <x v="2614"/>
    <x v="2983"/>
    <x v="1"/>
    <x v="0"/>
    <x v="0"/>
    <x v="9"/>
    <s v="Cross-platform local leverage"/>
    <n v="2515.67"/>
    <n v="1"/>
    <n v="1"/>
    <n v="0.19"/>
    <n v="0.19"/>
    <n v="63.2"/>
    <n v="63.2"/>
    <s v="Profit"/>
    <s v="Dec-2024"/>
    <n v="2.5122531969614458E-2"/>
  </r>
  <r>
    <x v="3051"/>
    <x v="438"/>
    <d v="2025-04-13T00:00:00"/>
    <s v="Second Class"/>
    <x v="1597"/>
    <x v="958"/>
    <x v="0"/>
    <x v="3"/>
    <x v="2"/>
    <x v="10"/>
    <s v="Polarized 3rdgeneration frame"/>
    <n v="3322.63"/>
    <n v="4"/>
    <n v="4"/>
    <n v="0.37"/>
    <n v="0.37"/>
    <n v="-14.44"/>
    <n v="-14.44"/>
    <s v="Loss"/>
    <s v="Mar-2025"/>
    <n v="-4.3459548610588596E-3"/>
  </r>
  <r>
    <x v="3052"/>
    <x v="125"/>
    <d v="2025-04-28T00:00:00"/>
    <s v="Same Day"/>
    <x v="2615"/>
    <x v="2984"/>
    <x v="0"/>
    <x v="0"/>
    <x v="1"/>
    <x v="2"/>
    <s v="Enhanced contextually-based focus group"/>
    <n v="4518.1000000000004"/>
    <n v="1"/>
    <n v="1"/>
    <n v="0.37"/>
    <n v="0.37"/>
    <n v="561.98"/>
    <n v="561.98"/>
    <s v="Profit"/>
    <s v="Jun-2023"/>
    <n v="0.12438414377725149"/>
  </r>
  <r>
    <x v="3053"/>
    <x v="288"/>
    <d v="2025-04-23T00:00:00"/>
    <s v="Standard Class"/>
    <x v="2616"/>
    <x v="2985"/>
    <x v="1"/>
    <x v="2"/>
    <x v="0"/>
    <x v="9"/>
    <s v="Fundamental human-resource capacity"/>
    <n v="4631.1499999999996"/>
    <n v="4"/>
    <n v="4"/>
    <n v="0.47"/>
    <n v="0.47"/>
    <n v="356.98"/>
    <n v="356.98"/>
    <s v="Profit"/>
    <s v="Mar-2024"/>
    <n v="7.7082366150956039E-2"/>
  </r>
  <r>
    <x v="3054"/>
    <x v="244"/>
    <d v="2025-04-20T00:00:00"/>
    <s v="Same Day"/>
    <x v="2617"/>
    <x v="2986"/>
    <x v="1"/>
    <x v="3"/>
    <x v="1"/>
    <x v="2"/>
    <s v="Optimized holistic approach"/>
    <n v="1691.66"/>
    <n v="3"/>
    <n v="3"/>
    <n v="0.35"/>
    <n v="0.35"/>
    <n v="462.5"/>
    <n v="462.5"/>
    <s v="Profit"/>
    <s v="Nov-2024"/>
    <n v="0.27340009221711215"/>
  </r>
  <r>
    <x v="3055"/>
    <x v="577"/>
    <d v="2025-04-24T00:00:00"/>
    <s v="First Class"/>
    <x v="2618"/>
    <x v="2987"/>
    <x v="0"/>
    <x v="2"/>
    <x v="1"/>
    <x v="2"/>
    <s v="Team-oriented 4thgeneration task-force"/>
    <n v="4450.05"/>
    <n v="8"/>
    <n v="8"/>
    <n v="0"/>
    <n v="0"/>
    <n v="-4.91"/>
    <n v="-4.91"/>
    <s v="Loss"/>
    <s v="Mar-2024"/>
    <n v="-1.1033583892315817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96">
  <r>
    <x v="0"/>
    <d v="2024-10-06T00:00:00"/>
    <d v="2025-05-01T00:00:00"/>
    <s v="Second Class"/>
    <x v="0"/>
    <s v="Ruben Ramirez"/>
    <s v="Home Office"/>
    <s v="South"/>
    <s v="Technology"/>
    <s v="Copiers"/>
    <s v="Virtual didactic synergy"/>
    <n v="2467.4899999999998"/>
    <n v="9"/>
    <n v="9"/>
    <n v="0.28999999999999998"/>
    <n v="0.28999999999999998"/>
    <n v="617.24"/>
    <n v="617.24"/>
    <s v="Profit"/>
    <s v="Oct-2024"/>
    <n v="0.25014893677380662"/>
    <s v="October"/>
    <n v="2024"/>
    <d v="2025-04-08T00:00:00"/>
  </r>
  <r>
    <x v="1"/>
    <d v="2023-06-12T00:00:00"/>
    <d v="2025-05-05T00:00:00"/>
    <s v="First Class"/>
    <x v="1"/>
    <s v="Jesse Ortega"/>
    <s v="Home Office"/>
    <s v="Central"/>
    <s v="Furniture"/>
    <s v="Furnishings"/>
    <s v="Operative reciprocal projection"/>
    <n v="2751.66"/>
    <n v="1"/>
    <n v="1"/>
    <n v="0.09"/>
    <n v="0.09"/>
    <n v="922.14"/>
    <n v="922.14"/>
    <s v="Profit"/>
    <s v="Jun-2023"/>
    <n v="0.33512134493360374"/>
    <s v="June"/>
    <n v="2023"/>
    <m/>
  </r>
  <r>
    <x v="2"/>
    <d v="2024-04-18T00:00:00"/>
    <d v="2025-04-24T00:00:00"/>
    <s v="Standard Class"/>
    <x v="2"/>
    <s v="Kathryn Castro"/>
    <s v="Corporate"/>
    <s v="East"/>
    <s v="Furniture"/>
    <s v="Chairs"/>
    <s v="Multi-lateral incremental knowledge user"/>
    <n v="1199.6600000000001"/>
    <n v="9"/>
    <n v="9"/>
    <n v="0.03"/>
    <n v="0.03"/>
    <n v="220.44"/>
    <n v="220.44"/>
    <s v="Profit"/>
    <s v="Apr-2024"/>
    <n v="0.18375206308454062"/>
    <s v="April"/>
    <n v="2024"/>
    <m/>
  </r>
  <r>
    <x v="3"/>
    <d v="2023-11-02T00:00:00"/>
    <d v="2025-05-07T00:00:00"/>
    <s v="First Class"/>
    <x v="3"/>
    <s v="Sharon Taylor"/>
    <s v="Consumer"/>
    <s v="South"/>
    <s v="Office Supplies"/>
    <s v="Labels"/>
    <s v="Integrated bifurcated groupware"/>
    <n v="2335.5700000000002"/>
    <n v="6"/>
    <n v="6"/>
    <n v="0.3"/>
    <n v="0.3"/>
    <n v="620.16"/>
    <n v="620.16"/>
    <s v="Profit"/>
    <s v="Nov-2023"/>
    <n v="0.26552832927293979"/>
    <s v="November"/>
    <n v="2023"/>
    <m/>
  </r>
  <r>
    <x v="4"/>
    <d v="2023-07-15T00:00:00"/>
    <d v="2025-04-14T00:00:00"/>
    <s v="First Class"/>
    <x v="4"/>
    <s v="David Murillo"/>
    <s v="Corporate"/>
    <s v="South"/>
    <s v="Office Supplies"/>
    <s v="Binders"/>
    <s v="Re-contextualized human-resource benchmark"/>
    <n v="2540.88"/>
    <n v="5"/>
    <n v="5"/>
    <n v="0.03"/>
    <n v="0.03"/>
    <n v="258.06"/>
    <n v="258.06"/>
    <s v="Profit"/>
    <s v="Jul-2023"/>
    <n v="0.10156323793331444"/>
    <s v="July"/>
    <n v="2023"/>
    <m/>
  </r>
  <r>
    <x v="5"/>
    <d v="2023-09-20T00:00:00"/>
    <d v="2025-04-17T00:00:00"/>
    <s v="Same Day"/>
    <x v="5"/>
    <s v="Gabriel Donaldson"/>
    <s v="Home Office"/>
    <s v="East"/>
    <s v="Office Supplies"/>
    <s v="Storage"/>
    <s v="Programmable grid-enabled benchmark"/>
    <n v="1454.47"/>
    <n v="4"/>
    <n v="4"/>
    <n v="0.42"/>
    <n v="0.42"/>
    <n v="272.27999999999997"/>
    <n v="272.27999999999997"/>
    <s v="Profit"/>
    <s v="Sep-2023"/>
    <n v="0.18720221111470156"/>
    <s v="September"/>
    <n v="2023"/>
    <m/>
  </r>
  <r>
    <x v="6"/>
    <d v="2024-11-03T00:00:00"/>
    <d v="2025-05-08T00:00:00"/>
    <s v="Standard Class"/>
    <x v="6"/>
    <s v="Colleen Rose"/>
    <s v="Corporate"/>
    <s v="West"/>
    <s v="Office Supplies"/>
    <s v="Storage"/>
    <s v="Switchable secondary database"/>
    <n v="4381.97"/>
    <n v="2"/>
    <n v="2"/>
    <n v="0.37"/>
    <n v="0.37"/>
    <n v="749.22"/>
    <n v="749.22"/>
    <s v="Profit"/>
    <s v="Nov-2024"/>
    <n v="0.17097789350451964"/>
    <s v="November"/>
    <n v="2024"/>
    <m/>
  </r>
  <r>
    <x v="7"/>
    <d v="2023-08-12T00:00:00"/>
    <d v="2025-04-23T00:00:00"/>
    <s v="First Class"/>
    <x v="7"/>
    <s v="Grant Garcia"/>
    <s v="Home Office"/>
    <s v="East"/>
    <s v="Office Supplies"/>
    <s v="Storage"/>
    <s v="Public-key human-resource installation"/>
    <n v="1152.75"/>
    <n v="3"/>
    <n v="3"/>
    <n v="0.46"/>
    <n v="0.46"/>
    <n v="426.2"/>
    <n v="426.2"/>
    <s v="Profit"/>
    <s v="Aug-2023"/>
    <n v="0.36972457167642592"/>
    <s v="August"/>
    <n v="2023"/>
    <m/>
  </r>
  <r>
    <x v="8"/>
    <d v="2024-12-11T00:00:00"/>
    <d v="2025-04-28T00:00:00"/>
    <s v="Second Class"/>
    <x v="8"/>
    <s v="Mr. Robert Le Jr."/>
    <s v="Home Office"/>
    <s v="South"/>
    <s v="Office Supplies"/>
    <s v="Storage"/>
    <s v="Customizable cohesive hierarchy"/>
    <n v="285.06"/>
    <n v="3"/>
    <n v="3"/>
    <n v="0.28000000000000003"/>
    <n v="0.28000000000000003"/>
    <n v="955.55"/>
    <n v="955.55"/>
    <s v="Profit"/>
    <s v="Dec-2024"/>
    <n v="3.35210131200449"/>
    <s v="December"/>
    <n v="2024"/>
    <m/>
  </r>
  <r>
    <x v="9"/>
    <d v="2025-03-21T00:00:00"/>
    <d v="2025-04-17T00:00:00"/>
    <s v="Second Class"/>
    <x v="9"/>
    <s v="Ryan Alvarez"/>
    <s v="Corporate"/>
    <s v="South"/>
    <s v="Furniture"/>
    <s v="Furnishings"/>
    <s v="Stand-alone hybrid collaboration"/>
    <n v="1033.52"/>
    <n v="9"/>
    <n v="9"/>
    <n v="0.28999999999999998"/>
    <n v="0.28999999999999998"/>
    <n v="847.17"/>
    <n v="847.17"/>
    <s v="Profit"/>
    <s v="Mar-2025"/>
    <n v="0.81969386175400571"/>
    <s v="March"/>
    <n v="2025"/>
    <m/>
  </r>
  <r>
    <x v="10"/>
    <d v="2024-06-24T00:00:00"/>
    <d v="2025-05-04T00:00:00"/>
    <s v="Second Class"/>
    <x v="10"/>
    <s v="Jamie Clark"/>
    <s v="Consumer"/>
    <s v="Central"/>
    <s v="Furniture"/>
    <s v="Chairs"/>
    <s v="Open-source client-driven architecture"/>
    <n v="2116.64"/>
    <n v="4"/>
    <n v="4"/>
    <n v="0.42"/>
    <n v="0.42"/>
    <n v="612.47"/>
    <n v="612.47"/>
    <s v="Profit"/>
    <s v="Jun-2024"/>
    <n v="0.28935955098646915"/>
    <s v="June"/>
    <n v="2024"/>
    <m/>
  </r>
  <r>
    <x v="11"/>
    <d v="2023-11-27T00:00:00"/>
    <d v="2025-05-06T00:00:00"/>
    <s v="First Class"/>
    <x v="11"/>
    <s v="Mark Wright"/>
    <s v="Corporate"/>
    <s v="South"/>
    <s v="Office Supplies"/>
    <s v="Binders"/>
    <s v="User-centric intermediate infrastructure"/>
    <n v="1751.7"/>
    <n v="10"/>
    <n v="10"/>
    <n v="0.19"/>
    <n v="0.19"/>
    <n v="-76.33"/>
    <n v="-76.33"/>
    <s v="Loss"/>
    <s v="Nov-2023"/>
    <n v="-4.3574813038762344E-2"/>
    <s v="November"/>
    <n v="2023"/>
    <m/>
  </r>
  <r>
    <x v="12"/>
    <d v="2024-09-23T00:00:00"/>
    <d v="2025-04-12T00:00:00"/>
    <s v="First Class"/>
    <x v="12"/>
    <s v="Tyler Flores"/>
    <s v="Home Office"/>
    <s v="Central"/>
    <s v="Office Supplies"/>
    <s v="Labels"/>
    <s v="Versatile secondary moratorium"/>
    <n v="3526.36"/>
    <n v="6"/>
    <n v="6"/>
    <n v="0.05"/>
    <n v="0.05"/>
    <n v="-71.16"/>
    <n v="-71.16"/>
    <s v="Loss"/>
    <s v="Sep-2024"/>
    <n v="-2.017944849646661E-2"/>
    <s v="September"/>
    <n v="2024"/>
    <m/>
  </r>
  <r>
    <x v="13"/>
    <d v="2024-08-10T00:00:00"/>
    <d v="2025-04-22T00:00:00"/>
    <s v="First Class"/>
    <x v="13"/>
    <s v="Ashley Harrington"/>
    <s v="Home Office"/>
    <s v="East"/>
    <s v="Office Supplies"/>
    <s v="Binders"/>
    <s v="Cross-platform impactful projection"/>
    <n v="137.02000000000001"/>
    <n v="10"/>
    <n v="10"/>
    <n v="0.35"/>
    <n v="0.35"/>
    <n v="797.67"/>
    <n v="797.67"/>
    <s v="Profit"/>
    <s v="Aug-2024"/>
    <n v="5.8215588965114575"/>
    <s v="August"/>
    <n v="2024"/>
    <m/>
  </r>
  <r>
    <x v="14"/>
    <d v="2024-12-31T00:00:00"/>
    <d v="2025-04-26T00:00:00"/>
    <s v="Same Day"/>
    <x v="14"/>
    <s v="Taylor Day"/>
    <s v="Consumer"/>
    <s v="South"/>
    <s v="Office Supplies"/>
    <s v="Paper"/>
    <s v="User-friendly composite productivity"/>
    <n v="2655.39"/>
    <n v="7"/>
    <n v="7"/>
    <n v="0.46"/>
    <n v="0.46"/>
    <n v="838.36"/>
    <n v="838.36"/>
    <s v="Profit"/>
    <s v="Dec-2024"/>
    <n v="0.31572010137870521"/>
    <s v="December"/>
    <n v="2024"/>
    <m/>
  </r>
  <r>
    <x v="15"/>
    <d v="2023-11-26T00:00:00"/>
    <d v="2025-05-04T00:00:00"/>
    <s v="Standard Class"/>
    <x v="15"/>
    <s v="Stephen Meza"/>
    <s v="Consumer"/>
    <s v="South"/>
    <s v="Furniture"/>
    <s v="Bookcases"/>
    <s v="User-centric zero administration contingency"/>
    <n v="3005.45"/>
    <n v="8"/>
    <n v="8"/>
    <n v="0.46"/>
    <n v="0.46"/>
    <n v="266.5"/>
    <n v="266.5"/>
    <s v="Profit"/>
    <s v="Nov-2023"/>
    <n v="8.8672245420818849E-2"/>
    <s v="November"/>
    <n v="2023"/>
    <m/>
  </r>
  <r>
    <x v="16"/>
    <d v="2024-10-25T00:00:00"/>
    <d v="2025-04-18T00:00:00"/>
    <s v="First Class"/>
    <x v="16"/>
    <s v="Lauren Gonzalez"/>
    <s v="Home Office"/>
    <s v="Central"/>
    <s v="Furniture"/>
    <s v="Furnishings"/>
    <s v="Right-sized bandwidth-monitored application"/>
    <n v="3138.99"/>
    <n v="10"/>
    <n v="10"/>
    <n v="0.08"/>
    <n v="0.08"/>
    <n v="437.46"/>
    <n v="437.46"/>
    <s v="Profit"/>
    <s v="Oct-2024"/>
    <n v="0.13936329838578651"/>
    <s v="October"/>
    <n v="2024"/>
    <m/>
  </r>
  <r>
    <x v="17"/>
    <d v="2023-12-14T00:00:00"/>
    <d v="2025-04-30T00:00:00"/>
    <s v="Standard Class"/>
    <x v="17"/>
    <s v="Jessica Taylor"/>
    <s v="Consumer"/>
    <s v="South"/>
    <s v="Furniture"/>
    <s v="Chairs"/>
    <s v="Integrated actuating Graphical User Interface"/>
    <n v="1163.76"/>
    <n v="2"/>
    <n v="2"/>
    <n v="0.09"/>
    <n v="0.09"/>
    <n v="290.99"/>
    <n v="290.99"/>
    <s v="Profit"/>
    <s v="Dec-2023"/>
    <n v="0.25004296418505534"/>
    <s v="December"/>
    <n v="2023"/>
    <m/>
  </r>
  <r>
    <x v="18"/>
    <d v="2025-02-13T00:00:00"/>
    <d v="2025-04-22T00:00:00"/>
    <s v="Standard Class"/>
    <x v="18"/>
    <s v="Frank Butler"/>
    <s v="Home Office"/>
    <s v="East"/>
    <s v="Furniture"/>
    <s v="Chairs"/>
    <s v="Phased attitude-oriented workforce"/>
    <n v="4682.1899999999996"/>
    <n v="4"/>
    <n v="4"/>
    <n v="0.49"/>
    <n v="0.49"/>
    <n v="242.15"/>
    <n v="242.15"/>
    <s v="Profit"/>
    <s v="Feb-2025"/>
    <n v="5.1717251969697946E-2"/>
    <s v="February"/>
    <n v="2025"/>
    <m/>
  </r>
  <r>
    <x v="19"/>
    <d v="2025-01-05T00:00:00"/>
    <d v="2025-05-05T00:00:00"/>
    <s v="Standard Class"/>
    <x v="19"/>
    <s v="Robin Martinez"/>
    <s v="Corporate"/>
    <s v="West"/>
    <s v="Office Supplies"/>
    <s v="Binders"/>
    <s v="Versatile intangible matrices"/>
    <n v="3906.76"/>
    <n v="7"/>
    <n v="7"/>
    <n v="0.37"/>
    <n v="0.37"/>
    <n v="845.27"/>
    <n v="845.27"/>
    <s v="Profit"/>
    <s v="Jan-2025"/>
    <n v="0.21636087192456152"/>
    <s v="January"/>
    <n v="2025"/>
    <m/>
  </r>
  <r>
    <x v="20"/>
    <d v="2023-09-02T00:00:00"/>
    <d v="2025-05-07T00:00:00"/>
    <s v="First Class"/>
    <x v="20"/>
    <s v="Katherine Rodriguez"/>
    <s v="Corporate"/>
    <s v="Central"/>
    <s v="Technology"/>
    <s v="Copiers"/>
    <s v="Balanced web-enabled utilization"/>
    <n v="3509.53"/>
    <n v="6"/>
    <n v="6"/>
    <n v="0.39"/>
    <n v="0.39"/>
    <n v="982.2"/>
    <n v="982.2"/>
    <s v="Profit"/>
    <s v="Sep-2023"/>
    <n v="0.27986653483514884"/>
    <s v="September"/>
    <n v="2023"/>
    <m/>
  </r>
  <r>
    <x v="21"/>
    <d v="2024-12-08T00:00:00"/>
    <d v="2025-05-06T00:00:00"/>
    <s v="Standard Class"/>
    <x v="21"/>
    <s v="Monica Williams"/>
    <s v="Consumer"/>
    <s v="South"/>
    <s v="Furniture"/>
    <s v="Tables"/>
    <s v="Diverse zero-defect monitoring"/>
    <n v="2670.44"/>
    <n v="10"/>
    <n v="10"/>
    <n v="0.4"/>
    <n v="0.4"/>
    <n v="570.83000000000004"/>
    <n v="570.83000000000004"/>
    <s v="Profit"/>
    <s v="Dec-2024"/>
    <n v="0.21375878132442594"/>
    <s v="December"/>
    <n v="2024"/>
    <m/>
  </r>
  <r>
    <x v="22"/>
    <d v="2024-06-15T00:00:00"/>
    <d v="2025-04-23T00:00:00"/>
    <s v="Same Day"/>
    <x v="22"/>
    <s v="Ashley James DDS"/>
    <s v="Home Office"/>
    <s v="East"/>
    <s v="Technology"/>
    <s v="Accessories"/>
    <s v="Ameliorated scalable Internet solution"/>
    <n v="2928.51"/>
    <n v="9"/>
    <n v="9"/>
    <n v="0.22"/>
    <n v="0.22"/>
    <n v="112.74"/>
    <n v="112.74"/>
    <s v="Profit"/>
    <s v="Jun-2024"/>
    <n v="3.8497392872143169E-2"/>
    <s v="June"/>
    <n v="2024"/>
    <m/>
  </r>
  <r>
    <x v="23"/>
    <d v="2025-01-21T00:00:00"/>
    <d v="2025-04-12T00:00:00"/>
    <s v="Same Day"/>
    <x v="23"/>
    <s v="Kathleen Allen"/>
    <s v="Corporate"/>
    <s v="East"/>
    <s v="Furniture"/>
    <s v="Furnishings"/>
    <s v="Optional background algorithm"/>
    <n v="840.44"/>
    <n v="3"/>
    <n v="3"/>
    <n v="0.2"/>
    <n v="0.2"/>
    <n v="957.64"/>
    <n v="957.64"/>
    <s v="Profit"/>
    <s v="Jan-2025"/>
    <n v="1.1394507638855838"/>
    <s v="January"/>
    <n v="2025"/>
    <m/>
  </r>
  <r>
    <x v="24"/>
    <d v="2024-07-10T00:00:00"/>
    <d v="2025-04-25T00:00:00"/>
    <s v="Standard Class"/>
    <x v="24"/>
    <s v="Ashley Wilkerson"/>
    <s v="Consumer"/>
    <s v="Central"/>
    <s v="Technology"/>
    <s v="Accessories"/>
    <s v="Devolved cohesive Internet solution"/>
    <n v="1289.46"/>
    <n v="3"/>
    <n v="3"/>
    <n v="0.35"/>
    <n v="0.35"/>
    <n v="-3.03"/>
    <n v="-3.03"/>
    <s v="Loss"/>
    <s v="Jul-2024"/>
    <n v="-2.3498208552417289E-3"/>
    <s v="July"/>
    <n v="2024"/>
    <m/>
  </r>
  <r>
    <x v="25"/>
    <d v="2023-11-25T00:00:00"/>
    <d v="2025-04-24T00:00:00"/>
    <s v="Same Day"/>
    <x v="25"/>
    <s v="Lori Bradford"/>
    <s v="Consumer"/>
    <s v="Central"/>
    <s v="Office Supplies"/>
    <s v="Labels"/>
    <s v="Programmable impactful access"/>
    <n v="2161.67"/>
    <n v="1"/>
    <n v="1"/>
    <n v="0.41"/>
    <n v="0.41"/>
    <n v="84.45"/>
    <n v="84.45"/>
    <s v="Profit"/>
    <s v="Nov-2023"/>
    <n v="3.9067017629888005E-2"/>
    <s v="November"/>
    <n v="2023"/>
    <m/>
  </r>
  <r>
    <x v="26"/>
    <d v="2025-03-27T00:00:00"/>
    <d v="2025-05-04T00:00:00"/>
    <s v="Same Day"/>
    <x v="26"/>
    <s v="Brenda Newman"/>
    <s v="Corporate"/>
    <s v="Central"/>
    <s v="Office Supplies"/>
    <s v="Paper"/>
    <s v="Right-sized hybrid policy"/>
    <n v="1452.81"/>
    <n v="10"/>
    <n v="10"/>
    <n v="0.14000000000000001"/>
    <n v="0.14000000000000001"/>
    <n v="382.61"/>
    <n v="382.61"/>
    <s v="Profit"/>
    <s v="Mar-2025"/>
    <n v="0.26335859472332929"/>
    <s v="March"/>
    <n v="2025"/>
    <m/>
  </r>
  <r>
    <x v="27"/>
    <d v="2024-07-16T00:00:00"/>
    <d v="2025-04-30T00:00:00"/>
    <s v="Standard Class"/>
    <x v="27"/>
    <s v="Anthony Lamb"/>
    <s v="Consumer"/>
    <s v="East"/>
    <s v="Furniture"/>
    <s v="Chairs"/>
    <s v="Enhanced systematic installation"/>
    <n v="4572.12"/>
    <n v="3"/>
    <n v="3"/>
    <n v="0.01"/>
    <n v="0.01"/>
    <n v="430.18"/>
    <n v="430.18"/>
    <s v="Profit"/>
    <s v="Jul-2024"/>
    <n v="9.4087644243808125E-2"/>
    <s v="July"/>
    <n v="2024"/>
    <m/>
  </r>
  <r>
    <x v="28"/>
    <d v="2024-11-13T00:00:00"/>
    <d v="2025-04-15T00:00:00"/>
    <s v="Same Day"/>
    <x v="28"/>
    <s v="Mr. Brad Price"/>
    <s v="Corporate"/>
    <s v="East"/>
    <s v="Technology"/>
    <s v="Copiers"/>
    <s v="Automated uniform info-me diaries"/>
    <n v="2518.96"/>
    <n v="8"/>
    <n v="8"/>
    <n v="0.25"/>
    <n v="0.25"/>
    <n v="515.5"/>
    <n v="515.5"/>
    <s v="Profit"/>
    <s v="Nov-2024"/>
    <n v="0.20464794994759741"/>
    <s v="November"/>
    <n v="2024"/>
    <m/>
  </r>
  <r>
    <x v="29"/>
    <d v="2024-07-21T00:00:00"/>
    <d v="2025-04-24T00:00:00"/>
    <s v="First Class"/>
    <x v="29"/>
    <s v="Valerie Ellis"/>
    <s v="Home Office"/>
    <s v="Central"/>
    <s v="Office Supplies"/>
    <s v="Art"/>
    <s v="Digitized directional Local Area Network"/>
    <n v="1235.8699999999999"/>
    <n v="10"/>
    <n v="10"/>
    <n v="0.4"/>
    <n v="0.4"/>
    <n v="183.41"/>
    <n v="183.41"/>
    <s v="Profit"/>
    <s v="Jul-2024"/>
    <n v="0.14840557663831958"/>
    <s v="July"/>
    <n v="2024"/>
    <m/>
  </r>
  <r>
    <x v="30"/>
    <d v="2023-05-10T00:00:00"/>
    <d v="2025-04-21T00:00:00"/>
    <s v="Same Day"/>
    <x v="30"/>
    <s v="Taylor Jensen"/>
    <s v="Home Office"/>
    <s v="East"/>
    <s v="Office Supplies"/>
    <s v="Art"/>
    <s v="Profound executive firmware"/>
    <n v="379.77"/>
    <n v="7"/>
    <n v="7"/>
    <n v="0.05"/>
    <n v="0.05"/>
    <n v="75.010000000000005"/>
    <n v="75.010000000000005"/>
    <s v="Profit"/>
    <s v="May-2023"/>
    <n v="0.19751428496195067"/>
    <s v="May"/>
    <n v="2023"/>
    <m/>
  </r>
  <r>
    <x v="31"/>
    <d v="2025-03-14T00:00:00"/>
    <d v="2025-04-11T00:00:00"/>
    <s v="Second Class"/>
    <x v="31"/>
    <s v="Jennifer Floyd"/>
    <s v="Consumer"/>
    <s v="West"/>
    <s v="Furniture"/>
    <s v="Furnishings"/>
    <s v="Organized reciprocal portal"/>
    <n v="2706.93"/>
    <n v="9"/>
    <n v="9"/>
    <n v="0.13"/>
    <n v="0.13"/>
    <n v="244.28"/>
    <n v="244.28"/>
    <s v="Profit"/>
    <s v="Mar-2025"/>
    <n v="9.0242451781169075E-2"/>
    <s v="March"/>
    <n v="2025"/>
    <m/>
  </r>
  <r>
    <x v="32"/>
    <d v="2024-05-04T00:00:00"/>
    <d v="2025-04-29T00:00:00"/>
    <s v="Same Day"/>
    <x v="32"/>
    <s v="Jessica Owens"/>
    <s v="Consumer"/>
    <s v="West"/>
    <s v="Technology"/>
    <s v="Phones"/>
    <s v="Universal 6thgeneration circuit"/>
    <n v="228.36"/>
    <n v="7"/>
    <n v="7"/>
    <n v="0.08"/>
    <n v="0.08"/>
    <n v="-56"/>
    <n v="-56"/>
    <s v="Loss"/>
    <s v="May-2024"/>
    <n v="-0.24522683482221053"/>
    <s v="May"/>
    <n v="2024"/>
    <m/>
  </r>
  <r>
    <x v="33"/>
    <d v="2024-08-13T00:00:00"/>
    <d v="2025-04-28T00:00:00"/>
    <s v="Second Class"/>
    <x v="33"/>
    <s v="Jimmy Macdonald"/>
    <s v="Corporate"/>
    <s v="South"/>
    <s v="Office Supplies"/>
    <s v="Labels"/>
    <s v="Self-enabling static adapter"/>
    <n v="4569"/>
    <n v="5"/>
    <n v="5"/>
    <n v="0.01"/>
    <n v="0.01"/>
    <n v="-50.27"/>
    <n v="-50.27"/>
    <s v="Loss"/>
    <s v="Aug-2024"/>
    <n v="-1.1002407528999782E-2"/>
    <s v="August"/>
    <n v="2024"/>
    <m/>
  </r>
  <r>
    <x v="34"/>
    <d v="2024-02-11T00:00:00"/>
    <d v="2025-04-12T00:00:00"/>
    <s v="Standard Class"/>
    <x v="34"/>
    <s v="Timothy Hayes"/>
    <s v="Corporate"/>
    <s v="West"/>
    <s v="Furniture"/>
    <s v="Chairs"/>
    <s v="Optional user-facing model"/>
    <n v="1761.26"/>
    <n v="3"/>
    <n v="3"/>
    <n v="0.21"/>
    <n v="0.21"/>
    <n v="-18.53"/>
    <n v="-18.53"/>
    <s v="Loss"/>
    <s v="Feb-2024"/>
    <n v="-1.0520877099349331E-2"/>
    <s v="February"/>
    <n v="2024"/>
    <m/>
  </r>
  <r>
    <x v="35"/>
    <d v="2023-06-01T00:00:00"/>
    <d v="2025-05-06T00:00:00"/>
    <s v="Standard Class"/>
    <x v="35"/>
    <s v="Laurie Richards DDS"/>
    <s v="Consumer"/>
    <s v="South"/>
    <s v="Office Supplies"/>
    <s v="Art"/>
    <s v="Up-sized stable customer loyalty"/>
    <n v="2735.49"/>
    <n v="7"/>
    <n v="7"/>
    <n v="0.24"/>
    <n v="0.24"/>
    <n v="108.25"/>
    <n v="108.25"/>
    <s v="Profit"/>
    <s v="Jun-2023"/>
    <n v="3.9572434920251948E-2"/>
    <s v="June"/>
    <n v="2023"/>
    <m/>
  </r>
  <r>
    <x v="36"/>
    <d v="2023-07-10T00:00:00"/>
    <d v="2025-05-07T00:00:00"/>
    <s v="Second Class"/>
    <x v="36"/>
    <s v="Rebecca Stewart"/>
    <s v="Corporate"/>
    <s v="Central"/>
    <s v="Technology"/>
    <s v="Accessories"/>
    <s v="Integrated upward-trending intranet"/>
    <n v="3195.43"/>
    <n v="4"/>
    <n v="4"/>
    <n v="0.46"/>
    <n v="0.46"/>
    <n v="205.95"/>
    <n v="205.95"/>
    <s v="Profit"/>
    <s v="Jul-2023"/>
    <n v="6.4451419683735842E-2"/>
    <s v="July"/>
    <n v="2023"/>
    <m/>
  </r>
  <r>
    <x v="37"/>
    <d v="2023-10-08T00:00:00"/>
    <d v="2025-04-15T00:00:00"/>
    <s v="Standard Class"/>
    <x v="37"/>
    <s v="Kelli Hill"/>
    <s v="Home Office"/>
    <s v="Central"/>
    <s v="Office Supplies"/>
    <s v="Storage"/>
    <s v="Triple-buffered executive concept"/>
    <n v="3059.85"/>
    <n v="7"/>
    <n v="7"/>
    <n v="0.25"/>
    <n v="0.25"/>
    <n v="363.69"/>
    <n v="363.69"/>
    <s v="Profit"/>
    <s v="Oct-2023"/>
    <n v="0.1188587675866464"/>
    <s v="October"/>
    <n v="2023"/>
    <m/>
  </r>
  <r>
    <x v="38"/>
    <d v="2024-05-11T00:00:00"/>
    <d v="2025-04-16T00:00:00"/>
    <s v="First Class"/>
    <x v="38"/>
    <s v="Terry Day"/>
    <s v="Consumer"/>
    <s v="South"/>
    <s v="Furniture"/>
    <s v="Tables"/>
    <s v="Enhanced optimizing portal"/>
    <n v="2615.2199999999998"/>
    <n v="3"/>
    <n v="3"/>
    <n v="0.46"/>
    <n v="0.46"/>
    <n v="405.41"/>
    <n v="405.41"/>
    <s v="Profit"/>
    <s v="May-2024"/>
    <n v="0.15501946298972938"/>
    <s v="May"/>
    <n v="2024"/>
    <m/>
  </r>
  <r>
    <x v="39"/>
    <d v="2023-11-22T00:00:00"/>
    <d v="2025-04-24T00:00:00"/>
    <s v="Same Day"/>
    <x v="39"/>
    <s v="Zachary Jackson"/>
    <s v="Corporate"/>
    <s v="South"/>
    <s v="Furniture"/>
    <s v="Tables"/>
    <s v="Business-focused disintermediate projection"/>
    <n v="1503.32"/>
    <n v="9"/>
    <n v="9"/>
    <n v="0.25"/>
    <n v="0.25"/>
    <n v="809.06"/>
    <n v="809.06"/>
    <s v="Profit"/>
    <s v="Nov-2023"/>
    <n v="0.53818215682622461"/>
    <s v="November"/>
    <n v="2023"/>
    <m/>
  </r>
  <r>
    <x v="40"/>
    <d v="2024-05-26T00:00:00"/>
    <d v="2025-05-07T00:00:00"/>
    <s v="Second Class"/>
    <x v="40"/>
    <s v="Tanner Wood"/>
    <s v="Consumer"/>
    <s v="South"/>
    <s v="Technology"/>
    <s v="Phones"/>
    <s v="Profit-focused neutral customer loyalty"/>
    <n v="944.86"/>
    <n v="2"/>
    <n v="2"/>
    <n v="0.11"/>
    <n v="0.11"/>
    <n v="990.26"/>
    <n v="990.26"/>
    <s v="Profit"/>
    <s v="May-2024"/>
    <n v="1.0480494464788435"/>
    <s v="May"/>
    <n v="2024"/>
    <m/>
  </r>
  <r>
    <x v="41"/>
    <d v="2024-10-07T00:00:00"/>
    <d v="2025-04-26T00:00:00"/>
    <s v="First Class"/>
    <x v="41"/>
    <s v="Martha Hill"/>
    <s v="Home Office"/>
    <s v="East"/>
    <s v="Office Supplies"/>
    <s v="Storage"/>
    <s v="Organized fault-tolerant system engine"/>
    <n v="4005.87"/>
    <n v="4"/>
    <n v="4"/>
    <n v="0.23"/>
    <n v="0.23"/>
    <n v="687.02"/>
    <n v="687.02"/>
    <s v="Profit"/>
    <s v="Oct-2024"/>
    <n v="0.17150331887954426"/>
    <s v="October"/>
    <n v="2024"/>
    <m/>
  </r>
  <r>
    <x v="42"/>
    <d v="2023-06-21T00:00:00"/>
    <d v="2025-04-20T00:00:00"/>
    <s v="Same Day"/>
    <x v="42"/>
    <s v="Nichole Foster"/>
    <s v="Home Office"/>
    <s v="West"/>
    <s v="Office Supplies"/>
    <s v="Art"/>
    <s v="Business-focused local structure"/>
    <n v="1524.31"/>
    <n v="1"/>
    <n v="1"/>
    <n v="0.17"/>
    <n v="0.17"/>
    <n v="-99.69"/>
    <n v="-99.69"/>
    <s v="Loss"/>
    <s v="Jun-2023"/>
    <n v="-6.5400082660351244E-2"/>
    <s v="June"/>
    <n v="2023"/>
    <m/>
  </r>
  <r>
    <x v="43"/>
    <d v="2023-11-05T00:00:00"/>
    <d v="2025-04-19T00:00:00"/>
    <s v="Second Class"/>
    <x v="43"/>
    <s v="Garrett Lewis"/>
    <s v="Home Office"/>
    <s v="West"/>
    <s v="Technology"/>
    <s v="Copiers"/>
    <s v="Fundamental leading-edge adapter"/>
    <n v="16.52"/>
    <n v="6"/>
    <n v="6"/>
    <n v="0.24"/>
    <n v="0.24"/>
    <n v="683.82"/>
    <n v="683.82"/>
    <s v="Profit"/>
    <s v="Nov-2023"/>
    <n v="41.393462469733663"/>
    <s v="November"/>
    <n v="2023"/>
    <m/>
  </r>
  <r>
    <x v="44"/>
    <d v="2023-10-16T00:00:00"/>
    <d v="2025-04-17T00:00:00"/>
    <s v="Standard Class"/>
    <x v="44"/>
    <s v="Jessica Jimenez"/>
    <s v="Home Office"/>
    <s v="East"/>
    <s v="Technology"/>
    <s v="Copiers"/>
    <s v="Ameliorated next generation intranet"/>
    <n v="2630.21"/>
    <n v="8"/>
    <n v="8"/>
    <n v="0.13"/>
    <n v="0.13"/>
    <n v="780.36"/>
    <n v="780.36"/>
    <s v="Profit"/>
    <s v="Oct-2023"/>
    <n v="0.29669113873036757"/>
    <s v="October"/>
    <n v="2023"/>
    <m/>
  </r>
  <r>
    <x v="45"/>
    <d v="2024-04-08T00:00:00"/>
    <d v="2025-05-06T00:00:00"/>
    <s v="Same Day"/>
    <x v="45"/>
    <s v="Emily Castillo"/>
    <s v="Home Office"/>
    <s v="South"/>
    <s v="Office Supplies"/>
    <s v="Art"/>
    <s v="Upgradable radical synergy"/>
    <n v="1957.88"/>
    <n v="5"/>
    <n v="5"/>
    <n v="0.14000000000000001"/>
    <n v="0.14000000000000001"/>
    <n v="385.26"/>
    <n v="385.26"/>
    <s v="Profit"/>
    <s v="Apr-2024"/>
    <n v="0.19677406174024964"/>
    <s v="April"/>
    <n v="2024"/>
    <m/>
  </r>
  <r>
    <x v="46"/>
    <d v="2024-01-04T00:00:00"/>
    <d v="2025-04-29T00:00:00"/>
    <s v="Same Day"/>
    <x v="46"/>
    <s v="Susan Aguirre"/>
    <s v="Home Office"/>
    <s v="South"/>
    <s v="Furniture"/>
    <s v="Tables"/>
    <s v="Networked static core"/>
    <n v="1262.07"/>
    <n v="6"/>
    <n v="6"/>
    <n v="0.38"/>
    <n v="0.38"/>
    <n v="675.12"/>
    <n v="675.12"/>
    <s v="Profit"/>
    <s v="Jan-2024"/>
    <n v="0.53493070907318929"/>
    <s v="January"/>
    <n v="2024"/>
    <m/>
  </r>
  <r>
    <x v="47"/>
    <d v="2023-05-05T00:00:00"/>
    <d v="2025-04-12T00:00:00"/>
    <s v="Standard Class"/>
    <x v="47"/>
    <s v="Scott Marshall"/>
    <s v="Consumer"/>
    <s v="Central"/>
    <s v="Technology"/>
    <s v="Copiers"/>
    <s v="Profound encompassing Internet solution"/>
    <n v="1861.16"/>
    <n v="1"/>
    <n v="1"/>
    <n v="0.03"/>
    <n v="0.03"/>
    <n v="935.25"/>
    <n v="935.25"/>
    <s v="Profit"/>
    <s v="May-2023"/>
    <n v="0.50250918781834986"/>
    <s v="May"/>
    <n v="2023"/>
    <m/>
  </r>
  <r>
    <x v="48"/>
    <d v="2023-10-27T00:00:00"/>
    <d v="2025-04-15T00:00:00"/>
    <s v="Second Class"/>
    <x v="8"/>
    <s v="Bryan Walker"/>
    <s v="Corporate"/>
    <s v="West"/>
    <s v="Furniture"/>
    <s v="Bookcases"/>
    <s v="Face-to-face clear-thinking groupware"/>
    <n v="3691.75"/>
    <n v="9"/>
    <n v="9"/>
    <n v="0.15"/>
    <n v="0.15"/>
    <n v="399.19"/>
    <n v="399.19"/>
    <s v="Profit"/>
    <s v="Oct-2023"/>
    <n v="0.10813029051262951"/>
    <s v="October"/>
    <n v="2023"/>
    <m/>
  </r>
  <r>
    <x v="49"/>
    <d v="2023-07-14T00:00:00"/>
    <d v="2025-04-16T00:00:00"/>
    <s v="Same Day"/>
    <x v="48"/>
    <s v="Nicole Smith"/>
    <s v="Home Office"/>
    <s v="West"/>
    <s v="Furniture"/>
    <s v="Bookcases"/>
    <s v="Diverse fresh-thinking hub"/>
    <n v="4811.3999999999996"/>
    <n v="8"/>
    <n v="8"/>
    <n v="0.21"/>
    <n v="0.21"/>
    <n v="738.71"/>
    <n v="738.71"/>
    <s v="Profit"/>
    <s v="Jul-2023"/>
    <n v="0.15353327513821344"/>
    <s v="July"/>
    <n v="2023"/>
    <m/>
  </r>
  <r>
    <x v="50"/>
    <d v="2023-11-05T00:00:00"/>
    <d v="2025-04-09T00:00:00"/>
    <s v="Standard Class"/>
    <x v="49"/>
    <s v="Spencer Gonzalez"/>
    <s v="Corporate"/>
    <s v="Central"/>
    <s v="Office Supplies"/>
    <s v="Labels"/>
    <s v="Balanced national budgetary management"/>
    <n v="4368.84"/>
    <n v="2"/>
    <n v="2"/>
    <n v="0.47"/>
    <n v="0.47"/>
    <n v="955.08"/>
    <n v="955.08"/>
    <s v="Profit"/>
    <s v="Nov-2023"/>
    <n v="0.21861180542203423"/>
    <s v="November"/>
    <n v="2023"/>
    <m/>
  </r>
  <r>
    <x v="51"/>
    <d v="2025-01-28T00:00:00"/>
    <d v="2025-05-03T00:00:00"/>
    <s v="First Class"/>
    <x v="50"/>
    <s v="Teresa Palmer"/>
    <s v="Consumer"/>
    <s v="Central"/>
    <s v="Technology"/>
    <s v="Phones"/>
    <s v="Organized clear-thinking contingency"/>
    <n v="274.19"/>
    <n v="9"/>
    <n v="9"/>
    <n v="0.47"/>
    <n v="0.47"/>
    <n v="100.75"/>
    <n v="100.75"/>
    <s v="Profit"/>
    <s v="Jan-2025"/>
    <n v="0.36744593165323314"/>
    <s v="January"/>
    <n v="2025"/>
    <m/>
  </r>
  <r>
    <x v="52"/>
    <d v="2024-03-15T00:00:00"/>
    <d v="2025-04-10T00:00:00"/>
    <s v="First Class"/>
    <x v="51"/>
    <s v="David Thomas"/>
    <s v="Consumer"/>
    <s v="Central"/>
    <s v="Technology"/>
    <s v="Accessories"/>
    <s v="Expanded solution-oriented portal"/>
    <n v="3804.68"/>
    <n v="10"/>
    <n v="10"/>
    <n v="0.04"/>
    <n v="0.04"/>
    <n v="79.150000000000006"/>
    <n v="79.150000000000006"/>
    <s v="Profit"/>
    <s v="Mar-2024"/>
    <n v="2.080332642955518E-2"/>
    <s v="March"/>
    <n v="2024"/>
    <m/>
  </r>
  <r>
    <x v="53"/>
    <d v="2023-07-19T00:00:00"/>
    <d v="2025-04-10T00:00:00"/>
    <s v="Same Day"/>
    <x v="52"/>
    <s v="Edward Olson"/>
    <s v="Corporate"/>
    <s v="South"/>
    <s v="Office Supplies"/>
    <s v="Binders"/>
    <s v="Stand-alone eco-centric product"/>
    <n v="847.48"/>
    <n v="9"/>
    <n v="9"/>
    <n v="0.27"/>
    <n v="0.27"/>
    <n v="688.19"/>
    <n v="688.19"/>
    <s v="Profit"/>
    <s v="Jul-2023"/>
    <n v="0.81204276207108139"/>
    <s v="July"/>
    <n v="2023"/>
    <m/>
  </r>
  <r>
    <x v="54"/>
    <d v="2023-10-01T00:00:00"/>
    <d v="2025-05-02T00:00:00"/>
    <s v="Same Day"/>
    <x v="53"/>
    <s v="Francisco Newman"/>
    <s v="Consumer"/>
    <s v="South"/>
    <s v="Office Supplies"/>
    <s v="Paper"/>
    <s v="Reactive radical adapter"/>
    <n v="433.66"/>
    <n v="3"/>
    <n v="3"/>
    <n v="0.3"/>
    <n v="0.3"/>
    <n v="-37.89"/>
    <n v="-37.89"/>
    <s v="Loss"/>
    <s v="Oct-2023"/>
    <n v="-8.7372596042982975E-2"/>
    <s v="October"/>
    <n v="2023"/>
    <m/>
  </r>
  <r>
    <x v="55"/>
    <d v="2025-04-06T00:00:00"/>
    <d v="2025-04-23T00:00:00"/>
    <s v="First Class"/>
    <x v="54"/>
    <s v="Stacey Gibson"/>
    <s v="Consumer"/>
    <s v="Central"/>
    <s v="Office Supplies"/>
    <s v="Binders"/>
    <s v="Face-to-face mobile contingency"/>
    <n v="1604.33"/>
    <n v="8"/>
    <n v="8"/>
    <n v="0.45"/>
    <n v="0.45"/>
    <n v="452.4"/>
    <n v="452.4"/>
    <s v="Profit"/>
    <s v="Apr-2025"/>
    <n v="0.28198687302487641"/>
    <s v="April"/>
    <n v="2025"/>
    <m/>
  </r>
  <r>
    <x v="56"/>
    <d v="2024-02-07T00:00:00"/>
    <d v="2025-04-24T00:00:00"/>
    <s v="First Class"/>
    <x v="55"/>
    <s v="David Taylor"/>
    <s v="Home Office"/>
    <s v="South"/>
    <s v="Technology"/>
    <s v="Phones"/>
    <s v="Phased didactic productivity"/>
    <n v="3531.81"/>
    <n v="2"/>
    <n v="2"/>
    <n v="0.26"/>
    <n v="0.26"/>
    <n v="28.24"/>
    <n v="28.24"/>
    <s v="Profit"/>
    <s v="Feb-2024"/>
    <n v="7.9959001192023357E-3"/>
    <s v="February"/>
    <n v="2024"/>
    <m/>
  </r>
  <r>
    <x v="57"/>
    <d v="2025-01-06T00:00:00"/>
    <d v="2025-04-19T00:00:00"/>
    <s v="Standard Class"/>
    <x v="56"/>
    <s v="Benjamin Francis"/>
    <s v="Corporate"/>
    <s v="East"/>
    <s v="Office Supplies"/>
    <s v="Binders"/>
    <s v="De-engineered systemic middleware"/>
    <n v="4098.29"/>
    <n v="4"/>
    <n v="4"/>
    <n v="0.41"/>
    <n v="0.41"/>
    <n v="-60.5"/>
    <n v="-60.5"/>
    <s v="Loss"/>
    <s v="Jan-2025"/>
    <n v="-1.4762254501267603E-2"/>
    <s v="January"/>
    <n v="2025"/>
    <m/>
  </r>
  <r>
    <x v="58"/>
    <d v="2023-09-21T00:00:00"/>
    <d v="2025-04-14T00:00:00"/>
    <s v="Same Day"/>
    <x v="57"/>
    <s v="Joshua Shaffer"/>
    <s v="Corporate"/>
    <s v="East"/>
    <s v="Technology"/>
    <s v="Copiers"/>
    <s v="Decentralized grid-enabled core"/>
    <n v="3975.67"/>
    <n v="9"/>
    <n v="9"/>
    <n v="0.18"/>
    <n v="0.18"/>
    <n v="318.64999999999998"/>
    <n v="318.64999999999998"/>
    <s v="Profit"/>
    <s v="Sep-2023"/>
    <n v="8.015001245073157E-2"/>
    <s v="September"/>
    <n v="2023"/>
    <m/>
  </r>
  <r>
    <x v="59"/>
    <d v="2023-05-05T00:00:00"/>
    <d v="2025-04-10T00:00:00"/>
    <s v="Second Class"/>
    <x v="58"/>
    <s v="Ryan Barker"/>
    <s v="Consumer"/>
    <s v="Central"/>
    <s v="Technology"/>
    <s v="Computers"/>
    <s v="Distributed multimedia encryption"/>
    <n v="3943.73"/>
    <n v="9"/>
    <n v="9"/>
    <n v="0.2"/>
    <n v="0.2"/>
    <n v="563.12"/>
    <n v="563.12"/>
    <s v="Profit"/>
    <s v="May-2023"/>
    <n v="0.14278867975241713"/>
    <s v="May"/>
    <n v="2023"/>
    <m/>
  </r>
  <r>
    <x v="60"/>
    <d v="2024-07-29T00:00:00"/>
    <d v="2025-04-11T00:00:00"/>
    <s v="First Class"/>
    <x v="59"/>
    <s v="Mr. Nathaniel Lane"/>
    <s v="Home Office"/>
    <s v="Central"/>
    <s v="Office Supplies"/>
    <s v="Art"/>
    <s v="Proactive well-modulated algorithm"/>
    <n v="3723.61"/>
    <n v="1"/>
    <n v="1"/>
    <n v="0.48"/>
    <n v="0.48"/>
    <n v="544.32000000000005"/>
    <n v="544.32000000000005"/>
    <s v="Profit"/>
    <s v="Jul-2024"/>
    <n v="0.14618072247093547"/>
    <s v="July"/>
    <n v="2024"/>
    <m/>
  </r>
  <r>
    <x v="61"/>
    <d v="2023-08-03T00:00:00"/>
    <d v="2025-04-19T00:00:00"/>
    <s v="Same Day"/>
    <x v="60"/>
    <s v="James Miller"/>
    <s v="Consumer"/>
    <s v="West"/>
    <s v="Office Supplies"/>
    <s v="Labels"/>
    <s v="Total national orchestration"/>
    <n v="158.51"/>
    <n v="1"/>
    <n v="1"/>
    <n v="0.4"/>
    <n v="0.4"/>
    <n v="557.71"/>
    <n v="557.71"/>
    <s v="Profit"/>
    <s v="Aug-2023"/>
    <n v="3.5184530944419916"/>
    <s v="August"/>
    <n v="2023"/>
    <m/>
  </r>
  <r>
    <x v="62"/>
    <d v="2024-09-23T00:00:00"/>
    <d v="2025-04-29T00:00:00"/>
    <s v="Same Day"/>
    <x v="61"/>
    <s v="Jonathan Alexander"/>
    <s v="Corporate"/>
    <s v="Central"/>
    <s v="Office Supplies"/>
    <s v="Art"/>
    <s v="Organized methodical website"/>
    <n v="2823.63"/>
    <n v="1"/>
    <n v="1"/>
    <n v="0.39"/>
    <n v="0.39"/>
    <n v="540.11"/>
    <n v="540.11"/>
    <s v="Profit"/>
    <s v="Sep-2024"/>
    <n v="0.19128214390695664"/>
    <s v="September"/>
    <n v="2024"/>
    <m/>
  </r>
  <r>
    <x v="63"/>
    <d v="2023-09-09T00:00:00"/>
    <d v="2025-04-20T00:00:00"/>
    <s v="Standard Class"/>
    <x v="62"/>
    <s v="Michael Waters"/>
    <s v="Corporate"/>
    <s v="Central"/>
    <s v="Technology"/>
    <s v="Copiers"/>
    <s v="Triple-buffered multi-tasking frame"/>
    <n v="93.99"/>
    <n v="6"/>
    <n v="6"/>
    <n v="0.08"/>
    <n v="0.08"/>
    <n v="649.59"/>
    <n v="649.59"/>
    <s v="Profit"/>
    <s v="Sep-2023"/>
    <n v="6.9112671560804344"/>
    <s v="September"/>
    <n v="2023"/>
    <m/>
  </r>
  <r>
    <x v="64"/>
    <d v="2025-02-02T00:00:00"/>
    <d v="2025-04-15T00:00:00"/>
    <s v="First Class"/>
    <x v="63"/>
    <s v="Peter Chandler"/>
    <s v="Consumer"/>
    <s v="West"/>
    <s v="Technology"/>
    <s v="Machines"/>
    <s v="Synergistic heuristic solution"/>
    <n v="2097.96"/>
    <n v="5"/>
    <n v="5"/>
    <n v="0.13"/>
    <n v="0.13"/>
    <n v="814.97"/>
    <n v="814.97"/>
    <s v="Profit"/>
    <s v="Feb-2025"/>
    <n v="0.38845831188392532"/>
    <s v="February"/>
    <n v="2025"/>
    <m/>
  </r>
  <r>
    <x v="65"/>
    <d v="2023-05-13T00:00:00"/>
    <d v="2025-04-14T00:00:00"/>
    <s v="Standard Class"/>
    <x v="64"/>
    <s v="Dr. Danielle Bowman"/>
    <s v="Consumer"/>
    <s v="South"/>
    <s v="Furniture"/>
    <s v="Chairs"/>
    <s v="Fundamental disintermediate project"/>
    <n v="3768.13"/>
    <n v="7"/>
    <n v="7"/>
    <n v="0.32"/>
    <n v="0.32"/>
    <n v="238.35"/>
    <n v="238.35"/>
    <s v="Profit"/>
    <s v="May-2023"/>
    <n v="6.3254187090148156E-2"/>
    <s v="May"/>
    <n v="2023"/>
    <m/>
  </r>
  <r>
    <x v="66"/>
    <d v="2023-07-24T00:00:00"/>
    <d v="2025-04-21T00:00:00"/>
    <s v="Second Class"/>
    <x v="65"/>
    <s v="Brandy Nunez"/>
    <s v="Home Office"/>
    <s v="West"/>
    <s v="Office Supplies"/>
    <s v="Paper"/>
    <s v="Polarized 24hour toolset"/>
    <n v="4769.2"/>
    <n v="5"/>
    <n v="5"/>
    <n v="0.22"/>
    <n v="0.22"/>
    <n v="603.34"/>
    <n v="603.34"/>
    <s v="Profit"/>
    <s v="Jul-2023"/>
    <n v="0.12650759037155079"/>
    <s v="July"/>
    <n v="2023"/>
    <m/>
  </r>
  <r>
    <x v="67"/>
    <d v="2023-12-25T00:00:00"/>
    <d v="2025-05-05T00:00:00"/>
    <s v="Second Class"/>
    <x v="66"/>
    <s v="Monica Johnson"/>
    <s v="Home Office"/>
    <s v="Central"/>
    <s v="Technology"/>
    <s v="Accessories"/>
    <s v="Quality-focused mission-critical challenge"/>
    <n v="4660.87"/>
    <n v="1"/>
    <n v="1"/>
    <n v="0.23"/>
    <n v="0.23"/>
    <n v="255.75"/>
    <n v="255.75"/>
    <s v="Profit"/>
    <s v="Dec-2023"/>
    <n v="5.4871729955995339E-2"/>
    <s v="December"/>
    <n v="2023"/>
    <m/>
  </r>
  <r>
    <x v="68"/>
    <d v="2024-01-23T00:00:00"/>
    <d v="2025-04-25T00:00:00"/>
    <s v="Same Day"/>
    <x v="67"/>
    <s v="Julie Sanders"/>
    <s v="Home Office"/>
    <s v="West"/>
    <s v="Office Supplies"/>
    <s v="Art"/>
    <s v="Distributed value-added Graphical User Interface"/>
    <n v="3857.7"/>
    <n v="7"/>
    <n v="7"/>
    <n v="0.2"/>
    <n v="0.2"/>
    <n v="796.73"/>
    <n v="796.73"/>
    <s v="Profit"/>
    <s v="Jan-2024"/>
    <n v="0.20652979754776163"/>
    <s v="January"/>
    <n v="2024"/>
    <m/>
  </r>
  <r>
    <x v="69"/>
    <d v="2023-07-12T00:00:00"/>
    <d v="2025-04-30T00:00:00"/>
    <s v="Standard Class"/>
    <x v="68"/>
    <s v="Craig Scott"/>
    <s v="Home Office"/>
    <s v="Central"/>
    <s v="Furniture"/>
    <s v="Chairs"/>
    <s v="Seamless dedicated workforce"/>
    <n v="3494.78"/>
    <n v="1"/>
    <n v="1"/>
    <n v="0.21"/>
    <n v="0.21"/>
    <n v="860.91"/>
    <n v="860.91"/>
    <s v="Profit"/>
    <s v="Jul-2023"/>
    <n v="0.24634168674422993"/>
    <s v="July"/>
    <n v="2023"/>
    <m/>
  </r>
  <r>
    <x v="70"/>
    <d v="2024-03-14T00:00:00"/>
    <d v="2025-04-23T00:00:00"/>
    <s v="First Class"/>
    <x v="69"/>
    <s v="Brenda Gardner"/>
    <s v="Consumer"/>
    <s v="East"/>
    <s v="Technology"/>
    <s v="Accessories"/>
    <s v="Innovative fresh-thinking application"/>
    <n v="1454.56"/>
    <n v="1"/>
    <n v="1"/>
    <n v="0.34"/>
    <n v="0.34"/>
    <n v="474.1"/>
    <n v="474.1"/>
    <s v="Profit"/>
    <s v="Mar-2024"/>
    <n v="0.32594049059509406"/>
    <s v="March"/>
    <n v="2024"/>
    <m/>
  </r>
  <r>
    <x v="71"/>
    <d v="2023-08-02T00:00:00"/>
    <d v="2025-04-26T00:00:00"/>
    <s v="First Class"/>
    <x v="70"/>
    <s v="David Thompson"/>
    <s v="Home Office"/>
    <s v="West"/>
    <s v="Technology"/>
    <s v="Computers"/>
    <s v="Re-contextualized reciprocal challenge"/>
    <n v="2609.52"/>
    <n v="8"/>
    <n v="8"/>
    <n v="0.4"/>
    <n v="0.4"/>
    <n v="-9.6300000000000008"/>
    <n v="-9.6300000000000008"/>
    <s v="Loss"/>
    <s v="Aug-2023"/>
    <n v="-3.6903338545019775E-3"/>
    <s v="August"/>
    <n v="2023"/>
    <m/>
  </r>
  <r>
    <x v="72"/>
    <d v="2023-06-12T00:00:00"/>
    <d v="2025-04-18T00:00:00"/>
    <s v="First Class"/>
    <x v="71"/>
    <s v="Robin Martin"/>
    <s v="Corporate"/>
    <s v="West"/>
    <s v="Technology"/>
    <s v="Machines"/>
    <s v="Optional 6thgeneration hierarchy"/>
    <n v="3796.2"/>
    <n v="4"/>
    <n v="4"/>
    <n v="0.11"/>
    <n v="0.11"/>
    <n v="945.41"/>
    <n v="945.41"/>
    <s v="Profit"/>
    <s v="Jun-2023"/>
    <n v="0.24904114640956745"/>
    <s v="June"/>
    <n v="2023"/>
    <m/>
  </r>
  <r>
    <x v="73"/>
    <d v="2024-12-10T00:00:00"/>
    <d v="2025-04-18T00:00:00"/>
    <s v="Second Class"/>
    <x v="72"/>
    <s v="Nathan Alvarez"/>
    <s v="Consumer"/>
    <s v="East"/>
    <s v="Furniture"/>
    <s v="Bookcases"/>
    <s v="Balanced systemic capacity"/>
    <n v="4250.1899999999996"/>
    <n v="3"/>
    <n v="3"/>
    <n v="0.06"/>
    <n v="0.06"/>
    <n v="254.39"/>
    <n v="254.39"/>
    <s v="Profit"/>
    <s v="Dec-2024"/>
    <n v="5.9853794771527864E-2"/>
    <s v="December"/>
    <n v="2024"/>
    <m/>
  </r>
  <r>
    <x v="74"/>
    <d v="2023-06-25T00:00:00"/>
    <d v="2025-04-10T00:00:00"/>
    <s v="First Class"/>
    <x v="73"/>
    <s v="Brian Walker"/>
    <s v="Consumer"/>
    <s v="Central"/>
    <s v="Furniture"/>
    <s v="Tables"/>
    <s v="Stand-alone 3rdgeneration intranet"/>
    <n v="3180.24"/>
    <n v="10"/>
    <n v="10"/>
    <n v="0.24"/>
    <n v="0.24"/>
    <n v="836.73"/>
    <n v="836.73"/>
    <s v="Profit"/>
    <s v="Jun-2023"/>
    <n v="0.2631027846954947"/>
    <s v="June"/>
    <n v="2023"/>
    <m/>
  </r>
  <r>
    <x v="75"/>
    <d v="2025-03-11T00:00:00"/>
    <d v="2025-05-04T00:00:00"/>
    <s v="Standard Class"/>
    <x v="74"/>
    <s v="Jacqueline Harris"/>
    <s v="Consumer"/>
    <s v="Central"/>
    <s v="Furniture"/>
    <s v="Chairs"/>
    <s v="De-engineered 3rdgeneration Graphical User Interface"/>
    <n v="1360.43"/>
    <n v="4"/>
    <n v="4"/>
    <n v="0.11"/>
    <n v="0.11"/>
    <n v="299.79000000000002"/>
    <n v="299.79000000000002"/>
    <s v="Profit"/>
    <s v="Mar-2025"/>
    <n v="0.22036414957035644"/>
    <s v="March"/>
    <n v="2025"/>
    <m/>
  </r>
  <r>
    <x v="76"/>
    <d v="2024-09-23T00:00:00"/>
    <d v="2025-04-27T00:00:00"/>
    <s v="Same Day"/>
    <x v="75"/>
    <s v="Franklin Villanueva"/>
    <s v="Consumer"/>
    <s v="South"/>
    <s v="Office Supplies"/>
    <s v="Storage"/>
    <s v="Devolved asynchronous infrastructure"/>
    <n v="1987.86"/>
    <n v="2"/>
    <n v="2"/>
    <n v="0.03"/>
    <n v="0.03"/>
    <n v="409.4"/>
    <n v="409.4"/>
    <s v="Profit"/>
    <s v="Sep-2024"/>
    <n v="0.20595011721147363"/>
    <s v="September"/>
    <n v="2024"/>
    <m/>
  </r>
  <r>
    <x v="77"/>
    <d v="2024-12-14T00:00:00"/>
    <d v="2025-04-17T00:00:00"/>
    <s v="Standard Class"/>
    <x v="76"/>
    <s v="Katelyn Simpson"/>
    <s v="Corporate"/>
    <s v="Central"/>
    <s v="Office Supplies"/>
    <s v="Binders"/>
    <s v="Enhanced 5thgeneration superstructure"/>
    <n v="3565.42"/>
    <n v="5"/>
    <n v="5"/>
    <n v="0.33"/>
    <n v="0.33"/>
    <n v="353.21"/>
    <n v="353.21"/>
    <s v="Profit"/>
    <s v="Dec-2024"/>
    <n v="9.9065467742930693E-2"/>
    <s v="December"/>
    <n v="2024"/>
    <m/>
  </r>
  <r>
    <x v="78"/>
    <d v="2024-03-12T00:00:00"/>
    <d v="2025-05-08T00:00:00"/>
    <s v="Same Day"/>
    <x v="77"/>
    <s v="David Sparks"/>
    <s v="Consumer"/>
    <s v="South"/>
    <s v="Technology"/>
    <s v="Phones"/>
    <s v="Optional neutral secured line"/>
    <n v="2215.1999999999998"/>
    <n v="9"/>
    <n v="9"/>
    <n v="0.38"/>
    <n v="0.38"/>
    <n v="716.69"/>
    <n v="716.69"/>
    <s v="Profit"/>
    <s v="Mar-2024"/>
    <n v="0.32353286384976532"/>
    <s v="March"/>
    <n v="2024"/>
    <m/>
  </r>
  <r>
    <x v="79"/>
    <d v="2024-12-11T00:00:00"/>
    <d v="2025-04-14T00:00:00"/>
    <s v="First Class"/>
    <x v="78"/>
    <s v="Pamela Ball"/>
    <s v="Consumer"/>
    <s v="East"/>
    <s v="Furniture"/>
    <s v="Chairs"/>
    <s v="Streamlined user-facing definition"/>
    <n v="3947.62"/>
    <n v="4"/>
    <n v="4"/>
    <n v="0.49"/>
    <n v="0.49"/>
    <n v="-89.78"/>
    <n v="-89.78"/>
    <s v="Loss"/>
    <s v="Dec-2024"/>
    <n v="-2.2742817191117686E-2"/>
    <s v="December"/>
    <n v="2024"/>
    <m/>
  </r>
  <r>
    <x v="80"/>
    <d v="2023-10-27T00:00:00"/>
    <d v="2025-04-30T00:00:00"/>
    <s v="Standard Class"/>
    <x v="79"/>
    <s v="Ronald Brown"/>
    <s v="Corporate"/>
    <s v="Central"/>
    <s v="Office Supplies"/>
    <s v="Paper"/>
    <s v="Managed impactful budgetary management"/>
    <n v="3496.66"/>
    <n v="6"/>
    <n v="6"/>
    <n v="0.42"/>
    <n v="0.42"/>
    <n v="-99.96"/>
    <n v="-99.96"/>
    <s v="Loss"/>
    <s v="Oct-2023"/>
    <n v="-2.8587280433327804E-2"/>
    <s v="October"/>
    <n v="2023"/>
    <m/>
  </r>
  <r>
    <x v="81"/>
    <d v="2023-06-09T00:00:00"/>
    <d v="2025-05-01T00:00:00"/>
    <s v="First Class"/>
    <x v="80"/>
    <s v="Emily Gonzalez"/>
    <s v="Consumer"/>
    <s v="Central"/>
    <s v="Furniture"/>
    <s v="Bookcases"/>
    <s v="Integrated exuding approach"/>
    <n v="1031.56"/>
    <n v="3"/>
    <n v="3"/>
    <n v="0.28000000000000003"/>
    <n v="0.28000000000000003"/>
    <n v="168.83"/>
    <n v="168.83"/>
    <s v="Profit"/>
    <s v="Jun-2023"/>
    <n v="0.16366474078095314"/>
    <s v="June"/>
    <n v="2023"/>
    <m/>
  </r>
  <r>
    <x v="82"/>
    <d v="2024-06-23T00:00:00"/>
    <d v="2025-05-07T00:00:00"/>
    <s v="Standard Class"/>
    <x v="81"/>
    <s v="Katherine Delgado"/>
    <s v="Corporate"/>
    <s v="South"/>
    <s v="Office Supplies"/>
    <s v="Paper"/>
    <s v="Fully-configurable interactive productivity"/>
    <n v="3971.02"/>
    <n v="6"/>
    <n v="6"/>
    <n v="0.34"/>
    <n v="0.34"/>
    <n v="-3.42"/>
    <n v="-3.42"/>
    <s v="Loss"/>
    <s v="Jun-2024"/>
    <n v="-8.612396814924125E-4"/>
    <s v="June"/>
    <n v="2024"/>
    <m/>
  </r>
  <r>
    <x v="83"/>
    <d v="2024-01-09T00:00:00"/>
    <d v="2025-05-03T00:00:00"/>
    <s v="Same Day"/>
    <x v="82"/>
    <s v="Katrina Meyers"/>
    <s v="Corporate"/>
    <s v="Central"/>
    <s v="Furniture"/>
    <s v="Chairs"/>
    <s v="Fully-configurable bi-directional customer loyalty"/>
    <n v="3206.46"/>
    <n v="5"/>
    <n v="5"/>
    <n v="0.32"/>
    <n v="0.32"/>
    <n v="29.56"/>
    <n v="29.56"/>
    <s v="Profit"/>
    <s v="Jan-2024"/>
    <n v="9.2188893670901856E-3"/>
    <s v="January"/>
    <n v="2024"/>
    <m/>
  </r>
  <r>
    <x v="84"/>
    <d v="2023-08-24T00:00:00"/>
    <d v="2025-04-27T00:00:00"/>
    <s v="Second Class"/>
    <x v="83"/>
    <s v="Beverly Butler"/>
    <s v="Corporate"/>
    <s v="East"/>
    <s v="Furniture"/>
    <s v="Tables"/>
    <s v="Face-to-face object-oriented website"/>
    <n v="221.18"/>
    <n v="3"/>
    <n v="3"/>
    <n v="0.37"/>
    <n v="0.37"/>
    <n v="761.82"/>
    <n v="761.82"/>
    <s v="Profit"/>
    <s v="Aug-2023"/>
    <n v="3.4443439732344698"/>
    <s v="August"/>
    <n v="2023"/>
    <m/>
  </r>
  <r>
    <x v="85"/>
    <d v="2024-10-30T00:00:00"/>
    <d v="2025-04-10T00:00:00"/>
    <s v="Standard Class"/>
    <x v="84"/>
    <s v="Edward Young"/>
    <s v="Consumer"/>
    <s v="East"/>
    <s v="Office Supplies"/>
    <s v="Art"/>
    <s v="Cross-group mission-critical strategy"/>
    <n v="234.14"/>
    <n v="5"/>
    <n v="5"/>
    <n v="0.02"/>
    <n v="0.02"/>
    <n v="558.25"/>
    <n v="558.25"/>
    <s v="Profit"/>
    <s v="Oct-2024"/>
    <n v="2.3842572819680536"/>
    <s v="October"/>
    <n v="2024"/>
    <m/>
  </r>
  <r>
    <x v="86"/>
    <d v="2023-06-30T00:00:00"/>
    <d v="2025-05-08T00:00:00"/>
    <s v="Same Day"/>
    <x v="85"/>
    <s v="Megan Hopkins"/>
    <s v="Consumer"/>
    <s v="East"/>
    <s v="Office Supplies"/>
    <s v="Storage"/>
    <s v="User-friendly 5thgeneration functionalities"/>
    <n v="3531.78"/>
    <n v="1"/>
    <n v="1"/>
    <n v="0.35"/>
    <n v="0.35"/>
    <n v="-97.64"/>
    <n v="-97.64"/>
    <s v="Loss"/>
    <s v="Jun-2023"/>
    <n v="-2.7646116122748299E-2"/>
    <s v="June"/>
    <n v="2023"/>
    <m/>
  </r>
  <r>
    <x v="87"/>
    <d v="2023-12-14T00:00:00"/>
    <d v="2025-04-19T00:00:00"/>
    <s v="Standard Class"/>
    <x v="86"/>
    <s v="Tonya Morrison"/>
    <s v="Consumer"/>
    <s v="West"/>
    <s v="Technology"/>
    <s v="Copiers"/>
    <s v="Optimized motivating implementation"/>
    <n v="2396.5"/>
    <n v="8"/>
    <n v="8"/>
    <n v="0.35"/>
    <n v="0.35"/>
    <n v="317.95"/>
    <n v="317.95"/>
    <s v="Profit"/>
    <s v="Dec-2023"/>
    <n v="0.13267264761109951"/>
    <s v="December"/>
    <n v="2023"/>
    <m/>
  </r>
  <r>
    <x v="88"/>
    <d v="2024-10-09T00:00:00"/>
    <d v="2025-05-05T00:00:00"/>
    <s v="Standard Class"/>
    <x v="87"/>
    <s v="Michael Smith"/>
    <s v="Corporate"/>
    <s v="West"/>
    <s v="Furniture"/>
    <s v="Furnishings"/>
    <s v="Universal multimedia archive"/>
    <n v="2574.87"/>
    <n v="8"/>
    <n v="8"/>
    <n v="0.46"/>
    <n v="0.46"/>
    <n v="599.47"/>
    <n v="599.47"/>
    <s v="Profit"/>
    <s v="Oct-2024"/>
    <n v="0.23281563729431001"/>
    <s v="October"/>
    <n v="2024"/>
    <m/>
  </r>
  <r>
    <x v="89"/>
    <d v="2024-07-05T00:00:00"/>
    <d v="2025-05-01T00:00:00"/>
    <s v="First Class"/>
    <x v="88"/>
    <s v="Danny Blair"/>
    <s v="Consumer"/>
    <s v="South"/>
    <s v="Office Supplies"/>
    <s v="Labels"/>
    <s v="De-engineered fresh-thinking strategy"/>
    <n v="4604.07"/>
    <n v="9"/>
    <n v="9"/>
    <n v="0.01"/>
    <n v="0.01"/>
    <n v="296.17"/>
    <n v="296.17"/>
    <s v="Profit"/>
    <s v="Jul-2024"/>
    <n v="6.4327866431222819E-2"/>
    <s v="July"/>
    <n v="2024"/>
    <m/>
  </r>
  <r>
    <x v="90"/>
    <d v="2025-02-14T00:00:00"/>
    <d v="2025-05-02T00:00:00"/>
    <s v="First Class"/>
    <x v="89"/>
    <s v="Francisco Saunders"/>
    <s v="Corporate"/>
    <s v="South"/>
    <s v="Office Supplies"/>
    <s v="Binders"/>
    <s v="Down-sized even-keeled complexity"/>
    <n v="210.16"/>
    <n v="4"/>
    <n v="4"/>
    <n v="0.25"/>
    <n v="0.25"/>
    <n v="682.77"/>
    <n v="682.77"/>
    <s v="Profit"/>
    <s v="Feb-2025"/>
    <n v="3.2488104301484584"/>
    <s v="February"/>
    <n v="2025"/>
    <m/>
  </r>
  <r>
    <x v="91"/>
    <d v="2024-03-02T00:00:00"/>
    <d v="2025-04-27T00:00:00"/>
    <s v="Second Class"/>
    <x v="90"/>
    <s v="Justin Thompson"/>
    <s v="Consumer"/>
    <s v="South"/>
    <s v="Office Supplies"/>
    <s v="Binders"/>
    <s v="Object-based clear-thinking firmware"/>
    <n v="85.96"/>
    <n v="10"/>
    <n v="10"/>
    <n v="0.38"/>
    <n v="0.38"/>
    <n v="136.18"/>
    <n v="136.18"/>
    <s v="Profit"/>
    <s v="Mar-2024"/>
    <n v="1.5842252210330388"/>
    <s v="March"/>
    <n v="2024"/>
    <m/>
  </r>
  <r>
    <x v="92"/>
    <d v="2024-08-25T00:00:00"/>
    <d v="2025-04-12T00:00:00"/>
    <s v="First Class"/>
    <x v="91"/>
    <s v="Mr. John Walker"/>
    <s v="Corporate"/>
    <s v="East"/>
    <s v="Furniture"/>
    <s v="Chairs"/>
    <s v="Organized didactic core"/>
    <n v="4994.6000000000004"/>
    <n v="8"/>
    <n v="8"/>
    <n v="0.17"/>
    <n v="0.17"/>
    <n v="327.75"/>
    <n v="327.75"/>
    <s v="Profit"/>
    <s v="Aug-2024"/>
    <n v="6.5620870540183396E-2"/>
    <s v="August"/>
    <n v="2024"/>
    <m/>
  </r>
  <r>
    <x v="93"/>
    <d v="2023-07-16T00:00:00"/>
    <d v="2025-04-29T00:00:00"/>
    <s v="First Class"/>
    <x v="92"/>
    <s v="Alicia Dunn"/>
    <s v="Corporate"/>
    <s v="East"/>
    <s v="Technology"/>
    <s v="Accessories"/>
    <s v="Synergized human-resource archive"/>
    <n v="4385.26"/>
    <n v="9"/>
    <n v="9"/>
    <n v="0.47"/>
    <n v="0.47"/>
    <n v="131.26"/>
    <n v="131.26"/>
    <s v="Profit"/>
    <s v="Jul-2023"/>
    <n v="2.993209068561499E-2"/>
    <s v="July"/>
    <n v="2023"/>
    <m/>
  </r>
  <r>
    <x v="94"/>
    <d v="2024-12-12T00:00:00"/>
    <d v="2025-04-26T00:00:00"/>
    <s v="Same Day"/>
    <x v="93"/>
    <s v="Kelly Martinez"/>
    <s v="Corporate"/>
    <s v="West"/>
    <s v="Technology"/>
    <s v="Machines"/>
    <s v="Stand-alone mobile extranet"/>
    <n v="4609.34"/>
    <n v="2"/>
    <n v="2"/>
    <n v="0.15"/>
    <n v="0.15"/>
    <n v="212.89"/>
    <n v="212.89"/>
    <s v="Profit"/>
    <s v="Dec-2024"/>
    <n v="4.6186655790199892E-2"/>
    <s v="December"/>
    <n v="2024"/>
    <m/>
  </r>
  <r>
    <x v="95"/>
    <d v="2023-12-12T00:00:00"/>
    <d v="2025-04-10T00:00:00"/>
    <s v="First Class"/>
    <x v="94"/>
    <s v="Curtis Stevens"/>
    <s v="Consumer"/>
    <s v="South"/>
    <s v="Technology"/>
    <s v="Phones"/>
    <s v="Customizable multimedia open architecture"/>
    <n v="3870.28"/>
    <n v="2"/>
    <n v="2"/>
    <n v="0.24"/>
    <n v="0.24"/>
    <n v="78.87"/>
    <n v="78.87"/>
    <s v="Profit"/>
    <s v="Dec-2023"/>
    <n v="2.0378370557168991E-2"/>
    <s v="December"/>
    <n v="2023"/>
    <m/>
  </r>
  <r>
    <x v="96"/>
    <d v="2023-12-10T00:00:00"/>
    <d v="2025-04-29T00:00:00"/>
    <s v="Second Class"/>
    <x v="95"/>
    <s v="Michael Sweeney"/>
    <s v="Corporate"/>
    <s v="Central"/>
    <s v="Furniture"/>
    <s v="Tables"/>
    <s v="Extended exuding data-warehouse"/>
    <n v="627.72"/>
    <n v="5"/>
    <n v="5"/>
    <n v="0.43"/>
    <n v="0.43"/>
    <n v="-14.78"/>
    <n v="-14.78"/>
    <s v="Loss"/>
    <s v="Dec-2023"/>
    <n v="-2.3545529854075063E-2"/>
    <s v="December"/>
    <n v="2023"/>
    <m/>
  </r>
  <r>
    <x v="97"/>
    <d v="2025-04-08T00:00:00"/>
    <d v="2025-04-26T00:00:00"/>
    <s v="Second Class"/>
    <x v="96"/>
    <s v="Thomas Carpenter"/>
    <s v="Home Office"/>
    <s v="West"/>
    <s v="Furniture"/>
    <s v="Chairs"/>
    <s v="Horizontal next generation instruction set"/>
    <n v="4174.5200000000004"/>
    <n v="2"/>
    <n v="2"/>
    <n v="0.19"/>
    <n v="0.19"/>
    <n v="648.61"/>
    <n v="648.61"/>
    <s v="Profit"/>
    <s v="Apr-2025"/>
    <n v="0.15537355192932359"/>
    <s v="April"/>
    <n v="2025"/>
    <m/>
  </r>
  <r>
    <x v="98"/>
    <d v="2024-12-25T00:00:00"/>
    <d v="2025-04-27T00:00:00"/>
    <s v="First Class"/>
    <x v="97"/>
    <s v="Alyssa Tyler"/>
    <s v="Corporate"/>
    <s v="West"/>
    <s v="Furniture"/>
    <s v="Chairs"/>
    <s v="Persistent actuating ability"/>
    <n v="447.93"/>
    <n v="2"/>
    <n v="2"/>
    <n v="0.24"/>
    <n v="0.24"/>
    <n v="802.92"/>
    <n v="802.92"/>
    <s v="Profit"/>
    <s v="Dec-2024"/>
    <n v="1.7925122228919697"/>
    <s v="December"/>
    <n v="2024"/>
    <m/>
  </r>
  <r>
    <x v="99"/>
    <d v="2025-02-02T00:00:00"/>
    <d v="2025-04-17T00:00:00"/>
    <s v="Same Day"/>
    <x v="98"/>
    <s v="David Peterson"/>
    <s v="Corporate"/>
    <s v="West"/>
    <s v="Technology"/>
    <s v="Accessories"/>
    <s v="Future-proofed contextually-based hub"/>
    <n v="3617.1"/>
    <n v="8"/>
    <n v="8"/>
    <n v="0.32"/>
    <n v="0.32"/>
    <n v="702.3"/>
    <n v="702.3"/>
    <s v="Profit"/>
    <s v="Feb-2025"/>
    <n v="0.19416106825910259"/>
    <s v="February"/>
    <n v="2025"/>
    <m/>
  </r>
  <r>
    <x v="100"/>
    <d v="2024-04-12T00:00:00"/>
    <d v="2025-04-14T00:00:00"/>
    <s v="First Class"/>
    <x v="99"/>
    <s v="Caleb Cline"/>
    <s v="Corporate"/>
    <s v="East"/>
    <s v="Technology"/>
    <s v="Copiers"/>
    <s v="Profound full-range knowledgebase"/>
    <n v="366.09"/>
    <n v="7"/>
    <n v="7"/>
    <n v="0.08"/>
    <n v="0.08"/>
    <n v="-40.72"/>
    <n v="-40.72"/>
    <s v="Loss"/>
    <s v="Apr-2024"/>
    <n v="-0.11122947908984131"/>
    <s v="April"/>
    <n v="2024"/>
    <m/>
  </r>
  <r>
    <x v="101"/>
    <d v="2024-06-11T00:00:00"/>
    <d v="2025-05-02T00:00:00"/>
    <s v="First Class"/>
    <x v="100"/>
    <s v="Wayne Bowen"/>
    <s v="Home Office"/>
    <s v="East"/>
    <s v="Office Supplies"/>
    <s v="Storage"/>
    <s v="De-engineered holistic emulation"/>
    <n v="663.91"/>
    <n v="8"/>
    <n v="8"/>
    <n v="0.24"/>
    <n v="0.24"/>
    <n v="553.38"/>
    <n v="553.38"/>
    <s v="Profit"/>
    <s v="Jun-2024"/>
    <n v="0.83351659110421594"/>
    <s v="June"/>
    <n v="2024"/>
    <m/>
  </r>
  <r>
    <x v="102"/>
    <d v="2023-08-07T00:00:00"/>
    <d v="2025-05-08T00:00:00"/>
    <s v="Standard Class"/>
    <x v="101"/>
    <s v="Scott Hopkins"/>
    <s v="Consumer"/>
    <s v="West"/>
    <s v="Office Supplies"/>
    <s v="Paper"/>
    <s v="Customer-focused motivating knowledgebase"/>
    <n v="1286.0899999999999"/>
    <n v="5"/>
    <n v="5"/>
    <n v="0.33"/>
    <n v="0.33"/>
    <n v="599.63"/>
    <n v="599.63"/>
    <s v="Profit"/>
    <s v="Aug-2023"/>
    <n v="0.46624264242782387"/>
    <s v="August"/>
    <n v="2023"/>
    <m/>
  </r>
  <r>
    <x v="103"/>
    <d v="2024-12-21T00:00:00"/>
    <d v="2025-04-12T00:00:00"/>
    <s v="Second Class"/>
    <x v="102"/>
    <s v="Travis Burns"/>
    <s v="Consumer"/>
    <s v="Central"/>
    <s v="Office Supplies"/>
    <s v="Labels"/>
    <s v="Multi-tiered holistic instruction set"/>
    <n v="2575.34"/>
    <n v="4"/>
    <n v="4"/>
    <n v="0.46"/>
    <n v="0.46"/>
    <n v="-71.78"/>
    <n v="-71.78"/>
    <s v="Loss"/>
    <s v="Dec-2024"/>
    <n v="-2.7872047962599112E-2"/>
    <s v="December"/>
    <n v="2024"/>
    <m/>
  </r>
  <r>
    <x v="104"/>
    <d v="2024-03-21T00:00:00"/>
    <d v="2025-05-06T00:00:00"/>
    <s v="Same Day"/>
    <x v="103"/>
    <s v="Catherine Lewis"/>
    <s v="Consumer"/>
    <s v="Central"/>
    <s v="Technology"/>
    <s v="Phones"/>
    <s v="Diverse dynamic methodology"/>
    <n v="4061.48"/>
    <n v="1"/>
    <n v="1"/>
    <n v="0.45"/>
    <n v="0.45"/>
    <n v="64.59"/>
    <n v="64.59"/>
    <s v="Profit"/>
    <s v="Mar-2024"/>
    <n v="1.5903069816914032E-2"/>
    <s v="March"/>
    <n v="2024"/>
    <m/>
  </r>
  <r>
    <x v="105"/>
    <d v="2023-08-23T00:00:00"/>
    <d v="2025-05-02T00:00:00"/>
    <s v="Same Day"/>
    <x v="104"/>
    <s v="Mr. Matthew Maynard Jr."/>
    <s v="Consumer"/>
    <s v="Central"/>
    <s v="Furniture"/>
    <s v="Furnishings"/>
    <s v="Synergized optimizing budgetary management"/>
    <n v="4945.8"/>
    <n v="9"/>
    <n v="9"/>
    <n v="0.13"/>
    <n v="0.13"/>
    <n v="238.31"/>
    <n v="238.31"/>
    <s v="Profit"/>
    <s v="Aug-2023"/>
    <n v="4.8184318007198024E-2"/>
    <s v="August"/>
    <n v="2023"/>
    <m/>
  </r>
  <r>
    <x v="106"/>
    <d v="2024-09-29T00:00:00"/>
    <d v="2025-04-17T00:00:00"/>
    <s v="Standard Class"/>
    <x v="105"/>
    <s v="Briana Bean"/>
    <s v="Home Office"/>
    <s v="Central"/>
    <s v="Technology"/>
    <s v="Copiers"/>
    <s v="Intuitive executive productivity"/>
    <n v="2159.81"/>
    <n v="8"/>
    <n v="8"/>
    <n v="0.19"/>
    <n v="0.19"/>
    <n v="626.14"/>
    <n v="626.14"/>
    <s v="Profit"/>
    <s v="Sep-2024"/>
    <n v="0.28990513054389044"/>
    <s v="September"/>
    <n v="2024"/>
    <m/>
  </r>
  <r>
    <x v="107"/>
    <d v="2023-11-18T00:00:00"/>
    <d v="2025-04-22T00:00:00"/>
    <s v="Standard Class"/>
    <x v="106"/>
    <s v="Dean Lewis"/>
    <s v="Consumer"/>
    <s v="South"/>
    <s v="Office Supplies"/>
    <s v="Binders"/>
    <s v="Profit-focused value-added complexity"/>
    <n v="1871.36"/>
    <n v="8"/>
    <n v="8"/>
    <n v="0.18"/>
    <n v="0.18"/>
    <n v="677.48"/>
    <n v="677.48"/>
    <s v="Profit"/>
    <s v="Nov-2023"/>
    <n v="0.36202547879616964"/>
    <s v="November"/>
    <n v="2023"/>
    <m/>
  </r>
  <r>
    <x v="108"/>
    <d v="2023-09-09T00:00:00"/>
    <d v="2025-05-07T00:00:00"/>
    <s v="First Class"/>
    <x v="107"/>
    <s v="Barbara Flores"/>
    <s v="Consumer"/>
    <s v="East"/>
    <s v="Office Supplies"/>
    <s v="Paper"/>
    <s v="Automated bifurcated service-desk"/>
    <n v="91.7"/>
    <n v="7"/>
    <n v="7"/>
    <n v="0.3"/>
    <n v="0.3"/>
    <n v="268.45999999999998"/>
    <n v="268.45999999999998"/>
    <s v="Profit"/>
    <s v="Sep-2023"/>
    <n v="2.9275899672846233"/>
    <s v="September"/>
    <n v="2023"/>
    <m/>
  </r>
  <r>
    <x v="109"/>
    <d v="2024-08-20T00:00:00"/>
    <d v="2025-04-24T00:00:00"/>
    <s v="Second Class"/>
    <x v="108"/>
    <s v="Ronald Scott"/>
    <s v="Corporate"/>
    <s v="Central"/>
    <s v="Furniture"/>
    <s v="Tables"/>
    <s v="Quality-focused 3rdgeneration matrices"/>
    <n v="4792.47"/>
    <n v="7"/>
    <n v="7"/>
    <n v="0.15"/>
    <n v="0.15"/>
    <n v="553.59"/>
    <n v="553.59"/>
    <s v="Profit"/>
    <s v="Aug-2024"/>
    <n v="0.11551246017189466"/>
    <s v="August"/>
    <n v="2024"/>
    <m/>
  </r>
  <r>
    <x v="110"/>
    <d v="2024-01-11T00:00:00"/>
    <d v="2025-05-04T00:00:00"/>
    <s v="First Class"/>
    <x v="109"/>
    <s v="Brandy Wright"/>
    <s v="Home Office"/>
    <s v="South"/>
    <s v="Furniture"/>
    <s v="Tables"/>
    <s v="Multi-layered modular artificial intelligence"/>
    <n v="3309.19"/>
    <n v="7"/>
    <n v="7"/>
    <n v="0.06"/>
    <n v="0.06"/>
    <n v="378.75"/>
    <n v="378.75"/>
    <s v="Profit"/>
    <s v="Jan-2024"/>
    <n v="0.11445399025139082"/>
    <s v="January"/>
    <n v="2024"/>
    <m/>
  </r>
  <r>
    <x v="111"/>
    <d v="2024-01-26T00:00:00"/>
    <d v="2025-04-15T00:00:00"/>
    <s v="First Class"/>
    <x v="110"/>
    <s v="Dr. Lance Reyes MD"/>
    <s v="Consumer"/>
    <s v="East"/>
    <s v="Technology"/>
    <s v="Phones"/>
    <s v="Face-to-face clear-thinking superstructure"/>
    <n v="3547.81"/>
    <n v="8"/>
    <n v="8"/>
    <n v="0.12"/>
    <n v="0.12"/>
    <n v="345.8"/>
    <n v="345.8"/>
    <s v="Profit"/>
    <s v="Jan-2024"/>
    <n v="9.7468579208018477E-2"/>
    <s v="January"/>
    <n v="2024"/>
    <m/>
  </r>
  <r>
    <x v="112"/>
    <d v="2024-07-14T00:00:00"/>
    <d v="2025-04-10T00:00:00"/>
    <s v="Second Class"/>
    <x v="111"/>
    <s v="Jack Andrade"/>
    <s v="Corporate"/>
    <s v="West"/>
    <s v="Technology"/>
    <s v="Phones"/>
    <s v="Synergistic high-level firmware"/>
    <n v="3158.75"/>
    <n v="5"/>
    <n v="5"/>
    <n v="0.36"/>
    <n v="0.36"/>
    <n v="407.48"/>
    <n v="407.48"/>
    <s v="Profit"/>
    <s v="Jul-2024"/>
    <n v="0.12900039572615751"/>
    <s v="July"/>
    <n v="2024"/>
    <m/>
  </r>
  <r>
    <x v="113"/>
    <d v="2023-09-02T00:00:00"/>
    <d v="2025-04-16T00:00:00"/>
    <s v="First Class"/>
    <x v="112"/>
    <s v="Cynthia Price"/>
    <s v="Consumer"/>
    <s v="Central"/>
    <s v="Furniture"/>
    <s v="Tables"/>
    <s v="Managed disintermediate instruction set"/>
    <n v="943.91"/>
    <n v="5"/>
    <n v="5"/>
    <n v="0.31"/>
    <n v="0.31"/>
    <n v="23.47"/>
    <n v="23.47"/>
    <s v="Profit"/>
    <s v="Sep-2023"/>
    <n v="2.4864658706868239E-2"/>
    <s v="September"/>
    <n v="2023"/>
    <m/>
  </r>
  <r>
    <x v="114"/>
    <d v="2024-04-23T00:00:00"/>
    <d v="2025-05-06T00:00:00"/>
    <s v="Standard Class"/>
    <x v="113"/>
    <s v="Charles King"/>
    <s v="Consumer"/>
    <s v="South"/>
    <s v="Office Supplies"/>
    <s v="Storage"/>
    <s v="Reactive fault-tolerant software"/>
    <n v="4725.68"/>
    <n v="5"/>
    <n v="5"/>
    <n v="0.37"/>
    <n v="0.37"/>
    <n v="104.98"/>
    <n v="104.98"/>
    <s v="Profit"/>
    <s v="Apr-2024"/>
    <n v="2.2214792368505695E-2"/>
    <s v="April"/>
    <n v="2024"/>
    <m/>
  </r>
  <r>
    <x v="115"/>
    <d v="2024-10-24T00:00:00"/>
    <d v="2025-04-23T00:00:00"/>
    <s v="Standard Class"/>
    <x v="114"/>
    <s v="Janet Lewis"/>
    <s v="Home Office"/>
    <s v="Central"/>
    <s v="Technology"/>
    <s v="Machines"/>
    <s v="Distributed context-sensitive utilization"/>
    <n v="2897.02"/>
    <n v="10"/>
    <n v="10"/>
    <n v="0.25"/>
    <n v="0.25"/>
    <n v="996.72"/>
    <n v="996.72"/>
    <s v="Profit"/>
    <s v="Oct-2024"/>
    <n v="0.3440500928540362"/>
    <s v="October"/>
    <n v="2024"/>
    <m/>
  </r>
  <r>
    <x v="116"/>
    <d v="2025-02-21T00:00:00"/>
    <d v="2025-05-08T00:00:00"/>
    <s v="Second Class"/>
    <x v="115"/>
    <s v="Dawn Bond"/>
    <s v="Home Office"/>
    <s v="Central"/>
    <s v="Furniture"/>
    <s v="Chairs"/>
    <s v="Face-to-face asymmetric algorithm"/>
    <n v="730.24"/>
    <n v="5"/>
    <n v="5"/>
    <n v="0.06"/>
    <n v="0.06"/>
    <n v="739.25"/>
    <n v="739.25"/>
    <s v="Profit"/>
    <s v="Feb-2025"/>
    <n v="1.0123384092900964"/>
    <s v="February"/>
    <n v="2025"/>
    <m/>
  </r>
  <r>
    <x v="117"/>
    <d v="2024-08-24T00:00:00"/>
    <d v="2025-04-19T00:00:00"/>
    <s v="Second Class"/>
    <x v="116"/>
    <s v="Bradley Chavez"/>
    <s v="Corporate"/>
    <s v="Central"/>
    <s v="Office Supplies"/>
    <s v="Storage"/>
    <s v="Cross-platform encompassing neural-net"/>
    <n v="1843.26"/>
    <n v="5"/>
    <n v="5"/>
    <n v="0.11"/>
    <n v="0.11"/>
    <n v="263.75"/>
    <n v="263.75"/>
    <s v="Profit"/>
    <s v="Aug-2024"/>
    <n v="0.14308887514512331"/>
    <s v="August"/>
    <n v="2024"/>
    <m/>
  </r>
  <r>
    <x v="118"/>
    <d v="2023-11-24T00:00:00"/>
    <d v="2025-04-17T00:00:00"/>
    <s v="Second Class"/>
    <x v="117"/>
    <s v="Christopher Fritz"/>
    <s v="Corporate"/>
    <s v="East"/>
    <s v="Furniture"/>
    <s v="Chairs"/>
    <s v="Multi-layered disintermediate core"/>
    <n v="3447.01"/>
    <n v="7"/>
    <n v="7"/>
    <n v="0.14000000000000001"/>
    <n v="0.14000000000000001"/>
    <n v="-18.39"/>
    <n v="-18.39"/>
    <s v="Loss"/>
    <s v="Nov-2023"/>
    <n v="-5.3350584999753408E-3"/>
    <s v="November"/>
    <n v="2023"/>
    <m/>
  </r>
  <r>
    <x v="119"/>
    <d v="2024-11-16T00:00:00"/>
    <d v="2025-05-06T00:00:00"/>
    <s v="Second Class"/>
    <x v="118"/>
    <s v="James Ballard"/>
    <s v="Home Office"/>
    <s v="West"/>
    <s v="Technology"/>
    <s v="Machines"/>
    <s v="Robust global approach"/>
    <n v="2702.22"/>
    <n v="1"/>
    <n v="1"/>
    <n v="0.49"/>
    <n v="0.49"/>
    <n v="244.23"/>
    <n v="244.23"/>
    <s v="Profit"/>
    <s v="Nov-2024"/>
    <n v="9.0381242089837249E-2"/>
    <s v="November"/>
    <n v="2024"/>
    <m/>
  </r>
  <r>
    <x v="120"/>
    <d v="2024-12-09T00:00:00"/>
    <d v="2025-04-16T00:00:00"/>
    <s v="Standard Class"/>
    <x v="119"/>
    <s v="Jeffrey Coleman"/>
    <s v="Home Office"/>
    <s v="East"/>
    <s v="Furniture"/>
    <s v="Chairs"/>
    <s v="Quality-focused interactive orchestration"/>
    <n v="2143.2800000000002"/>
    <n v="9"/>
    <n v="9"/>
    <n v="0.27"/>
    <n v="0.27"/>
    <n v="844.44"/>
    <n v="844.44"/>
    <s v="Profit"/>
    <s v="Dec-2024"/>
    <n v="0.39399425180097791"/>
    <s v="December"/>
    <n v="2024"/>
    <m/>
  </r>
  <r>
    <x v="121"/>
    <d v="2023-06-10T00:00:00"/>
    <d v="2025-04-10T00:00:00"/>
    <s v="First Class"/>
    <x v="120"/>
    <s v="Kenneth Olson"/>
    <s v="Corporate"/>
    <s v="East"/>
    <s v="Furniture"/>
    <s v="Chairs"/>
    <s v="Digitized disintermediate info-me diaries"/>
    <n v="1171.43"/>
    <n v="3"/>
    <n v="3"/>
    <n v="0.22"/>
    <n v="0.22"/>
    <n v="895.95"/>
    <n v="895.95"/>
    <s v="Profit"/>
    <s v="Jun-2023"/>
    <n v="0.76483443312874011"/>
    <s v="June"/>
    <n v="2023"/>
    <m/>
  </r>
  <r>
    <x v="122"/>
    <d v="2023-12-25T00:00:00"/>
    <d v="2025-04-13T00:00:00"/>
    <s v="Second Class"/>
    <x v="121"/>
    <s v="Carl Green"/>
    <s v="Corporate"/>
    <s v="South"/>
    <s v="Technology"/>
    <s v="Copiers"/>
    <s v="Object-based zero tolerance interface"/>
    <n v="1442.32"/>
    <n v="5"/>
    <n v="5"/>
    <n v="0.06"/>
    <n v="0.06"/>
    <n v="543.57000000000005"/>
    <n v="543.57000000000005"/>
    <s v="Profit"/>
    <s v="Dec-2023"/>
    <n v="0.37687198402573635"/>
    <s v="December"/>
    <n v="2023"/>
    <m/>
  </r>
  <r>
    <x v="123"/>
    <d v="2023-10-16T00:00:00"/>
    <d v="2025-05-02T00:00:00"/>
    <s v="Standard Class"/>
    <x v="122"/>
    <s v="Crystal Brewer"/>
    <s v="Corporate"/>
    <s v="West"/>
    <s v="Office Supplies"/>
    <s v="Art"/>
    <s v="Horizontal stable protocol"/>
    <n v="2792.73"/>
    <n v="7"/>
    <n v="7"/>
    <n v="0.45"/>
    <n v="0.45"/>
    <n v="361.3"/>
    <n v="361.3"/>
    <s v="Profit"/>
    <s v="Oct-2023"/>
    <n v="0.12937161845219552"/>
    <s v="October"/>
    <n v="2023"/>
    <m/>
  </r>
  <r>
    <x v="124"/>
    <d v="2023-04-30T00:00:00"/>
    <d v="2025-05-04T00:00:00"/>
    <s v="Second Class"/>
    <x v="123"/>
    <s v="Christine Hubbard"/>
    <s v="Consumer"/>
    <s v="Central"/>
    <s v="Technology"/>
    <s v="Copiers"/>
    <s v="Seamless 6thgeneration data-warehouse"/>
    <n v="156.88"/>
    <n v="5"/>
    <n v="5"/>
    <n v="0.27"/>
    <n v="0.27"/>
    <n v="888.15"/>
    <n v="888.15"/>
    <s v="Profit"/>
    <s v="Apr-2023"/>
    <n v="5.6613335033146353"/>
    <s v="April"/>
    <n v="2023"/>
    <m/>
  </r>
  <r>
    <x v="125"/>
    <d v="2023-07-03T00:00:00"/>
    <d v="2025-04-17T00:00:00"/>
    <s v="Second Class"/>
    <x v="124"/>
    <s v="Daniel Peterson"/>
    <s v="Home Office"/>
    <s v="Central"/>
    <s v="Technology"/>
    <s v="Machines"/>
    <s v="Seamless web-enabled interface"/>
    <n v="267.79000000000002"/>
    <n v="9"/>
    <n v="9"/>
    <n v="0.3"/>
    <n v="0.3"/>
    <n v="685.64"/>
    <n v="685.64"/>
    <s v="Profit"/>
    <s v="Jul-2023"/>
    <n v="2.5603644646924826"/>
    <s v="July"/>
    <n v="2023"/>
    <m/>
  </r>
  <r>
    <x v="126"/>
    <d v="2023-07-12T00:00:00"/>
    <d v="2025-05-08T00:00:00"/>
    <s v="Standard Class"/>
    <x v="125"/>
    <s v="Kimberly Aguilar"/>
    <s v="Home Office"/>
    <s v="East"/>
    <s v="Technology"/>
    <s v="Machines"/>
    <s v="Business-focused logistical application"/>
    <n v="1729.5"/>
    <n v="7"/>
    <n v="7"/>
    <n v="0.11"/>
    <n v="0.11"/>
    <n v="-43.29"/>
    <n v="-43.29"/>
    <s v="Loss"/>
    <s v="Jul-2023"/>
    <n v="-2.5030355594102341E-2"/>
    <s v="July"/>
    <n v="2023"/>
    <m/>
  </r>
  <r>
    <x v="127"/>
    <d v="2024-05-18T00:00:00"/>
    <d v="2025-05-05T00:00:00"/>
    <s v="First Class"/>
    <x v="126"/>
    <s v="Thomas Carr"/>
    <s v="Corporate"/>
    <s v="South"/>
    <s v="Technology"/>
    <s v="Computers"/>
    <s v="Networked context-sensitive framework"/>
    <n v="339.29"/>
    <n v="5"/>
    <n v="5"/>
    <n v="0.32"/>
    <n v="0.32"/>
    <n v="34.880000000000003"/>
    <n v="34.880000000000003"/>
    <s v="Profit"/>
    <s v="May-2024"/>
    <n v="0.10280291196321731"/>
    <s v="May"/>
    <n v="2024"/>
    <m/>
  </r>
  <r>
    <x v="128"/>
    <d v="2023-12-16T00:00:00"/>
    <d v="2025-05-04T00:00:00"/>
    <s v="First Class"/>
    <x v="127"/>
    <s v="Daniel Green"/>
    <s v="Corporate"/>
    <s v="East"/>
    <s v="Furniture"/>
    <s v="Tables"/>
    <s v="Multi-tiered bandwidth-monitored methodology"/>
    <n v="768.33"/>
    <n v="4"/>
    <n v="4"/>
    <n v="0.13"/>
    <n v="0.13"/>
    <n v="-82.47"/>
    <n v="-82.47"/>
    <s v="Loss"/>
    <s v="Dec-2023"/>
    <n v="-0.10733669126547186"/>
    <s v="December"/>
    <n v="2023"/>
    <m/>
  </r>
  <r>
    <x v="129"/>
    <d v="2023-07-05T00:00:00"/>
    <d v="2025-04-09T00:00:00"/>
    <s v="Same Day"/>
    <x v="128"/>
    <s v="Allison Hardy"/>
    <s v="Consumer"/>
    <s v="Central"/>
    <s v="Technology"/>
    <s v="Copiers"/>
    <s v="Progressive heuristic matrix"/>
    <n v="3960.69"/>
    <n v="7"/>
    <n v="7"/>
    <n v="0.38"/>
    <n v="0.38"/>
    <n v="80.930000000000007"/>
    <n v="80.930000000000007"/>
    <s v="Profit"/>
    <s v="Jul-2023"/>
    <n v="2.0433308337688638E-2"/>
    <s v="July"/>
    <n v="2023"/>
    <m/>
  </r>
  <r>
    <x v="130"/>
    <d v="2023-04-09T00:00:00"/>
    <d v="2025-04-27T00:00:00"/>
    <s v="Second Class"/>
    <x v="129"/>
    <s v="Charles Reyes"/>
    <s v="Corporate"/>
    <s v="Central"/>
    <s v="Office Supplies"/>
    <s v="Binders"/>
    <s v="Synergistic uniform conglomeration"/>
    <n v="3384.14"/>
    <n v="2"/>
    <n v="2"/>
    <n v="0.46"/>
    <n v="0.46"/>
    <n v="135.03"/>
    <n v="135.03"/>
    <s v="Profit"/>
    <s v="Apr-2023"/>
    <n v="3.9900831525882502E-2"/>
    <s v="April"/>
    <n v="2023"/>
    <m/>
  </r>
  <r>
    <x v="131"/>
    <d v="2023-04-18T00:00:00"/>
    <d v="2025-04-13T00:00:00"/>
    <s v="Second Class"/>
    <x v="130"/>
    <s v="Sarah Martin"/>
    <s v="Consumer"/>
    <s v="Central"/>
    <s v="Office Supplies"/>
    <s v="Labels"/>
    <s v="Proactive secondary access"/>
    <n v="2803.26"/>
    <n v="10"/>
    <n v="10"/>
    <n v="0.36"/>
    <n v="0.36"/>
    <n v="992.28"/>
    <n v="992.28"/>
    <s v="Profit"/>
    <s v="Apr-2023"/>
    <n v="0.35397358789409472"/>
    <s v="April"/>
    <n v="2023"/>
    <m/>
  </r>
  <r>
    <x v="132"/>
    <d v="2024-07-24T00:00:00"/>
    <d v="2025-04-20T00:00:00"/>
    <s v="Second Class"/>
    <x v="131"/>
    <s v="Angela Frey"/>
    <s v="Corporate"/>
    <s v="East"/>
    <s v="Office Supplies"/>
    <s v="Binders"/>
    <s v="Phased motivating throughput"/>
    <n v="3802.99"/>
    <n v="9"/>
    <n v="9"/>
    <n v="0.38"/>
    <n v="0.38"/>
    <n v="618.5"/>
    <n v="618.5"/>
    <s v="Profit"/>
    <s v="Jul-2024"/>
    <n v="0.16263518967969939"/>
    <s v="July"/>
    <n v="2024"/>
    <m/>
  </r>
  <r>
    <x v="133"/>
    <d v="2025-02-02T00:00:00"/>
    <d v="2025-05-08T00:00:00"/>
    <s v="Second Class"/>
    <x v="132"/>
    <s v="Amanda Kirk"/>
    <s v="Corporate"/>
    <s v="West"/>
    <s v="Furniture"/>
    <s v="Furnishings"/>
    <s v="Open-architected coherent application"/>
    <n v="2894.66"/>
    <n v="9"/>
    <n v="9"/>
    <n v="0.2"/>
    <n v="0.2"/>
    <n v="564.22"/>
    <n v="564.22"/>
    <s v="Profit"/>
    <s v="Feb-2025"/>
    <n v="0.19491753781100374"/>
    <s v="February"/>
    <n v="2025"/>
    <m/>
  </r>
  <r>
    <x v="134"/>
    <d v="2023-07-11T00:00:00"/>
    <d v="2025-05-02T00:00:00"/>
    <s v="Same Day"/>
    <x v="133"/>
    <s v="William Griffith"/>
    <s v="Corporate"/>
    <s v="Central"/>
    <s v="Technology"/>
    <s v="Copiers"/>
    <s v="Advanced contextually-based focus group"/>
    <n v="2187.46"/>
    <n v="6"/>
    <n v="6"/>
    <n v="0.22"/>
    <n v="0.22"/>
    <n v="241.45"/>
    <n v="241.45"/>
    <s v="Profit"/>
    <s v="Jul-2023"/>
    <n v="0.110379161218948"/>
    <s v="July"/>
    <n v="2023"/>
    <m/>
  </r>
  <r>
    <x v="135"/>
    <d v="2024-12-21T00:00:00"/>
    <d v="2025-04-11T00:00:00"/>
    <s v="Second Class"/>
    <x v="134"/>
    <s v="Rhonda Collins"/>
    <s v="Consumer"/>
    <s v="Central"/>
    <s v="Furniture"/>
    <s v="Furnishings"/>
    <s v="Fully-configurable client-server concept"/>
    <n v="2453.94"/>
    <n v="2"/>
    <n v="2"/>
    <n v="0.42"/>
    <n v="0.42"/>
    <n v="47.57"/>
    <n v="47.57"/>
    <s v="Profit"/>
    <s v="Dec-2024"/>
    <n v="1.93851520412072E-2"/>
    <s v="December"/>
    <n v="2024"/>
    <m/>
  </r>
  <r>
    <x v="136"/>
    <d v="2024-02-06T00:00:00"/>
    <d v="2025-05-08T00:00:00"/>
    <s v="Standard Class"/>
    <x v="135"/>
    <s v="William Burns"/>
    <s v="Corporate"/>
    <s v="West"/>
    <s v="Technology"/>
    <s v="Copiers"/>
    <s v="Open-architected explicit data-warehouse"/>
    <n v="1766.24"/>
    <n v="10"/>
    <n v="10"/>
    <n v="0.05"/>
    <n v="0.05"/>
    <n v="68.52"/>
    <n v="68.52"/>
    <s v="Profit"/>
    <s v="Feb-2024"/>
    <n v="3.8794274843735842E-2"/>
    <s v="February"/>
    <n v="2024"/>
    <m/>
  </r>
  <r>
    <x v="137"/>
    <d v="2024-10-21T00:00:00"/>
    <d v="2025-04-24T00:00:00"/>
    <s v="Second Class"/>
    <x v="136"/>
    <s v="Zoe Soto"/>
    <s v="Consumer"/>
    <s v="Central"/>
    <s v="Technology"/>
    <s v="Phones"/>
    <s v="Progressive foreground algorithm"/>
    <n v="933.47"/>
    <n v="3"/>
    <n v="3"/>
    <n v="0.14000000000000001"/>
    <n v="0.14000000000000001"/>
    <n v="432.89"/>
    <n v="432.89"/>
    <s v="Profit"/>
    <s v="Oct-2024"/>
    <n v="0.46374280908866911"/>
    <s v="October"/>
    <n v="2024"/>
    <m/>
  </r>
  <r>
    <x v="138"/>
    <d v="2023-10-15T00:00:00"/>
    <d v="2025-04-12T00:00:00"/>
    <s v="First Class"/>
    <x v="137"/>
    <s v="Victoria Patel"/>
    <s v="Corporate"/>
    <s v="Central"/>
    <s v="Office Supplies"/>
    <s v="Binders"/>
    <s v="Public-key client-server approach"/>
    <n v="4872.95"/>
    <n v="2"/>
    <n v="2"/>
    <n v="0.34"/>
    <n v="0.34"/>
    <n v="562.46"/>
    <n v="562.46"/>
    <s v="Profit"/>
    <s v="Oct-2023"/>
    <n v="0.11542494792682052"/>
    <s v="October"/>
    <n v="2023"/>
    <m/>
  </r>
  <r>
    <x v="139"/>
    <d v="2023-08-04T00:00:00"/>
    <d v="2025-05-07T00:00:00"/>
    <s v="Same Day"/>
    <x v="138"/>
    <s v="Christian Brewer"/>
    <s v="Home Office"/>
    <s v="West"/>
    <s v="Technology"/>
    <s v="Copiers"/>
    <s v="Integrated content-based adapter"/>
    <n v="3114.55"/>
    <n v="6"/>
    <n v="6"/>
    <n v="0.17"/>
    <n v="0.17"/>
    <n v="312.60000000000002"/>
    <n v="312.60000000000002"/>
    <s v="Profit"/>
    <s v="Aug-2023"/>
    <n v="0.10036762935255494"/>
    <s v="August"/>
    <n v="2023"/>
    <m/>
  </r>
  <r>
    <x v="140"/>
    <d v="2023-08-20T00:00:00"/>
    <d v="2025-04-28T00:00:00"/>
    <s v="Second Class"/>
    <x v="139"/>
    <s v="Darren Warren"/>
    <s v="Consumer"/>
    <s v="Central"/>
    <s v="Office Supplies"/>
    <s v="Storage"/>
    <s v="Diverse zero administration frame"/>
    <n v="3191.19"/>
    <n v="4"/>
    <n v="4"/>
    <n v="0.23"/>
    <n v="0.23"/>
    <n v="351.15"/>
    <n v="351.15"/>
    <s v="Profit"/>
    <s v="Aug-2023"/>
    <n v="0.11003732150075676"/>
    <s v="August"/>
    <n v="2023"/>
    <m/>
  </r>
  <r>
    <x v="141"/>
    <d v="2023-06-20T00:00:00"/>
    <d v="2025-04-14T00:00:00"/>
    <s v="Same Day"/>
    <x v="140"/>
    <s v="Dr. Ashley Torres"/>
    <s v="Home Office"/>
    <s v="Central"/>
    <s v="Office Supplies"/>
    <s v="Labels"/>
    <s v="Grass-roots analyzing artificial intelligence"/>
    <n v="142.63999999999999"/>
    <n v="7"/>
    <n v="7"/>
    <n v="0.12"/>
    <n v="0.12"/>
    <n v="40.25"/>
    <n v="40.25"/>
    <s v="Profit"/>
    <s v="Jun-2023"/>
    <n v="0.28217891194615818"/>
    <s v="June"/>
    <n v="2023"/>
    <m/>
  </r>
  <r>
    <x v="142"/>
    <d v="2025-01-22T00:00:00"/>
    <d v="2025-04-17T00:00:00"/>
    <s v="Standard Class"/>
    <x v="141"/>
    <s v="William Dalton"/>
    <s v="Consumer"/>
    <s v="South"/>
    <s v="Furniture"/>
    <s v="Tables"/>
    <s v="Monitored tertiary framework"/>
    <n v="3729.52"/>
    <n v="7"/>
    <n v="7"/>
    <n v="0.49"/>
    <n v="0.49"/>
    <n v="998.84"/>
    <n v="998.84"/>
    <s v="Profit"/>
    <s v="Jan-2025"/>
    <n v="0.26781998755872072"/>
    <s v="January"/>
    <n v="2025"/>
    <m/>
  </r>
  <r>
    <x v="143"/>
    <d v="2023-05-01T00:00:00"/>
    <d v="2025-04-25T00:00:00"/>
    <s v="Second Class"/>
    <x v="142"/>
    <s v="Brian Martin"/>
    <s v="Corporate"/>
    <s v="East"/>
    <s v="Furniture"/>
    <s v="Tables"/>
    <s v="Face-to-face high-level moderator"/>
    <n v="3292.64"/>
    <n v="8"/>
    <n v="8"/>
    <n v="0.38"/>
    <n v="0.38"/>
    <n v="49.19"/>
    <n v="49.19"/>
    <s v="Profit"/>
    <s v="May-2023"/>
    <n v="1.4939379950434909E-2"/>
    <s v="May"/>
    <n v="2023"/>
    <m/>
  </r>
  <r>
    <x v="144"/>
    <d v="2025-03-28T00:00:00"/>
    <d v="2025-04-10T00:00:00"/>
    <s v="First Class"/>
    <x v="143"/>
    <s v="Katherine Sherman"/>
    <s v="Consumer"/>
    <s v="Central"/>
    <s v="Office Supplies"/>
    <s v="Paper"/>
    <s v="Diverse motivating infrastructure"/>
    <n v="603.35"/>
    <n v="9"/>
    <n v="9"/>
    <n v="0.27"/>
    <n v="0.27"/>
    <n v="399.17"/>
    <n v="399.17"/>
    <s v="Profit"/>
    <s v="Mar-2025"/>
    <n v="0.66158945885472775"/>
    <s v="March"/>
    <n v="2025"/>
    <m/>
  </r>
  <r>
    <x v="145"/>
    <d v="2023-12-06T00:00:00"/>
    <d v="2025-04-21T00:00:00"/>
    <s v="Same Day"/>
    <x v="144"/>
    <s v="Bruce Ruiz"/>
    <s v="Corporate"/>
    <s v="East"/>
    <s v="Technology"/>
    <s v="Copiers"/>
    <s v="Phased incremental product"/>
    <n v="726.42"/>
    <n v="2"/>
    <n v="2"/>
    <n v="0.34"/>
    <n v="0.34"/>
    <n v="313.60000000000002"/>
    <n v="313.60000000000002"/>
    <s v="Profit"/>
    <s v="Dec-2023"/>
    <n v="0.43170617549076296"/>
    <s v="December"/>
    <n v="2023"/>
    <m/>
  </r>
  <r>
    <x v="146"/>
    <d v="2024-03-31T00:00:00"/>
    <d v="2025-04-19T00:00:00"/>
    <s v="Same Day"/>
    <x v="47"/>
    <s v="Ivan Martinez"/>
    <s v="Corporate"/>
    <s v="Central"/>
    <s v="Technology"/>
    <s v="Copiers"/>
    <s v="Managed mission-critical throughput"/>
    <n v="1280.43"/>
    <n v="6"/>
    <n v="6"/>
    <n v="0.12"/>
    <n v="0.12"/>
    <n v="233.09"/>
    <n v="233.09"/>
    <s v="Profit"/>
    <s v="Mar-2024"/>
    <n v="0.1820404083003366"/>
    <s v="March"/>
    <n v="2024"/>
    <m/>
  </r>
  <r>
    <x v="147"/>
    <d v="2024-05-15T00:00:00"/>
    <d v="2025-04-14T00:00:00"/>
    <s v="Standard Class"/>
    <x v="145"/>
    <s v="Melissa Marquez"/>
    <s v="Consumer"/>
    <s v="South"/>
    <s v="Furniture"/>
    <s v="Tables"/>
    <s v="Polarized context-sensitive productivity"/>
    <n v="4405.93"/>
    <n v="8"/>
    <n v="8"/>
    <n v="0.41"/>
    <n v="0.41"/>
    <n v="471.23"/>
    <n v="471.23"/>
    <s v="Profit"/>
    <s v="May-2024"/>
    <n v="0.10695358301198611"/>
    <s v="May"/>
    <n v="2024"/>
    <m/>
  </r>
  <r>
    <x v="148"/>
    <d v="2023-11-02T00:00:00"/>
    <d v="2025-04-26T00:00:00"/>
    <s v="Standard Class"/>
    <x v="146"/>
    <s v="Pamela Roberts"/>
    <s v="Home Office"/>
    <s v="East"/>
    <s v="Furniture"/>
    <s v="Chairs"/>
    <s v="Diverse uniform software"/>
    <n v="1332.06"/>
    <n v="7"/>
    <n v="7"/>
    <n v="0.46"/>
    <n v="0.46"/>
    <n v="493.25"/>
    <n v="493.25"/>
    <s v="Profit"/>
    <s v="Nov-2023"/>
    <n v="0.37029112802726605"/>
    <s v="November"/>
    <n v="2023"/>
    <m/>
  </r>
  <r>
    <x v="149"/>
    <d v="2023-07-11T00:00:00"/>
    <d v="2025-04-23T00:00:00"/>
    <s v="First Class"/>
    <x v="147"/>
    <s v="Adrian Rodriguez"/>
    <s v="Corporate"/>
    <s v="West"/>
    <s v="Furniture"/>
    <s v="Furnishings"/>
    <s v="Adaptive scalable algorithm"/>
    <n v="3098.09"/>
    <n v="9"/>
    <n v="9"/>
    <n v="0.08"/>
    <n v="0.08"/>
    <n v="638.51"/>
    <n v="638.51"/>
    <s v="Profit"/>
    <s v="Jul-2023"/>
    <n v="0.2060979506728339"/>
    <s v="July"/>
    <n v="2023"/>
    <m/>
  </r>
  <r>
    <x v="150"/>
    <d v="2024-10-09T00:00:00"/>
    <d v="2025-04-18T00:00:00"/>
    <s v="Second Class"/>
    <x v="148"/>
    <s v="Lee Alexander"/>
    <s v="Home Office"/>
    <s v="South"/>
    <s v="Technology"/>
    <s v="Phones"/>
    <s v="Ergonomic user-facing focus group"/>
    <n v="4670.3999999999996"/>
    <n v="1"/>
    <n v="1"/>
    <n v="0.21"/>
    <n v="0.21"/>
    <n v="58.71"/>
    <n v="58.71"/>
    <s v="Profit"/>
    <s v="Oct-2024"/>
    <n v="1.2570657759506682E-2"/>
    <s v="October"/>
    <n v="2024"/>
    <m/>
  </r>
  <r>
    <x v="151"/>
    <d v="2024-09-03T00:00:00"/>
    <d v="2025-05-07T00:00:00"/>
    <s v="First Class"/>
    <x v="149"/>
    <s v="Sarah Baker"/>
    <s v="Corporate"/>
    <s v="West"/>
    <s v="Technology"/>
    <s v="Copiers"/>
    <s v="Inverse fault-tolerant process improvement"/>
    <n v="3313.18"/>
    <n v="10"/>
    <n v="10"/>
    <n v="0.32"/>
    <n v="0.32"/>
    <n v="619.51"/>
    <n v="619.51"/>
    <s v="Profit"/>
    <s v="Sep-2024"/>
    <n v="0.18698350225463151"/>
    <s v="September"/>
    <n v="2024"/>
    <m/>
  </r>
  <r>
    <x v="152"/>
    <d v="2024-10-29T00:00:00"/>
    <d v="2025-04-16T00:00:00"/>
    <s v="Standard Class"/>
    <x v="150"/>
    <s v="James Johnson"/>
    <s v="Corporate"/>
    <s v="East"/>
    <s v="Furniture"/>
    <s v="Furnishings"/>
    <s v="Function-based value-added archive"/>
    <n v="2027.96"/>
    <n v="3"/>
    <n v="3"/>
    <n v="0.18"/>
    <n v="0.18"/>
    <n v="792.97"/>
    <n v="792.97"/>
    <s v="Profit"/>
    <s v="Oct-2024"/>
    <n v="0.39101856052387624"/>
    <s v="October"/>
    <n v="2024"/>
    <m/>
  </r>
  <r>
    <x v="153"/>
    <d v="2024-07-25T00:00:00"/>
    <d v="2025-04-23T00:00:00"/>
    <s v="First Class"/>
    <x v="151"/>
    <s v="Stephanie Oliver"/>
    <s v="Corporate"/>
    <s v="Central"/>
    <s v="Furniture"/>
    <s v="Tables"/>
    <s v="Multi-lateral tertiary process improvement"/>
    <n v="1596.46"/>
    <n v="5"/>
    <n v="5"/>
    <n v="0.01"/>
    <n v="0.01"/>
    <n v="365.31"/>
    <n v="365.31"/>
    <s v="Profit"/>
    <s v="Jul-2024"/>
    <n v="0.22882502536862809"/>
    <s v="July"/>
    <n v="2024"/>
    <m/>
  </r>
  <r>
    <x v="154"/>
    <d v="2023-06-21T00:00:00"/>
    <d v="2025-04-17T00:00:00"/>
    <s v="Same Day"/>
    <x v="152"/>
    <s v="Samantha Thompson"/>
    <s v="Home Office"/>
    <s v="East"/>
    <s v="Office Supplies"/>
    <s v="Paper"/>
    <s v="Configurable holistic orchestration"/>
    <n v="2906.38"/>
    <n v="10"/>
    <n v="10"/>
    <n v="0.32"/>
    <n v="0.32"/>
    <n v="858.78"/>
    <n v="858.78"/>
    <s v="Profit"/>
    <s v="Jun-2023"/>
    <n v="0.29548097633482201"/>
    <s v="June"/>
    <n v="2023"/>
    <m/>
  </r>
  <r>
    <x v="155"/>
    <d v="2025-01-11T00:00:00"/>
    <d v="2025-04-29T00:00:00"/>
    <s v="Same Day"/>
    <x v="153"/>
    <s v="Randall Wilson"/>
    <s v="Home Office"/>
    <s v="West"/>
    <s v="Office Supplies"/>
    <s v="Storage"/>
    <s v="Function-based client-driven knowledgebase"/>
    <n v="3575.66"/>
    <n v="9"/>
    <n v="9"/>
    <n v="0.39"/>
    <n v="0.39"/>
    <n v="372.28"/>
    <n v="372.28"/>
    <s v="Profit"/>
    <s v="Jan-2025"/>
    <n v="0.10411504449528199"/>
    <s v="January"/>
    <n v="2025"/>
    <m/>
  </r>
  <r>
    <x v="156"/>
    <d v="2023-10-09T00:00:00"/>
    <d v="2025-04-20T00:00:00"/>
    <s v="Standard Class"/>
    <x v="154"/>
    <s v="Scott Bray"/>
    <s v="Home Office"/>
    <s v="East"/>
    <s v="Technology"/>
    <s v="Copiers"/>
    <s v="Quality-focused encompassing projection"/>
    <n v="563.58000000000004"/>
    <n v="4"/>
    <n v="4"/>
    <n v="0.46"/>
    <n v="0.46"/>
    <n v="554"/>
    <n v="554"/>
    <s v="Profit"/>
    <s v="Oct-2023"/>
    <n v="0.98300152595904744"/>
    <s v="October"/>
    <n v="2023"/>
    <m/>
  </r>
  <r>
    <x v="157"/>
    <d v="2024-10-05T00:00:00"/>
    <d v="2025-04-14T00:00:00"/>
    <s v="First Class"/>
    <x v="155"/>
    <s v="Juan Foster"/>
    <s v="Home Office"/>
    <s v="East"/>
    <s v="Technology"/>
    <s v="Accessories"/>
    <s v="Horizontal high-level alliance"/>
    <n v="1673.62"/>
    <n v="10"/>
    <n v="10"/>
    <n v="0.04"/>
    <n v="0.04"/>
    <n v="636.29"/>
    <n v="636.29"/>
    <s v="Profit"/>
    <s v="Oct-2024"/>
    <n v="0.38018785626366797"/>
    <s v="October"/>
    <n v="2024"/>
    <m/>
  </r>
  <r>
    <x v="158"/>
    <d v="2024-12-09T00:00:00"/>
    <d v="2025-05-06T00:00:00"/>
    <s v="First Class"/>
    <x v="156"/>
    <s v="James Tyler"/>
    <s v="Corporate"/>
    <s v="East"/>
    <s v="Technology"/>
    <s v="Computers"/>
    <s v="Optimized interactive info-me diaries"/>
    <n v="4524.54"/>
    <n v="8"/>
    <n v="8"/>
    <n v="0.31"/>
    <n v="0.31"/>
    <n v="114.25"/>
    <n v="114.25"/>
    <s v="Profit"/>
    <s v="Dec-2024"/>
    <n v="2.5251185755900046E-2"/>
    <s v="December"/>
    <n v="2024"/>
    <m/>
  </r>
  <r>
    <x v="159"/>
    <d v="2024-01-05T00:00:00"/>
    <d v="2025-04-21T00:00:00"/>
    <s v="Same Day"/>
    <x v="157"/>
    <s v="Jennifer Mitchell"/>
    <s v="Corporate"/>
    <s v="West"/>
    <s v="Technology"/>
    <s v="Phones"/>
    <s v="Reverse-engineered heuristic implementation"/>
    <n v="4095.27"/>
    <n v="6"/>
    <n v="6"/>
    <n v="0.05"/>
    <n v="0.05"/>
    <n v="781.85"/>
    <n v="781.85"/>
    <s v="Profit"/>
    <s v="Jan-2024"/>
    <n v="0.19091537310116305"/>
    <s v="January"/>
    <n v="2024"/>
    <m/>
  </r>
  <r>
    <x v="160"/>
    <d v="2024-05-22T00:00:00"/>
    <d v="2025-04-29T00:00:00"/>
    <s v="Same Day"/>
    <x v="158"/>
    <s v="Richard Griffin"/>
    <s v="Corporate"/>
    <s v="South"/>
    <s v="Office Supplies"/>
    <s v="Storage"/>
    <s v="Ameliorated cohesive focus group"/>
    <n v="3188.72"/>
    <n v="10"/>
    <n v="10"/>
    <n v="0.27"/>
    <n v="0.27"/>
    <n v="882"/>
    <n v="882"/>
    <s v="Profit"/>
    <s v="May-2024"/>
    <n v="0.27660001505306209"/>
    <s v="May"/>
    <n v="2024"/>
    <m/>
  </r>
  <r>
    <x v="161"/>
    <d v="2024-11-17T00:00:00"/>
    <d v="2025-04-21T00:00:00"/>
    <s v="First Class"/>
    <x v="159"/>
    <s v="Mary Marshall"/>
    <s v="Corporate"/>
    <s v="East"/>
    <s v="Furniture"/>
    <s v="Furnishings"/>
    <s v="Multi-layered user-facing encoding"/>
    <n v="65.569999999999993"/>
    <n v="5"/>
    <n v="5"/>
    <n v="0.09"/>
    <n v="0.09"/>
    <n v="116"/>
    <n v="116"/>
    <s v="Profit"/>
    <s v="Nov-2024"/>
    <n v="1.7691017233490927"/>
    <s v="November"/>
    <n v="2024"/>
    <m/>
  </r>
  <r>
    <x v="162"/>
    <d v="2024-10-24T00:00:00"/>
    <d v="2025-04-23T00:00:00"/>
    <s v="Second Class"/>
    <x v="113"/>
    <s v="Crystal McKinney"/>
    <s v="Corporate"/>
    <s v="Central"/>
    <s v="Furniture"/>
    <s v="Chairs"/>
    <s v="Stand-alone logistical website"/>
    <n v="3343.14"/>
    <n v="7"/>
    <n v="7"/>
    <n v="0.3"/>
    <n v="0.3"/>
    <n v="966.27"/>
    <n v="966.27"/>
    <s v="Profit"/>
    <s v="Oct-2024"/>
    <n v="0.28903067176367131"/>
    <s v="October"/>
    <n v="2024"/>
    <m/>
  </r>
  <r>
    <x v="163"/>
    <d v="2024-09-19T00:00:00"/>
    <d v="2025-05-01T00:00:00"/>
    <s v="Same Day"/>
    <x v="160"/>
    <s v="Danielle Green"/>
    <s v="Corporate"/>
    <s v="Central"/>
    <s v="Office Supplies"/>
    <s v="Storage"/>
    <s v="Fully-configurable non-volatile artificial intelligence"/>
    <n v="3376.4"/>
    <n v="6"/>
    <n v="6"/>
    <n v="0.4"/>
    <n v="0.4"/>
    <n v="101.48"/>
    <n v="101.48"/>
    <s v="Profit"/>
    <s v="Sep-2024"/>
    <n v="3.0055680606563204E-2"/>
    <s v="September"/>
    <n v="2024"/>
    <m/>
  </r>
  <r>
    <x v="164"/>
    <d v="2025-03-27T00:00:00"/>
    <d v="2025-05-02T00:00:00"/>
    <s v="First Class"/>
    <x v="161"/>
    <s v="Gabriel West"/>
    <s v="Corporate"/>
    <s v="East"/>
    <s v="Technology"/>
    <s v="Copiers"/>
    <s v="Function-based mission-critical definition"/>
    <n v="3313.52"/>
    <n v="1"/>
    <n v="1"/>
    <n v="0.08"/>
    <n v="0.08"/>
    <n v="791.73"/>
    <n v="791.73"/>
    <s v="Profit"/>
    <s v="Mar-2025"/>
    <n v="0.23893925493131171"/>
    <s v="March"/>
    <n v="2025"/>
    <m/>
  </r>
  <r>
    <x v="165"/>
    <d v="2024-09-11T00:00:00"/>
    <d v="2025-04-23T00:00:00"/>
    <s v="Second Class"/>
    <x v="162"/>
    <s v="Jessica Thomas"/>
    <s v="Corporate"/>
    <s v="East"/>
    <s v="Office Supplies"/>
    <s v="Storage"/>
    <s v="Assimilated systematic adapter"/>
    <n v="2560.5100000000002"/>
    <n v="10"/>
    <n v="10"/>
    <n v="0.34"/>
    <n v="0.34"/>
    <n v="277.11"/>
    <n v="277.11"/>
    <s v="Profit"/>
    <s v="Sep-2024"/>
    <n v="0.10822453339373796"/>
    <s v="September"/>
    <n v="2024"/>
    <m/>
  </r>
  <r>
    <x v="166"/>
    <d v="2024-08-17T00:00:00"/>
    <d v="2025-04-21T00:00:00"/>
    <s v="Second Class"/>
    <x v="163"/>
    <s v="Justin Irwin"/>
    <s v="Home Office"/>
    <s v="Central"/>
    <s v="Furniture"/>
    <s v="Chairs"/>
    <s v="Networked 4thgeneration moderator"/>
    <n v="1859.18"/>
    <n v="7"/>
    <n v="7"/>
    <n v="0.08"/>
    <n v="0.08"/>
    <n v="848.64"/>
    <n v="848.64"/>
    <s v="Profit"/>
    <s v="Aug-2024"/>
    <n v="0.45645929926096451"/>
    <s v="August"/>
    <n v="2024"/>
    <m/>
  </r>
  <r>
    <x v="167"/>
    <d v="2025-03-11T00:00:00"/>
    <d v="2025-04-24T00:00:00"/>
    <s v="Second Class"/>
    <x v="164"/>
    <s v="Dennis Black"/>
    <s v="Home Office"/>
    <s v="West"/>
    <s v="Technology"/>
    <s v="Accessories"/>
    <s v="Front-line methodical infrastructure"/>
    <n v="1154.67"/>
    <n v="5"/>
    <n v="5"/>
    <n v="0.37"/>
    <n v="0.37"/>
    <n v="385.47"/>
    <n v="385.47"/>
    <s v="Profit"/>
    <s v="Mar-2025"/>
    <n v="0.33383564135207461"/>
    <s v="March"/>
    <n v="2025"/>
    <m/>
  </r>
  <r>
    <x v="168"/>
    <d v="2023-11-22T00:00:00"/>
    <d v="2025-04-21T00:00:00"/>
    <s v="Second Class"/>
    <x v="165"/>
    <s v="Kevin Harrell"/>
    <s v="Home Office"/>
    <s v="East"/>
    <s v="Technology"/>
    <s v="Copiers"/>
    <s v="Intuitive even-keeled Graphical User Interface"/>
    <n v="1544.87"/>
    <n v="6"/>
    <n v="6"/>
    <n v="0.16"/>
    <n v="0.16"/>
    <n v="272.76"/>
    <n v="272.76"/>
    <s v="Profit"/>
    <s v="Nov-2023"/>
    <n v="0.17655854537922286"/>
    <s v="November"/>
    <n v="2023"/>
    <m/>
  </r>
  <r>
    <x v="169"/>
    <d v="2023-11-20T00:00:00"/>
    <d v="2025-05-06T00:00:00"/>
    <s v="Standard Class"/>
    <x v="166"/>
    <s v="Angela Salazar"/>
    <s v="Consumer"/>
    <s v="East"/>
    <s v="Technology"/>
    <s v="Accessories"/>
    <s v="Organic real-time service-desk"/>
    <n v="454.81"/>
    <n v="8"/>
    <n v="8"/>
    <n v="0.03"/>
    <n v="0.03"/>
    <n v="900.24"/>
    <n v="900.24"/>
    <s v="Profit"/>
    <s v="Nov-2023"/>
    <n v="1.9793760031661574"/>
    <s v="November"/>
    <n v="2023"/>
    <m/>
  </r>
  <r>
    <x v="170"/>
    <d v="2024-07-01T00:00:00"/>
    <d v="2025-04-13T00:00:00"/>
    <s v="Same Day"/>
    <x v="167"/>
    <s v="Ashley Clark"/>
    <s v="Consumer"/>
    <s v="East"/>
    <s v="Office Supplies"/>
    <s v="Art"/>
    <s v="Virtual maximized ability"/>
    <n v="598.26"/>
    <n v="9"/>
    <n v="9"/>
    <n v="0.01"/>
    <n v="0.01"/>
    <n v="420.21"/>
    <n v="420.21"/>
    <s v="Profit"/>
    <s v="Jul-2024"/>
    <n v="0.70238692207401465"/>
    <s v="July"/>
    <n v="2024"/>
    <m/>
  </r>
  <r>
    <x v="171"/>
    <d v="2023-10-29T00:00:00"/>
    <d v="2025-04-21T00:00:00"/>
    <s v="Second Class"/>
    <x v="168"/>
    <s v="Justin Lee"/>
    <s v="Consumer"/>
    <s v="South"/>
    <s v="Furniture"/>
    <s v="Chairs"/>
    <s v="Compatible non-volatile conglomeration"/>
    <n v="2038.56"/>
    <n v="5"/>
    <n v="5"/>
    <n v="0.32"/>
    <n v="0.32"/>
    <n v="501.88"/>
    <n v="501.88"/>
    <s v="Profit"/>
    <s v="Oct-2023"/>
    <n v="0.24619339141354682"/>
    <s v="October"/>
    <n v="2023"/>
    <m/>
  </r>
  <r>
    <x v="172"/>
    <d v="2024-06-30T00:00:00"/>
    <d v="2025-05-06T00:00:00"/>
    <s v="Second Class"/>
    <x v="169"/>
    <s v="Kristen Johnson"/>
    <s v="Corporate"/>
    <s v="East"/>
    <s v="Technology"/>
    <s v="Phones"/>
    <s v="Face-to-face incremental conglomeration"/>
    <n v="2946.74"/>
    <n v="5"/>
    <n v="5"/>
    <n v="0.3"/>
    <n v="0.3"/>
    <n v="803.84"/>
    <n v="803.84"/>
    <s v="Profit"/>
    <s v="Jun-2024"/>
    <n v="0.2727895912092686"/>
    <s v="June"/>
    <n v="2024"/>
    <m/>
  </r>
  <r>
    <x v="173"/>
    <d v="2024-05-04T00:00:00"/>
    <d v="2025-04-22T00:00:00"/>
    <s v="Second Class"/>
    <x v="170"/>
    <s v="Cindy Wilson"/>
    <s v="Corporate"/>
    <s v="South"/>
    <s v="Furniture"/>
    <s v="Furnishings"/>
    <s v="Profound reciprocal system engine"/>
    <n v="4989.97"/>
    <n v="7"/>
    <n v="7"/>
    <n v="0.38"/>
    <n v="0.38"/>
    <n v="108.66"/>
    <n v="108.66"/>
    <s v="Profit"/>
    <s v="May-2024"/>
    <n v="2.1775682018128364E-2"/>
    <s v="May"/>
    <n v="2024"/>
    <m/>
  </r>
  <r>
    <x v="174"/>
    <d v="2023-11-02T00:00:00"/>
    <d v="2025-04-11T00:00:00"/>
    <s v="Second Class"/>
    <x v="171"/>
    <s v="Sheila Vasquez"/>
    <s v="Corporate"/>
    <s v="West"/>
    <s v="Furniture"/>
    <s v="Bookcases"/>
    <s v="Secured solution-oriented interface"/>
    <n v="235.4"/>
    <n v="2"/>
    <n v="2"/>
    <n v="0.41"/>
    <n v="0.41"/>
    <n v="525.58000000000004"/>
    <n v="525.58000000000004"/>
    <s v="Profit"/>
    <s v="Nov-2023"/>
    <n v="2.2327102803738317"/>
    <s v="November"/>
    <n v="2023"/>
    <m/>
  </r>
  <r>
    <x v="175"/>
    <d v="2024-01-21T00:00:00"/>
    <d v="2025-04-27T00:00:00"/>
    <s v="Same Day"/>
    <x v="172"/>
    <s v="Gary Long"/>
    <s v="Consumer"/>
    <s v="South"/>
    <s v="Furniture"/>
    <s v="Bookcases"/>
    <s v="Assimilated demand-driven collaboration"/>
    <n v="191.05"/>
    <n v="3"/>
    <n v="3"/>
    <n v="0.37"/>
    <n v="0.37"/>
    <n v="60.88"/>
    <n v="60.88"/>
    <s v="Profit"/>
    <s v="Jan-2024"/>
    <n v="0.31866003663962311"/>
    <s v="January"/>
    <n v="2024"/>
    <m/>
  </r>
  <r>
    <x v="176"/>
    <d v="2024-01-14T00:00:00"/>
    <d v="2025-04-16T00:00:00"/>
    <s v="Standard Class"/>
    <x v="173"/>
    <s v="Heather Ross"/>
    <s v="Home Office"/>
    <s v="South"/>
    <s v="Office Supplies"/>
    <s v="Art"/>
    <s v="Cross-platform solution-oriented extranet"/>
    <n v="654.74"/>
    <n v="8"/>
    <n v="8"/>
    <n v="0.46"/>
    <n v="0.46"/>
    <n v="577.65"/>
    <n v="577.65"/>
    <s v="Profit"/>
    <s v="Jan-2024"/>
    <n v="0.88225860646974363"/>
    <s v="January"/>
    <n v="2024"/>
    <m/>
  </r>
  <r>
    <x v="177"/>
    <d v="2024-09-10T00:00:00"/>
    <d v="2025-04-30T00:00:00"/>
    <s v="Second Class"/>
    <x v="174"/>
    <s v="Matthew Yoder"/>
    <s v="Home Office"/>
    <s v="West"/>
    <s v="Technology"/>
    <s v="Phones"/>
    <s v="Vision-oriented multi-state implementation"/>
    <n v="3765.64"/>
    <n v="6"/>
    <n v="6"/>
    <n v="0.48"/>
    <n v="0.48"/>
    <n v="-53.54"/>
    <n v="-53.54"/>
    <s v="Loss"/>
    <s v="Sep-2024"/>
    <n v="-1.4218034650152431E-2"/>
    <s v="September"/>
    <n v="2024"/>
    <m/>
  </r>
  <r>
    <x v="178"/>
    <d v="2023-05-21T00:00:00"/>
    <d v="2025-04-22T00:00:00"/>
    <s v="First Class"/>
    <x v="175"/>
    <s v="Michelle Clark"/>
    <s v="Corporate"/>
    <s v="Central"/>
    <s v="Office Supplies"/>
    <s v="Art"/>
    <s v="Upgradable impactful adapter"/>
    <n v="4868.3599999999997"/>
    <n v="3"/>
    <n v="3"/>
    <n v="0.13"/>
    <n v="0.13"/>
    <n v="735.04"/>
    <n v="735.04"/>
    <s v="Profit"/>
    <s v="May-2023"/>
    <n v="0.15098308259865745"/>
    <s v="May"/>
    <n v="2023"/>
    <m/>
  </r>
  <r>
    <x v="179"/>
    <d v="2023-08-17T00:00:00"/>
    <d v="2025-04-16T00:00:00"/>
    <s v="Standard Class"/>
    <x v="176"/>
    <s v="David Wagner"/>
    <s v="Consumer"/>
    <s v="East"/>
    <s v="Technology"/>
    <s v="Machines"/>
    <s v="Vision-oriented transitional extranet"/>
    <n v="1754.05"/>
    <n v="1"/>
    <n v="1"/>
    <n v="0.33"/>
    <n v="0.33"/>
    <n v="786.81"/>
    <n v="786.81"/>
    <s v="Profit"/>
    <s v="Aug-2023"/>
    <n v="0.4485676006955332"/>
    <s v="August"/>
    <n v="2023"/>
    <m/>
  </r>
  <r>
    <x v="180"/>
    <d v="2023-08-06T00:00:00"/>
    <d v="2025-04-14T00:00:00"/>
    <s v="Standard Class"/>
    <x v="143"/>
    <s v="Justin Harris"/>
    <s v="Consumer"/>
    <s v="West"/>
    <s v="Technology"/>
    <s v="Machines"/>
    <s v="Sharable exuding hardware"/>
    <n v="3965.53"/>
    <n v="1"/>
    <n v="1"/>
    <n v="0.36"/>
    <n v="0.36"/>
    <n v="343.8"/>
    <n v="343.8"/>
    <s v="Profit"/>
    <s v="Aug-2023"/>
    <n v="8.6697112365812387E-2"/>
    <s v="August"/>
    <n v="2023"/>
    <m/>
  </r>
  <r>
    <x v="181"/>
    <d v="2023-04-10T00:00:00"/>
    <d v="2025-04-27T00:00:00"/>
    <s v="Second Class"/>
    <x v="177"/>
    <s v="Darin McKnight"/>
    <s v="Home Office"/>
    <s v="West"/>
    <s v="Office Supplies"/>
    <s v="Labels"/>
    <s v="Triple-buffered impactful middleware"/>
    <n v="2626.94"/>
    <n v="1"/>
    <n v="1"/>
    <n v="0.28000000000000003"/>
    <n v="0.28000000000000003"/>
    <n v="-13.57"/>
    <n v="-13.57"/>
    <s v="Loss"/>
    <s v="Apr-2023"/>
    <n v="-5.1657061067249344E-3"/>
    <s v="April"/>
    <n v="2023"/>
    <m/>
  </r>
  <r>
    <x v="182"/>
    <d v="2023-07-07T00:00:00"/>
    <d v="2025-04-28T00:00:00"/>
    <s v="Same Day"/>
    <x v="178"/>
    <s v="Michael Shea"/>
    <s v="Home Office"/>
    <s v="East"/>
    <s v="Furniture"/>
    <s v="Bookcases"/>
    <s v="Versatile global service-desk"/>
    <n v="2936.99"/>
    <n v="10"/>
    <n v="10"/>
    <n v="0.09"/>
    <n v="0.09"/>
    <n v="178.3"/>
    <n v="178.3"/>
    <s v="Profit"/>
    <s v="Jul-2023"/>
    <n v="6.0708412354144897E-2"/>
    <s v="July"/>
    <n v="2023"/>
    <m/>
  </r>
  <r>
    <x v="183"/>
    <d v="2025-03-18T00:00:00"/>
    <d v="2025-04-23T00:00:00"/>
    <s v="Same Day"/>
    <x v="179"/>
    <s v="Stacey Matthews"/>
    <s v="Corporate"/>
    <s v="West"/>
    <s v="Technology"/>
    <s v="Machines"/>
    <s v="Balanced mobile concept"/>
    <n v="1407.07"/>
    <n v="8"/>
    <n v="8"/>
    <n v="0.26"/>
    <n v="0.26"/>
    <n v="457.27"/>
    <n v="457.27"/>
    <s v="Profit"/>
    <s v="Mar-2025"/>
    <n v="0.32498027816668679"/>
    <s v="March"/>
    <n v="2025"/>
    <m/>
  </r>
  <r>
    <x v="184"/>
    <d v="2023-08-30T00:00:00"/>
    <d v="2025-04-29T00:00:00"/>
    <s v="Standard Class"/>
    <x v="180"/>
    <s v="Christopher Robertson"/>
    <s v="Home Office"/>
    <s v="South"/>
    <s v="Office Supplies"/>
    <s v="Storage"/>
    <s v="Inverse global matrix"/>
    <n v="4563.12"/>
    <n v="4"/>
    <n v="4"/>
    <n v="0.01"/>
    <n v="0.01"/>
    <n v="775.82"/>
    <n v="775.82"/>
    <s v="Profit"/>
    <s v="Aug-2023"/>
    <n v="0.17001963568786271"/>
    <s v="August"/>
    <n v="2023"/>
    <m/>
  </r>
  <r>
    <x v="185"/>
    <d v="2024-03-21T00:00:00"/>
    <d v="2025-04-24T00:00:00"/>
    <s v="Second Class"/>
    <x v="181"/>
    <s v="Robin Mullins"/>
    <s v="Home Office"/>
    <s v="East"/>
    <s v="Furniture"/>
    <s v="Bookcases"/>
    <s v="Upgradable foreground productivity"/>
    <n v="3710.64"/>
    <n v="7"/>
    <n v="7"/>
    <n v="0.17"/>
    <n v="0.17"/>
    <n v="646.12"/>
    <n v="646.12"/>
    <s v="Profit"/>
    <s v="Mar-2024"/>
    <n v="0.17412629627234116"/>
    <s v="March"/>
    <n v="2024"/>
    <m/>
  </r>
  <r>
    <x v="186"/>
    <d v="2023-08-04T00:00:00"/>
    <d v="2025-04-30T00:00:00"/>
    <s v="Second Class"/>
    <x v="182"/>
    <s v="Ryan Reed"/>
    <s v="Home Office"/>
    <s v="West"/>
    <s v="Technology"/>
    <s v="Accessories"/>
    <s v="Networked optimizing extranet"/>
    <n v="4327.46"/>
    <n v="7"/>
    <n v="7"/>
    <n v="0.39"/>
    <n v="0.39"/>
    <n v="640.77"/>
    <n v="640.77"/>
    <s v="Profit"/>
    <s v="Aug-2023"/>
    <n v="0.14807069273892767"/>
    <s v="August"/>
    <n v="2023"/>
    <m/>
  </r>
  <r>
    <x v="187"/>
    <d v="2023-08-31T00:00:00"/>
    <d v="2025-04-19T00:00:00"/>
    <s v="Second Class"/>
    <x v="183"/>
    <s v="Alicia Scott"/>
    <s v="Consumer"/>
    <s v="Central"/>
    <s v="Technology"/>
    <s v="Phones"/>
    <s v="Function-based intermediate methodology"/>
    <n v="925.13"/>
    <n v="5"/>
    <n v="5"/>
    <n v="0.19"/>
    <n v="0.19"/>
    <n v="242.64"/>
    <n v="242.64"/>
    <s v="Profit"/>
    <s v="Aug-2023"/>
    <n v="0.26227665301092817"/>
    <s v="August"/>
    <n v="2023"/>
    <m/>
  </r>
  <r>
    <x v="188"/>
    <d v="2024-12-22T00:00:00"/>
    <d v="2025-04-25T00:00:00"/>
    <s v="First Class"/>
    <x v="184"/>
    <s v="Nancy Terrell"/>
    <s v="Home Office"/>
    <s v="West"/>
    <s v="Technology"/>
    <s v="Computers"/>
    <s v="Seamless responsive Internet solution"/>
    <n v="1116.03"/>
    <n v="1"/>
    <n v="1"/>
    <n v="0.1"/>
    <n v="0.1"/>
    <n v="452.31"/>
    <n v="452.31"/>
    <s v="Profit"/>
    <s v="Dec-2024"/>
    <n v="0.40528480417193086"/>
    <s v="December"/>
    <n v="2024"/>
    <m/>
  </r>
  <r>
    <x v="189"/>
    <d v="2023-09-28T00:00:00"/>
    <d v="2025-04-26T00:00:00"/>
    <s v="Standard Class"/>
    <x v="185"/>
    <s v="Sandra Reynolds"/>
    <s v="Corporate"/>
    <s v="South"/>
    <s v="Furniture"/>
    <s v="Chairs"/>
    <s v="Phased zero tolerance artificial intelligence"/>
    <n v="2790.91"/>
    <n v="10"/>
    <n v="10"/>
    <n v="0.47"/>
    <n v="0.47"/>
    <n v="936.77"/>
    <n v="936.77"/>
    <s v="Profit"/>
    <s v="Sep-2023"/>
    <n v="0.33565037926697744"/>
    <s v="September"/>
    <n v="2023"/>
    <m/>
  </r>
  <r>
    <x v="190"/>
    <d v="2024-11-06T00:00:00"/>
    <d v="2025-05-03T00:00:00"/>
    <s v="Same Day"/>
    <x v="186"/>
    <s v="Alexander Collins"/>
    <s v="Consumer"/>
    <s v="West"/>
    <s v="Technology"/>
    <s v="Machines"/>
    <s v="Up-sized bi-directional policy"/>
    <n v="3599.09"/>
    <n v="7"/>
    <n v="7"/>
    <n v="0.04"/>
    <n v="0.04"/>
    <n v="639.6"/>
    <n v="639.6"/>
    <s v="Profit"/>
    <s v="Nov-2024"/>
    <n v="0.17771158820701899"/>
    <s v="November"/>
    <n v="2024"/>
    <m/>
  </r>
  <r>
    <x v="191"/>
    <d v="2023-07-29T00:00:00"/>
    <d v="2025-04-09T00:00:00"/>
    <s v="Second Class"/>
    <x v="187"/>
    <s v="Robin Wood"/>
    <s v="Consumer"/>
    <s v="Central"/>
    <s v="Furniture"/>
    <s v="Furnishings"/>
    <s v="Sharable object-oriented adapter"/>
    <n v="3112.41"/>
    <n v="8"/>
    <n v="8"/>
    <n v="0.06"/>
    <n v="0.06"/>
    <n v="603.13"/>
    <n v="603.13"/>
    <s v="Profit"/>
    <s v="Jul-2023"/>
    <n v="0.1937823101712178"/>
    <s v="July"/>
    <n v="2023"/>
    <m/>
  </r>
  <r>
    <x v="192"/>
    <d v="2023-10-21T00:00:00"/>
    <d v="2025-05-02T00:00:00"/>
    <s v="Second Class"/>
    <x v="188"/>
    <s v="Richard Thompson"/>
    <s v="Home Office"/>
    <s v="South"/>
    <s v="Technology"/>
    <s v="Copiers"/>
    <s v="Adaptive global groupware"/>
    <n v="4356.3"/>
    <n v="4"/>
    <n v="4"/>
    <n v="0.42"/>
    <n v="0.42"/>
    <n v="161.12"/>
    <n v="161.12"/>
    <s v="Profit"/>
    <s v="Oct-2023"/>
    <n v="3.6985515230815141E-2"/>
    <s v="October"/>
    <n v="2023"/>
    <m/>
  </r>
  <r>
    <x v="193"/>
    <d v="2024-03-03T00:00:00"/>
    <d v="2025-04-25T00:00:00"/>
    <s v="Second Class"/>
    <x v="189"/>
    <s v="Rebekah Mitchell"/>
    <s v="Corporate"/>
    <s v="East"/>
    <s v="Office Supplies"/>
    <s v="Binders"/>
    <s v="Progressive eco-centric frame"/>
    <n v="1841.87"/>
    <n v="7"/>
    <n v="7"/>
    <n v="0.43"/>
    <n v="0.43"/>
    <n v="799.91"/>
    <n v="799.91"/>
    <s v="Profit"/>
    <s v="Mar-2024"/>
    <n v="0.43429232247661342"/>
    <s v="March"/>
    <n v="2024"/>
    <m/>
  </r>
  <r>
    <x v="194"/>
    <d v="2024-04-02T00:00:00"/>
    <d v="2025-04-15T00:00:00"/>
    <s v="Second Class"/>
    <x v="190"/>
    <s v="Richard Jones"/>
    <s v="Consumer"/>
    <s v="West"/>
    <s v="Furniture"/>
    <s v="Furnishings"/>
    <s v="Total upward-trending time-frame"/>
    <n v="1923.67"/>
    <n v="2"/>
    <n v="2"/>
    <n v="0.15"/>
    <n v="0.15"/>
    <n v="62.65"/>
    <n v="62.65"/>
    <s v="Profit"/>
    <s v="Apr-2024"/>
    <n v="3.2567956042356537E-2"/>
    <s v="April"/>
    <n v="2024"/>
    <m/>
  </r>
  <r>
    <x v="195"/>
    <d v="2024-04-08T00:00:00"/>
    <d v="2025-04-30T00:00:00"/>
    <s v="First Class"/>
    <x v="191"/>
    <s v="Mark Hickman"/>
    <s v="Corporate"/>
    <s v="East"/>
    <s v="Technology"/>
    <s v="Computers"/>
    <s v="Cross-group user-facing attitude"/>
    <n v="4906.41"/>
    <n v="9"/>
    <n v="9"/>
    <n v="0.15"/>
    <n v="0.15"/>
    <n v="296.31"/>
    <n v="296.31"/>
    <s v="Profit"/>
    <s v="Apr-2024"/>
    <n v="6.0392425418992708E-2"/>
    <s v="April"/>
    <n v="2024"/>
    <m/>
  </r>
  <r>
    <x v="196"/>
    <d v="2024-08-27T00:00:00"/>
    <d v="2025-05-03T00:00:00"/>
    <s v="Standard Class"/>
    <x v="192"/>
    <s v="Alexander Stafford"/>
    <s v="Home Office"/>
    <s v="South"/>
    <s v="Technology"/>
    <s v="Machines"/>
    <s v="Centralized solution-oriented interface"/>
    <n v="2167.52"/>
    <n v="1"/>
    <n v="1"/>
    <n v="0.38"/>
    <n v="0.38"/>
    <n v="62.85"/>
    <n v="62.85"/>
    <s v="Profit"/>
    <s v="Aug-2024"/>
    <n v="2.8996272237395735E-2"/>
    <s v="August"/>
    <n v="2024"/>
    <m/>
  </r>
  <r>
    <x v="197"/>
    <d v="2023-08-30T00:00:00"/>
    <d v="2025-04-15T00:00:00"/>
    <s v="Standard Class"/>
    <x v="193"/>
    <s v="Gordon Franklin"/>
    <s v="Consumer"/>
    <s v="East"/>
    <s v="Technology"/>
    <s v="Copiers"/>
    <s v="Distributed empowering leverage"/>
    <n v="1043.45"/>
    <n v="6"/>
    <n v="6"/>
    <n v="0.05"/>
    <n v="0.05"/>
    <n v="797.45"/>
    <n v="797.45"/>
    <s v="Profit"/>
    <s v="Aug-2023"/>
    <n v="0.76424361493123771"/>
    <s v="August"/>
    <n v="2023"/>
    <m/>
  </r>
  <r>
    <x v="198"/>
    <d v="2024-10-18T00:00:00"/>
    <d v="2025-04-28T00:00:00"/>
    <s v="Standard Class"/>
    <x v="194"/>
    <s v="Donald Gonzales"/>
    <s v="Consumer"/>
    <s v="West"/>
    <s v="Office Supplies"/>
    <s v="Binders"/>
    <s v="Multi-layered encompassing Local Area Network"/>
    <n v="4498.91"/>
    <n v="7"/>
    <n v="7"/>
    <n v="0.42"/>
    <n v="0.42"/>
    <n v="68.36"/>
    <n v="68.36"/>
    <s v="Profit"/>
    <s v="Oct-2024"/>
    <n v="1.5194791627305282E-2"/>
    <s v="October"/>
    <n v="2024"/>
    <m/>
  </r>
  <r>
    <x v="199"/>
    <d v="2023-10-02T00:00:00"/>
    <d v="2025-05-03T00:00:00"/>
    <s v="Second Class"/>
    <x v="195"/>
    <s v="Christopher Moran"/>
    <s v="Home Office"/>
    <s v="East"/>
    <s v="Office Supplies"/>
    <s v="Labels"/>
    <s v="Configurable transitional intranet"/>
    <n v="1687.3"/>
    <n v="9"/>
    <n v="9"/>
    <n v="0.03"/>
    <n v="0.03"/>
    <n v="332.2"/>
    <n v="332.2"/>
    <s v="Profit"/>
    <s v="Oct-2023"/>
    <n v="0.19688259349256207"/>
    <s v="October"/>
    <n v="2023"/>
    <m/>
  </r>
  <r>
    <x v="200"/>
    <d v="2023-04-18T00:00:00"/>
    <d v="2025-04-30T00:00:00"/>
    <s v="Standard Class"/>
    <x v="196"/>
    <s v="Lucas Riggs"/>
    <s v="Home Office"/>
    <s v="South"/>
    <s v="Technology"/>
    <s v="Accessories"/>
    <s v="Exclusive dynamic collaboration"/>
    <n v="4058.5"/>
    <n v="6"/>
    <n v="6"/>
    <n v="0.42"/>
    <n v="0.42"/>
    <n v="567.65"/>
    <n v="567.65"/>
    <s v="Profit"/>
    <s v="Apr-2023"/>
    <n v="0.13986694591597881"/>
    <s v="April"/>
    <n v="2023"/>
    <m/>
  </r>
  <r>
    <x v="201"/>
    <d v="2024-12-16T00:00:00"/>
    <d v="2025-04-26T00:00:00"/>
    <s v="Same Day"/>
    <x v="197"/>
    <s v="Alexis Johns"/>
    <s v="Consumer"/>
    <s v="Central"/>
    <s v="Furniture"/>
    <s v="Bookcases"/>
    <s v="Multi-channeled responsive projection"/>
    <n v="1953.85"/>
    <n v="9"/>
    <n v="9"/>
    <n v="0.03"/>
    <n v="0.03"/>
    <n v="784.73"/>
    <n v="784.73"/>
    <s v="Profit"/>
    <s v="Dec-2024"/>
    <n v="0.40163267395142926"/>
    <s v="December"/>
    <n v="2024"/>
    <m/>
  </r>
  <r>
    <x v="202"/>
    <d v="2025-01-02T00:00:00"/>
    <d v="2025-04-14T00:00:00"/>
    <s v="Second Class"/>
    <x v="198"/>
    <s v="Andrea Nielsen"/>
    <s v="Home Office"/>
    <s v="East"/>
    <s v="Technology"/>
    <s v="Copiers"/>
    <s v="Sharable modular moderator"/>
    <n v="4780.32"/>
    <n v="6"/>
    <n v="6"/>
    <n v="0.24"/>
    <n v="0.24"/>
    <n v="757.25"/>
    <n v="757.25"/>
    <s v="Profit"/>
    <s v="Jan-2025"/>
    <n v="0.15840989724537272"/>
    <s v="January"/>
    <n v="2025"/>
    <m/>
  </r>
  <r>
    <x v="203"/>
    <d v="2023-04-17T00:00:00"/>
    <d v="2025-05-05T00:00:00"/>
    <s v="Standard Class"/>
    <x v="199"/>
    <s v="Samantha Brown"/>
    <s v="Home Office"/>
    <s v="Central"/>
    <s v="Office Supplies"/>
    <s v="Art"/>
    <s v="Ergonomic national groupware"/>
    <n v="2976.37"/>
    <n v="8"/>
    <n v="8"/>
    <n v="7.0000000000000007E-2"/>
    <n v="7.0000000000000007E-2"/>
    <n v="892.68"/>
    <n v="892.68"/>
    <s v="Profit"/>
    <s v="Apr-2023"/>
    <n v="0.29992238868151472"/>
    <s v="April"/>
    <n v="2023"/>
    <m/>
  </r>
  <r>
    <x v="204"/>
    <d v="2025-01-12T00:00:00"/>
    <d v="2025-04-23T00:00:00"/>
    <s v="First Class"/>
    <x v="200"/>
    <s v="Katelyn Middleton"/>
    <s v="Corporate"/>
    <s v="Central"/>
    <s v="Technology"/>
    <s v="Computers"/>
    <s v="Horizontal local function"/>
    <n v="1079.21"/>
    <n v="7"/>
    <n v="7"/>
    <n v="0.1"/>
    <n v="0.1"/>
    <n v="824.06"/>
    <n v="824.06"/>
    <s v="Profit"/>
    <s v="Jan-2025"/>
    <n v="0.76357706099832279"/>
    <s v="January"/>
    <n v="2025"/>
    <m/>
  </r>
  <r>
    <x v="205"/>
    <d v="2024-02-06T00:00:00"/>
    <d v="2025-05-06T00:00:00"/>
    <s v="Standard Class"/>
    <x v="201"/>
    <s v="Timothy Summers"/>
    <s v="Corporate"/>
    <s v="East"/>
    <s v="Office Supplies"/>
    <s v="Art"/>
    <s v="Reactive client-server approach"/>
    <n v="1637.58"/>
    <n v="9"/>
    <n v="9"/>
    <n v="0.5"/>
    <n v="0.5"/>
    <n v="696.4"/>
    <n v="696.4"/>
    <s v="Profit"/>
    <s v="Feb-2024"/>
    <n v="0.42526166660560094"/>
    <s v="February"/>
    <n v="2024"/>
    <m/>
  </r>
  <r>
    <x v="206"/>
    <d v="2023-06-15T00:00:00"/>
    <d v="2025-04-28T00:00:00"/>
    <s v="Same Day"/>
    <x v="202"/>
    <s v="Charles Scott"/>
    <s v="Corporate"/>
    <s v="Central"/>
    <s v="Office Supplies"/>
    <s v="Paper"/>
    <s v="Total needs-based forecast"/>
    <n v="2340.66"/>
    <n v="5"/>
    <n v="5"/>
    <n v="0.2"/>
    <n v="0.2"/>
    <n v="977.85"/>
    <n v="977.85"/>
    <s v="Profit"/>
    <s v="Jun-2023"/>
    <n v="0.41776678372766657"/>
    <s v="June"/>
    <n v="2023"/>
    <m/>
  </r>
  <r>
    <x v="207"/>
    <d v="2024-10-23T00:00:00"/>
    <d v="2025-05-04T00:00:00"/>
    <s v="First Class"/>
    <x v="203"/>
    <s v="Christina Davis"/>
    <s v="Home Office"/>
    <s v="Central"/>
    <s v="Office Supplies"/>
    <s v="Labels"/>
    <s v="Horizontal zero tolerance Internet solution"/>
    <n v="4762.83"/>
    <n v="9"/>
    <n v="9"/>
    <n v="0.22"/>
    <n v="0.22"/>
    <n v="13.46"/>
    <n v="13.46"/>
    <s v="Profit"/>
    <s v="Oct-2024"/>
    <n v="2.8260508983104587E-3"/>
    <s v="October"/>
    <n v="2024"/>
    <m/>
  </r>
  <r>
    <x v="208"/>
    <d v="2025-02-23T00:00:00"/>
    <d v="2025-04-27T00:00:00"/>
    <s v="Same Day"/>
    <x v="204"/>
    <s v="Eric Hernandez"/>
    <s v="Corporate"/>
    <s v="East"/>
    <s v="Office Supplies"/>
    <s v="Labels"/>
    <s v="Devolved 4thgeneration parallelism"/>
    <n v="3548.3"/>
    <n v="2"/>
    <n v="2"/>
    <n v="0.45"/>
    <n v="0.45"/>
    <n v="-60.17"/>
    <n v="-60.17"/>
    <s v="Loss"/>
    <s v="Feb-2025"/>
    <n v="-1.6957416227489221E-2"/>
    <s v="February"/>
    <n v="2025"/>
    <m/>
  </r>
  <r>
    <x v="209"/>
    <d v="2024-03-21T00:00:00"/>
    <d v="2025-04-10T00:00:00"/>
    <s v="Standard Class"/>
    <x v="205"/>
    <s v="Richard Kelley"/>
    <s v="Home Office"/>
    <s v="Central"/>
    <s v="Technology"/>
    <s v="Copiers"/>
    <s v="Open-architected didactic emulation"/>
    <n v="1051.49"/>
    <n v="9"/>
    <n v="9"/>
    <n v="0.18"/>
    <n v="0.18"/>
    <n v="321.58999999999997"/>
    <n v="321.58999999999997"/>
    <s v="Profit"/>
    <s v="Mar-2024"/>
    <n v="0.30584218585055489"/>
    <s v="March"/>
    <n v="2024"/>
    <m/>
  </r>
  <r>
    <x v="210"/>
    <d v="2023-08-05T00:00:00"/>
    <d v="2025-04-14T00:00:00"/>
    <s v="First Class"/>
    <x v="206"/>
    <s v="Cathy Green"/>
    <s v="Home Office"/>
    <s v="Central"/>
    <s v="Furniture"/>
    <s v="Tables"/>
    <s v="Re-contextualized encompassing definition"/>
    <n v="1153.78"/>
    <n v="6"/>
    <n v="6"/>
    <n v="0.09"/>
    <n v="0.09"/>
    <n v="905.42"/>
    <n v="905.42"/>
    <s v="Profit"/>
    <s v="Aug-2023"/>
    <n v="0.78474232522664633"/>
    <s v="August"/>
    <n v="2023"/>
    <m/>
  </r>
  <r>
    <x v="211"/>
    <d v="2024-06-21T00:00:00"/>
    <d v="2025-04-14T00:00:00"/>
    <s v="Second Class"/>
    <x v="207"/>
    <s v="Drew Thomas"/>
    <s v="Corporate"/>
    <s v="West"/>
    <s v="Furniture"/>
    <s v="Bookcases"/>
    <s v="Public-key bandwidth-monitored implementation"/>
    <n v="2702.6"/>
    <n v="2"/>
    <n v="2"/>
    <n v="0.28999999999999998"/>
    <n v="0.28999999999999998"/>
    <n v="289.87"/>
    <n v="289.87"/>
    <s v="Profit"/>
    <s v="Jun-2024"/>
    <n v="0.10725597572707764"/>
    <s v="June"/>
    <n v="2024"/>
    <m/>
  </r>
  <r>
    <x v="212"/>
    <d v="2025-04-05T00:00:00"/>
    <d v="2025-04-16T00:00:00"/>
    <s v="Same Day"/>
    <x v="208"/>
    <s v="Jeffrey Jackson"/>
    <s v="Corporate"/>
    <s v="Central"/>
    <s v="Office Supplies"/>
    <s v="Storage"/>
    <s v="Configurable hybrid website"/>
    <n v="1050.98"/>
    <n v="3"/>
    <n v="3"/>
    <n v="0.31"/>
    <n v="0.31"/>
    <n v="-7.21"/>
    <n v="-7.21"/>
    <s v="Loss"/>
    <s v="Apr-2025"/>
    <n v="-6.8602637538297592E-3"/>
    <s v="April"/>
    <n v="2025"/>
    <m/>
  </r>
  <r>
    <x v="213"/>
    <d v="2023-08-27T00:00:00"/>
    <d v="2025-04-26T00:00:00"/>
    <s v="Standard Class"/>
    <x v="209"/>
    <s v="Christopher Dawson"/>
    <s v="Corporate"/>
    <s v="Central"/>
    <s v="Office Supplies"/>
    <s v="Labels"/>
    <s v="Managed exuding forecast"/>
    <n v="522.51"/>
    <n v="2"/>
    <n v="2"/>
    <n v="0.34"/>
    <n v="0.34"/>
    <n v="454.57"/>
    <n v="454.57"/>
    <s v="Profit"/>
    <s v="Aug-2023"/>
    <n v="0.86997378040611661"/>
    <s v="August"/>
    <n v="2023"/>
    <m/>
  </r>
  <r>
    <x v="214"/>
    <d v="2023-08-19T00:00:00"/>
    <d v="2025-04-22T00:00:00"/>
    <s v="First Class"/>
    <x v="210"/>
    <s v="Michael Sexton"/>
    <s v="Consumer"/>
    <s v="East"/>
    <s v="Technology"/>
    <s v="Computers"/>
    <s v="Synergistic hybrid solution"/>
    <n v="3611.18"/>
    <n v="6"/>
    <n v="6"/>
    <n v="0.13"/>
    <n v="0.13"/>
    <n v="239.06"/>
    <n v="239.06"/>
    <s v="Profit"/>
    <s v="Aug-2023"/>
    <n v="6.6199967877535876E-2"/>
    <s v="August"/>
    <n v="2023"/>
    <m/>
  </r>
  <r>
    <x v="215"/>
    <d v="2024-05-26T00:00:00"/>
    <d v="2025-04-23T00:00:00"/>
    <s v="Same Day"/>
    <x v="211"/>
    <s v="Jamie Bender"/>
    <s v="Home Office"/>
    <s v="West"/>
    <s v="Office Supplies"/>
    <s v="Binders"/>
    <s v="Public-key leading-edge productivity"/>
    <n v="1900.29"/>
    <n v="6"/>
    <n v="6"/>
    <n v="0.28999999999999998"/>
    <n v="0.28999999999999998"/>
    <n v="242.78"/>
    <n v="242.78"/>
    <s v="Profit"/>
    <s v="May-2024"/>
    <n v="0.12775944724226301"/>
    <s v="May"/>
    <n v="2024"/>
    <m/>
  </r>
  <r>
    <x v="216"/>
    <d v="2023-11-17T00:00:00"/>
    <d v="2025-04-22T00:00:00"/>
    <s v="Second Class"/>
    <x v="212"/>
    <s v="Mary Hamilton"/>
    <s v="Corporate"/>
    <s v="South"/>
    <s v="Furniture"/>
    <s v="Tables"/>
    <s v="Diverse maximized portal"/>
    <n v="2510.23"/>
    <n v="9"/>
    <n v="9"/>
    <n v="0.49"/>
    <n v="0.49"/>
    <n v="-6.52"/>
    <n v="-6.52"/>
    <s v="Loss"/>
    <s v="Nov-2023"/>
    <n v="-2.5973715555945073E-3"/>
    <s v="November"/>
    <n v="2023"/>
    <m/>
  </r>
  <r>
    <x v="217"/>
    <d v="2024-12-05T00:00:00"/>
    <d v="2025-05-02T00:00:00"/>
    <s v="Standard Class"/>
    <x v="213"/>
    <s v="Kathleen Lambert"/>
    <s v="Consumer"/>
    <s v="South"/>
    <s v="Technology"/>
    <s v="Phones"/>
    <s v="Decentralized attitude-oriented core"/>
    <n v="2740.62"/>
    <n v="8"/>
    <n v="8"/>
    <n v="0.35"/>
    <n v="0.35"/>
    <n v="-21.89"/>
    <n v="-21.89"/>
    <s v="Loss"/>
    <s v="Dec-2024"/>
    <n v="-7.987243762360343E-3"/>
    <s v="December"/>
    <n v="2024"/>
    <m/>
  </r>
  <r>
    <x v="218"/>
    <d v="2024-01-30T00:00:00"/>
    <d v="2025-05-08T00:00:00"/>
    <s v="Same Day"/>
    <x v="214"/>
    <s v="Joseph Clark"/>
    <s v="Corporate"/>
    <s v="Central"/>
    <s v="Furniture"/>
    <s v="Bookcases"/>
    <s v="Automated dynamic hardware"/>
    <n v="4805.1000000000004"/>
    <n v="2"/>
    <n v="2"/>
    <n v="0.11"/>
    <n v="0.11"/>
    <n v="708.8"/>
    <n v="708.8"/>
    <s v="Profit"/>
    <s v="Jan-2024"/>
    <n v="0.14750993735822354"/>
    <s v="January"/>
    <n v="2024"/>
    <m/>
  </r>
  <r>
    <x v="219"/>
    <d v="2023-08-11T00:00:00"/>
    <d v="2025-04-28T00:00:00"/>
    <s v="Standard Class"/>
    <x v="215"/>
    <s v="Kevin Jenkins"/>
    <s v="Corporate"/>
    <s v="Central"/>
    <s v="Office Supplies"/>
    <s v="Paper"/>
    <s v="Persistent fault-tolerant solution"/>
    <n v="3329.13"/>
    <n v="1"/>
    <n v="1"/>
    <n v="0.21"/>
    <n v="0.21"/>
    <n v="378.95"/>
    <n v="378.95"/>
    <s v="Profit"/>
    <s v="Aug-2023"/>
    <n v="0.11382853778614832"/>
    <s v="August"/>
    <n v="2023"/>
    <m/>
  </r>
  <r>
    <x v="220"/>
    <d v="2025-01-30T00:00:00"/>
    <d v="2025-04-17T00:00:00"/>
    <s v="First Class"/>
    <x v="216"/>
    <s v="Travis Carr"/>
    <s v="Home Office"/>
    <s v="East"/>
    <s v="Furniture"/>
    <s v="Chairs"/>
    <s v="Re-contextualized fresh-thinking archive"/>
    <n v="1386.1"/>
    <n v="9"/>
    <n v="9"/>
    <n v="0.28000000000000003"/>
    <n v="0.28000000000000003"/>
    <n v="169.49"/>
    <n v="169.49"/>
    <s v="Profit"/>
    <s v="Jan-2025"/>
    <n v="0.12227833489647214"/>
    <s v="January"/>
    <n v="2025"/>
    <m/>
  </r>
  <r>
    <x v="221"/>
    <d v="2024-03-04T00:00:00"/>
    <d v="2025-04-12T00:00:00"/>
    <s v="First Class"/>
    <x v="217"/>
    <s v="Linda Hays"/>
    <s v="Consumer"/>
    <s v="West"/>
    <s v="Technology"/>
    <s v="Computers"/>
    <s v="Profit-focused solution-oriented help-desk"/>
    <n v="1258.51"/>
    <n v="3"/>
    <n v="3"/>
    <n v="0.18"/>
    <n v="0.18"/>
    <n v="242.62"/>
    <n v="242.62"/>
    <s v="Profit"/>
    <s v="Mar-2024"/>
    <n v="0.19278352972960089"/>
    <s v="March"/>
    <n v="2024"/>
    <m/>
  </r>
  <r>
    <x v="222"/>
    <d v="2024-04-01T00:00:00"/>
    <d v="2025-04-09T00:00:00"/>
    <s v="First Class"/>
    <x v="218"/>
    <s v="David Rodriguez"/>
    <s v="Home Office"/>
    <s v="Central"/>
    <s v="Technology"/>
    <s v="Phones"/>
    <s v="Profound transitional budgetary management"/>
    <n v="4104.63"/>
    <n v="10"/>
    <n v="10"/>
    <n v="0.09"/>
    <n v="0.09"/>
    <n v="855.84"/>
    <n v="855.84"/>
    <s v="Profit"/>
    <s v="Apr-2024"/>
    <n v="0.20850600419526241"/>
    <s v="April"/>
    <n v="2024"/>
    <m/>
  </r>
  <r>
    <x v="223"/>
    <d v="2023-08-02T00:00:00"/>
    <d v="2025-05-02T00:00:00"/>
    <s v="Second Class"/>
    <x v="219"/>
    <s v="Heather Reyes"/>
    <s v="Consumer"/>
    <s v="Central"/>
    <s v="Furniture"/>
    <s v="Bookcases"/>
    <s v="Phased system-worthy attitude"/>
    <n v="1116.57"/>
    <n v="10"/>
    <n v="10"/>
    <n v="0.2"/>
    <n v="0.2"/>
    <n v="220.87"/>
    <n v="220.87"/>
    <s v="Profit"/>
    <s v="Aug-2023"/>
    <n v="0.19781115380137387"/>
    <s v="August"/>
    <n v="2023"/>
    <m/>
  </r>
  <r>
    <x v="224"/>
    <d v="2024-02-08T00:00:00"/>
    <d v="2025-04-22T00:00:00"/>
    <s v="Standard Class"/>
    <x v="220"/>
    <s v="Thomas Conley"/>
    <s v="Corporate"/>
    <s v="South"/>
    <s v="Office Supplies"/>
    <s v="Labels"/>
    <s v="Progressive 4thgeneration matrices"/>
    <n v="4462.88"/>
    <n v="6"/>
    <n v="6"/>
    <n v="0.09"/>
    <n v="0.09"/>
    <n v="-68.84"/>
    <n v="-68.84"/>
    <s v="Loss"/>
    <s v="Feb-2024"/>
    <n v="-1.5425017029362206E-2"/>
    <s v="February"/>
    <n v="2024"/>
    <m/>
  </r>
  <r>
    <x v="225"/>
    <d v="2025-03-16T00:00:00"/>
    <d v="2025-05-08T00:00:00"/>
    <s v="Standard Class"/>
    <x v="221"/>
    <s v="Steven Hughes DVM"/>
    <s v="Home Office"/>
    <s v="South"/>
    <s v="Office Supplies"/>
    <s v="Paper"/>
    <s v="Open-architected solution-oriented adapter"/>
    <n v="2101.6999999999998"/>
    <n v="4"/>
    <n v="4"/>
    <n v="0.22"/>
    <n v="0.22"/>
    <n v="119.55"/>
    <n v="119.55"/>
    <s v="Profit"/>
    <s v="Mar-2025"/>
    <n v="5.6882523671313703E-2"/>
    <s v="March"/>
    <n v="2025"/>
    <m/>
  </r>
  <r>
    <x v="226"/>
    <d v="2025-02-02T00:00:00"/>
    <d v="2025-05-08T00:00:00"/>
    <s v="Second Class"/>
    <x v="222"/>
    <s v="Paul Potts"/>
    <s v="Consumer"/>
    <s v="South"/>
    <s v="Technology"/>
    <s v="Machines"/>
    <s v="Horizontal non-volatile middleware"/>
    <n v="4310.42"/>
    <n v="3"/>
    <n v="3"/>
    <n v="0.49"/>
    <n v="0.49"/>
    <n v="498.98"/>
    <n v="498.98"/>
    <s v="Profit"/>
    <s v="Feb-2025"/>
    <n v="0.11576134112221083"/>
    <s v="February"/>
    <n v="2025"/>
    <m/>
  </r>
  <r>
    <x v="227"/>
    <d v="2024-02-15T00:00:00"/>
    <d v="2025-04-21T00:00:00"/>
    <s v="Second Class"/>
    <x v="223"/>
    <s v="Jay Cook"/>
    <s v="Corporate"/>
    <s v="Central"/>
    <s v="Office Supplies"/>
    <s v="Labels"/>
    <s v="Synergistic tangible system engine"/>
    <n v="3926.78"/>
    <n v="8"/>
    <n v="8"/>
    <n v="0.08"/>
    <n v="0.08"/>
    <n v="918.23"/>
    <n v="918.23"/>
    <s v="Profit"/>
    <s v="Feb-2024"/>
    <n v="0.23383790281095451"/>
    <s v="February"/>
    <n v="2024"/>
    <m/>
  </r>
  <r>
    <x v="228"/>
    <d v="2024-06-26T00:00:00"/>
    <d v="2025-04-19T00:00:00"/>
    <s v="Same Day"/>
    <x v="224"/>
    <s v="Veronica Ray"/>
    <s v="Home Office"/>
    <s v="Central"/>
    <s v="Technology"/>
    <s v="Machines"/>
    <s v="Multi-layered dynamic frame"/>
    <n v="4302.8"/>
    <n v="1"/>
    <n v="1"/>
    <n v="0.31"/>
    <n v="0.31"/>
    <n v="71.88"/>
    <n v="71.88"/>
    <s v="Profit"/>
    <s v="Jun-2024"/>
    <n v="1.6705401134145207E-2"/>
    <s v="June"/>
    <n v="2024"/>
    <m/>
  </r>
  <r>
    <x v="229"/>
    <d v="2024-02-27T00:00:00"/>
    <d v="2025-05-05T00:00:00"/>
    <s v="First Class"/>
    <x v="132"/>
    <s v="Nicole Bird"/>
    <s v="Corporate"/>
    <s v="East"/>
    <s v="Office Supplies"/>
    <s v="Labels"/>
    <s v="Implemented context-sensitive utilization"/>
    <n v="292.13"/>
    <n v="5"/>
    <n v="5"/>
    <n v="0.18"/>
    <n v="0.18"/>
    <n v="732.34"/>
    <n v="732.34"/>
    <s v="Profit"/>
    <s v="Feb-2024"/>
    <n v="2.5068976140759252"/>
    <s v="February"/>
    <n v="2024"/>
    <m/>
  </r>
  <r>
    <x v="230"/>
    <d v="2023-07-08T00:00:00"/>
    <d v="2025-04-21T00:00:00"/>
    <s v="First Class"/>
    <x v="225"/>
    <s v="Gary Brown"/>
    <s v="Home Office"/>
    <s v="Central"/>
    <s v="Office Supplies"/>
    <s v="Labels"/>
    <s v="Total directional algorithm"/>
    <n v="3957.28"/>
    <n v="10"/>
    <n v="10"/>
    <n v="0.19"/>
    <n v="0.19"/>
    <n v="822.44"/>
    <n v="822.44"/>
    <s v="Profit"/>
    <s v="Jul-2023"/>
    <n v="0.20782962034528768"/>
    <s v="July"/>
    <n v="2023"/>
    <m/>
  </r>
  <r>
    <x v="231"/>
    <d v="2024-11-22T00:00:00"/>
    <d v="2025-04-20T00:00:00"/>
    <s v="Second Class"/>
    <x v="226"/>
    <s v="Henry Day"/>
    <s v="Home Office"/>
    <s v="West"/>
    <s v="Office Supplies"/>
    <s v="Storage"/>
    <s v="Customer-focused web-enabled frame"/>
    <n v="725.87"/>
    <n v="10"/>
    <n v="10"/>
    <n v="0.41"/>
    <n v="0.41"/>
    <n v="504.39"/>
    <n v="504.39"/>
    <s v="Profit"/>
    <s v="Nov-2024"/>
    <n v="0.69487649303594301"/>
    <s v="November"/>
    <n v="2024"/>
    <m/>
  </r>
  <r>
    <x v="232"/>
    <d v="2023-11-25T00:00:00"/>
    <d v="2025-04-21T00:00:00"/>
    <s v="Same Day"/>
    <x v="227"/>
    <s v="Stephen Garcia"/>
    <s v="Consumer"/>
    <s v="South"/>
    <s v="Technology"/>
    <s v="Machines"/>
    <s v="Quality-focused bottom-line projection"/>
    <n v="926.33"/>
    <n v="1"/>
    <n v="1"/>
    <n v="0.47"/>
    <n v="0.47"/>
    <n v="470.92"/>
    <n v="470.92"/>
    <s v="Profit"/>
    <s v="Nov-2023"/>
    <n v="0.50837174656979689"/>
    <s v="November"/>
    <n v="2023"/>
    <m/>
  </r>
  <r>
    <x v="233"/>
    <d v="2024-09-12T00:00:00"/>
    <d v="2025-04-16T00:00:00"/>
    <s v="Standard Class"/>
    <x v="228"/>
    <s v="Timothy Jones"/>
    <s v="Consumer"/>
    <s v="Central"/>
    <s v="Furniture"/>
    <s v="Chairs"/>
    <s v="Advanced leading-edge parallelism"/>
    <n v="1513.2"/>
    <n v="7"/>
    <n v="7"/>
    <n v="0.02"/>
    <n v="0.02"/>
    <n v="730.09"/>
    <n v="730.09"/>
    <s v="Profit"/>
    <s v="Sep-2024"/>
    <n v="0.48248083531588687"/>
    <s v="September"/>
    <n v="2024"/>
    <m/>
  </r>
  <r>
    <x v="234"/>
    <d v="2024-08-28T00:00:00"/>
    <d v="2025-04-18T00:00:00"/>
    <s v="Standard Class"/>
    <x v="229"/>
    <s v="Laura Cox"/>
    <s v="Consumer"/>
    <s v="South"/>
    <s v="Technology"/>
    <s v="Copiers"/>
    <s v="Programmable uniform matrices"/>
    <n v="4762.28"/>
    <n v="3"/>
    <n v="3"/>
    <n v="0.04"/>
    <n v="0.04"/>
    <n v="102.4"/>
    <n v="102.4"/>
    <s v="Profit"/>
    <s v="Aug-2024"/>
    <n v="2.1502305618317279E-2"/>
    <s v="August"/>
    <n v="2024"/>
    <m/>
  </r>
  <r>
    <x v="235"/>
    <d v="2024-08-29T00:00:00"/>
    <d v="2025-04-20T00:00:00"/>
    <s v="Second Class"/>
    <x v="230"/>
    <s v="Samantha Wolf"/>
    <s v="Home Office"/>
    <s v="West"/>
    <s v="Technology"/>
    <s v="Computers"/>
    <s v="Visionary local budgetary management"/>
    <n v="2647.15"/>
    <n v="3"/>
    <n v="3"/>
    <n v="0.49"/>
    <n v="0.49"/>
    <n v="49.82"/>
    <n v="49.82"/>
    <s v="Profit"/>
    <s v="Aug-2024"/>
    <n v="1.8820240636155866E-2"/>
    <s v="August"/>
    <n v="2024"/>
    <m/>
  </r>
  <r>
    <x v="236"/>
    <d v="2025-03-03T00:00:00"/>
    <d v="2025-04-27T00:00:00"/>
    <s v="Same Day"/>
    <x v="231"/>
    <s v="Samantha Roberts"/>
    <s v="Home Office"/>
    <s v="South"/>
    <s v="Technology"/>
    <s v="Phones"/>
    <s v="Assimilated modular moratorium"/>
    <n v="2623.34"/>
    <n v="4"/>
    <n v="4"/>
    <n v="0.17"/>
    <n v="0.17"/>
    <n v="606.72"/>
    <n v="606.72"/>
    <s v="Profit"/>
    <s v="Mar-2025"/>
    <n v="0.23127768417361075"/>
    <s v="March"/>
    <n v="2025"/>
    <m/>
  </r>
  <r>
    <x v="237"/>
    <d v="2023-10-01T00:00:00"/>
    <d v="2025-04-16T00:00:00"/>
    <s v="Standard Class"/>
    <x v="232"/>
    <s v="Alexander Boone"/>
    <s v="Corporate"/>
    <s v="East"/>
    <s v="Furniture"/>
    <s v="Bookcases"/>
    <s v="Optimized bifurcated infrastructure"/>
    <n v="2147.9899999999998"/>
    <n v="7"/>
    <n v="7"/>
    <n v="0.44"/>
    <n v="0.44"/>
    <n v="161.61000000000001"/>
    <n v="161.61000000000001"/>
    <s v="Profit"/>
    <s v="Oct-2023"/>
    <n v="7.5237780436594223E-2"/>
    <s v="October"/>
    <n v="2023"/>
    <m/>
  </r>
  <r>
    <x v="238"/>
    <d v="2023-10-10T00:00:00"/>
    <d v="2025-04-16T00:00:00"/>
    <s v="First Class"/>
    <x v="233"/>
    <s v="Donna Myers"/>
    <s v="Home Office"/>
    <s v="East"/>
    <s v="Furniture"/>
    <s v="Chairs"/>
    <s v="Progressive demand-driven definition"/>
    <n v="2731.13"/>
    <n v="2"/>
    <n v="2"/>
    <n v="0.01"/>
    <n v="0.01"/>
    <n v="459.16"/>
    <n v="459.16"/>
    <s v="Profit"/>
    <s v="Oct-2023"/>
    <n v="0.16812088769117545"/>
    <s v="October"/>
    <n v="2023"/>
    <m/>
  </r>
  <r>
    <x v="239"/>
    <d v="2024-01-04T00:00:00"/>
    <d v="2025-04-29T00:00:00"/>
    <s v="First Class"/>
    <x v="234"/>
    <s v="Jose Lynch"/>
    <s v="Corporate"/>
    <s v="East"/>
    <s v="Technology"/>
    <s v="Phones"/>
    <s v="Realigned incremental orchestration"/>
    <n v="3739.15"/>
    <n v="3"/>
    <n v="3"/>
    <n v="0.45"/>
    <n v="0.45"/>
    <n v="434.7"/>
    <n v="434.7"/>
    <s v="Profit"/>
    <s v="Jan-2024"/>
    <n v="0.11625636842597917"/>
    <s v="January"/>
    <n v="2024"/>
    <m/>
  </r>
  <r>
    <x v="240"/>
    <d v="2023-04-20T00:00:00"/>
    <d v="2025-04-15T00:00:00"/>
    <s v="First Class"/>
    <x v="235"/>
    <s v="Nicole Morris"/>
    <s v="Home Office"/>
    <s v="South"/>
    <s v="Office Supplies"/>
    <s v="Binders"/>
    <s v="Optional local productivity"/>
    <n v="708.42"/>
    <n v="4"/>
    <n v="4"/>
    <n v="0.11"/>
    <n v="0.11"/>
    <n v="156.82"/>
    <n v="156.82"/>
    <s v="Profit"/>
    <s v="Apr-2023"/>
    <n v="0.22136585641286244"/>
    <s v="April"/>
    <n v="2023"/>
    <m/>
  </r>
  <r>
    <x v="241"/>
    <d v="2023-12-27T00:00:00"/>
    <d v="2025-04-18T00:00:00"/>
    <s v="Second Class"/>
    <x v="236"/>
    <s v="Ashley Flores"/>
    <s v="Home Office"/>
    <s v="West"/>
    <s v="Furniture"/>
    <s v="Chairs"/>
    <s v="Profit-focused systemic access"/>
    <n v="4938.55"/>
    <n v="8"/>
    <n v="8"/>
    <n v="0.21"/>
    <n v="0.21"/>
    <n v="810.74"/>
    <n v="810.74"/>
    <s v="Profit"/>
    <s v="Dec-2023"/>
    <n v="0.1641655951645726"/>
    <s v="December"/>
    <n v="2023"/>
    <m/>
  </r>
  <r>
    <x v="242"/>
    <d v="2024-11-21T00:00:00"/>
    <d v="2025-04-24T00:00:00"/>
    <s v="Standard Class"/>
    <x v="237"/>
    <s v="Monica Thomas"/>
    <s v="Consumer"/>
    <s v="East"/>
    <s v="Office Supplies"/>
    <s v="Art"/>
    <s v="Devolved eco-centric adapter"/>
    <n v="489.35"/>
    <n v="2"/>
    <n v="2"/>
    <n v="0.39"/>
    <n v="0.39"/>
    <n v="624.46"/>
    <n v="624.46"/>
    <s v="Profit"/>
    <s v="Nov-2024"/>
    <n v="1.2761009502401144"/>
    <s v="November"/>
    <n v="2024"/>
    <m/>
  </r>
  <r>
    <x v="243"/>
    <d v="2023-07-14T00:00:00"/>
    <d v="2025-05-06T00:00:00"/>
    <s v="First Class"/>
    <x v="238"/>
    <s v="Carol Boyd"/>
    <s v="Home Office"/>
    <s v="West"/>
    <s v="Office Supplies"/>
    <s v="Labels"/>
    <s v="Ergonomic next generation workforce"/>
    <n v="4023.95"/>
    <n v="1"/>
    <n v="1"/>
    <n v="0.03"/>
    <n v="0.03"/>
    <n v="859.97"/>
    <n v="859.97"/>
    <s v="Profit"/>
    <s v="Jul-2023"/>
    <n v="0.21371289404689423"/>
    <s v="July"/>
    <n v="2023"/>
    <m/>
  </r>
  <r>
    <x v="244"/>
    <d v="2024-04-30T00:00:00"/>
    <d v="2025-04-12T00:00:00"/>
    <s v="Second Class"/>
    <x v="239"/>
    <s v="David Anderson"/>
    <s v="Corporate"/>
    <s v="East"/>
    <s v="Office Supplies"/>
    <s v="Storage"/>
    <s v="Re-engineered fresh-thinking structure"/>
    <n v="3187.74"/>
    <n v="3"/>
    <n v="3"/>
    <n v="0.05"/>
    <n v="0.05"/>
    <n v="209.33"/>
    <n v="209.33"/>
    <s v="Profit"/>
    <s v="Apr-2024"/>
    <n v="6.5667212507920986E-2"/>
    <s v="April"/>
    <n v="2024"/>
    <m/>
  </r>
  <r>
    <x v="245"/>
    <d v="2024-05-04T00:00:00"/>
    <d v="2025-04-30T00:00:00"/>
    <s v="Second Class"/>
    <x v="44"/>
    <s v="Kelly Lopez"/>
    <s v="Home Office"/>
    <s v="East"/>
    <s v="Office Supplies"/>
    <s v="Binders"/>
    <s v="Operative next generation leverage"/>
    <n v="1673.34"/>
    <n v="1"/>
    <n v="1"/>
    <n v="0.13"/>
    <n v="0.13"/>
    <n v="696.38"/>
    <n v="696.38"/>
    <s v="Profit"/>
    <s v="May-2024"/>
    <n v="0.41616168859885022"/>
    <s v="May"/>
    <n v="2024"/>
    <m/>
  </r>
  <r>
    <x v="246"/>
    <d v="2023-09-20T00:00:00"/>
    <d v="2025-04-29T00:00:00"/>
    <s v="Second Class"/>
    <x v="240"/>
    <s v="Thomas Lamb"/>
    <s v="Consumer"/>
    <s v="Central"/>
    <s v="Office Supplies"/>
    <s v="Labels"/>
    <s v="Enterprise-wide bandwidth-monitored website"/>
    <n v="982.97"/>
    <n v="10"/>
    <n v="10"/>
    <n v="0.13"/>
    <n v="0.13"/>
    <n v="809.28"/>
    <n v="809.28"/>
    <s v="Profit"/>
    <s v="Sep-2023"/>
    <n v="0.82330081284271128"/>
    <s v="September"/>
    <n v="2023"/>
    <m/>
  </r>
  <r>
    <x v="247"/>
    <d v="2023-07-05T00:00:00"/>
    <d v="2025-04-22T00:00:00"/>
    <s v="Standard Class"/>
    <x v="241"/>
    <s v="Paula Garcia"/>
    <s v="Home Office"/>
    <s v="South"/>
    <s v="Office Supplies"/>
    <s v="Art"/>
    <s v="Managed system-worthy strategy"/>
    <n v="2866.68"/>
    <n v="4"/>
    <n v="4"/>
    <n v="0.06"/>
    <n v="0.06"/>
    <n v="-11.66"/>
    <n v="-11.66"/>
    <s v="Loss"/>
    <s v="Jul-2023"/>
    <n v="-4.0674229422188735E-3"/>
    <s v="July"/>
    <n v="2023"/>
    <m/>
  </r>
  <r>
    <x v="248"/>
    <d v="2024-09-02T00:00:00"/>
    <d v="2025-04-28T00:00:00"/>
    <s v="Standard Class"/>
    <x v="242"/>
    <s v="Charles Frederick"/>
    <s v="Corporate"/>
    <s v="South"/>
    <s v="Technology"/>
    <s v="Copiers"/>
    <s v="Synchronized multi-tasking Graphical User Interface"/>
    <n v="1244.01"/>
    <n v="8"/>
    <n v="8"/>
    <n v="0.45"/>
    <n v="0.45"/>
    <n v="-93.87"/>
    <n v="-93.87"/>
    <s v="Loss"/>
    <s v="Sep-2024"/>
    <n v="-7.5457592784623925E-2"/>
    <s v="September"/>
    <n v="2024"/>
    <m/>
  </r>
  <r>
    <x v="249"/>
    <d v="2024-04-26T00:00:00"/>
    <d v="2025-04-24T00:00:00"/>
    <s v="First Class"/>
    <x v="243"/>
    <s v="Spencer O'Connor"/>
    <s v="Home Office"/>
    <s v="South"/>
    <s v="Furniture"/>
    <s v="Furnishings"/>
    <s v="Vision-oriented upward-trending neural-net"/>
    <n v="2764.27"/>
    <n v="1"/>
    <n v="1"/>
    <n v="0.4"/>
    <n v="0.4"/>
    <n v="868.06"/>
    <n v="868.06"/>
    <s v="Profit"/>
    <s v="Apr-2024"/>
    <n v="0.31402865856084966"/>
    <s v="April"/>
    <n v="2024"/>
    <m/>
  </r>
  <r>
    <x v="250"/>
    <d v="2024-12-22T00:00:00"/>
    <d v="2025-05-06T00:00:00"/>
    <s v="Same Day"/>
    <x v="244"/>
    <s v="Randy Maddox"/>
    <s v="Corporate"/>
    <s v="Central"/>
    <s v="Furniture"/>
    <s v="Chairs"/>
    <s v="Front-line tertiary encoding"/>
    <n v="2001.31"/>
    <n v="3"/>
    <n v="3"/>
    <n v="0.44"/>
    <n v="0.44"/>
    <n v="945.49"/>
    <n v="945.49"/>
    <s v="Profit"/>
    <s v="Dec-2024"/>
    <n v="0.47243555471166387"/>
    <s v="December"/>
    <n v="2024"/>
    <m/>
  </r>
  <r>
    <x v="251"/>
    <d v="2025-03-16T00:00:00"/>
    <d v="2025-05-08T00:00:00"/>
    <s v="Same Day"/>
    <x v="245"/>
    <s v="Natalie Brown"/>
    <s v="Home Office"/>
    <s v="East"/>
    <s v="Furniture"/>
    <s v="Furnishings"/>
    <s v="Centralized foreground superstructure"/>
    <n v="2845.04"/>
    <n v="1"/>
    <n v="1"/>
    <n v="0.02"/>
    <n v="0.02"/>
    <n v="815.78"/>
    <n v="815.78"/>
    <s v="Profit"/>
    <s v="Mar-2025"/>
    <n v="0.28673762056069507"/>
    <s v="March"/>
    <n v="2025"/>
    <m/>
  </r>
  <r>
    <x v="252"/>
    <d v="2023-04-30T00:00:00"/>
    <d v="2025-04-14T00:00:00"/>
    <s v="Same Day"/>
    <x v="246"/>
    <s v="Emily Hicks"/>
    <s v="Corporate"/>
    <s v="West"/>
    <s v="Furniture"/>
    <s v="Furnishings"/>
    <s v="User-centric contextually-based leverage"/>
    <n v="2451.81"/>
    <n v="10"/>
    <n v="10"/>
    <n v="0.28999999999999998"/>
    <n v="0.28999999999999998"/>
    <n v="-54.74"/>
    <n v="-54.74"/>
    <s v="Loss"/>
    <s v="Apr-2023"/>
    <n v="-2.2326362972661017E-2"/>
    <s v="April"/>
    <n v="2023"/>
    <m/>
  </r>
  <r>
    <x v="253"/>
    <d v="2025-01-27T00:00:00"/>
    <d v="2025-05-04T00:00:00"/>
    <s v="Same Day"/>
    <x v="247"/>
    <s v="Amy Michael"/>
    <s v="Corporate"/>
    <s v="Central"/>
    <s v="Technology"/>
    <s v="Phones"/>
    <s v="Optional eco-centric budgetary management"/>
    <n v="4986.3599999999997"/>
    <n v="9"/>
    <n v="9"/>
    <n v="0.1"/>
    <n v="0.1"/>
    <n v="992.59"/>
    <n v="992.59"/>
    <s v="Profit"/>
    <s v="Jan-2025"/>
    <n v="0.19906103851306367"/>
    <s v="January"/>
    <n v="2025"/>
    <m/>
  </r>
  <r>
    <x v="254"/>
    <d v="2025-02-26T00:00:00"/>
    <d v="2025-05-05T00:00:00"/>
    <s v="First Class"/>
    <x v="248"/>
    <s v="Andrew Hill"/>
    <s v="Consumer"/>
    <s v="West"/>
    <s v="Furniture"/>
    <s v="Tables"/>
    <s v="Balanced even-keeled time-frame"/>
    <n v="547.26"/>
    <n v="1"/>
    <n v="1"/>
    <n v="0.1"/>
    <n v="0.1"/>
    <n v="687.39"/>
    <n v="687.39"/>
    <s v="Profit"/>
    <s v="Feb-2025"/>
    <n v="1.2560574498410262"/>
    <s v="February"/>
    <n v="2025"/>
    <m/>
  </r>
  <r>
    <x v="255"/>
    <d v="2025-02-11T00:00:00"/>
    <d v="2025-04-21T00:00:00"/>
    <s v="First Class"/>
    <x v="76"/>
    <s v="Leroy Morales"/>
    <s v="Corporate"/>
    <s v="East"/>
    <s v="Office Supplies"/>
    <s v="Art"/>
    <s v="Managed user-facing alliance"/>
    <n v="3698.28"/>
    <n v="9"/>
    <n v="9"/>
    <n v="0.03"/>
    <n v="0.03"/>
    <n v="548.66999999999996"/>
    <n v="548.66999999999996"/>
    <s v="Profit"/>
    <s v="Feb-2025"/>
    <n v="0.14835815568318245"/>
    <s v="February"/>
    <n v="2025"/>
    <m/>
  </r>
  <r>
    <x v="256"/>
    <d v="2025-02-06T00:00:00"/>
    <d v="2025-05-08T00:00:00"/>
    <s v="Standard Class"/>
    <x v="249"/>
    <s v="Maria Martin"/>
    <s v="Corporate"/>
    <s v="East"/>
    <s v="Furniture"/>
    <s v="Chairs"/>
    <s v="Enhanced disintermediate concept"/>
    <n v="1122.98"/>
    <n v="1"/>
    <n v="1"/>
    <n v="0.47"/>
    <n v="0.47"/>
    <n v="463.13"/>
    <n v="463.13"/>
    <s v="Profit"/>
    <s v="Feb-2025"/>
    <n v="0.41241161908493473"/>
    <s v="February"/>
    <n v="2025"/>
    <m/>
  </r>
  <r>
    <x v="257"/>
    <d v="2024-04-28T00:00:00"/>
    <d v="2025-04-21T00:00:00"/>
    <s v="Standard Class"/>
    <x v="250"/>
    <s v="Steven Armstrong"/>
    <s v="Consumer"/>
    <s v="Central"/>
    <s v="Furniture"/>
    <s v="Tables"/>
    <s v="Up-sized dynamic data-warehouse"/>
    <n v="3822.92"/>
    <n v="6"/>
    <n v="6"/>
    <n v="0.18"/>
    <n v="0.18"/>
    <n v="465.49"/>
    <n v="465.49"/>
    <s v="Profit"/>
    <s v="Apr-2024"/>
    <n v="0.12176294560179129"/>
    <s v="April"/>
    <n v="2024"/>
    <m/>
  </r>
  <r>
    <x v="258"/>
    <d v="2024-04-08T00:00:00"/>
    <d v="2025-04-15T00:00:00"/>
    <s v="First Class"/>
    <x v="251"/>
    <s v="Scott Gomez"/>
    <s v="Home Office"/>
    <s v="Central"/>
    <s v="Furniture"/>
    <s v="Tables"/>
    <s v="Virtual content-based productivity"/>
    <n v="1382.31"/>
    <n v="7"/>
    <n v="7"/>
    <n v="0.18"/>
    <n v="0.18"/>
    <n v="32.799999999999997"/>
    <n v="32.799999999999997"/>
    <s v="Profit"/>
    <s v="Apr-2024"/>
    <n v="2.3728396669343343E-2"/>
    <s v="April"/>
    <n v="2024"/>
    <m/>
  </r>
  <r>
    <x v="259"/>
    <d v="2024-07-04T00:00:00"/>
    <d v="2025-04-29T00:00:00"/>
    <s v="Standard Class"/>
    <x v="252"/>
    <s v="Heather Stewart"/>
    <s v="Corporate"/>
    <s v="East"/>
    <s v="Furniture"/>
    <s v="Tables"/>
    <s v="Reverse-engineered hybrid core"/>
    <n v="3225.58"/>
    <n v="3"/>
    <n v="3"/>
    <n v="0.33"/>
    <n v="0.33"/>
    <n v="406.57"/>
    <n v="406.57"/>
    <s v="Profit"/>
    <s v="Jul-2024"/>
    <n v="0.12604554839749751"/>
    <s v="July"/>
    <n v="2024"/>
    <m/>
  </r>
  <r>
    <x v="260"/>
    <d v="2025-02-07T00:00:00"/>
    <d v="2025-05-07T00:00:00"/>
    <s v="Same Day"/>
    <x v="253"/>
    <s v="Samantha Preston"/>
    <s v="Consumer"/>
    <s v="Central"/>
    <s v="Furniture"/>
    <s v="Tables"/>
    <s v="Front-line methodical installation"/>
    <n v="2708.01"/>
    <n v="1"/>
    <n v="1"/>
    <n v="0.19"/>
    <n v="0.19"/>
    <n v="763.52"/>
    <n v="763.52"/>
    <s v="Profit"/>
    <s v="Feb-2025"/>
    <n v="0.28194873726463343"/>
    <s v="February"/>
    <n v="2025"/>
    <m/>
  </r>
  <r>
    <x v="261"/>
    <d v="2024-04-01T00:00:00"/>
    <d v="2025-04-09T00:00:00"/>
    <s v="Same Day"/>
    <x v="254"/>
    <s v="Lisa Lambert"/>
    <s v="Home Office"/>
    <s v="East"/>
    <s v="Furniture"/>
    <s v="Furnishings"/>
    <s v="Reduced national capability"/>
    <n v="1868.89"/>
    <n v="5"/>
    <n v="5"/>
    <n v="0.04"/>
    <n v="0.04"/>
    <n v="817.88"/>
    <n v="817.88"/>
    <s v="Profit"/>
    <s v="Apr-2024"/>
    <n v="0.43762875289610409"/>
    <s v="April"/>
    <n v="2024"/>
    <m/>
  </r>
  <r>
    <x v="262"/>
    <d v="2024-11-13T00:00:00"/>
    <d v="2025-04-17T00:00:00"/>
    <s v="Second Class"/>
    <x v="255"/>
    <s v="Christopher Wade"/>
    <s v="Consumer"/>
    <s v="East"/>
    <s v="Technology"/>
    <s v="Computers"/>
    <s v="Reverse-engineered analyzing service-desk"/>
    <n v="1947.66"/>
    <n v="8"/>
    <n v="8"/>
    <n v="0.22"/>
    <n v="0.22"/>
    <n v="958.22"/>
    <n v="958.22"/>
    <s v="Profit"/>
    <s v="Nov-2024"/>
    <n v="0.49198525409979155"/>
    <s v="November"/>
    <n v="2024"/>
    <m/>
  </r>
  <r>
    <x v="263"/>
    <d v="2023-11-30T00:00:00"/>
    <d v="2025-04-19T00:00:00"/>
    <s v="Standard Class"/>
    <x v="256"/>
    <s v="Jason Owens"/>
    <s v="Home Office"/>
    <s v="South"/>
    <s v="Technology"/>
    <s v="Accessories"/>
    <s v="Switchable multi-tasking implementation"/>
    <n v="2448.6999999999998"/>
    <n v="10"/>
    <n v="10"/>
    <n v="0.23"/>
    <n v="0.23"/>
    <n v="156.19999999999999"/>
    <n v="156.19999999999999"/>
    <s v="Profit"/>
    <s v="Nov-2023"/>
    <n v="6.3788949238371376E-2"/>
    <s v="November"/>
    <n v="2023"/>
    <m/>
  </r>
  <r>
    <x v="264"/>
    <d v="2023-07-22T00:00:00"/>
    <d v="2025-05-02T00:00:00"/>
    <s v="First Class"/>
    <x v="257"/>
    <s v="Connie Brennan"/>
    <s v="Home Office"/>
    <s v="East"/>
    <s v="Technology"/>
    <s v="Copiers"/>
    <s v="Assimilated client-server matrix"/>
    <n v="2559.2399999999998"/>
    <n v="9"/>
    <n v="9"/>
    <n v="0.32"/>
    <n v="0.32"/>
    <n v="907.14"/>
    <n v="907.14"/>
    <s v="Profit"/>
    <s v="Jul-2023"/>
    <n v="0.3544567918600835"/>
    <s v="July"/>
    <n v="2023"/>
    <m/>
  </r>
  <r>
    <x v="265"/>
    <d v="2024-07-15T00:00:00"/>
    <d v="2025-04-21T00:00:00"/>
    <s v="First Class"/>
    <x v="258"/>
    <s v="Courtney Haynes"/>
    <s v="Consumer"/>
    <s v="West"/>
    <s v="Technology"/>
    <s v="Copiers"/>
    <s v="Secured attitude-oriented hub"/>
    <n v="4033.94"/>
    <n v="2"/>
    <n v="2"/>
    <n v="0.45"/>
    <n v="0.45"/>
    <n v="39.89"/>
    <n v="39.89"/>
    <s v="Profit"/>
    <s v="Jul-2024"/>
    <n v="9.888595269141336E-3"/>
    <s v="July"/>
    <n v="2024"/>
    <m/>
  </r>
  <r>
    <x v="266"/>
    <d v="2023-08-28T00:00:00"/>
    <d v="2025-04-10T00:00:00"/>
    <s v="Standard Class"/>
    <x v="259"/>
    <s v="Julia Chapman"/>
    <s v="Consumer"/>
    <s v="South"/>
    <s v="Technology"/>
    <s v="Computers"/>
    <s v="Up-sized discrete synergy"/>
    <n v="218.15"/>
    <n v="5"/>
    <n v="5"/>
    <n v="0.4"/>
    <n v="0.4"/>
    <n v="335.27"/>
    <n v="335.27"/>
    <s v="Profit"/>
    <s v="Aug-2023"/>
    <n v="1.5368782947513178"/>
    <s v="August"/>
    <n v="2023"/>
    <m/>
  </r>
  <r>
    <x v="267"/>
    <d v="2023-08-07T00:00:00"/>
    <d v="2025-04-17T00:00:00"/>
    <s v="Standard Class"/>
    <x v="260"/>
    <s v="Patty Davis"/>
    <s v="Consumer"/>
    <s v="Central"/>
    <s v="Furniture"/>
    <s v="Furnishings"/>
    <s v="Centralized optimizing framework"/>
    <n v="2733.93"/>
    <n v="3"/>
    <n v="3"/>
    <n v="0.49"/>
    <n v="0.49"/>
    <n v="317.7"/>
    <n v="317.7"/>
    <s v="Profit"/>
    <s v="Aug-2023"/>
    <n v="0.1162063403232709"/>
    <s v="August"/>
    <n v="2023"/>
    <m/>
  </r>
  <r>
    <x v="268"/>
    <d v="2023-12-23T00:00:00"/>
    <d v="2025-04-26T00:00:00"/>
    <s v="Same Day"/>
    <x v="261"/>
    <s v="Angela McKinney"/>
    <s v="Corporate"/>
    <s v="Central"/>
    <s v="Furniture"/>
    <s v="Bookcases"/>
    <s v="Pre-emptive content-based matrix"/>
    <n v="4344"/>
    <n v="10"/>
    <n v="10"/>
    <n v="0.15"/>
    <n v="0.15"/>
    <n v="694.56"/>
    <n v="694.56"/>
    <s v="Profit"/>
    <s v="Dec-2023"/>
    <n v="0.15988950276243091"/>
    <s v="December"/>
    <n v="2023"/>
    <m/>
  </r>
  <r>
    <x v="269"/>
    <d v="2023-04-09T00:00:00"/>
    <d v="2025-05-04T00:00:00"/>
    <s v="Second Class"/>
    <x v="262"/>
    <s v="Dana Campbell"/>
    <s v="Home Office"/>
    <s v="Central"/>
    <s v="Technology"/>
    <s v="Machines"/>
    <s v="Open-architected multimedia approach"/>
    <n v="390.6"/>
    <n v="6"/>
    <n v="6"/>
    <n v="0.27"/>
    <n v="0.27"/>
    <n v="522.17999999999995"/>
    <n v="522.17999999999995"/>
    <s v="Profit"/>
    <s v="Apr-2023"/>
    <n v="1.3368663594470045"/>
    <s v="April"/>
    <n v="2023"/>
    <m/>
  </r>
  <r>
    <x v="270"/>
    <d v="2023-07-28T00:00:00"/>
    <d v="2025-05-01T00:00:00"/>
    <s v="Second Class"/>
    <x v="225"/>
    <s v="Nicole Griffith"/>
    <s v="Corporate"/>
    <s v="South"/>
    <s v="Office Supplies"/>
    <s v="Paper"/>
    <s v="Progressive incremental moratorium"/>
    <n v="2331"/>
    <n v="2"/>
    <n v="2"/>
    <n v="0.18"/>
    <n v="0.18"/>
    <n v="541.51"/>
    <n v="541.51"/>
    <s v="Profit"/>
    <s v="Jul-2023"/>
    <n v="0.23230802230802231"/>
    <s v="July"/>
    <n v="2023"/>
    <m/>
  </r>
  <r>
    <x v="271"/>
    <d v="2024-05-18T00:00:00"/>
    <d v="2025-05-03T00:00:00"/>
    <s v="Same Day"/>
    <x v="263"/>
    <s v="Manuel Brooks"/>
    <s v="Consumer"/>
    <s v="West"/>
    <s v="Office Supplies"/>
    <s v="Art"/>
    <s v="Reduced exuding intranet"/>
    <n v="3405.52"/>
    <n v="8"/>
    <n v="8"/>
    <n v="0.47"/>
    <n v="0.47"/>
    <n v="985.83"/>
    <n v="985.83"/>
    <s v="Profit"/>
    <s v="May-2024"/>
    <n v="0.28948002067232026"/>
    <s v="May"/>
    <n v="2024"/>
    <m/>
  </r>
  <r>
    <x v="272"/>
    <d v="2023-11-26T00:00:00"/>
    <d v="2025-05-01T00:00:00"/>
    <s v="First Class"/>
    <x v="264"/>
    <s v="Andrew Perry"/>
    <s v="Home Office"/>
    <s v="Central"/>
    <s v="Office Supplies"/>
    <s v="Paper"/>
    <s v="Cloned tertiary benchmark"/>
    <n v="301.58999999999997"/>
    <n v="6"/>
    <n v="6"/>
    <n v="0.04"/>
    <n v="0.04"/>
    <n v="362.1"/>
    <n v="362.1"/>
    <s v="Profit"/>
    <s v="Nov-2023"/>
    <n v="1.2006366258828212"/>
    <s v="November"/>
    <n v="2023"/>
    <m/>
  </r>
  <r>
    <x v="273"/>
    <d v="2024-09-22T00:00:00"/>
    <d v="2025-05-07T00:00:00"/>
    <s v="Second Class"/>
    <x v="265"/>
    <s v="Erin Foster"/>
    <s v="Consumer"/>
    <s v="West"/>
    <s v="Furniture"/>
    <s v="Tables"/>
    <s v="Proactive 3rdgeneration adapter"/>
    <n v="2755.64"/>
    <n v="3"/>
    <n v="3"/>
    <n v="0.49"/>
    <n v="0.49"/>
    <n v="882.08"/>
    <n v="882.08"/>
    <s v="Profit"/>
    <s v="Sep-2024"/>
    <n v="0.32009986790727385"/>
    <s v="September"/>
    <n v="2024"/>
    <m/>
  </r>
  <r>
    <x v="274"/>
    <d v="2025-01-07T00:00:00"/>
    <d v="2025-04-19T00:00:00"/>
    <s v="First Class"/>
    <x v="266"/>
    <s v="Joy Moore"/>
    <s v="Corporate"/>
    <s v="Central"/>
    <s v="Office Supplies"/>
    <s v="Binders"/>
    <s v="Fully-configurable next generation approach"/>
    <n v="513.22"/>
    <n v="7"/>
    <n v="7"/>
    <n v="7.0000000000000007E-2"/>
    <n v="7.0000000000000007E-2"/>
    <n v="0.06"/>
    <n v="0.06"/>
    <s v="Profit"/>
    <s v="Jan-2025"/>
    <n v="1.1690892794513073E-4"/>
    <s v="January"/>
    <n v="2025"/>
    <m/>
  </r>
  <r>
    <x v="275"/>
    <d v="2023-07-23T00:00:00"/>
    <d v="2025-04-23T00:00:00"/>
    <s v="Second Class"/>
    <x v="267"/>
    <s v="Ryan Snyder"/>
    <s v="Consumer"/>
    <s v="East"/>
    <s v="Office Supplies"/>
    <s v="Paper"/>
    <s v="Compatible client-driven workforce"/>
    <n v="3120.07"/>
    <n v="7"/>
    <n v="7"/>
    <n v="0.18"/>
    <n v="0.18"/>
    <n v="780.46"/>
    <n v="780.46"/>
    <s v="Profit"/>
    <s v="Jul-2023"/>
    <n v="0.25014182374113403"/>
    <s v="July"/>
    <n v="2023"/>
    <m/>
  </r>
  <r>
    <x v="276"/>
    <d v="2024-03-30T00:00:00"/>
    <d v="2025-05-03T00:00:00"/>
    <s v="Same Day"/>
    <x v="268"/>
    <s v="Sheila Farmer"/>
    <s v="Home Office"/>
    <s v="East"/>
    <s v="Technology"/>
    <s v="Machines"/>
    <s v="Centralized non-volatile groupware"/>
    <n v="1451.44"/>
    <n v="10"/>
    <n v="10"/>
    <n v="0.15"/>
    <n v="0.15"/>
    <n v="735.36"/>
    <n v="735.36"/>
    <s v="Profit"/>
    <s v="Mar-2024"/>
    <n v="0.50664167998677179"/>
    <s v="March"/>
    <n v="2024"/>
    <m/>
  </r>
  <r>
    <x v="277"/>
    <d v="2023-08-09T00:00:00"/>
    <d v="2025-04-24T00:00:00"/>
    <s v="Second Class"/>
    <x v="269"/>
    <s v="Charles Hudson"/>
    <s v="Corporate"/>
    <s v="West"/>
    <s v="Office Supplies"/>
    <s v="Labels"/>
    <s v="Cross-platform scalable parallelism"/>
    <n v="2489.7199999999998"/>
    <n v="2"/>
    <n v="2"/>
    <n v="0.12"/>
    <n v="0.12"/>
    <n v="287.62"/>
    <n v="287.62"/>
    <s v="Profit"/>
    <s v="Aug-2023"/>
    <n v="0.11552303070224765"/>
    <s v="August"/>
    <n v="2023"/>
    <m/>
  </r>
  <r>
    <x v="278"/>
    <d v="2024-08-14T00:00:00"/>
    <d v="2025-04-30T00:00:00"/>
    <s v="First Class"/>
    <x v="270"/>
    <s v="Stacey Smith"/>
    <s v="Corporate"/>
    <s v="South"/>
    <s v="Furniture"/>
    <s v="Chairs"/>
    <s v="Networked tangible capacity"/>
    <n v="655.6"/>
    <n v="2"/>
    <n v="2"/>
    <n v="0.13"/>
    <n v="0.13"/>
    <n v="273.76"/>
    <n v="273.76"/>
    <s v="Profit"/>
    <s v="Aug-2024"/>
    <n v="0.41757169005491152"/>
    <s v="August"/>
    <n v="2024"/>
    <m/>
  </r>
  <r>
    <x v="279"/>
    <d v="2025-04-05T00:00:00"/>
    <d v="2025-04-27T00:00:00"/>
    <s v="First Class"/>
    <x v="271"/>
    <s v="Casey Wilson"/>
    <s v="Home Office"/>
    <s v="West"/>
    <s v="Office Supplies"/>
    <s v="Labels"/>
    <s v="Right-sized logistical functionalities"/>
    <n v="3798.66"/>
    <n v="2"/>
    <n v="2"/>
    <n v="0.22"/>
    <n v="0.22"/>
    <n v="286.31"/>
    <n v="286.31"/>
    <s v="Profit"/>
    <s v="Apr-2025"/>
    <n v="7.5371315147973239E-2"/>
    <s v="April"/>
    <n v="2025"/>
    <m/>
  </r>
  <r>
    <x v="280"/>
    <d v="2025-03-24T00:00:00"/>
    <d v="2025-04-29T00:00:00"/>
    <s v="Same Day"/>
    <x v="272"/>
    <s v="Benjamin Noble"/>
    <s v="Home Office"/>
    <s v="West"/>
    <s v="Office Supplies"/>
    <s v="Paper"/>
    <s v="Profit-focused executive open architecture"/>
    <n v="1566.91"/>
    <n v="9"/>
    <n v="9"/>
    <n v="0.4"/>
    <n v="0.4"/>
    <n v="624.44000000000005"/>
    <n v="624.44000000000005"/>
    <s v="Profit"/>
    <s v="Mar-2025"/>
    <n v="0.39851682610998718"/>
    <s v="March"/>
    <n v="2025"/>
    <m/>
  </r>
  <r>
    <x v="281"/>
    <d v="2024-03-27T00:00:00"/>
    <d v="2025-05-01T00:00:00"/>
    <s v="Second Class"/>
    <x v="273"/>
    <s v="Marie Cruz"/>
    <s v="Corporate"/>
    <s v="South"/>
    <s v="Technology"/>
    <s v="Phones"/>
    <s v="Synergized radical methodology"/>
    <n v="4960.78"/>
    <n v="9"/>
    <n v="9"/>
    <n v="0.45"/>
    <n v="0.45"/>
    <n v="565.08000000000004"/>
    <n v="565.08000000000004"/>
    <s v="Profit"/>
    <s v="Mar-2024"/>
    <n v="0.11390950616636901"/>
    <s v="March"/>
    <n v="2024"/>
    <m/>
  </r>
  <r>
    <x v="282"/>
    <d v="2025-03-11T00:00:00"/>
    <d v="2025-04-17T00:00:00"/>
    <s v="Same Day"/>
    <x v="274"/>
    <s v="Emily Wilson"/>
    <s v="Home Office"/>
    <s v="Central"/>
    <s v="Office Supplies"/>
    <s v="Art"/>
    <s v="Persistent bi-directional initiative"/>
    <n v="1080.81"/>
    <n v="6"/>
    <n v="6"/>
    <n v="0.28000000000000003"/>
    <n v="0.28000000000000003"/>
    <n v="842.24"/>
    <n v="842.24"/>
    <s v="Profit"/>
    <s v="Mar-2025"/>
    <n v="0.77926740130087624"/>
    <s v="March"/>
    <n v="2025"/>
    <m/>
  </r>
  <r>
    <x v="283"/>
    <d v="2023-05-16T00:00:00"/>
    <d v="2025-04-18T00:00:00"/>
    <s v="Same Day"/>
    <x v="275"/>
    <s v="Summer Wilkerson"/>
    <s v="Home Office"/>
    <s v="South"/>
    <s v="Office Supplies"/>
    <s v="Binders"/>
    <s v="Innovative bi-directional forecast"/>
    <n v="1744.78"/>
    <n v="5"/>
    <n v="5"/>
    <n v="0.37"/>
    <n v="0.37"/>
    <n v="865.39"/>
    <n v="865.39"/>
    <s v="Profit"/>
    <s v="May-2023"/>
    <n v="0.49598803287520488"/>
    <s v="May"/>
    <n v="2023"/>
    <m/>
  </r>
  <r>
    <x v="284"/>
    <d v="2024-03-16T00:00:00"/>
    <d v="2025-04-21T00:00:00"/>
    <s v="Same Day"/>
    <x v="276"/>
    <s v="Maria Shepard MD"/>
    <s v="Corporate"/>
    <s v="Central"/>
    <s v="Technology"/>
    <s v="Copiers"/>
    <s v="Configurable optimizing info-me diaries"/>
    <n v="4882.59"/>
    <n v="5"/>
    <n v="5"/>
    <n v="0.22"/>
    <n v="0.22"/>
    <n v="173.84"/>
    <n v="173.84"/>
    <s v="Profit"/>
    <s v="Mar-2024"/>
    <n v="3.5604054405551151E-2"/>
    <s v="March"/>
    <n v="2024"/>
    <m/>
  </r>
  <r>
    <x v="285"/>
    <d v="2025-02-21T00:00:00"/>
    <d v="2025-04-10T00:00:00"/>
    <s v="First Class"/>
    <x v="277"/>
    <s v="Jennifer Roberts"/>
    <s v="Home Office"/>
    <s v="Central"/>
    <s v="Technology"/>
    <s v="Accessories"/>
    <s v="Digitized systemic open architecture"/>
    <n v="1145.92"/>
    <n v="5"/>
    <n v="5"/>
    <n v="0.05"/>
    <n v="0.05"/>
    <n v="-67.75"/>
    <n v="-67.75"/>
    <s v="Loss"/>
    <s v="Feb-2025"/>
    <n v="-5.9122800893605137E-2"/>
    <s v="February"/>
    <n v="2025"/>
    <m/>
  </r>
  <r>
    <x v="286"/>
    <d v="2025-03-16T00:00:00"/>
    <d v="2025-05-05T00:00:00"/>
    <s v="Standard Class"/>
    <x v="278"/>
    <s v="Sherry Raymond"/>
    <s v="Corporate"/>
    <s v="Central"/>
    <s v="Technology"/>
    <s v="Computers"/>
    <s v="Synchronized attitude-oriented superstructure"/>
    <n v="4653.57"/>
    <n v="10"/>
    <n v="10"/>
    <n v="0.04"/>
    <n v="0.04"/>
    <n v="838.72"/>
    <n v="838.72"/>
    <s v="Profit"/>
    <s v="Mar-2025"/>
    <n v="0.18023152117621527"/>
    <s v="March"/>
    <n v="2025"/>
    <m/>
  </r>
  <r>
    <x v="287"/>
    <d v="2023-04-27T00:00:00"/>
    <d v="2025-05-02T00:00:00"/>
    <s v="Same Day"/>
    <x v="279"/>
    <s v="Anne Gonzalez"/>
    <s v="Corporate"/>
    <s v="South"/>
    <s v="Technology"/>
    <s v="Accessories"/>
    <s v="Horizontal reciprocal application"/>
    <n v="1880.64"/>
    <n v="6"/>
    <n v="6"/>
    <n v="0.01"/>
    <n v="0.01"/>
    <n v="643.73"/>
    <n v="643.73"/>
    <s v="Profit"/>
    <s v="Apr-2023"/>
    <n v="0.34229304917474901"/>
    <s v="April"/>
    <n v="2023"/>
    <m/>
  </r>
  <r>
    <x v="288"/>
    <d v="2024-02-06T00:00:00"/>
    <d v="2025-04-12T00:00:00"/>
    <s v="First Class"/>
    <x v="280"/>
    <s v="Charles Schmidt"/>
    <s v="Consumer"/>
    <s v="South"/>
    <s v="Furniture"/>
    <s v="Chairs"/>
    <s v="Team-oriented client-driven complexity"/>
    <n v="1343.91"/>
    <n v="1"/>
    <n v="1"/>
    <n v="0.41"/>
    <n v="0.41"/>
    <n v="832.12"/>
    <n v="832.12"/>
    <s v="Profit"/>
    <s v="Feb-2024"/>
    <n v="0.61917836759902078"/>
    <s v="February"/>
    <n v="2024"/>
    <m/>
  </r>
  <r>
    <x v="289"/>
    <d v="2024-02-24T00:00:00"/>
    <d v="2025-04-16T00:00:00"/>
    <s v="First Class"/>
    <x v="281"/>
    <s v="Christina Reed"/>
    <s v="Home Office"/>
    <s v="Central"/>
    <s v="Office Supplies"/>
    <s v="Binders"/>
    <s v="Mandatory analyzing process improvement"/>
    <n v="1553.16"/>
    <n v="10"/>
    <n v="10"/>
    <n v="0.4"/>
    <n v="0.4"/>
    <n v="622.27"/>
    <n v="622.27"/>
    <s v="Profit"/>
    <s v="Feb-2024"/>
    <n v="0.40064771176182745"/>
    <s v="February"/>
    <n v="2024"/>
    <m/>
  </r>
  <r>
    <x v="290"/>
    <d v="2023-08-31T00:00:00"/>
    <d v="2025-04-26T00:00:00"/>
    <s v="Same Day"/>
    <x v="282"/>
    <s v="Melissa Mahoney"/>
    <s v="Corporate"/>
    <s v="West"/>
    <s v="Furniture"/>
    <s v="Bookcases"/>
    <s v="Re-contextualized interactive Internet solution"/>
    <n v="1904"/>
    <n v="9"/>
    <n v="9"/>
    <n v="0.31"/>
    <n v="0.31"/>
    <n v="370.83"/>
    <n v="370.83"/>
    <s v="Profit"/>
    <s v="Aug-2023"/>
    <n v="0.19476365546218485"/>
    <s v="August"/>
    <n v="2023"/>
    <m/>
  </r>
  <r>
    <x v="291"/>
    <d v="2023-11-20T00:00:00"/>
    <d v="2025-04-15T00:00:00"/>
    <s v="First Class"/>
    <x v="283"/>
    <s v="Laura Foster"/>
    <s v="Home Office"/>
    <s v="Central"/>
    <s v="Furniture"/>
    <s v="Furnishings"/>
    <s v="User-friendly user-facing open system"/>
    <n v="4062.58"/>
    <n v="1"/>
    <n v="1"/>
    <n v="0.25"/>
    <n v="0.25"/>
    <n v="852.48"/>
    <n v="852.48"/>
    <s v="Profit"/>
    <s v="Nov-2023"/>
    <n v="0.20983709859252003"/>
    <s v="November"/>
    <n v="2023"/>
    <m/>
  </r>
  <r>
    <x v="292"/>
    <d v="2023-04-19T00:00:00"/>
    <d v="2025-05-07T00:00:00"/>
    <s v="Second Class"/>
    <x v="284"/>
    <s v="Diane Powers"/>
    <s v="Corporate"/>
    <s v="West"/>
    <s v="Technology"/>
    <s v="Accessories"/>
    <s v="Mandatory dynamic emulation"/>
    <n v="350.43"/>
    <n v="6"/>
    <n v="6"/>
    <n v="0.03"/>
    <n v="0.03"/>
    <n v="-30.38"/>
    <n v="-30.38"/>
    <s v="Loss"/>
    <s v="Apr-2023"/>
    <n v="-8.6693490854093544E-2"/>
    <s v="April"/>
    <n v="2023"/>
    <m/>
  </r>
  <r>
    <x v="293"/>
    <d v="2024-07-26T00:00:00"/>
    <d v="2025-05-07T00:00:00"/>
    <s v="Second Class"/>
    <x v="285"/>
    <s v="Dana Smith"/>
    <s v="Home Office"/>
    <s v="Central"/>
    <s v="Office Supplies"/>
    <s v="Binders"/>
    <s v="Self-enabling dedicated architecture"/>
    <n v="3116.46"/>
    <n v="10"/>
    <n v="10"/>
    <n v="0.06"/>
    <n v="0.06"/>
    <n v="383.13"/>
    <n v="383.13"/>
    <s v="Profit"/>
    <s v="Jul-2024"/>
    <n v="0.12293756377428236"/>
    <s v="July"/>
    <n v="2024"/>
    <m/>
  </r>
  <r>
    <x v="294"/>
    <d v="2023-09-22T00:00:00"/>
    <d v="2025-05-05T00:00:00"/>
    <s v="Standard Class"/>
    <x v="286"/>
    <s v="Nicholas Smith"/>
    <s v="Home Office"/>
    <s v="East"/>
    <s v="Office Supplies"/>
    <s v="Labels"/>
    <s v="Profit-focused tangible data-warehouse"/>
    <n v="1759.5"/>
    <n v="6"/>
    <n v="6"/>
    <n v="0.03"/>
    <n v="0.03"/>
    <n v="153.31"/>
    <n v="153.31"/>
    <s v="Profit"/>
    <s v="Sep-2023"/>
    <n v="8.713270815572606E-2"/>
    <s v="September"/>
    <n v="2023"/>
    <m/>
  </r>
  <r>
    <x v="295"/>
    <d v="2024-11-12T00:00:00"/>
    <d v="2025-05-02T00:00:00"/>
    <s v="Standard Class"/>
    <x v="287"/>
    <s v="Jim Green"/>
    <s v="Home Office"/>
    <s v="South"/>
    <s v="Office Supplies"/>
    <s v="Labels"/>
    <s v="Customer-focused 4thgeneration conglomeration"/>
    <n v="285.25"/>
    <n v="6"/>
    <n v="6"/>
    <n v="0.12"/>
    <n v="0.12"/>
    <n v="981.27"/>
    <n v="981.27"/>
    <s v="Profit"/>
    <s v="Nov-2024"/>
    <n v="3.4400350569675724"/>
    <s v="November"/>
    <n v="2024"/>
    <m/>
  </r>
  <r>
    <x v="296"/>
    <d v="2025-02-09T00:00:00"/>
    <d v="2025-04-26T00:00:00"/>
    <s v="First Class"/>
    <x v="288"/>
    <s v="Mr. Brian Foster DDS"/>
    <s v="Home Office"/>
    <s v="Central"/>
    <s v="Technology"/>
    <s v="Copiers"/>
    <s v="Ergonomic static open architecture"/>
    <n v="4742.53"/>
    <n v="2"/>
    <n v="2"/>
    <n v="0.41"/>
    <n v="0.41"/>
    <n v="114.31"/>
    <n v="114.31"/>
    <s v="Profit"/>
    <s v="Feb-2025"/>
    <n v="2.4103168561927919E-2"/>
    <s v="February"/>
    <n v="2025"/>
    <m/>
  </r>
  <r>
    <x v="297"/>
    <d v="2024-03-12T00:00:00"/>
    <d v="2025-04-30T00:00:00"/>
    <s v="First Class"/>
    <x v="289"/>
    <s v="Colin Smith"/>
    <s v="Consumer"/>
    <s v="West"/>
    <s v="Office Supplies"/>
    <s v="Storage"/>
    <s v="Virtual even-keeled contingency"/>
    <n v="3804.49"/>
    <n v="1"/>
    <n v="1"/>
    <n v="0.09"/>
    <n v="0.09"/>
    <n v="460.9"/>
    <n v="460.9"/>
    <s v="Profit"/>
    <s v="Mar-2024"/>
    <n v="0.1211463297314489"/>
    <s v="March"/>
    <n v="2024"/>
    <m/>
  </r>
  <r>
    <x v="298"/>
    <d v="2023-11-15T00:00:00"/>
    <d v="2025-04-30T00:00:00"/>
    <s v="Second Class"/>
    <x v="290"/>
    <s v="Kathleen Roy"/>
    <s v="Home Office"/>
    <s v="South"/>
    <s v="Office Supplies"/>
    <s v="Paper"/>
    <s v="Expanded zero tolerance access"/>
    <n v="100.2"/>
    <n v="6"/>
    <n v="6"/>
    <n v="0.38"/>
    <n v="0.38"/>
    <n v="-60.47"/>
    <n v="-60.47"/>
    <s v="Loss"/>
    <s v="Nov-2023"/>
    <n v="-0.6034930139720559"/>
    <s v="November"/>
    <n v="2023"/>
    <m/>
  </r>
  <r>
    <x v="299"/>
    <d v="2025-01-04T00:00:00"/>
    <d v="2025-05-05T00:00:00"/>
    <s v="Standard Class"/>
    <x v="268"/>
    <s v="Emily Stephenson"/>
    <s v="Consumer"/>
    <s v="South"/>
    <s v="Furniture"/>
    <s v="Furnishings"/>
    <s v="Focused heuristic intranet"/>
    <n v="2468.58"/>
    <n v="8"/>
    <n v="8"/>
    <n v="0.48"/>
    <n v="0.48"/>
    <n v="174.59"/>
    <n v="174.59"/>
    <s v="Profit"/>
    <s v="Jan-2025"/>
    <n v="7.0724870168274875E-2"/>
    <s v="January"/>
    <n v="2025"/>
    <m/>
  </r>
  <r>
    <x v="300"/>
    <d v="2025-03-17T00:00:00"/>
    <d v="2025-05-06T00:00:00"/>
    <s v="Second Class"/>
    <x v="291"/>
    <s v="Stephen Huff"/>
    <s v="Consumer"/>
    <s v="South"/>
    <s v="Office Supplies"/>
    <s v="Labels"/>
    <s v="Team-oriented grid-enabled moderator"/>
    <n v="3032.56"/>
    <n v="6"/>
    <n v="6"/>
    <n v="0.36"/>
    <n v="0.36"/>
    <n v="187.6"/>
    <n v="187.6"/>
    <s v="Profit"/>
    <s v="Mar-2025"/>
    <n v="6.1861925238082677E-2"/>
    <s v="March"/>
    <n v="2025"/>
    <m/>
  </r>
  <r>
    <x v="301"/>
    <d v="2023-08-29T00:00:00"/>
    <d v="2025-04-20T00:00:00"/>
    <s v="Same Day"/>
    <x v="292"/>
    <s v="Travis Walter"/>
    <s v="Corporate"/>
    <s v="West"/>
    <s v="Office Supplies"/>
    <s v="Binders"/>
    <s v="Advanced dedicated functionalities"/>
    <n v="4960.2299999999996"/>
    <n v="10"/>
    <n v="10"/>
    <n v="0.16"/>
    <n v="0.16"/>
    <n v="-20.83"/>
    <n v="-20.83"/>
    <s v="Loss"/>
    <s v="Aug-2023"/>
    <n v="-4.1994020438568371E-3"/>
    <s v="August"/>
    <n v="2023"/>
    <m/>
  </r>
  <r>
    <x v="302"/>
    <d v="2023-05-31T00:00:00"/>
    <d v="2025-04-29T00:00:00"/>
    <s v="First Class"/>
    <x v="293"/>
    <s v="Brett Walker"/>
    <s v="Consumer"/>
    <s v="Central"/>
    <s v="Furniture"/>
    <s v="Tables"/>
    <s v="Phased cohesive core"/>
    <n v="3101.43"/>
    <n v="5"/>
    <n v="5"/>
    <n v="0.27"/>
    <n v="0.27"/>
    <n v="359.66"/>
    <n v="359.66"/>
    <s v="Profit"/>
    <s v="May-2023"/>
    <n v="0.11596586090932248"/>
    <s v="May"/>
    <n v="2023"/>
    <m/>
  </r>
  <r>
    <x v="303"/>
    <d v="2024-09-13T00:00:00"/>
    <d v="2025-04-30T00:00:00"/>
    <s v="Second Class"/>
    <x v="294"/>
    <s v="Amanda Acevedo"/>
    <s v="Home Office"/>
    <s v="West"/>
    <s v="Technology"/>
    <s v="Copiers"/>
    <s v="Ergonomic background model"/>
    <n v="2170.21"/>
    <n v="9"/>
    <n v="9"/>
    <n v="0.31"/>
    <n v="0.31"/>
    <n v="997.56"/>
    <n v="997.56"/>
    <s v="Profit"/>
    <s v="Sep-2024"/>
    <n v="0.4596605858419231"/>
    <s v="September"/>
    <n v="2024"/>
    <m/>
  </r>
  <r>
    <x v="304"/>
    <d v="2024-01-05T00:00:00"/>
    <d v="2025-04-18T00:00:00"/>
    <s v="Same Day"/>
    <x v="295"/>
    <s v="Chris Clark"/>
    <s v="Corporate"/>
    <s v="South"/>
    <s v="Office Supplies"/>
    <s v="Storage"/>
    <s v="Persevering multimedia monitoring"/>
    <n v="4038.78"/>
    <n v="4"/>
    <n v="4"/>
    <n v="0.48"/>
    <n v="0.48"/>
    <n v="43.18"/>
    <n v="43.18"/>
    <s v="Profit"/>
    <s v="Jan-2024"/>
    <n v="1.0691347387082236E-2"/>
    <s v="January"/>
    <n v="2024"/>
    <m/>
  </r>
  <r>
    <x v="305"/>
    <d v="2024-03-31T00:00:00"/>
    <d v="2025-05-04T00:00:00"/>
    <s v="Same Day"/>
    <x v="296"/>
    <s v="Kenneth Rodriguez"/>
    <s v="Consumer"/>
    <s v="Central"/>
    <s v="Technology"/>
    <s v="Accessories"/>
    <s v="Progressive maximized product"/>
    <n v="3327.61"/>
    <n v="3"/>
    <n v="3"/>
    <n v="0.08"/>
    <n v="0.08"/>
    <n v="181.17"/>
    <n v="181.17"/>
    <s v="Profit"/>
    <s v="Mar-2024"/>
    <n v="5.4444481174176051E-2"/>
    <s v="March"/>
    <n v="2024"/>
    <m/>
  </r>
  <r>
    <x v="306"/>
    <d v="2025-03-22T00:00:00"/>
    <d v="2025-04-29T00:00:00"/>
    <s v="Standard Class"/>
    <x v="297"/>
    <s v="Bailey McGuire"/>
    <s v="Home Office"/>
    <s v="West"/>
    <s v="Office Supplies"/>
    <s v="Paper"/>
    <s v="Organic mission-critical pricing structure"/>
    <n v="1907.41"/>
    <n v="3"/>
    <n v="3"/>
    <n v="0.24"/>
    <n v="0.24"/>
    <n v="121.53"/>
    <n v="121.53"/>
    <s v="Profit"/>
    <s v="Mar-2025"/>
    <n v="6.3714670679088398E-2"/>
    <s v="March"/>
    <n v="2025"/>
    <m/>
  </r>
  <r>
    <x v="307"/>
    <d v="2023-08-19T00:00:00"/>
    <d v="2025-05-07T00:00:00"/>
    <s v="Standard Class"/>
    <x v="298"/>
    <s v="Brian Hunter"/>
    <s v="Corporate"/>
    <s v="East"/>
    <s v="Furniture"/>
    <s v="Tables"/>
    <s v="Object-based eco-centric flexibility"/>
    <n v="3370.97"/>
    <n v="7"/>
    <n v="7"/>
    <n v="0.04"/>
    <n v="0.04"/>
    <n v="624.17999999999995"/>
    <n v="624.17999999999995"/>
    <s v="Profit"/>
    <s v="Aug-2023"/>
    <n v="0.18516332094322999"/>
    <s v="August"/>
    <n v="2023"/>
    <m/>
  </r>
  <r>
    <x v="308"/>
    <d v="2024-02-14T00:00:00"/>
    <d v="2025-04-27T00:00:00"/>
    <s v="Same Day"/>
    <x v="299"/>
    <s v="Allison Dominguez"/>
    <s v="Home Office"/>
    <s v="Central"/>
    <s v="Furniture"/>
    <s v="Bookcases"/>
    <s v="Re-engineered fresh-thinking adapter"/>
    <n v="3569.6"/>
    <n v="2"/>
    <n v="2"/>
    <n v="0.18"/>
    <n v="0.18"/>
    <n v="247.1"/>
    <n v="247.1"/>
    <s v="Profit"/>
    <s v="Feb-2024"/>
    <n v="6.9223442402510091E-2"/>
    <s v="February"/>
    <n v="2024"/>
    <m/>
  </r>
  <r>
    <x v="309"/>
    <d v="2024-11-04T00:00:00"/>
    <d v="2025-04-20T00:00:00"/>
    <s v="First Class"/>
    <x v="300"/>
    <s v="Christina Fox"/>
    <s v="Consumer"/>
    <s v="East"/>
    <s v="Office Supplies"/>
    <s v="Binders"/>
    <s v="Multi-tiered discrete infrastructure"/>
    <n v="4930.07"/>
    <n v="7"/>
    <n v="7"/>
    <n v="0.08"/>
    <n v="0.08"/>
    <n v="603.52"/>
    <n v="603.52"/>
    <s v="Profit"/>
    <s v="Nov-2024"/>
    <n v="0.12241611173877856"/>
    <s v="November"/>
    <n v="2024"/>
    <m/>
  </r>
  <r>
    <x v="310"/>
    <d v="2024-04-21T00:00:00"/>
    <d v="2025-04-26T00:00:00"/>
    <s v="First Class"/>
    <x v="301"/>
    <s v="Sarah Hughes"/>
    <s v="Home Office"/>
    <s v="Central"/>
    <s v="Office Supplies"/>
    <s v="Paper"/>
    <s v="Profit-focused system-worthy contingency"/>
    <n v="2702.76"/>
    <n v="2"/>
    <n v="2"/>
    <n v="0.47"/>
    <n v="0.47"/>
    <n v="245.93"/>
    <n v="245.93"/>
    <s v="Profit"/>
    <s v="Apr-2024"/>
    <n v="9.0992170965975519E-2"/>
    <s v="April"/>
    <n v="2024"/>
    <m/>
  </r>
  <r>
    <x v="311"/>
    <d v="2025-03-28T00:00:00"/>
    <d v="2025-04-17T00:00:00"/>
    <s v="Standard Class"/>
    <x v="302"/>
    <s v="Laurie Ross"/>
    <s v="Corporate"/>
    <s v="Central"/>
    <s v="Office Supplies"/>
    <s v="Binders"/>
    <s v="Down-sized demand-driven concept"/>
    <n v="2831.09"/>
    <n v="5"/>
    <n v="5"/>
    <n v="7.0000000000000007E-2"/>
    <n v="7.0000000000000007E-2"/>
    <n v="834.16"/>
    <n v="834.16"/>
    <s v="Profit"/>
    <s v="Mar-2025"/>
    <n v="0.29464269945498023"/>
    <s v="March"/>
    <n v="2025"/>
    <m/>
  </r>
  <r>
    <x v="312"/>
    <d v="2023-09-12T00:00:00"/>
    <d v="2025-04-16T00:00:00"/>
    <s v="Standard Class"/>
    <x v="303"/>
    <s v="Donna Davis"/>
    <s v="Home Office"/>
    <s v="Central"/>
    <s v="Furniture"/>
    <s v="Tables"/>
    <s v="Reverse-engineered grid-enabled hub"/>
    <n v="4356.43"/>
    <n v="8"/>
    <n v="8"/>
    <n v="0.25"/>
    <n v="0.25"/>
    <n v="943.48"/>
    <n v="943.48"/>
    <s v="Profit"/>
    <s v="Sep-2023"/>
    <n v="0.21657182601350186"/>
    <s v="September"/>
    <n v="2023"/>
    <m/>
  </r>
  <r>
    <x v="313"/>
    <d v="2023-09-28T00:00:00"/>
    <d v="2025-04-10T00:00:00"/>
    <s v="Second Class"/>
    <x v="304"/>
    <s v="Jennifer Phillips"/>
    <s v="Home Office"/>
    <s v="South"/>
    <s v="Technology"/>
    <s v="Accessories"/>
    <s v="Face-to-face maximized moratorium"/>
    <n v="1004.58"/>
    <n v="9"/>
    <n v="9"/>
    <n v="0.43"/>
    <n v="0.43"/>
    <n v="-82.31"/>
    <n v="-82.31"/>
    <s v="Loss"/>
    <s v="Sep-2023"/>
    <n v="-8.1934738895856979E-2"/>
    <s v="September"/>
    <n v="2023"/>
    <m/>
  </r>
  <r>
    <x v="314"/>
    <d v="2024-03-30T00:00:00"/>
    <d v="2025-04-26T00:00:00"/>
    <s v="Same Day"/>
    <x v="305"/>
    <s v="Paul Duncan"/>
    <s v="Home Office"/>
    <s v="Central"/>
    <s v="Office Supplies"/>
    <s v="Storage"/>
    <s v="Horizontal neutral interface"/>
    <n v="2772.44"/>
    <n v="3"/>
    <n v="3"/>
    <n v="0.1"/>
    <n v="0.1"/>
    <n v="525.24"/>
    <n v="525.24"/>
    <s v="Profit"/>
    <s v="Mar-2024"/>
    <n v="0.18945044798083999"/>
    <s v="March"/>
    <n v="2024"/>
    <m/>
  </r>
  <r>
    <x v="315"/>
    <d v="2024-01-17T00:00:00"/>
    <d v="2025-04-26T00:00:00"/>
    <s v="Standard Class"/>
    <x v="306"/>
    <s v="Melvin Soto"/>
    <s v="Consumer"/>
    <s v="Central"/>
    <s v="Office Supplies"/>
    <s v="Binders"/>
    <s v="Virtual motivating standardization"/>
    <n v="1986.5"/>
    <n v="3"/>
    <n v="3"/>
    <n v="0.1"/>
    <n v="0.1"/>
    <n v="385.13"/>
    <n v="385.13"/>
    <s v="Profit"/>
    <s v="Jan-2024"/>
    <n v="0.1938736471180468"/>
    <s v="January"/>
    <n v="2024"/>
    <m/>
  </r>
  <r>
    <x v="316"/>
    <d v="2024-09-11T00:00:00"/>
    <d v="2025-04-13T00:00:00"/>
    <s v="Same Day"/>
    <x v="307"/>
    <s v="Kim Lynch"/>
    <s v="Consumer"/>
    <s v="Central"/>
    <s v="Furniture"/>
    <s v="Tables"/>
    <s v="User-centric heuristic Graphical User Interface"/>
    <n v="1180.58"/>
    <n v="5"/>
    <n v="5"/>
    <n v="0.46"/>
    <n v="0.46"/>
    <n v="620.37"/>
    <n v="620.37"/>
    <s v="Profit"/>
    <s v="Sep-2024"/>
    <n v="0.52547900184655005"/>
    <s v="September"/>
    <n v="2024"/>
    <m/>
  </r>
  <r>
    <x v="317"/>
    <d v="2025-03-28T00:00:00"/>
    <d v="2025-04-10T00:00:00"/>
    <s v="First Class"/>
    <x v="308"/>
    <s v="Thomas Zuniga"/>
    <s v="Corporate"/>
    <s v="East"/>
    <s v="Technology"/>
    <s v="Phones"/>
    <s v="Intuitive non-volatile time-frame"/>
    <n v="2046.92"/>
    <n v="9"/>
    <n v="9"/>
    <n v="0.08"/>
    <n v="0.08"/>
    <n v="831.43"/>
    <n v="831.43"/>
    <s v="Profit"/>
    <s v="Mar-2025"/>
    <n v="0.40618587927227245"/>
    <s v="March"/>
    <n v="2025"/>
    <m/>
  </r>
  <r>
    <x v="318"/>
    <d v="2023-09-13T00:00:00"/>
    <d v="2025-04-29T00:00:00"/>
    <s v="First Class"/>
    <x v="309"/>
    <s v="Gail Ortiz"/>
    <s v="Corporate"/>
    <s v="Central"/>
    <s v="Office Supplies"/>
    <s v="Storage"/>
    <s v="Optional bi-directional framework"/>
    <n v="3736.26"/>
    <n v="1"/>
    <n v="1"/>
    <n v="0.33"/>
    <n v="0.33"/>
    <n v="646.28"/>
    <n v="646.28"/>
    <s v="Profit"/>
    <s v="Sep-2023"/>
    <n v="0.17297511415158473"/>
    <s v="September"/>
    <n v="2023"/>
    <m/>
  </r>
  <r>
    <x v="319"/>
    <d v="2024-03-31T00:00:00"/>
    <d v="2025-04-11T00:00:00"/>
    <s v="Standard Class"/>
    <x v="310"/>
    <s v="Jack Lowe"/>
    <s v="Consumer"/>
    <s v="West"/>
    <s v="Technology"/>
    <s v="Accessories"/>
    <s v="Streamlined analyzing circuit"/>
    <n v="3125.34"/>
    <n v="8"/>
    <n v="8"/>
    <n v="0.28999999999999998"/>
    <n v="0.28999999999999998"/>
    <n v="496.96"/>
    <n v="496.96"/>
    <s v="Profit"/>
    <s v="Mar-2024"/>
    <n v="0.15900989972291013"/>
    <s v="March"/>
    <n v="2024"/>
    <m/>
  </r>
  <r>
    <x v="320"/>
    <d v="2024-07-03T00:00:00"/>
    <d v="2025-04-27T00:00:00"/>
    <s v="Second Class"/>
    <x v="311"/>
    <s v="David Burke"/>
    <s v="Home Office"/>
    <s v="South"/>
    <s v="Furniture"/>
    <s v="Tables"/>
    <s v="Upgradable regional encoding"/>
    <n v="24.12"/>
    <n v="7"/>
    <n v="7"/>
    <n v="0.49"/>
    <n v="0.49"/>
    <n v="23.7"/>
    <n v="23.7"/>
    <s v="Profit"/>
    <s v="Jul-2024"/>
    <n v="0.98258706467661683"/>
    <s v="July"/>
    <n v="2024"/>
    <m/>
  </r>
  <r>
    <x v="321"/>
    <d v="2023-12-28T00:00:00"/>
    <d v="2025-04-21T00:00:00"/>
    <s v="Standard Class"/>
    <x v="312"/>
    <s v="Danielle Hobbs"/>
    <s v="Consumer"/>
    <s v="East"/>
    <s v="Furniture"/>
    <s v="Furnishings"/>
    <s v="Visionary scalable flexibility"/>
    <n v="1983.9"/>
    <n v="4"/>
    <n v="4"/>
    <n v="0.02"/>
    <n v="0.02"/>
    <n v="25.34"/>
    <n v="25.34"/>
    <s v="Profit"/>
    <s v="Dec-2023"/>
    <n v="1.2772821210746509E-2"/>
    <s v="December"/>
    <n v="2023"/>
    <m/>
  </r>
  <r>
    <x v="322"/>
    <d v="2023-09-01T00:00:00"/>
    <d v="2025-04-16T00:00:00"/>
    <s v="First Class"/>
    <x v="313"/>
    <s v="Christopher Mason"/>
    <s v="Home Office"/>
    <s v="South"/>
    <s v="Office Supplies"/>
    <s v="Art"/>
    <s v="Customizable impactful frame"/>
    <n v="1752.73"/>
    <n v="3"/>
    <n v="3"/>
    <n v="0.15"/>
    <n v="0.15"/>
    <n v="181.2"/>
    <n v="181.2"/>
    <s v="Profit"/>
    <s v="Sep-2023"/>
    <n v="0.10338158187513193"/>
    <s v="September"/>
    <n v="2023"/>
    <m/>
  </r>
  <r>
    <x v="323"/>
    <d v="2023-12-05T00:00:00"/>
    <d v="2025-04-27T00:00:00"/>
    <s v="Standard Class"/>
    <x v="314"/>
    <s v="Jessica Rodriguez"/>
    <s v="Corporate"/>
    <s v="East"/>
    <s v="Office Supplies"/>
    <s v="Paper"/>
    <s v="Vision-oriented system-worthy website"/>
    <n v="2646.24"/>
    <n v="4"/>
    <n v="4"/>
    <n v="0.3"/>
    <n v="0.3"/>
    <n v="601.77"/>
    <n v="601.77"/>
    <s v="Profit"/>
    <s v="Dec-2023"/>
    <n v="0.22740567748957011"/>
    <s v="December"/>
    <n v="2023"/>
    <m/>
  </r>
  <r>
    <x v="324"/>
    <d v="2023-05-28T00:00:00"/>
    <d v="2025-04-16T00:00:00"/>
    <s v="Same Day"/>
    <x v="315"/>
    <s v="Renee Wilson"/>
    <s v="Home Office"/>
    <s v="Central"/>
    <s v="Furniture"/>
    <s v="Furnishings"/>
    <s v="Persevering logistical portal"/>
    <n v="442.3"/>
    <n v="10"/>
    <n v="10"/>
    <n v="0.37"/>
    <n v="0.37"/>
    <n v="476.2"/>
    <n v="476.2"/>
    <s v="Profit"/>
    <s v="May-2023"/>
    <n v="1.076644811214108"/>
    <s v="May"/>
    <n v="2023"/>
    <m/>
  </r>
  <r>
    <x v="325"/>
    <d v="2024-01-14T00:00:00"/>
    <d v="2025-04-27T00:00:00"/>
    <s v="Second Class"/>
    <x v="316"/>
    <s v="Brian Hansen"/>
    <s v="Consumer"/>
    <s v="South"/>
    <s v="Furniture"/>
    <s v="Tables"/>
    <s v="Monitored exuding model"/>
    <n v="4426.95"/>
    <n v="7"/>
    <n v="7"/>
    <n v="0.05"/>
    <n v="0.05"/>
    <n v="883.66"/>
    <n v="883.66"/>
    <s v="Profit"/>
    <s v="Jan-2024"/>
    <n v="0.19960921175978946"/>
    <s v="January"/>
    <n v="2024"/>
    <m/>
  </r>
  <r>
    <x v="326"/>
    <d v="2023-07-31T00:00:00"/>
    <d v="2025-04-19T00:00:00"/>
    <s v="Same Day"/>
    <x v="317"/>
    <s v="Victoria Ali"/>
    <s v="Home Office"/>
    <s v="South"/>
    <s v="Furniture"/>
    <s v="Chairs"/>
    <s v="Expanded secondary extranet"/>
    <n v="3274.89"/>
    <n v="6"/>
    <n v="6"/>
    <n v="0.47"/>
    <n v="0.47"/>
    <n v="655.14"/>
    <n v="655.14"/>
    <s v="Profit"/>
    <s v="Jul-2023"/>
    <n v="0.20004946731035242"/>
    <s v="July"/>
    <n v="2023"/>
    <m/>
  </r>
  <r>
    <x v="327"/>
    <d v="2024-08-13T00:00:00"/>
    <d v="2025-04-17T00:00:00"/>
    <s v="Second Class"/>
    <x v="318"/>
    <s v="Gina Summers"/>
    <s v="Corporate"/>
    <s v="West"/>
    <s v="Furniture"/>
    <s v="Chairs"/>
    <s v="Synergized disintermediate success"/>
    <n v="2634.71"/>
    <n v="9"/>
    <n v="9"/>
    <n v="0.31"/>
    <n v="0.31"/>
    <n v="407.24"/>
    <n v="407.24"/>
    <s v="Profit"/>
    <s v="Aug-2024"/>
    <n v="0.15456729583141979"/>
    <s v="August"/>
    <n v="2024"/>
    <m/>
  </r>
  <r>
    <x v="328"/>
    <d v="2024-06-27T00:00:00"/>
    <d v="2025-04-24T00:00:00"/>
    <s v="Same Day"/>
    <x v="319"/>
    <s v="Sarah Cardenas"/>
    <s v="Corporate"/>
    <s v="West"/>
    <s v="Office Supplies"/>
    <s v="Labels"/>
    <s v="Re-contextualized asynchronous ability"/>
    <n v="2493.0700000000002"/>
    <n v="10"/>
    <n v="10"/>
    <n v="0.28000000000000003"/>
    <n v="0.28000000000000003"/>
    <n v="978.75"/>
    <n v="978.75"/>
    <s v="Profit"/>
    <s v="Jun-2024"/>
    <n v="0.39258825464186725"/>
    <s v="June"/>
    <n v="2024"/>
    <m/>
  </r>
  <r>
    <x v="329"/>
    <d v="2024-08-17T00:00:00"/>
    <d v="2025-04-21T00:00:00"/>
    <s v="Second Class"/>
    <x v="320"/>
    <s v="Dillon Sims"/>
    <s v="Home Office"/>
    <s v="Central"/>
    <s v="Furniture"/>
    <s v="Bookcases"/>
    <s v="Fundamental zero tolerance structure"/>
    <n v="4444.49"/>
    <n v="2"/>
    <n v="2"/>
    <n v="0.1"/>
    <n v="0.1"/>
    <n v="573.69000000000005"/>
    <n v="573.69000000000005"/>
    <s v="Profit"/>
    <s v="Aug-2024"/>
    <n v="0.12907892694099887"/>
    <s v="August"/>
    <n v="2024"/>
    <m/>
  </r>
  <r>
    <x v="330"/>
    <d v="2023-08-11T00:00:00"/>
    <d v="2025-04-10T00:00:00"/>
    <s v="First Class"/>
    <x v="321"/>
    <s v="George Miranda"/>
    <s v="Corporate"/>
    <s v="East"/>
    <s v="Furniture"/>
    <s v="Chairs"/>
    <s v="Future-proofed 6thgeneration knowledgebase"/>
    <n v="4950.7"/>
    <n v="4"/>
    <n v="4"/>
    <n v="0.44"/>
    <n v="0.44"/>
    <n v="988.77"/>
    <n v="988.77"/>
    <s v="Profit"/>
    <s v="Aug-2023"/>
    <n v="0.19972327145656171"/>
    <s v="August"/>
    <n v="2023"/>
    <m/>
  </r>
  <r>
    <x v="331"/>
    <d v="2023-12-28T00:00:00"/>
    <d v="2025-04-16T00:00:00"/>
    <s v="Standard Class"/>
    <x v="322"/>
    <s v="Hunter Walker"/>
    <s v="Home Office"/>
    <s v="South"/>
    <s v="Technology"/>
    <s v="Phones"/>
    <s v="Enterprise-wide bottom-line protocol"/>
    <n v="3415.64"/>
    <n v="6"/>
    <n v="6"/>
    <n v="0.42"/>
    <n v="0.42"/>
    <n v="79.2"/>
    <n v="79.2"/>
    <s v="Profit"/>
    <s v="Dec-2023"/>
    <n v="2.3187455352437613E-2"/>
    <s v="December"/>
    <n v="2023"/>
    <m/>
  </r>
  <r>
    <x v="332"/>
    <d v="2023-09-14T00:00:00"/>
    <d v="2025-04-17T00:00:00"/>
    <s v="Same Day"/>
    <x v="323"/>
    <s v="Bruce Johnson"/>
    <s v="Corporate"/>
    <s v="South"/>
    <s v="Office Supplies"/>
    <s v="Paper"/>
    <s v="Synergized human-resource model"/>
    <n v="282.89"/>
    <n v="7"/>
    <n v="7"/>
    <n v="0.4"/>
    <n v="0.4"/>
    <n v="232.7"/>
    <n v="232.7"/>
    <s v="Profit"/>
    <s v="Sep-2023"/>
    <n v="0.82258121531337269"/>
    <s v="September"/>
    <n v="2023"/>
    <m/>
  </r>
  <r>
    <x v="333"/>
    <d v="2023-10-12T00:00:00"/>
    <d v="2025-04-27T00:00:00"/>
    <s v="Same Day"/>
    <x v="324"/>
    <s v="Gary Gomez"/>
    <s v="Corporate"/>
    <s v="Central"/>
    <s v="Technology"/>
    <s v="Computers"/>
    <s v="Organized systematic monitoring"/>
    <n v="1075.55"/>
    <n v="10"/>
    <n v="10"/>
    <n v="0.02"/>
    <n v="0.02"/>
    <n v="488.38"/>
    <n v="488.38"/>
    <s v="Profit"/>
    <s v="Oct-2023"/>
    <n v="0.4540746594765469"/>
    <s v="October"/>
    <n v="2023"/>
    <m/>
  </r>
  <r>
    <x v="334"/>
    <d v="2023-05-28T00:00:00"/>
    <d v="2025-04-19T00:00:00"/>
    <s v="First Class"/>
    <x v="325"/>
    <s v="Robert Phillips"/>
    <s v="Home Office"/>
    <s v="East"/>
    <s v="Technology"/>
    <s v="Accessories"/>
    <s v="Upgradable composite knowledge user"/>
    <n v="1847"/>
    <n v="4"/>
    <n v="4"/>
    <n v="0.17"/>
    <n v="0.17"/>
    <n v="73.040000000000006"/>
    <n v="73.040000000000006"/>
    <s v="Profit"/>
    <s v="May-2023"/>
    <n v="3.9545208446128861E-2"/>
    <s v="May"/>
    <n v="2023"/>
    <m/>
  </r>
  <r>
    <x v="335"/>
    <d v="2023-06-07T00:00:00"/>
    <d v="2025-04-15T00:00:00"/>
    <s v="Same Day"/>
    <x v="326"/>
    <s v="Jamie Anderson"/>
    <s v="Home Office"/>
    <s v="West"/>
    <s v="Technology"/>
    <s v="Computers"/>
    <s v="Horizontal didactic protocol"/>
    <n v="3150.13"/>
    <n v="5"/>
    <n v="5"/>
    <n v="0.23"/>
    <n v="0.23"/>
    <n v="-19.39"/>
    <n v="-19.39"/>
    <s v="Loss"/>
    <s v="Jun-2023"/>
    <n v="-6.1553015272385585E-3"/>
    <s v="June"/>
    <n v="2023"/>
    <m/>
  </r>
  <r>
    <x v="336"/>
    <d v="2023-08-07T00:00:00"/>
    <d v="2025-05-08T00:00:00"/>
    <s v="Second Class"/>
    <x v="327"/>
    <s v="Charles Mendoza"/>
    <s v="Home Office"/>
    <s v="West"/>
    <s v="Office Supplies"/>
    <s v="Binders"/>
    <s v="Enhanced global analyzer"/>
    <n v="4538.6000000000004"/>
    <n v="6"/>
    <n v="6"/>
    <n v="0.13"/>
    <n v="0.13"/>
    <n v="780.66"/>
    <n v="780.66"/>
    <s v="Profit"/>
    <s v="Aug-2023"/>
    <n v="0.17200458291102982"/>
    <s v="August"/>
    <n v="2023"/>
    <m/>
  </r>
  <r>
    <x v="337"/>
    <d v="2024-12-17T00:00:00"/>
    <d v="2025-04-27T00:00:00"/>
    <s v="Second Class"/>
    <x v="328"/>
    <s v="Joseph Ayala"/>
    <s v="Home Office"/>
    <s v="East"/>
    <s v="Furniture"/>
    <s v="Furnishings"/>
    <s v="Focused uniform toolset"/>
    <n v="410.98"/>
    <n v="5"/>
    <n v="5"/>
    <n v="0.33"/>
    <n v="0.33"/>
    <n v="482.5"/>
    <n v="482.5"/>
    <s v="Profit"/>
    <s v="Dec-2024"/>
    <n v="1.1740230668159033"/>
    <s v="December"/>
    <n v="2024"/>
    <m/>
  </r>
  <r>
    <x v="338"/>
    <d v="2025-01-21T00:00:00"/>
    <d v="2025-05-06T00:00:00"/>
    <s v="First Class"/>
    <x v="329"/>
    <s v="Allison Fernandez"/>
    <s v="Corporate"/>
    <s v="South"/>
    <s v="Office Supplies"/>
    <s v="Storage"/>
    <s v="Sharable background initiative"/>
    <n v="154.22999999999999"/>
    <n v="9"/>
    <n v="9"/>
    <n v="0.32"/>
    <n v="0.32"/>
    <n v="492.13"/>
    <n v="492.13"/>
    <s v="Profit"/>
    <s v="Jan-2025"/>
    <n v="3.1908837450560852"/>
    <s v="January"/>
    <n v="2025"/>
    <m/>
  </r>
  <r>
    <x v="339"/>
    <d v="2023-06-24T00:00:00"/>
    <d v="2025-05-06T00:00:00"/>
    <s v="Same Day"/>
    <x v="330"/>
    <s v="Ryan Jackson"/>
    <s v="Consumer"/>
    <s v="West"/>
    <s v="Furniture"/>
    <s v="Chairs"/>
    <s v="Diverse heuristic framework"/>
    <n v="3674.43"/>
    <n v="10"/>
    <n v="10"/>
    <n v="0.34"/>
    <n v="0.34"/>
    <n v="560.48"/>
    <n v="560.48"/>
    <s v="Profit"/>
    <s v="Jun-2023"/>
    <n v="0.15253522315025733"/>
    <s v="June"/>
    <n v="2023"/>
    <m/>
  </r>
  <r>
    <x v="340"/>
    <d v="2024-05-29T00:00:00"/>
    <d v="2025-05-02T00:00:00"/>
    <s v="Same Day"/>
    <x v="293"/>
    <s v="Kelly Smith"/>
    <s v="Corporate"/>
    <s v="South"/>
    <s v="Furniture"/>
    <s v="Chairs"/>
    <s v="Assimilated content-based functionalities"/>
    <n v="3537.95"/>
    <n v="6"/>
    <n v="6"/>
    <n v="0.42"/>
    <n v="0.42"/>
    <n v="627.86"/>
    <n v="627.86"/>
    <s v="Profit"/>
    <s v="May-2024"/>
    <n v="0.17746435082463011"/>
    <s v="May"/>
    <n v="2024"/>
    <m/>
  </r>
  <r>
    <x v="341"/>
    <d v="2024-03-29T00:00:00"/>
    <d v="2025-04-22T00:00:00"/>
    <s v="Standard Class"/>
    <x v="331"/>
    <s v="Susan Welch"/>
    <s v="Home Office"/>
    <s v="East"/>
    <s v="Furniture"/>
    <s v="Chairs"/>
    <s v="Configurable demand-driven process improvement"/>
    <n v="717.91"/>
    <n v="1"/>
    <n v="1"/>
    <n v="0.13"/>
    <n v="0.13"/>
    <n v="102.03"/>
    <n v="102.03"/>
    <s v="Profit"/>
    <s v="Mar-2024"/>
    <n v="0.1421208786616707"/>
    <s v="March"/>
    <n v="2024"/>
    <m/>
  </r>
  <r>
    <x v="342"/>
    <d v="2024-04-13T00:00:00"/>
    <d v="2025-04-25T00:00:00"/>
    <s v="Same Day"/>
    <x v="332"/>
    <s v="Tyler Harris"/>
    <s v="Home Office"/>
    <s v="South"/>
    <s v="Furniture"/>
    <s v="Furnishings"/>
    <s v="Total leading-edge service-desk"/>
    <n v="977.46"/>
    <n v="8"/>
    <n v="8"/>
    <n v="0.35"/>
    <n v="0.35"/>
    <n v="811.09"/>
    <n v="811.09"/>
    <s v="Profit"/>
    <s v="Apr-2024"/>
    <n v="0.82979354653898885"/>
    <s v="April"/>
    <n v="2024"/>
    <m/>
  </r>
  <r>
    <x v="343"/>
    <d v="2023-09-30T00:00:00"/>
    <d v="2025-04-16T00:00:00"/>
    <s v="Standard Class"/>
    <x v="333"/>
    <s v="Michelle Brady"/>
    <s v="Consumer"/>
    <s v="Central"/>
    <s v="Office Supplies"/>
    <s v="Labels"/>
    <s v="Implemented 24/7 array"/>
    <n v="4118.5600000000004"/>
    <n v="5"/>
    <n v="5"/>
    <n v="0.28000000000000003"/>
    <n v="0.28000000000000003"/>
    <n v="32.79"/>
    <n v="32.79"/>
    <s v="Profit"/>
    <s v="Sep-2023"/>
    <n v="7.9615205314478837E-3"/>
    <s v="September"/>
    <n v="2023"/>
    <m/>
  </r>
  <r>
    <x v="344"/>
    <d v="2023-08-28T00:00:00"/>
    <d v="2025-04-25T00:00:00"/>
    <s v="First Class"/>
    <x v="281"/>
    <s v="Lindsey Foster"/>
    <s v="Corporate"/>
    <s v="Central"/>
    <s v="Technology"/>
    <s v="Machines"/>
    <s v="Focused composite instruction set"/>
    <n v="1791.75"/>
    <n v="5"/>
    <n v="5"/>
    <n v="0.47"/>
    <n v="0.47"/>
    <n v="515.03"/>
    <n v="515.03"/>
    <s v="Profit"/>
    <s v="Aug-2023"/>
    <n v="0.28744523510534392"/>
    <s v="August"/>
    <n v="2023"/>
    <m/>
  </r>
  <r>
    <x v="345"/>
    <d v="2024-02-02T00:00:00"/>
    <d v="2025-04-13T00:00:00"/>
    <s v="First Class"/>
    <x v="334"/>
    <s v="Edwin Walker"/>
    <s v="Consumer"/>
    <s v="West"/>
    <s v="Technology"/>
    <s v="Phones"/>
    <s v="Configurable full-range leverage"/>
    <n v="4742.5"/>
    <n v="5"/>
    <n v="5"/>
    <n v="0.36"/>
    <n v="0.36"/>
    <n v="122.32"/>
    <n v="122.32"/>
    <s v="Profit"/>
    <s v="Feb-2024"/>
    <n v="2.5792303637322087E-2"/>
    <s v="February"/>
    <n v="2024"/>
    <m/>
  </r>
  <r>
    <x v="346"/>
    <d v="2024-02-24T00:00:00"/>
    <d v="2025-05-07T00:00:00"/>
    <s v="Second Class"/>
    <x v="335"/>
    <s v="Maureen Thomas"/>
    <s v="Home Office"/>
    <s v="West"/>
    <s v="Office Supplies"/>
    <s v="Binders"/>
    <s v="Quality-focused well-modulated hub"/>
    <n v="2663.85"/>
    <n v="10"/>
    <n v="10"/>
    <n v="0.4"/>
    <n v="0.4"/>
    <n v="50.9"/>
    <n v="50.9"/>
    <s v="Profit"/>
    <s v="Feb-2024"/>
    <n v="1.9107682489629671E-2"/>
    <s v="February"/>
    <n v="2024"/>
    <m/>
  </r>
  <r>
    <x v="347"/>
    <d v="2024-03-06T00:00:00"/>
    <d v="2025-04-27T00:00:00"/>
    <s v="Same Day"/>
    <x v="336"/>
    <s v="Christina Price"/>
    <s v="Home Office"/>
    <s v="Central"/>
    <s v="Office Supplies"/>
    <s v="Storage"/>
    <s v="Function-based contextually-based synergy"/>
    <n v="1089"/>
    <n v="5"/>
    <n v="5"/>
    <n v="0.4"/>
    <n v="0.4"/>
    <n v="745.35"/>
    <n v="745.35"/>
    <s v="Profit"/>
    <s v="Mar-2024"/>
    <n v="0.68443526170798896"/>
    <s v="March"/>
    <n v="2024"/>
    <m/>
  </r>
  <r>
    <x v="348"/>
    <d v="2023-06-24T00:00:00"/>
    <d v="2025-04-17T00:00:00"/>
    <s v="Same Day"/>
    <x v="337"/>
    <s v="Taylor Schmidt"/>
    <s v="Home Office"/>
    <s v="South"/>
    <s v="Technology"/>
    <s v="Copiers"/>
    <s v="Inverse object-oriented hierarchy"/>
    <n v="4783.5"/>
    <n v="1"/>
    <n v="1"/>
    <n v="0.3"/>
    <n v="0.3"/>
    <n v="429.22"/>
    <n v="429.22"/>
    <s v="Profit"/>
    <s v="Jun-2023"/>
    <n v="8.9729277725514797E-2"/>
    <s v="June"/>
    <n v="2023"/>
    <m/>
  </r>
  <r>
    <x v="349"/>
    <d v="2024-01-01T00:00:00"/>
    <d v="2025-04-26T00:00:00"/>
    <s v="Same Day"/>
    <x v="338"/>
    <s v="Mary Patterson"/>
    <s v="Home Office"/>
    <s v="West"/>
    <s v="Office Supplies"/>
    <s v="Storage"/>
    <s v="Balanced incremental implementation"/>
    <n v="3550.13"/>
    <n v="6"/>
    <n v="6"/>
    <n v="0.28999999999999998"/>
    <n v="0.28999999999999998"/>
    <n v="977.7"/>
    <n v="977.7"/>
    <s v="Profit"/>
    <s v="Jan-2024"/>
    <n v="0.27539836569365067"/>
    <s v="January"/>
    <n v="2024"/>
    <m/>
  </r>
  <r>
    <x v="350"/>
    <d v="2023-06-21T00:00:00"/>
    <d v="2025-04-19T00:00:00"/>
    <s v="First Class"/>
    <x v="339"/>
    <s v="Benjamin McDaniel"/>
    <s v="Home Office"/>
    <s v="West"/>
    <s v="Furniture"/>
    <s v="Furnishings"/>
    <s v="Stand-alone bandwidth-monitored project"/>
    <n v="662.46"/>
    <n v="3"/>
    <n v="3"/>
    <n v="0.01"/>
    <n v="0.01"/>
    <n v="-15.19"/>
    <n v="-15.19"/>
    <s v="Loss"/>
    <s v="Jun-2023"/>
    <n v="-2.2929686320683512E-2"/>
    <s v="June"/>
    <n v="2023"/>
    <m/>
  </r>
  <r>
    <x v="351"/>
    <d v="2025-03-15T00:00:00"/>
    <d v="2025-04-26T00:00:00"/>
    <s v="First Class"/>
    <x v="340"/>
    <s v="Cody Mitchell"/>
    <s v="Consumer"/>
    <s v="East"/>
    <s v="Technology"/>
    <s v="Machines"/>
    <s v="User-centric dedicated superstructure"/>
    <n v="2636.12"/>
    <n v="7"/>
    <n v="7"/>
    <n v="0.2"/>
    <n v="0.2"/>
    <n v="672.34"/>
    <n v="672.34"/>
    <s v="Profit"/>
    <s v="Mar-2025"/>
    <n v="0.25504908729496384"/>
    <s v="March"/>
    <n v="2025"/>
    <m/>
  </r>
  <r>
    <x v="352"/>
    <d v="2023-05-03T00:00:00"/>
    <d v="2025-04-30T00:00:00"/>
    <s v="Same Day"/>
    <x v="341"/>
    <s v="Kyle Brown"/>
    <s v="Consumer"/>
    <s v="Central"/>
    <s v="Technology"/>
    <s v="Machines"/>
    <s v="Ameliorated systematic database"/>
    <n v="3082.59"/>
    <n v="10"/>
    <n v="10"/>
    <n v="0.27"/>
    <n v="0.27"/>
    <n v="828.73"/>
    <n v="828.73"/>
    <s v="Profit"/>
    <s v="May-2023"/>
    <n v="0.2688421100438268"/>
    <s v="May"/>
    <n v="2023"/>
    <m/>
  </r>
  <r>
    <x v="353"/>
    <d v="2023-06-21T00:00:00"/>
    <d v="2025-04-15T00:00:00"/>
    <s v="Standard Class"/>
    <x v="342"/>
    <s v="Kimberly Johns"/>
    <s v="Consumer"/>
    <s v="Central"/>
    <s v="Office Supplies"/>
    <s v="Labels"/>
    <s v="User-friendly static definition"/>
    <n v="717.26"/>
    <n v="3"/>
    <n v="3"/>
    <n v="0.15"/>
    <n v="0.15"/>
    <n v="951.57"/>
    <n v="951.57"/>
    <s v="Profit"/>
    <s v="Jun-2023"/>
    <n v="1.3266737305858407"/>
    <s v="June"/>
    <n v="2023"/>
    <m/>
  </r>
  <r>
    <x v="354"/>
    <d v="2025-01-25T00:00:00"/>
    <d v="2025-04-25T00:00:00"/>
    <s v="First Class"/>
    <x v="343"/>
    <s v="Gregory Stewart"/>
    <s v="Consumer"/>
    <s v="Central"/>
    <s v="Furniture"/>
    <s v="Bookcases"/>
    <s v="Up-sized next generation solution"/>
    <n v="2562.44"/>
    <n v="3"/>
    <n v="3"/>
    <n v="0.25"/>
    <n v="0.25"/>
    <n v="345.04"/>
    <n v="345.04"/>
    <s v="Profit"/>
    <s v="Jan-2025"/>
    <n v="0.13465290894616069"/>
    <s v="January"/>
    <n v="2025"/>
    <m/>
  </r>
  <r>
    <x v="355"/>
    <d v="2025-04-08T00:00:00"/>
    <d v="2025-04-23T00:00:00"/>
    <s v="Second Class"/>
    <x v="130"/>
    <s v="Sean Williams"/>
    <s v="Corporate"/>
    <s v="West"/>
    <s v="Technology"/>
    <s v="Computers"/>
    <s v="Proactive modular forecast"/>
    <n v="857.93"/>
    <n v="10"/>
    <n v="10"/>
    <n v="0.21"/>
    <n v="0.21"/>
    <n v="966.53"/>
    <n v="966.53"/>
    <s v="Profit"/>
    <s v="Apr-2025"/>
    <n v="1.1265837539193175"/>
    <s v="April"/>
    <n v="2025"/>
    <m/>
  </r>
  <r>
    <x v="356"/>
    <d v="2024-09-06T00:00:00"/>
    <d v="2025-04-18T00:00:00"/>
    <s v="Second Class"/>
    <x v="344"/>
    <s v="Brian Campbell"/>
    <s v="Consumer"/>
    <s v="East"/>
    <s v="Office Supplies"/>
    <s v="Paper"/>
    <s v="User-friendly 6thgeneration projection"/>
    <n v="790.57"/>
    <n v="5"/>
    <n v="5"/>
    <n v="0.05"/>
    <n v="0.05"/>
    <n v="183.3"/>
    <n v="183.3"/>
    <s v="Profit"/>
    <s v="Sep-2024"/>
    <n v="0.23185802648721809"/>
    <s v="September"/>
    <n v="2024"/>
    <m/>
  </r>
  <r>
    <x v="357"/>
    <d v="2024-11-04T00:00:00"/>
    <d v="2025-04-26T00:00:00"/>
    <s v="Second Class"/>
    <x v="345"/>
    <s v="Austin Deleon"/>
    <s v="Corporate"/>
    <s v="West"/>
    <s v="Office Supplies"/>
    <s v="Binders"/>
    <s v="Managed multi-tasking ability"/>
    <n v="2814.61"/>
    <n v="1"/>
    <n v="1"/>
    <n v="0.05"/>
    <n v="0.05"/>
    <n v="233.02"/>
    <n v="233.02"/>
    <s v="Profit"/>
    <s v="Nov-2024"/>
    <n v="8.2789445074095525E-2"/>
    <s v="November"/>
    <n v="2024"/>
    <m/>
  </r>
  <r>
    <x v="358"/>
    <d v="2025-03-19T00:00:00"/>
    <d v="2025-04-20T00:00:00"/>
    <s v="Second Class"/>
    <x v="346"/>
    <s v="Jonathan Oliver"/>
    <s v="Consumer"/>
    <s v="East"/>
    <s v="Furniture"/>
    <s v="Chairs"/>
    <s v="Fully-configurable even-keeled access"/>
    <n v="4379.78"/>
    <n v="10"/>
    <n v="10"/>
    <n v="0.32"/>
    <n v="0.32"/>
    <n v="80.19"/>
    <n v="80.19"/>
    <s v="Profit"/>
    <s v="Mar-2025"/>
    <n v="1.8309138815191632E-2"/>
    <s v="March"/>
    <n v="2025"/>
    <m/>
  </r>
  <r>
    <x v="359"/>
    <d v="2025-01-02T00:00:00"/>
    <d v="2025-04-15T00:00:00"/>
    <s v="Second Class"/>
    <x v="347"/>
    <s v="Terry Hogan"/>
    <s v="Corporate"/>
    <s v="East"/>
    <s v="Technology"/>
    <s v="Copiers"/>
    <s v="Up-sized real-time neural-net"/>
    <n v="1439.04"/>
    <n v="7"/>
    <n v="7"/>
    <n v="0.03"/>
    <n v="0.03"/>
    <n v="281.8"/>
    <n v="281.8"/>
    <s v="Profit"/>
    <s v="Jan-2025"/>
    <n v="0.19582499444073828"/>
    <s v="January"/>
    <n v="2025"/>
    <m/>
  </r>
  <r>
    <x v="360"/>
    <d v="2024-04-02T00:00:00"/>
    <d v="2025-04-10T00:00:00"/>
    <s v="First Class"/>
    <x v="348"/>
    <s v="Stephanie Hernandez"/>
    <s v="Consumer"/>
    <s v="East"/>
    <s v="Furniture"/>
    <s v="Tables"/>
    <s v="Multi-layered context-sensitive access"/>
    <n v="816.95"/>
    <n v="5"/>
    <n v="5"/>
    <n v="0.42"/>
    <n v="0.42"/>
    <n v="701.65"/>
    <n v="701.65"/>
    <s v="Profit"/>
    <s v="Apr-2024"/>
    <n v="0.85886529163351488"/>
    <s v="April"/>
    <n v="2024"/>
    <m/>
  </r>
  <r>
    <x v="361"/>
    <d v="2023-11-12T00:00:00"/>
    <d v="2025-04-09T00:00:00"/>
    <s v="Standard Class"/>
    <x v="349"/>
    <s v="Taylor Fischer"/>
    <s v="Consumer"/>
    <s v="East"/>
    <s v="Technology"/>
    <s v="Machines"/>
    <s v="Down-sized holistic initiative"/>
    <n v="1254.1300000000001"/>
    <n v="8"/>
    <n v="8"/>
    <n v="0.39"/>
    <n v="0.39"/>
    <n v="551.6"/>
    <n v="551.6"/>
    <s v="Profit"/>
    <s v="Nov-2023"/>
    <n v="0.43982681221245007"/>
    <s v="November"/>
    <n v="2023"/>
    <m/>
  </r>
  <r>
    <x v="362"/>
    <d v="2024-02-26T00:00:00"/>
    <d v="2025-04-28T00:00:00"/>
    <s v="Second Class"/>
    <x v="350"/>
    <s v="Nathan Johnson"/>
    <s v="Home Office"/>
    <s v="Central"/>
    <s v="Furniture"/>
    <s v="Bookcases"/>
    <s v="User-friendly tertiary success"/>
    <n v="2541.21"/>
    <n v="1"/>
    <n v="1"/>
    <n v="0.42"/>
    <n v="0.42"/>
    <n v="310.70999999999998"/>
    <n v="310.70999999999998"/>
    <s v="Profit"/>
    <s v="Feb-2024"/>
    <n v="0.12226852562362023"/>
    <s v="February"/>
    <n v="2024"/>
    <m/>
  </r>
  <r>
    <x v="363"/>
    <d v="2024-11-08T00:00:00"/>
    <d v="2025-04-27T00:00:00"/>
    <s v="Standard Class"/>
    <x v="351"/>
    <s v="Natalie Wheeler"/>
    <s v="Home Office"/>
    <s v="West"/>
    <s v="Office Supplies"/>
    <s v="Binders"/>
    <s v="Assimilated explicit utilization"/>
    <n v="4037.09"/>
    <n v="4"/>
    <n v="4"/>
    <n v="0.05"/>
    <n v="0.05"/>
    <n v="715.54"/>
    <n v="715.54"/>
    <s v="Profit"/>
    <s v="Nov-2024"/>
    <n v="0.17724152793224821"/>
    <s v="November"/>
    <n v="2024"/>
    <m/>
  </r>
  <r>
    <x v="364"/>
    <d v="2025-02-02T00:00:00"/>
    <d v="2025-04-12T00:00:00"/>
    <s v="Same Day"/>
    <x v="352"/>
    <s v="Stephanie Acosta"/>
    <s v="Consumer"/>
    <s v="Central"/>
    <s v="Office Supplies"/>
    <s v="Binders"/>
    <s v="Proactive exuding website"/>
    <n v="4285.22"/>
    <n v="3"/>
    <n v="3"/>
    <n v="0.44"/>
    <n v="0.44"/>
    <n v="752.84"/>
    <n v="752.84"/>
    <s v="Profit"/>
    <s v="Feb-2025"/>
    <n v="0.17568292876445082"/>
    <s v="February"/>
    <n v="2025"/>
    <m/>
  </r>
  <r>
    <x v="365"/>
    <d v="2024-10-23T00:00:00"/>
    <d v="2025-05-08T00:00:00"/>
    <s v="Same Day"/>
    <x v="353"/>
    <s v="Thomas Johnson"/>
    <s v="Corporate"/>
    <s v="West"/>
    <s v="Technology"/>
    <s v="Copiers"/>
    <s v="Centralized fault-tolerant flexibility"/>
    <n v="783.2"/>
    <n v="8"/>
    <n v="8"/>
    <n v="0.18"/>
    <n v="0.18"/>
    <n v="947.52"/>
    <n v="947.52"/>
    <s v="Profit"/>
    <s v="Oct-2024"/>
    <n v="1.209805924412666"/>
    <s v="October"/>
    <n v="2024"/>
    <m/>
  </r>
  <r>
    <x v="366"/>
    <d v="2023-07-11T00:00:00"/>
    <d v="2025-04-25T00:00:00"/>
    <s v="Same Day"/>
    <x v="354"/>
    <s v="Heather Reyes"/>
    <s v="Consumer"/>
    <s v="Central"/>
    <s v="Technology"/>
    <s v="Machines"/>
    <s v="Open-architected systemic firmware"/>
    <n v="4846.22"/>
    <n v="7"/>
    <n v="7"/>
    <n v="0.01"/>
    <n v="0.01"/>
    <n v="824.74"/>
    <n v="824.74"/>
    <s v="Profit"/>
    <s v="Jul-2023"/>
    <n v="0.1701821213234232"/>
    <s v="July"/>
    <n v="2023"/>
    <m/>
  </r>
  <r>
    <x v="367"/>
    <d v="2024-05-14T00:00:00"/>
    <d v="2025-04-16T00:00:00"/>
    <s v="Second Class"/>
    <x v="355"/>
    <s v="Fred English"/>
    <s v="Corporate"/>
    <s v="East"/>
    <s v="Furniture"/>
    <s v="Bookcases"/>
    <s v="Reverse-engineered systematic algorithm"/>
    <n v="3166.63"/>
    <n v="1"/>
    <n v="1"/>
    <n v="0.31"/>
    <n v="0.31"/>
    <n v="698.98"/>
    <n v="698.98"/>
    <s v="Profit"/>
    <s v="May-2024"/>
    <n v="0.2207330821725304"/>
    <s v="May"/>
    <n v="2024"/>
    <m/>
  </r>
  <r>
    <x v="368"/>
    <d v="2024-06-20T00:00:00"/>
    <d v="2025-04-19T00:00:00"/>
    <s v="Second Class"/>
    <x v="356"/>
    <s v="Daniel Ortega"/>
    <s v="Corporate"/>
    <s v="Central"/>
    <s v="Technology"/>
    <s v="Copiers"/>
    <s v="Expanded non-volatile frame"/>
    <n v="4507.67"/>
    <n v="9"/>
    <n v="9"/>
    <n v="0.46"/>
    <n v="0.46"/>
    <n v="341.03"/>
    <n v="341.03"/>
    <s v="Profit"/>
    <s v="Jun-2024"/>
    <n v="7.5655493858246048E-2"/>
    <s v="June"/>
    <n v="2024"/>
    <m/>
  </r>
  <r>
    <x v="369"/>
    <d v="2024-06-01T00:00:00"/>
    <d v="2025-05-08T00:00:00"/>
    <s v="Standard Class"/>
    <x v="357"/>
    <s v="Jeff Myers"/>
    <s v="Consumer"/>
    <s v="West"/>
    <s v="Technology"/>
    <s v="Phones"/>
    <s v="Multi-lateral high-level middleware"/>
    <n v="4757.3100000000004"/>
    <n v="5"/>
    <n v="5"/>
    <n v="0.49"/>
    <n v="0.49"/>
    <n v="-89.52"/>
    <n v="-89.52"/>
    <s v="Loss"/>
    <s v="Jun-2024"/>
    <n v="-1.8817356867641584E-2"/>
    <s v="June"/>
    <n v="2024"/>
    <m/>
  </r>
  <r>
    <x v="370"/>
    <d v="2024-07-02T00:00:00"/>
    <d v="2025-04-30T00:00:00"/>
    <s v="Standard Class"/>
    <x v="358"/>
    <s v="Tonya Rivera"/>
    <s v="Corporate"/>
    <s v="West"/>
    <s v="Office Supplies"/>
    <s v="Art"/>
    <s v="Focused multi-tasking structure"/>
    <n v="1326.26"/>
    <n v="4"/>
    <n v="4"/>
    <n v="0.02"/>
    <n v="0.02"/>
    <n v="385.45"/>
    <n v="385.45"/>
    <s v="Profit"/>
    <s v="Jul-2024"/>
    <n v="0.29062928837482843"/>
    <s v="July"/>
    <n v="2024"/>
    <m/>
  </r>
  <r>
    <x v="371"/>
    <d v="2023-12-12T00:00:00"/>
    <d v="2025-04-23T00:00:00"/>
    <s v="Second Class"/>
    <x v="359"/>
    <s v="Emily White"/>
    <s v="Home Office"/>
    <s v="South"/>
    <s v="Furniture"/>
    <s v="Furnishings"/>
    <s v="Focused bifurcated adapter"/>
    <n v="1290.8599999999999"/>
    <n v="8"/>
    <n v="8"/>
    <n v="0.08"/>
    <n v="0.08"/>
    <n v="265.92"/>
    <n v="265.92"/>
    <s v="Profit"/>
    <s v="Dec-2023"/>
    <n v="0.20600220008366518"/>
    <s v="December"/>
    <n v="2023"/>
    <m/>
  </r>
  <r>
    <x v="372"/>
    <d v="2024-02-13T00:00:00"/>
    <d v="2025-04-09T00:00:00"/>
    <s v="Same Day"/>
    <x v="360"/>
    <s v="Katherine Chambers"/>
    <s v="Home Office"/>
    <s v="Central"/>
    <s v="Furniture"/>
    <s v="Chairs"/>
    <s v="Mandatory zero-defect access"/>
    <n v="1255.4100000000001"/>
    <n v="3"/>
    <n v="3"/>
    <n v="7.0000000000000007E-2"/>
    <n v="7.0000000000000007E-2"/>
    <n v="24.12"/>
    <n v="24.12"/>
    <s v="Profit"/>
    <s v="Feb-2024"/>
    <n v="1.9212846799053693E-2"/>
    <s v="February"/>
    <n v="2024"/>
    <m/>
  </r>
  <r>
    <x v="373"/>
    <d v="2024-11-01T00:00:00"/>
    <d v="2025-04-26T00:00:00"/>
    <s v="Second Class"/>
    <x v="361"/>
    <s v="Patricia Curtis"/>
    <s v="Home Office"/>
    <s v="South"/>
    <s v="Office Supplies"/>
    <s v="Binders"/>
    <s v="Extended hybrid secured line"/>
    <n v="516.36"/>
    <n v="10"/>
    <n v="10"/>
    <n v="0.25"/>
    <n v="0.25"/>
    <n v="737.04"/>
    <n v="737.04"/>
    <s v="Profit"/>
    <s v="Nov-2024"/>
    <n v="1.4273762491285149"/>
    <s v="November"/>
    <n v="2024"/>
    <m/>
  </r>
  <r>
    <x v="374"/>
    <d v="2023-06-24T00:00:00"/>
    <d v="2025-05-07T00:00:00"/>
    <s v="Standard Class"/>
    <x v="77"/>
    <s v="Denise Kim"/>
    <s v="Corporate"/>
    <s v="South"/>
    <s v="Technology"/>
    <s v="Phones"/>
    <s v="Re-engineered asymmetric projection"/>
    <n v="4882.75"/>
    <n v="5"/>
    <n v="5"/>
    <n v="0.4"/>
    <n v="0.4"/>
    <n v="233.4"/>
    <n v="233.4"/>
    <s v="Profit"/>
    <s v="Jun-2023"/>
    <n v="4.7800931851927707E-2"/>
    <s v="June"/>
    <n v="2023"/>
    <m/>
  </r>
  <r>
    <x v="375"/>
    <d v="2023-10-10T00:00:00"/>
    <d v="2025-04-17T00:00:00"/>
    <s v="Standard Class"/>
    <x v="362"/>
    <s v="Brian Johnson"/>
    <s v="Consumer"/>
    <s v="Central"/>
    <s v="Office Supplies"/>
    <s v="Labels"/>
    <s v="Automated next generation time-frame"/>
    <n v="2903.83"/>
    <n v="1"/>
    <n v="1"/>
    <n v="0.44"/>
    <n v="0.44"/>
    <n v="712.02"/>
    <n v="712.02"/>
    <s v="Profit"/>
    <s v="Oct-2023"/>
    <n v="0.24520030442553456"/>
    <s v="October"/>
    <n v="2023"/>
    <m/>
  </r>
  <r>
    <x v="376"/>
    <d v="2024-06-09T00:00:00"/>
    <d v="2025-04-19T00:00:00"/>
    <s v="Same Day"/>
    <x v="363"/>
    <s v="Michael Gilmore"/>
    <s v="Consumer"/>
    <s v="South"/>
    <s v="Furniture"/>
    <s v="Furnishings"/>
    <s v="Operative fresh-thinking projection"/>
    <n v="4199.1499999999996"/>
    <n v="6"/>
    <n v="6"/>
    <n v="0.05"/>
    <n v="0.05"/>
    <n v="-92.74"/>
    <n v="-92.74"/>
    <s v="Loss"/>
    <s v="Jun-2024"/>
    <n v="-2.2085422049700536E-2"/>
    <s v="June"/>
    <n v="2024"/>
    <m/>
  </r>
  <r>
    <x v="377"/>
    <d v="2024-05-12T00:00:00"/>
    <d v="2025-04-19T00:00:00"/>
    <s v="Same Day"/>
    <x v="364"/>
    <s v="Brandi Watson"/>
    <s v="Home Office"/>
    <s v="West"/>
    <s v="Office Supplies"/>
    <s v="Labels"/>
    <s v="Cloned maximized Graphic Interface"/>
    <n v="3094.14"/>
    <n v="1"/>
    <n v="1"/>
    <n v="0.05"/>
    <n v="0.05"/>
    <n v="926.1"/>
    <n v="926.1"/>
    <s v="Profit"/>
    <s v="May-2024"/>
    <n v="0.29930772363241487"/>
    <s v="May"/>
    <n v="2024"/>
    <m/>
  </r>
  <r>
    <x v="378"/>
    <d v="2024-02-14T00:00:00"/>
    <d v="2025-04-09T00:00:00"/>
    <s v="Second Class"/>
    <x v="365"/>
    <s v="Jennifer Poole"/>
    <s v="Corporate"/>
    <s v="West"/>
    <s v="Furniture"/>
    <s v="Chairs"/>
    <s v="Configurable upward-trending function"/>
    <n v="488.79"/>
    <n v="7"/>
    <n v="7"/>
    <n v="0.46"/>
    <n v="0.46"/>
    <n v="353.17"/>
    <n v="353.17"/>
    <s v="Profit"/>
    <s v="Feb-2024"/>
    <n v="0.72253933181939078"/>
    <s v="February"/>
    <n v="2024"/>
    <m/>
  </r>
  <r>
    <x v="379"/>
    <d v="2023-04-11T00:00:00"/>
    <d v="2025-04-26T00:00:00"/>
    <s v="First Class"/>
    <x v="74"/>
    <s v="Mike Bowman"/>
    <s v="Home Office"/>
    <s v="West"/>
    <s v="Technology"/>
    <s v="Accessories"/>
    <s v="Function-based zero tolerance pricing structure"/>
    <n v="1874.38"/>
    <n v="3"/>
    <n v="3"/>
    <n v="0.37"/>
    <n v="0.37"/>
    <n v="170.61"/>
    <n v="170.61"/>
    <s v="Profit"/>
    <s v="Apr-2023"/>
    <n v="9.1022097973729982E-2"/>
    <s v="April"/>
    <n v="2023"/>
    <m/>
  </r>
  <r>
    <x v="380"/>
    <d v="2024-07-06T00:00:00"/>
    <d v="2025-04-13T00:00:00"/>
    <s v="Second Class"/>
    <x v="366"/>
    <s v="Robert Medina"/>
    <s v="Corporate"/>
    <s v="East"/>
    <s v="Technology"/>
    <s v="Computers"/>
    <s v="Visionary multimedia projection"/>
    <n v="1688.25"/>
    <n v="8"/>
    <n v="8"/>
    <n v="0.39"/>
    <n v="0.39"/>
    <n v="-49.53"/>
    <n v="-49.53"/>
    <s v="Loss"/>
    <s v="Jul-2024"/>
    <n v="-2.9338071968014218E-2"/>
    <s v="July"/>
    <n v="2024"/>
    <m/>
  </r>
  <r>
    <x v="381"/>
    <d v="2025-02-12T00:00:00"/>
    <d v="2025-04-11T00:00:00"/>
    <s v="Standard Class"/>
    <x v="367"/>
    <s v="Alexander Henry"/>
    <s v="Home Office"/>
    <s v="Central"/>
    <s v="Office Supplies"/>
    <s v="Labels"/>
    <s v="User-centric tangible portal"/>
    <n v="4031.38"/>
    <n v="9"/>
    <n v="9"/>
    <n v="0.26"/>
    <n v="0.26"/>
    <n v="-95.98"/>
    <n v="-95.98"/>
    <s v="Loss"/>
    <s v="Feb-2025"/>
    <n v="-2.3808224478962539E-2"/>
    <s v="February"/>
    <n v="2025"/>
    <m/>
  </r>
  <r>
    <x v="382"/>
    <d v="2024-01-14T00:00:00"/>
    <d v="2025-04-20T00:00:00"/>
    <s v="Standard Class"/>
    <x v="368"/>
    <s v="Sarah Lee"/>
    <s v="Consumer"/>
    <s v="South"/>
    <s v="Technology"/>
    <s v="Copiers"/>
    <s v="Vision-oriented hybrid extranet"/>
    <n v="4266.29"/>
    <n v="9"/>
    <n v="9"/>
    <n v="0.28999999999999998"/>
    <n v="0.28999999999999998"/>
    <n v="-59.45"/>
    <n v="-59.45"/>
    <s v="Loss"/>
    <s v="Jan-2024"/>
    <n v="-1.3934823933675396E-2"/>
    <s v="January"/>
    <n v="2024"/>
    <m/>
  </r>
  <r>
    <x v="383"/>
    <d v="2023-10-29T00:00:00"/>
    <d v="2025-05-05T00:00:00"/>
    <s v="First Class"/>
    <x v="369"/>
    <s v="Joshua Williamson"/>
    <s v="Corporate"/>
    <s v="West"/>
    <s v="Office Supplies"/>
    <s v="Binders"/>
    <s v="Customizable web-enabled array"/>
    <n v="3350.56"/>
    <n v="6"/>
    <n v="6"/>
    <n v="0.3"/>
    <n v="0.3"/>
    <n v="-61.66"/>
    <n v="-61.66"/>
    <s v="Loss"/>
    <s v="Oct-2023"/>
    <n v="-1.8402893844611048E-2"/>
    <s v="October"/>
    <n v="2023"/>
    <m/>
  </r>
  <r>
    <x v="384"/>
    <d v="2024-06-24T00:00:00"/>
    <d v="2025-04-10T00:00:00"/>
    <s v="Second Class"/>
    <x v="370"/>
    <s v="Christopher Jackson"/>
    <s v="Corporate"/>
    <s v="South"/>
    <s v="Furniture"/>
    <s v="Furnishings"/>
    <s v="Monitored bottom-line neural-net"/>
    <n v="2852.51"/>
    <n v="1"/>
    <n v="1"/>
    <n v="0.26"/>
    <n v="0.26"/>
    <n v="943.13"/>
    <n v="943.13"/>
    <s v="Profit"/>
    <s v="Jun-2024"/>
    <n v="0.33063161917048489"/>
    <s v="June"/>
    <n v="2024"/>
    <m/>
  </r>
  <r>
    <x v="385"/>
    <d v="2023-05-06T00:00:00"/>
    <d v="2025-04-23T00:00:00"/>
    <s v="First Class"/>
    <x v="371"/>
    <s v="Jermaine Taylor"/>
    <s v="Consumer"/>
    <s v="Central"/>
    <s v="Office Supplies"/>
    <s v="Labels"/>
    <s v="Organic incremental concept"/>
    <n v="4372.18"/>
    <n v="9"/>
    <n v="9"/>
    <n v="0.36"/>
    <n v="0.36"/>
    <n v="20.36"/>
    <n v="20.36"/>
    <s v="Profit"/>
    <s v="May-2023"/>
    <n v="4.6567158717161685E-3"/>
    <s v="May"/>
    <n v="2023"/>
    <m/>
  </r>
  <r>
    <x v="386"/>
    <d v="2024-03-11T00:00:00"/>
    <d v="2025-05-07T00:00:00"/>
    <s v="First Class"/>
    <x v="372"/>
    <s v="Thomas McCall"/>
    <s v="Consumer"/>
    <s v="East"/>
    <s v="Technology"/>
    <s v="Phones"/>
    <s v="Phased 24/7 policy"/>
    <n v="4102.22"/>
    <n v="3"/>
    <n v="3"/>
    <n v="0.02"/>
    <n v="0.02"/>
    <n v="709.08"/>
    <n v="709.08"/>
    <s v="Profit"/>
    <s v="Mar-2024"/>
    <n v="0.17285274802424053"/>
    <s v="March"/>
    <n v="2024"/>
    <m/>
  </r>
  <r>
    <x v="387"/>
    <d v="2025-02-11T00:00:00"/>
    <d v="2025-05-03T00:00:00"/>
    <s v="First Class"/>
    <x v="373"/>
    <s v="Brian Benitez"/>
    <s v="Corporate"/>
    <s v="West"/>
    <s v="Technology"/>
    <s v="Copiers"/>
    <s v="Triple-buffered context-sensitive instruction set"/>
    <n v="1745.78"/>
    <n v="2"/>
    <n v="2"/>
    <n v="0.36"/>
    <n v="0.36"/>
    <n v="319.37"/>
    <n v="319.37"/>
    <s v="Profit"/>
    <s v="Feb-2025"/>
    <n v="0.18293828546552257"/>
    <s v="February"/>
    <n v="2025"/>
    <m/>
  </r>
  <r>
    <x v="388"/>
    <d v="2023-04-23T00:00:00"/>
    <d v="2025-05-03T00:00:00"/>
    <s v="Second Class"/>
    <x v="374"/>
    <s v="Amy Walls"/>
    <s v="Corporate"/>
    <s v="Central"/>
    <s v="Furniture"/>
    <s v="Furnishings"/>
    <s v="Future-proofed 24/7 Graphical User Interface"/>
    <n v="4104.58"/>
    <n v="5"/>
    <n v="5"/>
    <n v="0.18"/>
    <n v="0.18"/>
    <n v="63.15"/>
    <n v="63.15"/>
    <s v="Profit"/>
    <s v="Apr-2023"/>
    <n v="1.538525257151767E-2"/>
    <s v="April"/>
    <n v="2023"/>
    <m/>
  </r>
  <r>
    <x v="389"/>
    <d v="2023-08-02T00:00:00"/>
    <d v="2025-05-03T00:00:00"/>
    <s v="Same Day"/>
    <x v="375"/>
    <s v="Richard Wood"/>
    <s v="Consumer"/>
    <s v="Central"/>
    <s v="Office Supplies"/>
    <s v="Paper"/>
    <s v="Organic object-oriented info-me diaries"/>
    <n v="905.68"/>
    <n v="1"/>
    <n v="1"/>
    <n v="0.21"/>
    <n v="0.21"/>
    <n v="458.99"/>
    <n v="458.99"/>
    <s v="Profit"/>
    <s v="Aug-2023"/>
    <n v="0.50679047787297948"/>
    <s v="August"/>
    <n v="2023"/>
    <m/>
  </r>
  <r>
    <x v="390"/>
    <d v="2024-08-18T00:00:00"/>
    <d v="2025-05-05T00:00:00"/>
    <s v="First Class"/>
    <x v="376"/>
    <s v="Meagan Jones"/>
    <s v="Home Office"/>
    <s v="Central"/>
    <s v="Technology"/>
    <s v="Copiers"/>
    <s v="Polarized systemic middleware"/>
    <n v="406.65"/>
    <n v="1"/>
    <n v="1"/>
    <n v="0.44"/>
    <n v="0.44"/>
    <n v="700.08"/>
    <n v="700.08"/>
    <s v="Profit"/>
    <s v="Aug-2024"/>
    <n v="1.7215787532275915"/>
    <s v="August"/>
    <n v="2024"/>
    <m/>
  </r>
  <r>
    <x v="391"/>
    <d v="2024-11-18T00:00:00"/>
    <d v="2025-04-16T00:00:00"/>
    <s v="Same Day"/>
    <x v="377"/>
    <s v="Jennifer Thomas"/>
    <s v="Consumer"/>
    <s v="East"/>
    <s v="Technology"/>
    <s v="Computers"/>
    <s v="Cloned hybrid extranet"/>
    <n v="3508.12"/>
    <n v="10"/>
    <n v="10"/>
    <n v="0.18"/>
    <n v="0.18"/>
    <n v="61.91"/>
    <n v="61.91"/>
    <s v="Profit"/>
    <s v="Nov-2024"/>
    <n v="1.7647628929455091E-2"/>
    <s v="November"/>
    <n v="2024"/>
    <m/>
  </r>
  <r>
    <x v="392"/>
    <d v="2024-09-17T00:00:00"/>
    <d v="2025-05-03T00:00:00"/>
    <s v="Standard Class"/>
    <x v="378"/>
    <s v="Terry Knox"/>
    <s v="Consumer"/>
    <s v="South"/>
    <s v="Furniture"/>
    <s v="Bookcases"/>
    <s v="Multi-lateral local encryption"/>
    <n v="2050.2800000000002"/>
    <n v="5"/>
    <n v="5"/>
    <n v="0.03"/>
    <n v="0.03"/>
    <n v="58.54"/>
    <n v="58.54"/>
    <s v="Profit"/>
    <s v="Sep-2024"/>
    <n v="2.8552197748600187E-2"/>
    <s v="September"/>
    <n v="2024"/>
    <m/>
  </r>
  <r>
    <x v="393"/>
    <d v="2023-06-23T00:00:00"/>
    <d v="2025-04-22T00:00:00"/>
    <s v="Same Day"/>
    <x v="379"/>
    <s v="Timothy Hernandez"/>
    <s v="Corporate"/>
    <s v="South"/>
    <s v="Furniture"/>
    <s v="Furnishings"/>
    <s v="Versatile secondary function"/>
    <n v="89.24"/>
    <n v="7"/>
    <n v="7"/>
    <n v="0.05"/>
    <n v="0.05"/>
    <n v="292.5"/>
    <n v="292.5"/>
    <s v="Profit"/>
    <s v="Jun-2023"/>
    <n v="3.2776781712236667"/>
    <s v="June"/>
    <n v="2023"/>
    <m/>
  </r>
  <r>
    <x v="394"/>
    <d v="2023-06-14T00:00:00"/>
    <d v="2025-04-28T00:00:00"/>
    <s v="First Class"/>
    <x v="380"/>
    <s v="Anna Boyle DDS"/>
    <s v="Home Office"/>
    <s v="West"/>
    <s v="Furniture"/>
    <s v="Furnishings"/>
    <s v="Horizontal neutral moratorium"/>
    <n v="155.75"/>
    <n v="1"/>
    <n v="1"/>
    <n v="0.15"/>
    <n v="0.15"/>
    <n v="674.39"/>
    <n v="674.39"/>
    <s v="Profit"/>
    <s v="Jun-2023"/>
    <n v="4.3299518459069022"/>
    <s v="June"/>
    <n v="2023"/>
    <m/>
  </r>
  <r>
    <x v="395"/>
    <d v="2024-01-20T00:00:00"/>
    <d v="2025-04-17T00:00:00"/>
    <s v="First Class"/>
    <x v="381"/>
    <s v="Marie Johnson"/>
    <s v="Corporate"/>
    <s v="South"/>
    <s v="Furniture"/>
    <s v="Tables"/>
    <s v="Re-engineered multi-state function"/>
    <n v="2620.0500000000002"/>
    <n v="7"/>
    <n v="7"/>
    <n v="0.09"/>
    <n v="0.09"/>
    <n v="236.79"/>
    <n v="236.79"/>
    <s v="Profit"/>
    <s v="Jan-2024"/>
    <n v="9.0376137859964498E-2"/>
    <s v="January"/>
    <n v="2024"/>
    <m/>
  </r>
  <r>
    <x v="396"/>
    <d v="2024-09-01T00:00:00"/>
    <d v="2025-05-07T00:00:00"/>
    <s v="Standard Class"/>
    <x v="382"/>
    <s v="Linda Branch DDS"/>
    <s v="Consumer"/>
    <s v="West"/>
    <s v="Furniture"/>
    <s v="Chairs"/>
    <s v="Enterprise-wide mission-critical projection"/>
    <n v="3956.8"/>
    <n v="8"/>
    <n v="8"/>
    <n v="0.47"/>
    <n v="0.47"/>
    <n v="203.1"/>
    <n v="203.1"/>
    <s v="Profit"/>
    <s v="Sep-2024"/>
    <n v="5.1329357056207031E-2"/>
    <s v="September"/>
    <n v="2024"/>
    <m/>
  </r>
  <r>
    <x v="397"/>
    <d v="2024-05-18T00:00:00"/>
    <d v="2025-04-23T00:00:00"/>
    <s v="First Class"/>
    <x v="383"/>
    <s v="James Good"/>
    <s v="Consumer"/>
    <s v="East"/>
    <s v="Technology"/>
    <s v="Accessories"/>
    <s v="Assimilated optimizing encryption"/>
    <n v="4619.1899999999996"/>
    <n v="3"/>
    <n v="3"/>
    <n v="0.05"/>
    <n v="0.05"/>
    <n v="925.91"/>
    <n v="925.91"/>
    <s v="Profit"/>
    <s v="May-2024"/>
    <n v="0.20044856349273357"/>
    <s v="May"/>
    <n v="2024"/>
    <m/>
  </r>
  <r>
    <x v="398"/>
    <d v="2023-11-07T00:00:00"/>
    <d v="2025-04-23T00:00:00"/>
    <s v="First Class"/>
    <x v="384"/>
    <s v="Blake Livingston"/>
    <s v="Corporate"/>
    <s v="Central"/>
    <s v="Office Supplies"/>
    <s v="Labels"/>
    <s v="Quality-focused heuristic forecast"/>
    <n v="397.54"/>
    <n v="8"/>
    <n v="8"/>
    <n v="0.05"/>
    <n v="0.05"/>
    <n v="232.98"/>
    <n v="232.98"/>
    <s v="Profit"/>
    <s v="Nov-2023"/>
    <n v="0.58605423353624786"/>
    <s v="November"/>
    <n v="2023"/>
    <m/>
  </r>
  <r>
    <x v="399"/>
    <d v="2023-05-08T00:00:00"/>
    <d v="2025-04-25T00:00:00"/>
    <s v="Standard Class"/>
    <x v="385"/>
    <s v="Ruth Jones"/>
    <s v="Home Office"/>
    <s v="South"/>
    <s v="Furniture"/>
    <s v="Chairs"/>
    <s v="Upgradable eco-centric framework"/>
    <n v="4698.1400000000003"/>
    <n v="8"/>
    <n v="8"/>
    <n v="0.28999999999999998"/>
    <n v="0.28999999999999998"/>
    <n v="486.71"/>
    <n v="486.71"/>
    <s v="Profit"/>
    <s v="May-2023"/>
    <n v="0.10359631684028146"/>
    <s v="May"/>
    <n v="2023"/>
    <m/>
  </r>
  <r>
    <x v="400"/>
    <d v="2025-02-04T00:00:00"/>
    <d v="2025-04-27T00:00:00"/>
    <s v="Second Class"/>
    <x v="246"/>
    <s v="Michael Phillips"/>
    <s v="Consumer"/>
    <s v="West"/>
    <s v="Furniture"/>
    <s v="Bookcases"/>
    <s v="Triple-buffered leading-edge policy"/>
    <n v="967.05"/>
    <n v="1"/>
    <n v="1"/>
    <n v="0.2"/>
    <n v="0.2"/>
    <n v="490.05"/>
    <n v="490.05"/>
    <s v="Profit"/>
    <s v="Feb-2025"/>
    <n v="0.50674732433690095"/>
    <s v="February"/>
    <n v="2025"/>
    <m/>
  </r>
  <r>
    <x v="401"/>
    <d v="2024-12-17T00:00:00"/>
    <d v="2025-04-26T00:00:00"/>
    <s v="Same Day"/>
    <x v="386"/>
    <s v="Melissa Butler"/>
    <s v="Corporate"/>
    <s v="West"/>
    <s v="Technology"/>
    <s v="Accessories"/>
    <s v="Progressive 24/7 attitude"/>
    <n v="4912.6099999999997"/>
    <n v="8"/>
    <n v="8"/>
    <n v="0.3"/>
    <n v="0.3"/>
    <n v="423.45"/>
    <n v="423.45"/>
    <s v="Profit"/>
    <s v="Dec-2024"/>
    <n v="8.6196543181730284E-2"/>
    <s v="December"/>
    <n v="2024"/>
    <m/>
  </r>
  <r>
    <x v="402"/>
    <d v="2023-04-12T00:00:00"/>
    <d v="2025-05-04T00:00:00"/>
    <s v="Standard Class"/>
    <x v="387"/>
    <s v="Diamond Shea"/>
    <s v="Corporate"/>
    <s v="South"/>
    <s v="Office Supplies"/>
    <s v="Labels"/>
    <s v="Public-key responsive conglomeration"/>
    <n v="3727.75"/>
    <n v="3"/>
    <n v="3"/>
    <n v="0.03"/>
    <n v="0.03"/>
    <n v="293.10000000000002"/>
    <n v="293.10000000000002"/>
    <s v="Profit"/>
    <s v="Apr-2023"/>
    <n v="7.8626517336194759E-2"/>
    <s v="April"/>
    <n v="2023"/>
    <m/>
  </r>
  <r>
    <x v="403"/>
    <d v="2023-05-06T00:00:00"/>
    <d v="2025-04-10T00:00:00"/>
    <s v="Standard Class"/>
    <x v="388"/>
    <s v="Steven Arellano"/>
    <s v="Consumer"/>
    <s v="South"/>
    <s v="Office Supplies"/>
    <s v="Art"/>
    <s v="Adaptive intermediate protocol"/>
    <n v="4521.3900000000003"/>
    <n v="5"/>
    <n v="5"/>
    <n v="0.39"/>
    <n v="0.39"/>
    <n v="215.64"/>
    <n v="215.64"/>
    <s v="Profit"/>
    <s v="May-2023"/>
    <n v="4.7693297857517261E-2"/>
    <s v="May"/>
    <n v="2023"/>
    <m/>
  </r>
  <r>
    <x v="404"/>
    <d v="2024-07-22T00:00:00"/>
    <d v="2025-04-27T00:00:00"/>
    <s v="First Class"/>
    <x v="389"/>
    <s v="Jason Hernandez"/>
    <s v="Corporate"/>
    <s v="East"/>
    <s v="Furniture"/>
    <s v="Bookcases"/>
    <s v="Adaptive secondary pricing structure"/>
    <n v="1738.05"/>
    <n v="1"/>
    <n v="1"/>
    <n v="0.31"/>
    <n v="0.31"/>
    <n v="901.74"/>
    <n v="901.74"/>
    <s v="Profit"/>
    <s v="Jul-2024"/>
    <n v="0.51882281867610258"/>
    <s v="July"/>
    <n v="2024"/>
    <m/>
  </r>
  <r>
    <x v="405"/>
    <d v="2024-08-10T00:00:00"/>
    <d v="2025-05-07T00:00:00"/>
    <s v="Same Day"/>
    <x v="390"/>
    <s v="Mrs. Jaime Thomas"/>
    <s v="Home Office"/>
    <s v="East"/>
    <s v="Office Supplies"/>
    <s v="Paper"/>
    <s v="Persevering incremental strategy"/>
    <n v="1180.04"/>
    <n v="8"/>
    <n v="8"/>
    <n v="0.43"/>
    <n v="0.43"/>
    <n v="417.73"/>
    <n v="417.73"/>
    <s v="Profit"/>
    <s v="Aug-2024"/>
    <n v="0.35399647469577306"/>
    <s v="August"/>
    <n v="2024"/>
    <m/>
  </r>
  <r>
    <x v="406"/>
    <d v="2023-12-30T00:00:00"/>
    <d v="2025-04-24T00:00:00"/>
    <s v="Second Class"/>
    <x v="391"/>
    <s v="Raymond Davidson"/>
    <s v="Home Office"/>
    <s v="West"/>
    <s v="Office Supplies"/>
    <s v="Labels"/>
    <s v="Up-sized heuristic access"/>
    <n v="2315.0100000000002"/>
    <n v="6"/>
    <n v="6"/>
    <n v="0.48"/>
    <n v="0.48"/>
    <n v="752.47"/>
    <n v="752.47"/>
    <s v="Profit"/>
    <s v="Dec-2023"/>
    <n v="0.32503963265817426"/>
    <s v="December"/>
    <n v="2023"/>
    <m/>
  </r>
  <r>
    <x v="407"/>
    <d v="2024-10-05T00:00:00"/>
    <d v="2025-04-19T00:00:00"/>
    <s v="Same Day"/>
    <x v="392"/>
    <s v="Angela Smith"/>
    <s v="Consumer"/>
    <s v="South"/>
    <s v="Furniture"/>
    <s v="Chairs"/>
    <s v="User-friendly intermediate monitoring"/>
    <n v="4303.75"/>
    <n v="1"/>
    <n v="1"/>
    <n v="0.19"/>
    <n v="0.19"/>
    <n v="355.12"/>
    <n v="355.12"/>
    <s v="Profit"/>
    <s v="Oct-2024"/>
    <n v="8.2514086552425217E-2"/>
    <s v="October"/>
    <n v="2024"/>
    <m/>
  </r>
  <r>
    <x v="408"/>
    <d v="2024-08-09T00:00:00"/>
    <d v="2025-05-01T00:00:00"/>
    <s v="Second Class"/>
    <x v="393"/>
    <s v="Eric Manning"/>
    <s v="Consumer"/>
    <s v="South"/>
    <s v="Technology"/>
    <s v="Computers"/>
    <s v="Persistent 24/7 parallelism"/>
    <n v="3953.22"/>
    <n v="4"/>
    <n v="4"/>
    <n v="0.12"/>
    <n v="0.12"/>
    <n v="221.86"/>
    <n v="221.86"/>
    <s v="Profit"/>
    <s v="Aug-2024"/>
    <n v="5.6121339060310332E-2"/>
    <s v="August"/>
    <n v="2024"/>
    <m/>
  </r>
  <r>
    <x v="409"/>
    <d v="2023-04-22T00:00:00"/>
    <d v="2025-04-25T00:00:00"/>
    <s v="Second Class"/>
    <x v="394"/>
    <s v="Nicholas Jones"/>
    <s v="Consumer"/>
    <s v="Central"/>
    <s v="Office Supplies"/>
    <s v="Paper"/>
    <s v="Realigned maximized array"/>
    <n v="4193.9399999999996"/>
    <n v="3"/>
    <n v="3"/>
    <n v="0.4"/>
    <n v="0.4"/>
    <n v="-99.01"/>
    <n v="-99.01"/>
    <s v="Loss"/>
    <s v="Apr-2023"/>
    <n v="-2.3607872311001116E-2"/>
    <s v="April"/>
    <n v="2023"/>
    <m/>
  </r>
  <r>
    <x v="410"/>
    <d v="2024-07-14T00:00:00"/>
    <d v="2025-05-03T00:00:00"/>
    <s v="Standard Class"/>
    <x v="395"/>
    <s v="Emily Williams"/>
    <s v="Home Office"/>
    <s v="West"/>
    <s v="Technology"/>
    <s v="Accessories"/>
    <s v="Pre-emptive 24/7 framework"/>
    <n v="1712.93"/>
    <n v="9"/>
    <n v="9"/>
    <n v="0.01"/>
    <n v="0.01"/>
    <n v="328.31"/>
    <n v="328.31"/>
    <s v="Profit"/>
    <s v="Jul-2024"/>
    <n v="0.19166574232455499"/>
    <s v="July"/>
    <n v="2024"/>
    <m/>
  </r>
  <r>
    <x v="411"/>
    <d v="2024-10-26T00:00:00"/>
    <d v="2025-04-13T00:00:00"/>
    <s v="Same Day"/>
    <x v="396"/>
    <s v="Antonio Armstrong"/>
    <s v="Corporate"/>
    <s v="South"/>
    <s v="Office Supplies"/>
    <s v="Binders"/>
    <s v="Public-key secondary budgetary management"/>
    <n v="2530.11"/>
    <n v="6"/>
    <n v="6"/>
    <n v="0.22"/>
    <n v="0.22"/>
    <n v="581.54999999999995"/>
    <n v="581.54999999999995"/>
    <s v="Profit"/>
    <s v="Oct-2024"/>
    <n v="0.22985166652833272"/>
    <s v="October"/>
    <n v="2024"/>
    <m/>
  </r>
  <r>
    <x v="412"/>
    <d v="2024-02-20T00:00:00"/>
    <d v="2025-05-01T00:00:00"/>
    <s v="Second Class"/>
    <x v="397"/>
    <s v="Matthew Hill"/>
    <s v="Consumer"/>
    <s v="East"/>
    <s v="Office Supplies"/>
    <s v="Storage"/>
    <s v="Synchronized leading-edge approach"/>
    <n v="4572.28"/>
    <n v="4"/>
    <n v="4"/>
    <n v="0.28999999999999998"/>
    <n v="0.28999999999999998"/>
    <n v="107.45"/>
    <n v="107.45"/>
    <s v="Profit"/>
    <s v="Feb-2024"/>
    <n v="2.350031056715687E-2"/>
    <s v="February"/>
    <n v="2024"/>
    <m/>
  </r>
  <r>
    <x v="413"/>
    <d v="2023-04-15T00:00:00"/>
    <d v="2025-04-13T00:00:00"/>
    <s v="Second Class"/>
    <x v="398"/>
    <s v="Patricia Byrd"/>
    <s v="Home Office"/>
    <s v="West"/>
    <s v="Office Supplies"/>
    <s v="Binders"/>
    <s v="Phased tertiary encryption"/>
    <n v="2352.4699999999998"/>
    <n v="3"/>
    <n v="3"/>
    <n v="0.38"/>
    <n v="0.38"/>
    <n v="790.99"/>
    <n v="790.99"/>
    <s v="Profit"/>
    <s v="Apr-2023"/>
    <n v="0.33623808167585562"/>
    <s v="April"/>
    <n v="2023"/>
    <m/>
  </r>
  <r>
    <x v="414"/>
    <d v="2024-07-30T00:00:00"/>
    <d v="2025-04-26T00:00:00"/>
    <s v="Same Day"/>
    <x v="399"/>
    <s v="Mr. Andrew Delgado"/>
    <s v="Corporate"/>
    <s v="Central"/>
    <s v="Technology"/>
    <s v="Computers"/>
    <s v="Adaptive high-level data-warehouse"/>
    <n v="4553.63"/>
    <n v="1"/>
    <n v="1"/>
    <n v="0.25"/>
    <n v="0.25"/>
    <n v="351.45"/>
    <n v="351.45"/>
    <s v="Profit"/>
    <s v="Jul-2024"/>
    <n v="7.7180183721558396E-2"/>
    <s v="July"/>
    <n v="2024"/>
    <m/>
  </r>
  <r>
    <x v="415"/>
    <d v="2025-01-20T00:00:00"/>
    <d v="2025-04-25T00:00:00"/>
    <s v="Standard Class"/>
    <x v="400"/>
    <s v="Megan Wheeler"/>
    <s v="Home Office"/>
    <s v="West"/>
    <s v="Office Supplies"/>
    <s v="Paper"/>
    <s v="Assimilated didactic instruction set"/>
    <n v="4118.63"/>
    <n v="5"/>
    <n v="5"/>
    <n v="0.03"/>
    <n v="0.03"/>
    <n v="434.57"/>
    <n v="434.57"/>
    <s v="Profit"/>
    <s v="Jan-2025"/>
    <n v="0.10551324105345709"/>
    <s v="January"/>
    <n v="2025"/>
    <m/>
  </r>
  <r>
    <x v="416"/>
    <d v="2023-12-24T00:00:00"/>
    <d v="2025-04-12T00:00:00"/>
    <s v="Second Class"/>
    <x v="387"/>
    <s v="Marcus Howard"/>
    <s v="Home Office"/>
    <s v="South"/>
    <s v="Technology"/>
    <s v="Copiers"/>
    <s v="Integrated uniform task-force"/>
    <n v="4534.3"/>
    <n v="1"/>
    <n v="1"/>
    <n v="0.21"/>
    <n v="0.21"/>
    <n v="831.83"/>
    <n v="831.83"/>
    <s v="Profit"/>
    <s v="Dec-2023"/>
    <n v="0.18345279315440091"/>
    <s v="December"/>
    <n v="2023"/>
    <m/>
  </r>
  <r>
    <x v="417"/>
    <d v="2024-05-21T00:00:00"/>
    <d v="2025-04-30T00:00:00"/>
    <s v="First Class"/>
    <x v="401"/>
    <s v="Jennifer Davis"/>
    <s v="Home Office"/>
    <s v="Central"/>
    <s v="Furniture"/>
    <s v="Chairs"/>
    <s v="Function-based context-sensitive functionalities"/>
    <n v="2907.42"/>
    <n v="1"/>
    <n v="1"/>
    <n v="0.42"/>
    <n v="0.42"/>
    <n v="23.74"/>
    <n v="23.74"/>
    <s v="Profit"/>
    <s v="May-2024"/>
    <n v="8.1653149527760004E-3"/>
    <s v="May"/>
    <n v="2024"/>
    <m/>
  </r>
  <r>
    <x v="418"/>
    <d v="2023-08-09T00:00:00"/>
    <d v="2025-04-16T00:00:00"/>
    <s v="Second Class"/>
    <x v="402"/>
    <s v="Erica Johnson"/>
    <s v="Consumer"/>
    <s v="South"/>
    <s v="Furniture"/>
    <s v="Chairs"/>
    <s v="Ergonomic mission-critical capacity"/>
    <n v="4772.1400000000003"/>
    <n v="3"/>
    <n v="3"/>
    <n v="0.08"/>
    <n v="0.08"/>
    <n v="203.51"/>
    <n v="203.51"/>
    <s v="Profit"/>
    <s v="Aug-2023"/>
    <n v="4.2645437895786793E-2"/>
    <s v="August"/>
    <n v="2023"/>
    <m/>
  </r>
  <r>
    <x v="419"/>
    <d v="2025-04-05T00:00:00"/>
    <d v="2025-04-26T00:00:00"/>
    <s v="First Class"/>
    <x v="403"/>
    <s v="Travis Stanley"/>
    <s v="Consumer"/>
    <s v="West"/>
    <s v="Office Supplies"/>
    <s v="Labels"/>
    <s v="Distributed full-range toolset"/>
    <n v="3723.46"/>
    <n v="5"/>
    <n v="5"/>
    <n v="7.0000000000000007E-2"/>
    <n v="7.0000000000000007E-2"/>
    <n v="289.2"/>
    <n v="289.2"/>
    <s v="Profit"/>
    <s v="Apr-2025"/>
    <n v="7.7669694316576512E-2"/>
    <s v="April"/>
    <n v="2025"/>
    <m/>
  </r>
  <r>
    <x v="420"/>
    <d v="2024-06-23T00:00:00"/>
    <d v="2025-04-26T00:00:00"/>
    <s v="Standard Class"/>
    <x v="404"/>
    <s v="Barry Mejia"/>
    <s v="Corporate"/>
    <s v="Central"/>
    <s v="Furniture"/>
    <s v="Tables"/>
    <s v="Organic value-added Local Area Network"/>
    <n v="2269.56"/>
    <n v="3"/>
    <n v="3"/>
    <n v="0.04"/>
    <n v="0.04"/>
    <n v="527.04999999999995"/>
    <n v="527.04999999999995"/>
    <s v="Profit"/>
    <s v="Jun-2024"/>
    <n v="0.23222562963746277"/>
    <s v="June"/>
    <n v="2024"/>
    <m/>
  </r>
  <r>
    <x v="421"/>
    <d v="2023-04-16T00:00:00"/>
    <d v="2025-04-14T00:00:00"/>
    <s v="First Class"/>
    <x v="405"/>
    <s v="Christina Smith"/>
    <s v="Home Office"/>
    <s v="Central"/>
    <s v="Technology"/>
    <s v="Accessories"/>
    <s v="Extended even-keeled capacity"/>
    <n v="535.42999999999995"/>
    <n v="4"/>
    <n v="4"/>
    <n v="7.0000000000000007E-2"/>
    <n v="7.0000000000000007E-2"/>
    <n v="526.84"/>
    <n v="526.84"/>
    <s v="Profit"/>
    <s v="Apr-2023"/>
    <n v="0.98395681975234872"/>
    <s v="April"/>
    <n v="2023"/>
    <m/>
  </r>
  <r>
    <x v="422"/>
    <d v="2023-05-17T00:00:00"/>
    <d v="2025-05-08T00:00:00"/>
    <s v="Standard Class"/>
    <x v="406"/>
    <s v="Margaret Edwards"/>
    <s v="Home Office"/>
    <s v="West"/>
    <s v="Office Supplies"/>
    <s v="Art"/>
    <s v="Triple-buffered needs-based contingency"/>
    <n v="1139.3599999999999"/>
    <n v="2"/>
    <n v="2"/>
    <n v="0.15"/>
    <n v="0.15"/>
    <n v="960.95"/>
    <n v="960.95"/>
    <s v="Profit"/>
    <s v="May-2023"/>
    <n v="0.84341209099845538"/>
    <s v="May"/>
    <n v="2023"/>
    <m/>
  </r>
  <r>
    <x v="423"/>
    <d v="2024-04-27T00:00:00"/>
    <d v="2025-05-06T00:00:00"/>
    <s v="Standard Class"/>
    <x v="407"/>
    <s v="Jessica Chase"/>
    <s v="Consumer"/>
    <s v="Central"/>
    <s v="Furniture"/>
    <s v="Tables"/>
    <s v="Assimilated discrete software"/>
    <n v="2129.4899999999998"/>
    <n v="7"/>
    <n v="7"/>
    <n v="0.44"/>
    <n v="0.44"/>
    <n v="276.75"/>
    <n v="276.75"/>
    <s v="Profit"/>
    <s v="Apr-2024"/>
    <n v="0.12996069481425132"/>
    <s v="April"/>
    <n v="2024"/>
    <m/>
  </r>
  <r>
    <x v="424"/>
    <d v="2023-06-10T00:00:00"/>
    <d v="2025-04-23T00:00:00"/>
    <s v="Standard Class"/>
    <x v="408"/>
    <s v="Tyler Alvarez"/>
    <s v="Consumer"/>
    <s v="Central"/>
    <s v="Furniture"/>
    <s v="Chairs"/>
    <s v="Organic object-oriented flexibility"/>
    <n v="4245.51"/>
    <n v="9"/>
    <n v="9"/>
    <n v="0.35"/>
    <n v="0.35"/>
    <n v="991.92"/>
    <n v="991.92"/>
    <s v="Profit"/>
    <s v="Jun-2023"/>
    <n v="0.23363977472671127"/>
    <s v="June"/>
    <n v="2023"/>
    <m/>
  </r>
  <r>
    <x v="425"/>
    <d v="2023-06-12T00:00:00"/>
    <d v="2025-04-23T00:00:00"/>
    <s v="First Class"/>
    <x v="409"/>
    <s v="Todd Holmes"/>
    <s v="Corporate"/>
    <s v="East"/>
    <s v="Furniture"/>
    <s v="Chairs"/>
    <s v="Reverse-engineered context-sensitive Internet solution"/>
    <n v="2265.61"/>
    <n v="5"/>
    <n v="5"/>
    <n v="0.3"/>
    <n v="0.3"/>
    <n v="967.28"/>
    <n v="967.28"/>
    <s v="Profit"/>
    <s v="Jun-2023"/>
    <n v="0.42694020594894971"/>
    <s v="June"/>
    <n v="2023"/>
    <m/>
  </r>
  <r>
    <x v="426"/>
    <d v="2023-10-05T00:00:00"/>
    <d v="2025-04-16T00:00:00"/>
    <s v="First Class"/>
    <x v="410"/>
    <s v="Lindsay Conway"/>
    <s v="Corporate"/>
    <s v="South"/>
    <s v="Furniture"/>
    <s v="Tables"/>
    <s v="Visionary grid-enabled toolset"/>
    <n v="2312.65"/>
    <n v="7"/>
    <n v="7"/>
    <n v="0.05"/>
    <n v="0.05"/>
    <n v="981.46"/>
    <n v="981.46"/>
    <s v="Profit"/>
    <s v="Oct-2023"/>
    <n v="0.42438760729033792"/>
    <s v="October"/>
    <n v="2023"/>
    <m/>
  </r>
  <r>
    <x v="427"/>
    <d v="2023-08-24T00:00:00"/>
    <d v="2025-04-19T00:00:00"/>
    <s v="First Class"/>
    <x v="411"/>
    <s v="Patrick Adams"/>
    <s v="Home Office"/>
    <s v="Central"/>
    <s v="Furniture"/>
    <s v="Bookcases"/>
    <s v="Grass-roots modular hierarchy"/>
    <n v="1963"/>
    <n v="8"/>
    <n v="8"/>
    <n v="0.28999999999999998"/>
    <n v="0.28999999999999998"/>
    <n v="523.14"/>
    <n v="523.14"/>
    <s v="Profit"/>
    <s v="Aug-2023"/>
    <n v="0.26650025471217526"/>
    <s v="August"/>
    <n v="2023"/>
    <m/>
  </r>
  <r>
    <x v="428"/>
    <d v="2024-09-25T00:00:00"/>
    <d v="2025-05-01T00:00:00"/>
    <s v="Same Day"/>
    <x v="412"/>
    <s v="Mrs. Alexis Dunlap"/>
    <s v="Corporate"/>
    <s v="West"/>
    <s v="Technology"/>
    <s v="Phones"/>
    <s v="Customizable multi-tasking firmware"/>
    <n v="3191.88"/>
    <n v="9"/>
    <n v="9"/>
    <n v="7.0000000000000007E-2"/>
    <n v="7.0000000000000007E-2"/>
    <n v="356.78"/>
    <n v="356.78"/>
    <s v="Profit"/>
    <s v="Sep-2024"/>
    <n v="0.11177738511472861"/>
    <s v="September"/>
    <n v="2024"/>
    <m/>
  </r>
  <r>
    <x v="429"/>
    <d v="2023-12-01T00:00:00"/>
    <d v="2025-04-14T00:00:00"/>
    <s v="First Class"/>
    <x v="413"/>
    <s v="Dr. Veronica Johnson MD"/>
    <s v="Corporate"/>
    <s v="South"/>
    <s v="Furniture"/>
    <s v="Chairs"/>
    <s v="Extended didactic project"/>
    <n v="3394.01"/>
    <n v="10"/>
    <n v="10"/>
    <n v="0.11"/>
    <n v="0.11"/>
    <n v="37.729999999999997"/>
    <n v="37.729999999999997"/>
    <s v="Profit"/>
    <s v="Dec-2023"/>
    <n v="1.111664373410803E-2"/>
    <s v="December"/>
    <n v="2023"/>
    <m/>
  </r>
  <r>
    <x v="430"/>
    <d v="2024-10-25T00:00:00"/>
    <d v="2025-04-12T00:00:00"/>
    <s v="Same Day"/>
    <x v="414"/>
    <s v="Michele Phillips"/>
    <s v="Consumer"/>
    <s v="West"/>
    <s v="Technology"/>
    <s v="Phones"/>
    <s v="Reduced contextually-based workforce"/>
    <n v="2605.64"/>
    <n v="1"/>
    <n v="1"/>
    <n v="0.05"/>
    <n v="0.05"/>
    <n v="138.28"/>
    <n v="138.28"/>
    <s v="Profit"/>
    <s v="Oct-2024"/>
    <n v="5.306949540228121E-2"/>
    <s v="October"/>
    <n v="2024"/>
    <m/>
  </r>
  <r>
    <x v="431"/>
    <d v="2023-11-23T00:00:00"/>
    <d v="2025-04-17T00:00:00"/>
    <s v="Standard Class"/>
    <x v="415"/>
    <s v="Erica Gomez"/>
    <s v="Home Office"/>
    <s v="West"/>
    <s v="Technology"/>
    <s v="Copiers"/>
    <s v="Vision-oriented neutral architecture"/>
    <n v="2045.26"/>
    <n v="1"/>
    <n v="1"/>
    <n v="0.46"/>
    <n v="0.46"/>
    <n v="521.62"/>
    <n v="521.62"/>
    <s v="Profit"/>
    <s v="Nov-2023"/>
    <n v="0.2550384792153565"/>
    <s v="November"/>
    <n v="2023"/>
    <m/>
  </r>
  <r>
    <x v="432"/>
    <d v="2024-07-26T00:00:00"/>
    <d v="2025-04-21T00:00:00"/>
    <s v="Same Day"/>
    <x v="416"/>
    <s v="Kelly Chen"/>
    <s v="Home Office"/>
    <s v="West"/>
    <s v="Office Supplies"/>
    <s v="Labels"/>
    <s v="Virtual leading-edge application"/>
    <n v="4812.8"/>
    <n v="4"/>
    <n v="4"/>
    <n v="0.2"/>
    <n v="0.2"/>
    <n v="666.11"/>
    <n v="666.11"/>
    <s v="Profit"/>
    <s v="Jul-2024"/>
    <n v="0.1384038397606383"/>
    <s v="July"/>
    <n v="2024"/>
    <m/>
  </r>
  <r>
    <x v="433"/>
    <d v="2023-08-19T00:00:00"/>
    <d v="2025-04-17T00:00:00"/>
    <s v="Second Class"/>
    <x v="417"/>
    <s v="Patrick Davis"/>
    <s v="Home Office"/>
    <s v="East"/>
    <s v="Technology"/>
    <s v="Accessories"/>
    <s v="Multi-lateral clear-thinking solution"/>
    <n v="3858.58"/>
    <n v="2"/>
    <n v="2"/>
    <n v="0.2"/>
    <n v="0.2"/>
    <n v="190.79"/>
    <n v="190.79"/>
    <s v="Profit"/>
    <s v="Aug-2023"/>
    <n v="4.9445650990778987E-2"/>
    <s v="August"/>
    <n v="2023"/>
    <m/>
  </r>
  <r>
    <x v="434"/>
    <d v="2024-03-17T00:00:00"/>
    <d v="2025-04-15T00:00:00"/>
    <s v="First Class"/>
    <x v="418"/>
    <s v="Dominic Saunders"/>
    <s v="Consumer"/>
    <s v="South"/>
    <s v="Technology"/>
    <s v="Copiers"/>
    <s v="Pre-emptive non-volatile core"/>
    <n v="2387.1"/>
    <n v="7"/>
    <n v="7"/>
    <n v="0.47"/>
    <n v="0.47"/>
    <n v="815.98"/>
    <n v="815.98"/>
    <s v="Profit"/>
    <s v="Mar-2024"/>
    <n v="0.34182899752838175"/>
    <s v="March"/>
    <n v="2024"/>
    <m/>
  </r>
  <r>
    <x v="435"/>
    <d v="2024-04-06T00:00:00"/>
    <d v="2025-04-15T00:00:00"/>
    <s v="Same Day"/>
    <x v="214"/>
    <s v="Brandon Moss"/>
    <s v="Consumer"/>
    <s v="West"/>
    <s v="Office Supplies"/>
    <s v="Binders"/>
    <s v="Multi-layered fresh-thinking approach"/>
    <n v="3396.53"/>
    <n v="7"/>
    <n v="7"/>
    <n v="0.47"/>
    <n v="0.47"/>
    <n v="146.43"/>
    <n v="146.43"/>
    <s v="Profit"/>
    <s v="Apr-2024"/>
    <n v="4.3111646297839264E-2"/>
    <s v="April"/>
    <n v="2024"/>
    <m/>
  </r>
  <r>
    <x v="436"/>
    <d v="2023-07-16T00:00:00"/>
    <d v="2025-04-12T00:00:00"/>
    <s v="Standard Class"/>
    <x v="419"/>
    <s v="Michael Todd"/>
    <s v="Home Office"/>
    <s v="Central"/>
    <s v="Technology"/>
    <s v="Copiers"/>
    <s v="Object-based incremental matrix"/>
    <n v="2077.85"/>
    <n v="10"/>
    <n v="10"/>
    <n v="0.28000000000000003"/>
    <n v="0.28000000000000003"/>
    <n v="722.58"/>
    <n v="722.58"/>
    <s v="Profit"/>
    <s v="Jul-2023"/>
    <n v="0.34775368770604231"/>
    <s v="July"/>
    <n v="2023"/>
    <m/>
  </r>
  <r>
    <x v="437"/>
    <d v="2024-06-02T00:00:00"/>
    <d v="2025-04-29T00:00:00"/>
    <s v="Same Day"/>
    <x v="420"/>
    <s v="Angela Rose"/>
    <s v="Corporate"/>
    <s v="Central"/>
    <s v="Technology"/>
    <s v="Computers"/>
    <s v="Profound non-volatile project"/>
    <n v="1322.15"/>
    <n v="9"/>
    <n v="9"/>
    <n v="0.38"/>
    <n v="0.38"/>
    <n v="803.44"/>
    <n v="803.44"/>
    <s v="Profit"/>
    <s v="Jun-2024"/>
    <n v="0.60767688991415503"/>
    <s v="June"/>
    <n v="2024"/>
    <m/>
  </r>
  <r>
    <x v="438"/>
    <d v="2024-05-13T00:00:00"/>
    <d v="2025-05-07T00:00:00"/>
    <s v="First Class"/>
    <x v="421"/>
    <s v="Mathew Lyons"/>
    <s v="Consumer"/>
    <s v="East"/>
    <s v="Technology"/>
    <s v="Phones"/>
    <s v="Multi-lateral responsive time-frame"/>
    <n v="1173.56"/>
    <n v="8"/>
    <n v="8"/>
    <n v="0.15"/>
    <n v="0.15"/>
    <n v="29.89"/>
    <n v="29.89"/>
    <s v="Profit"/>
    <s v="May-2024"/>
    <n v="2.546951157162821E-2"/>
    <s v="May"/>
    <n v="2024"/>
    <m/>
  </r>
  <r>
    <x v="439"/>
    <d v="2024-12-25T00:00:00"/>
    <d v="2025-04-25T00:00:00"/>
    <s v="Second Class"/>
    <x v="422"/>
    <s v="Rhonda Dixon"/>
    <s v="Consumer"/>
    <s v="West"/>
    <s v="Furniture"/>
    <s v="Furnishings"/>
    <s v="Advanced 3rdgeneration knowledge user"/>
    <n v="2085.25"/>
    <n v="3"/>
    <n v="3"/>
    <n v="0.1"/>
    <n v="0.1"/>
    <n v="59.82"/>
    <n v="59.82"/>
    <s v="Profit"/>
    <s v="Dec-2024"/>
    <n v="2.8687207768852654E-2"/>
    <s v="December"/>
    <n v="2024"/>
    <m/>
  </r>
  <r>
    <x v="440"/>
    <d v="2024-05-12T00:00:00"/>
    <d v="2025-05-02T00:00:00"/>
    <s v="Second Class"/>
    <x v="423"/>
    <s v="Bryan Houston"/>
    <s v="Corporate"/>
    <s v="East"/>
    <s v="Technology"/>
    <s v="Computers"/>
    <s v="Profit-focused actuating initiative"/>
    <n v="2023.89"/>
    <n v="7"/>
    <n v="7"/>
    <n v="0.19"/>
    <n v="0.19"/>
    <n v="334.61"/>
    <n v="334.61"/>
    <s v="Profit"/>
    <s v="May-2024"/>
    <n v="0.16533013157829723"/>
    <s v="May"/>
    <n v="2024"/>
    <m/>
  </r>
  <r>
    <x v="441"/>
    <d v="2023-07-05T00:00:00"/>
    <d v="2025-04-23T00:00:00"/>
    <s v="Same Day"/>
    <x v="424"/>
    <s v="Megan Owen"/>
    <s v="Consumer"/>
    <s v="South"/>
    <s v="Technology"/>
    <s v="Copiers"/>
    <s v="Inverse attitude-oriented methodology"/>
    <n v="4516.46"/>
    <n v="7"/>
    <n v="7"/>
    <n v="0.18"/>
    <n v="0.18"/>
    <n v="597.29"/>
    <n v="597.29"/>
    <s v="Profit"/>
    <s v="Jul-2023"/>
    <n v="0.13224737958489613"/>
    <s v="July"/>
    <n v="2023"/>
    <m/>
  </r>
  <r>
    <x v="442"/>
    <d v="2023-11-08T00:00:00"/>
    <d v="2025-05-04T00:00:00"/>
    <s v="First Class"/>
    <x v="425"/>
    <s v="Daniel Ball"/>
    <s v="Home Office"/>
    <s v="Central"/>
    <s v="Furniture"/>
    <s v="Furnishings"/>
    <s v="Assimilated full-range algorithm"/>
    <n v="2624.73"/>
    <n v="2"/>
    <n v="2"/>
    <n v="0.26"/>
    <n v="0.26"/>
    <n v="107.18"/>
    <n v="107.18"/>
    <s v="Profit"/>
    <s v="Nov-2023"/>
    <n v="4.0834676328612853E-2"/>
    <s v="November"/>
    <n v="2023"/>
    <m/>
  </r>
  <r>
    <x v="443"/>
    <d v="2025-04-05T00:00:00"/>
    <d v="2025-05-06T00:00:00"/>
    <s v="Same Day"/>
    <x v="426"/>
    <s v="Daniel Evans"/>
    <s v="Corporate"/>
    <s v="South"/>
    <s v="Furniture"/>
    <s v="Chairs"/>
    <s v="Up-sized analyzing core"/>
    <n v="2673.01"/>
    <n v="3"/>
    <n v="3"/>
    <n v="0.49"/>
    <n v="0.49"/>
    <n v="114.92"/>
    <n v="114.92"/>
    <s v="Profit"/>
    <s v="Apr-2025"/>
    <n v="4.2992731041036132E-2"/>
    <s v="April"/>
    <n v="2025"/>
    <m/>
  </r>
  <r>
    <x v="444"/>
    <d v="2024-07-21T00:00:00"/>
    <d v="2025-04-26T00:00:00"/>
    <s v="Same Day"/>
    <x v="427"/>
    <s v="Andrea Sloan"/>
    <s v="Corporate"/>
    <s v="West"/>
    <s v="Furniture"/>
    <s v="Furnishings"/>
    <s v="User-friendly zero-defect portal"/>
    <n v="4679.92"/>
    <n v="3"/>
    <n v="3"/>
    <n v="0.46"/>
    <n v="0.46"/>
    <n v="128.41999999999999"/>
    <n v="128.41999999999999"/>
    <s v="Profit"/>
    <s v="Jul-2024"/>
    <n v="2.7440640010940355E-2"/>
    <s v="July"/>
    <n v="2024"/>
    <m/>
  </r>
  <r>
    <x v="445"/>
    <d v="2024-09-12T00:00:00"/>
    <d v="2025-04-27T00:00:00"/>
    <s v="Standard Class"/>
    <x v="428"/>
    <s v="James Whitney"/>
    <s v="Home Office"/>
    <s v="East"/>
    <s v="Technology"/>
    <s v="Computers"/>
    <s v="Face-to-face dedicated Local Area Network"/>
    <n v="4293.88"/>
    <n v="6"/>
    <n v="6"/>
    <n v="0.36"/>
    <n v="0.36"/>
    <n v="456.55"/>
    <n v="456.55"/>
    <s v="Profit"/>
    <s v="Sep-2024"/>
    <n v="0.10632574734272965"/>
    <s v="September"/>
    <n v="2024"/>
    <m/>
  </r>
  <r>
    <x v="446"/>
    <d v="2025-01-23T00:00:00"/>
    <d v="2025-05-04T00:00:00"/>
    <s v="Same Day"/>
    <x v="285"/>
    <s v="William Rodriguez"/>
    <s v="Corporate"/>
    <s v="East"/>
    <s v="Office Supplies"/>
    <s v="Paper"/>
    <s v="Virtual optimal projection"/>
    <n v="4439.5"/>
    <n v="2"/>
    <n v="2"/>
    <n v="0.08"/>
    <n v="0.08"/>
    <n v="746.84"/>
    <n v="746.84"/>
    <s v="Profit"/>
    <s v="Jan-2025"/>
    <n v="0.16822615159364793"/>
    <s v="January"/>
    <n v="2025"/>
    <m/>
  </r>
  <r>
    <x v="447"/>
    <d v="2023-09-17T00:00:00"/>
    <d v="2025-04-10T00:00:00"/>
    <s v="Standard Class"/>
    <x v="429"/>
    <s v="Jill Ramirez"/>
    <s v="Home Office"/>
    <s v="Central"/>
    <s v="Furniture"/>
    <s v="Bookcases"/>
    <s v="Multi-tiered responsive strategy"/>
    <n v="202.5"/>
    <n v="10"/>
    <n v="10"/>
    <n v="0.31"/>
    <n v="0.31"/>
    <n v="725.53"/>
    <n v="725.53"/>
    <s v="Profit"/>
    <s v="Sep-2023"/>
    <n v="3.5828641975308639"/>
    <s v="September"/>
    <n v="2023"/>
    <m/>
  </r>
  <r>
    <x v="448"/>
    <d v="2024-03-17T00:00:00"/>
    <d v="2025-05-05T00:00:00"/>
    <s v="Second Class"/>
    <x v="430"/>
    <s v="Christopher Doyle"/>
    <s v="Consumer"/>
    <s v="South"/>
    <s v="Office Supplies"/>
    <s v="Binders"/>
    <s v="Re-contextualized demand-driven functionalities"/>
    <n v="2281.4299999999998"/>
    <n v="4"/>
    <n v="4"/>
    <n v="0.21"/>
    <n v="0.21"/>
    <n v="246"/>
    <n v="246"/>
    <s v="Profit"/>
    <s v="Mar-2024"/>
    <n v="0.10782710843637544"/>
    <s v="March"/>
    <n v="2024"/>
    <m/>
  </r>
  <r>
    <x v="449"/>
    <d v="2025-01-13T00:00:00"/>
    <d v="2025-05-01T00:00:00"/>
    <s v="Second Class"/>
    <x v="431"/>
    <s v="Amy Peters"/>
    <s v="Corporate"/>
    <s v="Central"/>
    <s v="Furniture"/>
    <s v="Chairs"/>
    <s v="Sharable directional forecast"/>
    <n v="4169.78"/>
    <n v="9"/>
    <n v="9"/>
    <n v="0.28000000000000003"/>
    <n v="0.28000000000000003"/>
    <n v="123.08"/>
    <n v="123.08"/>
    <s v="Profit"/>
    <s v="Jan-2025"/>
    <n v="2.9517144789413353E-2"/>
    <s v="January"/>
    <n v="2025"/>
    <m/>
  </r>
  <r>
    <x v="450"/>
    <d v="2023-08-30T00:00:00"/>
    <d v="2025-04-15T00:00:00"/>
    <s v="Standard Class"/>
    <x v="432"/>
    <s v="Amber Patrick"/>
    <s v="Consumer"/>
    <s v="Central"/>
    <s v="Furniture"/>
    <s v="Furnishings"/>
    <s v="Persistent 4thgeneration leverage"/>
    <n v="2656.81"/>
    <n v="10"/>
    <n v="10"/>
    <n v="0.31"/>
    <n v="0.31"/>
    <n v="828.49"/>
    <n v="828.49"/>
    <s v="Profit"/>
    <s v="Aug-2023"/>
    <n v="0.31183637520183982"/>
    <s v="August"/>
    <n v="2023"/>
    <m/>
  </r>
  <r>
    <x v="451"/>
    <d v="2024-10-07T00:00:00"/>
    <d v="2025-04-09T00:00:00"/>
    <s v="Second Class"/>
    <x v="433"/>
    <s v="Laura Ochoa"/>
    <s v="Consumer"/>
    <s v="South"/>
    <s v="Technology"/>
    <s v="Phones"/>
    <s v="Upgradable bi-directional monitoring"/>
    <n v="2929.74"/>
    <n v="1"/>
    <n v="1"/>
    <n v="0.15"/>
    <n v="0.15"/>
    <n v="705.7"/>
    <n v="705.7"/>
    <s v="Profit"/>
    <s v="Oct-2024"/>
    <n v="0.24087461686019923"/>
    <s v="October"/>
    <n v="2024"/>
    <m/>
  </r>
  <r>
    <x v="452"/>
    <d v="2025-02-10T00:00:00"/>
    <d v="2025-04-14T00:00:00"/>
    <s v="Standard Class"/>
    <x v="434"/>
    <s v="Francisco Carter MD"/>
    <s v="Home Office"/>
    <s v="Central"/>
    <s v="Technology"/>
    <s v="Copiers"/>
    <s v="Distributed stable function"/>
    <n v="1823.17"/>
    <n v="1"/>
    <n v="1"/>
    <n v="0.04"/>
    <n v="0.04"/>
    <n v="-50.23"/>
    <n v="-50.23"/>
    <s v="Loss"/>
    <s v="Feb-2025"/>
    <n v="-2.7550914067256477E-2"/>
    <s v="February"/>
    <n v="2025"/>
    <m/>
  </r>
  <r>
    <x v="453"/>
    <d v="2023-08-26T00:00:00"/>
    <d v="2025-04-11T00:00:00"/>
    <s v="Same Day"/>
    <x v="435"/>
    <s v="Lindsay Alvarez"/>
    <s v="Consumer"/>
    <s v="West"/>
    <s v="Office Supplies"/>
    <s v="Binders"/>
    <s v="Centralized user-facing challenge"/>
    <n v="1115.5"/>
    <n v="1"/>
    <n v="1"/>
    <n v="0.31"/>
    <n v="0.31"/>
    <n v="654.35"/>
    <n v="654.35"/>
    <s v="Profit"/>
    <s v="Aug-2023"/>
    <n v="0.58659793814432992"/>
    <s v="August"/>
    <n v="2023"/>
    <m/>
  </r>
  <r>
    <x v="454"/>
    <d v="2023-04-22T00:00:00"/>
    <d v="2025-05-01T00:00:00"/>
    <s v="Second Class"/>
    <x v="436"/>
    <s v="Tammy Hester"/>
    <s v="Home Office"/>
    <s v="South"/>
    <s v="Furniture"/>
    <s v="Bookcases"/>
    <s v="Triple-buffered dynamic database"/>
    <n v="2669.14"/>
    <n v="6"/>
    <n v="6"/>
    <n v="0.01"/>
    <n v="0.01"/>
    <n v="174.33"/>
    <n v="174.33"/>
    <s v="Profit"/>
    <s v="Apr-2023"/>
    <n v="6.5313172032939459E-2"/>
    <s v="April"/>
    <n v="2023"/>
    <m/>
  </r>
  <r>
    <x v="455"/>
    <d v="2025-02-10T00:00:00"/>
    <d v="2025-05-05T00:00:00"/>
    <s v="Second Class"/>
    <x v="437"/>
    <s v="Clinton Rangel"/>
    <s v="Consumer"/>
    <s v="West"/>
    <s v="Furniture"/>
    <s v="Bookcases"/>
    <s v="Stand-alone methodical structure"/>
    <n v="3199.35"/>
    <n v="5"/>
    <n v="5"/>
    <n v="0.18"/>
    <n v="0.18"/>
    <n v="792.39"/>
    <n v="792.39"/>
    <s v="Profit"/>
    <s v="Feb-2025"/>
    <n v="0.24767218341225561"/>
    <s v="February"/>
    <n v="2025"/>
    <m/>
  </r>
  <r>
    <x v="456"/>
    <d v="2025-02-22T00:00:00"/>
    <d v="2025-04-13T00:00:00"/>
    <s v="Same Day"/>
    <x v="438"/>
    <s v="Joanna Kelly"/>
    <s v="Consumer"/>
    <s v="Central"/>
    <s v="Furniture"/>
    <s v="Chairs"/>
    <s v="Upgradable even-keeled alliance"/>
    <n v="2152.77"/>
    <n v="2"/>
    <n v="2"/>
    <n v="0.05"/>
    <n v="0.05"/>
    <n v="81.2"/>
    <n v="81.2"/>
    <s v="Profit"/>
    <s v="Feb-2025"/>
    <n v="3.7718845951959568E-2"/>
    <s v="February"/>
    <n v="2025"/>
    <m/>
  </r>
  <r>
    <x v="457"/>
    <d v="2024-11-06T00:00:00"/>
    <d v="2025-04-28T00:00:00"/>
    <s v="First Class"/>
    <x v="439"/>
    <s v="Kathryn Robinson"/>
    <s v="Corporate"/>
    <s v="West"/>
    <s v="Technology"/>
    <s v="Copiers"/>
    <s v="Phased 3rdgeneration paradigm"/>
    <n v="3369.45"/>
    <n v="10"/>
    <n v="10"/>
    <n v="0.28999999999999998"/>
    <n v="0.28999999999999998"/>
    <n v="-85.67"/>
    <n v="-85.67"/>
    <s v="Loss"/>
    <s v="Nov-2024"/>
    <n v="-2.5425514549852351E-2"/>
    <s v="November"/>
    <n v="2024"/>
    <m/>
  </r>
  <r>
    <x v="458"/>
    <d v="2024-11-22T00:00:00"/>
    <d v="2025-04-21T00:00:00"/>
    <s v="First Class"/>
    <x v="440"/>
    <s v="Brenda Dawson"/>
    <s v="Home Office"/>
    <s v="East"/>
    <s v="Office Supplies"/>
    <s v="Art"/>
    <s v="Re-contextualized zero-defect attitude"/>
    <n v="523.13"/>
    <n v="9"/>
    <n v="9"/>
    <n v="0.43"/>
    <n v="0.43"/>
    <n v="291.14"/>
    <n v="291.14"/>
    <s v="Profit"/>
    <s v="Nov-2024"/>
    <n v="0.55653470456674248"/>
    <s v="November"/>
    <n v="2024"/>
    <m/>
  </r>
  <r>
    <x v="459"/>
    <d v="2024-02-16T00:00:00"/>
    <d v="2025-04-12T00:00:00"/>
    <s v="Second Class"/>
    <x v="441"/>
    <s v="Carrie Sanchez"/>
    <s v="Consumer"/>
    <s v="Central"/>
    <s v="Technology"/>
    <s v="Computers"/>
    <s v="Operative full-range capability"/>
    <n v="1461.34"/>
    <n v="1"/>
    <n v="1"/>
    <n v="0.05"/>
    <n v="0.05"/>
    <n v="975.21"/>
    <n v="975.21"/>
    <s v="Profit"/>
    <s v="Feb-2024"/>
    <n v="0.66733956505672887"/>
    <s v="February"/>
    <n v="2024"/>
    <m/>
  </r>
  <r>
    <x v="460"/>
    <d v="2023-07-22T00:00:00"/>
    <d v="2025-04-12T00:00:00"/>
    <s v="Standard Class"/>
    <x v="442"/>
    <s v="Randy Miller"/>
    <s v="Home Office"/>
    <s v="Central"/>
    <s v="Technology"/>
    <s v="Accessories"/>
    <s v="Focused interactive benchmark"/>
    <n v="1553.23"/>
    <n v="5"/>
    <n v="5"/>
    <n v="0.28000000000000003"/>
    <n v="0.28000000000000003"/>
    <n v="509.1"/>
    <n v="509.1"/>
    <s v="Profit"/>
    <s v="Jul-2023"/>
    <n v="0.32776858546383986"/>
    <s v="July"/>
    <n v="2023"/>
    <m/>
  </r>
  <r>
    <x v="461"/>
    <d v="2024-05-12T00:00:00"/>
    <d v="2025-04-25T00:00:00"/>
    <s v="First Class"/>
    <x v="443"/>
    <s v="Shelia Carroll"/>
    <s v="Consumer"/>
    <s v="South"/>
    <s v="Furniture"/>
    <s v="Furnishings"/>
    <s v="Down-sized scalable hub"/>
    <n v="2451.89"/>
    <n v="3"/>
    <n v="3"/>
    <n v="0.02"/>
    <n v="0.02"/>
    <n v="683.08"/>
    <n v="683.08"/>
    <s v="Profit"/>
    <s v="May-2024"/>
    <n v="0.27859324847362649"/>
    <s v="May"/>
    <n v="2024"/>
    <m/>
  </r>
  <r>
    <x v="462"/>
    <d v="2023-08-19T00:00:00"/>
    <d v="2025-04-25T00:00:00"/>
    <s v="Same Day"/>
    <x v="444"/>
    <s v="Daniel Allen"/>
    <s v="Home Office"/>
    <s v="Central"/>
    <s v="Office Supplies"/>
    <s v="Labels"/>
    <s v="Organic heuristic focus group"/>
    <n v="3463.85"/>
    <n v="8"/>
    <n v="8"/>
    <n v="0.2"/>
    <n v="0.2"/>
    <n v="372.46"/>
    <n v="372.46"/>
    <s v="Profit"/>
    <s v="Aug-2023"/>
    <n v="0.10752775091300143"/>
    <s v="August"/>
    <n v="2023"/>
    <m/>
  </r>
  <r>
    <x v="463"/>
    <d v="2025-03-27T00:00:00"/>
    <d v="2025-05-05T00:00:00"/>
    <s v="First Class"/>
    <x v="445"/>
    <s v="William Adams"/>
    <s v="Corporate"/>
    <s v="South"/>
    <s v="Furniture"/>
    <s v="Furnishings"/>
    <s v="Mandatory multi-tasking utilization"/>
    <n v="2078.3200000000002"/>
    <n v="8"/>
    <n v="8"/>
    <n v="0.39"/>
    <n v="0.39"/>
    <n v="136.59"/>
    <n v="136.59"/>
    <s v="Profit"/>
    <s v="Mar-2025"/>
    <n v="6.572135186111859E-2"/>
    <s v="March"/>
    <n v="2025"/>
    <m/>
  </r>
  <r>
    <x v="464"/>
    <d v="2024-04-23T00:00:00"/>
    <d v="2025-05-03T00:00:00"/>
    <s v="Second Class"/>
    <x v="446"/>
    <s v="Matthew Peterson"/>
    <s v="Corporate"/>
    <s v="East"/>
    <s v="Office Supplies"/>
    <s v="Labels"/>
    <s v="Horizontal exuding help-desk"/>
    <n v="1790.78"/>
    <n v="4"/>
    <n v="4"/>
    <n v="0.39"/>
    <n v="0.39"/>
    <n v="981.75"/>
    <n v="981.75"/>
    <s v="Profit"/>
    <s v="Apr-2024"/>
    <n v="0.54822479589899376"/>
    <s v="April"/>
    <n v="2024"/>
    <m/>
  </r>
  <r>
    <x v="465"/>
    <d v="2024-09-01T00:00:00"/>
    <d v="2025-04-14T00:00:00"/>
    <s v="Second Class"/>
    <x v="447"/>
    <s v="Natalie Thompson"/>
    <s v="Home Office"/>
    <s v="Central"/>
    <s v="Furniture"/>
    <s v="Furnishings"/>
    <s v="De-engineered 24hour interface"/>
    <n v="3225.2"/>
    <n v="5"/>
    <n v="5"/>
    <n v="0.24"/>
    <n v="0.24"/>
    <n v="942.77"/>
    <n v="942.77"/>
    <s v="Profit"/>
    <s v="Sep-2024"/>
    <n v="0.29231365496713385"/>
    <s v="September"/>
    <n v="2024"/>
    <m/>
  </r>
  <r>
    <x v="466"/>
    <d v="2023-07-24T00:00:00"/>
    <d v="2025-05-08T00:00:00"/>
    <s v="Same Day"/>
    <x v="448"/>
    <s v="John Bailey"/>
    <s v="Corporate"/>
    <s v="East"/>
    <s v="Furniture"/>
    <s v="Chairs"/>
    <s v="Digitized asynchronous structure"/>
    <n v="3264.91"/>
    <n v="10"/>
    <n v="10"/>
    <n v="0.48"/>
    <n v="0.48"/>
    <n v="576.59"/>
    <n v="576.59"/>
    <s v="Profit"/>
    <s v="Jul-2023"/>
    <n v="0.17660211154365665"/>
    <s v="July"/>
    <n v="2023"/>
    <m/>
  </r>
  <r>
    <x v="467"/>
    <d v="2025-03-29T00:00:00"/>
    <d v="2025-04-29T00:00:00"/>
    <s v="Second Class"/>
    <x v="449"/>
    <s v="Kevin Martinez"/>
    <s v="Consumer"/>
    <s v="East"/>
    <s v="Technology"/>
    <s v="Phones"/>
    <s v="Reverse-engineered explicit policy"/>
    <n v="2217.23"/>
    <n v="1"/>
    <n v="1"/>
    <n v="7.0000000000000007E-2"/>
    <n v="7.0000000000000007E-2"/>
    <n v="719.29"/>
    <n v="719.29"/>
    <s v="Profit"/>
    <s v="Mar-2025"/>
    <n v="0.32440928545978537"/>
    <s v="March"/>
    <n v="2025"/>
    <m/>
  </r>
  <r>
    <x v="468"/>
    <d v="2023-11-30T00:00:00"/>
    <d v="2025-04-10T00:00:00"/>
    <s v="First Class"/>
    <x v="450"/>
    <s v="Ryan Richmond"/>
    <s v="Corporate"/>
    <s v="Central"/>
    <s v="Furniture"/>
    <s v="Tables"/>
    <s v="User-centric multi-state hierarchy"/>
    <n v="563.22"/>
    <n v="4"/>
    <n v="4"/>
    <n v="0.36"/>
    <n v="0.36"/>
    <n v="221.65"/>
    <n v="221.65"/>
    <s v="Profit"/>
    <s v="Nov-2023"/>
    <n v="0.39354071233265864"/>
    <s v="November"/>
    <n v="2023"/>
    <m/>
  </r>
  <r>
    <x v="469"/>
    <d v="2023-05-27T00:00:00"/>
    <d v="2025-04-24T00:00:00"/>
    <s v="Standard Class"/>
    <x v="451"/>
    <s v="Margaret Smith"/>
    <s v="Home Office"/>
    <s v="West"/>
    <s v="Office Supplies"/>
    <s v="Paper"/>
    <s v="Customer-focused client-server artificial intelligence"/>
    <n v="3423.24"/>
    <n v="6"/>
    <n v="6"/>
    <n v="0.28999999999999998"/>
    <n v="0.28999999999999998"/>
    <n v="990.35"/>
    <n v="990.35"/>
    <s v="Profit"/>
    <s v="May-2023"/>
    <n v="0.28930194786225916"/>
    <s v="May"/>
    <n v="2023"/>
    <m/>
  </r>
  <r>
    <x v="470"/>
    <d v="2024-12-12T00:00:00"/>
    <d v="2025-04-15T00:00:00"/>
    <s v="Standard Class"/>
    <x v="452"/>
    <s v="Caroline Thompson"/>
    <s v="Corporate"/>
    <s v="Central"/>
    <s v="Office Supplies"/>
    <s v="Art"/>
    <s v="Assimilated well-modulated alliance"/>
    <n v="561.70000000000005"/>
    <n v="4"/>
    <n v="4"/>
    <n v="0.25"/>
    <n v="0.25"/>
    <n v="-81.3"/>
    <n v="-81.3"/>
    <s v="Loss"/>
    <s v="Dec-2024"/>
    <n v="-0.14473918461812355"/>
    <s v="December"/>
    <n v="2024"/>
    <m/>
  </r>
  <r>
    <x v="471"/>
    <d v="2023-08-25T00:00:00"/>
    <d v="2025-04-14T00:00:00"/>
    <s v="First Class"/>
    <x v="453"/>
    <s v="Cody Miller"/>
    <s v="Corporate"/>
    <s v="East"/>
    <s v="Office Supplies"/>
    <s v="Paper"/>
    <s v="Extended tangible contingency"/>
    <n v="1479.73"/>
    <n v="5"/>
    <n v="5"/>
    <n v="0.06"/>
    <n v="0.06"/>
    <n v="661.33"/>
    <n v="661.33"/>
    <s v="Profit"/>
    <s v="Aug-2023"/>
    <n v="0.44692612841531904"/>
    <s v="August"/>
    <n v="2023"/>
    <m/>
  </r>
  <r>
    <x v="472"/>
    <d v="2024-07-09T00:00:00"/>
    <d v="2025-04-11T00:00:00"/>
    <s v="Same Day"/>
    <x v="454"/>
    <s v="William Wheeler"/>
    <s v="Home Office"/>
    <s v="South"/>
    <s v="Technology"/>
    <s v="Copiers"/>
    <s v="Fundamental attitude-oriented knowledgebase"/>
    <n v="1670.51"/>
    <n v="10"/>
    <n v="10"/>
    <n v="0.46"/>
    <n v="0.46"/>
    <n v="431.46"/>
    <n v="431.46"/>
    <s v="Profit"/>
    <s v="Jul-2024"/>
    <n v="0.25828040538518177"/>
    <s v="July"/>
    <n v="2024"/>
    <m/>
  </r>
  <r>
    <x v="473"/>
    <d v="2023-06-23T00:00:00"/>
    <d v="2025-05-02T00:00:00"/>
    <s v="Standard Class"/>
    <x v="455"/>
    <s v="Shane Gonzales"/>
    <s v="Home Office"/>
    <s v="Central"/>
    <s v="Technology"/>
    <s v="Copiers"/>
    <s v="Balanced system-worthy artificial intelligence"/>
    <n v="39.35"/>
    <n v="9"/>
    <n v="9"/>
    <n v="0.16"/>
    <n v="0.16"/>
    <n v="18.399999999999999"/>
    <n v="18.399999999999999"/>
    <s v="Profit"/>
    <s v="Jun-2023"/>
    <n v="0.46759847522236336"/>
    <s v="June"/>
    <n v="2023"/>
    <m/>
  </r>
  <r>
    <x v="474"/>
    <d v="2025-03-11T00:00:00"/>
    <d v="2025-05-01T00:00:00"/>
    <s v="First Class"/>
    <x v="456"/>
    <s v="Brandon Tyler"/>
    <s v="Consumer"/>
    <s v="West"/>
    <s v="Office Supplies"/>
    <s v="Art"/>
    <s v="Realigned secondary forecast"/>
    <n v="2792.77"/>
    <n v="5"/>
    <n v="5"/>
    <n v="0.27"/>
    <n v="0.27"/>
    <n v="311.52"/>
    <n v="311.52"/>
    <s v="Profit"/>
    <s v="Mar-2025"/>
    <n v="0.11154516841701966"/>
    <s v="March"/>
    <n v="2025"/>
    <m/>
  </r>
  <r>
    <x v="475"/>
    <d v="2024-04-30T00:00:00"/>
    <d v="2025-05-06T00:00:00"/>
    <s v="Second Class"/>
    <x v="457"/>
    <s v="Brittany Wells"/>
    <s v="Corporate"/>
    <s v="Central"/>
    <s v="Office Supplies"/>
    <s v="Labels"/>
    <s v="Streamlined even-keeled time-frame"/>
    <n v="853.77"/>
    <n v="1"/>
    <n v="1"/>
    <n v="0.05"/>
    <n v="0.05"/>
    <n v="468.78"/>
    <n v="468.78"/>
    <s v="Profit"/>
    <s v="Apr-2024"/>
    <n v="0.54907059278259951"/>
    <s v="April"/>
    <n v="2024"/>
    <m/>
  </r>
  <r>
    <x v="476"/>
    <d v="2024-09-25T00:00:00"/>
    <d v="2025-05-08T00:00:00"/>
    <s v="Same Day"/>
    <x v="458"/>
    <s v="Charles Park"/>
    <s v="Home Office"/>
    <s v="East"/>
    <s v="Technology"/>
    <s v="Phones"/>
    <s v="Up-sized leading-edge challenge"/>
    <n v="146.99"/>
    <n v="2"/>
    <n v="2"/>
    <n v="0.37"/>
    <n v="0.37"/>
    <n v="779.34"/>
    <n v="779.34"/>
    <s v="Profit"/>
    <s v="Sep-2024"/>
    <n v="5.3019933328797872"/>
    <s v="September"/>
    <n v="2024"/>
    <m/>
  </r>
  <r>
    <x v="477"/>
    <d v="2023-10-07T00:00:00"/>
    <d v="2025-04-25T00:00:00"/>
    <s v="First Class"/>
    <x v="244"/>
    <s v="Antonio Kelley"/>
    <s v="Consumer"/>
    <s v="South"/>
    <s v="Technology"/>
    <s v="Copiers"/>
    <s v="Reactive modular leverage"/>
    <n v="2141.09"/>
    <n v="10"/>
    <n v="10"/>
    <n v="0.28000000000000003"/>
    <n v="0.28000000000000003"/>
    <n v="70.94"/>
    <n v="70.94"/>
    <s v="Profit"/>
    <s v="Oct-2023"/>
    <n v="3.3132656730917427E-2"/>
    <s v="October"/>
    <n v="2023"/>
    <m/>
  </r>
  <r>
    <x v="478"/>
    <d v="2024-05-30T00:00:00"/>
    <d v="2025-04-12T00:00:00"/>
    <s v="First Class"/>
    <x v="459"/>
    <s v="Kara Alexander"/>
    <s v="Corporate"/>
    <s v="East"/>
    <s v="Technology"/>
    <s v="Computers"/>
    <s v="Down-sized non-volatile knowledgebase"/>
    <n v="2775.55"/>
    <n v="6"/>
    <n v="6"/>
    <n v="7.0000000000000007E-2"/>
    <n v="7.0000000000000007E-2"/>
    <n v="98.57"/>
    <n v="98.57"/>
    <s v="Profit"/>
    <s v="May-2024"/>
    <n v="3.5513681972942295E-2"/>
    <s v="May"/>
    <n v="2024"/>
    <m/>
  </r>
  <r>
    <x v="479"/>
    <d v="2025-01-25T00:00:00"/>
    <d v="2025-04-20T00:00:00"/>
    <s v="Same Day"/>
    <x v="460"/>
    <s v="Gina Hale"/>
    <s v="Corporate"/>
    <s v="South"/>
    <s v="Technology"/>
    <s v="Computers"/>
    <s v="Re-engineered coherent frame"/>
    <n v="86.4"/>
    <n v="3"/>
    <n v="3"/>
    <n v="0.48"/>
    <n v="0.48"/>
    <n v="33.020000000000003"/>
    <n v="33.020000000000003"/>
    <s v="Profit"/>
    <s v="Jan-2025"/>
    <n v="0.38217592592592592"/>
    <s v="January"/>
    <n v="2025"/>
    <m/>
  </r>
  <r>
    <x v="480"/>
    <d v="2023-09-17T00:00:00"/>
    <d v="2025-04-20T00:00:00"/>
    <s v="Second Class"/>
    <x v="461"/>
    <s v="Laura Rodriguez"/>
    <s v="Consumer"/>
    <s v="South"/>
    <s v="Office Supplies"/>
    <s v="Labels"/>
    <s v="Right-sized fresh-thinking function"/>
    <n v="3824.08"/>
    <n v="10"/>
    <n v="10"/>
    <n v="0.48"/>
    <n v="0.48"/>
    <n v="-34.33"/>
    <n v="-34.33"/>
    <s v="Loss"/>
    <s v="Sep-2023"/>
    <n v="-8.9773226501537618E-3"/>
    <s v="September"/>
    <n v="2023"/>
    <m/>
  </r>
  <r>
    <x v="481"/>
    <d v="2024-06-05T00:00:00"/>
    <d v="2025-04-17T00:00:00"/>
    <s v="First Class"/>
    <x v="462"/>
    <s v="Tina Dominguez"/>
    <s v="Corporate"/>
    <s v="Central"/>
    <s v="Office Supplies"/>
    <s v="Storage"/>
    <s v="Centralized global standardization"/>
    <n v="3917.81"/>
    <n v="3"/>
    <n v="3"/>
    <n v="0.25"/>
    <n v="0.25"/>
    <n v="957.71"/>
    <n v="957.71"/>
    <s v="Profit"/>
    <s v="Jun-2024"/>
    <n v="0.24445034343166208"/>
    <s v="June"/>
    <n v="2024"/>
    <m/>
  </r>
  <r>
    <x v="482"/>
    <d v="2023-10-21T00:00:00"/>
    <d v="2025-04-21T00:00:00"/>
    <s v="Second Class"/>
    <x v="463"/>
    <s v="Rebecca Simmons"/>
    <s v="Corporate"/>
    <s v="East"/>
    <s v="Technology"/>
    <s v="Accessories"/>
    <s v="Customer-focused well-modulated open architecture"/>
    <n v="4320.87"/>
    <n v="6"/>
    <n v="6"/>
    <n v="0.4"/>
    <n v="0.4"/>
    <n v="86.53"/>
    <n v="86.53"/>
    <s v="Profit"/>
    <s v="Oct-2023"/>
    <n v="2.0026059566707631E-2"/>
    <s v="October"/>
    <n v="2023"/>
    <m/>
  </r>
  <r>
    <x v="483"/>
    <d v="2025-03-29T00:00:00"/>
    <d v="2025-04-16T00:00:00"/>
    <s v="Same Day"/>
    <x v="464"/>
    <s v="Matthew Gentry"/>
    <s v="Consumer"/>
    <s v="Central"/>
    <s v="Office Supplies"/>
    <s v="Art"/>
    <s v="Quality-focused discrete task-force"/>
    <n v="1485.99"/>
    <n v="4"/>
    <n v="4"/>
    <n v="0.31"/>
    <n v="0.31"/>
    <n v="652.24"/>
    <n v="652.24"/>
    <s v="Profit"/>
    <s v="Mar-2025"/>
    <n v="0.43892623772703721"/>
    <s v="March"/>
    <n v="2025"/>
    <m/>
  </r>
  <r>
    <x v="484"/>
    <d v="2024-11-14T00:00:00"/>
    <d v="2025-04-25T00:00:00"/>
    <s v="Same Day"/>
    <x v="465"/>
    <s v="Troy Conner"/>
    <s v="Home Office"/>
    <s v="East"/>
    <s v="Office Supplies"/>
    <s v="Storage"/>
    <s v="Expanded demand-driven neural-net"/>
    <n v="4691.7299999999996"/>
    <n v="3"/>
    <n v="3"/>
    <n v="0.14000000000000001"/>
    <n v="0.14000000000000001"/>
    <n v="140.1"/>
    <n v="140.1"/>
    <s v="Profit"/>
    <s v="Nov-2024"/>
    <n v="2.9861053385424993E-2"/>
    <s v="November"/>
    <n v="2024"/>
    <m/>
  </r>
  <r>
    <x v="485"/>
    <d v="2024-12-05T00:00:00"/>
    <d v="2025-05-02T00:00:00"/>
    <s v="First Class"/>
    <x v="466"/>
    <s v="Elizabeth Curtis"/>
    <s v="Home Office"/>
    <s v="South"/>
    <s v="Furniture"/>
    <s v="Furnishings"/>
    <s v="Ergonomic tangible info-me diaries"/>
    <n v="782.67"/>
    <n v="10"/>
    <n v="10"/>
    <n v="0.12"/>
    <n v="0.12"/>
    <n v="416.07"/>
    <n v="416.07"/>
    <s v="Profit"/>
    <s v="Dec-2024"/>
    <n v="0.53160335773697731"/>
    <s v="December"/>
    <n v="2024"/>
    <m/>
  </r>
  <r>
    <x v="486"/>
    <d v="2024-03-18T00:00:00"/>
    <d v="2025-04-13T00:00:00"/>
    <s v="First Class"/>
    <x v="467"/>
    <s v="Barbara Holt"/>
    <s v="Home Office"/>
    <s v="East"/>
    <s v="Office Supplies"/>
    <s v="Storage"/>
    <s v="Synergistic 5thgeneration methodology"/>
    <n v="3296.66"/>
    <n v="2"/>
    <n v="2"/>
    <n v="0.14000000000000001"/>
    <n v="0.14000000000000001"/>
    <n v="532.01"/>
    <n v="532.01"/>
    <s v="Profit"/>
    <s v="Mar-2024"/>
    <n v="0.16137848610411751"/>
    <s v="March"/>
    <n v="2024"/>
    <m/>
  </r>
  <r>
    <x v="487"/>
    <d v="2023-07-07T00:00:00"/>
    <d v="2025-04-23T00:00:00"/>
    <s v="Same Day"/>
    <x v="468"/>
    <s v="Angela Davis"/>
    <s v="Consumer"/>
    <s v="East"/>
    <s v="Furniture"/>
    <s v="Tables"/>
    <s v="Upgradable non-volatile challenge"/>
    <n v="939.87"/>
    <n v="6"/>
    <n v="6"/>
    <n v="0.05"/>
    <n v="0.05"/>
    <n v="889.62"/>
    <n v="889.62"/>
    <s v="Profit"/>
    <s v="Jul-2023"/>
    <n v="0.94653515911775032"/>
    <s v="July"/>
    <n v="2023"/>
    <m/>
  </r>
  <r>
    <x v="488"/>
    <d v="2024-05-13T00:00:00"/>
    <d v="2025-04-29T00:00:00"/>
    <s v="First Class"/>
    <x v="469"/>
    <s v="Casey Medina"/>
    <s v="Consumer"/>
    <s v="West"/>
    <s v="Furniture"/>
    <s v="Furnishings"/>
    <s v="Re-contextualized uniform model"/>
    <n v="3698.36"/>
    <n v="10"/>
    <n v="10"/>
    <n v="0.08"/>
    <n v="0.08"/>
    <n v="814.31"/>
    <n v="814.31"/>
    <s v="Profit"/>
    <s v="May-2024"/>
    <n v="0.2201813776917336"/>
    <s v="May"/>
    <n v="2024"/>
    <m/>
  </r>
  <r>
    <x v="489"/>
    <d v="2025-01-08T00:00:00"/>
    <d v="2025-04-29T00:00:00"/>
    <s v="Same Day"/>
    <x v="470"/>
    <s v="Michael Pearson"/>
    <s v="Consumer"/>
    <s v="South"/>
    <s v="Furniture"/>
    <s v="Furnishings"/>
    <s v="Cross-platform encompassing encoding"/>
    <n v="2250.89"/>
    <n v="6"/>
    <n v="6"/>
    <n v="0.18"/>
    <n v="0.18"/>
    <n v="-37.549999999999997"/>
    <n v="-37.549999999999997"/>
    <s v="Loss"/>
    <s v="Jan-2025"/>
    <n v="-1.6682290116353974E-2"/>
    <s v="January"/>
    <n v="2025"/>
    <m/>
  </r>
  <r>
    <x v="490"/>
    <d v="2023-10-25T00:00:00"/>
    <d v="2025-04-30T00:00:00"/>
    <s v="First Class"/>
    <x v="471"/>
    <s v="Jon Simpson"/>
    <s v="Corporate"/>
    <s v="Central"/>
    <s v="Office Supplies"/>
    <s v="Binders"/>
    <s v="Multi-channeled bifurcated database"/>
    <n v="3548.24"/>
    <n v="4"/>
    <n v="4"/>
    <n v="0.25"/>
    <n v="0.25"/>
    <n v="962.68"/>
    <n v="962.68"/>
    <s v="Profit"/>
    <s v="Oct-2023"/>
    <n v="0.27131197438730187"/>
    <s v="October"/>
    <n v="2023"/>
    <m/>
  </r>
  <r>
    <x v="491"/>
    <d v="2024-07-24T00:00:00"/>
    <d v="2025-04-11T00:00:00"/>
    <s v="Standard Class"/>
    <x v="472"/>
    <s v="Laura Gomez"/>
    <s v="Consumer"/>
    <s v="Central"/>
    <s v="Technology"/>
    <s v="Copiers"/>
    <s v="Secured eco-centric functionalities"/>
    <n v="764.79"/>
    <n v="2"/>
    <n v="2"/>
    <n v="0.19"/>
    <n v="0.19"/>
    <n v="192.5"/>
    <n v="192.5"/>
    <s v="Profit"/>
    <s v="Jul-2024"/>
    <n v="0.25170308189176116"/>
    <s v="July"/>
    <n v="2024"/>
    <m/>
  </r>
  <r>
    <x v="492"/>
    <d v="2024-08-22T00:00:00"/>
    <d v="2025-05-07T00:00:00"/>
    <s v="Standard Class"/>
    <x v="473"/>
    <s v="Jonathan Alvarez"/>
    <s v="Consumer"/>
    <s v="East"/>
    <s v="Office Supplies"/>
    <s v="Labels"/>
    <s v="Ameliorated didactic migration"/>
    <n v="256.86"/>
    <n v="2"/>
    <n v="2"/>
    <n v="0.47"/>
    <n v="0.47"/>
    <n v="833.42"/>
    <n v="833.42"/>
    <s v="Profit"/>
    <s v="Aug-2024"/>
    <n v="3.2446468893560692"/>
    <s v="August"/>
    <n v="2024"/>
    <m/>
  </r>
  <r>
    <x v="493"/>
    <d v="2025-01-17T00:00:00"/>
    <d v="2025-05-01T00:00:00"/>
    <s v="Second Class"/>
    <x v="474"/>
    <s v="Jennifer Newman"/>
    <s v="Home Office"/>
    <s v="West"/>
    <s v="Technology"/>
    <s v="Computers"/>
    <s v="Distributed optimal focus group"/>
    <n v="86.5"/>
    <n v="6"/>
    <n v="6"/>
    <n v="0.37"/>
    <n v="0.37"/>
    <n v="560.24"/>
    <n v="560.24"/>
    <s v="Profit"/>
    <s v="Jan-2025"/>
    <n v="6.4767630057803469"/>
    <s v="January"/>
    <n v="2025"/>
    <m/>
  </r>
  <r>
    <x v="494"/>
    <d v="2025-02-20T00:00:00"/>
    <d v="2025-04-15T00:00:00"/>
    <s v="Second Class"/>
    <x v="475"/>
    <s v="Kristin Wolfe"/>
    <s v="Home Office"/>
    <s v="Central"/>
    <s v="Furniture"/>
    <s v="Chairs"/>
    <s v="Diverse incremental benchmark"/>
    <n v="2572.0300000000002"/>
    <n v="6"/>
    <n v="6"/>
    <n v="0.37"/>
    <n v="0.37"/>
    <n v="696"/>
    <n v="696"/>
    <s v="Profit"/>
    <s v="Feb-2025"/>
    <n v="0.27060337554383113"/>
    <s v="February"/>
    <n v="2025"/>
    <m/>
  </r>
  <r>
    <x v="495"/>
    <d v="2024-08-23T00:00:00"/>
    <d v="2025-04-20T00:00:00"/>
    <s v="Second Class"/>
    <x v="476"/>
    <s v="Louis Nelson"/>
    <s v="Consumer"/>
    <s v="Central"/>
    <s v="Technology"/>
    <s v="Phones"/>
    <s v="Cross-platform web-enabled infrastructure"/>
    <n v="1267.19"/>
    <n v="4"/>
    <n v="4"/>
    <n v="0.11"/>
    <n v="0.11"/>
    <n v="946.65"/>
    <n v="946.65"/>
    <s v="Profit"/>
    <s v="Aug-2024"/>
    <n v="0.74704661495119118"/>
    <s v="August"/>
    <n v="2024"/>
    <m/>
  </r>
  <r>
    <x v="496"/>
    <d v="2024-09-14T00:00:00"/>
    <d v="2025-04-25T00:00:00"/>
    <s v="Second Class"/>
    <x v="477"/>
    <s v="Katrina Montoya MD"/>
    <s v="Home Office"/>
    <s v="Central"/>
    <s v="Technology"/>
    <s v="Accessories"/>
    <s v="Devolved motivating process improvement"/>
    <n v="4615.41"/>
    <n v="1"/>
    <n v="1"/>
    <n v="0.13"/>
    <n v="0.13"/>
    <n v="795.31"/>
    <n v="795.31"/>
    <s v="Profit"/>
    <s v="Sep-2024"/>
    <n v="0.17231621892746257"/>
    <s v="September"/>
    <n v="2024"/>
    <m/>
  </r>
  <r>
    <x v="497"/>
    <d v="2024-05-24T00:00:00"/>
    <d v="2025-04-15T00:00:00"/>
    <s v="Standard Class"/>
    <x v="478"/>
    <s v="Kim Garcia"/>
    <s v="Home Office"/>
    <s v="East"/>
    <s v="Technology"/>
    <s v="Copiers"/>
    <s v="Robust directional service-desk"/>
    <n v="4059.29"/>
    <n v="6"/>
    <n v="6"/>
    <n v="0.18"/>
    <n v="0.18"/>
    <n v="660.93"/>
    <n v="660.93"/>
    <s v="Profit"/>
    <s v="May-2024"/>
    <n v="0.16281911368736895"/>
    <s v="May"/>
    <n v="2024"/>
    <m/>
  </r>
  <r>
    <x v="498"/>
    <d v="2024-10-07T00:00:00"/>
    <d v="2025-04-29T00:00:00"/>
    <s v="Same Day"/>
    <x v="479"/>
    <s v="Alyssa Rodriguez"/>
    <s v="Home Office"/>
    <s v="East"/>
    <s v="Technology"/>
    <s v="Accessories"/>
    <s v="Implemented 6thgeneration matrix"/>
    <n v="560.05999999999995"/>
    <n v="10"/>
    <n v="10"/>
    <n v="0.32"/>
    <n v="0.32"/>
    <n v="863.16"/>
    <n v="863.16"/>
    <s v="Profit"/>
    <s v="Oct-2024"/>
    <n v="1.541192015141235"/>
    <s v="October"/>
    <n v="2024"/>
    <m/>
  </r>
  <r>
    <x v="499"/>
    <d v="2023-10-26T00:00:00"/>
    <d v="2025-04-15T00:00:00"/>
    <s v="Same Day"/>
    <x v="480"/>
    <s v="Lauren Cook"/>
    <s v="Home Office"/>
    <s v="East"/>
    <s v="Technology"/>
    <s v="Copiers"/>
    <s v="Enhanced static protocol"/>
    <n v="556.13"/>
    <n v="2"/>
    <n v="2"/>
    <n v="0.08"/>
    <n v="0.08"/>
    <n v="290.42"/>
    <n v="290.42"/>
    <s v="Profit"/>
    <s v="Oct-2023"/>
    <n v="0.52221602862640037"/>
    <s v="October"/>
    <n v="2023"/>
    <m/>
  </r>
  <r>
    <x v="500"/>
    <d v="2023-07-24T00:00:00"/>
    <d v="2025-04-12T00:00:00"/>
    <s v="First Class"/>
    <x v="481"/>
    <s v="Michael Smith"/>
    <s v="Corporate"/>
    <s v="Central"/>
    <s v="Office Supplies"/>
    <s v="Labels"/>
    <s v="Enterprise-wide 5thgeneration definition"/>
    <n v="4196.22"/>
    <n v="1"/>
    <n v="1"/>
    <n v="0.05"/>
    <n v="0.05"/>
    <n v="816.59"/>
    <n v="816.59"/>
    <s v="Profit"/>
    <s v="Jul-2023"/>
    <n v="0.1946013316746977"/>
    <s v="July"/>
    <n v="2023"/>
    <m/>
  </r>
  <r>
    <x v="501"/>
    <d v="2025-01-10T00:00:00"/>
    <d v="2025-04-15T00:00:00"/>
    <s v="Standard Class"/>
    <x v="482"/>
    <s v="Marcus Barber"/>
    <s v="Home Office"/>
    <s v="East"/>
    <s v="Office Supplies"/>
    <s v="Labels"/>
    <s v="Monitored dedicated focus group"/>
    <n v="1833.36"/>
    <n v="1"/>
    <n v="1"/>
    <n v="0.09"/>
    <n v="0.09"/>
    <n v="450.88"/>
    <n v="450.88"/>
    <s v="Profit"/>
    <s v="Jan-2025"/>
    <n v="0.24593096827682506"/>
    <s v="January"/>
    <n v="2025"/>
    <m/>
  </r>
  <r>
    <x v="502"/>
    <d v="2024-06-21T00:00:00"/>
    <d v="2025-04-21T00:00:00"/>
    <s v="Same Day"/>
    <x v="483"/>
    <s v="Rhonda Anderson"/>
    <s v="Corporate"/>
    <s v="Central"/>
    <s v="Office Supplies"/>
    <s v="Art"/>
    <s v="Switchable neutral system engine"/>
    <n v="4598.07"/>
    <n v="6"/>
    <n v="6"/>
    <n v="0.17"/>
    <n v="0.17"/>
    <n v="932.68"/>
    <n v="932.68"/>
    <s v="Profit"/>
    <s v="Jun-2024"/>
    <n v="0.20284162703047148"/>
    <s v="June"/>
    <n v="2024"/>
    <m/>
  </r>
  <r>
    <x v="503"/>
    <d v="2024-03-28T00:00:00"/>
    <d v="2025-05-02T00:00:00"/>
    <s v="Same Day"/>
    <x v="484"/>
    <s v="Douglas McKnight"/>
    <s v="Corporate"/>
    <s v="West"/>
    <s v="Office Supplies"/>
    <s v="Paper"/>
    <s v="Digitized asynchronous Graphic Interface"/>
    <n v="662.39"/>
    <n v="4"/>
    <n v="4"/>
    <n v="0.3"/>
    <n v="0.3"/>
    <n v="146.56"/>
    <n v="146.56"/>
    <s v="Profit"/>
    <s v="Mar-2024"/>
    <n v="0.22125937891574451"/>
    <s v="March"/>
    <n v="2024"/>
    <m/>
  </r>
  <r>
    <x v="504"/>
    <d v="2023-04-21T00:00:00"/>
    <d v="2025-04-13T00:00:00"/>
    <s v="First Class"/>
    <x v="485"/>
    <s v="Christine McCoy"/>
    <s v="Corporate"/>
    <s v="West"/>
    <s v="Technology"/>
    <s v="Computers"/>
    <s v="Profit-focused bottom-line groupware"/>
    <n v="1330.67"/>
    <n v="9"/>
    <n v="9"/>
    <n v="0.16"/>
    <n v="0.16"/>
    <n v="513.89"/>
    <n v="513.89"/>
    <s v="Profit"/>
    <s v="Apr-2023"/>
    <n v="0.38618891235242392"/>
    <s v="April"/>
    <n v="2023"/>
    <m/>
  </r>
  <r>
    <x v="505"/>
    <d v="2024-07-21T00:00:00"/>
    <d v="2025-05-05T00:00:00"/>
    <s v="Same Day"/>
    <x v="486"/>
    <s v="Christopher Ellis"/>
    <s v="Home Office"/>
    <s v="Central"/>
    <s v="Technology"/>
    <s v="Accessories"/>
    <s v="Pre-emptive composite infrastructure"/>
    <n v="4138.1099999999997"/>
    <n v="6"/>
    <n v="6"/>
    <n v="0.16"/>
    <n v="0.16"/>
    <n v="940.07"/>
    <n v="940.07"/>
    <s v="Profit"/>
    <s v="Jul-2024"/>
    <n v="0.2271737580682969"/>
    <s v="July"/>
    <n v="2024"/>
    <m/>
  </r>
  <r>
    <x v="506"/>
    <d v="2024-02-15T00:00:00"/>
    <d v="2025-04-15T00:00:00"/>
    <s v="Standard Class"/>
    <x v="487"/>
    <s v="Matthew Webb"/>
    <s v="Consumer"/>
    <s v="South"/>
    <s v="Office Supplies"/>
    <s v="Art"/>
    <s v="Open-architected didactic moratorium"/>
    <n v="3439.22"/>
    <n v="6"/>
    <n v="6"/>
    <n v="0.47"/>
    <n v="0.47"/>
    <n v="244.46"/>
    <n v="244.46"/>
    <s v="Profit"/>
    <s v="Feb-2024"/>
    <n v="7.1080070481097463E-2"/>
    <s v="February"/>
    <n v="2024"/>
    <m/>
  </r>
  <r>
    <x v="507"/>
    <d v="2024-11-15T00:00:00"/>
    <d v="2025-05-01T00:00:00"/>
    <s v="Same Day"/>
    <x v="488"/>
    <s v="Steven Torres"/>
    <s v="Corporate"/>
    <s v="East"/>
    <s v="Technology"/>
    <s v="Accessories"/>
    <s v="Reduced solution-oriented algorithm"/>
    <n v="136.36000000000001"/>
    <n v="1"/>
    <n v="1"/>
    <n v="0.35"/>
    <n v="0.35"/>
    <n v="37.159999999999997"/>
    <n v="37.159999999999997"/>
    <s v="Profit"/>
    <s v="Nov-2024"/>
    <n v="0.27251393370489874"/>
    <s v="November"/>
    <n v="2024"/>
    <m/>
  </r>
  <r>
    <x v="508"/>
    <d v="2024-06-27T00:00:00"/>
    <d v="2025-04-28T00:00:00"/>
    <s v="Same Day"/>
    <x v="489"/>
    <s v="Julia Gonzalez"/>
    <s v="Home Office"/>
    <s v="West"/>
    <s v="Furniture"/>
    <s v="Furnishings"/>
    <s v="Centralized well-modulated project"/>
    <n v="4390.53"/>
    <n v="10"/>
    <n v="10"/>
    <n v="0.35"/>
    <n v="0.35"/>
    <n v="141.61000000000001"/>
    <n v="141.61000000000001"/>
    <s v="Profit"/>
    <s v="Jun-2024"/>
    <n v="3.2253509257424505E-2"/>
    <s v="June"/>
    <n v="2024"/>
    <m/>
  </r>
  <r>
    <x v="509"/>
    <d v="2023-12-04T00:00:00"/>
    <d v="2025-04-17T00:00:00"/>
    <s v="Second Class"/>
    <x v="490"/>
    <s v="Kyle Haney"/>
    <s v="Corporate"/>
    <s v="West"/>
    <s v="Furniture"/>
    <s v="Chairs"/>
    <s v="Triple-buffered 24/7 ability"/>
    <n v="2505.3200000000002"/>
    <n v="5"/>
    <n v="5"/>
    <n v="0.05"/>
    <n v="0.05"/>
    <n v="579.33000000000004"/>
    <n v="579.33000000000004"/>
    <s v="Profit"/>
    <s v="Dec-2023"/>
    <n v="0.23123992144716043"/>
    <s v="December"/>
    <n v="2023"/>
    <m/>
  </r>
  <r>
    <x v="510"/>
    <d v="2023-11-10T00:00:00"/>
    <d v="2025-04-28T00:00:00"/>
    <s v="Second Class"/>
    <x v="491"/>
    <s v="Jody McIntosh"/>
    <s v="Corporate"/>
    <s v="West"/>
    <s v="Technology"/>
    <s v="Phones"/>
    <s v="Networked systematic approach"/>
    <n v="2290.54"/>
    <n v="4"/>
    <n v="4"/>
    <n v="0.3"/>
    <n v="0.3"/>
    <n v="732.12"/>
    <n v="732.12"/>
    <s v="Profit"/>
    <s v="Nov-2023"/>
    <n v="0.31962768604783154"/>
    <s v="November"/>
    <n v="2023"/>
    <m/>
  </r>
  <r>
    <x v="511"/>
    <d v="2023-06-02T00:00:00"/>
    <d v="2025-05-05T00:00:00"/>
    <s v="Same Day"/>
    <x v="492"/>
    <s v="Clarence Byrd"/>
    <s v="Home Office"/>
    <s v="West"/>
    <s v="Office Supplies"/>
    <s v="Storage"/>
    <s v="Multi-lateral disintermediate contingency"/>
    <n v="2492.7199999999998"/>
    <n v="2"/>
    <n v="2"/>
    <n v="0.32"/>
    <n v="0.32"/>
    <n v="692.21"/>
    <n v="692.21"/>
    <s v="Profit"/>
    <s v="Jun-2023"/>
    <n v="0.27769264097050617"/>
    <s v="June"/>
    <n v="2023"/>
    <m/>
  </r>
  <r>
    <x v="512"/>
    <d v="2023-04-13T00:00:00"/>
    <d v="2025-05-08T00:00:00"/>
    <s v="First Class"/>
    <x v="493"/>
    <s v="Krystal Maxwell"/>
    <s v="Consumer"/>
    <s v="Central"/>
    <s v="Office Supplies"/>
    <s v="Art"/>
    <s v="Organic exuding definition"/>
    <n v="670.72"/>
    <n v="6"/>
    <n v="6"/>
    <n v="0.02"/>
    <n v="0.02"/>
    <n v="962.96"/>
    <n v="962.96"/>
    <s v="Profit"/>
    <s v="Apr-2023"/>
    <n v="1.4357108778625953"/>
    <s v="April"/>
    <n v="2023"/>
    <m/>
  </r>
  <r>
    <x v="513"/>
    <d v="2024-01-04T00:00:00"/>
    <d v="2025-04-17T00:00:00"/>
    <s v="Same Day"/>
    <x v="494"/>
    <s v="Larry Shelton"/>
    <s v="Home Office"/>
    <s v="South"/>
    <s v="Office Supplies"/>
    <s v="Paper"/>
    <s v="Customizable bi-directional data-warehouse"/>
    <n v="2573.5100000000002"/>
    <n v="5"/>
    <n v="5"/>
    <n v="0.04"/>
    <n v="0.04"/>
    <n v="503.71"/>
    <n v="503.71"/>
    <s v="Profit"/>
    <s v="Jan-2024"/>
    <n v="0.1957287906400208"/>
    <s v="January"/>
    <n v="2024"/>
    <m/>
  </r>
  <r>
    <x v="514"/>
    <d v="2024-07-27T00:00:00"/>
    <d v="2025-04-27T00:00:00"/>
    <s v="Standard Class"/>
    <x v="495"/>
    <s v="Elizabeth Branch"/>
    <s v="Corporate"/>
    <s v="East"/>
    <s v="Technology"/>
    <s v="Accessories"/>
    <s v="Future-proofed intangible concept"/>
    <n v="1509.94"/>
    <n v="10"/>
    <n v="10"/>
    <n v="0.3"/>
    <n v="0.3"/>
    <n v="205.15"/>
    <n v="205.15"/>
    <s v="Profit"/>
    <s v="Jul-2024"/>
    <n v="0.13586632581427077"/>
    <s v="July"/>
    <n v="2024"/>
    <m/>
  </r>
  <r>
    <x v="515"/>
    <d v="2023-06-19T00:00:00"/>
    <d v="2025-05-04T00:00:00"/>
    <s v="Second Class"/>
    <x v="437"/>
    <s v="Jennifer Jackson"/>
    <s v="Corporate"/>
    <s v="Central"/>
    <s v="Technology"/>
    <s v="Accessories"/>
    <s v="Robust clear-thinking initiative"/>
    <n v="3786.88"/>
    <n v="4"/>
    <n v="4"/>
    <n v="0.44"/>
    <n v="0.44"/>
    <n v="965.15"/>
    <n v="965.15"/>
    <s v="Profit"/>
    <s v="Jun-2023"/>
    <n v="0.25486680327868849"/>
    <s v="June"/>
    <n v="2023"/>
    <m/>
  </r>
  <r>
    <x v="516"/>
    <d v="2023-05-18T00:00:00"/>
    <d v="2025-04-20T00:00:00"/>
    <s v="First Class"/>
    <x v="496"/>
    <s v="Jill Morgan"/>
    <s v="Corporate"/>
    <s v="Central"/>
    <s v="Furniture"/>
    <s v="Bookcases"/>
    <s v="Multi-channeled next generation database"/>
    <n v="2495.19"/>
    <n v="10"/>
    <n v="10"/>
    <n v="0.04"/>
    <n v="0.04"/>
    <n v="220.8"/>
    <n v="220.8"/>
    <s v="Profit"/>
    <s v="May-2023"/>
    <n v="8.8490255251103128E-2"/>
    <s v="May"/>
    <n v="2023"/>
    <m/>
  </r>
  <r>
    <x v="517"/>
    <d v="2023-04-12T00:00:00"/>
    <d v="2025-05-04T00:00:00"/>
    <s v="First Class"/>
    <x v="497"/>
    <s v="Nathan Joseph"/>
    <s v="Consumer"/>
    <s v="West"/>
    <s v="Technology"/>
    <s v="Machines"/>
    <s v="Multi-channeled mobile success"/>
    <n v="4233.09"/>
    <n v="1"/>
    <n v="1"/>
    <n v="0.18"/>
    <n v="0.18"/>
    <n v="871.28"/>
    <n v="871.28"/>
    <s v="Profit"/>
    <s v="Apr-2023"/>
    <n v="0.20582600417189334"/>
    <s v="April"/>
    <n v="2023"/>
    <m/>
  </r>
  <r>
    <x v="518"/>
    <d v="2024-11-24T00:00:00"/>
    <d v="2025-04-18T00:00:00"/>
    <s v="Same Day"/>
    <x v="498"/>
    <s v="Michael Matthews"/>
    <s v="Corporate"/>
    <s v="South"/>
    <s v="Office Supplies"/>
    <s v="Art"/>
    <s v="Total modular neural-net"/>
    <n v="3390.95"/>
    <n v="5"/>
    <n v="5"/>
    <n v="0.01"/>
    <n v="0.01"/>
    <n v="786.66"/>
    <n v="786.66"/>
    <s v="Profit"/>
    <s v="Nov-2024"/>
    <n v="0.23198808593462009"/>
    <s v="November"/>
    <n v="2024"/>
    <m/>
  </r>
  <r>
    <x v="519"/>
    <d v="2023-04-22T00:00:00"/>
    <d v="2025-05-01T00:00:00"/>
    <s v="Same Day"/>
    <x v="499"/>
    <s v="Mike Norris"/>
    <s v="Consumer"/>
    <s v="West"/>
    <s v="Office Supplies"/>
    <s v="Paper"/>
    <s v="Future-proofed coherent migration"/>
    <n v="4128.75"/>
    <n v="3"/>
    <n v="3"/>
    <n v="0.4"/>
    <n v="0.4"/>
    <n v="4.96"/>
    <n v="4.96"/>
    <s v="Profit"/>
    <s v="Apr-2023"/>
    <n v="1.2013321223130486E-3"/>
    <s v="April"/>
    <n v="2023"/>
    <m/>
  </r>
  <r>
    <x v="520"/>
    <d v="2023-12-21T00:00:00"/>
    <d v="2025-04-29T00:00:00"/>
    <s v="Same Day"/>
    <x v="500"/>
    <s v="James Rivers"/>
    <s v="Consumer"/>
    <s v="Central"/>
    <s v="Technology"/>
    <s v="Accessories"/>
    <s v="Optional explicit access"/>
    <n v="373.06"/>
    <n v="3"/>
    <n v="3"/>
    <n v="0.19"/>
    <n v="0.19"/>
    <n v="410.51"/>
    <n v="410.51"/>
    <s v="Profit"/>
    <s v="Dec-2023"/>
    <n v="1.1003859968905805"/>
    <s v="December"/>
    <n v="2023"/>
    <m/>
  </r>
  <r>
    <x v="521"/>
    <d v="2025-02-15T00:00:00"/>
    <d v="2025-04-28T00:00:00"/>
    <s v="Second Class"/>
    <x v="501"/>
    <s v="Connie Zimmerman"/>
    <s v="Home Office"/>
    <s v="South"/>
    <s v="Furniture"/>
    <s v="Chairs"/>
    <s v="Intuitive clear-thinking function"/>
    <n v="1927.24"/>
    <n v="6"/>
    <n v="6"/>
    <n v="0.23"/>
    <n v="0.23"/>
    <n v="977.78"/>
    <n v="977.78"/>
    <s v="Profit"/>
    <s v="Feb-2025"/>
    <n v="0.50734729457670036"/>
    <s v="February"/>
    <n v="2025"/>
    <m/>
  </r>
  <r>
    <x v="522"/>
    <d v="2024-11-25T00:00:00"/>
    <d v="2025-04-24T00:00:00"/>
    <s v="Same Day"/>
    <x v="502"/>
    <s v="Gary Bennett"/>
    <s v="Consumer"/>
    <s v="East"/>
    <s v="Furniture"/>
    <s v="Furnishings"/>
    <s v="Compatible human-resource Local Area Network"/>
    <n v="2042.71"/>
    <n v="1"/>
    <n v="1"/>
    <n v="0.38"/>
    <n v="0.38"/>
    <n v="948.58"/>
    <n v="948.58"/>
    <s v="Profit"/>
    <s v="Nov-2024"/>
    <n v="0.46437330800749987"/>
    <s v="November"/>
    <n v="2024"/>
    <m/>
  </r>
  <r>
    <x v="523"/>
    <d v="2025-01-17T00:00:00"/>
    <d v="2025-04-14T00:00:00"/>
    <s v="First Class"/>
    <x v="503"/>
    <s v="Jane Wright"/>
    <s v="Home Office"/>
    <s v="East"/>
    <s v="Technology"/>
    <s v="Machines"/>
    <s v="Visionary modular array"/>
    <n v="1846.85"/>
    <n v="4"/>
    <n v="4"/>
    <n v="0.44"/>
    <n v="0.44"/>
    <n v="162.47999999999999"/>
    <n v="162.47999999999999"/>
    <s v="Profit"/>
    <s v="Jan-2025"/>
    <n v="8.7976825405420039E-2"/>
    <s v="January"/>
    <n v="2025"/>
    <m/>
  </r>
  <r>
    <x v="524"/>
    <d v="2024-11-23T00:00:00"/>
    <d v="2025-04-09T00:00:00"/>
    <s v="Second Class"/>
    <x v="504"/>
    <s v="Kevin Ryan"/>
    <s v="Consumer"/>
    <s v="Central"/>
    <s v="Furniture"/>
    <s v="Furnishings"/>
    <s v="Synergistic asymmetric extranet"/>
    <n v="1284.96"/>
    <n v="10"/>
    <n v="10"/>
    <n v="0.04"/>
    <n v="0.04"/>
    <n v="947.74"/>
    <n v="947.74"/>
    <s v="Profit"/>
    <s v="Nov-2024"/>
    <n v="0.73756381521603787"/>
    <s v="November"/>
    <n v="2024"/>
    <m/>
  </r>
  <r>
    <x v="525"/>
    <d v="2023-04-20T00:00:00"/>
    <d v="2025-05-07T00:00:00"/>
    <s v="First Class"/>
    <x v="505"/>
    <s v="Glenn Smith"/>
    <s v="Corporate"/>
    <s v="Central"/>
    <s v="Office Supplies"/>
    <s v="Storage"/>
    <s v="Open-source composite workforce"/>
    <n v="1771.21"/>
    <n v="9"/>
    <n v="9"/>
    <n v="0.41"/>
    <n v="0.41"/>
    <n v="138.34"/>
    <n v="138.34"/>
    <s v="Profit"/>
    <s v="Apr-2023"/>
    <n v="7.8104798414643101E-2"/>
    <s v="April"/>
    <n v="2023"/>
    <m/>
  </r>
  <r>
    <x v="526"/>
    <d v="2023-05-03T00:00:00"/>
    <d v="2025-04-25T00:00:00"/>
    <s v="First Class"/>
    <x v="506"/>
    <s v="Lori Kelly"/>
    <s v="Corporate"/>
    <s v="West"/>
    <s v="Technology"/>
    <s v="Machines"/>
    <s v="Optional fresh-thinking secured line"/>
    <n v="4124.55"/>
    <n v="1"/>
    <n v="1"/>
    <n v="0.09"/>
    <n v="0.09"/>
    <n v="484.87"/>
    <n v="484.87"/>
    <s v="Profit"/>
    <s v="May-2023"/>
    <n v="0.11755706683153314"/>
    <s v="May"/>
    <n v="2023"/>
    <m/>
  </r>
  <r>
    <x v="527"/>
    <d v="2024-01-03T00:00:00"/>
    <d v="2025-04-22T00:00:00"/>
    <s v="First Class"/>
    <x v="507"/>
    <s v="Daniel Jacobs"/>
    <s v="Corporate"/>
    <s v="South"/>
    <s v="Furniture"/>
    <s v="Furnishings"/>
    <s v="Devolved empowering alliance"/>
    <n v="1649.69"/>
    <n v="10"/>
    <n v="10"/>
    <n v="0.15"/>
    <n v="0.15"/>
    <n v="20.77"/>
    <n v="20.77"/>
    <s v="Profit"/>
    <s v="Jan-2024"/>
    <n v="1.2590244227703386E-2"/>
    <s v="January"/>
    <n v="2024"/>
    <m/>
  </r>
  <r>
    <x v="528"/>
    <d v="2024-11-21T00:00:00"/>
    <d v="2025-05-07T00:00:00"/>
    <s v="Same Day"/>
    <x v="508"/>
    <s v="Phillip Lozano"/>
    <s v="Home Office"/>
    <s v="West"/>
    <s v="Technology"/>
    <s v="Phones"/>
    <s v="Reduced asymmetric conglomeration"/>
    <n v="1569.64"/>
    <n v="7"/>
    <n v="7"/>
    <n v="0.28999999999999998"/>
    <n v="0.28999999999999998"/>
    <n v="497.53"/>
    <n v="497.53"/>
    <s v="Profit"/>
    <s v="Nov-2024"/>
    <n v="0.31697077036772758"/>
    <s v="November"/>
    <n v="2024"/>
    <m/>
  </r>
  <r>
    <x v="529"/>
    <d v="2024-12-15T00:00:00"/>
    <d v="2025-05-08T00:00:00"/>
    <s v="Same Day"/>
    <x v="509"/>
    <s v="Thomas Case"/>
    <s v="Corporate"/>
    <s v="South"/>
    <s v="Technology"/>
    <s v="Accessories"/>
    <s v="Public-key bandwidth-monitored throughput"/>
    <n v="1149.28"/>
    <n v="10"/>
    <n v="10"/>
    <n v="0.08"/>
    <n v="0.08"/>
    <n v="773.61"/>
    <n v="773.61"/>
    <s v="Profit"/>
    <s v="Dec-2024"/>
    <n v="0.67312578309898374"/>
    <s v="December"/>
    <n v="2024"/>
    <m/>
  </r>
  <r>
    <x v="530"/>
    <d v="2024-09-03T00:00:00"/>
    <d v="2025-04-15T00:00:00"/>
    <s v="Same Day"/>
    <x v="510"/>
    <s v="Kimberly Williams"/>
    <s v="Home Office"/>
    <s v="West"/>
    <s v="Office Supplies"/>
    <s v="Binders"/>
    <s v="Focused asynchronous database"/>
    <n v="2168.5300000000002"/>
    <n v="8"/>
    <n v="8"/>
    <n v="0.25"/>
    <n v="0.25"/>
    <n v="365.08"/>
    <n v="365.08"/>
    <s v="Profit"/>
    <s v="Sep-2024"/>
    <n v="0.16835367737591822"/>
    <s v="September"/>
    <n v="2024"/>
    <m/>
  </r>
  <r>
    <x v="531"/>
    <d v="2024-01-11T00:00:00"/>
    <d v="2025-05-02T00:00:00"/>
    <s v="Second Class"/>
    <x v="511"/>
    <s v="Erica Luna"/>
    <s v="Consumer"/>
    <s v="Central"/>
    <s v="Furniture"/>
    <s v="Chairs"/>
    <s v="Pre-emptive composite adapter"/>
    <n v="2005.23"/>
    <n v="4"/>
    <n v="4"/>
    <n v="0.15"/>
    <n v="0.15"/>
    <n v="412.72"/>
    <n v="412.72"/>
    <s v="Profit"/>
    <s v="Jan-2024"/>
    <n v="0.20582177605561458"/>
    <s v="January"/>
    <n v="2024"/>
    <m/>
  </r>
  <r>
    <x v="532"/>
    <d v="2024-01-07T00:00:00"/>
    <d v="2025-04-28T00:00:00"/>
    <s v="Same Day"/>
    <x v="512"/>
    <s v="Angela Pittman"/>
    <s v="Consumer"/>
    <s v="South"/>
    <s v="Office Supplies"/>
    <s v="Art"/>
    <s v="Upgradable interactive workforce"/>
    <n v="2883.59"/>
    <n v="1"/>
    <n v="1"/>
    <n v="0.21"/>
    <n v="0.21"/>
    <n v="804.57"/>
    <n v="804.57"/>
    <s v="Profit"/>
    <s v="Jan-2024"/>
    <n v="0.27901678116514483"/>
    <s v="January"/>
    <n v="2024"/>
    <m/>
  </r>
  <r>
    <x v="533"/>
    <d v="2023-06-09T00:00:00"/>
    <d v="2025-04-19T00:00:00"/>
    <s v="Second Class"/>
    <x v="513"/>
    <s v="Brian Petersen"/>
    <s v="Home Office"/>
    <s v="South"/>
    <s v="Technology"/>
    <s v="Accessories"/>
    <s v="Open-architected foreground service-desk"/>
    <n v="3030.89"/>
    <n v="7"/>
    <n v="7"/>
    <n v="0.32"/>
    <n v="0.32"/>
    <n v="863.39"/>
    <n v="863.39"/>
    <s v="Profit"/>
    <s v="Jun-2023"/>
    <n v="0.28486352193580106"/>
    <s v="June"/>
    <n v="2023"/>
    <m/>
  </r>
  <r>
    <x v="534"/>
    <d v="2025-04-08T00:00:00"/>
    <d v="2025-05-01T00:00:00"/>
    <s v="Standard Class"/>
    <x v="514"/>
    <s v="Ellen Carter"/>
    <s v="Home Office"/>
    <s v="East"/>
    <s v="Technology"/>
    <s v="Accessories"/>
    <s v="Team-oriented 5thgeneration protocol"/>
    <n v="70.97"/>
    <n v="7"/>
    <n v="7"/>
    <n v="0.05"/>
    <n v="0.05"/>
    <n v="62.99"/>
    <n v="62.99"/>
    <s v="Profit"/>
    <s v="Apr-2025"/>
    <n v="0.8875581231506271"/>
    <s v="April"/>
    <n v="2025"/>
    <m/>
  </r>
  <r>
    <x v="535"/>
    <d v="2024-03-24T00:00:00"/>
    <d v="2025-04-11T00:00:00"/>
    <s v="Same Day"/>
    <x v="515"/>
    <s v="Holly Lewis"/>
    <s v="Corporate"/>
    <s v="South"/>
    <s v="Furniture"/>
    <s v="Bookcases"/>
    <s v="Right-sized clear-thinking Local Area Network"/>
    <n v="4942.82"/>
    <n v="6"/>
    <n v="6"/>
    <n v="0.48"/>
    <n v="0.48"/>
    <n v="-70.11"/>
    <n v="-70.11"/>
    <s v="Loss"/>
    <s v="Mar-2024"/>
    <n v="-1.4184210632796663E-2"/>
    <s v="March"/>
    <n v="2024"/>
    <m/>
  </r>
  <r>
    <x v="536"/>
    <d v="2024-08-25T00:00:00"/>
    <d v="2025-04-12T00:00:00"/>
    <s v="Second Class"/>
    <x v="516"/>
    <s v="Jane Maynard"/>
    <s v="Corporate"/>
    <s v="Central"/>
    <s v="Technology"/>
    <s v="Accessories"/>
    <s v="Inverse scalable paradigm"/>
    <n v="1677.36"/>
    <n v="8"/>
    <n v="8"/>
    <n v="0.21"/>
    <n v="0.21"/>
    <n v="-11.95"/>
    <n v="-11.95"/>
    <s v="Loss"/>
    <s v="Aug-2024"/>
    <n v="-7.124290551819526E-3"/>
    <s v="August"/>
    <n v="2024"/>
    <m/>
  </r>
  <r>
    <x v="537"/>
    <d v="2025-01-18T00:00:00"/>
    <d v="2025-04-15T00:00:00"/>
    <s v="Standard Class"/>
    <x v="517"/>
    <s v="Denise Gibbs"/>
    <s v="Home Office"/>
    <s v="West"/>
    <s v="Technology"/>
    <s v="Phones"/>
    <s v="Monitored optimizing monitoring"/>
    <n v="2293.25"/>
    <n v="1"/>
    <n v="1"/>
    <n v="0.4"/>
    <n v="0.4"/>
    <n v="40.479999999999997"/>
    <n v="40.479999999999997"/>
    <s v="Profit"/>
    <s v="Jan-2025"/>
    <n v="1.7651804208001744E-2"/>
    <s v="January"/>
    <n v="2025"/>
    <m/>
  </r>
  <r>
    <x v="538"/>
    <d v="2024-02-11T00:00:00"/>
    <d v="2025-04-21T00:00:00"/>
    <s v="Same Day"/>
    <x v="518"/>
    <s v="Kevin Gill"/>
    <s v="Corporate"/>
    <s v="East"/>
    <s v="Office Supplies"/>
    <s v="Paper"/>
    <s v="Centralized executive installation"/>
    <n v="2370.6"/>
    <n v="4"/>
    <n v="4"/>
    <n v="0.2"/>
    <n v="0.2"/>
    <n v="965.31"/>
    <n v="965.31"/>
    <s v="Profit"/>
    <s v="Feb-2024"/>
    <n v="0.4072007086813465"/>
    <s v="February"/>
    <n v="2024"/>
    <m/>
  </r>
  <r>
    <x v="539"/>
    <d v="2024-08-07T00:00:00"/>
    <d v="2025-04-29T00:00:00"/>
    <s v="Same Day"/>
    <x v="519"/>
    <s v="Morgan Ferguson"/>
    <s v="Consumer"/>
    <s v="West"/>
    <s v="Technology"/>
    <s v="Copiers"/>
    <s v="Phased bifurcated pricing structure"/>
    <n v="1869.64"/>
    <n v="5"/>
    <n v="5"/>
    <n v="0.22"/>
    <n v="0.22"/>
    <n v="534.64"/>
    <n v="534.64"/>
    <s v="Profit"/>
    <s v="Aug-2024"/>
    <n v="0.28595879420637127"/>
    <s v="August"/>
    <n v="2024"/>
    <m/>
  </r>
  <r>
    <x v="540"/>
    <d v="2024-04-02T00:00:00"/>
    <d v="2025-04-27T00:00:00"/>
    <s v="Same Day"/>
    <x v="520"/>
    <s v="Jacqueline Green"/>
    <s v="Corporate"/>
    <s v="South"/>
    <s v="Furniture"/>
    <s v="Furnishings"/>
    <s v="Centralized national matrix"/>
    <n v="706.67"/>
    <n v="2"/>
    <n v="2"/>
    <n v="0.08"/>
    <n v="0.08"/>
    <n v="314.7"/>
    <n v="314.7"/>
    <s v="Profit"/>
    <s v="Apr-2024"/>
    <n v="0.44532808807505625"/>
    <s v="April"/>
    <n v="2024"/>
    <m/>
  </r>
  <r>
    <x v="541"/>
    <d v="2023-10-05T00:00:00"/>
    <d v="2025-04-18T00:00:00"/>
    <s v="Second Class"/>
    <x v="521"/>
    <s v="Mr. Scott Maddox"/>
    <s v="Consumer"/>
    <s v="South"/>
    <s v="Technology"/>
    <s v="Computers"/>
    <s v="Monitored neutral website"/>
    <n v="2241.6"/>
    <n v="5"/>
    <n v="5"/>
    <n v="0.22"/>
    <n v="0.22"/>
    <n v="59.16"/>
    <n v="59.16"/>
    <s v="Profit"/>
    <s v="Oct-2023"/>
    <n v="2.6391862955032118E-2"/>
    <s v="October"/>
    <n v="2023"/>
    <m/>
  </r>
  <r>
    <x v="542"/>
    <d v="2024-03-08T00:00:00"/>
    <d v="2025-04-10T00:00:00"/>
    <s v="Standard Class"/>
    <x v="522"/>
    <s v="Kelsey Moore"/>
    <s v="Corporate"/>
    <s v="Central"/>
    <s v="Technology"/>
    <s v="Phones"/>
    <s v="Organic systematic project"/>
    <n v="2372.0700000000002"/>
    <n v="4"/>
    <n v="4"/>
    <n v="0.35"/>
    <n v="0.35"/>
    <n v="790.93"/>
    <n v="790.93"/>
    <s v="Profit"/>
    <s v="Mar-2024"/>
    <n v="0.333434510785938"/>
    <s v="March"/>
    <n v="2024"/>
    <m/>
  </r>
  <r>
    <x v="543"/>
    <d v="2023-06-29T00:00:00"/>
    <d v="2025-04-26T00:00:00"/>
    <s v="First Class"/>
    <x v="523"/>
    <s v="Heather Martin"/>
    <s v="Corporate"/>
    <s v="Central"/>
    <s v="Office Supplies"/>
    <s v="Binders"/>
    <s v="Team-oriented 5thgeneration moderator"/>
    <n v="1211.6300000000001"/>
    <n v="10"/>
    <n v="10"/>
    <n v="0.15"/>
    <n v="0.15"/>
    <n v="63.39"/>
    <n v="63.39"/>
    <s v="Profit"/>
    <s v="Jun-2023"/>
    <n v="5.23179518499872E-2"/>
    <s v="June"/>
    <n v="2023"/>
    <m/>
  </r>
  <r>
    <x v="544"/>
    <d v="2024-10-01T00:00:00"/>
    <d v="2025-04-13T00:00:00"/>
    <s v="First Class"/>
    <x v="524"/>
    <s v="Mary Carrillo"/>
    <s v="Consumer"/>
    <s v="West"/>
    <s v="Technology"/>
    <s v="Accessories"/>
    <s v="Ameliorated maximized open system"/>
    <n v="3980.95"/>
    <n v="9"/>
    <n v="9"/>
    <n v="0.36"/>
    <n v="0.36"/>
    <n v="859.07"/>
    <n v="859.07"/>
    <s v="Profit"/>
    <s v="Oct-2024"/>
    <n v="0.21579522475790958"/>
    <s v="October"/>
    <n v="2024"/>
    <m/>
  </r>
  <r>
    <x v="545"/>
    <d v="2024-05-11T00:00:00"/>
    <d v="2025-04-12T00:00:00"/>
    <s v="Second Class"/>
    <x v="525"/>
    <s v="Linda Wright"/>
    <s v="Home Office"/>
    <s v="West"/>
    <s v="Technology"/>
    <s v="Accessories"/>
    <s v="Synchronized eco-centric website"/>
    <n v="2156.0100000000002"/>
    <n v="10"/>
    <n v="10"/>
    <n v="0.25"/>
    <n v="0.25"/>
    <n v="314.87"/>
    <n v="314.87"/>
    <s v="Profit"/>
    <s v="May-2024"/>
    <n v="0.14604292187884099"/>
    <s v="May"/>
    <n v="2024"/>
    <m/>
  </r>
  <r>
    <x v="546"/>
    <d v="2024-03-29T00:00:00"/>
    <d v="2025-04-27T00:00:00"/>
    <s v="Second Class"/>
    <x v="526"/>
    <s v="Natasha Golden"/>
    <s v="Home Office"/>
    <s v="Central"/>
    <s v="Furniture"/>
    <s v="Chairs"/>
    <s v="Face-to-face client-driven software"/>
    <n v="159.97999999999999"/>
    <n v="6"/>
    <n v="6"/>
    <n v="0.27"/>
    <n v="0.27"/>
    <n v="501.8"/>
    <n v="501.8"/>
    <s v="Profit"/>
    <s v="Mar-2024"/>
    <n v="3.136642080260033"/>
    <s v="March"/>
    <n v="2024"/>
    <m/>
  </r>
  <r>
    <x v="547"/>
    <d v="2025-02-02T00:00:00"/>
    <d v="2025-04-15T00:00:00"/>
    <s v="First Class"/>
    <x v="458"/>
    <s v="Crystal Marquez"/>
    <s v="Home Office"/>
    <s v="South"/>
    <s v="Office Supplies"/>
    <s v="Binders"/>
    <s v="Virtual bifurcated success"/>
    <n v="4739.67"/>
    <n v="2"/>
    <n v="2"/>
    <n v="0.35"/>
    <n v="0.35"/>
    <n v="438.76"/>
    <n v="438.76"/>
    <s v="Profit"/>
    <s v="Feb-2025"/>
    <n v="9.2571845719216742E-2"/>
    <s v="February"/>
    <n v="2025"/>
    <m/>
  </r>
  <r>
    <x v="548"/>
    <d v="2024-06-16T00:00:00"/>
    <d v="2025-05-08T00:00:00"/>
    <s v="Standard Class"/>
    <x v="527"/>
    <s v="Shane Arnold"/>
    <s v="Corporate"/>
    <s v="South"/>
    <s v="Technology"/>
    <s v="Accessories"/>
    <s v="Multi-tiered fresh-thinking success"/>
    <n v="4352.49"/>
    <n v="5"/>
    <n v="5"/>
    <n v="0.34"/>
    <n v="0.34"/>
    <n v="276.42"/>
    <n v="276.42"/>
    <s v="Profit"/>
    <s v="Jun-2024"/>
    <n v="6.3508474459447364E-2"/>
    <s v="June"/>
    <n v="2024"/>
    <m/>
  </r>
  <r>
    <x v="549"/>
    <d v="2023-06-15T00:00:00"/>
    <d v="2025-04-28T00:00:00"/>
    <s v="Same Day"/>
    <x v="528"/>
    <s v="Christopher Parker"/>
    <s v="Home Office"/>
    <s v="East"/>
    <s v="Office Supplies"/>
    <s v="Binders"/>
    <s v="Up-sized background monitoring"/>
    <n v="4899.7700000000004"/>
    <n v="7"/>
    <n v="7"/>
    <n v="0.14000000000000001"/>
    <n v="0.14000000000000001"/>
    <n v="451.75"/>
    <n v="451.75"/>
    <s v="Profit"/>
    <s v="Jun-2023"/>
    <n v="9.2198205221877758E-2"/>
    <s v="June"/>
    <n v="2023"/>
    <m/>
  </r>
  <r>
    <x v="550"/>
    <d v="2023-06-04T00:00:00"/>
    <d v="2025-04-21T00:00:00"/>
    <s v="First Class"/>
    <x v="529"/>
    <s v="Robert Miller"/>
    <s v="Home Office"/>
    <s v="South"/>
    <s v="Technology"/>
    <s v="Phones"/>
    <s v="Multi-lateral national knowledge user"/>
    <n v="235.41"/>
    <n v="1"/>
    <n v="1"/>
    <n v="0.33"/>
    <n v="0.33"/>
    <n v="662.26"/>
    <n v="662.26"/>
    <s v="Profit"/>
    <s v="Jun-2023"/>
    <n v="2.8132194894014697"/>
    <s v="June"/>
    <n v="2023"/>
    <m/>
  </r>
  <r>
    <x v="551"/>
    <d v="2024-10-22T00:00:00"/>
    <d v="2025-04-10T00:00:00"/>
    <s v="Standard Class"/>
    <x v="404"/>
    <s v="David Woods"/>
    <s v="Corporate"/>
    <s v="Central"/>
    <s v="Technology"/>
    <s v="Copiers"/>
    <s v="Customizable leading-edge intranet"/>
    <n v="3529.28"/>
    <n v="8"/>
    <n v="8"/>
    <n v="0.45"/>
    <n v="0.45"/>
    <n v="196.29"/>
    <n v="196.29"/>
    <s v="Profit"/>
    <s v="Oct-2024"/>
    <n v="5.5617576389518537E-2"/>
    <s v="October"/>
    <n v="2024"/>
    <m/>
  </r>
  <r>
    <x v="552"/>
    <d v="2024-05-29T00:00:00"/>
    <d v="2025-05-03T00:00:00"/>
    <s v="Same Day"/>
    <x v="530"/>
    <s v="James Wall"/>
    <s v="Corporate"/>
    <s v="Central"/>
    <s v="Furniture"/>
    <s v="Tables"/>
    <s v="Persistent global Graphical User Interface"/>
    <n v="3442.68"/>
    <n v="7"/>
    <n v="7"/>
    <n v="0.48"/>
    <n v="0.48"/>
    <n v="400.83"/>
    <n v="400.83"/>
    <s v="Profit"/>
    <s v="May-2024"/>
    <n v="0.11642964202307504"/>
    <s v="May"/>
    <n v="2024"/>
    <m/>
  </r>
  <r>
    <x v="553"/>
    <d v="2024-07-09T00:00:00"/>
    <d v="2025-04-19T00:00:00"/>
    <s v="Standard Class"/>
    <x v="531"/>
    <s v="Frank Williams"/>
    <s v="Consumer"/>
    <s v="South"/>
    <s v="Technology"/>
    <s v="Accessories"/>
    <s v="Synchronized context-sensitive paradigm"/>
    <n v="3784.89"/>
    <n v="5"/>
    <n v="5"/>
    <n v="0.08"/>
    <n v="0.08"/>
    <n v="186.94"/>
    <n v="186.94"/>
    <s v="Profit"/>
    <s v="Jul-2024"/>
    <n v="4.9391131578460673E-2"/>
    <s v="July"/>
    <n v="2024"/>
    <m/>
  </r>
  <r>
    <x v="554"/>
    <d v="2023-08-12T00:00:00"/>
    <d v="2025-05-05T00:00:00"/>
    <s v="First Class"/>
    <x v="532"/>
    <s v="Laura Jones"/>
    <s v="Corporate"/>
    <s v="Central"/>
    <s v="Furniture"/>
    <s v="Furnishings"/>
    <s v="Open-source dedicated throughput"/>
    <n v="4394.6899999999996"/>
    <n v="9"/>
    <n v="9"/>
    <n v="0.33"/>
    <n v="0.33"/>
    <n v="-84.64"/>
    <n v="-84.64"/>
    <s v="Loss"/>
    <s v="Aug-2023"/>
    <n v="-1.9259606479637929E-2"/>
    <s v="August"/>
    <n v="2023"/>
    <m/>
  </r>
  <r>
    <x v="555"/>
    <d v="2024-10-03T00:00:00"/>
    <d v="2025-04-19T00:00:00"/>
    <s v="Second Class"/>
    <x v="533"/>
    <s v="Jessica Salazar"/>
    <s v="Home Office"/>
    <s v="East"/>
    <s v="Technology"/>
    <s v="Phones"/>
    <s v="Total full-range forecast"/>
    <n v="4434.4399999999996"/>
    <n v="9"/>
    <n v="9"/>
    <n v="0.08"/>
    <n v="0.08"/>
    <n v="187.46"/>
    <n v="187.46"/>
    <s v="Profit"/>
    <s v="Oct-2024"/>
    <n v="4.2273658004167387E-2"/>
    <s v="October"/>
    <n v="2024"/>
    <m/>
  </r>
  <r>
    <x v="556"/>
    <d v="2023-11-13T00:00:00"/>
    <d v="2025-04-27T00:00:00"/>
    <s v="Standard Class"/>
    <x v="534"/>
    <s v="Seth Davis"/>
    <s v="Home Office"/>
    <s v="West"/>
    <s v="Technology"/>
    <s v="Machines"/>
    <s v="Reduced static help-desk"/>
    <n v="1993.08"/>
    <n v="9"/>
    <n v="9"/>
    <n v="0.1"/>
    <n v="0.1"/>
    <n v="324.85000000000002"/>
    <n v="324.85000000000002"/>
    <s v="Profit"/>
    <s v="Nov-2023"/>
    <n v="0.16298894173841494"/>
    <s v="November"/>
    <n v="2023"/>
    <m/>
  </r>
  <r>
    <x v="557"/>
    <d v="2025-03-28T00:00:00"/>
    <d v="2025-05-02T00:00:00"/>
    <s v="Standard Class"/>
    <x v="535"/>
    <s v="Joseph Dean"/>
    <s v="Consumer"/>
    <s v="West"/>
    <s v="Furniture"/>
    <s v="Bookcases"/>
    <s v="Progressive empowering portal"/>
    <n v="3444.53"/>
    <n v="6"/>
    <n v="6"/>
    <n v="0.45"/>
    <n v="0.45"/>
    <n v="308.60000000000002"/>
    <n v="308.60000000000002"/>
    <s v="Profit"/>
    <s v="Mar-2025"/>
    <n v="8.9591323054233812E-2"/>
    <s v="March"/>
    <n v="2025"/>
    <m/>
  </r>
  <r>
    <x v="558"/>
    <d v="2024-05-04T00:00:00"/>
    <d v="2025-05-08T00:00:00"/>
    <s v="Standard Class"/>
    <x v="536"/>
    <s v="Erica Pacheco"/>
    <s v="Corporate"/>
    <s v="South"/>
    <s v="Technology"/>
    <s v="Phones"/>
    <s v="Business-focused system-worthy help-desk"/>
    <n v="4936.2700000000004"/>
    <n v="8"/>
    <n v="8"/>
    <n v="0.16"/>
    <n v="0.16"/>
    <n v="769.81"/>
    <n v="769.81"/>
    <s v="Profit"/>
    <s v="May-2024"/>
    <n v="0.15594973532647119"/>
    <s v="May"/>
    <n v="2024"/>
    <m/>
  </r>
  <r>
    <x v="559"/>
    <d v="2024-09-14T00:00:00"/>
    <d v="2025-04-30T00:00:00"/>
    <s v="Standard Class"/>
    <x v="537"/>
    <s v="Brooke Martinez"/>
    <s v="Home Office"/>
    <s v="South"/>
    <s v="Furniture"/>
    <s v="Furnishings"/>
    <s v="Upgradable even-keeled artificial intelligence"/>
    <n v="541.13"/>
    <n v="7"/>
    <n v="7"/>
    <n v="0.36"/>
    <n v="0.36"/>
    <n v="428.94"/>
    <n v="428.94"/>
    <s v="Profit"/>
    <s v="Sep-2024"/>
    <n v="0.79267458836139193"/>
    <s v="September"/>
    <n v="2024"/>
    <m/>
  </r>
  <r>
    <x v="560"/>
    <d v="2025-01-31T00:00:00"/>
    <d v="2025-05-07T00:00:00"/>
    <s v="Same Day"/>
    <x v="538"/>
    <s v="Rebecca Velasquez"/>
    <s v="Home Office"/>
    <s v="South"/>
    <s v="Technology"/>
    <s v="Machines"/>
    <s v="Object-based fresh-thinking installation"/>
    <n v="1515.07"/>
    <n v="5"/>
    <n v="5"/>
    <n v="0.26"/>
    <n v="0.26"/>
    <n v="748.87"/>
    <n v="748.87"/>
    <s v="Profit"/>
    <s v="Jan-2025"/>
    <n v="0.49428079230662614"/>
    <s v="January"/>
    <n v="2025"/>
    <m/>
  </r>
  <r>
    <x v="561"/>
    <d v="2024-01-16T00:00:00"/>
    <d v="2025-04-11T00:00:00"/>
    <s v="Second Class"/>
    <x v="539"/>
    <s v="Adrian Thornton"/>
    <s v="Home Office"/>
    <s v="South"/>
    <s v="Furniture"/>
    <s v="Bookcases"/>
    <s v="Open-architected mobile model"/>
    <n v="2904.41"/>
    <n v="3"/>
    <n v="3"/>
    <n v="0.48"/>
    <n v="0.48"/>
    <n v="719.27"/>
    <n v="719.27"/>
    <s v="Profit"/>
    <s v="Jan-2024"/>
    <n v="0.24764754287445645"/>
    <s v="January"/>
    <n v="2024"/>
    <m/>
  </r>
  <r>
    <x v="562"/>
    <d v="2023-10-28T00:00:00"/>
    <d v="2025-04-20T00:00:00"/>
    <s v="Standard Class"/>
    <x v="540"/>
    <s v="Diane Kirby"/>
    <s v="Corporate"/>
    <s v="East"/>
    <s v="Technology"/>
    <s v="Computers"/>
    <s v="Programmable executive service-desk"/>
    <n v="3718.62"/>
    <n v="1"/>
    <n v="1"/>
    <n v="0.08"/>
    <n v="0.08"/>
    <n v="461.46"/>
    <n v="461.46"/>
    <s v="Profit"/>
    <s v="Oct-2023"/>
    <n v="0.12409442212433644"/>
    <s v="October"/>
    <n v="2023"/>
    <m/>
  </r>
  <r>
    <x v="563"/>
    <d v="2024-10-10T00:00:00"/>
    <d v="2025-05-04T00:00:00"/>
    <s v="Second Class"/>
    <x v="541"/>
    <s v="Susan Wilson"/>
    <s v="Corporate"/>
    <s v="West"/>
    <s v="Office Supplies"/>
    <s v="Art"/>
    <s v="Multi-channeled holistic knowledgebase"/>
    <n v="2359.56"/>
    <n v="9"/>
    <n v="9"/>
    <n v="0.44"/>
    <n v="0.44"/>
    <n v="958.75"/>
    <n v="958.75"/>
    <s v="Profit"/>
    <s v="Oct-2024"/>
    <n v="0.40632575564935836"/>
    <s v="October"/>
    <n v="2024"/>
    <m/>
  </r>
  <r>
    <x v="564"/>
    <d v="2024-07-05T00:00:00"/>
    <d v="2025-04-30T00:00:00"/>
    <s v="Same Day"/>
    <x v="542"/>
    <s v="Anita Wilson"/>
    <s v="Corporate"/>
    <s v="South"/>
    <s v="Furniture"/>
    <s v="Tables"/>
    <s v="Assimilated optimizing benchmark"/>
    <n v="4824.71"/>
    <n v="4"/>
    <n v="4"/>
    <n v="0.42"/>
    <n v="0.42"/>
    <n v="144.22999999999999"/>
    <n v="144.22999999999999"/>
    <s v="Profit"/>
    <s v="Jul-2024"/>
    <n v="2.9894024718584121E-2"/>
    <s v="July"/>
    <n v="2024"/>
    <m/>
  </r>
  <r>
    <x v="565"/>
    <d v="2024-08-18T00:00:00"/>
    <d v="2025-04-29T00:00:00"/>
    <s v="Standard Class"/>
    <x v="543"/>
    <s v="Rick Cervantes"/>
    <s v="Corporate"/>
    <s v="East"/>
    <s v="Furniture"/>
    <s v="Bookcases"/>
    <s v="Automated discrete open architecture"/>
    <n v="2661.56"/>
    <n v="4"/>
    <n v="4"/>
    <n v="0.18"/>
    <n v="0.18"/>
    <n v="394.79"/>
    <n v="394.79"/>
    <s v="Profit"/>
    <s v="Aug-2024"/>
    <n v="0.1483303025293437"/>
    <s v="August"/>
    <n v="2024"/>
    <m/>
  </r>
  <r>
    <x v="566"/>
    <d v="2024-06-20T00:00:00"/>
    <d v="2025-04-17T00:00:00"/>
    <s v="Standard Class"/>
    <x v="544"/>
    <s v="Lori Davis"/>
    <s v="Corporate"/>
    <s v="West"/>
    <s v="Furniture"/>
    <s v="Chairs"/>
    <s v="Fundamental reciprocal secured line"/>
    <n v="554.03"/>
    <n v="10"/>
    <n v="10"/>
    <n v="0.48"/>
    <n v="0.48"/>
    <n v="675.83"/>
    <n v="675.83"/>
    <s v="Profit"/>
    <s v="Jun-2024"/>
    <n v="1.219843690774868"/>
    <s v="June"/>
    <n v="2024"/>
    <m/>
  </r>
  <r>
    <x v="567"/>
    <d v="2024-04-18T00:00:00"/>
    <d v="2025-05-08T00:00:00"/>
    <s v="First Class"/>
    <x v="545"/>
    <s v="Anna Duke"/>
    <s v="Consumer"/>
    <s v="East"/>
    <s v="Technology"/>
    <s v="Computers"/>
    <s v="Fundamental zero tolerance productivity"/>
    <n v="4913.49"/>
    <n v="1"/>
    <n v="1"/>
    <n v="0.37"/>
    <n v="0.37"/>
    <n v="555.54"/>
    <n v="555.54"/>
    <s v="Profit"/>
    <s v="Apr-2024"/>
    <n v="0.11306423743611974"/>
    <s v="April"/>
    <n v="2024"/>
    <m/>
  </r>
  <r>
    <x v="568"/>
    <d v="2023-08-11T00:00:00"/>
    <d v="2025-04-20T00:00:00"/>
    <s v="Second Class"/>
    <x v="546"/>
    <s v="Daniel King"/>
    <s v="Home Office"/>
    <s v="Central"/>
    <s v="Furniture"/>
    <s v="Tables"/>
    <s v="Compatible dynamic methodology"/>
    <n v="2984.01"/>
    <n v="7"/>
    <n v="7"/>
    <n v="0.23"/>
    <n v="0.23"/>
    <n v="674.64"/>
    <n v="674.64"/>
    <s v="Profit"/>
    <s v="Aug-2023"/>
    <n v="0.22608503322710041"/>
    <s v="August"/>
    <n v="2023"/>
    <m/>
  </r>
  <r>
    <x v="569"/>
    <d v="2024-04-08T00:00:00"/>
    <d v="2025-04-10T00:00:00"/>
    <s v="Same Day"/>
    <x v="547"/>
    <s v="Andrea Brock"/>
    <s v="Corporate"/>
    <s v="South"/>
    <s v="Technology"/>
    <s v="Computers"/>
    <s v="Networked explicit productivity"/>
    <n v="205.97"/>
    <n v="7"/>
    <n v="7"/>
    <n v="0.22"/>
    <n v="0.22"/>
    <n v="85.88"/>
    <n v="85.88"/>
    <s v="Profit"/>
    <s v="Apr-2024"/>
    <n v="0.41695392532893139"/>
    <s v="April"/>
    <n v="2024"/>
    <m/>
  </r>
  <r>
    <x v="570"/>
    <d v="2023-07-19T00:00:00"/>
    <d v="2025-04-21T00:00:00"/>
    <s v="Standard Class"/>
    <x v="548"/>
    <s v="Crystal Moreno"/>
    <s v="Consumer"/>
    <s v="East"/>
    <s v="Office Supplies"/>
    <s v="Paper"/>
    <s v="Ergonomic 24/7 intranet"/>
    <n v="2975.14"/>
    <n v="1"/>
    <n v="1"/>
    <n v="0.02"/>
    <n v="0.02"/>
    <n v="510.43"/>
    <n v="510.43"/>
    <s v="Profit"/>
    <s v="Jul-2023"/>
    <n v="0.17156503559496361"/>
    <s v="July"/>
    <n v="2023"/>
    <m/>
  </r>
  <r>
    <x v="571"/>
    <d v="2023-11-30T00:00:00"/>
    <d v="2025-04-24T00:00:00"/>
    <s v="Standard Class"/>
    <x v="549"/>
    <s v="Allison Patel"/>
    <s v="Consumer"/>
    <s v="West"/>
    <s v="Technology"/>
    <s v="Phones"/>
    <s v="Automated multi-tasking definition"/>
    <n v="897.03"/>
    <n v="2"/>
    <n v="2"/>
    <n v="0.47"/>
    <n v="0.47"/>
    <n v="-10.74"/>
    <n v="-10.74"/>
    <s v="Loss"/>
    <s v="Nov-2023"/>
    <n v="-1.1972843717601418E-2"/>
    <s v="November"/>
    <n v="2023"/>
    <m/>
  </r>
  <r>
    <x v="572"/>
    <d v="2025-01-10T00:00:00"/>
    <d v="2025-05-02T00:00:00"/>
    <s v="Standard Class"/>
    <x v="550"/>
    <s v="Daniel Holland"/>
    <s v="Home Office"/>
    <s v="West"/>
    <s v="Office Supplies"/>
    <s v="Art"/>
    <s v="Organic fresh-thinking collaboration"/>
    <n v="3952.1"/>
    <n v="3"/>
    <n v="3"/>
    <n v="0.42"/>
    <n v="0.42"/>
    <n v="420.29"/>
    <n v="420.29"/>
    <s v="Profit"/>
    <s v="Jan-2025"/>
    <n v="0.10634599326940108"/>
    <s v="January"/>
    <n v="2025"/>
    <m/>
  </r>
  <r>
    <x v="573"/>
    <d v="2024-06-27T00:00:00"/>
    <d v="2025-05-04T00:00:00"/>
    <s v="Standard Class"/>
    <x v="551"/>
    <s v="Jennifer Ramos"/>
    <s v="Corporate"/>
    <s v="Central"/>
    <s v="Technology"/>
    <s v="Phones"/>
    <s v="Reduced local extranet"/>
    <n v="949.02"/>
    <n v="9"/>
    <n v="9"/>
    <n v="0.45"/>
    <n v="0.45"/>
    <n v="346.92"/>
    <n v="346.92"/>
    <s v="Profit"/>
    <s v="Jun-2024"/>
    <n v="0.36555604729088959"/>
    <s v="June"/>
    <n v="2024"/>
    <m/>
  </r>
  <r>
    <x v="574"/>
    <d v="2024-09-01T00:00:00"/>
    <d v="2025-04-16T00:00:00"/>
    <s v="Same Day"/>
    <x v="148"/>
    <s v="Stephanie Smith"/>
    <s v="Corporate"/>
    <s v="East"/>
    <s v="Furniture"/>
    <s v="Tables"/>
    <s v="Synchronized web-enabled productivity"/>
    <n v="3370.56"/>
    <n v="8"/>
    <n v="8"/>
    <n v="0.09"/>
    <n v="0.09"/>
    <n v="337.67"/>
    <n v="337.67"/>
    <s v="Profit"/>
    <s v="Sep-2024"/>
    <n v="0.10018216557485997"/>
    <s v="September"/>
    <n v="2024"/>
    <m/>
  </r>
  <r>
    <x v="575"/>
    <d v="2024-08-05T00:00:00"/>
    <d v="2025-04-21T00:00:00"/>
    <s v="First Class"/>
    <x v="276"/>
    <s v="Eric Parrish"/>
    <s v="Home Office"/>
    <s v="Central"/>
    <s v="Furniture"/>
    <s v="Furnishings"/>
    <s v="Reduced object-oriented core"/>
    <n v="626.03"/>
    <n v="6"/>
    <n v="6"/>
    <n v="0.22"/>
    <n v="0.22"/>
    <n v="753.68"/>
    <n v="753.68"/>
    <s v="Profit"/>
    <s v="Aug-2024"/>
    <n v="1.2039039662635975"/>
    <s v="August"/>
    <n v="2024"/>
    <m/>
  </r>
  <r>
    <x v="576"/>
    <d v="2025-03-05T00:00:00"/>
    <d v="2025-05-04T00:00:00"/>
    <s v="Standard Class"/>
    <x v="552"/>
    <s v="Joan Brown"/>
    <s v="Home Office"/>
    <s v="Central"/>
    <s v="Office Supplies"/>
    <s v="Paper"/>
    <s v="Multi-tiered uniform utilization"/>
    <n v="4379.6899999999996"/>
    <n v="4"/>
    <n v="4"/>
    <n v="0.38"/>
    <n v="0.38"/>
    <n v="927.14"/>
    <n v="927.14"/>
    <s v="Profit"/>
    <s v="Mar-2025"/>
    <n v="0.21169078176765938"/>
    <s v="March"/>
    <n v="2025"/>
    <m/>
  </r>
  <r>
    <x v="577"/>
    <d v="2024-06-24T00:00:00"/>
    <d v="2025-04-13T00:00:00"/>
    <s v="Standard Class"/>
    <x v="553"/>
    <s v="Jennifer Sanchez"/>
    <s v="Home Office"/>
    <s v="South"/>
    <s v="Office Supplies"/>
    <s v="Storage"/>
    <s v="Sharable clear-thinking firmware"/>
    <n v="630.52"/>
    <n v="2"/>
    <n v="2"/>
    <n v="0.14000000000000001"/>
    <n v="0.14000000000000001"/>
    <n v="241.88"/>
    <n v="241.88"/>
    <s v="Profit"/>
    <s v="Jun-2024"/>
    <n v="0.38361986931421682"/>
    <s v="June"/>
    <n v="2024"/>
    <m/>
  </r>
  <r>
    <x v="578"/>
    <d v="2024-10-07T00:00:00"/>
    <d v="2025-04-25T00:00:00"/>
    <s v="Same Day"/>
    <x v="554"/>
    <s v="Johnny Gordon"/>
    <s v="Home Office"/>
    <s v="West"/>
    <s v="Office Supplies"/>
    <s v="Art"/>
    <s v="Adaptive didactic service-desk"/>
    <n v="2672.41"/>
    <n v="1"/>
    <n v="1"/>
    <n v="0.31"/>
    <n v="0.31"/>
    <n v="745.15"/>
    <n v="745.15"/>
    <s v="Profit"/>
    <s v="Oct-2024"/>
    <n v="0.27883071834037443"/>
    <s v="October"/>
    <n v="2024"/>
    <m/>
  </r>
  <r>
    <x v="579"/>
    <d v="2023-07-30T00:00:00"/>
    <d v="2025-05-05T00:00:00"/>
    <s v="Same Day"/>
    <x v="555"/>
    <s v="Michael Lucas"/>
    <s v="Consumer"/>
    <s v="Central"/>
    <s v="Office Supplies"/>
    <s v="Art"/>
    <s v="Networked didactic orchestration"/>
    <n v="4379.38"/>
    <n v="2"/>
    <n v="2"/>
    <n v="0.04"/>
    <n v="0.04"/>
    <n v="967.8"/>
    <n v="967.8"/>
    <s v="Profit"/>
    <s v="Jul-2023"/>
    <n v="0.22099018582539079"/>
    <s v="July"/>
    <n v="2023"/>
    <m/>
  </r>
  <r>
    <x v="580"/>
    <d v="2024-01-15T00:00:00"/>
    <d v="2025-04-16T00:00:00"/>
    <s v="First Class"/>
    <x v="556"/>
    <s v="Robert David"/>
    <s v="Corporate"/>
    <s v="West"/>
    <s v="Office Supplies"/>
    <s v="Art"/>
    <s v="Expanded high-level frame"/>
    <n v="3427.91"/>
    <n v="5"/>
    <n v="5"/>
    <n v="0.25"/>
    <n v="0.25"/>
    <n v="41.63"/>
    <n v="41.63"/>
    <s v="Profit"/>
    <s v="Jan-2024"/>
    <n v="1.2144426195553559E-2"/>
    <s v="January"/>
    <n v="2024"/>
    <m/>
  </r>
  <r>
    <x v="581"/>
    <d v="2024-09-09T00:00:00"/>
    <d v="2025-04-25T00:00:00"/>
    <s v="Standard Class"/>
    <x v="557"/>
    <s v="Rebecca Peters"/>
    <s v="Consumer"/>
    <s v="East"/>
    <s v="Office Supplies"/>
    <s v="Storage"/>
    <s v="Visionary homogeneous forecast"/>
    <n v="4373.8"/>
    <n v="7"/>
    <n v="7"/>
    <n v="0.28000000000000003"/>
    <n v="0.28000000000000003"/>
    <n v="709.7"/>
    <n v="709.7"/>
    <s v="Profit"/>
    <s v="Sep-2024"/>
    <n v="0.16226164890941516"/>
    <s v="September"/>
    <n v="2024"/>
    <m/>
  </r>
  <r>
    <x v="582"/>
    <d v="2025-03-22T00:00:00"/>
    <d v="2025-05-01T00:00:00"/>
    <s v="Same Day"/>
    <x v="558"/>
    <s v="Darrell Rios"/>
    <s v="Consumer"/>
    <s v="West"/>
    <s v="Office Supplies"/>
    <s v="Labels"/>
    <s v="Sharable explicit model"/>
    <n v="1738.68"/>
    <n v="4"/>
    <n v="4"/>
    <n v="0.08"/>
    <n v="0.08"/>
    <n v="337.77"/>
    <n v="337.77"/>
    <s v="Profit"/>
    <s v="Mar-2025"/>
    <n v="0.19426806542894609"/>
    <s v="March"/>
    <n v="2025"/>
    <m/>
  </r>
  <r>
    <x v="583"/>
    <d v="2023-09-11T00:00:00"/>
    <d v="2025-04-16T00:00:00"/>
    <s v="First Class"/>
    <x v="559"/>
    <s v="Erin White"/>
    <s v="Home Office"/>
    <s v="Central"/>
    <s v="Furniture"/>
    <s v="Tables"/>
    <s v="Digitized logistical paradigm"/>
    <n v="2051.52"/>
    <n v="2"/>
    <n v="2"/>
    <n v="0.08"/>
    <n v="0.08"/>
    <n v="549.04999999999995"/>
    <n v="549.04999999999995"/>
    <s v="Profit"/>
    <s v="Sep-2023"/>
    <n v="0.26763082982374042"/>
    <s v="September"/>
    <n v="2023"/>
    <m/>
  </r>
  <r>
    <x v="584"/>
    <d v="2023-05-02T00:00:00"/>
    <d v="2025-04-11T00:00:00"/>
    <s v="First Class"/>
    <x v="560"/>
    <s v="Michael Kennedy"/>
    <s v="Home Office"/>
    <s v="West"/>
    <s v="Office Supplies"/>
    <s v="Storage"/>
    <s v="Quality-focused intangible policy"/>
    <n v="751.85"/>
    <n v="9"/>
    <n v="9"/>
    <n v="0.22"/>
    <n v="0.22"/>
    <n v="74.58"/>
    <n v="74.58"/>
    <s v="Profit"/>
    <s v="May-2023"/>
    <n v="9.9195318215069495E-2"/>
    <s v="May"/>
    <n v="2023"/>
    <m/>
  </r>
  <r>
    <x v="585"/>
    <d v="2024-08-02T00:00:00"/>
    <d v="2025-04-30T00:00:00"/>
    <s v="First Class"/>
    <x v="561"/>
    <s v="Kevin Morgan"/>
    <s v="Corporate"/>
    <s v="South"/>
    <s v="Office Supplies"/>
    <s v="Art"/>
    <s v="Versatile static concept"/>
    <n v="4445.41"/>
    <n v="10"/>
    <n v="10"/>
    <n v="0.37"/>
    <n v="0.37"/>
    <n v="507.72"/>
    <n v="507.72"/>
    <s v="Profit"/>
    <s v="Aug-2024"/>
    <n v="0.11421218740228686"/>
    <s v="August"/>
    <n v="2024"/>
    <m/>
  </r>
  <r>
    <x v="586"/>
    <d v="2024-12-18T00:00:00"/>
    <d v="2025-04-26T00:00:00"/>
    <s v="Second Class"/>
    <x v="121"/>
    <s v="Crystal David"/>
    <s v="Home Office"/>
    <s v="East"/>
    <s v="Technology"/>
    <s v="Machines"/>
    <s v="Advanced next generation hardware"/>
    <n v="1188.83"/>
    <n v="5"/>
    <n v="5"/>
    <n v="0.37"/>
    <n v="0.37"/>
    <n v="96.11"/>
    <n v="96.11"/>
    <s v="Profit"/>
    <s v="Dec-2024"/>
    <n v="8.0844191347795732E-2"/>
    <s v="December"/>
    <n v="2024"/>
    <m/>
  </r>
  <r>
    <x v="587"/>
    <d v="2024-07-20T00:00:00"/>
    <d v="2025-04-15T00:00:00"/>
    <s v="First Class"/>
    <x v="562"/>
    <s v="Katie Solomon"/>
    <s v="Consumer"/>
    <s v="East"/>
    <s v="Technology"/>
    <s v="Accessories"/>
    <s v="Open-architected tertiary throughput"/>
    <n v="4545.5200000000004"/>
    <n v="5"/>
    <n v="5"/>
    <n v="0.46"/>
    <n v="0.46"/>
    <n v="824.96"/>
    <n v="824.96"/>
    <s v="Profit"/>
    <s v="Jul-2024"/>
    <n v="0.18148858656435346"/>
    <s v="July"/>
    <n v="2024"/>
    <m/>
  </r>
  <r>
    <x v="588"/>
    <d v="2024-12-21T00:00:00"/>
    <d v="2025-04-13T00:00:00"/>
    <s v="Second Class"/>
    <x v="133"/>
    <s v="Heather McCall"/>
    <s v="Home Office"/>
    <s v="Central"/>
    <s v="Technology"/>
    <s v="Accessories"/>
    <s v="Phased tertiary productivity"/>
    <n v="2571.4"/>
    <n v="8"/>
    <n v="8"/>
    <n v="0.08"/>
    <n v="0.08"/>
    <n v="857.66"/>
    <n v="857.66"/>
    <s v="Profit"/>
    <s v="Dec-2024"/>
    <n v="0.33353815042389356"/>
    <s v="December"/>
    <n v="2024"/>
    <m/>
  </r>
  <r>
    <x v="589"/>
    <d v="2025-01-18T00:00:00"/>
    <d v="2025-04-23T00:00:00"/>
    <s v="Second Class"/>
    <x v="563"/>
    <s v="Jonathan Velez"/>
    <s v="Consumer"/>
    <s v="South"/>
    <s v="Furniture"/>
    <s v="Bookcases"/>
    <s v="Stand-alone radical neural-net"/>
    <n v="562.05999999999995"/>
    <n v="6"/>
    <n v="6"/>
    <n v="0.06"/>
    <n v="0.06"/>
    <n v="333.88"/>
    <n v="333.88"/>
    <s v="Profit"/>
    <s v="Jan-2025"/>
    <n v="0.59402910721275315"/>
    <s v="January"/>
    <n v="2025"/>
    <m/>
  </r>
  <r>
    <x v="590"/>
    <d v="2023-10-04T00:00:00"/>
    <d v="2025-04-21T00:00:00"/>
    <s v="Same Day"/>
    <x v="564"/>
    <s v="Michael Elliott"/>
    <s v="Consumer"/>
    <s v="Central"/>
    <s v="Office Supplies"/>
    <s v="Paper"/>
    <s v="Advanced solution-oriented focus group"/>
    <n v="2027.21"/>
    <n v="7"/>
    <n v="7"/>
    <n v="0.47"/>
    <n v="0.47"/>
    <n v="892.4"/>
    <n v="892.4"/>
    <s v="Profit"/>
    <s v="Oct-2023"/>
    <n v="0.44021093029335884"/>
    <s v="October"/>
    <n v="2023"/>
    <m/>
  </r>
  <r>
    <x v="591"/>
    <d v="2023-12-06T00:00:00"/>
    <d v="2025-05-06T00:00:00"/>
    <s v="Second Class"/>
    <x v="565"/>
    <s v="David Schwartz"/>
    <s v="Home Office"/>
    <s v="South"/>
    <s v="Office Supplies"/>
    <s v="Labels"/>
    <s v="Front-line intangible neural-net"/>
    <n v="1155.96"/>
    <n v="10"/>
    <n v="10"/>
    <n v="0.25"/>
    <n v="0.25"/>
    <n v="782.05"/>
    <n v="782.05"/>
    <s v="Profit"/>
    <s v="Dec-2023"/>
    <n v="0.67653725042389001"/>
    <s v="December"/>
    <n v="2023"/>
    <m/>
  </r>
  <r>
    <x v="592"/>
    <d v="2024-01-10T00:00:00"/>
    <d v="2025-05-02T00:00:00"/>
    <s v="Second Class"/>
    <x v="566"/>
    <s v="Deborah Rios"/>
    <s v="Home Office"/>
    <s v="East"/>
    <s v="Office Supplies"/>
    <s v="Labels"/>
    <s v="Intuitive intermediate software"/>
    <n v="2102.3000000000002"/>
    <n v="6"/>
    <n v="6"/>
    <n v="0.26"/>
    <n v="0.26"/>
    <n v="457.09"/>
    <n v="457.09"/>
    <s v="Profit"/>
    <s v="Jan-2024"/>
    <n v="0.21742377396185128"/>
    <s v="January"/>
    <n v="2024"/>
    <m/>
  </r>
  <r>
    <x v="593"/>
    <d v="2023-07-16T00:00:00"/>
    <d v="2025-04-17T00:00:00"/>
    <s v="First Class"/>
    <x v="567"/>
    <s v="Paige Murphy"/>
    <s v="Corporate"/>
    <s v="West"/>
    <s v="Furniture"/>
    <s v="Furnishings"/>
    <s v="Decentralized reciprocal portal"/>
    <n v="3590.99"/>
    <n v="1"/>
    <n v="1"/>
    <n v="0.48"/>
    <n v="0.48"/>
    <n v="319.89"/>
    <n v="319.89"/>
    <s v="Profit"/>
    <s v="Jul-2023"/>
    <n v="8.9081283991322729E-2"/>
    <s v="July"/>
    <n v="2023"/>
    <m/>
  </r>
  <r>
    <x v="594"/>
    <d v="2023-09-11T00:00:00"/>
    <d v="2025-04-13T00:00:00"/>
    <s v="First Class"/>
    <x v="568"/>
    <s v="Samantha Chen"/>
    <s v="Consumer"/>
    <s v="West"/>
    <s v="Technology"/>
    <s v="Machines"/>
    <s v="Open-architected encompassing alliance"/>
    <n v="1249.58"/>
    <n v="3"/>
    <n v="3"/>
    <n v="0.1"/>
    <n v="0.1"/>
    <n v="257.95"/>
    <n v="257.95"/>
    <s v="Profit"/>
    <s v="Sep-2023"/>
    <n v="0.20642936026504907"/>
    <s v="September"/>
    <n v="2023"/>
    <m/>
  </r>
  <r>
    <x v="595"/>
    <d v="2023-07-22T00:00:00"/>
    <d v="2025-04-13T00:00:00"/>
    <s v="Standard Class"/>
    <x v="569"/>
    <s v="Lauren Snyder"/>
    <s v="Home Office"/>
    <s v="Central"/>
    <s v="Office Supplies"/>
    <s v="Art"/>
    <s v="Quality-focused impactful algorithm"/>
    <n v="4260.5200000000004"/>
    <n v="8"/>
    <n v="8"/>
    <n v="0.27"/>
    <n v="0.27"/>
    <n v="985.87"/>
    <n v="985.87"/>
    <s v="Profit"/>
    <s v="Jul-2023"/>
    <n v="0.23139663703022165"/>
    <s v="July"/>
    <n v="2023"/>
    <m/>
  </r>
  <r>
    <x v="596"/>
    <d v="2024-05-21T00:00:00"/>
    <d v="2025-05-08T00:00:00"/>
    <s v="First Class"/>
    <x v="570"/>
    <s v="Caitlin Cook DDS"/>
    <s v="Corporate"/>
    <s v="West"/>
    <s v="Furniture"/>
    <s v="Chairs"/>
    <s v="Multi-lateral 3rdgeneration matrices"/>
    <n v="1034.69"/>
    <n v="1"/>
    <n v="1"/>
    <n v="0.1"/>
    <n v="0.1"/>
    <n v="947.82"/>
    <n v="947.82"/>
    <s v="Profit"/>
    <s v="May-2024"/>
    <n v="0.91604248615527351"/>
    <s v="May"/>
    <n v="2024"/>
    <m/>
  </r>
  <r>
    <x v="597"/>
    <d v="2024-06-11T00:00:00"/>
    <d v="2025-05-02T00:00:00"/>
    <s v="First Class"/>
    <x v="571"/>
    <s v="Jessica Anderson"/>
    <s v="Consumer"/>
    <s v="South"/>
    <s v="Technology"/>
    <s v="Computers"/>
    <s v="Cross-platform human-resource orchestration"/>
    <n v="969.86"/>
    <n v="2"/>
    <n v="2"/>
    <n v="0.09"/>
    <n v="0.09"/>
    <n v="-50.52"/>
    <n v="-50.52"/>
    <s v="Loss"/>
    <s v="Jun-2024"/>
    <n v="-5.2089992370032791E-2"/>
    <s v="June"/>
    <n v="2024"/>
    <m/>
  </r>
  <r>
    <x v="598"/>
    <d v="2024-05-21T00:00:00"/>
    <d v="2025-04-30T00:00:00"/>
    <s v="Standard Class"/>
    <x v="572"/>
    <s v="Kenneth Harvey"/>
    <s v="Corporate"/>
    <s v="West"/>
    <s v="Office Supplies"/>
    <s v="Storage"/>
    <s v="Optional executive artificial intelligence"/>
    <n v="1744.39"/>
    <n v="1"/>
    <n v="1"/>
    <n v="0.28999999999999998"/>
    <n v="0.28999999999999998"/>
    <n v="301.62"/>
    <n v="301.62"/>
    <s v="Profit"/>
    <s v="May-2024"/>
    <n v="0.17290858122323563"/>
    <s v="May"/>
    <n v="2024"/>
    <m/>
  </r>
  <r>
    <x v="599"/>
    <d v="2024-04-01T00:00:00"/>
    <d v="2025-05-04T00:00:00"/>
    <s v="Standard Class"/>
    <x v="573"/>
    <s v="Michael Davis"/>
    <s v="Corporate"/>
    <s v="East"/>
    <s v="Furniture"/>
    <s v="Bookcases"/>
    <s v="Customer-focused zero-defect support"/>
    <n v="3587.97"/>
    <n v="1"/>
    <n v="1"/>
    <n v="0.21"/>
    <n v="0.21"/>
    <n v="623.16999999999996"/>
    <n v="623.16999999999996"/>
    <s v="Profit"/>
    <s v="Apr-2024"/>
    <n v="0.17368316903430073"/>
    <s v="April"/>
    <n v="2024"/>
    <m/>
  </r>
  <r>
    <x v="600"/>
    <d v="2024-09-21T00:00:00"/>
    <d v="2025-04-11T00:00:00"/>
    <s v="Same Day"/>
    <x v="574"/>
    <s v="Todd Campos"/>
    <s v="Consumer"/>
    <s v="Central"/>
    <s v="Technology"/>
    <s v="Phones"/>
    <s v="Integrated executive project"/>
    <n v="221.14"/>
    <n v="2"/>
    <n v="2"/>
    <n v="0.16"/>
    <n v="0.16"/>
    <n v="739.88"/>
    <n v="739.88"/>
    <s v="Profit"/>
    <s v="Sep-2024"/>
    <n v="3.3457538211087998"/>
    <s v="September"/>
    <n v="2024"/>
    <m/>
  </r>
  <r>
    <x v="601"/>
    <d v="2024-08-06T00:00:00"/>
    <d v="2025-04-30T00:00:00"/>
    <s v="Same Day"/>
    <x v="575"/>
    <s v="Kimberly Norman"/>
    <s v="Home Office"/>
    <s v="South"/>
    <s v="Technology"/>
    <s v="Machines"/>
    <s v="Reverse-engineered upward-trending open architecture"/>
    <n v="314.45"/>
    <n v="8"/>
    <n v="8"/>
    <n v="0.08"/>
    <n v="0.08"/>
    <n v="770.73"/>
    <n v="770.73"/>
    <s v="Profit"/>
    <s v="Aug-2024"/>
    <n v="2.4510415010335507"/>
    <s v="August"/>
    <n v="2024"/>
    <m/>
  </r>
  <r>
    <x v="602"/>
    <d v="2023-07-24T00:00:00"/>
    <d v="2025-04-23T00:00:00"/>
    <s v="Same Day"/>
    <x v="576"/>
    <s v="Kayla Johnson"/>
    <s v="Consumer"/>
    <s v="East"/>
    <s v="Furniture"/>
    <s v="Furnishings"/>
    <s v="Integrated grid-enabled frame"/>
    <n v="2385.9299999999998"/>
    <n v="5"/>
    <n v="5"/>
    <n v="0.18"/>
    <n v="0.18"/>
    <n v="482.84"/>
    <n v="482.84"/>
    <s v="Profit"/>
    <s v="Jul-2023"/>
    <n v="0.20236972585113561"/>
    <s v="July"/>
    <n v="2023"/>
    <m/>
  </r>
  <r>
    <x v="603"/>
    <d v="2023-05-29T00:00:00"/>
    <d v="2025-04-27T00:00:00"/>
    <s v="Second Class"/>
    <x v="577"/>
    <s v="Linda Turner"/>
    <s v="Consumer"/>
    <s v="Central"/>
    <s v="Technology"/>
    <s v="Phones"/>
    <s v="Advanced needs-based open system"/>
    <n v="3521.83"/>
    <n v="5"/>
    <n v="5"/>
    <n v="0.49"/>
    <n v="0.49"/>
    <n v="-17.07"/>
    <n v="-17.07"/>
    <s v="Loss"/>
    <s v="May-2023"/>
    <n v="-4.8469119747404053E-3"/>
    <s v="May"/>
    <n v="2023"/>
    <m/>
  </r>
  <r>
    <x v="604"/>
    <d v="2023-06-30T00:00:00"/>
    <d v="2025-04-19T00:00:00"/>
    <s v="Standard Class"/>
    <x v="578"/>
    <s v="Dr. Deanna Thornton"/>
    <s v="Consumer"/>
    <s v="South"/>
    <s v="Technology"/>
    <s v="Computers"/>
    <s v="Upgradable human-resource neural-net"/>
    <n v="2008.83"/>
    <n v="9"/>
    <n v="9"/>
    <n v="0.43"/>
    <n v="0.43"/>
    <n v="428.8"/>
    <n v="428.8"/>
    <s v="Profit"/>
    <s v="Jun-2023"/>
    <n v="0.21345758476327018"/>
    <s v="June"/>
    <n v="2023"/>
    <m/>
  </r>
  <r>
    <x v="605"/>
    <d v="2023-05-04T00:00:00"/>
    <d v="2025-04-22T00:00:00"/>
    <s v="Same Day"/>
    <x v="579"/>
    <s v="Wendy Cline"/>
    <s v="Consumer"/>
    <s v="East"/>
    <s v="Office Supplies"/>
    <s v="Storage"/>
    <s v="Open-architected radical infrastructure"/>
    <n v="3480.47"/>
    <n v="8"/>
    <n v="8"/>
    <n v="0.3"/>
    <n v="0.3"/>
    <n v="925.42"/>
    <n v="925.42"/>
    <s v="Profit"/>
    <s v="May-2023"/>
    <n v="0.26588937700942689"/>
    <s v="May"/>
    <n v="2023"/>
    <m/>
  </r>
  <r>
    <x v="606"/>
    <d v="2024-02-04T00:00:00"/>
    <d v="2025-04-17T00:00:00"/>
    <s v="First Class"/>
    <x v="308"/>
    <s v="Lauren Woods"/>
    <s v="Home Office"/>
    <s v="East"/>
    <s v="Technology"/>
    <s v="Machines"/>
    <s v="Future-proofed motivating time-frame"/>
    <n v="84.02"/>
    <n v="10"/>
    <n v="10"/>
    <n v="0.2"/>
    <n v="0.2"/>
    <n v="48.19"/>
    <n v="48.19"/>
    <s v="Profit"/>
    <s v="Feb-2024"/>
    <n v="0.573553915734349"/>
    <s v="February"/>
    <n v="2024"/>
    <m/>
  </r>
  <r>
    <x v="607"/>
    <d v="2024-06-16T00:00:00"/>
    <d v="2025-04-29T00:00:00"/>
    <s v="Standard Class"/>
    <x v="580"/>
    <s v="Jesse Wallace"/>
    <s v="Consumer"/>
    <s v="West"/>
    <s v="Furniture"/>
    <s v="Tables"/>
    <s v="Cloned asynchronous interface"/>
    <n v="2026.37"/>
    <n v="10"/>
    <n v="10"/>
    <n v="0.14000000000000001"/>
    <n v="0.14000000000000001"/>
    <n v="-78.66"/>
    <n v="-78.66"/>
    <s v="Loss"/>
    <s v="Jun-2024"/>
    <n v="-3.8818182266812086E-2"/>
    <s v="June"/>
    <n v="2024"/>
    <m/>
  </r>
  <r>
    <x v="608"/>
    <d v="2025-04-02T00:00:00"/>
    <d v="2025-04-27T00:00:00"/>
    <s v="Same Day"/>
    <x v="581"/>
    <s v="Michele Thornton"/>
    <s v="Corporate"/>
    <s v="South"/>
    <s v="Furniture"/>
    <s v="Bookcases"/>
    <s v="Operative high-level throughput"/>
    <n v="1537.84"/>
    <n v="4"/>
    <n v="4"/>
    <n v="0.43"/>
    <n v="0.43"/>
    <n v="801.46"/>
    <n v="801.46"/>
    <s v="Profit"/>
    <s v="Apr-2025"/>
    <n v="0.52115954845757695"/>
    <s v="April"/>
    <n v="2025"/>
    <m/>
  </r>
  <r>
    <x v="609"/>
    <d v="2023-11-23T00:00:00"/>
    <d v="2025-04-21T00:00:00"/>
    <s v="First Class"/>
    <x v="582"/>
    <s v="Donald Phelps"/>
    <s v="Corporate"/>
    <s v="East"/>
    <s v="Technology"/>
    <s v="Computers"/>
    <s v="Stand-alone well-modulated interface"/>
    <n v="2951.38"/>
    <n v="4"/>
    <n v="4"/>
    <n v="0.42"/>
    <n v="0.42"/>
    <n v="-39.43"/>
    <n v="-39.43"/>
    <s v="Loss"/>
    <s v="Nov-2023"/>
    <n v="-1.3359852001436615E-2"/>
    <s v="November"/>
    <n v="2023"/>
    <m/>
  </r>
  <r>
    <x v="610"/>
    <d v="2024-09-06T00:00:00"/>
    <d v="2025-04-18T00:00:00"/>
    <s v="Second Class"/>
    <x v="583"/>
    <s v="Michael Padilla"/>
    <s v="Corporate"/>
    <s v="East"/>
    <s v="Furniture"/>
    <s v="Tables"/>
    <s v="Future-proofed holistic challenge"/>
    <n v="3070.3"/>
    <n v="5"/>
    <n v="5"/>
    <n v="0"/>
    <n v="0"/>
    <n v="407.76"/>
    <n v="407.76"/>
    <s v="Profit"/>
    <s v="Sep-2024"/>
    <n v="0.13280786893788879"/>
    <s v="September"/>
    <n v="2024"/>
    <m/>
  </r>
  <r>
    <x v="611"/>
    <d v="2023-11-10T00:00:00"/>
    <d v="2025-04-22T00:00:00"/>
    <s v="Same Day"/>
    <x v="584"/>
    <s v="Travis Howard"/>
    <s v="Corporate"/>
    <s v="South"/>
    <s v="Technology"/>
    <s v="Accessories"/>
    <s v="Managed multimedia parallelism"/>
    <n v="61.97"/>
    <n v="5"/>
    <n v="5"/>
    <n v="0.3"/>
    <n v="0.3"/>
    <n v="490.35"/>
    <n v="490.35"/>
    <s v="Profit"/>
    <s v="Nov-2023"/>
    <n v="7.9126996934000324"/>
    <s v="November"/>
    <n v="2023"/>
    <m/>
  </r>
  <r>
    <x v="612"/>
    <d v="2024-09-20T00:00:00"/>
    <d v="2025-04-10T00:00:00"/>
    <s v="First Class"/>
    <x v="585"/>
    <s v="Susan Jackson"/>
    <s v="Home Office"/>
    <s v="South"/>
    <s v="Technology"/>
    <s v="Computers"/>
    <s v="Assimilated optimal frame"/>
    <n v="4153.7700000000004"/>
    <n v="9"/>
    <n v="9"/>
    <n v="0.05"/>
    <n v="0.05"/>
    <n v="312.2"/>
    <n v="312.2"/>
    <s v="Profit"/>
    <s v="Sep-2024"/>
    <n v="7.5160637204274655E-2"/>
    <s v="September"/>
    <n v="2024"/>
    <m/>
  </r>
  <r>
    <x v="613"/>
    <d v="2024-09-28T00:00:00"/>
    <d v="2025-04-25T00:00:00"/>
    <s v="Standard Class"/>
    <x v="586"/>
    <s v="George Williams"/>
    <s v="Consumer"/>
    <s v="Central"/>
    <s v="Furniture"/>
    <s v="Furnishings"/>
    <s v="Robust demand-driven collaboration"/>
    <n v="4189.7"/>
    <n v="2"/>
    <n v="2"/>
    <n v="0.3"/>
    <n v="0.3"/>
    <n v="576.47"/>
    <n v="576.47"/>
    <s v="Profit"/>
    <s v="Sep-2024"/>
    <n v="0.13759219037162568"/>
    <s v="September"/>
    <n v="2024"/>
    <m/>
  </r>
  <r>
    <x v="614"/>
    <d v="2024-11-21T00:00:00"/>
    <d v="2025-04-26T00:00:00"/>
    <s v="First Class"/>
    <x v="587"/>
    <s v="Bruce Brooks"/>
    <s v="Consumer"/>
    <s v="South"/>
    <s v="Technology"/>
    <s v="Computers"/>
    <s v="Triple-buffered uniform protocol"/>
    <n v="4646.18"/>
    <n v="8"/>
    <n v="8"/>
    <n v="0.42"/>
    <n v="0.42"/>
    <n v="312.97000000000003"/>
    <n v="312.97000000000003"/>
    <s v="Profit"/>
    <s v="Nov-2024"/>
    <n v="6.7360713532407274E-2"/>
    <s v="November"/>
    <n v="2024"/>
    <m/>
  </r>
  <r>
    <x v="615"/>
    <d v="2023-10-04T00:00:00"/>
    <d v="2025-05-01T00:00:00"/>
    <s v="First Class"/>
    <x v="588"/>
    <s v="Kevin Johnson"/>
    <s v="Corporate"/>
    <s v="Central"/>
    <s v="Office Supplies"/>
    <s v="Binders"/>
    <s v="Ameliorated well-modulated matrix"/>
    <n v="1431.21"/>
    <n v="3"/>
    <n v="3"/>
    <n v="0.24"/>
    <n v="0.24"/>
    <n v="72.47"/>
    <n v="72.47"/>
    <s v="Profit"/>
    <s v="Oct-2023"/>
    <n v="5.0635476275319481E-2"/>
    <s v="October"/>
    <n v="2023"/>
    <m/>
  </r>
  <r>
    <x v="616"/>
    <d v="2024-07-20T00:00:00"/>
    <d v="2025-05-05T00:00:00"/>
    <s v="Second Class"/>
    <x v="589"/>
    <s v="Joseph Norris"/>
    <s v="Corporate"/>
    <s v="Central"/>
    <s v="Office Supplies"/>
    <s v="Paper"/>
    <s v="Multi-tiered actuating analyzer"/>
    <n v="3973.95"/>
    <n v="10"/>
    <n v="10"/>
    <n v="0.39"/>
    <n v="0.39"/>
    <n v="803.03"/>
    <n v="803.03"/>
    <s v="Profit"/>
    <s v="Jul-2024"/>
    <n v="0.20207350369279936"/>
    <s v="July"/>
    <n v="2024"/>
    <m/>
  </r>
  <r>
    <x v="617"/>
    <d v="2023-10-15T00:00:00"/>
    <d v="2025-04-23T00:00:00"/>
    <s v="Standard Class"/>
    <x v="590"/>
    <s v="Joseph Michael"/>
    <s v="Corporate"/>
    <s v="East"/>
    <s v="Office Supplies"/>
    <s v="Storage"/>
    <s v="Secured client-server functionalities"/>
    <n v="1380.99"/>
    <n v="4"/>
    <n v="4"/>
    <n v="0.33"/>
    <n v="0.33"/>
    <n v="847.05"/>
    <n v="847.05"/>
    <s v="Profit"/>
    <s v="Oct-2023"/>
    <n v="0.61336432559250964"/>
    <s v="October"/>
    <n v="2023"/>
    <m/>
  </r>
  <r>
    <x v="618"/>
    <d v="2023-08-11T00:00:00"/>
    <d v="2025-04-25T00:00:00"/>
    <s v="Standard Class"/>
    <x v="591"/>
    <s v="Shelley Johnson"/>
    <s v="Consumer"/>
    <s v="West"/>
    <s v="Technology"/>
    <s v="Copiers"/>
    <s v="Synergistic optimizing matrices"/>
    <n v="2707.4"/>
    <n v="10"/>
    <n v="10"/>
    <n v="0.06"/>
    <n v="0.06"/>
    <n v="-57.37"/>
    <n v="-57.37"/>
    <s v="Loss"/>
    <s v="Aug-2023"/>
    <n v="-2.1190071655462803E-2"/>
    <s v="August"/>
    <n v="2023"/>
    <m/>
  </r>
  <r>
    <x v="619"/>
    <d v="2024-11-09T00:00:00"/>
    <d v="2025-04-14T00:00:00"/>
    <s v="First Class"/>
    <x v="592"/>
    <s v="Amber Bowen"/>
    <s v="Home Office"/>
    <s v="West"/>
    <s v="Furniture"/>
    <s v="Furnishings"/>
    <s v="Visionary regional initiative"/>
    <n v="545.75"/>
    <n v="10"/>
    <n v="10"/>
    <n v="0.42"/>
    <n v="0.42"/>
    <n v="964.92"/>
    <n v="964.92"/>
    <s v="Profit"/>
    <s v="Nov-2024"/>
    <n v="1.7680622995877233"/>
    <s v="November"/>
    <n v="2024"/>
    <m/>
  </r>
  <r>
    <x v="620"/>
    <d v="2024-11-11T00:00:00"/>
    <d v="2025-04-29T00:00:00"/>
    <s v="Standard Class"/>
    <x v="593"/>
    <s v="John Martin"/>
    <s v="Consumer"/>
    <s v="South"/>
    <s v="Furniture"/>
    <s v="Chairs"/>
    <s v="Digitized zero tolerance Local Area Network"/>
    <n v="1215.83"/>
    <n v="7"/>
    <n v="7"/>
    <n v="0.28999999999999998"/>
    <n v="0.28999999999999998"/>
    <n v="926.69"/>
    <n v="926.69"/>
    <s v="Profit"/>
    <s v="Nov-2024"/>
    <n v="0.76218714787429176"/>
    <s v="November"/>
    <n v="2024"/>
    <m/>
  </r>
  <r>
    <x v="621"/>
    <d v="2024-01-19T00:00:00"/>
    <d v="2025-04-19T00:00:00"/>
    <s v="Second Class"/>
    <x v="594"/>
    <s v="Christopher Carlson"/>
    <s v="Corporate"/>
    <s v="South"/>
    <s v="Furniture"/>
    <s v="Chairs"/>
    <s v="Cross-platform tangible monitoring"/>
    <n v="23.12"/>
    <n v="9"/>
    <n v="9"/>
    <n v="0.42"/>
    <n v="0.42"/>
    <n v="45.24"/>
    <n v="45.24"/>
    <s v="Profit"/>
    <s v="Jan-2024"/>
    <n v="1.9567474048442905"/>
    <s v="January"/>
    <n v="2024"/>
    <m/>
  </r>
  <r>
    <x v="622"/>
    <d v="2024-05-28T00:00:00"/>
    <d v="2025-04-10T00:00:00"/>
    <s v="Same Day"/>
    <x v="595"/>
    <s v="Maurice Baldwin"/>
    <s v="Corporate"/>
    <s v="Central"/>
    <s v="Office Supplies"/>
    <s v="Paper"/>
    <s v="Proactive reciprocal capability"/>
    <n v="4410.7"/>
    <n v="5"/>
    <n v="5"/>
    <n v="0.31"/>
    <n v="0.31"/>
    <n v="33.01"/>
    <n v="33.01"/>
    <s v="Profit"/>
    <s v="May-2024"/>
    <n v="7.484072822907928E-3"/>
    <s v="May"/>
    <n v="2024"/>
    <m/>
  </r>
  <r>
    <x v="623"/>
    <d v="2023-09-30T00:00:00"/>
    <d v="2025-05-01T00:00:00"/>
    <s v="First Class"/>
    <x v="596"/>
    <s v="George Wang"/>
    <s v="Corporate"/>
    <s v="East"/>
    <s v="Technology"/>
    <s v="Accessories"/>
    <s v="Switchable cohesive benchmark"/>
    <n v="117.56"/>
    <n v="2"/>
    <n v="2"/>
    <n v="0.2"/>
    <n v="0.2"/>
    <n v="483.17"/>
    <n v="483.17"/>
    <s v="Profit"/>
    <s v="Sep-2023"/>
    <n v="4.1099863899285474"/>
    <s v="September"/>
    <n v="2023"/>
    <m/>
  </r>
  <r>
    <x v="624"/>
    <d v="2024-05-01T00:00:00"/>
    <d v="2025-04-15T00:00:00"/>
    <s v="First Class"/>
    <x v="597"/>
    <s v="Ruben Johnson"/>
    <s v="Corporate"/>
    <s v="East"/>
    <s v="Furniture"/>
    <s v="Tables"/>
    <s v="Managed well-modulated knowledge user"/>
    <n v="890.36"/>
    <n v="9"/>
    <n v="9"/>
    <n v="0.32"/>
    <n v="0.32"/>
    <n v="451.83"/>
    <n v="451.83"/>
    <s v="Profit"/>
    <s v="May-2024"/>
    <n v="0.50746888898872367"/>
    <s v="May"/>
    <n v="2024"/>
    <m/>
  </r>
  <r>
    <x v="625"/>
    <d v="2023-12-15T00:00:00"/>
    <d v="2025-04-21T00:00:00"/>
    <s v="Second Class"/>
    <x v="598"/>
    <s v="Amy Rowland"/>
    <s v="Consumer"/>
    <s v="Central"/>
    <s v="Office Supplies"/>
    <s v="Storage"/>
    <s v="User-friendly static flexibility"/>
    <n v="1265.44"/>
    <n v="1"/>
    <n v="1"/>
    <n v="0.24"/>
    <n v="0.24"/>
    <n v="441.83"/>
    <n v="441.83"/>
    <s v="Profit"/>
    <s v="Dec-2023"/>
    <n v="0.34915128334808443"/>
    <s v="December"/>
    <n v="2023"/>
    <m/>
  </r>
  <r>
    <x v="626"/>
    <d v="2024-11-08T00:00:00"/>
    <d v="2025-04-11T00:00:00"/>
    <s v="Standard Class"/>
    <x v="599"/>
    <s v="Laura Murillo"/>
    <s v="Home Office"/>
    <s v="West"/>
    <s v="Furniture"/>
    <s v="Tables"/>
    <s v="Exclusive empowering leverage"/>
    <n v="3914.4"/>
    <n v="10"/>
    <n v="10"/>
    <n v="0.06"/>
    <n v="0.06"/>
    <n v="326.49"/>
    <n v="326.49"/>
    <s v="Profit"/>
    <s v="Nov-2024"/>
    <n v="8.3407418761496016E-2"/>
    <s v="November"/>
    <n v="2024"/>
    <m/>
  </r>
  <r>
    <x v="627"/>
    <d v="2024-11-08T00:00:00"/>
    <d v="2025-04-23T00:00:00"/>
    <s v="Standard Class"/>
    <x v="600"/>
    <s v="Kim Thompson"/>
    <s v="Corporate"/>
    <s v="West"/>
    <s v="Furniture"/>
    <s v="Tables"/>
    <s v="Balanced optimizing core"/>
    <n v="3774.31"/>
    <n v="9"/>
    <n v="9"/>
    <n v="0.16"/>
    <n v="0.16"/>
    <n v="419.8"/>
    <n v="419.8"/>
    <s v="Profit"/>
    <s v="Nov-2024"/>
    <n v="0.11122562799558065"/>
    <s v="November"/>
    <n v="2024"/>
    <m/>
  </r>
  <r>
    <x v="628"/>
    <d v="2023-12-17T00:00:00"/>
    <d v="2025-04-30T00:00:00"/>
    <s v="First Class"/>
    <x v="601"/>
    <s v="Jordan Ruiz"/>
    <s v="Corporate"/>
    <s v="Central"/>
    <s v="Office Supplies"/>
    <s v="Binders"/>
    <s v="Implemented discrete superstructure"/>
    <n v="563.27"/>
    <n v="4"/>
    <n v="4"/>
    <n v="0.37"/>
    <n v="0.37"/>
    <n v="713.95"/>
    <n v="713.95"/>
    <s v="Profit"/>
    <s v="Dec-2023"/>
    <n v="1.2675093649581908"/>
    <s v="December"/>
    <n v="2023"/>
    <m/>
  </r>
  <r>
    <x v="629"/>
    <d v="2023-04-29T00:00:00"/>
    <d v="2025-05-07T00:00:00"/>
    <s v="Standard Class"/>
    <x v="602"/>
    <s v="Scott Shelton DDS"/>
    <s v="Consumer"/>
    <s v="South"/>
    <s v="Technology"/>
    <s v="Copiers"/>
    <s v="Managed uniform Local Area Network"/>
    <n v="4121.07"/>
    <n v="10"/>
    <n v="10"/>
    <n v="0.37"/>
    <n v="0.37"/>
    <n v="236.21"/>
    <n v="236.21"/>
    <s v="Profit"/>
    <s v="Apr-2023"/>
    <n v="5.7317638380323561E-2"/>
    <s v="April"/>
    <n v="2023"/>
    <m/>
  </r>
  <r>
    <x v="630"/>
    <d v="2025-03-29T00:00:00"/>
    <d v="2025-04-20T00:00:00"/>
    <s v="Second Class"/>
    <x v="603"/>
    <s v="Paul Johnson"/>
    <s v="Home Office"/>
    <s v="East"/>
    <s v="Technology"/>
    <s v="Machines"/>
    <s v="Secured next generation monitoring"/>
    <n v="3599.96"/>
    <n v="5"/>
    <n v="5"/>
    <n v="0.1"/>
    <n v="0.1"/>
    <n v="-19.399999999999999"/>
    <n v="-19.399999999999999"/>
    <s v="Loss"/>
    <s v="Mar-2025"/>
    <n v="-5.388948766097401E-3"/>
    <s v="March"/>
    <n v="2025"/>
    <m/>
  </r>
  <r>
    <x v="631"/>
    <d v="2024-04-11T00:00:00"/>
    <d v="2025-04-10T00:00:00"/>
    <s v="Same Day"/>
    <x v="604"/>
    <s v="Ashley Moore"/>
    <s v="Home Office"/>
    <s v="West"/>
    <s v="Furniture"/>
    <s v="Furnishings"/>
    <s v="Streamlined intangible standardization"/>
    <n v="470.4"/>
    <n v="5"/>
    <n v="5"/>
    <n v="0.43"/>
    <n v="0.43"/>
    <n v="871.16"/>
    <n v="871.16"/>
    <s v="Profit"/>
    <s v="Apr-2024"/>
    <n v="1.8519557823129251"/>
    <s v="April"/>
    <n v="2024"/>
    <m/>
  </r>
  <r>
    <x v="632"/>
    <d v="2023-10-23T00:00:00"/>
    <d v="2025-04-29T00:00:00"/>
    <s v="Standard Class"/>
    <x v="605"/>
    <s v="Carlos Chung"/>
    <s v="Consumer"/>
    <s v="East"/>
    <s v="Technology"/>
    <s v="Accessories"/>
    <s v="Innovative reciprocal model"/>
    <n v="1666.38"/>
    <n v="5"/>
    <n v="5"/>
    <n v="0.11"/>
    <n v="0.11"/>
    <n v="917.06"/>
    <n v="917.06"/>
    <s v="Profit"/>
    <s v="Oct-2023"/>
    <n v="0.5503306568729821"/>
    <s v="October"/>
    <n v="2023"/>
    <m/>
  </r>
  <r>
    <x v="633"/>
    <d v="2023-09-17T00:00:00"/>
    <d v="2025-04-13T00:00:00"/>
    <s v="Standard Class"/>
    <x v="606"/>
    <s v="Nicholas Sanchez"/>
    <s v="Corporate"/>
    <s v="East"/>
    <s v="Technology"/>
    <s v="Machines"/>
    <s v="Virtual object-oriented utilization"/>
    <n v="3148.81"/>
    <n v="2"/>
    <n v="2"/>
    <n v="0.3"/>
    <n v="0.3"/>
    <n v="374.88"/>
    <n v="374.88"/>
    <s v="Profit"/>
    <s v="Sep-2023"/>
    <n v="0.11905449995395086"/>
    <s v="September"/>
    <n v="2023"/>
    <m/>
  </r>
  <r>
    <x v="634"/>
    <d v="2025-03-02T00:00:00"/>
    <d v="2025-04-24T00:00:00"/>
    <s v="Standard Class"/>
    <x v="607"/>
    <s v="Destiny Rodriguez"/>
    <s v="Corporate"/>
    <s v="South"/>
    <s v="Office Supplies"/>
    <s v="Binders"/>
    <s v="Multi-channeled holistic architecture"/>
    <n v="2062.1999999999998"/>
    <n v="6"/>
    <n v="6"/>
    <n v="0.42"/>
    <n v="0.42"/>
    <n v="457.71"/>
    <n v="457.71"/>
    <s v="Profit"/>
    <s v="Mar-2025"/>
    <n v="0.22195228396857725"/>
    <s v="March"/>
    <n v="2025"/>
    <m/>
  </r>
  <r>
    <x v="635"/>
    <d v="2023-08-14T00:00:00"/>
    <d v="2025-04-14T00:00:00"/>
    <s v="Standard Class"/>
    <x v="608"/>
    <s v="Katherine Young"/>
    <s v="Consumer"/>
    <s v="East"/>
    <s v="Furniture"/>
    <s v="Bookcases"/>
    <s v="Reduced context-sensitive pricing structure"/>
    <n v="936.68"/>
    <n v="6"/>
    <n v="6"/>
    <n v="7.0000000000000007E-2"/>
    <n v="7.0000000000000007E-2"/>
    <n v="127.64"/>
    <n v="127.64"/>
    <s v="Profit"/>
    <s v="Aug-2023"/>
    <n v="0.1362685228680019"/>
    <s v="August"/>
    <n v="2023"/>
    <m/>
  </r>
  <r>
    <x v="0"/>
    <d v="2024-10-06T00:00:00"/>
    <d v="2025-05-01T00:00:00"/>
    <s v="Second Class"/>
    <x v="0"/>
    <s v="Ruben Ramirez"/>
    <s v="Home Office"/>
    <s v="South"/>
    <s v="Technology"/>
    <s v="Copiers"/>
    <s v="Virtual didactic synergy"/>
    <n v="2462.9772033377899"/>
    <n v="5.34780864656069"/>
    <n v="5"/>
    <n v="0.24413772099242301"/>
    <n v="0.24"/>
    <n v="471.213488931808"/>
    <n v="471.21"/>
    <s v="Profit"/>
    <s v="Oct-2024"/>
    <n v="0.19131865625602484"/>
    <s v="October"/>
    <n v="2024"/>
    <m/>
  </r>
  <r>
    <x v="1"/>
    <d v="2023-06-12T00:00:00"/>
    <d v="2025-05-05T00:00:00"/>
    <s v="First Class"/>
    <x v="1"/>
    <s v="Jesse Ortega"/>
    <s v="Home Office"/>
    <s v="Central"/>
    <s v="Furniture"/>
    <s v="Furnishings"/>
    <s v="Operative reciprocal projection"/>
    <n v="2462.8716198307998"/>
    <n v="5.3472419487891596"/>
    <n v="5"/>
    <n v="0.24412568338764901"/>
    <n v="0.24"/>
    <n v="471.29013831502402"/>
    <n v="471.29"/>
    <s v="Profit"/>
    <s v="Jun-2023"/>
    <n v="0.19135798005882329"/>
    <s v="June"/>
    <n v="2023"/>
    <m/>
  </r>
  <r>
    <x v="2"/>
    <d v="2024-04-18T00:00:00"/>
    <d v="2025-04-24T00:00:00"/>
    <s v="Standard Class"/>
    <x v="2"/>
    <s v="Kathryn Castro"/>
    <s v="Corporate"/>
    <s v="East"/>
    <s v="Furniture"/>
    <s v="Chairs"/>
    <s v="Multi-lateral incremental knowledge user"/>
    <n v="2462.7660363238101"/>
    <n v="5.3466752510176301"/>
    <n v="5"/>
    <n v="0.24411364578287401"/>
    <n v="0.24"/>
    <n v="471.36678769824101"/>
    <n v="471.37"/>
    <s v="Profit"/>
    <s v="Apr-2024"/>
    <n v="0.19139730723339593"/>
    <s v="April"/>
    <n v="2024"/>
    <m/>
  </r>
  <r>
    <x v="3"/>
    <d v="2023-11-02T00:00:00"/>
    <d v="2025-05-07T00:00:00"/>
    <s v="First Class"/>
    <x v="3"/>
    <s v="Sharon Taylor"/>
    <s v="Consumer"/>
    <s v="South"/>
    <s v="Office Supplies"/>
    <s v="Labels"/>
    <s v="Integrated bifurcated groupware"/>
    <n v="2462.66045281682"/>
    <n v="5.3461085532460997"/>
    <n v="5"/>
    <n v="0.24410160817809901"/>
    <n v="0.24"/>
    <n v="471.44343708145698"/>
    <n v="471.44"/>
    <s v="Profit"/>
    <s v="Nov-2023"/>
    <n v="0.19143663778017567"/>
    <s v="November"/>
    <n v="2023"/>
    <m/>
  </r>
  <r>
    <x v="4"/>
    <d v="2023-07-15T00:00:00"/>
    <d v="2025-04-14T00:00:00"/>
    <s v="First Class"/>
    <x v="4"/>
    <s v="David Murillo"/>
    <s v="Corporate"/>
    <s v="South"/>
    <s v="Office Supplies"/>
    <s v="Binders"/>
    <s v="Re-contextualized human-resource benchmark"/>
    <n v="2462.5548693098199"/>
    <n v="5.3455418554745799"/>
    <n v="5"/>
    <n v="0.24408957057332401"/>
    <n v="0.24"/>
    <n v="471.52008646467402"/>
    <n v="471.52"/>
    <s v="Profit"/>
    <s v="Jul-2023"/>
    <n v="0.19147597169959787"/>
    <s v="July"/>
    <n v="2023"/>
    <m/>
  </r>
  <r>
    <x v="5"/>
    <d v="2023-09-20T00:00:00"/>
    <d v="2025-04-17T00:00:00"/>
    <s v="Same Day"/>
    <x v="5"/>
    <s v="Gabriel Donaldson"/>
    <s v="Home Office"/>
    <s v="East"/>
    <s v="Office Supplies"/>
    <s v="Storage"/>
    <s v="Programmable grid-enabled benchmark"/>
    <n v="2462.4492858028302"/>
    <n v="5.3449751577030504"/>
    <n v="5"/>
    <n v="0.244077532968549"/>
    <n v="0.24"/>
    <n v="471.59673584788999"/>
    <n v="471.6"/>
    <s v="Profit"/>
    <s v="Sep-2023"/>
    <n v="0.1915153089920939"/>
    <s v="September"/>
    <n v="2023"/>
    <m/>
  </r>
  <r>
    <x v="6"/>
    <d v="2024-11-03T00:00:00"/>
    <d v="2025-05-08T00:00:00"/>
    <s v="Standard Class"/>
    <x v="6"/>
    <s v="Colleen Rose"/>
    <s v="Corporate"/>
    <s v="West"/>
    <s v="Office Supplies"/>
    <s v="Storage"/>
    <s v="Switchable secondary database"/>
    <n v="2462.3437022958401"/>
    <n v="5.34440845993152"/>
    <n v="5"/>
    <n v="0.244065495363774"/>
    <n v="0.24"/>
    <n v="471.67338523110698"/>
    <n v="471.67"/>
    <s v="Profit"/>
    <s v="Nov-2024"/>
    <n v="0.19155464965809937"/>
    <s v="November"/>
    <n v="2024"/>
    <m/>
  </r>
  <r>
    <x v="7"/>
    <d v="2023-08-12T00:00:00"/>
    <d v="2025-04-23T00:00:00"/>
    <s v="First Class"/>
    <x v="7"/>
    <s v="Grant Garcia"/>
    <s v="Home Office"/>
    <s v="East"/>
    <s v="Office Supplies"/>
    <s v="Storage"/>
    <s v="Public-key human-resource installation"/>
    <n v="2462.23811878885"/>
    <n v="5.3438417621599896"/>
    <n v="5"/>
    <n v="0.244053457759"/>
    <n v="0.24"/>
    <n v="471.750034614323"/>
    <n v="471.75"/>
    <s v="Profit"/>
    <s v="Aug-2023"/>
    <n v="0.19159399369804739"/>
    <s v="August"/>
    <n v="2023"/>
    <m/>
  </r>
  <r>
    <x v="8"/>
    <d v="2024-12-11T00:00:00"/>
    <d v="2025-04-28T00:00:00"/>
    <s v="Second Class"/>
    <x v="8"/>
    <s v="Mr. Robert Le Jr."/>
    <s v="Home Office"/>
    <s v="South"/>
    <s v="Office Supplies"/>
    <s v="Storage"/>
    <s v="Customizable cohesive hierarchy"/>
    <n v="2462.1325352818599"/>
    <n v="5.3432750643884601"/>
    <n v="5"/>
    <n v="0.244041420154225"/>
    <n v="0.24"/>
    <n v="471.82668399753999"/>
    <n v="471.83"/>
    <s v="Profit"/>
    <s v="Dec-2024"/>
    <n v="0.19163334111237282"/>
    <s v="December"/>
    <n v="2024"/>
    <m/>
  </r>
  <r>
    <x v="9"/>
    <d v="2025-03-21T00:00:00"/>
    <d v="2025-04-17T00:00:00"/>
    <s v="Second Class"/>
    <x v="9"/>
    <s v="Ryan Alvarez"/>
    <s v="Corporate"/>
    <s v="South"/>
    <s v="Furniture"/>
    <s v="Furnishings"/>
    <s v="Stand-alone hybrid collaboration"/>
    <n v="2462.0269517748702"/>
    <n v="5.3427083666169297"/>
    <n v="5"/>
    <n v="0.24402938254945"/>
    <n v="0.24"/>
    <n v="471.90333338075601"/>
    <n v="471.9"/>
    <s v="Profit"/>
    <s v="Mar-2025"/>
    <n v="0.19167269190150898"/>
    <s v="March"/>
    <n v="2025"/>
    <m/>
  </r>
  <r>
    <x v="10"/>
    <d v="2024-06-24T00:00:00"/>
    <d v="2025-05-04T00:00:00"/>
    <s v="Second Class"/>
    <x v="10"/>
    <s v="Jamie Clark"/>
    <s v="Consumer"/>
    <s v="Central"/>
    <s v="Furniture"/>
    <s v="Chairs"/>
    <s v="Open-source client-driven architecture"/>
    <n v="2461.9213682678801"/>
    <n v="5.34214166884541"/>
    <n v="5"/>
    <n v="0.244017344944675"/>
    <n v="0.24"/>
    <n v="471.979982763973"/>
    <n v="471.98"/>
    <s v="Profit"/>
    <s v="Jun-2024"/>
    <n v="0.1917120460658909"/>
    <s v="June"/>
    <n v="2024"/>
    <m/>
  </r>
  <r>
    <x v="11"/>
    <d v="2023-11-27T00:00:00"/>
    <d v="2025-05-06T00:00:00"/>
    <s v="First Class"/>
    <x v="11"/>
    <s v="Mark Wright"/>
    <s v="Corporate"/>
    <s v="South"/>
    <s v="Office Supplies"/>
    <s v="Binders"/>
    <s v="User-centric intermediate infrastructure"/>
    <n v="2461.81578476089"/>
    <n v="5.3415749710738796"/>
    <n v="5"/>
    <n v="0.2440053073399"/>
    <n v="0.24"/>
    <n v="472.05663214718902"/>
    <n v="472.06"/>
    <s v="Loss"/>
    <s v="Nov-2023"/>
    <n v="0.19175140360595205"/>
    <s v="November"/>
    <n v="2023"/>
    <m/>
  </r>
  <r>
    <x v="12"/>
    <d v="2024-09-23T00:00:00"/>
    <d v="2025-04-12T00:00:00"/>
    <s v="First Class"/>
    <x v="12"/>
    <s v="Tyler Flores"/>
    <s v="Home Office"/>
    <s v="Central"/>
    <s v="Office Supplies"/>
    <s v="Labels"/>
    <s v="Versatile secondary moratorium"/>
    <n v="2461.7102012538999"/>
    <n v="5.3410082733023501"/>
    <n v="5"/>
    <n v="0.243993269735125"/>
    <n v="0.24"/>
    <n v="472.13328153040601"/>
    <n v="472.13"/>
    <s v="Loss"/>
    <s v="Sep-2024"/>
    <n v="0.19179076452212759"/>
    <s v="September"/>
    <n v="2024"/>
    <m/>
  </r>
  <r>
    <x v="13"/>
    <d v="2024-08-10T00:00:00"/>
    <d v="2025-04-22T00:00:00"/>
    <s v="First Class"/>
    <x v="13"/>
    <s v="Ashley Harrington"/>
    <s v="Home Office"/>
    <s v="East"/>
    <s v="Office Supplies"/>
    <s v="Binders"/>
    <s v="Cross-platform impactful projection"/>
    <n v="2461.6046177469002"/>
    <n v="5.3404415755308197"/>
    <n v="5"/>
    <n v="0.243981232130351"/>
    <n v="0.24"/>
    <n v="472.20993091362197"/>
    <n v="472.21"/>
    <s v="Profit"/>
    <s v="Aug-2024"/>
    <n v="0.19183012881485184"/>
    <s v="August"/>
    <n v="2024"/>
    <m/>
  </r>
  <r>
    <x v="14"/>
    <d v="2024-12-31T00:00:00"/>
    <d v="2025-04-26T00:00:00"/>
    <s v="Same Day"/>
    <x v="14"/>
    <s v="Taylor Day"/>
    <s v="Consumer"/>
    <s v="South"/>
    <s v="Office Supplies"/>
    <s v="Paper"/>
    <s v="User-friendly composite productivity"/>
    <n v="2461.4990342399101"/>
    <n v="5.3398748777592902"/>
    <n v="5"/>
    <n v="0.243969194525576"/>
    <n v="0.24"/>
    <n v="472.28658029683902"/>
    <n v="472.29"/>
    <s v="Profit"/>
    <s v="Dec-2024"/>
    <n v="0.19186949648455867"/>
    <s v="December"/>
    <n v="2024"/>
    <m/>
  </r>
  <r>
    <x v="15"/>
    <d v="2023-11-26T00:00:00"/>
    <d v="2025-05-04T00:00:00"/>
    <s v="Standard Class"/>
    <x v="15"/>
    <s v="Stephen Meza"/>
    <s v="Consumer"/>
    <s v="South"/>
    <s v="Furniture"/>
    <s v="Bookcases"/>
    <s v="User-centric zero administration contingency"/>
    <n v="2461.39345073292"/>
    <n v="5.3393081799877704"/>
    <n v="5"/>
    <n v="0.243957156920801"/>
    <n v="0.24"/>
    <n v="472.36322968005499"/>
    <n v="472.36"/>
    <s v="Profit"/>
    <s v="Nov-2023"/>
    <n v="0.19190886753168257"/>
    <s v="November"/>
    <n v="2023"/>
    <m/>
  </r>
  <r>
    <x v="16"/>
    <d v="2024-10-25T00:00:00"/>
    <d v="2025-04-18T00:00:00"/>
    <s v="First Class"/>
    <x v="16"/>
    <s v="Lauren Gonzalez"/>
    <s v="Home Office"/>
    <s v="Central"/>
    <s v="Furniture"/>
    <s v="Furnishings"/>
    <s v="Right-sized bandwidth-monitored application"/>
    <n v="2461.2878672259299"/>
    <n v="5.33874148221624"/>
    <n v="5"/>
    <n v="0.243945119316026"/>
    <n v="0.24"/>
    <n v="472.43987906327197"/>
    <n v="472.44"/>
    <s v="Profit"/>
    <s v="Oct-2024"/>
    <n v="0.19194824195665899"/>
    <s v="October"/>
    <n v="2024"/>
    <m/>
  </r>
  <r>
    <x v="17"/>
    <d v="2023-12-14T00:00:00"/>
    <d v="2025-04-30T00:00:00"/>
    <s v="Standard Class"/>
    <x v="17"/>
    <s v="Jessica Taylor"/>
    <s v="Consumer"/>
    <s v="South"/>
    <s v="Furniture"/>
    <s v="Chairs"/>
    <s v="Integrated actuating Graphical User Interface"/>
    <n v="2461.1822837189402"/>
    <n v="5.3381747844447096"/>
    <n v="5"/>
    <n v="0.243933081711251"/>
    <n v="0.24"/>
    <n v="472.516528446488"/>
    <n v="472.52"/>
    <s v="Profit"/>
    <s v="Dec-2023"/>
    <n v="0.19198761975992185"/>
    <s v="December"/>
    <n v="2023"/>
    <m/>
  </r>
  <r>
    <x v="18"/>
    <d v="2025-02-13T00:00:00"/>
    <d v="2025-04-22T00:00:00"/>
    <s v="Standard Class"/>
    <x v="18"/>
    <s v="Frank Butler"/>
    <s v="Home Office"/>
    <s v="East"/>
    <s v="Furniture"/>
    <s v="Chairs"/>
    <s v="Phased attitude-oriented workforce"/>
    <n v="2461.0767002119501"/>
    <n v="5.3376080866731801"/>
    <n v="5"/>
    <n v="0.243921044106476"/>
    <n v="0.24"/>
    <n v="472.59317782970498"/>
    <n v="472.59"/>
    <s v="Profit"/>
    <s v="Feb-2025"/>
    <n v="0.19202700094190678"/>
    <s v="February"/>
    <n v="2025"/>
    <m/>
  </r>
  <r>
    <x v="19"/>
    <d v="2025-01-05T00:00:00"/>
    <d v="2025-05-05T00:00:00"/>
    <s v="Standard Class"/>
    <x v="19"/>
    <s v="Robin Martinez"/>
    <s v="Corporate"/>
    <s v="West"/>
    <s v="Office Supplies"/>
    <s v="Binders"/>
    <s v="Versatile intangible matrices"/>
    <n v="2460.97111670496"/>
    <n v="5.3370413889016497"/>
    <n v="5"/>
    <n v="0.243909006501701"/>
    <n v="0.24"/>
    <n v="472.66982721292101"/>
    <n v="472.67"/>
    <s v="Profit"/>
    <s v="Jan-2025"/>
    <n v="0.19206638550304786"/>
    <s v="January"/>
    <n v="2025"/>
    <m/>
  </r>
  <r>
    <x v="20"/>
    <d v="2023-09-02T00:00:00"/>
    <d v="2025-05-07T00:00:00"/>
    <s v="First Class"/>
    <x v="20"/>
    <s v="Katherine Rodriguez"/>
    <s v="Corporate"/>
    <s v="Central"/>
    <s v="Technology"/>
    <s v="Copiers"/>
    <s v="Balanced web-enabled utilization"/>
    <n v="2460.8655331979699"/>
    <n v="5.3364746911301202"/>
    <n v="5"/>
    <n v="0.243896968896927"/>
    <n v="0.24"/>
    <n v="472.746476596138"/>
    <n v="472.75"/>
    <s v="Profit"/>
    <s v="Sep-2023"/>
    <n v="0.1921057734437808"/>
    <s v="September"/>
    <n v="2023"/>
    <m/>
  </r>
  <r>
    <x v="21"/>
    <d v="2024-12-08T00:00:00"/>
    <d v="2025-05-06T00:00:00"/>
    <s v="Standard Class"/>
    <x v="21"/>
    <s v="Monica Williams"/>
    <s v="Consumer"/>
    <s v="South"/>
    <s v="Furniture"/>
    <s v="Tables"/>
    <s v="Diverse zero-defect monitoring"/>
    <n v="2460.7599496909802"/>
    <n v="5.3359079933585898"/>
    <n v="5"/>
    <n v="0.243884931292152"/>
    <n v="0.24"/>
    <n v="472.82312597935402"/>
    <n v="472.82"/>
    <s v="Profit"/>
    <s v="Dec-2024"/>
    <n v="0.19214516476453977"/>
    <s v="December"/>
    <n v="2024"/>
    <m/>
  </r>
  <r>
    <x v="22"/>
    <d v="2024-06-15T00:00:00"/>
    <d v="2025-04-23T00:00:00"/>
    <s v="Same Day"/>
    <x v="22"/>
    <s v="Ashley James DDS"/>
    <s v="Home Office"/>
    <s v="East"/>
    <s v="Technology"/>
    <s v="Accessories"/>
    <s v="Ameliorated scalable Internet solution"/>
    <n v="2460.6543661839801"/>
    <n v="5.33534129558707"/>
    <n v="5"/>
    <n v="0.243872893687377"/>
    <n v="0.24"/>
    <n v="472.89977536257101"/>
    <n v="472.9"/>
    <s v="Profit"/>
    <s v="Jun-2024"/>
    <n v="0.1921845594657616"/>
    <s v="June"/>
    <n v="2024"/>
    <m/>
  </r>
  <r>
    <x v="23"/>
    <d v="2025-01-21T00:00:00"/>
    <d v="2025-04-12T00:00:00"/>
    <s v="Same Day"/>
    <x v="23"/>
    <s v="Kathleen Allen"/>
    <s v="Corporate"/>
    <s v="East"/>
    <s v="Furniture"/>
    <s v="Furnishings"/>
    <s v="Optional background algorithm"/>
    <n v="2460.54878267699"/>
    <n v="5.3347745978155396"/>
    <n v="5"/>
    <n v="0.243860856082602"/>
    <n v="0.24"/>
    <n v="472.97642474578703"/>
    <n v="472.98"/>
    <s v="Profit"/>
    <s v="Jan-2025"/>
    <n v="0.19222395754787899"/>
    <s v="January"/>
    <n v="2025"/>
    <m/>
  </r>
  <r>
    <x v="24"/>
    <d v="2024-07-10T00:00:00"/>
    <d v="2025-04-25T00:00:00"/>
    <s v="Standard Class"/>
    <x v="24"/>
    <s v="Ashley Wilkerson"/>
    <s v="Consumer"/>
    <s v="Central"/>
    <s v="Technology"/>
    <s v="Accessories"/>
    <s v="Devolved cohesive Internet solution"/>
    <n v="2460.4431991699998"/>
    <n v="5.3342079000440101"/>
    <n v="5"/>
    <n v="0.243848818477827"/>
    <n v="0.24"/>
    <n v="473.05307412900402"/>
    <n v="473.05"/>
    <s v="Loss"/>
    <s v="Jul-2024"/>
    <n v="0.19226335901132879"/>
    <s v="July"/>
    <n v="2024"/>
    <m/>
  </r>
  <r>
    <x v="25"/>
    <d v="2023-11-25T00:00:00"/>
    <d v="2025-04-24T00:00:00"/>
    <s v="Same Day"/>
    <x v="25"/>
    <s v="Lori Bradford"/>
    <s v="Consumer"/>
    <s v="Central"/>
    <s v="Office Supplies"/>
    <s v="Labels"/>
    <s v="Programmable impactful access"/>
    <n v="2460.3376156630102"/>
    <n v="5.3336412022724797"/>
    <n v="5"/>
    <n v="0.24383678087305199"/>
    <n v="0.24"/>
    <n v="473.12972351221998"/>
    <n v="473.13"/>
    <s v="Profit"/>
    <s v="Nov-2023"/>
    <n v="0.19230276385654546"/>
    <s v="November"/>
    <n v="2023"/>
    <m/>
  </r>
  <r>
    <x v="26"/>
    <d v="2025-03-27T00:00:00"/>
    <d v="2025-05-04T00:00:00"/>
    <s v="Same Day"/>
    <x v="26"/>
    <s v="Brenda Newman"/>
    <s v="Corporate"/>
    <s v="Central"/>
    <s v="Office Supplies"/>
    <s v="Paper"/>
    <s v="Right-sized hybrid policy"/>
    <n v="2460.2320321560201"/>
    <n v="5.3330745045009502"/>
    <n v="5"/>
    <n v="0.24382474326827799"/>
    <n v="0.24"/>
    <n v="473.206372895436"/>
    <n v="473.21"/>
    <s v="Profit"/>
    <s v="Mar-2025"/>
    <n v="0.19234217208396495"/>
    <s v="March"/>
    <n v="2025"/>
    <m/>
  </r>
  <r>
    <x v="27"/>
    <d v="2024-07-16T00:00:00"/>
    <d v="2025-04-30T00:00:00"/>
    <s v="Standard Class"/>
    <x v="27"/>
    <s v="Anthony Lamb"/>
    <s v="Consumer"/>
    <s v="East"/>
    <s v="Furniture"/>
    <s v="Chairs"/>
    <s v="Enhanced systematic installation"/>
    <n v="2460.12644864903"/>
    <n v="5.3325078067294198"/>
    <n v="5"/>
    <n v="0.24381270566350299"/>
    <n v="0.24"/>
    <n v="473.28302227865299"/>
    <n v="473.28"/>
    <s v="Profit"/>
    <s v="Jul-2024"/>
    <n v="0.19238158369402303"/>
    <s v="July"/>
    <n v="2024"/>
    <m/>
  </r>
  <r>
    <x v="28"/>
    <d v="2024-11-13T00:00:00"/>
    <d v="2025-04-15T00:00:00"/>
    <s v="Same Day"/>
    <x v="28"/>
    <s v="Mr. Brad Price"/>
    <s v="Corporate"/>
    <s v="East"/>
    <s v="Technology"/>
    <s v="Copiers"/>
    <s v="Automated uniform info-me diaries"/>
    <n v="2460.0208651420398"/>
    <n v="5.3319411089579001"/>
    <n v="5"/>
    <n v="0.24380066805872799"/>
    <n v="0.24"/>
    <n v="473.35967166186902"/>
    <n v="473.36"/>
    <s v="Profit"/>
    <s v="Nov-2024"/>
    <n v="0.19242099868715445"/>
    <s v="November"/>
    <n v="2024"/>
    <m/>
  </r>
  <r>
    <x v="29"/>
    <d v="2024-07-21T00:00:00"/>
    <d v="2025-04-24T00:00:00"/>
    <s v="First Class"/>
    <x v="29"/>
    <s v="Valerie Ellis"/>
    <s v="Home Office"/>
    <s v="Central"/>
    <s v="Office Supplies"/>
    <s v="Art"/>
    <s v="Digitized directional Local Area Network"/>
    <n v="2459.9152816350502"/>
    <n v="5.3313744111863697"/>
    <n v="5"/>
    <n v="0.24378863045395299"/>
    <n v="0.24"/>
    <n v="473.436321045086"/>
    <n v="473.44"/>
    <s v="Profit"/>
    <s v="Jul-2024"/>
    <n v="0.1924604170637956"/>
    <s v="July"/>
    <n v="2024"/>
    <m/>
  </r>
  <r>
    <x v="30"/>
    <d v="2023-05-10T00:00:00"/>
    <d v="2025-04-21T00:00:00"/>
    <s v="Same Day"/>
    <x v="30"/>
    <s v="Taylor Jensen"/>
    <s v="Home Office"/>
    <s v="East"/>
    <s v="Office Supplies"/>
    <s v="Art"/>
    <s v="Profound executive firmware"/>
    <n v="2459.8096981280601"/>
    <n v="5.3308077134148402"/>
    <n v="5"/>
    <n v="0.24377659284917799"/>
    <n v="0.24"/>
    <n v="473.51297042830203"/>
    <n v="473.51"/>
    <s v="Profit"/>
    <s v="May-2023"/>
    <n v="0.19249983882438149"/>
    <s v="May"/>
    <n v="2023"/>
    <m/>
  </r>
  <r>
    <x v="31"/>
    <d v="2025-03-14T00:00:00"/>
    <d v="2025-04-11T00:00:00"/>
    <s v="Second Class"/>
    <x v="31"/>
    <s v="Jennifer Floyd"/>
    <s v="Consumer"/>
    <s v="West"/>
    <s v="Furniture"/>
    <s v="Furnishings"/>
    <s v="Organized reciprocal portal"/>
    <n v="2459.7041146210599"/>
    <n v="5.3302410156433098"/>
    <n v="5"/>
    <n v="0.24376455524440299"/>
    <n v="0.24"/>
    <n v="473.58961981151901"/>
    <n v="473.59"/>
    <s v="Profit"/>
    <s v="Mar-2025"/>
    <n v="0.19253926396934937"/>
    <s v="March"/>
    <n v="2025"/>
    <m/>
  </r>
  <r>
    <x v="32"/>
    <d v="2024-05-04T00:00:00"/>
    <d v="2025-04-29T00:00:00"/>
    <s v="Same Day"/>
    <x v="32"/>
    <s v="Jessica Owens"/>
    <s v="Consumer"/>
    <s v="West"/>
    <s v="Technology"/>
    <s v="Phones"/>
    <s v="Universal 6thgeneration circuit"/>
    <n v="2459.5985311140698"/>
    <n v="5.3296743178717803"/>
    <n v="5"/>
    <n v="0.24375251763962899"/>
    <n v="0.24"/>
    <n v="473.66626919473498"/>
    <n v="473.67"/>
    <s v="Loss"/>
    <s v="May-2024"/>
    <n v="0.19257869249913273"/>
    <s v="May"/>
    <n v="2024"/>
    <m/>
  </r>
  <r>
    <x v="33"/>
    <d v="2024-08-13T00:00:00"/>
    <d v="2025-04-28T00:00:00"/>
    <s v="Second Class"/>
    <x v="33"/>
    <s v="Jimmy Macdonald"/>
    <s v="Corporate"/>
    <s v="South"/>
    <s v="Office Supplies"/>
    <s v="Labels"/>
    <s v="Self-enabling static adapter"/>
    <n v="2459.4929476070802"/>
    <n v="5.3291076201002499"/>
    <n v="5"/>
    <n v="0.24374048003485399"/>
    <n v="0.24"/>
    <n v="473.74291857795203"/>
    <n v="473.74"/>
    <s v="Loss"/>
    <s v="Aug-2024"/>
    <n v="0.19261812441416909"/>
    <s v="August"/>
    <n v="2024"/>
    <m/>
  </r>
  <r>
    <x v="34"/>
    <d v="2024-02-11T00:00:00"/>
    <d v="2025-04-12T00:00:00"/>
    <s v="Standard Class"/>
    <x v="34"/>
    <s v="Timothy Hayes"/>
    <s v="Corporate"/>
    <s v="West"/>
    <s v="Furniture"/>
    <s v="Chairs"/>
    <s v="Optional user-facing model"/>
    <n v="2459.3873641000901"/>
    <n v="5.3285409223287301"/>
    <n v="5"/>
    <n v="0.24372844243007899"/>
    <n v="0.24"/>
    <n v="473.81956796116799"/>
    <n v="473.82"/>
    <s v="Loss"/>
    <s v="Feb-2024"/>
    <n v="0.19265755971489365"/>
    <s v="February"/>
    <n v="2024"/>
    <m/>
  </r>
  <r>
    <x v="35"/>
    <d v="2023-06-01T00:00:00"/>
    <d v="2025-05-06T00:00:00"/>
    <s v="Standard Class"/>
    <x v="35"/>
    <s v="Laurie Richards DDS"/>
    <s v="Consumer"/>
    <s v="South"/>
    <s v="Office Supplies"/>
    <s v="Art"/>
    <s v="Up-sized stable customer loyalty"/>
    <n v="2459.2817805930999"/>
    <n v="5.3279742245571997"/>
    <n v="5"/>
    <n v="0.24371640482530399"/>
    <n v="0.24"/>
    <n v="473.89621734438498"/>
    <n v="473.9"/>
    <s v="Profit"/>
    <s v="Jun-2023"/>
    <n v="0.19269699840174329"/>
    <s v="June"/>
    <n v="2023"/>
    <m/>
  </r>
  <r>
    <x v="36"/>
    <d v="2023-07-10T00:00:00"/>
    <d v="2025-05-07T00:00:00"/>
    <s v="Second Class"/>
    <x v="36"/>
    <s v="Rebecca Stewart"/>
    <s v="Corporate"/>
    <s v="Central"/>
    <s v="Technology"/>
    <s v="Accessories"/>
    <s v="Integrated upward-trending intranet"/>
    <n v="2459.1761970861098"/>
    <n v="5.3274075267856702"/>
    <n v="5"/>
    <n v="0.24370436722052899"/>
    <n v="0.24"/>
    <n v="473.972866727601"/>
    <n v="473.97"/>
    <s v="Profit"/>
    <s v="Jul-2023"/>
    <n v="0.19273644047515334"/>
    <s v="July"/>
    <n v="2023"/>
    <m/>
  </r>
  <r>
    <x v="37"/>
    <d v="2023-10-08T00:00:00"/>
    <d v="2025-04-15T00:00:00"/>
    <s v="Standard Class"/>
    <x v="37"/>
    <s v="Kelli Hill"/>
    <s v="Home Office"/>
    <s v="Central"/>
    <s v="Office Supplies"/>
    <s v="Storage"/>
    <s v="Triple-buffered executive concept"/>
    <n v="2459.0706135791202"/>
    <n v="5.3268408290141398"/>
    <n v="5"/>
    <n v="0.24369232961575399"/>
    <n v="0.24"/>
    <n v="474.04951611081799"/>
    <n v="474.05"/>
    <s v="Profit"/>
    <s v="Oct-2023"/>
    <n v="0.1927758859355608"/>
    <s v="October"/>
    <n v="2023"/>
    <m/>
  </r>
  <r>
    <x v="38"/>
    <d v="2024-05-11T00:00:00"/>
    <d v="2025-04-16T00:00:00"/>
    <s v="First Class"/>
    <x v="38"/>
    <s v="Terry Day"/>
    <s v="Consumer"/>
    <s v="South"/>
    <s v="Furniture"/>
    <s v="Tables"/>
    <s v="Enhanced optimizing portal"/>
    <n v="2458.96503007213"/>
    <n v="5.3262741312426103"/>
    <n v="5"/>
    <n v="0.24368029201097999"/>
    <n v="0.24"/>
    <n v="474.12616549403401"/>
    <n v="474.13"/>
    <s v="Profit"/>
    <s v="May-2024"/>
    <n v="0.19281533478340121"/>
    <s v="May"/>
    <n v="2024"/>
    <m/>
  </r>
  <r>
    <x v="39"/>
    <d v="2023-11-22T00:00:00"/>
    <d v="2025-04-24T00:00:00"/>
    <s v="Same Day"/>
    <x v="39"/>
    <s v="Zachary Jackson"/>
    <s v="Corporate"/>
    <s v="South"/>
    <s v="Furniture"/>
    <s v="Tables"/>
    <s v="Business-focused disintermediate projection"/>
    <n v="2458.8594465651299"/>
    <n v="5.3257074334710799"/>
    <n v="5"/>
    <n v="0.24366825440620499"/>
    <n v="0.24"/>
    <n v="474.202814877251"/>
    <n v="474.2"/>
    <s v="Profit"/>
    <s v="Nov-2023"/>
    <n v="0.19285478701911252"/>
    <s v="November"/>
    <n v="2023"/>
    <m/>
  </r>
  <r>
    <x v="40"/>
    <d v="2024-05-26T00:00:00"/>
    <d v="2025-05-07T00:00:00"/>
    <s v="Second Class"/>
    <x v="40"/>
    <s v="Tanner Wood"/>
    <s v="Consumer"/>
    <s v="South"/>
    <s v="Technology"/>
    <s v="Phones"/>
    <s v="Profit-focused neutral customer loyalty"/>
    <n v="2458.7538630581398"/>
    <n v="5.3251407356995601"/>
    <n v="5"/>
    <n v="0.24365621680142999"/>
    <n v="0.24"/>
    <n v="474.27946426046702"/>
    <n v="474.28"/>
    <s v="Profit"/>
    <s v="May-2024"/>
    <n v="0.19289424264312877"/>
    <s v="May"/>
    <n v="2024"/>
    <m/>
  </r>
  <r>
    <x v="41"/>
    <d v="2024-10-07T00:00:00"/>
    <d v="2025-04-26T00:00:00"/>
    <s v="First Class"/>
    <x v="41"/>
    <s v="Martha Hill"/>
    <s v="Home Office"/>
    <s v="East"/>
    <s v="Office Supplies"/>
    <s v="Storage"/>
    <s v="Organized fault-tolerant system engine"/>
    <n v="2458.6482795511502"/>
    <n v="5.3245740379280297"/>
    <n v="5"/>
    <n v="0.24364417919665499"/>
    <n v="0.24"/>
    <n v="474.35611364368401"/>
    <n v="474.36"/>
    <s v="Profit"/>
    <s v="Oct-2024"/>
    <n v="0.19293370165588802"/>
    <s v="October"/>
    <n v="2024"/>
    <m/>
  </r>
  <r>
    <x v="42"/>
    <d v="2023-06-21T00:00:00"/>
    <d v="2025-04-20T00:00:00"/>
    <s v="Same Day"/>
    <x v="42"/>
    <s v="Nichole Foster"/>
    <s v="Home Office"/>
    <s v="West"/>
    <s v="Office Supplies"/>
    <s v="Art"/>
    <s v="Business-focused local structure"/>
    <n v="2458.54269604416"/>
    <n v="5.3240073401565002"/>
    <n v="5"/>
    <n v="0.24363214159188001"/>
    <n v="0.24"/>
    <n v="474.43276302689998"/>
    <n v="474.43"/>
    <s v="Loss"/>
    <s v="Jun-2023"/>
    <n v="0.19297316405782619"/>
    <s v="June"/>
    <n v="2023"/>
    <m/>
  </r>
  <r>
    <x v="43"/>
    <d v="2023-11-05T00:00:00"/>
    <d v="2025-04-19T00:00:00"/>
    <s v="Second Class"/>
    <x v="43"/>
    <s v="Garrett Lewis"/>
    <s v="Home Office"/>
    <s v="West"/>
    <s v="Technology"/>
    <s v="Copiers"/>
    <s v="Fundamental leading-edge adapter"/>
    <n v="2458.4371125371699"/>
    <n v="5.3234406423849698"/>
    <n v="5"/>
    <n v="0.24362010398710501"/>
    <n v="0.24"/>
    <n v="474.50941241011702"/>
    <n v="474.51"/>
    <s v="Profit"/>
    <s v="Nov-2023"/>
    <n v="0.1930126298493807"/>
    <s v="November"/>
    <n v="2023"/>
    <m/>
  </r>
  <r>
    <x v="44"/>
    <d v="2023-10-16T00:00:00"/>
    <d v="2025-04-17T00:00:00"/>
    <s v="Standard Class"/>
    <x v="44"/>
    <s v="Jessica Jimenez"/>
    <s v="Home Office"/>
    <s v="East"/>
    <s v="Technology"/>
    <s v="Copiers"/>
    <s v="Ameliorated next generation intranet"/>
    <n v="2458.3315290301798"/>
    <n v="5.3228739446134403"/>
    <n v="5"/>
    <n v="0.24360806638233101"/>
    <n v="0.24"/>
    <n v="474.58606179333299"/>
    <n v="474.59"/>
    <s v="Profit"/>
    <s v="Oct-2023"/>
    <n v="0.19305209903098741"/>
    <s v="October"/>
    <n v="2023"/>
    <m/>
  </r>
  <r>
    <x v="45"/>
    <d v="2024-04-08T00:00:00"/>
    <d v="2025-05-06T00:00:00"/>
    <s v="Same Day"/>
    <x v="45"/>
    <s v="Emily Castillo"/>
    <s v="Home Office"/>
    <s v="South"/>
    <s v="Office Supplies"/>
    <s v="Art"/>
    <s v="Upgradable radical synergy"/>
    <n v="2458.2259455231901"/>
    <n v="5.3223072468419197"/>
    <n v="5"/>
    <n v="0.24359602877755601"/>
    <n v="0.24"/>
    <n v="474.66271117654998"/>
    <n v="474.66"/>
    <s v="Profit"/>
    <s v="Apr-2024"/>
    <n v="0.19309157160308402"/>
    <s v="April"/>
    <n v="2024"/>
    <m/>
  </r>
  <r>
    <x v="46"/>
    <d v="2024-01-04T00:00:00"/>
    <d v="2025-04-29T00:00:00"/>
    <s v="Same Day"/>
    <x v="46"/>
    <s v="Susan Aguirre"/>
    <s v="Home Office"/>
    <s v="South"/>
    <s v="Furniture"/>
    <s v="Tables"/>
    <s v="Networked static core"/>
    <n v="2458.1203620162"/>
    <n v="5.3217405490703902"/>
    <n v="5"/>
    <n v="0.24358399117278101"/>
    <n v="0.24"/>
    <n v="474.739360559766"/>
    <n v="474.74"/>
    <s v="Profit"/>
    <s v="Jan-2024"/>
    <n v="0.19313104756610663"/>
    <s v="January"/>
    <n v="2024"/>
    <m/>
  </r>
  <r>
    <x v="47"/>
    <d v="2023-05-05T00:00:00"/>
    <d v="2025-04-12T00:00:00"/>
    <s v="Standard Class"/>
    <x v="47"/>
    <s v="Scott Marshall"/>
    <s v="Consumer"/>
    <s v="Central"/>
    <s v="Technology"/>
    <s v="Copiers"/>
    <s v="Profound encompassing Internet solution"/>
    <n v="2458.0147785092099"/>
    <n v="5.3211738512988598"/>
    <n v="5"/>
    <n v="0.24357195356800601"/>
    <n v="0.24"/>
    <n v="474.81600994298299"/>
    <n v="474.82"/>
    <s v="Profit"/>
    <s v="May-2023"/>
    <n v="0.193170526920493"/>
    <s v="May"/>
    <n v="2023"/>
    <m/>
  </r>
  <r>
    <x v="48"/>
    <d v="2023-10-27T00:00:00"/>
    <d v="2025-04-15T00:00:00"/>
    <s v="Second Class"/>
    <x v="8"/>
    <s v="Bryan Walker"/>
    <s v="Corporate"/>
    <s v="West"/>
    <s v="Furniture"/>
    <s v="Bookcases"/>
    <s v="Face-to-face clear-thinking groupware"/>
    <n v="2457.9091950022098"/>
    <n v="5.3206071535273303"/>
    <n v="5"/>
    <n v="0.24355991596323101"/>
    <n v="0.24"/>
    <n v="474.89265932619901"/>
    <n v="474.89"/>
    <s v="Profit"/>
    <s v="Oct-2023"/>
    <n v="0.19321000966668017"/>
    <s v="October"/>
    <n v="2023"/>
    <m/>
  </r>
  <r>
    <x v="49"/>
    <d v="2023-07-14T00:00:00"/>
    <d v="2025-04-16T00:00:00"/>
    <s v="Same Day"/>
    <x v="48"/>
    <s v="Nicole Smith"/>
    <s v="Home Office"/>
    <s v="West"/>
    <s v="Furniture"/>
    <s v="Bookcases"/>
    <s v="Diverse fresh-thinking hub"/>
    <n v="2457.8036114952201"/>
    <n v="5.3200404557557999"/>
    <n v="5"/>
    <n v="0.24354787835845701"/>
    <n v="0.24"/>
    <n v="474.969308709416"/>
    <n v="474.97"/>
    <s v="Profit"/>
    <s v="Jul-2023"/>
    <n v="0.19324949580510439"/>
    <s v="July"/>
    <n v="2023"/>
    <m/>
  </r>
  <r>
    <x v="50"/>
    <d v="2023-11-05T00:00:00"/>
    <d v="2025-04-09T00:00:00"/>
    <s v="Standard Class"/>
    <x v="49"/>
    <s v="Spencer Gonzalez"/>
    <s v="Corporate"/>
    <s v="Central"/>
    <s v="Office Supplies"/>
    <s v="Labels"/>
    <s v="Balanced national budgetary management"/>
    <n v="2457.69802798823"/>
    <n v="5.3194737579842704"/>
    <n v="5"/>
    <n v="0.24353584075368201"/>
    <n v="0.24"/>
    <n v="475.04595809263202"/>
    <n v="475.05"/>
    <s v="Profit"/>
    <s v="Nov-2023"/>
    <n v="0.19328898533620301"/>
    <s v="November"/>
    <n v="2023"/>
    <m/>
  </r>
  <r>
    <x v="51"/>
    <d v="2025-01-28T00:00:00"/>
    <d v="2025-05-03T00:00:00"/>
    <s v="First Class"/>
    <x v="50"/>
    <s v="Teresa Palmer"/>
    <s v="Consumer"/>
    <s v="Central"/>
    <s v="Technology"/>
    <s v="Phones"/>
    <s v="Organized clear-thinking contingency"/>
    <n v="2457.5924444812399"/>
    <n v="5.3189070602127497"/>
    <n v="5"/>
    <n v="0.24352380314890701"/>
    <n v="0.24"/>
    <n v="475.12260747584901"/>
    <n v="475.12"/>
    <s v="Profit"/>
    <s v="Jan-2025"/>
    <n v="0.19332847826041397"/>
    <s v="January"/>
    <n v="2025"/>
    <m/>
  </r>
  <r>
    <x v="52"/>
    <d v="2024-03-15T00:00:00"/>
    <d v="2025-04-10T00:00:00"/>
    <s v="First Class"/>
    <x v="51"/>
    <s v="David Thomas"/>
    <s v="Consumer"/>
    <s v="Central"/>
    <s v="Technology"/>
    <s v="Accessories"/>
    <s v="Expanded solution-oriented portal"/>
    <n v="2457.4868609742498"/>
    <n v="5.3183403624412202"/>
    <n v="5"/>
    <n v="0.24351176554413201"/>
    <n v="0.24"/>
    <n v="475.19925685906497"/>
    <n v="475.2"/>
    <s v="Profit"/>
    <s v="Mar-2024"/>
    <n v="0.19336797457817384"/>
    <s v="March"/>
    <n v="2024"/>
    <m/>
  </r>
  <r>
    <x v="53"/>
    <d v="2023-07-19T00:00:00"/>
    <d v="2025-04-10T00:00:00"/>
    <s v="Same Day"/>
    <x v="52"/>
    <s v="Edward Olson"/>
    <s v="Corporate"/>
    <s v="South"/>
    <s v="Office Supplies"/>
    <s v="Binders"/>
    <s v="Stand-alone eco-centric product"/>
    <n v="2457.3812774672601"/>
    <n v="5.3177736646696898"/>
    <n v="5"/>
    <n v="0.24349972793935701"/>
    <n v="0.24"/>
    <n v="475.27590624228202"/>
    <n v="475.28"/>
    <s v="Profit"/>
    <s v="Jul-2023"/>
    <n v="0.19340747428992086"/>
    <s v="July"/>
    <n v="2023"/>
    <m/>
  </r>
  <r>
    <x v="54"/>
    <d v="2023-10-01T00:00:00"/>
    <d v="2025-05-02T00:00:00"/>
    <s v="Same Day"/>
    <x v="53"/>
    <s v="Francisco Newman"/>
    <s v="Consumer"/>
    <s v="South"/>
    <s v="Office Supplies"/>
    <s v="Paper"/>
    <s v="Reactive radical adapter"/>
    <n v="2457.27569396027"/>
    <n v="5.3172069668981603"/>
    <n v="5"/>
    <n v="0.24348769033458201"/>
    <n v="0.24"/>
    <n v="475.35255562549798"/>
    <n v="475.35"/>
    <s v="Loss"/>
    <s v="Oct-2023"/>
    <n v="0.19344697739609173"/>
    <s v="October"/>
    <n v="2023"/>
    <m/>
  </r>
  <r>
    <x v="55"/>
    <d v="2025-04-06T00:00:00"/>
    <d v="2025-04-23T00:00:00"/>
    <s v="First Class"/>
    <x v="54"/>
    <s v="Stacey Gibson"/>
    <s v="Consumer"/>
    <s v="Central"/>
    <s v="Office Supplies"/>
    <s v="Binders"/>
    <s v="Face-to-face mobile contingency"/>
    <n v="2457.1701104532799"/>
    <n v="5.3166402691266299"/>
    <n v="5"/>
    <n v="0.24347565272980801"/>
    <n v="0.24"/>
    <n v="475.42920500871401"/>
    <n v="475.43"/>
    <s v="Profit"/>
    <s v="Apr-2025"/>
    <n v="0.19348648389712444"/>
    <s v="April"/>
    <n v="2025"/>
    <m/>
  </r>
  <r>
    <x v="56"/>
    <d v="2024-02-07T00:00:00"/>
    <d v="2025-04-24T00:00:00"/>
    <s v="First Class"/>
    <x v="55"/>
    <s v="David Taylor"/>
    <s v="Home Office"/>
    <s v="South"/>
    <s v="Technology"/>
    <s v="Phones"/>
    <s v="Phased didactic productivity"/>
    <n v="2457.0645269462898"/>
    <n v="5.3160735713551004"/>
    <n v="5"/>
    <n v="0.24346361512503301"/>
    <n v="0.24"/>
    <n v="475.505854391931"/>
    <n v="475.51"/>
    <s v="Profit"/>
    <s v="Feb-2024"/>
    <n v="0.19352599379345697"/>
    <s v="February"/>
    <n v="2024"/>
    <m/>
  </r>
  <r>
    <x v="57"/>
    <d v="2025-01-06T00:00:00"/>
    <d v="2025-04-19T00:00:00"/>
    <s v="Standard Class"/>
    <x v="56"/>
    <s v="Benjamin Francis"/>
    <s v="Corporate"/>
    <s v="East"/>
    <s v="Office Supplies"/>
    <s v="Binders"/>
    <s v="De-engineered systemic middleware"/>
    <n v="2456.9589434392901"/>
    <n v="5.3155068735835798"/>
    <n v="5"/>
    <n v="0.24345157752025801"/>
    <n v="0.24"/>
    <n v="475.58250377514702"/>
    <n v="475.58"/>
    <s v="Loss"/>
    <s v="Jan-2025"/>
    <n v="0.19356550708552708"/>
    <s v="January"/>
    <n v="2025"/>
    <m/>
  </r>
  <r>
    <x v="58"/>
    <d v="2023-09-21T00:00:00"/>
    <d v="2025-04-14T00:00:00"/>
    <s v="Same Day"/>
    <x v="57"/>
    <s v="Joshua Shaffer"/>
    <s v="Corporate"/>
    <s v="East"/>
    <s v="Technology"/>
    <s v="Copiers"/>
    <s v="Decentralized grid-enabled core"/>
    <n v="2456.8533599323"/>
    <n v="5.3149401758120502"/>
    <n v="5"/>
    <n v="0.24343953991548301"/>
    <n v="0.24"/>
    <n v="475.65915315836401"/>
    <n v="475.66"/>
    <s v="Profit"/>
    <s v="Sep-2023"/>
    <n v="0.19360502377377178"/>
    <s v="September"/>
    <n v="2023"/>
    <m/>
  </r>
  <r>
    <x v="59"/>
    <d v="2023-05-05T00:00:00"/>
    <d v="2025-04-10T00:00:00"/>
    <s v="Second Class"/>
    <x v="58"/>
    <s v="Ryan Barker"/>
    <s v="Consumer"/>
    <s v="Central"/>
    <s v="Technology"/>
    <s v="Computers"/>
    <s v="Distributed multimedia encryption"/>
    <n v="2456.7477764253099"/>
    <n v="5.3143734780405198"/>
    <n v="5"/>
    <n v="0.243427502310708"/>
    <n v="0.24"/>
    <n v="475.73580254157997"/>
    <n v="475.74"/>
    <s v="Profit"/>
    <s v="May-2023"/>
    <n v="0.19364454385862892"/>
    <s v="May"/>
    <n v="2023"/>
    <m/>
  </r>
  <r>
    <x v="60"/>
    <d v="2024-07-29T00:00:00"/>
    <d v="2025-04-11T00:00:00"/>
    <s v="First Class"/>
    <x v="59"/>
    <s v="Mr. Nathaniel Lane"/>
    <s v="Home Office"/>
    <s v="Central"/>
    <s v="Office Supplies"/>
    <s v="Art"/>
    <s v="Proactive well-modulated algorithm"/>
    <n v="2456.6421929183198"/>
    <n v="5.3138067802689903"/>
    <n v="5"/>
    <n v="0.243415464705933"/>
    <n v="0.24"/>
    <n v="475.81245192479702"/>
    <n v="475.81"/>
    <s v="Profit"/>
    <s v="Jul-2024"/>
    <n v="0.19368406734053728"/>
    <s v="July"/>
    <n v="2024"/>
    <m/>
  </r>
  <r>
    <x v="61"/>
    <d v="2023-08-03T00:00:00"/>
    <d v="2025-04-19T00:00:00"/>
    <s v="Same Day"/>
    <x v="60"/>
    <s v="James Miller"/>
    <s v="Consumer"/>
    <s v="West"/>
    <s v="Office Supplies"/>
    <s v="Labels"/>
    <s v="Total national orchestration"/>
    <n v="2456.5366094113301"/>
    <n v="5.3132400824974599"/>
    <n v="5"/>
    <n v="0.243403427101159"/>
    <n v="0.24"/>
    <n v="475.88910130801298"/>
    <n v="475.89"/>
    <s v="Profit"/>
    <s v="Aug-2023"/>
    <n v="0.19372359421993399"/>
    <s v="August"/>
    <n v="2023"/>
    <m/>
  </r>
  <r>
    <x v="62"/>
    <d v="2024-09-23T00:00:00"/>
    <d v="2025-04-29T00:00:00"/>
    <s v="Same Day"/>
    <x v="61"/>
    <s v="Jonathan Alexander"/>
    <s v="Corporate"/>
    <s v="Central"/>
    <s v="Office Supplies"/>
    <s v="Art"/>
    <s v="Organized methodical website"/>
    <n v="2456.43102590434"/>
    <n v="5.3126733847259304"/>
    <n v="5"/>
    <n v="0.243391389496384"/>
    <n v="0.24"/>
    <n v="475.96575069123003"/>
    <n v="475.97"/>
    <s v="Profit"/>
    <s v="Sep-2024"/>
    <n v="0.19376312449725808"/>
    <s v="September"/>
    <n v="2024"/>
    <m/>
  </r>
  <r>
    <x v="63"/>
    <d v="2023-09-09T00:00:00"/>
    <d v="2025-04-20T00:00:00"/>
    <s v="Standard Class"/>
    <x v="62"/>
    <s v="Michael Waters"/>
    <s v="Corporate"/>
    <s v="Central"/>
    <s v="Technology"/>
    <s v="Copiers"/>
    <s v="Triple-buffered multi-tasking frame"/>
    <n v="2456.3254423973499"/>
    <n v="5.3121066869544098"/>
    <n v="5"/>
    <n v="0.243379351891609"/>
    <n v="0.24"/>
    <n v="476.04240007444599"/>
    <n v="476.04"/>
    <s v="Profit"/>
    <s v="Sep-2023"/>
    <n v="0.19380265817294684"/>
    <s v="September"/>
    <n v="2023"/>
    <m/>
  </r>
  <r>
    <x v="64"/>
    <d v="2025-02-02T00:00:00"/>
    <d v="2025-04-15T00:00:00"/>
    <s v="First Class"/>
    <x v="63"/>
    <s v="Peter Chandler"/>
    <s v="Consumer"/>
    <s v="West"/>
    <s v="Technology"/>
    <s v="Machines"/>
    <s v="Synergistic heuristic solution"/>
    <n v="2456.2198588903598"/>
    <n v="5.3115399891828803"/>
    <n v="5"/>
    <n v="0.243367314286834"/>
    <n v="0.24"/>
    <n v="476.11904945766298"/>
    <n v="476.12"/>
    <s v="Profit"/>
    <s v="Feb-2025"/>
    <n v="0.19384219524743931"/>
    <s v="February"/>
    <n v="2025"/>
    <m/>
  </r>
  <r>
    <x v="65"/>
    <d v="2023-05-13T00:00:00"/>
    <d v="2025-04-14T00:00:00"/>
    <s v="Standard Class"/>
    <x v="64"/>
    <s v="Dr. Danielle Bowman"/>
    <s v="Consumer"/>
    <s v="South"/>
    <s v="Furniture"/>
    <s v="Chairs"/>
    <s v="Fundamental disintermediate project"/>
    <n v="2456.1142753833701"/>
    <n v="5.3109732914113499"/>
    <n v="5"/>
    <n v="0.243355276682059"/>
    <n v="0.24"/>
    <n v="476.195698840879"/>
    <n v="476.2"/>
    <s v="Profit"/>
    <s v="May-2023"/>
    <n v="0.19388173572117304"/>
    <s v="May"/>
    <n v="2023"/>
    <m/>
  </r>
  <r>
    <x v="66"/>
    <d v="2023-07-24T00:00:00"/>
    <d v="2025-04-21T00:00:00"/>
    <s v="Second Class"/>
    <x v="65"/>
    <s v="Brandy Nunez"/>
    <s v="Home Office"/>
    <s v="West"/>
    <s v="Office Supplies"/>
    <s v="Paper"/>
    <s v="Polarized 24hour toolset"/>
    <n v="2456.00869187637"/>
    <n v="5.3104065936398204"/>
    <n v="5"/>
    <n v="0.243343239077284"/>
    <n v="0.24"/>
    <n v="476.27234822409599"/>
    <n v="476.27"/>
    <s v="Profit"/>
    <s v="Jul-2023"/>
    <n v="0.19392127959458805"/>
    <s v="July"/>
    <n v="2023"/>
    <m/>
  </r>
  <r>
    <x v="67"/>
    <d v="2023-12-25T00:00:00"/>
    <d v="2025-05-05T00:00:00"/>
    <s v="Second Class"/>
    <x v="66"/>
    <s v="Monica Johnson"/>
    <s v="Home Office"/>
    <s v="Central"/>
    <s v="Technology"/>
    <s v="Accessories"/>
    <s v="Quality-focused mission-critical challenge"/>
    <n v="2455.9031083693799"/>
    <n v="5.30983989586829"/>
    <n v="5"/>
    <n v="0.24333120147251"/>
    <n v="0.24"/>
    <n v="476.34899760731201"/>
    <n v="476.35"/>
    <s v="Profit"/>
    <s v="Dec-2023"/>
    <n v="0.19396082686812038"/>
    <s v="December"/>
    <n v="2023"/>
    <m/>
  </r>
  <r>
    <x v="68"/>
    <d v="2024-01-23T00:00:00"/>
    <d v="2025-04-25T00:00:00"/>
    <s v="Same Day"/>
    <x v="67"/>
    <s v="Julie Sanders"/>
    <s v="Home Office"/>
    <s v="West"/>
    <s v="Office Supplies"/>
    <s v="Art"/>
    <s v="Distributed value-added Graphical User Interface"/>
    <n v="2455.7975248623902"/>
    <n v="5.3092731980967596"/>
    <n v="5"/>
    <n v="0.243319163867735"/>
    <n v="0.24"/>
    <n v="476.425646990529"/>
    <n v="476.43"/>
    <s v="Profit"/>
    <s v="Jan-2024"/>
    <n v="0.1940003775422102"/>
    <s v="January"/>
    <n v="2024"/>
    <m/>
  </r>
  <r>
    <x v="69"/>
    <d v="2023-07-12T00:00:00"/>
    <d v="2025-04-30T00:00:00"/>
    <s v="Standard Class"/>
    <x v="68"/>
    <s v="Craig Scott"/>
    <s v="Home Office"/>
    <s v="Central"/>
    <s v="Furniture"/>
    <s v="Chairs"/>
    <s v="Seamless dedicated workforce"/>
    <n v="2455.6919413554001"/>
    <n v="5.3087065003252398"/>
    <n v="5"/>
    <n v="0.24330712626296"/>
    <n v="0.24"/>
    <n v="476.50229637374503"/>
    <n v="476.5"/>
    <s v="Profit"/>
    <s v="Jul-2023"/>
    <n v="0.19403993161729532"/>
    <s v="July"/>
    <n v="2023"/>
    <m/>
  </r>
  <r>
    <x v="70"/>
    <d v="2024-03-14T00:00:00"/>
    <d v="2025-04-23T00:00:00"/>
    <s v="First Class"/>
    <x v="69"/>
    <s v="Brenda Gardner"/>
    <s v="Consumer"/>
    <s v="East"/>
    <s v="Technology"/>
    <s v="Accessories"/>
    <s v="Innovative fresh-thinking application"/>
    <n v="2455.58635784841"/>
    <n v="5.3081398025537103"/>
    <n v="5"/>
    <n v="0.243295088658185"/>
    <n v="0.24"/>
    <n v="476.57894575696201"/>
    <n v="476.58"/>
    <s v="Profit"/>
    <s v="Mar-2024"/>
    <n v="0.19407948909381526"/>
    <s v="March"/>
    <n v="2024"/>
    <m/>
  </r>
  <r>
    <x v="71"/>
    <d v="2023-08-02T00:00:00"/>
    <d v="2025-04-26T00:00:00"/>
    <s v="First Class"/>
    <x v="70"/>
    <s v="David Thompson"/>
    <s v="Home Office"/>
    <s v="West"/>
    <s v="Technology"/>
    <s v="Computers"/>
    <s v="Re-contextualized reciprocal challenge"/>
    <n v="2455.4807743414199"/>
    <n v="5.3075731047821799"/>
    <n v="5"/>
    <n v="0.24328305105341"/>
    <n v="0.24"/>
    <n v="476.65559514017798"/>
    <n v="476.66"/>
    <s v="Loss"/>
    <s v="Aug-2023"/>
    <n v="0.19411904997220797"/>
    <s v="August"/>
    <n v="2023"/>
    <m/>
  </r>
  <r>
    <x v="72"/>
    <d v="2023-06-12T00:00:00"/>
    <d v="2025-04-18T00:00:00"/>
    <s v="First Class"/>
    <x v="71"/>
    <s v="Robin Martin"/>
    <s v="Corporate"/>
    <s v="West"/>
    <s v="Technology"/>
    <s v="Machines"/>
    <s v="Optional 6thgeneration hierarchy"/>
    <n v="2455.3751908344302"/>
    <n v="5.3070064070106504"/>
    <n v="5"/>
    <n v="0.243271013448635"/>
    <n v="0.24"/>
    <n v="476.73224452339502"/>
    <n v="476.73"/>
    <s v="Profit"/>
    <s v="Jun-2023"/>
    <n v="0.19415861425291309"/>
    <s v="June"/>
    <n v="2023"/>
    <m/>
  </r>
  <r>
    <x v="73"/>
    <d v="2024-12-10T00:00:00"/>
    <d v="2025-04-18T00:00:00"/>
    <s v="Second Class"/>
    <x v="72"/>
    <s v="Nathan Alvarez"/>
    <s v="Consumer"/>
    <s v="East"/>
    <s v="Furniture"/>
    <s v="Bookcases"/>
    <s v="Balanced systemic capacity"/>
    <n v="2455.2696073274401"/>
    <n v="5.30643970923912"/>
    <n v="5"/>
    <n v="0.24325897584386"/>
    <n v="0.24"/>
    <n v="476.80889390661099"/>
    <n v="476.81"/>
    <s v="Profit"/>
    <s v="Dec-2024"/>
    <n v="0.19419818193636879"/>
    <s v="December"/>
    <n v="2024"/>
    <m/>
  </r>
  <r>
    <x v="74"/>
    <d v="2023-06-25T00:00:00"/>
    <d v="2025-04-10T00:00:00"/>
    <s v="First Class"/>
    <x v="73"/>
    <s v="Brian Walker"/>
    <s v="Consumer"/>
    <s v="Central"/>
    <s v="Furniture"/>
    <s v="Tables"/>
    <s v="Stand-alone 3rdgeneration intranet"/>
    <n v="2455.16402382044"/>
    <n v="5.3058730114675896"/>
    <n v="5"/>
    <n v="0.243246938239086"/>
    <n v="0.24"/>
    <n v="476.88554328982798"/>
    <n v="476.89"/>
    <s v="Profit"/>
    <s v="Jun-2023"/>
    <n v="0.19423775302301566"/>
    <s v="June"/>
    <n v="2023"/>
    <m/>
  </r>
  <r>
    <x v="75"/>
    <d v="2025-03-11T00:00:00"/>
    <d v="2025-05-04T00:00:00"/>
    <s v="Standard Class"/>
    <x v="74"/>
    <s v="Jacqueline Harris"/>
    <s v="Consumer"/>
    <s v="Central"/>
    <s v="Furniture"/>
    <s v="Chairs"/>
    <s v="De-engineered 3rdgeneration Graphical User Interface"/>
    <n v="2455.0584403134499"/>
    <n v="5.3053063136960699"/>
    <n v="5"/>
    <n v="0.243234900634311"/>
    <n v="0.24"/>
    <n v="476.962192673044"/>
    <n v="476.96"/>
    <s v="Profit"/>
    <s v="Mar-2025"/>
    <n v="0.19427732751329041"/>
    <s v="March"/>
    <n v="2025"/>
    <m/>
  </r>
  <r>
    <x v="76"/>
    <d v="2024-09-23T00:00:00"/>
    <d v="2025-04-27T00:00:00"/>
    <s v="Same Day"/>
    <x v="75"/>
    <s v="Franklin Villanueva"/>
    <s v="Consumer"/>
    <s v="South"/>
    <s v="Office Supplies"/>
    <s v="Storage"/>
    <s v="Devolved asynchronous infrastructure"/>
    <n v="2454.9528568064602"/>
    <n v="5.3047396159245404"/>
    <n v="5"/>
    <n v="0.243222863029536"/>
    <n v="0.24"/>
    <n v="477.03884205626099"/>
    <n v="477.04"/>
    <s v="Profit"/>
    <s v="Sep-2024"/>
    <n v="0.19431690540763369"/>
    <s v="September"/>
    <n v="2024"/>
    <m/>
  </r>
  <r>
    <x v="77"/>
    <d v="2024-12-14T00:00:00"/>
    <d v="2025-04-17T00:00:00"/>
    <s v="Standard Class"/>
    <x v="76"/>
    <s v="Katelyn Simpson"/>
    <s v="Corporate"/>
    <s v="Central"/>
    <s v="Office Supplies"/>
    <s v="Binders"/>
    <s v="Enhanced 5thgeneration superstructure"/>
    <n v="2454.8472732994701"/>
    <n v="5.30417291815301"/>
    <n v="5"/>
    <n v="0.243210825424761"/>
    <n v="0.24"/>
    <n v="477.11549143947701"/>
    <n v="477.12"/>
    <s v="Profit"/>
    <s v="Dec-2024"/>
    <n v="0.19435648670648403"/>
    <s v="December"/>
    <n v="2024"/>
    <m/>
  </r>
  <r>
    <x v="78"/>
    <d v="2024-03-12T00:00:00"/>
    <d v="2025-05-08T00:00:00"/>
    <s v="Same Day"/>
    <x v="77"/>
    <s v="David Sparks"/>
    <s v="Consumer"/>
    <s v="South"/>
    <s v="Technology"/>
    <s v="Phones"/>
    <s v="Optional neutral secured line"/>
    <n v="2454.74168979248"/>
    <n v="5.3036062203814804"/>
    <n v="5"/>
    <n v="0.243198787819986"/>
    <n v="0.24"/>
    <n v="477.192140822694"/>
    <n v="477.19"/>
    <s v="Profit"/>
    <s v="Mar-2024"/>
    <n v="0.19439607141028151"/>
    <s v="March"/>
    <n v="2024"/>
    <m/>
  </r>
  <r>
    <x v="79"/>
    <d v="2024-12-11T00:00:00"/>
    <d v="2025-04-14T00:00:00"/>
    <s v="First Class"/>
    <x v="78"/>
    <s v="Pamela Ball"/>
    <s v="Consumer"/>
    <s v="East"/>
    <s v="Furniture"/>
    <s v="Chairs"/>
    <s v="Streamlined user-facing definition"/>
    <n v="2454.6361062854899"/>
    <n v="5.30303952260995"/>
    <n v="5"/>
    <n v="0.24318675021521099"/>
    <n v="0.24"/>
    <n v="477.26879020591002"/>
    <n v="477.27"/>
    <s v="Loss"/>
    <s v="Dec-2024"/>
    <n v="0.19443565951946468"/>
    <s v="December"/>
    <n v="2024"/>
    <m/>
  </r>
  <r>
    <x v="80"/>
    <d v="2023-10-27T00:00:00"/>
    <d v="2025-04-30T00:00:00"/>
    <s v="Standard Class"/>
    <x v="79"/>
    <s v="Ronald Brown"/>
    <s v="Corporate"/>
    <s v="Central"/>
    <s v="Office Supplies"/>
    <s v="Paper"/>
    <s v="Managed impactful budgetary management"/>
    <n v="2454.5305227785002"/>
    <n v="5.3024728248384196"/>
    <n v="5"/>
    <n v="0.24317471261043699"/>
    <n v="0.24"/>
    <n v="477.34543958912701"/>
    <n v="477.35"/>
    <s v="Loss"/>
    <s v="Oct-2023"/>
    <n v="0.1944752510344738"/>
    <s v="October"/>
    <n v="2023"/>
    <m/>
  </r>
  <r>
    <x v="81"/>
    <d v="2023-06-09T00:00:00"/>
    <d v="2025-05-01T00:00:00"/>
    <s v="First Class"/>
    <x v="80"/>
    <s v="Emily Gonzalez"/>
    <s v="Consumer"/>
    <s v="Central"/>
    <s v="Furniture"/>
    <s v="Bookcases"/>
    <s v="Integrated exuding approach"/>
    <n v="2454.4249392715101"/>
    <n v="5.3019061270668999"/>
    <n v="5"/>
    <n v="0.24316267500566199"/>
    <n v="0.24"/>
    <n v="477.42208897234298"/>
    <n v="477.42"/>
    <s v="Profit"/>
    <s v="Jun-2023"/>
    <n v="0.19451484595574761"/>
    <s v="June"/>
    <n v="2023"/>
    <m/>
  </r>
  <r>
    <x v="82"/>
    <d v="2024-06-23T00:00:00"/>
    <d v="2025-05-07T00:00:00"/>
    <s v="Standard Class"/>
    <x v="81"/>
    <s v="Katherine Delgado"/>
    <s v="Corporate"/>
    <s v="South"/>
    <s v="Office Supplies"/>
    <s v="Paper"/>
    <s v="Fully-configurable interactive productivity"/>
    <n v="2454.31935576452"/>
    <n v="5.3013394292953704"/>
    <n v="5"/>
    <n v="0.24315063740088699"/>
    <n v="0.24"/>
    <n v="477.498738355559"/>
    <n v="477.5"/>
    <s v="Loss"/>
    <s v="Jun-2024"/>
    <n v="0.19455444428372617"/>
    <s v="June"/>
    <n v="2024"/>
    <m/>
  </r>
  <r>
    <x v="83"/>
    <d v="2024-01-09T00:00:00"/>
    <d v="2025-05-03T00:00:00"/>
    <s v="Same Day"/>
    <x v="82"/>
    <s v="Katrina Meyers"/>
    <s v="Corporate"/>
    <s v="Central"/>
    <s v="Furniture"/>
    <s v="Chairs"/>
    <s v="Fully-configurable bi-directional customer loyalty"/>
    <n v="2454.2137722575198"/>
    <n v="5.30077273152384"/>
    <n v="5"/>
    <n v="0.24313859979611199"/>
    <n v="0.24"/>
    <n v="477.57538773877599"/>
    <n v="477.58"/>
    <s v="Profit"/>
    <s v="Jan-2024"/>
    <n v="0.1945940460188503"/>
    <s v="January"/>
    <n v="2024"/>
    <m/>
  </r>
  <r>
    <x v="84"/>
    <d v="2023-08-24T00:00:00"/>
    <d v="2025-04-27T00:00:00"/>
    <s v="Second Class"/>
    <x v="83"/>
    <s v="Beverly Butler"/>
    <s v="Corporate"/>
    <s v="East"/>
    <s v="Furniture"/>
    <s v="Tables"/>
    <s v="Face-to-face object-oriented website"/>
    <n v="2454.1081887505302"/>
    <n v="5.3002060337523096"/>
    <n v="5"/>
    <n v="0.24312656219133699"/>
    <n v="0.24"/>
    <n v="477.65203712199201"/>
    <n v="477.65"/>
    <s v="Profit"/>
    <s v="Aug-2023"/>
    <n v="0.19463365116155734"/>
    <s v="August"/>
    <n v="2023"/>
    <m/>
  </r>
  <r>
    <x v="85"/>
    <d v="2024-10-30T00:00:00"/>
    <d v="2025-04-10T00:00:00"/>
    <s v="Standard Class"/>
    <x v="84"/>
    <s v="Edward Young"/>
    <s v="Consumer"/>
    <s v="East"/>
    <s v="Office Supplies"/>
    <s v="Art"/>
    <s v="Cross-group mission-critical strategy"/>
    <n v="2454.0026052435401"/>
    <n v="5.2996393359807801"/>
    <n v="5"/>
    <n v="0.24311452458656199"/>
    <n v="0.24"/>
    <n v="477.728686505209"/>
    <n v="477.73"/>
    <s v="Profit"/>
    <s v="Oct-2024"/>
    <n v="0.1946732597122888"/>
    <s v="October"/>
    <n v="2024"/>
    <m/>
  </r>
  <r>
    <x v="86"/>
    <d v="2023-06-30T00:00:00"/>
    <d v="2025-05-08T00:00:00"/>
    <s v="Same Day"/>
    <x v="85"/>
    <s v="Megan Hopkins"/>
    <s v="Consumer"/>
    <s v="East"/>
    <s v="Office Supplies"/>
    <s v="Storage"/>
    <s v="User-friendly 5thgeneration functionalities"/>
    <n v="2453.89702173655"/>
    <n v="5.2990726382092603"/>
    <n v="5"/>
    <n v="0.24310248698178799"/>
    <n v="0.24"/>
    <n v="477.80533588842502"/>
    <n v="477.81"/>
    <s v="Loss"/>
    <s v="Jun-2023"/>
    <n v="0.19471287167148374"/>
    <s v="June"/>
    <n v="2023"/>
    <m/>
  </r>
  <r>
    <x v="87"/>
    <d v="2023-12-14T00:00:00"/>
    <d v="2025-04-19T00:00:00"/>
    <s v="Standard Class"/>
    <x v="86"/>
    <s v="Tonya Morrison"/>
    <s v="Consumer"/>
    <s v="West"/>
    <s v="Technology"/>
    <s v="Copiers"/>
    <s v="Optimized motivating implementation"/>
    <n v="2453.7914382295598"/>
    <n v="5.2985059404377299"/>
    <n v="5"/>
    <n v="0.24309044937701299"/>
    <n v="0.24"/>
    <n v="477.88198527164201"/>
    <n v="477.88"/>
    <s v="Profit"/>
    <s v="Dec-2023"/>
    <n v="0.19475248703958298"/>
    <s v="December"/>
    <n v="2023"/>
    <m/>
  </r>
  <r>
    <x v="88"/>
    <d v="2024-10-09T00:00:00"/>
    <d v="2025-05-05T00:00:00"/>
    <s v="Standard Class"/>
    <x v="87"/>
    <s v="Michael Smith"/>
    <s v="Corporate"/>
    <s v="West"/>
    <s v="Furniture"/>
    <s v="Furnishings"/>
    <s v="Universal multimedia archive"/>
    <n v="2453.6858547225702"/>
    <n v="5.2979392426662004"/>
    <n v="5"/>
    <n v="0.24307841177223799"/>
    <n v="0.24"/>
    <n v="477.95863465485797"/>
    <n v="477.96"/>
    <s v="Profit"/>
    <s v="Oct-2024"/>
    <n v="0.19479210581702566"/>
    <s v="October"/>
    <n v="2024"/>
    <m/>
  </r>
  <r>
    <x v="89"/>
    <d v="2024-07-05T00:00:00"/>
    <d v="2025-05-01T00:00:00"/>
    <s v="First Class"/>
    <x v="88"/>
    <s v="Danny Blair"/>
    <s v="Consumer"/>
    <s v="South"/>
    <s v="Office Supplies"/>
    <s v="Labels"/>
    <s v="De-engineered fresh-thinking strategy"/>
    <n v="2453.5802712155801"/>
    <n v="5.29737254489467"/>
    <n v="5"/>
    <n v="0.24306637416746299"/>
    <n v="0.24"/>
    <n v="478.03528403807502"/>
    <n v="478.04"/>
    <s v="Profit"/>
    <s v="Jul-2024"/>
    <n v="0.19483172800425291"/>
    <s v="July"/>
    <n v="2024"/>
    <m/>
  </r>
  <r>
    <x v="90"/>
    <d v="2025-02-14T00:00:00"/>
    <d v="2025-05-02T00:00:00"/>
    <s v="First Class"/>
    <x v="89"/>
    <s v="Francisco Saunders"/>
    <s v="Corporate"/>
    <s v="South"/>
    <s v="Office Supplies"/>
    <s v="Binders"/>
    <s v="Down-sized even-keeled complexity"/>
    <n v="2453.47468770859"/>
    <n v="5.2968058471231396"/>
    <n v="5"/>
    <n v="0.24305433656268799"/>
    <n v="0.24"/>
    <n v="478.11193342129098"/>
    <n v="478.11"/>
    <s v="Profit"/>
    <s v="Feb-2025"/>
    <n v="0.19487135360170402"/>
    <s v="February"/>
    <n v="2025"/>
    <m/>
  </r>
  <r>
    <x v="91"/>
    <d v="2024-03-02T00:00:00"/>
    <d v="2025-04-27T00:00:00"/>
    <s v="Second Class"/>
    <x v="90"/>
    <s v="Justin Thompson"/>
    <s v="Consumer"/>
    <s v="South"/>
    <s v="Office Supplies"/>
    <s v="Binders"/>
    <s v="Object-based clear-thinking firmware"/>
    <n v="2453.3691042015998"/>
    <n v="5.2962391493516101"/>
    <n v="5"/>
    <n v="0.24304229895791299"/>
    <n v="0.24"/>
    <n v="478.18858280450797"/>
    <n v="478.19"/>
    <s v="Profit"/>
    <s v="Mar-2024"/>
    <n v="0.19491098260982012"/>
    <s v="March"/>
    <n v="2024"/>
    <m/>
  </r>
  <r>
    <x v="92"/>
    <d v="2024-08-25T00:00:00"/>
    <d v="2025-04-12T00:00:00"/>
    <s v="First Class"/>
    <x v="91"/>
    <s v="Mr. John Walker"/>
    <s v="Corporate"/>
    <s v="East"/>
    <s v="Furniture"/>
    <s v="Chairs"/>
    <s v="Organized didactic core"/>
    <n v="2453.2635206946002"/>
    <n v="5.2956724515800904"/>
    <n v="5"/>
    <n v="0.24303026135313899"/>
    <n v="0.24"/>
    <n v="478.265232187724"/>
    <n v="478.27"/>
    <s v="Profit"/>
    <s v="Aug-2024"/>
    <n v="0.19495061502904151"/>
    <s v="August"/>
    <n v="2024"/>
    <m/>
  </r>
  <r>
    <x v="93"/>
    <d v="2023-07-16T00:00:00"/>
    <d v="2025-04-29T00:00:00"/>
    <s v="First Class"/>
    <x v="92"/>
    <s v="Alicia Dunn"/>
    <s v="Corporate"/>
    <s v="East"/>
    <s v="Technology"/>
    <s v="Accessories"/>
    <s v="Synergized human-resource archive"/>
    <n v="2453.1579371876101"/>
    <n v="5.29510575380856"/>
    <n v="5"/>
    <n v="0.24301822374836399"/>
    <n v="0.24"/>
    <n v="478.34188157094098"/>
    <n v="478.34"/>
    <s v="Profit"/>
    <s v="Jul-2023"/>
    <n v="0.19499025085980792"/>
    <s v="July"/>
    <n v="2023"/>
    <m/>
  </r>
  <r>
    <x v="94"/>
    <d v="2024-12-12T00:00:00"/>
    <d v="2025-04-26T00:00:00"/>
    <s v="Same Day"/>
    <x v="93"/>
    <s v="Kelly Martinez"/>
    <s v="Corporate"/>
    <s v="West"/>
    <s v="Technology"/>
    <s v="Machines"/>
    <s v="Stand-alone mobile extranet"/>
    <n v="2453.0523536806199"/>
    <n v="5.2945390560370296"/>
    <n v="5"/>
    <n v="0.24300618614358899"/>
    <n v="0.24"/>
    <n v="478.41853095415701"/>
    <n v="478.42"/>
    <s v="Profit"/>
    <s v="Dec-2024"/>
    <n v="0.19502989010255981"/>
    <s v="December"/>
    <n v="2024"/>
    <m/>
  </r>
  <r>
    <x v="95"/>
    <d v="2023-12-12T00:00:00"/>
    <d v="2025-04-10T00:00:00"/>
    <s v="First Class"/>
    <x v="94"/>
    <s v="Curtis Stevens"/>
    <s v="Consumer"/>
    <s v="South"/>
    <s v="Technology"/>
    <s v="Phones"/>
    <s v="Customizable multimedia open architecture"/>
    <n v="2452.9467701736298"/>
    <n v="5.2939723582655001"/>
    <n v="5"/>
    <n v="0.24299414853881399"/>
    <n v="0.24"/>
    <n v="478.49518033737399"/>
    <n v="478.5"/>
    <s v="Profit"/>
    <s v="Dec-2023"/>
    <n v="0.19506953275773861"/>
    <s v="December"/>
    <n v="2023"/>
    <m/>
  </r>
  <r>
    <x v="96"/>
    <d v="2023-12-10T00:00:00"/>
    <d v="2025-04-29T00:00:00"/>
    <s v="Second Class"/>
    <x v="95"/>
    <s v="Michael Sweeney"/>
    <s v="Corporate"/>
    <s v="Central"/>
    <s v="Furniture"/>
    <s v="Tables"/>
    <s v="Extended exuding data-warehouse"/>
    <n v="2452.8411866666402"/>
    <n v="5.2934056604939697"/>
    <n v="5"/>
    <n v="0.24298211093403899"/>
    <n v="0.24"/>
    <n v="478.57182972059002"/>
    <n v="478.57"/>
    <s v="Loss"/>
    <s v="Dec-2023"/>
    <n v="0.19510917882578413"/>
    <s v="December"/>
    <n v="2023"/>
    <m/>
  </r>
  <r>
    <x v="97"/>
    <d v="2025-04-08T00:00:00"/>
    <d v="2025-04-26T00:00:00"/>
    <s v="Second Class"/>
    <x v="96"/>
    <s v="Thomas Carpenter"/>
    <s v="Home Office"/>
    <s v="West"/>
    <s v="Furniture"/>
    <s v="Chairs"/>
    <s v="Horizontal next generation instruction set"/>
    <n v="2452.7356031596501"/>
    <n v="5.2928389627224401"/>
    <n v="5"/>
    <n v="0.24297007332926501"/>
    <n v="0.24"/>
    <n v="478.64847910380701"/>
    <n v="478.65"/>
    <s v="Profit"/>
    <s v="Apr-2025"/>
    <n v="0.19514882830713795"/>
    <s v="April"/>
    <n v="2025"/>
    <m/>
  </r>
  <r>
    <x v="98"/>
    <d v="2024-12-25T00:00:00"/>
    <d v="2025-04-27T00:00:00"/>
    <s v="First Class"/>
    <x v="97"/>
    <s v="Alyssa Tyler"/>
    <s v="Corporate"/>
    <s v="West"/>
    <s v="Furniture"/>
    <s v="Chairs"/>
    <s v="Persistent actuating ability"/>
    <n v="2452.6300196526599"/>
    <n v="5.2922722649509204"/>
    <n v="5"/>
    <n v="0.24295803572449001"/>
    <n v="0.24"/>
    <n v="478.72512848702303"/>
    <n v="478.73"/>
    <s v="Profit"/>
    <s v="Dec-2024"/>
    <n v="0.19518848120224011"/>
    <s v="December"/>
    <n v="2024"/>
    <m/>
  </r>
  <r>
    <x v="99"/>
    <d v="2025-02-02T00:00:00"/>
    <d v="2025-04-17T00:00:00"/>
    <s v="Same Day"/>
    <x v="98"/>
    <s v="David Peterson"/>
    <s v="Corporate"/>
    <s v="West"/>
    <s v="Technology"/>
    <s v="Accessories"/>
    <s v="Future-proofed contextually-based hub"/>
    <n v="2452.5244361456698"/>
    <n v="5.29170556717939"/>
    <n v="5"/>
    <n v="0.24294599811971501"/>
    <n v="0.24"/>
    <n v="478.80177787024002"/>
    <n v="478.8"/>
    <s v="Profit"/>
    <s v="Feb-2025"/>
    <n v="0.19522813751153228"/>
    <s v="February"/>
    <n v="2025"/>
    <m/>
  </r>
  <r>
    <x v="100"/>
    <d v="2024-04-12T00:00:00"/>
    <d v="2025-04-14T00:00:00"/>
    <s v="First Class"/>
    <x v="99"/>
    <s v="Caleb Cline"/>
    <s v="Corporate"/>
    <s v="East"/>
    <s v="Technology"/>
    <s v="Copiers"/>
    <s v="Profound full-range knowledgebase"/>
    <n v="2452.4188526386802"/>
    <n v="5.2911388694078596"/>
    <n v="5"/>
    <n v="0.24293396051494001"/>
    <n v="0.24"/>
    <n v="478.87842725345598"/>
    <n v="478.88"/>
    <s v="Loss"/>
    <s v="Apr-2024"/>
    <n v="0.19526779723545459"/>
    <s v="April"/>
    <n v="2024"/>
    <m/>
  </r>
  <r>
    <x v="101"/>
    <d v="2024-06-11T00:00:00"/>
    <d v="2025-05-02T00:00:00"/>
    <s v="First Class"/>
    <x v="100"/>
    <s v="Wayne Bowen"/>
    <s v="Home Office"/>
    <s v="East"/>
    <s v="Office Supplies"/>
    <s v="Storage"/>
    <s v="De-engineered holistic emulation"/>
    <n v="2452.31326913168"/>
    <n v="5.2905721716363301"/>
    <n v="5"/>
    <n v="0.24292192291016501"/>
    <n v="0.24"/>
    <n v="478.95507663667303"/>
    <n v="478.96"/>
    <s v="Profit"/>
    <s v="Jun-2024"/>
    <n v="0.19530746037444979"/>
    <s v="June"/>
    <n v="2024"/>
    <m/>
  </r>
  <r>
    <x v="102"/>
    <d v="2023-08-07T00:00:00"/>
    <d v="2025-05-08T00:00:00"/>
    <s v="Standard Class"/>
    <x v="101"/>
    <s v="Scott Hopkins"/>
    <s v="Consumer"/>
    <s v="West"/>
    <s v="Office Supplies"/>
    <s v="Paper"/>
    <s v="Customer-focused motivating knowledgebase"/>
    <n v="2452.2076856246899"/>
    <n v="5.2900054738647997"/>
    <n v="5"/>
    <n v="0.24290988530539001"/>
    <n v="0.24"/>
    <n v="479.03172601988899"/>
    <n v="479.03"/>
    <s v="Profit"/>
    <s v="Aug-2023"/>
    <n v="0.1953471269289565"/>
    <s v="August"/>
    <n v="2023"/>
    <m/>
  </r>
  <r>
    <x v="103"/>
    <d v="2024-12-21T00:00:00"/>
    <d v="2025-04-12T00:00:00"/>
    <s v="Second Class"/>
    <x v="102"/>
    <s v="Travis Burns"/>
    <s v="Consumer"/>
    <s v="Central"/>
    <s v="Office Supplies"/>
    <s v="Labels"/>
    <s v="Multi-tiered holistic instruction set"/>
    <n v="2452.1021021176998"/>
    <n v="5.2894387760932702"/>
    <n v="5"/>
    <n v="0.24289784770061601"/>
    <n v="0.24"/>
    <n v="479.10837540310598"/>
    <n v="479.11"/>
    <s v="Loss"/>
    <s v="Dec-2024"/>
    <n v="0.1953867968994176"/>
    <s v="December"/>
    <n v="2024"/>
    <m/>
  </r>
  <r>
    <x v="104"/>
    <d v="2024-03-21T00:00:00"/>
    <d v="2025-05-06T00:00:00"/>
    <s v="Same Day"/>
    <x v="103"/>
    <s v="Catherine Lewis"/>
    <s v="Consumer"/>
    <s v="Central"/>
    <s v="Technology"/>
    <s v="Phones"/>
    <s v="Diverse dynamic methodology"/>
    <n v="2451.9965186107102"/>
    <n v="5.2888720783217504"/>
    <n v="5"/>
    <n v="0.24288581009584101"/>
    <n v="0.24"/>
    <n v="479.185024786322"/>
    <n v="479.19"/>
    <s v="Profit"/>
    <s v="Mar-2024"/>
    <n v="0.1954264702862735"/>
    <s v="March"/>
    <n v="2024"/>
    <m/>
  </r>
  <r>
    <x v="105"/>
    <d v="2023-08-23T00:00:00"/>
    <d v="2025-05-02T00:00:00"/>
    <s v="Same Day"/>
    <x v="104"/>
    <s v="Mr. Matthew Maynard Jr."/>
    <s v="Consumer"/>
    <s v="Central"/>
    <s v="Furniture"/>
    <s v="Furnishings"/>
    <s v="Synergized optimizing budgetary management"/>
    <n v="2451.89093510372"/>
    <n v="5.28830538055022"/>
    <n v="5"/>
    <n v="0.24287377249106601"/>
    <n v="0.24"/>
    <n v="479.26167416953899"/>
    <n v="479.26"/>
    <s v="Profit"/>
    <s v="Aug-2023"/>
    <n v="0.1954661470899664"/>
    <s v="August"/>
    <n v="2023"/>
    <m/>
  </r>
  <r>
    <x v="106"/>
    <d v="2024-09-29T00:00:00"/>
    <d v="2025-04-17T00:00:00"/>
    <s v="Standard Class"/>
    <x v="105"/>
    <s v="Briana Bean"/>
    <s v="Home Office"/>
    <s v="Central"/>
    <s v="Technology"/>
    <s v="Copiers"/>
    <s v="Intuitive executive productivity"/>
    <n v="2451.7853515967299"/>
    <n v="5.2877386827786896"/>
    <n v="5"/>
    <n v="0.24286173488629101"/>
    <n v="0.24"/>
    <n v="479.33832355275501"/>
    <n v="479.34"/>
    <s v="Profit"/>
    <s v="Sep-2024"/>
    <n v="0.19550582731093691"/>
    <s v="September"/>
    <n v="2024"/>
    <m/>
  </r>
  <r>
    <x v="107"/>
    <d v="2023-11-18T00:00:00"/>
    <d v="2025-04-22T00:00:00"/>
    <s v="Standard Class"/>
    <x v="106"/>
    <s v="Dean Lewis"/>
    <s v="Consumer"/>
    <s v="South"/>
    <s v="Office Supplies"/>
    <s v="Binders"/>
    <s v="Profit-focused value-added complexity"/>
    <n v="2451.6797680897398"/>
    <n v="5.2871719850071601"/>
    <n v="5"/>
    <n v="0.24284969728151601"/>
    <n v="0.24"/>
    <n v="479.414972935972"/>
    <n v="479.41"/>
    <s v="Profit"/>
    <s v="Nov-2023"/>
    <n v="0.19554551094962733"/>
    <s v="November"/>
    <n v="2023"/>
    <m/>
  </r>
  <r>
    <x v="108"/>
    <d v="2023-09-09T00:00:00"/>
    <d v="2025-05-07T00:00:00"/>
    <s v="First Class"/>
    <x v="107"/>
    <s v="Barbara Flores"/>
    <s v="Consumer"/>
    <s v="East"/>
    <s v="Office Supplies"/>
    <s v="Paper"/>
    <s v="Automated bifurcated service-desk"/>
    <n v="2451.5741845827501"/>
    <n v="5.2866052872356297"/>
    <n v="5"/>
    <n v="0.24283765967674101"/>
    <n v="0.24"/>
    <n v="479.49162231918802"/>
    <n v="479.49"/>
    <s v="Profit"/>
    <s v="Sep-2023"/>
    <n v="0.19558519800647842"/>
    <s v="September"/>
    <n v="2023"/>
    <m/>
  </r>
  <r>
    <x v="109"/>
    <d v="2024-08-20T00:00:00"/>
    <d v="2025-04-24T00:00:00"/>
    <s v="Second Class"/>
    <x v="108"/>
    <s v="Ronald Scott"/>
    <s v="Corporate"/>
    <s v="Central"/>
    <s v="Furniture"/>
    <s v="Tables"/>
    <s v="Quality-focused 3rdgeneration matrices"/>
    <n v="2451.46860107576"/>
    <n v="5.2860385894641002"/>
    <n v="5"/>
    <n v="0.24282562207196701"/>
    <n v="0.24"/>
    <n v="479.56827170240501"/>
    <n v="479.57"/>
    <s v="Profit"/>
    <s v="Aug-2024"/>
    <n v="0.19562488848193266"/>
    <s v="August"/>
    <n v="2024"/>
    <m/>
  </r>
  <r>
    <x v="110"/>
    <d v="2024-01-11T00:00:00"/>
    <d v="2025-05-04T00:00:00"/>
    <s v="First Class"/>
    <x v="109"/>
    <s v="Brandy Wright"/>
    <s v="Home Office"/>
    <s v="South"/>
    <s v="Furniture"/>
    <s v="Tables"/>
    <s v="Multi-layered modular artificial intelligence"/>
    <n v="2451.3630175687599"/>
    <n v="5.2854718916925796"/>
    <n v="5"/>
    <n v="0.24281358446719201"/>
    <n v="0.24"/>
    <n v="479.64492108562098"/>
    <n v="479.64"/>
    <s v="Profit"/>
    <s v="Jan-2024"/>
    <n v="0.19566458237643178"/>
    <s v="January"/>
    <n v="2024"/>
    <m/>
  </r>
  <r>
    <x v="111"/>
    <d v="2024-01-26T00:00:00"/>
    <d v="2025-04-15T00:00:00"/>
    <s v="First Class"/>
    <x v="110"/>
    <s v="Dr. Lance Reyes MD"/>
    <s v="Consumer"/>
    <s v="East"/>
    <s v="Technology"/>
    <s v="Phones"/>
    <s v="Face-to-face clear-thinking superstructure"/>
    <n v="2451.2574340617698"/>
    <n v="5.2849051939210501"/>
    <n v="5"/>
    <n v="0.24280154686241701"/>
    <n v="0.24"/>
    <n v="479.721570468837"/>
    <n v="479.72"/>
    <s v="Profit"/>
    <s v="Jan-2024"/>
    <n v="0.1957042796904164"/>
    <s v="January"/>
    <n v="2024"/>
    <m/>
  </r>
  <r>
    <x v="112"/>
    <d v="2024-07-14T00:00:00"/>
    <d v="2025-04-10T00:00:00"/>
    <s v="Second Class"/>
    <x v="111"/>
    <s v="Jack Andrade"/>
    <s v="Corporate"/>
    <s v="West"/>
    <s v="Technology"/>
    <s v="Phones"/>
    <s v="Synergistic high-level firmware"/>
    <n v="2451.1518505547801"/>
    <n v="5.2843384961495197"/>
    <n v="5"/>
    <n v="0.24278950925764201"/>
    <n v="0.24"/>
    <n v="479.79821985205399"/>
    <n v="479.8"/>
    <s v="Profit"/>
    <s v="Jul-2024"/>
    <n v="0.19574398042432953"/>
    <s v="July"/>
    <n v="2024"/>
    <m/>
  </r>
  <r>
    <x v="113"/>
    <d v="2023-09-02T00:00:00"/>
    <d v="2025-04-16T00:00:00"/>
    <s v="First Class"/>
    <x v="112"/>
    <s v="Cynthia Price"/>
    <s v="Consumer"/>
    <s v="Central"/>
    <s v="Furniture"/>
    <s v="Tables"/>
    <s v="Managed disintermediate instruction set"/>
    <n v="2451.04626704779"/>
    <n v="5.2837717983779902"/>
    <n v="5"/>
    <n v="0.24277747165286701"/>
    <n v="0.24"/>
    <n v="479.87486923527001"/>
    <n v="479.87"/>
    <s v="Profit"/>
    <s v="Sep-2023"/>
    <n v="0.19578368457861245"/>
    <s v="September"/>
    <n v="2023"/>
    <m/>
  </r>
  <r>
    <x v="114"/>
    <d v="2024-04-23T00:00:00"/>
    <d v="2025-05-06T00:00:00"/>
    <s v="Standard Class"/>
    <x v="113"/>
    <s v="Charles King"/>
    <s v="Consumer"/>
    <s v="South"/>
    <s v="Office Supplies"/>
    <s v="Storage"/>
    <s v="Reactive fault-tolerant software"/>
    <n v="2450.9406835407999"/>
    <n v="5.2832051006064598"/>
    <n v="5"/>
    <n v="0.242765434048092"/>
    <n v="0.24"/>
    <n v="479.951518618487"/>
    <n v="479.95"/>
    <s v="Profit"/>
    <s v="Apr-2024"/>
    <n v="0.19582339215370792"/>
    <s v="April"/>
    <n v="2024"/>
    <m/>
  </r>
  <r>
    <x v="115"/>
    <d v="2024-10-24T00:00:00"/>
    <d v="2025-04-23T00:00:00"/>
    <s v="Standard Class"/>
    <x v="114"/>
    <s v="Janet Lewis"/>
    <s v="Home Office"/>
    <s v="Central"/>
    <s v="Technology"/>
    <s v="Machines"/>
    <s v="Distributed context-sensitive utilization"/>
    <n v="2450.8351000338098"/>
    <n v="5.2826384028349302"/>
    <n v="5"/>
    <n v="0.242753396443318"/>
    <n v="0.24"/>
    <n v="480.02816800170302"/>
    <n v="480.03"/>
    <s v="Profit"/>
    <s v="Oct-2024"/>
    <n v="0.19586310315005728"/>
    <s v="October"/>
    <n v="2024"/>
    <m/>
  </r>
  <r>
    <x v="116"/>
    <d v="2025-02-21T00:00:00"/>
    <d v="2025-05-08T00:00:00"/>
    <s v="Second Class"/>
    <x v="115"/>
    <s v="Dawn Bond"/>
    <s v="Home Office"/>
    <s v="Central"/>
    <s v="Furniture"/>
    <s v="Chairs"/>
    <s v="Face-to-face asymmetric algorithm"/>
    <n v="2450.7295165268201"/>
    <n v="5.2820717050634096"/>
    <n v="5"/>
    <n v="0.242741358838543"/>
    <n v="0.24"/>
    <n v="480.10481738492001"/>
    <n v="480.1"/>
    <s v="Profit"/>
    <s v="Feb-2025"/>
    <n v="0.19590281756810346"/>
    <s v="February"/>
    <n v="2025"/>
    <m/>
  </r>
  <r>
    <x v="117"/>
    <d v="2024-08-24T00:00:00"/>
    <d v="2025-04-19T00:00:00"/>
    <s v="Second Class"/>
    <x v="116"/>
    <s v="Bradley Chavez"/>
    <s v="Corporate"/>
    <s v="Central"/>
    <s v="Office Supplies"/>
    <s v="Storage"/>
    <s v="Cross-platform encompassing neural-net"/>
    <n v="2450.62393301983"/>
    <n v="5.2815050072918801"/>
    <n v="5"/>
    <n v="0.242729321233768"/>
    <n v="0.24"/>
    <n v="480.18146676813598"/>
    <n v="480.18"/>
    <s v="Profit"/>
    <s v="Aug-2024"/>
    <n v="0.19594253540828796"/>
    <s v="August"/>
    <n v="2024"/>
    <m/>
  </r>
  <r>
    <x v="118"/>
    <d v="2023-11-24T00:00:00"/>
    <d v="2025-04-17T00:00:00"/>
    <s v="Second Class"/>
    <x v="117"/>
    <s v="Christopher Fritz"/>
    <s v="Corporate"/>
    <s v="East"/>
    <s v="Furniture"/>
    <s v="Chairs"/>
    <s v="Multi-layered disintermediate core"/>
    <n v="2450.5183495128399"/>
    <n v="5.2809383095203497"/>
    <n v="5"/>
    <n v="0.242717283628993"/>
    <n v="0.24"/>
    <n v="480.25811615135302"/>
    <n v="480.26"/>
    <s v="Loss"/>
    <s v="Nov-2023"/>
    <n v="0.19598225667105401"/>
    <s v="November"/>
    <n v="2023"/>
    <m/>
  </r>
  <r>
    <x v="119"/>
    <d v="2024-11-16T00:00:00"/>
    <d v="2025-05-06T00:00:00"/>
    <s v="Second Class"/>
    <x v="118"/>
    <s v="James Ballard"/>
    <s v="Home Office"/>
    <s v="West"/>
    <s v="Technology"/>
    <s v="Machines"/>
    <s v="Robust global approach"/>
    <n v="2450.4127660058398"/>
    <n v="5.2803716117488202"/>
    <n v="5"/>
    <n v="0.242705246024218"/>
    <n v="0.24"/>
    <n v="480.33476553456899"/>
    <n v="480.33"/>
    <s v="Profit"/>
    <s v="Nov-2024"/>
    <n v="0.1960219813568439"/>
    <s v="November"/>
    <n v="2024"/>
    <m/>
  </r>
  <r>
    <x v="120"/>
    <d v="2024-12-09T00:00:00"/>
    <d v="2025-04-16T00:00:00"/>
    <s v="Standard Class"/>
    <x v="119"/>
    <s v="Jeffrey Coleman"/>
    <s v="Home Office"/>
    <s v="East"/>
    <s v="Furniture"/>
    <s v="Chairs"/>
    <s v="Quality-focused interactive orchestration"/>
    <n v="2450.3071824988501"/>
    <n v="5.2798049139772898"/>
    <n v="5"/>
    <n v="0.242693208419443"/>
    <n v="0.24"/>
    <n v="480.41141491778598"/>
    <n v="480.41"/>
    <s v="Profit"/>
    <s v="Dec-2024"/>
    <n v="0.19606170946609933"/>
    <s v="December"/>
    <n v="2024"/>
    <m/>
  </r>
  <r>
    <x v="121"/>
    <d v="2023-06-10T00:00:00"/>
    <d v="2025-04-10T00:00:00"/>
    <s v="First Class"/>
    <x v="120"/>
    <s v="Kenneth Olson"/>
    <s v="Corporate"/>
    <s v="East"/>
    <s v="Furniture"/>
    <s v="Chairs"/>
    <s v="Digitized disintermediate info-me diaries"/>
    <n v="2450.20159899186"/>
    <n v="5.2792382162057603"/>
    <n v="5"/>
    <n v="0.242681170814669"/>
    <n v="0.24"/>
    <n v="480.488064301002"/>
    <n v="480.49"/>
    <s v="Profit"/>
    <s v="Jun-2023"/>
    <n v="0.19610144099926297"/>
    <s v="June"/>
    <n v="2023"/>
    <m/>
  </r>
  <r>
    <x v="122"/>
    <d v="2023-12-25T00:00:00"/>
    <d v="2025-04-13T00:00:00"/>
    <s v="Second Class"/>
    <x v="121"/>
    <s v="Carl Green"/>
    <s v="Corporate"/>
    <s v="South"/>
    <s v="Technology"/>
    <s v="Copiers"/>
    <s v="Object-based zero tolerance interface"/>
    <n v="2450.0960154848699"/>
    <n v="5.2786715184342397"/>
    <n v="5"/>
    <n v="0.242669133209894"/>
    <n v="0.24"/>
    <n v="480.56471368421899"/>
    <n v="480.56"/>
    <s v="Profit"/>
    <s v="Dec-2023"/>
    <n v="0.19614117595677819"/>
    <s v="December"/>
    <n v="2023"/>
    <m/>
  </r>
  <r>
    <x v="123"/>
    <d v="2023-10-16T00:00:00"/>
    <d v="2025-05-02T00:00:00"/>
    <s v="Standard Class"/>
    <x v="122"/>
    <s v="Crystal Brewer"/>
    <s v="Corporate"/>
    <s v="West"/>
    <s v="Office Supplies"/>
    <s v="Art"/>
    <s v="Horizontal stable protocol"/>
    <n v="2449.9904319778798"/>
    <n v="5.2781048206627101"/>
    <n v="5"/>
    <n v="0.242657095605119"/>
    <n v="0.24"/>
    <n v="480.64136306743501"/>
    <n v="480.64"/>
    <s v="Profit"/>
    <s v="Oct-2023"/>
    <n v="0.19618091433908694"/>
    <s v="October"/>
    <n v="2023"/>
    <m/>
  </r>
  <r>
    <x v="124"/>
    <d v="2023-04-30T00:00:00"/>
    <d v="2025-05-04T00:00:00"/>
    <s v="Second Class"/>
    <x v="123"/>
    <s v="Christine Hubbard"/>
    <s v="Consumer"/>
    <s v="Central"/>
    <s v="Technology"/>
    <s v="Copiers"/>
    <s v="Seamless 6thgeneration data-warehouse"/>
    <n v="2449.8848484708901"/>
    <n v="5.2775381228911797"/>
    <n v="5"/>
    <n v="0.242645058000344"/>
    <n v="0.24"/>
    <n v="480.718012450652"/>
    <n v="480.72"/>
    <s v="Profit"/>
    <s v="Apr-2023"/>
    <n v="0.19622065614663275"/>
    <s v="April"/>
    <n v="2023"/>
    <m/>
  </r>
  <r>
    <x v="125"/>
    <d v="2023-07-03T00:00:00"/>
    <d v="2025-04-17T00:00:00"/>
    <s v="Second Class"/>
    <x v="124"/>
    <s v="Daniel Peterson"/>
    <s v="Home Office"/>
    <s v="Central"/>
    <s v="Technology"/>
    <s v="Machines"/>
    <s v="Seamless web-enabled interface"/>
    <n v="2449.7792649639"/>
    <n v="5.2769714251196502"/>
    <n v="5"/>
    <n v="0.242633020395569"/>
    <n v="0.24"/>
    <n v="480.79466183386802"/>
    <n v="480.79"/>
    <s v="Profit"/>
    <s v="Jul-2023"/>
    <n v="0.19626040137985779"/>
    <s v="July"/>
    <n v="2023"/>
    <m/>
  </r>
  <r>
    <x v="126"/>
    <d v="2023-07-12T00:00:00"/>
    <d v="2025-05-08T00:00:00"/>
    <s v="Standard Class"/>
    <x v="125"/>
    <s v="Kimberly Aguilar"/>
    <s v="Home Office"/>
    <s v="East"/>
    <s v="Technology"/>
    <s v="Machines"/>
    <s v="Business-focused logistical application"/>
    <n v="2449.6736814569099"/>
    <n v="5.2764047273481198"/>
    <n v="5"/>
    <n v="0.242620982790794"/>
    <n v="0.24"/>
    <n v="480.87131121708501"/>
    <n v="480.87"/>
    <s v="Loss"/>
    <s v="Jul-2023"/>
    <n v="0.19630015003920578"/>
    <s v="July"/>
    <n v="2023"/>
    <m/>
  </r>
  <r>
    <x v="127"/>
    <d v="2024-05-18T00:00:00"/>
    <d v="2025-05-05T00:00:00"/>
    <s v="First Class"/>
    <x v="126"/>
    <s v="Thomas Carr"/>
    <s v="Corporate"/>
    <s v="South"/>
    <s v="Technology"/>
    <s v="Computers"/>
    <s v="Networked context-sensitive framework"/>
    <n v="2449.5680979499198"/>
    <n v="5.2758380295765903"/>
    <n v="5"/>
    <n v="0.242608945186019"/>
    <n v="0.24"/>
    <n v="480.94796060030097"/>
    <n v="480.95"/>
    <s v="Profit"/>
    <s v="May-2024"/>
    <n v="0.19633990212511893"/>
    <s v="May"/>
    <n v="2024"/>
    <m/>
  </r>
  <r>
    <x v="128"/>
    <d v="2023-12-16T00:00:00"/>
    <d v="2025-05-04T00:00:00"/>
    <s v="First Class"/>
    <x v="127"/>
    <s v="Daniel Green"/>
    <s v="Corporate"/>
    <s v="East"/>
    <s v="Furniture"/>
    <s v="Tables"/>
    <s v="Multi-tiered bandwidth-monitored methodology"/>
    <n v="2449.4625144429201"/>
    <n v="5.2752713318050697"/>
    <n v="5"/>
    <n v="0.242596907581245"/>
    <n v="0.24"/>
    <n v="481.02460998351802"/>
    <n v="481.02"/>
    <s v="Loss"/>
    <s v="Dec-2023"/>
    <n v="0.19637965763804194"/>
    <s v="December"/>
    <n v="2023"/>
    <m/>
  </r>
  <r>
    <x v="129"/>
    <d v="2023-07-05T00:00:00"/>
    <d v="2025-04-09T00:00:00"/>
    <s v="Same Day"/>
    <x v="128"/>
    <s v="Allison Hardy"/>
    <s v="Consumer"/>
    <s v="Central"/>
    <s v="Technology"/>
    <s v="Copiers"/>
    <s v="Progressive heuristic matrix"/>
    <n v="2449.35693093593"/>
    <n v="5.2747046340335402"/>
    <n v="5"/>
    <n v="0.24258486997647"/>
    <n v="0.24"/>
    <n v="481.10125936673398"/>
    <n v="481.1"/>
    <s v="Profit"/>
    <s v="Jul-2023"/>
    <n v="0.19641941657841561"/>
    <s v="July"/>
    <n v="2023"/>
    <m/>
  </r>
  <r>
    <x v="130"/>
    <d v="2023-04-09T00:00:00"/>
    <d v="2025-04-27T00:00:00"/>
    <s v="Second Class"/>
    <x v="129"/>
    <s v="Charles Reyes"/>
    <s v="Corporate"/>
    <s v="Central"/>
    <s v="Office Supplies"/>
    <s v="Binders"/>
    <s v="Synergistic uniform conglomeration"/>
    <n v="2449.2513474289399"/>
    <n v="5.2741379362620098"/>
    <n v="5"/>
    <n v="0.242572832371695"/>
    <n v="0.24"/>
    <n v="481.17790874995097"/>
    <n v="481.18"/>
    <s v="Profit"/>
    <s v="Apr-2023"/>
    <n v="0.1964591789466848"/>
    <s v="April"/>
    <n v="2023"/>
    <m/>
  </r>
  <r>
    <x v="131"/>
    <d v="2023-04-18T00:00:00"/>
    <d v="2025-04-13T00:00:00"/>
    <s v="Second Class"/>
    <x v="130"/>
    <s v="Sarah Martin"/>
    <s v="Consumer"/>
    <s v="Central"/>
    <s v="Office Supplies"/>
    <s v="Labels"/>
    <s v="Proactive secondary access"/>
    <n v="2449.1457639219502"/>
    <n v="5.2735712384904803"/>
    <n v="5"/>
    <n v="0.24256079476692"/>
    <n v="0.24"/>
    <n v="481.254558133167"/>
    <n v="481.25"/>
    <s v="Profit"/>
    <s v="Apr-2023"/>
    <n v="0.19649894474329202"/>
    <s v="April"/>
    <n v="2023"/>
    <m/>
  </r>
  <r>
    <x v="132"/>
    <d v="2024-07-24T00:00:00"/>
    <d v="2025-04-20T00:00:00"/>
    <s v="Second Class"/>
    <x v="131"/>
    <s v="Angela Frey"/>
    <s v="Corporate"/>
    <s v="East"/>
    <s v="Office Supplies"/>
    <s v="Binders"/>
    <s v="Phased motivating throughput"/>
    <n v="2449.0401804149601"/>
    <n v="5.2730045407189499"/>
    <n v="5"/>
    <n v="0.242548757162145"/>
    <n v="0.24"/>
    <n v="481.33120751638398"/>
    <n v="481.33"/>
    <s v="Profit"/>
    <s v="Jul-2024"/>
    <n v="0.1965387139686815"/>
    <s v="July"/>
    <n v="2024"/>
    <m/>
  </r>
  <r>
    <x v="133"/>
    <d v="2025-02-02T00:00:00"/>
    <d v="2025-05-08T00:00:00"/>
    <s v="Second Class"/>
    <x v="132"/>
    <s v="Amanda Kirk"/>
    <s v="Corporate"/>
    <s v="West"/>
    <s v="Furniture"/>
    <s v="Furnishings"/>
    <s v="Open-architected coherent application"/>
    <n v="2448.93459690797"/>
    <n v="5.2724378429474204"/>
    <n v="5"/>
    <n v="0.24253671955737"/>
    <n v="0.24"/>
    <n v="481.40785689960001"/>
    <n v="481.41"/>
    <s v="Profit"/>
    <s v="Feb-2025"/>
    <n v="0.19657848662329594"/>
    <s v="February"/>
    <n v="2025"/>
    <m/>
  </r>
  <r>
    <x v="134"/>
    <d v="2023-07-11T00:00:00"/>
    <d v="2025-05-02T00:00:00"/>
    <s v="Same Day"/>
    <x v="133"/>
    <s v="William Griffith"/>
    <s v="Corporate"/>
    <s v="Central"/>
    <s v="Technology"/>
    <s v="Copiers"/>
    <s v="Advanced contextually-based focus group"/>
    <n v="2448.8290134009799"/>
    <n v="5.2718711451758997"/>
    <n v="5"/>
    <n v="0.24252468195259599"/>
    <n v="0.24"/>
    <n v="481.48450628281699"/>
    <n v="481.48"/>
    <s v="Profit"/>
    <s v="Jul-2023"/>
    <n v="0.19661826270757968"/>
    <s v="July"/>
    <n v="2023"/>
    <m/>
  </r>
  <r>
    <x v="135"/>
    <d v="2024-12-21T00:00:00"/>
    <d v="2025-04-11T00:00:00"/>
    <s v="Second Class"/>
    <x v="134"/>
    <s v="Rhonda Collins"/>
    <s v="Consumer"/>
    <s v="Central"/>
    <s v="Furniture"/>
    <s v="Furnishings"/>
    <s v="Fully-configurable client-server concept"/>
    <n v="2448.7234298939902"/>
    <n v="5.2713044474043702"/>
    <n v="5"/>
    <n v="0.24251264434782099"/>
    <n v="0.24"/>
    <n v="481.56115566603302"/>
    <n v="481.56"/>
    <s v="Profit"/>
    <s v="Dec-2024"/>
    <n v="0.1966580422219755"/>
    <s v="December"/>
    <n v="2024"/>
    <m/>
  </r>
  <r>
    <x v="136"/>
    <d v="2024-02-06T00:00:00"/>
    <d v="2025-05-08T00:00:00"/>
    <s v="Standard Class"/>
    <x v="135"/>
    <s v="William Burns"/>
    <s v="Corporate"/>
    <s v="West"/>
    <s v="Technology"/>
    <s v="Copiers"/>
    <s v="Open-architected explicit data-warehouse"/>
    <n v="2448.6178463870001"/>
    <n v="5.2707377496328398"/>
    <n v="5"/>
    <n v="0.24250060674304599"/>
    <n v="0.24"/>
    <n v="481.63780504925001"/>
    <n v="481.64"/>
    <s v="Profit"/>
    <s v="Feb-2024"/>
    <n v="0.19669782516692805"/>
    <s v="February"/>
    <n v="2024"/>
    <m/>
  </r>
  <r>
    <x v="137"/>
    <d v="2024-10-21T00:00:00"/>
    <d v="2025-04-24T00:00:00"/>
    <s v="Second Class"/>
    <x v="136"/>
    <s v="Zoe Soto"/>
    <s v="Consumer"/>
    <s v="Central"/>
    <s v="Technology"/>
    <s v="Phones"/>
    <s v="Progressive foreground algorithm"/>
    <n v="2448.51226288"/>
    <n v="5.2701710518613103"/>
    <n v="5"/>
    <n v="0.24248856913827099"/>
    <n v="0.24"/>
    <n v="481.71445443246603"/>
    <n v="481.71"/>
    <s v="Profit"/>
    <s v="Oct-2024"/>
    <n v="0.19673761154288102"/>
    <s v="October"/>
    <n v="2024"/>
    <m/>
  </r>
  <r>
    <x v="138"/>
    <d v="2023-10-15T00:00:00"/>
    <d v="2025-04-12T00:00:00"/>
    <s v="First Class"/>
    <x v="137"/>
    <s v="Victoria Patel"/>
    <s v="Corporate"/>
    <s v="Central"/>
    <s v="Office Supplies"/>
    <s v="Binders"/>
    <s v="Public-key client-server approach"/>
    <n v="2448.4066793730099"/>
    <n v="5.2696043540897799"/>
    <n v="5"/>
    <n v="0.24247653153349599"/>
    <n v="0.24"/>
    <n v="481.79110381568199"/>
    <n v="481.79"/>
    <s v="Profit"/>
    <s v="Oct-2023"/>
    <n v="0.1967774013502771"/>
    <s v="October"/>
    <n v="2023"/>
    <m/>
  </r>
  <r>
    <x v="139"/>
    <d v="2023-08-04T00:00:00"/>
    <d v="2025-05-07T00:00:00"/>
    <s v="Same Day"/>
    <x v="138"/>
    <s v="Christian Brewer"/>
    <s v="Home Office"/>
    <s v="West"/>
    <s v="Technology"/>
    <s v="Copiers"/>
    <s v="Integrated content-based adapter"/>
    <n v="2448.3010958660202"/>
    <n v="5.2690376563182504"/>
    <n v="5"/>
    <n v="0.24246449392872099"/>
    <n v="0.24"/>
    <n v="481.86775319889898"/>
    <n v="481.87"/>
    <s v="Profit"/>
    <s v="Aug-2023"/>
    <n v="0.19681719458956143"/>
    <s v="August"/>
    <n v="2023"/>
    <m/>
  </r>
  <r>
    <x v="140"/>
    <d v="2023-08-20T00:00:00"/>
    <d v="2025-04-28T00:00:00"/>
    <s v="Second Class"/>
    <x v="139"/>
    <s v="Darren Warren"/>
    <s v="Consumer"/>
    <s v="Central"/>
    <s v="Office Supplies"/>
    <s v="Storage"/>
    <s v="Diverse zero administration frame"/>
    <n v="2448.1955123590301"/>
    <n v="5.2684709585467298"/>
    <n v="5"/>
    <n v="0.24245245632394699"/>
    <n v="0.24"/>
    <n v="481.944402582115"/>
    <n v="481.94"/>
    <s v="Profit"/>
    <s v="Aug-2023"/>
    <n v="0.19685699126117728"/>
    <s v="August"/>
    <n v="2023"/>
    <m/>
  </r>
  <r>
    <x v="141"/>
    <d v="2023-06-20T00:00:00"/>
    <d v="2025-04-14T00:00:00"/>
    <s v="Same Day"/>
    <x v="140"/>
    <s v="Dr. Ashley Torres"/>
    <s v="Home Office"/>
    <s v="Central"/>
    <s v="Office Supplies"/>
    <s v="Labels"/>
    <s v="Grass-roots analyzing artificial intelligence"/>
    <n v="2448.08992885204"/>
    <n v="5.2679042607752002"/>
    <n v="5"/>
    <n v="0.24244041871917199"/>
    <n v="0.24"/>
    <n v="482.02105196533199"/>
    <n v="482.02"/>
    <s v="Profit"/>
    <s v="Jun-2023"/>
    <n v="0.19689679136556951"/>
    <s v="June"/>
    <n v="2023"/>
    <m/>
  </r>
  <r>
    <x v="142"/>
    <d v="2025-01-22T00:00:00"/>
    <d v="2025-04-17T00:00:00"/>
    <s v="Standard Class"/>
    <x v="141"/>
    <s v="William Dalton"/>
    <s v="Consumer"/>
    <s v="South"/>
    <s v="Furniture"/>
    <s v="Tables"/>
    <s v="Monitored tertiary framework"/>
    <n v="2447.9843453450499"/>
    <n v="5.2673375630036698"/>
    <n v="5"/>
    <n v="0.24242838111439699"/>
    <n v="0.24"/>
    <n v="482.09770134854801"/>
    <n v="482.1"/>
    <s v="Profit"/>
    <s v="Jan-2025"/>
    <n v="0.19693659490318149"/>
    <s v="January"/>
    <n v="2025"/>
    <m/>
  </r>
  <r>
    <x v="143"/>
    <d v="2023-05-01T00:00:00"/>
    <d v="2025-04-25T00:00:00"/>
    <s v="Second Class"/>
    <x v="142"/>
    <s v="Brian Martin"/>
    <s v="Corporate"/>
    <s v="East"/>
    <s v="Furniture"/>
    <s v="Tables"/>
    <s v="Face-to-face high-level moderator"/>
    <n v="2447.8787618380602"/>
    <n v="5.2667708652321403"/>
    <n v="5"/>
    <n v="0.24241634350962199"/>
    <n v="0.24"/>
    <n v="482.174350731765"/>
    <n v="482.17"/>
    <s v="Profit"/>
    <s v="May-2023"/>
    <n v="0.19697640187445825"/>
    <s v="May"/>
    <n v="2023"/>
    <m/>
  </r>
  <r>
    <x v="144"/>
    <d v="2025-03-28T00:00:00"/>
    <d v="2025-04-10T00:00:00"/>
    <s v="First Class"/>
    <x v="143"/>
    <s v="Katherine Sherman"/>
    <s v="Consumer"/>
    <s v="Central"/>
    <s v="Office Supplies"/>
    <s v="Paper"/>
    <s v="Diverse motivating infrastructure"/>
    <n v="2447.7731783310701"/>
    <n v="5.2662041674606099"/>
    <n v="5"/>
    <n v="0.24240430590484699"/>
    <n v="0.24"/>
    <n v="482.25100011498103"/>
    <n v="482.25"/>
    <s v="Profit"/>
    <s v="Mar-2025"/>
    <n v="0.19701621227984337"/>
    <s v="March"/>
    <n v="2025"/>
    <m/>
  </r>
  <r>
    <x v="145"/>
    <d v="2023-12-06T00:00:00"/>
    <d v="2025-04-21T00:00:00"/>
    <s v="Same Day"/>
    <x v="144"/>
    <s v="Bruce Ruiz"/>
    <s v="Corporate"/>
    <s v="East"/>
    <s v="Technology"/>
    <s v="Copiers"/>
    <s v="Phased incremental product"/>
    <n v="2447.66759482407"/>
    <n v="5.2656374696890902"/>
    <n v="5"/>
    <n v="0.24239226830007199"/>
    <n v="0.24"/>
    <n v="482.32764949819801"/>
    <n v="482.33"/>
    <s v="Profit"/>
    <s v="Dec-2023"/>
    <n v="0.19705602611978285"/>
    <s v="December"/>
    <n v="2023"/>
    <m/>
  </r>
  <r>
    <x v="146"/>
    <d v="2024-03-31T00:00:00"/>
    <d v="2025-04-19T00:00:00"/>
    <s v="Same Day"/>
    <x v="47"/>
    <s v="Ivan Martinez"/>
    <s v="Corporate"/>
    <s v="Central"/>
    <s v="Technology"/>
    <s v="Copiers"/>
    <s v="Managed mission-critical throughput"/>
    <n v="2447.5620113170799"/>
    <n v="5.2650707719175598"/>
    <n v="5"/>
    <n v="0.24238023069529799"/>
    <n v="0.24"/>
    <n v="482.40429888141398"/>
    <n v="482.4"/>
    <s v="Profit"/>
    <s v="Mar-2024"/>
    <n v="0.19709584339471875"/>
    <s v="March"/>
    <n v="2024"/>
    <m/>
  </r>
  <r>
    <x v="147"/>
    <d v="2024-05-15T00:00:00"/>
    <d v="2025-04-14T00:00:00"/>
    <s v="Standard Class"/>
    <x v="145"/>
    <s v="Melissa Marquez"/>
    <s v="Consumer"/>
    <s v="South"/>
    <s v="Furniture"/>
    <s v="Tables"/>
    <s v="Polarized context-sensitive productivity"/>
    <n v="2447.4564278100902"/>
    <n v="5.2645040741460303"/>
    <n v="5"/>
    <n v="0.24236819309052299"/>
    <n v="0.24"/>
    <n v="482.48094826463102"/>
    <n v="482.48"/>
    <s v="Profit"/>
    <s v="May-2024"/>
    <n v="0.1971356641050972"/>
    <s v="May"/>
    <n v="2024"/>
    <m/>
  </r>
  <r>
    <x v="148"/>
    <d v="2023-11-02T00:00:00"/>
    <d v="2025-04-26T00:00:00"/>
    <s v="Standard Class"/>
    <x v="146"/>
    <s v="Pamela Roberts"/>
    <s v="Home Office"/>
    <s v="East"/>
    <s v="Furniture"/>
    <s v="Chairs"/>
    <s v="Diverse uniform software"/>
    <n v="2447.3508443031001"/>
    <n v="5.2639373763744999"/>
    <n v="5"/>
    <n v="0.24235615548574799"/>
    <n v="0.24"/>
    <n v="482.55759764784699"/>
    <n v="482.56"/>
    <s v="Profit"/>
    <s v="Nov-2023"/>
    <n v="0.19717548825136208"/>
    <s v="November"/>
    <n v="2023"/>
    <m/>
  </r>
  <r>
    <x v="149"/>
    <d v="2023-07-11T00:00:00"/>
    <d v="2025-04-23T00:00:00"/>
    <s v="First Class"/>
    <x v="147"/>
    <s v="Adrian Rodriguez"/>
    <s v="Corporate"/>
    <s v="West"/>
    <s v="Furniture"/>
    <s v="Furnishings"/>
    <s v="Adaptive scalable algorithm"/>
    <n v="2447.24526079611"/>
    <n v="5.2633706786029704"/>
    <n v="5"/>
    <n v="0.24234411788097299"/>
    <n v="0.24"/>
    <n v="482.63424703106398"/>
    <n v="482.63"/>
    <s v="Profit"/>
    <s v="Jul-2023"/>
    <n v="0.1972153158339589"/>
    <s v="July"/>
    <n v="2023"/>
    <m/>
  </r>
  <r>
    <x v="150"/>
    <d v="2024-10-09T00:00:00"/>
    <d v="2025-04-18T00:00:00"/>
    <s v="Second Class"/>
    <x v="148"/>
    <s v="Lee Alexander"/>
    <s v="Home Office"/>
    <s v="South"/>
    <s v="Technology"/>
    <s v="Phones"/>
    <s v="Ergonomic user-facing focus group"/>
    <n v="2447.1396772891198"/>
    <n v="5.26280398083144"/>
    <n v="5"/>
    <n v="0.24233208027619799"/>
    <n v="0.24"/>
    <n v="482.71089641428"/>
    <n v="482.71"/>
    <s v="Profit"/>
    <s v="Oct-2024"/>
    <n v="0.19725514685333168"/>
    <s v="October"/>
    <n v="2024"/>
    <m/>
  </r>
  <r>
    <x v="151"/>
    <d v="2024-09-03T00:00:00"/>
    <d v="2025-05-07T00:00:00"/>
    <s v="First Class"/>
    <x v="149"/>
    <s v="Sarah Baker"/>
    <s v="Corporate"/>
    <s v="West"/>
    <s v="Technology"/>
    <s v="Copiers"/>
    <s v="Inverse fault-tolerant process improvement"/>
    <n v="2447.0340937821302"/>
    <n v="5.2622372830599202"/>
    <n v="5"/>
    <n v="0.24232004267142301"/>
    <n v="0.24"/>
    <n v="482.78754579749699"/>
    <n v="482.79"/>
    <s v="Profit"/>
    <s v="Sep-2024"/>
    <n v="0.19729498130992595"/>
    <s v="September"/>
    <n v="2024"/>
    <m/>
  </r>
  <r>
    <x v="152"/>
    <d v="2024-10-29T00:00:00"/>
    <d v="2025-04-16T00:00:00"/>
    <s v="Standard Class"/>
    <x v="150"/>
    <s v="James Johnson"/>
    <s v="Corporate"/>
    <s v="East"/>
    <s v="Furniture"/>
    <s v="Furnishings"/>
    <s v="Function-based value-added archive"/>
    <n v="2446.9285102751401"/>
    <n v="5.2616705852883898"/>
    <n v="5"/>
    <n v="0.24230800506664901"/>
    <n v="0.24"/>
    <n v="482.86419518071301"/>
    <n v="482.86"/>
    <s v="Profit"/>
    <s v="Oct-2024"/>
    <n v="0.19733481920418602"/>
    <s v="October"/>
    <n v="2024"/>
    <m/>
  </r>
  <r>
    <x v="153"/>
    <d v="2024-07-25T00:00:00"/>
    <d v="2025-04-23T00:00:00"/>
    <s v="First Class"/>
    <x v="151"/>
    <s v="Stephanie Oliver"/>
    <s v="Corporate"/>
    <s v="Central"/>
    <s v="Furniture"/>
    <s v="Tables"/>
    <s v="Multi-lateral tertiary process improvement"/>
    <n v="2446.82292676815"/>
    <n v="5.2611038875168603"/>
    <n v="5"/>
    <n v="0.24229596746187401"/>
    <n v="0.24"/>
    <n v="482.94084456393"/>
    <n v="482.94"/>
    <s v="Profit"/>
    <s v="Jul-2024"/>
    <n v="0.19737466053655764"/>
    <s v="July"/>
    <n v="2024"/>
    <m/>
  </r>
  <r>
    <x v="154"/>
    <d v="2023-06-21T00:00:00"/>
    <d v="2025-04-17T00:00:00"/>
    <s v="Same Day"/>
    <x v="152"/>
    <s v="Samantha Thompson"/>
    <s v="Home Office"/>
    <s v="East"/>
    <s v="Office Supplies"/>
    <s v="Paper"/>
    <s v="Configurable holistic orchestration"/>
    <n v="2446.7173432611498"/>
    <n v="5.2605371897453299"/>
    <n v="5"/>
    <n v="0.24228392985709901"/>
    <n v="0.24"/>
    <n v="483.01749394714602"/>
    <n v="483.02"/>
    <s v="Profit"/>
    <s v="Jun-2023"/>
    <n v="0.19741450530748589"/>
    <s v="June"/>
    <n v="2023"/>
    <m/>
  </r>
  <r>
    <x v="155"/>
    <d v="2025-01-11T00:00:00"/>
    <d v="2025-04-29T00:00:00"/>
    <s v="Same Day"/>
    <x v="153"/>
    <s v="Randall Wilson"/>
    <s v="Home Office"/>
    <s v="West"/>
    <s v="Office Supplies"/>
    <s v="Storage"/>
    <s v="Function-based client-driven knowledgebase"/>
    <n v="2446.6117597541602"/>
    <n v="5.2599704919738004"/>
    <n v="5"/>
    <n v="0.24227189225232401"/>
    <n v="0.24"/>
    <n v="483.09414333036301"/>
    <n v="483.09"/>
    <s v="Profit"/>
    <s v="Jan-2025"/>
    <n v="0.19745435351741511"/>
    <s v="January"/>
    <n v="2025"/>
    <m/>
  </r>
  <r>
    <x v="156"/>
    <d v="2023-10-09T00:00:00"/>
    <d v="2025-04-20T00:00:00"/>
    <s v="Standard Class"/>
    <x v="154"/>
    <s v="Scott Bray"/>
    <s v="Home Office"/>
    <s v="East"/>
    <s v="Technology"/>
    <s v="Copiers"/>
    <s v="Quality-focused encompassing projection"/>
    <n v="2446.5061762471701"/>
    <n v="5.25940379420227"/>
    <n v="5"/>
    <n v="0.24225985464754901"/>
    <n v="0.24"/>
    <n v="483.17079271357898"/>
    <n v="483.17"/>
    <s v="Profit"/>
    <s v="Oct-2023"/>
    <n v="0.19749420516679062"/>
    <s v="October"/>
    <n v="2023"/>
    <m/>
  </r>
  <r>
    <x v="157"/>
    <d v="2024-10-05T00:00:00"/>
    <d v="2025-04-14T00:00:00"/>
    <s v="First Class"/>
    <x v="155"/>
    <s v="Juan Foster"/>
    <s v="Home Office"/>
    <s v="East"/>
    <s v="Technology"/>
    <s v="Accessories"/>
    <s v="Horizontal high-level alliance"/>
    <n v="2446.4005927401799"/>
    <n v="5.2588370964307503"/>
    <n v="5"/>
    <n v="0.24224781704277501"/>
    <n v="0.24"/>
    <n v="483.24744209679602"/>
    <n v="483.25"/>
    <s v="Profit"/>
    <s v="Oct-2024"/>
    <n v="0.19753406025605855"/>
    <s v="October"/>
    <n v="2024"/>
    <m/>
  </r>
  <r>
    <x v="158"/>
    <d v="2024-12-09T00:00:00"/>
    <d v="2025-05-06T00:00:00"/>
    <s v="First Class"/>
    <x v="156"/>
    <s v="James Tyler"/>
    <s v="Corporate"/>
    <s v="East"/>
    <s v="Technology"/>
    <s v="Computers"/>
    <s v="Optimized interactive info-me diaries"/>
    <n v="2446.2950092331898"/>
    <n v="5.2582703986592199"/>
    <n v="5"/>
    <n v="0.24223577943800001"/>
    <n v="0.24"/>
    <n v="483.32409148001199"/>
    <n v="483.32"/>
    <s v="Profit"/>
    <s v="Dec-2024"/>
    <n v="0.19757391878566341"/>
    <s v="December"/>
    <n v="2024"/>
    <m/>
  </r>
  <r>
    <x v="159"/>
    <d v="2024-01-05T00:00:00"/>
    <d v="2025-04-21T00:00:00"/>
    <s v="Same Day"/>
    <x v="157"/>
    <s v="Jennifer Mitchell"/>
    <s v="Corporate"/>
    <s v="West"/>
    <s v="Technology"/>
    <s v="Phones"/>
    <s v="Reverse-engineered heuristic implementation"/>
    <n v="2446.1894257262002"/>
    <n v="5.2577037008876903"/>
    <n v="5"/>
    <n v="0.24222374183322501"/>
    <n v="0.24"/>
    <n v="483.40074086322898"/>
    <n v="483.4"/>
    <s v="Profit"/>
    <s v="Jan-2024"/>
    <n v="0.19761378075605154"/>
    <s v="January"/>
    <n v="2024"/>
    <m/>
  </r>
  <r>
    <x v="160"/>
    <d v="2024-05-22T00:00:00"/>
    <d v="2025-04-29T00:00:00"/>
    <s v="Same Day"/>
    <x v="158"/>
    <s v="Richard Griffin"/>
    <s v="Corporate"/>
    <s v="South"/>
    <s v="Office Supplies"/>
    <s v="Storage"/>
    <s v="Ameliorated cohesive focus group"/>
    <n v="2446.0838422192101"/>
    <n v="5.2571370031161599"/>
    <n v="5"/>
    <n v="0.24221170422845001"/>
    <n v="0.24"/>
    <n v="483.477390246445"/>
    <n v="483.48"/>
    <s v="Profit"/>
    <s v="May-2024"/>
    <n v="0.19765364616766776"/>
    <s v="May"/>
    <n v="2024"/>
    <m/>
  </r>
  <r>
    <x v="161"/>
    <d v="2024-11-17T00:00:00"/>
    <d v="2025-04-21T00:00:00"/>
    <s v="First Class"/>
    <x v="159"/>
    <s v="Mary Marshall"/>
    <s v="Corporate"/>
    <s v="East"/>
    <s v="Furniture"/>
    <s v="Furnishings"/>
    <s v="Multi-layered user-facing encoding"/>
    <n v="2445.9782587122199"/>
    <n v="5.2565703053446304"/>
    <n v="5"/>
    <n v="0.24219966662367501"/>
    <n v="0.24"/>
    <n v="483.55403962966199"/>
    <n v="483.55"/>
    <s v="Profit"/>
    <s v="Nov-2024"/>
    <n v="0.19769351502095842"/>
    <s v="November"/>
    <n v="2024"/>
    <m/>
  </r>
  <r>
    <x v="162"/>
    <d v="2024-10-24T00:00:00"/>
    <d v="2025-04-23T00:00:00"/>
    <s v="Second Class"/>
    <x v="113"/>
    <s v="Crystal McKinney"/>
    <s v="Corporate"/>
    <s v="Central"/>
    <s v="Furniture"/>
    <s v="Chairs"/>
    <s v="Stand-alone logistical website"/>
    <n v="2445.8726752052298"/>
    <n v="5.2560036075731"/>
    <n v="5"/>
    <n v="0.24218762901890001"/>
    <n v="0.24"/>
    <n v="483.63068901287801"/>
    <n v="483.63"/>
    <s v="Profit"/>
    <s v="Oct-2024"/>
    <n v="0.19773338731636847"/>
    <s v="October"/>
    <n v="2024"/>
    <m/>
  </r>
  <r>
    <x v="163"/>
    <d v="2024-09-19T00:00:00"/>
    <d v="2025-05-01T00:00:00"/>
    <s v="Same Day"/>
    <x v="160"/>
    <s v="Danielle Green"/>
    <s v="Corporate"/>
    <s v="Central"/>
    <s v="Office Supplies"/>
    <s v="Storage"/>
    <s v="Fully-configurable non-volatile artificial intelligence"/>
    <n v="2445.7670916982302"/>
    <n v="5.2554369098015803"/>
    <n v="5"/>
    <n v="0.24217559141412601"/>
    <n v="0.24"/>
    <n v="483.707338396095"/>
    <n v="483.71"/>
    <s v="Profit"/>
    <s v="Sep-2024"/>
    <n v="0.19777326305434526"/>
    <s v="September"/>
    <n v="2024"/>
    <m/>
  </r>
  <r>
    <x v="164"/>
    <d v="2025-03-27T00:00:00"/>
    <d v="2025-05-02T00:00:00"/>
    <s v="First Class"/>
    <x v="161"/>
    <s v="Gabriel West"/>
    <s v="Corporate"/>
    <s v="East"/>
    <s v="Technology"/>
    <s v="Copiers"/>
    <s v="Function-based mission-critical definition"/>
    <n v="2445.66150819124"/>
    <n v="5.2548702120300499"/>
    <n v="5"/>
    <n v="0.24216355380935101"/>
    <n v="0.24"/>
    <n v="483.78398777931102"/>
    <n v="483.78"/>
    <s v="Profit"/>
    <s v="Mar-2025"/>
    <n v="0.19781314223533228"/>
    <s v="March"/>
    <n v="2025"/>
    <m/>
  </r>
  <r>
    <x v="165"/>
    <d v="2024-09-11T00:00:00"/>
    <d v="2025-04-23T00:00:00"/>
    <s v="Second Class"/>
    <x v="162"/>
    <s v="Jessica Thomas"/>
    <s v="Corporate"/>
    <s v="East"/>
    <s v="Office Supplies"/>
    <s v="Storage"/>
    <s v="Assimilated systematic adapter"/>
    <n v="2445.5559246842499"/>
    <n v="5.2543035142585204"/>
    <n v="5"/>
    <n v="0.24215151620457601"/>
    <n v="0.24"/>
    <n v="483.86063716252801"/>
    <n v="483.86"/>
    <s v="Profit"/>
    <s v="Sep-2024"/>
    <n v="0.19785302485977707"/>
    <s v="September"/>
    <n v="2024"/>
    <m/>
  </r>
  <r>
    <x v="166"/>
    <d v="2024-08-17T00:00:00"/>
    <d v="2025-04-21T00:00:00"/>
    <s v="Second Class"/>
    <x v="163"/>
    <s v="Justin Irwin"/>
    <s v="Home Office"/>
    <s v="Central"/>
    <s v="Furniture"/>
    <s v="Chairs"/>
    <s v="Networked 4thgeneration moderator"/>
    <n v="2445.4503411772598"/>
    <n v="5.25373681648699"/>
    <n v="5"/>
    <n v="0.24213947859980101"/>
    <n v="0.24"/>
    <n v="483.93728654574397"/>
    <n v="483.94"/>
    <s v="Profit"/>
    <s v="Aug-2024"/>
    <n v="0.19789291092812483"/>
    <s v="August"/>
    <n v="2024"/>
    <m/>
  </r>
  <r>
    <x v="167"/>
    <d v="2025-03-11T00:00:00"/>
    <d v="2025-04-24T00:00:00"/>
    <s v="Second Class"/>
    <x v="164"/>
    <s v="Dennis Black"/>
    <s v="Home Office"/>
    <s v="West"/>
    <s v="Technology"/>
    <s v="Accessories"/>
    <s v="Front-line methodical infrastructure"/>
    <n v="2445.3447576702702"/>
    <n v="5.2531701187154596"/>
    <n v="5"/>
    <n v="0.24212744099502601"/>
    <n v="0.24"/>
    <n v="484.01393592896"/>
    <n v="484.01"/>
    <s v="Profit"/>
    <s v="Mar-2025"/>
    <n v="0.19793280044082207"/>
    <s v="March"/>
    <n v="2025"/>
    <m/>
  </r>
  <r>
    <x v="168"/>
    <d v="2023-11-22T00:00:00"/>
    <d v="2025-04-21T00:00:00"/>
    <s v="Second Class"/>
    <x v="165"/>
    <s v="Kevin Harrell"/>
    <s v="Home Office"/>
    <s v="East"/>
    <s v="Technology"/>
    <s v="Copiers"/>
    <s v="Intuitive even-keeled Graphical User Interface"/>
    <n v="2445.23917416328"/>
    <n v="5.2526034209439301"/>
    <n v="5"/>
    <n v="0.242115403390251"/>
    <n v="0.24"/>
    <n v="484.09058531217698"/>
    <n v="484.09"/>
    <s v="Profit"/>
    <s v="Nov-2023"/>
    <n v="0.19797269339831539"/>
    <s v="November"/>
    <n v="2023"/>
    <m/>
  </r>
  <r>
    <x v="169"/>
    <d v="2023-11-20T00:00:00"/>
    <d v="2025-05-06T00:00:00"/>
    <s v="Standard Class"/>
    <x v="166"/>
    <s v="Angela Salazar"/>
    <s v="Consumer"/>
    <s v="East"/>
    <s v="Technology"/>
    <s v="Accessories"/>
    <s v="Organic real-time service-desk"/>
    <n v="2445.1335906562899"/>
    <n v="5.2520367231724103"/>
    <n v="5"/>
    <n v="0.242103365785477"/>
    <n v="0.24"/>
    <n v="484.16723469539301"/>
    <n v="484.17"/>
    <s v="Profit"/>
    <s v="Nov-2023"/>
    <n v="0.19801258980105024"/>
    <s v="November"/>
    <n v="2023"/>
    <m/>
  </r>
  <r>
    <x v="170"/>
    <d v="2024-07-01T00:00:00"/>
    <d v="2025-04-13T00:00:00"/>
    <s v="Same Day"/>
    <x v="167"/>
    <s v="Ashley Clark"/>
    <s v="Consumer"/>
    <s v="East"/>
    <s v="Office Supplies"/>
    <s v="Art"/>
    <s v="Virtual maximized ability"/>
    <n v="2445.0280071492998"/>
    <n v="5.2514700254008799"/>
    <n v="5"/>
    <n v="0.242091328180702"/>
    <n v="0.24"/>
    <n v="484.24388407860999"/>
    <n v="484.24"/>
    <s v="Profit"/>
    <s v="Jul-2024"/>
    <n v="0.1980524896494737"/>
    <s v="July"/>
    <n v="2024"/>
    <m/>
  </r>
  <r>
    <x v="171"/>
    <d v="2023-10-29T00:00:00"/>
    <d v="2025-04-21T00:00:00"/>
    <s v="Second Class"/>
    <x v="168"/>
    <s v="Justin Lee"/>
    <s v="Consumer"/>
    <s v="South"/>
    <s v="Furniture"/>
    <s v="Chairs"/>
    <s v="Compatible non-volatile conglomeration"/>
    <n v="2444.9224236423102"/>
    <n v="5.2509033276293504"/>
    <n v="5"/>
    <n v="0.242079290575927"/>
    <n v="0.24"/>
    <n v="484.32053346182602"/>
    <n v="484.32"/>
    <s v="Profit"/>
    <s v="Oct-2023"/>
    <n v="0.19809239294403136"/>
    <s v="October"/>
    <n v="2023"/>
    <m/>
  </r>
  <r>
    <x v="172"/>
    <d v="2024-06-30T00:00:00"/>
    <d v="2025-05-06T00:00:00"/>
    <s v="Second Class"/>
    <x v="169"/>
    <s v="Kristen Johnson"/>
    <s v="Corporate"/>
    <s v="East"/>
    <s v="Technology"/>
    <s v="Phones"/>
    <s v="Face-to-face incremental conglomeration"/>
    <n v="2444.81684013531"/>
    <n v="5.25033662985782"/>
    <n v="5"/>
    <n v="0.242067252971152"/>
    <n v="0.24"/>
    <n v="484.39718284504301"/>
    <n v="484.4"/>
    <s v="Profit"/>
    <s v="Jun-2024"/>
    <n v="0.1981322996851714"/>
    <s v="June"/>
    <n v="2024"/>
    <m/>
  </r>
  <r>
    <x v="173"/>
    <d v="2024-05-04T00:00:00"/>
    <d v="2025-04-22T00:00:00"/>
    <s v="Second Class"/>
    <x v="170"/>
    <s v="Cindy Wilson"/>
    <s v="Corporate"/>
    <s v="South"/>
    <s v="Furniture"/>
    <s v="Furnishings"/>
    <s v="Profound reciprocal system engine"/>
    <n v="2444.7112566283199"/>
    <n v="5.2497699320862896"/>
    <n v="5"/>
    <n v="0.242055215366377"/>
    <n v="0.24"/>
    <n v="484.47383222825903"/>
    <n v="484.47"/>
    <s v="Profit"/>
    <s v="May-2024"/>
    <n v="0.19817220987333789"/>
    <s v="May"/>
    <n v="2024"/>
    <m/>
  </r>
  <r>
    <x v="174"/>
    <d v="2023-11-02T00:00:00"/>
    <d v="2025-04-11T00:00:00"/>
    <s v="Second Class"/>
    <x v="171"/>
    <s v="Sheila Vasquez"/>
    <s v="Corporate"/>
    <s v="West"/>
    <s v="Furniture"/>
    <s v="Bookcases"/>
    <s v="Secured solution-oriented interface"/>
    <n v="2444.6056731213298"/>
    <n v="5.2492032343147601"/>
    <n v="5"/>
    <n v="0.242043177761602"/>
    <n v="0.24"/>
    <n v="484.55048161147602"/>
    <n v="484.55"/>
    <s v="Profit"/>
    <s v="Nov-2023"/>
    <n v="0.1982121235089791"/>
    <s v="November"/>
    <n v="2023"/>
    <m/>
  </r>
  <r>
    <x v="175"/>
    <d v="2024-01-21T00:00:00"/>
    <d v="2025-04-27T00:00:00"/>
    <s v="Same Day"/>
    <x v="172"/>
    <s v="Gary Long"/>
    <s v="Consumer"/>
    <s v="South"/>
    <s v="Furniture"/>
    <s v="Bookcases"/>
    <s v="Assimilated demand-driven collaboration"/>
    <n v="2444.5000896143401"/>
    <n v="5.2486365365432404"/>
    <n v="5"/>
    <n v="0.242031140156828"/>
    <n v="0.24"/>
    <n v="484.62713099469198"/>
    <n v="484.63"/>
    <s v="Profit"/>
    <s v="Jan-2024"/>
    <n v="0.19825204059254087"/>
    <s v="January"/>
    <n v="2024"/>
    <m/>
  </r>
  <r>
    <x v="176"/>
    <d v="2024-01-14T00:00:00"/>
    <d v="2025-04-16T00:00:00"/>
    <s v="Standard Class"/>
    <x v="173"/>
    <s v="Heather Ross"/>
    <s v="Home Office"/>
    <s v="South"/>
    <s v="Office Supplies"/>
    <s v="Art"/>
    <s v="Cross-platform solution-oriented extranet"/>
    <n v="2444.39450610735"/>
    <n v="5.24806983877171"/>
    <n v="5"/>
    <n v="0.242019102552053"/>
    <n v="0.24"/>
    <n v="484.70378037790903"/>
    <n v="484.7"/>
    <s v="Profit"/>
    <s v="Jan-2024"/>
    <n v="0.19829196112447095"/>
    <s v="January"/>
    <n v="2024"/>
    <m/>
  </r>
  <r>
    <x v="177"/>
    <d v="2024-09-10T00:00:00"/>
    <d v="2025-04-30T00:00:00"/>
    <s v="Second Class"/>
    <x v="174"/>
    <s v="Matthew Yoder"/>
    <s v="Home Office"/>
    <s v="West"/>
    <s v="Technology"/>
    <s v="Phones"/>
    <s v="Vision-oriented multi-state implementation"/>
    <n v="2444.2889226003599"/>
    <n v="5.2475031410001796"/>
    <n v="5"/>
    <n v="0.242007064947278"/>
    <n v="0.24"/>
    <n v="484.78042976112499"/>
    <n v="484.78"/>
    <s v="Loss"/>
    <s v="Sep-2024"/>
    <n v="0.19833188510521527"/>
    <s v="September"/>
    <n v="2024"/>
    <m/>
  </r>
  <r>
    <x v="178"/>
    <d v="2023-05-21T00:00:00"/>
    <d v="2025-04-22T00:00:00"/>
    <s v="First Class"/>
    <x v="175"/>
    <s v="Michelle Clark"/>
    <s v="Corporate"/>
    <s v="Central"/>
    <s v="Office Supplies"/>
    <s v="Art"/>
    <s v="Upgradable impactful adapter"/>
    <n v="2444.1833390933698"/>
    <n v="5.24693644322865"/>
    <n v="5"/>
    <n v="0.241995027342503"/>
    <n v="0.24"/>
    <n v="484.85707914434198"/>
    <n v="484.86"/>
    <s v="Profit"/>
    <s v="May-2023"/>
    <n v="0.19837181253522163"/>
    <s v="May"/>
    <n v="2023"/>
    <m/>
  </r>
  <r>
    <x v="179"/>
    <d v="2023-08-17T00:00:00"/>
    <d v="2025-04-16T00:00:00"/>
    <s v="Standard Class"/>
    <x v="176"/>
    <s v="David Wagner"/>
    <s v="Consumer"/>
    <s v="East"/>
    <s v="Technology"/>
    <s v="Machines"/>
    <s v="Vision-oriented transitional extranet"/>
    <n v="2444.0777555863801"/>
    <n v="5.2463697454571196"/>
    <n v="5"/>
    <n v="0.241982989737728"/>
    <n v="0.24"/>
    <n v="484.933728527558"/>
    <n v="484.93"/>
    <s v="Profit"/>
    <s v="Aug-2023"/>
    <n v="0.1984117434149362"/>
    <s v="August"/>
    <n v="2023"/>
    <m/>
  </r>
  <r>
    <x v="180"/>
    <d v="2023-08-06T00:00:00"/>
    <d v="2025-04-14T00:00:00"/>
    <s v="Standard Class"/>
    <x v="143"/>
    <s v="Justin Harris"/>
    <s v="Consumer"/>
    <s v="West"/>
    <s v="Technology"/>
    <s v="Machines"/>
    <s v="Sharable exuding hardware"/>
    <n v="2443.97217207939"/>
    <n v="5.2458030476855901"/>
    <n v="5"/>
    <n v="0.241970952132953"/>
    <n v="0.24"/>
    <n v="485.01037791077499"/>
    <n v="485.01"/>
    <s v="Profit"/>
    <s v="Aug-2023"/>
    <n v="0.19845167774480696"/>
    <s v="August"/>
    <n v="2023"/>
    <m/>
  </r>
  <r>
    <x v="181"/>
    <d v="2023-04-10T00:00:00"/>
    <d v="2025-04-27T00:00:00"/>
    <s v="Second Class"/>
    <x v="177"/>
    <s v="Darin McKnight"/>
    <s v="Home Office"/>
    <s v="West"/>
    <s v="Office Supplies"/>
    <s v="Labels"/>
    <s v="Triple-buffered impactful middleware"/>
    <n v="2443.8665885723899"/>
    <n v="5.2452363499140704"/>
    <n v="5"/>
    <n v="0.241958914528178"/>
    <n v="0.24"/>
    <n v="485.08702729399101"/>
    <n v="485.09"/>
    <s v="Loss"/>
    <s v="Apr-2023"/>
    <n v="0.19849161552528105"/>
    <s v="April"/>
    <n v="2023"/>
    <m/>
  </r>
  <r>
    <x v="182"/>
    <d v="2023-07-07T00:00:00"/>
    <d v="2025-04-28T00:00:00"/>
    <s v="Same Day"/>
    <x v="178"/>
    <s v="Michael Shea"/>
    <s v="Home Office"/>
    <s v="East"/>
    <s v="Furniture"/>
    <s v="Bookcases"/>
    <s v="Versatile global service-desk"/>
    <n v="2443.7610050653998"/>
    <n v="5.24466965214254"/>
    <n v="5"/>
    <n v="0.241946876923404"/>
    <n v="0.24"/>
    <n v="485.163676677208"/>
    <n v="485.16"/>
    <s v="Profit"/>
    <s v="Jul-2023"/>
    <n v="0.19853155675680489"/>
    <s v="July"/>
    <n v="2023"/>
    <m/>
  </r>
  <r>
    <x v="183"/>
    <d v="2025-03-18T00:00:00"/>
    <d v="2025-04-23T00:00:00"/>
    <s v="Same Day"/>
    <x v="179"/>
    <s v="Stacey Matthews"/>
    <s v="Corporate"/>
    <s v="West"/>
    <s v="Technology"/>
    <s v="Machines"/>
    <s v="Balanced mobile concept"/>
    <n v="2443.6554215584101"/>
    <n v="5.2441029543710096"/>
    <n v="5"/>
    <n v="0.241934839318629"/>
    <n v="0.24"/>
    <n v="485.24032606042402"/>
    <n v="485.24"/>
    <s v="Profit"/>
    <s v="Mar-2025"/>
    <n v="0.19857150143982583"/>
    <s v="March"/>
    <n v="2025"/>
    <m/>
  </r>
  <r>
    <x v="184"/>
    <d v="2023-08-30T00:00:00"/>
    <d v="2025-04-29T00:00:00"/>
    <s v="Standard Class"/>
    <x v="180"/>
    <s v="Christopher Robertson"/>
    <s v="Home Office"/>
    <s v="South"/>
    <s v="Office Supplies"/>
    <s v="Storage"/>
    <s v="Inverse global matrix"/>
    <n v="2443.54983805142"/>
    <n v="5.2435362565994801"/>
    <n v="5"/>
    <n v="0.241922801713854"/>
    <n v="0.24"/>
    <n v="485.31697544364101"/>
    <n v="485.32"/>
    <s v="Profit"/>
    <s v="Aug-2023"/>
    <n v="0.1986114495747921"/>
    <s v="August"/>
    <n v="2023"/>
    <m/>
  </r>
  <r>
    <x v="185"/>
    <d v="2024-03-21T00:00:00"/>
    <d v="2025-04-24T00:00:00"/>
    <s v="Second Class"/>
    <x v="181"/>
    <s v="Robin Mullins"/>
    <s v="Home Office"/>
    <s v="East"/>
    <s v="Furniture"/>
    <s v="Bookcases"/>
    <s v="Upgradable foreground productivity"/>
    <n v="2443.4442545444299"/>
    <n v="5.2429695588279497"/>
    <n v="5"/>
    <n v="0.241910764109079"/>
    <n v="0.24"/>
    <n v="485.39362482685698"/>
    <n v="485.39"/>
    <s v="Profit"/>
    <s v="Mar-2024"/>
    <n v="0.19865140116215035"/>
    <s v="March"/>
    <n v="2024"/>
    <m/>
  </r>
  <r>
    <x v="186"/>
    <d v="2023-08-04T00:00:00"/>
    <d v="2025-04-30T00:00:00"/>
    <s v="Second Class"/>
    <x v="182"/>
    <s v="Ryan Reed"/>
    <s v="Home Office"/>
    <s v="West"/>
    <s v="Technology"/>
    <s v="Accessories"/>
    <s v="Networked optimizing extranet"/>
    <n v="2443.3386710374398"/>
    <n v="5.2424028610564202"/>
    <n v="5"/>
    <n v="0.241898726504304"/>
    <n v="0.24"/>
    <n v="485.47027421007402"/>
    <n v="485.47"/>
    <s v="Profit"/>
    <s v="Aug-2023"/>
    <n v="0.19869135620234901"/>
    <s v="August"/>
    <n v="2023"/>
    <m/>
  </r>
  <r>
    <x v="187"/>
    <d v="2023-08-31T00:00:00"/>
    <d v="2025-04-19T00:00:00"/>
    <s v="Second Class"/>
    <x v="183"/>
    <s v="Alicia Scott"/>
    <s v="Consumer"/>
    <s v="Central"/>
    <s v="Technology"/>
    <s v="Phones"/>
    <s v="Function-based intermediate methodology"/>
    <n v="2443.2330875304501"/>
    <n v="5.2418361632849004"/>
    <n v="5"/>
    <n v="0.241886688899529"/>
    <n v="0.24"/>
    <n v="485.54692359328999"/>
    <n v="485.55"/>
    <s v="Profit"/>
    <s v="Aug-2023"/>
    <n v="0.1987313146958348"/>
    <s v="August"/>
    <n v="2023"/>
    <m/>
  </r>
  <r>
    <x v="188"/>
    <d v="2024-12-22T00:00:00"/>
    <d v="2025-04-25T00:00:00"/>
    <s v="First Class"/>
    <x v="184"/>
    <s v="Nancy Terrell"/>
    <s v="Home Office"/>
    <s v="West"/>
    <s v="Technology"/>
    <s v="Computers"/>
    <s v="Seamless responsive Internet solution"/>
    <n v="2443.12750402346"/>
    <n v="5.24126946551337"/>
    <n v="5"/>
    <n v="0.24187465129475499"/>
    <n v="0.24"/>
    <n v="485.62357297650698"/>
    <n v="485.62"/>
    <s v="Profit"/>
    <s v="Dec-2024"/>
    <n v="0.19877127664305635"/>
    <s v="December"/>
    <n v="2024"/>
    <m/>
  </r>
  <r>
    <x v="189"/>
    <d v="2023-09-28T00:00:00"/>
    <d v="2025-04-26T00:00:00"/>
    <s v="Standard Class"/>
    <x v="185"/>
    <s v="Sandra Reynolds"/>
    <s v="Corporate"/>
    <s v="South"/>
    <s v="Furniture"/>
    <s v="Chairs"/>
    <s v="Phased zero tolerance artificial intelligence"/>
    <n v="2443.0219205164599"/>
    <n v="5.2407027677418396"/>
    <n v="5"/>
    <n v="0.24186261368997999"/>
    <n v="0.24"/>
    <n v="485.700222359723"/>
    <n v="485.7"/>
    <s v="Profit"/>
    <s v="Sep-2023"/>
    <n v="0.19881124204446146"/>
    <s v="September"/>
    <n v="2023"/>
    <m/>
  </r>
  <r>
    <x v="190"/>
    <d v="2024-11-06T00:00:00"/>
    <d v="2025-05-03T00:00:00"/>
    <s v="Same Day"/>
    <x v="186"/>
    <s v="Alexander Collins"/>
    <s v="Consumer"/>
    <s v="West"/>
    <s v="Technology"/>
    <s v="Machines"/>
    <s v="Up-sized bi-directional policy"/>
    <n v="2442.9163370094702"/>
    <n v="5.2401360699703101"/>
    <n v="5"/>
    <n v="0.24185057608520499"/>
    <n v="0.24"/>
    <n v="485.77687174293999"/>
    <n v="485.78"/>
    <s v="Profit"/>
    <s v="Nov-2024"/>
    <n v="0.19885121090049709"/>
    <s v="November"/>
    <n v="2024"/>
    <m/>
  </r>
  <r>
    <x v="191"/>
    <d v="2023-07-29T00:00:00"/>
    <d v="2025-04-09T00:00:00"/>
    <s v="Second Class"/>
    <x v="187"/>
    <s v="Robin Wood"/>
    <s v="Consumer"/>
    <s v="Central"/>
    <s v="Furniture"/>
    <s v="Furnishings"/>
    <s v="Sharable object-oriented adapter"/>
    <n v="2442.8107535024801"/>
    <n v="5.2395693721987797"/>
    <n v="5"/>
    <n v="0.24183853848042999"/>
    <n v="0.24"/>
    <n v="485.85352112615601"/>
    <n v="485.85"/>
    <s v="Profit"/>
    <s v="Jul-2023"/>
    <n v="0.19889118321161128"/>
    <s v="July"/>
    <n v="2023"/>
    <m/>
  </r>
  <r>
    <x v="192"/>
    <d v="2023-10-21T00:00:00"/>
    <d v="2025-05-02T00:00:00"/>
    <s v="Second Class"/>
    <x v="188"/>
    <s v="Richard Thompson"/>
    <s v="Home Office"/>
    <s v="South"/>
    <s v="Technology"/>
    <s v="Copiers"/>
    <s v="Adaptive global groupware"/>
    <n v="2442.70516999549"/>
    <n v="5.23900267442726"/>
    <n v="5"/>
    <n v="0.24182650087565499"/>
    <n v="0.24"/>
    <n v="485.930170509373"/>
    <n v="485.93"/>
    <s v="Profit"/>
    <s v="Oct-2023"/>
    <n v="0.19893115897825286"/>
    <s v="October"/>
    <n v="2023"/>
    <m/>
  </r>
  <r>
    <x v="193"/>
    <d v="2024-03-03T00:00:00"/>
    <d v="2025-04-25T00:00:00"/>
    <s v="Second Class"/>
    <x v="189"/>
    <s v="Rebekah Mitchell"/>
    <s v="Corporate"/>
    <s v="East"/>
    <s v="Office Supplies"/>
    <s v="Binders"/>
    <s v="Progressive eco-centric frame"/>
    <n v="2442.5995864884999"/>
    <n v="5.2384359766557296"/>
    <n v="5"/>
    <n v="0.24181446327087999"/>
    <n v="0.24"/>
    <n v="486.00681989258902"/>
    <n v="486.01"/>
    <s v="Profit"/>
    <s v="Mar-2024"/>
    <n v="0.19897113820086909"/>
    <s v="March"/>
    <n v="2024"/>
    <m/>
  </r>
  <r>
    <x v="194"/>
    <d v="2024-04-02T00:00:00"/>
    <d v="2025-04-15T00:00:00"/>
    <s v="Second Class"/>
    <x v="190"/>
    <s v="Richard Jones"/>
    <s v="Consumer"/>
    <s v="West"/>
    <s v="Furniture"/>
    <s v="Furnishings"/>
    <s v="Total upward-trending time-frame"/>
    <n v="2442.4940029815102"/>
    <n v="5.2378692788842001"/>
    <n v="5"/>
    <n v="0.24180242566610599"/>
    <n v="0.24"/>
    <n v="486.08346927580499"/>
    <n v="486.08"/>
    <s v="Profit"/>
    <s v="Apr-2024"/>
    <n v="0.19901112087990852"/>
    <s v="April"/>
    <n v="2024"/>
    <m/>
  </r>
  <r>
    <x v="195"/>
    <d v="2024-04-08T00:00:00"/>
    <d v="2025-04-30T00:00:00"/>
    <s v="First Class"/>
    <x v="191"/>
    <s v="Mark Hickman"/>
    <s v="Corporate"/>
    <s v="East"/>
    <s v="Technology"/>
    <s v="Computers"/>
    <s v="Cross-group user-facing attitude"/>
    <n v="2442.3884194745201"/>
    <n v="5.2373025811126697"/>
    <n v="5"/>
    <n v="0.24179038806133099"/>
    <n v="0.24"/>
    <n v="486.16011865902198"/>
    <n v="486.16"/>
    <s v="Profit"/>
    <s v="Apr-2024"/>
    <n v="0.19905110701581993"/>
    <s v="April"/>
    <n v="2024"/>
    <m/>
  </r>
  <r>
    <x v="196"/>
    <d v="2024-08-27T00:00:00"/>
    <d v="2025-05-03T00:00:00"/>
    <s v="Standard Class"/>
    <x v="192"/>
    <s v="Alexander Stafford"/>
    <s v="Home Office"/>
    <s v="South"/>
    <s v="Technology"/>
    <s v="Machines"/>
    <s v="Centralized solution-oriented interface"/>
    <n v="2442.28283596753"/>
    <n v="5.2367358833411402"/>
    <n v="5"/>
    <n v="0.24177835045655599"/>
    <n v="0.24"/>
    <n v="486.236768042238"/>
    <n v="486.24"/>
    <s v="Profit"/>
    <s v="Aug-2024"/>
    <n v="0.19909109660905078"/>
    <s v="August"/>
    <n v="2024"/>
    <m/>
  </r>
  <r>
    <x v="197"/>
    <d v="2023-08-30T00:00:00"/>
    <d v="2025-04-15T00:00:00"/>
    <s v="Standard Class"/>
    <x v="193"/>
    <s v="Gordon Franklin"/>
    <s v="Consumer"/>
    <s v="East"/>
    <s v="Technology"/>
    <s v="Copiers"/>
    <s v="Distributed empowering leverage"/>
    <n v="2442.1772524605399"/>
    <n v="5.2361691855696098"/>
    <n v="5"/>
    <n v="0.24176631285178099"/>
    <n v="0.24"/>
    <n v="486.31341742545499"/>
    <n v="486.31"/>
    <s v="Profit"/>
    <s v="Aug-2023"/>
    <n v="0.19913108966005028"/>
    <s v="August"/>
    <n v="2023"/>
    <m/>
  </r>
  <r>
    <x v="198"/>
    <d v="2024-10-18T00:00:00"/>
    <d v="2025-04-28T00:00:00"/>
    <s v="Standard Class"/>
    <x v="194"/>
    <s v="Donald Gonzales"/>
    <s v="Consumer"/>
    <s v="West"/>
    <s v="Office Supplies"/>
    <s v="Binders"/>
    <s v="Multi-layered encompassing Local Area Network"/>
    <n v="2442.0716689535402"/>
    <n v="5.23560248779809"/>
    <n v="5"/>
    <n v="0.24175427524700599"/>
    <n v="0.24"/>
    <n v="486.39006680867101"/>
    <n v="486.39"/>
    <s v="Profit"/>
    <s v="Oct-2024"/>
    <n v="0.1991710861692669"/>
    <s v="October"/>
    <n v="2024"/>
    <m/>
  </r>
  <r>
    <x v="199"/>
    <d v="2023-10-02T00:00:00"/>
    <d v="2025-05-03T00:00:00"/>
    <s v="Second Class"/>
    <x v="195"/>
    <s v="Christopher Moran"/>
    <s v="Home Office"/>
    <s v="East"/>
    <s v="Office Supplies"/>
    <s v="Labels"/>
    <s v="Configurable transitional intranet"/>
    <n v="2441.9660854465501"/>
    <n v="5.2350357900265596"/>
    <n v="5"/>
    <n v="0.24174223764223099"/>
    <n v="0.24"/>
    <n v="486.466716191888"/>
    <n v="486.47"/>
    <s v="Profit"/>
    <s v="Oct-2023"/>
    <n v="0.1992110861371485"/>
    <s v="October"/>
    <n v="2023"/>
    <m/>
  </r>
  <r>
    <x v="200"/>
    <d v="2023-04-18T00:00:00"/>
    <d v="2025-04-30T00:00:00"/>
    <s v="Standard Class"/>
    <x v="196"/>
    <s v="Lucas Riggs"/>
    <s v="Home Office"/>
    <s v="South"/>
    <s v="Technology"/>
    <s v="Accessories"/>
    <s v="Exclusive dynamic collaboration"/>
    <n v="2441.86050193956"/>
    <n v="5.2344690922550301"/>
    <n v="5"/>
    <n v="0.24173020003745699"/>
    <n v="0.24"/>
    <n v="486.54336557510402"/>
    <n v="486.54"/>
    <s v="Profit"/>
    <s v="Apr-2023"/>
    <n v="0.19925108956414364"/>
    <s v="April"/>
    <n v="2023"/>
    <m/>
  </r>
  <r>
    <x v="201"/>
    <d v="2024-12-16T00:00:00"/>
    <d v="2025-04-26T00:00:00"/>
    <s v="Same Day"/>
    <x v="197"/>
    <s v="Alexis Johns"/>
    <s v="Consumer"/>
    <s v="Central"/>
    <s v="Furniture"/>
    <s v="Bookcases"/>
    <s v="Multi-channeled responsive projection"/>
    <n v="2441.7549184325699"/>
    <n v="5.2339023944834997"/>
    <n v="5"/>
    <n v="0.24171816243268199"/>
    <n v="0.24"/>
    <n v="486.62001495832101"/>
    <n v="486.62"/>
    <s v="Profit"/>
    <s v="Dec-2024"/>
    <n v="0.19929109645070189"/>
    <s v="December"/>
    <n v="2024"/>
    <m/>
  </r>
  <r>
    <x v="202"/>
    <d v="2025-01-02T00:00:00"/>
    <d v="2025-04-14T00:00:00"/>
    <s v="Second Class"/>
    <x v="198"/>
    <s v="Andrea Nielsen"/>
    <s v="Home Office"/>
    <s v="East"/>
    <s v="Technology"/>
    <s v="Copiers"/>
    <s v="Sharable modular moderator"/>
    <n v="2441.6493349255802"/>
    <n v="5.2333356967119702"/>
    <n v="5"/>
    <n v="0.24170612482790699"/>
    <n v="0.24"/>
    <n v="486.69666434153697"/>
    <n v="486.7"/>
    <s v="Profit"/>
    <s v="Jan-2025"/>
    <n v="0.19933110679727117"/>
    <s v="January"/>
    <n v="2025"/>
    <m/>
  </r>
  <r>
    <x v="203"/>
    <d v="2023-04-17T00:00:00"/>
    <d v="2025-05-05T00:00:00"/>
    <s v="Standard Class"/>
    <x v="199"/>
    <s v="Samantha Brown"/>
    <s v="Home Office"/>
    <s v="Central"/>
    <s v="Office Supplies"/>
    <s v="Art"/>
    <s v="Ergonomic national groupware"/>
    <n v="2441.5437514185901"/>
    <n v="5.2327689989404398"/>
    <n v="5"/>
    <n v="0.24169408722313199"/>
    <n v="0.24"/>
    <n v="486.77331372475402"/>
    <n v="486.77"/>
    <s v="Profit"/>
    <s v="Apr-2023"/>
    <n v="0.19937112060430132"/>
    <s v="April"/>
    <n v="2023"/>
    <m/>
  </r>
  <r>
    <x v="204"/>
    <d v="2025-01-12T00:00:00"/>
    <d v="2025-04-23T00:00:00"/>
    <s v="First Class"/>
    <x v="200"/>
    <s v="Katelyn Middleton"/>
    <s v="Corporate"/>
    <s v="Central"/>
    <s v="Technology"/>
    <s v="Computers"/>
    <s v="Horizontal local function"/>
    <n v="2441.4381679116"/>
    <n v="5.23220230116892"/>
    <n v="5"/>
    <n v="0.24168204961835699"/>
    <n v="0.24"/>
    <n v="486.84996310796998"/>
    <n v="486.85"/>
    <s v="Profit"/>
    <s v="Jan-2025"/>
    <n v="0.19941113787224035"/>
    <s v="January"/>
    <n v="2025"/>
    <m/>
  </r>
  <r>
    <x v="205"/>
    <d v="2024-02-06T00:00:00"/>
    <d v="2025-05-06T00:00:00"/>
    <s v="Standard Class"/>
    <x v="201"/>
    <s v="Timothy Summers"/>
    <s v="Corporate"/>
    <s v="East"/>
    <s v="Office Supplies"/>
    <s v="Art"/>
    <s v="Reactive client-server approach"/>
    <n v="2441.3325844046099"/>
    <n v="5.2316356033973896"/>
    <n v="5"/>
    <n v="0.24167001201358199"/>
    <n v="0.24"/>
    <n v="486.92661249118697"/>
    <n v="486.93"/>
    <s v="Profit"/>
    <s v="Feb-2024"/>
    <n v="0.1994511586015382"/>
    <s v="February"/>
    <n v="2024"/>
    <m/>
  </r>
  <r>
    <x v="206"/>
    <d v="2023-06-15T00:00:00"/>
    <d v="2025-04-28T00:00:00"/>
    <s v="Same Day"/>
    <x v="202"/>
    <s v="Charles Scott"/>
    <s v="Corporate"/>
    <s v="Central"/>
    <s v="Office Supplies"/>
    <s v="Paper"/>
    <s v="Total needs-based forecast"/>
    <n v="2441.2270008976202"/>
    <n v="5.2310689056258601"/>
    <n v="5"/>
    <n v="0.24165797440880801"/>
    <n v="0.24"/>
    <n v="487.00326187440299"/>
    <n v="487"/>
    <s v="Profit"/>
    <s v="Jun-2023"/>
    <n v="0.19949118279264308"/>
    <s v="June"/>
    <n v="2023"/>
    <m/>
  </r>
  <r>
    <x v="207"/>
    <d v="2024-10-23T00:00:00"/>
    <d v="2025-05-04T00:00:00"/>
    <s v="First Class"/>
    <x v="203"/>
    <s v="Christina Davis"/>
    <s v="Home Office"/>
    <s v="Central"/>
    <s v="Office Supplies"/>
    <s v="Labels"/>
    <s v="Horizontal zero tolerance Internet solution"/>
    <n v="2441.1214173906201"/>
    <n v="5.2305022078543297"/>
    <n v="5"/>
    <n v="0.24164593680403301"/>
    <n v="0.24"/>
    <n v="487.07991125761998"/>
    <n v="487.08"/>
    <s v="Profit"/>
    <s v="Oct-2024"/>
    <n v="0.19953121044600589"/>
    <s v="October"/>
    <n v="2024"/>
    <m/>
  </r>
  <r>
    <x v="208"/>
    <d v="2025-02-23T00:00:00"/>
    <d v="2025-04-27T00:00:00"/>
    <s v="Same Day"/>
    <x v="204"/>
    <s v="Eric Hernandez"/>
    <s v="Corporate"/>
    <s v="East"/>
    <s v="Office Supplies"/>
    <s v="Labels"/>
    <s v="Devolved 4thgeneration parallelism"/>
    <n v="2441.01583388363"/>
    <n v="5.2299355100828002"/>
    <n v="5"/>
    <n v="0.24163389919925801"/>
    <n v="0.24"/>
    <n v="487.15656064083601"/>
    <n v="487.16"/>
    <s v="Loss"/>
    <s v="Feb-2025"/>
    <n v="0.19957124156207343"/>
    <s v="February"/>
    <n v="2025"/>
    <m/>
  </r>
  <r>
    <x v="209"/>
    <d v="2024-03-21T00:00:00"/>
    <d v="2025-04-10T00:00:00"/>
    <s v="Standard Class"/>
    <x v="205"/>
    <s v="Richard Kelley"/>
    <s v="Home Office"/>
    <s v="Central"/>
    <s v="Technology"/>
    <s v="Copiers"/>
    <s v="Open-architected didactic emulation"/>
    <n v="2440.9102503766399"/>
    <n v="5.2293688123112698"/>
    <n v="5"/>
    <n v="0.24162186159448301"/>
    <n v="0.24"/>
    <n v="487.23321002405299"/>
    <n v="487.23"/>
    <s v="Profit"/>
    <s v="Mar-2024"/>
    <n v="0.19961127614129665"/>
    <s v="March"/>
    <n v="2024"/>
    <m/>
  </r>
  <r>
    <x v="210"/>
    <d v="2023-08-05T00:00:00"/>
    <d v="2025-04-14T00:00:00"/>
    <s v="First Class"/>
    <x v="206"/>
    <s v="Cathy Green"/>
    <s v="Home Office"/>
    <s v="Central"/>
    <s v="Furniture"/>
    <s v="Tables"/>
    <s v="Re-contextualized encompassing definition"/>
    <n v="2440.8046668696502"/>
    <n v="5.2288021145397501"/>
    <n v="5"/>
    <n v="0.24160982398970801"/>
    <n v="0.24"/>
    <n v="487.30985940726902"/>
    <n v="487.31"/>
    <s v="Profit"/>
    <s v="Aug-2023"/>
    <n v="0.19965131418412416"/>
    <s v="August"/>
    <n v="2023"/>
    <m/>
  </r>
  <r>
    <x v="211"/>
    <d v="2024-06-21T00:00:00"/>
    <d v="2025-04-14T00:00:00"/>
    <s v="Second Class"/>
    <x v="207"/>
    <s v="Drew Thomas"/>
    <s v="Corporate"/>
    <s v="West"/>
    <s v="Furniture"/>
    <s v="Bookcases"/>
    <s v="Public-key bandwidth-monitored implementation"/>
    <n v="2440.6990833626601"/>
    <n v="5.2282354167682197"/>
    <n v="5"/>
    <n v="0.24159778638493301"/>
    <n v="0.24"/>
    <n v="487.386508790486"/>
    <n v="487.39"/>
    <s v="Profit"/>
    <s v="Jun-2024"/>
    <n v="0.19969135569100629"/>
    <s v="June"/>
    <n v="2024"/>
    <m/>
  </r>
  <r>
    <x v="212"/>
    <d v="2025-04-05T00:00:00"/>
    <d v="2025-04-16T00:00:00"/>
    <s v="Same Day"/>
    <x v="208"/>
    <s v="Jeffrey Jackson"/>
    <s v="Corporate"/>
    <s v="Central"/>
    <s v="Office Supplies"/>
    <s v="Storage"/>
    <s v="Configurable hybrid website"/>
    <n v="2440.59349985567"/>
    <n v="5.2276687189966902"/>
    <n v="5"/>
    <n v="0.24158574878015901"/>
    <n v="0.24"/>
    <n v="487.46315817370203"/>
    <n v="487.46"/>
    <s v="Loss"/>
    <s v="Apr-2025"/>
    <n v="0.19973140066239187"/>
    <s v="April"/>
    <n v="2025"/>
    <m/>
  </r>
  <r>
    <x v="213"/>
    <d v="2023-08-27T00:00:00"/>
    <d v="2025-04-26T00:00:00"/>
    <s v="Standard Class"/>
    <x v="209"/>
    <s v="Christopher Dawson"/>
    <s v="Corporate"/>
    <s v="Central"/>
    <s v="Office Supplies"/>
    <s v="Labels"/>
    <s v="Managed exuding forecast"/>
    <n v="2440.4879163486798"/>
    <n v="5.2271020212251598"/>
    <n v="5"/>
    <n v="0.24157371117538401"/>
    <n v="0.24"/>
    <n v="487.53980755691902"/>
    <n v="487.54"/>
    <s v="Profit"/>
    <s v="Aug-2023"/>
    <n v="0.19977144909873126"/>
    <s v="August"/>
    <n v="2023"/>
    <m/>
  </r>
  <r>
    <x v="214"/>
    <d v="2023-08-19T00:00:00"/>
    <d v="2025-04-22T00:00:00"/>
    <s v="First Class"/>
    <x v="210"/>
    <s v="Michael Sexton"/>
    <s v="Consumer"/>
    <s v="East"/>
    <s v="Technology"/>
    <s v="Computers"/>
    <s v="Synergistic hybrid solution"/>
    <n v="2440.3823328416902"/>
    <n v="5.2265353234536303"/>
    <n v="5"/>
    <n v="0.24156167357060901"/>
    <n v="0.24"/>
    <n v="487.61645694013498"/>
    <n v="487.62"/>
    <s v="Profit"/>
    <s v="Aug-2023"/>
    <n v="0.1998115010004734"/>
    <s v="August"/>
    <n v="2023"/>
    <m/>
  </r>
  <r>
    <x v="215"/>
    <d v="2024-05-26T00:00:00"/>
    <d v="2025-04-23T00:00:00"/>
    <s v="Same Day"/>
    <x v="211"/>
    <s v="Jamie Bender"/>
    <s v="Home Office"/>
    <s v="West"/>
    <s v="Office Supplies"/>
    <s v="Binders"/>
    <s v="Public-key leading-edge productivity"/>
    <n v="2440.2767493347001"/>
    <n v="5.2259686256820999"/>
    <n v="5"/>
    <n v="0.24154963596583401"/>
    <n v="0.24"/>
    <n v="487.69310632335203"/>
    <n v="487.69"/>
    <s v="Profit"/>
    <s v="May-2024"/>
    <n v="0.19985155636806901"/>
    <s v="May"/>
    <n v="2024"/>
    <m/>
  </r>
  <r>
    <x v="216"/>
    <d v="2023-11-17T00:00:00"/>
    <d v="2025-04-22T00:00:00"/>
    <s v="Second Class"/>
    <x v="212"/>
    <s v="Mary Hamilton"/>
    <s v="Corporate"/>
    <s v="South"/>
    <s v="Furniture"/>
    <s v="Tables"/>
    <s v="Diverse maximized portal"/>
    <n v="2440.1711658277"/>
    <n v="5.2254019279105801"/>
    <n v="5"/>
    <n v="0.24153759836105901"/>
    <n v="0.24"/>
    <n v="487.76975570656799"/>
    <n v="487.77"/>
    <s v="Loss"/>
    <s v="Nov-2023"/>
    <n v="0.19989161520196791"/>
    <s v="November"/>
    <n v="2023"/>
    <m/>
  </r>
  <r>
    <x v="217"/>
    <d v="2024-12-05T00:00:00"/>
    <d v="2025-05-02T00:00:00"/>
    <s v="Standard Class"/>
    <x v="213"/>
    <s v="Kathleen Lambert"/>
    <s v="Consumer"/>
    <s v="South"/>
    <s v="Technology"/>
    <s v="Phones"/>
    <s v="Decentralized attitude-oriented core"/>
    <n v="2440.0655823207098"/>
    <n v="5.2248352301390497"/>
    <n v="5"/>
    <n v="0.24152556075628401"/>
    <n v="0.24"/>
    <n v="487.84640508978498"/>
    <n v="487.85"/>
    <s v="Loss"/>
    <s v="Dec-2024"/>
    <n v="0.19993167750261925"/>
    <s v="December"/>
    <n v="2024"/>
    <m/>
  </r>
  <r>
    <x v="218"/>
    <d v="2024-01-30T00:00:00"/>
    <d v="2025-05-08T00:00:00"/>
    <s v="Same Day"/>
    <x v="214"/>
    <s v="Joseph Clark"/>
    <s v="Corporate"/>
    <s v="Central"/>
    <s v="Furniture"/>
    <s v="Bookcases"/>
    <s v="Automated dynamic hardware"/>
    <n v="2439.9599988137202"/>
    <n v="5.2242685323675202"/>
    <n v="5"/>
    <n v="0.24151352315151001"/>
    <n v="0.24"/>
    <n v="487.923054473001"/>
    <n v="487.92"/>
    <s v="Profit"/>
    <s v="Jan-2024"/>
    <n v="0.19997174327047307"/>
    <s v="January"/>
    <n v="2024"/>
    <m/>
  </r>
  <r>
    <x v="219"/>
    <d v="2023-08-11T00:00:00"/>
    <d v="2025-04-28T00:00:00"/>
    <s v="Standard Class"/>
    <x v="215"/>
    <s v="Kevin Jenkins"/>
    <s v="Corporate"/>
    <s v="Central"/>
    <s v="Office Supplies"/>
    <s v="Paper"/>
    <s v="Persistent fault-tolerant solution"/>
    <n v="2439.8544153067301"/>
    <n v="5.2237018345959898"/>
    <n v="5"/>
    <n v="0.24150148554673501"/>
    <n v="0.24"/>
    <n v="487.99970385621799"/>
    <n v="488"/>
    <s v="Profit"/>
    <s v="Aug-2023"/>
    <n v="0.20001181250598035"/>
    <s v="August"/>
    <n v="2023"/>
    <m/>
  </r>
  <r>
    <x v="220"/>
    <d v="2025-01-30T00:00:00"/>
    <d v="2025-04-17T00:00:00"/>
    <s v="First Class"/>
    <x v="216"/>
    <s v="Travis Carr"/>
    <s v="Home Office"/>
    <s v="East"/>
    <s v="Furniture"/>
    <s v="Chairs"/>
    <s v="Re-contextualized fresh-thinking archive"/>
    <n v="2439.7488317997399"/>
    <n v="5.2231351368244603"/>
    <n v="5"/>
    <n v="0.24148944794196001"/>
    <n v="0.24"/>
    <n v="488.07635323943401"/>
    <n v="488.08"/>
    <s v="Profit"/>
    <s v="Jan-2025"/>
    <n v="0.20005188520959047"/>
    <s v="January"/>
    <n v="2025"/>
    <m/>
  </r>
  <r>
    <x v="221"/>
    <d v="2024-03-04T00:00:00"/>
    <d v="2025-04-12T00:00:00"/>
    <s v="First Class"/>
    <x v="217"/>
    <s v="Linda Hays"/>
    <s v="Consumer"/>
    <s v="West"/>
    <s v="Technology"/>
    <s v="Computers"/>
    <s v="Profit-focused solution-oriented help-desk"/>
    <n v="2439.6432482927498"/>
    <n v="5.2225684390529299"/>
    <n v="5"/>
    <n v="0.24147741033718501"/>
    <n v="0.24"/>
    <n v="488.153002622651"/>
    <n v="488.15"/>
    <s v="Profit"/>
    <s v="Mar-2024"/>
    <n v="0.2000919613817545"/>
    <s v="March"/>
    <n v="2024"/>
    <m/>
  </r>
  <r>
    <x v="222"/>
    <d v="2024-04-01T00:00:00"/>
    <d v="2025-04-09T00:00:00"/>
    <s v="First Class"/>
    <x v="218"/>
    <s v="David Rodriguez"/>
    <s v="Home Office"/>
    <s v="Central"/>
    <s v="Technology"/>
    <s v="Phones"/>
    <s v="Profound transitional budgetary management"/>
    <n v="2439.5376647857602"/>
    <n v="5.2220017412814101"/>
    <n v="5"/>
    <n v="0.24146537273241001"/>
    <n v="0.24"/>
    <n v="488.22965200586702"/>
    <n v="488.23"/>
    <s v="Profit"/>
    <s v="Apr-2024"/>
    <n v="0.20013204102292198"/>
    <s v="April"/>
    <n v="2024"/>
    <m/>
  </r>
  <r>
    <x v="223"/>
    <d v="2023-08-02T00:00:00"/>
    <d v="2025-05-02T00:00:00"/>
    <s v="Second Class"/>
    <x v="219"/>
    <s v="Heather Reyes"/>
    <s v="Consumer"/>
    <s v="Central"/>
    <s v="Furniture"/>
    <s v="Bookcases"/>
    <s v="Phased system-worthy attitude"/>
    <n v="2439.4320812787701"/>
    <n v="5.2214350435098797"/>
    <n v="5"/>
    <n v="0.241453335127635"/>
    <n v="0.24"/>
    <n v="488.30630138908299"/>
    <n v="488.31"/>
    <s v="Profit"/>
    <s v="Aug-2023"/>
    <n v="0.20017212413354377"/>
    <s v="August"/>
    <n v="2023"/>
    <m/>
  </r>
  <r>
    <x v="224"/>
    <d v="2024-02-08T00:00:00"/>
    <d v="2025-04-22T00:00:00"/>
    <s v="Standard Class"/>
    <x v="220"/>
    <s v="Thomas Conley"/>
    <s v="Corporate"/>
    <s v="South"/>
    <s v="Office Supplies"/>
    <s v="Labels"/>
    <s v="Progressive 4thgeneration matrices"/>
    <n v="2439.3264977717799"/>
    <n v="5.2208683457383502"/>
    <n v="5"/>
    <n v="0.241441297522861"/>
    <n v="0.24"/>
    <n v="488.38295077229998"/>
    <n v="488.38"/>
    <s v="Loss"/>
    <s v="Feb-2024"/>
    <n v="0.2002122107140708"/>
    <s v="February"/>
    <n v="2024"/>
    <m/>
  </r>
  <r>
    <x v="225"/>
    <d v="2025-03-16T00:00:00"/>
    <d v="2025-05-08T00:00:00"/>
    <s v="Standard Class"/>
    <x v="221"/>
    <s v="Steven Hughes DVM"/>
    <s v="Home Office"/>
    <s v="South"/>
    <s v="Office Supplies"/>
    <s v="Paper"/>
    <s v="Open-architected solution-oriented adapter"/>
    <n v="2439.2209142647798"/>
    <n v="5.2203016479668198"/>
    <n v="5"/>
    <n v="0.241429259918086"/>
    <n v="0.24"/>
    <n v="488.459600155516"/>
    <n v="488.46"/>
    <s v="Profit"/>
    <s v="Mar-2025"/>
    <n v="0.20025230076495368"/>
    <s v="March"/>
    <n v="2025"/>
    <m/>
  </r>
  <r>
    <x v="226"/>
    <d v="2025-02-02T00:00:00"/>
    <d v="2025-05-08T00:00:00"/>
    <s v="Second Class"/>
    <x v="222"/>
    <s v="Paul Potts"/>
    <s v="Consumer"/>
    <s v="South"/>
    <s v="Technology"/>
    <s v="Machines"/>
    <s v="Horizontal non-volatile middleware"/>
    <n v="2439.1153307577902"/>
    <n v="5.2197349501952903"/>
    <n v="5"/>
    <n v="0.241417222313311"/>
    <n v="0.24"/>
    <n v="488.53624953873299"/>
    <n v="488.54"/>
    <s v="Profit"/>
    <s v="Feb-2025"/>
    <n v="0.20029239428664219"/>
    <s v="February"/>
    <n v="2025"/>
    <m/>
  </r>
  <r>
    <x v="227"/>
    <d v="2024-02-15T00:00:00"/>
    <d v="2025-04-21T00:00:00"/>
    <s v="Second Class"/>
    <x v="223"/>
    <s v="Jay Cook"/>
    <s v="Corporate"/>
    <s v="Central"/>
    <s v="Office Supplies"/>
    <s v="Labels"/>
    <s v="Synergistic tangible system engine"/>
    <n v="2439.0097472508"/>
    <n v="5.2191682524237599"/>
    <n v="5"/>
    <n v="0.241405184708536"/>
    <n v="0.24"/>
    <n v="488.61289892194901"/>
    <n v="488.61"/>
    <s v="Profit"/>
    <s v="Feb-2024"/>
    <n v="0.20033249127958716"/>
    <s v="February"/>
    <n v="2024"/>
    <m/>
  </r>
  <r>
    <x v="228"/>
    <d v="2024-06-26T00:00:00"/>
    <d v="2025-04-19T00:00:00"/>
    <s v="Same Day"/>
    <x v="224"/>
    <s v="Veronica Ray"/>
    <s v="Home Office"/>
    <s v="Central"/>
    <s v="Technology"/>
    <s v="Machines"/>
    <s v="Multi-layered dynamic frame"/>
    <n v="2438.9041637438099"/>
    <n v="5.2186015546522402"/>
    <n v="5"/>
    <n v="0.241393147103761"/>
    <n v="0.24"/>
    <n v="488.689548305166"/>
    <n v="488.69"/>
    <s v="Profit"/>
    <s v="Jun-2024"/>
    <n v="0.20037259174424021"/>
    <s v="June"/>
    <n v="2024"/>
    <m/>
  </r>
  <r>
    <x v="229"/>
    <d v="2024-02-27T00:00:00"/>
    <d v="2025-05-05T00:00:00"/>
    <s v="First Class"/>
    <x v="132"/>
    <s v="Nicole Bird"/>
    <s v="Corporate"/>
    <s v="East"/>
    <s v="Office Supplies"/>
    <s v="Labels"/>
    <s v="Implemented context-sensitive utilization"/>
    <n v="2438.7985802368198"/>
    <n v="5.2180348568807098"/>
    <n v="5"/>
    <n v="0.241381109498986"/>
    <n v="0.24"/>
    <n v="488.76619768838202"/>
    <n v="488.77"/>
    <s v="Profit"/>
    <s v="Feb-2024"/>
    <n v="0.20041269568105141"/>
    <s v="February"/>
    <n v="2024"/>
    <m/>
  </r>
  <r>
    <x v="230"/>
    <d v="2023-07-08T00:00:00"/>
    <d v="2025-04-21T00:00:00"/>
    <s v="First Class"/>
    <x v="225"/>
    <s v="Gary Brown"/>
    <s v="Home Office"/>
    <s v="Central"/>
    <s v="Office Supplies"/>
    <s v="Labels"/>
    <s v="Total directional algorithm"/>
    <n v="2438.6929967298302"/>
    <n v="5.2174681591091803"/>
    <n v="5"/>
    <n v="0.241369071894212"/>
    <n v="0.24"/>
    <n v="488.84284707159901"/>
    <n v="488.84"/>
    <s v="Profit"/>
    <s v="Jul-2023"/>
    <n v="0.20045280309047253"/>
    <s v="July"/>
    <n v="2023"/>
    <m/>
  </r>
  <r>
    <x v="231"/>
    <d v="2024-11-22T00:00:00"/>
    <d v="2025-04-20T00:00:00"/>
    <s v="Second Class"/>
    <x v="226"/>
    <s v="Henry Day"/>
    <s v="Home Office"/>
    <s v="West"/>
    <s v="Office Supplies"/>
    <s v="Storage"/>
    <s v="Customer-focused web-enabled frame"/>
    <n v="2438.58741322284"/>
    <n v="5.2169014613376499"/>
    <n v="5"/>
    <n v="0.241357034289437"/>
    <n v="0.24"/>
    <n v="488.91949645481498"/>
    <n v="488.92"/>
    <s v="Profit"/>
    <s v="Nov-2024"/>
    <n v="0.20049291397295388"/>
    <s v="November"/>
    <n v="2024"/>
    <m/>
  </r>
  <r>
    <x v="232"/>
    <d v="2023-11-25T00:00:00"/>
    <d v="2025-04-21T00:00:00"/>
    <s v="Same Day"/>
    <x v="227"/>
    <s v="Stephen Garcia"/>
    <s v="Consumer"/>
    <s v="South"/>
    <s v="Technology"/>
    <s v="Machines"/>
    <s v="Quality-focused bottom-line projection"/>
    <n v="2438.4818297158499"/>
    <n v="5.2163347635661204"/>
    <n v="5"/>
    <n v="0.241344996684662"/>
    <n v="0.24"/>
    <n v="488.99614583803202"/>
    <n v="489"/>
    <s v="Profit"/>
    <s v="Nov-2023"/>
    <n v="0.2005330283289474"/>
    <s v="November"/>
    <n v="2023"/>
    <m/>
  </r>
  <r>
    <x v="233"/>
    <d v="2024-09-12T00:00:00"/>
    <d v="2025-04-16T00:00:00"/>
    <s v="Standard Class"/>
    <x v="228"/>
    <s v="Timothy Jones"/>
    <s v="Consumer"/>
    <s v="Central"/>
    <s v="Furniture"/>
    <s v="Chairs"/>
    <s v="Advanced leading-edge parallelism"/>
    <n v="2438.3762462088598"/>
    <n v="5.21576806579459"/>
    <n v="5"/>
    <n v="0.241332959079887"/>
    <n v="0.24"/>
    <n v="489.07279522124799"/>
    <n v="489.07"/>
    <s v="Profit"/>
    <s v="Sep-2024"/>
    <n v="0.20057314615890345"/>
    <s v="September"/>
    <n v="2024"/>
    <m/>
  </r>
  <r>
    <x v="234"/>
    <d v="2024-08-28T00:00:00"/>
    <d v="2025-04-18T00:00:00"/>
    <s v="Standard Class"/>
    <x v="229"/>
    <s v="Laura Cox"/>
    <s v="Consumer"/>
    <s v="South"/>
    <s v="Technology"/>
    <s v="Copiers"/>
    <s v="Programmable uniform matrices"/>
    <n v="2438.2706627018601"/>
    <n v="5.2152013680230702"/>
    <n v="5"/>
    <n v="0.241320921475112"/>
    <n v="0.24"/>
    <n v="489.14944460446497"/>
    <n v="489.15"/>
    <s v="Profit"/>
    <s v="Aug-2024"/>
    <n v="0.20061326746327496"/>
    <s v="August"/>
    <n v="2024"/>
    <m/>
  </r>
  <r>
    <x v="235"/>
    <d v="2024-08-29T00:00:00"/>
    <d v="2025-04-20T00:00:00"/>
    <s v="Second Class"/>
    <x v="230"/>
    <s v="Samantha Wolf"/>
    <s v="Home Office"/>
    <s v="West"/>
    <s v="Technology"/>
    <s v="Computers"/>
    <s v="Visionary local budgetary management"/>
    <n v="2438.16507919487"/>
    <n v="5.2146346702515398"/>
    <n v="5"/>
    <n v="0.241308883870337"/>
    <n v="0.24"/>
    <n v="489.226093987681"/>
    <n v="489.23"/>
    <s v="Profit"/>
    <s v="Aug-2024"/>
    <n v="0.20065339224251094"/>
    <s v="August"/>
    <n v="2024"/>
    <m/>
  </r>
  <r>
    <x v="236"/>
    <d v="2025-03-03T00:00:00"/>
    <d v="2025-04-27T00:00:00"/>
    <s v="Same Day"/>
    <x v="231"/>
    <s v="Samantha Roberts"/>
    <s v="Home Office"/>
    <s v="South"/>
    <s v="Technology"/>
    <s v="Phones"/>
    <s v="Assimilated modular moratorium"/>
    <n v="2438.0594956878799"/>
    <n v="5.2140679724800103"/>
    <n v="5"/>
    <n v="0.241296846265563"/>
    <n v="0.24"/>
    <n v="489.30274337089799"/>
    <n v="489.3"/>
    <s v="Profit"/>
    <s v="Mar-2025"/>
    <n v="0.20069352049706438"/>
    <s v="March"/>
    <n v="2025"/>
    <m/>
  </r>
  <r>
    <x v="237"/>
    <d v="2023-10-01T00:00:00"/>
    <d v="2025-04-16T00:00:00"/>
    <s v="Standard Class"/>
    <x v="232"/>
    <s v="Alexander Boone"/>
    <s v="Corporate"/>
    <s v="East"/>
    <s v="Furniture"/>
    <s v="Bookcases"/>
    <s v="Optimized bifurcated infrastructure"/>
    <n v="2437.9539121808898"/>
    <n v="5.2135012747084799"/>
    <n v="5"/>
    <n v="0.241284808660788"/>
    <n v="0.24"/>
    <n v="489.37939275411401"/>
    <n v="489.38"/>
    <s v="Profit"/>
    <s v="Oct-2023"/>
    <n v="0.20073365222738604"/>
    <s v="October"/>
    <n v="2023"/>
    <m/>
  </r>
  <r>
    <x v="238"/>
    <d v="2023-10-10T00:00:00"/>
    <d v="2025-04-16T00:00:00"/>
    <s v="First Class"/>
    <x v="233"/>
    <s v="Donna Myers"/>
    <s v="Home Office"/>
    <s v="East"/>
    <s v="Furniture"/>
    <s v="Chairs"/>
    <s v="Progressive demand-driven definition"/>
    <n v="2437.8483286739001"/>
    <n v="5.2129345769369504"/>
    <n v="5"/>
    <n v="0.241272771056013"/>
    <n v="0.24"/>
    <n v="489.456042137331"/>
    <n v="489.46"/>
    <s v="Profit"/>
    <s v="Oct-2023"/>
    <n v="0.20077378743392829"/>
    <s v="October"/>
    <n v="2023"/>
    <m/>
  </r>
  <r>
    <x v="239"/>
    <d v="2024-01-04T00:00:00"/>
    <d v="2025-04-29T00:00:00"/>
    <s v="First Class"/>
    <x v="234"/>
    <s v="Jose Lynch"/>
    <s v="Corporate"/>
    <s v="East"/>
    <s v="Technology"/>
    <s v="Phones"/>
    <s v="Realigned incremental orchestration"/>
    <n v="2437.74274516691"/>
    <n v="5.21236787916542"/>
    <n v="5"/>
    <n v="0.241260733451238"/>
    <n v="0.24"/>
    <n v="489.53269152054702"/>
    <n v="489.53"/>
    <s v="Profit"/>
    <s v="Jan-2024"/>
    <n v="0.20081392611714211"/>
    <s v="January"/>
    <n v="2024"/>
    <m/>
  </r>
  <r>
    <x v="240"/>
    <d v="2023-04-20T00:00:00"/>
    <d v="2025-04-15T00:00:00"/>
    <s v="First Class"/>
    <x v="235"/>
    <s v="Nicole Morris"/>
    <s v="Home Office"/>
    <s v="South"/>
    <s v="Office Supplies"/>
    <s v="Binders"/>
    <s v="Optional local productivity"/>
    <n v="2437.6371616599199"/>
    <n v="5.2118011813939003"/>
    <n v="5"/>
    <n v="0.241248695846463"/>
    <n v="0.24"/>
    <n v="489.60934090376401"/>
    <n v="489.61"/>
    <s v="Profit"/>
    <s v="Apr-2023"/>
    <n v="0.20085406827747995"/>
    <s v="April"/>
    <n v="2023"/>
    <m/>
  </r>
  <r>
    <x v="241"/>
    <d v="2023-12-27T00:00:00"/>
    <d v="2025-04-18T00:00:00"/>
    <s v="Second Class"/>
    <x v="236"/>
    <s v="Ashley Flores"/>
    <s v="Home Office"/>
    <s v="West"/>
    <s v="Furniture"/>
    <s v="Chairs"/>
    <s v="Profit-focused systemic access"/>
    <n v="2437.5315781529298"/>
    <n v="5.2112344836223699"/>
    <n v="5"/>
    <n v="0.241236658241688"/>
    <n v="0.24"/>
    <n v="489.68599028697997"/>
    <n v="489.69"/>
    <s v="Profit"/>
    <s v="Dec-2023"/>
    <n v="0.20089421391539292"/>
    <s v="December"/>
    <n v="2023"/>
    <m/>
  </r>
  <r>
    <x v="242"/>
    <d v="2024-11-21T00:00:00"/>
    <d v="2025-04-24T00:00:00"/>
    <s v="Standard Class"/>
    <x v="237"/>
    <s v="Monica Thomas"/>
    <s v="Consumer"/>
    <s v="East"/>
    <s v="Office Supplies"/>
    <s v="Art"/>
    <s v="Devolved eco-centric adapter"/>
    <n v="2437.4259946459401"/>
    <n v="5.2106677858508403"/>
    <n v="5"/>
    <n v="0.24122462063691399"/>
    <n v="0.24"/>
    <n v="489.76263967019702"/>
    <n v="489.76"/>
    <s v="Profit"/>
    <s v="Nov-2024"/>
    <n v="0.20093436303133372"/>
    <s v="November"/>
    <n v="2024"/>
    <m/>
  </r>
  <r>
    <x v="243"/>
    <d v="2023-07-14T00:00:00"/>
    <d v="2025-05-06T00:00:00"/>
    <s v="First Class"/>
    <x v="238"/>
    <s v="Carol Boyd"/>
    <s v="Home Office"/>
    <s v="West"/>
    <s v="Office Supplies"/>
    <s v="Labels"/>
    <s v="Ergonomic next generation workforce"/>
    <n v="2437.32041113894"/>
    <n v="5.2101010880793099"/>
    <n v="5"/>
    <n v="0.24121258303213899"/>
    <n v="0.24"/>
    <n v="489.83928905341298"/>
    <n v="489.84"/>
    <s v="Profit"/>
    <s v="Jul-2023"/>
    <n v="0.20097451562575439"/>
    <s v="July"/>
    <n v="2023"/>
    <m/>
  </r>
  <r>
    <x v="244"/>
    <d v="2024-04-30T00:00:00"/>
    <d v="2025-04-12T00:00:00"/>
    <s v="Second Class"/>
    <x v="239"/>
    <s v="David Anderson"/>
    <s v="Corporate"/>
    <s v="East"/>
    <s v="Office Supplies"/>
    <s v="Storage"/>
    <s v="Re-engineered fresh-thinking structure"/>
    <n v="2437.2148276319499"/>
    <n v="5.2095343903077804"/>
    <n v="5"/>
    <n v="0.24120054542736399"/>
    <n v="0.24"/>
    <n v="489.91593843662997"/>
    <n v="489.92"/>
    <s v="Profit"/>
    <s v="Apr-2024"/>
    <n v="0.20101467169910614"/>
    <s v="April"/>
    <n v="2024"/>
    <m/>
  </r>
  <r>
    <x v="245"/>
    <d v="2024-05-04T00:00:00"/>
    <d v="2025-04-30T00:00:00"/>
    <s v="Second Class"/>
    <x v="44"/>
    <s v="Kelly Lopez"/>
    <s v="Home Office"/>
    <s v="East"/>
    <s v="Office Supplies"/>
    <s v="Binders"/>
    <s v="Operative next generation leverage"/>
    <n v="2437.1092441249598"/>
    <n v="5.2089676925362598"/>
    <n v="5"/>
    <n v="0.24118850782258899"/>
    <n v="0.24"/>
    <n v="489.99258781984599"/>
    <n v="489.99"/>
    <s v="Profit"/>
    <s v="May-2024"/>
    <n v="0.20105483125184118"/>
    <s v="May"/>
    <n v="2024"/>
    <m/>
  </r>
  <r>
    <x v="246"/>
    <d v="2023-09-20T00:00:00"/>
    <d v="2025-04-29T00:00:00"/>
    <s v="Second Class"/>
    <x v="240"/>
    <s v="Thomas Lamb"/>
    <s v="Consumer"/>
    <s v="Central"/>
    <s v="Office Supplies"/>
    <s v="Labels"/>
    <s v="Enterprise-wide bandwidth-monitored website"/>
    <n v="2437.0036606179701"/>
    <n v="5.2084009947647303"/>
    <n v="5"/>
    <n v="0.24117647021781399"/>
    <n v="0.24"/>
    <n v="490.06923720306298"/>
    <n v="490.07"/>
    <s v="Profit"/>
    <s v="Sep-2023"/>
    <n v="0.20109499428441246"/>
    <s v="September"/>
    <n v="2023"/>
    <m/>
  </r>
  <r>
    <x v="247"/>
    <d v="2023-07-05T00:00:00"/>
    <d v="2025-04-22T00:00:00"/>
    <s v="Standard Class"/>
    <x v="241"/>
    <s v="Paula Garcia"/>
    <s v="Home Office"/>
    <s v="South"/>
    <s v="Office Supplies"/>
    <s v="Art"/>
    <s v="Managed system-worthy strategy"/>
    <n v="2436.89807711098"/>
    <n v="5.2078342969931999"/>
    <n v="5"/>
    <n v="0.24116443261303899"/>
    <n v="0.24"/>
    <n v="490.145886586279"/>
    <n v="490.15"/>
    <s v="Loss"/>
    <s v="Jul-2023"/>
    <n v="0.20113516079727162"/>
    <s v="July"/>
    <n v="2023"/>
    <m/>
  </r>
  <r>
    <x v="248"/>
    <d v="2024-09-02T00:00:00"/>
    <d v="2025-04-28T00:00:00"/>
    <s v="Standard Class"/>
    <x v="242"/>
    <s v="Charles Frederick"/>
    <s v="Corporate"/>
    <s v="South"/>
    <s v="Technology"/>
    <s v="Copiers"/>
    <s v="Synchronized multi-tasking Graphical User Interface"/>
    <n v="2436.7924936039899"/>
    <n v="5.2072675992216704"/>
    <n v="5"/>
    <n v="0.24115239500826499"/>
    <n v="0.24"/>
    <n v="490.22253596949599"/>
    <n v="490.22"/>
    <s v="Loss"/>
    <s v="Sep-2024"/>
    <n v="0.2011753307908718"/>
    <s v="September"/>
    <n v="2024"/>
    <m/>
  </r>
  <r>
    <x v="249"/>
    <d v="2024-04-26T00:00:00"/>
    <d v="2025-04-24T00:00:00"/>
    <s v="First Class"/>
    <x v="243"/>
    <s v="Spencer O'Connor"/>
    <s v="Home Office"/>
    <s v="South"/>
    <s v="Furniture"/>
    <s v="Furnishings"/>
    <s v="Vision-oriented upward-trending neural-net"/>
    <n v="2436.6869100969998"/>
    <n v="5.20670090145014"/>
    <n v="5"/>
    <n v="0.24114035740348999"/>
    <n v="0.24"/>
    <n v="490.29918535271202"/>
    <n v="490.3"/>
    <s v="Profit"/>
    <s v="Apr-2024"/>
    <n v="0.20121550426566462"/>
    <s v="April"/>
    <n v="2024"/>
    <m/>
  </r>
  <r>
    <x v="250"/>
    <d v="2024-12-22T00:00:00"/>
    <d v="2025-05-06T00:00:00"/>
    <s v="Same Day"/>
    <x v="244"/>
    <s v="Randy Maddox"/>
    <s v="Corporate"/>
    <s v="Central"/>
    <s v="Furniture"/>
    <s v="Chairs"/>
    <s v="Front-line tertiary encoding"/>
    <n v="2436.5813265900101"/>
    <n v="5.2061342036786096"/>
    <n v="5"/>
    <n v="0.24112831979871499"/>
    <n v="0.24"/>
    <n v="490.37583473592798"/>
    <n v="490.38"/>
    <s v="Profit"/>
    <s v="Dec-2024"/>
    <n v="0.20125568122210302"/>
    <s v="December"/>
    <n v="2024"/>
    <m/>
  </r>
  <r>
    <x v="251"/>
    <d v="2025-03-16T00:00:00"/>
    <d v="2025-05-08T00:00:00"/>
    <s v="Same Day"/>
    <x v="245"/>
    <s v="Natalie Brown"/>
    <s v="Home Office"/>
    <s v="East"/>
    <s v="Furniture"/>
    <s v="Furnishings"/>
    <s v="Centralized foreground superstructure"/>
    <n v="2436.47574308302"/>
    <n v="5.2055675059070898"/>
    <n v="5"/>
    <n v="0.24111628219393999"/>
    <n v="0.24"/>
    <n v="490.45248411914503"/>
    <n v="490.45"/>
    <s v="Profit"/>
    <s v="Mar-2025"/>
    <n v="0.20129586166064015"/>
    <s v="March"/>
    <n v="2025"/>
    <m/>
  </r>
  <r>
    <x v="252"/>
    <d v="2023-04-30T00:00:00"/>
    <d v="2025-04-14T00:00:00"/>
    <s v="Same Day"/>
    <x v="246"/>
    <s v="Emily Hicks"/>
    <s v="Corporate"/>
    <s v="West"/>
    <s v="Furniture"/>
    <s v="Furnishings"/>
    <s v="User-centric contextually-based leverage"/>
    <n v="2436.3701595760199"/>
    <n v="5.2050008081355603"/>
    <n v="5"/>
    <n v="0.24110424458916499"/>
    <n v="0.24"/>
    <n v="490.52913350236099"/>
    <n v="490.53"/>
    <s v="Loss"/>
    <s v="Apr-2023"/>
    <n v="0.20133604558172863"/>
    <s v="April"/>
    <n v="2023"/>
    <m/>
  </r>
  <r>
    <x v="253"/>
    <d v="2025-01-27T00:00:00"/>
    <d v="2025-05-04T00:00:00"/>
    <s v="Same Day"/>
    <x v="247"/>
    <s v="Amy Michael"/>
    <s v="Corporate"/>
    <s v="Central"/>
    <s v="Technology"/>
    <s v="Phones"/>
    <s v="Optional eco-centric budgetary management"/>
    <n v="2436.2645760690302"/>
    <n v="5.2044341103640299"/>
    <n v="5"/>
    <n v="0.24109220698438999"/>
    <n v="0.24"/>
    <n v="490.60578288557798"/>
    <n v="490.61"/>
    <s v="Profit"/>
    <s v="Jan-2025"/>
    <n v="0.20137623298582039"/>
    <s v="January"/>
    <n v="2025"/>
    <m/>
  </r>
  <r>
    <x v="254"/>
    <d v="2025-02-26T00:00:00"/>
    <d v="2025-05-05T00:00:00"/>
    <s v="First Class"/>
    <x v="248"/>
    <s v="Andrew Hill"/>
    <s v="Consumer"/>
    <s v="West"/>
    <s v="Furniture"/>
    <s v="Tables"/>
    <s v="Balanced even-keeled time-frame"/>
    <n v="2436.1589925620401"/>
    <n v="5.2038674125925004"/>
    <n v="5"/>
    <n v="0.24108016937961599"/>
    <n v="0.24"/>
    <n v="490.682432268794"/>
    <n v="490.68"/>
    <s v="Profit"/>
    <s v="Feb-2025"/>
    <n v="0.20141642387336839"/>
    <s v="February"/>
    <n v="2025"/>
    <m/>
  </r>
  <r>
    <x v="255"/>
    <d v="2025-02-11T00:00:00"/>
    <d v="2025-04-21T00:00:00"/>
    <s v="First Class"/>
    <x v="76"/>
    <s v="Leroy Morales"/>
    <s v="Corporate"/>
    <s v="East"/>
    <s v="Office Supplies"/>
    <s v="Art"/>
    <s v="Managed user-facing alliance"/>
    <n v="2436.05340905505"/>
    <n v="5.20330071482097"/>
    <n v="5"/>
    <n v="0.24106813177484099"/>
    <n v="0.24"/>
    <n v="490.75908165201099"/>
    <n v="490.76"/>
    <s v="Profit"/>
    <s v="Feb-2025"/>
    <n v="0.20145661824482633"/>
    <s v="February"/>
    <n v="2025"/>
    <m/>
  </r>
  <r>
    <x v="256"/>
    <d v="2025-02-06T00:00:00"/>
    <d v="2025-05-08T00:00:00"/>
    <s v="Standard Class"/>
    <x v="249"/>
    <s v="Maria Martin"/>
    <s v="Corporate"/>
    <s v="East"/>
    <s v="Furniture"/>
    <s v="Chairs"/>
    <s v="Enhanced disintermediate concept"/>
    <n v="2435.9478255480599"/>
    <n v="5.2027340170494396"/>
    <n v="5"/>
    <n v="0.24105609417006599"/>
    <n v="0.24"/>
    <n v="490.83573103522701"/>
    <n v="490.84"/>
    <s v="Profit"/>
    <s v="Feb-2025"/>
    <n v="0.20149681610064646"/>
    <s v="February"/>
    <n v="2025"/>
    <m/>
  </r>
  <r>
    <x v="257"/>
    <d v="2024-04-28T00:00:00"/>
    <d v="2025-04-21T00:00:00"/>
    <s v="Standard Class"/>
    <x v="250"/>
    <s v="Steven Armstrong"/>
    <s v="Consumer"/>
    <s v="Central"/>
    <s v="Furniture"/>
    <s v="Tables"/>
    <s v="Up-sized dynamic data-warehouse"/>
    <n v="2435.8422420410702"/>
    <n v="5.2021673192779199"/>
    <n v="5"/>
    <n v="0.24104405656529099"/>
    <n v="0.24"/>
    <n v="490.912380418444"/>
    <n v="490.91"/>
    <s v="Profit"/>
    <s v="Apr-2024"/>
    <n v="0.20153701744128258"/>
    <s v="April"/>
    <n v="2024"/>
    <m/>
  </r>
  <r>
    <x v="258"/>
    <d v="2024-04-08T00:00:00"/>
    <d v="2025-04-15T00:00:00"/>
    <s v="First Class"/>
    <x v="251"/>
    <s v="Scott Gomez"/>
    <s v="Home Office"/>
    <s v="Central"/>
    <s v="Furniture"/>
    <s v="Tables"/>
    <s v="Virtual content-based productivity"/>
    <n v="2435.7366585340801"/>
    <n v="5.2016006215063904"/>
    <n v="5"/>
    <n v="0.24103201896051599"/>
    <n v="0.24"/>
    <n v="490.98902980166002"/>
    <n v="490.99"/>
    <s v="Profit"/>
    <s v="Apr-2024"/>
    <n v="0.20157722226718716"/>
    <s v="April"/>
    <n v="2024"/>
    <m/>
  </r>
  <r>
    <x v="259"/>
    <d v="2024-07-04T00:00:00"/>
    <d v="2025-04-29T00:00:00"/>
    <s v="Standard Class"/>
    <x v="252"/>
    <s v="Heather Stewart"/>
    <s v="Corporate"/>
    <s v="East"/>
    <s v="Furniture"/>
    <s v="Tables"/>
    <s v="Reverse-engineered hybrid core"/>
    <n v="2435.63107502709"/>
    <n v="5.20103392373486"/>
    <n v="5"/>
    <n v="0.24101998135574099"/>
    <n v="0.24"/>
    <n v="491.06567918487701"/>
    <n v="491.07"/>
    <s v="Profit"/>
    <s v="Jul-2024"/>
    <n v="0.20161743057881423"/>
    <s v="July"/>
    <n v="2024"/>
    <m/>
  </r>
  <r>
    <x v="260"/>
    <d v="2025-02-07T00:00:00"/>
    <d v="2025-05-07T00:00:00"/>
    <s v="Same Day"/>
    <x v="253"/>
    <s v="Samantha Preston"/>
    <s v="Consumer"/>
    <s v="Central"/>
    <s v="Furniture"/>
    <s v="Tables"/>
    <s v="Front-line methodical installation"/>
    <n v="2435.5254915200899"/>
    <n v="5.2004672259633304"/>
    <n v="5"/>
    <n v="0.24100794375096701"/>
    <n v="0.24"/>
    <n v="491.14232856809298"/>
    <n v="491.14"/>
    <s v="Profit"/>
    <s v="Feb-2025"/>
    <n v="0.20165764237661715"/>
    <s v="February"/>
    <n v="2025"/>
    <m/>
  </r>
  <r>
    <x v="261"/>
    <d v="2024-04-01T00:00:00"/>
    <d v="2025-04-09T00:00:00"/>
    <s v="Same Day"/>
    <x v="254"/>
    <s v="Lisa Lambert"/>
    <s v="Home Office"/>
    <s v="East"/>
    <s v="Furniture"/>
    <s v="Furnishings"/>
    <s v="Reduced national capability"/>
    <n v="2435.4199080131002"/>
    <n v="5.1999005281918"/>
    <n v="5"/>
    <n v="0.24099590614619201"/>
    <n v="0.24"/>
    <n v="491.21897795131002"/>
    <n v="491.22"/>
    <s v="Profit"/>
    <s v="Apr-2024"/>
    <n v="0.20169785766104847"/>
    <s v="April"/>
    <n v="2024"/>
    <m/>
  </r>
  <r>
    <x v="262"/>
    <d v="2024-11-13T00:00:00"/>
    <d v="2025-04-17T00:00:00"/>
    <s v="Second Class"/>
    <x v="255"/>
    <s v="Christopher Wade"/>
    <s v="Consumer"/>
    <s v="East"/>
    <s v="Technology"/>
    <s v="Computers"/>
    <s v="Reverse-engineered analyzing service-desk"/>
    <n v="2435.3143245061101"/>
    <n v="5.1993338304202696"/>
    <n v="5"/>
    <n v="0.24098386854141701"/>
    <n v="0.24"/>
    <n v="491.29562733452599"/>
    <n v="491.3"/>
    <s v="Profit"/>
    <s v="Nov-2024"/>
    <n v="0.2017380764325617"/>
    <s v="November"/>
    <n v="2024"/>
    <m/>
  </r>
  <r>
    <x v="263"/>
    <d v="2023-11-30T00:00:00"/>
    <d v="2025-04-19T00:00:00"/>
    <s v="Standard Class"/>
    <x v="256"/>
    <s v="Jason Owens"/>
    <s v="Home Office"/>
    <s v="South"/>
    <s v="Technology"/>
    <s v="Accessories"/>
    <s v="Switchable multi-tasking implementation"/>
    <n v="2435.20874099912"/>
    <n v="5.1987671326487499"/>
    <n v="5"/>
    <n v="0.24097183093664201"/>
    <n v="0.24"/>
    <n v="491.37227671774298"/>
    <n v="491.37"/>
    <s v="Profit"/>
    <s v="Nov-2023"/>
    <n v="0.20177829869161124"/>
    <s v="November"/>
    <n v="2023"/>
    <m/>
  </r>
  <r>
    <x v="264"/>
    <d v="2023-07-22T00:00:00"/>
    <d v="2025-05-02T00:00:00"/>
    <s v="First Class"/>
    <x v="257"/>
    <s v="Connie Brennan"/>
    <s v="Home Office"/>
    <s v="East"/>
    <s v="Technology"/>
    <s v="Copiers"/>
    <s v="Assimilated client-server matrix"/>
    <n v="2435.1031574921299"/>
    <n v="5.1982004348772204"/>
    <n v="5"/>
    <n v="0.24095979333186701"/>
    <n v="0.24"/>
    <n v="491.448926100959"/>
    <n v="491.45"/>
    <s v="Profit"/>
    <s v="Jul-2023"/>
    <n v="0.20181852443864992"/>
    <s v="July"/>
    <n v="2023"/>
    <m/>
  </r>
  <r>
    <x v="265"/>
    <d v="2024-07-15T00:00:00"/>
    <d v="2025-04-21T00:00:00"/>
    <s v="First Class"/>
    <x v="258"/>
    <s v="Courtney Haynes"/>
    <s v="Consumer"/>
    <s v="West"/>
    <s v="Technology"/>
    <s v="Copiers"/>
    <s v="Secured attitude-oriented hub"/>
    <n v="2434.9975739851402"/>
    <n v="5.19763373710569"/>
    <n v="5"/>
    <n v="0.24094775572709201"/>
    <n v="0.24"/>
    <n v="491.52557548417599"/>
    <n v="491.53"/>
    <s v="Profit"/>
    <s v="Jul-2024"/>
    <n v="0.20185875367413222"/>
    <s v="July"/>
    <n v="2024"/>
    <m/>
  </r>
  <r>
    <x v="266"/>
    <d v="2023-08-28T00:00:00"/>
    <d v="2025-04-10T00:00:00"/>
    <s v="Standard Class"/>
    <x v="259"/>
    <s v="Julia Chapman"/>
    <s v="Consumer"/>
    <s v="South"/>
    <s v="Technology"/>
    <s v="Computers"/>
    <s v="Up-sized discrete synergy"/>
    <n v="2434.8919904781501"/>
    <n v="5.1970670393341596"/>
    <n v="5"/>
    <n v="0.24093571812231801"/>
    <n v="0.24"/>
    <n v="491.60222486739201"/>
    <n v="491.6"/>
    <s v="Profit"/>
    <s v="Aug-2023"/>
    <n v="0.20189898639851125"/>
    <s v="August"/>
    <n v="2023"/>
    <m/>
  </r>
  <r>
    <x v="267"/>
    <d v="2023-08-07T00:00:00"/>
    <d v="2025-04-17T00:00:00"/>
    <s v="Standard Class"/>
    <x v="260"/>
    <s v="Patty Davis"/>
    <s v="Consumer"/>
    <s v="Central"/>
    <s v="Furniture"/>
    <s v="Furnishings"/>
    <s v="Centralized optimizing framework"/>
    <n v="2434.78640697116"/>
    <n v="5.1965003415626301"/>
    <n v="5"/>
    <n v="0.24092368051754301"/>
    <n v="0.24"/>
    <n v="491.678874250609"/>
    <n v="491.68"/>
    <s v="Profit"/>
    <s v="Aug-2023"/>
    <n v="0.20193922261224162"/>
    <s v="August"/>
    <n v="2023"/>
    <m/>
  </r>
  <r>
    <x v="268"/>
    <d v="2023-12-23T00:00:00"/>
    <d v="2025-04-26T00:00:00"/>
    <s v="Same Day"/>
    <x v="261"/>
    <s v="Angela McKinney"/>
    <s v="Corporate"/>
    <s v="Central"/>
    <s v="Furniture"/>
    <s v="Bookcases"/>
    <s v="Pre-emptive content-based matrix"/>
    <n v="2434.6808234641699"/>
    <n v="5.1959336437911103"/>
    <n v="5"/>
    <n v="0.24091164291276801"/>
    <n v="0.24"/>
    <n v="491.75552363382502"/>
    <n v="491.76"/>
    <s v="Profit"/>
    <s v="Dec-2023"/>
    <n v="0.20197946231577651"/>
    <s v="December"/>
    <n v="2023"/>
    <m/>
  </r>
  <r>
    <x v="269"/>
    <d v="2023-04-09T00:00:00"/>
    <d v="2025-05-04T00:00:00"/>
    <s v="Second Class"/>
    <x v="262"/>
    <s v="Dana Campbell"/>
    <s v="Home Office"/>
    <s v="Central"/>
    <s v="Technology"/>
    <s v="Machines"/>
    <s v="Open-architected multimedia approach"/>
    <n v="2434.5752399571702"/>
    <n v="5.1953669460195799"/>
    <n v="5"/>
    <n v="0.24089960530799301"/>
    <n v="0.24"/>
    <n v="491.83217301704201"/>
    <n v="491.83"/>
    <s v="Profit"/>
    <s v="Apr-2023"/>
    <n v="0.20201970550957155"/>
    <s v="April"/>
    <n v="2023"/>
    <m/>
  </r>
  <r>
    <x v="270"/>
    <d v="2023-07-28T00:00:00"/>
    <d v="2025-05-01T00:00:00"/>
    <s v="Second Class"/>
    <x v="225"/>
    <s v="Nicole Griffith"/>
    <s v="Corporate"/>
    <s v="South"/>
    <s v="Office Supplies"/>
    <s v="Paper"/>
    <s v="Progressive incremental moratorium"/>
    <n v="2434.4696564501801"/>
    <n v="5.1948002482480504"/>
    <n v="5"/>
    <n v="0.24088756770321801"/>
    <n v="0.24"/>
    <n v="491.90882240025798"/>
    <n v="491.91"/>
    <s v="Profit"/>
    <s v="Jul-2023"/>
    <n v="0.20205995219407846"/>
    <s v="July"/>
    <n v="2023"/>
    <m/>
  </r>
  <r>
    <x v="271"/>
    <d v="2024-05-18T00:00:00"/>
    <d v="2025-05-03T00:00:00"/>
    <s v="Same Day"/>
    <x v="263"/>
    <s v="Manuel Brooks"/>
    <s v="Consumer"/>
    <s v="West"/>
    <s v="Office Supplies"/>
    <s v="Art"/>
    <s v="Reduced exuding intranet"/>
    <n v="2434.36407294319"/>
    <n v="5.19423355047652"/>
    <n v="5"/>
    <n v="0.24087553009844301"/>
    <n v="0.24"/>
    <n v="491.98547178347502"/>
    <n v="491.99"/>
    <s v="Profit"/>
    <s v="May-2024"/>
    <n v="0.20210020236975307"/>
    <s v="May"/>
    <n v="2024"/>
    <m/>
  </r>
  <r>
    <x v="272"/>
    <d v="2023-11-26T00:00:00"/>
    <d v="2025-05-01T00:00:00"/>
    <s v="First Class"/>
    <x v="264"/>
    <s v="Andrew Perry"/>
    <s v="Home Office"/>
    <s v="Central"/>
    <s v="Office Supplies"/>
    <s v="Paper"/>
    <s v="Cloned tertiary benchmark"/>
    <n v="2434.2584894361999"/>
    <n v="5.1936668527049896"/>
    <n v="5"/>
    <n v="0.24086349249366901"/>
    <n v="0.24"/>
    <n v="492.06212116669099"/>
    <n v="492.06"/>
    <s v="Profit"/>
    <s v="Nov-2023"/>
    <n v="0.2021404560370488"/>
    <s v="November"/>
    <n v="2023"/>
    <m/>
  </r>
  <r>
    <x v="273"/>
    <d v="2024-09-22T00:00:00"/>
    <d v="2025-05-07T00:00:00"/>
    <s v="Second Class"/>
    <x v="265"/>
    <s v="Erin Foster"/>
    <s v="Consumer"/>
    <s v="West"/>
    <s v="Furniture"/>
    <s v="Tables"/>
    <s v="Proactive 3rdgeneration adapter"/>
    <n v="2434.1529059292102"/>
    <n v="5.1931001549334601"/>
    <n v="5"/>
    <n v="0.24085145488889401"/>
    <n v="0.24"/>
    <n v="492.13877054990797"/>
    <n v="492.14"/>
    <s v="Profit"/>
    <s v="Sep-2024"/>
    <n v="0.20218071319642084"/>
    <s v="September"/>
    <n v="2024"/>
    <m/>
  </r>
  <r>
    <x v="274"/>
    <d v="2025-01-07T00:00:00"/>
    <d v="2025-04-19T00:00:00"/>
    <s v="First Class"/>
    <x v="266"/>
    <s v="Joy Moore"/>
    <s v="Corporate"/>
    <s v="Central"/>
    <s v="Office Supplies"/>
    <s v="Binders"/>
    <s v="Fully-configurable next generation approach"/>
    <n v="2434.0473224222201"/>
    <n v="5.1925334571619404"/>
    <n v="5"/>
    <n v="0.24083941728411901"/>
    <n v="0.24"/>
    <n v="492.215419933124"/>
    <n v="492.22"/>
    <s v="Profit"/>
    <s v="Jan-2025"/>
    <n v="0.20222097384832283"/>
    <s v="January"/>
    <n v="2025"/>
    <m/>
  </r>
  <r>
    <x v="275"/>
    <d v="2023-07-23T00:00:00"/>
    <d v="2025-04-23T00:00:00"/>
    <s v="Second Class"/>
    <x v="267"/>
    <s v="Ryan Snyder"/>
    <s v="Consumer"/>
    <s v="East"/>
    <s v="Office Supplies"/>
    <s v="Paper"/>
    <s v="Compatible client-driven workforce"/>
    <n v="2433.94173891523"/>
    <n v="5.19196675939041"/>
    <n v="5"/>
    <n v="0.24082737967934401"/>
    <n v="0.24"/>
    <n v="492.29206931634099"/>
    <n v="492.29"/>
    <s v="Profit"/>
    <s v="Jul-2023"/>
    <n v="0.20226123799321011"/>
    <s v="July"/>
    <n v="2023"/>
    <m/>
  </r>
  <r>
    <x v="276"/>
    <d v="2024-03-30T00:00:00"/>
    <d v="2025-05-03T00:00:00"/>
    <s v="Same Day"/>
    <x v="268"/>
    <s v="Sheila Farmer"/>
    <s v="Home Office"/>
    <s v="East"/>
    <s v="Technology"/>
    <s v="Machines"/>
    <s v="Centralized non-volatile groupware"/>
    <n v="2433.8361554082398"/>
    <n v="5.1914000616188796"/>
    <n v="5"/>
    <n v="0.24081534207456901"/>
    <n v="0.24"/>
    <n v="492.36871869955701"/>
    <n v="492.37"/>
    <s v="Profit"/>
    <s v="Mar-2024"/>
    <n v="0.20230150563153643"/>
    <s v="March"/>
    <n v="2024"/>
    <m/>
  </r>
  <r>
    <x v="277"/>
    <d v="2023-08-09T00:00:00"/>
    <d v="2025-04-24T00:00:00"/>
    <s v="Second Class"/>
    <x v="269"/>
    <s v="Charles Hudson"/>
    <s v="Corporate"/>
    <s v="West"/>
    <s v="Office Supplies"/>
    <s v="Labels"/>
    <s v="Cross-platform scalable parallelism"/>
    <n v="2433.7305719012502"/>
    <n v="5.1908333638473501"/>
    <n v="5"/>
    <n v="0.24080330446979401"/>
    <n v="0.24"/>
    <n v="492.445368082774"/>
    <n v="492.45"/>
    <s v="Profit"/>
    <s v="Aug-2023"/>
    <n v="0.20234177676375723"/>
    <s v="August"/>
    <n v="2023"/>
    <m/>
  </r>
  <r>
    <x v="278"/>
    <d v="2024-08-14T00:00:00"/>
    <d v="2025-04-30T00:00:00"/>
    <s v="First Class"/>
    <x v="270"/>
    <s v="Stacey Smith"/>
    <s v="Corporate"/>
    <s v="South"/>
    <s v="Furniture"/>
    <s v="Chairs"/>
    <s v="Networked tangible capacity"/>
    <n v="2433.6249883942501"/>
    <n v="5.1902666660758197"/>
    <n v="5"/>
    <n v="0.24079126686502"/>
    <n v="0.24"/>
    <n v="492.52201746599002"/>
    <n v="492.52"/>
    <s v="Profit"/>
    <s v="Aug-2024"/>
    <n v="0.20238205139032739"/>
    <s v="August"/>
    <n v="2024"/>
    <m/>
  </r>
  <r>
    <x v="279"/>
    <d v="2025-04-05T00:00:00"/>
    <d v="2025-04-27T00:00:00"/>
    <s v="First Class"/>
    <x v="271"/>
    <s v="Casey Wilson"/>
    <s v="Home Office"/>
    <s v="West"/>
    <s v="Office Supplies"/>
    <s v="Labels"/>
    <s v="Right-sized logistical functionalities"/>
    <n v="2433.51940488726"/>
    <n v="5.1896999683042901"/>
    <n v="5"/>
    <n v="0.240779229260245"/>
    <n v="0.24"/>
    <n v="492.59866684920598"/>
    <n v="492.6"/>
    <s v="Profit"/>
    <s v="Apr-2025"/>
    <n v="0.20242232951170039"/>
    <s v="April"/>
    <n v="2025"/>
    <m/>
  </r>
  <r>
    <x v="280"/>
    <d v="2025-03-24T00:00:00"/>
    <d v="2025-04-29T00:00:00"/>
    <s v="Same Day"/>
    <x v="272"/>
    <s v="Benjamin Noble"/>
    <s v="Home Office"/>
    <s v="West"/>
    <s v="Office Supplies"/>
    <s v="Paper"/>
    <s v="Profit-focused executive open architecture"/>
    <n v="2433.4138213802698"/>
    <n v="5.1891332705327704"/>
    <n v="5"/>
    <n v="0.24076719165547"/>
    <n v="0.24"/>
    <n v="492.67531623242297"/>
    <n v="492.68"/>
    <s v="Profit"/>
    <s v="Mar-2025"/>
    <n v="0.20246261112833244"/>
    <s v="March"/>
    <n v="2025"/>
    <m/>
  </r>
  <r>
    <x v="281"/>
    <d v="2024-03-27T00:00:00"/>
    <d v="2025-05-01T00:00:00"/>
    <s v="Second Class"/>
    <x v="273"/>
    <s v="Marie Cruz"/>
    <s v="Corporate"/>
    <s v="South"/>
    <s v="Technology"/>
    <s v="Phones"/>
    <s v="Synergized radical methodology"/>
    <n v="2433.3082378732802"/>
    <n v="5.18856657276124"/>
    <n v="5"/>
    <n v="0.240755154050695"/>
    <n v="0.24"/>
    <n v="492.75196561563899"/>
    <n v="492.75"/>
    <s v="Profit"/>
    <s v="Mar-2024"/>
    <n v="0.20250289624067763"/>
    <s v="March"/>
    <n v="2024"/>
    <m/>
  </r>
  <r>
    <x v="282"/>
    <d v="2025-03-11T00:00:00"/>
    <d v="2025-04-17T00:00:00"/>
    <s v="Same Day"/>
    <x v="274"/>
    <s v="Emily Wilson"/>
    <s v="Home Office"/>
    <s v="Central"/>
    <s v="Office Supplies"/>
    <s v="Art"/>
    <s v="Persistent bi-directional initiative"/>
    <n v="2433.2026543662901"/>
    <n v="5.1879998749897096"/>
    <n v="5"/>
    <n v="0.24074311644592"/>
    <n v="0.24"/>
    <n v="492.82861499885598"/>
    <n v="492.83"/>
    <s v="Profit"/>
    <s v="Mar-2025"/>
    <n v="0.20254318484919195"/>
    <s v="March"/>
    <n v="2025"/>
    <m/>
  </r>
  <r>
    <x v="283"/>
    <d v="2023-05-16T00:00:00"/>
    <d v="2025-04-18T00:00:00"/>
    <s v="Same Day"/>
    <x v="275"/>
    <s v="Summer Wilkerson"/>
    <s v="Home Office"/>
    <s v="South"/>
    <s v="Office Supplies"/>
    <s v="Binders"/>
    <s v="Innovative bi-directional forecast"/>
    <n v="2433.0970708592999"/>
    <n v="5.1874331772181801"/>
    <n v="5"/>
    <n v="0.240731078841145"/>
    <n v="0.24"/>
    <n v="492.905264382072"/>
    <n v="492.91"/>
    <s v="Profit"/>
    <s v="May-2023"/>
    <n v="0.20258347695432966"/>
    <s v="May"/>
    <n v="2023"/>
    <m/>
  </r>
  <r>
    <x v="284"/>
    <d v="2024-03-16T00:00:00"/>
    <d v="2025-04-21T00:00:00"/>
    <s v="Same Day"/>
    <x v="276"/>
    <s v="Maria Shepard MD"/>
    <s v="Corporate"/>
    <s v="Central"/>
    <s v="Technology"/>
    <s v="Copiers"/>
    <s v="Configurable optimizing info-me diaries"/>
    <n v="2432.9914873523098"/>
    <n v="5.1868664794466497"/>
    <n v="5"/>
    <n v="0.240719041236371"/>
    <n v="0.24"/>
    <n v="492.98191376528899"/>
    <n v="492.98"/>
    <s v="Profit"/>
    <s v="Mar-2024"/>
    <n v="0.20262377255654682"/>
    <s v="March"/>
    <n v="2024"/>
    <m/>
  </r>
  <r>
    <x v="285"/>
    <d v="2025-02-21T00:00:00"/>
    <d v="2025-04-10T00:00:00"/>
    <s v="First Class"/>
    <x v="277"/>
    <s v="Jennifer Roberts"/>
    <s v="Home Office"/>
    <s v="Central"/>
    <s v="Technology"/>
    <s v="Accessories"/>
    <s v="Digitized systemic open architecture"/>
    <n v="2432.8859038453202"/>
    <n v="5.1862997816751202"/>
    <n v="5"/>
    <n v="0.240707003631596"/>
    <n v="0.24"/>
    <n v="493.05856314850502"/>
    <n v="493.06"/>
    <s v="Loss"/>
    <s v="Feb-2025"/>
    <n v="0.20266407165629788"/>
    <s v="February"/>
    <n v="2025"/>
    <m/>
  </r>
  <r>
    <x v="286"/>
    <d v="2025-03-16T00:00:00"/>
    <d v="2025-05-05T00:00:00"/>
    <s v="Standard Class"/>
    <x v="278"/>
    <s v="Sherry Raymond"/>
    <s v="Corporate"/>
    <s v="Central"/>
    <s v="Technology"/>
    <s v="Computers"/>
    <s v="Synchronized attitude-oriented superstructure"/>
    <n v="2432.7803203383301"/>
    <n v="5.1857330839035898"/>
    <n v="5"/>
    <n v="0.240694966026821"/>
    <n v="0.24"/>
    <n v="493.135212531722"/>
    <n v="493.14"/>
    <s v="Profit"/>
    <s v="Mar-2025"/>
    <n v="0.20270437425403912"/>
    <s v="March"/>
    <n v="2025"/>
    <m/>
  </r>
  <r>
    <x v="287"/>
    <d v="2023-04-27T00:00:00"/>
    <d v="2025-05-02T00:00:00"/>
    <s v="Same Day"/>
    <x v="279"/>
    <s v="Anne Gonzalez"/>
    <s v="Corporate"/>
    <s v="South"/>
    <s v="Technology"/>
    <s v="Accessories"/>
    <s v="Horizontal reciprocal application"/>
    <n v="2432.6747368313299"/>
    <n v="5.18516638613207"/>
    <n v="5"/>
    <n v="0.240682928422046"/>
    <n v="0.24"/>
    <n v="493.21186191493803"/>
    <n v="493.21"/>
    <s v="Profit"/>
    <s v="Apr-2023"/>
    <n v="0.20274468035022594"/>
    <s v="April"/>
    <n v="2023"/>
    <m/>
  </r>
  <r>
    <x v="288"/>
    <d v="2024-02-06T00:00:00"/>
    <d v="2025-04-12T00:00:00"/>
    <s v="First Class"/>
    <x v="280"/>
    <s v="Charles Schmidt"/>
    <s v="Consumer"/>
    <s v="South"/>
    <s v="Furniture"/>
    <s v="Chairs"/>
    <s v="Team-oriented client-driven complexity"/>
    <n v="2432.5691533243398"/>
    <n v="5.1845996883605396"/>
    <n v="5"/>
    <n v="0.240670890817271"/>
    <n v="0.24"/>
    <n v="493.28851129815502"/>
    <n v="493.29"/>
    <s v="Profit"/>
    <s v="Feb-2024"/>
    <n v="0.20278498994531308"/>
    <s v="February"/>
    <n v="2024"/>
    <m/>
  </r>
  <r>
    <x v="289"/>
    <d v="2024-02-24T00:00:00"/>
    <d v="2025-04-16T00:00:00"/>
    <s v="First Class"/>
    <x v="281"/>
    <s v="Christina Reed"/>
    <s v="Home Office"/>
    <s v="Central"/>
    <s v="Office Supplies"/>
    <s v="Binders"/>
    <s v="Mandatory analyzing process improvement"/>
    <n v="2432.4635698173502"/>
    <n v="5.1840329905890101"/>
    <n v="5"/>
    <n v="0.240658853212496"/>
    <n v="0.24"/>
    <n v="493.36516068137098"/>
    <n v="493.37"/>
    <s v="Profit"/>
    <s v="Feb-2024"/>
    <n v="0.2028253030397561"/>
    <s v="February"/>
    <n v="2024"/>
    <m/>
  </r>
  <r>
    <x v="290"/>
    <d v="2023-08-31T00:00:00"/>
    <d v="2025-04-26T00:00:00"/>
    <s v="Same Day"/>
    <x v="282"/>
    <s v="Melissa Mahoney"/>
    <s v="Corporate"/>
    <s v="West"/>
    <s v="Furniture"/>
    <s v="Bookcases"/>
    <s v="Re-contextualized interactive Internet solution"/>
    <n v="2432.35798631036"/>
    <n v="5.1834662928174797"/>
    <n v="5"/>
    <n v="0.240646815607722"/>
    <n v="0.24"/>
    <n v="493.44181006458803"/>
    <n v="493.44"/>
    <s v="Profit"/>
    <s v="Aug-2023"/>
    <n v="0.20286561963401165"/>
    <s v="August"/>
    <n v="2023"/>
    <m/>
  </r>
  <r>
    <x v="291"/>
    <d v="2023-11-20T00:00:00"/>
    <d v="2025-04-15T00:00:00"/>
    <s v="First Class"/>
    <x v="283"/>
    <s v="Laura Foster"/>
    <s v="Home Office"/>
    <s v="Central"/>
    <s v="Furniture"/>
    <s v="Furnishings"/>
    <s v="User-friendly user-facing open system"/>
    <n v="2432.2524028033699"/>
    <n v="5.1828995950459502"/>
    <n v="5"/>
    <n v="0.240634778002947"/>
    <n v="0.24"/>
    <n v="493.51845944780399"/>
    <n v="493.52"/>
    <s v="Profit"/>
    <s v="Nov-2023"/>
    <n v="0.20290593972853457"/>
    <s v="November"/>
    <n v="2023"/>
    <m/>
  </r>
  <r>
    <x v="292"/>
    <d v="2023-04-19T00:00:00"/>
    <d v="2025-05-07T00:00:00"/>
    <s v="Second Class"/>
    <x v="284"/>
    <s v="Diane Powers"/>
    <s v="Corporate"/>
    <s v="West"/>
    <s v="Technology"/>
    <s v="Accessories"/>
    <s v="Mandatory dynamic emulation"/>
    <n v="2432.1468192963798"/>
    <n v="5.1823328972744198"/>
    <n v="5"/>
    <n v="0.240622740398172"/>
    <n v="0.24"/>
    <n v="493.59510883102098"/>
    <n v="493.6"/>
    <s v="Loss"/>
    <s v="Apr-2023"/>
    <n v="0.2029462633237816"/>
    <s v="April"/>
    <n v="2023"/>
    <m/>
  </r>
  <r>
    <x v="293"/>
    <d v="2024-07-26T00:00:00"/>
    <d v="2025-05-07T00:00:00"/>
    <s v="Second Class"/>
    <x v="285"/>
    <s v="Dana Smith"/>
    <s v="Home Office"/>
    <s v="Central"/>
    <s v="Office Supplies"/>
    <s v="Binders"/>
    <s v="Self-enabling dedicated architecture"/>
    <n v="2432.0412357893902"/>
    <n v="5.1817661995029001"/>
    <n v="5"/>
    <n v="0.240610702793397"/>
    <n v="0.24"/>
    <n v="493.671758214237"/>
    <n v="493.67"/>
    <s v="Profit"/>
    <s v="Jul-2024"/>
    <n v="0.20298659042020781"/>
    <s v="July"/>
    <n v="2024"/>
    <m/>
  </r>
  <r>
    <x v="294"/>
    <d v="2023-09-22T00:00:00"/>
    <d v="2025-05-05T00:00:00"/>
    <s v="Standard Class"/>
    <x v="286"/>
    <s v="Nicholas Smith"/>
    <s v="Home Office"/>
    <s v="East"/>
    <s v="Office Supplies"/>
    <s v="Labels"/>
    <s v="Profit-focused tangible data-warehouse"/>
    <n v="2431.9356522824"/>
    <n v="5.1811995017313697"/>
    <n v="5"/>
    <n v="0.240598665188622"/>
    <n v="0.24"/>
    <n v="493.74840759745399"/>
    <n v="493.75"/>
    <s v="Profit"/>
    <s v="Sep-2023"/>
    <n v="0.20302692101827008"/>
    <s v="September"/>
    <n v="2023"/>
    <m/>
  </r>
  <r>
    <x v="295"/>
    <d v="2024-11-12T00:00:00"/>
    <d v="2025-05-02T00:00:00"/>
    <s v="Standard Class"/>
    <x v="287"/>
    <s v="Jim Green"/>
    <s v="Home Office"/>
    <s v="South"/>
    <s v="Office Supplies"/>
    <s v="Labels"/>
    <s v="Customer-focused 4thgeneration conglomeration"/>
    <n v="2431.8300687754099"/>
    <n v="5.1806328039598402"/>
    <n v="5"/>
    <n v="0.240586627583847"/>
    <n v="0.24"/>
    <n v="493.82505698067001"/>
    <n v="493.83"/>
    <s v="Profit"/>
    <s v="Nov-2024"/>
    <n v="0.20306725511842369"/>
    <s v="November"/>
    <n v="2024"/>
    <m/>
  </r>
  <r>
    <x v="296"/>
    <d v="2025-02-09T00:00:00"/>
    <d v="2025-04-26T00:00:00"/>
    <s v="First Class"/>
    <x v="288"/>
    <s v="Mr. Brian Foster DDS"/>
    <s v="Home Office"/>
    <s v="Central"/>
    <s v="Technology"/>
    <s v="Copiers"/>
    <s v="Ergonomic static open architecture"/>
    <n v="2431.7244852684098"/>
    <n v="5.1800661061883098"/>
    <n v="5"/>
    <n v="0.24057458997907299"/>
    <n v="0.24"/>
    <n v="493.901706363887"/>
    <n v="493.9"/>
    <s v="Profit"/>
    <s v="Feb-2025"/>
    <n v="0.20310759272112644"/>
    <s v="February"/>
    <n v="2025"/>
    <m/>
  </r>
  <r>
    <x v="297"/>
    <d v="2024-03-12T00:00:00"/>
    <d v="2025-04-30T00:00:00"/>
    <s v="First Class"/>
    <x v="289"/>
    <s v="Colin Smith"/>
    <s v="Consumer"/>
    <s v="West"/>
    <s v="Office Supplies"/>
    <s v="Storage"/>
    <s v="Virtual even-keeled contingency"/>
    <n v="2431.6189017614201"/>
    <n v="5.1794994084167802"/>
    <n v="5"/>
    <n v="0.24056255237429799"/>
    <n v="0.24"/>
    <n v="493.97835574710302"/>
    <n v="493.98"/>
    <s v="Profit"/>
    <s v="Mar-2024"/>
    <n v="0.20314793382683205"/>
    <s v="March"/>
    <n v="2024"/>
    <m/>
  </r>
  <r>
    <x v="298"/>
    <d v="2023-11-15T00:00:00"/>
    <d v="2025-04-30T00:00:00"/>
    <s v="Second Class"/>
    <x v="290"/>
    <s v="Kathleen Roy"/>
    <s v="Home Office"/>
    <s v="South"/>
    <s v="Office Supplies"/>
    <s v="Paper"/>
    <s v="Expanded zero tolerance access"/>
    <n v="2431.51331825443"/>
    <n v="5.1789327106452596"/>
    <n v="5"/>
    <n v="0.24055051476952299"/>
    <n v="0.24"/>
    <n v="494.05500513032001"/>
    <n v="494.06"/>
    <s v="Loss"/>
    <s v="Nov-2023"/>
    <n v="0.2031882784359986"/>
    <s v="November"/>
    <n v="2023"/>
    <m/>
  </r>
  <r>
    <x v="299"/>
    <d v="2025-01-04T00:00:00"/>
    <d v="2025-05-05T00:00:00"/>
    <s v="Standard Class"/>
    <x v="268"/>
    <s v="Emily Stephenson"/>
    <s v="Consumer"/>
    <s v="South"/>
    <s v="Furniture"/>
    <s v="Furnishings"/>
    <s v="Focused heuristic intranet"/>
    <n v="2431.4077347474399"/>
    <n v="5.1783660128737301"/>
    <n v="5"/>
    <n v="0.24053847716474799"/>
    <n v="0.24"/>
    <n v="494.13165451353598"/>
    <n v="494.13"/>
    <s v="Profit"/>
    <s v="Jan-2025"/>
    <n v="0.20322862654908164"/>
    <s v="January"/>
    <n v="2025"/>
    <m/>
  </r>
  <r>
    <x v="300"/>
    <d v="2025-03-17T00:00:00"/>
    <d v="2025-05-06T00:00:00"/>
    <s v="Second Class"/>
    <x v="291"/>
    <s v="Stephen Huff"/>
    <s v="Consumer"/>
    <s v="South"/>
    <s v="Office Supplies"/>
    <s v="Labels"/>
    <s v="Team-oriented grid-enabled moderator"/>
    <n v="2431.3021512404498"/>
    <n v="5.1777993151021997"/>
    <n v="5"/>
    <n v="0.24052643955997299"/>
    <n v="0.24"/>
    <n v="494.20830389675302"/>
    <n v="494.21"/>
    <s v="Profit"/>
    <s v="Mar-2025"/>
    <n v="0.20326897816653847"/>
    <s v="March"/>
    <n v="2025"/>
    <m/>
  </r>
  <r>
    <x v="301"/>
    <d v="2023-08-29T00:00:00"/>
    <d v="2025-04-20T00:00:00"/>
    <s v="Same Day"/>
    <x v="292"/>
    <s v="Travis Walter"/>
    <s v="Corporate"/>
    <s v="West"/>
    <s v="Office Supplies"/>
    <s v="Binders"/>
    <s v="Advanced dedicated functionalities"/>
    <n v="2431.1965677334601"/>
    <n v="5.1772326173306702"/>
    <n v="5"/>
    <n v="0.24051440195519799"/>
    <n v="0.24"/>
    <n v="494.28495327996899"/>
    <n v="494.28"/>
    <s v="Loss"/>
    <s v="Aug-2023"/>
    <n v="0.20330933328882481"/>
    <s v="August"/>
    <n v="2023"/>
    <m/>
  </r>
  <r>
    <x v="302"/>
    <d v="2023-05-31T00:00:00"/>
    <d v="2025-04-29T00:00:00"/>
    <s v="First Class"/>
    <x v="293"/>
    <s v="Brett Walker"/>
    <s v="Consumer"/>
    <s v="Central"/>
    <s v="Furniture"/>
    <s v="Tables"/>
    <s v="Phased cohesive core"/>
    <n v="2431.09098422647"/>
    <n v="5.1766659195591398"/>
    <n v="5"/>
    <n v="0.24050236435042399"/>
    <n v="0.24"/>
    <n v="494.36160266318598"/>
    <n v="494.36"/>
    <s v="Profit"/>
    <s v="May-2023"/>
    <n v="0.20334969191639821"/>
    <s v="May"/>
    <n v="2023"/>
    <m/>
  </r>
  <r>
    <x v="303"/>
    <d v="2024-09-13T00:00:00"/>
    <d v="2025-04-30T00:00:00"/>
    <s v="Second Class"/>
    <x v="294"/>
    <s v="Amanda Acevedo"/>
    <s v="Home Office"/>
    <s v="West"/>
    <s v="Technology"/>
    <s v="Copiers"/>
    <s v="Ergonomic background model"/>
    <n v="2430.9854007194799"/>
    <n v="5.1760992217876103"/>
    <n v="5"/>
    <n v="0.24049032674564899"/>
    <n v="0.24"/>
    <n v="494.438252046402"/>
    <n v="494.44"/>
    <s v="Profit"/>
    <s v="Sep-2024"/>
    <n v="0.20339005404971455"/>
    <s v="September"/>
    <n v="2024"/>
    <m/>
  </r>
  <r>
    <x v="304"/>
    <d v="2024-01-05T00:00:00"/>
    <d v="2025-04-18T00:00:00"/>
    <s v="Same Day"/>
    <x v="295"/>
    <s v="Chris Clark"/>
    <s v="Corporate"/>
    <s v="South"/>
    <s v="Office Supplies"/>
    <s v="Storage"/>
    <s v="Persevering multimedia monitoring"/>
    <n v="2430.8798172124898"/>
    <n v="5.1755325240160897"/>
    <n v="5"/>
    <n v="0.24047828914087399"/>
    <n v="0.24"/>
    <n v="494.51490142961899"/>
    <n v="494.51"/>
    <s v="Profit"/>
    <s v="Jan-2024"/>
    <n v="0.20343041968923142"/>
    <s v="January"/>
    <n v="2024"/>
    <m/>
  </r>
  <r>
    <x v="305"/>
    <d v="2024-03-31T00:00:00"/>
    <d v="2025-05-04T00:00:00"/>
    <s v="Same Day"/>
    <x v="296"/>
    <s v="Kenneth Rodriguez"/>
    <s v="Consumer"/>
    <s v="Central"/>
    <s v="Technology"/>
    <s v="Accessories"/>
    <s v="Progressive maximized product"/>
    <n v="2430.7742337054901"/>
    <n v="5.1749658262445601"/>
    <n v="5"/>
    <n v="0.24046625153609899"/>
    <n v="0.24"/>
    <n v="494.59155081283501"/>
    <n v="494.59"/>
    <s v="Profit"/>
    <s v="Mar-2024"/>
    <n v="0.20347078883540576"/>
    <s v="March"/>
    <n v="2024"/>
    <m/>
  </r>
  <r>
    <x v="306"/>
    <d v="2025-03-22T00:00:00"/>
    <d v="2025-04-29T00:00:00"/>
    <s v="Standard Class"/>
    <x v="297"/>
    <s v="Bailey McGuire"/>
    <s v="Home Office"/>
    <s v="West"/>
    <s v="Office Supplies"/>
    <s v="Paper"/>
    <s v="Organic mission-critical pricing structure"/>
    <n v="2430.6686501985"/>
    <n v="5.1743991284730297"/>
    <n v="5"/>
    <n v="0.24045421393132399"/>
    <n v="0.24"/>
    <n v="494.66820019605098"/>
    <n v="494.67"/>
    <s v="Profit"/>
    <s v="Mar-2025"/>
    <n v="0.20351116148869325"/>
    <s v="March"/>
    <n v="2025"/>
    <m/>
  </r>
  <r>
    <x v="307"/>
    <d v="2023-08-19T00:00:00"/>
    <d v="2025-05-07T00:00:00"/>
    <s v="Standard Class"/>
    <x v="298"/>
    <s v="Brian Hunter"/>
    <s v="Corporate"/>
    <s v="East"/>
    <s v="Furniture"/>
    <s v="Tables"/>
    <s v="Object-based eco-centric flexibility"/>
    <n v="2430.5630666915099"/>
    <n v="5.1738324307015002"/>
    <n v="5"/>
    <n v="0.24044217632654899"/>
    <n v="0.24"/>
    <n v="494.74484957926802"/>
    <n v="494.74"/>
    <s v="Profit"/>
    <s v="Aug-2023"/>
    <n v="0.20355153764955225"/>
    <s v="August"/>
    <n v="2023"/>
    <m/>
  </r>
  <r>
    <x v="308"/>
    <d v="2024-02-14T00:00:00"/>
    <d v="2025-04-27T00:00:00"/>
    <s v="Same Day"/>
    <x v="299"/>
    <s v="Allison Dominguez"/>
    <s v="Home Office"/>
    <s v="Central"/>
    <s v="Furniture"/>
    <s v="Bookcases"/>
    <s v="Re-engineered fresh-thinking adapter"/>
    <n v="2430.4574831845198"/>
    <n v="5.1732657329299698"/>
    <n v="5"/>
    <n v="0.24043013872177499"/>
    <n v="0.24"/>
    <n v="494.82149896248399"/>
    <n v="494.82"/>
    <s v="Profit"/>
    <s v="Feb-2024"/>
    <n v="0.20359191731843895"/>
    <s v="February"/>
    <n v="2024"/>
    <m/>
  </r>
  <r>
    <x v="309"/>
    <d v="2024-11-04T00:00:00"/>
    <d v="2025-04-20T00:00:00"/>
    <s v="First Class"/>
    <x v="300"/>
    <s v="Christina Fox"/>
    <s v="Consumer"/>
    <s v="East"/>
    <s v="Office Supplies"/>
    <s v="Binders"/>
    <s v="Multi-tiered discrete infrastructure"/>
    <n v="2430.3518996775301"/>
    <n v="5.1726990351584403"/>
    <n v="5"/>
    <n v="0.24041810111699999"/>
    <n v="0.24"/>
    <n v="494.89814834570097"/>
    <n v="494.9"/>
    <s v="Profit"/>
    <s v="Nov-2024"/>
    <n v="0.20363230049581144"/>
    <s v="November"/>
    <n v="2024"/>
    <m/>
  </r>
  <r>
    <x v="310"/>
    <d v="2024-04-21T00:00:00"/>
    <d v="2025-04-26T00:00:00"/>
    <s v="First Class"/>
    <x v="301"/>
    <s v="Sarah Hughes"/>
    <s v="Home Office"/>
    <s v="Central"/>
    <s v="Office Supplies"/>
    <s v="Paper"/>
    <s v="Profit-focused system-worthy contingency"/>
    <n v="2430.24631617054"/>
    <n v="5.1721323373869197"/>
    <n v="5"/>
    <n v="0.24040606351222499"/>
    <n v="0.24"/>
    <n v="494.974797728917"/>
    <n v="494.97"/>
    <s v="Profit"/>
    <s v="Apr-2024"/>
    <n v="0.20367268718212622"/>
    <s v="April"/>
    <n v="2024"/>
    <m/>
  </r>
  <r>
    <x v="311"/>
    <d v="2025-03-28T00:00:00"/>
    <d v="2025-04-17T00:00:00"/>
    <s v="Standard Class"/>
    <x v="302"/>
    <s v="Laurie Ross"/>
    <s v="Corporate"/>
    <s v="Central"/>
    <s v="Office Supplies"/>
    <s v="Binders"/>
    <s v="Down-sized demand-driven concept"/>
    <n v="2430.1407326635499"/>
    <n v="5.1715656396153902"/>
    <n v="5"/>
    <n v="0.24039402590744999"/>
    <n v="0.24"/>
    <n v="495.05144711213399"/>
    <n v="495.05"/>
    <s v="Profit"/>
    <s v="Mar-2025"/>
    <n v="0.20371307737784142"/>
    <s v="March"/>
    <n v="2025"/>
    <m/>
  </r>
  <r>
    <x v="312"/>
    <d v="2023-09-12T00:00:00"/>
    <d v="2025-04-16T00:00:00"/>
    <s v="Standard Class"/>
    <x v="303"/>
    <s v="Donna Davis"/>
    <s v="Home Office"/>
    <s v="Central"/>
    <s v="Furniture"/>
    <s v="Tables"/>
    <s v="Reverse-engineered grid-enabled hub"/>
    <n v="2430.0351491565598"/>
    <n v="5.1709989418438598"/>
    <n v="5"/>
    <n v="0.24038198830267499"/>
    <n v="0.24"/>
    <n v="495.12809649535001"/>
    <n v="495.13"/>
    <s v="Profit"/>
    <s v="Sep-2023"/>
    <n v="0.20375347108341371"/>
    <s v="September"/>
    <n v="2023"/>
    <m/>
  </r>
  <r>
    <x v="313"/>
    <d v="2023-09-28T00:00:00"/>
    <d v="2025-04-10T00:00:00"/>
    <s v="Second Class"/>
    <x v="304"/>
    <s v="Jennifer Phillips"/>
    <s v="Home Office"/>
    <s v="South"/>
    <s v="Technology"/>
    <s v="Accessories"/>
    <s v="Face-to-face maximized moratorium"/>
    <n v="2429.9295656495601"/>
    <n v="5.1704322440723303"/>
    <n v="5"/>
    <n v="0.24036995069789999"/>
    <n v="0.24"/>
    <n v="495.204745878567"/>
    <n v="495.2"/>
    <s v="Loss"/>
    <s v="Sep-2023"/>
    <n v="0.20379386829930218"/>
    <s v="September"/>
    <n v="2023"/>
    <m/>
  </r>
  <r>
    <x v="314"/>
    <d v="2024-03-30T00:00:00"/>
    <d v="2025-04-26T00:00:00"/>
    <s v="Same Day"/>
    <x v="305"/>
    <s v="Paul Duncan"/>
    <s v="Home Office"/>
    <s v="Central"/>
    <s v="Office Supplies"/>
    <s v="Storage"/>
    <s v="Horizontal neutral interface"/>
    <n v="2429.82398214257"/>
    <n v="5.1698655463007999"/>
    <n v="5"/>
    <n v="0.24035791309312601"/>
    <n v="0.24"/>
    <n v="495.28139526178302"/>
    <n v="495.28"/>
    <s v="Profit"/>
    <s v="Mar-2024"/>
    <n v="0.20383426902596205"/>
    <s v="March"/>
    <n v="2024"/>
    <m/>
  </r>
  <r>
    <x v="315"/>
    <d v="2024-01-17T00:00:00"/>
    <d v="2025-04-26T00:00:00"/>
    <s v="Standard Class"/>
    <x v="306"/>
    <s v="Melvin Soto"/>
    <s v="Consumer"/>
    <s v="Central"/>
    <s v="Office Supplies"/>
    <s v="Binders"/>
    <s v="Virtual motivating standardization"/>
    <n v="2429.7183986355799"/>
    <n v="5.1692988485292704"/>
    <n v="5"/>
    <n v="0.24034587548835101"/>
    <n v="0.24"/>
    <n v="495.35804464500001"/>
    <n v="495.36"/>
    <s v="Profit"/>
    <s v="Jan-2024"/>
    <n v="0.20387467326385258"/>
    <s v="January"/>
    <n v="2024"/>
    <m/>
  </r>
  <r>
    <x v="316"/>
    <d v="2024-09-11T00:00:00"/>
    <d v="2025-04-13T00:00:00"/>
    <s v="Same Day"/>
    <x v="307"/>
    <s v="Kim Lynch"/>
    <s v="Consumer"/>
    <s v="Central"/>
    <s v="Furniture"/>
    <s v="Tables"/>
    <s v="User-centric heuristic Graphical User Interface"/>
    <n v="2429.6128151285898"/>
    <n v="5.1687321507577497"/>
    <n v="5"/>
    <n v="0.24033383788357601"/>
    <n v="0.24"/>
    <n v="495.43469402821597"/>
    <n v="495.43"/>
    <s v="Profit"/>
    <s v="Sep-2024"/>
    <n v="0.20391508101343075"/>
    <s v="September"/>
    <n v="2024"/>
    <m/>
  </r>
  <r>
    <x v="317"/>
    <d v="2025-03-28T00:00:00"/>
    <d v="2025-04-10T00:00:00"/>
    <s v="First Class"/>
    <x v="308"/>
    <s v="Thomas Zuniga"/>
    <s v="Corporate"/>
    <s v="East"/>
    <s v="Technology"/>
    <s v="Phones"/>
    <s v="Intuitive non-volatile time-frame"/>
    <n v="2429.5072316216001"/>
    <n v="5.1681654529862202"/>
    <n v="5"/>
    <n v="0.24032180027880101"/>
    <n v="0.24"/>
    <n v="495.51134341143302"/>
    <n v="495.51"/>
    <s v="Profit"/>
    <s v="Mar-2025"/>
    <n v="0.20395549227515522"/>
    <s v="March"/>
    <n v="2025"/>
    <m/>
  </r>
  <r>
    <x v="318"/>
    <d v="2023-09-13T00:00:00"/>
    <d v="2025-04-29T00:00:00"/>
    <s v="First Class"/>
    <x v="309"/>
    <s v="Gail Ortiz"/>
    <s v="Corporate"/>
    <s v="Central"/>
    <s v="Office Supplies"/>
    <s v="Storage"/>
    <s v="Optional bi-directional framework"/>
    <n v="2429.40164811461"/>
    <n v="5.1675987552146898"/>
    <n v="5"/>
    <n v="0.24030976267402601"/>
    <n v="0.24"/>
    <n v="495.58799279464898"/>
    <n v="495.59"/>
    <s v="Profit"/>
    <s v="Sep-2023"/>
    <n v="0.20399590704948309"/>
    <s v="September"/>
    <n v="2023"/>
    <m/>
  </r>
  <r>
    <x v="319"/>
    <d v="2024-03-31T00:00:00"/>
    <d v="2025-04-11T00:00:00"/>
    <s v="Standard Class"/>
    <x v="310"/>
    <s v="Jack Lowe"/>
    <s v="Consumer"/>
    <s v="West"/>
    <s v="Technology"/>
    <s v="Accessories"/>
    <s v="Streamlined analyzing circuit"/>
    <n v="2429.2960646076199"/>
    <n v="5.1670320574431603"/>
    <n v="5"/>
    <n v="0.24029772506925101"/>
    <n v="0.24"/>
    <n v="495.66464217786603"/>
    <n v="495.66"/>
    <s v="Profit"/>
    <s v="Mar-2024"/>
    <n v="0.20403632533687319"/>
    <s v="March"/>
    <n v="2024"/>
    <m/>
  </r>
  <r>
    <x v="320"/>
    <d v="2024-07-03T00:00:00"/>
    <d v="2025-04-27T00:00:00"/>
    <s v="Second Class"/>
    <x v="311"/>
    <s v="David Burke"/>
    <s v="Home Office"/>
    <s v="South"/>
    <s v="Furniture"/>
    <s v="Tables"/>
    <s v="Upgradable regional encoding"/>
    <n v="2429.1904811006302"/>
    <n v="5.1664653596716299"/>
    <n v="5"/>
    <n v="0.24028568746447701"/>
    <n v="0.24"/>
    <n v="495.74129156108199"/>
    <n v="495.74"/>
    <s v="Profit"/>
    <s v="Jul-2024"/>
    <n v="0.20407674713778268"/>
    <s v="July"/>
    <n v="2024"/>
    <m/>
  </r>
  <r>
    <x v="321"/>
    <d v="2023-12-28T00:00:00"/>
    <d v="2025-04-21T00:00:00"/>
    <s v="Standard Class"/>
    <x v="312"/>
    <s v="Danielle Hobbs"/>
    <s v="Consumer"/>
    <s v="East"/>
    <s v="Furniture"/>
    <s v="Furnishings"/>
    <s v="Visionary scalable flexibility"/>
    <n v="2429.0848975936401"/>
    <n v="5.1658986619001004"/>
    <n v="5"/>
    <n v="0.24027364985970201"/>
    <n v="0.24"/>
    <n v="495.81794094429898"/>
    <n v="495.82"/>
    <s v="Profit"/>
    <s v="Dec-2023"/>
    <n v="0.20411717245267069"/>
    <s v="December"/>
    <n v="2023"/>
    <m/>
  </r>
  <r>
    <x v="322"/>
    <d v="2023-09-01T00:00:00"/>
    <d v="2025-04-16T00:00:00"/>
    <s v="First Class"/>
    <x v="313"/>
    <s v="Christopher Mason"/>
    <s v="Home Office"/>
    <s v="South"/>
    <s v="Office Supplies"/>
    <s v="Art"/>
    <s v="Customizable impactful frame"/>
    <n v="2428.97931408664"/>
    <n v="5.1653319641285798"/>
    <n v="5"/>
    <n v="0.24026161225492701"/>
    <n v="0.24"/>
    <n v="495.894590327515"/>
    <n v="495.89"/>
    <s v="Profit"/>
    <s v="Sep-2023"/>
    <n v="0.20415760128199545"/>
    <s v="September"/>
    <n v="2023"/>
    <m/>
  </r>
  <r>
    <x v="323"/>
    <d v="2023-12-05T00:00:00"/>
    <d v="2025-04-27T00:00:00"/>
    <s v="Standard Class"/>
    <x v="314"/>
    <s v="Jessica Rodriguez"/>
    <s v="Corporate"/>
    <s v="East"/>
    <s v="Office Supplies"/>
    <s v="Paper"/>
    <s v="Vision-oriented system-worthy website"/>
    <n v="2428.8737305796499"/>
    <n v="5.1647652663570502"/>
    <n v="5"/>
    <n v="0.24024957465015201"/>
    <n v="0.24"/>
    <n v="495.97123971073199"/>
    <n v="495.97"/>
    <s v="Profit"/>
    <s v="Dec-2023"/>
    <n v="0.20419803362621433"/>
    <s v="December"/>
    <n v="2023"/>
    <m/>
  </r>
  <r>
    <x v="324"/>
    <d v="2023-05-28T00:00:00"/>
    <d v="2025-04-16T00:00:00"/>
    <s v="Same Day"/>
    <x v="315"/>
    <s v="Renee Wilson"/>
    <s v="Home Office"/>
    <s v="Central"/>
    <s v="Furniture"/>
    <s v="Furnishings"/>
    <s v="Persevering logistical portal"/>
    <n v="2428.7681470726602"/>
    <n v="5.1641985685855198"/>
    <n v="5"/>
    <n v="0.24023753704537701"/>
    <n v="0.24"/>
    <n v="496.04788909394802"/>
    <n v="496.05"/>
    <s v="Profit"/>
    <s v="May-2023"/>
    <n v="0.20423846948578581"/>
    <s v="May"/>
    <n v="2023"/>
    <m/>
  </r>
  <r>
    <x v="325"/>
    <d v="2024-01-14T00:00:00"/>
    <d v="2025-04-27T00:00:00"/>
    <s v="Second Class"/>
    <x v="316"/>
    <s v="Brian Hansen"/>
    <s v="Consumer"/>
    <s v="South"/>
    <s v="Furniture"/>
    <s v="Tables"/>
    <s v="Monitored exuding model"/>
    <n v="2428.6625635656701"/>
    <n v="5.1636318708139903"/>
    <n v="5"/>
    <n v="0.24022549944060201"/>
    <n v="0.24"/>
    <n v="496.124538477165"/>
    <n v="496.12"/>
    <s v="Profit"/>
    <s v="Jan-2024"/>
    <n v="0.20427890886116917"/>
    <s v="January"/>
    <n v="2024"/>
    <m/>
  </r>
  <r>
    <x v="326"/>
    <d v="2023-07-31T00:00:00"/>
    <d v="2025-04-19T00:00:00"/>
    <s v="Same Day"/>
    <x v="317"/>
    <s v="Victoria Ali"/>
    <s v="Home Office"/>
    <s v="South"/>
    <s v="Furniture"/>
    <s v="Chairs"/>
    <s v="Expanded secondary extranet"/>
    <n v="2428.55698005868"/>
    <n v="5.1630651730424599"/>
    <n v="5"/>
    <n v="0.24021346183582801"/>
    <n v="0.24"/>
    <n v="496.20118786038103"/>
    <n v="496.2"/>
    <s v="Profit"/>
    <s v="Jul-2023"/>
    <n v="0.2043193517528222"/>
    <s v="July"/>
    <n v="2023"/>
    <m/>
  </r>
  <r>
    <x v="327"/>
    <d v="2024-08-13T00:00:00"/>
    <d v="2025-04-17T00:00:00"/>
    <s v="Second Class"/>
    <x v="318"/>
    <s v="Gina Summers"/>
    <s v="Corporate"/>
    <s v="West"/>
    <s v="Furniture"/>
    <s v="Chairs"/>
    <s v="Synergized disintermediate success"/>
    <n v="2428.4513965516899"/>
    <n v="5.1624984752709304"/>
    <n v="5"/>
    <n v="0.24020142423105301"/>
    <n v="0.24"/>
    <n v="496.27783724359801"/>
    <n v="496.28"/>
    <s v="Profit"/>
    <s v="Aug-2024"/>
    <n v="0.20435979816120428"/>
    <s v="August"/>
    <n v="2024"/>
    <m/>
  </r>
  <r>
    <x v="328"/>
    <d v="2024-06-27T00:00:00"/>
    <d v="2025-04-24T00:00:00"/>
    <s v="Same Day"/>
    <x v="319"/>
    <s v="Sarah Cardenas"/>
    <s v="Corporate"/>
    <s v="West"/>
    <s v="Office Supplies"/>
    <s v="Labels"/>
    <s v="Re-contextualized asynchronous ability"/>
    <n v="2428.3458130447002"/>
    <n v="5.1619317774994098"/>
    <n v="5"/>
    <n v="0.24018938662627801"/>
    <n v="0.24"/>
    <n v="496.35448662681398"/>
    <n v="496.35"/>
    <s v="Profit"/>
    <s v="Jun-2024"/>
    <n v="0.20440024808677332"/>
    <s v="June"/>
    <n v="2024"/>
    <m/>
  </r>
  <r>
    <x v="329"/>
    <d v="2024-08-17T00:00:00"/>
    <d v="2025-04-21T00:00:00"/>
    <s v="Second Class"/>
    <x v="320"/>
    <s v="Dillon Sims"/>
    <s v="Home Office"/>
    <s v="Central"/>
    <s v="Furniture"/>
    <s v="Bookcases"/>
    <s v="Fundamental zero tolerance structure"/>
    <n v="2428.2402295377101"/>
    <n v="5.1613650797278803"/>
    <n v="5"/>
    <n v="0.24017734902150301"/>
    <n v="0.24"/>
    <n v="496.43113601003103"/>
    <n v="496.43"/>
    <s v="Profit"/>
    <s v="Aug-2024"/>
    <n v="0.20444070152998903"/>
    <s v="August"/>
    <n v="2024"/>
    <m/>
  </r>
  <r>
    <x v="330"/>
    <d v="2023-08-11T00:00:00"/>
    <d v="2025-04-10T00:00:00"/>
    <s v="First Class"/>
    <x v="321"/>
    <s v="George Miranda"/>
    <s v="Corporate"/>
    <s v="East"/>
    <s v="Furniture"/>
    <s v="Chairs"/>
    <s v="Future-proofed 6thgeneration knowledgebase"/>
    <n v="2428.13464603072"/>
    <n v="5.1607983819563499"/>
    <n v="5"/>
    <n v="0.24016531141672801"/>
    <n v="0.24"/>
    <n v="496.50778539324699"/>
    <n v="496.51"/>
    <s v="Profit"/>
    <s v="Aug-2023"/>
    <n v="0.20448115849130935"/>
    <s v="August"/>
    <n v="2023"/>
    <m/>
  </r>
  <r>
    <x v="331"/>
    <d v="2023-12-28T00:00:00"/>
    <d v="2025-04-16T00:00:00"/>
    <s v="Standard Class"/>
    <x v="322"/>
    <s v="Hunter Walker"/>
    <s v="Home Office"/>
    <s v="South"/>
    <s v="Technology"/>
    <s v="Phones"/>
    <s v="Enterprise-wide bottom-line protocol"/>
    <n v="2428.0290625237199"/>
    <n v="5.1602316841848204"/>
    <n v="5"/>
    <n v="0.24015327381195301"/>
    <n v="0.24"/>
    <n v="496.58443477646398"/>
    <n v="496.58"/>
    <s v="Profit"/>
    <s v="Dec-2023"/>
    <n v="0.20452161897119497"/>
    <s v="December"/>
    <n v="2023"/>
    <m/>
  </r>
  <r>
    <x v="332"/>
    <d v="2023-09-14T00:00:00"/>
    <d v="2025-04-17T00:00:00"/>
    <s v="Same Day"/>
    <x v="323"/>
    <s v="Bruce Johnson"/>
    <s v="Corporate"/>
    <s v="South"/>
    <s v="Office Supplies"/>
    <s v="Paper"/>
    <s v="Synergized human-resource model"/>
    <n v="2427.9234790167302"/>
    <n v="5.15966498641329"/>
    <n v="5"/>
    <n v="0.240141236207179"/>
    <n v="0.24"/>
    <n v="496.66108415968"/>
    <n v="496.66"/>
    <s v="Profit"/>
    <s v="Sep-2023"/>
    <n v="0.20456208297010239"/>
    <s v="September"/>
    <n v="2023"/>
    <m/>
  </r>
  <r>
    <x v="333"/>
    <d v="2023-10-12T00:00:00"/>
    <d v="2025-04-27T00:00:00"/>
    <s v="Same Day"/>
    <x v="324"/>
    <s v="Gary Gomez"/>
    <s v="Corporate"/>
    <s v="Central"/>
    <s v="Technology"/>
    <s v="Computers"/>
    <s v="Organized systematic monitoring"/>
    <n v="2427.8178955097401"/>
    <n v="5.1590982886417596"/>
    <n v="5"/>
    <n v="0.240129198602404"/>
    <n v="0.24"/>
    <n v="496.73773354289699"/>
    <n v="496.74"/>
    <s v="Profit"/>
    <s v="Oct-2023"/>
    <n v="0.20460255048849241"/>
    <s v="October"/>
    <n v="2023"/>
    <m/>
  </r>
  <r>
    <x v="334"/>
    <d v="2023-05-28T00:00:00"/>
    <d v="2025-04-19T00:00:00"/>
    <s v="First Class"/>
    <x v="325"/>
    <s v="Robert Phillips"/>
    <s v="Home Office"/>
    <s v="East"/>
    <s v="Technology"/>
    <s v="Accessories"/>
    <s v="Upgradable composite knowledge user"/>
    <n v="2427.71231200275"/>
    <n v="5.1585315908702398"/>
    <n v="5"/>
    <n v="0.240117160997629"/>
    <n v="0.24"/>
    <n v="496.81438292611301"/>
    <n v="496.81"/>
    <s v="Profit"/>
    <s v="May-2023"/>
    <n v="0.20464302152682343"/>
    <s v="May"/>
    <n v="2023"/>
    <m/>
  </r>
  <r>
    <x v="335"/>
    <d v="2023-06-07T00:00:00"/>
    <d v="2025-04-15T00:00:00"/>
    <s v="Same Day"/>
    <x v="326"/>
    <s v="Jamie Anderson"/>
    <s v="Home Office"/>
    <s v="West"/>
    <s v="Technology"/>
    <s v="Computers"/>
    <s v="Horizontal didactic protocol"/>
    <n v="2427.6067284957599"/>
    <n v="5.1579648930987103"/>
    <n v="5"/>
    <n v="0.240105123392854"/>
    <n v="0.24"/>
    <n v="496.89103230932898"/>
    <n v="496.89"/>
    <s v="Loss"/>
    <s v="Jun-2023"/>
    <n v="0.20468349608555506"/>
    <s v="June"/>
    <n v="2023"/>
    <m/>
  </r>
  <r>
    <x v="336"/>
    <d v="2023-08-07T00:00:00"/>
    <d v="2025-05-08T00:00:00"/>
    <s v="Second Class"/>
    <x v="327"/>
    <s v="Charles Mendoza"/>
    <s v="Home Office"/>
    <s v="West"/>
    <s v="Office Supplies"/>
    <s v="Binders"/>
    <s v="Enhanced global analyzer"/>
    <n v="2427.5011449887702"/>
    <n v="5.1573981953271799"/>
    <n v="5"/>
    <n v="0.240093085788079"/>
    <n v="0.24"/>
    <n v="496.96768169254602"/>
    <n v="496.97"/>
    <s v="Profit"/>
    <s v="Aug-2023"/>
    <n v="0.20472397416514712"/>
    <s v="August"/>
    <n v="2023"/>
    <m/>
  </r>
  <r>
    <x v="337"/>
    <d v="2024-12-17T00:00:00"/>
    <d v="2025-04-27T00:00:00"/>
    <s v="Second Class"/>
    <x v="328"/>
    <s v="Joseph Ayala"/>
    <s v="Home Office"/>
    <s v="East"/>
    <s v="Furniture"/>
    <s v="Furnishings"/>
    <s v="Focused uniform toolset"/>
    <n v="2427.3955614817801"/>
    <n v="5.1568314975556504"/>
    <n v="5"/>
    <n v="0.240081048183304"/>
    <n v="0.24"/>
    <n v="497.04433107576199"/>
    <n v="497.04"/>
    <s v="Profit"/>
    <s v="Dec-2024"/>
    <n v="0.2047644557660582"/>
    <s v="December"/>
    <n v="2024"/>
    <m/>
  </r>
  <r>
    <x v="338"/>
    <d v="2025-01-21T00:00:00"/>
    <d v="2025-05-06T00:00:00"/>
    <s v="First Class"/>
    <x v="329"/>
    <s v="Allison Fernandez"/>
    <s v="Corporate"/>
    <s v="South"/>
    <s v="Office Supplies"/>
    <s v="Storage"/>
    <s v="Sharable background initiative"/>
    <n v="2427.28997797479"/>
    <n v="5.15626479978412"/>
    <n v="5"/>
    <n v="0.24006901057853"/>
    <n v="0.24"/>
    <n v="497.12098045897898"/>
    <n v="497.12"/>
    <s v="Profit"/>
    <s v="Jan-2025"/>
    <n v="0.2048049408887487"/>
    <s v="January"/>
    <n v="2025"/>
    <m/>
  </r>
  <r>
    <x v="339"/>
    <d v="2023-06-24T00:00:00"/>
    <d v="2025-05-06T00:00:00"/>
    <s v="Same Day"/>
    <x v="330"/>
    <s v="Ryan Jackson"/>
    <s v="Consumer"/>
    <s v="West"/>
    <s v="Furniture"/>
    <s v="Chairs"/>
    <s v="Diverse heuristic framework"/>
    <n v="2427.1843944677998"/>
    <n v="5.1556981020125896"/>
    <n v="5"/>
    <n v="0.240056972973755"/>
    <n v="0.24"/>
    <n v="497.197629842195"/>
    <n v="497.2"/>
    <s v="Profit"/>
    <s v="Jun-2023"/>
    <n v="0.20484542953367735"/>
    <s v="June"/>
    <n v="2023"/>
    <m/>
  </r>
  <r>
    <x v="340"/>
    <d v="2024-05-29T00:00:00"/>
    <d v="2025-05-02T00:00:00"/>
    <s v="Same Day"/>
    <x v="293"/>
    <s v="Kelly Smith"/>
    <s v="Corporate"/>
    <s v="South"/>
    <s v="Furniture"/>
    <s v="Chairs"/>
    <s v="Assimilated content-based functionalities"/>
    <n v="2427.0788109608002"/>
    <n v="5.1551314042410699"/>
    <n v="5"/>
    <n v="0.24004493536898"/>
    <n v="0.24"/>
    <n v="497.27427922541199"/>
    <n v="497.27"/>
    <s v="Profit"/>
    <s v="May-2024"/>
    <n v="0.20488592170130543"/>
    <s v="May"/>
    <n v="2024"/>
    <m/>
  </r>
  <r>
    <x v="341"/>
    <d v="2024-03-29T00:00:00"/>
    <d v="2025-04-22T00:00:00"/>
    <s v="Standard Class"/>
    <x v="331"/>
    <s v="Susan Welch"/>
    <s v="Home Office"/>
    <s v="East"/>
    <s v="Furniture"/>
    <s v="Chairs"/>
    <s v="Configurable demand-driven process improvement"/>
    <n v="2426.9732274538101"/>
    <n v="5.1545647064695403"/>
    <n v="5"/>
    <n v="0.240032897764205"/>
    <n v="0.24"/>
    <n v="497.35092860862801"/>
    <n v="497.35"/>
    <s v="Profit"/>
    <s v="Mar-2024"/>
    <n v="0.2049264173920903"/>
    <s v="March"/>
    <n v="2024"/>
    <m/>
  </r>
  <r>
    <x v="342"/>
    <d v="2024-04-13T00:00:00"/>
    <d v="2025-04-25T00:00:00"/>
    <s v="Same Day"/>
    <x v="332"/>
    <s v="Tyler Harris"/>
    <s v="Home Office"/>
    <s v="South"/>
    <s v="Furniture"/>
    <s v="Furnishings"/>
    <s v="Total leading-edge service-desk"/>
    <n v="2426.86764394682"/>
    <n v="5.1539980086980099"/>
    <n v="5"/>
    <n v="0.24002086015943"/>
    <n v="0.24"/>
    <n v="497.427577991845"/>
    <n v="497.43"/>
    <s v="Profit"/>
    <s v="Apr-2024"/>
    <n v="0.20496691660649341"/>
    <s v="April"/>
    <n v="2024"/>
    <m/>
  </r>
  <r>
    <x v="343"/>
    <d v="2023-09-30T00:00:00"/>
    <d v="2025-04-16T00:00:00"/>
    <s v="Standard Class"/>
    <x v="333"/>
    <s v="Michelle Brady"/>
    <s v="Consumer"/>
    <s v="Central"/>
    <s v="Office Supplies"/>
    <s v="Labels"/>
    <s v="Implemented 24/7 array"/>
    <n v="2426.7620604398298"/>
    <n v="5.1534313109264804"/>
    <n v="5"/>
    <n v="0.240008822554655"/>
    <n v="0.24"/>
    <n v="497.50422737506102"/>
    <n v="497.5"/>
    <s v="Profit"/>
    <s v="Sep-2023"/>
    <n v="0.20500741934497388"/>
    <s v="September"/>
    <n v="2023"/>
    <m/>
  </r>
  <r>
    <x v="344"/>
    <d v="2023-08-28T00:00:00"/>
    <d v="2025-04-25T00:00:00"/>
    <s v="First Class"/>
    <x v="281"/>
    <s v="Lindsey Foster"/>
    <s v="Corporate"/>
    <s v="Central"/>
    <s v="Technology"/>
    <s v="Machines"/>
    <s v="Focused composite instruction set"/>
    <n v="2426.6564769328402"/>
    <n v="5.15286461315495"/>
    <n v="5"/>
    <n v="0.239996784949881"/>
    <n v="0.24"/>
    <n v="497.58087675827801"/>
    <n v="497.58"/>
    <s v="Profit"/>
    <s v="Aug-2023"/>
    <n v="0.20504792560799243"/>
    <s v="August"/>
    <n v="2023"/>
    <m/>
  </r>
  <r>
    <x v="345"/>
    <d v="2024-02-02T00:00:00"/>
    <d v="2025-04-13T00:00:00"/>
    <s v="First Class"/>
    <x v="334"/>
    <s v="Edwin Walker"/>
    <s v="Consumer"/>
    <s v="West"/>
    <s v="Technology"/>
    <s v="Phones"/>
    <s v="Configurable full-range leverage"/>
    <n v="2426.5508934258501"/>
    <n v="5.1522979153834303"/>
    <n v="5"/>
    <n v="0.239984747345106"/>
    <n v="0.24"/>
    <n v="497.65752614149397"/>
    <n v="497.66"/>
    <s v="Profit"/>
    <s v="Feb-2024"/>
    <n v="0.20508843539600843"/>
    <s v="February"/>
    <n v="2024"/>
    <m/>
  </r>
  <r>
    <x v="346"/>
    <d v="2024-02-24T00:00:00"/>
    <d v="2025-05-07T00:00:00"/>
    <s v="Second Class"/>
    <x v="335"/>
    <s v="Maureen Thomas"/>
    <s v="Home Office"/>
    <s v="West"/>
    <s v="Office Supplies"/>
    <s v="Binders"/>
    <s v="Quality-focused well-modulated hub"/>
    <n v="2426.4453099188599"/>
    <n v="5.1517312176118999"/>
    <n v="5"/>
    <n v="0.239972709740331"/>
    <n v="0.24"/>
    <n v="497.73417552471102"/>
    <n v="497.73"/>
    <s v="Profit"/>
    <s v="Feb-2024"/>
    <n v="0.20512894870948284"/>
    <s v="February"/>
    <n v="2024"/>
    <m/>
  </r>
  <r>
    <x v="347"/>
    <d v="2024-03-06T00:00:00"/>
    <d v="2025-04-27T00:00:00"/>
    <s v="Same Day"/>
    <x v="336"/>
    <s v="Christina Price"/>
    <s v="Home Office"/>
    <s v="Central"/>
    <s v="Office Supplies"/>
    <s v="Storage"/>
    <s v="Function-based contextually-based synergy"/>
    <n v="2426.3397264118698"/>
    <n v="5.1511645198403704"/>
    <n v="5"/>
    <n v="0.239960672135556"/>
    <n v="0.24"/>
    <n v="497.81082490792699"/>
    <n v="497.81"/>
    <s v="Profit"/>
    <s v="Mar-2024"/>
    <n v="0.20516946554887502"/>
    <s v="March"/>
    <n v="2024"/>
    <m/>
  </r>
  <r>
    <x v="348"/>
    <d v="2023-06-24T00:00:00"/>
    <d v="2025-04-17T00:00:00"/>
    <s v="Same Day"/>
    <x v="337"/>
    <s v="Taylor Schmidt"/>
    <s v="Home Office"/>
    <s v="South"/>
    <s v="Technology"/>
    <s v="Copiers"/>
    <s v="Inverse object-oriented hierarchy"/>
    <n v="2426.2341429048702"/>
    <n v="5.15059782206884"/>
    <n v="5"/>
    <n v="0.239948634530781"/>
    <n v="0.24"/>
    <n v="497.88747429114397"/>
    <n v="497.89"/>
    <s v="Profit"/>
    <s v="Jun-2023"/>
    <n v="0.20520998591464698"/>
    <s v="June"/>
    <n v="2023"/>
    <m/>
  </r>
  <r>
    <x v="349"/>
    <d v="2024-01-01T00:00:00"/>
    <d v="2025-04-26T00:00:00"/>
    <s v="Same Day"/>
    <x v="338"/>
    <s v="Mary Patterson"/>
    <s v="Home Office"/>
    <s v="West"/>
    <s v="Office Supplies"/>
    <s v="Storage"/>
    <s v="Balanced incremental implementation"/>
    <n v="2426.1285593978801"/>
    <n v="5.1500311242973096"/>
    <n v="5"/>
    <n v="0.239936596926006"/>
    <n v="0.24"/>
    <n v="497.96412367436"/>
    <n v="497.96"/>
    <s v="Profit"/>
    <s v="Jan-2024"/>
    <n v="0.20525050980725665"/>
    <s v="January"/>
    <n v="2024"/>
    <m/>
  </r>
  <r>
    <x v="350"/>
    <d v="2023-06-21T00:00:00"/>
    <d v="2025-04-19T00:00:00"/>
    <s v="First Class"/>
    <x v="339"/>
    <s v="Benjamin McDaniel"/>
    <s v="Home Office"/>
    <s v="West"/>
    <s v="Furniture"/>
    <s v="Furnishings"/>
    <s v="Stand-alone bandwidth-monitored project"/>
    <n v="2426.0229758908899"/>
    <n v="5.1494644265257801"/>
    <n v="5"/>
    <n v="0.23992455932123199"/>
    <n v="0.24"/>
    <n v="498.04077305757698"/>
    <n v="498.04"/>
    <s v="Loss"/>
    <s v="Jun-2023"/>
    <n v="0.2052910372271661"/>
    <s v="June"/>
    <n v="2023"/>
    <m/>
  </r>
  <r>
    <x v="351"/>
    <d v="2025-03-15T00:00:00"/>
    <d v="2025-04-26T00:00:00"/>
    <s v="First Class"/>
    <x v="340"/>
    <s v="Cody Mitchell"/>
    <s v="Consumer"/>
    <s v="East"/>
    <s v="Technology"/>
    <s v="Machines"/>
    <s v="User-centric dedicated superstructure"/>
    <n v="2425.9173923838998"/>
    <n v="5.1488977287542603"/>
    <n v="5"/>
    <n v="0.23991252171645699"/>
    <n v="0.24"/>
    <n v="498.11742244079301"/>
    <n v="498.12"/>
    <s v="Profit"/>
    <s v="Mar-2025"/>
    <n v="0.20533156817483514"/>
    <s v="March"/>
    <n v="2025"/>
    <m/>
  </r>
  <r>
    <x v="352"/>
    <d v="2023-05-03T00:00:00"/>
    <d v="2025-04-30T00:00:00"/>
    <s v="Same Day"/>
    <x v="341"/>
    <s v="Kyle Brown"/>
    <s v="Consumer"/>
    <s v="Central"/>
    <s v="Technology"/>
    <s v="Machines"/>
    <s v="Ameliorated systematic database"/>
    <n v="2425.8118088769102"/>
    <n v="5.1483310309827299"/>
    <n v="5"/>
    <n v="0.23990048411168199"/>
    <n v="0.24"/>
    <n v="498.19407182401"/>
    <n v="498.19"/>
    <s v="Profit"/>
    <s v="May-2023"/>
    <n v="0.20537210265072511"/>
    <s v="May"/>
    <n v="2023"/>
    <m/>
  </r>
  <r>
    <x v="353"/>
    <d v="2023-06-21T00:00:00"/>
    <d v="2025-04-15T00:00:00"/>
    <s v="Standard Class"/>
    <x v="342"/>
    <s v="Kimberly Johns"/>
    <s v="Consumer"/>
    <s v="Central"/>
    <s v="Office Supplies"/>
    <s v="Labels"/>
    <s v="User-friendly static definition"/>
    <n v="2425.70622536992"/>
    <n v="5.1477643332112004"/>
    <n v="5"/>
    <n v="0.23988844650690699"/>
    <n v="0.24"/>
    <n v="498.27072120722602"/>
    <n v="498.27"/>
    <s v="Profit"/>
    <s v="Jun-2023"/>
    <n v="0.20541264065529607"/>
    <s v="June"/>
    <n v="2023"/>
    <m/>
  </r>
  <r>
    <x v="354"/>
    <d v="2025-01-25T00:00:00"/>
    <d v="2025-04-25T00:00:00"/>
    <s v="First Class"/>
    <x v="343"/>
    <s v="Gregory Stewart"/>
    <s v="Consumer"/>
    <s v="Central"/>
    <s v="Furniture"/>
    <s v="Bookcases"/>
    <s v="Up-sized next generation solution"/>
    <n v="2425.6006418629299"/>
    <n v="5.14719763543967"/>
    <n v="5"/>
    <n v="0.23987640890213199"/>
    <n v="0.24"/>
    <n v="498.34737059044301"/>
    <n v="498.35"/>
    <s v="Profit"/>
    <s v="Jan-2025"/>
    <n v="0.20545318218900954"/>
    <s v="January"/>
    <n v="2025"/>
    <m/>
  </r>
  <r>
    <x v="355"/>
    <d v="2025-04-08T00:00:00"/>
    <d v="2025-04-23T00:00:00"/>
    <s v="Second Class"/>
    <x v="130"/>
    <s v="Sean Williams"/>
    <s v="Corporate"/>
    <s v="West"/>
    <s v="Technology"/>
    <s v="Computers"/>
    <s v="Proactive modular forecast"/>
    <n v="2425.4950583559398"/>
    <n v="5.1466309376681396"/>
    <n v="5"/>
    <n v="0.23986437129735699"/>
    <n v="0.24"/>
    <n v="498.42401997365897"/>
    <n v="498.42"/>
    <s v="Profit"/>
    <s v="Apr-2025"/>
    <n v="0.20549372725232556"/>
    <s v="April"/>
    <n v="2025"/>
    <m/>
  </r>
  <r>
    <x v="356"/>
    <d v="2024-09-06T00:00:00"/>
    <d v="2025-04-18T00:00:00"/>
    <s v="Second Class"/>
    <x v="344"/>
    <s v="Brian Campbell"/>
    <s v="Consumer"/>
    <s v="East"/>
    <s v="Office Supplies"/>
    <s v="Paper"/>
    <s v="User-friendly 6thgeneration projection"/>
    <n v="2425.3894748489502"/>
    <n v="5.1460642398966101"/>
    <n v="5"/>
    <n v="0.23985233369258299"/>
    <n v="0.24"/>
    <n v="498.50066935687602"/>
    <n v="498.5"/>
    <s v="Profit"/>
    <s v="Sep-2024"/>
    <n v="0.20553427584570594"/>
    <s v="September"/>
    <n v="2024"/>
    <m/>
  </r>
  <r>
    <x v="357"/>
    <d v="2024-11-04T00:00:00"/>
    <d v="2025-04-26T00:00:00"/>
    <s v="Second Class"/>
    <x v="345"/>
    <s v="Austin Deleon"/>
    <s v="Corporate"/>
    <s v="West"/>
    <s v="Office Supplies"/>
    <s v="Binders"/>
    <s v="Managed multi-tasking ability"/>
    <n v="2425.28389134196"/>
    <n v="5.1454975421250904"/>
    <n v="5"/>
    <n v="0.23984029608780799"/>
    <n v="0.24"/>
    <n v="498.57731874009198"/>
    <n v="498.58"/>
    <s v="Profit"/>
    <s v="Nov-2024"/>
    <n v="0.20557482796961093"/>
    <s v="November"/>
    <n v="2024"/>
    <m/>
  </r>
  <r>
    <x v="358"/>
    <d v="2025-03-19T00:00:00"/>
    <d v="2025-04-20T00:00:00"/>
    <s v="Second Class"/>
    <x v="346"/>
    <s v="Jonathan Oliver"/>
    <s v="Consumer"/>
    <s v="East"/>
    <s v="Furniture"/>
    <s v="Chairs"/>
    <s v="Fully-configurable even-keeled access"/>
    <n v="2425.1783078349599"/>
    <n v="5.14493084435356"/>
    <n v="5"/>
    <n v="0.23982825848303299"/>
    <n v="0.24"/>
    <n v="498.65396812330903"/>
    <n v="498.65"/>
    <s v="Profit"/>
    <s v="Mar-2025"/>
    <n v="0.2056153836245033"/>
    <s v="March"/>
    <n v="2025"/>
    <m/>
  </r>
  <r>
    <x v="359"/>
    <d v="2025-01-02T00:00:00"/>
    <d v="2025-04-15T00:00:00"/>
    <s v="Second Class"/>
    <x v="347"/>
    <s v="Terry Hogan"/>
    <s v="Corporate"/>
    <s v="East"/>
    <s v="Technology"/>
    <s v="Copiers"/>
    <s v="Up-sized real-time neural-net"/>
    <n v="2425.0727243279698"/>
    <n v="5.1443641465820296"/>
    <n v="5"/>
    <n v="0.23981622087825799"/>
    <n v="0.24"/>
    <n v="498.73061750652499"/>
    <n v="498.73"/>
    <s v="Profit"/>
    <s v="Jan-2025"/>
    <n v="0.20565594281084168"/>
    <s v="January"/>
    <n v="2025"/>
    <m/>
  </r>
  <r>
    <x v="360"/>
    <d v="2024-04-02T00:00:00"/>
    <d v="2025-04-10T00:00:00"/>
    <s v="First Class"/>
    <x v="348"/>
    <s v="Stephanie Hernandez"/>
    <s v="Consumer"/>
    <s v="East"/>
    <s v="Furniture"/>
    <s v="Tables"/>
    <s v="Multi-layered context-sensitive access"/>
    <n v="2424.9671408209801"/>
    <n v="5.1437974488105001"/>
    <n v="5"/>
    <n v="0.23980418327348299"/>
    <n v="0.24"/>
    <n v="498.80726688974198"/>
    <n v="498.81"/>
    <s v="Profit"/>
    <s v="Apr-2024"/>
    <n v="0.20569650552908905"/>
    <s v="April"/>
    <n v="2024"/>
    <m/>
  </r>
  <r>
    <x v="361"/>
    <d v="2023-11-12T00:00:00"/>
    <d v="2025-04-09T00:00:00"/>
    <s v="Standard Class"/>
    <x v="349"/>
    <s v="Taylor Fischer"/>
    <s v="Consumer"/>
    <s v="East"/>
    <s v="Technology"/>
    <s v="Machines"/>
    <s v="Down-sized holistic initiative"/>
    <n v="2424.86155731399"/>
    <n v="5.1432307510389697"/>
    <n v="5"/>
    <n v="0.23979214566870799"/>
    <n v="0.24"/>
    <n v="498.883916272958"/>
    <n v="498.88"/>
    <s v="Profit"/>
    <s v="Nov-2023"/>
    <n v="0.20573707177970599"/>
    <s v="November"/>
    <n v="2023"/>
    <m/>
  </r>
  <r>
    <x v="362"/>
    <d v="2024-02-26T00:00:00"/>
    <d v="2025-04-28T00:00:00"/>
    <s v="Second Class"/>
    <x v="350"/>
    <s v="Nathan Johnson"/>
    <s v="Home Office"/>
    <s v="Central"/>
    <s v="Furniture"/>
    <s v="Bookcases"/>
    <s v="User-friendly tertiary success"/>
    <n v="2424.7559738069999"/>
    <n v="5.1426640532674401"/>
    <n v="5"/>
    <n v="0.23978010806393399"/>
    <n v="0.24"/>
    <n v="498.96056565617403"/>
    <n v="498.96"/>
    <s v="Profit"/>
    <s v="Feb-2024"/>
    <n v="0.20577764156315431"/>
    <s v="February"/>
    <n v="2024"/>
    <m/>
  </r>
  <r>
    <x v="363"/>
    <d v="2024-11-08T00:00:00"/>
    <d v="2025-04-27T00:00:00"/>
    <s v="Standard Class"/>
    <x v="351"/>
    <s v="Natalie Wheeler"/>
    <s v="Home Office"/>
    <s v="West"/>
    <s v="Office Supplies"/>
    <s v="Binders"/>
    <s v="Assimilated explicit utilization"/>
    <n v="2424.6503903000098"/>
    <n v="5.1420973554959204"/>
    <n v="5"/>
    <n v="0.23976807045915899"/>
    <n v="0.24"/>
    <n v="499.03721503939101"/>
    <n v="499.04"/>
    <s v="Profit"/>
    <s v="Nov-2024"/>
    <n v="0.20581821487989596"/>
    <s v="November"/>
    <n v="2024"/>
    <m/>
  </r>
  <r>
    <x v="364"/>
    <d v="2025-02-02T00:00:00"/>
    <d v="2025-04-12T00:00:00"/>
    <s v="Same Day"/>
    <x v="352"/>
    <s v="Stephanie Acosta"/>
    <s v="Consumer"/>
    <s v="Central"/>
    <s v="Office Supplies"/>
    <s v="Binders"/>
    <s v="Proactive exuding website"/>
    <n v="2424.5448067930201"/>
    <n v="5.14153065772439"/>
    <n v="5"/>
    <n v="0.23975603285438399"/>
    <n v="0.24"/>
    <n v="499.11386442260698"/>
    <n v="499.11"/>
    <s v="Profit"/>
    <s v="Feb-2025"/>
    <n v="0.20585879173039165"/>
    <s v="February"/>
    <n v="2025"/>
    <m/>
  </r>
  <r>
    <x v="365"/>
    <d v="2024-10-23T00:00:00"/>
    <d v="2025-05-08T00:00:00"/>
    <s v="Same Day"/>
    <x v="353"/>
    <s v="Thomas Johnson"/>
    <s v="Corporate"/>
    <s v="West"/>
    <s v="Technology"/>
    <s v="Copiers"/>
    <s v="Centralized fault-tolerant flexibility"/>
    <n v="2424.43922328603"/>
    <n v="5.1409639599528596"/>
    <n v="5"/>
    <n v="0.23974399524960899"/>
    <n v="0.24"/>
    <n v="499.19051380582403"/>
    <n v="499.19"/>
    <s v="Profit"/>
    <s v="Oct-2024"/>
    <n v="0.20589937211510401"/>
    <s v="October"/>
    <n v="2024"/>
    <m/>
  </r>
  <r>
    <x v="366"/>
    <d v="2023-07-11T00:00:00"/>
    <d v="2025-04-25T00:00:00"/>
    <s v="Same Day"/>
    <x v="354"/>
    <s v="Heather Reyes"/>
    <s v="Consumer"/>
    <s v="Central"/>
    <s v="Technology"/>
    <s v="Machines"/>
    <s v="Open-architected systemic firmware"/>
    <n v="2424.3336397790299"/>
    <n v="5.1403972621813301"/>
    <n v="5"/>
    <n v="0.23973195764483399"/>
    <n v="0.24"/>
    <n v="499.26716318903999"/>
    <n v="499.27"/>
    <s v="Profit"/>
    <s v="Jul-2023"/>
    <n v="0.20593995603449472"/>
    <s v="July"/>
    <n v="2023"/>
    <m/>
  </r>
  <r>
    <x v="367"/>
    <d v="2024-05-14T00:00:00"/>
    <d v="2025-04-16T00:00:00"/>
    <s v="Second Class"/>
    <x v="355"/>
    <s v="Fred English"/>
    <s v="Corporate"/>
    <s v="East"/>
    <s v="Furniture"/>
    <s v="Bookcases"/>
    <s v="Reverse-engineered systematic algorithm"/>
    <n v="2424.2280562720398"/>
    <n v="5.1398305644097997"/>
    <n v="5"/>
    <n v="0.23971992004005899"/>
    <n v="0.24"/>
    <n v="499.34381257225698"/>
    <n v="499.34"/>
    <s v="Profit"/>
    <s v="May-2024"/>
    <n v="0.20598054348902481"/>
    <s v="May"/>
    <n v="2024"/>
    <m/>
  </r>
  <r>
    <x v="368"/>
    <d v="2024-06-20T00:00:00"/>
    <d v="2025-04-19T00:00:00"/>
    <s v="Second Class"/>
    <x v="356"/>
    <s v="Daniel Ortega"/>
    <s v="Corporate"/>
    <s v="Central"/>
    <s v="Technology"/>
    <s v="Copiers"/>
    <s v="Expanded non-volatile frame"/>
    <n v="2424.1224727650501"/>
    <n v="5.1392638666382702"/>
    <n v="5"/>
    <n v="0.23970788243528501"/>
    <n v="0.24"/>
    <n v="499.420461955473"/>
    <n v="499.42"/>
    <s v="Profit"/>
    <s v="Jun-2024"/>
    <n v="0.20602113447915618"/>
    <s v="June"/>
    <n v="2024"/>
    <m/>
  </r>
  <r>
    <x v="369"/>
    <d v="2024-06-01T00:00:00"/>
    <d v="2025-05-08T00:00:00"/>
    <s v="Standard Class"/>
    <x v="357"/>
    <s v="Jeff Myers"/>
    <s v="Consumer"/>
    <s v="West"/>
    <s v="Technology"/>
    <s v="Phones"/>
    <s v="Multi-lateral high-level middleware"/>
    <n v="2424.01688925806"/>
    <n v="5.1386971688667504"/>
    <n v="5"/>
    <n v="0.23969584483051001"/>
    <n v="0.24"/>
    <n v="499.49711133868999"/>
    <n v="499.5"/>
    <s v="Loss"/>
    <s v="Jun-2024"/>
    <n v="0.20606172900535169"/>
    <s v="June"/>
    <n v="2024"/>
    <m/>
  </r>
  <r>
    <x v="370"/>
    <d v="2024-07-02T00:00:00"/>
    <d v="2025-04-30T00:00:00"/>
    <s v="Standard Class"/>
    <x v="358"/>
    <s v="Tonya Rivera"/>
    <s v="Corporate"/>
    <s v="West"/>
    <s v="Office Supplies"/>
    <s v="Art"/>
    <s v="Focused multi-tasking structure"/>
    <n v="2423.9113057510699"/>
    <n v="5.13813047109522"/>
    <n v="5"/>
    <n v="0.23968380722573501"/>
    <n v="0.24"/>
    <n v="499.57376072190601"/>
    <n v="499.57"/>
    <s v="Profit"/>
    <s v="Jul-2024"/>
    <n v="0.20610232706807263"/>
    <s v="July"/>
    <n v="2024"/>
    <m/>
  </r>
  <r>
    <x v="371"/>
    <d v="2023-12-12T00:00:00"/>
    <d v="2025-04-23T00:00:00"/>
    <s v="Second Class"/>
    <x v="359"/>
    <s v="Emily White"/>
    <s v="Home Office"/>
    <s v="South"/>
    <s v="Furniture"/>
    <s v="Furnishings"/>
    <s v="Focused bifurcated adapter"/>
    <n v="2423.8057222440798"/>
    <n v="5.1375637733236896"/>
    <n v="5"/>
    <n v="0.23967176962096001"/>
    <n v="0.24"/>
    <n v="499.650410105123"/>
    <n v="499.65"/>
    <s v="Profit"/>
    <s v="Dec-2023"/>
    <n v="0.20614292866778192"/>
    <s v="December"/>
    <n v="2023"/>
    <m/>
  </r>
  <r>
    <x v="372"/>
    <d v="2024-02-13T00:00:00"/>
    <d v="2025-04-09T00:00:00"/>
    <s v="Same Day"/>
    <x v="360"/>
    <s v="Katherine Chambers"/>
    <s v="Home Office"/>
    <s v="Central"/>
    <s v="Furniture"/>
    <s v="Chairs"/>
    <s v="Mandatory zero-defect access"/>
    <n v="2423.7001387370901"/>
    <n v="5.1369970755521601"/>
    <n v="5"/>
    <n v="0.23965973201618501"/>
    <n v="0.24"/>
    <n v="499.72705948833902"/>
    <n v="499.73"/>
    <s v="Profit"/>
    <s v="Feb-2024"/>
    <n v="0.206183533804941"/>
    <s v="February"/>
    <n v="2024"/>
    <m/>
  </r>
  <r>
    <x v="373"/>
    <d v="2024-11-01T00:00:00"/>
    <d v="2025-04-26T00:00:00"/>
    <s v="Second Class"/>
    <x v="361"/>
    <s v="Patricia Curtis"/>
    <s v="Home Office"/>
    <s v="South"/>
    <s v="Office Supplies"/>
    <s v="Binders"/>
    <s v="Extended hybrid secured line"/>
    <n v="2423.5945552301"/>
    <n v="5.1364303777806297"/>
    <n v="5"/>
    <n v="0.23964769441141001"/>
    <n v="0.24"/>
    <n v="499.80370887155601"/>
    <n v="499.8"/>
    <s v="Profit"/>
    <s v="Nov-2024"/>
    <n v="0.20622414248001306"/>
    <s v="November"/>
    <n v="2024"/>
    <m/>
  </r>
  <r>
    <x v="374"/>
    <d v="2023-06-24T00:00:00"/>
    <d v="2025-05-07T00:00:00"/>
    <s v="Standard Class"/>
    <x v="77"/>
    <s v="Denise Kim"/>
    <s v="Corporate"/>
    <s v="South"/>
    <s v="Technology"/>
    <s v="Phones"/>
    <s v="Re-engineered asymmetric projection"/>
    <n v="2423.4889717231099"/>
    <n v="5.1358636800091002"/>
    <n v="5"/>
    <n v="0.23963565680663601"/>
    <n v="0.24"/>
    <n v="499.88035825477198"/>
    <n v="499.88"/>
    <s v="Profit"/>
    <s v="Jun-2023"/>
    <n v="0.20626475469345962"/>
    <s v="June"/>
    <n v="2023"/>
    <m/>
  </r>
  <r>
    <x v="375"/>
    <d v="2023-10-10T00:00:00"/>
    <d v="2025-04-17T00:00:00"/>
    <s v="Standard Class"/>
    <x v="362"/>
    <s v="Brian Johnson"/>
    <s v="Consumer"/>
    <s v="Central"/>
    <s v="Office Supplies"/>
    <s v="Labels"/>
    <s v="Automated next generation time-frame"/>
    <n v="2423.3833882161098"/>
    <n v="5.1352969822375796"/>
    <n v="5"/>
    <n v="0.23962361920186101"/>
    <n v="0.24"/>
    <n v="499.95700763798902"/>
    <n v="499.96"/>
    <s v="Profit"/>
    <s v="Oct-2023"/>
    <n v="0.20630537044574493"/>
    <s v="October"/>
    <n v="2023"/>
    <m/>
  </r>
  <r>
    <x v="376"/>
    <d v="2024-06-09T00:00:00"/>
    <d v="2025-04-19T00:00:00"/>
    <s v="Same Day"/>
    <x v="363"/>
    <s v="Michael Gilmore"/>
    <s v="Consumer"/>
    <s v="South"/>
    <s v="Furniture"/>
    <s v="Furnishings"/>
    <s v="Operative fresh-thinking projection"/>
    <n v="2423.2778047091201"/>
    <n v="5.1347302844660501"/>
    <n v="5"/>
    <n v="0.23961158159708601"/>
    <n v="0.24"/>
    <n v="500.03365702120499"/>
    <n v="500.03"/>
    <s v="Loss"/>
    <s v="Jun-2024"/>
    <n v="0.2063459897373289"/>
    <s v="June"/>
    <n v="2024"/>
    <m/>
  </r>
  <r>
    <x v="377"/>
    <d v="2024-05-12T00:00:00"/>
    <d v="2025-04-19T00:00:00"/>
    <s v="Same Day"/>
    <x v="364"/>
    <s v="Brandi Watson"/>
    <s v="Home Office"/>
    <s v="West"/>
    <s v="Office Supplies"/>
    <s v="Labels"/>
    <s v="Cloned maximized Graphic Interface"/>
    <n v="2423.17222120213"/>
    <n v="5.1341635866945197"/>
    <n v="5"/>
    <n v="0.23959954399231101"/>
    <n v="0.24"/>
    <n v="500.11030640442198"/>
    <n v="500.11"/>
    <s v="Profit"/>
    <s v="May-2024"/>
    <n v="0.20638661256867596"/>
    <s v="May"/>
    <n v="2024"/>
    <m/>
  </r>
  <r>
    <x v="378"/>
    <d v="2024-02-14T00:00:00"/>
    <d v="2025-04-09T00:00:00"/>
    <s v="Second Class"/>
    <x v="365"/>
    <s v="Jennifer Poole"/>
    <s v="Corporate"/>
    <s v="West"/>
    <s v="Furniture"/>
    <s v="Chairs"/>
    <s v="Configurable upward-trending function"/>
    <n v="2423.0666376951399"/>
    <n v="5.1335968889229902"/>
    <n v="5"/>
    <n v="0.23958750638753601"/>
    <n v="0.24"/>
    <n v="500.186955787638"/>
    <n v="500.19"/>
    <s v="Profit"/>
    <s v="Feb-2024"/>
    <n v="0.206427238940248"/>
    <s v="February"/>
    <n v="2024"/>
    <m/>
  </r>
  <r>
    <x v="379"/>
    <d v="2023-04-11T00:00:00"/>
    <d v="2025-04-26T00:00:00"/>
    <s v="First Class"/>
    <x v="74"/>
    <s v="Mike Bowman"/>
    <s v="Home Office"/>
    <s v="West"/>
    <s v="Technology"/>
    <s v="Accessories"/>
    <s v="Function-based zero tolerance pricing structure"/>
    <n v="2422.9610541881498"/>
    <n v="5.1330301911514598"/>
    <n v="5"/>
    <n v="0.23957546878276101"/>
    <n v="0.24"/>
    <n v="500.26360517085499"/>
    <n v="500.26"/>
    <s v="Profit"/>
    <s v="Apr-2023"/>
    <n v="0.20646786885250865"/>
    <s v="April"/>
    <n v="2023"/>
    <m/>
  </r>
  <r>
    <x v="380"/>
    <d v="2024-07-06T00:00:00"/>
    <d v="2025-04-13T00:00:00"/>
    <s v="Second Class"/>
    <x v="366"/>
    <s v="Robert Medina"/>
    <s v="Corporate"/>
    <s v="East"/>
    <s v="Technology"/>
    <s v="Computers"/>
    <s v="Visionary multimedia projection"/>
    <n v="2422.8554706811601"/>
    <n v="5.1324634933799302"/>
    <n v="5"/>
    <n v="0.23956343117798701"/>
    <n v="0.24"/>
    <n v="500.34025455407101"/>
    <n v="500.34"/>
    <s v="Loss"/>
    <s v="Jul-2024"/>
    <n v="0.20650850230591991"/>
    <s v="July"/>
    <n v="2024"/>
    <m/>
  </r>
  <r>
    <x v="381"/>
    <d v="2025-02-12T00:00:00"/>
    <d v="2025-04-11T00:00:00"/>
    <s v="Standard Class"/>
    <x v="367"/>
    <s v="Alexander Henry"/>
    <s v="Home Office"/>
    <s v="Central"/>
    <s v="Office Supplies"/>
    <s v="Labels"/>
    <s v="User-centric tangible portal"/>
    <n v="2422.74988717417"/>
    <n v="5.1318967956084096"/>
    <n v="5"/>
    <n v="0.23955139357321201"/>
    <n v="0.24"/>
    <n v="500.416903937288"/>
    <n v="500.42"/>
    <s v="Loss"/>
    <s v="Feb-2025"/>
    <n v="0.20654913930094565"/>
    <s v="February"/>
    <n v="2025"/>
    <m/>
  </r>
  <r>
    <x v="382"/>
    <d v="2024-01-14T00:00:00"/>
    <d v="2025-04-20T00:00:00"/>
    <s v="Standard Class"/>
    <x v="368"/>
    <s v="Sarah Lee"/>
    <s v="Consumer"/>
    <s v="South"/>
    <s v="Technology"/>
    <s v="Copiers"/>
    <s v="Vision-oriented hybrid extranet"/>
    <n v="2422.6443036671799"/>
    <n v="5.1313300978368801"/>
    <n v="5"/>
    <n v="0.23953935596843701"/>
    <n v="0.24"/>
    <n v="500.49355332050402"/>
    <n v="500.49"/>
    <s v="Loss"/>
    <s v="Jan-2024"/>
    <n v="0.2065897798380481"/>
    <s v="January"/>
    <n v="2024"/>
    <m/>
  </r>
  <r>
    <x v="383"/>
    <d v="2023-10-29T00:00:00"/>
    <d v="2025-05-05T00:00:00"/>
    <s v="First Class"/>
    <x v="369"/>
    <s v="Joshua Williamson"/>
    <s v="Corporate"/>
    <s v="West"/>
    <s v="Office Supplies"/>
    <s v="Binders"/>
    <s v="Customizable web-enabled array"/>
    <n v="2422.5387201601902"/>
    <n v="5.1307634000653497"/>
    <n v="5"/>
    <n v="0.23952731836366201"/>
    <n v="0.24"/>
    <n v="500.57020270372101"/>
    <n v="500.57"/>
    <s v="Loss"/>
    <s v="Oct-2023"/>
    <n v="0.20663042391769113"/>
    <s v="October"/>
    <n v="2023"/>
    <m/>
  </r>
  <r>
    <x v="384"/>
    <d v="2024-06-24T00:00:00"/>
    <d v="2025-04-10T00:00:00"/>
    <s v="Second Class"/>
    <x v="370"/>
    <s v="Christopher Jackson"/>
    <s v="Corporate"/>
    <s v="South"/>
    <s v="Furniture"/>
    <s v="Furnishings"/>
    <s v="Monitored bottom-line neural-net"/>
    <n v="2422.4331366531901"/>
    <n v="5.1301967022938202"/>
    <n v="5"/>
    <n v="0.23951528075888701"/>
    <n v="0.24"/>
    <n v="500.64685208693697"/>
    <n v="500.65"/>
    <s v="Profit"/>
    <s v="Jun-2024"/>
    <n v="0.20667107154033806"/>
    <s v="June"/>
    <n v="2024"/>
    <m/>
  </r>
  <r>
    <x v="385"/>
    <d v="2023-05-06T00:00:00"/>
    <d v="2025-04-23T00:00:00"/>
    <s v="First Class"/>
    <x v="371"/>
    <s v="Jermaine Taylor"/>
    <s v="Consumer"/>
    <s v="Central"/>
    <s v="Office Supplies"/>
    <s v="Labels"/>
    <s v="Organic incremental concept"/>
    <n v="2422.3275531462"/>
    <n v="5.1296300045222898"/>
    <n v="5"/>
    <n v="0.23950324315411201"/>
    <n v="0.24"/>
    <n v="500.72350147015402"/>
    <n v="500.72"/>
    <s v="Profit"/>
    <s v="May-2023"/>
    <n v="0.20671172270645133"/>
    <s v="May"/>
    <n v="2023"/>
    <m/>
  </r>
  <r>
    <x v="386"/>
    <d v="2024-03-11T00:00:00"/>
    <d v="2025-05-07T00:00:00"/>
    <s v="First Class"/>
    <x v="372"/>
    <s v="Thomas McCall"/>
    <s v="Consumer"/>
    <s v="East"/>
    <s v="Technology"/>
    <s v="Phones"/>
    <s v="Phased 24/7 policy"/>
    <n v="2422.2219696392099"/>
    <n v="5.1290633067507603"/>
    <n v="5"/>
    <n v="0.239491205549338"/>
    <n v="0.24"/>
    <n v="500.80015085336998"/>
    <n v="500.8"/>
    <s v="Profit"/>
    <s v="Mar-2024"/>
    <n v="0.20675237741649424"/>
    <s v="March"/>
    <n v="2024"/>
    <m/>
  </r>
  <r>
    <x v="387"/>
    <d v="2025-02-11T00:00:00"/>
    <d v="2025-05-03T00:00:00"/>
    <s v="First Class"/>
    <x v="373"/>
    <s v="Brian Benitez"/>
    <s v="Corporate"/>
    <s v="West"/>
    <s v="Technology"/>
    <s v="Copiers"/>
    <s v="Triple-buffered context-sensitive instruction set"/>
    <n v="2422.1163861322202"/>
    <n v="5.1284966089792396"/>
    <n v="5"/>
    <n v="0.239479167944563"/>
    <n v="0.24"/>
    <n v="500.87680023658697"/>
    <n v="500.88"/>
    <s v="Profit"/>
    <s v="Feb-2025"/>
    <n v="0.2067930356709311"/>
    <s v="February"/>
    <n v="2025"/>
    <m/>
  </r>
  <r>
    <x v="388"/>
    <d v="2023-04-23T00:00:00"/>
    <d v="2025-05-03T00:00:00"/>
    <s v="Second Class"/>
    <x v="374"/>
    <s v="Amy Walls"/>
    <s v="Corporate"/>
    <s v="Central"/>
    <s v="Furniture"/>
    <s v="Furnishings"/>
    <s v="Future-proofed 24/7 Graphical User Interface"/>
    <n v="2422.0108026252301"/>
    <n v="5.1279299112077101"/>
    <n v="5"/>
    <n v="0.239467130339788"/>
    <n v="0.24"/>
    <n v="500.953449619803"/>
    <n v="500.95"/>
    <s v="Profit"/>
    <s v="Apr-2023"/>
    <n v="0.20683369747022473"/>
    <s v="April"/>
    <n v="2023"/>
    <m/>
  </r>
  <r>
    <x v="389"/>
    <d v="2023-08-02T00:00:00"/>
    <d v="2025-05-03T00:00:00"/>
    <s v="Same Day"/>
    <x v="375"/>
    <s v="Richard Wood"/>
    <s v="Consumer"/>
    <s v="Central"/>
    <s v="Office Supplies"/>
    <s v="Paper"/>
    <s v="Organic object-oriented info-me diaries"/>
    <n v="2421.90521911824"/>
    <n v="5.1273632134361797"/>
    <n v="5"/>
    <n v="0.239455092735013"/>
    <n v="0.24"/>
    <n v="501.03009900301902"/>
    <n v="501.03"/>
    <s v="Profit"/>
    <s v="Aug-2023"/>
    <n v="0.20687436281483904"/>
    <s v="August"/>
    <n v="2023"/>
    <m/>
  </r>
  <r>
    <x v="390"/>
    <d v="2024-08-18T00:00:00"/>
    <d v="2025-05-05T00:00:00"/>
    <s v="First Class"/>
    <x v="376"/>
    <s v="Meagan Jones"/>
    <s v="Home Office"/>
    <s v="Central"/>
    <s v="Technology"/>
    <s v="Copiers"/>
    <s v="Polarized systemic middleware"/>
    <n v="2421.7996356112499"/>
    <n v="5.1267965156646502"/>
    <n v="5"/>
    <n v="0.239443055130238"/>
    <n v="0.24"/>
    <n v="501.10674838623601"/>
    <n v="501.11"/>
    <s v="Profit"/>
    <s v="Aug-2024"/>
    <n v="0.20691503170523817"/>
    <s v="August"/>
    <n v="2024"/>
    <m/>
  </r>
  <r>
    <x v="391"/>
    <d v="2024-11-18T00:00:00"/>
    <d v="2025-04-16T00:00:00"/>
    <s v="Same Day"/>
    <x v="377"/>
    <s v="Jennifer Thomas"/>
    <s v="Consumer"/>
    <s v="East"/>
    <s v="Technology"/>
    <s v="Computers"/>
    <s v="Cloned hybrid extranet"/>
    <n v="2421.6940521042602"/>
    <n v="5.1262298178931198"/>
    <n v="5"/>
    <n v="0.239431017525463"/>
    <n v="0.24"/>
    <n v="501.18339776945197"/>
    <n v="501.18"/>
    <s v="Profit"/>
    <s v="Nov-2024"/>
    <n v="0.20695570414188502"/>
    <s v="November"/>
    <n v="2024"/>
    <m/>
  </r>
  <r>
    <x v="392"/>
    <d v="2024-09-17T00:00:00"/>
    <d v="2025-05-03T00:00:00"/>
    <s v="Standard Class"/>
    <x v="378"/>
    <s v="Terry Knox"/>
    <s v="Consumer"/>
    <s v="South"/>
    <s v="Furniture"/>
    <s v="Bookcases"/>
    <s v="Multi-lateral local encryption"/>
    <n v="2421.5884685972701"/>
    <n v="5.1256631201215903"/>
    <n v="5"/>
    <n v="0.239418979920689"/>
    <n v="0.24"/>
    <n v="501.26004715266902"/>
    <n v="501.26"/>
    <s v="Profit"/>
    <s v="Sep-2024"/>
    <n v="0.20699638012524441"/>
    <s v="September"/>
    <n v="2024"/>
    <m/>
  </r>
  <r>
    <x v="393"/>
    <d v="2023-06-23T00:00:00"/>
    <d v="2025-04-22T00:00:00"/>
    <s v="Same Day"/>
    <x v="379"/>
    <s v="Timothy Hernandez"/>
    <s v="Corporate"/>
    <s v="South"/>
    <s v="Furniture"/>
    <s v="Furnishings"/>
    <s v="Versatile secondary function"/>
    <n v="2421.48288509027"/>
    <n v="5.1250964223500697"/>
    <n v="5"/>
    <n v="0.239406942315914"/>
    <n v="0.24"/>
    <n v="501.33669653588498"/>
    <n v="501.34"/>
    <s v="Profit"/>
    <s v="Jun-2023"/>
    <n v="0.2070370596557802"/>
    <s v="June"/>
    <n v="2023"/>
    <m/>
  </r>
  <r>
    <x v="394"/>
    <d v="2023-06-14T00:00:00"/>
    <d v="2025-04-28T00:00:00"/>
    <s v="First Class"/>
    <x v="380"/>
    <s v="Anna Boyle DDS"/>
    <s v="Home Office"/>
    <s v="West"/>
    <s v="Furniture"/>
    <s v="Furnishings"/>
    <s v="Horizontal neutral moratorium"/>
    <n v="2421.3773015832799"/>
    <n v="5.1245297245785402"/>
    <n v="5"/>
    <n v="0.239394904711139"/>
    <n v="0.24"/>
    <n v="501.41334591910203"/>
    <n v="501.41"/>
    <s v="Profit"/>
    <s v="Jun-2023"/>
    <n v="0.2070777427339556"/>
    <s v="June"/>
    <n v="2023"/>
    <m/>
  </r>
  <r>
    <x v="395"/>
    <d v="2024-01-20T00:00:00"/>
    <d v="2025-04-17T00:00:00"/>
    <s v="First Class"/>
    <x v="381"/>
    <s v="Marie Johnson"/>
    <s v="Corporate"/>
    <s v="South"/>
    <s v="Furniture"/>
    <s v="Tables"/>
    <s v="Re-engineered multi-state function"/>
    <n v="2421.2717180762902"/>
    <n v="5.1239630268070098"/>
    <n v="5"/>
    <n v="0.239382867106364"/>
    <n v="0.24"/>
    <n v="501.48999530231799"/>
    <n v="501.49"/>
    <s v="Profit"/>
    <s v="Jan-2024"/>
    <n v="0.20711842936023461"/>
    <s v="January"/>
    <n v="2024"/>
    <m/>
  </r>
  <r>
    <x v="396"/>
    <d v="2024-09-01T00:00:00"/>
    <d v="2025-05-07T00:00:00"/>
    <s v="Standard Class"/>
    <x v="382"/>
    <s v="Linda Branch DDS"/>
    <s v="Consumer"/>
    <s v="West"/>
    <s v="Furniture"/>
    <s v="Chairs"/>
    <s v="Enterprise-wide mission-critical projection"/>
    <n v="2421.1661345693001"/>
    <n v="5.1233963290354803"/>
    <n v="5"/>
    <n v="0.239370829501589"/>
    <n v="0.24"/>
    <n v="501.56664468553498"/>
    <n v="501.57"/>
    <s v="Profit"/>
    <s v="Sep-2024"/>
    <n v="0.20715911953508237"/>
    <s v="September"/>
    <n v="2024"/>
    <m/>
  </r>
  <r>
    <x v="397"/>
    <d v="2024-05-18T00:00:00"/>
    <d v="2025-04-23T00:00:00"/>
    <s v="First Class"/>
    <x v="383"/>
    <s v="James Good"/>
    <s v="Consumer"/>
    <s v="East"/>
    <s v="Technology"/>
    <s v="Accessories"/>
    <s v="Assimilated optimizing encryption"/>
    <n v="2421.06055106231"/>
    <n v="5.1228296312639499"/>
    <n v="5"/>
    <n v="0.239358791896814"/>
    <n v="0.24"/>
    <n v="501.643294068751"/>
    <n v="501.64"/>
    <s v="Profit"/>
    <s v="May-2024"/>
    <n v="0.20719981325896231"/>
    <s v="May"/>
    <n v="2024"/>
    <m/>
  </r>
  <r>
    <x v="398"/>
    <d v="2023-11-07T00:00:00"/>
    <d v="2025-04-23T00:00:00"/>
    <s v="First Class"/>
    <x v="384"/>
    <s v="Blake Livingston"/>
    <s v="Corporate"/>
    <s v="Central"/>
    <s v="Office Supplies"/>
    <s v="Labels"/>
    <s v="Quality-focused heuristic forecast"/>
    <n v="2420.9549675553199"/>
    <n v="5.1222629334924301"/>
    <n v="5"/>
    <n v="0.23934675429204"/>
    <n v="0.24"/>
    <n v="501.71994345196799"/>
    <n v="501.72"/>
    <s v="Profit"/>
    <s v="Nov-2023"/>
    <n v="0.20724051053233955"/>
    <s v="November"/>
    <n v="2023"/>
    <m/>
  </r>
  <r>
    <x v="399"/>
    <d v="2023-05-08T00:00:00"/>
    <d v="2025-04-25T00:00:00"/>
    <s v="Standard Class"/>
    <x v="385"/>
    <s v="Ruth Jones"/>
    <s v="Home Office"/>
    <s v="South"/>
    <s v="Furniture"/>
    <s v="Chairs"/>
    <s v="Upgradable eco-centric framework"/>
    <n v="2420.8493840483302"/>
    <n v="5.1216962357208997"/>
    <n v="5"/>
    <n v="0.239334716687265"/>
    <n v="0.24"/>
    <n v="501.79659283518401"/>
    <n v="501.8"/>
    <s v="Profit"/>
    <s v="May-2023"/>
    <n v="0.20728121135567767"/>
    <s v="May"/>
    <n v="2023"/>
    <m/>
  </r>
  <r>
    <x v="400"/>
    <d v="2025-02-04T00:00:00"/>
    <d v="2025-04-27T00:00:00"/>
    <s v="Second Class"/>
    <x v="246"/>
    <s v="Michael Phillips"/>
    <s v="Consumer"/>
    <s v="West"/>
    <s v="Furniture"/>
    <s v="Bookcases"/>
    <s v="Triple-buffered leading-edge policy"/>
    <n v="2420.7438005413401"/>
    <n v="5.1211295379493702"/>
    <n v="5"/>
    <n v="0.23932267908249"/>
    <n v="0.24"/>
    <n v="501.873242218401"/>
    <n v="501.87"/>
    <s v="Profit"/>
    <s v="Feb-2025"/>
    <n v="0.20732191572944206"/>
    <s v="February"/>
    <n v="2025"/>
    <m/>
  </r>
  <r>
    <x v="401"/>
    <d v="2024-12-17T00:00:00"/>
    <d v="2025-04-26T00:00:00"/>
    <s v="Same Day"/>
    <x v="386"/>
    <s v="Melissa Butler"/>
    <s v="Corporate"/>
    <s v="West"/>
    <s v="Technology"/>
    <s v="Accessories"/>
    <s v="Progressive 24/7 attitude"/>
    <n v="2420.63821703435"/>
    <n v="5.1205628401778398"/>
    <n v="5"/>
    <n v="0.239310641477715"/>
    <n v="0.24"/>
    <n v="501.94989160161703"/>
    <n v="501.95"/>
    <s v="Profit"/>
    <s v="Dec-2024"/>
    <n v="0.20736262365409647"/>
    <s v="December"/>
    <n v="2024"/>
    <m/>
  </r>
  <r>
    <x v="402"/>
    <d v="2023-04-12T00:00:00"/>
    <d v="2025-05-04T00:00:00"/>
    <s v="Standard Class"/>
    <x v="387"/>
    <s v="Diamond Shea"/>
    <s v="Corporate"/>
    <s v="South"/>
    <s v="Office Supplies"/>
    <s v="Labels"/>
    <s v="Public-key responsive conglomeration"/>
    <n v="2420.5326335273498"/>
    <n v="5.1199961424063103"/>
    <n v="5"/>
    <n v="0.23929860387294"/>
    <n v="0.24"/>
    <n v="502.02654098483401"/>
    <n v="502.03"/>
    <s v="Profit"/>
    <s v="Apr-2023"/>
    <n v="0.20740333513010725"/>
    <s v="April"/>
    <n v="2023"/>
    <m/>
  </r>
  <r>
    <x v="403"/>
    <d v="2023-05-06T00:00:00"/>
    <d v="2025-04-10T00:00:00"/>
    <s v="Standard Class"/>
    <x v="388"/>
    <s v="Steven Arellano"/>
    <s v="Consumer"/>
    <s v="South"/>
    <s v="Office Supplies"/>
    <s v="Art"/>
    <s v="Adaptive intermediate protocol"/>
    <n v="2420.4270500203602"/>
    <n v="5.1194294446347799"/>
    <n v="5"/>
    <n v="0.239286566268165"/>
    <n v="0.24"/>
    <n v="502.10319036804998"/>
    <n v="502.1"/>
    <s v="Profit"/>
    <s v="May-2023"/>
    <n v="0.20744405015793654"/>
    <s v="May"/>
    <n v="2023"/>
    <m/>
  </r>
  <r>
    <x v="404"/>
    <d v="2024-07-22T00:00:00"/>
    <d v="2025-04-27T00:00:00"/>
    <s v="First Class"/>
    <x v="389"/>
    <s v="Jason Hernandez"/>
    <s v="Corporate"/>
    <s v="East"/>
    <s v="Furniture"/>
    <s v="Bookcases"/>
    <s v="Adaptive secondary pricing structure"/>
    <n v="2420.3214665133701"/>
    <n v="5.1188627468632601"/>
    <n v="5"/>
    <n v="0.239274528663391"/>
    <n v="0.24"/>
    <n v="502.17983975126702"/>
    <n v="502.18"/>
    <s v="Profit"/>
    <s v="Jul-2024"/>
    <n v="0.207484768738051"/>
    <s v="July"/>
    <n v="2024"/>
    <m/>
  </r>
  <r>
    <x v="405"/>
    <d v="2024-08-10T00:00:00"/>
    <d v="2025-05-07T00:00:00"/>
    <s v="Same Day"/>
    <x v="390"/>
    <s v="Mrs. Jaime Thomas"/>
    <s v="Home Office"/>
    <s v="East"/>
    <s v="Office Supplies"/>
    <s v="Paper"/>
    <s v="Persevering incremental strategy"/>
    <n v="2420.21588300638"/>
    <n v="5.1182960490917297"/>
    <n v="5"/>
    <n v="0.23926249105861599"/>
    <n v="0.24"/>
    <n v="502.25648913448299"/>
    <n v="502.26"/>
    <s v="Profit"/>
    <s v="Aug-2024"/>
    <n v="0.2075254908709146"/>
    <s v="August"/>
    <n v="2024"/>
    <m/>
  </r>
  <r>
    <x v="406"/>
    <d v="2023-12-30T00:00:00"/>
    <d v="2025-04-24T00:00:00"/>
    <s v="Second Class"/>
    <x v="391"/>
    <s v="Raymond Davidson"/>
    <s v="Home Office"/>
    <s v="West"/>
    <s v="Office Supplies"/>
    <s v="Labels"/>
    <s v="Up-sized heuristic access"/>
    <n v="2420.1102994993898"/>
    <n v="5.1177293513202002"/>
    <n v="5"/>
    <n v="0.23925045345384099"/>
    <n v="0.24"/>
    <n v="502.33313851769998"/>
    <n v="502.33"/>
    <s v="Profit"/>
    <s v="Dec-2023"/>
    <n v="0.20756621655699317"/>
    <s v="December"/>
    <n v="2023"/>
    <m/>
  </r>
  <r>
    <x v="407"/>
    <d v="2024-10-05T00:00:00"/>
    <d v="2025-04-19T00:00:00"/>
    <s v="Same Day"/>
    <x v="392"/>
    <s v="Angela Smith"/>
    <s v="Consumer"/>
    <s v="South"/>
    <s v="Furniture"/>
    <s v="Chairs"/>
    <s v="User-friendly intermediate monitoring"/>
    <n v="2420.0047159924002"/>
    <n v="5.1171626535486698"/>
    <n v="5"/>
    <n v="0.23923841584906599"/>
    <n v="0.24"/>
    <n v="502.409787900916"/>
    <n v="502.41"/>
    <s v="Profit"/>
    <s v="Oct-2024"/>
    <n v="0.20760694579675099"/>
    <s v="October"/>
    <n v="2024"/>
    <m/>
  </r>
  <r>
    <x v="408"/>
    <d v="2024-08-09T00:00:00"/>
    <d v="2025-05-01T00:00:00"/>
    <s v="Second Class"/>
    <x v="393"/>
    <s v="Eric Manning"/>
    <s v="Consumer"/>
    <s v="South"/>
    <s v="Technology"/>
    <s v="Computers"/>
    <s v="Persistent 24/7 parallelism"/>
    <n v="2419.8991324854101"/>
    <n v="5.1165959557771403"/>
    <n v="5"/>
    <n v="0.23922637824429099"/>
    <n v="0.24"/>
    <n v="502.48643728413299"/>
    <n v="502.49"/>
    <s v="Profit"/>
    <s v="Aug-2024"/>
    <n v="0.20764767859065406"/>
    <s v="August"/>
    <n v="2024"/>
    <m/>
  </r>
  <r>
    <x v="409"/>
    <d v="2023-04-22T00:00:00"/>
    <d v="2025-04-25T00:00:00"/>
    <s v="Second Class"/>
    <x v="394"/>
    <s v="Nicholas Jones"/>
    <s v="Consumer"/>
    <s v="Central"/>
    <s v="Office Supplies"/>
    <s v="Paper"/>
    <s v="Realigned maximized array"/>
    <n v="2419.7935489784199"/>
    <n v="5.1160292580056099"/>
    <n v="5"/>
    <n v="0.23921434063951599"/>
    <n v="0.24"/>
    <n v="502.56308666734901"/>
    <n v="502.56"/>
    <s v="Loss"/>
    <s v="Apr-2023"/>
    <n v="0.20768841493916676"/>
    <s v="April"/>
    <n v="2023"/>
    <m/>
  </r>
  <r>
    <x v="410"/>
    <d v="2024-07-14T00:00:00"/>
    <d v="2025-05-03T00:00:00"/>
    <s v="Standard Class"/>
    <x v="395"/>
    <s v="Emily Williams"/>
    <s v="Home Office"/>
    <s v="West"/>
    <s v="Technology"/>
    <s v="Accessories"/>
    <s v="Pre-emptive 24/7 framework"/>
    <n v="2419.6879654714198"/>
    <n v="5.1154625602340902"/>
    <n v="5"/>
    <n v="0.23920230303474199"/>
    <n v="0.24"/>
    <n v="502.639736050566"/>
    <n v="502.64"/>
    <s v="Profit"/>
    <s v="Jul-2024"/>
    <n v="0.20772915484275609"/>
    <s v="July"/>
    <n v="2024"/>
    <m/>
  </r>
  <r>
    <x v="411"/>
    <d v="2024-10-26T00:00:00"/>
    <d v="2025-04-13T00:00:00"/>
    <s v="Same Day"/>
    <x v="396"/>
    <s v="Antonio Armstrong"/>
    <s v="Corporate"/>
    <s v="South"/>
    <s v="Office Supplies"/>
    <s v="Binders"/>
    <s v="Public-key secondary budgetary management"/>
    <n v="2419.5823819644302"/>
    <n v="5.1148958624625598"/>
    <n v="5"/>
    <n v="0.23919026542996699"/>
    <n v="0.24"/>
    <n v="502.71638543378202"/>
    <n v="502.72"/>
    <s v="Profit"/>
    <s v="Oct-2024"/>
    <n v="0.20776989830188489"/>
    <s v="October"/>
    <n v="2024"/>
    <m/>
  </r>
  <r>
    <x v="412"/>
    <d v="2024-02-20T00:00:00"/>
    <d v="2025-05-01T00:00:00"/>
    <s v="Second Class"/>
    <x v="397"/>
    <s v="Matthew Hill"/>
    <s v="Consumer"/>
    <s v="East"/>
    <s v="Office Supplies"/>
    <s v="Storage"/>
    <s v="Synchronized leading-edge approach"/>
    <n v="2419.4767984574401"/>
    <n v="5.1143291646910303"/>
    <n v="5"/>
    <n v="0.23917822782519199"/>
    <n v="0.24"/>
    <n v="502.79303481699901"/>
    <n v="502.79"/>
    <s v="Profit"/>
    <s v="Feb-2024"/>
    <n v="0.20781064531702034"/>
    <s v="February"/>
    <n v="2024"/>
    <m/>
  </r>
  <r>
    <x v="413"/>
    <d v="2023-04-15T00:00:00"/>
    <d v="2025-04-13T00:00:00"/>
    <s v="Second Class"/>
    <x v="398"/>
    <s v="Patricia Byrd"/>
    <s v="Home Office"/>
    <s v="West"/>
    <s v="Office Supplies"/>
    <s v="Binders"/>
    <s v="Phased tertiary encryption"/>
    <n v="2419.3712149504499"/>
    <n v="5.1137624669194999"/>
    <n v="5"/>
    <n v="0.23916619022041699"/>
    <n v="0.24"/>
    <n v="502.86968420021498"/>
    <n v="502.87"/>
    <s v="Profit"/>
    <s v="Apr-2023"/>
    <n v="0.20785139588862722"/>
    <s v="April"/>
    <n v="2023"/>
    <m/>
  </r>
  <r>
    <x v="414"/>
    <d v="2024-07-30T00:00:00"/>
    <d v="2025-04-26T00:00:00"/>
    <s v="Same Day"/>
    <x v="399"/>
    <s v="Mr. Andrew Delgado"/>
    <s v="Corporate"/>
    <s v="Central"/>
    <s v="Technology"/>
    <s v="Computers"/>
    <s v="Adaptive high-level data-warehouse"/>
    <n v="2419.2656314434598"/>
    <n v="5.1131957691479704"/>
    <n v="5"/>
    <n v="0.23915415261564199"/>
    <n v="0.24"/>
    <n v="502.94633358343202"/>
    <n v="502.95"/>
    <s v="Profit"/>
    <s v="Jul-2024"/>
    <n v="0.20789215001717196"/>
    <s v="July"/>
    <n v="2024"/>
    <m/>
  </r>
  <r>
    <x v="415"/>
    <d v="2025-01-20T00:00:00"/>
    <d v="2025-04-25T00:00:00"/>
    <s v="Standard Class"/>
    <x v="400"/>
    <s v="Megan Wheeler"/>
    <s v="Home Office"/>
    <s v="West"/>
    <s v="Office Supplies"/>
    <s v="Paper"/>
    <s v="Assimilated didactic instruction set"/>
    <n v="2419.1600479364702"/>
    <n v="5.11262907137644"/>
    <n v="5"/>
    <n v="0.23914211501086699"/>
    <n v="0.24"/>
    <n v="503.02298296664799"/>
    <n v="503.02"/>
    <s v="Profit"/>
    <s v="Jan-2025"/>
    <n v="0.20793290770311942"/>
    <s v="January"/>
    <n v="2025"/>
    <m/>
  </r>
  <r>
    <x v="416"/>
    <d v="2023-12-24T00:00:00"/>
    <d v="2025-04-12T00:00:00"/>
    <s v="Second Class"/>
    <x v="387"/>
    <s v="Marcus Howard"/>
    <s v="Home Office"/>
    <s v="South"/>
    <s v="Technology"/>
    <s v="Copiers"/>
    <s v="Integrated uniform task-force"/>
    <n v="2419.05446442948"/>
    <n v="5.1120623736049202"/>
    <n v="5"/>
    <n v="0.23913007740609299"/>
    <n v="0.24"/>
    <n v="503.09963234986498"/>
    <n v="503.1"/>
    <s v="Profit"/>
    <s v="Dec-2023"/>
    <n v="0.20797366894693631"/>
    <s v="December"/>
    <n v="2023"/>
    <m/>
  </r>
  <r>
    <x v="417"/>
    <d v="2024-05-21T00:00:00"/>
    <d v="2025-04-30T00:00:00"/>
    <s v="First Class"/>
    <x v="401"/>
    <s v="Jennifer Davis"/>
    <s v="Home Office"/>
    <s v="Central"/>
    <s v="Furniture"/>
    <s v="Chairs"/>
    <s v="Function-based context-sensitive functionalities"/>
    <n v="2418.9488809224899"/>
    <n v="5.1114956758333898"/>
    <n v="5"/>
    <n v="0.23911803980131799"/>
    <n v="0.24"/>
    <n v="503.176281733081"/>
    <n v="503.18"/>
    <s v="Profit"/>
    <s v="May-2024"/>
    <n v="0.20801443374908765"/>
    <s v="May"/>
    <n v="2024"/>
    <m/>
  </r>
  <r>
    <x v="418"/>
    <d v="2023-08-09T00:00:00"/>
    <d v="2025-04-16T00:00:00"/>
    <s v="Second Class"/>
    <x v="402"/>
    <s v="Erica Johnson"/>
    <s v="Consumer"/>
    <s v="South"/>
    <s v="Furniture"/>
    <s v="Chairs"/>
    <s v="Ergonomic mission-critical capacity"/>
    <n v="2418.8432974154998"/>
    <n v="5.1109289780618603"/>
    <n v="5"/>
    <n v="0.23910600219654299"/>
    <n v="0.24"/>
    <n v="503.25293111629702"/>
    <n v="503.25"/>
    <s v="Profit"/>
    <s v="Aug-2023"/>
    <n v="0.20805520211003983"/>
    <s v="August"/>
    <n v="2023"/>
    <m/>
  </r>
  <r>
    <x v="419"/>
    <d v="2025-04-05T00:00:00"/>
    <d v="2025-04-26T00:00:00"/>
    <s v="First Class"/>
    <x v="403"/>
    <s v="Travis Stanley"/>
    <s v="Consumer"/>
    <s v="West"/>
    <s v="Office Supplies"/>
    <s v="Labels"/>
    <s v="Distributed full-range toolset"/>
    <n v="2418.7377139085002"/>
    <n v="5.1103622802903299"/>
    <n v="5"/>
    <n v="0.23909396459176799"/>
    <n v="0.24"/>
    <n v="503.32958049951401"/>
    <n v="503.33"/>
    <s v="Profit"/>
    <s v="Apr-2025"/>
    <n v="0.20809597403026014"/>
    <s v="April"/>
    <n v="2025"/>
    <m/>
  </r>
  <r>
    <x v="420"/>
    <d v="2024-06-23T00:00:00"/>
    <d v="2025-04-26T00:00:00"/>
    <s v="Standard Class"/>
    <x v="404"/>
    <s v="Barry Mejia"/>
    <s v="Corporate"/>
    <s v="Central"/>
    <s v="Furniture"/>
    <s v="Tables"/>
    <s v="Organic value-added Local Area Network"/>
    <n v="2418.63213040151"/>
    <n v="5.1097955825188004"/>
    <n v="5"/>
    <n v="0.23908192698699299"/>
    <n v="0.24"/>
    <n v="503.40622988272997"/>
    <n v="503.41"/>
    <s v="Profit"/>
    <s v="Jun-2024"/>
    <n v="0.20813674951021219"/>
    <s v="June"/>
    <n v="2024"/>
    <m/>
  </r>
  <r>
    <x v="421"/>
    <d v="2023-04-16T00:00:00"/>
    <d v="2025-04-14T00:00:00"/>
    <s v="First Class"/>
    <x v="405"/>
    <s v="Christina Smith"/>
    <s v="Home Office"/>
    <s v="Central"/>
    <s v="Technology"/>
    <s v="Accessories"/>
    <s v="Extended even-keeled capacity"/>
    <n v="2418.5265468945199"/>
    <n v="5.10922888474727"/>
    <n v="5"/>
    <n v="0.23906988938221799"/>
    <n v="0.24"/>
    <n v="503.48287926594702"/>
    <n v="503.48"/>
    <s v="Profit"/>
    <s v="Apr-2023"/>
    <n v="0.20817752855036392"/>
    <s v="April"/>
    <n v="2023"/>
    <m/>
  </r>
  <r>
    <x v="422"/>
    <d v="2023-05-17T00:00:00"/>
    <d v="2025-05-08T00:00:00"/>
    <s v="Standard Class"/>
    <x v="406"/>
    <s v="Margaret Edwards"/>
    <s v="Home Office"/>
    <s v="West"/>
    <s v="Office Supplies"/>
    <s v="Art"/>
    <s v="Triple-buffered needs-based contingency"/>
    <n v="2418.4209633875298"/>
    <n v="5.1086621869757503"/>
    <n v="5"/>
    <n v="0.23905785177744401"/>
    <n v="0.24"/>
    <n v="503.55952864916298"/>
    <n v="503.56"/>
    <s v="Profit"/>
    <s v="May-2023"/>
    <n v="0.20821831115118075"/>
    <s v="May"/>
    <n v="2023"/>
    <m/>
  </r>
  <r>
    <x v="423"/>
    <d v="2024-04-27T00:00:00"/>
    <d v="2025-05-06T00:00:00"/>
    <s v="Standard Class"/>
    <x v="407"/>
    <s v="Jessica Chase"/>
    <s v="Consumer"/>
    <s v="Central"/>
    <s v="Furniture"/>
    <s v="Tables"/>
    <s v="Assimilated discrete software"/>
    <n v="2418.3153798805401"/>
    <n v="5.1080954892042199"/>
    <n v="5"/>
    <n v="0.23904581417266901"/>
    <n v="0.24"/>
    <n v="503.63617803237997"/>
    <n v="503.64"/>
    <s v="Profit"/>
    <s v="Apr-2024"/>
    <n v="0.20825909731312983"/>
    <s v="April"/>
    <n v="2024"/>
    <m/>
  </r>
  <r>
    <x v="424"/>
    <d v="2023-06-10T00:00:00"/>
    <d v="2025-04-23T00:00:00"/>
    <s v="Standard Class"/>
    <x v="408"/>
    <s v="Tyler Alvarez"/>
    <s v="Consumer"/>
    <s v="Central"/>
    <s v="Furniture"/>
    <s v="Chairs"/>
    <s v="Organic object-oriented flexibility"/>
    <n v="2418.20979637355"/>
    <n v="5.1075287914326903"/>
    <n v="5"/>
    <n v="0.23903377656789401"/>
    <n v="0.24"/>
    <n v="503.712827415596"/>
    <n v="503.71"/>
    <s v="Profit"/>
    <s v="Jun-2023"/>
    <n v="0.20829988703667693"/>
    <s v="June"/>
    <n v="2023"/>
    <m/>
  </r>
  <r>
    <x v="425"/>
    <d v="2023-06-12T00:00:00"/>
    <d v="2025-04-23T00:00:00"/>
    <s v="First Class"/>
    <x v="409"/>
    <s v="Todd Holmes"/>
    <s v="Corporate"/>
    <s v="East"/>
    <s v="Furniture"/>
    <s v="Chairs"/>
    <s v="Reverse-engineered context-sensitive Internet solution"/>
    <n v="2418.1042128665599"/>
    <n v="5.1069620936611599"/>
    <n v="5"/>
    <n v="0.23902173896311901"/>
    <n v="0.24"/>
    <n v="503.78947679881298"/>
    <n v="503.79"/>
    <s v="Profit"/>
    <s v="Jun-2023"/>
    <n v="0.20834068032228931"/>
    <s v="June"/>
    <n v="2023"/>
    <m/>
  </r>
  <r>
    <x v="426"/>
    <d v="2023-10-05T00:00:00"/>
    <d v="2025-04-16T00:00:00"/>
    <s v="First Class"/>
    <x v="410"/>
    <s v="Lindsay Conway"/>
    <s v="Corporate"/>
    <s v="South"/>
    <s v="Furniture"/>
    <s v="Tables"/>
    <s v="Visionary grid-enabled toolset"/>
    <n v="2417.9986293595698"/>
    <n v="5.1063953958896304"/>
    <n v="5"/>
    <n v="0.23900970135834401"/>
    <n v="0.24"/>
    <n v="503.86612618202901"/>
    <n v="503.87"/>
    <s v="Profit"/>
    <s v="Oct-2023"/>
    <n v="0.20838147717043282"/>
    <s v="October"/>
    <n v="2023"/>
    <m/>
  </r>
  <r>
    <x v="427"/>
    <d v="2023-08-24T00:00:00"/>
    <d v="2025-04-19T00:00:00"/>
    <s v="First Class"/>
    <x v="411"/>
    <s v="Patrick Adams"/>
    <s v="Home Office"/>
    <s v="Central"/>
    <s v="Furniture"/>
    <s v="Bookcases"/>
    <s v="Grass-roots modular hierarchy"/>
    <n v="2417.8930458525801"/>
    <n v="5.1058286981181"/>
    <n v="5"/>
    <n v="0.23899766375356901"/>
    <n v="0.24"/>
    <n v="503.942775565246"/>
    <n v="503.94"/>
    <s v="Profit"/>
    <s v="Aug-2023"/>
    <n v="0.20842227758157486"/>
    <s v="August"/>
    <n v="2023"/>
    <m/>
  </r>
  <r>
    <x v="428"/>
    <d v="2024-09-25T00:00:00"/>
    <d v="2025-05-01T00:00:00"/>
    <s v="Same Day"/>
    <x v="412"/>
    <s v="Mrs. Alexis Dunlap"/>
    <s v="Corporate"/>
    <s v="West"/>
    <s v="Technology"/>
    <s v="Phones"/>
    <s v="Customizable multi-tasking firmware"/>
    <n v="2417.78746234559"/>
    <n v="5.1052620003465803"/>
    <n v="5"/>
    <n v="0.23898562614879501"/>
    <n v="0.24"/>
    <n v="504.01942494846202"/>
    <n v="504.02"/>
    <s v="Profit"/>
    <s v="Sep-2024"/>
    <n v="0.20846308155618157"/>
    <s v="September"/>
    <n v="2024"/>
    <m/>
  </r>
  <r>
    <x v="429"/>
    <d v="2023-12-01T00:00:00"/>
    <d v="2025-04-14T00:00:00"/>
    <s v="First Class"/>
    <x v="413"/>
    <s v="Dr. Veronica Johnson MD"/>
    <s v="Corporate"/>
    <s v="South"/>
    <s v="Furniture"/>
    <s v="Chairs"/>
    <s v="Extended didactic project"/>
    <n v="2417.6818788385899"/>
    <n v="5.1046953025750499"/>
    <n v="5"/>
    <n v="0.23897358854402001"/>
    <n v="0.24"/>
    <n v="504.09607433167901"/>
    <n v="504.1"/>
    <s v="Profit"/>
    <s v="Dec-2023"/>
    <n v="0.2085038890947214"/>
    <s v="December"/>
    <n v="2023"/>
    <m/>
  </r>
  <r>
    <x v="430"/>
    <d v="2024-10-25T00:00:00"/>
    <d v="2025-04-12T00:00:00"/>
    <s v="Same Day"/>
    <x v="414"/>
    <s v="Michele Phillips"/>
    <s v="Consumer"/>
    <s v="West"/>
    <s v="Technology"/>
    <s v="Phones"/>
    <s v="Reduced contextually-based workforce"/>
    <n v="2417.5762953315998"/>
    <n v="5.1041286048035204"/>
    <n v="5"/>
    <n v="0.23896155093924501"/>
    <n v="0.24"/>
    <n v="504.17272371489503"/>
    <n v="504.17"/>
    <s v="Profit"/>
    <s v="Oct-2024"/>
    <n v="0.20854470019765878"/>
    <s v="October"/>
    <n v="2024"/>
    <m/>
  </r>
  <r>
    <x v="431"/>
    <d v="2023-11-23T00:00:00"/>
    <d v="2025-04-17T00:00:00"/>
    <s v="Standard Class"/>
    <x v="415"/>
    <s v="Erica Gomez"/>
    <s v="Home Office"/>
    <s v="West"/>
    <s v="Technology"/>
    <s v="Copiers"/>
    <s v="Vision-oriented neutral architecture"/>
    <n v="2417.4707118246101"/>
    <n v="5.10356190703199"/>
    <n v="5"/>
    <n v="0.23894951333447001"/>
    <n v="0.24"/>
    <n v="504.24937309811202"/>
    <n v="504.25"/>
    <s v="Profit"/>
    <s v="Nov-2023"/>
    <n v="0.20858551486546234"/>
    <s v="November"/>
    <n v="2023"/>
    <m/>
  </r>
  <r>
    <x v="432"/>
    <d v="2024-07-26T00:00:00"/>
    <d v="2025-04-21T00:00:00"/>
    <s v="Same Day"/>
    <x v="416"/>
    <s v="Kelly Chen"/>
    <s v="Home Office"/>
    <s v="West"/>
    <s v="Office Supplies"/>
    <s v="Labels"/>
    <s v="Virtual leading-edge application"/>
    <n v="2417.36512831762"/>
    <n v="5.1029952092604596"/>
    <n v="5"/>
    <n v="0.23893747572969501"/>
    <n v="0.24"/>
    <n v="504.32602248132798"/>
    <n v="504.33"/>
    <s v="Profit"/>
    <s v="Jul-2024"/>
    <n v="0.20862633309859846"/>
    <s v="July"/>
    <n v="2024"/>
    <m/>
  </r>
  <r>
    <x v="433"/>
    <d v="2023-08-19T00:00:00"/>
    <d v="2025-04-17T00:00:00"/>
    <s v="Second Class"/>
    <x v="417"/>
    <s v="Patrick Davis"/>
    <s v="Home Office"/>
    <s v="East"/>
    <s v="Technology"/>
    <s v="Accessories"/>
    <s v="Multi-lateral clear-thinking solution"/>
    <n v="2417.2595448106299"/>
    <n v="5.1024285114889301"/>
    <n v="5"/>
    <n v="0.23892543812492001"/>
    <n v="0.24"/>
    <n v="504.40267186454503"/>
    <n v="504.4"/>
    <s v="Profit"/>
    <s v="Aug-2023"/>
    <n v="0.20866715489753515"/>
    <s v="August"/>
    <n v="2023"/>
    <m/>
  </r>
  <r>
    <x v="434"/>
    <d v="2024-03-17T00:00:00"/>
    <d v="2025-04-15T00:00:00"/>
    <s v="First Class"/>
    <x v="418"/>
    <s v="Dominic Saunders"/>
    <s v="Consumer"/>
    <s v="South"/>
    <s v="Technology"/>
    <s v="Copiers"/>
    <s v="Pre-emptive non-volatile core"/>
    <n v="2417.1539613036398"/>
    <n v="5.1018618137174103"/>
    <n v="5"/>
    <n v="0.23891340052014601"/>
    <n v="0.24"/>
    <n v="504.47932124776099"/>
    <n v="504.48"/>
    <s v="Profit"/>
    <s v="Mar-2024"/>
    <n v="0.20870798026273882"/>
    <s v="March"/>
    <n v="2024"/>
    <m/>
  </r>
  <r>
    <x v="435"/>
    <d v="2024-04-06T00:00:00"/>
    <d v="2025-04-15T00:00:00"/>
    <s v="Same Day"/>
    <x v="214"/>
    <s v="Brandon Moss"/>
    <s v="Consumer"/>
    <s v="West"/>
    <s v="Office Supplies"/>
    <s v="Binders"/>
    <s v="Multi-layered fresh-thinking approach"/>
    <n v="2417.0483777966501"/>
    <n v="5.1012951159458799"/>
    <n v="5"/>
    <n v="0.23890136291537101"/>
    <n v="0.24"/>
    <n v="504.55597063097798"/>
    <n v="504.56"/>
    <s v="Profit"/>
    <s v="Apr-2024"/>
    <n v="0.20874880919467761"/>
    <s v="April"/>
    <n v="2024"/>
    <m/>
  </r>
  <r>
    <x v="436"/>
    <d v="2023-07-16T00:00:00"/>
    <d v="2025-04-12T00:00:00"/>
    <s v="Standard Class"/>
    <x v="419"/>
    <s v="Michael Todd"/>
    <s v="Home Office"/>
    <s v="Central"/>
    <s v="Technology"/>
    <s v="Copiers"/>
    <s v="Object-based incremental matrix"/>
    <n v="2416.94279428966"/>
    <n v="5.1007284181743504"/>
    <n v="5"/>
    <n v="0.23888932531059601"/>
    <n v="0.24"/>
    <n v="504.632620014194"/>
    <n v="504.63"/>
    <s v="Profit"/>
    <s v="Jul-2023"/>
    <n v="0.20878964169381825"/>
    <s v="July"/>
    <n v="2023"/>
    <m/>
  </r>
  <r>
    <x v="437"/>
    <d v="2024-06-02T00:00:00"/>
    <d v="2025-04-29T00:00:00"/>
    <s v="Same Day"/>
    <x v="420"/>
    <s v="Angela Rose"/>
    <s v="Corporate"/>
    <s v="Central"/>
    <s v="Technology"/>
    <s v="Computers"/>
    <s v="Profound non-volatile project"/>
    <n v="2416.8372107826599"/>
    <n v="5.10016172040282"/>
    <n v="5"/>
    <n v="0.23887728770582101"/>
    <n v="0.24"/>
    <n v="504.70926939741099"/>
    <n v="504.71"/>
    <s v="Profit"/>
    <s v="Jun-2024"/>
    <n v="0.20883047776062988"/>
    <s v="June"/>
    <n v="2024"/>
    <m/>
  </r>
  <r>
    <x v="438"/>
    <d v="2024-05-13T00:00:00"/>
    <d v="2025-05-07T00:00:00"/>
    <s v="First Class"/>
    <x v="421"/>
    <s v="Mathew Lyons"/>
    <s v="Consumer"/>
    <s v="East"/>
    <s v="Technology"/>
    <s v="Phones"/>
    <s v="Multi-lateral responsive time-frame"/>
    <n v="2416.7316272756698"/>
    <n v="5.0995950226312896"/>
    <n v="5"/>
    <n v="0.23886525010104601"/>
    <n v="0.24"/>
    <n v="504.78591878062701"/>
    <n v="504.79"/>
    <s v="Profit"/>
    <s v="May-2024"/>
    <n v="0.20887131739557754"/>
    <s v="May"/>
    <n v="2024"/>
    <m/>
  </r>
  <r>
    <x v="439"/>
    <d v="2024-12-25T00:00:00"/>
    <d v="2025-04-25T00:00:00"/>
    <s v="Second Class"/>
    <x v="422"/>
    <s v="Rhonda Dixon"/>
    <s v="Consumer"/>
    <s v="West"/>
    <s v="Furniture"/>
    <s v="Furnishings"/>
    <s v="Advanced 3rdgeneration knowledge user"/>
    <n v="2416.6260437686801"/>
    <n v="5.0990283248597601"/>
    <n v="5"/>
    <n v="0.23885321249627101"/>
    <n v="0.24"/>
    <n v="504.862568163844"/>
    <n v="504.86"/>
    <s v="Profit"/>
    <s v="Dec-2024"/>
    <n v="0.20891216059913056"/>
    <s v="December"/>
    <n v="2024"/>
    <m/>
  </r>
  <r>
    <x v="440"/>
    <d v="2024-05-12T00:00:00"/>
    <d v="2025-05-02T00:00:00"/>
    <s v="Second Class"/>
    <x v="423"/>
    <s v="Bryan Houston"/>
    <s v="Corporate"/>
    <s v="East"/>
    <s v="Technology"/>
    <s v="Computers"/>
    <s v="Profit-focused actuating initiative"/>
    <n v="2416.52046026169"/>
    <n v="5.0984616270882404"/>
    <n v="5"/>
    <n v="0.238841174891497"/>
    <n v="0.24"/>
    <n v="504.93921754706003"/>
    <n v="504.94"/>
    <s v="Profit"/>
    <s v="May-2024"/>
    <n v="0.20895300737175596"/>
    <s v="May"/>
    <n v="2024"/>
    <m/>
  </r>
  <r>
    <x v="441"/>
    <d v="2023-07-05T00:00:00"/>
    <d v="2025-04-23T00:00:00"/>
    <s v="Same Day"/>
    <x v="424"/>
    <s v="Megan Owen"/>
    <s v="Consumer"/>
    <s v="South"/>
    <s v="Technology"/>
    <s v="Copiers"/>
    <s v="Inverse attitude-oriented methodology"/>
    <n v="2416.4148767546999"/>
    <n v="5.09789492931671"/>
    <n v="5"/>
    <n v="0.238829137286722"/>
    <n v="0.24"/>
    <n v="505.01586693027701"/>
    <n v="505.02"/>
    <s v="Profit"/>
    <s v="Jul-2023"/>
    <n v="0.20899385771392237"/>
    <s v="July"/>
    <n v="2023"/>
    <m/>
  </r>
  <r>
    <x v="442"/>
    <d v="2023-11-08T00:00:00"/>
    <d v="2025-05-04T00:00:00"/>
    <s v="First Class"/>
    <x v="425"/>
    <s v="Daniel Ball"/>
    <s v="Home Office"/>
    <s v="Central"/>
    <s v="Furniture"/>
    <s v="Furnishings"/>
    <s v="Assimilated full-range algorithm"/>
    <n v="2416.3092932477098"/>
    <n v="5.0973282315451804"/>
    <n v="5"/>
    <n v="0.238817099681947"/>
    <n v="0.24"/>
    <n v="505.09251631349298"/>
    <n v="505.09"/>
    <s v="Profit"/>
    <s v="Nov-2023"/>
    <n v="0.20903471162609688"/>
    <s v="November"/>
    <n v="2023"/>
    <m/>
  </r>
  <r>
    <x v="443"/>
    <d v="2025-04-05T00:00:00"/>
    <d v="2025-05-06T00:00:00"/>
    <s v="Same Day"/>
    <x v="426"/>
    <s v="Daniel Evans"/>
    <s v="Corporate"/>
    <s v="South"/>
    <s v="Furniture"/>
    <s v="Chairs"/>
    <s v="Up-sized analyzing core"/>
    <n v="2416.2037097407201"/>
    <n v="5.09676153377365"/>
    <n v="5"/>
    <n v="0.238805062077172"/>
    <n v="0.24"/>
    <n v="505.16916569671002"/>
    <n v="505.17"/>
    <s v="Profit"/>
    <s v="Apr-2025"/>
    <n v="0.20907556910874833"/>
    <s v="April"/>
    <n v="2025"/>
    <m/>
  </r>
  <r>
    <x v="444"/>
    <d v="2024-07-21T00:00:00"/>
    <d v="2025-04-26T00:00:00"/>
    <s v="Same Day"/>
    <x v="427"/>
    <s v="Andrea Sloan"/>
    <s v="Corporate"/>
    <s v="West"/>
    <s v="Furniture"/>
    <s v="Furnishings"/>
    <s v="User-friendly zero-defect portal"/>
    <n v="2416.09812623373"/>
    <n v="5.0961948360021196"/>
    <n v="5"/>
    <n v="0.238793024472397"/>
    <n v="0.24"/>
    <n v="505.24581507992599"/>
    <n v="505.25"/>
    <s v="Profit"/>
    <s v="Jul-2024"/>
    <n v="0.20911643016234399"/>
    <s v="July"/>
    <n v="2024"/>
    <m/>
  </r>
  <r>
    <x v="445"/>
    <d v="2024-09-12T00:00:00"/>
    <d v="2025-04-27T00:00:00"/>
    <s v="Standard Class"/>
    <x v="428"/>
    <s v="James Whitney"/>
    <s v="Home Office"/>
    <s v="East"/>
    <s v="Technology"/>
    <s v="Computers"/>
    <s v="Face-to-face dedicated Local Area Network"/>
    <n v="2415.9925427267399"/>
    <n v="5.0956281382305999"/>
    <n v="5"/>
    <n v="0.238780986867622"/>
    <n v="0.24"/>
    <n v="505.32246446314298"/>
    <n v="505.32"/>
    <s v="Profit"/>
    <s v="Sep-2024"/>
    <n v="0.20915729478735287"/>
    <s v="September"/>
    <n v="2024"/>
    <m/>
  </r>
  <r>
    <x v="446"/>
    <d v="2025-01-23T00:00:00"/>
    <d v="2025-05-04T00:00:00"/>
    <s v="Same Day"/>
    <x v="285"/>
    <s v="William Rodriguez"/>
    <s v="Corporate"/>
    <s v="East"/>
    <s v="Office Supplies"/>
    <s v="Paper"/>
    <s v="Virtual optimal projection"/>
    <n v="2415.8869592197402"/>
    <n v="5.0950614404590704"/>
    <n v="5"/>
    <n v="0.238768949262848"/>
    <n v="0.24"/>
    <n v="505.399113846359"/>
    <n v="505.4"/>
    <s v="Profit"/>
    <s v="Jan-2025"/>
    <n v="0.20919816298424324"/>
    <s v="January"/>
    <n v="2025"/>
    <m/>
  </r>
  <r>
    <x v="447"/>
    <d v="2023-09-17T00:00:00"/>
    <d v="2025-04-10T00:00:00"/>
    <s v="Standard Class"/>
    <x v="429"/>
    <s v="Jill Ramirez"/>
    <s v="Home Office"/>
    <s v="Central"/>
    <s v="Furniture"/>
    <s v="Bookcases"/>
    <s v="Multi-tiered responsive strategy"/>
    <n v="2415.7813757127501"/>
    <n v="5.09449474268754"/>
    <n v="5"/>
    <n v="0.238756911658073"/>
    <n v="0.24"/>
    <n v="505.47576322957502"/>
    <n v="505.48"/>
    <s v="Profit"/>
    <s v="Sep-2023"/>
    <n v="0.20923903475348216"/>
    <s v="September"/>
    <n v="2023"/>
    <m/>
  </r>
  <r>
    <x v="448"/>
    <d v="2024-03-17T00:00:00"/>
    <d v="2025-05-05T00:00:00"/>
    <s v="Second Class"/>
    <x v="430"/>
    <s v="Christopher Doyle"/>
    <s v="Consumer"/>
    <s v="South"/>
    <s v="Office Supplies"/>
    <s v="Binders"/>
    <s v="Re-contextualized demand-driven functionalities"/>
    <n v="2415.67579220576"/>
    <n v="5.0939280449160096"/>
    <n v="5"/>
    <n v="0.238744874053298"/>
    <n v="0.24"/>
    <n v="505.55241261279201"/>
    <n v="505.55"/>
    <s v="Profit"/>
    <s v="Mar-2024"/>
    <n v="0.20927991009553926"/>
    <s v="March"/>
    <n v="2024"/>
    <m/>
  </r>
  <r>
    <x v="449"/>
    <d v="2025-01-13T00:00:00"/>
    <d v="2025-05-01T00:00:00"/>
    <s v="Second Class"/>
    <x v="431"/>
    <s v="Amy Peters"/>
    <s v="Corporate"/>
    <s v="Central"/>
    <s v="Furniture"/>
    <s v="Chairs"/>
    <s v="Sharable directional forecast"/>
    <n v="2415.5702086987699"/>
    <n v="5.0933613471444801"/>
    <n v="5"/>
    <n v="0.238732836448523"/>
    <n v="0.24"/>
    <n v="505.62906199600798"/>
    <n v="505.63"/>
    <s v="Profit"/>
    <s v="Jan-2025"/>
    <n v="0.20932078901088225"/>
    <s v="January"/>
    <n v="2025"/>
    <m/>
  </r>
  <r>
    <x v="450"/>
    <d v="2023-08-30T00:00:00"/>
    <d v="2025-04-15T00:00:00"/>
    <s v="Standard Class"/>
    <x v="432"/>
    <s v="Amber Patrick"/>
    <s v="Consumer"/>
    <s v="Central"/>
    <s v="Furniture"/>
    <s v="Furnishings"/>
    <s v="Persistent 4thgeneration leverage"/>
    <n v="2415.4646251917802"/>
    <n v="5.0927946493729497"/>
    <n v="5"/>
    <n v="0.238720798843748"/>
    <n v="0.24"/>
    <n v="505.70571137922502"/>
    <n v="505.71"/>
    <s v="Profit"/>
    <s v="Aug-2023"/>
    <n v="0.2093616714999805"/>
    <s v="August"/>
    <n v="2023"/>
    <m/>
  </r>
  <r>
    <x v="451"/>
    <d v="2024-10-07T00:00:00"/>
    <d v="2025-04-09T00:00:00"/>
    <s v="Second Class"/>
    <x v="433"/>
    <s v="Laura Ochoa"/>
    <s v="Consumer"/>
    <s v="South"/>
    <s v="Technology"/>
    <s v="Phones"/>
    <s v="Upgradable bi-directional monitoring"/>
    <n v="2415.3590416847901"/>
    <n v="5.0922279516014299"/>
    <n v="5"/>
    <n v="0.238708761238973"/>
    <n v="0.24"/>
    <n v="505.78236076244099"/>
    <n v="505.78"/>
    <s v="Profit"/>
    <s v="Oct-2024"/>
    <n v="0.20940255756330189"/>
    <s v="October"/>
    <n v="2024"/>
    <m/>
  </r>
  <r>
    <x v="452"/>
    <d v="2025-02-10T00:00:00"/>
    <d v="2025-04-14T00:00:00"/>
    <s v="Standard Class"/>
    <x v="434"/>
    <s v="Francisco Carter MD"/>
    <s v="Home Office"/>
    <s v="Central"/>
    <s v="Technology"/>
    <s v="Copiers"/>
    <s v="Distributed stable function"/>
    <n v="2415.2534581778"/>
    <n v="5.0916612538299004"/>
    <n v="5"/>
    <n v="0.238696723634199"/>
    <n v="0.24"/>
    <n v="505.85901014565798"/>
    <n v="505.86"/>
    <s v="Loss"/>
    <s v="Feb-2025"/>
    <n v="0.20944344720131602"/>
    <s v="February"/>
    <n v="2025"/>
    <m/>
  </r>
  <r>
    <x v="453"/>
    <d v="2023-08-26T00:00:00"/>
    <d v="2025-04-11T00:00:00"/>
    <s v="Same Day"/>
    <x v="435"/>
    <s v="Lindsay Alvarez"/>
    <s v="Consumer"/>
    <s v="West"/>
    <s v="Office Supplies"/>
    <s v="Binders"/>
    <s v="Centralized user-facing challenge"/>
    <n v="2415.1478746708099"/>
    <n v="5.09109455605837"/>
    <n v="5"/>
    <n v="0.238684686029424"/>
    <n v="0.24"/>
    <n v="505.935659528874"/>
    <n v="505.94"/>
    <s v="Profit"/>
    <s v="Aug-2023"/>
    <n v="0.20948434041449085"/>
    <s v="August"/>
    <n v="2023"/>
    <m/>
  </r>
  <r>
    <x v="454"/>
    <d v="2023-04-22T00:00:00"/>
    <d v="2025-05-01T00:00:00"/>
    <s v="Second Class"/>
    <x v="436"/>
    <s v="Tammy Hester"/>
    <s v="Home Office"/>
    <s v="South"/>
    <s v="Furniture"/>
    <s v="Bookcases"/>
    <s v="Triple-buffered dynamic database"/>
    <n v="2415.0422911638202"/>
    <n v="5.0905278582868396"/>
    <n v="5"/>
    <n v="0.238672648424649"/>
    <n v="0.24"/>
    <n v="506.01230891209099"/>
    <n v="506.01"/>
    <s v="Profit"/>
    <s v="Apr-2023"/>
    <n v="0.20952523720329605"/>
    <s v="April"/>
    <n v="2023"/>
    <m/>
  </r>
  <r>
    <x v="455"/>
    <d v="2025-02-10T00:00:00"/>
    <d v="2025-05-05T00:00:00"/>
    <s v="Second Class"/>
    <x v="437"/>
    <s v="Clinton Rangel"/>
    <s v="Consumer"/>
    <s v="West"/>
    <s v="Furniture"/>
    <s v="Bookcases"/>
    <s v="Stand-alone methodical structure"/>
    <n v="2414.9367076568201"/>
    <n v="5.0899611605153101"/>
    <n v="5"/>
    <n v="0.238660610819874"/>
    <n v="0.24"/>
    <n v="506.08895829530701"/>
    <n v="506.09"/>
    <s v="Profit"/>
    <s v="Feb-2025"/>
    <n v="0.20956613756820078"/>
    <s v="February"/>
    <n v="2025"/>
    <m/>
  </r>
  <r>
    <x v="456"/>
    <d v="2025-02-22T00:00:00"/>
    <d v="2025-04-13T00:00:00"/>
    <s v="Same Day"/>
    <x v="438"/>
    <s v="Joanna Kelly"/>
    <s v="Consumer"/>
    <s v="Central"/>
    <s v="Furniture"/>
    <s v="Chairs"/>
    <s v="Upgradable even-keeled alliance"/>
    <n v="2414.83112414983"/>
    <n v="5.0893944627437797"/>
    <n v="5"/>
    <n v="0.238648573215099"/>
    <n v="0.24"/>
    <n v="506.165607678524"/>
    <n v="506.17"/>
    <s v="Profit"/>
    <s v="Feb-2025"/>
    <n v="0.2096070415096731"/>
    <s v="February"/>
    <n v="2025"/>
    <m/>
  </r>
  <r>
    <x v="457"/>
    <d v="2024-11-06T00:00:00"/>
    <d v="2025-04-28T00:00:00"/>
    <s v="First Class"/>
    <x v="439"/>
    <s v="Kathryn Robinson"/>
    <s v="Corporate"/>
    <s v="West"/>
    <s v="Technology"/>
    <s v="Copiers"/>
    <s v="Phased 3rdgeneration paradigm"/>
    <n v="2414.7255406428399"/>
    <n v="5.08882776497226"/>
    <n v="5"/>
    <n v="0.238636535610324"/>
    <n v="0.24"/>
    <n v="506.24225706174002"/>
    <n v="506.24"/>
    <s v="Loss"/>
    <s v="Nov-2024"/>
    <n v="0.20964794902818229"/>
    <s v="November"/>
    <n v="2024"/>
    <m/>
  </r>
  <r>
    <x v="458"/>
    <d v="2024-11-22T00:00:00"/>
    <d v="2025-04-21T00:00:00"/>
    <s v="First Class"/>
    <x v="440"/>
    <s v="Brenda Dawson"/>
    <s v="Home Office"/>
    <s v="East"/>
    <s v="Office Supplies"/>
    <s v="Art"/>
    <s v="Re-contextualized zero-defect attitude"/>
    <n v="2414.6199571358502"/>
    <n v="5.0882610672007296"/>
    <n v="5"/>
    <n v="0.23862449800555"/>
    <n v="0.24"/>
    <n v="506.31890644495701"/>
    <n v="506.32"/>
    <s v="Profit"/>
    <s v="Nov-2024"/>
    <n v="0.2096888601241983"/>
    <s v="November"/>
    <n v="2024"/>
    <m/>
  </r>
  <r>
    <x v="459"/>
    <d v="2024-02-16T00:00:00"/>
    <d v="2025-04-12T00:00:00"/>
    <s v="Second Class"/>
    <x v="441"/>
    <s v="Carrie Sanchez"/>
    <s v="Consumer"/>
    <s v="Central"/>
    <s v="Technology"/>
    <s v="Computers"/>
    <s v="Operative full-range capability"/>
    <n v="2414.5143736288601"/>
    <n v="5.0876943694292001"/>
    <n v="5"/>
    <n v="0.23861246040077499"/>
    <n v="0.24"/>
    <n v="506.39555582817297"/>
    <n v="506.4"/>
    <s v="Profit"/>
    <s v="Feb-2024"/>
    <n v="0.20972977479818974"/>
    <s v="February"/>
    <n v="2024"/>
    <m/>
  </r>
  <r>
    <x v="460"/>
    <d v="2023-07-22T00:00:00"/>
    <d v="2025-04-12T00:00:00"/>
    <s v="Standard Class"/>
    <x v="442"/>
    <s v="Randy Miller"/>
    <s v="Home Office"/>
    <s v="Central"/>
    <s v="Technology"/>
    <s v="Accessories"/>
    <s v="Focused interactive benchmark"/>
    <n v="2414.40879012187"/>
    <n v="5.0871276716576697"/>
    <n v="5"/>
    <n v="0.23860042279599999"/>
    <n v="0.24"/>
    <n v="506.47220521139002"/>
    <n v="506.47"/>
    <s v="Profit"/>
    <s v="Jul-2023"/>
    <n v="0.20977069305062682"/>
    <s v="July"/>
    <n v="2023"/>
    <m/>
  </r>
  <r>
    <x v="461"/>
    <d v="2024-05-12T00:00:00"/>
    <d v="2025-04-25T00:00:00"/>
    <s v="First Class"/>
    <x v="443"/>
    <s v="Shelia Carroll"/>
    <s v="Consumer"/>
    <s v="South"/>
    <s v="Furniture"/>
    <s v="Furnishings"/>
    <s v="Down-sized scalable hub"/>
    <n v="2414.3032066148799"/>
    <n v="5.0865609738861401"/>
    <n v="5"/>
    <n v="0.23858838519122499"/>
    <n v="0.24"/>
    <n v="506.54885459460598"/>
    <n v="506.55"/>
    <s v="Profit"/>
    <s v="May-2024"/>
    <n v="0.20981161488197811"/>
    <s v="May"/>
    <n v="2024"/>
    <m/>
  </r>
  <r>
    <x v="462"/>
    <d v="2023-08-19T00:00:00"/>
    <d v="2025-04-25T00:00:00"/>
    <s v="Same Day"/>
    <x v="444"/>
    <s v="Daniel Allen"/>
    <s v="Home Office"/>
    <s v="Central"/>
    <s v="Office Supplies"/>
    <s v="Labels"/>
    <s v="Organic heuristic focus group"/>
    <n v="2414.1976231078902"/>
    <n v="5.0859942761146097"/>
    <n v="5"/>
    <n v="0.23857634758644999"/>
    <n v="0.24"/>
    <n v="506.62550397782297"/>
    <n v="506.63"/>
    <s v="Profit"/>
    <s v="Aug-2023"/>
    <n v="0.20985254029271402"/>
    <s v="August"/>
    <n v="2023"/>
    <m/>
  </r>
  <r>
    <x v="463"/>
    <d v="2025-03-27T00:00:00"/>
    <d v="2025-05-05T00:00:00"/>
    <s v="First Class"/>
    <x v="445"/>
    <s v="William Adams"/>
    <s v="Corporate"/>
    <s v="South"/>
    <s v="Furniture"/>
    <s v="Furnishings"/>
    <s v="Mandatory multi-tasking utilization"/>
    <n v="2414.0920396009001"/>
    <n v="5.08542757834309"/>
    <n v="5"/>
    <n v="0.23856430998167499"/>
    <n v="0.24"/>
    <n v="506.702153361039"/>
    <n v="506.7"/>
    <s v="Profit"/>
    <s v="Mar-2025"/>
    <n v="0.20989346928330349"/>
    <s v="March"/>
    <n v="2025"/>
    <m/>
  </r>
  <r>
    <x v="464"/>
    <d v="2024-04-23T00:00:00"/>
    <d v="2025-05-03T00:00:00"/>
    <s v="Second Class"/>
    <x v="446"/>
    <s v="Matthew Peterson"/>
    <s v="Corporate"/>
    <s v="East"/>
    <s v="Office Supplies"/>
    <s v="Labels"/>
    <s v="Horizontal exuding help-desk"/>
    <n v="2413.9864560939"/>
    <n v="5.0848608805715596"/>
    <n v="5"/>
    <n v="0.23855227237690099"/>
    <n v="0.24"/>
    <n v="506.77880274425598"/>
    <n v="506.78"/>
    <s v="Profit"/>
    <s v="Apr-2024"/>
    <n v="0.20993440185421783"/>
    <s v="April"/>
    <n v="2024"/>
    <m/>
  </r>
  <r>
    <x v="465"/>
    <d v="2024-09-01T00:00:00"/>
    <d v="2025-04-14T00:00:00"/>
    <s v="Second Class"/>
    <x v="447"/>
    <s v="Natalie Thompson"/>
    <s v="Home Office"/>
    <s v="Central"/>
    <s v="Furniture"/>
    <s v="Furnishings"/>
    <s v="De-engineered 24hour interface"/>
    <n v="2413.8808725869098"/>
    <n v="5.0842941828000301"/>
    <n v="5"/>
    <n v="0.23854023477212599"/>
    <n v="0.24"/>
    <n v="506.85545212747201"/>
    <n v="506.86"/>
    <s v="Profit"/>
    <s v="Sep-2024"/>
    <n v="0.20997533800592436"/>
    <s v="September"/>
    <n v="2024"/>
    <m/>
  </r>
  <r>
    <x v="466"/>
    <d v="2023-07-24T00:00:00"/>
    <d v="2025-05-08T00:00:00"/>
    <s v="Same Day"/>
    <x v="448"/>
    <s v="John Bailey"/>
    <s v="Corporate"/>
    <s v="East"/>
    <s v="Furniture"/>
    <s v="Chairs"/>
    <s v="Digitized asynchronous structure"/>
    <n v="2413.7752890799202"/>
    <n v="5.0837274850284997"/>
    <n v="5"/>
    <n v="0.23852819716735099"/>
    <n v="0.24"/>
    <n v="506.93210151068899"/>
    <n v="506.93"/>
    <s v="Profit"/>
    <s v="Jul-2023"/>
    <n v="0.21001627773889456"/>
    <s v="July"/>
    <n v="2023"/>
    <m/>
  </r>
  <r>
    <x v="467"/>
    <d v="2025-03-29T00:00:00"/>
    <d v="2025-04-29T00:00:00"/>
    <s v="Second Class"/>
    <x v="449"/>
    <s v="Kevin Martinez"/>
    <s v="Consumer"/>
    <s v="East"/>
    <s v="Technology"/>
    <s v="Phones"/>
    <s v="Reverse-engineered explicit policy"/>
    <n v="2413.6697055729301"/>
    <n v="5.0831607872569702"/>
    <n v="5"/>
    <n v="0.23851615956257599"/>
    <n v="0.24"/>
    <n v="507.00875089390502"/>
    <n v="507.01"/>
    <s v="Profit"/>
    <s v="Mar-2025"/>
    <n v="0.2100572210535977"/>
    <s v="March"/>
    <n v="2025"/>
    <m/>
  </r>
  <r>
    <x v="468"/>
    <d v="2023-11-30T00:00:00"/>
    <d v="2025-04-10T00:00:00"/>
    <s v="First Class"/>
    <x v="450"/>
    <s v="Ryan Richmond"/>
    <s v="Corporate"/>
    <s v="Central"/>
    <s v="Furniture"/>
    <s v="Tables"/>
    <s v="User-centric multi-state hierarchy"/>
    <n v="2413.56412206594"/>
    <n v="5.0825940894854504"/>
    <n v="5"/>
    <n v="0.23850412195780099"/>
    <n v="0.24"/>
    <n v="507.08540027712201"/>
    <n v="507.09"/>
    <s v="Profit"/>
    <s v="Nov-2023"/>
    <n v="0.21009816795050459"/>
    <s v="November"/>
    <n v="2023"/>
    <m/>
  </r>
  <r>
    <x v="469"/>
    <d v="2023-05-27T00:00:00"/>
    <d v="2025-04-24T00:00:00"/>
    <s v="Standard Class"/>
    <x v="451"/>
    <s v="Margaret Smith"/>
    <s v="Home Office"/>
    <s v="West"/>
    <s v="Office Supplies"/>
    <s v="Paper"/>
    <s v="Customer-focused client-server artificial intelligence"/>
    <n v="2413.4585385589498"/>
    <n v="5.08202739171392"/>
    <n v="5"/>
    <n v="0.23849208435302599"/>
    <n v="0.24"/>
    <n v="507.16204966033803"/>
    <n v="507.16"/>
    <s v="Profit"/>
    <s v="May-2023"/>
    <n v="0.21013911843008459"/>
    <s v="May"/>
    <n v="2023"/>
    <m/>
  </r>
  <r>
    <x v="470"/>
    <d v="2024-12-12T00:00:00"/>
    <d v="2025-04-15T00:00:00"/>
    <s v="Standard Class"/>
    <x v="452"/>
    <s v="Caroline Thompson"/>
    <s v="Corporate"/>
    <s v="Central"/>
    <s v="Office Supplies"/>
    <s v="Art"/>
    <s v="Assimilated well-modulated alliance"/>
    <n v="2413.3529550519602"/>
    <n v="5.0814606939423896"/>
    <n v="5"/>
    <n v="0.23848004674825199"/>
    <n v="0.24"/>
    <n v="507.23869904355502"/>
    <n v="507.24"/>
    <s v="Loss"/>
    <s v="Dec-2024"/>
    <n v="0.21018007249280868"/>
    <s v="December"/>
    <n v="2024"/>
    <m/>
  </r>
  <r>
    <x v="471"/>
    <d v="2023-08-25T00:00:00"/>
    <d v="2025-04-14T00:00:00"/>
    <s v="First Class"/>
    <x v="453"/>
    <s v="Cody Miller"/>
    <s v="Corporate"/>
    <s v="East"/>
    <s v="Office Supplies"/>
    <s v="Paper"/>
    <s v="Extended tangible contingency"/>
    <n v="2413.2473715449701"/>
    <n v="5.0808939961708601"/>
    <n v="5"/>
    <n v="0.23846800914347699"/>
    <n v="0.24"/>
    <n v="507.31534842677098"/>
    <n v="507.32"/>
    <s v="Profit"/>
    <s v="Aug-2023"/>
    <n v="0.21022103013914639"/>
    <s v="August"/>
    <n v="2023"/>
    <m/>
  </r>
  <r>
    <x v="472"/>
    <d v="2024-07-09T00:00:00"/>
    <d v="2025-04-11T00:00:00"/>
    <s v="Same Day"/>
    <x v="454"/>
    <s v="William Wheeler"/>
    <s v="Home Office"/>
    <s v="South"/>
    <s v="Technology"/>
    <s v="Copiers"/>
    <s v="Fundamental attitude-oriented knowledgebase"/>
    <n v="2413.1417880379699"/>
    <n v="5.0803272983993297"/>
    <n v="5"/>
    <n v="0.23845597153870199"/>
    <n v="0.24"/>
    <n v="507.39199780998803"/>
    <n v="507.39"/>
    <s v="Profit"/>
    <s v="Jul-2024"/>
    <n v="0.21026199136956986"/>
    <s v="July"/>
    <n v="2024"/>
    <m/>
  </r>
  <r>
    <x v="473"/>
    <d v="2023-06-23T00:00:00"/>
    <d v="2025-05-02T00:00:00"/>
    <s v="Standard Class"/>
    <x v="455"/>
    <s v="Shane Gonzales"/>
    <s v="Home Office"/>
    <s v="Central"/>
    <s v="Technology"/>
    <s v="Copiers"/>
    <s v="Balanced system-worthy artificial intelligence"/>
    <n v="2413.0362045309798"/>
    <n v="5.0797606006278002"/>
    <n v="5"/>
    <n v="0.23844393393392699"/>
    <n v="0.24"/>
    <n v="507.46864719320399"/>
    <n v="507.47"/>
    <s v="Profit"/>
    <s v="Jun-2023"/>
    <n v="0.21030295618454689"/>
    <s v="June"/>
    <n v="2023"/>
    <m/>
  </r>
  <r>
    <x v="474"/>
    <d v="2025-03-11T00:00:00"/>
    <d v="2025-05-01T00:00:00"/>
    <s v="First Class"/>
    <x v="456"/>
    <s v="Brandon Tyler"/>
    <s v="Consumer"/>
    <s v="West"/>
    <s v="Office Supplies"/>
    <s v="Art"/>
    <s v="Realigned secondary forecast"/>
    <n v="2412.9306210239902"/>
    <n v="5.0791939028562796"/>
    <n v="5"/>
    <n v="0.23843189632915199"/>
    <n v="0.24"/>
    <n v="507.54529657642001"/>
    <n v="507.55"/>
    <s v="Profit"/>
    <s v="Mar-2025"/>
    <n v="0.21034392458454934"/>
    <s v="March"/>
    <n v="2025"/>
    <m/>
  </r>
  <r>
    <x v="475"/>
    <d v="2024-04-30T00:00:00"/>
    <d v="2025-05-06T00:00:00"/>
    <s v="Second Class"/>
    <x v="457"/>
    <s v="Brittany Wells"/>
    <s v="Corporate"/>
    <s v="Central"/>
    <s v="Office Supplies"/>
    <s v="Labels"/>
    <s v="Streamlined even-keeled time-frame"/>
    <n v="2412.8250375170001"/>
    <n v="5.0786272050847501"/>
    <n v="5"/>
    <n v="0.23841985872437699"/>
    <n v="0.24"/>
    <n v="507.621945959637"/>
    <n v="507.62"/>
    <s v="Profit"/>
    <s v="Apr-2024"/>
    <n v="0.2103848965700483"/>
    <s v="April"/>
    <n v="2024"/>
    <m/>
  </r>
  <r>
    <x v="476"/>
    <d v="2024-09-25T00:00:00"/>
    <d v="2025-05-08T00:00:00"/>
    <s v="Same Day"/>
    <x v="458"/>
    <s v="Charles Park"/>
    <s v="Home Office"/>
    <s v="East"/>
    <s v="Technology"/>
    <s v="Phones"/>
    <s v="Up-sized leading-edge challenge"/>
    <n v="2412.7194540100099"/>
    <n v="5.0780605073132197"/>
    <n v="5"/>
    <n v="0.23840782111960299"/>
    <n v="0.24"/>
    <n v="507.69859534285303"/>
    <n v="507.7"/>
    <s v="Profit"/>
    <s v="Sep-2024"/>
    <n v="0.21042587214151368"/>
    <s v="September"/>
    <n v="2024"/>
    <m/>
  </r>
  <r>
    <x v="477"/>
    <d v="2023-10-07T00:00:00"/>
    <d v="2025-04-25T00:00:00"/>
    <s v="First Class"/>
    <x v="244"/>
    <s v="Antonio Kelley"/>
    <s v="Consumer"/>
    <s v="South"/>
    <s v="Technology"/>
    <s v="Copiers"/>
    <s v="Reactive modular leverage"/>
    <n v="2412.6138705030198"/>
    <n v="5.0774938095416902"/>
    <n v="5"/>
    <n v="0.23839578351482801"/>
    <n v="0.24"/>
    <n v="507.77524472607001"/>
    <n v="507.78"/>
    <s v="Profit"/>
    <s v="Oct-2023"/>
    <n v="0.21046685129941703"/>
    <s v="October"/>
    <n v="2023"/>
    <m/>
  </r>
  <r>
    <x v="478"/>
    <d v="2024-05-30T00:00:00"/>
    <d v="2025-04-12T00:00:00"/>
    <s v="First Class"/>
    <x v="459"/>
    <s v="Kara Alexander"/>
    <s v="Corporate"/>
    <s v="East"/>
    <s v="Technology"/>
    <s v="Computers"/>
    <s v="Down-sized non-volatile knowledgebase"/>
    <n v="2412.5082869960302"/>
    <n v="5.0769271117701598"/>
    <n v="5"/>
    <n v="0.23838374591005301"/>
    <n v="0.24"/>
    <n v="507.85189410928598"/>
    <n v="507.85"/>
    <s v="Profit"/>
    <s v="May-2024"/>
    <n v="0.21050783404422838"/>
    <s v="May"/>
    <n v="2024"/>
    <m/>
  </r>
  <r>
    <x v="479"/>
    <d v="2025-01-25T00:00:00"/>
    <d v="2025-04-20T00:00:00"/>
    <s v="Same Day"/>
    <x v="460"/>
    <s v="Gina Hale"/>
    <s v="Corporate"/>
    <s v="South"/>
    <s v="Technology"/>
    <s v="Computers"/>
    <s v="Re-engineered coherent frame"/>
    <n v="2412.4027034890401"/>
    <n v="5.0763604139986302"/>
    <n v="5"/>
    <n v="0.23837170830527801"/>
    <n v="0.24"/>
    <n v="507.92854349250302"/>
    <n v="507.93"/>
    <s v="Profit"/>
    <s v="Jan-2025"/>
    <n v="0.21054882037641964"/>
    <s v="January"/>
    <n v="2025"/>
    <m/>
  </r>
  <r>
    <x v="480"/>
    <d v="2023-09-17T00:00:00"/>
    <d v="2025-04-20T00:00:00"/>
    <s v="Second Class"/>
    <x v="461"/>
    <s v="Laura Rodriguez"/>
    <s v="Consumer"/>
    <s v="South"/>
    <s v="Office Supplies"/>
    <s v="Labels"/>
    <s v="Right-sized fresh-thinking function"/>
    <n v="2412.2971199820499"/>
    <n v="5.0757937162271096"/>
    <n v="5"/>
    <n v="0.23835967070050301"/>
    <n v="0.24"/>
    <n v="508.00519287571899"/>
    <n v="508.01"/>
    <s v="Loss"/>
    <s v="Sep-2023"/>
    <n v="0.21058981029646096"/>
    <s v="September"/>
    <n v="2023"/>
    <m/>
  </r>
  <r>
    <x v="481"/>
    <d v="2024-06-05T00:00:00"/>
    <d v="2025-04-17T00:00:00"/>
    <s v="First Class"/>
    <x v="462"/>
    <s v="Tina Dominguez"/>
    <s v="Corporate"/>
    <s v="Central"/>
    <s v="Office Supplies"/>
    <s v="Storage"/>
    <s v="Centralized global standardization"/>
    <n v="2412.1915364750498"/>
    <n v="5.0752270184555801"/>
    <n v="5"/>
    <n v="0.23834763309572801"/>
    <n v="0.24"/>
    <n v="508.08184225893598"/>
    <n v="508.08"/>
    <s v="Profit"/>
    <s v="Jun-2024"/>
    <n v="0.21063080380482516"/>
    <s v="June"/>
    <n v="2024"/>
    <m/>
  </r>
  <r>
    <x v="482"/>
    <d v="2023-10-21T00:00:00"/>
    <d v="2025-04-21T00:00:00"/>
    <s v="Second Class"/>
    <x v="463"/>
    <s v="Rebecca Simmons"/>
    <s v="Corporate"/>
    <s v="East"/>
    <s v="Technology"/>
    <s v="Accessories"/>
    <s v="Customer-focused well-modulated open architecture"/>
    <n v="2412.0859529680602"/>
    <n v="5.0746603206840497"/>
    <n v="5"/>
    <n v="0.23833559549095401"/>
    <n v="0.24"/>
    <n v="508.158491642152"/>
    <n v="508.16"/>
    <s v="Profit"/>
    <s v="Oct-2023"/>
    <n v="0.2106718009019809"/>
    <s v="October"/>
    <n v="2023"/>
    <m/>
  </r>
  <r>
    <x v="483"/>
    <d v="2025-03-29T00:00:00"/>
    <d v="2025-04-16T00:00:00"/>
    <s v="Same Day"/>
    <x v="464"/>
    <s v="Matthew Gentry"/>
    <s v="Consumer"/>
    <s v="Central"/>
    <s v="Office Supplies"/>
    <s v="Art"/>
    <s v="Quality-focused discrete task-force"/>
    <n v="2411.98036946107"/>
    <n v="5.0740936229125202"/>
    <n v="5"/>
    <n v="0.23832355788617901"/>
    <n v="0.24"/>
    <n v="508.23514102536899"/>
    <n v="508.24"/>
    <s v="Profit"/>
    <s v="Mar-2025"/>
    <n v="0.21071280158840117"/>
    <s v="March"/>
    <n v="2025"/>
    <m/>
  </r>
  <r>
    <x v="484"/>
    <d v="2024-11-14T00:00:00"/>
    <d v="2025-04-25T00:00:00"/>
    <s v="Same Day"/>
    <x v="465"/>
    <s v="Troy Conner"/>
    <s v="Home Office"/>
    <s v="East"/>
    <s v="Office Supplies"/>
    <s v="Storage"/>
    <s v="Expanded demand-driven neural-net"/>
    <n v="2411.8747859540799"/>
    <n v="5.0735269251409898"/>
    <n v="5"/>
    <n v="0.23831152028140401"/>
    <n v="0.24"/>
    <n v="508.31179040858501"/>
    <n v="508.31"/>
    <s v="Profit"/>
    <s v="Nov-2024"/>
    <n v="0.21075380586455653"/>
    <s v="November"/>
    <n v="2024"/>
    <m/>
  </r>
  <r>
    <x v="485"/>
    <d v="2024-12-05T00:00:00"/>
    <d v="2025-05-02T00:00:00"/>
    <s v="First Class"/>
    <x v="466"/>
    <s v="Elizabeth Curtis"/>
    <s v="Home Office"/>
    <s v="South"/>
    <s v="Furniture"/>
    <s v="Furnishings"/>
    <s v="Ergonomic tangible info-me diaries"/>
    <n v="2411.7692024470898"/>
    <n v="5.0729602273694603"/>
    <n v="5"/>
    <n v="0.23829948267662901"/>
    <n v="0.24"/>
    <n v="508.388439791802"/>
    <n v="508.39"/>
    <s v="Profit"/>
    <s v="Dec-2024"/>
    <n v="0.21079481373091927"/>
    <s v="December"/>
    <n v="2024"/>
    <m/>
  </r>
  <r>
    <x v="486"/>
    <d v="2024-03-18T00:00:00"/>
    <d v="2025-04-13T00:00:00"/>
    <s v="First Class"/>
    <x v="467"/>
    <s v="Barbara Holt"/>
    <s v="Home Office"/>
    <s v="East"/>
    <s v="Office Supplies"/>
    <s v="Storage"/>
    <s v="Synergistic 5thgeneration methodology"/>
    <n v="2411.6636189401002"/>
    <n v="5.0723935295979299"/>
    <n v="5"/>
    <n v="0.23828744507185401"/>
    <n v="0.24"/>
    <n v="508.46508917501802"/>
    <n v="508.47"/>
    <s v="Profit"/>
    <s v="Mar-2024"/>
    <n v="0.21083582518796004"/>
    <s v="March"/>
    <n v="2024"/>
    <m/>
  </r>
  <r>
    <x v="487"/>
    <d v="2023-07-07T00:00:00"/>
    <d v="2025-04-23T00:00:00"/>
    <s v="Same Day"/>
    <x v="468"/>
    <s v="Angela Davis"/>
    <s v="Consumer"/>
    <s v="East"/>
    <s v="Furniture"/>
    <s v="Tables"/>
    <s v="Upgradable non-volatile challenge"/>
    <n v="2411.55803543311"/>
    <n v="5.0718268318264101"/>
    <n v="5"/>
    <n v="0.23827540746707901"/>
    <n v="0.24"/>
    <n v="508.54173855823501"/>
    <n v="508.54"/>
    <s v="Profit"/>
    <s v="Jul-2023"/>
    <n v="0.21087684023615136"/>
    <s v="July"/>
    <n v="2023"/>
    <m/>
  </r>
  <r>
    <x v="488"/>
    <d v="2024-05-13T00:00:00"/>
    <d v="2025-04-29T00:00:00"/>
    <s v="First Class"/>
    <x v="469"/>
    <s v="Casey Medina"/>
    <s v="Consumer"/>
    <s v="West"/>
    <s v="Furniture"/>
    <s v="Furnishings"/>
    <s v="Re-contextualized uniform model"/>
    <n v="2411.4524519261199"/>
    <n v="5.0712601340548797"/>
    <n v="5"/>
    <n v="0.23826336986230501"/>
    <n v="0.24"/>
    <n v="508.61838794145098"/>
    <n v="508.62"/>
    <s v="Profit"/>
    <s v="May-2024"/>
    <n v="0.21091785887596409"/>
    <s v="May"/>
    <n v="2024"/>
    <m/>
  </r>
  <r>
    <x v="489"/>
    <d v="2025-01-08T00:00:00"/>
    <d v="2025-04-29T00:00:00"/>
    <s v="Same Day"/>
    <x v="470"/>
    <s v="Michael Pearson"/>
    <s v="Consumer"/>
    <s v="South"/>
    <s v="Furniture"/>
    <s v="Furnishings"/>
    <s v="Cross-platform encompassing encoding"/>
    <n v="2411.3468684191298"/>
    <n v="5.0706934362833502"/>
    <n v="5"/>
    <n v="0.23825133225753001"/>
    <n v="0.24"/>
    <n v="508.69503732466802"/>
    <n v="508.7"/>
    <s v="Loss"/>
    <s v="Jan-2025"/>
    <n v="0.21095888110787089"/>
    <s v="January"/>
    <n v="2025"/>
    <m/>
  </r>
  <r>
    <x v="490"/>
    <d v="2023-10-25T00:00:00"/>
    <d v="2025-04-30T00:00:00"/>
    <s v="First Class"/>
    <x v="471"/>
    <s v="Jon Simpson"/>
    <s v="Corporate"/>
    <s v="Central"/>
    <s v="Office Supplies"/>
    <s v="Binders"/>
    <s v="Multi-channeled bifurcated database"/>
    <n v="2411.2412849121301"/>
    <n v="5.0701267385118198"/>
    <n v="5"/>
    <n v="0.23823929465275501"/>
    <n v="0.24"/>
    <n v="508.77168670788399"/>
    <n v="508.77"/>
    <s v="Profit"/>
    <s v="Oct-2023"/>
    <n v="0.21099990693234358"/>
    <s v="October"/>
    <n v="2023"/>
    <m/>
  </r>
  <r>
    <x v="491"/>
    <d v="2024-07-24T00:00:00"/>
    <d v="2025-04-11T00:00:00"/>
    <s v="Standard Class"/>
    <x v="472"/>
    <s v="Laura Gomez"/>
    <s v="Consumer"/>
    <s v="Central"/>
    <s v="Technology"/>
    <s v="Copiers"/>
    <s v="Secured eco-centric functionalities"/>
    <n v="2411.13570140514"/>
    <n v="5.0695600407402903"/>
    <n v="5"/>
    <n v="0.23822725704798001"/>
    <n v="0.24"/>
    <n v="508.84833609110098"/>
    <n v="508.85"/>
    <s v="Profit"/>
    <s v="Jul-2024"/>
    <n v="0.21104093634985327"/>
    <s v="July"/>
    <n v="2024"/>
    <m/>
  </r>
  <r>
    <x v="492"/>
    <d v="2024-08-22T00:00:00"/>
    <d v="2025-05-07T00:00:00"/>
    <s v="Standard Class"/>
    <x v="473"/>
    <s v="Jonathan Alvarez"/>
    <s v="Consumer"/>
    <s v="East"/>
    <s v="Office Supplies"/>
    <s v="Labels"/>
    <s v="Ameliorated didactic migration"/>
    <n v="2411.0301178981499"/>
    <n v="5.0689933429687599"/>
    <n v="5"/>
    <n v="0.23821521944320501"/>
    <n v="0.24"/>
    <n v="508.924985474317"/>
    <n v="508.92"/>
    <s v="Profit"/>
    <s v="Aug-2024"/>
    <n v="0.21108196936087203"/>
    <s v="August"/>
    <n v="2024"/>
    <m/>
  </r>
  <r>
    <x v="493"/>
    <d v="2025-01-17T00:00:00"/>
    <d v="2025-05-01T00:00:00"/>
    <s v="Second Class"/>
    <x v="474"/>
    <s v="Jennifer Newman"/>
    <s v="Home Office"/>
    <s v="West"/>
    <s v="Technology"/>
    <s v="Computers"/>
    <s v="Distributed optimal focus group"/>
    <n v="2410.9245343911598"/>
    <n v="5.0684266451972402"/>
    <n v="5"/>
    <n v="0.23820318183843001"/>
    <n v="0.24"/>
    <n v="509.00163485753399"/>
    <n v="509"/>
    <s v="Profit"/>
    <s v="Jan-2025"/>
    <n v="0.21112300596587283"/>
    <s v="January"/>
    <n v="2025"/>
    <m/>
  </r>
  <r>
    <x v="494"/>
    <d v="2025-02-20T00:00:00"/>
    <d v="2025-04-15T00:00:00"/>
    <s v="Second Class"/>
    <x v="475"/>
    <s v="Kristin Wolfe"/>
    <s v="Home Office"/>
    <s v="Central"/>
    <s v="Furniture"/>
    <s v="Chairs"/>
    <s v="Diverse incremental benchmark"/>
    <n v="2410.8189508841701"/>
    <n v="5.0678599474257098"/>
    <n v="5"/>
    <n v="0.238191144233656"/>
    <n v="0.24"/>
    <n v="509.07828424075001"/>
    <n v="509.08"/>
    <s v="Profit"/>
    <s v="Feb-2025"/>
    <n v="0.21116404616532697"/>
    <s v="February"/>
    <n v="2025"/>
    <m/>
  </r>
  <r>
    <x v="495"/>
    <d v="2024-08-23T00:00:00"/>
    <d v="2025-04-20T00:00:00"/>
    <s v="Second Class"/>
    <x v="476"/>
    <s v="Louis Nelson"/>
    <s v="Consumer"/>
    <s v="Central"/>
    <s v="Technology"/>
    <s v="Phones"/>
    <s v="Cross-platform web-enabled infrastructure"/>
    <n v="2410.71336737718"/>
    <n v="5.0672932496541803"/>
    <n v="5"/>
    <n v="0.238179106628881"/>
    <n v="0.24"/>
    <n v="509.154933623967"/>
    <n v="509.15"/>
    <s v="Profit"/>
    <s v="Aug-2024"/>
    <n v="0.21120508995970763"/>
    <s v="August"/>
    <n v="2024"/>
    <m/>
  </r>
  <r>
    <x v="496"/>
    <d v="2024-09-14T00:00:00"/>
    <d v="2025-04-25T00:00:00"/>
    <s v="Second Class"/>
    <x v="477"/>
    <s v="Katrina Montoya MD"/>
    <s v="Home Office"/>
    <s v="Central"/>
    <s v="Technology"/>
    <s v="Accessories"/>
    <s v="Devolved motivating process improvement"/>
    <n v="2410.6077838701899"/>
    <n v="5.0667265518826499"/>
    <n v="5"/>
    <n v="0.238167069024106"/>
    <n v="0.24"/>
    <n v="509.23158300718302"/>
    <n v="509.23"/>
    <s v="Profit"/>
    <s v="Sep-2024"/>
    <n v="0.21124613734948633"/>
    <s v="September"/>
    <n v="2024"/>
    <m/>
  </r>
  <r>
    <x v="497"/>
    <d v="2024-05-24T00:00:00"/>
    <d v="2025-04-15T00:00:00"/>
    <s v="Standard Class"/>
    <x v="478"/>
    <s v="Kim Garcia"/>
    <s v="Home Office"/>
    <s v="East"/>
    <s v="Technology"/>
    <s v="Copiers"/>
    <s v="Robust directional service-desk"/>
    <n v="2410.5022003631998"/>
    <n v="5.0661598541111204"/>
    <n v="5"/>
    <n v="0.238155031419331"/>
    <n v="0.24"/>
    <n v="509.30823239040001"/>
    <n v="509.31"/>
    <s v="Profit"/>
    <s v="May-2024"/>
    <n v="0.21128718833513638"/>
    <s v="May"/>
    <n v="2024"/>
    <m/>
  </r>
  <r>
    <x v="498"/>
    <d v="2024-10-07T00:00:00"/>
    <d v="2025-04-29T00:00:00"/>
    <s v="Same Day"/>
    <x v="479"/>
    <s v="Alyssa Rodriguez"/>
    <s v="Home Office"/>
    <s v="East"/>
    <s v="Technology"/>
    <s v="Accessories"/>
    <s v="Implemented 6thgeneration matrix"/>
    <n v="2410.3966168562101"/>
    <n v="5.0655931563395997"/>
    <n v="5"/>
    <n v="0.238142993814556"/>
    <n v="0.24"/>
    <n v="509.38488177361597"/>
    <n v="509.38"/>
    <s v="Profit"/>
    <s v="Oct-2024"/>
    <n v="0.21132824291712937"/>
    <s v="October"/>
    <n v="2024"/>
    <m/>
  </r>
  <r>
    <x v="499"/>
    <d v="2023-10-26T00:00:00"/>
    <d v="2025-04-15T00:00:00"/>
    <s v="Same Day"/>
    <x v="480"/>
    <s v="Lauren Cook"/>
    <s v="Home Office"/>
    <s v="East"/>
    <s v="Technology"/>
    <s v="Copiers"/>
    <s v="Enhanced static protocol"/>
    <n v="2410.29103334922"/>
    <n v="5.0650264585680702"/>
    <n v="5"/>
    <n v="0.238130956209781"/>
    <n v="0.24"/>
    <n v="509.46153115683302"/>
    <n v="509.46"/>
    <s v="Profit"/>
    <s v="Oct-2023"/>
    <n v="0.21136930109593891"/>
    <s v="October"/>
    <n v="2023"/>
    <m/>
  </r>
  <r>
    <x v="500"/>
    <d v="2023-07-24T00:00:00"/>
    <d v="2025-04-12T00:00:00"/>
    <s v="First Class"/>
    <x v="481"/>
    <s v="Michael Smith"/>
    <s v="Corporate"/>
    <s v="Central"/>
    <s v="Office Supplies"/>
    <s v="Labels"/>
    <s v="Enterprise-wide 5thgeneration definition"/>
    <n v="2410.1854498422199"/>
    <n v="5.0644597607965398"/>
    <n v="5"/>
    <n v="0.238118918605007"/>
    <n v="0.24"/>
    <n v="509.53818054004898"/>
    <n v="509.54"/>
    <s v="Profit"/>
    <s v="Jul-2023"/>
    <n v="0.21141036287203763"/>
    <s v="July"/>
    <n v="2023"/>
    <m/>
  </r>
  <r>
    <x v="501"/>
    <d v="2025-01-10T00:00:00"/>
    <d v="2025-04-15T00:00:00"/>
    <s v="Standard Class"/>
    <x v="482"/>
    <s v="Marcus Barber"/>
    <s v="Home Office"/>
    <s v="East"/>
    <s v="Office Supplies"/>
    <s v="Labels"/>
    <s v="Monitored dedicated focus group"/>
    <n v="2410.0798663352298"/>
    <n v="5.0638930630250103"/>
    <n v="5"/>
    <n v="0.238106881000232"/>
    <n v="0.24"/>
    <n v="509.61482992326501"/>
    <n v="509.61"/>
    <s v="Profit"/>
    <s v="Jan-2025"/>
    <n v="0.21145142824589705"/>
    <s v="January"/>
    <n v="2025"/>
    <m/>
  </r>
  <r>
    <x v="502"/>
    <d v="2024-06-21T00:00:00"/>
    <d v="2025-04-21T00:00:00"/>
    <s v="Same Day"/>
    <x v="483"/>
    <s v="Rhonda Anderson"/>
    <s v="Corporate"/>
    <s v="Central"/>
    <s v="Office Supplies"/>
    <s v="Art"/>
    <s v="Switchable neutral system engine"/>
    <n v="2409.9742828282401"/>
    <n v="5.0633263652534799"/>
    <n v="5"/>
    <n v="0.238094843395457"/>
    <n v="0.24"/>
    <n v="509.69147930648199"/>
    <n v="509.69"/>
    <s v="Profit"/>
    <s v="Jun-2024"/>
    <n v="0.21149249721799124"/>
    <s v="June"/>
    <n v="2024"/>
    <m/>
  </r>
  <r>
    <x v="503"/>
    <d v="2024-03-28T00:00:00"/>
    <d v="2025-05-02T00:00:00"/>
    <s v="Same Day"/>
    <x v="484"/>
    <s v="Douglas McKnight"/>
    <s v="Corporate"/>
    <s v="West"/>
    <s v="Office Supplies"/>
    <s v="Paper"/>
    <s v="Digitized asynchronous Graphic Interface"/>
    <n v="2409.86869932125"/>
    <n v="5.0627596674819504"/>
    <n v="5"/>
    <n v="0.238082805790682"/>
    <n v="0.24"/>
    <n v="509.76812868969802"/>
    <n v="509.77"/>
    <s v="Profit"/>
    <s v="Mar-2024"/>
    <n v="0.2115335697887924"/>
    <s v="March"/>
    <n v="2024"/>
    <m/>
  </r>
  <r>
    <x v="504"/>
    <d v="2023-04-21T00:00:00"/>
    <d v="2025-04-13T00:00:00"/>
    <s v="First Class"/>
    <x v="485"/>
    <s v="Christine McCoy"/>
    <s v="Corporate"/>
    <s v="West"/>
    <s v="Technology"/>
    <s v="Computers"/>
    <s v="Profit-focused bottom-line groupware"/>
    <n v="2409.7631158142599"/>
    <n v="5.0621929697104298"/>
    <n v="5"/>
    <n v="0.238070768185907"/>
    <n v="0.24"/>
    <n v="509.84477807291501"/>
    <n v="509.84"/>
    <s v="Profit"/>
    <s v="Apr-2023"/>
    <n v="0.21157464595877437"/>
    <s v="April"/>
    <n v="2023"/>
    <m/>
  </r>
  <r>
    <x v="505"/>
    <d v="2024-07-21T00:00:00"/>
    <d v="2025-05-05T00:00:00"/>
    <s v="Same Day"/>
    <x v="486"/>
    <s v="Christopher Ellis"/>
    <s v="Home Office"/>
    <s v="Central"/>
    <s v="Technology"/>
    <s v="Accessories"/>
    <s v="Pre-emptive composite infrastructure"/>
    <n v="2409.6575323072698"/>
    <n v="5.0616262719389002"/>
    <n v="5"/>
    <n v="0.238058730581132"/>
    <n v="0.24"/>
    <n v="509.92142745613103"/>
    <n v="509.92"/>
    <s v="Profit"/>
    <s v="Jul-2024"/>
    <n v="0.21161572572840939"/>
    <s v="July"/>
    <n v="2024"/>
    <m/>
  </r>
  <r>
    <x v="506"/>
    <d v="2024-02-15T00:00:00"/>
    <d v="2025-04-15T00:00:00"/>
    <s v="Standard Class"/>
    <x v="487"/>
    <s v="Matthew Webb"/>
    <s v="Consumer"/>
    <s v="South"/>
    <s v="Office Supplies"/>
    <s v="Art"/>
    <s v="Open-architected didactic moratorium"/>
    <n v="2409.5519488002801"/>
    <n v="5.0610595741673698"/>
    <n v="5"/>
    <n v="0.238046692976358"/>
    <n v="0.24"/>
    <n v="509.99807683934802"/>
    <n v="510"/>
    <s v="Profit"/>
    <s v="Feb-2024"/>
    <n v="0.2116568090981715"/>
    <s v="February"/>
    <n v="2024"/>
    <m/>
  </r>
  <r>
    <x v="507"/>
    <d v="2024-11-15T00:00:00"/>
    <d v="2025-05-01T00:00:00"/>
    <s v="Same Day"/>
    <x v="488"/>
    <s v="Steven Torres"/>
    <s v="Corporate"/>
    <s v="East"/>
    <s v="Technology"/>
    <s v="Accessories"/>
    <s v="Reduced solution-oriented algorithm"/>
    <n v="2409.44636529329"/>
    <n v="5.0604928763958403"/>
    <n v="5"/>
    <n v="0.238034655371583"/>
    <n v="0.24"/>
    <n v="510.07472622256398"/>
    <n v="510.07"/>
    <s v="Profit"/>
    <s v="Nov-2024"/>
    <n v="0.2116978960685332"/>
    <s v="November"/>
    <n v="2024"/>
    <m/>
  </r>
  <r>
    <x v="508"/>
    <d v="2024-06-27T00:00:00"/>
    <d v="2025-04-28T00:00:00"/>
    <s v="Same Day"/>
    <x v="489"/>
    <s v="Julia Gonzalez"/>
    <s v="Home Office"/>
    <s v="West"/>
    <s v="Furniture"/>
    <s v="Furnishings"/>
    <s v="Centralized well-modulated project"/>
    <n v="2409.3407817862899"/>
    <n v="5.0599261786243099"/>
    <n v="5"/>
    <n v="0.238022617766808"/>
    <n v="0.24"/>
    <n v="510.15137560578103"/>
    <n v="510.15"/>
    <s v="Profit"/>
    <s v="Jun-2024"/>
    <n v="0.21173898663996954"/>
    <s v="June"/>
    <n v="2024"/>
    <m/>
  </r>
  <r>
    <x v="509"/>
    <d v="2023-12-04T00:00:00"/>
    <d v="2025-04-17T00:00:00"/>
    <s v="Second Class"/>
    <x v="490"/>
    <s v="Kyle Haney"/>
    <s v="Corporate"/>
    <s v="West"/>
    <s v="Furniture"/>
    <s v="Chairs"/>
    <s v="Triple-buffered 24/7 ability"/>
    <n v="2409.2351982793002"/>
    <n v="5.0593594808527804"/>
    <n v="5"/>
    <n v="0.238010580162033"/>
    <n v="0.24"/>
    <n v="510.22802498899699"/>
    <n v="510.23"/>
    <s v="Profit"/>
    <s v="Dec-2023"/>
    <n v="0.21178008081295133"/>
    <s v="December"/>
    <n v="2023"/>
    <m/>
  </r>
  <r>
    <x v="510"/>
    <d v="2023-11-10T00:00:00"/>
    <d v="2025-04-28T00:00:00"/>
    <s v="Second Class"/>
    <x v="491"/>
    <s v="Jody McIntosh"/>
    <s v="Corporate"/>
    <s v="West"/>
    <s v="Technology"/>
    <s v="Phones"/>
    <s v="Networked systematic approach"/>
    <n v="2409.1296147723101"/>
    <n v="5.0587927830812598"/>
    <n v="5"/>
    <n v="0.237998542557258"/>
    <n v="0.24"/>
    <n v="510.30467437221398"/>
    <n v="510.3"/>
    <s v="Profit"/>
    <s v="Nov-2023"/>
    <n v="0.21182117858795385"/>
    <s v="November"/>
    <n v="2023"/>
    <m/>
  </r>
  <r>
    <x v="511"/>
    <d v="2023-06-02T00:00:00"/>
    <d v="2025-05-05T00:00:00"/>
    <s v="Same Day"/>
    <x v="492"/>
    <s v="Clarence Byrd"/>
    <s v="Home Office"/>
    <s v="West"/>
    <s v="Office Supplies"/>
    <s v="Storage"/>
    <s v="Multi-lateral disintermediate contingency"/>
    <n v="2409.02403126532"/>
    <n v="5.0582260853097303"/>
    <n v="5"/>
    <n v="0.237986504952483"/>
    <n v="0.24"/>
    <n v="510.38132375543"/>
    <n v="510.38"/>
    <s v="Profit"/>
    <s v="Jun-2023"/>
    <n v="0.21186227996544993"/>
    <s v="June"/>
    <n v="2023"/>
    <m/>
  </r>
  <r>
    <x v="512"/>
    <d v="2023-04-13T00:00:00"/>
    <d v="2025-05-08T00:00:00"/>
    <s v="First Class"/>
    <x v="493"/>
    <s v="Krystal Maxwell"/>
    <s v="Consumer"/>
    <s v="Central"/>
    <s v="Office Supplies"/>
    <s v="Art"/>
    <s v="Organic exuding definition"/>
    <n v="2408.9184477583299"/>
    <n v="5.0576593875381999"/>
    <n v="5"/>
    <n v="0.237974467347709"/>
    <n v="0.24"/>
    <n v="510.45797313864699"/>
    <n v="510.46"/>
    <s v="Profit"/>
    <s v="Apr-2023"/>
    <n v="0.21190338494591399"/>
    <s v="April"/>
    <n v="2023"/>
    <m/>
  </r>
  <r>
    <x v="513"/>
    <d v="2024-01-04T00:00:00"/>
    <d v="2025-04-17T00:00:00"/>
    <s v="Same Day"/>
    <x v="494"/>
    <s v="Larry Shelton"/>
    <s v="Home Office"/>
    <s v="South"/>
    <s v="Office Supplies"/>
    <s v="Paper"/>
    <s v="Customizable bi-directional data-warehouse"/>
    <n v="2408.8128642513402"/>
    <n v="5.0570926897666704"/>
    <n v="5"/>
    <n v="0.237962429742934"/>
    <n v="0.24"/>
    <n v="510.53462252186301"/>
    <n v="510.53"/>
    <s v="Profit"/>
    <s v="Jan-2024"/>
    <n v="0.21194449352981903"/>
    <s v="January"/>
    <n v="2024"/>
    <m/>
  </r>
  <r>
    <x v="514"/>
    <d v="2024-07-27T00:00:00"/>
    <d v="2025-04-27T00:00:00"/>
    <s v="Standard Class"/>
    <x v="495"/>
    <s v="Elizabeth Branch"/>
    <s v="Corporate"/>
    <s v="East"/>
    <s v="Technology"/>
    <s v="Accessories"/>
    <s v="Future-proofed intangible concept"/>
    <n v="2408.7072807443501"/>
    <n v="5.05652599199514"/>
    <n v="5"/>
    <n v="0.23795039213815899"/>
    <n v="0.24"/>
    <n v="510.61127190508"/>
    <n v="510.61"/>
    <s v="Profit"/>
    <s v="Jul-2024"/>
    <n v="0.21198560571763975"/>
    <s v="July"/>
    <n v="2024"/>
    <m/>
  </r>
  <r>
    <x v="515"/>
    <d v="2023-06-19T00:00:00"/>
    <d v="2025-05-04T00:00:00"/>
    <s v="Second Class"/>
    <x v="437"/>
    <s v="Jennifer Jackson"/>
    <s v="Corporate"/>
    <s v="Central"/>
    <s v="Technology"/>
    <s v="Accessories"/>
    <s v="Robust clear-thinking initiative"/>
    <n v="2408.60169723736"/>
    <n v="5.0559592942236096"/>
    <n v="5"/>
    <n v="0.23793835453338399"/>
    <n v="0.24"/>
    <n v="510.68792128829602"/>
    <n v="510.69"/>
    <s v="Profit"/>
    <s v="Jun-2023"/>
    <n v="0.21202672150984928"/>
    <s v="June"/>
    <n v="2023"/>
    <m/>
  </r>
  <r>
    <x v="516"/>
    <d v="2023-05-18T00:00:00"/>
    <d v="2025-04-20T00:00:00"/>
    <s v="First Class"/>
    <x v="496"/>
    <s v="Jill Morgan"/>
    <s v="Corporate"/>
    <s v="Central"/>
    <s v="Furniture"/>
    <s v="Bookcases"/>
    <s v="Multi-channeled next generation database"/>
    <n v="2408.4961137303699"/>
    <n v="5.0553925964520898"/>
    <n v="5"/>
    <n v="0.23792631692860899"/>
    <n v="0.24"/>
    <n v="510.76457067151301"/>
    <n v="510.76"/>
    <s v="Profit"/>
    <s v="May-2023"/>
    <n v="0.21206784090692243"/>
    <s v="May"/>
    <n v="2023"/>
    <m/>
  </r>
  <r>
    <x v="517"/>
    <d v="2023-04-12T00:00:00"/>
    <d v="2025-05-04T00:00:00"/>
    <s v="First Class"/>
    <x v="497"/>
    <s v="Nathan Joseph"/>
    <s v="Consumer"/>
    <s v="West"/>
    <s v="Technology"/>
    <s v="Machines"/>
    <s v="Multi-channeled mobile success"/>
    <n v="2408.3905302233702"/>
    <n v="5.0548258986805603"/>
    <n v="5"/>
    <n v="0.23791427932383399"/>
    <n v="0.24"/>
    <n v="510.84122005472898"/>
    <n v="510.84"/>
    <s v="Profit"/>
    <s v="Apr-2023"/>
    <n v="0.21210896390933331"/>
    <s v="April"/>
    <n v="2023"/>
    <m/>
  </r>
  <r>
    <x v="518"/>
    <d v="2024-11-24T00:00:00"/>
    <d v="2025-04-18T00:00:00"/>
    <s v="Same Day"/>
    <x v="498"/>
    <s v="Michael Matthews"/>
    <s v="Corporate"/>
    <s v="South"/>
    <s v="Office Supplies"/>
    <s v="Art"/>
    <s v="Total modular neural-net"/>
    <n v="2408.2849467163801"/>
    <n v="5.0542592009090299"/>
    <n v="5"/>
    <n v="0.23790224171905999"/>
    <n v="0.24"/>
    <n v="510.91786943794602"/>
    <n v="510.92"/>
    <s v="Profit"/>
    <s v="Nov-2024"/>
    <n v="0.21215009051755537"/>
    <s v="November"/>
    <n v="2024"/>
    <m/>
  </r>
  <r>
    <x v="519"/>
    <d v="2023-04-22T00:00:00"/>
    <d v="2025-05-01T00:00:00"/>
    <s v="Same Day"/>
    <x v="499"/>
    <s v="Mike Norris"/>
    <s v="Consumer"/>
    <s v="West"/>
    <s v="Office Supplies"/>
    <s v="Paper"/>
    <s v="Future-proofed coherent migration"/>
    <n v="2408.17936320939"/>
    <n v="5.0536925031375004"/>
    <n v="5"/>
    <n v="0.23789020411428499"/>
    <n v="0.24"/>
    <n v="510.99451882116199"/>
    <n v="510.99"/>
    <s v="Profit"/>
    <s v="Apr-2023"/>
    <n v="0.21219122073206276"/>
    <s v="April"/>
    <n v="2023"/>
    <m/>
  </r>
  <r>
    <x v="520"/>
    <d v="2023-12-21T00:00:00"/>
    <d v="2025-04-29T00:00:00"/>
    <s v="Same Day"/>
    <x v="500"/>
    <s v="James Rivers"/>
    <s v="Consumer"/>
    <s v="Central"/>
    <s v="Technology"/>
    <s v="Accessories"/>
    <s v="Optional explicit access"/>
    <n v="2408.0737797023999"/>
    <n v="5.05312580536597"/>
    <n v="5"/>
    <n v="0.23787816650950999"/>
    <n v="0.24"/>
    <n v="511.07116820437898"/>
    <n v="511.07"/>
    <s v="Profit"/>
    <s v="Dec-2023"/>
    <n v="0.21223235455333073"/>
    <s v="December"/>
    <n v="2023"/>
    <m/>
  </r>
  <r>
    <x v="521"/>
    <d v="2025-02-15T00:00:00"/>
    <d v="2025-04-28T00:00:00"/>
    <s v="Second Class"/>
    <x v="501"/>
    <s v="Connie Zimmerman"/>
    <s v="Home Office"/>
    <s v="South"/>
    <s v="Furniture"/>
    <s v="Chairs"/>
    <s v="Intuitive clear-thinking function"/>
    <n v="2407.9681961954102"/>
    <n v="5.0525591075944396"/>
    <n v="5"/>
    <n v="0.23786612890473499"/>
    <n v="0.24"/>
    <n v="511.147817587595"/>
    <n v="511.15"/>
    <s v="Profit"/>
    <s v="Feb-2025"/>
    <n v="0.21227349198183287"/>
    <s v="February"/>
    <n v="2025"/>
    <m/>
  </r>
  <r>
    <x v="522"/>
    <d v="2024-11-25T00:00:00"/>
    <d v="2025-04-24T00:00:00"/>
    <s v="Same Day"/>
    <x v="502"/>
    <s v="Gary Bennett"/>
    <s v="Consumer"/>
    <s v="East"/>
    <s v="Furniture"/>
    <s v="Furnishings"/>
    <s v="Compatible human-resource Local Area Network"/>
    <n v="2407.8626126884201"/>
    <n v="5.0519924098229199"/>
    <n v="5"/>
    <n v="0.23785409129995999"/>
    <n v="0.24"/>
    <n v="511.22446697081199"/>
    <n v="511.22"/>
    <s v="Profit"/>
    <s v="Nov-2024"/>
    <n v="0.2123146330180446"/>
    <s v="November"/>
    <n v="2024"/>
    <m/>
  </r>
  <r>
    <x v="523"/>
    <d v="2025-01-17T00:00:00"/>
    <d v="2025-04-14T00:00:00"/>
    <s v="First Class"/>
    <x v="503"/>
    <s v="Jane Wright"/>
    <s v="Home Office"/>
    <s v="East"/>
    <s v="Technology"/>
    <s v="Machines"/>
    <s v="Visionary modular array"/>
    <n v="2407.75702918143"/>
    <n v="5.0514257120513903"/>
    <n v="5"/>
    <n v="0.23784205369518499"/>
    <n v="0.24"/>
    <n v="511.30111635402801"/>
    <n v="511.3"/>
    <s v="Profit"/>
    <s v="Jan-2025"/>
    <n v="0.21235577766243968"/>
    <s v="January"/>
    <n v="2025"/>
    <m/>
  </r>
  <r>
    <x v="524"/>
    <d v="2024-11-23T00:00:00"/>
    <d v="2025-04-09T00:00:00"/>
    <s v="Second Class"/>
    <x v="504"/>
    <s v="Kevin Ryan"/>
    <s v="Consumer"/>
    <s v="Central"/>
    <s v="Furniture"/>
    <s v="Furnishings"/>
    <s v="Synergistic asymmetric extranet"/>
    <n v="2407.6514456744399"/>
    <n v="5.0508590142798599"/>
    <n v="5"/>
    <n v="0.23783001609041099"/>
    <n v="0.24"/>
    <n v="511.377765737245"/>
    <n v="511.38"/>
    <s v="Profit"/>
    <s v="Nov-2024"/>
    <n v="0.21239692591549358"/>
    <s v="November"/>
    <n v="2024"/>
    <m/>
  </r>
  <r>
    <x v="525"/>
    <d v="2023-04-20T00:00:00"/>
    <d v="2025-05-07T00:00:00"/>
    <s v="First Class"/>
    <x v="505"/>
    <s v="Glenn Smith"/>
    <s v="Corporate"/>
    <s v="Central"/>
    <s v="Office Supplies"/>
    <s v="Storage"/>
    <s v="Open-source composite workforce"/>
    <n v="2407.5458621674402"/>
    <n v="5.0502923165083304"/>
    <n v="5"/>
    <n v="0.23781797848563599"/>
    <n v="0.24"/>
    <n v="511.45441512046102"/>
    <n v="511.45"/>
    <s v="Profit"/>
    <s v="Apr-2023"/>
    <n v="0.21243807777768112"/>
    <s v="April"/>
    <n v="2023"/>
    <m/>
  </r>
  <r>
    <x v="526"/>
    <d v="2023-05-03T00:00:00"/>
    <d v="2025-04-25T00:00:00"/>
    <s v="First Class"/>
    <x v="506"/>
    <s v="Lori Kelly"/>
    <s v="Corporate"/>
    <s v="West"/>
    <s v="Technology"/>
    <s v="Machines"/>
    <s v="Optional fresh-thinking secured line"/>
    <n v="2407.4402786604501"/>
    <n v="5.0497256187368"/>
    <n v="5"/>
    <n v="0.23780594088086099"/>
    <n v="0.24"/>
    <n v="511.53106450367801"/>
    <n v="511.53"/>
    <s v="Profit"/>
    <s v="May-2023"/>
    <n v="0.21247923324947632"/>
    <s v="May"/>
    <n v="2023"/>
    <m/>
  </r>
  <r>
    <x v="527"/>
    <d v="2024-01-03T00:00:00"/>
    <d v="2025-04-22T00:00:00"/>
    <s v="First Class"/>
    <x v="507"/>
    <s v="Daniel Jacobs"/>
    <s v="Corporate"/>
    <s v="South"/>
    <s v="Furniture"/>
    <s v="Furnishings"/>
    <s v="Devolved empowering alliance"/>
    <n v="2407.33469515346"/>
    <n v="5.0491589209652696"/>
    <n v="5"/>
    <n v="0.23779390327608599"/>
    <n v="0.24"/>
    <n v="511.60771388689398"/>
    <n v="511.61"/>
    <s v="Profit"/>
    <s v="Jan-2024"/>
    <n v="0.21252039233135409"/>
    <s v="January"/>
    <n v="2024"/>
    <m/>
  </r>
  <r>
    <x v="528"/>
    <d v="2024-11-21T00:00:00"/>
    <d v="2025-05-07T00:00:00"/>
    <s v="Same Day"/>
    <x v="508"/>
    <s v="Phillip Lozano"/>
    <s v="Home Office"/>
    <s v="West"/>
    <s v="Technology"/>
    <s v="Phones"/>
    <s v="Reduced asymmetric conglomeration"/>
    <n v="2407.2291116464698"/>
    <n v="5.0485922231937499"/>
    <n v="5"/>
    <n v="0.23778186567131099"/>
    <n v="0.24"/>
    <n v="511.68436327011102"/>
    <n v="511.68"/>
    <s v="Profit"/>
    <s v="Nov-2024"/>
    <n v="0.21256155502379034"/>
    <s v="November"/>
    <n v="2024"/>
    <m/>
  </r>
  <r>
    <x v="529"/>
    <d v="2024-12-15T00:00:00"/>
    <d v="2025-05-08T00:00:00"/>
    <s v="Same Day"/>
    <x v="509"/>
    <s v="Thomas Case"/>
    <s v="Corporate"/>
    <s v="South"/>
    <s v="Technology"/>
    <s v="Accessories"/>
    <s v="Public-key bandwidth-monitored throughput"/>
    <n v="2407.1235281394802"/>
    <n v="5.0480255254222204"/>
    <n v="5"/>
    <n v="0.23776982806653599"/>
    <n v="0.24"/>
    <n v="511.76101265332699"/>
    <n v="511.76"/>
    <s v="Profit"/>
    <s v="Dec-2024"/>
    <n v="0.21260272132725924"/>
    <s v="December"/>
    <n v="2024"/>
    <m/>
  </r>
  <r>
    <x v="530"/>
    <d v="2024-09-03T00:00:00"/>
    <d v="2025-04-15T00:00:00"/>
    <s v="Same Day"/>
    <x v="510"/>
    <s v="Kimberly Williams"/>
    <s v="Home Office"/>
    <s v="West"/>
    <s v="Office Supplies"/>
    <s v="Binders"/>
    <s v="Focused asynchronous database"/>
    <n v="2407.0179446324901"/>
    <n v="5.04745882765069"/>
    <n v="5"/>
    <n v="0.23775779046176199"/>
    <n v="0.24"/>
    <n v="511.83766203654301"/>
    <n v="511.84"/>
    <s v="Profit"/>
    <s v="Sep-2024"/>
    <n v="0.21264389124223657"/>
    <s v="September"/>
    <n v="2024"/>
    <m/>
  </r>
  <r>
    <x v="531"/>
    <d v="2024-01-11T00:00:00"/>
    <d v="2025-05-02T00:00:00"/>
    <s v="Second Class"/>
    <x v="511"/>
    <s v="Erica Luna"/>
    <s v="Consumer"/>
    <s v="Central"/>
    <s v="Furniture"/>
    <s v="Chairs"/>
    <s v="Pre-emptive composite adapter"/>
    <n v="2406.9123611255"/>
    <n v="5.0468921298791596"/>
    <n v="5"/>
    <n v="0.23774575285698701"/>
    <n v="0.24"/>
    <n v="511.91431141976"/>
    <n v="511.91"/>
    <s v="Profit"/>
    <s v="Jan-2024"/>
    <n v="0.21268506476919791"/>
    <s v="January"/>
    <n v="2024"/>
    <m/>
  </r>
  <r>
    <x v="532"/>
    <d v="2024-01-07T00:00:00"/>
    <d v="2025-04-28T00:00:00"/>
    <s v="Same Day"/>
    <x v="512"/>
    <s v="Angela Pittman"/>
    <s v="Consumer"/>
    <s v="South"/>
    <s v="Office Supplies"/>
    <s v="Art"/>
    <s v="Upgradable interactive workforce"/>
    <n v="2406.8067776185098"/>
    <n v="5.0463254321076301"/>
    <n v="5"/>
    <n v="0.23773371525221201"/>
    <n v="0.24"/>
    <n v="511.99096080297602"/>
    <n v="511.99"/>
    <s v="Profit"/>
    <s v="Jan-2024"/>
    <n v="0.2127262419086178"/>
    <s v="January"/>
    <n v="2024"/>
    <m/>
  </r>
  <r>
    <x v="533"/>
    <d v="2023-06-09T00:00:00"/>
    <d v="2025-04-19T00:00:00"/>
    <s v="Second Class"/>
    <x v="513"/>
    <s v="Brian Petersen"/>
    <s v="Home Office"/>
    <s v="South"/>
    <s v="Technology"/>
    <s v="Accessories"/>
    <s v="Open-architected foreground service-desk"/>
    <n v="2406.7011941115202"/>
    <n v="5.0457587343361103"/>
    <n v="5"/>
    <n v="0.23772167764743701"/>
    <n v="0.24"/>
    <n v="512.06761018619295"/>
    <n v="512.07000000000005"/>
    <s v="Profit"/>
    <s v="Jun-2023"/>
    <n v="0.21276742266097246"/>
    <s v="June"/>
    <n v="2023"/>
    <m/>
  </r>
  <r>
    <x v="534"/>
    <d v="2025-04-08T00:00:00"/>
    <d v="2025-05-01T00:00:00"/>
    <s v="Standard Class"/>
    <x v="514"/>
    <s v="Ellen Carter"/>
    <s v="Home Office"/>
    <s v="East"/>
    <s v="Technology"/>
    <s v="Accessories"/>
    <s v="Team-oriented 5thgeneration protocol"/>
    <n v="2406.5956106045301"/>
    <n v="5.0451920365645799"/>
    <n v="5"/>
    <n v="0.23770964004266201"/>
    <n v="0.24"/>
    <n v="512.14425956940897"/>
    <n v="512.14"/>
    <s v="Profit"/>
    <s v="Apr-2025"/>
    <n v="0.21280860702673673"/>
    <s v="April"/>
    <n v="2025"/>
    <m/>
  </r>
  <r>
    <x v="535"/>
    <d v="2024-03-24T00:00:00"/>
    <d v="2025-04-11T00:00:00"/>
    <s v="Same Day"/>
    <x v="515"/>
    <s v="Holly Lewis"/>
    <s v="Corporate"/>
    <s v="South"/>
    <s v="Furniture"/>
    <s v="Bookcases"/>
    <s v="Right-sized clear-thinking Local Area Network"/>
    <n v="2406.4900270975299"/>
    <n v="5.0446253387930504"/>
    <n v="5"/>
    <n v="0.23769760243788701"/>
    <n v="0.24"/>
    <n v="512.22090895262602"/>
    <n v="512.22"/>
    <s v="Loss"/>
    <s v="Mar-2024"/>
    <n v="0.21284979500638787"/>
    <s v="March"/>
    <n v="2024"/>
    <m/>
  </r>
  <r>
    <x v="536"/>
    <d v="2024-08-25T00:00:00"/>
    <d v="2025-04-12T00:00:00"/>
    <s v="Second Class"/>
    <x v="516"/>
    <s v="Jane Maynard"/>
    <s v="Corporate"/>
    <s v="Central"/>
    <s v="Technology"/>
    <s v="Accessories"/>
    <s v="Inverse scalable paradigm"/>
    <n v="2406.3844435905398"/>
    <n v="5.04405864102152"/>
    <n v="5"/>
    <n v="0.23768556483311301"/>
    <n v="0.24"/>
    <n v="512.29755833584204"/>
    <n v="512.29999999999995"/>
    <s v="Loss"/>
    <s v="Aug-2024"/>
    <n v="0.21289098660039893"/>
    <s v="August"/>
    <n v="2024"/>
    <m/>
  </r>
  <r>
    <x v="537"/>
    <d v="2025-01-18T00:00:00"/>
    <d v="2025-04-15T00:00:00"/>
    <s v="Standard Class"/>
    <x v="517"/>
    <s v="Denise Gibbs"/>
    <s v="Home Office"/>
    <s v="West"/>
    <s v="Technology"/>
    <s v="Phones"/>
    <s v="Monitored optimizing monitoring"/>
    <n v="2406.2788600835502"/>
    <n v="5.0434919432499896"/>
    <n v="5"/>
    <n v="0.23767352722833801"/>
    <n v="0.24"/>
    <n v="512.37420771905897"/>
    <n v="512.37"/>
    <s v="Profit"/>
    <s v="Jan-2025"/>
    <n v="0.21293218180924736"/>
    <s v="January"/>
    <n v="2025"/>
    <m/>
  </r>
  <r>
    <x v="538"/>
    <d v="2024-02-11T00:00:00"/>
    <d v="2025-04-21T00:00:00"/>
    <s v="Same Day"/>
    <x v="518"/>
    <s v="Kevin Gill"/>
    <s v="Corporate"/>
    <s v="East"/>
    <s v="Office Supplies"/>
    <s v="Paper"/>
    <s v="Centralized executive installation"/>
    <n v="2406.1732765765601"/>
    <n v="5.0429252454784601"/>
    <n v="5"/>
    <n v="0.23766148962356301"/>
    <n v="0.24"/>
    <n v="512.45085710227499"/>
    <n v="512.45000000000005"/>
    <s v="Profit"/>
    <s v="Feb-2024"/>
    <n v="0.21297338063340832"/>
    <s v="February"/>
    <n v="2024"/>
    <m/>
  </r>
  <r>
    <x v="539"/>
    <d v="2024-08-07T00:00:00"/>
    <d v="2025-04-29T00:00:00"/>
    <s v="Same Day"/>
    <x v="519"/>
    <s v="Morgan Ferguson"/>
    <s v="Consumer"/>
    <s v="West"/>
    <s v="Technology"/>
    <s v="Copiers"/>
    <s v="Phased bifurcated pricing structure"/>
    <n v="2406.0676930695699"/>
    <n v="5.0423585477069404"/>
    <n v="5"/>
    <n v="0.23764945201878801"/>
    <n v="0.24"/>
    <n v="512.52750648549204"/>
    <n v="512.53"/>
    <s v="Profit"/>
    <s v="Aug-2024"/>
    <n v="0.21301458307335855"/>
    <s v="August"/>
    <n v="2024"/>
    <m/>
  </r>
  <r>
    <x v="540"/>
    <d v="2024-04-02T00:00:00"/>
    <d v="2025-04-27T00:00:00"/>
    <s v="Same Day"/>
    <x v="520"/>
    <s v="Jacqueline Green"/>
    <s v="Corporate"/>
    <s v="South"/>
    <s v="Furniture"/>
    <s v="Furnishings"/>
    <s v="Centralized national matrix"/>
    <n v="2405.9621095625798"/>
    <n v="5.04179184993541"/>
    <n v="5"/>
    <n v="0.23763741441401301"/>
    <n v="0.24"/>
    <n v="512.60415586870795"/>
    <n v="512.6"/>
    <s v="Profit"/>
    <s v="Apr-2024"/>
    <n v="0.21305578912957313"/>
    <s v="April"/>
    <n v="2024"/>
    <m/>
  </r>
  <r>
    <x v="541"/>
    <d v="2023-10-05T00:00:00"/>
    <d v="2025-04-18T00:00:00"/>
    <s v="Second Class"/>
    <x v="521"/>
    <s v="Mr. Scott Maddox"/>
    <s v="Consumer"/>
    <s v="South"/>
    <s v="Technology"/>
    <s v="Computers"/>
    <s v="Monitored neutral website"/>
    <n v="2405.8565260555902"/>
    <n v="5.0412251521638796"/>
    <n v="5"/>
    <n v="0.23762537680923801"/>
    <n v="0.24"/>
    <n v="512.68080525192499"/>
    <n v="512.67999999999995"/>
    <s v="Profit"/>
    <s v="Oct-2023"/>
    <n v="0.21309699880252914"/>
    <s v="October"/>
    <n v="2023"/>
    <m/>
  </r>
  <r>
    <x v="542"/>
    <d v="2024-03-08T00:00:00"/>
    <d v="2025-04-10T00:00:00"/>
    <s v="Standard Class"/>
    <x v="522"/>
    <s v="Kelsey Moore"/>
    <s v="Corporate"/>
    <s v="Central"/>
    <s v="Technology"/>
    <s v="Phones"/>
    <s v="Organic systematic project"/>
    <n v="2405.7509425486001"/>
    <n v="5.0406584543923501"/>
    <n v="5"/>
    <n v="0.23761333920446401"/>
    <n v="0.24"/>
    <n v="512.75745463514102"/>
    <n v="512.76"/>
    <s v="Profit"/>
    <s v="Mar-2024"/>
    <n v="0.2131382120927019"/>
    <s v="March"/>
    <n v="2024"/>
    <m/>
  </r>
  <r>
    <x v="543"/>
    <d v="2023-06-29T00:00:00"/>
    <d v="2025-04-26T00:00:00"/>
    <s v="First Class"/>
    <x v="523"/>
    <s v="Heather Martin"/>
    <s v="Corporate"/>
    <s v="Central"/>
    <s v="Office Supplies"/>
    <s v="Binders"/>
    <s v="Team-oriented 5thgeneration moderator"/>
    <n v="2405.6453590415999"/>
    <n v="5.0400917566208197"/>
    <n v="5"/>
    <n v="0.23760130159968901"/>
    <n v="0.24"/>
    <n v="512.83410401835795"/>
    <n v="512.83000000000004"/>
    <s v="Profit"/>
    <s v="Jun-2023"/>
    <n v="0.21317942900056935"/>
    <s v="June"/>
    <n v="2023"/>
    <m/>
  </r>
  <r>
    <x v="544"/>
    <d v="2024-10-01T00:00:00"/>
    <d v="2025-04-13T00:00:00"/>
    <s v="First Class"/>
    <x v="524"/>
    <s v="Mary Carrillo"/>
    <s v="Consumer"/>
    <s v="West"/>
    <s v="Technology"/>
    <s v="Accessories"/>
    <s v="Ameliorated maximized open system"/>
    <n v="2405.5397755346098"/>
    <n v="5.0395250588492901"/>
    <n v="5"/>
    <n v="0.23758926399491401"/>
    <n v="0.24"/>
    <n v="512.91075340157397"/>
    <n v="512.91"/>
    <s v="Profit"/>
    <s v="Oct-2024"/>
    <n v="0.21322064952660535"/>
    <s v="October"/>
    <n v="2024"/>
    <m/>
  </r>
  <r>
    <x v="545"/>
    <d v="2024-05-11T00:00:00"/>
    <d v="2025-04-12T00:00:00"/>
    <s v="Second Class"/>
    <x v="525"/>
    <s v="Linda Wright"/>
    <s v="Home Office"/>
    <s v="West"/>
    <s v="Technology"/>
    <s v="Accessories"/>
    <s v="Synchronized eco-centric website"/>
    <n v="2405.4341920276202"/>
    <n v="5.0389583610777704"/>
    <n v="5"/>
    <n v="0.23757722639013901"/>
    <n v="0.24"/>
    <n v="512.98740278479102"/>
    <n v="512.99"/>
    <s v="Profit"/>
    <s v="May-2024"/>
    <n v="0.21326187367128799"/>
    <s v="May"/>
    <n v="2024"/>
    <m/>
  </r>
  <r>
    <x v="546"/>
    <d v="2024-03-29T00:00:00"/>
    <d v="2025-04-27T00:00:00"/>
    <s v="Second Class"/>
    <x v="526"/>
    <s v="Natasha Golden"/>
    <s v="Home Office"/>
    <s v="Central"/>
    <s v="Furniture"/>
    <s v="Chairs"/>
    <s v="Face-to-face client-driven software"/>
    <n v="2405.32860852063"/>
    <n v="5.03839166330624"/>
    <n v="5"/>
    <n v="0.23756518878536401"/>
    <n v="0.24"/>
    <n v="513.06405216800704"/>
    <n v="513.05999999999995"/>
    <s v="Profit"/>
    <s v="Mar-2024"/>
    <n v="0.21330310143509298"/>
    <s v="March"/>
    <n v="2024"/>
    <m/>
  </r>
  <r>
    <x v="547"/>
    <d v="2025-02-02T00:00:00"/>
    <d v="2025-04-15T00:00:00"/>
    <s v="First Class"/>
    <x v="458"/>
    <s v="Crystal Marquez"/>
    <s v="Home Office"/>
    <s v="South"/>
    <s v="Office Supplies"/>
    <s v="Binders"/>
    <s v="Virtual bifurcated success"/>
    <n v="2405.2230250136399"/>
    <n v="5.0378249655347096"/>
    <n v="5"/>
    <n v="0.23755315118058901"/>
    <n v="0.24"/>
    <n v="513.14070155122397"/>
    <n v="513.14"/>
    <s v="Profit"/>
    <s v="Feb-2025"/>
    <n v="0.21334433281849777"/>
    <s v="February"/>
    <n v="2025"/>
    <m/>
  </r>
  <r>
    <x v="548"/>
    <d v="2024-06-16T00:00:00"/>
    <d v="2025-05-08T00:00:00"/>
    <s v="Standard Class"/>
    <x v="527"/>
    <s v="Shane Arnold"/>
    <s v="Corporate"/>
    <s v="South"/>
    <s v="Technology"/>
    <s v="Accessories"/>
    <s v="Multi-tiered fresh-thinking success"/>
    <n v="2405.1174415066498"/>
    <n v="5.0372582677631801"/>
    <n v="5"/>
    <n v="0.237541113575815"/>
    <n v="0.24"/>
    <n v="513.21735093443999"/>
    <n v="513.22"/>
    <s v="Profit"/>
    <s v="Jun-2024"/>
    <n v="0.21338556782197823"/>
    <s v="June"/>
    <n v="2024"/>
    <m/>
  </r>
  <r>
    <x v="549"/>
    <d v="2023-06-15T00:00:00"/>
    <d v="2025-04-28T00:00:00"/>
    <s v="Same Day"/>
    <x v="528"/>
    <s v="Christopher Parker"/>
    <s v="Home Office"/>
    <s v="East"/>
    <s v="Office Supplies"/>
    <s v="Binders"/>
    <s v="Up-sized background monitoring"/>
    <n v="2405.0118579996602"/>
    <n v="5.0366915699916497"/>
    <n v="5"/>
    <n v="0.23752907597104"/>
    <n v="0.24"/>
    <n v="513.29400031765704"/>
    <n v="513.29"/>
    <s v="Profit"/>
    <s v="Jun-2023"/>
    <n v="0.21342680644601195"/>
    <s v="June"/>
    <n v="2023"/>
    <m/>
  </r>
  <r>
    <x v="550"/>
    <d v="2023-06-04T00:00:00"/>
    <d v="2025-04-21T00:00:00"/>
    <s v="First Class"/>
    <x v="529"/>
    <s v="Robert Miller"/>
    <s v="Home Office"/>
    <s v="South"/>
    <s v="Technology"/>
    <s v="Phones"/>
    <s v="Multi-lateral national knowledge user"/>
    <n v="2404.90627449267"/>
    <n v="5.0361248722201202"/>
    <n v="5"/>
    <n v="0.237517038366265"/>
    <n v="0.24"/>
    <n v="513.37064970087295"/>
    <n v="513.37"/>
    <s v="Profit"/>
    <s v="Jun-2023"/>
    <n v="0.21346804869107494"/>
    <s v="June"/>
    <n v="2023"/>
    <m/>
  </r>
  <r>
    <x v="551"/>
    <d v="2024-10-22T00:00:00"/>
    <d v="2025-04-10T00:00:00"/>
    <s v="Standard Class"/>
    <x v="404"/>
    <s v="David Woods"/>
    <s v="Corporate"/>
    <s v="Central"/>
    <s v="Technology"/>
    <s v="Copiers"/>
    <s v="Customizable leading-edge intranet"/>
    <n v="2404.8006909856799"/>
    <n v="5.0355581744486004"/>
    <n v="5"/>
    <n v="0.23750500076149"/>
    <n v="0.24"/>
    <n v="513.44729908408999"/>
    <n v="513.45000000000005"/>
    <s v="Profit"/>
    <s v="Oct-2024"/>
    <n v="0.21350929455764509"/>
    <s v="October"/>
    <n v="2024"/>
    <m/>
  </r>
  <r>
    <x v="552"/>
    <d v="2024-05-29T00:00:00"/>
    <d v="2025-05-03T00:00:00"/>
    <s v="Same Day"/>
    <x v="530"/>
    <s v="James Wall"/>
    <s v="Corporate"/>
    <s v="Central"/>
    <s v="Furniture"/>
    <s v="Tables"/>
    <s v="Persistent global Graphical User Interface"/>
    <n v="2404.6951074786798"/>
    <n v="5.03499147667707"/>
    <n v="5"/>
    <n v="0.237492963156715"/>
    <n v="0.24"/>
    <n v="513.52394846730601"/>
    <n v="513.52"/>
    <s v="Profit"/>
    <s v="May-2024"/>
    <n v="0.21355054404619941"/>
    <s v="May"/>
    <n v="2024"/>
    <m/>
  </r>
  <r>
    <x v="553"/>
    <d v="2024-07-09T00:00:00"/>
    <d v="2025-04-19T00:00:00"/>
    <s v="Standard Class"/>
    <x v="531"/>
    <s v="Frank Williams"/>
    <s v="Consumer"/>
    <s v="South"/>
    <s v="Technology"/>
    <s v="Accessories"/>
    <s v="Synchronized context-sensitive paradigm"/>
    <n v="2404.5895239716901"/>
    <n v="5.0344247789055396"/>
    <n v="5"/>
    <n v="0.23748092555194"/>
    <n v="0.24"/>
    <n v="513.60059785052295"/>
    <n v="513.6"/>
    <s v="Profit"/>
    <s v="Jul-2024"/>
    <n v="0.21359179715721396"/>
    <s v="July"/>
    <n v="2024"/>
    <m/>
  </r>
  <r>
    <x v="554"/>
    <d v="2023-08-12T00:00:00"/>
    <d v="2025-05-05T00:00:00"/>
    <s v="First Class"/>
    <x v="532"/>
    <s v="Laura Jones"/>
    <s v="Corporate"/>
    <s v="Central"/>
    <s v="Furniture"/>
    <s v="Furnishings"/>
    <s v="Open-source dedicated throughput"/>
    <n v="2404.4839404647"/>
    <n v="5.0338580811340101"/>
    <n v="5"/>
    <n v="0.237468887947166"/>
    <n v="0.24"/>
    <n v="513.67724723373897"/>
    <n v="513.67999999999995"/>
    <s v="Loss"/>
    <s v="Aug-2023"/>
    <n v="0.21363305389116621"/>
    <s v="August"/>
    <n v="2023"/>
    <m/>
  </r>
  <r>
    <x v="555"/>
    <d v="2024-10-03T00:00:00"/>
    <d v="2025-04-19T00:00:00"/>
    <s v="Second Class"/>
    <x v="533"/>
    <s v="Jessica Salazar"/>
    <s v="Home Office"/>
    <s v="East"/>
    <s v="Technology"/>
    <s v="Phones"/>
    <s v="Total full-range forecast"/>
    <n v="2404.3783569577099"/>
    <n v="5.0332913833624797"/>
    <n v="5"/>
    <n v="0.237456850342391"/>
    <n v="0.24"/>
    <n v="513.75389661695601"/>
    <n v="513.75"/>
    <s v="Profit"/>
    <s v="Oct-2024"/>
    <n v="0.2136743142485342"/>
    <s v="October"/>
    <n v="2024"/>
    <m/>
  </r>
  <r>
    <x v="556"/>
    <d v="2023-11-13T00:00:00"/>
    <d v="2025-04-27T00:00:00"/>
    <s v="Standard Class"/>
    <x v="534"/>
    <s v="Seth Davis"/>
    <s v="Home Office"/>
    <s v="West"/>
    <s v="Technology"/>
    <s v="Machines"/>
    <s v="Reduced static help-desk"/>
    <n v="2404.2727734507198"/>
    <n v="5.0327246855909502"/>
    <n v="5"/>
    <n v="0.237444812737616"/>
    <n v="0.24"/>
    <n v="513.83054600017203"/>
    <n v="513.83000000000004"/>
    <s v="Profit"/>
    <s v="Nov-2023"/>
    <n v="0.2137155782297944"/>
    <s v="November"/>
    <n v="2023"/>
    <m/>
  </r>
  <r>
    <x v="557"/>
    <d v="2025-03-28T00:00:00"/>
    <d v="2025-05-02T00:00:00"/>
    <s v="Standard Class"/>
    <x v="535"/>
    <s v="Joseph Dean"/>
    <s v="Consumer"/>
    <s v="West"/>
    <s v="Furniture"/>
    <s v="Bookcases"/>
    <s v="Progressive empowering portal"/>
    <n v="2404.1671899437301"/>
    <n v="5.0321579878194296"/>
    <n v="5"/>
    <n v="0.237432775132841"/>
    <n v="0.24"/>
    <n v="513.90719538338794"/>
    <n v="513.91"/>
    <s v="Profit"/>
    <s v="Mar-2025"/>
    <n v="0.21375684583542462"/>
    <s v="March"/>
    <n v="2025"/>
    <m/>
  </r>
  <r>
    <x v="558"/>
    <d v="2024-05-04T00:00:00"/>
    <d v="2025-05-08T00:00:00"/>
    <s v="Standard Class"/>
    <x v="536"/>
    <s v="Erica Pacheco"/>
    <s v="Corporate"/>
    <s v="South"/>
    <s v="Technology"/>
    <s v="Phones"/>
    <s v="Business-focused system-worthy help-desk"/>
    <n v="2404.06160643674"/>
    <n v="5.0315912900479001"/>
    <n v="5"/>
    <n v="0.237420737528066"/>
    <n v="0.24"/>
    <n v="513.98384476660499"/>
    <n v="513.98"/>
    <s v="Profit"/>
    <s v="May-2024"/>
    <n v="0.21379811706590302"/>
    <s v="May"/>
    <n v="2024"/>
    <m/>
  </r>
  <r>
    <x v="559"/>
    <d v="2024-09-14T00:00:00"/>
    <d v="2025-04-30T00:00:00"/>
    <s v="Standard Class"/>
    <x v="537"/>
    <s v="Brooke Martinez"/>
    <s v="Home Office"/>
    <s v="South"/>
    <s v="Furniture"/>
    <s v="Furnishings"/>
    <s v="Upgradable even-keeled artificial intelligence"/>
    <n v="2403.9560229297499"/>
    <n v="5.0310245922763697"/>
    <n v="5"/>
    <n v="0.237408699923291"/>
    <n v="0.24"/>
    <n v="514.06049414982101"/>
    <n v="514.05999999999995"/>
    <s v="Profit"/>
    <s v="Sep-2024"/>
    <n v="0.21383939192170623"/>
    <s v="September"/>
    <n v="2024"/>
    <m/>
  </r>
  <r>
    <x v="560"/>
    <d v="2025-01-31T00:00:00"/>
    <d v="2025-05-07T00:00:00"/>
    <s v="Same Day"/>
    <x v="538"/>
    <s v="Rebecca Velasquez"/>
    <s v="Home Office"/>
    <s v="South"/>
    <s v="Technology"/>
    <s v="Machines"/>
    <s v="Object-based fresh-thinking installation"/>
    <n v="2403.8504394227598"/>
    <n v="5.0304578945048402"/>
    <n v="5"/>
    <n v="0.237396662318517"/>
    <n v="0.24"/>
    <n v="514.13714353303806"/>
    <n v="514.14"/>
    <s v="Profit"/>
    <s v="Jan-2025"/>
    <n v="0.21388067040331285"/>
    <s v="January"/>
    <n v="2025"/>
    <m/>
  </r>
  <r>
    <x v="561"/>
    <d v="2024-01-16T00:00:00"/>
    <d v="2025-04-11T00:00:00"/>
    <s v="Second Class"/>
    <x v="539"/>
    <s v="Adrian Thornton"/>
    <s v="Home Office"/>
    <s v="South"/>
    <s v="Furniture"/>
    <s v="Bookcases"/>
    <s v="Open-architected mobile model"/>
    <n v="2403.7448559157601"/>
    <n v="5.0298911967333098"/>
    <n v="5"/>
    <n v="0.237384624713742"/>
    <n v="0.24"/>
    <n v="514.21379291625396"/>
    <n v="514.21"/>
    <s v="Profit"/>
    <s v="Jan-2024"/>
    <n v="0.21392195251120061"/>
    <s v="January"/>
    <n v="2024"/>
    <m/>
  </r>
  <r>
    <x v="562"/>
    <d v="2023-10-28T00:00:00"/>
    <d v="2025-04-20T00:00:00"/>
    <s v="Standard Class"/>
    <x v="540"/>
    <s v="Diane Kirby"/>
    <s v="Corporate"/>
    <s v="East"/>
    <s v="Technology"/>
    <s v="Computers"/>
    <s v="Programmable executive service-desk"/>
    <n v="2403.63927240877"/>
    <n v="5.0293244989617802"/>
    <n v="5"/>
    <n v="0.237372587108967"/>
    <n v="0.24"/>
    <n v="514.29044229947101"/>
    <n v="514.29"/>
    <s v="Profit"/>
    <s v="Oct-2023"/>
    <n v="0.21396323824584659"/>
    <s v="October"/>
    <n v="2023"/>
    <m/>
  </r>
  <r>
    <x v="563"/>
    <d v="2024-10-10T00:00:00"/>
    <d v="2025-05-04T00:00:00"/>
    <s v="Second Class"/>
    <x v="541"/>
    <s v="Susan Wilson"/>
    <s v="Corporate"/>
    <s v="West"/>
    <s v="Office Supplies"/>
    <s v="Art"/>
    <s v="Multi-channeled holistic knowledgebase"/>
    <n v="2403.5336889017799"/>
    <n v="5.0287578011902596"/>
    <n v="5"/>
    <n v="0.237360549504192"/>
    <n v="0.24"/>
    <n v="514.36709168268703"/>
    <n v="514.37"/>
    <s v="Profit"/>
    <s v="Oct-2024"/>
    <n v="0.21400452760772873"/>
    <s v="October"/>
    <n v="2024"/>
    <m/>
  </r>
  <r>
    <x v="564"/>
    <d v="2024-07-05T00:00:00"/>
    <d v="2025-04-30T00:00:00"/>
    <s v="Same Day"/>
    <x v="542"/>
    <s v="Anita Wilson"/>
    <s v="Corporate"/>
    <s v="South"/>
    <s v="Furniture"/>
    <s v="Tables"/>
    <s v="Assimilated optimizing benchmark"/>
    <n v="2403.4281053947898"/>
    <n v="5.0281911034187301"/>
    <n v="5"/>
    <n v="0.237348511899417"/>
    <n v="0.24"/>
    <n v="514.44374106590396"/>
    <n v="514.44000000000005"/>
    <s v="Profit"/>
    <s v="Jul-2024"/>
    <n v="0.21404582059732585"/>
    <s v="July"/>
    <n v="2024"/>
    <m/>
  </r>
  <r>
    <x v="565"/>
    <d v="2024-08-18T00:00:00"/>
    <d v="2025-04-29T00:00:00"/>
    <s v="Standard Class"/>
    <x v="543"/>
    <s v="Rick Cervantes"/>
    <s v="Corporate"/>
    <s v="East"/>
    <s v="Furniture"/>
    <s v="Bookcases"/>
    <s v="Automated discrete open architecture"/>
    <n v="2403.3225218878001"/>
    <n v="5.0276244056471997"/>
    <n v="5"/>
    <n v="0.237336474294642"/>
    <n v="0.24"/>
    <n v="514.52039044911999"/>
    <n v="514.52"/>
    <s v="Profit"/>
    <s v="Aug-2024"/>
    <n v="0.21408711721511531"/>
    <s v="August"/>
    <n v="2024"/>
    <m/>
  </r>
  <r>
    <x v="566"/>
    <d v="2024-06-20T00:00:00"/>
    <d v="2025-04-17T00:00:00"/>
    <s v="Standard Class"/>
    <x v="544"/>
    <s v="Lori Davis"/>
    <s v="Corporate"/>
    <s v="West"/>
    <s v="Furniture"/>
    <s v="Chairs"/>
    <s v="Fundamental reciprocal secured line"/>
    <n v="2403.21693838081"/>
    <n v="5.0270577078756702"/>
    <n v="5"/>
    <n v="0.237324436689868"/>
    <n v="0.24"/>
    <n v="514.59703983233703"/>
    <n v="514.6"/>
    <s v="Profit"/>
    <s v="Jun-2024"/>
    <n v="0.21412841746157615"/>
    <s v="June"/>
    <n v="2024"/>
    <m/>
  </r>
  <r>
    <x v="567"/>
    <d v="2024-04-18T00:00:00"/>
    <d v="2025-05-08T00:00:00"/>
    <s v="First Class"/>
    <x v="545"/>
    <s v="Anna Duke"/>
    <s v="Consumer"/>
    <s v="East"/>
    <s v="Technology"/>
    <s v="Computers"/>
    <s v="Fundamental zero tolerance productivity"/>
    <n v="2403.1113548738199"/>
    <n v="5.0264910101041398"/>
    <n v="5"/>
    <n v="0.237312399085093"/>
    <n v="0.24"/>
    <n v="514.67368921555305"/>
    <n v="514.66999999999996"/>
    <s v="Profit"/>
    <s v="Apr-2024"/>
    <n v="0.21416972133718581"/>
    <s v="April"/>
    <n v="2024"/>
    <m/>
  </r>
  <r>
    <x v="568"/>
    <d v="2023-08-11T00:00:00"/>
    <d v="2025-04-20T00:00:00"/>
    <s v="Second Class"/>
    <x v="546"/>
    <s v="Daniel King"/>
    <s v="Home Office"/>
    <s v="Central"/>
    <s v="Furniture"/>
    <s v="Tables"/>
    <s v="Compatible dynamic methodology"/>
    <n v="2403.0057713668298"/>
    <n v="5.0259243123326103"/>
    <n v="5"/>
    <n v="0.237300361480318"/>
    <n v="0.24"/>
    <n v="514.75033859876999"/>
    <n v="514.75"/>
    <s v="Profit"/>
    <s v="Aug-2023"/>
    <n v="0.21421102884242346"/>
    <s v="August"/>
    <n v="2023"/>
    <m/>
  </r>
  <r>
    <x v="569"/>
    <d v="2024-04-08T00:00:00"/>
    <d v="2025-04-10T00:00:00"/>
    <s v="Same Day"/>
    <x v="547"/>
    <s v="Andrea Brock"/>
    <s v="Corporate"/>
    <s v="South"/>
    <s v="Technology"/>
    <s v="Computers"/>
    <s v="Networked explicit productivity"/>
    <n v="2402.9001878598401"/>
    <n v="5.0253576145610896"/>
    <n v="5"/>
    <n v="0.23728832387554299"/>
    <n v="0.24"/>
    <n v="514.82698798198601"/>
    <n v="514.83000000000004"/>
    <s v="Profit"/>
    <s v="Apr-2024"/>
    <n v="0.21425233997776674"/>
    <s v="April"/>
    <n v="2024"/>
    <m/>
  </r>
  <r>
    <x v="570"/>
    <d v="2023-07-19T00:00:00"/>
    <d v="2025-04-21T00:00:00"/>
    <s v="Standard Class"/>
    <x v="548"/>
    <s v="Crystal Moreno"/>
    <s v="Consumer"/>
    <s v="East"/>
    <s v="Office Supplies"/>
    <s v="Paper"/>
    <s v="Ergonomic 24/7 intranet"/>
    <n v="2402.79460435284"/>
    <n v="5.0247909167895601"/>
    <n v="5"/>
    <n v="0.23727628627076799"/>
    <n v="0.24"/>
    <n v="514.90363736520305"/>
    <n v="514.9"/>
    <s v="Profit"/>
    <s v="Jul-2023"/>
    <n v="0.21429365474369597"/>
    <s v="July"/>
    <n v="2023"/>
    <m/>
  </r>
  <r>
    <x v="571"/>
    <d v="2023-11-30T00:00:00"/>
    <d v="2025-04-24T00:00:00"/>
    <s v="Standard Class"/>
    <x v="549"/>
    <s v="Allison Patel"/>
    <s v="Consumer"/>
    <s v="West"/>
    <s v="Technology"/>
    <s v="Phones"/>
    <s v="Automated multi-tasking definition"/>
    <n v="2402.6890208458499"/>
    <n v="5.0242242190180297"/>
    <n v="5"/>
    <n v="0.23726424866599299"/>
    <n v="0.24"/>
    <n v="514.98028674841896"/>
    <n v="514.98"/>
    <s v="Loss"/>
    <s v="Nov-2023"/>
    <n v="0.21433497314068709"/>
    <s v="November"/>
    <n v="2023"/>
    <m/>
  </r>
  <r>
    <x v="572"/>
    <d v="2025-01-10T00:00:00"/>
    <d v="2025-05-02T00:00:00"/>
    <s v="Standard Class"/>
    <x v="550"/>
    <s v="Daniel Holland"/>
    <s v="Home Office"/>
    <s v="West"/>
    <s v="Office Supplies"/>
    <s v="Art"/>
    <s v="Organic fresh-thinking collaboration"/>
    <n v="2402.5834373388602"/>
    <n v="5.0236575212465002"/>
    <n v="5"/>
    <n v="0.23725221106121899"/>
    <n v="0.24"/>
    <n v="515.05693613163601"/>
    <n v="515.05999999999995"/>
    <s v="Profit"/>
    <s v="Jan-2025"/>
    <n v="0.21437629516922055"/>
    <s v="January"/>
    <n v="2025"/>
    <m/>
  </r>
  <r>
    <x v="573"/>
    <d v="2024-06-27T00:00:00"/>
    <d v="2025-05-04T00:00:00"/>
    <s v="Standard Class"/>
    <x v="551"/>
    <s v="Jennifer Ramos"/>
    <s v="Corporate"/>
    <s v="Central"/>
    <s v="Technology"/>
    <s v="Phones"/>
    <s v="Reduced local extranet"/>
    <n v="2402.4778538318701"/>
    <n v="5.0230908234749698"/>
    <n v="5"/>
    <n v="0.23724017345644399"/>
    <n v="0.24"/>
    <n v="515.13358551485203"/>
    <n v="515.13"/>
    <s v="Profit"/>
    <s v="Jun-2024"/>
    <n v="0.21441762082977436"/>
    <s v="June"/>
    <n v="2024"/>
    <m/>
  </r>
  <r>
    <x v="574"/>
    <d v="2024-09-01T00:00:00"/>
    <d v="2025-04-16T00:00:00"/>
    <s v="Same Day"/>
    <x v="148"/>
    <s v="Stephanie Smith"/>
    <s v="Corporate"/>
    <s v="East"/>
    <s v="Furniture"/>
    <s v="Tables"/>
    <s v="Synchronized web-enabled productivity"/>
    <n v="2402.37227032488"/>
    <n v="5.0225241257034403"/>
    <n v="5"/>
    <n v="0.23722813585166899"/>
    <n v="0.24"/>
    <n v="515.21023489806896"/>
    <n v="515.21"/>
    <s v="Profit"/>
    <s v="Sep-2024"/>
    <n v="0.2144589501228282"/>
    <s v="September"/>
    <n v="2024"/>
    <m/>
  </r>
  <r>
    <x v="575"/>
    <d v="2024-08-05T00:00:00"/>
    <d v="2025-04-21T00:00:00"/>
    <s v="First Class"/>
    <x v="276"/>
    <s v="Eric Parrish"/>
    <s v="Home Office"/>
    <s v="Central"/>
    <s v="Furniture"/>
    <s v="Furnishings"/>
    <s v="Reduced object-oriented core"/>
    <n v="2402.2666868178899"/>
    <n v="5.0219574279319197"/>
    <n v="5"/>
    <n v="0.23721609824689399"/>
    <n v="0.24"/>
    <n v="515.28688428128498"/>
    <n v="515.29"/>
    <s v="Profit"/>
    <s v="Aug-2024"/>
    <n v="0.21450028304886021"/>
    <s v="August"/>
    <n v="2024"/>
    <m/>
  </r>
  <r>
    <x v="576"/>
    <d v="2025-03-05T00:00:00"/>
    <d v="2025-05-04T00:00:00"/>
    <s v="Standard Class"/>
    <x v="552"/>
    <s v="Joan Brown"/>
    <s v="Home Office"/>
    <s v="Central"/>
    <s v="Office Supplies"/>
    <s v="Paper"/>
    <s v="Multi-tiered uniform utilization"/>
    <n v="2402.1611033109002"/>
    <n v="5.0213907301603902"/>
    <n v="5"/>
    <n v="0.23720406064211899"/>
    <n v="0.24"/>
    <n v="515.36353366450203"/>
    <n v="515.36"/>
    <s v="Profit"/>
    <s v="Mar-2025"/>
    <n v="0.21454161960835022"/>
    <s v="March"/>
    <n v="2025"/>
    <m/>
  </r>
  <r>
    <x v="577"/>
    <d v="2024-06-24T00:00:00"/>
    <d v="2025-04-13T00:00:00"/>
    <s v="Standard Class"/>
    <x v="553"/>
    <s v="Jennifer Sanchez"/>
    <s v="Home Office"/>
    <s v="South"/>
    <s v="Office Supplies"/>
    <s v="Storage"/>
    <s v="Sharable clear-thinking firmware"/>
    <n v="2402.0555198039101"/>
    <n v="5.0208240323888598"/>
    <n v="5"/>
    <n v="0.23719202303734399"/>
    <n v="0.24"/>
    <n v="515.44018304771805"/>
    <n v="515.44000000000005"/>
    <s v="Profit"/>
    <s v="Jun-2024"/>
    <n v="0.21458295980177661"/>
    <s v="June"/>
    <n v="2024"/>
    <m/>
  </r>
  <r>
    <x v="578"/>
    <d v="2024-10-07T00:00:00"/>
    <d v="2025-04-25T00:00:00"/>
    <s v="Same Day"/>
    <x v="554"/>
    <s v="Johnny Gordon"/>
    <s v="Home Office"/>
    <s v="West"/>
    <s v="Office Supplies"/>
    <s v="Art"/>
    <s v="Adaptive didactic service-desk"/>
    <n v="2401.94993629691"/>
    <n v="5.0202573346173303"/>
    <n v="5"/>
    <n v="0.23717998543256999"/>
    <n v="0.24"/>
    <n v="515.51683243093498"/>
    <n v="515.52"/>
    <s v="Profit"/>
    <s v="Oct-2024"/>
    <n v="0.21462430362962023"/>
    <s v="October"/>
    <n v="2024"/>
    <m/>
  </r>
  <r>
    <x v="579"/>
    <d v="2023-07-30T00:00:00"/>
    <d v="2025-05-05T00:00:00"/>
    <s v="Same Day"/>
    <x v="555"/>
    <s v="Michael Lucas"/>
    <s v="Consumer"/>
    <s v="Central"/>
    <s v="Office Supplies"/>
    <s v="Art"/>
    <s v="Networked didactic orchestration"/>
    <n v="2401.8443527899199"/>
    <n v="5.0196906368457999"/>
    <n v="5"/>
    <n v="0.23716794782779499"/>
    <n v="0.24"/>
    <n v="515.593481814151"/>
    <n v="515.59"/>
    <s v="Profit"/>
    <s v="Jul-2023"/>
    <n v="0.21466565109235786"/>
    <s v="July"/>
    <n v="2023"/>
    <m/>
  </r>
  <r>
    <x v="580"/>
    <d v="2024-01-15T00:00:00"/>
    <d v="2025-04-16T00:00:00"/>
    <s v="First Class"/>
    <x v="556"/>
    <s v="Robert David"/>
    <s v="Corporate"/>
    <s v="West"/>
    <s v="Office Supplies"/>
    <s v="Art"/>
    <s v="Expanded high-level frame"/>
    <n v="2401.7387692829302"/>
    <n v="5.0191239390742703"/>
    <n v="5"/>
    <n v="0.23715591022301999"/>
    <n v="0.24"/>
    <n v="515.67013119736805"/>
    <n v="515.66999999999996"/>
    <s v="Profit"/>
    <s v="Jan-2024"/>
    <n v="0.21470700219047051"/>
    <s v="January"/>
    <n v="2024"/>
    <m/>
  </r>
  <r>
    <x v="581"/>
    <d v="2024-09-09T00:00:00"/>
    <d v="2025-04-25T00:00:00"/>
    <s v="Standard Class"/>
    <x v="557"/>
    <s v="Rebecca Peters"/>
    <s v="Consumer"/>
    <s v="East"/>
    <s v="Office Supplies"/>
    <s v="Storage"/>
    <s v="Visionary homogeneous forecast"/>
    <n v="2401.6331857759401"/>
    <n v="5.0185572413027497"/>
    <n v="5"/>
    <n v="0.23714387261824499"/>
    <n v="0.24"/>
    <n v="515.74678058058396"/>
    <n v="515.75"/>
    <s v="Profit"/>
    <s v="Sep-2024"/>
    <n v="0.21474835692443686"/>
    <s v="September"/>
    <n v="2024"/>
    <m/>
  </r>
  <r>
    <x v="582"/>
    <d v="2025-03-22T00:00:00"/>
    <d v="2025-05-01T00:00:00"/>
    <s v="Same Day"/>
    <x v="558"/>
    <s v="Darrell Rios"/>
    <s v="Consumer"/>
    <s v="West"/>
    <s v="Office Supplies"/>
    <s v="Labels"/>
    <s v="Sharable explicit model"/>
    <n v="2401.52760226895"/>
    <n v="5.0179905435312202"/>
    <n v="5"/>
    <n v="0.23713183501346999"/>
    <n v="0.24"/>
    <n v="515.823429963801"/>
    <n v="515.82000000000005"/>
    <s v="Profit"/>
    <s v="Mar-2025"/>
    <n v="0.21478971529473734"/>
    <s v="March"/>
    <n v="2025"/>
    <m/>
  </r>
  <r>
    <x v="583"/>
    <d v="2023-09-11T00:00:00"/>
    <d v="2025-04-16T00:00:00"/>
    <s v="First Class"/>
    <x v="559"/>
    <s v="Erin White"/>
    <s v="Home Office"/>
    <s v="Central"/>
    <s v="Furniture"/>
    <s v="Tables"/>
    <s v="Digitized logistical paradigm"/>
    <n v="2401.4220187619599"/>
    <n v="5.0174238457596898"/>
    <n v="5"/>
    <n v="0.23711979740869499"/>
    <n v="0.24"/>
    <n v="515.90007934701703"/>
    <n v="515.9"/>
    <s v="Profit"/>
    <s v="Sep-2023"/>
    <n v="0.21483107730185072"/>
    <s v="September"/>
    <n v="2023"/>
    <m/>
  </r>
  <r>
    <x v="584"/>
    <d v="2023-05-02T00:00:00"/>
    <d v="2025-04-11T00:00:00"/>
    <s v="First Class"/>
    <x v="560"/>
    <s v="Michael Kennedy"/>
    <s v="Home Office"/>
    <s v="West"/>
    <s v="Office Supplies"/>
    <s v="Storage"/>
    <s v="Quality-focused intangible policy"/>
    <n v="2401.3164352549702"/>
    <n v="5.0168571479881603"/>
    <n v="5"/>
    <n v="0.23710775980392099"/>
    <n v="0.24"/>
    <n v="515.97672873023396"/>
    <n v="515.98"/>
    <s v="Profit"/>
    <s v="May-2023"/>
    <n v="0.21487244294625746"/>
    <s v="May"/>
    <n v="2023"/>
    <m/>
  </r>
  <r>
    <x v="585"/>
    <d v="2024-08-02T00:00:00"/>
    <d v="2025-04-30T00:00:00"/>
    <s v="First Class"/>
    <x v="561"/>
    <s v="Kevin Morgan"/>
    <s v="Corporate"/>
    <s v="South"/>
    <s v="Office Supplies"/>
    <s v="Art"/>
    <s v="Versatile static concept"/>
    <n v="2401.2108517479801"/>
    <n v="5.0162904502166299"/>
    <n v="5"/>
    <n v="0.23709572219914599"/>
    <n v="0.24"/>
    <n v="516.05337811344998"/>
    <n v="516.04999999999995"/>
    <s v="Profit"/>
    <s v="Aug-2024"/>
    <n v="0.21491381222843672"/>
    <s v="August"/>
    <n v="2024"/>
    <m/>
  </r>
  <r>
    <x v="586"/>
    <d v="2024-12-18T00:00:00"/>
    <d v="2025-04-26T00:00:00"/>
    <s v="Second Class"/>
    <x v="121"/>
    <s v="Crystal David"/>
    <s v="Home Office"/>
    <s v="East"/>
    <s v="Technology"/>
    <s v="Machines"/>
    <s v="Advanced next generation hardware"/>
    <n v="2401.10526824099"/>
    <n v="5.0157237524451004"/>
    <n v="5"/>
    <n v="0.23708368459437101"/>
    <n v="0.24"/>
    <n v="516.130027496666"/>
    <n v="516.13"/>
    <s v="Profit"/>
    <s v="Dec-2024"/>
    <n v="0.21495518514886869"/>
    <s v="December"/>
    <n v="2024"/>
    <m/>
  </r>
  <r>
    <x v="587"/>
    <d v="2024-07-20T00:00:00"/>
    <d v="2025-04-15T00:00:00"/>
    <s v="First Class"/>
    <x v="562"/>
    <s v="Katie Solomon"/>
    <s v="Consumer"/>
    <s v="East"/>
    <s v="Technology"/>
    <s v="Accessories"/>
    <s v="Open-architected tertiary throughput"/>
    <n v="2400.9996847339899"/>
    <n v="5.0151570546735798"/>
    <n v="5"/>
    <n v="0.23707164698959601"/>
    <n v="0.24"/>
    <n v="516.20667687988305"/>
    <n v="516.21"/>
    <s v="Profit"/>
    <s v="Jul-2024"/>
    <n v="0.21499656170803466"/>
    <s v="July"/>
    <n v="2024"/>
    <m/>
  </r>
  <r>
    <x v="588"/>
    <d v="2024-12-21T00:00:00"/>
    <d v="2025-04-13T00:00:00"/>
    <s v="Second Class"/>
    <x v="133"/>
    <s v="Heather McCall"/>
    <s v="Home Office"/>
    <s v="Central"/>
    <s v="Technology"/>
    <s v="Accessories"/>
    <s v="Phased tertiary productivity"/>
    <n v="2400.8941012270002"/>
    <n v="5.0145903569020502"/>
    <n v="5"/>
    <n v="0.23705960938482101"/>
    <n v="0.24"/>
    <n v="516.28332626309896"/>
    <n v="516.28"/>
    <s v="Profit"/>
    <s v="Dec-2024"/>
    <n v="0.21503794190641201"/>
    <s v="December"/>
    <n v="2024"/>
    <m/>
  </r>
  <r>
    <x v="589"/>
    <d v="2025-01-18T00:00:00"/>
    <d v="2025-04-23T00:00:00"/>
    <s v="Second Class"/>
    <x v="563"/>
    <s v="Jonathan Velez"/>
    <s v="Consumer"/>
    <s v="South"/>
    <s v="Furniture"/>
    <s v="Bookcases"/>
    <s v="Stand-alone radical neural-net"/>
    <n v="2400.7885177200101"/>
    <n v="5.0140236591305198"/>
    <n v="5"/>
    <n v="0.23704757178004601"/>
    <n v="0.24"/>
    <n v="516.359975646316"/>
    <n v="516.36"/>
    <s v="Profit"/>
    <s v="Jan-2025"/>
    <n v="0.21507932574448277"/>
    <s v="January"/>
    <n v="2025"/>
    <m/>
  </r>
  <r>
    <x v="590"/>
    <d v="2023-10-04T00:00:00"/>
    <d v="2025-04-21T00:00:00"/>
    <s v="Same Day"/>
    <x v="564"/>
    <s v="Michael Elliott"/>
    <s v="Consumer"/>
    <s v="Central"/>
    <s v="Office Supplies"/>
    <s v="Paper"/>
    <s v="Advanced solution-oriented focus group"/>
    <n v="2400.68293421302"/>
    <n v="5.0134569613589903"/>
    <n v="5"/>
    <n v="0.23703553417527201"/>
    <n v="0.24"/>
    <n v="516.43662502953202"/>
    <n v="516.44000000000005"/>
    <s v="Profit"/>
    <s v="Oct-2023"/>
    <n v="0.21512071322272625"/>
    <s v="October"/>
    <n v="2023"/>
    <m/>
  </r>
  <r>
    <x v="591"/>
    <d v="2023-12-06T00:00:00"/>
    <d v="2025-05-06T00:00:00"/>
    <s v="Second Class"/>
    <x v="565"/>
    <s v="David Schwartz"/>
    <s v="Home Office"/>
    <s v="South"/>
    <s v="Office Supplies"/>
    <s v="Labels"/>
    <s v="Front-line intangible neural-net"/>
    <n v="2400.5773507060298"/>
    <n v="5.0128902635874599"/>
    <n v="5"/>
    <n v="0.23702349657049701"/>
    <n v="0.24"/>
    <n v="516.51327441274896"/>
    <n v="516.51"/>
    <s v="Profit"/>
    <s v="Dec-2023"/>
    <n v="0.21516210434162353"/>
    <s v="December"/>
    <n v="2023"/>
    <m/>
  </r>
  <r>
    <x v="592"/>
    <d v="2024-01-10T00:00:00"/>
    <d v="2025-05-02T00:00:00"/>
    <s v="Second Class"/>
    <x v="566"/>
    <s v="Deborah Rios"/>
    <s v="Home Office"/>
    <s v="East"/>
    <s v="Office Supplies"/>
    <s v="Labels"/>
    <s v="Intuitive intermediate software"/>
    <n v="2400.4717671990402"/>
    <n v="5.0123235658159304"/>
    <n v="5"/>
    <n v="0.23701145896572201"/>
    <n v="0.24"/>
    <n v="516.58992379596498"/>
    <n v="516.59"/>
    <s v="Profit"/>
    <s v="Jan-2024"/>
    <n v="0.21520349910165423"/>
    <s v="January"/>
    <n v="2024"/>
    <m/>
  </r>
  <r>
    <x v="593"/>
    <d v="2023-07-16T00:00:00"/>
    <d v="2025-04-17T00:00:00"/>
    <s v="First Class"/>
    <x v="567"/>
    <s v="Paige Murphy"/>
    <s v="Corporate"/>
    <s v="West"/>
    <s v="Furniture"/>
    <s v="Furnishings"/>
    <s v="Decentralized reciprocal portal"/>
    <n v="2400.3661836920501"/>
    <n v="5.0117568680444098"/>
    <n v="5"/>
    <n v="0.23699942136094701"/>
    <n v="0.24"/>
    <n v="516.66657317918202"/>
    <n v="516.66999999999996"/>
    <s v="Profit"/>
    <s v="Jul-2023"/>
    <n v="0.21524489750329973"/>
    <s v="July"/>
    <n v="2023"/>
    <m/>
  </r>
  <r>
    <x v="594"/>
    <d v="2023-09-11T00:00:00"/>
    <d v="2025-04-13T00:00:00"/>
    <s v="First Class"/>
    <x v="568"/>
    <s v="Samantha Chen"/>
    <s v="Consumer"/>
    <s v="West"/>
    <s v="Technology"/>
    <s v="Machines"/>
    <s v="Open-architected encompassing alliance"/>
    <n v="2400.26060018506"/>
    <n v="5.0111901702728803"/>
    <n v="5"/>
    <n v="0.23698738375617201"/>
    <n v="0.24"/>
    <n v="516.74322256239805"/>
    <n v="516.74"/>
    <s v="Profit"/>
    <s v="Sep-2023"/>
    <n v="0.21528629954703968"/>
    <s v="September"/>
    <n v="2023"/>
    <m/>
  </r>
  <r>
    <x v="595"/>
    <d v="2023-07-22T00:00:00"/>
    <d v="2025-04-13T00:00:00"/>
    <s v="Standard Class"/>
    <x v="569"/>
    <s v="Lauren Snyder"/>
    <s v="Home Office"/>
    <s v="Central"/>
    <s v="Office Supplies"/>
    <s v="Art"/>
    <s v="Quality-focused impactful algorithm"/>
    <n v="2400.1550166780698"/>
    <n v="5.0106234725013499"/>
    <n v="5"/>
    <n v="0.23697534615139701"/>
    <n v="0.24"/>
    <n v="516.81987194561498"/>
    <n v="516.82000000000005"/>
    <s v="Profit"/>
    <s v="Jul-2023"/>
    <n v="0.21532770523335554"/>
    <s v="July"/>
    <n v="2023"/>
    <m/>
  </r>
  <r>
    <x v="596"/>
    <d v="2024-05-21T00:00:00"/>
    <d v="2025-05-08T00:00:00"/>
    <s v="First Class"/>
    <x v="570"/>
    <s v="Caitlin Cook DDS"/>
    <s v="Corporate"/>
    <s v="West"/>
    <s v="Furniture"/>
    <s v="Chairs"/>
    <s v="Multi-lateral 3rdgeneration matrices"/>
    <n v="2400.0494331710702"/>
    <n v="5.0100567747298204"/>
    <n v="5"/>
    <n v="0.23696330854662301"/>
    <n v="0.24"/>
    <n v="516.896521328831"/>
    <n v="516.9"/>
    <s v="Profit"/>
    <s v="May-2024"/>
    <n v="0.21536911456272817"/>
    <s v="May"/>
    <n v="2024"/>
    <m/>
  </r>
  <r>
    <x v="597"/>
    <d v="2024-06-11T00:00:00"/>
    <d v="2025-05-02T00:00:00"/>
    <s v="First Class"/>
    <x v="571"/>
    <s v="Jessica Anderson"/>
    <s v="Consumer"/>
    <s v="South"/>
    <s v="Technology"/>
    <s v="Computers"/>
    <s v="Cross-platform human-resource orchestration"/>
    <n v="2399.9438496640801"/>
    <n v="5.00949007695829"/>
    <n v="5"/>
    <n v="0.23695127094184801"/>
    <n v="0.24"/>
    <n v="516.97317071204805"/>
    <n v="516.97"/>
    <s v="Loss"/>
    <s v="Jun-2024"/>
    <n v="0.21541052753563744"/>
    <s v="June"/>
    <n v="2024"/>
    <m/>
  </r>
  <r>
    <x v="598"/>
    <d v="2024-05-21T00:00:00"/>
    <d v="2025-04-30T00:00:00"/>
    <s v="Standard Class"/>
    <x v="572"/>
    <s v="Kenneth Harvey"/>
    <s v="Corporate"/>
    <s v="West"/>
    <s v="Office Supplies"/>
    <s v="Storage"/>
    <s v="Optional executive artificial intelligence"/>
    <n v="2399.8382661570899"/>
    <n v="5.0089233791867702"/>
    <n v="5"/>
    <n v="0.23693923333707301"/>
    <n v="0.24"/>
    <n v="517.04982009526395"/>
    <n v="517.04999999999995"/>
    <s v="Profit"/>
    <s v="May-2024"/>
    <n v="0.21545194415256425"/>
    <s v="May"/>
    <n v="2024"/>
    <m/>
  </r>
  <r>
    <x v="599"/>
    <d v="2024-04-01T00:00:00"/>
    <d v="2025-05-04T00:00:00"/>
    <s v="Standard Class"/>
    <x v="573"/>
    <s v="Michael Davis"/>
    <s v="Corporate"/>
    <s v="East"/>
    <s v="Furniture"/>
    <s v="Bookcases"/>
    <s v="Customer-focused zero-defect support"/>
    <n v="2399.7326826500998"/>
    <n v="5.0083566814152398"/>
    <n v="5"/>
    <n v="0.23692719573229801"/>
    <n v="0.24"/>
    <n v="517.126469478481"/>
    <n v="517.13"/>
    <s v="Profit"/>
    <s v="Apr-2024"/>
    <n v="0.2154933644139905"/>
    <s v="April"/>
    <n v="2024"/>
    <m/>
  </r>
  <r>
    <x v="600"/>
    <d v="2024-09-21T00:00:00"/>
    <d v="2025-04-11T00:00:00"/>
    <s v="Same Day"/>
    <x v="574"/>
    <s v="Todd Campos"/>
    <s v="Consumer"/>
    <s v="Central"/>
    <s v="Technology"/>
    <s v="Phones"/>
    <s v="Integrated executive project"/>
    <n v="2399.6270991431102"/>
    <n v="5.0077899836437103"/>
    <n v="5"/>
    <n v="0.23691515812752301"/>
    <n v="0.24"/>
    <n v="517.20311886169702"/>
    <n v="517.20000000000005"/>
    <s v="Profit"/>
    <s v="Sep-2024"/>
    <n v="0.21553478832039635"/>
    <s v="September"/>
    <n v="2024"/>
    <m/>
  </r>
  <r>
    <x v="601"/>
    <d v="2024-08-06T00:00:00"/>
    <d v="2025-04-30T00:00:00"/>
    <s v="Same Day"/>
    <x v="575"/>
    <s v="Kimberly Norman"/>
    <s v="Home Office"/>
    <s v="South"/>
    <s v="Technology"/>
    <s v="Machines"/>
    <s v="Reverse-engineered upward-trending open architecture"/>
    <n v="2399.5215156361201"/>
    <n v="5.0072232858721799"/>
    <n v="5"/>
    <n v="0.23690312052274801"/>
    <n v="0.24"/>
    <n v="517.27976824491395"/>
    <n v="517.28"/>
    <s v="Profit"/>
    <s v="Aug-2024"/>
    <n v="0.21557621587226386"/>
    <s v="August"/>
    <n v="2024"/>
    <m/>
  </r>
  <r>
    <x v="602"/>
    <d v="2023-07-24T00:00:00"/>
    <d v="2025-04-23T00:00:00"/>
    <s v="Same Day"/>
    <x v="576"/>
    <s v="Kayla Johnson"/>
    <s v="Consumer"/>
    <s v="East"/>
    <s v="Furniture"/>
    <s v="Furnishings"/>
    <s v="Integrated grid-enabled frame"/>
    <n v="2399.4159321291299"/>
    <n v="5.0066565881006504"/>
    <n v="5"/>
    <n v="0.23689108291797401"/>
    <n v="0.24"/>
    <n v="517.35641762812998"/>
    <n v="517.36"/>
    <s v="Profit"/>
    <s v="Jul-2023"/>
    <n v="0.21561764707007341"/>
    <s v="July"/>
    <n v="2023"/>
    <m/>
  </r>
  <r>
    <x v="603"/>
    <d v="2023-05-29T00:00:00"/>
    <d v="2025-04-27T00:00:00"/>
    <s v="Second Class"/>
    <x v="577"/>
    <s v="Linda Turner"/>
    <s v="Consumer"/>
    <s v="Central"/>
    <s v="Technology"/>
    <s v="Phones"/>
    <s v="Advanced needs-based open system"/>
    <n v="2399.3103486221398"/>
    <n v="5.00608989032912"/>
    <n v="5"/>
    <n v="0.236879045313199"/>
    <n v="0.24"/>
    <n v="517.43306701134702"/>
    <n v="517.42999999999995"/>
    <s v="Loss"/>
    <s v="May-2023"/>
    <n v="0.21565908191430719"/>
    <s v="May"/>
    <n v="2023"/>
    <m/>
  </r>
  <r>
    <x v="604"/>
    <d v="2023-06-30T00:00:00"/>
    <d v="2025-04-19T00:00:00"/>
    <s v="Standard Class"/>
    <x v="578"/>
    <s v="Dr. Deanna Thornton"/>
    <s v="Consumer"/>
    <s v="South"/>
    <s v="Technology"/>
    <s v="Computers"/>
    <s v="Upgradable human-resource neural-net"/>
    <n v="2399.2047651151502"/>
    <n v="5.0055231925576003"/>
    <n v="5"/>
    <n v="0.236867007708424"/>
    <n v="0.24"/>
    <n v="517.50971639456304"/>
    <n v="517.51"/>
    <s v="Profit"/>
    <s v="Jun-2023"/>
    <n v="0.21570052040544571"/>
    <s v="June"/>
    <n v="2023"/>
    <m/>
  </r>
  <r>
    <x v="605"/>
    <d v="2023-05-04T00:00:00"/>
    <d v="2025-04-22T00:00:00"/>
    <s v="Same Day"/>
    <x v="579"/>
    <s v="Wendy Cline"/>
    <s v="Consumer"/>
    <s v="East"/>
    <s v="Office Supplies"/>
    <s v="Storage"/>
    <s v="Open-architected radical infrastructure"/>
    <n v="2399.0991816081601"/>
    <n v="5.0049564947860699"/>
    <n v="5"/>
    <n v="0.236854970103649"/>
    <n v="0.24"/>
    <n v="517.58636577777997"/>
    <n v="517.59"/>
    <s v="Profit"/>
    <s v="May-2023"/>
    <n v="0.21574196254397135"/>
    <s v="May"/>
    <n v="2023"/>
    <m/>
  </r>
  <r>
    <x v="606"/>
    <d v="2024-02-04T00:00:00"/>
    <d v="2025-04-17T00:00:00"/>
    <s v="First Class"/>
    <x v="308"/>
    <s v="Lauren Woods"/>
    <s v="Home Office"/>
    <s v="East"/>
    <s v="Technology"/>
    <s v="Machines"/>
    <s v="Future-proofed motivating time-frame"/>
    <n v="2398.9935981011599"/>
    <n v="5.0043897970145403"/>
    <n v="5"/>
    <n v="0.236842932498874"/>
    <n v="0.24"/>
    <n v="517.663015160996"/>
    <n v="517.66"/>
    <s v="Profit"/>
    <s v="Feb-2024"/>
    <n v="0.21578340833036577"/>
    <s v="February"/>
    <n v="2024"/>
    <m/>
  </r>
  <r>
    <x v="607"/>
    <d v="2024-06-16T00:00:00"/>
    <d v="2025-04-29T00:00:00"/>
    <s v="Standard Class"/>
    <x v="580"/>
    <s v="Jesse Wallace"/>
    <s v="Consumer"/>
    <s v="West"/>
    <s v="Furniture"/>
    <s v="Tables"/>
    <s v="Cloned asynchronous interface"/>
    <n v="2398.8880145941698"/>
    <n v="5.0038230992430099"/>
    <n v="5"/>
    <n v="0.236830894894099"/>
    <n v="0.24"/>
    <n v="517.73966454421304"/>
    <n v="517.74"/>
    <s v="Loss"/>
    <s v="Jun-2024"/>
    <n v="0.21582485776510968"/>
    <s v="June"/>
    <n v="2024"/>
    <m/>
  </r>
  <r>
    <x v="608"/>
    <d v="2025-04-02T00:00:00"/>
    <d v="2025-04-27T00:00:00"/>
    <s v="Same Day"/>
    <x v="581"/>
    <s v="Michele Thornton"/>
    <s v="Corporate"/>
    <s v="South"/>
    <s v="Furniture"/>
    <s v="Bookcases"/>
    <s v="Operative high-level throughput"/>
    <n v="2398.7824310871802"/>
    <n v="5.0032564014714804"/>
    <n v="5"/>
    <n v="0.236818857289325"/>
    <n v="0.24"/>
    <n v="517.81631392742895"/>
    <n v="517.82000000000005"/>
    <s v="Profit"/>
    <s v="Apr-2025"/>
    <n v="0.21586631084868477"/>
    <s v="April"/>
    <n v="2025"/>
    <m/>
  </r>
  <r>
    <x v="609"/>
    <d v="2023-11-23T00:00:00"/>
    <d v="2025-04-21T00:00:00"/>
    <s v="First Class"/>
    <x v="582"/>
    <s v="Donald Phelps"/>
    <s v="Corporate"/>
    <s v="East"/>
    <s v="Technology"/>
    <s v="Computers"/>
    <s v="Stand-alone well-modulated interface"/>
    <n v="2398.67684758019"/>
    <n v="5.00268970369995"/>
    <n v="5"/>
    <n v="0.23680681968455"/>
    <n v="0.24"/>
    <n v="517.892963310646"/>
    <n v="517.89"/>
    <s v="Loss"/>
    <s v="Nov-2023"/>
    <n v="0.21590776758157387"/>
    <s v="November"/>
    <n v="2023"/>
    <m/>
  </r>
  <r>
    <x v="610"/>
    <d v="2024-09-06T00:00:00"/>
    <d v="2025-04-18T00:00:00"/>
    <s v="Second Class"/>
    <x v="583"/>
    <s v="Michael Padilla"/>
    <s v="Corporate"/>
    <s v="East"/>
    <s v="Furniture"/>
    <s v="Tables"/>
    <s v="Future-proofed holistic challenge"/>
    <n v="2398.5712640731999"/>
    <n v="5.0021230059284303"/>
    <n v="5"/>
    <n v="0.236794782079775"/>
    <n v="0.24"/>
    <n v="517.96961269386202"/>
    <n v="517.97"/>
    <s v="Profit"/>
    <s v="Sep-2024"/>
    <n v="0.21594922796425803"/>
    <s v="September"/>
    <n v="2024"/>
    <m/>
  </r>
  <r>
    <x v="611"/>
    <d v="2023-11-10T00:00:00"/>
    <d v="2025-04-22T00:00:00"/>
    <s v="Same Day"/>
    <x v="584"/>
    <s v="Travis Howard"/>
    <s v="Corporate"/>
    <s v="South"/>
    <s v="Technology"/>
    <s v="Accessories"/>
    <s v="Managed multimedia parallelism"/>
    <n v="2398.4656805662098"/>
    <n v="5.0015563081568999"/>
    <n v="5"/>
    <n v="0.236782744475"/>
    <n v="0.24"/>
    <n v="518.04626207707895"/>
    <n v="518.04999999999995"/>
    <s v="Profit"/>
    <s v="Nov-2023"/>
    <n v="0.21599069199722004"/>
    <s v="November"/>
    <n v="2023"/>
    <m/>
  </r>
  <r>
    <x v="612"/>
    <d v="2024-09-20T00:00:00"/>
    <d v="2025-04-10T00:00:00"/>
    <s v="First Class"/>
    <x v="585"/>
    <s v="Susan Jackson"/>
    <s v="Home Office"/>
    <s v="South"/>
    <s v="Technology"/>
    <s v="Computers"/>
    <s v="Assimilated optimal frame"/>
    <n v="2398.3600970592202"/>
    <n v="5.0009896103853704"/>
    <n v="5"/>
    <n v="0.236770706870225"/>
    <n v="0.24"/>
    <n v="518.12291146029497"/>
    <n v="518.12"/>
    <s v="Profit"/>
    <s v="Sep-2024"/>
    <n v="0.21603215968094117"/>
    <s v="September"/>
    <n v="2024"/>
    <m/>
  </r>
  <r>
    <x v="613"/>
    <d v="2024-09-28T00:00:00"/>
    <d v="2025-04-25T00:00:00"/>
    <s v="Standard Class"/>
    <x v="586"/>
    <s v="George Williams"/>
    <s v="Consumer"/>
    <s v="Central"/>
    <s v="Furniture"/>
    <s v="Furnishings"/>
    <s v="Robust demand-driven collaboration"/>
    <n v="2398.25451355223"/>
    <n v="5.00042291261384"/>
    <n v="5"/>
    <n v="0.23675866926545"/>
    <n v="0.24"/>
    <n v="518.19956084351099"/>
    <n v="518.20000000000005"/>
    <s v="Profit"/>
    <s v="Sep-2024"/>
    <n v="0.21607363101590404"/>
    <s v="September"/>
    <n v="2024"/>
    <m/>
  </r>
  <r>
    <x v="614"/>
    <d v="2024-11-21T00:00:00"/>
    <d v="2025-04-26T00:00:00"/>
    <s v="First Class"/>
    <x v="587"/>
    <s v="Bruce Brooks"/>
    <s v="Consumer"/>
    <s v="South"/>
    <s v="Technology"/>
    <s v="Computers"/>
    <s v="Triple-buffered uniform protocol"/>
    <n v="2398.1489300452299"/>
    <n v="4.9998562148423096"/>
    <n v="5"/>
    <n v="0.236746631660676"/>
    <n v="0.24"/>
    <n v="518.27621022672804"/>
    <n v="518.28"/>
    <s v="Profit"/>
    <s v="Nov-2024"/>
    <n v="0.21611510600259223"/>
    <s v="November"/>
    <n v="2024"/>
    <m/>
  </r>
  <r>
    <x v="615"/>
    <d v="2023-10-04T00:00:00"/>
    <d v="2025-05-01T00:00:00"/>
    <s v="First Class"/>
    <x v="588"/>
    <s v="Kevin Johnson"/>
    <s v="Corporate"/>
    <s v="Central"/>
    <s v="Office Supplies"/>
    <s v="Binders"/>
    <s v="Ameliorated well-modulated matrix"/>
    <n v="2398.0433465382398"/>
    <n v="4.9992895170707801"/>
    <n v="5"/>
    <n v="0.236734594055901"/>
    <n v="0.24"/>
    <n v="518.35285960994497"/>
    <n v="518.35"/>
    <s v="Profit"/>
    <s v="Oct-2023"/>
    <n v="0.21615658464148582"/>
    <s v="October"/>
    <n v="2023"/>
    <m/>
  </r>
  <r>
    <x v="616"/>
    <d v="2024-07-20T00:00:00"/>
    <d v="2025-05-05T00:00:00"/>
    <s v="Second Class"/>
    <x v="589"/>
    <s v="Joseph Norris"/>
    <s v="Corporate"/>
    <s v="Central"/>
    <s v="Office Supplies"/>
    <s v="Paper"/>
    <s v="Multi-tiered actuating analyzer"/>
    <n v="2397.9377630312501"/>
    <n v="4.9987228192992603"/>
    <n v="5"/>
    <n v="0.236722556451126"/>
    <n v="0.24"/>
    <n v="518.42950899316099"/>
    <n v="518.42999999999995"/>
    <s v="Profit"/>
    <s v="Jul-2024"/>
    <n v="0.21619806693306776"/>
    <s v="July"/>
    <n v="2024"/>
    <m/>
  </r>
  <r>
    <x v="617"/>
    <d v="2023-10-15T00:00:00"/>
    <d v="2025-04-23T00:00:00"/>
    <s v="Standard Class"/>
    <x v="590"/>
    <s v="Joseph Michael"/>
    <s v="Corporate"/>
    <s v="East"/>
    <s v="Office Supplies"/>
    <s v="Storage"/>
    <s v="Secured client-server functionalities"/>
    <n v="2397.83217952426"/>
    <n v="4.9981561215277299"/>
    <n v="5"/>
    <n v="0.236710518846351"/>
    <n v="0.24"/>
    <n v="518.50615837637702"/>
    <n v="518.51"/>
    <s v="Profit"/>
    <s v="Oct-2023"/>
    <n v="0.21623955287782101"/>
    <s v="October"/>
    <n v="2023"/>
    <m/>
  </r>
  <r>
    <x v="618"/>
    <d v="2023-08-11T00:00:00"/>
    <d v="2025-04-25T00:00:00"/>
    <s v="Standard Class"/>
    <x v="591"/>
    <s v="Shelley Johnson"/>
    <s v="Consumer"/>
    <s v="West"/>
    <s v="Technology"/>
    <s v="Copiers"/>
    <s v="Synergistic optimizing matrices"/>
    <n v="2397.7265960172699"/>
    <n v="4.9975894237562004"/>
    <n v="5"/>
    <n v="0.236698481241576"/>
    <n v="0.24"/>
    <n v="518.58280775959395"/>
    <n v="518.58000000000004"/>
    <s v="Loss"/>
    <s v="Aug-2023"/>
    <n v="0.21628104247622851"/>
    <s v="August"/>
    <n v="2023"/>
    <m/>
  </r>
  <r>
    <x v="619"/>
    <d v="2024-11-09T00:00:00"/>
    <d v="2025-04-14T00:00:00"/>
    <s v="First Class"/>
    <x v="592"/>
    <s v="Amber Bowen"/>
    <s v="Home Office"/>
    <s v="West"/>
    <s v="Furniture"/>
    <s v="Furnishings"/>
    <s v="Visionary regional initiative"/>
    <n v="2397.6210125102798"/>
    <n v="4.99702272598467"/>
    <n v="5"/>
    <n v="0.236686443636801"/>
    <n v="0.24"/>
    <n v="518.65945714280997"/>
    <n v="518.66"/>
    <s v="Profit"/>
    <s v="Nov-2024"/>
    <n v="0.21632253572877219"/>
    <s v="November"/>
    <n v="2024"/>
    <m/>
  </r>
  <r>
    <x v="620"/>
    <d v="2024-11-11T00:00:00"/>
    <d v="2025-04-29T00:00:00"/>
    <s v="Standard Class"/>
    <x v="593"/>
    <s v="John Martin"/>
    <s v="Consumer"/>
    <s v="South"/>
    <s v="Furniture"/>
    <s v="Chairs"/>
    <s v="Digitized zero tolerance Local Area Network"/>
    <n v="2397.5154290032901"/>
    <n v="4.9964560282131396"/>
    <n v="5"/>
    <n v="0.236674406032027"/>
    <n v="0.24"/>
    <n v="518.73610652602702"/>
    <n v="518.74"/>
    <s v="Profit"/>
    <s v="Nov-2024"/>
    <n v="0.21636403263593559"/>
    <s v="November"/>
    <n v="2024"/>
    <m/>
  </r>
  <r>
    <x v="621"/>
    <d v="2024-01-19T00:00:00"/>
    <d v="2025-04-19T00:00:00"/>
    <s v="Second Class"/>
    <x v="594"/>
    <s v="Christopher Carlson"/>
    <s v="Corporate"/>
    <s v="South"/>
    <s v="Furniture"/>
    <s v="Chairs"/>
    <s v="Cross-platform tangible monitoring"/>
    <n v="2397.4098454963"/>
    <n v="4.9958893304416101"/>
    <n v="5"/>
    <n v="0.236662368427252"/>
    <n v="0.24"/>
    <n v="518.81275590924304"/>
    <n v="518.80999999999995"/>
    <s v="Profit"/>
    <s v="Jan-2024"/>
    <n v="0.2164055331982008"/>
    <s v="January"/>
    <n v="2024"/>
    <m/>
  </r>
  <r>
    <x v="622"/>
    <d v="2024-05-28T00:00:00"/>
    <d v="2025-04-10T00:00:00"/>
    <s v="Same Day"/>
    <x v="595"/>
    <s v="Maurice Baldwin"/>
    <s v="Corporate"/>
    <s v="Central"/>
    <s v="Office Supplies"/>
    <s v="Paper"/>
    <s v="Proactive reciprocal capability"/>
    <n v="2397.3042619893099"/>
    <n v="4.9953226326700904"/>
    <n v="5"/>
    <n v="0.236650330822477"/>
    <n v="0.24"/>
    <n v="518.88940529245997"/>
    <n v="518.89"/>
    <s v="Profit"/>
    <s v="May-2024"/>
    <n v="0.21644703741605154"/>
    <s v="May"/>
    <n v="2024"/>
    <m/>
  </r>
  <r>
    <x v="623"/>
    <d v="2023-09-30T00:00:00"/>
    <d v="2025-05-01T00:00:00"/>
    <s v="First Class"/>
    <x v="596"/>
    <s v="George Wang"/>
    <s v="Corporate"/>
    <s v="East"/>
    <s v="Technology"/>
    <s v="Accessories"/>
    <s v="Switchable cohesive benchmark"/>
    <n v="2397.1986784823098"/>
    <n v="4.99475593489856"/>
    <n v="5"/>
    <n v="0.23663829321770199"/>
    <n v="0.24"/>
    <n v="518.96605467567599"/>
    <n v="518.97"/>
    <s v="Profit"/>
    <s v="Sep-2023"/>
    <n v="0.21648854528997094"/>
    <s v="September"/>
    <n v="2023"/>
    <m/>
  </r>
  <r>
    <x v="624"/>
    <d v="2024-05-01T00:00:00"/>
    <d v="2025-04-15T00:00:00"/>
    <s v="First Class"/>
    <x v="597"/>
    <s v="Ruben Johnson"/>
    <s v="Corporate"/>
    <s v="East"/>
    <s v="Furniture"/>
    <s v="Tables"/>
    <s v="Managed well-modulated knowledge user"/>
    <n v="2397.0930949753201"/>
    <n v="4.9941892371270296"/>
    <n v="5"/>
    <n v="0.23662625561292699"/>
    <n v="0.24"/>
    <n v="519.04270405889304"/>
    <n v="519.04"/>
    <s v="Profit"/>
    <s v="May-2024"/>
    <n v="0.21653005682044107"/>
    <s v="May"/>
    <n v="2024"/>
    <m/>
  </r>
  <r>
    <x v="625"/>
    <d v="2023-12-15T00:00:00"/>
    <d v="2025-04-21T00:00:00"/>
    <s v="Second Class"/>
    <x v="598"/>
    <s v="Amy Rowland"/>
    <s v="Consumer"/>
    <s v="Central"/>
    <s v="Office Supplies"/>
    <s v="Storage"/>
    <s v="User-friendly static flexibility"/>
    <n v="2396.98751146833"/>
    <n v="4.9936225393555"/>
    <n v="5"/>
    <n v="0.23661421800815199"/>
    <n v="0.24"/>
    <n v="519.11935344210895"/>
    <n v="519.12"/>
    <s v="Profit"/>
    <s v="Dec-2023"/>
    <n v="0.21657157200794525"/>
    <s v="December"/>
    <n v="2023"/>
    <m/>
  </r>
  <r>
    <x v="626"/>
    <d v="2024-11-08T00:00:00"/>
    <d v="2025-04-11T00:00:00"/>
    <s v="Standard Class"/>
    <x v="599"/>
    <s v="Laura Murillo"/>
    <s v="Home Office"/>
    <s v="West"/>
    <s v="Furniture"/>
    <s v="Tables"/>
    <s v="Exclusive empowering leverage"/>
    <n v="2396.8819279613399"/>
    <n v="4.9930558415839696"/>
    <n v="5"/>
    <n v="0.23660218040337799"/>
    <n v="0.24"/>
    <n v="519.19600282532599"/>
    <n v="519.20000000000005"/>
    <s v="Profit"/>
    <s v="Nov-2024"/>
    <n v="0.21661309085296765"/>
    <s v="November"/>
    <n v="2024"/>
    <m/>
  </r>
  <r>
    <x v="627"/>
    <d v="2024-11-08T00:00:00"/>
    <d v="2025-04-23T00:00:00"/>
    <s v="Standard Class"/>
    <x v="600"/>
    <s v="Kim Thompson"/>
    <s v="Corporate"/>
    <s v="West"/>
    <s v="Furniture"/>
    <s v="Tables"/>
    <s v="Balanced optimizing core"/>
    <n v="2396.7763444543498"/>
    <n v="4.9924891438124401"/>
    <n v="5"/>
    <n v="0.23659014279860299"/>
    <n v="0.24"/>
    <n v="519.27265220854201"/>
    <n v="519.27"/>
    <s v="Profit"/>
    <s v="Nov-2024"/>
    <n v="0.21665461335599073"/>
    <s v="November"/>
    <n v="2024"/>
    <m/>
  </r>
  <r>
    <x v="628"/>
    <d v="2023-12-17T00:00:00"/>
    <d v="2025-04-30T00:00:00"/>
    <s v="First Class"/>
    <x v="601"/>
    <s v="Jordan Ruiz"/>
    <s v="Corporate"/>
    <s v="Central"/>
    <s v="Office Supplies"/>
    <s v="Binders"/>
    <s v="Implemented discrete superstructure"/>
    <n v="2396.6707609473601"/>
    <n v="4.9919224460409204"/>
    <n v="5"/>
    <n v="0.23657810519382799"/>
    <n v="0.24"/>
    <n v="519.34930159175894"/>
    <n v="519.35"/>
    <s v="Profit"/>
    <s v="Dec-2023"/>
    <n v="0.21669613951749872"/>
    <s v="December"/>
    <n v="2023"/>
    <m/>
  </r>
  <r>
    <x v="629"/>
    <d v="2023-04-29T00:00:00"/>
    <d v="2025-05-07T00:00:00"/>
    <s v="Standard Class"/>
    <x v="602"/>
    <s v="Scott Shelton DDS"/>
    <s v="Consumer"/>
    <s v="South"/>
    <s v="Technology"/>
    <s v="Copiers"/>
    <s v="Managed uniform Local Area Network"/>
    <n v="2396.56517744037"/>
    <n v="4.99135574826939"/>
    <n v="5"/>
    <n v="0.23656606758905299"/>
    <n v="0.24"/>
    <n v="519.42595097497497"/>
    <n v="519.42999999999995"/>
    <s v="Profit"/>
    <s v="Apr-2023"/>
    <n v="0.21673766933797445"/>
    <s v="April"/>
    <n v="2023"/>
    <m/>
  </r>
  <r>
    <x v="630"/>
    <d v="2025-03-29T00:00:00"/>
    <d v="2025-04-20T00:00:00"/>
    <s v="Second Class"/>
    <x v="603"/>
    <s v="Paul Johnson"/>
    <s v="Home Office"/>
    <s v="East"/>
    <s v="Technology"/>
    <s v="Machines"/>
    <s v="Secured next generation monitoring"/>
    <n v="2396.4595939333799"/>
    <n v="4.9907890504978596"/>
    <n v="5"/>
    <n v="0.23655402998427799"/>
    <n v="0.24"/>
    <n v="519.50260035819201"/>
    <n v="519.5"/>
    <s v="Loss"/>
    <s v="Mar-2025"/>
    <n v="0.21677920281790233"/>
    <s v="March"/>
    <n v="2025"/>
    <m/>
  </r>
  <r>
    <x v="631"/>
    <d v="2024-04-11T00:00:00"/>
    <d v="2025-04-10T00:00:00"/>
    <s v="Same Day"/>
    <x v="604"/>
    <s v="Ashley Moore"/>
    <s v="Home Office"/>
    <s v="West"/>
    <s v="Furniture"/>
    <s v="Furnishings"/>
    <s v="Streamlined intangible standardization"/>
    <n v="2396.3540104263798"/>
    <n v="4.9902223527263301"/>
    <n v="5"/>
    <n v="0.23654199237950299"/>
    <n v="0.24"/>
    <n v="519.57924974140803"/>
    <n v="519.58000000000004"/>
    <s v="Profit"/>
    <s v="Apr-2024"/>
    <n v="0.2168207399577661"/>
    <s v="April"/>
    <n v="2024"/>
    <m/>
  </r>
  <r>
    <x v="632"/>
    <d v="2023-10-23T00:00:00"/>
    <d v="2025-04-29T00:00:00"/>
    <s v="Standard Class"/>
    <x v="605"/>
    <s v="Carlos Chung"/>
    <s v="Consumer"/>
    <s v="East"/>
    <s v="Technology"/>
    <s v="Accessories"/>
    <s v="Innovative reciprocal model"/>
    <n v="2396.2484269193901"/>
    <n v="4.9896556549547997"/>
    <n v="5"/>
    <n v="0.23652995477472899"/>
    <n v="0.24"/>
    <n v="519.65589912462497"/>
    <n v="519.66"/>
    <s v="Profit"/>
    <s v="Oct-2023"/>
    <n v="0.21686228075804856"/>
    <s v="October"/>
    <n v="2023"/>
    <m/>
  </r>
  <r>
    <x v="633"/>
    <d v="2023-09-17T00:00:00"/>
    <d v="2025-04-13T00:00:00"/>
    <s v="Standard Class"/>
    <x v="606"/>
    <s v="Nicholas Sanchez"/>
    <s v="Corporate"/>
    <s v="East"/>
    <s v="Technology"/>
    <s v="Machines"/>
    <s v="Virtual object-oriented utilization"/>
    <n v="2396.1428434124"/>
    <n v="4.9890889571832702"/>
    <n v="5"/>
    <n v="0.23651791716995399"/>
    <n v="0.24"/>
    <n v="519.73254850784099"/>
    <n v="519.73"/>
    <s v="Profit"/>
    <s v="Sep-2023"/>
    <n v="0.21690382521923374"/>
    <s v="September"/>
    <n v="2023"/>
    <m/>
  </r>
  <r>
    <x v="634"/>
    <d v="2025-03-02T00:00:00"/>
    <d v="2025-04-24T00:00:00"/>
    <s v="Standard Class"/>
    <x v="607"/>
    <s v="Destiny Rodriguez"/>
    <s v="Corporate"/>
    <s v="South"/>
    <s v="Office Supplies"/>
    <s v="Binders"/>
    <s v="Multi-channeled holistic architecture"/>
    <n v="2396.0372599054099"/>
    <n v="4.9885222594117504"/>
    <n v="5"/>
    <n v="0.23650587956517899"/>
    <n v="0.24"/>
    <n v="519.80919789105803"/>
    <n v="519.80999999999995"/>
    <s v="Profit"/>
    <s v="Mar-2025"/>
    <n v="0.21694537334180644"/>
    <s v="March"/>
    <n v="2025"/>
    <m/>
  </r>
  <r>
    <x v="635"/>
    <d v="2023-08-14T00:00:00"/>
    <d v="2025-04-14T00:00:00"/>
    <s v="Standard Class"/>
    <x v="608"/>
    <s v="Katherine Young"/>
    <s v="Consumer"/>
    <s v="East"/>
    <s v="Furniture"/>
    <s v="Bookcases"/>
    <s v="Reduced context-sensitive pricing structure"/>
    <n v="2395.9316763984202"/>
    <n v="4.98795556164022"/>
    <n v="5"/>
    <n v="0.23649384196040399"/>
    <n v="0.24"/>
    <n v="519.88584727427406"/>
    <n v="519.89"/>
    <s v="Profit"/>
    <s v="Aug-2023"/>
    <n v="0.21698692512624976"/>
    <s v="August"/>
    <n v="2023"/>
    <m/>
  </r>
  <r>
    <x v="0"/>
    <d v="2024-10-06T00:00:00"/>
    <d v="2025-05-01T00:00:00"/>
    <s v="Second Class"/>
    <x v="0"/>
    <s v="Ruben Ramirez"/>
    <s v="Home Office"/>
    <s v="South"/>
    <s v="Technology"/>
    <s v="Copiers"/>
    <s v="Virtual didactic synergy"/>
    <n v="2395.8260928914301"/>
    <n v="4.9873888638686896"/>
    <n v="5"/>
    <n v="0.23648180435562899"/>
    <n v="0.24"/>
    <n v="519.96249665749099"/>
    <n v="519.96"/>
    <s v="Profit"/>
    <s v="Oct-2024"/>
    <n v="0.21702848057304874"/>
    <s v="October"/>
    <n v="2024"/>
    <m/>
  </r>
  <r>
    <x v="1"/>
    <d v="2023-06-12T00:00:00"/>
    <d v="2025-05-05T00:00:00"/>
    <s v="First Class"/>
    <x v="1"/>
    <s v="Jesse Ortega"/>
    <s v="Home Office"/>
    <s v="Central"/>
    <s v="Furniture"/>
    <s v="Furnishings"/>
    <s v="Operative reciprocal projection"/>
    <n v="2395.72050938444"/>
    <n v="4.9868221660971601"/>
    <n v="5"/>
    <n v="0.23646976675085399"/>
    <n v="0.24"/>
    <n v="520.03914604070701"/>
    <n v="520.04"/>
    <s v="Profit"/>
    <s v="Jun-2023"/>
    <n v="0.21707003968268679"/>
    <s v="June"/>
    <n v="2023"/>
    <m/>
  </r>
  <r>
    <x v="2"/>
    <d v="2024-04-18T00:00:00"/>
    <d v="2025-04-24T00:00:00"/>
    <s v="Standard Class"/>
    <x v="2"/>
    <s v="Kathryn Castro"/>
    <s v="Corporate"/>
    <s v="East"/>
    <s v="Furniture"/>
    <s v="Chairs"/>
    <s v="Multi-lateral incremental knowledge user"/>
    <n v="2395.6149258774499"/>
    <n v="4.9862554683256297"/>
    <n v="5"/>
    <n v="0.23645772914607999"/>
    <n v="0.24"/>
    <n v="520.11579542392406"/>
    <n v="520.12"/>
    <s v="Profit"/>
    <s v="Apr-2024"/>
    <n v="0.21711160245564903"/>
    <s v="April"/>
    <n v="2024"/>
    <m/>
  </r>
  <r>
    <x v="3"/>
    <d v="2023-11-02T00:00:00"/>
    <d v="2025-05-07T00:00:00"/>
    <s v="First Class"/>
    <x v="3"/>
    <s v="Sharon Taylor"/>
    <s v="Consumer"/>
    <s v="South"/>
    <s v="Office Supplies"/>
    <s v="Labels"/>
    <s v="Integrated bifurcated groupware"/>
    <n v="2395.5093423704602"/>
    <n v="4.9856887705541002"/>
    <n v="5"/>
    <n v="0.23644569154130499"/>
    <n v="0.24"/>
    <n v="520.19244480713996"/>
    <n v="520.19000000000005"/>
    <s v="Profit"/>
    <s v="Nov-2023"/>
    <n v="0.21715316889241892"/>
    <s v="November"/>
    <n v="2023"/>
    <m/>
  </r>
  <r>
    <x v="4"/>
    <d v="2023-07-15T00:00:00"/>
    <d v="2025-04-14T00:00:00"/>
    <s v="First Class"/>
    <x v="4"/>
    <s v="David Murillo"/>
    <s v="Corporate"/>
    <s v="South"/>
    <s v="Office Supplies"/>
    <s v="Binders"/>
    <s v="Re-contextualized human-resource benchmark"/>
    <n v="2395.4037588634601"/>
    <n v="4.9851220727825796"/>
    <n v="5"/>
    <n v="0.23643365393653001"/>
    <n v="0.24"/>
    <n v="520.26909419035701"/>
    <n v="520.27"/>
    <s v="Profit"/>
    <s v="Jul-2023"/>
    <n v="0.21719473899348288"/>
    <s v="July"/>
    <n v="2023"/>
    <m/>
  </r>
  <r>
    <x v="5"/>
    <d v="2023-09-20T00:00:00"/>
    <d v="2025-04-17T00:00:00"/>
    <s v="Same Day"/>
    <x v="5"/>
    <s v="Gabriel Donaldson"/>
    <s v="Home Office"/>
    <s v="East"/>
    <s v="Office Supplies"/>
    <s v="Storage"/>
    <s v="Programmable grid-enabled benchmark"/>
    <n v="2395.29817535647"/>
    <n v="4.9845553750110501"/>
    <n v="5"/>
    <n v="0.23642161633175501"/>
    <n v="0.24"/>
    <n v="520.34574357357303"/>
    <n v="520.35"/>
    <s v="Profit"/>
    <s v="Sep-2023"/>
    <n v="0.21723631275932268"/>
    <s v="September"/>
    <n v="2023"/>
    <m/>
  </r>
  <r>
    <x v="6"/>
    <d v="2024-11-03T00:00:00"/>
    <d v="2025-05-08T00:00:00"/>
    <s v="Standard Class"/>
    <x v="6"/>
    <s v="Colleen Rose"/>
    <s v="Corporate"/>
    <s v="West"/>
    <s v="Office Supplies"/>
    <s v="Storage"/>
    <s v="Switchable secondary database"/>
    <n v="2395.1925918494799"/>
    <n v="4.9839886772395197"/>
    <n v="5"/>
    <n v="0.23640957872698001"/>
    <n v="0.24"/>
    <n v="520.42239295678996"/>
    <n v="520.41999999999996"/>
    <s v="Profit"/>
    <s v="Nov-2024"/>
    <n v="0.21727789019042468"/>
    <s v="November"/>
    <n v="2024"/>
    <m/>
  </r>
  <r>
    <x v="7"/>
    <d v="2023-08-12T00:00:00"/>
    <d v="2025-04-23T00:00:00"/>
    <s v="First Class"/>
    <x v="7"/>
    <s v="Grant Garcia"/>
    <s v="Home Office"/>
    <s v="East"/>
    <s v="Office Supplies"/>
    <s v="Storage"/>
    <s v="Public-key human-resource installation"/>
    <n v="2395.0870083424902"/>
    <n v="4.9834219794679901"/>
    <n v="5"/>
    <n v="0.23639754112220501"/>
    <n v="0.24"/>
    <n v="520.49904234000599"/>
    <n v="520.5"/>
    <s v="Profit"/>
    <s v="Aug-2023"/>
    <n v="0.21731947128727283"/>
    <s v="August"/>
    <n v="2023"/>
    <m/>
  </r>
  <r>
    <x v="8"/>
    <d v="2024-12-11T00:00:00"/>
    <d v="2025-04-28T00:00:00"/>
    <s v="Second Class"/>
    <x v="8"/>
    <s v="Mr. Robert Le Jr."/>
    <s v="Home Office"/>
    <s v="South"/>
    <s v="Office Supplies"/>
    <s v="Storage"/>
    <s v="Customizable cohesive hierarchy"/>
    <n v="2394.9814248355001"/>
    <n v="4.9828552816964597"/>
    <n v="5"/>
    <n v="0.23638550351743101"/>
    <n v="0.24"/>
    <n v="520.57569172322201"/>
    <n v="520.58000000000004"/>
    <s v="Profit"/>
    <s v="Dec-2024"/>
    <n v="0.21736105605035241"/>
    <s v="December"/>
    <n v="2024"/>
    <m/>
  </r>
  <r>
    <x v="9"/>
    <d v="2025-03-21T00:00:00"/>
    <d v="2025-04-17T00:00:00"/>
    <s v="Second Class"/>
    <x v="9"/>
    <s v="Ryan Alvarez"/>
    <s v="Corporate"/>
    <s v="South"/>
    <s v="Furniture"/>
    <s v="Furnishings"/>
    <s v="Stand-alone hybrid collaboration"/>
    <n v="2394.87584132851"/>
    <n v="4.98228858392494"/>
    <n v="5"/>
    <n v="0.23637346591265601"/>
    <n v="0.24"/>
    <n v="520.65234110643905"/>
    <n v="520.65"/>
    <s v="Profit"/>
    <s v="Mar-2025"/>
    <n v="0.2174026444801487"/>
    <s v="March"/>
    <n v="2025"/>
    <m/>
  </r>
  <r>
    <x v="10"/>
    <d v="2024-06-24T00:00:00"/>
    <d v="2025-05-04T00:00:00"/>
    <s v="Second Class"/>
    <x v="10"/>
    <s v="Jamie Clark"/>
    <s v="Consumer"/>
    <s v="Central"/>
    <s v="Furniture"/>
    <s v="Chairs"/>
    <s v="Open-source client-driven architecture"/>
    <n v="2394.7702578215199"/>
    <n v="4.9817218861534096"/>
    <n v="5"/>
    <n v="0.23636142830788101"/>
    <n v="0.24"/>
    <n v="520.72899048965496"/>
    <n v="520.73"/>
    <s v="Profit"/>
    <s v="Jun-2024"/>
    <n v="0.21744423657714579"/>
    <s v="June"/>
    <n v="2024"/>
    <m/>
  </r>
  <r>
    <x v="11"/>
    <d v="2023-11-27T00:00:00"/>
    <d v="2025-05-06T00:00:00"/>
    <s v="First Class"/>
    <x v="11"/>
    <s v="Mark Wright"/>
    <s v="Corporate"/>
    <s v="South"/>
    <s v="Office Supplies"/>
    <s v="Binders"/>
    <s v="User-centric intermediate infrastructure"/>
    <n v="2394.6646743145302"/>
    <n v="4.9811551883818801"/>
    <n v="5"/>
    <n v="0.23634939070310601"/>
    <n v="0.24"/>
    <n v="520.80563987287201"/>
    <n v="520.80999999999995"/>
    <s v="Loss"/>
    <s v="Nov-2023"/>
    <n v="0.21748583234182964"/>
    <s v="November"/>
    <n v="2023"/>
    <m/>
  </r>
  <r>
    <x v="12"/>
    <d v="2024-09-23T00:00:00"/>
    <d v="2025-04-12T00:00:00"/>
    <s v="First Class"/>
    <x v="12"/>
    <s v="Tyler Flores"/>
    <s v="Home Office"/>
    <s v="Central"/>
    <s v="Office Supplies"/>
    <s v="Labels"/>
    <s v="Versatile secondary moratorium"/>
    <n v="2394.5590908075401"/>
    <n v="4.9805884906103497"/>
    <n v="5"/>
    <n v="0.23633735309833101"/>
    <n v="0.24"/>
    <n v="520.88228925608803"/>
    <n v="520.88"/>
    <s v="Loss"/>
    <s v="Sep-2024"/>
    <n v="0.21752743177468462"/>
    <s v="September"/>
    <n v="2024"/>
    <m/>
  </r>
  <r>
    <x v="13"/>
    <d v="2024-08-10T00:00:00"/>
    <d v="2025-04-22T00:00:00"/>
    <s v="First Class"/>
    <x v="13"/>
    <s v="Ashley Harrington"/>
    <s v="Home Office"/>
    <s v="East"/>
    <s v="Office Supplies"/>
    <s v="Binders"/>
    <s v="Cross-platform impactful projection"/>
    <n v="2394.45350730054"/>
    <n v="4.9800217928388202"/>
    <n v="5"/>
    <n v="0.23632531549355601"/>
    <n v="0.24"/>
    <n v="520.95893863930496"/>
    <n v="520.96"/>
    <s v="Profit"/>
    <s v="Aug-2024"/>
    <n v="0.21756903487619764"/>
    <s v="August"/>
    <n v="2024"/>
    <m/>
  </r>
  <r>
    <x v="14"/>
    <d v="2024-12-31T00:00:00"/>
    <d v="2025-04-26T00:00:00"/>
    <s v="Same Day"/>
    <x v="14"/>
    <s v="Taylor Day"/>
    <s v="Consumer"/>
    <s v="South"/>
    <s v="Office Supplies"/>
    <s v="Paper"/>
    <s v="User-friendly composite productivity"/>
    <n v="2394.3479237935499"/>
    <n v="4.9794550950672898"/>
    <n v="5"/>
    <n v="0.23631327788878201"/>
    <n v="0.24"/>
    <n v="521.03558802252098"/>
    <n v="521.04"/>
    <s v="Profit"/>
    <s v="Dec-2024"/>
    <n v="0.21761064164685145"/>
    <s v="December"/>
    <n v="2024"/>
    <m/>
  </r>
  <r>
    <x v="15"/>
    <d v="2023-11-26T00:00:00"/>
    <d v="2025-05-04T00:00:00"/>
    <s v="Standard Class"/>
    <x v="15"/>
    <s v="Stephen Meza"/>
    <s v="Consumer"/>
    <s v="South"/>
    <s v="Furniture"/>
    <s v="Bookcases"/>
    <s v="User-centric zero administration contingency"/>
    <n v="2394.2423402865602"/>
    <n v="4.97888839729577"/>
    <n v="5"/>
    <n v="0.23630124028400701"/>
    <n v="0.24"/>
    <n v="521.11223740573803"/>
    <n v="521.11"/>
    <s v="Profit"/>
    <s v="Nov-2023"/>
    <n v="0.21765225208713315"/>
    <s v="November"/>
    <n v="2023"/>
    <m/>
  </r>
  <r>
    <x v="16"/>
    <d v="2024-10-25T00:00:00"/>
    <d v="2025-04-18T00:00:00"/>
    <s v="First Class"/>
    <x v="16"/>
    <s v="Lauren Gonzalez"/>
    <s v="Home Office"/>
    <s v="Central"/>
    <s v="Furniture"/>
    <s v="Furnishings"/>
    <s v="Right-sized bandwidth-monitored application"/>
    <n v="2394.1367567795701"/>
    <n v="4.9783216995242396"/>
    <n v="5"/>
    <n v="0.23628920267923201"/>
    <n v="0.24"/>
    <n v="521.18888678895405"/>
    <n v="521.19000000000005"/>
    <s v="Profit"/>
    <s v="Oct-2024"/>
    <n v="0.21769386619752745"/>
    <s v="October"/>
    <n v="2024"/>
    <m/>
  </r>
  <r>
    <x v="17"/>
    <d v="2023-12-14T00:00:00"/>
    <d v="2025-04-30T00:00:00"/>
    <s v="Standard Class"/>
    <x v="17"/>
    <s v="Jessica Taylor"/>
    <s v="Consumer"/>
    <s v="South"/>
    <s v="Furniture"/>
    <s v="Chairs"/>
    <s v="Integrated actuating Graphical User Interface"/>
    <n v="2394.03117327258"/>
    <n v="4.9777550017527101"/>
    <n v="5"/>
    <n v="0.23627716507445701"/>
    <n v="0.24"/>
    <n v="521.26553617217098"/>
    <n v="521.27"/>
    <s v="Profit"/>
    <s v="Dec-2023"/>
    <n v="0.21773548397852072"/>
    <s v="December"/>
    <n v="2023"/>
    <m/>
  </r>
  <r>
    <x v="18"/>
    <d v="2025-02-13T00:00:00"/>
    <d v="2025-04-22T00:00:00"/>
    <s v="Standard Class"/>
    <x v="18"/>
    <s v="Frank Butler"/>
    <s v="Home Office"/>
    <s v="East"/>
    <s v="Furniture"/>
    <s v="Chairs"/>
    <s v="Phased attitude-oriented workforce"/>
    <n v="2393.9255897655898"/>
    <n v="4.9771883039811797"/>
    <n v="5"/>
    <n v="0.23626512746968201"/>
    <n v="0.24"/>
    <n v="521.342185555387"/>
    <n v="521.34"/>
    <s v="Profit"/>
    <s v="Feb-2025"/>
    <n v="0.21777710543059786"/>
    <s v="February"/>
    <n v="2025"/>
    <m/>
  </r>
  <r>
    <x v="19"/>
    <d v="2025-01-05T00:00:00"/>
    <d v="2025-05-05T00:00:00"/>
    <s v="Standard Class"/>
    <x v="19"/>
    <s v="Robin Martinez"/>
    <s v="Corporate"/>
    <s v="West"/>
    <s v="Office Supplies"/>
    <s v="Binders"/>
    <s v="Versatile intangible matrices"/>
    <n v="2393.8200062586002"/>
    <n v="4.9766216062096502"/>
    <n v="5"/>
    <n v="0.23625308986490701"/>
    <n v="0.24"/>
    <n v="521.41883493860405"/>
    <n v="521.41999999999996"/>
    <s v="Profit"/>
    <s v="Jan-2025"/>
    <n v="0.21781873055424539"/>
    <s v="January"/>
    <n v="2025"/>
    <m/>
  </r>
  <r>
    <x v="20"/>
    <d v="2023-09-02T00:00:00"/>
    <d v="2025-05-07T00:00:00"/>
    <s v="First Class"/>
    <x v="20"/>
    <s v="Katherine Rodriguez"/>
    <s v="Corporate"/>
    <s v="Central"/>
    <s v="Technology"/>
    <s v="Copiers"/>
    <s v="Balanced web-enabled utilization"/>
    <n v="2393.7144227516101"/>
    <n v="4.9760549084381198"/>
    <n v="5"/>
    <n v="0.23624105226013301"/>
    <n v="0.24"/>
    <n v="521.49548432181996"/>
    <n v="521.5"/>
    <s v="Profit"/>
    <s v="Sep-2023"/>
    <n v="0.21786035934994835"/>
    <s v="September"/>
    <n v="2023"/>
    <m/>
  </r>
  <r>
    <x v="21"/>
    <d v="2024-12-08T00:00:00"/>
    <d v="2025-05-06T00:00:00"/>
    <s v="Standard Class"/>
    <x v="21"/>
    <s v="Monica Williams"/>
    <s v="Consumer"/>
    <s v="South"/>
    <s v="Furniture"/>
    <s v="Tables"/>
    <s v="Diverse zero-defect monitoring"/>
    <n v="2393.60883924462"/>
    <n v="4.9754882106666001"/>
    <n v="5"/>
    <n v="0.23622901465535801"/>
    <n v="0.24"/>
    <n v="521.572133705037"/>
    <n v="521.57000000000005"/>
    <s v="Profit"/>
    <s v="Dec-2024"/>
    <n v="0.21790199181819359"/>
    <s v="December"/>
    <n v="2024"/>
    <m/>
  </r>
  <r>
    <x v="22"/>
    <d v="2024-06-15T00:00:00"/>
    <d v="2025-04-23T00:00:00"/>
    <s v="Same Day"/>
    <x v="22"/>
    <s v="Ashley James DDS"/>
    <s v="Home Office"/>
    <s v="East"/>
    <s v="Technology"/>
    <s v="Accessories"/>
    <s v="Ameliorated scalable Internet solution"/>
    <n v="2393.5032557376198"/>
    <n v="4.9749215128950697"/>
    <n v="5"/>
    <n v="0.236216977050583"/>
    <n v="0.24"/>
    <n v="521.64878308825303"/>
    <n v="521.65"/>
    <s v="Profit"/>
    <s v="Jun-2024"/>
    <n v="0.21794362795946709"/>
    <s v="June"/>
    <n v="2024"/>
    <m/>
  </r>
  <r>
    <x v="23"/>
    <d v="2025-01-21T00:00:00"/>
    <d v="2025-04-12T00:00:00"/>
    <s v="Same Day"/>
    <x v="23"/>
    <s v="Kathleen Allen"/>
    <s v="Corporate"/>
    <s v="East"/>
    <s v="Furniture"/>
    <s v="Furnishings"/>
    <s v="Optional background algorithm"/>
    <n v="2393.3976722306302"/>
    <n v="4.9743548151235402"/>
    <n v="5"/>
    <n v="0.236204939445808"/>
    <n v="0.24"/>
    <n v="521.72543247146996"/>
    <n v="521.73"/>
    <s v="Profit"/>
    <s v="Jan-2025"/>
    <n v="0.21798526777425392"/>
    <s v="January"/>
    <n v="2025"/>
    <m/>
  </r>
  <r>
    <x v="24"/>
    <d v="2024-07-10T00:00:00"/>
    <d v="2025-04-25T00:00:00"/>
    <s v="Standard Class"/>
    <x v="24"/>
    <s v="Ashley Wilkerson"/>
    <s v="Consumer"/>
    <s v="Central"/>
    <s v="Technology"/>
    <s v="Accessories"/>
    <s v="Devolved cohesive Internet solution"/>
    <n v="2393.2920887236401"/>
    <n v="4.9737881173520098"/>
    <n v="5"/>
    <n v="0.236192901841033"/>
    <n v="0.24"/>
    <n v="521.80208185468598"/>
    <n v="521.79999999999995"/>
    <s v="Loss"/>
    <s v="Jul-2024"/>
    <n v="0.21802691126304052"/>
    <s v="July"/>
    <n v="2024"/>
    <m/>
  </r>
  <r>
    <x v="25"/>
    <d v="2023-11-25T00:00:00"/>
    <d v="2025-04-24T00:00:00"/>
    <s v="Same Day"/>
    <x v="25"/>
    <s v="Lori Bradford"/>
    <s v="Consumer"/>
    <s v="Central"/>
    <s v="Office Supplies"/>
    <s v="Labels"/>
    <s v="Programmable impactful access"/>
    <n v="2393.1865052166499"/>
    <n v="4.9732214195804803"/>
    <n v="5"/>
    <n v="0.236180864236258"/>
    <n v="0.24"/>
    <n v="521.87873123790303"/>
    <n v="521.88"/>
    <s v="Profit"/>
    <s v="Nov-2023"/>
    <n v="0.2180685584263139"/>
    <s v="November"/>
    <n v="2023"/>
    <m/>
  </r>
  <r>
    <x v="26"/>
    <d v="2025-03-27T00:00:00"/>
    <d v="2025-05-04T00:00:00"/>
    <s v="Same Day"/>
    <x v="26"/>
    <s v="Brenda Newman"/>
    <s v="Corporate"/>
    <s v="Central"/>
    <s v="Office Supplies"/>
    <s v="Paper"/>
    <s v="Right-sized hybrid policy"/>
    <n v="2393.0809217096598"/>
    <n v="4.9726547218089499"/>
    <n v="5"/>
    <n v="0.236168826631484"/>
    <n v="0.24"/>
    <n v="521.95538062111905"/>
    <n v="521.96"/>
    <s v="Profit"/>
    <s v="Mar-2025"/>
    <n v="0.2181102092645596"/>
    <s v="March"/>
    <n v="2025"/>
    <m/>
  </r>
  <r>
    <x v="27"/>
    <d v="2024-07-16T00:00:00"/>
    <d v="2025-04-30T00:00:00"/>
    <s v="Standard Class"/>
    <x v="27"/>
    <s v="Anthony Lamb"/>
    <s v="Consumer"/>
    <s v="East"/>
    <s v="Furniture"/>
    <s v="Chairs"/>
    <s v="Enhanced systematic installation"/>
    <n v="2392.9753382026702"/>
    <n v="4.9720880240374301"/>
    <n v="5"/>
    <n v="0.236156789026709"/>
    <n v="0.24"/>
    <n v="522.03203000433598"/>
    <n v="522.03"/>
    <s v="Profit"/>
    <s v="Jul-2024"/>
    <n v="0.21815186377826479"/>
    <s v="July"/>
    <n v="2024"/>
    <m/>
  </r>
  <r>
    <x v="28"/>
    <d v="2024-11-13T00:00:00"/>
    <d v="2025-04-15T00:00:00"/>
    <s v="Same Day"/>
    <x v="28"/>
    <s v="Mr. Brad Price"/>
    <s v="Corporate"/>
    <s v="East"/>
    <s v="Technology"/>
    <s v="Copiers"/>
    <s v="Automated uniform info-me diaries"/>
    <n v="2392.8697546956801"/>
    <n v="4.9715213262658997"/>
    <n v="5"/>
    <n v="0.236144751421934"/>
    <n v="0.24"/>
    <n v="522.108679387552"/>
    <n v="522.11"/>
    <s v="Profit"/>
    <s v="Nov-2024"/>
    <n v="0.2181935219679153"/>
    <s v="November"/>
    <n v="2024"/>
    <m/>
  </r>
  <r>
    <x v="29"/>
    <d v="2024-07-21T00:00:00"/>
    <d v="2025-04-24T00:00:00"/>
    <s v="First Class"/>
    <x v="29"/>
    <s v="Valerie Ellis"/>
    <s v="Home Office"/>
    <s v="Central"/>
    <s v="Office Supplies"/>
    <s v="Art"/>
    <s v="Digitized directional Local Area Network"/>
    <n v="2392.7641711886899"/>
    <n v="4.9709546284943702"/>
    <n v="5"/>
    <n v="0.236132713817159"/>
    <n v="0.24"/>
    <n v="522.18532877076905"/>
    <n v="522.19000000000005"/>
    <s v="Profit"/>
    <s v="Jul-2024"/>
    <n v="0.21823518383399859"/>
    <s v="July"/>
    <n v="2024"/>
    <m/>
  </r>
  <r>
    <x v="30"/>
    <d v="2023-05-10T00:00:00"/>
    <d v="2025-04-21T00:00:00"/>
    <s v="Same Day"/>
    <x v="30"/>
    <s v="Taylor Jensen"/>
    <s v="Home Office"/>
    <s v="East"/>
    <s v="Office Supplies"/>
    <s v="Art"/>
    <s v="Profound executive firmware"/>
    <n v="2392.6585876816998"/>
    <n v="4.9703879307228398"/>
    <n v="5"/>
    <n v="0.236120676212384"/>
    <n v="0.24"/>
    <n v="522.26197815398496"/>
    <n v="522.26"/>
    <s v="Profit"/>
    <s v="May-2023"/>
    <n v="0.21827684937700043"/>
    <s v="May"/>
    <n v="2023"/>
    <m/>
  </r>
  <r>
    <x v="31"/>
    <d v="2025-03-14T00:00:00"/>
    <d v="2025-04-11T00:00:00"/>
    <s v="Second Class"/>
    <x v="31"/>
    <s v="Jennifer Floyd"/>
    <s v="Consumer"/>
    <s v="West"/>
    <s v="Furniture"/>
    <s v="Furnishings"/>
    <s v="Organized reciprocal portal"/>
    <n v="2392.5530041747002"/>
    <n v="4.9698212329513103"/>
    <n v="5"/>
    <n v="0.236108638607609"/>
    <n v="0.24"/>
    <n v="522.338627537202"/>
    <n v="522.34"/>
    <s v="Profit"/>
    <s v="Mar-2025"/>
    <n v="0.21831851859740939"/>
    <s v="March"/>
    <n v="2025"/>
    <m/>
  </r>
  <r>
    <x v="32"/>
    <d v="2024-05-04T00:00:00"/>
    <d v="2025-04-29T00:00:00"/>
    <s v="Same Day"/>
    <x v="32"/>
    <s v="Jessica Owens"/>
    <s v="Consumer"/>
    <s v="West"/>
    <s v="Technology"/>
    <s v="Phones"/>
    <s v="Universal 6thgeneration circuit"/>
    <n v="2392.44742066771"/>
    <n v="4.9692545351797799"/>
    <n v="5"/>
    <n v="0.236096601002835"/>
    <n v="0.24"/>
    <n v="522.41527692041802"/>
    <n v="522.41999999999996"/>
    <s v="Loss"/>
    <s v="May-2024"/>
    <n v="0.21836019149570976"/>
    <s v="May"/>
    <n v="2024"/>
    <m/>
  </r>
  <r>
    <x v="33"/>
    <d v="2024-08-13T00:00:00"/>
    <d v="2025-04-28T00:00:00"/>
    <s v="Second Class"/>
    <x v="33"/>
    <s v="Jimmy Macdonald"/>
    <s v="Corporate"/>
    <s v="South"/>
    <s v="Office Supplies"/>
    <s v="Labels"/>
    <s v="Self-enabling static adapter"/>
    <n v="2392.3418371607199"/>
    <n v="4.9686878374082601"/>
    <n v="5"/>
    <n v="0.23608456339806"/>
    <n v="0.24"/>
    <n v="522.49192630363405"/>
    <n v="522.49"/>
    <s v="Loss"/>
    <s v="Aug-2024"/>
    <n v="0.21840186807238973"/>
    <s v="August"/>
    <n v="2024"/>
    <m/>
  </r>
  <r>
    <x v="34"/>
    <d v="2024-02-11T00:00:00"/>
    <d v="2025-04-12T00:00:00"/>
    <s v="Standard Class"/>
    <x v="34"/>
    <s v="Timothy Hayes"/>
    <s v="Corporate"/>
    <s v="West"/>
    <s v="Furniture"/>
    <s v="Chairs"/>
    <s v="Optional user-facing model"/>
    <n v="2392.2362536537298"/>
    <n v="4.9681211396367297"/>
    <n v="5"/>
    <n v="0.236072525793285"/>
    <n v="0.24"/>
    <n v="522.56857568685098"/>
    <n v="522.57000000000005"/>
    <s v="Loss"/>
    <s v="Feb-2024"/>
    <n v="0.21844354832793678"/>
    <s v="February"/>
    <n v="2024"/>
    <m/>
  </r>
  <r>
    <x v="35"/>
    <d v="2023-06-01T00:00:00"/>
    <d v="2025-05-06T00:00:00"/>
    <s v="Standard Class"/>
    <x v="35"/>
    <s v="Laurie Richards DDS"/>
    <s v="Consumer"/>
    <s v="South"/>
    <s v="Office Supplies"/>
    <s v="Art"/>
    <s v="Up-sized stable customer loyalty"/>
    <n v="2392.1306701467402"/>
    <n v="4.9675544418652002"/>
    <n v="5"/>
    <n v="0.23606048818851"/>
    <n v="0.24"/>
    <n v="522.645225070067"/>
    <n v="522.65"/>
    <s v="Profit"/>
    <s v="Jun-2023"/>
    <n v="0.21848523226283723"/>
    <s v="June"/>
    <n v="2023"/>
    <m/>
  </r>
  <r>
    <x v="36"/>
    <d v="2023-07-10T00:00:00"/>
    <d v="2025-05-07T00:00:00"/>
    <s v="Second Class"/>
    <x v="36"/>
    <s v="Rebecca Stewart"/>
    <s v="Corporate"/>
    <s v="Central"/>
    <s v="Technology"/>
    <s v="Accessories"/>
    <s v="Integrated upward-trending intranet"/>
    <n v="2392.02508663975"/>
    <n v="4.9669877440936698"/>
    <n v="5"/>
    <n v="0.236048450583735"/>
    <n v="0.24"/>
    <n v="522.72187445328404"/>
    <n v="522.72"/>
    <s v="Profit"/>
    <s v="Jul-2023"/>
    <n v="0.21852691987757919"/>
    <s v="July"/>
    <n v="2023"/>
    <m/>
  </r>
  <r>
    <x v="37"/>
    <d v="2023-10-08T00:00:00"/>
    <d v="2025-04-15T00:00:00"/>
    <s v="Standard Class"/>
    <x v="37"/>
    <s v="Kelli Hill"/>
    <s v="Home Office"/>
    <s v="Central"/>
    <s v="Office Supplies"/>
    <s v="Storage"/>
    <s v="Triple-buffered executive concept"/>
    <n v="2391.9195031327599"/>
    <n v="4.9664210463221403"/>
    <n v="5"/>
    <n v="0.23603641297896"/>
    <n v="0.24"/>
    <n v="522.79852383649995"/>
    <n v="522.79999999999995"/>
    <s v="Profit"/>
    <s v="Oct-2023"/>
    <n v="0.21856861117264897"/>
    <s v="October"/>
    <n v="2023"/>
    <m/>
  </r>
  <r>
    <x v="38"/>
    <d v="2024-05-11T00:00:00"/>
    <d v="2025-04-16T00:00:00"/>
    <s v="First Class"/>
    <x v="38"/>
    <s v="Terry Day"/>
    <s v="Consumer"/>
    <s v="South"/>
    <s v="Furniture"/>
    <s v="Tables"/>
    <s v="Enhanced optimizing portal"/>
    <n v="2391.8139196257698"/>
    <n v="4.9658543485506099"/>
    <n v="5"/>
    <n v="0.236024375374186"/>
    <n v="0.24"/>
    <n v="522.875173219717"/>
    <n v="522.88"/>
    <s v="Profit"/>
    <s v="May-2024"/>
    <n v="0.21861030614853499"/>
    <s v="May"/>
    <n v="2024"/>
    <m/>
  </r>
  <r>
    <x v="39"/>
    <d v="2023-11-22T00:00:00"/>
    <d v="2025-04-24T00:00:00"/>
    <s v="Same Day"/>
    <x v="39"/>
    <s v="Zachary Jackson"/>
    <s v="Corporate"/>
    <s v="South"/>
    <s v="Furniture"/>
    <s v="Tables"/>
    <s v="Business-focused disintermediate projection"/>
    <n v="2391.7083361187802"/>
    <n v="4.9652876507790902"/>
    <n v="5"/>
    <n v="0.236012337769411"/>
    <n v="0.24"/>
    <n v="522.95182260293302"/>
    <n v="522.95000000000005"/>
    <s v="Profit"/>
    <s v="Nov-2023"/>
    <n v="0.21865200480572372"/>
    <s v="November"/>
    <n v="2023"/>
    <m/>
  </r>
  <r>
    <x v="40"/>
    <d v="2024-05-26T00:00:00"/>
    <d v="2025-05-07T00:00:00"/>
    <s v="Second Class"/>
    <x v="40"/>
    <s v="Tanner Wood"/>
    <s v="Consumer"/>
    <s v="South"/>
    <s v="Technology"/>
    <s v="Phones"/>
    <s v="Profit-focused neutral customer loyalty"/>
    <n v="2391.60275261179"/>
    <n v="4.9647209530075598"/>
    <n v="5"/>
    <n v="0.236000300164636"/>
    <n v="0.24"/>
    <n v="523.02847198614995"/>
    <n v="523.03"/>
    <s v="Profit"/>
    <s v="May-2024"/>
    <n v="0.21869370714470365"/>
    <s v="May"/>
    <n v="2024"/>
    <m/>
  </r>
  <r>
    <x v="41"/>
    <d v="2024-10-07T00:00:00"/>
    <d v="2025-04-26T00:00:00"/>
    <s v="First Class"/>
    <x v="41"/>
    <s v="Martha Hill"/>
    <s v="Home Office"/>
    <s v="East"/>
    <s v="Office Supplies"/>
    <s v="Storage"/>
    <s v="Organized fault-tolerant system engine"/>
    <n v="2391.4971691047899"/>
    <n v="4.9641542552360303"/>
    <n v="5"/>
    <n v="0.235988262559861"/>
    <n v="0.24"/>
    <n v="523.10512136936597"/>
    <n v="523.11"/>
    <s v="Profit"/>
    <s v="Oct-2024"/>
    <n v="0.21873541316596254"/>
    <s v="October"/>
    <n v="2024"/>
    <m/>
  </r>
  <r>
    <x v="42"/>
    <d v="2023-06-21T00:00:00"/>
    <d v="2025-04-20T00:00:00"/>
    <s v="Same Day"/>
    <x v="42"/>
    <s v="Nichole Foster"/>
    <s v="Home Office"/>
    <s v="West"/>
    <s v="Office Supplies"/>
    <s v="Art"/>
    <s v="Business-focused local structure"/>
    <n v="2391.3915855977998"/>
    <n v="4.9635875574644999"/>
    <n v="5"/>
    <n v="0.23597622495508599"/>
    <n v="0.24"/>
    <n v="523.181770752582"/>
    <n v="523.17999999999995"/>
    <s v="Loss"/>
    <s v="Jun-2023"/>
    <n v="0.21877712286998663"/>
    <s v="June"/>
    <n v="2023"/>
    <m/>
  </r>
  <r>
    <x v="43"/>
    <d v="2023-11-05T00:00:00"/>
    <d v="2025-04-19T00:00:00"/>
    <s v="Second Class"/>
    <x v="43"/>
    <s v="Garrett Lewis"/>
    <s v="Home Office"/>
    <s v="West"/>
    <s v="Technology"/>
    <s v="Copiers"/>
    <s v="Fundamental leading-edge adapter"/>
    <n v="2391.2860020908101"/>
    <n v="4.9630208596929704"/>
    <n v="5"/>
    <n v="0.23596418735031099"/>
    <n v="0.24"/>
    <n v="523.25842013579904"/>
    <n v="523.26"/>
    <s v="Profit"/>
    <s v="Nov-2023"/>
    <n v="0.21881883625726509"/>
    <s v="November"/>
    <n v="2023"/>
    <m/>
  </r>
  <r>
    <x v="44"/>
    <d v="2023-10-16T00:00:00"/>
    <d v="2025-04-17T00:00:00"/>
    <s v="Standard Class"/>
    <x v="44"/>
    <s v="Jessica Jimenez"/>
    <s v="Home Office"/>
    <s v="East"/>
    <s v="Technology"/>
    <s v="Copiers"/>
    <s v="Ameliorated next generation intranet"/>
    <n v="2391.18041858382"/>
    <n v="4.96245416192144"/>
    <n v="5"/>
    <n v="0.23595214974553699"/>
    <n v="0.24"/>
    <n v="523.33506951901495"/>
    <n v="523.34"/>
    <s v="Profit"/>
    <s v="Oct-2023"/>
    <n v="0.218860553328285"/>
    <s v="October"/>
    <n v="2023"/>
    <m/>
  </r>
  <r>
    <x v="45"/>
    <d v="2024-04-08T00:00:00"/>
    <d v="2025-05-06T00:00:00"/>
    <s v="Same Day"/>
    <x v="45"/>
    <s v="Emily Castillo"/>
    <s v="Home Office"/>
    <s v="South"/>
    <s v="Office Supplies"/>
    <s v="Art"/>
    <s v="Upgradable radical synergy"/>
    <n v="2391.0748350768299"/>
    <n v="4.9618874641499202"/>
    <n v="5"/>
    <n v="0.23594011214076199"/>
    <n v="0.24"/>
    <n v="523.411718902232"/>
    <n v="523.41"/>
    <s v="Profit"/>
    <s v="Apr-2024"/>
    <n v="0.21890227408353521"/>
    <s v="April"/>
    <n v="2024"/>
    <m/>
  </r>
  <r>
    <x v="46"/>
    <d v="2024-01-04T00:00:00"/>
    <d v="2025-04-29T00:00:00"/>
    <s v="Same Day"/>
    <x v="46"/>
    <s v="Susan Aguirre"/>
    <s v="Home Office"/>
    <s v="South"/>
    <s v="Furniture"/>
    <s v="Tables"/>
    <s v="Networked static core"/>
    <n v="2390.9692515698398"/>
    <n v="4.9613207663783898"/>
    <n v="5"/>
    <n v="0.23592807453598699"/>
    <n v="0.24"/>
    <n v="523.48836828544802"/>
    <n v="523.49"/>
    <s v="Profit"/>
    <s v="Jan-2024"/>
    <n v="0.21894399852350296"/>
    <s v="January"/>
    <n v="2024"/>
    <m/>
  </r>
  <r>
    <x v="47"/>
    <d v="2023-05-05T00:00:00"/>
    <d v="2025-04-12T00:00:00"/>
    <s v="Standard Class"/>
    <x v="47"/>
    <s v="Scott Marshall"/>
    <s v="Consumer"/>
    <s v="Central"/>
    <s v="Technology"/>
    <s v="Copiers"/>
    <s v="Profound encompassing Internet solution"/>
    <n v="2390.8636680628501"/>
    <n v="4.9607540686068603"/>
    <n v="5"/>
    <n v="0.23591603693121199"/>
    <n v="0.24"/>
    <n v="523.56501766866495"/>
    <n v="523.57000000000005"/>
    <s v="Profit"/>
    <s v="May-2023"/>
    <n v="0.21898572664867719"/>
    <s v="May"/>
    <n v="2023"/>
    <m/>
  </r>
  <r>
    <x v="48"/>
    <d v="2023-10-27T00:00:00"/>
    <d v="2025-04-15T00:00:00"/>
    <s v="Second Class"/>
    <x v="8"/>
    <s v="Bryan Walker"/>
    <s v="Corporate"/>
    <s v="West"/>
    <s v="Furniture"/>
    <s v="Bookcases"/>
    <s v="Face-to-face clear-thinking groupware"/>
    <n v="2390.75808455586"/>
    <n v="4.9601873708353299"/>
    <n v="5"/>
    <n v="0.23590399932643699"/>
    <n v="0.24"/>
    <n v="523.64166705188097"/>
    <n v="523.64"/>
    <s v="Profit"/>
    <s v="Oct-2023"/>
    <n v="0.21902745845954541"/>
    <s v="October"/>
    <n v="2023"/>
    <m/>
  </r>
  <r>
    <x v="49"/>
    <d v="2023-07-14T00:00:00"/>
    <d v="2025-04-16T00:00:00"/>
    <s v="Same Day"/>
    <x v="48"/>
    <s v="Nicole Smith"/>
    <s v="Home Office"/>
    <s v="West"/>
    <s v="Furniture"/>
    <s v="Bookcases"/>
    <s v="Diverse fresh-thinking hub"/>
    <n v="2390.6525010488599"/>
    <n v="4.9596206730638004"/>
    <n v="5"/>
    <n v="0.23589196172166199"/>
    <n v="0.24"/>
    <n v="523.71831643509802"/>
    <n v="523.72"/>
    <s v="Profit"/>
    <s v="Jul-2023"/>
    <n v="0.21906919395659769"/>
    <s v="July"/>
    <n v="2023"/>
    <m/>
  </r>
  <r>
    <x v="50"/>
    <d v="2023-11-05T00:00:00"/>
    <d v="2025-04-09T00:00:00"/>
    <s v="Standard Class"/>
    <x v="49"/>
    <s v="Spencer Gonzalez"/>
    <s v="Corporate"/>
    <s v="Central"/>
    <s v="Office Supplies"/>
    <s v="Labels"/>
    <s v="Balanced national budgetary management"/>
    <n v="2390.5469175418698"/>
    <n v="4.95905397529227"/>
    <n v="5"/>
    <n v="0.23587992411688799"/>
    <n v="0.24"/>
    <n v="523.79496581831404"/>
    <n v="523.79"/>
    <s v="Profit"/>
    <s v="Nov-2023"/>
    <n v="0.21911093314031974"/>
    <s v="November"/>
    <n v="2023"/>
    <m/>
  </r>
  <r>
    <x v="51"/>
    <d v="2025-01-28T00:00:00"/>
    <d v="2025-05-03T00:00:00"/>
    <s v="First Class"/>
    <x v="50"/>
    <s v="Teresa Palmer"/>
    <s v="Consumer"/>
    <s v="Central"/>
    <s v="Technology"/>
    <s v="Phones"/>
    <s v="Organized clear-thinking contingency"/>
    <n v="2390.4413340348801"/>
    <n v="4.9584872775207502"/>
    <n v="5"/>
    <n v="0.23586788651211299"/>
    <n v="0.24"/>
    <n v="523.87161520153097"/>
    <n v="523.87"/>
    <s v="Profit"/>
    <s v="Jan-2025"/>
    <n v="0.21915267601120175"/>
    <s v="January"/>
    <n v="2025"/>
    <m/>
  </r>
  <r>
    <x v="52"/>
    <d v="2024-03-15T00:00:00"/>
    <d v="2025-04-10T00:00:00"/>
    <s v="First Class"/>
    <x v="51"/>
    <s v="David Thomas"/>
    <s v="Consumer"/>
    <s v="Central"/>
    <s v="Technology"/>
    <s v="Accessories"/>
    <s v="Expanded solution-oriented portal"/>
    <n v="2390.33575052789"/>
    <n v="4.9579205797492198"/>
    <n v="5"/>
    <n v="0.23585584890733799"/>
    <n v="0.24"/>
    <n v="523.94826458474699"/>
    <n v="523.95000000000005"/>
    <s v="Profit"/>
    <s v="Mar-2024"/>
    <n v="0.21919442256973165"/>
    <s v="March"/>
    <n v="2024"/>
    <m/>
  </r>
  <r>
    <x v="53"/>
    <d v="2023-07-19T00:00:00"/>
    <d v="2025-04-10T00:00:00"/>
    <s v="Same Day"/>
    <x v="52"/>
    <s v="Edward Olson"/>
    <s v="Corporate"/>
    <s v="South"/>
    <s v="Office Supplies"/>
    <s v="Binders"/>
    <s v="Stand-alone eco-centric product"/>
    <n v="2390.2301670208999"/>
    <n v="4.9573538819776903"/>
    <n v="5"/>
    <n v="0.23584381130256299"/>
    <n v="0.24"/>
    <n v="524.02491396796404"/>
    <n v="524.02"/>
    <s v="Profit"/>
    <s v="Jul-2023"/>
    <n v="0.2192361728163989"/>
    <s v="July"/>
    <n v="2023"/>
    <m/>
  </r>
  <r>
    <x v="54"/>
    <d v="2023-10-01T00:00:00"/>
    <d v="2025-05-02T00:00:00"/>
    <s v="Same Day"/>
    <x v="53"/>
    <s v="Francisco Newman"/>
    <s v="Consumer"/>
    <s v="South"/>
    <s v="Office Supplies"/>
    <s v="Paper"/>
    <s v="Reactive radical adapter"/>
    <n v="2390.1245835139098"/>
    <n v="4.9567871842061599"/>
    <n v="5"/>
    <n v="0.23583177369778799"/>
    <n v="0.24"/>
    <n v="524.10156335117995"/>
    <n v="524.1"/>
    <s v="Loss"/>
    <s v="Oct-2023"/>
    <n v="0.21927792675169136"/>
    <s v="October"/>
    <n v="2023"/>
    <m/>
  </r>
  <r>
    <x v="55"/>
    <d v="2025-04-06T00:00:00"/>
    <d v="2025-04-23T00:00:00"/>
    <s v="First Class"/>
    <x v="54"/>
    <s v="Stacey Gibson"/>
    <s v="Consumer"/>
    <s v="Central"/>
    <s v="Office Supplies"/>
    <s v="Binders"/>
    <s v="Face-to-face mobile contingency"/>
    <n v="2390.0190000069201"/>
    <n v="4.9562204864346304"/>
    <n v="5"/>
    <n v="0.23581973609301299"/>
    <n v="0.24"/>
    <n v="524.17821273439699"/>
    <n v="524.17999999999995"/>
    <s v="Profit"/>
    <s v="Apr-2025"/>
    <n v="0.21931968437609881"/>
    <s v="April"/>
    <n v="2025"/>
    <m/>
  </r>
  <r>
    <x v="56"/>
    <d v="2024-02-07T00:00:00"/>
    <d v="2025-04-24T00:00:00"/>
    <s v="First Class"/>
    <x v="55"/>
    <s v="David Taylor"/>
    <s v="Home Office"/>
    <s v="South"/>
    <s v="Technology"/>
    <s v="Phones"/>
    <s v="Phased didactic productivity"/>
    <n v="2389.91341649993"/>
    <n v="4.9556537886631"/>
    <n v="5"/>
    <n v="0.23580769848823899"/>
    <n v="0.24"/>
    <n v="524.25486211761302"/>
    <n v="524.25"/>
    <s v="Profit"/>
    <s v="Feb-2024"/>
    <n v="0.21936144569010932"/>
    <s v="February"/>
    <n v="2024"/>
    <m/>
  </r>
  <r>
    <x v="57"/>
    <d v="2025-01-06T00:00:00"/>
    <d v="2025-04-19T00:00:00"/>
    <s v="Standard Class"/>
    <x v="56"/>
    <s v="Benjamin Francis"/>
    <s v="Corporate"/>
    <s v="East"/>
    <s v="Office Supplies"/>
    <s v="Binders"/>
    <s v="De-engineered systemic middleware"/>
    <n v="2389.8078329929299"/>
    <n v="4.9550870908915803"/>
    <n v="5"/>
    <n v="0.23579566088346399"/>
    <n v="0.24"/>
    <n v="524.33151150082995"/>
    <n v="524.33000000000004"/>
    <s v="Loss"/>
    <s v="Jan-2025"/>
    <n v="0.21940321069421365"/>
    <s v="January"/>
    <n v="2025"/>
    <m/>
  </r>
  <r>
    <x v="58"/>
    <d v="2023-09-21T00:00:00"/>
    <d v="2025-04-14T00:00:00"/>
    <s v="Same Day"/>
    <x v="57"/>
    <s v="Joshua Shaffer"/>
    <s v="Corporate"/>
    <s v="East"/>
    <s v="Technology"/>
    <s v="Copiers"/>
    <s v="Decentralized grid-enabled core"/>
    <n v="2389.7022494859398"/>
    <n v="4.9545203931200499"/>
    <n v="5"/>
    <n v="0.23578362327868899"/>
    <n v="0.24"/>
    <n v="524.40816088404597"/>
    <n v="524.41"/>
    <s v="Profit"/>
    <s v="Sep-2023"/>
    <n v="0.21944497938889831"/>
    <s v="September"/>
    <n v="2023"/>
    <m/>
  </r>
  <r>
    <x v="59"/>
    <d v="2023-05-05T00:00:00"/>
    <d v="2025-04-10T00:00:00"/>
    <s v="Second Class"/>
    <x v="58"/>
    <s v="Ryan Barker"/>
    <s v="Consumer"/>
    <s v="Central"/>
    <s v="Technology"/>
    <s v="Computers"/>
    <s v="Distributed multimedia encryption"/>
    <n v="2389.5966659789501"/>
    <n v="4.9539536953485204"/>
    <n v="5"/>
    <n v="0.23577158567391401"/>
    <n v="0.24"/>
    <n v="524.48481026726301"/>
    <n v="524.48"/>
    <s v="Profit"/>
    <s v="May-2023"/>
    <n v="0.21948675177465418"/>
    <s v="May"/>
    <n v="2023"/>
    <m/>
  </r>
  <r>
    <x v="60"/>
    <d v="2024-07-29T00:00:00"/>
    <d v="2025-04-11T00:00:00"/>
    <s v="First Class"/>
    <x v="59"/>
    <s v="Mr. Nathaniel Lane"/>
    <s v="Home Office"/>
    <s v="Central"/>
    <s v="Office Supplies"/>
    <s v="Art"/>
    <s v="Proactive well-modulated algorithm"/>
    <n v="2389.49108247196"/>
    <n v="4.95338699757699"/>
    <n v="5"/>
    <n v="0.23575954806913901"/>
    <n v="0.24"/>
    <n v="524.56145965047904"/>
    <n v="524.55999999999995"/>
    <s v="Profit"/>
    <s v="Jul-2024"/>
    <n v="0.21952852785196975"/>
    <s v="July"/>
    <n v="2024"/>
    <m/>
  </r>
  <r>
    <x v="61"/>
    <d v="2023-08-03T00:00:00"/>
    <d v="2025-04-19T00:00:00"/>
    <s v="Same Day"/>
    <x v="60"/>
    <s v="James Miller"/>
    <s v="Consumer"/>
    <s v="West"/>
    <s v="Office Supplies"/>
    <s v="Labels"/>
    <s v="Total national orchestration"/>
    <n v="2389.3854989649699"/>
    <n v="4.9528202998054596"/>
    <n v="5"/>
    <n v="0.23574751046436401"/>
    <n v="0.24"/>
    <n v="524.63810903369597"/>
    <n v="524.64"/>
    <s v="Profit"/>
    <s v="Aug-2023"/>
    <n v="0.21957030762133523"/>
    <s v="August"/>
    <n v="2023"/>
    <m/>
  </r>
  <r>
    <x v="62"/>
    <d v="2024-09-23T00:00:00"/>
    <d v="2025-04-29T00:00:00"/>
    <s v="Same Day"/>
    <x v="61"/>
    <s v="Jonathan Alexander"/>
    <s v="Corporate"/>
    <s v="Central"/>
    <s v="Office Supplies"/>
    <s v="Art"/>
    <s v="Organized methodical website"/>
    <n v="2389.2799154579802"/>
    <n v="4.9522536020339398"/>
    <n v="5"/>
    <n v="0.23573547285959001"/>
    <n v="0.24"/>
    <n v="524.71475841691199"/>
    <n v="524.71"/>
    <s v="Profit"/>
    <s v="Sep-2024"/>
    <n v="0.2196120910832392"/>
    <s v="September"/>
    <n v="2024"/>
    <m/>
  </r>
  <r>
    <x v="63"/>
    <d v="2023-09-09T00:00:00"/>
    <d v="2025-04-20T00:00:00"/>
    <s v="Standard Class"/>
    <x v="62"/>
    <s v="Michael Waters"/>
    <s v="Corporate"/>
    <s v="Central"/>
    <s v="Technology"/>
    <s v="Copiers"/>
    <s v="Triple-buffered multi-tasking frame"/>
    <n v="2389.1743319509901"/>
    <n v="4.9516869042624103"/>
    <n v="5"/>
    <n v="0.23572343525481501"/>
    <n v="0.24"/>
    <n v="524.79140780012904"/>
    <n v="524.79"/>
    <s v="Profit"/>
    <s v="Sep-2023"/>
    <n v="0.21965387823817215"/>
    <s v="September"/>
    <n v="2023"/>
    <m/>
  </r>
  <r>
    <x v="64"/>
    <d v="2025-02-02T00:00:00"/>
    <d v="2025-04-15T00:00:00"/>
    <s v="First Class"/>
    <x v="63"/>
    <s v="Peter Chandler"/>
    <s v="Consumer"/>
    <s v="West"/>
    <s v="Technology"/>
    <s v="Machines"/>
    <s v="Synergistic heuristic solution"/>
    <n v="2389.068748444"/>
    <n v="4.9511202064908799"/>
    <n v="5"/>
    <n v="0.23571139765004001"/>
    <n v="0.24"/>
    <n v="524.86805718334494"/>
    <n v="524.87"/>
    <s v="Profit"/>
    <s v="Feb-2025"/>
    <n v="0.21969566908662272"/>
    <s v="February"/>
    <n v="2025"/>
    <m/>
  </r>
  <r>
    <x v="65"/>
    <d v="2023-05-13T00:00:00"/>
    <d v="2025-04-14T00:00:00"/>
    <s v="Standard Class"/>
    <x v="64"/>
    <s v="Dr. Danielle Bowman"/>
    <s v="Consumer"/>
    <s v="South"/>
    <s v="Furniture"/>
    <s v="Chairs"/>
    <s v="Fundamental disintermediate project"/>
    <n v="2388.9631649370099"/>
    <n v="4.9505535087193504"/>
    <n v="5"/>
    <n v="0.23569936004526501"/>
    <n v="0.24"/>
    <n v="524.94470656656199"/>
    <n v="524.94000000000005"/>
    <s v="Profit"/>
    <s v="May-2023"/>
    <n v="0.21973746362908164"/>
    <s v="May"/>
    <n v="2023"/>
    <m/>
  </r>
  <r>
    <x v="66"/>
    <d v="2023-07-24T00:00:00"/>
    <d v="2025-04-21T00:00:00"/>
    <s v="Second Class"/>
    <x v="65"/>
    <s v="Brandy Nunez"/>
    <s v="Home Office"/>
    <s v="West"/>
    <s v="Office Supplies"/>
    <s v="Paper"/>
    <s v="Polarized 24hour toolset"/>
    <n v="2388.8575814300102"/>
    <n v="4.94998681094782"/>
    <n v="5"/>
    <n v="0.23568732244049001"/>
    <n v="0.24"/>
    <n v="525.02135594977801"/>
    <n v="525.02"/>
    <s v="Profit"/>
    <s v="Jul-2023"/>
    <n v="0.21977926186603866"/>
    <s v="July"/>
    <n v="2023"/>
    <m/>
  </r>
  <r>
    <x v="67"/>
    <d v="2023-12-25T00:00:00"/>
    <d v="2025-05-05T00:00:00"/>
    <s v="Second Class"/>
    <x v="66"/>
    <s v="Monica Johnson"/>
    <s v="Home Office"/>
    <s v="Central"/>
    <s v="Technology"/>
    <s v="Accessories"/>
    <s v="Quality-focused mission-critical challenge"/>
    <n v="2388.7519979230201"/>
    <n v="4.9494201131762896"/>
    <n v="5"/>
    <n v="0.23567528483571501"/>
    <n v="0.24"/>
    <n v="525.09800533299494"/>
    <n v="525.1"/>
    <s v="Profit"/>
    <s v="Dec-2023"/>
    <n v="0.21982106379798275"/>
    <s v="December"/>
    <n v="2023"/>
    <m/>
  </r>
  <r>
    <x v="68"/>
    <d v="2024-01-23T00:00:00"/>
    <d v="2025-04-25T00:00:00"/>
    <s v="Same Day"/>
    <x v="67"/>
    <s v="Julie Sanders"/>
    <s v="Home Office"/>
    <s v="West"/>
    <s v="Office Supplies"/>
    <s v="Art"/>
    <s v="Distributed value-added Graphical User Interface"/>
    <n v="2388.64641441603"/>
    <n v="4.9488534154047699"/>
    <n v="5"/>
    <n v="0.23566324723094101"/>
    <n v="0.24"/>
    <n v="525.17465471621097"/>
    <n v="525.16999999999996"/>
    <s v="Profit"/>
    <s v="Jan-2024"/>
    <n v="0.21986286942540398"/>
    <s v="January"/>
    <n v="2024"/>
    <m/>
  </r>
  <r>
    <x v="69"/>
    <d v="2023-07-12T00:00:00"/>
    <d v="2025-04-30T00:00:00"/>
    <s v="Standard Class"/>
    <x v="68"/>
    <s v="Craig Scott"/>
    <s v="Home Office"/>
    <s v="Central"/>
    <s v="Furniture"/>
    <s v="Chairs"/>
    <s v="Seamless dedicated workforce"/>
    <n v="2388.5408309090399"/>
    <n v="4.9482867176332404"/>
    <n v="5"/>
    <n v="0.23565120962616601"/>
    <n v="0.24"/>
    <n v="525.25130409942699"/>
    <n v="525.25"/>
    <s v="Profit"/>
    <s v="Jul-2023"/>
    <n v="0.21990467874879277"/>
    <s v="July"/>
    <n v="2023"/>
    <m/>
  </r>
  <r>
    <x v="70"/>
    <d v="2024-03-14T00:00:00"/>
    <d v="2025-04-23T00:00:00"/>
    <s v="First Class"/>
    <x v="69"/>
    <s v="Brenda Gardner"/>
    <s v="Consumer"/>
    <s v="East"/>
    <s v="Technology"/>
    <s v="Accessories"/>
    <s v="Innovative fresh-thinking application"/>
    <n v="2388.4352474020502"/>
    <n v="4.94772001986171"/>
    <n v="5"/>
    <n v="0.23563917202139101"/>
    <n v="0.24"/>
    <n v="525.32795348264403"/>
    <n v="525.33000000000004"/>
    <s v="Profit"/>
    <s v="Mar-2024"/>
    <n v="0.21994649176863973"/>
    <s v="March"/>
    <n v="2024"/>
    <m/>
  </r>
  <r>
    <x v="71"/>
    <d v="2023-08-02T00:00:00"/>
    <d v="2025-04-26T00:00:00"/>
    <s v="First Class"/>
    <x v="70"/>
    <s v="David Thompson"/>
    <s v="Home Office"/>
    <s v="West"/>
    <s v="Technology"/>
    <s v="Computers"/>
    <s v="Re-contextualized reciprocal challenge"/>
    <n v="2388.3296638950601"/>
    <n v="4.9471533220901804"/>
    <n v="5"/>
    <n v="0.23562713441661601"/>
    <n v="0.24"/>
    <n v="525.40460286586006"/>
    <n v="525.4"/>
    <s v="Loss"/>
    <s v="Aug-2023"/>
    <n v="0.21998830848543427"/>
    <s v="August"/>
    <n v="2023"/>
    <m/>
  </r>
  <r>
    <x v="72"/>
    <d v="2023-06-12T00:00:00"/>
    <d v="2025-04-18T00:00:00"/>
    <s v="First Class"/>
    <x v="71"/>
    <s v="Robin Martin"/>
    <s v="Corporate"/>
    <s v="West"/>
    <s v="Technology"/>
    <s v="Machines"/>
    <s v="Optional 6thgeneration hierarchy"/>
    <n v="2388.22408038807"/>
    <n v="4.94658662431865"/>
    <n v="5"/>
    <n v="0.23561509681184101"/>
    <n v="0.24"/>
    <n v="525.48125224907699"/>
    <n v="525.48"/>
    <s v="Profit"/>
    <s v="Jun-2023"/>
    <n v="0.22003012889966753"/>
    <s v="June"/>
    <n v="2023"/>
    <m/>
  </r>
  <r>
    <x v="73"/>
    <d v="2024-12-10T00:00:00"/>
    <d v="2025-04-18T00:00:00"/>
    <s v="Second Class"/>
    <x v="72"/>
    <s v="Nathan Alvarez"/>
    <s v="Consumer"/>
    <s v="East"/>
    <s v="Furniture"/>
    <s v="Bookcases"/>
    <s v="Balanced systemic capacity"/>
    <n v="2388.1184968810799"/>
    <n v="4.9460199265471196"/>
    <n v="5"/>
    <n v="0.23560305920706601"/>
    <n v="0.24"/>
    <n v="525.55790163229301"/>
    <n v="525.55999999999995"/>
    <s v="Profit"/>
    <s v="Dec-2024"/>
    <n v="0.22007195301182914"/>
    <s v="December"/>
    <n v="2024"/>
    <m/>
  </r>
  <r>
    <x v="74"/>
    <d v="2023-06-25T00:00:00"/>
    <d v="2025-04-10T00:00:00"/>
    <s v="First Class"/>
    <x v="73"/>
    <s v="Brian Walker"/>
    <s v="Consumer"/>
    <s v="Central"/>
    <s v="Furniture"/>
    <s v="Tables"/>
    <s v="Stand-alone 3rdgeneration intranet"/>
    <n v="2388.0129133740902"/>
    <n v="4.9454532287755999"/>
    <n v="5"/>
    <n v="0.23559102160229201"/>
    <n v="0.24"/>
    <n v="525.63455101551006"/>
    <n v="525.63"/>
    <s v="Profit"/>
    <s v="Jun-2023"/>
    <n v="0.22011378082241034"/>
    <s v="June"/>
    <n v="2023"/>
    <m/>
  </r>
  <r>
    <x v="75"/>
    <d v="2025-03-11T00:00:00"/>
    <d v="2025-05-04T00:00:00"/>
    <s v="Standard Class"/>
    <x v="74"/>
    <s v="Jacqueline Harris"/>
    <s v="Consumer"/>
    <s v="Central"/>
    <s v="Furniture"/>
    <s v="Chairs"/>
    <s v="De-engineered 3rdgeneration Graphical User Interface"/>
    <n v="2387.9073298670901"/>
    <n v="4.9448865310040704"/>
    <n v="5"/>
    <n v="0.23557898399751701"/>
    <n v="0.24"/>
    <n v="525.71120039872596"/>
    <n v="525.71"/>
    <s v="Profit"/>
    <s v="Mar-2025"/>
    <n v="0.22015561233190184"/>
    <s v="March"/>
    <n v="2025"/>
    <m/>
  </r>
  <r>
    <x v="76"/>
    <d v="2024-09-23T00:00:00"/>
    <d v="2025-04-27T00:00:00"/>
    <s v="Same Day"/>
    <x v="75"/>
    <s v="Franklin Villanueva"/>
    <s v="Consumer"/>
    <s v="South"/>
    <s v="Office Supplies"/>
    <s v="Storage"/>
    <s v="Devolved asynchronous infrastructure"/>
    <n v="2387.8017463601"/>
    <n v="4.94431983323254"/>
    <n v="5"/>
    <n v="0.235566946392742"/>
    <n v="0.24"/>
    <n v="525.78784978194301"/>
    <n v="525.79"/>
    <s v="Profit"/>
    <s v="Sep-2024"/>
    <n v="0.2201974475407934"/>
    <s v="September"/>
    <n v="2024"/>
    <m/>
  </r>
  <r>
    <x v="77"/>
    <d v="2024-12-14T00:00:00"/>
    <d v="2025-04-17T00:00:00"/>
    <s v="Standard Class"/>
    <x v="76"/>
    <s v="Katelyn Simpson"/>
    <s v="Corporate"/>
    <s v="Central"/>
    <s v="Office Supplies"/>
    <s v="Binders"/>
    <s v="Enhanced 5thgeneration superstructure"/>
    <n v="2387.6961628531099"/>
    <n v="4.9437531354610096"/>
    <n v="5"/>
    <n v="0.235554908787967"/>
    <n v="0.24"/>
    <n v="525.86449916515903"/>
    <n v="525.86"/>
    <s v="Profit"/>
    <s v="Dec-2024"/>
    <n v="0.2202392864495758"/>
    <s v="December"/>
    <n v="2024"/>
    <m/>
  </r>
  <r>
    <x v="78"/>
    <d v="2024-03-12T00:00:00"/>
    <d v="2025-05-08T00:00:00"/>
    <s v="Same Day"/>
    <x v="77"/>
    <s v="David Sparks"/>
    <s v="Consumer"/>
    <s v="South"/>
    <s v="Technology"/>
    <s v="Phones"/>
    <s v="Optional neutral secured line"/>
    <n v="2387.5905793461202"/>
    <n v="4.9431864376894801"/>
    <n v="5"/>
    <n v="0.235542871183192"/>
    <n v="0.24"/>
    <n v="525.94114854837596"/>
    <n v="525.94000000000005"/>
    <s v="Profit"/>
    <s v="Mar-2024"/>
    <n v="0.22028112905874062"/>
    <s v="March"/>
    <n v="2024"/>
    <m/>
  </r>
  <r>
    <x v="79"/>
    <d v="2024-12-11T00:00:00"/>
    <d v="2025-04-14T00:00:00"/>
    <s v="First Class"/>
    <x v="78"/>
    <s v="Pamela Ball"/>
    <s v="Consumer"/>
    <s v="East"/>
    <s v="Furniture"/>
    <s v="Chairs"/>
    <s v="Streamlined user-facing definition"/>
    <n v="2387.4849958391301"/>
    <n v="4.9426197399179603"/>
    <n v="5"/>
    <n v="0.235530833578417"/>
    <n v="0.24"/>
    <n v="526.01779793159199"/>
    <n v="526.02"/>
    <s v="Loss"/>
    <s v="Dec-2024"/>
    <n v="0.22032297536877812"/>
    <s v="December"/>
    <n v="2024"/>
    <m/>
  </r>
  <r>
    <x v="80"/>
    <d v="2023-10-27T00:00:00"/>
    <d v="2025-04-30T00:00:00"/>
    <s v="Standard Class"/>
    <x v="79"/>
    <s v="Ronald Brown"/>
    <s v="Corporate"/>
    <s v="Central"/>
    <s v="Office Supplies"/>
    <s v="Paper"/>
    <s v="Managed impactful budgetary management"/>
    <n v="2387.37941233214"/>
    <n v="4.9420530421464299"/>
    <n v="5"/>
    <n v="0.235518795973643"/>
    <n v="0.24"/>
    <n v="526.09444731480903"/>
    <n v="526.09"/>
    <s v="Loss"/>
    <s v="Oct-2023"/>
    <n v="0.2203648253801801"/>
    <s v="October"/>
    <n v="2023"/>
    <m/>
  </r>
  <r>
    <x v="81"/>
    <d v="2023-06-09T00:00:00"/>
    <d v="2025-05-01T00:00:00"/>
    <s v="First Class"/>
    <x v="80"/>
    <s v="Emily Gonzalez"/>
    <s v="Consumer"/>
    <s v="Central"/>
    <s v="Furniture"/>
    <s v="Bookcases"/>
    <s v="Integrated exuding approach"/>
    <n v="2387.2738288251498"/>
    <n v="4.9414863443749004"/>
    <n v="5"/>
    <n v="0.235506758368868"/>
    <n v="0.24"/>
    <n v="526.17109669802505"/>
    <n v="526.16999999999996"/>
    <s v="Profit"/>
    <s v="Jun-2023"/>
    <n v="0.22040667909343684"/>
    <s v="June"/>
    <n v="2023"/>
    <m/>
  </r>
  <r>
    <x v="82"/>
    <d v="2024-06-23T00:00:00"/>
    <d v="2025-05-07T00:00:00"/>
    <s v="Standard Class"/>
    <x v="81"/>
    <s v="Katherine Delgado"/>
    <s v="Corporate"/>
    <s v="South"/>
    <s v="Office Supplies"/>
    <s v="Paper"/>
    <s v="Fully-configurable interactive productivity"/>
    <n v="2387.1682453181602"/>
    <n v="4.94091964660337"/>
    <n v="5"/>
    <n v="0.235494720764093"/>
    <n v="0.24"/>
    <n v="526.24774608124198"/>
    <n v="526.25"/>
    <s v="Loss"/>
    <s v="Jun-2024"/>
    <n v="0.22044853650904025"/>
    <s v="June"/>
    <n v="2024"/>
    <m/>
  </r>
  <r>
    <x v="83"/>
    <d v="2024-01-09T00:00:00"/>
    <d v="2025-05-03T00:00:00"/>
    <s v="Same Day"/>
    <x v="82"/>
    <s v="Katrina Meyers"/>
    <s v="Corporate"/>
    <s v="Central"/>
    <s v="Furniture"/>
    <s v="Chairs"/>
    <s v="Fully-configurable bi-directional customer loyalty"/>
    <n v="2387.0626618111701"/>
    <n v="4.9403529488318396"/>
    <n v="5"/>
    <n v="0.235482683159318"/>
    <n v="0.24"/>
    <n v="526.32439546445801"/>
    <n v="526.32000000000005"/>
    <s v="Profit"/>
    <s v="Jan-2024"/>
    <n v="0.22049039762748096"/>
    <s v="January"/>
    <n v="2024"/>
    <m/>
  </r>
  <r>
    <x v="84"/>
    <d v="2023-08-24T00:00:00"/>
    <d v="2025-04-27T00:00:00"/>
    <s v="Second Class"/>
    <x v="83"/>
    <s v="Beverly Butler"/>
    <s v="Corporate"/>
    <s v="East"/>
    <s v="Furniture"/>
    <s v="Tables"/>
    <s v="Face-to-face object-oriented website"/>
    <n v="2386.95707830417"/>
    <n v="4.9397862510603101"/>
    <n v="5"/>
    <n v="0.235470645554543"/>
    <n v="0.24"/>
    <n v="526.40104484767505"/>
    <n v="526.4"/>
    <s v="Profit"/>
    <s v="Aug-2023"/>
    <n v="0.22053226244925203"/>
    <s v="August"/>
    <n v="2023"/>
    <m/>
  </r>
  <r>
    <x v="85"/>
    <d v="2024-10-30T00:00:00"/>
    <d v="2025-04-10T00:00:00"/>
    <s v="Standard Class"/>
    <x v="84"/>
    <s v="Edward Young"/>
    <s v="Consumer"/>
    <s v="East"/>
    <s v="Office Supplies"/>
    <s v="Art"/>
    <s v="Cross-group mission-critical strategy"/>
    <n v="2386.8514947971798"/>
    <n v="4.9392195532887904"/>
    <n v="5"/>
    <n v="0.235458607949768"/>
    <n v="0.24"/>
    <n v="526.47769423089096"/>
    <n v="526.48"/>
    <s v="Profit"/>
    <s v="Oct-2024"/>
    <n v="0.22057413097484216"/>
    <s v="October"/>
    <n v="2024"/>
    <m/>
  </r>
  <r>
    <x v="86"/>
    <d v="2023-06-30T00:00:00"/>
    <d v="2025-05-08T00:00:00"/>
    <s v="Same Day"/>
    <x v="85"/>
    <s v="Megan Hopkins"/>
    <s v="Consumer"/>
    <s v="East"/>
    <s v="Office Supplies"/>
    <s v="Storage"/>
    <s v="User-friendly 5thgeneration functionalities"/>
    <n v="2386.7459112901902"/>
    <n v="4.93865285551726"/>
    <n v="5"/>
    <n v="0.235446570344994"/>
    <n v="0.24"/>
    <n v="526.55434361410801"/>
    <n v="526.54999999999995"/>
    <s v="Loss"/>
    <s v="Jun-2023"/>
    <n v="0.22061600320474475"/>
    <s v="June"/>
    <n v="2023"/>
    <m/>
  </r>
  <r>
    <x v="87"/>
    <d v="2023-12-14T00:00:00"/>
    <d v="2025-04-19T00:00:00"/>
    <s v="Standard Class"/>
    <x v="86"/>
    <s v="Tonya Morrison"/>
    <s v="Consumer"/>
    <s v="West"/>
    <s v="Technology"/>
    <s v="Copiers"/>
    <s v="Optimized motivating implementation"/>
    <n v="2386.6403277832001"/>
    <n v="4.9380861577457296"/>
    <n v="5"/>
    <n v="0.235434532740219"/>
    <n v="0.24"/>
    <n v="526.63099299732403"/>
    <n v="526.63"/>
    <s v="Profit"/>
    <s v="Dec-2023"/>
    <n v="0.22065787913945056"/>
    <s v="December"/>
    <n v="2023"/>
    <m/>
  </r>
  <r>
    <x v="88"/>
    <d v="2024-10-09T00:00:00"/>
    <d v="2025-05-05T00:00:00"/>
    <s v="Standard Class"/>
    <x v="87"/>
    <s v="Michael Smith"/>
    <s v="Corporate"/>
    <s v="West"/>
    <s v="Furniture"/>
    <s v="Furnishings"/>
    <s v="Universal multimedia archive"/>
    <n v="2386.5347442762099"/>
    <n v="4.9375194599742001"/>
    <n v="5"/>
    <n v="0.235422495135444"/>
    <n v="0.24"/>
    <n v="526.70764238054096"/>
    <n v="526.71"/>
    <s v="Profit"/>
    <s v="Oct-2024"/>
    <n v="0.22069975877945211"/>
    <s v="October"/>
    <n v="2024"/>
    <m/>
  </r>
  <r>
    <x v="89"/>
    <d v="2024-07-05T00:00:00"/>
    <d v="2025-05-01T00:00:00"/>
    <s v="First Class"/>
    <x v="88"/>
    <s v="Danny Blair"/>
    <s v="Consumer"/>
    <s v="South"/>
    <s v="Office Supplies"/>
    <s v="Labels"/>
    <s v="De-engineered fresh-thinking strategy"/>
    <n v="2386.4291607692198"/>
    <n v="4.9369527622026697"/>
    <n v="5"/>
    <n v="0.235410457530669"/>
    <n v="0.24"/>
    <n v="526.78429176375698"/>
    <n v="526.78"/>
    <s v="Profit"/>
    <s v="Jul-2024"/>
    <n v="0.22074164212524042"/>
    <s v="July"/>
    <n v="2024"/>
    <m/>
  </r>
  <r>
    <x v="90"/>
    <d v="2025-02-14T00:00:00"/>
    <d v="2025-05-02T00:00:00"/>
    <s v="First Class"/>
    <x v="89"/>
    <s v="Francisco Saunders"/>
    <s v="Corporate"/>
    <s v="South"/>
    <s v="Office Supplies"/>
    <s v="Binders"/>
    <s v="Down-sized even-keeled complexity"/>
    <n v="2386.3235772622302"/>
    <n v="4.9363860644311401"/>
    <n v="5"/>
    <n v="0.235398419925894"/>
    <n v="0.24"/>
    <n v="526.86094114697403"/>
    <n v="526.86"/>
    <s v="Profit"/>
    <s v="Feb-2025"/>
    <n v="0.22078352917730817"/>
    <s v="February"/>
    <n v="2025"/>
    <m/>
  </r>
  <r>
    <x v="91"/>
    <d v="2024-03-02T00:00:00"/>
    <d v="2025-04-27T00:00:00"/>
    <s v="Second Class"/>
    <x v="90"/>
    <s v="Justin Thompson"/>
    <s v="Consumer"/>
    <s v="South"/>
    <s v="Office Supplies"/>
    <s v="Binders"/>
    <s v="Object-based clear-thinking firmware"/>
    <n v="2386.2179937552401"/>
    <n v="4.9358193666596204"/>
    <n v="5"/>
    <n v="0.235386382321119"/>
    <n v="0.24"/>
    <n v="526.93759053019005"/>
    <n v="526.94000000000005"/>
    <s v="Profit"/>
    <s v="Mar-2024"/>
    <n v="0.22082541993614657"/>
    <s v="March"/>
    <n v="2024"/>
    <m/>
  </r>
  <r>
    <x v="92"/>
    <d v="2024-08-25T00:00:00"/>
    <d v="2025-04-12T00:00:00"/>
    <s v="First Class"/>
    <x v="91"/>
    <s v="Mr. John Walker"/>
    <s v="Corporate"/>
    <s v="East"/>
    <s v="Furniture"/>
    <s v="Chairs"/>
    <s v="Organized didactic core"/>
    <n v="2386.1124102482499"/>
    <n v="4.93525266888809"/>
    <n v="5"/>
    <n v="0.235374344716345"/>
    <n v="0.24"/>
    <n v="527.01423991340698"/>
    <n v="527.01"/>
    <s v="Profit"/>
    <s v="Aug-2024"/>
    <n v="0.22086731440224841"/>
    <s v="August"/>
    <n v="2024"/>
    <m/>
  </r>
  <r>
    <x v="93"/>
    <d v="2023-07-16T00:00:00"/>
    <d v="2025-04-29T00:00:00"/>
    <s v="First Class"/>
    <x v="92"/>
    <s v="Alicia Dunn"/>
    <s v="Corporate"/>
    <s v="East"/>
    <s v="Technology"/>
    <s v="Accessories"/>
    <s v="Synergized human-resource archive"/>
    <n v="2386.0068267412498"/>
    <n v="4.9346859711165596"/>
    <n v="5"/>
    <n v="0.23536230711157"/>
    <n v="0.24"/>
    <n v="527.090889296623"/>
    <n v="527.09"/>
    <s v="Profit"/>
    <s v="Jul-2023"/>
    <n v="0.22090921257610605"/>
    <s v="July"/>
    <n v="2023"/>
    <m/>
  </r>
  <r>
    <x v="94"/>
    <d v="2024-12-12T00:00:00"/>
    <d v="2025-04-26T00:00:00"/>
    <s v="Same Day"/>
    <x v="93"/>
    <s v="Kelly Martinez"/>
    <s v="Corporate"/>
    <s v="West"/>
    <s v="Technology"/>
    <s v="Machines"/>
    <s v="Stand-alone mobile extranet"/>
    <n v="2385.9012432342602"/>
    <n v="4.9341192733450301"/>
    <n v="5"/>
    <n v="0.235350269506795"/>
    <n v="0.24"/>
    <n v="527.16753867984005"/>
    <n v="527.16999999999996"/>
    <s v="Profit"/>
    <s v="Dec-2024"/>
    <n v="0.22095111445821064"/>
    <s v="December"/>
    <n v="2024"/>
    <m/>
  </r>
  <r>
    <x v="95"/>
    <d v="2023-12-12T00:00:00"/>
    <d v="2025-04-10T00:00:00"/>
    <s v="First Class"/>
    <x v="94"/>
    <s v="Curtis Stevens"/>
    <s v="Consumer"/>
    <s v="South"/>
    <s v="Technology"/>
    <s v="Phones"/>
    <s v="Customizable multimedia open architecture"/>
    <n v="2385.79565972727"/>
    <n v="4.9335525755734997"/>
    <n v="5"/>
    <n v="0.23533823190202"/>
    <n v="0.24"/>
    <n v="527.24418806305596"/>
    <n v="527.24"/>
    <s v="Profit"/>
    <s v="Dec-2023"/>
    <n v="0.22099302004905458"/>
    <s v="December"/>
    <n v="2023"/>
    <m/>
  </r>
  <r>
    <x v="96"/>
    <d v="2023-12-10T00:00:00"/>
    <d v="2025-04-29T00:00:00"/>
    <s v="Second Class"/>
    <x v="95"/>
    <s v="Michael Sweeney"/>
    <s v="Corporate"/>
    <s v="Central"/>
    <s v="Furniture"/>
    <s v="Tables"/>
    <s v="Extended exuding data-warehouse"/>
    <n v="2385.6900762202799"/>
    <n v="4.9329858778019702"/>
    <n v="5"/>
    <n v="0.23532619429724499"/>
    <n v="0.24"/>
    <n v="527.320837446273"/>
    <n v="527.32000000000005"/>
    <s v="Loss"/>
    <s v="Dec-2023"/>
    <n v="0.22103492934913119"/>
    <s v="December"/>
    <n v="2023"/>
    <m/>
  </r>
  <r>
    <x v="97"/>
    <d v="2025-04-08T00:00:00"/>
    <d v="2025-04-26T00:00:00"/>
    <s v="Second Class"/>
    <x v="96"/>
    <s v="Thomas Carpenter"/>
    <s v="Home Office"/>
    <s v="West"/>
    <s v="Furniture"/>
    <s v="Chairs"/>
    <s v="Horizontal next generation instruction set"/>
    <n v="2385.5844927132898"/>
    <n v="4.9324191800304504"/>
    <n v="5"/>
    <n v="0.23531415669246999"/>
    <n v="0.24"/>
    <n v="527.39748682948903"/>
    <n v="527.4"/>
    <s v="Profit"/>
    <s v="Apr-2025"/>
    <n v="0.22107684235893213"/>
    <s v="April"/>
    <n v="2025"/>
    <m/>
  </r>
  <r>
    <x v="98"/>
    <d v="2024-12-25T00:00:00"/>
    <d v="2025-04-27T00:00:00"/>
    <s v="First Class"/>
    <x v="97"/>
    <s v="Alyssa Tyler"/>
    <s v="Corporate"/>
    <s v="West"/>
    <s v="Furniture"/>
    <s v="Chairs"/>
    <s v="Persistent actuating ability"/>
    <n v="2385.4789092063002"/>
    <n v="4.93185248225892"/>
    <n v="5"/>
    <n v="0.23530211908769599"/>
    <n v="0.24"/>
    <n v="527.47413621270505"/>
    <n v="527.47"/>
    <s v="Profit"/>
    <s v="Dec-2024"/>
    <n v="0.22111875907895029"/>
    <s v="December"/>
    <n v="2024"/>
    <m/>
  </r>
  <r>
    <x v="99"/>
    <d v="2025-02-02T00:00:00"/>
    <d v="2025-04-17T00:00:00"/>
    <s v="Same Day"/>
    <x v="98"/>
    <s v="David Peterson"/>
    <s v="Corporate"/>
    <s v="West"/>
    <s v="Technology"/>
    <s v="Accessories"/>
    <s v="Future-proofed contextually-based hub"/>
    <n v="2385.37332569931"/>
    <n v="4.9312857844873896"/>
    <n v="5"/>
    <n v="0.23529008148292099"/>
    <n v="0.24"/>
    <n v="527.55078559592198"/>
    <n v="527.54999999999995"/>
    <s v="Profit"/>
    <s v="Feb-2025"/>
    <n v="0.22116067950967888"/>
    <s v="February"/>
    <n v="2025"/>
    <m/>
  </r>
  <r>
    <x v="100"/>
    <d v="2024-04-12T00:00:00"/>
    <d v="2025-04-14T00:00:00"/>
    <s v="First Class"/>
    <x v="99"/>
    <s v="Caleb Cline"/>
    <s v="Corporate"/>
    <s v="East"/>
    <s v="Technology"/>
    <s v="Copiers"/>
    <s v="Profound full-range knowledgebase"/>
    <n v="2385.2677421923199"/>
    <n v="4.9307190867158601"/>
    <n v="5"/>
    <n v="0.23527804387814599"/>
    <n v="0.24"/>
    <n v="527.627434979138"/>
    <n v="527.63"/>
    <s v="Loss"/>
    <s v="Apr-2024"/>
    <n v="0.22120260365160982"/>
    <s v="April"/>
    <n v="2024"/>
    <m/>
  </r>
  <r>
    <x v="101"/>
    <d v="2024-06-11T00:00:00"/>
    <d v="2025-05-02T00:00:00"/>
    <s v="First Class"/>
    <x v="100"/>
    <s v="Wayne Bowen"/>
    <s v="Home Office"/>
    <s v="East"/>
    <s v="Office Supplies"/>
    <s v="Storage"/>
    <s v="De-engineered holistic emulation"/>
    <n v="2385.1621586853298"/>
    <n v="4.9301523889443297"/>
    <n v="5"/>
    <n v="0.23526600627337099"/>
    <n v="0.24"/>
    <n v="527.70408436235505"/>
    <n v="527.70000000000005"/>
    <s v="Profit"/>
    <s v="Jun-2024"/>
    <n v="0.22124453150523679"/>
    <s v="June"/>
    <n v="2024"/>
    <m/>
  </r>
  <r>
    <x v="102"/>
    <d v="2023-08-07T00:00:00"/>
    <d v="2025-05-08T00:00:00"/>
    <s v="Standard Class"/>
    <x v="101"/>
    <s v="Scott Hopkins"/>
    <s v="Consumer"/>
    <s v="West"/>
    <s v="Office Supplies"/>
    <s v="Paper"/>
    <s v="Customer-focused motivating knowledgebase"/>
    <n v="2385.0565751783301"/>
    <n v="4.9295856911728002"/>
    <n v="5"/>
    <n v="0.23525396866859599"/>
    <n v="0.24"/>
    <n v="527.78073374557096"/>
    <n v="527.78"/>
    <s v="Profit"/>
    <s v="Aug-2023"/>
    <n v="0.22128646307105268"/>
    <s v="August"/>
    <n v="2023"/>
    <m/>
  </r>
  <r>
    <x v="103"/>
    <d v="2024-12-21T00:00:00"/>
    <d v="2025-04-12T00:00:00"/>
    <s v="Second Class"/>
    <x v="102"/>
    <s v="Travis Burns"/>
    <s v="Consumer"/>
    <s v="Central"/>
    <s v="Office Supplies"/>
    <s v="Labels"/>
    <s v="Multi-tiered holistic instruction set"/>
    <n v="2384.95099167134"/>
    <n v="4.9290189934012796"/>
    <n v="5"/>
    <n v="0.23524193106382099"/>
    <n v="0.24"/>
    <n v="527.857383128788"/>
    <n v="527.86"/>
    <s v="Loss"/>
    <s v="Dec-2024"/>
    <n v="0.22132839834954973"/>
    <s v="December"/>
    <n v="2024"/>
    <m/>
  </r>
  <r>
    <x v="104"/>
    <d v="2024-03-21T00:00:00"/>
    <d v="2025-05-06T00:00:00"/>
    <s v="Same Day"/>
    <x v="103"/>
    <s v="Catherine Lewis"/>
    <s v="Consumer"/>
    <s v="Central"/>
    <s v="Technology"/>
    <s v="Phones"/>
    <s v="Diverse dynamic methodology"/>
    <n v="2384.8454081643499"/>
    <n v="4.9284522956297501"/>
    <n v="5"/>
    <n v="0.23522989345904699"/>
    <n v="0.24"/>
    <n v="527.93403251200402"/>
    <n v="527.92999999999995"/>
    <s v="Profit"/>
    <s v="Mar-2024"/>
    <n v="0.221370337341221"/>
    <s v="March"/>
    <n v="2024"/>
    <m/>
  </r>
  <r>
    <x v="105"/>
    <d v="2023-08-23T00:00:00"/>
    <d v="2025-05-02T00:00:00"/>
    <s v="Same Day"/>
    <x v="104"/>
    <s v="Mr. Matthew Maynard Jr."/>
    <s v="Consumer"/>
    <s v="Central"/>
    <s v="Furniture"/>
    <s v="Furnishings"/>
    <s v="Synergized optimizing budgetary management"/>
    <n v="2384.7398246573598"/>
    <n v="4.9278855978582197"/>
    <n v="5"/>
    <n v="0.23521785585427199"/>
    <n v="0.24"/>
    <n v="528.01068189522096"/>
    <n v="528.01"/>
    <s v="Profit"/>
    <s v="Aug-2023"/>
    <n v="0.22141228004656052"/>
    <s v="August"/>
    <n v="2023"/>
    <m/>
  </r>
  <r>
    <x v="106"/>
    <d v="2024-09-29T00:00:00"/>
    <d v="2025-04-17T00:00:00"/>
    <s v="Standard Class"/>
    <x v="105"/>
    <s v="Briana Bean"/>
    <s v="Home Office"/>
    <s v="Central"/>
    <s v="Technology"/>
    <s v="Copiers"/>
    <s v="Intuitive executive productivity"/>
    <n v="2384.6342411503701"/>
    <n v="4.9273189000866902"/>
    <n v="5"/>
    <n v="0.23520581824949699"/>
    <n v="0.24"/>
    <n v="528.08733127843698"/>
    <n v="528.09"/>
    <s v="Profit"/>
    <s v="Sep-2024"/>
    <n v="0.22145422646606075"/>
    <s v="September"/>
    <n v="2024"/>
    <m/>
  </r>
  <r>
    <x v="107"/>
    <d v="2023-11-18T00:00:00"/>
    <d v="2025-04-22T00:00:00"/>
    <s v="Standard Class"/>
    <x v="106"/>
    <s v="Dean Lewis"/>
    <s v="Consumer"/>
    <s v="South"/>
    <s v="Office Supplies"/>
    <s v="Binders"/>
    <s v="Profit-focused value-added complexity"/>
    <n v="2384.52865764338"/>
    <n v="4.9267522023151598"/>
    <n v="5"/>
    <n v="0.23519378064472199"/>
    <n v="0.24"/>
    <n v="528.16398066165402"/>
    <n v="528.16"/>
    <s v="Profit"/>
    <s v="Nov-2023"/>
    <n v="0.22149617660021598"/>
    <s v="November"/>
    <n v="2023"/>
    <m/>
  </r>
  <r>
    <x v="108"/>
    <d v="2023-09-09T00:00:00"/>
    <d v="2025-05-07T00:00:00"/>
    <s v="First Class"/>
    <x v="107"/>
    <s v="Barbara Flores"/>
    <s v="Consumer"/>
    <s v="East"/>
    <s v="Office Supplies"/>
    <s v="Paper"/>
    <s v="Automated bifurcated service-desk"/>
    <n v="2384.4230741363899"/>
    <n v="4.9261855045436302"/>
    <n v="5"/>
    <n v="0.23518174303994699"/>
    <n v="0.24"/>
    <n v="528.24063004487004"/>
    <n v="528.24"/>
    <s v="Profit"/>
    <s v="Sep-2023"/>
    <n v="0.22153813044951873"/>
    <s v="September"/>
    <n v="2023"/>
    <m/>
  </r>
  <r>
    <x v="109"/>
    <d v="2024-08-20T00:00:00"/>
    <d v="2025-04-24T00:00:00"/>
    <s v="Second Class"/>
    <x v="108"/>
    <s v="Ronald Scott"/>
    <s v="Corporate"/>
    <s v="Central"/>
    <s v="Furniture"/>
    <s v="Tables"/>
    <s v="Quality-focused 3rdgeneration matrices"/>
    <n v="2384.3174906293998"/>
    <n v="4.9256188067721096"/>
    <n v="5"/>
    <n v="0.23516970543517199"/>
    <n v="0.24"/>
    <n v="528.31727942808698"/>
    <n v="528.32000000000005"/>
    <s v="Profit"/>
    <s v="Aug-2024"/>
    <n v="0.22158008801446341"/>
    <s v="August"/>
    <n v="2024"/>
    <m/>
  </r>
  <r>
    <x v="110"/>
    <d v="2024-01-11T00:00:00"/>
    <d v="2025-05-04T00:00:00"/>
    <s v="First Class"/>
    <x v="109"/>
    <s v="Brandy Wright"/>
    <s v="Home Office"/>
    <s v="South"/>
    <s v="Furniture"/>
    <s v="Tables"/>
    <s v="Multi-layered modular artificial intelligence"/>
    <n v="2384.2119071224001"/>
    <n v="4.9250521090005801"/>
    <n v="5"/>
    <n v="0.23515766783039799"/>
    <n v="0.24"/>
    <n v="528.393928811303"/>
    <n v="528.39"/>
    <s v="Profit"/>
    <s v="Jan-2024"/>
    <n v="0.22162204929554377"/>
    <s v="January"/>
    <n v="2024"/>
    <m/>
  </r>
  <r>
    <x v="111"/>
    <d v="2024-01-26T00:00:00"/>
    <d v="2025-04-15T00:00:00"/>
    <s v="First Class"/>
    <x v="110"/>
    <s v="Dr. Lance Reyes MD"/>
    <s v="Consumer"/>
    <s v="East"/>
    <s v="Technology"/>
    <s v="Phones"/>
    <s v="Face-to-face clear-thinking superstructure"/>
    <n v="2384.10632361541"/>
    <n v="4.9244854112290497"/>
    <n v="5"/>
    <n v="0.23514563022562299"/>
    <n v="0.24"/>
    <n v="528.47057819452004"/>
    <n v="528.47"/>
    <s v="Profit"/>
    <s v="Jan-2024"/>
    <n v="0.22166401429325255"/>
    <s v="January"/>
    <n v="2024"/>
    <m/>
  </r>
  <r>
    <x v="112"/>
    <d v="2024-07-14T00:00:00"/>
    <d v="2025-04-10T00:00:00"/>
    <s v="Second Class"/>
    <x v="111"/>
    <s v="Jack Andrade"/>
    <s v="Corporate"/>
    <s v="West"/>
    <s v="Technology"/>
    <s v="Phones"/>
    <s v="Synergistic high-level firmware"/>
    <n v="2384.0007401084199"/>
    <n v="4.9239187134575202"/>
    <n v="5"/>
    <n v="0.23513359262084799"/>
    <n v="0.24"/>
    <n v="528.54722757773595"/>
    <n v="528.54999999999995"/>
    <s v="Profit"/>
    <s v="Jul-2024"/>
    <n v="0.22170598300808356"/>
    <s v="July"/>
    <n v="2024"/>
    <m/>
  </r>
  <r>
    <x v="113"/>
    <d v="2023-09-02T00:00:00"/>
    <d v="2025-04-16T00:00:00"/>
    <s v="First Class"/>
    <x v="112"/>
    <s v="Cynthia Price"/>
    <s v="Consumer"/>
    <s v="Central"/>
    <s v="Furniture"/>
    <s v="Tables"/>
    <s v="Managed disintermediate instruction set"/>
    <n v="2383.8951566014298"/>
    <n v="4.9233520156859898"/>
    <n v="5"/>
    <n v="0.23512155501607299"/>
    <n v="0.24"/>
    <n v="528.623876960953"/>
    <n v="528.62"/>
    <s v="Profit"/>
    <s v="Sep-2023"/>
    <n v="0.22174795544053161"/>
    <s v="September"/>
    <n v="2023"/>
    <m/>
  </r>
  <r>
    <x v="114"/>
    <d v="2024-04-23T00:00:00"/>
    <d v="2025-05-06T00:00:00"/>
    <s v="Standard Class"/>
    <x v="113"/>
    <s v="Charles King"/>
    <s v="Consumer"/>
    <s v="South"/>
    <s v="Office Supplies"/>
    <s v="Storage"/>
    <s v="Reactive fault-tolerant software"/>
    <n v="2383.7895730944401"/>
    <n v="4.9227853179144603"/>
    <n v="5"/>
    <n v="0.23510951741129801"/>
    <n v="0.24"/>
    <n v="528.70052634416902"/>
    <n v="528.70000000000005"/>
    <s v="Profit"/>
    <s v="Apr-2024"/>
    <n v="0.22178993159108978"/>
    <s v="April"/>
    <n v="2024"/>
    <m/>
  </r>
  <r>
    <x v="115"/>
    <d v="2024-10-24T00:00:00"/>
    <d v="2025-04-23T00:00:00"/>
    <s v="Standard Class"/>
    <x v="114"/>
    <s v="Janet Lewis"/>
    <s v="Home Office"/>
    <s v="Central"/>
    <s v="Technology"/>
    <s v="Machines"/>
    <s v="Distributed context-sensitive utilization"/>
    <n v="2383.68398958745"/>
    <n v="4.9222186201429396"/>
    <n v="5"/>
    <n v="0.23509747980652301"/>
    <n v="0.24"/>
    <n v="528.77717572738595"/>
    <n v="528.78"/>
    <s v="Profit"/>
    <s v="Oct-2024"/>
    <n v="0.22183191146025305"/>
    <s v="October"/>
    <n v="2024"/>
    <m/>
  </r>
  <r>
    <x v="116"/>
    <d v="2025-02-21T00:00:00"/>
    <d v="2025-05-08T00:00:00"/>
    <s v="Second Class"/>
    <x v="115"/>
    <s v="Dawn Bond"/>
    <s v="Home Office"/>
    <s v="Central"/>
    <s v="Furniture"/>
    <s v="Chairs"/>
    <s v="Face-to-face asymmetric algorithm"/>
    <n v="2383.5784060804599"/>
    <n v="4.9216519223714101"/>
    <n v="5"/>
    <n v="0.23508544220174901"/>
    <n v="0.24"/>
    <n v="528.85382511060197"/>
    <n v="528.85"/>
    <s v="Profit"/>
    <s v="Feb-2025"/>
    <n v="0.22187389504851474"/>
    <s v="February"/>
    <n v="2025"/>
    <m/>
  </r>
  <r>
    <x v="117"/>
    <d v="2024-08-24T00:00:00"/>
    <d v="2025-04-19T00:00:00"/>
    <s v="Second Class"/>
    <x v="116"/>
    <s v="Bradley Chavez"/>
    <s v="Corporate"/>
    <s v="Central"/>
    <s v="Office Supplies"/>
    <s v="Storage"/>
    <s v="Cross-platform encompassing neural-net"/>
    <n v="2383.4728225734698"/>
    <n v="4.9210852245998797"/>
    <n v="5"/>
    <n v="0.23507340459697401"/>
    <n v="0.24"/>
    <n v="528.93047449381902"/>
    <n v="528.92999999999995"/>
    <s v="Profit"/>
    <s v="Aug-2024"/>
    <n v="0.22191588235636989"/>
    <s v="August"/>
    <n v="2024"/>
    <m/>
  </r>
  <r>
    <x v="118"/>
    <d v="2023-11-24T00:00:00"/>
    <d v="2025-04-17T00:00:00"/>
    <s v="Second Class"/>
    <x v="117"/>
    <s v="Christopher Fritz"/>
    <s v="Corporate"/>
    <s v="East"/>
    <s v="Furniture"/>
    <s v="Chairs"/>
    <s v="Multi-layered disintermediate core"/>
    <n v="2383.3672390664801"/>
    <n v="4.9205185268283502"/>
    <n v="5"/>
    <n v="0.23506136699219901"/>
    <n v="0.24"/>
    <n v="529.00712387703504"/>
    <n v="529.01"/>
    <s v="Loss"/>
    <s v="Nov-2023"/>
    <n v="0.221957873384312"/>
    <s v="November"/>
    <n v="2023"/>
    <m/>
  </r>
  <r>
    <x v="119"/>
    <d v="2024-11-16T00:00:00"/>
    <d v="2025-05-06T00:00:00"/>
    <s v="Second Class"/>
    <x v="118"/>
    <s v="James Ballard"/>
    <s v="Home Office"/>
    <s v="West"/>
    <s v="Technology"/>
    <s v="Machines"/>
    <s v="Robust global approach"/>
    <n v="2383.26165555949"/>
    <n v="4.9199518290568198"/>
    <n v="5"/>
    <n v="0.23504932938742401"/>
    <n v="0.24"/>
    <n v="529.08377326025197"/>
    <n v="529.08000000000004"/>
    <s v="Profit"/>
    <s v="Nov-2024"/>
    <n v="0.22199986813283631"/>
    <s v="November"/>
    <n v="2024"/>
    <m/>
  </r>
  <r>
    <x v="120"/>
    <d v="2024-12-09T00:00:00"/>
    <d v="2025-04-16T00:00:00"/>
    <s v="Standard Class"/>
    <x v="119"/>
    <s v="Jeffrey Coleman"/>
    <s v="Home Office"/>
    <s v="East"/>
    <s v="Furniture"/>
    <s v="Chairs"/>
    <s v="Quality-focused interactive orchestration"/>
    <n v="2383.1560720524899"/>
    <n v="4.9193851312852903"/>
    <n v="5"/>
    <n v="0.23503729178264901"/>
    <n v="0.24"/>
    <n v="529.160422643468"/>
    <n v="529.16"/>
    <s v="Profit"/>
    <s v="Dec-2024"/>
    <n v="0.22204186660243755"/>
    <s v="December"/>
    <n v="2024"/>
    <m/>
  </r>
  <r>
    <x v="121"/>
    <d v="2023-06-10T00:00:00"/>
    <d v="2025-04-10T00:00:00"/>
    <s v="First Class"/>
    <x v="120"/>
    <s v="Kenneth Olson"/>
    <s v="Corporate"/>
    <s v="East"/>
    <s v="Furniture"/>
    <s v="Chairs"/>
    <s v="Digitized disintermediate info-me diaries"/>
    <n v="2383.0504885454998"/>
    <n v="4.9188184335137697"/>
    <n v="5"/>
    <n v="0.23502525417787401"/>
    <n v="0.24"/>
    <n v="529.23707202668504"/>
    <n v="529.24"/>
    <s v="Profit"/>
    <s v="Jun-2023"/>
    <n v="0.2220838687936092"/>
    <s v="June"/>
    <n v="2023"/>
    <m/>
  </r>
  <r>
    <x v="122"/>
    <d v="2023-12-25T00:00:00"/>
    <d v="2025-04-13T00:00:00"/>
    <s v="Second Class"/>
    <x v="121"/>
    <s v="Carl Green"/>
    <s v="Corporate"/>
    <s v="South"/>
    <s v="Technology"/>
    <s v="Copiers"/>
    <s v="Object-based zero tolerance interface"/>
    <n v="2382.9449050385101"/>
    <n v="4.9182517357422402"/>
    <n v="5"/>
    <n v="0.23501321657310001"/>
    <n v="0.24"/>
    <n v="529.31372140990095"/>
    <n v="529.30999999999995"/>
    <s v="Profit"/>
    <s v="Dec-2023"/>
    <n v="0.22212587470684592"/>
    <s v="December"/>
    <n v="2023"/>
    <m/>
  </r>
  <r>
    <x v="123"/>
    <d v="2023-10-16T00:00:00"/>
    <d v="2025-05-02T00:00:00"/>
    <s v="Standard Class"/>
    <x v="122"/>
    <s v="Crystal Brewer"/>
    <s v="Corporate"/>
    <s v="West"/>
    <s v="Office Supplies"/>
    <s v="Art"/>
    <s v="Horizontal stable protocol"/>
    <n v="2382.83932153152"/>
    <n v="4.9176850379707098"/>
    <n v="5"/>
    <n v="0.23500117896832501"/>
    <n v="0.24"/>
    <n v="529.390370793118"/>
    <n v="529.39"/>
    <s v="Profit"/>
    <s v="Oct-2023"/>
    <n v="0.22216788434264356"/>
    <s v="October"/>
    <n v="2023"/>
    <m/>
  </r>
  <r>
    <x v="124"/>
    <d v="2023-04-30T00:00:00"/>
    <d v="2025-05-04T00:00:00"/>
    <s v="Second Class"/>
    <x v="123"/>
    <s v="Christine Hubbard"/>
    <s v="Consumer"/>
    <s v="Central"/>
    <s v="Technology"/>
    <s v="Copiers"/>
    <s v="Seamless 6thgeneration data-warehouse"/>
    <n v="2382.7337380245299"/>
    <n v="4.9171183401991803"/>
    <n v="5"/>
    <n v="0.23498914136355001"/>
    <n v="0.23"/>
    <n v="529.46702017633402"/>
    <n v="529.47"/>
    <s v="Profit"/>
    <s v="Apr-2023"/>
    <n v="0.22220989770149602"/>
    <s v="April"/>
    <n v="2023"/>
    <m/>
  </r>
  <r>
    <x v="125"/>
    <d v="2023-07-03T00:00:00"/>
    <d v="2025-04-17T00:00:00"/>
    <s v="Second Class"/>
    <x v="124"/>
    <s v="Daniel Peterson"/>
    <s v="Home Office"/>
    <s v="Central"/>
    <s v="Technology"/>
    <s v="Machines"/>
    <s v="Seamless web-enabled interface"/>
    <n v="2382.6281545175402"/>
    <n v="4.9165516424276499"/>
    <n v="5"/>
    <n v="0.23497710375877501"/>
    <n v="0.23"/>
    <n v="529.54366955955004"/>
    <n v="529.54"/>
    <s v="Profit"/>
    <s v="Jul-2023"/>
    <n v="0.22225191478389864"/>
    <s v="July"/>
    <n v="2023"/>
    <m/>
  </r>
  <r>
    <x v="126"/>
    <d v="2023-07-12T00:00:00"/>
    <d v="2025-05-08T00:00:00"/>
    <s v="Standard Class"/>
    <x v="125"/>
    <s v="Kimberly Aguilar"/>
    <s v="Home Office"/>
    <s v="East"/>
    <s v="Technology"/>
    <s v="Machines"/>
    <s v="Business-focused logistical application"/>
    <n v="2382.5225710105501"/>
    <n v="4.9159849446561203"/>
    <n v="5"/>
    <n v="0.23496506615400001"/>
    <n v="0.23"/>
    <n v="529.62031894276697"/>
    <n v="529.62"/>
    <s v="Loss"/>
    <s v="Jul-2023"/>
    <n v="0.22229393559034691"/>
    <s v="July"/>
    <n v="2023"/>
    <m/>
  </r>
  <r>
    <x v="127"/>
    <d v="2024-05-18T00:00:00"/>
    <d v="2025-05-05T00:00:00"/>
    <s v="First Class"/>
    <x v="126"/>
    <s v="Thomas Carr"/>
    <s v="Corporate"/>
    <s v="South"/>
    <s v="Technology"/>
    <s v="Computers"/>
    <s v="Networked context-sensitive framework"/>
    <n v="2382.41698750356"/>
    <n v="4.9154182468845997"/>
    <n v="5"/>
    <n v="0.23495302854922501"/>
    <n v="0.23"/>
    <n v="529.69696832598299"/>
    <n v="529.70000000000005"/>
    <s v="Profit"/>
    <s v="May-2024"/>
    <n v="0.22233596012133516"/>
    <s v="May"/>
    <n v="2024"/>
    <m/>
  </r>
  <r>
    <x v="128"/>
    <d v="2023-12-16T00:00:00"/>
    <d v="2025-05-04T00:00:00"/>
    <s v="First Class"/>
    <x v="127"/>
    <s v="Daniel Green"/>
    <s v="Corporate"/>
    <s v="East"/>
    <s v="Furniture"/>
    <s v="Tables"/>
    <s v="Multi-tiered bandwidth-monitored methodology"/>
    <n v="2382.3114039965599"/>
    <n v="4.9148515491130702"/>
    <n v="5"/>
    <n v="0.23494099094445101"/>
    <n v="0.23"/>
    <n v="529.77361770920004"/>
    <n v="529.77"/>
    <s v="Loss"/>
    <s v="Dec-2023"/>
    <n v="0.22237798837736036"/>
    <s v="December"/>
    <n v="2023"/>
    <m/>
  </r>
  <r>
    <x v="129"/>
    <d v="2023-07-05T00:00:00"/>
    <d v="2025-04-09T00:00:00"/>
    <s v="Same Day"/>
    <x v="128"/>
    <s v="Allison Hardy"/>
    <s v="Consumer"/>
    <s v="Central"/>
    <s v="Technology"/>
    <s v="Copiers"/>
    <s v="Progressive heuristic matrix"/>
    <n v="2382.2058204895702"/>
    <n v="4.9142848513415398"/>
    <n v="5"/>
    <n v="0.23492895333967601"/>
    <n v="0.23"/>
    <n v="529.85026709241595"/>
    <n v="529.85"/>
    <s v="Profit"/>
    <s v="Jul-2023"/>
    <n v="0.22242002035891498"/>
    <s v="July"/>
    <n v="2023"/>
    <m/>
  </r>
  <r>
    <x v="130"/>
    <d v="2023-04-09T00:00:00"/>
    <d v="2025-04-27T00:00:00"/>
    <s v="Second Class"/>
    <x v="129"/>
    <s v="Charles Reyes"/>
    <s v="Corporate"/>
    <s v="Central"/>
    <s v="Office Supplies"/>
    <s v="Binders"/>
    <s v="Synergistic uniform conglomeration"/>
    <n v="2382.1002369825801"/>
    <n v="4.9137181535700103"/>
    <n v="5"/>
    <n v="0.23491691573490101"/>
    <n v="0.23"/>
    <n v="529.92691647563299"/>
    <n v="529.92999999999995"/>
    <s v="Profit"/>
    <s v="Apr-2023"/>
    <n v="0.22246205606649636"/>
    <s v="April"/>
    <n v="2023"/>
    <m/>
  </r>
  <r>
    <x v="131"/>
    <d v="2023-04-18T00:00:00"/>
    <d v="2025-04-13T00:00:00"/>
    <s v="Second Class"/>
    <x v="130"/>
    <s v="Sarah Martin"/>
    <s v="Consumer"/>
    <s v="Central"/>
    <s v="Office Supplies"/>
    <s v="Labels"/>
    <s v="Proactive secondary access"/>
    <n v="2381.99465347559"/>
    <n v="4.9131514557984799"/>
    <n v="5"/>
    <n v="0.234904878130126"/>
    <n v="0.23"/>
    <n v="530.00356585884902"/>
    <n v="530"/>
    <s v="Profit"/>
    <s v="Apr-2023"/>
    <n v="0.22250409550059905"/>
    <s v="April"/>
    <n v="2023"/>
    <m/>
  </r>
  <r>
    <x v="132"/>
    <d v="2024-07-24T00:00:00"/>
    <d v="2025-04-20T00:00:00"/>
    <s v="Second Class"/>
    <x v="131"/>
    <s v="Angela Frey"/>
    <s v="Corporate"/>
    <s v="East"/>
    <s v="Office Supplies"/>
    <s v="Binders"/>
    <s v="Phased motivating throughput"/>
    <n v="2381.8890699685999"/>
    <n v="4.9125847580269504"/>
    <n v="5"/>
    <n v="0.234892840525351"/>
    <n v="0.23"/>
    <n v="530.08021524206595"/>
    <n v="530.08000000000004"/>
    <s v="Profit"/>
    <s v="Jul-2024"/>
    <n v="0.22254613866171943"/>
    <s v="July"/>
    <n v="2024"/>
    <m/>
  </r>
  <r>
    <x v="133"/>
    <d v="2025-02-02T00:00:00"/>
    <d v="2025-05-08T00:00:00"/>
    <s v="Second Class"/>
    <x v="132"/>
    <s v="Amanda Kirk"/>
    <s v="Corporate"/>
    <s v="West"/>
    <s v="Furniture"/>
    <s v="Furnishings"/>
    <s v="Open-architected coherent application"/>
    <n v="2381.7834864616102"/>
    <n v="4.9120180602554298"/>
    <n v="5"/>
    <n v="0.234880802920576"/>
    <n v="0.23"/>
    <n v="530.15686462528197"/>
    <n v="530.16"/>
    <s v="Profit"/>
    <s v="Feb-2025"/>
    <n v="0.22258818555035231"/>
    <s v="February"/>
    <n v="2025"/>
    <m/>
  </r>
  <r>
    <x v="134"/>
    <d v="2023-07-11T00:00:00"/>
    <d v="2025-05-02T00:00:00"/>
    <s v="Same Day"/>
    <x v="133"/>
    <s v="William Griffith"/>
    <s v="Corporate"/>
    <s v="Central"/>
    <s v="Technology"/>
    <s v="Copiers"/>
    <s v="Advanced contextually-based focus group"/>
    <n v="2381.6779029546201"/>
    <n v="4.9114513624839002"/>
    <n v="5"/>
    <n v="0.234868765315802"/>
    <n v="0.23"/>
    <n v="530.23351400849901"/>
    <n v="530.23"/>
    <s v="Profit"/>
    <s v="Jul-2023"/>
    <n v="0.2226302361669944"/>
    <s v="July"/>
    <n v="2023"/>
    <m/>
  </r>
  <r>
    <x v="135"/>
    <d v="2024-12-21T00:00:00"/>
    <d v="2025-04-11T00:00:00"/>
    <s v="Second Class"/>
    <x v="134"/>
    <s v="Rhonda Collins"/>
    <s v="Consumer"/>
    <s v="Central"/>
    <s v="Furniture"/>
    <s v="Furnishings"/>
    <s v="Fully-configurable client-server concept"/>
    <n v="2381.57231944763"/>
    <n v="4.9108846647123698"/>
    <n v="5"/>
    <n v="0.234856727711027"/>
    <n v="0.23"/>
    <n v="530.31016339171504"/>
    <n v="530.30999999999995"/>
    <s v="Profit"/>
    <s v="Dec-2024"/>
    <n v="0.22267229051214055"/>
    <s v="December"/>
    <n v="2024"/>
    <m/>
  </r>
  <r>
    <x v="136"/>
    <d v="2024-02-06T00:00:00"/>
    <d v="2025-05-08T00:00:00"/>
    <s v="Standard Class"/>
    <x v="135"/>
    <s v="William Burns"/>
    <s v="Corporate"/>
    <s v="West"/>
    <s v="Technology"/>
    <s v="Copiers"/>
    <s v="Open-architected explicit data-warehouse"/>
    <n v="2381.4667359406399"/>
    <n v="4.9103179669408403"/>
    <n v="5"/>
    <n v="0.234844690106252"/>
    <n v="0.23"/>
    <n v="530.38681277493197"/>
    <n v="530.39"/>
    <s v="Profit"/>
    <s v="Feb-2024"/>
    <n v="0.2227143485862875"/>
    <s v="February"/>
    <n v="2024"/>
    <m/>
  </r>
  <r>
    <x v="137"/>
    <d v="2024-10-21T00:00:00"/>
    <d v="2025-04-24T00:00:00"/>
    <s v="Second Class"/>
    <x v="136"/>
    <s v="Zoe Soto"/>
    <s v="Consumer"/>
    <s v="Central"/>
    <s v="Technology"/>
    <s v="Phones"/>
    <s v="Progressive foreground algorithm"/>
    <n v="2381.3611524336402"/>
    <n v="4.9097512691693099"/>
    <n v="5"/>
    <n v="0.234832652501477"/>
    <n v="0.23"/>
    <n v="530.46346215814799"/>
    <n v="530.46"/>
    <s v="Profit"/>
    <s v="Oct-2024"/>
    <n v="0.22275641038993141"/>
    <s v="October"/>
    <n v="2024"/>
    <m/>
  </r>
  <r>
    <x v="138"/>
    <d v="2023-10-15T00:00:00"/>
    <d v="2025-04-12T00:00:00"/>
    <s v="First Class"/>
    <x v="137"/>
    <s v="Victoria Patel"/>
    <s v="Corporate"/>
    <s v="Central"/>
    <s v="Office Supplies"/>
    <s v="Binders"/>
    <s v="Public-key client-server approach"/>
    <n v="2381.2555689266501"/>
    <n v="4.9091845713977804"/>
    <n v="5"/>
    <n v="0.234820614896702"/>
    <n v="0.23"/>
    <n v="530.54011154136504"/>
    <n v="530.54"/>
    <s v="Profit"/>
    <s v="Oct-2023"/>
    <n v="0.22279847592356739"/>
    <s v="October"/>
    <n v="2023"/>
    <m/>
  </r>
  <r>
    <x v="139"/>
    <d v="2023-08-04T00:00:00"/>
    <d v="2025-05-07T00:00:00"/>
    <s v="Same Day"/>
    <x v="138"/>
    <s v="Christian Brewer"/>
    <s v="Home Office"/>
    <s v="West"/>
    <s v="Technology"/>
    <s v="Copiers"/>
    <s v="Integrated content-based adapter"/>
    <n v="2381.14998541966"/>
    <n v="4.9086178736262598"/>
    <n v="5"/>
    <n v="0.234808577291927"/>
    <n v="0.23"/>
    <n v="530.61676092458094"/>
    <n v="530.62"/>
    <s v="Profit"/>
    <s v="Aug-2023"/>
    <n v="0.22284054518769161"/>
    <s v="August"/>
    <n v="2023"/>
    <m/>
  </r>
  <r>
    <x v="140"/>
    <d v="2023-08-20T00:00:00"/>
    <d v="2025-04-28T00:00:00"/>
    <s v="Second Class"/>
    <x v="139"/>
    <s v="Darren Warren"/>
    <s v="Consumer"/>
    <s v="Central"/>
    <s v="Office Supplies"/>
    <s v="Storage"/>
    <s v="Diverse zero administration frame"/>
    <n v="2381.0444019126699"/>
    <n v="4.9080511758547303"/>
    <n v="5"/>
    <n v="0.234796539687153"/>
    <n v="0.23"/>
    <n v="530.69341030779799"/>
    <n v="530.69000000000005"/>
    <s v="Profit"/>
    <s v="Aug-2023"/>
    <n v="0.22288261818280125"/>
    <s v="August"/>
    <n v="2023"/>
    <m/>
  </r>
  <r>
    <x v="141"/>
    <d v="2023-06-20T00:00:00"/>
    <d v="2025-04-14T00:00:00"/>
    <s v="Same Day"/>
    <x v="140"/>
    <s v="Dr. Ashley Torres"/>
    <s v="Home Office"/>
    <s v="Central"/>
    <s v="Office Supplies"/>
    <s v="Labels"/>
    <s v="Grass-roots analyzing artificial intelligence"/>
    <n v="2380.9388184056802"/>
    <n v="4.9074844780831999"/>
    <n v="5"/>
    <n v="0.234784502082378"/>
    <n v="0.23"/>
    <n v="530.77005969101401"/>
    <n v="530.77"/>
    <s v="Profit"/>
    <s v="Jun-2023"/>
    <n v="0.22292469490939179"/>
    <s v="June"/>
    <n v="2023"/>
    <m/>
  </r>
  <r>
    <x v="142"/>
    <d v="2025-01-22T00:00:00"/>
    <d v="2025-04-17T00:00:00"/>
    <s v="Standard Class"/>
    <x v="141"/>
    <s v="William Dalton"/>
    <s v="Consumer"/>
    <s v="South"/>
    <s v="Furniture"/>
    <s v="Tables"/>
    <s v="Monitored tertiary framework"/>
    <n v="2380.8332348986901"/>
    <n v="4.9069177803116704"/>
    <n v="5"/>
    <n v="0.234772464477603"/>
    <n v="0.23"/>
    <n v="530.84670907423094"/>
    <n v="530.85"/>
    <s v="Profit"/>
    <s v="Jan-2025"/>
    <n v="0.2229667753679605"/>
    <s v="January"/>
    <n v="2025"/>
    <m/>
  </r>
  <r>
    <x v="143"/>
    <d v="2023-05-01T00:00:00"/>
    <d v="2025-04-25T00:00:00"/>
    <s v="Second Class"/>
    <x v="142"/>
    <s v="Brian Martin"/>
    <s v="Corporate"/>
    <s v="East"/>
    <s v="Furniture"/>
    <s v="Tables"/>
    <s v="Face-to-face high-level moderator"/>
    <n v="2380.7276513917"/>
    <n v="4.90635108254014"/>
    <n v="5"/>
    <n v="0.234760426872828"/>
    <n v="0.23"/>
    <n v="530.92335845744697"/>
    <n v="530.91999999999996"/>
    <s v="Profit"/>
    <s v="May-2023"/>
    <n v="0.22300885955900313"/>
    <s v="May"/>
    <n v="2023"/>
    <m/>
  </r>
  <r>
    <x v="144"/>
    <d v="2025-03-28T00:00:00"/>
    <d v="2025-04-10T00:00:00"/>
    <s v="First Class"/>
    <x v="143"/>
    <s v="Katherine Sherman"/>
    <s v="Consumer"/>
    <s v="Central"/>
    <s v="Office Supplies"/>
    <s v="Paper"/>
    <s v="Diverse motivating infrastructure"/>
    <n v="2380.6220678847098"/>
    <n v="4.9057843847686096"/>
    <n v="5"/>
    <n v="0.234748389268053"/>
    <n v="0.23"/>
    <n v="531.00000784066401"/>
    <n v="531"/>
    <s v="Profit"/>
    <s v="Mar-2025"/>
    <n v="0.2230509474830171"/>
    <s v="March"/>
    <n v="2025"/>
    <m/>
  </r>
  <r>
    <x v="145"/>
    <d v="2023-12-06T00:00:00"/>
    <d v="2025-04-21T00:00:00"/>
    <s v="Same Day"/>
    <x v="144"/>
    <s v="Bruce Ruiz"/>
    <s v="Corporate"/>
    <s v="East"/>
    <s v="Technology"/>
    <s v="Copiers"/>
    <s v="Phased incremental product"/>
    <n v="2380.5164843777202"/>
    <n v="4.9052176869970898"/>
    <n v="5"/>
    <n v="0.234736351663278"/>
    <n v="0.23"/>
    <n v="531.07665722388003"/>
    <n v="531.08000000000004"/>
    <s v="Profit"/>
    <s v="Dec-2023"/>
    <n v="0.22309303914049824"/>
    <s v="December"/>
    <n v="2023"/>
    <m/>
  </r>
  <r>
    <x v="146"/>
    <d v="2024-03-31T00:00:00"/>
    <d v="2025-04-19T00:00:00"/>
    <s v="Same Day"/>
    <x v="47"/>
    <s v="Ivan Martinez"/>
    <s v="Corporate"/>
    <s v="Central"/>
    <s v="Technology"/>
    <s v="Copiers"/>
    <s v="Managed mission-critical throughput"/>
    <n v="2380.4109008707201"/>
    <n v="4.9046509892255603"/>
    <n v="5"/>
    <n v="0.234724314058504"/>
    <n v="0.23"/>
    <n v="531.15330660709697"/>
    <n v="531.15"/>
    <s v="Profit"/>
    <s v="Mar-2024"/>
    <n v="0.2231351345319452"/>
    <s v="March"/>
    <n v="2024"/>
    <m/>
  </r>
  <r>
    <x v="147"/>
    <d v="2024-05-15T00:00:00"/>
    <d v="2025-04-14T00:00:00"/>
    <s v="Standard Class"/>
    <x v="145"/>
    <s v="Melissa Marquez"/>
    <s v="Consumer"/>
    <s v="South"/>
    <s v="Furniture"/>
    <s v="Tables"/>
    <s v="Polarized context-sensitive productivity"/>
    <n v="2380.30531736373"/>
    <n v="4.9040842914540299"/>
    <n v="5"/>
    <n v="0.234712276453729"/>
    <n v="0.23"/>
    <n v="531.22995599031299"/>
    <n v="531.23"/>
    <s v="Profit"/>
    <s v="May-2024"/>
    <n v="0.22317723365785211"/>
    <s v="May"/>
    <n v="2024"/>
    <m/>
  </r>
  <r>
    <x v="148"/>
    <d v="2023-11-02T00:00:00"/>
    <d v="2025-04-26T00:00:00"/>
    <s v="Standard Class"/>
    <x v="146"/>
    <s v="Pamela Roberts"/>
    <s v="Home Office"/>
    <s v="East"/>
    <s v="Furniture"/>
    <s v="Chairs"/>
    <s v="Diverse uniform software"/>
    <n v="2380.1997338567398"/>
    <n v="4.9035175936825004"/>
    <n v="5"/>
    <n v="0.234700238848954"/>
    <n v="0.23"/>
    <n v="531.30660537353003"/>
    <n v="531.30999999999995"/>
    <s v="Profit"/>
    <s v="Nov-2023"/>
    <n v="0.22321933651871775"/>
    <s v="November"/>
    <n v="2023"/>
    <m/>
  </r>
  <r>
    <x v="149"/>
    <d v="2023-07-11T00:00:00"/>
    <d v="2025-04-23T00:00:00"/>
    <s v="First Class"/>
    <x v="147"/>
    <s v="Adrian Rodriguez"/>
    <s v="Corporate"/>
    <s v="West"/>
    <s v="Furniture"/>
    <s v="Furnishings"/>
    <s v="Adaptive scalable algorithm"/>
    <n v="2380.0941503497502"/>
    <n v="4.90295089591097"/>
    <n v="5"/>
    <n v="0.234688201244179"/>
    <n v="0.23"/>
    <n v="531.38325475674606"/>
    <n v="531.38"/>
    <s v="Profit"/>
    <s v="Jul-2023"/>
    <n v="0.22326144311503826"/>
    <s v="July"/>
    <n v="2023"/>
    <m/>
  </r>
  <r>
    <x v="150"/>
    <d v="2024-10-09T00:00:00"/>
    <d v="2025-04-18T00:00:00"/>
    <s v="Second Class"/>
    <x v="148"/>
    <s v="Lee Alexander"/>
    <s v="Home Office"/>
    <s v="South"/>
    <s v="Technology"/>
    <s v="Phones"/>
    <s v="Ergonomic user-facing focus group"/>
    <n v="2379.9885668427601"/>
    <n v="4.9023841981394396"/>
    <n v="5"/>
    <n v="0.234676163639404"/>
    <n v="0.23"/>
    <n v="531.45990413996299"/>
    <n v="531.46"/>
    <s v="Profit"/>
    <s v="Oct-2024"/>
    <n v="0.22330355344731168"/>
    <s v="October"/>
    <n v="2024"/>
    <m/>
  </r>
  <r>
    <x v="151"/>
    <d v="2024-09-03T00:00:00"/>
    <d v="2025-05-07T00:00:00"/>
    <s v="First Class"/>
    <x v="149"/>
    <s v="Sarah Baker"/>
    <s v="Corporate"/>
    <s v="West"/>
    <s v="Technology"/>
    <s v="Copiers"/>
    <s v="Inverse fault-tolerant process improvement"/>
    <n v="2379.8829833357699"/>
    <n v="4.9018175003679199"/>
    <n v="5"/>
    <n v="0.23466412603462899"/>
    <n v="0.23"/>
    <n v="531.53655352317901"/>
    <n v="531.54"/>
    <s v="Profit"/>
    <s v="Sep-2024"/>
    <n v="0.22334566751603444"/>
    <s v="September"/>
    <n v="2024"/>
    <m/>
  </r>
  <r>
    <x v="152"/>
    <d v="2024-10-29T00:00:00"/>
    <d v="2025-04-16T00:00:00"/>
    <s v="Standard Class"/>
    <x v="150"/>
    <s v="James Johnson"/>
    <s v="Corporate"/>
    <s v="East"/>
    <s v="Furniture"/>
    <s v="Furnishings"/>
    <s v="Function-based value-added archive"/>
    <n v="2379.7773998287798"/>
    <n v="4.9012508025963903"/>
    <n v="5"/>
    <n v="0.23465208842985499"/>
    <n v="0.23"/>
    <n v="531.61320290639605"/>
    <n v="531.61"/>
    <s v="Profit"/>
    <s v="Oct-2024"/>
    <n v="0.2233877853217047"/>
    <s v="October"/>
    <n v="2024"/>
    <m/>
  </r>
  <r>
    <x v="153"/>
    <d v="2024-07-25T00:00:00"/>
    <d v="2025-04-23T00:00:00"/>
    <s v="First Class"/>
    <x v="151"/>
    <s v="Stephanie Oliver"/>
    <s v="Corporate"/>
    <s v="Central"/>
    <s v="Furniture"/>
    <s v="Tables"/>
    <s v="Multi-lateral tertiary process improvement"/>
    <n v="2379.6718163217902"/>
    <n v="4.9006841048248599"/>
    <n v="5"/>
    <n v="0.23464005082507999"/>
    <n v="0.23"/>
    <n v="531.68985228961196"/>
    <n v="531.69000000000005"/>
    <s v="Profit"/>
    <s v="Jul-2024"/>
    <n v="0.22342990686481889"/>
    <s v="July"/>
    <n v="2024"/>
    <m/>
  </r>
  <r>
    <x v="154"/>
    <d v="2023-06-21T00:00:00"/>
    <d v="2025-04-17T00:00:00"/>
    <s v="Same Day"/>
    <x v="152"/>
    <s v="Samantha Thompson"/>
    <s v="Home Office"/>
    <s v="East"/>
    <s v="Office Supplies"/>
    <s v="Paper"/>
    <s v="Configurable holistic orchestration"/>
    <n v="2379.5662328148001"/>
    <n v="4.9001174070533304"/>
    <n v="5"/>
    <n v="0.23462801322030499"/>
    <n v="0.23"/>
    <n v="531.76650167282799"/>
    <n v="531.77"/>
    <s v="Profit"/>
    <s v="Jun-2023"/>
    <n v="0.22347203214587513"/>
    <s v="June"/>
    <n v="2023"/>
    <m/>
  </r>
  <r>
    <x v="155"/>
    <d v="2025-01-11T00:00:00"/>
    <d v="2025-04-29T00:00:00"/>
    <s v="Same Day"/>
    <x v="153"/>
    <s v="Randall Wilson"/>
    <s v="Home Office"/>
    <s v="West"/>
    <s v="Office Supplies"/>
    <s v="Storage"/>
    <s v="Function-based client-driven knowledgebase"/>
    <n v="2379.4606493077999"/>
    <n v="4.8995507092818"/>
    <n v="5"/>
    <n v="0.23461597561552999"/>
    <n v="0.23"/>
    <n v="531.84315105604503"/>
    <n v="531.84"/>
    <s v="Profit"/>
    <s v="Jan-2025"/>
    <n v="0.22351416116537232"/>
    <s v="January"/>
    <n v="2025"/>
    <m/>
  </r>
  <r>
    <x v="156"/>
    <d v="2023-10-09T00:00:00"/>
    <d v="2025-04-20T00:00:00"/>
    <s v="Standard Class"/>
    <x v="154"/>
    <s v="Scott Bray"/>
    <s v="Home Office"/>
    <s v="East"/>
    <s v="Technology"/>
    <s v="Copiers"/>
    <s v="Quality-focused encompassing projection"/>
    <n v="2379.3550658008098"/>
    <n v="4.8989840115102696"/>
    <n v="5"/>
    <n v="0.23460393801075499"/>
    <n v="0.23"/>
    <n v="531.91980043926105"/>
    <n v="531.91999999999996"/>
    <s v="Profit"/>
    <s v="Oct-2023"/>
    <n v="0.22355629392380535"/>
    <s v="October"/>
    <n v="2023"/>
    <m/>
  </r>
  <r>
    <x v="157"/>
    <d v="2024-10-05T00:00:00"/>
    <d v="2025-04-14T00:00:00"/>
    <s v="First Class"/>
    <x v="155"/>
    <s v="Juan Foster"/>
    <s v="Home Office"/>
    <s v="East"/>
    <s v="Technology"/>
    <s v="Accessories"/>
    <s v="Horizontal high-level alliance"/>
    <n v="2379.2494822938202"/>
    <n v="4.8984173137387499"/>
    <n v="5"/>
    <n v="0.23459190040597999"/>
    <n v="0.23"/>
    <n v="531.99644982247798"/>
    <n v="532"/>
    <s v="Profit"/>
    <s v="Oct-2024"/>
    <n v="0.22359843042167374"/>
    <s v="October"/>
    <n v="2024"/>
    <m/>
  </r>
  <r>
    <x v="158"/>
    <d v="2024-12-09T00:00:00"/>
    <d v="2025-05-06T00:00:00"/>
    <s v="First Class"/>
    <x v="156"/>
    <s v="James Tyler"/>
    <s v="Corporate"/>
    <s v="East"/>
    <s v="Technology"/>
    <s v="Computers"/>
    <s v="Optimized interactive info-me diaries"/>
    <n v="2379.1438987868301"/>
    <n v="4.8978506159672204"/>
    <n v="5"/>
    <n v="0.23457986280120599"/>
    <n v="0.23"/>
    <n v="532.07309920569401"/>
    <n v="532.07000000000005"/>
    <s v="Profit"/>
    <s v="Dec-2024"/>
    <n v="0.22364057065947462"/>
    <s v="December"/>
    <n v="2024"/>
    <m/>
  </r>
  <r>
    <x v="159"/>
    <d v="2024-01-05T00:00:00"/>
    <d v="2025-04-21T00:00:00"/>
    <s v="Same Day"/>
    <x v="157"/>
    <s v="Jennifer Mitchell"/>
    <s v="Corporate"/>
    <s v="West"/>
    <s v="Technology"/>
    <s v="Phones"/>
    <s v="Reverse-engineered heuristic implementation"/>
    <n v="2379.0383152798399"/>
    <n v="4.89728391819569"/>
    <n v="5"/>
    <n v="0.23456782519643099"/>
    <n v="0.23"/>
    <n v="532.14974858891105"/>
    <n v="532.15"/>
    <s v="Profit"/>
    <s v="Jan-2024"/>
    <n v="0.22368271463770675"/>
    <s v="January"/>
    <n v="2024"/>
    <m/>
  </r>
  <r>
    <x v="160"/>
    <d v="2024-05-22T00:00:00"/>
    <d v="2025-04-29T00:00:00"/>
    <s v="Same Day"/>
    <x v="158"/>
    <s v="Richard Griffin"/>
    <s v="Corporate"/>
    <s v="South"/>
    <s v="Office Supplies"/>
    <s v="Storage"/>
    <s v="Ameliorated cohesive focus group"/>
    <n v="2378.9327317728498"/>
    <n v="4.8967172204241596"/>
    <n v="5"/>
    <n v="0.23455578759165599"/>
    <n v="0.23"/>
    <n v="532.22639797212696"/>
    <n v="532.23"/>
    <s v="Profit"/>
    <s v="May-2024"/>
    <n v="0.22372486235686723"/>
    <s v="May"/>
    <n v="2024"/>
    <m/>
  </r>
  <r>
    <x v="161"/>
    <d v="2024-11-17T00:00:00"/>
    <d v="2025-04-21T00:00:00"/>
    <s v="First Class"/>
    <x v="159"/>
    <s v="Mary Marshall"/>
    <s v="Corporate"/>
    <s v="East"/>
    <s v="Furniture"/>
    <s v="Furnishings"/>
    <s v="Multi-layered user-facing encoding"/>
    <n v="2378.8271482658602"/>
    <n v="4.8961505226526301"/>
    <n v="5"/>
    <n v="0.23454374998688099"/>
    <n v="0.23"/>
    <n v="532.30304735534401"/>
    <n v="532.29999999999995"/>
    <s v="Profit"/>
    <s v="Nov-2024"/>
    <n v="0.22376701381745509"/>
    <s v="November"/>
    <n v="2024"/>
    <m/>
  </r>
  <r>
    <x v="162"/>
    <d v="2024-10-24T00:00:00"/>
    <d v="2025-04-23T00:00:00"/>
    <s v="Second Class"/>
    <x v="113"/>
    <s v="Crystal McKinney"/>
    <s v="Corporate"/>
    <s v="Central"/>
    <s v="Furniture"/>
    <s v="Chairs"/>
    <s v="Stand-alone logistical website"/>
    <n v="2378.72156475887"/>
    <n v="4.8955838248811103"/>
    <n v="5"/>
    <n v="0.23453171238210599"/>
    <n v="0.23"/>
    <n v="532.37969673856003"/>
    <n v="532.38"/>
    <s v="Profit"/>
    <s v="Oct-2024"/>
    <n v="0.22380916901996772"/>
    <s v="October"/>
    <n v="2024"/>
    <m/>
  </r>
  <r>
    <x v="163"/>
    <d v="2024-09-19T00:00:00"/>
    <d v="2025-05-01T00:00:00"/>
    <s v="Same Day"/>
    <x v="160"/>
    <s v="Danielle Green"/>
    <s v="Corporate"/>
    <s v="Central"/>
    <s v="Office Supplies"/>
    <s v="Storage"/>
    <s v="Fully-configurable non-volatile artificial intelligence"/>
    <n v="2378.6159812518799"/>
    <n v="4.8950171271095799"/>
    <n v="5"/>
    <n v="0.23451967477733099"/>
    <n v="0.23"/>
    <n v="532.45634612177696"/>
    <n v="532.46"/>
    <s v="Profit"/>
    <s v="Sep-2024"/>
    <n v="0.22385132796490417"/>
    <s v="September"/>
    <n v="2024"/>
    <m/>
  </r>
  <r>
    <x v="164"/>
    <d v="2025-03-27T00:00:00"/>
    <d v="2025-05-02T00:00:00"/>
    <s v="First Class"/>
    <x v="161"/>
    <s v="Gabriel West"/>
    <s v="Corporate"/>
    <s v="East"/>
    <s v="Technology"/>
    <s v="Copiers"/>
    <s v="Function-based mission-critical definition"/>
    <n v="2378.5103977448798"/>
    <n v="4.8944504293380504"/>
    <n v="5"/>
    <n v="0.23450763717255699"/>
    <n v="0.23"/>
    <n v="532.53299550499298"/>
    <n v="532.53"/>
    <s v="Profit"/>
    <s v="Mar-2025"/>
    <n v="0.22389349065276307"/>
    <s v="March"/>
    <n v="2025"/>
    <m/>
  </r>
  <r>
    <x v="165"/>
    <d v="2024-09-11T00:00:00"/>
    <d v="2025-04-23T00:00:00"/>
    <s v="Second Class"/>
    <x v="162"/>
    <s v="Jessica Thomas"/>
    <s v="Corporate"/>
    <s v="East"/>
    <s v="Office Supplies"/>
    <s v="Storage"/>
    <s v="Assimilated systematic adapter"/>
    <n v="2378.4048142378902"/>
    <n v="4.89388373156652"/>
    <n v="5"/>
    <n v="0.23449559956778199"/>
    <n v="0.23"/>
    <n v="532.60964488821003"/>
    <n v="532.61"/>
    <s v="Profit"/>
    <s v="Sep-2024"/>
    <n v="0.22393565708404167"/>
    <s v="September"/>
    <n v="2024"/>
    <m/>
  </r>
  <r>
    <x v="166"/>
    <d v="2024-08-17T00:00:00"/>
    <d v="2025-04-21T00:00:00"/>
    <s v="Second Class"/>
    <x v="163"/>
    <s v="Justin Irwin"/>
    <s v="Home Office"/>
    <s v="Central"/>
    <s v="Furniture"/>
    <s v="Chairs"/>
    <s v="Networked 4thgeneration moderator"/>
    <n v="2378.2992307309"/>
    <n v="4.8933170337949896"/>
    <n v="5"/>
    <n v="0.23448356196300699"/>
    <n v="0.23"/>
    <n v="532.68629427142605"/>
    <n v="532.69000000000005"/>
    <s v="Profit"/>
    <s v="Aug-2024"/>
    <n v="0.22397782725923879"/>
    <s v="August"/>
    <n v="2024"/>
    <m/>
  </r>
  <r>
    <x v="167"/>
    <d v="2025-03-11T00:00:00"/>
    <d v="2025-04-24T00:00:00"/>
    <s v="Second Class"/>
    <x v="164"/>
    <s v="Dennis Black"/>
    <s v="Home Office"/>
    <s v="West"/>
    <s v="Technology"/>
    <s v="Accessories"/>
    <s v="Front-line methodical infrastructure"/>
    <n v="2378.1936472239099"/>
    <n v="4.8927503360234601"/>
    <n v="5"/>
    <n v="0.23447152435823199"/>
    <n v="0.23"/>
    <n v="532.76294365464298"/>
    <n v="532.76"/>
    <s v="Profit"/>
    <s v="Mar-2025"/>
    <n v="0.22402000117885382"/>
    <s v="March"/>
    <n v="2025"/>
    <m/>
  </r>
  <r>
    <x v="168"/>
    <d v="2023-11-22T00:00:00"/>
    <d v="2025-04-21T00:00:00"/>
    <s v="Second Class"/>
    <x v="165"/>
    <s v="Kevin Harrell"/>
    <s v="Home Office"/>
    <s v="East"/>
    <s v="Technology"/>
    <s v="Copiers"/>
    <s v="Intuitive even-keeled Graphical User Interface"/>
    <n v="2378.0880637169198"/>
    <n v="4.8921836382519404"/>
    <n v="5"/>
    <n v="0.23445948675345701"/>
    <n v="0.23"/>
    <n v="532.839593037859"/>
    <n v="532.84"/>
    <s v="Profit"/>
    <s v="Nov-2023"/>
    <n v="0.22406217884338472"/>
    <s v="November"/>
    <n v="2023"/>
    <m/>
  </r>
  <r>
    <x v="169"/>
    <d v="2023-11-20T00:00:00"/>
    <d v="2025-05-06T00:00:00"/>
    <s v="Standard Class"/>
    <x v="166"/>
    <s v="Angela Salazar"/>
    <s v="Consumer"/>
    <s v="East"/>
    <s v="Technology"/>
    <s v="Accessories"/>
    <s v="Organic real-time service-desk"/>
    <n v="2377.9824802099301"/>
    <n v="4.89161694048041"/>
    <n v="5"/>
    <n v="0.23444744914868201"/>
    <n v="0.23"/>
    <n v="532.91624242107605"/>
    <n v="532.91999999999996"/>
    <s v="Profit"/>
    <s v="Nov-2023"/>
    <n v="0.22410436025333114"/>
    <s v="November"/>
    <n v="2023"/>
    <m/>
  </r>
  <r>
    <x v="170"/>
    <d v="2024-07-01T00:00:00"/>
    <d v="2025-04-13T00:00:00"/>
    <s v="Same Day"/>
    <x v="167"/>
    <s v="Ashley Clark"/>
    <s v="Consumer"/>
    <s v="East"/>
    <s v="Office Supplies"/>
    <s v="Art"/>
    <s v="Virtual maximized ability"/>
    <n v="2377.87689670294"/>
    <n v="4.8910502427088796"/>
    <n v="5"/>
    <n v="0.23443541154390801"/>
    <n v="0.23"/>
    <n v="532.99289180429196"/>
    <n v="532.99"/>
    <s v="Profit"/>
    <s v="Jul-2024"/>
    <n v="0.2241465454091911"/>
    <s v="July"/>
    <n v="2024"/>
    <m/>
  </r>
  <r>
    <x v="171"/>
    <d v="2023-10-29T00:00:00"/>
    <d v="2025-04-21T00:00:00"/>
    <s v="Second Class"/>
    <x v="168"/>
    <s v="Justin Lee"/>
    <s v="Consumer"/>
    <s v="South"/>
    <s v="Furniture"/>
    <s v="Chairs"/>
    <s v="Compatible non-volatile conglomeration"/>
    <n v="2377.7713131959499"/>
    <n v="4.89048354493735"/>
    <n v="5"/>
    <n v="0.23442337393913301"/>
    <n v="0.23"/>
    <n v="533.069541187509"/>
    <n v="533.07000000000005"/>
    <s v="Profit"/>
    <s v="Oct-2023"/>
    <n v="0.22418873431146455"/>
    <s v="October"/>
    <n v="2023"/>
    <m/>
  </r>
  <r>
    <x v="172"/>
    <d v="2024-06-30T00:00:00"/>
    <d v="2025-05-06T00:00:00"/>
    <s v="Second Class"/>
    <x v="169"/>
    <s v="Kristen Johnson"/>
    <s v="Corporate"/>
    <s v="East"/>
    <s v="Technology"/>
    <s v="Phones"/>
    <s v="Face-to-face incremental conglomeration"/>
    <n v="2377.6657296889498"/>
    <n v="4.8899168471658196"/>
    <n v="5"/>
    <n v="0.23441133633435801"/>
    <n v="0.23"/>
    <n v="533.14619057072503"/>
    <n v="533.15"/>
    <s v="Profit"/>
    <s v="Jun-2024"/>
    <n v="0.22423092696065064"/>
    <s v="June"/>
    <n v="2024"/>
    <m/>
  </r>
  <r>
    <x v="173"/>
    <d v="2024-05-04T00:00:00"/>
    <d v="2025-04-22T00:00:00"/>
    <s v="Second Class"/>
    <x v="170"/>
    <s v="Cindy Wilson"/>
    <s v="Corporate"/>
    <s v="South"/>
    <s v="Furniture"/>
    <s v="Furnishings"/>
    <s v="Profound reciprocal system engine"/>
    <n v="2377.5601461819601"/>
    <n v="4.8893501493942901"/>
    <n v="5"/>
    <n v="0.23439929872958301"/>
    <n v="0.23"/>
    <n v="533.22283995394196"/>
    <n v="533.22"/>
    <s v="Profit"/>
    <s v="May-2024"/>
    <n v="0.22427312335724742"/>
    <s v="May"/>
    <n v="2024"/>
    <m/>
  </r>
  <r>
    <x v="174"/>
    <d v="2023-11-02T00:00:00"/>
    <d v="2025-04-11T00:00:00"/>
    <s v="Second Class"/>
    <x v="171"/>
    <s v="Sheila Vasquez"/>
    <s v="Corporate"/>
    <s v="West"/>
    <s v="Furniture"/>
    <s v="Bookcases"/>
    <s v="Secured solution-oriented interface"/>
    <n v="2377.45456267497"/>
    <n v="4.8887834516227704"/>
    <n v="5"/>
    <n v="0.23438726112480801"/>
    <n v="0.23"/>
    <n v="533.29948933715798"/>
    <n v="533.29999999999995"/>
    <s v="Profit"/>
    <s v="Nov-2023"/>
    <n v="0.22431532350175443"/>
    <s v="November"/>
    <n v="2023"/>
    <m/>
  </r>
  <r>
    <x v="175"/>
    <d v="2024-01-21T00:00:00"/>
    <d v="2025-04-27T00:00:00"/>
    <s v="Same Day"/>
    <x v="172"/>
    <s v="Gary Long"/>
    <s v="Consumer"/>
    <s v="South"/>
    <s v="Furniture"/>
    <s v="Bookcases"/>
    <s v="Assimilated demand-driven collaboration"/>
    <n v="2377.3489791679799"/>
    <n v="4.88821675385124"/>
    <n v="5"/>
    <n v="0.23437522352003301"/>
    <n v="0.23"/>
    <n v="533.37613872037502"/>
    <n v="533.38"/>
    <s v="Profit"/>
    <s v="Jan-2024"/>
    <n v="0.22435752739467177"/>
    <s v="January"/>
    <n v="2024"/>
    <m/>
  </r>
  <r>
    <x v="176"/>
    <d v="2024-01-14T00:00:00"/>
    <d v="2025-04-16T00:00:00"/>
    <s v="Standard Class"/>
    <x v="173"/>
    <s v="Heather Ross"/>
    <s v="Home Office"/>
    <s v="South"/>
    <s v="Office Supplies"/>
    <s v="Art"/>
    <s v="Cross-platform solution-oriented extranet"/>
    <n v="2377.2433956609898"/>
    <n v="4.8876500560797096"/>
    <n v="5"/>
    <n v="0.23436318591525901"/>
    <n v="0.23"/>
    <n v="533.45278810359105"/>
    <n v="533.45000000000005"/>
    <s v="Profit"/>
    <s v="Jan-2024"/>
    <n v="0.22439973503649807"/>
    <s v="January"/>
    <n v="2024"/>
    <m/>
  </r>
  <r>
    <x v="177"/>
    <d v="2024-09-10T00:00:00"/>
    <d v="2025-04-30T00:00:00"/>
    <s v="Second Class"/>
    <x v="174"/>
    <s v="Matthew Yoder"/>
    <s v="Home Office"/>
    <s v="West"/>
    <s v="Technology"/>
    <s v="Phones"/>
    <s v="Vision-oriented multi-state implementation"/>
    <n v="2377.1378121540001"/>
    <n v="4.8870833583081801"/>
    <n v="5"/>
    <n v="0.23435114831048401"/>
    <n v="0.23"/>
    <n v="533.52943748680798"/>
    <n v="533.53"/>
    <s v="Loss"/>
    <s v="Sep-2024"/>
    <n v="0.2244419464277336"/>
    <s v="September"/>
    <n v="2024"/>
    <m/>
  </r>
  <r>
    <x v="178"/>
    <d v="2023-05-21T00:00:00"/>
    <d v="2025-04-22T00:00:00"/>
    <s v="First Class"/>
    <x v="175"/>
    <s v="Michelle Clark"/>
    <s v="Corporate"/>
    <s v="Central"/>
    <s v="Office Supplies"/>
    <s v="Art"/>
    <s v="Upgradable impactful adapter"/>
    <n v="2377.03222864701"/>
    <n v="4.8865166605366497"/>
    <n v="5"/>
    <n v="0.23433911070570901"/>
    <n v="0.23"/>
    <n v="533.606086870024"/>
    <n v="533.61"/>
    <s v="Profit"/>
    <s v="May-2023"/>
    <n v="0.22448416156887735"/>
    <s v="May"/>
    <n v="2023"/>
    <m/>
  </r>
  <r>
    <x v="179"/>
    <d v="2023-08-17T00:00:00"/>
    <d v="2025-04-16T00:00:00"/>
    <s v="Standard Class"/>
    <x v="176"/>
    <s v="David Wagner"/>
    <s v="Consumer"/>
    <s v="East"/>
    <s v="Technology"/>
    <s v="Machines"/>
    <s v="Vision-oriented transitional extranet"/>
    <n v="2376.9266451400199"/>
    <n v="4.8859499627651202"/>
    <n v="5"/>
    <n v="0.23432707310093401"/>
    <n v="0.23"/>
    <n v="533.68273625324105"/>
    <n v="533.67999999999995"/>
    <s v="Profit"/>
    <s v="Aug-2023"/>
    <n v="0.22452638046042978"/>
    <s v="August"/>
    <n v="2023"/>
    <m/>
  </r>
  <r>
    <x v="180"/>
    <d v="2023-08-06T00:00:00"/>
    <d v="2025-04-14T00:00:00"/>
    <s v="Standard Class"/>
    <x v="143"/>
    <s v="Justin Harris"/>
    <s v="Consumer"/>
    <s v="West"/>
    <s v="Technology"/>
    <s v="Machines"/>
    <s v="Sharable exuding hardware"/>
    <n v="2376.8210616330298"/>
    <n v="4.8853832649936004"/>
    <n v="5"/>
    <n v="0.23431503549615901"/>
    <n v="0.23"/>
    <n v="533.75938563645695"/>
    <n v="533.76"/>
    <s v="Profit"/>
    <s v="Aug-2023"/>
    <n v="0.22456860310288976"/>
    <s v="August"/>
    <n v="2023"/>
    <m/>
  </r>
  <r>
    <x v="181"/>
    <d v="2023-04-10T00:00:00"/>
    <d v="2025-04-27T00:00:00"/>
    <s v="Second Class"/>
    <x v="177"/>
    <s v="Darin McKnight"/>
    <s v="Home Office"/>
    <s v="West"/>
    <s v="Office Supplies"/>
    <s v="Labels"/>
    <s v="Triple-buffered impactful middleware"/>
    <n v="2376.7154781260301"/>
    <n v="4.88481656722207"/>
    <n v="5"/>
    <n v="0.23430299789138401"/>
    <n v="0.23"/>
    <n v="533.83603501967298"/>
    <n v="533.84"/>
    <s v="Loss"/>
    <s v="Apr-2023"/>
    <n v="0.22461082949675865"/>
    <s v="April"/>
    <n v="2023"/>
    <m/>
  </r>
  <r>
    <x v="182"/>
    <d v="2023-07-07T00:00:00"/>
    <d v="2025-04-28T00:00:00"/>
    <s v="Same Day"/>
    <x v="178"/>
    <s v="Michael Shea"/>
    <s v="Home Office"/>
    <s v="East"/>
    <s v="Furniture"/>
    <s v="Bookcases"/>
    <s v="Versatile global service-desk"/>
    <n v="2376.60989461904"/>
    <n v="4.8842498694505396"/>
    <n v="5"/>
    <n v="0.23429096028661001"/>
    <n v="0.23"/>
    <n v="533.91268440289002"/>
    <n v="533.91"/>
    <s v="Profit"/>
    <s v="Jul-2023"/>
    <n v="0.22465305964253501"/>
    <s v="July"/>
    <n v="2023"/>
    <m/>
  </r>
  <r>
    <x v="183"/>
    <d v="2025-03-18T00:00:00"/>
    <d v="2025-04-23T00:00:00"/>
    <s v="Same Day"/>
    <x v="179"/>
    <s v="Stacey Matthews"/>
    <s v="Corporate"/>
    <s v="West"/>
    <s v="Technology"/>
    <s v="Machines"/>
    <s v="Balanced mobile concept"/>
    <n v="2376.5043111120499"/>
    <n v="4.8836831716790101"/>
    <n v="5"/>
    <n v="0.23427892268183501"/>
    <n v="0.23"/>
    <n v="533.98933378610604"/>
    <n v="533.99"/>
    <s v="Profit"/>
    <s v="Mar-2025"/>
    <n v="0.2246952935407189"/>
    <s v="March"/>
    <n v="2025"/>
    <m/>
  </r>
  <r>
    <x v="184"/>
    <d v="2023-08-30T00:00:00"/>
    <d v="2025-04-29T00:00:00"/>
    <s v="Standard Class"/>
    <x v="180"/>
    <s v="Christopher Robertson"/>
    <s v="Home Office"/>
    <s v="South"/>
    <s v="Office Supplies"/>
    <s v="Storage"/>
    <s v="Inverse global matrix"/>
    <n v="2376.3987276050598"/>
    <n v="4.8831164739074797"/>
    <n v="5"/>
    <n v="0.23426688507706001"/>
    <n v="0.23"/>
    <n v="534.06598316932298"/>
    <n v="534.07000000000005"/>
    <s v="Profit"/>
    <s v="Aug-2023"/>
    <n v="0.22473753119181136"/>
    <s v="August"/>
    <n v="2023"/>
    <m/>
  </r>
  <r>
    <x v="185"/>
    <d v="2024-03-21T00:00:00"/>
    <d v="2025-04-24T00:00:00"/>
    <s v="Second Class"/>
    <x v="181"/>
    <s v="Robin Mullins"/>
    <s v="Home Office"/>
    <s v="East"/>
    <s v="Furniture"/>
    <s v="Bookcases"/>
    <s v="Upgradable foreground productivity"/>
    <n v="2376.2931440980701"/>
    <n v="4.8825497761359502"/>
    <n v="5"/>
    <n v="0.234254847472285"/>
    <n v="0.23"/>
    <n v="534.142632552539"/>
    <n v="534.14"/>
    <s v="Profit"/>
    <s v="Mar-2024"/>
    <n v="0.22477977259631179"/>
    <s v="March"/>
    <n v="2024"/>
    <m/>
  </r>
  <r>
    <x v="186"/>
    <d v="2023-08-04T00:00:00"/>
    <d v="2025-04-30T00:00:00"/>
    <s v="Second Class"/>
    <x v="182"/>
    <s v="Ryan Reed"/>
    <s v="Home Office"/>
    <s v="West"/>
    <s v="Technology"/>
    <s v="Accessories"/>
    <s v="Networked optimizing extranet"/>
    <n v="2376.18756059108"/>
    <n v="4.8819830783644296"/>
    <n v="5"/>
    <n v="0.23424280986751"/>
    <n v="0.23"/>
    <n v="534.21928193575604"/>
    <n v="534.22"/>
    <s v="Profit"/>
    <s v="Aug-2023"/>
    <n v="0.22482201775472146"/>
    <s v="August"/>
    <n v="2023"/>
    <m/>
  </r>
  <r>
    <x v="187"/>
    <d v="2023-08-31T00:00:00"/>
    <d v="2025-04-19T00:00:00"/>
    <s v="Second Class"/>
    <x v="183"/>
    <s v="Alicia Scott"/>
    <s v="Consumer"/>
    <s v="Central"/>
    <s v="Technology"/>
    <s v="Phones"/>
    <s v="Function-based intermediate methodology"/>
    <n v="2376.0819770840899"/>
    <n v="4.8814163805929001"/>
    <n v="5"/>
    <n v="0.234230772262735"/>
    <n v="0.23"/>
    <n v="534.29593131897195"/>
    <n v="534.29999999999995"/>
    <s v="Profit"/>
    <s v="Aug-2023"/>
    <n v="0.22486426666753978"/>
    <s v="August"/>
    <n v="2023"/>
    <m/>
  </r>
  <r>
    <x v="188"/>
    <d v="2024-12-22T00:00:00"/>
    <d v="2025-04-25T00:00:00"/>
    <s v="First Class"/>
    <x v="184"/>
    <s v="Nancy Terrell"/>
    <s v="Home Office"/>
    <s v="West"/>
    <s v="Technology"/>
    <s v="Computers"/>
    <s v="Seamless responsive Internet solution"/>
    <n v="2375.9763935771002"/>
    <n v="4.8808496828213697"/>
    <n v="5"/>
    <n v="0.234218734657961"/>
    <n v="0.23"/>
    <n v="534.372580702189"/>
    <n v="534.37"/>
    <s v="Profit"/>
    <s v="Dec-2024"/>
    <n v="0.22490651933526823"/>
    <s v="December"/>
    <n v="2024"/>
    <m/>
  </r>
  <r>
    <x v="189"/>
    <d v="2023-09-28T00:00:00"/>
    <d v="2025-04-26T00:00:00"/>
    <s v="Standard Class"/>
    <x v="185"/>
    <s v="Sandra Reynolds"/>
    <s v="Corporate"/>
    <s v="South"/>
    <s v="Furniture"/>
    <s v="Chairs"/>
    <s v="Phased zero tolerance artificial intelligence"/>
    <n v="2375.8708100701101"/>
    <n v="4.8802829850498401"/>
    <n v="5"/>
    <n v="0.234206697053186"/>
    <n v="0.23"/>
    <n v="534.44923008540502"/>
    <n v="534.45000000000005"/>
    <s v="Profit"/>
    <s v="Sep-2023"/>
    <n v="0.2249487757584066"/>
    <s v="September"/>
    <n v="2023"/>
    <m/>
  </r>
  <r>
    <x v="190"/>
    <d v="2024-11-06T00:00:00"/>
    <d v="2025-05-03T00:00:00"/>
    <s v="Same Day"/>
    <x v="186"/>
    <s v="Alexander Collins"/>
    <s v="Consumer"/>
    <s v="West"/>
    <s v="Technology"/>
    <s v="Machines"/>
    <s v="Up-sized bi-directional policy"/>
    <n v="2375.76522656311"/>
    <n v="4.8797162872783097"/>
    <n v="5"/>
    <n v="0.234194659448411"/>
    <n v="0.23"/>
    <n v="534.52587946862195"/>
    <n v="534.53"/>
    <s v="Profit"/>
    <s v="Nov-2024"/>
    <n v="0.22499103593745726"/>
    <s v="November"/>
    <n v="2024"/>
    <m/>
  </r>
  <r>
    <x v="191"/>
    <d v="2023-07-29T00:00:00"/>
    <d v="2025-04-09T00:00:00"/>
    <s v="Second Class"/>
    <x v="187"/>
    <s v="Robin Wood"/>
    <s v="Consumer"/>
    <s v="Central"/>
    <s v="Furniture"/>
    <s v="Furnishings"/>
    <s v="Sharable object-oriented adapter"/>
    <n v="2375.6596430561199"/>
    <n v="4.8791495895067802"/>
    <n v="5"/>
    <n v="0.234182621843636"/>
    <n v="0.23"/>
    <n v="534.60252885183797"/>
    <n v="534.6"/>
    <s v="Profit"/>
    <s v="Jul-2023"/>
    <n v="0.22503329987291834"/>
    <s v="July"/>
    <n v="2023"/>
    <m/>
  </r>
  <r>
    <x v="192"/>
    <d v="2023-10-21T00:00:00"/>
    <d v="2025-05-02T00:00:00"/>
    <s v="Second Class"/>
    <x v="188"/>
    <s v="Richard Thompson"/>
    <s v="Home Office"/>
    <s v="South"/>
    <s v="Technology"/>
    <s v="Copiers"/>
    <s v="Adaptive global groupware"/>
    <n v="2375.5540595491302"/>
    <n v="4.8785828917352596"/>
    <n v="5"/>
    <n v="0.234170584238861"/>
    <n v="0.23"/>
    <n v="534.67917823505502"/>
    <n v="534.67999999999995"/>
    <s v="Profit"/>
    <s v="Oct-2023"/>
    <n v="0.22507556756529246"/>
    <s v="October"/>
    <n v="2023"/>
    <m/>
  </r>
  <r>
    <x v="193"/>
    <d v="2024-03-03T00:00:00"/>
    <d v="2025-04-25T00:00:00"/>
    <s v="Second Class"/>
    <x v="189"/>
    <s v="Rebekah Mitchell"/>
    <s v="Corporate"/>
    <s v="East"/>
    <s v="Office Supplies"/>
    <s v="Binders"/>
    <s v="Progressive eco-centric frame"/>
    <n v="2375.4484760421401"/>
    <n v="4.8780161939637301"/>
    <n v="5"/>
    <n v="0.234158546634086"/>
    <n v="0.23"/>
    <n v="534.75582761827104"/>
    <n v="534.76"/>
    <s v="Profit"/>
    <s v="Mar-2024"/>
    <n v="0.22511783901507976"/>
    <s v="March"/>
    <n v="2024"/>
    <m/>
  </r>
  <r>
    <x v="194"/>
    <d v="2024-04-02T00:00:00"/>
    <d v="2025-04-15T00:00:00"/>
    <s v="Second Class"/>
    <x v="190"/>
    <s v="Richard Jones"/>
    <s v="Consumer"/>
    <s v="West"/>
    <s v="Furniture"/>
    <s v="Furnishings"/>
    <s v="Total upward-trending time-frame"/>
    <n v="2375.34289253515"/>
    <n v="4.8774494961921997"/>
    <n v="5"/>
    <n v="0.234146509029312"/>
    <n v="0.23"/>
    <n v="534.83247700148797"/>
    <n v="534.83000000000004"/>
    <s v="Profit"/>
    <s v="Apr-2024"/>
    <n v="0.22516011422278209"/>
    <s v="April"/>
    <n v="2024"/>
    <m/>
  </r>
  <r>
    <x v="195"/>
    <d v="2024-04-08T00:00:00"/>
    <d v="2025-04-30T00:00:00"/>
    <s v="First Class"/>
    <x v="191"/>
    <s v="Mark Hickman"/>
    <s v="Corporate"/>
    <s v="East"/>
    <s v="Technology"/>
    <s v="Computers"/>
    <s v="Cross-group user-facing attitude"/>
    <n v="2375.2373090281599"/>
    <n v="4.8768827984206702"/>
    <n v="5"/>
    <n v="0.234134471424537"/>
    <n v="0.23"/>
    <n v="534.909126384704"/>
    <n v="534.91"/>
    <s v="Profit"/>
    <s v="Apr-2024"/>
    <n v="0.22520239318889981"/>
    <s v="April"/>
    <n v="2024"/>
    <m/>
  </r>
  <r>
    <x v="196"/>
    <d v="2024-08-27T00:00:00"/>
    <d v="2025-05-03T00:00:00"/>
    <s v="Standard Class"/>
    <x v="192"/>
    <s v="Alexander Stafford"/>
    <s v="Home Office"/>
    <s v="South"/>
    <s v="Technology"/>
    <s v="Machines"/>
    <s v="Centralized solution-oriented interface"/>
    <n v="2375.1317255211702"/>
    <n v="4.8763161006491398"/>
    <n v="5"/>
    <n v="0.234122433819762"/>
    <n v="0.23"/>
    <n v="534.98577576792104"/>
    <n v="534.99"/>
    <s v="Profit"/>
    <s v="Aug-2024"/>
    <n v="0.22524467591393493"/>
    <s v="August"/>
    <n v="2024"/>
    <m/>
  </r>
  <r>
    <x v="197"/>
    <d v="2023-08-30T00:00:00"/>
    <d v="2025-04-15T00:00:00"/>
    <s v="Standard Class"/>
    <x v="193"/>
    <s v="Gordon Franklin"/>
    <s v="Consumer"/>
    <s v="East"/>
    <s v="Technology"/>
    <s v="Copiers"/>
    <s v="Distributed empowering leverage"/>
    <n v="2375.0261420141801"/>
    <n v="4.8757494028776103"/>
    <n v="5"/>
    <n v="0.234110396214987"/>
    <n v="0.23"/>
    <n v="535.06242515113695"/>
    <n v="535.05999999999995"/>
    <s v="Profit"/>
    <s v="Aug-2023"/>
    <n v="0.22528696239838794"/>
    <s v="August"/>
    <n v="2023"/>
    <m/>
  </r>
  <r>
    <x v="198"/>
    <d v="2024-10-18T00:00:00"/>
    <d v="2025-04-28T00:00:00"/>
    <s v="Standard Class"/>
    <x v="194"/>
    <s v="Donald Gonzales"/>
    <s v="Consumer"/>
    <s v="West"/>
    <s v="Office Supplies"/>
    <s v="Binders"/>
    <s v="Multi-layered encompassing Local Area Network"/>
    <n v="2374.92055850719"/>
    <n v="4.8751827051060896"/>
    <n v="5"/>
    <n v="0.234098358610212"/>
    <n v="0.23"/>
    <n v="535.13907453435399"/>
    <n v="535.14"/>
    <s v="Profit"/>
    <s v="Oct-2024"/>
    <n v="0.22532925264276113"/>
    <s v="October"/>
    <n v="2024"/>
    <m/>
  </r>
  <r>
    <x v="199"/>
    <d v="2023-10-02T00:00:00"/>
    <d v="2025-05-03T00:00:00"/>
    <s v="Second Class"/>
    <x v="195"/>
    <s v="Christopher Moran"/>
    <s v="Home Office"/>
    <s v="East"/>
    <s v="Office Supplies"/>
    <s v="Labels"/>
    <s v="Configurable transitional intranet"/>
    <n v="2374.8149750001899"/>
    <n v="4.8746160073345601"/>
    <n v="5"/>
    <n v="0.234086321005437"/>
    <n v="0.23"/>
    <n v="535.21572391757002"/>
    <n v="535.22"/>
    <s v="Profit"/>
    <s v="Oct-2023"/>
    <n v="0.22537154664755607"/>
    <s v="October"/>
    <n v="2023"/>
    <m/>
  </r>
  <r>
    <x v="200"/>
    <d v="2023-04-18T00:00:00"/>
    <d v="2025-04-30T00:00:00"/>
    <s v="Standard Class"/>
    <x v="196"/>
    <s v="Lucas Riggs"/>
    <s v="Home Office"/>
    <s v="South"/>
    <s v="Technology"/>
    <s v="Accessories"/>
    <s v="Exclusive dynamic collaboration"/>
    <n v="2374.7093914932002"/>
    <n v="4.8740493095630297"/>
    <n v="5"/>
    <n v="0.234074283400663"/>
    <n v="0.23"/>
    <n v="535.29237330078695"/>
    <n v="535.29"/>
    <s v="Profit"/>
    <s v="Apr-2023"/>
    <n v="0.22541384441327322"/>
    <s v="April"/>
    <n v="2023"/>
    <m/>
  </r>
  <r>
    <x v="201"/>
    <d v="2024-12-16T00:00:00"/>
    <d v="2025-04-26T00:00:00"/>
    <s v="Same Day"/>
    <x v="197"/>
    <s v="Alexis Johns"/>
    <s v="Consumer"/>
    <s v="Central"/>
    <s v="Furniture"/>
    <s v="Bookcases"/>
    <s v="Multi-channeled responsive projection"/>
    <n v="2374.6038079862101"/>
    <n v="4.8734826117915002"/>
    <n v="5"/>
    <n v="0.234062245795888"/>
    <n v="0.23"/>
    <n v="535.36902268400297"/>
    <n v="535.37"/>
    <s v="Profit"/>
    <s v="Dec-2024"/>
    <n v="0.22545614594041449"/>
    <s v="December"/>
    <n v="2024"/>
    <m/>
  </r>
  <r>
    <x v="202"/>
    <d v="2025-01-02T00:00:00"/>
    <d v="2025-04-14T00:00:00"/>
    <s v="Second Class"/>
    <x v="198"/>
    <s v="Andrea Nielsen"/>
    <s v="Home Office"/>
    <s v="East"/>
    <s v="Technology"/>
    <s v="Copiers"/>
    <s v="Sharable modular moderator"/>
    <n v="2374.49822447922"/>
    <n v="4.8729159140199698"/>
    <n v="5"/>
    <n v="0.234050208191113"/>
    <n v="0.23"/>
    <n v="535.44567206722002"/>
    <n v="535.45000000000005"/>
    <s v="Profit"/>
    <s v="Jan-2025"/>
    <n v="0.22549845122948242"/>
    <s v="January"/>
    <n v="2025"/>
    <m/>
  </r>
  <r>
    <x v="203"/>
    <d v="2023-04-17T00:00:00"/>
    <d v="2025-05-05T00:00:00"/>
    <s v="Standard Class"/>
    <x v="199"/>
    <s v="Samantha Brown"/>
    <s v="Home Office"/>
    <s v="Central"/>
    <s v="Office Supplies"/>
    <s v="Art"/>
    <s v="Ergonomic national groupware"/>
    <n v="2374.3926409722299"/>
    <n v="4.8723492162484403"/>
    <n v="5"/>
    <n v="0.234038170586338"/>
    <n v="0.23"/>
    <n v="535.52232145043604"/>
    <n v="535.52"/>
    <s v="Profit"/>
    <s v="Apr-2023"/>
    <n v="0.22554076028097803"/>
    <s v="April"/>
    <n v="2023"/>
    <m/>
  </r>
  <r>
    <x v="204"/>
    <d v="2025-01-12T00:00:00"/>
    <d v="2025-04-23T00:00:00"/>
    <s v="First Class"/>
    <x v="200"/>
    <s v="Katelyn Middleton"/>
    <s v="Corporate"/>
    <s v="Central"/>
    <s v="Technology"/>
    <s v="Computers"/>
    <s v="Horizontal local function"/>
    <n v="2374.2870574652402"/>
    <n v="4.8717825184769197"/>
    <n v="5"/>
    <n v="0.234026132981563"/>
    <n v="0.23"/>
    <n v="535.59897083365297"/>
    <n v="535.6"/>
    <s v="Profit"/>
    <s v="Jan-2025"/>
    <n v="0.22558307309540401"/>
    <s v="January"/>
    <n v="2025"/>
    <m/>
  </r>
  <r>
    <x v="205"/>
    <d v="2024-02-06T00:00:00"/>
    <d v="2025-05-06T00:00:00"/>
    <s v="Standard Class"/>
    <x v="201"/>
    <s v="Timothy Summers"/>
    <s v="Corporate"/>
    <s v="East"/>
    <s v="Office Supplies"/>
    <s v="Art"/>
    <s v="Reactive client-server approach"/>
    <n v="2374.1814739582501"/>
    <n v="4.8712158207053902"/>
    <n v="5"/>
    <n v="0.23401409537678799"/>
    <n v="0.23"/>
    <n v="535.67562021686899"/>
    <n v="535.67999999999995"/>
    <s v="Profit"/>
    <s v="Feb-2024"/>
    <n v="0.22562538967326171"/>
    <s v="February"/>
    <n v="2024"/>
    <m/>
  </r>
  <r>
    <x v="206"/>
    <d v="2023-06-15T00:00:00"/>
    <d v="2025-04-28T00:00:00"/>
    <s v="Same Day"/>
    <x v="202"/>
    <s v="Charles Scott"/>
    <s v="Corporate"/>
    <s v="Central"/>
    <s v="Office Supplies"/>
    <s v="Paper"/>
    <s v="Total needs-based forecast"/>
    <n v="2374.07589045126"/>
    <n v="4.8706491229338598"/>
    <n v="5"/>
    <n v="0.23400205777201399"/>
    <n v="0.23"/>
    <n v="535.75226960008604"/>
    <n v="535.75"/>
    <s v="Profit"/>
    <s v="Jun-2023"/>
    <n v="0.22566771001505401"/>
    <s v="June"/>
    <n v="2023"/>
    <m/>
  </r>
  <r>
    <x v="207"/>
    <d v="2024-10-23T00:00:00"/>
    <d v="2025-05-04T00:00:00"/>
    <s v="First Class"/>
    <x v="203"/>
    <s v="Christina Davis"/>
    <s v="Home Office"/>
    <s v="Central"/>
    <s v="Office Supplies"/>
    <s v="Labels"/>
    <s v="Horizontal zero tolerance Internet solution"/>
    <n v="2373.9703069442699"/>
    <n v="4.8700824251623303"/>
    <n v="5"/>
    <n v="0.23399002016723899"/>
    <n v="0.23"/>
    <n v="535.82891898330195"/>
    <n v="535.83000000000004"/>
    <s v="Profit"/>
    <s v="Oct-2024"/>
    <n v="0.22571003412128221"/>
    <s v="October"/>
    <n v="2024"/>
    <m/>
  </r>
  <r>
    <x v="208"/>
    <d v="2025-02-23T00:00:00"/>
    <d v="2025-04-27T00:00:00"/>
    <s v="Same Day"/>
    <x v="204"/>
    <s v="Eric Hernandez"/>
    <s v="Corporate"/>
    <s v="East"/>
    <s v="Office Supplies"/>
    <s v="Labels"/>
    <s v="Devolved 4thgeneration parallelism"/>
    <n v="2373.8647234372702"/>
    <n v="4.8695157273907999"/>
    <n v="5"/>
    <n v="0.23397798256246399"/>
    <n v="0.23"/>
    <n v="535.90556836651899"/>
    <n v="535.91"/>
    <s v="Loss"/>
    <s v="Feb-2025"/>
    <n v="0.2257523619924505"/>
    <s v="February"/>
    <n v="2025"/>
    <m/>
  </r>
  <r>
    <x v="209"/>
    <d v="2024-03-21T00:00:00"/>
    <d v="2025-04-10T00:00:00"/>
    <s v="Standard Class"/>
    <x v="205"/>
    <s v="Richard Kelley"/>
    <s v="Home Office"/>
    <s v="Central"/>
    <s v="Technology"/>
    <s v="Copiers"/>
    <s v="Open-architected didactic emulation"/>
    <n v="2373.7591399302801"/>
    <n v="4.8689490296192801"/>
    <n v="5"/>
    <n v="0.23396594495768899"/>
    <n v="0.23"/>
    <n v="535.98221774973501"/>
    <n v="535.98"/>
    <s v="Profit"/>
    <s v="Mar-2024"/>
    <n v="0.22579469362905852"/>
    <s v="March"/>
    <n v="2024"/>
    <m/>
  </r>
  <r>
    <x v="210"/>
    <d v="2023-08-05T00:00:00"/>
    <d v="2025-04-14T00:00:00"/>
    <s v="First Class"/>
    <x v="206"/>
    <s v="Cathy Green"/>
    <s v="Home Office"/>
    <s v="Central"/>
    <s v="Furniture"/>
    <s v="Tables"/>
    <s v="Re-contextualized encompassing definition"/>
    <n v="2373.65355642329"/>
    <n v="4.8683823318477497"/>
    <n v="5"/>
    <n v="0.23395390735291399"/>
    <n v="0.23"/>
    <n v="536.05886713295104"/>
    <n v="536.05999999999995"/>
    <s v="Profit"/>
    <s v="Aug-2023"/>
    <n v="0.22583702903161007"/>
    <s v="August"/>
    <n v="2023"/>
    <m/>
  </r>
  <r>
    <x v="211"/>
    <d v="2024-06-21T00:00:00"/>
    <d v="2025-04-14T00:00:00"/>
    <s v="Second Class"/>
    <x v="207"/>
    <s v="Drew Thomas"/>
    <s v="Corporate"/>
    <s v="West"/>
    <s v="Furniture"/>
    <s v="Bookcases"/>
    <s v="Public-key bandwidth-monitored implementation"/>
    <n v="2373.5479729162998"/>
    <n v="4.8678156340762202"/>
    <n v="5"/>
    <n v="0.23394186974813899"/>
    <n v="0.23"/>
    <n v="536.13551651616797"/>
    <n v="536.14"/>
    <s v="Profit"/>
    <s v="Jun-2024"/>
    <n v="0.22587936820060814"/>
    <s v="June"/>
    <n v="2024"/>
    <m/>
  </r>
  <r>
    <x v="212"/>
    <d v="2025-04-05T00:00:00"/>
    <d v="2025-04-16T00:00:00"/>
    <s v="Same Day"/>
    <x v="208"/>
    <s v="Jeffrey Jackson"/>
    <s v="Corporate"/>
    <s v="Central"/>
    <s v="Office Supplies"/>
    <s v="Storage"/>
    <s v="Configurable hybrid website"/>
    <n v="2373.4423894093102"/>
    <n v="4.8672489363046898"/>
    <n v="5"/>
    <n v="0.23392983214336499"/>
    <n v="0.23"/>
    <n v="536.21216589938399"/>
    <n v="536.21"/>
    <s v="Loss"/>
    <s v="Apr-2025"/>
    <n v="0.22592171113655454"/>
    <s v="April"/>
    <n v="2025"/>
    <m/>
  </r>
  <r>
    <x v="213"/>
    <d v="2023-08-27T00:00:00"/>
    <d v="2025-04-26T00:00:00"/>
    <s v="Standard Class"/>
    <x v="209"/>
    <s v="Christopher Dawson"/>
    <s v="Corporate"/>
    <s v="Central"/>
    <s v="Office Supplies"/>
    <s v="Labels"/>
    <s v="Managed exuding forecast"/>
    <n v="2373.3368059023201"/>
    <n v="4.8666822385331603"/>
    <n v="5"/>
    <n v="0.23391779453858999"/>
    <n v="0.23"/>
    <n v="536.28881528260104"/>
    <n v="536.29"/>
    <s v="Profit"/>
    <s v="Aug-2023"/>
    <n v="0.22596405783995294"/>
    <s v="August"/>
    <n v="2023"/>
    <m/>
  </r>
  <r>
    <x v="214"/>
    <d v="2023-08-19T00:00:00"/>
    <d v="2025-04-22T00:00:00"/>
    <s v="First Class"/>
    <x v="210"/>
    <s v="Michael Sexton"/>
    <s v="Consumer"/>
    <s v="East"/>
    <s v="Technology"/>
    <s v="Computers"/>
    <s v="Synergistic hybrid solution"/>
    <n v="2373.23122239533"/>
    <n v="4.8661155407616299"/>
    <n v="5"/>
    <n v="0.23390575693381499"/>
    <n v="0.23"/>
    <n v="536.36546466581694"/>
    <n v="536.37"/>
    <s v="Profit"/>
    <s v="Aug-2023"/>
    <n v="0.22600640831130522"/>
    <s v="August"/>
    <n v="2023"/>
    <m/>
  </r>
  <r>
    <x v="215"/>
    <d v="2024-05-26T00:00:00"/>
    <d v="2025-04-23T00:00:00"/>
    <s v="Same Day"/>
    <x v="211"/>
    <s v="Jamie Bender"/>
    <s v="Home Office"/>
    <s v="West"/>
    <s v="Office Supplies"/>
    <s v="Binders"/>
    <s v="Public-key leading-edge productivity"/>
    <n v="2373.1256388883398"/>
    <n v="4.8655488429901101"/>
    <n v="5"/>
    <n v="0.23389371932903999"/>
    <n v="0.23"/>
    <n v="536.44211404903399"/>
    <n v="536.44000000000005"/>
    <s v="Profit"/>
    <s v="May-2024"/>
    <n v="0.22604876255111525"/>
    <s v="May"/>
    <n v="2024"/>
    <m/>
  </r>
  <r>
    <x v="216"/>
    <d v="2023-11-17T00:00:00"/>
    <d v="2025-04-22T00:00:00"/>
    <s v="Second Class"/>
    <x v="212"/>
    <s v="Mary Hamilton"/>
    <s v="Corporate"/>
    <s v="South"/>
    <s v="Furniture"/>
    <s v="Tables"/>
    <s v="Diverse maximized portal"/>
    <n v="2373.0200553813502"/>
    <n v="4.8649821452185797"/>
    <n v="5"/>
    <n v="0.23388168172426499"/>
    <n v="0.23"/>
    <n v="536.51876343225001"/>
    <n v="536.52"/>
    <s v="Loss"/>
    <s v="Nov-2023"/>
    <n v="0.22609112055988509"/>
    <s v="November"/>
    <n v="2023"/>
    <m/>
  </r>
  <r>
    <x v="217"/>
    <d v="2024-12-05T00:00:00"/>
    <d v="2025-05-02T00:00:00"/>
    <s v="Standard Class"/>
    <x v="213"/>
    <s v="Kathleen Lambert"/>
    <s v="Consumer"/>
    <s v="South"/>
    <s v="Technology"/>
    <s v="Phones"/>
    <s v="Decentralized attitude-oriented core"/>
    <n v="2372.9144718743501"/>
    <n v="4.8644154474470502"/>
    <n v="5"/>
    <n v="0.23386964411948999"/>
    <n v="0.23"/>
    <n v="536.59541281546694"/>
    <n v="536.6"/>
    <s v="Loss"/>
    <s v="Dec-2024"/>
    <n v="0.2261334823381197"/>
    <s v="December"/>
    <n v="2024"/>
    <m/>
  </r>
  <r>
    <x v="218"/>
    <d v="2024-01-30T00:00:00"/>
    <d v="2025-05-08T00:00:00"/>
    <s v="Same Day"/>
    <x v="214"/>
    <s v="Joseph Clark"/>
    <s v="Corporate"/>
    <s v="Central"/>
    <s v="Furniture"/>
    <s v="Bookcases"/>
    <s v="Automated dynamic hardware"/>
    <n v="2372.8088883673599"/>
    <n v="4.8638487496755198"/>
    <n v="5"/>
    <n v="0.23385760651471599"/>
    <n v="0.23"/>
    <n v="536.67206219868297"/>
    <n v="536.66999999999996"/>
    <s v="Profit"/>
    <s v="Jan-2024"/>
    <n v="0.22617584788631953"/>
    <s v="January"/>
    <n v="2024"/>
    <m/>
  </r>
  <r>
    <x v="219"/>
    <d v="2023-08-11T00:00:00"/>
    <d v="2025-04-28T00:00:00"/>
    <s v="Standard Class"/>
    <x v="215"/>
    <s v="Kevin Jenkins"/>
    <s v="Corporate"/>
    <s v="Central"/>
    <s v="Office Supplies"/>
    <s v="Paper"/>
    <s v="Persistent fault-tolerant solution"/>
    <n v="2372.7033048603698"/>
    <n v="4.8632820519039903"/>
    <n v="5"/>
    <n v="0.23384556890994099"/>
    <n v="0.23"/>
    <n v="536.74871158190001"/>
    <n v="536.75"/>
    <s v="Profit"/>
    <s v="Aug-2023"/>
    <n v="0.22621821720498969"/>
    <s v="August"/>
    <n v="2023"/>
    <m/>
  </r>
  <r>
    <x v="220"/>
    <d v="2025-01-30T00:00:00"/>
    <d v="2025-04-17T00:00:00"/>
    <s v="First Class"/>
    <x v="216"/>
    <s v="Travis Carr"/>
    <s v="Home Office"/>
    <s v="East"/>
    <s v="Furniture"/>
    <s v="Chairs"/>
    <s v="Re-contextualized fresh-thinking archive"/>
    <n v="2372.5977213533802"/>
    <n v="4.8627153541324599"/>
    <n v="5"/>
    <n v="0.23383353130516599"/>
    <n v="0.23"/>
    <n v="536.82536096511603"/>
    <n v="536.83000000000004"/>
    <s v="Profit"/>
    <s v="Jan-2025"/>
    <n v="0.22626059029463261"/>
    <s v="January"/>
    <n v="2025"/>
    <m/>
  </r>
  <r>
    <x v="221"/>
    <d v="2024-03-04T00:00:00"/>
    <d v="2025-04-12T00:00:00"/>
    <s v="First Class"/>
    <x v="217"/>
    <s v="Linda Hays"/>
    <s v="Consumer"/>
    <s v="West"/>
    <s v="Technology"/>
    <s v="Computers"/>
    <s v="Profit-focused solution-oriented help-desk"/>
    <n v="2372.4921378463901"/>
    <n v="4.8621486563609402"/>
    <n v="5"/>
    <n v="0.23382149370039099"/>
    <n v="0.23"/>
    <n v="536.90201034833296"/>
    <n v="536.9"/>
    <s v="Profit"/>
    <s v="Mar-2024"/>
    <n v="0.22630296715575263"/>
    <s v="March"/>
    <n v="2024"/>
    <m/>
  </r>
  <r>
    <x v="222"/>
    <d v="2024-04-01T00:00:00"/>
    <d v="2025-04-09T00:00:00"/>
    <s v="First Class"/>
    <x v="218"/>
    <s v="David Rodriguez"/>
    <s v="Home Office"/>
    <s v="Central"/>
    <s v="Technology"/>
    <s v="Phones"/>
    <s v="Profound transitional budgetary management"/>
    <n v="2372.3865543393999"/>
    <n v="4.8615819585894098"/>
    <n v="5"/>
    <n v="0.23380945609561599"/>
    <n v="0.23"/>
    <n v="536.97865973154899"/>
    <n v="536.98"/>
    <s v="Profit"/>
    <s v="Apr-2024"/>
    <n v="0.22634534778885254"/>
    <s v="April"/>
    <n v="2024"/>
    <m/>
  </r>
  <r>
    <x v="223"/>
    <d v="2023-08-02T00:00:00"/>
    <d v="2025-05-02T00:00:00"/>
    <s v="Second Class"/>
    <x v="219"/>
    <s v="Heather Reyes"/>
    <s v="Consumer"/>
    <s v="Central"/>
    <s v="Furniture"/>
    <s v="Bookcases"/>
    <s v="Phased system-worthy attitude"/>
    <n v="2372.2809708324098"/>
    <n v="4.8610152608178803"/>
    <n v="5"/>
    <n v="0.23379741849084101"/>
    <n v="0.23"/>
    <n v="537.05530911476603"/>
    <n v="537.05999999999995"/>
    <s v="Profit"/>
    <s v="Aug-2023"/>
    <n v="0.22638773219443675"/>
    <s v="August"/>
    <n v="2023"/>
    <m/>
  </r>
  <r>
    <x v="224"/>
    <d v="2024-02-08T00:00:00"/>
    <d v="2025-04-22T00:00:00"/>
    <s v="Standard Class"/>
    <x v="220"/>
    <s v="Thomas Conley"/>
    <s v="Corporate"/>
    <s v="South"/>
    <s v="Office Supplies"/>
    <s v="Labels"/>
    <s v="Progressive 4thgeneration matrices"/>
    <n v="2372.1753873254202"/>
    <n v="4.8604485630463499"/>
    <n v="5"/>
    <n v="0.23378538088606701"/>
    <n v="0.23"/>
    <n v="537.13195849798205"/>
    <n v="537.13"/>
    <s v="Loss"/>
    <s v="Feb-2024"/>
    <n v="0.22643012037300814"/>
    <s v="February"/>
    <n v="2024"/>
    <m/>
  </r>
  <r>
    <x v="225"/>
    <d v="2025-03-16T00:00:00"/>
    <d v="2025-05-08T00:00:00"/>
    <s v="Standard Class"/>
    <x v="221"/>
    <s v="Steven Hughes DVM"/>
    <s v="Home Office"/>
    <s v="South"/>
    <s v="Office Supplies"/>
    <s v="Paper"/>
    <s v="Open-architected solution-oriented adapter"/>
    <n v="2372.06980381843"/>
    <n v="4.8598818652748204"/>
    <n v="5"/>
    <n v="0.23377334328129201"/>
    <n v="0.23"/>
    <n v="537.20860788119899"/>
    <n v="537.21"/>
    <s v="Profit"/>
    <s v="Mar-2025"/>
    <n v="0.22647251232507135"/>
    <s v="March"/>
    <n v="2025"/>
    <m/>
  </r>
  <r>
    <x v="226"/>
    <d v="2025-02-02T00:00:00"/>
    <d v="2025-05-08T00:00:00"/>
    <s v="Second Class"/>
    <x v="222"/>
    <s v="Paul Potts"/>
    <s v="Consumer"/>
    <s v="South"/>
    <s v="Technology"/>
    <s v="Machines"/>
    <s v="Horizontal non-volatile middleware"/>
    <n v="2371.9642203114299"/>
    <n v="4.85931516750329"/>
    <n v="5"/>
    <n v="0.23376130567651701"/>
    <n v="0.23"/>
    <n v="537.28525726441501"/>
    <n v="537.29"/>
    <s v="Profit"/>
    <s v="Feb-2025"/>
    <n v="0.2265149080511305"/>
    <s v="February"/>
    <n v="2025"/>
    <m/>
  </r>
  <r>
    <x v="227"/>
    <d v="2024-02-15T00:00:00"/>
    <d v="2025-04-21T00:00:00"/>
    <s v="Second Class"/>
    <x v="223"/>
    <s v="Jay Cook"/>
    <s v="Corporate"/>
    <s v="Central"/>
    <s v="Office Supplies"/>
    <s v="Labels"/>
    <s v="Synergistic tangible system engine"/>
    <n v="2371.8586368044398"/>
    <n v="4.8587484697317702"/>
    <n v="5"/>
    <n v="0.23374926807174201"/>
    <n v="0.23"/>
    <n v="537.36190664763205"/>
    <n v="537.36"/>
    <s v="Profit"/>
    <s v="Feb-2024"/>
    <n v="0.22655730755168849"/>
    <s v="February"/>
    <n v="2024"/>
    <m/>
  </r>
  <r>
    <x v="228"/>
    <d v="2024-06-26T00:00:00"/>
    <d v="2025-04-19T00:00:00"/>
    <s v="Same Day"/>
    <x v="224"/>
    <s v="Veronica Ray"/>
    <s v="Home Office"/>
    <s v="Central"/>
    <s v="Technology"/>
    <s v="Machines"/>
    <s v="Multi-layered dynamic frame"/>
    <n v="2371.7530532974502"/>
    <n v="4.8581817719602398"/>
    <n v="5"/>
    <n v="0.23373723046696701"/>
    <n v="0.23"/>
    <n v="537.43855603084796"/>
    <n v="537.44000000000005"/>
    <s v="Profit"/>
    <s v="Jun-2024"/>
    <n v="0.22659971082724936"/>
    <s v="June"/>
    <n v="2024"/>
    <m/>
  </r>
  <r>
    <x v="229"/>
    <d v="2024-02-27T00:00:00"/>
    <d v="2025-05-05T00:00:00"/>
    <s v="First Class"/>
    <x v="132"/>
    <s v="Nicole Bird"/>
    <s v="Corporate"/>
    <s v="East"/>
    <s v="Office Supplies"/>
    <s v="Labels"/>
    <s v="Implemented context-sensitive utilization"/>
    <n v="2371.64746979046"/>
    <n v="4.8576150741887103"/>
    <n v="5"/>
    <n v="0.23372519286219201"/>
    <n v="0.23"/>
    <n v="537.51520541406501"/>
    <n v="537.52"/>
    <s v="Profit"/>
    <s v="Feb-2024"/>
    <n v="0.22664211787831839"/>
    <s v="February"/>
    <n v="2024"/>
    <m/>
  </r>
  <r>
    <x v="230"/>
    <d v="2023-07-08T00:00:00"/>
    <d v="2025-04-21T00:00:00"/>
    <s v="First Class"/>
    <x v="225"/>
    <s v="Gary Brown"/>
    <s v="Home Office"/>
    <s v="Central"/>
    <s v="Office Supplies"/>
    <s v="Labels"/>
    <s v="Total directional algorithm"/>
    <n v="2371.5418862834699"/>
    <n v="4.8570483764171799"/>
    <n v="5"/>
    <n v="0.23371315525741801"/>
    <n v="0.23"/>
    <n v="537.59185479728103"/>
    <n v="537.59"/>
    <s v="Profit"/>
    <s v="Jul-2023"/>
    <n v="0.22668452870539887"/>
    <s v="July"/>
    <n v="2023"/>
    <m/>
  </r>
  <r>
    <x v="231"/>
    <d v="2024-11-22T00:00:00"/>
    <d v="2025-04-20T00:00:00"/>
    <s v="Second Class"/>
    <x v="226"/>
    <s v="Henry Day"/>
    <s v="Home Office"/>
    <s v="West"/>
    <s v="Office Supplies"/>
    <s v="Storage"/>
    <s v="Customer-focused web-enabled frame"/>
    <n v="2371.4363027764798"/>
    <n v="4.8564816786456504"/>
    <n v="5"/>
    <n v="0.23370111765264301"/>
    <n v="0.23"/>
    <n v="537.66850418049796"/>
    <n v="537.66999999999996"/>
    <s v="Profit"/>
    <s v="Nov-2024"/>
    <n v="0.22672694330899598"/>
    <s v="November"/>
    <n v="2024"/>
    <m/>
  </r>
  <r>
    <x v="232"/>
    <d v="2023-11-25T00:00:00"/>
    <d v="2025-04-21T00:00:00"/>
    <s v="Same Day"/>
    <x v="227"/>
    <s v="Stephen Garcia"/>
    <s v="Consumer"/>
    <s v="South"/>
    <s v="Technology"/>
    <s v="Machines"/>
    <s v="Quality-focused bottom-line projection"/>
    <n v="2371.3307192694901"/>
    <n v="4.85591498087412"/>
    <n v="5"/>
    <n v="0.23368908004786801"/>
    <n v="0.23"/>
    <n v="537.74515356371398"/>
    <n v="537.75"/>
    <s v="Profit"/>
    <s v="Nov-2023"/>
    <n v="0.22676936168961334"/>
    <s v="November"/>
    <n v="2023"/>
    <m/>
  </r>
  <r>
    <x v="233"/>
    <d v="2024-09-12T00:00:00"/>
    <d v="2025-04-16T00:00:00"/>
    <s v="Standard Class"/>
    <x v="228"/>
    <s v="Timothy Jones"/>
    <s v="Consumer"/>
    <s v="Central"/>
    <s v="Furniture"/>
    <s v="Chairs"/>
    <s v="Advanced leading-edge parallelism"/>
    <n v="2371.2251357625"/>
    <n v="4.8553482831026002"/>
    <n v="5"/>
    <n v="0.23367704244309301"/>
    <n v="0.23"/>
    <n v="537.82180294693103"/>
    <n v="537.82000000000005"/>
    <s v="Profit"/>
    <s v="Sep-2024"/>
    <n v="0.22681178384775641"/>
    <s v="September"/>
    <n v="2024"/>
    <m/>
  </r>
  <r>
    <x v="234"/>
    <d v="2024-08-28T00:00:00"/>
    <d v="2025-04-18T00:00:00"/>
    <s v="Standard Class"/>
    <x v="229"/>
    <s v="Laura Cox"/>
    <s v="Consumer"/>
    <s v="South"/>
    <s v="Technology"/>
    <s v="Copiers"/>
    <s v="Programmable uniform matrices"/>
    <n v="2371.1195522554999"/>
    <n v="4.8547815853310698"/>
    <n v="5"/>
    <n v="0.23366500483831801"/>
    <n v="0.23"/>
    <n v="537.89845233014705"/>
    <n v="537.9"/>
    <s v="Profit"/>
    <s v="Aug-2024"/>
    <n v="0.22685420978392987"/>
    <s v="August"/>
    <n v="2024"/>
    <m/>
  </r>
  <r>
    <x v="235"/>
    <d v="2024-08-29T00:00:00"/>
    <d v="2025-04-20T00:00:00"/>
    <s v="Second Class"/>
    <x v="230"/>
    <s v="Samantha Wolf"/>
    <s v="Home Office"/>
    <s v="West"/>
    <s v="Technology"/>
    <s v="Computers"/>
    <s v="Visionary local budgetary management"/>
    <n v="2371.0139687485098"/>
    <n v="4.8542148875595403"/>
    <n v="5"/>
    <n v="0.23365296723354301"/>
    <n v="0.23"/>
    <n v="537.97510171336398"/>
    <n v="537.98"/>
    <s v="Profit"/>
    <s v="Aug-2024"/>
    <n v="0.22689663949863734"/>
    <s v="August"/>
    <n v="2024"/>
    <m/>
  </r>
  <r>
    <x v="236"/>
    <d v="2025-03-03T00:00:00"/>
    <d v="2025-04-27T00:00:00"/>
    <s v="Same Day"/>
    <x v="231"/>
    <s v="Samantha Roberts"/>
    <s v="Home Office"/>
    <s v="South"/>
    <s v="Technology"/>
    <s v="Phones"/>
    <s v="Assimilated modular moratorium"/>
    <n v="2370.9083852415201"/>
    <n v="4.8536481897880099"/>
    <n v="5"/>
    <n v="0.23364092962876901"/>
    <n v="0.23"/>
    <n v="538.05175109658001"/>
    <n v="538.04999999999995"/>
    <s v="Profit"/>
    <s v="Mar-2025"/>
    <n v="0.22693907299238375"/>
    <s v="March"/>
    <n v="2025"/>
    <m/>
  </r>
  <r>
    <x v="237"/>
    <d v="2023-10-01T00:00:00"/>
    <d v="2025-04-16T00:00:00"/>
    <s v="Standard Class"/>
    <x v="232"/>
    <s v="Alexander Boone"/>
    <s v="Corporate"/>
    <s v="East"/>
    <s v="Furniture"/>
    <s v="Bookcases"/>
    <s v="Optimized bifurcated infrastructure"/>
    <n v="2370.80280173453"/>
    <n v="4.8530814920164804"/>
    <n v="5"/>
    <n v="0.23362889202399401"/>
    <n v="0.23"/>
    <n v="538.12840047979603"/>
    <n v="538.13"/>
    <s v="Profit"/>
    <s v="Oct-2023"/>
    <n v="0.22698151026567448"/>
    <s v="October"/>
    <n v="2023"/>
    <m/>
  </r>
  <r>
    <x v="238"/>
    <d v="2023-10-10T00:00:00"/>
    <d v="2025-04-16T00:00:00"/>
    <s v="First Class"/>
    <x v="233"/>
    <s v="Donna Myers"/>
    <s v="Home Office"/>
    <s v="East"/>
    <s v="Furniture"/>
    <s v="Chairs"/>
    <s v="Progressive demand-driven definition"/>
    <n v="2370.6972182275399"/>
    <n v="4.85251479424495"/>
    <n v="5"/>
    <n v="0.23361685441921901"/>
    <n v="0.23"/>
    <n v="538.20504986301296"/>
    <n v="538.21"/>
    <s v="Profit"/>
    <s v="Oct-2023"/>
    <n v="0.22702395131901484"/>
    <s v="October"/>
    <n v="2023"/>
    <m/>
  </r>
  <r>
    <x v="239"/>
    <d v="2024-01-04T00:00:00"/>
    <d v="2025-04-29T00:00:00"/>
    <s v="First Class"/>
    <x v="234"/>
    <s v="Jose Lynch"/>
    <s v="Corporate"/>
    <s v="East"/>
    <s v="Technology"/>
    <s v="Phones"/>
    <s v="Realigned incremental orchestration"/>
    <n v="2370.5916347205498"/>
    <n v="4.8519480964734303"/>
    <n v="5"/>
    <n v="0.23360481681444401"/>
    <n v="0.23"/>
    <n v="538.28169924622898"/>
    <n v="538.28"/>
    <s v="Profit"/>
    <s v="Jan-2024"/>
    <n v="0.22706639615290919"/>
    <s v="January"/>
    <n v="2024"/>
    <m/>
  </r>
  <r>
    <x v="240"/>
    <d v="2023-04-20T00:00:00"/>
    <d v="2025-04-15T00:00:00"/>
    <s v="First Class"/>
    <x v="235"/>
    <s v="Nicole Morris"/>
    <s v="Home Office"/>
    <s v="South"/>
    <s v="Office Supplies"/>
    <s v="Binders"/>
    <s v="Optional local productivity"/>
    <n v="2370.4860512135601"/>
    <n v="4.8513813987018999"/>
    <n v="5"/>
    <n v="0.233592779209669"/>
    <n v="0.23"/>
    <n v="538.35834862944603"/>
    <n v="538.36"/>
    <s v="Profit"/>
    <s v="Apr-2023"/>
    <n v="0.22710884476786344"/>
    <s v="April"/>
    <n v="2023"/>
    <m/>
  </r>
  <r>
    <x v="241"/>
    <d v="2023-12-27T00:00:00"/>
    <d v="2025-04-18T00:00:00"/>
    <s v="Second Class"/>
    <x v="236"/>
    <s v="Ashley Flores"/>
    <s v="Home Office"/>
    <s v="West"/>
    <s v="Furniture"/>
    <s v="Chairs"/>
    <s v="Profit-focused systemic access"/>
    <n v="2370.38046770657"/>
    <n v="4.8508147009303704"/>
    <n v="5"/>
    <n v="0.233580741604894"/>
    <n v="0.23"/>
    <n v="538.43499801266205"/>
    <n v="538.42999999999995"/>
    <s v="Profit"/>
    <s v="Dec-2023"/>
    <n v="0.22715129716438207"/>
    <s v="December"/>
    <n v="2023"/>
    <m/>
  </r>
  <r>
    <x v="242"/>
    <d v="2024-11-21T00:00:00"/>
    <d v="2025-04-24T00:00:00"/>
    <s v="Standard Class"/>
    <x v="237"/>
    <s v="Monica Thomas"/>
    <s v="Consumer"/>
    <s v="East"/>
    <s v="Office Supplies"/>
    <s v="Art"/>
    <s v="Devolved eco-centric adapter"/>
    <n v="2370.2748841995799"/>
    <n v="4.85024800315884"/>
    <n v="5"/>
    <n v="0.23356870400012"/>
    <n v="0.23"/>
    <n v="538.51164739587898"/>
    <n v="538.51"/>
    <s v="Profit"/>
    <s v="Nov-2024"/>
    <n v="0.22719375334297121"/>
    <s v="November"/>
    <n v="2024"/>
    <m/>
  </r>
  <r>
    <x v="243"/>
    <d v="2023-07-14T00:00:00"/>
    <d v="2025-05-06T00:00:00"/>
    <s v="First Class"/>
    <x v="238"/>
    <s v="Carol Boyd"/>
    <s v="Home Office"/>
    <s v="West"/>
    <s v="Office Supplies"/>
    <s v="Labels"/>
    <s v="Ergonomic next generation workforce"/>
    <n v="2370.1693006925798"/>
    <n v="4.8496813053873096"/>
    <n v="5"/>
    <n v="0.233556666395345"/>
    <n v="0.23"/>
    <n v="538.588296779095"/>
    <n v="538.59"/>
    <s v="Profit"/>
    <s v="Jul-2023"/>
    <n v="0.22723621330413646"/>
    <s v="July"/>
    <n v="2023"/>
    <m/>
  </r>
  <r>
    <x v="244"/>
    <d v="2024-04-30T00:00:00"/>
    <d v="2025-04-12T00:00:00"/>
    <s v="Second Class"/>
    <x v="239"/>
    <s v="David Anderson"/>
    <s v="Corporate"/>
    <s v="East"/>
    <s v="Office Supplies"/>
    <s v="Storage"/>
    <s v="Re-engineered fresh-thinking structure"/>
    <n v="2370.0637171855901"/>
    <n v="4.8491146076157801"/>
    <n v="5"/>
    <n v="0.23354462879057"/>
    <n v="0.23"/>
    <n v="538.66494616231205"/>
    <n v="538.66"/>
    <s v="Profit"/>
    <s v="Apr-2024"/>
    <n v="0.22727867704838223"/>
    <s v="April"/>
    <n v="2024"/>
    <m/>
  </r>
  <r>
    <x v="245"/>
    <d v="2024-05-04T00:00:00"/>
    <d v="2025-04-30T00:00:00"/>
    <s v="Second Class"/>
    <x v="44"/>
    <s v="Kelly Lopez"/>
    <s v="Home Office"/>
    <s v="East"/>
    <s v="Office Supplies"/>
    <s v="Binders"/>
    <s v="Operative next generation leverage"/>
    <n v="2369.9581336786"/>
    <n v="4.8485479098442603"/>
    <n v="5"/>
    <n v="0.233532591185795"/>
    <n v="0.23"/>
    <n v="538.74159554552796"/>
    <n v="538.74"/>
    <s v="Profit"/>
    <s v="May-2024"/>
    <n v="0.22732114457621427"/>
    <s v="May"/>
    <n v="2024"/>
    <m/>
  </r>
  <r>
    <x v="246"/>
    <d v="2023-09-20T00:00:00"/>
    <d v="2025-04-29T00:00:00"/>
    <s v="Second Class"/>
    <x v="240"/>
    <s v="Thomas Lamb"/>
    <s v="Consumer"/>
    <s v="Central"/>
    <s v="Office Supplies"/>
    <s v="Labels"/>
    <s v="Enterprise-wide bandwidth-monitored website"/>
    <n v="2369.8525501716099"/>
    <n v="4.8479812120727299"/>
    <n v="5"/>
    <n v="0.23352055358102"/>
    <n v="0.23"/>
    <n v="538.818244928745"/>
    <n v="538.82000000000005"/>
    <s v="Profit"/>
    <s v="Sep-2023"/>
    <n v="0.22736361588813919"/>
    <s v="September"/>
    <n v="2023"/>
    <m/>
  </r>
  <r>
    <x v="247"/>
    <d v="2023-07-05T00:00:00"/>
    <d v="2025-04-22T00:00:00"/>
    <s v="Standard Class"/>
    <x v="241"/>
    <s v="Paula Garcia"/>
    <s v="Home Office"/>
    <s v="South"/>
    <s v="Office Supplies"/>
    <s v="Art"/>
    <s v="Managed system-worthy strategy"/>
    <n v="2369.7469666646198"/>
    <n v="4.8474145143012004"/>
    <n v="5"/>
    <n v="0.233508515976245"/>
    <n v="0.23"/>
    <n v="538.89489431196102"/>
    <n v="538.89"/>
    <s v="Loss"/>
    <s v="Jul-2023"/>
    <n v="0.22740609098466188"/>
    <s v="July"/>
    <n v="2023"/>
    <m/>
  </r>
  <r>
    <x v="248"/>
    <d v="2024-09-02T00:00:00"/>
    <d v="2025-04-28T00:00:00"/>
    <s v="Standard Class"/>
    <x v="242"/>
    <s v="Charles Frederick"/>
    <s v="Corporate"/>
    <s v="South"/>
    <s v="Technology"/>
    <s v="Copiers"/>
    <s v="Synchronized multi-tasking Graphical User Interface"/>
    <n v="2369.6413831576301"/>
    <n v="4.84684781652967"/>
    <n v="5"/>
    <n v="0.233496478371471"/>
    <n v="0.23"/>
    <n v="538.97154369517796"/>
    <n v="538.97"/>
    <s v="Loss"/>
    <s v="Sep-2024"/>
    <n v="0.227448569866289"/>
    <s v="September"/>
    <n v="2024"/>
    <m/>
  </r>
  <r>
    <x v="249"/>
    <d v="2024-04-26T00:00:00"/>
    <d v="2025-04-24T00:00:00"/>
    <s v="First Class"/>
    <x v="243"/>
    <s v="Spencer O'Connor"/>
    <s v="Home Office"/>
    <s v="South"/>
    <s v="Furniture"/>
    <s v="Furnishings"/>
    <s v="Vision-oriented upward-trending neural-net"/>
    <n v="2369.53579965064"/>
    <n v="4.8462811187581396"/>
    <n v="5"/>
    <n v="0.233484440766696"/>
    <n v="0.23"/>
    <n v="539.04819307839398"/>
    <n v="539.04999999999995"/>
    <s v="Profit"/>
    <s v="Apr-2024"/>
    <n v="0.22749105253352586"/>
    <s v="April"/>
    <n v="2024"/>
    <m/>
  </r>
  <r>
    <x v="250"/>
    <d v="2024-12-22T00:00:00"/>
    <d v="2025-05-06T00:00:00"/>
    <s v="Same Day"/>
    <x v="244"/>
    <s v="Randy Maddox"/>
    <s v="Corporate"/>
    <s v="Central"/>
    <s v="Furniture"/>
    <s v="Chairs"/>
    <s v="Front-line tertiary encoding"/>
    <n v="2369.4302161436499"/>
    <n v="4.8457144209866101"/>
    <n v="5"/>
    <n v="0.233472403161921"/>
    <n v="0.23"/>
    <n v="539.12484246161102"/>
    <n v="539.12"/>
    <s v="Profit"/>
    <s v="Dec-2024"/>
    <n v="0.22753353898687931"/>
    <s v="December"/>
    <n v="2024"/>
    <m/>
  </r>
  <r>
    <x v="251"/>
    <d v="2025-03-16T00:00:00"/>
    <d v="2025-05-08T00:00:00"/>
    <s v="Same Day"/>
    <x v="245"/>
    <s v="Natalie Brown"/>
    <s v="Home Office"/>
    <s v="East"/>
    <s v="Furniture"/>
    <s v="Furnishings"/>
    <s v="Centralized foreground superstructure"/>
    <n v="2369.3246326366602"/>
    <n v="4.8451477232150904"/>
    <n v="5"/>
    <n v="0.233460365557146"/>
    <n v="0.23"/>
    <n v="539.20149184482705"/>
    <n v="539.20000000000005"/>
    <s v="Profit"/>
    <s v="Mar-2025"/>
    <n v="0.22757602922685458"/>
    <s v="March"/>
    <n v="2025"/>
    <m/>
  </r>
  <r>
    <x v="252"/>
    <d v="2023-04-30T00:00:00"/>
    <d v="2025-04-14T00:00:00"/>
    <s v="Same Day"/>
    <x v="246"/>
    <s v="Emily Hicks"/>
    <s v="Corporate"/>
    <s v="West"/>
    <s v="Furniture"/>
    <s v="Furnishings"/>
    <s v="User-centric contextually-based leverage"/>
    <n v="2369.2190491296601"/>
    <n v="4.84458102544356"/>
    <n v="5"/>
    <n v="0.233448327952371"/>
    <n v="0.23"/>
    <n v="539.27814122804398"/>
    <n v="539.28"/>
    <s v="Loss"/>
    <s v="Apr-2023"/>
    <n v="0.22761852325395976"/>
    <s v="April"/>
    <n v="2023"/>
    <m/>
  </r>
  <r>
    <x v="253"/>
    <d v="2025-01-27T00:00:00"/>
    <d v="2025-05-04T00:00:00"/>
    <s v="Same Day"/>
    <x v="247"/>
    <s v="Amy Michael"/>
    <s v="Corporate"/>
    <s v="Central"/>
    <s v="Technology"/>
    <s v="Phones"/>
    <s v="Optional eco-centric budgetary management"/>
    <n v="2369.11346562267"/>
    <n v="4.8440143276720304"/>
    <n v="5"/>
    <n v="0.233436290347596"/>
    <n v="0.23"/>
    <n v="539.35479061126"/>
    <n v="539.35"/>
    <s v="Profit"/>
    <s v="Jan-2025"/>
    <n v="0.22766102106869851"/>
    <s v="January"/>
    <n v="2025"/>
    <m/>
  </r>
  <r>
    <x v="254"/>
    <d v="2025-02-26T00:00:00"/>
    <d v="2025-05-05T00:00:00"/>
    <s v="First Class"/>
    <x v="248"/>
    <s v="Andrew Hill"/>
    <s v="Consumer"/>
    <s v="West"/>
    <s v="Furniture"/>
    <s v="Tables"/>
    <s v="Balanced even-keeled time-frame"/>
    <n v="2369.0078821156799"/>
    <n v="4.8434476299005"/>
    <n v="5"/>
    <n v="0.233424252742822"/>
    <n v="0.23"/>
    <n v="539.43143999447705"/>
    <n v="539.42999999999995"/>
    <s v="Profit"/>
    <s v="Feb-2025"/>
    <n v="0.22770352267157901"/>
    <s v="February"/>
    <n v="2025"/>
    <m/>
  </r>
  <r>
    <x v="255"/>
    <d v="2025-02-11T00:00:00"/>
    <d v="2025-04-21T00:00:00"/>
    <s v="First Class"/>
    <x v="76"/>
    <s v="Leroy Morales"/>
    <s v="Corporate"/>
    <s v="East"/>
    <s v="Office Supplies"/>
    <s v="Art"/>
    <s v="Managed user-facing alliance"/>
    <n v="2368.9022986086902"/>
    <n v="4.8428809321289696"/>
    <n v="5"/>
    <n v="0.233412215138047"/>
    <n v="0.23"/>
    <n v="539.50808937769295"/>
    <n v="539.51"/>
    <s v="Profit"/>
    <s v="Feb-2025"/>
    <n v="0.22774602806310679"/>
    <s v="February"/>
    <n v="2025"/>
    <m/>
  </r>
  <r>
    <x v="256"/>
    <d v="2025-02-06T00:00:00"/>
    <d v="2025-05-08T00:00:00"/>
    <s v="Standard Class"/>
    <x v="249"/>
    <s v="Maria Martin"/>
    <s v="Corporate"/>
    <s v="East"/>
    <s v="Furniture"/>
    <s v="Chairs"/>
    <s v="Enhanced disintermediate concept"/>
    <n v="2368.7967151017001"/>
    <n v="4.8423142343574401"/>
    <n v="5"/>
    <n v="0.233400177533272"/>
    <n v="0.23"/>
    <n v="539.58473876091"/>
    <n v="539.58000000000004"/>
    <s v="Profit"/>
    <s v="Feb-2025"/>
    <n v="0.22778853724378956"/>
    <s v="February"/>
    <n v="2025"/>
    <m/>
  </r>
  <r>
    <x v="257"/>
    <d v="2024-04-28T00:00:00"/>
    <d v="2025-04-21T00:00:00"/>
    <s v="Standard Class"/>
    <x v="250"/>
    <s v="Steven Armstrong"/>
    <s v="Consumer"/>
    <s v="Central"/>
    <s v="Furniture"/>
    <s v="Tables"/>
    <s v="Up-sized dynamic data-warehouse"/>
    <n v="2368.69113159471"/>
    <n v="4.8417475365859204"/>
    <n v="5"/>
    <n v="0.233388139928497"/>
    <n v="0.23"/>
    <n v="539.66138814412602"/>
    <n v="539.66"/>
    <s v="Profit"/>
    <s v="Apr-2024"/>
    <n v="0.22783105021413305"/>
    <s v="April"/>
    <n v="2024"/>
    <m/>
  </r>
  <r>
    <x v="258"/>
    <d v="2024-04-08T00:00:00"/>
    <d v="2025-04-15T00:00:00"/>
    <s v="First Class"/>
    <x v="251"/>
    <s v="Scott Gomez"/>
    <s v="Home Office"/>
    <s v="Central"/>
    <s v="Furniture"/>
    <s v="Tables"/>
    <s v="Virtual content-based productivity"/>
    <n v="2368.5855480877199"/>
    <n v="4.84118083881439"/>
    <n v="5"/>
    <n v="0.233376102323722"/>
    <n v="0.23"/>
    <n v="539.73803752734295"/>
    <n v="539.74"/>
    <s v="Profit"/>
    <s v="Apr-2024"/>
    <n v="0.22787356697464486"/>
    <s v="April"/>
    <n v="2024"/>
    <m/>
  </r>
  <r>
    <x v="259"/>
    <d v="2024-07-04T00:00:00"/>
    <d v="2025-04-29T00:00:00"/>
    <s v="Standard Class"/>
    <x v="252"/>
    <s v="Heather Stewart"/>
    <s v="Corporate"/>
    <s v="East"/>
    <s v="Furniture"/>
    <s v="Tables"/>
    <s v="Reverse-engineered hybrid core"/>
    <n v="2368.4799645807302"/>
    <n v="4.8406141410428596"/>
    <n v="5"/>
    <n v="0.233364064718947"/>
    <n v="0.23"/>
    <n v="539.81468691055898"/>
    <n v="539.80999999999995"/>
    <s v="Profit"/>
    <s v="Jul-2024"/>
    <n v="0.22791608752583106"/>
    <s v="July"/>
    <n v="2024"/>
    <m/>
  </r>
  <r>
    <x v="260"/>
    <d v="2025-02-07T00:00:00"/>
    <d v="2025-05-07T00:00:00"/>
    <s v="Same Day"/>
    <x v="253"/>
    <s v="Samantha Preston"/>
    <s v="Consumer"/>
    <s v="Central"/>
    <s v="Furniture"/>
    <s v="Tables"/>
    <s v="Front-line methodical installation"/>
    <n v="2368.3743810737401"/>
    <n v="4.8400474432713301"/>
    <n v="5"/>
    <n v="0.23335202711417299"/>
    <n v="0.23"/>
    <n v="539.89133629377602"/>
    <n v="539.89"/>
    <s v="Profit"/>
    <s v="Feb-2025"/>
    <n v="0.22795861186819955"/>
    <s v="February"/>
    <n v="2025"/>
    <m/>
  </r>
  <r>
    <x v="261"/>
    <d v="2024-04-01T00:00:00"/>
    <d v="2025-04-09T00:00:00"/>
    <s v="Same Day"/>
    <x v="254"/>
    <s v="Lisa Lambert"/>
    <s v="Home Office"/>
    <s v="East"/>
    <s v="Furniture"/>
    <s v="Furnishings"/>
    <s v="Reduced national capability"/>
    <n v="2368.26879756674"/>
    <n v="4.8394807454997997"/>
    <n v="5"/>
    <n v="0.23333998950939799"/>
    <n v="0.23"/>
    <n v="539.96798567699204"/>
    <n v="539.97"/>
    <s v="Profit"/>
    <s v="Apr-2024"/>
    <n v="0.22800114000225738"/>
    <s v="April"/>
    <n v="2024"/>
    <m/>
  </r>
  <r>
    <x v="262"/>
    <d v="2024-11-13T00:00:00"/>
    <d v="2025-04-17T00:00:00"/>
    <s v="Second Class"/>
    <x v="255"/>
    <s v="Christopher Wade"/>
    <s v="Consumer"/>
    <s v="East"/>
    <s v="Technology"/>
    <s v="Computers"/>
    <s v="Reverse-engineered analyzing service-desk"/>
    <n v="2368.1632140597499"/>
    <n v="4.8389140477282799"/>
    <n v="5"/>
    <n v="0.23332795190462299"/>
    <n v="0.23"/>
    <n v="540.04463506020898"/>
    <n v="540.04"/>
    <s v="Profit"/>
    <s v="Nov-2024"/>
    <n v="0.22804367192851066"/>
    <s v="November"/>
    <n v="2024"/>
    <m/>
  </r>
  <r>
    <x v="263"/>
    <d v="2023-11-30T00:00:00"/>
    <d v="2025-04-19T00:00:00"/>
    <s v="Standard Class"/>
    <x v="256"/>
    <s v="Jason Owens"/>
    <s v="Home Office"/>
    <s v="South"/>
    <s v="Technology"/>
    <s v="Accessories"/>
    <s v="Switchable multi-tasking implementation"/>
    <n v="2368.0576305527602"/>
    <n v="4.8383473499567504"/>
    <n v="5"/>
    <n v="0.23331591429984799"/>
    <n v="0.23"/>
    <n v="540.121284443425"/>
    <n v="540.12"/>
    <s v="Profit"/>
    <s v="Nov-2023"/>
    <n v="0.22808620764746676"/>
    <s v="November"/>
    <n v="2023"/>
    <m/>
  </r>
  <r>
    <x v="264"/>
    <d v="2023-07-22T00:00:00"/>
    <d v="2025-05-02T00:00:00"/>
    <s v="First Class"/>
    <x v="257"/>
    <s v="Connie Brennan"/>
    <s v="Home Office"/>
    <s v="East"/>
    <s v="Technology"/>
    <s v="Copiers"/>
    <s v="Assimilated client-server matrix"/>
    <n v="2367.9520470457701"/>
    <n v="4.83778065218522"/>
    <n v="5"/>
    <n v="0.23330387669507299"/>
    <n v="0.23"/>
    <n v="540.19793382664204"/>
    <n v="540.20000000000005"/>
    <s v="Profit"/>
    <s v="Jul-2023"/>
    <n v="0.22812874715963391"/>
    <s v="July"/>
    <n v="2023"/>
    <m/>
  </r>
  <r>
    <x v="265"/>
    <d v="2024-07-15T00:00:00"/>
    <d v="2025-04-21T00:00:00"/>
    <s v="First Class"/>
    <x v="258"/>
    <s v="Courtney Haynes"/>
    <s v="Consumer"/>
    <s v="West"/>
    <s v="Technology"/>
    <s v="Copiers"/>
    <s v="Secured attitude-oriented hub"/>
    <n v="2367.84646353878"/>
    <n v="4.8372139544136896"/>
    <n v="5"/>
    <n v="0.23329183909029799"/>
    <n v="0.23"/>
    <n v="540.27458320985795"/>
    <n v="540.27"/>
    <s v="Profit"/>
    <s v="Jul-2024"/>
    <n v="0.22817129046551859"/>
    <s v="July"/>
    <n v="2024"/>
    <m/>
  </r>
  <r>
    <x v="266"/>
    <d v="2023-08-28T00:00:00"/>
    <d v="2025-04-10T00:00:00"/>
    <s v="Standard Class"/>
    <x v="259"/>
    <s v="Julia Chapman"/>
    <s v="Consumer"/>
    <s v="South"/>
    <s v="Technology"/>
    <s v="Computers"/>
    <s v="Up-sized discrete synergy"/>
    <n v="2367.7408800317899"/>
    <n v="4.8366472566421601"/>
    <n v="5"/>
    <n v="0.23327980148552399"/>
    <n v="0.23"/>
    <n v="540.35123259307397"/>
    <n v="540.35"/>
    <s v="Profit"/>
    <s v="Aug-2023"/>
    <n v="0.22821383756562885"/>
    <s v="August"/>
    <n v="2023"/>
    <m/>
  </r>
  <r>
    <x v="267"/>
    <d v="2023-08-07T00:00:00"/>
    <d v="2025-04-17T00:00:00"/>
    <s v="Standard Class"/>
    <x v="260"/>
    <s v="Patty Davis"/>
    <s v="Consumer"/>
    <s v="Central"/>
    <s v="Furniture"/>
    <s v="Furnishings"/>
    <s v="Centralized optimizing framework"/>
    <n v="2367.6352965248002"/>
    <n v="4.8360805588706297"/>
    <n v="5"/>
    <n v="0.23326776388074899"/>
    <n v="0.23"/>
    <n v="540.42788197629102"/>
    <n v="540.42999999999995"/>
    <s v="Profit"/>
    <s v="Aug-2023"/>
    <n v="0.22825638846047261"/>
    <s v="August"/>
    <n v="2023"/>
    <m/>
  </r>
  <r>
    <x v="268"/>
    <d v="2023-12-23T00:00:00"/>
    <d v="2025-04-26T00:00:00"/>
    <s v="Same Day"/>
    <x v="261"/>
    <s v="Angela McKinney"/>
    <s v="Corporate"/>
    <s v="Central"/>
    <s v="Furniture"/>
    <s v="Bookcases"/>
    <s v="Pre-emptive content-based matrix"/>
    <n v="2367.5297130178101"/>
    <n v="4.83551386109911"/>
    <n v="5"/>
    <n v="0.23325572627597399"/>
    <n v="0.23"/>
    <n v="540.50453135950704"/>
    <n v="540.5"/>
    <s v="Profit"/>
    <s v="Dec-2023"/>
    <n v="0.22829894315055679"/>
    <s v="December"/>
    <n v="2023"/>
    <m/>
  </r>
  <r>
    <x v="269"/>
    <d v="2023-04-09T00:00:00"/>
    <d v="2025-05-04T00:00:00"/>
    <s v="Second Class"/>
    <x v="262"/>
    <s v="Dana Campbell"/>
    <s v="Home Office"/>
    <s v="Central"/>
    <s v="Technology"/>
    <s v="Machines"/>
    <s v="Open-architected multimedia approach"/>
    <n v="2367.42412951082"/>
    <n v="4.8349471633275796"/>
    <n v="5"/>
    <n v="0.23324368867119899"/>
    <n v="0.23"/>
    <n v="540.58118074272397"/>
    <n v="540.58000000000004"/>
    <s v="Profit"/>
    <s v="Apr-2023"/>
    <n v="0.22834150163638997"/>
    <s v="April"/>
    <n v="2023"/>
    <m/>
  </r>
  <r>
    <x v="270"/>
    <d v="2023-07-28T00:00:00"/>
    <d v="2025-05-01T00:00:00"/>
    <s v="Second Class"/>
    <x v="225"/>
    <s v="Nicole Griffith"/>
    <s v="Corporate"/>
    <s v="South"/>
    <s v="Office Supplies"/>
    <s v="Paper"/>
    <s v="Progressive incremental moratorium"/>
    <n v="2367.3185460038198"/>
    <n v="4.8343804655560501"/>
    <n v="5"/>
    <n v="0.23323165106642399"/>
    <n v="0.23"/>
    <n v="540.65783012594"/>
    <n v="540.66"/>
    <s v="Profit"/>
    <s v="Jul-2023"/>
    <n v="0.22838406391848021"/>
    <s v="July"/>
    <n v="2023"/>
    <m/>
  </r>
  <r>
    <x v="271"/>
    <d v="2024-05-18T00:00:00"/>
    <d v="2025-05-03T00:00:00"/>
    <s v="Same Day"/>
    <x v="263"/>
    <s v="Manuel Brooks"/>
    <s v="Consumer"/>
    <s v="West"/>
    <s v="Office Supplies"/>
    <s v="Art"/>
    <s v="Reduced exuding intranet"/>
    <n v="2367.2129624968302"/>
    <n v="4.8338137677845197"/>
    <n v="5"/>
    <n v="0.23321961346164899"/>
    <n v="0.23"/>
    <n v="540.73447950915704"/>
    <n v="540.73"/>
    <s v="Profit"/>
    <s v="May-2024"/>
    <n v="0.22842662999733432"/>
    <s v="May"/>
    <n v="2024"/>
    <m/>
  </r>
  <r>
    <x v="272"/>
    <d v="2023-11-26T00:00:00"/>
    <d v="2025-05-01T00:00:00"/>
    <s v="First Class"/>
    <x v="264"/>
    <s v="Andrew Perry"/>
    <s v="Home Office"/>
    <s v="Central"/>
    <s v="Office Supplies"/>
    <s v="Paper"/>
    <s v="Cloned tertiary benchmark"/>
    <n v="2367.1073789898401"/>
    <n v="4.8332470700129901"/>
    <n v="5"/>
    <n v="0.23320757585687499"/>
    <n v="0.23"/>
    <n v="540.81112889237295"/>
    <n v="540.80999999999995"/>
    <s v="Profit"/>
    <s v="Nov-2023"/>
    <n v="0.22846919987346048"/>
    <s v="November"/>
    <n v="2023"/>
    <m/>
  </r>
  <r>
    <x v="273"/>
    <d v="2024-09-22T00:00:00"/>
    <d v="2025-05-07T00:00:00"/>
    <s v="Second Class"/>
    <x v="265"/>
    <s v="Erin Foster"/>
    <s v="Consumer"/>
    <s v="West"/>
    <s v="Furniture"/>
    <s v="Tables"/>
    <s v="Proactive 3rdgeneration adapter"/>
    <n v="2367.00179548285"/>
    <n v="4.8326803722414597"/>
    <n v="5"/>
    <n v="0.23319553825209999"/>
    <n v="0.23"/>
    <n v="540.88777827558999"/>
    <n v="540.89"/>
    <s v="Profit"/>
    <s v="Sep-2024"/>
    <n v="0.22851177354736779"/>
    <s v="September"/>
    <n v="2024"/>
    <m/>
  </r>
  <r>
    <x v="274"/>
    <d v="2025-01-07T00:00:00"/>
    <d v="2025-04-19T00:00:00"/>
    <s v="First Class"/>
    <x v="266"/>
    <s v="Joy Moore"/>
    <s v="Corporate"/>
    <s v="Central"/>
    <s v="Office Supplies"/>
    <s v="Binders"/>
    <s v="Fully-configurable next generation approach"/>
    <n v="2366.8962119758598"/>
    <n v="4.83211367446994"/>
    <n v="5"/>
    <n v="0.23318350064732499"/>
    <n v="0.23"/>
    <n v="540.96442765880602"/>
    <n v="540.96"/>
    <s v="Profit"/>
    <s v="Jan-2025"/>
    <n v="0.22855435101956356"/>
    <s v="January"/>
    <n v="2025"/>
    <m/>
  </r>
  <r>
    <x v="275"/>
    <d v="2023-07-23T00:00:00"/>
    <d v="2025-04-23T00:00:00"/>
    <s v="Second Class"/>
    <x v="267"/>
    <s v="Ryan Snyder"/>
    <s v="Consumer"/>
    <s v="East"/>
    <s v="Office Supplies"/>
    <s v="Paper"/>
    <s v="Compatible client-driven workforce"/>
    <n v="2366.7906284688702"/>
    <n v="4.8315469766984096"/>
    <n v="5"/>
    <n v="0.23317146304254999"/>
    <n v="0.23"/>
    <n v="541.04107704202295"/>
    <n v="541.04"/>
    <s v="Profit"/>
    <s v="Jul-2023"/>
    <n v="0.22859693229055691"/>
    <s v="July"/>
    <n v="2023"/>
    <m/>
  </r>
  <r>
    <x v="276"/>
    <d v="2024-03-30T00:00:00"/>
    <d v="2025-05-03T00:00:00"/>
    <s v="Same Day"/>
    <x v="268"/>
    <s v="Sheila Farmer"/>
    <s v="Home Office"/>
    <s v="East"/>
    <s v="Technology"/>
    <s v="Machines"/>
    <s v="Centralized non-volatile groupware"/>
    <n v="2366.6850449618801"/>
    <n v="4.8309802789268801"/>
    <n v="5"/>
    <n v="0.23315942543777499"/>
    <n v="0.23"/>
    <n v="541.11772642523897"/>
    <n v="541.12"/>
    <s v="Profit"/>
    <s v="Mar-2024"/>
    <n v="0.22863951736085555"/>
    <s v="March"/>
    <n v="2024"/>
    <m/>
  </r>
  <r>
    <x v="277"/>
    <d v="2023-08-09T00:00:00"/>
    <d v="2025-04-24T00:00:00"/>
    <s v="Second Class"/>
    <x v="269"/>
    <s v="Charles Hudson"/>
    <s v="Corporate"/>
    <s v="West"/>
    <s v="Office Supplies"/>
    <s v="Labels"/>
    <s v="Cross-platform scalable parallelism"/>
    <n v="2366.57946145489"/>
    <n v="4.8304135811553497"/>
    <n v="5"/>
    <n v="0.23314738783300001"/>
    <n v="0.23"/>
    <n v="541.19437580845602"/>
    <n v="541.19000000000005"/>
    <s v="Profit"/>
    <s v="Aug-2023"/>
    <n v="0.22868210623096877"/>
    <s v="August"/>
    <n v="2023"/>
    <m/>
  </r>
  <r>
    <x v="278"/>
    <d v="2024-08-14T00:00:00"/>
    <d v="2025-04-30T00:00:00"/>
    <s v="First Class"/>
    <x v="270"/>
    <s v="Stacey Smith"/>
    <s v="Corporate"/>
    <s v="South"/>
    <s v="Furniture"/>
    <s v="Chairs"/>
    <s v="Networked tangible capacity"/>
    <n v="2366.4738779478898"/>
    <n v="4.8298468833838202"/>
    <n v="5"/>
    <n v="0.23313535022822601"/>
    <n v="0.23"/>
    <n v="541.27102519167204"/>
    <n v="541.27"/>
    <s v="Profit"/>
    <s v="Aug-2024"/>
    <n v="0.22872469890140529"/>
    <s v="August"/>
    <n v="2024"/>
    <m/>
  </r>
  <r>
    <x v="279"/>
    <d v="2025-04-05T00:00:00"/>
    <d v="2025-04-27T00:00:00"/>
    <s v="First Class"/>
    <x v="271"/>
    <s v="Casey Wilson"/>
    <s v="Home Office"/>
    <s v="West"/>
    <s v="Office Supplies"/>
    <s v="Labels"/>
    <s v="Right-sized logistical functionalities"/>
    <n v="2366.3682944409002"/>
    <n v="4.8292801856122898"/>
    <n v="5"/>
    <n v="0.23312331262345101"/>
    <n v="0.23"/>
    <n v="541.34767457488897"/>
    <n v="541.35"/>
    <s v="Profit"/>
    <s v="Apr-2025"/>
    <n v="0.22876729537267262"/>
    <s v="April"/>
    <n v="2025"/>
    <m/>
  </r>
  <r>
    <x v="280"/>
    <d v="2025-03-24T00:00:00"/>
    <d v="2025-04-29T00:00:00"/>
    <s v="Same Day"/>
    <x v="272"/>
    <s v="Benjamin Noble"/>
    <s v="Home Office"/>
    <s v="West"/>
    <s v="Office Supplies"/>
    <s v="Paper"/>
    <s v="Profit-focused executive open architecture"/>
    <n v="2366.2627109339101"/>
    <n v="4.82871348784077"/>
    <n v="5"/>
    <n v="0.23311127501867601"/>
    <n v="0.23"/>
    <n v="541.42432395810499"/>
    <n v="541.41999999999996"/>
    <s v="Profit"/>
    <s v="Mar-2025"/>
    <n v="0.22880989564527987"/>
    <s v="March"/>
    <n v="2025"/>
    <m/>
  </r>
  <r>
    <x v="281"/>
    <d v="2024-03-27T00:00:00"/>
    <d v="2025-05-01T00:00:00"/>
    <s v="Second Class"/>
    <x v="273"/>
    <s v="Marie Cruz"/>
    <s v="Corporate"/>
    <s v="South"/>
    <s v="Technology"/>
    <s v="Phones"/>
    <s v="Synergized radical methodology"/>
    <n v="2366.1571274269199"/>
    <n v="4.8281467900692396"/>
    <n v="5"/>
    <n v="0.23309923741390101"/>
    <n v="0.23"/>
    <n v="541.50097334132204"/>
    <n v="541.5"/>
    <s v="Profit"/>
    <s v="Mar-2024"/>
    <n v="0.22885249971973665"/>
    <s v="March"/>
    <n v="2024"/>
    <m/>
  </r>
  <r>
    <x v="282"/>
    <d v="2025-03-11T00:00:00"/>
    <d v="2025-04-17T00:00:00"/>
    <s v="Same Day"/>
    <x v="274"/>
    <s v="Emily Wilson"/>
    <s v="Home Office"/>
    <s v="Central"/>
    <s v="Office Supplies"/>
    <s v="Art"/>
    <s v="Persistent bi-directional initiative"/>
    <n v="2366.0515439199298"/>
    <n v="4.8275800922977101"/>
    <n v="5"/>
    <n v="0.23308719980912601"/>
    <n v="0.23"/>
    <n v="541.57762272453795"/>
    <n v="541.58000000000004"/>
    <s v="Profit"/>
    <s v="Mar-2025"/>
    <n v="0.22889510759655099"/>
    <s v="March"/>
    <n v="2025"/>
    <m/>
  </r>
  <r>
    <x v="283"/>
    <d v="2023-05-16T00:00:00"/>
    <d v="2025-04-18T00:00:00"/>
    <s v="Same Day"/>
    <x v="275"/>
    <s v="Summer Wilkerson"/>
    <s v="Home Office"/>
    <s v="South"/>
    <s v="Office Supplies"/>
    <s v="Binders"/>
    <s v="Innovative bi-directional forecast"/>
    <n v="2365.9459604129402"/>
    <n v="4.8270133945261797"/>
    <n v="5"/>
    <n v="0.23307516220435101"/>
    <n v="0.23"/>
    <n v="541.65427210775499"/>
    <n v="541.65"/>
    <s v="Profit"/>
    <s v="May-2023"/>
    <n v="0.22893771927623294"/>
    <s v="May"/>
    <n v="2023"/>
    <m/>
  </r>
  <r>
    <x v="284"/>
    <d v="2024-03-16T00:00:00"/>
    <d v="2025-04-21T00:00:00"/>
    <s v="Same Day"/>
    <x v="276"/>
    <s v="Maria Shepard MD"/>
    <s v="Corporate"/>
    <s v="Central"/>
    <s v="Technology"/>
    <s v="Copiers"/>
    <s v="Configurable optimizing info-me diaries"/>
    <n v="2365.8403769059501"/>
    <n v="4.8264466967546502"/>
    <n v="5"/>
    <n v="0.23306312459957701"/>
    <n v="0.23"/>
    <n v="541.73092149097101"/>
    <n v="541.73"/>
    <s v="Profit"/>
    <s v="Mar-2024"/>
    <n v="0.22898033475929075"/>
    <s v="March"/>
    <n v="2024"/>
    <m/>
  </r>
  <r>
    <x v="285"/>
    <d v="2025-02-21T00:00:00"/>
    <d v="2025-04-10T00:00:00"/>
    <s v="First Class"/>
    <x v="277"/>
    <s v="Jennifer Roberts"/>
    <s v="Home Office"/>
    <s v="Central"/>
    <s v="Technology"/>
    <s v="Accessories"/>
    <s v="Digitized systemic open architecture"/>
    <n v="2365.7347933989599"/>
    <n v="4.8258799989831198"/>
    <n v="5"/>
    <n v="0.23305108699480201"/>
    <n v="0.23"/>
    <n v="541.80757087418795"/>
    <n v="541.80999999999995"/>
    <s v="Loss"/>
    <s v="Feb-2025"/>
    <n v="0.22902295404623443"/>
    <s v="February"/>
    <n v="2025"/>
    <m/>
  </r>
  <r>
    <x v="286"/>
    <d v="2025-03-16T00:00:00"/>
    <d v="2025-05-05T00:00:00"/>
    <s v="Standard Class"/>
    <x v="278"/>
    <s v="Sherry Raymond"/>
    <s v="Corporate"/>
    <s v="Central"/>
    <s v="Technology"/>
    <s v="Computers"/>
    <s v="Synchronized attitude-oriented superstructure"/>
    <n v="2365.6292098919698"/>
    <n v="4.8253133012116001"/>
    <n v="5"/>
    <n v="0.23303904939002701"/>
    <n v="0.23"/>
    <n v="541.88422025740397"/>
    <n v="541.88"/>
    <s v="Profit"/>
    <s v="Mar-2025"/>
    <n v="0.22906557713757261"/>
    <s v="March"/>
    <n v="2025"/>
    <m/>
  </r>
  <r>
    <x v="287"/>
    <d v="2023-04-27T00:00:00"/>
    <d v="2025-05-02T00:00:00"/>
    <s v="Same Day"/>
    <x v="279"/>
    <s v="Anne Gonzalez"/>
    <s v="Corporate"/>
    <s v="South"/>
    <s v="Technology"/>
    <s v="Accessories"/>
    <s v="Horizontal reciprocal application"/>
    <n v="2365.5236263849702"/>
    <n v="4.8247466034400697"/>
    <n v="5"/>
    <n v="0.23302701178525201"/>
    <n v="0.23"/>
    <n v="541.96086964062101"/>
    <n v="541.96"/>
    <s v="Profit"/>
    <s v="Apr-2023"/>
    <n v="0.2291082040338164"/>
    <s v="April"/>
    <n v="2023"/>
    <m/>
  </r>
  <r>
    <x v="288"/>
    <d v="2024-02-06T00:00:00"/>
    <d v="2025-04-12T00:00:00"/>
    <s v="First Class"/>
    <x v="280"/>
    <s v="Charles Schmidt"/>
    <s v="Consumer"/>
    <s v="South"/>
    <s v="Furniture"/>
    <s v="Chairs"/>
    <s v="Team-oriented client-driven complexity"/>
    <n v="2365.41804287798"/>
    <n v="4.8241799056685402"/>
    <n v="5"/>
    <n v="0.23301497418047701"/>
    <n v="0.23"/>
    <n v="542.03751902383704"/>
    <n v="542.04"/>
    <s v="Profit"/>
    <s v="Feb-2024"/>
    <n v="0.2291508347354726"/>
    <s v="February"/>
    <n v="2024"/>
    <m/>
  </r>
  <r>
    <x v="289"/>
    <d v="2024-02-24T00:00:00"/>
    <d v="2025-04-16T00:00:00"/>
    <s v="First Class"/>
    <x v="281"/>
    <s v="Christina Reed"/>
    <s v="Home Office"/>
    <s v="Central"/>
    <s v="Office Supplies"/>
    <s v="Binders"/>
    <s v="Mandatory analyzing process improvement"/>
    <n v="2365.3124593709899"/>
    <n v="4.8236132078970098"/>
    <n v="5"/>
    <n v="0.23300293657570201"/>
    <n v="0.23"/>
    <n v="542.11416840705397"/>
    <n v="542.11"/>
    <s v="Profit"/>
    <s v="Feb-2024"/>
    <n v="0.22919346924305256"/>
    <s v="February"/>
    <n v="2024"/>
    <m/>
  </r>
  <r>
    <x v="290"/>
    <d v="2023-08-31T00:00:00"/>
    <d v="2025-04-26T00:00:00"/>
    <s v="Same Day"/>
    <x v="282"/>
    <s v="Melissa Mahoney"/>
    <s v="Corporate"/>
    <s v="West"/>
    <s v="Furniture"/>
    <s v="Bookcases"/>
    <s v="Re-contextualized interactive Internet solution"/>
    <n v="2365.2068758639998"/>
    <n v="4.8230465101254802"/>
    <n v="5"/>
    <n v="0.23299089897092801"/>
    <n v="0.23"/>
    <n v="542.19081779026999"/>
    <n v="542.19000000000005"/>
    <s v="Profit"/>
    <s v="Aug-2023"/>
    <n v="0.22923610755706519"/>
    <s v="August"/>
    <n v="2023"/>
    <m/>
  </r>
  <r>
    <x v="291"/>
    <d v="2023-11-20T00:00:00"/>
    <d v="2025-04-15T00:00:00"/>
    <s v="First Class"/>
    <x v="283"/>
    <s v="Laura Foster"/>
    <s v="Home Office"/>
    <s v="Central"/>
    <s v="Furniture"/>
    <s v="Furnishings"/>
    <s v="User-friendly user-facing open system"/>
    <n v="2365.1012923570102"/>
    <n v="4.8224798123539498"/>
    <n v="5"/>
    <n v="0.23297886136615301"/>
    <n v="0.23"/>
    <n v="542.26746717348703"/>
    <n v="542.27"/>
    <s v="Profit"/>
    <s v="Nov-2023"/>
    <n v="0.22927874967802106"/>
    <s v="November"/>
    <n v="2023"/>
    <m/>
  </r>
  <r>
    <x v="292"/>
    <d v="2023-04-19T00:00:00"/>
    <d v="2025-05-07T00:00:00"/>
    <s v="Second Class"/>
    <x v="284"/>
    <s v="Diane Powers"/>
    <s v="Corporate"/>
    <s v="West"/>
    <s v="Technology"/>
    <s v="Accessories"/>
    <s v="Mandatory dynamic emulation"/>
    <n v="2364.99570885002"/>
    <n v="4.8219131145824301"/>
    <n v="5"/>
    <n v="0.23296682376137801"/>
    <n v="0.23"/>
    <n v="542.34411655670306"/>
    <n v="542.34"/>
    <s v="Loss"/>
    <s v="Apr-2023"/>
    <n v="0.22932139560642928"/>
    <s v="April"/>
    <n v="2023"/>
    <m/>
  </r>
  <r>
    <x v="293"/>
    <d v="2024-07-26T00:00:00"/>
    <d v="2025-05-07T00:00:00"/>
    <s v="Second Class"/>
    <x v="285"/>
    <s v="Dana Smith"/>
    <s v="Home Office"/>
    <s v="Central"/>
    <s v="Office Supplies"/>
    <s v="Binders"/>
    <s v="Self-enabling dedicated architecture"/>
    <n v="2364.8901253430299"/>
    <n v="4.8213464168108997"/>
    <n v="5"/>
    <n v="0.23295478615660301"/>
    <n v="0.23"/>
    <n v="542.42076593991897"/>
    <n v="542.41999999999996"/>
    <s v="Profit"/>
    <s v="Jul-2024"/>
    <n v="0.22936404534280011"/>
    <s v="July"/>
    <n v="2024"/>
    <m/>
  </r>
  <r>
    <x v="294"/>
    <d v="2023-09-22T00:00:00"/>
    <d v="2025-05-05T00:00:00"/>
    <s v="Standard Class"/>
    <x v="286"/>
    <s v="Nicholas Smith"/>
    <s v="Home Office"/>
    <s v="East"/>
    <s v="Office Supplies"/>
    <s v="Labels"/>
    <s v="Profit-focused tangible data-warehouse"/>
    <n v="2364.7845418360398"/>
    <n v="4.8207797190393702"/>
    <n v="5"/>
    <n v="0.232942748551828"/>
    <n v="0.23"/>
    <n v="542.49741532313601"/>
    <n v="542.5"/>
    <s v="Profit"/>
    <s v="Sep-2023"/>
    <n v="0.2294066988876442"/>
    <s v="September"/>
    <n v="2023"/>
    <m/>
  </r>
  <r>
    <x v="295"/>
    <d v="2024-11-12T00:00:00"/>
    <d v="2025-05-02T00:00:00"/>
    <s v="Standard Class"/>
    <x v="287"/>
    <s v="Jim Green"/>
    <s v="Home Office"/>
    <s v="South"/>
    <s v="Office Supplies"/>
    <s v="Labels"/>
    <s v="Customer-focused 4thgeneration conglomeration"/>
    <n v="2364.6789583290501"/>
    <n v="4.8202130212678398"/>
    <n v="5"/>
    <n v="0.232930710947053"/>
    <n v="0.23"/>
    <n v="542.57406470635203"/>
    <n v="542.57000000000005"/>
    <s v="Profit"/>
    <s v="Nov-2024"/>
    <n v="0.22944935624147067"/>
    <s v="November"/>
    <n v="2024"/>
    <m/>
  </r>
  <r>
    <x v="296"/>
    <d v="2025-02-09T00:00:00"/>
    <d v="2025-04-26T00:00:00"/>
    <s v="First Class"/>
    <x v="288"/>
    <s v="Mr. Brian Foster DDS"/>
    <s v="Home Office"/>
    <s v="Central"/>
    <s v="Technology"/>
    <s v="Copiers"/>
    <s v="Ergonomic static open architecture"/>
    <n v="2364.57337482206"/>
    <n v="4.8196463234963103"/>
    <n v="5"/>
    <n v="0.232918673342279"/>
    <n v="0.23"/>
    <n v="542.65071408956896"/>
    <n v="542.65"/>
    <s v="Profit"/>
    <s v="Feb-2025"/>
    <n v="0.22949201740479072"/>
    <s v="February"/>
    <n v="2025"/>
    <m/>
  </r>
  <r>
    <x v="297"/>
    <d v="2024-03-12T00:00:00"/>
    <d v="2025-04-30T00:00:00"/>
    <s v="First Class"/>
    <x v="289"/>
    <s v="Colin Smith"/>
    <s v="Consumer"/>
    <s v="West"/>
    <s v="Office Supplies"/>
    <s v="Storage"/>
    <s v="Virtual even-keeled contingency"/>
    <n v="2364.4677913150599"/>
    <n v="4.8190796257247799"/>
    <n v="5"/>
    <n v="0.232906635737504"/>
    <n v="0.23"/>
    <n v="542.72736347278499"/>
    <n v="542.73"/>
    <s v="Profit"/>
    <s v="Mar-2024"/>
    <n v="0.22953468237811483"/>
    <s v="March"/>
    <n v="2024"/>
    <m/>
  </r>
  <r>
    <x v="298"/>
    <d v="2023-11-15T00:00:00"/>
    <d v="2025-04-30T00:00:00"/>
    <s v="Second Class"/>
    <x v="290"/>
    <s v="Kathleen Roy"/>
    <s v="Home Office"/>
    <s v="South"/>
    <s v="Office Supplies"/>
    <s v="Paper"/>
    <s v="Expanded zero tolerance access"/>
    <n v="2364.3622078080698"/>
    <n v="4.8185129279532601"/>
    <n v="5"/>
    <n v="0.232894598132729"/>
    <n v="0.23"/>
    <n v="542.80401285600203"/>
    <n v="542.79999999999995"/>
    <s v="Loss"/>
    <s v="Nov-2023"/>
    <n v="0.22957735116195227"/>
    <s v="November"/>
    <n v="2023"/>
    <m/>
  </r>
  <r>
    <x v="299"/>
    <d v="2025-01-04T00:00:00"/>
    <d v="2025-05-05T00:00:00"/>
    <s v="Standard Class"/>
    <x v="268"/>
    <s v="Emily Stephenson"/>
    <s v="Consumer"/>
    <s v="South"/>
    <s v="Furniture"/>
    <s v="Furnishings"/>
    <s v="Focused heuristic intranet"/>
    <n v="2364.2566243010801"/>
    <n v="4.8179462301817297"/>
    <n v="5"/>
    <n v="0.232882560527954"/>
    <n v="0.23"/>
    <n v="542.88066223921805"/>
    <n v="542.88"/>
    <s v="Profit"/>
    <s v="Jan-2025"/>
    <n v="0.22962002375681365"/>
    <s v="January"/>
    <n v="2025"/>
    <m/>
  </r>
  <r>
    <x v="300"/>
    <d v="2025-03-17T00:00:00"/>
    <d v="2025-05-06T00:00:00"/>
    <s v="Second Class"/>
    <x v="291"/>
    <s v="Stephen Huff"/>
    <s v="Consumer"/>
    <s v="South"/>
    <s v="Office Supplies"/>
    <s v="Labels"/>
    <s v="Team-oriented grid-enabled moderator"/>
    <n v="2364.15104079409"/>
    <n v="4.8173795324102002"/>
    <n v="5"/>
    <n v="0.232870522923179"/>
    <n v="0.23"/>
    <n v="542.95731162243499"/>
    <n v="542.96"/>
    <s v="Profit"/>
    <s v="Mar-2025"/>
    <n v="0.22966270016321044"/>
    <s v="March"/>
    <n v="2025"/>
    <m/>
  </r>
  <r>
    <x v="301"/>
    <d v="2023-08-29T00:00:00"/>
    <d v="2025-04-20T00:00:00"/>
    <s v="Same Day"/>
    <x v="292"/>
    <s v="Travis Walter"/>
    <s v="Corporate"/>
    <s v="West"/>
    <s v="Office Supplies"/>
    <s v="Binders"/>
    <s v="Advanced dedicated functionalities"/>
    <n v="2364.0454572870999"/>
    <n v="4.8168128346386698"/>
    <n v="5"/>
    <n v="0.232858485318404"/>
    <n v="0.23"/>
    <n v="543.03396100565101"/>
    <n v="543.03"/>
    <s v="Loss"/>
    <s v="Aug-2023"/>
    <n v="0.22970538038165253"/>
    <s v="August"/>
    <n v="2023"/>
    <m/>
  </r>
  <r>
    <x v="302"/>
    <d v="2023-05-31T00:00:00"/>
    <d v="2025-04-29T00:00:00"/>
    <s v="First Class"/>
    <x v="293"/>
    <s v="Brett Walker"/>
    <s v="Consumer"/>
    <s v="Central"/>
    <s v="Furniture"/>
    <s v="Tables"/>
    <s v="Phased cohesive core"/>
    <n v="2363.9398737801098"/>
    <n v="4.8162461368671403"/>
    <n v="5"/>
    <n v="0.23284644771363"/>
    <n v="0.23"/>
    <n v="543.11061038886805"/>
    <n v="543.11"/>
    <s v="Profit"/>
    <s v="May-2023"/>
    <n v="0.22974806441265155"/>
    <s v="May"/>
    <n v="2023"/>
    <m/>
  </r>
  <r>
    <x v="303"/>
    <d v="2024-09-13T00:00:00"/>
    <d v="2025-04-30T00:00:00"/>
    <s v="Second Class"/>
    <x v="294"/>
    <s v="Amanda Acevedo"/>
    <s v="Home Office"/>
    <s v="West"/>
    <s v="Technology"/>
    <s v="Copiers"/>
    <s v="Ergonomic background model"/>
    <n v="2363.8342902731201"/>
    <n v="4.8156794390956099"/>
    <n v="5"/>
    <n v="0.232834410108855"/>
    <n v="0.23"/>
    <n v="543.18725977208396"/>
    <n v="543.19000000000005"/>
    <s v="Profit"/>
    <s v="Sep-2024"/>
    <n v="0.22979075225671741"/>
    <s v="September"/>
    <n v="2024"/>
    <m/>
  </r>
  <r>
    <x v="304"/>
    <d v="2024-01-05T00:00:00"/>
    <d v="2025-04-18T00:00:00"/>
    <s v="Same Day"/>
    <x v="295"/>
    <s v="Chris Clark"/>
    <s v="Corporate"/>
    <s v="South"/>
    <s v="Office Supplies"/>
    <s v="Storage"/>
    <s v="Persevering multimedia monitoring"/>
    <n v="2363.72870676613"/>
    <n v="4.8151127413240902"/>
    <n v="5"/>
    <n v="0.23282237250408"/>
    <n v="0.23"/>
    <n v="543.26390915530101"/>
    <n v="543.26"/>
    <s v="Profit"/>
    <s v="Jan-2024"/>
    <n v="0.22983344391436211"/>
    <s v="January"/>
    <n v="2024"/>
    <m/>
  </r>
  <r>
    <x v="305"/>
    <d v="2024-03-31T00:00:00"/>
    <d v="2025-05-04T00:00:00"/>
    <s v="Same Day"/>
    <x v="296"/>
    <s v="Kenneth Rodriguez"/>
    <s v="Consumer"/>
    <s v="Central"/>
    <s v="Technology"/>
    <s v="Accessories"/>
    <s v="Progressive maximized product"/>
    <n v="2363.6231232591299"/>
    <n v="4.8145460435525598"/>
    <n v="5"/>
    <n v="0.232810334899305"/>
    <n v="0.23"/>
    <n v="543.34055853851703"/>
    <n v="543.34"/>
    <s v="Profit"/>
    <s v="Mar-2024"/>
    <n v="0.22987613938609672"/>
    <s v="March"/>
    <n v="2024"/>
    <m/>
  </r>
  <r>
    <x v="306"/>
    <d v="2025-03-22T00:00:00"/>
    <d v="2025-04-29T00:00:00"/>
    <s v="Standard Class"/>
    <x v="297"/>
    <s v="Bailey McGuire"/>
    <s v="Home Office"/>
    <s v="West"/>
    <s v="Office Supplies"/>
    <s v="Paper"/>
    <s v="Organic mission-critical pricing structure"/>
    <n v="2363.5175397521398"/>
    <n v="4.8139793457810303"/>
    <n v="5"/>
    <n v="0.23279829729453"/>
    <n v="0.23"/>
    <n v="543.41720792173396"/>
    <n v="543.41999999999996"/>
    <s v="Profit"/>
    <s v="Mar-2025"/>
    <n v="0.22991883867243129"/>
    <s v="March"/>
    <n v="2025"/>
    <m/>
  </r>
  <r>
    <x v="307"/>
    <d v="2023-08-19T00:00:00"/>
    <d v="2025-05-07T00:00:00"/>
    <s v="Standard Class"/>
    <x v="298"/>
    <s v="Brian Hunter"/>
    <s v="Corporate"/>
    <s v="East"/>
    <s v="Furniture"/>
    <s v="Tables"/>
    <s v="Object-based eco-centric flexibility"/>
    <n v="2363.4119562451501"/>
    <n v="4.8134126480094999"/>
    <n v="5"/>
    <n v="0.232786259689755"/>
    <n v="0.23"/>
    <n v="543.49385730494998"/>
    <n v="543.49"/>
    <s v="Profit"/>
    <s v="Aug-2023"/>
    <n v="0.22996154177387723"/>
    <s v="August"/>
    <n v="2023"/>
    <m/>
  </r>
  <r>
    <x v="308"/>
    <d v="2024-02-14T00:00:00"/>
    <d v="2025-04-27T00:00:00"/>
    <s v="Same Day"/>
    <x v="299"/>
    <s v="Allison Dominguez"/>
    <s v="Home Office"/>
    <s v="Central"/>
    <s v="Furniture"/>
    <s v="Bookcases"/>
    <s v="Re-engineered fresh-thinking adapter"/>
    <n v="2363.30637273816"/>
    <n v="4.8128459502379703"/>
    <n v="5"/>
    <n v="0.232774222084981"/>
    <n v="0.23"/>
    <n v="543.57050668816703"/>
    <n v="543.57000000000005"/>
    <s v="Profit"/>
    <s v="Feb-2024"/>
    <n v="0.23000424869094674"/>
    <s v="February"/>
    <n v="2024"/>
    <m/>
  </r>
  <r>
    <x v="309"/>
    <d v="2024-11-04T00:00:00"/>
    <d v="2025-04-20T00:00:00"/>
    <s v="First Class"/>
    <x v="300"/>
    <s v="Christina Fox"/>
    <s v="Consumer"/>
    <s v="East"/>
    <s v="Office Supplies"/>
    <s v="Binders"/>
    <s v="Multi-tiered discrete infrastructure"/>
    <n v="2363.2007892311699"/>
    <n v="4.8122792524664399"/>
    <n v="5"/>
    <n v="0.232762184480206"/>
    <n v="0.23"/>
    <n v="543.64715607138305"/>
    <n v="543.65"/>
    <s v="Profit"/>
    <s v="Nov-2024"/>
    <n v="0.23004695942415035"/>
    <s v="November"/>
    <n v="2024"/>
    <m/>
  </r>
  <r>
    <x v="310"/>
    <d v="2024-04-21T00:00:00"/>
    <d v="2025-04-26T00:00:00"/>
    <s v="First Class"/>
    <x v="301"/>
    <s v="Sarah Hughes"/>
    <s v="Home Office"/>
    <s v="Central"/>
    <s v="Office Supplies"/>
    <s v="Paper"/>
    <s v="Profit-focused system-worthy contingency"/>
    <n v="2363.0952057241798"/>
    <n v="4.8117125546949202"/>
    <n v="5"/>
    <n v="0.232750146875431"/>
    <n v="0.23"/>
    <n v="543.72380545459998"/>
    <n v="543.72"/>
    <s v="Profit"/>
    <s v="Apr-2024"/>
    <n v="0.23008967397400043"/>
    <s v="April"/>
    <n v="2024"/>
    <m/>
  </r>
  <r>
    <x v="311"/>
    <d v="2025-03-28T00:00:00"/>
    <d v="2025-04-17T00:00:00"/>
    <s v="Standard Class"/>
    <x v="302"/>
    <s v="Laurie Ross"/>
    <s v="Corporate"/>
    <s v="Central"/>
    <s v="Office Supplies"/>
    <s v="Binders"/>
    <s v="Down-sized demand-driven concept"/>
    <n v="2362.9896222171901"/>
    <n v="4.8111458569233898"/>
    <n v="5"/>
    <n v="0.232738109270656"/>
    <n v="0.23"/>
    <n v="543.80045483781601"/>
    <n v="543.79999999999995"/>
    <s v="Profit"/>
    <s v="Mar-2025"/>
    <n v="0.23013239234100771"/>
    <s v="March"/>
    <n v="2025"/>
    <m/>
  </r>
  <r>
    <x v="312"/>
    <d v="2023-09-12T00:00:00"/>
    <d v="2025-04-16T00:00:00"/>
    <s v="Standard Class"/>
    <x v="303"/>
    <s v="Donna Davis"/>
    <s v="Home Office"/>
    <s v="Central"/>
    <s v="Furniture"/>
    <s v="Tables"/>
    <s v="Reverse-engineered grid-enabled hub"/>
    <n v="2362.8840387102"/>
    <n v="4.8105791591518603"/>
    <n v="5"/>
    <n v="0.232726071665881"/>
    <n v="0.23"/>
    <n v="543.87710422103305"/>
    <n v="543.88"/>
    <s v="Profit"/>
    <s v="Sep-2023"/>
    <n v="0.23017511452568484"/>
    <s v="September"/>
    <n v="2023"/>
    <m/>
  </r>
  <r>
    <x v="313"/>
    <d v="2023-09-28T00:00:00"/>
    <d v="2025-04-10T00:00:00"/>
    <s v="Second Class"/>
    <x v="304"/>
    <s v="Jennifer Phillips"/>
    <s v="Home Office"/>
    <s v="South"/>
    <s v="Technology"/>
    <s v="Accessories"/>
    <s v="Face-to-face maximized moratorium"/>
    <n v="2362.7784552032099"/>
    <n v="4.8100124613803299"/>
    <n v="5"/>
    <n v="0.232714034061106"/>
    <n v="0.23"/>
    <n v="543.95375360424896"/>
    <n v="543.95000000000005"/>
    <s v="Loss"/>
    <s v="Sep-2023"/>
    <n v="0.23021784052854266"/>
    <s v="September"/>
    <n v="2023"/>
    <m/>
  </r>
  <r>
    <x v="314"/>
    <d v="2024-03-30T00:00:00"/>
    <d v="2025-04-26T00:00:00"/>
    <s v="Same Day"/>
    <x v="305"/>
    <s v="Paul Duncan"/>
    <s v="Home Office"/>
    <s v="Central"/>
    <s v="Office Supplies"/>
    <s v="Storage"/>
    <s v="Horizontal neutral interface"/>
    <n v="2362.6728716962102"/>
    <n v="4.8094457636088004"/>
    <n v="5"/>
    <n v="0.23270199645633199"/>
    <n v="0.23"/>
    <n v="544.030402987466"/>
    <n v="544.03"/>
    <s v="Profit"/>
    <s v="Mar-2024"/>
    <n v="0.23026057035009492"/>
    <s v="March"/>
    <n v="2024"/>
    <m/>
  </r>
  <r>
    <x v="315"/>
    <d v="2024-01-17T00:00:00"/>
    <d v="2025-04-26T00:00:00"/>
    <s v="Standard Class"/>
    <x v="306"/>
    <s v="Melvin Soto"/>
    <s v="Consumer"/>
    <s v="Central"/>
    <s v="Office Supplies"/>
    <s v="Binders"/>
    <s v="Virtual motivating standardization"/>
    <n v="2362.5672881892201"/>
    <n v="4.8088790658372798"/>
    <n v="5"/>
    <n v="0.23268995885155699"/>
    <n v="0.23"/>
    <n v="544.10705237068203"/>
    <n v="544.11"/>
    <s v="Profit"/>
    <s v="Jan-2024"/>
    <n v="0.23030330399085083"/>
    <s v="January"/>
    <n v="2024"/>
    <m/>
  </r>
  <r>
    <x v="316"/>
    <d v="2024-09-11T00:00:00"/>
    <d v="2025-04-13T00:00:00"/>
    <s v="Same Day"/>
    <x v="307"/>
    <s v="Kim Lynch"/>
    <s v="Consumer"/>
    <s v="Central"/>
    <s v="Furniture"/>
    <s v="Tables"/>
    <s v="User-centric heuristic Graphical User Interface"/>
    <n v="2362.46170468223"/>
    <n v="4.8083123680657502"/>
    <n v="5"/>
    <n v="0.23267792124678199"/>
    <n v="0.23"/>
    <n v="544.18370175389896"/>
    <n v="544.17999999999995"/>
    <s v="Profit"/>
    <s v="Sep-2024"/>
    <n v="0.2303460414513242"/>
    <s v="September"/>
    <n v="2024"/>
    <m/>
  </r>
  <r>
    <x v="317"/>
    <d v="2025-03-28T00:00:00"/>
    <d v="2025-04-10T00:00:00"/>
    <s v="First Class"/>
    <x v="308"/>
    <s v="Thomas Zuniga"/>
    <s v="Corporate"/>
    <s v="East"/>
    <s v="Technology"/>
    <s v="Phones"/>
    <s v="Intuitive non-volatile time-frame"/>
    <n v="2362.3561211752399"/>
    <n v="4.8077456702942198"/>
    <n v="5"/>
    <n v="0.23266588364200699"/>
    <n v="0.23"/>
    <n v="544.26035113711498"/>
    <n v="544.26"/>
    <s v="Profit"/>
    <s v="Mar-2025"/>
    <n v="0.2303887827320264"/>
    <s v="March"/>
    <n v="2025"/>
    <m/>
  </r>
  <r>
    <x v="318"/>
    <d v="2023-09-13T00:00:00"/>
    <d v="2025-04-29T00:00:00"/>
    <s v="First Class"/>
    <x v="309"/>
    <s v="Gail Ortiz"/>
    <s v="Corporate"/>
    <s v="Central"/>
    <s v="Office Supplies"/>
    <s v="Storage"/>
    <s v="Optional bi-directional framework"/>
    <n v="2362.2505376682502"/>
    <n v="4.8071789725226903"/>
    <n v="5"/>
    <n v="0.23265384603723199"/>
    <n v="0.23"/>
    <n v="544.33700052033203"/>
    <n v="544.34"/>
    <s v="Profit"/>
    <s v="Sep-2023"/>
    <n v="0.23043152783347048"/>
    <s v="September"/>
    <n v="2023"/>
    <m/>
  </r>
  <r>
    <x v="319"/>
    <d v="2024-03-31T00:00:00"/>
    <d v="2025-04-11T00:00:00"/>
    <s v="Standard Class"/>
    <x v="310"/>
    <s v="Jack Lowe"/>
    <s v="Consumer"/>
    <s v="West"/>
    <s v="Technology"/>
    <s v="Accessories"/>
    <s v="Streamlined analyzing circuit"/>
    <n v="2362.1449541612601"/>
    <n v="4.8066122747511599"/>
    <n v="5"/>
    <n v="0.23264180843245699"/>
    <n v="0.23"/>
    <n v="544.41364990354805"/>
    <n v="544.41"/>
    <s v="Profit"/>
    <s v="Mar-2024"/>
    <n v="0.230474276756168"/>
    <s v="March"/>
    <n v="2024"/>
    <m/>
  </r>
  <r>
    <x v="320"/>
    <d v="2024-07-03T00:00:00"/>
    <d v="2025-04-27T00:00:00"/>
    <s v="Second Class"/>
    <x v="311"/>
    <s v="David Burke"/>
    <s v="Home Office"/>
    <s v="South"/>
    <s v="Furniture"/>
    <s v="Tables"/>
    <s v="Upgradable regional encoding"/>
    <n v="2362.03937065427"/>
    <n v="4.8060455769796304"/>
    <n v="5"/>
    <n v="0.23262977082768299"/>
    <n v="0.23"/>
    <n v="544.49029928676396"/>
    <n v="544.49"/>
    <s v="Profit"/>
    <s v="Jul-2024"/>
    <n v="0.23051702950063171"/>
    <s v="July"/>
    <n v="2024"/>
    <m/>
  </r>
  <r>
    <x v="321"/>
    <d v="2023-12-28T00:00:00"/>
    <d v="2025-04-21T00:00:00"/>
    <s v="Standard Class"/>
    <x v="312"/>
    <s v="Danielle Hobbs"/>
    <s v="Consumer"/>
    <s v="East"/>
    <s v="Furniture"/>
    <s v="Furnishings"/>
    <s v="Visionary scalable flexibility"/>
    <n v="2361.9337871472799"/>
    <n v="4.8054788792081098"/>
    <n v="5"/>
    <n v="0.23261773322290799"/>
    <n v="0.23"/>
    <n v="544.566948669981"/>
    <n v="544.57000000000005"/>
    <s v="Profit"/>
    <s v="Dec-2023"/>
    <n v="0.23055978606737471"/>
    <s v="December"/>
    <n v="2023"/>
    <m/>
  </r>
  <r>
    <x v="322"/>
    <d v="2023-09-01T00:00:00"/>
    <d v="2025-04-16T00:00:00"/>
    <s v="First Class"/>
    <x v="313"/>
    <s v="Christopher Mason"/>
    <s v="Home Office"/>
    <s v="South"/>
    <s v="Office Supplies"/>
    <s v="Art"/>
    <s v="Customizable impactful frame"/>
    <n v="2361.8282036402902"/>
    <n v="4.8049121814365803"/>
    <n v="5"/>
    <n v="0.23260569561813299"/>
    <n v="0.23"/>
    <n v="544.64359805319702"/>
    <n v="544.64"/>
    <s v="Profit"/>
    <s v="Sep-2023"/>
    <n v="0.23060254645690861"/>
    <s v="September"/>
    <n v="2023"/>
    <m/>
  </r>
  <r>
    <x v="323"/>
    <d v="2023-12-05T00:00:00"/>
    <d v="2025-04-27T00:00:00"/>
    <s v="Standard Class"/>
    <x v="314"/>
    <s v="Jessica Rodriguez"/>
    <s v="Corporate"/>
    <s v="East"/>
    <s v="Office Supplies"/>
    <s v="Paper"/>
    <s v="Vision-oriented system-worthy website"/>
    <n v="2361.7226201332901"/>
    <n v="4.8043454836650499"/>
    <n v="5"/>
    <n v="0.23259365801335799"/>
    <n v="0.23"/>
    <n v="544.72024743641396"/>
    <n v="544.72"/>
    <s v="Profit"/>
    <s v="Dec-2023"/>
    <n v="0.230645310669748"/>
    <s v="December"/>
    <n v="2023"/>
    <m/>
  </r>
  <r>
    <x v="324"/>
    <d v="2023-05-28T00:00:00"/>
    <d v="2025-04-16T00:00:00"/>
    <s v="Same Day"/>
    <x v="315"/>
    <s v="Renee Wilson"/>
    <s v="Home Office"/>
    <s v="Central"/>
    <s v="Furniture"/>
    <s v="Furnishings"/>
    <s v="Persevering logistical portal"/>
    <n v="2361.6170366263"/>
    <n v="4.8037787858935204"/>
    <n v="5"/>
    <n v="0.23258162040858299"/>
    <n v="0.23"/>
    <n v="544.79689681962998"/>
    <n v="544.79999999999995"/>
    <s v="Profit"/>
    <s v="May-2023"/>
    <n v="0.23068807870640295"/>
    <s v="May"/>
    <n v="2023"/>
    <m/>
  </r>
  <r>
    <x v="325"/>
    <d v="2024-01-14T00:00:00"/>
    <d v="2025-04-27T00:00:00"/>
    <s v="Second Class"/>
    <x v="316"/>
    <s v="Brian Hansen"/>
    <s v="Consumer"/>
    <s v="South"/>
    <s v="Furniture"/>
    <s v="Tables"/>
    <s v="Monitored exuding model"/>
    <n v="2361.5114531193099"/>
    <n v="4.80321208812199"/>
    <n v="5"/>
    <n v="0.23256958280380799"/>
    <n v="0.23"/>
    <n v="544.87354620284702"/>
    <n v="544.87"/>
    <s v="Profit"/>
    <s v="Jan-2024"/>
    <n v="0.2307308505673881"/>
    <s v="January"/>
    <n v="2024"/>
    <m/>
  </r>
  <r>
    <x v="326"/>
    <d v="2023-07-31T00:00:00"/>
    <d v="2025-04-19T00:00:00"/>
    <s v="Same Day"/>
    <x v="317"/>
    <s v="Victoria Ali"/>
    <s v="Home Office"/>
    <s v="South"/>
    <s v="Furniture"/>
    <s v="Chairs"/>
    <s v="Expanded secondary extranet"/>
    <n v="2361.4058696123202"/>
    <n v="4.8026453903504596"/>
    <n v="5"/>
    <n v="0.23255754519903399"/>
    <n v="0.23"/>
    <n v="544.95019558606305"/>
    <n v="544.95000000000005"/>
    <s v="Profit"/>
    <s v="Jul-2023"/>
    <n v="0.23077362625321557"/>
    <s v="July"/>
    <n v="2023"/>
    <m/>
  </r>
  <r>
    <x v="327"/>
    <d v="2024-08-13T00:00:00"/>
    <d v="2025-04-17T00:00:00"/>
    <s v="Second Class"/>
    <x v="318"/>
    <s v="Gina Summers"/>
    <s v="Corporate"/>
    <s v="West"/>
    <s v="Furniture"/>
    <s v="Chairs"/>
    <s v="Synergized disintermediate success"/>
    <n v="2361.3002861053301"/>
    <n v="4.8020786925789398"/>
    <n v="5"/>
    <n v="0.23254550759425899"/>
    <n v="0.23"/>
    <n v="545.02684496927998"/>
    <n v="545.03"/>
    <s v="Profit"/>
    <s v="Aug-2024"/>
    <n v="0.23081640576439927"/>
    <s v="August"/>
    <n v="2024"/>
    <m/>
  </r>
  <r>
    <x v="328"/>
    <d v="2024-06-27T00:00:00"/>
    <d v="2025-04-24T00:00:00"/>
    <s v="Same Day"/>
    <x v="319"/>
    <s v="Sarah Cardenas"/>
    <s v="Corporate"/>
    <s v="West"/>
    <s v="Office Supplies"/>
    <s v="Labels"/>
    <s v="Re-contextualized asynchronous ability"/>
    <n v="2361.19470259834"/>
    <n v="4.8015119948074103"/>
    <n v="5"/>
    <n v="0.23253346998948399"/>
    <n v="0.23"/>
    <n v="545.103494352496"/>
    <n v="545.1"/>
    <s v="Profit"/>
    <s v="Jun-2024"/>
    <n v="0.23085918910145162"/>
    <s v="June"/>
    <n v="2024"/>
    <m/>
  </r>
  <r>
    <x v="329"/>
    <d v="2024-08-17T00:00:00"/>
    <d v="2025-04-21T00:00:00"/>
    <s v="Second Class"/>
    <x v="320"/>
    <s v="Dillon Sims"/>
    <s v="Home Office"/>
    <s v="Central"/>
    <s v="Furniture"/>
    <s v="Bookcases"/>
    <s v="Fundamental zero tolerance structure"/>
    <n v="2361.0891190913499"/>
    <n v="4.8009452970358799"/>
    <n v="5"/>
    <n v="0.23252143238470899"/>
    <n v="0.23"/>
    <n v="545.18014373571305"/>
    <n v="545.17999999999995"/>
    <s v="Profit"/>
    <s v="Aug-2024"/>
    <n v="0.23090197626488668"/>
    <s v="August"/>
    <n v="2024"/>
    <m/>
  </r>
  <r>
    <x v="330"/>
    <d v="2023-08-11T00:00:00"/>
    <d v="2025-04-10T00:00:00"/>
    <s v="First Class"/>
    <x v="321"/>
    <s v="George Miranda"/>
    <s v="Corporate"/>
    <s v="East"/>
    <s v="Furniture"/>
    <s v="Chairs"/>
    <s v="Future-proofed 6thgeneration knowledgebase"/>
    <n v="2360.9835355843602"/>
    <n v="4.8003785992643504"/>
    <n v="5"/>
    <n v="0.23250939477993399"/>
    <n v="0.23"/>
    <n v="545.25679311892895"/>
    <n v="545.26"/>
    <s v="Profit"/>
    <s v="Aug-2023"/>
    <n v="0.23094476725521682"/>
    <s v="August"/>
    <n v="2023"/>
    <m/>
  </r>
  <r>
    <x v="331"/>
    <d v="2023-12-28T00:00:00"/>
    <d v="2025-04-16T00:00:00"/>
    <s v="Standard Class"/>
    <x v="322"/>
    <s v="Hunter Walker"/>
    <s v="Home Office"/>
    <s v="South"/>
    <s v="Technology"/>
    <s v="Phones"/>
    <s v="Enterprise-wide bottom-line protocol"/>
    <n v="2360.8779520773701"/>
    <n v="4.79981190149282"/>
    <n v="5"/>
    <n v="0.23249735717515899"/>
    <n v="0.23"/>
    <n v="545.333442502146"/>
    <n v="545.33000000000004"/>
    <s v="Profit"/>
    <s v="Dec-2023"/>
    <n v="0.23098756207295654"/>
    <s v="December"/>
    <n v="2023"/>
    <m/>
  </r>
  <r>
    <x v="332"/>
    <d v="2023-09-14T00:00:00"/>
    <d v="2025-04-17T00:00:00"/>
    <s v="Same Day"/>
    <x v="323"/>
    <s v="Bruce Johnson"/>
    <s v="Corporate"/>
    <s v="South"/>
    <s v="Office Supplies"/>
    <s v="Paper"/>
    <s v="Synergized human-resource model"/>
    <n v="2360.77236857037"/>
    <n v="4.7992452037212896"/>
    <n v="5"/>
    <n v="0.23248531957038501"/>
    <n v="0.23"/>
    <n v="545.41009188536202"/>
    <n v="545.41"/>
    <s v="Profit"/>
    <s v="Sep-2023"/>
    <n v="0.23103036071861938"/>
    <s v="September"/>
    <n v="2023"/>
    <m/>
  </r>
  <r>
    <x v="333"/>
    <d v="2023-10-12T00:00:00"/>
    <d v="2025-04-27T00:00:00"/>
    <s v="Same Day"/>
    <x v="324"/>
    <s v="Gary Gomez"/>
    <s v="Corporate"/>
    <s v="Central"/>
    <s v="Technology"/>
    <s v="Computers"/>
    <s v="Organized systematic monitoring"/>
    <n v="2360.6667850633798"/>
    <n v="4.7986785059497699"/>
    <n v="5"/>
    <n v="0.23247328196561001"/>
    <n v="0.23"/>
    <n v="545.48674126857895"/>
    <n v="545.49"/>
    <s v="Profit"/>
    <s v="Oct-2023"/>
    <n v="0.23107316319271784"/>
    <s v="October"/>
    <n v="2023"/>
    <m/>
  </r>
  <r>
    <x v="334"/>
    <d v="2023-05-28T00:00:00"/>
    <d v="2025-04-19T00:00:00"/>
    <s v="First Class"/>
    <x v="325"/>
    <s v="Robert Phillips"/>
    <s v="Home Office"/>
    <s v="East"/>
    <s v="Technology"/>
    <s v="Accessories"/>
    <s v="Upgradable composite knowledge user"/>
    <n v="2360.5612015563902"/>
    <n v="4.7981118081782403"/>
    <n v="5"/>
    <n v="0.23246124436083501"/>
    <n v="0.23"/>
    <n v="545.56339065179498"/>
    <n v="545.55999999999995"/>
    <s v="Profit"/>
    <s v="May-2023"/>
    <n v="0.23111596949576582"/>
    <s v="May"/>
    <n v="2023"/>
    <m/>
  </r>
  <r>
    <x v="335"/>
    <d v="2023-06-07T00:00:00"/>
    <d v="2025-04-15T00:00:00"/>
    <s v="Same Day"/>
    <x v="326"/>
    <s v="Jamie Anderson"/>
    <s v="Home Office"/>
    <s v="West"/>
    <s v="Technology"/>
    <s v="Computers"/>
    <s v="Horizontal didactic protocol"/>
    <n v="2360.4556180494001"/>
    <n v="4.7975451104067099"/>
    <n v="5"/>
    <n v="0.23244920675606001"/>
    <n v="0.23"/>
    <n v="545.64004003501202"/>
    <n v="545.64"/>
    <s v="Loss"/>
    <s v="Jun-2023"/>
    <n v="0.23115877962827799"/>
    <s v="June"/>
    <n v="2023"/>
    <m/>
  </r>
  <r>
    <x v="336"/>
    <d v="2023-08-07T00:00:00"/>
    <d v="2025-05-08T00:00:00"/>
    <s v="Second Class"/>
    <x v="327"/>
    <s v="Charles Mendoza"/>
    <s v="Home Office"/>
    <s v="West"/>
    <s v="Office Supplies"/>
    <s v="Binders"/>
    <s v="Enhanced global analyzer"/>
    <n v="2360.35003454241"/>
    <n v="4.7969784126351804"/>
    <n v="5"/>
    <n v="0.23243716915128501"/>
    <n v="0.23"/>
    <n v="545.71668941822804"/>
    <n v="545.72"/>
    <s v="Profit"/>
    <s v="Aug-2023"/>
    <n v="0.23120159359076739"/>
    <s v="August"/>
    <n v="2023"/>
    <m/>
  </r>
  <r>
    <x v="337"/>
    <d v="2024-12-17T00:00:00"/>
    <d v="2025-04-27T00:00:00"/>
    <s v="Second Class"/>
    <x v="328"/>
    <s v="Joseph Ayala"/>
    <s v="Home Office"/>
    <s v="East"/>
    <s v="Furniture"/>
    <s v="Furnishings"/>
    <s v="Focused uniform toolset"/>
    <n v="2360.2444510354198"/>
    <n v="4.79641171486365"/>
    <n v="5"/>
    <n v="0.23242513154651001"/>
    <n v="0.23"/>
    <n v="545.79333880144497"/>
    <n v="545.79"/>
    <s v="Profit"/>
    <s v="Dec-2024"/>
    <n v="0.23124441138374879"/>
    <s v="December"/>
    <n v="2024"/>
    <m/>
  </r>
  <r>
    <x v="338"/>
    <d v="2025-01-21T00:00:00"/>
    <d v="2025-05-06T00:00:00"/>
    <s v="First Class"/>
    <x v="329"/>
    <s v="Allison Fernandez"/>
    <s v="Corporate"/>
    <s v="South"/>
    <s v="Office Supplies"/>
    <s v="Storage"/>
    <s v="Sharable background initiative"/>
    <n v="2360.1388675284302"/>
    <n v="4.7958450170921196"/>
    <n v="5"/>
    <n v="0.23241309394173601"/>
    <n v="0.23"/>
    <n v="545.869988184661"/>
    <n v="545.87"/>
    <s v="Profit"/>
    <s v="Jan-2025"/>
    <n v="0.23128723300773549"/>
    <s v="January"/>
    <n v="2025"/>
    <m/>
  </r>
  <r>
    <x v="339"/>
    <d v="2023-06-24T00:00:00"/>
    <d v="2025-05-06T00:00:00"/>
    <s v="Same Day"/>
    <x v="330"/>
    <s v="Ryan Jackson"/>
    <s v="Consumer"/>
    <s v="West"/>
    <s v="Furniture"/>
    <s v="Chairs"/>
    <s v="Diverse heuristic framework"/>
    <n v="2360.0332840214401"/>
    <n v="4.7952783193205999"/>
    <n v="5"/>
    <n v="0.23240105633696101"/>
    <n v="0.23"/>
    <n v="545.94663756787804"/>
    <n v="545.95000000000005"/>
    <s v="Profit"/>
    <s v="Jun-2023"/>
    <n v="0.23133005846324256"/>
    <s v="June"/>
    <n v="2023"/>
    <m/>
  </r>
  <r>
    <x v="340"/>
    <d v="2024-05-29T00:00:00"/>
    <d v="2025-05-02T00:00:00"/>
    <s v="Same Day"/>
    <x v="293"/>
    <s v="Kelly Smith"/>
    <s v="Corporate"/>
    <s v="South"/>
    <s v="Furniture"/>
    <s v="Chairs"/>
    <s v="Assimilated content-based functionalities"/>
    <n v="2359.9277005144399"/>
    <n v="4.7947116215490704"/>
    <n v="5"/>
    <n v="0.23238901873218601"/>
    <n v="0.23"/>
    <n v="546.02328695109395"/>
    <n v="546.02"/>
    <s v="Profit"/>
    <s v="May-2024"/>
    <n v="0.23137288775078427"/>
    <s v="May"/>
    <n v="2024"/>
    <m/>
  </r>
  <r>
    <x v="341"/>
    <d v="2024-03-29T00:00:00"/>
    <d v="2025-04-22T00:00:00"/>
    <s v="Standard Class"/>
    <x v="331"/>
    <s v="Susan Welch"/>
    <s v="Home Office"/>
    <s v="East"/>
    <s v="Furniture"/>
    <s v="Chairs"/>
    <s v="Configurable demand-driven process improvement"/>
    <n v="2359.8221170074498"/>
    <n v="4.79414492377754"/>
    <n v="5"/>
    <n v="0.23237698112741101"/>
    <n v="0.23"/>
    <n v="546.099936334311"/>
    <n v="546.1"/>
    <s v="Profit"/>
    <s v="Mar-2024"/>
    <n v="0.231415720870874"/>
    <s v="March"/>
    <n v="2024"/>
    <m/>
  </r>
  <r>
    <x v="342"/>
    <d v="2024-04-13T00:00:00"/>
    <d v="2025-04-25T00:00:00"/>
    <s v="Same Day"/>
    <x v="332"/>
    <s v="Tyler Harris"/>
    <s v="Home Office"/>
    <s v="South"/>
    <s v="Furniture"/>
    <s v="Furnishings"/>
    <s v="Total leading-edge service-desk"/>
    <n v="2359.7165335004602"/>
    <n v="4.7935782260060096"/>
    <n v="5"/>
    <n v="0.23236494352263601"/>
    <n v="0.23"/>
    <n v="546.17658571752702"/>
    <n v="546.17999999999995"/>
    <s v="Profit"/>
    <s v="Apr-2024"/>
    <n v="0.23145855782402625"/>
    <s v="April"/>
    <n v="2024"/>
    <m/>
  </r>
  <r>
    <x v="343"/>
    <d v="2023-09-30T00:00:00"/>
    <d v="2025-04-16T00:00:00"/>
    <s v="Standard Class"/>
    <x v="333"/>
    <s v="Michelle Brady"/>
    <s v="Consumer"/>
    <s v="Central"/>
    <s v="Office Supplies"/>
    <s v="Labels"/>
    <s v="Implemented 24/7 array"/>
    <n v="2359.6109499934701"/>
    <n v="4.7930115282344801"/>
    <n v="5"/>
    <n v="0.23235290591786101"/>
    <n v="0.23"/>
    <n v="546.25323510074395"/>
    <n v="546.25"/>
    <s v="Profit"/>
    <s v="Sep-2023"/>
    <n v="0.23150139861075641"/>
    <s v="September"/>
    <n v="2023"/>
    <m/>
  </r>
  <r>
    <x v="344"/>
    <d v="2023-08-28T00:00:00"/>
    <d v="2025-04-25T00:00:00"/>
    <s v="First Class"/>
    <x v="281"/>
    <s v="Lindsey Foster"/>
    <s v="Corporate"/>
    <s v="Central"/>
    <s v="Technology"/>
    <s v="Machines"/>
    <s v="Focused composite instruction set"/>
    <n v="2359.5053664864799"/>
    <n v="4.7924448304629497"/>
    <n v="5"/>
    <n v="0.23234086831308701"/>
    <n v="0.23"/>
    <n v="546.32988448395997"/>
    <n v="546.33000000000004"/>
    <s v="Profit"/>
    <s v="Aug-2023"/>
    <n v="0.23154424323157838"/>
    <s v="August"/>
    <n v="2023"/>
    <m/>
  </r>
  <r>
    <x v="345"/>
    <d v="2024-02-02T00:00:00"/>
    <d v="2025-04-13T00:00:00"/>
    <s v="First Class"/>
    <x v="334"/>
    <s v="Edwin Walker"/>
    <s v="Consumer"/>
    <s v="West"/>
    <s v="Technology"/>
    <s v="Phones"/>
    <s v="Configurable full-range leverage"/>
    <n v="2359.3997829794898"/>
    <n v="4.7918781326914299"/>
    <n v="5"/>
    <n v="0.23232883070831201"/>
    <n v="0.23"/>
    <n v="546.40653386717702"/>
    <n v="546.41"/>
    <s v="Profit"/>
    <s v="Feb-2024"/>
    <n v="0.23158709168700764"/>
    <s v="February"/>
    <n v="2024"/>
    <m/>
  </r>
  <r>
    <x v="346"/>
    <d v="2024-02-24T00:00:00"/>
    <d v="2025-05-07T00:00:00"/>
    <s v="Second Class"/>
    <x v="335"/>
    <s v="Maureen Thomas"/>
    <s v="Home Office"/>
    <s v="West"/>
    <s v="Office Supplies"/>
    <s v="Binders"/>
    <s v="Quality-focused well-modulated hub"/>
    <n v="2359.2941994725002"/>
    <n v="4.7913114349199004"/>
    <n v="5"/>
    <n v="0.23231679310353701"/>
    <n v="0.23"/>
    <n v="546.48318325039304"/>
    <n v="546.48"/>
    <s v="Profit"/>
    <s v="Feb-2024"/>
    <n v="0.23162994397755812"/>
    <s v="February"/>
    <n v="2024"/>
    <m/>
  </r>
  <r>
    <x v="347"/>
    <d v="2024-03-06T00:00:00"/>
    <d v="2025-04-27T00:00:00"/>
    <s v="Same Day"/>
    <x v="336"/>
    <s v="Christina Price"/>
    <s v="Home Office"/>
    <s v="Central"/>
    <s v="Office Supplies"/>
    <s v="Storage"/>
    <s v="Function-based contextually-based synergy"/>
    <n v="2359.1886159655101"/>
    <n v="4.79074473714837"/>
    <n v="5"/>
    <n v="0.23230475549876201"/>
    <n v="0.23"/>
    <n v="546.55983263360997"/>
    <n v="546.55999999999995"/>
    <s v="Profit"/>
    <s v="Mar-2024"/>
    <n v="0.23167280010374564"/>
    <s v="March"/>
    <n v="2024"/>
    <m/>
  </r>
  <r>
    <x v="348"/>
    <d v="2023-06-24T00:00:00"/>
    <d v="2025-04-17T00:00:00"/>
    <s v="Same Day"/>
    <x v="337"/>
    <s v="Taylor Schmidt"/>
    <s v="Home Office"/>
    <s v="South"/>
    <s v="Technology"/>
    <s v="Copiers"/>
    <s v="Inverse object-oriented hierarchy"/>
    <n v="2359.0830324585199"/>
    <n v="4.7901780393768396"/>
    <n v="5"/>
    <n v="0.23229271789398701"/>
    <n v="0.23"/>
    <n v="546.63648201682599"/>
    <n v="546.64"/>
    <s v="Profit"/>
    <s v="Jun-2023"/>
    <n v="0.23171566006608441"/>
    <s v="June"/>
    <n v="2023"/>
    <m/>
  </r>
  <r>
    <x v="349"/>
    <d v="2024-01-01T00:00:00"/>
    <d v="2025-04-26T00:00:00"/>
    <s v="Same Day"/>
    <x v="338"/>
    <s v="Mary Patterson"/>
    <s v="Home Office"/>
    <s v="West"/>
    <s v="Office Supplies"/>
    <s v="Storage"/>
    <s v="Balanced incremental implementation"/>
    <n v="2358.9774489515198"/>
    <n v="4.7896113416053101"/>
    <n v="5"/>
    <n v="0.232280680289212"/>
    <n v="0.23"/>
    <n v="546.71313140004202"/>
    <n v="546.71"/>
    <s v="Profit"/>
    <s v="Jan-2024"/>
    <n v="0.23175852386509088"/>
    <s v="January"/>
    <n v="2024"/>
    <m/>
  </r>
  <r>
    <x v="350"/>
    <d v="2023-06-21T00:00:00"/>
    <d v="2025-04-19T00:00:00"/>
    <s v="First Class"/>
    <x v="339"/>
    <s v="Benjamin McDaniel"/>
    <s v="Home Office"/>
    <s v="West"/>
    <s v="Furniture"/>
    <s v="Furnishings"/>
    <s v="Stand-alone bandwidth-monitored project"/>
    <n v="2358.8718654445302"/>
    <n v="4.7890446438337904"/>
    <n v="5"/>
    <n v="0.232268642684438"/>
    <n v="0.23"/>
    <n v="546.78978078325895"/>
    <n v="546.79"/>
    <s v="Loss"/>
    <s v="Jun-2023"/>
    <n v="0.23180139150127863"/>
    <s v="June"/>
    <n v="2023"/>
    <m/>
  </r>
  <r>
    <x v="351"/>
    <d v="2025-03-15T00:00:00"/>
    <d v="2025-04-26T00:00:00"/>
    <s v="First Class"/>
    <x v="340"/>
    <s v="Cody Mitchell"/>
    <s v="Consumer"/>
    <s v="East"/>
    <s v="Technology"/>
    <s v="Machines"/>
    <s v="User-centric dedicated superstructure"/>
    <n v="2358.76628193754"/>
    <n v="4.78847794606226"/>
    <n v="5"/>
    <n v="0.232256605079663"/>
    <n v="0.23"/>
    <n v="546.86643016647497"/>
    <n v="546.87"/>
    <s v="Profit"/>
    <s v="Mar-2025"/>
    <n v="0.2318442629751632"/>
    <s v="March"/>
    <n v="2025"/>
    <m/>
  </r>
  <r>
    <x v="352"/>
    <d v="2023-05-03T00:00:00"/>
    <d v="2025-04-30T00:00:00"/>
    <s v="Same Day"/>
    <x v="341"/>
    <s v="Kyle Brown"/>
    <s v="Consumer"/>
    <s v="Central"/>
    <s v="Technology"/>
    <s v="Machines"/>
    <s v="Ameliorated systematic database"/>
    <n v="2358.6606984305499"/>
    <n v="4.7879112482907296"/>
    <n v="5"/>
    <n v="0.232244567474888"/>
    <n v="0.23"/>
    <n v="546.94307954969202"/>
    <n v="546.94000000000005"/>
    <s v="Profit"/>
    <s v="May-2023"/>
    <n v="0.23188713828726076"/>
    <s v="May"/>
    <n v="2023"/>
    <m/>
  </r>
  <r>
    <x v="353"/>
    <d v="2023-06-21T00:00:00"/>
    <d v="2025-04-15T00:00:00"/>
    <s v="Standard Class"/>
    <x v="342"/>
    <s v="Kimberly Johns"/>
    <s v="Consumer"/>
    <s v="Central"/>
    <s v="Office Supplies"/>
    <s v="Labels"/>
    <s v="User-friendly static definition"/>
    <n v="2358.5551149235598"/>
    <n v="4.7873445505192"/>
    <n v="5"/>
    <n v="0.232232529870113"/>
    <n v="0.23"/>
    <n v="547.01972893290804"/>
    <n v="547.02"/>
    <s v="Profit"/>
    <s v="Jun-2023"/>
    <n v="0.23193001743808594"/>
    <s v="June"/>
    <n v="2023"/>
    <m/>
  </r>
  <r>
    <x v="354"/>
    <d v="2025-01-25T00:00:00"/>
    <d v="2025-04-25T00:00:00"/>
    <s v="First Class"/>
    <x v="343"/>
    <s v="Gregory Stewart"/>
    <s v="Consumer"/>
    <s v="Central"/>
    <s v="Furniture"/>
    <s v="Bookcases"/>
    <s v="Up-sized next generation solution"/>
    <n v="2358.4495314165702"/>
    <n v="4.7867778527476696"/>
    <n v="5"/>
    <n v="0.232220492265338"/>
    <n v="0.23"/>
    <n v="547.09637831612497"/>
    <n v="547.1"/>
    <s v="Profit"/>
    <s v="Jan-2025"/>
    <n v="0.23197290042815505"/>
    <s v="January"/>
    <n v="2025"/>
    <m/>
  </r>
  <r>
    <x v="355"/>
    <d v="2025-04-08T00:00:00"/>
    <d v="2025-04-23T00:00:00"/>
    <s v="Second Class"/>
    <x v="130"/>
    <s v="Sean Williams"/>
    <s v="Corporate"/>
    <s v="West"/>
    <s v="Technology"/>
    <s v="Computers"/>
    <s v="Proactive modular forecast"/>
    <n v="2358.34394790958"/>
    <n v="4.7862111549761401"/>
    <n v="5"/>
    <n v="0.232208454660563"/>
    <n v="0.23"/>
    <n v="547.17302769934099"/>
    <n v="547.16999999999996"/>
    <s v="Profit"/>
    <s v="Apr-2025"/>
    <n v="0.23201578725798305"/>
    <s v="April"/>
    <n v="2025"/>
    <m/>
  </r>
  <r>
    <x v="356"/>
    <d v="2024-09-06T00:00:00"/>
    <d v="2025-04-18T00:00:00"/>
    <s v="Second Class"/>
    <x v="344"/>
    <s v="Brian Campbell"/>
    <s v="Consumer"/>
    <s v="East"/>
    <s v="Office Supplies"/>
    <s v="Paper"/>
    <s v="User-friendly 6thgeneration projection"/>
    <n v="2358.2383644025899"/>
    <n v="4.7856444572046204"/>
    <n v="5"/>
    <n v="0.232196417055789"/>
    <n v="0.23"/>
    <n v="547.24967708255804"/>
    <n v="547.25"/>
    <s v="Profit"/>
    <s v="Sep-2024"/>
    <n v="0.23205867792808646"/>
    <s v="September"/>
    <n v="2024"/>
    <m/>
  </r>
  <r>
    <x v="357"/>
    <d v="2024-11-04T00:00:00"/>
    <d v="2025-04-26T00:00:00"/>
    <s v="Second Class"/>
    <x v="345"/>
    <s v="Austin Deleon"/>
    <s v="Corporate"/>
    <s v="West"/>
    <s v="Office Supplies"/>
    <s v="Binders"/>
    <s v="Managed multi-tasking ability"/>
    <n v="2358.1327808955998"/>
    <n v="4.78507775943309"/>
    <n v="5"/>
    <n v="0.232184379451014"/>
    <n v="0.23"/>
    <n v="547.32632646577395"/>
    <n v="547.33000000000004"/>
    <s v="Profit"/>
    <s v="Nov-2024"/>
    <n v="0.23210157243898022"/>
    <s v="November"/>
    <n v="2024"/>
    <m/>
  </r>
  <r>
    <x v="358"/>
    <d v="2025-03-19T00:00:00"/>
    <d v="2025-04-20T00:00:00"/>
    <s v="Second Class"/>
    <x v="346"/>
    <s v="Jonathan Oliver"/>
    <s v="Consumer"/>
    <s v="East"/>
    <s v="Furniture"/>
    <s v="Chairs"/>
    <s v="Fully-configurable even-keeled access"/>
    <n v="2358.0271973886001"/>
    <n v="4.7845110616615596"/>
    <n v="5"/>
    <n v="0.232172341846239"/>
    <n v="0.23"/>
    <n v="547.40297584899099"/>
    <n v="547.4"/>
    <s v="Profit"/>
    <s v="Mar-2025"/>
    <n v="0.23214447079118214"/>
    <s v="March"/>
    <n v="2025"/>
    <m/>
  </r>
  <r>
    <x v="359"/>
    <d v="2025-01-02T00:00:00"/>
    <d v="2025-04-15T00:00:00"/>
    <s v="Second Class"/>
    <x v="347"/>
    <s v="Terry Hogan"/>
    <s v="Corporate"/>
    <s v="East"/>
    <s v="Technology"/>
    <s v="Copiers"/>
    <s v="Up-sized real-time neural-net"/>
    <n v="2357.92161388161"/>
    <n v="4.7839443638900301"/>
    <n v="5"/>
    <n v="0.232160304241464"/>
    <n v="0.23"/>
    <n v="547.47962523220701"/>
    <n v="547.48"/>
    <s v="Profit"/>
    <s v="Jan-2025"/>
    <n v="0.23218737298520548"/>
    <s v="January"/>
    <n v="2025"/>
    <m/>
  </r>
  <r>
    <x v="360"/>
    <d v="2024-04-02T00:00:00"/>
    <d v="2025-04-10T00:00:00"/>
    <s v="First Class"/>
    <x v="348"/>
    <s v="Stephanie Hernandez"/>
    <s v="Consumer"/>
    <s v="East"/>
    <s v="Furniture"/>
    <s v="Tables"/>
    <s v="Multi-layered context-sensitive access"/>
    <n v="2357.8160303746199"/>
    <n v="4.7833776661184997"/>
    <n v="5"/>
    <n v="0.232148266636689"/>
    <n v="0.23"/>
    <n v="547.55627461542394"/>
    <n v="547.55999999999995"/>
    <s v="Profit"/>
    <s v="Apr-2024"/>
    <n v="0.23223027902156804"/>
    <s v="April"/>
    <n v="2024"/>
    <m/>
  </r>
  <r>
    <x v="361"/>
    <d v="2023-11-12T00:00:00"/>
    <d v="2025-04-09T00:00:00"/>
    <s v="Standard Class"/>
    <x v="349"/>
    <s v="Taylor Fischer"/>
    <s v="Consumer"/>
    <s v="East"/>
    <s v="Technology"/>
    <s v="Machines"/>
    <s v="Down-sized holistic initiative"/>
    <n v="2357.7104468676298"/>
    <n v="4.7828109683469702"/>
    <n v="5"/>
    <n v="0.232136229031914"/>
    <n v="0.23"/>
    <n v="547.63292399863997"/>
    <n v="547.63"/>
    <s v="Profit"/>
    <s v="Nov-2023"/>
    <n v="0.23227318890078533"/>
    <s v="November"/>
    <n v="2023"/>
    <m/>
  </r>
  <r>
    <x v="362"/>
    <d v="2024-02-26T00:00:00"/>
    <d v="2025-04-28T00:00:00"/>
    <s v="Second Class"/>
    <x v="350"/>
    <s v="Nathan Johnson"/>
    <s v="Home Office"/>
    <s v="Central"/>
    <s v="Furniture"/>
    <s v="Bookcases"/>
    <s v="User-friendly tertiary success"/>
    <n v="2357.6048633606401"/>
    <n v="4.7822442705754504"/>
    <n v="5"/>
    <n v="0.23212419142714"/>
    <n v="0.23"/>
    <n v="547.70957338185701"/>
    <n v="547.71"/>
    <s v="Profit"/>
    <s v="Feb-2024"/>
    <n v="0.23231610262337438"/>
    <s v="February"/>
    <n v="2024"/>
    <m/>
  </r>
  <r>
    <x v="363"/>
    <d v="2024-11-08T00:00:00"/>
    <d v="2025-04-27T00:00:00"/>
    <s v="Standard Class"/>
    <x v="351"/>
    <s v="Natalie Wheeler"/>
    <s v="Home Office"/>
    <s v="West"/>
    <s v="Office Supplies"/>
    <s v="Binders"/>
    <s v="Assimilated explicit utilization"/>
    <n v="2357.49927985365"/>
    <n v="4.78167757280392"/>
    <n v="5"/>
    <n v="0.232112153822365"/>
    <n v="0.23"/>
    <n v="547.78622276507303"/>
    <n v="547.79"/>
    <s v="Profit"/>
    <s v="Nov-2024"/>
    <n v="0.23235902018985083"/>
    <s v="November"/>
    <n v="2024"/>
    <m/>
  </r>
  <r>
    <x v="364"/>
    <d v="2025-02-02T00:00:00"/>
    <d v="2025-04-12T00:00:00"/>
    <s v="Same Day"/>
    <x v="352"/>
    <s v="Stephanie Acosta"/>
    <s v="Consumer"/>
    <s v="Central"/>
    <s v="Office Supplies"/>
    <s v="Binders"/>
    <s v="Proactive exuding website"/>
    <n v="2357.3936963466599"/>
    <n v="4.7811108750323896"/>
    <n v="5"/>
    <n v="0.23210011621759"/>
    <n v="0.23"/>
    <n v="547.86287214828997"/>
    <n v="547.86"/>
    <s v="Profit"/>
    <s v="Feb-2025"/>
    <n v="0.23240194160073191"/>
    <s v="February"/>
    <n v="2025"/>
    <m/>
  </r>
  <r>
    <x v="365"/>
    <d v="2024-10-23T00:00:00"/>
    <d v="2025-05-08T00:00:00"/>
    <s v="Same Day"/>
    <x v="353"/>
    <s v="Thomas Johnson"/>
    <s v="Corporate"/>
    <s v="West"/>
    <s v="Technology"/>
    <s v="Copiers"/>
    <s v="Centralized fault-tolerant flexibility"/>
    <n v="2357.2881128396698"/>
    <n v="4.7805441772608601"/>
    <n v="5"/>
    <n v="0.232088078612815"/>
    <n v="0.23"/>
    <n v="547.93952153150599"/>
    <n v="547.94000000000005"/>
    <s v="Profit"/>
    <s v="Oct-2024"/>
    <n v="0.23244486685653343"/>
    <s v="October"/>
    <n v="2024"/>
    <m/>
  </r>
  <r>
    <x v="366"/>
    <d v="2023-07-11T00:00:00"/>
    <d v="2025-04-25T00:00:00"/>
    <s v="Same Day"/>
    <x v="354"/>
    <s v="Heather Reyes"/>
    <s v="Consumer"/>
    <s v="Central"/>
    <s v="Technology"/>
    <s v="Machines"/>
    <s v="Open-architected systemic firmware"/>
    <n v="2357.1825293326801"/>
    <n v="4.7799774794893297"/>
    <n v="5"/>
    <n v="0.23207604100804"/>
    <n v="0.23"/>
    <n v="548.01617091472303"/>
    <n v="548.02"/>
    <s v="Profit"/>
    <s v="Jul-2023"/>
    <n v="0.23248779595777283"/>
    <s v="July"/>
    <n v="2023"/>
    <m/>
  </r>
  <r>
    <x v="367"/>
    <d v="2024-05-14T00:00:00"/>
    <d v="2025-04-16T00:00:00"/>
    <s v="Second Class"/>
    <x v="355"/>
    <s v="Fred English"/>
    <s v="Corporate"/>
    <s v="East"/>
    <s v="Furniture"/>
    <s v="Bookcases"/>
    <s v="Reverse-engineered systematic algorithm"/>
    <n v="2357.07694582569"/>
    <n v="4.7794107817178002"/>
    <n v="5"/>
    <n v="0.232064003403265"/>
    <n v="0.23"/>
    <n v="548.09282029793906"/>
    <n v="548.09"/>
    <s v="Profit"/>
    <s v="May-2024"/>
    <n v="0.23253072890496612"/>
    <s v="May"/>
    <n v="2024"/>
    <m/>
  </r>
  <r>
    <x v="368"/>
    <d v="2024-06-20T00:00:00"/>
    <d v="2025-04-19T00:00:00"/>
    <s v="Second Class"/>
    <x v="356"/>
    <s v="Daniel Ortega"/>
    <s v="Corporate"/>
    <s v="Central"/>
    <s v="Technology"/>
    <s v="Copiers"/>
    <s v="Expanded non-volatile frame"/>
    <n v="2356.9713623186899"/>
    <n v="4.7788440839462796"/>
    <n v="5"/>
    <n v="0.23205196579849099"/>
    <n v="0.23"/>
    <n v="548.16946968115599"/>
    <n v="548.16999999999996"/>
    <s v="Profit"/>
    <s v="Jun-2024"/>
    <n v="0.23257366569863189"/>
    <s v="June"/>
    <n v="2024"/>
    <m/>
  </r>
  <r>
    <x v="369"/>
    <d v="2024-06-01T00:00:00"/>
    <d v="2025-05-08T00:00:00"/>
    <s v="Standard Class"/>
    <x v="357"/>
    <s v="Jeff Myers"/>
    <s v="Consumer"/>
    <s v="West"/>
    <s v="Technology"/>
    <s v="Phones"/>
    <s v="Multi-lateral high-level middleware"/>
    <n v="2356.8657788116998"/>
    <n v="4.7782773861747501"/>
    <n v="5"/>
    <n v="0.23203992819371599"/>
    <n v="0.23"/>
    <n v="548.24611906437201"/>
    <n v="548.25"/>
    <s v="Loss"/>
    <s v="Jun-2024"/>
    <n v="0.23261660633928435"/>
    <s v="June"/>
    <n v="2024"/>
    <m/>
  </r>
  <r>
    <x v="370"/>
    <d v="2024-07-02T00:00:00"/>
    <d v="2025-04-30T00:00:00"/>
    <s v="Standard Class"/>
    <x v="358"/>
    <s v="Tonya Rivera"/>
    <s v="Corporate"/>
    <s v="West"/>
    <s v="Office Supplies"/>
    <s v="Art"/>
    <s v="Focused multi-tasking structure"/>
    <n v="2356.7601953047101"/>
    <n v="4.7777106884032197"/>
    <n v="5"/>
    <n v="0.23202789058894099"/>
    <n v="0.23"/>
    <n v="548.32276844758906"/>
    <n v="548.32000000000005"/>
    <s v="Profit"/>
    <s v="Jul-2024"/>
    <n v="0.2326595508274423"/>
    <s v="July"/>
    <n v="2024"/>
    <m/>
  </r>
  <r>
    <x v="371"/>
    <d v="2023-12-12T00:00:00"/>
    <d v="2025-04-23T00:00:00"/>
    <s v="Second Class"/>
    <x v="359"/>
    <s v="Emily White"/>
    <s v="Home Office"/>
    <s v="South"/>
    <s v="Furniture"/>
    <s v="Furnishings"/>
    <s v="Focused bifurcated adapter"/>
    <n v="2356.65461179772"/>
    <n v="4.7771439906316902"/>
    <n v="5"/>
    <n v="0.23201585298416599"/>
    <n v="0.23"/>
    <n v="548.39941783080496"/>
    <n v="548.4"/>
    <s v="Profit"/>
    <s v="Dec-2023"/>
    <n v="0.23270249916362204"/>
    <s v="December"/>
    <n v="2023"/>
    <m/>
  </r>
  <r>
    <x v="372"/>
    <d v="2024-02-13T00:00:00"/>
    <d v="2025-04-09T00:00:00"/>
    <s v="Same Day"/>
    <x v="360"/>
    <s v="Katherine Chambers"/>
    <s v="Home Office"/>
    <s v="Central"/>
    <s v="Furniture"/>
    <s v="Chairs"/>
    <s v="Mandatory zero-defect access"/>
    <n v="2356.5490282907299"/>
    <n v="4.7765772928601598"/>
    <n v="5"/>
    <n v="0.23200381537939099"/>
    <n v="0.23"/>
    <n v="548.47606721402201"/>
    <n v="548.48"/>
    <s v="Profit"/>
    <s v="Feb-2024"/>
    <n v="0.23274545134834171"/>
    <s v="February"/>
    <n v="2024"/>
    <m/>
  </r>
  <r>
    <x v="373"/>
    <d v="2024-11-01T00:00:00"/>
    <d v="2025-04-26T00:00:00"/>
    <s v="Second Class"/>
    <x v="361"/>
    <s v="Patricia Curtis"/>
    <s v="Home Office"/>
    <s v="South"/>
    <s v="Office Supplies"/>
    <s v="Binders"/>
    <s v="Extended hybrid secured line"/>
    <n v="2356.4434447837398"/>
    <n v="4.7760105950886302"/>
    <n v="5"/>
    <n v="0.23199177777461599"/>
    <n v="0.23"/>
    <n v="548.55271659723803"/>
    <n v="548.54999999999995"/>
    <s v="Profit"/>
    <s v="Nov-2024"/>
    <n v="0.23278840738211773"/>
    <s v="November"/>
    <n v="2024"/>
    <m/>
  </r>
  <r>
    <x v="374"/>
    <d v="2023-06-24T00:00:00"/>
    <d v="2025-05-07T00:00:00"/>
    <s v="Standard Class"/>
    <x v="77"/>
    <s v="Denise Kim"/>
    <s v="Corporate"/>
    <s v="South"/>
    <s v="Technology"/>
    <s v="Phones"/>
    <s v="Re-engineered asymmetric projection"/>
    <n v="2356.3378612767501"/>
    <n v="4.7754438973171096"/>
    <n v="5"/>
    <n v="0.23197974016984199"/>
    <n v="0.23"/>
    <n v="548.62936598045496"/>
    <n v="548.63"/>
    <s v="Profit"/>
    <s v="Jun-2023"/>
    <n v="0.23283136726546824"/>
    <s v="June"/>
    <n v="2023"/>
    <m/>
  </r>
  <r>
    <x v="375"/>
    <d v="2023-10-10T00:00:00"/>
    <d v="2025-04-17T00:00:00"/>
    <s v="Standard Class"/>
    <x v="362"/>
    <s v="Brian Johnson"/>
    <s v="Consumer"/>
    <s v="Central"/>
    <s v="Office Supplies"/>
    <s v="Labels"/>
    <s v="Automated next generation time-frame"/>
    <n v="2356.23227776976"/>
    <n v="4.7748771995455801"/>
    <n v="5"/>
    <n v="0.23196770256506699"/>
    <n v="0.23"/>
    <n v="548.70601536367099"/>
    <n v="548.71"/>
    <s v="Profit"/>
    <s v="Oct-2023"/>
    <n v="0.23287433099891011"/>
    <s v="October"/>
    <n v="2023"/>
    <m/>
  </r>
  <r>
    <x v="376"/>
    <d v="2024-06-09T00:00:00"/>
    <d v="2025-04-19T00:00:00"/>
    <s v="Same Day"/>
    <x v="363"/>
    <s v="Michael Gilmore"/>
    <s v="Consumer"/>
    <s v="South"/>
    <s v="Furniture"/>
    <s v="Furnishings"/>
    <s v="Operative fresh-thinking projection"/>
    <n v="2356.1266942627599"/>
    <n v="4.7743105017740497"/>
    <n v="5"/>
    <n v="0.23195566496029199"/>
    <n v="0.23"/>
    <n v="548.78266474688701"/>
    <n v="548.78"/>
    <s v="Loss"/>
    <s v="Jun-2024"/>
    <n v="0.23291729858296223"/>
    <s v="June"/>
    <n v="2024"/>
    <m/>
  </r>
  <r>
    <x v="377"/>
    <d v="2024-05-12T00:00:00"/>
    <d v="2025-04-19T00:00:00"/>
    <s v="Same Day"/>
    <x v="364"/>
    <s v="Brandi Watson"/>
    <s v="Home Office"/>
    <s v="West"/>
    <s v="Office Supplies"/>
    <s v="Labels"/>
    <s v="Cloned maximized Graphic Interface"/>
    <n v="2356.0211107557702"/>
    <n v="4.7737438040025202"/>
    <n v="5"/>
    <n v="0.23194362735551699"/>
    <n v="0.23"/>
    <n v="548.85931413010405"/>
    <n v="548.86"/>
    <s v="Profit"/>
    <s v="May-2024"/>
    <n v="0.23296027001814071"/>
    <s v="May"/>
    <n v="2024"/>
    <m/>
  </r>
  <r>
    <x v="378"/>
    <d v="2024-02-14T00:00:00"/>
    <d v="2025-04-09T00:00:00"/>
    <s v="Second Class"/>
    <x v="365"/>
    <s v="Jennifer Poole"/>
    <s v="Corporate"/>
    <s v="West"/>
    <s v="Furniture"/>
    <s v="Chairs"/>
    <s v="Configurable upward-trending function"/>
    <n v="2355.9155272487801"/>
    <n v="4.7731771062309898"/>
    <n v="5"/>
    <n v="0.23193158975074199"/>
    <n v="0.23"/>
    <n v="548.93596351331996"/>
    <n v="548.94000000000005"/>
    <s v="Profit"/>
    <s v="Feb-2024"/>
    <n v="0.23300324530496352"/>
    <s v="February"/>
    <n v="2024"/>
    <m/>
  </r>
  <r>
    <x v="379"/>
    <d v="2023-04-11T00:00:00"/>
    <d v="2025-04-26T00:00:00"/>
    <s v="First Class"/>
    <x v="74"/>
    <s v="Mike Bowman"/>
    <s v="Home Office"/>
    <s v="West"/>
    <s v="Technology"/>
    <s v="Accessories"/>
    <s v="Function-based zero tolerance pricing structure"/>
    <n v="2355.80994374179"/>
    <n v="4.7726104084594603"/>
    <n v="5"/>
    <n v="0.23191955214596699"/>
    <n v="0.23"/>
    <n v="549.01261289653701"/>
    <n v="549.01"/>
    <s v="Profit"/>
    <s v="Apr-2023"/>
    <n v="0.2330462244439494"/>
    <s v="April"/>
    <n v="2023"/>
    <m/>
  </r>
  <r>
    <x v="380"/>
    <d v="2024-07-06T00:00:00"/>
    <d v="2025-04-13T00:00:00"/>
    <s v="Second Class"/>
    <x v="366"/>
    <s v="Robert Medina"/>
    <s v="Corporate"/>
    <s v="East"/>
    <s v="Technology"/>
    <s v="Computers"/>
    <s v="Visionary multimedia projection"/>
    <n v="2355.7043602347999"/>
    <n v="4.7720437106879396"/>
    <n v="5"/>
    <n v="0.23190751454119299"/>
    <n v="0.23"/>
    <n v="549.08926227975303"/>
    <n v="549.09"/>
    <s v="Loss"/>
    <s v="Jul-2024"/>
    <n v="0.23308920743561545"/>
    <s v="July"/>
    <n v="2024"/>
    <m/>
  </r>
  <r>
    <x v="381"/>
    <d v="2025-02-12T00:00:00"/>
    <d v="2025-04-11T00:00:00"/>
    <s v="Standard Class"/>
    <x v="367"/>
    <s v="Alexander Henry"/>
    <s v="Home Office"/>
    <s v="Central"/>
    <s v="Office Supplies"/>
    <s v="Labels"/>
    <s v="User-centric tangible portal"/>
    <n v="2355.5987767278102"/>
    <n v="4.7714770129164101"/>
    <n v="5"/>
    <n v="0.23189547693641799"/>
    <n v="0.23"/>
    <n v="549.16591166296996"/>
    <n v="549.16999999999996"/>
    <s v="Loss"/>
    <s v="Feb-2025"/>
    <n v="0.23313219428048046"/>
    <s v="February"/>
    <n v="2025"/>
    <m/>
  </r>
  <r>
    <x v="382"/>
    <d v="2024-01-14T00:00:00"/>
    <d v="2025-04-20T00:00:00"/>
    <s v="Standard Class"/>
    <x v="368"/>
    <s v="Sarah Lee"/>
    <s v="Consumer"/>
    <s v="South"/>
    <s v="Technology"/>
    <s v="Copiers"/>
    <s v="Vision-oriented hybrid extranet"/>
    <n v="2355.4931932208201"/>
    <n v="4.7709103151448797"/>
    <n v="5"/>
    <n v="0.23188343933164299"/>
    <n v="0.23"/>
    <n v="549.24256104618598"/>
    <n v="549.24"/>
    <s v="Loss"/>
    <s v="Jan-2024"/>
    <n v="0.23317518497906192"/>
    <s v="January"/>
    <n v="2024"/>
    <m/>
  </r>
  <r>
    <x v="383"/>
    <d v="2023-10-29T00:00:00"/>
    <d v="2025-05-05T00:00:00"/>
    <s v="First Class"/>
    <x v="369"/>
    <s v="Joshua Williamson"/>
    <s v="Corporate"/>
    <s v="West"/>
    <s v="Office Supplies"/>
    <s v="Binders"/>
    <s v="Customizable web-enabled array"/>
    <n v="2355.38760971383"/>
    <n v="4.7703436173733502"/>
    <n v="5"/>
    <n v="0.23187140172686799"/>
    <n v="0.23"/>
    <n v="549.31921042940303"/>
    <n v="549.32000000000005"/>
    <s v="Loss"/>
    <s v="Oct-2023"/>
    <n v="0.23321817953187887"/>
    <s v="October"/>
    <n v="2023"/>
    <m/>
  </r>
  <r>
    <x v="384"/>
    <d v="2024-06-24T00:00:00"/>
    <d v="2025-04-10T00:00:00"/>
    <s v="Second Class"/>
    <x v="370"/>
    <s v="Christopher Jackson"/>
    <s v="Corporate"/>
    <s v="South"/>
    <s v="Furniture"/>
    <s v="Furnishings"/>
    <s v="Monitored bottom-line neural-net"/>
    <n v="2355.2820262068399"/>
    <n v="4.7697769196018198"/>
    <n v="5"/>
    <n v="0.23185936412209299"/>
    <n v="0.23"/>
    <n v="549.39585981261905"/>
    <n v="549.4"/>
    <s v="Profit"/>
    <s v="Jun-2024"/>
    <n v="0.23326117793944876"/>
    <s v="June"/>
    <n v="2024"/>
    <m/>
  </r>
  <r>
    <x v="385"/>
    <d v="2023-05-06T00:00:00"/>
    <d v="2025-04-23T00:00:00"/>
    <s v="First Class"/>
    <x v="371"/>
    <s v="Jermaine Taylor"/>
    <s v="Consumer"/>
    <s v="Central"/>
    <s v="Office Supplies"/>
    <s v="Labels"/>
    <s v="Organic incremental concept"/>
    <n v="2355.1764426998402"/>
    <n v="4.7692102218302903"/>
    <n v="5"/>
    <n v="0.23184732651731799"/>
    <n v="0.23"/>
    <n v="549.47250919583598"/>
    <n v="549.47"/>
    <s v="Profit"/>
    <s v="May-2023"/>
    <n v="0.23330418020229177"/>
    <s v="May"/>
    <n v="2023"/>
    <m/>
  </r>
  <r>
    <x v="386"/>
    <d v="2024-03-11T00:00:00"/>
    <d v="2025-05-07T00:00:00"/>
    <s v="First Class"/>
    <x v="372"/>
    <s v="Thomas McCall"/>
    <s v="Consumer"/>
    <s v="East"/>
    <s v="Technology"/>
    <s v="Phones"/>
    <s v="Phased 24/7 policy"/>
    <n v="2355.0708591928501"/>
    <n v="4.7686435240587697"/>
    <n v="5"/>
    <n v="0.23183528891254401"/>
    <n v="0.23"/>
    <n v="549.549158579052"/>
    <n v="549.54999999999995"/>
    <s v="Profit"/>
    <s v="Mar-2024"/>
    <n v="0.23334718632092377"/>
    <s v="March"/>
    <n v="2024"/>
    <m/>
  </r>
  <r>
    <x v="387"/>
    <d v="2025-02-11T00:00:00"/>
    <d v="2025-05-03T00:00:00"/>
    <s v="First Class"/>
    <x v="373"/>
    <s v="Brian Benitez"/>
    <s v="Corporate"/>
    <s v="West"/>
    <s v="Technology"/>
    <s v="Copiers"/>
    <s v="Triple-buffered context-sensitive instruction set"/>
    <n v="2354.96527568586"/>
    <n v="4.7680768262872402"/>
    <n v="5"/>
    <n v="0.23182325130776901"/>
    <n v="0.23"/>
    <n v="549.62580796226905"/>
    <n v="549.63"/>
    <s v="Profit"/>
    <s v="Feb-2025"/>
    <n v="0.23339019629586516"/>
    <s v="February"/>
    <n v="2025"/>
    <m/>
  </r>
  <r>
    <x v="388"/>
    <d v="2023-04-23T00:00:00"/>
    <d v="2025-05-03T00:00:00"/>
    <s v="Second Class"/>
    <x v="374"/>
    <s v="Amy Walls"/>
    <s v="Corporate"/>
    <s v="Central"/>
    <s v="Furniture"/>
    <s v="Furnishings"/>
    <s v="Future-proofed 24/7 Graphical User Interface"/>
    <n v="2354.8596921788699"/>
    <n v="4.7675101285157098"/>
    <n v="5"/>
    <n v="0.23181121370299401"/>
    <n v="0.23"/>
    <n v="549.70245734548496"/>
    <n v="549.70000000000005"/>
    <s v="Profit"/>
    <s v="Apr-2023"/>
    <n v="0.23343321012763371"/>
    <s v="April"/>
    <n v="2023"/>
    <m/>
  </r>
  <r>
    <x v="389"/>
    <d v="2023-08-02T00:00:00"/>
    <d v="2025-05-03T00:00:00"/>
    <s v="Same Day"/>
    <x v="375"/>
    <s v="Richard Wood"/>
    <s v="Consumer"/>
    <s v="Central"/>
    <s v="Office Supplies"/>
    <s v="Paper"/>
    <s v="Organic object-oriented info-me diaries"/>
    <n v="2354.7541086718802"/>
    <n v="4.7669434307441803"/>
    <n v="5"/>
    <n v="0.23179917609821901"/>
    <n v="0.23"/>
    <n v="549.779106728702"/>
    <n v="549.78"/>
    <s v="Profit"/>
    <s v="Aug-2023"/>
    <n v="0.23347622781674915"/>
    <s v="August"/>
    <n v="2023"/>
    <m/>
  </r>
  <r>
    <x v="390"/>
    <d v="2024-08-18T00:00:00"/>
    <d v="2025-05-05T00:00:00"/>
    <s v="First Class"/>
    <x v="376"/>
    <s v="Meagan Jones"/>
    <s v="Home Office"/>
    <s v="Central"/>
    <s v="Technology"/>
    <s v="Copiers"/>
    <s v="Polarized systemic middleware"/>
    <n v="2354.6485251648901"/>
    <n v="4.7663767329726499"/>
    <n v="5"/>
    <n v="0.23178713849344401"/>
    <n v="0.23"/>
    <n v="549.85575611191803"/>
    <n v="549.86"/>
    <s v="Profit"/>
    <s v="Aug-2024"/>
    <n v="0.23351924936372956"/>
    <s v="August"/>
    <n v="2024"/>
    <m/>
  </r>
  <r>
    <x v="391"/>
    <d v="2024-11-18T00:00:00"/>
    <d v="2025-04-16T00:00:00"/>
    <s v="Same Day"/>
    <x v="377"/>
    <s v="Jennifer Thomas"/>
    <s v="Consumer"/>
    <s v="East"/>
    <s v="Technology"/>
    <s v="Computers"/>
    <s v="Cloned hybrid extranet"/>
    <n v="2354.5429416579"/>
    <n v="4.7658100352011203"/>
    <n v="5"/>
    <n v="0.23177510088866901"/>
    <n v="0.23"/>
    <n v="549.93240549513496"/>
    <n v="549.92999999999995"/>
    <s v="Profit"/>
    <s v="Nov-2024"/>
    <n v="0.23356227476909472"/>
    <s v="November"/>
    <n v="2024"/>
    <m/>
  </r>
  <r>
    <x v="392"/>
    <d v="2024-09-17T00:00:00"/>
    <d v="2025-05-03T00:00:00"/>
    <s v="Standard Class"/>
    <x v="378"/>
    <s v="Terry Knox"/>
    <s v="Consumer"/>
    <s v="South"/>
    <s v="Furniture"/>
    <s v="Bookcases"/>
    <s v="Multi-lateral local encryption"/>
    <n v="2354.4373581509099"/>
    <n v="4.7652433374295997"/>
    <n v="5"/>
    <n v="0.23176306328389501"/>
    <n v="0.23"/>
    <n v="550.00905487835098"/>
    <n v="550.01"/>
    <s v="Profit"/>
    <s v="Sep-2024"/>
    <n v="0.23360530403336288"/>
    <s v="September"/>
    <n v="2024"/>
    <m/>
  </r>
  <r>
    <x v="393"/>
    <d v="2023-06-23T00:00:00"/>
    <d v="2025-04-22T00:00:00"/>
    <s v="Same Day"/>
    <x v="379"/>
    <s v="Timothy Hernandez"/>
    <s v="Corporate"/>
    <s v="South"/>
    <s v="Furniture"/>
    <s v="Furnishings"/>
    <s v="Versatile secondary function"/>
    <n v="2354.3317746439102"/>
    <n v="4.7646766396580702"/>
    <n v="5"/>
    <n v="0.23175102567912001"/>
    <n v="0.23"/>
    <n v="550.08570426156803"/>
    <n v="550.09"/>
    <s v="Profit"/>
    <s v="Jun-2023"/>
    <n v="0.23364833715705502"/>
    <s v="June"/>
    <n v="2023"/>
    <m/>
  </r>
  <r>
    <x v="394"/>
    <d v="2023-06-14T00:00:00"/>
    <d v="2025-04-28T00:00:00"/>
    <s v="First Class"/>
    <x v="380"/>
    <s v="Anna Boyle DDS"/>
    <s v="Home Office"/>
    <s v="West"/>
    <s v="Furniture"/>
    <s v="Furnishings"/>
    <s v="Horizontal neutral moratorium"/>
    <n v="2354.2261911369201"/>
    <n v="4.7641099418865398"/>
    <n v="5"/>
    <n v="0.23173898807434501"/>
    <n v="0.23"/>
    <n v="550.16235364478405"/>
    <n v="550.16"/>
    <s v="Profit"/>
    <s v="Jun-2023"/>
    <n v="0.23369137414068766"/>
    <s v="June"/>
    <n v="2023"/>
    <m/>
  </r>
  <r>
    <x v="395"/>
    <d v="2024-01-20T00:00:00"/>
    <d v="2025-04-17T00:00:00"/>
    <s v="First Class"/>
    <x v="381"/>
    <s v="Marie Johnson"/>
    <s v="Corporate"/>
    <s v="South"/>
    <s v="Furniture"/>
    <s v="Tables"/>
    <s v="Re-engineered multi-state function"/>
    <n v="2354.12060762993"/>
    <n v="4.7635432441150103"/>
    <n v="5"/>
    <n v="0.23172695046957001"/>
    <n v="0.23"/>
    <n v="550.23900302800098"/>
    <n v="550.24"/>
    <s v="Profit"/>
    <s v="Jan-2024"/>
    <n v="0.2337344149847819"/>
    <s v="January"/>
    <n v="2024"/>
    <m/>
  </r>
  <r>
    <x v="396"/>
    <d v="2024-09-01T00:00:00"/>
    <d v="2025-05-07T00:00:00"/>
    <s v="Standard Class"/>
    <x v="382"/>
    <s v="Linda Branch DDS"/>
    <s v="Consumer"/>
    <s v="West"/>
    <s v="Furniture"/>
    <s v="Chairs"/>
    <s v="Enterprise-wide mission-critical projection"/>
    <n v="2354.0150241229398"/>
    <n v="4.7629765463434799"/>
    <n v="5"/>
    <n v="0.23171491286479501"/>
    <n v="0.23"/>
    <n v="550.315652411217"/>
    <n v="550.32000000000005"/>
    <s v="Profit"/>
    <s v="Sep-2024"/>
    <n v="0.23377745968985644"/>
    <s v="September"/>
    <n v="2024"/>
    <m/>
  </r>
  <r>
    <x v="397"/>
    <d v="2024-05-18T00:00:00"/>
    <d v="2025-04-23T00:00:00"/>
    <s v="First Class"/>
    <x v="383"/>
    <s v="James Good"/>
    <s v="Consumer"/>
    <s v="East"/>
    <s v="Technology"/>
    <s v="Accessories"/>
    <s v="Assimilated optimizing encryption"/>
    <n v="2353.9094406159502"/>
    <n v="4.7624098485719504"/>
    <n v="5"/>
    <n v="0.23170287526002001"/>
    <n v="0.23"/>
    <n v="550.39230179443405"/>
    <n v="550.39"/>
    <s v="Profit"/>
    <s v="May-2024"/>
    <n v="0.23382050825643158"/>
    <s v="May"/>
    <n v="2024"/>
    <m/>
  </r>
  <r>
    <x v="398"/>
    <d v="2023-11-07T00:00:00"/>
    <d v="2025-04-23T00:00:00"/>
    <s v="First Class"/>
    <x v="384"/>
    <s v="Blake Livingston"/>
    <s v="Corporate"/>
    <s v="Central"/>
    <s v="Office Supplies"/>
    <s v="Labels"/>
    <s v="Quality-focused heuristic forecast"/>
    <n v="2353.8038571089601"/>
    <n v="4.7618431508004297"/>
    <n v="5"/>
    <n v="0.23169083765524601"/>
    <n v="0.23"/>
    <n v="550.46895117764996"/>
    <n v="550.47"/>
    <s v="Profit"/>
    <s v="Nov-2023"/>
    <n v="0.23386356068502617"/>
    <s v="November"/>
    <n v="2023"/>
    <m/>
  </r>
  <r>
    <x v="399"/>
    <d v="2023-05-08T00:00:00"/>
    <d v="2025-04-25T00:00:00"/>
    <s v="Standard Class"/>
    <x v="385"/>
    <s v="Ruth Jones"/>
    <s v="Home Office"/>
    <s v="South"/>
    <s v="Furniture"/>
    <s v="Chairs"/>
    <s v="Upgradable eco-centric framework"/>
    <n v="2353.69827360197"/>
    <n v="4.7612764530289002"/>
    <n v="5"/>
    <n v="0.23167880005047101"/>
    <n v="0.23"/>
    <n v="550.545600560867"/>
    <n v="550.54999999999995"/>
    <s v="Profit"/>
    <s v="May-2023"/>
    <n v="0.23390661697616083"/>
    <s v="May"/>
    <n v="2023"/>
    <m/>
  </r>
  <r>
    <x v="400"/>
    <d v="2025-02-04T00:00:00"/>
    <d v="2025-04-27T00:00:00"/>
    <s v="Second Class"/>
    <x v="246"/>
    <s v="Michael Phillips"/>
    <s v="Consumer"/>
    <s v="West"/>
    <s v="Furniture"/>
    <s v="Bookcases"/>
    <s v="Triple-buffered leading-edge policy"/>
    <n v="2353.5926900949798"/>
    <n v="4.7607097552573698"/>
    <n v="5"/>
    <n v="0.23166676244569601"/>
    <n v="0.23"/>
    <n v="550.62224994408302"/>
    <n v="550.62"/>
    <s v="Profit"/>
    <s v="Feb-2025"/>
    <n v="0.2339496771303545"/>
    <s v="February"/>
    <n v="2025"/>
    <m/>
  </r>
  <r>
    <x v="401"/>
    <d v="2024-12-17T00:00:00"/>
    <d v="2025-04-26T00:00:00"/>
    <s v="Same Day"/>
    <x v="386"/>
    <s v="Melissa Butler"/>
    <s v="Corporate"/>
    <s v="West"/>
    <s v="Technology"/>
    <s v="Accessories"/>
    <s v="Progressive 24/7 attitude"/>
    <n v="2353.4871065879902"/>
    <n v="4.7601430574858403"/>
    <n v="5"/>
    <n v="0.23165472484092101"/>
    <n v="0.23"/>
    <n v="550.69889932729996"/>
    <n v="550.70000000000005"/>
    <s v="Profit"/>
    <s v="Dec-2024"/>
    <n v="0.23399274114812785"/>
    <s v="December"/>
    <n v="2024"/>
    <m/>
  </r>
  <r>
    <x v="402"/>
    <d v="2023-04-12T00:00:00"/>
    <d v="2025-05-04T00:00:00"/>
    <s v="Standard Class"/>
    <x v="387"/>
    <s v="Diamond Shea"/>
    <s v="Corporate"/>
    <s v="South"/>
    <s v="Office Supplies"/>
    <s v="Labels"/>
    <s v="Public-key responsive conglomeration"/>
    <n v="2353.3815230810001"/>
    <n v="4.7595763597143099"/>
    <n v="5"/>
    <n v="0.23164268723614601"/>
    <n v="0.23"/>
    <n v="550.77554871051598"/>
    <n v="550.78"/>
    <s v="Profit"/>
    <s v="Apr-2023"/>
    <n v="0.23403580903000021"/>
    <s v="April"/>
    <n v="2023"/>
    <m/>
  </r>
  <r>
    <x v="403"/>
    <d v="2023-05-06T00:00:00"/>
    <d v="2025-04-10T00:00:00"/>
    <s v="Standard Class"/>
    <x v="388"/>
    <s v="Steven Arellano"/>
    <s v="Consumer"/>
    <s v="South"/>
    <s v="Office Supplies"/>
    <s v="Art"/>
    <s v="Adaptive intermediate protocol"/>
    <n v="2353.2759395739999"/>
    <n v="4.7590096619427804"/>
    <n v="5"/>
    <n v="0.23163064963137101"/>
    <n v="0.23"/>
    <n v="550.85219809373302"/>
    <n v="550.85"/>
    <s v="Profit"/>
    <s v="May-2023"/>
    <n v="0.2340788807764935"/>
    <s v="May"/>
    <n v="2023"/>
    <m/>
  </r>
  <r>
    <x v="404"/>
    <d v="2024-07-22T00:00:00"/>
    <d v="2025-04-27T00:00:00"/>
    <s v="First Class"/>
    <x v="389"/>
    <s v="Jason Hernandez"/>
    <s v="Corporate"/>
    <s v="East"/>
    <s v="Furniture"/>
    <s v="Bookcases"/>
    <s v="Adaptive secondary pricing structure"/>
    <n v="2353.1703560670098"/>
    <n v="4.7584429641712598"/>
    <n v="5"/>
    <n v="0.231618612026597"/>
    <n v="0.23"/>
    <n v="550.92884747694904"/>
    <n v="550.92999999999995"/>
    <s v="Profit"/>
    <s v="Jul-2024"/>
    <n v="0.234121956388125"/>
    <s v="July"/>
    <n v="2024"/>
    <m/>
  </r>
  <r>
    <x v="405"/>
    <d v="2024-08-10T00:00:00"/>
    <d v="2025-05-07T00:00:00"/>
    <s v="Same Day"/>
    <x v="390"/>
    <s v="Mrs. Jaime Thomas"/>
    <s v="Home Office"/>
    <s v="East"/>
    <s v="Office Supplies"/>
    <s v="Paper"/>
    <s v="Persevering incremental strategy"/>
    <n v="2353.0647725600202"/>
    <n v="4.7578762663997303"/>
    <n v="5"/>
    <n v="0.231606574421822"/>
    <n v="0.23"/>
    <n v="551.00549686016495"/>
    <n v="551.01"/>
    <s v="Profit"/>
    <s v="Aug-2024"/>
    <n v="0.23416503586541637"/>
    <s v="August"/>
    <n v="2024"/>
    <m/>
  </r>
  <r>
    <x v="406"/>
    <d v="2023-12-30T00:00:00"/>
    <d v="2025-04-24T00:00:00"/>
    <s v="Second Class"/>
    <x v="391"/>
    <s v="Raymond Davidson"/>
    <s v="Home Office"/>
    <s v="West"/>
    <s v="Office Supplies"/>
    <s v="Labels"/>
    <s v="Up-sized heuristic access"/>
    <n v="2352.9591890530301"/>
    <n v="4.7573095686281999"/>
    <n v="5"/>
    <n v="0.231594536817047"/>
    <n v="0.23"/>
    <n v="551.082146243382"/>
    <n v="551.08000000000004"/>
    <s v="Profit"/>
    <s v="Dec-2023"/>
    <n v="0.23420811920888865"/>
    <s v="December"/>
    <n v="2023"/>
    <m/>
  </r>
  <r>
    <x v="407"/>
    <d v="2024-10-05T00:00:00"/>
    <d v="2025-04-19T00:00:00"/>
    <s v="Same Day"/>
    <x v="392"/>
    <s v="Angela Smith"/>
    <s v="Consumer"/>
    <s v="South"/>
    <s v="Furniture"/>
    <s v="Chairs"/>
    <s v="User-friendly intermediate monitoring"/>
    <n v="2352.8536055460399"/>
    <n v="4.7567428708566704"/>
    <n v="5"/>
    <n v="0.231582499212272"/>
    <n v="0.23"/>
    <n v="551.15879562659802"/>
    <n v="551.16"/>
    <s v="Profit"/>
    <s v="Oct-2024"/>
    <n v="0.2342512064190613"/>
    <s v="October"/>
    <n v="2024"/>
    <m/>
  </r>
  <r>
    <x v="408"/>
    <d v="2024-08-09T00:00:00"/>
    <d v="2025-05-01T00:00:00"/>
    <s v="Second Class"/>
    <x v="393"/>
    <s v="Eric Manning"/>
    <s v="Consumer"/>
    <s v="South"/>
    <s v="Technology"/>
    <s v="Computers"/>
    <s v="Persistent 24/7 parallelism"/>
    <n v="2352.7480220390498"/>
    <n v="4.75617617308514"/>
    <n v="5"/>
    <n v="0.231570461607497"/>
    <n v="0.23"/>
    <n v="551.23544500981495"/>
    <n v="551.24"/>
    <s v="Profit"/>
    <s v="Aug-2024"/>
    <n v="0.23429429749645575"/>
    <s v="August"/>
    <n v="2024"/>
    <m/>
  </r>
  <r>
    <x v="409"/>
    <d v="2023-04-22T00:00:00"/>
    <d v="2025-04-25T00:00:00"/>
    <s v="Second Class"/>
    <x v="394"/>
    <s v="Nicholas Jones"/>
    <s v="Consumer"/>
    <s v="Central"/>
    <s v="Office Supplies"/>
    <s v="Paper"/>
    <s v="Realigned maximized array"/>
    <n v="2352.6424385320602"/>
    <n v="4.7556094753136202"/>
    <n v="5"/>
    <n v="0.231558424002722"/>
    <n v="0.23"/>
    <n v="551.31209439303097"/>
    <n v="551.30999999999995"/>
    <s v="Loss"/>
    <s v="Apr-2023"/>
    <n v="0.23433739244159182"/>
    <s v="April"/>
    <n v="2023"/>
    <m/>
  </r>
  <r>
    <x v="410"/>
    <d v="2024-07-14T00:00:00"/>
    <d v="2025-05-03T00:00:00"/>
    <s v="Standard Class"/>
    <x v="395"/>
    <s v="Emily Williams"/>
    <s v="Home Office"/>
    <s v="West"/>
    <s v="Technology"/>
    <s v="Accessories"/>
    <s v="Pre-emptive 24/7 framework"/>
    <n v="2352.5368550250701"/>
    <n v="4.7550427775420898"/>
    <n v="5"/>
    <n v="0.231546386397948"/>
    <n v="0.23"/>
    <n v="551.38874377624802"/>
    <n v="551.39"/>
    <s v="Profit"/>
    <s v="Jul-2024"/>
    <n v="0.23438049125499125"/>
    <s v="July"/>
    <n v="2024"/>
    <m/>
  </r>
  <r>
    <x v="411"/>
    <d v="2024-10-26T00:00:00"/>
    <d v="2025-04-13T00:00:00"/>
    <s v="Same Day"/>
    <x v="396"/>
    <s v="Antonio Armstrong"/>
    <s v="Corporate"/>
    <s v="South"/>
    <s v="Office Supplies"/>
    <s v="Binders"/>
    <s v="Public-key secondary budgetary management"/>
    <n v="2352.4312715180699"/>
    <n v="4.7544760797705603"/>
    <n v="5"/>
    <n v="0.231534348793173"/>
    <n v="0.23"/>
    <n v="551.46539315946404"/>
    <n v="551.47"/>
    <s v="Profit"/>
    <s v="Oct-2024"/>
    <n v="0.23442359393717488"/>
    <s v="October"/>
    <n v="2024"/>
    <m/>
  </r>
  <r>
    <x v="412"/>
    <d v="2024-02-20T00:00:00"/>
    <d v="2025-05-01T00:00:00"/>
    <s v="Second Class"/>
    <x v="397"/>
    <s v="Matthew Hill"/>
    <s v="Consumer"/>
    <s v="East"/>
    <s v="Office Supplies"/>
    <s v="Storage"/>
    <s v="Synchronized leading-edge approach"/>
    <n v="2352.3256880110798"/>
    <n v="4.7539093819990299"/>
    <n v="5"/>
    <n v="0.231522311188398"/>
    <n v="0.23"/>
    <n v="551.54204254268097"/>
    <n v="551.54"/>
    <s v="Profit"/>
    <s v="Feb-2024"/>
    <n v="0.23446670048866258"/>
    <s v="February"/>
    <n v="2024"/>
    <m/>
  </r>
  <r>
    <x v="413"/>
    <d v="2023-04-15T00:00:00"/>
    <d v="2025-04-13T00:00:00"/>
    <s v="Second Class"/>
    <x v="398"/>
    <s v="Patricia Byrd"/>
    <s v="Home Office"/>
    <s v="West"/>
    <s v="Office Supplies"/>
    <s v="Binders"/>
    <s v="Phased tertiary encryption"/>
    <n v="2352.2201045040902"/>
    <n v="4.7533426842275004"/>
    <n v="5"/>
    <n v="0.231510273583623"/>
    <n v="0.23"/>
    <n v="551.618691925897"/>
    <n v="551.62"/>
    <s v="Profit"/>
    <s v="Apr-2023"/>
    <n v="0.2345098109099755"/>
    <s v="April"/>
    <n v="2023"/>
    <m/>
  </r>
  <r>
    <x v="414"/>
    <d v="2024-07-30T00:00:00"/>
    <d v="2025-04-26T00:00:00"/>
    <s v="Same Day"/>
    <x v="399"/>
    <s v="Mr. Andrew Delgado"/>
    <s v="Corporate"/>
    <s v="Central"/>
    <s v="Technology"/>
    <s v="Computers"/>
    <s v="Adaptive high-level data-warehouse"/>
    <n v="2352.1145209971"/>
    <n v="4.75277598645597"/>
    <n v="5"/>
    <n v="0.231498235978848"/>
    <n v="0.23"/>
    <n v="551.69534130911404"/>
    <n v="551.70000000000005"/>
    <s v="Profit"/>
    <s v="Jul-2024"/>
    <n v="0.23455292520163573"/>
    <s v="July"/>
    <n v="2024"/>
    <m/>
  </r>
  <r>
    <x v="415"/>
    <d v="2025-01-20T00:00:00"/>
    <d v="2025-04-25T00:00:00"/>
    <s v="Standard Class"/>
    <x v="400"/>
    <s v="Megan Wheeler"/>
    <s v="Home Office"/>
    <s v="West"/>
    <s v="Office Supplies"/>
    <s v="Paper"/>
    <s v="Assimilated didactic instruction set"/>
    <n v="2352.0089374901099"/>
    <n v="4.7522092886844503"/>
    <n v="5"/>
    <n v="0.231486198374073"/>
    <n v="0.23"/>
    <n v="551.77199069232995"/>
    <n v="551.77"/>
    <s v="Profit"/>
    <s v="Jan-2025"/>
    <n v="0.23459604336416351"/>
    <s v="January"/>
    <n v="2025"/>
    <m/>
  </r>
  <r>
    <x v="416"/>
    <d v="2023-12-24T00:00:00"/>
    <d v="2025-04-12T00:00:00"/>
    <s v="Second Class"/>
    <x v="387"/>
    <s v="Marcus Howard"/>
    <s v="Home Office"/>
    <s v="South"/>
    <s v="Technology"/>
    <s v="Copiers"/>
    <s v="Integrated uniform task-force"/>
    <n v="2351.9033539831198"/>
    <n v="4.7516425909129199"/>
    <n v="5"/>
    <n v="0.231474160769299"/>
    <n v="0.23"/>
    <n v="551.848640075547"/>
    <n v="551.85"/>
    <s v="Profit"/>
    <s v="Dec-2023"/>
    <n v="0.23463916539808113"/>
    <s v="December"/>
    <n v="2023"/>
    <m/>
  </r>
  <r>
    <x v="417"/>
    <d v="2024-05-21T00:00:00"/>
    <d v="2025-04-30T00:00:00"/>
    <s v="First Class"/>
    <x v="401"/>
    <s v="Jennifer Davis"/>
    <s v="Home Office"/>
    <s v="Central"/>
    <s v="Furniture"/>
    <s v="Chairs"/>
    <s v="Function-based context-sensitive functionalities"/>
    <n v="2351.7977704761302"/>
    <n v="4.7510758931413903"/>
    <n v="5"/>
    <n v="0.231462123164524"/>
    <n v="0.23"/>
    <n v="551.92528945876302"/>
    <n v="551.92999999999995"/>
    <s v="Profit"/>
    <s v="May-2024"/>
    <n v="0.23468229130390905"/>
    <s v="May"/>
    <n v="2024"/>
    <m/>
  </r>
  <r>
    <x v="418"/>
    <d v="2023-08-09T00:00:00"/>
    <d v="2025-04-16T00:00:00"/>
    <s v="Second Class"/>
    <x v="402"/>
    <s v="Erica Johnson"/>
    <s v="Consumer"/>
    <s v="South"/>
    <s v="Furniture"/>
    <s v="Chairs"/>
    <s v="Ergonomic mission-critical capacity"/>
    <n v="2351.69218696914"/>
    <n v="4.7505091953698599"/>
    <n v="5"/>
    <n v="0.231450085559749"/>
    <n v="0.23"/>
    <n v="552.00193884197995"/>
    <n v="552"/>
    <s v="Profit"/>
    <s v="Aug-2023"/>
    <n v="0.23472542108216971"/>
    <s v="August"/>
    <n v="2023"/>
    <m/>
  </r>
  <r>
    <x v="419"/>
    <d v="2025-04-05T00:00:00"/>
    <d v="2025-04-26T00:00:00"/>
    <s v="First Class"/>
    <x v="403"/>
    <s v="Travis Stanley"/>
    <s v="Consumer"/>
    <s v="West"/>
    <s v="Office Supplies"/>
    <s v="Labels"/>
    <s v="Distributed full-range toolset"/>
    <n v="2351.5866034621499"/>
    <n v="4.7499424975983304"/>
    <n v="5"/>
    <n v="0.231438047954974"/>
    <n v="0.23"/>
    <n v="552.07858822519597"/>
    <n v="552.08000000000004"/>
    <s v="Profit"/>
    <s v="Apr-2025"/>
    <n v="0.23476855473338384"/>
    <s v="April"/>
    <n v="2025"/>
    <m/>
  </r>
  <r>
    <x v="420"/>
    <d v="2024-06-23T00:00:00"/>
    <d v="2025-04-26T00:00:00"/>
    <s v="Standard Class"/>
    <x v="404"/>
    <s v="Barry Mejia"/>
    <s v="Corporate"/>
    <s v="Central"/>
    <s v="Furniture"/>
    <s v="Tables"/>
    <s v="Organic value-added Local Area Network"/>
    <n v="2351.4810199551498"/>
    <n v="4.7493757998268"/>
    <n v="5"/>
    <n v="0.231426010350199"/>
    <n v="0.23"/>
    <n v="552.15523760841302"/>
    <n v="552.16"/>
    <s v="Profit"/>
    <s v="Jun-2024"/>
    <n v="0.23481169225807502"/>
    <s v="June"/>
    <n v="2024"/>
    <m/>
  </r>
  <r>
    <x v="421"/>
    <d v="2023-04-16T00:00:00"/>
    <d v="2025-04-14T00:00:00"/>
    <s v="First Class"/>
    <x v="405"/>
    <s v="Christina Smith"/>
    <s v="Home Office"/>
    <s v="Central"/>
    <s v="Technology"/>
    <s v="Accessories"/>
    <s v="Extended even-keeled capacity"/>
    <n v="2351.3754364481601"/>
    <n v="4.7488091020552803"/>
    <n v="5"/>
    <n v="0.231413972745424"/>
    <n v="0.23"/>
    <n v="552.23188699162904"/>
    <n v="552.23"/>
    <s v="Profit"/>
    <s v="Apr-2023"/>
    <n v="0.2348548336567621"/>
    <s v="April"/>
    <n v="2023"/>
    <m/>
  </r>
  <r>
    <x v="422"/>
    <d v="2023-05-17T00:00:00"/>
    <d v="2025-05-08T00:00:00"/>
    <s v="Standard Class"/>
    <x v="406"/>
    <s v="Margaret Edwards"/>
    <s v="Home Office"/>
    <s v="West"/>
    <s v="Office Supplies"/>
    <s v="Art"/>
    <s v="Triple-buffered needs-based contingency"/>
    <n v="2351.26985294117"/>
    <n v="4.7482424042837499"/>
    <n v="5"/>
    <n v="0.23140193514064999"/>
    <n v="0.23"/>
    <n v="552.30853637484597"/>
    <n v="552.30999999999995"/>
    <s v="Profit"/>
    <s v="May-2023"/>
    <n v="0.23489797892996889"/>
    <s v="May"/>
    <n v="2023"/>
    <m/>
  </r>
  <r>
    <x v="423"/>
    <d v="2024-04-27T00:00:00"/>
    <d v="2025-05-06T00:00:00"/>
    <s v="Standard Class"/>
    <x v="407"/>
    <s v="Jessica Chase"/>
    <s v="Consumer"/>
    <s v="Central"/>
    <s v="Furniture"/>
    <s v="Tables"/>
    <s v="Assimilated discrete software"/>
    <n v="2351.1642694341799"/>
    <n v="4.7476757065122204"/>
    <n v="5"/>
    <n v="0.23138989753587499"/>
    <n v="0.23"/>
    <n v="552.38518575806199"/>
    <n v="552.39"/>
    <s v="Profit"/>
    <s v="Apr-2024"/>
    <n v="0.23494112807821649"/>
    <s v="April"/>
    <n v="2024"/>
    <m/>
  </r>
  <r>
    <x v="424"/>
    <d v="2023-06-10T00:00:00"/>
    <d v="2025-04-23T00:00:00"/>
    <s v="Standard Class"/>
    <x v="408"/>
    <s v="Tyler Alvarez"/>
    <s v="Consumer"/>
    <s v="Central"/>
    <s v="Furniture"/>
    <s v="Chairs"/>
    <s v="Organic object-oriented flexibility"/>
    <n v="2351.0586859271898"/>
    <n v="4.74710900874069"/>
    <n v="5"/>
    <n v="0.23137785993109999"/>
    <n v="0.23"/>
    <n v="552.46183514127904"/>
    <n v="552.46"/>
    <s v="Profit"/>
    <s v="Jun-2023"/>
    <n v="0.23498428110202788"/>
    <s v="June"/>
    <n v="2023"/>
    <m/>
  </r>
  <r>
    <x v="425"/>
    <d v="2023-06-12T00:00:00"/>
    <d v="2025-04-23T00:00:00"/>
    <s v="First Class"/>
    <x v="409"/>
    <s v="Todd Holmes"/>
    <s v="Corporate"/>
    <s v="East"/>
    <s v="Furniture"/>
    <s v="Chairs"/>
    <s v="Reverse-engineered context-sensitive Internet solution"/>
    <n v="2350.9531024202001"/>
    <n v="4.7465423109691596"/>
    <n v="5"/>
    <n v="0.23136582232632499"/>
    <n v="0.23"/>
    <n v="552.53848452449495"/>
    <n v="552.54"/>
    <s v="Profit"/>
    <s v="Jun-2023"/>
    <n v="0.23502743800192422"/>
    <s v="June"/>
    <n v="2023"/>
    <m/>
  </r>
  <r>
    <x v="426"/>
    <d v="2023-10-05T00:00:00"/>
    <d v="2025-04-16T00:00:00"/>
    <s v="First Class"/>
    <x v="410"/>
    <s v="Lindsay Conway"/>
    <s v="Corporate"/>
    <s v="South"/>
    <s v="Furniture"/>
    <s v="Tables"/>
    <s v="Visionary grid-enabled toolset"/>
    <n v="2350.84751891321"/>
    <n v="4.7459756131976301"/>
    <n v="5"/>
    <n v="0.23135378472154999"/>
    <n v="0.23"/>
    <n v="552.61513390771199"/>
    <n v="552.62"/>
    <s v="Profit"/>
    <s v="Oct-2023"/>
    <n v="0.23507059877842879"/>
    <s v="October"/>
    <n v="2023"/>
    <m/>
  </r>
  <r>
    <x v="427"/>
    <d v="2023-08-24T00:00:00"/>
    <d v="2025-04-19T00:00:00"/>
    <s v="First Class"/>
    <x v="411"/>
    <s v="Patrick Adams"/>
    <s v="Home Office"/>
    <s v="Central"/>
    <s v="Furniture"/>
    <s v="Bookcases"/>
    <s v="Grass-roots modular hierarchy"/>
    <n v="2350.7419354062199"/>
    <n v="4.7454089154261103"/>
    <n v="5"/>
    <n v="0.23134174711677499"/>
    <n v="0.23"/>
    <n v="552.69178329092802"/>
    <n v="552.69000000000005"/>
    <s v="Profit"/>
    <s v="Aug-2023"/>
    <n v="0.23511376343206306"/>
    <s v="August"/>
    <n v="2023"/>
    <m/>
  </r>
  <r>
    <x v="428"/>
    <d v="2024-09-25T00:00:00"/>
    <d v="2025-05-01T00:00:00"/>
    <s v="Same Day"/>
    <x v="412"/>
    <s v="Mrs. Alexis Dunlap"/>
    <s v="Corporate"/>
    <s v="West"/>
    <s v="Technology"/>
    <s v="Phones"/>
    <s v="Customizable multi-tasking firmware"/>
    <n v="2350.6363518992298"/>
    <n v="4.7448422176545799"/>
    <n v="5"/>
    <n v="0.23132970951200099"/>
    <n v="0.23"/>
    <n v="552.76843267414495"/>
    <n v="552.77"/>
    <s v="Profit"/>
    <s v="Sep-2024"/>
    <n v="0.23515693196335022"/>
    <s v="September"/>
    <n v="2024"/>
    <m/>
  </r>
  <r>
    <x v="429"/>
    <d v="2023-12-01T00:00:00"/>
    <d v="2025-04-14T00:00:00"/>
    <s v="First Class"/>
    <x v="413"/>
    <s v="Dr. Veronica Johnson MD"/>
    <s v="Corporate"/>
    <s v="South"/>
    <s v="Furniture"/>
    <s v="Chairs"/>
    <s v="Extended didactic project"/>
    <n v="2350.5307683922301"/>
    <n v="4.7442755198830504"/>
    <n v="5"/>
    <n v="0.23131767190722599"/>
    <n v="0.23"/>
    <n v="552.84508205736097"/>
    <n v="552.85"/>
    <s v="Profit"/>
    <s v="Dec-2023"/>
    <n v="0.23520010437281305"/>
    <s v="December"/>
    <n v="2023"/>
    <m/>
  </r>
  <r>
    <x v="430"/>
    <d v="2024-10-25T00:00:00"/>
    <d v="2025-04-12T00:00:00"/>
    <s v="Same Day"/>
    <x v="414"/>
    <s v="Michele Phillips"/>
    <s v="Consumer"/>
    <s v="West"/>
    <s v="Technology"/>
    <s v="Phones"/>
    <s v="Reduced contextually-based workforce"/>
    <n v="2350.42518488524"/>
    <n v="4.74370882211152"/>
    <n v="5"/>
    <n v="0.23130563430245099"/>
    <n v="0.23"/>
    <n v="552.92173144057801"/>
    <n v="552.91999999999996"/>
    <s v="Profit"/>
    <s v="Oct-2024"/>
    <n v="0.23524328066097305"/>
    <s v="October"/>
    <n v="2024"/>
    <m/>
  </r>
  <r>
    <x v="431"/>
    <d v="2023-11-23T00:00:00"/>
    <d v="2025-04-17T00:00:00"/>
    <s v="Standard Class"/>
    <x v="415"/>
    <s v="Erica Gomez"/>
    <s v="Home Office"/>
    <s v="West"/>
    <s v="Technology"/>
    <s v="Copiers"/>
    <s v="Vision-oriented neutral architecture"/>
    <n v="2350.3196013782499"/>
    <n v="4.7431421243399896"/>
    <n v="5"/>
    <n v="0.23129359669767599"/>
    <n v="0.23"/>
    <n v="552.99838082379404"/>
    <n v="553"/>
    <s v="Profit"/>
    <s v="Nov-2023"/>
    <n v="0.23528646082835308"/>
    <s v="November"/>
    <n v="2023"/>
    <m/>
  </r>
  <r>
    <x v="432"/>
    <d v="2024-07-26T00:00:00"/>
    <d v="2025-04-21T00:00:00"/>
    <s v="Same Day"/>
    <x v="416"/>
    <s v="Kelly Chen"/>
    <s v="Home Office"/>
    <s v="West"/>
    <s v="Office Supplies"/>
    <s v="Labels"/>
    <s v="Virtual leading-edge application"/>
    <n v="2350.2140178712598"/>
    <n v="4.7425754265684601"/>
    <n v="5"/>
    <n v="0.23128155909290099"/>
    <n v="0.23"/>
    <n v="553.07503020700995"/>
    <n v="553.08000000000004"/>
    <s v="Profit"/>
    <s v="Jul-2024"/>
    <n v="0.23532964487547633"/>
    <s v="July"/>
    <n v="2024"/>
    <m/>
  </r>
  <r>
    <x v="433"/>
    <d v="2023-08-19T00:00:00"/>
    <d v="2025-04-17T00:00:00"/>
    <s v="Second Class"/>
    <x v="417"/>
    <s v="Patrick Davis"/>
    <s v="Home Office"/>
    <s v="East"/>
    <s v="Technology"/>
    <s v="Accessories"/>
    <s v="Multi-lateral clear-thinking solution"/>
    <n v="2350.1084343642701"/>
    <n v="4.7420087287969404"/>
    <n v="5"/>
    <n v="0.23126952148812599"/>
    <n v="0.23"/>
    <n v="553.15167959022699"/>
    <n v="553.15"/>
    <s v="Profit"/>
    <s v="Aug-2023"/>
    <n v="0.23537283280286619"/>
    <s v="August"/>
    <n v="2023"/>
    <m/>
  </r>
  <r>
    <x v="434"/>
    <d v="2024-03-17T00:00:00"/>
    <d v="2025-04-15T00:00:00"/>
    <s v="First Class"/>
    <x v="418"/>
    <s v="Dominic Saunders"/>
    <s v="Consumer"/>
    <s v="South"/>
    <s v="Technology"/>
    <s v="Copiers"/>
    <s v="Pre-emptive non-volatile core"/>
    <n v="2350.00285085728"/>
    <n v="4.74144203102541"/>
    <n v="5"/>
    <n v="0.23125748388335199"/>
    <n v="0.23"/>
    <n v="553.22832897344301"/>
    <n v="553.23"/>
    <s v="Profit"/>
    <s v="Mar-2024"/>
    <n v="0.23541602461104486"/>
    <s v="March"/>
    <n v="2024"/>
    <m/>
  </r>
  <r>
    <x v="435"/>
    <d v="2024-04-06T00:00:00"/>
    <d v="2025-04-15T00:00:00"/>
    <s v="Same Day"/>
    <x v="214"/>
    <s v="Brandon Moss"/>
    <s v="Consumer"/>
    <s v="West"/>
    <s v="Office Supplies"/>
    <s v="Binders"/>
    <s v="Multi-layered fresh-thinking approach"/>
    <n v="2349.8972673502899"/>
    <n v="4.7408753332538804"/>
    <n v="5"/>
    <n v="0.23124544627857699"/>
    <n v="0.23"/>
    <n v="553.30497835665994"/>
    <n v="553.29999999999995"/>
    <s v="Profit"/>
    <s v="Apr-2024"/>
    <n v="0.2354592203005362"/>
    <s v="April"/>
    <n v="2024"/>
    <m/>
  </r>
  <r>
    <x v="436"/>
    <d v="2023-07-16T00:00:00"/>
    <d v="2025-04-12T00:00:00"/>
    <s v="Standard Class"/>
    <x v="419"/>
    <s v="Michael Todd"/>
    <s v="Home Office"/>
    <s v="Central"/>
    <s v="Technology"/>
    <s v="Copiers"/>
    <s v="Object-based incremental matrix"/>
    <n v="2349.7916838432998"/>
    <n v="4.74030863548235"/>
    <n v="5"/>
    <n v="0.23123340867380199"/>
    <n v="0.23"/>
    <n v="553.38162773987597"/>
    <n v="553.38"/>
    <s v="Profit"/>
    <s v="Jul-2023"/>
    <n v="0.23550241987186268"/>
    <s v="July"/>
    <n v="2023"/>
    <m/>
  </r>
  <r>
    <x v="437"/>
    <d v="2024-06-02T00:00:00"/>
    <d v="2025-04-29T00:00:00"/>
    <s v="Same Day"/>
    <x v="420"/>
    <s v="Angela Rose"/>
    <s v="Corporate"/>
    <s v="Central"/>
    <s v="Technology"/>
    <s v="Computers"/>
    <s v="Profound non-volatile project"/>
    <n v="2349.6861003363101"/>
    <n v="4.7397419377108196"/>
    <n v="5"/>
    <n v="0.23122137106902699"/>
    <n v="0.23"/>
    <n v="553.45827712309301"/>
    <n v="553.46"/>
    <s v="Profit"/>
    <s v="Jun-2024"/>
    <n v="0.23554562332554832"/>
    <s v="June"/>
    <n v="2024"/>
    <m/>
  </r>
  <r>
    <x v="438"/>
    <d v="2024-05-13T00:00:00"/>
    <d v="2025-05-07T00:00:00"/>
    <s v="First Class"/>
    <x v="421"/>
    <s v="Mathew Lyons"/>
    <s v="Consumer"/>
    <s v="East"/>
    <s v="Technology"/>
    <s v="Phones"/>
    <s v="Multi-lateral responsive time-frame"/>
    <n v="2349.58051682932"/>
    <n v="4.7391752399392901"/>
    <n v="5"/>
    <n v="0.23120933346425199"/>
    <n v="0.23"/>
    <n v="553.53492650630903"/>
    <n v="553.53"/>
    <s v="Profit"/>
    <s v="May-2024"/>
    <n v="0.23558883066211572"/>
    <s v="May"/>
    <n v="2024"/>
    <m/>
  </r>
  <r>
    <x v="439"/>
    <d v="2024-12-25T00:00:00"/>
    <d v="2025-04-25T00:00:00"/>
    <s v="Second Class"/>
    <x v="422"/>
    <s v="Rhonda Dixon"/>
    <s v="Consumer"/>
    <s v="West"/>
    <s v="Furniture"/>
    <s v="Furnishings"/>
    <s v="Advanced 3rdgeneration knowledge user"/>
    <n v="2349.4749333223199"/>
    <n v="4.7386085421677704"/>
    <n v="5"/>
    <n v="0.23119729585947699"/>
    <n v="0.23"/>
    <n v="553.61157588952597"/>
    <n v="553.61"/>
    <s v="Profit"/>
    <s v="Dec-2024"/>
    <n v="0.23563204188209019"/>
    <s v="December"/>
    <n v="2024"/>
    <m/>
  </r>
  <r>
    <x v="440"/>
    <d v="2024-05-12T00:00:00"/>
    <d v="2025-05-02T00:00:00"/>
    <s v="Second Class"/>
    <x v="423"/>
    <s v="Bryan Houston"/>
    <s v="Corporate"/>
    <s v="East"/>
    <s v="Technology"/>
    <s v="Computers"/>
    <s v="Profit-focused actuating initiative"/>
    <n v="2349.3693498153302"/>
    <n v="4.73804184439624"/>
    <n v="5"/>
    <n v="0.23118525825470301"/>
    <n v="0.23"/>
    <n v="553.68822527274199"/>
    <n v="553.69000000000005"/>
    <s v="Profit"/>
    <s v="May-2024"/>
    <n v="0.23567525698599248"/>
    <s v="May"/>
    <n v="2024"/>
    <m/>
  </r>
  <r>
    <x v="441"/>
    <d v="2023-07-05T00:00:00"/>
    <d v="2025-04-23T00:00:00"/>
    <s v="Same Day"/>
    <x v="424"/>
    <s v="Megan Owen"/>
    <s v="Consumer"/>
    <s v="South"/>
    <s v="Technology"/>
    <s v="Copiers"/>
    <s v="Inverse attitude-oriented methodology"/>
    <n v="2349.2637663083401"/>
    <n v="4.7374751466247096"/>
    <n v="5"/>
    <n v="0.23117322064992801"/>
    <n v="0.23"/>
    <n v="553.76487465595903"/>
    <n v="553.76"/>
    <s v="Profit"/>
    <s v="Jul-2023"/>
    <n v="0.23571847597434811"/>
    <s v="July"/>
    <n v="2023"/>
    <m/>
  </r>
  <r>
    <x v="442"/>
    <d v="2023-11-08T00:00:00"/>
    <d v="2025-05-04T00:00:00"/>
    <s v="First Class"/>
    <x v="425"/>
    <s v="Daniel Ball"/>
    <s v="Home Office"/>
    <s v="Central"/>
    <s v="Furniture"/>
    <s v="Furnishings"/>
    <s v="Assimilated full-range algorithm"/>
    <n v="2349.15818280135"/>
    <n v="4.7369084488531801"/>
    <n v="5"/>
    <n v="0.23116118304515301"/>
    <n v="0.23"/>
    <n v="553.84152403917506"/>
    <n v="553.84"/>
    <s v="Profit"/>
    <s v="Nov-2023"/>
    <n v="0.23576169884768"/>
    <s v="November"/>
    <n v="2023"/>
    <m/>
  </r>
  <r>
    <x v="443"/>
    <d v="2025-04-05T00:00:00"/>
    <d v="2025-05-06T00:00:00"/>
    <s v="Same Day"/>
    <x v="426"/>
    <s v="Daniel Evans"/>
    <s v="Corporate"/>
    <s v="South"/>
    <s v="Furniture"/>
    <s v="Chairs"/>
    <s v="Up-sized analyzing core"/>
    <n v="2349.0525992943599"/>
    <n v="4.7363417510816497"/>
    <n v="5"/>
    <n v="0.23114914544037801"/>
    <n v="0.23"/>
    <n v="553.91817342239199"/>
    <n v="553.91999999999996"/>
    <s v="Profit"/>
    <s v="Apr-2025"/>
    <n v="0.23580492560651278"/>
    <s v="April"/>
    <n v="2025"/>
    <m/>
  </r>
  <r>
    <x v="444"/>
    <d v="2024-07-21T00:00:00"/>
    <d v="2025-04-26T00:00:00"/>
    <s v="Same Day"/>
    <x v="427"/>
    <s v="Andrea Sloan"/>
    <s v="Corporate"/>
    <s v="West"/>
    <s v="Furniture"/>
    <s v="Furnishings"/>
    <s v="User-friendly zero-defect portal"/>
    <n v="2348.9470157873702"/>
    <n v="4.7357750533101202"/>
    <n v="5"/>
    <n v="0.23113710783560301"/>
    <n v="0.23"/>
    <n v="553.99482280560801"/>
    <n v="553.99"/>
    <s v="Profit"/>
    <s v="Jul-2024"/>
    <n v="0.2358481562513696"/>
    <s v="July"/>
    <n v="2024"/>
    <m/>
  </r>
  <r>
    <x v="445"/>
    <d v="2024-09-12T00:00:00"/>
    <d v="2025-04-27T00:00:00"/>
    <s v="Standard Class"/>
    <x v="428"/>
    <s v="James Whitney"/>
    <s v="Home Office"/>
    <s v="East"/>
    <s v="Technology"/>
    <s v="Computers"/>
    <s v="Face-to-face dedicated Local Area Network"/>
    <n v="2348.8414322803801"/>
    <n v="4.7352083555386004"/>
    <n v="5"/>
    <n v="0.23112507023082801"/>
    <n v="0.23"/>
    <n v="554.07147218882506"/>
    <n v="554.07000000000005"/>
    <s v="Profit"/>
    <s v="Sep-2024"/>
    <n v="0.23589139078277541"/>
    <s v="September"/>
    <n v="2024"/>
    <m/>
  </r>
  <r>
    <x v="446"/>
    <d v="2025-01-23T00:00:00"/>
    <d v="2025-05-04T00:00:00"/>
    <s v="Same Day"/>
    <x v="285"/>
    <s v="William Rodriguez"/>
    <s v="Corporate"/>
    <s v="East"/>
    <s v="Office Supplies"/>
    <s v="Paper"/>
    <s v="Virtual optimal projection"/>
    <n v="2348.73584877339"/>
    <n v="4.73464165776707"/>
    <n v="5"/>
    <n v="0.23111303262605401"/>
    <n v="0.23"/>
    <n v="554.14812157204096"/>
    <n v="554.15"/>
    <s v="Profit"/>
    <s v="Jan-2025"/>
    <n v="0.23593462920125341"/>
    <s v="January"/>
    <n v="2025"/>
    <m/>
  </r>
  <r>
    <x v="447"/>
    <d v="2023-09-17T00:00:00"/>
    <d v="2025-04-10T00:00:00"/>
    <s v="Standard Class"/>
    <x v="429"/>
    <s v="Jill Ramirez"/>
    <s v="Home Office"/>
    <s v="Central"/>
    <s v="Furniture"/>
    <s v="Bookcases"/>
    <s v="Multi-tiered responsive strategy"/>
    <n v="2348.6302652663899"/>
    <n v="4.7340749599955396"/>
    <n v="5"/>
    <n v="0.23110099502127901"/>
    <n v="0.23"/>
    <n v="554.22477095525801"/>
    <n v="554.22"/>
    <s v="Profit"/>
    <s v="Sep-2023"/>
    <n v="0.23597787150732979"/>
    <s v="September"/>
    <n v="2023"/>
    <m/>
  </r>
  <r>
    <x v="448"/>
    <d v="2024-03-17T00:00:00"/>
    <d v="2025-05-05T00:00:00"/>
    <s v="Second Class"/>
    <x v="430"/>
    <s v="Christopher Doyle"/>
    <s v="Consumer"/>
    <s v="South"/>
    <s v="Office Supplies"/>
    <s v="Binders"/>
    <s v="Re-contextualized demand-driven functionalities"/>
    <n v="2348.5246817594002"/>
    <n v="4.7335082622240101"/>
    <n v="5"/>
    <n v="0.23108895741650401"/>
    <n v="0.23"/>
    <n v="554.30142033847403"/>
    <n v="554.29999999999995"/>
    <s v="Profit"/>
    <s v="Mar-2024"/>
    <n v="0.2360211177015259"/>
    <s v="March"/>
    <n v="2024"/>
    <m/>
  </r>
  <r>
    <x v="449"/>
    <d v="2025-01-13T00:00:00"/>
    <d v="2025-05-01T00:00:00"/>
    <s v="Second Class"/>
    <x v="431"/>
    <s v="Amy Peters"/>
    <s v="Corporate"/>
    <s v="Central"/>
    <s v="Furniture"/>
    <s v="Chairs"/>
    <s v="Sharable directional forecast"/>
    <n v="2348.4190982524101"/>
    <n v="4.7329415644524797"/>
    <n v="5"/>
    <n v="0.23107691981172901"/>
    <n v="0.23"/>
    <n v="554.37806972169096"/>
    <n v="554.38"/>
    <s v="Profit"/>
    <s v="Jan-2025"/>
    <n v="0.23606436778436807"/>
    <s v="January"/>
    <n v="2025"/>
    <m/>
  </r>
  <r>
    <x v="450"/>
    <d v="2023-08-30T00:00:00"/>
    <d v="2025-04-15T00:00:00"/>
    <s v="Standard Class"/>
    <x v="432"/>
    <s v="Amber Patrick"/>
    <s v="Consumer"/>
    <s v="Central"/>
    <s v="Furniture"/>
    <s v="Furnishings"/>
    <s v="Persistent 4thgeneration leverage"/>
    <n v="2348.31351474542"/>
    <n v="4.7323748666809502"/>
    <n v="5"/>
    <n v="0.23106488220695401"/>
    <n v="0.23"/>
    <n v="554.45471910490699"/>
    <n v="554.45000000000005"/>
    <s v="Profit"/>
    <s v="Aug-2023"/>
    <n v="0.23610762175638003"/>
    <s v="August"/>
    <n v="2023"/>
    <m/>
  </r>
  <r>
    <x v="451"/>
    <d v="2024-10-07T00:00:00"/>
    <d v="2025-04-09T00:00:00"/>
    <s v="Second Class"/>
    <x v="433"/>
    <s v="Laura Ochoa"/>
    <s v="Consumer"/>
    <s v="South"/>
    <s v="Technology"/>
    <s v="Phones"/>
    <s v="Upgradable bi-directional monitoring"/>
    <n v="2348.2079312384299"/>
    <n v="4.7318081689094296"/>
    <n v="5"/>
    <n v="0.23105284460217901"/>
    <n v="0.23"/>
    <n v="554.53136848812403"/>
    <n v="554.53"/>
    <s v="Profit"/>
    <s v="Oct-2024"/>
    <n v="0.2361508796180872"/>
    <s v="October"/>
    <n v="2024"/>
    <m/>
  </r>
  <r>
    <x v="452"/>
    <d v="2025-02-10T00:00:00"/>
    <d v="2025-04-14T00:00:00"/>
    <s v="Standard Class"/>
    <x v="434"/>
    <s v="Francisco Carter MD"/>
    <s v="Home Office"/>
    <s v="Central"/>
    <s v="Technology"/>
    <s v="Copiers"/>
    <s v="Distributed stable function"/>
    <n v="2348.1023477314402"/>
    <n v="4.7312414711379001"/>
    <n v="5"/>
    <n v="0.23104080699740501"/>
    <n v="0.23"/>
    <n v="554.60801787134005"/>
    <n v="554.61"/>
    <s v="Loss"/>
    <s v="Feb-2025"/>
    <n v="0.23619414137001335"/>
    <s v="February"/>
    <n v="2025"/>
    <m/>
  </r>
  <r>
    <x v="453"/>
    <d v="2023-08-26T00:00:00"/>
    <d v="2025-04-11T00:00:00"/>
    <s v="Same Day"/>
    <x v="435"/>
    <s v="Lindsay Alvarez"/>
    <s v="Consumer"/>
    <s v="West"/>
    <s v="Office Supplies"/>
    <s v="Binders"/>
    <s v="Centralized user-facing challenge"/>
    <n v="2347.9967642244501"/>
    <n v="4.7306747733663697"/>
    <n v="5"/>
    <n v="0.23102876939263001"/>
    <n v="0.23"/>
    <n v="554.68466725455698"/>
    <n v="554.67999999999995"/>
    <s v="Profit"/>
    <s v="Aug-2023"/>
    <n v="0.23623740701268423"/>
    <s v="August"/>
    <n v="2023"/>
    <m/>
  </r>
  <r>
    <x v="454"/>
    <d v="2023-04-22T00:00:00"/>
    <d v="2025-05-01T00:00:00"/>
    <s v="Second Class"/>
    <x v="436"/>
    <s v="Tammy Hester"/>
    <s v="Home Office"/>
    <s v="South"/>
    <s v="Furniture"/>
    <s v="Bookcases"/>
    <s v="Triple-buffered dynamic database"/>
    <n v="2347.89118071746"/>
    <n v="4.7301080755948401"/>
    <n v="5"/>
    <n v="0.23101673178785501"/>
    <n v="0.23"/>
    <n v="554.76131663777301"/>
    <n v="554.76"/>
    <s v="Profit"/>
    <s v="Apr-2023"/>
    <n v="0.23628067654662388"/>
    <s v="April"/>
    <n v="2023"/>
    <m/>
  </r>
  <r>
    <x v="455"/>
    <d v="2025-02-10T00:00:00"/>
    <d v="2025-05-05T00:00:00"/>
    <s v="Second Class"/>
    <x v="437"/>
    <s v="Clinton Rangel"/>
    <s v="Consumer"/>
    <s v="West"/>
    <s v="Furniture"/>
    <s v="Bookcases"/>
    <s v="Stand-alone methodical structure"/>
    <n v="2347.7855972104599"/>
    <n v="4.7295413778233097"/>
    <n v="5"/>
    <n v="0.23100469418308001"/>
    <n v="0.23"/>
    <n v="554.83796602099005"/>
    <n v="554.84"/>
    <s v="Profit"/>
    <s v="Feb-2025"/>
    <n v="0.23632394997235914"/>
    <s v="February"/>
    <n v="2025"/>
    <m/>
  </r>
  <r>
    <x v="456"/>
    <d v="2025-02-22T00:00:00"/>
    <d v="2025-04-13T00:00:00"/>
    <s v="Same Day"/>
    <x v="438"/>
    <s v="Joanna Kelly"/>
    <s v="Consumer"/>
    <s v="Central"/>
    <s v="Furniture"/>
    <s v="Chairs"/>
    <s v="Upgradable even-keeled alliance"/>
    <n v="2347.6800137034702"/>
    <n v="4.7289746800517802"/>
    <n v="5"/>
    <n v="0.23099265657830501"/>
    <n v="0.23"/>
    <n v="554.91461540420596"/>
    <n v="554.91"/>
    <s v="Profit"/>
    <s v="Feb-2025"/>
    <n v="0.23636722729041212"/>
    <s v="February"/>
    <n v="2025"/>
    <m/>
  </r>
  <r>
    <x v="457"/>
    <d v="2024-11-06T00:00:00"/>
    <d v="2025-04-28T00:00:00"/>
    <s v="First Class"/>
    <x v="439"/>
    <s v="Kathryn Robinson"/>
    <s v="Corporate"/>
    <s v="West"/>
    <s v="Technology"/>
    <s v="Copiers"/>
    <s v="Phased 3rdgeneration paradigm"/>
    <n v="2347.5744301964801"/>
    <n v="4.7284079822802596"/>
    <n v="5"/>
    <n v="0.23098061897353001"/>
    <n v="0.23"/>
    <n v="554.99126478742301"/>
    <n v="554.99"/>
    <s v="Loss"/>
    <s v="Nov-2024"/>
    <n v="0.23641050850131004"/>
    <s v="November"/>
    <n v="2024"/>
    <m/>
  </r>
  <r>
    <x v="458"/>
    <d v="2024-11-22T00:00:00"/>
    <d v="2025-04-21T00:00:00"/>
    <s v="First Class"/>
    <x v="440"/>
    <s v="Brenda Dawson"/>
    <s v="Home Office"/>
    <s v="East"/>
    <s v="Office Supplies"/>
    <s v="Art"/>
    <s v="Re-contextualized zero-defect attitude"/>
    <n v="2347.46884668949"/>
    <n v="4.7278412845087301"/>
    <n v="5"/>
    <n v="0.230968581368756"/>
    <n v="0.23"/>
    <n v="555.06791417063903"/>
    <n v="555.07000000000005"/>
    <s v="Profit"/>
    <s v="Nov-2024"/>
    <n v="0.23645379360557722"/>
    <s v="November"/>
    <n v="2024"/>
    <m/>
  </r>
  <r>
    <x v="459"/>
    <d v="2024-02-16T00:00:00"/>
    <d v="2025-04-12T00:00:00"/>
    <s v="Second Class"/>
    <x v="441"/>
    <s v="Carrie Sanchez"/>
    <s v="Consumer"/>
    <s v="Central"/>
    <s v="Technology"/>
    <s v="Computers"/>
    <s v="Operative full-range capability"/>
    <n v="2347.3632631824998"/>
    <n v="4.7272745867371997"/>
    <n v="5"/>
    <n v="0.230956543763981"/>
    <n v="0.23"/>
    <n v="555.14456355385596"/>
    <n v="555.14"/>
    <s v="Profit"/>
    <s v="Feb-2024"/>
    <n v="0.23649708260373983"/>
    <s v="February"/>
    <n v="2024"/>
    <m/>
  </r>
  <r>
    <x v="460"/>
    <d v="2023-07-22T00:00:00"/>
    <d v="2025-04-12T00:00:00"/>
    <s v="Standard Class"/>
    <x v="442"/>
    <s v="Randy Miller"/>
    <s v="Home Office"/>
    <s v="Central"/>
    <s v="Technology"/>
    <s v="Accessories"/>
    <s v="Focused interactive benchmark"/>
    <n v="2347.2576796755102"/>
    <n v="4.7267078889656702"/>
    <n v="5"/>
    <n v="0.230944506159206"/>
    <n v="0.23"/>
    <n v="555.22121293707198"/>
    <n v="555.22"/>
    <s v="Profit"/>
    <s v="Jul-2023"/>
    <n v="0.23654037549632256"/>
    <s v="July"/>
    <n v="2023"/>
    <m/>
  </r>
  <r>
    <x v="461"/>
    <d v="2024-05-12T00:00:00"/>
    <d v="2025-04-25T00:00:00"/>
    <s v="First Class"/>
    <x v="443"/>
    <s v="Shelia Carroll"/>
    <s v="Consumer"/>
    <s v="South"/>
    <s v="Furniture"/>
    <s v="Furnishings"/>
    <s v="Down-sized scalable hub"/>
    <n v="2347.1520961685201"/>
    <n v="4.7261411911941398"/>
    <n v="5"/>
    <n v="0.230932468554431"/>
    <n v="0.23"/>
    <n v="555.297862320288"/>
    <n v="555.29999999999995"/>
    <s v="Profit"/>
    <s v="May-2024"/>
    <n v="0.23658367228385138"/>
    <s v="May"/>
    <n v="2024"/>
    <m/>
  </r>
  <r>
    <x v="462"/>
    <d v="2023-08-19T00:00:00"/>
    <d v="2025-04-25T00:00:00"/>
    <s v="Same Day"/>
    <x v="444"/>
    <s v="Daniel Allen"/>
    <s v="Home Office"/>
    <s v="Central"/>
    <s v="Office Supplies"/>
    <s v="Labels"/>
    <s v="Organic heuristic focus group"/>
    <n v="2347.04651266153"/>
    <n v="4.72557449342262"/>
    <n v="5"/>
    <n v="0.230920430949656"/>
    <n v="0.23"/>
    <n v="555.37451170350505"/>
    <n v="555.37"/>
    <s v="Profit"/>
    <s v="Aug-2023"/>
    <n v="0.23662697296685239"/>
    <s v="August"/>
    <n v="2023"/>
    <m/>
  </r>
  <r>
    <x v="463"/>
    <d v="2025-03-27T00:00:00"/>
    <d v="2025-05-05T00:00:00"/>
    <s v="First Class"/>
    <x v="445"/>
    <s v="William Adams"/>
    <s v="Corporate"/>
    <s v="South"/>
    <s v="Furniture"/>
    <s v="Furnishings"/>
    <s v="Mandatory multi-tasking utilization"/>
    <n v="2346.9409291545398"/>
    <n v="4.7250077956510896"/>
    <n v="5"/>
    <n v="0.230908393344881"/>
    <n v="0.23"/>
    <n v="555.45116108672096"/>
    <n v="555.45000000000005"/>
    <s v="Profit"/>
    <s v="Mar-2025"/>
    <n v="0.2366702775458504"/>
    <s v="March"/>
    <n v="2025"/>
    <m/>
  </r>
  <r>
    <x v="464"/>
    <d v="2024-04-23T00:00:00"/>
    <d v="2025-05-03T00:00:00"/>
    <s v="Second Class"/>
    <x v="446"/>
    <s v="Matthew Peterson"/>
    <s v="Corporate"/>
    <s v="East"/>
    <s v="Office Supplies"/>
    <s v="Labels"/>
    <s v="Horizontal exuding help-desk"/>
    <n v="2346.8353456475402"/>
    <n v="4.7244410978795601"/>
    <n v="5"/>
    <n v="0.230896355740107"/>
    <n v="0.23"/>
    <n v="555.527810469938"/>
    <n v="555.53"/>
    <s v="Profit"/>
    <s v="Apr-2024"/>
    <n v="0.23671358602137316"/>
    <s v="April"/>
    <n v="2024"/>
    <m/>
  </r>
  <r>
    <x v="465"/>
    <d v="2024-09-01T00:00:00"/>
    <d v="2025-04-14T00:00:00"/>
    <s v="Second Class"/>
    <x v="447"/>
    <s v="Natalie Thompson"/>
    <s v="Home Office"/>
    <s v="Central"/>
    <s v="Furniture"/>
    <s v="Furnishings"/>
    <s v="De-engineered 24hour interface"/>
    <n v="2346.7297621405501"/>
    <n v="4.7238744001080297"/>
    <n v="5"/>
    <n v="0.230884318135332"/>
    <n v="0.23"/>
    <n v="555.60445985315403"/>
    <n v="555.6"/>
    <s v="Profit"/>
    <s v="Sep-2024"/>
    <n v="0.23675689839394376"/>
    <s v="September"/>
    <n v="2024"/>
    <m/>
  </r>
  <r>
    <x v="466"/>
    <d v="2023-07-24T00:00:00"/>
    <d v="2025-05-08T00:00:00"/>
    <s v="Same Day"/>
    <x v="448"/>
    <s v="John Bailey"/>
    <s v="Corporate"/>
    <s v="East"/>
    <s v="Furniture"/>
    <s v="Chairs"/>
    <s v="Digitized asynchronous structure"/>
    <n v="2346.6241786335599"/>
    <n v="4.7233077023365002"/>
    <n v="5"/>
    <n v="0.230872280530557"/>
    <n v="0.23"/>
    <n v="555.68110923637096"/>
    <n v="555.67999999999995"/>
    <s v="Profit"/>
    <s v="Jul-2023"/>
    <n v="0.23680021466409004"/>
    <s v="July"/>
    <n v="2023"/>
    <m/>
  </r>
  <r>
    <x v="467"/>
    <d v="2025-03-29T00:00:00"/>
    <d v="2025-04-29T00:00:00"/>
    <s v="Second Class"/>
    <x v="449"/>
    <s v="Kevin Martinez"/>
    <s v="Consumer"/>
    <s v="East"/>
    <s v="Technology"/>
    <s v="Phones"/>
    <s v="Reverse-engineered explicit policy"/>
    <n v="2346.5185951265698"/>
    <n v="4.7227410045649698"/>
    <n v="5"/>
    <n v="0.230860242925782"/>
    <n v="0.23"/>
    <n v="555.75775861958698"/>
    <n v="555.76"/>
    <s v="Profit"/>
    <s v="Mar-2025"/>
    <n v="0.23684353483233733"/>
    <s v="March"/>
    <n v="2025"/>
    <m/>
  </r>
  <r>
    <x v="468"/>
    <d v="2023-11-30T00:00:00"/>
    <d v="2025-04-10T00:00:00"/>
    <s v="First Class"/>
    <x v="450"/>
    <s v="Ryan Richmond"/>
    <s v="Corporate"/>
    <s v="Central"/>
    <s v="Furniture"/>
    <s v="Tables"/>
    <s v="User-centric multi-state hierarchy"/>
    <n v="2346.4130116195802"/>
    <n v="4.7221743067934501"/>
    <n v="5"/>
    <n v="0.230848205321007"/>
    <n v="0.23"/>
    <n v="555.83440800280403"/>
    <n v="555.83000000000004"/>
    <s v="Profit"/>
    <s v="Nov-2023"/>
    <n v="0.23688685889921263"/>
    <s v="November"/>
    <n v="2023"/>
    <m/>
  </r>
  <r>
    <x v="469"/>
    <d v="2023-05-27T00:00:00"/>
    <d v="2025-04-24T00:00:00"/>
    <s v="Standard Class"/>
    <x v="451"/>
    <s v="Margaret Smith"/>
    <s v="Home Office"/>
    <s v="West"/>
    <s v="Office Supplies"/>
    <s v="Paper"/>
    <s v="Customer-focused client-server artificial intelligence"/>
    <n v="2346.3074281125901"/>
    <n v="4.7216076090219197"/>
    <n v="5"/>
    <n v="0.230836167716232"/>
    <n v="0.23"/>
    <n v="555.91105738602005"/>
    <n v="555.91"/>
    <s v="Profit"/>
    <s v="May-2023"/>
    <n v="0.23693018686524145"/>
    <s v="May"/>
    <n v="2023"/>
    <m/>
  </r>
  <r>
    <x v="470"/>
    <d v="2024-12-12T00:00:00"/>
    <d v="2025-04-15T00:00:00"/>
    <s v="Standard Class"/>
    <x v="452"/>
    <s v="Caroline Thompson"/>
    <s v="Corporate"/>
    <s v="Central"/>
    <s v="Office Supplies"/>
    <s v="Art"/>
    <s v="Assimilated well-modulated alliance"/>
    <n v="2346.2018446055999"/>
    <n v="4.7210409112503902"/>
    <n v="5"/>
    <n v="0.230824130111458"/>
    <n v="0.23"/>
    <n v="555.98770676923698"/>
    <n v="555.99"/>
    <s v="Loss"/>
    <s v="Dec-2024"/>
    <n v="0.23697351873095102"/>
    <s v="December"/>
    <n v="2024"/>
    <m/>
  </r>
  <r>
    <x v="471"/>
    <d v="2023-08-25T00:00:00"/>
    <d v="2025-04-14T00:00:00"/>
    <s v="First Class"/>
    <x v="453"/>
    <s v="Cody Miller"/>
    <s v="Corporate"/>
    <s v="East"/>
    <s v="Office Supplies"/>
    <s v="Paper"/>
    <s v="Extended tangible contingency"/>
    <n v="2346.0962610986098"/>
    <n v="4.7204742134788598"/>
    <n v="5"/>
    <n v="0.230812092506683"/>
    <n v="0.23"/>
    <n v="556.064356152453"/>
    <n v="556.05999999999995"/>
    <s v="Profit"/>
    <s v="Aug-2023"/>
    <n v="0.23701685449686705"/>
    <s v="August"/>
    <n v="2023"/>
    <m/>
  </r>
  <r>
    <x v="472"/>
    <d v="2024-07-09T00:00:00"/>
    <d v="2025-04-11T00:00:00"/>
    <s v="Same Day"/>
    <x v="454"/>
    <s v="William Wheeler"/>
    <s v="Home Office"/>
    <s v="South"/>
    <s v="Technology"/>
    <s v="Copiers"/>
    <s v="Fundamental attitude-oriented knowledgebase"/>
    <n v="2345.9906775916202"/>
    <n v="4.7199075157073302"/>
    <n v="5"/>
    <n v="0.230800054901908"/>
    <n v="0.23"/>
    <n v="556.14100553567005"/>
    <n v="556.14"/>
    <s v="Profit"/>
    <s v="Jul-2024"/>
    <n v="0.2370601941635169"/>
    <s v="July"/>
    <n v="2024"/>
    <m/>
  </r>
  <r>
    <x v="473"/>
    <d v="2023-06-23T00:00:00"/>
    <d v="2025-05-02T00:00:00"/>
    <s v="Standard Class"/>
    <x v="455"/>
    <s v="Shane Gonzales"/>
    <s v="Home Office"/>
    <s v="Central"/>
    <s v="Technology"/>
    <s v="Copiers"/>
    <s v="Balanced system-worthy artificial intelligence"/>
    <n v="2345.8850940846301"/>
    <n v="4.7193408179357998"/>
    <n v="5"/>
    <n v="0.230788017297133"/>
    <n v="0.23"/>
    <n v="556.21765491888596"/>
    <n v="556.22"/>
    <s v="Profit"/>
    <s v="Jun-2023"/>
    <n v="0.23710353773142645"/>
    <s v="June"/>
    <n v="2023"/>
    <m/>
  </r>
  <r>
    <x v="474"/>
    <d v="2025-03-11T00:00:00"/>
    <d v="2025-05-01T00:00:00"/>
    <s v="First Class"/>
    <x v="456"/>
    <s v="Brandon Tyler"/>
    <s v="Consumer"/>
    <s v="West"/>
    <s v="Office Supplies"/>
    <s v="Art"/>
    <s v="Realigned secondary forecast"/>
    <n v="2345.7795105776299"/>
    <n v="4.7187741201642801"/>
    <n v="5"/>
    <n v="0.230775979692358"/>
    <n v="0.23"/>
    <n v="556.294304302103"/>
    <n v="556.29"/>
    <s v="Profit"/>
    <s v="Mar-2025"/>
    <n v="0.2371468852011244"/>
    <s v="March"/>
    <n v="2025"/>
    <m/>
  </r>
  <r>
    <x v="475"/>
    <d v="2024-04-30T00:00:00"/>
    <d v="2025-05-06T00:00:00"/>
    <s v="Second Class"/>
    <x v="457"/>
    <s v="Brittany Wells"/>
    <s v="Corporate"/>
    <s v="Central"/>
    <s v="Office Supplies"/>
    <s v="Labels"/>
    <s v="Streamlined even-keeled time-frame"/>
    <n v="2345.6739270706398"/>
    <n v="4.7182074223927497"/>
    <n v="5"/>
    <n v="0.230763942087583"/>
    <n v="0.23"/>
    <n v="556.37095368531902"/>
    <n v="556.37"/>
    <s v="Profit"/>
    <s v="Apr-2024"/>
    <n v="0.23719023657313473"/>
    <s v="April"/>
    <n v="2024"/>
    <m/>
  </r>
  <r>
    <x v="476"/>
    <d v="2024-09-25T00:00:00"/>
    <d v="2025-05-08T00:00:00"/>
    <s v="Same Day"/>
    <x v="458"/>
    <s v="Charles Park"/>
    <s v="Home Office"/>
    <s v="East"/>
    <s v="Technology"/>
    <s v="Phones"/>
    <s v="Up-sized leading-edge challenge"/>
    <n v="2345.5683435636502"/>
    <n v="4.7176407246212202"/>
    <n v="5"/>
    <n v="0.23075190448280899"/>
    <n v="0.23"/>
    <n v="556.44760306853595"/>
    <n v="556.45000000000005"/>
    <s v="Profit"/>
    <s v="Sep-2024"/>
    <n v="0.23723359184798615"/>
    <s v="September"/>
    <n v="2024"/>
    <m/>
  </r>
  <r>
    <x v="477"/>
    <d v="2023-10-07T00:00:00"/>
    <d v="2025-04-25T00:00:00"/>
    <s v="First Class"/>
    <x v="244"/>
    <s v="Antonio Kelley"/>
    <s v="Consumer"/>
    <s v="South"/>
    <s v="Technology"/>
    <s v="Copiers"/>
    <s v="Reactive modular leverage"/>
    <n v="2345.46276005666"/>
    <n v="4.7170740268496898"/>
    <n v="5"/>
    <n v="0.23073986687803399"/>
    <n v="0.23"/>
    <n v="556.52425245175198"/>
    <n v="556.52"/>
    <s v="Profit"/>
    <s v="Oct-2023"/>
    <n v="0.23727695102620511"/>
    <s v="October"/>
    <n v="2023"/>
    <m/>
  </r>
  <r>
    <x v="478"/>
    <d v="2024-05-30T00:00:00"/>
    <d v="2025-04-12T00:00:00"/>
    <s v="First Class"/>
    <x v="459"/>
    <s v="Kara Alexander"/>
    <s v="Corporate"/>
    <s v="East"/>
    <s v="Technology"/>
    <s v="Computers"/>
    <s v="Down-sized non-volatile knowledgebase"/>
    <n v="2345.3571765496699"/>
    <n v="4.7165073290781603"/>
    <n v="5"/>
    <n v="0.23072782927325899"/>
    <n v="0.23"/>
    <n v="556.60090183496902"/>
    <n v="556.6"/>
    <s v="Profit"/>
    <s v="May-2024"/>
    <n v="0.2373203141083195"/>
    <s v="May"/>
    <n v="2024"/>
    <m/>
  </r>
  <r>
    <x v="479"/>
    <d v="2025-01-25T00:00:00"/>
    <d v="2025-04-20T00:00:00"/>
    <s v="Same Day"/>
    <x v="460"/>
    <s v="Gina Hale"/>
    <s v="Corporate"/>
    <s v="South"/>
    <s v="Technology"/>
    <s v="Computers"/>
    <s v="Re-engineered coherent frame"/>
    <n v="2345.2515930426798"/>
    <n v="4.7159406313066299"/>
    <n v="5"/>
    <n v="0.23071579166848399"/>
    <n v="0.23"/>
    <n v="556.67755121818504"/>
    <n v="556.67999999999995"/>
    <s v="Profit"/>
    <s v="Jan-2025"/>
    <n v="0.23736368109485573"/>
    <s v="January"/>
    <n v="2025"/>
    <m/>
  </r>
  <r>
    <x v="480"/>
    <d v="2023-09-17T00:00:00"/>
    <d v="2025-04-20T00:00:00"/>
    <s v="Second Class"/>
    <x v="461"/>
    <s v="Laura Rodriguez"/>
    <s v="Consumer"/>
    <s v="South"/>
    <s v="Office Supplies"/>
    <s v="Labels"/>
    <s v="Right-sized fresh-thinking function"/>
    <n v="2345.1460095356902"/>
    <n v="4.7153739335351101"/>
    <n v="5"/>
    <n v="0.23070375406370899"/>
    <n v="0.23"/>
    <n v="556.75420060140198"/>
    <n v="556.75"/>
    <s v="Loss"/>
    <s v="Sep-2023"/>
    <n v="0.23740705198634196"/>
    <s v="September"/>
    <n v="2023"/>
    <m/>
  </r>
  <r>
    <x v="481"/>
    <d v="2024-06-05T00:00:00"/>
    <d v="2025-04-17T00:00:00"/>
    <s v="First Class"/>
    <x v="462"/>
    <s v="Tina Dominguez"/>
    <s v="Corporate"/>
    <s v="Central"/>
    <s v="Office Supplies"/>
    <s v="Storage"/>
    <s v="Centralized global standardization"/>
    <n v="2345.0404260287"/>
    <n v="4.7148072357635797"/>
    <n v="5"/>
    <n v="0.23069171645893399"/>
    <n v="0.23"/>
    <n v="556.830849984618"/>
    <n v="556.83000000000004"/>
    <s v="Profit"/>
    <s v="Jun-2024"/>
    <n v="0.23745042678330491"/>
    <s v="June"/>
    <n v="2024"/>
    <m/>
  </r>
  <r>
    <x v="482"/>
    <d v="2023-10-21T00:00:00"/>
    <d v="2025-04-21T00:00:00"/>
    <s v="Second Class"/>
    <x v="463"/>
    <s v="Rebecca Simmons"/>
    <s v="Corporate"/>
    <s v="East"/>
    <s v="Technology"/>
    <s v="Accessories"/>
    <s v="Customer-focused well-modulated open architecture"/>
    <n v="2344.9348425216999"/>
    <n v="4.7142405379920502"/>
    <n v="5"/>
    <n v="0.23067967885415999"/>
    <n v="0.23"/>
    <n v="556.90749936783504"/>
    <n v="556.91"/>
    <s v="Profit"/>
    <s v="Oct-2023"/>
    <n v="0.23749380548627394"/>
    <s v="October"/>
    <n v="2023"/>
    <m/>
  </r>
  <r>
    <x v="483"/>
    <d v="2025-03-29T00:00:00"/>
    <d v="2025-04-16T00:00:00"/>
    <s v="Same Day"/>
    <x v="464"/>
    <s v="Matthew Gentry"/>
    <s v="Consumer"/>
    <s v="Central"/>
    <s v="Office Supplies"/>
    <s v="Art"/>
    <s v="Quality-focused discrete task-force"/>
    <n v="2344.8292590147098"/>
    <n v="4.7136738402205198"/>
    <n v="5"/>
    <n v="0.23066764124938499"/>
    <n v="0.23"/>
    <n v="556.98414875105095"/>
    <n v="556.98"/>
    <s v="Profit"/>
    <s v="Mar-2025"/>
    <n v="0.23753718809577376"/>
    <s v="March"/>
    <n v="2025"/>
    <m/>
  </r>
  <r>
    <x v="484"/>
    <d v="2024-11-14T00:00:00"/>
    <d v="2025-04-25T00:00:00"/>
    <s v="Same Day"/>
    <x v="465"/>
    <s v="Troy Conner"/>
    <s v="Home Office"/>
    <s v="East"/>
    <s v="Office Supplies"/>
    <s v="Storage"/>
    <s v="Expanded demand-driven neural-net"/>
    <n v="2344.7236755077201"/>
    <n v="4.7131071424489903"/>
    <n v="5"/>
    <n v="0.23065560364460999"/>
    <n v="0.23"/>
    <n v="557.060798134268"/>
    <n v="557.05999999999995"/>
    <s v="Profit"/>
    <s v="Nov-2024"/>
    <n v="0.23758057461233403"/>
    <s v="November"/>
    <n v="2024"/>
    <m/>
  </r>
  <r>
    <x v="485"/>
    <d v="2024-12-05T00:00:00"/>
    <d v="2025-05-02T00:00:00"/>
    <s v="First Class"/>
    <x v="466"/>
    <s v="Elizabeth Curtis"/>
    <s v="Home Office"/>
    <s v="South"/>
    <s v="Furniture"/>
    <s v="Furnishings"/>
    <s v="Ergonomic tangible info-me diaries"/>
    <n v="2344.61809200073"/>
    <n v="4.7125404446774599"/>
    <n v="5"/>
    <n v="0.23064356603983499"/>
    <n v="0.23"/>
    <n v="557.13744751748402"/>
    <n v="557.14"/>
    <s v="Profit"/>
    <s v="Dec-2024"/>
    <n v="0.23762396503648175"/>
    <s v="December"/>
    <n v="2024"/>
    <m/>
  </r>
  <r>
    <x v="486"/>
    <d v="2024-03-18T00:00:00"/>
    <d v="2025-04-13T00:00:00"/>
    <s v="First Class"/>
    <x v="467"/>
    <s v="Barbara Holt"/>
    <s v="Home Office"/>
    <s v="East"/>
    <s v="Office Supplies"/>
    <s v="Storage"/>
    <s v="Synergistic 5thgeneration methodology"/>
    <n v="2344.5125084937399"/>
    <n v="4.7119737469059402"/>
    <n v="5"/>
    <n v="0.23063152843505999"/>
    <n v="0.23"/>
    <n v="557.21409690070095"/>
    <n v="557.21"/>
    <s v="Profit"/>
    <s v="Mar-2024"/>
    <n v="0.23766735936874561"/>
    <s v="March"/>
    <n v="2024"/>
    <m/>
  </r>
  <r>
    <x v="487"/>
    <d v="2023-07-07T00:00:00"/>
    <d v="2025-04-23T00:00:00"/>
    <s v="Same Day"/>
    <x v="468"/>
    <s v="Angela Davis"/>
    <s v="Consumer"/>
    <s v="East"/>
    <s v="Furniture"/>
    <s v="Tables"/>
    <s v="Upgradable non-volatile challenge"/>
    <n v="2344.4069249867498"/>
    <n v="4.7114070491344098"/>
    <n v="5"/>
    <n v="0.23061949083028499"/>
    <n v="0.23"/>
    <n v="557.29074628391697"/>
    <n v="557.29"/>
    <s v="Profit"/>
    <s v="Jul-2023"/>
    <n v="0.23771075760965291"/>
    <s v="July"/>
    <n v="2023"/>
    <m/>
  </r>
  <r>
    <x v="488"/>
    <d v="2024-05-13T00:00:00"/>
    <d v="2025-04-29T00:00:00"/>
    <s v="First Class"/>
    <x v="469"/>
    <s v="Casey Medina"/>
    <s v="Consumer"/>
    <s v="West"/>
    <s v="Furniture"/>
    <s v="Furnishings"/>
    <s v="Re-contextualized uniform model"/>
    <n v="2344.3013414797601"/>
    <n v="4.7108403513628803"/>
    <n v="5"/>
    <n v="0.23060745322551099"/>
    <n v="0.23"/>
    <n v="557.367395667133"/>
    <n v="557.37"/>
    <s v="Profit"/>
    <s v="May-2024"/>
    <n v="0.23775415975973202"/>
    <s v="May"/>
    <n v="2024"/>
    <m/>
  </r>
  <r>
    <x v="489"/>
    <d v="2025-01-08T00:00:00"/>
    <d v="2025-04-29T00:00:00"/>
    <s v="Same Day"/>
    <x v="470"/>
    <s v="Michael Pearson"/>
    <s v="Consumer"/>
    <s v="South"/>
    <s v="Furniture"/>
    <s v="Furnishings"/>
    <s v="Cross-platform encompassing encoding"/>
    <n v="2344.19575797277"/>
    <n v="4.7102736535913499"/>
    <n v="5"/>
    <n v="0.23059541562073599"/>
    <n v="0.23"/>
    <n v="557.44404505035004"/>
    <n v="557.44000000000005"/>
    <s v="Loss"/>
    <s v="Jan-2025"/>
    <n v="0.23779756581951175"/>
    <s v="January"/>
    <n v="2025"/>
    <m/>
  </r>
  <r>
    <x v="490"/>
    <d v="2023-10-25T00:00:00"/>
    <d v="2025-04-30T00:00:00"/>
    <s v="First Class"/>
    <x v="471"/>
    <s v="Jon Simpson"/>
    <s v="Corporate"/>
    <s v="Central"/>
    <s v="Office Supplies"/>
    <s v="Binders"/>
    <s v="Multi-channeled bifurcated database"/>
    <n v="2344.0901744657799"/>
    <n v="4.7097069558198204"/>
    <n v="5"/>
    <n v="0.23058337801596099"/>
    <n v="0.23"/>
    <n v="557.52069443356595"/>
    <n v="557.52"/>
    <s v="Profit"/>
    <s v="Oct-2023"/>
    <n v="0.23784097578951943"/>
    <s v="October"/>
    <n v="2023"/>
    <m/>
  </r>
  <r>
    <x v="491"/>
    <d v="2024-07-24T00:00:00"/>
    <d v="2025-04-11T00:00:00"/>
    <s v="Standard Class"/>
    <x v="472"/>
    <s v="Laura Gomez"/>
    <s v="Consumer"/>
    <s v="Central"/>
    <s v="Technology"/>
    <s v="Copiers"/>
    <s v="Secured eco-centric functionalities"/>
    <n v="2343.9845909587798"/>
    <n v="4.70914025804829"/>
    <n v="5"/>
    <n v="0.23057134041118599"/>
    <n v="0.23"/>
    <n v="557.597343816783"/>
    <n v="557.6"/>
    <s v="Profit"/>
    <s v="Jul-2024"/>
    <n v="0.23788438967028544"/>
    <s v="July"/>
    <n v="2024"/>
    <m/>
  </r>
  <r>
    <x v="492"/>
    <d v="2024-08-22T00:00:00"/>
    <d v="2025-05-07T00:00:00"/>
    <s v="Standard Class"/>
    <x v="473"/>
    <s v="Jonathan Alvarez"/>
    <s v="Consumer"/>
    <s v="East"/>
    <s v="Office Supplies"/>
    <s v="Labels"/>
    <s v="Ameliorated didactic migration"/>
    <n v="2343.8790074517901"/>
    <n v="4.7085735602767702"/>
    <n v="5"/>
    <n v="0.23055930280641099"/>
    <n v="0.23"/>
    <n v="557.67399319999902"/>
    <n v="557.66999999999996"/>
    <s v="Profit"/>
    <s v="Aug-2024"/>
    <n v="0.23792780746233527"/>
    <s v="August"/>
    <n v="2024"/>
    <m/>
  </r>
  <r>
    <x v="493"/>
    <d v="2025-01-17T00:00:00"/>
    <d v="2025-05-01T00:00:00"/>
    <s v="Second Class"/>
    <x v="474"/>
    <s v="Jennifer Newman"/>
    <s v="Home Office"/>
    <s v="West"/>
    <s v="Technology"/>
    <s v="Computers"/>
    <s v="Distributed optimal focus group"/>
    <n v="2343.7734239448"/>
    <n v="4.7080068625052398"/>
    <n v="5"/>
    <n v="0.23054726520163599"/>
    <n v="0.23"/>
    <n v="557.75064258321595"/>
    <n v="557.75"/>
    <s v="Profit"/>
    <s v="Jan-2025"/>
    <n v="0.23797122916619945"/>
    <s v="January"/>
    <n v="2025"/>
    <m/>
  </r>
  <r>
    <x v="494"/>
    <d v="2025-02-20T00:00:00"/>
    <d v="2025-04-15T00:00:00"/>
    <s v="Second Class"/>
    <x v="475"/>
    <s v="Kristin Wolfe"/>
    <s v="Home Office"/>
    <s v="Central"/>
    <s v="Furniture"/>
    <s v="Chairs"/>
    <s v="Diverse incremental benchmark"/>
    <n v="2343.6678404378099"/>
    <n v="4.7074401647337103"/>
    <n v="5"/>
    <n v="0.23053522759686201"/>
    <n v="0.23"/>
    <n v="557.82729196643197"/>
    <n v="557.83000000000004"/>
    <s v="Profit"/>
    <s v="Feb-2025"/>
    <n v="0.23801465478240585"/>
    <s v="February"/>
    <n v="2025"/>
    <m/>
  </r>
  <r>
    <x v="495"/>
    <d v="2024-08-23T00:00:00"/>
    <d v="2025-04-20T00:00:00"/>
    <s v="Second Class"/>
    <x v="476"/>
    <s v="Louis Nelson"/>
    <s v="Consumer"/>
    <s v="Central"/>
    <s v="Technology"/>
    <s v="Phones"/>
    <s v="Cross-platform web-enabled infrastructure"/>
    <n v="2343.5622569308198"/>
    <n v="4.7068734669621799"/>
    <n v="5"/>
    <n v="0.23052318999208701"/>
    <n v="0.23"/>
    <n v="557.90394134964902"/>
    <n v="557.9"/>
    <s v="Profit"/>
    <s v="Aug-2024"/>
    <n v="0.23805808431148409"/>
    <s v="August"/>
    <n v="2024"/>
    <m/>
  </r>
  <r>
    <x v="496"/>
    <d v="2024-09-14T00:00:00"/>
    <d v="2025-04-25T00:00:00"/>
    <s v="Second Class"/>
    <x v="477"/>
    <s v="Katrina Montoya MD"/>
    <s v="Home Office"/>
    <s v="Central"/>
    <s v="Technology"/>
    <s v="Accessories"/>
    <s v="Devolved motivating process improvement"/>
    <n v="2343.4566734238301"/>
    <n v="4.7063067691906602"/>
    <n v="5"/>
    <n v="0.23051115238731201"/>
    <n v="0.23"/>
    <n v="557.98059073286504"/>
    <n v="557.98"/>
    <s v="Profit"/>
    <s v="Sep-2024"/>
    <n v="0.2381015177539621"/>
    <s v="September"/>
    <n v="2024"/>
    <m/>
  </r>
  <r>
    <x v="497"/>
    <d v="2024-05-24T00:00:00"/>
    <d v="2025-04-15T00:00:00"/>
    <s v="Standard Class"/>
    <x v="478"/>
    <s v="Kim Garcia"/>
    <s v="Home Office"/>
    <s v="East"/>
    <s v="Technology"/>
    <s v="Copiers"/>
    <s v="Robust directional service-desk"/>
    <n v="2343.35108991684"/>
    <n v="4.7057400714191298"/>
    <n v="5"/>
    <n v="0.23049911478253701"/>
    <n v="0.23"/>
    <n v="558.05724011608197"/>
    <n v="558.05999999999995"/>
    <s v="Profit"/>
    <s v="May-2024"/>
    <n v="0.23814495511036979"/>
    <s v="May"/>
    <n v="2024"/>
    <m/>
  </r>
  <r>
    <x v="498"/>
    <d v="2024-10-07T00:00:00"/>
    <d v="2025-04-29T00:00:00"/>
    <s v="Same Day"/>
    <x v="479"/>
    <s v="Alyssa Rodriguez"/>
    <s v="Home Office"/>
    <s v="East"/>
    <s v="Technology"/>
    <s v="Accessories"/>
    <s v="Implemented 6thgeneration matrix"/>
    <n v="2343.2455064098499"/>
    <n v="4.7051733736476002"/>
    <n v="5"/>
    <n v="0.23048707717776201"/>
    <n v="0.23"/>
    <n v="558.13388949929799"/>
    <n v="558.13"/>
    <s v="Profit"/>
    <s v="Oct-2024"/>
    <n v="0.2381883963812354"/>
    <s v="October"/>
    <n v="2024"/>
    <m/>
  </r>
  <r>
    <x v="499"/>
    <d v="2023-10-26T00:00:00"/>
    <d v="2025-04-15T00:00:00"/>
    <s v="Same Day"/>
    <x v="480"/>
    <s v="Lauren Cook"/>
    <s v="Home Office"/>
    <s v="East"/>
    <s v="Technology"/>
    <s v="Copiers"/>
    <s v="Enhanced static protocol"/>
    <n v="2343.1399229028598"/>
    <n v="4.7046066758760698"/>
    <n v="5"/>
    <n v="0.23047503957298701"/>
    <n v="0.23"/>
    <n v="558.21053888251504"/>
    <n v="558.21"/>
    <s v="Profit"/>
    <s v="Oct-2023"/>
    <n v="0.23823184156708893"/>
    <s v="October"/>
    <n v="2023"/>
    <m/>
  </r>
  <r>
    <x v="500"/>
    <d v="2023-07-24T00:00:00"/>
    <d v="2025-04-12T00:00:00"/>
    <s v="First Class"/>
    <x v="481"/>
    <s v="Michael Smith"/>
    <s v="Corporate"/>
    <s v="Central"/>
    <s v="Office Supplies"/>
    <s v="Labels"/>
    <s v="Enterprise-wide 5thgeneration definition"/>
    <n v="2343.0343393958601"/>
    <n v="4.7040399781045403"/>
    <n v="5"/>
    <n v="0.23046300196821301"/>
    <n v="0.23"/>
    <n v="558.28718826573095"/>
    <n v="558.29"/>
    <s v="Profit"/>
    <s v="Jul-2023"/>
    <n v="0.23827529066845968"/>
    <s v="July"/>
    <n v="2023"/>
    <m/>
  </r>
  <r>
    <x v="501"/>
    <d v="2025-01-10T00:00:00"/>
    <d v="2025-04-15T00:00:00"/>
    <s v="Standard Class"/>
    <x v="482"/>
    <s v="Marcus Barber"/>
    <s v="Home Office"/>
    <s v="East"/>
    <s v="Office Supplies"/>
    <s v="Labels"/>
    <s v="Monitored dedicated focus group"/>
    <n v="2342.92875588887"/>
    <n v="4.7034732803330099"/>
    <n v="5"/>
    <n v="0.23045096436343801"/>
    <n v="0.23"/>
    <n v="558.36383764894799"/>
    <n v="558.36"/>
    <s v="Profit"/>
    <s v="Jan-2025"/>
    <n v="0.23831874368587602"/>
    <s v="January"/>
    <n v="2025"/>
    <m/>
  </r>
  <r>
    <x v="502"/>
    <d v="2024-06-21T00:00:00"/>
    <d v="2025-04-21T00:00:00"/>
    <s v="Same Day"/>
    <x v="483"/>
    <s v="Rhonda Anderson"/>
    <s v="Corporate"/>
    <s v="Central"/>
    <s v="Office Supplies"/>
    <s v="Art"/>
    <s v="Switchable neutral system engine"/>
    <n v="2342.8231723818799"/>
    <n v="4.7029065825614902"/>
    <n v="5"/>
    <n v="0.23043892675866301"/>
    <n v="0.23"/>
    <n v="558.44048703216401"/>
    <n v="558.44000000000005"/>
    <s v="Profit"/>
    <s v="Jun-2024"/>
    <n v="0.23836220061986749"/>
    <s v="June"/>
    <n v="2024"/>
    <m/>
  </r>
  <r>
    <x v="503"/>
    <d v="2024-03-28T00:00:00"/>
    <d v="2025-05-02T00:00:00"/>
    <s v="Same Day"/>
    <x v="484"/>
    <s v="Douglas McKnight"/>
    <s v="Corporate"/>
    <s v="West"/>
    <s v="Office Supplies"/>
    <s v="Paper"/>
    <s v="Digitized asynchronous Graphic Interface"/>
    <n v="2342.7175888748902"/>
    <n v="4.7023398847899598"/>
    <n v="5"/>
    <n v="0.23042688915388801"/>
    <n v="0.23"/>
    <n v="558.51713641538095"/>
    <n v="558.52"/>
    <s v="Profit"/>
    <s v="Mar-2024"/>
    <n v="0.23840566147096437"/>
    <s v="March"/>
    <n v="2024"/>
    <m/>
  </r>
  <r>
    <x v="504"/>
    <d v="2023-04-21T00:00:00"/>
    <d v="2025-04-13T00:00:00"/>
    <s v="First Class"/>
    <x v="485"/>
    <s v="Christine McCoy"/>
    <s v="Corporate"/>
    <s v="West"/>
    <s v="Technology"/>
    <s v="Computers"/>
    <s v="Profit-focused bottom-line groupware"/>
    <n v="2342.6120053679001"/>
    <n v="4.7017731870184303"/>
    <n v="5"/>
    <n v="0.23041485154911301"/>
    <n v="0.23"/>
    <n v="558.59378579859697"/>
    <n v="558.59"/>
    <s v="Profit"/>
    <s v="Apr-2023"/>
    <n v="0.23844912623969564"/>
    <s v="April"/>
    <n v="2023"/>
    <m/>
  </r>
  <r>
    <x v="505"/>
    <d v="2024-07-21T00:00:00"/>
    <d v="2025-05-05T00:00:00"/>
    <s v="Same Day"/>
    <x v="486"/>
    <s v="Christopher Ellis"/>
    <s v="Home Office"/>
    <s v="Central"/>
    <s v="Technology"/>
    <s v="Accessories"/>
    <s v="Pre-emptive composite infrastructure"/>
    <n v="2342.50642186091"/>
    <n v="4.7012064892468999"/>
    <n v="5"/>
    <n v="0.23040281394433801"/>
    <n v="0.23"/>
    <n v="558.67043518181401"/>
    <n v="558.66999999999996"/>
    <s v="Profit"/>
    <s v="Jul-2024"/>
    <n v="0.23849259492659181"/>
    <s v="July"/>
    <n v="2024"/>
    <m/>
  </r>
  <r>
    <x v="506"/>
    <d v="2024-02-15T00:00:00"/>
    <d v="2025-04-15T00:00:00"/>
    <s v="Standard Class"/>
    <x v="487"/>
    <s v="Matthew Webb"/>
    <s v="Consumer"/>
    <s v="South"/>
    <s v="Office Supplies"/>
    <s v="Art"/>
    <s v="Open-architected didactic moratorium"/>
    <n v="2342.4008383539199"/>
    <n v="4.7006397914753704"/>
    <n v="5"/>
    <n v="0.23039077633956401"/>
    <n v="0.23"/>
    <n v="558.74708456503004"/>
    <n v="558.75"/>
    <s v="Profit"/>
    <s v="Feb-2024"/>
    <n v="0.23853606753218187"/>
    <s v="February"/>
    <n v="2024"/>
    <m/>
  </r>
  <r>
    <x v="507"/>
    <d v="2024-11-15T00:00:00"/>
    <d v="2025-05-01T00:00:00"/>
    <s v="Same Day"/>
    <x v="488"/>
    <s v="Steven Torres"/>
    <s v="Corporate"/>
    <s v="East"/>
    <s v="Technology"/>
    <s v="Accessories"/>
    <s v="Reduced solution-oriented algorithm"/>
    <n v="2342.2952548469302"/>
    <n v="4.70007309370384"/>
    <n v="5"/>
    <n v="0.23037873873478901"/>
    <n v="0.23"/>
    <n v="558.82373394824697"/>
    <n v="558.82000000000005"/>
    <s v="Profit"/>
    <s v="Nov-2024"/>
    <n v="0.23857954405699647"/>
    <s v="November"/>
    <n v="2024"/>
    <m/>
  </r>
  <r>
    <x v="508"/>
    <d v="2024-06-27T00:00:00"/>
    <d v="2025-04-28T00:00:00"/>
    <s v="Same Day"/>
    <x v="489"/>
    <s v="Julia Gonzalez"/>
    <s v="Home Office"/>
    <s v="West"/>
    <s v="Furniture"/>
    <s v="Furnishings"/>
    <s v="Centralized well-modulated project"/>
    <n v="2342.1896713399301"/>
    <n v="4.6995063959323202"/>
    <n v="5"/>
    <n v="0.23036670113001401"/>
    <n v="0.23"/>
    <n v="558.90038333146299"/>
    <n v="558.9"/>
    <s v="Profit"/>
    <s v="Jun-2024"/>
    <n v="0.23862302450156603"/>
    <s v="June"/>
    <n v="2024"/>
    <m/>
  </r>
  <r>
    <x v="509"/>
    <d v="2023-12-04T00:00:00"/>
    <d v="2025-04-17T00:00:00"/>
    <s v="Second Class"/>
    <x v="490"/>
    <s v="Kyle Haney"/>
    <s v="Corporate"/>
    <s v="West"/>
    <s v="Furniture"/>
    <s v="Chairs"/>
    <s v="Triple-buffered 24/7 ability"/>
    <n v="2342.08408783294"/>
    <n v="4.6989396981607898"/>
    <n v="5"/>
    <n v="0.23035466352523901"/>
    <n v="0.23"/>
    <n v="558.97703271468004"/>
    <n v="558.98"/>
    <s v="Profit"/>
    <s v="Dec-2023"/>
    <n v="0.23866650886641935"/>
    <s v="December"/>
    <n v="2023"/>
    <m/>
  </r>
  <r>
    <x v="510"/>
    <d v="2023-11-10T00:00:00"/>
    <d v="2025-04-28T00:00:00"/>
    <s v="Second Class"/>
    <x v="491"/>
    <s v="Jody McIntosh"/>
    <s v="Corporate"/>
    <s v="West"/>
    <s v="Technology"/>
    <s v="Phones"/>
    <s v="Networked systematic approach"/>
    <n v="2341.9785043259499"/>
    <n v="4.6983730003892603"/>
    <n v="5"/>
    <n v="0.23034262592046401"/>
    <n v="0.23"/>
    <n v="559.05368209789594"/>
    <n v="559.04999999999995"/>
    <s v="Profit"/>
    <s v="Nov-2023"/>
    <n v="0.23870999715208677"/>
    <s v="November"/>
    <n v="2023"/>
    <m/>
  </r>
  <r>
    <x v="511"/>
    <d v="2023-06-02T00:00:00"/>
    <d v="2025-05-05T00:00:00"/>
    <s v="Same Day"/>
    <x v="492"/>
    <s v="Clarence Byrd"/>
    <s v="Home Office"/>
    <s v="West"/>
    <s v="Office Supplies"/>
    <s v="Storage"/>
    <s v="Multi-lateral disintermediate contingency"/>
    <n v="2341.8729208189602"/>
    <n v="4.6978063026177299"/>
    <n v="5"/>
    <n v="0.23033058831568901"/>
    <n v="0.23"/>
    <n v="559.13033148111299"/>
    <n v="559.13"/>
    <s v="Profit"/>
    <s v="Jun-2023"/>
    <n v="0.23875348935909954"/>
    <s v="June"/>
    <n v="2023"/>
    <m/>
  </r>
  <r>
    <x v="512"/>
    <d v="2023-04-13T00:00:00"/>
    <d v="2025-05-08T00:00:00"/>
    <s v="First Class"/>
    <x v="493"/>
    <s v="Krystal Maxwell"/>
    <s v="Consumer"/>
    <s v="Central"/>
    <s v="Office Supplies"/>
    <s v="Art"/>
    <s v="Organic exuding definition"/>
    <n v="2341.7673373119701"/>
    <n v="4.6972396048462004"/>
    <n v="5"/>
    <n v="0.230318550710915"/>
    <n v="0.23"/>
    <n v="559.20698086432901"/>
    <n v="559.21"/>
    <s v="Profit"/>
    <s v="Apr-2023"/>
    <n v="0.23879698548798722"/>
    <s v="April"/>
    <n v="2023"/>
    <m/>
  </r>
  <r>
    <x v="513"/>
    <d v="2024-01-04T00:00:00"/>
    <d v="2025-04-17T00:00:00"/>
    <s v="Same Day"/>
    <x v="494"/>
    <s v="Larry Shelton"/>
    <s v="Home Office"/>
    <s v="South"/>
    <s v="Office Supplies"/>
    <s v="Paper"/>
    <s v="Customizable bi-directional data-warehouse"/>
    <n v="2341.66175380498"/>
    <n v="4.69667290707467"/>
    <n v="5"/>
    <n v="0.23030651310614"/>
    <n v="0.23"/>
    <n v="559.28363024754594"/>
    <n v="559.28"/>
    <s v="Profit"/>
    <s v="Jan-2024"/>
    <n v="0.23884048553928111"/>
    <s v="January"/>
    <n v="2024"/>
    <m/>
  </r>
  <r>
    <x v="514"/>
    <d v="2024-07-27T00:00:00"/>
    <d v="2025-04-27T00:00:00"/>
    <s v="Standard Class"/>
    <x v="495"/>
    <s v="Elizabeth Branch"/>
    <s v="Corporate"/>
    <s v="East"/>
    <s v="Technology"/>
    <s v="Accessories"/>
    <s v="Future-proofed intangible concept"/>
    <n v="2341.5561702979899"/>
    <n v="4.6961062093031503"/>
    <n v="5"/>
    <n v="0.230294475501365"/>
    <n v="0.23"/>
    <n v="559.36027963076197"/>
    <n v="559.36"/>
    <s v="Profit"/>
    <s v="Jul-2024"/>
    <n v="0.238883989513511"/>
    <s v="July"/>
    <n v="2024"/>
    <m/>
  </r>
  <r>
    <x v="515"/>
    <d v="2023-06-19T00:00:00"/>
    <d v="2025-05-04T00:00:00"/>
    <s v="Second Class"/>
    <x v="437"/>
    <s v="Jennifer Jackson"/>
    <s v="Corporate"/>
    <s v="Central"/>
    <s v="Technology"/>
    <s v="Accessories"/>
    <s v="Robust clear-thinking initiative"/>
    <n v="2341.4505867910002"/>
    <n v="4.6955395115316199"/>
    <n v="5"/>
    <n v="0.23028243789659"/>
    <n v="0.23"/>
    <n v="559.43692901397901"/>
    <n v="559.44000000000005"/>
    <s v="Profit"/>
    <s v="Jun-2023"/>
    <n v="0.23892749741120836"/>
    <s v="June"/>
    <n v="2023"/>
    <m/>
  </r>
  <r>
    <x v="516"/>
    <d v="2023-05-18T00:00:00"/>
    <d v="2025-04-20T00:00:00"/>
    <s v="First Class"/>
    <x v="496"/>
    <s v="Jill Morgan"/>
    <s v="Corporate"/>
    <s v="Central"/>
    <s v="Furniture"/>
    <s v="Bookcases"/>
    <s v="Multi-channeled next generation database"/>
    <n v="2341.3450032840101"/>
    <n v="4.6949728137600903"/>
    <n v="5"/>
    <n v="0.230270400291815"/>
    <n v="0.23"/>
    <n v="559.51357839719503"/>
    <n v="559.51"/>
    <s v="Profit"/>
    <s v="May-2023"/>
    <n v="0.23897100923290324"/>
    <s v="May"/>
    <n v="2023"/>
    <m/>
  </r>
  <r>
    <x v="517"/>
    <d v="2023-04-12T00:00:00"/>
    <d v="2025-05-04T00:00:00"/>
    <s v="First Class"/>
    <x v="497"/>
    <s v="Nathan Joseph"/>
    <s v="Consumer"/>
    <s v="West"/>
    <s v="Technology"/>
    <s v="Machines"/>
    <s v="Multi-channeled mobile success"/>
    <n v="2341.23941977701"/>
    <n v="4.6944061159885599"/>
    <n v="5"/>
    <n v="0.23025836268704"/>
    <n v="0.23"/>
    <n v="559.59022778041106"/>
    <n v="559.59"/>
    <s v="Profit"/>
    <s v="Apr-2023"/>
    <n v="0.2390145249791279"/>
    <s v="April"/>
    <n v="2023"/>
    <m/>
  </r>
  <r>
    <x v="518"/>
    <d v="2024-11-24T00:00:00"/>
    <d v="2025-04-18T00:00:00"/>
    <s v="Same Day"/>
    <x v="498"/>
    <s v="Michael Matthews"/>
    <s v="Corporate"/>
    <s v="South"/>
    <s v="Office Supplies"/>
    <s v="Art"/>
    <s v="Total modular neural-net"/>
    <n v="2341.1338362700199"/>
    <n v="4.6938394182170304"/>
    <n v="5"/>
    <n v="0.230246325082266"/>
    <n v="0.23"/>
    <n v="559.66687716362799"/>
    <n v="559.66999999999996"/>
    <s v="Profit"/>
    <s v="Nov-2024"/>
    <n v="0.23905804465041167"/>
    <s v="November"/>
    <n v="2024"/>
    <m/>
  </r>
  <r>
    <x v="519"/>
    <d v="2023-04-22T00:00:00"/>
    <d v="2025-05-01T00:00:00"/>
    <s v="Same Day"/>
    <x v="499"/>
    <s v="Mike Norris"/>
    <s v="Consumer"/>
    <s v="West"/>
    <s v="Office Supplies"/>
    <s v="Paper"/>
    <s v="Future-proofed coherent migration"/>
    <n v="2341.0282527630302"/>
    <n v="4.6932727204455"/>
    <n v="5"/>
    <n v="0.230234287477491"/>
    <n v="0.23"/>
    <n v="559.74352654684401"/>
    <n v="559.74"/>
    <s v="Profit"/>
    <s v="Apr-2023"/>
    <n v="0.23910156824728585"/>
    <s v="April"/>
    <n v="2023"/>
    <m/>
  </r>
  <r>
    <x v="520"/>
    <d v="2023-12-21T00:00:00"/>
    <d v="2025-04-29T00:00:00"/>
    <s v="Same Day"/>
    <x v="500"/>
    <s v="James Rivers"/>
    <s v="Consumer"/>
    <s v="Central"/>
    <s v="Technology"/>
    <s v="Accessories"/>
    <s v="Optional explicit access"/>
    <n v="2340.9226692560401"/>
    <n v="4.6927060226739803"/>
    <n v="5"/>
    <n v="0.230222249872716"/>
    <n v="0.23"/>
    <n v="559.82017593006105"/>
    <n v="559.82000000000005"/>
    <s v="Profit"/>
    <s v="Dec-2023"/>
    <n v="0.23914509577028251"/>
    <s v="December"/>
    <n v="2023"/>
    <m/>
  </r>
  <r>
    <x v="521"/>
    <d v="2025-02-15T00:00:00"/>
    <d v="2025-04-28T00:00:00"/>
    <s v="Second Class"/>
    <x v="501"/>
    <s v="Connie Zimmerman"/>
    <s v="Home Office"/>
    <s v="South"/>
    <s v="Furniture"/>
    <s v="Chairs"/>
    <s v="Intuitive clear-thinking function"/>
    <n v="2340.81708574905"/>
    <n v="4.6921393249024499"/>
    <n v="5"/>
    <n v="0.230210212267941"/>
    <n v="0.23"/>
    <n v="559.89682531327696"/>
    <n v="559.9"/>
    <s v="Profit"/>
    <s v="Feb-2025"/>
    <n v="0.23918862721993195"/>
    <s v="February"/>
    <n v="2025"/>
    <m/>
  </r>
  <r>
    <x v="522"/>
    <d v="2024-11-25T00:00:00"/>
    <d v="2025-04-24T00:00:00"/>
    <s v="Same Day"/>
    <x v="502"/>
    <s v="Gary Bennett"/>
    <s v="Consumer"/>
    <s v="East"/>
    <s v="Furniture"/>
    <s v="Furnishings"/>
    <s v="Compatible human-resource Local Area Network"/>
    <n v="2340.7115022420599"/>
    <n v="4.6915726271309204"/>
    <n v="5"/>
    <n v="0.230198174663166"/>
    <n v="0.23"/>
    <n v="559.97347469649401"/>
    <n v="559.97"/>
    <s v="Profit"/>
    <s v="Nov-2024"/>
    <n v="0.2392321625967665"/>
    <s v="November"/>
    <n v="2024"/>
    <m/>
  </r>
  <r>
    <x v="523"/>
    <d v="2025-01-17T00:00:00"/>
    <d v="2025-04-14T00:00:00"/>
    <s v="First Class"/>
    <x v="503"/>
    <s v="Jane Wright"/>
    <s v="Home Office"/>
    <s v="East"/>
    <s v="Technology"/>
    <s v="Machines"/>
    <s v="Visionary modular array"/>
    <n v="2340.6059187350702"/>
    <n v="4.69100592935939"/>
    <n v="5"/>
    <n v="0.230186137058391"/>
    <n v="0.23"/>
    <n v="560.05012407971003"/>
    <n v="560.04999999999995"/>
    <s v="Profit"/>
    <s v="Jan-2025"/>
    <n v="0.23927570190131664"/>
    <s v="January"/>
    <n v="2025"/>
    <m/>
  </r>
  <r>
    <x v="524"/>
    <d v="2024-11-23T00:00:00"/>
    <d v="2025-04-09T00:00:00"/>
    <s v="Second Class"/>
    <x v="504"/>
    <s v="Kevin Ryan"/>
    <s v="Consumer"/>
    <s v="Central"/>
    <s v="Furniture"/>
    <s v="Furnishings"/>
    <s v="Synergistic asymmetric extranet"/>
    <n v="2340.5003352280801"/>
    <n v="4.6904392315878596"/>
    <n v="5"/>
    <n v="0.230174099453617"/>
    <n v="0.23"/>
    <n v="560.12677346292696"/>
    <n v="560.13"/>
    <s v="Profit"/>
    <s v="Nov-2024"/>
    <n v="0.2393192451341149"/>
    <s v="November"/>
    <n v="2024"/>
    <m/>
  </r>
  <r>
    <x v="525"/>
    <d v="2023-04-20T00:00:00"/>
    <d v="2025-05-07T00:00:00"/>
    <s v="First Class"/>
    <x v="505"/>
    <s v="Glenn Smith"/>
    <s v="Corporate"/>
    <s v="Central"/>
    <s v="Office Supplies"/>
    <s v="Storage"/>
    <s v="Open-source composite workforce"/>
    <n v="2340.39475172109"/>
    <n v="4.6898725338163301"/>
    <n v="5"/>
    <n v="0.230162061848842"/>
    <n v="0.23"/>
    <n v="560.20342284614298"/>
    <n v="560.20000000000005"/>
    <s v="Profit"/>
    <s v="Apr-2023"/>
    <n v="0.23936279229569205"/>
    <s v="April"/>
    <n v="2023"/>
    <m/>
  </r>
  <r>
    <x v="526"/>
    <d v="2023-05-03T00:00:00"/>
    <d v="2025-04-25T00:00:00"/>
    <s v="First Class"/>
    <x v="506"/>
    <s v="Lori Kelly"/>
    <s v="Corporate"/>
    <s v="West"/>
    <s v="Technology"/>
    <s v="Machines"/>
    <s v="Optional fresh-thinking secured line"/>
    <n v="2340.2891682140898"/>
    <n v="4.6893058360448103"/>
    <n v="5"/>
    <n v="0.230150024244067"/>
    <n v="0.23"/>
    <n v="560.28007222936003"/>
    <n v="560.28"/>
    <s v="Profit"/>
    <s v="May-2023"/>
    <n v="0.23940634338658168"/>
    <s v="May"/>
    <n v="2023"/>
    <m/>
  </r>
  <r>
    <x v="527"/>
    <d v="2024-01-03T00:00:00"/>
    <d v="2025-04-22T00:00:00"/>
    <s v="First Class"/>
    <x v="507"/>
    <s v="Daniel Jacobs"/>
    <s v="Corporate"/>
    <s v="South"/>
    <s v="Furniture"/>
    <s v="Furnishings"/>
    <s v="Devolved empowering alliance"/>
    <n v="2340.1835847071002"/>
    <n v="4.6887391382732799"/>
    <n v="5"/>
    <n v="0.230137986639292"/>
    <n v="0.23"/>
    <n v="560.35672161257605"/>
    <n v="560.36"/>
    <s v="Profit"/>
    <s v="Jan-2024"/>
    <n v="0.23944989840731273"/>
    <s v="January"/>
    <n v="2024"/>
    <m/>
  </r>
  <r>
    <x v="528"/>
    <d v="2024-11-21T00:00:00"/>
    <d v="2025-05-07T00:00:00"/>
    <s v="Same Day"/>
    <x v="508"/>
    <s v="Phillip Lozano"/>
    <s v="Home Office"/>
    <s v="West"/>
    <s v="Technology"/>
    <s v="Phones"/>
    <s v="Reduced asymmetric conglomeration"/>
    <n v="2340.0780012001101"/>
    <n v="4.6881724405017504"/>
    <n v="5"/>
    <n v="0.230125949034517"/>
    <n v="0.23"/>
    <n v="560.43337099579298"/>
    <n v="560.42999999999995"/>
    <s v="Profit"/>
    <s v="Nov-2024"/>
    <n v="0.23949345735841904"/>
    <s v="November"/>
    <n v="2024"/>
    <m/>
  </r>
  <r>
    <x v="529"/>
    <d v="2024-12-15T00:00:00"/>
    <d v="2025-05-08T00:00:00"/>
    <s v="Same Day"/>
    <x v="509"/>
    <s v="Thomas Case"/>
    <s v="Corporate"/>
    <s v="South"/>
    <s v="Technology"/>
    <s v="Accessories"/>
    <s v="Public-key bandwidth-monitored throughput"/>
    <n v="2339.97241769312"/>
    <n v="4.68760574273022"/>
    <n v="5"/>
    <n v="0.230113911429742"/>
    <n v="0.23"/>
    <n v="560.51002037900901"/>
    <n v="560.51"/>
    <s v="Profit"/>
    <s v="Dec-2024"/>
    <n v="0.2395370202404318"/>
    <s v="December"/>
    <n v="2024"/>
    <m/>
  </r>
  <r>
    <x v="530"/>
    <d v="2024-09-03T00:00:00"/>
    <d v="2025-04-15T00:00:00"/>
    <s v="Same Day"/>
    <x v="510"/>
    <s v="Kimberly Williams"/>
    <s v="Home Office"/>
    <s v="West"/>
    <s v="Office Supplies"/>
    <s v="Binders"/>
    <s v="Focused asynchronous database"/>
    <n v="2339.8668341861298"/>
    <n v="4.6870390449586896"/>
    <n v="5"/>
    <n v="0.230101873824968"/>
    <n v="0.23"/>
    <n v="560.58666976222605"/>
    <n v="560.59"/>
    <s v="Profit"/>
    <s v="Sep-2024"/>
    <n v="0.23958058705388399"/>
    <s v="September"/>
    <n v="2024"/>
    <m/>
  </r>
  <r>
    <x v="531"/>
    <d v="2024-01-11T00:00:00"/>
    <d v="2025-05-02T00:00:00"/>
    <s v="Second Class"/>
    <x v="511"/>
    <s v="Erica Luna"/>
    <s v="Consumer"/>
    <s v="Central"/>
    <s v="Furniture"/>
    <s v="Chairs"/>
    <s v="Pre-emptive composite adapter"/>
    <n v="2339.7612506791402"/>
    <n v="4.6864723471871601"/>
    <n v="5"/>
    <n v="0.23008983622019299"/>
    <n v="0.23"/>
    <n v="560.66331914544196"/>
    <n v="560.66"/>
    <s v="Profit"/>
    <s v="Jan-2024"/>
    <n v="0.2396241577993069"/>
    <s v="January"/>
    <n v="2024"/>
    <m/>
  </r>
  <r>
    <x v="532"/>
    <d v="2024-01-07T00:00:00"/>
    <d v="2025-04-28T00:00:00"/>
    <s v="Same Day"/>
    <x v="512"/>
    <s v="Angela Pittman"/>
    <s v="Consumer"/>
    <s v="South"/>
    <s v="Office Supplies"/>
    <s v="Art"/>
    <s v="Upgradable interactive workforce"/>
    <n v="2339.6556671721501"/>
    <n v="4.6859056494156404"/>
    <n v="5"/>
    <n v="0.23007779861541799"/>
    <n v="0.23"/>
    <n v="560.73996852865901"/>
    <n v="560.74"/>
    <s v="Profit"/>
    <s v="Jan-2024"/>
    <n v="0.23966773247723389"/>
    <s v="January"/>
    <n v="2024"/>
    <m/>
  </r>
  <r>
    <x v="533"/>
    <d v="2023-06-09T00:00:00"/>
    <d v="2025-04-19T00:00:00"/>
    <s v="Second Class"/>
    <x v="513"/>
    <s v="Brian Petersen"/>
    <s v="Home Office"/>
    <s v="South"/>
    <s v="Technology"/>
    <s v="Accessories"/>
    <s v="Open-architected foreground service-desk"/>
    <n v="2339.5500836651599"/>
    <n v="4.68533895164411"/>
    <n v="5"/>
    <n v="0.23006576101064299"/>
    <n v="0.23"/>
    <n v="560.81661791187503"/>
    <n v="560.82000000000005"/>
    <s v="Profit"/>
    <s v="Jun-2023"/>
    <n v="0.23971131108819638"/>
    <s v="June"/>
    <n v="2023"/>
    <m/>
  </r>
  <r>
    <x v="534"/>
    <d v="2025-04-08T00:00:00"/>
    <d v="2025-05-01T00:00:00"/>
    <s v="Standard Class"/>
    <x v="514"/>
    <s v="Ellen Carter"/>
    <s v="Home Office"/>
    <s v="East"/>
    <s v="Technology"/>
    <s v="Accessories"/>
    <s v="Team-oriented 5thgeneration protocol"/>
    <n v="2339.4445001581698"/>
    <n v="4.6847722538725796"/>
    <n v="5"/>
    <n v="0.23005372340586799"/>
    <n v="0.23"/>
    <n v="560.89326729509196"/>
    <n v="560.89"/>
    <s v="Profit"/>
    <s v="Apr-2025"/>
    <n v="0.23975489363272776"/>
    <s v="April"/>
    <n v="2025"/>
    <m/>
  </r>
  <r>
    <x v="535"/>
    <d v="2024-03-24T00:00:00"/>
    <d v="2025-04-11T00:00:00"/>
    <s v="Same Day"/>
    <x v="515"/>
    <s v="Holly Lewis"/>
    <s v="Corporate"/>
    <s v="South"/>
    <s v="Furniture"/>
    <s v="Bookcases"/>
    <s v="Right-sized clear-thinking Local Area Network"/>
    <n v="2339.3389166511702"/>
    <n v="4.68420555610105"/>
    <n v="5"/>
    <n v="0.23004168580109299"/>
    <n v="0.23"/>
    <n v="560.96991667830798"/>
    <n v="560.97"/>
    <s v="Loss"/>
    <s v="Mar-2024"/>
    <n v="0.23979848011136082"/>
    <s v="March"/>
    <n v="2024"/>
    <m/>
  </r>
  <r>
    <x v="536"/>
    <d v="2024-08-25T00:00:00"/>
    <d v="2025-04-12T00:00:00"/>
    <s v="Second Class"/>
    <x v="516"/>
    <s v="Jane Maynard"/>
    <s v="Corporate"/>
    <s v="Central"/>
    <s v="Technology"/>
    <s v="Accessories"/>
    <s v="Inverse scalable paradigm"/>
    <n v="2339.2333331441801"/>
    <n v="4.6836388583295196"/>
    <n v="5"/>
    <n v="0.23002964819631899"/>
    <n v="0.23"/>
    <n v="561.04656606152503"/>
    <n v="561.04999999999995"/>
    <s v="Loss"/>
    <s v="Aug-2024"/>
    <n v="0.23984207052462714"/>
    <s v="August"/>
    <n v="2024"/>
    <m/>
  </r>
  <r>
    <x v="537"/>
    <d v="2025-01-18T00:00:00"/>
    <d v="2025-04-15T00:00:00"/>
    <s v="Standard Class"/>
    <x v="517"/>
    <s v="Denise Gibbs"/>
    <s v="Home Office"/>
    <s v="West"/>
    <s v="Technology"/>
    <s v="Phones"/>
    <s v="Monitored optimizing monitoring"/>
    <n v="2339.1277496371899"/>
    <n v="4.6830721605579999"/>
    <n v="5"/>
    <n v="0.23001761059154399"/>
    <n v="0.23"/>
    <n v="561.12321544474105"/>
    <n v="561.12"/>
    <s v="Profit"/>
    <s v="Jan-2025"/>
    <n v="0.23988566487305962"/>
    <s v="January"/>
    <n v="2025"/>
    <m/>
  </r>
  <r>
    <x v="538"/>
    <d v="2024-02-11T00:00:00"/>
    <d v="2025-04-21T00:00:00"/>
    <s v="Same Day"/>
    <x v="518"/>
    <s v="Kevin Gill"/>
    <s v="Corporate"/>
    <s v="East"/>
    <s v="Office Supplies"/>
    <s v="Paper"/>
    <s v="Centralized executive installation"/>
    <n v="2339.0221661301998"/>
    <n v="4.6825054627864704"/>
    <n v="5"/>
    <n v="0.23000557298676899"/>
    <n v="0.23"/>
    <n v="561.19986482795798"/>
    <n v="561.20000000000005"/>
    <s v="Profit"/>
    <s v="Feb-2024"/>
    <n v="0.23992926315719201"/>
    <s v="February"/>
    <n v="2024"/>
    <m/>
  </r>
  <r>
    <x v="539"/>
    <d v="2024-08-07T00:00:00"/>
    <d v="2025-04-29T00:00:00"/>
    <s v="Same Day"/>
    <x v="519"/>
    <s v="Morgan Ferguson"/>
    <s v="Consumer"/>
    <s v="West"/>
    <s v="Technology"/>
    <s v="Copiers"/>
    <s v="Phased bifurcated pricing structure"/>
    <n v="2338.9165826232102"/>
    <n v="4.68193876501494"/>
    <n v="5"/>
    <n v="0.22999353538199399"/>
    <n v="0.23"/>
    <n v="561.276514211174"/>
    <n v="561.28"/>
    <s v="Profit"/>
    <s v="Aug-2024"/>
    <n v="0.23997286537755644"/>
    <s v="August"/>
    <n v="2024"/>
    <m/>
  </r>
  <r>
    <x v="540"/>
    <d v="2024-04-02T00:00:00"/>
    <d v="2025-04-27T00:00:00"/>
    <s v="Same Day"/>
    <x v="520"/>
    <s v="Jacqueline Green"/>
    <s v="Corporate"/>
    <s v="South"/>
    <s v="Furniture"/>
    <s v="Furnishings"/>
    <s v="Centralized national matrix"/>
    <n v="2338.81099911622"/>
    <n v="4.6813720672434096"/>
    <n v="5"/>
    <n v="0.22998149777721899"/>
    <n v="0.23"/>
    <n v="561.35316359439105"/>
    <n v="561.35"/>
    <s v="Profit"/>
    <s v="Apr-2024"/>
    <n v="0.24001647153468697"/>
    <s v="April"/>
    <n v="2024"/>
    <m/>
  </r>
  <r>
    <x v="541"/>
    <d v="2023-10-05T00:00:00"/>
    <d v="2025-04-18T00:00:00"/>
    <s v="Second Class"/>
    <x v="521"/>
    <s v="Mr. Scott Maddox"/>
    <s v="Consumer"/>
    <s v="South"/>
    <s v="Technology"/>
    <s v="Computers"/>
    <s v="Monitored neutral website"/>
    <n v="2338.7054156092299"/>
    <n v="4.6808053694718801"/>
    <n v="5"/>
    <n v="0.22996946017244399"/>
    <n v="0.23"/>
    <n v="561.42981297760696"/>
    <n v="561.42999999999995"/>
    <s v="Profit"/>
    <s v="Oct-2023"/>
    <n v="0.24006008162911582"/>
    <s v="October"/>
    <n v="2023"/>
    <m/>
  </r>
  <r>
    <x v="542"/>
    <d v="2024-03-08T00:00:00"/>
    <d v="2025-04-10T00:00:00"/>
    <s v="Standard Class"/>
    <x v="522"/>
    <s v="Kelsey Moore"/>
    <s v="Corporate"/>
    <s v="Central"/>
    <s v="Technology"/>
    <s v="Phones"/>
    <s v="Organic systematic project"/>
    <n v="2338.5998321022398"/>
    <n v="4.6802386717003497"/>
    <n v="5"/>
    <n v="0.22995742256766999"/>
    <n v="0.23"/>
    <n v="561.506462360824"/>
    <n v="561.51"/>
    <s v="Profit"/>
    <s v="Mar-2024"/>
    <n v="0.24010369566137721"/>
    <s v="March"/>
    <n v="2024"/>
    <m/>
  </r>
  <r>
    <x v="543"/>
    <d v="2023-06-29T00:00:00"/>
    <d v="2025-04-26T00:00:00"/>
    <s v="First Class"/>
    <x v="523"/>
    <s v="Heather Martin"/>
    <s v="Corporate"/>
    <s v="Central"/>
    <s v="Office Supplies"/>
    <s v="Binders"/>
    <s v="Team-oriented 5thgeneration moderator"/>
    <n v="2338.4942485952502"/>
    <n v="4.6796719739288299"/>
    <n v="5"/>
    <n v="0.22994538496289499"/>
    <n v="0.23"/>
    <n v="561.58311174404002"/>
    <n v="561.58000000000004"/>
    <s v="Profit"/>
    <s v="Jun-2023"/>
    <n v="0.24014731363200356"/>
    <s v="June"/>
    <n v="2023"/>
    <m/>
  </r>
  <r>
    <x v="544"/>
    <d v="2024-10-01T00:00:00"/>
    <d v="2025-04-13T00:00:00"/>
    <s v="First Class"/>
    <x v="524"/>
    <s v="Mary Carrillo"/>
    <s v="Consumer"/>
    <s v="West"/>
    <s v="Technology"/>
    <s v="Accessories"/>
    <s v="Ameliorated maximized open system"/>
    <n v="2338.38866508826"/>
    <n v="4.6791052761573004"/>
    <n v="5"/>
    <n v="0.22993334735811999"/>
    <n v="0.23"/>
    <n v="561.65976112725605"/>
    <n v="561.66"/>
    <s v="Profit"/>
    <s v="Oct-2024"/>
    <n v="0.2401909355415289"/>
    <s v="October"/>
    <n v="2024"/>
    <m/>
  </r>
  <r>
    <x v="545"/>
    <d v="2024-05-11T00:00:00"/>
    <d v="2025-04-12T00:00:00"/>
    <s v="Second Class"/>
    <x v="525"/>
    <s v="Linda Wright"/>
    <s v="Home Office"/>
    <s v="West"/>
    <s v="Technology"/>
    <s v="Accessories"/>
    <s v="Synchronized eco-centric website"/>
    <n v="2338.2830815812599"/>
    <n v="4.67853857838577"/>
    <n v="5"/>
    <n v="0.22992130975334499"/>
    <n v="0.23"/>
    <n v="561.73641051047298"/>
    <n v="561.74"/>
    <s v="Profit"/>
    <s v="May-2024"/>
    <n v="0.24023456139048815"/>
    <s v="May"/>
    <n v="2024"/>
    <m/>
  </r>
  <r>
    <x v="546"/>
    <d v="2024-03-29T00:00:00"/>
    <d v="2025-04-27T00:00:00"/>
    <s v="Second Class"/>
    <x v="526"/>
    <s v="Natasha Golden"/>
    <s v="Home Office"/>
    <s v="Central"/>
    <s v="Furniture"/>
    <s v="Chairs"/>
    <s v="Face-to-face client-driven software"/>
    <n v="2338.1774980742698"/>
    <n v="4.6779718806142396"/>
    <n v="5"/>
    <n v="0.22990927214856999"/>
    <n v="0.23"/>
    <n v="561.813059893689"/>
    <n v="561.80999999999995"/>
    <s v="Profit"/>
    <s v="Mar-2024"/>
    <n v="0.24027819117941215"/>
    <s v="March"/>
    <n v="2024"/>
    <m/>
  </r>
  <r>
    <x v="547"/>
    <d v="2025-02-02T00:00:00"/>
    <d v="2025-04-15T00:00:00"/>
    <s v="First Class"/>
    <x v="458"/>
    <s v="Crystal Marquez"/>
    <s v="Home Office"/>
    <s v="South"/>
    <s v="Office Supplies"/>
    <s v="Binders"/>
    <s v="Virtual bifurcated success"/>
    <n v="2338.0719145672801"/>
    <n v="4.6774051828427101"/>
    <n v="5"/>
    <n v="0.22989723454379499"/>
    <n v="0.23"/>
    <n v="561.88970927690605"/>
    <n v="561.89"/>
    <s v="Profit"/>
    <s v="Feb-2025"/>
    <n v="0.2403218249088365"/>
    <s v="February"/>
    <n v="2025"/>
    <m/>
  </r>
  <r>
    <x v="548"/>
    <d v="2024-06-16T00:00:00"/>
    <d v="2025-05-08T00:00:00"/>
    <s v="Standard Class"/>
    <x v="527"/>
    <s v="Shane Arnold"/>
    <s v="Corporate"/>
    <s v="South"/>
    <s v="Technology"/>
    <s v="Accessories"/>
    <s v="Multi-tiered fresh-thinking success"/>
    <n v="2337.96633106029"/>
    <n v="4.6768384850711797"/>
    <n v="5"/>
    <n v="0.22988519693902101"/>
    <n v="0.23"/>
    <n v="561.96635866012195"/>
    <n v="561.97"/>
    <s v="Profit"/>
    <s v="Jun-2024"/>
    <n v="0.24036546257929423"/>
    <s v="June"/>
    <n v="2024"/>
    <m/>
  </r>
  <r>
    <x v="549"/>
    <d v="2023-06-15T00:00:00"/>
    <d v="2025-04-28T00:00:00"/>
    <s v="Same Day"/>
    <x v="528"/>
    <s v="Christopher Parker"/>
    <s v="Home Office"/>
    <s v="East"/>
    <s v="Office Supplies"/>
    <s v="Binders"/>
    <s v="Up-sized background monitoring"/>
    <n v="2337.8607475532999"/>
    <n v="4.67627178729966"/>
    <n v="5"/>
    <n v="0.22987315933424601"/>
    <n v="0.23"/>
    <n v="562.043008043339"/>
    <n v="562.04"/>
    <s v="Profit"/>
    <s v="Jun-2023"/>
    <n v="0.24040910419132019"/>
    <s v="June"/>
    <n v="2023"/>
    <m/>
  </r>
  <r>
    <x v="550"/>
    <d v="2023-06-04T00:00:00"/>
    <d v="2025-04-21T00:00:00"/>
    <s v="First Class"/>
    <x v="529"/>
    <s v="Robert Miller"/>
    <s v="Home Office"/>
    <s v="South"/>
    <s v="Technology"/>
    <s v="Phones"/>
    <s v="Multi-lateral national knowledge user"/>
    <n v="2337.7551640463098"/>
    <n v="4.6757050895281296"/>
    <n v="5"/>
    <n v="0.22986112172947101"/>
    <n v="0.23"/>
    <n v="562.11965742655502"/>
    <n v="562.12"/>
    <s v="Profit"/>
    <s v="Jun-2023"/>
    <n v="0.24045274974544756"/>
    <s v="June"/>
    <n v="2023"/>
    <m/>
  </r>
  <r>
    <x v="551"/>
    <d v="2024-10-22T00:00:00"/>
    <d v="2025-04-10T00:00:00"/>
    <s v="Standard Class"/>
    <x v="404"/>
    <s v="David Woods"/>
    <s v="Corporate"/>
    <s v="Central"/>
    <s v="Technology"/>
    <s v="Copiers"/>
    <s v="Customizable leading-edge intranet"/>
    <n v="2337.6495805393201"/>
    <n v="4.6751383917566001"/>
    <n v="5"/>
    <n v="0.22984908412469601"/>
    <n v="0.23"/>
    <n v="562.19630680977195"/>
    <n v="562.20000000000005"/>
    <s v="Profit"/>
    <s v="Oct-2024"/>
    <n v="0.24049639924221122"/>
    <s v="October"/>
    <n v="2024"/>
    <m/>
  </r>
  <r>
    <x v="552"/>
    <d v="2024-05-29T00:00:00"/>
    <d v="2025-05-03T00:00:00"/>
    <s v="Same Day"/>
    <x v="530"/>
    <s v="James Wall"/>
    <s v="Corporate"/>
    <s v="Central"/>
    <s v="Furniture"/>
    <s v="Tables"/>
    <s v="Persistent global Graphical User Interface"/>
    <n v="2337.54399703233"/>
    <n v="4.6745716939850697"/>
    <n v="5"/>
    <n v="0.22983704651992101"/>
    <n v="0.23"/>
    <n v="562.27295619298798"/>
    <n v="562.27"/>
    <s v="Profit"/>
    <s v="May-2024"/>
    <n v="0.24054005268214479"/>
    <s v="May"/>
    <n v="2024"/>
    <m/>
  </r>
  <r>
    <x v="553"/>
    <d v="2024-07-09T00:00:00"/>
    <d v="2025-04-19T00:00:00"/>
    <s v="Standard Class"/>
    <x v="531"/>
    <s v="Frank Williams"/>
    <s v="Consumer"/>
    <s v="South"/>
    <s v="Technology"/>
    <s v="Accessories"/>
    <s v="Synchronized context-sensitive paradigm"/>
    <n v="2337.4384135253299"/>
    <n v="4.6740049962135402"/>
    <n v="5"/>
    <n v="0.22982500891514601"/>
    <n v="0.23"/>
    <n v="562.34960557620502"/>
    <n v="562.35"/>
    <s v="Profit"/>
    <s v="Jul-2024"/>
    <n v="0.24058371006578438"/>
    <s v="July"/>
    <n v="2024"/>
    <m/>
  </r>
  <r>
    <x v="554"/>
    <d v="2023-08-12T00:00:00"/>
    <d v="2025-05-05T00:00:00"/>
    <s v="First Class"/>
    <x v="532"/>
    <s v="Laura Jones"/>
    <s v="Corporate"/>
    <s v="Central"/>
    <s v="Furniture"/>
    <s v="Furnishings"/>
    <s v="Open-source dedicated throughput"/>
    <n v="2337.3328300183398"/>
    <n v="4.6734382984420098"/>
    <n v="5"/>
    <n v="0.22981297131037201"/>
    <n v="0.23"/>
    <n v="562.42625495942104"/>
    <n v="562.42999999999995"/>
    <s v="Loss"/>
    <s v="Aug-2023"/>
    <n v="0.24062737139366155"/>
    <s v="August"/>
    <n v="2023"/>
    <m/>
  </r>
  <r>
    <x v="555"/>
    <d v="2024-10-03T00:00:00"/>
    <d v="2025-04-19T00:00:00"/>
    <s v="Second Class"/>
    <x v="533"/>
    <s v="Jessica Salazar"/>
    <s v="Home Office"/>
    <s v="East"/>
    <s v="Technology"/>
    <s v="Phones"/>
    <s v="Total full-range forecast"/>
    <n v="2337.2272465113501"/>
    <n v="4.67287160067049"/>
    <n v="5"/>
    <n v="0.22980093370559701"/>
    <n v="0.23"/>
    <n v="562.50290434263798"/>
    <n v="562.5"/>
    <s v="Profit"/>
    <s v="Oct-2024"/>
    <n v="0.24067103666631259"/>
    <s v="October"/>
    <n v="2024"/>
    <m/>
  </r>
  <r>
    <x v="556"/>
    <d v="2023-11-13T00:00:00"/>
    <d v="2025-04-27T00:00:00"/>
    <s v="Standard Class"/>
    <x v="534"/>
    <s v="Seth Davis"/>
    <s v="Home Office"/>
    <s v="West"/>
    <s v="Technology"/>
    <s v="Machines"/>
    <s v="Reduced static help-desk"/>
    <n v="2337.12166300436"/>
    <n v="4.6723049028989596"/>
    <n v="5"/>
    <n v="0.22978889610082201"/>
    <n v="0.23"/>
    <n v="562.579553725854"/>
    <n v="562.58000000000004"/>
    <s v="Profit"/>
    <s v="Nov-2023"/>
    <n v="0.24071470588427149"/>
    <s v="November"/>
    <n v="2023"/>
    <m/>
  </r>
  <r>
    <x v="557"/>
    <d v="2025-03-28T00:00:00"/>
    <d v="2025-05-02T00:00:00"/>
    <s v="Standard Class"/>
    <x v="535"/>
    <s v="Joseph Dean"/>
    <s v="Consumer"/>
    <s v="West"/>
    <s v="Furniture"/>
    <s v="Bookcases"/>
    <s v="Progressive empowering portal"/>
    <n v="2337.0160794973699"/>
    <n v="4.6717382051274301"/>
    <n v="5"/>
    <n v="0.22977685849604701"/>
    <n v="0.23"/>
    <n v="562.65620310907104"/>
    <n v="562.66"/>
    <s v="Profit"/>
    <s v="Mar-2025"/>
    <n v="0.24075837904807376"/>
    <s v="March"/>
    <n v="2025"/>
    <m/>
  </r>
  <r>
    <x v="558"/>
    <d v="2024-05-04T00:00:00"/>
    <d v="2025-05-08T00:00:00"/>
    <s v="Standard Class"/>
    <x v="536"/>
    <s v="Erica Pacheco"/>
    <s v="Corporate"/>
    <s v="South"/>
    <s v="Technology"/>
    <s v="Phones"/>
    <s v="Business-focused system-worthy help-desk"/>
    <n v="2336.9104959903798"/>
    <n v="4.6711715073558997"/>
    <n v="5"/>
    <n v="0.22976482089127201"/>
    <n v="0.23"/>
    <n v="562.73285249228695"/>
    <n v="562.73"/>
    <s v="Profit"/>
    <s v="May-2024"/>
    <n v="0.24080205615825329"/>
    <s v="May"/>
    <n v="2024"/>
    <m/>
  </r>
  <r>
    <x v="559"/>
    <d v="2024-09-14T00:00:00"/>
    <d v="2025-04-30T00:00:00"/>
    <s v="Standard Class"/>
    <x v="537"/>
    <s v="Brooke Martinez"/>
    <s v="Home Office"/>
    <s v="South"/>
    <s v="Furniture"/>
    <s v="Furnishings"/>
    <s v="Upgradable even-keeled artificial intelligence"/>
    <n v="2336.8049124833901"/>
    <n v="4.6706048095843702"/>
    <n v="5"/>
    <n v="0.22975278328649701"/>
    <n v="0.23"/>
    <n v="562.809501875504"/>
    <n v="562.80999999999995"/>
    <s v="Profit"/>
    <s v="Sep-2024"/>
    <n v="0.24084573721534591"/>
    <s v="September"/>
    <n v="2024"/>
    <m/>
  </r>
  <r>
    <x v="560"/>
    <d v="2025-01-31T00:00:00"/>
    <d v="2025-05-07T00:00:00"/>
    <s v="Same Day"/>
    <x v="538"/>
    <s v="Rebecca Velasquez"/>
    <s v="Home Office"/>
    <s v="South"/>
    <s v="Technology"/>
    <s v="Machines"/>
    <s v="Object-based fresh-thinking installation"/>
    <n v="2336.6993289764"/>
    <n v="4.6700381118128398"/>
    <n v="5"/>
    <n v="0.22974074568172301"/>
    <n v="0.23"/>
    <n v="562.88615125872002"/>
    <n v="562.89"/>
    <s v="Profit"/>
    <s v="Jan-2025"/>
    <n v="0.24088942221988588"/>
    <s v="January"/>
    <n v="2025"/>
    <m/>
  </r>
  <r>
    <x v="561"/>
    <d v="2024-01-16T00:00:00"/>
    <d v="2025-04-11T00:00:00"/>
    <s v="Second Class"/>
    <x v="539"/>
    <s v="Adrian Thornton"/>
    <s v="Home Office"/>
    <s v="South"/>
    <s v="Furniture"/>
    <s v="Bookcases"/>
    <s v="Open-architected mobile model"/>
    <n v="2336.5937454694099"/>
    <n v="4.66947141404132"/>
    <n v="5"/>
    <n v="0.22972870807694801"/>
    <n v="0.23"/>
    <n v="562.96280064193695"/>
    <n v="562.96"/>
    <s v="Profit"/>
    <s v="Jan-2024"/>
    <n v="0.24093311117240904"/>
    <s v="January"/>
    <n v="2024"/>
    <m/>
  </r>
  <r>
    <x v="562"/>
    <d v="2023-10-28T00:00:00"/>
    <d v="2025-04-20T00:00:00"/>
    <s v="Standard Class"/>
    <x v="540"/>
    <s v="Diane Kirby"/>
    <s v="Corporate"/>
    <s v="East"/>
    <s v="Technology"/>
    <s v="Computers"/>
    <s v="Programmable executive service-desk"/>
    <n v="2336.4881619624098"/>
    <n v="4.6689047162697896"/>
    <n v="5"/>
    <n v="0.22971667047217301"/>
    <n v="0.23"/>
    <n v="563.03945002515297"/>
    <n v="563.04"/>
    <s v="Profit"/>
    <s v="Oct-2023"/>
    <n v="0.24097680407345087"/>
    <s v="October"/>
    <n v="2023"/>
    <m/>
  </r>
  <r>
    <x v="563"/>
    <d v="2024-10-10T00:00:00"/>
    <d v="2025-05-04T00:00:00"/>
    <s v="Second Class"/>
    <x v="541"/>
    <s v="Susan Wilson"/>
    <s v="Corporate"/>
    <s v="West"/>
    <s v="Office Supplies"/>
    <s v="Art"/>
    <s v="Multi-channeled holistic knowledgebase"/>
    <n v="2336.3825784554201"/>
    <n v="4.6683380184982601"/>
    <n v="5"/>
    <n v="0.22970463286739801"/>
    <n v="0.23"/>
    <n v="563.11609940837002"/>
    <n v="563.12"/>
    <s v="Profit"/>
    <s v="Oct-2024"/>
    <n v="0.24102050092354543"/>
    <s v="October"/>
    <n v="2024"/>
    <m/>
  </r>
  <r>
    <x v="564"/>
    <d v="2024-07-05T00:00:00"/>
    <d v="2025-04-30T00:00:00"/>
    <s v="Same Day"/>
    <x v="542"/>
    <s v="Anita Wilson"/>
    <s v="Corporate"/>
    <s v="South"/>
    <s v="Furniture"/>
    <s v="Tables"/>
    <s v="Assimilated optimizing benchmark"/>
    <n v="2336.27699494843"/>
    <n v="4.6677713207267297"/>
    <n v="5"/>
    <n v="0.22969259526262301"/>
    <n v="0.23"/>
    <n v="563.19274879158604"/>
    <n v="563.19000000000005"/>
    <s v="Profit"/>
    <s v="Jul-2024"/>
    <n v="0.24106420172322834"/>
    <s v="July"/>
    <n v="2024"/>
    <m/>
  </r>
  <r>
    <x v="565"/>
    <d v="2024-08-18T00:00:00"/>
    <d v="2025-04-29T00:00:00"/>
    <s v="Standard Class"/>
    <x v="543"/>
    <s v="Rick Cervantes"/>
    <s v="Corporate"/>
    <s v="East"/>
    <s v="Furniture"/>
    <s v="Bookcases"/>
    <s v="Automated discrete open architecture"/>
    <n v="2336.1714114414399"/>
    <n v="4.6672046229552002"/>
    <n v="5"/>
    <n v="0.22968055765784801"/>
    <n v="0.23"/>
    <n v="563.26939817480297"/>
    <n v="563.27"/>
    <s v="Profit"/>
    <s v="Aug-2024"/>
    <n v="0.2411079064730359"/>
    <s v="August"/>
    <n v="2024"/>
    <m/>
  </r>
  <r>
    <x v="566"/>
    <d v="2024-06-20T00:00:00"/>
    <d v="2025-04-17T00:00:00"/>
    <s v="Standard Class"/>
    <x v="544"/>
    <s v="Lori Davis"/>
    <s v="Corporate"/>
    <s v="West"/>
    <s v="Furniture"/>
    <s v="Chairs"/>
    <s v="Fundamental reciprocal secured line"/>
    <n v="2336.0658279344502"/>
    <n v="4.6666379251836698"/>
    <n v="5"/>
    <n v="0.229668520053074"/>
    <n v="0.23"/>
    <n v="563.346047558019"/>
    <n v="563.35"/>
    <s v="Profit"/>
    <s v="Jun-2024"/>
    <n v="0.24115161517350289"/>
    <s v="June"/>
    <n v="2024"/>
    <m/>
  </r>
  <r>
    <x v="567"/>
    <d v="2024-04-18T00:00:00"/>
    <d v="2025-05-08T00:00:00"/>
    <s v="First Class"/>
    <x v="545"/>
    <s v="Anna Duke"/>
    <s v="Consumer"/>
    <s v="East"/>
    <s v="Technology"/>
    <s v="Computers"/>
    <s v="Fundamental zero tolerance productivity"/>
    <n v="2335.9602444274601"/>
    <n v="4.6660712274121501"/>
    <n v="5"/>
    <n v="0.229656482448299"/>
    <n v="0.23"/>
    <n v="563.42269694123604"/>
    <n v="563.41999999999996"/>
    <s v="Profit"/>
    <s v="Apr-2024"/>
    <n v="0.24119532782516595"/>
    <s v="April"/>
    <n v="2024"/>
    <m/>
  </r>
  <r>
    <x v="568"/>
    <d v="2023-08-11T00:00:00"/>
    <d v="2025-04-20T00:00:00"/>
    <s v="Second Class"/>
    <x v="546"/>
    <s v="Daniel King"/>
    <s v="Home Office"/>
    <s v="Central"/>
    <s v="Furniture"/>
    <s v="Tables"/>
    <s v="Compatible dynamic methodology"/>
    <n v="2335.85466092047"/>
    <n v="4.6655045296406197"/>
    <n v="5"/>
    <n v="0.229644444843524"/>
    <n v="0.23"/>
    <n v="563.49934632445195"/>
    <n v="563.5"/>
    <s v="Profit"/>
    <s v="Aug-2023"/>
    <n v="0.2412390444285599"/>
    <s v="August"/>
    <n v="2023"/>
    <m/>
  </r>
  <r>
    <x v="569"/>
    <d v="2024-04-08T00:00:00"/>
    <d v="2025-04-10T00:00:00"/>
    <s v="Same Day"/>
    <x v="547"/>
    <s v="Andrea Brock"/>
    <s v="Corporate"/>
    <s v="South"/>
    <s v="Technology"/>
    <s v="Computers"/>
    <s v="Networked explicit productivity"/>
    <n v="2335.7490774134799"/>
    <n v="4.6649378318690902"/>
    <n v="5"/>
    <n v="0.229632407238749"/>
    <n v="0.23"/>
    <n v="563.57599570766899"/>
    <n v="563.58000000000004"/>
    <s v="Profit"/>
    <s v="Apr-2024"/>
    <n v="0.24128276498422155"/>
    <s v="April"/>
    <n v="2024"/>
    <m/>
  </r>
  <r>
    <x v="570"/>
    <d v="2023-07-19T00:00:00"/>
    <d v="2025-04-21T00:00:00"/>
    <s v="Standard Class"/>
    <x v="548"/>
    <s v="Crystal Moreno"/>
    <s v="Consumer"/>
    <s v="East"/>
    <s v="Office Supplies"/>
    <s v="Paper"/>
    <s v="Ergonomic 24/7 intranet"/>
    <n v="2335.6434939064802"/>
    <n v="4.6643711340975598"/>
    <n v="5"/>
    <n v="0.229620369633974"/>
    <n v="0.23"/>
    <n v="563.65264509088502"/>
    <n v="563.65"/>
    <s v="Profit"/>
    <s v="Jul-2023"/>
    <n v="0.24132648949268704"/>
    <s v="July"/>
    <n v="2023"/>
    <m/>
  </r>
  <r>
    <x v="571"/>
    <d v="2023-11-30T00:00:00"/>
    <d v="2025-04-24T00:00:00"/>
    <s v="Standard Class"/>
    <x v="549"/>
    <s v="Allison Patel"/>
    <s v="Consumer"/>
    <s v="West"/>
    <s v="Technology"/>
    <s v="Phones"/>
    <s v="Automated multi-tasking definition"/>
    <n v="2335.5379103994901"/>
    <n v="4.6638044363260303"/>
    <n v="5"/>
    <n v="0.229608332029199"/>
    <n v="0.23"/>
    <n v="563.72929447410195"/>
    <n v="563.73"/>
    <s v="Loss"/>
    <s v="Nov-2023"/>
    <n v="0.24137021795449123"/>
    <s v="November"/>
    <n v="2023"/>
    <m/>
  </r>
  <r>
    <x v="572"/>
    <d v="2025-01-10T00:00:00"/>
    <d v="2025-05-02T00:00:00"/>
    <s v="Standard Class"/>
    <x v="550"/>
    <s v="Daniel Holland"/>
    <s v="Home Office"/>
    <s v="West"/>
    <s v="Office Supplies"/>
    <s v="Art"/>
    <s v="Organic fresh-thinking collaboration"/>
    <n v="2335.4323268925"/>
    <n v="4.6632377385544999"/>
    <n v="5"/>
    <n v="0.229596294424425"/>
    <n v="0.23"/>
    <n v="563.80594385731797"/>
    <n v="563.80999999999995"/>
    <s v="Profit"/>
    <s v="Jan-2025"/>
    <n v="0.24141395037017058"/>
    <s v="January"/>
    <n v="2025"/>
    <m/>
  </r>
  <r>
    <x v="573"/>
    <d v="2024-06-27T00:00:00"/>
    <d v="2025-05-04T00:00:00"/>
    <s v="Standard Class"/>
    <x v="551"/>
    <s v="Jennifer Ramos"/>
    <s v="Corporate"/>
    <s v="Central"/>
    <s v="Technology"/>
    <s v="Phones"/>
    <s v="Reduced local extranet"/>
    <n v="2335.3267433855099"/>
    <n v="4.6626710407829801"/>
    <n v="5"/>
    <n v="0.22958425681965"/>
    <n v="0.23"/>
    <n v="563.88259324053399"/>
    <n v="563.88"/>
    <s v="Profit"/>
    <s v="Jun-2024"/>
    <n v="0.24145768674026172"/>
    <s v="June"/>
    <n v="2024"/>
    <m/>
  </r>
  <r>
    <x v="574"/>
    <d v="2024-09-01T00:00:00"/>
    <d v="2025-04-16T00:00:00"/>
    <s v="Same Day"/>
    <x v="148"/>
    <s v="Stephanie Smith"/>
    <s v="Corporate"/>
    <s v="East"/>
    <s v="Furniture"/>
    <s v="Tables"/>
    <s v="Synchronized web-enabled productivity"/>
    <n v="2335.2211598785202"/>
    <n v="4.6621043430114497"/>
    <n v="5"/>
    <n v="0.229572219214875"/>
    <n v="0.23"/>
    <n v="563.95924262375104"/>
    <n v="563.96"/>
    <s v="Profit"/>
    <s v="Sep-2024"/>
    <n v="0.24150142706530142"/>
    <s v="September"/>
    <n v="2024"/>
    <m/>
  </r>
  <r>
    <x v="575"/>
    <d v="2024-08-05T00:00:00"/>
    <d v="2025-04-21T00:00:00"/>
    <s v="First Class"/>
    <x v="276"/>
    <s v="Eric Parrish"/>
    <s v="Home Office"/>
    <s v="Central"/>
    <s v="Furniture"/>
    <s v="Furnishings"/>
    <s v="Reduced object-oriented core"/>
    <n v="2335.1155763715301"/>
    <n v="4.6615376452399202"/>
    <n v="5"/>
    <n v="0.2295601816101"/>
    <n v="0.23"/>
    <n v="564.03589200696695"/>
    <n v="564.04"/>
    <s v="Profit"/>
    <s v="Aug-2024"/>
    <n v="0.24154517134582534"/>
    <s v="August"/>
    <n v="2024"/>
    <m/>
  </r>
  <r>
    <x v="576"/>
    <d v="2025-03-05T00:00:00"/>
    <d v="2025-05-04T00:00:00"/>
    <s v="Standard Class"/>
    <x v="552"/>
    <s v="Joan Brown"/>
    <s v="Home Office"/>
    <s v="Central"/>
    <s v="Office Supplies"/>
    <s v="Paper"/>
    <s v="Multi-tiered uniform utilization"/>
    <n v="2335.00999286454"/>
    <n v="4.6609709474683898"/>
    <n v="5"/>
    <n v="0.229548144005325"/>
    <n v="0.23"/>
    <n v="564.11254139018399"/>
    <n v="564.11"/>
    <s v="Profit"/>
    <s v="Mar-2025"/>
    <n v="0.24158891958237097"/>
    <s v="March"/>
    <n v="2025"/>
    <m/>
  </r>
  <r>
    <x v="577"/>
    <d v="2024-06-24T00:00:00"/>
    <d v="2025-04-13T00:00:00"/>
    <s v="Standard Class"/>
    <x v="553"/>
    <s v="Jennifer Sanchez"/>
    <s v="Home Office"/>
    <s v="South"/>
    <s v="Office Supplies"/>
    <s v="Storage"/>
    <s v="Sharable clear-thinking firmware"/>
    <n v="2334.9044093575499"/>
    <n v="4.6604042496968603"/>
    <n v="5"/>
    <n v="0.22953610640055"/>
    <n v="0.23"/>
    <n v="564.18919077340001"/>
    <n v="564.19000000000005"/>
    <s v="Profit"/>
    <s v="Jun-2024"/>
    <n v="0.24163267177547407"/>
    <s v="June"/>
    <n v="2024"/>
    <m/>
  </r>
  <r>
    <x v="578"/>
    <d v="2024-10-07T00:00:00"/>
    <d v="2025-04-25T00:00:00"/>
    <s v="Same Day"/>
    <x v="554"/>
    <s v="Johnny Gordon"/>
    <s v="Home Office"/>
    <s v="West"/>
    <s v="Office Supplies"/>
    <s v="Art"/>
    <s v="Adaptive didactic service-desk"/>
    <n v="2334.7988258505602"/>
    <n v="4.6598375519253299"/>
    <n v="5"/>
    <n v="0.229524068795776"/>
    <n v="0.23"/>
    <n v="564.26584015661695"/>
    <n v="564.27"/>
    <s v="Profit"/>
    <s v="Oct-2024"/>
    <n v="0.24167642792567218"/>
    <s v="October"/>
    <n v="2024"/>
    <m/>
  </r>
  <r>
    <x v="579"/>
    <d v="2023-07-30T00:00:00"/>
    <d v="2025-05-05T00:00:00"/>
    <s v="Same Day"/>
    <x v="555"/>
    <s v="Michael Lucas"/>
    <s v="Consumer"/>
    <s v="Central"/>
    <s v="Office Supplies"/>
    <s v="Art"/>
    <s v="Networked didactic orchestration"/>
    <n v="2334.6932423435601"/>
    <n v="4.6592708541538101"/>
    <n v="5"/>
    <n v="0.229512031191001"/>
    <n v="0.23"/>
    <n v="564.34248953983297"/>
    <n v="564.34"/>
    <s v="Profit"/>
    <s v="Jul-2023"/>
    <n v="0.24172018803350251"/>
    <s v="July"/>
    <n v="2023"/>
    <m/>
  </r>
  <r>
    <x v="580"/>
    <d v="2024-01-15T00:00:00"/>
    <d v="2025-04-16T00:00:00"/>
    <s v="First Class"/>
    <x v="556"/>
    <s v="Robert David"/>
    <s v="Corporate"/>
    <s v="West"/>
    <s v="Office Supplies"/>
    <s v="Art"/>
    <s v="Expanded high-level frame"/>
    <n v="2334.58765883657"/>
    <n v="4.6587041563822797"/>
    <n v="5"/>
    <n v="0.229499993586226"/>
    <n v="0.23"/>
    <n v="564.41913892305001"/>
    <n v="564.41999999999996"/>
    <s v="Profit"/>
    <s v="Jan-2024"/>
    <n v="0.24176395209950072"/>
    <s v="January"/>
    <n v="2024"/>
    <m/>
  </r>
  <r>
    <x v="581"/>
    <d v="2024-09-09T00:00:00"/>
    <d v="2025-04-25T00:00:00"/>
    <s v="Standard Class"/>
    <x v="557"/>
    <s v="Rebecca Peters"/>
    <s v="Consumer"/>
    <s v="East"/>
    <s v="Office Supplies"/>
    <s v="Storage"/>
    <s v="Visionary homogeneous forecast"/>
    <n v="2334.4820753295799"/>
    <n v="4.6581374586107502"/>
    <n v="5"/>
    <n v="0.229487955981451"/>
    <n v="0.23"/>
    <n v="564.49578830626604"/>
    <n v="564.5"/>
    <s v="Profit"/>
    <s v="Sep-2024"/>
    <n v="0.24180772012420404"/>
    <s v="September"/>
    <n v="2024"/>
    <m/>
  </r>
  <r>
    <x v="582"/>
    <d v="2025-03-22T00:00:00"/>
    <d v="2025-05-01T00:00:00"/>
    <s v="Same Day"/>
    <x v="558"/>
    <s v="Darrell Rios"/>
    <s v="Consumer"/>
    <s v="West"/>
    <s v="Office Supplies"/>
    <s v="Labels"/>
    <s v="Sharable explicit model"/>
    <n v="2334.3764918225902"/>
    <n v="4.6575707608392198"/>
    <n v="5"/>
    <n v="0.229475918376676"/>
    <n v="0.23"/>
    <n v="564.57243768948297"/>
    <n v="564.57000000000005"/>
    <s v="Profit"/>
    <s v="Mar-2025"/>
    <n v="0.24185149210815038"/>
    <s v="March"/>
    <n v="2025"/>
    <m/>
  </r>
  <r>
    <x v="583"/>
    <d v="2023-09-11T00:00:00"/>
    <d v="2025-04-16T00:00:00"/>
    <s v="First Class"/>
    <x v="559"/>
    <s v="Erin White"/>
    <s v="Home Office"/>
    <s v="Central"/>
    <s v="Furniture"/>
    <s v="Tables"/>
    <s v="Digitized logistical paradigm"/>
    <n v="2334.2709083156001"/>
    <n v="4.6570040630676903"/>
    <n v="5"/>
    <n v="0.229463880771901"/>
    <n v="0.23"/>
    <n v="564.64908707269899"/>
    <n v="564.65"/>
    <s v="Profit"/>
    <s v="Sep-2023"/>
    <n v="0.24189526805187636"/>
    <s v="September"/>
    <n v="2023"/>
    <m/>
  </r>
  <r>
    <x v="584"/>
    <d v="2023-05-02T00:00:00"/>
    <d v="2025-04-11T00:00:00"/>
    <s v="First Class"/>
    <x v="560"/>
    <s v="Michael Kennedy"/>
    <s v="Home Office"/>
    <s v="West"/>
    <s v="Office Supplies"/>
    <s v="Storage"/>
    <s v="Quality-focused intangible policy"/>
    <n v="2334.16532480861"/>
    <n v="4.6564373652961599"/>
    <n v="5"/>
    <n v="0.229451843167127"/>
    <n v="0.23"/>
    <n v="564.72573645591604"/>
    <n v="564.73"/>
    <s v="Profit"/>
    <s v="May-2023"/>
    <n v="0.24193904795592008"/>
    <s v="May"/>
    <n v="2023"/>
    <m/>
  </r>
  <r>
    <x v="585"/>
    <d v="2024-08-02T00:00:00"/>
    <d v="2025-04-30T00:00:00"/>
    <s v="First Class"/>
    <x v="561"/>
    <s v="Kevin Morgan"/>
    <s v="Corporate"/>
    <s v="South"/>
    <s v="Office Supplies"/>
    <s v="Art"/>
    <s v="Versatile static concept"/>
    <n v="2334.0597413016199"/>
    <n v="4.6558706675246402"/>
    <n v="5"/>
    <n v="0.22943980556235199"/>
    <n v="0.23"/>
    <n v="564.80238583913194"/>
    <n v="564.79999999999995"/>
    <s v="Profit"/>
    <s v="Aug-2024"/>
    <n v="0.24198283182081803"/>
    <s v="August"/>
    <n v="2024"/>
    <m/>
  </r>
  <r>
    <x v="586"/>
    <d v="2024-12-18T00:00:00"/>
    <d v="2025-04-26T00:00:00"/>
    <s v="Second Class"/>
    <x v="121"/>
    <s v="Crystal David"/>
    <s v="Home Office"/>
    <s v="East"/>
    <s v="Technology"/>
    <s v="Machines"/>
    <s v="Advanced next generation hardware"/>
    <n v="2333.9541577946302"/>
    <n v="4.6553039697531098"/>
    <n v="5"/>
    <n v="0.22942776795757699"/>
    <n v="0.23"/>
    <n v="564.87903522234899"/>
    <n v="564.88"/>
    <s v="Profit"/>
    <s v="Dec-2024"/>
    <n v="0.24202661964710875"/>
    <s v="December"/>
    <n v="2024"/>
    <m/>
  </r>
  <r>
    <x v="587"/>
    <d v="2024-07-20T00:00:00"/>
    <d v="2025-04-15T00:00:00"/>
    <s v="First Class"/>
    <x v="562"/>
    <s v="Katie Solomon"/>
    <s v="Consumer"/>
    <s v="East"/>
    <s v="Technology"/>
    <s v="Accessories"/>
    <s v="Open-architected tertiary throughput"/>
    <n v="2333.8485742876401"/>
    <n v="4.6547372719815803"/>
    <n v="5"/>
    <n v="0.22941573035280199"/>
    <n v="0.23"/>
    <n v="564.95568460556501"/>
    <n v="564.96"/>
    <s v="Profit"/>
    <s v="Jul-2024"/>
    <n v="0.24207041143532898"/>
    <s v="July"/>
    <n v="2024"/>
    <m/>
  </r>
  <r>
    <x v="588"/>
    <d v="2024-12-21T00:00:00"/>
    <d v="2025-04-13T00:00:00"/>
    <s v="Second Class"/>
    <x v="133"/>
    <s v="Heather McCall"/>
    <s v="Home Office"/>
    <s v="Central"/>
    <s v="Technology"/>
    <s v="Accessories"/>
    <s v="Phased tertiary productivity"/>
    <n v="2333.74299078064"/>
    <n v="4.6541705742100499"/>
    <n v="5"/>
    <n v="0.22940369274802699"/>
    <n v="0.23"/>
    <n v="565.03233398878206"/>
    <n v="565.03"/>
    <s v="Profit"/>
    <s v="Dec-2024"/>
    <n v="0.24211420718601839"/>
    <s v="December"/>
    <n v="2024"/>
    <m/>
  </r>
  <r>
    <x v="589"/>
    <d v="2025-01-18T00:00:00"/>
    <d v="2025-04-23T00:00:00"/>
    <s v="Second Class"/>
    <x v="563"/>
    <s v="Jonathan Velez"/>
    <s v="Consumer"/>
    <s v="South"/>
    <s v="Furniture"/>
    <s v="Bookcases"/>
    <s v="Stand-alone radical neural-net"/>
    <n v="2333.6374072736498"/>
    <n v="4.6536038764385204"/>
    <n v="5"/>
    <n v="0.22939165514325199"/>
    <n v="0.23"/>
    <n v="565.10898337199797"/>
    <n v="565.11"/>
    <s v="Profit"/>
    <s v="Jan-2025"/>
    <n v="0.24215800689971176"/>
    <s v="January"/>
    <n v="2025"/>
    <m/>
  </r>
  <r>
    <x v="590"/>
    <d v="2023-10-04T00:00:00"/>
    <d v="2025-04-21T00:00:00"/>
    <s v="Same Day"/>
    <x v="564"/>
    <s v="Michael Elliott"/>
    <s v="Consumer"/>
    <s v="Central"/>
    <s v="Office Supplies"/>
    <s v="Paper"/>
    <s v="Advanced solution-oriented focus group"/>
    <n v="2333.5318237666602"/>
    <n v="4.6530371786669997"/>
    <n v="5"/>
    <n v="0.22937961753847799"/>
    <n v="0.23"/>
    <n v="565.18563275521501"/>
    <n v="565.19000000000005"/>
    <s v="Profit"/>
    <s v="Oct-2023"/>
    <n v="0.24220181057694901"/>
    <s v="October"/>
    <n v="2023"/>
    <m/>
  </r>
  <r>
    <x v="591"/>
    <d v="2023-12-06T00:00:00"/>
    <d v="2025-05-06T00:00:00"/>
    <s v="Second Class"/>
    <x v="565"/>
    <s v="David Schwartz"/>
    <s v="Home Office"/>
    <s v="South"/>
    <s v="Office Supplies"/>
    <s v="Labels"/>
    <s v="Front-line intangible neural-net"/>
    <n v="2333.4262402596701"/>
    <n v="4.6524704808954702"/>
    <n v="5"/>
    <n v="0.22936757993370299"/>
    <n v="0.23"/>
    <n v="565.26228213843103"/>
    <n v="565.26"/>
    <s v="Profit"/>
    <s v="Dec-2023"/>
    <n v="0.24224561821826734"/>
    <s v="December"/>
    <n v="2023"/>
    <m/>
  </r>
  <r>
    <x v="592"/>
    <d v="2024-01-10T00:00:00"/>
    <d v="2025-05-02T00:00:00"/>
    <s v="Second Class"/>
    <x v="566"/>
    <s v="Deborah Rios"/>
    <s v="Home Office"/>
    <s v="East"/>
    <s v="Office Supplies"/>
    <s v="Labels"/>
    <s v="Intuitive intermediate software"/>
    <n v="2333.32065675268"/>
    <n v="4.6519037831239398"/>
    <n v="5"/>
    <n v="0.22935554232892799"/>
    <n v="0.23"/>
    <n v="565.33893152164796"/>
    <n v="565.34"/>
    <s v="Profit"/>
    <s v="Jan-2024"/>
    <n v="0.24228942982420568"/>
    <s v="January"/>
    <n v="2024"/>
    <m/>
  </r>
  <r>
    <x v="593"/>
    <d v="2023-07-16T00:00:00"/>
    <d v="2025-04-17T00:00:00"/>
    <s v="First Class"/>
    <x v="567"/>
    <s v="Paige Murphy"/>
    <s v="Corporate"/>
    <s v="West"/>
    <s v="Furniture"/>
    <s v="Furnishings"/>
    <s v="Decentralized reciprocal portal"/>
    <n v="2333.2150732456898"/>
    <n v="4.6513370853524103"/>
    <n v="5"/>
    <n v="0.22934350472415299"/>
    <n v="0.23"/>
    <n v="565.41558090486399"/>
    <n v="565.41999999999996"/>
    <s v="Profit"/>
    <s v="Jul-2023"/>
    <n v="0.24233324539530143"/>
    <s v="July"/>
    <n v="2023"/>
    <m/>
  </r>
  <r>
    <x v="594"/>
    <d v="2023-09-11T00:00:00"/>
    <d v="2025-04-13T00:00:00"/>
    <s v="First Class"/>
    <x v="568"/>
    <s v="Samantha Chen"/>
    <s v="Consumer"/>
    <s v="West"/>
    <s v="Technology"/>
    <s v="Machines"/>
    <s v="Open-architected encompassing alliance"/>
    <n v="2333.1094897387002"/>
    <n v="4.6507703875808799"/>
    <n v="5"/>
    <n v="0.22933146711937799"/>
    <n v="0.23"/>
    <n v="565.49223028808103"/>
    <n v="565.49"/>
    <s v="Profit"/>
    <s v="Sep-2023"/>
    <n v="0.24237706493209374"/>
    <s v="September"/>
    <n v="2023"/>
    <m/>
  </r>
  <r>
    <x v="595"/>
    <d v="2023-07-22T00:00:00"/>
    <d v="2025-04-13T00:00:00"/>
    <s v="Standard Class"/>
    <x v="569"/>
    <s v="Lauren Snyder"/>
    <s v="Home Office"/>
    <s v="Central"/>
    <s v="Office Supplies"/>
    <s v="Art"/>
    <s v="Quality-focused impactful algorithm"/>
    <n v="2333.0039062317101"/>
    <n v="4.6502036898093504"/>
    <n v="5"/>
    <n v="0.22931942951460299"/>
    <n v="0.23"/>
    <n v="565.56887967129705"/>
    <n v="565.57000000000005"/>
    <s v="Profit"/>
    <s v="Jul-2023"/>
    <n v="0.24242088843512022"/>
    <s v="July"/>
    <n v="2023"/>
    <m/>
  </r>
  <r>
    <x v="596"/>
    <d v="2024-05-21T00:00:00"/>
    <d v="2025-05-08T00:00:00"/>
    <s v="First Class"/>
    <x v="570"/>
    <s v="Caitlin Cook DDS"/>
    <s v="Corporate"/>
    <s v="West"/>
    <s v="Furniture"/>
    <s v="Chairs"/>
    <s v="Multi-lateral 3rdgeneration matrices"/>
    <n v="2332.8983227247199"/>
    <n v="4.6496369920378298"/>
    <n v="5"/>
    <n v="0.22930739190982899"/>
    <n v="0.23"/>
    <n v="565.64552905451399"/>
    <n v="565.65"/>
    <s v="Profit"/>
    <s v="May-2024"/>
    <n v="0.24246471590492016"/>
    <s v="May"/>
    <n v="2024"/>
    <m/>
  </r>
  <r>
    <x v="597"/>
    <d v="2024-06-11T00:00:00"/>
    <d v="2025-05-02T00:00:00"/>
    <s v="First Class"/>
    <x v="571"/>
    <s v="Jessica Anderson"/>
    <s v="Consumer"/>
    <s v="South"/>
    <s v="Technology"/>
    <s v="Computers"/>
    <s v="Cross-platform human-resource orchestration"/>
    <n v="2332.7927392177198"/>
    <n v="4.6490702942663003"/>
    <n v="5"/>
    <n v="0.22929535430505399"/>
    <n v="0.23"/>
    <n v="565.72217843773001"/>
    <n v="565.72"/>
    <s v="Loss"/>
    <s v="Jun-2024"/>
    <n v="0.24250854734203248"/>
    <s v="June"/>
    <n v="2024"/>
    <m/>
  </r>
  <r>
    <x v="598"/>
    <d v="2024-05-21T00:00:00"/>
    <d v="2025-04-30T00:00:00"/>
    <s v="Standard Class"/>
    <x v="572"/>
    <s v="Kenneth Harvey"/>
    <s v="Corporate"/>
    <s v="West"/>
    <s v="Office Supplies"/>
    <s v="Storage"/>
    <s v="Optional executive artificial intelligence"/>
    <n v="2332.6871557107302"/>
    <n v="4.6485035964947699"/>
    <n v="5"/>
    <n v="0.22928331670027899"/>
    <n v="0.23"/>
    <n v="565.79882782094705"/>
    <n v="565.79999999999995"/>
    <s v="Profit"/>
    <s v="May-2024"/>
    <n v="0.24255238274699453"/>
    <s v="May"/>
    <n v="2024"/>
    <m/>
  </r>
  <r>
    <x v="599"/>
    <d v="2024-04-01T00:00:00"/>
    <d v="2025-05-04T00:00:00"/>
    <s v="Standard Class"/>
    <x v="573"/>
    <s v="Michael Davis"/>
    <s v="Corporate"/>
    <s v="East"/>
    <s v="Furniture"/>
    <s v="Bookcases"/>
    <s v="Customer-focused zero-defect support"/>
    <n v="2332.5815722037401"/>
    <n v="4.6479368987232403"/>
    <n v="5"/>
    <n v="0.22927127909550399"/>
    <n v="0.23"/>
    <n v="565.87547720416296"/>
    <n v="565.88"/>
    <s v="Profit"/>
    <s v="Apr-2024"/>
    <n v="0.24259622212034537"/>
    <s v="April"/>
    <n v="2024"/>
    <m/>
  </r>
  <r>
    <x v="600"/>
    <d v="2024-09-21T00:00:00"/>
    <d v="2025-04-11T00:00:00"/>
    <s v="Same Day"/>
    <x v="574"/>
    <s v="Todd Campos"/>
    <s v="Consumer"/>
    <s v="Central"/>
    <s v="Technology"/>
    <s v="Phones"/>
    <s v="Integrated executive project"/>
    <n v="2332.4759886967499"/>
    <n v="4.6473702009517099"/>
    <n v="5"/>
    <n v="0.22925924149072899"/>
    <n v="0.23"/>
    <n v="565.95212658737898"/>
    <n v="565.95000000000005"/>
    <s v="Profit"/>
    <s v="Sep-2024"/>
    <n v="0.2426400654626244"/>
    <s v="September"/>
    <n v="2024"/>
    <m/>
  </r>
  <r>
    <x v="601"/>
    <d v="2024-08-06T00:00:00"/>
    <d v="2025-04-30T00:00:00"/>
    <s v="Same Day"/>
    <x v="575"/>
    <s v="Kimberly Norman"/>
    <s v="Home Office"/>
    <s v="South"/>
    <s v="Technology"/>
    <s v="Machines"/>
    <s v="Reverse-engineered upward-trending open architecture"/>
    <n v="2332.3704051897598"/>
    <n v="4.6468035031801804"/>
    <n v="5"/>
    <n v="0.22924720388595399"/>
    <n v="0.23"/>
    <n v="566.02877597059603"/>
    <n v="566.03"/>
    <s v="Profit"/>
    <s v="Aug-2024"/>
    <n v="0.24268391277437101"/>
    <s v="August"/>
    <n v="2024"/>
    <m/>
  </r>
  <r>
    <x v="602"/>
    <d v="2023-07-24T00:00:00"/>
    <d v="2025-04-23T00:00:00"/>
    <s v="Same Day"/>
    <x v="576"/>
    <s v="Kayla Johnson"/>
    <s v="Consumer"/>
    <s v="East"/>
    <s v="Furniture"/>
    <s v="Furnishings"/>
    <s v="Integrated grid-enabled frame"/>
    <n v="2332.2648216827702"/>
    <n v="4.6462368054086598"/>
    <n v="5"/>
    <n v="0.22923516628117999"/>
    <n v="0.23"/>
    <n v="566.10542535381205"/>
    <n v="566.11"/>
    <s v="Profit"/>
    <s v="Jul-2023"/>
    <n v="0.24272776405612337"/>
    <s v="July"/>
    <n v="2023"/>
    <m/>
  </r>
  <r>
    <x v="603"/>
    <d v="2023-05-29T00:00:00"/>
    <d v="2025-04-27T00:00:00"/>
    <s v="Second Class"/>
    <x v="577"/>
    <s v="Linda Turner"/>
    <s v="Consumer"/>
    <s v="Central"/>
    <s v="Technology"/>
    <s v="Phones"/>
    <s v="Advanced needs-based open system"/>
    <n v="2332.15923817578"/>
    <n v="4.6456701076371303"/>
    <n v="5"/>
    <n v="0.22922312867640501"/>
    <n v="0.23"/>
    <n v="566.18207473702898"/>
    <n v="566.17999999999995"/>
    <s v="Loss"/>
    <s v="May-2023"/>
    <n v="0.24277161930842159"/>
    <s v="May"/>
    <n v="2023"/>
    <m/>
  </r>
  <r>
    <x v="604"/>
    <d v="2023-06-30T00:00:00"/>
    <d v="2025-04-19T00:00:00"/>
    <s v="Standard Class"/>
    <x v="578"/>
    <s v="Dr. Deanna Thornton"/>
    <s v="Consumer"/>
    <s v="South"/>
    <s v="Technology"/>
    <s v="Computers"/>
    <s v="Upgradable human-resource neural-net"/>
    <n v="2332.0536546687899"/>
    <n v="4.6451034098655999"/>
    <n v="5"/>
    <n v="0.22921109107163001"/>
    <n v="0.23"/>
    <n v="566.25872412024501"/>
    <n v="566.26"/>
    <s v="Profit"/>
    <s v="Jun-2023"/>
    <n v="0.24281547853180416"/>
    <s v="June"/>
    <n v="2023"/>
    <m/>
  </r>
  <r>
    <x v="605"/>
    <d v="2023-05-04T00:00:00"/>
    <d v="2025-04-22T00:00:00"/>
    <s v="Same Day"/>
    <x v="579"/>
    <s v="Wendy Cline"/>
    <s v="Consumer"/>
    <s v="East"/>
    <s v="Office Supplies"/>
    <s v="Storage"/>
    <s v="Open-architected radical infrastructure"/>
    <n v="2331.9480711617998"/>
    <n v="4.6445367120940704"/>
    <n v="5"/>
    <n v="0.22919905346685501"/>
    <n v="0.23"/>
    <n v="566.33537350346205"/>
    <n v="566.34"/>
    <s v="Profit"/>
    <s v="May-2023"/>
    <n v="0.24285934172681131"/>
    <s v="May"/>
    <n v="2023"/>
    <m/>
  </r>
  <r>
    <x v="606"/>
    <d v="2024-02-04T00:00:00"/>
    <d v="2025-04-17T00:00:00"/>
    <s v="First Class"/>
    <x v="308"/>
    <s v="Lauren Woods"/>
    <s v="Home Office"/>
    <s v="East"/>
    <s v="Technology"/>
    <s v="Machines"/>
    <s v="Future-proofed motivating time-frame"/>
    <n v="2331.8424876548002"/>
    <n v="4.64397001432254"/>
    <n v="5"/>
    <n v="0.22918701586208001"/>
    <n v="0.23"/>
    <n v="566.41202288667796"/>
    <n v="566.41"/>
    <s v="Profit"/>
    <s v="Feb-2024"/>
    <n v="0.24290320889398259"/>
    <s v="February"/>
    <n v="2024"/>
    <m/>
  </r>
  <r>
    <x v="607"/>
    <d v="2024-06-16T00:00:00"/>
    <d v="2025-04-29T00:00:00"/>
    <s v="Standard Class"/>
    <x v="580"/>
    <s v="Jesse Wallace"/>
    <s v="Consumer"/>
    <s v="West"/>
    <s v="Furniture"/>
    <s v="Tables"/>
    <s v="Cloned asynchronous interface"/>
    <n v="2331.73690414781"/>
    <n v="4.6434033165510096"/>
    <n v="5"/>
    <n v="0.22917497825730501"/>
    <n v="0.23"/>
    <n v="566.48867226989501"/>
    <n v="566.49"/>
    <s v="Loss"/>
    <s v="Jun-2024"/>
    <n v="0.24294708003385659"/>
    <s v="June"/>
    <n v="2024"/>
    <m/>
  </r>
  <r>
    <x v="608"/>
    <d v="2025-04-02T00:00:00"/>
    <d v="2025-04-27T00:00:00"/>
    <s v="Same Day"/>
    <x v="581"/>
    <s v="Michele Thornton"/>
    <s v="Corporate"/>
    <s v="South"/>
    <s v="Furniture"/>
    <s v="Bookcases"/>
    <s v="Operative high-level throughput"/>
    <n v="2331.6313206408199"/>
    <n v="4.6428366187794898"/>
    <n v="5"/>
    <n v="0.22916294065253101"/>
    <n v="0.23"/>
    <n v="566.56532165311103"/>
    <n v="566.57000000000005"/>
    <s v="Profit"/>
    <s v="Apr-2025"/>
    <n v="0.24299095514697305"/>
    <s v="April"/>
    <n v="2025"/>
    <m/>
  </r>
  <r>
    <x v="609"/>
    <d v="2023-11-23T00:00:00"/>
    <d v="2025-04-21T00:00:00"/>
    <s v="First Class"/>
    <x v="582"/>
    <s v="Donald Phelps"/>
    <s v="Corporate"/>
    <s v="East"/>
    <s v="Technology"/>
    <s v="Computers"/>
    <s v="Stand-alone well-modulated interface"/>
    <n v="2331.5257371338298"/>
    <n v="4.6422699210079603"/>
    <n v="5"/>
    <n v="0.22915090304775601"/>
    <n v="0.23"/>
    <n v="566.64197103632796"/>
    <n v="566.64"/>
    <s v="Loss"/>
    <s v="Nov-2023"/>
    <n v="0.24303483423387259"/>
    <s v="November"/>
    <n v="2023"/>
    <m/>
  </r>
  <r>
    <x v="610"/>
    <d v="2024-09-06T00:00:00"/>
    <d v="2025-04-18T00:00:00"/>
    <s v="Second Class"/>
    <x v="583"/>
    <s v="Michael Padilla"/>
    <s v="Corporate"/>
    <s v="East"/>
    <s v="Furniture"/>
    <s v="Tables"/>
    <s v="Future-proofed holistic challenge"/>
    <n v="2331.4201536268401"/>
    <n v="4.6417032232364299"/>
    <n v="5"/>
    <n v="0.22913886544298101"/>
    <n v="0.23"/>
    <n v="566.71862041954398"/>
    <n v="566.72"/>
    <s v="Profit"/>
    <s v="Sep-2024"/>
    <n v="0.24307871729509428"/>
    <s v="September"/>
    <n v="2024"/>
    <m/>
  </r>
  <r>
    <x v="611"/>
    <d v="2023-11-10T00:00:00"/>
    <d v="2025-04-22T00:00:00"/>
    <s v="Same Day"/>
    <x v="584"/>
    <s v="Travis Howard"/>
    <s v="Corporate"/>
    <s v="South"/>
    <s v="Technology"/>
    <s v="Accessories"/>
    <s v="Managed multimedia parallelism"/>
    <n v="2331.31457011985"/>
    <n v="4.6411365254649004"/>
    <n v="5"/>
    <n v="0.22912682783820601"/>
    <n v="0.23"/>
    <n v="566.79526980276103"/>
    <n v="566.79999999999995"/>
    <s v="Profit"/>
    <s v="Nov-2023"/>
    <n v="0.24312260433117902"/>
    <s v="November"/>
    <n v="2023"/>
    <m/>
  </r>
  <r>
    <x v="612"/>
    <d v="2024-09-20T00:00:00"/>
    <d v="2025-04-10T00:00:00"/>
    <s v="First Class"/>
    <x v="585"/>
    <s v="Susan Jackson"/>
    <s v="Home Office"/>
    <s v="South"/>
    <s v="Technology"/>
    <s v="Computers"/>
    <s v="Assimilated optimal frame"/>
    <n v="2331.2089866128599"/>
    <n v="4.64056982769337"/>
    <n v="5"/>
    <n v="0.22911479023343101"/>
    <n v="0.23"/>
    <n v="566.87191918597705"/>
    <n v="566.87"/>
    <s v="Profit"/>
    <s v="Sep-2024"/>
    <n v="0.24316649534266596"/>
    <s v="September"/>
    <n v="2024"/>
    <m/>
  </r>
  <r>
    <x v="613"/>
    <d v="2024-09-28T00:00:00"/>
    <d v="2025-04-25T00:00:00"/>
    <s v="Standard Class"/>
    <x v="586"/>
    <s v="George Williams"/>
    <s v="Consumer"/>
    <s v="Central"/>
    <s v="Furniture"/>
    <s v="Furnishings"/>
    <s v="Robust demand-driven collaboration"/>
    <n v="2331.1034031058698"/>
    <n v="4.6400031299218396"/>
    <n v="5"/>
    <n v="0.22910275262865601"/>
    <n v="0.23"/>
    <n v="566.94856856919398"/>
    <n v="566.95000000000005"/>
    <s v="Profit"/>
    <s v="Sep-2024"/>
    <n v="0.24321039033009612"/>
    <s v="September"/>
    <n v="2024"/>
    <m/>
  </r>
  <r>
    <x v="614"/>
    <d v="2024-11-21T00:00:00"/>
    <d v="2025-04-26T00:00:00"/>
    <s v="First Class"/>
    <x v="587"/>
    <s v="Bruce Brooks"/>
    <s v="Consumer"/>
    <s v="South"/>
    <s v="Technology"/>
    <s v="Computers"/>
    <s v="Triple-buffered uniform protocol"/>
    <n v="2330.9978195988801"/>
    <n v="4.6394364321503199"/>
    <n v="5"/>
    <n v="0.22909071502388201"/>
    <n v="0.23"/>
    <n v="567.02521795241"/>
    <n v="567.03"/>
    <s v="Profit"/>
    <s v="Nov-2024"/>
    <n v="0.24325428929400891"/>
    <s v="November"/>
    <n v="2024"/>
    <m/>
  </r>
  <r>
    <x v="615"/>
    <d v="2023-10-04T00:00:00"/>
    <d v="2025-05-01T00:00:00"/>
    <s v="First Class"/>
    <x v="588"/>
    <s v="Kevin Johnson"/>
    <s v="Corporate"/>
    <s v="Central"/>
    <s v="Office Supplies"/>
    <s v="Binders"/>
    <s v="Ameliorated well-modulated matrix"/>
    <n v="2330.89223609188"/>
    <n v="4.6388697343787904"/>
    <n v="5"/>
    <n v="0.22907867741910701"/>
    <n v="0.23"/>
    <n v="567.10186733562705"/>
    <n v="567.1"/>
    <s v="Profit"/>
    <s v="Oct-2023"/>
    <n v="0.24329819223494673"/>
    <s v="October"/>
    <n v="2023"/>
    <m/>
  </r>
  <r>
    <x v="616"/>
    <d v="2024-07-20T00:00:00"/>
    <d v="2025-05-05T00:00:00"/>
    <s v="Second Class"/>
    <x v="589"/>
    <s v="Joseph Norris"/>
    <s v="Corporate"/>
    <s v="Central"/>
    <s v="Office Supplies"/>
    <s v="Paper"/>
    <s v="Multi-tiered actuating analyzer"/>
    <n v="2330.7866525848899"/>
    <n v="4.63830303660726"/>
    <n v="5"/>
    <n v="0.22906663981433201"/>
    <n v="0.23"/>
    <n v="567.17851671884296"/>
    <n v="567.17999999999995"/>
    <s v="Profit"/>
    <s v="Jul-2024"/>
    <n v="0.24334209915344693"/>
    <s v="July"/>
    <n v="2024"/>
    <m/>
  </r>
  <r>
    <x v="617"/>
    <d v="2023-10-15T00:00:00"/>
    <d v="2025-04-23T00:00:00"/>
    <s v="Standard Class"/>
    <x v="590"/>
    <s v="Joseph Michael"/>
    <s v="Corporate"/>
    <s v="East"/>
    <s v="Office Supplies"/>
    <s v="Storage"/>
    <s v="Secured client-server functionalities"/>
    <n v="2330.6810690778998"/>
    <n v="4.6377363388357304"/>
    <n v="5"/>
    <n v="0.22905460220955701"/>
    <n v="0.23"/>
    <n v="567.25516610206"/>
    <n v="567.26"/>
    <s v="Profit"/>
    <s v="Oct-2023"/>
    <n v="0.24338601005005214"/>
    <s v="October"/>
    <n v="2023"/>
    <m/>
  </r>
  <r>
    <x v="618"/>
    <d v="2023-08-11T00:00:00"/>
    <d v="2025-04-25T00:00:00"/>
    <s v="Standard Class"/>
    <x v="591"/>
    <s v="Shelley Johnson"/>
    <s v="Consumer"/>
    <s v="West"/>
    <s v="Technology"/>
    <s v="Copiers"/>
    <s v="Synergistic optimizing matrices"/>
    <n v="2330.5754855709101"/>
    <n v="4.6371696410642"/>
    <n v="5"/>
    <n v="0.22904256460478201"/>
    <n v="0.23"/>
    <n v="567.33181548527602"/>
    <n v="567.33000000000004"/>
    <s v="Loss"/>
    <s v="Aug-2023"/>
    <n v="0.24342992492530205"/>
    <s v="August"/>
    <n v="2023"/>
    <m/>
  </r>
  <r>
    <x v="619"/>
    <d v="2024-11-09T00:00:00"/>
    <d v="2025-04-14T00:00:00"/>
    <s v="First Class"/>
    <x v="592"/>
    <s v="Amber Bowen"/>
    <s v="Home Office"/>
    <s v="West"/>
    <s v="Furniture"/>
    <s v="Furnishings"/>
    <s v="Visionary regional initiative"/>
    <n v="2330.46990206392"/>
    <n v="4.6366029432926696"/>
    <n v="5"/>
    <n v="0.22903052700000701"/>
    <n v="0.23"/>
    <n v="567.40846486849296"/>
    <n v="567.41"/>
    <s v="Profit"/>
    <s v="Nov-2024"/>
    <n v="0.24347384377973832"/>
    <s v="November"/>
    <n v="2024"/>
    <m/>
  </r>
  <r>
    <x v="620"/>
    <d v="2024-11-11T00:00:00"/>
    <d v="2025-04-29T00:00:00"/>
    <s v="Standard Class"/>
    <x v="593"/>
    <s v="John Martin"/>
    <s v="Consumer"/>
    <s v="South"/>
    <s v="Furniture"/>
    <s v="Chairs"/>
    <s v="Digitized zero tolerance Local Area Network"/>
    <n v="2330.3643185569299"/>
    <n v="4.6360362455211499"/>
    <n v="5"/>
    <n v="0.229018489395233"/>
    <n v="0.23"/>
    <n v="567.48511425170898"/>
    <n v="567.49"/>
    <s v="Profit"/>
    <s v="Nov-2024"/>
    <n v="0.24351776661390104"/>
    <s v="November"/>
    <n v="2024"/>
    <m/>
  </r>
  <r>
    <x v="621"/>
    <d v="2024-01-19T00:00:00"/>
    <d v="2025-04-19T00:00:00"/>
    <s v="Second Class"/>
    <x v="594"/>
    <s v="Christopher Carlson"/>
    <s v="Corporate"/>
    <s v="South"/>
    <s v="Furniture"/>
    <s v="Chairs"/>
    <s v="Cross-platform tangible monitoring"/>
    <n v="2330.2587350499398"/>
    <n v="4.6354695477496204"/>
    <n v="5"/>
    <n v="0.229006451790458"/>
    <n v="0.23"/>
    <n v="567.56176363492602"/>
    <n v="567.55999999999995"/>
    <s v="Profit"/>
    <s v="Jan-2024"/>
    <n v="0.24356169342833195"/>
    <s v="January"/>
    <n v="2024"/>
    <m/>
  </r>
  <r>
    <x v="622"/>
    <d v="2024-05-28T00:00:00"/>
    <d v="2025-04-10T00:00:00"/>
    <s v="Same Day"/>
    <x v="595"/>
    <s v="Maurice Baldwin"/>
    <s v="Corporate"/>
    <s v="Central"/>
    <s v="Office Supplies"/>
    <s v="Paper"/>
    <s v="Proactive reciprocal capability"/>
    <n v="2330.1531515429501"/>
    <n v="4.63490284997809"/>
    <n v="5"/>
    <n v="0.228994414185683"/>
    <n v="0.23"/>
    <n v="567.63841301814205"/>
    <n v="567.64"/>
    <s v="Profit"/>
    <s v="May-2024"/>
    <n v="0.24360562422357118"/>
    <s v="May"/>
    <n v="2024"/>
    <m/>
  </r>
  <r>
    <x v="623"/>
    <d v="2023-09-30T00:00:00"/>
    <d v="2025-05-01T00:00:00"/>
    <s v="First Class"/>
    <x v="596"/>
    <s v="George Wang"/>
    <s v="Corporate"/>
    <s v="East"/>
    <s v="Technology"/>
    <s v="Accessories"/>
    <s v="Switchable cohesive benchmark"/>
    <n v="2330.04756803596"/>
    <n v="4.6343361522065596"/>
    <n v="5"/>
    <n v="0.228982376580908"/>
    <n v="0.23"/>
    <n v="567.71506240135898"/>
    <n v="567.72"/>
    <s v="Profit"/>
    <s v="Sep-2023"/>
    <n v="0.24364955900016086"/>
    <s v="September"/>
    <n v="2023"/>
    <m/>
  </r>
  <r>
    <x v="624"/>
    <d v="2024-05-01T00:00:00"/>
    <d v="2025-04-15T00:00:00"/>
    <s v="First Class"/>
    <x v="597"/>
    <s v="Ruben Johnson"/>
    <s v="Corporate"/>
    <s v="East"/>
    <s v="Furniture"/>
    <s v="Tables"/>
    <s v="Managed well-modulated knowledge user"/>
    <n v="2329.9419845289599"/>
    <n v="4.6337694544350301"/>
    <n v="5"/>
    <n v="0.228970338976133"/>
    <n v="0.23"/>
    <n v="567.791711784575"/>
    <n v="567.79"/>
    <s v="Profit"/>
    <s v="May-2024"/>
    <n v="0.24369349775864244"/>
    <s v="May"/>
    <n v="2024"/>
    <m/>
  </r>
  <r>
    <x v="625"/>
    <d v="2023-12-15T00:00:00"/>
    <d v="2025-04-21T00:00:00"/>
    <s v="Second Class"/>
    <x v="598"/>
    <s v="Amy Rowland"/>
    <s v="Consumer"/>
    <s v="Central"/>
    <s v="Office Supplies"/>
    <s v="Storage"/>
    <s v="User-friendly static flexibility"/>
    <n v="2329.8364010219698"/>
    <n v="4.6332027566634997"/>
    <n v="5"/>
    <n v="0.228958301371358"/>
    <n v="0.23"/>
    <n v="567.86836116779205"/>
    <n v="567.87"/>
    <s v="Profit"/>
    <s v="Dec-2023"/>
    <n v="0.24373744049955601"/>
    <s v="December"/>
    <n v="2023"/>
    <m/>
  </r>
  <r>
    <x v="626"/>
    <d v="2024-11-08T00:00:00"/>
    <d v="2025-04-11T00:00:00"/>
    <s v="Standard Class"/>
    <x v="599"/>
    <s v="Laura Murillo"/>
    <s v="Home Office"/>
    <s v="West"/>
    <s v="Furniture"/>
    <s v="Tables"/>
    <s v="Exclusive empowering leverage"/>
    <n v="2329.7308175149801"/>
    <n v="4.6326360588919799"/>
    <n v="5"/>
    <n v="0.228946263766584"/>
    <n v="0.23"/>
    <n v="567.94501055100795"/>
    <n v="567.95000000000005"/>
    <s v="Profit"/>
    <s v="Nov-2024"/>
    <n v="0.24378138722344306"/>
    <s v="November"/>
    <n v="2024"/>
    <m/>
  </r>
  <r>
    <x v="627"/>
    <d v="2024-11-08T00:00:00"/>
    <d v="2025-04-23T00:00:00"/>
    <s v="Standard Class"/>
    <x v="600"/>
    <s v="Kim Thompson"/>
    <s v="Corporate"/>
    <s v="West"/>
    <s v="Furniture"/>
    <s v="Tables"/>
    <s v="Balanced optimizing core"/>
    <n v="2329.62523400799"/>
    <n v="4.6320693611204504"/>
    <n v="5"/>
    <n v="0.228934226161809"/>
    <n v="0.23"/>
    <n v="568.021659934225"/>
    <n v="568.02"/>
    <s v="Profit"/>
    <s v="Nov-2024"/>
    <n v="0.24382533793084626"/>
    <s v="November"/>
    <n v="2024"/>
    <m/>
  </r>
  <r>
    <x v="628"/>
    <d v="2023-12-17T00:00:00"/>
    <d v="2025-04-30T00:00:00"/>
    <s v="First Class"/>
    <x v="601"/>
    <s v="Jordan Ruiz"/>
    <s v="Corporate"/>
    <s v="Central"/>
    <s v="Office Supplies"/>
    <s v="Binders"/>
    <s v="Implemented discrete superstructure"/>
    <n v="2329.5196505009999"/>
    <n v="4.63150266334892"/>
    <n v="5"/>
    <n v="0.228922188557034"/>
    <n v="0.23"/>
    <n v="568.09830931744102"/>
    <n v="568.1"/>
    <s v="Profit"/>
    <s v="Dec-2023"/>
    <n v="0.24386929262230628"/>
    <s v="December"/>
    <n v="2023"/>
    <m/>
  </r>
  <r>
    <x v="629"/>
    <d v="2023-04-29T00:00:00"/>
    <d v="2025-05-07T00:00:00"/>
    <s v="Standard Class"/>
    <x v="602"/>
    <s v="Scott Shelton DDS"/>
    <s v="Consumer"/>
    <s v="South"/>
    <s v="Technology"/>
    <s v="Copiers"/>
    <s v="Managed uniform Local Area Network"/>
    <n v="2329.4140669940102"/>
    <n v="4.6309359655773896"/>
    <n v="5"/>
    <n v="0.228910150952259"/>
    <n v="0.23"/>
    <n v="568.17495870065704"/>
    <n v="568.16999999999996"/>
    <s v="Profit"/>
    <s v="Apr-2023"/>
    <n v="0.24391325129836525"/>
    <s v="April"/>
    <n v="2023"/>
    <m/>
  </r>
  <r>
    <x v="630"/>
    <d v="2025-03-29T00:00:00"/>
    <d v="2025-04-20T00:00:00"/>
    <s v="Second Class"/>
    <x v="603"/>
    <s v="Paul Johnson"/>
    <s v="Home Office"/>
    <s v="East"/>
    <s v="Technology"/>
    <s v="Machines"/>
    <s v="Secured next generation monitoring"/>
    <n v="2329.3084834870201"/>
    <n v="4.6303692678058601"/>
    <n v="5"/>
    <n v="0.228898113347484"/>
    <n v="0.23"/>
    <n v="568.25160808387398"/>
    <n v="568.25"/>
    <s v="Loss"/>
    <s v="Mar-2025"/>
    <n v="0.24395721395956549"/>
    <s v="March"/>
    <n v="2025"/>
    <m/>
  </r>
  <r>
    <x v="631"/>
    <d v="2024-04-11T00:00:00"/>
    <d v="2025-04-10T00:00:00"/>
    <s v="Same Day"/>
    <x v="604"/>
    <s v="Ashley Moore"/>
    <s v="Home Office"/>
    <s v="West"/>
    <s v="Furniture"/>
    <s v="Furnishings"/>
    <s v="Streamlined intangible standardization"/>
    <n v="2329.20289998003"/>
    <n v="4.6298025700343297"/>
    <n v="5"/>
    <n v="0.228886075742709"/>
    <n v="0.23"/>
    <n v="568.32825746709"/>
    <n v="568.33000000000004"/>
    <s v="Profit"/>
    <s v="Apr-2024"/>
    <n v="0.24400118060644813"/>
    <s v="April"/>
    <n v="2024"/>
    <m/>
  </r>
  <r>
    <x v="632"/>
    <d v="2023-10-23T00:00:00"/>
    <d v="2025-04-29T00:00:00"/>
    <s v="Standard Class"/>
    <x v="605"/>
    <s v="Carlos Chung"/>
    <s v="Consumer"/>
    <s v="East"/>
    <s v="Technology"/>
    <s v="Accessories"/>
    <s v="Innovative reciprocal model"/>
    <n v="2329.0973164730299"/>
    <n v="4.62923587226281"/>
    <n v="5"/>
    <n v="0.228874038137935"/>
    <n v="0.23"/>
    <n v="568.40490685030704"/>
    <n v="568.4"/>
    <s v="Profit"/>
    <s v="Oct-2023"/>
    <n v="0.24404515123955706"/>
    <s v="October"/>
    <n v="2023"/>
    <m/>
  </r>
  <r>
    <x v="633"/>
    <d v="2023-09-17T00:00:00"/>
    <d v="2025-04-13T00:00:00"/>
    <s v="Standard Class"/>
    <x v="606"/>
    <s v="Nicholas Sanchez"/>
    <s v="Corporate"/>
    <s v="East"/>
    <s v="Technology"/>
    <s v="Machines"/>
    <s v="Virtual object-oriented utilization"/>
    <n v="2328.9917329660402"/>
    <n v="4.6286691744912796"/>
    <n v="5"/>
    <n v="0.22886200053316"/>
    <n v="0.23"/>
    <n v="568.48155623352295"/>
    <n v="568.48"/>
    <s v="Profit"/>
    <s v="Sep-2023"/>
    <n v="0.24408912585943135"/>
    <s v="September"/>
    <n v="2023"/>
    <m/>
  </r>
  <r>
    <x v="634"/>
    <d v="2025-03-02T00:00:00"/>
    <d v="2025-04-24T00:00:00"/>
    <s v="Standard Class"/>
    <x v="607"/>
    <s v="Destiny Rodriguez"/>
    <s v="Corporate"/>
    <s v="South"/>
    <s v="Office Supplies"/>
    <s v="Binders"/>
    <s v="Multi-channeled holistic architecture"/>
    <n v="2328.8861494590501"/>
    <n v="4.6281024767197501"/>
    <n v="5"/>
    <n v="0.228849962928385"/>
    <n v="0.23"/>
    <n v="568.55820561674"/>
    <n v="568.55999999999995"/>
    <s v="Profit"/>
    <s v="Mar-2025"/>
    <n v="0.2441331044666154"/>
    <s v="March"/>
    <n v="2025"/>
    <m/>
  </r>
  <r>
    <x v="635"/>
    <d v="2023-08-14T00:00:00"/>
    <d v="2025-04-14T00:00:00"/>
    <s v="Standard Class"/>
    <x v="608"/>
    <s v="Katherine Young"/>
    <s v="Consumer"/>
    <s v="East"/>
    <s v="Furniture"/>
    <s v="Bookcases"/>
    <s v="Reduced context-sensitive pricing structure"/>
    <n v="2328.78056595206"/>
    <n v="4.6275357789482197"/>
    <n v="5"/>
    <n v="0.22883792532361"/>
    <n v="0.23"/>
    <n v="568.63485499995602"/>
    <n v="568.63"/>
    <s v="Profit"/>
    <s v="Aug-2023"/>
    <n v="0.24417708706165056"/>
    <s v="August"/>
    <n v="2023"/>
    <m/>
  </r>
  <r>
    <x v="0"/>
    <d v="2024-10-06T00:00:00"/>
    <d v="2025-05-01T00:00:00"/>
    <s v="Second Class"/>
    <x v="0"/>
    <s v="Ruben Ramirez"/>
    <s v="Home Office"/>
    <s v="South"/>
    <s v="Technology"/>
    <s v="Copiers"/>
    <s v="Virtual didactic synergy"/>
    <n v="2328.6749824450699"/>
    <n v="4.6269690811766901"/>
    <n v="5"/>
    <n v="0.228825887718835"/>
    <n v="0.23"/>
    <n v="568.71150438317295"/>
    <n v="568.71"/>
    <s v="Profit"/>
    <s v="Oct-2024"/>
    <n v="0.24422107364508008"/>
    <s v="October"/>
    <n v="2024"/>
    <m/>
  </r>
  <r>
    <x v="1"/>
    <d v="2023-06-12T00:00:00"/>
    <d v="2025-05-05T00:00:00"/>
    <s v="First Class"/>
    <x v="1"/>
    <s v="Jesse Ortega"/>
    <s v="Home Office"/>
    <s v="Central"/>
    <s v="Furniture"/>
    <s v="Furnishings"/>
    <s v="Operative reciprocal projection"/>
    <n v="2328.5693989380802"/>
    <n v="4.6264023834051597"/>
    <n v="5"/>
    <n v="0.22881385011406"/>
    <n v="0.23"/>
    <n v="568.78815376638897"/>
    <n v="568.79"/>
    <s v="Profit"/>
    <s v="Jun-2023"/>
    <n v="0.24426506421744565"/>
    <s v="June"/>
    <n v="2023"/>
    <m/>
  </r>
  <r>
    <x v="2"/>
    <d v="2024-04-18T00:00:00"/>
    <d v="2025-04-24T00:00:00"/>
    <s v="Standard Class"/>
    <x v="2"/>
    <s v="Kathryn Castro"/>
    <s v="Corporate"/>
    <s v="East"/>
    <s v="Furniture"/>
    <s v="Chairs"/>
    <s v="Multi-lateral incremental knowledge user"/>
    <n v="2328.4638154310901"/>
    <n v="4.62583568563364"/>
    <n v="5"/>
    <n v="0.228801812509286"/>
    <n v="0.23"/>
    <n v="568.86480314960602"/>
    <n v="568.86"/>
    <s v="Profit"/>
    <s v="Apr-2024"/>
    <n v="0.24430905877929085"/>
    <s v="April"/>
    <n v="2024"/>
    <m/>
  </r>
  <r>
    <x v="3"/>
    <d v="2023-11-02T00:00:00"/>
    <d v="2025-05-07T00:00:00"/>
    <s v="First Class"/>
    <x v="3"/>
    <s v="Sharon Taylor"/>
    <s v="Consumer"/>
    <s v="South"/>
    <s v="Office Supplies"/>
    <s v="Labels"/>
    <s v="Integrated bifurcated groupware"/>
    <n v="2328.3582319241"/>
    <n v="4.6252689878621096"/>
    <n v="5"/>
    <n v="0.228789774904511"/>
    <n v="0.23"/>
    <n v="568.94145253282204"/>
    <n v="568.94000000000005"/>
    <s v="Profit"/>
    <s v="Nov-2023"/>
    <n v="0.24435305733115747"/>
    <s v="November"/>
    <n v="2023"/>
    <m/>
  </r>
  <r>
    <x v="4"/>
    <d v="2023-07-15T00:00:00"/>
    <d v="2025-04-14T00:00:00"/>
    <s v="First Class"/>
    <x v="4"/>
    <s v="David Murillo"/>
    <s v="Corporate"/>
    <s v="South"/>
    <s v="Office Supplies"/>
    <s v="Binders"/>
    <s v="Re-contextualized human-resource benchmark"/>
    <n v="2328.2526484171099"/>
    <n v="4.6247022900905801"/>
    <n v="5"/>
    <n v="0.22877773729973599"/>
    <n v="0.23"/>
    <n v="569.01810191603897"/>
    <n v="569.02"/>
    <s v="Profit"/>
    <s v="Jul-2023"/>
    <n v="0.24439705987358917"/>
    <s v="July"/>
    <n v="2023"/>
    <m/>
  </r>
  <r>
    <x v="5"/>
    <d v="2023-09-20T00:00:00"/>
    <d v="2025-04-17T00:00:00"/>
    <s v="Same Day"/>
    <x v="5"/>
    <s v="Gabriel Donaldson"/>
    <s v="Home Office"/>
    <s v="East"/>
    <s v="Office Supplies"/>
    <s v="Storage"/>
    <s v="Programmable grid-enabled benchmark"/>
    <n v="2328.1470649101102"/>
    <n v="4.6241355923190497"/>
    <n v="5"/>
    <n v="0.22876569969496099"/>
    <n v="0.23"/>
    <n v="569.09475129925499"/>
    <n v="569.09"/>
    <s v="Profit"/>
    <s v="Sep-2023"/>
    <n v="0.24444106640712912"/>
    <s v="September"/>
    <n v="2023"/>
    <m/>
  </r>
  <r>
    <x v="6"/>
    <d v="2024-11-03T00:00:00"/>
    <d v="2025-05-08T00:00:00"/>
    <s v="Standard Class"/>
    <x v="6"/>
    <s v="Colleen Rose"/>
    <s v="Corporate"/>
    <s v="West"/>
    <s v="Office Supplies"/>
    <s v="Storage"/>
    <s v="Switchable secondary database"/>
    <n v="2328.0414814031201"/>
    <n v="4.6235688945475202"/>
    <n v="5"/>
    <n v="0.22875366209018599"/>
    <n v="0.23"/>
    <n v="569.17140068247204"/>
    <n v="569.16999999999996"/>
    <s v="Profit"/>
    <s v="Nov-2024"/>
    <n v="0.24448507693231913"/>
    <s v="November"/>
    <n v="2024"/>
    <m/>
  </r>
  <r>
    <x v="7"/>
    <d v="2023-08-12T00:00:00"/>
    <d v="2025-04-23T00:00:00"/>
    <s v="First Class"/>
    <x v="7"/>
    <s v="Grant Garcia"/>
    <s v="Home Office"/>
    <s v="East"/>
    <s v="Office Supplies"/>
    <s v="Storage"/>
    <s v="Public-key human-resource installation"/>
    <n v="2327.93589789613"/>
    <n v="4.6230021967760004"/>
    <n v="5"/>
    <n v="0.22874162448541099"/>
    <n v="0.23"/>
    <n v="569.24805006568795"/>
    <n v="569.25"/>
    <s v="Profit"/>
    <s v="Aug-2023"/>
    <n v="0.24452909144970245"/>
    <s v="August"/>
    <n v="2023"/>
    <m/>
  </r>
  <r>
    <x v="8"/>
    <d v="2024-12-11T00:00:00"/>
    <d v="2025-04-28T00:00:00"/>
    <s v="Second Class"/>
    <x v="8"/>
    <s v="Mr. Robert Le Jr."/>
    <s v="Home Office"/>
    <s v="South"/>
    <s v="Office Supplies"/>
    <s v="Storage"/>
    <s v="Customizable cohesive hierarchy"/>
    <n v="2327.8303143891399"/>
    <n v="4.62243549900447"/>
    <n v="5"/>
    <n v="0.22872958688063699"/>
    <n v="0.23"/>
    <n v="569.32469944890499"/>
    <n v="569.32000000000005"/>
    <s v="Profit"/>
    <s v="Dec-2024"/>
    <n v="0.24457310995982323"/>
    <s v="December"/>
    <n v="2024"/>
    <m/>
  </r>
  <r>
    <x v="9"/>
    <d v="2025-03-21T00:00:00"/>
    <d v="2025-04-17T00:00:00"/>
    <s v="Second Class"/>
    <x v="9"/>
    <s v="Ryan Alvarez"/>
    <s v="Corporate"/>
    <s v="South"/>
    <s v="Furniture"/>
    <s v="Furnishings"/>
    <s v="Stand-alone hybrid collaboration"/>
    <n v="2327.7247308821502"/>
    <n v="4.6218688012329396"/>
    <n v="5"/>
    <n v="0.22871754927586199"/>
    <n v="0.23"/>
    <n v="569.40134883212102"/>
    <n v="569.4"/>
    <s v="Profit"/>
    <s v="Mar-2025"/>
    <n v="0.24461713246322384"/>
    <s v="March"/>
    <n v="2025"/>
    <m/>
  </r>
  <r>
    <x v="10"/>
    <d v="2024-06-24T00:00:00"/>
    <d v="2025-05-04T00:00:00"/>
    <s v="Second Class"/>
    <x v="10"/>
    <s v="Jamie Clark"/>
    <s v="Consumer"/>
    <s v="Central"/>
    <s v="Furniture"/>
    <s v="Chairs"/>
    <s v="Open-source client-driven architecture"/>
    <n v="2327.6191473751601"/>
    <n v="4.6213021034614101"/>
    <n v="5"/>
    <n v="0.22870551167108699"/>
    <n v="0.23"/>
    <n v="569.47799821533795"/>
    <n v="569.48"/>
    <s v="Profit"/>
    <s v="Jun-2024"/>
    <n v="0.24466115896044863"/>
    <s v="June"/>
    <n v="2024"/>
    <m/>
  </r>
  <r>
    <x v="11"/>
    <d v="2023-11-27T00:00:00"/>
    <d v="2025-05-06T00:00:00"/>
    <s v="First Class"/>
    <x v="11"/>
    <s v="Mark Wright"/>
    <s v="Corporate"/>
    <s v="South"/>
    <s v="Office Supplies"/>
    <s v="Binders"/>
    <s v="User-centric intermediate infrastructure"/>
    <n v="2327.51356386817"/>
    <n v="4.6207354056898797"/>
    <n v="5"/>
    <n v="0.22869347406631199"/>
    <n v="0.23"/>
    <n v="569.55464759855397"/>
    <n v="569.54999999999995"/>
    <s v="Loss"/>
    <s v="Nov-2023"/>
    <n v="0.24470518945204028"/>
    <s v="November"/>
    <n v="2023"/>
    <m/>
  </r>
  <r>
    <x v="12"/>
    <d v="2024-09-23T00:00:00"/>
    <d v="2025-04-12T00:00:00"/>
    <s v="First Class"/>
    <x v="12"/>
    <s v="Tyler Flores"/>
    <s v="Home Office"/>
    <s v="Central"/>
    <s v="Office Supplies"/>
    <s v="Labels"/>
    <s v="Versatile secondary moratorium"/>
    <n v="2327.4079803611799"/>
    <n v="4.6201687079183502"/>
    <n v="5"/>
    <n v="0.22868143646153699"/>
    <n v="0.23"/>
    <n v="569.63129698177102"/>
    <n v="569.63"/>
    <s v="Loss"/>
    <s v="Sep-2024"/>
    <n v="0.24474922393854323"/>
    <s v="September"/>
    <n v="2024"/>
    <m/>
  </r>
  <r>
    <x v="13"/>
    <d v="2024-08-10T00:00:00"/>
    <d v="2025-04-22T00:00:00"/>
    <s v="First Class"/>
    <x v="13"/>
    <s v="Ashley Harrington"/>
    <s v="Home Office"/>
    <s v="East"/>
    <s v="Office Supplies"/>
    <s v="Binders"/>
    <s v="Cross-platform impactful projection"/>
    <n v="2327.3023968541902"/>
    <n v="4.6196020101468296"/>
    <n v="5"/>
    <n v="0.22866939885676199"/>
    <n v="0.23"/>
    <n v="569.70794636498704"/>
    <n v="569.71"/>
    <s v="Profit"/>
    <s v="Aug-2024"/>
    <n v="0.24479326242050026"/>
    <s v="August"/>
    <n v="2024"/>
    <m/>
  </r>
  <r>
    <x v="14"/>
    <d v="2024-12-31T00:00:00"/>
    <d v="2025-04-26T00:00:00"/>
    <s v="Same Day"/>
    <x v="14"/>
    <s v="Taylor Day"/>
    <s v="Consumer"/>
    <s v="South"/>
    <s v="Office Supplies"/>
    <s v="Paper"/>
    <s v="User-friendly composite productivity"/>
    <n v="2327.1968133471901"/>
    <n v="4.6190353123753001"/>
    <n v="5"/>
    <n v="0.22865736125198799"/>
    <n v="0.23"/>
    <n v="569.78459574820397"/>
    <n v="569.78"/>
    <s v="Profit"/>
    <s v="Dec-2024"/>
    <n v="0.2448373048984572"/>
    <s v="December"/>
    <n v="2024"/>
    <m/>
  </r>
  <r>
    <x v="15"/>
    <d v="2023-11-26T00:00:00"/>
    <d v="2025-05-04T00:00:00"/>
    <s v="Standard Class"/>
    <x v="15"/>
    <s v="Stephen Meza"/>
    <s v="Consumer"/>
    <s v="South"/>
    <s v="Furniture"/>
    <s v="Bookcases"/>
    <s v="User-centric zero administration contingency"/>
    <n v="2327.0912298402"/>
    <n v="4.6184686146037697"/>
    <n v="5"/>
    <n v="0.22864532364721299"/>
    <n v="0.23"/>
    <n v="569.86124513141999"/>
    <n v="569.86"/>
    <s v="Profit"/>
    <s v="Nov-2023"/>
    <n v="0.244881351372955"/>
    <s v="November"/>
    <n v="2023"/>
    <m/>
  </r>
  <r>
    <x v="16"/>
    <d v="2024-10-25T00:00:00"/>
    <d v="2025-04-18T00:00:00"/>
    <s v="First Class"/>
    <x v="16"/>
    <s v="Lauren Gonzalez"/>
    <s v="Home Office"/>
    <s v="Central"/>
    <s v="Furniture"/>
    <s v="Furnishings"/>
    <s v="Right-sized bandwidth-monitored application"/>
    <n v="2326.9856463332098"/>
    <n v="4.6179019168322402"/>
    <n v="5"/>
    <n v="0.22863328604243799"/>
    <n v="0.23"/>
    <n v="569.93789451463704"/>
    <n v="569.94000000000005"/>
    <s v="Profit"/>
    <s v="Oct-2024"/>
    <n v="0.24492540184453956"/>
    <s v="October"/>
    <n v="2024"/>
    <m/>
  </r>
  <r>
    <x v="17"/>
    <d v="2023-12-14T00:00:00"/>
    <d v="2025-04-30T00:00:00"/>
    <s v="Standard Class"/>
    <x v="17"/>
    <s v="Jessica Taylor"/>
    <s v="Consumer"/>
    <s v="South"/>
    <s v="Furniture"/>
    <s v="Chairs"/>
    <s v="Integrated actuating Graphical User Interface"/>
    <n v="2326.8800628262202"/>
    <n v="4.6173352190607098"/>
    <n v="5"/>
    <n v="0.22862124843766299"/>
    <n v="0.23"/>
    <n v="570.01454389785295"/>
    <n v="570.01"/>
    <s v="Profit"/>
    <s v="Dec-2023"/>
    <n v="0.24496945631375402"/>
    <s v="December"/>
    <n v="2023"/>
    <m/>
  </r>
  <r>
    <x v="18"/>
    <d v="2025-02-13T00:00:00"/>
    <d v="2025-04-22T00:00:00"/>
    <s v="Standard Class"/>
    <x v="18"/>
    <s v="Frank Butler"/>
    <s v="Home Office"/>
    <s v="East"/>
    <s v="Furniture"/>
    <s v="Chairs"/>
    <s v="Phased attitude-oriented workforce"/>
    <n v="2326.7744793192301"/>
    <n v="4.6167685212891802"/>
    <n v="5"/>
    <n v="0.22860921083288799"/>
    <n v="0.23"/>
    <n v="570.09119328106999"/>
    <n v="570.09"/>
    <s v="Profit"/>
    <s v="Feb-2025"/>
    <n v="0.24501351478114364"/>
    <s v="February"/>
    <n v="2025"/>
    <m/>
  </r>
  <r>
    <x v="19"/>
    <d v="2025-01-05T00:00:00"/>
    <d v="2025-05-05T00:00:00"/>
    <s v="Standard Class"/>
    <x v="19"/>
    <s v="Robin Martinez"/>
    <s v="Corporate"/>
    <s v="West"/>
    <s v="Office Supplies"/>
    <s v="Binders"/>
    <s v="Versatile intangible matrices"/>
    <n v="2326.66889581224"/>
    <n v="4.6162018235176596"/>
    <n v="5"/>
    <n v="0.22859717322811299"/>
    <n v="0.23"/>
    <n v="570.16784266428601"/>
    <n v="570.16999999999996"/>
    <s v="Profit"/>
    <s v="Jan-2025"/>
    <n v="0.2450575772472518"/>
    <s v="January"/>
    <n v="2025"/>
    <m/>
  </r>
  <r>
    <x v="20"/>
    <d v="2023-09-02T00:00:00"/>
    <d v="2025-05-07T00:00:00"/>
    <s v="First Class"/>
    <x v="20"/>
    <s v="Katherine Rodriguez"/>
    <s v="Corporate"/>
    <s v="Central"/>
    <s v="Technology"/>
    <s v="Copiers"/>
    <s v="Balanced web-enabled utilization"/>
    <n v="2326.5633123052498"/>
    <n v="4.6156351257461301"/>
    <n v="5"/>
    <n v="0.22858513562333899"/>
    <n v="0.23"/>
    <n v="570.24449204750204"/>
    <n v="570.24"/>
    <s v="Profit"/>
    <s v="Sep-2023"/>
    <n v="0.24510164371262327"/>
    <s v="September"/>
    <n v="2023"/>
    <m/>
  </r>
  <r>
    <x v="21"/>
    <d v="2024-12-08T00:00:00"/>
    <d v="2025-05-06T00:00:00"/>
    <s v="Standard Class"/>
    <x v="21"/>
    <s v="Monica Williams"/>
    <s v="Consumer"/>
    <s v="South"/>
    <s v="Furniture"/>
    <s v="Tables"/>
    <s v="Diverse zero-defect monitoring"/>
    <n v="2326.4577287982602"/>
    <n v="4.6150684279745997"/>
    <n v="5"/>
    <n v="0.22857309801856401"/>
    <n v="0.23"/>
    <n v="570.32114143071897"/>
    <n v="570.32000000000005"/>
    <s v="Profit"/>
    <s v="Dec-2024"/>
    <n v="0.24514571417780298"/>
    <s v="December"/>
    <n v="2024"/>
    <m/>
  </r>
  <r>
    <x v="22"/>
    <d v="2024-06-15T00:00:00"/>
    <d v="2025-04-23T00:00:00"/>
    <s v="Same Day"/>
    <x v="22"/>
    <s v="Ashley James DDS"/>
    <s v="Home Office"/>
    <s v="East"/>
    <s v="Technology"/>
    <s v="Accessories"/>
    <s v="Ameliorated scalable Internet solution"/>
    <n v="2326.3521452912701"/>
    <n v="4.6145017302030702"/>
    <n v="5"/>
    <n v="0.22856106041378901"/>
    <n v="0.23"/>
    <n v="570.39779081393499"/>
    <n v="570.4"/>
    <s v="Profit"/>
    <s v="Jun-2024"/>
    <n v="0.24518978864333479"/>
    <s v="June"/>
    <n v="2024"/>
    <m/>
  </r>
  <r>
    <x v="23"/>
    <d v="2025-01-21T00:00:00"/>
    <d v="2025-04-12T00:00:00"/>
    <s v="Same Day"/>
    <x v="23"/>
    <s v="Kathleen Allen"/>
    <s v="Corporate"/>
    <s v="East"/>
    <s v="Furniture"/>
    <s v="Furnishings"/>
    <s v="Optional background algorithm"/>
    <n v="2326.2465617842699"/>
    <n v="4.6139350324315398"/>
    <n v="5"/>
    <n v="0.22854902280901401"/>
    <n v="0.23"/>
    <n v="570.47444019715203"/>
    <n v="570.47"/>
    <s v="Profit"/>
    <s v="Jan-2025"/>
    <n v="0.24523386710976527"/>
    <s v="January"/>
    <n v="2025"/>
    <m/>
  </r>
  <r>
    <x v="24"/>
    <d v="2024-07-10T00:00:00"/>
    <d v="2025-04-25T00:00:00"/>
    <s v="Standard Class"/>
    <x v="24"/>
    <s v="Ashley Wilkerson"/>
    <s v="Consumer"/>
    <s v="Central"/>
    <s v="Technology"/>
    <s v="Accessories"/>
    <s v="Devolved cohesive Internet solution"/>
    <n v="2326.1409782772798"/>
    <n v="4.6133683346600103"/>
    <n v="5"/>
    <n v="0.22853698520423901"/>
    <n v="0.23"/>
    <n v="570.55108958036794"/>
    <n v="570.54999999999995"/>
    <s v="Loss"/>
    <s v="Jul-2024"/>
    <n v="0.24527794957763618"/>
    <s v="July"/>
    <n v="2024"/>
    <m/>
  </r>
  <r>
    <x v="25"/>
    <d v="2023-11-25T00:00:00"/>
    <d v="2025-04-24T00:00:00"/>
    <s v="Same Day"/>
    <x v="25"/>
    <s v="Lori Bradford"/>
    <s v="Consumer"/>
    <s v="Central"/>
    <s v="Office Supplies"/>
    <s v="Labels"/>
    <s v="Programmable impactful access"/>
    <n v="2326.0353947702902"/>
    <n v="4.6128016368884897"/>
    <n v="5"/>
    <n v="0.22852494759946401"/>
    <n v="0.23"/>
    <n v="570.62773896358499"/>
    <n v="570.63"/>
    <s v="Profit"/>
    <s v="Nov-2023"/>
    <n v="0.24532203604749439"/>
    <s v="November"/>
    <n v="2023"/>
    <m/>
  </r>
  <r>
    <x v="26"/>
    <d v="2025-03-27T00:00:00"/>
    <d v="2025-05-04T00:00:00"/>
    <s v="Same Day"/>
    <x v="26"/>
    <s v="Brenda Newman"/>
    <s v="Corporate"/>
    <s v="Central"/>
    <s v="Office Supplies"/>
    <s v="Paper"/>
    <s v="Right-sized hybrid policy"/>
    <n v="2325.9298112633001"/>
    <n v="4.6122349391169601"/>
    <n v="5"/>
    <n v="0.22851290999469001"/>
    <n v="0.23"/>
    <n v="570.70438834680101"/>
    <n v="570.70000000000005"/>
    <s v="Profit"/>
    <s v="Mar-2025"/>
    <n v="0.2453661265198841"/>
    <s v="March"/>
    <n v="2025"/>
    <m/>
  </r>
  <r>
    <x v="27"/>
    <d v="2024-07-16T00:00:00"/>
    <d v="2025-04-30T00:00:00"/>
    <s v="Standard Class"/>
    <x v="27"/>
    <s v="Anthony Lamb"/>
    <s v="Consumer"/>
    <s v="East"/>
    <s v="Furniture"/>
    <s v="Chairs"/>
    <s v="Enhanced systematic installation"/>
    <n v="2325.8242277563099"/>
    <n v="4.6116682413454297"/>
    <n v="5"/>
    <n v="0.22850087238991501"/>
    <n v="0.23"/>
    <n v="570.78103773001806"/>
    <n v="570.78"/>
    <s v="Profit"/>
    <s v="Jul-2024"/>
    <n v="0.2454102209953512"/>
    <s v="July"/>
    <n v="2024"/>
    <m/>
  </r>
  <r>
    <x v="28"/>
    <d v="2024-11-13T00:00:00"/>
    <d v="2025-04-15T00:00:00"/>
    <s v="Same Day"/>
    <x v="28"/>
    <s v="Mr. Brad Price"/>
    <s v="Corporate"/>
    <s v="East"/>
    <s v="Technology"/>
    <s v="Copiers"/>
    <s v="Automated uniform info-me diaries"/>
    <n v="2325.7186442493198"/>
    <n v="4.6111015435739002"/>
    <n v="5"/>
    <n v="0.22848883478514001"/>
    <n v="0.23"/>
    <n v="570.85768711323396"/>
    <n v="570.86"/>
    <s v="Profit"/>
    <s v="Nov-2024"/>
    <n v="0.24545431947443999"/>
    <s v="November"/>
    <n v="2024"/>
    <m/>
  </r>
  <r>
    <x v="29"/>
    <d v="2024-07-21T00:00:00"/>
    <d v="2025-04-24T00:00:00"/>
    <s v="First Class"/>
    <x v="29"/>
    <s v="Valerie Ellis"/>
    <s v="Home Office"/>
    <s v="Central"/>
    <s v="Office Supplies"/>
    <s v="Art"/>
    <s v="Digitized directional Local Area Network"/>
    <n v="2325.6130607423302"/>
    <n v="4.6105348458023698"/>
    <n v="5"/>
    <n v="0.22847679718036501"/>
    <n v="0.23"/>
    <n v="570.93433649645101"/>
    <n v="570.92999999999995"/>
    <s v="Profit"/>
    <s v="Jul-2024"/>
    <n v="0.24549842195769667"/>
    <s v="July"/>
    <n v="2024"/>
    <m/>
  </r>
  <r>
    <x v="30"/>
    <d v="2023-05-10T00:00:00"/>
    <d v="2025-04-21T00:00:00"/>
    <s v="Same Day"/>
    <x v="30"/>
    <s v="Taylor Jensen"/>
    <s v="Home Office"/>
    <s v="East"/>
    <s v="Office Supplies"/>
    <s v="Art"/>
    <s v="Profound executive firmware"/>
    <n v="2325.50747723534"/>
    <n v="4.6099681480308403"/>
    <n v="5"/>
    <n v="0.22846475957559001"/>
    <n v="0.23"/>
    <n v="571.01098587966703"/>
    <n v="571.01"/>
    <s v="Profit"/>
    <s v="May-2023"/>
    <n v="0.24554252844566582"/>
    <s v="May"/>
    <n v="2023"/>
    <m/>
  </r>
  <r>
    <x v="31"/>
    <d v="2025-03-14T00:00:00"/>
    <d v="2025-04-11T00:00:00"/>
    <s v="Second Class"/>
    <x v="31"/>
    <s v="Jennifer Floyd"/>
    <s v="Consumer"/>
    <s v="West"/>
    <s v="Furniture"/>
    <s v="Furnishings"/>
    <s v="Organized reciprocal portal"/>
    <n v="2325.4018937283499"/>
    <n v="4.6094014502593197"/>
    <n v="5"/>
    <n v="0.22845272197081501"/>
    <n v="0.23"/>
    <n v="571.08763526288396"/>
    <n v="571.09"/>
    <s v="Profit"/>
    <s v="Mar-2025"/>
    <n v="0.24558663893889371"/>
    <s v="March"/>
    <n v="2025"/>
    <m/>
  </r>
  <r>
    <x v="32"/>
    <d v="2024-05-04T00:00:00"/>
    <d v="2025-04-29T00:00:00"/>
    <s v="Same Day"/>
    <x v="32"/>
    <s v="Jessica Owens"/>
    <s v="Consumer"/>
    <s v="West"/>
    <s v="Technology"/>
    <s v="Phones"/>
    <s v="Universal 6thgeneration circuit"/>
    <n v="2325.2963102213498"/>
    <n v="4.6088347524877902"/>
    <n v="5"/>
    <n v="0.22844068436604101"/>
    <n v="0.23"/>
    <n v="571.16428464609999"/>
    <n v="571.16"/>
    <s v="Loss"/>
    <s v="May-2024"/>
    <n v="0.24563075343792623"/>
    <s v="May"/>
    <n v="2024"/>
    <m/>
  </r>
  <r>
    <x v="33"/>
    <d v="2024-08-13T00:00:00"/>
    <d v="2025-04-28T00:00:00"/>
    <s v="Second Class"/>
    <x v="33"/>
    <s v="Jimmy Macdonald"/>
    <s v="Corporate"/>
    <s v="South"/>
    <s v="Office Supplies"/>
    <s v="Labels"/>
    <s v="Self-enabling static adapter"/>
    <n v="2325.1907267143602"/>
    <n v="4.6082680547162598"/>
    <n v="5"/>
    <n v="0.22842864676126601"/>
    <n v="0.23"/>
    <n v="571.24093402931703"/>
    <n v="571.24"/>
    <s v="Loss"/>
    <s v="Aug-2024"/>
    <n v="0.24567487194330773"/>
    <s v="August"/>
    <n v="2024"/>
    <m/>
  </r>
  <r>
    <x v="34"/>
    <d v="2024-02-11T00:00:00"/>
    <d v="2025-04-12T00:00:00"/>
    <s v="Standard Class"/>
    <x v="34"/>
    <s v="Timothy Hayes"/>
    <s v="Corporate"/>
    <s v="West"/>
    <s v="Furniture"/>
    <s v="Chairs"/>
    <s v="Optional user-facing model"/>
    <n v="2325.08514320737"/>
    <n v="4.6077013569447303"/>
    <n v="5"/>
    <n v="0.22841660915649101"/>
    <n v="0.23"/>
    <n v="571.31758341253305"/>
    <n v="571.32000000000005"/>
    <s v="Loss"/>
    <s v="Feb-2024"/>
    <n v="0.24571899445558423"/>
    <s v="February"/>
    <n v="2024"/>
    <m/>
  </r>
  <r>
    <x v="35"/>
    <d v="2023-06-01T00:00:00"/>
    <d v="2025-05-06T00:00:00"/>
    <s v="Standard Class"/>
    <x v="35"/>
    <s v="Laurie Richards DDS"/>
    <s v="Consumer"/>
    <s v="South"/>
    <s v="Office Supplies"/>
    <s v="Art"/>
    <s v="Up-sized stable customer loyalty"/>
    <n v="2324.9795597003799"/>
    <n v="4.6071346591731999"/>
    <n v="5"/>
    <n v="0.22840457155171601"/>
    <n v="0.23"/>
    <n v="571.39423279574999"/>
    <n v="571.39"/>
    <s v="Profit"/>
    <s v="Jun-2023"/>
    <n v="0.24576312097530248"/>
    <s v="June"/>
    <n v="2023"/>
    <m/>
  </r>
  <r>
    <x v="36"/>
    <d v="2023-07-10T00:00:00"/>
    <d v="2025-05-07T00:00:00"/>
    <s v="Second Class"/>
    <x v="36"/>
    <s v="Rebecca Stewart"/>
    <s v="Corporate"/>
    <s v="Central"/>
    <s v="Technology"/>
    <s v="Accessories"/>
    <s v="Integrated upward-trending intranet"/>
    <n v="2324.8739761933898"/>
    <n v="4.6065679614016704"/>
    <n v="5"/>
    <n v="0.22839253394694101"/>
    <n v="0.23"/>
    <n v="571.47088217896601"/>
    <n v="571.47"/>
    <s v="Profit"/>
    <s v="Jul-2023"/>
    <n v="0.24580725150300767"/>
    <s v="July"/>
    <n v="2023"/>
    <m/>
  </r>
  <r>
    <x v="37"/>
    <d v="2023-10-08T00:00:00"/>
    <d v="2025-04-15T00:00:00"/>
    <s v="Standard Class"/>
    <x v="37"/>
    <s v="Kelli Hill"/>
    <s v="Home Office"/>
    <s v="Central"/>
    <s v="Office Supplies"/>
    <s v="Storage"/>
    <s v="Triple-buffered executive concept"/>
    <n v="2324.7683926864001"/>
    <n v="4.6060012636301497"/>
    <n v="5"/>
    <n v="0.22838049634216601"/>
    <n v="0.23"/>
    <n v="571.54753156218305"/>
    <n v="571.54999999999995"/>
    <s v="Profit"/>
    <s v="Oct-2023"/>
    <n v="0.24585138603924664"/>
    <s v="October"/>
    <n v="2023"/>
    <m/>
  </r>
  <r>
    <x v="38"/>
    <d v="2024-05-11T00:00:00"/>
    <d v="2025-04-16T00:00:00"/>
    <s v="First Class"/>
    <x v="38"/>
    <s v="Terry Day"/>
    <s v="Consumer"/>
    <s v="South"/>
    <s v="Furniture"/>
    <s v="Tables"/>
    <s v="Enhanced optimizing portal"/>
    <n v="2324.66280917941"/>
    <n v="4.6054345658586202"/>
    <n v="5"/>
    <n v="0.228368458737392"/>
    <n v="0.23"/>
    <n v="571.62418094539896"/>
    <n v="571.62"/>
    <s v="Profit"/>
    <s v="May-2024"/>
    <n v="0.24589552458456473"/>
    <s v="May"/>
    <n v="2024"/>
    <m/>
  </r>
  <r>
    <x v="39"/>
    <d v="2023-11-22T00:00:00"/>
    <d v="2025-04-24T00:00:00"/>
    <s v="Same Day"/>
    <x v="39"/>
    <s v="Zachary Jackson"/>
    <s v="Corporate"/>
    <s v="South"/>
    <s v="Furniture"/>
    <s v="Tables"/>
    <s v="Business-focused disintermediate projection"/>
    <n v="2324.5572256724199"/>
    <n v="4.6048678680870898"/>
    <n v="5"/>
    <n v="0.228356421132617"/>
    <n v="0.23"/>
    <n v="571.70083032861601"/>
    <n v="571.70000000000005"/>
    <s v="Profit"/>
    <s v="Nov-2023"/>
    <n v="0.24593966713950924"/>
    <s v="November"/>
    <n v="2023"/>
    <m/>
  </r>
  <r>
    <x v="40"/>
    <d v="2024-05-26T00:00:00"/>
    <d v="2025-05-07T00:00:00"/>
    <s v="Second Class"/>
    <x v="40"/>
    <s v="Tanner Wood"/>
    <s v="Consumer"/>
    <s v="South"/>
    <s v="Technology"/>
    <s v="Phones"/>
    <s v="Profit-focused neutral customer loyalty"/>
    <n v="2324.4516421654298"/>
    <n v="4.6043011703155603"/>
    <n v="5"/>
    <n v="0.228344383527842"/>
    <n v="0.23"/>
    <n v="571.77747971183203"/>
    <n v="571.78"/>
    <s v="Profit"/>
    <s v="May-2024"/>
    <n v="0.24598381370462555"/>
    <s v="May"/>
    <n v="2024"/>
    <m/>
  </r>
  <r>
    <x v="41"/>
    <d v="2024-10-07T00:00:00"/>
    <d v="2025-04-26T00:00:00"/>
    <s v="First Class"/>
    <x v="41"/>
    <s v="Martha Hill"/>
    <s v="Home Office"/>
    <s v="East"/>
    <s v="Office Supplies"/>
    <s v="Storage"/>
    <s v="Organized fault-tolerant system engine"/>
    <n v="2324.3460586584301"/>
    <n v="4.6037344725440299"/>
    <n v="5"/>
    <n v="0.228332345923067"/>
    <n v="0.23"/>
    <n v="571.85412909504896"/>
    <n v="571.85"/>
    <s v="Profit"/>
    <s v="Oct-2024"/>
    <n v="0.24602796428046203"/>
    <s v="October"/>
    <n v="2024"/>
    <m/>
  </r>
  <r>
    <x v="42"/>
    <d v="2023-06-21T00:00:00"/>
    <d v="2025-04-20T00:00:00"/>
    <s v="Same Day"/>
    <x v="42"/>
    <s v="Nichole Foster"/>
    <s v="Home Office"/>
    <s v="West"/>
    <s v="Office Supplies"/>
    <s v="Art"/>
    <s v="Business-focused local structure"/>
    <n v="2324.24047515144"/>
    <n v="4.6031677747725004"/>
    <n v="5"/>
    <n v="0.228320308318292"/>
    <n v="0.23"/>
    <n v="571.93077847826498"/>
    <n v="571.92999999999995"/>
    <s v="Loss"/>
    <s v="Jun-2023"/>
    <n v="0.24607211886756244"/>
    <s v="June"/>
    <n v="2023"/>
    <m/>
  </r>
  <r>
    <x v="43"/>
    <d v="2023-11-05T00:00:00"/>
    <d v="2025-04-19T00:00:00"/>
    <s v="Second Class"/>
    <x v="43"/>
    <s v="Garrett Lewis"/>
    <s v="Home Office"/>
    <s v="West"/>
    <s v="Technology"/>
    <s v="Copiers"/>
    <s v="Fundamental leading-edge adapter"/>
    <n v="2324.1348916444499"/>
    <n v="4.6026010770009798"/>
    <n v="5"/>
    <n v="0.228308270713517"/>
    <n v="0.23"/>
    <n v="572.00742786148203"/>
    <n v="572.01"/>
    <s v="Profit"/>
    <s v="Nov-2023"/>
    <n v="0.24611627746647532"/>
    <s v="November"/>
    <n v="2023"/>
    <m/>
  </r>
  <r>
    <x v="44"/>
    <d v="2023-10-16T00:00:00"/>
    <d v="2025-04-17T00:00:00"/>
    <s v="Standard Class"/>
    <x v="44"/>
    <s v="Jessica Jimenez"/>
    <s v="Home Office"/>
    <s v="East"/>
    <s v="Technology"/>
    <s v="Copiers"/>
    <s v="Ameliorated next generation intranet"/>
    <n v="2324.0293081374598"/>
    <n v="4.6020343792294502"/>
    <n v="5"/>
    <n v="0.228296233108743"/>
    <n v="0.23"/>
    <n v="572.08407724469805"/>
    <n v="572.08000000000004"/>
    <s v="Profit"/>
    <s v="Oct-2023"/>
    <n v="0.2461604400777466"/>
    <s v="October"/>
    <n v="2023"/>
    <m/>
  </r>
  <r>
    <x v="45"/>
    <d v="2024-04-08T00:00:00"/>
    <d v="2025-05-06T00:00:00"/>
    <s v="Same Day"/>
    <x v="45"/>
    <s v="Emily Castillo"/>
    <s v="Home Office"/>
    <s v="South"/>
    <s v="Office Supplies"/>
    <s v="Art"/>
    <s v="Upgradable radical synergy"/>
    <n v="2323.9237246304701"/>
    <n v="4.6014676814579198"/>
    <n v="5"/>
    <n v="0.228284195503968"/>
    <n v="0.23"/>
    <n v="572.16072662791498"/>
    <n v="572.16"/>
    <s v="Profit"/>
    <s v="Apr-2024"/>
    <n v="0.2462046067019239"/>
    <s v="April"/>
    <n v="2024"/>
    <m/>
  </r>
  <r>
    <x v="46"/>
    <d v="2024-01-04T00:00:00"/>
    <d v="2025-04-29T00:00:00"/>
    <s v="Same Day"/>
    <x v="46"/>
    <s v="Susan Aguirre"/>
    <s v="Home Office"/>
    <s v="South"/>
    <s v="Furniture"/>
    <s v="Tables"/>
    <s v="Networked static core"/>
    <n v="2323.81814112348"/>
    <n v="4.6009009836863903"/>
    <n v="5"/>
    <n v="0.228272157899193"/>
    <n v="0.23"/>
    <n v="572.237376011131"/>
    <n v="572.24"/>
    <s v="Profit"/>
    <s v="Jan-2024"/>
    <n v="0.24624877733955353"/>
    <s v="January"/>
    <n v="2024"/>
    <m/>
  </r>
  <r>
    <x v="47"/>
    <d v="2023-05-05T00:00:00"/>
    <d v="2025-04-12T00:00:00"/>
    <s v="Standard Class"/>
    <x v="47"/>
    <s v="Scott Marshall"/>
    <s v="Consumer"/>
    <s v="Central"/>
    <s v="Technology"/>
    <s v="Copiers"/>
    <s v="Profound encompassing Internet solution"/>
    <n v="2323.7125576164899"/>
    <n v="4.6003342859148599"/>
    <n v="5"/>
    <n v="0.228260120294418"/>
    <n v="0.23"/>
    <n v="572.31402539434703"/>
    <n v="572.30999999999995"/>
    <s v="Profit"/>
    <s v="May-2023"/>
    <n v="0.24629295199118292"/>
    <s v="May"/>
    <n v="2023"/>
    <m/>
  </r>
  <r>
    <x v="48"/>
    <d v="2023-10-27T00:00:00"/>
    <d v="2025-04-15T00:00:00"/>
    <s v="Second Class"/>
    <x v="8"/>
    <s v="Bryan Walker"/>
    <s v="Corporate"/>
    <s v="West"/>
    <s v="Furniture"/>
    <s v="Bookcases"/>
    <s v="Face-to-face clear-thinking groupware"/>
    <n v="2323.6069741094998"/>
    <n v="4.5997675881433304"/>
    <n v="5"/>
    <n v="0.228248082689643"/>
    <n v="0.23"/>
    <n v="572.39067477756396"/>
    <n v="572.39"/>
    <s v="Profit"/>
    <s v="Oct-2023"/>
    <n v="0.24633713065735965"/>
    <s v="October"/>
    <n v="2023"/>
    <m/>
  </r>
  <r>
    <x v="49"/>
    <d v="2023-07-14T00:00:00"/>
    <d v="2025-04-16T00:00:00"/>
    <s v="Same Day"/>
    <x v="48"/>
    <s v="Nicole Smith"/>
    <s v="Home Office"/>
    <s v="West"/>
    <s v="Furniture"/>
    <s v="Bookcases"/>
    <s v="Diverse fresh-thinking hub"/>
    <n v="2323.5013906025001"/>
    <n v="4.5992008903718098"/>
    <n v="5"/>
    <n v="0.228236045084868"/>
    <n v="0.23"/>
    <n v="572.46732416077998"/>
    <n v="572.47"/>
    <s v="Profit"/>
    <s v="Jul-2023"/>
    <n v="0.24638131333863122"/>
    <s v="July"/>
    <n v="2023"/>
    <m/>
  </r>
  <r>
    <x v="50"/>
    <d v="2023-11-05T00:00:00"/>
    <d v="2025-04-09T00:00:00"/>
    <s v="Standard Class"/>
    <x v="49"/>
    <s v="Spencer Gonzalez"/>
    <s v="Corporate"/>
    <s v="Central"/>
    <s v="Office Supplies"/>
    <s v="Labels"/>
    <s v="Balanced national budgetary management"/>
    <n v="2323.39580709551"/>
    <n v="4.5986341926002803"/>
    <n v="5"/>
    <n v="0.228224007480094"/>
    <n v="0.23"/>
    <n v="572.54397354399703"/>
    <n v="572.54"/>
    <s v="Profit"/>
    <s v="Nov-2023"/>
    <n v="0.24642550003554384"/>
    <s v="November"/>
    <n v="2023"/>
    <m/>
  </r>
  <r>
    <x v="51"/>
    <d v="2025-01-28T00:00:00"/>
    <d v="2025-05-03T00:00:00"/>
    <s v="First Class"/>
    <x v="50"/>
    <s v="Teresa Palmer"/>
    <s v="Consumer"/>
    <s v="Central"/>
    <s v="Technology"/>
    <s v="Phones"/>
    <s v="Organized clear-thinking contingency"/>
    <n v="2323.2902235885199"/>
    <n v="4.5980674948287499"/>
    <n v="5"/>
    <n v="0.228211969875319"/>
    <n v="0.23"/>
    <n v="572.62062292721305"/>
    <n v="572.62"/>
    <s v="Profit"/>
    <s v="Jan-2025"/>
    <n v="0.24646969074864511"/>
    <s v="January"/>
    <n v="2025"/>
    <m/>
  </r>
  <r>
    <x v="52"/>
    <d v="2024-03-15T00:00:00"/>
    <d v="2025-04-10T00:00:00"/>
    <s v="First Class"/>
    <x v="51"/>
    <s v="David Thomas"/>
    <s v="Consumer"/>
    <s v="Central"/>
    <s v="Technology"/>
    <s v="Accessories"/>
    <s v="Expanded solution-oriented portal"/>
    <n v="2323.1846400815298"/>
    <n v="4.5975007970572204"/>
    <n v="5"/>
    <n v="0.228199932270544"/>
    <n v="0.23"/>
    <n v="572.69727231042998"/>
    <n v="572.70000000000005"/>
    <s v="Profit"/>
    <s v="Mar-2024"/>
    <n v="0.24651388547848344"/>
    <s v="March"/>
    <n v="2024"/>
    <m/>
  </r>
  <r>
    <x v="53"/>
    <d v="2023-07-19T00:00:00"/>
    <d v="2025-04-10T00:00:00"/>
    <s v="Same Day"/>
    <x v="52"/>
    <s v="Edward Olson"/>
    <s v="Corporate"/>
    <s v="South"/>
    <s v="Office Supplies"/>
    <s v="Binders"/>
    <s v="Stand-alone eco-centric product"/>
    <n v="2323.0790565745401"/>
    <n v="4.59693409928569"/>
    <n v="5"/>
    <n v="0.228187894665769"/>
    <n v="0.23"/>
    <n v="572.773921693646"/>
    <n v="572.77"/>
    <s v="Profit"/>
    <s v="Jul-2023"/>
    <n v="0.24655808422560566"/>
    <s v="July"/>
    <n v="2023"/>
    <m/>
  </r>
  <r>
    <x v="54"/>
    <d v="2023-10-01T00:00:00"/>
    <d v="2025-05-02T00:00:00"/>
    <s v="Same Day"/>
    <x v="53"/>
    <s v="Francisco Newman"/>
    <s v="Consumer"/>
    <s v="South"/>
    <s v="Office Supplies"/>
    <s v="Paper"/>
    <s v="Reactive radical adapter"/>
    <n v="2322.97347306755"/>
    <n v="4.5963674015141702"/>
    <n v="5"/>
    <n v="0.228175857060994"/>
    <n v="0.23"/>
    <n v="572.85057107686305"/>
    <n v="572.85"/>
    <s v="Loss"/>
    <s v="Oct-2023"/>
    <n v="0.2466022869905605"/>
    <s v="October"/>
    <n v="2023"/>
    <m/>
  </r>
  <r>
    <x v="55"/>
    <d v="2025-04-06T00:00:00"/>
    <d v="2025-04-23T00:00:00"/>
    <s v="First Class"/>
    <x v="54"/>
    <s v="Stacey Gibson"/>
    <s v="Consumer"/>
    <s v="Central"/>
    <s v="Office Supplies"/>
    <s v="Binders"/>
    <s v="Face-to-face mobile contingency"/>
    <n v="2322.8678895605599"/>
    <n v="4.5958007037426398"/>
    <n v="5"/>
    <n v="0.228163819456219"/>
    <n v="0.23"/>
    <n v="572.92722046007896"/>
    <n v="572.92999999999995"/>
    <s v="Profit"/>
    <s v="Apr-2025"/>
    <n v="0.24664649377389486"/>
    <s v="April"/>
    <n v="2025"/>
    <m/>
  </r>
  <r>
    <x v="56"/>
    <d v="2024-02-07T00:00:00"/>
    <d v="2025-04-24T00:00:00"/>
    <s v="First Class"/>
    <x v="55"/>
    <s v="David Taylor"/>
    <s v="Home Office"/>
    <s v="South"/>
    <s v="Technology"/>
    <s v="Phones"/>
    <s v="Phased didactic productivity"/>
    <n v="2322.7623060535698"/>
    <n v="4.5952340059711103"/>
    <n v="5"/>
    <n v="0.228151781851445"/>
    <n v="0.23"/>
    <n v="573.003869843296"/>
    <n v="573"/>
    <s v="Profit"/>
    <s v="Feb-2024"/>
    <n v="0.24669070457615772"/>
    <s v="February"/>
    <n v="2024"/>
    <m/>
  </r>
  <r>
    <x v="57"/>
    <d v="2025-01-06T00:00:00"/>
    <d v="2025-04-19T00:00:00"/>
    <s v="Standard Class"/>
    <x v="56"/>
    <s v="Benjamin Francis"/>
    <s v="Corporate"/>
    <s v="East"/>
    <s v="Office Supplies"/>
    <s v="Binders"/>
    <s v="De-engineered systemic middleware"/>
    <n v="2322.6567225465801"/>
    <n v="4.5946673081995799"/>
    <n v="5"/>
    <n v="0.22813974424667"/>
    <n v="0.23"/>
    <n v="573.08051922651202"/>
    <n v="573.08000000000004"/>
    <s v="Loss"/>
    <s v="Jan-2025"/>
    <n v="0.24673491939789613"/>
    <s v="January"/>
    <n v="2025"/>
    <m/>
  </r>
  <r>
    <x v="58"/>
    <d v="2023-09-21T00:00:00"/>
    <d v="2025-04-14T00:00:00"/>
    <s v="Same Day"/>
    <x v="57"/>
    <s v="Joshua Shaffer"/>
    <s v="Corporate"/>
    <s v="East"/>
    <s v="Technology"/>
    <s v="Copiers"/>
    <s v="Decentralized grid-enabled core"/>
    <n v="2322.55113903958"/>
    <n v="4.5941006104280504"/>
    <n v="5"/>
    <n v="0.228127706641895"/>
    <n v="0.23"/>
    <n v="573.15716860972896"/>
    <n v="573.16"/>
    <s v="Profit"/>
    <s v="Sep-2023"/>
    <n v="0.24677913823966027"/>
    <s v="September"/>
    <n v="2023"/>
    <m/>
  </r>
  <r>
    <x v="59"/>
    <d v="2023-05-05T00:00:00"/>
    <d v="2025-04-10T00:00:00"/>
    <s v="Second Class"/>
    <x v="58"/>
    <s v="Ryan Barker"/>
    <s v="Consumer"/>
    <s v="Central"/>
    <s v="Technology"/>
    <s v="Computers"/>
    <s v="Distributed multimedia encryption"/>
    <n v="2322.4455555325899"/>
    <n v="4.59353391265652"/>
    <n v="5"/>
    <n v="0.22811566903711999"/>
    <n v="0.23"/>
    <n v="573.23381799294498"/>
    <n v="573.23"/>
    <s v="Profit"/>
    <s v="May-2023"/>
    <n v="0.24682336110199551"/>
    <s v="May"/>
    <n v="2023"/>
    <m/>
  </r>
  <r>
    <x v="60"/>
    <d v="2024-07-29T00:00:00"/>
    <d v="2025-04-11T00:00:00"/>
    <s v="First Class"/>
    <x v="59"/>
    <s v="Mr. Nathaniel Lane"/>
    <s v="Home Office"/>
    <s v="Central"/>
    <s v="Office Supplies"/>
    <s v="Art"/>
    <s v="Proactive well-modulated algorithm"/>
    <n v="2322.3399720256002"/>
    <n v="4.5929672148850003"/>
    <n v="5"/>
    <n v="0.22810363143234499"/>
    <n v="0.23"/>
    <n v="573.31046737616202"/>
    <n v="573.30999999999995"/>
    <s v="Profit"/>
    <s v="Jul-2024"/>
    <n v="0.246867587985452"/>
    <s v="July"/>
    <n v="2024"/>
    <m/>
  </r>
  <r>
    <x v="61"/>
    <d v="2023-08-03T00:00:00"/>
    <d v="2025-04-19T00:00:00"/>
    <s v="Same Day"/>
    <x v="60"/>
    <s v="James Miller"/>
    <s v="Consumer"/>
    <s v="West"/>
    <s v="Office Supplies"/>
    <s v="Labels"/>
    <s v="Total national orchestration"/>
    <n v="2322.2343885186101"/>
    <n v="4.5924005171134699"/>
    <n v="5"/>
    <n v="0.22809159382756999"/>
    <n v="0.23"/>
    <n v="573.38711675937805"/>
    <n v="573.39"/>
    <s v="Profit"/>
    <s v="Aug-2023"/>
    <n v="0.24691181889057751"/>
    <s v="August"/>
    <n v="2023"/>
    <m/>
  </r>
  <r>
    <x v="62"/>
    <d v="2024-09-23T00:00:00"/>
    <d v="2025-04-29T00:00:00"/>
    <s v="Same Day"/>
    <x v="61"/>
    <s v="Jonathan Alexander"/>
    <s v="Corporate"/>
    <s v="Central"/>
    <s v="Office Supplies"/>
    <s v="Art"/>
    <s v="Organized methodical website"/>
    <n v="2322.12880501162"/>
    <n v="4.5918338193419403"/>
    <n v="5"/>
    <n v="0.22807955622279599"/>
    <n v="0.23"/>
    <n v="573.46376614259498"/>
    <n v="573.46"/>
    <s v="Profit"/>
    <s v="Sep-2024"/>
    <n v="0.24695605381792132"/>
    <s v="September"/>
    <n v="2024"/>
    <m/>
  </r>
  <r>
    <x v="63"/>
    <d v="2023-09-09T00:00:00"/>
    <d v="2025-04-20T00:00:00"/>
    <s v="Standard Class"/>
    <x v="62"/>
    <s v="Michael Waters"/>
    <s v="Corporate"/>
    <s v="Central"/>
    <s v="Technology"/>
    <s v="Copiers"/>
    <s v="Triple-buffered multi-tasking frame"/>
    <n v="2322.0232215046299"/>
    <n v="4.5912671215704099"/>
    <n v="5"/>
    <n v="0.22806751861802099"/>
    <n v="0.23"/>
    <n v="573.540415525811"/>
    <n v="573.54"/>
    <s v="Profit"/>
    <s v="Sep-2023"/>
    <n v="0.2470002927680314"/>
    <s v="September"/>
    <n v="2023"/>
    <m/>
  </r>
  <r>
    <x v="64"/>
    <d v="2025-02-02T00:00:00"/>
    <d v="2025-04-15T00:00:00"/>
    <s v="First Class"/>
    <x v="63"/>
    <s v="Peter Chandler"/>
    <s v="Consumer"/>
    <s v="West"/>
    <s v="Technology"/>
    <s v="Machines"/>
    <s v="Synergistic heuristic solution"/>
    <n v="2321.9176379976402"/>
    <n v="4.5907004237988804"/>
    <n v="5"/>
    <n v="0.22805548101324599"/>
    <n v="0.23"/>
    <n v="573.61706490902804"/>
    <n v="573.62"/>
    <s v="Profit"/>
    <s v="Feb-2025"/>
    <n v="0.24704453574145727"/>
    <s v="February"/>
    <n v="2025"/>
    <m/>
  </r>
  <r>
    <x v="65"/>
    <d v="2023-05-13T00:00:00"/>
    <d v="2025-04-14T00:00:00"/>
    <s v="Standard Class"/>
    <x v="64"/>
    <s v="Dr. Danielle Bowman"/>
    <s v="Consumer"/>
    <s v="South"/>
    <s v="Furniture"/>
    <s v="Chairs"/>
    <s v="Fundamental disintermediate project"/>
    <n v="2321.8120544906501"/>
    <n v="4.59013372602735"/>
    <n v="5"/>
    <n v="0.22804344340847099"/>
    <n v="0.23"/>
    <n v="573.69371429224395"/>
    <n v="573.69000000000005"/>
    <s v="Profit"/>
    <s v="May-2023"/>
    <n v="0.24708878273874696"/>
    <s v="May"/>
    <n v="2023"/>
    <m/>
  </r>
  <r>
    <x v="66"/>
    <d v="2023-07-24T00:00:00"/>
    <d v="2025-04-21T00:00:00"/>
    <s v="Second Class"/>
    <x v="65"/>
    <s v="Brandy Nunez"/>
    <s v="Home Office"/>
    <s v="West"/>
    <s v="Office Supplies"/>
    <s v="Paper"/>
    <s v="Polarized 24hour toolset"/>
    <n v="2321.70647098366"/>
    <n v="4.5895670282558303"/>
    <n v="5"/>
    <n v="0.22803140580369599"/>
    <n v="0.23"/>
    <n v="573.770363675461"/>
    <n v="573.77"/>
    <s v="Profit"/>
    <s v="Jul-2023"/>
    <n v="0.2471330337604504"/>
    <s v="July"/>
    <n v="2023"/>
    <m/>
  </r>
  <r>
    <x v="67"/>
    <d v="2023-12-25T00:00:00"/>
    <d v="2025-05-05T00:00:00"/>
    <s v="Second Class"/>
    <x v="66"/>
    <s v="Monica Johnson"/>
    <s v="Home Office"/>
    <s v="Central"/>
    <s v="Technology"/>
    <s v="Accessories"/>
    <s v="Quality-focused mission-critical challenge"/>
    <n v="2321.6008874766599"/>
    <n v="4.5890003304842999"/>
    <n v="5"/>
    <n v="0.22801936819892099"/>
    <n v="0.23"/>
    <n v="573.84701305867702"/>
    <n v="573.85"/>
    <s v="Profit"/>
    <s v="Dec-2023"/>
    <n v="0.24717728880711679"/>
    <s v="December"/>
    <n v="2023"/>
    <m/>
  </r>
  <r>
    <x v="68"/>
    <d v="2024-01-23T00:00:00"/>
    <d v="2025-04-25T00:00:00"/>
    <s v="Same Day"/>
    <x v="67"/>
    <s v="Julie Sanders"/>
    <s v="Home Office"/>
    <s v="West"/>
    <s v="Office Supplies"/>
    <s v="Art"/>
    <s v="Distributed value-added Graphical User Interface"/>
    <n v="2321.4953039696702"/>
    <n v="4.5884336327127704"/>
    <n v="5"/>
    <n v="0.22800733059414699"/>
    <n v="0.23"/>
    <n v="573.92366244189395"/>
    <n v="573.91999999999996"/>
    <s v="Profit"/>
    <s v="Jan-2024"/>
    <n v="0.24722154787929398"/>
    <s v="January"/>
    <n v="2024"/>
    <m/>
  </r>
  <r>
    <x v="69"/>
    <d v="2023-07-12T00:00:00"/>
    <d v="2025-04-30T00:00:00"/>
    <s v="Standard Class"/>
    <x v="68"/>
    <s v="Craig Scott"/>
    <s v="Home Office"/>
    <s v="Central"/>
    <s v="Furniture"/>
    <s v="Chairs"/>
    <s v="Seamless dedicated workforce"/>
    <n v="2321.3897204626801"/>
    <n v="4.58786693494124"/>
    <n v="5"/>
    <n v="0.22799529298937199"/>
    <n v="0.23"/>
    <n v="574.00031182510997"/>
    <n v="574"/>
    <s v="Profit"/>
    <s v="Jul-2023"/>
    <n v="0.24726581097753161"/>
    <s v="July"/>
    <n v="2023"/>
    <m/>
  </r>
  <r>
    <x v="70"/>
    <d v="2024-03-14T00:00:00"/>
    <d v="2025-04-23T00:00:00"/>
    <s v="First Class"/>
    <x v="69"/>
    <s v="Brenda Gardner"/>
    <s v="Consumer"/>
    <s v="East"/>
    <s v="Technology"/>
    <s v="Accessories"/>
    <s v="Innovative fresh-thinking application"/>
    <n v="2321.28413695569"/>
    <n v="4.5873002371697096"/>
    <n v="5"/>
    <n v="0.22798325538459699"/>
    <n v="0.23"/>
    <n v="574.07696120832702"/>
    <n v="574.08000000000004"/>
    <s v="Profit"/>
    <s v="Mar-2024"/>
    <n v="0.24731007810237982"/>
    <s v="March"/>
    <n v="2024"/>
    <m/>
  </r>
  <r>
    <x v="71"/>
    <d v="2023-08-02T00:00:00"/>
    <d v="2025-04-26T00:00:00"/>
    <s v="First Class"/>
    <x v="70"/>
    <s v="David Thompson"/>
    <s v="Home Office"/>
    <s v="West"/>
    <s v="Technology"/>
    <s v="Computers"/>
    <s v="Re-contextualized reciprocal challenge"/>
    <n v="2321.1785534486999"/>
    <n v="4.5867335393981801"/>
    <n v="5"/>
    <n v="0.22797121777982199"/>
    <n v="0.23"/>
    <n v="574.15361059154304"/>
    <n v="574.15"/>
    <s v="Loss"/>
    <s v="Aug-2023"/>
    <n v="0.24735434925438723"/>
    <s v="August"/>
    <n v="2023"/>
    <m/>
  </r>
  <r>
    <x v="72"/>
    <d v="2023-06-12T00:00:00"/>
    <d v="2025-04-18T00:00:00"/>
    <s v="First Class"/>
    <x v="71"/>
    <s v="Robin Martin"/>
    <s v="Corporate"/>
    <s v="West"/>
    <s v="Technology"/>
    <s v="Machines"/>
    <s v="Optional 6thgeneration hierarchy"/>
    <n v="2321.0729699417102"/>
    <n v="4.5861668416266603"/>
    <n v="5"/>
    <n v="0.22795918017504699"/>
    <n v="0.23"/>
    <n v="574.23025997475997"/>
    <n v="574.23"/>
    <s v="Profit"/>
    <s v="Jun-2023"/>
    <n v="0.24739862443410418"/>
    <s v="June"/>
    <n v="2023"/>
    <m/>
  </r>
  <r>
    <x v="73"/>
    <d v="2024-12-10T00:00:00"/>
    <d v="2025-04-18T00:00:00"/>
    <s v="Second Class"/>
    <x v="72"/>
    <s v="Nathan Alvarez"/>
    <s v="Consumer"/>
    <s v="East"/>
    <s v="Furniture"/>
    <s v="Bookcases"/>
    <s v="Balanced systemic capacity"/>
    <n v="2320.9673864347201"/>
    <n v="4.5856001438551299"/>
    <n v="5"/>
    <n v="0.22794714257027199"/>
    <n v="0.23"/>
    <n v="574.306909357976"/>
    <n v="574.30999999999995"/>
    <s v="Profit"/>
    <s v="Dec-2024"/>
    <n v="0.24744290364207969"/>
    <s v="December"/>
    <n v="2024"/>
    <m/>
  </r>
  <r>
    <x v="74"/>
    <d v="2023-06-25T00:00:00"/>
    <d v="2025-04-10T00:00:00"/>
    <s v="First Class"/>
    <x v="73"/>
    <s v="Brian Walker"/>
    <s v="Consumer"/>
    <s v="Central"/>
    <s v="Furniture"/>
    <s v="Tables"/>
    <s v="Stand-alone 3rdgeneration intranet"/>
    <n v="2320.86180292773"/>
    <n v="4.5850334460836004"/>
    <n v="5"/>
    <n v="0.22793510496549799"/>
    <n v="0.23"/>
    <n v="574.38355874119304"/>
    <n v="574.38"/>
    <s v="Profit"/>
    <s v="Jun-2023"/>
    <n v="0.24748718687886431"/>
    <s v="June"/>
    <n v="2023"/>
    <m/>
  </r>
  <r>
    <x v="75"/>
    <d v="2025-03-11T00:00:00"/>
    <d v="2025-05-04T00:00:00"/>
    <s v="Standard Class"/>
    <x v="74"/>
    <s v="Jacqueline Harris"/>
    <s v="Consumer"/>
    <s v="Central"/>
    <s v="Furniture"/>
    <s v="Chairs"/>
    <s v="De-engineered 3rdgeneration Graphical User Interface"/>
    <n v="2320.7562194207399"/>
    <n v="4.58446674831207"/>
    <n v="5"/>
    <n v="0.22792306736072299"/>
    <n v="0.23"/>
    <n v="574.46020812440895"/>
    <n v="574.46"/>
    <s v="Profit"/>
    <s v="Mar-2025"/>
    <n v="0.24753147414500695"/>
    <s v="March"/>
    <n v="2025"/>
    <m/>
  </r>
  <r>
    <x v="76"/>
    <d v="2024-09-23T00:00:00"/>
    <d v="2025-04-27T00:00:00"/>
    <s v="Same Day"/>
    <x v="75"/>
    <s v="Franklin Villanueva"/>
    <s v="Consumer"/>
    <s v="South"/>
    <s v="Office Supplies"/>
    <s v="Storage"/>
    <s v="Devolved asynchronous infrastructure"/>
    <n v="2320.6506359137402"/>
    <n v="4.5839000505405396"/>
    <n v="5"/>
    <n v="0.22791102975594801"/>
    <n v="0.23"/>
    <n v="574.53685750762497"/>
    <n v="574.54"/>
    <s v="Profit"/>
    <s v="Sep-2024"/>
    <n v="0.24757576544105919"/>
    <s v="September"/>
    <n v="2024"/>
    <m/>
  </r>
  <r>
    <x v="77"/>
    <d v="2024-12-14T00:00:00"/>
    <d v="2025-04-17T00:00:00"/>
    <s v="Standard Class"/>
    <x v="76"/>
    <s v="Katelyn Simpson"/>
    <s v="Corporate"/>
    <s v="Central"/>
    <s v="Office Supplies"/>
    <s v="Binders"/>
    <s v="Enhanced 5thgeneration superstructure"/>
    <n v="2320.5450524067501"/>
    <n v="4.5833333527690101"/>
    <n v="5"/>
    <n v="0.22789899215117301"/>
    <n v="0.23"/>
    <n v="574.61350689084202"/>
    <n v="574.61"/>
    <s v="Profit"/>
    <s v="Dec-2024"/>
    <n v="0.24762006076756943"/>
    <s v="December"/>
    <n v="2024"/>
    <m/>
  </r>
  <r>
    <x v="78"/>
    <d v="2024-03-12T00:00:00"/>
    <d v="2025-05-08T00:00:00"/>
    <s v="Same Day"/>
    <x v="77"/>
    <s v="David Sparks"/>
    <s v="Consumer"/>
    <s v="South"/>
    <s v="Technology"/>
    <s v="Phones"/>
    <s v="Optional neutral secured line"/>
    <n v="2320.43946889976"/>
    <n v="4.5827666549974904"/>
    <n v="5"/>
    <n v="0.22788695454639801"/>
    <n v="0.23"/>
    <n v="574.69015627405804"/>
    <n v="574.69000000000005"/>
    <s v="Profit"/>
    <s v="Mar-2024"/>
    <n v="0.24766436012508797"/>
    <s v="March"/>
    <n v="2024"/>
    <m/>
  </r>
  <r>
    <x v="79"/>
    <d v="2024-12-11T00:00:00"/>
    <d v="2025-04-14T00:00:00"/>
    <s v="First Class"/>
    <x v="78"/>
    <s v="Pamela Ball"/>
    <s v="Consumer"/>
    <s v="East"/>
    <s v="Furniture"/>
    <s v="Chairs"/>
    <s v="Streamlined user-facing definition"/>
    <n v="2320.3338853927698"/>
    <n v="4.58219995722596"/>
    <n v="5"/>
    <n v="0.22787491694162301"/>
    <n v="0.23"/>
    <n v="574.76680565727497"/>
    <n v="574.77"/>
    <s v="Loss"/>
    <s v="Dec-2024"/>
    <n v="0.24770866351416598"/>
    <s v="December"/>
    <n v="2024"/>
    <m/>
  </r>
  <r>
    <x v="80"/>
    <d v="2023-10-27T00:00:00"/>
    <d v="2025-04-30T00:00:00"/>
    <s v="Standard Class"/>
    <x v="79"/>
    <s v="Ronald Brown"/>
    <s v="Corporate"/>
    <s v="Central"/>
    <s v="Office Supplies"/>
    <s v="Paper"/>
    <s v="Managed impactful budgetary management"/>
    <n v="2320.2283018857802"/>
    <n v="4.5816332594544296"/>
    <n v="5"/>
    <n v="0.22786287933684901"/>
    <n v="0.23"/>
    <n v="574.84345504049099"/>
    <n v="574.84"/>
    <s v="Loss"/>
    <s v="Oct-2023"/>
    <n v="0.24775297093535292"/>
    <s v="October"/>
    <n v="2023"/>
    <m/>
  </r>
  <r>
    <x v="81"/>
    <d v="2023-06-09T00:00:00"/>
    <d v="2025-05-01T00:00:00"/>
    <s v="First Class"/>
    <x v="80"/>
    <s v="Emily Gonzalez"/>
    <s v="Consumer"/>
    <s v="Central"/>
    <s v="Furniture"/>
    <s v="Bookcases"/>
    <s v="Integrated exuding approach"/>
    <n v="2320.1227183787901"/>
    <n v="4.5810665616829001"/>
    <n v="5"/>
    <n v="0.22785084173207401"/>
    <n v="0.23"/>
    <n v="574.92010442370804"/>
    <n v="574.91999999999996"/>
    <s v="Profit"/>
    <s v="Jun-2023"/>
    <n v="0.24779728238920029"/>
    <s v="June"/>
    <n v="2023"/>
    <m/>
  </r>
  <r>
    <x v="82"/>
    <d v="2024-06-23T00:00:00"/>
    <d v="2025-05-07T00:00:00"/>
    <s v="Standard Class"/>
    <x v="81"/>
    <s v="Katherine Delgado"/>
    <s v="Corporate"/>
    <s v="South"/>
    <s v="Office Supplies"/>
    <s v="Paper"/>
    <s v="Fully-configurable interactive productivity"/>
    <n v="2320.0171348718"/>
    <n v="4.5804998639113697"/>
    <n v="5"/>
    <n v="0.22783880412729901"/>
    <n v="0.23"/>
    <n v="574.99675380692395"/>
    <n v="575"/>
    <s v="Loss"/>
    <s v="Jun-2024"/>
    <n v="0.24784159787625759"/>
    <s v="June"/>
    <n v="2024"/>
    <m/>
  </r>
  <r>
    <x v="83"/>
    <d v="2024-01-09T00:00:00"/>
    <d v="2025-05-03T00:00:00"/>
    <s v="Same Day"/>
    <x v="82"/>
    <s v="Katrina Meyers"/>
    <s v="Corporate"/>
    <s v="Central"/>
    <s v="Furniture"/>
    <s v="Chairs"/>
    <s v="Fully-configurable bi-directional customer loyalty"/>
    <n v="2319.9115513648098"/>
    <n v="4.5799331661398401"/>
    <n v="5"/>
    <n v="0.22782676652252401"/>
    <n v="0.23"/>
    <n v="575.07340319014099"/>
    <n v="575.07000000000005"/>
    <s v="Profit"/>
    <s v="Jan-2024"/>
    <n v="0.24788591739707655"/>
    <s v="January"/>
    <n v="2024"/>
    <m/>
  </r>
  <r>
    <x v="84"/>
    <d v="2023-08-24T00:00:00"/>
    <d v="2025-04-27T00:00:00"/>
    <s v="Second Class"/>
    <x v="83"/>
    <s v="Beverly Butler"/>
    <s v="Corporate"/>
    <s v="East"/>
    <s v="Furniture"/>
    <s v="Tables"/>
    <s v="Face-to-face object-oriented website"/>
    <n v="2319.8059678578202"/>
    <n v="4.5793664683683204"/>
    <n v="5"/>
    <n v="0.22781472891774901"/>
    <n v="0.23"/>
    <n v="575.15005257335702"/>
    <n v="575.15"/>
    <s v="Profit"/>
    <s v="Aug-2023"/>
    <n v="0.24793024095220695"/>
    <s v="August"/>
    <n v="2023"/>
    <m/>
  </r>
  <r>
    <x v="85"/>
    <d v="2024-10-30T00:00:00"/>
    <d v="2025-04-10T00:00:00"/>
    <s v="Standard Class"/>
    <x v="84"/>
    <s v="Edward Young"/>
    <s v="Consumer"/>
    <s v="East"/>
    <s v="Office Supplies"/>
    <s v="Art"/>
    <s v="Cross-group mission-critical strategy"/>
    <n v="2319.7003843508301"/>
    <n v="4.57879977059679"/>
    <n v="5"/>
    <n v="0.22780269131297401"/>
    <n v="0.23"/>
    <n v="575.22670195657395"/>
    <n v="575.23"/>
    <s v="Profit"/>
    <s v="Oct-2024"/>
    <n v="0.2479745685422006"/>
    <s v="October"/>
    <n v="2024"/>
    <m/>
  </r>
  <r>
    <x v="86"/>
    <d v="2023-06-30T00:00:00"/>
    <d v="2025-05-08T00:00:00"/>
    <s v="Same Day"/>
    <x v="85"/>
    <s v="Megan Hopkins"/>
    <s v="Consumer"/>
    <s v="East"/>
    <s v="Office Supplies"/>
    <s v="Storage"/>
    <s v="User-friendly 5thgeneration functionalities"/>
    <n v="2319.5948008438299"/>
    <n v="4.5782330728252596"/>
    <n v="5"/>
    <n v="0.22779065370820001"/>
    <n v="0.23"/>
    <n v="575.30335133978997"/>
    <n v="575.29999999999995"/>
    <s v="Loss"/>
    <s v="Jun-2023"/>
    <n v="0.24801890016760866"/>
    <s v="June"/>
    <n v="2023"/>
    <m/>
  </r>
  <r>
    <x v="87"/>
    <d v="2023-12-14T00:00:00"/>
    <d v="2025-04-19T00:00:00"/>
    <s v="Standard Class"/>
    <x v="86"/>
    <s v="Tonya Morrison"/>
    <s v="Consumer"/>
    <s v="West"/>
    <s v="Technology"/>
    <s v="Copiers"/>
    <s v="Optimized motivating implementation"/>
    <n v="2319.4892173368398"/>
    <n v="4.5776663750537301"/>
    <n v="5"/>
    <n v="0.22777861610342501"/>
    <n v="0.23"/>
    <n v="575.38000072300702"/>
    <n v="575.38"/>
    <s v="Profit"/>
    <s v="Dec-2023"/>
    <n v="0.24806323582898099"/>
    <s v="December"/>
    <n v="2023"/>
    <m/>
  </r>
  <r>
    <x v="88"/>
    <d v="2024-10-09T00:00:00"/>
    <d v="2025-05-05T00:00:00"/>
    <s v="Standard Class"/>
    <x v="87"/>
    <s v="Michael Smith"/>
    <s v="Corporate"/>
    <s v="West"/>
    <s v="Furniture"/>
    <s v="Furnishings"/>
    <s v="Universal multimedia archive"/>
    <n v="2319.3836338298502"/>
    <n v="4.5770996772821997"/>
    <n v="5"/>
    <n v="0.22776657849865001"/>
    <n v="0.23"/>
    <n v="575.45665010622304"/>
    <n v="575.46"/>
    <s v="Profit"/>
    <s v="Oct-2024"/>
    <n v="0.24810757552686882"/>
    <s v="October"/>
    <n v="2024"/>
    <m/>
  </r>
  <r>
    <x v="89"/>
    <d v="2024-07-05T00:00:00"/>
    <d v="2025-05-01T00:00:00"/>
    <s v="First Class"/>
    <x v="88"/>
    <s v="Danny Blair"/>
    <s v="Consumer"/>
    <s v="South"/>
    <s v="Office Supplies"/>
    <s v="Labels"/>
    <s v="De-engineered fresh-thinking strategy"/>
    <n v="2319.2780503228601"/>
    <n v="4.5765329795106702"/>
    <n v="5"/>
    <n v="0.22775454089387501"/>
    <n v="0.23"/>
    <n v="575.53329948943997"/>
    <n v="575.53"/>
    <s v="Profit"/>
    <s v="Jul-2024"/>
    <n v="0.24815191926182445"/>
    <s v="July"/>
    <n v="2024"/>
    <m/>
  </r>
  <r>
    <x v="90"/>
    <d v="2025-02-14T00:00:00"/>
    <d v="2025-05-02T00:00:00"/>
    <s v="First Class"/>
    <x v="89"/>
    <s v="Francisco Saunders"/>
    <s v="Corporate"/>
    <s v="South"/>
    <s v="Office Supplies"/>
    <s v="Binders"/>
    <s v="Down-sized even-keeled complexity"/>
    <n v="2319.1724668158699"/>
    <n v="4.5759662817391504"/>
    <n v="5"/>
    <n v="0.22774250328910001"/>
    <n v="0.23"/>
    <n v="575.60994887265599"/>
    <n v="575.61"/>
    <s v="Profit"/>
    <s v="Feb-2025"/>
    <n v="0.24819626703439834"/>
    <s v="February"/>
    <n v="2025"/>
    <m/>
  </r>
  <r>
    <x v="91"/>
    <d v="2024-03-02T00:00:00"/>
    <d v="2025-04-27T00:00:00"/>
    <s v="Second Class"/>
    <x v="90"/>
    <s v="Justin Thompson"/>
    <s v="Consumer"/>
    <s v="South"/>
    <s v="Office Supplies"/>
    <s v="Binders"/>
    <s v="Object-based clear-thinking firmware"/>
    <n v="2319.0668833088798"/>
    <n v="4.57539958396762"/>
    <n v="5"/>
    <n v="0.22773046568432501"/>
    <n v="0.23"/>
    <n v="575.68659825587304"/>
    <n v="575.69000000000005"/>
    <s v="Profit"/>
    <s v="Mar-2024"/>
    <n v="0.24824061884514287"/>
    <s v="March"/>
    <n v="2024"/>
    <m/>
  </r>
  <r>
    <x v="92"/>
    <d v="2024-08-25T00:00:00"/>
    <d v="2025-04-12T00:00:00"/>
    <s v="First Class"/>
    <x v="91"/>
    <s v="Mr. John Walker"/>
    <s v="Corporate"/>
    <s v="East"/>
    <s v="Furniture"/>
    <s v="Chairs"/>
    <s v="Organized didactic core"/>
    <n v="2318.9612998018902"/>
    <n v="4.5748328861960896"/>
    <n v="5"/>
    <n v="0.22771842807955101"/>
    <n v="0.23"/>
    <n v="575.76324763908895"/>
    <n v="575.76"/>
    <s v="Profit"/>
    <s v="Aug-2024"/>
    <n v="0.24828497469460858"/>
    <s v="August"/>
    <n v="2024"/>
    <m/>
  </r>
  <r>
    <x v="93"/>
    <d v="2023-07-16T00:00:00"/>
    <d v="2025-04-29T00:00:00"/>
    <s v="First Class"/>
    <x v="92"/>
    <s v="Alicia Dunn"/>
    <s v="Corporate"/>
    <s v="East"/>
    <s v="Technology"/>
    <s v="Accessories"/>
    <s v="Synergized human-resource archive"/>
    <n v="2318.8557162949"/>
    <n v="4.5742661884245601"/>
    <n v="5"/>
    <n v="0.227706390474776"/>
    <n v="0.23"/>
    <n v="575.83989702230599"/>
    <n v="575.84"/>
    <s v="Profit"/>
    <s v="Jul-2023"/>
    <n v="0.2483293345833483"/>
    <s v="July"/>
    <n v="2023"/>
    <m/>
  </r>
  <r>
    <x v="94"/>
    <d v="2024-12-12T00:00:00"/>
    <d v="2025-04-26T00:00:00"/>
    <s v="Same Day"/>
    <x v="93"/>
    <s v="Kelly Martinez"/>
    <s v="Corporate"/>
    <s v="West"/>
    <s v="Technology"/>
    <s v="Machines"/>
    <s v="Stand-alone mobile extranet"/>
    <n v="2318.7501327878999"/>
    <n v="4.5736994906530297"/>
    <n v="5"/>
    <n v="0.227694352870001"/>
    <n v="0.23"/>
    <n v="575.91654640552201"/>
    <n v="575.91999999999996"/>
    <s v="Profit"/>
    <s v="Dec-2024"/>
    <n v="0.24837369851191382"/>
    <s v="December"/>
    <n v="2024"/>
    <m/>
  </r>
  <r>
    <x v="95"/>
    <d v="2023-12-12T00:00:00"/>
    <d v="2025-04-10T00:00:00"/>
    <s v="First Class"/>
    <x v="94"/>
    <s v="Curtis Stevens"/>
    <s v="Consumer"/>
    <s v="South"/>
    <s v="Technology"/>
    <s v="Phones"/>
    <s v="Customizable multimedia open architecture"/>
    <n v="2318.6445492809098"/>
    <n v="4.5731327928815002"/>
    <n v="5"/>
    <n v="0.227682315265226"/>
    <n v="0.23"/>
    <n v="575.99319578873894"/>
    <n v="575.99"/>
    <s v="Profit"/>
    <s v="Dec-2023"/>
    <n v="0.24841806648085579"/>
    <s v="December"/>
    <n v="2023"/>
    <m/>
  </r>
  <r>
    <x v="96"/>
    <d v="2023-12-10T00:00:00"/>
    <d v="2025-04-29T00:00:00"/>
    <s v="Second Class"/>
    <x v="95"/>
    <s v="Michael Sweeney"/>
    <s v="Corporate"/>
    <s v="Central"/>
    <s v="Furniture"/>
    <s v="Tables"/>
    <s v="Extended exuding data-warehouse"/>
    <n v="2318.5389657739202"/>
    <n v="4.5725660951099796"/>
    <n v="5"/>
    <n v="0.227670277660451"/>
    <n v="0.23"/>
    <n v="576.06984517195497"/>
    <n v="576.07000000000005"/>
    <s v="Loss"/>
    <s v="Dec-2023"/>
    <n v="0.24846243849072636"/>
    <s v="December"/>
    <n v="2023"/>
    <m/>
  </r>
  <r>
    <x v="97"/>
    <d v="2025-04-08T00:00:00"/>
    <d v="2025-04-26T00:00:00"/>
    <s v="Second Class"/>
    <x v="96"/>
    <s v="Thomas Carpenter"/>
    <s v="Home Office"/>
    <s v="West"/>
    <s v="Furniture"/>
    <s v="Chairs"/>
    <s v="Horizontal next generation instruction set"/>
    <n v="2318.43338226693"/>
    <n v="4.5719993973384501"/>
    <n v="5"/>
    <n v="0.227658240055676"/>
    <n v="0.23"/>
    <n v="576.14649455517201"/>
    <n v="576.15"/>
    <s v="Profit"/>
    <s v="Apr-2025"/>
    <n v="0.2485068145420786"/>
    <s v="April"/>
    <n v="2025"/>
    <m/>
  </r>
  <r>
    <x v="98"/>
    <d v="2024-12-25T00:00:00"/>
    <d v="2025-04-27T00:00:00"/>
    <s v="First Class"/>
    <x v="97"/>
    <s v="Alyssa Tyler"/>
    <s v="Corporate"/>
    <s v="West"/>
    <s v="Furniture"/>
    <s v="Chairs"/>
    <s v="Persistent actuating ability"/>
    <n v="2318.3277987599399"/>
    <n v="4.5714326995669197"/>
    <n v="5"/>
    <n v="0.227646202450902"/>
    <n v="0.23"/>
    <n v="576.22314393838803"/>
    <n v="576.22"/>
    <s v="Profit"/>
    <s v="Dec-2024"/>
    <n v="0.24855119463546374"/>
    <s v="December"/>
    <n v="2024"/>
    <m/>
  </r>
  <r>
    <x v="99"/>
    <d v="2025-02-02T00:00:00"/>
    <d v="2025-04-17T00:00:00"/>
    <s v="Same Day"/>
    <x v="98"/>
    <s v="David Peterson"/>
    <s v="Corporate"/>
    <s v="West"/>
    <s v="Technology"/>
    <s v="Accessories"/>
    <s v="Future-proofed contextually-based hub"/>
    <n v="2318.2222152529498"/>
    <n v="4.5708660017953902"/>
    <n v="5"/>
    <n v="0.227634164846127"/>
    <n v="0.23"/>
    <n v="576.29979332160497"/>
    <n v="576.29999999999995"/>
    <s v="Profit"/>
    <s v="Feb-2025"/>
    <n v="0.2485955787714349"/>
    <s v="February"/>
    <n v="2025"/>
    <m/>
  </r>
  <r>
    <x v="100"/>
    <d v="2024-04-12T00:00:00"/>
    <d v="2025-04-14T00:00:00"/>
    <s v="First Class"/>
    <x v="99"/>
    <s v="Caleb Cline"/>
    <s v="Corporate"/>
    <s v="East"/>
    <s v="Technology"/>
    <s v="Copiers"/>
    <s v="Profound full-range knowledgebase"/>
    <n v="2318.1166317459601"/>
    <n v="4.5702993040238598"/>
    <n v="5"/>
    <n v="0.227622127241352"/>
    <n v="0.23"/>
    <n v="576.37644270482099"/>
    <n v="576.38"/>
    <s v="Loss"/>
    <s v="Apr-2024"/>
    <n v="0.24863996695054361"/>
    <s v="April"/>
    <n v="2024"/>
    <m/>
  </r>
  <r>
    <x v="101"/>
    <d v="2024-06-11T00:00:00"/>
    <d v="2025-05-02T00:00:00"/>
    <s v="First Class"/>
    <x v="100"/>
    <s v="Wayne Bowen"/>
    <s v="Home Office"/>
    <s v="East"/>
    <s v="Office Supplies"/>
    <s v="Storage"/>
    <s v="De-engineered holistic emulation"/>
    <n v="2318.01104823897"/>
    <n v="4.5697326062523302"/>
    <n v="5"/>
    <n v="0.227610089636577"/>
    <n v="0.23"/>
    <n v="576.45309208803803"/>
    <n v="576.45000000000005"/>
    <s v="Profit"/>
    <s v="Jun-2024"/>
    <n v="0.24868435917334331"/>
    <s v="June"/>
    <n v="2024"/>
    <m/>
  </r>
  <r>
    <x v="102"/>
    <d v="2023-08-07T00:00:00"/>
    <d v="2025-05-08T00:00:00"/>
    <s v="Standard Class"/>
    <x v="101"/>
    <s v="Scott Hopkins"/>
    <s v="Consumer"/>
    <s v="West"/>
    <s v="Office Supplies"/>
    <s v="Paper"/>
    <s v="Customer-focused motivating knowledgebase"/>
    <n v="2317.9054647319699"/>
    <n v="4.5691659084808096"/>
    <n v="5"/>
    <n v="0.227598052031802"/>
    <n v="0.23"/>
    <n v="576.52974147125406"/>
    <n v="576.53"/>
    <s v="Profit"/>
    <s v="Aug-2023"/>
    <n v="0.24872875544038672"/>
    <s v="August"/>
    <n v="2023"/>
    <m/>
  </r>
  <r>
    <x v="103"/>
    <d v="2024-12-21T00:00:00"/>
    <d v="2025-04-12T00:00:00"/>
    <s v="Second Class"/>
    <x v="102"/>
    <s v="Travis Burns"/>
    <s v="Consumer"/>
    <s v="Central"/>
    <s v="Office Supplies"/>
    <s v="Labels"/>
    <s v="Multi-tiered holistic instruction set"/>
    <n v="2317.7998812249798"/>
    <n v="4.5685992107092801"/>
    <n v="5"/>
    <n v="0.227586014427027"/>
    <n v="0.23"/>
    <n v="576.60639085446996"/>
    <n v="576.61"/>
    <s v="Loss"/>
    <s v="Dec-2024"/>
    <n v="0.24877315575222478"/>
    <s v="December"/>
    <n v="2024"/>
    <m/>
  </r>
  <r>
    <x v="104"/>
    <d v="2024-03-21T00:00:00"/>
    <d v="2025-05-06T00:00:00"/>
    <s v="Same Day"/>
    <x v="103"/>
    <s v="Catherine Lewis"/>
    <s v="Consumer"/>
    <s v="Central"/>
    <s v="Technology"/>
    <s v="Phones"/>
    <s v="Diverse dynamic methodology"/>
    <n v="2317.6942977179901"/>
    <n v="4.5680325129377497"/>
    <n v="5"/>
    <n v="0.227573976822253"/>
    <n v="0.23"/>
    <n v="576.68304023768701"/>
    <n v="576.67999999999995"/>
    <s v="Profit"/>
    <s v="Mar-2024"/>
    <n v="0.24881756010941181"/>
    <s v="March"/>
    <n v="2024"/>
    <m/>
  </r>
  <r>
    <x v="105"/>
    <d v="2023-08-23T00:00:00"/>
    <d v="2025-05-02T00:00:00"/>
    <s v="Same Day"/>
    <x v="104"/>
    <s v="Mr. Matthew Maynard Jr."/>
    <s v="Consumer"/>
    <s v="Central"/>
    <s v="Furniture"/>
    <s v="Furnishings"/>
    <s v="Synergized optimizing budgetary management"/>
    <n v="2317.588714211"/>
    <n v="4.5674658151662202"/>
    <n v="5"/>
    <n v="0.227561939217478"/>
    <n v="0.23"/>
    <n v="576.75968962090303"/>
    <n v="576.76"/>
    <s v="Profit"/>
    <s v="Aug-2023"/>
    <n v="0.24886196851249989"/>
    <s v="August"/>
    <n v="2023"/>
    <m/>
  </r>
  <r>
    <x v="106"/>
    <d v="2024-09-29T00:00:00"/>
    <d v="2025-04-17T00:00:00"/>
    <s v="Standard Class"/>
    <x v="105"/>
    <s v="Briana Bean"/>
    <s v="Home Office"/>
    <s v="Central"/>
    <s v="Technology"/>
    <s v="Copiers"/>
    <s v="Intuitive executive productivity"/>
    <n v="2317.4831307040099"/>
    <n v="4.5668991173946898"/>
    <n v="5"/>
    <n v="0.227549901612703"/>
    <n v="0.23"/>
    <n v="576.83633900411996"/>
    <n v="576.84"/>
    <s v="Profit"/>
    <s v="Sep-2024"/>
    <n v="0.24890638096204282"/>
    <s v="September"/>
    <n v="2024"/>
    <m/>
  </r>
  <r>
    <x v="107"/>
    <d v="2023-11-18T00:00:00"/>
    <d v="2025-04-22T00:00:00"/>
    <s v="Standard Class"/>
    <x v="106"/>
    <s v="Dean Lewis"/>
    <s v="Consumer"/>
    <s v="South"/>
    <s v="Office Supplies"/>
    <s v="Binders"/>
    <s v="Profit-focused value-added complexity"/>
    <n v="2317.3775471970198"/>
    <n v="4.56633241962317"/>
    <n v="5"/>
    <n v="0.227537864007928"/>
    <n v="0.23"/>
    <n v="576.91298838733599"/>
    <n v="576.91"/>
    <s v="Profit"/>
    <s v="Nov-2023"/>
    <n v="0.24895079745859286"/>
    <s v="November"/>
    <n v="2023"/>
    <m/>
  </r>
  <r>
    <x v="108"/>
    <d v="2023-09-09T00:00:00"/>
    <d v="2025-05-07T00:00:00"/>
    <s v="First Class"/>
    <x v="107"/>
    <s v="Barbara Flores"/>
    <s v="Consumer"/>
    <s v="East"/>
    <s v="Office Supplies"/>
    <s v="Paper"/>
    <s v="Automated bifurcated service-desk"/>
    <n v="2317.2719636900301"/>
    <n v="4.5657657218516396"/>
    <n v="5"/>
    <n v="0.227525826403153"/>
    <n v="0.23"/>
    <n v="576.98963777055303"/>
    <n v="576.99"/>
    <s v="Profit"/>
    <s v="Sep-2023"/>
    <n v="0.24899521800270399"/>
    <s v="September"/>
    <n v="2023"/>
    <m/>
  </r>
  <r>
    <x v="109"/>
    <d v="2024-08-20T00:00:00"/>
    <d v="2025-04-24T00:00:00"/>
    <s v="Second Class"/>
    <x v="108"/>
    <s v="Ronald Scott"/>
    <s v="Corporate"/>
    <s v="Central"/>
    <s v="Furniture"/>
    <s v="Tables"/>
    <s v="Quality-focused 3rdgeneration matrices"/>
    <n v="2317.16638018304"/>
    <n v="4.5651990240801101"/>
    <n v="5"/>
    <n v="0.227513788798378"/>
    <n v="0.23"/>
    <n v="577.06628715376905"/>
    <n v="577.07000000000005"/>
    <s v="Profit"/>
    <s v="Aug-2024"/>
    <n v="0.24903964259492875"/>
    <s v="August"/>
    <n v="2024"/>
    <m/>
  </r>
  <r>
    <x v="110"/>
    <d v="2024-01-11T00:00:00"/>
    <d v="2025-05-04T00:00:00"/>
    <s v="First Class"/>
    <x v="109"/>
    <s v="Brandy Wright"/>
    <s v="Home Office"/>
    <s v="South"/>
    <s v="Furniture"/>
    <s v="Tables"/>
    <s v="Multi-layered modular artificial intelligence"/>
    <n v="2317.0607966760499"/>
    <n v="4.5646323263085797"/>
    <n v="5"/>
    <n v="0.227501751193604"/>
    <n v="0.23"/>
    <n v="577.14293653698599"/>
    <n v="577.14"/>
    <s v="Profit"/>
    <s v="Jan-2024"/>
    <n v="0.24908407123582127"/>
    <s v="January"/>
    <n v="2024"/>
    <m/>
  </r>
  <r>
    <x v="111"/>
    <d v="2024-01-26T00:00:00"/>
    <d v="2025-04-15T00:00:00"/>
    <s v="First Class"/>
    <x v="110"/>
    <s v="Dr. Lance Reyes MD"/>
    <s v="Consumer"/>
    <s v="East"/>
    <s v="Technology"/>
    <s v="Phones"/>
    <s v="Face-to-face clear-thinking superstructure"/>
    <n v="2316.9552131690498"/>
    <n v="4.5640656285370502"/>
    <n v="5"/>
    <n v="0.227489713588829"/>
    <n v="0.23"/>
    <n v="577.21958592020201"/>
    <n v="577.22"/>
    <s v="Profit"/>
    <s v="Jan-2024"/>
    <n v="0.24912850392593536"/>
    <s v="January"/>
    <n v="2024"/>
    <m/>
  </r>
  <r>
    <x v="112"/>
    <d v="2024-07-14T00:00:00"/>
    <d v="2025-04-10T00:00:00"/>
    <s v="Second Class"/>
    <x v="111"/>
    <s v="Jack Andrade"/>
    <s v="Corporate"/>
    <s v="West"/>
    <s v="Technology"/>
    <s v="Phones"/>
    <s v="Synergistic high-level firmware"/>
    <n v="2316.8496296620601"/>
    <n v="4.5634989307655198"/>
    <n v="5"/>
    <n v="0.227477675984054"/>
    <n v="0.23"/>
    <n v="577.29623530341905"/>
    <n v="577.29999999999995"/>
    <s v="Profit"/>
    <s v="Jul-2024"/>
    <n v="0.24917294066582324"/>
    <s v="July"/>
    <n v="2024"/>
    <m/>
  </r>
  <r>
    <x v="113"/>
    <d v="2023-09-02T00:00:00"/>
    <d v="2025-04-16T00:00:00"/>
    <s v="First Class"/>
    <x v="112"/>
    <s v="Cynthia Price"/>
    <s v="Consumer"/>
    <s v="Central"/>
    <s v="Furniture"/>
    <s v="Tables"/>
    <s v="Managed disintermediate instruction set"/>
    <n v="2316.74404615507"/>
    <n v="4.5629322329940001"/>
    <n v="5"/>
    <n v="0.22746563837927899"/>
    <n v="0.23"/>
    <n v="577.37288468663496"/>
    <n v="577.37"/>
    <s v="Profit"/>
    <s v="Sep-2023"/>
    <n v="0.24921738145603886"/>
    <s v="September"/>
    <n v="2023"/>
    <m/>
  </r>
  <r>
    <x v="114"/>
    <d v="2024-04-23T00:00:00"/>
    <d v="2025-05-06T00:00:00"/>
    <s v="Standard Class"/>
    <x v="113"/>
    <s v="Charles King"/>
    <s v="Consumer"/>
    <s v="South"/>
    <s v="Office Supplies"/>
    <s v="Storage"/>
    <s v="Reactive fault-tolerant software"/>
    <n v="2316.6384626480799"/>
    <n v="4.5623655352224697"/>
    <n v="5"/>
    <n v="0.22745360077450399"/>
    <n v="0.23"/>
    <n v="577.44953406985201"/>
    <n v="577.45000000000005"/>
    <s v="Profit"/>
    <s v="Apr-2024"/>
    <n v="0.24926182629713692"/>
    <s v="April"/>
    <n v="2024"/>
    <m/>
  </r>
  <r>
    <x v="115"/>
    <d v="2024-10-24T00:00:00"/>
    <d v="2025-04-23T00:00:00"/>
    <s v="Standard Class"/>
    <x v="114"/>
    <s v="Janet Lewis"/>
    <s v="Home Office"/>
    <s v="Central"/>
    <s v="Technology"/>
    <s v="Machines"/>
    <s v="Distributed context-sensitive utilization"/>
    <n v="2316.5328791410898"/>
    <n v="4.5617988374509402"/>
    <n v="5"/>
    <n v="0.22744156316972899"/>
    <n v="0.23"/>
    <n v="577.52618345306803"/>
    <n v="577.53"/>
    <s v="Profit"/>
    <s v="Oct-2024"/>
    <n v="0.24930627518967041"/>
    <s v="October"/>
    <n v="2024"/>
    <m/>
  </r>
  <r>
    <x v="116"/>
    <d v="2025-02-21T00:00:00"/>
    <d v="2025-05-08T00:00:00"/>
    <s v="Second Class"/>
    <x v="115"/>
    <s v="Dawn Bond"/>
    <s v="Home Office"/>
    <s v="Central"/>
    <s v="Furniture"/>
    <s v="Chairs"/>
    <s v="Face-to-face asymmetric algorithm"/>
    <n v="2316.4272956341001"/>
    <n v="4.5612321396794098"/>
    <n v="5"/>
    <n v="0.22742952556495499"/>
    <n v="0.23"/>
    <n v="577.60283283628496"/>
    <n v="577.6"/>
    <s v="Profit"/>
    <s v="Feb-2025"/>
    <n v="0.24935072813419409"/>
    <s v="February"/>
    <n v="2025"/>
    <m/>
  </r>
  <r>
    <x v="117"/>
    <d v="2024-08-24T00:00:00"/>
    <d v="2025-04-19T00:00:00"/>
    <s v="Second Class"/>
    <x v="116"/>
    <s v="Bradley Chavez"/>
    <s v="Corporate"/>
    <s v="Central"/>
    <s v="Office Supplies"/>
    <s v="Storage"/>
    <s v="Cross-platform encompassing neural-net"/>
    <n v="2316.32171212711"/>
    <n v="4.5606654419078803"/>
    <n v="5"/>
    <n v="0.22741748796017999"/>
    <n v="0.23"/>
    <n v="577.67948221950098"/>
    <n v="577.67999999999995"/>
    <s v="Profit"/>
    <s v="Aug-2024"/>
    <n v="0.24939518513126141"/>
    <s v="August"/>
    <n v="2024"/>
    <m/>
  </r>
  <r>
    <x v="118"/>
    <d v="2023-11-24T00:00:00"/>
    <d v="2025-04-17T00:00:00"/>
    <s v="Second Class"/>
    <x v="117"/>
    <s v="Christopher Fritz"/>
    <s v="Corporate"/>
    <s v="East"/>
    <s v="Furniture"/>
    <s v="Chairs"/>
    <s v="Multi-layered disintermediate core"/>
    <n v="2316.2161286201199"/>
    <n v="4.5600987441363499"/>
    <n v="5"/>
    <n v="0.22740545035540499"/>
    <n v="0.23"/>
    <n v="577.75613160271803"/>
    <n v="577.76"/>
    <s v="Loss"/>
    <s v="Nov-2023"/>
    <n v="0.2494396461814273"/>
    <s v="November"/>
    <n v="2023"/>
    <m/>
  </r>
  <r>
    <x v="119"/>
    <d v="2024-11-16T00:00:00"/>
    <d v="2025-05-06T00:00:00"/>
    <s v="Second Class"/>
    <x v="118"/>
    <s v="James Ballard"/>
    <s v="Home Office"/>
    <s v="West"/>
    <s v="Technology"/>
    <s v="Machines"/>
    <s v="Robust global approach"/>
    <n v="2316.1105451131298"/>
    <n v="4.5595320463648301"/>
    <n v="5"/>
    <n v="0.22739341275062999"/>
    <n v="0.23"/>
    <n v="577.83278098593405"/>
    <n v="577.83000000000004"/>
    <s v="Profit"/>
    <s v="Nov-2024"/>
    <n v="0.24948411128524522"/>
    <s v="November"/>
    <n v="2024"/>
    <m/>
  </r>
  <r>
    <x v="120"/>
    <d v="2024-12-09T00:00:00"/>
    <d v="2025-04-16T00:00:00"/>
    <s v="Standard Class"/>
    <x v="119"/>
    <s v="Jeffrey Coleman"/>
    <s v="Home Office"/>
    <s v="East"/>
    <s v="Furniture"/>
    <s v="Chairs"/>
    <s v="Quality-focused interactive orchestration"/>
    <n v="2316.0049616061301"/>
    <n v="4.5589653485932997"/>
    <n v="5"/>
    <n v="0.22738137514585499"/>
    <n v="0.23"/>
    <n v="577.90943036915098"/>
    <n v="577.91"/>
    <s v="Profit"/>
    <s v="Dec-2024"/>
    <n v="0.24952858044327142"/>
    <s v="December"/>
    <n v="2024"/>
    <m/>
  </r>
  <r>
    <x v="121"/>
    <d v="2023-06-10T00:00:00"/>
    <d v="2025-04-10T00:00:00"/>
    <s v="First Class"/>
    <x v="120"/>
    <s v="Kenneth Olson"/>
    <s v="Corporate"/>
    <s v="East"/>
    <s v="Furniture"/>
    <s v="Chairs"/>
    <s v="Digitized disintermediate info-me diaries"/>
    <n v="2315.89937809914"/>
    <n v="4.5583986508217702"/>
    <n v="5"/>
    <n v="0.22736933754107999"/>
    <n v="0.23"/>
    <n v="577.986079752367"/>
    <n v="577.99"/>
    <s v="Profit"/>
    <s v="Jun-2023"/>
    <n v="0.24957305365605756"/>
    <s v="June"/>
    <n v="2023"/>
    <m/>
  </r>
  <r>
    <x v="122"/>
    <d v="2023-12-25T00:00:00"/>
    <d v="2025-04-13T00:00:00"/>
    <s v="Second Class"/>
    <x v="121"/>
    <s v="Carl Green"/>
    <s v="Corporate"/>
    <s v="South"/>
    <s v="Technology"/>
    <s v="Copiers"/>
    <s v="Object-based zero tolerance interface"/>
    <n v="2315.7937945921499"/>
    <n v="4.5578319530502398"/>
    <n v="5"/>
    <n v="0.22735729993630599"/>
    <n v="0.23"/>
    <n v="578.06272913558405"/>
    <n v="578.05999999999995"/>
    <s v="Profit"/>
    <s v="Dec-2023"/>
    <n v="0.24961753092416011"/>
    <s v="December"/>
    <n v="2023"/>
    <m/>
  </r>
  <r>
    <x v="123"/>
    <d v="2023-10-16T00:00:00"/>
    <d v="2025-05-02T00:00:00"/>
    <s v="Standard Class"/>
    <x v="122"/>
    <s v="Crystal Brewer"/>
    <s v="Corporate"/>
    <s v="West"/>
    <s v="Office Supplies"/>
    <s v="Art"/>
    <s v="Horizontal stable protocol"/>
    <n v="2315.6882110851602"/>
    <n v="4.5572652552787103"/>
    <n v="5"/>
    <n v="0.22734526233153099"/>
    <n v="0.23"/>
    <n v="578.13937851879996"/>
    <n v="578.14"/>
    <s v="Profit"/>
    <s v="Oct-2023"/>
    <n v="0.24966201224813278"/>
    <s v="October"/>
    <n v="2023"/>
    <m/>
  </r>
  <r>
    <x v="124"/>
    <d v="2023-04-30T00:00:00"/>
    <d v="2025-05-04T00:00:00"/>
    <s v="Second Class"/>
    <x v="123"/>
    <s v="Christine Hubbard"/>
    <s v="Consumer"/>
    <s v="Central"/>
    <s v="Technology"/>
    <s v="Copiers"/>
    <s v="Seamless 6thgeneration data-warehouse"/>
    <n v="2315.5826275781701"/>
    <n v="4.5566985575071799"/>
    <n v="5"/>
    <n v="0.22733322472675599"/>
    <n v="0.23"/>
    <n v="578.216027902017"/>
    <n v="578.22"/>
    <s v="Profit"/>
    <s v="Apr-2023"/>
    <n v="0.24970649762853148"/>
    <s v="April"/>
    <n v="2023"/>
    <m/>
  </r>
  <r>
    <x v="125"/>
    <d v="2023-07-03T00:00:00"/>
    <d v="2025-04-17T00:00:00"/>
    <s v="Second Class"/>
    <x v="124"/>
    <s v="Daniel Peterson"/>
    <s v="Home Office"/>
    <s v="Central"/>
    <s v="Technology"/>
    <s v="Machines"/>
    <s v="Seamless web-enabled interface"/>
    <n v="2315.47704407118"/>
    <n v="4.5561318597356602"/>
    <n v="5"/>
    <n v="0.22732118712198099"/>
    <n v="0.23"/>
    <n v="578.29267728523303"/>
    <n v="578.29"/>
    <s v="Profit"/>
    <s v="Jul-2023"/>
    <n v="0.24975098706591009"/>
    <s v="July"/>
    <n v="2023"/>
    <m/>
  </r>
  <r>
    <x v="126"/>
    <d v="2023-07-12T00:00:00"/>
    <d v="2025-05-08T00:00:00"/>
    <s v="Standard Class"/>
    <x v="125"/>
    <s v="Kimberly Aguilar"/>
    <s v="Home Office"/>
    <s v="East"/>
    <s v="Technology"/>
    <s v="Machines"/>
    <s v="Business-focused logistical application"/>
    <n v="2315.3714605641899"/>
    <n v="4.5555651619641298"/>
    <n v="5"/>
    <n v="0.22730914951720599"/>
    <n v="0.23"/>
    <n v="578.36932666844996"/>
    <n v="578.37"/>
    <s v="Loss"/>
    <s v="Jul-2023"/>
    <n v="0.24979548056082451"/>
    <s v="July"/>
    <n v="2023"/>
    <m/>
  </r>
  <r>
    <x v="127"/>
    <d v="2024-05-18T00:00:00"/>
    <d v="2025-05-05T00:00:00"/>
    <s v="First Class"/>
    <x v="126"/>
    <s v="Thomas Carr"/>
    <s v="Corporate"/>
    <s v="South"/>
    <s v="Technology"/>
    <s v="Computers"/>
    <s v="Networked context-sensitive framework"/>
    <n v="2315.2658770572002"/>
    <n v="4.5549984641926002"/>
    <n v="5"/>
    <n v="0.22729711191243099"/>
    <n v="0.23"/>
    <n v="578.44597605166598"/>
    <n v="578.45000000000005"/>
    <s v="Profit"/>
    <s v="May-2024"/>
    <n v="0.24983997811382899"/>
    <s v="May"/>
    <n v="2024"/>
    <m/>
  </r>
  <r>
    <x v="128"/>
    <d v="2023-12-16T00:00:00"/>
    <d v="2025-05-04T00:00:00"/>
    <s v="First Class"/>
    <x v="127"/>
    <s v="Daniel Green"/>
    <s v="Corporate"/>
    <s v="East"/>
    <s v="Furniture"/>
    <s v="Tables"/>
    <s v="Multi-tiered bandwidth-monitored methodology"/>
    <n v="2315.1602935502101"/>
    <n v="4.5544317664210698"/>
    <n v="5"/>
    <n v="0.22728507430765699"/>
    <n v="0.23"/>
    <n v="578.52262543488303"/>
    <n v="578.52"/>
    <s v="Loss"/>
    <s v="Dec-2023"/>
    <n v="0.24988447972547967"/>
    <s v="December"/>
    <n v="2023"/>
    <m/>
  </r>
  <r>
    <x v="129"/>
    <d v="2023-07-05T00:00:00"/>
    <d v="2025-04-09T00:00:00"/>
    <s v="Same Day"/>
    <x v="128"/>
    <s v="Allison Hardy"/>
    <s v="Consumer"/>
    <s v="Central"/>
    <s v="Technology"/>
    <s v="Copiers"/>
    <s v="Progressive heuristic matrix"/>
    <n v="2315.05471004321"/>
    <n v="4.5538650686495403"/>
    <n v="5"/>
    <n v="0.22727303670288199"/>
    <n v="0.23"/>
    <n v="578.59927481809905"/>
    <n v="578.6"/>
    <s v="Profit"/>
    <s v="Jul-2023"/>
    <n v="0.24992898539633202"/>
    <s v="July"/>
    <n v="2023"/>
    <m/>
  </r>
  <r>
    <x v="130"/>
    <d v="2023-04-09T00:00:00"/>
    <d v="2025-04-27T00:00:00"/>
    <s v="Second Class"/>
    <x v="129"/>
    <s v="Charles Reyes"/>
    <s v="Corporate"/>
    <s v="Central"/>
    <s v="Office Supplies"/>
    <s v="Binders"/>
    <s v="Synergistic uniform conglomeration"/>
    <n v="2314.9491265362199"/>
    <n v="4.5532983708780099"/>
    <n v="5"/>
    <n v="0.22726099909810701"/>
    <n v="0.23"/>
    <n v="578.67592420131598"/>
    <n v="578.67999999999995"/>
    <s v="Profit"/>
    <s v="Apr-2023"/>
    <n v="0.24997349512694009"/>
    <s v="April"/>
    <n v="2023"/>
    <m/>
  </r>
  <r>
    <x v="131"/>
    <d v="2023-04-18T00:00:00"/>
    <d v="2025-04-13T00:00:00"/>
    <s v="Second Class"/>
    <x v="130"/>
    <s v="Sarah Martin"/>
    <s v="Consumer"/>
    <s v="Central"/>
    <s v="Office Supplies"/>
    <s v="Labels"/>
    <s v="Proactive secondary access"/>
    <n v="2314.8435430292302"/>
    <n v="4.5527316731064902"/>
    <n v="5"/>
    <n v="0.22724896149333201"/>
    <n v="0.23"/>
    <n v="578.752573584532"/>
    <n v="578.75"/>
    <s v="Profit"/>
    <s v="Apr-2023"/>
    <n v="0.25001800891785969"/>
    <s v="April"/>
    <n v="2023"/>
    <m/>
  </r>
  <r>
    <x v="132"/>
    <d v="2024-07-24T00:00:00"/>
    <d v="2025-04-20T00:00:00"/>
    <s v="Second Class"/>
    <x v="131"/>
    <s v="Angela Frey"/>
    <s v="Corporate"/>
    <s v="East"/>
    <s v="Office Supplies"/>
    <s v="Binders"/>
    <s v="Phased motivating throughput"/>
    <n v="2314.7379595222401"/>
    <n v="4.5521649753349598"/>
    <n v="5"/>
    <n v="0.22723692388855701"/>
    <n v="0.23"/>
    <n v="578.82922296774802"/>
    <n v="578.83000000000004"/>
    <s v="Profit"/>
    <s v="Jul-2024"/>
    <n v="0.25006252676964691"/>
    <s v="July"/>
    <n v="2024"/>
    <m/>
  </r>
  <r>
    <x v="133"/>
    <d v="2025-02-02T00:00:00"/>
    <d v="2025-05-08T00:00:00"/>
    <s v="Second Class"/>
    <x v="132"/>
    <s v="Amanda Kirk"/>
    <s v="Corporate"/>
    <s v="West"/>
    <s v="Furniture"/>
    <s v="Furnishings"/>
    <s v="Open-architected coherent application"/>
    <n v="2314.63237601525"/>
    <n v="4.5515982775634303"/>
    <n v="5"/>
    <n v="0.22722488628378201"/>
    <n v="0.23"/>
    <n v="578.90587235096496"/>
    <n v="578.91"/>
    <s v="Profit"/>
    <s v="Feb-2025"/>
    <n v="0.25010704868285782"/>
    <s v="February"/>
    <n v="2025"/>
    <m/>
  </r>
  <r>
    <x v="134"/>
    <d v="2023-07-11T00:00:00"/>
    <d v="2025-05-02T00:00:00"/>
    <s v="Same Day"/>
    <x v="133"/>
    <s v="William Griffith"/>
    <s v="Corporate"/>
    <s v="Central"/>
    <s v="Technology"/>
    <s v="Copiers"/>
    <s v="Advanced contextually-based focus group"/>
    <n v="2314.5267925082599"/>
    <n v="4.5510315797918999"/>
    <n v="5"/>
    <n v="0.22721284867900801"/>
    <n v="0.23"/>
    <n v="578.98252173418098"/>
    <n v="578.98"/>
    <s v="Profit"/>
    <s v="Jul-2023"/>
    <n v="0.25015157465804744"/>
    <s v="July"/>
    <n v="2023"/>
    <m/>
  </r>
  <r>
    <x v="135"/>
    <d v="2024-12-21T00:00:00"/>
    <d v="2025-04-11T00:00:00"/>
    <s v="Second Class"/>
    <x v="134"/>
    <s v="Rhonda Collins"/>
    <s v="Consumer"/>
    <s v="Central"/>
    <s v="Furniture"/>
    <s v="Furnishings"/>
    <s v="Fully-configurable client-server concept"/>
    <n v="2314.4212090012702"/>
    <n v="4.5504648820203704"/>
    <n v="5"/>
    <n v="0.22720081107423301"/>
    <n v="0.23"/>
    <n v="579.05917111739802"/>
    <n v="579.05999999999995"/>
    <s v="Profit"/>
    <s v="Dec-2024"/>
    <n v="0.25019610469577241"/>
    <s v="December"/>
    <n v="2024"/>
    <m/>
  </r>
  <r>
    <x v="136"/>
    <d v="2024-02-06T00:00:00"/>
    <d v="2025-05-08T00:00:00"/>
    <s v="Standard Class"/>
    <x v="135"/>
    <s v="William Burns"/>
    <s v="Corporate"/>
    <s v="West"/>
    <s v="Technology"/>
    <s v="Copiers"/>
    <s v="Open-architected explicit data-warehouse"/>
    <n v="2314.3156254942801"/>
    <n v="4.54989818424884"/>
    <n v="5"/>
    <n v="0.22718877346945801"/>
    <n v="0.23"/>
    <n v="579.13582050061405"/>
    <n v="579.14"/>
    <s v="Profit"/>
    <s v="Feb-2024"/>
    <n v="0.25024063879658814"/>
    <s v="February"/>
    <n v="2024"/>
    <m/>
  </r>
  <r>
    <x v="137"/>
    <d v="2024-10-21T00:00:00"/>
    <d v="2025-04-24T00:00:00"/>
    <s v="Second Class"/>
    <x v="136"/>
    <s v="Zoe Soto"/>
    <s v="Consumer"/>
    <s v="Central"/>
    <s v="Technology"/>
    <s v="Phones"/>
    <s v="Progressive foreground algorithm"/>
    <n v="2314.21004198729"/>
    <n v="4.5493314864773202"/>
    <n v="5"/>
    <n v="0.22717673586468301"/>
    <n v="0.23"/>
    <n v="579.21246988383098"/>
    <n v="579.21"/>
    <s v="Profit"/>
    <s v="Oct-2024"/>
    <n v="0.25028517696105135"/>
    <s v="October"/>
    <n v="2024"/>
    <m/>
  </r>
  <r>
    <x v="138"/>
    <d v="2023-10-15T00:00:00"/>
    <d v="2025-04-12T00:00:00"/>
    <s v="First Class"/>
    <x v="137"/>
    <s v="Victoria Patel"/>
    <s v="Corporate"/>
    <s v="Central"/>
    <s v="Office Supplies"/>
    <s v="Binders"/>
    <s v="Public-key client-server approach"/>
    <n v="2314.1044584802898"/>
    <n v="4.5487647887057898"/>
    <n v="5"/>
    <n v="0.22716469825990801"/>
    <n v="0.23"/>
    <n v="579.289119267047"/>
    <n v="579.29"/>
    <s v="Profit"/>
    <s v="Oct-2023"/>
    <n v="0.25032971918971869"/>
    <s v="October"/>
    <n v="2023"/>
    <m/>
  </r>
  <r>
    <x v="139"/>
    <d v="2023-08-04T00:00:00"/>
    <d v="2025-05-07T00:00:00"/>
    <s v="Same Day"/>
    <x v="138"/>
    <s v="Christian Brewer"/>
    <s v="Home Office"/>
    <s v="West"/>
    <s v="Technology"/>
    <s v="Copiers"/>
    <s v="Integrated content-based adapter"/>
    <n v="2313.9988749733002"/>
    <n v="4.5481980909342603"/>
    <n v="5"/>
    <n v="0.22715266065513301"/>
    <n v="0.23"/>
    <n v="579.36576865026404"/>
    <n v="579.37"/>
    <s v="Profit"/>
    <s v="Aug-2023"/>
    <n v="0.25037426548314506"/>
    <s v="August"/>
    <n v="2023"/>
    <m/>
  </r>
  <r>
    <x v="140"/>
    <d v="2023-08-20T00:00:00"/>
    <d v="2025-04-28T00:00:00"/>
    <s v="Second Class"/>
    <x v="139"/>
    <s v="Darren Warren"/>
    <s v="Consumer"/>
    <s v="Central"/>
    <s v="Office Supplies"/>
    <s v="Storage"/>
    <s v="Diverse zero administration frame"/>
    <n v="2313.8932914663101"/>
    <n v="4.5476313931627299"/>
    <n v="5"/>
    <n v="0.22714062305035901"/>
    <n v="0.23"/>
    <n v="579.44241803347995"/>
    <n v="579.44000000000005"/>
    <s v="Profit"/>
    <s v="Aug-2023"/>
    <n v="0.25041881584188713"/>
    <s v="August"/>
    <n v="2023"/>
    <m/>
  </r>
  <r>
    <x v="141"/>
    <d v="2023-06-20T00:00:00"/>
    <d v="2025-04-14T00:00:00"/>
    <s v="Same Day"/>
    <x v="140"/>
    <s v="Dr. Ashley Torres"/>
    <s v="Home Office"/>
    <s v="Central"/>
    <s v="Office Supplies"/>
    <s v="Labels"/>
    <s v="Grass-roots analyzing artificial intelligence"/>
    <n v="2313.78770795932"/>
    <n v="4.5470646953912004"/>
    <n v="5"/>
    <n v="0.22712858544558401"/>
    <n v="0.23"/>
    <n v="579.519067416697"/>
    <n v="579.52"/>
    <s v="Profit"/>
    <s v="Jun-2023"/>
    <n v="0.25046337026650234"/>
    <s v="June"/>
    <n v="2023"/>
    <m/>
  </r>
  <r>
    <x v="142"/>
    <d v="2025-01-22T00:00:00"/>
    <d v="2025-04-17T00:00:00"/>
    <s v="Standard Class"/>
    <x v="141"/>
    <s v="William Dalton"/>
    <s v="Consumer"/>
    <s v="South"/>
    <s v="Furniture"/>
    <s v="Tables"/>
    <s v="Monitored tertiary framework"/>
    <n v="2313.6821244523298"/>
    <n v="4.54649799761967"/>
    <n v="5"/>
    <n v="0.22711654784080901"/>
    <n v="0.23"/>
    <n v="579.59571679991302"/>
    <n v="579.6"/>
    <s v="Profit"/>
    <s v="Jan-2025"/>
    <n v="0.25050792875754646"/>
    <s v="January"/>
    <n v="2025"/>
    <m/>
  </r>
  <r>
    <x v="143"/>
    <d v="2023-05-01T00:00:00"/>
    <d v="2025-04-25T00:00:00"/>
    <s v="Second Class"/>
    <x v="142"/>
    <s v="Brian Martin"/>
    <s v="Corporate"/>
    <s v="East"/>
    <s v="Furniture"/>
    <s v="Tables"/>
    <s v="Face-to-face high-level moderator"/>
    <n v="2313.5765409453402"/>
    <n v="4.5459312998481503"/>
    <n v="5"/>
    <n v="0.22710451023603401"/>
    <n v="0.23"/>
    <n v="579.67236618312995"/>
    <n v="579.66999999999996"/>
    <s v="Profit"/>
    <s v="May-2023"/>
    <n v="0.250552491315577"/>
    <s v="May"/>
    <n v="2023"/>
    <m/>
  </r>
  <r>
    <x v="144"/>
    <d v="2025-03-28T00:00:00"/>
    <d v="2025-04-10T00:00:00"/>
    <s v="First Class"/>
    <x v="143"/>
    <s v="Katherine Sherman"/>
    <s v="Consumer"/>
    <s v="Central"/>
    <s v="Office Supplies"/>
    <s v="Paper"/>
    <s v="Diverse motivating infrastructure"/>
    <n v="2313.4709574383501"/>
    <n v="4.5453646020766199"/>
    <n v="5"/>
    <n v="0.22709247263125901"/>
    <n v="0.23"/>
    <n v="579.74901556634597"/>
    <n v="579.75"/>
    <s v="Profit"/>
    <s v="Mar-2025"/>
    <n v="0.25059705794115"/>
    <s v="March"/>
    <n v="2025"/>
    <m/>
  </r>
  <r>
    <x v="145"/>
    <d v="2023-12-06T00:00:00"/>
    <d v="2025-04-21T00:00:00"/>
    <s v="Same Day"/>
    <x v="144"/>
    <s v="Bruce Ruiz"/>
    <s v="Corporate"/>
    <s v="East"/>
    <s v="Technology"/>
    <s v="Copiers"/>
    <s v="Phased incremental product"/>
    <n v="2313.36537393136"/>
    <n v="4.5447979043050903"/>
    <n v="5"/>
    <n v="0.22708043502648401"/>
    <n v="0.23"/>
    <n v="579.82566494956302"/>
    <n v="579.83000000000004"/>
    <s v="Profit"/>
    <s v="Dec-2023"/>
    <n v="0.25064162863482331"/>
    <s v="December"/>
    <n v="2023"/>
    <m/>
  </r>
  <r>
    <x v="146"/>
    <d v="2024-03-31T00:00:00"/>
    <d v="2025-04-19T00:00:00"/>
    <s v="Same Day"/>
    <x v="47"/>
    <s v="Ivan Martinez"/>
    <s v="Corporate"/>
    <s v="Central"/>
    <s v="Technology"/>
    <s v="Copiers"/>
    <s v="Managed mission-critical throughput"/>
    <n v="2313.2597904243698"/>
    <n v="4.5442312065335599"/>
    <n v="5"/>
    <n v="0.22706839742171001"/>
    <n v="0.23"/>
    <n v="579.90231433277904"/>
    <n v="579.9"/>
    <s v="Profit"/>
    <s v="Mar-2024"/>
    <n v="0.25068620339715297"/>
    <s v="March"/>
    <n v="2024"/>
    <m/>
  </r>
  <r>
    <x v="147"/>
    <d v="2024-05-15T00:00:00"/>
    <d v="2025-04-14T00:00:00"/>
    <s v="Standard Class"/>
    <x v="145"/>
    <s v="Melissa Marquez"/>
    <s v="Consumer"/>
    <s v="South"/>
    <s v="Furniture"/>
    <s v="Tables"/>
    <s v="Polarized context-sensitive productivity"/>
    <n v="2313.1542069173702"/>
    <n v="4.5436645087620304"/>
    <n v="5"/>
    <n v="0.22705635981693501"/>
    <n v="0.23"/>
    <n v="579.97896371599597"/>
    <n v="579.98"/>
    <s v="Profit"/>
    <s v="May-2024"/>
    <n v="0.2507307822286981"/>
    <s v="May"/>
    <n v="2024"/>
    <m/>
  </r>
  <r>
    <x v="148"/>
    <d v="2023-11-02T00:00:00"/>
    <d v="2025-04-26T00:00:00"/>
    <s v="Standard Class"/>
    <x v="146"/>
    <s v="Pamela Roberts"/>
    <s v="Home Office"/>
    <s v="East"/>
    <s v="Furniture"/>
    <s v="Chairs"/>
    <s v="Diverse uniform software"/>
    <n v="2313.0486234103801"/>
    <n v="4.5430978109905"/>
    <n v="5"/>
    <n v="0.22704432221216"/>
    <n v="0.23"/>
    <n v="580.055613099212"/>
    <n v="580.05999999999995"/>
    <s v="Profit"/>
    <s v="Nov-2023"/>
    <n v="0.25077536513001303"/>
    <s v="November"/>
    <n v="2023"/>
    <m/>
  </r>
  <r>
    <x v="149"/>
    <d v="2023-07-11T00:00:00"/>
    <d v="2025-04-23T00:00:00"/>
    <s v="First Class"/>
    <x v="147"/>
    <s v="Adrian Rodriguez"/>
    <s v="Corporate"/>
    <s v="West"/>
    <s v="Furniture"/>
    <s v="Furnishings"/>
    <s v="Adaptive scalable algorithm"/>
    <n v="2312.9430399033899"/>
    <n v="4.5425311132189803"/>
    <n v="5"/>
    <n v="0.227032284607385"/>
    <n v="0.23"/>
    <n v="580.13226248242904"/>
    <n v="580.13"/>
    <s v="Profit"/>
    <s v="Jul-2023"/>
    <n v="0.25081995210165692"/>
    <s v="July"/>
    <n v="2023"/>
    <m/>
  </r>
  <r>
    <x v="150"/>
    <d v="2024-10-09T00:00:00"/>
    <d v="2025-04-18T00:00:00"/>
    <s v="Second Class"/>
    <x v="148"/>
    <s v="Lee Alexander"/>
    <s v="Home Office"/>
    <s v="South"/>
    <s v="Technology"/>
    <s v="Phones"/>
    <s v="Ergonomic user-facing focus group"/>
    <n v="2312.8374563963998"/>
    <n v="4.5419644154474499"/>
    <n v="5"/>
    <n v="0.22702024700261"/>
    <n v="0.23"/>
    <n v="580.20891186564495"/>
    <n v="580.21"/>
    <s v="Profit"/>
    <s v="Oct-2024"/>
    <n v="0.25086454314418638"/>
    <s v="October"/>
    <n v="2024"/>
    <m/>
  </r>
  <r>
    <x v="151"/>
    <d v="2024-09-03T00:00:00"/>
    <d v="2025-05-07T00:00:00"/>
    <s v="First Class"/>
    <x v="149"/>
    <s v="Sarah Baker"/>
    <s v="Corporate"/>
    <s v="West"/>
    <s v="Technology"/>
    <s v="Copiers"/>
    <s v="Inverse fault-tolerant process improvement"/>
    <n v="2312.7318728894102"/>
    <n v="4.5413977176759204"/>
    <n v="5"/>
    <n v="0.227008209397835"/>
    <n v="0.23"/>
    <n v="580.285561248862"/>
    <n v="580.29"/>
    <s v="Profit"/>
    <s v="Sep-2024"/>
    <n v="0.25090913825815986"/>
    <s v="September"/>
    <n v="2024"/>
    <m/>
  </r>
  <r>
    <x v="152"/>
    <d v="2024-10-29T00:00:00"/>
    <d v="2025-04-16T00:00:00"/>
    <s v="Standard Class"/>
    <x v="150"/>
    <s v="James Johnson"/>
    <s v="Corporate"/>
    <s v="East"/>
    <s v="Furniture"/>
    <s v="Furnishings"/>
    <s v="Function-based value-added archive"/>
    <n v="2312.6262893824201"/>
    <n v="4.54083101990439"/>
    <n v="5"/>
    <n v="0.226996171793061"/>
    <n v="0.23"/>
    <n v="580.36221063207802"/>
    <n v="580.36"/>
    <s v="Profit"/>
    <s v="Oct-2024"/>
    <n v="0.25095373744413413"/>
    <s v="October"/>
    <n v="2024"/>
    <m/>
  </r>
  <r>
    <x v="153"/>
    <d v="2024-07-25T00:00:00"/>
    <d v="2025-04-23T00:00:00"/>
    <s v="First Class"/>
    <x v="151"/>
    <s v="Stephanie Oliver"/>
    <s v="Corporate"/>
    <s v="Central"/>
    <s v="Furniture"/>
    <s v="Tables"/>
    <s v="Multi-lateral tertiary process improvement"/>
    <n v="2312.5207058754299"/>
    <n v="4.5402643221328596"/>
    <n v="5"/>
    <n v="0.226984134188286"/>
    <n v="0.23"/>
    <n v="580.43886001529495"/>
    <n v="580.44000000000005"/>
    <s v="Profit"/>
    <s v="Jul-2024"/>
    <n v="0.2509983407026678"/>
    <s v="July"/>
    <n v="2024"/>
    <m/>
  </r>
  <r>
    <x v="154"/>
    <d v="2023-06-21T00:00:00"/>
    <d v="2025-04-17T00:00:00"/>
    <s v="Same Day"/>
    <x v="152"/>
    <s v="Samantha Thompson"/>
    <s v="Home Office"/>
    <s v="East"/>
    <s v="Office Supplies"/>
    <s v="Paper"/>
    <s v="Configurable holistic orchestration"/>
    <n v="2312.4151223684398"/>
    <n v="4.5396976243613398"/>
    <n v="5"/>
    <n v="0.226972096583511"/>
    <n v="0.23"/>
    <n v="580.51550939851097"/>
    <n v="580.52"/>
    <s v="Profit"/>
    <s v="Jun-2023"/>
    <n v="0.25104294803431781"/>
    <s v="June"/>
    <n v="2023"/>
    <m/>
  </r>
  <r>
    <x v="155"/>
    <d v="2025-01-11T00:00:00"/>
    <d v="2025-04-29T00:00:00"/>
    <s v="Same Day"/>
    <x v="153"/>
    <s v="Randall Wilson"/>
    <s v="Home Office"/>
    <s v="West"/>
    <s v="Office Supplies"/>
    <s v="Storage"/>
    <s v="Function-based client-driven knowledgebase"/>
    <n v="2312.3095388614402"/>
    <n v="4.5391309265898103"/>
    <n v="5"/>
    <n v="0.226960058978736"/>
    <n v="0.23"/>
    <n v="580.59215878172802"/>
    <n v="580.59"/>
    <s v="Profit"/>
    <s v="Jan-2025"/>
    <n v="0.25108755943964417"/>
    <s v="January"/>
    <n v="2025"/>
    <m/>
  </r>
  <r>
    <x v="156"/>
    <d v="2023-10-09T00:00:00"/>
    <d v="2025-04-20T00:00:00"/>
    <s v="Standard Class"/>
    <x v="154"/>
    <s v="Scott Bray"/>
    <s v="Home Office"/>
    <s v="East"/>
    <s v="Technology"/>
    <s v="Copiers"/>
    <s v="Quality-focused encompassing projection"/>
    <n v="2312.20395535445"/>
    <n v="4.5385642288182799"/>
    <n v="5"/>
    <n v="0.226948021373961"/>
    <n v="0.23"/>
    <n v="580.66880816494404"/>
    <n v="580.66999999999996"/>
    <s v="Profit"/>
    <s v="Oct-2023"/>
    <n v="0.25113217491920181"/>
    <s v="October"/>
    <n v="2023"/>
    <m/>
  </r>
  <r>
    <x v="157"/>
    <d v="2024-10-05T00:00:00"/>
    <d v="2025-04-14T00:00:00"/>
    <s v="First Class"/>
    <x v="155"/>
    <s v="Juan Foster"/>
    <s v="Home Office"/>
    <s v="East"/>
    <s v="Technology"/>
    <s v="Accessories"/>
    <s v="Horizontal high-level alliance"/>
    <n v="2312.0983718474599"/>
    <n v="4.5379975310467504"/>
    <n v="5"/>
    <n v="0.226935983769186"/>
    <n v="0.23"/>
    <n v="580.74545754816097"/>
    <n v="580.75"/>
    <s v="Profit"/>
    <s v="Oct-2024"/>
    <n v="0.25117679447355085"/>
    <s v="October"/>
    <n v="2024"/>
    <m/>
  </r>
  <r>
    <x v="158"/>
    <d v="2024-12-09T00:00:00"/>
    <d v="2025-05-06T00:00:00"/>
    <s v="First Class"/>
    <x v="156"/>
    <s v="James Tyler"/>
    <s v="Corporate"/>
    <s v="East"/>
    <s v="Technology"/>
    <s v="Computers"/>
    <s v="Optimized interactive info-me diaries"/>
    <n v="2311.9927883404698"/>
    <n v="4.53743083327522"/>
    <n v="5"/>
    <n v="0.226923946164412"/>
    <n v="0.23"/>
    <n v="580.82210693137699"/>
    <n v="580.82000000000005"/>
    <s v="Profit"/>
    <s v="Dec-2024"/>
    <n v="0.25122141810324872"/>
    <s v="December"/>
    <n v="2024"/>
    <m/>
  </r>
  <r>
    <x v="159"/>
    <d v="2024-01-05T00:00:00"/>
    <d v="2025-04-21T00:00:00"/>
    <s v="Same Day"/>
    <x v="157"/>
    <s v="Jennifer Mitchell"/>
    <s v="Corporate"/>
    <s v="West"/>
    <s v="Technology"/>
    <s v="Phones"/>
    <s v="Reverse-engineered heuristic implementation"/>
    <n v="2311.8872048334802"/>
    <n v="4.5368641355036896"/>
    <n v="5"/>
    <n v="0.226911908559637"/>
    <n v="0.23"/>
    <n v="580.89875631459302"/>
    <n v="580.9"/>
    <s v="Profit"/>
    <s v="Jan-2024"/>
    <n v="0.25126604580885414"/>
    <s v="January"/>
    <n v="2024"/>
    <m/>
  </r>
  <r>
    <x v="160"/>
    <d v="2024-05-22T00:00:00"/>
    <d v="2025-04-29T00:00:00"/>
    <s v="Same Day"/>
    <x v="158"/>
    <s v="Richard Griffin"/>
    <s v="Corporate"/>
    <s v="South"/>
    <s v="Office Supplies"/>
    <s v="Storage"/>
    <s v="Ameliorated cohesive focus group"/>
    <n v="2311.78162132649"/>
    <n v="4.5362974377321699"/>
    <n v="5"/>
    <n v="0.226899870954862"/>
    <n v="0.23"/>
    <n v="580.97540569780995"/>
    <n v="580.98"/>
    <s v="Profit"/>
    <s v="May-2024"/>
    <n v="0.25131067759092612"/>
    <s v="May"/>
    <n v="2024"/>
    <m/>
  </r>
  <r>
    <x v="161"/>
    <d v="2024-11-17T00:00:00"/>
    <d v="2025-04-21T00:00:00"/>
    <s v="First Class"/>
    <x v="159"/>
    <s v="Mary Marshall"/>
    <s v="Corporate"/>
    <s v="East"/>
    <s v="Furniture"/>
    <s v="Furnishings"/>
    <s v="Multi-layered user-facing encoding"/>
    <n v="2311.6760378194999"/>
    <n v="4.5357307399606404"/>
    <n v="5"/>
    <n v="0.226887833350087"/>
    <n v="0.23"/>
    <n v="581.05205508102597"/>
    <n v="581.04999999999995"/>
    <s v="Profit"/>
    <s v="Nov-2024"/>
    <n v="0.25135531345002227"/>
    <s v="November"/>
    <n v="2024"/>
    <m/>
  </r>
  <r>
    <x v="162"/>
    <d v="2024-10-24T00:00:00"/>
    <d v="2025-04-23T00:00:00"/>
    <s v="Second Class"/>
    <x v="113"/>
    <s v="Crystal McKinney"/>
    <s v="Corporate"/>
    <s v="Central"/>
    <s v="Furniture"/>
    <s v="Chairs"/>
    <s v="Stand-alone logistical website"/>
    <n v="2311.5704543125098"/>
    <n v="4.53516404218911"/>
    <n v="5"/>
    <n v="0.226875795745312"/>
    <n v="0.23"/>
    <n v="581.12870446424301"/>
    <n v="581.13"/>
    <s v="Profit"/>
    <s v="Oct-2024"/>
    <n v="0.25139995338670224"/>
    <s v="October"/>
    <n v="2024"/>
    <m/>
  </r>
  <r>
    <x v="163"/>
    <d v="2024-09-19T00:00:00"/>
    <d v="2025-05-01T00:00:00"/>
    <s v="Same Day"/>
    <x v="160"/>
    <s v="Danielle Green"/>
    <s v="Corporate"/>
    <s v="Central"/>
    <s v="Office Supplies"/>
    <s v="Storage"/>
    <s v="Fully-configurable non-volatile artificial intelligence"/>
    <n v="2311.4648708055201"/>
    <n v="4.5345973444175796"/>
    <n v="5"/>
    <n v="0.226863758140537"/>
    <n v="0.23"/>
    <n v="581.20535384745904"/>
    <n v="581.21"/>
    <s v="Profit"/>
    <s v="Sep-2024"/>
    <n v="0.2514445974015237"/>
    <s v="September"/>
    <n v="2024"/>
    <m/>
  </r>
  <r>
    <x v="164"/>
    <d v="2025-03-27T00:00:00"/>
    <d v="2025-05-02T00:00:00"/>
    <s v="First Class"/>
    <x v="161"/>
    <s v="Gabriel West"/>
    <s v="Corporate"/>
    <s v="East"/>
    <s v="Technology"/>
    <s v="Copiers"/>
    <s v="Function-based mission-critical definition"/>
    <n v="2311.35928729853"/>
    <n v="4.53403064664605"/>
    <n v="5"/>
    <n v="0.226851720535763"/>
    <n v="0.23"/>
    <n v="581.28200323067597"/>
    <n v="581.28"/>
    <s v="Profit"/>
    <s v="Mar-2025"/>
    <n v="0.25148924549504659"/>
    <s v="March"/>
    <n v="2025"/>
    <m/>
  </r>
  <r>
    <x v="165"/>
    <d v="2024-09-11T00:00:00"/>
    <d v="2025-04-23T00:00:00"/>
    <s v="Second Class"/>
    <x v="162"/>
    <s v="Jessica Thomas"/>
    <s v="Corporate"/>
    <s v="East"/>
    <s v="Office Supplies"/>
    <s v="Storage"/>
    <s v="Assimilated systematic adapter"/>
    <n v="2311.2537037915299"/>
    <n v="4.5334639488745196"/>
    <n v="5"/>
    <n v="0.226839682930988"/>
    <n v="0.23"/>
    <n v="581.35865261389199"/>
    <n v="581.36"/>
    <s v="Profit"/>
    <s v="Sep-2024"/>
    <n v="0.25153389766783008"/>
    <s v="September"/>
    <n v="2024"/>
    <m/>
  </r>
  <r>
    <x v="166"/>
    <d v="2024-08-17T00:00:00"/>
    <d v="2025-04-21T00:00:00"/>
    <s v="Second Class"/>
    <x v="163"/>
    <s v="Justin Irwin"/>
    <s v="Home Office"/>
    <s v="Central"/>
    <s v="Furniture"/>
    <s v="Chairs"/>
    <s v="Networked 4thgeneration moderator"/>
    <n v="2311.1481202845398"/>
    <n v="4.5328972511029999"/>
    <n v="5"/>
    <n v="0.226827645326213"/>
    <n v="0.23"/>
    <n v="581.43530199710904"/>
    <n v="581.44000000000005"/>
    <s v="Profit"/>
    <s v="Aug-2024"/>
    <n v="0.25157855392043194"/>
    <s v="August"/>
    <n v="2024"/>
    <m/>
  </r>
  <r>
    <x v="167"/>
    <d v="2025-03-11T00:00:00"/>
    <d v="2025-04-24T00:00:00"/>
    <s v="Second Class"/>
    <x v="164"/>
    <s v="Dennis Black"/>
    <s v="Home Office"/>
    <s v="West"/>
    <s v="Technology"/>
    <s v="Accessories"/>
    <s v="Front-line methodical infrastructure"/>
    <n v="2311.0425367775501"/>
    <n v="4.5323305533314704"/>
    <n v="5"/>
    <n v="0.226815607721438"/>
    <n v="0.23"/>
    <n v="581.51195138032494"/>
    <n v="581.51"/>
    <s v="Profit"/>
    <s v="Mar-2025"/>
    <n v="0.25162321425341144"/>
    <s v="March"/>
    <n v="2025"/>
    <m/>
  </r>
  <r>
    <x v="168"/>
    <d v="2023-11-22T00:00:00"/>
    <d v="2025-04-21T00:00:00"/>
    <s v="Second Class"/>
    <x v="165"/>
    <s v="Kevin Harrell"/>
    <s v="Home Office"/>
    <s v="East"/>
    <s v="Technology"/>
    <s v="Copiers"/>
    <s v="Intuitive even-keeled Graphical User Interface"/>
    <n v="2310.93695327056"/>
    <n v="4.53176385555994"/>
    <n v="5"/>
    <n v="0.22680357011666299"/>
    <n v="0.23"/>
    <n v="581.58860076354199"/>
    <n v="581.59"/>
    <s v="Profit"/>
    <s v="Nov-2023"/>
    <n v="0.25166787866732887"/>
    <s v="November"/>
    <n v="2023"/>
    <m/>
  </r>
  <r>
    <x v="169"/>
    <d v="2023-11-20T00:00:00"/>
    <d v="2025-05-06T00:00:00"/>
    <s v="Standard Class"/>
    <x v="166"/>
    <s v="Angela Salazar"/>
    <s v="Consumer"/>
    <s v="East"/>
    <s v="Technology"/>
    <s v="Accessories"/>
    <s v="Organic real-time service-desk"/>
    <n v="2310.8313697635699"/>
    <n v="4.5311971577884096"/>
    <n v="5"/>
    <n v="0.22679153251188799"/>
    <n v="0.23"/>
    <n v="581.66525014675801"/>
    <n v="581.66999999999996"/>
    <s v="Profit"/>
    <s v="Nov-2023"/>
    <n v="0.25171254716274277"/>
    <s v="November"/>
    <n v="2023"/>
    <m/>
  </r>
  <r>
    <x v="170"/>
    <d v="2024-07-01T00:00:00"/>
    <d v="2025-04-13T00:00:00"/>
    <s v="Same Day"/>
    <x v="167"/>
    <s v="Ashley Clark"/>
    <s v="Consumer"/>
    <s v="East"/>
    <s v="Office Supplies"/>
    <s v="Art"/>
    <s v="Virtual maximized ability"/>
    <n v="2310.7257862565798"/>
    <n v="4.5306304600168801"/>
    <n v="5"/>
    <n v="0.22677949490711399"/>
    <n v="0.23"/>
    <n v="581.74189952997494"/>
    <n v="581.74"/>
    <s v="Profit"/>
    <s v="Jul-2024"/>
    <n v="0.25175721974021331"/>
    <s v="July"/>
    <n v="2024"/>
    <m/>
  </r>
  <r>
    <x v="171"/>
    <d v="2023-10-29T00:00:00"/>
    <d v="2025-04-21T00:00:00"/>
    <s v="Second Class"/>
    <x v="168"/>
    <s v="Justin Lee"/>
    <s v="Consumer"/>
    <s v="South"/>
    <s v="Furniture"/>
    <s v="Chairs"/>
    <s v="Compatible non-volatile conglomeration"/>
    <n v="2310.6202027495901"/>
    <n v="4.5300637622453497"/>
    <n v="5"/>
    <n v="0.22676745730233899"/>
    <n v="0.23"/>
    <n v="581.81854891319097"/>
    <n v="581.82000000000005"/>
    <s v="Profit"/>
    <s v="Oct-2023"/>
    <n v="0.25180189640029932"/>
    <s v="October"/>
    <n v="2023"/>
    <m/>
  </r>
  <r>
    <x v="172"/>
    <d v="2024-06-30T00:00:00"/>
    <d v="2025-05-06T00:00:00"/>
    <s v="Second Class"/>
    <x v="169"/>
    <s v="Kristen Johnson"/>
    <s v="Corporate"/>
    <s v="East"/>
    <s v="Technology"/>
    <s v="Phones"/>
    <s v="Face-to-face incremental conglomeration"/>
    <n v="2310.5146192426"/>
    <n v="4.5294970644738299"/>
    <n v="5"/>
    <n v="0.22675541969756399"/>
    <n v="0.23"/>
    <n v="581.89519829640801"/>
    <n v="581.9"/>
    <s v="Profit"/>
    <s v="Jun-2024"/>
    <n v="0.25184657714356146"/>
    <s v="June"/>
    <n v="2024"/>
    <m/>
  </r>
  <r>
    <x v="173"/>
    <d v="2024-05-04T00:00:00"/>
    <d v="2025-04-22T00:00:00"/>
    <s v="Second Class"/>
    <x v="170"/>
    <s v="Cindy Wilson"/>
    <s v="Corporate"/>
    <s v="South"/>
    <s v="Furniture"/>
    <s v="Furnishings"/>
    <s v="Profound reciprocal system engine"/>
    <n v="2310.4090357355999"/>
    <n v="4.5289303667023004"/>
    <n v="5"/>
    <n v="0.22674338209278899"/>
    <n v="0.23"/>
    <n v="581.97184767962403"/>
    <n v="581.97"/>
    <s v="Profit"/>
    <s v="May-2024"/>
    <n v="0.25189126197055961"/>
    <s v="May"/>
    <n v="2024"/>
    <m/>
  </r>
  <r>
    <x v="174"/>
    <d v="2023-11-02T00:00:00"/>
    <d v="2025-04-11T00:00:00"/>
    <s v="Second Class"/>
    <x v="171"/>
    <s v="Sheila Vasquez"/>
    <s v="Corporate"/>
    <s v="West"/>
    <s v="Furniture"/>
    <s v="Bookcases"/>
    <s v="Secured solution-oriented interface"/>
    <n v="2310.3034522286098"/>
    <n v="4.52836366893077"/>
    <n v="5"/>
    <n v="0.22673134448801399"/>
    <n v="0.23"/>
    <n v="582.04849706284097"/>
    <n v="582.04999999999995"/>
    <s v="Profit"/>
    <s v="Nov-2023"/>
    <n v="0.25193595088185233"/>
    <s v="November"/>
    <n v="2023"/>
    <m/>
  </r>
  <r>
    <x v="175"/>
    <d v="2024-01-21T00:00:00"/>
    <d v="2025-04-27T00:00:00"/>
    <s v="Same Day"/>
    <x v="172"/>
    <s v="Gary Long"/>
    <s v="Consumer"/>
    <s v="South"/>
    <s v="Furniture"/>
    <s v="Bookcases"/>
    <s v="Assimilated demand-driven collaboration"/>
    <n v="2310.1978687216201"/>
    <n v="4.5277969711592396"/>
    <n v="5"/>
    <n v="0.22671930688323899"/>
    <n v="0.23"/>
    <n v="582.12514644605699"/>
    <n v="582.13"/>
    <s v="Profit"/>
    <s v="Jan-2024"/>
    <n v="0.25198064387799995"/>
    <s v="January"/>
    <n v="2024"/>
    <m/>
  </r>
  <r>
    <x v="176"/>
    <d v="2024-01-14T00:00:00"/>
    <d v="2025-04-16T00:00:00"/>
    <s v="Standard Class"/>
    <x v="173"/>
    <s v="Heather Ross"/>
    <s v="Home Office"/>
    <s v="South"/>
    <s v="Office Supplies"/>
    <s v="Art"/>
    <s v="Cross-platform solution-oriented extranet"/>
    <n v="2310.09228521463"/>
    <n v="4.5272302733877101"/>
    <n v="5"/>
    <n v="0.22670726927846499"/>
    <n v="0.23"/>
    <n v="582.20179582927403"/>
    <n v="582.20000000000005"/>
    <s v="Profit"/>
    <s v="Jan-2024"/>
    <n v="0.25202534095956336"/>
    <s v="January"/>
    <n v="2024"/>
    <m/>
  </r>
  <r>
    <x v="177"/>
    <d v="2024-09-10T00:00:00"/>
    <d v="2025-04-30T00:00:00"/>
    <s v="Second Class"/>
    <x v="174"/>
    <s v="Matthew Yoder"/>
    <s v="Home Office"/>
    <s v="West"/>
    <s v="Technology"/>
    <s v="Phones"/>
    <s v="Vision-oriented multi-state implementation"/>
    <n v="2309.9867017076399"/>
    <n v="4.5266635756161797"/>
    <n v="5"/>
    <n v="0.22669523167368999"/>
    <n v="0.23"/>
    <n v="582.27844521249006"/>
    <n v="582.28"/>
    <s v="Loss"/>
    <s v="Sep-2024"/>
    <n v="0.25207004212710193"/>
    <s v="September"/>
    <n v="2024"/>
    <m/>
  </r>
  <r>
    <x v="178"/>
    <d v="2023-05-21T00:00:00"/>
    <d v="2025-04-22T00:00:00"/>
    <s v="First Class"/>
    <x v="175"/>
    <s v="Michelle Clark"/>
    <s v="Corporate"/>
    <s v="Central"/>
    <s v="Office Supplies"/>
    <s v="Art"/>
    <s v="Upgradable impactful adapter"/>
    <n v="2309.8811182006498"/>
    <n v="4.52609687784466"/>
    <n v="5"/>
    <n v="0.22668319406891499"/>
    <n v="0.23"/>
    <n v="582.35509459570699"/>
    <n v="582.36"/>
    <s v="Profit"/>
    <s v="May-2023"/>
    <n v="0.25211474738117678"/>
    <s v="May"/>
    <n v="2023"/>
    <m/>
  </r>
  <r>
    <x v="179"/>
    <d v="2023-08-17T00:00:00"/>
    <d v="2025-04-16T00:00:00"/>
    <s v="Standard Class"/>
    <x v="176"/>
    <s v="David Wagner"/>
    <s v="Consumer"/>
    <s v="East"/>
    <s v="Technology"/>
    <s v="Machines"/>
    <s v="Vision-oriented transitional extranet"/>
    <n v="2309.7755346936601"/>
    <n v="4.5255301800731296"/>
    <n v="5"/>
    <n v="0.22667115646413999"/>
    <n v="0.23"/>
    <n v="582.43174397892301"/>
    <n v="582.42999999999995"/>
    <s v="Profit"/>
    <s v="Aug-2023"/>
    <n v="0.25215945672234746"/>
    <s v="August"/>
    <n v="2023"/>
    <m/>
  </r>
  <r>
    <x v="180"/>
    <d v="2023-08-06T00:00:00"/>
    <d v="2025-04-14T00:00:00"/>
    <s v="Standard Class"/>
    <x v="143"/>
    <s v="Justin Harris"/>
    <s v="Consumer"/>
    <s v="West"/>
    <s v="Technology"/>
    <s v="Machines"/>
    <s v="Sharable exuding hardware"/>
    <n v="2309.66995118667"/>
    <n v="4.5249634823016001"/>
    <n v="5"/>
    <n v="0.22665911885936499"/>
    <n v="0.23"/>
    <n v="582.50839336214005"/>
    <n v="582.51"/>
    <s v="Profit"/>
    <s v="Aug-2023"/>
    <n v="0.25220417015117547"/>
    <s v="August"/>
    <n v="2023"/>
    <m/>
  </r>
  <r>
    <x v="181"/>
    <d v="2023-04-10T00:00:00"/>
    <d v="2025-04-27T00:00:00"/>
    <s v="Second Class"/>
    <x v="177"/>
    <s v="Darin McKnight"/>
    <s v="Home Office"/>
    <s v="West"/>
    <s v="Office Supplies"/>
    <s v="Labels"/>
    <s v="Triple-buffered impactful middleware"/>
    <n v="2309.5643676796799"/>
    <n v="4.5243967845300697"/>
    <n v="5"/>
    <n v="0.22664708125458999"/>
    <n v="0.23"/>
    <n v="582.58504274535596"/>
    <n v="582.59"/>
    <s v="Loss"/>
    <s v="Apr-2023"/>
    <n v="0.25224888766822035"/>
    <s v="April"/>
    <n v="2023"/>
    <m/>
  </r>
  <r>
    <x v="182"/>
    <d v="2023-07-07T00:00:00"/>
    <d v="2025-04-28T00:00:00"/>
    <s v="Same Day"/>
    <x v="178"/>
    <s v="Michael Shea"/>
    <s v="Home Office"/>
    <s v="East"/>
    <s v="Furniture"/>
    <s v="Bookcases"/>
    <s v="Versatile global service-desk"/>
    <n v="2309.4587841726802"/>
    <n v="4.5238300867585401"/>
    <n v="5"/>
    <n v="0.22663504364981599"/>
    <n v="0.23"/>
    <n v="582.66169212857301"/>
    <n v="582.66"/>
    <s v="Profit"/>
    <s v="Jul-2023"/>
    <n v="0.25229360927404493"/>
    <s v="July"/>
    <n v="2023"/>
    <m/>
  </r>
  <r>
    <x v="183"/>
    <d v="2025-03-18T00:00:00"/>
    <d v="2025-04-23T00:00:00"/>
    <s v="Same Day"/>
    <x v="179"/>
    <s v="Stacey Matthews"/>
    <s v="Corporate"/>
    <s v="West"/>
    <s v="Technology"/>
    <s v="Machines"/>
    <s v="Balanced mobile concept"/>
    <n v="2309.3532006656901"/>
    <n v="4.5232633889870097"/>
    <n v="5"/>
    <n v="0.22662300604504099"/>
    <n v="0.23"/>
    <n v="582.73834151178903"/>
    <n v="582.74"/>
    <s v="Profit"/>
    <s v="Mar-2025"/>
    <n v="0.25233833496920693"/>
    <s v="March"/>
    <n v="2025"/>
    <m/>
  </r>
  <r>
    <x v="184"/>
    <d v="2023-08-30T00:00:00"/>
    <d v="2025-04-29T00:00:00"/>
    <s v="Standard Class"/>
    <x v="180"/>
    <s v="Christopher Robertson"/>
    <s v="Home Office"/>
    <s v="South"/>
    <s v="Office Supplies"/>
    <s v="Storage"/>
    <s v="Inverse global matrix"/>
    <n v="2309.2476171587"/>
    <n v="4.52269669121549"/>
    <n v="5"/>
    <n v="0.22661096844026599"/>
    <n v="0.23"/>
    <n v="582.81499089500596"/>
    <n v="582.80999999999995"/>
    <s v="Profit"/>
    <s v="Aug-2023"/>
    <n v="0.25238306475426919"/>
    <s v="August"/>
    <n v="2023"/>
    <m/>
  </r>
  <r>
    <x v="185"/>
    <d v="2024-03-21T00:00:00"/>
    <d v="2025-04-24T00:00:00"/>
    <s v="Second Class"/>
    <x v="181"/>
    <s v="Robin Mullins"/>
    <s v="Home Office"/>
    <s v="East"/>
    <s v="Furniture"/>
    <s v="Bookcases"/>
    <s v="Upgradable foreground productivity"/>
    <n v="2309.1420336517099"/>
    <n v="4.5221299934439596"/>
    <n v="5"/>
    <n v="0.22659893083549101"/>
    <n v="0.23"/>
    <n v="582.89164027822198"/>
    <n v="582.89"/>
    <s v="Profit"/>
    <s v="Mar-2024"/>
    <n v="0.25242779862979192"/>
    <s v="March"/>
    <n v="2024"/>
    <m/>
  </r>
  <r>
    <x v="186"/>
    <d v="2023-08-04T00:00:00"/>
    <d v="2025-04-30T00:00:00"/>
    <s v="Second Class"/>
    <x v="182"/>
    <s v="Ryan Reed"/>
    <s v="Home Office"/>
    <s v="West"/>
    <s v="Technology"/>
    <s v="Accessories"/>
    <s v="Networked optimizing extranet"/>
    <n v="2309.0364501447202"/>
    <n v="4.5215632956724301"/>
    <n v="5"/>
    <n v="0.22658689323071601"/>
    <n v="0.23"/>
    <n v="582.96828966143903"/>
    <n v="582.97"/>
    <s v="Profit"/>
    <s v="Aug-2023"/>
    <n v="0.25247253659633706"/>
    <s v="August"/>
    <n v="2023"/>
    <m/>
  </r>
  <r>
    <x v="187"/>
    <d v="2023-08-31T00:00:00"/>
    <d v="2025-04-19T00:00:00"/>
    <s v="Second Class"/>
    <x v="183"/>
    <s v="Alicia Scott"/>
    <s v="Consumer"/>
    <s v="Central"/>
    <s v="Technology"/>
    <s v="Phones"/>
    <s v="Function-based intermediate methodology"/>
    <n v="2308.9308666377301"/>
    <n v="4.5209965979008997"/>
    <n v="5"/>
    <n v="0.22657485562594101"/>
    <n v="0.23"/>
    <n v="583.04493904465505"/>
    <n v="583.04"/>
    <s v="Profit"/>
    <s v="Aug-2023"/>
    <n v="0.25251727865446499"/>
    <s v="August"/>
    <n v="2023"/>
    <m/>
  </r>
  <r>
    <x v="188"/>
    <d v="2024-12-22T00:00:00"/>
    <d v="2025-04-25T00:00:00"/>
    <s v="First Class"/>
    <x v="184"/>
    <s v="Nancy Terrell"/>
    <s v="Home Office"/>
    <s v="West"/>
    <s v="Technology"/>
    <s v="Computers"/>
    <s v="Seamless responsive Internet solution"/>
    <n v="2308.82528313074"/>
    <n v="4.5204299001293702"/>
    <n v="5"/>
    <n v="0.22656281802116701"/>
    <n v="0.23"/>
    <n v="583.12158842787096"/>
    <n v="583.12"/>
    <s v="Profit"/>
    <s v="Dec-2024"/>
    <n v="0.25256202480473749"/>
    <s v="December"/>
    <n v="2024"/>
    <m/>
  </r>
  <r>
    <x v="189"/>
    <d v="2023-09-28T00:00:00"/>
    <d v="2025-04-26T00:00:00"/>
    <s v="Standard Class"/>
    <x v="185"/>
    <s v="Sandra Reynolds"/>
    <s v="Corporate"/>
    <s v="South"/>
    <s v="Furniture"/>
    <s v="Chairs"/>
    <s v="Phased zero tolerance artificial intelligence"/>
    <n v="2308.7196996237499"/>
    <n v="4.5198632023578398"/>
    <n v="5"/>
    <n v="0.22655078041639201"/>
    <n v="0.23"/>
    <n v="583.19823781108801"/>
    <n v="583.20000000000005"/>
    <s v="Profit"/>
    <s v="Sep-2023"/>
    <n v="0.25260677504771639"/>
    <s v="September"/>
    <n v="2023"/>
    <m/>
  </r>
  <r>
    <x v="190"/>
    <d v="2024-11-06T00:00:00"/>
    <d v="2025-05-03T00:00:00"/>
    <s v="Same Day"/>
    <x v="186"/>
    <s v="Alexander Collins"/>
    <s v="Consumer"/>
    <s v="West"/>
    <s v="Technology"/>
    <s v="Machines"/>
    <s v="Up-sized bi-directional policy"/>
    <n v="2308.6141161167602"/>
    <n v="4.51929650458632"/>
    <n v="5"/>
    <n v="0.22653874281161701"/>
    <n v="0.23"/>
    <n v="583.27488719430403"/>
    <n v="583.27"/>
    <s v="Profit"/>
    <s v="Nov-2024"/>
    <n v="0.2526515293839624"/>
    <s v="November"/>
    <n v="2024"/>
    <m/>
  </r>
  <r>
    <x v="191"/>
    <d v="2023-07-29T00:00:00"/>
    <d v="2025-04-09T00:00:00"/>
    <s v="Second Class"/>
    <x v="187"/>
    <s v="Robin Wood"/>
    <s v="Consumer"/>
    <s v="Central"/>
    <s v="Furniture"/>
    <s v="Furnishings"/>
    <s v="Sharable object-oriented adapter"/>
    <n v="2308.5085326097601"/>
    <n v="4.5187298068147896"/>
    <n v="5"/>
    <n v="0.22652670520684201"/>
    <n v="0.23"/>
    <n v="583.35153657752096"/>
    <n v="583.35"/>
    <s v="Profit"/>
    <s v="Jul-2023"/>
    <n v="0.25269628781403908"/>
    <s v="July"/>
    <n v="2023"/>
    <m/>
  </r>
  <r>
    <x v="192"/>
    <d v="2023-10-21T00:00:00"/>
    <d v="2025-05-02T00:00:00"/>
    <s v="Second Class"/>
    <x v="188"/>
    <s v="Richard Thompson"/>
    <s v="Home Office"/>
    <s v="South"/>
    <s v="Technology"/>
    <s v="Copiers"/>
    <s v="Adaptive global groupware"/>
    <n v="2308.40294910277"/>
    <n v="4.5181631090432601"/>
    <n v="5"/>
    <n v="0.22651466760206701"/>
    <n v="0.23"/>
    <n v="583.42818596073698"/>
    <n v="583.42999999999995"/>
    <s v="Profit"/>
    <s v="Oct-2023"/>
    <n v="0.25274105033850519"/>
    <s v="October"/>
    <n v="2023"/>
    <m/>
  </r>
  <r>
    <x v="193"/>
    <d v="2024-03-03T00:00:00"/>
    <d v="2025-04-25T00:00:00"/>
    <s v="Second Class"/>
    <x v="189"/>
    <s v="Rebekah Mitchell"/>
    <s v="Corporate"/>
    <s v="East"/>
    <s v="Office Supplies"/>
    <s v="Binders"/>
    <s v="Progressive eco-centric frame"/>
    <n v="2308.2973655957799"/>
    <n v="4.5175964112717297"/>
    <n v="5"/>
    <n v="0.22650262999729201"/>
    <n v="0.23"/>
    <n v="583.50483534395403"/>
    <n v="583.5"/>
    <s v="Profit"/>
    <s v="Mar-2024"/>
    <n v="0.25278581695792446"/>
    <s v="March"/>
    <n v="2024"/>
    <m/>
  </r>
  <r>
    <x v="194"/>
    <d v="2024-04-02T00:00:00"/>
    <d v="2025-04-15T00:00:00"/>
    <s v="Second Class"/>
    <x v="190"/>
    <s v="Richard Jones"/>
    <s v="Consumer"/>
    <s v="West"/>
    <s v="Furniture"/>
    <s v="Furnishings"/>
    <s v="Total upward-trending time-frame"/>
    <n v="2308.1917820887902"/>
    <n v="4.5170297135002002"/>
    <n v="5"/>
    <n v="0.22649059239251801"/>
    <n v="0.23"/>
    <n v="583.58148472717005"/>
    <n v="583.58000000000004"/>
    <s v="Profit"/>
    <s v="Apr-2024"/>
    <n v="0.25283058767285793"/>
    <s v="April"/>
    <n v="2024"/>
    <m/>
  </r>
  <r>
    <x v="195"/>
    <d v="2024-04-08T00:00:00"/>
    <d v="2025-04-30T00:00:00"/>
    <s v="First Class"/>
    <x v="191"/>
    <s v="Mark Hickman"/>
    <s v="Corporate"/>
    <s v="East"/>
    <s v="Technology"/>
    <s v="Computers"/>
    <s v="Cross-group user-facing attitude"/>
    <n v="2308.0861985818001"/>
    <n v="4.5164630157286698"/>
    <n v="5"/>
    <n v="0.22647855478774301"/>
    <n v="0.23"/>
    <n v="583.65813411038698"/>
    <n v="583.66"/>
    <s v="Profit"/>
    <s v="Apr-2024"/>
    <n v="0.2528753624838686"/>
    <s v="April"/>
    <n v="2024"/>
    <m/>
  </r>
  <r>
    <x v="196"/>
    <d v="2024-08-27T00:00:00"/>
    <d v="2025-05-03T00:00:00"/>
    <s v="Standard Class"/>
    <x v="192"/>
    <s v="Alexander Stafford"/>
    <s v="Home Office"/>
    <s v="South"/>
    <s v="Technology"/>
    <s v="Machines"/>
    <s v="Centralized solution-oriented interface"/>
    <n v="2307.98061507481"/>
    <n v="4.5158963179571501"/>
    <n v="5"/>
    <n v="0.22646651718296801"/>
    <n v="0.23"/>
    <n v="583.734783493603"/>
    <n v="583.73"/>
    <s v="Profit"/>
    <s v="Aug-2024"/>
    <n v="0.25292014139151775"/>
    <s v="August"/>
    <n v="2024"/>
    <m/>
  </r>
  <r>
    <x v="197"/>
    <d v="2023-08-30T00:00:00"/>
    <d v="2025-04-15T00:00:00"/>
    <s v="Standard Class"/>
    <x v="193"/>
    <s v="Gordon Franklin"/>
    <s v="Consumer"/>
    <s v="East"/>
    <s v="Technology"/>
    <s v="Copiers"/>
    <s v="Distributed empowering leverage"/>
    <n v="2307.8750315678199"/>
    <n v="4.5153296201856197"/>
    <n v="5"/>
    <n v="0.22645447957819301"/>
    <n v="0.23"/>
    <n v="583.81143287682005"/>
    <n v="583.80999999999995"/>
    <s v="Profit"/>
    <s v="Aug-2023"/>
    <n v="0.25296492439636847"/>
    <s v="August"/>
    <n v="2023"/>
    <m/>
  </r>
  <r>
    <x v="198"/>
    <d v="2024-10-18T00:00:00"/>
    <d v="2025-04-28T00:00:00"/>
    <s v="Standard Class"/>
    <x v="194"/>
    <s v="Donald Gonzales"/>
    <s v="Consumer"/>
    <s v="West"/>
    <s v="Office Supplies"/>
    <s v="Binders"/>
    <s v="Multi-layered encompassing Local Area Network"/>
    <n v="2307.7694480608302"/>
    <n v="4.5147629224140902"/>
    <n v="5"/>
    <n v="0.22644244197341801"/>
    <n v="0.23"/>
    <n v="583.88808226003596"/>
    <n v="583.89"/>
    <s v="Profit"/>
    <s v="Oct-2024"/>
    <n v="0.25300971149898216"/>
    <s v="October"/>
    <n v="2024"/>
    <m/>
  </r>
  <r>
    <x v="199"/>
    <d v="2023-10-02T00:00:00"/>
    <d v="2025-05-03T00:00:00"/>
    <s v="Second Class"/>
    <x v="195"/>
    <s v="Christopher Moran"/>
    <s v="Home Office"/>
    <s v="East"/>
    <s v="Office Supplies"/>
    <s v="Labels"/>
    <s v="Configurable transitional intranet"/>
    <n v="2307.6638645538401"/>
    <n v="4.5141962246425598"/>
    <n v="5"/>
    <n v="0.22643040436864301"/>
    <n v="0.23"/>
    <n v="583.964731643253"/>
    <n v="583.96"/>
    <s v="Profit"/>
    <s v="Oct-2023"/>
    <n v="0.25305450269992236"/>
    <s v="October"/>
    <n v="2023"/>
    <m/>
  </r>
  <r>
    <x v="200"/>
    <d v="2023-04-18T00:00:00"/>
    <d v="2025-04-30T00:00:00"/>
    <s v="Standard Class"/>
    <x v="196"/>
    <s v="Lucas Riggs"/>
    <s v="Home Office"/>
    <s v="South"/>
    <s v="Technology"/>
    <s v="Accessories"/>
    <s v="Exclusive dynamic collaboration"/>
    <n v="2307.55828104684"/>
    <n v="4.5136295268710303"/>
    <n v="5"/>
    <n v="0.22641836676386901"/>
    <n v="0.23"/>
    <n v="584.04138102646903"/>
    <n v="584.04"/>
    <s v="Profit"/>
    <s v="Apr-2023"/>
    <n v="0.25309929799975173"/>
    <s v="April"/>
    <n v="2023"/>
    <m/>
  </r>
  <r>
    <x v="201"/>
    <d v="2024-12-16T00:00:00"/>
    <d v="2025-04-26T00:00:00"/>
    <s v="Same Day"/>
    <x v="197"/>
    <s v="Alexis Johns"/>
    <s v="Consumer"/>
    <s v="Central"/>
    <s v="Furniture"/>
    <s v="Bookcases"/>
    <s v="Multi-channeled responsive projection"/>
    <n v="2307.4526975398499"/>
    <n v="4.5130628290995096"/>
    <n v="5"/>
    <n v="0.22640632915909401"/>
    <n v="0.23"/>
    <n v="584.11803040968596"/>
    <n v="584.12"/>
    <s v="Profit"/>
    <s v="Dec-2024"/>
    <n v="0.2531440973990316"/>
    <s v="December"/>
    <n v="2024"/>
    <m/>
  </r>
  <r>
    <x v="202"/>
    <d v="2025-01-02T00:00:00"/>
    <d v="2025-04-14T00:00:00"/>
    <s v="Second Class"/>
    <x v="198"/>
    <s v="Andrea Nielsen"/>
    <s v="Home Office"/>
    <s v="East"/>
    <s v="Technology"/>
    <s v="Copiers"/>
    <s v="Sharable modular moderator"/>
    <n v="2307.3471140328602"/>
    <n v="4.5124961313279801"/>
    <n v="5"/>
    <n v="0.226394291554319"/>
    <n v="0.23"/>
    <n v="584.19467979290198"/>
    <n v="584.19000000000005"/>
    <s v="Profit"/>
    <s v="Jan-2025"/>
    <n v="0.25318890089832496"/>
    <s v="January"/>
    <n v="2025"/>
    <m/>
  </r>
  <r>
    <x v="203"/>
    <d v="2023-04-17T00:00:00"/>
    <d v="2025-05-05T00:00:00"/>
    <s v="Standard Class"/>
    <x v="199"/>
    <s v="Samantha Brown"/>
    <s v="Home Office"/>
    <s v="Central"/>
    <s v="Office Supplies"/>
    <s v="Art"/>
    <s v="Ergonomic national groupware"/>
    <n v="2307.2415305258701"/>
    <n v="4.5119294335564497"/>
    <n v="5"/>
    <n v="0.226382253949544"/>
    <n v="0.23"/>
    <n v="584.27132917611902"/>
    <n v="584.27"/>
    <s v="Profit"/>
    <s v="Apr-2023"/>
    <n v="0.25323370849819565"/>
    <s v="April"/>
    <n v="2023"/>
    <m/>
  </r>
  <r>
    <x v="204"/>
    <d v="2025-01-12T00:00:00"/>
    <d v="2025-04-23T00:00:00"/>
    <s v="First Class"/>
    <x v="200"/>
    <s v="Katelyn Middleton"/>
    <s v="Corporate"/>
    <s v="Central"/>
    <s v="Technology"/>
    <s v="Computers"/>
    <s v="Horizontal local function"/>
    <n v="2307.13594701888"/>
    <n v="4.5113627357849202"/>
    <n v="5"/>
    <n v="0.226370216344769"/>
    <n v="0.23"/>
    <n v="584.34797855933505"/>
    <n v="584.35"/>
    <s v="Profit"/>
    <s v="Jan-2025"/>
    <n v="0.25327852019920571"/>
    <s v="January"/>
    <n v="2025"/>
    <m/>
  </r>
  <r>
    <x v="205"/>
    <d v="2024-02-06T00:00:00"/>
    <d v="2025-05-06T00:00:00"/>
    <s v="Standard Class"/>
    <x v="201"/>
    <s v="Timothy Summers"/>
    <s v="Corporate"/>
    <s v="East"/>
    <s v="Office Supplies"/>
    <s v="Art"/>
    <s v="Reactive client-server approach"/>
    <n v="2307.0303635118898"/>
    <n v="4.5107960380133898"/>
    <n v="5"/>
    <n v="0.226358178739994"/>
    <n v="0.23"/>
    <n v="584.42462794255198"/>
    <n v="584.41999999999996"/>
    <s v="Profit"/>
    <s v="Feb-2024"/>
    <n v="0.25332333600191909"/>
    <s v="February"/>
    <n v="2024"/>
    <m/>
  </r>
  <r>
    <x v="206"/>
    <d v="2023-06-15T00:00:00"/>
    <d v="2025-04-28T00:00:00"/>
    <s v="Same Day"/>
    <x v="202"/>
    <s v="Charles Scott"/>
    <s v="Corporate"/>
    <s v="Central"/>
    <s v="Office Supplies"/>
    <s v="Paper"/>
    <s v="Total needs-based forecast"/>
    <n v="2306.9247800049002"/>
    <n v="4.5102293402418603"/>
    <n v="5"/>
    <n v="0.22634614113522"/>
    <n v="0.23"/>
    <n v="584.501277325768"/>
    <n v="584.5"/>
    <s v="Profit"/>
    <s v="Jun-2023"/>
    <n v="0.25336815590689804"/>
    <s v="June"/>
    <n v="2023"/>
    <m/>
  </r>
  <r>
    <x v="207"/>
    <d v="2024-10-23T00:00:00"/>
    <d v="2025-05-04T00:00:00"/>
    <s v="First Class"/>
    <x v="203"/>
    <s v="Christina Davis"/>
    <s v="Home Office"/>
    <s v="Central"/>
    <s v="Office Supplies"/>
    <s v="Labels"/>
    <s v="Horizontal zero tolerance Internet solution"/>
    <n v="2306.8191964979101"/>
    <n v="4.5096626424703397"/>
    <n v="5"/>
    <n v="0.226334103530445"/>
    <n v="0.23"/>
    <n v="584.57792670898505"/>
    <n v="584.58000000000004"/>
    <s v="Profit"/>
    <s v="Oct-2024"/>
    <n v="0.25341297991470685"/>
    <s v="October"/>
    <n v="2024"/>
    <m/>
  </r>
  <r>
    <x v="208"/>
    <d v="2025-02-23T00:00:00"/>
    <d v="2025-04-27T00:00:00"/>
    <s v="Same Day"/>
    <x v="204"/>
    <s v="Eric Hernandez"/>
    <s v="Corporate"/>
    <s v="East"/>
    <s v="Office Supplies"/>
    <s v="Labels"/>
    <s v="Devolved 4thgeneration parallelism"/>
    <n v="2306.71361299092"/>
    <n v="4.5090959446988101"/>
    <n v="5"/>
    <n v="0.22632206592567"/>
    <n v="0.23"/>
    <n v="584.65457609220095"/>
    <n v="584.65"/>
    <s v="Loss"/>
    <s v="Feb-2025"/>
    <n v="0.25345780802590789"/>
    <s v="February"/>
    <n v="2025"/>
    <m/>
  </r>
  <r>
    <x v="209"/>
    <d v="2024-03-21T00:00:00"/>
    <d v="2025-04-10T00:00:00"/>
    <s v="Standard Class"/>
    <x v="205"/>
    <s v="Richard Kelley"/>
    <s v="Home Office"/>
    <s v="Central"/>
    <s v="Technology"/>
    <s v="Copiers"/>
    <s v="Open-architected didactic emulation"/>
    <n v="2306.6080294839198"/>
    <n v="4.5085292469272797"/>
    <n v="5"/>
    <n v="0.226310028320895"/>
    <n v="0.23"/>
    <n v="584.731225475418"/>
    <n v="584.73"/>
    <s v="Profit"/>
    <s v="Mar-2024"/>
    <n v="0.25350264024106672"/>
    <s v="March"/>
    <n v="2024"/>
    <m/>
  </r>
  <r>
    <x v="210"/>
    <d v="2023-08-05T00:00:00"/>
    <d v="2025-04-14T00:00:00"/>
    <s v="First Class"/>
    <x v="206"/>
    <s v="Cathy Green"/>
    <s v="Home Office"/>
    <s v="Central"/>
    <s v="Furniture"/>
    <s v="Tables"/>
    <s v="Re-contextualized encompassing definition"/>
    <n v="2306.5024459769302"/>
    <n v="4.5079625491557502"/>
    <n v="5"/>
    <n v="0.22629799071612"/>
    <n v="0.23"/>
    <n v="584.80787485863402"/>
    <n v="584.80999999999995"/>
    <s v="Profit"/>
    <s v="Aug-2023"/>
    <n v="0.25354747656074383"/>
    <s v="August"/>
    <n v="2023"/>
    <m/>
  </r>
  <r>
    <x v="211"/>
    <d v="2024-06-21T00:00:00"/>
    <d v="2025-04-14T00:00:00"/>
    <s v="Second Class"/>
    <x v="207"/>
    <s v="Drew Thomas"/>
    <s v="Corporate"/>
    <s v="West"/>
    <s v="Furniture"/>
    <s v="Bookcases"/>
    <s v="Public-key bandwidth-monitored implementation"/>
    <n v="2306.3968624699401"/>
    <n v="4.5073958513842198"/>
    <n v="5"/>
    <n v="0.226285953111345"/>
    <n v="0.23"/>
    <n v="584.88452424185095"/>
    <n v="584.88"/>
    <s v="Profit"/>
    <s v="Jun-2024"/>
    <n v="0.25359231698550488"/>
    <s v="June"/>
    <n v="2024"/>
    <m/>
  </r>
  <r>
    <x v="212"/>
    <d v="2025-04-05T00:00:00"/>
    <d v="2025-04-16T00:00:00"/>
    <s v="Same Day"/>
    <x v="208"/>
    <s v="Jeffrey Jackson"/>
    <s v="Corporate"/>
    <s v="Central"/>
    <s v="Office Supplies"/>
    <s v="Storage"/>
    <s v="Configurable hybrid website"/>
    <n v="2306.2912789629499"/>
    <n v="4.5068291536126903"/>
    <n v="5"/>
    <n v="0.226273915506571"/>
    <n v="0.23"/>
    <n v="584.96117362506698"/>
    <n v="584.96"/>
    <s v="Loss"/>
    <s v="Apr-2025"/>
    <n v="0.25363716151591287"/>
    <s v="April"/>
    <n v="2025"/>
    <m/>
  </r>
  <r>
    <x v="213"/>
    <d v="2023-08-27T00:00:00"/>
    <d v="2025-04-26T00:00:00"/>
    <s v="Standard Class"/>
    <x v="209"/>
    <s v="Christopher Dawson"/>
    <s v="Corporate"/>
    <s v="Central"/>
    <s v="Office Supplies"/>
    <s v="Labels"/>
    <s v="Managed exuding forecast"/>
    <n v="2306.1856954559598"/>
    <n v="4.5062624558411697"/>
    <n v="5"/>
    <n v="0.226261877901796"/>
    <n v="0.23"/>
    <n v="585.03782300828402"/>
    <n v="585.04"/>
    <s v="Profit"/>
    <s v="Aug-2023"/>
    <n v="0.2536820101525325"/>
    <s v="August"/>
    <n v="2023"/>
    <m/>
  </r>
  <r>
    <x v="214"/>
    <d v="2023-08-19T00:00:00"/>
    <d v="2025-04-22T00:00:00"/>
    <s v="First Class"/>
    <x v="210"/>
    <s v="Michael Sexton"/>
    <s v="Consumer"/>
    <s v="East"/>
    <s v="Technology"/>
    <s v="Computers"/>
    <s v="Synergistic hybrid solution"/>
    <n v="2306.0801119489702"/>
    <n v="4.5056957580696402"/>
    <n v="5"/>
    <n v="0.226249840297021"/>
    <n v="0.23"/>
    <n v="585.11447239150004"/>
    <n v="585.11"/>
    <s v="Profit"/>
    <s v="Aug-2023"/>
    <n v="0.25372686289592689"/>
    <s v="August"/>
    <n v="2023"/>
    <m/>
  </r>
  <r>
    <x v="215"/>
    <d v="2024-05-26T00:00:00"/>
    <d v="2025-04-23T00:00:00"/>
    <s v="Same Day"/>
    <x v="211"/>
    <s v="Jamie Bender"/>
    <s v="Home Office"/>
    <s v="West"/>
    <s v="Office Supplies"/>
    <s v="Binders"/>
    <s v="Public-key leading-edge productivity"/>
    <n v="2305.9745284419801"/>
    <n v="4.5051290602981098"/>
    <n v="5"/>
    <n v="0.226237802692246"/>
    <n v="0.23"/>
    <n v="585.19112177471698"/>
    <n v="585.19000000000005"/>
    <s v="Profit"/>
    <s v="May-2024"/>
    <n v="0.25377171974666102"/>
    <s v="May"/>
    <n v="2024"/>
    <m/>
  </r>
  <r>
    <x v="216"/>
    <d v="2023-11-17T00:00:00"/>
    <d v="2025-04-22T00:00:00"/>
    <s v="Second Class"/>
    <x v="212"/>
    <s v="Mary Hamilton"/>
    <s v="Corporate"/>
    <s v="South"/>
    <s v="Furniture"/>
    <s v="Tables"/>
    <s v="Diverse maximized portal"/>
    <n v="2305.8689449349899"/>
    <n v="4.5045623625265803"/>
    <n v="5"/>
    <n v="0.226225765087471"/>
    <n v="0.23"/>
    <n v="585.267771157933"/>
    <n v="585.27"/>
    <s v="Loss"/>
    <s v="Nov-2023"/>
    <n v="0.25381658070529833"/>
    <s v="November"/>
    <n v="2023"/>
    <m/>
  </r>
  <r>
    <x v="217"/>
    <d v="2024-12-05T00:00:00"/>
    <d v="2025-05-02T00:00:00"/>
    <s v="Standard Class"/>
    <x v="213"/>
    <s v="Kathleen Lambert"/>
    <s v="Consumer"/>
    <s v="South"/>
    <s v="Technology"/>
    <s v="Phones"/>
    <s v="Decentralized attitude-oriented core"/>
    <n v="2305.7633614279898"/>
    <n v="4.5039956647550499"/>
    <n v="5"/>
    <n v="0.226213727482696"/>
    <n v="0.23"/>
    <n v="585.34442054114902"/>
    <n v="585.34"/>
    <s v="Loss"/>
    <s v="Dec-2024"/>
    <n v="0.2538614457724046"/>
    <s v="December"/>
    <n v="2024"/>
    <m/>
  </r>
  <r>
    <x v="218"/>
    <d v="2024-01-30T00:00:00"/>
    <d v="2025-05-08T00:00:00"/>
    <s v="Same Day"/>
    <x v="214"/>
    <s v="Joseph Clark"/>
    <s v="Corporate"/>
    <s v="Central"/>
    <s v="Furniture"/>
    <s v="Bookcases"/>
    <s v="Automated dynamic hardware"/>
    <n v="2305.6577779210002"/>
    <n v="4.5034289669835204"/>
    <n v="5"/>
    <n v="0.226201689877922"/>
    <n v="0.23"/>
    <n v="585.42106992436595"/>
    <n v="585.41999999999996"/>
    <s v="Profit"/>
    <s v="Jan-2024"/>
    <n v="0.25390631494854243"/>
    <s v="January"/>
    <n v="2024"/>
    <m/>
  </r>
  <r>
    <x v="219"/>
    <d v="2023-08-11T00:00:00"/>
    <d v="2025-04-28T00:00:00"/>
    <s v="Standard Class"/>
    <x v="215"/>
    <s v="Kevin Jenkins"/>
    <s v="Corporate"/>
    <s v="Central"/>
    <s v="Office Supplies"/>
    <s v="Paper"/>
    <s v="Persistent fault-tolerant solution"/>
    <n v="2305.55219441401"/>
    <n v="4.5028622692119997"/>
    <n v="5"/>
    <n v="0.226189652273147"/>
    <n v="0.23"/>
    <n v="585.49771930758197"/>
    <n v="585.5"/>
    <s v="Profit"/>
    <s v="Aug-2023"/>
    <n v="0.2539511882342767"/>
    <s v="August"/>
    <n v="2023"/>
    <m/>
  </r>
  <r>
    <x v="220"/>
    <d v="2025-01-30T00:00:00"/>
    <d v="2025-04-17T00:00:00"/>
    <s v="First Class"/>
    <x v="216"/>
    <s v="Travis Carr"/>
    <s v="Home Office"/>
    <s v="East"/>
    <s v="Furniture"/>
    <s v="Chairs"/>
    <s v="Re-contextualized fresh-thinking archive"/>
    <n v="2305.4466109070199"/>
    <n v="4.5022955714404702"/>
    <n v="5"/>
    <n v="0.226177614668372"/>
    <n v="0.23"/>
    <n v="585.57436869079902"/>
    <n v="585.57000000000005"/>
    <s v="Profit"/>
    <s v="Jan-2025"/>
    <n v="0.25399606563017285"/>
    <s v="January"/>
    <n v="2025"/>
    <m/>
  </r>
  <r>
    <x v="221"/>
    <d v="2024-03-04T00:00:00"/>
    <d v="2025-04-12T00:00:00"/>
    <s v="First Class"/>
    <x v="217"/>
    <s v="Linda Hays"/>
    <s v="Consumer"/>
    <s v="West"/>
    <s v="Technology"/>
    <s v="Computers"/>
    <s v="Profit-focused solution-oriented help-desk"/>
    <n v="2305.3410274000298"/>
    <n v="4.5017288736689398"/>
    <n v="5"/>
    <n v="0.226165577063597"/>
    <n v="0.23"/>
    <n v="585.65101807401504"/>
    <n v="585.65"/>
    <s v="Profit"/>
    <s v="Mar-2024"/>
    <n v="0.25404094713679476"/>
    <s v="March"/>
    <n v="2024"/>
    <m/>
  </r>
  <r>
    <x v="222"/>
    <d v="2024-04-01T00:00:00"/>
    <d v="2025-04-09T00:00:00"/>
    <s v="First Class"/>
    <x v="218"/>
    <s v="David Rodriguez"/>
    <s v="Home Office"/>
    <s v="Central"/>
    <s v="Technology"/>
    <s v="Phones"/>
    <s v="Profound transitional budgetary management"/>
    <n v="2305.2354438930402"/>
    <n v="4.5011621758974103"/>
    <n v="5"/>
    <n v="0.22615353945882199"/>
    <n v="0.23"/>
    <n v="585.72766745723197"/>
    <n v="585.73"/>
    <s v="Profit"/>
    <s v="Apr-2024"/>
    <n v="0.25408583275470797"/>
    <s v="April"/>
    <n v="2024"/>
    <m/>
  </r>
  <r>
    <x v="223"/>
    <d v="2023-08-02T00:00:00"/>
    <d v="2025-05-02T00:00:00"/>
    <s v="Second Class"/>
    <x v="219"/>
    <s v="Heather Reyes"/>
    <s v="Consumer"/>
    <s v="Central"/>
    <s v="Furniture"/>
    <s v="Bookcases"/>
    <s v="Phased system-worthy attitude"/>
    <n v="2305.12986038605"/>
    <n v="4.5005954781258799"/>
    <n v="5"/>
    <n v="0.22614150185404699"/>
    <n v="0.23"/>
    <n v="585.804316840448"/>
    <n v="585.79999999999995"/>
    <s v="Profit"/>
    <s v="Aug-2023"/>
    <n v="0.25413072248447677"/>
    <s v="August"/>
    <n v="2023"/>
    <m/>
  </r>
  <r>
    <x v="224"/>
    <d v="2024-02-08T00:00:00"/>
    <d v="2025-04-22T00:00:00"/>
    <s v="Standard Class"/>
    <x v="220"/>
    <s v="Thomas Conley"/>
    <s v="Corporate"/>
    <s v="South"/>
    <s v="Office Supplies"/>
    <s v="Labels"/>
    <s v="Progressive 4thgeneration matrices"/>
    <n v="2305.0242768790599"/>
    <n v="4.5000287803543504"/>
    <n v="5"/>
    <n v="0.22612946424927299"/>
    <n v="0.23"/>
    <n v="585.88096622366504"/>
    <n v="585.88"/>
    <s v="Loss"/>
    <s v="Feb-2024"/>
    <n v="0.25417561632666702"/>
    <s v="February"/>
    <n v="2024"/>
    <m/>
  </r>
  <r>
    <x v="225"/>
    <d v="2025-03-16T00:00:00"/>
    <d v="2025-05-08T00:00:00"/>
    <s v="Standard Class"/>
    <x v="221"/>
    <s v="Steven Hughes DVM"/>
    <s v="Home Office"/>
    <s v="South"/>
    <s v="Office Supplies"/>
    <s v="Paper"/>
    <s v="Open-architected solution-oriented adapter"/>
    <n v="2304.9186933720698"/>
    <n v="4.4994620825828298"/>
    <n v="4"/>
    <n v="0.22611742664449799"/>
    <n v="0.23"/>
    <n v="585.95761560688095"/>
    <n v="585.96"/>
    <s v="Profit"/>
    <s v="Mar-2025"/>
    <n v="0.25422051428184289"/>
    <s v="March"/>
    <n v="2025"/>
    <m/>
  </r>
  <r>
    <x v="226"/>
    <d v="2025-02-02T00:00:00"/>
    <d v="2025-05-08T00:00:00"/>
    <s v="Second Class"/>
    <x v="222"/>
    <s v="Paul Potts"/>
    <s v="Consumer"/>
    <s v="South"/>
    <s v="Technology"/>
    <s v="Machines"/>
    <s v="Horizontal non-volatile middleware"/>
    <n v="2304.8131098650701"/>
    <n v="4.4988953848113002"/>
    <n v="4"/>
    <n v="0.22610538903972299"/>
    <n v="0.23"/>
    <n v="586.03426499009799"/>
    <n v="586.03"/>
    <s v="Profit"/>
    <s v="Feb-2025"/>
    <n v="0.2542654163505717"/>
    <s v="February"/>
    <n v="2025"/>
    <m/>
  </r>
  <r>
    <x v="227"/>
    <d v="2024-02-15T00:00:00"/>
    <d v="2025-04-21T00:00:00"/>
    <s v="Second Class"/>
    <x v="223"/>
    <s v="Jay Cook"/>
    <s v="Corporate"/>
    <s v="Central"/>
    <s v="Office Supplies"/>
    <s v="Labels"/>
    <s v="Synergistic tangible system engine"/>
    <n v="2304.70752635808"/>
    <n v="4.4983286870397698"/>
    <n v="4"/>
    <n v="0.22609335143494799"/>
    <n v="0.23"/>
    <n v="586.11091437331402"/>
    <n v="586.11"/>
    <s v="Profit"/>
    <s v="Feb-2024"/>
    <n v="0.25431032253341573"/>
    <s v="February"/>
    <n v="2024"/>
    <m/>
  </r>
  <r>
    <x v="228"/>
    <d v="2024-06-26T00:00:00"/>
    <d v="2025-04-19T00:00:00"/>
    <s v="Same Day"/>
    <x v="224"/>
    <s v="Veronica Ray"/>
    <s v="Home Office"/>
    <s v="Central"/>
    <s v="Technology"/>
    <s v="Machines"/>
    <s v="Multi-layered dynamic frame"/>
    <n v="2304.6019428510899"/>
    <n v="4.4977619892682403"/>
    <n v="4"/>
    <n v="0.22608131383017299"/>
    <n v="0.23"/>
    <n v="586.18756375653095"/>
    <n v="586.19000000000005"/>
    <s v="Profit"/>
    <s v="Jun-2024"/>
    <n v="0.2543552328309423"/>
    <s v="June"/>
    <n v="2024"/>
    <m/>
  </r>
  <r>
    <x v="229"/>
    <d v="2024-02-27T00:00:00"/>
    <d v="2025-05-05T00:00:00"/>
    <s v="First Class"/>
    <x v="132"/>
    <s v="Nicole Bird"/>
    <s v="Corporate"/>
    <s v="East"/>
    <s v="Office Supplies"/>
    <s v="Labels"/>
    <s v="Implemented context-sensitive utilization"/>
    <n v="2304.4963593440998"/>
    <n v="4.4971952914967099"/>
    <n v="4"/>
    <n v="0.22606927622539799"/>
    <n v="0.23"/>
    <n v="586.26421313974697"/>
    <n v="586.26"/>
    <s v="Profit"/>
    <s v="Feb-2024"/>
    <n v="0.25440014724371623"/>
    <s v="February"/>
    <n v="2024"/>
    <m/>
  </r>
  <r>
    <x v="230"/>
    <d v="2023-07-08T00:00:00"/>
    <d v="2025-04-21T00:00:00"/>
    <s v="First Class"/>
    <x v="225"/>
    <s v="Gary Brown"/>
    <s v="Home Office"/>
    <s v="Central"/>
    <s v="Office Supplies"/>
    <s v="Labels"/>
    <s v="Total directional algorithm"/>
    <n v="2304.3907758371101"/>
    <n v="4.4966285937251804"/>
    <n v="4"/>
    <n v="0.22605723862062399"/>
    <n v="0.23"/>
    <n v="586.34086252296402"/>
    <n v="586.34"/>
    <s v="Profit"/>
    <s v="Jul-2023"/>
    <n v="0.25444506577230397"/>
    <s v="July"/>
    <n v="2023"/>
    <m/>
  </r>
  <r>
    <x v="231"/>
    <d v="2024-11-22T00:00:00"/>
    <d v="2025-04-20T00:00:00"/>
    <s v="Second Class"/>
    <x v="226"/>
    <s v="Henry Day"/>
    <s v="Home Office"/>
    <s v="West"/>
    <s v="Office Supplies"/>
    <s v="Storage"/>
    <s v="Customer-focused web-enabled frame"/>
    <n v="2304.28519233012"/>
    <n v="4.4960618959536598"/>
    <n v="4"/>
    <n v="0.22604520101584899"/>
    <n v="0.23"/>
    <n v="586.41751190618004"/>
    <n v="586.41999999999996"/>
    <s v="Profit"/>
    <s v="Nov-2024"/>
    <n v="0.25448998841727044"/>
    <s v="November"/>
    <n v="2024"/>
    <m/>
  </r>
  <r>
    <x v="232"/>
    <d v="2023-11-25T00:00:00"/>
    <d v="2025-04-21T00:00:00"/>
    <s v="Same Day"/>
    <x v="227"/>
    <s v="Stephen Garcia"/>
    <s v="Consumer"/>
    <s v="South"/>
    <s v="Technology"/>
    <s v="Machines"/>
    <s v="Quality-focused bottom-line projection"/>
    <n v="2304.1796088231299"/>
    <n v="4.4954951981821303"/>
    <n v="4"/>
    <n v="0.22603316341107399"/>
    <n v="0.23"/>
    <n v="586.49416128939697"/>
    <n v="586.49"/>
    <s v="Profit"/>
    <s v="Nov-2023"/>
    <n v="0.25453491517918236"/>
    <s v="November"/>
    <n v="2023"/>
    <m/>
  </r>
  <r>
    <x v="233"/>
    <d v="2024-09-12T00:00:00"/>
    <d v="2025-04-16T00:00:00"/>
    <s v="Standard Class"/>
    <x v="228"/>
    <s v="Timothy Jones"/>
    <s v="Consumer"/>
    <s v="Central"/>
    <s v="Furniture"/>
    <s v="Chairs"/>
    <s v="Advanced leading-edge parallelism"/>
    <n v="2304.0740253161398"/>
    <n v="4.4949285004105999"/>
    <n v="4"/>
    <n v="0.22602112580629899"/>
    <n v="0.23"/>
    <n v="586.57081067261299"/>
    <n v="586.57000000000005"/>
    <s v="Profit"/>
    <s v="Sep-2024"/>
    <n v="0.2545798460586049"/>
    <s v="September"/>
    <n v="2024"/>
    <m/>
  </r>
  <r>
    <x v="234"/>
    <d v="2024-08-28T00:00:00"/>
    <d v="2025-04-18T00:00:00"/>
    <s v="Standard Class"/>
    <x v="229"/>
    <s v="Laura Cox"/>
    <s v="Consumer"/>
    <s v="South"/>
    <s v="Technology"/>
    <s v="Copiers"/>
    <s v="Programmable uniform matrices"/>
    <n v="2303.9684418091501"/>
    <n v="4.4943618026390704"/>
    <n v="4"/>
    <n v="0.22600908820152399"/>
    <n v="0.23"/>
    <n v="586.64746005583004"/>
    <n v="586.65"/>
    <s v="Profit"/>
    <s v="Aug-2024"/>
    <n v="0.25462478105610492"/>
    <s v="August"/>
    <n v="2024"/>
    <m/>
  </r>
  <r>
    <x v="235"/>
    <d v="2024-08-29T00:00:00"/>
    <d v="2025-04-20T00:00:00"/>
    <s v="Second Class"/>
    <x v="230"/>
    <s v="Samantha Wolf"/>
    <s v="Home Office"/>
    <s v="West"/>
    <s v="Technology"/>
    <s v="Computers"/>
    <s v="Visionary local budgetary management"/>
    <n v="2303.86285830216"/>
    <n v="4.49379510486754"/>
    <n v="4"/>
    <n v="0.22599705059674899"/>
    <n v="0.23"/>
    <n v="586.72410943904595"/>
    <n v="586.72"/>
    <s v="Profit"/>
    <s v="Aug-2024"/>
    <n v="0.25466972017224776"/>
    <s v="August"/>
    <n v="2024"/>
    <m/>
  </r>
  <r>
    <x v="236"/>
    <d v="2025-03-03T00:00:00"/>
    <d v="2025-04-27T00:00:00"/>
    <s v="Same Day"/>
    <x v="231"/>
    <s v="Samantha Roberts"/>
    <s v="Home Office"/>
    <s v="South"/>
    <s v="Technology"/>
    <s v="Phones"/>
    <s v="Assimilated modular moratorium"/>
    <n v="2303.7572747951599"/>
    <n v="4.4932284070960096"/>
    <n v="4"/>
    <n v="0.22598501299197499"/>
    <n v="0.23"/>
    <n v="586.80075882226299"/>
    <n v="586.79999999999995"/>
    <s v="Profit"/>
    <s v="Mar-2025"/>
    <n v="0.25471466340760174"/>
    <s v="March"/>
    <n v="2025"/>
    <m/>
  </r>
  <r>
    <x v="237"/>
    <d v="2023-10-01T00:00:00"/>
    <d v="2025-04-16T00:00:00"/>
    <s v="Standard Class"/>
    <x v="232"/>
    <s v="Alexander Boone"/>
    <s v="Corporate"/>
    <s v="East"/>
    <s v="Furniture"/>
    <s v="Bookcases"/>
    <s v="Optimized bifurcated infrastructure"/>
    <n v="2303.6516912881698"/>
    <n v="4.4926617093244898"/>
    <n v="4"/>
    <n v="0.22597297538719999"/>
    <n v="0.23"/>
    <n v="586.87740820547901"/>
    <n v="586.88"/>
    <s v="Profit"/>
    <s v="Oct-2023"/>
    <n v="0.25475961076273007"/>
    <s v="October"/>
    <n v="2023"/>
    <m/>
  </r>
  <r>
    <x v="238"/>
    <d v="2023-10-10T00:00:00"/>
    <d v="2025-04-16T00:00:00"/>
    <s v="First Class"/>
    <x v="233"/>
    <s v="Donna Myers"/>
    <s v="Home Office"/>
    <s v="East"/>
    <s v="Furniture"/>
    <s v="Chairs"/>
    <s v="Progressive demand-driven definition"/>
    <n v="2303.5461077811801"/>
    <n v="4.4920950115529603"/>
    <n v="4"/>
    <n v="0.22596093778242499"/>
    <n v="0.23"/>
    <n v="586.95405758869595"/>
    <n v="586.95000000000005"/>
    <s v="Profit"/>
    <s v="Oct-2023"/>
    <n v="0.25480456223820125"/>
    <s v="October"/>
    <n v="2023"/>
    <m/>
  </r>
  <r>
    <x v="239"/>
    <d v="2024-01-04T00:00:00"/>
    <d v="2025-04-29T00:00:00"/>
    <s v="First Class"/>
    <x v="234"/>
    <s v="Jose Lynch"/>
    <s v="Corporate"/>
    <s v="East"/>
    <s v="Technology"/>
    <s v="Phones"/>
    <s v="Realigned incremental orchestration"/>
    <n v="2303.44052427419"/>
    <n v="4.4915283137814299"/>
    <n v="4"/>
    <n v="0.22594890017764999"/>
    <n v="0.23"/>
    <n v="587.03070697191197"/>
    <n v="587.03"/>
    <s v="Profit"/>
    <s v="Jan-2024"/>
    <n v="0.2548495178345811"/>
    <s v="January"/>
    <n v="2024"/>
    <m/>
  </r>
  <r>
    <x v="240"/>
    <d v="2023-04-20T00:00:00"/>
    <d v="2025-04-15T00:00:00"/>
    <s v="First Class"/>
    <x v="235"/>
    <s v="Nicole Morris"/>
    <s v="Home Office"/>
    <s v="South"/>
    <s v="Office Supplies"/>
    <s v="Binders"/>
    <s v="Optional local productivity"/>
    <n v="2303.3349407671999"/>
    <n v="4.4909616160099004"/>
    <n v="4"/>
    <n v="0.22593686257287501"/>
    <n v="0.23"/>
    <n v="587.10735635512901"/>
    <n v="587.11"/>
    <s v="Profit"/>
    <s v="Apr-2023"/>
    <n v="0.25489447755243705"/>
    <s v="April"/>
    <n v="2023"/>
    <m/>
  </r>
  <r>
    <x v="241"/>
    <d v="2023-12-27T00:00:00"/>
    <d v="2025-04-18T00:00:00"/>
    <s v="Second Class"/>
    <x v="236"/>
    <s v="Ashley Flores"/>
    <s v="Home Office"/>
    <s v="West"/>
    <s v="Furniture"/>
    <s v="Chairs"/>
    <s v="Profit-focused systemic access"/>
    <n v="2303.2293572602098"/>
    <n v="4.49039491823837"/>
    <n v="4"/>
    <n v="0.22592482496810001"/>
    <n v="0.23"/>
    <n v="587.18400573834504"/>
    <n v="587.17999999999995"/>
    <s v="Profit"/>
    <s v="Dec-2023"/>
    <n v="0.25493944139233515"/>
    <s v="December"/>
    <n v="2023"/>
    <m/>
  </r>
  <r>
    <x v="242"/>
    <d v="2024-11-21T00:00:00"/>
    <d v="2025-04-24T00:00:00"/>
    <s v="Standard Class"/>
    <x v="237"/>
    <s v="Monica Thomas"/>
    <s v="Consumer"/>
    <s v="East"/>
    <s v="Office Supplies"/>
    <s v="Art"/>
    <s v="Devolved eco-centric adapter"/>
    <n v="2303.1237737532201"/>
    <n v="4.4898282204668396"/>
    <n v="4"/>
    <n v="0.22591278736332601"/>
    <n v="0.23"/>
    <n v="587.26065512156094"/>
    <n v="587.26"/>
    <s v="Profit"/>
    <s v="Nov-2024"/>
    <n v="0.25498440935484257"/>
    <s v="November"/>
    <n v="2024"/>
    <m/>
  </r>
  <r>
    <x v="243"/>
    <d v="2023-07-14T00:00:00"/>
    <d v="2025-05-06T00:00:00"/>
    <s v="First Class"/>
    <x v="238"/>
    <s v="Carol Boyd"/>
    <s v="Home Office"/>
    <s v="West"/>
    <s v="Office Supplies"/>
    <s v="Labels"/>
    <s v="Ergonomic next generation workforce"/>
    <n v="2303.01819024623"/>
    <n v="4.4892615226953199"/>
    <n v="4"/>
    <n v="0.22590074975855101"/>
    <n v="0.23"/>
    <n v="587.33730450477799"/>
    <n v="587.34"/>
    <s v="Profit"/>
    <s v="Jul-2023"/>
    <n v="0.255029381440527"/>
    <s v="July"/>
    <n v="2023"/>
    <m/>
  </r>
  <r>
    <x v="244"/>
    <d v="2024-04-30T00:00:00"/>
    <d v="2025-04-12T00:00:00"/>
    <s v="Second Class"/>
    <x v="239"/>
    <s v="David Anderson"/>
    <s v="Corporate"/>
    <s v="East"/>
    <s v="Office Supplies"/>
    <s v="Storage"/>
    <s v="Re-engineered fresh-thinking structure"/>
    <n v="2302.9126067392299"/>
    <n v="4.4886948249237903"/>
    <n v="4"/>
    <n v="0.22588871215377601"/>
    <n v="0.23"/>
    <n v="587.41395388799401"/>
    <n v="587.41"/>
    <s v="Profit"/>
    <s v="Apr-2024"/>
    <n v="0.25507435764995567"/>
    <s v="April"/>
    <n v="2024"/>
    <m/>
  </r>
  <r>
    <x v="245"/>
    <d v="2024-05-04T00:00:00"/>
    <d v="2025-04-30T00:00:00"/>
    <s v="Second Class"/>
    <x v="44"/>
    <s v="Kelly Lopez"/>
    <s v="Home Office"/>
    <s v="East"/>
    <s v="Office Supplies"/>
    <s v="Binders"/>
    <s v="Operative next generation leverage"/>
    <n v="2302.8070232322402"/>
    <n v="4.4881281271522599"/>
    <n v="4"/>
    <n v="0.22587667454900101"/>
    <n v="0.23"/>
    <n v="587.49060327121094"/>
    <n v="587.49"/>
    <s v="Profit"/>
    <s v="May-2024"/>
    <n v="0.25511933798369435"/>
    <s v="May"/>
    <n v="2024"/>
    <m/>
  </r>
  <r>
    <x v="246"/>
    <d v="2023-09-20T00:00:00"/>
    <d v="2025-04-29T00:00:00"/>
    <s v="Second Class"/>
    <x v="240"/>
    <s v="Thomas Lamb"/>
    <s v="Consumer"/>
    <s v="Central"/>
    <s v="Office Supplies"/>
    <s v="Labels"/>
    <s v="Enterprise-wide bandwidth-monitored website"/>
    <n v="2302.7014397252501"/>
    <n v="4.4875614293807304"/>
    <n v="4"/>
    <n v="0.22586463694422601"/>
    <n v="0.23"/>
    <n v="587.56725265442697"/>
    <n v="587.57000000000005"/>
    <s v="Profit"/>
    <s v="Sep-2023"/>
    <n v="0.2551643224423108"/>
    <s v="September"/>
    <n v="2023"/>
    <m/>
  </r>
  <r>
    <x v="247"/>
    <d v="2023-07-05T00:00:00"/>
    <d v="2025-04-22T00:00:00"/>
    <s v="Standard Class"/>
    <x v="241"/>
    <s v="Paula Garcia"/>
    <s v="Home Office"/>
    <s v="South"/>
    <s v="Office Supplies"/>
    <s v="Art"/>
    <s v="Managed system-worthy strategy"/>
    <n v="2302.59585621826"/>
    <n v="4.4869947316092"/>
    <n v="4"/>
    <n v="0.22585259933945101"/>
    <n v="0.23"/>
    <n v="587.64390203764401"/>
    <n v="587.64"/>
    <s v="Loss"/>
    <s v="Jul-2023"/>
    <n v="0.25520931102637318"/>
    <s v="July"/>
    <n v="2023"/>
    <m/>
  </r>
  <r>
    <x v="248"/>
    <d v="2024-09-02T00:00:00"/>
    <d v="2025-04-28T00:00:00"/>
    <s v="Standard Class"/>
    <x v="242"/>
    <s v="Charles Frederick"/>
    <s v="Corporate"/>
    <s v="South"/>
    <s v="Technology"/>
    <s v="Copiers"/>
    <s v="Synchronized multi-tasking Graphical User Interface"/>
    <n v="2302.4902727112699"/>
    <n v="4.4864280338376696"/>
    <n v="4"/>
    <n v="0.22584056173467701"/>
    <n v="0.23"/>
    <n v="587.72055142086003"/>
    <n v="587.72"/>
    <s v="Loss"/>
    <s v="Sep-2024"/>
    <n v="0.25525430373644825"/>
    <s v="September"/>
    <n v="2024"/>
    <m/>
  </r>
  <r>
    <x v="249"/>
    <d v="2024-04-26T00:00:00"/>
    <d v="2025-04-24T00:00:00"/>
    <s v="First Class"/>
    <x v="243"/>
    <s v="Spencer O'Connor"/>
    <s v="Home Office"/>
    <s v="South"/>
    <s v="Furniture"/>
    <s v="Furnishings"/>
    <s v="Vision-oriented upward-trending neural-net"/>
    <n v="2302.3846892042802"/>
    <n v="4.4858613360661499"/>
    <n v="4"/>
    <n v="0.22582852412990201"/>
    <n v="0.23"/>
    <n v="587.79720080407697"/>
    <n v="587.79999999999995"/>
    <s v="Profit"/>
    <s v="Apr-2024"/>
    <n v="0.25529930057310435"/>
    <s v="April"/>
    <n v="2024"/>
    <m/>
  </r>
  <r>
    <x v="250"/>
    <d v="2024-12-22T00:00:00"/>
    <d v="2025-05-06T00:00:00"/>
    <s v="Same Day"/>
    <x v="244"/>
    <s v="Randy Maddox"/>
    <s v="Corporate"/>
    <s v="Central"/>
    <s v="Furniture"/>
    <s v="Chairs"/>
    <s v="Front-line tertiary encoding"/>
    <n v="2302.2791056972901"/>
    <n v="4.4852946382946204"/>
    <n v="4"/>
    <n v="0.22581648652512701"/>
    <n v="0.23"/>
    <n v="587.87385018729299"/>
    <n v="587.87"/>
    <s v="Profit"/>
    <s v="Dec-2024"/>
    <n v="0.25534430153690857"/>
    <s v="December"/>
    <n v="2024"/>
    <m/>
  </r>
  <r>
    <x v="251"/>
    <d v="2025-03-16T00:00:00"/>
    <d v="2025-05-08T00:00:00"/>
    <s v="Same Day"/>
    <x v="245"/>
    <s v="Natalie Brown"/>
    <s v="Home Office"/>
    <s v="East"/>
    <s v="Furniture"/>
    <s v="Furnishings"/>
    <s v="Centralized foreground superstructure"/>
    <n v="2302.1735221903"/>
    <n v="4.48472794052309"/>
    <n v="4"/>
    <n v="0.22580444892035201"/>
    <n v="0.23"/>
    <n v="587.95049957051003"/>
    <n v="587.95000000000005"/>
    <s v="Profit"/>
    <s v="Mar-2025"/>
    <n v="0.25538930662842946"/>
    <s v="March"/>
    <n v="2025"/>
    <m/>
  </r>
  <r>
    <x v="252"/>
    <d v="2023-04-30T00:00:00"/>
    <d v="2025-04-14T00:00:00"/>
    <s v="Same Day"/>
    <x v="246"/>
    <s v="Emily Hicks"/>
    <s v="Corporate"/>
    <s v="West"/>
    <s v="Furniture"/>
    <s v="Furnishings"/>
    <s v="User-centric contextually-based leverage"/>
    <n v="2302.0679386833099"/>
    <n v="4.4841612427515596"/>
    <n v="4"/>
    <n v="0.22579241131557701"/>
    <n v="0.23"/>
    <n v="588.02714895372605"/>
    <n v="588.03"/>
    <s v="Loss"/>
    <s v="Apr-2023"/>
    <n v="0.25543431584823423"/>
    <s v="April"/>
    <n v="2023"/>
    <m/>
  </r>
  <r>
    <x v="253"/>
    <d v="2025-01-27T00:00:00"/>
    <d v="2025-05-04T00:00:00"/>
    <s v="Same Day"/>
    <x v="247"/>
    <s v="Amy Michael"/>
    <s v="Corporate"/>
    <s v="Central"/>
    <s v="Technology"/>
    <s v="Phones"/>
    <s v="Optional eco-centric budgetary management"/>
    <n v="2301.9623551763102"/>
    <n v="4.4835945449800301"/>
    <n v="4"/>
    <n v="0.22578037371080201"/>
    <n v="0.23"/>
    <n v="588.10379833694299"/>
    <n v="588.1"/>
    <s v="Profit"/>
    <s v="Jan-2025"/>
    <n v="0.2554793291968927"/>
    <s v="January"/>
    <n v="2025"/>
    <m/>
  </r>
  <r>
    <x v="254"/>
    <d v="2025-02-26T00:00:00"/>
    <d v="2025-05-05T00:00:00"/>
    <s v="First Class"/>
    <x v="248"/>
    <s v="Andrew Hill"/>
    <s v="Consumer"/>
    <s v="West"/>
    <s v="Furniture"/>
    <s v="Tables"/>
    <s v="Balanced even-keeled time-frame"/>
    <n v="2301.8567716693201"/>
    <n v="4.4830278472085103"/>
    <n v="4"/>
    <n v="0.22576833610602801"/>
    <n v="0.23"/>
    <n v="588.18044772015901"/>
    <n v="588.17999999999995"/>
    <s v="Profit"/>
    <s v="Feb-2025"/>
    <n v="0.25552434667497015"/>
    <s v="February"/>
    <n v="2025"/>
    <m/>
  </r>
  <r>
    <x v="255"/>
    <d v="2025-02-11T00:00:00"/>
    <d v="2025-04-21T00:00:00"/>
    <s v="First Class"/>
    <x v="76"/>
    <s v="Leroy Morales"/>
    <s v="Corporate"/>
    <s v="East"/>
    <s v="Office Supplies"/>
    <s v="Art"/>
    <s v="Managed user-facing alliance"/>
    <n v="2301.75118816233"/>
    <n v="4.4824611494369799"/>
    <n v="4"/>
    <n v="0.22575629850125301"/>
    <n v="0.23"/>
    <n v="588.25709710337605"/>
    <n v="588.26"/>
    <s v="Profit"/>
    <s v="Feb-2025"/>
    <n v="0.25556936828303678"/>
    <s v="February"/>
    <n v="2025"/>
    <m/>
  </r>
  <r>
    <x v="256"/>
    <d v="2025-02-06T00:00:00"/>
    <d v="2025-05-08T00:00:00"/>
    <s v="Standard Class"/>
    <x v="249"/>
    <s v="Maria Martin"/>
    <s v="Corporate"/>
    <s v="East"/>
    <s v="Furniture"/>
    <s v="Chairs"/>
    <s v="Enhanced disintermediate concept"/>
    <n v="2301.6456046553399"/>
    <n v="4.4818944516654504"/>
    <n v="4"/>
    <n v="0.22574426089647801"/>
    <n v="0.23"/>
    <n v="588.33374648659196"/>
    <n v="588.33000000000004"/>
    <s v="Profit"/>
    <s v="Feb-2025"/>
    <n v="0.25561439402166003"/>
    <s v="February"/>
    <n v="2025"/>
    <m/>
  </r>
  <r>
    <x v="257"/>
    <d v="2024-04-28T00:00:00"/>
    <d v="2025-04-21T00:00:00"/>
    <s v="Standard Class"/>
    <x v="250"/>
    <s v="Steven Armstrong"/>
    <s v="Consumer"/>
    <s v="Central"/>
    <s v="Furniture"/>
    <s v="Tables"/>
    <s v="Up-sized dynamic data-warehouse"/>
    <n v="2301.5400211483502"/>
    <n v="4.48132775389392"/>
    <n v="4"/>
    <n v="0.225732223291703"/>
    <n v="0.23"/>
    <n v="588.41039586980901"/>
    <n v="588.41"/>
    <s v="Profit"/>
    <s v="Apr-2024"/>
    <n v="0.25565942389140922"/>
    <s v="April"/>
    <n v="2024"/>
    <m/>
  </r>
  <r>
    <x v="258"/>
    <d v="2024-04-08T00:00:00"/>
    <d v="2025-04-15T00:00:00"/>
    <s v="First Class"/>
    <x v="251"/>
    <s v="Scott Gomez"/>
    <s v="Home Office"/>
    <s v="Central"/>
    <s v="Furniture"/>
    <s v="Tables"/>
    <s v="Virtual content-based productivity"/>
    <n v="2301.4344376413601"/>
    <n v="4.4807610561223896"/>
    <n v="4"/>
    <n v="0.225720185686928"/>
    <n v="0.23"/>
    <n v="588.48704525302503"/>
    <n v="588.49"/>
    <s v="Profit"/>
    <s v="Apr-2024"/>
    <n v="0.25570445789285218"/>
    <s v="April"/>
    <n v="2024"/>
    <m/>
  </r>
  <r>
    <x v="259"/>
    <d v="2024-07-04T00:00:00"/>
    <d v="2025-04-29T00:00:00"/>
    <s v="Standard Class"/>
    <x v="252"/>
    <s v="Heather Stewart"/>
    <s v="Corporate"/>
    <s v="East"/>
    <s v="Furniture"/>
    <s v="Tables"/>
    <s v="Reverse-engineered hybrid core"/>
    <n v="2301.32885413437"/>
    <n v="4.4801943583508601"/>
    <n v="4"/>
    <n v="0.225708148082153"/>
    <n v="0.23"/>
    <n v="588.56369463624196"/>
    <n v="588.55999999999995"/>
    <s v="Profit"/>
    <s v="Jul-2024"/>
    <n v="0.25574949602655828"/>
    <s v="July"/>
    <n v="2024"/>
    <m/>
  </r>
  <r>
    <x v="260"/>
    <d v="2025-02-07T00:00:00"/>
    <d v="2025-05-07T00:00:00"/>
    <s v="Same Day"/>
    <x v="253"/>
    <s v="Samantha Preston"/>
    <s v="Consumer"/>
    <s v="Central"/>
    <s v="Furniture"/>
    <s v="Tables"/>
    <s v="Front-line methodical installation"/>
    <n v="2301.2232706273799"/>
    <n v="4.4796276605793404"/>
    <n v="4"/>
    <n v="0.225696110477379"/>
    <n v="0.23"/>
    <n v="588.64034401945798"/>
    <n v="588.64"/>
    <s v="Profit"/>
    <s v="Feb-2025"/>
    <n v="0.25579453829309556"/>
    <s v="February"/>
    <n v="2025"/>
    <m/>
  </r>
  <r>
    <x v="261"/>
    <d v="2024-04-01T00:00:00"/>
    <d v="2025-04-09T00:00:00"/>
    <s v="Same Day"/>
    <x v="254"/>
    <s v="Lisa Lambert"/>
    <s v="Home Office"/>
    <s v="East"/>
    <s v="Furniture"/>
    <s v="Furnishings"/>
    <s v="Reduced national capability"/>
    <n v="2301.1176871203902"/>
    <n v="4.47906096280781"/>
    <n v="4"/>
    <n v="0.225684072872604"/>
    <n v="0.23"/>
    <n v="588.71699340267503"/>
    <n v="588.72"/>
    <s v="Profit"/>
    <s v="Apr-2024"/>
    <n v="0.25583958469303375"/>
    <s v="April"/>
    <n v="2024"/>
    <m/>
  </r>
  <r>
    <x v="262"/>
    <d v="2024-11-13T00:00:00"/>
    <d v="2025-04-17T00:00:00"/>
    <s v="Second Class"/>
    <x v="255"/>
    <s v="Christopher Wade"/>
    <s v="Consumer"/>
    <s v="East"/>
    <s v="Technology"/>
    <s v="Computers"/>
    <s v="Reverse-engineered analyzing service-desk"/>
    <n v="2301.0121036133901"/>
    <n v="4.4784942650362796"/>
    <n v="4"/>
    <n v="0.225672035267829"/>
    <n v="0.23"/>
    <n v="588.79364278589105"/>
    <n v="588.79"/>
    <s v="Profit"/>
    <s v="Nov-2024"/>
    <n v="0.2558846352269421"/>
    <s v="November"/>
    <n v="2024"/>
    <m/>
  </r>
  <r>
    <x v="263"/>
    <d v="2023-11-30T00:00:00"/>
    <d v="2025-04-19T00:00:00"/>
    <s v="Standard Class"/>
    <x v="256"/>
    <s v="Jason Owens"/>
    <s v="Home Office"/>
    <s v="South"/>
    <s v="Technology"/>
    <s v="Accessories"/>
    <s v="Switchable multi-tasking implementation"/>
    <n v="2300.9065201064"/>
    <n v="4.4779275672647501"/>
    <n v="4"/>
    <n v="0.225659997663054"/>
    <n v="0.23"/>
    <n v="588.87029216910798"/>
    <n v="588.87"/>
    <s v="Profit"/>
    <s v="Nov-2023"/>
    <n v="0.25592968989538828"/>
    <s v="November"/>
    <n v="2023"/>
    <m/>
  </r>
  <r>
    <x v="264"/>
    <d v="2023-07-22T00:00:00"/>
    <d v="2025-05-02T00:00:00"/>
    <s v="First Class"/>
    <x v="257"/>
    <s v="Connie Brennan"/>
    <s v="Home Office"/>
    <s v="East"/>
    <s v="Technology"/>
    <s v="Copiers"/>
    <s v="Assimilated client-server matrix"/>
    <n v="2300.8009365994099"/>
    <n v="4.4773608694932197"/>
    <n v="4"/>
    <n v="0.225647960058279"/>
    <n v="0.23"/>
    <n v="588.94694155232401"/>
    <n v="588.95000000000005"/>
    <s v="Profit"/>
    <s v="Jul-2023"/>
    <n v="0.25597474869894188"/>
    <s v="July"/>
    <n v="2023"/>
    <m/>
  </r>
  <r>
    <x v="265"/>
    <d v="2024-07-15T00:00:00"/>
    <d v="2025-04-21T00:00:00"/>
    <s v="First Class"/>
    <x v="258"/>
    <s v="Courtney Haynes"/>
    <s v="Consumer"/>
    <s v="West"/>
    <s v="Technology"/>
    <s v="Copiers"/>
    <s v="Secured attitude-oriented hub"/>
    <n v="2300.6953530924202"/>
    <n v="4.4767941717216901"/>
    <n v="4"/>
    <n v="0.225635922453504"/>
    <n v="0.23"/>
    <n v="589.02359093554105"/>
    <n v="589.02"/>
    <s v="Profit"/>
    <s v="Jul-2024"/>
    <n v="0.25601981163817289"/>
    <s v="July"/>
    <n v="2024"/>
    <m/>
  </r>
  <r>
    <x v="266"/>
    <d v="2023-08-28T00:00:00"/>
    <d v="2025-04-10T00:00:00"/>
    <s v="Standard Class"/>
    <x v="259"/>
    <s v="Julia Chapman"/>
    <s v="Consumer"/>
    <s v="South"/>
    <s v="Technology"/>
    <s v="Computers"/>
    <s v="Up-sized discrete synergy"/>
    <n v="2300.5897695854301"/>
    <n v="4.4762274739501704"/>
    <n v="4"/>
    <n v="0.22562388484873"/>
    <n v="0.23"/>
    <n v="589.10024031875696"/>
    <n v="589.1"/>
    <s v="Profit"/>
    <s v="Aug-2023"/>
    <n v="0.25606487871364991"/>
    <s v="August"/>
    <n v="2023"/>
    <m/>
  </r>
  <r>
    <x v="267"/>
    <d v="2023-08-07T00:00:00"/>
    <d v="2025-04-17T00:00:00"/>
    <s v="Standard Class"/>
    <x v="260"/>
    <s v="Patty Davis"/>
    <s v="Consumer"/>
    <s v="Central"/>
    <s v="Furniture"/>
    <s v="Furnishings"/>
    <s v="Centralized optimizing framework"/>
    <n v="2300.48418607844"/>
    <n v="4.47566077617864"/>
    <n v="4"/>
    <n v="0.225611847243955"/>
    <n v="0.23"/>
    <n v="589.17688970197401"/>
    <n v="589.17999999999995"/>
    <s v="Profit"/>
    <s v="Aug-2023"/>
    <n v="0.25610994992594344"/>
    <s v="August"/>
    <n v="2023"/>
    <m/>
  </r>
  <r>
    <x v="268"/>
    <d v="2023-12-23T00:00:00"/>
    <d v="2025-04-26T00:00:00"/>
    <s v="Same Day"/>
    <x v="261"/>
    <s v="Angela McKinney"/>
    <s v="Corporate"/>
    <s v="Central"/>
    <s v="Furniture"/>
    <s v="Bookcases"/>
    <s v="Pre-emptive content-based matrix"/>
    <n v="2300.3786025714498"/>
    <n v="4.4750940784071096"/>
    <n v="4"/>
    <n v="0.22559980963918"/>
    <n v="0.23"/>
    <n v="589.25353908519003"/>
    <n v="589.25"/>
    <s v="Profit"/>
    <s v="Dec-2023"/>
    <n v="0.25615502527562212"/>
    <s v="December"/>
    <n v="2023"/>
    <m/>
  </r>
  <r>
    <x v="269"/>
    <d v="2023-04-09T00:00:00"/>
    <d v="2025-05-04T00:00:00"/>
    <s v="Second Class"/>
    <x v="262"/>
    <s v="Dana Campbell"/>
    <s v="Home Office"/>
    <s v="Central"/>
    <s v="Technology"/>
    <s v="Machines"/>
    <s v="Open-architected multimedia approach"/>
    <n v="2300.2730190644602"/>
    <n v="4.4745273806355801"/>
    <n v="4"/>
    <n v="0.225587772034405"/>
    <n v="0.23"/>
    <n v="589.33018846840696"/>
    <n v="589.33000000000004"/>
    <s v="Profit"/>
    <s v="Apr-2023"/>
    <n v="0.2562001047632565"/>
    <s v="April"/>
    <n v="2023"/>
    <m/>
  </r>
  <r>
    <x v="270"/>
    <d v="2023-07-28T00:00:00"/>
    <d v="2025-05-01T00:00:00"/>
    <s v="Second Class"/>
    <x v="225"/>
    <s v="Nicole Griffith"/>
    <s v="Corporate"/>
    <s v="South"/>
    <s v="Office Supplies"/>
    <s v="Paper"/>
    <s v="Progressive incremental moratorium"/>
    <n v="2300.1674355574701"/>
    <n v="4.4739606828640497"/>
    <n v="4"/>
    <n v="0.22557573442963"/>
    <n v="0.23"/>
    <n v="589.40683785162298"/>
    <n v="589.41"/>
    <s v="Profit"/>
    <s v="Jul-2023"/>
    <n v="0.25624518838941562"/>
    <s v="July"/>
    <n v="2023"/>
    <m/>
  </r>
  <r>
    <x v="271"/>
    <d v="2024-05-18T00:00:00"/>
    <d v="2025-05-03T00:00:00"/>
    <s v="Same Day"/>
    <x v="263"/>
    <s v="Manuel Brooks"/>
    <s v="Consumer"/>
    <s v="West"/>
    <s v="Office Supplies"/>
    <s v="Art"/>
    <s v="Reduced exuding intranet"/>
    <n v="2300.06185205047"/>
    <n v="4.4733939850925202"/>
    <n v="4"/>
    <n v="0.225563696824855"/>
    <n v="0.23"/>
    <n v="589.48348723484003"/>
    <n v="589.48"/>
    <s v="Profit"/>
    <s v="May-2024"/>
    <n v="0.25629027615467148"/>
    <s v="May"/>
    <n v="2024"/>
    <m/>
  </r>
  <r>
    <x v="272"/>
    <d v="2023-11-26T00:00:00"/>
    <d v="2025-05-01T00:00:00"/>
    <s v="First Class"/>
    <x v="264"/>
    <s v="Andrew Perry"/>
    <s v="Home Office"/>
    <s v="Central"/>
    <s v="Office Supplies"/>
    <s v="Paper"/>
    <s v="Cloned tertiary benchmark"/>
    <n v="2299.9562685434798"/>
    <n v="4.4728272873210004"/>
    <n v="4"/>
    <n v="0.225551659220081"/>
    <n v="0.23"/>
    <n v="589.56013661805605"/>
    <n v="589.55999999999995"/>
    <s v="Profit"/>
    <s v="Nov-2023"/>
    <n v="0.25633536805959084"/>
    <s v="November"/>
    <n v="2023"/>
    <m/>
  </r>
  <r>
    <x v="273"/>
    <d v="2024-09-22T00:00:00"/>
    <d v="2025-05-07T00:00:00"/>
    <s v="Second Class"/>
    <x v="265"/>
    <s v="Erin Foster"/>
    <s v="Consumer"/>
    <s v="West"/>
    <s v="Furniture"/>
    <s v="Tables"/>
    <s v="Proactive 3rdgeneration adapter"/>
    <n v="2299.8506850364902"/>
    <n v="4.47226058954947"/>
    <n v="4"/>
    <n v="0.225539621615306"/>
    <n v="0.23"/>
    <n v="589.63678600127196"/>
    <n v="589.64"/>
    <s v="Profit"/>
    <s v="Sep-2024"/>
    <n v="0.25638046410474541"/>
    <s v="September"/>
    <n v="2024"/>
    <m/>
  </r>
  <r>
    <x v="274"/>
    <d v="2025-01-07T00:00:00"/>
    <d v="2025-04-19T00:00:00"/>
    <s v="First Class"/>
    <x v="266"/>
    <s v="Joy Moore"/>
    <s v="Corporate"/>
    <s v="Central"/>
    <s v="Office Supplies"/>
    <s v="Binders"/>
    <s v="Fully-configurable next generation approach"/>
    <n v="2299.7451015295001"/>
    <n v="4.4716938917779396"/>
    <n v="4"/>
    <n v="0.225527584010531"/>
    <n v="0.23"/>
    <n v="589.713435384489"/>
    <n v="589.71"/>
    <s v="Profit"/>
    <s v="Jan-2025"/>
    <n v="0.25642556429070601"/>
    <s v="January"/>
    <n v="2025"/>
    <m/>
  </r>
  <r>
    <x v="275"/>
    <d v="2023-07-23T00:00:00"/>
    <d v="2025-04-23T00:00:00"/>
    <s v="Second Class"/>
    <x v="267"/>
    <s v="Ryan Snyder"/>
    <s v="Consumer"/>
    <s v="East"/>
    <s v="Office Supplies"/>
    <s v="Paper"/>
    <s v="Compatible client-driven workforce"/>
    <n v="2299.6395180225099"/>
    <n v="4.4711271940064101"/>
    <n v="4"/>
    <n v="0.225515546405756"/>
    <n v="0.23"/>
    <n v="589.79008476770503"/>
    <n v="589.79"/>
    <s v="Profit"/>
    <s v="Jul-2023"/>
    <n v="0.25647066861804202"/>
    <s v="July"/>
    <n v="2023"/>
    <m/>
  </r>
  <r>
    <x v="276"/>
    <d v="2024-03-30T00:00:00"/>
    <d v="2025-05-03T00:00:00"/>
    <s v="Same Day"/>
    <x v="268"/>
    <s v="Sheila Farmer"/>
    <s v="Home Office"/>
    <s v="East"/>
    <s v="Technology"/>
    <s v="Machines"/>
    <s v="Centralized non-volatile groupware"/>
    <n v="2299.5339345155198"/>
    <n v="4.4705604962348797"/>
    <n v="4"/>
    <n v="0.225503508800981"/>
    <n v="0.23"/>
    <n v="589.86673415092196"/>
    <n v="589.87"/>
    <s v="Profit"/>
    <s v="Mar-2024"/>
    <n v="0.25651577708732476"/>
    <s v="March"/>
    <n v="2024"/>
    <m/>
  </r>
  <r>
    <x v="277"/>
    <d v="2023-08-09T00:00:00"/>
    <d v="2025-04-24T00:00:00"/>
    <s v="Second Class"/>
    <x v="269"/>
    <s v="Charles Hudson"/>
    <s v="Corporate"/>
    <s v="West"/>
    <s v="Office Supplies"/>
    <s v="Labels"/>
    <s v="Cross-platform scalable parallelism"/>
    <n v="2299.4283510085302"/>
    <n v="4.4699937984633502"/>
    <n v="4"/>
    <n v="0.22549147119620599"/>
    <n v="0.23"/>
    <n v="589.94338353413798"/>
    <n v="589.94000000000005"/>
    <s v="Profit"/>
    <s v="Aug-2023"/>
    <n v="0.25656088969912394"/>
    <s v="August"/>
    <n v="2023"/>
    <m/>
  </r>
  <r>
    <x v="278"/>
    <d v="2024-08-14T00:00:00"/>
    <d v="2025-04-30T00:00:00"/>
    <s v="First Class"/>
    <x v="270"/>
    <s v="Stacey Smith"/>
    <s v="Corporate"/>
    <s v="South"/>
    <s v="Furniture"/>
    <s v="Chairs"/>
    <s v="Networked tangible capacity"/>
    <n v="2299.3227675015401"/>
    <n v="4.4694271006918296"/>
    <n v="4"/>
    <n v="0.22547943359143199"/>
    <n v="0.23"/>
    <n v="590.02003291735502"/>
    <n v="590.02"/>
    <s v="Profit"/>
    <s v="Aug-2024"/>
    <n v="0.25660600645401116"/>
    <s v="August"/>
    <n v="2024"/>
    <m/>
  </r>
  <r>
    <x v="279"/>
    <d v="2025-04-05T00:00:00"/>
    <d v="2025-04-27T00:00:00"/>
    <s v="First Class"/>
    <x v="271"/>
    <s v="Casey Wilson"/>
    <s v="Home Office"/>
    <s v="West"/>
    <s v="Office Supplies"/>
    <s v="Labels"/>
    <s v="Right-sized logistical functionalities"/>
    <n v="2299.2171839945399"/>
    <n v="4.4688604029203001"/>
    <n v="4"/>
    <n v="0.22546739598665699"/>
    <n v="0.23"/>
    <n v="590.09668230057105"/>
    <n v="590.1"/>
    <s v="Profit"/>
    <s v="Apr-2025"/>
    <n v="0.25665112735255741"/>
    <s v="April"/>
    <n v="2025"/>
    <m/>
  </r>
  <r>
    <x v="280"/>
    <d v="2025-03-24T00:00:00"/>
    <d v="2025-04-29T00:00:00"/>
    <s v="Same Day"/>
    <x v="272"/>
    <s v="Benjamin Noble"/>
    <s v="Home Office"/>
    <s v="West"/>
    <s v="Office Supplies"/>
    <s v="Paper"/>
    <s v="Profit-focused executive open architecture"/>
    <n v="2299.1116004875498"/>
    <n v="4.4682937051487697"/>
    <n v="4"/>
    <n v="0.22545535838188199"/>
    <n v="0.23"/>
    <n v="590.17333168378798"/>
    <n v="590.16999999999996"/>
    <s v="Profit"/>
    <s v="Mar-2025"/>
    <n v="0.25669625239533206"/>
    <s v="March"/>
    <n v="2025"/>
    <m/>
  </r>
  <r>
    <x v="281"/>
    <d v="2024-03-27T00:00:00"/>
    <d v="2025-05-01T00:00:00"/>
    <s v="Second Class"/>
    <x v="273"/>
    <s v="Marie Cruz"/>
    <s v="Corporate"/>
    <s v="South"/>
    <s v="Technology"/>
    <s v="Phones"/>
    <s v="Synergized radical methodology"/>
    <n v="2299.0060169805602"/>
    <n v="4.4677270073772402"/>
    <n v="4"/>
    <n v="0.22544332077710699"/>
    <n v="0.23"/>
    <n v="590.249981067004"/>
    <n v="590.25"/>
    <s v="Profit"/>
    <s v="Mar-2024"/>
    <n v="0.25674138158290649"/>
    <s v="March"/>
    <n v="2024"/>
    <m/>
  </r>
  <r>
    <x v="282"/>
    <d v="2025-03-11T00:00:00"/>
    <d v="2025-04-17T00:00:00"/>
    <s v="Same Day"/>
    <x v="274"/>
    <s v="Emily Wilson"/>
    <s v="Home Office"/>
    <s v="Central"/>
    <s v="Office Supplies"/>
    <s v="Art"/>
    <s v="Persistent bi-directional initiative"/>
    <n v="2298.90043347357"/>
    <n v="4.4671603096057098"/>
    <n v="4"/>
    <n v="0.22543128317233199"/>
    <n v="0.23"/>
    <n v="590.32663045022105"/>
    <n v="590.33000000000004"/>
    <s v="Profit"/>
    <s v="Mar-2025"/>
    <n v="0.25678651491585264"/>
    <s v="March"/>
    <n v="2025"/>
    <m/>
  </r>
  <r>
    <x v="283"/>
    <d v="2023-05-16T00:00:00"/>
    <d v="2025-04-18T00:00:00"/>
    <s v="Same Day"/>
    <x v="275"/>
    <s v="Summer Wilkerson"/>
    <s v="Home Office"/>
    <s v="South"/>
    <s v="Office Supplies"/>
    <s v="Binders"/>
    <s v="Innovative bi-directional forecast"/>
    <n v="2298.7948499665799"/>
    <n v="4.4665936118341802"/>
    <n v="4"/>
    <n v="0.22541924556755699"/>
    <n v="0.23"/>
    <n v="590.40327983343695"/>
    <n v="590.4"/>
    <s v="Profit"/>
    <s v="May-2023"/>
    <n v="0.25683165239474076"/>
    <s v="May"/>
    <n v="2023"/>
    <m/>
  </r>
  <r>
    <x v="284"/>
    <d v="2024-03-16T00:00:00"/>
    <d v="2025-04-21T00:00:00"/>
    <s v="Same Day"/>
    <x v="276"/>
    <s v="Maria Shepard MD"/>
    <s v="Corporate"/>
    <s v="Central"/>
    <s v="Technology"/>
    <s v="Copiers"/>
    <s v="Configurable optimizing info-me diaries"/>
    <n v="2298.6892664595898"/>
    <n v="4.4660269140626596"/>
    <n v="4"/>
    <n v="0.22540720796278299"/>
    <n v="0.23"/>
    <n v="590.479929216654"/>
    <n v="590.48"/>
    <s v="Profit"/>
    <s v="Mar-2024"/>
    <n v="0.25687679402014313"/>
    <s v="March"/>
    <n v="2024"/>
    <m/>
  </r>
  <r>
    <x v="285"/>
    <d v="2025-02-21T00:00:00"/>
    <d v="2025-04-10T00:00:00"/>
    <s v="First Class"/>
    <x v="277"/>
    <s v="Jennifer Roberts"/>
    <s v="Home Office"/>
    <s v="Central"/>
    <s v="Technology"/>
    <s v="Accessories"/>
    <s v="Digitized systemic open architecture"/>
    <n v="2298.5836829526002"/>
    <n v="4.4654602162911301"/>
    <n v="4"/>
    <n v="0.22539517035800799"/>
    <n v="0.23"/>
    <n v="590.55657859987002"/>
    <n v="590.55999999999995"/>
    <s v="Loss"/>
    <s v="Feb-2025"/>
    <n v="0.25692193979263017"/>
    <s v="February"/>
    <n v="2025"/>
    <m/>
  </r>
  <r>
    <x v="286"/>
    <d v="2025-03-16T00:00:00"/>
    <d v="2025-05-05T00:00:00"/>
    <s v="Standard Class"/>
    <x v="278"/>
    <s v="Sherry Raymond"/>
    <s v="Corporate"/>
    <s v="Central"/>
    <s v="Technology"/>
    <s v="Computers"/>
    <s v="Synchronized attitude-oriented superstructure"/>
    <n v="2298.47809944561"/>
    <n v="4.4648935185195997"/>
    <n v="4"/>
    <n v="0.22538313275323299"/>
    <n v="0.23"/>
    <n v="590.63322798308695"/>
    <n v="590.63"/>
    <s v="Profit"/>
    <s v="Mar-2025"/>
    <n v="0.25696708971277427"/>
    <s v="March"/>
    <n v="2025"/>
    <m/>
  </r>
  <r>
    <x v="287"/>
    <d v="2023-04-27T00:00:00"/>
    <d v="2025-05-02T00:00:00"/>
    <s v="Same Day"/>
    <x v="279"/>
    <s v="Anne Gonzalez"/>
    <s v="Corporate"/>
    <s v="South"/>
    <s v="Technology"/>
    <s v="Accessories"/>
    <s v="Horizontal reciprocal application"/>
    <n v="2298.3725159386199"/>
    <n v="4.4643268207480702"/>
    <n v="4"/>
    <n v="0.22537109514845799"/>
    <n v="0.23"/>
    <n v="590.70987736630298"/>
    <n v="590.71"/>
    <s v="Profit"/>
    <s v="Apr-2023"/>
    <n v="0.25701224378114623"/>
    <s v="April"/>
    <n v="2023"/>
    <m/>
  </r>
  <r>
    <x v="288"/>
    <d v="2024-02-06T00:00:00"/>
    <d v="2025-04-12T00:00:00"/>
    <s v="First Class"/>
    <x v="280"/>
    <s v="Charles Schmidt"/>
    <s v="Consumer"/>
    <s v="South"/>
    <s v="Furniture"/>
    <s v="Chairs"/>
    <s v="Team-oriented client-driven complexity"/>
    <n v="2298.2669324316198"/>
    <n v="4.4637601229765398"/>
    <n v="4"/>
    <n v="0.22535905754368299"/>
    <n v="0.23"/>
    <n v="590.78652674952002"/>
    <n v="590.79"/>
    <s v="Profit"/>
    <s v="Feb-2024"/>
    <n v="0.25705740199831972"/>
    <s v="February"/>
    <n v="2024"/>
    <m/>
  </r>
  <r>
    <x v="289"/>
    <d v="2024-02-24T00:00:00"/>
    <d v="2025-04-16T00:00:00"/>
    <s v="First Class"/>
    <x v="281"/>
    <s v="Christina Reed"/>
    <s v="Home Office"/>
    <s v="Central"/>
    <s v="Office Supplies"/>
    <s v="Binders"/>
    <s v="Mandatory analyzing process improvement"/>
    <n v="2298.1613489246301"/>
    <n v="4.4631934252050103"/>
    <n v="4"/>
    <n v="0.22534701993890799"/>
    <n v="0.23"/>
    <n v="590.86317613273604"/>
    <n v="590.86"/>
    <s v="Profit"/>
    <s v="Feb-2024"/>
    <n v="0.2571025643648634"/>
    <s v="February"/>
    <n v="2024"/>
    <m/>
  </r>
  <r>
    <x v="290"/>
    <d v="2023-08-31T00:00:00"/>
    <d v="2025-04-26T00:00:00"/>
    <s v="Same Day"/>
    <x v="282"/>
    <s v="Melissa Mahoney"/>
    <s v="Corporate"/>
    <s v="West"/>
    <s v="Furniture"/>
    <s v="Bookcases"/>
    <s v="Re-contextualized interactive Internet solution"/>
    <n v="2298.05576541764"/>
    <n v="4.4626267274334896"/>
    <n v="4"/>
    <n v="0.22533498233413399"/>
    <n v="0.23"/>
    <n v="590.93982551595298"/>
    <n v="590.94000000000005"/>
    <s v="Profit"/>
    <s v="Aug-2023"/>
    <n v="0.25714773088135123"/>
    <s v="August"/>
    <n v="2023"/>
    <m/>
  </r>
  <r>
    <x v="291"/>
    <d v="2023-11-20T00:00:00"/>
    <d v="2025-04-15T00:00:00"/>
    <s v="First Class"/>
    <x v="283"/>
    <s v="Laura Foster"/>
    <s v="Home Office"/>
    <s v="Central"/>
    <s v="Furniture"/>
    <s v="Furnishings"/>
    <s v="User-friendly user-facing open system"/>
    <n v="2297.9501819106499"/>
    <n v="4.4620600296619601"/>
    <n v="4"/>
    <n v="0.22532294472935899"/>
    <n v="0.23"/>
    <n v="591.016474899169"/>
    <n v="591.02"/>
    <s v="Profit"/>
    <s v="Nov-2023"/>
    <n v="0.25719290154835445"/>
    <s v="November"/>
    <n v="2023"/>
    <m/>
  </r>
  <r>
    <x v="292"/>
    <d v="2023-04-19T00:00:00"/>
    <d v="2025-05-07T00:00:00"/>
    <s v="Second Class"/>
    <x v="284"/>
    <s v="Diane Powers"/>
    <s v="Corporate"/>
    <s v="West"/>
    <s v="Technology"/>
    <s v="Accessories"/>
    <s v="Mandatory dynamic emulation"/>
    <n v="2297.8445984036598"/>
    <n v="4.4614933318904297"/>
    <n v="4"/>
    <n v="0.22531090712458399"/>
    <n v="0.23"/>
    <n v="591.09312428238604"/>
    <n v="591.09"/>
    <s v="Loss"/>
    <s v="Apr-2023"/>
    <n v="0.25723807636644597"/>
    <s v="April"/>
    <n v="2023"/>
    <m/>
  </r>
  <r>
    <x v="293"/>
    <d v="2024-07-26T00:00:00"/>
    <d v="2025-05-07T00:00:00"/>
    <s v="Second Class"/>
    <x v="285"/>
    <s v="Dana Smith"/>
    <s v="Home Office"/>
    <s v="Central"/>
    <s v="Office Supplies"/>
    <s v="Binders"/>
    <s v="Self-enabling dedicated architecture"/>
    <n v="2297.7390148966701"/>
    <n v="4.4609266341189002"/>
    <n v="4"/>
    <n v="0.22529886951980899"/>
    <n v="0.23"/>
    <n v="591.16977366560195"/>
    <n v="591.16999999999996"/>
    <s v="Profit"/>
    <s v="Jul-2024"/>
    <n v="0.25728325533619711"/>
    <s v="July"/>
    <n v="2024"/>
    <m/>
  </r>
  <r>
    <x v="294"/>
    <d v="2023-09-22T00:00:00"/>
    <d v="2025-05-05T00:00:00"/>
    <s v="Standard Class"/>
    <x v="286"/>
    <s v="Nicholas Smith"/>
    <s v="Home Office"/>
    <s v="East"/>
    <s v="Office Supplies"/>
    <s v="Labels"/>
    <s v="Profit-focused tangible data-warehouse"/>
    <n v="2297.63343138968"/>
    <n v="4.4603599363473698"/>
    <n v="4"/>
    <n v="0.22528683191503401"/>
    <n v="0.23"/>
    <n v="591.246423048819"/>
    <n v="591.25"/>
    <s v="Profit"/>
    <s v="Sep-2023"/>
    <n v="0.25732843845818121"/>
    <s v="September"/>
    <n v="2023"/>
    <m/>
  </r>
  <r>
    <x v="295"/>
    <d v="2024-11-12T00:00:00"/>
    <d v="2025-05-02T00:00:00"/>
    <s v="Standard Class"/>
    <x v="287"/>
    <s v="Jim Green"/>
    <s v="Home Office"/>
    <s v="South"/>
    <s v="Office Supplies"/>
    <s v="Labels"/>
    <s v="Customer-focused 4thgeneration conglomeration"/>
    <n v="2297.5278478826899"/>
    <n v="4.4597932385758403"/>
    <n v="4"/>
    <n v="0.22527479431025901"/>
    <n v="0.23"/>
    <n v="591.32307243203502"/>
    <n v="591.32000000000005"/>
    <s v="Profit"/>
    <s v="Nov-2024"/>
    <n v="0.25737362573296979"/>
    <s v="November"/>
    <n v="2024"/>
    <m/>
  </r>
  <r>
    <x v="296"/>
    <d v="2025-02-09T00:00:00"/>
    <d v="2025-04-26T00:00:00"/>
    <s v="First Class"/>
    <x v="288"/>
    <s v="Mr. Brian Foster DDS"/>
    <s v="Home Office"/>
    <s v="Central"/>
    <s v="Technology"/>
    <s v="Copiers"/>
    <s v="Ergonomic static open architecture"/>
    <n v="2297.4222643756998"/>
    <n v="4.4592265408043197"/>
    <n v="4"/>
    <n v="0.22526275670548501"/>
    <n v="0.23"/>
    <n v="591.39972181525195"/>
    <n v="591.4"/>
    <s v="Profit"/>
    <s v="Feb-2025"/>
    <n v="0.25741881716113629"/>
    <s v="February"/>
    <n v="2025"/>
    <m/>
  </r>
  <r>
    <x v="297"/>
    <d v="2024-03-12T00:00:00"/>
    <d v="2025-04-30T00:00:00"/>
    <s v="First Class"/>
    <x v="289"/>
    <s v="Colin Smith"/>
    <s v="Consumer"/>
    <s v="West"/>
    <s v="Office Supplies"/>
    <s v="Storage"/>
    <s v="Virtual even-keeled contingency"/>
    <n v="2297.3166808687001"/>
    <n v="4.4586598430327902"/>
    <n v="4"/>
    <n v="0.22525071910071001"/>
    <n v="0.23"/>
    <n v="591.47637119846797"/>
    <n v="591.48"/>
    <s v="Profit"/>
    <s v="Mar-2024"/>
    <n v="0.25746401274325353"/>
    <s v="March"/>
    <n v="2024"/>
    <m/>
  </r>
  <r>
    <x v="298"/>
    <d v="2023-11-15T00:00:00"/>
    <d v="2025-04-30T00:00:00"/>
    <s v="Second Class"/>
    <x v="290"/>
    <s v="Kathleen Roy"/>
    <s v="Home Office"/>
    <s v="South"/>
    <s v="Office Supplies"/>
    <s v="Paper"/>
    <s v="Expanded zero tolerance access"/>
    <n v="2297.21109736171"/>
    <n v="4.4580931452612598"/>
    <n v="4"/>
    <n v="0.22523868149593501"/>
    <n v="0.23"/>
    <n v="591.55302058168502"/>
    <n v="591.54999999999995"/>
    <s v="Loss"/>
    <s v="Nov-2023"/>
    <n v="0.25750921247989311"/>
    <s v="November"/>
    <n v="2023"/>
    <m/>
  </r>
  <r>
    <x v="299"/>
    <d v="2025-01-04T00:00:00"/>
    <d v="2025-05-05T00:00:00"/>
    <s v="Standard Class"/>
    <x v="268"/>
    <s v="Emily Stephenson"/>
    <s v="Consumer"/>
    <s v="South"/>
    <s v="Furniture"/>
    <s v="Furnishings"/>
    <s v="Focused heuristic intranet"/>
    <n v="2297.1055138547199"/>
    <n v="4.4575264474897303"/>
    <n v="4"/>
    <n v="0.22522664389116001"/>
    <n v="0.23"/>
    <n v="591.62966996490104"/>
    <n v="591.63"/>
    <s v="Profit"/>
    <s v="Jan-2025"/>
    <n v="0.25755441637162801"/>
    <s v="January"/>
    <n v="2025"/>
    <m/>
  </r>
  <r>
    <x v="300"/>
    <d v="2025-03-17T00:00:00"/>
    <d v="2025-05-06T00:00:00"/>
    <s v="Second Class"/>
    <x v="291"/>
    <s v="Stephen Huff"/>
    <s v="Consumer"/>
    <s v="South"/>
    <s v="Office Supplies"/>
    <s v="Labels"/>
    <s v="Team-oriented grid-enabled moderator"/>
    <n v="2296.9999303477298"/>
    <n v="4.4569597497181999"/>
    <n v="4"/>
    <n v="0.22521460628638501"/>
    <n v="0.23"/>
    <n v="591.70631934811695"/>
    <n v="591.71"/>
    <s v="Profit"/>
    <s v="Mar-2025"/>
    <n v="0.25759962441903161"/>
    <s v="March"/>
    <n v="2025"/>
    <m/>
  </r>
  <r>
    <x v="301"/>
    <d v="2023-08-29T00:00:00"/>
    <d v="2025-04-20T00:00:00"/>
    <s v="Same Day"/>
    <x v="292"/>
    <s v="Travis Walter"/>
    <s v="Corporate"/>
    <s v="West"/>
    <s v="Office Supplies"/>
    <s v="Binders"/>
    <s v="Advanced dedicated functionalities"/>
    <n v="2296.8943468407401"/>
    <n v="4.4563930519466801"/>
    <n v="4"/>
    <n v="0.22520256868161001"/>
    <n v="0.23"/>
    <n v="591.78296873133399"/>
    <n v="591.78"/>
    <s v="Loss"/>
    <s v="Aug-2023"/>
    <n v="0.25764483662267751"/>
    <s v="August"/>
    <n v="2023"/>
    <m/>
  </r>
  <r>
    <x v="302"/>
    <d v="2023-05-31T00:00:00"/>
    <d v="2025-04-29T00:00:00"/>
    <s v="First Class"/>
    <x v="293"/>
    <s v="Brett Walker"/>
    <s v="Consumer"/>
    <s v="Central"/>
    <s v="Furniture"/>
    <s v="Tables"/>
    <s v="Phased cohesive core"/>
    <n v="2296.78876333375"/>
    <n v="4.4558263541751497"/>
    <n v="4"/>
    <n v="0.22519053107683601"/>
    <n v="0.23"/>
    <n v="591.85961811455002"/>
    <n v="591.86"/>
    <s v="Profit"/>
    <s v="May-2023"/>
    <n v="0.25769005298313796"/>
    <s v="May"/>
    <n v="2023"/>
    <m/>
  </r>
  <r>
    <x v="303"/>
    <d v="2024-09-13T00:00:00"/>
    <d v="2025-04-30T00:00:00"/>
    <s v="Second Class"/>
    <x v="294"/>
    <s v="Amanda Acevedo"/>
    <s v="Home Office"/>
    <s v="West"/>
    <s v="Technology"/>
    <s v="Copiers"/>
    <s v="Ergonomic background model"/>
    <n v="2296.6831798267599"/>
    <n v="4.4552596564036202"/>
    <n v="4"/>
    <n v="0.22517849347206101"/>
    <n v="0.23"/>
    <n v="591.93626749776695"/>
    <n v="591.94000000000005"/>
    <s v="Profit"/>
    <s v="Sep-2024"/>
    <n v="0.25773527350098718"/>
    <s v="September"/>
    <n v="2024"/>
    <m/>
  </r>
  <r>
    <x v="304"/>
    <d v="2024-01-05T00:00:00"/>
    <d v="2025-04-18T00:00:00"/>
    <s v="Same Day"/>
    <x v="295"/>
    <s v="Chris Clark"/>
    <s v="Corporate"/>
    <s v="South"/>
    <s v="Office Supplies"/>
    <s v="Storage"/>
    <s v="Persevering multimedia monitoring"/>
    <n v="2296.5775963197698"/>
    <n v="4.4546929586320898"/>
    <n v="4"/>
    <n v="0.22516645586728601"/>
    <n v="0.23"/>
    <n v="592.01291688098297"/>
    <n v="592.01"/>
    <s v="Profit"/>
    <s v="Jan-2024"/>
    <n v="0.25778049817679777"/>
    <s v="January"/>
    <n v="2024"/>
    <m/>
  </r>
  <r>
    <x v="305"/>
    <d v="2024-03-31T00:00:00"/>
    <d v="2025-05-04T00:00:00"/>
    <s v="Same Day"/>
    <x v="296"/>
    <s v="Kenneth Rodriguez"/>
    <s v="Consumer"/>
    <s v="Central"/>
    <s v="Technology"/>
    <s v="Accessories"/>
    <s v="Progressive maximized product"/>
    <n v="2296.4720128127801"/>
    <n v="4.4541262608605603"/>
    <n v="4"/>
    <n v="0.22515441826251101"/>
    <n v="0.23"/>
    <n v="592.08956626420002"/>
    <n v="592.09"/>
    <s v="Profit"/>
    <s v="Mar-2024"/>
    <n v="0.25782572701114392"/>
    <s v="March"/>
    <n v="2024"/>
    <m/>
  </r>
  <r>
    <x v="306"/>
    <d v="2025-03-22T00:00:00"/>
    <d v="2025-04-29T00:00:00"/>
    <s v="Standard Class"/>
    <x v="297"/>
    <s v="Bailey McGuire"/>
    <s v="Home Office"/>
    <s v="West"/>
    <s v="Office Supplies"/>
    <s v="Paper"/>
    <s v="Organic mission-critical pricing structure"/>
    <n v="2296.36642930579"/>
    <n v="4.4535595630890299"/>
    <n v="4"/>
    <n v="0.22514238065773601"/>
    <n v="0.23"/>
    <n v="592.16621564741604"/>
    <n v="592.16999999999996"/>
    <s v="Profit"/>
    <s v="Mar-2025"/>
    <n v="0.25787096000459847"/>
    <s v="March"/>
    <n v="2025"/>
    <m/>
  </r>
  <r>
    <x v="307"/>
    <d v="2023-08-19T00:00:00"/>
    <d v="2025-05-07T00:00:00"/>
    <s v="Standard Class"/>
    <x v="298"/>
    <s v="Brian Hunter"/>
    <s v="Corporate"/>
    <s v="East"/>
    <s v="Furniture"/>
    <s v="Tables"/>
    <s v="Object-based eco-centric flexibility"/>
    <n v="2296.2608457987899"/>
    <n v="4.4529928653175102"/>
    <n v="4"/>
    <n v="0.22513034305296101"/>
    <n v="0.23"/>
    <n v="592.24286503063297"/>
    <n v="592.24"/>
    <s v="Profit"/>
    <s v="Aug-2023"/>
    <n v="0.25791619715773717"/>
    <s v="August"/>
    <n v="2023"/>
    <m/>
  </r>
  <r>
    <x v="308"/>
    <d v="2024-02-14T00:00:00"/>
    <d v="2025-04-27T00:00:00"/>
    <s v="Same Day"/>
    <x v="299"/>
    <s v="Allison Dominguez"/>
    <s v="Home Office"/>
    <s v="Central"/>
    <s v="Furniture"/>
    <s v="Bookcases"/>
    <s v="Re-engineered fresh-thinking adapter"/>
    <n v="2296.1552622918002"/>
    <n v="4.4524261675459798"/>
    <n v="4"/>
    <n v="0.22511830544818701"/>
    <n v="0.23"/>
    <n v="592.31951441384899"/>
    <n v="592.32000000000005"/>
    <s v="Profit"/>
    <s v="Feb-2024"/>
    <n v="0.25796143847113062"/>
    <s v="February"/>
    <n v="2024"/>
    <m/>
  </r>
  <r>
    <x v="309"/>
    <d v="2024-11-04T00:00:00"/>
    <d v="2025-04-20T00:00:00"/>
    <s v="First Class"/>
    <x v="300"/>
    <s v="Christina Fox"/>
    <s v="Consumer"/>
    <s v="East"/>
    <s v="Office Supplies"/>
    <s v="Binders"/>
    <s v="Multi-tiered discrete infrastructure"/>
    <n v="2296.0496787848101"/>
    <n v="4.4518594697744502"/>
    <n v="4"/>
    <n v="0.22510626784341201"/>
    <n v="0.23"/>
    <n v="592.39616379706604"/>
    <n v="592.4"/>
    <s v="Profit"/>
    <s v="Nov-2024"/>
    <n v="0.25800668394535486"/>
    <s v="November"/>
    <n v="2024"/>
    <m/>
  </r>
  <r>
    <x v="310"/>
    <d v="2024-04-21T00:00:00"/>
    <d v="2025-04-26T00:00:00"/>
    <s v="First Class"/>
    <x v="301"/>
    <s v="Sarah Hughes"/>
    <s v="Home Office"/>
    <s v="Central"/>
    <s v="Office Supplies"/>
    <s v="Paper"/>
    <s v="Profit-focused system-worthy contingency"/>
    <n v="2295.94409527782"/>
    <n v="4.4512927720029198"/>
    <n v="4"/>
    <n v="0.22509423023863701"/>
    <n v="0.23"/>
    <n v="592.47281318028195"/>
    <n v="592.47"/>
    <s v="Profit"/>
    <s v="Apr-2024"/>
    <n v="0.25805193358098294"/>
    <s v="April"/>
    <n v="2024"/>
    <m/>
  </r>
  <r>
    <x v="311"/>
    <d v="2025-03-28T00:00:00"/>
    <d v="2025-04-17T00:00:00"/>
    <s v="Standard Class"/>
    <x v="302"/>
    <s v="Laurie Ross"/>
    <s v="Corporate"/>
    <s v="Central"/>
    <s v="Office Supplies"/>
    <s v="Binders"/>
    <s v="Down-sized demand-driven concept"/>
    <n v="2295.8385117708299"/>
    <n v="4.4507260742313903"/>
    <n v="4"/>
    <n v="0.225082192633862"/>
    <n v="0.23"/>
    <n v="592.54946256349899"/>
    <n v="592.54999999999995"/>
    <s v="Profit"/>
    <s v="Mar-2025"/>
    <n v="0.25809718737858994"/>
    <s v="March"/>
    <n v="2025"/>
    <m/>
  </r>
  <r>
    <x v="312"/>
    <d v="2023-09-12T00:00:00"/>
    <d v="2025-04-16T00:00:00"/>
    <s v="Standard Class"/>
    <x v="303"/>
    <s v="Donna Davis"/>
    <s v="Home Office"/>
    <s v="Central"/>
    <s v="Furniture"/>
    <s v="Tables"/>
    <s v="Reverse-engineered grid-enabled hub"/>
    <n v="2295.7329282638402"/>
    <n v="4.4501593764598599"/>
    <n v="4"/>
    <n v="0.225070155029087"/>
    <n v="0.23"/>
    <n v="592.62611194671501"/>
    <n v="592.63"/>
    <s v="Profit"/>
    <s v="Sep-2023"/>
    <n v="0.25814244533874919"/>
    <s v="September"/>
    <n v="2023"/>
    <m/>
  </r>
  <r>
    <x v="313"/>
    <d v="2023-09-28T00:00:00"/>
    <d v="2025-04-10T00:00:00"/>
    <s v="Second Class"/>
    <x v="304"/>
    <s v="Jennifer Phillips"/>
    <s v="Home Office"/>
    <s v="South"/>
    <s v="Technology"/>
    <s v="Accessories"/>
    <s v="Face-to-face maximized moratorium"/>
    <n v="2295.6273447568501"/>
    <n v="4.4495926786883402"/>
    <n v="4"/>
    <n v="0.225058117424312"/>
    <n v="0.23"/>
    <n v="592.70276132993195"/>
    <n v="592.70000000000005"/>
    <s v="Loss"/>
    <s v="Sep-2023"/>
    <n v="0.25818770746203595"/>
    <s v="September"/>
    <n v="2023"/>
    <m/>
  </r>
  <r>
    <x v="314"/>
    <d v="2024-03-30T00:00:00"/>
    <d v="2025-04-26T00:00:00"/>
    <s v="Same Day"/>
    <x v="305"/>
    <s v="Paul Duncan"/>
    <s v="Home Office"/>
    <s v="Central"/>
    <s v="Office Supplies"/>
    <s v="Storage"/>
    <s v="Horizontal neutral interface"/>
    <n v="2295.52176124986"/>
    <n v="4.4490259809168098"/>
    <n v="4"/>
    <n v="0.225046079819538"/>
    <n v="0.23"/>
    <n v="592.77941071314797"/>
    <n v="592.78"/>
    <s v="Profit"/>
    <s v="Mar-2024"/>
    <n v="0.25823297374902382"/>
    <s v="March"/>
    <n v="2024"/>
    <m/>
  </r>
  <r>
    <x v="315"/>
    <d v="2024-01-17T00:00:00"/>
    <d v="2025-04-26T00:00:00"/>
    <s v="Standard Class"/>
    <x v="306"/>
    <s v="Melvin Soto"/>
    <s v="Consumer"/>
    <s v="Central"/>
    <s v="Office Supplies"/>
    <s v="Binders"/>
    <s v="Virtual motivating standardization"/>
    <n v="2295.4161777428599"/>
    <n v="4.4484592831452803"/>
    <n v="4"/>
    <n v="0.225034042214763"/>
    <n v="0.23"/>
    <n v="592.85606009636501"/>
    <n v="592.86"/>
    <s v="Profit"/>
    <s v="Jan-2024"/>
    <n v="0.25827824420028928"/>
    <s v="January"/>
    <n v="2024"/>
    <m/>
  </r>
  <r>
    <x v="316"/>
    <d v="2024-09-11T00:00:00"/>
    <d v="2025-04-13T00:00:00"/>
    <s v="Same Day"/>
    <x v="307"/>
    <s v="Kim Lynch"/>
    <s v="Consumer"/>
    <s v="Central"/>
    <s v="Furniture"/>
    <s v="Tables"/>
    <s v="User-centric heuristic Graphical User Interface"/>
    <n v="2295.3105942358702"/>
    <n v="4.4478925853737499"/>
    <n v="4"/>
    <n v="0.225022004609988"/>
    <n v="0.23"/>
    <n v="592.93270947958104"/>
    <n v="592.92999999999995"/>
    <s v="Profit"/>
    <s v="Sep-2024"/>
    <n v="0.25832351881640392"/>
    <s v="September"/>
    <n v="2024"/>
    <m/>
  </r>
  <r>
    <x v="317"/>
    <d v="2025-03-28T00:00:00"/>
    <d v="2025-04-10T00:00:00"/>
    <s v="First Class"/>
    <x v="308"/>
    <s v="Thomas Zuniga"/>
    <s v="Corporate"/>
    <s v="East"/>
    <s v="Technology"/>
    <s v="Phones"/>
    <s v="Intuitive non-volatile time-frame"/>
    <n v="2295.2050107288801"/>
    <n v="4.4473258876022204"/>
    <n v="4"/>
    <n v="0.225009967005213"/>
    <n v="0.23"/>
    <n v="593.00935886279797"/>
    <n v="593.01"/>
    <s v="Profit"/>
    <s v="Mar-2025"/>
    <n v="0.25836879759794446"/>
    <s v="March"/>
    <n v="2025"/>
    <m/>
  </r>
  <r>
    <x v="318"/>
    <d v="2023-09-13T00:00:00"/>
    <d v="2025-04-29T00:00:00"/>
    <s v="First Class"/>
    <x v="309"/>
    <s v="Gail Ortiz"/>
    <s v="Corporate"/>
    <s v="Central"/>
    <s v="Office Supplies"/>
    <s v="Storage"/>
    <s v="Optional bi-directional framework"/>
    <n v="2295.09942722189"/>
    <n v="4.44675918983069"/>
    <n v="4"/>
    <n v="0.224997929400438"/>
    <n v="0.22"/>
    <n v="593.08600824601399"/>
    <n v="593.09"/>
    <s v="Profit"/>
    <s v="Sep-2023"/>
    <n v="0.25841408054548504"/>
    <s v="September"/>
    <n v="2023"/>
    <m/>
  </r>
  <r>
    <x v="319"/>
    <d v="2024-03-31T00:00:00"/>
    <d v="2025-04-11T00:00:00"/>
    <s v="Standard Class"/>
    <x v="310"/>
    <s v="Jack Lowe"/>
    <s v="Consumer"/>
    <s v="West"/>
    <s v="Technology"/>
    <s v="Accessories"/>
    <s v="Streamlined analyzing circuit"/>
    <n v="2294.9938437148999"/>
    <n v="4.4461924920591702"/>
    <n v="4"/>
    <n v="0.224985891795663"/>
    <n v="0.22"/>
    <n v="593.16265762923103"/>
    <n v="593.16"/>
    <s v="Profit"/>
    <s v="Mar-2024"/>
    <n v="0.25845936765960137"/>
    <s v="March"/>
    <n v="2024"/>
    <m/>
  </r>
  <r>
    <x v="320"/>
    <d v="2024-07-03T00:00:00"/>
    <d v="2025-04-27T00:00:00"/>
    <s v="Second Class"/>
    <x v="311"/>
    <s v="David Burke"/>
    <s v="Home Office"/>
    <s v="South"/>
    <s v="Furniture"/>
    <s v="Tables"/>
    <s v="Upgradable regional encoding"/>
    <n v="2294.8882602079102"/>
    <n v="4.4456257942876398"/>
    <n v="4"/>
    <n v="0.224973854190889"/>
    <n v="0.22"/>
    <n v="593.23930701244694"/>
    <n v="593.24"/>
    <s v="Profit"/>
    <s v="Jul-2024"/>
    <n v="0.25850465894086766"/>
    <s v="July"/>
    <n v="2024"/>
    <m/>
  </r>
  <r>
    <x v="321"/>
    <d v="2023-12-28T00:00:00"/>
    <d v="2025-04-21T00:00:00"/>
    <s v="Standard Class"/>
    <x v="312"/>
    <s v="Danielle Hobbs"/>
    <s v="Consumer"/>
    <s v="East"/>
    <s v="Furniture"/>
    <s v="Furnishings"/>
    <s v="Visionary scalable flexibility"/>
    <n v="2294.7826767009201"/>
    <n v="4.4450590965161103"/>
    <n v="4"/>
    <n v="0.224961816586114"/>
    <n v="0.22"/>
    <n v="593.31595639566399"/>
    <n v="593.32000000000005"/>
    <s v="Profit"/>
    <s v="Dec-2023"/>
    <n v="0.25854995438986011"/>
    <s v="December"/>
    <n v="2023"/>
    <m/>
  </r>
  <r>
    <x v="322"/>
    <d v="2023-09-01T00:00:00"/>
    <d v="2025-04-16T00:00:00"/>
    <s v="First Class"/>
    <x v="313"/>
    <s v="Christopher Mason"/>
    <s v="Home Office"/>
    <s v="South"/>
    <s v="Office Supplies"/>
    <s v="Art"/>
    <s v="Customizable impactful frame"/>
    <n v="2294.67709319393"/>
    <n v="4.4444923987445799"/>
    <n v="4"/>
    <n v="0.224949778981339"/>
    <n v="0.22"/>
    <n v="593.39260577888001"/>
    <n v="593.39"/>
    <s v="Profit"/>
    <s v="Sep-2023"/>
    <n v="0.25859525400715311"/>
    <s v="September"/>
    <n v="2023"/>
    <m/>
  </r>
  <r>
    <x v="323"/>
    <d v="2023-12-05T00:00:00"/>
    <d v="2025-04-27T00:00:00"/>
    <s v="Standard Class"/>
    <x v="314"/>
    <s v="Jessica Rodriguez"/>
    <s v="Corporate"/>
    <s v="East"/>
    <s v="Office Supplies"/>
    <s v="Paper"/>
    <s v="Vision-oriented system-worthy website"/>
    <n v="2294.5715096869399"/>
    <n v="4.4439257009730504"/>
    <n v="4"/>
    <n v="0.224937741376564"/>
    <n v="0.22"/>
    <n v="593.46925516209706"/>
    <n v="593.47"/>
    <s v="Profit"/>
    <s v="Dec-2023"/>
    <n v="0.25864055779332285"/>
    <s v="December"/>
    <n v="2023"/>
    <m/>
  </r>
  <r>
    <x v="324"/>
    <d v="2023-05-28T00:00:00"/>
    <d v="2025-04-16T00:00:00"/>
    <s v="Same Day"/>
    <x v="315"/>
    <s v="Renee Wilson"/>
    <s v="Home Office"/>
    <s v="Central"/>
    <s v="Furniture"/>
    <s v="Furnishings"/>
    <s v="Persevering logistical portal"/>
    <n v="2294.4659261799402"/>
    <n v="4.44335900320152"/>
    <n v="4"/>
    <n v="0.224925703771789"/>
    <n v="0.22"/>
    <n v="593.54590454531296"/>
    <n v="593.54999999999995"/>
    <s v="Profit"/>
    <s v="May-2023"/>
    <n v="0.25868586574894509"/>
    <s v="May"/>
    <n v="2023"/>
    <m/>
  </r>
  <r>
    <x v="325"/>
    <d v="2024-01-14T00:00:00"/>
    <d v="2025-04-27T00:00:00"/>
    <s v="Second Class"/>
    <x v="316"/>
    <s v="Brian Hansen"/>
    <s v="Consumer"/>
    <s v="South"/>
    <s v="Furniture"/>
    <s v="Tables"/>
    <s v="Monitored exuding model"/>
    <n v="2294.3603426729501"/>
    <n v="4.4427923054300003"/>
    <n v="4"/>
    <n v="0.224913666167014"/>
    <n v="0.22"/>
    <n v="593.62255392853001"/>
    <n v="593.62"/>
    <s v="Profit"/>
    <s v="Jan-2024"/>
    <n v="0.25873117787459421"/>
    <s v="January"/>
    <n v="2024"/>
    <m/>
  </r>
  <r>
    <x v="326"/>
    <d v="2023-07-31T00:00:00"/>
    <d v="2025-04-19T00:00:00"/>
    <s v="Same Day"/>
    <x v="317"/>
    <s v="Victoria Ali"/>
    <s v="Home Office"/>
    <s v="South"/>
    <s v="Furniture"/>
    <s v="Chairs"/>
    <s v="Expanded secondary extranet"/>
    <n v="2294.25475916596"/>
    <n v="4.4422256076584699"/>
    <n v="4"/>
    <n v="0.22490162856224"/>
    <n v="0.22"/>
    <n v="593.69920331174603"/>
    <n v="593.70000000000005"/>
    <s v="Profit"/>
    <s v="Jul-2023"/>
    <n v="0.25877649417084614"/>
    <s v="July"/>
    <n v="2023"/>
    <m/>
  </r>
  <r>
    <x v="327"/>
    <d v="2024-08-13T00:00:00"/>
    <d v="2025-04-17T00:00:00"/>
    <s v="Second Class"/>
    <x v="318"/>
    <s v="Gina Summers"/>
    <s v="Corporate"/>
    <s v="West"/>
    <s v="Furniture"/>
    <s v="Chairs"/>
    <s v="Synergized disintermediate success"/>
    <n v="2294.1491756589699"/>
    <n v="4.4416589098869403"/>
    <n v="4"/>
    <n v="0.224889590957465"/>
    <n v="0.22"/>
    <n v="593.77585269496205"/>
    <n v="593.78"/>
    <s v="Profit"/>
    <s v="Aug-2024"/>
    <n v="0.25882181463827708"/>
    <s v="August"/>
    <n v="2024"/>
    <m/>
  </r>
  <r>
    <x v="328"/>
    <d v="2024-06-27T00:00:00"/>
    <d v="2025-04-24T00:00:00"/>
    <s v="Same Day"/>
    <x v="319"/>
    <s v="Sarah Cardenas"/>
    <s v="Corporate"/>
    <s v="West"/>
    <s v="Office Supplies"/>
    <s v="Labels"/>
    <s v="Re-contextualized asynchronous ability"/>
    <n v="2294.0435921519802"/>
    <n v="4.4410922121154099"/>
    <n v="4"/>
    <n v="0.22487755335269"/>
    <n v="0.22"/>
    <n v="593.85250207817899"/>
    <n v="593.85"/>
    <s v="Profit"/>
    <s v="Jun-2024"/>
    <n v="0.25886713927746335"/>
    <s v="June"/>
    <n v="2024"/>
    <m/>
  </r>
  <r>
    <x v="329"/>
    <d v="2024-08-17T00:00:00"/>
    <d v="2025-04-21T00:00:00"/>
    <s v="Second Class"/>
    <x v="320"/>
    <s v="Dillon Sims"/>
    <s v="Home Office"/>
    <s v="Central"/>
    <s v="Furniture"/>
    <s v="Bookcases"/>
    <s v="Fundamental zero tolerance structure"/>
    <n v="2293.9380086449901"/>
    <n v="4.4405255143438804"/>
    <n v="4"/>
    <n v="0.224865515747915"/>
    <n v="0.22"/>
    <n v="593.92915146139501"/>
    <n v="593.92999999999995"/>
    <s v="Profit"/>
    <s v="Aug-2024"/>
    <n v="0.25891246808898027"/>
    <s v="August"/>
    <n v="2024"/>
    <m/>
  </r>
  <r>
    <x v="330"/>
    <d v="2023-08-11T00:00:00"/>
    <d v="2025-04-10T00:00:00"/>
    <s v="First Class"/>
    <x v="321"/>
    <s v="George Miranda"/>
    <s v="Corporate"/>
    <s v="East"/>
    <s v="Furniture"/>
    <s v="Chairs"/>
    <s v="Future-proofed 6thgeneration knowledgebase"/>
    <n v="2293.832425138"/>
    <n v="4.43995881657235"/>
    <n v="4"/>
    <n v="0.22485347814314"/>
    <n v="0.22"/>
    <n v="594.00580084461205"/>
    <n v="594.01"/>
    <s v="Profit"/>
    <s v="Aug-2023"/>
    <n v="0.25895780107340488"/>
    <s v="August"/>
    <n v="2023"/>
    <m/>
  </r>
  <r>
    <x v="331"/>
    <d v="2023-12-28T00:00:00"/>
    <d v="2025-04-16T00:00:00"/>
    <s v="Standard Class"/>
    <x v="322"/>
    <s v="Hunter Walker"/>
    <s v="Home Office"/>
    <s v="South"/>
    <s v="Technology"/>
    <s v="Phones"/>
    <s v="Enterprise-wide bottom-line protocol"/>
    <n v="2293.7268416310098"/>
    <n v="4.4393921188008303"/>
    <n v="4"/>
    <n v="0.22484144053836499"/>
    <n v="0.22"/>
    <n v="594.08245022782796"/>
    <n v="594.08000000000004"/>
    <s v="Profit"/>
    <s v="Dec-2023"/>
    <n v="0.25900313823131238"/>
    <s v="December"/>
    <n v="2023"/>
    <m/>
  </r>
  <r>
    <x v="332"/>
    <d v="2023-09-14T00:00:00"/>
    <d v="2025-04-17T00:00:00"/>
    <s v="Same Day"/>
    <x v="323"/>
    <s v="Bruce Johnson"/>
    <s v="Corporate"/>
    <s v="South"/>
    <s v="Office Supplies"/>
    <s v="Paper"/>
    <s v="Synergized human-resource model"/>
    <n v="2293.6212581240102"/>
    <n v="4.4388254210292999"/>
    <n v="4"/>
    <n v="0.22482940293359099"/>
    <n v="0.22"/>
    <n v="594.15909961104501"/>
    <n v="594.16"/>
    <s v="Profit"/>
    <s v="Sep-2023"/>
    <n v="0.2590484795632812"/>
    <s v="September"/>
    <n v="2023"/>
    <m/>
  </r>
  <r>
    <x v="333"/>
    <d v="2023-10-12T00:00:00"/>
    <d v="2025-04-27T00:00:00"/>
    <s v="Same Day"/>
    <x v="324"/>
    <s v="Gary Gomez"/>
    <s v="Corporate"/>
    <s v="Central"/>
    <s v="Technology"/>
    <s v="Computers"/>
    <s v="Organized systematic monitoring"/>
    <n v="2293.5156746170201"/>
    <n v="4.4382587232577704"/>
    <n v="4"/>
    <n v="0.22481736532881599"/>
    <n v="0.22"/>
    <n v="594.23574899426103"/>
    <n v="594.24"/>
    <s v="Profit"/>
    <s v="Oct-2023"/>
    <n v="0.25909382506988482"/>
    <s v="October"/>
    <n v="2023"/>
    <m/>
  </r>
  <r>
    <x v="334"/>
    <d v="2023-05-28T00:00:00"/>
    <d v="2025-04-19T00:00:00"/>
    <s v="First Class"/>
    <x v="325"/>
    <s v="Robert Phillips"/>
    <s v="Home Office"/>
    <s v="East"/>
    <s v="Technology"/>
    <s v="Accessories"/>
    <s v="Upgradable composite knowledge user"/>
    <n v="2293.41009111003"/>
    <n v="4.43769202548624"/>
    <n v="4"/>
    <n v="0.22480532772404099"/>
    <n v="0.22"/>
    <n v="594.31239837747796"/>
    <n v="594.30999999999995"/>
    <s v="Profit"/>
    <s v="May-2023"/>
    <n v="0.25913917475170162"/>
    <s v="May"/>
    <n v="2023"/>
    <m/>
  </r>
  <r>
    <x v="335"/>
    <d v="2023-06-07T00:00:00"/>
    <d v="2025-04-15T00:00:00"/>
    <s v="Same Day"/>
    <x v="326"/>
    <s v="Jamie Anderson"/>
    <s v="Home Office"/>
    <s v="West"/>
    <s v="Technology"/>
    <s v="Computers"/>
    <s v="Horizontal didactic protocol"/>
    <n v="2293.3045076030398"/>
    <n v="4.4371253277147096"/>
    <n v="4"/>
    <n v="0.22479329011926599"/>
    <n v="0.22"/>
    <n v="594.38904776069398"/>
    <n v="594.39"/>
    <s v="Loss"/>
    <s v="Jun-2023"/>
    <n v="0.25918452860930752"/>
    <s v="June"/>
    <n v="2023"/>
    <m/>
  </r>
  <r>
    <x v="336"/>
    <d v="2023-08-07T00:00:00"/>
    <d v="2025-05-08T00:00:00"/>
    <s v="Second Class"/>
    <x v="327"/>
    <s v="Charles Mendoza"/>
    <s v="Home Office"/>
    <s v="West"/>
    <s v="Office Supplies"/>
    <s v="Binders"/>
    <s v="Enhanced global analyzer"/>
    <n v="2293.1989240960502"/>
    <n v="4.4365586299431801"/>
    <n v="4"/>
    <n v="0.22478125251449099"/>
    <n v="0.22"/>
    <n v="594.46569714391103"/>
    <n v="594.47"/>
    <s v="Profit"/>
    <s v="Aug-2023"/>
    <n v="0.25922988664328012"/>
    <s v="August"/>
    <n v="2023"/>
    <m/>
  </r>
  <r>
    <x v="337"/>
    <d v="2024-12-17T00:00:00"/>
    <d v="2025-04-27T00:00:00"/>
    <s v="Second Class"/>
    <x v="328"/>
    <s v="Joseph Ayala"/>
    <s v="Home Office"/>
    <s v="East"/>
    <s v="Furniture"/>
    <s v="Furnishings"/>
    <s v="Focused uniform toolset"/>
    <n v="2293.0933405890601"/>
    <n v="4.4359919321716603"/>
    <n v="4"/>
    <n v="0.22476921490971599"/>
    <n v="0.22"/>
    <n v="594.54234652712705"/>
    <n v="594.54"/>
    <s v="Profit"/>
    <s v="Dec-2024"/>
    <n v="0.25927524885419551"/>
    <s v="December"/>
    <n v="2024"/>
    <m/>
  </r>
  <r>
    <x v="338"/>
    <d v="2025-01-21T00:00:00"/>
    <d v="2025-05-06T00:00:00"/>
    <s v="First Class"/>
    <x v="329"/>
    <s v="Allison Fernandez"/>
    <s v="Corporate"/>
    <s v="South"/>
    <s v="Office Supplies"/>
    <s v="Storage"/>
    <s v="Sharable background initiative"/>
    <n v="2292.9877570820699"/>
    <n v="4.4354252344001299"/>
    <n v="4"/>
    <n v="0.22475717730494199"/>
    <n v="0.22"/>
    <n v="594.61899591034398"/>
    <n v="594.62"/>
    <s v="Profit"/>
    <s v="Jan-2025"/>
    <n v="0.25932061524263145"/>
    <s v="January"/>
    <n v="2025"/>
    <m/>
  </r>
  <r>
    <x v="339"/>
    <d v="2023-06-24T00:00:00"/>
    <d v="2025-05-06T00:00:00"/>
    <s v="Same Day"/>
    <x v="330"/>
    <s v="Ryan Jackson"/>
    <s v="Consumer"/>
    <s v="West"/>
    <s v="Furniture"/>
    <s v="Chairs"/>
    <s v="Diverse heuristic framework"/>
    <n v="2292.8821735750798"/>
    <n v="4.4348585366286004"/>
    <n v="4"/>
    <n v="0.22474513970016699"/>
    <n v="0.22"/>
    <n v="594.69564529356001"/>
    <n v="594.70000000000005"/>
    <s v="Profit"/>
    <s v="Jun-2023"/>
    <n v="0.25936598580916431"/>
    <s v="June"/>
    <n v="2023"/>
    <m/>
  </r>
  <r>
    <x v="340"/>
    <d v="2024-05-29T00:00:00"/>
    <d v="2025-05-02T00:00:00"/>
    <s v="Same Day"/>
    <x v="293"/>
    <s v="Kelly Smith"/>
    <s v="Corporate"/>
    <s v="South"/>
    <s v="Furniture"/>
    <s v="Chairs"/>
    <s v="Assimilated content-based functionalities"/>
    <n v="2292.7765900680902"/>
    <n v="4.43429183885707"/>
    <n v="4"/>
    <n v="0.22473310209539199"/>
    <n v="0.22"/>
    <n v="594.77229467677705"/>
    <n v="594.77"/>
    <s v="Profit"/>
    <s v="May-2024"/>
    <n v="0.25941136055437208"/>
    <s v="May"/>
    <n v="2024"/>
    <m/>
  </r>
  <r>
    <x v="341"/>
    <d v="2024-03-29T00:00:00"/>
    <d v="2025-04-22T00:00:00"/>
    <s v="Standard Class"/>
    <x v="331"/>
    <s v="Susan Welch"/>
    <s v="Home Office"/>
    <s v="East"/>
    <s v="Furniture"/>
    <s v="Chairs"/>
    <s v="Configurable demand-driven process improvement"/>
    <n v="2292.6710065611001"/>
    <n v="4.4337251410855396"/>
    <n v="4"/>
    <n v="0.22472106449061699"/>
    <n v="0.22"/>
    <n v="594.84894405999296"/>
    <n v="594.85"/>
    <s v="Profit"/>
    <s v="Mar-2024"/>
    <n v="0.25945673947883119"/>
    <s v="March"/>
    <n v="2024"/>
    <m/>
  </r>
  <r>
    <x v="342"/>
    <d v="2024-04-13T00:00:00"/>
    <d v="2025-04-25T00:00:00"/>
    <s v="Same Day"/>
    <x v="332"/>
    <s v="Tyler Harris"/>
    <s v="Home Office"/>
    <s v="South"/>
    <s v="Furniture"/>
    <s v="Furnishings"/>
    <s v="Total leading-edge service-desk"/>
    <n v="2292.5654230540999"/>
    <n v="4.4331584433140101"/>
    <n v="4"/>
    <n v="0.22470902688584199"/>
    <n v="0.22"/>
    <n v="594.92559344321"/>
    <n v="594.92999999999995"/>
    <s v="Profit"/>
    <s v="Apr-2024"/>
    <n v="0.25950212258312111"/>
    <s v="April"/>
    <n v="2024"/>
    <m/>
  </r>
  <r>
    <x v="343"/>
    <d v="2023-09-30T00:00:00"/>
    <d v="2025-04-16T00:00:00"/>
    <s v="Standard Class"/>
    <x v="333"/>
    <s v="Michelle Brady"/>
    <s v="Consumer"/>
    <s v="Central"/>
    <s v="Office Supplies"/>
    <s v="Labels"/>
    <s v="Implemented 24/7 array"/>
    <n v="2292.4598395471098"/>
    <n v="4.4325917455424904"/>
    <n v="4"/>
    <n v="0.22469698928106699"/>
    <n v="0.22"/>
    <n v="595.00224282642603"/>
    <n v="595"/>
    <s v="Profit"/>
    <s v="Sep-2023"/>
    <n v="0.25954750986781627"/>
    <s v="September"/>
    <n v="2023"/>
    <m/>
  </r>
  <r>
    <x v="344"/>
    <d v="2023-08-28T00:00:00"/>
    <d v="2025-04-25T00:00:00"/>
    <s v="First Class"/>
    <x v="281"/>
    <s v="Lindsey Foster"/>
    <s v="Corporate"/>
    <s v="Central"/>
    <s v="Technology"/>
    <s v="Machines"/>
    <s v="Focused composite instruction set"/>
    <n v="2292.3542560401202"/>
    <n v="4.43202504777096"/>
    <n v="4"/>
    <n v="0.22468495167629299"/>
    <n v="0.22"/>
    <n v="595.07889220964296"/>
    <n v="595.08000000000004"/>
    <s v="Profit"/>
    <s v="Aug-2023"/>
    <n v="0.25959290133349616"/>
    <s v="August"/>
    <n v="2023"/>
    <m/>
  </r>
  <r>
    <x v="345"/>
    <d v="2024-02-02T00:00:00"/>
    <d v="2025-04-13T00:00:00"/>
    <s v="First Class"/>
    <x v="334"/>
    <s v="Edwin Walker"/>
    <s v="Consumer"/>
    <s v="West"/>
    <s v="Technology"/>
    <s v="Phones"/>
    <s v="Configurable full-range leverage"/>
    <n v="2292.24867253313"/>
    <n v="4.4314583499994296"/>
    <n v="4"/>
    <n v="0.22467291407151799"/>
    <n v="0.22"/>
    <n v="595.15554159285898"/>
    <n v="595.16"/>
    <s v="Profit"/>
    <s v="Feb-2024"/>
    <n v="0.25963829698073787"/>
    <s v="February"/>
    <n v="2024"/>
    <m/>
  </r>
  <r>
    <x v="346"/>
    <d v="2024-02-24T00:00:00"/>
    <d v="2025-05-07T00:00:00"/>
    <s v="Second Class"/>
    <x v="335"/>
    <s v="Maureen Thomas"/>
    <s v="Home Office"/>
    <s v="West"/>
    <s v="Office Supplies"/>
    <s v="Binders"/>
    <s v="Quality-focused well-modulated hub"/>
    <n v="2292.1430890261399"/>
    <n v="4.4308916522279"/>
    <n v="4"/>
    <n v="0.22466087646674299"/>
    <n v="0.22"/>
    <n v="595.23219097607603"/>
    <n v="595.23"/>
    <s v="Profit"/>
    <s v="Feb-2024"/>
    <n v="0.25968369681011999"/>
    <s v="February"/>
    <n v="2024"/>
    <m/>
  </r>
  <r>
    <x v="347"/>
    <d v="2024-03-06T00:00:00"/>
    <d v="2025-04-27T00:00:00"/>
    <s v="Same Day"/>
    <x v="336"/>
    <s v="Christina Price"/>
    <s v="Home Office"/>
    <s v="Central"/>
    <s v="Office Supplies"/>
    <s v="Storage"/>
    <s v="Function-based contextually-based synergy"/>
    <n v="2292.0375055191498"/>
    <n v="4.4303249544563696"/>
    <n v="4"/>
    <n v="0.22464883886196799"/>
    <n v="0.22"/>
    <n v="595.30884035929205"/>
    <n v="595.30999999999995"/>
    <s v="Profit"/>
    <s v="Mar-2024"/>
    <n v="0.25972910082221962"/>
    <s v="March"/>
    <n v="2024"/>
    <m/>
  </r>
  <r>
    <x v="348"/>
    <d v="2023-06-24T00:00:00"/>
    <d v="2025-04-17T00:00:00"/>
    <s v="Same Day"/>
    <x v="337"/>
    <s v="Taylor Schmidt"/>
    <s v="Home Office"/>
    <s v="South"/>
    <s v="Technology"/>
    <s v="Copiers"/>
    <s v="Inverse object-oriented hierarchy"/>
    <n v="2291.9319220121602"/>
    <n v="4.4297582566848401"/>
    <n v="4"/>
    <n v="0.22463680125719299"/>
    <n v="0.22"/>
    <n v="595.38548974250898"/>
    <n v="595.39"/>
    <s v="Profit"/>
    <s v="Jun-2023"/>
    <n v="0.25977450901761562"/>
    <s v="June"/>
    <n v="2023"/>
    <m/>
  </r>
  <r>
    <x v="349"/>
    <d v="2024-01-01T00:00:00"/>
    <d v="2025-04-26T00:00:00"/>
    <s v="Same Day"/>
    <x v="338"/>
    <s v="Mary Patterson"/>
    <s v="Home Office"/>
    <s v="West"/>
    <s v="Office Supplies"/>
    <s v="Storage"/>
    <s v="Balanced incremental implementation"/>
    <n v="2291.82633850517"/>
    <n v="4.4291915589133204"/>
    <n v="4"/>
    <n v="0.22462476365241801"/>
    <n v="0.22"/>
    <n v="595.462139125725"/>
    <n v="595.46"/>
    <s v="Profit"/>
    <s v="Jan-2024"/>
    <n v="0.25981992139688542"/>
    <s v="January"/>
    <n v="2024"/>
    <m/>
  </r>
  <r>
    <x v="350"/>
    <d v="2023-06-21T00:00:00"/>
    <d v="2025-04-19T00:00:00"/>
    <s v="First Class"/>
    <x v="339"/>
    <s v="Benjamin McDaniel"/>
    <s v="Home Office"/>
    <s v="West"/>
    <s v="Furniture"/>
    <s v="Furnishings"/>
    <s v="Stand-alone bandwidth-monitored project"/>
    <n v="2291.7207549981699"/>
    <n v="4.42862486114179"/>
    <n v="4"/>
    <n v="0.22461272604764401"/>
    <n v="0.22"/>
    <n v="595.53878850894205"/>
    <n v="595.54"/>
    <s v="Loss"/>
    <s v="Jun-2023"/>
    <n v="0.25986533796060929"/>
    <s v="June"/>
    <n v="2023"/>
    <m/>
  </r>
  <r>
    <x v="351"/>
    <d v="2025-03-15T00:00:00"/>
    <d v="2025-04-26T00:00:00"/>
    <s v="First Class"/>
    <x v="340"/>
    <s v="Cody Mitchell"/>
    <s v="Consumer"/>
    <s v="East"/>
    <s v="Technology"/>
    <s v="Machines"/>
    <s v="User-centric dedicated superstructure"/>
    <n v="2291.6151714911798"/>
    <n v="4.4280581633702596"/>
    <n v="4"/>
    <n v="0.22460068844286901"/>
    <n v="0.22"/>
    <n v="595.61543789215796"/>
    <n v="595.62"/>
    <s v="Profit"/>
    <s v="Mar-2025"/>
    <n v="0.25991075870936231"/>
    <s v="March"/>
    <n v="2025"/>
    <m/>
  </r>
  <r>
    <x v="352"/>
    <d v="2023-05-03T00:00:00"/>
    <d v="2025-04-30T00:00:00"/>
    <s v="Same Day"/>
    <x v="341"/>
    <s v="Kyle Brown"/>
    <s v="Consumer"/>
    <s v="Central"/>
    <s v="Technology"/>
    <s v="Machines"/>
    <s v="Ameliorated systematic database"/>
    <n v="2291.5095879841901"/>
    <n v="4.4274914655987301"/>
    <n v="4"/>
    <n v="0.22458865083809401"/>
    <n v="0.22"/>
    <n v="595.692087275375"/>
    <n v="595.69000000000005"/>
    <s v="Profit"/>
    <s v="May-2023"/>
    <n v="0.25995618364372514"/>
    <s v="May"/>
    <n v="2023"/>
    <m/>
  </r>
  <r>
    <x v="353"/>
    <d v="2023-06-21T00:00:00"/>
    <d v="2025-04-15T00:00:00"/>
    <s v="Standard Class"/>
    <x v="342"/>
    <s v="Kimberly Johns"/>
    <s v="Consumer"/>
    <s v="Central"/>
    <s v="Office Supplies"/>
    <s v="Labels"/>
    <s v="User-friendly static definition"/>
    <n v="2291.4040044772"/>
    <n v="4.4269247678271997"/>
    <n v="4"/>
    <n v="0.22457661323331901"/>
    <n v="0.22"/>
    <n v="595.76873665859102"/>
    <n v="595.77"/>
    <s v="Profit"/>
    <s v="Jun-2023"/>
    <n v="0.26000161276427541"/>
    <s v="June"/>
    <n v="2023"/>
    <m/>
  </r>
  <r>
    <x v="354"/>
    <d v="2025-01-25T00:00:00"/>
    <d v="2025-04-25T00:00:00"/>
    <s v="First Class"/>
    <x v="343"/>
    <s v="Gregory Stewart"/>
    <s v="Consumer"/>
    <s v="Central"/>
    <s v="Furniture"/>
    <s v="Bookcases"/>
    <s v="Up-sized next generation solution"/>
    <n v="2291.2984209702099"/>
    <n v="4.4263580700556799"/>
    <n v="4"/>
    <n v="0.22456457562854401"/>
    <n v="0.22"/>
    <n v="595.84538604180796"/>
    <n v="595.85"/>
    <s v="Profit"/>
    <s v="Jan-2025"/>
    <n v="0.26004704607159279"/>
    <s v="January"/>
    <n v="2025"/>
    <m/>
  </r>
  <r>
    <x v="355"/>
    <d v="2025-04-08T00:00:00"/>
    <d v="2025-04-23T00:00:00"/>
    <s v="Second Class"/>
    <x v="130"/>
    <s v="Sean Williams"/>
    <s v="Corporate"/>
    <s v="West"/>
    <s v="Technology"/>
    <s v="Computers"/>
    <s v="Proactive modular forecast"/>
    <n v="2291.1928374632198"/>
    <n v="4.4257913722841504"/>
    <n v="4"/>
    <n v="0.22455253802376901"/>
    <n v="0.22"/>
    <n v="595.92203542502398"/>
    <n v="595.91999999999996"/>
    <s v="Profit"/>
    <s v="Apr-2025"/>
    <n v="0.26009248356625514"/>
    <s v="April"/>
    <n v="2025"/>
    <m/>
  </r>
  <r>
    <x v="356"/>
    <d v="2024-09-06T00:00:00"/>
    <d v="2025-04-18T00:00:00"/>
    <s v="Second Class"/>
    <x v="344"/>
    <s v="Brian Campbell"/>
    <s v="Consumer"/>
    <s v="East"/>
    <s v="Office Supplies"/>
    <s v="Paper"/>
    <s v="User-friendly 6thgeneration projection"/>
    <n v="2291.0872539562301"/>
    <n v="4.42522467451262"/>
    <n v="4"/>
    <n v="0.22454050041899501"/>
    <n v="0.22"/>
    <n v="595.99868480824"/>
    <n v="596"/>
    <s v="Profit"/>
    <s v="Sep-2024"/>
    <n v="0.26013792524884177"/>
    <s v="September"/>
    <n v="2024"/>
    <m/>
  </r>
  <r>
    <x v="357"/>
    <d v="2024-11-04T00:00:00"/>
    <d v="2025-04-26T00:00:00"/>
    <s v="Second Class"/>
    <x v="345"/>
    <s v="Austin Deleon"/>
    <s v="Corporate"/>
    <s v="West"/>
    <s v="Office Supplies"/>
    <s v="Binders"/>
    <s v="Managed multi-tasking ability"/>
    <n v="2290.98167044924"/>
    <n v="4.4246579767410896"/>
    <n v="4"/>
    <n v="0.22452846281422001"/>
    <n v="0.22"/>
    <n v="596.07533419145705"/>
    <n v="596.08000000000004"/>
    <s v="Profit"/>
    <s v="Nov-2024"/>
    <n v="0.26018337111993228"/>
    <s v="November"/>
    <n v="2024"/>
    <m/>
  </r>
  <r>
    <x v="358"/>
    <d v="2025-03-19T00:00:00"/>
    <d v="2025-04-20T00:00:00"/>
    <s v="Second Class"/>
    <x v="346"/>
    <s v="Jonathan Oliver"/>
    <s v="Consumer"/>
    <s v="East"/>
    <s v="Furniture"/>
    <s v="Chairs"/>
    <s v="Fully-configurable even-keeled access"/>
    <n v="2290.8760869422499"/>
    <n v="4.4240912789695601"/>
    <n v="4"/>
    <n v="0.22451642520944501"/>
    <n v="0.22"/>
    <n v="596.15198357467295"/>
    <n v="596.15"/>
    <s v="Profit"/>
    <s v="Mar-2025"/>
    <n v="0.26022882118010482"/>
    <s v="March"/>
    <n v="2025"/>
    <m/>
  </r>
  <r>
    <x v="359"/>
    <d v="2025-01-02T00:00:00"/>
    <d v="2025-04-15T00:00:00"/>
    <s v="Second Class"/>
    <x v="347"/>
    <s v="Terry Hogan"/>
    <s v="Corporate"/>
    <s v="East"/>
    <s v="Technology"/>
    <s v="Copiers"/>
    <s v="Up-sized real-time neural-net"/>
    <n v="2290.7705034352498"/>
    <n v="4.4235245811980297"/>
    <n v="4"/>
    <n v="0.22450438760467001"/>
    <n v="0.22"/>
    <n v="596.22863295789"/>
    <n v="596.23"/>
    <s v="Profit"/>
    <s v="Jan-2025"/>
    <n v="0.26027427542994064"/>
    <s v="January"/>
    <n v="2025"/>
    <m/>
  </r>
  <r>
    <x v="360"/>
    <d v="2024-04-02T00:00:00"/>
    <d v="2025-04-10T00:00:00"/>
    <s v="First Class"/>
    <x v="348"/>
    <s v="Stephanie Hernandez"/>
    <s v="Consumer"/>
    <s v="East"/>
    <s v="Furniture"/>
    <s v="Tables"/>
    <s v="Multi-layered context-sensitive access"/>
    <n v="2290.6649199282601"/>
    <n v="4.42295788342651"/>
    <n v="4"/>
    <n v="0.22449234999989501"/>
    <n v="0.22"/>
    <n v="596.30528234110602"/>
    <n v="596.30999999999995"/>
    <s v="Profit"/>
    <s v="Apr-2024"/>
    <n v="0.26031973387001595"/>
    <s v="April"/>
    <n v="2024"/>
    <m/>
  </r>
  <r>
    <x v="361"/>
    <d v="2023-11-12T00:00:00"/>
    <d v="2025-04-09T00:00:00"/>
    <s v="Standard Class"/>
    <x v="349"/>
    <s v="Taylor Fischer"/>
    <s v="Consumer"/>
    <s v="East"/>
    <s v="Technology"/>
    <s v="Machines"/>
    <s v="Down-sized holistic initiative"/>
    <n v="2290.55933642127"/>
    <n v="4.4223911856549796"/>
    <n v="4"/>
    <n v="0.22448031239512001"/>
    <n v="0.22"/>
    <n v="596.38193172432295"/>
    <n v="596.38"/>
    <s v="Profit"/>
    <s v="Nov-2023"/>
    <n v="0.26036519650091217"/>
    <s v="November"/>
    <n v="2023"/>
    <m/>
  </r>
  <r>
    <x v="362"/>
    <d v="2024-02-26T00:00:00"/>
    <d v="2025-04-28T00:00:00"/>
    <s v="Second Class"/>
    <x v="350"/>
    <s v="Nathan Johnson"/>
    <s v="Home Office"/>
    <s v="Central"/>
    <s v="Furniture"/>
    <s v="Bookcases"/>
    <s v="User-friendly tertiary success"/>
    <n v="2290.4537529142799"/>
    <n v="4.4218244878834501"/>
    <n v="4"/>
    <n v="0.22446827479034601"/>
    <n v="0.22"/>
    <n v="596.45858110753898"/>
    <n v="596.46"/>
    <s v="Profit"/>
    <s v="Feb-2024"/>
    <n v="0.26041066332320806"/>
    <s v="February"/>
    <n v="2024"/>
    <m/>
  </r>
  <r>
    <x v="363"/>
    <d v="2024-11-08T00:00:00"/>
    <d v="2025-04-27T00:00:00"/>
    <s v="Standard Class"/>
    <x v="351"/>
    <s v="Natalie Wheeler"/>
    <s v="Home Office"/>
    <s v="West"/>
    <s v="Office Supplies"/>
    <s v="Binders"/>
    <s v="Assimilated explicit utilization"/>
    <n v="2290.3481694072898"/>
    <n v="4.4212577901119197"/>
    <n v="4"/>
    <n v="0.22445623718557101"/>
    <n v="0.22"/>
    <n v="596.53523049075602"/>
    <n v="596.54"/>
    <s v="Profit"/>
    <s v="Nov-2024"/>
    <n v="0.26045613433748416"/>
    <s v="November"/>
    <n v="2024"/>
    <m/>
  </r>
  <r>
    <x v="364"/>
    <d v="2025-02-02T00:00:00"/>
    <d v="2025-04-12T00:00:00"/>
    <s v="Same Day"/>
    <x v="352"/>
    <s v="Stephanie Acosta"/>
    <s v="Consumer"/>
    <s v="Central"/>
    <s v="Office Supplies"/>
    <s v="Binders"/>
    <s v="Proactive exuding website"/>
    <n v="2290.2425859003001"/>
    <n v="4.4206910923403901"/>
    <n v="4"/>
    <n v="0.22444419958079601"/>
    <n v="0.22"/>
    <n v="596.61187987397204"/>
    <n v="596.61"/>
    <s v="Profit"/>
    <s v="Feb-2025"/>
    <n v="0.26050160954431928"/>
    <s v="February"/>
    <n v="2025"/>
    <m/>
  </r>
  <r>
    <x v="365"/>
    <d v="2024-10-23T00:00:00"/>
    <d v="2025-05-08T00:00:00"/>
    <s v="Same Day"/>
    <x v="353"/>
    <s v="Thomas Johnson"/>
    <s v="Corporate"/>
    <s v="West"/>
    <s v="Technology"/>
    <s v="Copiers"/>
    <s v="Centralized fault-tolerant flexibility"/>
    <n v="2290.13700239331"/>
    <n v="4.4201243945688597"/>
    <n v="4"/>
    <n v="0.22443216197602101"/>
    <n v="0.22"/>
    <n v="596.68852925718897"/>
    <n v="596.69000000000005"/>
    <s v="Profit"/>
    <s v="Oct-2024"/>
    <n v="0.26054708894429418"/>
    <s v="October"/>
    <n v="2024"/>
    <m/>
  </r>
  <r>
    <x v="366"/>
    <d v="2023-07-11T00:00:00"/>
    <d v="2025-04-25T00:00:00"/>
    <s v="Same Day"/>
    <x v="354"/>
    <s v="Heather Reyes"/>
    <s v="Consumer"/>
    <s v="Central"/>
    <s v="Technology"/>
    <s v="Machines"/>
    <s v="Open-architected systemic firmware"/>
    <n v="2290.0314188863199"/>
    <n v="4.41955769679734"/>
    <n v="4"/>
    <n v="0.224420124371246"/>
    <n v="0.22"/>
    <n v="596.765178640405"/>
    <n v="596.77"/>
    <s v="Profit"/>
    <s v="Jul-2023"/>
    <n v="0.26059257253798807"/>
    <s v="July"/>
    <n v="2023"/>
    <m/>
  </r>
  <r>
    <x v="367"/>
    <d v="2024-05-14T00:00:00"/>
    <d v="2025-04-16T00:00:00"/>
    <s v="Second Class"/>
    <x v="355"/>
    <s v="Fred English"/>
    <s v="Corporate"/>
    <s v="East"/>
    <s v="Furniture"/>
    <s v="Bookcases"/>
    <s v="Reverse-engineered systematic algorithm"/>
    <n v="2289.9258353793298"/>
    <n v="4.4189909990258096"/>
    <n v="4"/>
    <n v="0.224408086766471"/>
    <n v="0.22"/>
    <n v="596.84182802362204"/>
    <n v="596.84"/>
    <s v="Profit"/>
    <s v="May-2024"/>
    <n v="0.2606380603259818"/>
    <s v="May"/>
    <n v="2024"/>
    <m/>
  </r>
  <r>
    <x v="368"/>
    <d v="2024-06-20T00:00:00"/>
    <d v="2025-04-19T00:00:00"/>
    <s v="Second Class"/>
    <x v="356"/>
    <s v="Daniel Ortega"/>
    <s v="Corporate"/>
    <s v="Central"/>
    <s v="Technology"/>
    <s v="Copiers"/>
    <s v="Expanded non-volatile frame"/>
    <n v="2289.8202518723301"/>
    <n v="4.4184243012542801"/>
    <n v="4"/>
    <n v="0.224396049161697"/>
    <n v="0.22"/>
    <n v="596.91847740683795"/>
    <n v="596.91999999999996"/>
    <s v="Profit"/>
    <s v="Jun-2024"/>
    <n v="0.26068355230885581"/>
    <s v="June"/>
    <n v="2024"/>
    <m/>
  </r>
  <r>
    <x v="369"/>
    <d v="2024-06-01T00:00:00"/>
    <d v="2025-05-08T00:00:00"/>
    <s v="Standard Class"/>
    <x v="357"/>
    <s v="Jeff Myers"/>
    <s v="Consumer"/>
    <s v="West"/>
    <s v="Technology"/>
    <s v="Phones"/>
    <s v="Multi-lateral high-level middleware"/>
    <n v="2289.71466836534"/>
    <n v="4.4178576034827497"/>
    <n v="4"/>
    <n v="0.224384011556922"/>
    <n v="0.22"/>
    <n v="596.995126790055"/>
    <n v="597"/>
    <s v="Loss"/>
    <s v="Jun-2024"/>
    <n v="0.26072904848718914"/>
    <s v="June"/>
    <n v="2024"/>
    <m/>
  </r>
  <r>
    <x v="370"/>
    <d v="2024-07-02T00:00:00"/>
    <d v="2025-04-30T00:00:00"/>
    <s v="Standard Class"/>
    <x v="358"/>
    <s v="Tonya Rivera"/>
    <s v="Corporate"/>
    <s v="West"/>
    <s v="Office Supplies"/>
    <s v="Art"/>
    <s v="Focused multi-tasking structure"/>
    <n v="2289.6090848583499"/>
    <n v="4.4172909057112202"/>
    <n v="4"/>
    <n v="0.224371973952147"/>
    <n v="0.22"/>
    <n v="597.07177617327102"/>
    <n v="597.07000000000005"/>
    <s v="Profit"/>
    <s v="Jul-2024"/>
    <n v="0.26077454886156243"/>
    <s v="July"/>
    <n v="2024"/>
    <m/>
  </r>
  <r>
    <x v="371"/>
    <d v="2023-12-12T00:00:00"/>
    <d v="2025-04-23T00:00:00"/>
    <s v="Second Class"/>
    <x v="359"/>
    <s v="Emily White"/>
    <s v="Home Office"/>
    <s v="South"/>
    <s v="Furniture"/>
    <s v="Furnishings"/>
    <s v="Focused bifurcated adapter"/>
    <n v="2289.5035013513598"/>
    <n v="4.4167242079396898"/>
    <n v="4"/>
    <n v="0.224359936347372"/>
    <n v="0.22"/>
    <n v="597.14842555648795"/>
    <n v="597.15"/>
    <s v="Profit"/>
    <s v="Dec-2023"/>
    <n v="0.26082005343255699"/>
    <s v="December"/>
    <n v="2023"/>
    <m/>
  </r>
  <r>
    <x v="372"/>
    <d v="2024-02-13T00:00:00"/>
    <d v="2025-04-09T00:00:00"/>
    <s v="Same Day"/>
    <x v="360"/>
    <s v="Katherine Chambers"/>
    <s v="Home Office"/>
    <s v="Central"/>
    <s v="Furniture"/>
    <s v="Chairs"/>
    <s v="Mandatory zero-defect access"/>
    <n v="2289.3979178443701"/>
    <n v="4.41615751016817"/>
    <n v="4"/>
    <n v="0.224347898742597"/>
    <n v="0.22"/>
    <n v="597.22507493970397"/>
    <n v="597.23"/>
    <s v="Profit"/>
    <s v="Feb-2024"/>
    <n v="0.26086556220075258"/>
    <s v="February"/>
    <n v="2024"/>
    <m/>
  </r>
  <r>
    <x v="373"/>
    <d v="2024-11-01T00:00:00"/>
    <d v="2025-04-26T00:00:00"/>
    <s v="Second Class"/>
    <x v="361"/>
    <s v="Patricia Curtis"/>
    <s v="Home Office"/>
    <s v="South"/>
    <s v="Office Supplies"/>
    <s v="Binders"/>
    <s v="Extended hybrid secured line"/>
    <n v="2289.29233433738"/>
    <n v="4.4155908123966396"/>
    <n v="4"/>
    <n v="0.224335861137822"/>
    <n v="0.22"/>
    <n v="597.30172432292102"/>
    <n v="597.29999999999995"/>
    <s v="Profit"/>
    <s v="Nov-2024"/>
    <n v="0.2609110751667309"/>
    <s v="November"/>
    <n v="2024"/>
    <m/>
  </r>
  <r>
    <x v="374"/>
    <d v="2023-06-24T00:00:00"/>
    <d v="2025-05-07T00:00:00"/>
    <s v="Standard Class"/>
    <x v="77"/>
    <s v="Denise Kim"/>
    <s v="Corporate"/>
    <s v="South"/>
    <s v="Technology"/>
    <s v="Phones"/>
    <s v="Re-engineered asymmetric projection"/>
    <n v="2289.1867508303899"/>
    <n v="4.4150241146251101"/>
    <n v="4"/>
    <n v="0.224323823533048"/>
    <n v="0.22"/>
    <n v="597.37837370613704"/>
    <n v="597.38"/>
    <s v="Profit"/>
    <s v="Jun-2023"/>
    <n v="0.26095659233107188"/>
    <s v="June"/>
    <n v="2023"/>
    <m/>
  </r>
  <r>
    <x v="375"/>
    <d v="2023-10-10T00:00:00"/>
    <d v="2025-04-17T00:00:00"/>
    <s v="Standard Class"/>
    <x v="362"/>
    <s v="Brian Johnson"/>
    <s v="Consumer"/>
    <s v="Central"/>
    <s v="Office Supplies"/>
    <s v="Labels"/>
    <s v="Automated next generation time-frame"/>
    <n v="2289.0811673234002"/>
    <n v="4.4144574168535797"/>
    <n v="4"/>
    <n v="0.224311785928273"/>
    <n v="0.22"/>
    <n v="597.45502308935397"/>
    <n v="597.46"/>
    <s v="Profit"/>
    <s v="Oct-2023"/>
    <n v="0.26100211369435716"/>
    <s v="October"/>
    <n v="2023"/>
    <m/>
  </r>
  <r>
    <x v="376"/>
    <d v="2024-06-09T00:00:00"/>
    <d v="2025-04-19T00:00:00"/>
    <s v="Same Day"/>
    <x v="363"/>
    <s v="Michael Gilmore"/>
    <s v="Consumer"/>
    <s v="South"/>
    <s v="Furniture"/>
    <s v="Furnishings"/>
    <s v="Operative fresh-thinking projection"/>
    <n v="2288.9755838164101"/>
    <n v="4.4138907190820502"/>
    <n v="4"/>
    <n v="0.224299748323498"/>
    <n v="0.22"/>
    <n v="597.53167247256999"/>
    <n v="597.53"/>
    <s v="Loss"/>
    <s v="Jun-2024"/>
    <n v="0.26104763925716723"/>
    <s v="June"/>
    <n v="2024"/>
    <m/>
  </r>
  <r>
    <x v="377"/>
    <d v="2024-05-12T00:00:00"/>
    <d v="2025-04-19T00:00:00"/>
    <s v="Same Day"/>
    <x v="364"/>
    <s v="Brandi Watson"/>
    <s v="Home Office"/>
    <s v="West"/>
    <s v="Office Supplies"/>
    <s v="Labels"/>
    <s v="Cloned maximized Graphic Interface"/>
    <n v="2288.87000030941"/>
    <n v="4.4133240213105198"/>
    <n v="4"/>
    <n v="0.224287710718723"/>
    <n v="0.22"/>
    <n v="597.60832185578704"/>
    <n v="597.61"/>
    <s v="Profit"/>
    <s v="May-2024"/>
    <n v="0.26109316902008511"/>
    <s v="May"/>
    <n v="2024"/>
    <m/>
  </r>
  <r>
    <x v="378"/>
    <d v="2024-02-14T00:00:00"/>
    <d v="2025-04-09T00:00:00"/>
    <s v="Second Class"/>
    <x v="365"/>
    <s v="Jennifer Poole"/>
    <s v="Corporate"/>
    <s v="West"/>
    <s v="Furniture"/>
    <s v="Chairs"/>
    <s v="Configurable upward-trending function"/>
    <n v="2288.7644168024199"/>
    <n v="4.4127573235390001"/>
    <n v="4"/>
    <n v="0.224275673113948"/>
    <n v="0.22"/>
    <n v="597.68497123900295"/>
    <n v="597.67999999999995"/>
    <s v="Profit"/>
    <s v="Feb-2024"/>
    <n v="0.26113870298368885"/>
    <s v="February"/>
    <n v="2024"/>
    <m/>
  </r>
  <r>
    <x v="379"/>
    <d v="2023-04-11T00:00:00"/>
    <d v="2025-04-26T00:00:00"/>
    <s v="First Class"/>
    <x v="74"/>
    <s v="Mike Bowman"/>
    <s v="Home Office"/>
    <s v="West"/>
    <s v="Technology"/>
    <s v="Accessories"/>
    <s v="Function-based zero tolerance pricing structure"/>
    <n v="2288.6588332954302"/>
    <n v="4.4121906257674697"/>
    <n v="4"/>
    <n v="0.224263635509173"/>
    <n v="0.22"/>
    <n v="597.76162062221999"/>
    <n v="597.76"/>
    <s v="Profit"/>
    <s v="Apr-2023"/>
    <n v="0.26118424114856192"/>
    <s v="April"/>
    <n v="2023"/>
    <m/>
  </r>
  <r>
    <x v="380"/>
    <d v="2024-07-06T00:00:00"/>
    <d v="2025-04-13T00:00:00"/>
    <s v="Second Class"/>
    <x v="366"/>
    <s v="Robert Medina"/>
    <s v="Corporate"/>
    <s v="East"/>
    <s v="Technology"/>
    <s v="Computers"/>
    <s v="Visionary multimedia projection"/>
    <n v="2288.5532497884401"/>
    <n v="4.4116239279959402"/>
    <n v="4"/>
    <n v="0.224251597904399"/>
    <n v="0.22"/>
    <n v="597.83827000543602"/>
    <n v="597.84"/>
    <s v="Loss"/>
    <s v="Jul-2024"/>
    <n v="0.26122978351528492"/>
    <s v="July"/>
    <n v="2024"/>
    <m/>
  </r>
  <r>
    <x v="381"/>
    <d v="2025-02-12T00:00:00"/>
    <d v="2025-04-11T00:00:00"/>
    <s v="Standard Class"/>
    <x v="367"/>
    <s v="Alexander Henry"/>
    <s v="Home Office"/>
    <s v="Central"/>
    <s v="Office Supplies"/>
    <s v="Labels"/>
    <s v="User-centric tangible portal"/>
    <n v="2288.44766628145"/>
    <n v="4.4110572302244098"/>
    <n v="4"/>
    <n v="0.224239560299624"/>
    <n v="0.22"/>
    <n v="597.91491938865295"/>
    <n v="597.91"/>
    <s v="Loss"/>
    <s v="Feb-2025"/>
    <n v="0.26127533008444032"/>
    <s v="February"/>
    <n v="2025"/>
    <m/>
  </r>
  <r>
    <x v="382"/>
    <d v="2024-01-14T00:00:00"/>
    <d v="2025-04-20T00:00:00"/>
    <s v="Standard Class"/>
    <x v="368"/>
    <s v="Sarah Lee"/>
    <s v="Consumer"/>
    <s v="South"/>
    <s v="Technology"/>
    <s v="Copiers"/>
    <s v="Vision-oriented hybrid extranet"/>
    <n v="2288.3420827744599"/>
    <n v="4.4104905324528803"/>
    <n v="4"/>
    <n v="0.224227522694849"/>
    <n v="0.22"/>
    <n v="597.99156877186897"/>
    <n v="597.99"/>
    <s v="Loss"/>
    <s v="Jan-2024"/>
    <n v="0.26132088085660893"/>
    <s v="January"/>
    <n v="2024"/>
    <m/>
  </r>
  <r>
    <x v="383"/>
    <d v="2023-10-29T00:00:00"/>
    <d v="2025-05-05T00:00:00"/>
    <s v="First Class"/>
    <x v="369"/>
    <s v="Joshua Williamson"/>
    <s v="Corporate"/>
    <s v="West"/>
    <s v="Office Supplies"/>
    <s v="Binders"/>
    <s v="Customizable web-enabled array"/>
    <n v="2288.2364992674702"/>
    <n v="4.4099238346813499"/>
    <n v="4"/>
    <n v="0.224215485090074"/>
    <n v="0.22"/>
    <n v="598.06821815508499"/>
    <n v="598.07000000000005"/>
    <s v="Loss"/>
    <s v="Oct-2023"/>
    <n v="0.26136643583237296"/>
    <s v="October"/>
    <n v="2023"/>
    <m/>
  </r>
  <r>
    <x v="384"/>
    <d v="2024-06-24T00:00:00"/>
    <d v="2025-04-10T00:00:00"/>
    <s v="Second Class"/>
    <x v="370"/>
    <s v="Christopher Jackson"/>
    <s v="Corporate"/>
    <s v="South"/>
    <s v="Furniture"/>
    <s v="Furnishings"/>
    <s v="Monitored bottom-line neural-net"/>
    <n v="2288.1309157604801"/>
    <n v="4.4093571369098301"/>
    <n v="4"/>
    <n v="0.224203447485299"/>
    <n v="0.22"/>
    <n v="598.14486753830204"/>
    <n v="598.14"/>
    <s v="Profit"/>
    <s v="Jun-2024"/>
    <n v="0.26141199501231488"/>
    <s v="June"/>
    <n v="2024"/>
    <m/>
  </r>
  <r>
    <x v="385"/>
    <d v="2023-05-06T00:00:00"/>
    <d v="2025-04-23T00:00:00"/>
    <s v="First Class"/>
    <x v="371"/>
    <s v="Jermaine Taylor"/>
    <s v="Consumer"/>
    <s v="Central"/>
    <s v="Office Supplies"/>
    <s v="Labels"/>
    <s v="Organic incremental concept"/>
    <n v="2288.02533225348"/>
    <n v="4.4087904391382997"/>
    <n v="4"/>
    <n v="0.224191409880524"/>
    <n v="0.22"/>
    <n v="598.22151692151795"/>
    <n v="598.22"/>
    <s v="Profit"/>
    <s v="May-2023"/>
    <n v="0.26145755839701679"/>
    <s v="May"/>
    <n v="2023"/>
    <m/>
  </r>
  <r>
    <x v="386"/>
    <d v="2024-03-11T00:00:00"/>
    <d v="2025-05-07T00:00:00"/>
    <s v="First Class"/>
    <x v="372"/>
    <s v="Thomas McCall"/>
    <s v="Consumer"/>
    <s v="East"/>
    <s v="Technology"/>
    <s v="Phones"/>
    <s v="Phased 24/7 policy"/>
    <n v="2287.9197487464899"/>
    <n v="4.4082237413667702"/>
    <n v="4"/>
    <n v="0.22417937227574999"/>
    <n v="0.22"/>
    <n v="598.29816630473499"/>
    <n v="598.29999999999995"/>
    <s v="Profit"/>
    <s v="Mar-2024"/>
    <n v="0.26150312598705955"/>
    <s v="March"/>
    <n v="2024"/>
    <m/>
  </r>
  <r>
    <x v="387"/>
    <d v="2025-02-11T00:00:00"/>
    <d v="2025-05-03T00:00:00"/>
    <s v="First Class"/>
    <x v="373"/>
    <s v="Brian Benitez"/>
    <s v="Corporate"/>
    <s v="West"/>
    <s v="Technology"/>
    <s v="Copiers"/>
    <s v="Triple-buffered context-sensitive instruction set"/>
    <n v="2287.8141652395002"/>
    <n v="4.4076570435952398"/>
    <n v="4"/>
    <n v="0.22416733467097499"/>
    <n v="0.22"/>
    <n v="598.37481568795101"/>
    <n v="598.37"/>
    <s v="Profit"/>
    <s v="Feb-2025"/>
    <n v="0.26154869778302559"/>
    <s v="February"/>
    <n v="2025"/>
    <m/>
  </r>
  <r>
    <x v="388"/>
    <d v="2023-04-23T00:00:00"/>
    <d v="2025-05-03T00:00:00"/>
    <s v="Second Class"/>
    <x v="374"/>
    <s v="Amy Walls"/>
    <s v="Corporate"/>
    <s v="Central"/>
    <s v="Furniture"/>
    <s v="Furnishings"/>
    <s v="Future-proofed 24/7 Graphical User Interface"/>
    <n v="2287.7085817325101"/>
    <n v="4.4070903458237103"/>
    <n v="4"/>
    <n v="0.22415529706619999"/>
    <n v="0.22"/>
    <n v="598.45146507116795"/>
    <n v="598.45000000000005"/>
    <s v="Profit"/>
    <s v="Apr-2023"/>
    <n v="0.26159427378549815"/>
    <s v="April"/>
    <n v="2023"/>
    <m/>
  </r>
  <r>
    <x v="389"/>
    <d v="2023-08-02T00:00:00"/>
    <d v="2025-05-03T00:00:00"/>
    <s v="Same Day"/>
    <x v="375"/>
    <s v="Richard Wood"/>
    <s v="Consumer"/>
    <s v="Central"/>
    <s v="Office Supplies"/>
    <s v="Paper"/>
    <s v="Organic object-oriented info-me diaries"/>
    <n v="2287.60299822552"/>
    <n v="4.4065236480521799"/>
    <n v="4"/>
    <n v="0.22414325946142499"/>
    <n v="0.22"/>
    <n v="598.52811445438397"/>
    <n v="598.53"/>
    <s v="Profit"/>
    <s v="Aug-2023"/>
    <n v="0.26163985399505885"/>
    <s v="August"/>
    <n v="2023"/>
    <m/>
  </r>
  <r>
    <x v="390"/>
    <d v="2024-08-18T00:00:00"/>
    <d v="2025-05-05T00:00:00"/>
    <s v="First Class"/>
    <x v="376"/>
    <s v="Meagan Jones"/>
    <s v="Home Office"/>
    <s v="Central"/>
    <s v="Technology"/>
    <s v="Copiers"/>
    <s v="Polarized systemic middleware"/>
    <n v="2287.4974147185299"/>
    <n v="4.4059569502806601"/>
    <n v="4"/>
    <n v="0.22413122185664999"/>
    <n v="0.22"/>
    <n v="598.60476383760101"/>
    <n v="598.6"/>
    <s v="Profit"/>
    <s v="Aug-2024"/>
    <n v="0.26168543841229114"/>
    <s v="August"/>
    <n v="2024"/>
    <m/>
  </r>
  <r>
    <x v="391"/>
    <d v="2024-11-18T00:00:00"/>
    <d v="2025-04-16T00:00:00"/>
    <s v="Same Day"/>
    <x v="377"/>
    <s v="Jennifer Thomas"/>
    <s v="Consumer"/>
    <s v="East"/>
    <s v="Technology"/>
    <s v="Computers"/>
    <s v="Cloned hybrid extranet"/>
    <n v="2287.3918312115402"/>
    <n v="4.4053902525091297"/>
    <n v="4"/>
    <n v="0.22411918425187499"/>
    <n v="0.22"/>
    <n v="598.68141322081703"/>
    <n v="598.67999999999995"/>
    <s v="Profit"/>
    <s v="Nov-2024"/>
    <n v="0.26173102703777662"/>
    <s v="November"/>
    <n v="2024"/>
    <m/>
  </r>
  <r>
    <x v="392"/>
    <d v="2024-09-17T00:00:00"/>
    <d v="2025-05-03T00:00:00"/>
    <s v="Standard Class"/>
    <x v="378"/>
    <s v="Terry Knox"/>
    <s v="Consumer"/>
    <s v="South"/>
    <s v="Furniture"/>
    <s v="Bookcases"/>
    <s v="Multi-lateral local encryption"/>
    <n v="2287.2862477045501"/>
    <n v="4.4048235547376002"/>
    <n v="4"/>
    <n v="0.22410714664710099"/>
    <n v="0.22"/>
    <n v="598.75806260403397"/>
    <n v="598.76"/>
    <s v="Profit"/>
    <s v="Sep-2024"/>
    <n v="0.2617766198720991"/>
    <s v="September"/>
    <n v="2024"/>
    <m/>
  </r>
  <r>
    <x v="393"/>
    <d v="2023-06-23T00:00:00"/>
    <d v="2025-04-22T00:00:00"/>
    <s v="Same Day"/>
    <x v="379"/>
    <s v="Timothy Hernandez"/>
    <s v="Corporate"/>
    <s v="South"/>
    <s v="Furniture"/>
    <s v="Furnishings"/>
    <s v="Versatile secondary function"/>
    <n v="2287.18066419756"/>
    <n v="4.4042568569660698"/>
    <n v="4"/>
    <n v="0.22409510904232599"/>
    <n v="0.22"/>
    <n v="598.83471198724999"/>
    <n v="598.83000000000004"/>
    <s v="Profit"/>
    <s v="Jun-2023"/>
    <n v="0.26182221691584062"/>
    <s v="June"/>
    <n v="2023"/>
    <m/>
  </r>
  <r>
    <x v="394"/>
    <d v="2023-06-14T00:00:00"/>
    <d v="2025-04-28T00:00:00"/>
    <s v="First Class"/>
    <x v="380"/>
    <s v="Anna Boyle DDS"/>
    <s v="Home Office"/>
    <s v="West"/>
    <s v="Furniture"/>
    <s v="Furnishings"/>
    <s v="Horizontal neutral moratorium"/>
    <n v="2287.0750806905598"/>
    <n v="4.4036901591945403"/>
    <n v="4"/>
    <n v="0.22408307143755099"/>
    <n v="0.22"/>
    <n v="598.91136137046703"/>
    <n v="598.91"/>
    <s v="Profit"/>
    <s v="Jun-2023"/>
    <n v="0.2618678181695861"/>
    <s v="June"/>
    <n v="2023"/>
    <m/>
  </r>
  <r>
    <x v="395"/>
    <d v="2024-01-20T00:00:00"/>
    <d v="2025-04-17T00:00:00"/>
    <s v="First Class"/>
    <x v="381"/>
    <s v="Marie Johnson"/>
    <s v="Corporate"/>
    <s v="South"/>
    <s v="Furniture"/>
    <s v="Tables"/>
    <s v="Re-engineered multi-state function"/>
    <n v="2286.9694971835702"/>
    <n v="4.4031234614230099"/>
    <n v="4"/>
    <n v="0.22407103383277599"/>
    <n v="0.22"/>
    <n v="598.98801075368306"/>
    <n v="598.99"/>
    <s v="Profit"/>
    <s v="Jan-2024"/>
    <n v="0.26191342363391545"/>
    <s v="January"/>
    <n v="2024"/>
    <m/>
  </r>
  <r>
    <x v="396"/>
    <d v="2024-09-01T00:00:00"/>
    <d v="2025-05-07T00:00:00"/>
    <s v="Standard Class"/>
    <x v="382"/>
    <s v="Linda Branch DDS"/>
    <s v="Consumer"/>
    <s v="West"/>
    <s v="Furniture"/>
    <s v="Chairs"/>
    <s v="Enterprise-wide mission-critical projection"/>
    <n v="2286.8639136765801"/>
    <n v="4.4025567636514902"/>
    <n v="4"/>
    <n v="0.22405899622800099"/>
    <n v="0.22"/>
    <n v="599.06466013689999"/>
    <n v="599.05999999999995"/>
    <s v="Profit"/>
    <s v="Sep-2024"/>
    <n v="0.26195903330941395"/>
    <s v="September"/>
    <n v="2024"/>
    <m/>
  </r>
  <r>
    <x v="397"/>
    <d v="2024-05-18T00:00:00"/>
    <d v="2025-04-23T00:00:00"/>
    <s v="First Class"/>
    <x v="383"/>
    <s v="James Good"/>
    <s v="Consumer"/>
    <s v="East"/>
    <s v="Technology"/>
    <s v="Accessories"/>
    <s v="Assimilated optimizing encryption"/>
    <n v="2286.75833016959"/>
    <n v="4.4019900658799598"/>
    <n v="4"/>
    <n v="0.22404695862322599"/>
    <n v="0.22"/>
    <n v="599.14130952011601"/>
    <n v="599.14"/>
    <s v="Profit"/>
    <s v="May-2024"/>
    <n v="0.26200464719666405"/>
    <s v="May"/>
    <n v="2024"/>
    <m/>
  </r>
  <r>
    <x v="398"/>
    <d v="2023-11-07T00:00:00"/>
    <d v="2025-04-23T00:00:00"/>
    <s v="First Class"/>
    <x v="384"/>
    <s v="Blake Livingston"/>
    <s v="Corporate"/>
    <s v="Central"/>
    <s v="Office Supplies"/>
    <s v="Labels"/>
    <s v="Quality-focused heuristic forecast"/>
    <n v="2286.6527466625998"/>
    <n v="4.4014233681084303"/>
    <n v="4"/>
    <n v="0.22403492101845199"/>
    <n v="0.22"/>
    <n v="599.21795890333306"/>
    <n v="599.22"/>
    <s v="Profit"/>
    <s v="Nov-2023"/>
    <n v="0.26205026529625003"/>
    <s v="November"/>
    <n v="2023"/>
    <m/>
  </r>
  <r>
    <x v="399"/>
    <d v="2023-05-08T00:00:00"/>
    <d v="2025-04-25T00:00:00"/>
    <s v="Standard Class"/>
    <x v="385"/>
    <s v="Ruth Jones"/>
    <s v="Home Office"/>
    <s v="South"/>
    <s v="Furniture"/>
    <s v="Chairs"/>
    <s v="Upgradable eco-centric framework"/>
    <n v="2286.5471631556102"/>
    <n v="4.4008566703368999"/>
    <n v="4"/>
    <n v="0.22402288341367699"/>
    <n v="0.22"/>
    <n v="599.29460828654896"/>
    <n v="599.29"/>
    <s v="Profit"/>
    <s v="May-2023"/>
    <n v="0.26209588760875435"/>
    <s v="May"/>
    <n v="2023"/>
    <m/>
  </r>
  <r>
    <x v="400"/>
    <d v="2025-02-04T00:00:00"/>
    <d v="2025-04-27T00:00:00"/>
    <s v="Second Class"/>
    <x v="246"/>
    <s v="Michael Phillips"/>
    <s v="Consumer"/>
    <s v="West"/>
    <s v="Furniture"/>
    <s v="Bookcases"/>
    <s v="Triple-buffered leading-edge policy"/>
    <n v="2286.4415796486201"/>
    <n v="4.4002899725653704"/>
    <n v="4"/>
    <n v="0.22401084580890199"/>
    <n v="0.22"/>
    <n v="599.37125766976601"/>
    <n v="599.37"/>
    <s v="Profit"/>
    <s v="Feb-2025"/>
    <n v="0.26214151413476189"/>
    <s v="February"/>
    <n v="2025"/>
    <m/>
  </r>
  <r>
    <x v="401"/>
    <d v="2024-12-17T00:00:00"/>
    <d v="2025-04-26T00:00:00"/>
    <s v="Same Day"/>
    <x v="386"/>
    <s v="Melissa Butler"/>
    <s v="Corporate"/>
    <s v="West"/>
    <s v="Technology"/>
    <s v="Accessories"/>
    <s v="Progressive 24/7 attitude"/>
    <n v="2286.3359961416299"/>
    <n v="4.39972327479384"/>
    <n v="4"/>
    <n v="0.22399880820412699"/>
    <n v="0.22"/>
    <n v="599.44790705298203"/>
    <n v="599.45000000000005"/>
    <s v="Profit"/>
    <s v="Dec-2024"/>
    <n v="0.26218714487485523"/>
    <s v="December"/>
    <n v="2024"/>
    <m/>
  </r>
  <r>
    <x v="402"/>
    <d v="2023-04-12T00:00:00"/>
    <d v="2025-05-04T00:00:00"/>
    <s v="Standard Class"/>
    <x v="387"/>
    <s v="Diamond Shea"/>
    <s v="Corporate"/>
    <s v="South"/>
    <s v="Office Supplies"/>
    <s v="Labels"/>
    <s v="Public-key responsive conglomeration"/>
    <n v="2286.2304126346398"/>
    <n v="4.3991565770223202"/>
    <n v="4"/>
    <n v="0.22398677059935199"/>
    <n v="0.22"/>
    <n v="599.52455643619896"/>
    <n v="599.52"/>
    <s v="Profit"/>
    <s v="Apr-2023"/>
    <n v="0.26223277982961918"/>
    <s v="April"/>
    <n v="2023"/>
    <m/>
  </r>
  <r>
    <x v="403"/>
    <d v="2023-05-06T00:00:00"/>
    <d v="2025-04-10T00:00:00"/>
    <s v="Standard Class"/>
    <x v="388"/>
    <s v="Steven Arellano"/>
    <s v="Consumer"/>
    <s v="South"/>
    <s v="Office Supplies"/>
    <s v="Art"/>
    <s v="Adaptive intermediate protocol"/>
    <n v="2286.1248291276402"/>
    <n v="4.3985898792507898"/>
    <n v="4"/>
    <n v="0.22397473299457701"/>
    <n v="0.22"/>
    <n v="599.60120581941499"/>
    <n v="599.6"/>
    <s v="Profit"/>
    <s v="May-2023"/>
    <n v="0.262278418999638"/>
    <s v="May"/>
    <n v="2023"/>
    <m/>
  </r>
  <r>
    <x v="404"/>
    <d v="2024-07-22T00:00:00"/>
    <d v="2025-04-27T00:00:00"/>
    <s v="First Class"/>
    <x v="389"/>
    <s v="Jason Hernandez"/>
    <s v="Corporate"/>
    <s v="East"/>
    <s v="Furniture"/>
    <s v="Bookcases"/>
    <s v="Adaptive secondary pricing structure"/>
    <n v="2286.0192456206501"/>
    <n v="4.3980231814792603"/>
    <n v="4"/>
    <n v="0.22396269538980301"/>
    <n v="0.22"/>
    <n v="599.67785520263203"/>
    <n v="599.67999999999995"/>
    <s v="Profit"/>
    <s v="Jul-2024"/>
    <n v="0.26232406238549433"/>
    <s v="July"/>
    <n v="2024"/>
    <m/>
  </r>
  <r>
    <x v="405"/>
    <d v="2024-08-10T00:00:00"/>
    <d v="2025-05-07T00:00:00"/>
    <s v="Same Day"/>
    <x v="390"/>
    <s v="Mrs. Jaime Thomas"/>
    <s v="Home Office"/>
    <s v="East"/>
    <s v="Office Supplies"/>
    <s v="Paper"/>
    <s v="Persevering incremental strategy"/>
    <n v="2285.9136621136599"/>
    <n v="4.3974564837077299"/>
    <n v="4"/>
    <n v="0.22395065778502801"/>
    <n v="0.22"/>
    <n v="599.75450458584805"/>
    <n v="599.75"/>
    <s v="Profit"/>
    <s v="Aug-2024"/>
    <n v="0.26236970998777254"/>
    <s v="August"/>
    <n v="2024"/>
    <m/>
  </r>
  <r>
    <x v="406"/>
    <d v="2023-12-30T00:00:00"/>
    <d v="2025-04-24T00:00:00"/>
    <s v="Second Class"/>
    <x v="391"/>
    <s v="Raymond Davidson"/>
    <s v="Home Office"/>
    <s v="West"/>
    <s v="Office Supplies"/>
    <s v="Labels"/>
    <s v="Up-sized heuristic access"/>
    <n v="2285.8080786066698"/>
    <n v="4.3968897859362004"/>
    <n v="4"/>
    <n v="0.22393862018025301"/>
    <n v="0.22"/>
    <n v="599.83115396906499"/>
    <n v="599.83000000000004"/>
    <s v="Profit"/>
    <s v="Dec-2023"/>
    <n v="0.26241536180705782"/>
    <s v="December"/>
    <n v="2023"/>
    <m/>
  </r>
  <r>
    <x v="407"/>
    <d v="2024-10-05T00:00:00"/>
    <d v="2025-04-19T00:00:00"/>
    <s v="Same Day"/>
    <x v="392"/>
    <s v="Angela Smith"/>
    <s v="Consumer"/>
    <s v="South"/>
    <s v="Furniture"/>
    <s v="Chairs"/>
    <s v="User-friendly intermediate monitoring"/>
    <n v="2285.7024950996802"/>
    <n v="4.3963230881646798"/>
    <n v="4"/>
    <n v="0.22392658257547801"/>
    <n v="0.22"/>
    <n v="599.90780335228101"/>
    <n v="599.91"/>
    <s v="Profit"/>
    <s v="Oct-2024"/>
    <n v="0.26246101784393372"/>
    <s v="October"/>
    <n v="2024"/>
    <m/>
  </r>
  <r>
    <x v="408"/>
    <d v="2024-08-09T00:00:00"/>
    <d v="2025-05-01T00:00:00"/>
    <s v="Second Class"/>
    <x v="393"/>
    <s v="Eric Manning"/>
    <s v="Consumer"/>
    <s v="South"/>
    <s v="Technology"/>
    <s v="Computers"/>
    <s v="Persistent 24/7 parallelism"/>
    <n v="2285.59691159269"/>
    <n v="4.3957563903931502"/>
    <n v="4"/>
    <n v="0.22391454497070301"/>
    <n v="0.22"/>
    <n v="599.98445273549805"/>
    <n v="599.98"/>
    <s v="Profit"/>
    <s v="Aug-2024"/>
    <n v="0.26250667809898565"/>
    <s v="August"/>
    <n v="2024"/>
    <m/>
  </r>
  <r>
    <x v="409"/>
    <d v="2023-04-22T00:00:00"/>
    <d v="2025-04-25T00:00:00"/>
    <s v="Second Class"/>
    <x v="394"/>
    <s v="Nicholas Jones"/>
    <s v="Consumer"/>
    <s v="Central"/>
    <s v="Office Supplies"/>
    <s v="Paper"/>
    <s v="Realigned maximized array"/>
    <n v="2285.4913280856999"/>
    <n v="4.3951896926216198"/>
    <n v="4"/>
    <n v="0.22390250736592801"/>
    <n v="0.22"/>
    <n v="600.06110211871396"/>
    <n v="600.05999999999995"/>
    <s v="Loss"/>
    <s v="Apr-2023"/>
    <n v="0.26255234257279719"/>
    <s v="April"/>
    <n v="2023"/>
    <m/>
  </r>
  <r>
    <x v="410"/>
    <d v="2024-07-14T00:00:00"/>
    <d v="2025-05-03T00:00:00"/>
    <s v="Standard Class"/>
    <x v="395"/>
    <s v="Emily Williams"/>
    <s v="Home Office"/>
    <s v="West"/>
    <s v="Technology"/>
    <s v="Accessories"/>
    <s v="Pre-emptive 24/7 framework"/>
    <n v="2285.3857445787098"/>
    <n v="4.3946229948500903"/>
    <n v="4"/>
    <n v="0.22389046976115401"/>
    <n v="0.22"/>
    <n v="600.13775150193101"/>
    <n v="600.14"/>
    <s v="Profit"/>
    <s v="Jul-2024"/>
    <n v="0.26259801126595411"/>
    <s v="July"/>
    <n v="2024"/>
    <m/>
  </r>
  <r>
    <x v="411"/>
    <d v="2024-10-26T00:00:00"/>
    <d v="2025-04-13T00:00:00"/>
    <s v="Same Day"/>
    <x v="396"/>
    <s v="Antonio Armstrong"/>
    <s v="Corporate"/>
    <s v="South"/>
    <s v="Office Supplies"/>
    <s v="Binders"/>
    <s v="Public-key secondary budgetary management"/>
    <n v="2285.2801610717202"/>
    <n v="4.3940562970785599"/>
    <n v="4"/>
    <n v="0.22387843215637901"/>
    <n v="0.22"/>
    <n v="600.21440088514703"/>
    <n v="600.21"/>
    <s v="Profit"/>
    <s v="Oct-2024"/>
    <n v="0.26264368417904022"/>
    <s v="October"/>
    <n v="2024"/>
    <m/>
  </r>
  <r>
    <x v="412"/>
    <d v="2024-02-20T00:00:00"/>
    <d v="2025-05-01T00:00:00"/>
    <s v="Second Class"/>
    <x v="397"/>
    <s v="Matthew Hill"/>
    <s v="Consumer"/>
    <s v="East"/>
    <s v="Office Supplies"/>
    <s v="Storage"/>
    <s v="Synchronized leading-edge approach"/>
    <n v="2285.17457756473"/>
    <n v="4.3934895993070304"/>
    <n v="4"/>
    <n v="0.22386639455160401"/>
    <n v="0.22"/>
    <n v="600.29105026836305"/>
    <n v="600.29"/>
    <s v="Profit"/>
    <s v="Feb-2024"/>
    <n v="0.26268936131264098"/>
    <s v="February"/>
    <n v="2024"/>
    <m/>
  </r>
  <r>
    <x v="413"/>
    <d v="2023-04-15T00:00:00"/>
    <d v="2025-04-13T00:00:00"/>
    <s v="Second Class"/>
    <x v="398"/>
    <s v="Patricia Byrd"/>
    <s v="Home Office"/>
    <s v="West"/>
    <s v="Office Supplies"/>
    <s v="Binders"/>
    <s v="Phased tertiary encryption"/>
    <n v="2285.0689940577299"/>
    <n v="4.3929229015355098"/>
    <n v="4"/>
    <n v="0.22385435694682901"/>
    <n v="0.22"/>
    <n v="600.36769965157998"/>
    <n v="600.37"/>
    <s v="Profit"/>
    <s v="Apr-2023"/>
    <n v="0.26273504266734288"/>
    <s v="April"/>
    <n v="2023"/>
    <m/>
  </r>
  <r>
    <x v="414"/>
    <d v="2024-07-30T00:00:00"/>
    <d v="2025-04-26T00:00:00"/>
    <s v="Same Day"/>
    <x v="399"/>
    <s v="Mr. Andrew Delgado"/>
    <s v="Corporate"/>
    <s v="Central"/>
    <s v="Technology"/>
    <s v="Computers"/>
    <s v="Adaptive high-level data-warehouse"/>
    <n v="2284.9634105507398"/>
    <n v="4.3923562037639803"/>
    <n v="4"/>
    <n v="0.22384231934205401"/>
    <n v="0.22"/>
    <n v="600.44434903479601"/>
    <n v="600.44000000000005"/>
    <s v="Profit"/>
    <s v="Jul-2024"/>
    <n v="0.26278072824372806"/>
    <s v="July"/>
    <n v="2024"/>
    <m/>
  </r>
  <r>
    <x v="415"/>
    <d v="2025-01-20T00:00:00"/>
    <d v="2025-04-25T00:00:00"/>
    <s v="Standard Class"/>
    <x v="400"/>
    <s v="Megan Wheeler"/>
    <s v="Home Office"/>
    <s v="West"/>
    <s v="Office Supplies"/>
    <s v="Paper"/>
    <s v="Assimilated didactic instruction set"/>
    <n v="2284.8578270437501"/>
    <n v="4.3917895059924499"/>
    <n v="4"/>
    <n v="0.22383028173727901"/>
    <n v="0.22"/>
    <n v="600.52099841801305"/>
    <n v="600.52"/>
    <s v="Profit"/>
    <s v="Jan-2025"/>
    <n v="0.26282641804238366"/>
    <s v="January"/>
    <n v="2025"/>
    <m/>
  </r>
  <r>
    <x v="416"/>
    <d v="2023-12-24T00:00:00"/>
    <d v="2025-04-12T00:00:00"/>
    <s v="Second Class"/>
    <x v="387"/>
    <s v="Marcus Howard"/>
    <s v="Home Office"/>
    <s v="South"/>
    <s v="Technology"/>
    <s v="Copiers"/>
    <s v="Integrated uniform task-force"/>
    <n v="2284.75224353676"/>
    <n v="4.3912228082209204"/>
    <n v="4"/>
    <n v="0.22381824413250501"/>
    <n v="0.22"/>
    <n v="600.59764780122896"/>
    <n v="600.6"/>
    <s v="Profit"/>
    <s v="Dec-2023"/>
    <n v="0.26287211206389421"/>
    <s v="December"/>
    <n v="2023"/>
    <m/>
  </r>
  <r>
    <x v="417"/>
    <d v="2024-05-21T00:00:00"/>
    <d v="2025-04-30T00:00:00"/>
    <s v="First Class"/>
    <x v="401"/>
    <s v="Jennifer Davis"/>
    <s v="Home Office"/>
    <s v="Central"/>
    <s v="Furniture"/>
    <s v="Chairs"/>
    <s v="Function-based context-sensitive functionalities"/>
    <n v="2284.6466600297699"/>
    <n v="4.39065611044939"/>
    <n v="4"/>
    <n v="0.22380620652773001"/>
    <n v="0.22"/>
    <n v="600.674297184446"/>
    <n v="600.66999999999996"/>
    <s v="Profit"/>
    <s v="May-2024"/>
    <n v="0.26291781030884614"/>
    <s v="May"/>
    <n v="2024"/>
    <m/>
  </r>
  <r>
    <x v="418"/>
    <d v="2023-08-09T00:00:00"/>
    <d v="2025-04-16T00:00:00"/>
    <s v="Second Class"/>
    <x v="402"/>
    <s v="Erica Johnson"/>
    <s v="Consumer"/>
    <s v="South"/>
    <s v="Furniture"/>
    <s v="Chairs"/>
    <s v="Ergonomic mission-critical capacity"/>
    <n v="2284.5410765227798"/>
    <n v="4.3900894126778596"/>
    <n v="4"/>
    <n v="0.22379416892295501"/>
    <n v="0.22"/>
    <n v="600.75094656766203"/>
    <n v="600.75"/>
    <s v="Profit"/>
    <s v="Aug-2023"/>
    <n v="0.26296351277782409"/>
    <s v="August"/>
    <n v="2023"/>
    <m/>
  </r>
  <r>
    <x v="419"/>
    <d v="2025-04-05T00:00:00"/>
    <d v="2025-04-26T00:00:00"/>
    <s v="First Class"/>
    <x v="403"/>
    <s v="Travis Stanley"/>
    <s v="Consumer"/>
    <s v="West"/>
    <s v="Office Supplies"/>
    <s v="Labels"/>
    <s v="Distributed full-range toolset"/>
    <n v="2284.4354930157901"/>
    <n v="4.3895227149063398"/>
    <n v="4"/>
    <n v="0.22378213131818001"/>
    <n v="0.22"/>
    <n v="600.82759595087896"/>
    <n v="600.83000000000004"/>
    <s v="Profit"/>
    <s v="Apr-2025"/>
    <n v="0.26300921947141453"/>
    <s v="April"/>
    <n v="2025"/>
    <m/>
  </r>
  <r>
    <x v="420"/>
    <d v="2024-06-23T00:00:00"/>
    <d v="2025-04-26T00:00:00"/>
    <s v="Standard Class"/>
    <x v="404"/>
    <s v="Barry Mejia"/>
    <s v="Corporate"/>
    <s v="Central"/>
    <s v="Furniture"/>
    <s v="Tables"/>
    <s v="Organic value-added Local Area Network"/>
    <n v="2284.3299095088"/>
    <n v="4.3889560171348103"/>
    <n v="4"/>
    <n v="0.223770093713405"/>
    <n v="0.22"/>
    <n v="600.90424533409498"/>
    <n v="600.9"/>
    <s v="Profit"/>
    <s v="Jun-2024"/>
    <n v="0.2630549303902025"/>
    <s v="June"/>
    <n v="2024"/>
    <m/>
  </r>
  <r>
    <x v="421"/>
    <d v="2023-04-16T00:00:00"/>
    <d v="2025-04-14T00:00:00"/>
    <s v="First Class"/>
    <x v="405"/>
    <s v="Christina Smith"/>
    <s v="Home Office"/>
    <s v="Central"/>
    <s v="Technology"/>
    <s v="Accessories"/>
    <s v="Extended even-keeled capacity"/>
    <n v="2284.2243260017999"/>
    <n v="4.3883893193632799"/>
    <n v="4"/>
    <n v="0.22375805610863"/>
    <n v="0.22"/>
    <n v="600.98089471731203"/>
    <n v="600.98"/>
    <s v="Profit"/>
    <s v="Apr-2023"/>
    <n v="0.26310064553477591"/>
    <s v="April"/>
    <n v="2023"/>
    <m/>
  </r>
  <r>
    <x v="422"/>
    <d v="2023-05-17T00:00:00"/>
    <d v="2025-05-08T00:00:00"/>
    <s v="Standard Class"/>
    <x v="406"/>
    <s v="Margaret Edwards"/>
    <s v="Home Office"/>
    <s v="West"/>
    <s v="Office Supplies"/>
    <s v="Art"/>
    <s v="Triple-buffered needs-based contingency"/>
    <n v="2284.1187424948098"/>
    <n v="4.3878226215917504"/>
    <n v="4"/>
    <n v="0.223746018503856"/>
    <n v="0.22"/>
    <n v="601.05754410052805"/>
    <n v="601.05999999999995"/>
    <s v="Profit"/>
    <s v="May-2023"/>
    <n v="0.26314636490571763"/>
    <s v="May"/>
    <n v="2023"/>
    <m/>
  </r>
  <r>
    <x v="423"/>
    <d v="2024-04-27T00:00:00"/>
    <d v="2025-05-06T00:00:00"/>
    <s v="Standard Class"/>
    <x v="407"/>
    <s v="Jessica Chase"/>
    <s v="Consumer"/>
    <s v="Central"/>
    <s v="Furniture"/>
    <s v="Tables"/>
    <s v="Assimilated discrete software"/>
    <n v="2284.0131589878201"/>
    <n v="4.38725592382022"/>
    <n v="4"/>
    <n v="0.223733980899081"/>
    <n v="0.22"/>
    <n v="601.13419348374498"/>
    <n v="601.13"/>
    <s v="Profit"/>
    <s v="Apr-2024"/>
    <n v="0.26319208850361558"/>
    <s v="April"/>
    <n v="2024"/>
    <m/>
  </r>
  <r>
    <x v="424"/>
    <d v="2023-06-10T00:00:00"/>
    <d v="2025-04-23T00:00:00"/>
    <s v="Standard Class"/>
    <x v="408"/>
    <s v="Tyler Alvarez"/>
    <s v="Consumer"/>
    <s v="Central"/>
    <s v="Furniture"/>
    <s v="Chairs"/>
    <s v="Organic object-oriented flexibility"/>
    <n v="2283.90757548083"/>
    <n v="4.3866892260486896"/>
    <n v="4"/>
    <n v="0.223721943294306"/>
    <n v="0.22"/>
    <n v="601.210842866961"/>
    <n v="601.21"/>
    <s v="Profit"/>
    <s v="Jun-2023"/>
    <n v="0.26323781632905541"/>
    <s v="June"/>
    <n v="2023"/>
    <m/>
  </r>
  <r>
    <x v="425"/>
    <d v="2023-06-12T00:00:00"/>
    <d v="2025-04-23T00:00:00"/>
    <s v="First Class"/>
    <x v="409"/>
    <s v="Todd Holmes"/>
    <s v="Corporate"/>
    <s v="East"/>
    <s v="Furniture"/>
    <s v="Chairs"/>
    <s v="Reverse-engineered context-sensitive Internet solution"/>
    <n v="2283.8019919738399"/>
    <n v="4.3861225282771699"/>
    <n v="4"/>
    <n v="0.223709905689531"/>
    <n v="0.22"/>
    <n v="601.28749225017805"/>
    <n v="601.29"/>
    <s v="Profit"/>
    <s v="Jun-2023"/>
    <n v="0.26328354838262424"/>
    <s v="June"/>
    <n v="2023"/>
    <m/>
  </r>
  <r>
    <x v="426"/>
    <d v="2023-10-05T00:00:00"/>
    <d v="2025-04-16T00:00:00"/>
    <s v="First Class"/>
    <x v="410"/>
    <s v="Lindsay Conway"/>
    <s v="Corporate"/>
    <s v="South"/>
    <s v="Furniture"/>
    <s v="Tables"/>
    <s v="Visionary grid-enabled toolset"/>
    <n v="2283.6964084668498"/>
    <n v="4.3855558305056404"/>
    <n v="4"/>
    <n v="0.223697868084756"/>
    <n v="0.22"/>
    <n v="601.36414163339396"/>
    <n v="601.36"/>
    <s v="Profit"/>
    <s v="Oct-2023"/>
    <n v="0.26332928466490751"/>
    <s v="October"/>
    <n v="2023"/>
    <m/>
  </r>
  <r>
    <x v="427"/>
    <d v="2023-08-24T00:00:00"/>
    <d v="2025-04-19T00:00:00"/>
    <s v="First Class"/>
    <x v="411"/>
    <s v="Patrick Adams"/>
    <s v="Home Office"/>
    <s v="Central"/>
    <s v="Furniture"/>
    <s v="Bookcases"/>
    <s v="Grass-roots modular hierarchy"/>
    <n v="2283.5908249598601"/>
    <n v="4.38498913273411"/>
    <n v="4"/>
    <n v="0.223685830479981"/>
    <n v="0.22"/>
    <n v="601.440791016611"/>
    <n v="601.44000000000005"/>
    <s v="Profit"/>
    <s v="Aug-2023"/>
    <n v="0.26337502517649275"/>
    <s v="August"/>
    <n v="2023"/>
    <m/>
  </r>
  <r>
    <x v="428"/>
    <d v="2024-09-25T00:00:00"/>
    <d v="2025-05-01T00:00:00"/>
    <s v="Same Day"/>
    <x v="412"/>
    <s v="Mrs. Alexis Dunlap"/>
    <s v="Corporate"/>
    <s v="West"/>
    <s v="Technology"/>
    <s v="Phones"/>
    <s v="Customizable multi-tasking firmware"/>
    <n v="2283.48524145287"/>
    <n v="4.3844224349625804"/>
    <n v="4"/>
    <n v="0.223673792875207"/>
    <n v="0.22"/>
    <n v="601.51744039982702"/>
    <n v="601.52"/>
    <s v="Profit"/>
    <s v="Sep-2024"/>
    <n v="0.26342076991796581"/>
    <s v="September"/>
    <n v="2024"/>
    <m/>
  </r>
  <r>
    <x v="429"/>
    <d v="2023-12-01T00:00:00"/>
    <d v="2025-04-14T00:00:00"/>
    <s v="First Class"/>
    <x v="413"/>
    <s v="Dr. Veronica Johnson MD"/>
    <s v="Corporate"/>
    <s v="South"/>
    <s v="Furniture"/>
    <s v="Chairs"/>
    <s v="Extended didactic project"/>
    <n v="2283.3796579458799"/>
    <n v="4.38385573719105"/>
    <n v="4"/>
    <n v="0.223661755270432"/>
    <n v="0.22"/>
    <n v="601.59408978304396"/>
    <n v="601.59"/>
    <s v="Profit"/>
    <s v="Dec-2023"/>
    <n v="0.26346651888991418"/>
    <s v="December"/>
    <n v="2023"/>
    <m/>
  </r>
  <r>
    <x v="430"/>
    <d v="2024-10-25T00:00:00"/>
    <d v="2025-04-12T00:00:00"/>
    <s v="Same Day"/>
    <x v="414"/>
    <s v="Michele Phillips"/>
    <s v="Consumer"/>
    <s v="West"/>
    <s v="Technology"/>
    <s v="Phones"/>
    <s v="Reduced contextually-based workforce"/>
    <n v="2283.2740744388798"/>
    <n v="4.3832890394195196"/>
    <n v="4"/>
    <n v="0.223649717665657"/>
    <n v="0.22"/>
    <n v="601.67073916625998"/>
    <n v="601.66999999999996"/>
    <s v="Profit"/>
    <s v="Oct-2024"/>
    <n v="0.26351227209292516"/>
    <s v="October"/>
    <n v="2024"/>
    <m/>
  </r>
  <r>
    <x v="431"/>
    <d v="2023-11-23T00:00:00"/>
    <d v="2025-04-17T00:00:00"/>
    <s v="Standard Class"/>
    <x v="415"/>
    <s v="Erica Gomez"/>
    <s v="Home Office"/>
    <s v="West"/>
    <s v="Technology"/>
    <s v="Copiers"/>
    <s v="Vision-oriented neutral architecture"/>
    <n v="2283.1684909318901"/>
    <n v="4.3827223416479999"/>
    <n v="4"/>
    <n v="0.223637680060882"/>
    <n v="0.22"/>
    <n v="601.74738854947702"/>
    <n v="601.75"/>
    <s v="Profit"/>
    <s v="Nov-2023"/>
    <n v="0.26355802952758423"/>
    <s v="November"/>
    <n v="2023"/>
    <m/>
  </r>
  <r>
    <x v="432"/>
    <d v="2024-07-26T00:00:00"/>
    <d v="2025-04-21T00:00:00"/>
    <s v="Same Day"/>
    <x v="416"/>
    <s v="Kelly Chen"/>
    <s v="Home Office"/>
    <s v="West"/>
    <s v="Office Supplies"/>
    <s v="Labels"/>
    <s v="Virtual leading-edge application"/>
    <n v="2283.0629074249"/>
    <n v="4.3821556438764704"/>
    <n v="4"/>
    <n v="0.223625642456107"/>
    <n v="0.22"/>
    <n v="601.82403793269305"/>
    <n v="601.82000000000005"/>
    <s v="Profit"/>
    <s v="Jul-2024"/>
    <n v="0.2636037911944788"/>
    <s v="July"/>
    <n v="2024"/>
    <m/>
  </r>
  <r>
    <x v="433"/>
    <d v="2023-08-19T00:00:00"/>
    <d v="2025-04-17T00:00:00"/>
    <s v="Second Class"/>
    <x v="417"/>
    <s v="Patrick Davis"/>
    <s v="Home Office"/>
    <s v="East"/>
    <s v="Technology"/>
    <s v="Accessories"/>
    <s v="Multi-lateral clear-thinking solution"/>
    <n v="2282.9573239179099"/>
    <n v="4.38158894610494"/>
    <n v="4"/>
    <n v="0.223613604851332"/>
    <n v="0.22"/>
    <n v="601.90068731590998"/>
    <n v="601.9"/>
    <s v="Profit"/>
    <s v="Aug-2023"/>
    <n v="0.26364955709419691"/>
    <s v="August"/>
    <n v="2023"/>
    <m/>
  </r>
  <r>
    <x v="434"/>
    <d v="2024-03-17T00:00:00"/>
    <d v="2025-04-15T00:00:00"/>
    <s v="First Class"/>
    <x v="418"/>
    <s v="Dominic Saunders"/>
    <s v="Consumer"/>
    <s v="South"/>
    <s v="Technology"/>
    <s v="Copiers"/>
    <s v="Pre-emptive non-volatile core"/>
    <n v="2282.8517404109198"/>
    <n v="4.3810222483334096"/>
    <n v="4"/>
    <n v="0.223601567246558"/>
    <n v="0.22"/>
    <n v="601.977336699126"/>
    <n v="601.98"/>
    <s v="Profit"/>
    <s v="Mar-2024"/>
    <n v="0.26369532722732503"/>
    <s v="March"/>
    <n v="2024"/>
    <m/>
  </r>
  <r>
    <x v="435"/>
    <d v="2024-04-06T00:00:00"/>
    <d v="2025-04-15T00:00:00"/>
    <s v="Same Day"/>
    <x v="214"/>
    <s v="Brandon Moss"/>
    <s v="Consumer"/>
    <s v="West"/>
    <s v="Office Supplies"/>
    <s v="Binders"/>
    <s v="Multi-layered fresh-thinking approach"/>
    <n v="2282.7461569039301"/>
    <n v="4.3804555505618801"/>
    <n v="4"/>
    <n v="0.223589529641783"/>
    <n v="0.22"/>
    <n v="602.05398608234304"/>
    <n v="602.04999999999995"/>
    <s v="Profit"/>
    <s v="Apr-2024"/>
    <n v="0.26374110159445147"/>
    <s v="April"/>
    <n v="2024"/>
    <m/>
  </r>
  <r>
    <x v="436"/>
    <d v="2023-07-16T00:00:00"/>
    <d v="2025-04-12T00:00:00"/>
    <s v="Standard Class"/>
    <x v="419"/>
    <s v="Michael Todd"/>
    <s v="Home Office"/>
    <s v="Central"/>
    <s v="Technology"/>
    <s v="Copiers"/>
    <s v="Object-based incremental matrix"/>
    <n v="2282.64057339694"/>
    <n v="4.3798888527903497"/>
    <n v="4"/>
    <n v="0.223577492037008"/>
    <n v="0.22"/>
    <n v="602.13063546555895"/>
    <n v="602.13"/>
    <s v="Profit"/>
    <s v="Jul-2023"/>
    <n v="0.26378688019616281"/>
    <s v="July"/>
    <n v="2023"/>
    <m/>
  </r>
  <r>
    <x v="437"/>
    <d v="2024-06-02T00:00:00"/>
    <d v="2025-04-29T00:00:00"/>
    <s v="Same Day"/>
    <x v="420"/>
    <s v="Angela Rose"/>
    <s v="Corporate"/>
    <s v="Central"/>
    <s v="Technology"/>
    <s v="Computers"/>
    <s v="Profound non-volatile project"/>
    <n v="2282.5349898899499"/>
    <n v="4.3793221550188299"/>
    <n v="4"/>
    <n v="0.223565454432233"/>
    <n v="0.22"/>
    <n v="602.207284848776"/>
    <n v="602.21"/>
    <s v="Profit"/>
    <s v="Jun-2024"/>
    <n v="0.26383266303304764"/>
    <s v="June"/>
    <n v="2024"/>
    <m/>
  </r>
  <r>
    <x v="438"/>
    <d v="2024-05-13T00:00:00"/>
    <d v="2025-05-07T00:00:00"/>
    <s v="First Class"/>
    <x v="421"/>
    <s v="Mathew Lyons"/>
    <s v="Consumer"/>
    <s v="East"/>
    <s v="Technology"/>
    <s v="Phones"/>
    <s v="Multi-lateral responsive time-frame"/>
    <n v="2282.4294063829602"/>
    <n v="4.3787554572473004"/>
    <n v="4"/>
    <n v="0.223553416827458"/>
    <n v="0.22"/>
    <n v="602.28393423199202"/>
    <n v="602.28"/>
    <s v="Profit"/>
    <s v="May-2024"/>
    <n v="0.26387845010569283"/>
    <s v="May"/>
    <n v="2024"/>
    <m/>
  </r>
  <r>
    <x v="439"/>
    <d v="2024-12-25T00:00:00"/>
    <d v="2025-04-25T00:00:00"/>
    <s v="Second Class"/>
    <x v="422"/>
    <s v="Rhonda Dixon"/>
    <s v="Consumer"/>
    <s v="West"/>
    <s v="Furniture"/>
    <s v="Furnishings"/>
    <s v="Advanced 3rdgeneration knowledge user"/>
    <n v="2282.3238228759601"/>
    <n v="4.37818875947577"/>
    <n v="4"/>
    <n v="0.223541379222683"/>
    <n v="0.22"/>
    <n v="602.36058361520804"/>
    <n v="602.36"/>
    <s v="Profit"/>
    <s v="Dec-2024"/>
    <n v="0.26392424141468779"/>
    <s v="December"/>
    <n v="2024"/>
    <m/>
  </r>
  <r>
    <x v="440"/>
    <d v="2024-05-12T00:00:00"/>
    <d v="2025-05-02T00:00:00"/>
    <s v="Second Class"/>
    <x v="423"/>
    <s v="Bryan Houston"/>
    <s v="Corporate"/>
    <s v="East"/>
    <s v="Technology"/>
    <s v="Computers"/>
    <s v="Profit-focused actuating initiative"/>
    <n v="2282.21823936897"/>
    <n v="4.3776220617042396"/>
    <n v="4"/>
    <n v="0.22352934161790899"/>
    <n v="0.22"/>
    <n v="602.43723299842497"/>
    <n v="602.44000000000005"/>
    <s v="Profit"/>
    <s v="May-2024"/>
    <n v="0.2639700369606186"/>
    <s v="May"/>
    <n v="2024"/>
    <m/>
  </r>
  <r>
    <x v="441"/>
    <d v="2023-07-05T00:00:00"/>
    <d v="2025-04-23T00:00:00"/>
    <s v="Same Day"/>
    <x v="424"/>
    <s v="Megan Owen"/>
    <s v="Consumer"/>
    <s v="South"/>
    <s v="Technology"/>
    <s v="Copiers"/>
    <s v="Inverse attitude-oriented methodology"/>
    <n v="2282.1126558619799"/>
    <n v="4.3770553639327101"/>
    <n v="4"/>
    <n v="0.22351730401313399"/>
    <n v="0.22"/>
    <n v="602.513882381641"/>
    <n v="602.51"/>
    <s v="Profit"/>
    <s v="Jul-2023"/>
    <n v="0.26401583674407375"/>
    <s v="July"/>
    <n v="2023"/>
    <m/>
  </r>
  <r>
    <x v="442"/>
    <d v="2023-11-08T00:00:00"/>
    <d v="2025-05-04T00:00:00"/>
    <s v="First Class"/>
    <x v="425"/>
    <s v="Daniel Ball"/>
    <s v="Home Office"/>
    <s v="Central"/>
    <s v="Furniture"/>
    <s v="Furnishings"/>
    <s v="Assimilated full-range algorithm"/>
    <n v="2282.0070723549902"/>
    <n v="4.3764886661611797"/>
    <n v="4"/>
    <n v="0.22350526640835899"/>
    <n v="0.22"/>
    <n v="602.59053176485804"/>
    <n v="602.59"/>
    <s v="Profit"/>
    <s v="Nov-2023"/>
    <n v="0.26406164076564209"/>
    <s v="November"/>
    <n v="2023"/>
    <m/>
  </r>
  <r>
    <x v="443"/>
    <d v="2025-04-05T00:00:00"/>
    <d v="2025-05-06T00:00:00"/>
    <s v="Same Day"/>
    <x v="426"/>
    <s v="Daniel Evans"/>
    <s v="Corporate"/>
    <s v="South"/>
    <s v="Furniture"/>
    <s v="Chairs"/>
    <s v="Up-sized analyzing core"/>
    <n v="2281.9014888480001"/>
    <n v="4.37592196838966"/>
    <n v="4"/>
    <n v="0.22349322880358399"/>
    <n v="0.22"/>
    <n v="602.66718114807395"/>
    <n v="602.66999999999996"/>
    <s v="Profit"/>
    <s v="Apr-2025"/>
    <n v="0.26410744902591116"/>
    <s v="April"/>
    <n v="2025"/>
    <m/>
  </r>
  <r>
    <x v="444"/>
    <d v="2024-07-21T00:00:00"/>
    <d v="2025-04-26T00:00:00"/>
    <s v="Same Day"/>
    <x v="427"/>
    <s v="Andrea Sloan"/>
    <s v="Corporate"/>
    <s v="West"/>
    <s v="Furniture"/>
    <s v="Furnishings"/>
    <s v="User-friendly zero-defect portal"/>
    <n v="2281.79590534101"/>
    <n v="4.3753552706181296"/>
    <n v="4"/>
    <n v="0.22348119119880899"/>
    <n v="0.22"/>
    <n v="602.743830531291"/>
    <n v="602.74"/>
    <s v="Profit"/>
    <s v="Jul-2024"/>
    <n v="0.26415326152547025"/>
    <s v="July"/>
    <n v="2024"/>
    <m/>
  </r>
  <r>
    <x v="445"/>
    <d v="2024-09-12T00:00:00"/>
    <d v="2025-04-27T00:00:00"/>
    <s v="Standard Class"/>
    <x v="428"/>
    <s v="James Whitney"/>
    <s v="Home Office"/>
    <s v="East"/>
    <s v="Technology"/>
    <s v="Computers"/>
    <s v="Face-to-face dedicated Local Area Network"/>
    <n v="2281.6903218340199"/>
    <n v="4.3747885728466001"/>
    <n v="4"/>
    <n v="0.22346915359403399"/>
    <n v="0.22"/>
    <n v="602.82047991450702"/>
    <n v="602.82000000000005"/>
    <s v="Profit"/>
    <s v="Sep-2024"/>
    <n v="0.26419907826490696"/>
    <s v="September"/>
    <n v="2024"/>
    <m/>
  </r>
  <r>
    <x v="446"/>
    <d v="2025-01-23T00:00:00"/>
    <d v="2025-05-04T00:00:00"/>
    <s v="Same Day"/>
    <x v="285"/>
    <s v="William Rodriguez"/>
    <s v="Corporate"/>
    <s v="East"/>
    <s v="Office Supplies"/>
    <s v="Paper"/>
    <s v="Virtual optimal projection"/>
    <n v="2281.5847383270302"/>
    <n v="4.3742218750750697"/>
    <n v="4"/>
    <n v="0.22345711598925999"/>
    <n v="0.22"/>
    <n v="602.89712929772395"/>
    <n v="602.9"/>
    <s v="Profit"/>
    <s v="Jan-2025"/>
    <n v="0.2642448992448107"/>
    <s v="January"/>
    <n v="2025"/>
    <m/>
  </r>
  <r>
    <x v="447"/>
    <d v="2023-09-17T00:00:00"/>
    <d v="2025-04-10T00:00:00"/>
    <s v="Standard Class"/>
    <x v="429"/>
    <s v="Jill Ramirez"/>
    <s v="Home Office"/>
    <s v="Central"/>
    <s v="Furniture"/>
    <s v="Bookcases"/>
    <s v="Multi-tiered responsive strategy"/>
    <n v="2281.4791548200301"/>
    <n v="4.3736551773035401"/>
    <n v="4"/>
    <n v="0.22344507838448499"/>
    <n v="0.22"/>
    <n v="602.97377868093997"/>
    <n v="602.97"/>
    <s v="Profit"/>
    <s v="Sep-2023"/>
    <n v="0.26429072446577068"/>
    <s v="September"/>
    <n v="2023"/>
    <m/>
  </r>
  <r>
    <x v="448"/>
    <d v="2024-03-17T00:00:00"/>
    <d v="2025-05-05T00:00:00"/>
    <s v="Second Class"/>
    <x v="430"/>
    <s v="Christopher Doyle"/>
    <s v="Consumer"/>
    <s v="South"/>
    <s v="Office Supplies"/>
    <s v="Binders"/>
    <s v="Re-contextualized demand-driven functionalities"/>
    <n v="2281.37357131304"/>
    <n v="4.3730884795320097"/>
    <n v="4"/>
    <n v="0.22343304077970999"/>
    <n v="0.22"/>
    <n v="603.05042806415702"/>
    <n v="603.04999999999995"/>
    <s v="Profit"/>
    <s v="Mar-2024"/>
    <n v="0.26433655392837418"/>
    <s v="March"/>
    <n v="2024"/>
    <m/>
  </r>
  <r>
    <x v="449"/>
    <d v="2025-01-13T00:00:00"/>
    <d v="2025-05-01T00:00:00"/>
    <s v="Second Class"/>
    <x v="431"/>
    <s v="Amy Peters"/>
    <s v="Corporate"/>
    <s v="Central"/>
    <s v="Furniture"/>
    <s v="Chairs"/>
    <s v="Sharable directional forecast"/>
    <n v="2281.2679878060499"/>
    <n v="4.37252178176049"/>
    <n v="4"/>
    <n v="0.22342100317493499"/>
    <n v="0.22"/>
    <n v="603.12707744737304"/>
    <n v="603.13"/>
    <s v="Profit"/>
    <s v="Jan-2025"/>
    <n v="0.26438238763321043"/>
    <s v="January"/>
    <n v="2025"/>
    <m/>
  </r>
  <r>
    <x v="450"/>
    <d v="2023-08-30T00:00:00"/>
    <d v="2025-04-15T00:00:00"/>
    <s v="Standard Class"/>
    <x v="432"/>
    <s v="Amber Patrick"/>
    <s v="Consumer"/>
    <s v="Central"/>
    <s v="Furniture"/>
    <s v="Furnishings"/>
    <s v="Persistent 4thgeneration leverage"/>
    <n v="2281.1624042990602"/>
    <n v="4.3719550839889596"/>
    <n v="4"/>
    <n v="0.22340896557015999"/>
    <n v="0.22"/>
    <n v="603.20372683058997"/>
    <n v="603.20000000000005"/>
    <s v="Profit"/>
    <s v="Aug-2023"/>
    <n v="0.26442822558086926"/>
    <s v="August"/>
    <n v="2023"/>
    <m/>
  </r>
  <r>
    <x v="451"/>
    <d v="2024-10-07T00:00:00"/>
    <d v="2025-04-09T00:00:00"/>
    <s v="Second Class"/>
    <x v="433"/>
    <s v="Laura Ochoa"/>
    <s v="Consumer"/>
    <s v="South"/>
    <s v="Technology"/>
    <s v="Phones"/>
    <s v="Upgradable bi-directional monitoring"/>
    <n v="2281.0568207920701"/>
    <n v="4.3713883862174301"/>
    <n v="4"/>
    <n v="0.22339692796538499"/>
    <n v="0.22"/>
    <n v="603.28037621380599"/>
    <n v="603.28"/>
    <s v="Profit"/>
    <s v="Oct-2024"/>
    <n v="0.26447406777193916"/>
    <s v="October"/>
    <n v="2024"/>
    <m/>
  </r>
  <r>
    <x v="452"/>
    <d v="2025-02-10T00:00:00"/>
    <d v="2025-04-14T00:00:00"/>
    <s v="Standard Class"/>
    <x v="434"/>
    <s v="Francisco Carter MD"/>
    <s v="Home Office"/>
    <s v="Central"/>
    <s v="Technology"/>
    <s v="Copiers"/>
    <s v="Distributed stable function"/>
    <n v="2280.95123728508"/>
    <n v="4.3708216884458997"/>
    <n v="4"/>
    <n v="0.22338489036061099"/>
    <n v="0.22"/>
    <n v="603.35702559702304"/>
    <n v="603.36"/>
    <s v="Loss"/>
    <s v="Feb-2025"/>
    <n v="0.26451991420701015"/>
    <s v="February"/>
    <n v="2025"/>
    <m/>
  </r>
  <r>
    <x v="453"/>
    <d v="2023-08-26T00:00:00"/>
    <d v="2025-04-11T00:00:00"/>
    <s v="Same Day"/>
    <x v="435"/>
    <s v="Lindsay Alvarez"/>
    <s v="Consumer"/>
    <s v="West"/>
    <s v="Office Supplies"/>
    <s v="Binders"/>
    <s v="Centralized user-facing challenge"/>
    <n v="2280.8456537780899"/>
    <n v="4.3702549906743702"/>
    <n v="4"/>
    <n v="0.22337285275583599"/>
    <n v="0.22"/>
    <n v="603.43367498023895"/>
    <n v="603.42999999999995"/>
    <s v="Profit"/>
    <s v="Aug-2023"/>
    <n v="0.26456576488667077"/>
    <s v="August"/>
    <n v="2023"/>
    <m/>
  </r>
  <r>
    <x v="454"/>
    <d v="2023-04-22T00:00:00"/>
    <d v="2025-05-01T00:00:00"/>
    <s v="Second Class"/>
    <x v="436"/>
    <s v="Tammy Hester"/>
    <s v="Home Office"/>
    <s v="South"/>
    <s v="Furniture"/>
    <s v="Bookcases"/>
    <s v="Triple-buffered dynamic database"/>
    <n v="2280.7400702711002"/>
    <n v="4.3696882929028504"/>
    <n v="4"/>
    <n v="0.22336081515106099"/>
    <n v="0.22"/>
    <n v="603.51032436345599"/>
    <n v="603.51"/>
    <s v="Profit"/>
    <s v="Apr-2023"/>
    <n v="0.26461161981151132"/>
    <s v="April"/>
    <n v="2023"/>
    <m/>
  </r>
  <r>
    <x v="455"/>
    <d v="2025-02-10T00:00:00"/>
    <d v="2025-05-05T00:00:00"/>
    <s v="Second Class"/>
    <x v="437"/>
    <s v="Clinton Rangel"/>
    <s v="Consumer"/>
    <s v="West"/>
    <s v="Furniture"/>
    <s v="Bookcases"/>
    <s v="Stand-alone methodical structure"/>
    <n v="2280.6344867641101"/>
    <n v="4.36912159513132"/>
    <n v="4"/>
    <n v="0.22334877754628599"/>
    <n v="0.22"/>
    <n v="603.58697374667202"/>
    <n v="603.59"/>
    <s v="Profit"/>
    <s v="Feb-2025"/>
    <n v="0.26465747898212066"/>
    <s v="February"/>
    <n v="2025"/>
    <m/>
  </r>
  <r>
    <x v="456"/>
    <d v="2025-02-22T00:00:00"/>
    <d v="2025-04-13T00:00:00"/>
    <s v="Same Day"/>
    <x v="438"/>
    <s v="Joanna Kelly"/>
    <s v="Consumer"/>
    <s v="Central"/>
    <s v="Furniture"/>
    <s v="Chairs"/>
    <s v="Upgradable even-keeled alliance"/>
    <n v="2280.52890325711"/>
    <n v="4.3685548973597896"/>
    <n v="4"/>
    <n v="0.22333673994151099"/>
    <n v="0.22"/>
    <n v="603.66362312988895"/>
    <n v="603.66"/>
    <s v="Profit"/>
    <s v="Feb-2025"/>
    <n v="0.26470334239909044"/>
    <s v="February"/>
    <n v="2025"/>
    <m/>
  </r>
  <r>
    <x v="457"/>
    <d v="2024-11-06T00:00:00"/>
    <d v="2025-04-28T00:00:00"/>
    <s v="First Class"/>
    <x v="439"/>
    <s v="Kathryn Robinson"/>
    <s v="Corporate"/>
    <s v="West"/>
    <s v="Technology"/>
    <s v="Copiers"/>
    <s v="Phased 3rdgeneration paradigm"/>
    <n v="2280.4233197501198"/>
    <n v="4.3679881995882601"/>
    <n v="4"/>
    <n v="0.22332470233673599"/>
    <n v="0.22"/>
    <n v="603.74027251310497"/>
    <n v="603.74"/>
    <s v="Loss"/>
    <s v="Nov-2024"/>
    <n v="0.26474921006300733"/>
    <s v="November"/>
    <n v="2024"/>
    <m/>
  </r>
  <r>
    <x v="458"/>
    <d v="2024-11-22T00:00:00"/>
    <d v="2025-04-21T00:00:00"/>
    <s v="First Class"/>
    <x v="440"/>
    <s v="Brenda Dawson"/>
    <s v="Home Office"/>
    <s v="East"/>
    <s v="Office Supplies"/>
    <s v="Art"/>
    <s v="Re-contextualized zero-defect attitude"/>
    <n v="2280.3177362431302"/>
    <n v="4.3674215018167297"/>
    <n v="4"/>
    <n v="0.22331266473196201"/>
    <n v="0.22"/>
    <n v="603.81692189632201"/>
    <n v="603.82000000000005"/>
    <s v="Profit"/>
    <s v="Nov-2024"/>
    <n v="0.26479508197446322"/>
    <s v="November"/>
    <n v="2024"/>
    <m/>
  </r>
  <r>
    <x v="459"/>
    <d v="2024-02-16T00:00:00"/>
    <d v="2025-04-12T00:00:00"/>
    <s v="Second Class"/>
    <x v="441"/>
    <s v="Carrie Sanchez"/>
    <s v="Consumer"/>
    <s v="Central"/>
    <s v="Technology"/>
    <s v="Computers"/>
    <s v="Operative full-range capability"/>
    <n v="2280.2121527361401"/>
    <n v="4.3668548040452002"/>
    <n v="4"/>
    <n v="0.22330062712718701"/>
    <n v="0.22"/>
    <n v="603.89357127953804"/>
    <n v="603.89"/>
    <s v="Profit"/>
    <s v="Feb-2024"/>
    <n v="0.26484095813404734"/>
    <s v="February"/>
    <n v="2024"/>
    <m/>
  </r>
  <r>
    <x v="460"/>
    <d v="2023-07-22T00:00:00"/>
    <d v="2025-04-12T00:00:00"/>
    <s v="Standard Class"/>
    <x v="442"/>
    <s v="Randy Miller"/>
    <s v="Home Office"/>
    <s v="Central"/>
    <s v="Technology"/>
    <s v="Accessories"/>
    <s v="Focused interactive benchmark"/>
    <n v="2280.10656922915"/>
    <n v="4.3662881062736796"/>
    <n v="4"/>
    <n v="0.22328858952241201"/>
    <n v="0.22"/>
    <n v="603.97022066275497"/>
    <n v="603.97"/>
    <s v="Profit"/>
    <s v="Jul-2023"/>
    <n v="0.26488683854235068"/>
    <s v="July"/>
    <n v="2023"/>
    <m/>
  </r>
  <r>
    <x v="461"/>
    <d v="2024-05-12T00:00:00"/>
    <d v="2025-04-25T00:00:00"/>
    <s v="First Class"/>
    <x v="443"/>
    <s v="Shelia Carroll"/>
    <s v="Consumer"/>
    <s v="South"/>
    <s v="Furniture"/>
    <s v="Furnishings"/>
    <s v="Down-sized scalable hub"/>
    <n v="2280.0009857221598"/>
    <n v="4.3657214085021501"/>
    <n v="4"/>
    <n v="0.22327655191763701"/>
    <n v="0.22"/>
    <n v="604.04687004597099"/>
    <n v="604.04999999999995"/>
    <s v="Profit"/>
    <s v="May-2024"/>
    <n v="0.26493272319996264"/>
    <s v="May"/>
    <n v="2024"/>
    <m/>
  </r>
  <r>
    <x v="462"/>
    <d v="2023-08-19T00:00:00"/>
    <d v="2025-04-25T00:00:00"/>
    <s v="Same Day"/>
    <x v="444"/>
    <s v="Daniel Allen"/>
    <s v="Home Office"/>
    <s v="Central"/>
    <s v="Office Supplies"/>
    <s v="Labels"/>
    <s v="Organic heuristic focus group"/>
    <n v="2279.8954022151702"/>
    <n v="4.3651547107306197"/>
    <n v="4"/>
    <n v="0.22326451431286201"/>
    <n v="0.22"/>
    <n v="604.12351942918804"/>
    <n v="604.12"/>
    <s v="Profit"/>
    <s v="Aug-2023"/>
    <n v="0.26497861210747448"/>
    <s v="August"/>
    <n v="2023"/>
    <m/>
  </r>
  <r>
    <x v="463"/>
    <d v="2025-03-27T00:00:00"/>
    <d v="2025-05-05T00:00:00"/>
    <s v="First Class"/>
    <x v="445"/>
    <s v="William Adams"/>
    <s v="Corporate"/>
    <s v="South"/>
    <s v="Furniture"/>
    <s v="Furnishings"/>
    <s v="Mandatory multi-tasking utilization"/>
    <n v="2279.7898187081801"/>
    <n v="4.3645880129590902"/>
    <n v="4"/>
    <n v="0.22325247670808701"/>
    <n v="0.22"/>
    <n v="604.20016881240394"/>
    <n v="604.20000000000005"/>
    <s v="Profit"/>
    <s v="Mar-2025"/>
    <n v="0.26502450526547572"/>
    <s v="March"/>
    <n v="2025"/>
    <m/>
  </r>
  <r>
    <x v="464"/>
    <d v="2024-04-23T00:00:00"/>
    <d v="2025-05-03T00:00:00"/>
    <s v="Second Class"/>
    <x v="446"/>
    <s v="Matthew Peterson"/>
    <s v="Corporate"/>
    <s v="East"/>
    <s v="Office Supplies"/>
    <s v="Labels"/>
    <s v="Horizontal exuding help-desk"/>
    <n v="2279.6842352011899"/>
    <n v="4.3640213151875598"/>
    <n v="4"/>
    <n v="0.22324043910331301"/>
    <n v="0.22"/>
    <n v="604.27681819562099"/>
    <n v="604.28"/>
    <s v="Profit"/>
    <s v="Apr-2024"/>
    <n v="0.26507040267455789"/>
    <s v="April"/>
    <n v="2024"/>
    <m/>
  </r>
  <r>
    <x v="465"/>
    <d v="2024-09-01T00:00:00"/>
    <d v="2025-04-14T00:00:00"/>
    <s v="Second Class"/>
    <x v="447"/>
    <s v="Natalie Thompson"/>
    <s v="Home Office"/>
    <s v="Central"/>
    <s v="Furniture"/>
    <s v="Furnishings"/>
    <s v="De-engineered 24hour interface"/>
    <n v="2279.5786516941898"/>
    <n v="4.3634546174160302"/>
    <n v="4"/>
    <n v="0.22322840149853801"/>
    <n v="0.22"/>
    <n v="604.35346757883701"/>
    <n v="604.35"/>
    <s v="Profit"/>
    <s v="Sep-2024"/>
    <n v="0.26511630433531197"/>
    <s v="September"/>
    <n v="2024"/>
    <m/>
  </r>
  <r>
    <x v="466"/>
    <d v="2023-07-24T00:00:00"/>
    <d v="2025-05-08T00:00:00"/>
    <s v="Same Day"/>
    <x v="448"/>
    <s v="John Bailey"/>
    <s v="Corporate"/>
    <s v="East"/>
    <s v="Furniture"/>
    <s v="Chairs"/>
    <s v="Digitized asynchronous structure"/>
    <n v="2279.4730681872002"/>
    <n v="4.3628879196445096"/>
    <n v="4"/>
    <n v="0.22321636389376301"/>
    <n v="0.22"/>
    <n v="604.43011696205394"/>
    <n v="604.42999999999995"/>
    <s v="Profit"/>
    <s v="Jul-2023"/>
    <n v="0.26516221024832726"/>
    <s v="July"/>
    <n v="2023"/>
    <m/>
  </r>
  <r>
    <x v="467"/>
    <d v="2025-03-29T00:00:00"/>
    <d v="2025-04-29T00:00:00"/>
    <s v="Second Class"/>
    <x v="449"/>
    <s v="Kevin Martinez"/>
    <s v="Consumer"/>
    <s v="East"/>
    <s v="Technology"/>
    <s v="Phones"/>
    <s v="Reverse-engineered explicit policy"/>
    <n v="2279.3674846802101"/>
    <n v="4.3623212218729801"/>
    <n v="4"/>
    <n v="0.22320432628898801"/>
    <n v="0.22"/>
    <n v="604.50676634526997"/>
    <n v="604.51"/>
    <s v="Profit"/>
    <s v="Mar-2025"/>
    <n v="0.265208120414195"/>
    <s v="March"/>
    <n v="2025"/>
    <m/>
  </r>
  <r>
    <x v="468"/>
    <d v="2023-11-30T00:00:00"/>
    <d v="2025-04-10T00:00:00"/>
    <s v="First Class"/>
    <x v="450"/>
    <s v="Ryan Richmond"/>
    <s v="Corporate"/>
    <s v="Central"/>
    <s v="Furniture"/>
    <s v="Tables"/>
    <s v="User-centric multi-state hierarchy"/>
    <n v="2279.2619011732199"/>
    <n v="4.3617545241014497"/>
    <n v="4"/>
    <n v="0.22319228868421301"/>
    <n v="0.22"/>
    <n v="604.58341572848599"/>
    <n v="604.58000000000004"/>
    <s v="Profit"/>
    <s v="Nov-2023"/>
    <n v="0.26525403483350668"/>
    <s v="November"/>
    <n v="2023"/>
    <m/>
  </r>
  <r>
    <x v="469"/>
    <d v="2023-05-27T00:00:00"/>
    <d v="2025-04-24T00:00:00"/>
    <s v="Standard Class"/>
    <x v="451"/>
    <s v="Margaret Smith"/>
    <s v="Home Office"/>
    <s v="West"/>
    <s v="Office Supplies"/>
    <s v="Paper"/>
    <s v="Customer-focused client-server artificial intelligence"/>
    <n v="2279.1563176662298"/>
    <n v="4.3611878263299202"/>
    <n v="4"/>
    <n v="0.22318025107943801"/>
    <n v="0.22"/>
    <n v="604.66006511170303"/>
    <n v="604.66"/>
    <s v="Profit"/>
    <s v="May-2023"/>
    <n v="0.26529995350685387"/>
    <s v="May"/>
    <n v="2023"/>
    <m/>
  </r>
  <r>
    <x v="470"/>
    <d v="2024-12-12T00:00:00"/>
    <d v="2025-04-15T00:00:00"/>
    <s v="Standard Class"/>
    <x v="452"/>
    <s v="Caroline Thompson"/>
    <s v="Corporate"/>
    <s v="Central"/>
    <s v="Office Supplies"/>
    <s v="Art"/>
    <s v="Assimilated well-modulated alliance"/>
    <n v="2279.0507341592402"/>
    <n v="4.3606211285583898"/>
    <n v="4"/>
    <n v="0.22316821347466401"/>
    <n v="0.22"/>
    <n v="604.73671449491906"/>
    <n v="604.74"/>
    <s v="Loss"/>
    <s v="Dec-2024"/>
    <n v="0.26534587643482682"/>
    <s v="December"/>
    <n v="2024"/>
    <m/>
  </r>
  <r>
    <x v="471"/>
    <d v="2023-08-25T00:00:00"/>
    <d v="2025-04-14T00:00:00"/>
    <s v="First Class"/>
    <x v="453"/>
    <s v="Cody Miller"/>
    <s v="Corporate"/>
    <s v="East"/>
    <s v="Office Supplies"/>
    <s v="Paper"/>
    <s v="Extended tangible contingency"/>
    <n v="2278.94515065225"/>
    <n v="4.3600544307868603"/>
    <n v="4"/>
    <n v="0.22315617586988901"/>
    <n v="0.22"/>
    <n v="604.81336387813599"/>
    <n v="604.80999999999995"/>
    <s v="Profit"/>
    <s v="Aug-2023"/>
    <n v="0.26539180361801784"/>
    <s v="August"/>
    <n v="2023"/>
    <m/>
  </r>
  <r>
    <x v="472"/>
    <d v="2024-07-09T00:00:00"/>
    <d v="2025-04-11T00:00:00"/>
    <s v="Same Day"/>
    <x v="454"/>
    <s v="William Wheeler"/>
    <s v="Home Office"/>
    <s v="South"/>
    <s v="Technology"/>
    <s v="Copiers"/>
    <s v="Fundamental attitude-oriented knowledgebase"/>
    <n v="2278.8395671452599"/>
    <n v="4.3594877330153396"/>
    <n v="4"/>
    <n v="0.22314413826511401"/>
    <n v="0.22"/>
    <n v="604.89001326135201"/>
    <n v="604.89"/>
    <s v="Profit"/>
    <s v="Jul-2024"/>
    <n v="0.26543773505701751"/>
    <s v="July"/>
    <n v="2024"/>
    <m/>
  </r>
  <r>
    <x v="473"/>
    <d v="2023-06-23T00:00:00"/>
    <d v="2025-05-02T00:00:00"/>
    <s v="Standard Class"/>
    <x v="455"/>
    <s v="Shane Gonzales"/>
    <s v="Home Office"/>
    <s v="Central"/>
    <s v="Technology"/>
    <s v="Copiers"/>
    <s v="Balanced system-worthy artificial intelligence"/>
    <n v="2278.7339836382698"/>
    <n v="4.3589210352438101"/>
    <n v="4"/>
    <n v="0.22313210066033901"/>
    <n v="0.22"/>
    <n v="604.96666264456906"/>
    <n v="604.97"/>
    <s v="Profit"/>
    <s v="Jun-2023"/>
    <n v="0.26548367075241835"/>
    <s v="June"/>
    <n v="2023"/>
    <m/>
  </r>
  <r>
    <x v="474"/>
    <d v="2025-03-11T00:00:00"/>
    <d v="2025-05-01T00:00:00"/>
    <s v="First Class"/>
    <x v="456"/>
    <s v="Brandon Tyler"/>
    <s v="Consumer"/>
    <s v="West"/>
    <s v="Office Supplies"/>
    <s v="Art"/>
    <s v="Realigned secondary forecast"/>
    <n v="2278.6284001312702"/>
    <n v="4.3583543374722797"/>
    <n v="4"/>
    <n v="0.22312006305556401"/>
    <n v="0.22"/>
    <n v="605.04331202778496"/>
    <n v="605.04"/>
    <s v="Profit"/>
    <s v="Mar-2025"/>
    <n v="0.26552961070481207"/>
    <s v="March"/>
    <n v="2025"/>
    <m/>
  </r>
  <r>
    <x v="475"/>
    <d v="2024-04-30T00:00:00"/>
    <d v="2025-05-06T00:00:00"/>
    <s v="Second Class"/>
    <x v="457"/>
    <s v="Brittany Wells"/>
    <s v="Corporate"/>
    <s v="Central"/>
    <s v="Office Supplies"/>
    <s v="Labels"/>
    <s v="Streamlined even-keeled time-frame"/>
    <n v="2278.52281662428"/>
    <n v="4.3577876397007502"/>
    <n v="4"/>
    <n v="0.223108025450789"/>
    <n v="0.22"/>
    <n v="605.11996141100201"/>
    <n v="605.12"/>
    <s v="Profit"/>
    <s v="Apr-2024"/>
    <n v="0.26557555491478935"/>
    <s v="April"/>
    <n v="2024"/>
    <m/>
  </r>
  <r>
    <x v="476"/>
    <d v="2024-09-25T00:00:00"/>
    <d v="2025-05-08T00:00:00"/>
    <s v="Same Day"/>
    <x v="458"/>
    <s v="Charles Park"/>
    <s v="Home Office"/>
    <s v="East"/>
    <s v="Technology"/>
    <s v="Phones"/>
    <s v="Up-sized leading-edge challenge"/>
    <n v="2278.4172331172899"/>
    <n v="4.3572209419292198"/>
    <n v="4"/>
    <n v="0.223095987846015"/>
    <n v="0.22"/>
    <n v="605.19661079421803"/>
    <n v="605.20000000000005"/>
    <s v="Profit"/>
    <s v="Sep-2024"/>
    <n v="0.26562150338294221"/>
    <s v="September"/>
    <n v="2024"/>
    <m/>
  </r>
  <r>
    <x v="477"/>
    <d v="2023-10-07T00:00:00"/>
    <d v="2025-04-25T00:00:00"/>
    <s v="First Class"/>
    <x v="244"/>
    <s v="Antonio Kelley"/>
    <s v="Consumer"/>
    <s v="South"/>
    <s v="Technology"/>
    <s v="Copiers"/>
    <s v="Reactive modular leverage"/>
    <n v="2278.3116496102998"/>
    <n v="4.3566542441576903"/>
    <n v="4"/>
    <n v="0.22308395024124"/>
    <n v="0.22"/>
    <n v="605.27326017743496"/>
    <n v="605.27"/>
    <s v="Profit"/>
    <s v="Oct-2023"/>
    <n v="0.26566745610986348"/>
    <s v="October"/>
    <n v="2023"/>
    <m/>
  </r>
  <r>
    <x v="478"/>
    <d v="2024-05-30T00:00:00"/>
    <d v="2025-04-12T00:00:00"/>
    <s v="First Class"/>
    <x v="459"/>
    <s v="Kara Alexander"/>
    <s v="Corporate"/>
    <s v="East"/>
    <s v="Technology"/>
    <s v="Computers"/>
    <s v="Down-sized non-volatile knowledgebase"/>
    <n v="2278.2060661033101"/>
    <n v="4.3560875463861697"/>
    <n v="4"/>
    <n v="0.223071912636465"/>
    <n v="0.22"/>
    <n v="605.34990956065099"/>
    <n v="605.35"/>
    <s v="Profit"/>
    <s v="May-2024"/>
    <n v="0.26571341309614444"/>
    <s v="May"/>
    <n v="2024"/>
    <m/>
  </r>
  <r>
    <x v="479"/>
    <d v="2025-01-25T00:00:00"/>
    <d v="2025-04-20T00:00:00"/>
    <s v="Same Day"/>
    <x v="460"/>
    <s v="Gina Hale"/>
    <s v="Corporate"/>
    <s v="South"/>
    <s v="Technology"/>
    <s v="Computers"/>
    <s v="Re-engineered coherent frame"/>
    <n v="2278.10048259632"/>
    <n v="4.3555208486146402"/>
    <n v="4"/>
    <n v="0.22305987503169"/>
    <n v="0.22"/>
    <n v="605.42655894386803"/>
    <n v="605.42999999999995"/>
    <s v="Profit"/>
    <s v="Jan-2025"/>
    <n v="0.26575937434237829"/>
    <s v="January"/>
    <n v="2025"/>
    <m/>
  </r>
  <r>
    <x v="480"/>
    <d v="2023-09-17T00:00:00"/>
    <d v="2025-04-20T00:00:00"/>
    <s v="Second Class"/>
    <x v="461"/>
    <s v="Laura Rodriguez"/>
    <s v="Consumer"/>
    <s v="South"/>
    <s v="Office Supplies"/>
    <s v="Labels"/>
    <s v="Right-sized fresh-thinking function"/>
    <n v="2277.9948990893299"/>
    <n v="4.3549541508431098"/>
    <n v="4"/>
    <n v="0.223047837426915"/>
    <n v="0.22"/>
    <n v="605.50320832708405"/>
    <n v="605.5"/>
    <s v="Loss"/>
    <s v="Sep-2023"/>
    <n v="0.26580533984915639"/>
    <s v="September"/>
    <n v="2023"/>
    <m/>
  </r>
  <r>
    <x v="481"/>
    <d v="2024-06-05T00:00:00"/>
    <d v="2025-04-17T00:00:00"/>
    <s v="First Class"/>
    <x v="462"/>
    <s v="Tina Dominguez"/>
    <s v="Corporate"/>
    <s v="Central"/>
    <s v="Office Supplies"/>
    <s v="Storage"/>
    <s v="Centralized global standardization"/>
    <n v="2277.8893155823398"/>
    <n v="4.3543874530715803"/>
    <n v="4"/>
    <n v="0.22303579982214"/>
    <n v="0.22"/>
    <n v="605.57985771030098"/>
    <n v="605.58000000000004"/>
    <s v="Profit"/>
    <s v="Jun-2024"/>
    <n v="0.26585130961707204"/>
    <s v="June"/>
    <n v="2024"/>
    <m/>
  </r>
  <r>
    <x v="482"/>
    <d v="2023-10-21T00:00:00"/>
    <d v="2025-04-21T00:00:00"/>
    <s v="Second Class"/>
    <x v="463"/>
    <s v="Rebecca Simmons"/>
    <s v="Corporate"/>
    <s v="East"/>
    <s v="Technology"/>
    <s v="Accessories"/>
    <s v="Customer-focused well-modulated open architecture"/>
    <n v="2277.7837320753501"/>
    <n v="4.3538207553000499"/>
    <n v="4"/>
    <n v="0.223023762217366"/>
    <n v="0.22"/>
    <n v="605.65650709351701"/>
    <n v="605.66"/>
    <s v="Profit"/>
    <s v="Oct-2023"/>
    <n v="0.265897283646717"/>
    <s v="October"/>
    <n v="2023"/>
    <m/>
  </r>
  <r>
    <x v="483"/>
    <d v="2025-03-29T00:00:00"/>
    <d v="2025-04-16T00:00:00"/>
    <s v="Same Day"/>
    <x v="464"/>
    <s v="Matthew Gentry"/>
    <s v="Consumer"/>
    <s v="Central"/>
    <s v="Office Supplies"/>
    <s v="Art"/>
    <s v="Quality-focused discrete task-force"/>
    <n v="2277.67814856836"/>
    <n v="4.3532540575285203"/>
    <n v="4"/>
    <n v="0.223011724612591"/>
    <n v="0.22"/>
    <n v="605.73315647673405"/>
    <n v="605.73"/>
    <s v="Profit"/>
    <s v="Mar-2025"/>
    <n v="0.26594326193868484"/>
    <s v="March"/>
    <n v="2025"/>
    <m/>
  </r>
  <r>
    <x v="484"/>
    <d v="2024-11-14T00:00:00"/>
    <d v="2025-04-25T00:00:00"/>
    <s v="Same Day"/>
    <x v="465"/>
    <s v="Troy Conner"/>
    <s v="Home Office"/>
    <s v="East"/>
    <s v="Office Supplies"/>
    <s v="Storage"/>
    <s v="Expanded demand-driven neural-net"/>
    <n v="2277.5725650613599"/>
    <n v="4.3526873597569997"/>
    <n v="4"/>
    <n v="0.222999687007816"/>
    <n v="0.22"/>
    <n v="605.80980585994996"/>
    <n v="605.80999999999995"/>
    <s v="Profit"/>
    <s v="Nov-2024"/>
    <n v="0.26598924449356848"/>
    <s v="November"/>
    <n v="2024"/>
    <m/>
  </r>
  <r>
    <x v="485"/>
    <d v="2024-12-05T00:00:00"/>
    <d v="2025-05-02T00:00:00"/>
    <s v="First Class"/>
    <x v="466"/>
    <s v="Elizabeth Curtis"/>
    <s v="Home Office"/>
    <s v="South"/>
    <s v="Furniture"/>
    <s v="Furnishings"/>
    <s v="Ergonomic tangible info-me diaries"/>
    <n v="2277.4669815543698"/>
    <n v="4.3521206619854702"/>
    <n v="4"/>
    <n v="0.222987649403041"/>
    <n v="0.22"/>
    <n v="605.88645524316701"/>
    <n v="605.89"/>
    <s v="Profit"/>
    <s v="Dec-2024"/>
    <n v="0.2660352313119595"/>
    <s v="December"/>
    <n v="2024"/>
    <m/>
  </r>
  <r>
    <x v="486"/>
    <d v="2024-03-18T00:00:00"/>
    <d v="2025-04-13T00:00:00"/>
    <s v="First Class"/>
    <x v="467"/>
    <s v="Barbara Holt"/>
    <s v="Home Office"/>
    <s v="East"/>
    <s v="Office Supplies"/>
    <s v="Storage"/>
    <s v="Synergistic 5thgeneration methodology"/>
    <n v="2277.3613980473801"/>
    <n v="4.3515539642139398"/>
    <n v="4"/>
    <n v="0.222975611798266"/>
    <n v="0.22"/>
    <n v="605.96310462638303"/>
    <n v="605.96"/>
    <s v="Profit"/>
    <s v="Mar-2024"/>
    <n v="0.26608122239445109"/>
    <s v="March"/>
    <n v="2024"/>
    <m/>
  </r>
  <r>
    <x v="487"/>
    <d v="2023-07-07T00:00:00"/>
    <d v="2025-04-23T00:00:00"/>
    <s v="Same Day"/>
    <x v="468"/>
    <s v="Angela Davis"/>
    <s v="Consumer"/>
    <s v="East"/>
    <s v="Furniture"/>
    <s v="Tables"/>
    <s v="Upgradable non-volatile challenge"/>
    <n v="2277.25581454039"/>
    <n v="4.3509872664424103"/>
    <n v="4"/>
    <n v="0.222963574193491"/>
    <n v="0.22"/>
    <n v="606.03975400959996"/>
    <n v="606.04"/>
    <s v="Profit"/>
    <s v="Jul-2023"/>
    <n v="0.26612721774163728"/>
    <s v="July"/>
    <n v="2023"/>
    <m/>
  </r>
  <r>
    <x v="488"/>
    <d v="2024-05-13T00:00:00"/>
    <d v="2025-04-29T00:00:00"/>
    <s v="First Class"/>
    <x v="469"/>
    <s v="Casey Medina"/>
    <s v="Consumer"/>
    <s v="West"/>
    <s v="Furniture"/>
    <s v="Furnishings"/>
    <s v="Re-contextualized uniform model"/>
    <n v="2277.1502310333999"/>
    <n v="4.3504205686708799"/>
    <n v="4"/>
    <n v="0.222951536588717"/>
    <n v="0.22"/>
    <n v="606.11640339281598"/>
    <n v="606.12"/>
    <s v="Profit"/>
    <s v="May-2024"/>
    <n v="0.26617321735411043"/>
    <s v="May"/>
    <n v="2024"/>
    <m/>
  </r>
  <r>
    <x v="489"/>
    <d v="2025-01-08T00:00:00"/>
    <d v="2025-04-29T00:00:00"/>
    <s v="Same Day"/>
    <x v="470"/>
    <s v="Michael Pearson"/>
    <s v="Consumer"/>
    <s v="South"/>
    <s v="Furniture"/>
    <s v="Furnishings"/>
    <s v="Cross-platform encompassing encoding"/>
    <n v="2277.0446475264098"/>
    <n v="4.3498538708993504"/>
    <n v="4"/>
    <n v="0.222939498983942"/>
    <n v="0.22"/>
    <n v="606.19305277603303"/>
    <n v="606.19000000000005"/>
    <s v="Loss"/>
    <s v="Jan-2025"/>
    <n v="0.26621922123246478"/>
    <s v="January"/>
    <n v="2025"/>
    <m/>
  </r>
  <r>
    <x v="490"/>
    <d v="2023-10-25T00:00:00"/>
    <d v="2025-04-30T00:00:00"/>
    <s v="First Class"/>
    <x v="471"/>
    <s v="Jon Simpson"/>
    <s v="Corporate"/>
    <s v="Central"/>
    <s v="Office Supplies"/>
    <s v="Binders"/>
    <s v="Multi-channeled bifurcated database"/>
    <n v="2276.9390640194201"/>
    <n v="4.3492871731278298"/>
    <n v="4"/>
    <n v="0.222927461379167"/>
    <n v="0.22"/>
    <n v="606.26970215924905"/>
    <n v="606.27"/>
    <s v="Profit"/>
    <s v="Oct-2023"/>
    <n v="0.26626522937729269"/>
    <s v="October"/>
    <n v="2023"/>
    <m/>
  </r>
  <r>
    <x v="491"/>
    <d v="2024-07-24T00:00:00"/>
    <d v="2025-04-11T00:00:00"/>
    <s v="Standard Class"/>
    <x v="472"/>
    <s v="Laura Gomez"/>
    <s v="Consumer"/>
    <s v="Central"/>
    <s v="Technology"/>
    <s v="Copiers"/>
    <s v="Secured eco-centric functionalities"/>
    <n v="2276.83348051243"/>
    <n v="4.3487204753563002"/>
    <n v="4"/>
    <n v="0.222915423774392"/>
    <n v="0.22"/>
    <n v="606.34635154246598"/>
    <n v="606.35"/>
    <s v="Profit"/>
    <s v="Jul-2024"/>
    <n v="0.2663112417891888"/>
    <s v="July"/>
    <n v="2024"/>
    <m/>
  </r>
  <r>
    <x v="492"/>
    <d v="2024-08-22T00:00:00"/>
    <d v="2025-05-07T00:00:00"/>
    <s v="Standard Class"/>
    <x v="473"/>
    <s v="Jonathan Alvarez"/>
    <s v="Consumer"/>
    <s v="East"/>
    <s v="Office Supplies"/>
    <s v="Labels"/>
    <s v="Ameliorated didactic migration"/>
    <n v="2276.7278970054299"/>
    <n v="4.3481537775847698"/>
    <n v="4"/>
    <n v="0.222903386169617"/>
    <n v="0.22"/>
    <n v="606.423000925682"/>
    <n v="606.41999999999996"/>
    <s v="Profit"/>
    <s v="Aug-2024"/>
    <n v="0.26635725846874697"/>
    <s v="August"/>
    <n v="2024"/>
    <m/>
  </r>
  <r>
    <x v="493"/>
    <d v="2025-01-17T00:00:00"/>
    <d v="2025-05-01T00:00:00"/>
    <s v="Second Class"/>
    <x v="474"/>
    <s v="Jennifer Newman"/>
    <s v="Home Office"/>
    <s v="West"/>
    <s v="Technology"/>
    <s v="Computers"/>
    <s v="Distributed optimal focus group"/>
    <n v="2276.6223134984398"/>
    <n v="4.3475870798132403"/>
    <n v="4"/>
    <n v="0.222891348564842"/>
    <n v="0.22"/>
    <n v="606.49965030889905"/>
    <n v="606.5"/>
    <s v="Profit"/>
    <s v="Jan-2025"/>
    <n v="0.26640327941655956"/>
    <s v="January"/>
    <n v="2025"/>
    <m/>
  </r>
  <r>
    <x v="494"/>
    <d v="2025-02-20T00:00:00"/>
    <d v="2025-04-15T00:00:00"/>
    <s v="Second Class"/>
    <x v="475"/>
    <s v="Kristin Wolfe"/>
    <s v="Home Office"/>
    <s v="Central"/>
    <s v="Furniture"/>
    <s v="Chairs"/>
    <s v="Diverse incremental benchmark"/>
    <n v="2276.5167299914501"/>
    <n v="4.3470203820417099"/>
    <n v="4"/>
    <n v="0.22287931096006799"/>
    <n v="0.22"/>
    <n v="606.57629969211496"/>
    <n v="606.58000000000004"/>
    <s v="Profit"/>
    <s v="Feb-2025"/>
    <n v="0.26644930463322053"/>
    <s v="February"/>
    <n v="2025"/>
    <m/>
  </r>
  <r>
    <x v="495"/>
    <d v="2024-08-23T00:00:00"/>
    <d v="2025-04-20T00:00:00"/>
    <s v="Second Class"/>
    <x v="476"/>
    <s v="Louis Nelson"/>
    <s v="Consumer"/>
    <s v="Central"/>
    <s v="Technology"/>
    <s v="Phones"/>
    <s v="Cross-platform web-enabled infrastructure"/>
    <n v="2276.41114648446"/>
    <n v="4.3464536842701804"/>
    <n v="4"/>
    <n v="0.22286727335529299"/>
    <n v="0.22"/>
    <n v="606.65294907533098"/>
    <n v="606.65"/>
    <s v="Profit"/>
    <s v="Aug-2024"/>
    <n v="0.26649533411932463"/>
    <s v="August"/>
    <n v="2024"/>
    <m/>
  </r>
  <r>
    <x v="496"/>
    <d v="2024-09-14T00:00:00"/>
    <d v="2025-04-25T00:00:00"/>
    <s v="Second Class"/>
    <x v="477"/>
    <s v="Katrina Montoya MD"/>
    <s v="Home Office"/>
    <s v="Central"/>
    <s v="Technology"/>
    <s v="Accessories"/>
    <s v="Devolved motivating process improvement"/>
    <n v="2276.3055629774699"/>
    <n v="4.3458869864986598"/>
    <n v="4"/>
    <n v="0.22285523575051799"/>
    <n v="0.22"/>
    <n v="606.72959845854803"/>
    <n v="606.73"/>
    <s v="Profit"/>
    <s v="Sep-2024"/>
    <n v="0.26654136787546623"/>
    <s v="September"/>
    <n v="2024"/>
    <m/>
  </r>
  <r>
    <x v="497"/>
    <d v="2024-05-24T00:00:00"/>
    <d v="2025-04-15T00:00:00"/>
    <s v="Standard Class"/>
    <x v="478"/>
    <s v="Kim Garcia"/>
    <s v="Home Office"/>
    <s v="East"/>
    <s v="Technology"/>
    <s v="Copiers"/>
    <s v="Robust directional service-desk"/>
    <n v="2276.1999794704798"/>
    <n v="4.3453202887271303"/>
    <n v="4"/>
    <n v="0.22284319814574299"/>
    <n v="0.22"/>
    <n v="606.80624784176405"/>
    <n v="606.80999999999995"/>
    <s v="Profit"/>
    <s v="May-2024"/>
    <n v="0.26658740590223862"/>
    <s v="May"/>
    <n v="2024"/>
    <m/>
  </r>
  <r>
    <x v="498"/>
    <d v="2024-10-07T00:00:00"/>
    <d v="2025-04-29T00:00:00"/>
    <s v="Same Day"/>
    <x v="479"/>
    <s v="Alyssa Rodriguez"/>
    <s v="Home Office"/>
    <s v="East"/>
    <s v="Technology"/>
    <s v="Accessories"/>
    <s v="Implemented 6thgeneration matrix"/>
    <n v="2276.0943959634901"/>
    <n v="4.3447535909555999"/>
    <n v="4"/>
    <n v="0.22283116054096799"/>
    <n v="0.22"/>
    <n v="606.88289722498098"/>
    <n v="606.88"/>
    <s v="Profit"/>
    <s v="Oct-2024"/>
    <n v="0.26663344820023699"/>
    <s v="October"/>
    <n v="2024"/>
    <m/>
  </r>
  <r>
    <x v="499"/>
    <d v="2023-10-26T00:00:00"/>
    <d v="2025-04-15T00:00:00"/>
    <s v="Same Day"/>
    <x v="480"/>
    <s v="Lauren Cook"/>
    <s v="Home Office"/>
    <s v="East"/>
    <s v="Technology"/>
    <s v="Copiers"/>
    <s v="Enhanced static protocol"/>
    <n v="2275.9888124565"/>
    <n v="4.3441868931840704"/>
    <n v="4"/>
    <n v="0.22281912293619299"/>
    <n v="0.22"/>
    <n v="606.959546608197"/>
    <n v="606.96"/>
    <s v="Profit"/>
    <s v="Oct-2023"/>
    <n v="0.26667949477005504"/>
    <s v="October"/>
    <n v="2023"/>
    <m/>
  </r>
  <r>
    <x v="500"/>
    <d v="2023-07-24T00:00:00"/>
    <d v="2025-04-12T00:00:00"/>
    <s v="First Class"/>
    <x v="481"/>
    <s v="Michael Smith"/>
    <s v="Corporate"/>
    <s v="Central"/>
    <s v="Office Supplies"/>
    <s v="Labels"/>
    <s v="Enterprise-wide 5thgeneration definition"/>
    <n v="2275.8832289494999"/>
    <n v="4.34362019541254"/>
    <n v="4"/>
    <n v="0.22280708533141899"/>
    <n v="0.22"/>
    <n v="607.03619599141405"/>
    <n v="607.04"/>
    <s v="Profit"/>
    <s v="Jul-2023"/>
    <n v="0.26672554561228928"/>
    <s v="July"/>
    <n v="2023"/>
    <m/>
  </r>
  <r>
    <x v="501"/>
    <d v="2025-01-10T00:00:00"/>
    <d v="2025-04-15T00:00:00"/>
    <s v="Standard Class"/>
    <x v="482"/>
    <s v="Marcus Barber"/>
    <s v="Home Office"/>
    <s v="East"/>
    <s v="Office Supplies"/>
    <s v="Labels"/>
    <s v="Monitored dedicated focus group"/>
    <n v="2275.7776454425102"/>
    <n v="4.3430534976410096"/>
    <n v="4"/>
    <n v="0.22279504772664399"/>
    <n v="0.22"/>
    <n v="607.11284537462996"/>
    <n v="607.11"/>
    <s v="Profit"/>
    <s v="Jan-2025"/>
    <n v="0.26677160072753098"/>
    <s v="January"/>
    <n v="2025"/>
    <m/>
  </r>
  <r>
    <x v="502"/>
    <d v="2024-06-21T00:00:00"/>
    <d v="2025-04-21T00:00:00"/>
    <s v="Same Day"/>
    <x v="483"/>
    <s v="Rhonda Anderson"/>
    <s v="Corporate"/>
    <s v="Central"/>
    <s v="Office Supplies"/>
    <s v="Art"/>
    <s v="Switchable neutral system engine"/>
    <n v="2275.6720619355201"/>
    <n v="4.3424867998694898"/>
    <n v="4"/>
    <n v="0.22278301012186899"/>
    <n v="0.22"/>
    <n v="607.189494757847"/>
    <n v="607.19000000000005"/>
    <s v="Profit"/>
    <s v="Jun-2024"/>
    <n v="0.26681766011637725"/>
    <s v="June"/>
    <n v="2024"/>
    <m/>
  </r>
  <r>
    <x v="503"/>
    <d v="2024-03-28T00:00:00"/>
    <d v="2025-05-02T00:00:00"/>
    <s v="Same Day"/>
    <x v="484"/>
    <s v="Douglas McKnight"/>
    <s v="Corporate"/>
    <s v="West"/>
    <s v="Office Supplies"/>
    <s v="Paper"/>
    <s v="Digitized asynchronous Graphic Interface"/>
    <n v="2275.56647842853"/>
    <n v="4.3419201020979603"/>
    <n v="4"/>
    <n v="0.22277097251709399"/>
    <n v="0.22"/>
    <n v="607.26614414106302"/>
    <n v="607.27"/>
    <s v="Profit"/>
    <s v="Mar-2024"/>
    <n v="0.26686372377942191"/>
    <s v="March"/>
    <n v="2024"/>
    <m/>
  </r>
  <r>
    <x v="504"/>
    <d v="2023-04-21T00:00:00"/>
    <d v="2025-04-13T00:00:00"/>
    <s v="First Class"/>
    <x v="485"/>
    <s v="Christine McCoy"/>
    <s v="Corporate"/>
    <s v="West"/>
    <s v="Technology"/>
    <s v="Computers"/>
    <s v="Profit-focused bottom-line groupware"/>
    <n v="2275.4608949215399"/>
    <n v="4.3413534043264299"/>
    <n v="4"/>
    <n v="0.22275893491231899"/>
    <n v="0.22"/>
    <n v="607.34279352427995"/>
    <n v="607.34"/>
    <s v="Profit"/>
    <s v="Apr-2023"/>
    <n v="0.26690979171726076"/>
    <s v="April"/>
    <n v="2023"/>
    <m/>
  </r>
  <r>
    <x v="505"/>
    <d v="2024-07-21T00:00:00"/>
    <d v="2025-05-05T00:00:00"/>
    <s v="Same Day"/>
    <x v="486"/>
    <s v="Christopher Ellis"/>
    <s v="Home Office"/>
    <s v="Central"/>
    <s v="Technology"/>
    <s v="Accessories"/>
    <s v="Pre-emptive composite infrastructure"/>
    <n v="2275.3553114145502"/>
    <n v="4.3407867065549004"/>
    <n v="4"/>
    <n v="0.22274689730754399"/>
    <n v="0.22"/>
    <n v="607.41944290749598"/>
    <n v="607.41999999999996"/>
    <s v="Profit"/>
    <s v="Jul-2024"/>
    <n v="0.26695586393048809"/>
    <s v="July"/>
    <n v="2024"/>
    <m/>
  </r>
  <r>
    <x v="506"/>
    <d v="2024-02-15T00:00:00"/>
    <d v="2025-04-15T00:00:00"/>
    <s v="Standard Class"/>
    <x v="487"/>
    <s v="Matthew Webb"/>
    <s v="Consumer"/>
    <s v="South"/>
    <s v="Office Supplies"/>
    <s v="Art"/>
    <s v="Open-architected didactic moratorium"/>
    <n v="2275.2497279075601"/>
    <n v="4.34022000878337"/>
    <n v="4"/>
    <n v="0.22273485970276999"/>
    <n v="0.22"/>
    <n v="607.49609229071302"/>
    <n v="607.5"/>
    <s v="Profit"/>
    <s v="Feb-2024"/>
    <n v="0.26700194041969999"/>
    <s v="February"/>
    <n v="2024"/>
    <m/>
  </r>
  <r>
    <x v="507"/>
    <d v="2024-11-15T00:00:00"/>
    <d v="2025-05-01T00:00:00"/>
    <s v="Same Day"/>
    <x v="488"/>
    <s v="Steven Torres"/>
    <s v="Corporate"/>
    <s v="East"/>
    <s v="Technology"/>
    <s v="Accessories"/>
    <s v="Reduced solution-oriented algorithm"/>
    <n v="2275.14414440057"/>
    <n v="4.3396533110118503"/>
    <n v="4"/>
    <n v="0.22272282209799499"/>
    <n v="0.22"/>
    <n v="607.57274167392904"/>
    <n v="607.57000000000005"/>
    <s v="Profit"/>
    <s v="Nov-2024"/>
    <n v="0.26704802118549092"/>
    <s v="November"/>
    <n v="2024"/>
    <m/>
  </r>
  <r>
    <x v="508"/>
    <d v="2024-06-27T00:00:00"/>
    <d v="2025-04-28T00:00:00"/>
    <s v="Same Day"/>
    <x v="489"/>
    <s v="Julia Gonzalez"/>
    <s v="Home Office"/>
    <s v="West"/>
    <s v="Furniture"/>
    <s v="Furnishings"/>
    <s v="Centralized well-modulated project"/>
    <n v="2275.0385608935799"/>
    <n v="4.3390866132403199"/>
    <n v="4"/>
    <n v="0.22271078449321999"/>
    <n v="0.22"/>
    <n v="607.64939105714598"/>
    <n v="607.65"/>
    <s v="Profit"/>
    <s v="Jun-2024"/>
    <n v="0.26709410622845708"/>
    <s v="June"/>
    <n v="2024"/>
    <m/>
  </r>
  <r>
    <x v="509"/>
    <d v="2023-12-04T00:00:00"/>
    <d v="2025-04-17T00:00:00"/>
    <s v="Second Class"/>
    <x v="490"/>
    <s v="Kyle Haney"/>
    <s v="Corporate"/>
    <s v="West"/>
    <s v="Furniture"/>
    <s v="Chairs"/>
    <s v="Triple-buffered 24/7 ability"/>
    <n v="2274.9329773865802"/>
    <n v="4.3385199154687903"/>
    <n v="4"/>
    <n v="0.22269874688844499"/>
    <n v="0.22"/>
    <n v="607.726040440362"/>
    <n v="607.73"/>
    <s v="Profit"/>
    <s v="Dec-2023"/>
    <n v="0.26714019554919438"/>
    <s v="December"/>
    <n v="2023"/>
    <m/>
  </r>
  <r>
    <x v="510"/>
    <d v="2023-11-10T00:00:00"/>
    <d v="2025-04-28T00:00:00"/>
    <s v="Second Class"/>
    <x v="491"/>
    <s v="Jody McIntosh"/>
    <s v="Corporate"/>
    <s v="West"/>
    <s v="Technology"/>
    <s v="Phones"/>
    <s v="Networked systematic approach"/>
    <n v="2274.8273938795901"/>
    <n v="4.3379532176972599"/>
    <n v="4"/>
    <n v="0.22268670928366999"/>
    <n v="0.22"/>
    <n v="607.80268982357904"/>
    <n v="607.79999999999995"/>
    <s v="Profit"/>
    <s v="Nov-2023"/>
    <n v="0.26718628914829701"/>
    <s v="November"/>
    <n v="2023"/>
    <m/>
  </r>
  <r>
    <x v="511"/>
    <d v="2023-06-02T00:00:00"/>
    <d v="2025-05-05T00:00:00"/>
    <s v="Same Day"/>
    <x v="492"/>
    <s v="Clarence Byrd"/>
    <s v="Home Office"/>
    <s v="West"/>
    <s v="Office Supplies"/>
    <s v="Storage"/>
    <s v="Multi-lateral disintermediate contingency"/>
    <n v="2274.7218103726"/>
    <n v="4.3373865199257304"/>
    <n v="4"/>
    <n v="0.22267467167889499"/>
    <n v="0.22"/>
    <n v="607.87933920679495"/>
    <n v="607.88"/>
    <s v="Profit"/>
    <s v="Jun-2023"/>
    <n v="0.26723238702636087"/>
    <s v="June"/>
    <n v="2023"/>
    <m/>
  </r>
  <r>
    <x v="512"/>
    <d v="2023-04-13T00:00:00"/>
    <d v="2025-05-08T00:00:00"/>
    <s v="First Class"/>
    <x v="493"/>
    <s v="Krystal Maxwell"/>
    <s v="Consumer"/>
    <s v="Central"/>
    <s v="Office Supplies"/>
    <s v="Art"/>
    <s v="Organic exuding definition"/>
    <n v="2274.6162268656099"/>
    <n v="4.3368198221542"/>
    <n v="4"/>
    <n v="0.22266263407412101"/>
    <n v="0.22"/>
    <n v="607.955988590012"/>
    <n v="607.96"/>
    <s v="Profit"/>
    <s v="Apr-2023"/>
    <n v="0.26727848918398295"/>
    <s v="April"/>
    <n v="2023"/>
    <m/>
  </r>
  <r>
    <x v="513"/>
    <d v="2024-01-04T00:00:00"/>
    <d v="2025-04-17T00:00:00"/>
    <s v="Same Day"/>
    <x v="494"/>
    <s v="Larry Shelton"/>
    <s v="Home Office"/>
    <s v="South"/>
    <s v="Office Supplies"/>
    <s v="Paper"/>
    <s v="Customizable bi-directional data-warehouse"/>
    <n v="2274.5106433586202"/>
    <n v="4.3362531243826803"/>
    <n v="4"/>
    <n v="0.22265059646934601"/>
    <n v="0.22"/>
    <n v="608.03263797322802"/>
    <n v="608.03"/>
    <s v="Profit"/>
    <s v="Jan-2024"/>
    <n v="0.26732459562175809"/>
    <s v="January"/>
    <n v="2024"/>
    <m/>
  </r>
  <r>
    <x v="514"/>
    <d v="2024-07-27T00:00:00"/>
    <d v="2025-04-27T00:00:00"/>
    <s v="Standard Class"/>
    <x v="495"/>
    <s v="Elizabeth Branch"/>
    <s v="Corporate"/>
    <s v="East"/>
    <s v="Technology"/>
    <s v="Accessories"/>
    <s v="Future-proofed intangible concept"/>
    <n v="2274.4050598516301"/>
    <n v="4.3356864266111499"/>
    <n v="4"/>
    <n v="0.22263855886457101"/>
    <n v="0.22"/>
    <n v="608.10928735644495"/>
    <n v="608.11"/>
    <s v="Profit"/>
    <s v="Jul-2024"/>
    <n v="0.26737070634028343"/>
    <s v="July"/>
    <n v="2024"/>
    <m/>
  </r>
  <r>
    <x v="515"/>
    <d v="2023-06-19T00:00:00"/>
    <d v="2025-05-04T00:00:00"/>
    <s v="Second Class"/>
    <x v="437"/>
    <s v="Jennifer Jackson"/>
    <s v="Corporate"/>
    <s v="Central"/>
    <s v="Technology"/>
    <s v="Accessories"/>
    <s v="Robust clear-thinking initiative"/>
    <n v="2274.29947634464"/>
    <n v="4.3351197288396204"/>
    <n v="4"/>
    <n v="0.22262652125979601"/>
    <n v="0.22"/>
    <n v="608.18593673966097"/>
    <n v="608.19000000000005"/>
    <s v="Profit"/>
    <s v="Jun-2023"/>
    <n v="0.26741682134015426"/>
    <s v="June"/>
    <n v="2023"/>
    <m/>
  </r>
  <r>
    <x v="516"/>
    <d v="2023-05-18T00:00:00"/>
    <d v="2025-04-20T00:00:00"/>
    <s v="First Class"/>
    <x v="496"/>
    <s v="Jill Morgan"/>
    <s v="Corporate"/>
    <s v="Central"/>
    <s v="Furniture"/>
    <s v="Bookcases"/>
    <s v="Multi-channeled next generation database"/>
    <n v="2274.1938928376499"/>
    <n v="4.33455303106809"/>
    <n v="4"/>
    <n v="0.22261448365502101"/>
    <n v="0.22"/>
    <n v="608.26258612287802"/>
    <n v="608.26"/>
    <s v="Profit"/>
    <s v="May-2023"/>
    <n v="0.26746294062196774"/>
    <s v="May"/>
    <n v="2023"/>
    <m/>
  </r>
  <r>
    <x v="517"/>
    <d v="2023-04-12T00:00:00"/>
    <d v="2025-05-04T00:00:00"/>
    <s v="First Class"/>
    <x v="497"/>
    <s v="Nathan Joseph"/>
    <s v="Consumer"/>
    <s v="West"/>
    <s v="Technology"/>
    <s v="Machines"/>
    <s v="Multi-channeled mobile success"/>
    <n v="2274.0883093306602"/>
    <n v="4.3339863332965596"/>
    <n v="4"/>
    <n v="0.22260244605024601"/>
    <n v="0.22"/>
    <n v="608.33923550609404"/>
    <n v="608.34"/>
    <s v="Profit"/>
    <s v="Apr-2023"/>
    <n v="0.26750906418631937"/>
    <s v="April"/>
    <n v="2023"/>
    <m/>
  </r>
  <r>
    <x v="518"/>
    <d v="2024-11-24T00:00:00"/>
    <d v="2025-04-18T00:00:00"/>
    <s v="Same Day"/>
    <x v="498"/>
    <s v="Michael Matthews"/>
    <s v="Corporate"/>
    <s v="South"/>
    <s v="Office Supplies"/>
    <s v="Art"/>
    <s v="Total modular neural-net"/>
    <n v="2273.9827258236601"/>
    <n v="4.3334196355250301"/>
    <n v="4"/>
    <n v="0.22259040844547201"/>
    <n v="0.22"/>
    <n v="608.41588488931097"/>
    <n v="608.41999999999996"/>
    <s v="Profit"/>
    <s v="Nov-2024"/>
    <n v="0.26755519203380773"/>
    <s v="November"/>
    <n v="2024"/>
    <m/>
  </r>
  <r>
    <x v="519"/>
    <d v="2023-04-22T00:00:00"/>
    <d v="2025-05-01T00:00:00"/>
    <s v="Same Day"/>
    <x v="499"/>
    <s v="Mike Norris"/>
    <s v="Consumer"/>
    <s v="West"/>
    <s v="Office Supplies"/>
    <s v="Paper"/>
    <s v="Future-proofed coherent migration"/>
    <n v="2273.87714231667"/>
    <n v="4.3328529377535103"/>
    <n v="4"/>
    <n v="0.22257837084069701"/>
    <n v="0.22"/>
    <n v="608.492534272527"/>
    <n v="608.49"/>
    <s v="Profit"/>
    <s v="Apr-2023"/>
    <n v="0.26760132416502636"/>
    <s v="April"/>
    <n v="2023"/>
    <m/>
  </r>
  <r>
    <x v="520"/>
    <d v="2023-12-21T00:00:00"/>
    <d v="2025-04-29T00:00:00"/>
    <s v="Same Day"/>
    <x v="500"/>
    <s v="James Rivers"/>
    <s v="Consumer"/>
    <s v="Central"/>
    <s v="Technology"/>
    <s v="Accessories"/>
    <s v="Optional explicit access"/>
    <n v="2273.7715588096798"/>
    <n v="4.3322862399819799"/>
    <n v="4"/>
    <n v="0.22256633323592201"/>
    <n v="0.22"/>
    <n v="608.56918365574404"/>
    <n v="608.57000000000005"/>
    <s v="Profit"/>
    <s v="Dec-2023"/>
    <n v="0.26764746058057398"/>
    <s v="December"/>
    <n v="2023"/>
    <m/>
  </r>
  <r>
    <x v="521"/>
    <d v="2025-02-15T00:00:00"/>
    <d v="2025-04-28T00:00:00"/>
    <s v="Second Class"/>
    <x v="501"/>
    <s v="Connie Zimmerman"/>
    <s v="Home Office"/>
    <s v="South"/>
    <s v="Furniture"/>
    <s v="Chairs"/>
    <s v="Intuitive clear-thinking function"/>
    <n v="2273.6659753026902"/>
    <n v="4.3317195422104504"/>
    <n v="4"/>
    <n v="0.22255429563114701"/>
    <n v="0.22"/>
    <n v="608.64583303895995"/>
    <n v="608.65"/>
    <s v="Profit"/>
    <s v="Feb-2025"/>
    <n v="0.26769360128104647"/>
    <s v="February"/>
    <n v="2025"/>
    <m/>
  </r>
  <r>
    <x v="522"/>
    <d v="2024-11-25T00:00:00"/>
    <d v="2025-04-24T00:00:00"/>
    <s v="Same Day"/>
    <x v="502"/>
    <s v="Gary Bennett"/>
    <s v="Consumer"/>
    <s v="East"/>
    <s v="Furniture"/>
    <s v="Furnishings"/>
    <s v="Compatible human-resource Local Area Network"/>
    <n v="2273.5603917957001"/>
    <n v="4.33115284443892"/>
    <n v="4"/>
    <n v="0.22254225802637201"/>
    <n v="0.22"/>
    <n v="608.72248242217597"/>
    <n v="608.72"/>
    <s v="Profit"/>
    <s v="Nov-2024"/>
    <n v="0.26773974626704139"/>
    <s v="November"/>
    <n v="2024"/>
    <m/>
  </r>
  <r>
    <x v="523"/>
    <d v="2025-01-17T00:00:00"/>
    <d v="2025-04-14T00:00:00"/>
    <s v="First Class"/>
    <x v="503"/>
    <s v="Jane Wright"/>
    <s v="Home Office"/>
    <s v="East"/>
    <s v="Technology"/>
    <s v="Machines"/>
    <s v="Visionary modular array"/>
    <n v="2273.45480828871"/>
    <n v="4.3305861466673896"/>
    <n v="4"/>
    <n v="0.22253022042159701"/>
    <n v="0.22"/>
    <n v="608.79913180539302"/>
    <n v="608.79999999999995"/>
    <s v="Profit"/>
    <s v="Jan-2025"/>
    <n v="0.26778589553915627"/>
    <s v="January"/>
    <n v="2025"/>
    <m/>
  </r>
  <r>
    <x v="524"/>
    <d v="2024-11-23T00:00:00"/>
    <d v="2025-04-09T00:00:00"/>
    <s v="Second Class"/>
    <x v="504"/>
    <s v="Kevin Ryan"/>
    <s v="Consumer"/>
    <s v="Central"/>
    <s v="Furniture"/>
    <s v="Furnishings"/>
    <s v="Synergistic asymmetric extranet"/>
    <n v="2273.3492247817198"/>
    <n v="4.3300194488958601"/>
    <n v="4"/>
    <n v="0.22251818281682301"/>
    <n v="0.22"/>
    <n v="608.87578118860904"/>
    <n v="608.88"/>
    <s v="Profit"/>
    <s v="Nov-2024"/>
    <n v="0.26783204909798736"/>
    <s v="November"/>
    <n v="2024"/>
    <m/>
  </r>
  <r>
    <x v="525"/>
    <d v="2023-04-20T00:00:00"/>
    <d v="2025-05-07T00:00:00"/>
    <s v="First Class"/>
    <x v="505"/>
    <s v="Glenn Smith"/>
    <s v="Corporate"/>
    <s v="Central"/>
    <s v="Office Supplies"/>
    <s v="Storage"/>
    <s v="Open-source composite workforce"/>
    <n v="2273.2436412747302"/>
    <n v="4.3294527511243404"/>
    <n v="4"/>
    <n v="0.22250614521204801"/>
    <n v="0.22"/>
    <n v="608.95243057182597"/>
    <n v="608.95000000000005"/>
    <s v="Profit"/>
    <s v="Apr-2023"/>
    <n v="0.26787820694413272"/>
    <s v="April"/>
    <n v="2023"/>
    <m/>
  </r>
  <r>
    <x v="526"/>
    <d v="2023-05-03T00:00:00"/>
    <d v="2025-04-25T00:00:00"/>
    <s v="First Class"/>
    <x v="506"/>
    <s v="Lori Kelly"/>
    <s v="Corporate"/>
    <s v="West"/>
    <s v="Technology"/>
    <s v="Machines"/>
    <s v="Optional fresh-thinking secured line"/>
    <n v="2273.1380577677401"/>
    <n v="4.32888605335281"/>
    <n v="4"/>
    <n v="0.22249410760727301"/>
    <n v="0.22"/>
    <n v="609.02907995504199"/>
    <n v="609.03"/>
    <s v="Profit"/>
    <s v="May-2023"/>
    <n v="0.26792436907818912"/>
    <s v="May"/>
    <n v="2023"/>
    <m/>
  </r>
  <r>
    <x v="527"/>
    <d v="2024-01-03T00:00:00"/>
    <d v="2025-04-22T00:00:00"/>
    <s v="First Class"/>
    <x v="507"/>
    <s v="Daniel Jacobs"/>
    <s v="Corporate"/>
    <s v="South"/>
    <s v="Furniture"/>
    <s v="Furnishings"/>
    <s v="Devolved empowering alliance"/>
    <n v="2273.0324742607399"/>
    <n v="4.3283193555812796"/>
    <n v="4"/>
    <n v="0.22248207000249801"/>
    <n v="0.22"/>
    <n v="609.10572933825904"/>
    <n v="609.11"/>
    <s v="Profit"/>
    <s v="Jan-2024"/>
    <n v="0.26797053550075606"/>
    <s v="January"/>
    <n v="2024"/>
    <m/>
  </r>
  <r>
    <x v="528"/>
    <d v="2024-11-21T00:00:00"/>
    <d v="2025-05-07T00:00:00"/>
    <s v="Same Day"/>
    <x v="508"/>
    <s v="Phillip Lozano"/>
    <s v="Home Office"/>
    <s v="West"/>
    <s v="Technology"/>
    <s v="Phones"/>
    <s v="Reduced asymmetric conglomeration"/>
    <n v="2272.9268907537498"/>
    <n v="4.32775265780975"/>
    <n v="4"/>
    <n v="0.22247003239772301"/>
    <n v="0.22"/>
    <n v="609.18237872147495"/>
    <n v="609.17999999999995"/>
    <s v="Profit"/>
    <s v="Nov-2024"/>
    <n v="0.2680167062124279"/>
    <s v="November"/>
    <n v="2024"/>
    <m/>
  </r>
  <r>
    <x v="529"/>
    <d v="2024-12-15T00:00:00"/>
    <d v="2025-05-08T00:00:00"/>
    <s v="Same Day"/>
    <x v="509"/>
    <s v="Thomas Case"/>
    <s v="Corporate"/>
    <s v="South"/>
    <s v="Technology"/>
    <s v="Accessories"/>
    <s v="Public-key bandwidth-monitored throughput"/>
    <n v="2272.8213072467602"/>
    <n v="4.3271859600382196"/>
    <n v="4"/>
    <n v="0.22245799479294801"/>
    <n v="0.22"/>
    <n v="609.25902810469199"/>
    <n v="609.26"/>
    <s v="Profit"/>
    <s v="Dec-2024"/>
    <n v="0.26806288121380445"/>
    <s v="December"/>
    <n v="2024"/>
    <m/>
  </r>
  <r>
    <x v="530"/>
    <d v="2024-09-03T00:00:00"/>
    <d v="2025-04-15T00:00:00"/>
    <s v="Same Day"/>
    <x v="510"/>
    <s v="Kimberly Williams"/>
    <s v="Home Office"/>
    <s v="West"/>
    <s v="Office Supplies"/>
    <s v="Binders"/>
    <s v="Focused asynchronous database"/>
    <n v="2272.7157237397701"/>
    <n v="4.3266192622666901"/>
    <n v="4"/>
    <n v="0.222445957188174"/>
    <n v="0.22"/>
    <n v="609.33567748790801"/>
    <n v="609.34"/>
    <s v="Profit"/>
    <s v="Sep-2024"/>
    <n v="0.26810906050548272"/>
    <s v="September"/>
    <n v="2024"/>
    <m/>
  </r>
  <r>
    <x v="531"/>
    <d v="2024-01-11T00:00:00"/>
    <d v="2025-05-02T00:00:00"/>
    <s v="Second Class"/>
    <x v="511"/>
    <s v="Erica Luna"/>
    <s v="Consumer"/>
    <s v="Central"/>
    <s v="Furniture"/>
    <s v="Chairs"/>
    <s v="Pre-emptive composite adapter"/>
    <n v="2272.6101402327799"/>
    <n v="4.3260525644951704"/>
    <n v="4"/>
    <n v="0.222433919583399"/>
    <n v="0.22"/>
    <n v="609.41232687112495"/>
    <n v="609.41"/>
    <s v="Profit"/>
    <s v="Jan-2024"/>
    <n v="0.26815524408806157"/>
    <s v="January"/>
    <n v="2024"/>
    <m/>
  </r>
  <r>
    <x v="532"/>
    <d v="2024-01-07T00:00:00"/>
    <d v="2025-04-28T00:00:00"/>
    <s v="Same Day"/>
    <x v="512"/>
    <s v="Angela Pittman"/>
    <s v="Consumer"/>
    <s v="South"/>
    <s v="Office Supplies"/>
    <s v="Art"/>
    <s v="Upgradable interactive workforce"/>
    <n v="2272.5045567257898"/>
    <n v="4.32548586672364"/>
    <n v="4"/>
    <n v="0.222421881978624"/>
    <n v="0.22"/>
    <n v="609.48897625434097"/>
    <n v="609.49"/>
    <s v="Profit"/>
    <s v="Jan-2024"/>
    <n v="0.26820143196213819"/>
    <s v="January"/>
    <n v="2024"/>
    <m/>
  </r>
  <r>
    <x v="533"/>
    <d v="2023-06-09T00:00:00"/>
    <d v="2025-04-19T00:00:00"/>
    <s v="Second Class"/>
    <x v="513"/>
    <s v="Brian Petersen"/>
    <s v="Home Office"/>
    <s v="South"/>
    <s v="Technology"/>
    <s v="Accessories"/>
    <s v="Open-architected foreground service-desk"/>
    <n v="2272.3989732188002"/>
    <n v="4.3249191689521096"/>
    <n v="4"/>
    <n v="0.222409844373849"/>
    <n v="0.22"/>
    <n v="609.56562563755801"/>
    <n v="609.57000000000005"/>
    <s v="Profit"/>
    <s v="Jun-2023"/>
    <n v="0.26824762412831166"/>
    <s v="June"/>
    <n v="2023"/>
    <m/>
  </r>
  <r>
    <x v="534"/>
    <d v="2025-04-08T00:00:00"/>
    <d v="2025-05-01T00:00:00"/>
    <s v="Standard Class"/>
    <x v="514"/>
    <s v="Ellen Carter"/>
    <s v="Home Office"/>
    <s v="East"/>
    <s v="Technology"/>
    <s v="Accessories"/>
    <s v="Team-oriented 5thgeneration protocol"/>
    <n v="2272.2933897118101"/>
    <n v="4.3243524711805801"/>
    <n v="4"/>
    <n v="0.222397806769074"/>
    <n v="0.22"/>
    <n v="609.64227502077404"/>
    <n v="609.64"/>
    <s v="Profit"/>
    <s v="Apr-2025"/>
    <n v="0.26829382058717938"/>
    <s v="April"/>
    <n v="2025"/>
    <m/>
  </r>
  <r>
    <x v="535"/>
    <d v="2024-03-24T00:00:00"/>
    <d v="2025-04-11T00:00:00"/>
    <s v="Same Day"/>
    <x v="515"/>
    <s v="Holly Lewis"/>
    <s v="Corporate"/>
    <s v="South"/>
    <s v="Furniture"/>
    <s v="Bookcases"/>
    <s v="Right-sized clear-thinking Local Area Network"/>
    <n v="2272.1878062048199"/>
    <n v="4.3237857734090497"/>
    <n v="4"/>
    <n v="0.222385769164299"/>
    <n v="0.22"/>
    <n v="609.71892440399097"/>
    <n v="609.72"/>
    <s v="Loss"/>
    <s v="Mar-2024"/>
    <n v="0.26834002133934065"/>
    <s v="March"/>
    <n v="2024"/>
    <m/>
  </r>
  <r>
    <x v="536"/>
    <d v="2024-08-25T00:00:00"/>
    <d v="2025-04-12T00:00:00"/>
    <s v="Second Class"/>
    <x v="516"/>
    <s v="Jane Maynard"/>
    <s v="Corporate"/>
    <s v="Central"/>
    <s v="Technology"/>
    <s v="Accessories"/>
    <s v="Inverse scalable paradigm"/>
    <n v="2272.0822226978198"/>
    <n v="4.3232190756375202"/>
    <n v="4"/>
    <n v="0.222373731559525"/>
    <n v="0.22"/>
    <n v="609.79557378720699"/>
    <n v="609.79999999999995"/>
    <s v="Loss"/>
    <s v="Aug-2024"/>
    <n v="0.26838622638539433"/>
    <s v="August"/>
    <n v="2024"/>
    <m/>
  </r>
  <r>
    <x v="537"/>
    <d v="2025-01-18T00:00:00"/>
    <d v="2025-04-15T00:00:00"/>
    <s v="Standard Class"/>
    <x v="517"/>
    <s v="Denise Gibbs"/>
    <s v="Home Office"/>
    <s v="West"/>
    <s v="Technology"/>
    <s v="Phones"/>
    <s v="Monitored optimizing monitoring"/>
    <n v="2271.9766391908302"/>
    <n v="4.3226523778660004"/>
    <n v="4"/>
    <n v="0.22236169395475"/>
    <n v="0.22"/>
    <n v="609.87222317042404"/>
    <n v="609.87"/>
    <s v="Profit"/>
    <s v="Jan-2025"/>
    <n v="0.2684324357259375"/>
    <s v="January"/>
    <n v="2025"/>
    <m/>
  </r>
  <r>
    <x v="538"/>
    <d v="2024-02-11T00:00:00"/>
    <d v="2025-04-21T00:00:00"/>
    <s v="Same Day"/>
    <x v="518"/>
    <s v="Kevin Gill"/>
    <s v="Corporate"/>
    <s v="East"/>
    <s v="Office Supplies"/>
    <s v="Paper"/>
    <s v="Centralized executive installation"/>
    <n v="2271.87105568384"/>
    <n v="4.32208568009447"/>
    <n v="4"/>
    <n v="0.222349656349975"/>
    <n v="0.22"/>
    <n v="609.94887255363994"/>
    <n v="609.95000000000005"/>
    <s v="Profit"/>
    <s v="Feb-2024"/>
    <n v="0.26847864936156929"/>
    <s v="February"/>
    <n v="2024"/>
    <m/>
  </r>
  <r>
    <x v="539"/>
    <d v="2024-08-07T00:00:00"/>
    <d v="2025-04-29T00:00:00"/>
    <s v="Same Day"/>
    <x v="519"/>
    <s v="Morgan Ferguson"/>
    <s v="Consumer"/>
    <s v="West"/>
    <s v="Technology"/>
    <s v="Copiers"/>
    <s v="Phased bifurcated pricing structure"/>
    <n v="2271.7654721768499"/>
    <n v="4.3215189823229396"/>
    <n v="4"/>
    <n v="0.2223376187452"/>
    <n v="0.22"/>
    <n v="610.02552193685699"/>
    <n v="610.03"/>
    <s v="Profit"/>
    <s v="Aug-2024"/>
    <n v="0.26852486729288944"/>
    <s v="August"/>
    <n v="2024"/>
    <m/>
  </r>
  <r>
    <x v="540"/>
    <d v="2024-04-02T00:00:00"/>
    <d v="2025-04-27T00:00:00"/>
    <s v="Same Day"/>
    <x v="520"/>
    <s v="Jacqueline Green"/>
    <s v="Corporate"/>
    <s v="South"/>
    <s v="Furniture"/>
    <s v="Furnishings"/>
    <s v="Centralized national matrix"/>
    <n v="2271.6598886698598"/>
    <n v="4.3209522845514101"/>
    <n v="4"/>
    <n v="0.222325581140425"/>
    <n v="0.22"/>
    <n v="610.10217132007301"/>
    <n v="610.1"/>
    <s v="Profit"/>
    <s v="Apr-2024"/>
    <n v="0.26857108952049608"/>
    <s v="April"/>
    <n v="2024"/>
    <m/>
  </r>
  <r>
    <x v="541"/>
    <d v="2023-10-05T00:00:00"/>
    <d v="2025-04-18T00:00:00"/>
    <s v="Second Class"/>
    <x v="521"/>
    <s v="Mr. Scott Maddox"/>
    <s v="Consumer"/>
    <s v="South"/>
    <s v="Technology"/>
    <s v="Computers"/>
    <s v="Monitored neutral website"/>
    <n v="2271.5543051628702"/>
    <n v="4.3203855867798797"/>
    <n v="4"/>
    <n v="0.22231354353565"/>
    <n v="0.22"/>
    <n v="610.17882070328994"/>
    <n v="610.17999999999995"/>
    <s v="Profit"/>
    <s v="Oct-2023"/>
    <n v="0.26861731604498895"/>
    <s v="October"/>
    <n v="2023"/>
    <m/>
  </r>
  <r>
    <x v="542"/>
    <d v="2024-03-08T00:00:00"/>
    <d v="2025-04-10T00:00:00"/>
    <s v="Standard Class"/>
    <x v="522"/>
    <s v="Kelsey Moore"/>
    <s v="Corporate"/>
    <s v="Central"/>
    <s v="Technology"/>
    <s v="Phones"/>
    <s v="Organic systematic project"/>
    <n v="2271.44872165588"/>
    <n v="4.3198188890083502"/>
    <n v="4"/>
    <n v="0.222301505930876"/>
    <n v="0.22"/>
    <n v="610.25547008650597"/>
    <n v="610.26"/>
    <s v="Profit"/>
    <s v="Mar-2024"/>
    <n v="0.26866354686696664"/>
    <s v="March"/>
    <n v="2024"/>
    <m/>
  </r>
  <r>
    <x v="543"/>
    <d v="2023-06-29T00:00:00"/>
    <d v="2025-04-26T00:00:00"/>
    <s v="First Class"/>
    <x v="523"/>
    <s v="Heather Martin"/>
    <s v="Corporate"/>
    <s v="Central"/>
    <s v="Office Supplies"/>
    <s v="Binders"/>
    <s v="Team-oriented 5thgeneration moderator"/>
    <n v="2271.3431381488899"/>
    <n v="4.3192521912368296"/>
    <n v="4"/>
    <n v="0.222289468326101"/>
    <n v="0.22"/>
    <n v="610.33211946972301"/>
    <n v="610.33000000000004"/>
    <s v="Profit"/>
    <s v="Jun-2023"/>
    <n v="0.26870978198702922"/>
    <s v="June"/>
    <n v="2023"/>
    <m/>
  </r>
  <r>
    <x v="544"/>
    <d v="2024-10-01T00:00:00"/>
    <d v="2025-04-13T00:00:00"/>
    <s v="First Class"/>
    <x v="524"/>
    <s v="Mary Carrillo"/>
    <s v="Consumer"/>
    <s v="West"/>
    <s v="Technology"/>
    <s v="Accessories"/>
    <s v="Ameliorated maximized open system"/>
    <n v="2271.2375546418998"/>
    <n v="4.3186854934653001"/>
    <n v="4"/>
    <n v="0.222277430721326"/>
    <n v="0.22"/>
    <n v="610.40876885293903"/>
    <n v="610.41"/>
    <s v="Profit"/>
    <s v="Oct-2024"/>
    <n v="0.26875602140577526"/>
    <s v="October"/>
    <n v="2024"/>
    <m/>
  </r>
  <r>
    <x v="545"/>
    <d v="2024-05-11T00:00:00"/>
    <d v="2025-04-12T00:00:00"/>
    <s v="Second Class"/>
    <x v="525"/>
    <s v="Linda Wright"/>
    <s v="Home Office"/>
    <s v="West"/>
    <s v="Technology"/>
    <s v="Accessories"/>
    <s v="Synchronized eco-centric website"/>
    <n v="2271.1319711349001"/>
    <n v="4.3181187956937697"/>
    <n v="4"/>
    <n v="0.222265393116551"/>
    <n v="0.22"/>
    <n v="610.48541823615597"/>
    <n v="610.49"/>
    <s v="Profit"/>
    <s v="May-2024"/>
    <n v="0.26880226512380617"/>
    <s v="May"/>
    <n v="2024"/>
    <m/>
  </r>
  <r>
    <x v="546"/>
    <d v="2024-03-29T00:00:00"/>
    <d v="2025-04-27T00:00:00"/>
    <s v="Second Class"/>
    <x v="526"/>
    <s v="Natasha Golden"/>
    <s v="Home Office"/>
    <s v="Central"/>
    <s v="Furniture"/>
    <s v="Chairs"/>
    <s v="Face-to-face client-driven software"/>
    <n v="2271.02638762791"/>
    <n v="4.3175520979222402"/>
    <n v="4"/>
    <n v="0.222253355511776"/>
    <n v="0.22"/>
    <n v="610.56206761937199"/>
    <n v="610.55999999999995"/>
    <s v="Profit"/>
    <s v="Mar-2024"/>
    <n v="0.26884851314171865"/>
    <s v="March"/>
    <n v="2024"/>
    <m/>
  </r>
  <r>
    <x v="547"/>
    <d v="2025-02-02T00:00:00"/>
    <d v="2025-04-15T00:00:00"/>
    <s v="First Class"/>
    <x v="458"/>
    <s v="Crystal Marquez"/>
    <s v="Home Office"/>
    <s v="South"/>
    <s v="Office Supplies"/>
    <s v="Binders"/>
    <s v="Virtual bifurcated success"/>
    <n v="2270.9208041209199"/>
    <n v="4.3169854001507098"/>
    <n v="4"/>
    <n v="0.222241317907001"/>
    <n v="0.22"/>
    <n v="610.63871700258903"/>
    <n v="610.64"/>
    <s v="Profit"/>
    <s v="Feb-2025"/>
    <n v="0.26889476546011437"/>
    <s v="February"/>
    <n v="2025"/>
    <m/>
  </r>
  <r>
    <x v="548"/>
    <d v="2024-06-16T00:00:00"/>
    <d v="2025-05-08T00:00:00"/>
    <s v="Standard Class"/>
    <x v="527"/>
    <s v="Shane Arnold"/>
    <s v="Corporate"/>
    <s v="South"/>
    <s v="Technology"/>
    <s v="Accessories"/>
    <s v="Multi-tiered fresh-thinking success"/>
    <n v="2270.8152206139298"/>
    <n v="4.3164187023791802"/>
    <n v="4"/>
    <n v="0.22222928030222699"/>
    <n v="0.22"/>
    <n v="610.71536638580505"/>
    <n v="610.72"/>
    <s v="Profit"/>
    <s v="Jun-2024"/>
    <n v="0.26894102207959225"/>
    <s v="June"/>
    <n v="2024"/>
    <m/>
  </r>
  <r>
    <x v="549"/>
    <d v="2023-06-15T00:00:00"/>
    <d v="2025-04-28T00:00:00"/>
    <s v="Same Day"/>
    <x v="528"/>
    <s v="Christopher Parker"/>
    <s v="Home Office"/>
    <s v="East"/>
    <s v="Office Supplies"/>
    <s v="Binders"/>
    <s v="Up-sized background monitoring"/>
    <n v="2270.7096371069401"/>
    <n v="4.3158520046076596"/>
    <n v="4"/>
    <n v="0.22221724269745199"/>
    <n v="0.22"/>
    <n v="610.79201576902199"/>
    <n v="610.79"/>
    <s v="Profit"/>
    <s v="Jun-2023"/>
    <n v="0.26898728300075314"/>
    <s v="June"/>
    <n v="2023"/>
    <m/>
  </r>
  <r>
    <x v="550"/>
    <d v="2023-06-04T00:00:00"/>
    <d v="2025-04-21T00:00:00"/>
    <s v="First Class"/>
    <x v="529"/>
    <s v="Robert Miller"/>
    <s v="Home Office"/>
    <s v="South"/>
    <s v="Technology"/>
    <s v="Phones"/>
    <s v="Multi-lateral national knowledge user"/>
    <n v="2270.60405359995"/>
    <n v="4.3152853068361301"/>
    <n v="4"/>
    <n v="0.22220520509267699"/>
    <n v="0.22"/>
    <n v="610.86866515223801"/>
    <n v="610.87"/>
    <s v="Profit"/>
    <s v="Jun-2023"/>
    <n v="0.26903354822419639"/>
    <s v="June"/>
    <n v="2023"/>
    <m/>
  </r>
  <r>
    <x v="551"/>
    <d v="2024-10-22T00:00:00"/>
    <d v="2025-04-10T00:00:00"/>
    <s v="Standard Class"/>
    <x v="404"/>
    <s v="David Woods"/>
    <s v="Corporate"/>
    <s v="Central"/>
    <s v="Technology"/>
    <s v="Copiers"/>
    <s v="Customizable leading-edge intranet"/>
    <n v="2270.4984700929599"/>
    <n v="4.3147186090645997"/>
    <n v="4"/>
    <n v="0.22219316748790199"/>
    <n v="0.22"/>
    <n v="610.94531453545403"/>
    <n v="610.95000000000005"/>
    <s v="Profit"/>
    <s v="Oct-2024"/>
    <n v="0.26907981775052259"/>
    <s v="October"/>
    <n v="2024"/>
    <m/>
  </r>
  <r>
    <x v="552"/>
    <d v="2024-05-29T00:00:00"/>
    <d v="2025-05-03T00:00:00"/>
    <s v="Same Day"/>
    <x v="530"/>
    <s v="James Wall"/>
    <s v="Corporate"/>
    <s v="Central"/>
    <s v="Furniture"/>
    <s v="Tables"/>
    <s v="Persistent global Graphical User Interface"/>
    <n v="2270.3928865859698"/>
    <n v="4.3141519112930702"/>
    <n v="4"/>
    <n v="0.22218112988312699"/>
    <n v="0.22"/>
    <n v="611.02196391867096"/>
    <n v="611.02"/>
    <s v="Profit"/>
    <s v="May-2024"/>
    <n v="0.2691260915803324"/>
    <s v="May"/>
    <n v="2024"/>
    <m/>
  </r>
  <r>
    <x v="553"/>
    <d v="2024-07-09T00:00:00"/>
    <d v="2025-04-19T00:00:00"/>
    <s v="Standard Class"/>
    <x v="531"/>
    <s v="Frank Williams"/>
    <s v="Consumer"/>
    <s v="South"/>
    <s v="Technology"/>
    <s v="Accessories"/>
    <s v="Synchronized context-sensitive paradigm"/>
    <n v="2270.2873030789801"/>
    <n v="4.3135852135215398"/>
    <n v="4"/>
    <n v="0.22216909227835199"/>
    <n v="0.22"/>
    <n v="611.09861330188699"/>
    <n v="611.1"/>
    <s v="Profit"/>
    <s v="Jul-2024"/>
    <n v="0.26917236971422542"/>
    <s v="July"/>
    <n v="2024"/>
    <m/>
  </r>
  <r>
    <x v="554"/>
    <d v="2023-08-12T00:00:00"/>
    <d v="2025-05-05T00:00:00"/>
    <s v="First Class"/>
    <x v="532"/>
    <s v="Laura Jones"/>
    <s v="Corporate"/>
    <s v="Central"/>
    <s v="Furniture"/>
    <s v="Furnishings"/>
    <s v="Open-source dedicated throughput"/>
    <n v="2270.18171957198"/>
    <n v="4.31301851575002"/>
    <n v="4"/>
    <n v="0.22215705467357799"/>
    <n v="0.22"/>
    <n v="611.17526268510403"/>
    <n v="611.17999999999995"/>
    <s v="Loss"/>
    <s v="Aug-2023"/>
    <n v="0.26921865215280433"/>
    <s v="August"/>
    <n v="2023"/>
    <m/>
  </r>
  <r>
    <x v="555"/>
    <d v="2024-10-03T00:00:00"/>
    <d v="2025-04-19T00:00:00"/>
    <s v="Second Class"/>
    <x v="533"/>
    <s v="Jessica Salazar"/>
    <s v="Home Office"/>
    <s v="East"/>
    <s v="Technology"/>
    <s v="Phones"/>
    <s v="Total full-range forecast"/>
    <n v="2270.0761360649899"/>
    <n v="4.3124518179784896"/>
    <n v="4"/>
    <n v="0.22214501706880299"/>
    <n v="0.22"/>
    <n v="611.25191206832005"/>
    <n v="611.25"/>
    <s v="Profit"/>
    <s v="Oct-2024"/>
    <n v="0.26926493889666642"/>
    <s v="October"/>
    <n v="2024"/>
    <m/>
  </r>
  <r>
    <x v="556"/>
    <d v="2023-11-13T00:00:00"/>
    <d v="2025-04-27T00:00:00"/>
    <s v="Standard Class"/>
    <x v="534"/>
    <s v="Seth Davis"/>
    <s v="Home Office"/>
    <s v="West"/>
    <s v="Technology"/>
    <s v="Machines"/>
    <s v="Reduced static help-desk"/>
    <n v="2269.9705525579998"/>
    <n v="4.3118851202069601"/>
    <n v="4"/>
    <n v="0.22213297946402799"/>
    <n v="0.22"/>
    <n v="611.32856145153698"/>
    <n v="611.33000000000004"/>
    <s v="Profit"/>
    <s v="Nov-2023"/>
    <n v="0.26931122994641449"/>
    <s v="November"/>
    <n v="2023"/>
    <m/>
  </r>
  <r>
    <x v="557"/>
    <d v="2025-03-28T00:00:00"/>
    <d v="2025-05-02T00:00:00"/>
    <s v="Standard Class"/>
    <x v="535"/>
    <s v="Joseph Dean"/>
    <s v="Consumer"/>
    <s v="West"/>
    <s v="Furniture"/>
    <s v="Bookcases"/>
    <s v="Progressive empowering portal"/>
    <n v="2269.8649690510101"/>
    <n v="4.3113184224354297"/>
    <n v="4"/>
    <n v="0.22212094185925299"/>
    <n v="0.22"/>
    <n v="611.40521083475301"/>
    <n v="611.41"/>
    <s v="Profit"/>
    <s v="Mar-2025"/>
    <n v="0.26935752530264856"/>
    <s v="March"/>
    <n v="2025"/>
    <m/>
  </r>
  <r>
    <x v="558"/>
    <d v="2024-05-04T00:00:00"/>
    <d v="2025-05-08T00:00:00"/>
    <s v="Standard Class"/>
    <x v="536"/>
    <s v="Erica Pacheco"/>
    <s v="Corporate"/>
    <s v="South"/>
    <s v="Technology"/>
    <s v="Phones"/>
    <s v="Business-focused system-worthy help-desk"/>
    <n v="2269.75938554402"/>
    <n v="4.3107517246639002"/>
    <n v="4"/>
    <n v="0.22210890425447799"/>
    <n v="0.22"/>
    <n v="611.48186021797005"/>
    <n v="611.48"/>
    <s v="Profit"/>
    <s v="May-2024"/>
    <n v="0.26940382496597054"/>
    <s v="May"/>
    <n v="2024"/>
    <m/>
  </r>
  <r>
    <x v="559"/>
    <d v="2024-09-14T00:00:00"/>
    <d v="2025-04-30T00:00:00"/>
    <s v="Standard Class"/>
    <x v="537"/>
    <s v="Brooke Martinez"/>
    <s v="Home Office"/>
    <s v="South"/>
    <s v="Furniture"/>
    <s v="Furnishings"/>
    <s v="Upgradable even-keeled artificial intelligence"/>
    <n v="2269.6538020370299"/>
    <n v="4.3101850268923698"/>
    <n v="4"/>
    <n v="0.22209686664970299"/>
    <n v="0.22"/>
    <n v="611.55850960118596"/>
    <n v="611.55999999999995"/>
    <s v="Profit"/>
    <s v="Sep-2024"/>
    <n v="0.26945012893698062"/>
    <s v="September"/>
    <n v="2024"/>
    <m/>
  </r>
  <r>
    <x v="560"/>
    <d v="2025-01-31T00:00:00"/>
    <d v="2025-05-07T00:00:00"/>
    <s v="Same Day"/>
    <x v="538"/>
    <s v="Rebecca Velasquez"/>
    <s v="Home Office"/>
    <s v="South"/>
    <s v="Technology"/>
    <s v="Machines"/>
    <s v="Object-based fresh-thinking installation"/>
    <n v="2269.5482185300398"/>
    <n v="4.3096183291208501"/>
    <n v="4"/>
    <n v="0.22208482904492899"/>
    <n v="0.22"/>
    <n v="611.63515898440301"/>
    <n v="611.64"/>
    <s v="Profit"/>
    <s v="Jan-2025"/>
    <n v="0.26949643721628092"/>
    <s v="January"/>
    <n v="2025"/>
    <m/>
  </r>
  <r>
    <x v="561"/>
    <d v="2024-01-16T00:00:00"/>
    <d v="2025-04-11T00:00:00"/>
    <s v="Second Class"/>
    <x v="539"/>
    <s v="Adrian Thornton"/>
    <s v="Home Office"/>
    <s v="South"/>
    <s v="Furniture"/>
    <s v="Bookcases"/>
    <s v="Open-architected mobile model"/>
    <n v="2269.4426350230501"/>
    <n v="4.3090516313493197"/>
    <n v="4"/>
    <n v="0.22207279144015399"/>
    <n v="0.22"/>
    <n v="611.71180836761903"/>
    <n v="611.71"/>
    <s v="Profit"/>
    <s v="Jan-2024"/>
    <n v="0.26954274980447174"/>
    <s v="January"/>
    <n v="2024"/>
    <m/>
  </r>
  <r>
    <x v="562"/>
    <d v="2023-10-28T00:00:00"/>
    <d v="2025-04-20T00:00:00"/>
    <s v="Standard Class"/>
    <x v="540"/>
    <s v="Diane Kirby"/>
    <s v="Corporate"/>
    <s v="East"/>
    <s v="Technology"/>
    <s v="Computers"/>
    <s v="Programmable executive service-desk"/>
    <n v="2269.33705151605"/>
    <n v="4.3084849335777902"/>
    <n v="4"/>
    <n v="0.22206075383537899"/>
    <n v="0.22"/>
    <n v="611.78845775083596"/>
    <n v="611.79"/>
    <s v="Profit"/>
    <s v="Oct-2023"/>
    <n v="0.26958906670215665"/>
    <s v="October"/>
    <n v="2023"/>
    <m/>
  </r>
  <r>
    <x v="563"/>
    <d v="2024-10-10T00:00:00"/>
    <d v="2025-05-04T00:00:00"/>
    <s v="Second Class"/>
    <x v="541"/>
    <s v="Susan Wilson"/>
    <s v="Corporate"/>
    <s v="West"/>
    <s v="Office Supplies"/>
    <s v="Art"/>
    <s v="Multi-channeled holistic knowledgebase"/>
    <n v="2269.2314680090599"/>
    <n v="4.3079182358062598"/>
    <n v="4"/>
    <n v="0.22204871623060399"/>
    <n v="0.22"/>
    <n v="611.86510713405198"/>
    <n v="611.87"/>
    <s v="Profit"/>
    <s v="Oct-2024"/>
    <n v="0.26963538790993408"/>
    <s v="October"/>
    <n v="2024"/>
    <m/>
  </r>
  <r>
    <x v="564"/>
    <d v="2024-07-05T00:00:00"/>
    <d v="2025-04-30T00:00:00"/>
    <s v="Same Day"/>
    <x v="542"/>
    <s v="Anita Wilson"/>
    <s v="Corporate"/>
    <s v="South"/>
    <s v="Furniture"/>
    <s v="Tables"/>
    <s v="Assimilated optimizing benchmark"/>
    <n v="2269.1258845020702"/>
    <n v="4.3073515380347303"/>
    <n v="4"/>
    <n v="0.22203667862582899"/>
    <n v="0.22"/>
    <n v="611.94175651726903"/>
    <n v="611.94000000000005"/>
    <s v="Profit"/>
    <s v="Jul-2024"/>
    <n v="0.26968171342840752"/>
    <s v="July"/>
    <n v="2024"/>
    <m/>
  </r>
  <r>
    <x v="565"/>
    <d v="2024-08-18T00:00:00"/>
    <d v="2025-04-29T00:00:00"/>
    <s v="Standard Class"/>
    <x v="543"/>
    <s v="Rick Cervantes"/>
    <s v="Corporate"/>
    <s v="East"/>
    <s v="Furniture"/>
    <s v="Bookcases"/>
    <s v="Automated discrete open architecture"/>
    <n v="2269.0203009950801"/>
    <n v="4.3067848402631999"/>
    <n v="4"/>
    <n v="0.22202464102105399"/>
    <n v="0.22"/>
    <n v="612.01840590048505"/>
    <n v="612.02"/>
    <s v="Profit"/>
    <s v="Aug-2024"/>
    <n v="0.26972804325817801"/>
    <s v="August"/>
    <n v="2024"/>
    <m/>
  </r>
  <r>
    <x v="566"/>
    <d v="2024-06-20T00:00:00"/>
    <d v="2025-04-17T00:00:00"/>
    <s v="Standard Class"/>
    <x v="544"/>
    <s v="Lori Davis"/>
    <s v="Corporate"/>
    <s v="West"/>
    <s v="Furniture"/>
    <s v="Chairs"/>
    <s v="Fundamental reciprocal secured line"/>
    <n v="2268.91471748809"/>
    <n v="4.3062181424916801"/>
    <n v="4"/>
    <n v="0.22201260341628001"/>
    <n v="0.22"/>
    <n v="612.09505528370198"/>
    <n v="612.1"/>
    <s v="Profit"/>
    <s v="Jun-2024"/>
    <n v="0.26977437739984822"/>
    <s v="June"/>
    <n v="2024"/>
    <m/>
  </r>
  <r>
    <x v="567"/>
    <d v="2024-04-18T00:00:00"/>
    <d v="2025-05-08T00:00:00"/>
    <s v="First Class"/>
    <x v="545"/>
    <s v="Anna Duke"/>
    <s v="Consumer"/>
    <s v="East"/>
    <s v="Technology"/>
    <s v="Computers"/>
    <s v="Fundamental zero tolerance productivity"/>
    <n v="2268.8091339810999"/>
    <n v="4.3056514447201497"/>
    <n v="4"/>
    <n v="0.22200056581150501"/>
    <n v="0.22"/>
    <n v="612.171704666918"/>
    <n v="612.16999999999996"/>
    <s v="Profit"/>
    <s v="Apr-2024"/>
    <n v="0.26982071585401934"/>
    <s v="April"/>
    <n v="2024"/>
    <m/>
  </r>
  <r>
    <x v="568"/>
    <d v="2023-08-11T00:00:00"/>
    <d v="2025-04-20T00:00:00"/>
    <s v="Second Class"/>
    <x v="546"/>
    <s v="Daniel King"/>
    <s v="Home Office"/>
    <s v="Central"/>
    <s v="Furniture"/>
    <s v="Tables"/>
    <s v="Compatible dynamic methodology"/>
    <n v="2268.7035504741102"/>
    <n v="4.3050847469486202"/>
    <n v="4"/>
    <n v="0.22198852820673001"/>
    <n v="0.22"/>
    <n v="612.24835405013505"/>
    <n v="612.25"/>
    <s v="Profit"/>
    <s v="Aug-2023"/>
    <n v="0.26986705862129423"/>
    <s v="August"/>
    <n v="2023"/>
    <m/>
  </r>
  <r>
    <x v="569"/>
    <d v="2024-04-08T00:00:00"/>
    <d v="2025-04-10T00:00:00"/>
    <s v="Same Day"/>
    <x v="547"/>
    <s v="Andrea Brock"/>
    <s v="Corporate"/>
    <s v="South"/>
    <s v="Technology"/>
    <s v="Computers"/>
    <s v="Networked explicit productivity"/>
    <n v="2268.5979669671201"/>
    <n v="4.3045180491770898"/>
    <n v="4"/>
    <n v="0.22197649060195501"/>
    <n v="0.22"/>
    <n v="612.32500343335096"/>
    <n v="612.33000000000004"/>
    <s v="Profit"/>
    <s v="Apr-2024"/>
    <n v="0.26991340570227429"/>
    <s v="April"/>
    <n v="2024"/>
    <m/>
  </r>
  <r>
    <x v="570"/>
    <d v="2023-07-19T00:00:00"/>
    <d v="2025-04-21T00:00:00"/>
    <s v="Standard Class"/>
    <x v="548"/>
    <s v="Crystal Moreno"/>
    <s v="Consumer"/>
    <s v="East"/>
    <s v="Office Supplies"/>
    <s v="Paper"/>
    <s v="Ergonomic 24/7 intranet"/>
    <n v="2268.49238346013"/>
    <n v="4.3039513514055603"/>
    <n v="4"/>
    <n v="0.22196445299718001"/>
    <n v="0.22"/>
    <n v="612.401652816568"/>
    <n v="612.4"/>
    <s v="Profit"/>
    <s v="Jul-2023"/>
    <n v="0.26995975709756281"/>
    <s v="July"/>
    <n v="2023"/>
    <m/>
  </r>
  <r>
    <x v="571"/>
    <d v="2023-11-30T00:00:00"/>
    <d v="2025-04-24T00:00:00"/>
    <s v="Standard Class"/>
    <x v="549"/>
    <s v="Allison Patel"/>
    <s v="Consumer"/>
    <s v="West"/>
    <s v="Technology"/>
    <s v="Phones"/>
    <s v="Automated multi-tasking definition"/>
    <n v="2268.3867999531299"/>
    <n v="4.3033846536340299"/>
    <n v="4"/>
    <n v="0.22195241539240501"/>
    <n v="0.22"/>
    <n v="612.47830219978403"/>
    <n v="612.48"/>
    <s v="Loss"/>
    <s v="Nov-2023"/>
    <n v="0.27000611280776243"/>
    <s v="November"/>
    <n v="2023"/>
    <m/>
  </r>
  <r>
    <x v="572"/>
    <d v="2025-01-10T00:00:00"/>
    <d v="2025-05-02T00:00:00"/>
    <s v="Standard Class"/>
    <x v="550"/>
    <s v="Daniel Holland"/>
    <s v="Home Office"/>
    <s v="West"/>
    <s v="Office Supplies"/>
    <s v="Art"/>
    <s v="Organic fresh-thinking collaboration"/>
    <n v="2268.2812164461402"/>
    <n v="4.3028179558625101"/>
    <n v="4"/>
    <n v="0.22194037778763101"/>
    <n v="0.22"/>
    <n v="612.55495158300096"/>
    <n v="612.54999999999995"/>
    <s v="Profit"/>
    <s v="Jan-2025"/>
    <n v="0.27005247283347417"/>
    <s v="January"/>
    <n v="2025"/>
    <m/>
  </r>
  <r>
    <x v="573"/>
    <d v="2024-06-27T00:00:00"/>
    <d v="2025-05-04T00:00:00"/>
    <s v="Standard Class"/>
    <x v="551"/>
    <s v="Jennifer Ramos"/>
    <s v="Corporate"/>
    <s v="Central"/>
    <s v="Technology"/>
    <s v="Phones"/>
    <s v="Reduced local extranet"/>
    <n v="2268.1756329391501"/>
    <n v="4.3022512580909797"/>
    <n v="4"/>
    <n v="0.22192834018285601"/>
    <n v="0.22"/>
    <n v="612.63160096621698"/>
    <n v="612.63"/>
    <s v="Profit"/>
    <s v="Jun-2024"/>
    <n v="0.27009883717530109"/>
    <s v="June"/>
    <n v="2024"/>
    <m/>
  </r>
  <r>
    <x v="574"/>
    <d v="2024-09-01T00:00:00"/>
    <d v="2025-04-16T00:00:00"/>
    <s v="Same Day"/>
    <x v="148"/>
    <s v="Stephanie Smith"/>
    <s v="Corporate"/>
    <s v="East"/>
    <s v="Furniture"/>
    <s v="Tables"/>
    <s v="Synchronized web-enabled productivity"/>
    <n v="2268.07004943216"/>
    <n v="4.3016845603194502"/>
    <n v="4"/>
    <n v="0.22191630257808101"/>
    <n v="0.22"/>
    <n v="612.70825034943402"/>
    <n v="612.71"/>
    <s v="Profit"/>
    <s v="Sep-2024"/>
    <n v="0.27014520583384682"/>
    <s v="September"/>
    <n v="2024"/>
    <m/>
  </r>
  <r>
    <x v="575"/>
    <d v="2024-08-05T00:00:00"/>
    <d v="2025-04-21T00:00:00"/>
    <s v="First Class"/>
    <x v="276"/>
    <s v="Eric Parrish"/>
    <s v="Home Office"/>
    <s v="Central"/>
    <s v="Furniture"/>
    <s v="Furnishings"/>
    <s v="Reduced object-oriented core"/>
    <n v="2267.9644659251699"/>
    <n v="4.3011178625479198"/>
    <n v="4"/>
    <n v="0.22190426497330601"/>
    <n v="0.22"/>
    <n v="612.78489973265005"/>
    <n v="612.78"/>
    <s v="Profit"/>
    <s v="Aug-2024"/>
    <n v="0.2701915788097134"/>
    <s v="August"/>
    <n v="2024"/>
    <m/>
  </r>
  <r>
    <x v="576"/>
    <d v="2025-03-05T00:00:00"/>
    <d v="2025-05-04T00:00:00"/>
    <s v="Standard Class"/>
    <x v="552"/>
    <s v="Joan Brown"/>
    <s v="Home Office"/>
    <s v="Central"/>
    <s v="Office Supplies"/>
    <s v="Paper"/>
    <s v="Multi-tiered uniform utilization"/>
    <n v="2267.8588824181802"/>
    <n v="4.3005511647763903"/>
    <n v="4"/>
    <n v="0.22189222736853101"/>
    <n v="0.22"/>
    <n v="612.86154911586698"/>
    <n v="612.86"/>
    <s v="Profit"/>
    <s v="Mar-2025"/>
    <n v="0.27023795610350448"/>
    <s v="March"/>
    <n v="2025"/>
    <m/>
  </r>
  <r>
    <x v="577"/>
    <d v="2024-06-24T00:00:00"/>
    <d v="2025-04-13T00:00:00"/>
    <s v="Standard Class"/>
    <x v="553"/>
    <s v="Jennifer Sanchez"/>
    <s v="Home Office"/>
    <s v="South"/>
    <s v="Office Supplies"/>
    <s v="Storage"/>
    <s v="Sharable clear-thinking firmware"/>
    <n v="2267.7532989111901"/>
    <n v="4.2999844670048599"/>
    <n v="4"/>
    <n v="0.22188018976375601"/>
    <n v="0.22"/>
    <n v="612.938198499083"/>
    <n v="612.94000000000005"/>
    <s v="Profit"/>
    <s v="Jun-2024"/>
    <n v="0.27028433771582266"/>
    <s v="June"/>
    <n v="2024"/>
    <m/>
  </r>
  <r>
    <x v="578"/>
    <d v="2024-10-07T00:00:00"/>
    <d v="2025-04-25T00:00:00"/>
    <s v="Same Day"/>
    <x v="554"/>
    <s v="Johnny Gordon"/>
    <s v="Home Office"/>
    <s v="West"/>
    <s v="Office Supplies"/>
    <s v="Art"/>
    <s v="Adaptive didactic service-desk"/>
    <n v="2267.6477154042"/>
    <n v="4.2994177692333402"/>
    <n v="4"/>
    <n v="0.22186815215898201"/>
    <n v="0.22"/>
    <n v="613.01484788229902"/>
    <n v="613.01"/>
    <s v="Profit"/>
    <s v="Oct-2024"/>
    <n v="0.27033072364727134"/>
    <s v="October"/>
    <n v="2024"/>
    <m/>
  </r>
  <r>
    <x v="579"/>
    <d v="2023-07-30T00:00:00"/>
    <d v="2025-05-05T00:00:00"/>
    <s v="Same Day"/>
    <x v="555"/>
    <s v="Michael Lucas"/>
    <s v="Consumer"/>
    <s v="Central"/>
    <s v="Office Supplies"/>
    <s v="Art"/>
    <s v="Networked didactic orchestration"/>
    <n v="2267.5421318972099"/>
    <n v="4.2988510714618098"/>
    <n v="4"/>
    <n v="0.22185611455420701"/>
    <n v="0.22"/>
    <n v="613.09149726551595"/>
    <n v="613.09"/>
    <s v="Profit"/>
    <s v="Jul-2023"/>
    <n v="0.27037711389845437"/>
    <s v="July"/>
    <n v="2023"/>
    <m/>
  </r>
  <r>
    <x v="580"/>
    <d v="2024-01-15T00:00:00"/>
    <d v="2025-04-16T00:00:00"/>
    <s v="First Class"/>
    <x v="556"/>
    <s v="Robert David"/>
    <s v="Corporate"/>
    <s v="West"/>
    <s v="Office Supplies"/>
    <s v="Art"/>
    <s v="Expanded high-level frame"/>
    <n v="2267.4365483902102"/>
    <n v="4.2982843736902803"/>
    <n v="4"/>
    <n v="0.22184407694943201"/>
    <n v="0.22"/>
    <n v="613.16814664873198"/>
    <n v="613.16999999999996"/>
    <s v="Profit"/>
    <s v="Jan-2024"/>
    <n v="0.27042350846997548"/>
    <s v="January"/>
    <n v="2024"/>
    <m/>
  </r>
  <r>
    <x v="581"/>
    <d v="2024-09-09T00:00:00"/>
    <d v="2025-04-25T00:00:00"/>
    <s v="Standard Class"/>
    <x v="557"/>
    <s v="Rebecca Peters"/>
    <s v="Consumer"/>
    <s v="East"/>
    <s v="Office Supplies"/>
    <s v="Storage"/>
    <s v="Visionary homogeneous forecast"/>
    <n v="2267.3309648832201"/>
    <n v="4.2977176759187499"/>
    <n v="4"/>
    <n v="0.22183203934465701"/>
    <n v="0.22"/>
    <n v="613.24479603194902"/>
    <n v="613.24"/>
    <s v="Profit"/>
    <s v="Sep-2024"/>
    <n v="0.27046990736243681"/>
    <s v="September"/>
    <n v="2024"/>
    <m/>
  </r>
  <r>
    <x v="582"/>
    <d v="2025-03-22T00:00:00"/>
    <d v="2025-05-01T00:00:00"/>
    <s v="Same Day"/>
    <x v="558"/>
    <s v="Darrell Rios"/>
    <s v="Consumer"/>
    <s v="West"/>
    <s v="Office Supplies"/>
    <s v="Labels"/>
    <s v="Sharable explicit model"/>
    <n v="2267.22538137623"/>
    <n v="4.2971509781472204"/>
    <n v="4"/>
    <n v="0.22182000173988201"/>
    <n v="0.22"/>
    <n v="613.32144541516504"/>
    <n v="613.32000000000005"/>
    <s v="Profit"/>
    <s v="Mar-2025"/>
    <n v="0.27051631057644226"/>
    <s v="March"/>
    <n v="2025"/>
    <m/>
  </r>
  <r>
    <x v="583"/>
    <d v="2023-09-11T00:00:00"/>
    <d v="2025-04-16T00:00:00"/>
    <s v="First Class"/>
    <x v="559"/>
    <s v="Erin White"/>
    <s v="Home Office"/>
    <s v="Central"/>
    <s v="Furniture"/>
    <s v="Tables"/>
    <s v="Digitized logistical paradigm"/>
    <n v="2267.1197978692398"/>
    <n v="4.29658428037569"/>
    <n v="4"/>
    <n v="0.22180796413510701"/>
    <n v="0.22"/>
    <n v="613.39809479838198"/>
    <n v="613.4"/>
    <s v="Profit"/>
    <s v="Sep-2023"/>
    <n v="0.27056271811259652"/>
    <s v="September"/>
    <n v="2023"/>
    <m/>
  </r>
  <r>
    <x v="584"/>
    <d v="2023-05-02T00:00:00"/>
    <d v="2025-04-11T00:00:00"/>
    <s v="First Class"/>
    <x v="560"/>
    <s v="Michael Kennedy"/>
    <s v="Home Office"/>
    <s v="West"/>
    <s v="Office Supplies"/>
    <s v="Storage"/>
    <s v="Quality-focused intangible policy"/>
    <n v="2267.0142143622502"/>
    <n v="4.2960175826041702"/>
    <n v="4"/>
    <n v="0.221795926530333"/>
    <n v="0.22"/>
    <n v="613.474744181598"/>
    <n v="613.47"/>
    <s v="Profit"/>
    <s v="May-2023"/>
    <n v="0.2706091299715026"/>
    <s v="May"/>
    <n v="2023"/>
    <m/>
  </r>
  <r>
    <x v="585"/>
    <d v="2024-08-02T00:00:00"/>
    <d v="2025-04-30T00:00:00"/>
    <s v="First Class"/>
    <x v="561"/>
    <s v="Kevin Morgan"/>
    <s v="Corporate"/>
    <s v="South"/>
    <s v="Office Supplies"/>
    <s v="Art"/>
    <s v="Versatile static concept"/>
    <n v="2266.9086308552601"/>
    <n v="4.2954508848326398"/>
    <n v="4"/>
    <n v="0.221783888925558"/>
    <n v="0.22"/>
    <n v="613.55139356481504"/>
    <n v="613.54999999999995"/>
    <s v="Profit"/>
    <s v="Aug-2024"/>
    <n v="0.27065554615376541"/>
    <s v="August"/>
    <n v="2024"/>
    <m/>
  </r>
  <r>
    <x v="586"/>
    <d v="2024-12-18T00:00:00"/>
    <d v="2025-04-26T00:00:00"/>
    <s v="Second Class"/>
    <x v="121"/>
    <s v="Crystal David"/>
    <s v="Home Office"/>
    <s v="East"/>
    <s v="Technology"/>
    <s v="Machines"/>
    <s v="Advanced next generation hardware"/>
    <n v="2266.80304734827"/>
    <n v="4.2948841870611103"/>
    <n v="4"/>
    <n v="0.221771851320783"/>
    <n v="0.22"/>
    <n v="613.62804294803095"/>
    <n v="613.63"/>
    <s v="Profit"/>
    <s v="Dec-2024"/>
    <n v="0.27070196665998819"/>
    <s v="December"/>
    <n v="2024"/>
    <m/>
  </r>
  <r>
    <x v="587"/>
    <d v="2024-07-20T00:00:00"/>
    <d v="2025-04-15T00:00:00"/>
    <s v="First Class"/>
    <x v="562"/>
    <s v="Katie Solomon"/>
    <s v="Consumer"/>
    <s v="East"/>
    <s v="Technology"/>
    <s v="Accessories"/>
    <s v="Open-architected tertiary throughput"/>
    <n v="2266.6974638412798"/>
    <n v="4.2943174892895799"/>
    <n v="4"/>
    <n v="0.221759813716008"/>
    <n v="0.22"/>
    <n v="613.704692331248"/>
    <n v="613.70000000000005"/>
    <s v="Profit"/>
    <s v="Jul-2024"/>
    <n v="0.27074839149077606"/>
    <s v="July"/>
    <n v="2024"/>
    <m/>
  </r>
  <r>
    <x v="588"/>
    <d v="2024-12-21T00:00:00"/>
    <d v="2025-04-13T00:00:00"/>
    <s v="Second Class"/>
    <x v="133"/>
    <s v="Heather McCall"/>
    <s v="Home Office"/>
    <s v="Central"/>
    <s v="Technology"/>
    <s v="Accessories"/>
    <s v="Phased tertiary productivity"/>
    <n v="2266.5918803342902"/>
    <n v="4.2937507915180504"/>
    <n v="4"/>
    <n v="0.221747776111233"/>
    <n v="0.22"/>
    <n v="613.78134171446402"/>
    <n v="613.78"/>
    <s v="Profit"/>
    <s v="Dec-2024"/>
    <n v="0.27079482064673238"/>
    <s v="December"/>
    <n v="2024"/>
    <m/>
  </r>
  <r>
    <x v="589"/>
    <d v="2025-01-18T00:00:00"/>
    <d v="2025-04-23T00:00:00"/>
    <s v="Second Class"/>
    <x v="563"/>
    <s v="Jonathan Velez"/>
    <s v="Consumer"/>
    <s v="South"/>
    <s v="Furniture"/>
    <s v="Bookcases"/>
    <s v="Stand-alone radical neural-net"/>
    <n v="2266.4862968272901"/>
    <n v="4.29318409374652"/>
    <n v="4"/>
    <n v="0.221735738506458"/>
    <n v="0.22"/>
    <n v="613.85799109768095"/>
    <n v="613.86"/>
    <s v="Profit"/>
    <s v="Jan-2025"/>
    <n v="0.27084125412846383"/>
    <s v="January"/>
    <n v="2025"/>
    <m/>
  </r>
  <r>
    <x v="590"/>
    <d v="2023-10-04T00:00:00"/>
    <d v="2025-04-21T00:00:00"/>
    <s v="Same Day"/>
    <x v="564"/>
    <s v="Michael Elliott"/>
    <s v="Consumer"/>
    <s v="Central"/>
    <s v="Office Supplies"/>
    <s v="Paper"/>
    <s v="Advanced solution-oriented focus group"/>
    <n v="2266.3807133202999"/>
    <n v="4.2926173959750002"/>
    <n v="4"/>
    <n v="0.221723700901684"/>
    <n v="0.22"/>
    <n v="613.93464048089697"/>
    <n v="613.92999999999995"/>
    <s v="Profit"/>
    <s v="Oct-2023"/>
    <n v="0.2708876919365717"/>
    <s v="October"/>
    <n v="2023"/>
    <m/>
  </r>
  <r>
    <x v="591"/>
    <d v="2023-12-06T00:00:00"/>
    <d v="2025-05-06T00:00:00"/>
    <s v="Second Class"/>
    <x v="565"/>
    <s v="David Schwartz"/>
    <s v="Home Office"/>
    <s v="South"/>
    <s v="Office Supplies"/>
    <s v="Labels"/>
    <s v="Front-line intangible neural-net"/>
    <n v="2266.2751298133098"/>
    <n v="4.2920506982034698"/>
    <n v="4"/>
    <n v="0.221711663296909"/>
    <n v="0.22"/>
    <n v="614.01128986411402"/>
    <n v="614.01"/>
    <s v="Profit"/>
    <s v="Dec-2023"/>
    <n v="0.27093413407166267"/>
    <s v="December"/>
    <n v="2023"/>
    <m/>
  </r>
  <r>
    <x v="592"/>
    <d v="2024-01-10T00:00:00"/>
    <d v="2025-05-02T00:00:00"/>
    <s v="Second Class"/>
    <x v="566"/>
    <s v="Deborah Rios"/>
    <s v="Home Office"/>
    <s v="East"/>
    <s v="Office Supplies"/>
    <s v="Labels"/>
    <s v="Intuitive intermediate software"/>
    <n v="2266.1695463063202"/>
    <n v="4.2914840004319403"/>
    <n v="4"/>
    <n v="0.221699625692134"/>
    <n v="0.22"/>
    <n v="614.08793924733004"/>
    <n v="614.09"/>
    <s v="Profit"/>
    <s v="Jan-2024"/>
    <n v="0.27098058053434065"/>
    <s v="January"/>
    <n v="2024"/>
    <m/>
  </r>
  <r>
    <x v="593"/>
    <d v="2023-07-16T00:00:00"/>
    <d v="2025-04-17T00:00:00"/>
    <s v="First Class"/>
    <x v="567"/>
    <s v="Paige Murphy"/>
    <s v="Corporate"/>
    <s v="West"/>
    <s v="Furniture"/>
    <s v="Furnishings"/>
    <s v="Decentralized reciprocal portal"/>
    <n v="2266.0639627993301"/>
    <n v="4.2909173026604099"/>
    <n v="4"/>
    <n v="0.221687588087359"/>
    <n v="0.22"/>
    <n v="614.16458863054697"/>
    <n v="614.16"/>
    <s v="Profit"/>
    <s v="Jul-2023"/>
    <n v="0.2710270313252115"/>
    <s v="July"/>
    <n v="2023"/>
    <m/>
  </r>
  <r>
    <x v="594"/>
    <d v="2023-09-11T00:00:00"/>
    <d v="2025-04-13T00:00:00"/>
    <s v="First Class"/>
    <x v="568"/>
    <s v="Samantha Chen"/>
    <s v="Consumer"/>
    <s v="West"/>
    <s v="Technology"/>
    <s v="Machines"/>
    <s v="Open-architected encompassing alliance"/>
    <n v="2265.9583792923399"/>
    <n v="4.2903506048888804"/>
    <n v="4"/>
    <n v="0.221675550482584"/>
    <n v="0.22"/>
    <n v="614.241238013763"/>
    <n v="614.24"/>
    <s v="Profit"/>
    <s v="Sep-2023"/>
    <n v="0.27107348644487939"/>
    <s v="September"/>
    <n v="2023"/>
    <m/>
  </r>
  <r>
    <x v="595"/>
    <d v="2023-07-22T00:00:00"/>
    <d v="2025-04-13T00:00:00"/>
    <s v="Standard Class"/>
    <x v="569"/>
    <s v="Lauren Snyder"/>
    <s v="Home Office"/>
    <s v="Central"/>
    <s v="Office Supplies"/>
    <s v="Art"/>
    <s v="Quality-focused impactful algorithm"/>
    <n v="2265.8527957853498"/>
    <n v="4.28978390711735"/>
    <n v="4"/>
    <n v="0.221663512877809"/>
    <n v="0.22"/>
    <n v="614.31788739698004"/>
    <n v="614.32000000000005"/>
    <s v="Profit"/>
    <s v="Jul-2023"/>
    <n v="0.27111994589395028"/>
    <s v="July"/>
    <n v="2023"/>
    <m/>
  </r>
  <r>
    <x v="596"/>
    <d v="2024-05-21T00:00:00"/>
    <d v="2025-05-08T00:00:00"/>
    <s v="First Class"/>
    <x v="570"/>
    <s v="Caitlin Cook DDS"/>
    <s v="Corporate"/>
    <s v="West"/>
    <s v="Furniture"/>
    <s v="Chairs"/>
    <s v="Multi-lateral 3rdgeneration matrices"/>
    <n v="2265.7472122783602"/>
    <n v="4.2892172093458303"/>
    <n v="4"/>
    <n v="0.221651475273035"/>
    <n v="0.22"/>
    <n v="614.39453678019595"/>
    <n v="614.39"/>
    <s v="Profit"/>
    <s v="May-2024"/>
    <n v="0.27116640967302846"/>
    <s v="May"/>
    <n v="2024"/>
    <m/>
  </r>
  <r>
    <x v="597"/>
    <d v="2024-06-11T00:00:00"/>
    <d v="2025-05-02T00:00:00"/>
    <s v="First Class"/>
    <x v="571"/>
    <s v="Jessica Anderson"/>
    <s v="Consumer"/>
    <s v="South"/>
    <s v="Technology"/>
    <s v="Computers"/>
    <s v="Cross-platform human-resource orchestration"/>
    <n v="2265.6416287713701"/>
    <n v="4.2886505115742999"/>
    <n v="4"/>
    <n v="0.22163943766826"/>
    <n v="0.22"/>
    <n v="614.47118616341299"/>
    <n v="614.47"/>
    <s v="Loss"/>
    <s v="Jun-2024"/>
    <n v="0.2712128777827203"/>
    <s v="June"/>
    <n v="2024"/>
    <m/>
  </r>
  <r>
    <x v="598"/>
    <d v="2024-05-21T00:00:00"/>
    <d v="2025-04-30T00:00:00"/>
    <s v="Standard Class"/>
    <x v="572"/>
    <s v="Kenneth Harvey"/>
    <s v="Corporate"/>
    <s v="West"/>
    <s v="Office Supplies"/>
    <s v="Storage"/>
    <s v="Optional executive artificial intelligence"/>
    <n v="2265.5360452643699"/>
    <n v="4.2880838138027704"/>
    <n v="4"/>
    <n v="0.221627400063485"/>
    <n v="0.22"/>
    <n v="614.54783554662902"/>
    <n v="614.54999999999995"/>
    <s v="Profit"/>
    <s v="May-2024"/>
    <n v="0.27125935022363162"/>
    <s v="May"/>
    <n v="2024"/>
    <m/>
  </r>
  <r>
    <x v="599"/>
    <d v="2024-04-01T00:00:00"/>
    <d v="2025-05-04T00:00:00"/>
    <s v="Standard Class"/>
    <x v="573"/>
    <s v="Michael Davis"/>
    <s v="Corporate"/>
    <s v="East"/>
    <s v="Furniture"/>
    <s v="Bookcases"/>
    <s v="Customer-focused zero-defect support"/>
    <n v="2265.4304617573798"/>
    <n v="4.28751711603124"/>
    <n v="4"/>
    <n v="0.22161536245871"/>
    <n v="0.22"/>
    <n v="614.62448492984595"/>
    <n v="614.62"/>
    <s v="Profit"/>
    <s v="Apr-2024"/>
    <n v="0.27130582699636629"/>
    <s v="April"/>
    <n v="2024"/>
    <m/>
  </r>
  <r>
    <x v="600"/>
    <d v="2024-09-21T00:00:00"/>
    <d v="2025-04-11T00:00:00"/>
    <s v="Same Day"/>
    <x v="574"/>
    <s v="Todd Campos"/>
    <s v="Consumer"/>
    <s v="Central"/>
    <s v="Technology"/>
    <s v="Phones"/>
    <s v="Integrated executive project"/>
    <n v="2265.3248782503902"/>
    <n v="4.2869504182597096"/>
    <n v="4"/>
    <n v="0.221603324853935"/>
    <n v="0.22"/>
    <n v="614.70113431306197"/>
    <n v="614.70000000000005"/>
    <s v="Profit"/>
    <s v="Sep-2024"/>
    <n v="0.27135230810153049"/>
    <s v="September"/>
    <n v="2024"/>
    <m/>
  </r>
  <r>
    <x v="601"/>
    <d v="2024-08-06T00:00:00"/>
    <d v="2025-04-30T00:00:00"/>
    <s v="Same Day"/>
    <x v="575"/>
    <s v="Kimberly Norman"/>
    <s v="Home Office"/>
    <s v="South"/>
    <s v="Technology"/>
    <s v="Machines"/>
    <s v="Reverse-engineered upward-trending open architecture"/>
    <n v="2265.2192947434"/>
    <n v="4.2863837204881898"/>
    <n v="4"/>
    <n v="0.22159128724916"/>
    <n v="0.22"/>
    <n v="614.77778369627902"/>
    <n v="614.78"/>
    <s v="Profit"/>
    <s v="Aug-2024"/>
    <n v="0.27139879353973095"/>
    <s v="August"/>
    <n v="2024"/>
    <m/>
  </r>
  <r>
    <x v="602"/>
    <d v="2023-07-24T00:00:00"/>
    <d v="2025-04-23T00:00:00"/>
    <s v="Same Day"/>
    <x v="576"/>
    <s v="Kayla Johnson"/>
    <s v="Consumer"/>
    <s v="East"/>
    <s v="Furniture"/>
    <s v="Furnishings"/>
    <s v="Integrated grid-enabled frame"/>
    <n v="2265.1137112364099"/>
    <n v="4.2858170227166603"/>
    <n v="4"/>
    <n v="0.22157924964438599"/>
    <n v="0.22"/>
    <n v="614.85443307949504"/>
    <n v="614.85"/>
    <s v="Profit"/>
    <s v="Jul-2023"/>
    <n v="0.27144528331157264"/>
    <s v="July"/>
    <n v="2023"/>
    <m/>
  </r>
  <r>
    <x v="603"/>
    <d v="2023-05-29T00:00:00"/>
    <d v="2025-04-27T00:00:00"/>
    <s v="Second Class"/>
    <x v="577"/>
    <s v="Linda Turner"/>
    <s v="Consumer"/>
    <s v="Central"/>
    <s v="Technology"/>
    <s v="Phones"/>
    <s v="Advanced needs-based open system"/>
    <n v="2265.0081277294198"/>
    <n v="4.2852503249451299"/>
    <n v="4"/>
    <n v="0.22156721203961099"/>
    <n v="0.22"/>
    <n v="614.93108246271197"/>
    <n v="614.92999999999995"/>
    <s v="Loss"/>
    <s v="May-2023"/>
    <n v="0.27149177741766245"/>
    <s v="May"/>
    <n v="2023"/>
    <m/>
  </r>
  <r>
    <x v="604"/>
    <d v="2023-06-30T00:00:00"/>
    <d v="2025-04-19T00:00:00"/>
    <s v="Standard Class"/>
    <x v="578"/>
    <s v="Dr. Deanna Thornton"/>
    <s v="Consumer"/>
    <s v="South"/>
    <s v="Technology"/>
    <s v="Computers"/>
    <s v="Upgradable human-resource neural-net"/>
    <n v="2264.9025442224302"/>
    <n v="4.2846836271736004"/>
    <n v="4"/>
    <n v="0.22155517443483599"/>
    <n v="0.22"/>
    <n v="615.00773184592799"/>
    <n v="615.01"/>
    <s v="Profit"/>
    <s v="Jun-2023"/>
    <n v="0.27153827585860563"/>
    <s v="June"/>
    <n v="2023"/>
    <m/>
  </r>
  <r>
    <x v="605"/>
    <d v="2023-05-04T00:00:00"/>
    <d v="2025-04-22T00:00:00"/>
    <s v="Same Day"/>
    <x v="579"/>
    <s v="Wendy Cline"/>
    <s v="Consumer"/>
    <s v="East"/>
    <s v="Office Supplies"/>
    <s v="Storage"/>
    <s v="Open-architected radical infrastructure"/>
    <n v="2264.79696071544"/>
    <n v="4.28411692940207"/>
    <n v="4"/>
    <n v="0.22154313683006099"/>
    <n v="0.22"/>
    <n v="615.08438122914504"/>
    <n v="615.08000000000004"/>
    <s v="Profit"/>
    <s v="May-2023"/>
    <n v="0.27158477863500946"/>
    <s v="May"/>
    <n v="2023"/>
    <m/>
  </r>
  <r>
    <x v="606"/>
    <d v="2024-02-04T00:00:00"/>
    <d v="2025-04-17T00:00:00"/>
    <s v="First Class"/>
    <x v="308"/>
    <s v="Lauren Woods"/>
    <s v="Home Office"/>
    <s v="East"/>
    <s v="Technology"/>
    <s v="Machines"/>
    <s v="Future-proofed motivating time-frame"/>
    <n v="2264.6913772084499"/>
    <n v="4.2835502316305396"/>
    <n v="4"/>
    <n v="0.22153109922528599"/>
    <n v="0.22"/>
    <n v="615.16103061236095"/>
    <n v="615.16"/>
    <s v="Profit"/>
    <s v="Feb-2024"/>
    <n v="0.2716312857474793"/>
    <s v="February"/>
    <n v="2024"/>
    <m/>
  </r>
  <r>
    <x v="607"/>
    <d v="2024-06-16T00:00:00"/>
    <d v="2025-04-29T00:00:00"/>
    <s v="Standard Class"/>
    <x v="580"/>
    <s v="Jesse Wallace"/>
    <s v="Consumer"/>
    <s v="West"/>
    <s v="Furniture"/>
    <s v="Tables"/>
    <s v="Cloned asynchronous interface"/>
    <n v="2264.5857937014498"/>
    <n v="4.2829835338590199"/>
    <n v="4"/>
    <n v="0.22151906162051099"/>
    <n v="0.22"/>
    <n v="615.23767999557697"/>
    <n v="615.24"/>
    <s v="Loss"/>
    <s v="Jun-2024"/>
    <n v="0.27167779719662344"/>
    <s v="June"/>
    <n v="2024"/>
    <m/>
  </r>
  <r>
    <x v="608"/>
    <d v="2025-04-02T00:00:00"/>
    <d v="2025-04-27T00:00:00"/>
    <s v="Same Day"/>
    <x v="581"/>
    <s v="Michele Thornton"/>
    <s v="Corporate"/>
    <s v="South"/>
    <s v="Furniture"/>
    <s v="Bookcases"/>
    <s v="Operative high-level throughput"/>
    <n v="2264.4802101944601"/>
    <n v="4.2824168360874904"/>
    <n v="4"/>
    <n v="0.22150702401573699"/>
    <n v="0.22"/>
    <n v="615.31432937879401"/>
    <n v="615.30999999999995"/>
    <s v="Profit"/>
    <s v="Apr-2025"/>
    <n v="0.27172431298304633"/>
    <s v="April"/>
    <n v="2025"/>
    <m/>
  </r>
  <r>
    <x v="609"/>
    <d v="2023-11-23T00:00:00"/>
    <d v="2025-04-21T00:00:00"/>
    <s v="First Class"/>
    <x v="582"/>
    <s v="Donald Phelps"/>
    <s v="Corporate"/>
    <s v="East"/>
    <s v="Technology"/>
    <s v="Computers"/>
    <s v="Stand-alone well-modulated interface"/>
    <n v="2264.37462668747"/>
    <n v="4.28185013831596"/>
    <n v="4"/>
    <n v="0.22149498641096199"/>
    <n v="0.22"/>
    <n v="615.39097876201004"/>
    <n v="615.39"/>
    <s v="Loss"/>
    <s v="Nov-2023"/>
    <n v="0.27177083310735517"/>
    <s v="November"/>
    <n v="2023"/>
    <m/>
  </r>
  <r>
    <x v="610"/>
    <d v="2024-09-06T00:00:00"/>
    <d v="2025-04-18T00:00:00"/>
    <s v="Second Class"/>
    <x v="583"/>
    <s v="Michael Padilla"/>
    <s v="Corporate"/>
    <s v="East"/>
    <s v="Furniture"/>
    <s v="Tables"/>
    <s v="Future-proofed holistic challenge"/>
    <n v="2264.2690431804799"/>
    <n v="4.2812834405444304"/>
    <n v="4"/>
    <n v="0.22148294880618699"/>
    <n v="0.22"/>
    <n v="615.46762814522697"/>
    <n v="615.47"/>
    <s v="Profit"/>
    <s v="Sep-2024"/>
    <n v="0.27181735757015751"/>
    <s v="September"/>
    <n v="2024"/>
    <m/>
  </r>
  <r>
    <x v="611"/>
    <d v="2023-11-10T00:00:00"/>
    <d v="2025-04-22T00:00:00"/>
    <s v="Same Day"/>
    <x v="584"/>
    <s v="Travis Howard"/>
    <s v="Corporate"/>
    <s v="South"/>
    <s v="Technology"/>
    <s v="Accessories"/>
    <s v="Managed multimedia parallelism"/>
    <n v="2264.1634596734898"/>
    <n v="4.2807167427729"/>
    <n v="4"/>
    <n v="0.22147091120141199"/>
    <n v="0.22"/>
    <n v="615.54427752844299"/>
    <n v="615.54"/>
    <s v="Profit"/>
    <s v="Nov-2023"/>
    <n v="0.2718638863720596"/>
    <s v="November"/>
    <n v="2023"/>
    <m/>
  </r>
  <r>
    <x v="612"/>
    <d v="2024-09-20T00:00:00"/>
    <d v="2025-04-10T00:00:00"/>
    <s v="First Class"/>
    <x v="585"/>
    <s v="Susan Jackson"/>
    <s v="Home Office"/>
    <s v="South"/>
    <s v="Technology"/>
    <s v="Computers"/>
    <s v="Assimilated optimal frame"/>
    <n v="2264.0578761665001"/>
    <n v="4.2801500450013696"/>
    <n v="4"/>
    <n v="0.22145887359663699"/>
    <n v="0.22"/>
    <n v="615.62092691166004"/>
    <n v="615.62"/>
    <s v="Profit"/>
    <s v="Sep-2024"/>
    <n v="0.27191041951366923"/>
    <s v="September"/>
    <n v="2024"/>
    <m/>
  </r>
  <r>
    <x v="613"/>
    <d v="2024-09-28T00:00:00"/>
    <d v="2025-04-25T00:00:00"/>
    <s v="Standard Class"/>
    <x v="586"/>
    <s v="George Williams"/>
    <s v="Consumer"/>
    <s v="Central"/>
    <s v="Furniture"/>
    <s v="Furnishings"/>
    <s v="Robust demand-driven collaboration"/>
    <n v="2263.95229265951"/>
    <n v="4.2795833472298499"/>
    <n v="4"/>
    <n v="0.22144683599186199"/>
    <n v="0.22"/>
    <n v="615.69757629487594"/>
    <n v="615.70000000000005"/>
    <s v="Profit"/>
    <s v="Sep-2024"/>
    <n v="0.27195695699559275"/>
    <s v="September"/>
    <n v="2024"/>
    <m/>
  </r>
  <r>
    <x v="614"/>
    <d v="2024-11-21T00:00:00"/>
    <d v="2025-04-26T00:00:00"/>
    <s v="First Class"/>
    <x v="587"/>
    <s v="Bruce Brooks"/>
    <s v="Consumer"/>
    <s v="South"/>
    <s v="Technology"/>
    <s v="Computers"/>
    <s v="Triple-buffered uniform protocol"/>
    <n v="2263.8467091525199"/>
    <n v="4.2790166494583204"/>
    <n v="4"/>
    <n v="0.22143479838708799"/>
    <n v="0.22"/>
    <n v="615.77422567809299"/>
    <n v="615.77"/>
    <s v="Profit"/>
    <s v="Nov-2024"/>
    <n v="0.27200349881843833"/>
    <s v="November"/>
    <n v="2024"/>
    <m/>
  </r>
  <r>
    <x v="615"/>
    <d v="2023-10-04T00:00:00"/>
    <d v="2025-05-01T00:00:00"/>
    <s v="First Class"/>
    <x v="588"/>
    <s v="Kevin Johnson"/>
    <s v="Corporate"/>
    <s v="Central"/>
    <s v="Office Supplies"/>
    <s v="Binders"/>
    <s v="Ameliorated well-modulated matrix"/>
    <n v="2263.7411256455198"/>
    <n v="4.27844995168679"/>
    <n v="4"/>
    <n v="0.22142276078231299"/>
    <n v="0.22"/>
    <n v="615.85087506130901"/>
    <n v="615.85"/>
    <s v="Profit"/>
    <s v="Oct-2023"/>
    <n v="0.27205004498281371"/>
    <s v="October"/>
    <n v="2023"/>
    <m/>
  </r>
  <r>
    <x v="616"/>
    <d v="2024-07-20T00:00:00"/>
    <d v="2025-05-05T00:00:00"/>
    <s v="Second Class"/>
    <x v="589"/>
    <s v="Joseph Norris"/>
    <s v="Corporate"/>
    <s v="Central"/>
    <s v="Office Supplies"/>
    <s v="Paper"/>
    <s v="Multi-tiered actuating analyzer"/>
    <n v="2263.6355421385301"/>
    <n v="4.2778832539152596"/>
    <n v="4"/>
    <n v="0.22141072317753799"/>
    <n v="0.22"/>
    <n v="615.92752444452594"/>
    <n v="615.92999999999995"/>
    <s v="Profit"/>
    <s v="Jul-2024"/>
    <n v="0.27209659548932474"/>
    <s v="July"/>
    <n v="2024"/>
    <m/>
  </r>
  <r>
    <x v="617"/>
    <d v="2023-10-15T00:00:00"/>
    <d v="2025-04-23T00:00:00"/>
    <s v="Standard Class"/>
    <x v="590"/>
    <s v="Joseph Michael"/>
    <s v="Corporate"/>
    <s v="East"/>
    <s v="Office Supplies"/>
    <s v="Storage"/>
    <s v="Secured client-server functionalities"/>
    <n v="2263.52995863154"/>
    <n v="4.2773165561437301"/>
    <n v="4"/>
    <n v="0.22139868557276299"/>
    <n v="0.22"/>
    <n v="616.00417382774197"/>
    <n v="616"/>
    <s v="Profit"/>
    <s v="Oct-2023"/>
    <n v="0.27214315033857955"/>
    <s v="October"/>
    <n v="2023"/>
    <m/>
  </r>
  <r>
    <x v="618"/>
    <d v="2023-08-11T00:00:00"/>
    <d v="2025-04-25T00:00:00"/>
    <s v="Standard Class"/>
    <x v="591"/>
    <s v="Shelley Johnson"/>
    <s v="Consumer"/>
    <s v="West"/>
    <s v="Technology"/>
    <s v="Copiers"/>
    <s v="Synergistic optimizing matrices"/>
    <n v="2263.4243751245499"/>
    <n v="4.2767498583721997"/>
    <n v="4"/>
    <n v="0.22138664796798799"/>
    <n v="0.22"/>
    <n v="616.08082321095901"/>
    <n v="616.08000000000004"/>
    <s v="Loss"/>
    <s v="Aug-2023"/>
    <n v="0.27218970953118671"/>
    <s v="August"/>
    <n v="2023"/>
    <m/>
  </r>
  <r>
    <x v="619"/>
    <d v="2024-11-09T00:00:00"/>
    <d v="2025-04-14T00:00:00"/>
    <s v="First Class"/>
    <x v="592"/>
    <s v="Amber Bowen"/>
    <s v="Home Office"/>
    <s v="West"/>
    <s v="Furniture"/>
    <s v="Furnishings"/>
    <s v="Visionary regional initiative"/>
    <n v="2263.3187916175598"/>
    <n v="4.2761831606006799"/>
    <n v="4"/>
    <n v="0.22137461036321299"/>
    <n v="0.22"/>
    <n v="616.15747259417503"/>
    <n v="616.16"/>
    <s v="Profit"/>
    <s v="Nov-2024"/>
    <n v="0.27223627306775311"/>
    <s v="November"/>
    <n v="2024"/>
    <m/>
  </r>
  <r>
    <x v="620"/>
    <d v="2024-11-11T00:00:00"/>
    <d v="2025-04-29T00:00:00"/>
    <s v="Standard Class"/>
    <x v="593"/>
    <s v="John Martin"/>
    <s v="Consumer"/>
    <s v="South"/>
    <s v="Furniture"/>
    <s v="Chairs"/>
    <s v="Digitized zero tolerance Local Area Network"/>
    <n v="2263.2132081105701"/>
    <n v="4.2756164628291504"/>
    <n v="4"/>
    <n v="0.22136257275843901"/>
    <n v="0.22"/>
    <n v="616.23412197739196"/>
    <n v="616.23"/>
    <s v="Profit"/>
    <s v="Nov-2024"/>
    <n v="0.27228284094888755"/>
    <s v="November"/>
    <n v="2024"/>
    <m/>
  </r>
  <r>
    <x v="621"/>
    <d v="2024-01-19T00:00:00"/>
    <d v="2025-04-19T00:00:00"/>
    <s v="Second Class"/>
    <x v="594"/>
    <s v="Christopher Carlson"/>
    <s v="Corporate"/>
    <s v="South"/>
    <s v="Furniture"/>
    <s v="Chairs"/>
    <s v="Cross-platform tangible monitoring"/>
    <n v="2263.10762460358"/>
    <n v="4.27504976505762"/>
    <n v="4"/>
    <n v="0.22135053515366401"/>
    <n v="0.22"/>
    <n v="616.31077136060799"/>
    <n v="616.30999999999995"/>
    <s v="Profit"/>
    <s v="Jan-2024"/>
    <n v="0.27232941317519743"/>
    <s v="January"/>
    <n v="2024"/>
    <m/>
  </r>
  <r>
    <x v="622"/>
    <d v="2024-05-28T00:00:00"/>
    <d v="2025-04-10T00:00:00"/>
    <s v="Same Day"/>
    <x v="595"/>
    <s v="Maurice Baldwin"/>
    <s v="Corporate"/>
    <s v="Central"/>
    <s v="Office Supplies"/>
    <s v="Paper"/>
    <s v="Proactive reciprocal capability"/>
    <n v="2263.0020410965899"/>
    <n v="4.2744830672860896"/>
    <n v="4"/>
    <n v="0.22133849754888901"/>
    <n v="0.22"/>
    <n v="616.38742074382503"/>
    <n v="616.39"/>
    <s v="Profit"/>
    <s v="May-2024"/>
    <n v="0.27237598974729171"/>
    <s v="May"/>
    <n v="2024"/>
    <m/>
  </r>
  <r>
    <x v="623"/>
    <d v="2023-09-30T00:00:00"/>
    <d v="2025-05-01T00:00:00"/>
    <s v="First Class"/>
    <x v="596"/>
    <s v="George Wang"/>
    <s v="Corporate"/>
    <s v="East"/>
    <s v="Technology"/>
    <s v="Accessories"/>
    <s v="Switchable cohesive benchmark"/>
    <n v="2262.8964575895998"/>
    <n v="4.2739163695145601"/>
    <n v="4"/>
    <n v="0.22132645994411401"/>
    <n v="0.22"/>
    <n v="616.46407012704105"/>
    <n v="616.46"/>
    <s v="Profit"/>
    <s v="Sep-2023"/>
    <n v="0.2724225706657778"/>
    <s v="September"/>
    <n v="2023"/>
    <m/>
  </r>
  <r>
    <x v="624"/>
    <d v="2024-05-01T00:00:00"/>
    <d v="2025-04-15T00:00:00"/>
    <s v="First Class"/>
    <x v="597"/>
    <s v="Ruben Johnson"/>
    <s v="Corporate"/>
    <s v="East"/>
    <s v="Furniture"/>
    <s v="Tables"/>
    <s v="Managed well-modulated knowledge user"/>
    <n v="2262.7908740826001"/>
    <n v="4.2733496717430297"/>
    <n v="4"/>
    <n v="0.22131442233933901"/>
    <n v="0.22"/>
    <n v="616.54071951025799"/>
    <n v="616.54"/>
    <s v="Profit"/>
    <s v="May-2024"/>
    <n v="0.27246915593126614"/>
    <s v="May"/>
    <n v="2024"/>
    <m/>
  </r>
  <r>
    <x v="625"/>
    <d v="2023-12-15T00:00:00"/>
    <d v="2025-04-21T00:00:00"/>
    <s v="Second Class"/>
    <x v="598"/>
    <s v="Amy Rowland"/>
    <s v="Consumer"/>
    <s v="Central"/>
    <s v="Office Supplies"/>
    <s v="Storage"/>
    <s v="User-friendly static flexibility"/>
    <n v="2262.68529057561"/>
    <n v="4.27278297397151"/>
    <n v="4"/>
    <n v="0.22130238473456401"/>
    <n v="0.22"/>
    <n v="616.61736889347401"/>
    <n v="616.62"/>
    <s v="Profit"/>
    <s v="Dec-2023"/>
    <n v="0.27251574554436214"/>
    <s v="December"/>
    <n v="2023"/>
    <m/>
  </r>
  <r>
    <x v="626"/>
    <d v="2024-11-08T00:00:00"/>
    <d v="2025-04-11T00:00:00"/>
    <s v="Standard Class"/>
    <x v="599"/>
    <s v="Laura Murillo"/>
    <s v="Home Office"/>
    <s v="West"/>
    <s v="Furniture"/>
    <s v="Tables"/>
    <s v="Exclusive empowering leverage"/>
    <n v="2262.5797070686199"/>
    <n v="4.2722162761999796"/>
    <n v="4"/>
    <n v="0.22129034712979001"/>
    <n v="0.22"/>
    <n v="616.69401827669105"/>
    <n v="616.69000000000005"/>
    <s v="Profit"/>
    <s v="Nov-2024"/>
    <n v="0.27256233950567643"/>
    <s v="November"/>
    <n v="2024"/>
    <m/>
  </r>
  <r>
    <x v="627"/>
    <d v="2024-11-08T00:00:00"/>
    <d v="2025-04-23T00:00:00"/>
    <s v="Standard Class"/>
    <x v="600"/>
    <s v="Kim Thompson"/>
    <s v="Corporate"/>
    <s v="West"/>
    <s v="Furniture"/>
    <s v="Tables"/>
    <s v="Balanced optimizing core"/>
    <n v="2262.4741235616302"/>
    <n v="4.2716495784284501"/>
    <n v="4"/>
    <n v="0.22127830952501501"/>
    <n v="0.22"/>
    <n v="616.77066765990696"/>
    <n v="616.77"/>
    <s v="Profit"/>
    <s v="Nov-2024"/>
    <n v="0.27260893781581674"/>
    <s v="November"/>
    <n v="2024"/>
    <m/>
  </r>
  <r>
    <x v="628"/>
    <d v="2023-12-17T00:00:00"/>
    <d v="2025-04-30T00:00:00"/>
    <s v="First Class"/>
    <x v="601"/>
    <s v="Jordan Ruiz"/>
    <s v="Corporate"/>
    <s v="Central"/>
    <s v="Office Supplies"/>
    <s v="Binders"/>
    <s v="Implemented discrete superstructure"/>
    <n v="2262.3685400546401"/>
    <n v="4.2710828806569197"/>
    <n v="4"/>
    <n v="0.22126627192024001"/>
    <n v="0.22"/>
    <n v="616.84731704312401"/>
    <n v="616.85"/>
    <s v="Profit"/>
    <s v="Dec-2023"/>
    <n v="0.27265554047539314"/>
    <s v="December"/>
    <n v="2023"/>
    <m/>
  </r>
  <r>
    <x v="629"/>
    <d v="2023-04-29T00:00:00"/>
    <d v="2025-05-07T00:00:00"/>
    <s v="Standard Class"/>
    <x v="602"/>
    <s v="Scott Shelton DDS"/>
    <s v="Consumer"/>
    <s v="South"/>
    <s v="Technology"/>
    <s v="Copiers"/>
    <s v="Managed uniform Local Area Network"/>
    <n v="2262.26295654765"/>
    <n v="4.2705161828853901"/>
    <n v="4"/>
    <n v="0.22125423431546501"/>
    <n v="0.22"/>
    <n v="616.92396642634003"/>
    <n v="616.91999999999996"/>
    <s v="Profit"/>
    <s v="Apr-2023"/>
    <n v="0.27270214748501354"/>
    <s v="April"/>
    <n v="2023"/>
    <m/>
  </r>
  <r>
    <x v="630"/>
    <d v="2025-03-29T00:00:00"/>
    <d v="2025-04-20T00:00:00"/>
    <s v="Second Class"/>
    <x v="603"/>
    <s v="Paul Johnson"/>
    <s v="Home Office"/>
    <s v="East"/>
    <s v="Technology"/>
    <s v="Machines"/>
    <s v="Secured next generation monitoring"/>
    <n v="2262.1573730406599"/>
    <n v="4.2699494851138597"/>
    <n v="4"/>
    <n v="0.22124219671069001"/>
    <n v="0.22"/>
    <n v="617.00061580955696"/>
    <n v="617"/>
    <s v="Loss"/>
    <s v="Mar-2025"/>
    <n v="0.27274875884528793"/>
    <s v="March"/>
    <n v="2025"/>
    <m/>
  </r>
  <r>
    <x v="631"/>
    <d v="2024-04-11T00:00:00"/>
    <d v="2025-04-10T00:00:00"/>
    <s v="Same Day"/>
    <x v="604"/>
    <s v="Ashley Moore"/>
    <s v="Home Office"/>
    <s v="West"/>
    <s v="Furniture"/>
    <s v="Furnishings"/>
    <s v="Streamlined intangible standardization"/>
    <n v="2262.0517895336702"/>
    <n v="4.26938278734234"/>
    <n v="4"/>
    <n v="0.22123015910591501"/>
    <n v="0.22"/>
    <n v="617.07726519277298"/>
    <n v="617.08000000000004"/>
    <s v="Profit"/>
    <s v="Apr-2024"/>
    <n v="0.27279537455682462"/>
    <s v="April"/>
    <n v="2024"/>
    <m/>
  </r>
  <r>
    <x v="632"/>
    <d v="2023-10-23T00:00:00"/>
    <d v="2025-04-29T00:00:00"/>
    <s v="Standard Class"/>
    <x v="605"/>
    <s v="Carlos Chung"/>
    <s v="Consumer"/>
    <s v="East"/>
    <s v="Technology"/>
    <s v="Accessories"/>
    <s v="Innovative reciprocal model"/>
    <n v="2261.9462060266801"/>
    <n v="4.2688160895708096"/>
    <n v="4"/>
    <n v="0.22121812150114101"/>
    <n v="0.22"/>
    <n v="617.15391457599003"/>
    <n v="617.15"/>
    <s v="Profit"/>
    <s v="Oct-2023"/>
    <n v="0.27284199462023395"/>
    <s v="October"/>
    <n v="2023"/>
    <m/>
  </r>
  <r>
    <x v="633"/>
    <d v="2023-09-17T00:00:00"/>
    <d v="2025-04-13T00:00:00"/>
    <s v="Standard Class"/>
    <x v="606"/>
    <s v="Nicholas Sanchez"/>
    <s v="Corporate"/>
    <s v="East"/>
    <s v="Technology"/>
    <s v="Machines"/>
    <s v="Virtual object-oriented utilization"/>
    <n v="2261.84062251968"/>
    <n v="4.2682493917992801"/>
    <n v="4"/>
    <n v="0.22120608389636601"/>
    <n v="0.22"/>
    <n v="617.23056395920605"/>
    <n v="617.23"/>
    <s v="Profit"/>
    <s v="Sep-2023"/>
    <n v="0.27288861903612555"/>
    <s v="September"/>
    <n v="2023"/>
    <m/>
  </r>
  <r>
    <x v="634"/>
    <d v="2025-03-02T00:00:00"/>
    <d v="2025-04-24T00:00:00"/>
    <s v="Standard Class"/>
    <x v="607"/>
    <s v="Destiny Rodriguez"/>
    <s v="Corporate"/>
    <s v="South"/>
    <s v="Office Supplies"/>
    <s v="Binders"/>
    <s v="Multi-channeled holistic architecture"/>
    <n v="2261.7350390126899"/>
    <n v="4.2676826940277497"/>
    <n v="4"/>
    <n v="0.22119404629159101"/>
    <n v="0.22"/>
    <n v="617.30721334242196"/>
    <n v="617.30999999999995"/>
    <s v="Profit"/>
    <s v="Mar-2025"/>
    <n v="0.27293524780510703"/>
    <s v="March"/>
    <n v="2025"/>
    <m/>
  </r>
  <r>
    <x v="635"/>
    <d v="2023-08-14T00:00:00"/>
    <d v="2025-04-14T00:00:00"/>
    <s v="Standard Class"/>
    <x v="608"/>
    <s v="Katherine Young"/>
    <s v="Consumer"/>
    <s v="East"/>
    <s v="Furniture"/>
    <s v="Bookcases"/>
    <s v="Reduced context-sensitive pricing structure"/>
    <n v="2261.6294555057002"/>
    <n v="4.2671159962562202"/>
    <n v="4"/>
    <n v="0.22118200868681601"/>
    <n v="0.22"/>
    <n v="617.38386272563901"/>
    <n v="617.38"/>
    <s v="Profit"/>
    <s v="Aug-2023"/>
    <n v="0.27298188092778974"/>
    <s v="August"/>
    <n v="2023"/>
    <m/>
  </r>
  <r>
    <x v="0"/>
    <d v="2024-10-06T00:00:00"/>
    <d v="2025-05-01T00:00:00"/>
    <s v="Second Class"/>
    <x v="0"/>
    <s v="Ruben Ramirez"/>
    <s v="Home Office"/>
    <s v="South"/>
    <s v="Technology"/>
    <s v="Copiers"/>
    <s v="Virtual didactic synergy"/>
    <n v="2261.5238719987101"/>
    <n v="4.2665492984846898"/>
    <n v="4"/>
    <n v="0.22116997108204101"/>
    <n v="0.22"/>
    <n v="617.46051210885503"/>
    <n v="617.46"/>
    <s v="Profit"/>
    <s v="Oct-2024"/>
    <n v="0.27302851840478259"/>
    <s v="October"/>
    <n v="2024"/>
    <m/>
  </r>
  <r>
    <x v="1"/>
    <d v="2023-06-12T00:00:00"/>
    <d v="2025-05-05T00:00:00"/>
    <s v="First Class"/>
    <x v="1"/>
    <s v="Jesse Ortega"/>
    <s v="Home Office"/>
    <s v="Central"/>
    <s v="Furniture"/>
    <s v="Furnishings"/>
    <s v="Operative reciprocal projection"/>
    <n v="2261.41828849172"/>
    <n v="4.26598260071317"/>
    <n v="4"/>
    <n v="0.22115793347726601"/>
    <n v="0.22"/>
    <n v="617.53716149207196"/>
    <n v="617.54"/>
    <s v="Profit"/>
    <s v="Jun-2023"/>
    <n v="0.27307516023669631"/>
    <s v="June"/>
    <n v="2023"/>
    <m/>
  </r>
  <r>
    <x v="2"/>
    <d v="2024-04-18T00:00:00"/>
    <d v="2025-04-24T00:00:00"/>
    <s v="Standard Class"/>
    <x v="2"/>
    <s v="Kathryn Castro"/>
    <s v="Corporate"/>
    <s v="East"/>
    <s v="Furniture"/>
    <s v="Chairs"/>
    <s v="Multi-lateral incremental knowledge user"/>
    <n v="2261.3127049847299"/>
    <n v="4.2654159029416396"/>
    <n v="4"/>
    <n v="0.221145895872492"/>
    <n v="0.22"/>
    <n v="617.61381087528798"/>
    <n v="617.61"/>
    <s v="Profit"/>
    <s v="Apr-2024"/>
    <n v="0.27312180642414008"/>
    <s v="April"/>
    <n v="2024"/>
    <m/>
  </r>
  <r>
    <x v="3"/>
    <d v="2023-11-02T00:00:00"/>
    <d v="2025-05-07T00:00:00"/>
    <s v="First Class"/>
    <x v="3"/>
    <s v="Sharon Taylor"/>
    <s v="Consumer"/>
    <s v="South"/>
    <s v="Office Supplies"/>
    <s v="Labels"/>
    <s v="Integrated bifurcated groupware"/>
    <n v="2261.2071214777402"/>
    <n v="4.2648492051701101"/>
    <n v="4"/>
    <n v="0.221133858267717"/>
    <n v="0.22"/>
    <n v="617.69046025850503"/>
    <n v="617.69000000000005"/>
    <s v="Profit"/>
    <s v="Nov-2023"/>
    <n v="0.27316845696772485"/>
    <s v="November"/>
    <n v="2023"/>
    <m/>
  </r>
  <r>
    <x v="4"/>
    <d v="2023-07-15T00:00:00"/>
    <d v="2025-04-14T00:00:00"/>
    <s v="First Class"/>
    <x v="4"/>
    <s v="David Murillo"/>
    <s v="Corporate"/>
    <s v="South"/>
    <s v="Office Supplies"/>
    <s v="Binders"/>
    <s v="Re-contextualized human-resource benchmark"/>
    <n v="2261.1015379707501"/>
    <n v="4.2642825073985797"/>
    <n v="4"/>
    <n v="0.221121820662942"/>
    <n v="0.22"/>
    <n v="617.76710964172105"/>
    <n v="617.77"/>
    <s v="Profit"/>
    <s v="Jul-2023"/>
    <n v="0.27321511186806002"/>
    <s v="July"/>
    <n v="2023"/>
    <m/>
  </r>
  <r>
    <x v="5"/>
    <d v="2023-09-20T00:00:00"/>
    <d v="2025-04-17T00:00:00"/>
    <s v="Same Day"/>
    <x v="5"/>
    <s v="Gabriel Donaldson"/>
    <s v="Home Office"/>
    <s v="East"/>
    <s v="Office Supplies"/>
    <s v="Storage"/>
    <s v="Programmable grid-enabled benchmark"/>
    <n v="2260.99595446376"/>
    <n v="4.2637158096270502"/>
    <n v="4"/>
    <n v="0.221109783058167"/>
    <n v="0.22"/>
    <n v="617.84375902493798"/>
    <n v="617.84"/>
    <s v="Profit"/>
    <s v="Sep-2023"/>
    <n v="0.27326177112575678"/>
    <s v="September"/>
    <n v="2023"/>
    <m/>
  </r>
  <r>
    <x v="6"/>
    <d v="2024-11-03T00:00:00"/>
    <d v="2025-05-08T00:00:00"/>
    <s v="Standard Class"/>
    <x v="6"/>
    <s v="Colleen Rose"/>
    <s v="Corporate"/>
    <s v="West"/>
    <s v="Office Supplies"/>
    <s v="Storage"/>
    <s v="Switchable secondary database"/>
    <n v="2260.8903709567599"/>
    <n v="4.2631491118555198"/>
    <n v="4"/>
    <n v="0.221097745453392"/>
    <n v="0.22"/>
    <n v="617.920408408154"/>
    <n v="617.91999999999996"/>
    <s v="Profit"/>
    <s v="Nov-2024"/>
    <n v="0.27330843474142597"/>
    <s v="November"/>
    <n v="2024"/>
    <m/>
  </r>
  <r>
    <x v="7"/>
    <d v="2023-08-12T00:00:00"/>
    <d v="2025-04-23T00:00:00"/>
    <s v="First Class"/>
    <x v="7"/>
    <s v="Grant Garcia"/>
    <s v="Home Office"/>
    <s v="East"/>
    <s v="Office Supplies"/>
    <s v="Storage"/>
    <s v="Public-key human-resource installation"/>
    <n v="2260.7847874497702"/>
    <n v="4.2625824140840001"/>
    <n v="4"/>
    <n v="0.221085707848617"/>
    <n v="0.22"/>
    <n v="617.99705779137105"/>
    <n v="618"/>
    <s v="Profit"/>
    <s v="Aug-2023"/>
    <n v="0.27335510271567659"/>
    <s v="August"/>
    <n v="2023"/>
    <m/>
  </r>
  <r>
    <x v="8"/>
    <d v="2024-12-11T00:00:00"/>
    <d v="2025-04-28T00:00:00"/>
    <s v="Second Class"/>
    <x v="8"/>
    <s v="Mr. Robert Le Jr."/>
    <s v="Home Office"/>
    <s v="South"/>
    <s v="Office Supplies"/>
    <s v="Storage"/>
    <s v="Customizable cohesive hierarchy"/>
    <n v="2260.6792039427801"/>
    <n v="4.2620157163124697"/>
    <n v="4"/>
    <n v="0.221073670243843"/>
    <n v="0.22"/>
    <n v="618.07370717458696"/>
    <n v="618.07000000000005"/>
    <s v="Profit"/>
    <s v="Dec-2024"/>
    <n v="0.27340177504911972"/>
    <s v="December"/>
    <n v="2024"/>
    <m/>
  </r>
  <r>
    <x v="9"/>
    <d v="2025-03-21T00:00:00"/>
    <d v="2025-04-17T00:00:00"/>
    <s v="Second Class"/>
    <x v="9"/>
    <s v="Ryan Alvarez"/>
    <s v="Corporate"/>
    <s v="South"/>
    <s v="Furniture"/>
    <s v="Furnishings"/>
    <s v="Stand-alone hybrid collaboration"/>
    <n v="2260.57362043579"/>
    <n v="4.2614490185409402"/>
    <n v="4"/>
    <n v="0.221061632639068"/>
    <n v="0.22"/>
    <n v="618.150356557804"/>
    <n v="618.15"/>
    <s v="Profit"/>
    <s v="Mar-2025"/>
    <n v="0.27344845174236704"/>
    <s v="March"/>
    <n v="2025"/>
    <m/>
  </r>
  <r>
    <x v="10"/>
    <d v="2024-06-24T00:00:00"/>
    <d v="2025-05-04T00:00:00"/>
    <s v="Second Class"/>
    <x v="10"/>
    <s v="Jamie Clark"/>
    <s v="Consumer"/>
    <s v="Central"/>
    <s v="Furniture"/>
    <s v="Chairs"/>
    <s v="Open-source client-driven architecture"/>
    <n v="2260.4680369287998"/>
    <n v="4.2608823207694098"/>
    <n v="4"/>
    <n v="0.221049595034293"/>
    <n v="0.22"/>
    <n v="618.22700594102002"/>
    <n v="618.23"/>
    <s v="Profit"/>
    <s v="Jun-2024"/>
    <n v="0.27349513279602855"/>
    <s v="June"/>
    <n v="2024"/>
    <m/>
  </r>
  <r>
    <x v="11"/>
    <d v="2023-11-27T00:00:00"/>
    <d v="2025-05-06T00:00:00"/>
    <s v="First Class"/>
    <x v="11"/>
    <s v="Mark Wright"/>
    <s v="Corporate"/>
    <s v="South"/>
    <s v="Office Supplies"/>
    <s v="Binders"/>
    <s v="User-centric intermediate infrastructure"/>
    <n v="2260.3624534218102"/>
    <n v="4.2603156229978802"/>
    <n v="4"/>
    <n v="0.221037557429518"/>
    <n v="0.22"/>
    <n v="618.30365532423696"/>
    <n v="618.29999999999995"/>
    <s v="Loss"/>
    <s v="Nov-2023"/>
    <n v="0.27354181821071605"/>
    <s v="November"/>
    <n v="2023"/>
    <m/>
  </r>
  <r>
    <x v="12"/>
    <d v="2024-09-23T00:00:00"/>
    <d v="2025-04-12T00:00:00"/>
    <s v="First Class"/>
    <x v="12"/>
    <s v="Tyler Flores"/>
    <s v="Home Office"/>
    <s v="Central"/>
    <s v="Office Supplies"/>
    <s v="Labels"/>
    <s v="Versatile secondary moratorium"/>
    <n v="2260.2568699148201"/>
    <n v="4.2597489252263498"/>
    <n v="4"/>
    <n v="0.221025519824743"/>
    <n v="0.22"/>
    <n v="618.38030470745298"/>
    <n v="618.38"/>
    <s v="Loss"/>
    <s v="Sep-2024"/>
    <n v="0.2735885079870401"/>
    <s v="September"/>
    <n v="2024"/>
    <m/>
  </r>
  <r>
    <x v="13"/>
    <d v="2024-08-10T00:00:00"/>
    <d v="2025-04-22T00:00:00"/>
    <s v="First Class"/>
    <x v="13"/>
    <s v="Ashley Harrington"/>
    <s v="Home Office"/>
    <s v="East"/>
    <s v="Office Supplies"/>
    <s v="Binders"/>
    <s v="Cross-platform impactful projection"/>
    <n v="2260.15128640783"/>
    <n v="4.2591822274548301"/>
    <n v="4"/>
    <n v="0.221013482219968"/>
    <n v="0.22"/>
    <n v="618.45695409067002"/>
    <n v="618.46"/>
    <s v="Profit"/>
    <s v="Aug-2024"/>
    <n v="0.27363520212561265"/>
    <s v="August"/>
    <n v="2024"/>
    <m/>
  </r>
  <r>
    <x v="14"/>
    <d v="2024-12-31T00:00:00"/>
    <d v="2025-04-26T00:00:00"/>
    <s v="Same Day"/>
    <x v="14"/>
    <s v="Taylor Day"/>
    <s v="Consumer"/>
    <s v="South"/>
    <s v="Office Supplies"/>
    <s v="Paper"/>
    <s v="User-friendly composite productivity"/>
    <n v="2260.0457029008398"/>
    <n v="4.2586155296832997"/>
    <n v="4"/>
    <n v="0.221001444615194"/>
    <n v="0.22"/>
    <n v="618.53360347388605"/>
    <n v="618.53"/>
    <s v="Profit"/>
    <s v="Dec-2024"/>
    <n v="0.27368190062704428"/>
    <s v="December"/>
    <n v="2024"/>
    <m/>
  </r>
  <r>
    <x v="15"/>
    <d v="2023-11-26T00:00:00"/>
    <d v="2025-05-04T00:00:00"/>
    <s v="Standard Class"/>
    <x v="15"/>
    <s v="Stephen Meza"/>
    <s v="Consumer"/>
    <s v="South"/>
    <s v="Furniture"/>
    <s v="Bookcases"/>
    <s v="User-centric zero administration contingency"/>
    <n v="2259.9401193938402"/>
    <n v="4.2580488319117702"/>
    <n v="4"/>
    <n v="0.220989407010419"/>
    <n v="0.22"/>
    <n v="618.61025285710298"/>
    <n v="618.61"/>
    <s v="Profit"/>
    <s v="Nov-2023"/>
    <n v="0.27372860349194839"/>
    <s v="November"/>
    <n v="2023"/>
    <m/>
  </r>
  <r>
    <x v="16"/>
    <d v="2024-10-25T00:00:00"/>
    <d v="2025-04-18T00:00:00"/>
    <s v="First Class"/>
    <x v="16"/>
    <s v="Lauren Gonzalez"/>
    <s v="Home Office"/>
    <s v="Central"/>
    <s v="Furniture"/>
    <s v="Furnishings"/>
    <s v="Right-sized bandwidth-monitored application"/>
    <n v="2259.8345358868501"/>
    <n v="4.2574821341402398"/>
    <n v="4"/>
    <n v="0.220977369405644"/>
    <n v="0.22"/>
    <n v="618.686902240319"/>
    <n v="618.69000000000005"/>
    <s v="Profit"/>
    <s v="Oct-2024"/>
    <n v="0.27377531072093353"/>
    <s v="October"/>
    <n v="2024"/>
    <m/>
  </r>
  <r>
    <x v="17"/>
    <d v="2023-12-14T00:00:00"/>
    <d v="2025-04-30T00:00:00"/>
    <s v="Standard Class"/>
    <x v="17"/>
    <s v="Jessica Taylor"/>
    <s v="Consumer"/>
    <s v="South"/>
    <s v="Furniture"/>
    <s v="Chairs"/>
    <s v="Integrated actuating Graphical User Interface"/>
    <n v="2259.7289523798599"/>
    <n v="4.2569154363687103"/>
    <n v="4"/>
    <n v="0.220965331800869"/>
    <n v="0.22"/>
    <n v="618.76355162353605"/>
    <n v="618.76"/>
    <s v="Profit"/>
    <s v="Dec-2023"/>
    <n v="0.27382202231461344"/>
    <s v="December"/>
    <n v="2023"/>
    <m/>
  </r>
  <r>
    <x v="18"/>
    <d v="2025-02-13T00:00:00"/>
    <d v="2025-04-22T00:00:00"/>
    <s v="Standard Class"/>
    <x v="18"/>
    <s v="Frank Butler"/>
    <s v="Home Office"/>
    <s v="East"/>
    <s v="Furniture"/>
    <s v="Chairs"/>
    <s v="Phased attitude-oriented workforce"/>
    <n v="2259.6233688728698"/>
    <n v="4.2563487385971897"/>
    <n v="4"/>
    <n v="0.220953294196094"/>
    <n v="0.22"/>
    <n v="618.84020100675195"/>
    <n v="618.84"/>
    <s v="Profit"/>
    <s v="Feb-2025"/>
    <n v="0.27386873827359898"/>
    <s v="February"/>
    <n v="2025"/>
    <m/>
  </r>
  <r>
    <x v="19"/>
    <d v="2025-01-05T00:00:00"/>
    <d v="2025-05-05T00:00:00"/>
    <s v="Standard Class"/>
    <x v="19"/>
    <s v="Robin Martinez"/>
    <s v="Corporate"/>
    <s v="West"/>
    <s v="Office Supplies"/>
    <s v="Binders"/>
    <s v="Versatile intangible matrices"/>
    <n v="2259.5177853658802"/>
    <n v="4.2557820408256601"/>
    <n v="4"/>
    <n v="0.220941256591319"/>
    <n v="0.22"/>
    <n v="618.916850389969"/>
    <n v="618.91999999999996"/>
    <s v="Profit"/>
    <s v="Jan-2025"/>
    <n v="0.27391545859850303"/>
    <s v="January"/>
    <n v="2025"/>
    <m/>
  </r>
  <r>
    <x v="20"/>
    <d v="2023-09-02T00:00:00"/>
    <d v="2025-05-07T00:00:00"/>
    <s v="First Class"/>
    <x v="20"/>
    <s v="Katherine Rodriguez"/>
    <s v="Corporate"/>
    <s v="Central"/>
    <s v="Technology"/>
    <s v="Copiers"/>
    <s v="Balanced web-enabled utilization"/>
    <n v="2259.4122018588901"/>
    <n v="4.2552153430541297"/>
    <n v="4"/>
    <n v="0.220929218986545"/>
    <n v="0.22"/>
    <n v="618.99349977318502"/>
    <n v="618.99"/>
    <s v="Profit"/>
    <s v="Sep-2023"/>
    <n v="0.27396218328993682"/>
    <s v="September"/>
    <n v="2023"/>
    <m/>
  </r>
  <r>
    <x v="21"/>
    <d v="2024-12-08T00:00:00"/>
    <d v="2025-05-06T00:00:00"/>
    <s v="Standard Class"/>
    <x v="21"/>
    <s v="Monica Williams"/>
    <s v="Consumer"/>
    <s v="South"/>
    <s v="Furniture"/>
    <s v="Tables"/>
    <s v="Diverse zero-defect monitoring"/>
    <n v="2259.3066183518999"/>
    <n v="4.2546486452826002"/>
    <n v="4"/>
    <n v="0.22091718138176999"/>
    <n v="0.22"/>
    <n v="619.07014915640195"/>
    <n v="619.07000000000005"/>
    <s v="Profit"/>
    <s v="Dec-2024"/>
    <n v="0.27400891234851338"/>
    <s v="December"/>
    <n v="2024"/>
    <m/>
  </r>
  <r>
    <x v="22"/>
    <d v="2024-06-15T00:00:00"/>
    <d v="2025-04-23T00:00:00"/>
    <s v="Same Day"/>
    <x v="22"/>
    <s v="Ashley James DDS"/>
    <s v="Home Office"/>
    <s v="East"/>
    <s v="Technology"/>
    <s v="Accessories"/>
    <s v="Ameliorated scalable Internet solution"/>
    <n v="2259.2010348449098"/>
    <n v="4.2540819475110698"/>
    <n v="4"/>
    <n v="0.22090514377699499"/>
    <n v="0.22"/>
    <n v="619.14679853961798"/>
    <n v="619.15"/>
    <s v="Profit"/>
    <s v="Jun-2024"/>
    <n v="0.27405564577484415"/>
    <s v="June"/>
    <n v="2024"/>
    <m/>
  </r>
  <r>
    <x v="23"/>
    <d v="2025-01-21T00:00:00"/>
    <d v="2025-04-12T00:00:00"/>
    <s v="Same Day"/>
    <x v="23"/>
    <s v="Kathleen Allen"/>
    <s v="Corporate"/>
    <s v="East"/>
    <s v="Furniture"/>
    <s v="Furnishings"/>
    <s v="Optional background algorithm"/>
    <n v="2259.0954513379202"/>
    <n v="4.2535152497395403"/>
    <n v="4"/>
    <n v="0.22089310617221999"/>
    <n v="0.22"/>
    <n v="619.22344792283502"/>
    <n v="619.22"/>
    <s v="Profit"/>
    <s v="Jan-2025"/>
    <n v="0.27410238356954236"/>
    <s v="January"/>
    <n v="2025"/>
    <m/>
  </r>
  <r>
    <x v="24"/>
    <d v="2024-07-10T00:00:00"/>
    <d v="2025-04-25T00:00:00"/>
    <s v="Standard Class"/>
    <x v="24"/>
    <s v="Ashley Wilkerson"/>
    <s v="Consumer"/>
    <s v="Central"/>
    <s v="Technology"/>
    <s v="Accessories"/>
    <s v="Devolved cohesive Internet solution"/>
    <n v="2258.98986783092"/>
    <n v="4.2529485519680197"/>
    <n v="4"/>
    <n v="0.22088106856744499"/>
    <n v="0.22"/>
    <n v="619.30009730605104"/>
    <n v="619.29999999999995"/>
    <s v="Loss"/>
    <s v="Jul-2024"/>
    <n v="0.27414912573322092"/>
    <s v="July"/>
    <n v="2024"/>
    <m/>
  </r>
  <r>
    <x v="25"/>
    <d v="2023-11-25T00:00:00"/>
    <d v="2025-04-24T00:00:00"/>
    <s v="Same Day"/>
    <x v="25"/>
    <s v="Lori Bradford"/>
    <s v="Consumer"/>
    <s v="Central"/>
    <s v="Office Supplies"/>
    <s v="Labels"/>
    <s v="Programmable impactful access"/>
    <n v="2258.8842843239299"/>
    <n v="4.2523818541964902"/>
    <n v="4"/>
    <n v="0.22086903096266999"/>
    <n v="0.22"/>
    <n v="619.37674668926797"/>
    <n v="619.38"/>
    <s v="Profit"/>
    <s v="Nov-2023"/>
    <n v="0.27419587226649089"/>
    <s v="November"/>
    <n v="2023"/>
    <m/>
  </r>
  <r>
    <x v="26"/>
    <d v="2025-03-27T00:00:00"/>
    <d v="2025-05-04T00:00:00"/>
    <s v="Same Day"/>
    <x v="26"/>
    <s v="Brenda Newman"/>
    <s v="Corporate"/>
    <s v="Central"/>
    <s v="Office Supplies"/>
    <s v="Paper"/>
    <s v="Right-sized hybrid policy"/>
    <n v="2258.7787008169398"/>
    <n v="4.2518151564249598"/>
    <n v="4"/>
    <n v="0.22085699335789599"/>
    <n v="0.22"/>
    <n v="619.453396072484"/>
    <n v="619.45000000000005"/>
    <s v="Profit"/>
    <s v="Mar-2025"/>
    <n v="0.27424262316996539"/>
    <s v="March"/>
    <n v="2025"/>
    <m/>
  </r>
  <r>
    <x v="27"/>
    <d v="2024-07-16T00:00:00"/>
    <d v="2025-04-30T00:00:00"/>
    <s v="Standard Class"/>
    <x v="27"/>
    <s v="Anthony Lamb"/>
    <s v="Consumer"/>
    <s v="East"/>
    <s v="Furniture"/>
    <s v="Chairs"/>
    <s v="Enhanced systematic installation"/>
    <n v="2258.6731173099502"/>
    <n v="4.2512484586534303"/>
    <n v="4"/>
    <n v="0.22084495575312099"/>
    <n v="0.22"/>
    <n v="619.53004545570002"/>
    <n v="619.53"/>
    <s v="Profit"/>
    <s v="Jul-2024"/>
    <n v="0.2742893784442576"/>
    <s v="July"/>
    <n v="2024"/>
    <m/>
  </r>
  <r>
    <x v="28"/>
    <d v="2024-11-13T00:00:00"/>
    <d v="2025-04-15T00:00:00"/>
    <s v="Same Day"/>
    <x v="28"/>
    <s v="Mr. Brad Price"/>
    <s v="Corporate"/>
    <s v="East"/>
    <s v="Technology"/>
    <s v="Copiers"/>
    <s v="Automated uniform info-me diaries"/>
    <n v="2258.56753380296"/>
    <n v="4.2506817608818999"/>
    <n v="4"/>
    <n v="0.22083291814834599"/>
    <n v="0.22"/>
    <n v="619.60669483891695"/>
    <n v="619.61"/>
    <s v="Profit"/>
    <s v="Nov-2024"/>
    <n v="0.27433613808998114"/>
    <s v="November"/>
    <n v="2024"/>
    <m/>
  </r>
  <r>
    <x v="29"/>
    <d v="2024-07-21T00:00:00"/>
    <d v="2025-04-24T00:00:00"/>
    <s v="First Class"/>
    <x v="29"/>
    <s v="Valerie Ellis"/>
    <s v="Home Office"/>
    <s v="Central"/>
    <s v="Office Supplies"/>
    <s v="Art"/>
    <s v="Digitized directional Local Area Network"/>
    <n v="2258.4619502959699"/>
    <n v="4.2501150631103704"/>
    <n v="4"/>
    <n v="0.22082088054357099"/>
    <n v="0.22"/>
    <n v="619.68334422213297"/>
    <n v="619.67999999999995"/>
    <s v="Profit"/>
    <s v="Jul-2024"/>
    <n v="0.27438290210774813"/>
    <s v="July"/>
    <n v="2024"/>
    <m/>
  </r>
  <r>
    <x v="30"/>
    <d v="2023-05-10T00:00:00"/>
    <d v="2025-04-21T00:00:00"/>
    <s v="Same Day"/>
    <x v="30"/>
    <s v="Taylor Jensen"/>
    <s v="Home Office"/>
    <s v="East"/>
    <s v="Office Supplies"/>
    <s v="Art"/>
    <s v="Profound executive firmware"/>
    <n v="2258.3563667889798"/>
    <n v="4.2495483653388497"/>
    <n v="4"/>
    <n v="0.22080884293879599"/>
    <n v="0.22"/>
    <n v="619.75999360535002"/>
    <n v="619.76"/>
    <s v="Profit"/>
    <s v="May-2023"/>
    <n v="0.27442967049817263"/>
    <s v="May"/>
    <n v="2023"/>
    <m/>
  </r>
  <r>
    <x v="31"/>
    <d v="2025-03-14T00:00:00"/>
    <d v="2025-04-11T00:00:00"/>
    <s v="Second Class"/>
    <x v="31"/>
    <s v="Jennifer Floyd"/>
    <s v="Consumer"/>
    <s v="West"/>
    <s v="Furniture"/>
    <s v="Furnishings"/>
    <s v="Organized reciprocal portal"/>
    <n v="2258.2507832819902"/>
    <n v="4.2489816675673202"/>
    <n v="4"/>
    <n v="0.22079680533402099"/>
    <n v="0.22"/>
    <n v="619.83664298856604"/>
    <n v="619.84"/>
    <s v="Profit"/>
    <s v="Mar-2025"/>
    <n v="0.2744764432618671"/>
    <s v="March"/>
    <n v="2025"/>
    <m/>
  </r>
  <r>
    <x v="636"/>
    <d v="2023-11-10T00:00:00"/>
    <d v="2025-04-16T00:00:00"/>
    <s v="Second Class"/>
    <x v="609"/>
    <s v="Brittney Atkinson"/>
    <s v="Corporate"/>
    <s v="South"/>
    <s v="Furniture"/>
    <s v="Bookcases"/>
    <s v="Re-contextualized hybrid knowledge user"/>
    <n v="1150.5899999999999"/>
    <n v="4"/>
    <n v="4"/>
    <n v="0.2"/>
    <n v="0.2"/>
    <n v="139.69999999999999"/>
    <n v="139.69999999999999"/>
    <s v="Profit"/>
    <s v="Nov-2023"/>
    <n v="0.12141596919841124"/>
    <s v="November"/>
    <n v="2023"/>
    <m/>
  </r>
  <r>
    <x v="637"/>
    <d v="2024-05-29T00:00:00"/>
    <d v="2025-04-14T00:00:00"/>
    <s v="Standard Class"/>
    <x v="610"/>
    <s v="Teresa Chavez"/>
    <s v="Home Office"/>
    <s v="South"/>
    <s v="Furniture"/>
    <s v="Tables"/>
    <s v="Assimilated neutral challenge"/>
    <n v="2994.58"/>
    <n v="1"/>
    <n v="1"/>
    <n v="0.26"/>
    <n v="0.26"/>
    <n v="980.84"/>
    <n v="980.84"/>
    <s v="Profit"/>
    <s v="May-2024"/>
    <n v="0.32753841941106937"/>
    <s v="May"/>
    <n v="2024"/>
    <m/>
  </r>
  <r>
    <x v="638"/>
    <d v="2024-10-25T00:00:00"/>
    <d v="2025-04-21T00:00:00"/>
    <s v="Standard Class"/>
    <x v="178"/>
    <s v="Christopher Robinson"/>
    <s v="Corporate"/>
    <s v="West"/>
    <s v="Technology"/>
    <s v="Machines"/>
    <s v="Public-key cohesive neural-net"/>
    <n v="1145.3"/>
    <n v="10"/>
    <n v="10"/>
    <n v="0.45"/>
    <n v="0.45"/>
    <n v="227.94"/>
    <n v="227.94"/>
    <s v="Profit"/>
    <s v="Oct-2024"/>
    <n v="0.1990220902820222"/>
    <s v="October"/>
    <n v="2024"/>
    <m/>
  </r>
  <r>
    <x v="639"/>
    <d v="2024-03-08T00:00:00"/>
    <d v="2025-04-16T00:00:00"/>
    <s v="Second Class"/>
    <x v="611"/>
    <s v="Corey Armstrong"/>
    <s v="Consumer"/>
    <s v="East"/>
    <s v="Furniture"/>
    <s v="Tables"/>
    <s v="Stand-alone well-modulated contingency"/>
    <n v="2054.4699999999998"/>
    <n v="3"/>
    <n v="3"/>
    <n v="0.13"/>
    <n v="0.13"/>
    <n v="142.83000000000001"/>
    <n v="142.83000000000001"/>
    <s v="Profit"/>
    <s v="Mar-2024"/>
    <n v="6.9521579774832448E-2"/>
    <s v="March"/>
    <n v="2024"/>
    <m/>
  </r>
  <r>
    <x v="640"/>
    <d v="2024-12-23T00:00:00"/>
    <d v="2025-05-02T00:00:00"/>
    <s v="Same Day"/>
    <x v="612"/>
    <s v="Tamara Ramos"/>
    <s v="Consumer"/>
    <s v="East"/>
    <s v="Technology"/>
    <s v="Computers"/>
    <s v="Multi-layered homogeneous challenge"/>
    <n v="2699.61"/>
    <n v="1"/>
    <n v="1"/>
    <n v="0.1"/>
    <n v="0.1"/>
    <n v="70.52"/>
    <n v="70.52"/>
    <s v="Profit"/>
    <s v="Dec-2024"/>
    <n v="2.612229173843629E-2"/>
    <s v="December"/>
    <n v="2024"/>
    <m/>
  </r>
  <r>
    <x v="641"/>
    <d v="2023-09-04T00:00:00"/>
    <d v="2025-04-28T00:00:00"/>
    <s v="Standard Class"/>
    <x v="613"/>
    <s v="Sharon McKinney"/>
    <s v="Consumer"/>
    <s v="East"/>
    <s v="Office Supplies"/>
    <s v="Binders"/>
    <s v="Universal national knowledge user"/>
    <n v="755.96"/>
    <n v="5"/>
    <n v="5"/>
    <n v="0.19"/>
    <n v="0.19"/>
    <n v="465.02"/>
    <n v="465.02"/>
    <s v="Profit"/>
    <s v="Sep-2023"/>
    <n v="0.61513836710937086"/>
    <s v="September"/>
    <n v="2023"/>
    <m/>
  </r>
  <r>
    <x v="642"/>
    <d v="2025-01-11T00:00:00"/>
    <d v="2025-04-25T00:00:00"/>
    <s v="Same Day"/>
    <x v="614"/>
    <s v="Jessica Anderson"/>
    <s v="Home Office"/>
    <s v="West"/>
    <s v="Furniture"/>
    <s v="Tables"/>
    <s v="Multi-tiered directional data-warehouse"/>
    <n v="2963.61"/>
    <n v="2"/>
    <n v="2"/>
    <n v="0.28999999999999998"/>
    <n v="0.28999999999999998"/>
    <n v="623.88"/>
    <n v="623.88"/>
    <s v="Profit"/>
    <s v="Jan-2025"/>
    <n v="0.21051352910808102"/>
    <s v="January"/>
    <n v="2025"/>
    <m/>
  </r>
  <r>
    <x v="643"/>
    <d v="2024-02-22T00:00:00"/>
    <d v="2025-04-22T00:00:00"/>
    <s v="Same Day"/>
    <x v="615"/>
    <s v="Ashley Graham"/>
    <s v="Home Office"/>
    <s v="Central"/>
    <s v="Technology"/>
    <s v="Computers"/>
    <s v="Seamless logistical synergy"/>
    <n v="331.76"/>
    <n v="5"/>
    <n v="5"/>
    <n v="0.19"/>
    <n v="0.19"/>
    <n v="695.09"/>
    <n v="695.09"/>
    <s v="Profit"/>
    <s v="Feb-2024"/>
    <n v="2.0951591511936343"/>
    <s v="February"/>
    <n v="2024"/>
    <m/>
  </r>
  <r>
    <x v="644"/>
    <d v="2023-12-14T00:00:00"/>
    <d v="2025-04-09T00:00:00"/>
    <s v="Same Day"/>
    <x v="616"/>
    <s v="Tiffany Fletcher"/>
    <s v="Consumer"/>
    <s v="East"/>
    <s v="Furniture"/>
    <s v="Bookcases"/>
    <s v="Horizontal next generation task-force"/>
    <n v="1546.69"/>
    <n v="2"/>
    <n v="2"/>
    <n v="0.1"/>
    <n v="0.1"/>
    <n v="538.22"/>
    <n v="538.22"/>
    <s v="Profit"/>
    <s v="Dec-2023"/>
    <n v="0.34798181923979593"/>
    <s v="December"/>
    <n v="2023"/>
    <m/>
  </r>
  <r>
    <x v="645"/>
    <d v="2025-01-09T00:00:00"/>
    <d v="2025-04-23T00:00:00"/>
    <s v="Standard Class"/>
    <x v="617"/>
    <s v="Jacob Charles"/>
    <s v="Corporate"/>
    <s v="West"/>
    <s v="Office Supplies"/>
    <s v="Binders"/>
    <s v="Cross-group well-modulated customer loyalty"/>
    <n v="1930.08"/>
    <n v="1"/>
    <n v="1"/>
    <n v="0.45"/>
    <n v="0.45"/>
    <n v="425.81"/>
    <n v="425.81"/>
    <s v="Profit"/>
    <s v="Jan-2025"/>
    <n v="0.22061779822598027"/>
    <s v="January"/>
    <n v="2025"/>
    <m/>
  </r>
  <r>
    <x v="646"/>
    <d v="2023-08-01T00:00:00"/>
    <d v="2025-04-21T00:00:00"/>
    <s v="First Class"/>
    <x v="618"/>
    <s v="Penny Sullivan"/>
    <s v="Consumer"/>
    <s v="South"/>
    <s v="Office Supplies"/>
    <s v="Paper"/>
    <s v="Visionary zero administration focus group"/>
    <n v="3449.45"/>
    <n v="1"/>
    <n v="1"/>
    <n v="0.06"/>
    <n v="0.06"/>
    <n v="620.41"/>
    <n v="620.41"/>
    <s v="Profit"/>
    <s v="Aug-2023"/>
    <n v="0.17985765846729188"/>
    <s v="August"/>
    <n v="2023"/>
    <m/>
  </r>
  <r>
    <x v="647"/>
    <d v="2025-01-23T00:00:00"/>
    <d v="2025-05-04T00:00:00"/>
    <s v="Same Day"/>
    <x v="619"/>
    <s v="Cynthia Sanders"/>
    <s v="Home Office"/>
    <s v="South"/>
    <s v="Technology"/>
    <s v="Phones"/>
    <s v="Customizable human-resource middleware"/>
    <n v="879.97"/>
    <n v="2"/>
    <n v="2"/>
    <n v="0.31"/>
    <n v="0.31"/>
    <n v="110.98"/>
    <n v="110.98"/>
    <s v="Profit"/>
    <s v="Jan-2025"/>
    <n v="0.12611793583872177"/>
    <s v="January"/>
    <n v="2025"/>
    <m/>
  </r>
  <r>
    <x v="648"/>
    <d v="2025-01-19T00:00:00"/>
    <d v="2025-05-03T00:00:00"/>
    <s v="Same Day"/>
    <x v="620"/>
    <s v="Ronnie Mendez"/>
    <s v="Corporate"/>
    <s v="Central"/>
    <s v="Furniture"/>
    <s v="Furnishings"/>
    <s v="Virtual static focus group"/>
    <n v="3935.17"/>
    <n v="2"/>
    <n v="2"/>
    <n v="0.01"/>
    <n v="0.01"/>
    <n v="-79.099999999999994"/>
    <n v="-79.099999999999994"/>
    <s v="Loss"/>
    <s v="Jan-2025"/>
    <n v="-2.0100783447729066E-2"/>
    <s v="January"/>
    <n v="2025"/>
    <m/>
  </r>
  <r>
    <x v="649"/>
    <d v="2025-03-01T00:00:00"/>
    <d v="2025-04-29T00:00:00"/>
    <s v="Standard Class"/>
    <x v="621"/>
    <s v="Amber Rodriguez"/>
    <s v="Consumer"/>
    <s v="Central"/>
    <s v="Furniture"/>
    <s v="Furnishings"/>
    <s v="Front-line well-modulated extranet"/>
    <n v="86.49"/>
    <n v="4"/>
    <n v="4"/>
    <n v="0.49"/>
    <n v="0.49"/>
    <n v="667.71"/>
    <n v="667.71"/>
    <s v="Profit"/>
    <s v="Mar-2025"/>
    <n v="7.7200832466181071"/>
    <s v="March"/>
    <n v="2025"/>
    <m/>
  </r>
  <r>
    <x v="650"/>
    <d v="2023-05-15T00:00:00"/>
    <d v="2025-04-13T00:00:00"/>
    <s v="Second Class"/>
    <x v="622"/>
    <s v="Manuel Goodman"/>
    <s v="Home Office"/>
    <s v="East"/>
    <s v="Office Supplies"/>
    <s v="Storage"/>
    <s v="Business-focused asymmetric open architecture"/>
    <n v="4597.51"/>
    <n v="7"/>
    <n v="7"/>
    <n v="0.16"/>
    <n v="0.16"/>
    <n v="887.05"/>
    <n v="887.05"/>
    <s v="Profit"/>
    <s v="May-2023"/>
    <n v="0.19294139653856107"/>
    <s v="May"/>
    <n v="2023"/>
    <m/>
  </r>
  <r>
    <x v="651"/>
    <d v="2024-03-02T00:00:00"/>
    <d v="2025-05-01T00:00:00"/>
    <s v="First Class"/>
    <x v="623"/>
    <s v="Mark Velazquez"/>
    <s v="Home Office"/>
    <s v="Central"/>
    <s v="Office Supplies"/>
    <s v="Art"/>
    <s v="De-engineered bi-directional conglomeration"/>
    <n v="4851.55"/>
    <n v="10"/>
    <n v="10"/>
    <n v="0.38"/>
    <n v="0.38"/>
    <n v="937.57"/>
    <n v="937.57"/>
    <s v="Profit"/>
    <s v="Mar-2024"/>
    <n v="0.19325164122806113"/>
    <s v="March"/>
    <n v="2024"/>
    <m/>
  </r>
  <r>
    <x v="652"/>
    <d v="2024-07-26T00:00:00"/>
    <d v="2025-04-09T00:00:00"/>
    <s v="Second Class"/>
    <x v="624"/>
    <s v="Kirk Bishop DDS"/>
    <s v="Home Office"/>
    <s v="Central"/>
    <s v="Furniture"/>
    <s v="Furnishings"/>
    <s v="Streamlined discrete task-force"/>
    <n v="532.99"/>
    <n v="4"/>
    <n v="4"/>
    <n v="0.1"/>
    <n v="0.1"/>
    <n v="895.35"/>
    <n v="895.35"/>
    <s v="Profit"/>
    <s v="Jul-2024"/>
    <n v="1.6798626615883976"/>
    <s v="July"/>
    <n v="2024"/>
    <m/>
  </r>
  <r>
    <x v="653"/>
    <d v="2024-02-14T00:00:00"/>
    <d v="2025-05-01T00:00:00"/>
    <s v="Standard Class"/>
    <x v="625"/>
    <s v="Pamela Barnes"/>
    <s v="Corporate"/>
    <s v="East"/>
    <s v="Furniture"/>
    <s v="Chairs"/>
    <s v="Object-based 6thgeneration throughput"/>
    <n v="711.42"/>
    <n v="2"/>
    <n v="2"/>
    <n v="0.01"/>
    <n v="0.01"/>
    <n v="197.47"/>
    <n v="197.47"/>
    <s v="Profit"/>
    <s v="Feb-2024"/>
    <n v="0.27757161732872287"/>
    <s v="February"/>
    <n v="2024"/>
    <m/>
  </r>
  <r>
    <x v="654"/>
    <d v="2025-01-29T00:00:00"/>
    <d v="2025-04-11T00:00:00"/>
    <s v="Same Day"/>
    <x v="626"/>
    <s v="Christine Chan"/>
    <s v="Consumer"/>
    <s v="South"/>
    <s v="Furniture"/>
    <s v="Bookcases"/>
    <s v="Enterprise-wide 24hour core"/>
    <n v="1328.65"/>
    <n v="8"/>
    <n v="8"/>
    <n v="0.26"/>
    <n v="0.26"/>
    <n v="790.27"/>
    <n v="790.27"/>
    <s v="Profit"/>
    <s v="Jan-2025"/>
    <n v="0.59479170586685726"/>
    <s v="January"/>
    <n v="2025"/>
    <m/>
  </r>
  <r>
    <x v="655"/>
    <d v="2023-06-07T00:00:00"/>
    <d v="2025-04-15T00:00:00"/>
    <s v="Second Class"/>
    <x v="627"/>
    <s v="Kelly Ellis"/>
    <s v="Home Office"/>
    <s v="Central"/>
    <s v="Furniture"/>
    <s v="Chairs"/>
    <s v="Streamlined directional access"/>
    <n v="3071.71"/>
    <n v="6"/>
    <n v="6"/>
    <n v="0.14000000000000001"/>
    <n v="0.14000000000000001"/>
    <n v="501.19"/>
    <n v="501.19"/>
    <s v="Profit"/>
    <s v="Jun-2023"/>
    <n v="0.16316318923335862"/>
    <s v="June"/>
    <n v="2023"/>
    <m/>
  </r>
  <r>
    <x v="656"/>
    <d v="2024-11-12T00:00:00"/>
    <d v="2025-04-09T00:00:00"/>
    <s v="Standard Class"/>
    <x v="628"/>
    <s v="Tricia Rodriguez"/>
    <s v="Corporate"/>
    <s v="Central"/>
    <s v="Furniture"/>
    <s v="Chairs"/>
    <s v="Robust methodical benchmark"/>
    <n v="3604.14"/>
    <n v="9"/>
    <n v="9"/>
    <n v="0.18"/>
    <n v="0.18"/>
    <n v="977.86"/>
    <n v="977.86"/>
    <s v="Profit"/>
    <s v="Nov-2024"/>
    <n v="0.2713157646484321"/>
    <s v="November"/>
    <n v="2024"/>
    <m/>
  </r>
  <r>
    <x v="657"/>
    <d v="2024-10-27T00:00:00"/>
    <d v="2025-04-22T00:00:00"/>
    <s v="Second Class"/>
    <x v="629"/>
    <s v="Jason Williams"/>
    <s v="Home Office"/>
    <s v="West"/>
    <s v="Office Supplies"/>
    <s v="Storage"/>
    <s v="Digitized attitude-oriented focus group"/>
    <n v="2722.71"/>
    <n v="6"/>
    <n v="6"/>
    <n v="0.32"/>
    <n v="0.32"/>
    <n v="844.41"/>
    <n v="844.41"/>
    <s v="Profit"/>
    <s v="Oct-2024"/>
    <n v="0.31013585728924487"/>
    <s v="October"/>
    <n v="2024"/>
    <m/>
  </r>
  <r>
    <x v="658"/>
    <d v="2024-03-06T00:00:00"/>
    <d v="2025-04-22T00:00:00"/>
    <s v="Standard Class"/>
    <x v="630"/>
    <s v="Christopher Jackson"/>
    <s v="Corporate"/>
    <s v="South"/>
    <s v="Furniture"/>
    <s v="Chairs"/>
    <s v="Multi-layered fault-tolerant support"/>
    <n v="3911.57"/>
    <n v="7"/>
    <n v="7"/>
    <n v="0.01"/>
    <n v="0.01"/>
    <n v="82.52"/>
    <n v="82.52"/>
    <s v="Profit"/>
    <s v="Mar-2024"/>
    <n v="2.1096388406701142E-2"/>
    <s v="March"/>
    <n v="2024"/>
    <m/>
  </r>
  <r>
    <x v="659"/>
    <d v="2024-07-03T00:00:00"/>
    <d v="2025-05-03T00:00:00"/>
    <s v="Same Day"/>
    <x v="631"/>
    <s v="Tiffany Hernandez"/>
    <s v="Corporate"/>
    <s v="South"/>
    <s v="Office Supplies"/>
    <s v="Labels"/>
    <s v="Public-key encompassing concept"/>
    <n v="4281.3100000000004"/>
    <n v="9"/>
    <n v="9"/>
    <n v="0.03"/>
    <n v="0.03"/>
    <n v="727.89"/>
    <n v="727.89"/>
    <s v="Profit"/>
    <s v="Jul-2024"/>
    <n v="0.17001571948772687"/>
    <s v="July"/>
    <n v="2024"/>
    <m/>
  </r>
  <r>
    <x v="660"/>
    <d v="2023-11-02T00:00:00"/>
    <d v="2025-05-08T00:00:00"/>
    <s v="Second Class"/>
    <x v="632"/>
    <s v="Steve Jones"/>
    <s v="Home Office"/>
    <s v="East"/>
    <s v="Furniture"/>
    <s v="Chairs"/>
    <s v="Programmable demand-driven orchestration"/>
    <n v="649.78"/>
    <n v="10"/>
    <n v="10"/>
    <n v="0.41"/>
    <n v="0.41"/>
    <n v="43.99"/>
    <n v="43.99"/>
    <s v="Profit"/>
    <s v="Nov-2023"/>
    <n v="6.7699836867862975E-2"/>
    <s v="November"/>
    <n v="2023"/>
    <m/>
  </r>
  <r>
    <x v="661"/>
    <d v="2024-07-15T00:00:00"/>
    <d v="2025-05-02T00:00:00"/>
    <s v="Same Day"/>
    <x v="633"/>
    <s v="Sarah Parker"/>
    <s v="Corporate"/>
    <s v="West"/>
    <s v="Technology"/>
    <s v="Accessories"/>
    <s v="Quality-focused executive architecture"/>
    <n v="2046.11"/>
    <n v="2"/>
    <n v="2"/>
    <n v="0"/>
    <n v="0"/>
    <n v="793.16"/>
    <n v="793.16"/>
    <s v="Profit"/>
    <s v="Jul-2024"/>
    <n v="0.38764289309958899"/>
    <s v="July"/>
    <n v="2024"/>
    <m/>
  </r>
  <r>
    <x v="662"/>
    <d v="2025-01-02T00:00:00"/>
    <d v="2025-04-30T00:00:00"/>
    <s v="First Class"/>
    <x v="634"/>
    <s v="Aaron Howe"/>
    <s v="Corporate"/>
    <s v="West"/>
    <s v="Office Supplies"/>
    <s v="Art"/>
    <s v="Ergonomic systemic access"/>
    <n v="3230.53"/>
    <n v="8"/>
    <n v="8"/>
    <n v="0.46"/>
    <n v="0.46"/>
    <n v="229.72"/>
    <n v="229.72"/>
    <s v="Profit"/>
    <s v="Jan-2025"/>
    <n v="7.110907498150458E-2"/>
    <s v="January"/>
    <n v="2025"/>
    <m/>
  </r>
  <r>
    <x v="663"/>
    <d v="2024-08-23T00:00:00"/>
    <d v="2025-04-21T00:00:00"/>
    <s v="Standard Class"/>
    <x v="635"/>
    <s v="Anthony Hawkins"/>
    <s v="Corporate"/>
    <s v="Central"/>
    <s v="Technology"/>
    <s v="Machines"/>
    <s v="Organized hybrid migration"/>
    <n v="3022.58"/>
    <n v="2"/>
    <n v="2"/>
    <n v="0.35"/>
    <n v="0.35"/>
    <n v="520.37"/>
    <n v="520.37"/>
    <s v="Profit"/>
    <s v="Aug-2024"/>
    <n v="0.17216086919122076"/>
    <s v="August"/>
    <n v="2024"/>
    <m/>
  </r>
  <r>
    <x v="664"/>
    <d v="2023-04-19T00:00:00"/>
    <d v="2025-04-28T00:00:00"/>
    <s v="Same Day"/>
    <x v="636"/>
    <s v="Marc Ross"/>
    <s v="Consumer"/>
    <s v="South"/>
    <s v="Technology"/>
    <s v="Machines"/>
    <s v="Exclusive interactive structure"/>
    <n v="1821.07"/>
    <n v="10"/>
    <n v="10"/>
    <n v="0.06"/>
    <n v="0.06"/>
    <n v="939.84"/>
    <n v="939.84"/>
    <s v="Profit"/>
    <s v="Apr-2023"/>
    <n v="0.51609218756006092"/>
    <s v="April"/>
    <n v="2023"/>
    <m/>
  </r>
  <r>
    <x v="665"/>
    <d v="2023-09-06T00:00:00"/>
    <d v="2025-04-10T00:00:00"/>
    <s v="First Class"/>
    <x v="637"/>
    <s v="Charles Spears"/>
    <s v="Home Office"/>
    <s v="Central"/>
    <s v="Office Supplies"/>
    <s v="Art"/>
    <s v="Synergized full-range contingency"/>
    <n v="3436.32"/>
    <n v="2"/>
    <n v="2"/>
    <n v="0.16"/>
    <n v="0.16"/>
    <n v="636.30999999999995"/>
    <n v="636.30999999999995"/>
    <s v="Profit"/>
    <s v="Sep-2023"/>
    <n v="0.18517192810913999"/>
    <s v="September"/>
    <n v="2023"/>
    <m/>
  </r>
  <r>
    <x v="666"/>
    <d v="2025-04-03T00:00:00"/>
    <d v="2025-04-10T00:00:00"/>
    <s v="First Class"/>
    <x v="638"/>
    <s v="William West"/>
    <s v="Consumer"/>
    <s v="West"/>
    <s v="Furniture"/>
    <s v="Bookcases"/>
    <s v="Mandatory bi-directional website"/>
    <n v="1216.56"/>
    <n v="7"/>
    <n v="7"/>
    <n v="0.47"/>
    <n v="0.47"/>
    <n v="530.27"/>
    <n v="530.27"/>
    <s v="Profit"/>
    <s v="Apr-2025"/>
    <n v="0.4358765700006576"/>
    <s v="April"/>
    <n v="2025"/>
    <m/>
  </r>
  <r>
    <x v="667"/>
    <d v="2023-06-03T00:00:00"/>
    <d v="2025-04-15T00:00:00"/>
    <s v="Same Day"/>
    <x v="639"/>
    <s v="Robert Frost"/>
    <s v="Consumer"/>
    <s v="West"/>
    <s v="Office Supplies"/>
    <s v="Labels"/>
    <s v="Re-engineered zero tolerance knowledge user"/>
    <n v="3358.52"/>
    <n v="7"/>
    <n v="7"/>
    <n v="0.45"/>
    <n v="0.45"/>
    <n v="394.46"/>
    <n v="394.46"/>
    <s v="Profit"/>
    <s v="Jun-2023"/>
    <n v="0.11745054369186426"/>
    <s v="June"/>
    <n v="2023"/>
    <m/>
  </r>
  <r>
    <x v="668"/>
    <d v="2024-09-04T00:00:00"/>
    <d v="2025-04-11T00:00:00"/>
    <s v="Same Day"/>
    <x v="368"/>
    <s v="John Brown"/>
    <s v="Consumer"/>
    <s v="East"/>
    <s v="Furniture"/>
    <s v="Tables"/>
    <s v="Multi-layered local Internet solution"/>
    <n v="3303.98"/>
    <n v="10"/>
    <n v="10"/>
    <n v="0.13"/>
    <n v="0.13"/>
    <n v="288.93"/>
    <n v="288.93"/>
    <s v="Profit"/>
    <s v="Sep-2024"/>
    <n v="8.7449076568260106E-2"/>
    <s v="September"/>
    <n v="2024"/>
    <m/>
  </r>
  <r>
    <x v="669"/>
    <d v="2024-05-22T00:00:00"/>
    <d v="2025-04-30T00:00:00"/>
    <s v="Standard Class"/>
    <x v="640"/>
    <s v="Katie Watkins"/>
    <s v="Consumer"/>
    <s v="Central"/>
    <s v="Furniture"/>
    <s v="Tables"/>
    <s v="Phased logistical moderator"/>
    <n v="1819.04"/>
    <n v="4"/>
    <n v="4"/>
    <n v="0.21"/>
    <n v="0.21"/>
    <n v="69.010000000000005"/>
    <n v="69.010000000000005"/>
    <s v="Profit"/>
    <s v="May-2024"/>
    <n v="3.7937593455888825E-2"/>
    <s v="May"/>
    <n v="2024"/>
    <m/>
  </r>
  <r>
    <x v="670"/>
    <d v="2025-03-26T00:00:00"/>
    <d v="2025-05-04T00:00:00"/>
    <s v="Second Class"/>
    <x v="641"/>
    <s v="Matthew Freeman"/>
    <s v="Home Office"/>
    <s v="West"/>
    <s v="Office Supplies"/>
    <s v="Storage"/>
    <s v="Re-contextualized system-worthy standardization"/>
    <n v="2170.2600000000002"/>
    <n v="5"/>
    <n v="5"/>
    <n v="0.26"/>
    <n v="0.26"/>
    <n v="186.79"/>
    <n v="186.79"/>
    <s v="Profit"/>
    <s v="Mar-2025"/>
    <n v="8.6068028715453437E-2"/>
    <s v="March"/>
    <n v="2025"/>
    <m/>
  </r>
  <r>
    <x v="671"/>
    <d v="2024-01-31T00:00:00"/>
    <d v="2025-04-21T00:00:00"/>
    <s v="Standard Class"/>
    <x v="642"/>
    <s v="Paula Reynolds"/>
    <s v="Corporate"/>
    <s v="South"/>
    <s v="Office Supplies"/>
    <s v="Binders"/>
    <s v="Advanced regional task-force"/>
    <n v="290.18"/>
    <n v="10"/>
    <n v="10"/>
    <n v="0.24"/>
    <n v="0.24"/>
    <n v="323.97000000000003"/>
    <n v="323.97000000000003"/>
    <s v="Profit"/>
    <s v="Jan-2024"/>
    <n v="1.1164449651940176"/>
    <s v="January"/>
    <n v="2024"/>
    <m/>
  </r>
  <r>
    <x v="672"/>
    <d v="2024-05-25T00:00:00"/>
    <d v="2025-04-15T00:00:00"/>
    <s v="Second Class"/>
    <x v="643"/>
    <s v="Raymond Jackson"/>
    <s v="Corporate"/>
    <s v="Central"/>
    <s v="Technology"/>
    <s v="Computers"/>
    <s v="Centralized holistic info-me diaries"/>
    <n v="4976.6000000000004"/>
    <n v="6"/>
    <n v="6"/>
    <n v="0.01"/>
    <n v="0.01"/>
    <n v="552.37"/>
    <n v="552.37"/>
    <s v="Profit"/>
    <s v="May-2024"/>
    <n v="0.11099344934292488"/>
    <s v="May"/>
    <n v="2024"/>
    <m/>
  </r>
  <r>
    <x v="673"/>
    <d v="2024-09-23T00:00:00"/>
    <d v="2025-04-25T00:00:00"/>
    <s v="Standard Class"/>
    <x v="644"/>
    <s v="Stacey Knight"/>
    <s v="Home Office"/>
    <s v="South"/>
    <s v="Technology"/>
    <s v="Accessories"/>
    <s v="Reactive tangible complexity"/>
    <n v="680.52"/>
    <n v="9"/>
    <n v="9"/>
    <n v="0.42"/>
    <n v="0.42"/>
    <n v="188.51"/>
    <n v="188.51"/>
    <s v="Profit"/>
    <s v="Sep-2024"/>
    <n v="0.27700875800858166"/>
    <s v="September"/>
    <n v="2024"/>
    <m/>
  </r>
  <r>
    <x v="674"/>
    <d v="2024-05-08T00:00:00"/>
    <d v="2025-04-16T00:00:00"/>
    <s v="First Class"/>
    <x v="645"/>
    <s v="Amber Schmidt"/>
    <s v="Consumer"/>
    <s v="Central"/>
    <s v="Technology"/>
    <s v="Machines"/>
    <s v="Integrated well-modulated encoding"/>
    <n v="3510.13"/>
    <n v="1"/>
    <n v="1"/>
    <n v="0.08"/>
    <n v="0.08"/>
    <n v="685.95"/>
    <n v="685.95"/>
    <s v="Profit"/>
    <s v="May-2024"/>
    <n v="0.1954201126454006"/>
    <s v="May"/>
    <n v="2024"/>
    <m/>
  </r>
  <r>
    <x v="675"/>
    <d v="2023-12-05T00:00:00"/>
    <d v="2025-05-01T00:00:00"/>
    <s v="Standard Class"/>
    <x v="646"/>
    <s v="Judy Walker"/>
    <s v="Home Office"/>
    <s v="West"/>
    <s v="Technology"/>
    <s v="Accessories"/>
    <s v="Devolved executive methodology"/>
    <n v="1346.2"/>
    <n v="10"/>
    <n v="10"/>
    <n v="0.2"/>
    <n v="0.2"/>
    <n v="957.19"/>
    <n v="957.19"/>
    <s v="Profit"/>
    <s v="Dec-2023"/>
    <n v="0.7110310503639875"/>
    <s v="December"/>
    <n v="2023"/>
    <m/>
  </r>
  <r>
    <x v="676"/>
    <d v="2023-12-17T00:00:00"/>
    <d v="2025-04-23T00:00:00"/>
    <s v="Same Day"/>
    <x v="647"/>
    <s v="Elizabeth Ramirez"/>
    <s v="Corporate"/>
    <s v="South"/>
    <s v="Furniture"/>
    <s v="Furnishings"/>
    <s v="Inverse bifurcated migration"/>
    <n v="4261.78"/>
    <n v="7"/>
    <n v="7"/>
    <n v="0.23"/>
    <n v="0.23"/>
    <n v="597.13"/>
    <n v="597.13"/>
    <s v="Profit"/>
    <s v="Dec-2023"/>
    <n v="0.14011281671038864"/>
    <s v="December"/>
    <n v="2023"/>
    <m/>
  </r>
  <r>
    <x v="677"/>
    <d v="2024-03-06T00:00:00"/>
    <d v="2025-04-24T00:00:00"/>
    <s v="Standard Class"/>
    <x v="648"/>
    <s v="Megan Owens"/>
    <s v="Home Office"/>
    <s v="East"/>
    <s v="Furniture"/>
    <s v="Chairs"/>
    <s v="Stand-alone 3rdgeneration budgetary management"/>
    <n v="4436.1000000000004"/>
    <n v="8"/>
    <n v="8"/>
    <n v="0.28999999999999998"/>
    <n v="0.28999999999999998"/>
    <n v="501.16"/>
    <n v="501.16"/>
    <s v="Profit"/>
    <s v="Mar-2024"/>
    <n v="0.11297310700840828"/>
    <s v="March"/>
    <n v="2024"/>
    <m/>
  </r>
  <r>
    <x v="678"/>
    <d v="2024-09-13T00:00:00"/>
    <d v="2025-04-15T00:00:00"/>
    <s v="Standard Class"/>
    <x v="649"/>
    <s v="Sara Alvarez"/>
    <s v="Corporate"/>
    <s v="West"/>
    <s v="Technology"/>
    <s v="Phones"/>
    <s v="Networked user-facing orchestration"/>
    <n v="2647.49"/>
    <n v="4"/>
    <n v="4"/>
    <n v="0.11"/>
    <n v="0.11"/>
    <n v="74.260000000000005"/>
    <n v="74.260000000000005"/>
    <s v="Profit"/>
    <s v="Sep-2024"/>
    <n v="2.8049208873310198E-2"/>
    <s v="September"/>
    <n v="2024"/>
    <m/>
  </r>
  <r>
    <x v="679"/>
    <d v="2024-12-12T00:00:00"/>
    <d v="2025-05-05T00:00:00"/>
    <s v="Same Day"/>
    <x v="650"/>
    <s v="William Rogers"/>
    <s v="Corporate"/>
    <s v="East"/>
    <s v="Furniture"/>
    <s v="Furnishings"/>
    <s v="Persistent intangible system engine"/>
    <n v="2489.92"/>
    <n v="6"/>
    <n v="6"/>
    <n v="0.16"/>
    <n v="0.16"/>
    <n v="491.04"/>
    <n v="491.04"/>
    <s v="Profit"/>
    <s v="Dec-2024"/>
    <n v="0.19721115537848605"/>
    <s v="December"/>
    <n v="2024"/>
    <m/>
  </r>
  <r>
    <x v="680"/>
    <d v="2023-04-27T00:00:00"/>
    <d v="2025-04-24T00:00:00"/>
    <s v="Same Day"/>
    <x v="651"/>
    <s v="Andrew Roberson"/>
    <s v="Corporate"/>
    <s v="East"/>
    <s v="Office Supplies"/>
    <s v="Paper"/>
    <s v="Cross-platform logistical model"/>
    <n v="527.30999999999995"/>
    <n v="5"/>
    <n v="5"/>
    <n v="0.08"/>
    <n v="0.08"/>
    <n v="882.04"/>
    <n v="882.04"/>
    <s v="Profit"/>
    <s v="Apr-2023"/>
    <n v="1.672716239024483"/>
    <s v="April"/>
    <n v="2023"/>
    <m/>
  </r>
  <r>
    <x v="681"/>
    <d v="2023-05-09T00:00:00"/>
    <d v="2025-05-02T00:00:00"/>
    <s v="Second Class"/>
    <x v="652"/>
    <s v="Heather Smith"/>
    <s v="Consumer"/>
    <s v="East"/>
    <s v="Office Supplies"/>
    <s v="Binders"/>
    <s v="Proactive user-facing core"/>
    <n v="2595.17"/>
    <n v="7"/>
    <n v="7"/>
    <n v="0.06"/>
    <n v="0.06"/>
    <n v="-9.3699999999999992"/>
    <n v="-9.3699999999999992"/>
    <s v="Loss"/>
    <s v="May-2023"/>
    <n v="-3.6105534512189947E-3"/>
    <s v="May"/>
    <n v="2023"/>
    <m/>
  </r>
  <r>
    <x v="682"/>
    <d v="2023-07-29T00:00:00"/>
    <d v="2025-05-08T00:00:00"/>
    <s v="Standard Class"/>
    <x v="653"/>
    <s v="Joel Johnston"/>
    <s v="Corporate"/>
    <s v="South"/>
    <s v="Technology"/>
    <s v="Machines"/>
    <s v="Enhanced multi-state orchestration"/>
    <n v="2392.96"/>
    <n v="9"/>
    <n v="9"/>
    <n v="0.36"/>
    <n v="0.36"/>
    <n v="464.33"/>
    <n v="464.33"/>
    <s v="Profit"/>
    <s v="Jul-2023"/>
    <n v="0.19404001738432736"/>
    <s v="July"/>
    <n v="2023"/>
    <m/>
  </r>
  <r>
    <x v="683"/>
    <d v="2024-06-27T00:00:00"/>
    <d v="2025-04-15T00:00:00"/>
    <s v="First Class"/>
    <x v="654"/>
    <s v="Margaret Diaz DDS"/>
    <s v="Corporate"/>
    <s v="South"/>
    <s v="Office Supplies"/>
    <s v="Storage"/>
    <s v="Persevering bottom-line secured line"/>
    <n v="2298.7800000000002"/>
    <n v="8"/>
    <n v="8"/>
    <n v="0.37"/>
    <n v="0.37"/>
    <n v="259.62"/>
    <n v="259.62"/>
    <s v="Profit"/>
    <s v="Jun-2024"/>
    <n v="0.11293816720173308"/>
    <s v="June"/>
    <n v="2024"/>
    <m/>
  </r>
  <r>
    <x v="684"/>
    <d v="2023-04-18T00:00:00"/>
    <d v="2025-04-19T00:00:00"/>
    <s v="First Class"/>
    <x v="655"/>
    <s v="Shannon Adams"/>
    <s v="Consumer"/>
    <s v="Central"/>
    <s v="Office Supplies"/>
    <s v="Binders"/>
    <s v="Compatible bottom-line orchestration"/>
    <n v="1870.73"/>
    <n v="3"/>
    <n v="3"/>
    <n v="0.22"/>
    <n v="0.22"/>
    <n v="361.58"/>
    <n v="361.58"/>
    <s v="Profit"/>
    <s v="Apr-2023"/>
    <n v="0.19328283611210595"/>
    <s v="April"/>
    <n v="2023"/>
    <m/>
  </r>
  <r>
    <x v="685"/>
    <d v="2024-06-05T00:00:00"/>
    <d v="2025-05-02T00:00:00"/>
    <s v="Second Class"/>
    <x v="656"/>
    <s v="Valerie Stone"/>
    <s v="Home Office"/>
    <s v="East"/>
    <s v="Technology"/>
    <s v="Copiers"/>
    <s v="Customer-focused client-driven instruction set"/>
    <n v="380.21"/>
    <n v="9"/>
    <n v="9"/>
    <n v="0.14000000000000001"/>
    <n v="0.14000000000000001"/>
    <n v="351.54"/>
    <n v="351.54"/>
    <s v="Profit"/>
    <s v="Jun-2024"/>
    <n v="0.9245943031482603"/>
    <s v="June"/>
    <n v="2024"/>
    <m/>
  </r>
  <r>
    <x v="686"/>
    <d v="2023-10-17T00:00:00"/>
    <d v="2025-04-19T00:00:00"/>
    <s v="Standard Class"/>
    <x v="657"/>
    <s v="Jessica Hull"/>
    <s v="Corporate"/>
    <s v="West"/>
    <s v="Office Supplies"/>
    <s v="Binders"/>
    <s v="Persistent incremental initiative"/>
    <n v="4093.5"/>
    <n v="4"/>
    <n v="4"/>
    <n v="0.43"/>
    <n v="0.43"/>
    <n v="116.15"/>
    <n v="116.15"/>
    <s v="Profit"/>
    <s v="Oct-2023"/>
    <n v="2.8374251862709175E-2"/>
    <s v="October"/>
    <n v="2023"/>
    <m/>
  </r>
  <r>
    <x v="687"/>
    <d v="2024-09-05T00:00:00"/>
    <d v="2025-04-13T00:00:00"/>
    <s v="First Class"/>
    <x v="658"/>
    <s v="Megan Barrera"/>
    <s v="Home Office"/>
    <s v="South"/>
    <s v="Technology"/>
    <s v="Phones"/>
    <s v="Customer-focused 24hour projection"/>
    <n v="2086.75"/>
    <n v="9"/>
    <n v="9"/>
    <n v="0.13"/>
    <n v="0.13"/>
    <n v="668.15"/>
    <n v="668.15"/>
    <s v="Profit"/>
    <s v="Sep-2024"/>
    <n v="0.32018689349466872"/>
    <s v="September"/>
    <n v="2024"/>
    <m/>
  </r>
  <r>
    <x v="688"/>
    <d v="2024-05-15T00:00:00"/>
    <d v="2025-04-20T00:00:00"/>
    <s v="Same Day"/>
    <x v="659"/>
    <s v="Sherry Knight"/>
    <s v="Corporate"/>
    <s v="South"/>
    <s v="Furniture"/>
    <s v="Bookcases"/>
    <s v="Enterprise-wide human-resource instruction set"/>
    <n v="2327.67"/>
    <n v="4"/>
    <n v="4"/>
    <n v="0.05"/>
    <n v="0.05"/>
    <n v="303.95999999999998"/>
    <n v="303.95999999999998"/>
    <s v="Profit"/>
    <s v="May-2024"/>
    <n v="0.13058552114346106"/>
    <s v="May"/>
    <n v="2024"/>
    <m/>
  </r>
  <r>
    <x v="689"/>
    <d v="2023-09-12T00:00:00"/>
    <d v="2025-04-21T00:00:00"/>
    <s v="Second Class"/>
    <x v="660"/>
    <s v="Dawn Schaefer"/>
    <s v="Consumer"/>
    <s v="West"/>
    <s v="Technology"/>
    <s v="Accessories"/>
    <s v="Monitored multi-tasking Graphical User Interface"/>
    <n v="3151.63"/>
    <n v="5"/>
    <n v="5"/>
    <n v="0.4"/>
    <n v="0.4"/>
    <n v="639.30999999999995"/>
    <n v="639.30999999999995"/>
    <s v="Profit"/>
    <s v="Sep-2023"/>
    <n v="0.20285058842567177"/>
    <s v="September"/>
    <n v="2023"/>
    <m/>
  </r>
  <r>
    <x v="690"/>
    <d v="2024-06-22T00:00:00"/>
    <d v="2025-04-14T00:00:00"/>
    <s v="Second Class"/>
    <x v="661"/>
    <s v="Thomas Munoz"/>
    <s v="Consumer"/>
    <s v="South"/>
    <s v="Furniture"/>
    <s v="Tables"/>
    <s v="Digitized fresh-thinking extranet"/>
    <n v="3782.92"/>
    <n v="2"/>
    <n v="2"/>
    <n v="0.48"/>
    <n v="0.48"/>
    <n v="-6.62"/>
    <n v="-6.62"/>
    <s v="Loss"/>
    <s v="Jun-2024"/>
    <n v="-1.7499709219333213E-3"/>
    <s v="June"/>
    <n v="2024"/>
    <m/>
  </r>
  <r>
    <x v="691"/>
    <d v="2023-12-05T00:00:00"/>
    <d v="2025-04-15T00:00:00"/>
    <s v="Standard Class"/>
    <x v="662"/>
    <s v="Sean Perez"/>
    <s v="Home Office"/>
    <s v="South"/>
    <s v="Office Supplies"/>
    <s v="Binders"/>
    <s v="Reactive content-based interface"/>
    <n v="1957.6"/>
    <n v="1"/>
    <n v="1"/>
    <n v="0.28999999999999998"/>
    <n v="0.28999999999999998"/>
    <n v="216.68"/>
    <n v="216.68"/>
    <s v="Profit"/>
    <s v="Dec-2023"/>
    <n v="0.1106865549652636"/>
    <s v="December"/>
    <n v="2023"/>
    <m/>
  </r>
  <r>
    <x v="692"/>
    <d v="2023-05-26T00:00:00"/>
    <d v="2025-04-30T00:00:00"/>
    <s v="Standard Class"/>
    <x v="663"/>
    <s v="Dr. Steven Taylor"/>
    <s v="Consumer"/>
    <s v="East"/>
    <s v="Furniture"/>
    <s v="Furnishings"/>
    <s v="Persevering homogeneous hub"/>
    <n v="4124.58"/>
    <n v="3"/>
    <n v="3"/>
    <n v="0.39"/>
    <n v="0.39"/>
    <n v="336.85"/>
    <n v="336.85"/>
    <s v="Profit"/>
    <s v="May-2023"/>
    <n v="8.1668921441698308E-2"/>
    <s v="May"/>
    <n v="2023"/>
    <m/>
  </r>
  <r>
    <x v="693"/>
    <d v="2023-11-26T00:00:00"/>
    <d v="2025-04-09T00:00:00"/>
    <s v="Standard Class"/>
    <x v="664"/>
    <s v="Michelle Jenkins"/>
    <s v="Corporate"/>
    <s v="South"/>
    <s v="Office Supplies"/>
    <s v="Binders"/>
    <s v="Horizontal demand-driven ability"/>
    <n v="4358.01"/>
    <n v="4"/>
    <n v="4"/>
    <n v="0.16"/>
    <n v="0.16"/>
    <n v="150.84"/>
    <n v="150.84"/>
    <s v="Profit"/>
    <s v="Nov-2023"/>
    <n v="3.4612128012556191E-2"/>
    <s v="November"/>
    <n v="2023"/>
    <m/>
  </r>
  <r>
    <x v="694"/>
    <d v="2023-08-20T00:00:00"/>
    <d v="2025-04-17T00:00:00"/>
    <s v="First Class"/>
    <x v="665"/>
    <s v="Deborah Schmidt"/>
    <s v="Consumer"/>
    <s v="South"/>
    <s v="Office Supplies"/>
    <s v="Paper"/>
    <s v="Exclusive bi-directional database"/>
    <n v="3557.33"/>
    <n v="7"/>
    <n v="7"/>
    <n v="0.02"/>
    <n v="0.02"/>
    <n v="631.03"/>
    <n v="631.03"/>
    <s v="Profit"/>
    <s v="Aug-2023"/>
    <n v="0.1773886594721322"/>
    <s v="August"/>
    <n v="2023"/>
    <m/>
  </r>
  <r>
    <x v="695"/>
    <d v="2024-10-22T00:00:00"/>
    <d v="2025-04-20T00:00:00"/>
    <s v="Standard Class"/>
    <x v="666"/>
    <s v="Elizabeth Baxter"/>
    <s v="Corporate"/>
    <s v="Central"/>
    <s v="Technology"/>
    <s v="Phones"/>
    <s v="Profound web-enabled forecast"/>
    <n v="2302.15"/>
    <n v="5"/>
    <n v="5"/>
    <n v="0.32"/>
    <n v="0.32"/>
    <n v="-78.709999999999994"/>
    <n v="-78.709999999999994"/>
    <s v="Loss"/>
    <s v="Oct-2024"/>
    <n v="-3.4189779119518704E-2"/>
    <s v="October"/>
    <n v="2024"/>
    <m/>
  </r>
  <r>
    <x v="696"/>
    <d v="2025-03-04T00:00:00"/>
    <d v="2025-04-19T00:00:00"/>
    <s v="First Class"/>
    <x v="667"/>
    <s v="Mr. Scott Love"/>
    <s v="Corporate"/>
    <s v="West"/>
    <s v="Technology"/>
    <s v="Accessories"/>
    <s v="Synergistic multi-state workforce"/>
    <n v="3164.49"/>
    <n v="6"/>
    <n v="6"/>
    <n v="0.43"/>
    <n v="0.43"/>
    <n v="563.55999999999995"/>
    <n v="563.55999999999995"/>
    <s v="Profit"/>
    <s v="Mar-2025"/>
    <n v="0.17808872835749204"/>
    <s v="March"/>
    <n v="2025"/>
    <m/>
  </r>
  <r>
    <x v="697"/>
    <d v="2024-10-08T00:00:00"/>
    <d v="2025-04-29T00:00:00"/>
    <s v="Same Day"/>
    <x v="668"/>
    <s v="Robert Valdez"/>
    <s v="Home Office"/>
    <s v="Central"/>
    <s v="Furniture"/>
    <s v="Chairs"/>
    <s v="Multi-lateral 5thgeneration standardization"/>
    <n v="3553.33"/>
    <n v="5"/>
    <n v="5"/>
    <n v="0.1"/>
    <n v="0.1"/>
    <n v="546.20000000000005"/>
    <n v="546.20000000000005"/>
    <s v="Profit"/>
    <s v="Oct-2024"/>
    <n v="0.15371496596150655"/>
    <s v="October"/>
    <n v="2024"/>
    <m/>
  </r>
  <r>
    <x v="698"/>
    <d v="2024-09-12T00:00:00"/>
    <d v="2025-04-23T00:00:00"/>
    <s v="First Class"/>
    <x v="669"/>
    <s v="Scott Jordan"/>
    <s v="Corporate"/>
    <s v="West"/>
    <s v="Office Supplies"/>
    <s v="Art"/>
    <s v="Team-oriented dynamic superstructure"/>
    <n v="3502.41"/>
    <n v="10"/>
    <n v="10"/>
    <n v="0.39"/>
    <n v="0.39"/>
    <n v="689.19"/>
    <n v="689.19"/>
    <s v="Profit"/>
    <s v="Sep-2024"/>
    <n v="0.19677593428524931"/>
    <s v="September"/>
    <n v="2024"/>
    <m/>
  </r>
  <r>
    <x v="699"/>
    <d v="2024-02-16T00:00:00"/>
    <d v="2025-05-08T00:00:00"/>
    <s v="Standard Class"/>
    <x v="670"/>
    <s v="Shawn McDonald"/>
    <s v="Corporate"/>
    <s v="Central"/>
    <s v="Furniture"/>
    <s v="Chairs"/>
    <s v="Up-sized systemic hardware"/>
    <n v="3347.56"/>
    <n v="10"/>
    <n v="10"/>
    <n v="0.25"/>
    <n v="0.25"/>
    <n v="624.86"/>
    <n v="624.86"/>
    <s v="Profit"/>
    <s v="Feb-2024"/>
    <n v="0.18666132944592481"/>
    <s v="February"/>
    <n v="2024"/>
    <m/>
  </r>
  <r>
    <x v="700"/>
    <d v="2023-08-27T00:00:00"/>
    <d v="2025-04-29T00:00:00"/>
    <s v="Second Class"/>
    <x v="671"/>
    <s v="Katherine Cameron"/>
    <s v="Consumer"/>
    <s v="Central"/>
    <s v="Furniture"/>
    <s v="Tables"/>
    <s v="Visionary 5thgeneration benchmark"/>
    <n v="1236.0999999999999"/>
    <n v="9"/>
    <n v="9"/>
    <n v="0.26"/>
    <n v="0.26"/>
    <n v="16.52"/>
    <n v="16.52"/>
    <s v="Profit"/>
    <s v="Aug-2023"/>
    <n v="1.3364614513388886E-2"/>
    <s v="August"/>
    <n v="2023"/>
    <m/>
  </r>
  <r>
    <x v="701"/>
    <d v="2024-03-30T00:00:00"/>
    <d v="2025-05-04T00:00:00"/>
    <s v="Second Class"/>
    <x v="672"/>
    <s v="Debra Banks"/>
    <s v="Corporate"/>
    <s v="West"/>
    <s v="Furniture"/>
    <s v="Furnishings"/>
    <s v="Synergized dedicated adapter"/>
    <n v="3159.68"/>
    <n v="2"/>
    <n v="2"/>
    <n v="0.34"/>
    <n v="0.34"/>
    <n v="109.09"/>
    <n v="109.09"/>
    <s v="Profit"/>
    <s v="Mar-2024"/>
    <n v="3.4525648166902984E-2"/>
    <s v="March"/>
    <n v="2024"/>
    <m/>
  </r>
  <r>
    <x v="702"/>
    <d v="2025-01-21T00:00:00"/>
    <d v="2025-04-26T00:00:00"/>
    <s v="Second Class"/>
    <x v="673"/>
    <s v="Jennifer Nguyen"/>
    <s v="Consumer"/>
    <s v="South"/>
    <s v="Technology"/>
    <s v="Accessories"/>
    <s v="Virtual next generation access"/>
    <n v="2055"/>
    <n v="10"/>
    <n v="10"/>
    <n v="0.19"/>
    <n v="0.19"/>
    <n v="226.12"/>
    <n v="226.12"/>
    <s v="Profit"/>
    <s v="Jan-2025"/>
    <n v="0.11003406326034064"/>
    <s v="January"/>
    <n v="2025"/>
    <m/>
  </r>
  <r>
    <x v="703"/>
    <d v="2023-10-29T00:00:00"/>
    <d v="2025-05-06T00:00:00"/>
    <s v="First Class"/>
    <x v="674"/>
    <s v="Timothy Martin"/>
    <s v="Corporate"/>
    <s v="South"/>
    <s v="Office Supplies"/>
    <s v="Labels"/>
    <s v="Enhanced next generation extranet"/>
    <n v="4035.27"/>
    <n v="5"/>
    <n v="5"/>
    <n v="0.44"/>
    <n v="0.44"/>
    <n v="688.29"/>
    <n v="688.29"/>
    <s v="Profit"/>
    <s v="Oct-2023"/>
    <n v="0.17056851214416879"/>
    <s v="October"/>
    <n v="2023"/>
    <m/>
  </r>
  <r>
    <x v="704"/>
    <d v="2024-06-18T00:00:00"/>
    <d v="2025-04-27T00:00:00"/>
    <s v="Standard Class"/>
    <x v="675"/>
    <s v="Brian Flores"/>
    <s v="Consumer"/>
    <s v="West"/>
    <s v="Office Supplies"/>
    <s v="Binders"/>
    <s v="Configurable intangible task-force"/>
    <n v="4907.8"/>
    <n v="6"/>
    <n v="6"/>
    <n v="0.42"/>
    <n v="0.42"/>
    <n v="897.82"/>
    <n v="897.82"/>
    <s v="Profit"/>
    <s v="Jun-2024"/>
    <n v="0.18293736501079913"/>
    <s v="June"/>
    <n v="2024"/>
    <m/>
  </r>
  <r>
    <x v="705"/>
    <d v="2023-07-27T00:00:00"/>
    <d v="2025-04-23T00:00:00"/>
    <s v="First Class"/>
    <x v="676"/>
    <s v="Jeffrey Johnson"/>
    <s v="Corporate"/>
    <s v="South"/>
    <s v="Technology"/>
    <s v="Phones"/>
    <s v="Versatile web-enabled challenge"/>
    <n v="3452.69"/>
    <n v="4"/>
    <n v="4"/>
    <n v="0.06"/>
    <n v="0.06"/>
    <n v="527.82000000000005"/>
    <n v="527.82000000000005"/>
    <s v="Profit"/>
    <s v="Jul-2023"/>
    <n v="0.15287210841401921"/>
    <s v="July"/>
    <n v="2023"/>
    <m/>
  </r>
  <r>
    <x v="706"/>
    <d v="2025-02-13T00:00:00"/>
    <d v="2025-05-03T00:00:00"/>
    <s v="Same Day"/>
    <x v="677"/>
    <s v="Cindy Douglas"/>
    <s v="Consumer"/>
    <s v="East"/>
    <s v="Furniture"/>
    <s v="Chairs"/>
    <s v="Secured mobile superstructure"/>
    <n v="4260.6400000000003"/>
    <n v="4"/>
    <n v="4"/>
    <n v="0.28999999999999998"/>
    <n v="0.28999999999999998"/>
    <n v="624.27"/>
    <n v="624.27"/>
    <s v="Profit"/>
    <s v="Feb-2025"/>
    <n v="0.14652024109054038"/>
    <s v="February"/>
    <n v="2025"/>
    <m/>
  </r>
  <r>
    <x v="707"/>
    <d v="2024-02-04T00:00:00"/>
    <d v="2025-04-09T00:00:00"/>
    <s v="Second Class"/>
    <x v="678"/>
    <s v="Colleen Wilson"/>
    <s v="Home Office"/>
    <s v="Central"/>
    <s v="Technology"/>
    <s v="Computers"/>
    <s v="Profound object-oriented groupware"/>
    <n v="2544.15"/>
    <n v="10"/>
    <n v="10"/>
    <n v="0.37"/>
    <n v="0.37"/>
    <n v="246.07"/>
    <n v="246.07"/>
    <s v="Profit"/>
    <s v="Feb-2024"/>
    <n v="9.6719926104985948E-2"/>
    <s v="February"/>
    <n v="2024"/>
    <m/>
  </r>
  <r>
    <x v="708"/>
    <d v="2023-06-18T00:00:00"/>
    <d v="2025-04-18T00:00:00"/>
    <s v="Second Class"/>
    <x v="679"/>
    <s v="Jason Fuller"/>
    <s v="Consumer"/>
    <s v="South"/>
    <s v="Office Supplies"/>
    <s v="Storage"/>
    <s v="Assimilated empowering paradigm"/>
    <n v="311.60000000000002"/>
    <n v="6"/>
    <n v="6"/>
    <n v="0.46"/>
    <n v="0.46"/>
    <n v="98.56"/>
    <n v="98.56"/>
    <s v="Profit"/>
    <s v="Jun-2023"/>
    <n v="0.31630295250320922"/>
    <s v="June"/>
    <n v="2023"/>
    <m/>
  </r>
  <r>
    <x v="709"/>
    <d v="2023-07-13T00:00:00"/>
    <d v="2025-04-22T00:00:00"/>
    <s v="First Class"/>
    <x v="680"/>
    <s v="Paul Park"/>
    <s v="Corporate"/>
    <s v="East"/>
    <s v="Furniture"/>
    <s v="Furnishings"/>
    <s v="Sharable radical info-me diaries"/>
    <n v="2950.27"/>
    <n v="6"/>
    <n v="6"/>
    <n v="0.25"/>
    <n v="0.25"/>
    <n v="671.53"/>
    <n v="671.53"/>
    <s v="Profit"/>
    <s v="Jul-2023"/>
    <n v="0.22761645544306114"/>
    <s v="July"/>
    <n v="2023"/>
    <m/>
  </r>
  <r>
    <x v="710"/>
    <d v="2023-09-06T00:00:00"/>
    <d v="2025-04-22T00:00:00"/>
    <s v="Same Day"/>
    <x v="668"/>
    <s v="Tina Mendoza"/>
    <s v="Consumer"/>
    <s v="South"/>
    <s v="Furniture"/>
    <s v="Tables"/>
    <s v="Reduced mobile firmware"/>
    <n v="4591.25"/>
    <n v="5"/>
    <n v="5"/>
    <n v="0.27"/>
    <n v="0.27"/>
    <n v="110.28"/>
    <n v="110.28"/>
    <s v="Profit"/>
    <s v="Sep-2023"/>
    <n v="2.4019602504764499E-2"/>
    <s v="September"/>
    <n v="2023"/>
    <m/>
  </r>
  <r>
    <x v="711"/>
    <d v="2025-02-09T00:00:00"/>
    <d v="2025-04-21T00:00:00"/>
    <s v="Second Class"/>
    <x v="681"/>
    <s v="Jason Jennings"/>
    <s v="Home Office"/>
    <s v="East"/>
    <s v="Technology"/>
    <s v="Copiers"/>
    <s v="Re-engineered 4thgeneration portal"/>
    <n v="3812.16"/>
    <n v="6"/>
    <n v="6"/>
    <n v="0.45"/>
    <n v="0.45"/>
    <n v="171.14"/>
    <n v="171.14"/>
    <s v="Profit"/>
    <s v="Feb-2025"/>
    <n v="4.4893183916729619E-2"/>
    <s v="February"/>
    <n v="2025"/>
    <m/>
  </r>
  <r>
    <x v="712"/>
    <d v="2023-10-25T00:00:00"/>
    <d v="2025-05-06T00:00:00"/>
    <s v="Second Class"/>
    <x v="682"/>
    <s v="Joseph Hoffman"/>
    <s v="Home Office"/>
    <s v="West"/>
    <s v="Technology"/>
    <s v="Phones"/>
    <s v="Horizontal fresh-thinking process improvement"/>
    <n v="1248.1199999999999"/>
    <n v="6"/>
    <n v="6"/>
    <n v="0.16"/>
    <n v="0.16"/>
    <n v="-67.819999999999993"/>
    <n v="-67.819999999999993"/>
    <s v="Loss"/>
    <s v="Oct-2023"/>
    <n v="-5.4337723936800947E-2"/>
    <s v="October"/>
    <n v="2023"/>
    <m/>
  </r>
  <r>
    <x v="713"/>
    <d v="2023-05-08T00:00:00"/>
    <d v="2025-04-21T00:00:00"/>
    <s v="Second Class"/>
    <x v="683"/>
    <s v="Laura Jenkins"/>
    <s v="Home Office"/>
    <s v="East"/>
    <s v="Office Supplies"/>
    <s v="Paper"/>
    <s v="Enhanced homogeneous synergy"/>
    <n v="4987.7"/>
    <n v="2"/>
    <n v="2"/>
    <n v="0.02"/>
    <n v="0.02"/>
    <n v="-5.18"/>
    <n v="-5.18"/>
    <s v="Loss"/>
    <s v="May-2023"/>
    <n v="-1.0385548449184994E-3"/>
    <s v="May"/>
    <n v="2023"/>
    <m/>
  </r>
  <r>
    <x v="714"/>
    <d v="2024-09-20T00:00:00"/>
    <d v="2025-04-16T00:00:00"/>
    <s v="Same Day"/>
    <x v="684"/>
    <s v="Whitney Payne"/>
    <s v="Consumer"/>
    <s v="Central"/>
    <s v="Furniture"/>
    <s v="Furnishings"/>
    <s v="Robust maximized time-frame"/>
    <n v="351.28"/>
    <n v="10"/>
    <n v="10"/>
    <n v="0.17"/>
    <n v="0.17"/>
    <n v="-36.78"/>
    <n v="-36.78"/>
    <s v="Loss"/>
    <s v="Sep-2024"/>
    <n v="-0.10470280118424051"/>
    <s v="September"/>
    <n v="2024"/>
    <m/>
  </r>
  <r>
    <x v="715"/>
    <d v="2025-03-06T00:00:00"/>
    <d v="2025-05-06T00:00:00"/>
    <s v="Second Class"/>
    <x v="685"/>
    <s v="Billy Martin"/>
    <s v="Home Office"/>
    <s v="South"/>
    <s v="Technology"/>
    <s v="Copiers"/>
    <s v="User-friendly empowering methodology"/>
    <n v="2682.01"/>
    <n v="3"/>
    <n v="3"/>
    <n v="0.3"/>
    <n v="0.3"/>
    <n v="814.72"/>
    <n v="814.72"/>
    <s v="Profit"/>
    <s v="Mar-2025"/>
    <n v="0.3037721708718461"/>
    <s v="March"/>
    <n v="2025"/>
    <m/>
  </r>
  <r>
    <x v="716"/>
    <d v="2023-10-02T00:00:00"/>
    <d v="2025-05-03T00:00:00"/>
    <s v="First Class"/>
    <x v="686"/>
    <s v="Megan Hall"/>
    <s v="Consumer"/>
    <s v="Central"/>
    <s v="Technology"/>
    <s v="Copiers"/>
    <s v="Configurable non-volatile core"/>
    <n v="2431.04"/>
    <n v="5"/>
    <n v="5"/>
    <n v="0.14000000000000001"/>
    <n v="0.14000000000000001"/>
    <n v="531.21"/>
    <n v="531.21"/>
    <s v="Profit"/>
    <s v="Oct-2023"/>
    <n v="0.21851141898117679"/>
    <s v="October"/>
    <n v="2023"/>
    <m/>
  </r>
  <r>
    <x v="717"/>
    <d v="2024-03-20T00:00:00"/>
    <d v="2025-04-29T00:00:00"/>
    <s v="Standard Class"/>
    <x v="687"/>
    <s v="Elizabeth Hoffman"/>
    <s v="Consumer"/>
    <s v="South"/>
    <s v="Technology"/>
    <s v="Machines"/>
    <s v="Programmable coherent solution"/>
    <n v="866.74"/>
    <n v="2"/>
    <n v="2"/>
    <n v="0.13"/>
    <n v="0.13"/>
    <n v="924.6"/>
    <n v="924.6"/>
    <s v="Profit"/>
    <s v="Mar-2024"/>
    <n v="1.0667558898862404"/>
    <s v="March"/>
    <n v="2024"/>
    <m/>
  </r>
  <r>
    <x v="718"/>
    <d v="2025-03-28T00:00:00"/>
    <d v="2025-04-29T00:00:00"/>
    <s v="First Class"/>
    <x v="688"/>
    <s v="Drew Garcia"/>
    <s v="Corporate"/>
    <s v="East"/>
    <s v="Office Supplies"/>
    <s v="Labels"/>
    <s v="Cross-group heuristic Graphical User Interface"/>
    <n v="2930.21"/>
    <n v="4"/>
    <n v="4"/>
    <n v="0.37"/>
    <n v="0.37"/>
    <n v="413.29"/>
    <n v="413.29"/>
    <s v="Profit"/>
    <s v="Mar-2025"/>
    <n v="0.14104449851717113"/>
    <s v="March"/>
    <n v="2025"/>
    <m/>
  </r>
  <r>
    <x v="719"/>
    <d v="2025-02-28T00:00:00"/>
    <d v="2025-05-04T00:00:00"/>
    <s v="Same Day"/>
    <x v="689"/>
    <s v="Jeffery McGuire"/>
    <s v="Consumer"/>
    <s v="East"/>
    <s v="Office Supplies"/>
    <s v="Storage"/>
    <s v="Monitored radical policy"/>
    <n v="3455.47"/>
    <n v="9"/>
    <n v="9"/>
    <n v="0.26"/>
    <n v="0.26"/>
    <n v="361.78"/>
    <n v="361.78"/>
    <s v="Profit"/>
    <s v="Feb-2025"/>
    <n v="0.10469776904444257"/>
    <s v="February"/>
    <n v="2025"/>
    <m/>
  </r>
  <r>
    <x v="720"/>
    <d v="2025-02-05T00:00:00"/>
    <d v="2025-05-01T00:00:00"/>
    <s v="Standard Class"/>
    <x v="690"/>
    <s v="Patricia Callahan"/>
    <s v="Home Office"/>
    <s v="West"/>
    <s v="Furniture"/>
    <s v="Bookcases"/>
    <s v="Cross-platform composite standardization"/>
    <n v="2030.4"/>
    <n v="10"/>
    <n v="10"/>
    <n v="0.09"/>
    <n v="0.09"/>
    <n v="908.56"/>
    <n v="908.56"/>
    <s v="Profit"/>
    <s v="Feb-2025"/>
    <n v="0.44747832939322296"/>
    <s v="February"/>
    <n v="2025"/>
    <m/>
  </r>
  <r>
    <x v="721"/>
    <d v="2024-12-04T00:00:00"/>
    <d v="2025-04-28T00:00:00"/>
    <s v="Same Day"/>
    <x v="691"/>
    <s v="Calvin Robinson"/>
    <s v="Corporate"/>
    <s v="East"/>
    <s v="Furniture"/>
    <s v="Furnishings"/>
    <s v="User-centric global standardization"/>
    <n v="149.78"/>
    <n v="3"/>
    <n v="3"/>
    <n v="0.28999999999999998"/>
    <n v="0.28999999999999998"/>
    <n v="-76.900000000000006"/>
    <n v="-76.900000000000006"/>
    <s v="Loss"/>
    <s v="Dec-2024"/>
    <n v="-0.51341968220056089"/>
    <s v="December"/>
    <n v="2024"/>
    <m/>
  </r>
  <r>
    <x v="722"/>
    <d v="2025-03-05T00:00:00"/>
    <d v="2025-04-22T00:00:00"/>
    <s v="Standard Class"/>
    <x v="692"/>
    <s v="Brooke Peters"/>
    <s v="Corporate"/>
    <s v="West"/>
    <s v="Technology"/>
    <s v="Machines"/>
    <s v="User-centric executive hub"/>
    <n v="4529.3999999999996"/>
    <n v="6"/>
    <n v="6"/>
    <n v="0.34"/>
    <n v="0.34"/>
    <n v="167.34"/>
    <n v="167.34"/>
    <s v="Profit"/>
    <s v="Mar-2025"/>
    <n v="3.6945290766989006E-2"/>
    <s v="March"/>
    <n v="2025"/>
    <m/>
  </r>
  <r>
    <x v="723"/>
    <d v="2024-06-06T00:00:00"/>
    <d v="2025-04-12T00:00:00"/>
    <s v="Standard Class"/>
    <x v="693"/>
    <s v="Katie Franklin"/>
    <s v="Home Office"/>
    <s v="South"/>
    <s v="Furniture"/>
    <s v="Chairs"/>
    <s v="Multi-channeled directional architecture"/>
    <n v="1868.77"/>
    <n v="10"/>
    <n v="10"/>
    <n v="0.24"/>
    <n v="0.24"/>
    <n v="75.56"/>
    <n v="75.56"/>
    <s v="Profit"/>
    <s v="Jun-2024"/>
    <n v="4.0433012088164945E-2"/>
    <s v="June"/>
    <n v="2024"/>
    <m/>
  </r>
  <r>
    <x v="724"/>
    <d v="2025-03-28T00:00:00"/>
    <d v="2025-04-15T00:00:00"/>
    <s v="Second Class"/>
    <x v="694"/>
    <s v="Cameron Lawrence"/>
    <s v="Corporate"/>
    <s v="Central"/>
    <s v="Office Supplies"/>
    <s v="Labels"/>
    <s v="Mandatory bottom-line firmware"/>
    <n v="3425.91"/>
    <n v="4"/>
    <n v="4"/>
    <n v="0.05"/>
    <n v="0.05"/>
    <n v="953.86"/>
    <n v="953.86"/>
    <s v="Profit"/>
    <s v="Mar-2025"/>
    <n v="0.27842529430136814"/>
    <s v="March"/>
    <n v="2025"/>
    <m/>
  </r>
  <r>
    <x v="725"/>
    <d v="2024-11-23T00:00:00"/>
    <d v="2025-04-15T00:00:00"/>
    <s v="Same Day"/>
    <x v="695"/>
    <s v="Jillian Ware"/>
    <s v="Corporate"/>
    <s v="East"/>
    <s v="Office Supplies"/>
    <s v="Art"/>
    <s v="Monitored didactic core"/>
    <n v="2746.32"/>
    <n v="8"/>
    <n v="8"/>
    <n v="0.21"/>
    <n v="0.21"/>
    <n v="65.09"/>
    <n v="65.09"/>
    <s v="Profit"/>
    <s v="Nov-2024"/>
    <n v="2.3700806897957994E-2"/>
    <s v="November"/>
    <n v="2024"/>
    <m/>
  </r>
  <r>
    <x v="726"/>
    <d v="2023-08-24T00:00:00"/>
    <d v="2025-04-19T00:00:00"/>
    <s v="Standard Class"/>
    <x v="696"/>
    <s v="Russell Myers"/>
    <s v="Home Office"/>
    <s v="East"/>
    <s v="Office Supplies"/>
    <s v="Art"/>
    <s v="User-centric 4thgeneration flexibility"/>
    <n v="4423.18"/>
    <n v="8"/>
    <n v="8"/>
    <n v="0.28000000000000003"/>
    <n v="0.28000000000000003"/>
    <n v="734.43"/>
    <n v="734.43"/>
    <s v="Profit"/>
    <s v="Aug-2023"/>
    <n v="0.16604117399698856"/>
    <s v="August"/>
    <n v="2023"/>
    <m/>
  </r>
  <r>
    <x v="727"/>
    <d v="2023-08-13T00:00:00"/>
    <d v="2025-05-06T00:00:00"/>
    <s v="Second Class"/>
    <x v="697"/>
    <s v="Gilbert Pearson"/>
    <s v="Home Office"/>
    <s v="West"/>
    <s v="Furniture"/>
    <s v="Chairs"/>
    <s v="Balanced methodical matrices"/>
    <n v="1502.16"/>
    <n v="10"/>
    <n v="10"/>
    <n v="0.41"/>
    <n v="0.41"/>
    <n v="521.97"/>
    <n v="521.97"/>
    <s v="Profit"/>
    <s v="Aug-2023"/>
    <n v="0.34747962933375937"/>
    <s v="August"/>
    <n v="2023"/>
    <m/>
  </r>
  <r>
    <x v="728"/>
    <d v="2025-01-18T00:00:00"/>
    <d v="2025-04-16T00:00:00"/>
    <s v="Second Class"/>
    <x v="698"/>
    <s v="Paul Combs"/>
    <s v="Corporate"/>
    <s v="West"/>
    <s v="Technology"/>
    <s v="Copiers"/>
    <s v="Front-line logistical toolset"/>
    <n v="2885.22"/>
    <n v="6"/>
    <n v="6"/>
    <n v="0.47"/>
    <n v="0.47"/>
    <n v="-83.13"/>
    <n v="-83.13"/>
    <s v="Loss"/>
    <s v="Jan-2025"/>
    <n v="-2.8812360929149249E-2"/>
    <s v="January"/>
    <n v="2025"/>
    <m/>
  </r>
  <r>
    <x v="729"/>
    <d v="2025-03-08T00:00:00"/>
    <d v="2025-04-09T00:00:00"/>
    <s v="Standard Class"/>
    <x v="699"/>
    <s v="Beverly Shields"/>
    <s v="Consumer"/>
    <s v="South"/>
    <s v="Technology"/>
    <s v="Accessories"/>
    <s v="Reduced dedicated capability"/>
    <n v="3895.57"/>
    <n v="4"/>
    <n v="4"/>
    <n v="0.03"/>
    <n v="0.03"/>
    <n v="177.81"/>
    <n v="177.81"/>
    <s v="Profit"/>
    <s v="Mar-2025"/>
    <n v="4.5644154770675405E-2"/>
    <s v="March"/>
    <n v="2025"/>
    <m/>
  </r>
  <r>
    <x v="730"/>
    <d v="2023-05-03T00:00:00"/>
    <d v="2025-05-08T00:00:00"/>
    <s v="First Class"/>
    <x v="700"/>
    <s v="Christopher Bush"/>
    <s v="Corporate"/>
    <s v="Central"/>
    <s v="Furniture"/>
    <s v="Bookcases"/>
    <s v="Inverse upward-trending utilization"/>
    <n v="1003.93"/>
    <n v="4"/>
    <n v="4"/>
    <n v="0.01"/>
    <n v="0.01"/>
    <n v="320.08"/>
    <n v="320.08"/>
    <s v="Profit"/>
    <s v="May-2023"/>
    <n v="0.31882700985128443"/>
    <s v="May"/>
    <n v="2023"/>
    <m/>
  </r>
  <r>
    <x v="731"/>
    <d v="2025-02-26T00:00:00"/>
    <d v="2025-04-27T00:00:00"/>
    <s v="Second Class"/>
    <x v="701"/>
    <s v="Meredith Frey"/>
    <s v="Corporate"/>
    <s v="East"/>
    <s v="Furniture"/>
    <s v="Chairs"/>
    <s v="Cross-platform discrete Graphical User Interface"/>
    <n v="3366.82"/>
    <n v="3"/>
    <n v="3"/>
    <n v="0.26"/>
    <n v="0.26"/>
    <n v="284.39999999999998"/>
    <n v="284.39999999999998"/>
    <s v="Profit"/>
    <s v="Feb-2025"/>
    <n v="8.4471400312461004E-2"/>
    <s v="February"/>
    <n v="2025"/>
    <m/>
  </r>
  <r>
    <x v="732"/>
    <d v="2023-11-10T00:00:00"/>
    <d v="2025-04-21T00:00:00"/>
    <s v="Standard Class"/>
    <x v="702"/>
    <s v="Patrick Sullivan MD"/>
    <s v="Home Office"/>
    <s v="Central"/>
    <s v="Technology"/>
    <s v="Computers"/>
    <s v="Fully-configurable interactive paradigm"/>
    <n v="3769.1"/>
    <n v="10"/>
    <n v="10"/>
    <n v="0.44"/>
    <n v="0.44"/>
    <n v="987.86"/>
    <n v="987.86"/>
    <s v="Profit"/>
    <s v="Nov-2023"/>
    <n v="0.26209439919344141"/>
    <s v="November"/>
    <n v="2023"/>
    <m/>
  </r>
  <r>
    <x v="733"/>
    <d v="2024-06-28T00:00:00"/>
    <d v="2025-05-05T00:00:00"/>
    <s v="Same Day"/>
    <x v="703"/>
    <s v="Kendra Giles"/>
    <s v="Home Office"/>
    <s v="East"/>
    <s v="Furniture"/>
    <s v="Bookcases"/>
    <s v="Synchronized interactive info-me diaries"/>
    <n v="1735.95"/>
    <n v="8"/>
    <n v="8"/>
    <n v="0.18"/>
    <n v="0.18"/>
    <n v="52.95"/>
    <n v="52.95"/>
    <s v="Profit"/>
    <s v="Jun-2024"/>
    <n v="3.0502030588438606E-2"/>
    <s v="June"/>
    <n v="2024"/>
    <m/>
  </r>
  <r>
    <x v="734"/>
    <d v="2024-07-29T00:00:00"/>
    <d v="2025-04-26T00:00:00"/>
    <s v="First Class"/>
    <x v="704"/>
    <s v="Mr. James Stanley"/>
    <s v="Home Office"/>
    <s v="South"/>
    <s v="Office Supplies"/>
    <s v="Storage"/>
    <s v="Switchable tangible knowledgebase"/>
    <n v="469.99"/>
    <n v="8"/>
    <n v="8"/>
    <n v="0.31"/>
    <n v="0.31"/>
    <n v="222.11"/>
    <n v="222.11"/>
    <s v="Profit"/>
    <s v="Jul-2024"/>
    <n v="0.47258452307495907"/>
    <s v="July"/>
    <n v="2024"/>
    <m/>
  </r>
  <r>
    <x v="735"/>
    <d v="2025-02-25T00:00:00"/>
    <d v="2025-04-17T00:00:00"/>
    <s v="Second Class"/>
    <x v="705"/>
    <s v="Adam Hale"/>
    <s v="Consumer"/>
    <s v="South"/>
    <s v="Technology"/>
    <s v="Accessories"/>
    <s v="Assimilated mission-critical software"/>
    <n v="2690.15"/>
    <n v="10"/>
    <n v="10"/>
    <n v="0.41"/>
    <n v="0.41"/>
    <n v="539.1"/>
    <n v="539.1"/>
    <s v="Profit"/>
    <s v="Feb-2025"/>
    <n v="0.20039774733750906"/>
    <s v="February"/>
    <n v="2025"/>
    <m/>
  </r>
  <r>
    <x v="736"/>
    <d v="2024-11-29T00:00:00"/>
    <d v="2025-04-26T00:00:00"/>
    <s v="Second Class"/>
    <x v="706"/>
    <s v="Chelsea Carpenter"/>
    <s v="Home Office"/>
    <s v="South"/>
    <s v="Technology"/>
    <s v="Machines"/>
    <s v="Switchable interactive algorithm"/>
    <n v="3494.11"/>
    <n v="7"/>
    <n v="7"/>
    <n v="0.31"/>
    <n v="0.31"/>
    <n v="858.37"/>
    <n v="858.37"/>
    <s v="Profit"/>
    <s v="Nov-2024"/>
    <n v="0.24566198545552373"/>
    <s v="November"/>
    <n v="2024"/>
    <m/>
  </r>
  <r>
    <x v="737"/>
    <d v="2024-07-19T00:00:00"/>
    <d v="2025-05-03T00:00:00"/>
    <s v="Same Day"/>
    <x v="707"/>
    <s v="Ralph Garcia"/>
    <s v="Corporate"/>
    <s v="East"/>
    <s v="Furniture"/>
    <s v="Tables"/>
    <s v="Switchable contextually-based open architecture"/>
    <n v="4019.39"/>
    <n v="10"/>
    <n v="10"/>
    <n v="0.42"/>
    <n v="0.42"/>
    <n v="983.54"/>
    <n v="983.54"/>
    <s v="Profit"/>
    <s v="Jul-2024"/>
    <n v="0.24469882245813418"/>
    <s v="July"/>
    <n v="2024"/>
    <m/>
  </r>
  <r>
    <x v="738"/>
    <d v="2025-01-10T00:00:00"/>
    <d v="2025-05-08T00:00:00"/>
    <s v="Same Day"/>
    <x v="708"/>
    <s v="Dustin Green"/>
    <s v="Home Office"/>
    <s v="East"/>
    <s v="Furniture"/>
    <s v="Chairs"/>
    <s v="Virtual uniform portal"/>
    <n v="1142.1199999999999"/>
    <n v="1"/>
    <n v="1"/>
    <n v="0.36"/>
    <n v="0.36"/>
    <n v="366.12"/>
    <n v="366.12"/>
    <s v="Profit"/>
    <s v="Jan-2025"/>
    <n v="0.32056176233670719"/>
    <s v="January"/>
    <n v="2025"/>
    <m/>
  </r>
  <r>
    <x v="739"/>
    <d v="2024-10-19T00:00:00"/>
    <d v="2025-04-20T00:00:00"/>
    <s v="First Class"/>
    <x v="709"/>
    <s v="Christopher Page"/>
    <s v="Consumer"/>
    <s v="East"/>
    <s v="Technology"/>
    <s v="Copiers"/>
    <s v="Triple-buffered systemic groupware"/>
    <n v="2519.8000000000002"/>
    <n v="6"/>
    <n v="6"/>
    <n v="0.47"/>
    <n v="0.47"/>
    <n v="427.71"/>
    <n v="427.71"/>
    <s v="Profit"/>
    <s v="Oct-2024"/>
    <n v="0.1697396618779268"/>
    <s v="October"/>
    <n v="2024"/>
    <m/>
  </r>
  <r>
    <x v="740"/>
    <d v="2024-09-10T00:00:00"/>
    <d v="2025-04-12T00:00:00"/>
    <s v="First Class"/>
    <x v="710"/>
    <s v="Karen Perez"/>
    <s v="Consumer"/>
    <s v="East"/>
    <s v="Technology"/>
    <s v="Computers"/>
    <s v="Object-based multi-state time-frame"/>
    <n v="2703.48"/>
    <n v="3"/>
    <n v="3"/>
    <n v="0.11"/>
    <n v="0.11"/>
    <n v="-94.29"/>
    <n v="-94.29"/>
    <s v="Loss"/>
    <s v="Sep-2024"/>
    <n v="-3.4877269297350084E-2"/>
    <s v="September"/>
    <n v="2024"/>
    <m/>
  </r>
  <r>
    <x v="741"/>
    <d v="2025-01-01T00:00:00"/>
    <d v="2025-04-29T00:00:00"/>
    <s v="Standard Class"/>
    <x v="711"/>
    <s v="Barbara McNeil"/>
    <s v="Consumer"/>
    <s v="East"/>
    <s v="Furniture"/>
    <s v="Bookcases"/>
    <s v="Intuitive system-worthy productivity"/>
    <n v="1341.52"/>
    <n v="8"/>
    <n v="8"/>
    <n v="0.05"/>
    <n v="0.05"/>
    <n v="32.68"/>
    <n v="32.68"/>
    <s v="Profit"/>
    <s v="Jan-2025"/>
    <n v="2.4360426978352914E-2"/>
    <s v="January"/>
    <n v="2025"/>
    <m/>
  </r>
  <r>
    <x v="742"/>
    <d v="2025-03-18T00:00:00"/>
    <d v="2025-04-09T00:00:00"/>
    <s v="First Class"/>
    <x v="712"/>
    <s v="Lori Rogers"/>
    <s v="Consumer"/>
    <s v="Central"/>
    <s v="Office Supplies"/>
    <s v="Storage"/>
    <s v="Self-enabling homogeneous project"/>
    <n v="1907.91"/>
    <n v="6"/>
    <n v="6"/>
    <n v="0.48"/>
    <n v="0.48"/>
    <n v="604.14"/>
    <n v="604.14"/>
    <s v="Profit"/>
    <s v="Mar-2025"/>
    <n v="0.31665015645392075"/>
    <s v="March"/>
    <n v="2025"/>
    <m/>
  </r>
  <r>
    <x v="743"/>
    <d v="2023-12-08T00:00:00"/>
    <d v="2025-04-14T00:00:00"/>
    <s v="Standard Class"/>
    <x v="713"/>
    <s v="Paul Rose"/>
    <s v="Consumer"/>
    <s v="West"/>
    <s v="Office Supplies"/>
    <s v="Paper"/>
    <s v="Multi-lateral global approach"/>
    <n v="2296.1799999999998"/>
    <n v="2"/>
    <n v="2"/>
    <n v="0.28999999999999998"/>
    <n v="0.28999999999999998"/>
    <n v="10.4"/>
    <n v="10.4"/>
    <s v="Profit"/>
    <s v="Dec-2023"/>
    <n v="4.5292616432509652E-3"/>
    <s v="December"/>
    <n v="2023"/>
    <m/>
  </r>
  <r>
    <x v="744"/>
    <d v="2024-12-09T00:00:00"/>
    <d v="2025-05-04T00:00:00"/>
    <s v="Same Day"/>
    <x v="714"/>
    <s v="Jonathan Nielsen"/>
    <s v="Home Office"/>
    <s v="East"/>
    <s v="Technology"/>
    <s v="Computers"/>
    <s v="Organized exuding frame"/>
    <n v="2411.86"/>
    <n v="8"/>
    <n v="8"/>
    <n v="0.23"/>
    <n v="0.23"/>
    <n v="168.1"/>
    <n v="168.1"/>
    <s v="Profit"/>
    <s v="Dec-2024"/>
    <n v="6.9697246108812283E-2"/>
    <s v="December"/>
    <n v="2024"/>
    <m/>
  </r>
  <r>
    <x v="745"/>
    <d v="2024-07-18T00:00:00"/>
    <d v="2025-04-13T00:00:00"/>
    <s v="Second Class"/>
    <x v="715"/>
    <s v="Hannah Banks"/>
    <s v="Home Office"/>
    <s v="Central"/>
    <s v="Technology"/>
    <s v="Phones"/>
    <s v="Cross-platform systemic array"/>
    <n v="4896.58"/>
    <n v="1"/>
    <n v="1"/>
    <n v="0.1"/>
    <n v="0.1"/>
    <n v="660.69"/>
    <n v="660.69"/>
    <s v="Profit"/>
    <s v="Jul-2024"/>
    <n v="0.13492886872061727"/>
    <s v="July"/>
    <n v="2024"/>
    <m/>
  </r>
  <r>
    <x v="746"/>
    <d v="2025-02-15T00:00:00"/>
    <d v="2025-04-16T00:00:00"/>
    <s v="Standard Class"/>
    <x v="41"/>
    <s v="Jill Taylor"/>
    <s v="Corporate"/>
    <s v="West"/>
    <s v="Furniture"/>
    <s v="Tables"/>
    <s v="Seamless 3rdgeneration capability"/>
    <n v="389.53"/>
    <n v="2"/>
    <n v="2"/>
    <n v="0.45"/>
    <n v="0.45"/>
    <n v="278.45999999999998"/>
    <n v="278.45999999999998"/>
    <s v="Profit"/>
    <s v="Feb-2025"/>
    <n v="0.71486149975611635"/>
    <s v="February"/>
    <n v="2025"/>
    <m/>
  </r>
  <r>
    <x v="747"/>
    <d v="2023-08-09T00:00:00"/>
    <d v="2025-04-20T00:00:00"/>
    <s v="Same Day"/>
    <x v="716"/>
    <s v="Jason Bradley"/>
    <s v="Consumer"/>
    <s v="East"/>
    <s v="Technology"/>
    <s v="Accessories"/>
    <s v="Ergonomic dedicated function"/>
    <n v="2274.48"/>
    <n v="6"/>
    <n v="6"/>
    <n v="0.42"/>
    <n v="0.42"/>
    <n v="791.87"/>
    <n v="791.87"/>
    <s v="Profit"/>
    <s v="Aug-2023"/>
    <n v="0.348154303401217"/>
    <s v="August"/>
    <n v="2023"/>
    <m/>
  </r>
  <r>
    <x v="748"/>
    <d v="2023-06-22T00:00:00"/>
    <d v="2025-05-08T00:00:00"/>
    <s v="Same Day"/>
    <x v="717"/>
    <s v="Mark Lloyd"/>
    <s v="Home Office"/>
    <s v="South"/>
    <s v="Furniture"/>
    <s v="Bookcases"/>
    <s v="Realigned client-driven time-frame"/>
    <n v="1584.43"/>
    <n v="3"/>
    <n v="3"/>
    <n v="0.08"/>
    <n v="0.08"/>
    <n v="438.95"/>
    <n v="438.95"/>
    <s v="Profit"/>
    <s v="Jun-2023"/>
    <n v="0.27703969250771571"/>
    <s v="June"/>
    <n v="2023"/>
    <m/>
  </r>
  <r>
    <x v="749"/>
    <d v="2023-07-16T00:00:00"/>
    <d v="2025-04-17T00:00:00"/>
    <s v="Standard Class"/>
    <x v="718"/>
    <s v="Jennifer Thomas"/>
    <s v="Corporate"/>
    <s v="South"/>
    <s v="Office Supplies"/>
    <s v="Binders"/>
    <s v="Triple-buffered executive support"/>
    <n v="3266.25"/>
    <n v="3"/>
    <n v="3"/>
    <n v="0.23"/>
    <n v="0.23"/>
    <n v="76.42"/>
    <n v="76.42"/>
    <s v="Profit"/>
    <s v="Jul-2023"/>
    <n v="2.339686184462304E-2"/>
    <s v="July"/>
    <n v="2023"/>
    <m/>
  </r>
  <r>
    <x v="750"/>
    <d v="2023-11-07T00:00:00"/>
    <d v="2025-04-23T00:00:00"/>
    <s v="Standard Class"/>
    <x v="719"/>
    <s v="Kristin Rivera"/>
    <s v="Corporate"/>
    <s v="West"/>
    <s v="Furniture"/>
    <s v="Bookcases"/>
    <s v="Automated interactive interface"/>
    <n v="1357.87"/>
    <n v="6"/>
    <n v="6"/>
    <n v="0.46"/>
    <n v="0.46"/>
    <n v="-26.39"/>
    <n v="-26.39"/>
    <s v="Loss"/>
    <s v="Nov-2023"/>
    <n v="-1.9434850169751158E-2"/>
    <s v="November"/>
    <n v="2023"/>
    <m/>
  </r>
  <r>
    <x v="751"/>
    <d v="2023-11-01T00:00:00"/>
    <d v="2025-04-12T00:00:00"/>
    <s v="First Class"/>
    <x v="720"/>
    <s v="Susan Mosley"/>
    <s v="Home Office"/>
    <s v="Central"/>
    <s v="Office Supplies"/>
    <s v="Paper"/>
    <s v="Profound bandwidth-monitored initiative"/>
    <n v="506.99"/>
    <n v="7"/>
    <n v="7"/>
    <n v="0.03"/>
    <n v="0.03"/>
    <n v="541.37"/>
    <n v="541.37"/>
    <s v="Profit"/>
    <s v="Nov-2023"/>
    <n v="1.0678119884021382"/>
    <s v="November"/>
    <n v="2023"/>
    <m/>
  </r>
  <r>
    <x v="752"/>
    <d v="2024-09-04T00:00:00"/>
    <d v="2025-04-13T00:00:00"/>
    <s v="Second Class"/>
    <x v="47"/>
    <s v="Brad Walton"/>
    <s v="Corporate"/>
    <s v="East"/>
    <s v="Office Supplies"/>
    <s v="Binders"/>
    <s v="Phased uniform adapter"/>
    <n v="4244.16"/>
    <n v="8"/>
    <n v="8"/>
    <n v="0.17"/>
    <n v="0.17"/>
    <n v="727.88"/>
    <n v="727.88"/>
    <s v="Profit"/>
    <s v="Sep-2024"/>
    <n v="0.17150154565332126"/>
    <s v="September"/>
    <n v="2024"/>
    <m/>
  </r>
  <r>
    <x v="753"/>
    <d v="2023-06-10T00:00:00"/>
    <d v="2025-04-24T00:00:00"/>
    <s v="Same Day"/>
    <x v="721"/>
    <s v="William Clark"/>
    <s v="Home Office"/>
    <s v="West"/>
    <s v="Furniture"/>
    <s v="Tables"/>
    <s v="Operative logistical installation"/>
    <n v="2446.77"/>
    <n v="8"/>
    <n v="8"/>
    <n v="0.35"/>
    <n v="0.35"/>
    <n v="943.95"/>
    <n v="943.95"/>
    <s v="Profit"/>
    <s v="Jun-2023"/>
    <n v="0.38579433293689236"/>
    <s v="June"/>
    <n v="2023"/>
    <m/>
  </r>
  <r>
    <x v="754"/>
    <d v="2023-08-23T00:00:00"/>
    <d v="2025-04-22T00:00:00"/>
    <s v="First Class"/>
    <x v="722"/>
    <s v="Lawrence Walker"/>
    <s v="Home Office"/>
    <s v="East"/>
    <s v="Office Supplies"/>
    <s v="Paper"/>
    <s v="Self-enabling cohesive encoding"/>
    <n v="2856.63"/>
    <n v="10"/>
    <n v="10"/>
    <n v="0.42"/>
    <n v="0.42"/>
    <n v="878.62"/>
    <n v="878.62"/>
    <s v="Profit"/>
    <s v="Aug-2023"/>
    <n v="0.30757220921155348"/>
    <s v="August"/>
    <n v="2023"/>
    <m/>
  </r>
  <r>
    <x v="755"/>
    <d v="2025-02-06T00:00:00"/>
    <d v="2025-04-18T00:00:00"/>
    <s v="Second Class"/>
    <x v="723"/>
    <s v="Andre Gray"/>
    <s v="Corporate"/>
    <s v="West"/>
    <s v="Technology"/>
    <s v="Accessories"/>
    <s v="Persistent needs-based hierarchy"/>
    <n v="3712.48"/>
    <n v="10"/>
    <n v="10"/>
    <n v="0.02"/>
    <n v="0.02"/>
    <n v="179.51"/>
    <n v="179.51"/>
    <s v="Profit"/>
    <s v="Feb-2025"/>
    <n v="4.8353122441063656E-2"/>
    <s v="February"/>
    <n v="2025"/>
    <m/>
  </r>
  <r>
    <x v="756"/>
    <d v="2024-04-20T00:00:00"/>
    <d v="2025-05-05T00:00:00"/>
    <s v="Second Class"/>
    <x v="724"/>
    <s v="Daniel White"/>
    <s v="Home Office"/>
    <s v="Central"/>
    <s v="Office Supplies"/>
    <s v="Storage"/>
    <s v="Streamlined dedicated access"/>
    <n v="2198.73"/>
    <n v="6"/>
    <n v="6"/>
    <n v="0"/>
    <n v="0"/>
    <n v="-73.42"/>
    <n v="-73.42"/>
    <s v="Loss"/>
    <s v="Apr-2024"/>
    <n v="-3.3392003565694744E-2"/>
    <s v="April"/>
    <n v="2024"/>
    <m/>
  </r>
  <r>
    <x v="757"/>
    <d v="2024-11-06T00:00:00"/>
    <d v="2025-05-05T00:00:00"/>
    <s v="First Class"/>
    <x v="725"/>
    <s v="Rebecca Pearson"/>
    <s v="Home Office"/>
    <s v="West"/>
    <s v="Technology"/>
    <s v="Accessories"/>
    <s v="Adaptive demand-driven architecture"/>
    <n v="693.41"/>
    <n v="3"/>
    <n v="3"/>
    <n v="0.32"/>
    <n v="0.32"/>
    <n v="532.98"/>
    <n v="532.98"/>
    <s v="Profit"/>
    <s v="Nov-2024"/>
    <n v="0.7686361604245685"/>
    <s v="November"/>
    <n v="2024"/>
    <m/>
  </r>
  <r>
    <x v="758"/>
    <d v="2024-12-03T00:00:00"/>
    <d v="2025-04-09T00:00:00"/>
    <s v="Same Day"/>
    <x v="726"/>
    <s v="Sharon Smith"/>
    <s v="Home Office"/>
    <s v="West"/>
    <s v="Office Supplies"/>
    <s v="Binders"/>
    <s v="Compatible logistical neural-net"/>
    <n v="3257.68"/>
    <n v="10"/>
    <n v="10"/>
    <n v="0.26"/>
    <n v="0.26"/>
    <n v="654.44000000000005"/>
    <n v="654.44000000000005"/>
    <s v="Profit"/>
    <s v="Dec-2024"/>
    <n v="0.20089143193929423"/>
    <s v="December"/>
    <n v="2024"/>
    <m/>
  </r>
  <r>
    <x v="759"/>
    <d v="2023-11-03T00:00:00"/>
    <d v="2025-04-17T00:00:00"/>
    <s v="Standard Class"/>
    <x v="727"/>
    <s v="Madison Hill"/>
    <s v="Consumer"/>
    <s v="South"/>
    <s v="Furniture"/>
    <s v="Bookcases"/>
    <s v="Stand-alone bifurcated knowledgebase"/>
    <n v="3601.97"/>
    <n v="3"/>
    <n v="3"/>
    <n v="0.34"/>
    <n v="0.34"/>
    <n v="885.96"/>
    <n v="885.96"/>
    <s v="Profit"/>
    <s v="Nov-2023"/>
    <n v="0.24596540226598226"/>
    <s v="November"/>
    <n v="2023"/>
    <m/>
  </r>
  <r>
    <x v="760"/>
    <d v="2024-03-08T00:00:00"/>
    <d v="2025-05-06T00:00:00"/>
    <s v="First Class"/>
    <x v="728"/>
    <s v="Brittany Richmond"/>
    <s v="Home Office"/>
    <s v="Central"/>
    <s v="Technology"/>
    <s v="Computers"/>
    <s v="Compatible local projection"/>
    <n v="1060.4000000000001"/>
    <n v="1"/>
    <n v="1"/>
    <n v="0.49"/>
    <n v="0.49"/>
    <n v="-94.96"/>
    <n v="-94.96"/>
    <s v="Loss"/>
    <s v="Mar-2024"/>
    <n v="-8.9551112787627299E-2"/>
    <s v="March"/>
    <n v="2024"/>
    <m/>
  </r>
  <r>
    <x v="761"/>
    <d v="2024-05-04T00:00:00"/>
    <d v="2025-04-17T00:00:00"/>
    <s v="Standard Class"/>
    <x v="492"/>
    <s v="Pamela Montoya"/>
    <s v="Home Office"/>
    <s v="East"/>
    <s v="Technology"/>
    <s v="Computers"/>
    <s v="Front-line bi-directional hardware"/>
    <n v="65.73"/>
    <n v="8"/>
    <n v="8"/>
    <n v="0.26"/>
    <n v="0.26"/>
    <n v="489.54"/>
    <n v="489.54"/>
    <s v="Profit"/>
    <s v="May-2024"/>
    <n v="7.4477407576449108"/>
    <s v="May"/>
    <n v="2024"/>
    <m/>
  </r>
  <r>
    <x v="762"/>
    <d v="2024-07-29T00:00:00"/>
    <d v="2025-04-25T00:00:00"/>
    <s v="First Class"/>
    <x v="729"/>
    <s v="Christopher Durham"/>
    <s v="Home Office"/>
    <s v="South"/>
    <s v="Technology"/>
    <s v="Copiers"/>
    <s v="Visionary modular moderator"/>
    <n v="4062.62"/>
    <n v="4"/>
    <n v="4"/>
    <n v="0.16"/>
    <n v="0.16"/>
    <n v="816.49"/>
    <n v="816.49"/>
    <s v="Profit"/>
    <s v="Jul-2024"/>
    <n v="0.20097621731788845"/>
    <s v="July"/>
    <n v="2024"/>
    <m/>
  </r>
  <r>
    <x v="763"/>
    <d v="2023-10-30T00:00:00"/>
    <d v="2025-05-01T00:00:00"/>
    <s v="Standard Class"/>
    <x v="730"/>
    <s v="Tyler Russell DVM"/>
    <s v="Consumer"/>
    <s v="Central"/>
    <s v="Furniture"/>
    <s v="Furnishings"/>
    <s v="Stand-alone radical info-me diaries"/>
    <n v="4038.93"/>
    <n v="8"/>
    <n v="8"/>
    <n v="0.24"/>
    <n v="0.24"/>
    <n v="59.75"/>
    <n v="59.75"/>
    <s v="Profit"/>
    <s v="Oct-2023"/>
    <n v="1.479352204668068E-2"/>
    <s v="October"/>
    <n v="2023"/>
    <m/>
  </r>
  <r>
    <x v="764"/>
    <d v="2024-12-06T00:00:00"/>
    <d v="2025-04-14T00:00:00"/>
    <s v="Same Day"/>
    <x v="731"/>
    <s v="Matthew May"/>
    <s v="Home Office"/>
    <s v="East"/>
    <s v="Office Supplies"/>
    <s v="Paper"/>
    <s v="Future-proofed grid-enabled monitoring"/>
    <n v="2155.9"/>
    <n v="8"/>
    <n v="8"/>
    <n v="0.02"/>
    <n v="0.02"/>
    <n v="465.08"/>
    <n v="465.08"/>
    <s v="Profit"/>
    <s v="Dec-2024"/>
    <n v="0.21572429147919661"/>
    <s v="December"/>
    <n v="2024"/>
    <m/>
  </r>
  <r>
    <x v="765"/>
    <d v="2025-03-09T00:00:00"/>
    <d v="2025-05-07T00:00:00"/>
    <s v="Standard Class"/>
    <x v="732"/>
    <s v="Chelsea Crawford"/>
    <s v="Corporate"/>
    <s v="East"/>
    <s v="Technology"/>
    <s v="Computers"/>
    <s v="Profit-focused client-driven parallelism"/>
    <n v="2561.1999999999998"/>
    <n v="8"/>
    <n v="8"/>
    <n v="0.19"/>
    <n v="0.19"/>
    <n v="399.42"/>
    <n v="399.42"/>
    <s v="Profit"/>
    <s v="Mar-2025"/>
    <n v="0.15595033578010309"/>
    <s v="March"/>
    <n v="2025"/>
    <m/>
  </r>
  <r>
    <x v="766"/>
    <d v="2024-06-13T00:00:00"/>
    <d v="2025-04-22T00:00:00"/>
    <s v="Standard Class"/>
    <x v="375"/>
    <s v="Michael Lewis"/>
    <s v="Consumer"/>
    <s v="East"/>
    <s v="Furniture"/>
    <s v="Furnishings"/>
    <s v="Compatible client-driven system engine"/>
    <n v="2464.81"/>
    <n v="10"/>
    <n v="10"/>
    <n v="0.01"/>
    <n v="0.01"/>
    <n v="373.43"/>
    <n v="373.43"/>
    <s v="Profit"/>
    <s v="Jun-2024"/>
    <n v="0.15150457844620885"/>
    <s v="June"/>
    <n v="2024"/>
    <m/>
  </r>
  <r>
    <x v="767"/>
    <d v="2024-01-07T00:00:00"/>
    <d v="2025-04-29T00:00:00"/>
    <s v="Standard Class"/>
    <x v="733"/>
    <s v="Diana Johnson"/>
    <s v="Consumer"/>
    <s v="West"/>
    <s v="Furniture"/>
    <s v="Furnishings"/>
    <s v="Exclusive demand-driven support"/>
    <n v="2892.26"/>
    <n v="9"/>
    <n v="9"/>
    <n v="0.06"/>
    <n v="0.06"/>
    <n v="802.56"/>
    <n v="802.56"/>
    <s v="Profit"/>
    <s v="Jan-2024"/>
    <n v="0.27748542662139636"/>
    <s v="January"/>
    <n v="2024"/>
    <m/>
  </r>
  <r>
    <x v="768"/>
    <d v="2023-10-15T00:00:00"/>
    <d v="2025-04-25T00:00:00"/>
    <s v="Second Class"/>
    <x v="734"/>
    <s v="Dr. Erin Jackson"/>
    <s v="Home Office"/>
    <s v="Central"/>
    <s v="Technology"/>
    <s v="Phones"/>
    <s v="Cloned modular standardization"/>
    <n v="1173.42"/>
    <n v="1"/>
    <n v="1"/>
    <n v="0.12"/>
    <n v="0.12"/>
    <n v="607.87"/>
    <n v="607.87"/>
    <s v="Profit"/>
    <s v="Oct-2023"/>
    <n v="0.51803275894394163"/>
    <s v="October"/>
    <n v="2023"/>
    <m/>
  </r>
  <r>
    <x v="769"/>
    <d v="2024-05-05T00:00:00"/>
    <d v="2025-04-18T00:00:00"/>
    <s v="Standard Class"/>
    <x v="735"/>
    <s v="Kyle Meyer"/>
    <s v="Consumer"/>
    <s v="West"/>
    <s v="Technology"/>
    <s v="Copiers"/>
    <s v="Monitored optimal firmware"/>
    <n v="4680.0600000000004"/>
    <n v="8"/>
    <n v="8"/>
    <n v="0.26"/>
    <n v="0.26"/>
    <n v="-29.49"/>
    <n v="-29.49"/>
    <s v="Loss"/>
    <s v="May-2024"/>
    <n v="-6.3012012666504268E-3"/>
    <s v="May"/>
    <n v="2024"/>
    <m/>
  </r>
  <r>
    <x v="770"/>
    <d v="2024-02-28T00:00:00"/>
    <d v="2025-05-06T00:00:00"/>
    <s v="First Class"/>
    <x v="736"/>
    <s v="Ryan Jackson"/>
    <s v="Corporate"/>
    <s v="South"/>
    <s v="Technology"/>
    <s v="Computers"/>
    <s v="Multi-channeled contextually-based system engine"/>
    <n v="4461.7"/>
    <n v="8"/>
    <n v="8"/>
    <n v="0.28999999999999998"/>
    <n v="0.28999999999999998"/>
    <n v="-51.81"/>
    <n v="-51.81"/>
    <s v="Loss"/>
    <s v="Feb-2024"/>
    <n v="-1.1612165766411907E-2"/>
    <s v="February"/>
    <n v="2024"/>
    <m/>
  </r>
  <r>
    <x v="771"/>
    <d v="2023-11-05T00:00:00"/>
    <d v="2025-04-26T00:00:00"/>
    <s v="Same Day"/>
    <x v="737"/>
    <s v="Maria Newton"/>
    <s v="Corporate"/>
    <s v="South"/>
    <s v="Furniture"/>
    <s v="Chairs"/>
    <s v="Polarized zero-defect interface"/>
    <n v="4825.3"/>
    <n v="3"/>
    <n v="3"/>
    <n v="0.43"/>
    <n v="0.43"/>
    <n v="469.48"/>
    <n v="469.48"/>
    <s v="Profit"/>
    <s v="Nov-2023"/>
    <n v="9.7295504942697869E-2"/>
    <s v="November"/>
    <n v="2023"/>
    <m/>
  </r>
  <r>
    <x v="772"/>
    <d v="2024-09-16T00:00:00"/>
    <d v="2025-04-21T00:00:00"/>
    <s v="Second Class"/>
    <x v="738"/>
    <s v="Yolanda Kelly"/>
    <s v="Consumer"/>
    <s v="South"/>
    <s v="Office Supplies"/>
    <s v="Art"/>
    <s v="Configurable dedicated application"/>
    <n v="4646.68"/>
    <n v="4"/>
    <n v="4"/>
    <n v="0.06"/>
    <n v="0.06"/>
    <n v="224.6"/>
    <n v="224.6"/>
    <s v="Profit"/>
    <s v="Sep-2024"/>
    <n v="4.8335585837630306E-2"/>
    <s v="September"/>
    <n v="2024"/>
    <m/>
  </r>
  <r>
    <x v="773"/>
    <d v="2024-11-18T00:00:00"/>
    <d v="2025-05-08T00:00:00"/>
    <s v="Same Day"/>
    <x v="739"/>
    <s v="Elijah Gomez"/>
    <s v="Home Office"/>
    <s v="East"/>
    <s v="Technology"/>
    <s v="Computers"/>
    <s v="Fundamental heuristic intranet"/>
    <n v="2552.61"/>
    <n v="6"/>
    <n v="6"/>
    <n v="0.11"/>
    <n v="0.11"/>
    <n v="966.56"/>
    <n v="966.56"/>
    <s v="Profit"/>
    <s v="Nov-2024"/>
    <n v="0.37865557213988815"/>
    <s v="November"/>
    <n v="2024"/>
    <m/>
  </r>
  <r>
    <x v="774"/>
    <d v="2024-04-23T00:00:00"/>
    <d v="2025-04-14T00:00:00"/>
    <s v="Standard Class"/>
    <x v="740"/>
    <s v="Edward Pugh"/>
    <s v="Corporate"/>
    <s v="South"/>
    <s v="Furniture"/>
    <s v="Chairs"/>
    <s v="Programmable encompassing synergy"/>
    <n v="644.47"/>
    <n v="9"/>
    <n v="9"/>
    <n v="0.45"/>
    <n v="0.45"/>
    <n v="936.96"/>
    <n v="936.96"/>
    <s v="Profit"/>
    <s v="Apr-2024"/>
    <n v="1.4538457957701678"/>
    <s v="April"/>
    <n v="2024"/>
    <m/>
  </r>
  <r>
    <x v="775"/>
    <d v="2024-02-09T00:00:00"/>
    <d v="2025-04-12T00:00:00"/>
    <s v="Standard Class"/>
    <x v="741"/>
    <s v="Jeffery Richardson"/>
    <s v="Consumer"/>
    <s v="Central"/>
    <s v="Technology"/>
    <s v="Computers"/>
    <s v="Ameliorated foreground process improvement"/>
    <n v="3195.94"/>
    <n v="10"/>
    <n v="10"/>
    <n v="0.43"/>
    <n v="0.43"/>
    <n v="383.15"/>
    <n v="383.15"/>
    <s v="Profit"/>
    <s v="Feb-2024"/>
    <n v="0.11988648097273415"/>
    <s v="February"/>
    <n v="2024"/>
    <m/>
  </r>
  <r>
    <x v="776"/>
    <d v="2024-03-17T00:00:00"/>
    <d v="2025-04-24T00:00:00"/>
    <s v="Same Day"/>
    <x v="742"/>
    <s v="Melinda Morales"/>
    <s v="Corporate"/>
    <s v="West"/>
    <s v="Furniture"/>
    <s v="Bookcases"/>
    <s v="Fully-configurable eco-centric definition"/>
    <n v="772.39"/>
    <n v="9"/>
    <n v="9"/>
    <n v="0.24"/>
    <n v="0.24"/>
    <n v="434.74"/>
    <n v="434.74"/>
    <s v="Profit"/>
    <s v="Mar-2024"/>
    <n v="0.56285037351596989"/>
    <s v="March"/>
    <n v="2024"/>
    <m/>
  </r>
  <r>
    <x v="777"/>
    <d v="2023-05-05T00:00:00"/>
    <d v="2025-05-06T00:00:00"/>
    <s v="Second Class"/>
    <x v="743"/>
    <s v="Sarah Anderson"/>
    <s v="Home Office"/>
    <s v="Central"/>
    <s v="Office Supplies"/>
    <s v="Labels"/>
    <s v="Networked radical orchestration"/>
    <n v="1334.7"/>
    <n v="9"/>
    <n v="9"/>
    <n v="0.14000000000000001"/>
    <n v="0.14000000000000001"/>
    <n v="-24.97"/>
    <n v="-24.97"/>
    <s v="Loss"/>
    <s v="May-2023"/>
    <n v="-1.8708323967932868E-2"/>
    <s v="May"/>
    <n v="2023"/>
    <m/>
  </r>
  <r>
    <x v="778"/>
    <d v="2024-02-27T00:00:00"/>
    <d v="2025-04-23T00:00:00"/>
    <s v="First Class"/>
    <x v="744"/>
    <s v="Charles Green"/>
    <s v="Home Office"/>
    <s v="Central"/>
    <s v="Technology"/>
    <s v="Accessories"/>
    <s v="Public-key high-level portal"/>
    <n v="298.52"/>
    <n v="4"/>
    <n v="4"/>
    <n v="0.15"/>
    <n v="0.15"/>
    <n v="601.57000000000005"/>
    <n v="601.57000000000005"/>
    <s v="Profit"/>
    <s v="Feb-2024"/>
    <n v="2.0151748626557686"/>
    <s v="February"/>
    <n v="2024"/>
    <m/>
  </r>
  <r>
    <x v="779"/>
    <d v="2025-03-30T00:00:00"/>
    <d v="2025-04-21T00:00:00"/>
    <s v="Standard Class"/>
    <x v="745"/>
    <s v="Daniel Weiss"/>
    <s v="Corporate"/>
    <s v="South"/>
    <s v="Technology"/>
    <s v="Copiers"/>
    <s v="User-friendly non-volatile knowledgebase"/>
    <n v="4785.6499999999996"/>
    <n v="1"/>
    <n v="1"/>
    <n v="0.28000000000000003"/>
    <n v="0.28000000000000003"/>
    <n v="384.21"/>
    <n v="384.21"/>
    <s v="Profit"/>
    <s v="Mar-2025"/>
    <n v="8.0283765005798591E-2"/>
    <s v="March"/>
    <n v="2025"/>
    <m/>
  </r>
  <r>
    <x v="780"/>
    <d v="2023-10-11T00:00:00"/>
    <d v="2025-04-24T00:00:00"/>
    <s v="First Class"/>
    <x v="746"/>
    <s v="Jenny Austin"/>
    <s v="Home Office"/>
    <s v="East"/>
    <s v="Technology"/>
    <s v="Accessories"/>
    <s v="Polarized client-server product"/>
    <n v="2612.94"/>
    <n v="4"/>
    <n v="4"/>
    <n v="0.3"/>
    <n v="0.3"/>
    <n v="789.62"/>
    <n v="789.62"/>
    <s v="Profit"/>
    <s v="Oct-2023"/>
    <n v="0.30219599378477885"/>
    <s v="October"/>
    <n v="2023"/>
    <m/>
  </r>
  <r>
    <x v="781"/>
    <d v="2024-07-02T00:00:00"/>
    <d v="2025-05-05T00:00:00"/>
    <s v="Standard Class"/>
    <x v="747"/>
    <s v="Kelly Rios DDS"/>
    <s v="Corporate"/>
    <s v="Central"/>
    <s v="Office Supplies"/>
    <s v="Paper"/>
    <s v="User-friendly incremental definition"/>
    <n v="3262.78"/>
    <n v="1"/>
    <n v="1"/>
    <n v="0.42"/>
    <n v="0.42"/>
    <n v="668.96"/>
    <n v="668.96"/>
    <s v="Profit"/>
    <s v="Jul-2024"/>
    <n v="0.20502761448825849"/>
    <s v="July"/>
    <n v="2024"/>
    <m/>
  </r>
  <r>
    <x v="782"/>
    <d v="2024-08-17T00:00:00"/>
    <d v="2025-04-12T00:00:00"/>
    <s v="Second Class"/>
    <x v="748"/>
    <s v="James Hall"/>
    <s v="Corporate"/>
    <s v="East"/>
    <s v="Office Supplies"/>
    <s v="Art"/>
    <s v="Multi-tiered clear-thinking functionalities"/>
    <n v="1953.63"/>
    <n v="5"/>
    <n v="5"/>
    <n v="0.2"/>
    <n v="0.2"/>
    <n v="566.14"/>
    <n v="566.14"/>
    <s v="Profit"/>
    <s v="Aug-2024"/>
    <n v="0.28978875222022593"/>
    <s v="August"/>
    <n v="2024"/>
    <m/>
  </r>
  <r>
    <x v="783"/>
    <d v="2024-06-27T00:00:00"/>
    <d v="2025-05-05T00:00:00"/>
    <s v="First Class"/>
    <x v="749"/>
    <s v="Haley Snyder"/>
    <s v="Consumer"/>
    <s v="West"/>
    <s v="Office Supplies"/>
    <s v="Paper"/>
    <s v="Triple-buffered coherent utilization"/>
    <n v="2447.56"/>
    <n v="5"/>
    <n v="5"/>
    <n v="0.12"/>
    <n v="0.12"/>
    <n v="693.29"/>
    <n v="693.29"/>
    <s v="Profit"/>
    <s v="Jun-2024"/>
    <n v="0.28325761166222685"/>
    <s v="June"/>
    <n v="2024"/>
    <m/>
  </r>
  <r>
    <x v="784"/>
    <d v="2024-08-24T00:00:00"/>
    <d v="2025-04-20T00:00:00"/>
    <s v="Standard Class"/>
    <x v="750"/>
    <s v="Carlos Williams"/>
    <s v="Corporate"/>
    <s v="South"/>
    <s v="Office Supplies"/>
    <s v="Binders"/>
    <s v="Profit-focused systemic workforce"/>
    <n v="1315.36"/>
    <n v="6"/>
    <n v="6"/>
    <n v="0.09"/>
    <n v="0.09"/>
    <n v="879.25"/>
    <n v="879.25"/>
    <s v="Profit"/>
    <s v="Aug-2024"/>
    <n v="0.66844818148643725"/>
    <s v="August"/>
    <n v="2024"/>
    <m/>
  </r>
  <r>
    <x v="785"/>
    <d v="2023-07-11T00:00:00"/>
    <d v="2025-04-22T00:00:00"/>
    <s v="Second Class"/>
    <x v="751"/>
    <s v="Victoria Contreras"/>
    <s v="Consumer"/>
    <s v="Central"/>
    <s v="Office Supplies"/>
    <s v="Binders"/>
    <s v="Synergized non-volatile ability"/>
    <n v="4654.84"/>
    <n v="9"/>
    <n v="9"/>
    <n v="0.28999999999999998"/>
    <n v="0.28999999999999998"/>
    <n v="647.35"/>
    <n v="647.35"/>
    <s v="Profit"/>
    <s v="Jul-2023"/>
    <n v="0.13907030102001358"/>
    <s v="July"/>
    <n v="2023"/>
    <m/>
  </r>
  <r>
    <x v="786"/>
    <d v="2023-07-22T00:00:00"/>
    <d v="2025-04-19T00:00:00"/>
    <s v="Second Class"/>
    <x v="752"/>
    <s v="Michelle Kim"/>
    <s v="Home Office"/>
    <s v="South"/>
    <s v="Technology"/>
    <s v="Machines"/>
    <s v="Adaptive zero-defect support"/>
    <n v="4460.1899999999996"/>
    <n v="4"/>
    <n v="4"/>
    <n v="0.41"/>
    <n v="0.41"/>
    <n v="137.05000000000001"/>
    <n v="137.05000000000001"/>
    <s v="Profit"/>
    <s v="Jul-2023"/>
    <n v="3.072739053717443E-2"/>
    <s v="July"/>
    <n v="2023"/>
    <m/>
  </r>
  <r>
    <x v="787"/>
    <d v="2024-11-25T00:00:00"/>
    <d v="2025-04-16T00:00:00"/>
    <s v="First Class"/>
    <x v="753"/>
    <s v="Robert Herrera"/>
    <s v="Corporate"/>
    <s v="West"/>
    <s v="Office Supplies"/>
    <s v="Paper"/>
    <s v="Monitored executive emulation"/>
    <n v="4512.34"/>
    <n v="8"/>
    <n v="8"/>
    <n v="0.01"/>
    <n v="0.01"/>
    <n v="369.9"/>
    <n v="369.9"/>
    <s v="Profit"/>
    <s v="Nov-2024"/>
    <n v="8.1975205769068818E-2"/>
    <s v="November"/>
    <n v="2024"/>
    <m/>
  </r>
  <r>
    <x v="788"/>
    <d v="2023-08-18T00:00:00"/>
    <d v="2025-04-18T00:00:00"/>
    <s v="Standard Class"/>
    <x v="734"/>
    <s v="Angela Graham"/>
    <s v="Consumer"/>
    <s v="West"/>
    <s v="Technology"/>
    <s v="Machines"/>
    <s v="Operative secondary protocol"/>
    <n v="2627.95"/>
    <n v="7"/>
    <n v="7"/>
    <n v="0.13"/>
    <n v="0.13"/>
    <n v="426.89"/>
    <n v="426.89"/>
    <s v="Profit"/>
    <s v="Aug-2023"/>
    <n v="0.16244220780456251"/>
    <s v="August"/>
    <n v="2023"/>
    <m/>
  </r>
  <r>
    <x v="789"/>
    <d v="2024-04-21T00:00:00"/>
    <d v="2025-05-08T00:00:00"/>
    <s v="Second Class"/>
    <x v="754"/>
    <s v="John Russell"/>
    <s v="Home Office"/>
    <s v="South"/>
    <s v="Office Supplies"/>
    <s v="Binders"/>
    <s v="Configurable eco-centric ability"/>
    <n v="4870.3900000000003"/>
    <n v="1"/>
    <n v="1"/>
    <n v="0.31"/>
    <n v="0.31"/>
    <n v="483.46"/>
    <n v="483.46"/>
    <s v="Profit"/>
    <s v="Apr-2024"/>
    <n v="9.926515125072119E-2"/>
    <s v="April"/>
    <n v="2024"/>
    <m/>
  </r>
  <r>
    <x v="790"/>
    <d v="2023-10-15T00:00:00"/>
    <d v="2025-04-25T00:00:00"/>
    <s v="Second Class"/>
    <x v="755"/>
    <s v="Matthew Parker"/>
    <s v="Corporate"/>
    <s v="Central"/>
    <s v="Technology"/>
    <s v="Copiers"/>
    <s v="Re-engineered content-based pricing structure"/>
    <n v="2292.46"/>
    <n v="6"/>
    <n v="6"/>
    <n v="0.45"/>
    <n v="0.45"/>
    <n v="391.7"/>
    <n v="391.7"/>
    <s v="Profit"/>
    <s v="Oct-2023"/>
    <n v="0.17086448618514608"/>
    <s v="October"/>
    <n v="2023"/>
    <m/>
  </r>
  <r>
    <x v="791"/>
    <d v="2025-02-17T00:00:00"/>
    <d v="2025-05-07T00:00:00"/>
    <s v="Same Day"/>
    <x v="756"/>
    <s v="Christopher Riley"/>
    <s v="Home Office"/>
    <s v="South"/>
    <s v="Furniture"/>
    <s v="Chairs"/>
    <s v="De-engineered asymmetric application"/>
    <n v="4580.71"/>
    <n v="9"/>
    <n v="9"/>
    <n v="0.25"/>
    <n v="0.25"/>
    <n v="775.63"/>
    <n v="775.63"/>
    <s v="Profit"/>
    <s v="Feb-2025"/>
    <n v="0.16932527926893429"/>
    <s v="February"/>
    <n v="2025"/>
    <m/>
  </r>
  <r>
    <x v="792"/>
    <d v="2023-09-16T00:00:00"/>
    <d v="2025-04-23T00:00:00"/>
    <s v="First Class"/>
    <x v="757"/>
    <s v="Brett Burns"/>
    <s v="Home Office"/>
    <s v="South"/>
    <s v="Furniture"/>
    <s v="Bookcases"/>
    <s v="Digitized multi-state core"/>
    <n v="4738.96"/>
    <n v="10"/>
    <n v="10"/>
    <n v="0.05"/>
    <n v="0.05"/>
    <n v="524.30999999999995"/>
    <n v="524.30999999999995"/>
    <s v="Profit"/>
    <s v="Sep-2023"/>
    <n v="0.11063819909853638"/>
    <s v="September"/>
    <n v="2023"/>
    <m/>
  </r>
  <r>
    <x v="793"/>
    <d v="2025-01-04T00:00:00"/>
    <d v="2025-04-27T00:00:00"/>
    <s v="Second Class"/>
    <x v="758"/>
    <s v="Arthur Mercado"/>
    <s v="Home Office"/>
    <s v="West"/>
    <s v="Technology"/>
    <s v="Accessories"/>
    <s v="Synergized stable matrix"/>
    <n v="2998.3"/>
    <n v="9"/>
    <n v="9"/>
    <n v="0.34"/>
    <n v="0.34"/>
    <n v="43.86"/>
    <n v="43.86"/>
    <s v="Profit"/>
    <s v="Jan-2025"/>
    <n v="1.4628289363972917E-2"/>
    <s v="January"/>
    <n v="2025"/>
    <m/>
  </r>
  <r>
    <x v="794"/>
    <d v="2023-12-17T00:00:00"/>
    <d v="2025-04-30T00:00:00"/>
    <s v="Second Class"/>
    <x v="759"/>
    <s v="Katrina Olsen"/>
    <s v="Corporate"/>
    <s v="West"/>
    <s v="Technology"/>
    <s v="Phones"/>
    <s v="Vision-oriented exuding moratorium"/>
    <n v="3960.63"/>
    <n v="3"/>
    <n v="3"/>
    <n v="0.42"/>
    <n v="0.42"/>
    <n v="394.1"/>
    <n v="394.1"/>
    <s v="Profit"/>
    <s v="Dec-2023"/>
    <n v="9.9504371779237141E-2"/>
    <s v="December"/>
    <n v="2023"/>
    <m/>
  </r>
  <r>
    <x v="795"/>
    <d v="2024-08-02T00:00:00"/>
    <d v="2025-04-19T00:00:00"/>
    <s v="Second Class"/>
    <x v="760"/>
    <s v="Amanda Kemp"/>
    <s v="Corporate"/>
    <s v="Central"/>
    <s v="Furniture"/>
    <s v="Tables"/>
    <s v="Public-key tertiary moratorium"/>
    <n v="1211.68"/>
    <n v="3"/>
    <n v="3"/>
    <n v="0.44"/>
    <n v="0.44"/>
    <n v="467.61"/>
    <n v="467.61"/>
    <s v="Profit"/>
    <s v="Aug-2024"/>
    <n v="0.38591872441568731"/>
    <s v="August"/>
    <n v="2024"/>
    <m/>
  </r>
  <r>
    <x v="796"/>
    <d v="2024-10-12T00:00:00"/>
    <d v="2025-04-24T00:00:00"/>
    <s v="Second Class"/>
    <x v="761"/>
    <s v="Nathan Snyder"/>
    <s v="Home Office"/>
    <s v="East"/>
    <s v="Office Supplies"/>
    <s v="Labels"/>
    <s v="Inverse systematic paradigm"/>
    <n v="3795.17"/>
    <n v="8"/>
    <n v="8"/>
    <n v="0.28000000000000003"/>
    <n v="0.28000000000000003"/>
    <n v="25.55"/>
    <n v="25.55"/>
    <s v="Profit"/>
    <s v="Oct-2024"/>
    <n v="6.732241243475259E-3"/>
    <s v="October"/>
    <n v="2024"/>
    <m/>
  </r>
  <r>
    <x v="797"/>
    <d v="2024-01-22T00:00:00"/>
    <d v="2025-04-24T00:00:00"/>
    <s v="Standard Class"/>
    <x v="762"/>
    <s v="Alyssa Smith"/>
    <s v="Home Office"/>
    <s v="Central"/>
    <s v="Furniture"/>
    <s v="Tables"/>
    <s v="Managed intermediate Local Area Network"/>
    <n v="2432.69"/>
    <n v="10"/>
    <n v="10"/>
    <n v="0.11"/>
    <n v="0.11"/>
    <n v="292.83"/>
    <n v="292.83"/>
    <s v="Profit"/>
    <s v="Jan-2024"/>
    <n v="0.12037292051186134"/>
    <s v="January"/>
    <n v="2024"/>
    <m/>
  </r>
  <r>
    <x v="798"/>
    <d v="2024-07-08T00:00:00"/>
    <d v="2025-05-04T00:00:00"/>
    <s v="First Class"/>
    <x v="763"/>
    <s v="Rebecca Perez"/>
    <s v="Corporate"/>
    <s v="West"/>
    <s v="Technology"/>
    <s v="Accessories"/>
    <s v="Organic radical conglomeration"/>
    <n v="4519.9799999999996"/>
    <n v="9"/>
    <n v="9"/>
    <n v="0.35"/>
    <n v="0.35"/>
    <n v="177.63"/>
    <n v="177.63"/>
    <s v="Profit"/>
    <s v="Jul-2024"/>
    <n v="3.9298846455072811E-2"/>
    <s v="July"/>
    <n v="2024"/>
    <m/>
  </r>
  <r>
    <x v="799"/>
    <d v="2024-05-09T00:00:00"/>
    <d v="2025-04-09T00:00:00"/>
    <s v="Second Class"/>
    <x v="764"/>
    <s v="Tammy Wise"/>
    <s v="Corporate"/>
    <s v="West"/>
    <s v="Technology"/>
    <s v="Accessories"/>
    <s v="Reactive intangible leverage"/>
    <n v="1065.69"/>
    <n v="2"/>
    <n v="2"/>
    <n v="0.01"/>
    <n v="0.01"/>
    <n v="965.74"/>
    <n v="965.74"/>
    <s v="Profit"/>
    <s v="May-2024"/>
    <n v="0.90621099944636807"/>
    <s v="May"/>
    <n v="2024"/>
    <m/>
  </r>
  <r>
    <x v="800"/>
    <d v="2025-01-31T00:00:00"/>
    <d v="2025-05-01T00:00:00"/>
    <s v="Same Day"/>
    <x v="765"/>
    <s v="Edward Schneider"/>
    <s v="Corporate"/>
    <s v="East"/>
    <s v="Office Supplies"/>
    <s v="Storage"/>
    <s v="Profit-focused executive architecture"/>
    <n v="1605.36"/>
    <n v="5"/>
    <n v="5"/>
    <n v="0.25"/>
    <n v="0.25"/>
    <n v="733.52"/>
    <n v="733.52"/>
    <s v="Profit"/>
    <s v="Jan-2025"/>
    <n v="0.45691932027707183"/>
    <s v="January"/>
    <n v="2025"/>
    <m/>
  </r>
  <r>
    <x v="801"/>
    <d v="2024-05-22T00:00:00"/>
    <d v="2025-05-07T00:00:00"/>
    <s v="First Class"/>
    <x v="766"/>
    <s v="Austin Dunlap"/>
    <s v="Home Office"/>
    <s v="South"/>
    <s v="Technology"/>
    <s v="Copiers"/>
    <s v="Profit-focused intangible infrastructure"/>
    <n v="326"/>
    <n v="10"/>
    <n v="10"/>
    <n v="0.03"/>
    <n v="0.03"/>
    <n v="-10.99"/>
    <n v="-10.99"/>
    <s v="Loss"/>
    <s v="May-2024"/>
    <n v="-3.3711656441717794E-2"/>
    <s v="May"/>
    <n v="2024"/>
    <m/>
  </r>
  <r>
    <x v="802"/>
    <d v="2024-06-28T00:00:00"/>
    <d v="2025-04-18T00:00:00"/>
    <s v="Same Day"/>
    <x v="767"/>
    <s v="Sharon Ward"/>
    <s v="Consumer"/>
    <s v="East"/>
    <s v="Technology"/>
    <s v="Accessories"/>
    <s v="Integrated multi-state projection"/>
    <n v="2683.05"/>
    <n v="8"/>
    <n v="8"/>
    <n v="0.18"/>
    <n v="0.18"/>
    <n v="-72.56"/>
    <n v="-72.56"/>
    <s v="Loss"/>
    <s v="Jun-2024"/>
    <n v="-2.704384935055254E-2"/>
    <s v="June"/>
    <n v="2024"/>
    <m/>
  </r>
  <r>
    <x v="803"/>
    <d v="2025-03-10T00:00:00"/>
    <d v="2025-05-03T00:00:00"/>
    <s v="Second Class"/>
    <x v="768"/>
    <s v="Joy Stanley"/>
    <s v="Consumer"/>
    <s v="East"/>
    <s v="Furniture"/>
    <s v="Bookcases"/>
    <s v="Assimilated cohesive architecture"/>
    <n v="2616.6799999999998"/>
    <n v="9"/>
    <n v="9"/>
    <n v="0.03"/>
    <n v="0.03"/>
    <n v="943.88"/>
    <n v="943.88"/>
    <s v="Profit"/>
    <s v="Mar-2025"/>
    <n v="0.36071663329104059"/>
    <s v="March"/>
    <n v="2025"/>
    <m/>
  </r>
  <r>
    <x v="804"/>
    <d v="2025-04-04T00:00:00"/>
    <d v="2025-04-15T00:00:00"/>
    <s v="Standard Class"/>
    <x v="769"/>
    <s v="Cassandra Chandler"/>
    <s v="Corporate"/>
    <s v="South"/>
    <s v="Furniture"/>
    <s v="Tables"/>
    <s v="User-friendly directional architecture"/>
    <n v="4742.9799999999996"/>
    <n v="9"/>
    <n v="9"/>
    <n v="0.21"/>
    <n v="0.21"/>
    <n v="798.13"/>
    <n v="798.13"/>
    <s v="Profit"/>
    <s v="Apr-2025"/>
    <n v="0.1682760627284956"/>
    <s v="April"/>
    <n v="2025"/>
    <m/>
  </r>
  <r>
    <x v="805"/>
    <d v="2024-01-26T00:00:00"/>
    <d v="2025-04-27T00:00:00"/>
    <s v="Same Day"/>
    <x v="770"/>
    <s v="Eric Curtis"/>
    <s v="Corporate"/>
    <s v="West"/>
    <s v="Technology"/>
    <s v="Accessories"/>
    <s v="Universal intangible implementation"/>
    <n v="3489.18"/>
    <n v="7"/>
    <n v="7"/>
    <n v="0.31"/>
    <n v="0.31"/>
    <n v="225.45"/>
    <n v="225.45"/>
    <s v="Profit"/>
    <s v="Jan-2024"/>
    <n v="6.4614035389403815E-2"/>
    <s v="January"/>
    <n v="2024"/>
    <m/>
  </r>
  <r>
    <x v="806"/>
    <d v="2024-08-13T00:00:00"/>
    <d v="2025-04-18T00:00:00"/>
    <s v="Same Day"/>
    <x v="771"/>
    <s v="Albert Davis"/>
    <s v="Home Office"/>
    <s v="East"/>
    <s v="Office Supplies"/>
    <s v="Art"/>
    <s v="Polarized 5thgeneration hub"/>
    <n v="2631.92"/>
    <n v="3"/>
    <n v="3"/>
    <n v="0.28000000000000003"/>
    <n v="0.28000000000000003"/>
    <n v="390.01"/>
    <n v="390.01"/>
    <s v="Profit"/>
    <s v="Aug-2024"/>
    <n v="0.14818459527645217"/>
    <s v="August"/>
    <n v="2024"/>
    <m/>
  </r>
  <r>
    <x v="807"/>
    <d v="2024-10-10T00:00:00"/>
    <d v="2025-04-13T00:00:00"/>
    <s v="Second Class"/>
    <x v="772"/>
    <s v="Susan Fernandez"/>
    <s v="Home Office"/>
    <s v="Central"/>
    <s v="Furniture"/>
    <s v="Bookcases"/>
    <s v="Realigned heuristic system engine"/>
    <n v="680.39"/>
    <n v="8"/>
    <n v="8"/>
    <n v="0.36"/>
    <n v="0.36"/>
    <n v="870.61"/>
    <n v="870.61"/>
    <s v="Profit"/>
    <s v="Oct-2024"/>
    <n v="1.2795749496612236"/>
    <s v="October"/>
    <n v="2024"/>
    <m/>
  </r>
  <r>
    <x v="808"/>
    <d v="2023-06-23T00:00:00"/>
    <d v="2025-05-03T00:00:00"/>
    <s v="Same Day"/>
    <x v="773"/>
    <s v="Adam Fowler"/>
    <s v="Consumer"/>
    <s v="South"/>
    <s v="Furniture"/>
    <s v="Chairs"/>
    <s v="Innovative attitude-oriented analyzer"/>
    <n v="4565.5"/>
    <n v="10"/>
    <n v="10"/>
    <n v="0.03"/>
    <n v="0.03"/>
    <n v="45.64"/>
    <n v="45.64"/>
    <s v="Profit"/>
    <s v="Jun-2023"/>
    <n v="9.9967144891030552E-3"/>
    <s v="June"/>
    <n v="2023"/>
    <m/>
  </r>
  <r>
    <x v="809"/>
    <d v="2024-09-03T00:00:00"/>
    <d v="2025-04-25T00:00:00"/>
    <s v="Standard Class"/>
    <x v="441"/>
    <s v="Courtney Rios"/>
    <s v="Corporate"/>
    <s v="South"/>
    <s v="Furniture"/>
    <s v="Bookcases"/>
    <s v="De-engineered explicit structure"/>
    <n v="1159.43"/>
    <n v="2"/>
    <n v="2"/>
    <n v="0.15"/>
    <n v="0.15"/>
    <n v="443.77"/>
    <n v="443.77"/>
    <s v="Profit"/>
    <s v="Sep-2024"/>
    <n v="0.38274841948198679"/>
    <s v="September"/>
    <n v="2024"/>
    <m/>
  </r>
  <r>
    <x v="810"/>
    <d v="2024-06-18T00:00:00"/>
    <d v="2025-04-20T00:00:00"/>
    <s v="Standard Class"/>
    <x v="774"/>
    <s v="Jon Torres"/>
    <s v="Consumer"/>
    <s v="East"/>
    <s v="Furniture"/>
    <s v="Tables"/>
    <s v="Proactive web-enabled conglomeration"/>
    <n v="2354.7600000000002"/>
    <n v="10"/>
    <n v="10"/>
    <n v="0.03"/>
    <n v="0.03"/>
    <n v="333.12"/>
    <n v="333.12"/>
    <s v="Profit"/>
    <s v="Jun-2024"/>
    <n v="0.14146664628242367"/>
    <s v="June"/>
    <n v="2024"/>
    <m/>
  </r>
  <r>
    <x v="811"/>
    <d v="2024-09-07T00:00:00"/>
    <d v="2025-04-16T00:00:00"/>
    <s v="First Class"/>
    <x v="775"/>
    <s v="Austin York"/>
    <s v="Consumer"/>
    <s v="West"/>
    <s v="Furniture"/>
    <s v="Furnishings"/>
    <s v="Monitored maximized model"/>
    <n v="2362.3200000000002"/>
    <n v="8"/>
    <n v="8"/>
    <n v="0.15"/>
    <n v="0.15"/>
    <n v="2.52"/>
    <n v="2.52"/>
    <s v="Profit"/>
    <s v="Sep-2024"/>
    <n v="1.0667479427003961E-3"/>
    <s v="September"/>
    <n v="2024"/>
    <m/>
  </r>
  <r>
    <x v="812"/>
    <d v="2024-12-19T00:00:00"/>
    <d v="2025-05-02T00:00:00"/>
    <s v="Second Class"/>
    <x v="776"/>
    <s v="Julia Gomez"/>
    <s v="Consumer"/>
    <s v="West"/>
    <s v="Furniture"/>
    <s v="Chairs"/>
    <s v="Triple-buffered web-enabled task-force"/>
    <n v="614.58000000000004"/>
    <n v="9"/>
    <n v="9"/>
    <n v="0.24"/>
    <n v="0.24"/>
    <n v="734.43"/>
    <n v="734.43"/>
    <s v="Profit"/>
    <s v="Dec-2024"/>
    <n v="1.195011227179537"/>
    <s v="December"/>
    <n v="2024"/>
    <m/>
  </r>
  <r>
    <x v="813"/>
    <d v="2024-10-26T00:00:00"/>
    <d v="2025-05-07T00:00:00"/>
    <s v="Standard Class"/>
    <x v="777"/>
    <s v="Alejandro Jackson Jr."/>
    <s v="Home Office"/>
    <s v="Central"/>
    <s v="Furniture"/>
    <s v="Chairs"/>
    <s v="Reactive logistical solution"/>
    <n v="2096.06"/>
    <n v="1"/>
    <n v="1"/>
    <n v="0.38"/>
    <n v="0.38"/>
    <n v="673.83"/>
    <n v="673.83"/>
    <s v="Profit"/>
    <s v="Oct-2024"/>
    <n v="0.32147457610946256"/>
    <s v="October"/>
    <n v="2024"/>
    <m/>
  </r>
  <r>
    <x v="814"/>
    <d v="2025-01-15T00:00:00"/>
    <d v="2025-04-11T00:00:00"/>
    <s v="Standard Class"/>
    <x v="135"/>
    <s v="Aaron Castro"/>
    <s v="Corporate"/>
    <s v="East"/>
    <s v="Furniture"/>
    <s v="Chairs"/>
    <s v="Optional human-resource methodology"/>
    <n v="3119.94"/>
    <n v="2"/>
    <n v="2"/>
    <n v="0.35"/>
    <n v="0.35"/>
    <n v="526.99"/>
    <n v="526.99"/>
    <s v="Profit"/>
    <s v="Jan-2025"/>
    <n v="0.16891029955704276"/>
    <s v="January"/>
    <n v="2025"/>
    <m/>
  </r>
  <r>
    <x v="815"/>
    <d v="2024-08-09T00:00:00"/>
    <d v="2025-04-14T00:00:00"/>
    <s v="Standard Class"/>
    <x v="778"/>
    <s v="John Marks"/>
    <s v="Consumer"/>
    <s v="West"/>
    <s v="Technology"/>
    <s v="Machines"/>
    <s v="Open-source bandwidth-monitored artificial intelligence"/>
    <n v="2412.12"/>
    <n v="5"/>
    <n v="5"/>
    <n v="0.01"/>
    <n v="0.01"/>
    <n v="550.53"/>
    <n v="550.53"/>
    <s v="Profit"/>
    <s v="Aug-2024"/>
    <n v="0.22823491368588628"/>
    <s v="August"/>
    <n v="2024"/>
    <m/>
  </r>
  <r>
    <x v="816"/>
    <d v="2024-06-09T00:00:00"/>
    <d v="2025-04-12T00:00:00"/>
    <s v="Second Class"/>
    <x v="779"/>
    <s v="Breanna Hanson"/>
    <s v="Consumer"/>
    <s v="West"/>
    <s v="Technology"/>
    <s v="Copiers"/>
    <s v="Business-focused national interface"/>
    <n v="3810.75"/>
    <n v="2"/>
    <n v="2"/>
    <n v="0.03"/>
    <n v="0.03"/>
    <n v="123.29"/>
    <n v="123.29"/>
    <s v="Profit"/>
    <s v="Jun-2024"/>
    <n v="3.2353211310109563E-2"/>
    <s v="June"/>
    <n v="2024"/>
    <m/>
  </r>
  <r>
    <x v="817"/>
    <d v="2023-10-19T00:00:00"/>
    <d v="2025-05-06T00:00:00"/>
    <s v="First Class"/>
    <x v="780"/>
    <s v="Michael Walker"/>
    <s v="Consumer"/>
    <s v="West"/>
    <s v="Technology"/>
    <s v="Accessories"/>
    <s v="Intuitive 6thgeneration support"/>
    <n v="7.37"/>
    <n v="4"/>
    <n v="4"/>
    <n v="0.15"/>
    <n v="0.15"/>
    <n v="405.61"/>
    <n v="405.61"/>
    <s v="Profit"/>
    <s v="Oct-2023"/>
    <n v="55.035278154681144"/>
    <s v="October"/>
    <n v="2023"/>
    <m/>
  </r>
  <r>
    <x v="818"/>
    <d v="2024-06-13T00:00:00"/>
    <d v="2025-04-14T00:00:00"/>
    <s v="Standard Class"/>
    <x v="781"/>
    <s v="Lucas Burnett"/>
    <s v="Corporate"/>
    <s v="East"/>
    <s v="Technology"/>
    <s v="Copiers"/>
    <s v="Public-key mission-critical artificial intelligence"/>
    <n v="3304.07"/>
    <n v="4"/>
    <n v="4"/>
    <n v="0.02"/>
    <n v="0.02"/>
    <n v="798.4"/>
    <n v="798.4"/>
    <s v="Profit"/>
    <s v="Jun-2024"/>
    <n v="0.24164136958357418"/>
    <s v="June"/>
    <n v="2024"/>
    <m/>
  </r>
  <r>
    <x v="819"/>
    <d v="2023-06-22T00:00:00"/>
    <d v="2025-04-16T00:00:00"/>
    <s v="Standard Class"/>
    <x v="782"/>
    <s v="Christopher Bradley"/>
    <s v="Consumer"/>
    <s v="South"/>
    <s v="Office Supplies"/>
    <s v="Labels"/>
    <s v="Vision-oriented modular matrices"/>
    <n v="932.46"/>
    <n v="7"/>
    <n v="7"/>
    <n v="0.15"/>
    <n v="0.15"/>
    <n v="477.55"/>
    <n v="477.55"/>
    <s v="Profit"/>
    <s v="Jun-2023"/>
    <n v="0.51213993093537524"/>
    <s v="June"/>
    <n v="2023"/>
    <m/>
  </r>
  <r>
    <x v="820"/>
    <d v="2024-08-20T00:00:00"/>
    <d v="2025-05-07T00:00:00"/>
    <s v="Second Class"/>
    <x v="783"/>
    <s v="Katelyn Watson"/>
    <s v="Corporate"/>
    <s v="South"/>
    <s v="Furniture"/>
    <s v="Furnishings"/>
    <s v="Persistent context-sensitive secured line"/>
    <n v="4219.88"/>
    <n v="7"/>
    <n v="7"/>
    <n v="0.02"/>
    <n v="0.02"/>
    <n v="111.83"/>
    <n v="111.83"/>
    <s v="Profit"/>
    <s v="Aug-2024"/>
    <n v="2.6500753575931069E-2"/>
    <s v="August"/>
    <n v="2024"/>
    <m/>
  </r>
  <r>
    <x v="821"/>
    <d v="2024-03-19T00:00:00"/>
    <d v="2025-04-11T00:00:00"/>
    <s v="Standard Class"/>
    <x v="784"/>
    <s v="Jason Smith"/>
    <s v="Home Office"/>
    <s v="Central"/>
    <s v="Technology"/>
    <s v="Accessories"/>
    <s v="Total exuding focus group"/>
    <n v="2072.62"/>
    <n v="6"/>
    <n v="6"/>
    <n v="0.12"/>
    <n v="0.12"/>
    <n v="-54.96"/>
    <n v="-54.96"/>
    <s v="Loss"/>
    <s v="Mar-2024"/>
    <n v="-2.6517161853113452E-2"/>
    <s v="March"/>
    <n v="2024"/>
    <m/>
  </r>
  <r>
    <x v="822"/>
    <d v="2023-10-14T00:00:00"/>
    <d v="2025-05-08T00:00:00"/>
    <s v="Second Class"/>
    <x v="785"/>
    <s v="Terrence Chase"/>
    <s v="Corporate"/>
    <s v="West"/>
    <s v="Office Supplies"/>
    <s v="Labels"/>
    <s v="Pre-emptive responsive product"/>
    <n v="1701.29"/>
    <n v="10"/>
    <n v="10"/>
    <n v="0.2"/>
    <n v="0.2"/>
    <n v="-14.26"/>
    <n v="-14.26"/>
    <s v="Loss"/>
    <s v="Oct-2023"/>
    <n v="-8.3818749302000239E-3"/>
    <s v="October"/>
    <n v="2023"/>
    <m/>
  </r>
  <r>
    <x v="823"/>
    <d v="2023-07-31T00:00:00"/>
    <d v="2025-04-18T00:00:00"/>
    <s v="Same Day"/>
    <x v="786"/>
    <s v="Beth Thomas"/>
    <s v="Consumer"/>
    <s v="East"/>
    <s v="Furniture"/>
    <s v="Bookcases"/>
    <s v="Upgradable value-added utilization"/>
    <n v="1931.43"/>
    <n v="4"/>
    <n v="4"/>
    <n v="0.15"/>
    <n v="0.15"/>
    <n v="57.33"/>
    <n v="57.33"/>
    <s v="Profit"/>
    <s v="Jul-2023"/>
    <n v="2.9682670353054472E-2"/>
    <s v="July"/>
    <n v="2023"/>
    <m/>
  </r>
  <r>
    <x v="824"/>
    <d v="2024-01-14T00:00:00"/>
    <d v="2025-04-16T00:00:00"/>
    <s v="Second Class"/>
    <x v="787"/>
    <s v="Robert Bennett"/>
    <s v="Consumer"/>
    <s v="East"/>
    <s v="Office Supplies"/>
    <s v="Storage"/>
    <s v="Organic solution-oriented orchestration"/>
    <n v="4196.03"/>
    <n v="6"/>
    <n v="6"/>
    <n v="0.32"/>
    <n v="0.32"/>
    <n v="988"/>
    <n v="988"/>
    <s v="Profit"/>
    <s v="Jan-2024"/>
    <n v="0.23546066162539353"/>
    <s v="January"/>
    <n v="2024"/>
    <m/>
  </r>
  <r>
    <x v="825"/>
    <d v="2024-09-15T00:00:00"/>
    <d v="2025-04-25T00:00:00"/>
    <s v="First Class"/>
    <x v="788"/>
    <s v="Jonathan Finley"/>
    <s v="Home Office"/>
    <s v="South"/>
    <s v="Office Supplies"/>
    <s v="Storage"/>
    <s v="Pre-emptive 24/7 paradigm"/>
    <n v="329.62"/>
    <n v="5"/>
    <n v="5"/>
    <n v="0.36"/>
    <n v="0.36"/>
    <n v="920.64"/>
    <n v="920.64"/>
    <s v="Profit"/>
    <s v="Sep-2024"/>
    <n v="2.7930344032522298"/>
    <s v="September"/>
    <n v="2024"/>
    <m/>
  </r>
  <r>
    <x v="826"/>
    <d v="2024-09-10T00:00:00"/>
    <d v="2025-04-14T00:00:00"/>
    <s v="Same Day"/>
    <x v="789"/>
    <s v="Leslie Jones"/>
    <s v="Home Office"/>
    <s v="West"/>
    <s v="Office Supplies"/>
    <s v="Binders"/>
    <s v="Multi-channeled incremental utilization"/>
    <n v="4835.8999999999996"/>
    <n v="7"/>
    <n v="7"/>
    <n v="0.4"/>
    <n v="0.4"/>
    <n v="525.33000000000004"/>
    <n v="525.33000000000004"/>
    <s v="Profit"/>
    <s v="Sep-2024"/>
    <n v="0.1086312785624186"/>
    <s v="September"/>
    <n v="2024"/>
    <m/>
  </r>
  <r>
    <x v="827"/>
    <d v="2023-10-03T00:00:00"/>
    <d v="2025-04-22T00:00:00"/>
    <s v="Same Day"/>
    <x v="790"/>
    <s v="David Sanchez"/>
    <s v="Corporate"/>
    <s v="West"/>
    <s v="Office Supplies"/>
    <s v="Labels"/>
    <s v="Fundamental 24hour benchmark"/>
    <n v="2861.18"/>
    <n v="5"/>
    <n v="5"/>
    <n v="0.24"/>
    <n v="0.24"/>
    <n v="267.33999999999997"/>
    <n v="267.33999999999997"/>
    <s v="Profit"/>
    <s v="Oct-2023"/>
    <n v="9.343697355636485E-2"/>
    <s v="October"/>
    <n v="2023"/>
    <m/>
  </r>
  <r>
    <x v="828"/>
    <d v="2024-12-28T00:00:00"/>
    <d v="2025-04-12T00:00:00"/>
    <s v="Second Class"/>
    <x v="791"/>
    <s v="Gary Pratt"/>
    <s v="Home Office"/>
    <s v="Central"/>
    <s v="Office Supplies"/>
    <s v="Binders"/>
    <s v="Centralized web-enabled throughput"/>
    <n v="899.12"/>
    <n v="2"/>
    <n v="2"/>
    <n v="0.48"/>
    <n v="0.48"/>
    <n v="163.05000000000001"/>
    <n v="163.05000000000001"/>
    <s v="Profit"/>
    <s v="Dec-2024"/>
    <n v="0.18134398078120831"/>
    <s v="December"/>
    <n v="2024"/>
    <m/>
  </r>
  <r>
    <x v="829"/>
    <d v="2024-03-20T00:00:00"/>
    <d v="2025-05-06T00:00:00"/>
    <s v="First Class"/>
    <x v="792"/>
    <s v="Chelsea Harper"/>
    <s v="Consumer"/>
    <s v="South"/>
    <s v="Furniture"/>
    <s v="Tables"/>
    <s v="Realigned local project"/>
    <n v="1725.38"/>
    <n v="4"/>
    <n v="4"/>
    <n v="7.0000000000000007E-2"/>
    <n v="7.0000000000000007E-2"/>
    <n v="52.81"/>
    <n v="52.81"/>
    <s v="Profit"/>
    <s v="Mar-2024"/>
    <n v="3.0607750176772652E-2"/>
    <s v="March"/>
    <n v="2024"/>
    <m/>
  </r>
  <r>
    <x v="830"/>
    <d v="2023-12-08T00:00:00"/>
    <d v="2025-04-23T00:00:00"/>
    <s v="Standard Class"/>
    <x v="793"/>
    <s v="Lisa Jackson"/>
    <s v="Home Office"/>
    <s v="East"/>
    <s v="Technology"/>
    <s v="Accessories"/>
    <s v="Reactive 5thgeneration groupware"/>
    <n v="4060.04"/>
    <n v="9"/>
    <n v="9"/>
    <n v="0.21"/>
    <n v="0.21"/>
    <n v="978.85"/>
    <n v="978.85"/>
    <s v="Profit"/>
    <s v="Dec-2023"/>
    <n v="0.24109368380607088"/>
    <s v="December"/>
    <n v="2023"/>
    <m/>
  </r>
  <r>
    <x v="831"/>
    <d v="2023-05-29T00:00:00"/>
    <d v="2025-04-22T00:00:00"/>
    <s v="Standard Class"/>
    <x v="672"/>
    <s v="Benjamin Riddle"/>
    <s v="Corporate"/>
    <s v="West"/>
    <s v="Furniture"/>
    <s v="Chairs"/>
    <s v="Persevering zero administration Graphic Interface"/>
    <n v="2969.74"/>
    <n v="9"/>
    <n v="9"/>
    <n v="0.15"/>
    <n v="0.15"/>
    <n v="813.15"/>
    <n v="813.15"/>
    <s v="Profit"/>
    <s v="May-2023"/>
    <n v="0.27381184884872078"/>
    <s v="May"/>
    <n v="2023"/>
    <m/>
  </r>
  <r>
    <x v="832"/>
    <d v="2023-09-17T00:00:00"/>
    <d v="2025-04-16T00:00:00"/>
    <s v="Standard Class"/>
    <x v="538"/>
    <s v="Amy Williamson"/>
    <s v="Corporate"/>
    <s v="East"/>
    <s v="Office Supplies"/>
    <s v="Labels"/>
    <s v="Persistent didactic attitude"/>
    <n v="684.3"/>
    <n v="4"/>
    <n v="4"/>
    <n v="0.22"/>
    <n v="0.22"/>
    <n v="515.26"/>
    <n v="515.26"/>
    <s v="Profit"/>
    <s v="Sep-2023"/>
    <n v="0.75297384188221539"/>
    <s v="September"/>
    <n v="2023"/>
    <m/>
  </r>
  <r>
    <x v="833"/>
    <d v="2023-05-22T00:00:00"/>
    <d v="2025-04-25T00:00:00"/>
    <s v="First Class"/>
    <x v="794"/>
    <s v="Anita Waters"/>
    <s v="Corporate"/>
    <s v="Central"/>
    <s v="Furniture"/>
    <s v="Bookcases"/>
    <s v="Adaptive radical infrastructure"/>
    <n v="1912.23"/>
    <n v="3"/>
    <n v="3"/>
    <n v="0.3"/>
    <n v="0.3"/>
    <n v="896.47"/>
    <n v="896.47"/>
    <s v="Profit"/>
    <s v="May-2023"/>
    <n v="0.46880866841331847"/>
    <s v="May"/>
    <n v="2023"/>
    <m/>
  </r>
  <r>
    <x v="834"/>
    <d v="2024-04-02T00:00:00"/>
    <d v="2025-04-18T00:00:00"/>
    <s v="Second Class"/>
    <x v="795"/>
    <s v="Joshua Wilson"/>
    <s v="Corporate"/>
    <s v="South"/>
    <s v="Office Supplies"/>
    <s v="Art"/>
    <s v="Ameliorated mobile intranet"/>
    <n v="977.66"/>
    <n v="5"/>
    <n v="5"/>
    <n v="0.48"/>
    <n v="0.48"/>
    <n v="-33.130000000000003"/>
    <n v="-33.130000000000003"/>
    <s v="Loss"/>
    <s v="Apr-2024"/>
    <n v="-3.388703639302007E-2"/>
    <s v="April"/>
    <n v="2024"/>
    <m/>
  </r>
  <r>
    <x v="835"/>
    <d v="2024-08-10T00:00:00"/>
    <d v="2025-04-13T00:00:00"/>
    <s v="First Class"/>
    <x v="796"/>
    <s v="Nancy Perez"/>
    <s v="Home Office"/>
    <s v="South"/>
    <s v="Office Supplies"/>
    <s v="Binders"/>
    <s v="Extended static contingency"/>
    <n v="3241.45"/>
    <n v="10"/>
    <n v="10"/>
    <n v="0.04"/>
    <n v="0.04"/>
    <n v="465.38"/>
    <n v="465.38"/>
    <s v="Profit"/>
    <s v="Aug-2024"/>
    <n v="0.14357154976939335"/>
    <s v="August"/>
    <n v="2024"/>
    <m/>
  </r>
  <r>
    <x v="836"/>
    <d v="2023-11-05T00:00:00"/>
    <d v="2025-04-19T00:00:00"/>
    <s v="Second Class"/>
    <x v="797"/>
    <s v="Michael Bautista DDS"/>
    <s v="Home Office"/>
    <s v="South"/>
    <s v="Technology"/>
    <s v="Computers"/>
    <s v="Progressive grid-enabled functionalities"/>
    <n v="517.02"/>
    <n v="10"/>
    <n v="10"/>
    <n v="0.45"/>
    <n v="0.45"/>
    <n v="734.55"/>
    <n v="734.55"/>
    <s v="Profit"/>
    <s v="Nov-2023"/>
    <n v="1.4207380758964836"/>
    <s v="November"/>
    <n v="2023"/>
    <m/>
  </r>
  <r>
    <x v="837"/>
    <d v="2025-02-03T00:00:00"/>
    <d v="2025-04-12T00:00:00"/>
    <s v="Second Class"/>
    <x v="798"/>
    <s v="Brandon Roman"/>
    <s v="Corporate"/>
    <s v="East"/>
    <s v="Technology"/>
    <s v="Phones"/>
    <s v="Streamlined explicit artificial intelligence"/>
    <n v="660"/>
    <n v="7"/>
    <n v="7"/>
    <n v="0.04"/>
    <n v="0.04"/>
    <n v="620.07000000000005"/>
    <n v="620.07000000000005"/>
    <s v="Profit"/>
    <s v="Feb-2025"/>
    <n v="0.93950000000000011"/>
    <s v="February"/>
    <n v="2025"/>
    <m/>
  </r>
  <r>
    <x v="838"/>
    <d v="2023-12-19T00:00:00"/>
    <d v="2025-04-24T00:00:00"/>
    <s v="Same Day"/>
    <x v="799"/>
    <s v="Norma Scott"/>
    <s v="Consumer"/>
    <s v="East"/>
    <s v="Technology"/>
    <s v="Accessories"/>
    <s v="Profit-focused scalable hardware"/>
    <n v="2059.9"/>
    <n v="7"/>
    <n v="7"/>
    <n v="7.0000000000000007E-2"/>
    <n v="7.0000000000000007E-2"/>
    <n v="134.97999999999999"/>
    <n v="134.97999999999999"/>
    <s v="Profit"/>
    <s v="Dec-2023"/>
    <n v="6.5527452788970333E-2"/>
    <s v="December"/>
    <n v="2023"/>
    <m/>
  </r>
  <r>
    <x v="839"/>
    <d v="2023-12-18T00:00:00"/>
    <d v="2025-04-10T00:00:00"/>
    <s v="First Class"/>
    <x v="800"/>
    <s v="Allison Harrison"/>
    <s v="Home Office"/>
    <s v="West"/>
    <s v="Office Supplies"/>
    <s v="Labels"/>
    <s v="Right-sized motivating model"/>
    <n v="48.92"/>
    <n v="8"/>
    <n v="8"/>
    <n v="0.39"/>
    <n v="0.39"/>
    <n v="33.32"/>
    <n v="33.32"/>
    <s v="Profit"/>
    <s v="Dec-2023"/>
    <n v="0.68111201962387569"/>
    <s v="December"/>
    <n v="2023"/>
    <m/>
  </r>
  <r>
    <x v="840"/>
    <d v="2025-03-27T00:00:00"/>
    <d v="2025-04-25T00:00:00"/>
    <s v="Standard Class"/>
    <x v="801"/>
    <s v="Dr. Kimberly Mendoza"/>
    <s v="Corporate"/>
    <s v="East"/>
    <s v="Technology"/>
    <s v="Computers"/>
    <s v="Horizontal bandwidth-monitored middleware"/>
    <n v="3164.8"/>
    <n v="5"/>
    <n v="5"/>
    <n v="0.09"/>
    <n v="0.09"/>
    <n v="510.05"/>
    <n v="510.05"/>
    <s v="Profit"/>
    <s v="Mar-2025"/>
    <n v="0.16116342264914055"/>
    <s v="March"/>
    <n v="2025"/>
    <m/>
  </r>
  <r>
    <x v="841"/>
    <d v="2023-11-27T00:00:00"/>
    <d v="2025-04-12T00:00:00"/>
    <s v="First Class"/>
    <x v="802"/>
    <s v="Mark Williams"/>
    <s v="Consumer"/>
    <s v="East"/>
    <s v="Technology"/>
    <s v="Accessories"/>
    <s v="Open-source dedicated infrastructure"/>
    <n v="4867.0600000000004"/>
    <n v="5"/>
    <n v="5"/>
    <n v="0.11"/>
    <n v="0.11"/>
    <n v="164.2"/>
    <n v="164.2"/>
    <s v="Profit"/>
    <s v="Nov-2023"/>
    <n v="3.373699933840963E-2"/>
    <s v="November"/>
    <n v="2023"/>
    <m/>
  </r>
  <r>
    <x v="842"/>
    <d v="2024-08-15T00:00:00"/>
    <d v="2025-04-20T00:00:00"/>
    <s v="Same Day"/>
    <x v="803"/>
    <s v="Kimberly Terry"/>
    <s v="Corporate"/>
    <s v="East"/>
    <s v="Technology"/>
    <s v="Machines"/>
    <s v="Switchable modular interface"/>
    <n v="4746.16"/>
    <n v="4"/>
    <n v="4"/>
    <n v="0.42"/>
    <n v="0.42"/>
    <n v="-22.97"/>
    <n v="-22.97"/>
    <s v="Loss"/>
    <s v="Aug-2024"/>
    <n v="-4.8397019906619241E-3"/>
    <s v="August"/>
    <n v="2024"/>
    <m/>
  </r>
  <r>
    <x v="843"/>
    <d v="2023-10-11T00:00:00"/>
    <d v="2025-04-25T00:00:00"/>
    <s v="Same Day"/>
    <x v="804"/>
    <s v="Jerry Hunter"/>
    <s v="Home Office"/>
    <s v="South"/>
    <s v="Office Supplies"/>
    <s v="Labels"/>
    <s v="Expanded stable process improvement"/>
    <n v="725.91"/>
    <n v="5"/>
    <n v="5"/>
    <n v="0.35"/>
    <n v="0.35"/>
    <n v="236.33"/>
    <n v="236.33"/>
    <s v="Profit"/>
    <s v="Oct-2023"/>
    <n v="0.32556377512363793"/>
    <s v="October"/>
    <n v="2023"/>
    <m/>
  </r>
  <r>
    <x v="844"/>
    <d v="2025-03-15T00:00:00"/>
    <d v="2025-04-14T00:00:00"/>
    <s v="Second Class"/>
    <x v="805"/>
    <s v="Cassandra Johnson"/>
    <s v="Consumer"/>
    <s v="West"/>
    <s v="Furniture"/>
    <s v="Chairs"/>
    <s v="Organic even-keeled customer loyalty"/>
    <n v="4263.26"/>
    <n v="7"/>
    <n v="7"/>
    <n v="0.42"/>
    <n v="0.42"/>
    <n v="837.42"/>
    <n v="837.42"/>
    <s v="Profit"/>
    <s v="Mar-2025"/>
    <n v="0.19642714730042266"/>
    <s v="March"/>
    <n v="2025"/>
    <m/>
  </r>
  <r>
    <x v="845"/>
    <d v="2023-11-08T00:00:00"/>
    <d v="2025-04-24T00:00:00"/>
    <s v="Standard Class"/>
    <x v="281"/>
    <s v="Tara Sweeney"/>
    <s v="Consumer"/>
    <s v="Central"/>
    <s v="Furniture"/>
    <s v="Chairs"/>
    <s v="Multi-channeled multi-tasking synergy"/>
    <n v="1558.07"/>
    <n v="2"/>
    <n v="2"/>
    <n v="0.28999999999999998"/>
    <n v="0.28999999999999998"/>
    <n v="952.21"/>
    <n v="952.21"/>
    <s v="Profit"/>
    <s v="Nov-2023"/>
    <n v="0.61114712432689167"/>
    <s v="November"/>
    <n v="2023"/>
    <m/>
  </r>
  <r>
    <x v="846"/>
    <d v="2024-05-10T00:00:00"/>
    <d v="2025-04-18T00:00:00"/>
    <s v="Same Day"/>
    <x v="806"/>
    <s v="Nicole Hill"/>
    <s v="Consumer"/>
    <s v="South"/>
    <s v="Furniture"/>
    <s v="Tables"/>
    <s v="Reduced coherent framework"/>
    <n v="1116.3599999999999"/>
    <n v="2"/>
    <n v="2"/>
    <n v="0.16"/>
    <n v="0.16"/>
    <n v="75.28"/>
    <n v="75.28"/>
    <s v="Profit"/>
    <s v="May-2024"/>
    <n v="6.7433444408613721E-2"/>
    <s v="May"/>
    <n v="2024"/>
    <m/>
  </r>
  <r>
    <x v="847"/>
    <d v="2024-09-23T00:00:00"/>
    <d v="2025-04-19T00:00:00"/>
    <s v="Standard Class"/>
    <x v="807"/>
    <s v="Todd Yang"/>
    <s v="Home Office"/>
    <s v="Central"/>
    <s v="Furniture"/>
    <s v="Tables"/>
    <s v="Public-key optimal benchmark"/>
    <n v="1911.83"/>
    <n v="3"/>
    <n v="3"/>
    <n v="0.06"/>
    <n v="0.06"/>
    <n v="541.76"/>
    <n v="541.76"/>
    <s v="Profit"/>
    <s v="Sep-2024"/>
    <n v="0.28337247558621842"/>
    <s v="September"/>
    <n v="2024"/>
    <m/>
  </r>
  <r>
    <x v="848"/>
    <d v="2023-08-07T00:00:00"/>
    <d v="2025-05-06T00:00:00"/>
    <s v="Standard Class"/>
    <x v="808"/>
    <s v="Steve Peterson"/>
    <s v="Corporate"/>
    <s v="West"/>
    <s v="Office Supplies"/>
    <s v="Storage"/>
    <s v="Compatible zero tolerance product"/>
    <n v="2243.5300000000002"/>
    <n v="4"/>
    <n v="4"/>
    <n v="0.34"/>
    <n v="0.34"/>
    <n v="369.12"/>
    <n v="369.12"/>
    <s v="Profit"/>
    <s v="Aug-2023"/>
    <n v="0.16452643824686988"/>
    <s v="August"/>
    <n v="2023"/>
    <m/>
  </r>
  <r>
    <x v="849"/>
    <d v="2024-07-04T00:00:00"/>
    <d v="2025-04-23T00:00:00"/>
    <s v="Standard Class"/>
    <x v="809"/>
    <s v="Laura Holmes"/>
    <s v="Home Office"/>
    <s v="South"/>
    <s v="Technology"/>
    <s v="Copiers"/>
    <s v="Reactive demand-driven info-me diaries"/>
    <n v="2233.0500000000002"/>
    <n v="8"/>
    <n v="8"/>
    <n v="0.33"/>
    <n v="0.33"/>
    <n v="694.24"/>
    <n v="694.24"/>
    <s v="Profit"/>
    <s v="Jul-2024"/>
    <n v="0.31089317301448688"/>
    <s v="July"/>
    <n v="2024"/>
    <m/>
  </r>
  <r>
    <x v="850"/>
    <d v="2025-02-08T00:00:00"/>
    <d v="2025-04-19T00:00:00"/>
    <s v="First Class"/>
    <x v="234"/>
    <s v="Regina Jones"/>
    <s v="Corporate"/>
    <s v="West"/>
    <s v="Technology"/>
    <s v="Copiers"/>
    <s v="Configurable clear-thinking framework"/>
    <n v="2132.85"/>
    <n v="8"/>
    <n v="8"/>
    <n v="0.14000000000000001"/>
    <n v="0.14000000000000001"/>
    <n v="207"/>
    <n v="207"/>
    <s v="Profit"/>
    <s v="Feb-2025"/>
    <n v="9.7053238624375843E-2"/>
    <s v="February"/>
    <n v="2025"/>
    <m/>
  </r>
  <r>
    <x v="851"/>
    <d v="2023-09-12T00:00:00"/>
    <d v="2025-05-01T00:00:00"/>
    <s v="Standard Class"/>
    <x v="810"/>
    <s v="Scott Baker"/>
    <s v="Corporate"/>
    <s v="Central"/>
    <s v="Technology"/>
    <s v="Copiers"/>
    <s v="Grass-roots maximized functionalities"/>
    <n v="920.72"/>
    <n v="3"/>
    <n v="3"/>
    <n v="0.24"/>
    <n v="0.24"/>
    <n v="534.22"/>
    <n v="534.22"/>
    <s v="Profit"/>
    <s v="Sep-2023"/>
    <n v="0.58021982796072635"/>
    <s v="September"/>
    <n v="2023"/>
    <m/>
  </r>
  <r>
    <x v="852"/>
    <d v="2024-11-01T00:00:00"/>
    <d v="2025-04-09T00:00:00"/>
    <s v="Second Class"/>
    <x v="811"/>
    <s v="Brenda Villegas"/>
    <s v="Corporate"/>
    <s v="Central"/>
    <s v="Technology"/>
    <s v="Phones"/>
    <s v="Upgradable mobile leverage"/>
    <n v="579.69000000000005"/>
    <n v="4"/>
    <n v="4"/>
    <n v="0.28999999999999998"/>
    <n v="0.28999999999999998"/>
    <n v="146.88"/>
    <n v="146.88"/>
    <s v="Profit"/>
    <s v="Nov-2024"/>
    <n v="0.2533768048439683"/>
    <s v="November"/>
    <n v="2024"/>
    <m/>
  </r>
  <r>
    <x v="853"/>
    <d v="2024-11-06T00:00:00"/>
    <d v="2025-05-01T00:00:00"/>
    <s v="Same Day"/>
    <x v="812"/>
    <s v="Deanna Rodriguez"/>
    <s v="Corporate"/>
    <s v="South"/>
    <s v="Technology"/>
    <s v="Phones"/>
    <s v="Multi-tiered even-keeled solution"/>
    <n v="2559.5700000000002"/>
    <n v="7"/>
    <n v="7"/>
    <n v="0.04"/>
    <n v="0.04"/>
    <n v="6.24"/>
    <n v="6.24"/>
    <s v="Profit"/>
    <s v="Nov-2024"/>
    <n v="2.4379094926100867E-3"/>
    <s v="November"/>
    <n v="2024"/>
    <m/>
  </r>
  <r>
    <x v="854"/>
    <d v="2024-01-27T00:00:00"/>
    <d v="2025-04-26T00:00:00"/>
    <s v="Same Day"/>
    <x v="813"/>
    <s v="Angela Hill"/>
    <s v="Consumer"/>
    <s v="East"/>
    <s v="Furniture"/>
    <s v="Bookcases"/>
    <s v="Streamlined holistic encryption"/>
    <n v="830.02"/>
    <n v="2"/>
    <n v="2"/>
    <n v="0.14000000000000001"/>
    <n v="0.14000000000000001"/>
    <n v="-82.63"/>
    <n v="-82.63"/>
    <s v="Loss"/>
    <s v="Jan-2024"/>
    <n v="-9.9551818028481232E-2"/>
    <s v="January"/>
    <n v="2024"/>
    <m/>
  </r>
  <r>
    <x v="855"/>
    <d v="2023-08-27T00:00:00"/>
    <d v="2025-04-27T00:00:00"/>
    <s v="Standard Class"/>
    <x v="814"/>
    <s v="Phillip Sanders"/>
    <s v="Corporate"/>
    <s v="East"/>
    <s v="Technology"/>
    <s v="Phones"/>
    <s v="Cross-group cohesive leverage"/>
    <n v="608.25"/>
    <n v="7"/>
    <n v="7"/>
    <n v="0.24"/>
    <n v="0.24"/>
    <n v="118.28"/>
    <n v="118.28"/>
    <s v="Profit"/>
    <s v="Aug-2023"/>
    <n v="0.19445951500205508"/>
    <s v="August"/>
    <n v="2023"/>
    <m/>
  </r>
  <r>
    <x v="856"/>
    <d v="2024-10-06T00:00:00"/>
    <d v="2025-04-15T00:00:00"/>
    <s v="Standard Class"/>
    <x v="815"/>
    <s v="Betty Miller"/>
    <s v="Corporate"/>
    <s v="Central"/>
    <s v="Technology"/>
    <s v="Machines"/>
    <s v="Enterprise-wide multi-state interface"/>
    <n v="2213.2600000000002"/>
    <n v="1"/>
    <n v="1"/>
    <n v="0.18"/>
    <n v="0.18"/>
    <n v="-1.03"/>
    <n v="-1.03"/>
    <s v="Loss"/>
    <s v="Oct-2024"/>
    <n v="-4.6537686489612606E-4"/>
    <s v="October"/>
    <n v="2024"/>
    <m/>
  </r>
  <r>
    <x v="857"/>
    <d v="2024-07-05T00:00:00"/>
    <d v="2025-04-25T00:00:00"/>
    <s v="First Class"/>
    <x v="816"/>
    <s v="Theodore Robertson"/>
    <s v="Corporate"/>
    <s v="East"/>
    <s v="Technology"/>
    <s v="Accessories"/>
    <s v="Compatible intangible info-me diaries"/>
    <n v="70.55"/>
    <n v="1"/>
    <n v="1"/>
    <n v="0.04"/>
    <n v="0.04"/>
    <n v="272.57"/>
    <n v="272.57"/>
    <s v="Profit"/>
    <s v="Jul-2024"/>
    <n v="3.8635010630758329"/>
    <s v="July"/>
    <n v="2024"/>
    <m/>
  </r>
  <r>
    <x v="858"/>
    <d v="2024-02-02T00:00:00"/>
    <d v="2025-04-18T00:00:00"/>
    <s v="Standard Class"/>
    <x v="817"/>
    <s v="Alice Kirby"/>
    <s v="Corporate"/>
    <s v="West"/>
    <s v="Office Supplies"/>
    <s v="Art"/>
    <s v="Secured optimizing Graphical User Interface"/>
    <n v="3681.43"/>
    <n v="5"/>
    <n v="5"/>
    <n v="0.06"/>
    <n v="0.06"/>
    <n v="586.79999999999995"/>
    <n v="586.79999999999995"/>
    <s v="Profit"/>
    <s v="Feb-2024"/>
    <n v="0.15939458308320409"/>
    <s v="February"/>
    <n v="2024"/>
    <m/>
  </r>
  <r>
    <x v="859"/>
    <d v="2024-01-07T00:00:00"/>
    <d v="2025-04-16T00:00:00"/>
    <s v="First Class"/>
    <x v="818"/>
    <s v="Bradley Heath"/>
    <s v="Corporate"/>
    <s v="West"/>
    <s v="Office Supplies"/>
    <s v="Paper"/>
    <s v="Quality-focused non-volatile implementation"/>
    <n v="955.19"/>
    <n v="1"/>
    <n v="1"/>
    <n v="0.18"/>
    <n v="0.18"/>
    <n v="3.76"/>
    <n v="3.76"/>
    <s v="Profit"/>
    <s v="Jan-2024"/>
    <n v="3.936389618819292E-3"/>
    <s v="January"/>
    <n v="2024"/>
    <m/>
  </r>
  <r>
    <x v="860"/>
    <d v="2023-11-29T00:00:00"/>
    <d v="2025-04-24T00:00:00"/>
    <s v="Same Day"/>
    <x v="819"/>
    <s v="Dr. Brenda Young"/>
    <s v="Home Office"/>
    <s v="Central"/>
    <s v="Furniture"/>
    <s v="Bookcases"/>
    <s v="Exclusive user-facing moratorium"/>
    <n v="2962.9"/>
    <n v="9"/>
    <n v="9"/>
    <n v="0.01"/>
    <n v="0.01"/>
    <n v="393.71"/>
    <n v="393.71"/>
    <s v="Profit"/>
    <s v="Nov-2023"/>
    <n v="0.13287994869890984"/>
    <s v="November"/>
    <n v="2023"/>
    <m/>
  </r>
  <r>
    <x v="861"/>
    <d v="2024-10-19T00:00:00"/>
    <d v="2025-04-12T00:00:00"/>
    <s v="Second Class"/>
    <x v="820"/>
    <s v="Michael Krueger"/>
    <s v="Home Office"/>
    <s v="West"/>
    <s v="Office Supplies"/>
    <s v="Labels"/>
    <s v="Public-key didactic migration"/>
    <n v="118.17"/>
    <n v="7"/>
    <n v="7"/>
    <n v="0.14000000000000001"/>
    <n v="0.14000000000000001"/>
    <n v="285.27"/>
    <n v="285.27"/>
    <s v="Profit"/>
    <s v="Oct-2024"/>
    <n v="2.4140644833714138"/>
    <s v="October"/>
    <n v="2024"/>
    <m/>
  </r>
  <r>
    <x v="862"/>
    <d v="2024-07-01T00:00:00"/>
    <d v="2025-04-30T00:00:00"/>
    <s v="Standard Class"/>
    <x v="821"/>
    <s v="Nicholas Miller"/>
    <s v="Home Office"/>
    <s v="East"/>
    <s v="Office Supplies"/>
    <s v="Labels"/>
    <s v="Triple-buffered encompassing functionalities"/>
    <n v="3800.11"/>
    <n v="4"/>
    <n v="4"/>
    <n v="0.3"/>
    <n v="0.3"/>
    <n v="322.12"/>
    <n v="322.12"/>
    <s v="Profit"/>
    <s v="Jul-2024"/>
    <n v="8.4765967300946543E-2"/>
    <s v="July"/>
    <n v="2024"/>
    <m/>
  </r>
  <r>
    <x v="863"/>
    <d v="2024-01-03T00:00:00"/>
    <d v="2025-04-20T00:00:00"/>
    <s v="First Class"/>
    <x v="822"/>
    <s v="Amy Cummings"/>
    <s v="Consumer"/>
    <s v="South"/>
    <s v="Technology"/>
    <s v="Phones"/>
    <s v="Reduced fault-tolerant initiative"/>
    <n v="4444.72"/>
    <n v="3"/>
    <n v="3"/>
    <n v="0.4"/>
    <n v="0.4"/>
    <n v="555.13"/>
    <n v="555.13"/>
    <s v="Profit"/>
    <s v="Jan-2024"/>
    <n v="0.12489650641660216"/>
    <s v="January"/>
    <n v="2024"/>
    <m/>
  </r>
  <r>
    <x v="864"/>
    <d v="2023-06-05T00:00:00"/>
    <d v="2025-05-04T00:00:00"/>
    <s v="Second Class"/>
    <x v="823"/>
    <s v="Cody Murray"/>
    <s v="Corporate"/>
    <s v="East"/>
    <s v="Office Supplies"/>
    <s v="Storage"/>
    <s v="Monitored explicit access"/>
    <n v="4258.9399999999996"/>
    <n v="4"/>
    <n v="4"/>
    <n v="0.04"/>
    <n v="0.04"/>
    <n v="986.79"/>
    <n v="986.79"/>
    <s v="Profit"/>
    <s v="Jun-2023"/>
    <n v="0.23169849774826601"/>
    <s v="June"/>
    <n v="2023"/>
    <m/>
  </r>
  <r>
    <x v="865"/>
    <d v="2023-08-05T00:00:00"/>
    <d v="2025-04-09T00:00:00"/>
    <s v="First Class"/>
    <x v="824"/>
    <s v="Sara Simmons"/>
    <s v="Consumer"/>
    <s v="South"/>
    <s v="Technology"/>
    <s v="Accessories"/>
    <s v="Customer-focused leading-edge strategy"/>
    <n v="4135.47"/>
    <n v="4"/>
    <n v="4"/>
    <n v="0.34"/>
    <n v="0.34"/>
    <n v="784.84"/>
    <n v="784.84"/>
    <s v="Profit"/>
    <s v="Aug-2023"/>
    <n v="0.18978253983223189"/>
    <s v="August"/>
    <n v="2023"/>
    <m/>
  </r>
  <r>
    <x v="866"/>
    <d v="2023-08-17T00:00:00"/>
    <d v="2025-04-21T00:00:00"/>
    <s v="First Class"/>
    <x v="825"/>
    <s v="Meagan Roach MD"/>
    <s v="Home Office"/>
    <s v="Central"/>
    <s v="Furniture"/>
    <s v="Tables"/>
    <s v="Expanded full-range knowledgebase"/>
    <n v="1071.93"/>
    <n v="8"/>
    <n v="8"/>
    <n v="0.18"/>
    <n v="0.18"/>
    <n v="439.87"/>
    <n v="439.87"/>
    <s v="Profit"/>
    <s v="Aug-2023"/>
    <n v="0.41035328799455184"/>
    <s v="August"/>
    <n v="2023"/>
    <m/>
  </r>
  <r>
    <x v="867"/>
    <d v="2025-01-28T00:00:00"/>
    <d v="2025-05-07T00:00:00"/>
    <s v="Same Day"/>
    <x v="826"/>
    <s v="Laura Barnes"/>
    <s v="Consumer"/>
    <s v="South"/>
    <s v="Technology"/>
    <s v="Machines"/>
    <s v="Focused heuristic architecture"/>
    <n v="3331.81"/>
    <n v="10"/>
    <n v="10"/>
    <n v="0.09"/>
    <n v="0.09"/>
    <n v="683.54"/>
    <n v="683.54"/>
    <s v="Profit"/>
    <s v="Jan-2025"/>
    <n v="0.20515575618057452"/>
    <s v="January"/>
    <n v="2025"/>
    <m/>
  </r>
  <r>
    <x v="868"/>
    <d v="2024-10-31T00:00:00"/>
    <d v="2025-04-24T00:00:00"/>
    <s v="Same Day"/>
    <x v="827"/>
    <s v="Angel Alvarado"/>
    <s v="Corporate"/>
    <s v="West"/>
    <s v="Furniture"/>
    <s v="Furnishings"/>
    <s v="Diverse demand-driven paradigm"/>
    <n v="4339.92"/>
    <n v="2"/>
    <n v="2"/>
    <n v="0.26"/>
    <n v="0.26"/>
    <n v="235.73"/>
    <n v="235.73"/>
    <s v="Profit"/>
    <s v="Oct-2024"/>
    <n v="5.4316669431694588E-2"/>
    <s v="October"/>
    <n v="2024"/>
    <m/>
  </r>
  <r>
    <x v="869"/>
    <d v="2024-11-24T00:00:00"/>
    <d v="2025-04-28T00:00:00"/>
    <s v="Second Class"/>
    <x v="828"/>
    <s v="David Hill"/>
    <s v="Corporate"/>
    <s v="East"/>
    <s v="Technology"/>
    <s v="Computers"/>
    <s v="Networked bifurcated moratorium"/>
    <n v="3615.94"/>
    <n v="3"/>
    <n v="3"/>
    <n v="0.19"/>
    <n v="0.19"/>
    <n v="655.42"/>
    <n v="655.42"/>
    <s v="Profit"/>
    <s v="Nov-2024"/>
    <n v="0.18125853858194549"/>
    <s v="November"/>
    <n v="2024"/>
    <m/>
  </r>
  <r>
    <x v="870"/>
    <d v="2023-06-03T00:00:00"/>
    <d v="2025-04-21T00:00:00"/>
    <s v="First Class"/>
    <x v="829"/>
    <s v="Anthony Jones"/>
    <s v="Corporate"/>
    <s v="Central"/>
    <s v="Technology"/>
    <s v="Accessories"/>
    <s v="Object-based cohesive definition"/>
    <n v="3896.08"/>
    <n v="10"/>
    <n v="10"/>
    <n v="0.19"/>
    <n v="0.19"/>
    <n v="755.73"/>
    <n v="755.73"/>
    <s v="Profit"/>
    <s v="Jun-2023"/>
    <n v="0.1939718896942568"/>
    <s v="June"/>
    <n v="2023"/>
    <m/>
  </r>
  <r>
    <x v="871"/>
    <d v="2023-05-08T00:00:00"/>
    <d v="2025-05-07T00:00:00"/>
    <s v="Same Day"/>
    <x v="830"/>
    <s v="Angela Parker"/>
    <s v="Consumer"/>
    <s v="East"/>
    <s v="Office Supplies"/>
    <s v="Binders"/>
    <s v="Triple-buffered client-server approach"/>
    <n v="248.54"/>
    <n v="8"/>
    <n v="8"/>
    <n v="0.27"/>
    <n v="0.27"/>
    <n v="905.44"/>
    <n v="905.44"/>
    <s v="Profit"/>
    <s v="May-2023"/>
    <n v="3.643035326305625"/>
    <s v="May"/>
    <n v="2023"/>
    <m/>
  </r>
  <r>
    <x v="872"/>
    <d v="2024-12-23T00:00:00"/>
    <d v="2025-04-18T00:00:00"/>
    <s v="Same Day"/>
    <x v="831"/>
    <s v="Robin Frazier"/>
    <s v="Consumer"/>
    <s v="South"/>
    <s v="Office Supplies"/>
    <s v="Labels"/>
    <s v="Centralized fault-tolerant collaboration"/>
    <n v="4465.22"/>
    <n v="9"/>
    <n v="9"/>
    <n v="0.17"/>
    <n v="0.17"/>
    <n v="194.4"/>
    <n v="194.4"/>
    <s v="Profit"/>
    <s v="Dec-2024"/>
    <n v="4.3536488683648282E-2"/>
    <s v="December"/>
    <n v="2024"/>
    <m/>
  </r>
  <r>
    <x v="873"/>
    <d v="2023-06-23T00:00:00"/>
    <d v="2025-04-23T00:00:00"/>
    <s v="Standard Class"/>
    <x v="832"/>
    <s v="Jeffrey Glover"/>
    <s v="Home Office"/>
    <s v="South"/>
    <s v="Technology"/>
    <s v="Accessories"/>
    <s v="Face-to-face systemic superstructure"/>
    <n v="646.14"/>
    <n v="3"/>
    <n v="3"/>
    <n v="0.1"/>
    <n v="0.1"/>
    <n v="298.41000000000003"/>
    <n v="298.41000000000003"/>
    <s v="Profit"/>
    <s v="Jun-2023"/>
    <n v="0.4618348964620671"/>
    <s v="June"/>
    <n v="2023"/>
    <m/>
  </r>
  <r>
    <x v="874"/>
    <d v="2023-05-13T00:00:00"/>
    <d v="2025-05-07T00:00:00"/>
    <s v="Standard Class"/>
    <x v="833"/>
    <s v="William Lane"/>
    <s v="Home Office"/>
    <s v="West"/>
    <s v="Office Supplies"/>
    <s v="Binders"/>
    <s v="Exclusive intermediate product"/>
    <n v="988.72"/>
    <n v="7"/>
    <n v="7"/>
    <n v="0.1"/>
    <n v="0.1"/>
    <n v="-76.930000000000007"/>
    <n v="-76.930000000000007"/>
    <s v="Loss"/>
    <s v="May-2023"/>
    <n v="-7.7807670523505137E-2"/>
    <s v="May"/>
    <n v="2023"/>
    <m/>
  </r>
  <r>
    <x v="875"/>
    <d v="2024-03-18T00:00:00"/>
    <d v="2025-04-13T00:00:00"/>
    <s v="First Class"/>
    <x v="834"/>
    <s v="Aaron Schultz"/>
    <s v="Consumer"/>
    <s v="Central"/>
    <s v="Office Supplies"/>
    <s v="Binders"/>
    <s v="Compatible cohesive capability"/>
    <n v="678.95"/>
    <n v="7"/>
    <n v="7"/>
    <n v="0.4"/>
    <n v="0.4"/>
    <n v="226.3"/>
    <n v="226.3"/>
    <s v="Profit"/>
    <s v="Mar-2024"/>
    <n v="0.33330878562486194"/>
    <s v="March"/>
    <n v="2024"/>
    <m/>
  </r>
  <r>
    <x v="876"/>
    <d v="2023-09-04T00:00:00"/>
    <d v="2025-05-07T00:00:00"/>
    <s v="Standard Class"/>
    <x v="835"/>
    <s v="Kristopher Barnes"/>
    <s v="Corporate"/>
    <s v="East"/>
    <s v="Office Supplies"/>
    <s v="Paper"/>
    <s v="Enhanced non-volatile archive"/>
    <n v="3978.17"/>
    <n v="5"/>
    <n v="5"/>
    <n v="0.5"/>
    <n v="0.5"/>
    <n v="-31.76"/>
    <n v="-31.76"/>
    <s v="Loss"/>
    <s v="Sep-2023"/>
    <n v="-7.983570335103829E-3"/>
    <s v="September"/>
    <n v="2023"/>
    <m/>
  </r>
  <r>
    <x v="877"/>
    <d v="2024-12-07T00:00:00"/>
    <d v="2025-04-20T00:00:00"/>
    <s v="Same Day"/>
    <x v="836"/>
    <s v="Kenneth Lamb"/>
    <s v="Corporate"/>
    <s v="Central"/>
    <s v="Office Supplies"/>
    <s v="Binders"/>
    <s v="Extended secondary firmware"/>
    <n v="1074.94"/>
    <n v="3"/>
    <n v="3"/>
    <n v="0.5"/>
    <n v="0.5"/>
    <n v="803.82"/>
    <n v="803.82"/>
    <s v="Profit"/>
    <s v="Dec-2024"/>
    <n v="0.74778127151282858"/>
    <s v="December"/>
    <n v="2024"/>
    <m/>
  </r>
  <r>
    <x v="878"/>
    <d v="2024-06-08T00:00:00"/>
    <d v="2025-04-11T00:00:00"/>
    <s v="Second Class"/>
    <x v="837"/>
    <s v="Timothy Williams"/>
    <s v="Corporate"/>
    <s v="West"/>
    <s v="Office Supplies"/>
    <s v="Binders"/>
    <s v="Inverse national hierarchy"/>
    <n v="1070.32"/>
    <n v="10"/>
    <n v="10"/>
    <n v="0.32"/>
    <n v="0.32"/>
    <n v="181.26"/>
    <n v="181.26"/>
    <s v="Profit"/>
    <s v="Jun-2024"/>
    <n v="0.16935122206442932"/>
    <s v="June"/>
    <n v="2024"/>
    <m/>
  </r>
  <r>
    <x v="879"/>
    <d v="2023-05-28T00:00:00"/>
    <d v="2025-04-28T00:00:00"/>
    <s v="Standard Class"/>
    <x v="807"/>
    <s v="William Vincent"/>
    <s v="Home Office"/>
    <s v="West"/>
    <s v="Office Supplies"/>
    <s v="Storage"/>
    <s v="Cloned mission-critical projection"/>
    <n v="1812.82"/>
    <n v="1"/>
    <n v="1"/>
    <n v="0.01"/>
    <n v="0.01"/>
    <n v="240.56"/>
    <n v="240.56"/>
    <s v="Profit"/>
    <s v="May-2023"/>
    <n v="0.13269933032512882"/>
    <s v="May"/>
    <n v="2023"/>
    <m/>
  </r>
  <r>
    <x v="880"/>
    <d v="2023-04-18T00:00:00"/>
    <d v="2025-04-11T00:00:00"/>
    <s v="Standard Class"/>
    <x v="838"/>
    <s v="Joel Sims"/>
    <s v="Corporate"/>
    <s v="Central"/>
    <s v="Technology"/>
    <s v="Copiers"/>
    <s v="Reduced high-level Graphical User Interface"/>
    <n v="3874.58"/>
    <n v="2"/>
    <n v="2"/>
    <n v="0.21"/>
    <n v="0.21"/>
    <n v="962.98"/>
    <n v="962.98"/>
    <s v="Profit"/>
    <s v="Apr-2023"/>
    <n v="0.24853790604400994"/>
    <s v="April"/>
    <n v="2023"/>
    <m/>
  </r>
  <r>
    <x v="881"/>
    <d v="2024-02-19T00:00:00"/>
    <d v="2025-04-22T00:00:00"/>
    <s v="Same Day"/>
    <x v="839"/>
    <s v="Douglas Holloway"/>
    <s v="Home Office"/>
    <s v="South"/>
    <s v="Technology"/>
    <s v="Copiers"/>
    <s v="Automated 3rdgeneration budgetary management"/>
    <n v="1448.46"/>
    <n v="4"/>
    <n v="4"/>
    <n v="0.35"/>
    <n v="0.35"/>
    <n v="100.49"/>
    <n v="100.49"/>
    <s v="Profit"/>
    <s v="Feb-2024"/>
    <n v="6.9377131574223649E-2"/>
    <s v="February"/>
    <n v="2024"/>
    <m/>
  </r>
  <r>
    <x v="882"/>
    <d v="2023-06-25T00:00:00"/>
    <d v="2025-04-19T00:00:00"/>
    <s v="Standard Class"/>
    <x v="840"/>
    <s v="Shannon Vazquez"/>
    <s v="Consumer"/>
    <s v="East"/>
    <s v="Office Supplies"/>
    <s v="Labels"/>
    <s v="Versatile 6thgeneration hierarchy"/>
    <n v="1017.41"/>
    <n v="7"/>
    <n v="7"/>
    <n v="0.32"/>
    <n v="0.32"/>
    <n v="180.69"/>
    <n v="180.69"/>
    <s v="Profit"/>
    <s v="Jun-2023"/>
    <n v="0.17759801849795068"/>
    <s v="June"/>
    <n v="2023"/>
    <m/>
  </r>
  <r>
    <x v="883"/>
    <d v="2023-10-23T00:00:00"/>
    <d v="2025-04-29T00:00:00"/>
    <s v="Standard Class"/>
    <x v="841"/>
    <s v="Lynn Murphy"/>
    <s v="Corporate"/>
    <s v="South"/>
    <s v="Office Supplies"/>
    <s v="Art"/>
    <s v="Integrated local implementation"/>
    <n v="4699.91"/>
    <n v="3"/>
    <n v="3"/>
    <n v="0.12"/>
    <n v="0.12"/>
    <n v="627.12"/>
    <n v="627.12"/>
    <s v="Profit"/>
    <s v="Oct-2023"/>
    <n v="0.13343234232144871"/>
    <s v="October"/>
    <n v="2023"/>
    <m/>
  </r>
  <r>
    <x v="884"/>
    <d v="2024-12-23T00:00:00"/>
    <d v="2025-04-21T00:00:00"/>
    <s v="Second Class"/>
    <x v="842"/>
    <s v="Alex Thompson"/>
    <s v="Home Office"/>
    <s v="West"/>
    <s v="Office Supplies"/>
    <s v="Storage"/>
    <s v="Virtual client-server software"/>
    <n v="997.98"/>
    <n v="1"/>
    <n v="1"/>
    <n v="0.08"/>
    <n v="0.08"/>
    <n v="63.56"/>
    <n v="63.56"/>
    <s v="Profit"/>
    <s v="Dec-2024"/>
    <n v="6.3688651075171854E-2"/>
    <s v="December"/>
    <n v="2024"/>
    <m/>
  </r>
  <r>
    <x v="885"/>
    <d v="2025-01-05T00:00:00"/>
    <d v="2025-05-07T00:00:00"/>
    <s v="Same Day"/>
    <x v="843"/>
    <s v="Shannon Diaz"/>
    <s v="Consumer"/>
    <s v="South"/>
    <s v="Office Supplies"/>
    <s v="Art"/>
    <s v="Streamlined upward-trending middleware"/>
    <n v="4029.04"/>
    <n v="5"/>
    <n v="5"/>
    <n v="0.23"/>
    <n v="0.23"/>
    <n v="117.51"/>
    <n v="117.51"/>
    <s v="Profit"/>
    <s v="Jan-2025"/>
    <n v="2.9165756607032942E-2"/>
    <s v="January"/>
    <n v="2025"/>
    <m/>
  </r>
  <r>
    <x v="886"/>
    <d v="2024-02-10T00:00:00"/>
    <d v="2025-04-20T00:00:00"/>
    <s v="Second Class"/>
    <x v="844"/>
    <s v="Elizabeth Morris"/>
    <s v="Consumer"/>
    <s v="West"/>
    <s v="Furniture"/>
    <s v="Bookcases"/>
    <s v="Self-enabling well-modulated capability"/>
    <n v="2241.67"/>
    <n v="8"/>
    <n v="8"/>
    <n v="0.49"/>
    <n v="0.49"/>
    <n v="577.16999999999996"/>
    <n v="577.16999999999996"/>
    <s v="Profit"/>
    <s v="Feb-2024"/>
    <n v="0.25747322308814408"/>
    <s v="February"/>
    <n v="2024"/>
    <m/>
  </r>
  <r>
    <x v="887"/>
    <d v="2025-01-31T00:00:00"/>
    <d v="2025-04-28T00:00:00"/>
    <s v="Standard Class"/>
    <x v="845"/>
    <s v="Dan Jones"/>
    <s v="Consumer"/>
    <s v="Central"/>
    <s v="Furniture"/>
    <s v="Tables"/>
    <s v="Profound modular instruction set"/>
    <n v="4602.0600000000004"/>
    <n v="9"/>
    <n v="9"/>
    <n v="0.1"/>
    <n v="0.1"/>
    <n v="208.3"/>
    <n v="208.3"/>
    <s v="Profit"/>
    <s v="Jan-2025"/>
    <n v="4.5262339039473624E-2"/>
    <s v="January"/>
    <n v="2025"/>
    <m/>
  </r>
  <r>
    <x v="888"/>
    <d v="2024-03-19T00:00:00"/>
    <d v="2025-04-14T00:00:00"/>
    <s v="Second Class"/>
    <x v="846"/>
    <s v="Mary Cole"/>
    <s v="Corporate"/>
    <s v="Central"/>
    <s v="Furniture"/>
    <s v="Chairs"/>
    <s v="Customizable full-range frame"/>
    <n v="4775.18"/>
    <n v="10"/>
    <n v="10"/>
    <n v="0.4"/>
    <n v="0.4"/>
    <n v="811.07"/>
    <n v="811.07"/>
    <s v="Profit"/>
    <s v="Mar-2024"/>
    <n v="0.16985118885570805"/>
    <s v="March"/>
    <n v="2024"/>
    <m/>
  </r>
  <r>
    <x v="889"/>
    <d v="2023-09-04T00:00:00"/>
    <d v="2025-04-25T00:00:00"/>
    <s v="Second Class"/>
    <x v="847"/>
    <s v="Mr. Andrew Francis"/>
    <s v="Corporate"/>
    <s v="West"/>
    <s v="Office Supplies"/>
    <s v="Binders"/>
    <s v="Digitized client-server installation"/>
    <n v="2677.23"/>
    <n v="2"/>
    <n v="2"/>
    <n v="0.32"/>
    <n v="0.32"/>
    <n v="388.81"/>
    <n v="388.81"/>
    <s v="Profit"/>
    <s v="Sep-2023"/>
    <n v="0.14522846374797832"/>
    <s v="September"/>
    <n v="2023"/>
    <m/>
  </r>
  <r>
    <x v="890"/>
    <d v="2024-03-26T00:00:00"/>
    <d v="2025-04-20T00:00:00"/>
    <s v="Second Class"/>
    <x v="848"/>
    <s v="Jacob Cochran"/>
    <s v="Home Office"/>
    <s v="East"/>
    <s v="Furniture"/>
    <s v="Tables"/>
    <s v="Team-oriented optimizing protocol"/>
    <n v="3819.46"/>
    <n v="2"/>
    <n v="2"/>
    <n v="0.1"/>
    <n v="0.1"/>
    <n v="938.42"/>
    <n v="938.42"/>
    <s v="Profit"/>
    <s v="Mar-2024"/>
    <n v="0.24569441753546312"/>
    <s v="March"/>
    <n v="2024"/>
    <m/>
  </r>
  <r>
    <x v="891"/>
    <d v="2024-07-22T00:00:00"/>
    <d v="2025-04-11T00:00:00"/>
    <s v="Second Class"/>
    <x v="849"/>
    <s v="Kathryn Castillo"/>
    <s v="Corporate"/>
    <s v="East"/>
    <s v="Technology"/>
    <s v="Computers"/>
    <s v="Advanced transitional database"/>
    <n v="3713"/>
    <n v="8"/>
    <n v="8"/>
    <n v="0.1"/>
    <n v="0.1"/>
    <n v="452.18"/>
    <n v="452.18"/>
    <s v="Profit"/>
    <s v="Jul-2024"/>
    <n v="0.12178292485860491"/>
    <s v="July"/>
    <n v="2024"/>
    <m/>
  </r>
  <r>
    <x v="892"/>
    <d v="2023-05-18T00:00:00"/>
    <d v="2025-05-03T00:00:00"/>
    <s v="Second Class"/>
    <x v="850"/>
    <s v="Derrick Castro"/>
    <s v="Consumer"/>
    <s v="West"/>
    <s v="Office Supplies"/>
    <s v="Paper"/>
    <s v="Synergistic object-oriented open system"/>
    <n v="3371.64"/>
    <n v="10"/>
    <n v="10"/>
    <n v="0.31"/>
    <n v="0.31"/>
    <n v="401.25"/>
    <n v="401.25"/>
    <s v="Profit"/>
    <s v="May-2023"/>
    <n v="0.11900736733459089"/>
    <s v="May"/>
    <n v="2023"/>
    <m/>
  </r>
  <r>
    <x v="893"/>
    <d v="2023-05-06T00:00:00"/>
    <d v="2025-04-19T00:00:00"/>
    <s v="First Class"/>
    <x v="851"/>
    <s v="Sonya Smith"/>
    <s v="Consumer"/>
    <s v="Central"/>
    <s v="Furniture"/>
    <s v="Furnishings"/>
    <s v="Ergonomic attitude-oriented projection"/>
    <n v="1338.32"/>
    <n v="8"/>
    <n v="8"/>
    <n v="0.34"/>
    <n v="0.34"/>
    <n v="382.46"/>
    <n v="382.46"/>
    <s v="Profit"/>
    <s v="May-2023"/>
    <n v="0.2857761970231335"/>
    <s v="May"/>
    <n v="2023"/>
    <m/>
  </r>
  <r>
    <x v="894"/>
    <d v="2025-01-30T00:00:00"/>
    <d v="2025-04-28T00:00:00"/>
    <s v="Standard Class"/>
    <x v="852"/>
    <s v="Holly Torres"/>
    <s v="Consumer"/>
    <s v="West"/>
    <s v="Technology"/>
    <s v="Accessories"/>
    <s v="Reverse-engineered client-server intranet"/>
    <n v="1025.31"/>
    <n v="7"/>
    <n v="7"/>
    <n v="0.45"/>
    <n v="0.45"/>
    <n v="931.6"/>
    <n v="931.6"/>
    <s v="Profit"/>
    <s v="Jan-2025"/>
    <n v="0.90860325169948608"/>
    <s v="January"/>
    <n v="2025"/>
    <m/>
  </r>
  <r>
    <x v="895"/>
    <d v="2024-06-09T00:00:00"/>
    <d v="2025-05-06T00:00:00"/>
    <s v="Standard Class"/>
    <x v="853"/>
    <s v="John Harvey"/>
    <s v="Consumer"/>
    <s v="South"/>
    <s v="Technology"/>
    <s v="Phones"/>
    <s v="Focused stable secured line"/>
    <n v="913.89"/>
    <n v="5"/>
    <n v="5"/>
    <n v="0.33"/>
    <n v="0.33"/>
    <n v="297.44"/>
    <n v="297.44"/>
    <s v="Profit"/>
    <s v="Jun-2024"/>
    <n v="0.32546586569499614"/>
    <s v="June"/>
    <n v="2024"/>
    <m/>
  </r>
  <r>
    <x v="896"/>
    <d v="2023-04-30T00:00:00"/>
    <d v="2025-04-16T00:00:00"/>
    <s v="Standard Class"/>
    <x v="854"/>
    <s v="Brian West"/>
    <s v="Home Office"/>
    <s v="West"/>
    <s v="Technology"/>
    <s v="Accessories"/>
    <s v="Synergized web-enabled secured line"/>
    <n v="1058.6500000000001"/>
    <n v="7"/>
    <n v="7"/>
    <n v="0.14000000000000001"/>
    <n v="0.14000000000000001"/>
    <n v="684.94"/>
    <n v="684.94"/>
    <s v="Profit"/>
    <s v="Apr-2023"/>
    <n v="0.64699381287488777"/>
    <s v="April"/>
    <n v="2023"/>
    <m/>
  </r>
  <r>
    <x v="897"/>
    <d v="2024-09-14T00:00:00"/>
    <d v="2025-04-11T00:00:00"/>
    <s v="First Class"/>
    <x v="855"/>
    <s v="Julie Hoover"/>
    <s v="Corporate"/>
    <s v="Central"/>
    <s v="Office Supplies"/>
    <s v="Art"/>
    <s v="Visionary stable installation"/>
    <n v="2320.83"/>
    <n v="1"/>
    <n v="1"/>
    <n v="0.09"/>
    <n v="0.09"/>
    <n v="230.79"/>
    <n v="230.79"/>
    <s v="Profit"/>
    <s v="Sep-2024"/>
    <n v="9.9442871731234089E-2"/>
    <s v="September"/>
    <n v="2024"/>
    <m/>
  </r>
  <r>
    <x v="898"/>
    <d v="2024-12-21T00:00:00"/>
    <d v="2025-04-20T00:00:00"/>
    <s v="Second Class"/>
    <x v="856"/>
    <s v="Lori Hill"/>
    <s v="Corporate"/>
    <s v="South"/>
    <s v="Office Supplies"/>
    <s v="Binders"/>
    <s v="Monitored value-added ability"/>
    <n v="4168.97"/>
    <n v="1"/>
    <n v="1"/>
    <n v="0.32"/>
    <n v="0.32"/>
    <n v="248.37"/>
    <n v="248.37"/>
    <s v="Profit"/>
    <s v="Dec-2024"/>
    <n v="5.9575866461020345E-2"/>
    <s v="December"/>
    <n v="2024"/>
    <m/>
  </r>
  <r>
    <x v="899"/>
    <d v="2025-03-14T00:00:00"/>
    <d v="2025-04-25T00:00:00"/>
    <s v="Same Day"/>
    <x v="857"/>
    <s v="Marissa Carpenter"/>
    <s v="Home Office"/>
    <s v="Central"/>
    <s v="Office Supplies"/>
    <s v="Labels"/>
    <s v="Right-sized bi-directional workforce"/>
    <n v="3470.21"/>
    <n v="6"/>
    <n v="6"/>
    <n v="0.19"/>
    <n v="0.19"/>
    <n v="125.28"/>
    <n v="125.28"/>
    <s v="Profit"/>
    <s v="Mar-2025"/>
    <n v="3.6101561576965084E-2"/>
    <s v="March"/>
    <n v="2025"/>
    <m/>
  </r>
  <r>
    <x v="900"/>
    <d v="2024-09-13T00:00:00"/>
    <d v="2025-04-26T00:00:00"/>
    <s v="Standard Class"/>
    <x v="858"/>
    <s v="Erin Gilbert"/>
    <s v="Corporate"/>
    <s v="East"/>
    <s v="Office Supplies"/>
    <s v="Labels"/>
    <s v="Polarized intangible frame"/>
    <n v="2806.96"/>
    <n v="3"/>
    <n v="3"/>
    <n v="0.01"/>
    <n v="0.01"/>
    <n v="925.64"/>
    <n v="925.64"/>
    <s v="Profit"/>
    <s v="Sep-2024"/>
    <n v="0.32976601020320917"/>
    <s v="September"/>
    <n v="2024"/>
    <m/>
  </r>
  <r>
    <x v="901"/>
    <d v="2024-04-09T00:00:00"/>
    <d v="2025-05-08T00:00:00"/>
    <s v="Second Class"/>
    <x v="859"/>
    <s v="Fernando Watson"/>
    <s v="Home Office"/>
    <s v="West"/>
    <s v="Furniture"/>
    <s v="Chairs"/>
    <s v="Open-source executive database"/>
    <n v="2115.7600000000002"/>
    <n v="3"/>
    <n v="3"/>
    <n v="0.26"/>
    <n v="0.26"/>
    <n v="460.19"/>
    <n v="460.19"/>
    <s v="Profit"/>
    <s v="Apr-2024"/>
    <n v="0.21750576624948006"/>
    <s v="April"/>
    <n v="2024"/>
    <m/>
  </r>
  <r>
    <x v="902"/>
    <d v="2025-02-10T00:00:00"/>
    <d v="2025-04-21T00:00:00"/>
    <s v="Standard Class"/>
    <x v="860"/>
    <s v="Jessica Schmidt"/>
    <s v="Consumer"/>
    <s v="East"/>
    <s v="Office Supplies"/>
    <s v="Paper"/>
    <s v="Polarized foreground Internet solution"/>
    <n v="2809.8"/>
    <n v="6"/>
    <n v="6"/>
    <n v="0.02"/>
    <n v="0.02"/>
    <n v="-87.43"/>
    <n v="-87.43"/>
    <s v="Loss"/>
    <s v="Feb-2025"/>
    <n v="-3.1116093672147484E-2"/>
    <s v="February"/>
    <n v="2025"/>
    <m/>
  </r>
  <r>
    <x v="903"/>
    <d v="2025-03-13T00:00:00"/>
    <d v="2025-04-18T00:00:00"/>
    <s v="Same Day"/>
    <x v="861"/>
    <s v="Angela Ellis"/>
    <s v="Corporate"/>
    <s v="South"/>
    <s v="Technology"/>
    <s v="Machines"/>
    <s v="Quality-focused next generation Graphic Interface"/>
    <n v="4070.17"/>
    <n v="7"/>
    <n v="7"/>
    <n v="0.28000000000000003"/>
    <n v="0.28000000000000003"/>
    <n v="577.59"/>
    <n v="577.59"/>
    <s v="Profit"/>
    <s v="Mar-2025"/>
    <n v="0.1419080775495864"/>
    <s v="March"/>
    <n v="2025"/>
    <m/>
  </r>
  <r>
    <x v="904"/>
    <d v="2023-04-15T00:00:00"/>
    <d v="2025-05-05T00:00:00"/>
    <s v="First Class"/>
    <x v="862"/>
    <s v="Rebecca Hall"/>
    <s v="Consumer"/>
    <s v="West"/>
    <s v="Furniture"/>
    <s v="Bookcases"/>
    <s v="Universal foreground solution"/>
    <n v="2052.67"/>
    <n v="3"/>
    <n v="3"/>
    <n v="0.42"/>
    <n v="0.42"/>
    <n v="933.45"/>
    <n v="933.45"/>
    <s v="Profit"/>
    <s v="Apr-2023"/>
    <n v="0.45474918033585526"/>
    <s v="April"/>
    <n v="2023"/>
    <m/>
  </r>
  <r>
    <x v="905"/>
    <d v="2024-07-26T00:00:00"/>
    <d v="2025-04-18T00:00:00"/>
    <s v="Same Day"/>
    <x v="863"/>
    <s v="Michelle Miller"/>
    <s v="Home Office"/>
    <s v="South"/>
    <s v="Office Supplies"/>
    <s v="Labels"/>
    <s v="Function-based intangible circuit"/>
    <n v="2799.17"/>
    <n v="8"/>
    <n v="8"/>
    <n v="0.31"/>
    <n v="0.31"/>
    <n v="230.01"/>
    <n v="230.01"/>
    <s v="Profit"/>
    <s v="Jul-2024"/>
    <n v="8.2170786340236571E-2"/>
    <s v="July"/>
    <n v="2024"/>
    <m/>
  </r>
  <r>
    <x v="906"/>
    <d v="2023-05-02T00:00:00"/>
    <d v="2025-04-18T00:00:00"/>
    <s v="Standard Class"/>
    <x v="864"/>
    <s v="Laura Smith"/>
    <s v="Home Office"/>
    <s v="Central"/>
    <s v="Furniture"/>
    <s v="Chairs"/>
    <s v="Down-sized global knowledge user"/>
    <n v="4757.82"/>
    <n v="8"/>
    <n v="8"/>
    <n v="0.1"/>
    <n v="0.1"/>
    <n v="974.37"/>
    <n v="974.37"/>
    <s v="Profit"/>
    <s v="May-2023"/>
    <n v="0.20479337175429085"/>
    <s v="May"/>
    <n v="2023"/>
    <m/>
  </r>
  <r>
    <x v="907"/>
    <d v="2024-09-30T00:00:00"/>
    <d v="2025-04-14T00:00:00"/>
    <s v="First Class"/>
    <x v="865"/>
    <s v="Kevin Robbins"/>
    <s v="Corporate"/>
    <s v="West"/>
    <s v="Technology"/>
    <s v="Accessories"/>
    <s v="Mandatory fault-tolerant implementation"/>
    <n v="1320.37"/>
    <n v="2"/>
    <n v="2"/>
    <n v="0.1"/>
    <n v="0.1"/>
    <n v="-24.3"/>
    <n v="-24.3"/>
    <s v="Loss"/>
    <s v="Sep-2024"/>
    <n v="-1.8403932231117037E-2"/>
    <s v="September"/>
    <n v="2024"/>
    <m/>
  </r>
  <r>
    <x v="908"/>
    <d v="2024-08-31T00:00:00"/>
    <d v="2025-05-06T00:00:00"/>
    <s v="Second Class"/>
    <x v="866"/>
    <s v="Robert Webb"/>
    <s v="Home Office"/>
    <s v="South"/>
    <s v="Office Supplies"/>
    <s v="Labels"/>
    <s v="Assimilated clear-thinking extranet"/>
    <n v="231.17"/>
    <n v="4"/>
    <n v="4"/>
    <n v="0.02"/>
    <n v="0.02"/>
    <n v="232.65"/>
    <n v="232.65"/>
    <s v="Profit"/>
    <s v="Aug-2024"/>
    <n v="1.0064022148202623"/>
    <s v="August"/>
    <n v="2024"/>
    <m/>
  </r>
  <r>
    <x v="909"/>
    <d v="2024-02-23T00:00:00"/>
    <d v="2025-05-02T00:00:00"/>
    <s v="Same Day"/>
    <x v="867"/>
    <s v="Wanda Wolfe"/>
    <s v="Home Office"/>
    <s v="West"/>
    <s v="Technology"/>
    <s v="Copiers"/>
    <s v="Virtual foreground knowledge user"/>
    <n v="1879.11"/>
    <n v="5"/>
    <n v="5"/>
    <n v="0.38"/>
    <n v="0.38"/>
    <n v="565.70000000000005"/>
    <n v="565.70000000000005"/>
    <s v="Profit"/>
    <s v="Feb-2024"/>
    <n v="0.30104677214213116"/>
    <s v="February"/>
    <n v="2024"/>
    <m/>
  </r>
  <r>
    <x v="910"/>
    <d v="2024-04-27T00:00:00"/>
    <d v="2025-05-08T00:00:00"/>
    <s v="Same Day"/>
    <x v="868"/>
    <s v="Candace Norman"/>
    <s v="Corporate"/>
    <s v="Central"/>
    <s v="Furniture"/>
    <s v="Chairs"/>
    <s v="Focused zero-defect workforce"/>
    <n v="229.45"/>
    <n v="5"/>
    <n v="5"/>
    <n v="0.31"/>
    <n v="0.31"/>
    <n v="806.33"/>
    <n v="806.33"/>
    <s v="Profit"/>
    <s v="Apr-2024"/>
    <n v="3.5141860971889303"/>
    <s v="April"/>
    <n v="2024"/>
    <m/>
  </r>
  <r>
    <x v="911"/>
    <d v="2025-01-14T00:00:00"/>
    <d v="2025-04-24T00:00:00"/>
    <s v="First Class"/>
    <x v="869"/>
    <s v="Cory Hardy"/>
    <s v="Home Office"/>
    <s v="West"/>
    <s v="Office Supplies"/>
    <s v="Art"/>
    <s v="Operative fault-tolerant success"/>
    <n v="4550.3599999999997"/>
    <n v="9"/>
    <n v="9"/>
    <n v="0.47"/>
    <n v="0.47"/>
    <n v="292.14"/>
    <n v="292.14"/>
    <s v="Profit"/>
    <s v="Jan-2025"/>
    <n v="6.420151372638648E-2"/>
    <s v="January"/>
    <n v="2025"/>
    <m/>
  </r>
  <r>
    <x v="912"/>
    <d v="2023-10-10T00:00:00"/>
    <d v="2025-04-19T00:00:00"/>
    <s v="Second Class"/>
    <x v="870"/>
    <s v="Peter Compton"/>
    <s v="Corporate"/>
    <s v="Central"/>
    <s v="Furniture"/>
    <s v="Bookcases"/>
    <s v="Cross-platform holistic infrastructure"/>
    <n v="4214.26"/>
    <n v="9"/>
    <n v="9"/>
    <n v="0.36"/>
    <n v="0.36"/>
    <n v="819.35"/>
    <n v="819.35"/>
    <s v="Profit"/>
    <s v="Oct-2023"/>
    <n v="0.19442322020947925"/>
    <s v="October"/>
    <n v="2023"/>
    <m/>
  </r>
  <r>
    <x v="913"/>
    <d v="2024-05-10T00:00:00"/>
    <d v="2025-04-15T00:00:00"/>
    <s v="First Class"/>
    <x v="871"/>
    <s v="Mr. Nicholas Rogers"/>
    <s v="Corporate"/>
    <s v="East"/>
    <s v="Technology"/>
    <s v="Copiers"/>
    <s v="Mandatory 4thgeneration budgetary management"/>
    <n v="446.64"/>
    <n v="6"/>
    <n v="6"/>
    <n v="0.38"/>
    <n v="0.38"/>
    <n v="-99.13"/>
    <n v="-99.13"/>
    <s v="Loss"/>
    <s v="May-2024"/>
    <n v="-0.22194608633351245"/>
    <s v="May"/>
    <n v="2024"/>
    <m/>
  </r>
  <r>
    <x v="914"/>
    <d v="2024-12-20T00:00:00"/>
    <d v="2025-04-27T00:00:00"/>
    <s v="First Class"/>
    <x v="872"/>
    <s v="Aaron Nelson"/>
    <s v="Corporate"/>
    <s v="South"/>
    <s v="Furniture"/>
    <s v="Furnishings"/>
    <s v="Ameliorated web-enabled infrastructure"/>
    <n v="478.33"/>
    <n v="9"/>
    <n v="9"/>
    <n v="0.35"/>
    <n v="0.35"/>
    <n v="541.66999999999996"/>
    <n v="541.66999999999996"/>
    <s v="Profit"/>
    <s v="Dec-2024"/>
    <n v="1.1324190412476742"/>
    <s v="December"/>
    <n v="2024"/>
    <m/>
  </r>
  <r>
    <x v="915"/>
    <d v="2023-05-24T00:00:00"/>
    <d v="2025-04-10T00:00:00"/>
    <s v="First Class"/>
    <x v="873"/>
    <s v="Marcus Booth"/>
    <s v="Consumer"/>
    <s v="West"/>
    <s v="Furniture"/>
    <s v="Bookcases"/>
    <s v="Ameliorated full-range parallelism"/>
    <n v="3148.22"/>
    <n v="2"/>
    <n v="2"/>
    <n v="0.36"/>
    <n v="0.36"/>
    <n v="45.65"/>
    <n v="45.65"/>
    <s v="Profit"/>
    <s v="May-2023"/>
    <n v="1.4500257288245421E-2"/>
    <s v="May"/>
    <n v="2023"/>
    <m/>
  </r>
  <r>
    <x v="916"/>
    <d v="2024-02-18T00:00:00"/>
    <d v="2025-04-19T00:00:00"/>
    <s v="Second Class"/>
    <x v="444"/>
    <s v="Michael Thompson"/>
    <s v="Home Office"/>
    <s v="South"/>
    <s v="Furniture"/>
    <s v="Chairs"/>
    <s v="Secured global info-me diaries"/>
    <n v="436.98"/>
    <n v="5"/>
    <n v="5"/>
    <n v="0.11"/>
    <n v="0.11"/>
    <n v="735.17"/>
    <n v="735.17"/>
    <s v="Profit"/>
    <s v="Feb-2024"/>
    <n v="1.6823882099867269"/>
    <s v="February"/>
    <n v="2024"/>
    <m/>
  </r>
  <r>
    <x v="917"/>
    <d v="2023-04-18T00:00:00"/>
    <d v="2025-04-23T00:00:00"/>
    <s v="First Class"/>
    <x v="874"/>
    <s v="Brian Vazquez"/>
    <s v="Home Office"/>
    <s v="Central"/>
    <s v="Office Supplies"/>
    <s v="Storage"/>
    <s v="Cross-platform 4thgeneration policy"/>
    <n v="4418.47"/>
    <n v="7"/>
    <n v="7"/>
    <n v="0.05"/>
    <n v="0.05"/>
    <n v="51.88"/>
    <n v="51.88"/>
    <s v="Profit"/>
    <s v="Apr-2023"/>
    <n v="1.1741620968344246E-2"/>
    <s v="April"/>
    <n v="2023"/>
    <m/>
  </r>
  <r>
    <x v="918"/>
    <d v="2024-12-27T00:00:00"/>
    <d v="2025-04-13T00:00:00"/>
    <s v="First Class"/>
    <x v="875"/>
    <s v="Anna Page"/>
    <s v="Home Office"/>
    <s v="Central"/>
    <s v="Technology"/>
    <s v="Phones"/>
    <s v="Proactive static support"/>
    <n v="4078.98"/>
    <n v="6"/>
    <n v="6"/>
    <n v="0.06"/>
    <n v="0.06"/>
    <n v="167.12"/>
    <n v="167.12"/>
    <s v="Profit"/>
    <s v="Dec-2024"/>
    <n v="4.0971027070493111E-2"/>
    <s v="December"/>
    <n v="2024"/>
    <m/>
  </r>
  <r>
    <x v="919"/>
    <d v="2023-10-15T00:00:00"/>
    <d v="2025-05-05T00:00:00"/>
    <s v="Same Day"/>
    <x v="876"/>
    <s v="Monique Hoover"/>
    <s v="Consumer"/>
    <s v="East"/>
    <s v="Technology"/>
    <s v="Phones"/>
    <s v="Pre-emptive executive approach"/>
    <n v="2970.26"/>
    <n v="8"/>
    <n v="8"/>
    <n v="0.34"/>
    <n v="0.34"/>
    <n v="111.73"/>
    <n v="111.73"/>
    <s v="Profit"/>
    <s v="Oct-2023"/>
    <n v="3.7616235615737341E-2"/>
    <s v="October"/>
    <n v="2023"/>
    <m/>
  </r>
  <r>
    <x v="920"/>
    <d v="2023-09-01T00:00:00"/>
    <d v="2025-04-14T00:00:00"/>
    <s v="Second Class"/>
    <x v="877"/>
    <s v="Brian Elliott"/>
    <s v="Corporate"/>
    <s v="East"/>
    <s v="Office Supplies"/>
    <s v="Storage"/>
    <s v="Programmable interactive monitoring"/>
    <n v="643.29999999999995"/>
    <n v="6"/>
    <n v="6"/>
    <n v="0.38"/>
    <n v="0.38"/>
    <n v="939.39"/>
    <n v="939.39"/>
    <s v="Profit"/>
    <s v="Sep-2023"/>
    <n v="1.4602673713663921"/>
    <s v="September"/>
    <n v="2023"/>
    <m/>
  </r>
  <r>
    <x v="921"/>
    <d v="2024-01-14T00:00:00"/>
    <d v="2025-05-01T00:00:00"/>
    <s v="Second Class"/>
    <x v="878"/>
    <s v="Kurt Robles"/>
    <s v="Corporate"/>
    <s v="South"/>
    <s v="Technology"/>
    <s v="Copiers"/>
    <s v="Managed exuding toolset"/>
    <n v="4402.42"/>
    <n v="5"/>
    <n v="5"/>
    <n v="0.01"/>
    <n v="0.01"/>
    <n v="374.44"/>
    <n v="374.44"/>
    <s v="Profit"/>
    <s v="Jan-2024"/>
    <n v="8.5053220728599263E-2"/>
    <s v="January"/>
    <n v="2024"/>
    <m/>
  </r>
  <r>
    <x v="922"/>
    <d v="2023-12-13T00:00:00"/>
    <d v="2025-05-05T00:00:00"/>
    <s v="Second Class"/>
    <x v="879"/>
    <s v="Mario Poole"/>
    <s v="Consumer"/>
    <s v="Central"/>
    <s v="Office Supplies"/>
    <s v="Binders"/>
    <s v="Distributed real-time model"/>
    <n v="2814.49"/>
    <n v="2"/>
    <n v="2"/>
    <n v="0.1"/>
    <n v="0.1"/>
    <n v="-83.44"/>
    <n v="-83.44"/>
    <s v="Loss"/>
    <s v="Dec-2023"/>
    <n v="-2.96465789539135E-2"/>
    <s v="December"/>
    <n v="2023"/>
    <m/>
  </r>
  <r>
    <x v="923"/>
    <d v="2024-07-06T00:00:00"/>
    <d v="2025-04-22T00:00:00"/>
    <s v="Same Day"/>
    <x v="880"/>
    <s v="Dr. Luis Mann"/>
    <s v="Corporate"/>
    <s v="Central"/>
    <s v="Office Supplies"/>
    <s v="Art"/>
    <s v="Automated scalable Local Area Network"/>
    <n v="1300.3"/>
    <n v="3"/>
    <n v="3"/>
    <n v="0.5"/>
    <n v="0.5"/>
    <n v="848.77"/>
    <n v="848.77"/>
    <s v="Profit"/>
    <s v="Jul-2024"/>
    <n v="0.65274936553103136"/>
    <s v="July"/>
    <n v="2024"/>
    <m/>
  </r>
  <r>
    <x v="924"/>
    <d v="2024-03-08T00:00:00"/>
    <d v="2025-04-15T00:00:00"/>
    <s v="Same Day"/>
    <x v="881"/>
    <s v="Steven Sawyer PhD"/>
    <s v="Consumer"/>
    <s v="West"/>
    <s v="Office Supplies"/>
    <s v="Storage"/>
    <s v="Self-enabling full-range concept"/>
    <n v="41.6"/>
    <n v="6"/>
    <n v="6"/>
    <n v="0.38"/>
    <n v="0.38"/>
    <n v="570.74"/>
    <n v="570.74"/>
    <s v="Profit"/>
    <s v="Mar-2024"/>
    <n v="13.719711538461539"/>
    <s v="March"/>
    <n v="2024"/>
    <m/>
  </r>
  <r>
    <x v="925"/>
    <d v="2024-06-15T00:00:00"/>
    <d v="2025-04-21T00:00:00"/>
    <s v="Second Class"/>
    <x v="365"/>
    <s v="Ryan Richard"/>
    <s v="Home Office"/>
    <s v="South"/>
    <s v="Furniture"/>
    <s v="Chairs"/>
    <s v="Multi-channeled national structure"/>
    <n v="1948.91"/>
    <n v="8"/>
    <n v="8"/>
    <n v="0.15"/>
    <n v="0.15"/>
    <n v="310.66000000000003"/>
    <n v="310.66000000000003"/>
    <s v="Profit"/>
    <s v="Jun-2024"/>
    <n v="0.15940192210004567"/>
    <s v="June"/>
    <n v="2024"/>
    <m/>
  </r>
  <r>
    <x v="926"/>
    <d v="2025-01-19T00:00:00"/>
    <d v="2025-04-19T00:00:00"/>
    <s v="Standard Class"/>
    <x v="882"/>
    <s v="Michele Weiss"/>
    <s v="Corporate"/>
    <s v="Central"/>
    <s v="Technology"/>
    <s v="Copiers"/>
    <s v="Advanced leading-edge alliance"/>
    <n v="3067.65"/>
    <n v="4"/>
    <n v="4"/>
    <n v="0.25"/>
    <n v="0.25"/>
    <n v="766.07"/>
    <n v="766.07"/>
    <s v="Profit"/>
    <s v="Jan-2025"/>
    <n v="0.24972535980310662"/>
    <s v="January"/>
    <n v="2025"/>
    <m/>
  </r>
  <r>
    <x v="927"/>
    <d v="2024-04-13T00:00:00"/>
    <d v="2025-04-20T00:00:00"/>
    <s v="Second Class"/>
    <x v="883"/>
    <s v="Tonya Todd"/>
    <s v="Corporate"/>
    <s v="South"/>
    <s v="Technology"/>
    <s v="Computers"/>
    <s v="Fundamental mission-critical Graphic Interface"/>
    <n v="3374.44"/>
    <n v="5"/>
    <n v="5"/>
    <n v="0.49"/>
    <n v="0.49"/>
    <n v="722.64"/>
    <n v="722.64"/>
    <s v="Profit"/>
    <s v="Apr-2024"/>
    <n v="0.21415108877324829"/>
    <s v="April"/>
    <n v="2024"/>
    <m/>
  </r>
  <r>
    <x v="928"/>
    <d v="2024-02-19T00:00:00"/>
    <d v="2025-04-20T00:00:00"/>
    <s v="Standard Class"/>
    <x v="884"/>
    <s v="Sarah Alexander"/>
    <s v="Consumer"/>
    <s v="East"/>
    <s v="Office Supplies"/>
    <s v="Paper"/>
    <s v="Compatible object-oriented firmware"/>
    <n v="297.52"/>
    <n v="9"/>
    <n v="9"/>
    <n v="0.26"/>
    <n v="0.26"/>
    <n v="812.28"/>
    <n v="812.28"/>
    <s v="Profit"/>
    <s v="Feb-2024"/>
    <n v="2.7301694003764454"/>
    <s v="February"/>
    <n v="2024"/>
    <m/>
  </r>
  <r>
    <x v="929"/>
    <d v="2024-02-11T00:00:00"/>
    <d v="2025-04-10T00:00:00"/>
    <s v="Standard Class"/>
    <x v="885"/>
    <s v="Rodney Hall"/>
    <s v="Consumer"/>
    <s v="East"/>
    <s v="Technology"/>
    <s v="Copiers"/>
    <s v="Self-enabling multi-tasking Local Area Network"/>
    <n v="4020.72"/>
    <n v="4"/>
    <n v="4"/>
    <n v="0.46"/>
    <n v="0.46"/>
    <n v="759.58"/>
    <n v="759.58"/>
    <s v="Profit"/>
    <s v="Feb-2024"/>
    <n v="0.18891641298075967"/>
    <s v="February"/>
    <n v="2024"/>
    <m/>
  </r>
  <r>
    <x v="930"/>
    <d v="2023-11-24T00:00:00"/>
    <d v="2025-04-18T00:00:00"/>
    <s v="First Class"/>
    <x v="886"/>
    <s v="Morgan Vasquez"/>
    <s v="Corporate"/>
    <s v="East"/>
    <s v="Furniture"/>
    <s v="Bookcases"/>
    <s v="Multi-channeled fresh-thinking portal"/>
    <n v="160.84"/>
    <n v="5"/>
    <n v="5"/>
    <n v="0.13"/>
    <n v="0.13"/>
    <n v="848.67"/>
    <n v="848.67"/>
    <s v="Profit"/>
    <s v="Nov-2023"/>
    <n v="5.2764859487689622"/>
    <s v="November"/>
    <n v="2023"/>
    <m/>
  </r>
  <r>
    <x v="931"/>
    <d v="2024-09-12T00:00:00"/>
    <d v="2025-04-13T00:00:00"/>
    <s v="Second Class"/>
    <x v="887"/>
    <s v="Jessica Diaz"/>
    <s v="Home Office"/>
    <s v="West"/>
    <s v="Technology"/>
    <s v="Copiers"/>
    <s v="Reduced fresh-thinking matrix"/>
    <n v="864.79"/>
    <n v="9"/>
    <n v="9"/>
    <n v="0.09"/>
    <n v="0.09"/>
    <n v="57.07"/>
    <n v="57.07"/>
    <s v="Profit"/>
    <s v="Sep-2024"/>
    <n v="6.5992900010407154E-2"/>
    <s v="September"/>
    <n v="2024"/>
    <m/>
  </r>
  <r>
    <x v="932"/>
    <d v="2024-11-26T00:00:00"/>
    <d v="2025-04-21T00:00:00"/>
    <s v="First Class"/>
    <x v="888"/>
    <s v="Jamie Case"/>
    <s v="Corporate"/>
    <s v="Central"/>
    <s v="Technology"/>
    <s v="Machines"/>
    <s v="Inverse responsive strategy"/>
    <n v="4838.58"/>
    <n v="1"/>
    <n v="1"/>
    <n v="0.28999999999999998"/>
    <n v="0.28999999999999998"/>
    <n v="666.68"/>
    <n v="666.68"/>
    <s v="Profit"/>
    <s v="Nov-2024"/>
    <n v="0.13778422595058881"/>
    <s v="November"/>
    <n v="2024"/>
    <m/>
  </r>
  <r>
    <x v="933"/>
    <d v="2023-10-17T00:00:00"/>
    <d v="2025-04-24T00:00:00"/>
    <s v="Same Day"/>
    <x v="793"/>
    <s v="Susan Adams"/>
    <s v="Home Office"/>
    <s v="West"/>
    <s v="Office Supplies"/>
    <s v="Art"/>
    <s v="Optional zero administration approach"/>
    <n v="2765.58"/>
    <n v="2"/>
    <n v="2"/>
    <n v="0.46"/>
    <n v="0.46"/>
    <n v="654.80999999999995"/>
    <n v="654.80999999999995"/>
    <s v="Profit"/>
    <s v="Oct-2023"/>
    <n v="0.23677131017725034"/>
    <s v="October"/>
    <n v="2023"/>
    <m/>
  </r>
  <r>
    <x v="934"/>
    <d v="2024-06-27T00:00:00"/>
    <d v="2025-04-28T00:00:00"/>
    <s v="Second Class"/>
    <x v="21"/>
    <s v="Manuel Cannon"/>
    <s v="Corporate"/>
    <s v="South"/>
    <s v="Technology"/>
    <s v="Phones"/>
    <s v="Automated heuristic open system"/>
    <n v="4192"/>
    <n v="4"/>
    <n v="4"/>
    <n v="0.04"/>
    <n v="0.04"/>
    <n v="319.85000000000002"/>
    <n v="319.85000000000002"/>
    <s v="Profit"/>
    <s v="Jun-2024"/>
    <n v="7.6300095419847336E-2"/>
    <s v="June"/>
    <n v="2024"/>
    <m/>
  </r>
  <r>
    <x v="935"/>
    <d v="2025-01-16T00:00:00"/>
    <d v="2025-04-12T00:00:00"/>
    <s v="Same Day"/>
    <x v="889"/>
    <s v="Juan Santos"/>
    <s v="Corporate"/>
    <s v="West"/>
    <s v="Furniture"/>
    <s v="Furnishings"/>
    <s v="Customer-focused reciprocal monitoring"/>
    <n v="134.13999999999999"/>
    <n v="3"/>
    <n v="3"/>
    <n v="0.28000000000000003"/>
    <n v="0.28000000000000003"/>
    <n v="806.97"/>
    <n v="806.97"/>
    <s v="Profit"/>
    <s v="Jan-2025"/>
    <n v="6.0158789324586257"/>
    <s v="January"/>
    <n v="2025"/>
    <m/>
  </r>
  <r>
    <x v="936"/>
    <d v="2025-03-07T00:00:00"/>
    <d v="2025-05-06T00:00:00"/>
    <s v="Same Day"/>
    <x v="890"/>
    <s v="Lindsay Blanchard"/>
    <s v="Consumer"/>
    <s v="West"/>
    <s v="Office Supplies"/>
    <s v="Art"/>
    <s v="Universal logistical conglomeration"/>
    <n v="1789.01"/>
    <n v="8"/>
    <n v="8"/>
    <n v="0.28000000000000003"/>
    <n v="0.28000000000000003"/>
    <n v="222.02"/>
    <n v="222.02"/>
    <s v="Profit"/>
    <s v="Mar-2025"/>
    <n v="0.12410215705893204"/>
    <s v="March"/>
    <n v="2025"/>
    <m/>
  </r>
  <r>
    <x v="937"/>
    <d v="2025-03-02T00:00:00"/>
    <d v="2025-04-19T00:00:00"/>
    <s v="Same Day"/>
    <x v="891"/>
    <s v="Juan Lee"/>
    <s v="Corporate"/>
    <s v="Central"/>
    <s v="Office Supplies"/>
    <s v="Art"/>
    <s v="Inverse 6thgeneration info-me diaries"/>
    <n v="554.03"/>
    <n v="2"/>
    <n v="2"/>
    <n v="0.36"/>
    <n v="0.36"/>
    <n v="-14.14"/>
    <n v="-14.14"/>
    <s v="Loss"/>
    <s v="Mar-2025"/>
    <n v="-2.5522083641680057E-2"/>
    <s v="March"/>
    <n v="2025"/>
    <m/>
  </r>
  <r>
    <x v="938"/>
    <d v="2023-05-13T00:00:00"/>
    <d v="2025-04-22T00:00:00"/>
    <s v="Same Day"/>
    <x v="892"/>
    <s v="Mark Foster"/>
    <s v="Corporate"/>
    <s v="South"/>
    <s v="Office Supplies"/>
    <s v="Binders"/>
    <s v="Enhanced foreground knowledge user"/>
    <n v="4620.54"/>
    <n v="3"/>
    <n v="3"/>
    <n v="0.11"/>
    <n v="0.11"/>
    <n v="398.04"/>
    <n v="398.04"/>
    <s v="Profit"/>
    <s v="May-2023"/>
    <n v="8.6145775169136074E-2"/>
    <s v="May"/>
    <n v="2023"/>
    <m/>
  </r>
  <r>
    <x v="939"/>
    <d v="2023-08-21T00:00:00"/>
    <d v="2025-04-14T00:00:00"/>
    <s v="Same Day"/>
    <x v="893"/>
    <s v="Tammy Rodriguez"/>
    <s v="Corporate"/>
    <s v="West"/>
    <s v="Office Supplies"/>
    <s v="Paper"/>
    <s v="Synchronized 6thgeneration benchmark"/>
    <n v="2930.01"/>
    <n v="6"/>
    <n v="6"/>
    <n v="0.26"/>
    <n v="0.26"/>
    <n v="457.38"/>
    <n v="457.38"/>
    <s v="Profit"/>
    <s v="Aug-2023"/>
    <n v="0.15610185630765763"/>
    <s v="August"/>
    <n v="2023"/>
    <m/>
  </r>
  <r>
    <x v="940"/>
    <d v="2024-09-28T00:00:00"/>
    <d v="2025-04-20T00:00:00"/>
    <s v="Standard Class"/>
    <x v="894"/>
    <s v="Nicole Carroll"/>
    <s v="Consumer"/>
    <s v="South"/>
    <s v="Technology"/>
    <s v="Computers"/>
    <s v="User-friendly logistical analyzer"/>
    <n v="1476.33"/>
    <n v="2"/>
    <n v="2"/>
    <n v="0.27"/>
    <n v="0.27"/>
    <n v="268.25"/>
    <n v="268.25"/>
    <s v="Profit"/>
    <s v="Sep-2024"/>
    <n v="0.1817005683011251"/>
    <s v="September"/>
    <n v="2024"/>
    <m/>
  </r>
  <r>
    <x v="941"/>
    <d v="2024-10-23T00:00:00"/>
    <d v="2025-04-09T00:00:00"/>
    <s v="Standard Class"/>
    <x v="895"/>
    <s v="James Taylor"/>
    <s v="Home Office"/>
    <s v="South"/>
    <s v="Furniture"/>
    <s v="Bookcases"/>
    <s v="Mandatory neutral policy"/>
    <n v="1727.91"/>
    <n v="6"/>
    <n v="6"/>
    <n v="0.04"/>
    <n v="0.04"/>
    <n v="523.84"/>
    <n v="523.84"/>
    <s v="Profit"/>
    <s v="Oct-2024"/>
    <n v="0.30316393793658236"/>
    <s v="October"/>
    <n v="2024"/>
    <m/>
  </r>
  <r>
    <x v="942"/>
    <d v="2023-11-03T00:00:00"/>
    <d v="2025-04-10T00:00:00"/>
    <s v="Same Day"/>
    <x v="896"/>
    <s v="Cameron Howell"/>
    <s v="Corporate"/>
    <s v="West"/>
    <s v="Technology"/>
    <s v="Computers"/>
    <s v="Stand-alone next generation policy"/>
    <n v="479.18"/>
    <n v="1"/>
    <n v="1"/>
    <n v="0.2"/>
    <n v="0.2"/>
    <n v="299.44"/>
    <n v="299.44"/>
    <s v="Profit"/>
    <s v="Nov-2023"/>
    <n v="0.62490087232355274"/>
    <s v="November"/>
    <n v="2023"/>
    <m/>
  </r>
  <r>
    <x v="943"/>
    <d v="2024-03-07T00:00:00"/>
    <d v="2025-04-19T00:00:00"/>
    <s v="Standard Class"/>
    <x v="897"/>
    <s v="Paul Perkins"/>
    <s v="Home Office"/>
    <s v="South"/>
    <s v="Furniture"/>
    <s v="Furnishings"/>
    <s v="Secured 3rdgeneration customer loyalty"/>
    <n v="418.88"/>
    <n v="5"/>
    <n v="5"/>
    <n v="0.15"/>
    <n v="0.15"/>
    <n v="119.68"/>
    <n v="119.68"/>
    <s v="Profit"/>
    <s v="Mar-2024"/>
    <n v="0.28571428571428575"/>
    <s v="March"/>
    <n v="2024"/>
    <m/>
  </r>
  <r>
    <x v="944"/>
    <d v="2024-07-04T00:00:00"/>
    <d v="2025-04-10T00:00:00"/>
    <s v="Standard Class"/>
    <x v="898"/>
    <s v="Nathan Acosta"/>
    <s v="Corporate"/>
    <s v="Central"/>
    <s v="Furniture"/>
    <s v="Furnishings"/>
    <s v="User-centric national pricing structure"/>
    <n v="1582.55"/>
    <n v="4"/>
    <n v="4"/>
    <n v="0.13"/>
    <n v="0.13"/>
    <n v="399.1"/>
    <n v="399.1"/>
    <s v="Profit"/>
    <s v="Jul-2024"/>
    <n v="0.25218792455214689"/>
    <s v="July"/>
    <n v="2024"/>
    <m/>
  </r>
  <r>
    <x v="945"/>
    <d v="2024-07-16T00:00:00"/>
    <d v="2025-04-26T00:00:00"/>
    <s v="Second Class"/>
    <x v="899"/>
    <s v="Natasha Patel"/>
    <s v="Home Office"/>
    <s v="Central"/>
    <s v="Furniture"/>
    <s v="Tables"/>
    <s v="Self-enabling static service-desk"/>
    <n v="294.67"/>
    <n v="4"/>
    <n v="4"/>
    <n v="0.15"/>
    <n v="0.15"/>
    <n v="790.09"/>
    <n v="790.09"/>
    <s v="Profit"/>
    <s v="Jul-2024"/>
    <n v="2.6812705738622866"/>
    <s v="July"/>
    <n v="2024"/>
    <m/>
  </r>
  <r>
    <x v="946"/>
    <d v="2023-09-25T00:00:00"/>
    <d v="2025-04-29T00:00:00"/>
    <s v="First Class"/>
    <x v="900"/>
    <s v="Samuel Johnson"/>
    <s v="Consumer"/>
    <s v="South"/>
    <s v="Office Supplies"/>
    <s v="Art"/>
    <s v="Managed bifurcated benchmark"/>
    <n v="872.48"/>
    <n v="8"/>
    <n v="8"/>
    <n v="0.27"/>
    <n v="0.27"/>
    <n v="312.66000000000003"/>
    <n v="312.66000000000003"/>
    <s v="Profit"/>
    <s v="Sep-2023"/>
    <n v="0.35835778470566665"/>
    <s v="September"/>
    <n v="2023"/>
    <m/>
  </r>
  <r>
    <x v="947"/>
    <d v="2023-12-28T00:00:00"/>
    <d v="2025-05-08T00:00:00"/>
    <s v="Second Class"/>
    <x v="901"/>
    <s v="Taylor Garcia"/>
    <s v="Home Office"/>
    <s v="South"/>
    <s v="Furniture"/>
    <s v="Chairs"/>
    <s v="Enterprise-wide composite help-desk"/>
    <n v="1205.27"/>
    <n v="3"/>
    <n v="3"/>
    <n v="0.26"/>
    <n v="0.26"/>
    <n v="297.86"/>
    <n v="297.86"/>
    <s v="Profit"/>
    <s v="Dec-2023"/>
    <n v="0.24713134816265236"/>
    <s v="December"/>
    <n v="2023"/>
    <m/>
  </r>
  <r>
    <x v="948"/>
    <d v="2024-10-07T00:00:00"/>
    <d v="2025-04-16T00:00:00"/>
    <s v="Same Day"/>
    <x v="902"/>
    <s v="Elizabeth Stanley"/>
    <s v="Home Office"/>
    <s v="Central"/>
    <s v="Furniture"/>
    <s v="Bookcases"/>
    <s v="Horizontal asynchronous concept"/>
    <n v="4899.07"/>
    <n v="3"/>
    <n v="3"/>
    <n v="0.33"/>
    <n v="0.33"/>
    <n v="727.9"/>
    <n v="727.9"/>
    <s v="Profit"/>
    <s v="Oct-2024"/>
    <n v="0.14857922013769961"/>
    <s v="October"/>
    <n v="2024"/>
    <m/>
  </r>
  <r>
    <x v="949"/>
    <d v="2024-02-27T00:00:00"/>
    <d v="2025-04-28T00:00:00"/>
    <s v="Same Day"/>
    <x v="903"/>
    <s v="Benjamin Reed"/>
    <s v="Home Office"/>
    <s v="East"/>
    <s v="Technology"/>
    <s v="Phones"/>
    <s v="Fundamental analyzing secured line"/>
    <n v="3139.15"/>
    <n v="5"/>
    <n v="5"/>
    <n v="0.14000000000000001"/>
    <n v="0.14000000000000001"/>
    <n v="-16.55"/>
    <n v="-16.55"/>
    <s v="Loss"/>
    <s v="Feb-2024"/>
    <n v="-5.2721278052976122E-3"/>
    <s v="February"/>
    <n v="2024"/>
    <m/>
  </r>
  <r>
    <x v="950"/>
    <d v="2024-12-04T00:00:00"/>
    <d v="2025-05-04T00:00:00"/>
    <s v="Second Class"/>
    <x v="904"/>
    <s v="Samantha Holloway"/>
    <s v="Home Office"/>
    <s v="South"/>
    <s v="Furniture"/>
    <s v="Chairs"/>
    <s v="Function-based analyzing Local Area Network"/>
    <n v="4569.08"/>
    <n v="3"/>
    <n v="3"/>
    <n v="0.42"/>
    <n v="0.42"/>
    <n v="702.58"/>
    <n v="702.58"/>
    <s v="Profit"/>
    <s v="Dec-2024"/>
    <n v="0.1537683735018866"/>
    <s v="December"/>
    <n v="2024"/>
    <m/>
  </r>
  <r>
    <x v="951"/>
    <d v="2024-02-10T00:00:00"/>
    <d v="2025-05-06T00:00:00"/>
    <s v="Same Day"/>
    <x v="905"/>
    <s v="David Johnson"/>
    <s v="Corporate"/>
    <s v="South"/>
    <s v="Office Supplies"/>
    <s v="Labels"/>
    <s v="User-friendly dynamic forecast"/>
    <n v="1701.48"/>
    <n v="10"/>
    <n v="10"/>
    <n v="0.13"/>
    <n v="0.13"/>
    <n v="166.63"/>
    <n v="166.63"/>
    <s v="Profit"/>
    <s v="Feb-2024"/>
    <n v="9.7932388273738152E-2"/>
    <s v="February"/>
    <n v="2024"/>
    <m/>
  </r>
  <r>
    <x v="952"/>
    <d v="2023-11-01T00:00:00"/>
    <d v="2025-04-22T00:00:00"/>
    <s v="Second Class"/>
    <x v="906"/>
    <s v="Michelle Mills"/>
    <s v="Corporate"/>
    <s v="Central"/>
    <s v="Furniture"/>
    <s v="Tables"/>
    <s v="Future-proofed 4thgeneration protocol"/>
    <n v="3927.06"/>
    <n v="9"/>
    <n v="9"/>
    <n v="0.13"/>
    <n v="0.13"/>
    <n v="909.45"/>
    <n v="909.45"/>
    <s v="Profit"/>
    <s v="Nov-2023"/>
    <n v="0.23158546087913096"/>
    <s v="November"/>
    <n v="2023"/>
    <m/>
  </r>
  <r>
    <x v="953"/>
    <d v="2024-10-21T00:00:00"/>
    <d v="2025-04-25T00:00:00"/>
    <s v="Second Class"/>
    <x v="907"/>
    <s v="Kelly Williams"/>
    <s v="Consumer"/>
    <s v="Central"/>
    <s v="Office Supplies"/>
    <s v="Binders"/>
    <s v="Front-line exuding approach"/>
    <n v="2033.02"/>
    <n v="7"/>
    <n v="7"/>
    <n v="0.22"/>
    <n v="0.22"/>
    <n v="885.33"/>
    <n v="885.33"/>
    <s v="Profit"/>
    <s v="Oct-2024"/>
    <n v="0.43547530275157159"/>
    <s v="October"/>
    <n v="2024"/>
    <m/>
  </r>
  <r>
    <x v="954"/>
    <d v="2023-12-12T00:00:00"/>
    <d v="2025-05-07T00:00:00"/>
    <s v="Standard Class"/>
    <x v="66"/>
    <s v="Michael Rodriguez"/>
    <s v="Home Office"/>
    <s v="East"/>
    <s v="Technology"/>
    <s v="Computers"/>
    <s v="Reverse-engineered content-based analyzer"/>
    <n v="2482.8200000000002"/>
    <n v="2"/>
    <n v="2"/>
    <n v="0.05"/>
    <n v="0.05"/>
    <n v="146.66"/>
    <n v="146.66"/>
    <s v="Profit"/>
    <s v="Dec-2023"/>
    <n v="5.9069928548988647E-2"/>
    <s v="December"/>
    <n v="2023"/>
    <m/>
  </r>
  <r>
    <x v="955"/>
    <d v="2024-04-29T00:00:00"/>
    <d v="2025-04-23T00:00:00"/>
    <s v="Same Day"/>
    <x v="908"/>
    <s v="Sharon Wright"/>
    <s v="Corporate"/>
    <s v="East"/>
    <s v="Technology"/>
    <s v="Accessories"/>
    <s v="Self-enabling real-time throughput"/>
    <n v="4079.75"/>
    <n v="5"/>
    <n v="5"/>
    <n v="0.15"/>
    <n v="0.15"/>
    <n v="521.41"/>
    <n v="521.41"/>
    <s v="Profit"/>
    <s v="Apr-2024"/>
    <n v="0.12780439977939825"/>
    <s v="April"/>
    <n v="2024"/>
    <m/>
  </r>
  <r>
    <x v="956"/>
    <d v="2024-09-23T00:00:00"/>
    <d v="2025-04-21T00:00:00"/>
    <s v="Standard Class"/>
    <x v="909"/>
    <s v="Angelica Kelly"/>
    <s v="Corporate"/>
    <s v="West"/>
    <s v="Office Supplies"/>
    <s v="Paper"/>
    <s v="User-centric non-volatile ability"/>
    <n v="2560.3200000000002"/>
    <n v="8"/>
    <n v="8"/>
    <n v="0.13"/>
    <n v="0.13"/>
    <n v="535.75"/>
    <n v="535.75"/>
    <s v="Profit"/>
    <s v="Sep-2024"/>
    <n v="0.20925118735158105"/>
    <s v="September"/>
    <n v="2024"/>
    <m/>
  </r>
  <r>
    <x v="957"/>
    <d v="2024-11-09T00:00:00"/>
    <d v="2025-05-06T00:00:00"/>
    <s v="Second Class"/>
    <x v="661"/>
    <s v="Dr. Jeffrey Allen DDS"/>
    <s v="Home Office"/>
    <s v="Central"/>
    <s v="Office Supplies"/>
    <s v="Storage"/>
    <s v="Secured eco-centric forecast"/>
    <n v="3013.02"/>
    <n v="5"/>
    <n v="5"/>
    <n v="0.11"/>
    <n v="0.11"/>
    <n v="739.17"/>
    <n v="739.17"/>
    <s v="Profit"/>
    <s v="Nov-2024"/>
    <n v="0.24532528824899932"/>
    <s v="November"/>
    <n v="2024"/>
    <m/>
  </r>
  <r>
    <x v="958"/>
    <d v="2025-02-10T00:00:00"/>
    <d v="2025-04-09T00:00:00"/>
    <s v="Standard Class"/>
    <x v="910"/>
    <s v="Ian Stanley"/>
    <s v="Consumer"/>
    <s v="South"/>
    <s v="Technology"/>
    <s v="Phones"/>
    <s v="Multi-channeled 3rdgeneration core"/>
    <n v="2608.67"/>
    <n v="9"/>
    <n v="9"/>
    <n v="0.12"/>
    <n v="0.12"/>
    <n v="409.89"/>
    <n v="409.89"/>
    <s v="Profit"/>
    <s v="Feb-2025"/>
    <n v="0.15712604507277653"/>
    <s v="February"/>
    <n v="2025"/>
    <m/>
  </r>
  <r>
    <x v="959"/>
    <d v="2023-06-15T00:00:00"/>
    <d v="2025-05-06T00:00:00"/>
    <s v="Standard Class"/>
    <x v="911"/>
    <s v="Donald Rose"/>
    <s v="Corporate"/>
    <s v="East"/>
    <s v="Furniture"/>
    <s v="Bookcases"/>
    <s v="Virtual full-range extranet"/>
    <n v="3350.78"/>
    <n v="5"/>
    <n v="5"/>
    <n v="0.24"/>
    <n v="0.24"/>
    <n v="212.51"/>
    <n v="212.51"/>
    <s v="Profit"/>
    <s v="Jun-2023"/>
    <n v="6.3421054202305122E-2"/>
    <s v="June"/>
    <n v="2023"/>
    <m/>
  </r>
  <r>
    <x v="960"/>
    <d v="2024-01-14T00:00:00"/>
    <d v="2025-04-24T00:00:00"/>
    <s v="Same Day"/>
    <x v="912"/>
    <s v="Kelli Morrison"/>
    <s v="Corporate"/>
    <s v="East"/>
    <s v="Office Supplies"/>
    <s v="Art"/>
    <s v="Business-focused 5thgeneration paradigm"/>
    <n v="2704.69"/>
    <n v="7"/>
    <n v="7"/>
    <n v="0.04"/>
    <n v="0.04"/>
    <n v="732.44"/>
    <n v="732.44"/>
    <s v="Profit"/>
    <s v="Jan-2024"/>
    <n v="0.2708036780555258"/>
    <s v="January"/>
    <n v="2024"/>
    <m/>
  </r>
  <r>
    <x v="961"/>
    <d v="2025-02-03T00:00:00"/>
    <d v="2025-04-17T00:00:00"/>
    <s v="Standard Class"/>
    <x v="780"/>
    <s v="Kevin Landry"/>
    <s v="Home Office"/>
    <s v="South"/>
    <s v="Furniture"/>
    <s v="Tables"/>
    <s v="Optional encompassing task-force"/>
    <n v="740.75"/>
    <n v="6"/>
    <n v="6"/>
    <n v="0.11"/>
    <n v="0.11"/>
    <n v="694.33"/>
    <n v="694.33"/>
    <s v="Profit"/>
    <s v="Feb-2025"/>
    <n v="0.93733378332770845"/>
    <s v="February"/>
    <n v="2025"/>
    <m/>
  </r>
  <r>
    <x v="962"/>
    <d v="2024-01-25T00:00:00"/>
    <d v="2025-04-29T00:00:00"/>
    <s v="Standard Class"/>
    <x v="913"/>
    <s v="Jonathan Russell"/>
    <s v="Home Office"/>
    <s v="West"/>
    <s v="Furniture"/>
    <s v="Chairs"/>
    <s v="Fully-configurable system-worthy toolset"/>
    <n v="4653.84"/>
    <n v="9"/>
    <n v="9"/>
    <n v="0.04"/>
    <n v="0.04"/>
    <n v="805.69"/>
    <n v="805.69"/>
    <s v="Profit"/>
    <s v="Jan-2024"/>
    <n v="0.17312369999828101"/>
    <s v="January"/>
    <n v="2024"/>
    <m/>
  </r>
  <r>
    <x v="963"/>
    <d v="2023-05-27T00:00:00"/>
    <d v="2025-05-03T00:00:00"/>
    <s v="Second Class"/>
    <x v="914"/>
    <s v="Sandra Alexander"/>
    <s v="Consumer"/>
    <s v="West"/>
    <s v="Office Supplies"/>
    <s v="Storage"/>
    <s v="Synergized 4thgeneration forecast"/>
    <n v="2080.1"/>
    <n v="1"/>
    <n v="1"/>
    <n v="0.38"/>
    <n v="0.38"/>
    <n v="374.06"/>
    <n v="374.06"/>
    <s v="Profit"/>
    <s v="May-2023"/>
    <n v="0.17982789288976492"/>
    <s v="May"/>
    <n v="2023"/>
    <m/>
  </r>
  <r>
    <x v="964"/>
    <d v="2024-07-09T00:00:00"/>
    <d v="2025-04-26T00:00:00"/>
    <s v="Standard Class"/>
    <x v="915"/>
    <s v="Adam Scott"/>
    <s v="Consumer"/>
    <s v="East"/>
    <s v="Office Supplies"/>
    <s v="Binders"/>
    <s v="Balanced optimal framework"/>
    <n v="686.86"/>
    <n v="1"/>
    <n v="1"/>
    <n v="0.41"/>
    <n v="0.41"/>
    <n v="526.62"/>
    <n v="526.62"/>
    <s v="Profit"/>
    <s v="Jul-2024"/>
    <n v="0.76670646128759867"/>
    <s v="July"/>
    <n v="2024"/>
    <m/>
  </r>
  <r>
    <x v="965"/>
    <d v="2023-09-22T00:00:00"/>
    <d v="2025-04-24T00:00:00"/>
    <s v="Standard Class"/>
    <x v="916"/>
    <s v="Grant Guzman"/>
    <s v="Home Office"/>
    <s v="East"/>
    <s v="Technology"/>
    <s v="Copiers"/>
    <s v="Balanced zero tolerance approach"/>
    <n v="3318.88"/>
    <n v="6"/>
    <n v="6"/>
    <n v="0.26"/>
    <n v="0.26"/>
    <n v="454.36"/>
    <n v="454.36"/>
    <s v="Profit"/>
    <s v="Sep-2023"/>
    <n v="0.13690160536084461"/>
    <s v="September"/>
    <n v="2023"/>
    <m/>
  </r>
  <r>
    <x v="966"/>
    <d v="2024-02-29T00:00:00"/>
    <d v="2025-04-10T00:00:00"/>
    <s v="Same Day"/>
    <x v="494"/>
    <s v="Rachel Heath DDS"/>
    <s v="Consumer"/>
    <s v="West"/>
    <s v="Furniture"/>
    <s v="Tables"/>
    <s v="Total optimal function"/>
    <n v="4124.33"/>
    <n v="5"/>
    <n v="5"/>
    <n v="0.39"/>
    <n v="0.39"/>
    <n v="258.56"/>
    <n v="258.56"/>
    <s v="Profit"/>
    <s v="Feb-2024"/>
    <n v="6.2691394723506613E-2"/>
    <s v="February"/>
    <n v="2024"/>
    <m/>
  </r>
  <r>
    <x v="967"/>
    <d v="2024-02-11T00:00:00"/>
    <d v="2025-04-30T00:00:00"/>
    <s v="First Class"/>
    <x v="784"/>
    <s v="Laura Carey"/>
    <s v="Corporate"/>
    <s v="West"/>
    <s v="Office Supplies"/>
    <s v="Paper"/>
    <s v="Synergized analyzing task-force"/>
    <n v="1114.27"/>
    <n v="4"/>
    <n v="4"/>
    <n v="0.11"/>
    <n v="0.11"/>
    <n v="188.61"/>
    <n v="188.61"/>
    <s v="Profit"/>
    <s v="Feb-2024"/>
    <n v="0.16926777172498589"/>
    <s v="February"/>
    <n v="2024"/>
    <m/>
  </r>
  <r>
    <x v="968"/>
    <d v="2024-11-17T00:00:00"/>
    <d v="2025-04-09T00:00:00"/>
    <s v="First Class"/>
    <x v="765"/>
    <s v="Steven Walsh"/>
    <s v="Corporate"/>
    <s v="Central"/>
    <s v="Technology"/>
    <s v="Accessories"/>
    <s v="User-friendly well-modulated attitude"/>
    <n v="1732.57"/>
    <n v="4"/>
    <n v="4"/>
    <n v="7.0000000000000007E-2"/>
    <n v="7.0000000000000007E-2"/>
    <n v="811.61"/>
    <n v="811.61"/>
    <s v="Profit"/>
    <s v="Nov-2024"/>
    <n v="0.46844283347858962"/>
    <s v="November"/>
    <n v="2024"/>
    <m/>
  </r>
  <r>
    <x v="969"/>
    <d v="2023-10-28T00:00:00"/>
    <d v="2025-04-22T00:00:00"/>
    <s v="First Class"/>
    <x v="917"/>
    <s v="Kristina Bates"/>
    <s v="Consumer"/>
    <s v="East"/>
    <s v="Furniture"/>
    <s v="Bookcases"/>
    <s v="Synchronized value-added forecast"/>
    <n v="4673.97"/>
    <n v="9"/>
    <n v="9"/>
    <n v="0.28000000000000003"/>
    <n v="0.28000000000000003"/>
    <n v="-69.91"/>
    <n v="-69.91"/>
    <s v="Loss"/>
    <s v="Oct-2023"/>
    <n v="-1.4957306101665178E-2"/>
    <s v="October"/>
    <n v="2023"/>
    <m/>
  </r>
  <r>
    <x v="970"/>
    <d v="2024-09-25T00:00:00"/>
    <d v="2025-04-20T00:00:00"/>
    <s v="First Class"/>
    <x v="918"/>
    <s v="Justin Gardner"/>
    <s v="Home Office"/>
    <s v="South"/>
    <s v="Office Supplies"/>
    <s v="Paper"/>
    <s v="Polarized web-enabled protocol"/>
    <n v="2999.89"/>
    <n v="4"/>
    <n v="4"/>
    <n v="0.42"/>
    <n v="0.42"/>
    <n v="588.36"/>
    <n v="588.36"/>
    <s v="Profit"/>
    <s v="Sep-2024"/>
    <n v="0.19612719133034878"/>
    <s v="September"/>
    <n v="2024"/>
    <m/>
  </r>
  <r>
    <x v="971"/>
    <d v="2025-02-26T00:00:00"/>
    <d v="2025-04-15T00:00:00"/>
    <s v="Same Day"/>
    <x v="98"/>
    <s v="Samantha Martin"/>
    <s v="Consumer"/>
    <s v="East"/>
    <s v="Technology"/>
    <s v="Copiers"/>
    <s v="Multi-lateral context-sensitive hierarchy"/>
    <n v="4017.56"/>
    <n v="6"/>
    <n v="6"/>
    <n v="0.1"/>
    <n v="0.1"/>
    <n v="175.28"/>
    <n v="175.28"/>
    <s v="Profit"/>
    <s v="Feb-2025"/>
    <n v="4.3628471012256198E-2"/>
    <s v="February"/>
    <n v="2025"/>
    <m/>
  </r>
  <r>
    <x v="972"/>
    <d v="2024-03-31T00:00:00"/>
    <d v="2025-05-08T00:00:00"/>
    <s v="Second Class"/>
    <x v="416"/>
    <s v="Christine Elliott"/>
    <s v="Consumer"/>
    <s v="West"/>
    <s v="Furniture"/>
    <s v="Furnishings"/>
    <s v="Operative dedicated focus group"/>
    <n v="605.87"/>
    <n v="4"/>
    <n v="4"/>
    <n v="0.2"/>
    <n v="0.2"/>
    <n v="-26.37"/>
    <n v="-26.37"/>
    <s v="Loss"/>
    <s v="Mar-2024"/>
    <n v="-4.3524188357238355E-2"/>
    <s v="March"/>
    <n v="2024"/>
    <m/>
  </r>
  <r>
    <x v="973"/>
    <d v="2023-06-25T00:00:00"/>
    <d v="2025-05-01T00:00:00"/>
    <s v="Standard Class"/>
    <x v="919"/>
    <s v="Taylor White"/>
    <s v="Home Office"/>
    <s v="East"/>
    <s v="Technology"/>
    <s v="Phones"/>
    <s v="Visionary uniform matrices"/>
    <n v="2593.11"/>
    <n v="10"/>
    <n v="10"/>
    <n v="0.2"/>
    <n v="0.2"/>
    <n v="-1.78"/>
    <n v="-1.78"/>
    <s v="Loss"/>
    <s v="Jun-2023"/>
    <n v="-6.8643443587044128E-4"/>
    <s v="June"/>
    <n v="2023"/>
    <m/>
  </r>
  <r>
    <x v="974"/>
    <d v="2024-07-06T00:00:00"/>
    <d v="2025-05-08T00:00:00"/>
    <s v="Second Class"/>
    <x v="920"/>
    <s v="Blake Price"/>
    <s v="Consumer"/>
    <s v="Central"/>
    <s v="Office Supplies"/>
    <s v="Labels"/>
    <s v="Customer-focused intangible application"/>
    <n v="3117.17"/>
    <n v="5"/>
    <n v="5"/>
    <n v="0.38"/>
    <n v="0.38"/>
    <n v="512.84"/>
    <n v="512.84"/>
    <s v="Profit"/>
    <s v="Jul-2024"/>
    <n v="0.16452102387742729"/>
    <s v="July"/>
    <n v="2024"/>
    <m/>
  </r>
  <r>
    <x v="975"/>
    <d v="2024-05-15T00:00:00"/>
    <d v="2025-05-04T00:00:00"/>
    <s v="First Class"/>
    <x v="921"/>
    <s v="Kayla Thompson"/>
    <s v="Corporate"/>
    <s v="South"/>
    <s v="Technology"/>
    <s v="Accessories"/>
    <s v="Phased bi-directional alliance"/>
    <n v="781.76"/>
    <n v="5"/>
    <n v="5"/>
    <n v="0.26"/>
    <n v="0.26"/>
    <n v="917.88"/>
    <n v="917.88"/>
    <s v="Profit"/>
    <s v="May-2024"/>
    <n v="1.1741199345067539"/>
    <s v="May"/>
    <n v="2024"/>
    <m/>
  </r>
  <r>
    <x v="976"/>
    <d v="2024-03-18T00:00:00"/>
    <d v="2025-04-12T00:00:00"/>
    <s v="Second Class"/>
    <x v="922"/>
    <s v="Jose Hopkins"/>
    <s v="Home Office"/>
    <s v="East"/>
    <s v="Technology"/>
    <s v="Computers"/>
    <s v="Implemented mission-critical alliance"/>
    <n v="2495.04"/>
    <n v="8"/>
    <n v="8"/>
    <n v="0.22"/>
    <n v="0.22"/>
    <n v="-39.14"/>
    <n v="-39.14"/>
    <s v="Loss"/>
    <s v="Mar-2024"/>
    <n v="-1.5687123252533026E-2"/>
    <s v="March"/>
    <n v="2024"/>
    <m/>
  </r>
  <r>
    <x v="977"/>
    <d v="2025-01-26T00:00:00"/>
    <d v="2025-04-26T00:00:00"/>
    <s v="Same Day"/>
    <x v="923"/>
    <s v="Ryan Carroll"/>
    <s v="Consumer"/>
    <s v="East"/>
    <s v="Office Supplies"/>
    <s v="Binders"/>
    <s v="Reverse-engineered motivating data-warehouse"/>
    <n v="4270.7299999999996"/>
    <n v="5"/>
    <n v="5"/>
    <n v="0.01"/>
    <n v="0.01"/>
    <n v="-83.03"/>
    <n v="-83.03"/>
    <s v="Loss"/>
    <s v="Jan-2025"/>
    <n v="-1.9441641124585261E-2"/>
    <s v="January"/>
    <n v="2025"/>
    <m/>
  </r>
  <r>
    <x v="978"/>
    <d v="2023-04-21T00:00:00"/>
    <d v="2025-04-29T00:00:00"/>
    <s v="Second Class"/>
    <x v="924"/>
    <s v="Alex Foster"/>
    <s v="Corporate"/>
    <s v="West"/>
    <s v="Technology"/>
    <s v="Phones"/>
    <s v="Mandatory regional support"/>
    <n v="3189.55"/>
    <n v="6"/>
    <n v="6"/>
    <n v="0.34"/>
    <n v="0.34"/>
    <n v="897.91"/>
    <n v="897.91"/>
    <s v="Profit"/>
    <s v="Apr-2023"/>
    <n v="0.28151620134501731"/>
    <s v="April"/>
    <n v="2023"/>
    <m/>
  </r>
  <r>
    <x v="979"/>
    <d v="2024-09-24T00:00:00"/>
    <d v="2025-05-02T00:00:00"/>
    <s v="First Class"/>
    <x v="925"/>
    <s v="Stacy Lowe"/>
    <s v="Home Office"/>
    <s v="West"/>
    <s v="Furniture"/>
    <s v="Furnishings"/>
    <s v="Customizable system-worthy moderator"/>
    <n v="2073.02"/>
    <n v="3"/>
    <n v="3"/>
    <n v="0.03"/>
    <n v="0.03"/>
    <n v="612.85"/>
    <n v="612.85"/>
    <s v="Profit"/>
    <s v="Sep-2024"/>
    <n v="0.29563149414863343"/>
    <s v="September"/>
    <n v="2024"/>
    <m/>
  </r>
  <r>
    <x v="980"/>
    <d v="2023-11-16T00:00:00"/>
    <d v="2025-05-02T00:00:00"/>
    <s v="Same Day"/>
    <x v="926"/>
    <s v="Taylor Kelly"/>
    <s v="Corporate"/>
    <s v="West"/>
    <s v="Furniture"/>
    <s v="Bookcases"/>
    <s v="Up-sized 5thgeneration function"/>
    <n v="2165.4699999999998"/>
    <n v="7"/>
    <n v="7"/>
    <n v="0.27"/>
    <n v="0.27"/>
    <n v="478.2"/>
    <n v="478.2"/>
    <s v="Profit"/>
    <s v="Nov-2023"/>
    <n v="0.22082965822662057"/>
    <s v="November"/>
    <n v="2023"/>
    <m/>
  </r>
  <r>
    <x v="981"/>
    <d v="2024-12-07T00:00:00"/>
    <d v="2025-04-23T00:00:00"/>
    <s v="First Class"/>
    <x v="927"/>
    <s v="Glenn Acevedo"/>
    <s v="Home Office"/>
    <s v="Central"/>
    <s v="Furniture"/>
    <s v="Chairs"/>
    <s v="Balanced local service-desk"/>
    <n v="2794.77"/>
    <n v="9"/>
    <n v="9"/>
    <n v="0.46"/>
    <n v="0.46"/>
    <n v="888.18"/>
    <n v="888.18"/>
    <s v="Profit"/>
    <s v="Dec-2024"/>
    <n v="0.3178007492566472"/>
    <s v="December"/>
    <n v="2024"/>
    <m/>
  </r>
  <r>
    <x v="982"/>
    <d v="2024-04-15T00:00:00"/>
    <d v="2025-04-11T00:00:00"/>
    <s v="Standard Class"/>
    <x v="928"/>
    <s v="Taylor Anderson"/>
    <s v="Corporate"/>
    <s v="West"/>
    <s v="Technology"/>
    <s v="Copiers"/>
    <s v="Pre-emptive bi-directional methodology"/>
    <n v="2273.77"/>
    <n v="6"/>
    <n v="6"/>
    <n v="0.2"/>
    <n v="0.2"/>
    <n v="205.74"/>
    <n v="205.74"/>
    <s v="Profit"/>
    <s v="Apr-2024"/>
    <n v="9.0484085901388442E-2"/>
    <s v="April"/>
    <n v="2024"/>
    <m/>
  </r>
  <r>
    <x v="983"/>
    <d v="2023-05-26T00:00:00"/>
    <d v="2025-05-08T00:00:00"/>
    <s v="Standard Class"/>
    <x v="929"/>
    <s v="Michael Coleman"/>
    <s v="Consumer"/>
    <s v="East"/>
    <s v="Furniture"/>
    <s v="Chairs"/>
    <s v="Organic tangible data-warehouse"/>
    <n v="4941.47"/>
    <n v="2"/>
    <n v="2"/>
    <n v="0.23"/>
    <n v="0.23"/>
    <n v="875.7"/>
    <n v="875.7"/>
    <s v="Profit"/>
    <s v="May-2023"/>
    <n v="0.17721447261644815"/>
    <s v="May"/>
    <n v="2023"/>
    <m/>
  </r>
  <r>
    <x v="984"/>
    <d v="2024-04-06T00:00:00"/>
    <d v="2025-04-27T00:00:00"/>
    <s v="Standard Class"/>
    <x v="930"/>
    <s v="Brian Moran"/>
    <s v="Consumer"/>
    <s v="South"/>
    <s v="Office Supplies"/>
    <s v="Binders"/>
    <s v="Function-based global throughput"/>
    <n v="1204.3900000000001"/>
    <n v="6"/>
    <n v="6"/>
    <n v="0.08"/>
    <n v="0.08"/>
    <n v="738.62"/>
    <n v="738.62"/>
    <s v="Profit"/>
    <s v="Apr-2024"/>
    <n v="0.61327310920881106"/>
    <s v="April"/>
    <n v="2024"/>
    <m/>
  </r>
  <r>
    <x v="985"/>
    <d v="2023-12-26T00:00:00"/>
    <d v="2025-04-18T00:00:00"/>
    <s v="Standard Class"/>
    <x v="931"/>
    <s v="Eric Scott"/>
    <s v="Consumer"/>
    <s v="East"/>
    <s v="Technology"/>
    <s v="Copiers"/>
    <s v="Quality-focused static service-desk"/>
    <n v="2725.13"/>
    <n v="2"/>
    <n v="2"/>
    <n v="0.32"/>
    <n v="0.32"/>
    <n v="468.82"/>
    <n v="468.82"/>
    <s v="Profit"/>
    <s v="Dec-2023"/>
    <n v="0.1720358294833641"/>
    <s v="December"/>
    <n v="2023"/>
    <m/>
  </r>
  <r>
    <x v="986"/>
    <d v="2023-05-12T00:00:00"/>
    <d v="2025-04-17T00:00:00"/>
    <s v="First Class"/>
    <x v="932"/>
    <s v="Nancy Payne"/>
    <s v="Consumer"/>
    <s v="Central"/>
    <s v="Office Supplies"/>
    <s v="Binders"/>
    <s v="Switchable motivating secured line"/>
    <n v="1521.72"/>
    <n v="5"/>
    <n v="5"/>
    <n v="0.24"/>
    <n v="0.24"/>
    <n v="826.26"/>
    <n v="826.26"/>
    <s v="Profit"/>
    <s v="May-2023"/>
    <n v="0.54297768314801675"/>
    <s v="May"/>
    <n v="2023"/>
    <m/>
  </r>
  <r>
    <x v="987"/>
    <d v="2023-06-08T00:00:00"/>
    <d v="2025-04-28T00:00:00"/>
    <s v="Second Class"/>
    <x v="933"/>
    <s v="Dr. Adam Gomez Jr."/>
    <s v="Corporate"/>
    <s v="Central"/>
    <s v="Furniture"/>
    <s v="Bookcases"/>
    <s v="Optional uniform archive"/>
    <n v="4509.26"/>
    <n v="5"/>
    <n v="5"/>
    <n v="0.18"/>
    <n v="0.18"/>
    <n v="209.85"/>
    <n v="209.85"/>
    <s v="Profit"/>
    <s v="Jun-2023"/>
    <n v="4.6537569357278132E-2"/>
    <s v="June"/>
    <n v="2023"/>
    <m/>
  </r>
  <r>
    <x v="988"/>
    <d v="2023-12-23T00:00:00"/>
    <d v="2025-05-04T00:00:00"/>
    <s v="First Class"/>
    <x v="934"/>
    <s v="Dawn Richards"/>
    <s v="Corporate"/>
    <s v="East"/>
    <s v="Furniture"/>
    <s v="Tables"/>
    <s v="Business-focused well-modulated superstructure"/>
    <n v="4279.24"/>
    <n v="4"/>
    <n v="4"/>
    <n v="0.02"/>
    <n v="0.02"/>
    <n v="404.35"/>
    <n v="404.35"/>
    <s v="Profit"/>
    <s v="Dec-2023"/>
    <n v="9.4491077854946218E-2"/>
    <s v="December"/>
    <n v="2023"/>
    <m/>
  </r>
  <r>
    <x v="989"/>
    <d v="2023-06-07T00:00:00"/>
    <d v="2025-04-28T00:00:00"/>
    <s v="Same Day"/>
    <x v="935"/>
    <s v="Jack McKay"/>
    <s v="Consumer"/>
    <s v="South"/>
    <s v="Office Supplies"/>
    <s v="Art"/>
    <s v="Extended 24hour solution"/>
    <n v="4449.41"/>
    <n v="10"/>
    <n v="10"/>
    <n v="0.08"/>
    <n v="0.08"/>
    <n v="631.29"/>
    <n v="631.29"/>
    <s v="Profit"/>
    <s v="Jun-2023"/>
    <n v="0.14188173263421441"/>
    <s v="June"/>
    <n v="2023"/>
    <m/>
  </r>
  <r>
    <x v="990"/>
    <d v="2024-12-01T00:00:00"/>
    <d v="2025-04-24T00:00:00"/>
    <s v="Standard Class"/>
    <x v="730"/>
    <s v="Victor House"/>
    <s v="Home Office"/>
    <s v="East"/>
    <s v="Technology"/>
    <s v="Copiers"/>
    <s v="Persistent global initiative"/>
    <n v="233.49"/>
    <n v="3"/>
    <n v="3"/>
    <n v="0.4"/>
    <n v="0.4"/>
    <n v="423.39"/>
    <n v="423.39"/>
    <s v="Profit"/>
    <s v="Dec-2024"/>
    <n v="1.8133110625722728"/>
    <s v="December"/>
    <n v="2024"/>
    <m/>
  </r>
  <r>
    <x v="991"/>
    <d v="2023-10-16T00:00:00"/>
    <d v="2025-04-25T00:00:00"/>
    <s v="First Class"/>
    <x v="936"/>
    <s v="Sabrina Hancock"/>
    <s v="Home Office"/>
    <s v="West"/>
    <s v="Technology"/>
    <s v="Computers"/>
    <s v="Robust 5thgeneration capability"/>
    <n v="2436.81"/>
    <n v="3"/>
    <n v="3"/>
    <n v="7.0000000000000007E-2"/>
    <n v="7.0000000000000007E-2"/>
    <n v="830.29"/>
    <n v="830.29"/>
    <s v="Profit"/>
    <s v="Oct-2023"/>
    <n v="0.34072824717561073"/>
    <s v="October"/>
    <n v="2023"/>
    <m/>
  </r>
  <r>
    <x v="992"/>
    <d v="2023-08-29T00:00:00"/>
    <d v="2025-04-20T00:00:00"/>
    <s v="First Class"/>
    <x v="937"/>
    <s v="Brent Shah"/>
    <s v="Home Office"/>
    <s v="South"/>
    <s v="Office Supplies"/>
    <s v="Storage"/>
    <s v="Decentralized background ability"/>
    <n v="3786.09"/>
    <n v="7"/>
    <n v="7"/>
    <n v="0.48"/>
    <n v="0.48"/>
    <n v="368.83"/>
    <n v="368.83"/>
    <s v="Profit"/>
    <s v="Aug-2023"/>
    <n v="9.7417124262761834E-2"/>
    <s v="August"/>
    <n v="2023"/>
    <m/>
  </r>
  <r>
    <x v="993"/>
    <d v="2024-07-14T00:00:00"/>
    <d v="2025-05-05T00:00:00"/>
    <s v="Standard Class"/>
    <x v="938"/>
    <s v="Jessica Henderson"/>
    <s v="Home Office"/>
    <s v="South"/>
    <s v="Furniture"/>
    <s v="Furnishings"/>
    <s v="Multi-layered bi-directional success"/>
    <n v="1616.17"/>
    <n v="9"/>
    <n v="9"/>
    <n v="0.13"/>
    <n v="0.13"/>
    <n v="67.36"/>
    <n v="67.36"/>
    <s v="Profit"/>
    <s v="Jul-2024"/>
    <n v="4.1678783791309078E-2"/>
    <s v="July"/>
    <n v="2024"/>
    <m/>
  </r>
  <r>
    <x v="994"/>
    <d v="2024-09-24T00:00:00"/>
    <d v="2025-05-03T00:00:00"/>
    <s v="Second Class"/>
    <x v="939"/>
    <s v="Crystal Choi"/>
    <s v="Consumer"/>
    <s v="East"/>
    <s v="Technology"/>
    <s v="Machines"/>
    <s v="Profit-focused modular application"/>
    <n v="2357.65"/>
    <n v="5"/>
    <n v="5"/>
    <n v="0.4"/>
    <n v="0.4"/>
    <n v="302.48"/>
    <n v="302.48"/>
    <s v="Profit"/>
    <s v="Sep-2024"/>
    <n v="0.12829724513816723"/>
    <s v="September"/>
    <n v="2024"/>
    <m/>
  </r>
  <r>
    <x v="995"/>
    <d v="2024-03-06T00:00:00"/>
    <d v="2025-04-19T00:00:00"/>
    <s v="Second Class"/>
    <x v="940"/>
    <s v="Nicholas Hayes"/>
    <s v="Home Office"/>
    <s v="West"/>
    <s v="Technology"/>
    <s v="Computers"/>
    <s v="Self-enabling cohesive moratorium"/>
    <n v="1897.07"/>
    <n v="5"/>
    <n v="5"/>
    <n v="0.03"/>
    <n v="0.03"/>
    <n v="772.07"/>
    <n v="772.07"/>
    <s v="Profit"/>
    <s v="Mar-2024"/>
    <n v="0.406980237945885"/>
    <s v="March"/>
    <n v="2024"/>
    <m/>
  </r>
  <r>
    <x v="996"/>
    <d v="2024-02-28T00:00:00"/>
    <d v="2025-04-10T00:00:00"/>
    <s v="Standard Class"/>
    <x v="85"/>
    <s v="Brian Lopez"/>
    <s v="Corporate"/>
    <s v="South"/>
    <s v="Furniture"/>
    <s v="Bookcases"/>
    <s v="Configurable coherent info-me diaries"/>
    <n v="3148.76"/>
    <n v="1"/>
    <n v="1"/>
    <n v="0.08"/>
    <n v="0.08"/>
    <n v="541.17999999999995"/>
    <n v="541.17999999999995"/>
    <s v="Profit"/>
    <s v="Feb-2024"/>
    <n v="0.17187083169247575"/>
    <s v="February"/>
    <n v="2024"/>
    <m/>
  </r>
  <r>
    <x v="997"/>
    <d v="2024-05-17T00:00:00"/>
    <d v="2025-04-20T00:00:00"/>
    <s v="First Class"/>
    <x v="941"/>
    <s v="Christopher Davis"/>
    <s v="Consumer"/>
    <s v="West"/>
    <s v="Furniture"/>
    <s v="Furnishings"/>
    <s v="Vision-oriented scalable strategy"/>
    <n v="4077.67"/>
    <n v="8"/>
    <n v="8"/>
    <n v="0.3"/>
    <n v="0.3"/>
    <n v="937.47"/>
    <n v="937.47"/>
    <s v="Profit"/>
    <s v="May-2024"/>
    <n v="0.22990335166896783"/>
    <s v="May"/>
    <n v="2024"/>
    <m/>
  </r>
  <r>
    <x v="998"/>
    <d v="2024-02-19T00:00:00"/>
    <d v="2025-04-15T00:00:00"/>
    <s v="Standard Class"/>
    <x v="942"/>
    <s v="Andrea Anderson"/>
    <s v="Corporate"/>
    <s v="Central"/>
    <s v="Office Supplies"/>
    <s v="Storage"/>
    <s v="Devolved 3rdgeneration access"/>
    <n v="2508.46"/>
    <n v="3"/>
    <n v="3"/>
    <n v="0.14000000000000001"/>
    <n v="0.14000000000000001"/>
    <n v="151.65"/>
    <n v="151.65"/>
    <s v="Profit"/>
    <s v="Feb-2024"/>
    <n v="6.0455418862569069E-2"/>
    <s v="February"/>
    <n v="2024"/>
    <m/>
  </r>
  <r>
    <x v="999"/>
    <d v="2024-06-17T00:00:00"/>
    <d v="2025-05-01T00:00:00"/>
    <s v="Second Class"/>
    <x v="943"/>
    <s v="Christina Beasley"/>
    <s v="Home Office"/>
    <s v="East"/>
    <s v="Technology"/>
    <s v="Computers"/>
    <s v="Focused executive system engine"/>
    <n v="4915.29"/>
    <n v="1"/>
    <n v="1"/>
    <n v="0.08"/>
    <n v="0.08"/>
    <n v="994.02"/>
    <n v="994.02"/>
    <s v="Profit"/>
    <s v="Jun-2024"/>
    <n v="0.20223018377349047"/>
    <s v="June"/>
    <n v="2024"/>
    <m/>
  </r>
  <r>
    <x v="1000"/>
    <d v="2023-08-29T00:00:00"/>
    <d v="2025-04-13T00:00:00"/>
    <s v="Standard Class"/>
    <x v="944"/>
    <s v="Stephanie Rowe"/>
    <s v="Home Office"/>
    <s v="West"/>
    <s v="Office Supplies"/>
    <s v="Storage"/>
    <s v="Polarized motivating task-force"/>
    <n v="3218.89"/>
    <n v="10"/>
    <n v="10"/>
    <n v="0.27"/>
    <n v="0.27"/>
    <n v="515.28"/>
    <n v="515.28"/>
    <s v="Profit"/>
    <s v="Aug-2023"/>
    <n v="0.16008002758714959"/>
    <s v="August"/>
    <n v="2023"/>
    <m/>
  </r>
  <r>
    <x v="1001"/>
    <d v="2024-09-16T00:00:00"/>
    <d v="2025-04-13T00:00:00"/>
    <s v="Same Day"/>
    <x v="436"/>
    <s v="Donna Matthews"/>
    <s v="Corporate"/>
    <s v="West"/>
    <s v="Furniture"/>
    <s v="Furnishings"/>
    <s v="Digitized real-time instruction set"/>
    <n v="3238.63"/>
    <n v="8"/>
    <n v="8"/>
    <n v="0.19"/>
    <n v="0.19"/>
    <n v="715.75"/>
    <n v="715.75"/>
    <s v="Profit"/>
    <s v="Sep-2024"/>
    <n v="0.22100394302529155"/>
    <s v="September"/>
    <n v="2024"/>
    <m/>
  </r>
  <r>
    <x v="1002"/>
    <d v="2024-08-06T00:00:00"/>
    <d v="2025-04-28T00:00:00"/>
    <s v="Standard Class"/>
    <x v="945"/>
    <s v="Heather Johnson"/>
    <s v="Corporate"/>
    <s v="South"/>
    <s v="Technology"/>
    <s v="Phones"/>
    <s v="Business-focused fresh-thinking interface"/>
    <n v="452.15"/>
    <n v="8"/>
    <n v="8"/>
    <n v="0.44"/>
    <n v="0.44"/>
    <n v="329.68"/>
    <n v="329.68"/>
    <s v="Profit"/>
    <s v="Aug-2024"/>
    <n v="0.72913856021231893"/>
    <s v="August"/>
    <n v="2024"/>
    <m/>
  </r>
  <r>
    <x v="1003"/>
    <d v="2023-08-27T00:00:00"/>
    <d v="2025-04-19T00:00:00"/>
    <s v="Standard Class"/>
    <x v="946"/>
    <s v="Marisa Baker"/>
    <s v="Corporate"/>
    <s v="Central"/>
    <s v="Office Supplies"/>
    <s v="Storage"/>
    <s v="Expanded incremental groupware"/>
    <n v="979.02"/>
    <n v="2"/>
    <n v="2"/>
    <n v="0.08"/>
    <n v="0.08"/>
    <n v="610.32000000000005"/>
    <n v="610.32000000000005"/>
    <s v="Profit"/>
    <s v="Aug-2023"/>
    <n v="0.62339890911319484"/>
    <s v="August"/>
    <n v="2023"/>
    <m/>
  </r>
  <r>
    <x v="1004"/>
    <d v="2023-09-16T00:00:00"/>
    <d v="2025-05-01T00:00:00"/>
    <s v="Second Class"/>
    <x v="947"/>
    <s v="Rachel Weber"/>
    <s v="Consumer"/>
    <s v="South"/>
    <s v="Furniture"/>
    <s v="Furnishings"/>
    <s v="Switchable high-level encoding"/>
    <n v="1341.28"/>
    <n v="10"/>
    <n v="10"/>
    <n v="0.37"/>
    <n v="0.37"/>
    <n v="983.29"/>
    <n v="983.29"/>
    <s v="Profit"/>
    <s v="Sep-2023"/>
    <n v="0.73309823452224743"/>
    <s v="September"/>
    <n v="2023"/>
    <m/>
  </r>
  <r>
    <x v="1005"/>
    <d v="2024-02-02T00:00:00"/>
    <d v="2025-05-03T00:00:00"/>
    <s v="Same Day"/>
    <x v="317"/>
    <s v="Michael Barrett"/>
    <s v="Home Office"/>
    <s v="East"/>
    <s v="Furniture"/>
    <s v="Tables"/>
    <s v="User-centric responsive capability"/>
    <n v="2733.9"/>
    <n v="6"/>
    <n v="6"/>
    <n v="0.14000000000000001"/>
    <n v="0.14000000000000001"/>
    <n v="292.25"/>
    <n v="292.25"/>
    <s v="Profit"/>
    <s v="Feb-2024"/>
    <n v="0.10689856980869819"/>
    <s v="February"/>
    <n v="2024"/>
    <m/>
  </r>
  <r>
    <x v="1006"/>
    <d v="2024-07-22T00:00:00"/>
    <d v="2025-04-18T00:00:00"/>
    <s v="Second Class"/>
    <x v="948"/>
    <s v="Kyle Cowan"/>
    <s v="Consumer"/>
    <s v="East"/>
    <s v="Furniture"/>
    <s v="Bookcases"/>
    <s v="Universal actuating Graphical User Interface"/>
    <n v="1131.74"/>
    <n v="7"/>
    <n v="7"/>
    <n v="0.03"/>
    <n v="0.03"/>
    <n v="399.21"/>
    <n v="399.21"/>
    <s v="Profit"/>
    <s v="Jul-2024"/>
    <n v="0.35274002862848353"/>
    <s v="July"/>
    <n v="2024"/>
    <m/>
  </r>
  <r>
    <x v="1007"/>
    <d v="2025-03-24T00:00:00"/>
    <d v="2025-04-28T00:00:00"/>
    <s v="Standard Class"/>
    <x v="949"/>
    <s v="Shelly Miller"/>
    <s v="Home Office"/>
    <s v="West"/>
    <s v="Furniture"/>
    <s v="Tables"/>
    <s v="Compatible empowering website"/>
    <n v="1749.69"/>
    <n v="3"/>
    <n v="3"/>
    <n v="0.13"/>
    <n v="0.13"/>
    <n v="205.09"/>
    <n v="205.09"/>
    <s v="Profit"/>
    <s v="Mar-2025"/>
    <n v="0.11721504952305836"/>
    <s v="March"/>
    <n v="2025"/>
    <m/>
  </r>
  <r>
    <x v="1008"/>
    <d v="2025-01-27T00:00:00"/>
    <d v="2025-04-22T00:00:00"/>
    <s v="Second Class"/>
    <x v="749"/>
    <s v="Allen Campbell"/>
    <s v="Consumer"/>
    <s v="Central"/>
    <s v="Technology"/>
    <s v="Phones"/>
    <s v="Function-based object-oriented paradigm"/>
    <n v="3302.73"/>
    <n v="3"/>
    <n v="3"/>
    <n v="0.25"/>
    <n v="0.25"/>
    <n v="676.21"/>
    <n v="676.21"/>
    <s v="Profit"/>
    <s v="Jan-2025"/>
    <n v="0.2047427431246272"/>
    <s v="January"/>
    <n v="2025"/>
    <m/>
  </r>
  <r>
    <x v="1009"/>
    <d v="2024-10-24T00:00:00"/>
    <d v="2025-04-16T00:00:00"/>
    <s v="Same Day"/>
    <x v="950"/>
    <s v="Robert Ritter"/>
    <s v="Corporate"/>
    <s v="South"/>
    <s v="Furniture"/>
    <s v="Chairs"/>
    <s v="Cross-platform executive open architecture"/>
    <n v="1474.04"/>
    <n v="6"/>
    <n v="6"/>
    <n v="0.03"/>
    <n v="0.03"/>
    <n v="686.14"/>
    <n v="686.14"/>
    <s v="Profit"/>
    <s v="Oct-2024"/>
    <n v="0.46548261919622264"/>
    <s v="October"/>
    <n v="2024"/>
    <m/>
  </r>
  <r>
    <x v="1010"/>
    <d v="2023-05-28T00:00:00"/>
    <d v="2025-04-20T00:00:00"/>
    <s v="Standard Class"/>
    <x v="951"/>
    <s v="Rebecca Adkins"/>
    <s v="Consumer"/>
    <s v="East"/>
    <s v="Office Supplies"/>
    <s v="Paper"/>
    <s v="Enhanced clear-thinking emulation"/>
    <n v="1624.97"/>
    <n v="5"/>
    <n v="5"/>
    <n v="0.21"/>
    <n v="0.21"/>
    <n v="829.29"/>
    <n v="829.29"/>
    <s v="Profit"/>
    <s v="May-2023"/>
    <n v="0.51034172938577327"/>
    <s v="May"/>
    <n v="2023"/>
    <m/>
  </r>
  <r>
    <x v="1011"/>
    <d v="2023-08-16T00:00:00"/>
    <d v="2025-04-25T00:00:00"/>
    <s v="Same Day"/>
    <x v="952"/>
    <s v="Allison Brown"/>
    <s v="Home Office"/>
    <s v="South"/>
    <s v="Office Supplies"/>
    <s v="Art"/>
    <s v="Pre-emptive analyzing alliance"/>
    <n v="2264.9499999999998"/>
    <n v="5"/>
    <n v="5"/>
    <n v="0.47"/>
    <n v="0.47"/>
    <n v="964.4"/>
    <n v="964.4"/>
    <s v="Profit"/>
    <s v="Aug-2023"/>
    <n v="0.42579306386454452"/>
    <s v="August"/>
    <n v="2023"/>
    <m/>
  </r>
  <r>
    <x v="1012"/>
    <d v="2023-05-16T00:00:00"/>
    <d v="2025-04-12T00:00:00"/>
    <s v="Second Class"/>
    <x v="953"/>
    <s v="Jessica Reynolds"/>
    <s v="Consumer"/>
    <s v="East"/>
    <s v="Furniture"/>
    <s v="Bookcases"/>
    <s v="Upgradable secondary orchestration"/>
    <n v="4128.16"/>
    <n v="10"/>
    <n v="10"/>
    <n v="0.03"/>
    <n v="0.03"/>
    <n v="310.54000000000002"/>
    <n v="310.54000000000002"/>
    <s v="Profit"/>
    <s v="May-2023"/>
    <n v="7.5224797488469441E-2"/>
    <s v="May"/>
    <n v="2023"/>
    <m/>
  </r>
  <r>
    <x v="1013"/>
    <d v="2023-12-20T00:00:00"/>
    <d v="2025-04-23T00:00:00"/>
    <s v="Standard Class"/>
    <x v="954"/>
    <s v="Tiffany Chambers"/>
    <s v="Home Office"/>
    <s v="Central"/>
    <s v="Technology"/>
    <s v="Accessories"/>
    <s v="Customizable content-based protocol"/>
    <n v="1249.53"/>
    <n v="7"/>
    <n v="7"/>
    <n v="0.15"/>
    <n v="0.15"/>
    <n v="360.1"/>
    <n v="360.1"/>
    <s v="Profit"/>
    <s v="Dec-2023"/>
    <n v="0.28818835882291743"/>
    <s v="December"/>
    <n v="2023"/>
    <m/>
  </r>
  <r>
    <x v="1014"/>
    <d v="2024-05-27T00:00:00"/>
    <d v="2025-05-02T00:00:00"/>
    <s v="Same Day"/>
    <x v="955"/>
    <s v="Roberto Marquez"/>
    <s v="Home Office"/>
    <s v="Central"/>
    <s v="Furniture"/>
    <s v="Tables"/>
    <s v="Enhanced high-level help-desk"/>
    <n v="2883.55"/>
    <n v="2"/>
    <n v="2"/>
    <n v="0.19"/>
    <n v="0.19"/>
    <n v="898.23"/>
    <n v="898.23"/>
    <s v="Profit"/>
    <s v="May-2024"/>
    <n v="0.31150144786807926"/>
    <s v="May"/>
    <n v="2024"/>
    <m/>
  </r>
  <r>
    <x v="1015"/>
    <d v="2023-07-02T00:00:00"/>
    <d v="2025-04-30T00:00:00"/>
    <s v="Standard Class"/>
    <x v="956"/>
    <s v="Joseph Fleming"/>
    <s v="Home Office"/>
    <s v="Central"/>
    <s v="Technology"/>
    <s v="Accessories"/>
    <s v="Reverse-engineered tangible Internet solution"/>
    <n v="2410.61"/>
    <n v="7"/>
    <n v="7"/>
    <n v="0.02"/>
    <n v="0.02"/>
    <n v="275.83999999999997"/>
    <n v="275.83999999999997"/>
    <s v="Profit"/>
    <s v="Jul-2023"/>
    <n v="0.11442746856604759"/>
    <s v="July"/>
    <n v="2023"/>
    <m/>
  </r>
  <r>
    <x v="1016"/>
    <d v="2023-07-30T00:00:00"/>
    <d v="2025-05-08T00:00:00"/>
    <s v="Same Day"/>
    <x v="957"/>
    <s v="Andrew Soto"/>
    <s v="Consumer"/>
    <s v="South"/>
    <s v="Office Supplies"/>
    <s v="Storage"/>
    <s v="Reverse-engineered system-worthy hardware"/>
    <n v="3566.75"/>
    <n v="8"/>
    <n v="8"/>
    <n v="0.22"/>
    <n v="0.22"/>
    <n v="382.42"/>
    <n v="382.42"/>
    <s v="Profit"/>
    <s v="Jul-2023"/>
    <n v="0.10721805565290531"/>
    <s v="July"/>
    <n v="2023"/>
    <m/>
  </r>
  <r>
    <x v="1017"/>
    <d v="2023-05-08T00:00:00"/>
    <d v="2025-04-14T00:00:00"/>
    <s v="Standard Class"/>
    <x v="958"/>
    <s v="Monica Brown"/>
    <s v="Consumer"/>
    <s v="South"/>
    <s v="Office Supplies"/>
    <s v="Paper"/>
    <s v="Networked tertiary database"/>
    <n v="2310.91"/>
    <n v="1"/>
    <n v="1"/>
    <n v="0.27"/>
    <n v="0.27"/>
    <n v="769.27"/>
    <n v="769.27"/>
    <s v="Profit"/>
    <s v="May-2023"/>
    <n v="0.33288617903769513"/>
    <s v="May"/>
    <n v="2023"/>
    <m/>
  </r>
  <r>
    <x v="1018"/>
    <d v="2023-04-16T00:00:00"/>
    <d v="2025-04-22T00:00:00"/>
    <s v="First Class"/>
    <x v="937"/>
    <s v="Jeffrey Franklin"/>
    <s v="Consumer"/>
    <s v="West"/>
    <s v="Furniture"/>
    <s v="Furnishings"/>
    <s v="Public-key uniform product"/>
    <n v="3409.77"/>
    <n v="4"/>
    <n v="4"/>
    <n v="0.41"/>
    <n v="0.41"/>
    <n v="295.26"/>
    <n v="295.26"/>
    <s v="Profit"/>
    <s v="Apr-2023"/>
    <n v="8.6592350803719895E-2"/>
    <s v="April"/>
    <n v="2023"/>
    <m/>
  </r>
  <r>
    <x v="1019"/>
    <d v="2024-06-25T00:00:00"/>
    <d v="2025-04-27T00:00:00"/>
    <s v="First Class"/>
    <x v="959"/>
    <s v="Jake Kerr"/>
    <s v="Home Office"/>
    <s v="Central"/>
    <s v="Furniture"/>
    <s v="Furnishings"/>
    <s v="Focused scalable matrices"/>
    <n v="4099.6499999999996"/>
    <n v="6"/>
    <n v="6"/>
    <n v="0.49"/>
    <n v="0.49"/>
    <n v="-43.84"/>
    <n v="-43.84"/>
    <s v="Loss"/>
    <s v="Jun-2024"/>
    <n v="-1.0693595794762969E-2"/>
    <s v="June"/>
    <n v="2024"/>
    <m/>
  </r>
  <r>
    <x v="1020"/>
    <d v="2023-11-04T00:00:00"/>
    <d v="2025-04-12T00:00:00"/>
    <s v="Second Class"/>
    <x v="960"/>
    <s v="Joseph Jones"/>
    <s v="Corporate"/>
    <s v="South"/>
    <s v="Technology"/>
    <s v="Accessories"/>
    <s v="Advanced user-facing functionalities"/>
    <n v="4316.42"/>
    <n v="1"/>
    <n v="1"/>
    <n v="0.28999999999999998"/>
    <n v="0.28999999999999998"/>
    <n v="-44.58"/>
    <n v="-44.58"/>
    <s v="Loss"/>
    <s v="Nov-2023"/>
    <n v="-1.0328003299030214E-2"/>
    <s v="November"/>
    <n v="2023"/>
    <m/>
  </r>
  <r>
    <x v="1021"/>
    <d v="2024-02-25T00:00:00"/>
    <d v="2025-04-26T00:00:00"/>
    <s v="Second Class"/>
    <x v="961"/>
    <s v="Ashley Moon"/>
    <s v="Corporate"/>
    <s v="South"/>
    <s v="Technology"/>
    <s v="Phones"/>
    <s v="De-engineered upward-trending productivity"/>
    <n v="2987.86"/>
    <n v="9"/>
    <n v="9"/>
    <n v="0.17"/>
    <n v="0.17"/>
    <n v="-50.47"/>
    <n v="-50.47"/>
    <s v="Loss"/>
    <s v="Feb-2024"/>
    <n v="-1.689168836558607E-2"/>
    <s v="February"/>
    <n v="2024"/>
    <m/>
  </r>
  <r>
    <x v="1022"/>
    <d v="2024-06-19T00:00:00"/>
    <d v="2025-04-25T00:00:00"/>
    <s v="Second Class"/>
    <x v="962"/>
    <s v="Joseph Johnston"/>
    <s v="Corporate"/>
    <s v="West"/>
    <s v="Furniture"/>
    <s v="Furnishings"/>
    <s v="Centralized zero administration implementation"/>
    <n v="838.01"/>
    <n v="4"/>
    <n v="4"/>
    <n v="0.08"/>
    <n v="0.08"/>
    <n v="338.84"/>
    <n v="338.84"/>
    <s v="Profit"/>
    <s v="Jun-2024"/>
    <n v="0.40433885037171391"/>
    <s v="June"/>
    <n v="2024"/>
    <m/>
  </r>
  <r>
    <x v="1023"/>
    <d v="2023-05-11T00:00:00"/>
    <d v="2025-04-25T00:00:00"/>
    <s v="Same Day"/>
    <x v="963"/>
    <s v="Robert Casey"/>
    <s v="Consumer"/>
    <s v="West"/>
    <s v="Furniture"/>
    <s v="Tables"/>
    <s v="Fundamental 6thgeneration leverage"/>
    <n v="1845.26"/>
    <n v="10"/>
    <n v="10"/>
    <n v="0.18"/>
    <n v="0.18"/>
    <n v="440.42"/>
    <n v="440.42"/>
    <s v="Profit"/>
    <s v="May-2023"/>
    <n v="0.23867639248669564"/>
    <s v="May"/>
    <n v="2023"/>
    <m/>
  </r>
  <r>
    <x v="1024"/>
    <d v="2024-11-17T00:00:00"/>
    <d v="2025-04-29T00:00:00"/>
    <s v="Second Class"/>
    <x v="964"/>
    <s v="Melanie Flores"/>
    <s v="Home Office"/>
    <s v="West"/>
    <s v="Technology"/>
    <s v="Copiers"/>
    <s v="Vision-oriented hybrid capability"/>
    <n v="4376.04"/>
    <n v="4"/>
    <n v="4"/>
    <n v="0.43"/>
    <n v="0.43"/>
    <n v="493.02"/>
    <n v="493.02"/>
    <s v="Profit"/>
    <s v="Nov-2024"/>
    <n v="0.11266350398990868"/>
    <s v="November"/>
    <n v="2024"/>
    <m/>
  </r>
  <r>
    <x v="1025"/>
    <d v="2024-07-29T00:00:00"/>
    <d v="2025-04-14T00:00:00"/>
    <s v="Standard Class"/>
    <x v="965"/>
    <s v="Suzanne Fields"/>
    <s v="Home Office"/>
    <s v="East"/>
    <s v="Technology"/>
    <s v="Phones"/>
    <s v="Front-line executive capability"/>
    <n v="4156.8999999999996"/>
    <n v="3"/>
    <n v="3"/>
    <n v="0.25"/>
    <n v="0.25"/>
    <n v="980.48"/>
    <n v="980.48"/>
    <s v="Profit"/>
    <s v="Jul-2024"/>
    <n v="0.23586807476725447"/>
    <s v="July"/>
    <n v="2024"/>
    <m/>
  </r>
  <r>
    <x v="1026"/>
    <d v="2023-09-12T00:00:00"/>
    <d v="2025-04-18T00:00:00"/>
    <s v="Same Day"/>
    <x v="966"/>
    <s v="Holly Phillips"/>
    <s v="Corporate"/>
    <s v="East"/>
    <s v="Office Supplies"/>
    <s v="Art"/>
    <s v="Public-key stable open architecture"/>
    <n v="1893.76"/>
    <n v="10"/>
    <n v="10"/>
    <n v="0.34"/>
    <n v="0.34"/>
    <n v="304.89999999999998"/>
    <n v="304.89999999999998"/>
    <s v="Profit"/>
    <s v="Sep-2023"/>
    <n v="0.1610024501520784"/>
    <s v="September"/>
    <n v="2023"/>
    <m/>
  </r>
  <r>
    <x v="1027"/>
    <d v="2025-01-23T00:00:00"/>
    <d v="2025-04-09T00:00:00"/>
    <s v="First Class"/>
    <x v="967"/>
    <s v="Ryan Smith"/>
    <s v="Home Office"/>
    <s v="South"/>
    <s v="Office Supplies"/>
    <s v="Labels"/>
    <s v="Re-engineered foreground focus group"/>
    <n v="1038.99"/>
    <n v="1"/>
    <n v="1"/>
    <n v="0.04"/>
    <n v="0.04"/>
    <n v="-39.53"/>
    <n v="-39.53"/>
    <s v="Loss"/>
    <s v="Jan-2025"/>
    <n v="-3.8046564452015902E-2"/>
    <s v="January"/>
    <n v="2025"/>
    <m/>
  </r>
  <r>
    <x v="1028"/>
    <d v="2023-08-31T00:00:00"/>
    <d v="2025-04-17T00:00:00"/>
    <s v="First Class"/>
    <x v="968"/>
    <s v="Carlos Phillips"/>
    <s v="Home Office"/>
    <s v="East"/>
    <s v="Furniture"/>
    <s v="Furnishings"/>
    <s v="Re-engineered interactive customer loyalty"/>
    <n v="1185.6199999999999"/>
    <n v="5"/>
    <n v="5"/>
    <n v="0.41"/>
    <n v="0.41"/>
    <n v="696.55"/>
    <n v="696.55"/>
    <s v="Profit"/>
    <s v="Aug-2023"/>
    <n v="0.58749852397901525"/>
    <s v="August"/>
    <n v="2023"/>
    <m/>
  </r>
  <r>
    <x v="1029"/>
    <d v="2024-05-06T00:00:00"/>
    <d v="2025-04-27T00:00:00"/>
    <s v="Standard Class"/>
    <x v="969"/>
    <s v="Jeffrey Rivera"/>
    <s v="Corporate"/>
    <s v="West"/>
    <s v="Furniture"/>
    <s v="Chairs"/>
    <s v="Profit-focused methodical extranet"/>
    <n v="1608.78"/>
    <n v="8"/>
    <n v="8"/>
    <n v="0.02"/>
    <n v="0.02"/>
    <n v="415.04"/>
    <n v="415.04"/>
    <s v="Profit"/>
    <s v="May-2024"/>
    <n v="0.25798431109287784"/>
    <s v="May"/>
    <n v="2024"/>
    <m/>
  </r>
  <r>
    <x v="1030"/>
    <d v="2024-03-08T00:00:00"/>
    <d v="2025-05-04T00:00:00"/>
    <s v="First Class"/>
    <x v="970"/>
    <s v="Jill Khan"/>
    <s v="Home Office"/>
    <s v="East"/>
    <s v="Furniture"/>
    <s v="Furnishings"/>
    <s v="Visionary non-volatile algorithm"/>
    <n v="460.45"/>
    <n v="8"/>
    <n v="8"/>
    <n v="0.04"/>
    <n v="0.04"/>
    <n v="256.02999999999997"/>
    <n v="256.02999999999997"/>
    <s v="Profit"/>
    <s v="Mar-2024"/>
    <n v="0.55604300141166241"/>
    <s v="March"/>
    <n v="2024"/>
    <m/>
  </r>
  <r>
    <x v="1031"/>
    <d v="2024-04-28T00:00:00"/>
    <d v="2025-04-15T00:00:00"/>
    <s v="First Class"/>
    <x v="971"/>
    <s v="Kelly Cooley"/>
    <s v="Consumer"/>
    <s v="East"/>
    <s v="Furniture"/>
    <s v="Chairs"/>
    <s v="Stand-alone logistical Internet solution"/>
    <n v="3459.85"/>
    <n v="1"/>
    <n v="1"/>
    <n v="0.01"/>
    <n v="0.01"/>
    <n v="47.77"/>
    <n v="47.77"/>
    <s v="Profit"/>
    <s v="Apr-2024"/>
    <n v="1.3806956949000681E-2"/>
    <s v="April"/>
    <n v="2024"/>
    <m/>
  </r>
  <r>
    <x v="1032"/>
    <d v="2024-02-04T00:00:00"/>
    <d v="2025-04-22T00:00:00"/>
    <s v="First Class"/>
    <x v="972"/>
    <s v="Timothy Wallace"/>
    <s v="Corporate"/>
    <s v="Central"/>
    <s v="Furniture"/>
    <s v="Tables"/>
    <s v="Down-sized 24hour implementation"/>
    <n v="3049.06"/>
    <n v="9"/>
    <n v="9"/>
    <n v="0.04"/>
    <n v="0.04"/>
    <n v="452.9"/>
    <n v="452.9"/>
    <s v="Profit"/>
    <s v="Feb-2024"/>
    <n v="0.1485375820744754"/>
    <s v="February"/>
    <n v="2024"/>
    <m/>
  </r>
  <r>
    <x v="1033"/>
    <d v="2023-06-22T00:00:00"/>
    <d v="2025-05-02T00:00:00"/>
    <s v="Second Class"/>
    <x v="973"/>
    <s v="Peter Holden"/>
    <s v="Consumer"/>
    <s v="West"/>
    <s v="Furniture"/>
    <s v="Bookcases"/>
    <s v="Vision-oriented value-added hub"/>
    <n v="572.13"/>
    <n v="7"/>
    <n v="7"/>
    <n v="0.42"/>
    <n v="0.42"/>
    <n v="-77.63"/>
    <n v="-77.63"/>
    <s v="Loss"/>
    <s v="Jun-2023"/>
    <n v="-0.13568594550189642"/>
    <s v="June"/>
    <n v="2023"/>
    <m/>
  </r>
  <r>
    <x v="1034"/>
    <d v="2024-12-06T00:00:00"/>
    <d v="2025-04-30T00:00:00"/>
    <s v="First Class"/>
    <x v="974"/>
    <s v="Samantha James"/>
    <s v="Home Office"/>
    <s v="East"/>
    <s v="Office Supplies"/>
    <s v="Storage"/>
    <s v="Phased mission-critical infrastructure"/>
    <n v="1343.46"/>
    <n v="1"/>
    <n v="1"/>
    <n v="0.09"/>
    <n v="0.09"/>
    <n v="912.86"/>
    <n v="912.86"/>
    <s v="Profit"/>
    <s v="Dec-2024"/>
    <n v="0.67948431661530673"/>
    <s v="December"/>
    <n v="2024"/>
    <m/>
  </r>
  <r>
    <x v="1035"/>
    <d v="2024-03-24T00:00:00"/>
    <d v="2025-05-05T00:00:00"/>
    <s v="Standard Class"/>
    <x v="975"/>
    <s v="Dr. Tiffany Weeks DDS"/>
    <s v="Home Office"/>
    <s v="East"/>
    <s v="Technology"/>
    <s v="Accessories"/>
    <s v="Synergistic non-volatile solution"/>
    <n v="2602.04"/>
    <n v="4"/>
    <n v="4"/>
    <n v="0.22"/>
    <n v="0.22"/>
    <n v="475.48"/>
    <n v="475.48"/>
    <s v="Profit"/>
    <s v="Mar-2024"/>
    <n v="0.18273354752425022"/>
    <s v="March"/>
    <n v="2024"/>
    <m/>
  </r>
  <r>
    <x v="1036"/>
    <d v="2024-11-12T00:00:00"/>
    <d v="2025-04-17T00:00:00"/>
    <s v="Second Class"/>
    <x v="976"/>
    <s v="Alex Perry"/>
    <s v="Corporate"/>
    <s v="Central"/>
    <s v="Furniture"/>
    <s v="Chairs"/>
    <s v="Diverse hybrid flexibility"/>
    <n v="4662.08"/>
    <n v="3"/>
    <n v="3"/>
    <n v="0.01"/>
    <n v="0.01"/>
    <n v="523.80999999999995"/>
    <n v="523.80999999999995"/>
    <s v="Profit"/>
    <s v="Nov-2024"/>
    <n v="0.11235542933626191"/>
    <s v="November"/>
    <n v="2024"/>
    <m/>
  </r>
  <r>
    <x v="1037"/>
    <d v="2024-03-20T00:00:00"/>
    <d v="2025-04-18T00:00:00"/>
    <s v="Same Day"/>
    <x v="882"/>
    <s v="Thomas Arnold"/>
    <s v="Home Office"/>
    <s v="South"/>
    <s v="Office Supplies"/>
    <s v="Art"/>
    <s v="Mandatory high-level benchmark"/>
    <n v="486.12"/>
    <n v="4"/>
    <n v="4"/>
    <n v="0.5"/>
    <n v="0.5"/>
    <n v="738.51"/>
    <n v="738.51"/>
    <s v="Profit"/>
    <s v="Mar-2024"/>
    <n v="1.5191927919032338"/>
    <s v="March"/>
    <n v="2024"/>
    <m/>
  </r>
  <r>
    <x v="1038"/>
    <d v="2024-04-08T00:00:00"/>
    <d v="2025-04-09T00:00:00"/>
    <s v="First Class"/>
    <x v="977"/>
    <s v="Laurie Allen"/>
    <s v="Home Office"/>
    <s v="South"/>
    <s v="Technology"/>
    <s v="Phones"/>
    <s v="User-friendly grid-enabled archive"/>
    <n v="147.85"/>
    <n v="5"/>
    <n v="5"/>
    <n v="0.3"/>
    <n v="0.3"/>
    <n v="193.39"/>
    <n v="193.39"/>
    <s v="Profit"/>
    <s v="Apr-2024"/>
    <n v="1.3080148799458911"/>
    <s v="April"/>
    <n v="2024"/>
    <m/>
  </r>
  <r>
    <x v="1039"/>
    <d v="2025-02-24T00:00:00"/>
    <d v="2025-05-05T00:00:00"/>
    <s v="Second Class"/>
    <x v="978"/>
    <s v="Patricia Ball"/>
    <s v="Consumer"/>
    <s v="South"/>
    <s v="Furniture"/>
    <s v="Tables"/>
    <s v="Enhanced global product"/>
    <n v="2019.81"/>
    <n v="6"/>
    <n v="6"/>
    <n v="0.32"/>
    <n v="0.32"/>
    <n v="486.7"/>
    <n v="486.7"/>
    <s v="Profit"/>
    <s v="Feb-2025"/>
    <n v="0.2409632589203935"/>
    <s v="February"/>
    <n v="2025"/>
    <m/>
  </r>
  <r>
    <x v="1040"/>
    <d v="2023-06-04T00:00:00"/>
    <d v="2025-04-22T00:00:00"/>
    <s v="Standard Class"/>
    <x v="979"/>
    <s v="Leah Anderson"/>
    <s v="Consumer"/>
    <s v="West"/>
    <s v="Furniture"/>
    <s v="Tables"/>
    <s v="Proactive system-worthy definition"/>
    <n v="4400.34"/>
    <n v="10"/>
    <n v="10"/>
    <n v="0.33"/>
    <n v="0.33"/>
    <n v="747.75"/>
    <n v="747.75"/>
    <s v="Profit"/>
    <s v="Jun-2023"/>
    <n v="0.16993005085970628"/>
    <s v="June"/>
    <n v="2023"/>
    <m/>
  </r>
  <r>
    <x v="1041"/>
    <d v="2024-09-19T00:00:00"/>
    <d v="2025-04-11T00:00:00"/>
    <s v="Same Day"/>
    <x v="44"/>
    <s v="Amy Stuart"/>
    <s v="Home Office"/>
    <s v="South"/>
    <s v="Technology"/>
    <s v="Accessories"/>
    <s v="Proactive encompassing hub"/>
    <n v="4791.3100000000004"/>
    <n v="7"/>
    <n v="7"/>
    <n v="0.44"/>
    <n v="0.44"/>
    <n v="400.61"/>
    <n v="400.61"/>
    <s v="Profit"/>
    <s v="Sep-2024"/>
    <n v="8.3611788842717333E-2"/>
    <s v="September"/>
    <n v="2024"/>
    <m/>
  </r>
  <r>
    <x v="1042"/>
    <d v="2025-01-28T00:00:00"/>
    <d v="2025-05-04T00:00:00"/>
    <s v="Same Day"/>
    <x v="980"/>
    <s v="Nicholas Jordan"/>
    <s v="Home Office"/>
    <s v="Central"/>
    <s v="Office Supplies"/>
    <s v="Labels"/>
    <s v="Virtual maximized parallelism"/>
    <n v="3092.25"/>
    <n v="3"/>
    <n v="3"/>
    <n v="0.13"/>
    <n v="0.13"/>
    <n v="-28.12"/>
    <n v="-28.12"/>
    <s v="Loss"/>
    <s v="Jan-2025"/>
    <n v="-9.0937019969278034E-3"/>
    <s v="January"/>
    <n v="2025"/>
    <m/>
  </r>
  <r>
    <x v="1043"/>
    <d v="2023-06-06T00:00:00"/>
    <d v="2025-04-16T00:00:00"/>
    <s v="First Class"/>
    <x v="981"/>
    <s v="Cindy Rodriguez"/>
    <s v="Consumer"/>
    <s v="Central"/>
    <s v="Office Supplies"/>
    <s v="Labels"/>
    <s v="Sharable optimal middleware"/>
    <n v="4717.97"/>
    <n v="8"/>
    <n v="8"/>
    <n v="0.09"/>
    <n v="0.09"/>
    <n v="63.74"/>
    <n v="63.74"/>
    <s v="Profit"/>
    <s v="Jun-2023"/>
    <n v="1.3510047753588937E-2"/>
    <s v="June"/>
    <n v="2023"/>
    <m/>
  </r>
  <r>
    <x v="1044"/>
    <d v="2024-09-08T00:00:00"/>
    <d v="2025-04-24T00:00:00"/>
    <s v="Same Day"/>
    <x v="982"/>
    <s v="John Wallace"/>
    <s v="Consumer"/>
    <s v="South"/>
    <s v="Technology"/>
    <s v="Computers"/>
    <s v="Distributed maximized moratorium"/>
    <n v="2007.78"/>
    <n v="7"/>
    <n v="7"/>
    <n v="0.4"/>
    <n v="0.4"/>
    <n v="105.7"/>
    <n v="105.7"/>
    <s v="Profit"/>
    <s v="Sep-2024"/>
    <n v="5.2645210132584247E-2"/>
    <s v="September"/>
    <n v="2024"/>
    <m/>
  </r>
  <r>
    <x v="1045"/>
    <d v="2023-06-15T00:00:00"/>
    <d v="2025-04-19T00:00:00"/>
    <s v="First Class"/>
    <x v="983"/>
    <s v="Stephanie Taylor"/>
    <s v="Consumer"/>
    <s v="East"/>
    <s v="Furniture"/>
    <s v="Bookcases"/>
    <s v="Mandatory leading-edge time-frame"/>
    <n v="3642.63"/>
    <n v="6"/>
    <n v="6"/>
    <n v="7.0000000000000007E-2"/>
    <n v="7.0000000000000007E-2"/>
    <n v="909.74"/>
    <n v="909.74"/>
    <s v="Profit"/>
    <s v="Jun-2023"/>
    <n v="0.24974812154953976"/>
    <s v="June"/>
    <n v="2023"/>
    <m/>
  </r>
  <r>
    <x v="1046"/>
    <d v="2025-02-14T00:00:00"/>
    <d v="2025-04-14T00:00:00"/>
    <s v="Second Class"/>
    <x v="984"/>
    <s v="Amanda Robertson"/>
    <s v="Home Office"/>
    <s v="South"/>
    <s v="Furniture"/>
    <s v="Chairs"/>
    <s v="Right-sized directional capability"/>
    <n v="1056.18"/>
    <n v="4"/>
    <n v="4"/>
    <n v="0.33"/>
    <n v="0.33"/>
    <n v="670.3"/>
    <n v="670.3"/>
    <s v="Profit"/>
    <s v="Feb-2025"/>
    <n v="0.63464560964987016"/>
    <s v="February"/>
    <n v="2025"/>
    <m/>
  </r>
  <r>
    <x v="1047"/>
    <d v="2023-05-19T00:00:00"/>
    <d v="2025-04-13T00:00:00"/>
    <s v="Second Class"/>
    <x v="985"/>
    <s v="Mr. Michael Wise DVM"/>
    <s v="Corporate"/>
    <s v="West"/>
    <s v="Furniture"/>
    <s v="Chairs"/>
    <s v="Persevering cohesive firmware"/>
    <n v="176.8"/>
    <n v="5"/>
    <n v="5"/>
    <n v="0.15"/>
    <n v="0.15"/>
    <n v="906.74"/>
    <n v="906.74"/>
    <s v="Profit"/>
    <s v="May-2023"/>
    <n v="5.1286199095022624"/>
    <s v="May"/>
    <n v="2023"/>
    <m/>
  </r>
  <r>
    <x v="1048"/>
    <d v="2025-01-30T00:00:00"/>
    <d v="2025-04-18T00:00:00"/>
    <s v="Standard Class"/>
    <x v="986"/>
    <s v="Randall Gentry"/>
    <s v="Home Office"/>
    <s v="South"/>
    <s v="Office Supplies"/>
    <s v="Art"/>
    <s v="Reactive actuating collaboration"/>
    <n v="4363.45"/>
    <n v="2"/>
    <n v="2"/>
    <n v="0.23"/>
    <n v="0.23"/>
    <n v="169.36"/>
    <n v="169.36"/>
    <s v="Profit"/>
    <s v="Jan-2025"/>
    <n v="3.8813324319059463E-2"/>
    <s v="January"/>
    <n v="2025"/>
    <m/>
  </r>
  <r>
    <x v="1049"/>
    <d v="2024-05-10T00:00:00"/>
    <d v="2025-05-04T00:00:00"/>
    <s v="Second Class"/>
    <x v="987"/>
    <s v="Michelle Parker"/>
    <s v="Corporate"/>
    <s v="East"/>
    <s v="Furniture"/>
    <s v="Tables"/>
    <s v="Ameliorated 24hour productivity"/>
    <n v="3870.85"/>
    <n v="8"/>
    <n v="8"/>
    <n v="0.12"/>
    <n v="0.12"/>
    <n v="804.35"/>
    <n v="804.35"/>
    <s v="Profit"/>
    <s v="May-2024"/>
    <n v="0.207796737150755"/>
    <s v="May"/>
    <n v="2024"/>
    <m/>
  </r>
  <r>
    <x v="1050"/>
    <d v="2023-12-31T00:00:00"/>
    <d v="2025-04-10T00:00:00"/>
    <s v="First Class"/>
    <x v="988"/>
    <s v="Dennis Hart"/>
    <s v="Consumer"/>
    <s v="West"/>
    <s v="Technology"/>
    <s v="Accessories"/>
    <s v="Devolved regional capability"/>
    <n v="2478.5"/>
    <n v="4"/>
    <n v="4"/>
    <n v="0.16"/>
    <n v="0.16"/>
    <n v="-27.77"/>
    <n v="-27.77"/>
    <s v="Loss"/>
    <s v="Dec-2023"/>
    <n v="-1.1204357474278797E-2"/>
    <s v="December"/>
    <n v="2023"/>
    <m/>
  </r>
  <r>
    <x v="1051"/>
    <d v="2024-03-08T00:00:00"/>
    <d v="2025-05-04T00:00:00"/>
    <s v="Same Day"/>
    <x v="989"/>
    <s v="Taylor Casey"/>
    <s v="Corporate"/>
    <s v="East"/>
    <s v="Office Supplies"/>
    <s v="Binders"/>
    <s v="Reduced tertiary hardware"/>
    <n v="4026.71"/>
    <n v="2"/>
    <n v="2"/>
    <n v="0.16"/>
    <n v="0.16"/>
    <n v="449.12"/>
    <n v="449.12"/>
    <s v="Profit"/>
    <s v="Mar-2024"/>
    <n v="0.11153522354477974"/>
    <s v="March"/>
    <n v="2024"/>
    <m/>
  </r>
  <r>
    <x v="1052"/>
    <d v="2024-09-08T00:00:00"/>
    <d v="2025-04-11T00:00:00"/>
    <s v="First Class"/>
    <x v="990"/>
    <s v="Jacob Vaughn"/>
    <s v="Home Office"/>
    <s v="West"/>
    <s v="Technology"/>
    <s v="Machines"/>
    <s v="Cloned heuristic knowledgebase"/>
    <n v="2283.62"/>
    <n v="4"/>
    <n v="4"/>
    <n v="0.28000000000000003"/>
    <n v="0.28000000000000003"/>
    <n v="548.67999999999995"/>
    <n v="548.67999999999995"/>
    <s v="Profit"/>
    <s v="Sep-2024"/>
    <n v="0.24026764522994193"/>
    <s v="September"/>
    <n v="2024"/>
    <m/>
  </r>
  <r>
    <x v="1053"/>
    <d v="2023-10-22T00:00:00"/>
    <d v="2025-04-11T00:00:00"/>
    <s v="Second Class"/>
    <x v="991"/>
    <s v="Bradley Ortega"/>
    <s v="Corporate"/>
    <s v="Central"/>
    <s v="Furniture"/>
    <s v="Chairs"/>
    <s v="Open-architected discrete time-frame"/>
    <n v="3817.91"/>
    <n v="8"/>
    <n v="8"/>
    <n v="0.21"/>
    <n v="0.21"/>
    <n v="445.27"/>
    <n v="445.27"/>
    <s v="Profit"/>
    <s v="Oct-2023"/>
    <n v="0.11662663603908945"/>
    <s v="October"/>
    <n v="2023"/>
    <m/>
  </r>
  <r>
    <x v="1054"/>
    <d v="2024-04-13T00:00:00"/>
    <d v="2025-04-23T00:00:00"/>
    <s v="Standard Class"/>
    <x v="992"/>
    <s v="Lindsay Williams"/>
    <s v="Consumer"/>
    <s v="South"/>
    <s v="Office Supplies"/>
    <s v="Labels"/>
    <s v="Cross-group dynamic attitude"/>
    <n v="1190.9000000000001"/>
    <n v="3"/>
    <n v="3"/>
    <n v="0.18"/>
    <n v="0.18"/>
    <n v="8.9"/>
    <n v="8.9"/>
    <s v="Profit"/>
    <s v="Apr-2024"/>
    <n v="7.4733394911411536E-3"/>
    <s v="April"/>
    <n v="2024"/>
    <m/>
  </r>
  <r>
    <x v="1055"/>
    <d v="2023-11-08T00:00:00"/>
    <d v="2025-04-25T00:00:00"/>
    <s v="Same Day"/>
    <x v="679"/>
    <s v="Taylor Nelson"/>
    <s v="Consumer"/>
    <s v="West"/>
    <s v="Technology"/>
    <s v="Copiers"/>
    <s v="Multi-lateral web-enabled forecast"/>
    <n v="1076.1600000000001"/>
    <n v="2"/>
    <n v="2"/>
    <n v="0.38"/>
    <n v="0.38"/>
    <n v="790.81"/>
    <n v="790.81"/>
    <s v="Profit"/>
    <s v="Nov-2023"/>
    <n v="0.73484426107641976"/>
    <s v="November"/>
    <n v="2023"/>
    <m/>
  </r>
  <r>
    <x v="1056"/>
    <d v="2023-04-11T00:00:00"/>
    <d v="2025-04-29T00:00:00"/>
    <s v="Standard Class"/>
    <x v="993"/>
    <s v="Martin Morgan"/>
    <s v="Corporate"/>
    <s v="West"/>
    <s v="Technology"/>
    <s v="Accessories"/>
    <s v="Universal cohesive paradigm"/>
    <n v="453.29"/>
    <n v="8"/>
    <n v="8"/>
    <n v="0.38"/>
    <n v="0.38"/>
    <n v="825.89"/>
    <n v="825.89"/>
    <s v="Profit"/>
    <s v="Apr-2023"/>
    <n v="1.8219903373116546"/>
    <s v="April"/>
    <n v="2023"/>
    <m/>
  </r>
  <r>
    <x v="1057"/>
    <d v="2024-05-09T00:00:00"/>
    <d v="2025-04-27T00:00:00"/>
    <s v="Same Day"/>
    <x v="994"/>
    <s v="Taylor Reese"/>
    <s v="Consumer"/>
    <s v="East"/>
    <s v="Furniture"/>
    <s v="Tables"/>
    <s v="Visionary tertiary standardization"/>
    <n v="4519.3"/>
    <n v="6"/>
    <n v="6"/>
    <n v="0"/>
    <n v="0"/>
    <n v="255.93"/>
    <n v="255.93"/>
    <s v="Profit"/>
    <s v="May-2024"/>
    <n v="5.6630451618613499E-2"/>
    <s v="May"/>
    <n v="2024"/>
    <m/>
  </r>
  <r>
    <x v="1058"/>
    <d v="2023-05-15T00:00:00"/>
    <d v="2025-04-30T00:00:00"/>
    <s v="Second Class"/>
    <x v="995"/>
    <s v="Sarah Alvarez"/>
    <s v="Home Office"/>
    <s v="West"/>
    <s v="Furniture"/>
    <s v="Chairs"/>
    <s v="Proactive logistical array"/>
    <n v="3168.21"/>
    <n v="2"/>
    <n v="2"/>
    <n v="7.0000000000000007E-2"/>
    <n v="7.0000000000000007E-2"/>
    <n v="475.38"/>
    <n v="475.38"/>
    <s v="Profit"/>
    <s v="May-2023"/>
    <n v="0.15004687189296165"/>
    <s v="May"/>
    <n v="2023"/>
    <m/>
  </r>
  <r>
    <x v="1059"/>
    <d v="2023-11-06T00:00:00"/>
    <d v="2025-04-20T00:00:00"/>
    <s v="Second Class"/>
    <x v="954"/>
    <s v="James Lopez"/>
    <s v="Corporate"/>
    <s v="East"/>
    <s v="Technology"/>
    <s v="Accessories"/>
    <s v="Expanded hybrid info-me diaries"/>
    <n v="3017.09"/>
    <n v="6"/>
    <n v="6"/>
    <n v="0.19"/>
    <n v="0.19"/>
    <n v="436.25"/>
    <n v="436.25"/>
    <s v="Profit"/>
    <s v="Nov-2023"/>
    <n v="0.14459296872151642"/>
    <s v="November"/>
    <n v="2023"/>
    <m/>
  </r>
  <r>
    <x v="1060"/>
    <d v="2023-06-19T00:00:00"/>
    <d v="2025-05-02T00:00:00"/>
    <s v="First Class"/>
    <x v="996"/>
    <s v="Edward Merritt"/>
    <s v="Home Office"/>
    <s v="South"/>
    <s v="Furniture"/>
    <s v="Chairs"/>
    <s v="Grass-roots executive attitude"/>
    <n v="737.82"/>
    <n v="10"/>
    <n v="10"/>
    <n v="0.22"/>
    <n v="0.22"/>
    <n v="291.64999999999998"/>
    <n v="291.64999999999998"/>
    <s v="Profit"/>
    <s v="Jun-2023"/>
    <n v="0.39528611314412726"/>
    <s v="June"/>
    <n v="2023"/>
    <m/>
  </r>
  <r>
    <x v="1061"/>
    <d v="2023-11-18T00:00:00"/>
    <d v="2025-04-24T00:00:00"/>
    <s v="First Class"/>
    <x v="997"/>
    <s v="Danny Davis"/>
    <s v="Home Office"/>
    <s v="West"/>
    <s v="Technology"/>
    <s v="Phones"/>
    <s v="Expanded demand-driven collaboration"/>
    <n v="3765.62"/>
    <n v="5"/>
    <n v="5"/>
    <n v="0.01"/>
    <n v="0.01"/>
    <n v="671.49"/>
    <n v="671.49"/>
    <s v="Profit"/>
    <s v="Nov-2023"/>
    <n v="0.17832123262570307"/>
    <s v="November"/>
    <n v="2023"/>
    <m/>
  </r>
  <r>
    <x v="1062"/>
    <d v="2023-08-19T00:00:00"/>
    <d v="2025-04-13T00:00:00"/>
    <s v="Standard Class"/>
    <x v="998"/>
    <s v="John Jones"/>
    <s v="Consumer"/>
    <s v="Central"/>
    <s v="Technology"/>
    <s v="Computers"/>
    <s v="Exclusive static capability"/>
    <n v="3511.27"/>
    <n v="1"/>
    <n v="1"/>
    <n v="0.47"/>
    <n v="0.47"/>
    <n v="531.16999999999996"/>
    <n v="531.16999999999996"/>
    <s v="Profit"/>
    <s v="Aug-2023"/>
    <n v="0.15127574923033546"/>
    <s v="August"/>
    <n v="2023"/>
    <m/>
  </r>
  <r>
    <x v="1063"/>
    <d v="2024-02-05T00:00:00"/>
    <d v="2025-04-16T00:00:00"/>
    <s v="Same Day"/>
    <x v="999"/>
    <s v="Roberto Foster"/>
    <s v="Corporate"/>
    <s v="Central"/>
    <s v="Furniture"/>
    <s v="Chairs"/>
    <s v="Front-line explicit budgetary management"/>
    <n v="844.59"/>
    <n v="7"/>
    <n v="7"/>
    <n v="0.24"/>
    <n v="0.24"/>
    <n v="633.03"/>
    <n v="633.03"/>
    <s v="Profit"/>
    <s v="Feb-2024"/>
    <n v="0.74951159734308948"/>
    <s v="February"/>
    <n v="2024"/>
    <m/>
  </r>
  <r>
    <x v="1064"/>
    <d v="2023-08-01T00:00:00"/>
    <d v="2025-04-22T00:00:00"/>
    <s v="Same Day"/>
    <x v="122"/>
    <s v="Robert Burns"/>
    <s v="Corporate"/>
    <s v="South"/>
    <s v="Technology"/>
    <s v="Computers"/>
    <s v="Virtual explicit alliance"/>
    <n v="3290.61"/>
    <n v="2"/>
    <n v="2"/>
    <n v="0.11"/>
    <n v="0.11"/>
    <n v="74.25"/>
    <n v="74.25"/>
    <s v="Profit"/>
    <s v="Aug-2023"/>
    <n v="2.2564205420879412E-2"/>
    <s v="August"/>
    <n v="2023"/>
    <m/>
  </r>
  <r>
    <x v="1065"/>
    <d v="2024-07-03T00:00:00"/>
    <d v="2025-04-20T00:00:00"/>
    <s v="Standard Class"/>
    <x v="1000"/>
    <s v="Teresa Higgins"/>
    <s v="Corporate"/>
    <s v="Central"/>
    <s v="Technology"/>
    <s v="Copiers"/>
    <s v="Profit-focused non-volatile algorithm"/>
    <n v="2288.7399999999998"/>
    <n v="10"/>
    <n v="10"/>
    <n v="0.06"/>
    <n v="0.06"/>
    <n v="203.44"/>
    <n v="203.44"/>
    <s v="Profit"/>
    <s v="Jul-2024"/>
    <n v="8.8887335389777791E-2"/>
    <s v="July"/>
    <n v="2024"/>
    <m/>
  </r>
  <r>
    <x v="1066"/>
    <d v="2023-06-18T00:00:00"/>
    <d v="2025-04-21T00:00:00"/>
    <s v="First Class"/>
    <x v="1001"/>
    <s v="Michael Becker"/>
    <s v="Consumer"/>
    <s v="East"/>
    <s v="Office Supplies"/>
    <s v="Paper"/>
    <s v="Cross-platform responsive attitude"/>
    <n v="1848.06"/>
    <n v="5"/>
    <n v="5"/>
    <n v="0.45"/>
    <n v="0.45"/>
    <n v="861.41"/>
    <n v="861.41"/>
    <s v="Profit"/>
    <s v="Jun-2023"/>
    <n v="0.46611581875047348"/>
    <s v="June"/>
    <n v="2023"/>
    <m/>
  </r>
  <r>
    <x v="1067"/>
    <d v="2023-04-29T00:00:00"/>
    <d v="2025-04-10T00:00:00"/>
    <s v="Standard Class"/>
    <x v="1002"/>
    <s v="Kathryn Obrien"/>
    <s v="Home Office"/>
    <s v="West"/>
    <s v="Furniture"/>
    <s v="Furnishings"/>
    <s v="Focused tangible task-force"/>
    <n v="4261.21"/>
    <n v="10"/>
    <n v="10"/>
    <n v="0.13"/>
    <n v="0.13"/>
    <n v="218.06"/>
    <n v="218.06"/>
    <s v="Profit"/>
    <s v="Apr-2023"/>
    <n v="5.117325829987257E-2"/>
    <s v="April"/>
    <n v="2023"/>
    <m/>
  </r>
  <r>
    <x v="1068"/>
    <d v="2023-11-26T00:00:00"/>
    <d v="2025-04-15T00:00:00"/>
    <s v="First Class"/>
    <x v="1003"/>
    <s v="Elizabeth York"/>
    <s v="Home Office"/>
    <s v="West"/>
    <s v="Furniture"/>
    <s v="Furnishings"/>
    <s v="Intuitive modular algorithm"/>
    <n v="413.65"/>
    <n v="7"/>
    <n v="7"/>
    <n v="0.18"/>
    <n v="0.18"/>
    <n v="714.36"/>
    <n v="714.36"/>
    <s v="Profit"/>
    <s v="Nov-2023"/>
    <n v="1.7269672428381484"/>
    <s v="November"/>
    <n v="2023"/>
    <m/>
  </r>
  <r>
    <x v="1069"/>
    <d v="2025-04-07T00:00:00"/>
    <d v="2025-04-15T00:00:00"/>
    <s v="Standard Class"/>
    <x v="256"/>
    <s v="Brandi Hogan"/>
    <s v="Consumer"/>
    <s v="South"/>
    <s v="Furniture"/>
    <s v="Bookcases"/>
    <s v="Open-architected client-driven complexity"/>
    <n v="3043.14"/>
    <n v="4"/>
    <n v="4"/>
    <n v="0.2"/>
    <n v="0.2"/>
    <n v="641.66999999999996"/>
    <n v="641.66999999999996"/>
    <s v="Profit"/>
    <s v="Apr-2025"/>
    <n v="0.21085786391687533"/>
    <s v="April"/>
    <n v="2025"/>
    <m/>
  </r>
  <r>
    <x v="1070"/>
    <d v="2024-04-29T00:00:00"/>
    <d v="2025-04-13T00:00:00"/>
    <s v="Same Day"/>
    <x v="1004"/>
    <s v="Donald Cooper"/>
    <s v="Home Office"/>
    <s v="West"/>
    <s v="Furniture"/>
    <s v="Tables"/>
    <s v="Visionary well-modulated application"/>
    <n v="1349.15"/>
    <n v="10"/>
    <n v="10"/>
    <n v="0.33"/>
    <n v="0.33"/>
    <n v="153.69999999999999"/>
    <n v="153.69999999999999"/>
    <s v="Profit"/>
    <s v="Apr-2024"/>
    <n v="0.11392358151428676"/>
    <s v="April"/>
    <n v="2024"/>
    <m/>
  </r>
  <r>
    <x v="1071"/>
    <d v="2023-10-03T00:00:00"/>
    <d v="2025-04-10T00:00:00"/>
    <s v="Same Day"/>
    <x v="1005"/>
    <s v="Carl Palmer"/>
    <s v="Corporate"/>
    <s v="South"/>
    <s v="Technology"/>
    <s v="Computers"/>
    <s v="Versatile context-sensitive archive"/>
    <n v="2157.64"/>
    <n v="3"/>
    <n v="3"/>
    <n v="0.18"/>
    <n v="0.18"/>
    <n v="506.36"/>
    <n v="506.36"/>
    <s v="Profit"/>
    <s v="Oct-2023"/>
    <n v="0.2346823381101574"/>
    <s v="October"/>
    <n v="2023"/>
    <m/>
  </r>
  <r>
    <x v="1072"/>
    <d v="2024-04-19T00:00:00"/>
    <d v="2025-04-28T00:00:00"/>
    <s v="First Class"/>
    <x v="1006"/>
    <s v="Martin Thompson"/>
    <s v="Corporate"/>
    <s v="East"/>
    <s v="Office Supplies"/>
    <s v="Labels"/>
    <s v="Re-engineered user-facing architecture"/>
    <n v="2002.02"/>
    <n v="8"/>
    <n v="8"/>
    <n v="0.31"/>
    <n v="0.31"/>
    <n v="785.72"/>
    <n v="785.72"/>
    <s v="Profit"/>
    <s v="Apr-2024"/>
    <n v="0.39246361175213035"/>
    <s v="April"/>
    <n v="2024"/>
    <m/>
  </r>
  <r>
    <x v="1073"/>
    <d v="2024-10-02T00:00:00"/>
    <d v="2025-04-26T00:00:00"/>
    <s v="Same Day"/>
    <x v="1007"/>
    <s v="Sarah Kennedy"/>
    <s v="Consumer"/>
    <s v="South"/>
    <s v="Furniture"/>
    <s v="Bookcases"/>
    <s v="Self-enabling national neural-net"/>
    <n v="1694.57"/>
    <n v="8"/>
    <n v="8"/>
    <n v="0.17"/>
    <n v="0.17"/>
    <n v="979.58"/>
    <n v="979.58"/>
    <s v="Profit"/>
    <s v="Oct-2024"/>
    <n v="0.57806995284939544"/>
    <s v="October"/>
    <n v="2024"/>
    <m/>
  </r>
  <r>
    <x v="1074"/>
    <d v="2023-09-05T00:00:00"/>
    <d v="2025-04-28T00:00:00"/>
    <s v="Standard Class"/>
    <x v="1008"/>
    <s v="Frederick Vazquez"/>
    <s v="Corporate"/>
    <s v="Central"/>
    <s v="Technology"/>
    <s v="Computers"/>
    <s v="Expanded user-facing approach"/>
    <n v="1438.4"/>
    <n v="4"/>
    <n v="4"/>
    <n v="0.31"/>
    <n v="0.31"/>
    <n v="906.42"/>
    <n v="906.42"/>
    <s v="Profit"/>
    <s v="Sep-2023"/>
    <n v="0.63015850945494989"/>
    <s v="September"/>
    <n v="2023"/>
    <m/>
  </r>
  <r>
    <x v="1075"/>
    <d v="2024-02-16T00:00:00"/>
    <d v="2025-05-02T00:00:00"/>
    <s v="Same Day"/>
    <x v="1009"/>
    <s v="Donald Duran"/>
    <s v="Corporate"/>
    <s v="West"/>
    <s v="Office Supplies"/>
    <s v="Paper"/>
    <s v="Inverse fresh-thinking standardization"/>
    <n v="203.18"/>
    <n v="1"/>
    <n v="1"/>
    <n v="0.28999999999999998"/>
    <n v="0.28999999999999998"/>
    <n v="86.54"/>
    <n v="86.54"/>
    <s v="Profit"/>
    <s v="Feb-2024"/>
    <n v="0.42592774879417267"/>
    <s v="February"/>
    <n v="2024"/>
    <m/>
  </r>
  <r>
    <x v="1076"/>
    <d v="2024-09-28T00:00:00"/>
    <d v="2025-04-27T00:00:00"/>
    <s v="First Class"/>
    <x v="1010"/>
    <s v="Jennifer Hawkins"/>
    <s v="Corporate"/>
    <s v="South"/>
    <s v="Office Supplies"/>
    <s v="Binders"/>
    <s v="Progressive attitude-oriented system engine"/>
    <n v="1774.58"/>
    <n v="4"/>
    <n v="4"/>
    <n v="0.32"/>
    <n v="0.32"/>
    <n v="994.92"/>
    <n v="994.92"/>
    <s v="Profit"/>
    <s v="Sep-2024"/>
    <n v="0.56065097093396743"/>
    <s v="September"/>
    <n v="2024"/>
    <m/>
  </r>
  <r>
    <x v="1077"/>
    <d v="2024-04-26T00:00:00"/>
    <d v="2025-04-19T00:00:00"/>
    <s v="Same Day"/>
    <x v="1011"/>
    <s v="Joseph Diaz MD"/>
    <s v="Home Office"/>
    <s v="Central"/>
    <s v="Furniture"/>
    <s v="Chairs"/>
    <s v="Upgradable motivating framework"/>
    <n v="2843.04"/>
    <n v="9"/>
    <n v="9"/>
    <n v="0.17"/>
    <n v="0.17"/>
    <n v="38.9"/>
    <n v="38.9"/>
    <s v="Profit"/>
    <s v="Apr-2024"/>
    <n v="1.3682537002645056E-2"/>
    <s v="April"/>
    <n v="2024"/>
    <m/>
  </r>
  <r>
    <x v="1078"/>
    <d v="2024-03-14T00:00:00"/>
    <d v="2025-05-03T00:00:00"/>
    <s v="Second Class"/>
    <x v="1012"/>
    <s v="Joshua Anderson"/>
    <s v="Corporate"/>
    <s v="Central"/>
    <s v="Furniture"/>
    <s v="Chairs"/>
    <s v="Monitored mobile strategy"/>
    <n v="4107.8"/>
    <n v="8"/>
    <n v="8"/>
    <n v="0.47"/>
    <n v="0.47"/>
    <n v="-15.41"/>
    <n v="-15.41"/>
    <s v="Loss"/>
    <s v="Mar-2024"/>
    <n v="-3.751399776035834E-3"/>
    <s v="March"/>
    <n v="2024"/>
    <m/>
  </r>
  <r>
    <x v="1079"/>
    <d v="2023-05-28T00:00:00"/>
    <d v="2025-04-26T00:00:00"/>
    <s v="Second Class"/>
    <x v="1013"/>
    <s v="Rodney Marshall"/>
    <s v="Home Office"/>
    <s v="South"/>
    <s v="Office Supplies"/>
    <s v="Art"/>
    <s v="Extended scalable superstructure"/>
    <n v="2482.25"/>
    <n v="9"/>
    <n v="9"/>
    <n v="0.21"/>
    <n v="0.21"/>
    <n v="145.37"/>
    <n v="145.37"/>
    <s v="Profit"/>
    <s v="May-2023"/>
    <n v="5.8563803001309298E-2"/>
    <s v="May"/>
    <n v="2023"/>
    <m/>
  </r>
  <r>
    <x v="1080"/>
    <d v="2024-10-22T00:00:00"/>
    <d v="2025-04-20T00:00:00"/>
    <s v="Standard Class"/>
    <x v="1014"/>
    <s v="Angela Benton"/>
    <s v="Corporate"/>
    <s v="West"/>
    <s v="Office Supplies"/>
    <s v="Paper"/>
    <s v="Object-based client-driven algorithm"/>
    <n v="2425.33"/>
    <n v="7"/>
    <n v="7"/>
    <n v="0.31"/>
    <n v="0.31"/>
    <n v="298.17"/>
    <n v="298.17"/>
    <s v="Profit"/>
    <s v="Oct-2024"/>
    <n v="0.12293997105548524"/>
    <s v="October"/>
    <n v="2024"/>
    <m/>
  </r>
  <r>
    <x v="1081"/>
    <d v="2023-12-24T00:00:00"/>
    <d v="2025-04-14T00:00:00"/>
    <s v="Second Class"/>
    <x v="1015"/>
    <s v="Laurie Gardner"/>
    <s v="Consumer"/>
    <s v="Central"/>
    <s v="Technology"/>
    <s v="Copiers"/>
    <s v="Digitized 6thgeneration strategy"/>
    <n v="3143.66"/>
    <n v="8"/>
    <n v="8"/>
    <n v="0.03"/>
    <n v="0.03"/>
    <n v="570.76"/>
    <n v="570.76"/>
    <s v="Profit"/>
    <s v="Dec-2023"/>
    <n v="0.18155907445461661"/>
    <s v="December"/>
    <n v="2023"/>
    <m/>
  </r>
  <r>
    <x v="1082"/>
    <d v="2024-12-01T00:00:00"/>
    <d v="2025-04-13T00:00:00"/>
    <s v="Second Class"/>
    <x v="1016"/>
    <s v="Edward Brewer"/>
    <s v="Home Office"/>
    <s v="West"/>
    <s v="Office Supplies"/>
    <s v="Labels"/>
    <s v="Managed upward-trending emulation"/>
    <n v="972.59"/>
    <n v="4"/>
    <n v="4"/>
    <n v="0.2"/>
    <n v="0.2"/>
    <n v="398.09"/>
    <n v="398.09"/>
    <s v="Profit"/>
    <s v="Dec-2024"/>
    <n v="0.40930916419046048"/>
    <s v="December"/>
    <n v="2024"/>
    <m/>
  </r>
  <r>
    <x v="1083"/>
    <d v="2024-06-26T00:00:00"/>
    <d v="2025-04-21T00:00:00"/>
    <s v="Standard Class"/>
    <x v="1017"/>
    <s v="Justin Allen"/>
    <s v="Home Office"/>
    <s v="South"/>
    <s v="Furniture"/>
    <s v="Bookcases"/>
    <s v="Up-sized zero administration success"/>
    <n v="1641.21"/>
    <n v="7"/>
    <n v="7"/>
    <n v="0.19"/>
    <n v="0.19"/>
    <n v="741.56"/>
    <n v="741.56"/>
    <s v="Profit"/>
    <s v="Jun-2024"/>
    <n v="0.45183736389614976"/>
    <s v="June"/>
    <n v="2024"/>
    <m/>
  </r>
  <r>
    <x v="1084"/>
    <d v="2023-08-08T00:00:00"/>
    <d v="2025-04-13T00:00:00"/>
    <s v="First Class"/>
    <x v="1018"/>
    <s v="Leslie Zimmerman"/>
    <s v="Corporate"/>
    <s v="East"/>
    <s v="Furniture"/>
    <s v="Furnishings"/>
    <s v="Decentralized executive task-force"/>
    <n v="4818.34"/>
    <n v="8"/>
    <n v="8"/>
    <n v="0.48"/>
    <n v="0.48"/>
    <n v="604.09"/>
    <n v="604.09"/>
    <s v="Profit"/>
    <s v="Aug-2023"/>
    <n v="0.12537305379030952"/>
    <s v="August"/>
    <n v="2023"/>
    <m/>
  </r>
  <r>
    <x v="1085"/>
    <d v="2024-11-08T00:00:00"/>
    <d v="2025-05-03T00:00:00"/>
    <s v="Same Day"/>
    <x v="1019"/>
    <s v="Charles Hall"/>
    <s v="Home Office"/>
    <s v="East"/>
    <s v="Furniture"/>
    <s v="Furnishings"/>
    <s v="Open-source contextually-based archive"/>
    <n v="1969.59"/>
    <n v="6"/>
    <n v="6"/>
    <n v="0.39"/>
    <n v="0.39"/>
    <n v="813.3"/>
    <n v="813.3"/>
    <s v="Profit"/>
    <s v="Nov-2024"/>
    <n v="0.41292857904436964"/>
    <s v="November"/>
    <n v="2024"/>
    <m/>
  </r>
  <r>
    <x v="1086"/>
    <d v="2024-12-15T00:00:00"/>
    <d v="2025-04-11T00:00:00"/>
    <s v="First Class"/>
    <x v="1020"/>
    <s v="Tiffany Hall"/>
    <s v="Corporate"/>
    <s v="South"/>
    <s v="Technology"/>
    <s v="Computers"/>
    <s v="Innovative attitude-oriented product"/>
    <n v="3730.78"/>
    <n v="8"/>
    <n v="8"/>
    <n v="0.4"/>
    <n v="0.4"/>
    <n v="860.77"/>
    <n v="860.77"/>
    <s v="Profit"/>
    <s v="Dec-2024"/>
    <n v="0.23072118967079269"/>
    <s v="December"/>
    <n v="2024"/>
    <m/>
  </r>
  <r>
    <x v="1087"/>
    <d v="2023-07-30T00:00:00"/>
    <d v="2025-04-09T00:00:00"/>
    <s v="Same Day"/>
    <x v="1021"/>
    <s v="Leslie Hammond"/>
    <s v="Home Office"/>
    <s v="West"/>
    <s v="Technology"/>
    <s v="Computers"/>
    <s v="Inverse upward-trending methodology"/>
    <n v="81.290000000000006"/>
    <n v="10"/>
    <n v="10"/>
    <n v="0.08"/>
    <n v="0.08"/>
    <n v="515.76"/>
    <n v="515.76"/>
    <s v="Profit"/>
    <s v="Jul-2023"/>
    <n v="6.3446918440152533"/>
    <s v="July"/>
    <n v="2023"/>
    <m/>
  </r>
  <r>
    <x v="1088"/>
    <d v="2024-04-11T00:00:00"/>
    <d v="2025-04-28T00:00:00"/>
    <s v="Second Class"/>
    <x v="1022"/>
    <s v="Jeffrey Wade"/>
    <s v="Consumer"/>
    <s v="West"/>
    <s v="Furniture"/>
    <s v="Chairs"/>
    <s v="Organized responsive access"/>
    <n v="3496.44"/>
    <n v="10"/>
    <n v="10"/>
    <n v="0.01"/>
    <n v="0.01"/>
    <n v="246.42"/>
    <n v="246.42"/>
    <s v="Profit"/>
    <s v="Apr-2024"/>
    <n v="7.0477399869581625E-2"/>
    <s v="April"/>
    <n v="2024"/>
    <m/>
  </r>
  <r>
    <x v="1089"/>
    <d v="2023-06-27T00:00:00"/>
    <d v="2025-04-19T00:00:00"/>
    <s v="First Class"/>
    <x v="1023"/>
    <s v="Jennifer Adams"/>
    <s v="Consumer"/>
    <s v="West"/>
    <s v="Furniture"/>
    <s v="Chairs"/>
    <s v="Implemented well-modulated analyzer"/>
    <n v="1059.3499999999999"/>
    <n v="5"/>
    <n v="5"/>
    <n v="0.17"/>
    <n v="0.17"/>
    <n v="687.65"/>
    <n v="687.65"/>
    <s v="Profit"/>
    <s v="Jun-2023"/>
    <n v="0.64912446311417382"/>
    <s v="June"/>
    <n v="2023"/>
    <m/>
  </r>
  <r>
    <x v="1090"/>
    <d v="2024-10-19T00:00:00"/>
    <d v="2025-04-28T00:00:00"/>
    <s v="Second Class"/>
    <x v="1024"/>
    <s v="Daniel Turner"/>
    <s v="Corporate"/>
    <s v="Central"/>
    <s v="Furniture"/>
    <s v="Bookcases"/>
    <s v="Mandatory solution-oriented access"/>
    <n v="1265.97"/>
    <n v="6"/>
    <n v="6"/>
    <n v="0.21"/>
    <n v="0.21"/>
    <n v="700.07"/>
    <n v="700.07"/>
    <s v="Profit"/>
    <s v="Oct-2024"/>
    <n v="0.55299098714819472"/>
    <s v="October"/>
    <n v="2024"/>
    <m/>
  </r>
  <r>
    <x v="1091"/>
    <d v="2024-08-02T00:00:00"/>
    <d v="2025-04-18T00:00:00"/>
    <s v="First Class"/>
    <x v="1025"/>
    <s v="Anne Baldwin"/>
    <s v="Home Office"/>
    <s v="South"/>
    <s v="Technology"/>
    <s v="Phones"/>
    <s v="Triple-buffered interactive workforce"/>
    <n v="4608.75"/>
    <n v="7"/>
    <n v="7"/>
    <n v="0.12"/>
    <n v="0.12"/>
    <n v="718.78"/>
    <n v="718.78"/>
    <s v="Profit"/>
    <s v="Aug-2024"/>
    <n v="0.15595985896392731"/>
    <s v="August"/>
    <n v="2024"/>
    <m/>
  </r>
  <r>
    <x v="1092"/>
    <d v="2025-01-21T00:00:00"/>
    <d v="2025-04-10T00:00:00"/>
    <s v="First Class"/>
    <x v="1026"/>
    <s v="Brian Frazier"/>
    <s v="Corporate"/>
    <s v="East"/>
    <s v="Furniture"/>
    <s v="Furnishings"/>
    <s v="Ergonomic interactive orchestration"/>
    <n v="2343.8200000000002"/>
    <n v="5"/>
    <n v="5"/>
    <n v="0.09"/>
    <n v="0.09"/>
    <n v="3.13"/>
    <n v="3.13"/>
    <s v="Profit"/>
    <s v="Jan-2025"/>
    <n v="1.3354267819201131E-3"/>
    <s v="January"/>
    <n v="2025"/>
    <m/>
  </r>
  <r>
    <x v="1093"/>
    <d v="2025-03-26T00:00:00"/>
    <d v="2025-05-05T00:00:00"/>
    <s v="First Class"/>
    <x v="1027"/>
    <s v="Zachary Barrera"/>
    <s v="Corporate"/>
    <s v="South"/>
    <s v="Furniture"/>
    <s v="Chairs"/>
    <s v="Inverse heuristic support"/>
    <n v="89.81"/>
    <n v="9"/>
    <n v="9"/>
    <n v="0.33"/>
    <n v="0.33"/>
    <n v="285.10000000000002"/>
    <n v="285.10000000000002"/>
    <s v="Profit"/>
    <s v="Mar-2025"/>
    <n v="3.1744794566306651"/>
    <s v="March"/>
    <n v="2025"/>
    <m/>
  </r>
  <r>
    <x v="1094"/>
    <d v="2024-10-22T00:00:00"/>
    <d v="2025-04-17T00:00:00"/>
    <s v="Standard Class"/>
    <x v="1028"/>
    <s v="Christina Hamilton"/>
    <s v="Consumer"/>
    <s v="East"/>
    <s v="Technology"/>
    <s v="Computers"/>
    <s v="Progressive explicit help-desk"/>
    <n v="1800.65"/>
    <n v="7"/>
    <n v="7"/>
    <n v="0.39"/>
    <n v="0.39"/>
    <n v="821.48"/>
    <n v="821.48"/>
    <s v="Profit"/>
    <s v="Oct-2024"/>
    <n v="0.45621303418210091"/>
    <s v="October"/>
    <n v="2024"/>
    <m/>
  </r>
  <r>
    <x v="1095"/>
    <d v="2023-07-23T00:00:00"/>
    <d v="2025-05-01T00:00:00"/>
    <s v="Second Class"/>
    <x v="1029"/>
    <s v="Douglas Carter"/>
    <s v="Corporate"/>
    <s v="West"/>
    <s v="Technology"/>
    <s v="Accessories"/>
    <s v="Multi-tiered systematic portal"/>
    <n v="2414.88"/>
    <n v="10"/>
    <n v="10"/>
    <n v="0.22"/>
    <n v="0.22"/>
    <n v="-7.45"/>
    <n v="-7.45"/>
    <s v="Loss"/>
    <s v="Jul-2023"/>
    <n v="-3.0850394222487246E-3"/>
    <s v="July"/>
    <n v="2023"/>
    <m/>
  </r>
  <r>
    <x v="1096"/>
    <d v="2023-10-06T00:00:00"/>
    <d v="2025-04-28T00:00:00"/>
    <s v="Same Day"/>
    <x v="1030"/>
    <s v="Anne Murray"/>
    <s v="Consumer"/>
    <s v="South"/>
    <s v="Technology"/>
    <s v="Copiers"/>
    <s v="Persistent even-keeled superstructure"/>
    <n v="4626.83"/>
    <n v="10"/>
    <n v="10"/>
    <n v="0.11"/>
    <n v="0.11"/>
    <n v="128.94999999999999"/>
    <n v="128.94999999999999"/>
    <s v="Profit"/>
    <s v="Oct-2023"/>
    <n v="2.787005357880017E-2"/>
    <s v="October"/>
    <n v="2023"/>
    <m/>
  </r>
  <r>
    <x v="1097"/>
    <d v="2024-02-11T00:00:00"/>
    <d v="2025-05-07T00:00:00"/>
    <s v="Second Class"/>
    <x v="1031"/>
    <s v="Ralph Booker"/>
    <s v="Corporate"/>
    <s v="Central"/>
    <s v="Technology"/>
    <s v="Accessories"/>
    <s v="Profit-focused bifurcated projection"/>
    <n v="4728.29"/>
    <n v="2"/>
    <n v="2"/>
    <n v="0.12"/>
    <n v="0.12"/>
    <n v="931.49"/>
    <n v="931.49"/>
    <s v="Profit"/>
    <s v="Feb-2024"/>
    <n v="0.19700356788606452"/>
    <s v="February"/>
    <n v="2024"/>
    <m/>
  </r>
  <r>
    <x v="1098"/>
    <d v="2024-07-13T00:00:00"/>
    <d v="2025-04-30T00:00:00"/>
    <s v="Standard Class"/>
    <x v="1032"/>
    <s v="Jennifer McIntosh"/>
    <s v="Consumer"/>
    <s v="East"/>
    <s v="Furniture"/>
    <s v="Bookcases"/>
    <s v="Public-key responsive interface"/>
    <n v="3472.65"/>
    <n v="7"/>
    <n v="7"/>
    <n v="0.49"/>
    <n v="0.49"/>
    <n v="792.26"/>
    <n v="792.26"/>
    <s v="Profit"/>
    <s v="Jul-2024"/>
    <n v="0.22814277281038975"/>
    <s v="July"/>
    <n v="2024"/>
    <m/>
  </r>
  <r>
    <x v="1099"/>
    <d v="2023-11-29T00:00:00"/>
    <d v="2025-04-21T00:00:00"/>
    <s v="Standard Class"/>
    <x v="1033"/>
    <s v="Michael Green"/>
    <s v="Home Office"/>
    <s v="Central"/>
    <s v="Technology"/>
    <s v="Phones"/>
    <s v="Reverse-engineered explicit utilization"/>
    <n v="1733.72"/>
    <n v="10"/>
    <n v="10"/>
    <n v="0.48"/>
    <n v="0.48"/>
    <n v="341.71"/>
    <n v="341.71"/>
    <s v="Profit"/>
    <s v="Nov-2023"/>
    <n v="0.1970964169531412"/>
    <s v="November"/>
    <n v="2023"/>
    <m/>
  </r>
  <r>
    <x v="1100"/>
    <d v="2023-10-09T00:00:00"/>
    <d v="2025-04-22T00:00:00"/>
    <s v="First Class"/>
    <x v="1034"/>
    <s v="Brittany Andrade"/>
    <s v="Home Office"/>
    <s v="South"/>
    <s v="Technology"/>
    <s v="Computers"/>
    <s v="Function-based heuristic toolset"/>
    <n v="2329.66"/>
    <n v="8"/>
    <n v="8"/>
    <n v="0.02"/>
    <n v="0.02"/>
    <n v="771.33"/>
    <n v="771.33"/>
    <s v="Profit"/>
    <s v="Oct-2023"/>
    <n v="0.33109123219697301"/>
    <s v="October"/>
    <n v="2023"/>
    <m/>
  </r>
  <r>
    <x v="1101"/>
    <d v="2025-01-17T00:00:00"/>
    <d v="2025-05-08T00:00:00"/>
    <s v="Second Class"/>
    <x v="1035"/>
    <s v="Richard Carpenter"/>
    <s v="Consumer"/>
    <s v="Central"/>
    <s v="Technology"/>
    <s v="Machines"/>
    <s v="Seamless holistic policy"/>
    <n v="771.87"/>
    <n v="8"/>
    <n v="8"/>
    <n v="0.17"/>
    <n v="0.17"/>
    <n v="37.229999999999997"/>
    <n v="37.229999999999997"/>
    <s v="Profit"/>
    <s v="Jan-2025"/>
    <n v="4.8233510824361614E-2"/>
    <s v="January"/>
    <n v="2025"/>
    <m/>
  </r>
  <r>
    <x v="1102"/>
    <d v="2023-10-23T00:00:00"/>
    <d v="2025-04-28T00:00:00"/>
    <s v="Standard Class"/>
    <x v="1036"/>
    <s v="Nicole Ramsey"/>
    <s v="Corporate"/>
    <s v="East"/>
    <s v="Technology"/>
    <s v="Machines"/>
    <s v="Face-to-face background architecture"/>
    <n v="2146.5"/>
    <n v="4"/>
    <n v="4"/>
    <n v="0.17"/>
    <n v="0.17"/>
    <n v="90.43"/>
    <n v="90.43"/>
    <s v="Profit"/>
    <s v="Oct-2023"/>
    <n v="4.2129047286279996E-2"/>
    <s v="October"/>
    <n v="2023"/>
    <m/>
  </r>
  <r>
    <x v="1103"/>
    <d v="2023-08-19T00:00:00"/>
    <d v="2025-04-12T00:00:00"/>
    <s v="Standard Class"/>
    <x v="1037"/>
    <s v="Gregory Bailey"/>
    <s v="Consumer"/>
    <s v="West"/>
    <s v="Furniture"/>
    <s v="Furnishings"/>
    <s v="Object-based logistical challenge"/>
    <n v="4270.53"/>
    <n v="9"/>
    <n v="9"/>
    <n v="0.11"/>
    <n v="0.11"/>
    <n v="900.04"/>
    <n v="900.04"/>
    <s v="Profit"/>
    <s v="Aug-2023"/>
    <n v="0.21075604199010428"/>
    <s v="August"/>
    <n v="2023"/>
    <m/>
  </r>
  <r>
    <x v="1104"/>
    <d v="2025-01-07T00:00:00"/>
    <d v="2025-04-26T00:00:00"/>
    <s v="Standard Class"/>
    <x v="1038"/>
    <s v="Allison Guzman"/>
    <s v="Corporate"/>
    <s v="East"/>
    <s v="Furniture"/>
    <s v="Tables"/>
    <s v="User-centric regional access"/>
    <n v="2764.87"/>
    <n v="8"/>
    <n v="8"/>
    <n v="0.46"/>
    <n v="0.46"/>
    <n v="221.5"/>
    <n v="221.5"/>
    <s v="Profit"/>
    <s v="Jan-2025"/>
    <n v="8.0112265676143907E-2"/>
    <s v="January"/>
    <n v="2025"/>
    <m/>
  </r>
  <r>
    <x v="1105"/>
    <d v="2024-01-03T00:00:00"/>
    <d v="2025-05-01T00:00:00"/>
    <s v="Same Day"/>
    <x v="1039"/>
    <s v="Erin Perez"/>
    <s v="Consumer"/>
    <s v="South"/>
    <s v="Furniture"/>
    <s v="Bookcases"/>
    <s v="Front-line directional system engine"/>
    <n v="1495.28"/>
    <n v="5"/>
    <n v="5"/>
    <n v="0.28999999999999998"/>
    <n v="0.28999999999999998"/>
    <n v="490.02"/>
    <n v="490.02"/>
    <s v="Profit"/>
    <s v="Jan-2024"/>
    <n v="0.32771119790273395"/>
    <s v="January"/>
    <n v="2024"/>
    <m/>
  </r>
  <r>
    <x v="1106"/>
    <d v="2024-05-23T00:00:00"/>
    <d v="2025-05-06T00:00:00"/>
    <s v="First Class"/>
    <x v="1040"/>
    <s v="Christina Montgomery"/>
    <s v="Consumer"/>
    <s v="West"/>
    <s v="Technology"/>
    <s v="Phones"/>
    <s v="Intuitive neutral application"/>
    <n v="1845.65"/>
    <n v="8"/>
    <n v="8"/>
    <n v="0.5"/>
    <n v="0.5"/>
    <n v="450.15"/>
    <n v="450.15"/>
    <s v="Profit"/>
    <s v="May-2024"/>
    <n v="0.24389781377834366"/>
    <s v="May"/>
    <n v="2024"/>
    <m/>
  </r>
  <r>
    <x v="1107"/>
    <d v="2023-07-10T00:00:00"/>
    <d v="2025-04-11T00:00:00"/>
    <s v="Second Class"/>
    <x v="1041"/>
    <s v="Claire Holmes"/>
    <s v="Consumer"/>
    <s v="West"/>
    <s v="Furniture"/>
    <s v="Bookcases"/>
    <s v="Profit-focused needs-based knowledgebase"/>
    <n v="1829.15"/>
    <n v="10"/>
    <n v="10"/>
    <n v="0.37"/>
    <n v="0.37"/>
    <n v="430.45"/>
    <n v="430.45"/>
    <s v="Profit"/>
    <s v="Jul-2023"/>
    <n v="0.23532788453653333"/>
    <s v="July"/>
    <n v="2023"/>
    <m/>
  </r>
  <r>
    <x v="1108"/>
    <d v="2025-03-02T00:00:00"/>
    <d v="2025-04-17T00:00:00"/>
    <s v="Second Class"/>
    <x v="1042"/>
    <s v="Shawn Evans"/>
    <s v="Corporate"/>
    <s v="Central"/>
    <s v="Technology"/>
    <s v="Accessories"/>
    <s v="Distributed exuding function"/>
    <n v="2639.51"/>
    <n v="6"/>
    <n v="6"/>
    <n v="0.12"/>
    <n v="0.12"/>
    <n v="590.92999999999995"/>
    <n v="590.92999999999995"/>
    <s v="Profit"/>
    <s v="Mar-2025"/>
    <n v="0.22387867445093973"/>
    <s v="March"/>
    <n v="2025"/>
    <m/>
  </r>
  <r>
    <x v="1109"/>
    <d v="2023-09-09T00:00:00"/>
    <d v="2025-04-14T00:00:00"/>
    <s v="First Class"/>
    <x v="1043"/>
    <s v="Adam Coleman"/>
    <s v="Corporate"/>
    <s v="South"/>
    <s v="Office Supplies"/>
    <s v="Labels"/>
    <s v="Mandatory interactive moratorium"/>
    <n v="3557.4"/>
    <n v="9"/>
    <n v="9"/>
    <n v="0.41"/>
    <n v="0.41"/>
    <n v="765.71"/>
    <n v="765.71"/>
    <s v="Profit"/>
    <s v="Sep-2023"/>
    <n v="0.21524427952999381"/>
    <s v="September"/>
    <n v="2023"/>
    <m/>
  </r>
  <r>
    <x v="1110"/>
    <d v="2024-11-10T00:00:00"/>
    <d v="2025-04-26T00:00:00"/>
    <s v="First Class"/>
    <x v="1044"/>
    <s v="Cory Smith"/>
    <s v="Corporate"/>
    <s v="South"/>
    <s v="Technology"/>
    <s v="Phones"/>
    <s v="Exclusive optimal orchestration"/>
    <n v="2211.73"/>
    <n v="9"/>
    <n v="9"/>
    <n v="0.21"/>
    <n v="0.21"/>
    <n v="746.88"/>
    <n v="746.88"/>
    <s v="Profit"/>
    <s v="Nov-2024"/>
    <n v="0.33769040524838023"/>
    <s v="November"/>
    <n v="2024"/>
    <m/>
  </r>
  <r>
    <x v="1111"/>
    <d v="2023-12-03T00:00:00"/>
    <d v="2025-04-27T00:00:00"/>
    <s v="Same Day"/>
    <x v="1045"/>
    <s v="Thomas Roberts"/>
    <s v="Consumer"/>
    <s v="Central"/>
    <s v="Technology"/>
    <s v="Machines"/>
    <s v="Up-sized impactful standardization"/>
    <n v="2651.91"/>
    <n v="1"/>
    <n v="1"/>
    <n v="0.48"/>
    <n v="0.48"/>
    <n v="302.51"/>
    <n v="302.51"/>
    <s v="Profit"/>
    <s v="Dec-2023"/>
    <n v="0.11407249868962371"/>
    <s v="December"/>
    <n v="2023"/>
    <m/>
  </r>
  <r>
    <x v="1112"/>
    <d v="2023-06-24T00:00:00"/>
    <d v="2025-04-09T00:00:00"/>
    <s v="Standard Class"/>
    <x v="1046"/>
    <s v="Roger Glenn"/>
    <s v="Corporate"/>
    <s v="South"/>
    <s v="Furniture"/>
    <s v="Tables"/>
    <s v="Extended full-range groupware"/>
    <n v="2520.21"/>
    <n v="2"/>
    <n v="2"/>
    <n v="7.0000000000000007E-2"/>
    <n v="7.0000000000000007E-2"/>
    <n v="814.92"/>
    <n v="814.92"/>
    <s v="Profit"/>
    <s v="Jun-2023"/>
    <n v="0.32335400621376786"/>
    <s v="June"/>
    <n v="2023"/>
    <m/>
  </r>
  <r>
    <x v="1113"/>
    <d v="2024-08-30T00:00:00"/>
    <d v="2025-04-26T00:00:00"/>
    <s v="Standard Class"/>
    <x v="1047"/>
    <s v="Veronica Burke"/>
    <s v="Consumer"/>
    <s v="Central"/>
    <s v="Office Supplies"/>
    <s v="Labels"/>
    <s v="Implemented bi-directional standardization"/>
    <n v="2374.8000000000002"/>
    <n v="9"/>
    <n v="9"/>
    <n v="0.22"/>
    <n v="0.22"/>
    <n v="987.55"/>
    <n v="987.55"/>
    <s v="Profit"/>
    <s v="Aug-2024"/>
    <n v="0.41584554488799053"/>
    <s v="August"/>
    <n v="2024"/>
    <m/>
  </r>
  <r>
    <x v="1114"/>
    <d v="2023-08-07T00:00:00"/>
    <d v="2025-04-25T00:00:00"/>
    <s v="Second Class"/>
    <x v="1048"/>
    <s v="Jennifer Silva"/>
    <s v="Home Office"/>
    <s v="East"/>
    <s v="Furniture"/>
    <s v="Chairs"/>
    <s v="Object-based 5thgeneration extranet"/>
    <n v="2703.64"/>
    <n v="2"/>
    <n v="2"/>
    <n v="0.04"/>
    <n v="0.04"/>
    <n v="525.16"/>
    <n v="525.16"/>
    <s v="Profit"/>
    <s v="Aug-2023"/>
    <n v="0.19424183693095234"/>
    <s v="August"/>
    <n v="2023"/>
    <m/>
  </r>
  <r>
    <x v="1115"/>
    <d v="2024-09-09T00:00:00"/>
    <d v="2025-04-10T00:00:00"/>
    <s v="Second Class"/>
    <x v="1049"/>
    <s v="Tyler Dougherty"/>
    <s v="Consumer"/>
    <s v="East"/>
    <s v="Furniture"/>
    <s v="Tables"/>
    <s v="Profit-focused grid-enabled policy"/>
    <n v="4809.71"/>
    <n v="9"/>
    <n v="9"/>
    <n v="0.12"/>
    <n v="0.12"/>
    <n v="618.73"/>
    <n v="618.73"/>
    <s v="Profit"/>
    <s v="Sep-2024"/>
    <n v="0.12864185158772568"/>
    <s v="September"/>
    <n v="2024"/>
    <m/>
  </r>
  <r>
    <x v="1116"/>
    <d v="2024-01-29T00:00:00"/>
    <d v="2025-04-23T00:00:00"/>
    <s v="Second Class"/>
    <x v="1050"/>
    <s v="Christian Sherman"/>
    <s v="Consumer"/>
    <s v="East"/>
    <s v="Office Supplies"/>
    <s v="Labels"/>
    <s v="Optimized zero tolerance support"/>
    <n v="1544.86"/>
    <n v="7"/>
    <n v="7"/>
    <n v="0.1"/>
    <n v="0.1"/>
    <n v="518.66"/>
    <n v="518.66"/>
    <s v="Profit"/>
    <s v="Jan-2024"/>
    <n v="0.33573268775164095"/>
    <s v="January"/>
    <n v="2024"/>
    <m/>
  </r>
  <r>
    <x v="1117"/>
    <d v="2025-02-12T00:00:00"/>
    <d v="2025-04-14T00:00:00"/>
    <s v="First Class"/>
    <x v="944"/>
    <s v="Leslie Williams"/>
    <s v="Home Office"/>
    <s v="West"/>
    <s v="Office Supplies"/>
    <s v="Paper"/>
    <s v="Vision-oriented modular complexity"/>
    <n v="3524.47"/>
    <n v="1"/>
    <n v="1"/>
    <n v="0.01"/>
    <n v="0.01"/>
    <n v="542.41999999999996"/>
    <n v="542.41999999999996"/>
    <s v="Profit"/>
    <s v="Feb-2025"/>
    <n v="0.15390115393236431"/>
    <s v="February"/>
    <n v="2025"/>
    <m/>
  </r>
  <r>
    <x v="1118"/>
    <d v="2024-01-05T00:00:00"/>
    <d v="2025-04-14T00:00:00"/>
    <s v="Same Day"/>
    <x v="1051"/>
    <s v="Christopher Harrison"/>
    <s v="Home Office"/>
    <s v="East"/>
    <s v="Furniture"/>
    <s v="Bookcases"/>
    <s v="Progressive non-volatile Internet solution"/>
    <n v="2610.44"/>
    <n v="1"/>
    <n v="1"/>
    <n v="0.45"/>
    <n v="0.45"/>
    <n v="824.54"/>
    <n v="824.54"/>
    <s v="Profit"/>
    <s v="Jan-2024"/>
    <n v="0.31586245996843443"/>
    <s v="January"/>
    <n v="2024"/>
    <m/>
  </r>
  <r>
    <x v="1119"/>
    <d v="2023-12-09T00:00:00"/>
    <d v="2025-04-24T00:00:00"/>
    <s v="Standard Class"/>
    <x v="1052"/>
    <s v="Paul Burns"/>
    <s v="Consumer"/>
    <s v="Central"/>
    <s v="Office Supplies"/>
    <s v="Paper"/>
    <s v="Multi-tiered object-oriented Graphical User Interface"/>
    <n v="1242"/>
    <n v="2"/>
    <n v="2"/>
    <n v="0.3"/>
    <n v="0.3"/>
    <n v="84.43"/>
    <n v="84.43"/>
    <s v="Profit"/>
    <s v="Dec-2023"/>
    <n v="6.7979066022544291E-2"/>
    <s v="December"/>
    <n v="2023"/>
    <m/>
  </r>
  <r>
    <x v="1120"/>
    <d v="2025-02-25T00:00:00"/>
    <d v="2025-04-15T00:00:00"/>
    <s v="First Class"/>
    <x v="1053"/>
    <s v="Joan Wilson"/>
    <s v="Home Office"/>
    <s v="South"/>
    <s v="Technology"/>
    <s v="Phones"/>
    <s v="Down-sized uniform framework"/>
    <n v="4787.49"/>
    <n v="9"/>
    <n v="9"/>
    <n v="0.18"/>
    <n v="0.18"/>
    <n v="926.53"/>
    <n v="926.53"/>
    <s v="Profit"/>
    <s v="Feb-2025"/>
    <n v="0.19353147473937282"/>
    <s v="February"/>
    <n v="2025"/>
    <m/>
  </r>
  <r>
    <x v="1121"/>
    <d v="2024-07-14T00:00:00"/>
    <d v="2025-04-16T00:00:00"/>
    <s v="First Class"/>
    <x v="1054"/>
    <s v="Adrian Sullivan"/>
    <s v="Home Office"/>
    <s v="East"/>
    <s v="Furniture"/>
    <s v="Tables"/>
    <s v="Diverse real-time analyzer"/>
    <n v="2464.15"/>
    <n v="1"/>
    <n v="1"/>
    <n v="0.44"/>
    <n v="0.44"/>
    <n v="812.01"/>
    <n v="812.01"/>
    <s v="Profit"/>
    <s v="Jul-2024"/>
    <n v="0.32952945234665099"/>
    <s v="July"/>
    <n v="2024"/>
    <m/>
  </r>
  <r>
    <x v="1122"/>
    <d v="2025-01-06T00:00:00"/>
    <d v="2025-04-17T00:00:00"/>
    <s v="Same Day"/>
    <x v="1055"/>
    <s v="Mackenzie Edwards"/>
    <s v="Corporate"/>
    <s v="Central"/>
    <s v="Furniture"/>
    <s v="Bookcases"/>
    <s v="Reverse-engineered explicit solution"/>
    <n v="877.38"/>
    <n v="4"/>
    <n v="4"/>
    <n v="0.16"/>
    <n v="0.16"/>
    <n v="463.33"/>
    <n v="463.33"/>
    <s v="Profit"/>
    <s v="Jan-2025"/>
    <n v="0.52808361257379921"/>
    <s v="January"/>
    <n v="2025"/>
    <m/>
  </r>
  <r>
    <x v="1123"/>
    <d v="2024-03-05T00:00:00"/>
    <d v="2025-05-06T00:00:00"/>
    <s v="Second Class"/>
    <x v="1056"/>
    <s v="Lisa Harrison"/>
    <s v="Home Office"/>
    <s v="Central"/>
    <s v="Technology"/>
    <s v="Accessories"/>
    <s v="Compatible modular toolset"/>
    <n v="821.68"/>
    <n v="7"/>
    <n v="7"/>
    <n v="0.2"/>
    <n v="0.2"/>
    <n v="83.04"/>
    <n v="83.04"/>
    <s v="Profit"/>
    <s v="Mar-2024"/>
    <n v="0.10106124038555157"/>
    <s v="March"/>
    <n v="2024"/>
    <m/>
  </r>
  <r>
    <x v="1124"/>
    <d v="2025-03-21T00:00:00"/>
    <d v="2025-05-08T00:00:00"/>
    <s v="Second Class"/>
    <x v="1057"/>
    <s v="Gregory Osborne"/>
    <s v="Corporate"/>
    <s v="East"/>
    <s v="Technology"/>
    <s v="Machines"/>
    <s v="Switchable zero tolerance data-warehouse"/>
    <n v="3095.63"/>
    <n v="6"/>
    <n v="6"/>
    <n v="0.46"/>
    <n v="0.46"/>
    <n v="332.17"/>
    <n v="332.17"/>
    <s v="Profit"/>
    <s v="Mar-2025"/>
    <n v="0.10730287534362958"/>
    <s v="March"/>
    <n v="2025"/>
    <m/>
  </r>
  <r>
    <x v="1125"/>
    <d v="2024-01-15T00:00:00"/>
    <d v="2025-04-13T00:00:00"/>
    <s v="Second Class"/>
    <x v="1058"/>
    <s v="Christopher Mathis"/>
    <s v="Home Office"/>
    <s v="West"/>
    <s v="Technology"/>
    <s v="Phones"/>
    <s v="Monitored user-facing matrices"/>
    <n v="277.8"/>
    <n v="7"/>
    <n v="7"/>
    <n v="0.09"/>
    <n v="0.09"/>
    <n v="-79.510000000000005"/>
    <n v="-79.510000000000005"/>
    <s v="Loss"/>
    <s v="Jan-2024"/>
    <n v="-0.28621310295176389"/>
    <s v="January"/>
    <n v="2024"/>
    <m/>
  </r>
  <r>
    <x v="1126"/>
    <d v="2023-11-27T00:00:00"/>
    <d v="2025-05-06T00:00:00"/>
    <s v="Standard Class"/>
    <x v="1059"/>
    <s v="Christina Lopez"/>
    <s v="Corporate"/>
    <s v="West"/>
    <s v="Office Supplies"/>
    <s v="Art"/>
    <s v="Profit-focused user-facing hub"/>
    <n v="1149.9100000000001"/>
    <n v="4"/>
    <n v="4"/>
    <n v="0.45"/>
    <n v="0.45"/>
    <n v="474.55"/>
    <n v="474.55"/>
    <s v="Profit"/>
    <s v="Nov-2023"/>
    <n v="0.41268447095859673"/>
    <s v="November"/>
    <n v="2023"/>
    <m/>
  </r>
  <r>
    <x v="1127"/>
    <d v="2024-07-16T00:00:00"/>
    <d v="2025-04-11T00:00:00"/>
    <s v="Same Day"/>
    <x v="496"/>
    <s v="Matthew Hart"/>
    <s v="Corporate"/>
    <s v="South"/>
    <s v="Furniture"/>
    <s v="Bookcases"/>
    <s v="Customizable global help-desk"/>
    <n v="4613.62"/>
    <n v="7"/>
    <n v="7"/>
    <n v="0.47"/>
    <n v="0.47"/>
    <n v="373"/>
    <n v="373"/>
    <s v="Profit"/>
    <s v="Jul-2024"/>
    <n v="8.0847577390422268E-2"/>
    <s v="July"/>
    <n v="2024"/>
    <m/>
  </r>
  <r>
    <x v="1128"/>
    <d v="2024-06-14T00:00:00"/>
    <d v="2025-04-20T00:00:00"/>
    <s v="Second Class"/>
    <x v="1060"/>
    <s v="Joshua Pratt"/>
    <s v="Consumer"/>
    <s v="South"/>
    <s v="Furniture"/>
    <s v="Bookcases"/>
    <s v="Function-based responsive attitude"/>
    <n v="695.2"/>
    <n v="4"/>
    <n v="4"/>
    <n v="0.15"/>
    <n v="0.15"/>
    <n v="461.17"/>
    <n v="461.17"/>
    <s v="Profit"/>
    <s v="Jun-2024"/>
    <n v="0.66336306098964326"/>
    <s v="June"/>
    <n v="2024"/>
    <m/>
  </r>
  <r>
    <x v="1129"/>
    <d v="2023-04-30T00:00:00"/>
    <d v="2025-05-06T00:00:00"/>
    <s v="Standard Class"/>
    <x v="1061"/>
    <s v="Christine Anderson"/>
    <s v="Consumer"/>
    <s v="West"/>
    <s v="Technology"/>
    <s v="Computers"/>
    <s v="Automated stable knowledge user"/>
    <n v="583.04"/>
    <n v="9"/>
    <n v="9"/>
    <n v="0.3"/>
    <n v="0.3"/>
    <n v="641.22"/>
    <n v="641.22"/>
    <s v="Profit"/>
    <s v="Apr-2023"/>
    <n v="1.0997873216245886"/>
    <s v="April"/>
    <n v="2023"/>
    <m/>
  </r>
  <r>
    <x v="1130"/>
    <d v="2024-03-21T00:00:00"/>
    <d v="2025-04-23T00:00:00"/>
    <s v="First Class"/>
    <x v="467"/>
    <s v="Daniel Wagner"/>
    <s v="Corporate"/>
    <s v="Central"/>
    <s v="Furniture"/>
    <s v="Chairs"/>
    <s v="Focused uniform installation"/>
    <n v="1565.16"/>
    <n v="3"/>
    <n v="3"/>
    <n v="0.18"/>
    <n v="0.18"/>
    <n v="994.35"/>
    <n v="994.35"/>
    <s v="Profit"/>
    <s v="Mar-2024"/>
    <n v="0.63530246109023991"/>
    <s v="March"/>
    <n v="2024"/>
    <m/>
  </r>
  <r>
    <x v="1131"/>
    <d v="2023-05-09T00:00:00"/>
    <d v="2025-04-15T00:00:00"/>
    <s v="First Class"/>
    <x v="607"/>
    <s v="Sara Rios"/>
    <s v="Consumer"/>
    <s v="Central"/>
    <s v="Furniture"/>
    <s v="Chairs"/>
    <s v="Programmable secondary Graphical User Interface"/>
    <n v="3984.72"/>
    <n v="3"/>
    <n v="3"/>
    <n v="0.36"/>
    <n v="0.36"/>
    <n v="882.54"/>
    <n v="882.54"/>
    <s v="Profit"/>
    <s v="May-2023"/>
    <n v="0.2214810576401855"/>
    <s v="May"/>
    <n v="2023"/>
    <m/>
  </r>
  <r>
    <x v="1132"/>
    <d v="2025-03-26T00:00:00"/>
    <d v="2025-04-27T00:00:00"/>
    <s v="Standard Class"/>
    <x v="1062"/>
    <s v="Brooke Le"/>
    <s v="Home Office"/>
    <s v="Central"/>
    <s v="Furniture"/>
    <s v="Tables"/>
    <s v="Profit-focused intangible software"/>
    <n v="1989.98"/>
    <n v="10"/>
    <n v="10"/>
    <n v="0.39"/>
    <n v="0.39"/>
    <n v="620.73"/>
    <n v="620.73"/>
    <s v="Profit"/>
    <s v="Mar-2025"/>
    <n v="0.31192775806792028"/>
    <s v="March"/>
    <n v="2025"/>
    <m/>
  </r>
  <r>
    <x v="1133"/>
    <d v="2023-05-03T00:00:00"/>
    <d v="2025-04-22T00:00:00"/>
    <s v="Same Day"/>
    <x v="1063"/>
    <s v="Gary Hampton"/>
    <s v="Consumer"/>
    <s v="West"/>
    <s v="Office Supplies"/>
    <s v="Storage"/>
    <s v="Innovative transitional help-desk"/>
    <n v="4032.39"/>
    <n v="2"/>
    <n v="2"/>
    <n v="0.24"/>
    <n v="0.24"/>
    <n v="330.38"/>
    <n v="330.38"/>
    <s v="Profit"/>
    <s v="May-2023"/>
    <n v="8.1931559199382997E-2"/>
    <s v="May"/>
    <n v="2023"/>
    <m/>
  </r>
  <r>
    <x v="1134"/>
    <d v="2025-04-02T00:00:00"/>
    <d v="2025-05-07T00:00:00"/>
    <s v="First Class"/>
    <x v="1064"/>
    <s v="Sonia Gonzalez"/>
    <s v="Consumer"/>
    <s v="South"/>
    <s v="Technology"/>
    <s v="Phones"/>
    <s v="Integrated heuristic approach"/>
    <n v="4521.63"/>
    <n v="6"/>
    <n v="6"/>
    <n v="0.38"/>
    <n v="0.38"/>
    <n v="878.44"/>
    <n v="878.44"/>
    <s v="Profit"/>
    <s v="Apr-2025"/>
    <n v="0.19427507336955921"/>
    <s v="April"/>
    <n v="2025"/>
    <m/>
  </r>
  <r>
    <x v="1135"/>
    <d v="2024-08-01T00:00:00"/>
    <d v="2025-05-05T00:00:00"/>
    <s v="First Class"/>
    <x v="1065"/>
    <s v="Patricia Reynolds"/>
    <s v="Corporate"/>
    <s v="South"/>
    <s v="Technology"/>
    <s v="Phones"/>
    <s v="Grass-roots multimedia leverage"/>
    <n v="3707.69"/>
    <n v="9"/>
    <n v="9"/>
    <n v="0.34"/>
    <n v="0.34"/>
    <n v="815.64"/>
    <n v="815.64"/>
    <s v="Profit"/>
    <s v="Aug-2024"/>
    <n v="0.21998602903694753"/>
    <s v="August"/>
    <n v="2024"/>
    <m/>
  </r>
  <r>
    <x v="1136"/>
    <d v="2024-06-03T00:00:00"/>
    <d v="2025-05-05T00:00:00"/>
    <s v="Standard Class"/>
    <x v="1066"/>
    <s v="John Jenkins"/>
    <s v="Home Office"/>
    <s v="East"/>
    <s v="Technology"/>
    <s v="Copiers"/>
    <s v="Proactive global neural-net"/>
    <n v="4559.62"/>
    <n v="8"/>
    <n v="8"/>
    <n v="0.08"/>
    <n v="0.08"/>
    <n v="845.2"/>
    <n v="845.2"/>
    <s v="Profit"/>
    <s v="Jun-2024"/>
    <n v="0.18536632438668135"/>
    <s v="June"/>
    <n v="2024"/>
    <m/>
  </r>
  <r>
    <x v="1137"/>
    <d v="2023-09-29T00:00:00"/>
    <d v="2025-05-08T00:00:00"/>
    <s v="Second Class"/>
    <x v="1067"/>
    <s v="Damon Cruz"/>
    <s v="Home Office"/>
    <s v="West"/>
    <s v="Technology"/>
    <s v="Copiers"/>
    <s v="Public-key multi-tasking archive"/>
    <n v="336.19"/>
    <n v="10"/>
    <n v="10"/>
    <n v="0.06"/>
    <n v="0.06"/>
    <n v="598.86"/>
    <n v="598.86"/>
    <s v="Profit"/>
    <s v="Sep-2023"/>
    <n v="1.7813141378387223"/>
    <s v="September"/>
    <n v="2023"/>
    <m/>
  </r>
  <r>
    <x v="1138"/>
    <d v="2023-12-27T00:00:00"/>
    <d v="2025-04-14T00:00:00"/>
    <s v="Same Day"/>
    <x v="1068"/>
    <s v="Jill Jackson"/>
    <s v="Home Office"/>
    <s v="South"/>
    <s v="Technology"/>
    <s v="Phones"/>
    <s v="Implemented object-oriented matrices"/>
    <n v="198.2"/>
    <n v="4"/>
    <n v="4"/>
    <n v="0.37"/>
    <n v="0.37"/>
    <n v="405.34"/>
    <n v="405.34"/>
    <s v="Profit"/>
    <s v="Dec-2023"/>
    <n v="2.0451059535822402"/>
    <s v="December"/>
    <n v="2023"/>
    <m/>
  </r>
  <r>
    <x v="1139"/>
    <d v="2023-11-17T00:00:00"/>
    <d v="2025-04-13T00:00:00"/>
    <s v="First Class"/>
    <x v="1069"/>
    <s v="Joshua Howe"/>
    <s v="Consumer"/>
    <s v="East"/>
    <s v="Office Supplies"/>
    <s v="Art"/>
    <s v="Innovative stable support"/>
    <n v="1813.23"/>
    <n v="1"/>
    <n v="1"/>
    <n v="0.43"/>
    <n v="0.43"/>
    <n v="612.91999999999996"/>
    <n v="612.91999999999996"/>
    <s v="Profit"/>
    <s v="Nov-2023"/>
    <n v="0.33802661548727958"/>
    <s v="November"/>
    <n v="2023"/>
    <m/>
  </r>
  <r>
    <x v="1140"/>
    <d v="2023-05-15T00:00:00"/>
    <d v="2025-05-02T00:00:00"/>
    <s v="Second Class"/>
    <x v="1070"/>
    <s v="Rebecca Lee"/>
    <s v="Consumer"/>
    <s v="South"/>
    <s v="Technology"/>
    <s v="Accessories"/>
    <s v="Fully-configurable client-driven array"/>
    <n v="668.55"/>
    <n v="9"/>
    <n v="9"/>
    <n v="0.17"/>
    <n v="0.17"/>
    <n v="702.74"/>
    <n v="702.74"/>
    <s v="Profit"/>
    <s v="May-2023"/>
    <n v="1.0511405280083763"/>
    <s v="May"/>
    <n v="2023"/>
    <m/>
  </r>
  <r>
    <x v="1141"/>
    <d v="2024-01-16T00:00:00"/>
    <d v="2025-05-01T00:00:00"/>
    <s v="Same Day"/>
    <x v="1071"/>
    <s v="Natalie Simmons"/>
    <s v="Corporate"/>
    <s v="West"/>
    <s v="Furniture"/>
    <s v="Chairs"/>
    <s v="Re-engineered background orchestration"/>
    <n v="398.99"/>
    <n v="7"/>
    <n v="7"/>
    <n v="0.06"/>
    <n v="0.06"/>
    <n v="338.95"/>
    <n v="338.95"/>
    <s v="Profit"/>
    <s v="Jan-2024"/>
    <n v="0.84952003809619281"/>
    <s v="January"/>
    <n v="2024"/>
    <m/>
  </r>
  <r>
    <x v="1142"/>
    <d v="2024-12-08T00:00:00"/>
    <d v="2025-05-02T00:00:00"/>
    <s v="First Class"/>
    <x v="1072"/>
    <s v="Timothy Wilkinson"/>
    <s v="Corporate"/>
    <s v="West"/>
    <s v="Furniture"/>
    <s v="Chairs"/>
    <s v="Persistent 24/7 definition"/>
    <n v="1898.28"/>
    <n v="2"/>
    <n v="2"/>
    <n v="0.43"/>
    <n v="0.43"/>
    <n v="90.28"/>
    <n v="90.28"/>
    <s v="Profit"/>
    <s v="Dec-2024"/>
    <n v="4.7558842741850516E-2"/>
    <s v="December"/>
    <n v="2024"/>
    <m/>
  </r>
  <r>
    <x v="1143"/>
    <d v="2023-11-09T00:00:00"/>
    <d v="2025-04-11T00:00:00"/>
    <s v="Standard Class"/>
    <x v="1073"/>
    <s v="Thomas Mitchell"/>
    <s v="Corporate"/>
    <s v="West"/>
    <s v="Office Supplies"/>
    <s v="Binders"/>
    <s v="Customizable human-resource success"/>
    <n v="4369.78"/>
    <n v="2"/>
    <n v="2"/>
    <n v="0.1"/>
    <n v="0.1"/>
    <n v="760.09"/>
    <n v="760.09"/>
    <s v="Profit"/>
    <s v="Nov-2023"/>
    <n v="0.17394239526932709"/>
    <s v="November"/>
    <n v="2023"/>
    <m/>
  </r>
  <r>
    <x v="1144"/>
    <d v="2024-03-22T00:00:00"/>
    <d v="2025-05-05T00:00:00"/>
    <s v="Standard Class"/>
    <x v="504"/>
    <s v="Shawn Little"/>
    <s v="Consumer"/>
    <s v="West"/>
    <s v="Technology"/>
    <s v="Copiers"/>
    <s v="Function-based non-volatile portal"/>
    <n v="2701.42"/>
    <n v="3"/>
    <n v="3"/>
    <n v="0.34"/>
    <n v="0.34"/>
    <n v="175.21"/>
    <n v="175.21"/>
    <s v="Profit"/>
    <s v="Mar-2024"/>
    <n v="6.4858481835479126E-2"/>
    <s v="March"/>
    <n v="2024"/>
    <m/>
  </r>
  <r>
    <x v="1145"/>
    <d v="2024-08-18T00:00:00"/>
    <d v="2025-04-21T00:00:00"/>
    <s v="Same Day"/>
    <x v="1074"/>
    <s v="David Meyer"/>
    <s v="Home Office"/>
    <s v="South"/>
    <s v="Furniture"/>
    <s v="Chairs"/>
    <s v="Self-enabling mobile groupware"/>
    <n v="2300.3200000000002"/>
    <n v="10"/>
    <n v="10"/>
    <n v="0.26"/>
    <n v="0.26"/>
    <n v="722.29"/>
    <n v="722.29"/>
    <s v="Profit"/>
    <s v="Aug-2024"/>
    <n v="0.31399544411212349"/>
    <s v="August"/>
    <n v="2024"/>
    <m/>
  </r>
  <r>
    <x v="1146"/>
    <d v="2023-07-04T00:00:00"/>
    <d v="2025-05-05T00:00:00"/>
    <s v="Second Class"/>
    <x v="1075"/>
    <s v="Tricia Ortega"/>
    <s v="Home Office"/>
    <s v="Central"/>
    <s v="Furniture"/>
    <s v="Tables"/>
    <s v="Visionary motivating framework"/>
    <n v="3653.85"/>
    <n v="6"/>
    <n v="6"/>
    <n v="0.46"/>
    <n v="0.46"/>
    <n v="624.79"/>
    <n v="624.79"/>
    <s v="Profit"/>
    <s v="Jul-2023"/>
    <n v="0.17099497790002327"/>
    <s v="July"/>
    <n v="2023"/>
    <m/>
  </r>
  <r>
    <x v="1147"/>
    <d v="2025-03-10T00:00:00"/>
    <d v="2025-04-27T00:00:00"/>
    <s v="Standard Class"/>
    <x v="693"/>
    <s v="Kimberly Ingram"/>
    <s v="Corporate"/>
    <s v="Central"/>
    <s v="Office Supplies"/>
    <s v="Paper"/>
    <s v="Multi-channeled demand-driven solution"/>
    <n v="2673.72"/>
    <n v="7"/>
    <n v="7"/>
    <n v="0.34"/>
    <n v="0.34"/>
    <n v="254.82"/>
    <n v="254.82"/>
    <s v="Profit"/>
    <s v="Mar-2025"/>
    <n v="9.5305417171581169E-2"/>
    <s v="March"/>
    <n v="2025"/>
    <m/>
  </r>
  <r>
    <x v="1148"/>
    <d v="2024-10-16T00:00:00"/>
    <d v="2025-04-23T00:00:00"/>
    <s v="Second Class"/>
    <x v="123"/>
    <s v="Denise Merritt"/>
    <s v="Corporate"/>
    <s v="West"/>
    <s v="Office Supplies"/>
    <s v="Labels"/>
    <s v="Virtual mobile moderator"/>
    <n v="476.3"/>
    <n v="9"/>
    <n v="9"/>
    <n v="0.15"/>
    <n v="0.15"/>
    <n v="236.01"/>
    <n v="236.01"/>
    <s v="Profit"/>
    <s v="Oct-2024"/>
    <n v="0.49550703338232205"/>
    <s v="October"/>
    <n v="2024"/>
    <m/>
  </r>
  <r>
    <x v="1149"/>
    <d v="2023-10-10T00:00:00"/>
    <d v="2025-04-15T00:00:00"/>
    <s v="Same Day"/>
    <x v="1076"/>
    <s v="Michael Calderon"/>
    <s v="Home Office"/>
    <s v="South"/>
    <s v="Technology"/>
    <s v="Phones"/>
    <s v="Advanced system-worthy service-desk"/>
    <n v="667.28"/>
    <n v="8"/>
    <n v="8"/>
    <n v="0.2"/>
    <n v="0.2"/>
    <n v="260.41000000000003"/>
    <n v="260.41000000000003"/>
    <s v="Profit"/>
    <s v="Oct-2023"/>
    <n v="0.39025596451264843"/>
    <s v="October"/>
    <n v="2023"/>
    <m/>
  </r>
  <r>
    <x v="1150"/>
    <d v="2024-12-26T00:00:00"/>
    <d v="2025-04-13T00:00:00"/>
    <s v="Same Day"/>
    <x v="1077"/>
    <s v="Linda Alexander"/>
    <s v="Consumer"/>
    <s v="South"/>
    <s v="Furniture"/>
    <s v="Chairs"/>
    <s v="Intuitive attitude-oriented orchestration"/>
    <n v="2097.31"/>
    <n v="7"/>
    <n v="7"/>
    <n v="0.34"/>
    <n v="0.34"/>
    <n v="67.849999999999994"/>
    <n v="67.849999999999994"/>
    <s v="Profit"/>
    <s v="Dec-2024"/>
    <n v="3.235096385369831E-2"/>
    <s v="December"/>
    <n v="2024"/>
    <m/>
  </r>
  <r>
    <x v="1151"/>
    <d v="2024-03-04T00:00:00"/>
    <d v="2025-04-11T00:00:00"/>
    <s v="Standard Class"/>
    <x v="1078"/>
    <s v="David Morgan"/>
    <s v="Home Office"/>
    <s v="West"/>
    <s v="Furniture"/>
    <s v="Furnishings"/>
    <s v="Stand-alone motivating emulation"/>
    <n v="31.69"/>
    <n v="3"/>
    <n v="3"/>
    <n v="0.41"/>
    <n v="0.41"/>
    <n v="221.25"/>
    <n v="221.25"/>
    <s v="Profit"/>
    <s v="Mar-2024"/>
    <n v="6.9816976964342059"/>
    <s v="March"/>
    <n v="2024"/>
    <m/>
  </r>
  <r>
    <x v="1152"/>
    <d v="2024-07-24T00:00:00"/>
    <d v="2025-04-19T00:00:00"/>
    <s v="Second Class"/>
    <x v="397"/>
    <s v="Michael Thomas"/>
    <s v="Corporate"/>
    <s v="West"/>
    <s v="Office Supplies"/>
    <s v="Binders"/>
    <s v="Cross-platform scalable firmware"/>
    <n v="4512.92"/>
    <n v="2"/>
    <n v="2"/>
    <n v="0.23"/>
    <n v="0.23"/>
    <n v="827.75"/>
    <n v="827.75"/>
    <s v="Profit"/>
    <s v="Jul-2024"/>
    <n v="0.18341783147053348"/>
    <s v="July"/>
    <n v="2024"/>
    <m/>
  </r>
  <r>
    <x v="1153"/>
    <d v="2024-03-29T00:00:00"/>
    <d v="2025-04-16T00:00:00"/>
    <s v="Second Class"/>
    <x v="1079"/>
    <s v="Michael Franco"/>
    <s v="Corporate"/>
    <s v="East"/>
    <s v="Technology"/>
    <s v="Machines"/>
    <s v="Visionary contextually-based throughput"/>
    <n v="4707.6099999999997"/>
    <n v="5"/>
    <n v="5"/>
    <n v="0.12"/>
    <n v="0.12"/>
    <n v="379.99"/>
    <n v="379.99"/>
    <s v="Profit"/>
    <s v="Mar-2024"/>
    <n v="8.0718241315656997E-2"/>
    <s v="March"/>
    <n v="2024"/>
    <m/>
  </r>
  <r>
    <x v="1154"/>
    <d v="2023-09-22T00:00:00"/>
    <d v="2025-04-22T00:00:00"/>
    <s v="Same Day"/>
    <x v="1080"/>
    <s v="Brian Jones"/>
    <s v="Home Office"/>
    <s v="South"/>
    <s v="Technology"/>
    <s v="Machines"/>
    <s v="Inverse global implementation"/>
    <n v="1839.02"/>
    <n v="10"/>
    <n v="10"/>
    <n v="0.19"/>
    <n v="0.19"/>
    <n v="598.63"/>
    <n v="598.63"/>
    <s v="Profit"/>
    <s v="Sep-2023"/>
    <n v="0.32551576383073594"/>
    <s v="September"/>
    <n v="2023"/>
    <m/>
  </r>
  <r>
    <x v="1155"/>
    <d v="2024-08-13T00:00:00"/>
    <d v="2025-05-07T00:00:00"/>
    <s v="Same Day"/>
    <x v="1081"/>
    <s v="William Perez"/>
    <s v="Consumer"/>
    <s v="South"/>
    <s v="Technology"/>
    <s v="Accessories"/>
    <s v="Ergonomic directional architecture"/>
    <n v="3231.96"/>
    <n v="5"/>
    <n v="5"/>
    <n v="0.24"/>
    <n v="0.24"/>
    <n v="489.58"/>
    <n v="489.58"/>
    <s v="Profit"/>
    <s v="Aug-2024"/>
    <n v="0.15148083515885097"/>
    <s v="August"/>
    <n v="2024"/>
    <m/>
  </r>
  <r>
    <x v="1156"/>
    <d v="2023-09-07T00:00:00"/>
    <d v="2025-04-22T00:00:00"/>
    <s v="Standard Class"/>
    <x v="1082"/>
    <s v="Stephanie Wood"/>
    <s v="Corporate"/>
    <s v="East"/>
    <s v="Furniture"/>
    <s v="Tables"/>
    <s v="Configurable user-facing budgetary management"/>
    <n v="3504.71"/>
    <n v="2"/>
    <n v="2"/>
    <n v="0.28000000000000003"/>
    <n v="0.28000000000000003"/>
    <n v="-17.63"/>
    <n v="-17.63"/>
    <s v="Loss"/>
    <s v="Sep-2023"/>
    <n v="-5.0303734117801467E-3"/>
    <s v="September"/>
    <n v="2023"/>
    <m/>
  </r>
  <r>
    <x v="1157"/>
    <d v="2023-06-06T00:00:00"/>
    <d v="2025-04-30T00:00:00"/>
    <s v="Standard Class"/>
    <x v="1083"/>
    <s v="Lisa Carrillo"/>
    <s v="Home Office"/>
    <s v="Central"/>
    <s v="Furniture"/>
    <s v="Chairs"/>
    <s v="Reverse-engineered clear-thinking contingency"/>
    <n v="1587.67"/>
    <n v="8"/>
    <n v="8"/>
    <n v="0.18"/>
    <n v="0.18"/>
    <n v="234.75"/>
    <n v="234.75"/>
    <s v="Profit"/>
    <s v="Jun-2023"/>
    <n v="0.14785818211593088"/>
    <s v="June"/>
    <n v="2023"/>
    <m/>
  </r>
  <r>
    <x v="1158"/>
    <d v="2023-05-25T00:00:00"/>
    <d v="2025-04-18T00:00:00"/>
    <s v="Same Day"/>
    <x v="1084"/>
    <s v="Angie Anderson"/>
    <s v="Home Office"/>
    <s v="Central"/>
    <s v="Office Supplies"/>
    <s v="Labels"/>
    <s v="Devolved incremental orchestration"/>
    <n v="3370.77"/>
    <n v="1"/>
    <n v="1"/>
    <n v="0.03"/>
    <n v="0.03"/>
    <n v="783.97"/>
    <n v="783.97"/>
    <s v="Profit"/>
    <s v="May-2023"/>
    <n v="0.23257890630330758"/>
    <s v="May"/>
    <n v="2023"/>
    <m/>
  </r>
  <r>
    <x v="1159"/>
    <d v="2023-07-15T00:00:00"/>
    <d v="2025-05-01T00:00:00"/>
    <s v="Second Class"/>
    <x v="1085"/>
    <s v="Veronica Black"/>
    <s v="Consumer"/>
    <s v="West"/>
    <s v="Office Supplies"/>
    <s v="Binders"/>
    <s v="De-engineered fault-tolerant circuit"/>
    <n v="3230.42"/>
    <n v="6"/>
    <n v="6"/>
    <n v="0.19"/>
    <n v="0.19"/>
    <n v="316.91000000000003"/>
    <n v="316.91000000000003"/>
    <s v="Profit"/>
    <s v="Jul-2023"/>
    <n v="9.8101794813058363E-2"/>
    <s v="July"/>
    <n v="2023"/>
    <m/>
  </r>
  <r>
    <x v="1160"/>
    <d v="2023-07-26T00:00:00"/>
    <d v="2025-04-11T00:00:00"/>
    <s v="Same Day"/>
    <x v="1086"/>
    <s v="Jason Bailey"/>
    <s v="Home Office"/>
    <s v="Central"/>
    <s v="Technology"/>
    <s v="Machines"/>
    <s v="Inverse regional productivity"/>
    <n v="3488.45"/>
    <n v="1"/>
    <n v="1"/>
    <n v="7.0000000000000007E-2"/>
    <n v="7.0000000000000007E-2"/>
    <n v="571.03"/>
    <n v="571.03"/>
    <s v="Profit"/>
    <s v="Jul-2023"/>
    <n v="0.16369161088735684"/>
    <s v="July"/>
    <n v="2023"/>
    <m/>
  </r>
  <r>
    <x v="1161"/>
    <d v="2023-08-04T00:00:00"/>
    <d v="2025-04-21T00:00:00"/>
    <s v="First Class"/>
    <x v="1087"/>
    <s v="Debra Levine DVM"/>
    <s v="Corporate"/>
    <s v="Central"/>
    <s v="Technology"/>
    <s v="Machines"/>
    <s v="Streamlined optimizing open system"/>
    <n v="3807.75"/>
    <n v="7"/>
    <n v="7"/>
    <n v="0.02"/>
    <n v="0.02"/>
    <n v="-70.02"/>
    <n v="-70.02"/>
    <s v="Loss"/>
    <s v="Aug-2023"/>
    <n v="-1.8388812290722867E-2"/>
    <s v="August"/>
    <n v="2023"/>
    <m/>
  </r>
  <r>
    <x v="1162"/>
    <d v="2024-06-05T00:00:00"/>
    <d v="2025-04-13T00:00:00"/>
    <s v="First Class"/>
    <x v="1088"/>
    <s v="Kevin Perez"/>
    <s v="Corporate"/>
    <s v="South"/>
    <s v="Furniture"/>
    <s v="Furnishings"/>
    <s v="Synergized client-driven toolset"/>
    <n v="4163.29"/>
    <n v="2"/>
    <n v="2"/>
    <n v="0.34"/>
    <n v="0.34"/>
    <n v="923.85"/>
    <n v="923.85"/>
    <s v="Profit"/>
    <s v="Jun-2024"/>
    <n v="0.22190383086453264"/>
    <s v="June"/>
    <n v="2024"/>
    <m/>
  </r>
  <r>
    <x v="1163"/>
    <d v="2024-03-10T00:00:00"/>
    <d v="2025-04-12T00:00:00"/>
    <s v="Same Day"/>
    <x v="1089"/>
    <s v="Holly Ramirez"/>
    <s v="Corporate"/>
    <s v="West"/>
    <s v="Furniture"/>
    <s v="Bookcases"/>
    <s v="Persistent dedicated website"/>
    <n v="1537.86"/>
    <n v="1"/>
    <n v="1"/>
    <n v="0.45"/>
    <n v="0.45"/>
    <n v="67.099999999999994"/>
    <n v="67.099999999999994"/>
    <s v="Profit"/>
    <s v="Mar-2024"/>
    <n v="4.3632060135512983E-2"/>
    <s v="March"/>
    <n v="2024"/>
    <m/>
  </r>
  <r>
    <x v="1164"/>
    <d v="2023-04-14T00:00:00"/>
    <d v="2025-05-03T00:00:00"/>
    <s v="First Class"/>
    <x v="983"/>
    <s v="Desiree Stephenson"/>
    <s v="Corporate"/>
    <s v="South"/>
    <s v="Technology"/>
    <s v="Accessories"/>
    <s v="Exclusive hybrid superstructure"/>
    <n v="214.91"/>
    <n v="6"/>
    <n v="6"/>
    <n v="0.39"/>
    <n v="0.39"/>
    <n v="438.46"/>
    <n v="438.46"/>
    <s v="Profit"/>
    <s v="Apr-2023"/>
    <n v="2.0402028756223536"/>
    <s v="April"/>
    <n v="2023"/>
    <m/>
  </r>
  <r>
    <x v="1165"/>
    <d v="2023-11-13T00:00:00"/>
    <d v="2025-04-25T00:00:00"/>
    <s v="Second Class"/>
    <x v="1090"/>
    <s v="Mark Parker"/>
    <s v="Corporate"/>
    <s v="South"/>
    <s v="Furniture"/>
    <s v="Chairs"/>
    <s v="Horizontal contextually-based adapter"/>
    <n v="30.46"/>
    <n v="2"/>
    <n v="2"/>
    <n v="0.28000000000000003"/>
    <n v="0.28000000000000003"/>
    <n v="37.369999999999997"/>
    <n v="37.369999999999997"/>
    <s v="Profit"/>
    <s v="Nov-2023"/>
    <n v="1.226854891661195"/>
    <s v="November"/>
    <n v="2023"/>
    <m/>
  </r>
  <r>
    <x v="1166"/>
    <d v="2025-01-20T00:00:00"/>
    <d v="2025-04-22T00:00:00"/>
    <s v="First Class"/>
    <x v="1091"/>
    <s v="Lawrence Harrison"/>
    <s v="Consumer"/>
    <s v="East"/>
    <s v="Technology"/>
    <s v="Copiers"/>
    <s v="Monitored system-worthy framework"/>
    <n v="4708.04"/>
    <n v="7"/>
    <n v="7"/>
    <n v="0.28999999999999998"/>
    <n v="0.28999999999999998"/>
    <n v="346.02"/>
    <n v="346.02"/>
    <s v="Profit"/>
    <s v="Jan-2025"/>
    <n v="7.3495552289275359E-2"/>
    <s v="January"/>
    <n v="2025"/>
    <m/>
  </r>
  <r>
    <x v="1167"/>
    <d v="2023-07-30T00:00:00"/>
    <d v="2025-04-13T00:00:00"/>
    <s v="Standard Class"/>
    <x v="1092"/>
    <s v="Linda Smith"/>
    <s v="Corporate"/>
    <s v="West"/>
    <s v="Furniture"/>
    <s v="Tables"/>
    <s v="Visionary high-level superstructure"/>
    <n v="1289.95"/>
    <n v="5"/>
    <n v="5"/>
    <n v="0.31"/>
    <n v="0.31"/>
    <n v="217.22"/>
    <n v="217.22"/>
    <s v="Profit"/>
    <s v="Jul-2023"/>
    <n v="0.16839412380324817"/>
    <s v="July"/>
    <n v="2023"/>
    <m/>
  </r>
  <r>
    <x v="1168"/>
    <d v="2023-12-17T00:00:00"/>
    <d v="2025-04-26T00:00:00"/>
    <s v="Standard Class"/>
    <x v="170"/>
    <s v="Lacey Bryan"/>
    <s v="Consumer"/>
    <s v="West"/>
    <s v="Technology"/>
    <s v="Accessories"/>
    <s v="Networked asymmetric solution"/>
    <n v="4352.49"/>
    <n v="8"/>
    <n v="8"/>
    <n v="0.2"/>
    <n v="0.2"/>
    <n v="907.24"/>
    <n v="907.24"/>
    <s v="Profit"/>
    <s v="Dec-2023"/>
    <n v="0.20844160469064835"/>
    <s v="December"/>
    <n v="2023"/>
    <m/>
  </r>
  <r>
    <x v="1169"/>
    <d v="2024-02-22T00:00:00"/>
    <d v="2025-05-08T00:00:00"/>
    <s v="Standard Class"/>
    <x v="1093"/>
    <s v="Kristina Green"/>
    <s v="Consumer"/>
    <s v="Central"/>
    <s v="Furniture"/>
    <s v="Bookcases"/>
    <s v="Optional foreground process improvement"/>
    <n v="3074.49"/>
    <n v="7"/>
    <n v="7"/>
    <n v="0.19"/>
    <n v="0.19"/>
    <n v="278.32"/>
    <n v="278.32"/>
    <s v="Profit"/>
    <s v="Feb-2024"/>
    <n v="9.0525583104840157E-2"/>
    <s v="February"/>
    <n v="2024"/>
    <m/>
  </r>
  <r>
    <x v="1170"/>
    <d v="2024-05-29T00:00:00"/>
    <d v="2025-04-29T00:00:00"/>
    <s v="First Class"/>
    <x v="1094"/>
    <s v="Ian Gutierrez"/>
    <s v="Consumer"/>
    <s v="East"/>
    <s v="Furniture"/>
    <s v="Bookcases"/>
    <s v="Public-key attitude-oriented collaboration"/>
    <n v="4142.6400000000003"/>
    <n v="10"/>
    <n v="10"/>
    <n v="0.46"/>
    <n v="0.46"/>
    <n v="281.57"/>
    <n v="281.57"/>
    <s v="Profit"/>
    <s v="May-2024"/>
    <n v="6.7968734913002329E-2"/>
    <s v="May"/>
    <n v="2024"/>
    <m/>
  </r>
  <r>
    <x v="1171"/>
    <d v="2025-02-10T00:00:00"/>
    <d v="2025-04-23T00:00:00"/>
    <s v="Second Class"/>
    <x v="577"/>
    <s v="April Edwards"/>
    <s v="Consumer"/>
    <s v="East"/>
    <s v="Office Supplies"/>
    <s v="Art"/>
    <s v="Managed zero tolerance paradigm"/>
    <n v="3551.76"/>
    <n v="7"/>
    <n v="7"/>
    <n v="0.03"/>
    <n v="0.03"/>
    <n v="46.19"/>
    <n v="46.19"/>
    <s v="Profit"/>
    <s v="Feb-2025"/>
    <n v="1.3004820145505325E-2"/>
    <s v="February"/>
    <n v="2025"/>
    <m/>
  </r>
  <r>
    <x v="1172"/>
    <d v="2024-01-16T00:00:00"/>
    <d v="2025-04-09T00:00:00"/>
    <s v="First Class"/>
    <x v="1095"/>
    <s v="Martin Williams"/>
    <s v="Consumer"/>
    <s v="West"/>
    <s v="Technology"/>
    <s v="Computers"/>
    <s v="Profound motivating capability"/>
    <n v="307.58"/>
    <n v="4"/>
    <n v="4"/>
    <n v="0.01"/>
    <n v="0.01"/>
    <n v="706.13"/>
    <n v="706.13"/>
    <s v="Profit"/>
    <s v="Jan-2024"/>
    <n v="2.2957604525651862"/>
    <s v="January"/>
    <n v="2024"/>
    <m/>
  </r>
  <r>
    <x v="1173"/>
    <d v="2023-04-12T00:00:00"/>
    <d v="2025-04-23T00:00:00"/>
    <s v="Second Class"/>
    <x v="1096"/>
    <s v="Carrie Liu"/>
    <s v="Consumer"/>
    <s v="South"/>
    <s v="Office Supplies"/>
    <s v="Labels"/>
    <s v="Multi-layered human-resource solution"/>
    <n v="4274.6400000000003"/>
    <n v="8"/>
    <n v="8"/>
    <n v="0.43"/>
    <n v="0.43"/>
    <n v="604.91999999999996"/>
    <n v="604.91999999999996"/>
    <s v="Profit"/>
    <s v="Apr-2023"/>
    <n v="0.1415136713267082"/>
    <s v="April"/>
    <n v="2023"/>
    <m/>
  </r>
  <r>
    <x v="1174"/>
    <d v="2024-12-10T00:00:00"/>
    <d v="2025-04-30T00:00:00"/>
    <s v="Standard Class"/>
    <x v="1097"/>
    <s v="Jeffrey Case"/>
    <s v="Home Office"/>
    <s v="South"/>
    <s v="Furniture"/>
    <s v="Tables"/>
    <s v="Re-engineered discrete neural-net"/>
    <n v="3453.39"/>
    <n v="3"/>
    <n v="3"/>
    <n v="0.35"/>
    <n v="0.35"/>
    <n v="794.25"/>
    <n v="794.25"/>
    <s v="Profit"/>
    <s v="Dec-2024"/>
    <n v="0.22999139975502333"/>
    <s v="December"/>
    <n v="2024"/>
    <m/>
  </r>
  <r>
    <x v="1175"/>
    <d v="2024-12-11T00:00:00"/>
    <d v="2025-04-29T00:00:00"/>
    <s v="Second Class"/>
    <x v="1098"/>
    <s v="Christopher Lucas"/>
    <s v="Home Office"/>
    <s v="West"/>
    <s v="Technology"/>
    <s v="Phones"/>
    <s v="Seamless non-volatile customer loyalty"/>
    <n v="2677.13"/>
    <n v="5"/>
    <n v="5"/>
    <n v="0.21"/>
    <n v="0.21"/>
    <n v="734.37"/>
    <n v="734.37"/>
    <s v="Profit"/>
    <s v="Dec-2024"/>
    <n v="0.27431241665514933"/>
    <s v="December"/>
    <n v="2024"/>
    <m/>
  </r>
  <r>
    <x v="1176"/>
    <d v="2024-09-25T00:00:00"/>
    <d v="2025-04-13T00:00:00"/>
    <s v="First Class"/>
    <x v="1099"/>
    <s v="Melissa Kennedy"/>
    <s v="Home Office"/>
    <s v="Central"/>
    <s v="Technology"/>
    <s v="Computers"/>
    <s v="Reduced intermediate hardware"/>
    <n v="1796.56"/>
    <n v="8"/>
    <n v="8"/>
    <n v="0.41"/>
    <n v="0.41"/>
    <n v="264.41000000000003"/>
    <n v="264.41000000000003"/>
    <s v="Profit"/>
    <s v="Sep-2024"/>
    <n v="0.14717571358596432"/>
    <s v="September"/>
    <n v="2024"/>
    <m/>
  </r>
  <r>
    <x v="1177"/>
    <d v="2023-08-27T00:00:00"/>
    <d v="2025-04-27T00:00:00"/>
    <s v="Standard Class"/>
    <x v="1100"/>
    <s v="Chad Edwards"/>
    <s v="Home Office"/>
    <s v="East"/>
    <s v="Office Supplies"/>
    <s v="Paper"/>
    <s v="User-centric stable frame"/>
    <n v="4410.37"/>
    <n v="8"/>
    <n v="8"/>
    <n v="0.44"/>
    <n v="0.44"/>
    <n v="215.41"/>
    <n v="215.41"/>
    <s v="Profit"/>
    <s v="Aug-2023"/>
    <n v="4.8841707158356326E-2"/>
    <s v="August"/>
    <n v="2023"/>
    <m/>
  </r>
  <r>
    <x v="1178"/>
    <d v="2023-10-22T00:00:00"/>
    <d v="2025-04-18T00:00:00"/>
    <s v="Standard Class"/>
    <x v="1101"/>
    <s v="Steven Wright"/>
    <s v="Consumer"/>
    <s v="West"/>
    <s v="Technology"/>
    <s v="Computers"/>
    <s v="Fundamental 6thgeneration support"/>
    <n v="4292.76"/>
    <n v="1"/>
    <n v="1"/>
    <n v="0.43"/>
    <n v="0.43"/>
    <n v="60.59"/>
    <n v="60.59"/>
    <s v="Profit"/>
    <s v="Oct-2023"/>
    <n v="1.4114462490332561E-2"/>
    <s v="October"/>
    <n v="2023"/>
    <m/>
  </r>
  <r>
    <x v="1179"/>
    <d v="2025-02-20T00:00:00"/>
    <d v="2025-04-11T00:00:00"/>
    <s v="Standard Class"/>
    <x v="1102"/>
    <s v="Kimberly Henry"/>
    <s v="Consumer"/>
    <s v="Central"/>
    <s v="Technology"/>
    <s v="Machines"/>
    <s v="Customizable user-facing Graphic Interface"/>
    <n v="1871.71"/>
    <n v="4"/>
    <n v="4"/>
    <n v="0.09"/>
    <n v="0.09"/>
    <n v="324.54000000000002"/>
    <n v="324.54000000000002"/>
    <s v="Profit"/>
    <s v="Feb-2025"/>
    <n v="0.17339224559360158"/>
    <s v="February"/>
    <n v="2025"/>
    <m/>
  </r>
  <r>
    <x v="1180"/>
    <d v="2023-10-13T00:00:00"/>
    <d v="2025-04-28T00:00:00"/>
    <s v="Standard Class"/>
    <x v="1103"/>
    <s v="Stephen Davis"/>
    <s v="Home Office"/>
    <s v="South"/>
    <s v="Technology"/>
    <s v="Computers"/>
    <s v="Object-based 4thgeneration moratorium"/>
    <n v="2410.17"/>
    <n v="5"/>
    <n v="5"/>
    <n v="0.33"/>
    <n v="0.33"/>
    <n v="199.5"/>
    <n v="199.5"/>
    <s v="Profit"/>
    <s v="Oct-2023"/>
    <n v="8.2774244140454825E-2"/>
    <s v="October"/>
    <n v="2023"/>
    <m/>
  </r>
  <r>
    <x v="1181"/>
    <d v="2024-01-06T00:00:00"/>
    <d v="2025-05-03T00:00:00"/>
    <s v="Second Class"/>
    <x v="1104"/>
    <s v="Andrea Fisher"/>
    <s v="Corporate"/>
    <s v="West"/>
    <s v="Technology"/>
    <s v="Accessories"/>
    <s v="Upgradable neutral Local Area Network"/>
    <n v="4079.82"/>
    <n v="9"/>
    <n v="9"/>
    <n v="0.16"/>
    <n v="0.16"/>
    <n v="718.96"/>
    <n v="718.96"/>
    <s v="Profit"/>
    <s v="Jan-2024"/>
    <n v="0.1762234608389586"/>
    <s v="January"/>
    <n v="2024"/>
    <m/>
  </r>
  <r>
    <x v="1182"/>
    <d v="2024-10-12T00:00:00"/>
    <d v="2025-04-28T00:00:00"/>
    <s v="Standard Class"/>
    <x v="1105"/>
    <s v="Ryan Soto"/>
    <s v="Home Office"/>
    <s v="East"/>
    <s v="Technology"/>
    <s v="Phones"/>
    <s v="Universal well-modulated emulation"/>
    <n v="265.18"/>
    <n v="8"/>
    <n v="8"/>
    <n v="7.0000000000000007E-2"/>
    <n v="7.0000000000000007E-2"/>
    <n v="474.51"/>
    <n v="474.51"/>
    <s v="Profit"/>
    <s v="Oct-2024"/>
    <n v="1.7893883399954746"/>
    <s v="October"/>
    <n v="2024"/>
    <m/>
  </r>
  <r>
    <x v="1183"/>
    <d v="2024-08-29T00:00:00"/>
    <d v="2025-05-06T00:00:00"/>
    <s v="Second Class"/>
    <x v="1106"/>
    <s v="Mary Morrison"/>
    <s v="Corporate"/>
    <s v="South"/>
    <s v="Furniture"/>
    <s v="Chairs"/>
    <s v="Synchronized background conglomeration"/>
    <n v="1096.1600000000001"/>
    <n v="1"/>
    <n v="1"/>
    <n v="0.28999999999999998"/>
    <n v="0.28999999999999998"/>
    <n v="-89.8"/>
    <n v="-89.8"/>
    <s v="Loss"/>
    <s v="Aug-2024"/>
    <n v="-8.1922347102612744E-2"/>
    <s v="August"/>
    <n v="2024"/>
    <m/>
  </r>
  <r>
    <x v="1184"/>
    <d v="2024-02-21T00:00:00"/>
    <d v="2025-05-07T00:00:00"/>
    <s v="Standard Class"/>
    <x v="1107"/>
    <s v="Pamela Thomas"/>
    <s v="Consumer"/>
    <s v="West"/>
    <s v="Furniture"/>
    <s v="Chairs"/>
    <s v="Triple-buffered multi-tasking parallelism"/>
    <n v="4465.1000000000004"/>
    <n v="7"/>
    <n v="7"/>
    <n v="0.26"/>
    <n v="0.26"/>
    <n v="302.95"/>
    <n v="302.95"/>
    <s v="Profit"/>
    <s v="Feb-2024"/>
    <n v="6.784842444738079E-2"/>
    <s v="February"/>
    <n v="2024"/>
    <m/>
  </r>
  <r>
    <x v="1185"/>
    <d v="2024-04-24T00:00:00"/>
    <d v="2025-04-21T00:00:00"/>
    <s v="Second Class"/>
    <x v="638"/>
    <s v="Jerry Griffin"/>
    <s v="Corporate"/>
    <s v="South"/>
    <s v="Office Supplies"/>
    <s v="Art"/>
    <s v="Centralized bottom-line support"/>
    <n v="92.4"/>
    <n v="7"/>
    <n v="7"/>
    <n v="0.31"/>
    <n v="0.31"/>
    <n v="658.3"/>
    <n v="658.3"/>
    <s v="Profit"/>
    <s v="Apr-2024"/>
    <n v="7.1244588744588739"/>
    <s v="April"/>
    <n v="2024"/>
    <m/>
  </r>
  <r>
    <x v="1186"/>
    <d v="2023-07-15T00:00:00"/>
    <d v="2025-04-30T00:00:00"/>
    <s v="Same Day"/>
    <x v="1108"/>
    <s v="Tammy Coleman"/>
    <s v="Corporate"/>
    <s v="Central"/>
    <s v="Furniture"/>
    <s v="Furnishings"/>
    <s v="Reactive web-enabled approach"/>
    <n v="2448.36"/>
    <n v="9"/>
    <n v="9"/>
    <n v="0.43"/>
    <n v="0.43"/>
    <n v="138.58000000000001"/>
    <n v="138.58000000000001"/>
    <s v="Profit"/>
    <s v="Jul-2023"/>
    <n v="5.6601153425149896E-2"/>
    <s v="July"/>
    <n v="2023"/>
    <m/>
  </r>
  <r>
    <x v="1187"/>
    <d v="2025-03-05T00:00:00"/>
    <d v="2025-04-13T00:00:00"/>
    <s v="Standard Class"/>
    <x v="1109"/>
    <s v="Tammy Clark"/>
    <s v="Consumer"/>
    <s v="South"/>
    <s v="Furniture"/>
    <s v="Tables"/>
    <s v="Face-to-face 5thgeneration database"/>
    <n v="2816.61"/>
    <n v="9"/>
    <n v="9"/>
    <n v="0.41"/>
    <n v="0.41"/>
    <n v="604.47"/>
    <n v="604.47"/>
    <s v="Profit"/>
    <s v="Mar-2025"/>
    <n v="0.21460905130635763"/>
    <s v="March"/>
    <n v="2025"/>
    <m/>
  </r>
  <r>
    <x v="1188"/>
    <d v="2024-04-27T00:00:00"/>
    <d v="2025-04-14T00:00:00"/>
    <s v="Same Day"/>
    <x v="1110"/>
    <s v="Kathryn Cole"/>
    <s v="Corporate"/>
    <s v="West"/>
    <s v="Office Supplies"/>
    <s v="Labels"/>
    <s v="Grass-roots demand-driven productivity"/>
    <n v="697.46"/>
    <n v="7"/>
    <n v="7"/>
    <n v="0.18"/>
    <n v="0.18"/>
    <n v="708.75"/>
    <n v="708.75"/>
    <s v="Profit"/>
    <s v="Apr-2024"/>
    <n v="1.0161873082327302"/>
    <s v="April"/>
    <n v="2024"/>
    <m/>
  </r>
  <r>
    <x v="1189"/>
    <d v="2024-12-11T00:00:00"/>
    <d v="2025-04-24T00:00:00"/>
    <s v="Second Class"/>
    <x v="1111"/>
    <s v="Ernest Villarreal"/>
    <s v="Home Office"/>
    <s v="West"/>
    <s v="Furniture"/>
    <s v="Chairs"/>
    <s v="Diverse high-level Local Area Network"/>
    <n v="4629.93"/>
    <n v="9"/>
    <n v="9"/>
    <n v="0.33"/>
    <n v="0.33"/>
    <n v="49.62"/>
    <n v="49.62"/>
    <s v="Profit"/>
    <s v="Dec-2024"/>
    <n v="1.0717224666463639E-2"/>
    <s v="December"/>
    <n v="2024"/>
    <m/>
  </r>
  <r>
    <x v="1190"/>
    <d v="2023-09-20T00:00:00"/>
    <d v="2025-04-09T00:00:00"/>
    <s v="First Class"/>
    <x v="1112"/>
    <s v="Caitlin Miller"/>
    <s v="Consumer"/>
    <s v="Central"/>
    <s v="Office Supplies"/>
    <s v="Storage"/>
    <s v="Centralized bi-directional leverage"/>
    <n v="3935.99"/>
    <n v="3"/>
    <n v="3"/>
    <n v="0.45"/>
    <n v="0.45"/>
    <n v="231.35"/>
    <n v="231.35"/>
    <s v="Profit"/>
    <s v="Sep-2023"/>
    <n v="5.8778096489066282E-2"/>
    <s v="September"/>
    <n v="2023"/>
    <m/>
  </r>
  <r>
    <x v="1191"/>
    <d v="2024-11-14T00:00:00"/>
    <d v="2025-04-15T00:00:00"/>
    <s v="First Class"/>
    <x v="1113"/>
    <s v="Tracy Smith"/>
    <s v="Home Office"/>
    <s v="East"/>
    <s v="Technology"/>
    <s v="Accessories"/>
    <s v="Programmable asymmetric superstructure"/>
    <n v="2480.12"/>
    <n v="1"/>
    <n v="1"/>
    <n v="0.28999999999999998"/>
    <n v="0.28999999999999998"/>
    <n v="148.19999999999999"/>
    <n v="148.19999999999999"/>
    <s v="Profit"/>
    <s v="Nov-2024"/>
    <n v="5.9755173136783704E-2"/>
    <s v="November"/>
    <n v="2024"/>
    <m/>
  </r>
  <r>
    <x v="1192"/>
    <d v="2023-10-15T00:00:00"/>
    <d v="2025-04-17T00:00:00"/>
    <s v="Standard Class"/>
    <x v="1114"/>
    <s v="Monique Gardner"/>
    <s v="Consumer"/>
    <s v="South"/>
    <s v="Technology"/>
    <s v="Copiers"/>
    <s v="Re-engineered hybrid implementation"/>
    <n v="3457.62"/>
    <n v="4"/>
    <n v="4"/>
    <n v="0.1"/>
    <n v="0.1"/>
    <n v="256.91000000000003"/>
    <n v="256.91000000000003"/>
    <s v="Profit"/>
    <s v="Oct-2023"/>
    <n v="7.4302554936632723E-2"/>
    <s v="October"/>
    <n v="2023"/>
    <m/>
  </r>
  <r>
    <x v="1193"/>
    <d v="2024-07-17T00:00:00"/>
    <d v="2025-05-01T00:00:00"/>
    <s v="Same Day"/>
    <x v="1115"/>
    <s v="Matthew Roberts"/>
    <s v="Corporate"/>
    <s v="South"/>
    <s v="Technology"/>
    <s v="Accessories"/>
    <s v="Down-sized even-keeled standardization"/>
    <n v="1221.5"/>
    <n v="10"/>
    <n v="10"/>
    <n v="0.34"/>
    <n v="0.34"/>
    <n v="93.12"/>
    <n v="93.12"/>
    <s v="Profit"/>
    <s v="Jul-2024"/>
    <n v="7.62341383544822E-2"/>
    <s v="July"/>
    <n v="2024"/>
    <m/>
  </r>
  <r>
    <x v="1194"/>
    <d v="2025-01-28T00:00:00"/>
    <d v="2025-04-23T00:00:00"/>
    <s v="First Class"/>
    <x v="1116"/>
    <s v="Cory Ibarra"/>
    <s v="Consumer"/>
    <s v="West"/>
    <s v="Office Supplies"/>
    <s v="Labels"/>
    <s v="Diverse secondary infrastructure"/>
    <n v="4302.66"/>
    <n v="3"/>
    <n v="3"/>
    <n v="0.48"/>
    <n v="0.48"/>
    <n v="282.11"/>
    <n v="282.11"/>
    <s v="Profit"/>
    <s v="Jan-2025"/>
    <n v="6.5566417053636597E-2"/>
    <s v="January"/>
    <n v="2025"/>
    <m/>
  </r>
  <r>
    <x v="1195"/>
    <d v="2025-01-31T00:00:00"/>
    <d v="2025-04-14T00:00:00"/>
    <s v="Second Class"/>
    <x v="1117"/>
    <s v="Richard Neal"/>
    <s v="Home Office"/>
    <s v="West"/>
    <s v="Furniture"/>
    <s v="Chairs"/>
    <s v="Visionary mobile projection"/>
    <n v="1189.8"/>
    <n v="6"/>
    <n v="6"/>
    <n v="0.28999999999999998"/>
    <n v="0.28999999999999998"/>
    <n v="747.31"/>
    <n v="747.31"/>
    <s v="Profit"/>
    <s v="Jan-2025"/>
    <n v="0.62809715918641784"/>
    <s v="January"/>
    <n v="2025"/>
    <m/>
  </r>
  <r>
    <x v="1196"/>
    <d v="2024-01-25T00:00:00"/>
    <d v="2025-04-23T00:00:00"/>
    <s v="Same Day"/>
    <x v="1118"/>
    <s v="Carlos Roy"/>
    <s v="Home Office"/>
    <s v="West"/>
    <s v="Technology"/>
    <s v="Accessories"/>
    <s v="Robust contextually-based ability"/>
    <n v="2453.2600000000002"/>
    <n v="2"/>
    <n v="2"/>
    <n v="0.14000000000000001"/>
    <n v="0.14000000000000001"/>
    <n v="790.56"/>
    <n v="790.56"/>
    <s v="Profit"/>
    <s v="Jan-2024"/>
    <n v="0.32224876287062926"/>
    <s v="January"/>
    <n v="2024"/>
    <m/>
  </r>
  <r>
    <x v="1197"/>
    <d v="2025-03-03T00:00:00"/>
    <d v="2025-04-30T00:00:00"/>
    <s v="Same Day"/>
    <x v="1119"/>
    <s v="Allen Morrow"/>
    <s v="Home Office"/>
    <s v="West"/>
    <s v="Furniture"/>
    <s v="Bookcases"/>
    <s v="Re-contextualized client-driven open architecture"/>
    <n v="4766.82"/>
    <n v="2"/>
    <n v="2"/>
    <n v="0.47"/>
    <n v="0.47"/>
    <n v="-59.87"/>
    <n v="-59.87"/>
    <s v="Loss"/>
    <s v="Mar-2025"/>
    <n v="-1.2559735840665266E-2"/>
    <s v="March"/>
    <n v="2025"/>
    <m/>
  </r>
  <r>
    <x v="1198"/>
    <d v="2023-07-24T00:00:00"/>
    <d v="2025-04-29T00:00:00"/>
    <s v="Second Class"/>
    <x v="1120"/>
    <s v="Michael Mitchell"/>
    <s v="Consumer"/>
    <s v="East"/>
    <s v="Office Supplies"/>
    <s v="Art"/>
    <s v="Vision-oriented logistical framework"/>
    <n v="3187.45"/>
    <n v="1"/>
    <n v="1"/>
    <n v="0.28000000000000003"/>
    <n v="0.28000000000000003"/>
    <n v="-97.79"/>
    <n v="-97.79"/>
    <s v="Loss"/>
    <s v="Jul-2023"/>
    <n v="-3.0679696936422536E-2"/>
    <s v="July"/>
    <n v="2023"/>
    <m/>
  </r>
  <r>
    <x v="1199"/>
    <d v="2024-07-29T00:00:00"/>
    <d v="2025-05-04T00:00:00"/>
    <s v="Second Class"/>
    <x v="565"/>
    <s v="Terry Rice"/>
    <s v="Corporate"/>
    <s v="East"/>
    <s v="Furniture"/>
    <s v="Bookcases"/>
    <s v="Intuitive 3rdgeneration project"/>
    <n v="4993.6400000000003"/>
    <n v="5"/>
    <n v="5"/>
    <n v="0.45"/>
    <n v="0.45"/>
    <n v="355.72"/>
    <n v="355.72"/>
    <s v="Profit"/>
    <s v="Jul-2024"/>
    <n v="7.1234610424459915E-2"/>
    <s v="July"/>
    <n v="2024"/>
    <m/>
  </r>
  <r>
    <x v="1200"/>
    <d v="2023-05-12T00:00:00"/>
    <d v="2025-05-04T00:00:00"/>
    <s v="First Class"/>
    <x v="1121"/>
    <s v="Sharon Burns DVM"/>
    <s v="Corporate"/>
    <s v="West"/>
    <s v="Furniture"/>
    <s v="Chairs"/>
    <s v="Phased 24/7 synergy"/>
    <n v="143.30000000000001"/>
    <n v="9"/>
    <n v="9"/>
    <n v="0.39"/>
    <n v="0.39"/>
    <n v="493.12"/>
    <n v="493.12"/>
    <s v="Profit"/>
    <s v="May-2023"/>
    <n v="3.4411723656664339"/>
    <s v="May"/>
    <n v="2023"/>
    <m/>
  </r>
  <r>
    <x v="1201"/>
    <d v="2023-10-15T00:00:00"/>
    <d v="2025-05-05T00:00:00"/>
    <s v="First Class"/>
    <x v="1122"/>
    <s v="Jillian Wilson"/>
    <s v="Consumer"/>
    <s v="West"/>
    <s v="Furniture"/>
    <s v="Tables"/>
    <s v="Profit-focused modular hub"/>
    <n v="2209.71"/>
    <n v="7"/>
    <n v="7"/>
    <n v="0.08"/>
    <n v="0.08"/>
    <n v="898.74"/>
    <n v="898.74"/>
    <s v="Profit"/>
    <s v="Oct-2023"/>
    <n v="0.40672305415642779"/>
    <s v="October"/>
    <n v="2023"/>
    <m/>
  </r>
  <r>
    <x v="1202"/>
    <d v="2024-01-15T00:00:00"/>
    <d v="2025-04-11T00:00:00"/>
    <s v="Same Day"/>
    <x v="1123"/>
    <s v="Sherry Gutierrez"/>
    <s v="Corporate"/>
    <s v="South"/>
    <s v="Furniture"/>
    <s v="Chairs"/>
    <s v="Streamlined stable approach"/>
    <n v="2864.06"/>
    <n v="4"/>
    <n v="4"/>
    <n v="0.31"/>
    <n v="0.31"/>
    <n v="277.62"/>
    <n v="277.62"/>
    <s v="Profit"/>
    <s v="Jan-2024"/>
    <n v="9.6932326836728283E-2"/>
    <s v="January"/>
    <n v="2024"/>
    <m/>
  </r>
  <r>
    <x v="1203"/>
    <d v="2024-04-24T00:00:00"/>
    <d v="2025-04-16T00:00:00"/>
    <s v="Second Class"/>
    <x v="1124"/>
    <s v="Samantha Bridges"/>
    <s v="Consumer"/>
    <s v="West"/>
    <s v="Technology"/>
    <s v="Machines"/>
    <s v="Robust disintermediate middleware"/>
    <n v="3817.74"/>
    <n v="3"/>
    <n v="3"/>
    <n v="0.34"/>
    <n v="0.34"/>
    <n v="585.46"/>
    <n v="585.46"/>
    <s v="Profit"/>
    <s v="Apr-2024"/>
    <n v="0.15335250698056968"/>
    <s v="April"/>
    <n v="2024"/>
    <m/>
  </r>
  <r>
    <x v="1204"/>
    <d v="2024-12-17T00:00:00"/>
    <d v="2025-04-10T00:00:00"/>
    <s v="Standard Class"/>
    <x v="1125"/>
    <s v="Mary Walsh"/>
    <s v="Home Office"/>
    <s v="Central"/>
    <s v="Office Supplies"/>
    <s v="Labels"/>
    <s v="Synergistic holistic migration"/>
    <n v="4641.4799999999996"/>
    <n v="2"/>
    <n v="2"/>
    <n v="0.26"/>
    <n v="0.26"/>
    <n v="667.01"/>
    <n v="667.01"/>
    <s v="Profit"/>
    <s v="Dec-2024"/>
    <n v="0.14370631781242191"/>
    <s v="December"/>
    <n v="2024"/>
    <m/>
  </r>
  <r>
    <x v="1205"/>
    <d v="2024-05-31T00:00:00"/>
    <d v="2025-04-29T00:00:00"/>
    <s v="Second Class"/>
    <x v="1126"/>
    <s v="Anna Welch"/>
    <s v="Corporate"/>
    <s v="East"/>
    <s v="Technology"/>
    <s v="Accessories"/>
    <s v="Progressive upward-trending benchmark"/>
    <n v="1288.6600000000001"/>
    <n v="6"/>
    <n v="6"/>
    <n v="0.06"/>
    <n v="0.06"/>
    <n v="629.21"/>
    <n v="629.21"/>
    <s v="Profit"/>
    <s v="May-2024"/>
    <n v="0.48826688187729889"/>
    <s v="May"/>
    <n v="2024"/>
    <m/>
  </r>
  <r>
    <x v="1206"/>
    <d v="2024-10-10T00:00:00"/>
    <d v="2025-04-29T00:00:00"/>
    <s v="First Class"/>
    <x v="1127"/>
    <s v="Sierra Knox"/>
    <s v="Corporate"/>
    <s v="East"/>
    <s v="Furniture"/>
    <s v="Bookcases"/>
    <s v="Upgradable neutral customer loyalty"/>
    <n v="901.32"/>
    <n v="3"/>
    <n v="3"/>
    <n v="0.16"/>
    <n v="0.16"/>
    <n v="769.02"/>
    <n v="769.02"/>
    <s v="Profit"/>
    <s v="Oct-2024"/>
    <n v="0.85321528424976689"/>
    <s v="October"/>
    <n v="2024"/>
    <m/>
  </r>
  <r>
    <x v="1207"/>
    <d v="2024-04-13T00:00:00"/>
    <d v="2025-04-15T00:00:00"/>
    <s v="First Class"/>
    <x v="1128"/>
    <s v="Jessica Chen"/>
    <s v="Home Office"/>
    <s v="East"/>
    <s v="Technology"/>
    <s v="Copiers"/>
    <s v="Ergonomic didactic projection"/>
    <n v="941.3"/>
    <n v="8"/>
    <n v="8"/>
    <n v="0.24"/>
    <n v="0.24"/>
    <n v="580.46"/>
    <n v="580.46"/>
    <s v="Profit"/>
    <s v="Apr-2024"/>
    <n v="0.61665781366195693"/>
    <s v="April"/>
    <n v="2024"/>
    <m/>
  </r>
  <r>
    <x v="1208"/>
    <d v="2024-10-12T00:00:00"/>
    <d v="2025-04-18T00:00:00"/>
    <s v="Same Day"/>
    <x v="1129"/>
    <s v="Anthony Allison"/>
    <s v="Consumer"/>
    <s v="East"/>
    <s v="Furniture"/>
    <s v="Tables"/>
    <s v="Reduced static Graphic Interface"/>
    <n v="2699.36"/>
    <n v="6"/>
    <n v="6"/>
    <n v="0.33"/>
    <n v="0.33"/>
    <n v="609.41"/>
    <n v="609.41"/>
    <s v="Profit"/>
    <s v="Oct-2024"/>
    <n v="0.2257609211072254"/>
    <s v="October"/>
    <n v="2024"/>
    <m/>
  </r>
  <r>
    <x v="1209"/>
    <d v="2023-09-15T00:00:00"/>
    <d v="2025-04-28T00:00:00"/>
    <s v="Standard Class"/>
    <x v="1130"/>
    <s v="Alexis Gillespie"/>
    <s v="Home Office"/>
    <s v="South"/>
    <s v="Technology"/>
    <s v="Accessories"/>
    <s v="Progressive optimal toolset"/>
    <n v="2986.79"/>
    <n v="8"/>
    <n v="8"/>
    <n v="0.04"/>
    <n v="0.04"/>
    <n v="659.07"/>
    <n v="659.07"/>
    <s v="Profit"/>
    <s v="Sep-2023"/>
    <n v="0.2206616467846752"/>
    <s v="September"/>
    <n v="2023"/>
    <m/>
  </r>
  <r>
    <x v="1210"/>
    <d v="2025-02-15T00:00:00"/>
    <d v="2025-04-10T00:00:00"/>
    <s v="Second Class"/>
    <x v="1131"/>
    <s v="Teresa Garcia"/>
    <s v="Home Office"/>
    <s v="Central"/>
    <s v="Office Supplies"/>
    <s v="Storage"/>
    <s v="Future-proofed directional process improvement"/>
    <n v="2300.65"/>
    <n v="3"/>
    <n v="3"/>
    <n v="0.16"/>
    <n v="0.16"/>
    <n v="379.42"/>
    <n v="379.42"/>
    <s v="Profit"/>
    <s v="Feb-2025"/>
    <n v="0.16491860995805532"/>
    <s v="February"/>
    <n v="2025"/>
    <m/>
  </r>
  <r>
    <x v="1211"/>
    <d v="2023-05-06T00:00:00"/>
    <d v="2025-05-02T00:00:00"/>
    <s v="Same Day"/>
    <x v="1132"/>
    <s v="Peggy Jones"/>
    <s v="Corporate"/>
    <s v="West"/>
    <s v="Office Supplies"/>
    <s v="Paper"/>
    <s v="Intuitive global frame"/>
    <n v="3534.94"/>
    <n v="5"/>
    <n v="5"/>
    <n v="0.43"/>
    <n v="0.43"/>
    <n v="552.70000000000005"/>
    <n v="552.70000000000005"/>
    <s v="Profit"/>
    <s v="May-2023"/>
    <n v="0.15635343174141569"/>
    <s v="May"/>
    <n v="2023"/>
    <m/>
  </r>
  <r>
    <x v="1212"/>
    <d v="2023-10-06T00:00:00"/>
    <d v="2025-04-11T00:00:00"/>
    <s v="First Class"/>
    <x v="1133"/>
    <s v="Tara Rodriguez"/>
    <s v="Consumer"/>
    <s v="South"/>
    <s v="Technology"/>
    <s v="Phones"/>
    <s v="Diverse neutral time-frame"/>
    <n v="3191.93"/>
    <n v="5"/>
    <n v="5"/>
    <n v="0.39"/>
    <n v="0.39"/>
    <n v="955.4"/>
    <n v="955.4"/>
    <s v="Profit"/>
    <s v="Oct-2023"/>
    <n v="0.29931734091913043"/>
    <s v="October"/>
    <n v="2023"/>
    <m/>
  </r>
  <r>
    <x v="1213"/>
    <d v="2024-08-30T00:00:00"/>
    <d v="2025-04-26T00:00:00"/>
    <s v="Standard Class"/>
    <x v="132"/>
    <s v="Kelly Rubio"/>
    <s v="Consumer"/>
    <s v="West"/>
    <s v="Furniture"/>
    <s v="Chairs"/>
    <s v="Future-proofed multi-tasking Graphical User Interface"/>
    <n v="3253.5"/>
    <n v="9"/>
    <n v="9"/>
    <n v="0.32"/>
    <n v="0.32"/>
    <n v="659.16"/>
    <n v="659.16"/>
    <s v="Profit"/>
    <s v="Aug-2024"/>
    <n v="0.20260027662517288"/>
    <s v="August"/>
    <n v="2024"/>
    <m/>
  </r>
  <r>
    <x v="1214"/>
    <d v="2023-10-14T00:00:00"/>
    <d v="2025-04-25T00:00:00"/>
    <s v="Standard Class"/>
    <x v="1134"/>
    <s v="Danielle Bowman"/>
    <s v="Consumer"/>
    <s v="West"/>
    <s v="Office Supplies"/>
    <s v="Art"/>
    <s v="Multi-tiered interactive collaboration"/>
    <n v="3514.48"/>
    <n v="10"/>
    <n v="10"/>
    <n v="7.0000000000000007E-2"/>
    <n v="7.0000000000000007E-2"/>
    <n v="411.11"/>
    <n v="411.11"/>
    <s v="Profit"/>
    <s v="Oct-2023"/>
    <n v="0.11697605335639981"/>
    <s v="October"/>
    <n v="2023"/>
    <m/>
  </r>
  <r>
    <x v="1215"/>
    <d v="2024-11-21T00:00:00"/>
    <d v="2025-04-09T00:00:00"/>
    <s v="Standard Class"/>
    <x v="1135"/>
    <s v="Ms. Brooke Church PhD"/>
    <s v="Home Office"/>
    <s v="East"/>
    <s v="Furniture"/>
    <s v="Tables"/>
    <s v="Customer-focused stable focus group"/>
    <n v="3415.53"/>
    <n v="9"/>
    <n v="9"/>
    <n v="0.23"/>
    <n v="0.23"/>
    <n v="54.74"/>
    <n v="54.74"/>
    <s v="Profit"/>
    <s v="Nov-2024"/>
    <n v="1.6026795255787533E-2"/>
    <s v="November"/>
    <n v="2024"/>
    <m/>
  </r>
  <r>
    <x v="1216"/>
    <d v="2023-09-21T00:00:00"/>
    <d v="2025-04-24T00:00:00"/>
    <s v="Standard Class"/>
    <x v="1136"/>
    <s v="Jim Chen"/>
    <s v="Corporate"/>
    <s v="East"/>
    <s v="Furniture"/>
    <s v="Tables"/>
    <s v="De-engineered contextually-based collaboration"/>
    <n v="4425.8599999999997"/>
    <n v="3"/>
    <n v="3"/>
    <n v="0.35"/>
    <n v="0.35"/>
    <n v="39.619999999999997"/>
    <n v="39.619999999999997"/>
    <s v="Profit"/>
    <s v="Sep-2023"/>
    <n v="8.9519325057728898E-3"/>
    <s v="September"/>
    <n v="2023"/>
    <m/>
  </r>
  <r>
    <x v="1217"/>
    <d v="2023-09-17T00:00:00"/>
    <d v="2025-05-02T00:00:00"/>
    <s v="First Class"/>
    <x v="1137"/>
    <s v="Sarah Taylor"/>
    <s v="Consumer"/>
    <s v="South"/>
    <s v="Office Supplies"/>
    <s v="Binders"/>
    <s v="Cross-group static instruction set"/>
    <n v="3741.16"/>
    <n v="5"/>
    <n v="5"/>
    <n v="0.21"/>
    <n v="0.21"/>
    <n v="812.07"/>
    <n v="812.07"/>
    <s v="Profit"/>
    <s v="Sep-2023"/>
    <n v="0.2170636914753713"/>
    <s v="September"/>
    <n v="2023"/>
    <m/>
  </r>
  <r>
    <x v="1218"/>
    <d v="2024-05-02T00:00:00"/>
    <d v="2025-04-19T00:00:00"/>
    <s v="First Class"/>
    <x v="1138"/>
    <s v="Veronica Perry"/>
    <s v="Home Office"/>
    <s v="West"/>
    <s v="Office Supplies"/>
    <s v="Storage"/>
    <s v="Multi-channeled cohesive forecast"/>
    <n v="4919.9399999999996"/>
    <n v="6"/>
    <n v="6"/>
    <n v="0.28000000000000003"/>
    <n v="0.28000000000000003"/>
    <n v="805.81"/>
    <n v="805.81"/>
    <s v="Profit"/>
    <s v="May-2024"/>
    <n v="0.16378451769737029"/>
    <s v="May"/>
    <n v="2024"/>
    <m/>
  </r>
  <r>
    <x v="1219"/>
    <d v="2023-05-08T00:00:00"/>
    <d v="2025-04-11T00:00:00"/>
    <s v="Second Class"/>
    <x v="1139"/>
    <s v="Joseph Weaver"/>
    <s v="Consumer"/>
    <s v="Central"/>
    <s v="Furniture"/>
    <s v="Furnishings"/>
    <s v="Function-based stable analyzer"/>
    <n v="1971.1"/>
    <n v="4"/>
    <n v="4"/>
    <n v="0.32"/>
    <n v="0.32"/>
    <n v="821.6"/>
    <n v="821.6"/>
    <s v="Profit"/>
    <s v="May-2023"/>
    <n v="0.41682309370402315"/>
    <s v="May"/>
    <n v="2023"/>
    <m/>
  </r>
  <r>
    <x v="1220"/>
    <d v="2024-12-12T00:00:00"/>
    <d v="2025-05-02T00:00:00"/>
    <s v="Same Day"/>
    <x v="1140"/>
    <s v="Erin Ferrell"/>
    <s v="Consumer"/>
    <s v="East"/>
    <s v="Technology"/>
    <s v="Phones"/>
    <s v="Right-sized logistical artificial intelligence"/>
    <n v="2936.22"/>
    <n v="3"/>
    <n v="3"/>
    <n v="0.11"/>
    <n v="0.11"/>
    <n v="963.36"/>
    <n v="963.36"/>
    <s v="Profit"/>
    <s v="Dec-2024"/>
    <n v="0.32809530621002514"/>
    <s v="December"/>
    <n v="2024"/>
    <m/>
  </r>
  <r>
    <x v="1221"/>
    <d v="2024-06-02T00:00:00"/>
    <d v="2025-04-09T00:00:00"/>
    <s v="Same Day"/>
    <x v="1141"/>
    <s v="Miss Brandy Ruiz"/>
    <s v="Home Office"/>
    <s v="South"/>
    <s v="Office Supplies"/>
    <s v="Labels"/>
    <s v="Cross-platform intermediate frame"/>
    <n v="829.32"/>
    <n v="6"/>
    <n v="6"/>
    <n v="0.13"/>
    <n v="0.13"/>
    <n v="539.08000000000004"/>
    <n v="539.08000000000004"/>
    <s v="Profit"/>
    <s v="Jun-2024"/>
    <n v="0.65002652775768099"/>
    <s v="June"/>
    <n v="2024"/>
    <m/>
  </r>
  <r>
    <x v="1222"/>
    <d v="2025-04-04T00:00:00"/>
    <d v="2025-04-12T00:00:00"/>
    <s v="First Class"/>
    <x v="1142"/>
    <s v="Alan Harris"/>
    <s v="Corporate"/>
    <s v="South"/>
    <s v="Technology"/>
    <s v="Computers"/>
    <s v="Enterprise-wide global functionalities"/>
    <n v="1797.73"/>
    <n v="1"/>
    <n v="1"/>
    <n v="0.37"/>
    <n v="0.37"/>
    <n v="956.82"/>
    <n v="956.82"/>
    <s v="Profit"/>
    <s v="Apr-2025"/>
    <n v="0.53223787776807419"/>
    <s v="April"/>
    <n v="2025"/>
    <m/>
  </r>
  <r>
    <x v="1223"/>
    <d v="2024-06-04T00:00:00"/>
    <d v="2025-04-10T00:00:00"/>
    <s v="First Class"/>
    <x v="1143"/>
    <s v="Charles White"/>
    <s v="Corporate"/>
    <s v="East"/>
    <s v="Office Supplies"/>
    <s v="Storage"/>
    <s v="Digitized uniform artificial intelligence"/>
    <n v="4659.59"/>
    <n v="2"/>
    <n v="2"/>
    <n v="0.43"/>
    <n v="0.43"/>
    <n v="198.9"/>
    <n v="198.9"/>
    <s v="Profit"/>
    <s v="Jun-2024"/>
    <n v="4.268615908266607E-2"/>
    <s v="June"/>
    <n v="2024"/>
    <m/>
  </r>
  <r>
    <x v="1224"/>
    <d v="2025-04-04T00:00:00"/>
    <d v="2025-05-07T00:00:00"/>
    <s v="Second Class"/>
    <x v="312"/>
    <s v="Jennifer Rogers"/>
    <s v="Corporate"/>
    <s v="West"/>
    <s v="Office Supplies"/>
    <s v="Binders"/>
    <s v="User-centric tangible knowledgebase"/>
    <n v="1853.44"/>
    <n v="3"/>
    <n v="3"/>
    <n v="0.39"/>
    <n v="0.39"/>
    <n v="101.64"/>
    <n v="101.64"/>
    <s v="Profit"/>
    <s v="Apr-2025"/>
    <n v="5.4838570441988949E-2"/>
    <s v="April"/>
    <n v="2025"/>
    <m/>
  </r>
  <r>
    <x v="1225"/>
    <d v="2025-02-04T00:00:00"/>
    <d v="2025-04-10T00:00:00"/>
    <s v="Same Day"/>
    <x v="1144"/>
    <s v="John Flowers"/>
    <s v="Corporate"/>
    <s v="West"/>
    <s v="Technology"/>
    <s v="Machines"/>
    <s v="Automated maximized capacity"/>
    <n v="4920.74"/>
    <n v="1"/>
    <n v="1"/>
    <n v="0.48"/>
    <n v="0.48"/>
    <n v="802.54"/>
    <n v="802.54"/>
    <s v="Profit"/>
    <s v="Feb-2025"/>
    <n v="0.16309335587736803"/>
    <s v="February"/>
    <n v="2025"/>
    <m/>
  </r>
  <r>
    <x v="1226"/>
    <d v="2024-01-10T00:00:00"/>
    <d v="2025-04-15T00:00:00"/>
    <s v="Second Class"/>
    <x v="1145"/>
    <s v="Angela Pierce"/>
    <s v="Consumer"/>
    <s v="West"/>
    <s v="Technology"/>
    <s v="Machines"/>
    <s v="Visionary executive groupware"/>
    <n v="1871.64"/>
    <n v="7"/>
    <n v="7"/>
    <n v="0.24"/>
    <n v="0.24"/>
    <n v="373.29"/>
    <n v="373.29"/>
    <s v="Profit"/>
    <s v="Jan-2024"/>
    <n v="0.19944540616785278"/>
    <s v="January"/>
    <n v="2024"/>
    <m/>
  </r>
  <r>
    <x v="1227"/>
    <d v="2024-02-03T00:00:00"/>
    <d v="2025-04-15T00:00:00"/>
    <s v="Standard Class"/>
    <x v="1146"/>
    <s v="Jack Williams"/>
    <s v="Corporate"/>
    <s v="West"/>
    <s v="Office Supplies"/>
    <s v="Paper"/>
    <s v="Function-based transitional firmware"/>
    <n v="2230.5"/>
    <n v="1"/>
    <n v="1"/>
    <n v="0.1"/>
    <n v="0.1"/>
    <n v="563.54"/>
    <n v="563.54"/>
    <s v="Profit"/>
    <s v="Feb-2024"/>
    <n v="0.25265187177762832"/>
    <s v="February"/>
    <n v="2024"/>
    <m/>
  </r>
  <r>
    <x v="1228"/>
    <d v="2024-10-07T00:00:00"/>
    <d v="2025-04-09T00:00:00"/>
    <s v="Same Day"/>
    <x v="1147"/>
    <s v="Tamara Smith"/>
    <s v="Home Office"/>
    <s v="South"/>
    <s v="Furniture"/>
    <s v="Furnishings"/>
    <s v="Optional zero-defect forecast"/>
    <n v="4051.74"/>
    <n v="9"/>
    <n v="9"/>
    <n v="0.16"/>
    <n v="0.16"/>
    <n v="451.62"/>
    <n v="451.62"/>
    <s v="Profit"/>
    <s v="Oct-2024"/>
    <n v="0.11146322320780702"/>
    <s v="October"/>
    <n v="2024"/>
    <m/>
  </r>
  <r>
    <x v="1229"/>
    <d v="2024-11-17T00:00:00"/>
    <d v="2025-04-11T00:00:00"/>
    <s v="Standard Class"/>
    <x v="1148"/>
    <s v="Andrew Wiggins"/>
    <s v="Consumer"/>
    <s v="East"/>
    <s v="Furniture"/>
    <s v="Tables"/>
    <s v="Operative contextually-based challenge"/>
    <n v="3640.02"/>
    <n v="4"/>
    <n v="4"/>
    <n v="0.26"/>
    <n v="0.26"/>
    <n v="487.84"/>
    <n v="487.84"/>
    <s v="Profit"/>
    <s v="Nov-2024"/>
    <n v="0.13402124164152943"/>
    <s v="November"/>
    <n v="2024"/>
    <m/>
  </r>
  <r>
    <x v="1230"/>
    <d v="2025-03-26T00:00:00"/>
    <d v="2025-04-10T00:00:00"/>
    <s v="Same Day"/>
    <x v="1149"/>
    <s v="Christopher Murray"/>
    <s v="Corporate"/>
    <s v="West"/>
    <s v="Technology"/>
    <s v="Computers"/>
    <s v="Right-sized dynamic emulation"/>
    <n v="785.41"/>
    <n v="9"/>
    <n v="9"/>
    <n v="0.19"/>
    <n v="0.19"/>
    <n v="413.67"/>
    <n v="413.67"/>
    <s v="Profit"/>
    <s v="Mar-2025"/>
    <n v="0.52669306476871958"/>
    <s v="March"/>
    <n v="2025"/>
    <m/>
  </r>
  <r>
    <x v="1231"/>
    <d v="2023-04-28T00:00:00"/>
    <d v="2025-04-11T00:00:00"/>
    <s v="Second Class"/>
    <x v="1150"/>
    <s v="Laurie Sosa"/>
    <s v="Consumer"/>
    <s v="West"/>
    <s v="Office Supplies"/>
    <s v="Paper"/>
    <s v="Synergized discrete product"/>
    <n v="4957.3599999999997"/>
    <n v="1"/>
    <n v="1"/>
    <n v="0.17"/>
    <n v="0.17"/>
    <n v="504.9"/>
    <n v="504.9"/>
    <s v="Profit"/>
    <s v="Apr-2023"/>
    <n v="0.10184856455855536"/>
    <s v="April"/>
    <n v="2023"/>
    <m/>
  </r>
  <r>
    <x v="1232"/>
    <d v="2023-12-08T00:00:00"/>
    <d v="2025-05-05T00:00:00"/>
    <s v="Same Day"/>
    <x v="1151"/>
    <s v="Stephen Luna"/>
    <s v="Home Office"/>
    <s v="West"/>
    <s v="Technology"/>
    <s v="Accessories"/>
    <s v="De-engineered asynchronous attitude"/>
    <n v="1636.31"/>
    <n v="6"/>
    <n v="6"/>
    <n v="0.28000000000000003"/>
    <n v="0.28000000000000003"/>
    <n v="445.68"/>
    <n v="445.68"/>
    <s v="Profit"/>
    <s v="Dec-2023"/>
    <n v="0.27236892764818404"/>
    <s v="December"/>
    <n v="2023"/>
    <m/>
  </r>
  <r>
    <x v="1233"/>
    <d v="2023-10-30T00:00:00"/>
    <d v="2025-04-19T00:00:00"/>
    <s v="Second Class"/>
    <x v="1152"/>
    <s v="Dawn Torres"/>
    <s v="Consumer"/>
    <s v="South"/>
    <s v="Technology"/>
    <s v="Copiers"/>
    <s v="Mandatory interactive function"/>
    <n v="1938.56"/>
    <n v="2"/>
    <n v="2"/>
    <n v="0.47"/>
    <n v="0.47"/>
    <n v="767.46"/>
    <n v="767.46"/>
    <s v="Profit"/>
    <s v="Oct-2023"/>
    <n v="0.39589179597226809"/>
    <s v="October"/>
    <n v="2023"/>
    <m/>
  </r>
  <r>
    <x v="1234"/>
    <d v="2024-01-07T00:00:00"/>
    <d v="2025-05-02T00:00:00"/>
    <s v="First Class"/>
    <x v="393"/>
    <s v="Mr. Ryan Young MD"/>
    <s v="Consumer"/>
    <s v="East"/>
    <s v="Furniture"/>
    <s v="Bookcases"/>
    <s v="Innovative optimizing secured line"/>
    <n v="3366.83"/>
    <n v="3"/>
    <n v="3"/>
    <n v="0.4"/>
    <n v="0.4"/>
    <n v="-0.43"/>
    <n v="-0.43"/>
    <s v="Loss"/>
    <s v="Jan-2024"/>
    <n v="-1.2771657612650476E-4"/>
    <s v="January"/>
    <n v="2024"/>
    <m/>
  </r>
  <r>
    <x v="1235"/>
    <d v="2023-11-07T00:00:00"/>
    <d v="2025-04-13T00:00:00"/>
    <s v="First Class"/>
    <x v="1153"/>
    <s v="Stephen Martin"/>
    <s v="Consumer"/>
    <s v="Central"/>
    <s v="Office Supplies"/>
    <s v="Art"/>
    <s v="Front-line intermediate task-force"/>
    <n v="3418.07"/>
    <n v="4"/>
    <n v="4"/>
    <n v="0.41"/>
    <n v="0.41"/>
    <n v="155.44"/>
    <n v="155.44"/>
    <s v="Profit"/>
    <s v="Nov-2023"/>
    <n v="4.5475955729402849E-2"/>
    <s v="November"/>
    <n v="2023"/>
    <m/>
  </r>
  <r>
    <x v="1236"/>
    <d v="2024-09-08T00:00:00"/>
    <d v="2025-04-16T00:00:00"/>
    <s v="Standard Class"/>
    <x v="1154"/>
    <s v="James Murphy"/>
    <s v="Home Office"/>
    <s v="West"/>
    <s v="Office Supplies"/>
    <s v="Binders"/>
    <s v="Upgradable clear-thinking data-warehouse"/>
    <n v="361.41"/>
    <n v="9"/>
    <n v="9"/>
    <n v="0.21"/>
    <n v="0.21"/>
    <n v="846.41"/>
    <n v="846.41"/>
    <s v="Profit"/>
    <s v="Sep-2024"/>
    <n v="2.3419661879859435"/>
    <s v="September"/>
    <n v="2024"/>
    <m/>
  </r>
  <r>
    <x v="1237"/>
    <d v="2023-09-03T00:00:00"/>
    <d v="2025-04-26T00:00:00"/>
    <s v="Second Class"/>
    <x v="1155"/>
    <s v="Tina Perry"/>
    <s v="Home Office"/>
    <s v="West"/>
    <s v="Technology"/>
    <s v="Copiers"/>
    <s v="Decentralized 24hour extranet"/>
    <n v="1111.04"/>
    <n v="8"/>
    <n v="8"/>
    <n v="0.44"/>
    <n v="0.44"/>
    <n v="108.27"/>
    <n v="108.27"/>
    <s v="Profit"/>
    <s v="Sep-2023"/>
    <n v="9.744923675115208E-2"/>
    <s v="September"/>
    <n v="2023"/>
    <m/>
  </r>
  <r>
    <x v="1238"/>
    <d v="2024-09-29T00:00:00"/>
    <d v="2025-05-05T00:00:00"/>
    <s v="Standard Class"/>
    <x v="1156"/>
    <s v="Scott Bennett"/>
    <s v="Consumer"/>
    <s v="East"/>
    <s v="Furniture"/>
    <s v="Chairs"/>
    <s v="Down-sized multi-tasking leverage"/>
    <n v="1676.8"/>
    <n v="9"/>
    <n v="9"/>
    <n v="0.21"/>
    <n v="0.21"/>
    <n v="753.36"/>
    <n v="753.36"/>
    <s v="Profit"/>
    <s v="Sep-2024"/>
    <n v="0.44928435114503817"/>
    <s v="September"/>
    <n v="2024"/>
    <m/>
  </r>
  <r>
    <x v="1239"/>
    <d v="2024-04-21T00:00:00"/>
    <d v="2025-04-23T00:00:00"/>
    <s v="Same Day"/>
    <x v="20"/>
    <s v="Andrew Cook"/>
    <s v="Home Office"/>
    <s v="South"/>
    <s v="Furniture"/>
    <s v="Tables"/>
    <s v="Proactive multi-tasking focus group"/>
    <n v="1227.3"/>
    <n v="10"/>
    <n v="10"/>
    <n v="0.45"/>
    <n v="0.45"/>
    <n v="-10.58"/>
    <n v="-10.58"/>
    <s v="Loss"/>
    <s v="Apr-2024"/>
    <n v="-8.620549172981341E-3"/>
    <s v="April"/>
    <n v="2024"/>
    <m/>
  </r>
  <r>
    <x v="1240"/>
    <d v="2023-12-11T00:00:00"/>
    <d v="2025-04-19T00:00:00"/>
    <s v="Second Class"/>
    <x v="1157"/>
    <s v="Daniel Miller"/>
    <s v="Consumer"/>
    <s v="West"/>
    <s v="Technology"/>
    <s v="Copiers"/>
    <s v="Streamlined holistic focus group"/>
    <n v="2981.8"/>
    <n v="3"/>
    <n v="3"/>
    <n v="0.14000000000000001"/>
    <n v="0.14000000000000001"/>
    <n v="-42.87"/>
    <n v="-42.87"/>
    <s v="Loss"/>
    <s v="Dec-2023"/>
    <n v="-1.4377221812328122E-2"/>
    <s v="December"/>
    <n v="2023"/>
    <m/>
  </r>
  <r>
    <x v="1241"/>
    <d v="2023-12-30T00:00:00"/>
    <d v="2025-04-25T00:00:00"/>
    <s v="Standard Class"/>
    <x v="1158"/>
    <s v="Sherry Powell"/>
    <s v="Corporate"/>
    <s v="South"/>
    <s v="Furniture"/>
    <s v="Furnishings"/>
    <s v="User-friendly 6thgeneration throughput"/>
    <n v="563.89"/>
    <n v="9"/>
    <n v="9"/>
    <n v="0.19"/>
    <n v="0.19"/>
    <n v="760.58"/>
    <n v="760.58"/>
    <s v="Profit"/>
    <s v="Dec-2023"/>
    <n v="1.3488091649080496"/>
    <s v="December"/>
    <n v="2023"/>
    <m/>
  </r>
  <r>
    <x v="1242"/>
    <d v="2023-12-09T00:00:00"/>
    <d v="2025-04-21T00:00:00"/>
    <s v="Same Day"/>
    <x v="1159"/>
    <s v="Michael Jones"/>
    <s v="Corporate"/>
    <s v="Central"/>
    <s v="Technology"/>
    <s v="Computers"/>
    <s v="Customer-focused bandwidth-monitored hardware"/>
    <n v="3816.09"/>
    <n v="5"/>
    <n v="5"/>
    <n v="0.13"/>
    <n v="0.13"/>
    <n v="573.29"/>
    <n v="573.29"/>
    <s v="Profit"/>
    <s v="Dec-2023"/>
    <n v="0.15022968535857381"/>
    <s v="December"/>
    <n v="2023"/>
    <m/>
  </r>
  <r>
    <x v="1243"/>
    <d v="2023-11-12T00:00:00"/>
    <d v="2025-04-11T00:00:00"/>
    <s v="Standard Class"/>
    <x v="1160"/>
    <s v="Craig Miller"/>
    <s v="Home Office"/>
    <s v="East"/>
    <s v="Office Supplies"/>
    <s v="Storage"/>
    <s v="Face-to-face object-oriented system engine"/>
    <n v="2789.1"/>
    <n v="6"/>
    <n v="6"/>
    <n v="0.25"/>
    <n v="0.25"/>
    <n v="852.19"/>
    <n v="852.19"/>
    <s v="Profit"/>
    <s v="Nov-2023"/>
    <n v="0.30554300670467177"/>
    <s v="November"/>
    <n v="2023"/>
    <m/>
  </r>
  <r>
    <x v="1244"/>
    <d v="2023-05-03T00:00:00"/>
    <d v="2025-05-05T00:00:00"/>
    <s v="Second Class"/>
    <x v="1161"/>
    <s v="Thomas Campbell"/>
    <s v="Consumer"/>
    <s v="South"/>
    <s v="Furniture"/>
    <s v="Furnishings"/>
    <s v="Programmable 24/7 open system"/>
    <n v="4040.75"/>
    <n v="1"/>
    <n v="1"/>
    <n v="0.28999999999999998"/>
    <n v="0.28999999999999998"/>
    <n v="246.13"/>
    <n v="246.13"/>
    <s v="Profit"/>
    <s v="May-2023"/>
    <n v="6.0911959413475221E-2"/>
    <s v="May"/>
    <n v="2023"/>
    <m/>
  </r>
  <r>
    <x v="1245"/>
    <d v="2024-01-13T00:00:00"/>
    <d v="2025-04-17T00:00:00"/>
    <s v="Second Class"/>
    <x v="1162"/>
    <s v="Nicholas Cruz"/>
    <s v="Consumer"/>
    <s v="South"/>
    <s v="Technology"/>
    <s v="Copiers"/>
    <s v="Secured well-modulated moderator"/>
    <n v="3439.79"/>
    <n v="8"/>
    <n v="8"/>
    <n v="0.11"/>
    <n v="0.11"/>
    <n v="220.42"/>
    <n v="220.42"/>
    <s v="Profit"/>
    <s v="Jan-2024"/>
    <n v="6.407949322487709E-2"/>
    <s v="January"/>
    <n v="2024"/>
    <m/>
  </r>
  <r>
    <x v="1246"/>
    <d v="2024-12-22T00:00:00"/>
    <d v="2025-04-23T00:00:00"/>
    <s v="Same Day"/>
    <x v="1124"/>
    <s v="Mark Bennett"/>
    <s v="Home Office"/>
    <s v="East"/>
    <s v="Technology"/>
    <s v="Phones"/>
    <s v="Programmable uniform Graphic Interface"/>
    <n v="3678.13"/>
    <n v="5"/>
    <n v="5"/>
    <n v="0.05"/>
    <n v="0.05"/>
    <n v="895.38"/>
    <n v="895.38"/>
    <s v="Profit"/>
    <s v="Dec-2024"/>
    <n v="0.2434334838627237"/>
    <s v="December"/>
    <n v="2024"/>
    <m/>
  </r>
  <r>
    <x v="1247"/>
    <d v="2024-04-25T00:00:00"/>
    <d v="2025-04-28T00:00:00"/>
    <s v="First Class"/>
    <x v="1163"/>
    <s v="Jonathan Campbell"/>
    <s v="Home Office"/>
    <s v="West"/>
    <s v="Furniture"/>
    <s v="Tables"/>
    <s v="Self-enabling contextually-based circuit"/>
    <n v="1710.12"/>
    <n v="4"/>
    <n v="4"/>
    <n v="0.47"/>
    <n v="0.47"/>
    <n v="387.16"/>
    <n v="387.16"/>
    <s v="Profit"/>
    <s v="Apr-2024"/>
    <n v="0.22639346946413119"/>
    <s v="April"/>
    <n v="2024"/>
    <m/>
  </r>
  <r>
    <x v="1248"/>
    <d v="2023-10-15T00:00:00"/>
    <d v="2025-04-28T00:00:00"/>
    <s v="Standard Class"/>
    <x v="1164"/>
    <s v="Michelle Huff"/>
    <s v="Home Office"/>
    <s v="South"/>
    <s v="Office Supplies"/>
    <s v="Storage"/>
    <s v="Cloned 24/7 product"/>
    <n v="4547.67"/>
    <n v="3"/>
    <n v="3"/>
    <n v="0.16"/>
    <n v="0.16"/>
    <n v="74.510000000000005"/>
    <n v="74.510000000000005"/>
    <s v="Profit"/>
    <s v="Oct-2023"/>
    <n v="1.6384214333933642E-2"/>
    <s v="October"/>
    <n v="2023"/>
    <m/>
  </r>
  <r>
    <x v="1249"/>
    <d v="2024-09-05T00:00:00"/>
    <d v="2025-04-22T00:00:00"/>
    <s v="First Class"/>
    <x v="1165"/>
    <s v="Jesse Flynn"/>
    <s v="Corporate"/>
    <s v="East"/>
    <s v="Office Supplies"/>
    <s v="Paper"/>
    <s v="Implemented modular secured line"/>
    <n v="2720.55"/>
    <n v="8"/>
    <n v="8"/>
    <n v="0.42"/>
    <n v="0.42"/>
    <n v="20.38"/>
    <n v="20.38"/>
    <s v="Profit"/>
    <s v="Sep-2024"/>
    <n v="7.4911323078054063E-3"/>
    <s v="September"/>
    <n v="2024"/>
    <m/>
  </r>
  <r>
    <x v="1250"/>
    <d v="2023-10-10T00:00:00"/>
    <d v="2025-04-27T00:00:00"/>
    <s v="First Class"/>
    <x v="1166"/>
    <s v="Edward Patterson"/>
    <s v="Home Office"/>
    <s v="Central"/>
    <s v="Technology"/>
    <s v="Computers"/>
    <s v="Intuitive 6thgeneration algorithm"/>
    <n v="174.58"/>
    <n v="3"/>
    <n v="3"/>
    <n v="0.13"/>
    <n v="0.13"/>
    <n v="-30.35"/>
    <n v="-30.35"/>
    <s v="Loss"/>
    <s v="Oct-2023"/>
    <n v="-0.17384580135181579"/>
    <s v="October"/>
    <n v="2023"/>
    <m/>
  </r>
  <r>
    <x v="1251"/>
    <d v="2024-06-02T00:00:00"/>
    <d v="2025-04-29T00:00:00"/>
    <s v="Standard Class"/>
    <x v="238"/>
    <s v="Jerry Baldwin"/>
    <s v="Home Office"/>
    <s v="West"/>
    <s v="Furniture"/>
    <s v="Chairs"/>
    <s v="Configurable radical challenge"/>
    <n v="904.36"/>
    <n v="9"/>
    <n v="9"/>
    <n v="0.4"/>
    <n v="0.4"/>
    <n v="216.93"/>
    <n v="216.93"/>
    <s v="Profit"/>
    <s v="Jun-2024"/>
    <n v="0.23987129019417047"/>
    <s v="June"/>
    <n v="2024"/>
    <m/>
  </r>
  <r>
    <x v="1252"/>
    <d v="2024-04-21T00:00:00"/>
    <d v="2025-05-01T00:00:00"/>
    <s v="Standard Class"/>
    <x v="1167"/>
    <s v="Bethany Rosario"/>
    <s v="Consumer"/>
    <s v="West"/>
    <s v="Furniture"/>
    <s v="Bookcases"/>
    <s v="Phased exuding support"/>
    <n v="4515.03"/>
    <n v="9"/>
    <n v="9"/>
    <n v="0.41"/>
    <n v="0.41"/>
    <n v="550.80999999999995"/>
    <n v="550.80999999999995"/>
    <s v="Profit"/>
    <s v="Apr-2024"/>
    <n v="0.12199475972474158"/>
    <s v="April"/>
    <n v="2024"/>
    <m/>
  </r>
  <r>
    <x v="1253"/>
    <d v="2024-02-03T00:00:00"/>
    <d v="2025-04-18T00:00:00"/>
    <s v="Second Class"/>
    <x v="1168"/>
    <s v="Kevin Morgan"/>
    <s v="Consumer"/>
    <s v="East"/>
    <s v="Furniture"/>
    <s v="Bookcases"/>
    <s v="Proactive didactic function"/>
    <n v="4267.84"/>
    <n v="2"/>
    <n v="2"/>
    <n v="0.28999999999999998"/>
    <n v="0.28999999999999998"/>
    <n v="828.38"/>
    <n v="828.38"/>
    <s v="Profit"/>
    <s v="Feb-2024"/>
    <n v="0.19409818549898777"/>
    <s v="February"/>
    <n v="2024"/>
    <m/>
  </r>
  <r>
    <x v="1254"/>
    <d v="2025-01-17T00:00:00"/>
    <d v="2025-04-29T00:00:00"/>
    <s v="Same Day"/>
    <x v="1169"/>
    <s v="Monica Francis"/>
    <s v="Corporate"/>
    <s v="East"/>
    <s v="Furniture"/>
    <s v="Chairs"/>
    <s v="Fundamental methodical database"/>
    <n v="1606.06"/>
    <n v="4"/>
    <n v="4"/>
    <n v="0.47"/>
    <n v="0.47"/>
    <n v="377.12"/>
    <n v="377.12"/>
    <s v="Profit"/>
    <s v="Jan-2025"/>
    <n v="0.23481065464553005"/>
    <s v="January"/>
    <n v="2025"/>
    <m/>
  </r>
  <r>
    <x v="1255"/>
    <d v="2023-09-08T00:00:00"/>
    <d v="2025-04-22T00:00:00"/>
    <s v="First Class"/>
    <x v="1170"/>
    <s v="Francisco Lawson"/>
    <s v="Consumer"/>
    <s v="South"/>
    <s v="Furniture"/>
    <s v="Bookcases"/>
    <s v="Optional multi-state middleware"/>
    <n v="3005.45"/>
    <n v="9"/>
    <n v="9"/>
    <n v="0.19"/>
    <n v="0.19"/>
    <n v="312.12"/>
    <n v="312.12"/>
    <s v="Profit"/>
    <s v="Sep-2023"/>
    <n v="0.10385133673825883"/>
    <s v="September"/>
    <n v="2023"/>
    <m/>
  </r>
  <r>
    <x v="1256"/>
    <d v="2024-11-16T00:00:00"/>
    <d v="2025-04-17T00:00:00"/>
    <s v="Same Day"/>
    <x v="1171"/>
    <s v="Sarah Schneider"/>
    <s v="Home Office"/>
    <s v="West"/>
    <s v="Office Supplies"/>
    <s v="Paper"/>
    <s v="Digitized modular task-force"/>
    <n v="4506.1099999999997"/>
    <n v="9"/>
    <n v="9"/>
    <n v="0.35"/>
    <n v="0.35"/>
    <n v="-95.9"/>
    <n v="-95.9"/>
    <s v="Loss"/>
    <s v="Nov-2024"/>
    <n v="-2.1282214593074739E-2"/>
    <s v="November"/>
    <n v="2024"/>
    <m/>
  </r>
  <r>
    <x v="1257"/>
    <d v="2023-10-01T00:00:00"/>
    <d v="2025-04-14T00:00:00"/>
    <s v="Second Class"/>
    <x v="1172"/>
    <s v="Thomas Stewart"/>
    <s v="Consumer"/>
    <s v="Central"/>
    <s v="Office Supplies"/>
    <s v="Storage"/>
    <s v="Open-source exuding structure"/>
    <n v="2044.25"/>
    <n v="10"/>
    <n v="10"/>
    <n v="0.33"/>
    <n v="0.33"/>
    <n v="205"/>
    <n v="205"/>
    <s v="Profit"/>
    <s v="Oct-2023"/>
    <n v="0.10028127675186499"/>
    <s v="October"/>
    <n v="2023"/>
    <m/>
  </r>
  <r>
    <x v="1258"/>
    <d v="2023-10-24T00:00:00"/>
    <d v="2025-04-14T00:00:00"/>
    <s v="Second Class"/>
    <x v="1173"/>
    <s v="Tony Martin"/>
    <s v="Corporate"/>
    <s v="West"/>
    <s v="Office Supplies"/>
    <s v="Storage"/>
    <s v="Re-engineered user-facing adapter"/>
    <n v="2985.44"/>
    <n v="1"/>
    <n v="1"/>
    <n v="0.27"/>
    <n v="0.27"/>
    <n v="16.45"/>
    <n v="16.45"/>
    <s v="Profit"/>
    <s v="Oct-2023"/>
    <n v="5.5100755667506296E-3"/>
    <s v="October"/>
    <n v="2023"/>
    <m/>
  </r>
  <r>
    <x v="1259"/>
    <d v="2025-01-15T00:00:00"/>
    <d v="2025-04-18T00:00:00"/>
    <s v="Standard Class"/>
    <x v="1174"/>
    <s v="Nathan Barrera"/>
    <s v="Corporate"/>
    <s v="West"/>
    <s v="Technology"/>
    <s v="Phones"/>
    <s v="Organic well-modulated moderator"/>
    <n v="2957.75"/>
    <n v="7"/>
    <n v="7"/>
    <n v="0.06"/>
    <n v="0.06"/>
    <n v="830.44"/>
    <n v="830.44"/>
    <s v="Profit"/>
    <s v="Jan-2025"/>
    <n v="0.28076747527681517"/>
    <s v="January"/>
    <n v="2025"/>
    <m/>
  </r>
  <r>
    <x v="1260"/>
    <d v="2025-02-03T00:00:00"/>
    <d v="2025-05-01T00:00:00"/>
    <s v="First Class"/>
    <x v="1175"/>
    <s v="Jermaine Floyd"/>
    <s v="Consumer"/>
    <s v="Central"/>
    <s v="Technology"/>
    <s v="Machines"/>
    <s v="Persevering transitional protocol"/>
    <n v="3399.8"/>
    <n v="5"/>
    <n v="5"/>
    <n v="0.23"/>
    <n v="0.23"/>
    <n v="972.15"/>
    <n v="972.15"/>
    <s v="Profit"/>
    <s v="Feb-2025"/>
    <n v="0.28594329078181069"/>
    <s v="February"/>
    <n v="2025"/>
    <m/>
  </r>
  <r>
    <x v="1261"/>
    <d v="2024-04-17T00:00:00"/>
    <d v="2025-04-30T00:00:00"/>
    <s v="Standard Class"/>
    <x v="1176"/>
    <s v="Nicole Blake"/>
    <s v="Consumer"/>
    <s v="West"/>
    <s v="Technology"/>
    <s v="Machines"/>
    <s v="Open-source multimedia product"/>
    <n v="1702.28"/>
    <n v="7"/>
    <n v="7"/>
    <n v="0.15"/>
    <n v="0.15"/>
    <n v="989.84"/>
    <n v="989.84"/>
    <s v="Profit"/>
    <s v="Apr-2024"/>
    <n v="0.58147895763329183"/>
    <s v="April"/>
    <n v="2024"/>
    <m/>
  </r>
  <r>
    <x v="1262"/>
    <d v="2023-12-16T00:00:00"/>
    <d v="2025-04-26T00:00:00"/>
    <s v="Standard Class"/>
    <x v="1177"/>
    <s v="Sonya Allen"/>
    <s v="Corporate"/>
    <s v="Central"/>
    <s v="Office Supplies"/>
    <s v="Labels"/>
    <s v="Inverse human-resource definition"/>
    <n v="479.06"/>
    <n v="3"/>
    <n v="3"/>
    <n v="0.38"/>
    <n v="0.38"/>
    <n v="191.6"/>
    <n v="191.6"/>
    <s v="Profit"/>
    <s v="Dec-2023"/>
    <n v="0.39994990189120361"/>
    <s v="December"/>
    <n v="2023"/>
    <m/>
  </r>
  <r>
    <x v="1263"/>
    <d v="2024-12-10T00:00:00"/>
    <d v="2025-05-06T00:00:00"/>
    <s v="Standard Class"/>
    <x v="1178"/>
    <s v="Maria Adams"/>
    <s v="Corporate"/>
    <s v="South"/>
    <s v="Office Supplies"/>
    <s v="Binders"/>
    <s v="Robust intangible encoding"/>
    <n v="1284.51"/>
    <n v="2"/>
    <n v="2"/>
    <n v="0.24"/>
    <n v="0.24"/>
    <n v="569.66"/>
    <n v="569.66"/>
    <s v="Profit"/>
    <s v="Dec-2024"/>
    <n v="0.44348428583662253"/>
    <s v="December"/>
    <n v="2024"/>
    <m/>
  </r>
  <r>
    <x v="1264"/>
    <d v="2023-04-26T00:00:00"/>
    <d v="2025-04-15T00:00:00"/>
    <s v="Same Day"/>
    <x v="1179"/>
    <s v="Frank Singh"/>
    <s v="Corporate"/>
    <s v="South"/>
    <s v="Furniture"/>
    <s v="Tables"/>
    <s v="Operative logistical adapter"/>
    <n v="586.82000000000005"/>
    <n v="4"/>
    <n v="4"/>
    <n v="0.42"/>
    <n v="0.42"/>
    <n v="381.96"/>
    <n v="381.96"/>
    <s v="Profit"/>
    <s v="Apr-2023"/>
    <n v="0.65089806073412626"/>
    <s v="April"/>
    <n v="2023"/>
    <m/>
  </r>
  <r>
    <x v="1265"/>
    <d v="2024-11-24T00:00:00"/>
    <d v="2025-04-11T00:00:00"/>
    <s v="Second Class"/>
    <x v="675"/>
    <s v="Jon Hall"/>
    <s v="Corporate"/>
    <s v="West"/>
    <s v="Furniture"/>
    <s v="Tables"/>
    <s v="Vision-oriented encompassing standardization"/>
    <n v="1594.03"/>
    <n v="2"/>
    <n v="2"/>
    <n v="0.01"/>
    <n v="0.01"/>
    <n v="351.57"/>
    <n v="351.57"/>
    <s v="Profit"/>
    <s v="Nov-2024"/>
    <n v="0.22055419283200442"/>
    <s v="November"/>
    <n v="2024"/>
    <m/>
  </r>
  <r>
    <x v="1266"/>
    <d v="2023-07-14T00:00:00"/>
    <d v="2025-05-05T00:00:00"/>
    <s v="Same Day"/>
    <x v="1180"/>
    <s v="Kimberly Butler"/>
    <s v="Consumer"/>
    <s v="West"/>
    <s v="Technology"/>
    <s v="Machines"/>
    <s v="Ameliorated well-modulated open architecture"/>
    <n v="2033"/>
    <n v="1"/>
    <n v="1"/>
    <n v="0.14000000000000001"/>
    <n v="0.14000000000000001"/>
    <n v="815.55"/>
    <n v="815.55"/>
    <s v="Profit"/>
    <s v="Jul-2023"/>
    <n v="0.40115592720118048"/>
    <s v="July"/>
    <n v="2023"/>
    <m/>
  </r>
  <r>
    <x v="1267"/>
    <d v="2024-11-27T00:00:00"/>
    <d v="2025-04-15T00:00:00"/>
    <s v="Standard Class"/>
    <x v="1181"/>
    <s v="John Blevins"/>
    <s v="Home Office"/>
    <s v="West"/>
    <s v="Furniture"/>
    <s v="Chairs"/>
    <s v="Inverse intermediate capacity"/>
    <n v="1120.75"/>
    <n v="5"/>
    <n v="5"/>
    <n v="0.49"/>
    <n v="0.49"/>
    <n v="116.04"/>
    <n v="116.04"/>
    <s v="Profit"/>
    <s v="Nov-2024"/>
    <n v="0.10353780950256525"/>
    <s v="November"/>
    <n v="2024"/>
    <m/>
  </r>
  <r>
    <x v="1268"/>
    <d v="2023-08-08T00:00:00"/>
    <d v="2025-04-19T00:00:00"/>
    <s v="First Class"/>
    <x v="1182"/>
    <s v="Heidi Lopez"/>
    <s v="Consumer"/>
    <s v="East"/>
    <s v="Office Supplies"/>
    <s v="Binders"/>
    <s v="Polarized intermediate solution"/>
    <n v="4787.54"/>
    <n v="2"/>
    <n v="2"/>
    <n v="0.43"/>
    <n v="0.43"/>
    <n v="154.54"/>
    <n v="154.54"/>
    <s v="Profit"/>
    <s v="Aug-2023"/>
    <n v="3.2279625862133787E-2"/>
    <s v="August"/>
    <n v="2023"/>
    <m/>
  </r>
  <r>
    <x v="1269"/>
    <d v="2024-06-26T00:00:00"/>
    <d v="2025-04-12T00:00:00"/>
    <s v="Second Class"/>
    <x v="1183"/>
    <s v="James Mason"/>
    <s v="Consumer"/>
    <s v="Central"/>
    <s v="Furniture"/>
    <s v="Furnishings"/>
    <s v="Optimized static framework"/>
    <n v="2910.09"/>
    <n v="1"/>
    <n v="1"/>
    <n v="0.03"/>
    <n v="0.03"/>
    <n v="335.1"/>
    <n v="335.1"/>
    <s v="Profit"/>
    <s v="Jun-2024"/>
    <n v="0.11515107780171747"/>
    <s v="June"/>
    <n v="2024"/>
    <m/>
  </r>
  <r>
    <x v="1270"/>
    <d v="2024-04-17T00:00:00"/>
    <d v="2025-04-17T00:00:00"/>
    <s v="Second Class"/>
    <x v="1184"/>
    <s v="Jennifer Watson"/>
    <s v="Consumer"/>
    <s v="West"/>
    <s v="Furniture"/>
    <s v="Tables"/>
    <s v="Proactive value-added knowledge user"/>
    <n v="2818.3"/>
    <n v="10"/>
    <n v="10"/>
    <n v="0.46"/>
    <n v="0.46"/>
    <n v="403.51"/>
    <n v="403.51"/>
    <s v="Profit"/>
    <s v="Apr-2024"/>
    <n v="0.14317496363055743"/>
    <s v="April"/>
    <n v="2024"/>
    <m/>
  </r>
  <r>
    <x v="1271"/>
    <d v="2025-01-25T00:00:00"/>
    <d v="2025-04-13T00:00:00"/>
    <s v="First Class"/>
    <x v="1185"/>
    <s v="Amy Johnson"/>
    <s v="Corporate"/>
    <s v="West"/>
    <s v="Furniture"/>
    <s v="Furnishings"/>
    <s v="Reduced demand-driven hub"/>
    <n v="4787.3"/>
    <n v="7"/>
    <n v="7"/>
    <n v="0.02"/>
    <n v="0.02"/>
    <n v="62.76"/>
    <n v="62.76"/>
    <s v="Profit"/>
    <s v="Jan-2025"/>
    <n v="1.310968604432561E-2"/>
    <s v="January"/>
    <n v="2025"/>
    <m/>
  </r>
  <r>
    <x v="1272"/>
    <d v="2024-12-18T00:00:00"/>
    <d v="2025-04-15T00:00:00"/>
    <s v="Second Class"/>
    <x v="1186"/>
    <s v="Michael Garrett"/>
    <s v="Consumer"/>
    <s v="Central"/>
    <s v="Office Supplies"/>
    <s v="Paper"/>
    <s v="Optimized bandwidth-monitored project"/>
    <n v="127.69"/>
    <n v="8"/>
    <n v="8"/>
    <n v="0.45"/>
    <n v="0.45"/>
    <n v="76.03"/>
    <n v="76.03"/>
    <s v="Profit"/>
    <s v="Dec-2024"/>
    <n v="0.59542642336909701"/>
    <s v="December"/>
    <n v="2024"/>
    <m/>
  </r>
  <r>
    <x v="1273"/>
    <d v="2024-05-25T00:00:00"/>
    <d v="2025-04-29T00:00:00"/>
    <s v="Same Day"/>
    <x v="1187"/>
    <s v="Becky Finley"/>
    <s v="Corporate"/>
    <s v="South"/>
    <s v="Furniture"/>
    <s v="Chairs"/>
    <s v="Adaptive 4thgeneration middleware"/>
    <n v="889.43"/>
    <n v="10"/>
    <n v="10"/>
    <n v="0.04"/>
    <n v="0.04"/>
    <n v="466.7"/>
    <n v="466.7"/>
    <s v="Profit"/>
    <s v="May-2024"/>
    <n v="0.52471807787009661"/>
    <s v="May"/>
    <n v="2024"/>
    <m/>
  </r>
  <r>
    <x v="1274"/>
    <d v="2025-02-13T00:00:00"/>
    <d v="2025-05-04T00:00:00"/>
    <s v="Second Class"/>
    <x v="1188"/>
    <s v="Brian Richardson"/>
    <s v="Corporate"/>
    <s v="South"/>
    <s v="Office Supplies"/>
    <s v="Storage"/>
    <s v="Diverse upward-trending attitude"/>
    <n v="3597.8"/>
    <n v="8"/>
    <n v="8"/>
    <n v="0.03"/>
    <n v="0.03"/>
    <n v="74.459999999999994"/>
    <n v="74.459999999999994"/>
    <s v="Profit"/>
    <s v="Feb-2025"/>
    <n v="2.0695980877202733E-2"/>
    <s v="February"/>
    <n v="2025"/>
    <m/>
  </r>
  <r>
    <x v="1275"/>
    <d v="2024-11-09T00:00:00"/>
    <d v="2025-04-23T00:00:00"/>
    <s v="Same Day"/>
    <x v="1189"/>
    <s v="Alyssa Willis"/>
    <s v="Consumer"/>
    <s v="East"/>
    <s v="Technology"/>
    <s v="Machines"/>
    <s v="Front-line actuating benchmark"/>
    <n v="4516.04"/>
    <n v="10"/>
    <n v="10"/>
    <n v="0.17"/>
    <n v="0.17"/>
    <n v="161.80000000000001"/>
    <n v="161.80000000000001"/>
    <s v="Profit"/>
    <s v="Nov-2024"/>
    <n v="3.5827849177598077E-2"/>
    <s v="November"/>
    <n v="2024"/>
    <m/>
  </r>
  <r>
    <x v="1276"/>
    <d v="2024-10-11T00:00:00"/>
    <d v="2025-05-01T00:00:00"/>
    <s v="Same Day"/>
    <x v="1190"/>
    <s v="Sarah Hanna"/>
    <s v="Corporate"/>
    <s v="Central"/>
    <s v="Technology"/>
    <s v="Computers"/>
    <s v="Grass-roots hybrid ability"/>
    <n v="2763.83"/>
    <n v="4"/>
    <n v="4"/>
    <n v="0.19"/>
    <n v="0.19"/>
    <n v="918.4"/>
    <n v="918.4"/>
    <s v="Profit"/>
    <s v="Oct-2024"/>
    <n v="0.3322925071368355"/>
    <s v="October"/>
    <n v="2024"/>
    <m/>
  </r>
  <r>
    <x v="1277"/>
    <d v="2023-10-11T00:00:00"/>
    <d v="2025-05-06T00:00:00"/>
    <s v="Second Class"/>
    <x v="1191"/>
    <s v="Terry Taylor"/>
    <s v="Consumer"/>
    <s v="West"/>
    <s v="Office Supplies"/>
    <s v="Binders"/>
    <s v="Stand-alone hybrid knowledge user"/>
    <n v="801.02"/>
    <n v="7"/>
    <n v="7"/>
    <n v="0.47"/>
    <n v="0.47"/>
    <n v="157.80000000000001"/>
    <n v="157.80000000000001"/>
    <s v="Profit"/>
    <s v="Oct-2023"/>
    <n v="0.19699882649621733"/>
    <s v="October"/>
    <n v="2023"/>
    <m/>
  </r>
  <r>
    <x v="1278"/>
    <d v="2024-09-18T00:00:00"/>
    <d v="2025-04-15T00:00:00"/>
    <s v="Standard Class"/>
    <x v="1158"/>
    <s v="James Cohen"/>
    <s v="Consumer"/>
    <s v="West"/>
    <s v="Furniture"/>
    <s v="Chairs"/>
    <s v="Networked tertiary neural-net"/>
    <n v="4315.5600000000004"/>
    <n v="1"/>
    <n v="1"/>
    <n v="0.36"/>
    <n v="0.36"/>
    <n v="408.49"/>
    <n v="408.49"/>
    <s v="Profit"/>
    <s v="Sep-2024"/>
    <n v="9.4655154835061955E-2"/>
    <s v="September"/>
    <n v="2024"/>
    <m/>
  </r>
  <r>
    <x v="1279"/>
    <d v="2024-10-27T00:00:00"/>
    <d v="2025-05-01T00:00:00"/>
    <s v="Second Class"/>
    <x v="1192"/>
    <s v="Ronald Austin"/>
    <s v="Corporate"/>
    <s v="South"/>
    <s v="Office Supplies"/>
    <s v="Binders"/>
    <s v="Object-based well-modulated standardization"/>
    <n v="1612.89"/>
    <n v="1"/>
    <n v="1"/>
    <n v="0.1"/>
    <n v="0.1"/>
    <n v="57.33"/>
    <n v="57.33"/>
    <s v="Profit"/>
    <s v="Oct-2024"/>
    <n v="3.5544891468110032E-2"/>
    <s v="October"/>
    <n v="2024"/>
    <m/>
  </r>
  <r>
    <x v="1280"/>
    <d v="2024-02-15T00:00:00"/>
    <d v="2025-04-27T00:00:00"/>
    <s v="Second Class"/>
    <x v="1193"/>
    <s v="Jasmine Zhang"/>
    <s v="Corporate"/>
    <s v="West"/>
    <s v="Furniture"/>
    <s v="Tables"/>
    <s v="Robust bi-directional array"/>
    <n v="2285.08"/>
    <n v="5"/>
    <n v="5"/>
    <n v="0.33"/>
    <n v="0.33"/>
    <n v="401.23"/>
    <n v="401.23"/>
    <s v="Profit"/>
    <s v="Feb-2024"/>
    <n v="0.17558685035097241"/>
    <s v="February"/>
    <n v="2024"/>
    <m/>
  </r>
  <r>
    <x v="1281"/>
    <d v="2024-12-03T00:00:00"/>
    <d v="2025-04-22T00:00:00"/>
    <s v="First Class"/>
    <x v="1194"/>
    <s v="Kayla Rivera"/>
    <s v="Corporate"/>
    <s v="West"/>
    <s v="Office Supplies"/>
    <s v="Binders"/>
    <s v="Proactive scalable matrix"/>
    <n v="1526.75"/>
    <n v="7"/>
    <n v="7"/>
    <n v="0.37"/>
    <n v="0.37"/>
    <n v="435.04"/>
    <n v="435.04"/>
    <s v="Profit"/>
    <s v="Dec-2024"/>
    <n v="0.28494514491567058"/>
    <s v="December"/>
    <n v="2024"/>
    <m/>
  </r>
  <r>
    <x v="1282"/>
    <d v="2025-03-01T00:00:00"/>
    <d v="2025-04-23T00:00:00"/>
    <s v="First Class"/>
    <x v="148"/>
    <s v="George Perez"/>
    <s v="Corporate"/>
    <s v="South"/>
    <s v="Furniture"/>
    <s v="Bookcases"/>
    <s v="Upgradable cohesive definition"/>
    <n v="2716.09"/>
    <n v="4"/>
    <n v="4"/>
    <n v="0.3"/>
    <n v="0.3"/>
    <n v="-52.48"/>
    <n v="-52.48"/>
    <s v="Loss"/>
    <s v="Mar-2025"/>
    <n v="-1.9321892868056651E-2"/>
    <s v="March"/>
    <n v="2025"/>
    <m/>
  </r>
  <r>
    <x v="1283"/>
    <d v="2024-03-22T00:00:00"/>
    <d v="2025-04-24T00:00:00"/>
    <s v="Same Day"/>
    <x v="812"/>
    <s v="Denise Green MD"/>
    <s v="Home Office"/>
    <s v="East"/>
    <s v="Office Supplies"/>
    <s v="Labels"/>
    <s v="Synergistic bi-directional data-warehouse"/>
    <n v="1198.1600000000001"/>
    <n v="9"/>
    <n v="9"/>
    <n v="0.16"/>
    <n v="0.16"/>
    <n v="470.89"/>
    <n v="470.89"/>
    <s v="Profit"/>
    <s v="Mar-2024"/>
    <n v="0.39301095012352272"/>
    <s v="March"/>
    <n v="2024"/>
    <m/>
  </r>
  <r>
    <x v="1284"/>
    <d v="2023-12-18T00:00:00"/>
    <d v="2025-04-30T00:00:00"/>
    <s v="Second Class"/>
    <x v="1195"/>
    <s v="Eric Alexander"/>
    <s v="Home Office"/>
    <s v="East"/>
    <s v="Office Supplies"/>
    <s v="Labels"/>
    <s v="Future-proofed user-facing support"/>
    <n v="341.2"/>
    <n v="9"/>
    <n v="9"/>
    <n v="0.36"/>
    <n v="0.36"/>
    <n v="30.88"/>
    <n v="30.88"/>
    <s v="Profit"/>
    <s v="Dec-2023"/>
    <n v="9.0504103165298944E-2"/>
    <s v="December"/>
    <n v="2023"/>
    <m/>
  </r>
  <r>
    <x v="1285"/>
    <d v="2023-07-14T00:00:00"/>
    <d v="2025-05-06T00:00:00"/>
    <s v="Second Class"/>
    <x v="1196"/>
    <s v="Matthew Moore"/>
    <s v="Home Office"/>
    <s v="West"/>
    <s v="Office Supplies"/>
    <s v="Storage"/>
    <s v="Ameliorated client-driven array"/>
    <n v="1087.28"/>
    <n v="6"/>
    <n v="6"/>
    <n v="0.04"/>
    <n v="0.04"/>
    <n v="951.57"/>
    <n v="951.57"/>
    <s v="Profit"/>
    <s v="Jul-2023"/>
    <n v="0.87518394525789134"/>
    <s v="July"/>
    <n v="2023"/>
    <m/>
  </r>
  <r>
    <x v="1286"/>
    <d v="2023-08-29T00:00:00"/>
    <d v="2025-04-24T00:00:00"/>
    <s v="Standard Class"/>
    <x v="1197"/>
    <s v="Katherine Harris"/>
    <s v="Consumer"/>
    <s v="East"/>
    <s v="Technology"/>
    <s v="Machines"/>
    <s v="Public-key uniform parallelism"/>
    <n v="1051.71"/>
    <n v="2"/>
    <n v="2"/>
    <n v="7.0000000000000007E-2"/>
    <n v="7.0000000000000007E-2"/>
    <n v="58.51"/>
    <n v="58.51"/>
    <s v="Profit"/>
    <s v="Aug-2023"/>
    <n v="5.5633206872616969E-2"/>
    <s v="August"/>
    <n v="2023"/>
    <m/>
  </r>
  <r>
    <x v="1287"/>
    <d v="2024-04-20T00:00:00"/>
    <d v="2025-05-01T00:00:00"/>
    <s v="Standard Class"/>
    <x v="1198"/>
    <s v="Keith Moore"/>
    <s v="Consumer"/>
    <s v="Central"/>
    <s v="Technology"/>
    <s v="Computers"/>
    <s v="Switchable zero administration utilization"/>
    <n v="2669.48"/>
    <n v="1"/>
    <n v="1"/>
    <n v="0.2"/>
    <n v="0.2"/>
    <n v="313.33"/>
    <n v="313.33"/>
    <s v="Profit"/>
    <s v="Apr-2024"/>
    <n v="0.11737491945996972"/>
    <s v="April"/>
    <n v="2024"/>
    <m/>
  </r>
  <r>
    <x v="1288"/>
    <d v="2025-03-04T00:00:00"/>
    <d v="2025-05-01T00:00:00"/>
    <s v="Second Class"/>
    <x v="1199"/>
    <s v="Raymond Lee"/>
    <s v="Consumer"/>
    <s v="Central"/>
    <s v="Furniture"/>
    <s v="Bookcases"/>
    <s v="Realigned stable instruction set"/>
    <n v="1803.36"/>
    <n v="1"/>
    <n v="1"/>
    <n v="0.4"/>
    <n v="0.4"/>
    <n v="109.95"/>
    <n v="109.95"/>
    <s v="Profit"/>
    <s v="Mar-2025"/>
    <n v="6.0969523556028749E-2"/>
    <s v="March"/>
    <n v="2025"/>
    <m/>
  </r>
  <r>
    <x v="1289"/>
    <d v="2023-11-07T00:00:00"/>
    <d v="2025-05-02T00:00:00"/>
    <s v="Same Day"/>
    <x v="1200"/>
    <s v="Kyle Morris"/>
    <s v="Consumer"/>
    <s v="West"/>
    <s v="Technology"/>
    <s v="Copiers"/>
    <s v="Adaptive content-based workforce"/>
    <n v="3380.59"/>
    <n v="2"/>
    <n v="2"/>
    <n v="0.26"/>
    <n v="0.26"/>
    <n v="933.8"/>
    <n v="933.8"/>
    <s v="Profit"/>
    <s v="Nov-2023"/>
    <n v="0.27622397273848648"/>
    <s v="November"/>
    <n v="2023"/>
    <m/>
  </r>
  <r>
    <x v="1290"/>
    <d v="2024-10-17T00:00:00"/>
    <d v="2025-04-29T00:00:00"/>
    <s v="First Class"/>
    <x v="1201"/>
    <s v="Connie Wilson"/>
    <s v="Consumer"/>
    <s v="South"/>
    <s v="Office Supplies"/>
    <s v="Storage"/>
    <s v="Re-contextualized 5thgeneration access"/>
    <n v="3178.41"/>
    <n v="5"/>
    <n v="5"/>
    <n v="0.19"/>
    <n v="0.19"/>
    <n v="445.86"/>
    <n v="445.86"/>
    <s v="Profit"/>
    <s v="Oct-2024"/>
    <n v="0.14027768601281773"/>
    <s v="October"/>
    <n v="2024"/>
    <m/>
  </r>
  <r>
    <x v="1291"/>
    <d v="2024-10-07T00:00:00"/>
    <d v="2025-04-25T00:00:00"/>
    <s v="First Class"/>
    <x v="1202"/>
    <s v="Pamela Mercado"/>
    <s v="Home Office"/>
    <s v="South"/>
    <s v="Office Supplies"/>
    <s v="Storage"/>
    <s v="Compatible logistical hub"/>
    <n v="1738.77"/>
    <n v="7"/>
    <n v="7"/>
    <n v="0.42"/>
    <n v="0.42"/>
    <n v="347.05"/>
    <n v="347.05"/>
    <s v="Profit"/>
    <s v="Oct-2024"/>
    <n v="0.19959511608780919"/>
    <s v="October"/>
    <n v="2024"/>
    <m/>
  </r>
  <r>
    <x v="1292"/>
    <d v="2023-11-03T00:00:00"/>
    <d v="2025-04-25T00:00:00"/>
    <s v="Second Class"/>
    <x v="1203"/>
    <s v="Victor Clements"/>
    <s v="Consumer"/>
    <s v="Central"/>
    <s v="Technology"/>
    <s v="Copiers"/>
    <s v="Right-sized 3rdgeneration success"/>
    <n v="71.83"/>
    <n v="5"/>
    <n v="5"/>
    <n v="0.18"/>
    <n v="0.18"/>
    <n v="75.06"/>
    <n v="75.06"/>
    <s v="Profit"/>
    <s v="Nov-2023"/>
    <n v="1.0449672838646806"/>
    <s v="November"/>
    <n v="2023"/>
    <m/>
  </r>
  <r>
    <x v="1293"/>
    <d v="2024-07-29T00:00:00"/>
    <d v="2025-04-28T00:00:00"/>
    <s v="First Class"/>
    <x v="1204"/>
    <s v="Jeffrey Lawson"/>
    <s v="Consumer"/>
    <s v="East"/>
    <s v="Technology"/>
    <s v="Accessories"/>
    <s v="Triple-buffered bifurcated function"/>
    <n v="1316.09"/>
    <n v="5"/>
    <n v="5"/>
    <n v="0.21"/>
    <n v="0.21"/>
    <n v="525.85"/>
    <n v="525.85"/>
    <s v="Profit"/>
    <s v="Jul-2024"/>
    <n v="0.39955474169699645"/>
    <s v="July"/>
    <n v="2024"/>
    <m/>
  </r>
  <r>
    <x v="1294"/>
    <d v="2023-08-29T00:00:00"/>
    <d v="2025-04-14T00:00:00"/>
    <s v="Standard Class"/>
    <x v="1205"/>
    <s v="Ashlee Anderson"/>
    <s v="Corporate"/>
    <s v="South"/>
    <s v="Technology"/>
    <s v="Phones"/>
    <s v="Public-key bottom-line analyzer"/>
    <n v="1458.9"/>
    <n v="1"/>
    <n v="1"/>
    <n v="0.31"/>
    <n v="0.31"/>
    <n v="579.29"/>
    <n v="579.29"/>
    <s v="Profit"/>
    <s v="Aug-2023"/>
    <n v="0.39707313729522237"/>
    <s v="August"/>
    <n v="2023"/>
    <m/>
  </r>
  <r>
    <x v="1295"/>
    <d v="2024-07-21T00:00:00"/>
    <d v="2025-04-15T00:00:00"/>
    <s v="First Class"/>
    <x v="1206"/>
    <s v="Andrew Lee"/>
    <s v="Home Office"/>
    <s v="Central"/>
    <s v="Technology"/>
    <s v="Machines"/>
    <s v="Exclusive tangible customer loyalty"/>
    <n v="3921.37"/>
    <n v="5"/>
    <n v="5"/>
    <n v="0.1"/>
    <n v="0.1"/>
    <n v="547.29"/>
    <n v="547.29"/>
    <s v="Profit"/>
    <s v="Jul-2024"/>
    <n v="0.13956601901886331"/>
    <s v="July"/>
    <n v="2024"/>
    <m/>
  </r>
  <r>
    <x v="1296"/>
    <d v="2023-05-05T00:00:00"/>
    <d v="2025-05-02T00:00:00"/>
    <s v="Second Class"/>
    <x v="1207"/>
    <s v="Douglas Russo"/>
    <s v="Consumer"/>
    <s v="South"/>
    <s v="Furniture"/>
    <s v="Chairs"/>
    <s v="Managed 4thgeneration extranet"/>
    <n v="559.32000000000005"/>
    <n v="6"/>
    <n v="6"/>
    <n v="0.32"/>
    <n v="0.32"/>
    <n v="490.24"/>
    <n v="490.24"/>
    <s v="Profit"/>
    <s v="May-2023"/>
    <n v="0.87649288421654858"/>
    <s v="May"/>
    <n v="2023"/>
    <m/>
  </r>
  <r>
    <x v="1297"/>
    <d v="2024-01-03T00:00:00"/>
    <d v="2025-04-28T00:00:00"/>
    <s v="Standard Class"/>
    <x v="1208"/>
    <s v="James Thompson"/>
    <s v="Home Office"/>
    <s v="Central"/>
    <s v="Technology"/>
    <s v="Phones"/>
    <s v="Public-key client-server archive"/>
    <n v="2676.45"/>
    <n v="5"/>
    <n v="5"/>
    <n v="0.12"/>
    <n v="0.12"/>
    <n v="795.55"/>
    <n v="795.55"/>
    <s v="Profit"/>
    <s v="Jan-2024"/>
    <n v="0.2972407480057539"/>
    <s v="January"/>
    <n v="2024"/>
    <m/>
  </r>
  <r>
    <x v="1298"/>
    <d v="2024-10-19T00:00:00"/>
    <d v="2025-04-10T00:00:00"/>
    <s v="Second Class"/>
    <x v="1209"/>
    <s v="Victoria Shelton MD"/>
    <s v="Corporate"/>
    <s v="West"/>
    <s v="Office Supplies"/>
    <s v="Binders"/>
    <s v="Exclusive neutral collaboration"/>
    <n v="4475.79"/>
    <n v="4"/>
    <n v="4"/>
    <n v="0.38"/>
    <n v="0.38"/>
    <n v="663.15"/>
    <n v="663.15"/>
    <s v="Profit"/>
    <s v="Oct-2024"/>
    <n v="0.14816378784527423"/>
    <s v="October"/>
    <n v="2024"/>
    <m/>
  </r>
  <r>
    <x v="1299"/>
    <d v="2023-06-09T00:00:00"/>
    <d v="2025-05-02T00:00:00"/>
    <s v="Standard Class"/>
    <x v="1210"/>
    <s v="Wendy Hester"/>
    <s v="Consumer"/>
    <s v="West"/>
    <s v="Furniture"/>
    <s v="Tables"/>
    <s v="Adaptive full-range framework"/>
    <n v="4060.56"/>
    <n v="10"/>
    <n v="10"/>
    <n v="0.24"/>
    <n v="0.24"/>
    <n v="447.64"/>
    <n v="447.64"/>
    <s v="Profit"/>
    <s v="Jun-2023"/>
    <n v="0.11024095198691806"/>
    <s v="June"/>
    <n v="2023"/>
    <m/>
  </r>
  <r>
    <x v="1300"/>
    <d v="2024-02-08T00:00:00"/>
    <d v="2025-05-02T00:00:00"/>
    <s v="Standard Class"/>
    <x v="1211"/>
    <s v="Diane Harris"/>
    <s v="Consumer"/>
    <s v="East"/>
    <s v="Office Supplies"/>
    <s v="Binders"/>
    <s v="Synchronized encompassing hierarchy"/>
    <n v="4175.3900000000003"/>
    <n v="3"/>
    <n v="3"/>
    <n v="0.14000000000000001"/>
    <n v="0.14000000000000001"/>
    <n v="308.39"/>
    <n v="308.39"/>
    <s v="Profit"/>
    <s v="Feb-2024"/>
    <n v="7.3858968862788851E-2"/>
    <s v="February"/>
    <n v="2024"/>
    <m/>
  </r>
  <r>
    <x v="1301"/>
    <d v="2023-09-18T00:00:00"/>
    <d v="2025-04-26T00:00:00"/>
    <s v="Same Day"/>
    <x v="316"/>
    <s v="Jessica Marshall"/>
    <s v="Corporate"/>
    <s v="West"/>
    <s v="Technology"/>
    <s v="Copiers"/>
    <s v="User-centric client-server paradigm"/>
    <n v="3799.69"/>
    <n v="6"/>
    <n v="6"/>
    <n v="0.44"/>
    <n v="0.44"/>
    <n v="86.65"/>
    <n v="86.65"/>
    <s v="Profit"/>
    <s v="Sep-2023"/>
    <n v="2.2804491945395546E-2"/>
    <s v="September"/>
    <n v="2023"/>
    <m/>
  </r>
  <r>
    <x v="1302"/>
    <d v="2024-12-17T00:00:00"/>
    <d v="2025-04-26T00:00:00"/>
    <s v="Second Class"/>
    <x v="1212"/>
    <s v="Troy Page"/>
    <s v="Corporate"/>
    <s v="East"/>
    <s v="Technology"/>
    <s v="Accessories"/>
    <s v="Automated bottom-line focus group"/>
    <n v="4101.38"/>
    <n v="9"/>
    <n v="9"/>
    <n v="0.01"/>
    <n v="0.01"/>
    <n v="997.47"/>
    <n v="997.47"/>
    <s v="Profit"/>
    <s v="Dec-2024"/>
    <n v="0.24320350711224026"/>
    <s v="December"/>
    <n v="2024"/>
    <m/>
  </r>
  <r>
    <x v="1303"/>
    <d v="2023-10-06T00:00:00"/>
    <d v="2025-04-26T00:00:00"/>
    <s v="First Class"/>
    <x v="1213"/>
    <s v="Brad Brown"/>
    <s v="Consumer"/>
    <s v="West"/>
    <s v="Technology"/>
    <s v="Machines"/>
    <s v="Configurable empowering functionalities"/>
    <n v="882.36"/>
    <n v="10"/>
    <n v="10"/>
    <n v="0.03"/>
    <n v="0.03"/>
    <n v="21.89"/>
    <n v="21.89"/>
    <s v="Profit"/>
    <s v="Oct-2023"/>
    <n v="2.4808468198921074E-2"/>
    <s v="October"/>
    <n v="2023"/>
    <m/>
  </r>
  <r>
    <x v="1304"/>
    <d v="2023-04-24T00:00:00"/>
    <d v="2025-04-22T00:00:00"/>
    <s v="Standard Class"/>
    <x v="1214"/>
    <s v="Anthony Marquez"/>
    <s v="Home Office"/>
    <s v="Central"/>
    <s v="Furniture"/>
    <s v="Tables"/>
    <s v="Progressive upward-trending intranet"/>
    <n v="3260.63"/>
    <n v="9"/>
    <n v="9"/>
    <n v="0.18"/>
    <n v="0.18"/>
    <n v="772.47"/>
    <n v="772.47"/>
    <s v="Profit"/>
    <s v="Apr-2023"/>
    <n v="0.23690820485611677"/>
    <s v="April"/>
    <n v="2023"/>
    <m/>
  </r>
  <r>
    <x v="1305"/>
    <d v="2024-09-08T00:00:00"/>
    <d v="2025-04-09T00:00:00"/>
    <s v="Same Day"/>
    <x v="1215"/>
    <s v="Jessica Owens"/>
    <s v="Consumer"/>
    <s v="Central"/>
    <s v="Furniture"/>
    <s v="Furnishings"/>
    <s v="Virtual high-level concept"/>
    <n v="3939.12"/>
    <n v="5"/>
    <n v="5"/>
    <n v="0.19"/>
    <n v="0.19"/>
    <n v="924.03"/>
    <n v="924.03"/>
    <s v="Profit"/>
    <s v="Sep-2024"/>
    <n v="0.23457777371595687"/>
    <s v="September"/>
    <n v="2024"/>
    <m/>
  </r>
  <r>
    <x v="1306"/>
    <d v="2024-08-20T00:00:00"/>
    <d v="2025-04-27T00:00:00"/>
    <s v="Same Day"/>
    <x v="1216"/>
    <s v="Gregory Jones"/>
    <s v="Home Office"/>
    <s v="East"/>
    <s v="Furniture"/>
    <s v="Furnishings"/>
    <s v="Face-to-face 5thgeneration open architecture"/>
    <n v="942.15"/>
    <n v="6"/>
    <n v="6"/>
    <n v="0.38"/>
    <n v="0.38"/>
    <n v="747.68"/>
    <n v="747.68"/>
    <s v="Profit"/>
    <s v="Aug-2024"/>
    <n v="0.79358913124237118"/>
    <s v="August"/>
    <n v="2024"/>
    <m/>
  </r>
  <r>
    <x v="1307"/>
    <d v="2024-03-15T00:00:00"/>
    <d v="2025-04-18T00:00:00"/>
    <s v="Standard Class"/>
    <x v="1217"/>
    <s v="Dr. Dawn Hampton"/>
    <s v="Consumer"/>
    <s v="South"/>
    <s v="Furniture"/>
    <s v="Furnishings"/>
    <s v="Switchable global frame"/>
    <n v="2959.13"/>
    <n v="2"/>
    <n v="2"/>
    <n v="0.4"/>
    <n v="0.4"/>
    <n v="654.26"/>
    <n v="654.26"/>
    <s v="Profit"/>
    <s v="Mar-2024"/>
    <n v="0.22109876889491167"/>
    <s v="March"/>
    <n v="2024"/>
    <m/>
  </r>
  <r>
    <x v="1308"/>
    <d v="2023-09-26T00:00:00"/>
    <d v="2025-05-01T00:00:00"/>
    <s v="Standard Class"/>
    <x v="803"/>
    <s v="Bill Soto"/>
    <s v="Home Office"/>
    <s v="East"/>
    <s v="Office Supplies"/>
    <s v="Art"/>
    <s v="User-friendly user-facing alliance"/>
    <n v="2734.35"/>
    <n v="3"/>
    <n v="3"/>
    <n v="0.44"/>
    <n v="0.44"/>
    <n v="27.67"/>
    <n v="27.67"/>
    <s v="Profit"/>
    <s v="Sep-2023"/>
    <n v="1.0119406806005085E-2"/>
    <s v="September"/>
    <n v="2023"/>
    <m/>
  </r>
  <r>
    <x v="1309"/>
    <d v="2024-08-18T00:00:00"/>
    <d v="2025-05-05T00:00:00"/>
    <s v="Same Day"/>
    <x v="1218"/>
    <s v="Andrew Hernandez DVM"/>
    <s v="Home Office"/>
    <s v="Central"/>
    <s v="Furniture"/>
    <s v="Tables"/>
    <s v="Extended object-oriented knowledgebase"/>
    <n v="3845.67"/>
    <n v="3"/>
    <n v="3"/>
    <n v="0"/>
    <n v="0"/>
    <n v="720.49"/>
    <n v="720.49"/>
    <s v="Profit"/>
    <s v="Aug-2024"/>
    <n v="0.18735096875186899"/>
    <s v="August"/>
    <n v="2024"/>
    <m/>
  </r>
  <r>
    <x v="1310"/>
    <d v="2023-08-08T00:00:00"/>
    <d v="2025-04-25T00:00:00"/>
    <s v="Standard Class"/>
    <x v="1219"/>
    <s v="Kevin Young"/>
    <s v="Home Office"/>
    <s v="South"/>
    <s v="Office Supplies"/>
    <s v="Binders"/>
    <s v="Expanded needs-based productivity"/>
    <n v="1164.6099999999999"/>
    <n v="5"/>
    <n v="5"/>
    <n v="0.17"/>
    <n v="0.17"/>
    <n v="792.64"/>
    <n v="792.64"/>
    <s v="Profit"/>
    <s v="Aug-2023"/>
    <n v="0.68060552459621682"/>
    <s v="August"/>
    <n v="2023"/>
    <m/>
  </r>
  <r>
    <x v="1311"/>
    <d v="2024-08-31T00:00:00"/>
    <d v="2025-04-22T00:00:00"/>
    <s v="First Class"/>
    <x v="1220"/>
    <s v="Joshua Stevens"/>
    <s v="Home Office"/>
    <s v="East"/>
    <s v="Office Supplies"/>
    <s v="Binders"/>
    <s v="Vision-oriented transitional solution"/>
    <n v="1466.73"/>
    <n v="2"/>
    <n v="2"/>
    <n v="0.25"/>
    <n v="0.25"/>
    <n v="-60"/>
    <n v="-60"/>
    <s v="Loss"/>
    <s v="Aug-2024"/>
    <n v="-4.0907324456443926E-2"/>
    <s v="August"/>
    <n v="2024"/>
    <m/>
  </r>
  <r>
    <x v="1312"/>
    <d v="2024-07-19T00:00:00"/>
    <d v="2025-04-10T00:00:00"/>
    <s v="Standard Class"/>
    <x v="1221"/>
    <s v="Eric Fields"/>
    <s v="Consumer"/>
    <s v="South"/>
    <s v="Office Supplies"/>
    <s v="Binders"/>
    <s v="Re-engineered 24/7 circuit"/>
    <n v="3938.83"/>
    <n v="2"/>
    <n v="2"/>
    <n v="0"/>
    <n v="0"/>
    <n v="24.3"/>
    <n v="24.3"/>
    <s v="Profit"/>
    <s v="Jul-2024"/>
    <n v="6.1693447038841482E-3"/>
    <s v="July"/>
    <n v="2024"/>
    <m/>
  </r>
  <r>
    <x v="1313"/>
    <d v="2023-05-10T00:00:00"/>
    <d v="2025-04-15T00:00:00"/>
    <s v="Second Class"/>
    <x v="1222"/>
    <s v="Mrs. Kathryn Harvey PhD"/>
    <s v="Corporate"/>
    <s v="East"/>
    <s v="Office Supplies"/>
    <s v="Binders"/>
    <s v="Secured clear-thinking adapter"/>
    <n v="2169.09"/>
    <n v="8"/>
    <n v="8"/>
    <n v="0.21"/>
    <n v="0.21"/>
    <n v="-7.53"/>
    <n v="-7.53"/>
    <s v="Loss"/>
    <s v="May-2023"/>
    <n v="-3.4715018740577846E-3"/>
    <s v="May"/>
    <n v="2023"/>
    <m/>
  </r>
  <r>
    <x v="1314"/>
    <d v="2024-04-09T00:00:00"/>
    <d v="2025-05-07T00:00:00"/>
    <s v="Same Day"/>
    <x v="1223"/>
    <s v="Sally Marshall"/>
    <s v="Corporate"/>
    <s v="West"/>
    <s v="Technology"/>
    <s v="Copiers"/>
    <s v="Automated dynamic complexity"/>
    <n v="1558.53"/>
    <n v="7"/>
    <n v="7"/>
    <n v="0.12"/>
    <n v="0.12"/>
    <n v="477.8"/>
    <n v="477.8"/>
    <s v="Profit"/>
    <s v="Apr-2024"/>
    <n v="0.30657093543274755"/>
    <s v="April"/>
    <n v="2024"/>
    <m/>
  </r>
  <r>
    <x v="1315"/>
    <d v="2024-10-12T00:00:00"/>
    <d v="2025-04-27T00:00:00"/>
    <s v="Same Day"/>
    <x v="349"/>
    <s v="Shannon Nelson"/>
    <s v="Consumer"/>
    <s v="West"/>
    <s v="Office Supplies"/>
    <s v="Labels"/>
    <s v="Extended value-added approach"/>
    <n v="3709.34"/>
    <n v="8"/>
    <n v="8"/>
    <n v="0.2"/>
    <n v="0.2"/>
    <n v="958.17"/>
    <n v="958.17"/>
    <s v="Profit"/>
    <s v="Oct-2024"/>
    <n v="0.2583127995815967"/>
    <s v="October"/>
    <n v="2024"/>
    <m/>
  </r>
  <r>
    <x v="1316"/>
    <d v="2025-02-24T00:00:00"/>
    <d v="2025-04-09T00:00:00"/>
    <s v="First Class"/>
    <x v="1224"/>
    <s v="Richard Cole"/>
    <s v="Consumer"/>
    <s v="Central"/>
    <s v="Office Supplies"/>
    <s v="Labels"/>
    <s v="Re-engineered 6thgeneration Graphic Interface"/>
    <n v="1076.6099999999999"/>
    <n v="6"/>
    <n v="6"/>
    <n v="0.39"/>
    <n v="0.39"/>
    <n v="22.51"/>
    <n v="22.51"/>
    <s v="Profit"/>
    <s v="Feb-2025"/>
    <n v="2.0908221175727517E-2"/>
    <s v="February"/>
    <n v="2025"/>
    <m/>
  </r>
  <r>
    <x v="1317"/>
    <d v="2023-08-05T00:00:00"/>
    <d v="2025-04-27T00:00:00"/>
    <s v="First Class"/>
    <x v="1225"/>
    <s v="James Crawford"/>
    <s v="Home Office"/>
    <s v="South"/>
    <s v="Office Supplies"/>
    <s v="Paper"/>
    <s v="Quality-focused actuating forecast"/>
    <n v="2315.89"/>
    <n v="1"/>
    <n v="1"/>
    <n v="0.27"/>
    <n v="0.27"/>
    <n v="914.38"/>
    <n v="914.38"/>
    <s v="Profit"/>
    <s v="Aug-2023"/>
    <n v="0.39482876993294158"/>
    <s v="August"/>
    <n v="2023"/>
    <m/>
  </r>
  <r>
    <x v="1318"/>
    <d v="2024-04-06T00:00:00"/>
    <d v="2025-05-01T00:00:00"/>
    <s v="Second Class"/>
    <x v="1226"/>
    <s v="Eric Wise"/>
    <s v="Corporate"/>
    <s v="East"/>
    <s v="Technology"/>
    <s v="Accessories"/>
    <s v="Organized multi-state approach"/>
    <n v="1505.2"/>
    <n v="8"/>
    <n v="8"/>
    <n v="0.26"/>
    <n v="0.26"/>
    <n v="573.04999999999995"/>
    <n v="573.04999999999995"/>
    <s v="Profit"/>
    <s v="Apr-2024"/>
    <n v="0.38071352644166884"/>
    <s v="April"/>
    <n v="2024"/>
    <m/>
  </r>
  <r>
    <x v="1319"/>
    <d v="2024-05-18T00:00:00"/>
    <d v="2025-05-06T00:00:00"/>
    <s v="Standard Class"/>
    <x v="1227"/>
    <s v="Derek Maldonado"/>
    <s v="Home Office"/>
    <s v="South"/>
    <s v="Technology"/>
    <s v="Machines"/>
    <s v="Assimilated directional artificial intelligence"/>
    <n v="933.16"/>
    <n v="8"/>
    <n v="8"/>
    <n v="0.13"/>
    <n v="0.13"/>
    <n v="878.62"/>
    <n v="878.62"/>
    <s v="Profit"/>
    <s v="May-2024"/>
    <n v="0.9415534313515368"/>
    <s v="May"/>
    <n v="2024"/>
    <m/>
  </r>
  <r>
    <x v="1320"/>
    <d v="2023-08-26T00:00:00"/>
    <d v="2025-05-06T00:00:00"/>
    <s v="Standard Class"/>
    <x v="1228"/>
    <s v="Allison Nguyen"/>
    <s v="Consumer"/>
    <s v="Central"/>
    <s v="Furniture"/>
    <s v="Tables"/>
    <s v="Object-based exuding methodology"/>
    <n v="3178.51"/>
    <n v="5"/>
    <n v="5"/>
    <n v="0.39"/>
    <n v="0.39"/>
    <n v="702.54"/>
    <n v="702.54"/>
    <s v="Profit"/>
    <s v="Aug-2023"/>
    <n v="0.22102809177885233"/>
    <s v="August"/>
    <n v="2023"/>
    <m/>
  </r>
  <r>
    <x v="1321"/>
    <d v="2023-12-30T00:00:00"/>
    <d v="2025-05-05T00:00:00"/>
    <s v="First Class"/>
    <x v="1229"/>
    <s v="Melanie Hawkins"/>
    <s v="Corporate"/>
    <s v="Central"/>
    <s v="Furniture"/>
    <s v="Chairs"/>
    <s v="Fully-configurable modular toolset"/>
    <n v="1343.61"/>
    <n v="6"/>
    <n v="6"/>
    <n v="0.38"/>
    <n v="0.38"/>
    <n v="442.81"/>
    <n v="442.81"/>
    <s v="Profit"/>
    <s v="Dec-2023"/>
    <n v="0.32956735957606748"/>
    <s v="December"/>
    <n v="2023"/>
    <m/>
  </r>
  <r>
    <x v="1322"/>
    <d v="2024-06-23T00:00:00"/>
    <d v="2025-05-05T00:00:00"/>
    <s v="Standard Class"/>
    <x v="1230"/>
    <s v="Tyler Pierce"/>
    <s v="Consumer"/>
    <s v="Central"/>
    <s v="Office Supplies"/>
    <s v="Binders"/>
    <s v="Visionary value-added help-desk"/>
    <n v="1944.6"/>
    <n v="6"/>
    <n v="6"/>
    <n v="0.24"/>
    <n v="0.24"/>
    <n v="299.37"/>
    <n v="299.37"/>
    <s v="Profit"/>
    <s v="Jun-2024"/>
    <n v="0.15394939833384758"/>
    <s v="June"/>
    <n v="2024"/>
    <m/>
  </r>
  <r>
    <x v="1323"/>
    <d v="2025-02-12T00:00:00"/>
    <d v="2025-04-25T00:00:00"/>
    <s v="Same Day"/>
    <x v="1231"/>
    <s v="Emily Ware"/>
    <s v="Home Office"/>
    <s v="West"/>
    <s v="Office Supplies"/>
    <s v="Binders"/>
    <s v="Quality-focused regional challenge"/>
    <n v="4784.1400000000003"/>
    <n v="10"/>
    <n v="10"/>
    <n v="0.13"/>
    <n v="0.13"/>
    <n v="226.02"/>
    <n v="226.02"/>
    <s v="Profit"/>
    <s v="Feb-2025"/>
    <n v="4.7243600730747848E-2"/>
    <s v="February"/>
    <n v="2025"/>
    <m/>
  </r>
  <r>
    <x v="1324"/>
    <d v="2023-11-14T00:00:00"/>
    <d v="2025-04-15T00:00:00"/>
    <s v="Standard Class"/>
    <x v="1232"/>
    <s v="Michael Carter"/>
    <s v="Home Office"/>
    <s v="Central"/>
    <s v="Office Supplies"/>
    <s v="Labels"/>
    <s v="Triple-buffered neutral info-me diaries"/>
    <n v="93.72"/>
    <n v="10"/>
    <n v="10"/>
    <n v="7.0000000000000007E-2"/>
    <n v="7.0000000000000007E-2"/>
    <n v="897.08"/>
    <n v="897.08"/>
    <s v="Profit"/>
    <s v="Nov-2023"/>
    <n v="9.571916346564235"/>
    <s v="November"/>
    <n v="2023"/>
    <m/>
  </r>
  <r>
    <x v="1325"/>
    <d v="2023-12-03T00:00:00"/>
    <d v="2025-04-30T00:00:00"/>
    <s v="Standard Class"/>
    <x v="1233"/>
    <s v="Jack Hull"/>
    <s v="Corporate"/>
    <s v="West"/>
    <s v="Technology"/>
    <s v="Machines"/>
    <s v="Profit-focused optimal matrices"/>
    <n v="437.04"/>
    <n v="10"/>
    <n v="10"/>
    <n v="0.08"/>
    <n v="0.08"/>
    <n v="677.56"/>
    <n v="677.56"/>
    <s v="Profit"/>
    <s v="Dec-2023"/>
    <n v="1.55033864177192"/>
    <s v="December"/>
    <n v="2023"/>
    <m/>
  </r>
  <r>
    <x v="1326"/>
    <d v="2023-05-14T00:00:00"/>
    <d v="2025-04-30T00:00:00"/>
    <s v="Second Class"/>
    <x v="1234"/>
    <s v="Linda Flores"/>
    <s v="Consumer"/>
    <s v="Central"/>
    <s v="Furniture"/>
    <s v="Furnishings"/>
    <s v="Multi-tiered solution-oriented attitude"/>
    <n v="3960.39"/>
    <n v="8"/>
    <n v="8"/>
    <n v="0.36"/>
    <n v="0.36"/>
    <n v="-52.98"/>
    <n v="-52.98"/>
    <s v="Loss"/>
    <s v="May-2023"/>
    <n v="-1.337747040064236E-2"/>
    <s v="May"/>
    <n v="2023"/>
    <m/>
  </r>
  <r>
    <x v="1327"/>
    <d v="2023-07-25T00:00:00"/>
    <d v="2025-04-29T00:00:00"/>
    <s v="Second Class"/>
    <x v="1235"/>
    <s v="Leslie Hanson"/>
    <s v="Consumer"/>
    <s v="East"/>
    <s v="Technology"/>
    <s v="Phones"/>
    <s v="Sharable intermediate time-frame"/>
    <n v="3302.68"/>
    <n v="6"/>
    <n v="6"/>
    <n v="0.14000000000000001"/>
    <n v="0.14000000000000001"/>
    <n v="636.64"/>
    <n v="636.64"/>
    <s v="Profit"/>
    <s v="Jul-2023"/>
    <n v="0.19276466384875313"/>
    <s v="July"/>
    <n v="2023"/>
    <m/>
  </r>
  <r>
    <x v="1328"/>
    <d v="2024-10-26T00:00:00"/>
    <d v="2025-04-23T00:00:00"/>
    <s v="Standard Class"/>
    <x v="1236"/>
    <s v="James Sullivan"/>
    <s v="Corporate"/>
    <s v="Central"/>
    <s v="Technology"/>
    <s v="Copiers"/>
    <s v="Programmable homogeneous Local Area Network"/>
    <n v="702.04"/>
    <n v="4"/>
    <n v="4"/>
    <n v="0.47"/>
    <n v="0.47"/>
    <n v="886.15"/>
    <n v="886.15"/>
    <s v="Profit"/>
    <s v="Oct-2024"/>
    <n v="1.2622500142442026"/>
    <s v="October"/>
    <n v="2024"/>
    <m/>
  </r>
  <r>
    <x v="1329"/>
    <d v="2025-03-20T00:00:00"/>
    <d v="2025-05-01T00:00:00"/>
    <s v="Same Day"/>
    <x v="1237"/>
    <s v="Patricia Reynolds"/>
    <s v="Consumer"/>
    <s v="South"/>
    <s v="Furniture"/>
    <s v="Chairs"/>
    <s v="Reduced logistical collaboration"/>
    <n v="4852.9399999999996"/>
    <n v="3"/>
    <n v="3"/>
    <n v="0.1"/>
    <n v="0.1"/>
    <n v="414.7"/>
    <n v="414.7"/>
    <s v="Profit"/>
    <s v="Mar-2025"/>
    <n v="8.545335404929795E-2"/>
    <s v="March"/>
    <n v="2025"/>
    <m/>
  </r>
  <r>
    <x v="1330"/>
    <d v="2023-08-01T00:00:00"/>
    <d v="2025-05-05T00:00:00"/>
    <s v="Same Day"/>
    <x v="545"/>
    <s v="Alicia Lewis"/>
    <s v="Consumer"/>
    <s v="East"/>
    <s v="Technology"/>
    <s v="Phones"/>
    <s v="Integrated fresh-thinking moderator"/>
    <n v="3857.91"/>
    <n v="7"/>
    <n v="7"/>
    <n v="0.1"/>
    <n v="0.1"/>
    <n v="329.12"/>
    <n v="329.12"/>
    <s v="Profit"/>
    <s v="Aug-2023"/>
    <n v="8.5310440108763555E-2"/>
    <s v="August"/>
    <n v="2023"/>
    <m/>
  </r>
  <r>
    <x v="1331"/>
    <d v="2024-07-15T00:00:00"/>
    <d v="2025-05-01T00:00:00"/>
    <s v="Standard Class"/>
    <x v="1238"/>
    <s v="Carrie Gardner"/>
    <s v="Corporate"/>
    <s v="Central"/>
    <s v="Technology"/>
    <s v="Copiers"/>
    <s v="Function-based well-modulated approach"/>
    <n v="4860.59"/>
    <n v="6"/>
    <n v="6"/>
    <n v="0.11"/>
    <n v="0.11"/>
    <n v="-18.010000000000002"/>
    <n v="-18.010000000000002"/>
    <s v="Loss"/>
    <s v="Jul-2024"/>
    <n v="-3.7053114951065614E-3"/>
    <s v="July"/>
    <n v="2024"/>
    <m/>
  </r>
  <r>
    <x v="1332"/>
    <d v="2024-08-20T00:00:00"/>
    <d v="2025-04-17T00:00:00"/>
    <s v="Standard Class"/>
    <x v="1239"/>
    <s v="Autumn Lopez"/>
    <s v="Corporate"/>
    <s v="West"/>
    <s v="Technology"/>
    <s v="Accessories"/>
    <s v="Polarized leading-edge infrastructure"/>
    <n v="3326.04"/>
    <n v="6"/>
    <n v="6"/>
    <n v="0.21"/>
    <n v="0.21"/>
    <n v="803.57"/>
    <n v="803.57"/>
    <s v="Profit"/>
    <s v="Aug-2024"/>
    <n v="0.24159961996849108"/>
    <s v="August"/>
    <n v="2024"/>
    <m/>
  </r>
  <r>
    <x v="1333"/>
    <d v="2023-05-08T00:00:00"/>
    <d v="2025-04-23T00:00:00"/>
    <s v="First Class"/>
    <x v="1240"/>
    <s v="Ralph Sampson"/>
    <s v="Home Office"/>
    <s v="Central"/>
    <s v="Technology"/>
    <s v="Accessories"/>
    <s v="Profit-focused static middleware"/>
    <n v="4850.63"/>
    <n v="4"/>
    <n v="4"/>
    <n v="0"/>
    <n v="0"/>
    <n v="745.36"/>
    <n v="745.36"/>
    <s v="Profit"/>
    <s v="May-2023"/>
    <n v="0.153662513941488"/>
    <s v="May"/>
    <n v="2023"/>
    <m/>
  </r>
  <r>
    <x v="1334"/>
    <d v="2023-07-02T00:00:00"/>
    <d v="2025-04-27T00:00:00"/>
    <s v="Same Day"/>
    <x v="1241"/>
    <s v="James Lee"/>
    <s v="Home Office"/>
    <s v="Central"/>
    <s v="Technology"/>
    <s v="Machines"/>
    <s v="Programmable national hardware"/>
    <n v="2951.6"/>
    <n v="3"/>
    <n v="3"/>
    <n v="0.38"/>
    <n v="0.38"/>
    <n v="860.69"/>
    <n v="860.69"/>
    <s v="Profit"/>
    <s v="Jul-2023"/>
    <n v="0.29160116546957587"/>
    <s v="July"/>
    <n v="2023"/>
    <m/>
  </r>
  <r>
    <x v="1335"/>
    <d v="2024-07-21T00:00:00"/>
    <d v="2025-04-11T00:00:00"/>
    <s v="Standard Class"/>
    <x v="1242"/>
    <s v="Stephanie Wilson"/>
    <s v="Consumer"/>
    <s v="West"/>
    <s v="Furniture"/>
    <s v="Chairs"/>
    <s v="Managed neutral core"/>
    <n v="626.32000000000005"/>
    <n v="10"/>
    <n v="10"/>
    <n v="0.25"/>
    <n v="0.25"/>
    <n v="135.80000000000001"/>
    <n v="135.80000000000001"/>
    <s v="Profit"/>
    <s v="Jul-2024"/>
    <n v="0.21682207178439136"/>
    <s v="July"/>
    <n v="2024"/>
    <m/>
  </r>
  <r>
    <x v="1336"/>
    <d v="2024-02-04T00:00:00"/>
    <d v="2025-04-28T00:00:00"/>
    <s v="Standard Class"/>
    <x v="1243"/>
    <s v="Alexis Allen"/>
    <s v="Consumer"/>
    <s v="South"/>
    <s v="Office Supplies"/>
    <s v="Paper"/>
    <s v="Team-oriented modular solution"/>
    <n v="468.13"/>
    <n v="7"/>
    <n v="7"/>
    <n v="0.27"/>
    <n v="0.27"/>
    <n v="50.54"/>
    <n v="50.54"/>
    <s v="Profit"/>
    <s v="Feb-2024"/>
    <n v="0.10796146369598189"/>
    <s v="February"/>
    <n v="2024"/>
    <m/>
  </r>
  <r>
    <x v="1337"/>
    <d v="2024-05-05T00:00:00"/>
    <d v="2025-05-04T00:00:00"/>
    <s v="Second Class"/>
    <x v="1244"/>
    <s v="Kimberly Allen"/>
    <s v="Home Office"/>
    <s v="Central"/>
    <s v="Furniture"/>
    <s v="Furnishings"/>
    <s v="Phased cohesive system engine"/>
    <n v="3636.08"/>
    <n v="1"/>
    <n v="1"/>
    <n v="0.36"/>
    <n v="0.36"/>
    <n v="8.0500000000000007"/>
    <n v="8.0500000000000007"/>
    <s v="Profit"/>
    <s v="May-2024"/>
    <n v="2.2139226859695057E-3"/>
    <s v="May"/>
    <n v="2024"/>
    <m/>
  </r>
  <r>
    <x v="1338"/>
    <d v="2023-07-07T00:00:00"/>
    <d v="2025-04-19T00:00:00"/>
    <s v="First Class"/>
    <x v="1245"/>
    <s v="Kyle Summers"/>
    <s v="Consumer"/>
    <s v="East"/>
    <s v="Furniture"/>
    <s v="Bookcases"/>
    <s v="Progressive even-keeled collaboration"/>
    <n v="4894.0600000000004"/>
    <n v="3"/>
    <n v="3"/>
    <n v="0.26"/>
    <n v="0.26"/>
    <n v="908.06"/>
    <n v="908.06"/>
    <s v="Profit"/>
    <s v="Jul-2023"/>
    <n v="0.18554329125511332"/>
    <s v="July"/>
    <n v="2023"/>
    <m/>
  </r>
  <r>
    <x v="1339"/>
    <d v="2023-08-28T00:00:00"/>
    <d v="2025-04-30T00:00:00"/>
    <s v="Same Day"/>
    <x v="1246"/>
    <s v="Jennifer Mills"/>
    <s v="Consumer"/>
    <s v="Central"/>
    <s v="Technology"/>
    <s v="Computers"/>
    <s v="Horizontal hybrid orchestration"/>
    <n v="1514.59"/>
    <n v="4"/>
    <n v="4"/>
    <n v="0.31"/>
    <n v="0.31"/>
    <n v="891.07"/>
    <n v="891.07"/>
    <s v="Profit"/>
    <s v="Aug-2023"/>
    <n v="0.58832423296073533"/>
    <s v="August"/>
    <n v="2023"/>
    <m/>
  </r>
  <r>
    <x v="1340"/>
    <d v="2024-04-16T00:00:00"/>
    <d v="2025-04-21T00:00:00"/>
    <s v="Standard Class"/>
    <x v="1247"/>
    <s v="Cynthia King"/>
    <s v="Consumer"/>
    <s v="Central"/>
    <s v="Furniture"/>
    <s v="Bookcases"/>
    <s v="Virtual local framework"/>
    <n v="4833.25"/>
    <n v="7"/>
    <n v="7"/>
    <n v="0.01"/>
    <n v="0.01"/>
    <n v="790.44"/>
    <n v="790.44"/>
    <s v="Profit"/>
    <s v="Apr-2024"/>
    <n v="0.16354213003672477"/>
    <s v="April"/>
    <n v="2024"/>
    <m/>
  </r>
  <r>
    <x v="1341"/>
    <d v="2024-01-16T00:00:00"/>
    <d v="2025-04-25T00:00:00"/>
    <s v="Second Class"/>
    <x v="1248"/>
    <s v="John Smith"/>
    <s v="Corporate"/>
    <s v="West"/>
    <s v="Technology"/>
    <s v="Accessories"/>
    <s v="Managed next generation workforce"/>
    <n v="3543.38"/>
    <n v="5"/>
    <n v="5"/>
    <n v="0.16"/>
    <n v="0.16"/>
    <n v="391.64"/>
    <n v="391.64"/>
    <s v="Profit"/>
    <s v="Jan-2024"/>
    <n v="0.11052723670619577"/>
    <s v="January"/>
    <n v="2024"/>
    <m/>
  </r>
  <r>
    <x v="1342"/>
    <d v="2024-12-19T00:00:00"/>
    <d v="2025-05-08T00:00:00"/>
    <s v="Same Day"/>
    <x v="1249"/>
    <s v="Chad Taylor"/>
    <s v="Consumer"/>
    <s v="East"/>
    <s v="Technology"/>
    <s v="Accessories"/>
    <s v="Configurable solution-oriented capability"/>
    <n v="155.28"/>
    <n v="5"/>
    <n v="5"/>
    <n v="0.26"/>
    <n v="0.26"/>
    <n v="247.58"/>
    <n v="247.58"/>
    <s v="Profit"/>
    <s v="Dec-2024"/>
    <n v="1.5944100978876867"/>
    <s v="December"/>
    <n v="2024"/>
    <m/>
  </r>
  <r>
    <x v="1343"/>
    <d v="2024-09-27T00:00:00"/>
    <d v="2025-04-22T00:00:00"/>
    <s v="Same Day"/>
    <x v="1250"/>
    <s v="David Hernandez"/>
    <s v="Home Office"/>
    <s v="East"/>
    <s v="Furniture"/>
    <s v="Tables"/>
    <s v="Synergized leading-edge approach"/>
    <n v="210.39"/>
    <n v="10"/>
    <n v="10"/>
    <n v="0.2"/>
    <n v="0.2"/>
    <n v="355.9"/>
    <n v="355.9"/>
    <s v="Profit"/>
    <s v="Sep-2024"/>
    <n v="1.6916203241598935"/>
    <s v="September"/>
    <n v="2024"/>
    <m/>
  </r>
  <r>
    <x v="1344"/>
    <d v="2024-04-23T00:00:00"/>
    <d v="2025-04-15T00:00:00"/>
    <s v="Second Class"/>
    <x v="1251"/>
    <s v="Michael Rodriguez"/>
    <s v="Corporate"/>
    <s v="West"/>
    <s v="Furniture"/>
    <s v="Furnishings"/>
    <s v="Reduced heuristic process improvement"/>
    <n v="2547.87"/>
    <n v="10"/>
    <n v="10"/>
    <n v="0.25"/>
    <n v="0.25"/>
    <n v="196.65"/>
    <n v="196.65"/>
    <s v="Profit"/>
    <s v="Apr-2024"/>
    <n v="7.7182116826996675E-2"/>
    <s v="April"/>
    <n v="2024"/>
    <m/>
  </r>
  <r>
    <x v="1345"/>
    <d v="2025-03-18T00:00:00"/>
    <d v="2025-05-07T00:00:00"/>
    <s v="Second Class"/>
    <x v="1252"/>
    <s v="Robert Moore"/>
    <s v="Consumer"/>
    <s v="East"/>
    <s v="Furniture"/>
    <s v="Tables"/>
    <s v="Horizontal motivating leverage"/>
    <n v="4098.93"/>
    <n v="8"/>
    <n v="8"/>
    <n v="0.2"/>
    <n v="0.2"/>
    <n v="761.11"/>
    <n v="761.11"/>
    <s v="Profit"/>
    <s v="Mar-2025"/>
    <n v="0.1856850446335995"/>
    <s v="March"/>
    <n v="2025"/>
    <m/>
  </r>
  <r>
    <x v="1346"/>
    <d v="2023-08-20T00:00:00"/>
    <d v="2025-04-27T00:00:00"/>
    <s v="First Class"/>
    <x v="1253"/>
    <s v="Dr. Cynthia Richard DDS"/>
    <s v="Home Office"/>
    <s v="East"/>
    <s v="Office Supplies"/>
    <s v="Labels"/>
    <s v="Enterprise-wide exuding analyzer"/>
    <n v="2628.08"/>
    <n v="7"/>
    <n v="7"/>
    <n v="0.45"/>
    <n v="0.45"/>
    <n v="982.23"/>
    <n v="982.23"/>
    <s v="Profit"/>
    <s v="Aug-2023"/>
    <n v="0.37374433046178202"/>
    <s v="August"/>
    <n v="2023"/>
    <m/>
  </r>
  <r>
    <x v="1347"/>
    <d v="2023-10-26T00:00:00"/>
    <d v="2025-04-26T00:00:00"/>
    <s v="Same Day"/>
    <x v="1254"/>
    <s v="Kevin Reyes"/>
    <s v="Corporate"/>
    <s v="West"/>
    <s v="Technology"/>
    <s v="Phones"/>
    <s v="Networked tertiary archive"/>
    <n v="513.4"/>
    <n v="9"/>
    <n v="9"/>
    <n v="0.35"/>
    <n v="0.35"/>
    <n v="312.45999999999998"/>
    <n v="312.45999999999998"/>
    <s v="Profit"/>
    <s v="Oct-2023"/>
    <n v="0.60860927152317879"/>
    <s v="October"/>
    <n v="2023"/>
    <m/>
  </r>
  <r>
    <x v="1348"/>
    <d v="2023-10-06T00:00:00"/>
    <d v="2025-05-06T00:00:00"/>
    <s v="Standard Class"/>
    <x v="1255"/>
    <s v="Kelly Munoz"/>
    <s v="Consumer"/>
    <s v="East"/>
    <s v="Furniture"/>
    <s v="Furnishings"/>
    <s v="Customer-focused intangible Graphic Interface"/>
    <n v="4796.58"/>
    <n v="8"/>
    <n v="8"/>
    <n v="0.04"/>
    <n v="0.04"/>
    <n v="268.74"/>
    <n v="268.74"/>
    <s v="Profit"/>
    <s v="Oct-2023"/>
    <n v="5.6027419536419702E-2"/>
    <s v="October"/>
    <n v="2023"/>
    <m/>
  </r>
  <r>
    <x v="1349"/>
    <d v="2025-03-12T00:00:00"/>
    <d v="2025-04-14T00:00:00"/>
    <s v="First Class"/>
    <x v="736"/>
    <s v="Melissa Mendez"/>
    <s v="Corporate"/>
    <s v="South"/>
    <s v="Furniture"/>
    <s v="Tables"/>
    <s v="Optimized holistic workforce"/>
    <n v="1233.3900000000001"/>
    <n v="7"/>
    <n v="7"/>
    <n v="0.47"/>
    <n v="0.47"/>
    <n v="990.87"/>
    <n v="990.87"/>
    <s v="Profit"/>
    <s v="Mar-2025"/>
    <n v="0.80337119645854105"/>
    <s v="March"/>
    <n v="2025"/>
    <m/>
  </r>
  <r>
    <x v="1350"/>
    <d v="2025-01-28T00:00:00"/>
    <d v="2025-04-26T00:00:00"/>
    <s v="Same Day"/>
    <x v="1256"/>
    <s v="Tina Pugh"/>
    <s v="Consumer"/>
    <s v="West"/>
    <s v="Furniture"/>
    <s v="Tables"/>
    <s v="Quality-focused regional policy"/>
    <n v="4420.8999999999996"/>
    <n v="7"/>
    <n v="7"/>
    <n v="0.25"/>
    <n v="0.25"/>
    <n v="-9.92"/>
    <n v="-9.92"/>
    <s v="Loss"/>
    <s v="Jan-2025"/>
    <n v="-2.2438869913366057E-3"/>
    <s v="January"/>
    <n v="2025"/>
    <m/>
  </r>
  <r>
    <x v="1351"/>
    <d v="2025-03-13T00:00:00"/>
    <d v="2025-04-17T00:00:00"/>
    <s v="Same Day"/>
    <x v="1257"/>
    <s v="Kevin Adams"/>
    <s v="Consumer"/>
    <s v="East"/>
    <s v="Technology"/>
    <s v="Phones"/>
    <s v="Mandatory explicit productivity"/>
    <n v="1309.6099999999999"/>
    <n v="9"/>
    <n v="9"/>
    <n v="0.3"/>
    <n v="0.3"/>
    <n v="188.74"/>
    <n v="188.74"/>
    <s v="Profit"/>
    <s v="Mar-2025"/>
    <n v="0.14411924160627976"/>
    <s v="March"/>
    <n v="2025"/>
    <m/>
  </r>
  <r>
    <x v="1352"/>
    <d v="2024-02-27T00:00:00"/>
    <d v="2025-04-23T00:00:00"/>
    <s v="Same Day"/>
    <x v="1258"/>
    <s v="Sydney King"/>
    <s v="Consumer"/>
    <s v="East"/>
    <s v="Furniture"/>
    <s v="Chairs"/>
    <s v="Extended client-server alliance"/>
    <n v="77.349999999999994"/>
    <n v="7"/>
    <n v="7"/>
    <n v="0.06"/>
    <n v="0.06"/>
    <n v="454.61"/>
    <n v="454.61"/>
    <s v="Profit"/>
    <s v="Feb-2024"/>
    <n v="5.8773109243697483"/>
    <s v="February"/>
    <n v="2024"/>
    <m/>
  </r>
  <r>
    <x v="1353"/>
    <d v="2024-06-10T00:00:00"/>
    <d v="2025-04-20T00:00:00"/>
    <s v="Second Class"/>
    <x v="1259"/>
    <s v="Sarah Nunez"/>
    <s v="Consumer"/>
    <s v="South"/>
    <s v="Technology"/>
    <s v="Computers"/>
    <s v="Optional web-enabled middleware"/>
    <n v="2429.9699999999998"/>
    <n v="4"/>
    <n v="4"/>
    <n v="0.39"/>
    <n v="0.39"/>
    <n v="894.01"/>
    <n v="894.01"/>
    <s v="Profit"/>
    <s v="Jun-2024"/>
    <n v="0.36790989189166945"/>
    <s v="June"/>
    <n v="2024"/>
    <m/>
  </r>
  <r>
    <x v="1354"/>
    <d v="2025-03-02T00:00:00"/>
    <d v="2025-05-04T00:00:00"/>
    <s v="First Class"/>
    <x v="1260"/>
    <s v="Ashley Mullen"/>
    <s v="Consumer"/>
    <s v="West"/>
    <s v="Furniture"/>
    <s v="Furnishings"/>
    <s v="Reverse-engineered asymmetric budgetary management"/>
    <n v="3003.35"/>
    <n v="6"/>
    <n v="6"/>
    <n v="0.43"/>
    <n v="0.43"/>
    <n v="311.39999999999998"/>
    <n v="311.39999999999998"/>
    <s v="Profit"/>
    <s v="Mar-2025"/>
    <n v="0.10368421928846121"/>
    <s v="March"/>
    <n v="2025"/>
    <m/>
  </r>
  <r>
    <x v="1355"/>
    <d v="2024-06-22T00:00:00"/>
    <d v="2025-04-18T00:00:00"/>
    <s v="Same Day"/>
    <x v="953"/>
    <s v="Linda Kennedy"/>
    <s v="Home Office"/>
    <s v="Central"/>
    <s v="Office Supplies"/>
    <s v="Storage"/>
    <s v="Progressive composite budgetary management"/>
    <n v="296.37"/>
    <n v="10"/>
    <n v="10"/>
    <n v="0.06"/>
    <n v="0.06"/>
    <n v="577.16"/>
    <n v="577.16"/>
    <s v="Profit"/>
    <s v="Jun-2024"/>
    <n v="1.9474305766440596"/>
    <s v="June"/>
    <n v="2024"/>
    <m/>
  </r>
  <r>
    <x v="1356"/>
    <d v="2024-03-20T00:00:00"/>
    <d v="2025-04-27T00:00:00"/>
    <s v="Standard Class"/>
    <x v="922"/>
    <s v="Phillip Howard"/>
    <s v="Home Office"/>
    <s v="South"/>
    <s v="Furniture"/>
    <s v="Chairs"/>
    <s v="Re-engineered 3rdgeneration pricing structure"/>
    <n v="2214.27"/>
    <n v="1"/>
    <n v="1"/>
    <n v="0.45"/>
    <n v="0.45"/>
    <n v="589.41999999999996"/>
    <n v="589.41999999999996"/>
    <s v="Profit"/>
    <s v="Mar-2024"/>
    <n v="0.26619156652079462"/>
    <s v="March"/>
    <n v="2024"/>
    <m/>
  </r>
  <r>
    <x v="1357"/>
    <d v="2025-01-03T00:00:00"/>
    <d v="2025-05-06T00:00:00"/>
    <s v="Standard Class"/>
    <x v="1261"/>
    <s v="Rebecca Lewis"/>
    <s v="Consumer"/>
    <s v="West"/>
    <s v="Furniture"/>
    <s v="Chairs"/>
    <s v="Polarized full-range capacity"/>
    <n v="4923.9399999999996"/>
    <n v="1"/>
    <n v="1"/>
    <n v="0.33"/>
    <n v="0.33"/>
    <n v="13.09"/>
    <n v="13.09"/>
    <s v="Profit"/>
    <s v="Jan-2025"/>
    <n v="2.6584401922038043E-3"/>
    <s v="January"/>
    <n v="2025"/>
    <m/>
  </r>
  <r>
    <x v="1358"/>
    <d v="2024-02-09T00:00:00"/>
    <d v="2025-04-10T00:00:00"/>
    <s v="Standard Class"/>
    <x v="1262"/>
    <s v="Lori Ferrell"/>
    <s v="Corporate"/>
    <s v="East"/>
    <s v="Office Supplies"/>
    <s v="Binders"/>
    <s v="Re-contextualized non-volatile process improvement"/>
    <n v="4069.53"/>
    <n v="1"/>
    <n v="1"/>
    <n v="7.0000000000000007E-2"/>
    <n v="7.0000000000000007E-2"/>
    <n v="770.76"/>
    <n v="770.76"/>
    <s v="Profit"/>
    <s v="Feb-2024"/>
    <n v="0.18939779286551517"/>
    <s v="February"/>
    <n v="2024"/>
    <m/>
  </r>
  <r>
    <x v="1359"/>
    <d v="2025-01-08T00:00:00"/>
    <d v="2025-04-19T00:00:00"/>
    <s v="Standard Class"/>
    <x v="1263"/>
    <s v="John Barber"/>
    <s v="Home Office"/>
    <s v="South"/>
    <s v="Technology"/>
    <s v="Accessories"/>
    <s v="Object-based multi-tasking monitoring"/>
    <n v="42.13"/>
    <n v="8"/>
    <n v="8"/>
    <n v="0.44"/>
    <n v="0.44"/>
    <n v="498.42"/>
    <n v="498.42"/>
    <s v="Profit"/>
    <s v="Jan-2025"/>
    <n v="11.830524566816994"/>
    <s v="January"/>
    <n v="2025"/>
    <m/>
  </r>
  <r>
    <x v="1360"/>
    <d v="2023-07-03T00:00:00"/>
    <d v="2025-04-28T00:00:00"/>
    <s v="First Class"/>
    <x v="1264"/>
    <s v="Robert Black"/>
    <s v="Home Office"/>
    <s v="West"/>
    <s v="Furniture"/>
    <s v="Chairs"/>
    <s v="Triple-buffered reciprocal instruction set"/>
    <n v="2694.22"/>
    <n v="6"/>
    <n v="6"/>
    <n v="0.38"/>
    <n v="0.38"/>
    <n v="73.849999999999994"/>
    <n v="73.849999999999994"/>
    <s v="Profit"/>
    <s v="Jul-2023"/>
    <n v="2.7410530691628746E-2"/>
    <s v="July"/>
    <n v="2023"/>
    <m/>
  </r>
  <r>
    <x v="1361"/>
    <d v="2023-08-02T00:00:00"/>
    <d v="2025-04-12T00:00:00"/>
    <s v="Second Class"/>
    <x v="741"/>
    <s v="Steven Barnes"/>
    <s v="Consumer"/>
    <s v="South"/>
    <s v="Furniture"/>
    <s v="Furnishings"/>
    <s v="Monitored methodical Graphic Interface"/>
    <n v="2331.69"/>
    <n v="5"/>
    <n v="5"/>
    <n v="0.24"/>
    <n v="0.24"/>
    <n v="239.59"/>
    <n v="239.59"/>
    <s v="Profit"/>
    <s v="Aug-2023"/>
    <n v="0.10275379660246431"/>
    <s v="August"/>
    <n v="2023"/>
    <m/>
  </r>
  <r>
    <x v="1362"/>
    <d v="2025-02-13T00:00:00"/>
    <d v="2025-05-08T00:00:00"/>
    <s v="Standard Class"/>
    <x v="1265"/>
    <s v="Leslie Garcia"/>
    <s v="Corporate"/>
    <s v="West"/>
    <s v="Office Supplies"/>
    <s v="Binders"/>
    <s v="Multi-channeled maximized matrices"/>
    <n v="3904.89"/>
    <n v="7"/>
    <n v="7"/>
    <n v="0.12"/>
    <n v="0.12"/>
    <n v="498.51"/>
    <n v="498.51"/>
    <s v="Profit"/>
    <s v="Feb-2025"/>
    <n v="0.12766300715257023"/>
    <s v="February"/>
    <n v="2025"/>
    <m/>
  </r>
  <r>
    <x v="1363"/>
    <d v="2024-11-19T00:00:00"/>
    <d v="2025-04-28T00:00:00"/>
    <s v="Standard Class"/>
    <x v="1266"/>
    <s v="Melissa Torres"/>
    <s v="Home Office"/>
    <s v="South"/>
    <s v="Office Supplies"/>
    <s v="Storage"/>
    <s v="Fully-configurable actuating product"/>
    <n v="100.78"/>
    <n v="2"/>
    <n v="2"/>
    <n v="0.28999999999999998"/>
    <n v="0.28999999999999998"/>
    <n v="265.20999999999998"/>
    <n v="265.20999999999998"/>
    <s v="Profit"/>
    <s v="Nov-2024"/>
    <n v="2.6315737249454254"/>
    <s v="November"/>
    <n v="2024"/>
    <m/>
  </r>
  <r>
    <x v="1364"/>
    <d v="2023-10-28T00:00:00"/>
    <d v="2025-04-09T00:00:00"/>
    <s v="Second Class"/>
    <x v="1267"/>
    <s v="Mary Lopez"/>
    <s v="Home Office"/>
    <s v="South"/>
    <s v="Furniture"/>
    <s v="Tables"/>
    <s v="Implemented composite extranet"/>
    <n v="3813.33"/>
    <n v="1"/>
    <n v="1"/>
    <n v="0.42"/>
    <n v="0.42"/>
    <n v="473.14"/>
    <n v="473.14"/>
    <s v="Profit"/>
    <s v="Oct-2023"/>
    <n v="0.12407528328259028"/>
    <s v="October"/>
    <n v="2023"/>
    <m/>
  </r>
  <r>
    <x v="1365"/>
    <d v="2023-11-18T00:00:00"/>
    <d v="2025-04-18T00:00:00"/>
    <s v="Same Day"/>
    <x v="1268"/>
    <s v="Regina Fernandez"/>
    <s v="Corporate"/>
    <s v="South"/>
    <s v="Office Supplies"/>
    <s v="Art"/>
    <s v="Ergonomic mission-critical middleware"/>
    <n v="762.22"/>
    <n v="4"/>
    <n v="4"/>
    <n v="0.11"/>
    <n v="0.11"/>
    <n v="89.16"/>
    <n v="89.16"/>
    <s v="Profit"/>
    <s v="Nov-2023"/>
    <n v="0.11697410196531184"/>
    <s v="November"/>
    <n v="2023"/>
    <m/>
  </r>
  <r>
    <x v="1366"/>
    <d v="2024-06-08T00:00:00"/>
    <d v="2025-05-04T00:00:00"/>
    <s v="Second Class"/>
    <x v="1269"/>
    <s v="Kevin Reyes"/>
    <s v="Corporate"/>
    <s v="East"/>
    <s v="Technology"/>
    <s v="Accessories"/>
    <s v="Persistent scalable archive"/>
    <n v="239.57"/>
    <n v="2"/>
    <n v="2"/>
    <n v="0.15"/>
    <n v="0.15"/>
    <n v="546.28"/>
    <n v="546.28"/>
    <s v="Profit"/>
    <s v="Jun-2024"/>
    <n v="2.2802521183787618"/>
    <s v="June"/>
    <n v="2024"/>
    <m/>
  </r>
  <r>
    <x v="1367"/>
    <d v="2025-03-31T00:00:00"/>
    <d v="2025-05-03T00:00:00"/>
    <s v="Same Day"/>
    <x v="1270"/>
    <s v="Michael Walker"/>
    <s v="Corporate"/>
    <s v="East"/>
    <s v="Technology"/>
    <s v="Computers"/>
    <s v="Front-line hybrid conglomeration"/>
    <n v="3539.56"/>
    <n v="1"/>
    <n v="1"/>
    <n v="0.35"/>
    <n v="0.35"/>
    <n v="425.29"/>
    <n v="425.29"/>
    <s v="Profit"/>
    <s v="Mar-2025"/>
    <n v="0.12015335239408288"/>
    <s v="March"/>
    <n v="2025"/>
    <m/>
  </r>
  <r>
    <x v="1368"/>
    <d v="2025-01-22T00:00:00"/>
    <d v="2025-04-14T00:00:00"/>
    <s v="First Class"/>
    <x v="1271"/>
    <s v="Eric Levy"/>
    <s v="Consumer"/>
    <s v="West"/>
    <s v="Furniture"/>
    <s v="Bookcases"/>
    <s v="Versatile mission-critical model"/>
    <n v="449.59"/>
    <n v="10"/>
    <n v="10"/>
    <n v="0.27"/>
    <n v="0.27"/>
    <n v="820.89"/>
    <n v="820.89"/>
    <s v="Profit"/>
    <s v="Jan-2025"/>
    <n v="1.8258635645810628"/>
    <s v="January"/>
    <n v="2025"/>
    <m/>
  </r>
  <r>
    <x v="1369"/>
    <d v="2025-02-10T00:00:00"/>
    <d v="2025-05-03T00:00:00"/>
    <s v="First Class"/>
    <x v="1272"/>
    <s v="Christopher Wilcox"/>
    <s v="Consumer"/>
    <s v="West"/>
    <s v="Office Supplies"/>
    <s v="Binders"/>
    <s v="Devolved composite moratorium"/>
    <n v="2140.77"/>
    <n v="6"/>
    <n v="6"/>
    <n v="0.19"/>
    <n v="0.19"/>
    <n v="930.25"/>
    <n v="930.25"/>
    <s v="Profit"/>
    <s v="Feb-2025"/>
    <n v="0.43453990853758229"/>
    <s v="February"/>
    <n v="2025"/>
    <m/>
  </r>
  <r>
    <x v="1370"/>
    <d v="2024-10-24T00:00:00"/>
    <d v="2025-05-03T00:00:00"/>
    <s v="Same Day"/>
    <x v="1273"/>
    <s v="Shaun O'Connor PhD"/>
    <s v="Home Office"/>
    <s v="West"/>
    <s v="Technology"/>
    <s v="Phones"/>
    <s v="Re-contextualized intermediate circuit"/>
    <n v="3614.77"/>
    <n v="8"/>
    <n v="8"/>
    <n v="0.34"/>
    <n v="0.34"/>
    <n v="734.42"/>
    <n v="734.42"/>
    <s v="Profit"/>
    <s v="Oct-2024"/>
    <n v="0.20317198604613848"/>
    <s v="October"/>
    <n v="2024"/>
    <m/>
  </r>
  <r>
    <x v="1371"/>
    <d v="2024-05-01T00:00:00"/>
    <d v="2025-04-24T00:00:00"/>
    <s v="Same Day"/>
    <x v="1274"/>
    <s v="Valerie Martinez"/>
    <s v="Consumer"/>
    <s v="East"/>
    <s v="Technology"/>
    <s v="Copiers"/>
    <s v="Triple-buffered holistic array"/>
    <n v="4831.0600000000004"/>
    <n v="6"/>
    <n v="6"/>
    <n v="0.02"/>
    <n v="0.02"/>
    <n v="651.66"/>
    <n v="651.66"/>
    <s v="Profit"/>
    <s v="May-2024"/>
    <n v="0.13488965154645149"/>
    <s v="May"/>
    <n v="2024"/>
    <m/>
  </r>
  <r>
    <x v="1372"/>
    <d v="2023-08-29T00:00:00"/>
    <d v="2025-04-21T00:00:00"/>
    <s v="Same Day"/>
    <x v="1275"/>
    <s v="Ricardo Davis"/>
    <s v="Corporate"/>
    <s v="East"/>
    <s v="Technology"/>
    <s v="Computers"/>
    <s v="Realigned encompassing monitoring"/>
    <n v="2765.26"/>
    <n v="3"/>
    <n v="3"/>
    <n v="0.28999999999999998"/>
    <n v="0.28999999999999998"/>
    <n v="986.54"/>
    <n v="986.54"/>
    <s v="Profit"/>
    <s v="Aug-2023"/>
    <n v="0.35676211278505454"/>
    <s v="August"/>
    <n v="2023"/>
    <m/>
  </r>
  <r>
    <x v="1373"/>
    <d v="2024-02-24T00:00:00"/>
    <d v="2025-04-23T00:00:00"/>
    <s v="Standard Class"/>
    <x v="921"/>
    <s v="Donna Adams"/>
    <s v="Consumer"/>
    <s v="East"/>
    <s v="Office Supplies"/>
    <s v="Storage"/>
    <s v="Optimized directional instruction set"/>
    <n v="31.34"/>
    <n v="2"/>
    <n v="2"/>
    <n v="0.28999999999999998"/>
    <n v="0.28999999999999998"/>
    <n v="467.42"/>
    <n v="467.42"/>
    <s v="Profit"/>
    <s v="Feb-2024"/>
    <n v="14.914486279514998"/>
    <s v="February"/>
    <n v="2024"/>
    <m/>
  </r>
  <r>
    <x v="1374"/>
    <d v="2023-04-18T00:00:00"/>
    <d v="2025-04-11T00:00:00"/>
    <s v="Second Class"/>
    <x v="1276"/>
    <s v="Angela Walton"/>
    <s v="Home Office"/>
    <s v="Central"/>
    <s v="Office Supplies"/>
    <s v="Art"/>
    <s v="Decentralized impactful protocol"/>
    <n v="2205.02"/>
    <n v="1"/>
    <n v="1"/>
    <n v="0.28999999999999998"/>
    <n v="0.28999999999999998"/>
    <n v="656.12"/>
    <n v="656.12"/>
    <s v="Profit"/>
    <s v="Apr-2023"/>
    <n v="0.29755739176968915"/>
    <s v="April"/>
    <n v="2023"/>
    <m/>
  </r>
  <r>
    <x v="1375"/>
    <d v="2023-06-23T00:00:00"/>
    <d v="2025-04-10T00:00:00"/>
    <s v="Same Day"/>
    <x v="215"/>
    <s v="Mariah Martinez"/>
    <s v="Consumer"/>
    <s v="West"/>
    <s v="Furniture"/>
    <s v="Tables"/>
    <s v="Robust solution-oriented contingency"/>
    <n v="2574.69"/>
    <n v="10"/>
    <n v="10"/>
    <n v="0.4"/>
    <n v="0.4"/>
    <n v="834.98"/>
    <n v="834.98"/>
    <s v="Profit"/>
    <s v="Jun-2023"/>
    <n v="0.32430311998726058"/>
    <s v="June"/>
    <n v="2023"/>
    <m/>
  </r>
  <r>
    <x v="1376"/>
    <d v="2023-08-09T00:00:00"/>
    <d v="2025-04-09T00:00:00"/>
    <s v="First Class"/>
    <x v="1277"/>
    <s v="Gary Valentine"/>
    <s v="Home Office"/>
    <s v="South"/>
    <s v="Furniture"/>
    <s v="Bookcases"/>
    <s v="Customer-focused stable core"/>
    <n v="1461.29"/>
    <n v="5"/>
    <n v="5"/>
    <n v="0.12"/>
    <n v="0.12"/>
    <n v="981.68"/>
    <n v="981.68"/>
    <s v="Profit"/>
    <s v="Aug-2023"/>
    <n v="0.67178999377262549"/>
    <s v="August"/>
    <n v="2023"/>
    <m/>
  </r>
  <r>
    <x v="1377"/>
    <d v="2024-10-05T00:00:00"/>
    <d v="2025-05-08T00:00:00"/>
    <s v="First Class"/>
    <x v="1278"/>
    <s v="Amy Espinoza"/>
    <s v="Corporate"/>
    <s v="Central"/>
    <s v="Furniture"/>
    <s v="Furnishings"/>
    <s v="Progressive hybrid synergy"/>
    <n v="4118.92"/>
    <n v="10"/>
    <n v="10"/>
    <n v="0.38"/>
    <n v="0.38"/>
    <n v="782.8"/>
    <n v="782.8"/>
    <s v="Profit"/>
    <s v="Oct-2024"/>
    <n v="0.19004981888456196"/>
    <s v="October"/>
    <n v="2024"/>
    <m/>
  </r>
  <r>
    <x v="1378"/>
    <d v="2023-11-24T00:00:00"/>
    <d v="2025-04-10T00:00:00"/>
    <s v="Standard Class"/>
    <x v="1279"/>
    <s v="James Krause"/>
    <s v="Home Office"/>
    <s v="East"/>
    <s v="Furniture"/>
    <s v="Tables"/>
    <s v="Automated 24hour complexity"/>
    <n v="110.49"/>
    <n v="5"/>
    <n v="5"/>
    <n v="0.21"/>
    <n v="0.21"/>
    <n v="583.83000000000004"/>
    <n v="583.83000000000004"/>
    <s v="Profit"/>
    <s v="Nov-2023"/>
    <n v="5.2840076024979643"/>
    <s v="November"/>
    <n v="2023"/>
    <m/>
  </r>
  <r>
    <x v="1379"/>
    <d v="2024-08-25T00:00:00"/>
    <d v="2025-05-04T00:00:00"/>
    <s v="First Class"/>
    <x v="1280"/>
    <s v="Joseph Roman"/>
    <s v="Consumer"/>
    <s v="South"/>
    <s v="Furniture"/>
    <s v="Furnishings"/>
    <s v="Reactive neutral circuit"/>
    <n v="2480.3200000000002"/>
    <n v="7"/>
    <n v="7"/>
    <n v="0.36"/>
    <n v="0.36"/>
    <n v="587.5"/>
    <n v="587.5"/>
    <s v="Profit"/>
    <s v="Aug-2024"/>
    <n v="0.23686459811637206"/>
    <s v="August"/>
    <n v="2024"/>
    <m/>
  </r>
  <r>
    <x v="1380"/>
    <d v="2024-08-07T00:00:00"/>
    <d v="2025-05-08T00:00:00"/>
    <s v="Second Class"/>
    <x v="1281"/>
    <s v="Sherry Melendez"/>
    <s v="Home Office"/>
    <s v="South"/>
    <s v="Furniture"/>
    <s v="Tables"/>
    <s v="Future-proofed content-based open system"/>
    <n v="205.71"/>
    <n v="3"/>
    <n v="3"/>
    <n v="0.22"/>
    <n v="0.22"/>
    <n v="254.38"/>
    <n v="254.38"/>
    <s v="Profit"/>
    <s v="Aug-2024"/>
    <n v="1.2365952068445869"/>
    <s v="August"/>
    <n v="2024"/>
    <m/>
  </r>
  <r>
    <x v="1381"/>
    <d v="2024-07-25T00:00:00"/>
    <d v="2025-04-24T00:00:00"/>
    <s v="Standard Class"/>
    <x v="1282"/>
    <s v="Erica Ford"/>
    <s v="Home Office"/>
    <s v="West"/>
    <s v="Technology"/>
    <s v="Phones"/>
    <s v="Sharable demand-driven hierarchy"/>
    <n v="1466"/>
    <n v="6"/>
    <n v="6"/>
    <n v="0.01"/>
    <n v="0.01"/>
    <n v="818.95"/>
    <n v="818.95"/>
    <s v="Profit"/>
    <s v="Jul-2024"/>
    <n v="0.5586289222373807"/>
    <s v="July"/>
    <n v="2024"/>
    <m/>
  </r>
  <r>
    <x v="1382"/>
    <d v="2023-07-04T00:00:00"/>
    <d v="2025-04-16T00:00:00"/>
    <s v="Second Class"/>
    <x v="1283"/>
    <s v="James Caldwell"/>
    <s v="Corporate"/>
    <s v="East"/>
    <s v="Office Supplies"/>
    <s v="Art"/>
    <s v="Switchable system-worthy conglomeration"/>
    <n v="1798.35"/>
    <n v="9"/>
    <n v="9"/>
    <n v="0.43"/>
    <n v="0.43"/>
    <n v="-86.41"/>
    <n v="-86.41"/>
    <s v="Loss"/>
    <s v="Jul-2023"/>
    <n v="-4.8049601023160117E-2"/>
    <s v="July"/>
    <n v="2023"/>
    <m/>
  </r>
  <r>
    <x v="1383"/>
    <d v="2023-12-15T00:00:00"/>
    <d v="2025-05-05T00:00:00"/>
    <s v="First Class"/>
    <x v="192"/>
    <s v="Hannah Flores"/>
    <s v="Consumer"/>
    <s v="West"/>
    <s v="Office Supplies"/>
    <s v="Art"/>
    <s v="Customer-focused dedicated moratorium"/>
    <n v="1873.24"/>
    <n v="8"/>
    <n v="8"/>
    <n v="0.14000000000000001"/>
    <n v="0.14000000000000001"/>
    <n v="777.96"/>
    <n v="777.96"/>
    <s v="Profit"/>
    <s v="Dec-2023"/>
    <n v="0.41530182998441206"/>
    <s v="December"/>
    <n v="2023"/>
    <m/>
  </r>
  <r>
    <x v="1384"/>
    <d v="2023-10-14T00:00:00"/>
    <d v="2025-04-26T00:00:00"/>
    <s v="Standard Class"/>
    <x v="641"/>
    <s v="Donald Anthony"/>
    <s v="Consumer"/>
    <s v="West"/>
    <s v="Furniture"/>
    <s v="Chairs"/>
    <s v="Versatile bandwidth-monitored leverage"/>
    <n v="907.4"/>
    <n v="3"/>
    <n v="3"/>
    <n v="0.49"/>
    <n v="0.49"/>
    <n v="359.49"/>
    <n v="359.49"/>
    <s v="Profit"/>
    <s v="Oct-2023"/>
    <n v="0.39617588715009922"/>
    <s v="October"/>
    <n v="2023"/>
    <m/>
  </r>
  <r>
    <x v="1385"/>
    <d v="2023-12-15T00:00:00"/>
    <d v="2025-04-25T00:00:00"/>
    <s v="Same Day"/>
    <x v="1284"/>
    <s v="Carla Hartman"/>
    <s v="Corporate"/>
    <s v="Central"/>
    <s v="Technology"/>
    <s v="Phones"/>
    <s v="Automated user-facing monitoring"/>
    <n v="1410.04"/>
    <n v="3"/>
    <n v="3"/>
    <n v="0.06"/>
    <n v="0.06"/>
    <n v="213.22"/>
    <n v="213.22"/>
    <s v="Profit"/>
    <s v="Dec-2023"/>
    <n v="0.15121556835267086"/>
    <s v="December"/>
    <n v="2023"/>
    <m/>
  </r>
  <r>
    <x v="1386"/>
    <d v="2023-06-16T00:00:00"/>
    <d v="2025-04-17T00:00:00"/>
    <s v="Standard Class"/>
    <x v="716"/>
    <s v="Victor Delacruz"/>
    <s v="Corporate"/>
    <s v="Central"/>
    <s v="Technology"/>
    <s v="Phones"/>
    <s v="Re-contextualized didactic structure"/>
    <n v="1704.37"/>
    <n v="1"/>
    <n v="1"/>
    <n v="0.36"/>
    <n v="0.36"/>
    <n v="859.39"/>
    <n v="859.39"/>
    <s v="Profit"/>
    <s v="Jun-2023"/>
    <n v="0.50422736847046123"/>
    <s v="June"/>
    <n v="2023"/>
    <m/>
  </r>
  <r>
    <x v="1387"/>
    <d v="2024-08-19T00:00:00"/>
    <d v="2025-04-18T00:00:00"/>
    <s v="Second Class"/>
    <x v="523"/>
    <s v="Summer Parks"/>
    <s v="Corporate"/>
    <s v="West"/>
    <s v="Office Supplies"/>
    <s v="Labels"/>
    <s v="Self-enabling solution-oriented collaboration"/>
    <n v="4720.2"/>
    <n v="9"/>
    <n v="9"/>
    <n v="0.24"/>
    <n v="0.24"/>
    <n v="984"/>
    <n v="984"/>
    <s v="Profit"/>
    <s v="Aug-2024"/>
    <n v="0.2084657429769925"/>
    <s v="August"/>
    <n v="2024"/>
    <m/>
  </r>
  <r>
    <x v="1388"/>
    <d v="2024-06-06T00:00:00"/>
    <d v="2025-04-17T00:00:00"/>
    <s v="Standard Class"/>
    <x v="1285"/>
    <s v="Mitchell Morrison"/>
    <s v="Home Office"/>
    <s v="Central"/>
    <s v="Technology"/>
    <s v="Accessories"/>
    <s v="Virtual full-range benchmark"/>
    <n v="1671.89"/>
    <n v="4"/>
    <n v="4"/>
    <n v="0.31"/>
    <n v="0.31"/>
    <n v="528.04999999999995"/>
    <n v="528.04999999999995"/>
    <s v="Profit"/>
    <s v="Jun-2024"/>
    <n v="0.31584015694812451"/>
    <s v="June"/>
    <n v="2024"/>
    <m/>
  </r>
  <r>
    <x v="1389"/>
    <d v="2024-01-02T00:00:00"/>
    <d v="2025-04-25T00:00:00"/>
    <s v="Second Class"/>
    <x v="1286"/>
    <s v="Laura Pearson"/>
    <s v="Corporate"/>
    <s v="South"/>
    <s v="Office Supplies"/>
    <s v="Labels"/>
    <s v="Monitored fault-tolerant adapter"/>
    <n v="1687.45"/>
    <n v="5"/>
    <n v="5"/>
    <n v="0.04"/>
    <n v="0.04"/>
    <n v="114.03"/>
    <n v="114.03"/>
    <s v="Profit"/>
    <s v="Jan-2024"/>
    <n v="6.7575335565498232E-2"/>
    <s v="January"/>
    <n v="2024"/>
    <m/>
  </r>
  <r>
    <x v="1390"/>
    <d v="2023-08-15T00:00:00"/>
    <d v="2025-04-10T00:00:00"/>
    <s v="Standard Class"/>
    <x v="946"/>
    <s v="Guy Griffin"/>
    <s v="Consumer"/>
    <s v="South"/>
    <s v="Furniture"/>
    <s v="Tables"/>
    <s v="Ameliorated methodical throughput"/>
    <n v="336.07"/>
    <n v="9"/>
    <n v="9"/>
    <n v="0.24"/>
    <n v="0.24"/>
    <n v="-29.77"/>
    <n v="-29.77"/>
    <s v="Loss"/>
    <s v="Aug-2023"/>
    <n v="-8.8582735739578061E-2"/>
    <s v="August"/>
    <n v="2023"/>
    <m/>
  </r>
  <r>
    <x v="1391"/>
    <d v="2025-02-08T00:00:00"/>
    <d v="2025-04-10T00:00:00"/>
    <s v="Standard Class"/>
    <x v="1287"/>
    <s v="Dr. Gary Newton DDS"/>
    <s v="Home Office"/>
    <s v="South"/>
    <s v="Technology"/>
    <s v="Machines"/>
    <s v="Decentralized system-worthy hardware"/>
    <n v="3443.4"/>
    <n v="7"/>
    <n v="7"/>
    <n v="0.38"/>
    <n v="0.38"/>
    <n v="-2.63"/>
    <n v="-2.63"/>
    <s v="Loss"/>
    <s v="Feb-2025"/>
    <n v="-7.637799848986466E-4"/>
    <s v="February"/>
    <n v="2025"/>
    <m/>
  </r>
  <r>
    <x v="1392"/>
    <d v="2023-06-04T00:00:00"/>
    <d v="2025-05-03T00:00:00"/>
    <s v="Same Day"/>
    <x v="1288"/>
    <s v="Mary Golden"/>
    <s v="Home Office"/>
    <s v="Central"/>
    <s v="Furniture"/>
    <s v="Tables"/>
    <s v="Innovative contextually-based product"/>
    <n v="2238.5300000000002"/>
    <n v="10"/>
    <n v="10"/>
    <n v="0.27"/>
    <n v="0.27"/>
    <n v="751.64"/>
    <n v="751.64"/>
    <s v="Profit"/>
    <s v="Jun-2023"/>
    <n v="0.33577392306558318"/>
    <s v="June"/>
    <n v="2023"/>
    <m/>
  </r>
  <r>
    <x v="1393"/>
    <d v="2024-10-01T00:00:00"/>
    <d v="2025-04-18T00:00:00"/>
    <s v="Same Day"/>
    <x v="1289"/>
    <s v="Michael Simmons"/>
    <s v="Home Office"/>
    <s v="Central"/>
    <s v="Technology"/>
    <s v="Copiers"/>
    <s v="Networked directional attitude"/>
    <n v="4871.5200000000004"/>
    <n v="10"/>
    <n v="10"/>
    <n v="0.13"/>
    <n v="0.13"/>
    <n v="-32.44"/>
    <n v="-32.44"/>
    <s v="Loss"/>
    <s v="Oct-2024"/>
    <n v="-6.6591125562452773E-3"/>
    <s v="October"/>
    <n v="2024"/>
    <m/>
  </r>
  <r>
    <x v="1394"/>
    <d v="2024-06-05T00:00:00"/>
    <d v="2025-05-02T00:00:00"/>
    <s v="Standard Class"/>
    <x v="1290"/>
    <s v="Brittany Brown"/>
    <s v="Home Office"/>
    <s v="East"/>
    <s v="Furniture"/>
    <s v="Bookcases"/>
    <s v="Managed object-oriented functionalities"/>
    <n v="3292.23"/>
    <n v="2"/>
    <n v="2"/>
    <n v="0.46"/>
    <n v="0.46"/>
    <n v="432.85"/>
    <n v="432.85"/>
    <s v="Profit"/>
    <s v="Jun-2024"/>
    <n v="0.13147623343448059"/>
    <s v="June"/>
    <n v="2024"/>
    <m/>
  </r>
  <r>
    <x v="1395"/>
    <d v="2024-12-26T00:00:00"/>
    <d v="2025-04-21T00:00:00"/>
    <s v="Same Day"/>
    <x v="1291"/>
    <s v="Pamela Howell"/>
    <s v="Home Office"/>
    <s v="East"/>
    <s v="Technology"/>
    <s v="Copiers"/>
    <s v="Advanced interactive knowledge user"/>
    <n v="1970.46"/>
    <n v="10"/>
    <n v="10"/>
    <n v="0.01"/>
    <n v="0.01"/>
    <n v="383.89"/>
    <n v="383.89"/>
    <s v="Profit"/>
    <s v="Dec-2024"/>
    <n v="0.19482252874963205"/>
    <s v="December"/>
    <n v="2024"/>
    <m/>
  </r>
  <r>
    <x v="1396"/>
    <d v="2023-11-05T00:00:00"/>
    <d v="2025-04-29T00:00:00"/>
    <s v="Second Class"/>
    <x v="1292"/>
    <s v="Debra Wagner"/>
    <s v="Corporate"/>
    <s v="East"/>
    <s v="Technology"/>
    <s v="Copiers"/>
    <s v="Automated content-based concept"/>
    <n v="2874.4"/>
    <n v="3"/>
    <n v="3"/>
    <n v="0.1"/>
    <n v="0.1"/>
    <n v="643.51"/>
    <n v="643.51"/>
    <s v="Profit"/>
    <s v="Nov-2023"/>
    <n v="0.22387628722516004"/>
    <s v="November"/>
    <n v="2023"/>
    <m/>
  </r>
  <r>
    <x v="1397"/>
    <d v="2025-02-13T00:00:00"/>
    <d v="2025-04-17T00:00:00"/>
    <s v="First Class"/>
    <x v="1293"/>
    <s v="Robin Mays"/>
    <s v="Home Office"/>
    <s v="West"/>
    <s v="Office Supplies"/>
    <s v="Storage"/>
    <s v="Operative even-keeled utilization"/>
    <n v="2963.57"/>
    <n v="10"/>
    <n v="10"/>
    <n v="0.13"/>
    <n v="0.13"/>
    <n v="299.74"/>
    <n v="299.74"/>
    <s v="Profit"/>
    <s v="Feb-2025"/>
    <n v="0.10114152862932206"/>
    <s v="February"/>
    <n v="2025"/>
    <m/>
  </r>
  <r>
    <x v="1398"/>
    <d v="2025-03-26T00:00:00"/>
    <d v="2025-04-22T00:00:00"/>
    <s v="Second Class"/>
    <x v="1294"/>
    <s v="John Alexander"/>
    <s v="Home Office"/>
    <s v="West"/>
    <s v="Technology"/>
    <s v="Machines"/>
    <s v="Customer-focused responsive moderator"/>
    <n v="2848.49"/>
    <n v="4"/>
    <n v="4"/>
    <n v="0.38"/>
    <n v="0.38"/>
    <n v="749.37"/>
    <n v="749.37"/>
    <s v="Profit"/>
    <s v="Mar-2025"/>
    <n v="0.26307622635150557"/>
    <s v="March"/>
    <n v="2025"/>
    <m/>
  </r>
  <r>
    <x v="1399"/>
    <d v="2024-02-13T00:00:00"/>
    <d v="2025-04-13T00:00:00"/>
    <s v="Second Class"/>
    <x v="116"/>
    <s v="Jenna Robinson"/>
    <s v="Corporate"/>
    <s v="South"/>
    <s v="Office Supplies"/>
    <s v="Storage"/>
    <s v="Quality-focused grid-enabled capacity"/>
    <n v="4472.1499999999996"/>
    <n v="8"/>
    <n v="8"/>
    <n v="0.25"/>
    <n v="0.25"/>
    <n v="683.17"/>
    <n v="683.17"/>
    <s v="Profit"/>
    <s v="Feb-2024"/>
    <n v="0.15276097626421298"/>
    <s v="February"/>
    <n v="2024"/>
    <m/>
  </r>
  <r>
    <x v="1400"/>
    <d v="2025-01-04T00:00:00"/>
    <d v="2025-04-12T00:00:00"/>
    <s v="Standard Class"/>
    <x v="1295"/>
    <s v="John Harris"/>
    <s v="Home Office"/>
    <s v="West"/>
    <s v="Furniture"/>
    <s v="Chairs"/>
    <s v="Devolved actuating parallelism"/>
    <n v="2943.01"/>
    <n v="2"/>
    <n v="2"/>
    <n v="0.38"/>
    <n v="0.38"/>
    <n v="494.44"/>
    <n v="494.44"/>
    <s v="Profit"/>
    <s v="Jan-2025"/>
    <n v="0.16800486576668103"/>
    <s v="January"/>
    <n v="2025"/>
    <m/>
  </r>
  <r>
    <x v="1401"/>
    <d v="2025-03-08T00:00:00"/>
    <d v="2025-04-12T00:00:00"/>
    <s v="Second Class"/>
    <x v="1296"/>
    <s v="Breanna Hamilton"/>
    <s v="Corporate"/>
    <s v="West"/>
    <s v="Office Supplies"/>
    <s v="Binders"/>
    <s v="Phased non-volatile archive"/>
    <n v="3470.07"/>
    <n v="5"/>
    <n v="5"/>
    <n v="0.48"/>
    <n v="0.48"/>
    <n v="596.29"/>
    <n v="596.29"/>
    <s v="Profit"/>
    <s v="Mar-2025"/>
    <n v="0.17183803208580806"/>
    <s v="March"/>
    <n v="2025"/>
    <m/>
  </r>
  <r>
    <x v="1402"/>
    <d v="2025-02-10T00:00:00"/>
    <d v="2025-04-29T00:00:00"/>
    <s v="Standard Class"/>
    <x v="1297"/>
    <s v="Zachary Chambers"/>
    <s v="Consumer"/>
    <s v="South"/>
    <s v="Office Supplies"/>
    <s v="Paper"/>
    <s v="Centralized 6thgeneration implementation"/>
    <n v="1857.04"/>
    <n v="2"/>
    <n v="2"/>
    <n v="0.46"/>
    <n v="0.46"/>
    <n v="-54.03"/>
    <n v="-54.03"/>
    <s v="Loss"/>
    <s v="Feb-2025"/>
    <n v="-2.9094688321199328E-2"/>
    <s v="February"/>
    <n v="2025"/>
    <m/>
  </r>
  <r>
    <x v="1403"/>
    <d v="2023-07-06T00:00:00"/>
    <d v="2025-04-10T00:00:00"/>
    <s v="Second Class"/>
    <x v="1298"/>
    <s v="Michael Nelson"/>
    <s v="Home Office"/>
    <s v="East"/>
    <s v="Office Supplies"/>
    <s v="Art"/>
    <s v="Robust empowering analyzer"/>
    <n v="1140.46"/>
    <n v="4"/>
    <n v="4"/>
    <n v="0.27"/>
    <n v="0.27"/>
    <n v="872.14"/>
    <n v="872.14"/>
    <s v="Profit"/>
    <s v="Jul-2023"/>
    <n v="0.7647265138628272"/>
    <s v="July"/>
    <n v="2023"/>
    <m/>
  </r>
  <r>
    <x v="1404"/>
    <d v="2023-12-09T00:00:00"/>
    <d v="2025-05-05T00:00:00"/>
    <s v="Second Class"/>
    <x v="1299"/>
    <s v="Katie Moore"/>
    <s v="Home Office"/>
    <s v="South"/>
    <s v="Furniture"/>
    <s v="Furnishings"/>
    <s v="Down-sized logistical collaboration"/>
    <n v="2396.77"/>
    <n v="3"/>
    <n v="3"/>
    <n v="0.27"/>
    <n v="0.27"/>
    <n v="292.77"/>
    <n v="292.77"/>
    <s v="Profit"/>
    <s v="Dec-2023"/>
    <n v="0.12215189609349249"/>
    <s v="December"/>
    <n v="2023"/>
    <m/>
  </r>
  <r>
    <x v="1405"/>
    <d v="2024-06-16T00:00:00"/>
    <d v="2025-04-13T00:00:00"/>
    <s v="Second Class"/>
    <x v="1300"/>
    <s v="Alexander Dean"/>
    <s v="Corporate"/>
    <s v="East"/>
    <s v="Technology"/>
    <s v="Computers"/>
    <s v="Visionary didactic infrastructure"/>
    <n v="1992.87"/>
    <n v="2"/>
    <n v="2"/>
    <n v="0.11"/>
    <n v="0.11"/>
    <n v="904.26"/>
    <n v="904.26"/>
    <s v="Profit"/>
    <s v="Jun-2024"/>
    <n v="0.45374761023047167"/>
    <s v="June"/>
    <n v="2024"/>
    <m/>
  </r>
  <r>
    <x v="1406"/>
    <d v="2024-09-10T00:00:00"/>
    <d v="2025-04-24T00:00:00"/>
    <s v="Standard Class"/>
    <x v="1301"/>
    <s v="Shelley Wright"/>
    <s v="Consumer"/>
    <s v="West"/>
    <s v="Furniture"/>
    <s v="Chairs"/>
    <s v="Reduced multi-state installation"/>
    <n v="1257.22"/>
    <n v="5"/>
    <n v="5"/>
    <n v="0.27"/>
    <n v="0.27"/>
    <n v="614.86"/>
    <n v="614.86"/>
    <s v="Profit"/>
    <s v="Sep-2024"/>
    <n v="0.48906317112359016"/>
    <s v="September"/>
    <n v="2024"/>
    <m/>
  </r>
  <r>
    <x v="1407"/>
    <d v="2024-01-13T00:00:00"/>
    <d v="2025-04-25T00:00:00"/>
    <s v="Standard Class"/>
    <x v="1302"/>
    <s v="Nicole Torres"/>
    <s v="Consumer"/>
    <s v="West"/>
    <s v="Technology"/>
    <s v="Phones"/>
    <s v="Programmable client-server middleware"/>
    <n v="974.84"/>
    <n v="2"/>
    <n v="2"/>
    <n v="0.16"/>
    <n v="0.16"/>
    <n v="331.69"/>
    <n v="331.69"/>
    <s v="Profit"/>
    <s v="Jan-2024"/>
    <n v="0.34025070780846084"/>
    <s v="January"/>
    <n v="2024"/>
    <m/>
  </r>
  <r>
    <x v="1408"/>
    <d v="2024-04-02T00:00:00"/>
    <d v="2025-05-05T00:00:00"/>
    <s v="Standard Class"/>
    <x v="1303"/>
    <s v="Paul Smith"/>
    <s v="Consumer"/>
    <s v="South"/>
    <s v="Technology"/>
    <s v="Machines"/>
    <s v="Adaptive next generation collaboration"/>
    <n v="3441.77"/>
    <n v="4"/>
    <n v="4"/>
    <n v="0.47"/>
    <n v="0.47"/>
    <n v="-95.03"/>
    <n v="-95.03"/>
    <s v="Loss"/>
    <s v="Apr-2024"/>
    <n v="-2.7610793283688335E-2"/>
    <s v="April"/>
    <n v="2024"/>
    <m/>
  </r>
  <r>
    <x v="1409"/>
    <d v="2024-06-23T00:00:00"/>
    <d v="2025-05-05T00:00:00"/>
    <s v="Standard Class"/>
    <x v="1304"/>
    <s v="Ruth Bishop"/>
    <s v="Corporate"/>
    <s v="West"/>
    <s v="Office Supplies"/>
    <s v="Labels"/>
    <s v="Future-proofed stable forecast"/>
    <n v="1921.21"/>
    <n v="6"/>
    <n v="6"/>
    <n v="0.26"/>
    <n v="0.26"/>
    <n v="614.20000000000005"/>
    <n v="614.20000000000005"/>
    <s v="Profit"/>
    <s v="Jun-2024"/>
    <n v="0.31969435928399292"/>
    <s v="June"/>
    <n v="2024"/>
    <m/>
  </r>
  <r>
    <x v="1410"/>
    <d v="2024-01-20T00:00:00"/>
    <d v="2025-05-08T00:00:00"/>
    <s v="Standard Class"/>
    <x v="273"/>
    <s v="Matthew Goodwin"/>
    <s v="Corporate"/>
    <s v="South"/>
    <s v="Furniture"/>
    <s v="Furnishings"/>
    <s v="Focused heuristic process improvement"/>
    <n v="4033.93"/>
    <n v="5"/>
    <n v="5"/>
    <n v="0.12"/>
    <n v="0.12"/>
    <n v="604.45000000000005"/>
    <n v="604.45000000000005"/>
    <s v="Profit"/>
    <s v="Jan-2024"/>
    <n v="0.14984146973298992"/>
    <s v="January"/>
    <n v="2024"/>
    <m/>
  </r>
  <r>
    <x v="1411"/>
    <d v="2023-06-21T00:00:00"/>
    <d v="2025-05-08T00:00:00"/>
    <s v="Second Class"/>
    <x v="1305"/>
    <s v="Rachel Hunt"/>
    <s v="Corporate"/>
    <s v="East"/>
    <s v="Office Supplies"/>
    <s v="Labels"/>
    <s v="Sharable human-resource contingency"/>
    <n v="217.67"/>
    <n v="6"/>
    <n v="6"/>
    <n v="0.12"/>
    <n v="0.12"/>
    <n v="650.62"/>
    <n v="650.62"/>
    <s v="Profit"/>
    <s v="Jun-2023"/>
    <n v="2.9890200762622321"/>
    <s v="June"/>
    <n v="2023"/>
    <m/>
  </r>
  <r>
    <x v="1412"/>
    <d v="2024-11-11T00:00:00"/>
    <d v="2025-04-17T00:00:00"/>
    <s v="Standard Class"/>
    <x v="1306"/>
    <s v="Sheryl Johnson"/>
    <s v="Home Office"/>
    <s v="West"/>
    <s v="Technology"/>
    <s v="Phones"/>
    <s v="Programmable tangible infrastructure"/>
    <n v="488.17"/>
    <n v="1"/>
    <n v="1"/>
    <n v="0.03"/>
    <n v="0.03"/>
    <n v="23.55"/>
    <n v="23.55"/>
    <s v="Profit"/>
    <s v="Nov-2024"/>
    <n v="4.8241391318598031E-2"/>
    <s v="November"/>
    <n v="2024"/>
    <m/>
  </r>
  <r>
    <x v="1413"/>
    <d v="2023-10-02T00:00:00"/>
    <d v="2025-05-02T00:00:00"/>
    <s v="Same Day"/>
    <x v="1307"/>
    <s v="Kaitlyn Martinez"/>
    <s v="Consumer"/>
    <s v="South"/>
    <s v="Furniture"/>
    <s v="Tables"/>
    <s v="Total user-facing parallelism"/>
    <n v="1510.83"/>
    <n v="7"/>
    <n v="7"/>
    <n v="0.47"/>
    <n v="0.47"/>
    <n v="-43.66"/>
    <n v="-43.66"/>
    <s v="Loss"/>
    <s v="Oct-2023"/>
    <n v="-2.8898022941032411E-2"/>
    <s v="October"/>
    <n v="2023"/>
    <m/>
  </r>
  <r>
    <x v="1414"/>
    <d v="2024-02-22T00:00:00"/>
    <d v="2025-04-11T00:00:00"/>
    <s v="First Class"/>
    <x v="1308"/>
    <s v="Joy Hernandez"/>
    <s v="Consumer"/>
    <s v="South"/>
    <s v="Office Supplies"/>
    <s v="Binders"/>
    <s v="Face-to-face 6thgeneration model"/>
    <n v="619.21"/>
    <n v="8"/>
    <n v="8"/>
    <n v="0.08"/>
    <n v="0.08"/>
    <n v="751.07"/>
    <n v="751.07"/>
    <s v="Profit"/>
    <s v="Feb-2024"/>
    <n v="1.2129487572875115"/>
    <s v="February"/>
    <n v="2024"/>
    <m/>
  </r>
  <r>
    <x v="1415"/>
    <d v="2024-12-10T00:00:00"/>
    <d v="2025-04-30T00:00:00"/>
    <s v="Second Class"/>
    <x v="1309"/>
    <s v="Tony James"/>
    <s v="Corporate"/>
    <s v="East"/>
    <s v="Office Supplies"/>
    <s v="Paper"/>
    <s v="Function-based foreground matrices"/>
    <n v="1165.8399999999999"/>
    <n v="9"/>
    <n v="9"/>
    <n v="0.18"/>
    <n v="0.18"/>
    <n v="917.76"/>
    <n v="917.76"/>
    <s v="Profit"/>
    <s v="Dec-2024"/>
    <n v="0.78720922253482473"/>
    <s v="December"/>
    <n v="2024"/>
    <m/>
  </r>
  <r>
    <x v="1416"/>
    <d v="2023-09-15T00:00:00"/>
    <d v="2025-04-23T00:00:00"/>
    <s v="First Class"/>
    <x v="1310"/>
    <s v="Tamara Fuller"/>
    <s v="Corporate"/>
    <s v="South"/>
    <s v="Technology"/>
    <s v="Machines"/>
    <s v="Multi-layered scalable synergy"/>
    <n v="2344.27"/>
    <n v="3"/>
    <n v="3"/>
    <n v="0.15"/>
    <n v="0.15"/>
    <n v="299.72000000000003"/>
    <n v="299.72000000000003"/>
    <s v="Profit"/>
    <s v="Sep-2023"/>
    <n v="0.12785216719917075"/>
    <s v="September"/>
    <n v="2023"/>
    <m/>
  </r>
  <r>
    <x v="1417"/>
    <d v="2023-08-08T00:00:00"/>
    <d v="2025-04-10T00:00:00"/>
    <s v="First Class"/>
    <x v="1311"/>
    <s v="Joann Bauer"/>
    <s v="Consumer"/>
    <s v="East"/>
    <s v="Furniture"/>
    <s v="Bookcases"/>
    <s v="Proactive multimedia framework"/>
    <n v="761.96"/>
    <n v="3"/>
    <n v="3"/>
    <n v="0.28000000000000003"/>
    <n v="0.28000000000000003"/>
    <n v="97.38"/>
    <n v="97.38"/>
    <s v="Profit"/>
    <s v="Aug-2023"/>
    <n v="0.12780198435613416"/>
    <s v="August"/>
    <n v="2023"/>
    <m/>
  </r>
  <r>
    <x v="1418"/>
    <d v="2025-04-03T00:00:00"/>
    <d v="2025-04-27T00:00:00"/>
    <s v="First Class"/>
    <x v="1312"/>
    <s v="John Chavez"/>
    <s v="Corporate"/>
    <s v="Central"/>
    <s v="Office Supplies"/>
    <s v="Binders"/>
    <s v="Persistent full-range monitoring"/>
    <n v="369.42"/>
    <n v="3"/>
    <n v="3"/>
    <n v="0.35"/>
    <n v="0.35"/>
    <n v="758.17"/>
    <n v="758.17"/>
    <s v="Profit"/>
    <s v="Apr-2025"/>
    <n v="2.0523252666341829"/>
    <s v="April"/>
    <n v="2025"/>
    <m/>
  </r>
  <r>
    <x v="1419"/>
    <d v="2023-07-10T00:00:00"/>
    <d v="2025-04-28T00:00:00"/>
    <s v="Same Day"/>
    <x v="1313"/>
    <s v="Joseph Hudson"/>
    <s v="Home Office"/>
    <s v="East"/>
    <s v="Office Supplies"/>
    <s v="Labels"/>
    <s v="Ameliorated bandwidth-monitored implementation"/>
    <n v="3145.43"/>
    <n v="7"/>
    <n v="7"/>
    <n v="0.16"/>
    <n v="0.16"/>
    <n v="25.12"/>
    <n v="25.12"/>
    <s v="Profit"/>
    <s v="Jul-2023"/>
    <n v="7.9861894876058284E-3"/>
    <s v="July"/>
    <n v="2023"/>
    <m/>
  </r>
  <r>
    <x v="1420"/>
    <d v="2023-08-04T00:00:00"/>
    <d v="2025-05-01T00:00:00"/>
    <s v="Standard Class"/>
    <x v="1314"/>
    <s v="Donna Clark"/>
    <s v="Consumer"/>
    <s v="West"/>
    <s v="Technology"/>
    <s v="Machines"/>
    <s v="Self-enabling human-resource success"/>
    <n v="2128.9299999999998"/>
    <n v="8"/>
    <n v="8"/>
    <n v="0.01"/>
    <n v="0.01"/>
    <n v="729.38"/>
    <n v="729.38"/>
    <s v="Profit"/>
    <s v="Aug-2023"/>
    <n v="0.34260403113301052"/>
    <s v="August"/>
    <n v="2023"/>
    <m/>
  </r>
  <r>
    <x v="1421"/>
    <d v="2024-02-28T00:00:00"/>
    <d v="2025-05-06T00:00:00"/>
    <s v="First Class"/>
    <x v="1315"/>
    <s v="Leslie Berry"/>
    <s v="Home Office"/>
    <s v="West"/>
    <s v="Office Supplies"/>
    <s v="Paper"/>
    <s v="Optimized modular standardization"/>
    <n v="467.72"/>
    <n v="9"/>
    <n v="9"/>
    <n v="0.06"/>
    <n v="0.06"/>
    <n v="622.82000000000005"/>
    <n v="622.82000000000005"/>
    <s v="Profit"/>
    <s v="Feb-2024"/>
    <n v="1.3316086547507056"/>
    <s v="February"/>
    <n v="2024"/>
    <m/>
  </r>
  <r>
    <x v="1422"/>
    <d v="2024-05-04T00:00:00"/>
    <d v="2025-04-13T00:00:00"/>
    <s v="Same Day"/>
    <x v="1316"/>
    <s v="Chloe Ruiz"/>
    <s v="Consumer"/>
    <s v="South"/>
    <s v="Technology"/>
    <s v="Accessories"/>
    <s v="Programmable upward-trending workforce"/>
    <n v="2909.47"/>
    <n v="4"/>
    <n v="4"/>
    <n v="0.19"/>
    <n v="0.19"/>
    <n v="-81.459999999999994"/>
    <n v="-81.459999999999994"/>
    <s v="Loss"/>
    <s v="May-2024"/>
    <n v="-2.7998226481111679E-2"/>
    <s v="May"/>
    <n v="2024"/>
    <m/>
  </r>
  <r>
    <x v="1423"/>
    <d v="2024-08-14T00:00:00"/>
    <d v="2025-04-17T00:00:00"/>
    <s v="Same Day"/>
    <x v="724"/>
    <s v="Samantha Harvey"/>
    <s v="Corporate"/>
    <s v="West"/>
    <s v="Furniture"/>
    <s v="Furnishings"/>
    <s v="Secured holistic productivity"/>
    <n v="3260.97"/>
    <n v="7"/>
    <n v="7"/>
    <n v="0.36"/>
    <n v="0.36"/>
    <n v="23.08"/>
    <n v="23.08"/>
    <s v="Profit"/>
    <s v="Aug-2024"/>
    <n v="7.0776486750874735E-3"/>
    <s v="August"/>
    <n v="2024"/>
    <m/>
  </r>
  <r>
    <x v="1424"/>
    <d v="2024-08-18T00:00:00"/>
    <d v="2025-04-12T00:00:00"/>
    <s v="First Class"/>
    <x v="1317"/>
    <s v="Samantha Lewis"/>
    <s v="Corporate"/>
    <s v="Central"/>
    <s v="Office Supplies"/>
    <s v="Binders"/>
    <s v="Function-based discrete array"/>
    <n v="4429.3100000000004"/>
    <n v="6"/>
    <n v="6"/>
    <n v="0.45"/>
    <n v="0.45"/>
    <n v="77.959999999999994"/>
    <n v="77.959999999999994"/>
    <s v="Profit"/>
    <s v="Aug-2024"/>
    <n v="1.7600935585903896E-2"/>
    <s v="August"/>
    <n v="2024"/>
    <m/>
  </r>
  <r>
    <x v="1425"/>
    <d v="2024-10-26T00:00:00"/>
    <d v="2025-05-03T00:00:00"/>
    <s v="First Class"/>
    <x v="1318"/>
    <s v="Candace Stephens"/>
    <s v="Corporate"/>
    <s v="South"/>
    <s v="Office Supplies"/>
    <s v="Storage"/>
    <s v="Proactive upward-trending methodology"/>
    <n v="733.16"/>
    <n v="1"/>
    <n v="1"/>
    <n v="0.47"/>
    <n v="0.47"/>
    <n v="768.82"/>
    <n v="768.82"/>
    <s v="Profit"/>
    <s v="Oct-2024"/>
    <n v="1.0486387691636205"/>
    <s v="October"/>
    <n v="2024"/>
    <m/>
  </r>
  <r>
    <x v="1426"/>
    <d v="2024-01-09T00:00:00"/>
    <d v="2025-05-03T00:00:00"/>
    <s v="Standard Class"/>
    <x v="1319"/>
    <s v="Patrick Brown"/>
    <s v="Home Office"/>
    <s v="South"/>
    <s v="Office Supplies"/>
    <s v="Labels"/>
    <s v="Diverse even-keeled Local Area Network"/>
    <n v="422.81"/>
    <n v="2"/>
    <n v="2"/>
    <n v="0.1"/>
    <n v="0.1"/>
    <n v="189.02"/>
    <n v="189.02"/>
    <s v="Profit"/>
    <s v="Jan-2024"/>
    <n v="0.44705659752607557"/>
    <s v="January"/>
    <n v="2024"/>
    <m/>
  </r>
  <r>
    <x v="1427"/>
    <d v="2023-07-22T00:00:00"/>
    <d v="2025-04-20T00:00:00"/>
    <s v="First Class"/>
    <x v="1320"/>
    <s v="Joe Carpenter"/>
    <s v="Consumer"/>
    <s v="South"/>
    <s v="Office Supplies"/>
    <s v="Art"/>
    <s v="Programmable static budgetary management"/>
    <n v="2938.46"/>
    <n v="7"/>
    <n v="7"/>
    <n v="0.11"/>
    <n v="0.11"/>
    <n v="938.27"/>
    <n v="938.27"/>
    <s v="Profit"/>
    <s v="Jul-2023"/>
    <n v="0.31930671167890662"/>
    <s v="July"/>
    <n v="2023"/>
    <m/>
  </r>
  <r>
    <x v="1428"/>
    <d v="2023-11-07T00:00:00"/>
    <d v="2025-04-14T00:00:00"/>
    <s v="First Class"/>
    <x v="1321"/>
    <s v="Derrick Smith"/>
    <s v="Home Office"/>
    <s v="West"/>
    <s v="Furniture"/>
    <s v="Bookcases"/>
    <s v="Decentralized regional complexity"/>
    <n v="3330.38"/>
    <n v="1"/>
    <n v="1"/>
    <n v="0.09"/>
    <n v="0.09"/>
    <n v="170.77"/>
    <n v="170.77"/>
    <s v="Profit"/>
    <s v="Nov-2023"/>
    <n v="5.1276430917793166E-2"/>
    <s v="November"/>
    <n v="2023"/>
    <m/>
  </r>
  <r>
    <x v="1429"/>
    <d v="2024-10-10T00:00:00"/>
    <d v="2025-04-24T00:00:00"/>
    <s v="Same Day"/>
    <x v="1322"/>
    <s v="Victoria Hensley"/>
    <s v="Home Office"/>
    <s v="South"/>
    <s v="Technology"/>
    <s v="Accessories"/>
    <s v="Sharable static encryption"/>
    <n v="925.28"/>
    <n v="7"/>
    <n v="7"/>
    <n v="7.0000000000000007E-2"/>
    <n v="7.0000000000000007E-2"/>
    <n v="-56.28"/>
    <n v="-56.28"/>
    <s v="Loss"/>
    <s v="Oct-2024"/>
    <n v="-6.0824831402386308E-2"/>
    <s v="October"/>
    <n v="2024"/>
    <m/>
  </r>
  <r>
    <x v="1430"/>
    <d v="2024-11-16T00:00:00"/>
    <d v="2025-05-05T00:00:00"/>
    <s v="Same Day"/>
    <x v="1323"/>
    <s v="Carl Collins"/>
    <s v="Home Office"/>
    <s v="East"/>
    <s v="Technology"/>
    <s v="Machines"/>
    <s v="Monitored clear-thinking conglomeration"/>
    <n v="4718.12"/>
    <n v="7"/>
    <n v="7"/>
    <n v="0.33"/>
    <n v="0.33"/>
    <n v="984.9"/>
    <n v="984.9"/>
    <s v="Profit"/>
    <s v="Nov-2024"/>
    <n v="0.20874839978635559"/>
    <s v="November"/>
    <n v="2024"/>
    <m/>
  </r>
  <r>
    <x v="1431"/>
    <d v="2024-06-10T00:00:00"/>
    <d v="2025-04-13T00:00:00"/>
    <s v="Same Day"/>
    <x v="1324"/>
    <s v="Stephanie Fischer"/>
    <s v="Consumer"/>
    <s v="South"/>
    <s v="Office Supplies"/>
    <s v="Labels"/>
    <s v="Visionary hybrid open system"/>
    <n v="425.1"/>
    <n v="7"/>
    <n v="7"/>
    <n v="0.2"/>
    <n v="0.2"/>
    <n v="418.89"/>
    <n v="418.89"/>
    <s v="Profit"/>
    <s v="Jun-2024"/>
    <n v="0.98539167254763571"/>
    <s v="June"/>
    <n v="2024"/>
    <m/>
  </r>
  <r>
    <x v="1432"/>
    <d v="2024-10-12T00:00:00"/>
    <d v="2025-04-28T00:00:00"/>
    <s v="Same Day"/>
    <x v="1325"/>
    <s v="Scott Rivera"/>
    <s v="Corporate"/>
    <s v="West"/>
    <s v="Office Supplies"/>
    <s v="Art"/>
    <s v="Synchronized local utilization"/>
    <n v="626.17999999999995"/>
    <n v="5"/>
    <n v="5"/>
    <n v="0.21"/>
    <n v="0.21"/>
    <n v="41.2"/>
    <n v="41.2"/>
    <s v="Profit"/>
    <s v="Oct-2024"/>
    <n v="6.5795777571944172E-2"/>
    <s v="October"/>
    <n v="2024"/>
    <m/>
  </r>
  <r>
    <x v="1433"/>
    <d v="2024-02-21T00:00:00"/>
    <d v="2025-04-28T00:00:00"/>
    <s v="Second Class"/>
    <x v="1326"/>
    <s v="Christopher Griffith"/>
    <s v="Corporate"/>
    <s v="West"/>
    <s v="Technology"/>
    <s v="Machines"/>
    <s v="Multi-lateral foreground capability"/>
    <n v="2282.63"/>
    <n v="3"/>
    <n v="3"/>
    <n v="0.26"/>
    <n v="0.26"/>
    <n v="21.24"/>
    <n v="21.24"/>
    <s v="Profit"/>
    <s v="Feb-2024"/>
    <n v="9.3050560099534295E-3"/>
    <s v="February"/>
    <n v="2024"/>
    <m/>
  </r>
  <r>
    <x v="1434"/>
    <d v="2024-06-10T00:00:00"/>
    <d v="2025-04-09T00:00:00"/>
    <s v="First Class"/>
    <x v="1327"/>
    <s v="Sarah Matthews"/>
    <s v="Consumer"/>
    <s v="East"/>
    <s v="Furniture"/>
    <s v="Chairs"/>
    <s v="Focused human-resource time-frame"/>
    <n v="1378.27"/>
    <n v="2"/>
    <n v="2"/>
    <n v="0.4"/>
    <n v="0.4"/>
    <n v="-64.45"/>
    <n v="-64.45"/>
    <s v="Loss"/>
    <s v="Jun-2024"/>
    <n v="-4.6761519876366751E-2"/>
    <s v="June"/>
    <n v="2024"/>
    <m/>
  </r>
  <r>
    <x v="1435"/>
    <d v="2023-06-04T00:00:00"/>
    <d v="2025-04-18T00:00:00"/>
    <s v="Standard Class"/>
    <x v="1328"/>
    <s v="Joshua Jackson"/>
    <s v="Home Office"/>
    <s v="Central"/>
    <s v="Technology"/>
    <s v="Computers"/>
    <s v="Multi-channeled motivating groupware"/>
    <n v="1761.89"/>
    <n v="5"/>
    <n v="5"/>
    <n v="0.3"/>
    <n v="0.3"/>
    <n v="57.13"/>
    <n v="57.13"/>
    <s v="Profit"/>
    <s v="Jun-2023"/>
    <n v="3.2425406807462441E-2"/>
    <s v="June"/>
    <n v="2023"/>
    <m/>
  </r>
  <r>
    <x v="1436"/>
    <d v="2023-08-06T00:00:00"/>
    <d v="2025-05-08T00:00:00"/>
    <s v="Same Day"/>
    <x v="1329"/>
    <s v="Richard Jenkins"/>
    <s v="Home Office"/>
    <s v="East"/>
    <s v="Office Supplies"/>
    <s v="Binders"/>
    <s v="Profit-focused scalable moratorium"/>
    <n v="3709.99"/>
    <n v="10"/>
    <n v="10"/>
    <n v="0.42"/>
    <n v="0.42"/>
    <n v="268.33"/>
    <n v="268.33"/>
    <s v="Profit"/>
    <s v="Aug-2023"/>
    <n v="7.232634050226551E-2"/>
    <s v="August"/>
    <n v="2023"/>
    <m/>
  </r>
  <r>
    <x v="1437"/>
    <d v="2024-05-19T00:00:00"/>
    <d v="2025-04-16T00:00:00"/>
    <s v="Standard Class"/>
    <x v="1330"/>
    <s v="Alyssa Hernandez"/>
    <s v="Corporate"/>
    <s v="East"/>
    <s v="Furniture"/>
    <s v="Chairs"/>
    <s v="Right-sized zero-defect secured line"/>
    <n v="4770.7"/>
    <n v="5"/>
    <n v="5"/>
    <n v="0.44"/>
    <n v="0.44"/>
    <n v="801.06"/>
    <n v="801.06"/>
    <s v="Profit"/>
    <s v="May-2024"/>
    <n v="0.16791246567589663"/>
    <s v="May"/>
    <n v="2024"/>
    <m/>
  </r>
  <r>
    <x v="1438"/>
    <d v="2024-11-12T00:00:00"/>
    <d v="2025-04-17T00:00:00"/>
    <s v="Second Class"/>
    <x v="1331"/>
    <s v="Edward Taylor"/>
    <s v="Home Office"/>
    <s v="Central"/>
    <s v="Furniture"/>
    <s v="Chairs"/>
    <s v="Up-sized asynchronous emulation"/>
    <n v="1469.31"/>
    <n v="5"/>
    <n v="5"/>
    <n v="0.06"/>
    <n v="0.06"/>
    <n v="282.82"/>
    <n v="282.82"/>
    <s v="Profit"/>
    <s v="Nov-2024"/>
    <n v="0.19248490788193098"/>
    <s v="November"/>
    <n v="2024"/>
    <m/>
  </r>
  <r>
    <x v="1439"/>
    <d v="2023-11-10T00:00:00"/>
    <d v="2025-04-24T00:00:00"/>
    <s v="Second Class"/>
    <x v="1332"/>
    <s v="Dennis Mercer"/>
    <s v="Consumer"/>
    <s v="South"/>
    <s v="Furniture"/>
    <s v="Tables"/>
    <s v="Ergonomic empowering attitude"/>
    <n v="2132.56"/>
    <n v="1"/>
    <n v="1"/>
    <n v="0.14000000000000001"/>
    <n v="0.14000000000000001"/>
    <n v="50.35"/>
    <n v="50.35"/>
    <s v="Profit"/>
    <s v="Nov-2023"/>
    <n v="2.3610121168923737E-2"/>
    <s v="November"/>
    <n v="2023"/>
    <m/>
  </r>
  <r>
    <x v="1440"/>
    <d v="2023-11-29T00:00:00"/>
    <d v="2025-04-22T00:00:00"/>
    <s v="Same Day"/>
    <x v="1333"/>
    <s v="Rebecca Castro"/>
    <s v="Home Office"/>
    <s v="South"/>
    <s v="Furniture"/>
    <s v="Bookcases"/>
    <s v="Team-oriented high-level flexibility"/>
    <n v="359.58"/>
    <n v="8"/>
    <n v="8"/>
    <n v="0.4"/>
    <n v="0.4"/>
    <n v="357.72"/>
    <n v="357.72"/>
    <s v="Profit"/>
    <s v="Nov-2023"/>
    <n v="0.99482729851493423"/>
    <s v="November"/>
    <n v="2023"/>
    <m/>
  </r>
  <r>
    <x v="1441"/>
    <d v="2025-02-09T00:00:00"/>
    <d v="2025-04-24T00:00:00"/>
    <s v="Same Day"/>
    <x v="1334"/>
    <s v="Marcus King"/>
    <s v="Consumer"/>
    <s v="South"/>
    <s v="Office Supplies"/>
    <s v="Labels"/>
    <s v="Vision-oriented bottom-line toolset"/>
    <n v="3533.14"/>
    <n v="6"/>
    <n v="6"/>
    <n v="0.37"/>
    <n v="0.37"/>
    <n v="832.69"/>
    <n v="832.69"/>
    <s v="Profit"/>
    <s v="Feb-2025"/>
    <n v="0.23567987682344885"/>
    <s v="February"/>
    <n v="2025"/>
    <m/>
  </r>
  <r>
    <x v="1442"/>
    <d v="2024-09-18T00:00:00"/>
    <d v="2025-04-10T00:00:00"/>
    <s v="Second Class"/>
    <x v="1335"/>
    <s v="Lisa Ward"/>
    <s v="Home Office"/>
    <s v="Central"/>
    <s v="Furniture"/>
    <s v="Chairs"/>
    <s v="Progressive non-volatile definition"/>
    <n v="4086.66"/>
    <n v="8"/>
    <n v="8"/>
    <n v="0.5"/>
    <n v="0.5"/>
    <n v="859.57"/>
    <n v="859.57"/>
    <s v="Profit"/>
    <s v="Sep-2024"/>
    <n v="0.21033557966652477"/>
    <s v="September"/>
    <n v="2024"/>
    <m/>
  </r>
  <r>
    <x v="1443"/>
    <d v="2024-02-25T00:00:00"/>
    <d v="2025-04-11T00:00:00"/>
    <s v="Same Day"/>
    <x v="378"/>
    <s v="Tiffany Douglas"/>
    <s v="Consumer"/>
    <s v="West"/>
    <s v="Office Supplies"/>
    <s v="Storage"/>
    <s v="Devolved systematic function"/>
    <n v="1175.95"/>
    <n v="3"/>
    <n v="3"/>
    <n v="0.3"/>
    <n v="0.3"/>
    <n v="-1.99"/>
    <n v="-1.99"/>
    <s v="Loss"/>
    <s v="Feb-2024"/>
    <n v="-1.6922488201028955E-3"/>
    <s v="February"/>
    <n v="2024"/>
    <m/>
  </r>
  <r>
    <x v="1444"/>
    <d v="2024-03-21T00:00:00"/>
    <d v="2025-05-08T00:00:00"/>
    <s v="Second Class"/>
    <x v="1336"/>
    <s v="Tammy Alvarado"/>
    <s v="Consumer"/>
    <s v="West"/>
    <s v="Technology"/>
    <s v="Computers"/>
    <s v="Front-line regional attitude"/>
    <n v="4000.77"/>
    <n v="10"/>
    <n v="10"/>
    <n v="0.44"/>
    <n v="0.44"/>
    <n v="255.68"/>
    <n v="255.68"/>
    <s v="Profit"/>
    <s v="Mar-2024"/>
    <n v="6.390769776817963E-2"/>
    <s v="March"/>
    <n v="2024"/>
    <m/>
  </r>
  <r>
    <x v="1445"/>
    <d v="2024-11-08T00:00:00"/>
    <d v="2025-05-03T00:00:00"/>
    <s v="Standard Class"/>
    <x v="1337"/>
    <s v="Jordan Perry"/>
    <s v="Consumer"/>
    <s v="South"/>
    <s v="Office Supplies"/>
    <s v="Storage"/>
    <s v="Triple-buffered contextually-based hardware"/>
    <n v="3763.77"/>
    <n v="6"/>
    <n v="6"/>
    <n v="0.13"/>
    <n v="0.13"/>
    <n v="-47.93"/>
    <n v="-47.93"/>
    <s v="Loss"/>
    <s v="Nov-2024"/>
    <n v="-1.2734571985004398E-2"/>
    <s v="November"/>
    <n v="2024"/>
    <m/>
  </r>
  <r>
    <x v="1446"/>
    <d v="2024-10-22T00:00:00"/>
    <d v="2025-04-17T00:00:00"/>
    <s v="Standard Class"/>
    <x v="1338"/>
    <s v="Ray Roy"/>
    <s v="Corporate"/>
    <s v="East"/>
    <s v="Technology"/>
    <s v="Accessories"/>
    <s v="Fundamental tertiary protocol"/>
    <n v="1887.85"/>
    <n v="3"/>
    <n v="3"/>
    <n v="0.22"/>
    <n v="0.22"/>
    <n v="182.32"/>
    <n v="182.32"/>
    <s v="Profit"/>
    <s v="Oct-2024"/>
    <n v="9.6575469449373633E-2"/>
    <s v="October"/>
    <n v="2024"/>
    <m/>
  </r>
  <r>
    <x v="1447"/>
    <d v="2024-02-24T00:00:00"/>
    <d v="2025-05-07T00:00:00"/>
    <s v="Standard Class"/>
    <x v="1339"/>
    <s v="Amy Cabrera DDS"/>
    <s v="Home Office"/>
    <s v="Central"/>
    <s v="Furniture"/>
    <s v="Furnishings"/>
    <s v="Diverse 24/7 time-frame"/>
    <n v="101.74"/>
    <n v="2"/>
    <n v="2"/>
    <n v="0.02"/>
    <n v="0.02"/>
    <n v="216.4"/>
    <n v="216.4"/>
    <s v="Profit"/>
    <s v="Feb-2024"/>
    <n v="2.1269903676036956"/>
    <s v="February"/>
    <n v="2024"/>
    <m/>
  </r>
  <r>
    <x v="1448"/>
    <d v="2023-11-19T00:00:00"/>
    <d v="2025-04-18T00:00:00"/>
    <s v="Standard Class"/>
    <x v="261"/>
    <s v="Joe Gonzalez"/>
    <s v="Corporate"/>
    <s v="Central"/>
    <s v="Office Supplies"/>
    <s v="Binders"/>
    <s v="Cross-platform transitional circuit"/>
    <n v="3081.89"/>
    <n v="8"/>
    <n v="8"/>
    <n v="0.22"/>
    <n v="0.22"/>
    <n v="-36.909999999999997"/>
    <n v="-36.909999999999997"/>
    <s v="Loss"/>
    <s v="Nov-2023"/>
    <n v="-1.1976417068746775E-2"/>
    <s v="November"/>
    <n v="2023"/>
    <m/>
  </r>
  <r>
    <x v="1449"/>
    <d v="2024-10-09T00:00:00"/>
    <d v="2025-05-08T00:00:00"/>
    <s v="First Class"/>
    <x v="1340"/>
    <s v="Katrina Myers"/>
    <s v="Consumer"/>
    <s v="Central"/>
    <s v="Technology"/>
    <s v="Copiers"/>
    <s v="Right-sized 3rdgeneration solution"/>
    <n v="3114.99"/>
    <n v="8"/>
    <n v="8"/>
    <n v="0.04"/>
    <n v="0.04"/>
    <n v="608.29"/>
    <n v="608.29"/>
    <s v="Profit"/>
    <s v="Oct-2024"/>
    <n v="0.19527831550021027"/>
    <s v="October"/>
    <n v="2024"/>
    <m/>
  </r>
  <r>
    <x v="1450"/>
    <d v="2024-04-26T00:00:00"/>
    <d v="2025-04-26T00:00:00"/>
    <s v="Same Day"/>
    <x v="1341"/>
    <s v="Kyle Fernandez"/>
    <s v="Consumer"/>
    <s v="Central"/>
    <s v="Furniture"/>
    <s v="Chairs"/>
    <s v="Stand-alone 5thgeneration hierarchy"/>
    <n v="3235.39"/>
    <n v="3"/>
    <n v="3"/>
    <n v="0.45"/>
    <n v="0.45"/>
    <n v="619.12"/>
    <n v="619.12"/>
    <s v="Profit"/>
    <s v="Apr-2024"/>
    <n v="0.19135869246056891"/>
    <s v="April"/>
    <n v="2024"/>
    <m/>
  </r>
  <r>
    <x v="1451"/>
    <d v="2024-08-07T00:00:00"/>
    <d v="2025-04-25T00:00:00"/>
    <s v="Standard Class"/>
    <x v="1342"/>
    <s v="Charles Medina"/>
    <s v="Home Office"/>
    <s v="South"/>
    <s v="Office Supplies"/>
    <s v="Labels"/>
    <s v="Fundamental intangible forecast"/>
    <n v="3196.07"/>
    <n v="4"/>
    <n v="4"/>
    <n v="0.14000000000000001"/>
    <n v="0.14000000000000001"/>
    <n v="841.66"/>
    <n v="841.66"/>
    <s v="Profit"/>
    <s v="Aug-2024"/>
    <n v="0.2633421670989684"/>
    <s v="August"/>
    <n v="2024"/>
    <m/>
  </r>
  <r>
    <x v="1452"/>
    <d v="2023-05-16T00:00:00"/>
    <d v="2025-04-15T00:00:00"/>
    <s v="First Class"/>
    <x v="1343"/>
    <s v="Christina Cunningham"/>
    <s v="Home Office"/>
    <s v="East"/>
    <s v="Furniture"/>
    <s v="Tables"/>
    <s v="Realigned responsive hierarchy"/>
    <n v="4422.53"/>
    <n v="7"/>
    <n v="7"/>
    <n v="0.33"/>
    <n v="0.33"/>
    <n v="944.37"/>
    <n v="944.37"/>
    <s v="Profit"/>
    <s v="May-2023"/>
    <n v="0.21353614333876764"/>
    <s v="May"/>
    <n v="2023"/>
    <m/>
  </r>
  <r>
    <x v="1453"/>
    <d v="2023-12-03T00:00:00"/>
    <d v="2025-04-09T00:00:00"/>
    <s v="Same Day"/>
    <x v="1344"/>
    <s v="Jennifer Martinez"/>
    <s v="Home Office"/>
    <s v="East"/>
    <s v="Office Supplies"/>
    <s v="Binders"/>
    <s v="Cross-group transitional hub"/>
    <n v="4195.9399999999996"/>
    <n v="7"/>
    <n v="7"/>
    <n v="0.36"/>
    <n v="0.36"/>
    <n v="396.67"/>
    <n v="396.67"/>
    <s v="Profit"/>
    <s v="Dec-2023"/>
    <n v="9.453662349795279E-2"/>
    <s v="December"/>
    <n v="2023"/>
    <m/>
  </r>
  <r>
    <x v="1454"/>
    <d v="2024-01-30T00:00:00"/>
    <d v="2025-04-24T00:00:00"/>
    <s v="Standard Class"/>
    <x v="1345"/>
    <s v="Julia Wilson"/>
    <s v="Home Office"/>
    <s v="Central"/>
    <s v="Technology"/>
    <s v="Accessories"/>
    <s v="Ameliorated systemic structure"/>
    <n v="2571.46"/>
    <n v="1"/>
    <n v="1"/>
    <n v="0.12"/>
    <n v="0.12"/>
    <n v="592.62"/>
    <n v="592.62"/>
    <s v="Profit"/>
    <s v="Jan-2024"/>
    <n v="0.23046051659368608"/>
    <s v="January"/>
    <n v="2024"/>
    <m/>
  </r>
  <r>
    <x v="1455"/>
    <d v="2024-05-11T00:00:00"/>
    <d v="2025-04-23T00:00:00"/>
    <s v="Same Day"/>
    <x v="1346"/>
    <s v="Kristen Peck"/>
    <s v="Corporate"/>
    <s v="Central"/>
    <s v="Office Supplies"/>
    <s v="Binders"/>
    <s v="Integrated secondary artificial intelligence"/>
    <n v="1689.35"/>
    <n v="6"/>
    <n v="6"/>
    <n v="0.37"/>
    <n v="0.37"/>
    <n v="603.79999999999995"/>
    <n v="603.79999999999995"/>
    <s v="Profit"/>
    <s v="May-2024"/>
    <n v="0.35741557403735164"/>
    <s v="May"/>
    <n v="2024"/>
    <m/>
  </r>
  <r>
    <x v="1456"/>
    <d v="2023-11-11T00:00:00"/>
    <d v="2025-04-18T00:00:00"/>
    <s v="Second Class"/>
    <x v="1347"/>
    <s v="Susan Garcia"/>
    <s v="Corporate"/>
    <s v="West"/>
    <s v="Office Supplies"/>
    <s v="Storage"/>
    <s v="Stand-alone maximized portal"/>
    <n v="3021.94"/>
    <n v="8"/>
    <n v="8"/>
    <n v="0.08"/>
    <n v="0.08"/>
    <n v="875.86"/>
    <n v="875.86"/>
    <s v="Profit"/>
    <s v="Nov-2023"/>
    <n v="0.28983368299833884"/>
    <s v="November"/>
    <n v="2023"/>
    <m/>
  </r>
  <r>
    <x v="1457"/>
    <d v="2024-04-11T00:00:00"/>
    <d v="2025-04-09T00:00:00"/>
    <s v="Same Day"/>
    <x v="1348"/>
    <s v="Kelli Kennedy"/>
    <s v="Home Office"/>
    <s v="East"/>
    <s v="Furniture"/>
    <s v="Tables"/>
    <s v="Business-focused next generation initiative"/>
    <n v="2940.94"/>
    <n v="7"/>
    <n v="7"/>
    <n v="0.21"/>
    <n v="0.21"/>
    <n v="30.26"/>
    <n v="30.26"/>
    <s v="Profit"/>
    <s v="Apr-2024"/>
    <n v="1.0289227253871212E-2"/>
    <s v="April"/>
    <n v="2024"/>
    <m/>
  </r>
  <r>
    <x v="1458"/>
    <d v="2023-12-24T00:00:00"/>
    <d v="2025-04-15T00:00:00"/>
    <s v="Second Class"/>
    <x v="1349"/>
    <s v="Emma Brady"/>
    <s v="Consumer"/>
    <s v="South"/>
    <s v="Office Supplies"/>
    <s v="Labels"/>
    <s v="Ergonomic system-worthy adapter"/>
    <n v="2785.95"/>
    <n v="1"/>
    <n v="1"/>
    <n v="0.49"/>
    <n v="0.49"/>
    <n v="773.18"/>
    <n v="773.18"/>
    <s v="Profit"/>
    <s v="Dec-2023"/>
    <n v="0.27752831170695813"/>
    <s v="December"/>
    <n v="2023"/>
    <m/>
  </r>
  <r>
    <x v="1459"/>
    <d v="2024-07-26T00:00:00"/>
    <d v="2025-04-19T00:00:00"/>
    <s v="Second Class"/>
    <x v="1350"/>
    <s v="Kelsey Gonzales"/>
    <s v="Corporate"/>
    <s v="East"/>
    <s v="Technology"/>
    <s v="Accessories"/>
    <s v="Robust transitional focus group"/>
    <n v="4855.1499999999996"/>
    <n v="4"/>
    <n v="4"/>
    <n v="0.24"/>
    <n v="0.24"/>
    <n v="720.88"/>
    <n v="720.88"/>
    <s v="Profit"/>
    <s v="Jul-2024"/>
    <n v="0.14847738998795096"/>
    <s v="July"/>
    <n v="2024"/>
    <m/>
  </r>
  <r>
    <x v="1460"/>
    <d v="2024-11-15T00:00:00"/>
    <d v="2025-04-09T00:00:00"/>
    <s v="First Class"/>
    <x v="1351"/>
    <s v="Caitlin Quinn"/>
    <s v="Consumer"/>
    <s v="East"/>
    <s v="Office Supplies"/>
    <s v="Binders"/>
    <s v="Cross-group mission-critical solution"/>
    <n v="2909.43"/>
    <n v="1"/>
    <n v="1"/>
    <n v="0.48"/>
    <n v="0.48"/>
    <n v="-25.86"/>
    <n v="-25.86"/>
    <s v="Loss"/>
    <s v="Nov-2024"/>
    <n v="-8.888338952990793E-3"/>
    <s v="November"/>
    <n v="2024"/>
    <m/>
  </r>
  <r>
    <x v="1461"/>
    <d v="2023-06-17T00:00:00"/>
    <d v="2025-04-27T00:00:00"/>
    <s v="First Class"/>
    <x v="1351"/>
    <s v="Holly Morgan"/>
    <s v="Home Office"/>
    <s v="West"/>
    <s v="Technology"/>
    <s v="Computers"/>
    <s v="Versatile upward-trending migration"/>
    <n v="2483.2399999999998"/>
    <n v="7"/>
    <n v="7"/>
    <n v="0.23"/>
    <n v="0.23"/>
    <n v="0.72"/>
    <n v="0.72"/>
    <s v="Profit"/>
    <s v="Jun-2023"/>
    <n v="2.8994378312205025E-4"/>
    <s v="June"/>
    <n v="2023"/>
    <m/>
  </r>
  <r>
    <x v="1462"/>
    <d v="2025-01-04T00:00:00"/>
    <d v="2025-04-29T00:00:00"/>
    <s v="First Class"/>
    <x v="1352"/>
    <s v="Bradley Potter"/>
    <s v="Home Office"/>
    <s v="South"/>
    <s v="Furniture"/>
    <s v="Bookcases"/>
    <s v="Seamless multimedia functionalities"/>
    <n v="4944.37"/>
    <n v="4"/>
    <n v="4"/>
    <n v="0.13"/>
    <n v="0.13"/>
    <n v="742.96"/>
    <n v="742.96"/>
    <s v="Profit"/>
    <s v="Jan-2025"/>
    <n v="0.15026383543302788"/>
    <s v="January"/>
    <n v="2025"/>
    <m/>
  </r>
  <r>
    <x v="1463"/>
    <d v="2024-09-19T00:00:00"/>
    <d v="2025-04-18T00:00:00"/>
    <s v="Standard Class"/>
    <x v="1353"/>
    <s v="Michael Estrada"/>
    <s v="Consumer"/>
    <s v="South"/>
    <s v="Furniture"/>
    <s v="Bookcases"/>
    <s v="Streamlined fresh-thinking intranet"/>
    <n v="4290.05"/>
    <n v="3"/>
    <n v="3"/>
    <n v="0.21"/>
    <n v="0.21"/>
    <n v="308.69"/>
    <n v="308.69"/>
    <s v="Profit"/>
    <s v="Sep-2024"/>
    <n v="7.1954872320835417E-2"/>
    <s v="September"/>
    <n v="2024"/>
    <m/>
  </r>
  <r>
    <x v="1464"/>
    <d v="2024-12-29T00:00:00"/>
    <d v="2025-04-26T00:00:00"/>
    <s v="Same Day"/>
    <x v="1354"/>
    <s v="Carrie Craig"/>
    <s v="Home Office"/>
    <s v="West"/>
    <s v="Furniture"/>
    <s v="Bookcases"/>
    <s v="Managed dedicated function"/>
    <n v="1536.42"/>
    <n v="6"/>
    <n v="6"/>
    <n v="0.48"/>
    <n v="0.48"/>
    <n v="293.22000000000003"/>
    <n v="293.22000000000003"/>
    <s v="Profit"/>
    <s v="Dec-2024"/>
    <n v="0.19084625297770141"/>
    <s v="December"/>
    <n v="2024"/>
    <m/>
  </r>
  <r>
    <x v="1465"/>
    <d v="2024-06-19T00:00:00"/>
    <d v="2025-04-11T00:00:00"/>
    <s v="Second Class"/>
    <x v="1355"/>
    <s v="Nicole Steele"/>
    <s v="Corporate"/>
    <s v="West"/>
    <s v="Furniture"/>
    <s v="Furnishings"/>
    <s v="Automated attitude-oriented success"/>
    <n v="1517.63"/>
    <n v="4"/>
    <n v="4"/>
    <n v="0.17"/>
    <n v="0.17"/>
    <n v="135.65"/>
    <n v="135.65"/>
    <s v="Profit"/>
    <s v="Jun-2024"/>
    <n v="8.9382787635985048E-2"/>
    <s v="June"/>
    <n v="2024"/>
    <m/>
  </r>
  <r>
    <x v="1466"/>
    <d v="2023-06-20T00:00:00"/>
    <d v="2025-04-14T00:00:00"/>
    <s v="Second Class"/>
    <x v="1356"/>
    <s v="Joshua York"/>
    <s v="Consumer"/>
    <s v="South"/>
    <s v="Furniture"/>
    <s v="Bookcases"/>
    <s v="Future-proofed executive monitoring"/>
    <n v="1628.47"/>
    <n v="3"/>
    <n v="3"/>
    <n v="0.18"/>
    <n v="0.18"/>
    <n v="201.6"/>
    <n v="201.6"/>
    <s v="Profit"/>
    <s v="Jun-2023"/>
    <n v="0.12379718385969651"/>
    <s v="June"/>
    <n v="2023"/>
    <m/>
  </r>
  <r>
    <x v="1467"/>
    <d v="2023-06-11T00:00:00"/>
    <d v="2025-04-25T00:00:00"/>
    <s v="Standard Class"/>
    <x v="1357"/>
    <s v="Terri Smith"/>
    <s v="Home Office"/>
    <s v="South"/>
    <s v="Technology"/>
    <s v="Computers"/>
    <s v="Multi-layered bottom-line adapter"/>
    <n v="1190.53"/>
    <n v="8"/>
    <n v="8"/>
    <n v="0.21"/>
    <n v="0.21"/>
    <n v="946.42"/>
    <n v="946.42"/>
    <s v="Profit"/>
    <s v="Jun-2023"/>
    <n v="0.79495686794956866"/>
    <s v="June"/>
    <n v="2023"/>
    <m/>
  </r>
  <r>
    <x v="1468"/>
    <d v="2023-11-20T00:00:00"/>
    <d v="2025-04-28T00:00:00"/>
    <s v="Same Day"/>
    <x v="1358"/>
    <s v="Steven Williamson"/>
    <s v="Home Office"/>
    <s v="South"/>
    <s v="Technology"/>
    <s v="Copiers"/>
    <s v="Total national access"/>
    <n v="1794.17"/>
    <n v="10"/>
    <n v="10"/>
    <n v="0.4"/>
    <n v="0.4"/>
    <n v="609.21"/>
    <n v="609.21"/>
    <s v="Profit"/>
    <s v="Nov-2023"/>
    <n v="0.33954976395770747"/>
    <s v="November"/>
    <n v="2023"/>
    <m/>
  </r>
  <r>
    <x v="1469"/>
    <d v="2024-01-05T00:00:00"/>
    <d v="2025-05-06T00:00:00"/>
    <s v="Standard Class"/>
    <x v="1359"/>
    <s v="Paul Rangel"/>
    <s v="Consumer"/>
    <s v="West"/>
    <s v="Office Supplies"/>
    <s v="Labels"/>
    <s v="Multi-lateral context-sensitive groupware"/>
    <n v="2453.85"/>
    <n v="9"/>
    <n v="9"/>
    <n v="0.13"/>
    <n v="0.13"/>
    <n v="839.01"/>
    <n v="839.01"/>
    <s v="Profit"/>
    <s v="Jan-2024"/>
    <n v="0.34191576502231191"/>
    <s v="January"/>
    <n v="2024"/>
    <m/>
  </r>
  <r>
    <x v="1470"/>
    <d v="2023-06-28T00:00:00"/>
    <d v="2025-05-01T00:00:00"/>
    <s v="First Class"/>
    <x v="46"/>
    <s v="Janice Chan"/>
    <s v="Consumer"/>
    <s v="East"/>
    <s v="Office Supplies"/>
    <s v="Storage"/>
    <s v="Fundamental holistic protocol"/>
    <n v="4438.74"/>
    <n v="3"/>
    <n v="3"/>
    <n v="0.12"/>
    <n v="0.12"/>
    <n v="376.91"/>
    <n v="376.91"/>
    <s v="Profit"/>
    <s v="Jun-2023"/>
    <n v="8.4913736781158627E-2"/>
    <s v="June"/>
    <n v="2023"/>
    <m/>
  </r>
  <r>
    <x v="1471"/>
    <d v="2024-11-11T00:00:00"/>
    <d v="2025-04-09T00:00:00"/>
    <s v="Standard Class"/>
    <x v="1360"/>
    <s v="Stacey Smith"/>
    <s v="Consumer"/>
    <s v="South"/>
    <s v="Furniture"/>
    <s v="Tables"/>
    <s v="Open-source zero tolerance forecast"/>
    <n v="656.87"/>
    <n v="3"/>
    <n v="3"/>
    <n v="0.09"/>
    <n v="0.09"/>
    <n v="76.7"/>
    <n v="76.7"/>
    <s v="Profit"/>
    <s v="Nov-2024"/>
    <n v="0.11676587452616195"/>
    <s v="November"/>
    <n v="2024"/>
    <m/>
  </r>
  <r>
    <x v="1472"/>
    <d v="2024-04-15T00:00:00"/>
    <d v="2025-04-11T00:00:00"/>
    <s v="First Class"/>
    <x v="494"/>
    <s v="Benjamin Bradley"/>
    <s v="Home Office"/>
    <s v="Central"/>
    <s v="Furniture"/>
    <s v="Bookcases"/>
    <s v="Balanced contextually-based artificial intelligence"/>
    <n v="619.42999999999995"/>
    <n v="4"/>
    <n v="4"/>
    <n v="0.3"/>
    <n v="0.3"/>
    <n v="-57.4"/>
    <n v="-57.4"/>
    <s v="Loss"/>
    <s v="Apr-2024"/>
    <n v="-9.2665837947790722E-2"/>
    <s v="April"/>
    <n v="2024"/>
    <m/>
  </r>
  <r>
    <x v="1473"/>
    <d v="2023-08-04T00:00:00"/>
    <d v="2025-04-19T00:00:00"/>
    <s v="Same Day"/>
    <x v="1361"/>
    <s v="Austin Watts"/>
    <s v="Corporate"/>
    <s v="West"/>
    <s v="Technology"/>
    <s v="Computers"/>
    <s v="Universal scalable hardware"/>
    <n v="2177.6799999999998"/>
    <n v="4"/>
    <n v="4"/>
    <n v="0.32"/>
    <n v="0.32"/>
    <n v="953.4"/>
    <n v="953.4"/>
    <s v="Profit"/>
    <s v="Aug-2023"/>
    <n v="0.43780537085338528"/>
    <s v="August"/>
    <n v="2023"/>
    <m/>
  </r>
  <r>
    <x v="1474"/>
    <d v="2025-03-07T00:00:00"/>
    <d v="2025-04-28T00:00:00"/>
    <s v="Second Class"/>
    <x v="1362"/>
    <s v="Alex Hamilton"/>
    <s v="Consumer"/>
    <s v="West"/>
    <s v="Office Supplies"/>
    <s v="Art"/>
    <s v="Enhanced contextually-based service-desk"/>
    <n v="4735.3500000000004"/>
    <n v="8"/>
    <n v="8"/>
    <n v="0.45"/>
    <n v="0.45"/>
    <n v="-98.23"/>
    <n v="-98.23"/>
    <s v="Loss"/>
    <s v="Mar-2025"/>
    <n v="-2.0743978797765739E-2"/>
    <s v="March"/>
    <n v="2025"/>
    <m/>
  </r>
  <r>
    <x v="1475"/>
    <d v="2024-06-16T00:00:00"/>
    <d v="2025-04-24T00:00:00"/>
    <s v="Second Class"/>
    <x v="1363"/>
    <s v="Joseph Campbell"/>
    <s v="Home Office"/>
    <s v="Central"/>
    <s v="Office Supplies"/>
    <s v="Labels"/>
    <s v="Self-enabling system-worthy synergy"/>
    <n v="627.9"/>
    <n v="9"/>
    <n v="9"/>
    <n v="0.25"/>
    <n v="0.25"/>
    <n v="822.17"/>
    <n v="822.17"/>
    <s v="Profit"/>
    <s v="Jun-2024"/>
    <n v="1.3093964007007486"/>
    <s v="June"/>
    <n v="2024"/>
    <m/>
  </r>
  <r>
    <x v="1476"/>
    <d v="2023-07-06T00:00:00"/>
    <d v="2025-04-16T00:00:00"/>
    <s v="Standard Class"/>
    <x v="1364"/>
    <s v="Ryan Harris"/>
    <s v="Home Office"/>
    <s v="South"/>
    <s v="Technology"/>
    <s v="Phones"/>
    <s v="Open-source content-based software"/>
    <n v="1875.57"/>
    <n v="6"/>
    <n v="6"/>
    <n v="0.41"/>
    <n v="0.41"/>
    <n v="-78.86"/>
    <n v="-78.86"/>
    <s v="Loss"/>
    <s v="Jul-2023"/>
    <n v="-4.2045884717712485E-2"/>
    <s v="July"/>
    <n v="2023"/>
    <m/>
  </r>
  <r>
    <x v="1477"/>
    <d v="2023-12-14T00:00:00"/>
    <d v="2025-04-30T00:00:00"/>
    <s v="Same Day"/>
    <x v="573"/>
    <s v="Bonnie Jensen"/>
    <s v="Consumer"/>
    <s v="West"/>
    <s v="Office Supplies"/>
    <s v="Art"/>
    <s v="Right-sized real-time moratorium"/>
    <n v="126.14"/>
    <n v="4"/>
    <n v="4"/>
    <n v="0.04"/>
    <n v="0.04"/>
    <n v="880.06"/>
    <n v="880.06"/>
    <s v="Profit"/>
    <s v="Dec-2023"/>
    <n v="6.9768511178056123"/>
    <s v="December"/>
    <n v="2023"/>
    <m/>
  </r>
  <r>
    <x v="1478"/>
    <d v="2025-01-09T00:00:00"/>
    <d v="2025-04-22T00:00:00"/>
    <s v="First Class"/>
    <x v="1365"/>
    <s v="Wayne Simmons"/>
    <s v="Corporate"/>
    <s v="South"/>
    <s v="Furniture"/>
    <s v="Furnishings"/>
    <s v="Future-proofed contextually-based emulation"/>
    <n v="3895.01"/>
    <n v="3"/>
    <n v="3"/>
    <n v="0.09"/>
    <n v="0.09"/>
    <n v="837.51"/>
    <n v="837.51"/>
    <s v="Profit"/>
    <s v="Jan-2025"/>
    <n v="0.21502127080546646"/>
    <s v="January"/>
    <n v="2025"/>
    <m/>
  </r>
  <r>
    <x v="1479"/>
    <d v="2024-12-22T00:00:00"/>
    <d v="2025-04-09T00:00:00"/>
    <s v="Standard Class"/>
    <x v="561"/>
    <s v="David Boyd"/>
    <s v="Home Office"/>
    <s v="West"/>
    <s v="Office Supplies"/>
    <s v="Paper"/>
    <s v="Customer-focused attitude-oriented matrices"/>
    <n v="3392.33"/>
    <n v="5"/>
    <n v="5"/>
    <n v="0.05"/>
    <n v="0.05"/>
    <n v="848.52"/>
    <n v="848.52"/>
    <s v="Profit"/>
    <s v="Dec-2024"/>
    <n v="0.25012896740588325"/>
    <s v="December"/>
    <n v="2024"/>
    <m/>
  </r>
  <r>
    <x v="1480"/>
    <d v="2024-07-17T00:00:00"/>
    <d v="2025-05-07T00:00:00"/>
    <s v="Same Day"/>
    <x v="1366"/>
    <s v="Matthew Rivera"/>
    <s v="Corporate"/>
    <s v="East"/>
    <s v="Furniture"/>
    <s v="Chairs"/>
    <s v="Self-enabling solution-oriented protocol"/>
    <n v="4420.55"/>
    <n v="1"/>
    <n v="1"/>
    <n v="0.04"/>
    <n v="0.04"/>
    <n v="91.8"/>
    <n v="91.8"/>
    <s v="Profit"/>
    <s v="Jul-2024"/>
    <n v="2.0766646684236122E-2"/>
    <s v="July"/>
    <n v="2024"/>
    <m/>
  </r>
  <r>
    <x v="1481"/>
    <d v="2023-04-18T00:00:00"/>
    <d v="2025-04-26T00:00:00"/>
    <s v="Same Day"/>
    <x v="1367"/>
    <s v="Jennifer Kirk"/>
    <s v="Home Office"/>
    <s v="South"/>
    <s v="Office Supplies"/>
    <s v="Paper"/>
    <s v="Multi-layered multi-state open system"/>
    <n v="4519.26"/>
    <n v="4"/>
    <n v="4"/>
    <n v="0.44"/>
    <n v="0.44"/>
    <n v="398.09"/>
    <n v="398.09"/>
    <s v="Profit"/>
    <s v="Apr-2023"/>
    <n v="8.8087430243004375E-2"/>
    <s v="April"/>
    <n v="2023"/>
    <m/>
  </r>
  <r>
    <x v="1482"/>
    <d v="2023-09-20T00:00:00"/>
    <d v="2025-04-27T00:00:00"/>
    <s v="Second Class"/>
    <x v="579"/>
    <s v="Heather Meyers"/>
    <s v="Consumer"/>
    <s v="West"/>
    <s v="Technology"/>
    <s v="Computers"/>
    <s v="Managed zero administration pricing structure"/>
    <n v="3852.9"/>
    <n v="9"/>
    <n v="9"/>
    <n v="0.18"/>
    <n v="0.18"/>
    <n v="914.34"/>
    <n v="914.34"/>
    <s v="Profit"/>
    <s v="Sep-2023"/>
    <n v="0.23731215448104026"/>
    <s v="September"/>
    <n v="2023"/>
    <m/>
  </r>
  <r>
    <x v="1483"/>
    <d v="2023-09-05T00:00:00"/>
    <d v="2025-05-06T00:00:00"/>
    <s v="Second Class"/>
    <x v="1368"/>
    <s v="Lisa Ramos"/>
    <s v="Home Office"/>
    <s v="South"/>
    <s v="Office Supplies"/>
    <s v="Storage"/>
    <s v="Fully-configurable coherent throughput"/>
    <n v="3834.61"/>
    <n v="3"/>
    <n v="3"/>
    <n v="0.39"/>
    <n v="0.39"/>
    <n v="740.47"/>
    <n v="740.47"/>
    <s v="Profit"/>
    <s v="Sep-2023"/>
    <n v="0.19310177566949441"/>
    <s v="September"/>
    <n v="2023"/>
    <m/>
  </r>
  <r>
    <x v="1484"/>
    <d v="2025-02-21T00:00:00"/>
    <d v="2025-04-22T00:00:00"/>
    <s v="Second Class"/>
    <x v="1369"/>
    <s v="Amy Hines"/>
    <s v="Home Office"/>
    <s v="West"/>
    <s v="Office Supplies"/>
    <s v="Art"/>
    <s v="Enterprise-wide multi-tasking infrastructure"/>
    <n v="2073.6799999999998"/>
    <n v="6"/>
    <n v="6"/>
    <n v="0.11"/>
    <n v="0.11"/>
    <n v="135.77000000000001"/>
    <n v="135.77000000000001"/>
    <s v="Profit"/>
    <s v="Feb-2025"/>
    <n v="6.5472975579645862E-2"/>
    <s v="February"/>
    <n v="2025"/>
    <m/>
  </r>
  <r>
    <x v="1485"/>
    <d v="2024-10-08T00:00:00"/>
    <d v="2025-04-23T00:00:00"/>
    <s v="Second Class"/>
    <x v="1370"/>
    <s v="Alan Carr"/>
    <s v="Consumer"/>
    <s v="Central"/>
    <s v="Technology"/>
    <s v="Accessories"/>
    <s v="Pre-emptive encompassing alliance"/>
    <n v="3585.16"/>
    <n v="7"/>
    <n v="7"/>
    <n v="0.21"/>
    <n v="0.21"/>
    <n v="15.29"/>
    <n v="15.29"/>
    <s v="Profit"/>
    <s v="Oct-2024"/>
    <n v="4.2648026866304433E-3"/>
    <s v="October"/>
    <n v="2024"/>
    <m/>
  </r>
  <r>
    <x v="1486"/>
    <d v="2024-11-10T00:00:00"/>
    <d v="2025-04-30T00:00:00"/>
    <s v="Second Class"/>
    <x v="272"/>
    <s v="Kendra Tran"/>
    <s v="Corporate"/>
    <s v="East"/>
    <s v="Furniture"/>
    <s v="Chairs"/>
    <s v="Ergonomic encompassing benchmark"/>
    <n v="3833.59"/>
    <n v="10"/>
    <n v="10"/>
    <n v="0"/>
    <n v="0"/>
    <n v="223.44"/>
    <n v="223.44"/>
    <s v="Profit"/>
    <s v="Nov-2024"/>
    <n v="5.8284793105157301E-2"/>
    <s v="November"/>
    <n v="2024"/>
    <m/>
  </r>
  <r>
    <x v="1487"/>
    <d v="2024-04-09T00:00:00"/>
    <d v="2025-04-27T00:00:00"/>
    <s v="Second Class"/>
    <x v="1371"/>
    <s v="Matthew Li"/>
    <s v="Consumer"/>
    <s v="West"/>
    <s v="Furniture"/>
    <s v="Tables"/>
    <s v="Triple-buffered local protocol"/>
    <n v="3648.87"/>
    <n v="3"/>
    <n v="3"/>
    <n v="0.18"/>
    <n v="0.18"/>
    <n v="309.25"/>
    <n v="309.25"/>
    <s v="Profit"/>
    <s v="Apr-2024"/>
    <n v="8.4752265769950694E-2"/>
    <s v="April"/>
    <n v="2024"/>
    <m/>
  </r>
  <r>
    <x v="1488"/>
    <d v="2023-09-20T00:00:00"/>
    <d v="2025-04-25T00:00:00"/>
    <s v="Second Class"/>
    <x v="1372"/>
    <s v="Adam Green"/>
    <s v="Corporate"/>
    <s v="South"/>
    <s v="Office Supplies"/>
    <s v="Art"/>
    <s v="Automated system-worthy interface"/>
    <n v="584.37"/>
    <n v="2"/>
    <n v="2"/>
    <n v="0.11"/>
    <n v="0.11"/>
    <n v="805.07"/>
    <n v="805.07"/>
    <s v="Profit"/>
    <s v="Sep-2023"/>
    <n v="1.3776716806133102"/>
    <s v="September"/>
    <n v="2023"/>
    <m/>
  </r>
  <r>
    <x v="1489"/>
    <d v="2024-02-08T00:00:00"/>
    <d v="2025-04-26T00:00:00"/>
    <s v="Same Day"/>
    <x v="1373"/>
    <s v="April Ponce"/>
    <s v="Corporate"/>
    <s v="East"/>
    <s v="Office Supplies"/>
    <s v="Storage"/>
    <s v="Organic human-resource moderator"/>
    <n v="899.53"/>
    <n v="7"/>
    <n v="7"/>
    <n v="0.25"/>
    <n v="0.25"/>
    <n v="25.6"/>
    <n v="25.6"/>
    <s v="Profit"/>
    <s v="Feb-2024"/>
    <n v="2.8459306526741744E-2"/>
    <s v="February"/>
    <n v="2024"/>
    <m/>
  </r>
  <r>
    <x v="1490"/>
    <d v="2024-05-29T00:00:00"/>
    <d v="2025-04-23T00:00:00"/>
    <s v="Standard Class"/>
    <x v="1374"/>
    <s v="Nicole Randolph"/>
    <s v="Corporate"/>
    <s v="East"/>
    <s v="Technology"/>
    <s v="Accessories"/>
    <s v="Decentralized clear-thinking help-desk"/>
    <n v="2633.64"/>
    <n v="1"/>
    <n v="1"/>
    <n v="0.35"/>
    <n v="0.35"/>
    <n v="338.29"/>
    <n v="338.29"/>
    <s v="Profit"/>
    <s v="May-2024"/>
    <n v="0.12844959827463132"/>
    <s v="May"/>
    <n v="2024"/>
    <m/>
  </r>
  <r>
    <x v="1491"/>
    <d v="2024-05-17T00:00:00"/>
    <d v="2025-04-14T00:00:00"/>
    <s v="Standard Class"/>
    <x v="1375"/>
    <s v="Steven Ruiz"/>
    <s v="Corporate"/>
    <s v="South"/>
    <s v="Office Supplies"/>
    <s v="Binders"/>
    <s v="Phased mission-critical moratorium"/>
    <n v="1836.82"/>
    <n v="3"/>
    <n v="3"/>
    <n v="0.26"/>
    <n v="0.26"/>
    <n v="912.76"/>
    <n v="912.76"/>
    <s v="Profit"/>
    <s v="May-2024"/>
    <n v="0.49692403175052535"/>
    <s v="May"/>
    <n v="2024"/>
    <m/>
  </r>
  <r>
    <x v="1492"/>
    <d v="2025-04-06T00:00:00"/>
    <d v="2025-04-26T00:00:00"/>
    <s v="Second Class"/>
    <x v="1376"/>
    <s v="Julie Aguirre"/>
    <s v="Consumer"/>
    <s v="West"/>
    <s v="Office Supplies"/>
    <s v="Art"/>
    <s v="Right-sized systemic complexity"/>
    <n v="4530.8900000000003"/>
    <n v="6"/>
    <n v="6"/>
    <n v="0.45"/>
    <n v="0.45"/>
    <n v="252.11"/>
    <n v="252.11"/>
    <s v="Profit"/>
    <s v="Apr-2025"/>
    <n v="5.5642489665385826E-2"/>
    <s v="April"/>
    <n v="2025"/>
    <m/>
  </r>
  <r>
    <x v="1493"/>
    <d v="2023-08-29T00:00:00"/>
    <d v="2025-04-10T00:00:00"/>
    <s v="Second Class"/>
    <x v="1377"/>
    <s v="Rebecca Cook"/>
    <s v="Home Office"/>
    <s v="West"/>
    <s v="Technology"/>
    <s v="Copiers"/>
    <s v="Persistent 24hour info-me diaries"/>
    <n v="1368"/>
    <n v="7"/>
    <n v="7"/>
    <n v="0.37"/>
    <n v="0.37"/>
    <n v="308.92"/>
    <n v="308.92"/>
    <s v="Profit"/>
    <s v="Aug-2023"/>
    <n v="0.22581871345029242"/>
    <s v="August"/>
    <n v="2023"/>
    <m/>
  </r>
  <r>
    <x v="1494"/>
    <d v="2023-07-24T00:00:00"/>
    <d v="2025-04-12T00:00:00"/>
    <s v="First Class"/>
    <x v="1378"/>
    <s v="Matthew Sutton"/>
    <s v="Consumer"/>
    <s v="Central"/>
    <s v="Technology"/>
    <s v="Machines"/>
    <s v="Visionary bandwidth-monitored task-force"/>
    <n v="4274.49"/>
    <n v="3"/>
    <n v="3"/>
    <n v="0.19"/>
    <n v="0.19"/>
    <n v="544.47"/>
    <n v="544.47"/>
    <s v="Profit"/>
    <s v="Jul-2023"/>
    <n v="0.12737659931360235"/>
    <s v="July"/>
    <n v="2023"/>
    <m/>
  </r>
  <r>
    <x v="1495"/>
    <d v="2024-03-12T00:00:00"/>
    <d v="2025-04-10T00:00:00"/>
    <s v="Standard Class"/>
    <x v="1379"/>
    <s v="Carla Velez"/>
    <s v="Corporate"/>
    <s v="East"/>
    <s v="Office Supplies"/>
    <s v="Binders"/>
    <s v="Devolved zero administration instruction set"/>
    <n v="1510.35"/>
    <n v="1"/>
    <n v="1"/>
    <n v="0"/>
    <n v="0"/>
    <n v="52.63"/>
    <n v="52.63"/>
    <s v="Profit"/>
    <s v="Mar-2024"/>
    <n v="3.4846227695567257E-2"/>
    <s v="March"/>
    <n v="2024"/>
    <m/>
  </r>
  <r>
    <x v="1496"/>
    <d v="2024-05-17T00:00:00"/>
    <d v="2025-04-17T00:00:00"/>
    <s v="Standard Class"/>
    <x v="1380"/>
    <s v="Rhonda Cowan"/>
    <s v="Corporate"/>
    <s v="West"/>
    <s v="Furniture"/>
    <s v="Furnishings"/>
    <s v="User-friendly solution-oriented standardization"/>
    <n v="4238.46"/>
    <n v="10"/>
    <n v="10"/>
    <n v="0.25"/>
    <n v="0.25"/>
    <n v="789.24"/>
    <n v="789.24"/>
    <s v="Profit"/>
    <s v="May-2024"/>
    <n v="0.18620914199968858"/>
    <s v="May"/>
    <n v="2024"/>
    <m/>
  </r>
  <r>
    <x v="1497"/>
    <d v="2024-08-09T00:00:00"/>
    <d v="2025-04-29T00:00:00"/>
    <s v="First Class"/>
    <x v="990"/>
    <s v="Donald Stark"/>
    <s v="Consumer"/>
    <s v="Central"/>
    <s v="Technology"/>
    <s v="Phones"/>
    <s v="Virtual user-facing knowledge user"/>
    <n v="2402.0300000000002"/>
    <n v="5"/>
    <n v="5"/>
    <n v="0.15"/>
    <n v="0.15"/>
    <n v="-7.74"/>
    <n v="-7.74"/>
    <s v="Loss"/>
    <s v="Aug-2024"/>
    <n v="-3.2222744928248189E-3"/>
    <s v="August"/>
    <n v="2024"/>
    <m/>
  </r>
  <r>
    <x v="1498"/>
    <d v="2025-02-08T00:00:00"/>
    <d v="2025-04-23T00:00:00"/>
    <s v="Second Class"/>
    <x v="1381"/>
    <s v="John Ward"/>
    <s v="Home Office"/>
    <s v="West"/>
    <s v="Furniture"/>
    <s v="Furnishings"/>
    <s v="Team-oriented dynamic superstructure"/>
    <n v="158.78"/>
    <n v="2"/>
    <n v="2"/>
    <n v="0.3"/>
    <n v="0.3"/>
    <n v="675.39"/>
    <n v="675.39"/>
    <s v="Profit"/>
    <s v="Feb-2025"/>
    <n v="4.2536213628920514"/>
    <s v="February"/>
    <n v="2025"/>
    <m/>
  </r>
  <r>
    <x v="1499"/>
    <d v="2025-01-22T00:00:00"/>
    <d v="2025-04-13T00:00:00"/>
    <s v="Same Day"/>
    <x v="1382"/>
    <s v="Samuel Knight"/>
    <s v="Corporate"/>
    <s v="West"/>
    <s v="Office Supplies"/>
    <s v="Labels"/>
    <s v="Organized homogeneous instruction set"/>
    <n v="4993.3599999999997"/>
    <n v="2"/>
    <n v="2"/>
    <n v="0.36"/>
    <n v="0.36"/>
    <n v="836.15"/>
    <n v="836.15"/>
    <s v="Profit"/>
    <s v="Jan-2025"/>
    <n v="0.16745237675633243"/>
    <s v="January"/>
    <n v="2025"/>
    <m/>
  </r>
  <r>
    <x v="1500"/>
    <d v="2024-09-07T00:00:00"/>
    <d v="2025-04-26T00:00:00"/>
    <s v="First Class"/>
    <x v="1383"/>
    <s v="Noah Jimenez"/>
    <s v="Home Office"/>
    <s v="West"/>
    <s v="Office Supplies"/>
    <s v="Art"/>
    <s v="Configurable grid-enabled workforce"/>
    <n v="1493.76"/>
    <n v="8"/>
    <n v="8"/>
    <n v="0.25"/>
    <n v="0.25"/>
    <n v="291.83"/>
    <n v="291.83"/>
    <s v="Profit"/>
    <s v="Sep-2024"/>
    <n v="0.1953660561268209"/>
    <s v="September"/>
    <n v="2024"/>
    <m/>
  </r>
  <r>
    <x v="1501"/>
    <d v="2023-04-30T00:00:00"/>
    <d v="2025-04-30T00:00:00"/>
    <s v="Second Class"/>
    <x v="1384"/>
    <s v="Aimee Brown"/>
    <s v="Corporate"/>
    <s v="East"/>
    <s v="Furniture"/>
    <s v="Chairs"/>
    <s v="Synchronized 6thgeneration adapter"/>
    <n v="1737.36"/>
    <n v="3"/>
    <n v="3"/>
    <n v="0.38"/>
    <n v="0.38"/>
    <n v="264.24"/>
    <n v="264.24"/>
    <s v="Profit"/>
    <s v="Apr-2023"/>
    <n v="0.1520928305014505"/>
    <s v="April"/>
    <n v="2023"/>
    <m/>
  </r>
  <r>
    <x v="1502"/>
    <d v="2024-03-09T00:00:00"/>
    <d v="2025-04-15T00:00:00"/>
    <s v="Second Class"/>
    <x v="1385"/>
    <s v="Mario Sanchez"/>
    <s v="Corporate"/>
    <s v="South"/>
    <s v="Furniture"/>
    <s v="Tables"/>
    <s v="Diverse contextually-based software"/>
    <n v="4495.3900000000003"/>
    <n v="4"/>
    <n v="4"/>
    <n v="0.15"/>
    <n v="0.15"/>
    <n v="800.66"/>
    <n v="800.66"/>
    <s v="Profit"/>
    <s v="Mar-2024"/>
    <n v="0.17810690507386454"/>
    <s v="March"/>
    <n v="2024"/>
    <m/>
  </r>
  <r>
    <x v="1503"/>
    <d v="2023-10-12T00:00:00"/>
    <d v="2025-04-28T00:00:00"/>
    <s v="Second Class"/>
    <x v="1386"/>
    <s v="Helen Green"/>
    <s v="Consumer"/>
    <s v="West"/>
    <s v="Furniture"/>
    <s v="Bookcases"/>
    <s v="Public-key systematic monitoring"/>
    <n v="980.1"/>
    <n v="5"/>
    <n v="5"/>
    <n v="0.31"/>
    <n v="0.31"/>
    <n v="852.38"/>
    <n v="852.38"/>
    <s v="Profit"/>
    <s v="Oct-2023"/>
    <n v="0.86968676665646361"/>
    <s v="October"/>
    <n v="2023"/>
    <m/>
  </r>
  <r>
    <x v="1504"/>
    <d v="2023-12-10T00:00:00"/>
    <d v="2025-04-22T00:00:00"/>
    <s v="First Class"/>
    <x v="1387"/>
    <s v="Mrs. Crystal Black"/>
    <s v="Corporate"/>
    <s v="East"/>
    <s v="Office Supplies"/>
    <s v="Binders"/>
    <s v="Profit-focused systematic extranet"/>
    <n v="901.36"/>
    <n v="5"/>
    <n v="5"/>
    <n v="0.45"/>
    <n v="0.45"/>
    <n v="532.52"/>
    <n v="532.52"/>
    <s v="Profit"/>
    <s v="Dec-2023"/>
    <n v="0.59079613029200317"/>
    <s v="December"/>
    <n v="2023"/>
    <m/>
  </r>
  <r>
    <x v="1505"/>
    <d v="2024-12-13T00:00:00"/>
    <d v="2025-05-05T00:00:00"/>
    <s v="Standard Class"/>
    <x v="1388"/>
    <s v="Renee Rivera"/>
    <s v="Home Office"/>
    <s v="West"/>
    <s v="Office Supplies"/>
    <s v="Storage"/>
    <s v="Adaptive interactive migration"/>
    <n v="4678.03"/>
    <n v="10"/>
    <n v="10"/>
    <n v="0.06"/>
    <n v="0.06"/>
    <n v="941.84"/>
    <n v="941.84"/>
    <s v="Profit"/>
    <s v="Dec-2024"/>
    <n v="0.20133261223207208"/>
    <s v="December"/>
    <n v="2024"/>
    <m/>
  </r>
  <r>
    <x v="1506"/>
    <d v="2024-07-31T00:00:00"/>
    <d v="2025-04-27T00:00:00"/>
    <s v="Same Day"/>
    <x v="1389"/>
    <s v="John Lewis"/>
    <s v="Consumer"/>
    <s v="South"/>
    <s v="Office Supplies"/>
    <s v="Storage"/>
    <s v="Switchable actuating installation"/>
    <n v="90.56"/>
    <n v="1"/>
    <n v="1"/>
    <n v="0.4"/>
    <n v="0.4"/>
    <n v="142.62"/>
    <n v="142.62"/>
    <s v="Profit"/>
    <s v="Jul-2024"/>
    <n v="1.5748674911660778"/>
    <s v="July"/>
    <n v="2024"/>
    <m/>
  </r>
  <r>
    <x v="1507"/>
    <d v="2024-04-14T00:00:00"/>
    <d v="2025-04-09T00:00:00"/>
    <s v="Same Day"/>
    <x v="1390"/>
    <s v="Sandra Pham"/>
    <s v="Corporate"/>
    <s v="West"/>
    <s v="Furniture"/>
    <s v="Bookcases"/>
    <s v="Function-based modular attitude"/>
    <n v="4462.47"/>
    <n v="7"/>
    <n v="7"/>
    <n v="0.21"/>
    <n v="0.21"/>
    <n v="297.54000000000002"/>
    <n v="297.54000000000002"/>
    <s v="Profit"/>
    <s v="Apr-2024"/>
    <n v="6.6676078494645338E-2"/>
    <s v="April"/>
    <n v="2024"/>
    <m/>
  </r>
  <r>
    <x v="1508"/>
    <d v="2025-01-17T00:00:00"/>
    <d v="2025-05-02T00:00:00"/>
    <s v="First Class"/>
    <x v="1391"/>
    <s v="Sandra Francis"/>
    <s v="Consumer"/>
    <s v="Central"/>
    <s v="Technology"/>
    <s v="Accessories"/>
    <s v="Progressive background capacity"/>
    <n v="2995.26"/>
    <n v="1"/>
    <n v="1"/>
    <n v="0.49"/>
    <n v="0.49"/>
    <n v="637.38"/>
    <n v="637.38"/>
    <s v="Profit"/>
    <s v="Jan-2025"/>
    <n v="0.21279621802447865"/>
    <s v="January"/>
    <n v="2025"/>
    <m/>
  </r>
  <r>
    <x v="1509"/>
    <d v="2023-10-24T00:00:00"/>
    <d v="2025-04-20T00:00:00"/>
    <s v="Second Class"/>
    <x v="1392"/>
    <s v="Michael Cunningham"/>
    <s v="Consumer"/>
    <s v="West"/>
    <s v="Furniture"/>
    <s v="Tables"/>
    <s v="Cloned coherent superstructure"/>
    <n v="2286.88"/>
    <n v="1"/>
    <n v="1"/>
    <n v="0.49"/>
    <n v="0.49"/>
    <n v="964.09"/>
    <n v="964.09"/>
    <s v="Profit"/>
    <s v="Oct-2023"/>
    <n v="0.42157437207024417"/>
    <s v="October"/>
    <n v="2023"/>
    <m/>
  </r>
  <r>
    <x v="1510"/>
    <d v="2024-12-06T00:00:00"/>
    <d v="2025-04-13T00:00:00"/>
    <s v="Second Class"/>
    <x v="1393"/>
    <s v="Charlene Young"/>
    <s v="Home Office"/>
    <s v="East"/>
    <s v="Furniture"/>
    <s v="Chairs"/>
    <s v="User-centric logistical task-force"/>
    <n v="270.2"/>
    <n v="8"/>
    <n v="8"/>
    <n v="0.31"/>
    <n v="0.31"/>
    <n v="976.03"/>
    <n v="976.03"/>
    <s v="Profit"/>
    <s v="Dec-2024"/>
    <n v="3.6122501850481123"/>
    <s v="December"/>
    <n v="2024"/>
    <m/>
  </r>
  <r>
    <x v="1511"/>
    <d v="2023-07-21T00:00:00"/>
    <d v="2025-04-16T00:00:00"/>
    <s v="Standard Class"/>
    <x v="1394"/>
    <s v="Amber Butler"/>
    <s v="Corporate"/>
    <s v="East"/>
    <s v="Office Supplies"/>
    <s v="Storage"/>
    <s v="Multi-channeled human-resource migration"/>
    <n v="1111.27"/>
    <n v="6"/>
    <n v="6"/>
    <n v="0.35"/>
    <n v="0.35"/>
    <n v="552.05999999999995"/>
    <n v="552.05999999999995"/>
    <s v="Profit"/>
    <s v="Jul-2023"/>
    <n v="0.49678296003671468"/>
    <s v="July"/>
    <n v="2023"/>
    <m/>
  </r>
  <r>
    <x v="1512"/>
    <d v="2023-09-09T00:00:00"/>
    <d v="2025-05-01T00:00:00"/>
    <s v="Standard Class"/>
    <x v="1395"/>
    <s v="Ana Nguyen"/>
    <s v="Consumer"/>
    <s v="Central"/>
    <s v="Furniture"/>
    <s v="Bookcases"/>
    <s v="Right-sized clear-thinking workforce"/>
    <n v="178.47"/>
    <n v="1"/>
    <n v="1"/>
    <n v="0.35"/>
    <n v="0.35"/>
    <n v="682.98"/>
    <n v="682.98"/>
    <s v="Profit"/>
    <s v="Sep-2023"/>
    <n v="3.8268616574214156"/>
    <s v="September"/>
    <n v="2023"/>
    <m/>
  </r>
  <r>
    <x v="1513"/>
    <d v="2025-03-09T00:00:00"/>
    <d v="2025-05-03T00:00:00"/>
    <s v="First Class"/>
    <x v="1396"/>
    <s v="Heather King"/>
    <s v="Home Office"/>
    <s v="Central"/>
    <s v="Office Supplies"/>
    <s v="Art"/>
    <s v="Re-engineered logistical paradigm"/>
    <n v="3284.89"/>
    <n v="6"/>
    <n v="6"/>
    <n v="0.34"/>
    <n v="0.34"/>
    <n v="151.41"/>
    <n v="151.41"/>
    <s v="Profit"/>
    <s v="Mar-2025"/>
    <n v="4.6092867645491933E-2"/>
    <s v="March"/>
    <n v="2025"/>
    <m/>
  </r>
  <r>
    <x v="1514"/>
    <d v="2024-05-07T00:00:00"/>
    <d v="2025-04-11T00:00:00"/>
    <s v="Standard Class"/>
    <x v="1397"/>
    <s v="Caleb Lane"/>
    <s v="Corporate"/>
    <s v="West"/>
    <s v="Office Supplies"/>
    <s v="Binders"/>
    <s v="Total exuding access"/>
    <n v="1383.55"/>
    <n v="9"/>
    <n v="9"/>
    <n v="0.14000000000000001"/>
    <n v="0.14000000000000001"/>
    <n v="326.63"/>
    <n v="326.63"/>
    <s v="Profit"/>
    <s v="May-2024"/>
    <n v="0.23608109573199379"/>
    <s v="May"/>
    <n v="2024"/>
    <m/>
  </r>
  <r>
    <x v="1515"/>
    <d v="2024-02-13T00:00:00"/>
    <d v="2025-04-14T00:00:00"/>
    <s v="Second Class"/>
    <x v="1398"/>
    <s v="Jennifer Love"/>
    <s v="Corporate"/>
    <s v="West"/>
    <s v="Technology"/>
    <s v="Computers"/>
    <s v="Assimilated fault-tolerant implementation"/>
    <n v="2568.2800000000002"/>
    <n v="8"/>
    <n v="8"/>
    <n v="0.12"/>
    <n v="0.12"/>
    <n v="358.28"/>
    <n v="358.28"/>
    <s v="Profit"/>
    <s v="Feb-2024"/>
    <n v="0.1395019234662887"/>
    <s v="February"/>
    <n v="2024"/>
    <m/>
  </r>
  <r>
    <x v="1516"/>
    <d v="2024-09-01T00:00:00"/>
    <d v="2025-05-08T00:00:00"/>
    <s v="First Class"/>
    <x v="1399"/>
    <s v="Trevor Jenkins"/>
    <s v="Consumer"/>
    <s v="East"/>
    <s v="Furniture"/>
    <s v="Furnishings"/>
    <s v="Proactive dedicated focus group"/>
    <n v="699.4"/>
    <n v="2"/>
    <n v="2"/>
    <n v="0.37"/>
    <n v="0.37"/>
    <n v="71.400000000000006"/>
    <n v="71.400000000000006"/>
    <s v="Profit"/>
    <s v="Sep-2024"/>
    <n v="0.10208750357449244"/>
    <s v="September"/>
    <n v="2024"/>
    <m/>
  </r>
  <r>
    <x v="1517"/>
    <d v="2024-04-03T00:00:00"/>
    <d v="2025-04-13T00:00:00"/>
    <s v="First Class"/>
    <x v="1400"/>
    <s v="Jennifer Riddle"/>
    <s v="Consumer"/>
    <s v="Central"/>
    <s v="Furniture"/>
    <s v="Chairs"/>
    <s v="Business-focused web-enabled concept"/>
    <n v="3197.26"/>
    <n v="4"/>
    <n v="4"/>
    <n v="0.47"/>
    <n v="0.47"/>
    <n v="613.57000000000005"/>
    <n v="613.57000000000005"/>
    <s v="Profit"/>
    <s v="Apr-2024"/>
    <n v="0.19190494360796431"/>
    <s v="April"/>
    <n v="2024"/>
    <m/>
  </r>
  <r>
    <x v="1518"/>
    <d v="2024-06-10T00:00:00"/>
    <d v="2025-04-16T00:00:00"/>
    <s v="Second Class"/>
    <x v="1067"/>
    <s v="Brooke Mason"/>
    <s v="Home Office"/>
    <s v="East"/>
    <s v="Office Supplies"/>
    <s v="Binders"/>
    <s v="Fundamental mobile initiative"/>
    <n v="2324.63"/>
    <n v="1"/>
    <n v="1"/>
    <n v="0.05"/>
    <n v="0.05"/>
    <n v="324.89"/>
    <n v="324.89"/>
    <s v="Profit"/>
    <s v="Jun-2024"/>
    <n v="0.13975987576517551"/>
    <s v="June"/>
    <n v="2024"/>
    <m/>
  </r>
  <r>
    <x v="1519"/>
    <d v="2023-05-30T00:00:00"/>
    <d v="2025-04-29T00:00:00"/>
    <s v="First Class"/>
    <x v="1401"/>
    <s v="Dr. Diana Duran"/>
    <s v="Home Office"/>
    <s v="West"/>
    <s v="Technology"/>
    <s v="Phones"/>
    <s v="Cross-platform holistic framework"/>
    <n v="3387.62"/>
    <n v="4"/>
    <n v="4"/>
    <n v="0.31"/>
    <n v="0.31"/>
    <n v="498.9"/>
    <n v="498.9"/>
    <s v="Profit"/>
    <s v="May-2023"/>
    <n v="0.14727153576847463"/>
    <s v="May"/>
    <n v="2023"/>
    <m/>
  </r>
  <r>
    <x v="1520"/>
    <d v="2023-12-20T00:00:00"/>
    <d v="2025-04-21T00:00:00"/>
    <s v="Second Class"/>
    <x v="1402"/>
    <s v="John Lee"/>
    <s v="Consumer"/>
    <s v="South"/>
    <s v="Furniture"/>
    <s v="Tables"/>
    <s v="Integrated coherent process improvement"/>
    <n v="1514.04"/>
    <n v="10"/>
    <n v="10"/>
    <n v="0.28000000000000003"/>
    <n v="0.28000000000000003"/>
    <n v="246.83"/>
    <n v="246.83"/>
    <s v="Profit"/>
    <s v="Dec-2023"/>
    <n v="0.16302739689836465"/>
    <s v="December"/>
    <n v="2023"/>
    <m/>
  </r>
  <r>
    <x v="1521"/>
    <d v="2025-02-02T00:00:00"/>
    <d v="2025-04-10T00:00:00"/>
    <s v="First Class"/>
    <x v="1403"/>
    <s v="Brandon Fuentes"/>
    <s v="Corporate"/>
    <s v="East"/>
    <s v="Technology"/>
    <s v="Machines"/>
    <s v="Assimilated static array"/>
    <n v="3583.74"/>
    <n v="2"/>
    <n v="2"/>
    <n v="0.12"/>
    <n v="0.12"/>
    <n v="-78.64"/>
    <n v="-78.64"/>
    <s v="Loss"/>
    <s v="Feb-2025"/>
    <n v="-2.1943556173159885E-2"/>
    <s v="February"/>
    <n v="2025"/>
    <m/>
  </r>
  <r>
    <x v="1522"/>
    <d v="2025-01-13T00:00:00"/>
    <d v="2025-05-03T00:00:00"/>
    <s v="Standard Class"/>
    <x v="1404"/>
    <s v="Jordan Haynes"/>
    <s v="Consumer"/>
    <s v="West"/>
    <s v="Technology"/>
    <s v="Machines"/>
    <s v="Front-line user-facing alliance"/>
    <n v="573.46"/>
    <n v="4"/>
    <n v="4"/>
    <n v="0.34"/>
    <n v="0.34"/>
    <n v="961.81"/>
    <n v="961.81"/>
    <s v="Profit"/>
    <s v="Jan-2025"/>
    <n v="1.6772050360966761"/>
    <s v="January"/>
    <n v="2025"/>
    <m/>
  </r>
  <r>
    <x v="1523"/>
    <d v="2024-12-03T00:00:00"/>
    <d v="2025-04-14T00:00:00"/>
    <s v="Standard Class"/>
    <x v="1405"/>
    <s v="Stephanie Lee"/>
    <s v="Corporate"/>
    <s v="East"/>
    <s v="Office Supplies"/>
    <s v="Art"/>
    <s v="Programmable interactive model"/>
    <n v="4833.7299999999996"/>
    <n v="6"/>
    <n v="6"/>
    <n v="0.21"/>
    <n v="0.21"/>
    <n v="909.04"/>
    <n v="909.04"/>
    <s v="Profit"/>
    <s v="Dec-2024"/>
    <n v="0.18806180734132855"/>
    <s v="December"/>
    <n v="2024"/>
    <m/>
  </r>
  <r>
    <x v="1524"/>
    <d v="2024-03-05T00:00:00"/>
    <d v="2025-04-27T00:00:00"/>
    <s v="Second Class"/>
    <x v="1406"/>
    <s v="Samuel Vasquez"/>
    <s v="Consumer"/>
    <s v="Central"/>
    <s v="Office Supplies"/>
    <s v="Storage"/>
    <s v="Multi-lateral fault-tolerant definition"/>
    <n v="4060.16"/>
    <n v="3"/>
    <n v="3"/>
    <n v="0"/>
    <n v="0"/>
    <n v="383.58"/>
    <n v="383.58"/>
    <s v="Profit"/>
    <s v="Mar-2024"/>
    <n v="9.4474109394703659E-2"/>
    <s v="March"/>
    <n v="2024"/>
    <m/>
  </r>
  <r>
    <x v="1525"/>
    <d v="2024-10-18T00:00:00"/>
    <d v="2025-04-16T00:00:00"/>
    <s v="Standard Class"/>
    <x v="1407"/>
    <s v="David Garza"/>
    <s v="Home Office"/>
    <s v="East"/>
    <s v="Office Supplies"/>
    <s v="Paper"/>
    <s v="Customizable object-oriented forecast"/>
    <n v="1780.94"/>
    <n v="4"/>
    <n v="4"/>
    <n v="0.5"/>
    <n v="0.5"/>
    <n v="997.96"/>
    <n v="997.96"/>
    <s v="Profit"/>
    <s v="Oct-2024"/>
    <n v="0.56035576717913016"/>
    <s v="October"/>
    <n v="2024"/>
    <m/>
  </r>
  <r>
    <x v="1526"/>
    <d v="2024-04-17T00:00:00"/>
    <d v="2025-04-19T00:00:00"/>
    <s v="First Class"/>
    <x v="1408"/>
    <s v="Teresa Dixon"/>
    <s v="Consumer"/>
    <s v="East"/>
    <s v="Technology"/>
    <s v="Machines"/>
    <s v="Monitored incremental toolset"/>
    <n v="1894.58"/>
    <n v="1"/>
    <n v="1"/>
    <n v="0.48"/>
    <n v="0.48"/>
    <n v="12.72"/>
    <n v="12.72"/>
    <s v="Profit"/>
    <s v="Apr-2024"/>
    <n v="6.7138890941527947E-3"/>
    <s v="April"/>
    <n v="2024"/>
    <m/>
  </r>
  <r>
    <x v="1527"/>
    <d v="2024-03-23T00:00:00"/>
    <d v="2025-04-29T00:00:00"/>
    <s v="Standard Class"/>
    <x v="1409"/>
    <s v="Margaret Jones"/>
    <s v="Home Office"/>
    <s v="East"/>
    <s v="Office Supplies"/>
    <s v="Labels"/>
    <s v="Triple-buffered uniform capability"/>
    <n v="2082.19"/>
    <n v="6"/>
    <n v="6"/>
    <n v="0.5"/>
    <n v="0.5"/>
    <n v="370.97"/>
    <n v="370.97"/>
    <s v="Profit"/>
    <s v="Mar-2024"/>
    <n v="0.17816337606078217"/>
    <s v="March"/>
    <n v="2024"/>
    <m/>
  </r>
  <r>
    <x v="1528"/>
    <d v="2024-07-16T00:00:00"/>
    <d v="2025-04-19T00:00:00"/>
    <s v="Standard Class"/>
    <x v="1410"/>
    <s v="John Crawford"/>
    <s v="Corporate"/>
    <s v="South"/>
    <s v="Technology"/>
    <s v="Computers"/>
    <s v="Centralized client-driven database"/>
    <n v="446.54"/>
    <n v="1"/>
    <n v="1"/>
    <n v="0.39"/>
    <n v="0.39"/>
    <n v="-11.53"/>
    <n v="-11.53"/>
    <s v="Loss"/>
    <s v="Jul-2024"/>
    <n v="-2.5820755139517173E-2"/>
    <s v="July"/>
    <n v="2024"/>
    <m/>
  </r>
  <r>
    <x v="1529"/>
    <d v="2024-06-10T00:00:00"/>
    <d v="2025-04-09T00:00:00"/>
    <s v="Second Class"/>
    <x v="1411"/>
    <s v="Holly Vaughn"/>
    <s v="Consumer"/>
    <s v="South"/>
    <s v="Furniture"/>
    <s v="Chairs"/>
    <s v="Visionary eco-centric throughput"/>
    <n v="608.79999999999995"/>
    <n v="10"/>
    <n v="10"/>
    <n v="0.16"/>
    <n v="0.16"/>
    <n v="338.77"/>
    <n v="338.77"/>
    <s v="Profit"/>
    <s v="Jun-2024"/>
    <n v="0.55645532194480951"/>
    <s v="June"/>
    <n v="2024"/>
    <m/>
  </r>
  <r>
    <x v="1530"/>
    <d v="2023-07-24T00:00:00"/>
    <d v="2025-04-10T00:00:00"/>
    <s v="First Class"/>
    <x v="1412"/>
    <s v="Randy Chavez"/>
    <s v="Home Office"/>
    <s v="South"/>
    <s v="Technology"/>
    <s v="Phones"/>
    <s v="Adaptive responsive array"/>
    <n v="589.61"/>
    <n v="4"/>
    <n v="4"/>
    <n v="0.27"/>
    <n v="0.27"/>
    <n v="240.75"/>
    <n v="240.75"/>
    <s v="Profit"/>
    <s v="Jul-2023"/>
    <n v="0.40832075439697424"/>
    <s v="July"/>
    <n v="2023"/>
    <m/>
  </r>
  <r>
    <x v="1531"/>
    <d v="2024-12-25T00:00:00"/>
    <d v="2025-05-06T00:00:00"/>
    <s v="First Class"/>
    <x v="637"/>
    <s v="Lauren Weaver"/>
    <s v="Home Office"/>
    <s v="South"/>
    <s v="Technology"/>
    <s v="Phones"/>
    <s v="Down-sized global complexity"/>
    <n v="2946.93"/>
    <n v="4"/>
    <n v="4"/>
    <n v="0.2"/>
    <n v="0.2"/>
    <n v="687.24"/>
    <n v="687.24"/>
    <s v="Profit"/>
    <s v="Dec-2024"/>
    <n v="0.23320540358949823"/>
    <s v="December"/>
    <n v="2024"/>
    <m/>
  </r>
  <r>
    <x v="1532"/>
    <d v="2025-02-28T00:00:00"/>
    <d v="2025-04-21T00:00:00"/>
    <s v="Same Day"/>
    <x v="1413"/>
    <s v="Hannah Norman"/>
    <s v="Consumer"/>
    <s v="Central"/>
    <s v="Office Supplies"/>
    <s v="Binders"/>
    <s v="Profit-focused content-based definition"/>
    <n v="875.66"/>
    <n v="9"/>
    <n v="9"/>
    <n v="0.09"/>
    <n v="0.09"/>
    <n v="356.24"/>
    <n v="356.24"/>
    <s v="Profit"/>
    <s v="Feb-2025"/>
    <n v="0.40682456661261224"/>
    <s v="February"/>
    <n v="2025"/>
    <m/>
  </r>
  <r>
    <x v="1533"/>
    <d v="2025-01-02T00:00:00"/>
    <d v="2025-04-25T00:00:00"/>
    <s v="Standard Class"/>
    <x v="1380"/>
    <s v="Ronald Williams"/>
    <s v="Consumer"/>
    <s v="East"/>
    <s v="Furniture"/>
    <s v="Tables"/>
    <s v="Persistent national success"/>
    <n v="4452.18"/>
    <n v="6"/>
    <n v="6"/>
    <n v="0.47"/>
    <n v="0.47"/>
    <n v="750.69"/>
    <n v="750.69"/>
    <s v="Profit"/>
    <s v="Jan-2025"/>
    <n v="0.16861178119483039"/>
    <s v="January"/>
    <n v="2025"/>
    <m/>
  </r>
  <r>
    <x v="1534"/>
    <d v="2024-10-05T00:00:00"/>
    <d v="2025-04-12T00:00:00"/>
    <s v="Standard Class"/>
    <x v="1414"/>
    <s v="Timothy Hall"/>
    <s v="Corporate"/>
    <s v="South"/>
    <s v="Furniture"/>
    <s v="Bookcases"/>
    <s v="Networked disintermediate hierarchy"/>
    <n v="1303.6500000000001"/>
    <n v="2"/>
    <n v="2"/>
    <n v="0.01"/>
    <n v="0.01"/>
    <n v="368.26"/>
    <n v="368.26"/>
    <s v="Profit"/>
    <s v="Oct-2024"/>
    <n v="0.28248379549725766"/>
    <s v="October"/>
    <n v="2024"/>
    <m/>
  </r>
  <r>
    <x v="1535"/>
    <d v="2024-06-28T00:00:00"/>
    <d v="2025-04-19T00:00:00"/>
    <s v="First Class"/>
    <x v="847"/>
    <s v="Laura Zimmerman"/>
    <s v="Corporate"/>
    <s v="Central"/>
    <s v="Furniture"/>
    <s v="Furnishings"/>
    <s v="Customer-focused needs-based matrices"/>
    <n v="722.53"/>
    <n v="8"/>
    <n v="8"/>
    <n v="0.33"/>
    <n v="0.33"/>
    <n v="193.2"/>
    <n v="193.2"/>
    <s v="Profit"/>
    <s v="Jun-2024"/>
    <n v="0.26739374143634176"/>
    <s v="June"/>
    <n v="2024"/>
    <m/>
  </r>
  <r>
    <x v="1536"/>
    <d v="2023-10-09T00:00:00"/>
    <d v="2025-04-19T00:00:00"/>
    <s v="Second Class"/>
    <x v="1415"/>
    <s v="Sharon Lewis"/>
    <s v="Consumer"/>
    <s v="Central"/>
    <s v="Technology"/>
    <s v="Copiers"/>
    <s v="Versatile local ability"/>
    <n v="2012"/>
    <n v="7"/>
    <n v="7"/>
    <n v="0.31"/>
    <n v="0.31"/>
    <n v="893.16"/>
    <n v="893.16"/>
    <s v="Profit"/>
    <s v="Oct-2023"/>
    <n v="0.44391650099403579"/>
    <s v="October"/>
    <n v="2023"/>
    <m/>
  </r>
  <r>
    <x v="1537"/>
    <d v="2023-05-20T00:00:00"/>
    <d v="2025-04-10T00:00:00"/>
    <s v="Second Class"/>
    <x v="1416"/>
    <s v="Dr. Karen Shaw"/>
    <s v="Consumer"/>
    <s v="South"/>
    <s v="Furniture"/>
    <s v="Furnishings"/>
    <s v="Distributed even-keeled intranet"/>
    <n v="4076.75"/>
    <n v="1"/>
    <n v="1"/>
    <n v="0.23"/>
    <n v="0.23"/>
    <n v="957.3"/>
    <n v="957.3"/>
    <s v="Profit"/>
    <s v="May-2023"/>
    <n v="0.23481940271049243"/>
    <s v="May"/>
    <n v="2023"/>
    <m/>
  </r>
  <r>
    <x v="1538"/>
    <d v="2024-09-13T00:00:00"/>
    <d v="2025-04-25T00:00:00"/>
    <s v="Standard Class"/>
    <x v="1417"/>
    <s v="Kenneth Johnson"/>
    <s v="Corporate"/>
    <s v="South"/>
    <s v="Furniture"/>
    <s v="Furnishings"/>
    <s v="Total responsive data-warehouse"/>
    <n v="999.86"/>
    <n v="7"/>
    <n v="7"/>
    <n v="0.46"/>
    <n v="0.46"/>
    <n v="43.65"/>
    <n v="43.65"/>
    <s v="Profit"/>
    <s v="Sep-2024"/>
    <n v="4.365611185565979E-2"/>
    <s v="September"/>
    <n v="2024"/>
    <m/>
  </r>
  <r>
    <x v="1539"/>
    <d v="2025-01-17T00:00:00"/>
    <d v="2025-04-23T00:00:00"/>
    <s v="Second Class"/>
    <x v="1418"/>
    <s v="Gerald Harrison"/>
    <s v="Home Office"/>
    <s v="East"/>
    <s v="Furniture"/>
    <s v="Chairs"/>
    <s v="Multi-layered encompassing focus group"/>
    <n v="2842.71"/>
    <n v="2"/>
    <n v="2"/>
    <n v="0.04"/>
    <n v="0.04"/>
    <n v="107.7"/>
    <n v="107.7"/>
    <s v="Profit"/>
    <s v="Jan-2025"/>
    <n v="3.788638306404804E-2"/>
    <s v="January"/>
    <n v="2025"/>
    <m/>
  </r>
  <r>
    <x v="1540"/>
    <d v="2024-11-23T00:00:00"/>
    <d v="2025-04-21T00:00:00"/>
    <s v="Second Class"/>
    <x v="1419"/>
    <s v="Erin Reyes"/>
    <s v="Consumer"/>
    <s v="East"/>
    <s v="Technology"/>
    <s v="Accessories"/>
    <s v="Digitized bifurcated projection"/>
    <n v="4843.24"/>
    <n v="1"/>
    <n v="1"/>
    <n v="0.04"/>
    <n v="0.04"/>
    <n v="336.18"/>
    <n v="336.18"/>
    <s v="Profit"/>
    <s v="Nov-2024"/>
    <n v="6.9412211659963169E-2"/>
    <s v="November"/>
    <n v="2024"/>
    <m/>
  </r>
  <r>
    <x v="1541"/>
    <d v="2025-02-04T00:00:00"/>
    <d v="2025-04-26T00:00:00"/>
    <s v="Second Class"/>
    <x v="1420"/>
    <s v="Amanda McKinney"/>
    <s v="Corporate"/>
    <s v="West"/>
    <s v="Technology"/>
    <s v="Phones"/>
    <s v="Down-sized reciprocal project"/>
    <n v="2182.44"/>
    <n v="10"/>
    <n v="10"/>
    <n v="0.15"/>
    <n v="0.15"/>
    <n v="641.29"/>
    <n v="641.29"/>
    <s v="Profit"/>
    <s v="Feb-2025"/>
    <n v="0.29384083869430544"/>
    <s v="February"/>
    <n v="2025"/>
    <m/>
  </r>
  <r>
    <x v="1542"/>
    <d v="2024-02-24T00:00:00"/>
    <d v="2025-04-18T00:00:00"/>
    <s v="Second Class"/>
    <x v="1421"/>
    <s v="Diana Hanson"/>
    <s v="Home Office"/>
    <s v="South"/>
    <s v="Technology"/>
    <s v="Accessories"/>
    <s v="Inverse uniform system engine"/>
    <n v="1813.43"/>
    <n v="5"/>
    <n v="5"/>
    <n v="0.15"/>
    <n v="0.15"/>
    <n v="368.72"/>
    <n v="368.72"/>
    <s v="Profit"/>
    <s v="Feb-2024"/>
    <n v="0.20332739614983761"/>
    <s v="February"/>
    <n v="2024"/>
    <m/>
  </r>
  <r>
    <x v="1543"/>
    <d v="2024-01-28T00:00:00"/>
    <d v="2025-05-01T00:00:00"/>
    <s v="Second Class"/>
    <x v="1422"/>
    <s v="Susan Woodward"/>
    <s v="Consumer"/>
    <s v="West"/>
    <s v="Office Supplies"/>
    <s v="Labels"/>
    <s v="Fully-configurable attitude-oriented conglomeration"/>
    <n v="4120.0600000000004"/>
    <n v="5"/>
    <n v="5"/>
    <n v="0.25"/>
    <n v="0.25"/>
    <n v="509.48"/>
    <n v="509.48"/>
    <s v="Profit"/>
    <s v="Jan-2024"/>
    <n v="0.12365839332436905"/>
    <s v="January"/>
    <n v="2024"/>
    <m/>
  </r>
  <r>
    <x v="1544"/>
    <d v="2024-09-06T00:00:00"/>
    <d v="2025-04-13T00:00:00"/>
    <s v="Second Class"/>
    <x v="1423"/>
    <s v="Teresa Miller"/>
    <s v="Home Office"/>
    <s v="South"/>
    <s v="Technology"/>
    <s v="Phones"/>
    <s v="Persevering leading-edge infrastructure"/>
    <n v="4364.38"/>
    <n v="6"/>
    <n v="6"/>
    <n v="0.3"/>
    <n v="0.3"/>
    <n v="752.8"/>
    <n v="752.8"/>
    <s v="Profit"/>
    <s v="Sep-2024"/>
    <n v="0.17248727196073668"/>
    <s v="September"/>
    <n v="2024"/>
    <m/>
  </r>
  <r>
    <x v="1545"/>
    <d v="2024-03-14T00:00:00"/>
    <d v="2025-04-12T00:00:00"/>
    <s v="Second Class"/>
    <x v="1424"/>
    <s v="Matthew Brown"/>
    <s v="Corporate"/>
    <s v="East"/>
    <s v="Furniture"/>
    <s v="Furnishings"/>
    <s v="Optimized actuating array"/>
    <n v="739.19"/>
    <n v="9"/>
    <n v="9"/>
    <n v="0.2"/>
    <n v="0.2"/>
    <n v="178.33"/>
    <n v="178.33"/>
    <s v="Profit"/>
    <s v="Mar-2024"/>
    <n v="0.24125055804326356"/>
    <s v="March"/>
    <n v="2024"/>
    <m/>
  </r>
  <r>
    <x v="1546"/>
    <d v="2024-08-16T00:00:00"/>
    <d v="2025-04-14T00:00:00"/>
    <s v="Same Day"/>
    <x v="1425"/>
    <s v="Maria Jones"/>
    <s v="Home Office"/>
    <s v="South"/>
    <s v="Furniture"/>
    <s v="Bookcases"/>
    <s v="Organized stable hierarchy"/>
    <n v="2724.65"/>
    <n v="7"/>
    <n v="7"/>
    <n v="0.2"/>
    <n v="0.2"/>
    <n v="918.21"/>
    <n v="918.21"/>
    <s v="Profit"/>
    <s v="Aug-2024"/>
    <n v="0.33700108270787071"/>
    <s v="August"/>
    <n v="2024"/>
    <m/>
  </r>
  <r>
    <x v="1547"/>
    <d v="2024-05-28T00:00:00"/>
    <d v="2025-05-03T00:00:00"/>
    <s v="Standard Class"/>
    <x v="1426"/>
    <s v="Cheryl Ramirez"/>
    <s v="Home Office"/>
    <s v="East"/>
    <s v="Technology"/>
    <s v="Copiers"/>
    <s v="Front-line dedicated pricing structure"/>
    <n v="239.59"/>
    <n v="2"/>
    <n v="2"/>
    <n v="0"/>
    <n v="0"/>
    <n v="0.4"/>
    <n v="0.4"/>
    <s v="Profit"/>
    <s v="May-2024"/>
    <n v="1.6695187612170792E-3"/>
    <s v="May"/>
    <n v="2024"/>
    <m/>
  </r>
  <r>
    <x v="1548"/>
    <d v="2023-11-24T00:00:00"/>
    <d v="2025-04-30T00:00:00"/>
    <s v="Second Class"/>
    <x v="1427"/>
    <s v="Michelle Allen"/>
    <s v="Corporate"/>
    <s v="West"/>
    <s v="Office Supplies"/>
    <s v="Art"/>
    <s v="Integrated multimedia neural-net"/>
    <n v="1931.72"/>
    <n v="1"/>
    <n v="1"/>
    <n v="0.3"/>
    <n v="0.3"/>
    <n v="974.96"/>
    <n v="974.96"/>
    <s v="Profit"/>
    <s v="Nov-2023"/>
    <n v="0.50471082765618203"/>
    <s v="November"/>
    <n v="2023"/>
    <m/>
  </r>
  <r>
    <x v="1549"/>
    <d v="2024-02-17T00:00:00"/>
    <d v="2025-04-28T00:00:00"/>
    <s v="Standard Class"/>
    <x v="1428"/>
    <s v="Stephanie Harris"/>
    <s v="Corporate"/>
    <s v="East"/>
    <s v="Furniture"/>
    <s v="Furnishings"/>
    <s v="Assimilated non-volatile instruction set"/>
    <n v="2988.27"/>
    <n v="3"/>
    <n v="3"/>
    <n v="0.36"/>
    <n v="0.36"/>
    <n v="465.44"/>
    <n v="465.44"/>
    <s v="Profit"/>
    <s v="Feb-2024"/>
    <n v="0.15575567134161236"/>
    <s v="February"/>
    <n v="2024"/>
    <m/>
  </r>
  <r>
    <x v="1550"/>
    <d v="2024-09-13T00:00:00"/>
    <d v="2025-04-23T00:00:00"/>
    <s v="Standard Class"/>
    <x v="1429"/>
    <s v="Jennifer Rodriguez"/>
    <s v="Home Office"/>
    <s v="East"/>
    <s v="Technology"/>
    <s v="Accessories"/>
    <s v="Networked optimizing conglomeration"/>
    <n v="3522.15"/>
    <n v="10"/>
    <n v="10"/>
    <n v="0.48"/>
    <n v="0.48"/>
    <n v="-30.73"/>
    <n v="-30.73"/>
    <s v="Loss"/>
    <s v="Sep-2024"/>
    <n v="-8.7247845776017487E-3"/>
    <s v="September"/>
    <n v="2024"/>
    <m/>
  </r>
  <r>
    <x v="1551"/>
    <d v="2024-08-29T00:00:00"/>
    <d v="2025-05-07T00:00:00"/>
    <s v="First Class"/>
    <x v="1430"/>
    <s v="Amanda Cameron"/>
    <s v="Corporate"/>
    <s v="East"/>
    <s v="Furniture"/>
    <s v="Chairs"/>
    <s v="Seamless optimizing hub"/>
    <n v="930.48"/>
    <n v="2"/>
    <n v="2"/>
    <n v="0.14000000000000001"/>
    <n v="0.14000000000000001"/>
    <n v="827.55"/>
    <n v="827.55"/>
    <s v="Profit"/>
    <s v="Aug-2024"/>
    <n v="0.88937967500644821"/>
    <s v="August"/>
    <n v="2024"/>
    <m/>
  </r>
  <r>
    <x v="1552"/>
    <d v="2025-01-30T00:00:00"/>
    <d v="2025-04-22T00:00:00"/>
    <s v="Same Day"/>
    <x v="1431"/>
    <s v="Adrian Murphy"/>
    <s v="Consumer"/>
    <s v="South"/>
    <s v="Furniture"/>
    <s v="Chairs"/>
    <s v="Secured homogeneous emulation"/>
    <n v="2788.08"/>
    <n v="9"/>
    <n v="9"/>
    <n v="0.1"/>
    <n v="0.1"/>
    <n v="387.57"/>
    <n v="387.57"/>
    <s v="Profit"/>
    <s v="Jan-2025"/>
    <n v="0.1390096410432986"/>
    <s v="January"/>
    <n v="2025"/>
    <m/>
  </r>
  <r>
    <x v="1553"/>
    <d v="2025-03-16T00:00:00"/>
    <d v="2025-05-01T00:00:00"/>
    <s v="First Class"/>
    <x v="1432"/>
    <s v="Christian Ortiz"/>
    <s v="Home Office"/>
    <s v="South"/>
    <s v="Office Supplies"/>
    <s v="Paper"/>
    <s v="Programmable mobile challenge"/>
    <n v="1780.24"/>
    <n v="1"/>
    <n v="1"/>
    <n v="0.23"/>
    <n v="0.23"/>
    <n v="269.94"/>
    <n v="269.94"/>
    <s v="Profit"/>
    <s v="Mar-2025"/>
    <n v="0.15163124073158676"/>
    <s v="March"/>
    <n v="2025"/>
    <m/>
  </r>
  <r>
    <x v="1554"/>
    <d v="2025-01-04T00:00:00"/>
    <d v="2025-05-04T00:00:00"/>
    <s v="First Class"/>
    <x v="1433"/>
    <s v="William Kent"/>
    <s v="Home Office"/>
    <s v="East"/>
    <s v="Office Supplies"/>
    <s v="Binders"/>
    <s v="Object-based eco-centric help-desk"/>
    <n v="2094.0100000000002"/>
    <n v="9"/>
    <n v="9"/>
    <n v="0.41"/>
    <n v="0.41"/>
    <n v="156.37"/>
    <n v="156.37"/>
    <s v="Profit"/>
    <s v="Jan-2025"/>
    <n v="7.4674906041518427E-2"/>
    <s v="January"/>
    <n v="2025"/>
    <m/>
  </r>
  <r>
    <x v="1555"/>
    <d v="2024-05-20T00:00:00"/>
    <d v="2025-05-05T00:00:00"/>
    <s v="Same Day"/>
    <x v="1434"/>
    <s v="Gina Stevens"/>
    <s v="Home Office"/>
    <s v="Central"/>
    <s v="Furniture"/>
    <s v="Bookcases"/>
    <s v="Cross-group cohesive task-force"/>
    <n v="2304.29"/>
    <n v="6"/>
    <n v="6"/>
    <n v="0.17"/>
    <n v="0.17"/>
    <n v="614.14"/>
    <n v="614.14"/>
    <s v="Profit"/>
    <s v="May-2024"/>
    <n v="0.26652027305590875"/>
    <s v="May"/>
    <n v="2024"/>
    <m/>
  </r>
  <r>
    <x v="1556"/>
    <d v="2023-09-29T00:00:00"/>
    <d v="2025-05-04T00:00:00"/>
    <s v="Standard Class"/>
    <x v="1435"/>
    <s v="Angela Wagner"/>
    <s v="Home Office"/>
    <s v="East"/>
    <s v="Furniture"/>
    <s v="Bookcases"/>
    <s v="Phased analyzing conglomeration"/>
    <n v="432.13"/>
    <n v="4"/>
    <n v="4"/>
    <n v="0.25"/>
    <n v="0.25"/>
    <n v="962.29"/>
    <n v="962.29"/>
    <s v="Profit"/>
    <s v="Sep-2023"/>
    <n v="2.2268530303380927"/>
    <s v="September"/>
    <n v="2023"/>
    <m/>
  </r>
  <r>
    <x v="1557"/>
    <d v="2023-09-14T00:00:00"/>
    <d v="2025-05-01T00:00:00"/>
    <s v="Same Day"/>
    <x v="1436"/>
    <s v="David Howard"/>
    <s v="Consumer"/>
    <s v="East"/>
    <s v="Technology"/>
    <s v="Accessories"/>
    <s v="Front-line human-resource challenge"/>
    <n v="3036.52"/>
    <n v="1"/>
    <n v="1"/>
    <n v="0.17"/>
    <n v="0.17"/>
    <n v="479.95"/>
    <n v="479.95"/>
    <s v="Profit"/>
    <s v="Sep-2023"/>
    <n v="0.15805922569256911"/>
    <s v="September"/>
    <n v="2023"/>
    <m/>
  </r>
  <r>
    <x v="1558"/>
    <d v="2024-08-17T00:00:00"/>
    <d v="2025-05-07T00:00:00"/>
    <s v="First Class"/>
    <x v="1437"/>
    <s v="Megan Nguyen"/>
    <s v="Consumer"/>
    <s v="East"/>
    <s v="Technology"/>
    <s v="Accessories"/>
    <s v="Centralized bottom-line database"/>
    <n v="283.74"/>
    <n v="2"/>
    <n v="2"/>
    <n v="0.22"/>
    <n v="0.22"/>
    <n v="108.4"/>
    <n v="108.4"/>
    <s v="Profit"/>
    <s v="Aug-2024"/>
    <n v="0.38203989567914287"/>
    <s v="August"/>
    <n v="2024"/>
    <m/>
  </r>
  <r>
    <x v="1559"/>
    <d v="2025-01-20T00:00:00"/>
    <d v="2025-04-23T00:00:00"/>
    <s v="Same Day"/>
    <x v="1438"/>
    <s v="Edward Malone"/>
    <s v="Home Office"/>
    <s v="West"/>
    <s v="Office Supplies"/>
    <s v="Paper"/>
    <s v="Open-architected intangible open architecture"/>
    <n v="1901.74"/>
    <n v="10"/>
    <n v="10"/>
    <n v="0.49"/>
    <n v="0.49"/>
    <n v="667.22"/>
    <n v="667.22"/>
    <s v="Profit"/>
    <s v="Jan-2025"/>
    <n v="0.35084711895422088"/>
    <s v="January"/>
    <n v="2025"/>
    <m/>
  </r>
  <r>
    <x v="1560"/>
    <d v="2023-06-18T00:00:00"/>
    <d v="2025-04-26T00:00:00"/>
    <s v="Same Day"/>
    <x v="1439"/>
    <s v="Lindsay Chan"/>
    <s v="Home Office"/>
    <s v="East"/>
    <s v="Furniture"/>
    <s v="Furnishings"/>
    <s v="Implemented tertiary workforce"/>
    <n v="4139.87"/>
    <n v="5"/>
    <n v="5"/>
    <n v="0.05"/>
    <n v="0.05"/>
    <n v="669.78"/>
    <n v="669.78"/>
    <s v="Profit"/>
    <s v="Jun-2023"/>
    <n v="0.16178768898540291"/>
    <s v="June"/>
    <n v="2023"/>
    <m/>
  </r>
  <r>
    <x v="1561"/>
    <d v="2023-09-16T00:00:00"/>
    <d v="2025-04-24T00:00:00"/>
    <s v="First Class"/>
    <x v="1440"/>
    <s v="Sandra Alvarez"/>
    <s v="Corporate"/>
    <s v="West"/>
    <s v="Furniture"/>
    <s v="Tables"/>
    <s v="Programmable demand-driven Local Area Network"/>
    <n v="1772.53"/>
    <n v="1"/>
    <n v="1"/>
    <n v="0.3"/>
    <n v="0.3"/>
    <n v="758.58"/>
    <n v="758.58"/>
    <s v="Profit"/>
    <s v="Sep-2023"/>
    <n v="0.4279645478496838"/>
    <s v="September"/>
    <n v="2023"/>
    <m/>
  </r>
  <r>
    <x v="1562"/>
    <d v="2024-11-15T00:00:00"/>
    <d v="2025-04-30T00:00:00"/>
    <s v="First Class"/>
    <x v="1441"/>
    <s v="Anthony Mason"/>
    <s v="Home Office"/>
    <s v="West"/>
    <s v="Office Supplies"/>
    <s v="Paper"/>
    <s v="Seamless stable service-desk"/>
    <n v="1152.6199999999999"/>
    <n v="6"/>
    <n v="6"/>
    <n v="0.36"/>
    <n v="0.36"/>
    <n v="772.96"/>
    <n v="772.96"/>
    <s v="Profit"/>
    <s v="Nov-2024"/>
    <n v="0.67061130294459592"/>
    <s v="November"/>
    <n v="2024"/>
    <m/>
  </r>
  <r>
    <x v="1563"/>
    <d v="2024-03-19T00:00:00"/>
    <d v="2025-04-27T00:00:00"/>
    <s v="Standard Class"/>
    <x v="1442"/>
    <s v="Dr. Jennifer Gallegos"/>
    <s v="Corporate"/>
    <s v="Central"/>
    <s v="Office Supplies"/>
    <s v="Art"/>
    <s v="Self-enabling well-modulated monitoring"/>
    <n v="1100.75"/>
    <n v="4"/>
    <n v="4"/>
    <n v="0.33"/>
    <n v="0.33"/>
    <n v="290.82"/>
    <n v="290.82"/>
    <s v="Profit"/>
    <s v="Mar-2024"/>
    <n v="0.2642016806722689"/>
    <s v="March"/>
    <n v="2024"/>
    <m/>
  </r>
  <r>
    <x v="1564"/>
    <d v="2024-02-02T00:00:00"/>
    <d v="2025-05-07T00:00:00"/>
    <s v="Second Class"/>
    <x v="91"/>
    <s v="Annette Gutierrez"/>
    <s v="Home Office"/>
    <s v="East"/>
    <s v="Furniture"/>
    <s v="Tables"/>
    <s v="Visionary multimedia application"/>
    <n v="4624.91"/>
    <n v="9"/>
    <n v="9"/>
    <n v="0.43"/>
    <n v="0.43"/>
    <n v="651.57000000000005"/>
    <n v="651.57000000000005"/>
    <s v="Profit"/>
    <s v="Feb-2024"/>
    <n v="0.14088274150199681"/>
    <s v="February"/>
    <n v="2024"/>
    <m/>
  </r>
  <r>
    <x v="1565"/>
    <d v="2023-07-15T00:00:00"/>
    <d v="2025-04-26T00:00:00"/>
    <s v="Second Class"/>
    <x v="1443"/>
    <s v="Samantha Holden"/>
    <s v="Consumer"/>
    <s v="South"/>
    <s v="Office Supplies"/>
    <s v="Labels"/>
    <s v="Future-proofed eco-centric forecast"/>
    <n v="716.54"/>
    <n v="2"/>
    <n v="2"/>
    <n v="0.19"/>
    <n v="0.19"/>
    <n v="371.17"/>
    <n v="371.17"/>
    <s v="Profit"/>
    <s v="Jul-2023"/>
    <n v="0.51800318195774142"/>
    <s v="July"/>
    <n v="2023"/>
    <m/>
  </r>
  <r>
    <x v="1566"/>
    <d v="2024-08-26T00:00:00"/>
    <d v="2025-05-06T00:00:00"/>
    <s v="Same Day"/>
    <x v="1444"/>
    <s v="Elizabeth Johnson"/>
    <s v="Home Office"/>
    <s v="Central"/>
    <s v="Office Supplies"/>
    <s v="Storage"/>
    <s v="Programmable systemic complexity"/>
    <n v="2567.7600000000002"/>
    <n v="6"/>
    <n v="6"/>
    <n v="0.27"/>
    <n v="0.27"/>
    <n v="656.33"/>
    <n v="656.33"/>
    <s v="Profit"/>
    <s v="Aug-2024"/>
    <n v="0.2556041063027697"/>
    <s v="August"/>
    <n v="2024"/>
    <m/>
  </r>
  <r>
    <x v="1567"/>
    <d v="2024-05-04T00:00:00"/>
    <d v="2025-05-01T00:00:00"/>
    <s v="Second Class"/>
    <x v="1445"/>
    <s v="Sarah Randolph"/>
    <s v="Corporate"/>
    <s v="South"/>
    <s v="Office Supplies"/>
    <s v="Art"/>
    <s v="Profound empowering monitoring"/>
    <n v="4358.8999999999996"/>
    <n v="9"/>
    <n v="9"/>
    <n v="0.13"/>
    <n v="0.13"/>
    <n v="350.96"/>
    <n v="350.96"/>
    <s v="Profit"/>
    <s v="May-2024"/>
    <n v="8.0515726444745236E-2"/>
    <s v="May"/>
    <n v="2024"/>
    <m/>
  </r>
  <r>
    <x v="1568"/>
    <d v="2024-03-16T00:00:00"/>
    <d v="2025-05-08T00:00:00"/>
    <s v="First Class"/>
    <x v="1446"/>
    <s v="Rachel Bowers"/>
    <s v="Home Office"/>
    <s v="West"/>
    <s v="Technology"/>
    <s v="Accessories"/>
    <s v="Pre-emptive multi-tasking info-me diaries"/>
    <n v="4216.6400000000003"/>
    <n v="9"/>
    <n v="9"/>
    <n v="0.23"/>
    <n v="0.23"/>
    <n v="206.15"/>
    <n v="206.15"/>
    <s v="Profit"/>
    <s v="Mar-2024"/>
    <n v="4.8889637246717764E-2"/>
    <s v="March"/>
    <n v="2024"/>
    <m/>
  </r>
  <r>
    <x v="1569"/>
    <d v="2023-05-02T00:00:00"/>
    <d v="2025-04-16T00:00:00"/>
    <s v="Second Class"/>
    <x v="1447"/>
    <s v="Christie Cox"/>
    <s v="Home Office"/>
    <s v="Central"/>
    <s v="Furniture"/>
    <s v="Chairs"/>
    <s v="Digitized tangible portal"/>
    <n v="2561.16"/>
    <n v="1"/>
    <n v="1"/>
    <n v="0.38"/>
    <n v="0.38"/>
    <n v="327.35000000000002"/>
    <n v="327.35000000000002"/>
    <s v="Profit"/>
    <s v="May-2023"/>
    <n v="0.12781317840353593"/>
    <s v="May"/>
    <n v="2023"/>
    <m/>
  </r>
  <r>
    <x v="1570"/>
    <d v="2024-07-29T00:00:00"/>
    <d v="2025-04-17T00:00:00"/>
    <s v="Same Day"/>
    <x v="1448"/>
    <s v="Heather Love"/>
    <s v="Corporate"/>
    <s v="South"/>
    <s v="Technology"/>
    <s v="Computers"/>
    <s v="Configurable dedicated core"/>
    <n v="1770.47"/>
    <n v="4"/>
    <n v="4"/>
    <n v="0.42"/>
    <n v="0.42"/>
    <n v="195.87"/>
    <n v="195.87"/>
    <s v="Profit"/>
    <s v="Jul-2024"/>
    <n v="0.11063164018593932"/>
    <s v="July"/>
    <n v="2024"/>
    <m/>
  </r>
  <r>
    <x v="1571"/>
    <d v="2024-07-15T00:00:00"/>
    <d v="2025-04-24T00:00:00"/>
    <s v="Same Day"/>
    <x v="1449"/>
    <s v="Barbara Hudson"/>
    <s v="Corporate"/>
    <s v="East"/>
    <s v="Office Supplies"/>
    <s v="Binders"/>
    <s v="Reduced upward-trending encryption"/>
    <n v="288.14999999999998"/>
    <n v="4"/>
    <n v="4"/>
    <n v="0.42"/>
    <n v="0.42"/>
    <n v="406.48"/>
    <n v="406.48"/>
    <s v="Profit"/>
    <s v="Jul-2024"/>
    <n v="1.4106541731736943"/>
    <s v="July"/>
    <n v="2024"/>
    <m/>
  </r>
  <r>
    <x v="1572"/>
    <d v="2025-03-27T00:00:00"/>
    <d v="2025-05-06T00:00:00"/>
    <s v="Same Day"/>
    <x v="1450"/>
    <s v="Emily Martinez"/>
    <s v="Consumer"/>
    <s v="West"/>
    <s v="Office Supplies"/>
    <s v="Labels"/>
    <s v="Phased stable encoding"/>
    <n v="4021.37"/>
    <n v="9"/>
    <n v="9"/>
    <n v="0.23"/>
    <n v="0.23"/>
    <n v="-35.32"/>
    <n v="-35.32"/>
    <s v="Loss"/>
    <s v="Mar-2025"/>
    <n v="-8.7830764142568327E-3"/>
    <s v="March"/>
    <n v="2025"/>
    <m/>
  </r>
  <r>
    <x v="1573"/>
    <d v="2024-02-23T00:00:00"/>
    <d v="2025-04-16T00:00:00"/>
    <s v="Second Class"/>
    <x v="1451"/>
    <s v="James Miller"/>
    <s v="Corporate"/>
    <s v="East"/>
    <s v="Furniture"/>
    <s v="Tables"/>
    <s v="Public-key dedicated flexibility"/>
    <n v="1940.47"/>
    <n v="9"/>
    <n v="9"/>
    <n v="0.36"/>
    <n v="0.36"/>
    <n v="773.52"/>
    <n v="773.52"/>
    <s v="Profit"/>
    <s v="Feb-2024"/>
    <n v="0.39862507536833858"/>
    <s v="February"/>
    <n v="2024"/>
    <m/>
  </r>
  <r>
    <x v="1574"/>
    <d v="2023-09-28T00:00:00"/>
    <d v="2025-04-10T00:00:00"/>
    <s v="Second Class"/>
    <x v="1452"/>
    <s v="Lynn Moyer"/>
    <s v="Consumer"/>
    <s v="West"/>
    <s v="Technology"/>
    <s v="Accessories"/>
    <s v="Persistent hybrid frame"/>
    <n v="2260.87"/>
    <n v="9"/>
    <n v="9"/>
    <n v="0.16"/>
    <n v="0.16"/>
    <n v="55.34"/>
    <n v="55.34"/>
    <s v="Profit"/>
    <s v="Sep-2023"/>
    <n v="2.4477302985134043E-2"/>
    <s v="September"/>
    <n v="2023"/>
    <m/>
  </r>
  <r>
    <x v="1575"/>
    <d v="2025-02-15T00:00:00"/>
    <d v="2025-05-05T00:00:00"/>
    <s v="Standard Class"/>
    <x v="1453"/>
    <s v="Angela Marsh"/>
    <s v="Corporate"/>
    <s v="East"/>
    <s v="Technology"/>
    <s v="Computers"/>
    <s v="Persistent responsive paradigm"/>
    <n v="2969.92"/>
    <n v="3"/>
    <n v="3"/>
    <n v="0.26"/>
    <n v="0.26"/>
    <n v="263.01"/>
    <n v="263.01"/>
    <s v="Profit"/>
    <s v="Feb-2025"/>
    <n v="8.8557940954638509E-2"/>
    <s v="February"/>
    <n v="2025"/>
    <m/>
  </r>
  <r>
    <x v="1576"/>
    <d v="2024-04-18T00:00:00"/>
    <d v="2025-04-20T00:00:00"/>
    <s v="Standard Class"/>
    <x v="1454"/>
    <s v="Karen Johnson"/>
    <s v="Corporate"/>
    <s v="Central"/>
    <s v="Furniture"/>
    <s v="Furnishings"/>
    <s v="Configurable analyzing adapter"/>
    <n v="2767.1"/>
    <n v="4"/>
    <n v="4"/>
    <n v="0.41"/>
    <n v="0.41"/>
    <n v="401.33"/>
    <n v="401.33"/>
    <s v="Profit"/>
    <s v="Apr-2024"/>
    <n v="0.14503631961259081"/>
    <s v="April"/>
    <n v="2024"/>
    <m/>
  </r>
  <r>
    <x v="1577"/>
    <d v="2024-06-28T00:00:00"/>
    <d v="2025-05-04T00:00:00"/>
    <s v="Second Class"/>
    <x v="1455"/>
    <s v="Patrick Livingston"/>
    <s v="Home Office"/>
    <s v="Central"/>
    <s v="Furniture"/>
    <s v="Tables"/>
    <s v="Phased secondary strategy"/>
    <n v="2346.0100000000002"/>
    <n v="9"/>
    <n v="9"/>
    <n v="0.4"/>
    <n v="0.4"/>
    <n v="979.72"/>
    <n v="979.72"/>
    <s v="Profit"/>
    <s v="Jun-2024"/>
    <n v="0.41761117812797044"/>
    <s v="June"/>
    <n v="2024"/>
    <m/>
  </r>
  <r>
    <x v="1578"/>
    <d v="2024-10-05T00:00:00"/>
    <d v="2025-04-16T00:00:00"/>
    <s v="Standard Class"/>
    <x v="1456"/>
    <s v="Jacob Mendoza"/>
    <s v="Consumer"/>
    <s v="South"/>
    <s v="Office Supplies"/>
    <s v="Paper"/>
    <s v="Ameliorated explicit neural-net"/>
    <n v="1628.7"/>
    <n v="5"/>
    <n v="5"/>
    <n v="0.41"/>
    <n v="0.41"/>
    <n v="460.87"/>
    <n v="460.87"/>
    <s v="Profit"/>
    <s v="Oct-2024"/>
    <n v="0.28296801129735372"/>
    <s v="October"/>
    <n v="2024"/>
    <m/>
  </r>
  <r>
    <x v="1579"/>
    <d v="2023-04-11T00:00:00"/>
    <d v="2025-05-06T00:00:00"/>
    <s v="Standard Class"/>
    <x v="1457"/>
    <s v="Elizabeth Petty MD"/>
    <s v="Consumer"/>
    <s v="Central"/>
    <s v="Office Supplies"/>
    <s v="Storage"/>
    <s v="Function-based interactive conglomeration"/>
    <n v="4678.29"/>
    <n v="7"/>
    <n v="7"/>
    <n v="0.35"/>
    <n v="0.35"/>
    <n v="46.12"/>
    <n v="46.12"/>
    <s v="Profit"/>
    <s v="Apr-2023"/>
    <n v="9.8583029269241531E-3"/>
    <s v="April"/>
    <n v="2023"/>
    <m/>
  </r>
  <r>
    <x v="1580"/>
    <d v="2024-08-04T00:00:00"/>
    <d v="2025-05-04T00:00:00"/>
    <s v="First Class"/>
    <x v="1458"/>
    <s v="Morgan Brock"/>
    <s v="Home Office"/>
    <s v="Central"/>
    <s v="Technology"/>
    <s v="Copiers"/>
    <s v="Face-to-face modular collaboration"/>
    <n v="2458.41"/>
    <n v="9"/>
    <n v="9"/>
    <n v="0.12"/>
    <n v="0.12"/>
    <n v="82.42"/>
    <n v="82.42"/>
    <s v="Profit"/>
    <s v="Aug-2024"/>
    <n v="3.3525734112698859E-2"/>
    <s v="August"/>
    <n v="2024"/>
    <m/>
  </r>
  <r>
    <x v="1581"/>
    <d v="2024-04-23T00:00:00"/>
    <d v="2025-04-15T00:00:00"/>
    <s v="Second Class"/>
    <x v="1459"/>
    <s v="Stephen Jackson"/>
    <s v="Home Office"/>
    <s v="East"/>
    <s v="Furniture"/>
    <s v="Furnishings"/>
    <s v="Quality-focused asymmetric customer loyalty"/>
    <n v="1455.46"/>
    <n v="6"/>
    <n v="6"/>
    <n v="0.26"/>
    <n v="0.26"/>
    <n v="804.66"/>
    <n v="804.66"/>
    <s v="Profit"/>
    <s v="Apr-2024"/>
    <n v="0.55285614170090547"/>
    <s v="April"/>
    <n v="2024"/>
    <m/>
  </r>
  <r>
    <x v="1582"/>
    <d v="2024-04-29T00:00:00"/>
    <d v="2025-05-08T00:00:00"/>
    <s v="Second Class"/>
    <x v="1460"/>
    <s v="Carlos Thornton"/>
    <s v="Corporate"/>
    <s v="West"/>
    <s v="Furniture"/>
    <s v="Furnishings"/>
    <s v="Balanced motivating Local Area Network"/>
    <n v="1520.66"/>
    <n v="2"/>
    <n v="2"/>
    <n v="0.45"/>
    <n v="0.45"/>
    <n v="-25.19"/>
    <n v="-25.19"/>
    <s v="Loss"/>
    <s v="Apr-2024"/>
    <n v="-1.6565175647416254E-2"/>
    <s v="April"/>
    <n v="2024"/>
    <m/>
  </r>
  <r>
    <x v="1583"/>
    <d v="2024-07-29T00:00:00"/>
    <d v="2025-04-11T00:00:00"/>
    <s v="Same Day"/>
    <x v="1461"/>
    <s v="James Fuller"/>
    <s v="Home Office"/>
    <s v="East"/>
    <s v="Furniture"/>
    <s v="Chairs"/>
    <s v="Grass-roots responsive paradigm"/>
    <n v="4046.49"/>
    <n v="10"/>
    <n v="10"/>
    <n v="0.36"/>
    <n v="0.36"/>
    <n v="72.78"/>
    <n v="72.78"/>
    <s v="Profit"/>
    <s v="Jul-2024"/>
    <n v="1.7985958200811076E-2"/>
    <s v="July"/>
    <n v="2024"/>
    <m/>
  </r>
  <r>
    <x v="1584"/>
    <d v="2023-10-06T00:00:00"/>
    <d v="2025-04-16T00:00:00"/>
    <s v="First Class"/>
    <x v="1462"/>
    <s v="Tonya Miller"/>
    <s v="Corporate"/>
    <s v="South"/>
    <s v="Furniture"/>
    <s v="Bookcases"/>
    <s v="Profit-focused high-level analyzer"/>
    <n v="4733.55"/>
    <n v="10"/>
    <n v="10"/>
    <n v="7.0000000000000007E-2"/>
    <n v="7.0000000000000007E-2"/>
    <n v="130.27000000000001"/>
    <n v="130.27000000000001"/>
    <s v="Profit"/>
    <s v="Oct-2023"/>
    <n v="2.7520571241457258E-2"/>
    <s v="October"/>
    <n v="2023"/>
    <m/>
  </r>
  <r>
    <x v="1585"/>
    <d v="2024-04-09T00:00:00"/>
    <d v="2025-05-02T00:00:00"/>
    <s v="Same Day"/>
    <x v="1463"/>
    <s v="Jeffrey Perry"/>
    <s v="Consumer"/>
    <s v="West"/>
    <s v="Office Supplies"/>
    <s v="Binders"/>
    <s v="Function-based asynchronous framework"/>
    <n v="2491.35"/>
    <n v="2"/>
    <n v="2"/>
    <n v="0.33"/>
    <n v="0.33"/>
    <n v="622.09"/>
    <n v="622.09"/>
    <s v="Profit"/>
    <s v="Apr-2024"/>
    <n v="0.24969996186806351"/>
    <s v="April"/>
    <n v="2024"/>
    <m/>
  </r>
  <r>
    <x v="1586"/>
    <d v="2023-07-28T00:00:00"/>
    <d v="2025-04-09T00:00:00"/>
    <s v="Standard Class"/>
    <x v="1464"/>
    <s v="Jocelyn Juarez MD"/>
    <s v="Corporate"/>
    <s v="West"/>
    <s v="Furniture"/>
    <s v="Bookcases"/>
    <s v="Down-sized well-modulated paradigm"/>
    <n v="3176.28"/>
    <n v="1"/>
    <n v="1"/>
    <n v="0.2"/>
    <n v="0.2"/>
    <n v="633.17999999999995"/>
    <n v="633.17999999999995"/>
    <s v="Profit"/>
    <s v="Jul-2023"/>
    <n v="0.19934640522875813"/>
    <s v="July"/>
    <n v="2023"/>
    <m/>
  </r>
  <r>
    <x v="1587"/>
    <d v="2024-11-18T00:00:00"/>
    <d v="2025-04-13T00:00:00"/>
    <s v="Standard Class"/>
    <x v="1205"/>
    <s v="Justin Harris"/>
    <s v="Consumer"/>
    <s v="East"/>
    <s v="Technology"/>
    <s v="Accessories"/>
    <s v="Re-contextualized real-time knowledgebase"/>
    <n v="730.77"/>
    <n v="7"/>
    <n v="7"/>
    <n v="0.47"/>
    <n v="0.47"/>
    <n v="373.57"/>
    <n v="373.57"/>
    <s v="Profit"/>
    <s v="Nov-2024"/>
    <n v="0.5112005145257742"/>
    <s v="November"/>
    <n v="2024"/>
    <m/>
  </r>
  <r>
    <x v="1588"/>
    <d v="2023-11-24T00:00:00"/>
    <d v="2025-04-26T00:00:00"/>
    <s v="First Class"/>
    <x v="1465"/>
    <s v="Leslie Prince"/>
    <s v="Corporate"/>
    <s v="South"/>
    <s v="Furniture"/>
    <s v="Chairs"/>
    <s v="Streamlined multi-state hub"/>
    <n v="1300"/>
    <n v="5"/>
    <n v="5"/>
    <n v="0.28999999999999998"/>
    <n v="0.28999999999999998"/>
    <n v="243.18"/>
    <n v="243.18"/>
    <s v="Profit"/>
    <s v="Nov-2023"/>
    <n v="0.18706153846153847"/>
    <s v="November"/>
    <n v="2023"/>
    <m/>
  </r>
  <r>
    <x v="1589"/>
    <d v="2023-06-05T00:00:00"/>
    <d v="2025-04-14T00:00:00"/>
    <s v="Second Class"/>
    <x v="1466"/>
    <s v="Heather Jones"/>
    <s v="Home Office"/>
    <s v="South"/>
    <s v="Furniture"/>
    <s v="Chairs"/>
    <s v="Exclusive local moratorium"/>
    <n v="4267.88"/>
    <n v="8"/>
    <n v="8"/>
    <n v="0.48"/>
    <n v="0.48"/>
    <n v="784.79"/>
    <n v="784.79"/>
    <s v="Profit"/>
    <s v="Jun-2023"/>
    <n v="0.18388286456039063"/>
    <s v="June"/>
    <n v="2023"/>
    <m/>
  </r>
  <r>
    <x v="1590"/>
    <d v="2023-11-23T00:00:00"/>
    <d v="2025-05-04T00:00:00"/>
    <s v="First Class"/>
    <x v="1467"/>
    <s v="Stacy Bennett"/>
    <s v="Consumer"/>
    <s v="East"/>
    <s v="Furniture"/>
    <s v="Furnishings"/>
    <s v="Realigned static infrastructure"/>
    <n v="748.8"/>
    <n v="5"/>
    <n v="5"/>
    <n v="0.18"/>
    <n v="0.18"/>
    <n v="183.42"/>
    <n v="183.42"/>
    <s v="Profit"/>
    <s v="Nov-2023"/>
    <n v="0.24495192307692307"/>
    <s v="November"/>
    <n v="2023"/>
    <m/>
  </r>
  <r>
    <x v="1591"/>
    <d v="2024-07-23T00:00:00"/>
    <d v="2025-04-10T00:00:00"/>
    <s v="First Class"/>
    <x v="1468"/>
    <s v="Donald Baird"/>
    <s v="Corporate"/>
    <s v="South"/>
    <s v="Technology"/>
    <s v="Phones"/>
    <s v="Monitored maximized service-desk"/>
    <n v="850.62"/>
    <n v="9"/>
    <n v="9"/>
    <n v="0.41"/>
    <n v="0.41"/>
    <n v="407.35"/>
    <n v="407.35"/>
    <s v="Profit"/>
    <s v="Jul-2024"/>
    <n v="0.47888598904328611"/>
    <s v="July"/>
    <n v="2024"/>
    <m/>
  </r>
  <r>
    <x v="1592"/>
    <d v="2024-08-21T00:00:00"/>
    <d v="2025-04-23T00:00:00"/>
    <s v="Second Class"/>
    <x v="1469"/>
    <s v="Kristin Brown"/>
    <s v="Consumer"/>
    <s v="West"/>
    <s v="Technology"/>
    <s v="Copiers"/>
    <s v="Re-engineered directional orchestration"/>
    <n v="1782.89"/>
    <n v="7"/>
    <n v="7"/>
    <n v="0.2"/>
    <n v="0.2"/>
    <n v="272.52999999999997"/>
    <n v="272.52999999999997"/>
    <s v="Profit"/>
    <s v="Aug-2024"/>
    <n v="0.1528585611002361"/>
    <s v="August"/>
    <n v="2024"/>
    <m/>
  </r>
  <r>
    <x v="1593"/>
    <d v="2024-09-26T00:00:00"/>
    <d v="2025-04-11T00:00:00"/>
    <s v="Same Day"/>
    <x v="1470"/>
    <s v="Meredith Garza"/>
    <s v="Consumer"/>
    <s v="South"/>
    <s v="Office Supplies"/>
    <s v="Binders"/>
    <s v="Switchable foreground intranet"/>
    <n v="2087.75"/>
    <n v="4"/>
    <n v="4"/>
    <n v="0.4"/>
    <n v="0.4"/>
    <n v="939.02"/>
    <n v="939.02"/>
    <s v="Profit"/>
    <s v="Sep-2024"/>
    <n v="0.4497760747215902"/>
    <s v="September"/>
    <n v="2024"/>
    <m/>
  </r>
  <r>
    <x v="1594"/>
    <d v="2025-04-02T00:00:00"/>
    <d v="2025-04-17T00:00:00"/>
    <s v="Standard Class"/>
    <x v="1052"/>
    <s v="Tiffany Carlson"/>
    <s v="Corporate"/>
    <s v="West"/>
    <s v="Furniture"/>
    <s v="Furnishings"/>
    <s v="Compatible high-level monitoring"/>
    <n v="1235.8900000000001"/>
    <n v="4"/>
    <n v="4"/>
    <n v="0.23"/>
    <n v="0.23"/>
    <n v="775.07"/>
    <n v="775.07"/>
    <s v="Profit"/>
    <s v="Apr-2025"/>
    <n v="0.62713510102031733"/>
    <s v="April"/>
    <n v="2025"/>
    <m/>
  </r>
  <r>
    <x v="1595"/>
    <d v="2023-05-09T00:00:00"/>
    <d v="2025-04-20T00:00:00"/>
    <s v="Same Day"/>
    <x v="1471"/>
    <s v="Bryan Matthews"/>
    <s v="Corporate"/>
    <s v="South"/>
    <s v="Furniture"/>
    <s v="Furnishings"/>
    <s v="Open-architected eco-centric circuit"/>
    <n v="2319.14"/>
    <n v="2"/>
    <n v="2"/>
    <n v="0.19"/>
    <n v="0.19"/>
    <n v="-21.53"/>
    <n v="-21.53"/>
    <s v="Loss"/>
    <s v="May-2023"/>
    <n v="-9.2836137533740971E-3"/>
    <s v="May"/>
    <n v="2023"/>
    <m/>
  </r>
  <r>
    <x v="1596"/>
    <d v="2024-12-02T00:00:00"/>
    <d v="2025-05-05T00:00:00"/>
    <s v="Second Class"/>
    <x v="1472"/>
    <s v="Richard Miller"/>
    <s v="Consumer"/>
    <s v="South"/>
    <s v="Furniture"/>
    <s v="Furnishings"/>
    <s v="Profit-focused neutral implementation"/>
    <n v="4047.53"/>
    <n v="7"/>
    <n v="7"/>
    <n v="7.0000000000000007E-2"/>
    <n v="7.0000000000000007E-2"/>
    <n v="538.46"/>
    <n v="538.46"/>
    <s v="Profit"/>
    <s v="Dec-2024"/>
    <n v="0.1330342208705062"/>
    <s v="December"/>
    <n v="2024"/>
    <m/>
  </r>
  <r>
    <x v="1597"/>
    <d v="2024-12-16T00:00:00"/>
    <d v="2025-04-29T00:00:00"/>
    <s v="Second Class"/>
    <x v="1473"/>
    <s v="Aaron Torres"/>
    <s v="Corporate"/>
    <s v="South"/>
    <s v="Technology"/>
    <s v="Copiers"/>
    <s v="Ameliorated tangible success"/>
    <n v="3366.3"/>
    <n v="7"/>
    <n v="7"/>
    <n v="0.09"/>
    <n v="0.09"/>
    <n v="180"/>
    <n v="180"/>
    <s v="Profit"/>
    <s v="Dec-2024"/>
    <n v="5.347117012743962E-2"/>
    <s v="December"/>
    <n v="2024"/>
    <m/>
  </r>
  <r>
    <x v="1598"/>
    <d v="2024-07-13T00:00:00"/>
    <d v="2025-04-18T00:00:00"/>
    <s v="Same Day"/>
    <x v="1474"/>
    <s v="Sarah Jenkins"/>
    <s v="Corporate"/>
    <s v="South"/>
    <s v="Technology"/>
    <s v="Copiers"/>
    <s v="Persevering 3rdgeneration orchestration"/>
    <n v="405.16"/>
    <n v="2"/>
    <n v="2"/>
    <n v="0.23"/>
    <n v="0.23"/>
    <n v="331.65"/>
    <n v="331.65"/>
    <s v="Profit"/>
    <s v="Jul-2024"/>
    <n v="0.81856550498568459"/>
    <s v="July"/>
    <n v="2024"/>
    <m/>
  </r>
  <r>
    <x v="1599"/>
    <d v="2023-08-13T00:00:00"/>
    <d v="2025-04-21T00:00:00"/>
    <s v="First Class"/>
    <x v="162"/>
    <s v="Jonathan Petersen"/>
    <s v="Corporate"/>
    <s v="East"/>
    <s v="Furniture"/>
    <s v="Bookcases"/>
    <s v="Networked multi-tasking array"/>
    <n v="4545.3100000000004"/>
    <n v="4"/>
    <n v="4"/>
    <n v="0.33"/>
    <n v="0.33"/>
    <n v="394.32"/>
    <n v="394.32"/>
    <s v="Profit"/>
    <s v="Aug-2023"/>
    <n v="8.6753158750448256E-2"/>
    <s v="August"/>
    <n v="2023"/>
    <m/>
  </r>
  <r>
    <x v="1600"/>
    <d v="2023-07-05T00:00:00"/>
    <d v="2025-04-19T00:00:00"/>
    <s v="Same Day"/>
    <x v="1475"/>
    <s v="Spencer Potter"/>
    <s v="Home Office"/>
    <s v="Central"/>
    <s v="Technology"/>
    <s v="Phones"/>
    <s v="Enhanced leading-edge synergy"/>
    <n v="3401.4"/>
    <n v="6"/>
    <n v="6"/>
    <n v="0.12"/>
    <n v="0.12"/>
    <n v="266.87"/>
    <n v="266.87"/>
    <s v="Profit"/>
    <s v="Jul-2023"/>
    <n v="7.8458869877109427E-2"/>
    <s v="July"/>
    <n v="2023"/>
    <m/>
  </r>
  <r>
    <x v="1601"/>
    <d v="2023-09-21T00:00:00"/>
    <d v="2025-05-02T00:00:00"/>
    <s v="Same Day"/>
    <x v="1476"/>
    <s v="Alex Young"/>
    <s v="Consumer"/>
    <s v="South"/>
    <s v="Office Supplies"/>
    <s v="Paper"/>
    <s v="Advanced responsive open system"/>
    <n v="3612.23"/>
    <n v="8"/>
    <n v="8"/>
    <n v="0.02"/>
    <n v="0.02"/>
    <n v="27.74"/>
    <n v="27.74"/>
    <s v="Profit"/>
    <s v="Sep-2023"/>
    <n v="7.6794667006253748E-3"/>
    <s v="September"/>
    <n v="2023"/>
    <m/>
  </r>
  <r>
    <x v="1602"/>
    <d v="2024-12-17T00:00:00"/>
    <d v="2025-04-23T00:00:00"/>
    <s v="Same Day"/>
    <x v="1477"/>
    <s v="Jerry Perkins"/>
    <s v="Consumer"/>
    <s v="East"/>
    <s v="Furniture"/>
    <s v="Tables"/>
    <s v="Re-contextualized multi-tasking emulation"/>
    <n v="579.09"/>
    <n v="7"/>
    <n v="7"/>
    <n v="0.42"/>
    <n v="0.42"/>
    <n v="602.66999999999996"/>
    <n v="602.66999999999996"/>
    <s v="Profit"/>
    <s v="Dec-2024"/>
    <n v="1.0407190592135935"/>
    <s v="December"/>
    <n v="2024"/>
    <m/>
  </r>
  <r>
    <x v="1603"/>
    <d v="2024-09-12T00:00:00"/>
    <d v="2025-04-09T00:00:00"/>
    <s v="Standard Class"/>
    <x v="176"/>
    <s v="Carla Harrison"/>
    <s v="Corporate"/>
    <s v="South"/>
    <s v="Office Supplies"/>
    <s v="Paper"/>
    <s v="Configurable modular toolset"/>
    <n v="4650.0600000000004"/>
    <n v="9"/>
    <n v="9"/>
    <n v="0.08"/>
    <n v="0.08"/>
    <n v="655.16"/>
    <n v="655.16"/>
    <s v="Profit"/>
    <s v="Sep-2024"/>
    <n v="0.14089280568422771"/>
    <s v="September"/>
    <n v="2024"/>
    <m/>
  </r>
  <r>
    <x v="1604"/>
    <d v="2023-06-21T00:00:00"/>
    <d v="2025-04-25T00:00:00"/>
    <s v="Standard Class"/>
    <x v="1478"/>
    <s v="Nathan Mason"/>
    <s v="Home Office"/>
    <s v="East"/>
    <s v="Furniture"/>
    <s v="Bookcases"/>
    <s v="Balanced encompassing matrix"/>
    <n v="2664.53"/>
    <n v="9"/>
    <n v="9"/>
    <n v="0.02"/>
    <n v="0.02"/>
    <n v="-56.61"/>
    <n v="-56.61"/>
    <s v="Loss"/>
    <s v="Jun-2023"/>
    <n v="-2.1245773175757075E-2"/>
    <s v="June"/>
    <n v="2023"/>
    <m/>
  </r>
  <r>
    <x v="1605"/>
    <d v="2024-05-13T00:00:00"/>
    <d v="2025-04-29T00:00:00"/>
    <s v="Second Class"/>
    <x v="1479"/>
    <s v="Tiffany Robbins"/>
    <s v="Corporate"/>
    <s v="West"/>
    <s v="Technology"/>
    <s v="Copiers"/>
    <s v="Cloned user-facing intranet"/>
    <n v="3194.41"/>
    <n v="8"/>
    <n v="8"/>
    <n v="0.2"/>
    <n v="0.2"/>
    <n v="312.8"/>
    <n v="312.8"/>
    <s v="Profit"/>
    <s v="May-2024"/>
    <n v="9.7921055844428243E-2"/>
    <s v="May"/>
    <n v="2024"/>
    <m/>
  </r>
  <r>
    <x v="1606"/>
    <d v="2024-03-13T00:00:00"/>
    <d v="2025-04-18T00:00:00"/>
    <s v="Standard Class"/>
    <x v="10"/>
    <s v="Christine Lopez"/>
    <s v="Consumer"/>
    <s v="East"/>
    <s v="Technology"/>
    <s v="Copiers"/>
    <s v="Inverse user-facing success"/>
    <n v="3980.68"/>
    <n v="2"/>
    <n v="2"/>
    <n v="0.11"/>
    <n v="0.11"/>
    <n v="845.13"/>
    <n v="845.13"/>
    <s v="Profit"/>
    <s v="Mar-2024"/>
    <n v="0.21230794738587377"/>
    <s v="March"/>
    <n v="2024"/>
    <m/>
  </r>
  <r>
    <x v="1607"/>
    <d v="2025-02-25T00:00:00"/>
    <d v="2025-04-27T00:00:00"/>
    <s v="Second Class"/>
    <x v="1480"/>
    <s v="John Sandoval"/>
    <s v="Home Office"/>
    <s v="South"/>
    <s v="Technology"/>
    <s v="Copiers"/>
    <s v="Optimized next generation open architecture"/>
    <n v="2546.36"/>
    <n v="1"/>
    <n v="1"/>
    <n v="0"/>
    <n v="0"/>
    <n v="-94.3"/>
    <n v="-94.3"/>
    <s v="Loss"/>
    <s v="Feb-2025"/>
    <n v="-3.7033255313467066E-2"/>
    <s v="February"/>
    <n v="2025"/>
    <m/>
  </r>
  <r>
    <x v="1608"/>
    <d v="2023-07-11T00:00:00"/>
    <d v="2025-04-12T00:00:00"/>
    <s v="Second Class"/>
    <x v="1481"/>
    <s v="Jasmine Wright"/>
    <s v="Consumer"/>
    <s v="Central"/>
    <s v="Office Supplies"/>
    <s v="Labels"/>
    <s v="Multi-lateral hybrid orchestration"/>
    <n v="4458.5"/>
    <n v="2"/>
    <n v="2"/>
    <n v="0.45"/>
    <n v="0.45"/>
    <n v="965.74"/>
    <n v="965.74"/>
    <s v="Profit"/>
    <s v="Jul-2023"/>
    <n v="0.21660648200067287"/>
    <s v="July"/>
    <n v="2023"/>
    <m/>
  </r>
  <r>
    <x v="1609"/>
    <d v="2023-10-21T00:00:00"/>
    <d v="2025-04-17T00:00:00"/>
    <s v="Second Class"/>
    <x v="1482"/>
    <s v="James Smith"/>
    <s v="Corporate"/>
    <s v="East"/>
    <s v="Furniture"/>
    <s v="Chairs"/>
    <s v="Re-contextualized directional implementation"/>
    <n v="1691.79"/>
    <n v="6"/>
    <n v="6"/>
    <n v="0.42"/>
    <n v="0.42"/>
    <n v="180.15"/>
    <n v="180.15"/>
    <s v="Profit"/>
    <s v="Oct-2023"/>
    <n v="0.10648484741013957"/>
    <s v="October"/>
    <n v="2023"/>
    <m/>
  </r>
  <r>
    <x v="1610"/>
    <d v="2024-04-21T00:00:00"/>
    <d v="2025-04-21T00:00:00"/>
    <s v="Second Class"/>
    <x v="1483"/>
    <s v="Melanie Fernandez"/>
    <s v="Home Office"/>
    <s v="Central"/>
    <s v="Technology"/>
    <s v="Machines"/>
    <s v="Object-based 6thgeneration concept"/>
    <n v="1280.7"/>
    <n v="10"/>
    <n v="10"/>
    <n v="0.31"/>
    <n v="0.31"/>
    <n v="-68.849999999999994"/>
    <n v="-68.849999999999994"/>
    <s v="Loss"/>
    <s v="Apr-2024"/>
    <n v="-5.3759662684469425E-2"/>
    <s v="April"/>
    <n v="2024"/>
    <m/>
  </r>
  <r>
    <x v="1611"/>
    <d v="2023-08-01T00:00:00"/>
    <d v="2025-04-19T00:00:00"/>
    <s v="Second Class"/>
    <x v="309"/>
    <s v="John Taylor"/>
    <s v="Consumer"/>
    <s v="East"/>
    <s v="Technology"/>
    <s v="Machines"/>
    <s v="Profit-focused even-keeled software"/>
    <n v="3490.38"/>
    <n v="6"/>
    <n v="6"/>
    <n v="0.17"/>
    <n v="0.17"/>
    <n v="992.53"/>
    <n v="992.53"/>
    <s v="Profit"/>
    <s v="Aug-2023"/>
    <n v="0.28436158813653528"/>
    <s v="August"/>
    <n v="2023"/>
    <m/>
  </r>
  <r>
    <x v="1612"/>
    <d v="2023-10-07T00:00:00"/>
    <d v="2025-05-07T00:00:00"/>
    <s v="Second Class"/>
    <x v="1484"/>
    <s v="Ryan Arellano"/>
    <s v="Corporate"/>
    <s v="East"/>
    <s v="Furniture"/>
    <s v="Tables"/>
    <s v="Sharable exuding definition"/>
    <n v="4338.53"/>
    <n v="7"/>
    <n v="7"/>
    <n v="0.03"/>
    <n v="0.03"/>
    <n v="565.74"/>
    <n v="565.74"/>
    <s v="Profit"/>
    <s v="Oct-2023"/>
    <n v="0.13039900611497443"/>
    <s v="October"/>
    <n v="2023"/>
    <m/>
  </r>
  <r>
    <x v="1613"/>
    <d v="2025-01-15T00:00:00"/>
    <d v="2025-04-11T00:00:00"/>
    <s v="Same Day"/>
    <x v="1485"/>
    <s v="David Williams"/>
    <s v="Corporate"/>
    <s v="Central"/>
    <s v="Technology"/>
    <s v="Accessories"/>
    <s v="Public-key empowering implementation"/>
    <n v="3231.93"/>
    <n v="10"/>
    <n v="10"/>
    <n v="0.21"/>
    <n v="0.21"/>
    <n v="381.44"/>
    <n v="381.44"/>
    <s v="Profit"/>
    <s v="Jan-2025"/>
    <n v="0.11802235815750961"/>
    <s v="January"/>
    <n v="2025"/>
    <m/>
  </r>
  <r>
    <x v="1614"/>
    <d v="2024-11-15T00:00:00"/>
    <d v="2025-04-15T00:00:00"/>
    <s v="Second Class"/>
    <x v="1486"/>
    <s v="Rebecca Castro"/>
    <s v="Consumer"/>
    <s v="South"/>
    <s v="Furniture"/>
    <s v="Chairs"/>
    <s v="Advanced 6thgeneration software"/>
    <n v="4889.5600000000004"/>
    <n v="10"/>
    <n v="10"/>
    <n v="0.47"/>
    <n v="0.47"/>
    <n v="208.8"/>
    <n v="208.8"/>
    <s v="Profit"/>
    <s v="Nov-2024"/>
    <n v="4.2703228920393653E-2"/>
    <s v="November"/>
    <n v="2024"/>
    <m/>
  </r>
  <r>
    <x v="1615"/>
    <d v="2023-05-10T00:00:00"/>
    <d v="2025-04-20T00:00:00"/>
    <s v="Same Day"/>
    <x v="1487"/>
    <s v="Joe Gray"/>
    <s v="Home Office"/>
    <s v="West"/>
    <s v="Technology"/>
    <s v="Computers"/>
    <s v="Monitored eco-centric concept"/>
    <n v="3656.11"/>
    <n v="6"/>
    <n v="6"/>
    <n v="0.15"/>
    <n v="0.15"/>
    <n v="-77.209999999999994"/>
    <n v="-77.209999999999994"/>
    <s v="Loss"/>
    <s v="May-2023"/>
    <n v="-2.1118073580937115E-2"/>
    <s v="May"/>
    <n v="2023"/>
    <m/>
  </r>
  <r>
    <x v="1616"/>
    <d v="2023-11-16T00:00:00"/>
    <d v="2025-05-02T00:00:00"/>
    <s v="Same Day"/>
    <x v="1488"/>
    <s v="Taylor Gilbert"/>
    <s v="Consumer"/>
    <s v="West"/>
    <s v="Technology"/>
    <s v="Computers"/>
    <s v="Persevering 4thgeneration concept"/>
    <n v="3670.57"/>
    <n v="6"/>
    <n v="6"/>
    <n v="0.37"/>
    <n v="0.37"/>
    <n v="730.08"/>
    <n v="730.08"/>
    <s v="Profit"/>
    <s v="Nov-2023"/>
    <n v="0.19890098812990897"/>
    <s v="November"/>
    <n v="2023"/>
    <m/>
  </r>
  <r>
    <x v="1617"/>
    <d v="2023-07-12T00:00:00"/>
    <d v="2025-04-29T00:00:00"/>
    <s v="Same Day"/>
    <x v="1489"/>
    <s v="Tiffany Lynn"/>
    <s v="Corporate"/>
    <s v="West"/>
    <s v="Furniture"/>
    <s v="Bookcases"/>
    <s v="Synchronized upward-trending application"/>
    <n v="3554.12"/>
    <n v="10"/>
    <n v="10"/>
    <n v="0.44"/>
    <n v="0.44"/>
    <n v="673.58"/>
    <n v="673.58"/>
    <s v="Profit"/>
    <s v="Jul-2023"/>
    <n v="0.18952089406097714"/>
    <s v="July"/>
    <n v="2023"/>
    <m/>
  </r>
  <r>
    <x v="1618"/>
    <d v="2024-08-19T00:00:00"/>
    <d v="2025-04-27T00:00:00"/>
    <s v="Standard Class"/>
    <x v="1490"/>
    <s v="Joseph Curry"/>
    <s v="Corporate"/>
    <s v="West"/>
    <s v="Office Supplies"/>
    <s v="Art"/>
    <s v="Reverse-engineered bandwidth-monitored data-warehouse"/>
    <n v="4918.74"/>
    <n v="7"/>
    <n v="7"/>
    <n v="0.45"/>
    <n v="0.45"/>
    <n v="775.93"/>
    <n v="775.93"/>
    <s v="Profit"/>
    <s v="Aug-2024"/>
    <n v="0.15774974891943871"/>
    <s v="August"/>
    <n v="2024"/>
    <m/>
  </r>
  <r>
    <x v="1619"/>
    <d v="2023-05-15T00:00:00"/>
    <d v="2025-05-03T00:00:00"/>
    <s v="Standard Class"/>
    <x v="1491"/>
    <s v="Angela Harvey"/>
    <s v="Consumer"/>
    <s v="Central"/>
    <s v="Furniture"/>
    <s v="Tables"/>
    <s v="Business-focused zero-defect initiative"/>
    <n v="955.04"/>
    <n v="9"/>
    <n v="9"/>
    <n v="0.5"/>
    <n v="0.5"/>
    <n v="114.23"/>
    <n v="114.23"/>
    <s v="Profit"/>
    <s v="May-2023"/>
    <n v="0.11960755570447312"/>
    <s v="May"/>
    <n v="2023"/>
    <m/>
  </r>
  <r>
    <x v="1620"/>
    <d v="2024-12-31T00:00:00"/>
    <d v="2025-04-21T00:00:00"/>
    <s v="Standard Class"/>
    <x v="1492"/>
    <s v="Angela Ruiz"/>
    <s v="Consumer"/>
    <s v="West"/>
    <s v="Technology"/>
    <s v="Computers"/>
    <s v="Synergized multi-state budgetary management"/>
    <n v="1766.46"/>
    <n v="4"/>
    <n v="4"/>
    <n v="0.1"/>
    <n v="0.1"/>
    <n v="226.25"/>
    <n v="226.25"/>
    <s v="Profit"/>
    <s v="Dec-2024"/>
    <n v="0.12808102079865946"/>
    <s v="December"/>
    <n v="2024"/>
    <m/>
  </r>
  <r>
    <x v="1621"/>
    <d v="2024-03-27T00:00:00"/>
    <d v="2025-05-02T00:00:00"/>
    <s v="First Class"/>
    <x v="1493"/>
    <s v="Angie Floyd"/>
    <s v="Home Office"/>
    <s v="East"/>
    <s v="Technology"/>
    <s v="Copiers"/>
    <s v="Configurable multi-tasking infrastructure"/>
    <n v="3476.64"/>
    <n v="9"/>
    <n v="9"/>
    <n v="0.1"/>
    <n v="0.1"/>
    <n v="762.35"/>
    <n v="762.35"/>
    <s v="Profit"/>
    <s v="Mar-2024"/>
    <n v="0.21927780845874179"/>
    <s v="March"/>
    <n v="2024"/>
    <m/>
  </r>
  <r>
    <x v="1622"/>
    <d v="2024-07-01T00:00:00"/>
    <d v="2025-04-13T00:00:00"/>
    <s v="Same Day"/>
    <x v="1494"/>
    <s v="Anthony Stewart"/>
    <s v="Home Office"/>
    <s v="South"/>
    <s v="Technology"/>
    <s v="Copiers"/>
    <s v="Upgradable bottom-line pricing structure"/>
    <n v="435.98"/>
    <n v="3"/>
    <n v="3"/>
    <n v="0.23"/>
    <n v="0.23"/>
    <n v="936.21"/>
    <n v="936.21"/>
    <s v="Profit"/>
    <s v="Jul-2024"/>
    <n v="2.147369145373641"/>
    <s v="July"/>
    <n v="2024"/>
    <m/>
  </r>
  <r>
    <x v="1623"/>
    <d v="2023-04-20T00:00:00"/>
    <d v="2025-05-06T00:00:00"/>
    <s v="Same Day"/>
    <x v="1495"/>
    <s v="Debra Collins"/>
    <s v="Home Office"/>
    <s v="Central"/>
    <s v="Office Supplies"/>
    <s v="Storage"/>
    <s v="Virtual empowering service-desk"/>
    <n v="2471.13"/>
    <n v="7"/>
    <n v="7"/>
    <n v="0.09"/>
    <n v="0.09"/>
    <n v="927.61"/>
    <n v="927.61"/>
    <s v="Profit"/>
    <s v="Apr-2023"/>
    <n v="0.37537887525140318"/>
    <s v="April"/>
    <n v="2023"/>
    <m/>
  </r>
  <r>
    <x v="1624"/>
    <d v="2025-03-05T00:00:00"/>
    <d v="2025-05-06T00:00:00"/>
    <s v="Standard Class"/>
    <x v="1496"/>
    <s v="Whitney Fox"/>
    <s v="Consumer"/>
    <s v="Central"/>
    <s v="Office Supplies"/>
    <s v="Labels"/>
    <s v="Enterprise-wide content-based process improvement"/>
    <n v="2314.9699999999998"/>
    <n v="5"/>
    <n v="5"/>
    <n v="0.43"/>
    <n v="0.43"/>
    <n v="31.25"/>
    <n v="31.25"/>
    <s v="Profit"/>
    <s v="Mar-2025"/>
    <n v="1.3499095020669816E-2"/>
    <s v="March"/>
    <n v="2025"/>
    <m/>
  </r>
  <r>
    <x v="1625"/>
    <d v="2024-02-05T00:00:00"/>
    <d v="2025-05-01T00:00:00"/>
    <s v="Standard Class"/>
    <x v="1497"/>
    <s v="Mallory Phillips"/>
    <s v="Consumer"/>
    <s v="East"/>
    <s v="Office Supplies"/>
    <s v="Paper"/>
    <s v="Diverse tangible artificial intelligence"/>
    <n v="4769.09"/>
    <n v="10"/>
    <n v="10"/>
    <n v="0.19"/>
    <n v="0.19"/>
    <n v="274.94"/>
    <n v="274.94"/>
    <s v="Profit"/>
    <s v="Feb-2024"/>
    <n v="5.765041129439788E-2"/>
    <s v="February"/>
    <n v="2024"/>
    <m/>
  </r>
  <r>
    <x v="1626"/>
    <d v="2024-04-13T00:00:00"/>
    <d v="2025-05-08T00:00:00"/>
    <s v="First Class"/>
    <x v="1498"/>
    <s v="Ashley Hughes"/>
    <s v="Home Office"/>
    <s v="East"/>
    <s v="Office Supplies"/>
    <s v="Binders"/>
    <s v="Digitized content-based archive"/>
    <n v="1363.6"/>
    <n v="4"/>
    <n v="4"/>
    <n v="7.0000000000000007E-2"/>
    <n v="7.0000000000000007E-2"/>
    <n v="820.04"/>
    <n v="820.04"/>
    <s v="Profit"/>
    <s v="Apr-2024"/>
    <n v="0.60137870343209154"/>
    <s v="April"/>
    <n v="2024"/>
    <m/>
  </r>
  <r>
    <x v="1627"/>
    <d v="2023-09-13T00:00:00"/>
    <d v="2025-04-09T00:00:00"/>
    <s v="Standard Class"/>
    <x v="1499"/>
    <s v="Peter Benson"/>
    <s v="Corporate"/>
    <s v="East"/>
    <s v="Furniture"/>
    <s v="Furnishings"/>
    <s v="Open-architected clear-thinking contingency"/>
    <n v="788.46"/>
    <n v="10"/>
    <n v="10"/>
    <n v="0.06"/>
    <n v="0.06"/>
    <n v="49.23"/>
    <n v="49.23"/>
    <s v="Profit"/>
    <s v="Sep-2023"/>
    <n v="6.2438170611064603E-2"/>
    <s v="September"/>
    <n v="2023"/>
    <m/>
  </r>
  <r>
    <x v="1628"/>
    <d v="2024-02-19T00:00:00"/>
    <d v="2025-04-23T00:00:00"/>
    <s v="Same Day"/>
    <x v="1500"/>
    <s v="Samantha Heath"/>
    <s v="Home Office"/>
    <s v="South"/>
    <s v="Furniture"/>
    <s v="Bookcases"/>
    <s v="Persistent didactic extranet"/>
    <n v="2170.75"/>
    <n v="9"/>
    <n v="9"/>
    <n v="0.32"/>
    <n v="0.32"/>
    <n v="728.56"/>
    <n v="728.56"/>
    <s v="Profit"/>
    <s v="Feb-2024"/>
    <n v="0.33562593573649657"/>
    <s v="February"/>
    <n v="2024"/>
    <m/>
  </r>
  <r>
    <x v="1629"/>
    <d v="2023-04-29T00:00:00"/>
    <d v="2025-05-04T00:00:00"/>
    <s v="Second Class"/>
    <x v="1501"/>
    <s v="Amanda Todd"/>
    <s v="Consumer"/>
    <s v="South"/>
    <s v="Furniture"/>
    <s v="Furnishings"/>
    <s v="Pre-emptive asymmetric application"/>
    <n v="1506.01"/>
    <n v="9"/>
    <n v="9"/>
    <n v="0.38"/>
    <n v="0.38"/>
    <n v="337.29"/>
    <n v="337.29"/>
    <s v="Profit"/>
    <s v="Apr-2023"/>
    <n v="0.22396265629046289"/>
    <s v="April"/>
    <n v="2023"/>
    <m/>
  </r>
  <r>
    <x v="1630"/>
    <d v="2024-04-29T00:00:00"/>
    <d v="2025-04-21T00:00:00"/>
    <s v="Standard Class"/>
    <x v="1502"/>
    <s v="David Stein"/>
    <s v="Home Office"/>
    <s v="East"/>
    <s v="Furniture"/>
    <s v="Bookcases"/>
    <s v="User-centric foreground algorithm"/>
    <n v="842.25"/>
    <n v="8"/>
    <n v="8"/>
    <n v="0.48"/>
    <n v="0.48"/>
    <n v="405.62"/>
    <n v="405.62"/>
    <s v="Profit"/>
    <s v="Apr-2024"/>
    <n v="0.48159097655090533"/>
    <s v="April"/>
    <n v="2024"/>
    <m/>
  </r>
  <r>
    <x v="1631"/>
    <d v="2024-10-16T00:00:00"/>
    <d v="2025-04-18T00:00:00"/>
    <s v="First Class"/>
    <x v="1503"/>
    <s v="Jacqueline Ford"/>
    <s v="Home Office"/>
    <s v="South"/>
    <s v="Furniture"/>
    <s v="Tables"/>
    <s v="Open-architected client-server moderator"/>
    <n v="1917.74"/>
    <n v="6"/>
    <n v="6"/>
    <n v="0.43"/>
    <n v="0.43"/>
    <n v="250.78"/>
    <n v="250.78"/>
    <s v="Profit"/>
    <s v="Oct-2024"/>
    <n v="0.13076850876552609"/>
    <s v="October"/>
    <n v="2024"/>
    <m/>
  </r>
  <r>
    <x v="1632"/>
    <d v="2023-05-15T00:00:00"/>
    <d v="2025-05-04T00:00:00"/>
    <s v="Same Day"/>
    <x v="876"/>
    <s v="Amber Wallace"/>
    <s v="Home Office"/>
    <s v="West"/>
    <s v="Furniture"/>
    <s v="Tables"/>
    <s v="Grass-roots didactic matrices"/>
    <n v="914.25"/>
    <n v="5"/>
    <n v="5"/>
    <n v="0.24"/>
    <n v="0.24"/>
    <n v="231.06"/>
    <n v="231.06"/>
    <s v="Profit"/>
    <s v="May-2023"/>
    <n v="0.25273174733388021"/>
    <s v="May"/>
    <n v="2023"/>
    <m/>
  </r>
  <r>
    <x v="1633"/>
    <d v="2023-12-31T00:00:00"/>
    <d v="2025-04-30T00:00:00"/>
    <s v="First Class"/>
    <x v="1504"/>
    <s v="Michael Bowers"/>
    <s v="Corporate"/>
    <s v="East"/>
    <s v="Technology"/>
    <s v="Accessories"/>
    <s v="Fundamental multimedia policy"/>
    <n v="3589.68"/>
    <n v="5"/>
    <n v="5"/>
    <n v="0.21"/>
    <n v="0.21"/>
    <n v="715.99"/>
    <n v="715.99"/>
    <s v="Profit"/>
    <s v="Dec-2023"/>
    <n v="0.19945789039691561"/>
    <s v="December"/>
    <n v="2023"/>
    <m/>
  </r>
  <r>
    <x v="1634"/>
    <d v="2024-09-15T00:00:00"/>
    <d v="2025-05-07T00:00:00"/>
    <s v="Same Day"/>
    <x v="1505"/>
    <s v="David Allen"/>
    <s v="Consumer"/>
    <s v="Central"/>
    <s v="Technology"/>
    <s v="Machines"/>
    <s v="Polarized analyzing project"/>
    <n v="383.12"/>
    <n v="1"/>
    <n v="1"/>
    <n v="0.42"/>
    <n v="0.42"/>
    <n v="96.03"/>
    <n v="96.03"/>
    <s v="Profit"/>
    <s v="Sep-2024"/>
    <n v="0.25065253706410523"/>
    <s v="September"/>
    <n v="2024"/>
    <m/>
  </r>
  <r>
    <x v="1635"/>
    <d v="2024-05-03T00:00:00"/>
    <d v="2025-05-06T00:00:00"/>
    <s v="First Class"/>
    <x v="1506"/>
    <s v="Tracy Reed"/>
    <s v="Home Office"/>
    <s v="Central"/>
    <s v="Technology"/>
    <s v="Phones"/>
    <s v="Synchronized zero tolerance focus group"/>
    <n v="1371.53"/>
    <n v="3"/>
    <n v="3"/>
    <n v="0.28999999999999998"/>
    <n v="0.28999999999999998"/>
    <n v="-49.24"/>
    <n v="-49.24"/>
    <s v="Loss"/>
    <s v="May-2024"/>
    <n v="-3.5901511450715629E-2"/>
    <s v="May"/>
    <n v="2024"/>
    <m/>
  </r>
  <r>
    <x v="1636"/>
    <d v="2023-11-09T00:00:00"/>
    <d v="2025-04-20T00:00:00"/>
    <s v="Second Class"/>
    <x v="1507"/>
    <s v="Jacqueline Clark"/>
    <s v="Consumer"/>
    <s v="West"/>
    <s v="Furniture"/>
    <s v="Bookcases"/>
    <s v="Re-engineered encompassing service-desk"/>
    <n v="4354.1899999999996"/>
    <n v="7"/>
    <n v="7"/>
    <n v="0.46"/>
    <n v="0.46"/>
    <n v="772.17"/>
    <n v="772.17"/>
    <s v="Profit"/>
    <s v="Nov-2023"/>
    <n v="0.1773395281326722"/>
    <s v="November"/>
    <n v="2023"/>
    <m/>
  </r>
  <r>
    <x v="1637"/>
    <d v="2025-02-08T00:00:00"/>
    <d v="2025-04-29T00:00:00"/>
    <s v="Second Class"/>
    <x v="1508"/>
    <s v="Sierra Edwards"/>
    <s v="Corporate"/>
    <s v="West"/>
    <s v="Technology"/>
    <s v="Copiers"/>
    <s v="Face-to-face web-enabled structure"/>
    <n v="4897.1400000000003"/>
    <n v="3"/>
    <n v="3"/>
    <n v="0.18"/>
    <n v="0.18"/>
    <n v="654.07000000000005"/>
    <n v="654.07000000000005"/>
    <s v="Profit"/>
    <s v="Feb-2025"/>
    <n v="0.13356162984925896"/>
    <s v="February"/>
    <n v="2025"/>
    <m/>
  </r>
  <r>
    <x v="1638"/>
    <d v="2023-11-30T00:00:00"/>
    <d v="2025-04-18T00:00:00"/>
    <s v="Second Class"/>
    <x v="1509"/>
    <s v="Dawn Jackson"/>
    <s v="Corporate"/>
    <s v="East"/>
    <s v="Furniture"/>
    <s v="Furnishings"/>
    <s v="Exclusive client-server monitoring"/>
    <n v="729.62"/>
    <n v="8"/>
    <n v="8"/>
    <n v="0.08"/>
    <n v="0.08"/>
    <n v="151.34"/>
    <n v="151.34"/>
    <s v="Profit"/>
    <s v="Nov-2023"/>
    <n v="0.20742304213152052"/>
    <s v="November"/>
    <n v="2023"/>
    <m/>
  </r>
  <r>
    <x v="1639"/>
    <d v="2024-11-06T00:00:00"/>
    <d v="2025-04-25T00:00:00"/>
    <s v="Same Day"/>
    <x v="1510"/>
    <s v="Deborah Watkins"/>
    <s v="Consumer"/>
    <s v="West"/>
    <s v="Furniture"/>
    <s v="Bookcases"/>
    <s v="Realigned neutral hierarchy"/>
    <n v="4437.37"/>
    <n v="1"/>
    <n v="1"/>
    <n v="0.2"/>
    <n v="0.2"/>
    <n v="326.64"/>
    <n v="326.64"/>
    <s v="Profit"/>
    <s v="Nov-2024"/>
    <n v="7.3611170580771948E-2"/>
    <s v="November"/>
    <n v="2024"/>
    <m/>
  </r>
  <r>
    <x v="1640"/>
    <d v="2023-04-13T00:00:00"/>
    <d v="2025-05-08T00:00:00"/>
    <s v="Same Day"/>
    <x v="1348"/>
    <s v="Jose Shaw"/>
    <s v="Consumer"/>
    <s v="Central"/>
    <s v="Office Supplies"/>
    <s v="Binders"/>
    <s v="Horizontal dedicated matrices"/>
    <n v="2247.34"/>
    <n v="1"/>
    <n v="1"/>
    <n v="0.43"/>
    <n v="0.43"/>
    <n v="854.99"/>
    <n v="854.99"/>
    <s v="Profit"/>
    <s v="Apr-2023"/>
    <n v="0.38044532647485468"/>
    <s v="April"/>
    <n v="2023"/>
    <m/>
  </r>
  <r>
    <x v="1641"/>
    <d v="2023-11-11T00:00:00"/>
    <d v="2025-05-08T00:00:00"/>
    <s v="First Class"/>
    <x v="1511"/>
    <s v="Roger Higgins"/>
    <s v="Consumer"/>
    <s v="West"/>
    <s v="Office Supplies"/>
    <s v="Paper"/>
    <s v="Persevering secondary structure"/>
    <n v="2994.76"/>
    <n v="7"/>
    <n v="7"/>
    <n v="0.33"/>
    <n v="0.33"/>
    <n v="414.54"/>
    <n v="414.54"/>
    <s v="Profit"/>
    <s v="Nov-2023"/>
    <n v="0.13842177670330844"/>
    <s v="November"/>
    <n v="2023"/>
    <m/>
  </r>
  <r>
    <x v="1642"/>
    <d v="2025-04-07T00:00:00"/>
    <d v="2025-04-14T00:00:00"/>
    <s v="Standard Class"/>
    <x v="1512"/>
    <s v="Alejandra Williams"/>
    <s v="Corporate"/>
    <s v="Central"/>
    <s v="Technology"/>
    <s v="Accessories"/>
    <s v="Reactive mobile infrastructure"/>
    <n v="2922.58"/>
    <n v="4"/>
    <n v="4"/>
    <n v="0.49"/>
    <n v="0.49"/>
    <n v="201.51"/>
    <n v="201.51"/>
    <s v="Profit"/>
    <s v="Apr-2025"/>
    <n v="6.8949352968952091E-2"/>
    <s v="April"/>
    <n v="2025"/>
    <m/>
  </r>
  <r>
    <x v="1643"/>
    <d v="2024-12-22T00:00:00"/>
    <d v="2025-04-30T00:00:00"/>
    <s v="Same Day"/>
    <x v="1513"/>
    <s v="Chelsea McClain"/>
    <s v="Consumer"/>
    <s v="East"/>
    <s v="Technology"/>
    <s v="Computers"/>
    <s v="Synergistic bifurcated definition"/>
    <n v="1149.1600000000001"/>
    <n v="9"/>
    <n v="9"/>
    <n v="0.28000000000000003"/>
    <n v="0.28000000000000003"/>
    <n v="883.87"/>
    <n v="883.87"/>
    <s v="Profit"/>
    <s v="Dec-2024"/>
    <n v="0.76914441853179705"/>
    <s v="December"/>
    <n v="2024"/>
    <m/>
  </r>
  <r>
    <x v="1644"/>
    <d v="2024-10-24T00:00:00"/>
    <d v="2025-05-03T00:00:00"/>
    <s v="Standard Class"/>
    <x v="1514"/>
    <s v="Gregory Kaufman"/>
    <s v="Corporate"/>
    <s v="Central"/>
    <s v="Technology"/>
    <s v="Accessories"/>
    <s v="Fundamental well-modulated forecast"/>
    <n v="874.64"/>
    <n v="6"/>
    <n v="6"/>
    <n v="0.08"/>
    <n v="0.08"/>
    <n v="-74.680000000000007"/>
    <n v="-74.680000000000007"/>
    <s v="Loss"/>
    <s v="Oct-2024"/>
    <n v="-8.5383700722583014E-2"/>
    <s v="October"/>
    <n v="2024"/>
    <m/>
  </r>
  <r>
    <x v="1645"/>
    <d v="2024-02-17T00:00:00"/>
    <d v="2025-05-02T00:00:00"/>
    <s v="First Class"/>
    <x v="1515"/>
    <s v="Joel Campbell"/>
    <s v="Consumer"/>
    <s v="East"/>
    <s v="Technology"/>
    <s v="Copiers"/>
    <s v="Object-based exuding extranet"/>
    <n v="259.66000000000003"/>
    <n v="4"/>
    <n v="4"/>
    <n v="0.48"/>
    <n v="0.48"/>
    <n v="484.56"/>
    <n v="484.56"/>
    <s v="Profit"/>
    <s v="Feb-2024"/>
    <n v="1.86613263498421"/>
    <s v="February"/>
    <n v="2024"/>
    <m/>
  </r>
  <r>
    <x v="1646"/>
    <d v="2023-11-29T00:00:00"/>
    <d v="2025-04-16T00:00:00"/>
    <s v="First Class"/>
    <x v="1516"/>
    <s v="Kyle Maxwell"/>
    <s v="Corporate"/>
    <s v="Central"/>
    <s v="Furniture"/>
    <s v="Chairs"/>
    <s v="Open-source national pricing structure"/>
    <n v="778.38"/>
    <n v="9"/>
    <n v="9"/>
    <n v="0.31"/>
    <n v="0.31"/>
    <n v="401.17"/>
    <n v="401.17"/>
    <s v="Profit"/>
    <s v="Nov-2023"/>
    <n v="0.51539094015776354"/>
    <s v="November"/>
    <n v="2023"/>
    <m/>
  </r>
  <r>
    <x v="1647"/>
    <d v="2025-02-16T00:00:00"/>
    <d v="2025-04-24T00:00:00"/>
    <s v="Same Day"/>
    <x v="1517"/>
    <s v="Benjamin Thompson"/>
    <s v="Corporate"/>
    <s v="South"/>
    <s v="Office Supplies"/>
    <s v="Binders"/>
    <s v="Distributed bifurcated emulation"/>
    <n v="3311"/>
    <n v="3"/>
    <n v="3"/>
    <n v="0.24"/>
    <n v="0.24"/>
    <n v="69.94"/>
    <n v="69.94"/>
    <s v="Profit"/>
    <s v="Feb-2025"/>
    <n v="2.1123527635155542E-2"/>
    <s v="February"/>
    <n v="2025"/>
    <m/>
  </r>
  <r>
    <x v="1648"/>
    <d v="2024-09-26T00:00:00"/>
    <d v="2025-04-17T00:00:00"/>
    <s v="First Class"/>
    <x v="1518"/>
    <s v="Jane Hardin"/>
    <s v="Home Office"/>
    <s v="South"/>
    <s v="Technology"/>
    <s v="Copiers"/>
    <s v="Cross-group systemic attitude"/>
    <n v="821.63"/>
    <n v="7"/>
    <n v="7"/>
    <n v="0.17"/>
    <n v="0.17"/>
    <n v="175.44"/>
    <n v="175.44"/>
    <s v="Profit"/>
    <s v="Sep-2024"/>
    <n v="0.21352676995728004"/>
    <s v="September"/>
    <n v="2024"/>
    <m/>
  </r>
  <r>
    <x v="1649"/>
    <d v="2023-06-03T00:00:00"/>
    <d v="2025-04-21T00:00:00"/>
    <s v="First Class"/>
    <x v="1519"/>
    <s v="Donna Smith"/>
    <s v="Home Office"/>
    <s v="Central"/>
    <s v="Technology"/>
    <s v="Phones"/>
    <s v="Diverse tertiary system engine"/>
    <n v="2921.72"/>
    <n v="10"/>
    <n v="10"/>
    <n v="0.26"/>
    <n v="0.26"/>
    <n v="75.47"/>
    <n v="75.47"/>
    <s v="Profit"/>
    <s v="Jun-2023"/>
    <n v="2.5830675081801133E-2"/>
    <s v="June"/>
    <n v="2023"/>
    <m/>
  </r>
  <r>
    <x v="1650"/>
    <d v="2024-10-27T00:00:00"/>
    <d v="2025-05-02T00:00:00"/>
    <s v="Same Day"/>
    <x v="1520"/>
    <s v="Erica Meyer"/>
    <s v="Corporate"/>
    <s v="West"/>
    <s v="Furniture"/>
    <s v="Tables"/>
    <s v="Reduced maximized monitoring"/>
    <n v="4258.6099999999997"/>
    <n v="3"/>
    <n v="3"/>
    <n v="0.34"/>
    <n v="0.34"/>
    <n v="613.16999999999996"/>
    <n v="613.16999999999996"/>
    <s v="Profit"/>
    <s v="Oct-2024"/>
    <n v="0.14398360028272136"/>
    <s v="October"/>
    <n v="2024"/>
    <m/>
  </r>
  <r>
    <x v="1651"/>
    <d v="2023-11-29T00:00:00"/>
    <d v="2025-04-13T00:00:00"/>
    <s v="Same Day"/>
    <x v="515"/>
    <s v="Misty Davis"/>
    <s v="Home Office"/>
    <s v="South"/>
    <s v="Office Supplies"/>
    <s v="Art"/>
    <s v="Inverse asymmetric open architecture"/>
    <n v="1746.3"/>
    <n v="10"/>
    <n v="10"/>
    <n v="0.37"/>
    <n v="0.37"/>
    <n v="133.54"/>
    <n v="133.54"/>
    <s v="Profit"/>
    <s v="Nov-2023"/>
    <n v="7.6470251388650282E-2"/>
    <s v="November"/>
    <n v="2023"/>
    <m/>
  </r>
  <r>
    <x v="1652"/>
    <d v="2023-09-13T00:00:00"/>
    <d v="2025-04-12T00:00:00"/>
    <s v="Second Class"/>
    <x v="1521"/>
    <s v="Dr. Desiree West"/>
    <s v="Consumer"/>
    <s v="West"/>
    <s v="Technology"/>
    <s v="Accessories"/>
    <s v="Ergonomic attitude-oriented Local Area Network"/>
    <n v="4874.49"/>
    <n v="2"/>
    <n v="2"/>
    <n v="0.12"/>
    <n v="0.12"/>
    <n v="863.91"/>
    <n v="863.91"/>
    <s v="Profit"/>
    <s v="Sep-2023"/>
    <n v="0.17723084876571704"/>
    <s v="September"/>
    <n v="2023"/>
    <m/>
  </r>
  <r>
    <x v="1653"/>
    <d v="2023-08-08T00:00:00"/>
    <d v="2025-04-27T00:00:00"/>
    <s v="Same Day"/>
    <x v="1522"/>
    <s v="Jean McBride"/>
    <s v="Corporate"/>
    <s v="Central"/>
    <s v="Office Supplies"/>
    <s v="Storage"/>
    <s v="Synergized neutral application"/>
    <n v="1729.88"/>
    <n v="8"/>
    <n v="8"/>
    <n v="0.49"/>
    <n v="0.49"/>
    <n v="101.3"/>
    <n v="101.3"/>
    <s v="Profit"/>
    <s v="Aug-2023"/>
    <n v="5.855897518903045E-2"/>
    <s v="August"/>
    <n v="2023"/>
    <m/>
  </r>
  <r>
    <x v="1654"/>
    <d v="2024-03-16T00:00:00"/>
    <d v="2025-04-09T00:00:00"/>
    <s v="Same Day"/>
    <x v="1523"/>
    <s v="Robert Bradley"/>
    <s v="Corporate"/>
    <s v="East"/>
    <s v="Office Supplies"/>
    <s v="Storage"/>
    <s v="Upgradable 6thgeneration infrastructure"/>
    <n v="1206.0899999999999"/>
    <n v="4"/>
    <n v="4"/>
    <n v="0.13"/>
    <n v="0.13"/>
    <n v="669.72"/>
    <n v="669.72"/>
    <s v="Profit"/>
    <s v="Mar-2024"/>
    <n v="0.55528194413352239"/>
    <s v="March"/>
    <n v="2024"/>
    <m/>
  </r>
  <r>
    <x v="1655"/>
    <d v="2024-01-19T00:00:00"/>
    <d v="2025-04-24T00:00:00"/>
    <s v="Second Class"/>
    <x v="1524"/>
    <s v="Ricardo Jenkins"/>
    <s v="Corporate"/>
    <s v="Central"/>
    <s v="Office Supplies"/>
    <s v="Binders"/>
    <s v="Multi-channeled global model"/>
    <n v="180.17"/>
    <n v="5"/>
    <n v="5"/>
    <n v="0.17"/>
    <n v="0.17"/>
    <n v="798.77"/>
    <n v="798.77"/>
    <s v="Profit"/>
    <s v="Jan-2024"/>
    <n v="4.4334239884553481"/>
    <s v="January"/>
    <n v="2024"/>
    <m/>
  </r>
  <r>
    <x v="1656"/>
    <d v="2024-07-02T00:00:00"/>
    <d v="2025-04-17T00:00:00"/>
    <s v="Second Class"/>
    <x v="1525"/>
    <s v="Jay Lewis"/>
    <s v="Consumer"/>
    <s v="West"/>
    <s v="Office Supplies"/>
    <s v="Storage"/>
    <s v="Persistent web-enabled capacity"/>
    <n v="4490.78"/>
    <n v="1"/>
    <n v="1"/>
    <n v="0.32"/>
    <n v="0.32"/>
    <n v="-14.15"/>
    <n v="-14.15"/>
    <s v="Loss"/>
    <s v="Jul-2024"/>
    <n v="-3.1509002890366487E-3"/>
    <s v="July"/>
    <n v="2024"/>
    <m/>
  </r>
  <r>
    <x v="1657"/>
    <d v="2025-03-31T00:00:00"/>
    <d v="2025-05-05T00:00:00"/>
    <s v="First Class"/>
    <x v="1526"/>
    <s v="Mitchell Foster"/>
    <s v="Home Office"/>
    <s v="West"/>
    <s v="Furniture"/>
    <s v="Bookcases"/>
    <s v="Inverse system-worthy algorithm"/>
    <n v="3794.51"/>
    <n v="3"/>
    <n v="3"/>
    <n v="0.34"/>
    <n v="0.34"/>
    <n v="933.76"/>
    <n v="933.76"/>
    <s v="Profit"/>
    <s v="Mar-2025"/>
    <n v="0.24608183928886732"/>
    <s v="March"/>
    <n v="2025"/>
    <m/>
  </r>
  <r>
    <x v="1658"/>
    <d v="2023-08-10T00:00:00"/>
    <d v="2025-04-20T00:00:00"/>
    <s v="Standard Class"/>
    <x v="1527"/>
    <s v="Donald Reyes"/>
    <s v="Consumer"/>
    <s v="East"/>
    <s v="Furniture"/>
    <s v="Chairs"/>
    <s v="Enhanced 3rdgeneration encoding"/>
    <n v="3878.44"/>
    <n v="2"/>
    <n v="2"/>
    <n v="0.06"/>
    <n v="0.06"/>
    <n v="577.86"/>
    <n v="577.86"/>
    <s v="Profit"/>
    <s v="Aug-2023"/>
    <n v="0.14899289405018512"/>
    <s v="August"/>
    <n v="2023"/>
    <m/>
  </r>
  <r>
    <x v="1659"/>
    <d v="2023-10-03T00:00:00"/>
    <d v="2025-04-19T00:00:00"/>
    <s v="Same Day"/>
    <x v="1528"/>
    <s v="Christine Richardson"/>
    <s v="Consumer"/>
    <s v="South"/>
    <s v="Furniture"/>
    <s v="Furnishings"/>
    <s v="Implemented bottom-line benchmark"/>
    <n v="4032.12"/>
    <n v="7"/>
    <n v="7"/>
    <n v="0.17"/>
    <n v="0.17"/>
    <n v="1.32"/>
    <n v="1.32"/>
    <s v="Profit"/>
    <s v="Oct-2023"/>
    <n v="3.2737120919020267E-4"/>
    <s v="October"/>
    <n v="2023"/>
    <m/>
  </r>
  <r>
    <x v="1660"/>
    <d v="2023-12-26T00:00:00"/>
    <d v="2025-04-24T00:00:00"/>
    <s v="Same Day"/>
    <x v="1529"/>
    <s v="Zachary Simpson"/>
    <s v="Home Office"/>
    <s v="South"/>
    <s v="Furniture"/>
    <s v="Chairs"/>
    <s v="Cross-group actuating budgetary management"/>
    <n v="836.6"/>
    <n v="7"/>
    <n v="7"/>
    <n v="0.38"/>
    <n v="0.38"/>
    <n v="608.58000000000004"/>
    <n v="608.58000000000004"/>
    <s v="Profit"/>
    <s v="Dec-2023"/>
    <n v="0.72744441788190295"/>
    <s v="December"/>
    <n v="2023"/>
    <m/>
  </r>
  <r>
    <x v="1661"/>
    <d v="2024-05-17T00:00:00"/>
    <d v="2025-04-18T00:00:00"/>
    <s v="First Class"/>
    <x v="440"/>
    <s v="Anna Goodwin"/>
    <s v="Corporate"/>
    <s v="East"/>
    <s v="Furniture"/>
    <s v="Bookcases"/>
    <s v="Re-contextualized zero administration secured line"/>
    <n v="1641.26"/>
    <n v="6"/>
    <n v="6"/>
    <n v="0.03"/>
    <n v="0.03"/>
    <n v="100.52"/>
    <n v="100.52"/>
    <s v="Profit"/>
    <s v="May-2024"/>
    <n v="6.1245628358700024E-2"/>
    <s v="May"/>
    <n v="2024"/>
    <m/>
  </r>
  <r>
    <x v="1662"/>
    <d v="2024-05-01T00:00:00"/>
    <d v="2025-05-07T00:00:00"/>
    <s v="Second Class"/>
    <x v="79"/>
    <s v="Carrie Chase"/>
    <s v="Corporate"/>
    <s v="Central"/>
    <s v="Office Supplies"/>
    <s v="Storage"/>
    <s v="Multi-channeled executive budgetary management"/>
    <n v="4672.17"/>
    <n v="1"/>
    <n v="1"/>
    <n v="0.45"/>
    <n v="0.45"/>
    <n v="734.32"/>
    <n v="734.32"/>
    <s v="Profit"/>
    <s v="May-2024"/>
    <n v="0.15716893863022965"/>
    <s v="May"/>
    <n v="2024"/>
    <m/>
  </r>
  <r>
    <x v="1663"/>
    <d v="2023-12-01T00:00:00"/>
    <d v="2025-05-01T00:00:00"/>
    <s v="Standard Class"/>
    <x v="1530"/>
    <s v="Kayla Cohen"/>
    <s v="Corporate"/>
    <s v="South"/>
    <s v="Technology"/>
    <s v="Machines"/>
    <s v="Implemented empowering capacity"/>
    <n v="3309.33"/>
    <n v="9"/>
    <n v="9"/>
    <n v="0.21"/>
    <n v="0.21"/>
    <n v="531.21"/>
    <n v="531.21"/>
    <s v="Profit"/>
    <s v="Dec-2023"/>
    <n v="0.16051889657423105"/>
    <s v="December"/>
    <n v="2023"/>
    <m/>
  </r>
  <r>
    <x v="1664"/>
    <d v="2023-11-19T00:00:00"/>
    <d v="2025-04-16T00:00:00"/>
    <s v="Same Day"/>
    <x v="1531"/>
    <s v="Laura Harrison"/>
    <s v="Corporate"/>
    <s v="West"/>
    <s v="Furniture"/>
    <s v="Bookcases"/>
    <s v="Cloned web-enabled encoding"/>
    <n v="1226.97"/>
    <n v="7"/>
    <n v="7"/>
    <n v="0.21"/>
    <n v="0.21"/>
    <n v="195.38"/>
    <n v="195.38"/>
    <s v="Profit"/>
    <s v="Nov-2023"/>
    <n v="0.15923779717515504"/>
    <s v="November"/>
    <n v="2023"/>
    <m/>
  </r>
  <r>
    <x v="1665"/>
    <d v="2024-06-04T00:00:00"/>
    <d v="2025-04-17T00:00:00"/>
    <s v="Second Class"/>
    <x v="1532"/>
    <s v="Mark Davis"/>
    <s v="Consumer"/>
    <s v="South"/>
    <s v="Technology"/>
    <s v="Accessories"/>
    <s v="Vision-oriented well-modulated customer loyalty"/>
    <n v="3145.98"/>
    <n v="7"/>
    <n v="7"/>
    <n v="0.41"/>
    <n v="0.41"/>
    <n v="542.91999999999996"/>
    <n v="542.91999999999996"/>
    <s v="Profit"/>
    <s v="Jun-2024"/>
    <n v="0.17257579514173643"/>
    <s v="June"/>
    <n v="2024"/>
    <m/>
  </r>
  <r>
    <x v="1666"/>
    <d v="2025-01-14T00:00:00"/>
    <d v="2025-04-11T00:00:00"/>
    <s v="Second Class"/>
    <x v="1533"/>
    <s v="Mr. Aaron Chen Jr."/>
    <s v="Corporate"/>
    <s v="West"/>
    <s v="Technology"/>
    <s v="Machines"/>
    <s v="Business-focused uniform moratorium"/>
    <n v="4987.6000000000004"/>
    <n v="4"/>
    <n v="4"/>
    <n v="0.4"/>
    <n v="0.4"/>
    <n v="150.16"/>
    <n v="150.16"/>
    <s v="Profit"/>
    <s v="Jan-2025"/>
    <n v="3.0106664528029511E-2"/>
    <s v="January"/>
    <n v="2025"/>
    <m/>
  </r>
  <r>
    <x v="1667"/>
    <d v="2023-04-19T00:00:00"/>
    <d v="2025-05-02T00:00:00"/>
    <s v="Second Class"/>
    <x v="1258"/>
    <s v="Nathan Weeks"/>
    <s v="Consumer"/>
    <s v="Central"/>
    <s v="Technology"/>
    <s v="Copiers"/>
    <s v="Universal client-driven encoding"/>
    <n v="3079.52"/>
    <n v="5"/>
    <n v="5"/>
    <n v="0.46"/>
    <n v="0.46"/>
    <n v="272.33999999999997"/>
    <n v="272.33999999999997"/>
    <s v="Profit"/>
    <s v="Apr-2023"/>
    <n v="8.8435860134046862E-2"/>
    <s v="April"/>
    <n v="2023"/>
    <m/>
  </r>
  <r>
    <x v="1668"/>
    <d v="2025-04-03T00:00:00"/>
    <d v="2025-05-03T00:00:00"/>
    <s v="Same Day"/>
    <x v="1534"/>
    <s v="Shaun Lewis"/>
    <s v="Home Office"/>
    <s v="East"/>
    <s v="Office Supplies"/>
    <s v="Storage"/>
    <s v="Ergonomic disintermediate superstructure"/>
    <n v="1068.1099999999999"/>
    <n v="4"/>
    <n v="4"/>
    <n v="0.36"/>
    <n v="0.36"/>
    <n v="-6.48"/>
    <n v="-6.48"/>
    <s v="Loss"/>
    <s v="Apr-2025"/>
    <n v="-6.0667908735991625E-3"/>
    <s v="April"/>
    <n v="2025"/>
    <m/>
  </r>
  <r>
    <x v="1669"/>
    <d v="2024-02-13T00:00:00"/>
    <d v="2025-05-07T00:00:00"/>
    <s v="Standard Class"/>
    <x v="1535"/>
    <s v="April Keller"/>
    <s v="Corporate"/>
    <s v="West"/>
    <s v="Office Supplies"/>
    <s v="Labels"/>
    <s v="User-centric zero administration Internet solution"/>
    <n v="846.34"/>
    <n v="10"/>
    <n v="10"/>
    <n v="0.47"/>
    <n v="0.47"/>
    <n v="783.22"/>
    <n v="783.22"/>
    <s v="Profit"/>
    <s v="Feb-2024"/>
    <n v="0.92542004395396649"/>
    <s v="February"/>
    <n v="2024"/>
    <m/>
  </r>
  <r>
    <x v="1670"/>
    <d v="2024-12-06T00:00:00"/>
    <d v="2025-04-25T00:00:00"/>
    <s v="First Class"/>
    <x v="1536"/>
    <s v="Aaron Martinez"/>
    <s v="Consumer"/>
    <s v="South"/>
    <s v="Technology"/>
    <s v="Computers"/>
    <s v="Switchable real-time protocol"/>
    <n v="3746.77"/>
    <n v="8"/>
    <n v="8"/>
    <n v="0"/>
    <n v="0"/>
    <n v="601.46"/>
    <n v="601.46"/>
    <s v="Profit"/>
    <s v="Dec-2024"/>
    <n v="0.16052760110708691"/>
    <s v="December"/>
    <n v="2024"/>
    <m/>
  </r>
  <r>
    <x v="1671"/>
    <d v="2023-12-25T00:00:00"/>
    <d v="2025-05-04T00:00:00"/>
    <s v="First Class"/>
    <x v="1537"/>
    <s v="Jessica Fisher"/>
    <s v="Home Office"/>
    <s v="Central"/>
    <s v="Office Supplies"/>
    <s v="Binders"/>
    <s v="Cross-group methodical standardization"/>
    <n v="3253.61"/>
    <n v="6"/>
    <n v="6"/>
    <n v="0.03"/>
    <n v="0.03"/>
    <n v="-60.31"/>
    <n v="-60.31"/>
    <s v="Loss"/>
    <s v="Dec-2023"/>
    <n v="-1.8536333488033293E-2"/>
    <s v="December"/>
    <n v="2023"/>
    <m/>
  </r>
  <r>
    <x v="1672"/>
    <d v="2025-01-16T00:00:00"/>
    <d v="2025-04-15T00:00:00"/>
    <s v="First Class"/>
    <x v="1538"/>
    <s v="Michael Rose"/>
    <s v="Corporate"/>
    <s v="West"/>
    <s v="Technology"/>
    <s v="Accessories"/>
    <s v="Function-based local policy"/>
    <n v="3818.23"/>
    <n v="7"/>
    <n v="7"/>
    <n v="0.5"/>
    <n v="0.5"/>
    <n v="-31.32"/>
    <n v="-31.32"/>
    <s v="Loss"/>
    <s v="Jan-2025"/>
    <n v="-8.2027536319184552E-3"/>
    <s v="January"/>
    <n v="2025"/>
    <m/>
  </r>
  <r>
    <x v="1673"/>
    <d v="2024-05-01T00:00:00"/>
    <d v="2025-04-27T00:00:00"/>
    <s v="First Class"/>
    <x v="1539"/>
    <s v="Lori Chase"/>
    <s v="Home Office"/>
    <s v="Central"/>
    <s v="Technology"/>
    <s v="Phones"/>
    <s v="Networked 24/7 website"/>
    <n v="3309.8"/>
    <n v="4"/>
    <n v="4"/>
    <n v="0.08"/>
    <n v="0.08"/>
    <n v="758.7"/>
    <n v="758.7"/>
    <s v="Profit"/>
    <s v="May-2024"/>
    <n v="0.22922835216629403"/>
    <s v="May"/>
    <n v="2024"/>
    <m/>
  </r>
  <r>
    <x v="1674"/>
    <d v="2025-03-06T00:00:00"/>
    <d v="2025-04-23T00:00:00"/>
    <s v="Second Class"/>
    <x v="1540"/>
    <s v="Patrick Porter"/>
    <s v="Consumer"/>
    <s v="South"/>
    <s v="Furniture"/>
    <s v="Bookcases"/>
    <s v="Customer-focused system-worthy moderator"/>
    <n v="538.83000000000004"/>
    <n v="7"/>
    <n v="7"/>
    <n v="0.42"/>
    <n v="0.42"/>
    <n v="-6.59"/>
    <n v="-6.59"/>
    <s v="Loss"/>
    <s v="Mar-2025"/>
    <n v="-1.2230202475734461E-2"/>
    <s v="March"/>
    <n v="2025"/>
    <m/>
  </r>
  <r>
    <x v="1675"/>
    <d v="2025-04-01T00:00:00"/>
    <d v="2025-04-25T00:00:00"/>
    <s v="Same Day"/>
    <x v="1541"/>
    <s v="John Wolf"/>
    <s v="Consumer"/>
    <s v="Central"/>
    <s v="Furniture"/>
    <s v="Furnishings"/>
    <s v="Fully-configurable solution-oriented framework"/>
    <n v="2864.87"/>
    <n v="10"/>
    <n v="10"/>
    <n v="0.26"/>
    <n v="0.26"/>
    <n v="576.80999999999995"/>
    <n v="576.80999999999995"/>
    <s v="Profit"/>
    <s v="Apr-2025"/>
    <n v="0.20133897873201925"/>
    <s v="April"/>
    <n v="2025"/>
    <m/>
  </r>
  <r>
    <x v="1676"/>
    <d v="2023-12-22T00:00:00"/>
    <d v="2025-04-18T00:00:00"/>
    <s v="Standard Class"/>
    <x v="1542"/>
    <s v="Patricia Butler"/>
    <s v="Consumer"/>
    <s v="East"/>
    <s v="Technology"/>
    <s v="Accessories"/>
    <s v="Inverse explicit open system"/>
    <n v="3682.72"/>
    <n v="2"/>
    <n v="2"/>
    <n v="0.01"/>
    <n v="0.01"/>
    <n v="593.16999999999996"/>
    <n v="593.16999999999996"/>
    <s v="Profit"/>
    <s v="Dec-2023"/>
    <n v="0.16106844940696008"/>
    <s v="December"/>
    <n v="2023"/>
    <m/>
  </r>
  <r>
    <x v="1677"/>
    <d v="2024-01-19T00:00:00"/>
    <d v="2025-04-19T00:00:00"/>
    <s v="Standard Class"/>
    <x v="1543"/>
    <s v="Michele Wagner"/>
    <s v="Consumer"/>
    <s v="East"/>
    <s v="Office Supplies"/>
    <s v="Storage"/>
    <s v="Synergized optimal superstructure"/>
    <n v="682.88"/>
    <n v="6"/>
    <n v="6"/>
    <n v="0.45"/>
    <n v="0.45"/>
    <n v="-55.61"/>
    <n v="-55.61"/>
    <s v="Loss"/>
    <s v="Jan-2024"/>
    <n v="-8.1434512652296162E-2"/>
    <s v="January"/>
    <n v="2024"/>
    <m/>
  </r>
  <r>
    <x v="1678"/>
    <d v="2023-12-11T00:00:00"/>
    <d v="2025-05-04T00:00:00"/>
    <s v="First Class"/>
    <x v="1544"/>
    <s v="Stephanie Robbins"/>
    <s v="Corporate"/>
    <s v="South"/>
    <s v="Technology"/>
    <s v="Copiers"/>
    <s v="Total zero tolerance function"/>
    <n v="708.19"/>
    <n v="6"/>
    <n v="6"/>
    <n v="0.33"/>
    <n v="0.33"/>
    <n v="993.71"/>
    <n v="993.71"/>
    <s v="Profit"/>
    <s v="Dec-2023"/>
    <n v="1.4031686411838631"/>
    <s v="December"/>
    <n v="2023"/>
    <m/>
  </r>
  <r>
    <x v="1679"/>
    <d v="2024-06-27T00:00:00"/>
    <d v="2025-04-20T00:00:00"/>
    <s v="First Class"/>
    <x v="1545"/>
    <s v="Ryan Hunter"/>
    <s v="Corporate"/>
    <s v="South"/>
    <s v="Furniture"/>
    <s v="Chairs"/>
    <s v="Extended stable encoding"/>
    <n v="2892.43"/>
    <n v="5"/>
    <n v="5"/>
    <n v="0.34"/>
    <n v="0.34"/>
    <n v="-72.25"/>
    <n v="-72.25"/>
    <s v="Loss"/>
    <s v="Jun-2024"/>
    <n v="-2.4978996898801356E-2"/>
    <s v="June"/>
    <n v="2024"/>
    <m/>
  </r>
  <r>
    <x v="1680"/>
    <d v="2024-11-19T00:00:00"/>
    <d v="2025-05-01T00:00:00"/>
    <s v="Standard Class"/>
    <x v="1546"/>
    <s v="Shannon Brooks"/>
    <s v="Corporate"/>
    <s v="South"/>
    <s v="Office Supplies"/>
    <s v="Art"/>
    <s v="Reduced object-oriented array"/>
    <n v="2733.75"/>
    <n v="4"/>
    <n v="4"/>
    <n v="0.04"/>
    <n v="0.04"/>
    <n v="491.37"/>
    <n v="491.37"/>
    <s v="Profit"/>
    <s v="Nov-2024"/>
    <n v="0.17974211248285324"/>
    <s v="November"/>
    <n v="2024"/>
    <m/>
  </r>
  <r>
    <x v="1681"/>
    <d v="2025-03-17T00:00:00"/>
    <d v="2025-05-05T00:00:00"/>
    <s v="Second Class"/>
    <x v="176"/>
    <s v="Nathaniel Walker"/>
    <s v="Consumer"/>
    <s v="West"/>
    <s v="Office Supplies"/>
    <s v="Labels"/>
    <s v="Cloned grid-enabled project"/>
    <n v="1487.68"/>
    <n v="6"/>
    <n v="6"/>
    <n v="0.24"/>
    <n v="0.24"/>
    <n v="786.68"/>
    <n v="786.68"/>
    <s v="Profit"/>
    <s v="Mar-2025"/>
    <n v="0.52879651537965144"/>
    <s v="March"/>
    <n v="2025"/>
    <m/>
  </r>
  <r>
    <x v="1682"/>
    <d v="2024-08-22T00:00:00"/>
    <d v="2025-04-19T00:00:00"/>
    <s v="First Class"/>
    <x v="1547"/>
    <s v="Steven Reynolds"/>
    <s v="Corporate"/>
    <s v="South"/>
    <s v="Office Supplies"/>
    <s v="Paper"/>
    <s v="Total contextually-based artificial intelligence"/>
    <n v="731.77"/>
    <n v="10"/>
    <n v="10"/>
    <n v="0.24"/>
    <n v="0.24"/>
    <n v="926.62"/>
    <n v="926.62"/>
    <s v="Profit"/>
    <s v="Aug-2024"/>
    <n v="1.2662721893491125"/>
    <s v="August"/>
    <n v="2024"/>
    <m/>
  </r>
  <r>
    <x v="1683"/>
    <d v="2023-12-01T00:00:00"/>
    <d v="2025-05-01T00:00:00"/>
    <s v="Second Class"/>
    <x v="1548"/>
    <s v="Brian McDonald"/>
    <s v="Corporate"/>
    <s v="South"/>
    <s v="Office Supplies"/>
    <s v="Art"/>
    <s v="Diverse multimedia approach"/>
    <n v="2620.1"/>
    <n v="2"/>
    <n v="2"/>
    <n v="0.36"/>
    <n v="0.36"/>
    <n v="851.91"/>
    <n v="851.91"/>
    <s v="Profit"/>
    <s v="Dec-2023"/>
    <n v="0.32514407847028737"/>
    <s v="December"/>
    <n v="2023"/>
    <m/>
  </r>
  <r>
    <x v="1684"/>
    <d v="2025-02-18T00:00:00"/>
    <d v="2025-05-07T00:00:00"/>
    <s v="First Class"/>
    <x v="1549"/>
    <s v="Jessica Velasquez"/>
    <s v="Home Office"/>
    <s v="East"/>
    <s v="Technology"/>
    <s v="Machines"/>
    <s v="Reverse-engineered stable initiative"/>
    <n v="4839.26"/>
    <n v="9"/>
    <n v="9"/>
    <n v="0.15"/>
    <n v="0.15"/>
    <n v="269.44"/>
    <n v="269.44"/>
    <s v="Profit"/>
    <s v="Feb-2025"/>
    <n v="5.5677934229613618E-2"/>
    <s v="February"/>
    <n v="2025"/>
    <m/>
  </r>
  <r>
    <x v="1685"/>
    <d v="2023-11-12T00:00:00"/>
    <d v="2025-04-13T00:00:00"/>
    <s v="Same Day"/>
    <x v="1550"/>
    <s v="Devon Cannon"/>
    <s v="Corporate"/>
    <s v="South"/>
    <s v="Technology"/>
    <s v="Copiers"/>
    <s v="Persevering even-keeled productivity"/>
    <n v="1112.6099999999999"/>
    <n v="1"/>
    <n v="1"/>
    <n v="0.15"/>
    <n v="0.15"/>
    <n v="794.66"/>
    <n v="794.66"/>
    <s v="Profit"/>
    <s v="Nov-2023"/>
    <n v="0.71423050305138369"/>
    <s v="November"/>
    <n v="2023"/>
    <m/>
  </r>
  <r>
    <x v="1686"/>
    <d v="2024-03-14T00:00:00"/>
    <d v="2025-04-27T00:00:00"/>
    <s v="Second Class"/>
    <x v="1551"/>
    <s v="Robert Cole"/>
    <s v="Home Office"/>
    <s v="East"/>
    <s v="Technology"/>
    <s v="Computers"/>
    <s v="Re-engineered tangible service-desk"/>
    <n v="2885.16"/>
    <n v="9"/>
    <n v="9"/>
    <n v="0.26"/>
    <n v="0.26"/>
    <n v="-64.2"/>
    <n v="-64.2"/>
    <s v="Loss"/>
    <s v="Mar-2024"/>
    <n v="-2.2251798860375163E-2"/>
    <s v="March"/>
    <n v="2024"/>
    <m/>
  </r>
  <r>
    <x v="1687"/>
    <d v="2024-08-09T00:00:00"/>
    <d v="2025-05-08T00:00:00"/>
    <s v="First Class"/>
    <x v="1552"/>
    <s v="Dr. Alexander Martin"/>
    <s v="Corporate"/>
    <s v="South"/>
    <s v="Furniture"/>
    <s v="Bookcases"/>
    <s v="Adaptive system-worthy circuit"/>
    <n v="2627.36"/>
    <n v="3"/>
    <n v="3"/>
    <n v="0.17"/>
    <n v="0.17"/>
    <n v="-0.31"/>
    <n v="-0.31"/>
    <s v="Loss"/>
    <s v="Aug-2024"/>
    <n v="-1.1798916022166737E-4"/>
    <s v="August"/>
    <n v="2024"/>
    <m/>
  </r>
  <r>
    <x v="1688"/>
    <d v="2024-09-09T00:00:00"/>
    <d v="2025-05-06T00:00:00"/>
    <s v="Second Class"/>
    <x v="1553"/>
    <s v="Carlos McGrath"/>
    <s v="Home Office"/>
    <s v="West"/>
    <s v="Technology"/>
    <s v="Phones"/>
    <s v="Reduced bandwidth-monitored initiative"/>
    <n v="953.28"/>
    <n v="9"/>
    <n v="9"/>
    <n v="0.45"/>
    <n v="0.45"/>
    <n v="954.33"/>
    <n v="954.33"/>
    <s v="Profit"/>
    <s v="Sep-2024"/>
    <n v="1.0011014602215509"/>
    <s v="September"/>
    <n v="2024"/>
    <m/>
  </r>
  <r>
    <x v="1689"/>
    <d v="2023-09-23T00:00:00"/>
    <d v="2025-04-22T00:00:00"/>
    <s v="Second Class"/>
    <x v="1554"/>
    <s v="Susan Sherman"/>
    <s v="Consumer"/>
    <s v="South"/>
    <s v="Furniture"/>
    <s v="Furnishings"/>
    <s v="Automated multi-tasking moderator"/>
    <n v="483.17"/>
    <n v="2"/>
    <n v="2"/>
    <n v="0.28000000000000003"/>
    <n v="0.28000000000000003"/>
    <n v="508.58"/>
    <n v="508.58"/>
    <s v="Profit"/>
    <s v="Sep-2023"/>
    <n v="1.0525901856489435"/>
    <s v="September"/>
    <n v="2023"/>
    <m/>
  </r>
  <r>
    <x v="1690"/>
    <d v="2024-05-06T00:00:00"/>
    <d v="2025-04-15T00:00:00"/>
    <s v="Second Class"/>
    <x v="1555"/>
    <s v="Steven Sharp"/>
    <s v="Corporate"/>
    <s v="South"/>
    <s v="Office Supplies"/>
    <s v="Art"/>
    <s v="Up-sized neutral hardware"/>
    <n v="1671.47"/>
    <n v="7"/>
    <n v="7"/>
    <n v="0.35"/>
    <n v="0.35"/>
    <n v="177.71"/>
    <n v="177.71"/>
    <s v="Profit"/>
    <s v="May-2024"/>
    <n v="0.10631958695040893"/>
    <s v="May"/>
    <n v="2024"/>
    <m/>
  </r>
  <r>
    <x v="1691"/>
    <d v="2024-09-29T00:00:00"/>
    <d v="2025-04-11T00:00:00"/>
    <s v="Same Day"/>
    <x v="1556"/>
    <s v="Sandy Jensen"/>
    <s v="Home Office"/>
    <s v="West"/>
    <s v="Technology"/>
    <s v="Machines"/>
    <s v="Upgradable actuating ability"/>
    <n v="1681.7"/>
    <n v="9"/>
    <n v="9"/>
    <n v="0.14000000000000001"/>
    <n v="0.14000000000000001"/>
    <n v="731.76"/>
    <n v="731.76"/>
    <s v="Profit"/>
    <s v="Sep-2024"/>
    <n v="0.43513111732175774"/>
    <s v="September"/>
    <n v="2024"/>
    <m/>
  </r>
  <r>
    <x v="1692"/>
    <d v="2025-01-03T00:00:00"/>
    <d v="2025-04-28T00:00:00"/>
    <s v="Standard Class"/>
    <x v="1557"/>
    <s v="Suzanne Leonard"/>
    <s v="Corporate"/>
    <s v="West"/>
    <s v="Furniture"/>
    <s v="Tables"/>
    <s v="Versatile demand-driven conglomeration"/>
    <n v="1635.4"/>
    <n v="9"/>
    <n v="9"/>
    <n v="0.41"/>
    <n v="0.41"/>
    <n v="877.33"/>
    <n v="877.33"/>
    <s v="Profit"/>
    <s v="Jan-2025"/>
    <n v="0.53646202763849826"/>
    <s v="January"/>
    <n v="2025"/>
    <m/>
  </r>
  <r>
    <x v="1693"/>
    <d v="2023-05-04T00:00:00"/>
    <d v="2025-04-18T00:00:00"/>
    <s v="Standard Class"/>
    <x v="1541"/>
    <s v="Todd Parker"/>
    <s v="Consumer"/>
    <s v="South"/>
    <s v="Office Supplies"/>
    <s v="Binders"/>
    <s v="Robust solution-oriented definition"/>
    <n v="3939.91"/>
    <n v="1"/>
    <n v="1"/>
    <n v="0.26"/>
    <n v="0.26"/>
    <n v="-0.33"/>
    <n v="-0.33"/>
    <s v="Loss"/>
    <s v="May-2023"/>
    <n v="-8.3758258437375484E-5"/>
    <s v="May"/>
    <n v="2023"/>
    <m/>
  </r>
  <r>
    <x v="1694"/>
    <d v="2023-07-18T00:00:00"/>
    <d v="2025-04-09T00:00:00"/>
    <s v="First Class"/>
    <x v="1558"/>
    <s v="Jeremy Allen"/>
    <s v="Corporate"/>
    <s v="West"/>
    <s v="Office Supplies"/>
    <s v="Binders"/>
    <s v="Multi-channeled local orchestration"/>
    <n v="4496.8500000000004"/>
    <n v="7"/>
    <n v="7"/>
    <n v="0.35"/>
    <n v="0.35"/>
    <n v="426.54"/>
    <n v="426.54"/>
    <s v="Profit"/>
    <s v="Jul-2023"/>
    <n v="9.4853063811334598E-2"/>
    <s v="July"/>
    <n v="2023"/>
    <m/>
  </r>
  <r>
    <x v="1695"/>
    <d v="2025-03-29T00:00:00"/>
    <d v="2025-05-01T00:00:00"/>
    <s v="Same Day"/>
    <x v="1559"/>
    <s v="Kelly Hernandez"/>
    <s v="Corporate"/>
    <s v="East"/>
    <s v="Office Supplies"/>
    <s v="Binders"/>
    <s v="Fundamental actuating algorithm"/>
    <n v="3784.12"/>
    <n v="9"/>
    <n v="9"/>
    <n v="0.03"/>
    <n v="0.03"/>
    <n v="789.52"/>
    <n v="789.52"/>
    <s v="Profit"/>
    <s v="Mar-2025"/>
    <n v="0.20864031796031837"/>
    <s v="March"/>
    <n v="2025"/>
    <m/>
  </r>
  <r>
    <x v="1696"/>
    <d v="2023-08-31T00:00:00"/>
    <d v="2025-04-14T00:00:00"/>
    <s v="Second Class"/>
    <x v="1560"/>
    <s v="Cory Drake"/>
    <s v="Consumer"/>
    <s v="Central"/>
    <s v="Technology"/>
    <s v="Accessories"/>
    <s v="Cloned neutral Graphic Interface"/>
    <n v="759.5"/>
    <n v="7"/>
    <n v="7"/>
    <n v="0.21"/>
    <n v="0.21"/>
    <n v="845.24"/>
    <n v="845.24"/>
    <s v="Profit"/>
    <s v="Aug-2023"/>
    <n v="1.1128900592495063"/>
    <s v="August"/>
    <n v="2023"/>
    <m/>
  </r>
  <r>
    <x v="1697"/>
    <d v="2024-05-18T00:00:00"/>
    <d v="2025-04-19T00:00:00"/>
    <s v="Standard Class"/>
    <x v="1561"/>
    <s v="Elizabeth Williams"/>
    <s v="Home Office"/>
    <s v="South"/>
    <s v="Office Supplies"/>
    <s v="Binders"/>
    <s v="Realigned directional firmware"/>
    <n v="1614.02"/>
    <n v="2"/>
    <n v="2"/>
    <n v="0.1"/>
    <n v="0.1"/>
    <n v="97.01"/>
    <n v="97.01"/>
    <s v="Profit"/>
    <s v="May-2024"/>
    <n v="6.0104583586324832E-2"/>
    <s v="May"/>
    <n v="2024"/>
    <m/>
  </r>
  <r>
    <x v="1698"/>
    <d v="2023-06-03T00:00:00"/>
    <d v="2025-04-15T00:00:00"/>
    <s v="Standard Class"/>
    <x v="1562"/>
    <s v="Yvette Griffith"/>
    <s v="Corporate"/>
    <s v="Central"/>
    <s v="Technology"/>
    <s v="Computers"/>
    <s v="Synergistic intermediate support"/>
    <n v="1034.7"/>
    <n v="9"/>
    <n v="9"/>
    <n v="0.37"/>
    <n v="0.37"/>
    <n v="387.51"/>
    <n v="387.51"/>
    <s v="Profit"/>
    <s v="Jun-2023"/>
    <n v="0.37451435198608291"/>
    <s v="June"/>
    <n v="2023"/>
    <m/>
  </r>
  <r>
    <x v="1699"/>
    <d v="2023-06-21T00:00:00"/>
    <d v="2025-04-22T00:00:00"/>
    <s v="Same Day"/>
    <x v="1563"/>
    <s v="Todd Johnson"/>
    <s v="Corporate"/>
    <s v="Central"/>
    <s v="Furniture"/>
    <s v="Chairs"/>
    <s v="Re-engineered even-keeled toolset"/>
    <n v="2808.92"/>
    <n v="2"/>
    <n v="2"/>
    <n v="0.01"/>
    <n v="0.01"/>
    <n v="-52.74"/>
    <n v="-52.74"/>
    <s v="Loss"/>
    <s v="Jun-2023"/>
    <n v="-1.8775899634023041E-2"/>
    <s v="June"/>
    <n v="2023"/>
    <m/>
  </r>
  <r>
    <x v="1700"/>
    <d v="2024-05-06T00:00:00"/>
    <d v="2025-04-29T00:00:00"/>
    <s v="Same Day"/>
    <x v="1564"/>
    <s v="Joshua Carpenter"/>
    <s v="Corporate"/>
    <s v="West"/>
    <s v="Office Supplies"/>
    <s v="Labels"/>
    <s v="Customer-focused bifurcated project"/>
    <n v="3249.23"/>
    <n v="5"/>
    <n v="5"/>
    <n v="0.34"/>
    <n v="0.34"/>
    <n v="-56.79"/>
    <n v="-56.79"/>
    <s v="Loss"/>
    <s v="May-2024"/>
    <n v="-1.7477987092326491E-2"/>
    <s v="May"/>
    <n v="2024"/>
    <m/>
  </r>
  <r>
    <x v="1701"/>
    <d v="2023-06-05T00:00:00"/>
    <d v="2025-04-26T00:00:00"/>
    <s v="Standard Class"/>
    <x v="1565"/>
    <s v="Lindsay Ruiz"/>
    <s v="Corporate"/>
    <s v="Central"/>
    <s v="Office Supplies"/>
    <s v="Paper"/>
    <s v="Function-based optimal process improvement"/>
    <n v="4708.01"/>
    <n v="10"/>
    <n v="10"/>
    <n v="0.39"/>
    <n v="0.39"/>
    <n v="-66.09"/>
    <n v="-66.09"/>
    <s v="Loss"/>
    <s v="Jun-2023"/>
    <n v="-1.4037778169545094E-2"/>
    <s v="June"/>
    <n v="2023"/>
    <m/>
  </r>
  <r>
    <x v="1702"/>
    <d v="2024-02-08T00:00:00"/>
    <d v="2025-05-04T00:00:00"/>
    <s v="First Class"/>
    <x v="1566"/>
    <s v="Theresa Lopez"/>
    <s v="Corporate"/>
    <s v="East"/>
    <s v="Technology"/>
    <s v="Machines"/>
    <s v="Multi-tiered tangible benchmark"/>
    <n v="4416.6000000000004"/>
    <n v="5"/>
    <n v="5"/>
    <n v="0.04"/>
    <n v="0.04"/>
    <n v="337.48"/>
    <n v="337.48"/>
    <s v="Profit"/>
    <s v="Feb-2024"/>
    <n v="7.6411719422179961E-2"/>
    <s v="February"/>
    <n v="2024"/>
    <m/>
  </r>
  <r>
    <x v="1703"/>
    <d v="2024-09-11T00:00:00"/>
    <d v="2025-04-23T00:00:00"/>
    <s v="Standard Class"/>
    <x v="1567"/>
    <s v="Thomas Mendoza"/>
    <s v="Consumer"/>
    <s v="Central"/>
    <s v="Technology"/>
    <s v="Phones"/>
    <s v="Grass-roots zero tolerance hub"/>
    <n v="839.46"/>
    <n v="7"/>
    <n v="7"/>
    <n v="0.31"/>
    <n v="0.31"/>
    <n v="945.69"/>
    <n v="945.69"/>
    <s v="Profit"/>
    <s v="Sep-2024"/>
    <n v="1.1265456364805946"/>
    <s v="September"/>
    <n v="2024"/>
    <m/>
  </r>
  <r>
    <x v="1704"/>
    <d v="2023-11-06T00:00:00"/>
    <d v="2025-04-22T00:00:00"/>
    <s v="First Class"/>
    <x v="1568"/>
    <s v="Jason Strong"/>
    <s v="Corporate"/>
    <s v="South"/>
    <s v="Technology"/>
    <s v="Accessories"/>
    <s v="Automated well-modulated flexibility"/>
    <n v="2767.63"/>
    <n v="10"/>
    <n v="10"/>
    <n v="0.13"/>
    <n v="0.13"/>
    <n v="460.66"/>
    <n v="460.66"/>
    <s v="Profit"/>
    <s v="Nov-2023"/>
    <n v="0.1664456592824908"/>
    <s v="November"/>
    <n v="2023"/>
    <m/>
  </r>
  <r>
    <x v="1705"/>
    <d v="2023-10-30T00:00:00"/>
    <d v="2025-04-24T00:00:00"/>
    <s v="Same Day"/>
    <x v="1569"/>
    <s v="Karla Cross"/>
    <s v="Corporate"/>
    <s v="West"/>
    <s v="Technology"/>
    <s v="Copiers"/>
    <s v="Object-based neutral ability"/>
    <n v="4718.6000000000004"/>
    <n v="2"/>
    <n v="2"/>
    <n v="0.18"/>
    <n v="0.18"/>
    <n v="164.42"/>
    <n v="164.42"/>
    <s v="Profit"/>
    <s v="Oct-2023"/>
    <n v="3.484508116814309E-2"/>
    <s v="October"/>
    <n v="2023"/>
    <m/>
  </r>
  <r>
    <x v="1706"/>
    <d v="2024-06-25T00:00:00"/>
    <d v="2025-04-10T00:00:00"/>
    <s v="Same Day"/>
    <x v="1570"/>
    <s v="Linda Young"/>
    <s v="Home Office"/>
    <s v="East"/>
    <s v="Furniture"/>
    <s v="Bookcases"/>
    <s v="Automated modular Local Area Network"/>
    <n v="2929.84"/>
    <n v="7"/>
    <n v="7"/>
    <n v="0.11"/>
    <n v="0.11"/>
    <n v="956.79"/>
    <n v="956.79"/>
    <s v="Profit"/>
    <s v="Jun-2024"/>
    <n v="0.3265673210823799"/>
    <s v="June"/>
    <n v="2024"/>
    <m/>
  </r>
  <r>
    <x v="1707"/>
    <d v="2024-04-16T00:00:00"/>
    <d v="2025-04-25T00:00:00"/>
    <s v="Second Class"/>
    <x v="1358"/>
    <s v="John Luna"/>
    <s v="Home Office"/>
    <s v="West"/>
    <s v="Office Supplies"/>
    <s v="Storage"/>
    <s v="Fundamental bandwidth-monitored success"/>
    <n v="870.72"/>
    <n v="8"/>
    <n v="8"/>
    <n v="0.32"/>
    <n v="0.32"/>
    <n v="566.35"/>
    <n v="566.35"/>
    <s v="Profit"/>
    <s v="Apr-2024"/>
    <n v="0.65043871738331493"/>
    <s v="April"/>
    <n v="2024"/>
    <m/>
  </r>
  <r>
    <x v="1708"/>
    <d v="2024-08-13T00:00:00"/>
    <d v="2025-04-18T00:00:00"/>
    <s v="Standard Class"/>
    <x v="1571"/>
    <s v="Kristi Davidson"/>
    <s v="Consumer"/>
    <s v="Central"/>
    <s v="Furniture"/>
    <s v="Chairs"/>
    <s v="Phased optimizing utilization"/>
    <n v="496.22"/>
    <n v="4"/>
    <n v="4"/>
    <n v="0"/>
    <n v="0"/>
    <n v="103.94"/>
    <n v="103.94"/>
    <s v="Profit"/>
    <s v="Aug-2024"/>
    <n v="0.20946354439563095"/>
    <s v="August"/>
    <n v="2024"/>
    <m/>
  </r>
  <r>
    <x v="1709"/>
    <d v="2024-07-05T00:00:00"/>
    <d v="2025-04-17T00:00:00"/>
    <s v="Same Day"/>
    <x v="1572"/>
    <s v="Stephen Brown"/>
    <s v="Home Office"/>
    <s v="East"/>
    <s v="Furniture"/>
    <s v="Chairs"/>
    <s v="Compatible grid-enabled monitoring"/>
    <n v="3485.74"/>
    <n v="8"/>
    <n v="8"/>
    <n v="0.39"/>
    <n v="0.39"/>
    <n v="16.670000000000002"/>
    <n v="16.670000000000002"/>
    <s v="Profit"/>
    <s v="Jul-2024"/>
    <n v="4.7823417696098974E-3"/>
    <s v="July"/>
    <n v="2024"/>
    <m/>
  </r>
  <r>
    <x v="1710"/>
    <d v="2023-05-14T00:00:00"/>
    <d v="2025-04-21T00:00:00"/>
    <s v="Second Class"/>
    <x v="1573"/>
    <s v="Christopher Torres"/>
    <s v="Home Office"/>
    <s v="Central"/>
    <s v="Office Supplies"/>
    <s v="Binders"/>
    <s v="Persevering composite encoding"/>
    <n v="1628.2"/>
    <n v="5"/>
    <n v="5"/>
    <n v="0.42"/>
    <n v="0.42"/>
    <n v="815.12"/>
    <n v="815.12"/>
    <s v="Profit"/>
    <s v="May-2023"/>
    <n v="0.50062645866601152"/>
    <s v="May"/>
    <n v="2023"/>
    <m/>
  </r>
  <r>
    <x v="1711"/>
    <d v="2025-03-05T00:00:00"/>
    <d v="2025-04-12T00:00:00"/>
    <s v="Same Day"/>
    <x v="1574"/>
    <s v="Karen Martinez"/>
    <s v="Corporate"/>
    <s v="West"/>
    <s v="Technology"/>
    <s v="Phones"/>
    <s v="Re-contextualized high-level neural-net"/>
    <n v="2469.9499999999998"/>
    <n v="7"/>
    <n v="7"/>
    <n v="0.46"/>
    <n v="0.46"/>
    <n v="77.66"/>
    <n v="77.66"/>
    <s v="Profit"/>
    <s v="Mar-2025"/>
    <n v="3.1441932022915446E-2"/>
    <s v="March"/>
    <n v="2025"/>
    <m/>
  </r>
  <r>
    <x v="1712"/>
    <d v="2023-05-03T00:00:00"/>
    <d v="2025-04-17T00:00:00"/>
    <s v="First Class"/>
    <x v="1575"/>
    <s v="William Roy"/>
    <s v="Corporate"/>
    <s v="West"/>
    <s v="Office Supplies"/>
    <s v="Paper"/>
    <s v="Multi-layered hybrid forecast"/>
    <n v="4840.6899999999996"/>
    <n v="3"/>
    <n v="3"/>
    <n v="0.12"/>
    <n v="0.12"/>
    <n v="628.63"/>
    <n v="628.63"/>
    <s v="Profit"/>
    <s v="May-2023"/>
    <n v="0.12986371777577166"/>
    <s v="May"/>
    <n v="2023"/>
    <m/>
  </r>
  <r>
    <x v="1713"/>
    <d v="2024-06-06T00:00:00"/>
    <d v="2025-05-05T00:00:00"/>
    <s v="Same Day"/>
    <x v="1576"/>
    <s v="Richard Byrd"/>
    <s v="Home Office"/>
    <s v="East"/>
    <s v="Office Supplies"/>
    <s v="Art"/>
    <s v="Up-sized object-oriented contingency"/>
    <n v="2030.38"/>
    <n v="10"/>
    <n v="10"/>
    <n v="0.48"/>
    <n v="0.48"/>
    <n v="667.59"/>
    <n v="667.59"/>
    <s v="Profit"/>
    <s v="Jun-2024"/>
    <n v="0.32880052009968574"/>
    <s v="June"/>
    <n v="2024"/>
    <m/>
  </r>
  <r>
    <x v="1714"/>
    <d v="2024-12-13T00:00:00"/>
    <d v="2025-04-29T00:00:00"/>
    <s v="Same Day"/>
    <x v="1577"/>
    <s v="Heather Vega"/>
    <s v="Consumer"/>
    <s v="South"/>
    <s v="Office Supplies"/>
    <s v="Labels"/>
    <s v="Persevering user-facing capacity"/>
    <n v="1612.9"/>
    <n v="2"/>
    <n v="2"/>
    <n v="0.46"/>
    <n v="0.46"/>
    <n v="739.72"/>
    <n v="739.72"/>
    <s v="Profit"/>
    <s v="Dec-2024"/>
    <n v="0.45862731725463451"/>
    <s v="December"/>
    <n v="2024"/>
    <m/>
  </r>
  <r>
    <x v="1715"/>
    <d v="2025-01-30T00:00:00"/>
    <d v="2025-05-02T00:00:00"/>
    <s v="First Class"/>
    <x v="1258"/>
    <s v="Sarah Lee"/>
    <s v="Home Office"/>
    <s v="Central"/>
    <s v="Office Supplies"/>
    <s v="Paper"/>
    <s v="Exclusive dedicated core"/>
    <n v="4300.1000000000004"/>
    <n v="2"/>
    <n v="2"/>
    <n v="0.38"/>
    <n v="0.38"/>
    <n v="675.93"/>
    <n v="675.93"/>
    <s v="Profit"/>
    <s v="Jan-2025"/>
    <n v="0.15718936768912348"/>
    <s v="January"/>
    <n v="2025"/>
    <m/>
  </r>
  <r>
    <x v="1716"/>
    <d v="2023-08-12T00:00:00"/>
    <d v="2025-04-29T00:00:00"/>
    <s v="Second Class"/>
    <x v="1578"/>
    <s v="Mrs. Deborah Fox"/>
    <s v="Consumer"/>
    <s v="Central"/>
    <s v="Furniture"/>
    <s v="Furnishings"/>
    <s v="Optional holistic open architecture"/>
    <n v="331.97"/>
    <n v="8"/>
    <n v="8"/>
    <n v="0.17"/>
    <n v="0.17"/>
    <n v="385.38"/>
    <n v="385.38"/>
    <s v="Profit"/>
    <s v="Aug-2023"/>
    <n v="1.1608880320510888"/>
    <s v="August"/>
    <n v="2023"/>
    <m/>
  </r>
  <r>
    <x v="1717"/>
    <d v="2024-06-05T00:00:00"/>
    <d v="2025-05-07T00:00:00"/>
    <s v="Same Day"/>
    <x v="997"/>
    <s v="Wendy Williams"/>
    <s v="Consumer"/>
    <s v="South"/>
    <s v="Furniture"/>
    <s v="Furnishings"/>
    <s v="Re-contextualized foreground functionalities"/>
    <n v="2692.38"/>
    <n v="3"/>
    <n v="3"/>
    <n v="0.31"/>
    <n v="0.31"/>
    <n v="346.74"/>
    <n v="346.74"/>
    <s v="Profit"/>
    <s v="Jun-2024"/>
    <n v="0.1287856840416286"/>
    <s v="June"/>
    <n v="2024"/>
    <m/>
  </r>
  <r>
    <x v="1718"/>
    <d v="2024-05-22T00:00:00"/>
    <d v="2025-04-24T00:00:00"/>
    <s v="Same Day"/>
    <x v="1579"/>
    <s v="Joshua Green"/>
    <s v="Corporate"/>
    <s v="East"/>
    <s v="Technology"/>
    <s v="Copiers"/>
    <s v="Programmable optimizing utilization"/>
    <n v="488.3"/>
    <n v="6"/>
    <n v="6"/>
    <n v="0.36"/>
    <n v="0.36"/>
    <n v="385.43"/>
    <n v="385.43"/>
    <s v="Profit"/>
    <s v="May-2024"/>
    <n v="0.7893303297153389"/>
    <s v="May"/>
    <n v="2024"/>
    <m/>
  </r>
  <r>
    <x v="1719"/>
    <d v="2024-05-04T00:00:00"/>
    <d v="2025-04-26T00:00:00"/>
    <s v="Standard Class"/>
    <x v="1580"/>
    <s v="Kevin Martinez"/>
    <s v="Corporate"/>
    <s v="East"/>
    <s v="Furniture"/>
    <s v="Bookcases"/>
    <s v="Grass-roots optimal protocol"/>
    <n v="474.34"/>
    <n v="7"/>
    <n v="7"/>
    <n v="0.01"/>
    <n v="0.01"/>
    <n v="689"/>
    <n v="689"/>
    <s v="Profit"/>
    <s v="May-2024"/>
    <n v="1.4525445882700174"/>
    <s v="May"/>
    <n v="2024"/>
    <m/>
  </r>
  <r>
    <x v="1720"/>
    <d v="2025-02-24T00:00:00"/>
    <d v="2025-04-22T00:00:00"/>
    <s v="First Class"/>
    <x v="1581"/>
    <s v="Cheryl Figueroa"/>
    <s v="Home Office"/>
    <s v="South"/>
    <s v="Office Supplies"/>
    <s v="Binders"/>
    <s v="Ergonomic exuding system engine"/>
    <n v="178.73"/>
    <n v="9"/>
    <n v="9"/>
    <n v="0.21"/>
    <n v="0.21"/>
    <n v="730.4"/>
    <n v="730.4"/>
    <s v="Profit"/>
    <s v="Feb-2025"/>
    <n v="4.0866110893526546"/>
    <s v="February"/>
    <n v="2025"/>
    <m/>
  </r>
  <r>
    <x v="1721"/>
    <d v="2024-09-29T00:00:00"/>
    <d v="2025-04-18T00:00:00"/>
    <s v="Standard Class"/>
    <x v="1582"/>
    <s v="Jaclyn Mason"/>
    <s v="Consumer"/>
    <s v="Central"/>
    <s v="Office Supplies"/>
    <s v="Labels"/>
    <s v="Object-based web-enabled database"/>
    <n v="3101.73"/>
    <n v="9"/>
    <n v="9"/>
    <n v="0.23"/>
    <n v="0.23"/>
    <n v="805.5"/>
    <n v="805.5"/>
    <s v="Profit"/>
    <s v="Sep-2024"/>
    <n v="0.25969378379162594"/>
    <s v="September"/>
    <n v="2024"/>
    <m/>
  </r>
  <r>
    <x v="1722"/>
    <d v="2023-11-07T00:00:00"/>
    <d v="2025-05-06T00:00:00"/>
    <s v="Second Class"/>
    <x v="1583"/>
    <s v="Jared Waters"/>
    <s v="Corporate"/>
    <s v="East"/>
    <s v="Technology"/>
    <s v="Accessories"/>
    <s v="Enhanced secondary focus group"/>
    <n v="254.92"/>
    <n v="2"/>
    <n v="2"/>
    <n v="0.01"/>
    <n v="0.01"/>
    <n v="26.96"/>
    <n v="26.96"/>
    <s v="Profit"/>
    <s v="Nov-2023"/>
    <n v="0.1057586693864742"/>
    <s v="November"/>
    <n v="2023"/>
    <m/>
  </r>
  <r>
    <x v="1723"/>
    <d v="2024-03-26T00:00:00"/>
    <d v="2025-05-01T00:00:00"/>
    <s v="Same Day"/>
    <x v="633"/>
    <s v="Michael Smith"/>
    <s v="Consumer"/>
    <s v="East"/>
    <s v="Technology"/>
    <s v="Computers"/>
    <s v="Organic solution-oriented software"/>
    <n v="1650.28"/>
    <n v="9"/>
    <n v="9"/>
    <n v="0.2"/>
    <n v="0.2"/>
    <n v="-25.22"/>
    <n v="-25.22"/>
    <s v="Loss"/>
    <s v="Mar-2024"/>
    <n v="-1.5282255132462369E-2"/>
    <s v="March"/>
    <n v="2024"/>
    <m/>
  </r>
  <r>
    <x v="1724"/>
    <d v="2023-08-02T00:00:00"/>
    <d v="2025-04-22T00:00:00"/>
    <s v="Standard Class"/>
    <x v="1584"/>
    <s v="Katie Henderson"/>
    <s v="Consumer"/>
    <s v="Central"/>
    <s v="Furniture"/>
    <s v="Furnishings"/>
    <s v="Optional 24hour synergy"/>
    <n v="4224.63"/>
    <n v="7"/>
    <n v="7"/>
    <n v="7.0000000000000007E-2"/>
    <n v="7.0000000000000007E-2"/>
    <n v="590.26"/>
    <n v="590.26"/>
    <s v="Profit"/>
    <s v="Aug-2023"/>
    <n v="0.13971874460011882"/>
    <s v="August"/>
    <n v="2023"/>
    <m/>
  </r>
  <r>
    <x v="1725"/>
    <d v="2024-06-10T00:00:00"/>
    <d v="2025-04-25T00:00:00"/>
    <s v="Same Day"/>
    <x v="1585"/>
    <s v="Lisa Patterson"/>
    <s v="Corporate"/>
    <s v="East"/>
    <s v="Office Supplies"/>
    <s v="Storage"/>
    <s v="Diverse contextually-based service-desk"/>
    <n v="3877.82"/>
    <n v="1"/>
    <n v="1"/>
    <n v="0.4"/>
    <n v="0.4"/>
    <n v="658.27"/>
    <n v="658.27"/>
    <s v="Profit"/>
    <s v="Jun-2024"/>
    <n v="0.16975259295170997"/>
    <s v="June"/>
    <n v="2024"/>
    <m/>
  </r>
  <r>
    <x v="1726"/>
    <d v="2024-02-05T00:00:00"/>
    <d v="2025-05-05T00:00:00"/>
    <s v="First Class"/>
    <x v="1586"/>
    <s v="John Frank"/>
    <s v="Corporate"/>
    <s v="East"/>
    <s v="Furniture"/>
    <s v="Tables"/>
    <s v="Networked bottom-line capacity"/>
    <n v="162.07"/>
    <n v="9"/>
    <n v="9"/>
    <n v="0.37"/>
    <n v="0.37"/>
    <n v="603.25"/>
    <n v="603.25"/>
    <s v="Profit"/>
    <s v="Feb-2024"/>
    <n v="3.7221570926143026"/>
    <s v="February"/>
    <n v="2024"/>
    <m/>
  </r>
  <r>
    <x v="1727"/>
    <d v="2024-03-25T00:00:00"/>
    <d v="2025-04-18T00:00:00"/>
    <s v="Same Day"/>
    <x v="1587"/>
    <s v="Thomas Adams"/>
    <s v="Corporate"/>
    <s v="South"/>
    <s v="Furniture"/>
    <s v="Bookcases"/>
    <s v="Total needs-based capacity"/>
    <n v="4504.83"/>
    <n v="7"/>
    <n v="7"/>
    <n v="0.21"/>
    <n v="0.21"/>
    <n v="888.56"/>
    <n v="888.56"/>
    <s v="Profit"/>
    <s v="Mar-2024"/>
    <n v="0.19724606699919864"/>
    <s v="March"/>
    <n v="2024"/>
    <m/>
  </r>
  <r>
    <x v="1728"/>
    <d v="2023-12-17T00:00:00"/>
    <d v="2025-04-17T00:00:00"/>
    <s v="Same Day"/>
    <x v="1588"/>
    <s v="Jacob Petersen"/>
    <s v="Home Office"/>
    <s v="South"/>
    <s v="Furniture"/>
    <s v="Tables"/>
    <s v="Innovative 6thgeneration monitoring"/>
    <n v="4777.91"/>
    <n v="3"/>
    <n v="3"/>
    <n v="0.37"/>
    <n v="0.37"/>
    <n v="770.29"/>
    <n v="770.29"/>
    <s v="Profit"/>
    <s v="Dec-2023"/>
    <n v="0.16121902672926028"/>
    <s v="December"/>
    <n v="2023"/>
    <m/>
  </r>
  <r>
    <x v="1729"/>
    <d v="2024-07-01T00:00:00"/>
    <d v="2025-04-22T00:00:00"/>
    <s v="Standard Class"/>
    <x v="1589"/>
    <s v="Brandi Buchanan"/>
    <s v="Home Office"/>
    <s v="West"/>
    <s v="Office Supplies"/>
    <s v="Binders"/>
    <s v="Diverse radical circuit"/>
    <n v="4827.09"/>
    <n v="3"/>
    <n v="3"/>
    <n v="0.4"/>
    <n v="0.4"/>
    <n v="632.1"/>
    <n v="632.1"/>
    <s v="Profit"/>
    <s v="Jul-2024"/>
    <n v="0.13094845963095778"/>
    <s v="July"/>
    <n v="2024"/>
    <m/>
  </r>
  <r>
    <x v="1730"/>
    <d v="2024-01-28T00:00:00"/>
    <d v="2025-04-27T00:00:00"/>
    <s v="First Class"/>
    <x v="1590"/>
    <s v="Antonio Gates"/>
    <s v="Corporate"/>
    <s v="Central"/>
    <s v="Office Supplies"/>
    <s v="Labels"/>
    <s v="Down-sized next generation Graphical User Interface"/>
    <n v="2939.98"/>
    <n v="8"/>
    <n v="8"/>
    <n v="0.32"/>
    <n v="0.32"/>
    <n v="882.43"/>
    <n v="882.43"/>
    <s v="Profit"/>
    <s v="Jan-2024"/>
    <n v="0.30014830032857365"/>
    <s v="January"/>
    <n v="2024"/>
    <m/>
  </r>
  <r>
    <x v="1731"/>
    <d v="2023-07-03T00:00:00"/>
    <d v="2025-05-07T00:00:00"/>
    <s v="Standard Class"/>
    <x v="1591"/>
    <s v="Christina Gibson"/>
    <s v="Home Office"/>
    <s v="West"/>
    <s v="Furniture"/>
    <s v="Tables"/>
    <s v="Team-oriented global archive"/>
    <n v="2840.01"/>
    <n v="7"/>
    <n v="7"/>
    <n v="0.48"/>
    <n v="0.48"/>
    <n v="199.98"/>
    <n v="199.98"/>
    <s v="Profit"/>
    <s v="Jul-2023"/>
    <n v="7.0415245016742886E-2"/>
    <s v="July"/>
    <n v="2023"/>
    <m/>
  </r>
  <r>
    <x v="1732"/>
    <d v="2023-12-30T00:00:00"/>
    <d v="2025-04-13T00:00:00"/>
    <s v="Same Day"/>
    <x v="1001"/>
    <s v="Linda Lee"/>
    <s v="Corporate"/>
    <s v="South"/>
    <s v="Furniture"/>
    <s v="Bookcases"/>
    <s v="Synergized object-oriented portal"/>
    <n v="2166.59"/>
    <n v="10"/>
    <n v="10"/>
    <n v="0.31"/>
    <n v="0.31"/>
    <n v="853.01"/>
    <n v="853.01"/>
    <s v="Profit"/>
    <s v="Dec-2023"/>
    <n v="0.39371085438407816"/>
    <s v="December"/>
    <n v="2023"/>
    <m/>
  </r>
  <r>
    <x v="1733"/>
    <d v="2025-03-21T00:00:00"/>
    <d v="2025-05-04T00:00:00"/>
    <s v="Standard Class"/>
    <x v="1592"/>
    <s v="Sarah Robinson"/>
    <s v="Corporate"/>
    <s v="Central"/>
    <s v="Furniture"/>
    <s v="Furnishings"/>
    <s v="Secured mobile emulation"/>
    <n v="2874.12"/>
    <n v="7"/>
    <n v="7"/>
    <n v="0.05"/>
    <n v="0.05"/>
    <n v="157.47"/>
    <n v="157.47"/>
    <s v="Profit"/>
    <s v="Mar-2025"/>
    <n v="5.4788944094192313E-2"/>
    <s v="March"/>
    <n v="2025"/>
    <m/>
  </r>
  <r>
    <x v="1734"/>
    <d v="2025-01-15T00:00:00"/>
    <d v="2025-04-14T00:00:00"/>
    <s v="Standard Class"/>
    <x v="1593"/>
    <s v="Michael Wolfe"/>
    <s v="Corporate"/>
    <s v="Central"/>
    <s v="Office Supplies"/>
    <s v="Binders"/>
    <s v="Robust encompassing neural-net"/>
    <n v="3001.6"/>
    <n v="2"/>
    <n v="2"/>
    <n v="0.21"/>
    <n v="0.21"/>
    <n v="-88.3"/>
    <n v="-88.3"/>
    <s v="Loss"/>
    <s v="Jan-2025"/>
    <n v="-2.9417643923240939E-2"/>
    <s v="January"/>
    <n v="2025"/>
    <m/>
  </r>
  <r>
    <x v="1735"/>
    <d v="2023-10-27T00:00:00"/>
    <d v="2025-04-18T00:00:00"/>
    <s v="Same Day"/>
    <x v="1005"/>
    <s v="Margaret Hall MD"/>
    <s v="Home Office"/>
    <s v="South"/>
    <s v="Furniture"/>
    <s v="Tables"/>
    <s v="Ergonomic user-facing contingency"/>
    <n v="3669.77"/>
    <n v="9"/>
    <n v="9"/>
    <n v="0"/>
    <n v="0"/>
    <n v="979.89"/>
    <n v="979.89"/>
    <s v="Profit"/>
    <s v="Oct-2023"/>
    <n v="0.2670167340187532"/>
    <s v="October"/>
    <n v="2023"/>
    <m/>
  </r>
  <r>
    <x v="1736"/>
    <d v="2023-08-04T00:00:00"/>
    <d v="2025-05-08T00:00:00"/>
    <s v="Same Day"/>
    <x v="1594"/>
    <s v="Kim King"/>
    <s v="Home Office"/>
    <s v="South"/>
    <s v="Furniture"/>
    <s v="Furnishings"/>
    <s v="Ergonomic interactive hub"/>
    <n v="2414"/>
    <n v="6"/>
    <n v="6"/>
    <n v="0.11"/>
    <n v="0.11"/>
    <n v="800.6"/>
    <n v="800.6"/>
    <s v="Profit"/>
    <s v="Aug-2023"/>
    <n v="0.3316487158243579"/>
    <s v="August"/>
    <n v="2023"/>
    <m/>
  </r>
  <r>
    <x v="1737"/>
    <d v="2023-07-25T00:00:00"/>
    <d v="2025-04-22T00:00:00"/>
    <s v="First Class"/>
    <x v="1595"/>
    <s v="Dwayne Gonzalez"/>
    <s v="Consumer"/>
    <s v="East"/>
    <s v="Technology"/>
    <s v="Computers"/>
    <s v="Stand-alone zero administration analyzer"/>
    <n v="969.02"/>
    <n v="5"/>
    <n v="5"/>
    <n v="0.17"/>
    <n v="0.17"/>
    <n v="997.97"/>
    <n v="997.97"/>
    <s v="Profit"/>
    <s v="Jul-2023"/>
    <n v="1.0298755443644094"/>
    <s v="July"/>
    <n v="2023"/>
    <m/>
  </r>
  <r>
    <x v="1738"/>
    <d v="2024-05-16T00:00:00"/>
    <d v="2025-04-23T00:00:00"/>
    <s v="First Class"/>
    <x v="1359"/>
    <s v="Kristen Henderson"/>
    <s v="Consumer"/>
    <s v="Central"/>
    <s v="Technology"/>
    <s v="Accessories"/>
    <s v="Ergonomic coherent product"/>
    <n v="780.57"/>
    <n v="1"/>
    <n v="1"/>
    <n v="0.28999999999999998"/>
    <n v="0.28999999999999998"/>
    <n v="512.73"/>
    <n v="512.73"/>
    <s v="Profit"/>
    <s v="May-2024"/>
    <n v="0.65686613628502244"/>
    <s v="May"/>
    <n v="2024"/>
    <m/>
  </r>
  <r>
    <x v="1739"/>
    <d v="2024-04-13T00:00:00"/>
    <d v="2025-05-04T00:00:00"/>
    <s v="Same Day"/>
    <x v="1596"/>
    <s v="William Kline"/>
    <s v="Corporate"/>
    <s v="Central"/>
    <s v="Technology"/>
    <s v="Phones"/>
    <s v="Advanced actuating middleware"/>
    <n v="4323.41"/>
    <n v="8"/>
    <n v="8"/>
    <n v="0.14000000000000001"/>
    <n v="0.14000000000000001"/>
    <n v="-0.93"/>
    <n v="-0.93"/>
    <s v="Loss"/>
    <s v="Apr-2024"/>
    <n v="-2.1510798189392172E-4"/>
    <s v="April"/>
    <n v="2024"/>
    <m/>
  </r>
  <r>
    <x v="1740"/>
    <d v="2023-12-27T00:00:00"/>
    <d v="2025-04-10T00:00:00"/>
    <s v="Standard Class"/>
    <x v="1597"/>
    <s v="Kaylee Cruz"/>
    <s v="Consumer"/>
    <s v="South"/>
    <s v="Office Supplies"/>
    <s v="Paper"/>
    <s v="Devolved systematic software"/>
    <n v="2565.1999999999998"/>
    <n v="8"/>
    <n v="8"/>
    <n v="0.48"/>
    <n v="0.48"/>
    <n v="194.85"/>
    <n v="194.85"/>
    <s v="Profit"/>
    <s v="Dec-2023"/>
    <n v="7.5958989552471545E-2"/>
    <s v="December"/>
    <n v="2023"/>
    <m/>
  </r>
  <r>
    <x v="1741"/>
    <d v="2024-06-04T00:00:00"/>
    <d v="2025-04-13T00:00:00"/>
    <s v="Standard Class"/>
    <x v="1598"/>
    <s v="Courtney Marsh"/>
    <s v="Corporate"/>
    <s v="West"/>
    <s v="Technology"/>
    <s v="Phones"/>
    <s v="Object-based 3rdgeneration Graphical User Interface"/>
    <n v="758.38"/>
    <n v="2"/>
    <n v="2"/>
    <n v="0.25"/>
    <n v="0.25"/>
    <n v="236.88"/>
    <n v="236.88"/>
    <s v="Profit"/>
    <s v="Jun-2024"/>
    <n v="0.31235000923020123"/>
    <s v="June"/>
    <n v="2024"/>
    <m/>
  </r>
  <r>
    <x v="1742"/>
    <d v="2025-02-28T00:00:00"/>
    <d v="2025-04-10T00:00:00"/>
    <s v="Same Day"/>
    <x v="1599"/>
    <s v="Zachary Barr"/>
    <s v="Home Office"/>
    <s v="South"/>
    <s v="Furniture"/>
    <s v="Tables"/>
    <s v="Synchronized executive hierarchy"/>
    <n v="3324.22"/>
    <n v="2"/>
    <n v="2"/>
    <n v="0.43"/>
    <n v="0.43"/>
    <n v="637.45000000000005"/>
    <n v="637.45000000000005"/>
    <s v="Profit"/>
    <s v="Feb-2025"/>
    <n v="0.19175926984375286"/>
    <s v="February"/>
    <n v="2025"/>
    <m/>
  </r>
  <r>
    <x v="1743"/>
    <d v="2023-04-13T00:00:00"/>
    <d v="2025-04-11T00:00:00"/>
    <s v="Second Class"/>
    <x v="1600"/>
    <s v="Chloe Davis"/>
    <s v="Corporate"/>
    <s v="East"/>
    <s v="Technology"/>
    <s v="Copiers"/>
    <s v="Exclusive demand-driven knowledge user"/>
    <n v="1315.29"/>
    <n v="4"/>
    <n v="4"/>
    <n v="0.44"/>
    <n v="0.44"/>
    <n v="833.97"/>
    <n v="833.97"/>
    <s v="Profit"/>
    <s v="Apr-2023"/>
    <n v="0.634057888374427"/>
    <s v="April"/>
    <n v="2023"/>
    <m/>
  </r>
  <r>
    <x v="1744"/>
    <d v="2024-10-08T00:00:00"/>
    <d v="2025-04-16T00:00:00"/>
    <s v="Standard Class"/>
    <x v="1601"/>
    <s v="Jessica Robbins"/>
    <s v="Consumer"/>
    <s v="West"/>
    <s v="Office Supplies"/>
    <s v="Binders"/>
    <s v="Progressive secondary hub"/>
    <n v="3769.22"/>
    <n v="8"/>
    <n v="8"/>
    <n v="0.28999999999999998"/>
    <n v="0.28999999999999998"/>
    <n v="297.95999999999998"/>
    <n v="297.95999999999998"/>
    <s v="Profit"/>
    <s v="Oct-2024"/>
    <n v="7.9050838104435403E-2"/>
    <s v="October"/>
    <n v="2024"/>
    <m/>
  </r>
  <r>
    <x v="1745"/>
    <d v="2024-11-10T00:00:00"/>
    <d v="2025-04-19T00:00:00"/>
    <s v="Standard Class"/>
    <x v="422"/>
    <s v="Victoria Clark"/>
    <s v="Consumer"/>
    <s v="South"/>
    <s v="Office Supplies"/>
    <s v="Binders"/>
    <s v="Multi-tiered zero tolerance standardization"/>
    <n v="1906.68"/>
    <n v="10"/>
    <n v="10"/>
    <n v="0.09"/>
    <n v="0.09"/>
    <n v="356.04"/>
    <n v="356.04"/>
    <s v="Profit"/>
    <s v="Nov-2024"/>
    <n v="0.18673295990937128"/>
    <s v="November"/>
    <n v="2024"/>
    <m/>
  </r>
  <r>
    <x v="1746"/>
    <d v="2023-12-26T00:00:00"/>
    <d v="2025-05-05T00:00:00"/>
    <s v="First Class"/>
    <x v="1602"/>
    <s v="Jessica Ali"/>
    <s v="Consumer"/>
    <s v="Central"/>
    <s v="Technology"/>
    <s v="Accessories"/>
    <s v="Inverse user-facing forecast"/>
    <n v="1847.73"/>
    <n v="7"/>
    <n v="7"/>
    <n v="0.05"/>
    <n v="0.05"/>
    <n v="-78.56"/>
    <n v="-78.56"/>
    <s v="Loss"/>
    <s v="Dec-2023"/>
    <n v="-4.2517034415201355E-2"/>
    <s v="December"/>
    <n v="2023"/>
    <m/>
  </r>
  <r>
    <x v="1747"/>
    <d v="2023-10-04T00:00:00"/>
    <d v="2025-04-18T00:00:00"/>
    <s v="Second Class"/>
    <x v="1603"/>
    <s v="Denise Murphy"/>
    <s v="Corporate"/>
    <s v="East"/>
    <s v="Technology"/>
    <s v="Accessories"/>
    <s v="Programmable directional framework"/>
    <n v="23.24"/>
    <n v="10"/>
    <n v="10"/>
    <n v="0.43"/>
    <n v="0.43"/>
    <n v="-85.59"/>
    <n v="-85.59"/>
    <s v="Loss"/>
    <s v="Oct-2023"/>
    <n v="-3.6828743545611018"/>
    <s v="October"/>
    <n v="2023"/>
    <m/>
  </r>
  <r>
    <x v="1748"/>
    <d v="2024-01-30T00:00:00"/>
    <d v="2025-05-02T00:00:00"/>
    <s v="Second Class"/>
    <x v="76"/>
    <s v="Melissa Soto"/>
    <s v="Consumer"/>
    <s v="Central"/>
    <s v="Technology"/>
    <s v="Copiers"/>
    <s v="Horizontal optimizing moratorium"/>
    <n v="4751.6000000000004"/>
    <n v="9"/>
    <n v="9"/>
    <n v="0.38"/>
    <n v="0.38"/>
    <n v="580.69000000000005"/>
    <n v="580.69000000000005"/>
    <s v="Profit"/>
    <s v="Jan-2024"/>
    <n v="0.12220936105732806"/>
    <s v="January"/>
    <n v="2024"/>
    <m/>
  </r>
  <r>
    <x v="1749"/>
    <d v="2024-08-20T00:00:00"/>
    <d v="2025-04-15T00:00:00"/>
    <s v="First Class"/>
    <x v="1604"/>
    <s v="Pamela Wilson"/>
    <s v="Consumer"/>
    <s v="East"/>
    <s v="Office Supplies"/>
    <s v="Storage"/>
    <s v="Profit-focused radical migration"/>
    <n v="4673.63"/>
    <n v="3"/>
    <n v="3"/>
    <n v="0.3"/>
    <n v="0.3"/>
    <n v="299.62"/>
    <n v="299.62"/>
    <s v="Profit"/>
    <s v="Aug-2024"/>
    <n v="6.4108626485194595E-2"/>
    <s v="August"/>
    <n v="2024"/>
    <m/>
  </r>
  <r>
    <x v="1750"/>
    <d v="2024-07-27T00:00:00"/>
    <d v="2025-04-10T00:00:00"/>
    <s v="Standard Class"/>
    <x v="1605"/>
    <s v="Mrs. Sarah Chang MD"/>
    <s v="Consumer"/>
    <s v="West"/>
    <s v="Furniture"/>
    <s v="Bookcases"/>
    <s v="Devolved heuristic definition"/>
    <n v="74.099999999999994"/>
    <n v="7"/>
    <n v="7"/>
    <n v="0.43"/>
    <n v="0.43"/>
    <n v="526.52"/>
    <n v="526.52"/>
    <s v="Profit"/>
    <s v="Jul-2024"/>
    <n v="7.1055330634278002"/>
    <s v="July"/>
    <n v="2024"/>
    <m/>
  </r>
  <r>
    <x v="1751"/>
    <d v="2024-11-23T00:00:00"/>
    <d v="2025-04-27T00:00:00"/>
    <s v="Standard Class"/>
    <x v="581"/>
    <s v="Christine Ramirez"/>
    <s v="Consumer"/>
    <s v="South"/>
    <s v="Technology"/>
    <s v="Computers"/>
    <s v="Synchronized mobile parallelism"/>
    <n v="3378.72"/>
    <n v="2"/>
    <n v="2"/>
    <n v="0.35"/>
    <n v="0.35"/>
    <n v="884.89"/>
    <n v="884.89"/>
    <s v="Profit"/>
    <s v="Nov-2024"/>
    <n v="0.26190095657527113"/>
    <s v="November"/>
    <n v="2024"/>
    <m/>
  </r>
  <r>
    <x v="1752"/>
    <d v="2024-10-25T00:00:00"/>
    <d v="2025-05-06T00:00:00"/>
    <s v="Second Class"/>
    <x v="1606"/>
    <s v="Angela Fisher"/>
    <s v="Home Office"/>
    <s v="West"/>
    <s v="Furniture"/>
    <s v="Tables"/>
    <s v="Fully-configurable real-time neural-net"/>
    <n v="1833.8"/>
    <n v="1"/>
    <n v="1"/>
    <n v="0.36"/>
    <n v="0.36"/>
    <n v="482.03"/>
    <n v="482.03"/>
    <s v="Profit"/>
    <s v="Oct-2024"/>
    <n v="0.26285854509761153"/>
    <s v="October"/>
    <n v="2024"/>
    <m/>
  </r>
  <r>
    <x v="1753"/>
    <d v="2023-11-25T00:00:00"/>
    <d v="2025-04-09T00:00:00"/>
    <s v="Same Day"/>
    <x v="128"/>
    <s v="Linda Turner"/>
    <s v="Consumer"/>
    <s v="Central"/>
    <s v="Office Supplies"/>
    <s v="Labels"/>
    <s v="Innovative actuating toolset"/>
    <n v="2324.8200000000002"/>
    <n v="8"/>
    <n v="8"/>
    <n v="0.08"/>
    <n v="0.08"/>
    <n v="885.24"/>
    <n v="885.24"/>
    <s v="Profit"/>
    <s v="Nov-2023"/>
    <n v="0.3807778666735489"/>
    <s v="November"/>
    <n v="2023"/>
    <m/>
  </r>
  <r>
    <x v="1754"/>
    <d v="2023-11-30T00:00:00"/>
    <d v="2025-04-10T00:00:00"/>
    <s v="First Class"/>
    <x v="1607"/>
    <s v="Kathleen Trevino"/>
    <s v="Corporate"/>
    <s v="South"/>
    <s v="Technology"/>
    <s v="Machines"/>
    <s v="Cross-platform dedicated installation"/>
    <n v="2408.1799999999998"/>
    <n v="9"/>
    <n v="9"/>
    <n v="0.42"/>
    <n v="0.42"/>
    <n v="662.48"/>
    <n v="662.48"/>
    <s v="Profit"/>
    <s v="Nov-2023"/>
    <n v="0.27509571543655376"/>
    <s v="November"/>
    <n v="2023"/>
    <m/>
  </r>
  <r>
    <x v="1755"/>
    <d v="2025-03-02T00:00:00"/>
    <d v="2025-05-08T00:00:00"/>
    <s v="Same Day"/>
    <x v="1608"/>
    <s v="Stephanie Burton"/>
    <s v="Home Office"/>
    <s v="South"/>
    <s v="Furniture"/>
    <s v="Tables"/>
    <s v="Synergized 24hour projection"/>
    <n v="1902.96"/>
    <n v="10"/>
    <n v="10"/>
    <n v="0.19"/>
    <n v="0.19"/>
    <n v="208.23"/>
    <n v="208.23"/>
    <s v="Profit"/>
    <s v="Mar-2025"/>
    <n v="0.10942426535502585"/>
    <s v="March"/>
    <n v="2025"/>
    <m/>
  </r>
  <r>
    <x v="1756"/>
    <d v="2024-12-24T00:00:00"/>
    <d v="2025-04-26T00:00:00"/>
    <s v="First Class"/>
    <x v="563"/>
    <s v="Ariel Russell"/>
    <s v="Corporate"/>
    <s v="East"/>
    <s v="Office Supplies"/>
    <s v="Labels"/>
    <s v="Persevering maximized utilization"/>
    <n v="1359.19"/>
    <n v="10"/>
    <n v="10"/>
    <n v="0.28000000000000003"/>
    <n v="0.28000000000000003"/>
    <n v="700.38"/>
    <n v="700.38"/>
    <s v="Profit"/>
    <s v="Dec-2024"/>
    <n v="0.51529219608737553"/>
    <s v="December"/>
    <n v="2024"/>
    <m/>
  </r>
  <r>
    <x v="1757"/>
    <d v="2023-05-26T00:00:00"/>
    <d v="2025-05-03T00:00:00"/>
    <s v="Standard Class"/>
    <x v="1609"/>
    <s v="David Howard"/>
    <s v="Consumer"/>
    <s v="East"/>
    <s v="Furniture"/>
    <s v="Bookcases"/>
    <s v="Networked logistical model"/>
    <n v="3630.97"/>
    <n v="6"/>
    <n v="6"/>
    <n v="0.38"/>
    <n v="0.38"/>
    <n v="789.37"/>
    <n v="789.37"/>
    <s v="Profit"/>
    <s v="May-2023"/>
    <n v="0.21739920737433799"/>
    <s v="May"/>
    <n v="2023"/>
    <m/>
  </r>
  <r>
    <x v="1758"/>
    <d v="2023-11-05T00:00:00"/>
    <d v="2025-04-18T00:00:00"/>
    <s v="First Class"/>
    <x v="1610"/>
    <s v="Andrew Gibbs"/>
    <s v="Consumer"/>
    <s v="East"/>
    <s v="Office Supplies"/>
    <s v="Binders"/>
    <s v="Innovative systematic productivity"/>
    <n v="3892.12"/>
    <n v="6"/>
    <n v="6"/>
    <n v="0.33"/>
    <n v="0.33"/>
    <n v="83.82"/>
    <n v="83.82"/>
    <s v="Profit"/>
    <s v="Nov-2023"/>
    <n v="2.1535821094930269E-2"/>
    <s v="November"/>
    <n v="2023"/>
    <m/>
  </r>
  <r>
    <x v="1759"/>
    <d v="2024-06-28T00:00:00"/>
    <d v="2025-04-19T00:00:00"/>
    <s v="Standard Class"/>
    <x v="1611"/>
    <s v="Christopher Johnson"/>
    <s v="Consumer"/>
    <s v="West"/>
    <s v="Technology"/>
    <s v="Copiers"/>
    <s v="Inverse background instruction set"/>
    <n v="1614.86"/>
    <n v="1"/>
    <n v="1"/>
    <n v="0.04"/>
    <n v="0.04"/>
    <n v="595.29"/>
    <n v="595.29"/>
    <s v="Profit"/>
    <s v="Jun-2024"/>
    <n v="0.36863257496005847"/>
    <s v="June"/>
    <n v="2024"/>
    <m/>
  </r>
  <r>
    <x v="1760"/>
    <d v="2023-05-12T00:00:00"/>
    <d v="2025-04-14T00:00:00"/>
    <s v="Same Day"/>
    <x v="873"/>
    <s v="Megan Miller"/>
    <s v="Corporate"/>
    <s v="East"/>
    <s v="Furniture"/>
    <s v="Chairs"/>
    <s v="Re-contextualized tertiary infrastructure"/>
    <n v="2125.4499999999998"/>
    <n v="9"/>
    <n v="9"/>
    <n v="0.05"/>
    <n v="0.05"/>
    <n v="739.73"/>
    <n v="739.73"/>
    <s v="Profit"/>
    <s v="May-2023"/>
    <n v="0.34803453386341721"/>
    <s v="May"/>
    <n v="2023"/>
    <m/>
  </r>
  <r>
    <x v="1761"/>
    <d v="2024-06-29T00:00:00"/>
    <d v="2025-05-04T00:00:00"/>
    <s v="Standard Class"/>
    <x v="1612"/>
    <s v="Timothy Cook"/>
    <s v="Home Office"/>
    <s v="Central"/>
    <s v="Office Supplies"/>
    <s v="Labels"/>
    <s v="Cross-platform zero administration approach"/>
    <n v="3353.31"/>
    <n v="3"/>
    <n v="3"/>
    <n v="0.2"/>
    <n v="0.2"/>
    <n v="-64.14"/>
    <n v="-64.14"/>
    <s v="Loss"/>
    <s v="Jun-2024"/>
    <n v="-1.9127369673546436E-2"/>
    <s v="June"/>
    <n v="2024"/>
    <m/>
  </r>
  <r>
    <x v="1762"/>
    <d v="2023-11-30T00:00:00"/>
    <d v="2025-05-04T00:00:00"/>
    <s v="Standard Class"/>
    <x v="1613"/>
    <s v="Susan Smith"/>
    <s v="Consumer"/>
    <s v="West"/>
    <s v="Furniture"/>
    <s v="Bookcases"/>
    <s v="Optimized national support"/>
    <n v="1484.88"/>
    <n v="6"/>
    <n v="6"/>
    <n v="0.37"/>
    <n v="0.37"/>
    <n v="786.12"/>
    <n v="786.12"/>
    <s v="Profit"/>
    <s v="Nov-2023"/>
    <n v="0.52941651850654592"/>
    <s v="November"/>
    <n v="2023"/>
    <m/>
  </r>
  <r>
    <x v="1763"/>
    <d v="2024-12-04T00:00:00"/>
    <d v="2025-04-20T00:00:00"/>
    <s v="First Class"/>
    <x v="1614"/>
    <s v="Travis Chen"/>
    <s v="Corporate"/>
    <s v="South"/>
    <s v="Furniture"/>
    <s v="Tables"/>
    <s v="Synchronized systematic encryption"/>
    <n v="51.13"/>
    <n v="5"/>
    <n v="5"/>
    <n v="0.26"/>
    <n v="0.26"/>
    <n v="616.98"/>
    <n v="616.98"/>
    <s v="Profit"/>
    <s v="Dec-2024"/>
    <n v="12.066888323880304"/>
    <s v="December"/>
    <n v="2024"/>
    <m/>
  </r>
  <r>
    <x v="1764"/>
    <d v="2023-10-04T00:00:00"/>
    <d v="2025-05-08T00:00:00"/>
    <s v="First Class"/>
    <x v="1615"/>
    <s v="Sara Padilla"/>
    <s v="Consumer"/>
    <s v="West"/>
    <s v="Office Supplies"/>
    <s v="Labels"/>
    <s v="Programmable demand-driven knowledge user"/>
    <n v="2654.24"/>
    <n v="3"/>
    <n v="3"/>
    <n v="0.04"/>
    <n v="0.04"/>
    <n v="629.67999999999995"/>
    <n v="629.67999999999995"/>
    <s v="Profit"/>
    <s v="Oct-2023"/>
    <n v="0.23723551751160407"/>
    <s v="October"/>
    <n v="2023"/>
    <m/>
  </r>
  <r>
    <x v="1765"/>
    <d v="2025-02-15T00:00:00"/>
    <d v="2025-05-04T00:00:00"/>
    <s v="Second Class"/>
    <x v="1616"/>
    <s v="William Anderson"/>
    <s v="Home Office"/>
    <s v="Central"/>
    <s v="Furniture"/>
    <s v="Chairs"/>
    <s v="Fully-configurable next generation encoding"/>
    <n v="1252.3499999999999"/>
    <n v="4"/>
    <n v="4"/>
    <n v="0.35"/>
    <n v="0.35"/>
    <n v="656.65"/>
    <n v="656.65"/>
    <s v="Profit"/>
    <s v="Feb-2025"/>
    <n v="0.52433425160697889"/>
    <s v="February"/>
    <n v="2025"/>
    <m/>
  </r>
  <r>
    <x v="1766"/>
    <d v="2024-12-10T00:00:00"/>
    <d v="2025-04-09T00:00:00"/>
    <s v="Same Day"/>
    <x v="1617"/>
    <s v="Darren Klein"/>
    <s v="Consumer"/>
    <s v="West"/>
    <s v="Technology"/>
    <s v="Machines"/>
    <s v="Diverse dedicated archive"/>
    <n v="4449.82"/>
    <n v="10"/>
    <n v="10"/>
    <n v="0.02"/>
    <n v="0.02"/>
    <n v="27.25"/>
    <n v="27.25"/>
    <s v="Profit"/>
    <s v="Dec-2024"/>
    <n v="6.1238432116355272E-3"/>
    <s v="December"/>
    <n v="2024"/>
    <m/>
  </r>
  <r>
    <x v="1767"/>
    <d v="2024-03-02T00:00:00"/>
    <d v="2025-04-23T00:00:00"/>
    <s v="First Class"/>
    <x v="1618"/>
    <s v="Alexandra Howard"/>
    <s v="Home Office"/>
    <s v="West"/>
    <s v="Office Supplies"/>
    <s v="Paper"/>
    <s v="Synchronized next generation protocol"/>
    <n v="2919.87"/>
    <n v="9"/>
    <n v="9"/>
    <n v="0.23"/>
    <n v="0.23"/>
    <n v="988.1"/>
    <n v="988.1"/>
    <s v="Profit"/>
    <s v="Mar-2024"/>
    <n v="0.33840547695616585"/>
    <s v="March"/>
    <n v="2024"/>
    <m/>
  </r>
  <r>
    <x v="1768"/>
    <d v="2024-06-14T00:00:00"/>
    <d v="2025-04-29T00:00:00"/>
    <s v="Second Class"/>
    <x v="1619"/>
    <s v="Frank Robinson"/>
    <s v="Consumer"/>
    <s v="South"/>
    <s v="Furniture"/>
    <s v="Furnishings"/>
    <s v="Total bi-directional concept"/>
    <n v="3436.44"/>
    <n v="4"/>
    <n v="4"/>
    <n v="0.48"/>
    <n v="0.48"/>
    <n v="-7.88"/>
    <n v="-7.88"/>
    <s v="Loss"/>
    <s v="Jun-2024"/>
    <n v="-2.2930707359942264E-3"/>
    <s v="June"/>
    <n v="2024"/>
    <m/>
  </r>
  <r>
    <x v="1769"/>
    <d v="2023-07-29T00:00:00"/>
    <d v="2025-04-30T00:00:00"/>
    <s v="First Class"/>
    <x v="1620"/>
    <s v="Annette Bolton"/>
    <s v="Corporate"/>
    <s v="Central"/>
    <s v="Office Supplies"/>
    <s v="Labels"/>
    <s v="Advanced clear-thinking structure"/>
    <n v="4751.05"/>
    <n v="6"/>
    <n v="6"/>
    <n v="0.17"/>
    <n v="0.17"/>
    <n v="757.04"/>
    <n v="757.04"/>
    <s v="Profit"/>
    <s v="Jul-2023"/>
    <n v="0.15934161922101428"/>
    <s v="July"/>
    <n v="2023"/>
    <m/>
  </r>
  <r>
    <x v="1770"/>
    <d v="2024-08-03T00:00:00"/>
    <d v="2025-04-19T00:00:00"/>
    <s v="First Class"/>
    <x v="1621"/>
    <s v="Adam Case"/>
    <s v="Consumer"/>
    <s v="West"/>
    <s v="Office Supplies"/>
    <s v="Art"/>
    <s v="Upgradable 5thgeneration migration"/>
    <n v="3882.91"/>
    <n v="9"/>
    <n v="9"/>
    <n v="0.16"/>
    <n v="0.16"/>
    <n v="110.44"/>
    <n v="110.44"/>
    <s v="Profit"/>
    <s v="Aug-2024"/>
    <n v="2.8442585586583261E-2"/>
    <s v="August"/>
    <n v="2024"/>
    <m/>
  </r>
  <r>
    <x v="1771"/>
    <d v="2024-04-09T00:00:00"/>
    <d v="2025-05-01T00:00:00"/>
    <s v="Second Class"/>
    <x v="601"/>
    <s v="Sarah Mueller"/>
    <s v="Consumer"/>
    <s v="Central"/>
    <s v="Furniture"/>
    <s v="Bookcases"/>
    <s v="Open-source local hub"/>
    <n v="1053.08"/>
    <n v="9"/>
    <n v="9"/>
    <n v="0.35"/>
    <n v="0.35"/>
    <n v="784.11"/>
    <n v="784.11"/>
    <s v="Profit"/>
    <s v="Apr-2024"/>
    <n v="0.74458730580772592"/>
    <s v="April"/>
    <n v="2024"/>
    <m/>
  </r>
  <r>
    <x v="1772"/>
    <d v="2024-11-25T00:00:00"/>
    <d v="2025-04-16T00:00:00"/>
    <s v="Second Class"/>
    <x v="1622"/>
    <s v="Gregory Green"/>
    <s v="Consumer"/>
    <s v="West"/>
    <s v="Technology"/>
    <s v="Accessories"/>
    <s v="Self-enabling real-time software"/>
    <n v="630.55999999999995"/>
    <n v="3"/>
    <n v="3"/>
    <n v="0.04"/>
    <n v="0.04"/>
    <n v="809.22"/>
    <n v="809.22"/>
    <s v="Profit"/>
    <s v="Nov-2024"/>
    <n v="1.2833354478558743"/>
    <s v="November"/>
    <n v="2024"/>
    <m/>
  </r>
  <r>
    <x v="1773"/>
    <d v="2024-09-29T00:00:00"/>
    <d v="2025-04-14T00:00:00"/>
    <s v="Second Class"/>
    <x v="1623"/>
    <s v="Matthew Snow"/>
    <s v="Home Office"/>
    <s v="East"/>
    <s v="Technology"/>
    <s v="Copiers"/>
    <s v="Persistent explicit archive"/>
    <n v="637.38"/>
    <n v="10"/>
    <n v="10"/>
    <n v="0.15"/>
    <n v="0.15"/>
    <n v="754.79"/>
    <n v="754.79"/>
    <s v="Profit"/>
    <s v="Sep-2024"/>
    <n v="1.1842072233204681"/>
    <s v="September"/>
    <n v="2024"/>
    <m/>
  </r>
  <r>
    <x v="1774"/>
    <d v="2025-01-29T00:00:00"/>
    <d v="2025-04-28T00:00:00"/>
    <s v="Same Day"/>
    <x v="1624"/>
    <s v="Kristin Mathews DVM"/>
    <s v="Home Office"/>
    <s v="East"/>
    <s v="Office Supplies"/>
    <s v="Art"/>
    <s v="Cross-group 6thgeneration open architecture"/>
    <n v="1809.43"/>
    <n v="2"/>
    <n v="2"/>
    <n v="0.32"/>
    <n v="0.32"/>
    <n v="657.57"/>
    <n v="657.57"/>
    <s v="Profit"/>
    <s v="Jan-2025"/>
    <n v="0.36341278745240213"/>
    <s v="January"/>
    <n v="2025"/>
    <m/>
  </r>
  <r>
    <x v="1775"/>
    <d v="2023-05-18T00:00:00"/>
    <d v="2025-04-27T00:00:00"/>
    <s v="Second Class"/>
    <x v="1625"/>
    <s v="Gilbert Foster"/>
    <s v="Home Office"/>
    <s v="Central"/>
    <s v="Furniture"/>
    <s v="Tables"/>
    <s v="Pre-emptive bandwidth-monitored groupware"/>
    <n v="3608.59"/>
    <n v="10"/>
    <n v="10"/>
    <n v="0.41"/>
    <n v="0.41"/>
    <n v="868.05"/>
    <n v="868.05"/>
    <s v="Profit"/>
    <s v="May-2023"/>
    <n v="0.24055101854186814"/>
    <s v="May"/>
    <n v="2023"/>
    <m/>
  </r>
  <r>
    <x v="1776"/>
    <d v="2024-04-24T00:00:00"/>
    <d v="2025-04-30T00:00:00"/>
    <s v="Second Class"/>
    <x v="1019"/>
    <s v="Kayla Daniels"/>
    <s v="Consumer"/>
    <s v="Central"/>
    <s v="Technology"/>
    <s v="Accessories"/>
    <s v="Advanced asynchronous strategy"/>
    <n v="2355.4"/>
    <n v="8"/>
    <n v="8"/>
    <n v="0"/>
    <n v="0"/>
    <n v="627.98"/>
    <n v="627.98"/>
    <s v="Profit"/>
    <s v="Apr-2024"/>
    <n v="0.26661288953044071"/>
    <s v="April"/>
    <n v="2024"/>
    <m/>
  </r>
  <r>
    <x v="1777"/>
    <d v="2025-04-08T00:00:00"/>
    <d v="2025-04-10T00:00:00"/>
    <s v="First Class"/>
    <x v="1626"/>
    <s v="Hannah Watkins"/>
    <s v="Corporate"/>
    <s v="West"/>
    <s v="Technology"/>
    <s v="Copiers"/>
    <s v="Operative holistic database"/>
    <n v="1606.12"/>
    <n v="10"/>
    <n v="10"/>
    <n v="7.0000000000000007E-2"/>
    <n v="7.0000000000000007E-2"/>
    <n v="193.55"/>
    <n v="193.55"/>
    <s v="Profit"/>
    <s v="Apr-2025"/>
    <n v="0.12050780763579311"/>
    <s v="April"/>
    <n v="2025"/>
    <m/>
  </r>
  <r>
    <x v="1778"/>
    <d v="2023-07-20T00:00:00"/>
    <d v="2025-04-27T00:00:00"/>
    <s v="Same Day"/>
    <x v="267"/>
    <s v="Samantha McCormick"/>
    <s v="Corporate"/>
    <s v="South"/>
    <s v="Office Supplies"/>
    <s v="Labels"/>
    <s v="Monitored dynamic array"/>
    <n v="4550.3999999999996"/>
    <n v="8"/>
    <n v="8"/>
    <n v="0.24"/>
    <n v="0.24"/>
    <n v="143.27000000000001"/>
    <n v="143.27000000000001"/>
    <s v="Profit"/>
    <s v="Jul-2023"/>
    <n v="3.14851441631505E-2"/>
    <s v="July"/>
    <n v="2023"/>
    <m/>
  </r>
  <r>
    <x v="1779"/>
    <d v="2024-12-29T00:00:00"/>
    <d v="2025-04-30T00:00:00"/>
    <s v="Same Day"/>
    <x v="1627"/>
    <s v="Paula Cooper"/>
    <s v="Corporate"/>
    <s v="Central"/>
    <s v="Office Supplies"/>
    <s v="Binders"/>
    <s v="Open-source high-level time-frame"/>
    <n v="2419.7399999999998"/>
    <n v="8"/>
    <n v="8"/>
    <n v="0.02"/>
    <n v="0.02"/>
    <n v="736.16"/>
    <n v="736.16"/>
    <s v="Profit"/>
    <s v="Dec-2024"/>
    <n v="0.30423103308619937"/>
    <s v="December"/>
    <n v="2024"/>
    <m/>
  </r>
  <r>
    <x v="1780"/>
    <d v="2024-06-14T00:00:00"/>
    <d v="2025-04-24T00:00:00"/>
    <s v="Standard Class"/>
    <x v="1628"/>
    <s v="Sheila Paul"/>
    <s v="Consumer"/>
    <s v="East"/>
    <s v="Technology"/>
    <s v="Computers"/>
    <s v="Cross-platform mission-critical emulation"/>
    <n v="1255.3800000000001"/>
    <n v="7"/>
    <n v="7"/>
    <n v="0.19"/>
    <n v="0.19"/>
    <n v="317.26"/>
    <n v="317.26"/>
    <s v="Profit"/>
    <s v="Jun-2024"/>
    <n v="0.25272029186381811"/>
    <s v="June"/>
    <n v="2024"/>
    <m/>
  </r>
  <r>
    <x v="1781"/>
    <d v="2024-01-03T00:00:00"/>
    <d v="2025-04-20T00:00:00"/>
    <s v="Same Day"/>
    <x v="1629"/>
    <s v="Amy Williams"/>
    <s v="Corporate"/>
    <s v="East"/>
    <s v="Furniture"/>
    <s v="Chairs"/>
    <s v="Enhanced real-time collaboration"/>
    <n v="1997.18"/>
    <n v="10"/>
    <n v="10"/>
    <n v="0.35"/>
    <n v="0.35"/>
    <n v="230.15"/>
    <n v="230.15"/>
    <s v="Profit"/>
    <s v="Jan-2024"/>
    <n v="0.11523748485364364"/>
    <s v="January"/>
    <n v="2024"/>
    <m/>
  </r>
  <r>
    <x v="1782"/>
    <d v="2024-07-20T00:00:00"/>
    <d v="2025-04-27T00:00:00"/>
    <s v="Same Day"/>
    <x v="1630"/>
    <s v="Jill Spence"/>
    <s v="Consumer"/>
    <s v="South"/>
    <s v="Office Supplies"/>
    <s v="Paper"/>
    <s v="Stand-alone 6thgeneration flexibility"/>
    <n v="61.72"/>
    <n v="4"/>
    <n v="4"/>
    <n v="0.12"/>
    <n v="0.12"/>
    <n v="209.15"/>
    <n v="209.15"/>
    <s v="Profit"/>
    <s v="Jul-2024"/>
    <n v="3.3886908619572265"/>
    <s v="July"/>
    <n v="2024"/>
    <m/>
  </r>
  <r>
    <x v="1783"/>
    <d v="2023-10-18T00:00:00"/>
    <d v="2025-04-23T00:00:00"/>
    <s v="First Class"/>
    <x v="1631"/>
    <s v="Zachary Rodriguez"/>
    <s v="Corporate"/>
    <s v="West"/>
    <s v="Technology"/>
    <s v="Machines"/>
    <s v="Synchronized reciprocal instruction set"/>
    <n v="3896.16"/>
    <n v="5"/>
    <n v="5"/>
    <n v="0.25"/>
    <n v="0.25"/>
    <n v="454.64"/>
    <n v="454.64"/>
    <s v="Profit"/>
    <s v="Oct-2023"/>
    <n v="0.11668925300809002"/>
    <s v="October"/>
    <n v="2023"/>
    <m/>
  </r>
  <r>
    <x v="1784"/>
    <d v="2024-04-29T00:00:00"/>
    <d v="2025-05-04T00:00:00"/>
    <s v="Second Class"/>
    <x v="1632"/>
    <s v="William Walker"/>
    <s v="Consumer"/>
    <s v="West"/>
    <s v="Technology"/>
    <s v="Phones"/>
    <s v="Upgradable modular open system"/>
    <n v="1925.72"/>
    <n v="4"/>
    <n v="4"/>
    <n v="0.43"/>
    <n v="0.43"/>
    <n v="997.18"/>
    <n v="997.18"/>
    <s v="Profit"/>
    <s v="Apr-2024"/>
    <n v="0.51782190557298047"/>
    <s v="April"/>
    <n v="2024"/>
    <m/>
  </r>
  <r>
    <x v="1785"/>
    <d v="2024-12-31T00:00:00"/>
    <d v="2025-05-04T00:00:00"/>
    <s v="Standard Class"/>
    <x v="1633"/>
    <s v="Preston Berry"/>
    <s v="Home Office"/>
    <s v="West"/>
    <s v="Furniture"/>
    <s v="Chairs"/>
    <s v="Vision-oriented intermediate structure"/>
    <n v="1281.43"/>
    <n v="6"/>
    <n v="6"/>
    <n v="0.04"/>
    <n v="0.04"/>
    <n v="662.57"/>
    <n v="662.57"/>
    <s v="Profit"/>
    <s v="Dec-2024"/>
    <n v="0.51705516493292647"/>
    <s v="December"/>
    <n v="2024"/>
    <m/>
  </r>
  <r>
    <x v="1786"/>
    <d v="2024-12-11T00:00:00"/>
    <d v="2025-05-08T00:00:00"/>
    <s v="First Class"/>
    <x v="1634"/>
    <s v="Dr. Ray Miller"/>
    <s v="Consumer"/>
    <s v="Central"/>
    <s v="Office Supplies"/>
    <s v="Storage"/>
    <s v="Fundamental maximized open system"/>
    <n v="1504.47"/>
    <n v="7"/>
    <n v="7"/>
    <n v="0.41"/>
    <n v="0.41"/>
    <n v="157.74"/>
    <n v="157.74"/>
    <s v="Profit"/>
    <s v="Dec-2024"/>
    <n v="0.10484755428822111"/>
    <s v="December"/>
    <n v="2024"/>
    <m/>
  </r>
  <r>
    <x v="1787"/>
    <d v="2024-10-15T00:00:00"/>
    <d v="2025-05-04T00:00:00"/>
    <s v="First Class"/>
    <x v="1635"/>
    <s v="Rebecca Hunt"/>
    <s v="Corporate"/>
    <s v="East"/>
    <s v="Technology"/>
    <s v="Accessories"/>
    <s v="Streamlined attitude-oriented analyzer"/>
    <n v="230.29"/>
    <n v="1"/>
    <n v="1"/>
    <n v="0"/>
    <n v="0"/>
    <n v="743.5"/>
    <n v="743.5"/>
    <s v="Profit"/>
    <s v="Oct-2024"/>
    <n v="3.2285379304355377"/>
    <s v="October"/>
    <n v="2024"/>
    <m/>
  </r>
  <r>
    <x v="1788"/>
    <d v="2024-08-25T00:00:00"/>
    <d v="2025-04-20T00:00:00"/>
    <s v="First Class"/>
    <x v="1092"/>
    <s v="Eric Anderson"/>
    <s v="Corporate"/>
    <s v="Central"/>
    <s v="Furniture"/>
    <s v="Bookcases"/>
    <s v="Realigned composite customer loyalty"/>
    <n v="2240.0500000000002"/>
    <n v="4"/>
    <n v="4"/>
    <n v="0.25"/>
    <n v="0.25"/>
    <n v="831.24"/>
    <n v="831.24"/>
    <s v="Profit"/>
    <s v="Aug-2024"/>
    <n v="0.37108100265619071"/>
    <s v="August"/>
    <n v="2024"/>
    <m/>
  </r>
  <r>
    <x v="1789"/>
    <d v="2023-10-03T00:00:00"/>
    <d v="2025-05-06T00:00:00"/>
    <s v="Same Day"/>
    <x v="1636"/>
    <s v="Katie Parker"/>
    <s v="Corporate"/>
    <s v="South"/>
    <s v="Furniture"/>
    <s v="Chairs"/>
    <s v="Profit-focused even-keeled methodology"/>
    <n v="4956.83"/>
    <n v="5"/>
    <n v="5"/>
    <n v="0.2"/>
    <n v="0.2"/>
    <n v="775.77"/>
    <n v="775.77"/>
    <s v="Profit"/>
    <s v="Oct-2023"/>
    <n v="0.15650526647070809"/>
    <s v="October"/>
    <n v="2023"/>
    <m/>
  </r>
  <r>
    <x v="1790"/>
    <d v="2025-03-17T00:00:00"/>
    <d v="2025-04-21T00:00:00"/>
    <s v="Second Class"/>
    <x v="1637"/>
    <s v="Joshua Martinez"/>
    <s v="Home Office"/>
    <s v="South"/>
    <s v="Office Supplies"/>
    <s v="Storage"/>
    <s v="Pre-emptive national productivity"/>
    <n v="230.67"/>
    <n v="10"/>
    <n v="10"/>
    <n v="0.44"/>
    <n v="0.44"/>
    <n v="866.81"/>
    <n v="866.81"/>
    <s v="Profit"/>
    <s v="Mar-2025"/>
    <n v="3.75779251744917"/>
    <s v="March"/>
    <n v="2025"/>
    <m/>
  </r>
  <r>
    <x v="1791"/>
    <d v="2024-12-08T00:00:00"/>
    <d v="2025-04-30T00:00:00"/>
    <s v="Same Day"/>
    <x v="1638"/>
    <s v="Paul Kerr"/>
    <s v="Consumer"/>
    <s v="West"/>
    <s v="Technology"/>
    <s v="Phones"/>
    <s v="Balanced even-keeled hierarchy"/>
    <n v="1192.27"/>
    <n v="4"/>
    <n v="4"/>
    <n v="0.15"/>
    <n v="0.15"/>
    <n v="113.68"/>
    <n v="113.68"/>
    <s v="Profit"/>
    <s v="Dec-2024"/>
    <n v="9.5347530341281767E-2"/>
    <s v="December"/>
    <n v="2024"/>
    <m/>
  </r>
  <r>
    <x v="1792"/>
    <d v="2023-10-23T00:00:00"/>
    <d v="2025-04-15T00:00:00"/>
    <s v="First Class"/>
    <x v="1639"/>
    <s v="Sabrina Kelly"/>
    <s v="Corporate"/>
    <s v="West"/>
    <s v="Technology"/>
    <s v="Accessories"/>
    <s v="Total logistical toolset"/>
    <n v="913.44"/>
    <n v="5"/>
    <n v="5"/>
    <n v="0.09"/>
    <n v="0.09"/>
    <n v="723.62"/>
    <n v="723.62"/>
    <s v="Profit"/>
    <s v="Oct-2023"/>
    <n v="0.79219215274128563"/>
    <s v="October"/>
    <n v="2023"/>
    <m/>
  </r>
  <r>
    <x v="1793"/>
    <d v="2023-07-06T00:00:00"/>
    <d v="2025-05-03T00:00:00"/>
    <s v="First Class"/>
    <x v="1640"/>
    <s v="Robert Drake"/>
    <s v="Consumer"/>
    <s v="South"/>
    <s v="Furniture"/>
    <s v="Bookcases"/>
    <s v="Versatile zero administration portal"/>
    <n v="3854.43"/>
    <n v="9"/>
    <n v="9"/>
    <n v="0.06"/>
    <n v="0.06"/>
    <n v="944.94"/>
    <n v="944.94"/>
    <s v="Profit"/>
    <s v="Jul-2023"/>
    <n v="0.24515687144402676"/>
    <s v="July"/>
    <n v="2023"/>
    <m/>
  </r>
  <r>
    <x v="1794"/>
    <d v="2024-08-01T00:00:00"/>
    <d v="2025-05-05T00:00:00"/>
    <s v="Same Day"/>
    <x v="1156"/>
    <s v="Melanie Mueller"/>
    <s v="Consumer"/>
    <s v="Central"/>
    <s v="Office Supplies"/>
    <s v="Storage"/>
    <s v="Integrated radical conglomeration"/>
    <n v="4458.3900000000003"/>
    <n v="6"/>
    <n v="6"/>
    <n v="0.16"/>
    <n v="0.16"/>
    <n v="968.12"/>
    <n v="968.12"/>
    <s v="Profit"/>
    <s v="Aug-2024"/>
    <n v="0.21714565123284413"/>
    <s v="August"/>
    <n v="2024"/>
    <m/>
  </r>
  <r>
    <x v="1795"/>
    <d v="2025-03-11T00:00:00"/>
    <d v="2025-04-21T00:00:00"/>
    <s v="Standard Class"/>
    <x v="1641"/>
    <s v="Alex Dyer"/>
    <s v="Consumer"/>
    <s v="East"/>
    <s v="Office Supplies"/>
    <s v="Labels"/>
    <s v="User-centric background analyzer"/>
    <n v="4175.43"/>
    <n v="4"/>
    <n v="4"/>
    <n v="0.42"/>
    <n v="0.42"/>
    <n v="610.11"/>
    <n v="610.11"/>
    <s v="Profit"/>
    <s v="Mar-2025"/>
    <n v="0.14611908234600987"/>
    <s v="March"/>
    <n v="2025"/>
    <m/>
  </r>
  <r>
    <x v="1796"/>
    <d v="2024-01-21T00:00:00"/>
    <d v="2025-04-30T00:00:00"/>
    <s v="Second Class"/>
    <x v="1642"/>
    <s v="Julie Wong"/>
    <s v="Home Office"/>
    <s v="Central"/>
    <s v="Technology"/>
    <s v="Copiers"/>
    <s v="De-engineered even-keeled methodology"/>
    <n v="3248.2"/>
    <n v="3"/>
    <n v="3"/>
    <n v="0.24"/>
    <n v="0.24"/>
    <n v="195.67"/>
    <n v="195.67"/>
    <s v="Profit"/>
    <s v="Jan-2024"/>
    <n v="6.0239517271103993E-2"/>
    <s v="January"/>
    <n v="2024"/>
    <m/>
  </r>
  <r>
    <x v="1797"/>
    <d v="2024-02-20T00:00:00"/>
    <d v="2025-04-14T00:00:00"/>
    <s v="Standard Class"/>
    <x v="1643"/>
    <s v="Rachel Snyder"/>
    <s v="Home Office"/>
    <s v="Central"/>
    <s v="Technology"/>
    <s v="Machines"/>
    <s v="Re-contextualized grid-enabled moratorium"/>
    <n v="1366.66"/>
    <n v="2"/>
    <n v="2"/>
    <n v="0.43"/>
    <n v="0.43"/>
    <n v="836.66"/>
    <n v="836.66"/>
    <s v="Profit"/>
    <s v="Feb-2024"/>
    <n v="0.61219323021087901"/>
    <s v="February"/>
    <n v="2024"/>
    <m/>
  </r>
  <r>
    <x v="1798"/>
    <d v="2024-08-29T00:00:00"/>
    <d v="2025-05-03T00:00:00"/>
    <s v="Second Class"/>
    <x v="623"/>
    <s v="Jennifer Rodriguez"/>
    <s v="Corporate"/>
    <s v="South"/>
    <s v="Office Supplies"/>
    <s v="Binders"/>
    <s v="Switchable holistic capacity"/>
    <n v="3665.92"/>
    <n v="1"/>
    <n v="1"/>
    <n v="0.04"/>
    <n v="0.04"/>
    <n v="764.26"/>
    <n v="764.26"/>
    <s v="Profit"/>
    <s v="Aug-2024"/>
    <n v="0.20847699895251395"/>
    <s v="August"/>
    <n v="2024"/>
    <m/>
  </r>
  <r>
    <x v="1799"/>
    <d v="2024-09-16T00:00:00"/>
    <d v="2025-04-20T00:00:00"/>
    <s v="Standard Class"/>
    <x v="1644"/>
    <s v="John Myers"/>
    <s v="Consumer"/>
    <s v="South"/>
    <s v="Office Supplies"/>
    <s v="Paper"/>
    <s v="Self-enabling interactive concept"/>
    <n v="4287.0200000000004"/>
    <n v="7"/>
    <n v="7"/>
    <n v="0.09"/>
    <n v="0.09"/>
    <n v="858.95"/>
    <n v="858.95"/>
    <s v="Profit"/>
    <s v="Sep-2024"/>
    <n v="0.20036062346338482"/>
    <s v="September"/>
    <n v="2024"/>
    <m/>
  </r>
  <r>
    <x v="1800"/>
    <d v="2024-08-15T00:00:00"/>
    <d v="2025-04-15T00:00:00"/>
    <s v="Same Day"/>
    <x v="1645"/>
    <s v="Jean Miller"/>
    <s v="Corporate"/>
    <s v="West"/>
    <s v="Technology"/>
    <s v="Accessories"/>
    <s v="Open-architected tangible firmware"/>
    <n v="2680"/>
    <n v="7"/>
    <n v="7"/>
    <n v="0.06"/>
    <n v="0.06"/>
    <n v="923.36"/>
    <n v="923.36"/>
    <s v="Profit"/>
    <s v="Aug-2024"/>
    <n v="0.34453731343283583"/>
    <s v="August"/>
    <n v="2024"/>
    <m/>
  </r>
  <r>
    <x v="1801"/>
    <d v="2025-01-14T00:00:00"/>
    <d v="2025-04-29T00:00:00"/>
    <s v="Standard Class"/>
    <x v="1646"/>
    <s v="Bethany Holt"/>
    <s v="Home Office"/>
    <s v="West"/>
    <s v="Office Supplies"/>
    <s v="Art"/>
    <s v="Reverse-engineered neutral alliance"/>
    <n v="3286.46"/>
    <n v="1"/>
    <n v="1"/>
    <n v="0.08"/>
    <n v="0.08"/>
    <n v="511.75"/>
    <n v="511.75"/>
    <s v="Profit"/>
    <s v="Jan-2025"/>
    <n v="0.15571465954248645"/>
    <s v="January"/>
    <n v="2025"/>
    <m/>
  </r>
  <r>
    <x v="1802"/>
    <d v="2023-08-20T00:00:00"/>
    <d v="2025-05-07T00:00:00"/>
    <s v="Standard Class"/>
    <x v="1647"/>
    <s v="Kelsey Turner"/>
    <s v="Consumer"/>
    <s v="Central"/>
    <s v="Office Supplies"/>
    <s v="Binders"/>
    <s v="Diverse bifurcated customer loyalty"/>
    <n v="833.41"/>
    <n v="8"/>
    <n v="8"/>
    <n v="0.27"/>
    <n v="0.27"/>
    <n v="994.05"/>
    <n v="994.05"/>
    <s v="Profit"/>
    <s v="Aug-2023"/>
    <n v="1.1927502669754382"/>
    <s v="August"/>
    <n v="2023"/>
    <m/>
  </r>
  <r>
    <x v="1803"/>
    <d v="2023-10-14T00:00:00"/>
    <d v="2025-05-04T00:00:00"/>
    <s v="Standard Class"/>
    <x v="1648"/>
    <s v="Bruce Jenkins"/>
    <s v="Home Office"/>
    <s v="East"/>
    <s v="Office Supplies"/>
    <s v="Storage"/>
    <s v="Object-based optimal array"/>
    <n v="427.85"/>
    <n v="5"/>
    <n v="5"/>
    <n v="0.21"/>
    <n v="0.21"/>
    <n v="927.41"/>
    <n v="927.41"/>
    <s v="Profit"/>
    <s v="Oct-2023"/>
    <n v="2.1676054692064972"/>
    <s v="October"/>
    <n v="2023"/>
    <m/>
  </r>
  <r>
    <x v="1804"/>
    <d v="2024-06-02T00:00:00"/>
    <d v="2025-04-21T00:00:00"/>
    <s v="Second Class"/>
    <x v="1649"/>
    <s v="Nicole Bender"/>
    <s v="Home Office"/>
    <s v="East"/>
    <s v="Technology"/>
    <s v="Phones"/>
    <s v="Progressive hybrid initiative"/>
    <n v="3264.21"/>
    <n v="7"/>
    <n v="7"/>
    <n v="0.45"/>
    <n v="0.45"/>
    <n v="354.44"/>
    <n v="354.44"/>
    <s v="Profit"/>
    <s v="Jun-2024"/>
    <n v="0.10858370019085782"/>
    <s v="June"/>
    <n v="2024"/>
    <m/>
  </r>
  <r>
    <x v="1805"/>
    <d v="2024-06-12T00:00:00"/>
    <d v="2025-04-30T00:00:00"/>
    <s v="Same Day"/>
    <x v="1650"/>
    <s v="Christina Martin"/>
    <s v="Home Office"/>
    <s v="South"/>
    <s v="Office Supplies"/>
    <s v="Labels"/>
    <s v="Programmable intangible implementation"/>
    <n v="343.01"/>
    <n v="3"/>
    <n v="3"/>
    <n v="0.16"/>
    <n v="0.16"/>
    <n v="474.83"/>
    <n v="474.83"/>
    <s v="Profit"/>
    <s v="Jun-2024"/>
    <n v="1.3843036646161919"/>
    <s v="June"/>
    <n v="2024"/>
    <m/>
  </r>
  <r>
    <x v="1806"/>
    <d v="2024-09-18T00:00:00"/>
    <d v="2025-04-22T00:00:00"/>
    <s v="Same Day"/>
    <x v="1651"/>
    <s v="Janet Murphy"/>
    <s v="Home Office"/>
    <s v="Central"/>
    <s v="Technology"/>
    <s v="Machines"/>
    <s v="Self-enabling coherent utilization"/>
    <n v="3562.85"/>
    <n v="4"/>
    <n v="4"/>
    <n v="0.18"/>
    <n v="0.18"/>
    <n v="605.53"/>
    <n v="605.53"/>
    <s v="Profit"/>
    <s v="Sep-2024"/>
    <n v="0.16995663583928597"/>
    <s v="September"/>
    <n v="2024"/>
    <m/>
  </r>
  <r>
    <x v="1807"/>
    <d v="2024-07-17T00:00:00"/>
    <d v="2025-05-03T00:00:00"/>
    <s v="First Class"/>
    <x v="1652"/>
    <s v="Dr. Christopher Myers"/>
    <s v="Corporate"/>
    <s v="Central"/>
    <s v="Technology"/>
    <s v="Copiers"/>
    <s v="Universal needs-based support"/>
    <n v="4315.45"/>
    <n v="7"/>
    <n v="7"/>
    <n v="0.43"/>
    <n v="0.43"/>
    <n v="242.29"/>
    <n v="242.29"/>
    <s v="Profit"/>
    <s v="Jul-2024"/>
    <n v="5.6144782120057003E-2"/>
    <s v="July"/>
    <n v="2024"/>
    <m/>
  </r>
  <r>
    <x v="1808"/>
    <d v="2023-09-18T00:00:00"/>
    <d v="2025-05-04T00:00:00"/>
    <s v="Standard Class"/>
    <x v="1653"/>
    <s v="Tiffany Perry"/>
    <s v="Consumer"/>
    <s v="Central"/>
    <s v="Furniture"/>
    <s v="Chairs"/>
    <s v="Proactive disintermediate middleware"/>
    <n v="1596.17"/>
    <n v="5"/>
    <n v="5"/>
    <n v="0.1"/>
    <n v="0.1"/>
    <n v="93.89"/>
    <n v="93.89"/>
    <s v="Profit"/>
    <s v="Sep-2023"/>
    <n v="5.882205529486207E-2"/>
    <s v="September"/>
    <n v="2023"/>
    <m/>
  </r>
  <r>
    <x v="1809"/>
    <d v="2024-08-28T00:00:00"/>
    <d v="2025-04-29T00:00:00"/>
    <s v="First Class"/>
    <x v="1654"/>
    <s v="Jennifer Harrington"/>
    <s v="Home Office"/>
    <s v="Central"/>
    <s v="Office Supplies"/>
    <s v="Labels"/>
    <s v="Focused context-sensitive algorithm"/>
    <n v="911.92"/>
    <n v="8"/>
    <n v="8"/>
    <n v="0.18"/>
    <n v="0.18"/>
    <n v="107.27"/>
    <n v="107.27"/>
    <s v="Profit"/>
    <s v="Aug-2024"/>
    <n v="0.11763093253794192"/>
    <s v="August"/>
    <n v="2024"/>
    <m/>
  </r>
  <r>
    <x v="1810"/>
    <d v="2024-09-15T00:00:00"/>
    <d v="2025-04-25T00:00:00"/>
    <s v="Second Class"/>
    <x v="1119"/>
    <s v="Anthony White"/>
    <s v="Consumer"/>
    <s v="South"/>
    <s v="Furniture"/>
    <s v="Tables"/>
    <s v="Re-contextualized maximized toolset"/>
    <n v="2960.21"/>
    <n v="8"/>
    <n v="8"/>
    <n v="0.47"/>
    <n v="0.47"/>
    <n v="287.58999999999997"/>
    <n v="287.58999999999997"/>
    <s v="Profit"/>
    <s v="Sep-2024"/>
    <n v="9.7151891250958536E-2"/>
    <s v="September"/>
    <n v="2024"/>
    <m/>
  </r>
  <r>
    <x v="1811"/>
    <d v="2023-05-15T00:00:00"/>
    <d v="2025-04-20T00:00:00"/>
    <s v="First Class"/>
    <x v="1655"/>
    <s v="Destiny Munoz"/>
    <s v="Consumer"/>
    <s v="East"/>
    <s v="Technology"/>
    <s v="Phones"/>
    <s v="Quality-focused 3rdgeneration budgetary management"/>
    <n v="4577.46"/>
    <n v="4"/>
    <n v="4"/>
    <n v="0.09"/>
    <n v="0.09"/>
    <n v="-99.92"/>
    <n v="-99.92"/>
    <s v="Loss"/>
    <s v="May-2023"/>
    <n v="-2.1828699759255134E-2"/>
    <s v="May"/>
    <n v="2023"/>
    <m/>
  </r>
  <r>
    <x v="1812"/>
    <d v="2024-11-16T00:00:00"/>
    <d v="2025-04-28T00:00:00"/>
    <s v="Standard Class"/>
    <x v="1656"/>
    <s v="James Perez"/>
    <s v="Corporate"/>
    <s v="West"/>
    <s v="Technology"/>
    <s v="Accessories"/>
    <s v="Proactive methodical pricing structure"/>
    <n v="928.2"/>
    <n v="6"/>
    <n v="6"/>
    <n v="0.23"/>
    <n v="0.23"/>
    <n v="784.46"/>
    <n v="784.46"/>
    <s v="Profit"/>
    <s v="Nov-2024"/>
    <n v="0.84514113337642749"/>
    <s v="November"/>
    <n v="2024"/>
    <m/>
  </r>
  <r>
    <x v="1813"/>
    <d v="2023-07-19T00:00:00"/>
    <d v="2025-04-30T00:00:00"/>
    <s v="Second Class"/>
    <x v="74"/>
    <s v="Kyle Roberts"/>
    <s v="Consumer"/>
    <s v="Central"/>
    <s v="Technology"/>
    <s v="Copiers"/>
    <s v="Re-contextualized radical Internet solution"/>
    <n v="4373.3100000000004"/>
    <n v="3"/>
    <n v="3"/>
    <n v="0.19"/>
    <n v="0.19"/>
    <n v="922.83"/>
    <n v="922.83"/>
    <s v="Profit"/>
    <s v="Jul-2023"/>
    <n v="0.21101408315440706"/>
    <s v="July"/>
    <n v="2023"/>
    <m/>
  </r>
  <r>
    <x v="1814"/>
    <d v="2024-10-18T00:00:00"/>
    <d v="2025-04-09T00:00:00"/>
    <s v="Standard Class"/>
    <x v="1657"/>
    <s v="Jessica Gonzalez"/>
    <s v="Corporate"/>
    <s v="West"/>
    <s v="Office Supplies"/>
    <s v="Labels"/>
    <s v="Horizontal client-driven standardization"/>
    <n v="1056.3499999999999"/>
    <n v="2"/>
    <n v="2"/>
    <n v="0.26"/>
    <n v="0.26"/>
    <n v="6.2"/>
    <n v="6.2"/>
    <s v="Profit"/>
    <s v="Oct-2024"/>
    <n v="5.8692668149760976E-3"/>
    <s v="October"/>
    <n v="2024"/>
    <m/>
  </r>
  <r>
    <x v="1815"/>
    <d v="2023-09-05T00:00:00"/>
    <d v="2025-04-22T00:00:00"/>
    <s v="Second Class"/>
    <x v="1658"/>
    <s v="Jane Fuller"/>
    <s v="Consumer"/>
    <s v="Central"/>
    <s v="Technology"/>
    <s v="Computers"/>
    <s v="Enhanced neutral architecture"/>
    <n v="52.31"/>
    <n v="6"/>
    <n v="6"/>
    <n v="7.0000000000000007E-2"/>
    <n v="7.0000000000000007E-2"/>
    <n v="604.63"/>
    <n v="604.63"/>
    <s v="Profit"/>
    <s v="Sep-2023"/>
    <n v="11.558593003249856"/>
    <s v="September"/>
    <n v="2023"/>
    <m/>
  </r>
  <r>
    <x v="1816"/>
    <d v="2023-07-13T00:00:00"/>
    <d v="2025-04-22T00:00:00"/>
    <s v="First Class"/>
    <x v="1659"/>
    <s v="Laurie Perez"/>
    <s v="Corporate"/>
    <s v="Central"/>
    <s v="Technology"/>
    <s v="Computers"/>
    <s v="Configurable didactic encoding"/>
    <n v="4947.34"/>
    <n v="2"/>
    <n v="2"/>
    <n v="0.34"/>
    <n v="0.34"/>
    <n v="312.67"/>
    <n v="312.67"/>
    <s v="Profit"/>
    <s v="Jul-2023"/>
    <n v="6.3199618380786443E-2"/>
    <s v="July"/>
    <n v="2023"/>
    <m/>
  </r>
  <r>
    <x v="1817"/>
    <d v="2023-09-21T00:00:00"/>
    <d v="2025-05-05T00:00:00"/>
    <s v="Standard Class"/>
    <x v="1660"/>
    <s v="Angelica Cline"/>
    <s v="Home Office"/>
    <s v="West"/>
    <s v="Furniture"/>
    <s v="Furnishings"/>
    <s v="Mandatory intangible budgetary management"/>
    <n v="2960.69"/>
    <n v="6"/>
    <n v="6"/>
    <n v="0.26"/>
    <n v="0.26"/>
    <n v="149.83000000000001"/>
    <n v="149.83000000000001"/>
    <s v="Profit"/>
    <s v="Sep-2023"/>
    <n v="5.0606446470248492E-2"/>
    <s v="September"/>
    <n v="2023"/>
    <m/>
  </r>
  <r>
    <x v="1818"/>
    <d v="2024-04-21T00:00:00"/>
    <d v="2025-05-04T00:00:00"/>
    <s v="Standard Class"/>
    <x v="105"/>
    <s v="Erica Davis"/>
    <s v="Corporate"/>
    <s v="West"/>
    <s v="Technology"/>
    <s v="Phones"/>
    <s v="Secured foreground system engine"/>
    <n v="3890.52"/>
    <n v="4"/>
    <n v="4"/>
    <n v="0.46"/>
    <n v="0.46"/>
    <n v="667.58"/>
    <n v="667.58"/>
    <s v="Profit"/>
    <s v="Apr-2024"/>
    <n v="0.17159145821124169"/>
    <s v="April"/>
    <n v="2024"/>
    <m/>
  </r>
  <r>
    <x v="1819"/>
    <d v="2024-09-12T00:00:00"/>
    <d v="2025-04-25T00:00:00"/>
    <s v="Same Day"/>
    <x v="1661"/>
    <s v="Sara Ellis"/>
    <s v="Consumer"/>
    <s v="East"/>
    <s v="Technology"/>
    <s v="Copiers"/>
    <s v="Expanded systematic process improvement"/>
    <n v="522.35"/>
    <n v="10"/>
    <n v="10"/>
    <n v="0.28999999999999998"/>
    <n v="0.28999999999999998"/>
    <n v="857.09"/>
    <n v="857.09"/>
    <s v="Profit"/>
    <s v="Sep-2024"/>
    <n v="1.6408346893845123"/>
    <s v="September"/>
    <n v="2024"/>
    <m/>
  </r>
  <r>
    <x v="1820"/>
    <d v="2023-10-14T00:00:00"/>
    <d v="2025-04-10T00:00:00"/>
    <s v="Standard Class"/>
    <x v="1662"/>
    <s v="Cody King"/>
    <s v="Consumer"/>
    <s v="South"/>
    <s v="Furniture"/>
    <s v="Bookcases"/>
    <s v="Synchronized demand-driven Graphical User Interface"/>
    <n v="1202.6199999999999"/>
    <n v="4"/>
    <n v="4"/>
    <n v="0.28000000000000003"/>
    <n v="0.28000000000000003"/>
    <n v="707.14"/>
    <n v="707.14"/>
    <s v="Profit"/>
    <s v="Oct-2023"/>
    <n v="0.58799953435000252"/>
    <s v="October"/>
    <n v="2023"/>
    <m/>
  </r>
  <r>
    <x v="1821"/>
    <d v="2023-06-03T00:00:00"/>
    <d v="2025-04-17T00:00:00"/>
    <s v="Same Day"/>
    <x v="1663"/>
    <s v="Patrick Hodge"/>
    <s v="Consumer"/>
    <s v="East"/>
    <s v="Furniture"/>
    <s v="Furnishings"/>
    <s v="Self-enabling heuristic solution"/>
    <n v="151.05000000000001"/>
    <n v="9"/>
    <n v="9"/>
    <n v="0.28000000000000003"/>
    <n v="0.28000000000000003"/>
    <n v="287.63"/>
    <n v="287.63"/>
    <s v="Profit"/>
    <s v="Jun-2023"/>
    <n v="1.9042039059913933"/>
    <s v="June"/>
    <n v="2023"/>
    <m/>
  </r>
  <r>
    <x v="1822"/>
    <d v="2023-10-11T00:00:00"/>
    <d v="2025-04-26T00:00:00"/>
    <s v="First Class"/>
    <x v="1664"/>
    <s v="Linda Evans"/>
    <s v="Home Office"/>
    <s v="West"/>
    <s v="Furniture"/>
    <s v="Tables"/>
    <s v="Re-contextualized interactive policy"/>
    <n v="3738.1"/>
    <n v="1"/>
    <n v="1"/>
    <n v="0.3"/>
    <n v="0.3"/>
    <n v="834.51"/>
    <n v="834.51"/>
    <s v="Profit"/>
    <s v="Oct-2023"/>
    <n v="0.22324442898798855"/>
    <s v="October"/>
    <n v="2023"/>
    <m/>
  </r>
  <r>
    <x v="1823"/>
    <d v="2024-11-22T00:00:00"/>
    <d v="2025-04-15T00:00:00"/>
    <s v="Second Class"/>
    <x v="1665"/>
    <s v="Nicole Pierce"/>
    <s v="Home Office"/>
    <s v="Central"/>
    <s v="Furniture"/>
    <s v="Bookcases"/>
    <s v="Open-source 4thgeneration migration"/>
    <n v="1305.8699999999999"/>
    <n v="9"/>
    <n v="9"/>
    <n v="0.09"/>
    <n v="0.09"/>
    <n v="288.86"/>
    <n v="288.86"/>
    <s v="Profit"/>
    <s v="Nov-2024"/>
    <n v="0.22120119154280291"/>
    <s v="November"/>
    <n v="2024"/>
    <m/>
  </r>
  <r>
    <x v="1824"/>
    <d v="2024-08-04T00:00:00"/>
    <d v="2025-04-23T00:00:00"/>
    <s v="Same Day"/>
    <x v="826"/>
    <s v="Belinda Harrington"/>
    <s v="Consumer"/>
    <s v="West"/>
    <s v="Office Supplies"/>
    <s v="Storage"/>
    <s v="Proactive incremental interface"/>
    <n v="2803.71"/>
    <n v="7"/>
    <n v="7"/>
    <n v="0.03"/>
    <n v="0.03"/>
    <n v="255.22"/>
    <n v="255.22"/>
    <s v="Profit"/>
    <s v="Aug-2024"/>
    <n v="9.1029386063465903E-2"/>
    <s v="August"/>
    <n v="2024"/>
    <m/>
  </r>
  <r>
    <x v="1825"/>
    <d v="2024-04-05T00:00:00"/>
    <d v="2025-04-17T00:00:00"/>
    <s v="Second Class"/>
    <x v="1666"/>
    <s v="Jodi Gonzalez"/>
    <s v="Consumer"/>
    <s v="South"/>
    <s v="Technology"/>
    <s v="Accessories"/>
    <s v="Universal modular projection"/>
    <n v="1985.51"/>
    <n v="9"/>
    <n v="9"/>
    <n v="0.22"/>
    <n v="0.22"/>
    <n v="725.46"/>
    <n v="725.46"/>
    <s v="Profit"/>
    <s v="Apr-2024"/>
    <n v="0.36537715750613192"/>
    <s v="April"/>
    <n v="2024"/>
    <m/>
  </r>
  <r>
    <x v="1826"/>
    <d v="2024-04-17T00:00:00"/>
    <d v="2025-04-10T00:00:00"/>
    <s v="Standard Class"/>
    <x v="1667"/>
    <s v="Jason Tate"/>
    <s v="Corporate"/>
    <s v="East"/>
    <s v="Technology"/>
    <s v="Machines"/>
    <s v="Upgradable zero-defect middleware"/>
    <n v="3145.13"/>
    <n v="8"/>
    <n v="8"/>
    <n v="0.25"/>
    <n v="0.25"/>
    <n v="249.57"/>
    <n v="249.57"/>
    <s v="Profit"/>
    <s v="Apr-2024"/>
    <n v="7.9351250981676433E-2"/>
    <s v="April"/>
    <n v="2024"/>
    <m/>
  </r>
  <r>
    <x v="1827"/>
    <d v="2025-01-11T00:00:00"/>
    <d v="2025-04-30T00:00:00"/>
    <s v="Second Class"/>
    <x v="1668"/>
    <s v="Darlene Kennedy"/>
    <s v="Consumer"/>
    <s v="Central"/>
    <s v="Office Supplies"/>
    <s v="Paper"/>
    <s v="Public-key reciprocal extranet"/>
    <n v="720.95"/>
    <n v="7"/>
    <n v="7"/>
    <n v="0.11"/>
    <n v="0.11"/>
    <n v="668.83"/>
    <n v="668.83"/>
    <s v="Profit"/>
    <s v="Jan-2025"/>
    <n v="0.92770649837020602"/>
    <s v="January"/>
    <n v="2025"/>
    <m/>
  </r>
  <r>
    <x v="1828"/>
    <d v="2025-02-08T00:00:00"/>
    <d v="2025-05-03T00:00:00"/>
    <s v="Same Day"/>
    <x v="1669"/>
    <s v="Robert Martinez"/>
    <s v="Home Office"/>
    <s v="East"/>
    <s v="Technology"/>
    <s v="Accessories"/>
    <s v="Diverse user-facing synergy"/>
    <n v="4158.6000000000004"/>
    <n v="9"/>
    <n v="9"/>
    <n v="0.43"/>
    <n v="0.43"/>
    <n v="883.75"/>
    <n v="883.75"/>
    <s v="Profit"/>
    <s v="Feb-2025"/>
    <n v="0.21251142211321117"/>
    <s v="February"/>
    <n v="2025"/>
    <m/>
  </r>
  <r>
    <x v="1829"/>
    <d v="2024-09-02T00:00:00"/>
    <d v="2025-04-15T00:00:00"/>
    <s v="Standard Class"/>
    <x v="1670"/>
    <s v="Kim Juarez"/>
    <s v="Consumer"/>
    <s v="West"/>
    <s v="Furniture"/>
    <s v="Bookcases"/>
    <s v="Re-engineered 4thgeneration help-desk"/>
    <n v="174.24"/>
    <n v="10"/>
    <n v="10"/>
    <n v="0.3"/>
    <n v="0.3"/>
    <n v="890.23"/>
    <n v="890.23"/>
    <s v="Profit"/>
    <s v="Sep-2024"/>
    <n v="5.1092171717171713"/>
    <s v="September"/>
    <n v="2024"/>
    <m/>
  </r>
  <r>
    <x v="1830"/>
    <d v="2024-10-02T00:00:00"/>
    <d v="2025-04-19T00:00:00"/>
    <s v="Standard Class"/>
    <x v="1671"/>
    <s v="Anna Carson"/>
    <s v="Home Office"/>
    <s v="Central"/>
    <s v="Technology"/>
    <s v="Copiers"/>
    <s v="Horizontal human-resource synergy"/>
    <n v="4847.05"/>
    <n v="3"/>
    <n v="3"/>
    <n v="0.02"/>
    <n v="0.02"/>
    <n v="-37.4"/>
    <n v="-37.4"/>
    <s v="Loss"/>
    <s v="Oct-2024"/>
    <n v="-7.7160334636531495E-3"/>
    <s v="October"/>
    <n v="2024"/>
    <m/>
  </r>
  <r>
    <x v="1831"/>
    <d v="2024-02-10T00:00:00"/>
    <d v="2025-04-16T00:00:00"/>
    <s v="Second Class"/>
    <x v="1672"/>
    <s v="Lawrence Thomas"/>
    <s v="Home Office"/>
    <s v="South"/>
    <s v="Office Supplies"/>
    <s v="Labels"/>
    <s v="Fundamental encompassing emulation"/>
    <n v="1398.91"/>
    <n v="4"/>
    <n v="4"/>
    <n v="0.34"/>
    <n v="0.34"/>
    <n v="-13.84"/>
    <n v="-13.84"/>
    <s v="Loss"/>
    <s v="Feb-2024"/>
    <n v="-9.8934170175350809E-3"/>
    <s v="February"/>
    <n v="2024"/>
    <m/>
  </r>
  <r>
    <x v="1832"/>
    <d v="2025-03-05T00:00:00"/>
    <d v="2025-04-11T00:00:00"/>
    <s v="Second Class"/>
    <x v="1673"/>
    <s v="Daniel Horne"/>
    <s v="Home Office"/>
    <s v="Central"/>
    <s v="Office Supplies"/>
    <s v="Paper"/>
    <s v="Open-source eco-centric Internet solution"/>
    <n v="2564.6999999999998"/>
    <n v="1"/>
    <n v="1"/>
    <n v="0.26"/>
    <n v="0.26"/>
    <n v="614.75"/>
    <n v="614.75"/>
    <s v="Profit"/>
    <s v="Mar-2025"/>
    <n v="0.23969665068039148"/>
    <s v="March"/>
    <n v="2025"/>
    <m/>
  </r>
  <r>
    <x v="1833"/>
    <d v="2023-08-11T00:00:00"/>
    <d v="2025-04-18T00:00:00"/>
    <s v="Second Class"/>
    <x v="1674"/>
    <s v="Jennifer Deleon"/>
    <s v="Consumer"/>
    <s v="West"/>
    <s v="Technology"/>
    <s v="Phones"/>
    <s v="De-engineered heuristic system engine"/>
    <n v="3191.67"/>
    <n v="6"/>
    <n v="6"/>
    <n v="0.43"/>
    <n v="0.43"/>
    <n v="492.81"/>
    <n v="492.81"/>
    <s v="Profit"/>
    <s v="Aug-2023"/>
    <n v="0.15440506067356588"/>
    <s v="August"/>
    <n v="2023"/>
    <m/>
  </r>
  <r>
    <x v="1834"/>
    <d v="2023-04-16T00:00:00"/>
    <d v="2025-05-07T00:00:00"/>
    <s v="Second Class"/>
    <x v="1675"/>
    <s v="Dustin Lewis"/>
    <s v="Home Office"/>
    <s v="East"/>
    <s v="Technology"/>
    <s v="Copiers"/>
    <s v="Expanded full-range capability"/>
    <n v="1236.95"/>
    <n v="5"/>
    <n v="5"/>
    <n v="0.35"/>
    <n v="0.35"/>
    <n v="430.54"/>
    <n v="430.54"/>
    <s v="Profit"/>
    <s v="Apr-2023"/>
    <n v="0.34806580702534462"/>
    <s v="April"/>
    <n v="2023"/>
    <m/>
  </r>
  <r>
    <x v="1835"/>
    <d v="2024-03-08T00:00:00"/>
    <d v="2025-04-15T00:00:00"/>
    <s v="Same Day"/>
    <x v="1676"/>
    <s v="Andre Mendoza"/>
    <s v="Consumer"/>
    <s v="West"/>
    <s v="Furniture"/>
    <s v="Bookcases"/>
    <s v="Fundamental 6thgeneration toolset"/>
    <n v="909.68"/>
    <n v="4"/>
    <n v="4"/>
    <n v="0.4"/>
    <n v="0.4"/>
    <n v="977.52"/>
    <n v="977.52"/>
    <s v="Profit"/>
    <s v="Mar-2024"/>
    <n v="1.0745756749626243"/>
    <s v="March"/>
    <n v="2024"/>
    <m/>
  </r>
  <r>
    <x v="1836"/>
    <d v="2023-08-18T00:00:00"/>
    <d v="2025-04-23T00:00:00"/>
    <s v="Standard Class"/>
    <x v="1677"/>
    <s v="Ronald Johnson"/>
    <s v="Corporate"/>
    <s v="Central"/>
    <s v="Technology"/>
    <s v="Phones"/>
    <s v="Managed impactful support"/>
    <n v="1008.72"/>
    <n v="1"/>
    <n v="1"/>
    <n v="0.47"/>
    <n v="0.47"/>
    <n v="92.6"/>
    <n v="92.6"/>
    <s v="Profit"/>
    <s v="Aug-2023"/>
    <n v="9.179950828773098E-2"/>
    <s v="August"/>
    <n v="2023"/>
    <m/>
  </r>
  <r>
    <x v="1837"/>
    <d v="2025-01-05T00:00:00"/>
    <d v="2025-05-02T00:00:00"/>
    <s v="First Class"/>
    <x v="1678"/>
    <s v="Denise Carter"/>
    <s v="Consumer"/>
    <s v="West"/>
    <s v="Furniture"/>
    <s v="Bookcases"/>
    <s v="Self-enabling optimizing analyzer"/>
    <n v="4941.8100000000004"/>
    <n v="8"/>
    <n v="8"/>
    <n v="0.35"/>
    <n v="0.35"/>
    <n v="389.29"/>
    <n v="389.29"/>
    <s v="Profit"/>
    <s v="Jan-2025"/>
    <n v="7.877478090011554E-2"/>
    <s v="January"/>
    <n v="2025"/>
    <m/>
  </r>
  <r>
    <x v="1838"/>
    <d v="2023-06-16T00:00:00"/>
    <d v="2025-05-02T00:00:00"/>
    <s v="Second Class"/>
    <x v="131"/>
    <s v="David Johnson"/>
    <s v="Home Office"/>
    <s v="East"/>
    <s v="Furniture"/>
    <s v="Tables"/>
    <s v="Devolved demand-driven challenge"/>
    <n v="4322.3"/>
    <n v="9"/>
    <n v="9"/>
    <n v="0.05"/>
    <n v="0.05"/>
    <n v="309.06"/>
    <n v="309.06"/>
    <s v="Profit"/>
    <s v="Jun-2023"/>
    <n v="7.1503597621636619E-2"/>
    <s v="June"/>
    <n v="2023"/>
    <m/>
  </r>
  <r>
    <x v="1839"/>
    <d v="2024-06-10T00:00:00"/>
    <d v="2025-05-08T00:00:00"/>
    <s v="Same Day"/>
    <x v="1074"/>
    <s v="Victoria Velasquez"/>
    <s v="Home Office"/>
    <s v="West"/>
    <s v="Furniture"/>
    <s v="Chairs"/>
    <s v="Assimilated 3rdgeneration extranet"/>
    <n v="2212.1999999999998"/>
    <n v="7"/>
    <n v="7"/>
    <n v="0.3"/>
    <n v="0.3"/>
    <n v="64"/>
    <n v="64"/>
    <s v="Profit"/>
    <s v="Jun-2024"/>
    <n v="2.8930476448784017E-2"/>
    <s v="June"/>
    <n v="2024"/>
    <m/>
  </r>
  <r>
    <x v="1840"/>
    <d v="2023-06-10T00:00:00"/>
    <d v="2025-04-30T00:00:00"/>
    <s v="Standard Class"/>
    <x v="1679"/>
    <s v="Kimberly Anthony"/>
    <s v="Home Office"/>
    <s v="Central"/>
    <s v="Office Supplies"/>
    <s v="Art"/>
    <s v="Managed fresh-thinking moratorium"/>
    <n v="2223.7800000000002"/>
    <n v="6"/>
    <n v="6"/>
    <n v="0.41"/>
    <n v="0.41"/>
    <n v="13.1"/>
    <n v="13.1"/>
    <s v="Profit"/>
    <s v="Jun-2023"/>
    <n v="5.8908704997796537E-3"/>
    <s v="June"/>
    <n v="2023"/>
    <m/>
  </r>
  <r>
    <x v="1841"/>
    <d v="2023-06-15T00:00:00"/>
    <d v="2025-04-26T00:00:00"/>
    <s v="First Class"/>
    <x v="1680"/>
    <s v="Mary Wood"/>
    <s v="Consumer"/>
    <s v="West"/>
    <s v="Furniture"/>
    <s v="Chairs"/>
    <s v="Polarized foreground core"/>
    <n v="213.46"/>
    <n v="1"/>
    <n v="1"/>
    <n v="0.01"/>
    <n v="0.01"/>
    <n v="384.27"/>
    <n v="384.27"/>
    <s v="Profit"/>
    <s v="Jun-2023"/>
    <n v="1.8001967581748335"/>
    <s v="June"/>
    <n v="2023"/>
    <m/>
  </r>
  <r>
    <x v="1842"/>
    <d v="2024-12-18T00:00:00"/>
    <d v="2025-04-14T00:00:00"/>
    <s v="Standard Class"/>
    <x v="1681"/>
    <s v="Susan Lucero"/>
    <s v="Corporate"/>
    <s v="South"/>
    <s v="Technology"/>
    <s v="Accessories"/>
    <s v="Distributed local model"/>
    <n v="1972.73"/>
    <n v="6"/>
    <n v="6"/>
    <n v="0.1"/>
    <n v="0.1"/>
    <n v="939.16"/>
    <n v="939.16"/>
    <s v="Profit"/>
    <s v="Dec-2024"/>
    <n v="0.47607123123792916"/>
    <s v="December"/>
    <n v="2024"/>
    <m/>
  </r>
  <r>
    <x v="1843"/>
    <d v="2023-12-26T00:00:00"/>
    <d v="2025-05-03T00:00:00"/>
    <s v="Second Class"/>
    <x v="1682"/>
    <s v="David Holt"/>
    <s v="Consumer"/>
    <s v="Central"/>
    <s v="Technology"/>
    <s v="Accessories"/>
    <s v="Programmable intermediate toolset"/>
    <n v="3568.21"/>
    <n v="1"/>
    <n v="1"/>
    <n v="0.43"/>
    <n v="0.43"/>
    <n v="516.66999999999996"/>
    <n v="516.66999999999996"/>
    <s v="Profit"/>
    <s v="Dec-2023"/>
    <n v="0.14479809204054692"/>
    <s v="December"/>
    <n v="2023"/>
    <m/>
  </r>
  <r>
    <x v="1844"/>
    <d v="2025-03-21T00:00:00"/>
    <d v="2025-04-15T00:00:00"/>
    <s v="First Class"/>
    <x v="1683"/>
    <s v="Scott Hunt"/>
    <s v="Home Office"/>
    <s v="East"/>
    <s v="Office Supplies"/>
    <s v="Art"/>
    <s v="Optimized methodical forecast"/>
    <n v="27.85"/>
    <n v="7"/>
    <n v="7"/>
    <n v="0.44"/>
    <n v="0.44"/>
    <n v="979.32"/>
    <n v="979.32"/>
    <s v="Profit"/>
    <s v="Mar-2025"/>
    <n v="35.164093357271092"/>
    <s v="March"/>
    <n v="2025"/>
    <m/>
  </r>
  <r>
    <x v="1845"/>
    <d v="2024-10-21T00:00:00"/>
    <d v="2025-05-03T00:00:00"/>
    <s v="First Class"/>
    <x v="1684"/>
    <s v="Anne Rivera"/>
    <s v="Consumer"/>
    <s v="Central"/>
    <s v="Office Supplies"/>
    <s v="Paper"/>
    <s v="Future-proofed holistic conglomeration"/>
    <n v="3420.62"/>
    <n v="8"/>
    <n v="8"/>
    <n v="0.06"/>
    <n v="0.06"/>
    <n v="-35.92"/>
    <n v="-35.92"/>
    <s v="Loss"/>
    <s v="Oct-2024"/>
    <n v="-1.0501020282872697E-2"/>
    <s v="October"/>
    <n v="2024"/>
    <m/>
  </r>
  <r>
    <x v="1846"/>
    <d v="2025-04-05T00:00:00"/>
    <d v="2025-04-25T00:00:00"/>
    <s v="First Class"/>
    <x v="1685"/>
    <s v="Blake Black"/>
    <s v="Corporate"/>
    <s v="East"/>
    <s v="Office Supplies"/>
    <s v="Paper"/>
    <s v="Enhanced national portal"/>
    <n v="1583.21"/>
    <n v="9"/>
    <n v="9"/>
    <n v="0.15"/>
    <n v="0.15"/>
    <n v="798.86"/>
    <n v="798.86"/>
    <s v="Profit"/>
    <s v="Apr-2025"/>
    <n v="0.50458246221284608"/>
    <s v="April"/>
    <n v="2025"/>
    <m/>
  </r>
  <r>
    <x v="1847"/>
    <d v="2024-04-24T00:00:00"/>
    <d v="2025-05-01T00:00:00"/>
    <s v="Second Class"/>
    <x v="1686"/>
    <s v="Michael Williams"/>
    <s v="Home Office"/>
    <s v="Central"/>
    <s v="Office Supplies"/>
    <s v="Labels"/>
    <s v="Versatile incremental neural-net"/>
    <n v="2743.15"/>
    <n v="7"/>
    <n v="7"/>
    <n v="0.36"/>
    <n v="0.36"/>
    <n v="355.17"/>
    <n v="355.17"/>
    <s v="Profit"/>
    <s v="Apr-2024"/>
    <n v="0.12947523832090846"/>
    <s v="April"/>
    <n v="2024"/>
    <m/>
  </r>
  <r>
    <x v="1848"/>
    <d v="2023-08-15T00:00:00"/>
    <d v="2025-04-16T00:00:00"/>
    <s v="First Class"/>
    <x v="1687"/>
    <s v="Jennifer Miller"/>
    <s v="Home Office"/>
    <s v="Central"/>
    <s v="Furniture"/>
    <s v="Tables"/>
    <s v="Decentralized contextually-based data-warehouse"/>
    <n v="2257.9"/>
    <n v="5"/>
    <n v="5"/>
    <n v="0.19"/>
    <n v="0.19"/>
    <n v="624.17999999999995"/>
    <n v="624.17999999999995"/>
    <s v="Profit"/>
    <s v="Aug-2023"/>
    <n v="0.27644271225474998"/>
    <s v="August"/>
    <n v="2023"/>
    <m/>
  </r>
  <r>
    <x v="1849"/>
    <d v="2024-08-26T00:00:00"/>
    <d v="2025-04-17T00:00:00"/>
    <s v="First Class"/>
    <x v="1688"/>
    <s v="Gabrielle Fischer"/>
    <s v="Consumer"/>
    <s v="Central"/>
    <s v="Technology"/>
    <s v="Computers"/>
    <s v="Cross-platform context-sensitive matrices"/>
    <n v="4632.3999999999996"/>
    <n v="8"/>
    <n v="8"/>
    <n v="0.13"/>
    <n v="0.13"/>
    <n v="437.9"/>
    <n v="437.9"/>
    <s v="Profit"/>
    <s v="Aug-2024"/>
    <n v="9.4529833347724718E-2"/>
    <s v="August"/>
    <n v="2024"/>
    <m/>
  </r>
  <r>
    <x v="1850"/>
    <d v="2023-04-27T00:00:00"/>
    <d v="2025-04-14T00:00:00"/>
    <s v="Same Day"/>
    <x v="239"/>
    <s v="Joshua Saunders"/>
    <s v="Consumer"/>
    <s v="West"/>
    <s v="Technology"/>
    <s v="Copiers"/>
    <s v="Robust 4thgeneration system engine"/>
    <n v="143.79"/>
    <n v="8"/>
    <n v="8"/>
    <n v="0.12"/>
    <n v="0.12"/>
    <n v="688.91"/>
    <n v="688.91"/>
    <s v="Profit"/>
    <s v="Apr-2023"/>
    <n v="4.7910842200431185"/>
    <s v="April"/>
    <n v="2023"/>
    <m/>
  </r>
  <r>
    <x v="1851"/>
    <d v="2024-08-02T00:00:00"/>
    <d v="2025-04-19T00:00:00"/>
    <s v="Standard Class"/>
    <x v="916"/>
    <s v="Jenna Rodriguez"/>
    <s v="Consumer"/>
    <s v="Central"/>
    <s v="Technology"/>
    <s v="Machines"/>
    <s v="Focused holistic groupware"/>
    <n v="1020.63"/>
    <n v="7"/>
    <n v="7"/>
    <n v="0.18"/>
    <n v="0.18"/>
    <n v="247.25"/>
    <n v="247.25"/>
    <s v="Profit"/>
    <s v="Aug-2024"/>
    <n v="0.24225233434251395"/>
    <s v="August"/>
    <n v="2024"/>
    <m/>
  </r>
  <r>
    <x v="1852"/>
    <d v="2023-12-02T00:00:00"/>
    <d v="2025-04-13T00:00:00"/>
    <s v="Same Day"/>
    <x v="407"/>
    <s v="Todd McDaniel"/>
    <s v="Consumer"/>
    <s v="West"/>
    <s v="Furniture"/>
    <s v="Bookcases"/>
    <s v="Exclusive zero tolerance toolset"/>
    <n v="485.62"/>
    <n v="9"/>
    <n v="9"/>
    <n v="0.04"/>
    <n v="0.04"/>
    <n v="975.01"/>
    <n v="975.01"/>
    <s v="Profit"/>
    <s v="Dec-2023"/>
    <n v="2.0077632716939169"/>
    <s v="December"/>
    <n v="2023"/>
    <m/>
  </r>
  <r>
    <x v="1853"/>
    <d v="2024-01-26T00:00:00"/>
    <d v="2025-04-12T00:00:00"/>
    <s v="Standard Class"/>
    <x v="1689"/>
    <s v="Jessica Herman"/>
    <s v="Consumer"/>
    <s v="East"/>
    <s v="Furniture"/>
    <s v="Furnishings"/>
    <s v="Focused static algorithm"/>
    <n v="4369.12"/>
    <n v="6"/>
    <n v="6"/>
    <n v="0.32"/>
    <n v="0.32"/>
    <n v="144.28"/>
    <n v="144.28"/>
    <s v="Profit"/>
    <s v="Jan-2024"/>
    <n v="3.3022668180320063E-2"/>
    <s v="January"/>
    <n v="2024"/>
    <m/>
  </r>
  <r>
    <x v="1854"/>
    <d v="2025-01-09T00:00:00"/>
    <d v="2025-04-09T00:00:00"/>
    <s v="Standard Class"/>
    <x v="1690"/>
    <s v="Sarah Andrade"/>
    <s v="Consumer"/>
    <s v="East"/>
    <s v="Furniture"/>
    <s v="Bookcases"/>
    <s v="Sharable national product"/>
    <n v="905.91"/>
    <n v="2"/>
    <n v="2"/>
    <n v="0.12"/>
    <n v="0.12"/>
    <n v="-38.5"/>
    <n v="-38.5"/>
    <s v="Loss"/>
    <s v="Jan-2025"/>
    <n v="-4.249870296166286E-2"/>
    <s v="January"/>
    <n v="2025"/>
    <m/>
  </r>
  <r>
    <x v="1855"/>
    <d v="2023-06-29T00:00:00"/>
    <d v="2025-04-24T00:00:00"/>
    <s v="Standard Class"/>
    <x v="388"/>
    <s v="Tyler Alvarez"/>
    <s v="Corporate"/>
    <s v="East"/>
    <s v="Furniture"/>
    <s v="Chairs"/>
    <s v="Compatible explicit ability"/>
    <n v="287.10000000000002"/>
    <n v="9"/>
    <n v="9"/>
    <n v="0.3"/>
    <n v="0.3"/>
    <n v="307.33"/>
    <n v="307.33"/>
    <s v="Profit"/>
    <s v="Jun-2023"/>
    <n v="1.0704632532218739"/>
    <s v="June"/>
    <n v="2023"/>
    <m/>
  </r>
  <r>
    <x v="1856"/>
    <d v="2024-12-22T00:00:00"/>
    <d v="2025-04-22T00:00:00"/>
    <s v="First Class"/>
    <x v="1691"/>
    <s v="Mary Jackson"/>
    <s v="Home Office"/>
    <s v="South"/>
    <s v="Furniture"/>
    <s v="Furnishings"/>
    <s v="Synergized radical standardization"/>
    <n v="4562.34"/>
    <n v="7"/>
    <n v="7"/>
    <n v="0.22"/>
    <n v="0.22"/>
    <n v="801.23"/>
    <n v="801.23"/>
    <s v="Profit"/>
    <s v="Dec-2024"/>
    <n v="0.17561821346063641"/>
    <s v="December"/>
    <n v="2024"/>
    <m/>
  </r>
  <r>
    <x v="1857"/>
    <d v="2023-08-26T00:00:00"/>
    <d v="2025-04-23T00:00:00"/>
    <s v="Same Day"/>
    <x v="1692"/>
    <s v="Calvin Vazquez"/>
    <s v="Corporate"/>
    <s v="East"/>
    <s v="Technology"/>
    <s v="Copiers"/>
    <s v="Realigned web-enabled capacity"/>
    <n v="739.71"/>
    <n v="10"/>
    <n v="10"/>
    <n v="0.41"/>
    <n v="0.41"/>
    <n v="463.66"/>
    <n v="463.66"/>
    <s v="Profit"/>
    <s v="Aug-2023"/>
    <n v="0.62681321058252559"/>
    <s v="August"/>
    <n v="2023"/>
    <m/>
  </r>
  <r>
    <x v="1858"/>
    <d v="2025-01-24T00:00:00"/>
    <d v="2025-04-18T00:00:00"/>
    <s v="Standard Class"/>
    <x v="63"/>
    <s v="Amanda Hoffman"/>
    <s v="Home Office"/>
    <s v="East"/>
    <s v="Technology"/>
    <s v="Machines"/>
    <s v="Business-focused object-oriented help-desk"/>
    <n v="1565.87"/>
    <n v="10"/>
    <n v="10"/>
    <n v="0.31"/>
    <n v="0.31"/>
    <n v="600.9"/>
    <n v="600.9"/>
    <s v="Profit"/>
    <s v="Jan-2025"/>
    <n v="0.38374833159840854"/>
    <s v="January"/>
    <n v="2025"/>
    <m/>
  </r>
  <r>
    <x v="1859"/>
    <d v="2024-08-08T00:00:00"/>
    <d v="2025-04-25T00:00:00"/>
    <s v="Same Day"/>
    <x v="1693"/>
    <s v="Stephanie Christian"/>
    <s v="Corporate"/>
    <s v="Central"/>
    <s v="Technology"/>
    <s v="Machines"/>
    <s v="Organized transitional throughput"/>
    <n v="1244.25"/>
    <n v="3"/>
    <n v="3"/>
    <n v="0.28999999999999998"/>
    <n v="0.28999999999999998"/>
    <n v="151.13999999999999"/>
    <n v="151.13999999999999"/>
    <s v="Profit"/>
    <s v="Aug-2024"/>
    <n v="0.12147076552139842"/>
    <s v="August"/>
    <n v="2024"/>
    <m/>
  </r>
  <r>
    <x v="1860"/>
    <d v="2025-03-08T00:00:00"/>
    <d v="2025-04-10T00:00:00"/>
    <s v="First Class"/>
    <x v="1694"/>
    <s v="Katelyn Kemp"/>
    <s v="Corporate"/>
    <s v="West"/>
    <s v="Furniture"/>
    <s v="Tables"/>
    <s v="Stand-alone interactive monitoring"/>
    <n v="3228.63"/>
    <n v="9"/>
    <n v="9"/>
    <n v="0.23"/>
    <n v="0.23"/>
    <n v="228.09"/>
    <n v="228.09"/>
    <s v="Profit"/>
    <s v="Mar-2025"/>
    <n v="7.0646063500617903E-2"/>
    <s v="March"/>
    <n v="2025"/>
    <m/>
  </r>
  <r>
    <x v="1861"/>
    <d v="2024-12-06T00:00:00"/>
    <d v="2025-04-29T00:00:00"/>
    <s v="First Class"/>
    <x v="791"/>
    <s v="Anita Boyd"/>
    <s v="Home Office"/>
    <s v="West"/>
    <s v="Furniture"/>
    <s v="Tables"/>
    <s v="Multi-layered optimal matrix"/>
    <n v="3781.1"/>
    <n v="3"/>
    <n v="3"/>
    <n v="0"/>
    <n v="0"/>
    <n v="883.62"/>
    <n v="883.62"/>
    <s v="Profit"/>
    <s v="Dec-2024"/>
    <n v="0.23369389860093623"/>
    <s v="December"/>
    <n v="2024"/>
    <m/>
  </r>
  <r>
    <x v="1862"/>
    <d v="2025-04-02T00:00:00"/>
    <d v="2025-05-07T00:00:00"/>
    <s v="Same Day"/>
    <x v="1695"/>
    <s v="Tonya Robinson"/>
    <s v="Home Office"/>
    <s v="Central"/>
    <s v="Technology"/>
    <s v="Computers"/>
    <s v="Advanced fresh-thinking functionalities"/>
    <n v="759.72"/>
    <n v="1"/>
    <n v="1"/>
    <n v="0.03"/>
    <n v="0.03"/>
    <n v="833.65"/>
    <n v="833.65"/>
    <s v="Profit"/>
    <s v="Apr-2025"/>
    <n v="1.0973121676407096"/>
    <s v="April"/>
    <n v="2025"/>
    <m/>
  </r>
  <r>
    <x v="1863"/>
    <d v="2024-08-31T00:00:00"/>
    <d v="2025-04-17T00:00:00"/>
    <s v="First Class"/>
    <x v="1696"/>
    <s v="Eduardo Garcia"/>
    <s v="Corporate"/>
    <s v="South"/>
    <s v="Furniture"/>
    <s v="Chairs"/>
    <s v="Decentralized explicit encoding"/>
    <n v="2754.57"/>
    <n v="9"/>
    <n v="9"/>
    <n v="0.47"/>
    <n v="0.47"/>
    <n v="91.69"/>
    <n v="91.69"/>
    <s v="Profit"/>
    <s v="Aug-2024"/>
    <n v="3.3286502067473321E-2"/>
    <s v="August"/>
    <n v="2024"/>
    <m/>
  </r>
  <r>
    <x v="1864"/>
    <d v="2024-09-28T00:00:00"/>
    <d v="2025-04-18T00:00:00"/>
    <s v="Same Day"/>
    <x v="1697"/>
    <s v="Matthew Jimenez"/>
    <s v="Corporate"/>
    <s v="Central"/>
    <s v="Office Supplies"/>
    <s v="Labels"/>
    <s v="Operative bandwidth-monitored hierarchy"/>
    <n v="679.87"/>
    <n v="7"/>
    <n v="7"/>
    <n v="0.13"/>
    <n v="0.13"/>
    <n v="-94.26"/>
    <n v="-94.26"/>
    <s v="Loss"/>
    <s v="Sep-2024"/>
    <n v="-0.13864415255857737"/>
    <s v="September"/>
    <n v="2024"/>
    <m/>
  </r>
  <r>
    <x v="1865"/>
    <d v="2024-10-07T00:00:00"/>
    <d v="2025-04-15T00:00:00"/>
    <s v="First Class"/>
    <x v="1698"/>
    <s v="Gabriel Olsen"/>
    <s v="Home Office"/>
    <s v="East"/>
    <s v="Furniture"/>
    <s v="Furnishings"/>
    <s v="Seamless directional adapter"/>
    <n v="3689.32"/>
    <n v="5"/>
    <n v="5"/>
    <n v="0.2"/>
    <n v="0.2"/>
    <n v="316.05"/>
    <n v="316.05"/>
    <s v="Profit"/>
    <s v="Oct-2024"/>
    <n v="8.566619322802034E-2"/>
    <s v="October"/>
    <n v="2024"/>
    <m/>
  </r>
  <r>
    <x v="1866"/>
    <d v="2023-09-30T00:00:00"/>
    <d v="2025-04-22T00:00:00"/>
    <s v="Standard Class"/>
    <x v="79"/>
    <s v="Jasmine Bell"/>
    <s v="Home Office"/>
    <s v="South"/>
    <s v="Furniture"/>
    <s v="Chairs"/>
    <s v="Fundamental logistical leverage"/>
    <n v="927.62"/>
    <n v="8"/>
    <n v="8"/>
    <n v="0.05"/>
    <n v="0.05"/>
    <n v="549.23"/>
    <n v="549.23"/>
    <s v="Profit"/>
    <s v="Sep-2023"/>
    <n v="0.59208512106250411"/>
    <s v="September"/>
    <n v="2023"/>
    <m/>
  </r>
  <r>
    <x v="1867"/>
    <d v="2024-09-05T00:00:00"/>
    <d v="2025-04-20T00:00:00"/>
    <s v="First Class"/>
    <x v="1699"/>
    <s v="Julie Barrett"/>
    <s v="Home Office"/>
    <s v="Central"/>
    <s v="Furniture"/>
    <s v="Bookcases"/>
    <s v="Re-engineered hybrid installation"/>
    <n v="3503.51"/>
    <n v="8"/>
    <n v="8"/>
    <n v="0.31"/>
    <n v="0.31"/>
    <n v="553.59"/>
    <n v="553.59"/>
    <s v="Profit"/>
    <s v="Sep-2024"/>
    <n v="0.15801010986125344"/>
    <s v="September"/>
    <n v="2024"/>
    <m/>
  </r>
  <r>
    <x v="1868"/>
    <d v="2023-10-18T00:00:00"/>
    <d v="2025-05-01T00:00:00"/>
    <s v="First Class"/>
    <x v="1700"/>
    <s v="Stephen Coleman"/>
    <s v="Home Office"/>
    <s v="Central"/>
    <s v="Technology"/>
    <s v="Computers"/>
    <s v="Multi-tiered clear-thinking toolset"/>
    <n v="3645.78"/>
    <n v="9"/>
    <n v="9"/>
    <n v="0.32"/>
    <n v="0.32"/>
    <n v="-88.13"/>
    <n v="-88.13"/>
    <s v="Loss"/>
    <s v="Oct-2023"/>
    <n v="-2.4173153618704361E-2"/>
    <s v="October"/>
    <n v="2023"/>
    <m/>
  </r>
  <r>
    <x v="1869"/>
    <d v="2024-02-18T00:00:00"/>
    <d v="2025-05-02T00:00:00"/>
    <s v="Standard Class"/>
    <x v="1701"/>
    <s v="Catherine Webb"/>
    <s v="Home Office"/>
    <s v="South"/>
    <s v="Office Supplies"/>
    <s v="Paper"/>
    <s v="Future-proofed uniform concept"/>
    <n v="3359.99"/>
    <n v="4"/>
    <n v="4"/>
    <n v="0.12"/>
    <n v="0.12"/>
    <n v="770.53"/>
    <n v="770.53"/>
    <s v="Profit"/>
    <s v="Feb-2024"/>
    <n v="0.22932508727704548"/>
    <s v="February"/>
    <n v="2024"/>
    <m/>
  </r>
  <r>
    <x v="1870"/>
    <d v="2024-08-31T00:00:00"/>
    <d v="2025-04-13T00:00:00"/>
    <s v="First Class"/>
    <x v="1702"/>
    <s v="Megan Hughes"/>
    <s v="Corporate"/>
    <s v="South"/>
    <s v="Furniture"/>
    <s v="Tables"/>
    <s v="Open-architected cohesive frame"/>
    <n v="1027.97"/>
    <n v="8"/>
    <n v="8"/>
    <n v="0.3"/>
    <n v="0.3"/>
    <n v="259.20999999999998"/>
    <n v="259.20999999999998"/>
    <s v="Profit"/>
    <s v="Aug-2024"/>
    <n v="0.25215716411957545"/>
    <s v="August"/>
    <n v="2024"/>
    <m/>
  </r>
  <r>
    <x v="1871"/>
    <d v="2023-08-15T00:00:00"/>
    <d v="2025-04-19T00:00:00"/>
    <s v="Second Class"/>
    <x v="1703"/>
    <s v="Andre Richards"/>
    <s v="Home Office"/>
    <s v="Central"/>
    <s v="Furniture"/>
    <s v="Chairs"/>
    <s v="Function-based contextually-based emulation"/>
    <n v="3447.23"/>
    <n v="7"/>
    <n v="7"/>
    <n v="0.39"/>
    <n v="0.39"/>
    <n v="778.93"/>
    <n v="778.93"/>
    <s v="Profit"/>
    <s v="Aug-2023"/>
    <n v="0.22595823313210894"/>
    <s v="August"/>
    <n v="2023"/>
    <m/>
  </r>
  <r>
    <x v="1872"/>
    <d v="2023-10-22T00:00:00"/>
    <d v="2025-04-21T00:00:00"/>
    <s v="Second Class"/>
    <x v="1704"/>
    <s v="Sydney Chan"/>
    <s v="Consumer"/>
    <s v="Central"/>
    <s v="Furniture"/>
    <s v="Furnishings"/>
    <s v="Polarized systemic moderator"/>
    <n v="3373.09"/>
    <n v="2"/>
    <n v="2"/>
    <n v="0.04"/>
    <n v="0.04"/>
    <n v="739.35"/>
    <n v="739.35"/>
    <s v="Profit"/>
    <s v="Oct-2023"/>
    <n v="0.219190712373521"/>
    <s v="October"/>
    <n v="2023"/>
    <m/>
  </r>
  <r>
    <x v="1873"/>
    <d v="2023-12-01T00:00:00"/>
    <d v="2025-04-27T00:00:00"/>
    <s v="Standard Class"/>
    <x v="596"/>
    <s v="Cathy Rogers"/>
    <s v="Consumer"/>
    <s v="West"/>
    <s v="Office Supplies"/>
    <s v="Binders"/>
    <s v="Fundamental discrete array"/>
    <n v="1902.36"/>
    <n v="7"/>
    <n v="7"/>
    <n v="0.37"/>
    <n v="0.37"/>
    <n v="-68.069999999999993"/>
    <n v="-68.069999999999993"/>
    <s v="Loss"/>
    <s v="Dec-2023"/>
    <n v="-3.5781870939254397E-2"/>
    <s v="December"/>
    <n v="2023"/>
    <m/>
  </r>
  <r>
    <x v="1874"/>
    <d v="2023-11-09T00:00:00"/>
    <d v="2025-04-30T00:00:00"/>
    <s v="Standard Class"/>
    <x v="1705"/>
    <s v="Patricia Shah"/>
    <s v="Consumer"/>
    <s v="Central"/>
    <s v="Furniture"/>
    <s v="Bookcases"/>
    <s v="Organic well-modulated superstructure"/>
    <n v="3773.46"/>
    <n v="6"/>
    <n v="6"/>
    <n v="0.34"/>
    <n v="0.34"/>
    <n v="19.89"/>
    <n v="19.89"/>
    <s v="Profit"/>
    <s v="Nov-2023"/>
    <n v="5.2710244709099872E-3"/>
    <s v="November"/>
    <n v="2023"/>
    <m/>
  </r>
  <r>
    <x v="1875"/>
    <d v="2023-05-09T00:00:00"/>
    <d v="2025-04-30T00:00:00"/>
    <s v="Standard Class"/>
    <x v="1706"/>
    <s v="Cynthia Atkinson"/>
    <s v="Home Office"/>
    <s v="West"/>
    <s v="Furniture"/>
    <s v="Chairs"/>
    <s v="Inverse uniform capability"/>
    <n v="4110.4399999999996"/>
    <n v="3"/>
    <n v="3"/>
    <n v="0.39"/>
    <n v="0.39"/>
    <n v="837.54"/>
    <n v="837.54"/>
    <s v="Profit"/>
    <s v="May-2023"/>
    <n v="0.20375920825994298"/>
    <s v="May"/>
    <n v="2023"/>
    <m/>
  </r>
  <r>
    <x v="1876"/>
    <d v="2024-04-27T00:00:00"/>
    <d v="2025-04-12T00:00:00"/>
    <s v="Same Day"/>
    <x v="1707"/>
    <s v="Shelby Klein"/>
    <s v="Consumer"/>
    <s v="West"/>
    <s v="Office Supplies"/>
    <s v="Paper"/>
    <s v="Integrated systematic hierarchy"/>
    <n v="4912.32"/>
    <n v="1"/>
    <n v="1"/>
    <n v="0.04"/>
    <n v="0.04"/>
    <n v="565.80999999999995"/>
    <n v="565.80999999999995"/>
    <s v="Profit"/>
    <s v="Apr-2024"/>
    <n v="0.11518182854537164"/>
    <s v="April"/>
    <n v="2024"/>
    <m/>
  </r>
  <r>
    <x v="1877"/>
    <d v="2023-08-25T00:00:00"/>
    <d v="2025-04-23T00:00:00"/>
    <s v="Same Day"/>
    <x v="1708"/>
    <s v="Jessica Torres"/>
    <s v="Corporate"/>
    <s v="South"/>
    <s v="Furniture"/>
    <s v="Chairs"/>
    <s v="Innovative needs-based access"/>
    <n v="1973.7"/>
    <n v="3"/>
    <n v="3"/>
    <n v="0.26"/>
    <n v="0.26"/>
    <n v="144.63"/>
    <n v="144.63"/>
    <s v="Profit"/>
    <s v="Aug-2023"/>
    <n v="7.3278613771089823E-2"/>
    <s v="August"/>
    <n v="2023"/>
    <m/>
  </r>
  <r>
    <x v="1878"/>
    <d v="2023-08-17T00:00:00"/>
    <d v="2025-05-01T00:00:00"/>
    <s v="Second Class"/>
    <x v="1709"/>
    <s v="Joseph Duran"/>
    <s v="Corporate"/>
    <s v="West"/>
    <s v="Technology"/>
    <s v="Copiers"/>
    <s v="Switchable non-volatile time-frame"/>
    <n v="1922.89"/>
    <n v="2"/>
    <n v="2"/>
    <n v="0.37"/>
    <n v="0.37"/>
    <n v="395.52"/>
    <n v="395.52"/>
    <s v="Profit"/>
    <s v="Aug-2023"/>
    <n v="0.2056903931062099"/>
    <s v="August"/>
    <n v="2023"/>
    <m/>
  </r>
  <r>
    <x v="1879"/>
    <d v="2024-06-16T00:00:00"/>
    <d v="2025-05-07T00:00:00"/>
    <s v="Same Day"/>
    <x v="1710"/>
    <s v="Robert Stevenson"/>
    <s v="Consumer"/>
    <s v="East"/>
    <s v="Office Supplies"/>
    <s v="Paper"/>
    <s v="Automated value-added open system"/>
    <n v="61.09"/>
    <n v="9"/>
    <n v="9"/>
    <n v="0.2"/>
    <n v="0.2"/>
    <n v="933.87"/>
    <n v="933.87"/>
    <s v="Profit"/>
    <s v="Jun-2024"/>
    <n v="15.286789981993779"/>
    <s v="June"/>
    <n v="2024"/>
    <m/>
  </r>
  <r>
    <x v="1880"/>
    <d v="2025-01-28T00:00:00"/>
    <d v="2025-04-21T00:00:00"/>
    <s v="Standard Class"/>
    <x v="1711"/>
    <s v="Eric Wyatt"/>
    <s v="Corporate"/>
    <s v="West"/>
    <s v="Technology"/>
    <s v="Computers"/>
    <s v="Object-based multi-tasking collaboration"/>
    <n v="1785.67"/>
    <n v="10"/>
    <n v="10"/>
    <n v="0.47"/>
    <n v="0.47"/>
    <n v="931.78"/>
    <n v="931.78"/>
    <s v="Profit"/>
    <s v="Jan-2025"/>
    <n v="0.52180974088157384"/>
    <s v="January"/>
    <n v="2025"/>
    <m/>
  </r>
  <r>
    <x v="1881"/>
    <d v="2024-02-06T00:00:00"/>
    <d v="2025-04-09T00:00:00"/>
    <s v="Same Day"/>
    <x v="1712"/>
    <s v="Jessica Bentley"/>
    <s v="Home Office"/>
    <s v="East"/>
    <s v="Office Supplies"/>
    <s v="Labels"/>
    <s v="Reverse-engineered 6thgeneration info-me diaries"/>
    <n v="3631.61"/>
    <n v="1"/>
    <n v="1"/>
    <n v="0.44"/>
    <n v="0.44"/>
    <n v="62.44"/>
    <n v="62.44"/>
    <s v="Profit"/>
    <s v="Feb-2024"/>
    <n v="1.7193476171725487E-2"/>
    <s v="February"/>
    <n v="2024"/>
    <m/>
  </r>
  <r>
    <x v="1882"/>
    <d v="2025-02-24T00:00:00"/>
    <d v="2025-05-02T00:00:00"/>
    <s v="Standard Class"/>
    <x v="387"/>
    <s v="Patricia Long"/>
    <s v="Consumer"/>
    <s v="South"/>
    <s v="Technology"/>
    <s v="Computers"/>
    <s v="Digitized 5thgeneration open system"/>
    <n v="4893.4399999999996"/>
    <n v="9"/>
    <n v="9"/>
    <n v="0.43"/>
    <n v="0.43"/>
    <n v="278.39999999999998"/>
    <n v="278.39999999999998"/>
    <s v="Profit"/>
    <s v="Feb-2025"/>
    <n v="5.689249280669631E-2"/>
    <s v="February"/>
    <n v="2025"/>
    <m/>
  </r>
  <r>
    <x v="1883"/>
    <d v="2023-10-05T00:00:00"/>
    <d v="2025-04-27T00:00:00"/>
    <s v="Standard Class"/>
    <x v="1713"/>
    <s v="Sara Holt"/>
    <s v="Corporate"/>
    <s v="East"/>
    <s v="Office Supplies"/>
    <s v="Storage"/>
    <s v="Extended maximized matrix"/>
    <n v="1800.16"/>
    <n v="7"/>
    <n v="7"/>
    <n v="0.32"/>
    <n v="0.32"/>
    <n v="299.60000000000002"/>
    <n v="299.60000000000002"/>
    <s v="Profit"/>
    <s v="Oct-2023"/>
    <n v="0.16642965069771576"/>
    <s v="October"/>
    <n v="2023"/>
    <m/>
  </r>
  <r>
    <x v="1884"/>
    <d v="2023-05-13T00:00:00"/>
    <d v="2025-05-03T00:00:00"/>
    <s v="Second Class"/>
    <x v="1714"/>
    <s v="Misty Conner"/>
    <s v="Corporate"/>
    <s v="Central"/>
    <s v="Office Supplies"/>
    <s v="Storage"/>
    <s v="Profit-focused solution-oriented throughput"/>
    <n v="3679.86"/>
    <n v="6"/>
    <n v="6"/>
    <n v="0.49"/>
    <n v="0.49"/>
    <n v="419.44"/>
    <n v="419.44"/>
    <s v="Profit"/>
    <s v="May-2023"/>
    <n v="0.11398259716402254"/>
    <s v="May"/>
    <n v="2023"/>
    <m/>
  </r>
  <r>
    <x v="1885"/>
    <d v="2024-12-29T00:00:00"/>
    <d v="2025-04-29T00:00:00"/>
    <s v="Same Day"/>
    <x v="1715"/>
    <s v="David Tucker"/>
    <s v="Home Office"/>
    <s v="East"/>
    <s v="Office Supplies"/>
    <s v="Art"/>
    <s v="User-centric 24/7 capacity"/>
    <n v="762.26"/>
    <n v="10"/>
    <n v="10"/>
    <n v="0.02"/>
    <n v="0.02"/>
    <n v="541.01"/>
    <n v="541.01"/>
    <s v="Profit"/>
    <s v="Dec-2024"/>
    <n v="0.70974470653058008"/>
    <s v="December"/>
    <n v="2024"/>
    <m/>
  </r>
  <r>
    <x v="1886"/>
    <d v="2024-06-17T00:00:00"/>
    <d v="2025-04-21T00:00:00"/>
    <s v="First Class"/>
    <x v="1716"/>
    <s v="Patricia Lopez"/>
    <s v="Corporate"/>
    <s v="West"/>
    <s v="Technology"/>
    <s v="Machines"/>
    <s v="Up-sized disintermediate application"/>
    <n v="2749.93"/>
    <n v="3"/>
    <n v="3"/>
    <n v="0.39"/>
    <n v="0.39"/>
    <n v="234.13"/>
    <n v="234.13"/>
    <s v="Profit"/>
    <s v="Jun-2024"/>
    <n v="8.5140349027066145E-2"/>
    <s v="June"/>
    <n v="2024"/>
    <m/>
  </r>
  <r>
    <x v="1887"/>
    <d v="2024-10-10T00:00:00"/>
    <d v="2025-04-09T00:00:00"/>
    <s v="First Class"/>
    <x v="1717"/>
    <s v="Tara Weaver"/>
    <s v="Home Office"/>
    <s v="Central"/>
    <s v="Technology"/>
    <s v="Accessories"/>
    <s v="Down-sized optimizing archive"/>
    <n v="2000.85"/>
    <n v="1"/>
    <n v="1"/>
    <n v="0.32"/>
    <n v="0.32"/>
    <n v="515.16"/>
    <n v="515.16"/>
    <s v="Profit"/>
    <s v="Oct-2024"/>
    <n v="0.25747057500562259"/>
    <s v="October"/>
    <n v="2024"/>
    <m/>
  </r>
  <r>
    <x v="1888"/>
    <d v="2023-05-06T00:00:00"/>
    <d v="2025-04-09T00:00:00"/>
    <s v="Second Class"/>
    <x v="1718"/>
    <s v="Darin King"/>
    <s v="Home Office"/>
    <s v="East"/>
    <s v="Office Supplies"/>
    <s v="Art"/>
    <s v="Total local Internet solution"/>
    <n v="1614.02"/>
    <n v="9"/>
    <n v="9"/>
    <n v="0.12"/>
    <n v="0.12"/>
    <n v="174.33"/>
    <n v="174.33"/>
    <s v="Profit"/>
    <s v="May-2023"/>
    <n v="0.1080098140047831"/>
    <s v="May"/>
    <n v="2023"/>
    <m/>
  </r>
  <r>
    <x v="1889"/>
    <d v="2024-05-03T00:00:00"/>
    <d v="2025-05-08T00:00:00"/>
    <s v="First Class"/>
    <x v="1719"/>
    <s v="Kevin Scott"/>
    <s v="Consumer"/>
    <s v="East"/>
    <s v="Office Supplies"/>
    <s v="Paper"/>
    <s v="Right-sized bottom-line knowledge user"/>
    <n v="3794.99"/>
    <n v="1"/>
    <n v="1"/>
    <n v="0.27"/>
    <n v="0.27"/>
    <n v="-4.91"/>
    <n v="-4.91"/>
    <s v="Loss"/>
    <s v="May-2024"/>
    <n v="-1.2938110508855097E-3"/>
    <s v="May"/>
    <n v="2024"/>
    <m/>
  </r>
  <r>
    <x v="1890"/>
    <d v="2024-07-22T00:00:00"/>
    <d v="2025-04-20T00:00:00"/>
    <s v="First Class"/>
    <x v="564"/>
    <s v="Laurie Chavez"/>
    <s v="Consumer"/>
    <s v="East"/>
    <s v="Office Supplies"/>
    <s v="Binders"/>
    <s v="Front-line eco-centric process improvement"/>
    <n v="1064.48"/>
    <n v="9"/>
    <n v="9"/>
    <n v="0.33"/>
    <n v="0.33"/>
    <n v="-40.340000000000003"/>
    <n v="-40.340000000000003"/>
    <s v="Loss"/>
    <s v="Jul-2024"/>
    <n v="-3.7896437697279427E-2"/>
    <s v="July"/>
    <n v="2024"/>
    <m/>
  </r>
  <r>
    <x v="1891"/>
    <d v="2023-05-29T00:00:00"/>
    <d v="2025-04-13T00:00:00"/>
    <s v="Second Class"/>
    <x v="1720"/>
    <s v="Karen Walters"/>
    <s v="Home Office"/>
    <s v="Central"/>
    <s v="Furniture"/>
    <s v="Furnishings"/>
    <s v="Optional system-worthy contingency"/>
    <n v="411.63"/>
    <n v="2"/>
    <n v="2"/>
    <n v="0.18"/>
    <n v="0.18"/>
    <n v="-31.81"/>
    <n v="-31.81"/>
    <s v="Loss"/>
    <s v="May-2023"/>
    <n v="-7.7278138133760901E-2"/>
    <s v="May"/>
    <n v="2023"/>
    <m/>
  </r>
  <r>
    <x v="1892"/>
    <d v="2024-02-23T00:00:00"/>
    <d v="2025-04-29T00:00:00"/>
    <s v="Second Class"/>
    <x v="1721"/>
    <s v="Caitlyn Fowler"/>
    <s v="Home Office"/>
    <s v="South"/>
    <s v="Technology"/>
    <s v="Phones"/>
    <s v="Networked zero-defect success"/>
    <n v="1847.18"/>
    <n v="3"/>
    <n v="3"/>
    <n v="0.41"/>
    <n v="0.41"/>
    <n v="450.9"/>
    <n v="450.9"/>
    <s v="Profit"/>
    <s v="Feb-2024"/>
    <n v="0.2441018200716768"/>
    <s v="February"/>
    <n v="2024"/>
    <m/>
  </r>
  <r>
    <x v="1893"/>
    <d v="2024-05-04T00:00:00"/>
    <d v="2025-04-29T00:00:00"/>
    <s v="Standard Class"/>
    <x v="1722"/>
    <s v="Rebecca Campbell"/>
    <s v="Home Office"/>
    <s v="South"/>
    <s v="Technology"/>
    <s v="Machines"/>
    <s v="Phased bifurcated system engine"/>
    <n v="1628.24"/>
    <n v="4"/>
    <n v="4"/>
    <n v="0.16"/>
    <n v="0.16"/>
    <n v="224.81"/>
    <n v="224.81"/>
    <s v="Profit"/>
    <s v="May-2024"/>
    <n v="0.13806932638923008"/>
    <s v="May"/>
    <n v="2024"/>
    <m/>
  </r>
  <r>
    <x v="1894"/>
    <d v="2024-08-10T00:00:00"/>
    <d v="2025-04-16T00:00:00"/>
    <s v="First Class"/>
    <x v="1723"/>
    <s v="Margaret Douglas"/>
    <s v="Corporate"/>
    <s v="West"/>
    <s v="Furniture"/>
    <s v="Furnishings"/>
    <s v="Future-proofed eco-centric interface"/>
    <n v="3736.94"/>
    <n v="4"/>
    <n v="4"/>
    <n v="0.44"/>
    <n v="0.44"/>
    <n v="792.66"/>
    <n v="792.66"/>
    <s v="Profit"/>
    <s v="Aug-2024"/>
    <n v="0.2121147248818552"/>
    <s v="August"/>
    <n v="2024"/>
    <m/>
  </r>
  <r>
    <x v="1895"/>
    <d v="2025-03-16T00:00:00"/>
    <d v="2025-05-07T00:00:00"/>
    <s v="Same Day"/>
    <x v="1709"/>
    <s v="Brandon Garcia"/>
    <s v="Home Office"/>
    <s v="East"/>
    <s v="Furniture"/>
    <s v="Bookcases"/>
    <s v="Profit-focused full-range instruction set"/>
    <n v="1757.63"/>
    <n v="1"/>
    <n v="1"/>
    <n v="0.16"/>
    <n v="0.16"/>
    <n v="-90.84"/>
    <n v="-90.84"/>
    <s v="Loss"/>
    <s v="Mar-2025"/>
    <n v="-5.1683232534720049E-2"/>
    <s v="March"/>
    <n v="2025"/>
    <m/>
  </r>
  <r>
    <x v="1896"/>
    <d v="2025-01-18T00:00:00"/>
    <d v="2025-04-29T00:00:00"/>
    <s v="Standard Class"/>
    <x v="1724"/>
    <s v="Melissa Stephens"/>
    <s v="Home Office"/>
    <s v="Central"/>
    <s v="Technology"/>
    <s v="Machines"/>
    <s v="Universal didactic matrix"/>
    <n v="1358.29"/>
    <n v="1"/>
    <n v="1"/>
    <n v="0.48"/>
    <n v="0.48"/>
    <n v="515.65"/>
    <n v="515.65"/>
    <s v="Profit"/>
    <s v="Jan-2025"/>
    <n v="0.37963174285314621"/>
    <s v="January"/>
    <n v="2025"/>
    <m/>
  </r>
  <r>
    <x v="1897"/>
    <d v="2024-04-21T00:00:00"/>
    <d v="2025-05-05T00:00:00"/>
    <s v="First Class"/>
    <x v="1725"/>
    <s v="Julie Aguirre"/>
    <s v="Consumer"/>
    <s v="East"/>
    <s v="Technology"/>
    <s v="Computers"/>
    <s v="Persevering context-sensitive monitoring"/>
    <n v="96.85"/>
    <n v="5"/>
    <n v="5"/>
    <n v="0.48"/>
    <n v="0.48"/>
    <n v="695.4"/>
    <n v="695.4"/>
    <s v="Profit"/>
    <s v="Apr-2024"/>
    <n v="7.1801755291688183"/>
    <s v="April"/>
    <n v="2024"/>
    <m/>
  </r>
  <r>
    <x v="1898"/>
    <d v="2023-09-19T00:00:00"/>
    <d v="2025-04-09T00:00:00"/>
    <s v="First Class"/>
    <x v="1726"/>
    <s v="Justin Williams"/>
    <s v="Consumer"/>
    <s v="East"/>
    <s v="Furniture"/>
    <s v="Chairs"/>
    <s v="Sharable multi-state portal"/>
    <n v="4894.5200000000004"/>
    <n v="9"/>
    <n v="9"/>
    <n v="0.06"/>
    <n v="0.06"/>
    <n v="641.32000000000005"/>
    <n v="641.32000000000005"/>
    <s v="Profit"/>
    <s v="Sep-2023"/>
    <n v="0.13102817028023178"/>
    <s v="September"/>
    <n v="2023"/>
    <m/>
  </r>
  <r>
    <x v="1899"/>
    <d v="2023-12-25T00:00:00"/>
    <d v="2025-05-01T00:00:00"/>
    <s v="Same Day"/>
    <x v="431"/>
    <s v="Anthony Smith"/>
    <s v="Consumer"/>
    <s v="West"/>
    <s v="Technology"/>
    <s v="Phones"/>
    <s v="Reactive zero administration software"/>
    <n v="2870.78"/>
    <n v="8"/>
    <n v="8"/>
    <n v="0.3"/>
    <n v="0.3"/>
    <n v="290.58999999999997"/>
    <n v="290.58999999999997"/>
    <s v="Profit"/>
    <s v="Dec-2023"/>
    <n v="0.10122336089843177"/>
    <s v="December"/>
    <n v="2023"/>
    <m/>
  </r>
  <r>
    <x v="1900"/>
    <d v="2023-12-01T00:00:00"/>
    <d v="2025-04-15T00:00:00"/>
    <s v="Standard Class"/>
    <x v="1727"/>
    <s v="Sharon Lewis"/>
    <s v="Corporate"/>
    <s v="East"/>
    <s v="Office Supplies"/>
    <s v="Paper"/>
    <s v="Configurable coherent parallelism"/>
    <n v="929.7"/>
    <n v="3"/>
    <n v="3"/>
    <n v="0.47"/>
    <n v="0.47"/>
    <n v="308.36"/>
    <n v="308.36"/>
    <s v="Profit"/>
    <s v="Dec-2023"/>
    <n v="0.33167688501667203"/>
    <s v="December"/>
    <n v="2023"/>
    <m/>
  </r>
  <r>
    <x v="1901"/>
    <d v="2023-05-23T00:00:00"/>
    <d v="2025-04-21T00:00:00"/>
    <s v="Same Day"/>
    <x v="1728"/>
    <s v="Nicole Harper"/>
    <s v="Corporate"/>
    <s v="South"/>
    <s v="Office Supplies"/>
    <s v="Labels"/>
    <s v="Robust motivating website"/>
    <n v="1597.25"/>
    <n v="10"/>
    <n v="10"/>
    <n v="0.41"/>
    <n v="0.41"/>
    <n v="779.29"/>
    <n v="779.29"/>
    <s v="Profit"/>
    <s v="May-2023"/>
    <n v="0.48789481922053529"/>
    <s v="May"/>
    <n v="2023"/>
    <m/>
  </r>
  <r>
    <x v="1902"/>
    <d v="2024-12-06T00:00:00"/>
    <d v="2025-04-13T00:00:00"/>
    <s v="First Class"/>
    <x v="388"/>
    <s v="Marcus Henry"/>
    <s v="Corporate"/>
    <s v="Central"/>
    <s v="Technology"/>
    <s v="Machines"/>
    <s v="Customizable methodical customer loyalty"/>
    <n v="4542.49"/>
    <n v="2"/>
    <n v="2"/>
    <n v="0.11"/>
    <n v="0.11"/>
    <n v="655.72"/>
    <n v="655.72"/>
    <s v="Profit"/>
    <s v="Dec-2024"/>
    <n v="0.14435254673097794"/>
    <s v="December"/>
    <n v="2024"/>
    <m/>
  </r>
  <r>
    <x v="1903"/>
    <d v="2024-11-15T00:00:00"/>
    <d v="2025-04-12T00:00:00"/>
    <s v="First Class"/>
    <x v="1729"/>
    <s v="Luis Brown"/>
    <s v="Home Office"/>
    <s v="East"/>
    <s v="Office Supplies"/>
    <s v="Binders"/>
    <s v="Up-sized disintermediate matrices"/>
    <n v="3095.74"/>
    <n v="8"/>
    <n v="8"/>
    <n v="0.5"/>
    <n v="0.5"/>
    <n v="405.05"/>
    <n v="405.05"/>
    <s v="Profit"/>
    <s v="Nov-2024"/>
    <n v="0.13084109130611746"/>
    <s v="November"/>
    <n v="2024"/>
    <m/>
  </r>
  <r>
    <x v="1904"/>
    <d v="2025-03-30T00:00:00"/>
    <d v="2025-04-26T00:00:00"/>
    <s v="Same Day"/>
    <x v="1730"/>
    <s v="Tyler Chapman"/>
    <s v="Corporate"/>
    <s v="Central"/>
    <s v="Furniture"/>
    <s v="Tables"/>
    <s v="Managed maximized methodology"/>
    <n v="2345.35"/>
    <n v="8"/>
    <n v="8"/>
    <n v="0.35"/>
    <n v="0.35"/>
    <n v="868.26"/>
    <n v="868.26"/>
    <s v="Profit"/>
    <s v="Mar-2025"/>
    <n v="0.37020487347304243"/>
    <s v="March"/>
    <n v="2025"/>
    <m/>
  </r>
  <r>
    <x v="1905"/>
    <d v="2024-04-05T00:00:00"/>
    <d v="2025-04-20T00:00:00"/>
    <s v="Second Class"/>
    <x v="1731"/>
    <s v="Alejandra Johnson"/>
    <s v="Home Office"/>
    <s v="East"/>
    <s v="Office Supplies"/>
    <s v="Labels"/>
    <s v="Stand-alone disintermediate flexibility"/>
    <n v="1300.94"/>
    <n v="4"/>
    <n v="4"/>
    <n v="0.28999999999999998"/>
    <n v="0.28999999999999998"/>
    <n v="559.69000000000005"/>
    <n v="559.69000000000005"/>
    <s v="Profit"/>
    <s v="Apr-2024"/>
    <n v="0.43021968730302707"/>
    <s v="April"/>
    <n v="2024"/>
    <m/>
  </r>
  <r>
    <x v="1906"/>
    <d v="2023-07-28T00:00:00"/>
    <d v="2025-04-11T00:00:00"/>
    <s v="Second Class"/>
    <x v="1732"/>
    <s v="Michael Browning"/>
    <s v="Corporate"/>
    <s v="Central"/>
    <s v="Office Supplies"/>
    <s v="Binders"/>
    <s v="Devolved disintermediate forecast"/>
    <n v="970.08"/>
    <n v="3"/>
    <n v="3"/>
    <n v="0.45"/>
    <n v="0.45"/>
    <n v="931.22"/>
    <n v="931.22"/>
    <s v="Profit"/>
    <s v="Jul-2023"/>
    <n v="0.95994144812798943"/>
    <s v="July"/>
    <n v="2023"/>
    <m/>
  </r>
  <r>
    <x v="1907"/>
    <d v="2024-10-10T00:00:00"/>
    <d v="2025-05-07T00:00:00"/>
    <s v="Standard Class"/>
    <x v="1733"/>
    <s v="Mr. Francisco Benson"/>
    <s v="Corporate"/>
    <s v="South"/>
    <s v="Office Supplies"/>
    <s v="Art"/>
    <s v="Polarized disintermediate structure"/>
    <n v="1982.54"/>
    <n v="2"/>
    <n v="2"/>
    <n v="0.49"/>
    <n v="0.49"/>
    <n v="843.07"/>
    <n v="843.07"/>
    <s v="Profit"/>
    <s v="Oct-2024"/>
    <n v="0.4252474098883251"/>
    <s v="October"/>
    <n v="2024"/>
    <m/>
  </r>
  <r>
    <x v="1908"/>
    <d v="2024-07-21T00:00:00"/>
    <d v="2025-04-11T00:00:00"/>
    <s v="Standard Class"/>
    <x v="1734"/>
    <s v="Michael Mann"/>
    <s v="Home Office"/>
    <s v="South"/>
    <s v="Technology"/>
    <s v="Copiers"/>
    <s v="Horizontal context-sensitive toolset"/>
    <n v="1615.45"/>
    <n v="8"/>
    <n v="8"/>
    <n v="0.46"/>
    <n v="0.46"/>
    <n v="752.75"/>
    <n v="752.75"/>
    <s v="Profit"/>
    <s v="Jul-2024"/>
    <n v="0.4659692345786004"/>
    <s v="July"/>
    <n v="2024"/>
    <m/>
  </r>
  <r>
    <x v="1909"/>
    <d v="2024-12-22T00:00:00"/>
    <d v="2025-04-16T00:00:00"/>
    <s v="First Class"/>
    <x v="777"/>
    <s v="Christopher Huffman"/>
    <s v="Consumer"/>
    <s v="East"/>
    <s v="Office Supplies"/>
    <s v="Paper"/>
    <s v="Customizable value-added algorithm"/>
    <n v="1935.88"/>
    <n v="9"/>
    <n v="9"/>
    <n v="0.22"/>
    <n v="0.22"/>
    <n v="771.77"/>
    <n v="771.77"/>
    <s v="Profit"/>
    <s v="Dec-2024"/>
    <n v="0.39866623964295306"/>
    <s v="December"/>
    <n v="2024"/>
    <m/>
  </r>
  <r>
    <x v="1910"/>
    <d v="2024-12-28T00:00:00"/>
    <d v="2025-05-04T00:00:00"/>
    <s v="Standard Class"/>
    <x v="1735"/>
    <s v="Tammy Patel"/>
    <s v="Consumer"/>
    <s v="South"/>
    <s v="Technology"/>
    <s v="Machines"/>
    <s v="Focused next generation structure"/>
    <n v="1510.64"/>
    <n v="1"/>
    <n v="1"/>
    <n v="0.31"/>
    <n v="0.31"/>
    <n v="255.49"/>
    <n v="255.49"/>
    <s v="Profit"/>
    <s v="Dec-2024"/>
    <n v="0.16912699253296615"/>
    <s v="December"/>
    <n v="2024"/>
    <m/>
  </r>
  <r>
    <x v="1911"/>
    <d v="2024-09-09T00:00:00"/>
    <d v="2025-04-30T00:00:00"/>
    <s v="Same Day"/>
    <x v="1736"/>
    <s v="Tiffany Bishop"/>
    <s v="Home Office"/>
    <s v="Central"/>
    <s v="Office Supplies"/>
    <s v="Binders"/>
    <s v="Streamlined bi-directional database"/>
    <n v="4118.6499999999996"/>
    <n v="7"/>
    <n v="7"/>
    <n v="0.4"/>
    <n v="0.4"/>
    <n v="777.62"/>
    <n v="777.62"/>
    <s v="Profit"/>
    <s v="Sep-2024"/>
    <n v="0.18880458402631933"/>
    <s v="September"/>
    <n v="2024"/>
    <m/>
  </r>
  <r>
    <x v="1912"/>
    <d v="2024-11-18T00:00:00"/>
    <d v="2025-04-24T00:00:00"/>
    <s v="Standard Class"/>
    <x v="1737"/>
    <s v="Brian Vincent"/>
    <s v="Corporate"/>
    <s v="East"/>
    <s v="Office Supplies"/>
    <s v="Binders"/>
    <s v="Digitized zero-defect analyzer"/>
    <n v="885.44"/>
    <n v="2"/>
    <n v="2"/>
    <n v="0.32"/>
    <n v="0.32"/>
    <n v="645.36"/>
    <n v="645.36"/>
    <s v="Profit"/>
    <s v="Nov-2024"/>
    <n v="0.72885796891940724"/>
    <s v="November"/>
    <n v="2024"/>
    <m/>
  </r>
  <r>
    <x v="1913"/>
    <d v="2024-11-19T00:00:00"/>
    <d v="2025-04-24T00:00:00"/>
    <s v="Same Day"/>
    <x v="1738"/>
    <s v="Stephanie Santos"/>
    <s v="Consumer"/>
    <s v="West"/>
    <s v="Technology"/>
    <s v="Accessories"/>
    <s v="Quality-focused analyzing moderator"/>
    <n v="405.79"/>
    <n v="1"/>
    <n v="1"/>
    <n v="0.48"/>
    <n v="0.48"/>
    <n v="780.57"/>
    <n v="780.57"/>
    <s v="Profit"/>
    <s v="Nov-2024"/>
    <n v="1.9235811626703467"/>
    <s v="November"/>
    <n v="2024"/>
    <m/>
  </r>
  <r>
    <x v="1914"/>
    <d v="2023-04-12T00:00:00"/>
    <d v="2025-04-14T00:00:00"/>
    <s v="Second Class"/>
    <x v="1038"/>
    <s v="David Armstrong"/>
    <s v="Corporate"/>
    <s v="Central"/>
    <s v="Furniture"/>
    <s v="Bookcases"/>
    <s v="Balanced hybrid application"/>
    <n v="374.79"/>
    <n v="8"/>
    <n v="8"/>
    <n v="0.16"/>
    <n v="0.16"/>
    <n v="988.89"/>
    <n v="988.89"/>
    <s v="Profit"/>
    <s v="Apr-2023"/>
    <n v="2.6385175698391099"/>
    <s v="April"/>
    <n v="2023"/>
    <m/>
  </r>
  <r>
    <x v="1915"/>
    <d v="2024-09-13T00:00:00"/>
    <d v="2025-04-10T00:00:00"/>
    <s v="Second Class"/>
    <x v="1739"/>
    <s v="Donna Sullivan"/>
    <s v="Consumer"/>
    <s v="West"/>
    <s v="Office Supplies"/>
    <s v="Storage"/>
    <s v="User-friendly executive paradigm"/>
    <n v="3841.43"/>
    <n v="7"/>
    <n v="7"/>
    <n v="0.36"/>
    <n v="0.36"/>
    <n v="259.95999999999998"/>
    <n v="259.95999999999998"/>
    <s v="Profit"/>
    <s v="Sep-2024"/>
    <n v="6.7672715629335953E-2"/>
    <s v="September"/>
    <n v="2024"/>
    <m/>
  </r>
  <r>
    <x v="1916"/>
    <d v="2023-10-17T00:00:00"/>
    <d v="2025-04-27T00:00:00"/>
    <s v="Second Class"/>
    <x v="1740"/>
    <s v="Gregory Schwartz"/>
    <s v="Consumer"/>
    <s v="South"/>
    <s v="Office Supplies"/>
    <s v="Labels"/>
    <s v="Enterprise-wide impactful contingency"/>
    <n v="3374.92"/>
    <n v="9"/>
    <n v="9"/>
    <n v="0.37"/>
    <n v="0.37"/>
    <n v="-41.34"/>
    <n v="-41.34"/>
    <s v="Loss"/>
    <s v="Oct-2023"/>
    <n v="-1.2249179239804203E-2"/>
    <s v="October"/>
    <n v="2023"/>
    <m/>
  </r>
  <r>
    <x v="1917"/>
    <d v="2025-01-24T00:00:00"/>
    <d v="2025-04-13T00:00:00"/>
    <s v="Same Day"/>
    <x v="1741"/>
    <s v="Erica Anderson"/>
    <s v="Corporate"/>
    <s v="East"/>
    <s v="Office Supplies"/>
    <s v="Paper"/>
    <s v="Switchable disintermediate methodology"/>
    <n v="2961.38"/>
    <n v="1"/>
    <n v="1"/>
    <n v="0.06"/>
    <n v="0.06"/>
    <n v="566.42999999999995"/>
    <n v="566.42999999999995"/>
    <s v="Profit"/>
    <s v="Jan-2025"/>
    <n v="0.19127231223281035"/>
    <s v="January"/>
    <n v="2025"/>
    <m/>
  </r>
  <r>
    <x v="1918"/>
    <d v="2025-01-02T00:00:00"/>
    <d v="2025-04-19T00:00:00"/>
    <s v="Second Class"/>
    <x v="1742"/>
    <s v="Tony Cooper"/>
    <s v="Corporate"/>
    <s v="West"/>
    <s v="Technology"/>
    <s v="Copiers"/>
    <s v="Centralized user-facing extranet"/>
    <n v="3425.25"/>
    <n v="4"/>
    <n v="4"/>
    <n v="0.45"/>
    <n v="0.45"/>
    <n v="42.55"/>
    <n v="42.55"/>
    <s v="Profit"/>
    <s v="Jan-2025"/>
    <n v="1.2422450915991532E-2"/>
    <s v="January"/>
    <n v="2025"/>
    <m/>
  </r>
  <r>
    <x v="1919"/>
    <d v="2023-07-18T00:00:00"/>
    <d v="2025-04-10T00:00:00"/>
    <s v="First Class"/>
    <x v="668"/>
    <s v="Dean Scott"/>
    <s v="Consumer"/>
    <s v="South"/>
    <s v="Furniture"/>
    <s v="Chairs"/>
    <s v="Devolved local service-desk"/>
    <n v="3657.83"/>
    <n v="10"/>
    <n v="10"/>
    <n v="0.16"/>
    <n v="0.16"/>
    <n v="0.64"/>
    <n v="0.64"/>
    <s v="Profit"/>
    <s v="Jul-2023"/>
    <n v="1.7496712531746967E-4"/>
    <s v="July"/>
    <n v="2023"/>
    <m/>
  </r>
  <r>
    <x v="1920"/>
    <d v="2023-11-16T00:00:00"/>
    <d v="2025-04-14T00:00:00"/>
    <s v="Standard Class"/>
    <x v="1743"/>
    <s v="Christina Farmer"/>
    <s v="Consumer"/>
    <s v="South"/>
    <s v="Office Supplies"/>
    <s v="Art"/>
    <s v="Horizontal radical adapter"/>
    <n v="4147.5200000000004"/>
    <n v="3"/>
    <n v="3"/>
    <n v="0.28999999999999998"/>
    <n v="0.28999999999999998"/>
    <n v="-15.65"/>
    <n v="-15.65"/>
    <s v="Loss"/>
    <s v="Nov-2023"/>
    <n v="-3.7733392485147749E-3"/>
    <s v="November"/>
    <n v="2023"/>
    <m/>
  </r>
  <r>
    <x v="1921"/>
    <d v="2024-10-23T00:00:00"/>
    <d v="2025-05-07T00:00:00"/>
    <s v="Second Class"/>
    <x v="1744"/>
    <s v="Thomas Guerrero"/>
    <s v="Corporate"/>
    <s v="Central"/>
    <s v="Office Supplies"/>
    <s v="Labels"/>
    <s v="Proactive demand-driven throughput"/>
    <n v="2757.01"/>
    <n v="7"/>
    <n v="7"/>
    <n v="0.4"/>
    <n v="0.4"/>
    <n v="842.03"/>
    <n v="842.03"/>
    <s v="Profit"/>
    <s v="Oct-2024"/>
    <n v="0.30541419871527486"/>
    <s v="October"/>
    <n v="2024"/>
    <m/>
  </r>
  <r>
    <x v="1922"/>
    <d v="2025-03-23T00:00:00"/>
    <d v="2025-05-06T00:00:00"/>
    <s v="Same Day"/>
    <x v="1745"/>
    <s v="Kelly Larson"/>
    <s v="Consumer"/>
    <s v="Central"/>
    <s v="Office Supplies"/>
    <s v="Storage"/>
    <s v="User-friendly disintermediate contingency"/>
    <n v="3045.17"/>
    <n v="1"/>
    <n v="1"/>
    <n v="0.33"/>
    <n v="0.33"/>
    <n v="-79.599999999999994"/>
    <n v="-79.599999999999994"/>
    <s v="Loss"/>
    <s v="Mar-2025"/>
    <n v="-2.6139755744342678E-2"/>
    <s v="March"/>
    <n v="2025"/>
    <m/>
  </r>
  <r>
    <x v="1923"/>
    <d v="2025-02-16T00:00:00"/>
    <d v="2025-04-27T00:00:00"/>
    <s v="First Class"/>
    <x v="1746"/>
    <s v="Sarah Roberts"/>
    <s v="Home Office"/>
    <s v="West"/>
    <s v="Technology"/>
    <s v="Accessories"/>
    <s v="Stand-alone transitional encoding"/>
    <n v="264.94"/>
    <n v="10"/>
    <n v="10"/>
    <n v="0.04"/>
    <n v="0.04"/>
    <n v="501.57"/>
    <n v="501.57"/>
    <s v="Profit"/>
    <s v="Feb-2025"/>
    <n v="1.8931456178757455"/>
    <s v="February"/>
    <n v="2025"/>
    <m/>
  </r>
  <r>
    <x v="1924"/>
    <d v="2025-03-08T00:00:00"/>
    <d v="2025-04-28T00:00:00"/>
    <s v="Second Class"/>
    <x v="1747"/>
    <s v="Martin Townsend"/>
    <s v="Corporate"/>
    <s v="South"/>
    <s v="Technology"/>
    <s v="Phones"/>
    <s v="Operative contextually-based software"/>
    <n v="1663.78"/>
    <n v="10"/>
    <n v="10"/>
    <n v="0.28000000000000003"/>
    <n v="0.28000000000000003"/>
    <n v="9.7100000000000009"/>
    <n v="9.7100000000000009"/>
    <s v="Profit"/>
    <s v="Mar-2025"/>
    <n v="5.8361081392972634E-3"/>
    <s v="March"/>
    <n v="2025"/>
    <m/>
  </r>
  <r>
    <x v="1925"/>
    <d v="2023-11-30T00:00:00"/>
    <d v="2025-05-05T00:00:00"/>
    <s v="First Class"/>
    <x v="1748"/>
    <s v="Kevin Brown"/>
    <s v="Home Office"/>
    <s v="South"/>
    <s v="Technology"/>
    <s v="Copiers"/>
    <s v="Programmable global info-me diaries"/>
    <n v="1238"/>
    <n v="3"/>
    <n v="3"/>
    <n v="0.25"/>
    <n v="0.25"/>
    <n v="445.36"/>
    <n v="445.36"/>
    <s v="Profit"/>
    <s v="Nov-2023"/>
    <n v="0.35974151857835218"/>
    <s v="November"/>
    <n v="2023"/>
    <m/>
  </r>
  <r>
    <x v="1926"/>
    <d v="2024-06-28T00:00:00"/>
    <d v="2025-04-29T00:00:00"/>
    <s v="Same Day"/>
    <x v="1749"/>
    <s v="Juan White"/>
    <s v="Consumer"/>
    <s v="South"/>
    <s v="Office Supplies"/>
    <s v="Paper"/>
    <s v="Triple-buffered high-level migration"/>
    <n v="4912.82"/>
    <n v="6"/>
    <n v="6"/>
    <n v="0.32"/>
    <n v="0.32"/>
    <n v="806.33"/>
    <n v="806.33"/>
    <s v="Profit"/>
    <s v="Jun-2024"/>
    <n v="0.16412773111980494"/>
    <s v="June"/>
    <n v="2024"/>
    <m/>
  </r>
  <r>
    <x v="1927"/>
    <d v="2025-04-07T00:00:00"/>
    <d v="2025-04-30T00:00:00"/>
    <s v="First Class"/>
    <x v="1750"/>
    <s v="Adam Ewing"/>
    <s v="Corporate"/>
    <s v="South"/>
    <s v="Office Supplies"/>
    <s v="Binders"/>
    <s v="Multi-channeled even-keeled database"/>
    <n v="3979.36"/>
    <n v="10"/>
    <n v="10"/>
    <n v="0.42"/>
    <n v="0.42"/>
    <n v="91.92"/>
    <n v="91.92"/>
    <s v="Profit"/>
    <s v="Apr-2025"/>
    <n v="2.3099191829841985E-2"/>
    <s v="April"/>
    <n v="2025"/>
    <m/>
  </r>
  <r>
    <x v="1928"/>
    <d v="2024-06-11T00:00:00"/>
    <d v="2025-04-28T00:00:00"/>
    <s v="Same Day"/>
    <x v="1751"/>
    <s v="Melissa Meyers"/>
    <s v="Home Office"/>
    <s v="West"/>
    <s v="Office Supplies"/>
    <s v="Storage"/>
    <s v="Re-engineered optimal encoding"/>
    <n v="2743.35"/>
    <n v="1"/>
    <n v="1"/>
    <n v="0.24"/>
    <n v="0.24"/>
    <n v="399.48"/>
    <n v="399.48"/>
    <s v="Profit"/>
    <s v="Jun-2024"/>
    <n v="0.14561758434031385"/>
    <s v="June"/>
    <n v="2024"/>
    <m/>
  </r>
  <r>
    <x v="1929"/>
    <d v="2023-12-22T00:00:00"/>
    <d v="2025-04-22T00:00:00"/>
    <s v="Same Day"/>
    <x v="1752"/>
    <s v="John Murphy"/>
    <s v="Corporate"/>
    <s v="South"/>
    <s v="Technology"/>
    <s v="Machines"/>
    <s v="Virtual non-volatile hardware"/>
    <n v="3572.35"/>
    <n v="10"/>
    <n v="10"/>
    <n v="0.01"/>
    <n v="0.01"/>
    <n v="488.9"/>
    <n v="488.9"/>
    <s v="Profit"/>
    <s v="Dec-2023"/>
    <n v="0.13685669097372877"/>
    <s v="December"/>
    <n v="2023"/>
    <m/>
  </r>
  <r>
    <x v="1930"/>
    <d v="2023-12-22T00:00:00"/>
    <d v="2025-05-03T00:00:00"/>
    <s v="Standard Class"/>
    <x v="1753"/>
    <s v="Shannon Terry"/>
    <s v="Consumer"/>
    <s v="South"/>
    <s v="Technology"/>
    <s v="Machines"/>
    <s v="Multi-tiered user-facing standardization"/>
    <n v="670.98"/>
    <n v="4"/>
    <n v="4"/>
    <n v="0.06"/>
    <n v="0.06"/>
    <n v="19.690000000000001"/>
    <n v="19.690000000000001"/>
    <s v="Profit"/>
    <s v="Dec-2023"/>
    <n v="2.9345136963843933E-2"/>
    <s v="December"/>
    <n v="2023"/>
    <m/>
  </r>
  <r>
    <x v="1931"/>
    <d v="2023-05-20T00:00:00"/>
    <d v="2025-04-10T00:00:00"/>
    <s v="Standard Class"/>
    <x v="714"/>
    <s v="Tammy Rodriguez"/>
    <s v="Home Office"/>
    <s v="West"/>
    <s v="Office Supplies"/>
    <s v="Art"/>
    <s v="Secured multimedia methodology"/>
    <n v="710.15"/>
    <n v="3"/>
    <n v="3"/>
    <n v="0.39"/>
    <n v="0.39"/>
    <n v="666.11"/>
    <n v="666.11"/>
    <s v="Profit"/>
    <s v="May-2023"/>
    <n v="0.9379849327606844"/>
    <s v="May"/>
    <n v="2023"/>
    <m/>
  </r>
  <r>
    <x v="1932"/>
    <d v="2024-10-02T00:00:00"/>
    <d v="2025-04-25T00:00:00"/>
    <s v="Same Day"/>
    <x v="1754"/>
    <s v="Terri Pena"/>
    <s v="Corporate"/>
    <s v="Central"/>
    <s v="Office Supplies"/>
    <s v="Paper"/>
    <s v="Diverse methodical database"/>
    <n v="1078.78"/>
    <n v="6"/>
    <n v="6"/>
    <n v="0.39"/>
    <n v="0.39"/>
    <n v="963.27"/>
    <n v="963.27"/>
    <s v="Profit"/>
    <s v="Oct-2024"/>
    <n v="0.89292534158957337"/>
    <s v="October"/>
    <n v="2024"/>
    <m/>
  </r>
  <r>
    <x v="1933"/>
    <d v="2024-11-13T00:00:00"/>
    <d v="2025-04-20T00:00:00"/>
    <s v="Standard Class"/>
    <x v="1702"/>
    <s v="Michael Benton"/>
    <s v="Home Office"/>
    <s v="Central"/>
    <s v="Office Supplies"/>
    <s v="Paper"/>
    <s v="Decentralized directional success"/>
    <n v="4321.21"/>
    <n v="9"/>
    <n v="9"/>
    <n v="0.46"/>
    <n v="0.46"/>
    <n v="741.61"/>
    <n v="741.61"/>
    <s v="Profit"/>
    <s v="Nov-2024"/>
    <n v="0.17162091173537042"/>
    <s v="November"/>
    <n v="2024"/>
    <m/>
  </r>
  <r>
    <x v="1934"/>
    <d v="2023-10-16T00:00:00"/>
    <d v="2025-04-12T00:00:00"/>
    <s v="First Class"/>
    <x v="1755"/>
    <s v="Deborah Brown"/>
    <s v="Consumer"/>
    <s v="Central"/>
    <s v="Office Supplies"/>
    <s v="Paper"/>
    <s v="Organized maximized policy"/>
    <n v="4000.17"/>
    <n v="4"/>
    <n v="4"/>
    <n v="0.28999999999999998"/>
    <n v="0.28999999999999998"/>
    <n v="912.95"/>
    <n v="912.95"/>
    <s v="Profit"/>
    <s v="Oct-2023"/>
    <n v="0.22822780031848647"/>
    <s v="October"/>
    <n v="2023"/>
    <m/>
  </r>
  <r>
    <x v="1935"/>
    <d v="2024-07-11T00:00:00"/>
    <d v="2025-04-19T00:00:00"/>
    <s v="Second Class"/>
    <x v="1756"/>
    <s v="Drew Marsh"/>
    <s v="Home Office"/>
    <s v="West"/>
    <s v="Technology"/>
    <s v="Accessories"/>
    <s v="Compatible client-server moratorium"/>
    <n v="1558.38"/>
    <n v="8"/>
    <n v="8"/>
    <n v="0.21"/>
    <n v="0.21"/>
    <n v="764.88"/>
    <n v="764.88"/>
    <s v="Profit"/>
    <s v="Jul-2024"/>
    <n v="0.4908173872867978"/>
    <s v="July"/>
    <n v="2024"/>
    <m/>
  </r>
  <r>
    <x v="1936"/>
    <d v="2023-08-23T00:00:00"/>
    <d v="2025-04-09T00:00:00"/>
    <s v="Second Class"/>
    <x v="266"/>
    <s v="Michael Thomas"/>
    <s v="Consumer"/>
    <s v="East"/>
    <s v="Furniture"/>
    <s v="Furnishings"/>
    <s v="Profit-focused discrete leverage"/>
    <n v="4154.71"/>
    <n v="3"/>
    <n v="3"/>
    <n v="0.43"/>
    <n v="0.43"/>
    <n v="330.43"/>
    <n v="330.43"/>
    <s v="Profit"/>
    <s v="Aug-2023"/>
    <n v="7.9531423372509749E-2"/>
    <s v="August"/>
    <n v="2023"/>
    <m/>
  </r>
  <r>
    <x v="1937"/>
    <d v="2023-04-18T00:00:00"/>
    <d v="2025-05-04T00:00:00"/>
    <s v="Standard Class"/>
    <x v="1757"/>
    <s v="Andrew Baker"/>
    <s v="Home Office"/>
    <s v="Central"/>
    <s v="Technology"/>
    <s v="Phones"/>
    <s v="Team-oriented stable time-frame"/>
    <n v="2389.7600000000002"/>
    <n v="5"/>
    <n v="5"/>
    <n v="0.42"/>
    <n v="0.42"/>
    <n v="680.85"/>
    <n v="680.85"/>
    <s v="Profit"/>
    <s v="Apr-2023"/>
    <n v="0.28490308650241025"/>
    <s v="April"/>
    <n v="2023"/>
    <m/>
  </r>
  <r>
    <x v="1938"/>
    <d v="2023-04-12T00:00:00"/>
    <d v="2025-05-07T00:00:00"/>
    <s v="Second Class"/>
    <x v="1758"/>
    <s v="Andrew Frost"/>
    <s v="Corporate"/>
    <s v="East"/>
    <s v="Technology"/>
    <s v="Computers"/>
    <s v="Profound scalable product"/>
    <n v="1559.96"/>
    <n v="7"/>
    <n v="7"/>
    <n v="0.38"/>
    <n v="0.38"/>
    <n v="987.8"/>
    <n v="987.8"/>
    <s v="Profit"/>
    <s v="Apr-2023"/>
    <n v="0.6332213646503756"/>
    <s v="April"/>
    <n v="2023"/>
    <m/>
  </r>
  <r>
    <x v="1939"/>
    <d v="2024-06-20T00:00:00"/>
    <d v="2025-04-22T00:00:00"/>
    <s v="First Class"/>
    <x v="1759"/>
    <s v="Lance Monroe"/>
    <s v="Corporate"/>
    <s v="West"/>
    <s v="Furniture"/>
    <s v="Bookcases"/>
    <s v="Advanced stable policy"/>
    <n v="4664.8100000000004"/>
    <n v="2"/>
    <n v="2"/>
    <n v="0.05"/>
    <n v="0.05"/>
    <n v="738.6"/>
    <n v="738.6"/>
    <s v="Profit"/>
    <s v="Jun-2024"/>
    <n v="0.1583344230526002"/>
    <s v="June"/>
    <n v="2024"/>
    <m/>
  </r>
  <r>
    <x v="1940"/>
    <d v="2023-11-27T00:00:00"/>
    <d v="2025-04-29T00:00:00"/>
    <s v="First Class"/>
    <x v="1760"/>
    <s v="Samantha Jones"/>
    <s v="Corporate"/>
    <s v="Central"/>
    <s v="Technology"/>
    <s v="Phones"/>
    <s v="Monitored optimal process improvement"/>
    <n v="1027.8900000000001"/>
    <n v="6"/>
    <n v="6"/>
    <n v="0.41"/>
    <n v="0.41"/>
    <n v="475.79"/>
    <n v="475.79"/>
    <s v="Profit"/>
    <s v="Nov-2023"/>
    <n v="0.46288026928951537"/>
    <s v="November"/>
    <n v="2023"/>
    <m/>
  </r>
  <r>
    <x v="1941"/>
    <d v="2023-07-28T00:00:00"/>
    <d v="2025-04-30T00:00:00"/>
    <s v="First Class"/>
    <x v="937"/>
    <s v="Catherine Gilbert"/>
    <s v="Home Office"/>
    <s v="South"/>
    <s v="Technology"/>
    <s v="Accessories"/>
    <s v="Polarized cohesive interface"/>
    <n v="3481.4"/>
    <n v="3"/>
    <n v="3"/>
    <n v="0.28000000000000003"/>
    <n v="0.28000000000000003"/>
    <n v="228.44"/>
    <n v="228.44"/>
    <s v="Profit"/>
    <s v="Jul-2023"/>
    <n v="6.5617280404434999E-2"/>
    <s v="July"/>
    <n v="2023"/>
    <m/>
  </r>
  <r>
    <x v="1942"/>
    <d v="2023-09-15T00:00:00"/>
    <d v="2025-04-11T00:00:00"/>
    <s v="Second Class"/>
    <x v="1761"/>
    <s v="Joshua Daniel"/>
    <s v="Home Office"/>
    <s v="East"/>
    <s v="Office Supplies"/>
    <s v="Paper"/>
    <s v="Mandatory dynamic migration"/>
    <n v="4111.6899999999996"/>
    <n v="10"/>
    <n v="10"/>
    <n v="0.1"/>
    <n v="0.1"/>
    <n v="-17.45"/>
    <n v="-17.45"/>
    <s v="Loss"/>
    <s v="Sep-2023"/>
    <n v="-4.2439969939367999E-3"/>
    <s v="September"/>
    <n v="2023"/>
    <m/>
  </r>
  <r>
    <x v="1943"/>
    <d v="2025-01-27T00:00:00"/>
    <d v="2025-05-04T00:00:00"/>
    <s v="First Class"/>
    <x v="1762"/>
    <s v="David Munoz"/>
    <s v="Corporate"/>
    <s v="West"/>
    <s v="Office Supplies"/>
    <s v="Labels"/>
    <s v="Networked responsive project"/>
    <n v="3805.46"/>
    <n v="6"/>
    <n v="6"/>
    <n v="0.33"/>
    <n v="0.33"/>
    <n v="462.21"/>
    <n v="462.21"/>
    <s v="Profit"/>
    <s v="Jan-2025"/>
    <n v="0.12145969212657602"/>
    <s v="January"/>
    <n v="2025"/>
    <m/>
  </r>
  <r>
    <x v="1944"/>
    <d v="2023-05-30T00:00:00"/>
    <d v="2025-04-16T00:00:00"/>
    <s v="First Class"/>
    <x v="1763"/>
    <s v="Michael Williams"/>
    <s v="Corporate"/>
    <s v="South"/>
    <s v="Office Supplies"/>
    <s v="Labels"/>
    <s v="Front-line cohesive pricing structure"/>
    <n v="4643.7"/>
    <n v="6"/>
    <n v="6"/>
    <n v="0.11"/>
    <n v="0.11"/>
    <n v="659.93"/>
    <n v="659.93"/>
    <s v="Profit"/>
    <s v="May-2023"/>
    <n v="0.14211297026078343"/>
    <s v="May"/>
    <n v="2023"/>
    <m/>
  </r>
  <r>
    <x v="1945"/>
    <d v="2024-06-20T00:00:00"/>
    <d v="2025-04-16T00:00:00"/>
    <s v="Same Day"/>
    <x v="339"/>
    <s v="Joshua Berry"/>
    <s v="Home Office"/>
    <s v="East"/>
    <s v="Technology"/>
    <s v="Computers"/>
    <s v="Business-focused multi-tasking superstructure"/>
    <n v="2069.2399999999998"/>
    <n v="3"/>
    <n v="3"/>
    <n v="7.0000000000000007E-2"/>
    <n v="7.0000000000000007E-2"/>
    <n v="300.22000000000003"/>
    <n v="300.22000000000003"/>
    <s v="Profit"/>
    <s v="Jun-2024"/>
    <n v="0.14508708511337498"/>
    <s v="June"/>
    <n v="2024"/>
    <m/>
  </r>
  <r>
    <x v="1946"/>
    <d v="2024-10-13T00:00:00"/>
    <d v="2025-04-27T00:00:00"/>
    <s v="Same Day"/>
    <x v="1764"/>
    <s v="Cynthia Stone"/>
    <s v="Consumer"/>
    <s v="Central"/>
    <s v="Technology"/>
    <s v="Machines"/>
    <s v="Multi-tiered modular application"/>
    <n v="4444.34"/>
    <n v="6"/>
    <n v="6"/>
    <n v="0.05"/>
    <n v="0.05"/>
    <n v="898.9"/>
    <n v="898.9"/>
    <s v="Profit"/>
    <s v="Oct-2024"/>
    <n v="0.20225725304544656"/>
    <s v="October"/>
    <n v="2024"/>
    <m/>
  </r>
  <r>
    <x v="1947"/>
    <d v="2024-09-14T00:00:00"/>
    <d v="2025-04-24T00:00:00"/>
    <s v="First Class"/>
    <x v="1532"/>
    <s v="Andrew Williams"/>
    <s v="Corporate"/>
    <s v="West"/>
    <s v="Furniture"/>
    <s v="Bookcases"/>
    <s v="Upgradable grid-enabled flexibility"/>
    <n v="1640.21"/>
    <n v="3"/>
    <n v="3"/>
    <n v="0.35"/>
    <n v="0.35"/>
    <n v="651.66"/>
    <n v="651.66"/>
    <s v="Profit"/>
    <s v="Sep-2024"/>
    <n v="0.39730278439955857"/>
    <s v="September"/>
    <n v="2024"/>
    <m/>
  </r>
  <r>
    <x v="1948"/>
    <d v="2024-03-24T00:00:00"/>
    <d v="2025-04-28T00:00:00"/>
    <s v="Same Day"/>
    <x v="1765"/>
    <s v="Michael Nelson"/>
    <s v="Home Office"/>
    <s v="East"/>
    <s v="Office Supplies"/>
    <s v="Labels"/>
    <s v="User-centric asymmetric methodology"/>
    <n v="1035.08"/>
    <n v="9"/>
    <n v="9"/>
    <n v="0.16"/>
    <n v="0.16"/>
    <n v="990.27"/>
    <n v="990.27"/>
    <s v="Profit"/>
    <s v="Mar-2024"/>
    <n v="0.95670866020017786"/>
    <s v="March"/>
    <n v="2024"/>
    <m/>
  </r>
  <r>
    <x v="1949"/>
    <d v="2023-11-28T00:00:00"/>
    <d v="2025-04-12T00:00:00"/>
    <s v="Same Day"/>
    <x v="1766"/>
    <s v="Scott Cooper Jr."/>
    <s v="Corporate"/>
    <s v="Central"/>
    <s v="Office Supplies"/>
    <s v="Art"/>
    <s v="Progressive clear-thinking productivity"/>
    <n v="1064.23"/>
    <n v="9"/>
    <n v="9"/>
    <n v="0.2"/>
    <n v="0.2"/>
    <n v="972.7"/>
    <n v="972.7"/>
    <s v="Profit"/>
    <s v="Nov-2023"/>
    <n v="0.91399415539873907"/>
    <s v="November"/>
    <n v="2023"/>
    <m/>
  </r>
  <r>
    <x v="1950"/>
    <d v="2024-06-23T00:00:00"/>
    <d v="2025-04-25T00:00:00"/>
    <s v="First Class"/>
    <x v="1767"/>
    <s v="Mr. Daniel Garrison"/>
    <s v="Home Office"/>
    <s v="Central"/>
    <s v="Technology"/>
    <s v="Computers"/>
    <s v="Configurable optimizing projection"/>
    <n v="291.57"/>
    <n v="10"/>
    <n v="10"/>
    <n v="0.47"/>
    <n v="0.47"/>
    <n v="127.95"/>
    <n v="127.95"/>
    <s v="Profit"/>
    <s v="Jun-2024"/>
    <n v="0.43883115546866963"/>
    <s v="June"/>
    <n v="2024"/>
    <m/>
  </r>
  <r>
    <x v="1951"/>
    <d v="2024-11-10T00:00:00"/>
    <d v="2025-04-16T00:00:00"/>
    <s v="Second Class"/>
    <x v="1768"/>
    <s v="Erica Brooks"/>
    <s v="Home Office"/>
    <s v="Central"/>
    <s v="Technology"/>
    <s v="Computers"/>
    <s v="Realigned human-resource challenge"/>
    <n v="3618.73"/>
    <n v="1"/>
    <n v="1"/>
    <n v="0.28000000000000003"/>
    <n v="0.28000000000000003"/>
    <n v="526.6"/>
    <n v="526.6"/>
    <s v="Profit"/>
    <s v="Nov-2024"/>
    <n v="0.14552066609003711"/>
    <s v="November"/>
    <n v="2024"/>
    <m/>
  </r>
  <r>
    <x v="1952"/>
    <d v="2023-12-03T00:00:00"/>
    <d v="2025-04-21T00:00:00"/>
    <s v="Second Class"/>
    <x v="1769"/>
    <s v="Daniel Duncan"/>
    <s v="Corporate"/>
    <s v="East"/>
    <s v="Technology"/>
    <s v="Computers"/>
    <s v="Public-key directional solution"/>
    <n v="2876.01"/>
    <n v="4"/>
    <n v="4"/>
    <n v="0.27"/>
    <n v="0.27"/>
    <n v="395.94"/>
    <n v="395.94"/>
    <s v="Profit"/>
    <s v="Dec-2023"/>
    <n v="0.13766989683624187"/>
    <s v="December"/>
    <n v="2023"/>
    <m/>
  </r>
  <r>
    <x v="1953"/>
    <d v="2025-03-28T00:00:00"/>
    <d v="2025-04-10T00:00:00"/>
    <s v="Same Day"/>
    <x v="1770"/>
    <s v="Brian Lopez"/>
    <s v="Corporate"/>
    <s v="South"/>
    <s v="Office Supplies"/>
    <s v="Labels"/>
    <s v="Re-contextualized non-volatile challenge"/>
    <n v="280.87"/>
    <n v="7"/>
    <n v="7"/>
    <n v="0.17"/>
    <n v="0.17"/>
    <n v="551.03"/>
    <n v="551.03"/>
    <s v="Profit"/>
    <s v="Mar-2025"/>
    <n v="1.9618684800797521"/>
    <s v="March"/>
    <n v="2025"/>
    <m/>
  </r>
  <r>
    <x v="1954"/>
    <d v="2023-08-10T00:00:00"/>
    <d v="2025-04-12T00:00:00"/>
    <s v="Same Day"/>
    <x v="1771"/>
    <s v="David Reynolds"/>
    <s v="Consumer"/>
    <s v="Central"/>
    <s v="Furniture"/>
    <s v="Bookcases"/>
    <s v="Organic impactful forecast"/>
    <n v="4902.04"/>
    <n v="8"/>
    <n v="8"/>
    <n v="0.41"/>
    <n v="0.41"/>
    <n v="874.82"/>
    <n v="874.82"/>
    <s v="Profit"/>
    <s v="Aug-2023"/>
    <n v="0.17846039607999936"/>
    <s v="August"/>
    <n v="2023"/>
    <m/>
  </r>
  <r>
    <x v="1955"/>
    <d v="2023-12-17T00:00:00"/>
    <d v="2025-04-29T00:00:00"/>
    <s v="First Class"/>
    <x v="1772"/>
    <s v="George Garcia"/>
    <s v="Corporate"/>
    <s v="West"/>
    <s v="Furniture"/>
    <s v="Bookcases"/>
    <s v="Up-sized asymmetric matrices"/>
    <n v="4533.03"/>
    <n v="5"/>
    <n v="5"/>
    <n v="0.14000000000000001"/>
    <n v="0.14000000000000001"/>
    <n v="558.85"/>
    <n v="558.85"/>
    <s v="Profit"/>
    <s v="Dec-2023"/>
    <n v="0.12328398444307671"/>
    <s v="December"/>
    <n v="2023"/>
    <m/>
  </r>
  <r>
    <x v="1956"/>
    <d v="2024-04-25T00:00:00"/>
    <d v="2025-05-07T00:00:00"/>
    <s v="Second Class"/>
    <x v="1773"/>
    <s v="Jeffery Ruiz"/>
    <s v="Corporate"/>
    <s v="West"/>
    <s v="Office Supplies"/>
    <s v="Storage"/>
    <s v="Virtual tangible open system"/>
    <n v="1434.76"/>
    <n v="2"/>
    <n v="2"/>
    <n v="0.1"/>
    <n v="0.1"/>
    <n v="748.76"/>
    <n v="748.76"/>
    <s v="Profit"/>
    <s v="Apr-2024"/>
    <n v="0.52187125372884668"/>
    <s v="April"/>
    <n v="2024"/>
    <m/>
  </r>
  <r>
    <x v="1957"/>
    <d v="2024-05-28T00:00:00"/>
    <d v="2025-04-12T00:00:00"/>
    <s v="Second Class"/>
    <x v="1774"/>
    <s v="Craig White"/>
    <s v="Corporate"/>
    <s v="South"/>
    <s v="Office Supplies"/>
    <s v="Binders"/>
    <s v="Integrated zero administration archive"/>
    <n v="4383.9399999999996"/>
    <n v="2"/>
    <n v="2"/>
    <n v="0.21"/>
    <n v="0.21"/>
    <n v="163.16"/>
    <n v="163.16"/>
    <s v="Profit"/>
    <s v="May-2024"/>
    <n v="3.7217662650492485E-2"/>
    <s v="May"/>
    <n v="2024"/>
    <m/>
  </r>
  <r>
    <x v="1958"/>
    <d v="2024-05-18T00:00:00"/>
    <d v="2025-04-21T00:00:00"/>
    <s v="Same Day"/>
    <x v="1135"/>
    <s v="Edward Hunter"/>
    <s v="Corporate"/>
    <s v="West"/>
    <s v="Office Supplies"/>
    <s v="Storage"/>
    <s v="De-engineered logistical Internet solution"/>
    <n v="22.79"/>
    <n v="5"/>
    <n v="5"/>
    <n v="0.31"/>
    <n v="0.31"/>
    <n v="202.61"/>
    <n v="202.61"/>
    <s v="Profit"/>
    <s v="May-2024"/>
    <n v="8.8903027643703396"/>
    <s v="May"/>
    <n v="2024"/>
    <m/>
  </r>
  <r>
    <x v="1959"/>
    <d v="2024-09-22T00:00:00"/>
    <d v="2025-05-06T00:00:00"/>
    <s v="Same Day"/>
    <x v="1775"/>
    <s v="Lisa Owens"/>
    <s v="Home Office"/>
    <s v="Central"/>
    <s v="Furniture"/>
    <s v="Bookcases"/>
    <s v="Right-sized mobile alliance"/>
    <n v="1096.1300000000001"/>
    <n v="4"/>
    <n v="4"/>
    <n v="0.02"/>
    <n v="0.02"/>
    <n v="812.08"/>
    <n v="812.08"/>
    <s v="Profit"/>
    <s v="Sep-2024"/>
    <n v="0.74086102925747854"/>
    <s v="September"/>
    <n v="2024"/>
    <m/>
  </r>
  <r>
    <x v="1960"/>
    <d v="2024-09-27T00:00:00"/>
    <d v="2025-04-18T00:00:00"/>
    <s v="Standard Class"/>
    <x v="1776"/>
    <s v="Paula Andrews"/>
    <s v="Home Office"/>
    <s v="Central"/>
    <s v="Office Supplies"/>
    <s v="Art"/>
    <s v="Front-line mission-critical throughput"/>
    <n v="4272.57"/>
    <n v="7"/>
    <n v="7"/>
    <n v="0.22"/>
    <n v="0.22"/>
    <n v="274.36"/>
    <n v="274.36"/>
    <s v="Profit"/>
    <s v="Sep-2024"/>
    <n v="6.4214278525571267E-2"/>
    <s v="September"/>
    <n v="2024"/>
    <m/>
  </r>
  <r>
    <x v="1961"/>
    <d v="2024-10-01T00:00:00"/>
    <d v="2025-05-03T00:00:00"/>
    <s v="First Class"/>
    <x v="1668"/>
    <s v="Casey Sanchez"/>
    <s v="Consumer"/>
    <s v="East"/>
    <s v="Office Supplies"/>
    <s v="Paper"/>
    <s v="Focused national open system"/>
    <n v="1184.8900000000001"/>
    <n v="1"/>
    <n v="1"/>
    <n v="0.42"/>
    <n v="0.42"/>
    <n v="695.05"/>
    <n v="695.05"/>
    <s v="Profit"/>
    <s v="Oct-2024"/>
    <n v="0.58659453620167268"/>
    <s v="October"/>
    <n v="2024"/>
    <m/>
  </r>
  <r>
    <x v="1962"/>
    <d v="2024-09-07T00:00:00"/>
    <d v="2025-04-26T00:00:00"/>
    <s v="Standard Class"/>
    <x v="1777"/>
    <s v="Eddie Adams"/>
    <s v="Corporate"/>
    <s v="East"/>
    <s v="Technology"/>
    <s v="Accessories"/>
    <s v="Operative regional implementation"/>
    <n v="4394.21"/>
    <n v="7"/>
    <n v="7"/>
    <n v="0.16"/>
    <n v="0.16"/>
    <n v="197.91"/>
    <n v="197.91"/>
    <s v="Profit"/>
    <s v="Sep-2024"/>
    <n v="4.5038812437275415E-2"/>
    <s v="September"/>
    <n v="2024"/>
    <m/>
  </r>
  <r>
    <x v="1963"/>
    <d v="2023-12-28T00:00:00"/>
    <d v="2025-05-08T00:00:00"/>
    <s v="Same Day"/>
    <x v="1778"/>
    <s v="Jessica Hamilton"/>
    <s v="Consumer"/>
    <s v="South"/>
    <s v="Office Supplies"/>
    <s v="Binders"/>
    <s v="Universal global projection"/>
    <n v="2716.04"/>
    <n v="5"/>
    <n v="5"/>
    <n v="0.04"/>
    <n v="0.04"/>
    <n v="698.38"/>
    <n v="698.38"/>
    <s v="Profit"/>
    <s v="Dec-2023"/>
    <n v="0.25713170645498595"/>
    <s v="December"/>
    <n v="2023"/>
    <m/>
  </r>
  <r>
    <x v="1964"/>
    <d v="2024-07-28T00:00:00"/>
    <d v="2025-05-06T00:00:00"/>
    <s v="First Class"/>
    <x v="433"/>
    <s v="Mrs. Deborah Marshall"/>
    <s v="Corporate"/>
    <s v="Central"/>
    <s v="Technology"/>
    <s v="Computers"/>
    <s v="Mandatory fresh-thinking parallelism"/>
    <n v="2357.67"/>
    <n v="1"/>
    <n v="1"/>
    <n v="0.32"/>
    <n v="0.32"/>
    <n v="610.07000000000005"/>
    <n v="610.07000000000005"/>
    <s v="Profit"/>
    <s v="Jul-2024"/>
    <n v="0.25875970767749518"/>
    <s v="July"/>
    <n v="2024"/>
    <m/>
  </r>
  <r>
    <x v="1965"/>
    <d v="2023-05-20T00:00:00"/>
    <d v="2025-05-01T00:00:00"/>
    <s v="Second Class"/>
    <x v="1779"/>
    <s v="Charles Barrett"/>
    <s v="Home Office"/>
    <s v="East"/>
    <s v="Office Supplies"/>
    <s v="Art"/>
    <s v="Front-line value-added policy"/>
    <n v="910.01"/>
    <n v="9"/>
    <n v="9"/>
    <n v="0.2"/>
    <n v="0.2"/>
    <n v="190.15"/>
    <n v="190.15"/>
    <s v="Profit"/>
    <s v="May-2023"/>
    <n v="0.20895374776101364"/>
    <s v="May"/>
    <n v="2023"/>
    <m/>
  </r>
  <r>
    <x v="1966"/>
    <d v="2024-09-04T00:00:00"/>
    <d v="2025-04-15T00:00:00"/>
    <s v="Same Day"/>
    <x v="1780"/>
    <s v="Jason Moore"/>
    <s v="Consumer"/>
    <s v="South"/>
    <s v="Office Supplies"/>
    <s v="Art"/>
    <s v="Organized optimal strategy"/>
    <n v="1196.19"/>
    <n v="4"/>
    <n v="4"/>
    <n v="0.47"/>
    <n v="0.47"/>
    <n v="883.44"/>
    <n v="883.44"/>
    <s v="Profit"/>
    <s v="Sep-2024"/>
    <n v="0.73854487999398089"/>
    <s v="September"/>
    <n v="2024"/>
    <m/>
  </r>
  <r>
    <x v="1967"/>
    <d v="2024-07-04T00:00:00"/>
    <d v="2025-04-09T00:00:00"/>
    <s v="First Class"/>
    <x v="129"/>
    <s v="Emily Roberts"/>
    <s v="Consumer"/>
    <s v="Central"/>
    <s v="Office Supplies"/>
    <s v="Labels"/>
    <s v="Up-sized systemic pricing structure"/>
    <n v="52.04"/>
    <n v="1"/>
    <n v="1"/>
    <n v="0.03"/>
    <n v="0.03"/>
    <n v="164.17"/>
    <n v="164.17"/>
    <s v="Profit"/>
    <s v="Jul-2024"/>
    <n v="3.1546887009992313"/>
    <s v="July"/>
    <n v="2024"/>
    <m/>
  </r>
  <r>
    <x v="1968"/>
    <d v="2023-06-15T00:00:00"/>
    <d v="2025-05-01T00:00:00"/>
    <s v="Second Class"/>
    <x v="1414"/>
    <s v="Eric Dyer"/>
    <s v="Corporate"/>
    <s v="South"/>
    <s v="Technology"/>
    <s v="Copiers"/>
    <s v="Self-enabling grid-enabled archive"/>
    <n v="4472.17"/>
    <n v="5"/>
    <n v="5"/>
    <n v="0"/>
    <n v="0"/>
    <n v="-61.46"/>
    <n v="-61.46"/>
    <s v="Loss"/>
    <s v="Jun-2023"/>
    <n v="-1.3742769170223851E-2"/>
    <s v="June"/>
    <n v="2023"/>
    <m/>
  </r>
  <r>
    <x v="1969"/>
    <d v="2024-11-10T00:00:00"/>
    <d v="2025-04-20T00:00:00"/>
    <s v="Second Class"/>
    <x v="1781"/>
    <s v="Jonathan Russell"/>
    <s v="Consumer"/>
    <s v="South"/>
    <s v="Office Supplies"/>
    <s v="Art"/>
    <s v="Implemented user-facing Graphic Interface"/>
    <n v="4435.9799999999996"/>
    <n v="4"/>
    <n v="4"/>
    <n v="0.27"/>
    <n v="0.27"/>
    <n v="361.39"/>
    <n v="361.39"/>
    <s v="Profit"/>
    <s v="Nov-2024"/>
    <n v="8.1467905626265227E-2"/>
    <s v="November"/>
    <n v="2024"/>
    <m/>
  </r>
  <r>
    <x v="1970"/>
    <d v="2023-06-14T00:00:00"/>
    <d v="2025-04-18T00:00:00"/>
    <s v="First Class"/>
    <x v="1782"/>
    <s v="Kyle Mclean"/>
    <s v="Corporate"/>
    <s v="West"/>
    <s v="Office Supplies"/>
    <s v="Storage"/>
    <s v="Mandatory intermediate collaboration"/>
    <n v="3127.19"/>
    <n v="3"/>
    <n v="3"/>
    <n v="0.24"/>
    <n v="0.24"/>
    <n v="981.07"/>
    <n v="981.07"/>
    <s v="Profit"/>
    <s v="Jun-2023"/>
    <n v="0.31372254324169624"/>
    <s v="June"/>
    <n v="2023"/>
    <m/>
  </r>
  <r>
    <x v="1971"/>
    <d v="2024-09-01T00:00:00"/>
    <d v="2025-04-09T00:00:00"/>
    <s v="Same Day"/>
    <x v="1783"/>
    <s v="Jason Freeman"/>
    <s v="Consumer"/>
    <s v="Central"/>
    <s v="Technology"/>
    <s v="Accessories"/>
    <s v="Extended systemic alliance"/>
    <n v="417.17"/>
    <n v="2"/>
    <n v="2"/>
    <n v="0.49"/>
    <n v="0.49"/>
    <n v="-77.7"/>
    <n v="-77.7"/>
    <s v="Loss"/>
    <s v="Sep-2024"/>
    <n v="-0.1862550039552221"/>
    <s v="September"/>
    <n v="2024"/>
    <m/>
  </r>
  <r>
    <x v="1972"/>
    <d v="2024-02-18T00:00:00"/>
    <d v="2025-04-30T00:00:00"/>
    <s v="Second Class"/>
    <x v="1784"/>
    <s v="Brian Zhang"/>
    <s v="Home Office"/>
    <s v="West"/>
    <s v="Office Supplies"/>
    <s v="Paper"/>
    <s v="Self-enabling reciprocal system engine"/>
    <n v="843.67"/>
    <n v="7"/>
    <n v="7"/>
    <n v="0.03"/>
    <n v="0.03"/>
    <n v="326.99"/>
    <n v="326.99"/>
    <s v="Profit"/>
    <s v="Feb-2024"/>
    <n v="0.38758045207249281"/>
    <s v="February"/>
    <n v="2024"/>
    <m/>
  </r>
  <r>
    <x v="1973"/>
    <d v="2023-09-10T00:00:00"/>
    <d v="2025-04-12T00:00:00"/>
    <s v="Standard Class"/>
    <x v="835"/>
    <s v="Sarah Scott"/>
    <s v="Home Office"/>
    <s v="Central"/>
    <s v="Furniture"/>
    <s v="Chairs"/>
    <s v="Triple-buffered discrete paradigm"/>
    <n v="992.11"/>
    <n v="7"/>
    <n v="7"/>
    <n v="0.25"/>
    <n v="0.25"/>
    <n v="646.34"/>
    <n v="646.34"/>
    <s v="Profit"/>
    <s v="Sep-2023"/>
    <n v="0.6514801786092268"/>
    <s v="September"/>
    <n v="2023"/>
    <m/>
  </r>
  <r>
    <x v="1974"/>
    <d v="2024-03-04T00:00:00"/>
    <d v="2025-04-25T00:00:00"/>
    <s v="First Class"/>
    <x v="1785"/>
    <s v="Brenda Roberts"/>
    <s v="Home Office"/>
    <s v="South"/>
    <s v="Technology"/>
    <s v="Copiers"/>
    <s v="Face-to-face maximized synergy"/>
    <n v="4678.07"/>
    <n v="4"/>
    <n v="4"/>
    <n v="0.38"/>
    <n v="0.38"/>
    <n v="232.88"/>
    <n v="232.88"/>
    <s v="Profit"/>
    <s v="Mar-2024"/>
    <n v="4.9781213192620036E-2"/>
    <s v="March"/>
    <n v="2024"/>
    <m/>
  </r>
  <r>
    <x v="1975"/>
    <d v="2024-02-05T00:00:00"/>
    <d v="2025-05-07T00:00:00"/>
    <s v="Same Day"/>
    <x v="1786"/>
    <s v="William Foster"/>
    <s v="Corporate"/>
    <s v="Central"/>
    <s v="Furniture"/>
    <s v="Tables"/>
    <s v="Optimized impactful benchmark"/>
    <n v="727.27"/>
    <n v="2"/>
    <n v="2"/>
    <n v="0.39"/>
    <n v="0.39"/>
    <n v="305.89999999999998"/>
    <n v="305.89999999999998"/>
    <s v="Profit"/>
    <s v="Feb-2024"/>
    <n v="0.42061407730278988"/>
    <s v="February"/>
    <n v="2024"/>
    <m/>
  </r>
  <r>
    <x v="1976"/>
    <d v="2024-06-15T00:00:00"/>
    <d v="2025-04-16T00:00:00"/>
    <s v="Same Day"/>
    <x v="89"/>
    <s v="Melissa Taylor"/>
    <s v="Home Office"/>
    <s v="East"/>
    <s v="Office Supplies"/>
    <s v="Storage"/>
    <s v="User-centric dedicated project"/>
    <n v="2792.95"/>
    <n v="6"/>
    <n v="6"/>
    <n v="0.05"/>
    <n v="0.05"/>
    <n v="271.64999999999998"/>
    <n v="271.64999999999998"/>
    <s v="Profit"/>
    <s v="Jun-2024"/>
    <n v="9.7262750854830909E-2"/>
    <s v="June"/>
    <n v="2024"/>
    <m/>
  </r>
  <r>
    <x v="1977"/>
    <d v="2023-09-07T00:00:00"/>
    <d v="2025-04-29T00:00:00"/>
    <s v="Second Class"/>
    <x v="354"/>
    <s v="Alicia Mercado"/>
    <s v="Consumer"/>
    <s v="West"/>
    <s v="Office Supplies"/>
    <s v="Paper"/>
    <s v="Integrated bifurcated time-frame"/>
    <n v="3022.66"/>
    <n v="10"/>
    <n v="10"/>
    <n v="0.08"/>
    <n v="0.08"/>
    <n v="245.89"/>
    <n v="245.89"/>
    <s v="Profit"/>
    <s v="Sep-2023"/>
    <n v="8.1348878140445835E-2"/>
    <s v="September"/>
    <n v="2023"/>
    <m/>
  </r>
  <r>
    <x v="1978"/>
    <d v="2024-07-15T00:00:00"/>
    <d v="2025-05-05T00:00:00"/>
    <s v="Second Class"/>
    <x v="1787"/>
    <s v="John Cox"/>
    <s v="Consumer"/>
    <s v="South"/>
    <s v="Furniture"/>
    <s v="Furnishings"/>
    <s v="Upgradable directional software"/>
    <n v="1590.63"/>
    <n v="7"/>
    <n v="7"/>
    <n v="0.02"/>
    <n v="0.02"/>
    <n v="738.37"/>
    <n v="738.37"/>
    <s v="Profit"/>
    <s v="Jul-2024"/>
    <n v="0.46419971960795403"/>
    <s v="July"/>
    <n v="2024"/>
    <m/>
  </r>
  <r>
    <x v="1979"/>
    <d v="2023-09-04T00:00:00"/>
    <d v="2025-04-18T00:00:00"/>
    <s v="Second Class"/>
    <x v="1788"/>
    <s v="Jeffrey Stanley"/>
    <s v="Corporate"/>
    <s v="West"/>
    <s v="Technology"/>
    <s v="Copiers"/>
    <s v="Vision-oriented object-oriented intranet"/>
    <n v="3031.52"/>
    <n v="6"/>
    <n v="6"/>
    <n v="0.01"/>
    <n v="0.01"/>
    <n v="843.36"/>
    <n v="843.36"/>
    <s v="Profit"/>
    <s v="Sep-2023"/>
    <n v="0.27819707605425664"/>
    <s v="September"/>
    <n v="2023"/>
    <m/>
  </r>
  <r>
    <x v="1980"/>
    <d v="2025-02-23T00:00:00"/>
    <d v="2025-04-27T00:00:00"/>
    <s v="Standard Class"/>
    <x v="726"/>
    <s v="Maria Washington"/>
    <s v="Home Office"/>
    <s v="Central"/>
    <s v="Furniture"/>
    <s v="Furnishings"/>
    <s v="Reverse-engineered 24hour emulation"/>
    <n v="1470.98"/>
    <n v="6"/>
    <n v="6"/>
    <n v="0.23"/>
    <n v="0.23"/>
    <n v="76.239999999999995"/>
    <n v="76.239999999999995"/>
    <s v="Profit"/>
    <s v="Feb-2025"/>
    <n v="5.1829392649798092E-2"/>
    <s v="February"/>
    <n v="2025"/>
    <m/>
  </r>
  <r>
    <x v="1981"/>
    <d v="2024-10-28T00:00:00"/>
    <d v="2025-04-26T00:00:00"/>
    <s v="Same Day"/>
    <x v="1789"/>
    <s v="Thomas Meyer"/>
    <s v="Consumer"/>
    <s v="Central"/>
    <s v="Furniture"/>
    <s v="Chairs"/>
    <s v="Advanced high-level conglomeration"/>
    <n v="2316.7800000000002"/>
    <n v="4"/>
    <n v="4"/>
    <n v="0.42"/>
    <n v="0.42"/>
    <n v="427.13"/>
    <n v="427.13"/>
    <s v="Profit"/>
    <s v="Oct-2024"/>
    <n v="0.18436364264194269"/>
    <s v="October"/>
    <n v="2024"/>
    <m/>
  </r>
  <r>
    <x v="1982"/>
    <d v="2024-11-26T00:00:00"/>
    <d v="2025-04-23T00:00:00"/>
    <s v="Same Day"/>
    <x v="1790"/>
    <s v="Alison Little"/>
    <s v="Home Office"/>
    <s v="South"/>
    <s v="Furniture"/>
    <s v="Furnishings"/>
    <s v="Reactive well-modulated paradigm"/>
    <n v="350.28"/>
    <n v="6"/>
    <n v="6"/>
    <n v="0.25"/>
    <n v="0.25"/>
    <n v="290.3"/>
    <n v="290.3"/>
    <s v="Profit"/>
    <s v="Nov-2024"/>
    <n v="0.82876555898138637"/>
    <s v="November"/>
    <n v="2024"/>
    <m/>
  </r>
  <r>
    <x v="1983"/>
    <d v="2024-08-15T00:00:00"/>
    <d v="2025-04-12T00:00:00"/>
    <s v="Same Day"/>
    <x v="1222"/>
    <s v="Jason Spencer"/>
    <s v="Corporate"/>
    <s v="West"/>
    <s v="Technology"/>
    <s v="Accessories"/>
    <s v="Monitored user-facing workforce"/>
    <n v="2187.84"/>
    <n v="9"/>
    <n v="9"/>
    <n v="0.48"/>
    <n v="0.48"/>
    <n v="741.32"/>
    <n v="741.32"/>
    <s v="Profit"/>
    <s v="Aug-2024"/>
    <n v="0.33883647798742139"/>
    <s v="August"/>
    <n v="2024"/>
    <m/>
  </r>
  <r>
    <x v="1984"/>
    <d v="2023-09-07T00:00:00"/>
    <d v="2025-05-01T00:00:00"/>
    <s v="Standard Class"/>
    <x v="1791"/>
    <s v="John Shields"/>
    <s v="Consumer"/>
    <s v="South"/>
    <s v="Office Supplies"/>
    <s v="Storage"/>
    <s v="Progressive discrete extranet"/>
    <n v="2829.87"/>
    <n v="9"/>
    <n v="9"/>
    <n v="0.34"/>
    <n v="0.34"/>
    <n v="222.81"/>
    <n v="222.81"/>
    <s v="Profit"/>
    <s v="Sep-2023"/>
    <n v="7.8735065568383E-2"/>
    <s v="September"/>
    <n v="2023"/>
    <m/>
  </r>
  <r>
    <x v="1985"/>
    <d v="2025-02-06T00:00:00"/>
    <d v="2025-04-09T00:00:00"/>
    <s v="First Class"/>
    <x v="1792"/>
    <s v="Eric Santiago"/>
    <s v="Consumer"/>
    <s v="South"/>
    <s v="Furniture"/>
    <s v="Chairs"/>
    <s v="Configurable demand-driven productivity"/>
    <n v="4200.25"/>
    <n v="10"/>
    <n v="10"/>
    <n v="0.23"/>
    <n v="0.23"/>
    <n v="-26.09"/>
    <n v="-26.09"/>
    <s v="Loss"/>
    <s v="Feb-2025"/>
    <n v="-6.2115350276769239E-3"/>
    <s v="February"/>
    <n v="2025"/>
    <m/>
  </r>
  <r>
    <x v="1986"/>
    <d v="2023-12-31T00:00:00"/>
    <d v="2025-05-01T00:00:00"/>
    <s v="Second Class"/>
    <x v="1793"/>
    <s v="Amber Hernandez"/>
    <s v="Home Office"/>
    <s v="Central"/>
    <s v="Technology"/>
    <s v="Machines"/>
    <s v="Right-sized directional standardization"/>
    <n v="4914.7700000000004"/>
    <n v="2"/>
    <n v="2"/>
    <n v="0.21"/>
    <n v="0.21"/>
    <n v="65.239999999999995"/>
    <n v="65.239999999999995"/>
    <s v="Profit"/>
    <s v="Dec-2023"/>
    <n v="1.3274273262024468E-2"/>
    <s v="December"/>
    <n v="2023"/>
    <m/>
  </r>
  <r>
    <x v="1987"/>
    <d v="2025-01-17T00:00:00"/>
    <d v="2025-04-29T00:00:00"/>
    <s v="Same Day"/>
    <x v="1794"/>
    <s v="Raymond Calhoun"/>
    <s v="Corporate"/>
    <s v="East"/>
    <s v="Furniture"/>
    <s v="Chairs"/>
    <s v="Multi-lateral holistic neural-net"/>
    <n v="4301.32"/>
    <n v="1"/>
    <n v="1"/>
    <n v="0.13"/>
    <n v="0.13"/>
    <n v="281.23"/>
    <n v="281.23"/>
    <s v="Profit"/>
    <s v="Jan-2025"/>
    <n v="6.5382254749704757E-2"/>
    <s v="January"/>
    <n v="2025"/>
    <m/>
  </r>
  <r>
    <x v="1988"/>
    <d v="2025-04-08T00:00:00"/>
    <d v="2025-04-15T00:00:00"/>
    <s v="Same Day"/>
    <x v="1795"/>
    <s v="Michael Crane"/>
    <s v="Corporate"/>
    <s v="Central"/>
    <s v="Furniture"/>
    <s v="Furnishings"/>
    <s v="Public-key tertiary toolset"/>
    <n v="2539.1999999999998"/>
    <n v="2"/>
    <n v="2"/>
    <n v="0.47"/>
    <n v="0.47"/>
    <n v="299.45"/>
    <n v="299.45"/>
    <s v="Profit"/>
    <s v="Apr-2025"/>
    <n v="0.11793084436042849"/>
    <s v="April"/>
    <n v="2025"/>
    <m/>
  </r>
  <r>
    <x v="1989"/>
    <d v="2023-10-28T00:00:00"/>
    <d v="2025-04-20T00:00:00"/>
    <s v="Same Day"/>
    <x v="1796"/>
    <s v="Zachary Gibbs"/>
    <s v="Home Office"/>
    <s v="Central"/>
    <s v="Office Supplies"/>
    <s v="Storage"/>
    <s v="Re-contextualized executive portal"/>
    <n v="1457.96"/>
    <n v="8"/>
    <n v="8"/>
    <n v="0.48"/>
    <n v="0.48"/>
    <n v="821.22"/>
    <n v="821.22"/>
    <s v="Profit"/>
    <s v="Oct-2023"/>
    <n v="0.56326648193366069"/>
    <s v="October"/>
    <n v="2023"/>
    <m/>
  </r>
  <r>
    <x v="1990"/>
    <d v="2023-04-10T00:00:00"/>
    <d v="2025-05-07T00:00:00"/>
    <s v="Second Class"/>
    <x v="1797"/>
    <s v="Raymond Ramos"/>
    <s v="Corporate"/>
    <s v="Central"/>
    <s v="Technology"/>
    <s v="Computers"/>
    <s v="Face-to-face dedicated initiative"/>
    <n v="2244.4499999999998"/>
    <n v="7"/>
    <n v="7"/>
    <n v="0.27"/>
    <n v="0.27"/>
    <n v="302.62"/>
    <n v="302.62"/>
    <s v="Profit"/>
    <s v="Apr-2023"/>
    <n v="0.13483035933079374"/>
    <s v="April"/>
    <n v="2023"/>
    <m/>
  </r>
  <r>
    <x v="1991"/>
    <d v="2025-01-27T00:00:00"/>
    <d v="2025-05-04T00:00:00"/>
    <s v="Standard Class"/>
    <x v="1798"/>
    <s v="Andrew Ellis"/>
    <s v="Corporate"/>
    <s v="West"/>
    <s v="Technology"/>
    <s v="Computers"/>
    <s v="Customer-focused logistical secured line"/>
    <n v="138.94"/>
    <n v="7"/>
    <n v="7"/>
    <n v="0.37"/>
    <n v="0.37"/>
    <n v="599.91"/>
    <n v="599.91"/>
    <s v="Profit"/>
    <s v="Jan-2025"/>
    <n v="4.3177630631927446"/>
    <s v="January"/>
    <n v="2025"/>
    <m/>
  </r>
  <r>
    <x v="1992"/>
    <d v="2024-07-15T00:00:00"/>
    <d v="2025-04-23T00:00:00"/>
    <s v="First Class"/>
    <x v="1799"/>
    <s v="Mary Lewis"/>
    <s v="Consumer"/>
    <s v="Central"/>
    <s v="Technology"/>
    <s v="Phones"/>
    <s v="Down-sized systematic infrastructure"/>
    <n v="3184.64"/>
    <n v="3"/>
    <n v="3"/>
    <n v="0.11"/>
    <n v="0.11"/>
    <n v="-22.87"/>
    <n v="-22.87"/>
    <s v="Loss"/>
    <s v="Jul-2024"/>
    <n v="-7.1813454581993574E-3"/>
    <s v="July"/>
    <n v="2024"/>
    <m/>
  </r>
  <r>
    <x v="1993"/>
    <d v="2025-01-07T00:00:00"/>
    <d v="2025-04-14T00:00:00"/>
    <s v="Same Day"/>
    <x v="1090"/>
    <s v="Donald Fletcher"/>
    <s v="Home Office"/>
    <s v="East"/>
    <s v="Technology"/>
    <s v="Computers"/>
    <s v="Vision-oriented 3rdgeneration core"/>
    <n v="4058.83"/>
    <n v="8"/>
    <n v="8"/>
    <n v="0.25"/>
    <n v="0.25"/>
    <n v="-6.6"/>
    <n v="-6.6"/>
    <s v="Loss"/>
    <s v="Jan-2025"/>
    <n v="-1.6260843642133323E-3"/>
    <s v="January"/>
    <n v="2025"/>
    <m/>
  </r>
  <r>
    <x v="1994"/>
    <d v="2023-11-01T00:00:00"/>
    <d v="2025-05-01T00:00:00"/>
    <s v="Same Day"/>
    <x v="1800"/>
    <s v="Jennifer Cardenas"/>
    <s v="Corporate"/>
    <s v="East"/>
    <s v="Office Supplies"/>
    <s v="Labels"/>
    <s v="Re-contextualized executive orchestration"/>
    <n v="3742.03"/>
    <n v="8"/>
    <n v="8"/>
    <n v="0.5"/>
    <n v="0.5"/>
    <n v="689.33"/>
    <n v="689.33"/>
    <s v="Profit"/>
    <s v="Nov-2023"/>
    <n v="0.18421284703757052"/>
    <s v="November"/>
    <n v="2023"/>
    <m/>
  </r>
  <r>
    <x v="1995"/>
    <d v="2023-11-02T00:00:00"/>
    <d v="2025-04-16T00:00:00"/>
    <s v="Same Day"/>
    <x v="1801"/>
    <s v="Brian Baird"/>
    <s v="Consumer"/>
    <s v="Central"/>
    <s v="Furniture"/>
    <s v="Tables"/>
    <s v="Digitized methodical function"/>
    <n v="2464.5300000000002"/>
    <n v="9"/>
    <n v="9"/>
    <n v="0.37"/>
    <n v="0.37"/>
    <n v="572.92999999999995"/>
    <n v="572.92999999999995"/>
    <s v="Profit"/>
    <s v="Nov-2023"/>
    <n v="0.23247028845256495"/>
    <s v="November"/>
    <n v="2023"/>
    <m/>
  </r>
  <r>
    <x v="1996"/>
    <d v="2025-03-21T00:00:00"/>
    <d v="2025-04-15T00:00:00"/>
    <s v="Standard Class"/>
    <x v="1802"/>
    <s v="Kenneth Ayala"/>
    <s v="Home Office"/>
    <s v="South"/>
    <s v="Office Supplies"/>
    <s v="Paper"/>
    <s v="Synergistic bottom-line monitoring"/>
    <n v="2674.39"/>
    <n v="7"/>
    <n v="7"/>
    <n v="0.44"/>
    <n v="0.44"/>
    <n v="221.69"/>
    <n v="221.69"/>
    <s v="Profit"/>
    <s v="Mar-2025"/>
    <n v="8.2893669210548956E-2"/>
    <s v="March"/>
    <n v="2025"/>
    <m/>
  </r>
  <r>
    <x v="1997"/>
    <d v="2025-01-29T00:00:00"/>
    <d v="2025-04-20T00:00:00"/>
    <s v="Second Class"/>
    <x v="1803"/>
    <s v="Kristin Ferguson"/>
    <s v="Home Office"/>
    <s v="South"/>
    <s v="Office Supplies"/>
    <s v="Binders"/>
    <s v="Enterprise-wide actuating workforce"/>
    <n v="1274.77"/>
    <n v="10"/>
    <n v="10"/>
    <n v="0.4"/>
    <n v="0.4"/>
    <n v="588.51"/>
    <n v="588.51"/>
    <s v="Profit"/>
    <s v="Jan-2025"/>
    <n v="0.46165975038634421"/>
    <s v="January"/>
    <n v="2025"/>
    <m/>
  </r>
  <r>
    <x v="1998"/>
    <d v="2025-03-18T00:00:00"/>
    <d v="2025-04-30T00:00:00"/>
    <s v="First Class"/>
    <x v="1804"/>
    <s v="Paul Garcia"/>
    <s v="Home Office"/>
    <s v="Central"/>
    <s v="Furniture"/>
    <s v="Tables"/>
    <s v="Centralized mobile parallelism"/>
    <n v="4791.3100000000004"/>
    <n v="5"/>
    <n v="5"/>
    <n v="0.09"/>
    <n v="0.09"/>
    <n v="716.53"/>
    <n v="716.53"/>
    <s v="Profit"/>
    <s v="Mar-2025"/>
    <n v="0.14954782721218204"/>
    <s v="March"/>
    <n v="2025"/>
    <m/>
  </r>
  <r>
    <x v="1999"/>
    <d v="2024-08-06T00:00:00"/>
    <d v="2025-04-27T00:00:00"/>
    <s v="Second Class"/>
    <x v="1805"/>
    <s v="Vanessa Fields"/>
    <s v="Consumer"/>
    <s v="East"/>
    <s v="Furniture"/>
    <s v="Tables"/>
    <s v="Assimilated 24hour initiative"/>
    <n v="2997.29"/>
    <n v="2"/>
    <n v="2"/>
    <n v="0.48"/>
    <n v="0.48"/>
    <n v="926.14"/>
    <n v="926.14"/>
    <s v="Profit"/>
    <s v="Aug-2024"/>
    <n v="0.30899245651905555"/>
    <s v="August"/>
    <n v="2024"/>
    <m/>
  </r>
  <r>
    <x v="2000"/>
    <d v="2023-11-25T00:00:00"/>
    <d v="2025-04-25T00:00:00"/>
    <s v="Second Class"/>
    <x v="1806"/>
    <s v="Bobby Russo"/>
    <s v="Consumer"/>
    <s v="West"/>
    <s v="Office Supplies"/>
    <s v="Art"/>
    <s v="Versatile system-worthy product"/>
    <n v="3039.7"/>
    <n v="6"/>
    <n v="6"/>
    <n v="0.48"/>
    <n v="0.48"/>
    <n v="574.74"/>
    <n v="574.74"/>
    <s v="Profit"/>
    <s v="Nov-2023"/>
    <n v="0.18907786952659802"/>
    <s v="November"/>
    <n v="2023"/>
    <m/>
  </r>
  <r>
    <x v="2001"/>
    <d v="2025-03-05T00:00:00"/>
    <d v="2025-04-28T00:00:00"/>
    <s v="Same Day"/>
    <x v="1807"/>
    <s v="Andrew Holmes"/>
    <s v="Corporate"/>
    <s v="East"/>
    <s v="Office Supplies"/>
    <s v="Labels"/>
    <s v="Adaptive asynchronous core"/>
    <n v="356.86"/>
    <n v="2"/>
    <n v="2"/>
    <n v="0.11"/>
    <n v="0.11"/>
    <n v="33.840000000000003"/>
    <n v="33.840000000000003"/>
    <s v="Profit"/>
    <s v="Mar-2025"/>
    <n v="9.4827103065627985E-2"/>
    <s v="March"/>
    <n v="2025"/>
    <m/>
  </r>
  <r>
    <x v="2002"/>
    <d v="2024-09-03T00:00:00"/>
    <d v="2025-05-01T00:00:00"/>
    <s v="Standard Class"/>
    <x v="1808"/>
    <s v="Katelyn Williams"/>
    <s v="Consumer"/>
    <s v="South"/>
    <s v="Technology"/>
    <s v="Phones"/>
    <s v="Re-contextualized holistic software"/>
    <n v="4356.58"/>
    <n v="8"/>
    <n v="8"/>
    <n v="0.3"/>
    <n v="0.3"/>
    <n v="911.53"/>
    <n v="911.53"/>
    <s v="Profit"/>
    <s v="Sep-2024"/>
    <n v="0.20923063503941164"/>
    <s v="September"/>
    <n v="2024"/>
    <m/>
  </r>
  <r>
    <x v="2003"/>
    <d v="2024-07-28T00:00:00"/>
    <d v="2025-04-27T00:00:00"/>
    <s v="Standard Class"/>
    <x v="1809"/>
    <s v="Amy Barnes"/>
    <s v="Corporate"/>
    <s v="South"/>
    <s v="Office Supplies"/>
    <s v="Labels"/>
    <s v="Streamlined full-range capability"/>
    <n v="2979.75"/>
    <n v="8"/>
    <n v="8"/>
    <n v="0.46"/>
    <n v="0.46"/>
    <n v="784.08"/>
    <n v="784.08"/>
    <s v="Profit"/>
    <s v="Jul-2024"/>
    <n v="0.26313616914170651"/>
    <s v="July"/>
    <n v="2024"/>
    <m/>
  </r>
  <r>
    <x v="2004"/>
    <d v="2024-02-18T00:00:00"/>
    <d v="2025-04-19T00:00:00"/>
    <s v="Second Class"/>
    <x v="1727"/>
    <s v="Katelyn Fernandez"/>
    <s v="Consumer"/>
    <s v="East"/>
    <s v="Technology"/>
    <s v="Accessories"/>
    <s v="Cross-group bandwidth-monitored framework"/>
    <n v="4187.24"/>
    <n v="3"/>
    <n v="3"/>
    <n v="0.41"/>
    <n v="0.41"/>
    <n v="592.36"/>
    <n v="592.36"/>
    <s v="Profit"/>
    <s v="Feb-2024"/>
    <n v="0.1414678881554437"/>
    <s v="February"/>
    <n v="2024"/>
    <m/>
  </r>
  <r>
    <x v="2005"/>
    <d v="2024-09-20T00:00:00"/>
    <d v="2025-04-23T00:00:00"/>
    <s v="First Class"/>
    <x v="1810"/>
    <s v="Derrick Bird"/>
    <s v="Consumer"/>
    <s v="Central"/>
    <s v="Furniture"/>
    <s v="Bookcases"/>
    <s v="Diverse multi-state budgetary management"/>
    <n v="2374.2800000000002"/>
    <n v="2"/>
    <n v="2"/>
    <n v="0.24"/>
    <n v="0.24"/>
    <n v="339.49"/>
    <n v="339.49"/>
    <s v="Profit"/>
    <s v="Sep-2024"/>
    <n v="0.14298650538268443"/>
    <s v="September"/>
    <n v="2024"/>
    <m/>
  </r>
  <r>
    <x v="2006"/>
    <d v="2025-01-14T00:00:00"/>
    <d v="2025-05-05T00:00:00"/>
    <s v="Second Class"/>
    <x v="1202"/>
    <s v="Mrs. Anna Smith"/>
    <s v="Consumer"/>
    <s v="East"/>
    <s v="Office Supplies"/>
    <s v="Binders"/>
    <s v="Mandatory incremental structure"/>
    <n v="1495.5"/>
    <n v="5"/>
    <n v="5"/>
    <n v="0.08"/>
    <n v="0.08"/>
    <n v="388.72"/>
    <n v="388.72"/>
    <s v="Profit"/>
    <s v="Jan-2025"/>
    <n v="0.25992644600468073"/>
    <s v="January"/>
    <n v="2025"/>
    <m/>
  </r>
  <r>
    <x v="2007"/>
    <d v="2024-11-30T00:00:00"/>
    <d v="2025-04-21T00:00:00"/>
    <s v="Second Class"/>
    <x v="1811"/>
    <s v="Robert Reynolds"/>
    <s v="Consumer"/>
    <s v="Central"/>
    <s v="Furniture"/>
    <s v="Tables"/>
    <s v="Total neutral model"/>
    <n v="1280.6099999999999"/>
    <n v="6"/>
    <n v="6"/>
    <n v="0.39"/>
    <n v="0.39"/>
    <n v="787.26"/>
    <n v="787.26"/>
    <s v="Profit"/>
    <s v="Nov-2024"/>
    <n v="0.61475390634150917"/>
    <s v="November"/>
    <n v="2024"/>
    <m/>
  </r>
  <r>
    <x v="2008"/>
    <d v="2023-06-12T00:00:00"/>
    <d v="2025-04-19T00:00:00"/>
    <s v="Second Class"/>
    <x v="1812"/>
    <s v="Isaac Williams"/>
    <s v="Corporate"/>
    <s v="East"/>
    <s v="Furniture"/>
    <s v="Tables"/>
    <s v="Networked optimal Graphic Interface"/>
    <n v="4141.05"/>
    <n v="4"/>
    <n v="4"/>
    <n v="0.17"/>
    <n v="0.17"/>
    <n v="560.71"/>
    <n v="560.71"/>
    <s v="Profit"/>
    <s v="Jun-2023"/>
    <n v="0.13540285676338126"/>
    <s v="June"/>
    <n v="2023"/>
    <m/>
  </r>
  <r>
    <x v="2009"/>
    <d v="2024-07-10T00:00:00"/>
    <d v="2025-05-06T00:00:00"/>
    <s v="Same Day"/>
    <x v="1813"/>
    <s v="Jeremiah Burns"/>
    <s v="Home Office"/>
    <s v="East"/>
    <s v="Furniture"/>
    <s v="Tables"/>
    <s v="Operative content-based capability"/>
    <n v="421.57"/>
    <n v="5"/>
    <n v="5"/>
    <n v="0.31"/>
    <n v="0.31"/>
    <n v="658.63"/>
    <n v="658.63"/>
    <s v="Profit"/>
    <s v="Jul-2024"/>
    <n v="1.5623265412624239"/>
    <s v="July"/>
    <n v="2024"/>
    <m/>
  </r>
  <r>
    <x v="2010"/>
    <d v="2024-10-22T00:00:00"/>
    <d v="2025-05-08T00:00:00"/>
    <s v="Second Class"/>
    <x v="1800"/>
    <s v="Joseph Jones"/>
    <s v="Home Office"/>
    <s v="East"/>
    <s v="Furniture"/>
    <s v="Bookcases"/>
    <s v="Implemented user-facing website"/>
    <n v="3857.38"/>
    <n v="3"/>
    <n v="3"/>
    <n v="0.16"/>
    <n v="0.16"/>
    <n v="142.38"/>
    <n v="142.38"/>
    <s v="Profit"/>
    <s v="Oct-2024"/>
    <n v="3.6911063986436385E-2"/>
    <s v="October"/>
    <n v="2024"/>
    <m/>
  </r>
  <r>
    <x v="2011"/>
    <d v="2024-01-31T00:00:00"/>
    <d v="2025-05-02T00:00:00"/>
    <s v="Same Day"/>
    <x v="1814"/>
    <s v="Jordan Mendoza"/>
    <s v="Corporate"/>
    <s v="East"/>
    <s v="Furniture"/>
    <s v="Furnishings"/>
    <s v="Self-enabling bifurcated process improvement"/>
    <n v="3840.58"/>
    <n v="1"/>
    <n v="1"/>
    <n v="0.11"/>
    <n v="0.11"/>
    <n v="834.77"/>
    <n v="834.77"/>
    <s v="Profit"/>
    <s v="Jan-2024"/>
    <n v="0.21735519114300444"/>
    <s v="January"/>
    <n v="2024"/>
    <m/>
  </r>
  <r>
    <x v="2012"/>
    <d v="2023-05-23T00:00:00"/>
    <d v="2025-04-09T00:00:00"/>
    <s v="Second Class"/>
    <x v="1815"/>
    <s v="Jessica Jones"/>
    <s v="Consumer"/>
    <s v="South"/>
    <s v="Office Supplies"/>
    <s v="Art"/>
    <s v="Object-based full-range firmware"/>
    <n v="4401.51"/>
    <n v="6"/>
    <n v="6"/>
    <n v="0.41"/>
    <n v="0.41"/>
    <n v="582.48"/>
    <n v="582.48"/>
    <s v="Profit"/>
    <s v="May-2023"/>
    <n v="0.13233640273451611"/>
    <s v="May"/>
    <n v="2023"/>
    <m/>
  </r>
  <r>
    <x v="2013"/>
    <d v="2024-02-10T00:00:00"/>
    <d v="2025-05-02T00:00:00"/>
    <s v="Same Day"/>
    <x v="1816"/>
    <s v="Christina Edwards"/>
    <s v="Home Office"/>
    <s v="East"/>
    <s v="Office Supplies"/>
    <s v="Art"/>
    <s v="Inverse value-added ability"/>
    <n v="568.99"/>
    <n v="2"/>
    <n v="2"/>
    <n v="0.16"/>
    <n v="0.16"/>
    <n v="528.28"/>
    <n v="528.28"/>
    <s v="Profit"/>
    <s v="Feb-2024"/>
    <n v="0.92845216963391264"/>
    <s v="February"/>
    <n v="2024"/>
    <m/>
  </r>
  <r>
    <x v="2014"/>
    <d v="2023-10-12T00:00:00"/>
    <d v="2025-04-10T00:00:00"/>
    <s v="Standard Class"/>
    <x v="1479"/>
    <s v="Jake Patterson"/>
    <s v="Home Office"/>
    <s v="South"/>
    <s v="Technology"/>
    <s v="Copiers"/>
    <s v="Inverse mission-critical hub"/>
    <n v="3980.88"/>
    <n v="9"/>
    <n v="9"/>
    <n v="0.3"/>
    <n v="0.3"/>
    <n v="771.71"/>
    <n v="771.71"/>
    <s v="Profit"/>
    <s v="Oct-2023"/>
    <n v="0.19385412270653726"/>
    <s v="October"/>
    <n v="2023"/>
    <m/>
  </r>
  <r>
    <x v="2015"/>
    <d v="2023-09-20T00:00:00"/>
    <d v="2025-04-27T00:00:00"/>
    <s v="Second Class"/>
    <x v="376"/>
    <s v="Sarah Armstrong"/>
    <s v="Home Office"/>
    <s v="Central"/>
    <s v="Office Supplies"/>
    <s v="Binders"/>
    <s v="Re-engineered contextually-based installation"/>
    <n v="1983.35"/>
    <n v="10"/>
    <n v="10"/>
    <n v="0.42"/>
    <n v="0.42"/>
    <n v="167.77"/>
    <n v="167.77"/>
    <s v="Profit"/>
    <s v="Sep-2023"/>
    <n v="8.458920513272998E-2"/>
    <s v="September"/>
    <n v="2023"/>
    <m/>
  </r>
  <r>
    <x v="2016"/>
    <d v="2024-11-11T00:00:00"/>
    <d v="2025-04-10T00:00:00"/>
    <s v="First Class"/>
    <x v="1817"/>
    <s v="Anthony Cortez"/>
    <s v="Home Office"/>
    <s v="South"/>
    <s v="Office Supplies"/>
    <s v="Storage"/>
    <s v="Synchronized client-server interface"/>
    <n v="1304.68"/>
    <n v="8"/>
    <n v="8"/>
    <n v="0.09"/>
    <n v="0.09"/>
    <n v="650"/>
    <n v="650"/>
    <s v="Profit"/>
    <s v="Nov-2024"/>
    <n v="0.49820645675567954"/>
    <s v="November"/>
    <n v="2024"/>
    <m/>
  </r>
  <r>
    <x v="2017"/>
    <d v="2024-08-11T00:00:00"/>
    <d v="2025-04-22T00:00:00"/>
    <s v="First Class"/>
    <x v="384"/>
    <s v="Jason Juarez"/>
    <s v="Home Office"/>
    <s v="West"/>
    <s v="Furniture"/>
    <s v="Bookcases"/>
    <s v="Future-proofed background toolset"/>
    <n v="4043.83"/>
    <n v="7"/>
    <n v="7"/>
    <n v="0.02"/>
    <n v="0.02"/>
    <n v="302.73"/>
    <n v="302.73"/>
    <s v="Profit"/>
    <s v="Aug-2024"/>
    <n v="7.486219747120923E-2"/>
    <s v="August"/>
    <n v="2024"/>
    <m/>
  </r>
  <r>
    <x v="2018"/>
    <d v="2023-06-04T00:00:00"/>
    <d v="2025-04-09T00:00:00"/>
    <s v="Same Day"/>
    <x v="1818"/>
    <s v="Geoffrey Olsen DVM"/>
    <s v="Corporate"/>
    <s v="South"/>
    <s v="Technology"/>
    <s v="Copiers"/>
    <s v="Fully-configurable multimedia structure"/>
    <n v="2060.88"/>
    <n v="9"/>
    <n v="9"/>
    <n v="0.12"/>
    <n v="0.12"/>
    <n v="666.16"/>
    <n v="666.16"/>
    <s v="Profit"/>
    <s v="Jun-2023"/>
    <n v="0.32324055743177671"/>
    <s v="June"/>
    <n v="2023"/>
    <m/>
  </r>
  <r>
    <x v="2019"/>
    <d v="2024-10-06T00:00:00"/>
    <d v="2025-05-03T00:00:00"/>
    <s v="First Class"/>
    <x v="1819"/>
    <s v="Sharon Ramos"/>
    <s v="Home Office"/>
    <s v="Central"/>
    <s v="Office Supplies"/>
    <s v="Paper"/>
    <s v="Multi-layered user-facing matrix"/>
    <n v="3171.35"/>
    <n v="5"/>
    <n v="5"/>
    <n v="0.26"/>
    <n v="0.26"/>
    <n v="621.5"/>
    <n v="621.5"/>
    <s v="Profit"/>
    <s v="Oct-2024"/>
    <n v="0.1959733236634241"/>
    <s v="October"/>
    <n v="2024"/>
    <m/>
  </r>
  <r>
    <x v="2020"/>
    <d v="2023-12-03T00:00:00"/>
    <d v="2025-04-29T00:00:00"/>
    <s v="First Class"/>
    <x v="1820"/>
    <s v="Judy Evans"/>
    <s v="Consumer"/>
    <s v="South"/>
    <s v="Furniture"/>
    <s v="Bookcases"/>
    <s v="Right-sized high-level neural-net"/>
    <n v="221.85"/>
    <n v="8"/>
    <n v="8"/>
    <n v="0.14000000000000001"/>
    <n v="0.14000000000000001"/>
    <n v="628.19000000000005"/>
    <n v="628.19000000000005"/>
    <s v="Profit"/>
    <s v="Dec-2023"/>
    <n v="2.8315979265269329"/>
    <s v="December"/>
    <n v="2023"/>
    <m/>
  </r>
  <r>
    <x v="2021"/>
    <d v="2024-03-08T00:00:00"/>
    <d v="2025-05-01T00:00:00"/>
    <s v="First Class"/>
    <x v="1821"/>
    <s v="Cynthia Holmes"/>
    <s v="Consumer"/>
    <s v="West"/>
    <s v="Technology"/>
    <s v="Phones"/>
    <s v="Open-source exuding workforce"/>
    <n v="3161.03"/>
    <n v="8"/>
    <n v="8"/>
    <n v="0.24"/>
    <n v="0.24"/>
    <n v="576.79"/>
    <n v="576.79"/>
    <s v="Profit"/>
    <s v="Mar-2024"/>
    <n v="0.18246900535584917"/>
    <s v="March"/>
    <n v="2024"/>
    <m/>
  </r>
  <r>
    <x v="2022"/>
    <d v="2024-04-11T00:00:00"/>
    <d v="2025-04-23T00:00:00"/>
    <s v="Same Day"/>
    <x v="1822"/>
    <s v="Gerald Smith"/>
    <s v="Consumer"/>
    <s v="West"/>
    <s v="Technology"/>
    <s v="Accessories"/>
    <s v="Upgradable incremental help-desk"/>
    <n v="3257.46"/>
    <n v="2"/>
    <n v="2"/>
    <n v="0.1"/>
    <n v="0.1"/>
    <n v="968.07"/>
    <n v="968.07"/>
    <s v="Profit"/>
    <s v="Apr-2024"/>
    <n v="0.29718553719769392"/>
    <s v="April"/>
    <n v="2024"/>
    <m/>
  </r>
  <r>
    <x v="2023"/>
    <d v="2024-10-20T00:00:00"/>
    <d v="2025-05-05T00:00:00"/>
    <s v="First Class"/>
    <x v="1823"/>
    <s v="Walter Garcia"/>
    <s v="Home Office"/>
    <s v="West"/>
    <s v="Furniture"/>
    <s v="Tables"/>
    <s v="Customizable homogeneous approach"/>
    <n v="4883.1000000000004"/>
    <n v="7"/>
    <n v="7"/>
    <n v="0.21"/>
    <n v="0.21"/>
    <n v="-66.94"/>
    <n v="-66.94"/>
    <s v="Loss"/>
    <s v="Oct-2024"/>
    <n v="-1.3708504843234829E-2"/>
    <s v="October"/>
    <n v="2024"/>
    <m/>
  </r>
  <r>
    <x v="2024"/>
    <d v="2023-10-28T00:00:00"/>
    <d v="2025-04-09T00:00:00"/>
    <s v="First Class"/>
    <x v="1824"/>
    <s v="Michael Perry"/>
    <s v="Home Office"/>
    <s v="Central"/>
    <s v="Office Supplies"/>
    <s v="Binders"/>
    <s v="Focused even-keeled leverage"/>
    <n v="2463.0500000000002"/>
    <n v="7"/>
    <n v="7"/>
    <n v="0.27"/>
    <n v="0.27"/>
    <n v="609.54"/>
    <n v="609.54"/>
    <s v="Profit"/>
    <s v="Oct-2023"/>
    <n v="0.24747366070522317"/>
    <s v="October"/>
    <n v="2023"/>
    <m/>
  </r>
  <r>
    <x v="2025"/>
    <d v="2023-07-23T00:00:00"/>
    <d v="2025-05-03T00:00:00"/>
    <s v="Same Day"/>
    <x v="762"/>
    <s v="Mr. Tyler Douglas"/>
    <s v="Consumer"/>
    <s v="East"/>
    <s v="Furniture"/>
    <s v="Chairs"/>
    <s v="Stand-alone grid-enabled collaboration"/>
    <n v="4446.42"/>
    <n v="8"/>
    <n v="8"/>
    <n v="0.23"/>
    <n v="0.23"/>
    <n v="331.65"/>
    <n v="331.65"/>
    <s v="Profit"/>
    <s v="Jul-2023"/>
    <n v="7.4588095591509571E-2"/>
    <s v="July"/>
    <n v="2023"/>
    <m/>
  </r>
  <r>
    <x v="2026"/>
    <d v="2023-12-25T00:00:00"/>
    <d v="2025-04-09T00:00:00"/>
    <s v="Same Day"/>
    <x v="1825"/>
    <s v="Brandon Charles"/>
    <s v="Home Office"/>
    <s v="Central"/>
    <s v="Technology"/>
    <s v="Phones"/>
    <s v="Reactive reciprocal matrix"/>
    <n v="4880.33"/>
    <n v="3"/>
    <n v="3"/>
    <n v="0.41"/>
    <n v="0.41"/>
    <n v="76.14"/>
    <n v="76.14"/>
    <s v="Profit"/>
    <s v="Dec-2023"/>
    <n v="1.5601404003417802E-2"/>
    <s v="December"/>
    <n v="2023"/>
    <m/>
  </r>
  <r>
    <x v="2027"/>
    <d v="2024-02-07T00:00:00"/>
    <d v="2025-05-04T00:00:00"/>
    <s v="Same Day"/>
    <x v="1826"/>
    <s v="Dr. William Alexander"/>
    <s v="Corporate"/>
    <s v="West"/>
    <s v="Office Supplies"/>
    <s v="Binders"/>
    <s v="Public-key methodical matrices"/>
    <n v="2185.3000000000002"/>
    <n v="7"/>
    <n v="7"/>
    <n v="0.28000000000000003"/>
    <n v="0.28000000000000003"/>
    <n v="246.8"/>
    <n v="246.8"/>
    <s v="Profit"/>
    <s v="Feb-2024"/>
    <n v="0.11293643893286963"/>
    <s v="February"/>
    <n v="2024"/>
    <m/>
  </r>
  <r>
    <x v="2028"/>
    <d v="2024-08-10T00:00:00"/>
    <d v="2025-04-13T00:00:00"/>
    <s v="Same Day"/>
    <x v="470"/>
    <s v="Monica Esparza"/>
    <s v="Home Office"/>
    <s v="South"/>
    <s v="Technology"/>
    <s v="Machines"/>
    <s v="Seamless value-added contingency"/>
    <n v="4795.8100000000004"/>
    <n v="4"/>
    <n v="4"/>
    <n v="0.13"/>
    <n v="0.13"/>
    <n v="415.91"/>
    <n v="415.91"/>
    <s v="Profit"/>
    <s v="Aug-2024"/>
    <n v="8.6723619159224399E-2"/>
    <s v="August"/>
    <n v="2024"/>
    <m/>
  </r>
  <r>
    <x v="2029"/>
    <d v="2024-12-28T00:00:00"/>
    <d v="2025-04-28T00:00:00"/>
    <s v="First Class"/>
    <x v="1827"/>
    <s v="Thomas Wright"/>
    <s v="Corporate"/>
    <s v="Central"/>
    <s v="Technology"/>
    <s v="Computers"/>
    <s v="Sharable neutral service-desk"/>
    <n v="3334.11"/>
    <n v="5"/>
    <n v="5"/>
    <n v="0.31"/>
    <n v="0.31"/>
    <n v="310.20999999999998"/>
    <n v="310.20999999999998"/>
    <s v="Profit"/>
    <s v="Dec-2024"/>
    <n v="9.3041321372120289E-2"/>
    <s v="December"/>
    <n v="2024"/>
    <m/>
  </r>
  <r>
    <x v="2030"/>
    <d v="2024-03-12T00:00:00"/>
    <d v="2025-04-17T00:00:00"/>
    <s v="First Class"/>
    <x v="1828"/>
    <s v="Sandra Williams"/>
    <s v="Consumer"/>
    <s v="Central"/>
    <s v="Technology"/>
    <s v="Machines"/>
    <s v="Phased tertiary open system"/>
    <n v="2870.9"/>
    <n v="10"/>
    <n v="10"/>
    <n v="0.33"/>
    <n v="0.33"/>
    <n v="932.58"/>
    <n v="932.58"/>
    <s v="Profit"/>
    <s v="Mar-2024"/>
    <n v="0.3248389006931624"/>
    <s v="March"/>
    <n v="2024"/>
    <m/>
  </r>
  <r>
    <x v="2031"/>
    <d v="2025-02-11T00:00:00"/>
    <d v="2025-04-30T00:00:00"/>
    <s v="Second Class"/>
    <x v="1390"/>
    <s v="Roberto Snow"/>
    <s v="Consumer"/>
    <s v="East"/>
    <s v="Technology"/>
    <s v="Computers"/>
    <s v="Configurable impactful extranet"/>
    <n v="3545.11"/>
    <n v="9"/>
    <n v="9"/>
    <n v="0.06"/>
    <n v="0.06"/>
    <n v="-31.2"/>
    <n v="-31.2"/>
    <s v="Loss"/>
    <s v="Feb-2025"/>
    <n v="-8.8008552626011594E-3"/>
    <s v="February"/>
    <n v="2025"/>
    <m/>
  </r>
  <r>
    <x v="2032"/>
    <d v="2025-01-10T00:00:00"/>
    <d v="2025-04-18T00:00:00"/>
    <s v="Second Class"/>
    <x v="1829"/>
    <s v="Kenneth McLaughlin"/>
    <s v="Consumer"/>
    <s v="West"/>
    <s v="Furniture"/>
    <s v="Chairs"/>
    <s v="Robust fault-tolerant groupware"/>
    <n v="2251.84"/>
    <n v="7"/>
    <n v="7"/>
    <n v="0.38"/>
    <n v="0.38"/>
    <n v="-93.22"/>
    <n v="-93.22"/>
    <s v="Loss"/>
    <s v="Jan-2025"/>
    <n v="-4.1397257353986069E-2"/>
    <s v="January"/>
    <n v="2025"/>
    <m/>
  </r>
  <r>
    <x v="2033"/>
    <d v="2024-01-02T00:00:00"/>
    <d v="2025-04-23T00:00:00"/>
    <s v="Same Day"/>
    <x v="1830"/>
    <s v="Alicia Thompson"/>
    <s v="Corporate"/>
    <s v="Central"/>
    <s v="Office Supplies"/>
    <s v="Labels"/>
    <s v="Up-sized discrete methodology"/>
    <n v="3179.95"/>
    <n v="4"/>
    <n v="4"/>
    <n v="0.49"/>
    <n v="0.49"/>
    <n v="-90.15"/>
    <n v="-90.15"/>
    <s v="Loss"/>
    <s v="Jan-2024"/>
    <n v="-2.8349502350665894E-2"/>
    <s v="January"/>
    <n v="2024"/>
    <m/>
  </r>
  <r>
    <x v="2034"/>
    <d v="2024-06-20T00:00:00"/>
    <d v="2025-04-09T00:00:00"/>
    <s v="Same Day"/>
    <x v="1831"/>
    <s v="Brittany Moran"/>
    <s v="Corporate"/>
    <s v="West"/>
    <s v="Office Supplies"/>
    <s v="Paper"/>
    <s v="Synchronized encompassing hub"/>
    <n v="2174.81"/>
    <n v="2"/>
    <n v="2"/>
    <n v="0.48"/>
    <n v="0.48"/>
    <n v="94.91"/>
    <n v="94.91"/>
    <s v="Profit"/>
    <s v="Jun-2024"/>
    <n v="4.3640593890960588E-2"/>
    <s v="June"/>
    <n v="2024"/>
    <m/>
  </r>
  <r>
    <x v="2035"/>
    <d v="2025-04-04T00:00:00"/>
    <d v="2025-04-30T00:00:00"/>
    <s v="First Class"/>
    <x v="1832"/>
    <s v="Sara Singh"/>
    <s v="Consumer"/>
    <s v="Central"/>
    <s v="Office Supplies"/>
    <s v="Paper"/>
    <s v="Future-proofed 5thgeneration alliance"/>
    <n v="3175.43"/>
    <n v="3"/>
    <n v="3"/>
    <n v="0.41"/>
    <n v="0.41"/>
    <n v="966.4"/>
    <n v="966.4"/>
    <s v="Profit"/>
    <s v="Apr-2025"/>
    <n v="0.30433673549723977"/>
    <s v="April"/>
    <n v="2025"/>
    <m/>
  </r>
  <r>
    <x v="2036"/>
    <d v="2024-07-24T00:00:00"/>
    <d v="2025-05-08T00:00:00"/>
    <s v="First Class"/>
    <x v="1833"/>
    <s v="Tracey Davis"/>
    <s v="Corporate"/>
    <s v="East"/>
    <s v="Technology"/>
    <s v="Phones"/>
    <s v="Synergistic explicit access"/>
    <n v="4393.92"/>
    <n v="6"/>
    <n v="6"/>
    <n v="0.21"/>
    <n v="0.21"/>
    <n v="987.48"/>
    <n v="987.48"/>
    <s v="Profit"/>
    <s v="Jul-2024"/>
    <n v="0.22473781953244484"/>
    <s v="July"/>
    <n v="2024"/>
    <m/>
  </r>
  <r>
    <x v="2037"/>
    <d v="2023-12-28T00:00:00"/>
    <d v="2025-05-03T00:00:00"/>
    <s v="Same Day"/>
    <x v="1834"/>
    <s v="Nathaniel Rodriguez"/>
    <s v="Home Office"/>
    <s v="Central"/>
    <s v="Office Supplies"/>
    <s v="Labels"/>
    <s v="Compatible leading-edge array"/>
    <n v="2278.33"/>
    <n v="10"/>
    <n v="10"/>
    <n v="0.03"/>
    <n v="0.03"/>
    <n v="344.56"/>
    <n v="344.56"/>
    <s v="Profit"/>
    <s v="Dec-2023"/>
    <n v="0.1512335789810958"/>
    <s v="December"/>
    <n v="2023"/>
    <m/>
  </r>
  <r>
    <x v="2038"/>
    <d v="2024-01-20T00:00:00"/>
    <d v="2025-04-19T00:00:00"/>
    <s v="Standard Class"/>
    <x v="1835"/>
    <s v="Derrick Dorsey"/>
    <s v="Consumer"/>
    <s v="East"/>
    <s v="Office Supplies"/>
    <s v="Binders"/>
    <s v="Function-based next generation analyzer"/>
    <n v="3574.95"/>
    <n v="5"/>
    <n v="5"/>
    <n v="0.27"/>
    <n v="0.27"/>
    <n v="758.32"/>
    <n v="758.32"/>
    <s v="Profit"/>
    <s v="Jan-2024"/>
    <n v="0.21212044923705228"/>
    <s v="January"/>
    <n v="2024"/>
    <m/>
  </r>
  <r>
    <x v="2039"/>
    <d v="2024-10-08T00:00:00"/>
    <d v="2025-04-18T00:00:00"/>
    <s v="First Class"/>
    <x v="1836"/>
    <s v="Luis Sims"/>
    <s v="Consumer"/>
    <s v="West"/>
    <s v="Office Supplies"/>
    <s v="Storage"/>
    <s v="Ameliorated client-driven orchestration"/>
    <n v="3285.09"/>
    <n v="10"/>
    <n v="10"/>
    <n v="0.28999999999999998"/>
    <n v="0.28999999999999998"/>
    <n v="185.23"/>
    <n v="185.23"/>
    <s v="Profit"/>
    <s v="Oct-2024"/>
    <n v="5.638506098767461E-2"/>
    <s v="October"/>
    <n v="2024"/>
    <m/>
  </r>
  <r>
    <x v="2040"/>
    <d v="2023-07-04T00:00:00"/>
    <d v="2025-05-04T00:00:00"/>
    <s v="Standard Class"/>
    <x v="1837"/>
    <s v="Jennifer White"/>
    <s v="Home Office"/>
    <s v="East"/>
    <s v="Office Supplies"/>
    <s v="Paper"/>
    <s v="Reverse-engineered grid-enabled task-force"/>
    <n v="1755.73"/>
    <n v="9"/>
    <n v="9"/>
    <n v="0"/>
    <n v="0"/>
    <n v="104.4"/>
    <n v="104.4"/>
    <s v="Profit"/>
    <s v="Jul-2023"/>
    <n v="5.9462445820257101E-2"/>
    <s v="July"/>
    <n v="2023"/>
    <m/>
  </r>
  <r>
    <x v="2041"/>
    <d v="2024-03-22T00:00:00"/>
    <d v="2025-04-18T00:00:00"/>
    <s v="First Class"/>
    <x v="1838"/>
    <s v="Joseph Johnson"/>
    <s v="Consumer"/>
    <s v="West"/>
    <s v="Furniture"/>
    <s v="Bookcases"/>
    <s v="Stand-alone needs-based emulation"/>
    <n v="3550.45"/>
    <n v="9"/>
    <n v="9"/>
    <n v="0.37"/>
    <n v="0.37"/>
    <n v="751.08"/>
    <n v="751.08"/>
    <s v="Profit"/>
    <s v="Mar-2024"/>
    <n v="0.21154501542058052"/>
    <s v="March"/>
    <n v="2024"/>
    <m/>
  </r>
  <r>
    <x v="2042"/>
    <d v="2024-02-13T00:00:00"/>
    <d v="2025-04-25T00:00:00"/>
    <s v="Second Class"/>
    <x v="1839"/>
    <s v="Corey Wilkerson"/>
    <s v="Home Office"/>
    <s v="East"/>
    <s v="Office Supplies"/>
    <s v="Storage"/>
    <s v="Automated neutral Graphical User Interface"/>
    <n v="3718.28"/>
    <n v="7"/>
    <n v="7"/>
    <n v="0.17"/>
    <n v="0.17"/>
    <n v="156.6"/>
    <n v="156.6"/>
    <s v="Profit"/>
    <s v="Feb-2024"/>
    <n v="4.211624729713738E-2"/>
    <s v="February"/>
    <n v="2024"/>
    <m/>
  </r>
  <r>
    <x v="2043"/>
    <d v="2024-12-20T00:00:00"/>
    <d v="2025-04-12T00:00:00"/>
    <s v="Same Day"/>
    <x v="1840"/>
    <s v="Sarah Garcia"/>
    <s v="Corporate"/>
    <s v="South"/>
    <s v="Office Supplies"/>
    <s v="Binders"/>
    <s v="Secured multi-tasking website"/>
    <n v="1328.91"/>
    <n v="6"/>
    <n v="6"/>
    <n v="0.21"/>
    <n v="0.21"/>
    <n v="128.16"/>
    <n v="128.16"/>
    <s v="Profit"/>
    <s v="Dec-2024"/>
    <n v="9.6439939499288876E-2"/>
    <s v="December"/>
    <n v="2024"/>
    <m/>
  </r>
  <r>
    <x v="2044"/>
    <d v="2024-04-01T00:00:00"/>
    <d v="2025-04-24T00:00:00"/>
    <s v="First Class"/>
    <x v="1841"/>
    <s v="Hector Bradford"/>
    <s v="Home Office"/>
    <s v="West"/>
    <s v="Technology"/>
    <s v="Machines"/>
    <s v="Enterprise-wide multi-tasking policy"/>
    <n v="1808.76"/>
    <n v="1"/>
    <n v="1"/>
    <n v="0.04"/>
    <n v="0.04"/>
    <n v="999"/>
    <n v="999"/>
    <s v="Profit"/>
    <s v="Apr-2024"/>
    <n v="0.55231208120480324"/>
    <s v="April"/>
    <n v="2024"/>
    <m/>
  </r>
  <r>
    <x v="2045"/>
    <d v="2025-03-05T00:00:00"/>
    <d v="2025-05-08T00:00:00"/>
    <s v="Standard Class"/>
    <x v="1842"/>
    <s v="Jessica Grimes"/>
    <s v="Home Office"/>
    <s v="East"/>
    <s v="Furniture"/>
    <s v="Chairs"/>
    <s v="Visionary static hierarchy"/>
    <n v="444.65"/>
    <n v="5"/>
    <n v="5"/>
    <n v="0.42"/>
    <n v="0.42"/>
    <n v="8.23"/>
    <n v="8.23"/>
    <s v="Profit"/>
    <s v="Mar-2025"/>
    <n v="1.8508939615427867E-2"/>
    <s v="March"/>
    <n v="2025"/>
    <m/>
  </r>
  <r>
    <x v="2046"/>
    <d v="2024-03-07T00:00:00"/>
    <d v="2025-05-01T00:00:00"/>
    <s v="First Class"/>
    <x v="1843"/>
    <s v="Patrick Tucker"/>
    <s v="Corporate"/>
    <s v="Central"/>
    <s v="Technology"/>
    <s v="Accessories"/>
    <s v="Grass-roots solution-oriented encryption"/>
    <n v="2695.4"/>
    <n v="8"/>
    <n v="8"/>
    <n v="0.28000000000000003"/>
    <n v="0.28000000000000003"/>
    <n v="20.98"/>
    <n v="20.98"/>
    <s v="Profit"/>
    <s v="Mar-2024"/>
    <n v="7.7836313719670553E-3"/>
    <s v="March"/>
    <n v="2024"/>
    <m/>
  </r>
  <r>
    <x v="2047"/>
    <d v="2025-01-13T00:00:00"/>
    <d v="2025-04-18T00:00:00"/>
    <s v="Second Class"/>
    <x v="1844"/>
    <s v="Cody Hart"/>
    <s v="Consumer"/>
    <s v="East"/>
    <s v="Office Supplies"/>
    <s v="Binders"/>
    <s v="Managed responsive neural-net"/>
    <n v="1713.82"/>
    <n v="1"/>
    <n v="1"/>
    <n v="0.01"/>
    <n v="0.01"/>
    <n v="-82.13"/>
    <n v="-82.13"/>
    <s v="Loss"/>
    <s v="Jan-2025"/>
    <n v="-4.7922185527068187E-2"/>
    <s v="January"/>
    <n v="2025"/>
    <m/>
  </r>
  <r>
    <x v="2048"/>
    <d v="2025-04-08T00:00:00"/>
    <d v="2025-04-24T00:00:00"/>
    <s v="Same Day"/>
    <x v="1845"/>
    <s v="Jeffrey Houston"/>
    <s v="Consumer"/>
    <s v="West"/>
    <s v="Technology"/>
    <s v="Computers"/>
    <s v="Multi-layered real-time forecast"/>
    <n v="2018.47"/>
    <n v="2"/>
    <n v="2"/>
    <n v="0.09"/>
    <n v="0.09"/>
    <n v="819.01"/>
    <n v="819.01"/>
    <s v="Profit"/>
    <s v="Apr-2025"/>
    <n v="0.40575782647252623"/>
    <s v="April"/>
    <n v="2025"/>
    <m/>
  </r>
  <r>
    <x v="2049"/>
    <d v="2023-09-16T00:00:00"/>
    <d v="2025-04-26T00:00:00"/>
    <s v="Standard Class"/>
    <x v="1846"/>
    <s v="Joshua Roberts"/>
    <s v="Home Office"/>
    <s v="East"/>
    <s v="Furniture"/>
    <s v="Tables"/>
    <s v="Synergistic transitional synergy"/>
    <n v="2186.8000000000002"/>
    <n v="4"/>
    <n v="4"/>
    <n v="0.34"/>
    <n v="0.34"/>
    <n v="470.4"/>
    <n v="470.4"/>
    <s v="Profit"/>
    <s v="Sep-2023"/>
    <n v="0.21510883482714466"/>
    <s v="September"/>
    <n v="2023"/>
    <m/>
  </r>
  <r>
    <x v="2050"/>
    <d v="2024-05-17T00:00:00"/>
    <d v="2025-04-23T00:00:00"/>
    <s v="Second Class"/>
    <x v="1847"/>
    <s v="Andrew Park"/>
    <s v="Home Office"/>
    <s v="South"/>
    <s v="Technology"/>
    <s v="Phones"/>
    <s v="Optimized holistic migration"/>
    <n v="4457.0600000000004"/>
    <n v="6"/>
    <n v="6"/>
    <n v="0.01"/>
    <n v="0.01"/>
    <n v="157.37"/>
    <n v="157.37"/>
    <s v="Profit"/>
    <s v="May-2024"/>
    <n v="3.5308028162061987E-2"/>
    <s v="May"/>
    <n v="2024"/>
    <m/>
  </r>
  <r>
    <x v="2051"/>
    <d v="2024-03-18T00:00:00"/>
    <d v="2025-04-17T00:00:00"/>
    <s v="Same Day"/>
    <x v="1848"/>
    <s v="Kevin Payne"/>
    <s v="Home Office"/>
    <s v="South"/>
    <s v="Office Supplies"/>
    <s v="Paper"/>
    <s v="Synergized content-based project"/>
    <n v="4036.54"/>
    <n v="7"/>
    <n v="7"/>
    <n v="0.25"/>
    <n v="0.25"/>
    <n v="545.39"/>
    <n v="545.39"/>
    <s v="Profit"/>
    <s v="Mar-2024"/>
    <n v="0.13511324054759768"/>
    <s v="March"/>
    <n v="2024"/>
    <m/>
  </r>
  <r>
    <x v="2052"/>
    <d v="2023-07-19T00:00:00"/>
    <d v="2025-04-19T00:00:00"/>
    <s v="Standard Class"/>
    <x v="1849"/>
    <s v="Jessica McDaniel"/>
    <s v="Corporate"/>
    <s v="Central"/>
    <s v="Office Supplies"/>
    <s v="Storage"/>
    <s v="Intuitive 24/7 matrix"/>
    <n v="2155.46"/>
    <n v="8"/>
    <n v="8"/>
    <n v="0.06"/>
    <n v="0.06"/>
    <n v="305.95999999999998"/>
    <n v="305.95999999999998"/>
    <s v="Profit"/>
    <s v="Jul-2023"/>
    <n v="0.14194649865921891"/>
    <s v="July"/>
    <n v="2023"/>
    <m/>
  </r>
  <r>
    <x v="2053"/>
    <d v="2024-03-25T00:00:00"/>
    <d v="2025-05-07T00:00:00"/>
    <s v="First Class"/>
    <x v="1850"/>
    <s v="Sara Blake"/>
    <s v="Home Office"/>
    <s v="West"/>
    <s v="Furniture"/>
    <s v="Chairs"/>
    <s v="Public-key maximized open architecture"/>
    <n v="1045.26"/>
    <n v="7"/>
    <n v="7"/>
    <n v="0.18"/>
    <n v="0.18"/>
    <n v="261.17"/>
    <n v="261.17"/>
    <s v="Profit"/>
    <s v="Mar-2024"/>
    <n v="0.24986127853357062"/>
    <s v="March"/>
    <n v="2024"/>
    <m/>
  </r>
  <r>
    <x v="2054"/>
    <d v="2025-01-07T00:00:00"/>
    <d v="2025-04-23T00:00:00"/>
    <s v="Same Day"/>
    <x v="1851"/>
    <s v="Jacob Frank"/>
    <s v="Consumer"/>
    <s v="Central"/>
    <s v="Office Supplies"/>
    <s v="Paper"/>
    <s v="Organic client-server leverage"/>
    <n v="4479.0200000000004"/>
    <n v="6"/>
    <n v="6"/>
    <n v="0.15"/>
    <n v="0.15"/>
    <n v="172"/>
    <n v="172"/>
    <s v="Profit"/>
    <s v="Jan-2025"/>
    <n v="3.8401257417917306E-2"/>
    <s v="January"/>
    <n v="2025"/>
    <m/>
  </r>
  <r>
    <x v="2055"/>
    <d v="2024-03-06T00:00:00"/>
    <d v="2025-04-25T00:00:00"/>
    <s v="Same Day"/>
    <x v="1852"/>
    <s v="Monica Coleman"/>
    <s v="Home Office"/>
    <s v="West"/>
    <s v="Office Supplies"/>
    <s v="Storage"/>
    <s v="Open-architected systematic website"/>
    <n v="2706.37"/>
    <n v="5"/>
    <n v="5"/>
    <n v="0.33"/>
    <n v="0.33"/>
    <n v="934.27"/>
    <n v="934.27"/>
    <s v="Profit"/>
    <s v="Mar-2024"/>
    <n v="0.34521148253934236"/>
    <s v="March"/>
    <n v="2024"/>
    <m/>
  </r>
  <r>
    <x v="2056"/>
    <d v="2024-02-22T00:00:00"/>
    <d v="2025-04-14T00:00:00"/>
    <s v="Second Class"/>
    <x v="1853"/>
    <s v="Brian Robinson"/>
    <s v="Corporate"/>
    <s v="South"/>
    <s v="Technology"/>
    <s v="Phones"/>
    <s v="Streamlined even-keeled software"/>
    <n v="110.04"/>
    <n v="8"/>
    <n v="8"/>
    <n v="0.39"/>
    <n v="0.39"/>
    <n v="-79.39"/>
    <n v="-79.39"/>
    <s v="Loss"/>
    <s v="Feb-2024"/>
    <n v="-0.72146492184660116"/>
    <s v="February"/>
    <n v="2024"/>
    <m/>
  </r>
  <r>
    <x v="2057"/>
    <d v="2023-05-18T00:00:00"/>
    <d v="2025-04-22T00:00:00"/>
    <s v="Second Class"/>
    <x v="730"/>
    <s v="Lori Martin"/>
    <s v="Corporate"/>
    <s v="South"/>
    <s v="Technology"/>
    <s v="Copiers"/>
    <s v="Fully-configurable attitude-oriented contingency"/>
    <n v="1130.04"/>
    <n v="7"/>
    <n v="7"/>
    <n v="0.49"/>
    <n v="0.49"/>
    <n v="816.65"/>
    <n v="816.65"/>
    <s v="Profit"/>
    <s v="May-2023"/>
    <n v="0.72267353368022369"/>
    <s v="May"/>
    <n v="2023"/>
    <m/>
  </r>
  <r>
    <x v="2058"/>
    <d v="2024-01-25T00:00:00"/>
    <d v="2025-05-06T00:00:00"/>
    <s v="Standard Class"/>
    <x v="1854"/>
    <s v="John Taylor"/>
    <s v="Consumer"/>
    <s v="West"/>
    <s v="Office Supplies"/>
    <s v="Binders"/>
    <s v="Face-to-face intangible application"/>
    <n v="499.02"/>
    <n v="5"/>
    <n v="5"/>
    <n v="0.09"/>
    <n v="0.09"/>
    <n v="228.27"/>
    <n v="228.27"/>
    <s v="Profit"/>
    <s v="Jan-2024"/>
    <n v="0.45743657568834922"/>
    <s v="January"/>
    <n v="2024"/>
    <m/>
  </r>
  <r>
    <x v="2059"/>
    <d v="2024-06-20T00:00:00"/>
    <d v="2025-05-08T00:00:00"/>
    <s v="Standard Class"/>
    <x v="1855"/>
    <s v="Michelle Smith"/>
    <s v="Home Office"/>
    <s v="Central"/>
    <s v="Furniture"/>
    <s v="Chairs"/>
    <s v="Extended encompassing project"/>
    <n v="1650.18"/>
    <n v="1"/>
    <n v="1"/>
    <n v="0.39"/>
    <n v="0.39"/>
    <n v="661.27"/>
    <n v="661.27"/>
    <s v="Profit"/>
    <s v="Jun-2024"/>
    <n v="0.40072598140808879"/>
    <s v="June"/>
    <n v="2024"/>
    <m/>
  </r>
  <r>
    <x v="2060"/>
    <d v="2023-08-02T00:00:00"/>
    <d v="2025-04-18T00:00:00"/>
    <s v="Same Day"/>
    <x v="1856"/>
    <s v="Jeremy Hodges"/>
    <s v="Corporate"/>
    <s v="South"/>
    <s v="Furniture"/>
    <s v="Chairs"/>
    <s v="Reverse-engineered tangible hardware"/>
    <n v="3564.06"/>
    <n v="9"/>
    <n v="9"/>
    <n v="0.32"/>
    <n v="0.32"/>
    <n v="835.69"/>
    <n v="835.69"/>
    <s v="Profit"/>
    <s v="Aug-2023"/>
    <n v="0.23447697289046762"/>
    <s v="August"/>
    <n v="2023"/>
    <m/>
  </r>
  <r>
    <x v="2061"/>
    <d v="2023-11-28T00:00:00"/>
    <d v="2025-05-02T00:00:00"/>
    <s v="Same Day"/>
    <x v="1857"/>
    <s v="Mr. Ryan Young"/>
    <s v="Consumer"/>
    <s v="Central"/>
    <s v="Office Supplies"/>
    <s v="Storage"/>
    <s v="Operative systematic infrastructure"/>
    <n v="1099.23"/>
    <n v="9"/>
    <n v="9"/>
    <n v="0.19"/>
    <n v="0.19"/>
    <n v="171.11"/>
    <n v="171.11"/>
    <s v="Profit"/>
    <s v="Nov-2023"/>
    <n v="0.15566350991148351"/>
    <s v="November"/>
    <n v="2023"/>
    <m/>
  </r>
  <r>
    <x v="2062"/>
    <d v="2024-07-19T00:00:00"/>
    <d v="2025-04-19T00:00:00"/>
    <s v="Second Class"/>
    <x v="1858"/>
    <s v="Johnathan Sullivan"/>
    <s v="Consumer"/>
    <s v="South"/>
    <s v="Furniture"/>
    <s v="Tables"/>
    <s v="Self-enabling heuristic concept"/>
    <n v="1616.71"/>
    <n v="10"/>
    <n v="10"/>
    <n v="0.12"/>
    <n v="0.12"/>
    <n v="928.34"/>
    <n v="928.34"/>
    <s v="Profit"/>
    <s v="Jul-2024"/>
    <n v="0.5742155364907745"/>
    <s v="July"/>
    <n v="2024"/>
    <m/>
  </r>
  <r>
    <x v="2063"/>
    <d v="2025-04-06T00:00:00"/>
    <d v="2025-05-07T00:00:00"/>
    <s v="Second Class"/>
    <x v="1859"/>
    <s v="Elizabeth Wright"/>
    <s v="Consumer"/>
    <s v="South"/>
    <s v="Office Supplies"/>
    <s v="Labels"/>
    <s v="Synchronized optimizing utilization"/>
    <n v="1922.51"/>
    <n v="6"/>
    <n v="6"/>
    <n v="0.4"/>
    <n v="0.4"/>
    <n v="959.2"/>
    <n v="959.2"/>
    <s v="Profit"/>
    <s v="Apr-2025"/>
    <n v="0.49893108488382376"/>
    <s v="April"/>
    <n v="2025"/>
    <m/>
  </r>
  <r>
    <x v="2064"/>
    <d v="2023-06-14T00:00:00"/>
    <d v="2025-04-21T00:00:00"/>
    <s v="Same Day"/>
    <x v="1860"/>
    <s v="Mary Sweeney"/>
    <s v="Consumer"/>
    <s v="South"/>
    <s v="Furniture"/>
    <s v="Tables"/>
    <s v="Managed analyzing forecast"/>
    <n v="1685.94"/>
    <n v="3"/>
    <n v="3"/>
    <n v="0.33"/>
    <n v="0.33"/>
    <n v="441.16"/>
    <n v="441.16"/>
    <s v="Profit"/>
    <s v="Jun-2023"/>
    <n v="0.26167004756990164"/>
    <s v="June"/>
    <n v="2023"/>
    <m/>
  </r>
  <r>
    <x v="2065"/>
    <d v="2023-08-22T00:00:00"/>
    <d v="2025-04-23T00:00:00"/>
    <s v="Second Class"/>
    <x v="1861"/>
    <s v="Kimberly Copeland"/>
    <s v="Corporate"/>
    <s v="Central"/>
    <s v="Furniture"/>
    <s v="Tables"/>
    <s v="Down-sized actuating intranet"/>
    <n v="2682.29"/>
    <n v="1"/>
    <n v="1"/>
    <n v="0.46"/>
    <n v="0.46"/>
    <n v="287.92"/>
    <n v="287.92"/>
    <s v="Profit"/>
    <s v="Aug-2023"/>
    <n v="0.10734111524108132"/>
    <s v="August"/>
    <n v="2023"/>
    <m/>
  </r>
  <r>
    <x v="2066"/>
    <d v="2024-04-21T00:00:00"/>
    <d v="2025-04-15T00:00:00"/>
    <s v="Second Class"/>
    <x v="1862"/>
    <s v="Craig Patel"/>
    <s v="Consumer"/>
    <s v="West"/>
    <s v="Furniture"/>
    <s v="Tables"/>
    <s v="Horizontal neutral extranet"/>
    <n v="3076.86"/>
    <n v="4"/>
    <n v="4"/>
    <n v="0.1"/>
    <n v="0.1"/>
    <n v="478.73"/>
    <n v="478.73"/>
    <s v="Profit"/>
    <s v="Apr-2024"/>
    <n v="0.15559043960401189"/>
    <s v="April"/>
    <n v="2024"/>
    <m/>
  </r>
  <r>
    <x v="2067"/>
    <d v="2023-05-02T00:00:00"/>
    <d v="2025-04-10T00:00:00"/>
    <s v="First Class"/>
    <x v="1863"/>
    <s v="Juan Moss"/>
    <s v="Corporate"/>
    <s v="South"/>
    <s v="Furniture"/>
    <s v="Chairs"/>
    <s v="Function-based system-worthy website"/>
    <n v="1914.63"/>
    <n v="10"/>
    <n v="10"/>
    <n v="0.27"/>
    <n v="0.27"/>
    <n v="393.16"/>
    <n v="393.16"/>
    <s v="Profit"/>
    <s v="May-2023"/>
    <n v="0.20534515807231685"/>
    <s v="May"/>
    <n v="2023"/>
    <m/>
  </r>
  <r>
    <x v="2068"/>
    <d v="2024-09-06T00:00:00"/>
    <d v="2025-04-15T00:00:00"/>
    <s v="Second Class"/>
    <x v="1864"/>
    <s v="Ralph Scott"/>
    <s v="Corporate"/>
    <s v="East"/>
    <s v="Technology"/>
    <s v="Phones"/>
    <s v="Vision-oriented impactful budgetary management"/>
    <n v="1509.83"/>
    <n v="4"/>
    <n v="4"/>
    <n v="0.46"/>
    <n v="0.46"/>
    <n v="529.11"/>
    <n v="529.11"/>
    <s v="Profit"/>
    <s v="Sep-2024"/>
    <n v="0.35044342740573442"/>
    <s v="September"/>
    <n v="2024"/>
    <m/>
  </r>
  <r>
    <x v="2069"/>
    <d v="2023-12-23T00:00:00"/>
    <d v="2025-04-20T00:00:00"/>
    <s v="First Class"/>
    <x v="1475"/>
    <s v="Ronald Nielsen"/>
    <s v="Consumer"/>
    <s v="South"/>
    <s v="Furniture"/>
    <s v="Tables"/>
    <s v="Organized motivating concept"/>
    <n v="558.73"/>
    <n v="10"/>
    <n v="10"/>
    <n v="0.3"/>
    <n v="0.3"/>
    <n v="720.35"/>
    <n v="720.35"/>
    <s v="Profit"/>
    <s v="Dec-2023"/>
    <n v="1.2892631503588496"/>
    <s v="December"/>
    <n v="2023"/>
    <m/>
  </r>
  <r>
    <x v="2070"/>
    <d v="2024-06-27T00:00:00"/>
    <d v="2025-04-23T00:00:00"/>
    <s v="Standard Class"/>
    <x v="1865"/>
    <s v="Ronald Watkins"/>
    <s v="Corporate"/>
    <s v="Central"/>
    <s v="Office Supplies"/>
    <s v="Binders"/>
    <s v="Streamlined optimal archive"/>
    <n v="287.02999999999997"/>
    <n v="5"/>
    <n v="5"/>
    <n v="0.18"/>
    <n v="0.18"/>
    <n v="-47.34"/>
    <n v="-47.34"/>
    <s v="Loss"/>
    <s v="Jun-2024"/>
    <n v="-0.16493049507020174"/>
    <s v="June"/>
    <n v="2024"/>
    <m/>
  </r>
  <r>
    <x v="2071"/>
    <d v="2023-05-04T00:00:00"/>
    <d v="2025-04-19T00:00:00"/>
    <s v="Second Class"/>
    <x v="1866"/>
    <s v="Deborah Velasquez"/>
    <s v="Consumer"/>
    <s v="West"/>
    <s v="Technology"/>
    <s v="Phones"/>
    <s v="Total multi-state hierarchy"/>
    <n v="1097.19"/>
    <n v="2"/>
    <n v="2"/>
    <n v="0.05"/>
    <n v="0.05"/>
    <n v="370.33"/>
    <n v="370.33"/>
    <s v="Profit"/>
    <s v="May-2023"/>
    <n v="0.33752586151897118"/>
    <s v="May"/>
    <n v="2023"/>
    <m/>
  </r>
  <r>
    <x v="2072"/>
    <d v="2025-04-05T00:00:00"/>
    <d v="2025-04-12T00:00:00"/>
    <s v="Standard Class"/>
    <x v="1867"/>
    <s v="Clinton Hall"/>
    <s v="Consumer"/>
    <s v="South"/>
    <s v="Technology"/>
    <s v="Phones"/>
    <s v="Optional attitude-oriented function"/>
    <n v="4947.74"/>
    <n v="1"/>
    <n v="1"/>
    <n v="0.15"/>
    <n v="0.15"/>
    <n v="175"/>
    <n v="175"/>
    <s v="Profit"/>
    <s v="Apr-2025"/>
    <n v="3.5369683936504345E-2"/>
    <s v="April"/>
    <n v="2025"/>
    <m/>
  </r>
  <r>
    <x v="2073"/>
    <d v="2024-01-17T00:00:00"/>
    <d v="2025-04-24T00:00:00"/>
    <s v="Same Day"/>
    <x v="1868"/>
    <s v="Steven Vazquez"/>
    <s v="Home Office"/>
    <s v="East"/>
    <s v="Technology"/>
    <s v="Accessories"/>
    <s v="Multi-channeled transitional capability"/>
    <n v="1706.58"/>
    <n v="7"/>
    <n v="7"/>
    <n v="0.04"/>
    <n v="0.04"/>
    <n v="244.43"/>
    <n v="244.43"/>
    <s v="Profit"/>
    <s v="Jan-2024"/>
    <n v="0.14322797642067761"/>
    <s v="January"/>
    <n v="2024"/>
    <m/>
  </r>
  <r>
    <x v="2074"/>
    <d v="2024-01-08T00:00:00"/>
    <d v="2025-04-28T00:00:00"/>
    <s v="First Class"/>
    <x v="1869"/>
    <s v="Renee Valdez"/>
    <s v="Home Office"/>
    <s v="Central"/>
    <s v="Office Supplies"/>
    <s v="Binders"/>
    <s v="Universal reciprocal system engine"/>
    <n v="693.95"/>
    <n v="2"/>
    <n v="2"/>
    <n v="0.36"/>
    <n v="0.36"/>
    <n v="138.83000000000001"/>
    <n v="138.83000000000001"/>
    <s v="Profit"/>
    <s v="Jan-2024"/>
    <n v="0.20005764104042079"/>
    <s v="January"/>
    <n v="2024"/>
    <m/>
  </r>
  <r>
    <x v="2075"/>
    <d v="2024-02-29T00:00:00"/>
    <d v="2025-04-30T00:00:00"/>
    <s v="Standard Class"/>
    <x v="1870"/>
    <s v="Kristy Henderson"/>
    <s v="Home Office"/>
    <s v="West"/>
    <s v="Office Supplies"/>
    <s v="Storage"/>
    <s v="Up-sized fault-tolerant framework"/>
    <n v="176.21"/>
    <n v="1"/>
    <n v="1"/>
    <n v="0.12"/>
    <n v="0.12"/>
    <n v="477.2"/>
    <n v="477.2"/>
    <s v="Profit"/>
    <s v="Feb-2024"/>
    <n v="2.708132342091822"/>
    <s v="February"/>
    <n v="2024"/>
    <m/>
  </r>
  <r>
    <x v="2076"/>
    <d v="2024-11-22T00:00:00"/>
    <d v="2025-04-27T00:00:00"/>
    <s v="Standard Class"/>
    <x v="1871"/>
    <s v="Michael Young"/>
    <s v="Consumer"/>
    <s v="Central"/>
    <s v="Furniture"/>
    <s v="Tables"/>
    <s v="Pre-emptive bi-directional encoding"/>
    <n v="4814"/>
    <n v="5"/>
    <n v="5"/>
    <n v="0.43"/>
    <n v="0.43"/>
    <n v="23.36"/>
    <n v="23.36"/>
    <s v="Profit"/>
    <s v="Nov-2024"/>
    <n v="4.8525135022850019E-3"/>
    <s v="November"/>
    <n v="2024"/>
    <m/>
  </r>
  <r>
    <x v="2077"/>
    <d v="2024-01-15T00:00:00"/>
    <d v="2025-04-12T00:00:00"/>
    <s v="Standard Class"/>
    <x v="1872"/>
    <s v="Roger Murray"/>
    <s v="Corporate"/>
    <s v="Central"/>
    <s v="Technology"/>
    <s v="Machines"/>
    <s v="Networked 24/7 portal"/>
    <n v="3729.44"/>
    <n v="7"/>
    <n v="7"/>
    <n v="0.34"/>
    <n v="0.34"/>
    <n v="575.78"/>
    <n v="575.78"/>
    <s v="Profit"/>
    <s v="Jan-2024"/>
    <n v="0.15438779012398643"/>
    <s v="January"/>
    <n v="2024"/>
    <m/>
  </r>
  <r>
    <x v="2078"/>
    <d v="2023-10-01T00:00:00"/>
    <d v="2025-04-30T00:00:00"/>
    <s v="Standard Class"/>
    <x v="1154"/>
    <s v="Margaret Lara"/>
    <s v="Corporate"/>
    <s v="West"/>
    <s v="Office Supplies"/>
    <s v="Labels"/>
    <s v="Focused mission-critical solution"/>
    <n v="846.27"/>
    <n v="9"/>
    <n v="9"/>
    <n v="0.1"/>
    <n v="0.1"/>
    <n v="962.3"/>
    <n v="962.3"/>
    <s v="Profit"/>
    <s v="Oct-2023"/>
    <n v="1.1371075425100736"/>
    <s v="October"/>
    <n v="2023"/>
    <m/>
  </r>
  <r>
    <x v="2079"/>
    <d v="2023-08-30T00:00:00"/>
    <d v="2025-04-17T00:00:00"/>
    <s v="Second Class"/>
    <x v="1873"/>
    <s v="Mr. Bryce Soto MD"/>
    <s v="Home Office"/>
    <s v="Central"/>
    <s v="Technology"/>
    <s v="Copiers"/>
    <s v="Diverse optimal Graphical User Interface"/>
    <n v="4739.05"/>
    <n v="9"/>
    <n v="9"/>
    <n v="0.15"/>
    <n v="0.15"/>
    <n v="187.27"/>
    <n v="187.27"/>
    <s v="Profit"/>
    <s v="Aug-2023"/>
    <n v="3.9516358763887274E-2"/>
    <s v="August"/>
    <n v="2023"/>
    <m/>
  </r>
  <r>
    <x v="2080"/>
    <d v="2024-04-18T00:00:00"/>
    <d v="2025-04-18T00:00:00"/>
    <s v="Same Day"/>
    <x v="1874"/>
    <s v="Mr. Christopher Reed"/>
    <s v="Corporate"/>
    <s v="West"/>
    <s v="Office Supplies"/>
    <s v="Storage"/>
    <s v="Persevering solution-oriented Local Area Network"/>
    <n v="187.65"/>
    <n v="2"/>
    <n v="2"/>
    <n v="0.13"/>
    <n v="0.13"/>
    <n v="295.89"/>
    <n v="295.89"/>
    <s v="Profit"/>
    <s v="Apr-2024"/>
    <n v="1.5768185451638688"/>
    <s v="April"/>
    <n v="2024"/>
    <m/>
  </r>
  <r>
    <x v="2081"/>
    <d v="2024-12-24T00:00:00"/>
    <d v="2025-04-22T00:00:00"/>
    <s v="Second Class"/>
    <x v="1875"/>
    <s v="Amber Spencer"/>
    <s v="Consumer"/>
    <s v="East"/>
    <s v="Office Supplies"/>
    <s v="Binders"/>
    <s v="Up-sized tertiary success"/>
    <n v="3686.87"/>
    <n v="7"/>
    <n v="7"/>
    <n v="0.27"/>
    <n v="0.27"/>
    <n v="283.33"/>
    <n v="283.33"/>
    <s v="Profit"/>
    <s v="Dec-2024"/>
    <n v="7.6848383588246943E-2"/>
    <s v="December"/>
    <n v="2024"/>
    <m/>
  </r>
  <r>
    <x v="2082"/>
    <d v="2024-03-23T00:00:00"/>
    <d v="2025-04-28T00:00:00"/>
    <s v="Standard Class"/>
    <x v="377"/>
    <s v="Christine Schmidt"/>
    <s v="Corporate"/>
    <s v="East"/>
    <s v="Technology"/>
    <s v="Machines"/>
    <s v="Enterprise-wide cohesive middleware"/>
    <n v="328.71"/>
    <n v="8"/>
    <n v="8"/>
    <n v="0.32"/>
    <n v="0.32"/>
    <n v="604.49"/>
    <n v="604.49"/>
    <s v="Profit"/>
    <s v="Mar-2024"/>
    <n v="1.8389766055185424"/>
    <s v="March"/>
    <n v="2024"/>
    <m/>
  </r>
  <r>
    <x v="2083"/>
    <d v="2024-08-22T00:00:00"/>
    <d v="2025-05-06T00:00:00"/>
    <s v="Standard Class"/>
    <x v="1876"/>
    <s v="Robert Williams"/>
    <s v="Home Office"/>
    <s v="East"/>
    <s v="Technology"/>
    <s v="Accessories"/>
    <s v="Persevering solution-oriented firmware"/>
    <n v="3735.03"/>
    <n v="1"/>
    <n v="1"/>
    <n v="0.3"/>
    <n v="0.3"/>
    <n v="44.7"/>
    <n v="44.7"/>
    <s v="Profit"/>
    <s v="Aug-2024"/>
    <n v="1.1967775359234063E-2"/>
    <s v="August"/>
    <n v="2024"/>
    <m/>
  </r>
  <r>
    <x v="2084"/>
    <d v="2023-12-15T00:00:00"/>
    <d v="2025-04-09T00:00:00"/>
    <s v="First Class"/>
    <x v="1529"/>
    <s v="Vincent Williams"/>
    <s v="Consumer"/>
    <s v="South"/>
    <s v="Furniture"/>
    <s v="Furnishings"/>
    <s v="Networked needs-based ability"/>
    <n v="1882.34"/>
    <n v="10"/>
    <n v="10"/>
    <n v="0.25"/>
    <n v="0.25"/>
    <n v="149.87"/>
    <n v="149.87"/>
    <s v="Profit"/>
    <s v="Dec-2023"/>
    <n v="7.9618984880521063E-2"/>
    <s v="December"/>
    <n v="2023"/>
    <m/>
  </r>
  <r>
    <x v="2085"/>
    <d v="2023-09-16T00:00:00"/>
    <d v="2025-04-19T00:00:00"/>
    <s v="Standard Class"/>
    <x v="1877"/>
    <s v="Emily Jordan"/>
    <s v="Corporate"/>
    <s v="West"/>
    <s v="Furniture"/>
    <s v="Bookcases"/>
    <s v="Cloned full-range framework"/>
    <n v="3538.71"/>
    <n v="6"/>
    <n v="6"/>
    <n v="0.42"/>
    <n v="0.42"/>
    <n v="465.23"/>
    <n v="465.23"/>
    <s v="Profit"/>
    <s v="Sep-2023"/>
    <n v="0.13146881208123865"/>
    <s v="September"/>
    <n v="2023"/>
    <m/>
  </r>
  <r>
    <x v="2086"/>
    <d v="2023-05-03T00:00:00"/>
    <d v="2025-04-23T00:00:00"/>
    <s v="Same Day"/>
    <x v="1878"/>
    <s v="William Jackson"/>
    <s v="Consumer"/>
    <s v="East"/>
    <s v="Technology"/>
    <s v="Copiers"/>
    <s v="Networked attitude-oriented projection"/>
    <n v="286.17"/>
    <n v="9"/>
    <n v="9"/>
    <n v="0.42"/>
    <n v="0.42"/>
    <n v="90.57"/>
    <n v="90.57"/>
    <s v="Profit"/>
    <s v="May-2023"/>
    <n v="0.31649019813397627"/>
    <s v="May"/>
    <n v="2023"/>
    <m/>
  </r>
  <r>
    <x v="2087"/>
    <d v="2024-05-06T00:00:00"/>
    <d v="2025-04-18T00:00:00"/>
    <s v="First Class"/>
    <x v="1879"/>
    <s v="Alyssa Park"/>
    <s v="Corporate"/>
    <s v="South"/>
    <s v="Technology"/>
    <s v="Machines"/>
    <s v="Virtual scalable collaboration"/>
    <n v="2380.62"/>
    <n v="10"/>
    <n v="10"/>
    <n v="0.41"/>
    <n v="0.41"/>
    <n v="960.74"/>
    <n v="960.74"/>
    <s v="Profit"/>
    <s v="May-2024"/>
    <n v="0.40356713797246097"/>
    <s v="May"/>
    <n v="2024"/>
    <m/>
  </r>
  <r>
    <x v="2088"/>
    <d v="2024-05-12T00:00:00"/>
    <d v="2025-04-14T00:00:00"/>
    <s v="Second Class"/>
    <x v="1880"/>
    <s v="Miranda Moore"/>
    <s v="Corporate"/>
    <s v="South"/>
    <s v="Technology"/>
    <s v="Phones"/>
    <s v="Diverse tertiary standardization"/>
    <n v="820.77"/>
    <n v="5"/>
    <n v="5"/>
    <n v="0.17"/>
    <n v="0.17"/>
    <n v="480.48"/>
    <n v="480.48"/>
    <s v="Profit"/>
    <s v="May-2024"/>
    <n v="0.58540151321320222"/>
    <s v="May"/>
    <n v="2024"/>
    <m/>
  </r>
  <r>
    <x v="2089"/>
    <d v="2024-06-05T00:00:00"/>
    <d v="2025-05-06T00:00:00"/>
    <s v="First Class"/>
    <x v="1881"/>
    <s v="Janet Hall"/>
    <s v="Corporate"/>
    <s v="West"/>
    <s v="Furniture"/>
    <s v="Furnishings"/>
    <s v="Implemented multi-state hardware"/>
    <n v="525.61"/>
    <n v="3"/>
    <n v="3"/>
    <n v="0.42"/>
    <n v="0.42"/>
    <n v="562.65"/>
    <n v="562.65"/>
    <s v="Profit"/>
    <s v="Jun-2024"/>
    <n v="1.0704705009417628"/>
    <s v="June"/>
    <n v="2024"/>
    <m/>
  </r>
  <r>
    <x v="2090"/>
    <d v="2024-04-12T00:00:00"/>
    <d v="2025-04-26T00:00:00"/>
    <s v="Same Day"/>
    <x v="325"/>
    <s v="Cole Young"/>
    <s v="Consumer"/>
    <s v="West"/>
    <s v="Technology"/>
    <s v="Computers"/>
    <s v="Universal dedicated parallelism"/>
    <n v="260.79000000000002"/>
    <n v="6"/>
    <n v="6"/>
    <n v="0.02"/>
    <n v="0.02"/>
    <n v="606.03"/>
    <n v="606.03"/>
    <s v="Profit"/>
    <s v="Apr-2024"/>
    <n v="2.3238237662487053"/>
    <s v="April"/>
    <n v="2024"/>
    <m/>
  </r>
  <r>
    <x v="2091"/>
    <d v="2023-11-07T00:00:00"/>
    <d v="2025-04-19T00:00:00"/>
    <s v="Second Class"/>
    <x v="1882"/>
    <s v="Amanda Galvan"/>
    <s v="Home Office"/>
    <s v="West"/>
    <s v="Furniture"/>
    <s v="Tables"/>
    <s v="Business-focused transitional software"/>
    <n v="902.67"/>
    <n v="6"/>
    <n v="6"/>
    <n v="0.34"/>
    <n v="0.34"/>
    <n v="631.47"/>
    <n v="631.47"/>
    <s v="Profit"/>
    <s v="Nov-2023"/>
    <n v="0.6995579779986042"/>
    <s v="November"/>
    <n v="2023"/>
    <m/>
  </r>
  <r>
    <x v="2092"/>
    <d v="2025-03-26T00:00:00"/>
    <d v="2025-04-19T00:00:00"/>
    <s v="First Class"/>
    <x v="1269"/>
    <s v="Paula Rose"/>
    <s v="Consumer"/>
    <s v="East"/>
    <s v="Office Supplies"/>
    <s v="Paper"/>
    <s v="Enterprise-wide solution-oriented paradigm"/>
    <n v="2473.4299999999998"/>
    <n v="2"/>
    <n v="2"/>
    <n v="0.23"/>
    <n v="0.23"/>
    <n v="376.2"/>
    <n v="376.2"/>
    <s v="Profit"/>
    <s v="Mar-2025"/>
    <n v="0.1520964814043656"/>
    <s v="March"/>
    <n v="2025"/>
    <m/>
  </r>
  <r>
    <x v="2093"/>
    <d v="2024-05-10T00:00:00"/>
    <d v="2025-05-02T00:00:00"/>
    <s v="Standard Class"/>
    <x v="1883"/>
    <s v="Jonathan Noble"/>
    <s v="Consumer"/>
    <s v="West"/>
    <s v="Furniture"/>
    <s v="Chairs"/>
    <s v="Open-source secondary firmware"/>
    <n v="4505.1400000000003"/>
    <n v="5"/>
    <n v="5"/>
    <n v="0.09"/>
    <n v="0.09"/>
    <n v="604.59"/>
    <n v="604.59"/>
    <s v="Profit"/>
    <s v="May-2024"/>
    <n v="0.13420004705736113"/>
    <s v="May"/>
    <n v="2024"/>
    <m/>
  </r>
  <r>
    <x v="2094"/>
    <d v="2024-05-22T00:00:00"/>
    <d v="2025-04-30T00:00:00"/>
    <s v="Second Class"/>
    <x v="1884"/>
    <s v="Sherry Lowe"/>
    <s v="Corporate"/>
    <s v="South"/>
    <s v="Furniture"/>
    <s v="Bookcases"/>
    <s v="Virtual 5thgeneration neural-net"/>
    <n v="1405.94"/>
    <n v="5"/>
    <n v="5"/>
    <n v="0.3"/>
    <n v="0.3"/>
    <n v="953.32"/>
    <n v="953.32"/>
    <s v="Profit"/>
    <s v="May-2024"/>
    <n v="0.67806592030954382"/>
    <s v="May"/>
    <n v="2024"/>
    <m/>
  </r>
  <r>
    <x v="2095"/>
    <d v="2023-07-31T00:00:00"/>
    <d v="2025-04-10T00:00:00"/>
    <s v="Second Class"/>
    <x v="1885"/>
    <s v="Chelsey Morris"/>
    <s v="Corporate"/>
    <s v="West"/>
    <s v="Furniture"/>
    <s v="Bookcases"/>
    <s v="Self-enabling responsive data-warehouse"/>
    <n v="3576.07"/>
    <n v="10"/>
    <n v="10"/>
    <n v="0.04"/>
    <n v="0.04"/>
    <n v="677.02"/>
    <n v="677.02"/>
    <s v="Profit"/>
    <s v="Jul-2023"/>
    <n v="0.18931956029943484"/>
    <s v="July"/>
    <n v="2023"/>
    <m/>
  </r>
  <r>
    <x v="2096"/>
    <d v="2024-03-04T00:00:00"/>
    <d v="2025-05-02T00:00:00"/>
    <s v="Same Day"/>
    <x v="1886"/>
    <s v="Marcia Torres"/>
    <s v="Home Office"/>
    <s v="Central"/>
    <s v="Office Supplies"/>
    <s v="Storage"/>
    <s v="Intuitive secondary data-warehouse"/>
    <n v="2229.42"/>
    <n v="7"/>
    <n v="7"/>
    <n v="0.25"/>
    <n v="0.25"/>
    <n v="117.82"/>
    <n v="117.82"/>
    <s v="Profit"/>
    <s v="Mar-2024"/>
    <n v="5.2847825891936012E-2"/>
    <s v="March"/>
    <n v="2024"/>
    <m/>
  </r>
  <r>
    <x v="2097"/>
    <d v="2024-01-04T00:00:00"/>
    <d v="2025-04-25T00:00:00"/>
    <s v="First Class"/>
    <x v="1887"/>
    <s v="Dr. Andrea Smith DDS"/>
    <s v="Consumer"/>
    <s v="South"/>
    <s v="Technology"/>
    <s v="Machines"/>
    <s v="Organized non-volatile workforce"/>
    <n v="4880.66"/>
    <n v="7"/>
    <n v="7"/>
    <n v="0.27"/>
    <n v="0.27"/>
    <n v="856.04"/>
    <n v="856.04"/>
    <s v="Profit"/>
    <s v="Jan-2024"/>
    <n v="0.17539431142509415"/>
    <s v="January"/>
    <n v="2024"/>
    <m/>
  </r>
  <r>
    <x v="2098"/>
    <d v="2024-09-05T00:00:00"/>
    <d v="2025-04-16T00:00:00"/>
    <s v="Second Class"/>
    <x v="1888"/>
    <s v="Joel Meza"/>
    <s v="Home Office"/>
    <s v="East"/>
    <s v="Furniture"/>
    <s v="Chairs"/>
    <s v="Synchronized human-resource challenge"/>
    <n v="458.17"/>
    <n v="6"/>
    <n v="6"/>
    <n v="0.09"/>
    <n v="0.09"/>
    <n v="702.04"/>
    <n v="702.04"/>
    <s v="Profit"/>
    <s v="Sep-2024"/>
    <n v="1.5322696815592465"/>
    <s v="September"/>
    <n v="2024"/>
    <m/>
  </r>
  <r>
    <x v="2099"/>
    <d v="2024-08-22T00:00:00"/>
    <d v="2025-04-28T00:00:00"/>
    <s v="First Class"/>
    <x v="105"/>
    <s v="Chelsea Neal"/>
    <s v="Home Office"/>
    <s v="West"/>
    <s v="Technology"/>
    <s v="Computers"/>
    <s v="Monitored dynamic algorithm"/>
    <n v="305.74"/>
    <n v="4"/>
    <n v="4"/>
    <n v="0.11"/>
    <n v="0.11"/>
    <n v="837.07"/>
    <n v="837.07"/>
    <s v="Profit"/>
    <s v="Aug-2024"/>
    <n v="2.737849152874992"/>
    <s v="August"/>
    <n v="2024"/>
    <m/>
  </r>
  <r>
    <x v="2100"/>
    <d v="2024-03-24T00:00:00"/>
    <d v="2025-04-21T00:00:00"/>
    <s v="Same Day"/>
    <x v="1889"/>
    <s v="Ruben Wood"/>
    <s v="Corporate"/>
    <s v="West"/>
    <s v="Furniture"/>
    <s v="Furnishings"/>
    <s v="Enterprise-wide radical hub"/>
    <n v="3465.46"/>
    <n v="5"/>
    <n v="5"/>
    <n v="0.41"/>
    <n v="0.41"/>
    <n v="110.23"/>
    <n v="110.23"/>
    <s v="Profit"/>
    <s v="Mar-2024"/>
    <n v="3.1808187080503023E-2"/>
    <s v="March"/>
    <n v="2024"/>
    <m/>
  </r>
  <r>
    <x v="2101"/>
    <d v="2023-08-29T00:00:00"/>
    <d v="2025-05-04T00:00:00"/>
    <s v="Standard Class"/>
    <x v="1544"/>
    <s v="Billy Sanchez"/>
    <s v="Home Office"/>
    <s v="Central"/>
    <s v="Furniture"/>
    <s v="Bookcases"/>
    <s v="Expanded executive forecast"/>
    <n v="3299.59"/>
    <n v="10"/>
    <n v="10"/>
    <n v="0.21"/>
    <n v="0.21"/>
    <n v="648.1"/>
    <n v="648.1"/>
    <s v="Profit"/>
    <s v="Aug-2023"/>
    <n v="0.1964183428850251"/>
    <s v="August"/>
    <n v="2023"/>
    <m/>
  </r>
  <r>
    <x v="2102"/>
    <d v="2024-01-25T00:00:00"/>
    <d v="2025-04-17T00:00:00"/>
    <s v="Same Day"/>
    <x v="1890"/>
    <s v="Colleen Reyes"/>
    <s v="Corporate"/>
    <s v="Central"/>
    <s v="Furniture"/>
    <s v="Furnishings"/>
    <s v="Implemented context-sensitive approach"/>
    <n v="497.39"/>
    <n v="5"/>
    <n v="5"/>
    <n v="0.28000000000000003"/>
    <n v="0.28000000000000003"/>
    <n v="591.30999999999995"/>
    <n v="591.30999999999995"/>
    <s v="Profit"/>
    <s v="Jan-2024"/>
    <n v="1.1888256699973863"/>
    <s v="January"/>
    <n v="2024"/>
    <m/>
  </r>
  <r>
    <x v="2103"/>
    <d v="2024-01-02T00:00:00"/>
    <d v="2025-05-06T00:00:00"/>
    <s v="Same Day"/>
    <x v="1891"/>
    <s v="Veronica Gibson"/>
    <s v="Corporate"/>
    <s v="East"/>
    <s v="Technology"/>
    <s v="Accessories"/>
    <s v="Function-based logistical time-frame"/>
    <n v="2607.9299999999998"/>
    <n v="8"/>
    <n v="8"/>
    <n v="0.38"/>
    <n v="0.38"/>
    <n v="8.1"/>
    <n v="8.1"/>
    <s v="Profit"/>
    <s v="Jan-2024"/>
    <n v="3.1059115850502121E-3"/>
    <s v="January"/>
    <n v="2024"/>
    <m/>
  </r>
  <r>
    <x v="2104"/>
    <d v="2023-08-11T00:00:00"/>
    <d v="2025-04-17T00:00:00"/>
    <s v="Standard Class"/>
    <x v="1892"/>
    <s v="Michelle Johnson"/>
    <s v="Consumer"/>
    <s v="South"/>
    <s v="Office Supplies"/>
    <s v="Binders"/>
    <s v="Exclusive zero-defect complexity"/>
    <n v="4694.38"/>
    <n v="5"/>
    <n v="5"/>
    <n v="0.42"/>
    <n v="0.42"/>
    <n v="970.99"/>
    <n v="970.99"/>
    <s v="Profit"/>
    <s v="Aug-2023"/>
    <n v="0.20684094598221703"/>
    <s v="August"/>
    <n v="2023"/>
    <m/>
  </r>
  <r>
    <x v="2105"/>
    <d v="2024-01-25T00:00:00"/>
    <d v="2025-05-05T00:00:00"/>
    <s v="Standard Class"/>
    <x v="1811"/>
    <s v="Crystal Davis"/>
    <s v="Corporate"/>
    <s v="East"/>
    <s v="Office Supplies"/>
    <s v="Binders"/>
    <s v="User-centric full-range neural-net"/>
    <n v="3196.1"/>
    <n v="2"/>
    <n v="2"/>
    <n v="0.05"/>
    <n v="0.05"/>
    <n v="289.01"/>
    <n v="289.01"/>
    <s v="Profit"/>
    <s v="Jan-2024"/>
    <n v="9.0425831482118829E-2"/>
    <s v="January"/>
    <n v="2024"/>
    <m/>
  </r>
  <r>
    <x v="2106"/>
    <d v="2023-12-27T00:00:00"/>
    <d v="2025-04-16T00:00:00"/>
    <s v="Same Day"/>
    <x v="1893"/>
    <s v="Samantha Huang"/>
    <s v="Home Office"/>
    <s v="West"/>
    <s v="Technology"/>
    <s v="Computers"/>
    <s v="Business-focused system-worthy challenge"/>
    <n v="915.82"/>
    <n v="9"/>
    <n v="9"/>
    <n v="0.22"/>
    <n v="0.22"/>
    <n v="689.44"/>
    <n v="689.44"/>
    <s v="Profit"/>
    <s v="Dec-2023"/>
    <n v="0.75281168788626585"/>
    <s v="December"/>
    <n v="2023"/>
    <m/>
  </r>
  <r>
    <x v="2107"/>
    <d v="2024-05-19T00:00:00"/>
    <d v="2025-04-28T00:00:00"/>
    <s v="Standard Class"/>
    <x v="1894"/>
    <s v="Andrew Davis"/>
    <s v="Consumer"/>
    <s v="West"/>
    <s v="Technology"/>
    <s v="Computers"/>
    <s v="Mandatory responsive attitude"/>
    <n v="3266.94"/>
    <n v="7"/>
    <n v="7"/>
    <n v="0.45"/>
    <n v="0.45"/>
    <n v="178.87"/>
    <n v="178.87"/>
    <s v="Profit"/>
    <s v="May-2024"/>
    <n v="5.4751541197573264E-2"/>
    <s v="May"/>
    <n v="2024"/>
    <m/>
  </r>
  <r>
    <x v="2108"/>
    <d v="2024-04-25T00:00:00"/>
    <d v="2025-05-05T00:00:00"/>
    <s v="First Class"/>
    <x v="1198"/>
    <s v="Michelle Carroll"/>
    <s v="Home Office"/>
    <s v="South"/>
    <s v="Furniture"/>
    <s v="Chairs"/>
    <s v="Polarized logistical extranet"/>
    <n v="2833.21"/>
    <n v="1"/>
    <n v="1"/>
    <n v="0.05"/>
    <n v="0.05"/>
    <n v="807.1"/>
    <n v="807.1"/>
    <s v="Profit"/>
    <s v="Apr-2024"/>
    <n v="0.28487122380621277"/>
    <s v="April"/>
    <n v="2024"/>
    <m/>
  </r>
  <r>
    <x v="2109"/>
    <d v="2024-11-19T00:00:00"/>
    <d v="2025-05-06T00:00:00"/>
    <s v="Second Class"/>
    <x v="1895"/>
    <s v="Madison Morris"/>
    <s v="Consumer"/>
    <s v="West"/>
    <s v="Furniture"/>
    <s v="Chairs"/>
    <s v="Advanced 24hour data-warehouse"/>
    <n v="981.2"/>
    <n v="10"/>
    <n v="10"/>
    <n v="0.36"/>
    <n v="0.36"/>
    <n v="926.16"/>
    <n v="926.16"/>
    <s v="Profit"/>
    <s v="Nov-2024"/>
    <n v="0.94390542193232774"/>
    <s v="November"/>
    <n v="2024"/>
    <m/>
  </r>
  <r>
    <x v="2110"/>
    <d v="2024-04-26T00:00:00"/>
    <d v="2025-05-06T00:00:00"/>
    <s v="Second Class"/>
    <x v="29"/>
    <s v="Cameron Rivera"/>
    <s v="Corporate"/>
    <s v="Central"/>
    <s v="Furniture"/>
    <s v="Furnishings"/>
    <s v="Virtual attitude-oriented workforce"/>
    <n v="2664.05"/>
    <n v="7"/>
    <n v="7"/>
    <n v="0.47"/>
    <n v="0.47"/>
    <n v="108.76"/>
    <n v="108.76"/>
    <s v="Profit"/>
    <s v="Apr-2024"/>
    <n v="4.0825059589722414E-2"/>
    <s v="April"/>
    <n v="2024"/>
    <m/>
  </r>
  <r>
    <x v="2111"/>
    <d v="2025-02-22T00:00:00"/>
    <d v="2025-04-10T00:00:00"/>
    <s v="Same Day"/>
    <x v="1896"/>
    <s v="Lawrence Grant"/>
    <s v="Home Office"/>
    <s v="East"/>
    <s v="Technology"/>
    <s v="Phones"/>
    <s v="Optional intangible function"/>
    <n v="1514.73"/>
    <n v="10"/>
    <n v="10"/>
    <n v="0.34"/>
    <n v="0.34"/>
    <n v="237.93"/>
    <n v="237.93"/>
    <s v="Profit"/>
    <s v="Feb-2025"/>
    <n v="0.15707749896021073"/>
    <s v="February"/>
    <n v="2025"/>
    <m/>
  </r>
  <r>
    <x v="2112"/>
    <d v="2025-02-06T00:00:00"/>
    <d v="2025-04-22T00:00:00"/>
    <s v="First Class"/>
    <x v="1815"/>
    <s v="John Richardson"/>
    <s v="Corporate"/>
    <s v="East"/>
    <s v="Office Supplies"/>
    <s v="Storage"/>
    <s v="Diverse radical policy"/>
    <n v="2646.27"/>
    <n v="6"/>
    <n v="6"/>
    <n v="0.41"/>
    <n v="0.41"/>
    <n v="8.77"/>
    <n v="8.77"/>
    <s v="Profit"/>
    <s v="Feb-2025"/>
    <n v="3.3140987125274443E-3"/>
    <s v="February"/>
    <n v="2025"/>
    <m/>
  </r>
  <r>
    <x v="2113"/>
    <d v="2025-01-08T00:00:00"/>
    <d v="2025-04-10T00:00:00"/>
    <s v="Second Class"/>
    <x v="1897"/>
    <s v="Mrs. Nancy Smith"/>
    <s v="Corporate"/>
    <s v="West"/>
    <s v="Office Supplies"/>
    <s v="Labels"/>
    <s v="Self-enabling client-driven customer loyalty"/>
    <n v="160.91"/>
    <n v="4"/>
    <n v="4"/>
    <n v="0.05"/>
    <n v="0.05"/>
    <n v="-42.39"/>
    <n v="-42.39"/>
    <s v="Loss"/>
    <s v="Jan-2025"/>
    <n v="-0.26343918960909829"/>
    <s v="January"/>
    <n v="2025"/>
    <m/>
  </r>
  <r>
    <x v="2114"/>
    <d v="2024-02-15T00:00:00"/>
    <d v="2025-04-13T00:00:00"/>
    <s v="Standard Class"/>
    <x v="1898"/>
    <s v="Donald Martin"/>
    <s v="Home Office"/>
    <s v="West"/>
    <s v="Office Supplies"/>
    <s v="Binders"/>
    <s v="Cross-group maximized emulation"/>
    <n v="4567.8500000000004"/>
    <n v="5"/>
    <n v="5"/>
    <n v="0.27"/>
    <n v="0.27"/>
    <n v="799.96"/>
    <n v="799.96"/>
    <s v="Profit"/>
    <s v="Feb-2024"/>
    <n v="0.17512834265573518"/>
    <s v="February"/>
    <n v="2024"/>
    <m/>
  </r>
  <r>
    <x v="2115"/>
    <d v="2024-09-28T00:00:00"/>
    <d v="2025-05-06T00:00:00"/>
    <s v="Standard Class"/>
    <x v="1899"/>
    <s v="Alicia Johnson"/>
    <s v="Corporate"/>
    <s v="East"/>
    <s v="Office Supplies"/>
    <s v="Art"/>
    <s v="Horizontal client-driven hierarchy"/>
    <n v="4734.99"/>
    <n v="7"/>
    <n v="7"/>
    <n v="0.34"/>
    <n v="0.34"/>
    <n v="925.88"/>
    <n v="925.88"/>
    <s v="Profit"/>
    <s v="Sep-2024"/>
    <n v="0.19554001170013033"/>
    <s v="September"/>
    <n v="2024"/>
    <m/>
  </r>
  <r>
    <x v="2116"/>
    <d v="2023-06-08T00:00:00"/>
    <d v="2025-04-12T00:00:00"/>
    <s v="Standard Class"/>
    <x v="1900"/>
    <s v="Kelsey Murphy"/>
    <s v="Consumer"/>
    <s v="South"/>
    <s v="Office Supplies"/>
    <s v="Storage"/>
    <s v="Decentralized eco-centric info-me diaries"/>
    <n v="2833.47"/>
    <n v="2"/>
    <n v="2"/>
    <n v="0.01"/>
    <n v="0.01"/>
    <n v="983.82"/>
    <n v="983.82"/>
    <s v="Profit"/>
    <s v="Jun-2023"/>
    <n v="0.34721384027358687"/>
    <s v="June"/>
    <n v="2023"/>
    <m/>
  </r>
  <r>
    <x v="2117"/>
    <d v="2025-01-30T00:00:00"/>
    <d v="2025-04-19T00:00:00"/>
    <s v="First Class"/>
    <x v="1901"/>
    <s v="Gwendolyn Kirk"/>
    <s v="Home Office"/>
    <s v="West"/>
    <s v="Furniture"/>
    <s v="Tables"/>
    <s v="Adaptive intangible neural-net"/>
    <n v="554.63"/>
    <n v="6"/>
    <n v="6"/>
    <n v="0.04"/>
    <n v="0.04"/>
    <n v="14.47"/>
    <n v="14.47"/>
    <s v="Profit"/>
    <s v="Jan-2025"/>
    <n v="2.6089465048771254E-2"/>
    <s v="January"/>
    <n v="2025"/>
    <m/>
  </r>
  <r>
    <x v="2118"/>
    <d v="2023-09-29T00:00:00"/>
    <d v="2025-04-26T00:00:00"/>
    <s v="First Class"/>
    <x v="1902"/>
    <s v="Travis Scott"/>
    <s v="Consumer"/>
    <s v="South"/>
    <s v="Technology"/>
    <s v="Copiers"/>
    <s v="Sharable tangible benchmark"/>
    <n v="4671.3500000000004"/>
    <n v="8"/>
    <n v="8"/>
    <n v="0.02"/>
    <n v="0.02"/>
    <n v="589.58000000000004"/>
    <n v="589.58000000000004"/>
    <s v="Profit"/>
    <s v="Sep-2023"/>
    <n v="0.12621190876299143"/>
    <s v="September"/>
    <n v="2023"/>
    <m/>
  </r>
  <r>
    <x v="2119"/>
    <d v="2024-09-26T00:00:00"/>
    <d v="2025-04-17T00:00:00"/>
    <s v="First Class"/>
    <x v="1903"/>
    <s v="Scott Watson"/>
    <s v="Home Office"/>
    <s v="West"/>
    <s v="Office Supplies"/>
    <s v="Storage"/>
    <s v="Distributed 5thgeneration alliance"/>
    <n v="3761.56"/>
    <n v="2"/>
    <n v="2"/>
    <n v="0.41"/>
    <n v="0.41"/>
    <n v="770.69"/>
    <n v="770.69"/>
    <s v="Profit"/>
    <s v="Sep-2024"/>
    <n v="0.20488573889556463"/>
    <s v="September"/>
    <n v="2024"/>
    <m/>
  </r>
  <r>
    <x v="2120"/>
    <d v="2024-01-27T00:00:00"/>
    <d v="2025-05-06T00:00:00"/>
    <s v="Standard Class"/>
    <x v="1904"/>
    <s v="Luis Boyd"/>
    <s v="Consumer"/>
    <s v="East"/>
    <s v="Office Supplies"/>
    <s v="Art"/>
    <s v="Polarized even-keeled firmware"/>
    <n v="1665.43"/>
    <n v="7"/>
    <n v="7"/>
    <n v="0.31"/>
    <n v="0.31"/>
    <n v="676.92"/>
    <n v="676.92"/>
    <s v="Profit"/>
    <s v="Jan-2024"/>
    <n v="0.40645358856271352"/>
    <s v="January"/>
    <n v="2024"/>
    <m/>
  </r>
  <r>
    <x v="2121"/>
    <d v="2023-08-14T00:00:00"/>
    <d v="2025-04-13T00:00:00"/>
    <s v="First Class"/>
    <x v="1905"/>
    <s v="Catherine Williams"/>
    <s v="Home Office"/>
    <s v="West"/>
    <s v="Technology"/>
    <s v="Machines"/>
    <s v="Robust full-range support"/>
    <n v="1920.85"/>
    <n v="9"/>
    <n v="9"/>
    <n v="0.24"/>
    <n v="0.24"/>
    <n v="84.99"/>
    <n v="84.99"/>
    <s v="Profit"/>
    <s v="Aug-2023"/>
    <n v="4.4246036910742637E-2"/>
    <s v="August"/>
    <n v="2023"/>
    <m/>
  </r>
  <r>
    <x v="2122"/>
    <d v="2024-03-07T00:00:00"/>
    <d v="2025-04-14T00:00:00"/>
    <s v="Second Class"/>
    <x v="1251"/>
    <s v="Thomas Castaneda"/>
    <s v="Corporate"/>
    <s v="East"/>
    <s v="Furniture"/>
    <s v="Chairs"/>
    <s v="Distributed background budgetary management"/>
    <n v="322.44"/>
    <n v="2"/>
    <n v="2"/>
    <n v="0.26"/>
    <n v="0.26"/>
    <n v="275.87"/>
    <n v="275.87"/>
    <s v="Profit"/>
    <s v="Mar-2024"/>
    <n v="0.85557002853244013"/>
    <s v="March"/>
    <n v="2024"/>
    <m/>
  </r>
  <r>
    <x v="2123"/>
    <d v="2024-08-03T00:00:00"/>
    <d v="2025-05-05T00:00:00"/>
    <s v="First Class"/>
    <x v="1906"/>
    <s v="Mr. Joseph Stout MD"/>
    <s v="Consumer"/>
    <s v="East"/>
    <s v="Furniture"/>
    <s v="Tables"/>
    <s v="Enterprise-wide local implementation"/>
    <n v="1533.26"/>
    <n v="1"/>
    <n v="1"/>
    <n v="0.17"/>
    <n v="0.17"/>
    <n v="-16.14"/>
    <n v="-16.14"/>
    <s v="Loss"/>
    <s v="Aug-2024"/>
    <n v="-1.0526590402149668E-2"/>
    <s v="August"/>
    <n v="2024"/>
    <m/>
  </r>
  <r>
    <x v="2124"/>
    <d v="2023-11-10T00:00:00"/>
    <d v="2025-04-16T00:00:00"/>
    <s v="Standard Class"/>
    <x v="1907"/>
    <s v="Christopher Jacobson"/>
    <s v="Corporate"/>
    <s v="East"/>
    <s v="Office Supplies"/>
    <s v="Binders"/>
    <s v="Polarized transitional hierarchy"/>
    <n v="1569.93"/>
    <n v="10"/>
    <n v="10"/>
    <n v="0.02"/>
    <n v="0.02"/>
    <n v="400.37"/>
    <n v="400.37"/>
    <s v="Profit"/>
    <s v="Nov-2023"/>
    <n v="0.25502410935519415"/>
    <s v="November"/>
    <n v="2023"/>
    <m/>
  </r>
  <r>
    <x v="2125"/>
    <d v="2024-08-16T00:00:00"/>
    <d v="2025-04-28T00:00:00"/>
    <s v="Same Day"/>
    <x v="1908"/>
    <s v="Michelle Kennedy"/>
    <s v="Corporate"/>
    <s v="East"/>
    <s v="Furniture"/>
    <s v="Chairs"/>
    <s v="Polarized dedicated budgetary management"/>
    <n v="3272.35"/>
    <n v="10"/>
    <n v="10"/>
    <n v="0.2"/>
    <n v="0.2"/>
    <n v="392.93"/>
    <n v="392.93"/>
    <s v="Profit"/>
    <s v="Aug-2024"/>
    <n v="0.12007578651427873"/>
    <s v="August"/>
    <n v="2024"/>
    <m/>
  </r>
  <r>
    <x v="2126"/>
    <d v="2023-06-05T00:00:00"/>
    <d v="2025-04-22T00:00:00"/>
    <s v="Standard Class"/>
    <x v="1909"/>
    <s v="Mary Castro"/>
    <s v="Home Office"/>
    <s v="East"/>
    <s v="Office Supplies"/>
    <s v="Binders"/>
    <s v="Optional optimizing success"/>
    <n v="1845.07"/>
    <n v="7"/>
    <n v="7"/>
    <n v="0.18"/>
    <n v="0.18"/>
    <n v="911.39"/>
    <n v="911.39"/>
    <s v="Profit"/>
    <s v="Jun-2023"/>
    <n v="0.49395957876936919"/>
    <s v="June"/>
    <n v="2023"/>
    <m/>
  </r>
  <r>
    <x v="2127"/>
    <d v="2024-03-24T00:00:00"/>
    <d v="2025-04-19T00:00:00"/>
    <s v="First Class"/>
    <x v="1910"/>
    <s v="Trevor Woods"/>
    <s v="Corporate"/>
    <s v="South"/>
    <s v="Furniture"/>
    <s v="Tables"/>
    <s v="Ameliorated stable toolset"/>
    <n v="3260.17"/>
    <n v="6"/>
    <n v="6"/>
    <n v="0.08"/>
    <n v="0.08"/>
    <n v="798.47"/>
    <n v="798.47"/>
    <s v="Profit"/>
    <s v="Mar-2024"/>
    <n v="0.24491667612425119"/>
    <s v="March"/>
    <n v="2024"/>
    <m/>
  </r>
  <r>
    <x v="2128"/>
    <d v="2023-10-05T00:00:00"/>
    <d v="2025-04-13T00:00:00"/>
    <s v="Standard Class"/>
    <x v="1911"/>
    <s v="Veronica Norton"/>
    <s v="Corporate"/>
    <s v="South"/>
    <s v="Technology"/>
    <s v="Accessories"/>
    <s v="Enterprise-wide analyzing open architecture"/>
    <n v="605.30999999999995"/>
    <n v="3"/>
    <n v="3"/>
    <n v="0.48"/>
    <n v="0.48"/>
    <n v="78.83"/>
    <n v="78.83"/>
    <s v="Profit"/>
    <s v="Oct-2023"/>
    <n v="0.13023079083444847"/>
    <s v="October"/>
    <n v="2023"/>
    <m/>
  </r>
  <r>
    <x v="2129"/>
    <d v="2024-10-05T00:00:00"/>
    <d v="2025-04-26T00:00:00"/>
    <s v="First Class"/>
    <x v="1912"/>
    <s v="Andrea Hoover"/>
    <s v="Consumer"/>
    <s v="West"/>
    <s v="Office Supplies"/>
    <s v="Paper"/>
    <s v="Extended exuding Graphic Interface"/>
    <n v="4336.28"/>
    <n v="9"/>
    <n v="9"/>
    <n v="0.36"/>
    <n v="0.36"/>
    <n v="-72.709999999999994"/>
    <n v="-72.709999999999994"/>
    <s v="Loss"/>
    <s v="Oct-2024"/>
    <n v="-1.6767828645751659E-2"/>
    <s v="October"/>
    <n v="2024"/>
    <m/>
  </r>
  <r>
    <x v="2130"/>
    <d v="2024-06-27T00:00:00"/>
    <d v="2025-04-12T00:00:00"/>
    <s v="First Class"/>
    <x v="1913"/>
    <s v="Jacqueline Thomas"/>
    <s v="Consumer"/>
    <s v="South"/>
    <s v="Technology"/>
    <s v="Machines"/>
    <s v="Universal fresh-thinking contingency"/>
    <n v="147.75"/>
    <n v="4"/>
    <n v="4"/>
    <n v="0.13"/>
    <n v="0.13"/>
    <n v="745.42"/>
    <n v="745.42"/>
    <s v="Profit"/>
    <s v="Jun-2024"/>
    <n v="5.0451438240270727"/>
    <s v="June"/>
    <n v="2024"/>
    <m/>
  </r>
  <r>
    <x v="2131"/>
    <d v="2023-12-14T00:00:00"/>
    <d v="2025-04-28T00:00:00"/>
    <s v="Second Class"/>
    <x v="1914"/>
    <s v="Kevin Espinoza"/>
    <s v="Consumer"/>
    <s v="West"/>
    <s v="Office Supplies"/>
    <s v="Art"/>
    <s v="Quality-focused zero-defect success"/>
    <n v="4028.54"/>
    <n v="10"/>
    <n v="10"/>
    <n v="0.22"/>
    <n v="0.22"/>
    <n v="91.06"/>
    <n v="91.06"/>
    <s v="Profit"/>
    <s v="Dec-2023"/>
    <n v="2.2603722440387834E-2"/>
    <s v="December"/>
    <n v="2023"/>
    <m/>
  </r>
  <r>
    <x v="2132"/>
    <d v="2023-12-26T00:00:00"/>
    <d v="2025-05-06T00:00:00"/>
    <s v="Second Class"/>
    <x v="1915"/>
    <s v="Brenda Pope"/>
    <s v="Corporate"/>
    <s v="West"/>
    <s v="Technology"/>
    <s v="Accessories"/>
    <s v="Networked needs-based methodology"/>
    <n v="45.38"/>
    <n v="3"/>
    <n v="3"/>
    <n v="0.45"/>
    <n v="0.45"/>
    <n v="-25.08"/>
    <n v="-25.08"/>
    <s v="Loss"/>
    <s v="Dec-2023"/>
    <n v="-0.55266637285147635"/>
    <s v="December"/>
    <n v="2023"/>
    <m/>
  </r>
  <r>
    <x v="2133"/>
    <d v="2025-03-10T00:00:00"/>
    <d v="2025-04-29T00:00:00"/>
    <s v="Second Class"/>
    <x v="1916"/>
    <s v="Jennifer Soto"/>
    <s v="Home Office"/>
    <s v="Central"/>
    <s v="Furniture"/>
    <s v="Chairs"/>
    <s v="Pre-emptive cohesive capability"/>
    <n v="144.44"/>
    <n v="6"/>
    <n v="6"/>
    <n v="0.05"/>
    <n v="0.05"/>
    <n v="654.73"/>
    <n v="654.73"/>
    <s v="Profit"/>
    <s v="Mar-2025"/>
    <n v="4.532885627250069"/>
    <s v="March"/>
    <n v="2025"/>
    <m/>
  </r>
  <r>
    <x v="2134"/>
    <d v="2024-11-24T00:00:00"/>
    <d v="2025-04-10T00:00:00"/>
    <s v="Same Day"/>
    <x v="1789"/>
    <s v="Andrew Warren"/>
    <s v="Corporate"/>
    <s v="South"/>
    <s v="Furniture"/>
    <s v="Chairs"/>
    <s v="Total even-keeled concept"/>
    <n v="4340.1499999999996"/>
    <n v="8"/>
    <n v="8"/>
    <n v="0.19"/>
    <n v="0.19"/>
    <n v="406.76"/>
    <n v="406.76"/>
    <s v="Profit"/>
    <s v="Nov-2024"/>
    <n v="9.3720263124546399E-2"/>
    <s v="November"/>
    <n v="2024"/>
    <m/>
  </r>
  <r>
    <x v="2135"/>
    <d v="2023-10-01T00:00:00"/>
    <d v="2025-04-29T00:00:00"/>
    <s v="Same Day"/>
    <x v="1917"/>
    <s v="Patricia Bowman"/>
    <s v="Consumer"/>
    <s v="Central"/>
    <s v="Technology"/>
    <s v="Accessories"/>
    <s v="Phased uniform monitoring"/>
    <n v="2850.75"/>
    <n v="6"/>
    <n v="6"/>
    <n v="0.18"/>
    <n v="0.18"/>
    <n v="723.71"/>
    <n v="723.71"/>
    <s v="Profit"/>
    <s v="Oct-2023"/>
    <n v="0.25386652635271423"/>
    <s v="October"/>
    <n v="2023"/>
    <m/>
  </r>
  <r>
    <x v="2136"/>
    <d v="2023-10-05T00:00:00"/>
    <d v="2025-05-07T00:00:00"/>
    <s v="Same Day"/>
    <x v="1918"/>
    <s v="Tammy Nicholson"/>
    <s v="Home Office"/>
    <s v="Central"/>
    <s v="Office Supplies"/>
    <s v="Paper"/>
    <s v="Progressive content-based throughput"/>
    <n v="1389.1"/>
    <n v="7"/>
    <n v="7"/>
    <n v="0.36"/>
    <n v="0.36"/>
    <n v="856.54"/>
    <n v="856.54"/>
    <s v="Profit"/>
    <s v="Oct-2023"/>
    <n v="0.6166150745086747"/>
    <s v="October"/>
    <n v="2023"/>
    <m/>
  </r>
  <r>
    <x v="2137"/>
    <d v="2023-08-11T00:00:00"/>
    <d v="2025-05-03T00:00:00"/>
    <s v="Same Day"/>
    <x v="1260"/>
    <s v="Brenda Thomas"/>
    <s v="Consumer"/>
    <s v="West"/>
    <s v="Furniture"/>
    <s v="Chairs"/>
    <s v="Proactive real-time capability"/>
    <n v="1020.56"/>
    <n v="9"/>
    <n v="9"/>
    <n v="0.48"/>
    <n v="0.48"/>
    <n v="941.8"/>
    <n v="941.8"/>
    <s v="Profit"/>
    <s v="Aug-2023"/>
    <n v="0.92282668338951168"/>
    <s v="August"/>
    <n v="2023"/>
    <m/>
  </r>
  <r>
    <x v="2138"/>
    <d v="2023-12-22T00:00:00"/>
    <d v="2025-04-09T00:00:00"/>
    <s v="Standard Class"/>
    <x v="1919"/>
    <s v="Kevin Cooper"/>
    <s v="Corporate"/>
    <s v="South"/>
    <s v="Office Supplies"/>
    <s v="Binders"/>
    <s v="Synchronized needs-based workforce"/>
    <n v="3503.18"/>
    <n v="3"/>
    <n v="3"/>
    <n v="0.49"/>
    <n v="0.49"/>
    <n v="649.08000000000004"/>
    <n v="649.08000000000004"/>
    <s v="Profit"/>
    <s v="Dec-2023"/>
    <n v="0.18528308565360618"/>
    <s v="December"/>
    <n v="2023"/>
    <m/>
  </r>
  <r>
    <x v="2139"/>
    <d v="2023-06-14T00:00:00"/>
    <d v="2025-04-28T00:00:00"/>
    <s v="Same Day"/>
    <x v="1349"/>
    <s v="Jessica Ingram"/>
    <s v="Corporate"/>
    <s v="Central"/>
    <s v="Office Supplies"/>
    <s v="Art"/>
    <s v="Exclusive global standardization"/>
    <n v="4806.46"/>
    <n v="4"/>
    <n v="4"/>
    <n v="0.19"/>
    <n v="0.19"/>
    <n v="697.46"/>
    <n v="697.46"/>
    <s v="Profit"/>
    <s v="Jun-2023"/>
    <n v="0.14510887430666228"/>
    <s v="June"/>
    <n v="2023"/>
    <m/>
  </r>
  <r>
    <x v="2140"/>
    <d v="2023-07-02T00:00:00"/>
    <d v="2025-05-02T00:00:00"/>
    <s v="Second Class"/>
    <x v="1920"/>
    <s v="Kevin Vaughn"/>
    <s v="Consumer"/>
    <s v="West"/>
    <s v="Furniture"/>
    <s v="Furnishings"/>
    <s v="Multi-layered modular complexity"/>
    <n v="2864.56"/>
    <n v="10"/>
    <n v="10"/>
    <n v="0.37"/>
    <n v="0.37"/>
    <n v="934.25"/>
    <n v="934.25"/>
    <s v="Profit"/>
    <s v="Jul-2023"/>
    <n v="0.32614083838355629"/>
    <s v="July"/>
    <n v="2023"/>
    <m/>
  </r>
  <r>
    <x v="2141"/>
    <d v="2024-11-06T00:00:00"/>
    <d v="2025-04-17T00:00:00"/>
    <s v="Same Day"/>
    <x v="1859"/>
    <s v="Christine Morgan"/>
    <s v="Corporate"/>
    <s v="Central"/>
    <s v="Furniture"/>
    <s v="Bookcases"/>
    <s v="Object-based optimal Local Area Network"/>
    <n v="3301.34"/>
    <n v="9"/>
    <n v="9"/>
    <n v="0.28999999999999998"/>
    <n v="0.28999999999999998"/>
    <n v="899.46"/>
    <n v="899.46"/>
    <s v="Profit"/>
    <s v="Nov-2024"/>
    <n v="0.27245300393173683"/>
    <s v="November"/>
    <n v="2024"/>
    <m/>
  </r>
  <r>
    <x v="2142"/>
    <d v="2024-11-27T00:00:00"/>
    <d v="2025-04-29T00:00:00"/>
    <s v="Standard Class"/>
    <x v="1921"/>
    <s v="Jesse Webb"/>
    <s v="Consumer"/>
    <s v="South"/>
    <s v="Office Supplies"/>
    <s v="Storage"/>
    <s v="Proactive homogeneous website"/>
    <n v="4481.13"/>
    <n v="2"/>
    <n v="2"/>
    <n v="0.46"/>
    <n v="0.46"/>
    <n v="76.62"/>
    <n v="76.62"/>
    <s v="Profit"/>
    <s v="Nov-2024"/>
    <n v="1.7098365813979957E-2"/>
    <s v="November"/>
    <n v="2024"/>
    <m/>
  </r>
  <r>
    <x v="2143"/>
    <d v="2024-12-02T00:00:00"/>
    <d v="2025-05-01T00:00:00"/>
    <s v="Standard Class"/>
    <x v="1922"/>
    <s v="James Bradshaw"/>
    <s v="Home Office"/>
    <s v="West"/>
    <s v="Office Supplies"/>
    <s v="Storage"/>
    <s v="Cross-group global circuit"/>
    <n v="1941.94"/>
    <n v="2"/>
    <n v="2"/>
    <n v="0.17"/>
    <n v="0.17"/>
    <n v="920.99"/>
    <n v="920.99"/>
    <s v="Profit"/>
    <s v="Dec-2024"/>
    <n v="0.47426285055151035"/>
    <s v="December"/>
    <n v="2024"/>
    <m/>
  </r>
  <r>
    <x v="2144"/>
    <d v="2024-11-25T00:00:00"/>
    <d v="2025-04-12T00:00:00"/>
    <s v="First Class"/>
    <x v="1923"/>
    <s v="Julie Hall"/>
    <s v="Corporate"/>
    <s v="Central"/>
    <s v="Furniture"/>
    <s v="Chairs"/>
    <s v="Mandatory next generation firmware"/>
    <n v="1335.69"/>
    <n v="3"/>
    <n v="3"/>
    <n v="0.15"/>
    <n v="0.15"/>
    <n v="706.81"/>
    <n v="706.81"/>
    <s v="Profit"/>
    <s v="Nov-2024"/>
    <n v="0.52917218815743172"/>
    <s v="November"/>
    <n v="2024"/>
    <m/>
  </r>
  <r>
    <x v="2145"/>
    <d v="2023-10-30T00:00:00"/>
    <d v="2025-04-23T00:00:00"/>
    <s v="Same Day"/>
    <x v="1924"/>
    <s v="Dave Davis"/>
    <s v="Home Office"/>
    <s v="East"/>
    <s v="Furniture"/>
    <s v="Chairs"/>
    <s v="Business-focused leading-edge process improvement"/>
    <n v="4547.87"/>
    <n v="7"/>
    <n v="7"/>
    <n v="0.26"/>
    <n v="0.26"/>
    <n v="224.86"/>
    <n v="224.86"/>
    <s v="Profit"/>
    <s v="Oct-2023"/>
    <n v="4.9442926029108138E-2"/>
    <s v="October"/>
    <n v="2023"/>
    <m/>
  </r>
  <r>
    <x v="2146"/>
    <d v="2023-10-19T00:00:00"/>
    <d v="2025-04-10T00:00:00"/>
    <s v="Second Class"/>
    <x v="1925"/>
    <s v="Edward Roberts"/>
    <s v="Home Office"/>
    <s v="Central"/>
    <s v="Office Supplies"/>
    <s v="Art"/>
    <s v="Centralized disintermediate help-desk"/>
    <n v="2239.36"/>
    <n v="6"/>
    <n v="6"/>
    <n v="0.22"/>
    <n v="0.22"/>
    <n v="826.57"/>
    <n v="826.57"/>
    <s v="Profit"/>
    <s v="Oct-2023"/>
    <n v="0.36910992426407546"/>
    <s v="October"/>
    <n v="2023"/>
    <m/>
  </r>
  <r>
    <x v="2147"/>
    <d v="2025-01-14T00:00:00"/>
    <d v="2025-04-21T00:00:00"/>
    <s v="Same Day"/>
    <x v="1926"/>
    <s v="Timothy Lopez"/>
    <s v="Corporate"/>
    <s v="East"/>
    <s v="Technology"/>
    <s v="Phones"/>
    <s v="Fully-configurable regional artificial intelligence"/>
    <n v="4250.9399999999996"/>
    <n v="8"/>
    <n v="8"/>
    <n v="0.2"/>
    <n v="0.2"/>
    <n v="456.61"/>
    <n v="456.61"/>
    <s v="Profit"/>
    <s v="Jan-2025"/>
    <n v="0.10741388963382217"/>
    <s v="January"/>
    <n v="2025"/>
    <m/>
  </r>
  <r>
    <x v="2148"/>
    <d v="2025-02-16T00:00:00"/>
    <d v="2025-04-20T00:00:00"/>
    <s v="First Class"/>
    <x v="1927"/>
    <s v="Samuel Holmes"/>
    <s v="Consumer"/>
    <s v="South"/>
    <s v="Technology"/>
    <s v="Phones"/>
    <s v="Organic client-server website"/>
    <n v="2475.87"/>
    <n v="9"/>
    <n v="9"/>
    <n v="0.38"/>
    <n v="0.38"/>
    <n v="550.07000000000005"/>
    <n v="550.07000000000005"/>
    <s v="Profit"/>
    <s v="Feb-2025"/>
    <n v="0.22217240808281535"/>
    <s v="February"/>
    <n v="2025"/>
    <m/>
  </r>
  <r>
    <x v="2149"/>
    <d v="2023-07-31T00:00:00"/>
    <d v="2025-04-11T00:00:00"/>
    <s v="Standard Class"/>
    <x v="1928"/>
    <s v="Mitchell Shepard"/>
    <s v="Corporate"/>
    <s v="Central"/>
    <s v="Technology"/>
    <s v="Machines"/>
    <s v="Profit-focused systemic hierarchy"/>
    <n v="670.15"/>
    <n v="6"/>
    <n v="6"/>
    <n v="0.31"/>
    <n v="0.31"/>
    <n v="458.54"/>
    <n v="458.54"/>
    <s v="Profit"/>
    <s v="Jul-2023"/>
    <n v="0.68423487278967399"/>
    <s v="July"/>
    <n v="2023"/>
    <m/>
  </r>
  <r>
    <x v="2150"/>
    <d v="2024-04-16T00:00:00"/>
    <d v="2025-05-03T00:00:00"/>
    <s v="First Class"/>
    <x v="1929"/>
    <s v="Lauren Fox"/>
    <s v="Home Office"/>
    <s v="East"/>
    <s v="Technology"/>
    <s v="Phones"/>
    <s v="Enhanced 24/7 standardization"/>
    <n v="4171.59"/>
    <n v="5"/>
    <n v="5"/>
    <n v="0.44"/>
    <n v="0.44"/>
    <n v="303.43"/>
    <n v="303.43"/>
    <s v="Profit"/>
    <s v="Apr-2024"/>
    <n v="7.2737253661074072E-2"/>
    <s v="April"/>
    <n v="2024"/>
    <m/>
  </r>
  <r>
    <x v="2151"/>
    <d v="2024-04-03T00:00:00"/>
    <d v="2025-05-01T00:00:00"/>
    <s v="First Class"/>
    <x v="1930"/>
    <s v="Matthew Poole"/>
    <s v="Consumer"/>
    <s v="Central"/>
    <s v="Furniture"/>
    <s v="Bookcases"/>
    <s v="Organized incremental encryption"/>
    <n v="1040.8499999999999"/>
    <n v="4"/>
    <n v="4"/>
    <n v="0.26"/>
    <n v="0.26"/>
    <n v="465.51"/>
    <n v="465.51"/>
    <s v="Profit"/>
    <s v="Apr-2024"/>
    <n v="0.44724023634529475"/>
    <s v="April"/>
    <n v="2024"/>
    <m/>
  </r>
  <r>
    <x v="2152"/>
    <d v="2025-01-14T00:00:00"/>
    <d v="2025-04-26T00:00:00"/>
    <s v="Standard Class"/>
    <x v="1385"/>
    <s v="Raymond McDaniel"/>
    <s v="Consumer"/>
    <s v="Central"/>
    <s v="Technology"/>
    <s v="Computers"/>
    <s v="Function-based directional framework"/>
    <n v="910.38"/>
    <n v="3"/>
    <n v="3"/>
    <n v="0.44"/>
    <n v="0.44"/>
    <n v="-22.82"/>
    <n v="-22.82"/>
    <s v="Loss"/>
    <s v="Jan-2025"/>
    <n v="-2.5066455765724204E-2"/>
    <s v="January"/>
    <n v="2025"/>
    <m/>
  </r>
  <r>
    <x v="2153"/>
    <d v="2024-01-09T00:00:00"/>
    <d v="2025-04-19T00:00:00"/>
    <s v="Same Day"/>
    <x v="1931"/>
    <s v="Rhonda Phillips"/>
    <s v="Consumer"/>
    <s v="West"/>
    <s v="Technology"/>
    <s v="Computers"/>
    <s v="Profit-focused fault-tolerant info-me diaries"/>
    <n v="360.47"/>
    <n v="2"/>
    <n v="2"/>
    <n v="0.05"/>
    <n v="0.05"/>
    <n v="308.42"/>
    <n v="308.42"/>
    <s v="Profit"/>
    <s v="Jan-2024"/>
    <n v="0.85560518212333891"/>
    <s v="January"/>
    <n v="2024"/>
    <m/>
  </r>
  <r>
    <x v="2154"/>
    <d v="2023-10-29T00:00:00"/>
    <d v="2025-05-05T00:00:00"/>
    <s v="First Class"/>
    <x v="1932"/>
    <s v="Danny Nguyen"/>
    <s v="Corporate"/>
    <s v="Central"/>
    <s v="Furniture"/>
    <s v="Tables"/>
    <s v="Synergized high-level synergy"/>
    <n v="4948.38"/>
    <n v="8"/>
    <n v="8"/>
    <n v="0.33"/>
    <n v="0.33"/>
    <n v="512.41"/>
    <n v="512.41"/>
    <s v="Profit"/>
    <s v="Oct-2023"/>
    <n v="0.10355106115536801"/>
    <s v="October"/>
    <n v="2023"/>
    <m/>
  </r>
  <r>
    <x v="2155"/>
    <d v="2025-03-21T00:00:00"/>
    <d v="2025-04-26T00:00:00"/>
    <s v="Standard Class"/>
    <x v="1933"/>
    <s v="Karen Morgan"/>
    <s v="Consumer"/>
    <s v="Central"/>
    <s v="Technology"/>
    <s v="Copiers"/>
    <s v="Robust transitional concept"/>
    <n v="3207.85"/>
    <n v="8"/>
    <n v="8"/>
    <n v="0.4"/>
    <n v="0.4"/>
    <n v="322.42"/>
    <n v="322.42"/>
    <s v="Profit"/>
    <s v="Mar-2025"/>
    <n v="0.10050968717365215"/>
    <s v="March"/>
    <n v="2025"/>
    <m/>
  </r>
  <r>
    <x v="2156"/>
    <d v="2023-08-02T00:00:00"/>
    <d v="2025-05-06T00:00:00"/>
    <s v="Same Day"/>
    <x v="1934"/>
    <s v="Holly Stephens"/>
    <s v="Corporate"/>
    <s v="South"/>
    <s v="Furniture"/>
    <s v="Chairs"/>
    <s v="Virtual didactic groupware"/>
    <n v="3769.01"/>
    <n v="1"/>
    <n v="1"/>
    <n v="0.03"/>
    <n v="0.03"/>
    <n v="800.75"/>
    <n v="800.75"/>
    <s v="Profit"/>
    <s v="Aug-2023"/>
    <n v="0.21245632142127507"/>
    <s v="August"/>
    <n v="2023"/>
    <m/>
  </r>
  <r>
    <x v="2157"/>
    <d v="2025-02-09T00:00:00"/>
    <d v="2025-04-12T00:00:00"/>
    <s v="Second Class"/>
    <x v="142"/>
    <s v="Debbie Arroyo"/>
    <s v="Corporate"/>
    <s v="South"/>
    <s v="Technology"/>
    <s v="Copiers"/>
    <s v="Future-proofed fault-tolerant utilization"/>
    <n v="389.3"/>
    <n v="10"/>
    <n v="10"/>
    <n v="0.02"/>
    <n v="0.02"/>
    <n v="282.61"/>
    <n v="282.61"/>
    <s v="Profit"/>
    <s v="Feb-2025"/>
    <n v="0.72594400205497045"/>
    <s v="February"/>
    <n v="2025"/>
    <m/>
  </r>
  <r>
    <x v="2158"/>
    <d v="2023-05-31T00:00:00"/>
    <d v="2025-04-24T00:00:00"/>
    <s v="Second Class"/>
    <x v="94"/>
    <s v="Luis Hernandez"/>
    <s v="Consumer"/>
    <s v="East"/>
    <s v="Furniture"/>
    <s v="Tables"/>
    <s v="Ameliorated dynamic array"/>
    <n v="356.75"/>
    <n v="3"/>
    <n v="3"/>
    <n v="0.13"/>
    <n v="0.13"/>
    <n v="491.21"/>
    <n v="491.21"/>
    <s v="Profit"/>
    <s v="May-2023"/>
    <n v="1.3769025928521372"/>
    <s v="May"/>
    <n v="2023"/>
    <m/>
  </r>
  <r>
    <x v="2159"/>
    <d v="2024-01-11T00:00:00"/>
    <d v="2025-04-14T00:00:00"/>
    <s v="Same Day"/>
    <x v="1935"/>
    <s v="Amy Moreno"/>
    <s v="Consumer"/>
    <s v="West"/>
    <s v="Office Supplies"/>
    <s v="Storage"/>
    <s v="Re-contextualized mobile productivity"/>
    <n v="128.75"/>
    <n v="7"/>
    <n v="7"/>
    <n v="0.09"/>
    <n v="0.09"/>
    <n v="639.38"/>
    <n v="639.38"/>
    <s v="Profit"/>
    <s v="Jan-2024"/>
    <n v="4.9660582524271843"/>
    <s v="January"/>
    <n v="2024"/>
    <m/>
  </r>
  <r>
    <x v="2160"/>
    <d v="2024-07-14T00:00:00"/>
    <d v="2025-05-05T00:00:00"/>
    <s v="First Class"/>
    <x v="1936"/>
    <s v="Kathleen Baldwin"/>
    <s v="Corporate"/>
    <s v="South"/>
    <s v="Furniture"/>
    <s v="Furnishings"/>
    <s v="Customizable clear-thinking array"/>
    <n v="3561.24"/>
    <n v="8"/>
    <n v="8"/>
    <n v="0.04"/>
    <n v="0.04"/>
    <n v="780.44"/>
    <n v="780.44"/>
    <s v="Profit"/>
    <s v="Jul-2024"/>
    <n v="0.2191483865170559"/>
    <s v="July"/>
    <n v="2024"/>
    <m/>
  </r>
  <r>
    <x v="2161"/>
    <d v="2024-06-10T00:00:00"/>
    <d v="2025-05-07T00:00:00"/>
    <s v="First Class"/>
    <x v="1937"/>
    <s v="Jack Watkins"/>
    <s v="Consumer"/>
    <s v="Central"/>
    <s v="Office Supplies"/>
    <s v="Storage"/>
    <s v="Horizontal tertiary alliance"/>
    <n v="322.98"/>
    <n v="7"/>
    <n v="7"/>
    <n v="0.15"/>
    <n v="0.15"/>
    <n v="465.76"/>
    <n v="465.76"/>
    <s v="Profit"/>
    <s v="Jun-2024"/>
    <n v="1.4420707164530311"/>
    <s v="June"/>
    <n v="2024"/>
    <m/>
  </r>
  <r>
    <x v="2162"/>
    <d v="2024-05-03T00:00:00"/>
    <d v="2025-04-19T00:00:00"/>
    <s v="Second Class"/>
    <x v="1938"/>
    <s v="Robert Smith"/>
    <s v="Home Office"/>
    <s v="East"/>
    <s v="Furniture"/>
    <s v="Chairs"/>
    <s v="Object-based fault-tolerant benchmark"/>
    <n v="1576.9"/>
    <n v="1"/>
    <n v="1"/>
    <n v="0.46"/>
    <n v="0.46"/>
    <n v="954.77"/>
    <n v="954.77"/>
    <s v="Profit"/>
    <s v="May-2024"/>
    <n v="0.60547276301604414"/>
    <s v="May"/>
    <n v="2024"/>
    <m/>
  </r>
  <r>
    <x v="2163"/>
    <d v="2023-05-22T00:00:00"/>
    <d v="2025-04-12T00:00:00"/>
    <s v="First Class"/>
    <x v="1939"/>
    <s v="Alexandra Anderson"/>
    <s v="Corporate"/>
    <s v="South"/>
    <s v="Technology"/>
    <s v="Computers"/>
    <s v="Cross-group bandwidth-monitored website"/>
    <n v="282.89999999999998"/>
    <n v="2"/>
    <n v="2"/>
    <n v="0.42"/>
    <n v="0.42"/>
    <n v="443.24"/>
    <n v="443.24"/>
    <s v="Profit"/>
    <s v="May-2023"/>
    <n v="1.5667727112053731"/>
    <s v="May"/>
    <n v="2023"/>
    <m/>
  </r>
  <r>
    <x v="2164"/>
    <d v="2023-07-25T00:00:00"/>
    <d v="2025-05-01T00:00:00"/>
    <s v="Same Day"/>
    <x v="946"/>
    <s v="Michelle Giles"/>
    <s v="Consumer"/>
    <s v="Central"/>
    <s v="Technology"/>
    <s v="Accessories"/>
    <s v="Versatile mobile implementation"/>
    <n v="1823.88"/>
    <n v="1"/>
    <n v="1"/>
    <n v="0.4"/>
    <n v="0.4"/>
    <n v="108.67"/>
    <n v="108.67"/>
    <s v="Profit"/>
    <s v="Jul-2023"/>
    <n v="5.9581770730530517E-2"/>
    <s v="July"/>
    <n v="2023"/>
    <m/>
  </r>
  <r>
    <x v="2165"/>
    <d v="2024-04-26T00:00:00"/>
    <d v="2025-04-11T00:00:00"/>
    <s v="First Class"/>
    <x v="1940"/>
    <s v="Rhonda Harrell"/>
    <s v="Consumer"/>
    <s v="Central"/>
    <s v="Office Supplies"/>
    <s v="Binders"/>
    <s v="Total leading-edge migration"/>
    <n v="3857.35"/>
    <n v="3"/>
    <n v="3"/>
    <n v="0.32"/>
    <n v="0.32"/>
    <n v="616.39"/>
    <n v="616.39"/>
    <s v="Profit"/>
    <s v="Apr-2024"/>
    <n v="0.15979623316525593"/>
    <s v="April"/>
    <n v="2024"/>
    <m/>
  </r>
  <r>
    <x v="2166"/>
    <d v="2023-10-24T00:00:00"/>
    <d v="2025-04-28T00:00:00"/>
    <s v="Standard Class"/>
    <x v="806"/>
    <s v="George Whitaker"/>
    <s v="Corporate"/>
    <s v="South"/>
    <s v="Technology"/>
    <s v="Machines"/>
    <s v="Horizontal zero tolerance attitude"/>
    <n v="502.63"/>
    <n v="7"/>
    <n v="7"/>
    <n v="0.39"/>
    <n v="0.39"/>
    <n v="317.47000000000003"/>
    <n v="317.47000000000003"/>
    <s v="Profit"/>
    <s v="Oct-2023"/>
    <n v="0.63161769094562603"/>
    <s v="October"/>
    <n v="2023"/>
    <m/>
  </r>
  <r>
    <x v="2167"/>
    <d v="2023-07-01T00:00:00"/>
    <d v="2025-04-30T00:00:00"/>
    <s v="Standard Class"/>
    <x v="1941"/>
    <s v="Shawna Hill"/>
    <s v="Home Office"/>
    <s v="Central"/>
    <s v="Office Supplies"/>
    <s v="Storage"/>
    <s v="Fundamental tertiary circuit"/>
    <n v="1519.65"/>
    <n v="6"/>
    <n v="6"/>
    <n v="0.33"/>
    <n v="0.33"/>
    <n v="719.73"/>
    <n v="719.73"/>
    <s v="Profit"/>
    <s v="Jul-2023"/>
    <n v="0.47361563517915306"/>
    <s v="July"/>
    <n v="2023"/>
    <m/>
  </r>
  <r>
    <x v="2168"/>
    <d v="2024-06-12T00:00:00"/>
    <d v="2025-05-07T00:00:00"/>
    <s v="Same Day"/>
    <x v="1942"/>
    <s v="Debra Jimenez"/>
    <s v="Consumer"/>
    <s v="West"/>
    <s v="Furniture"/>
    <s v="Chairs"/>
    <s v="Phased zero tolerance intranet"/>
    <n v="1456.99"/>
    <n v="9"/>
    <n v="9"/>
    <n v="0.42"/>
    <n v="0.42"/>
    <n v="266.55"/>
    <n v="266.55"/>
    <s v="Profit"/>
    <s v="Jun-2024"/>
    <n v="0.18294566194689052"/>
    <s v="June"/>
    <n v="2024"/>
    <m/>
  </r>
  <r>
    <x v="2169"/>
    <d v="2023-10-18T00:00:00"/>
    <d v="2025-05-05T00:00:00"/>
    <s v="First Class"/>
    <x v="1943"/>
    <s v="Amanda Brown"/>
    <s v="Home Office"/>
    <s v="Central"/>
    <s v="Office Supplies"/>
    <s v="Binders"/>
    <s v="Ergonomic eco-centric projection"/>
    <n v="2781.13"/>
    <n v="9"/>
    <n v="9"/>
    <n v="0.42"/>
    <n v="0.42"/>
    <n v="361.14"/>
    <n v="361.14"/>
    <s v="Profit"/>
    <s v="Oct-2023"/>
    <n v="0.12985369256381399"/>
    <s v="October"/>
    <n v="2023"/>
    <m/>
  </r>
  <r>
    <x v="2170"/>
    <d v="2025-03-24T00:00:00"/>
    <d v="2025-05-05T00:00:00"/>
    <s v="Same Day"/>
    <x v="1944"/>
    <s v="Diana Lee"/>
    <s v="Home Office"/>
    <s v="West"/>
    <s v="Office Supplies"/>
    <s v="Storage"/>
    <s v="Open-architected grid-enabled focus group"/>
    <n v="2087.5700000000002"/>
    <n v="6"/>
    <n v="6"/>
    <n v="0.25"/>
    <n v="0.25"/>
    <n v="951.81"/>
    <n v="951.81"/>
    <s v="Profit"/>
    <s v="Mar-2025"/>
    <n v="0.45594159716799909"/>
    <s v="March"/>
    <n v="2025"/>
    <m/>
  </r>
  <r>
    <x v="2171"/>
    <d v="2023-07-02T00:00:00"/>
    <d v="2025-04-18T00:00:00"/>
    <s v="Second Class"/>
    <x v="1945"/>
    <s v="Erin Moore"/>
    <s v="Home Office"/>
    <s v="East"/>
    <s v="Technology"/>
    <s v="Computers"/>
    <s v="Intuitive 6thgeneration leverage"/>
    <n v="1082.1099999999999"/>
    <n v="2"/>
    <n v="2"/>
    <n v="0.15"/>
    <n v="0.15"/>
    <n v="630.98"/>
    <n v="630.98"/>
    <s v="Profit"/>
    <s v="Jul-2023"/>
    <n v="0.58310153311585711"/>
    <s v="July"/>
    <n v="2023"/>
    <m/>
  </r>
  <r>
    <x v="2172"/>
    <d v="2024-06-02T00:00:00"/>
    <d v="2025-04-29T00:00:00"/>
    <s v="Standard Class"/>
    <x v="1946"/>
    <s v="Chelsea Marshall"/>
    <s v="Home Office"/>
    <s v="West"/>
    <s v="Furniture"/>
    <s v="Furnishings"/>
    <s v="Quality-focused asymmetric framework"/>
    <n v="1038.1500000000001"/>
    <n v="2"/>
    <n v="2"/>
    <n v="0.47"/>
    <n v="0.47"/>
    <n v="326.81"/>
    <n v="326.81"/>
    <s v="Profit"/>
    <s v="Jun-2024"/>
    <n v="0.31480036603573663"/>
    <s v="June"/>
    <n v="2024"/>
    <m/>
  </r>
  <r>
    <x v="2173"/>
    <d v="2024-06-24T00:00:00"/>
    <d v="2025-04-23T00:00:00"/>
    <s v="Second Class"/>
    <x v="25"/>
    <s v="Cameron Sawyer"/>
    <s v="Consumer"/>
    <s v="South"/>
    <s v="Technology"/>
    <s v="Computers"/>
    <s v="Total stable model"/>
    <n v="3853.9"/>
    <n v="8"/>
    <n v="8"/>
    <n v="0.34"/>
    <n v="0.34"/>
    <n v="700.23"/>
    <n v="700.23"/>
    <s v="Profit"/>
    <s v="Jun-2024"/>
    <n v="0.18169386854874284"/>
    <s v="June"/>
    <n v="2024"/>
    <m/>
  </r>
  <r>
    <x v="2174"/>
    <d v="2025-04-04T00:00:00"/>
    <d v="2025-04-17T00:00:00"/>
    <s v="Second Class"/>
    <x v="1947"/>
    <s v="James Pearson"/>
    <s v="Consumer"/>
    <s v="West"/>
    <s v="Technology"/>
    <s v="Copiers"/>
    <s v="Exclusive stable infrastructure"/>
    <n v="671.55"/>
    <n v="9"/>
    <n v="9"/>
    <n v="0.21"/>
    <n v="0.21"/>
    <n v="191.73"/>
    <n v="191.73"/>
    <s v="Profit"/>
    <s v="Apr-2025"/>
    <n v="0.28550368550368549"/>
    <s v="April"/>
    <n v="2025"/>
    <m/>
  </r>
  <r>
    <x v="2175"/>
    <d v="2023-10-09T00:00:00"/>
    <d v="2025-04-24T00:00:00"/>
    <s v="Standard Class"/>
    <x v="1948"/>
    <s v="Karina Miller"/>
    <s v="Consumer"/>
    <s v="South"/>
    <s v="Furniture"/>
    <s v="Furnishings"/>
    <s v="De-engineered regional secured line"/>
    <n v="1899.86"/>
    <n v="10"/>
    <n v="10"/>
    <n v="0.22"/>
    <n v="0.22"/>
    <n v="660.35"/>
    <n v="660.35"/>
    <s v="Profit"/>
    <s v="Oct-2023"/>
    <n v="0.34757824260735004"/>
    <s v="October"/>
    <n v="2023"/>
    <m/>
  </r>
  <r>
    <x v="2176"/>
    <d v="2023-10-04T00:00:00"/>
    <d v="2025-05-01T00:00:00"/>
    <s v="First Class"/>
    <x v="1949"/>
    <s v="John Davis"/>
    <s v="Home Office"/>
    <s v="East"/>
    <s v="Technology"/>
    <s v="Copiers"/>
    <s v="Cloned cohesive data-warehouse"/>
    <n v="1553.62"/>
    <n v="1"/>
    <n v="1"/>
    <n v="0.1"/>
    <n v="0.1"/>
    <n v="505.84"/>
    <n v="505.84"/>
    <s v="Profit"/>
    <s v="Oct-2023"/>
    <n v="0.32558798161712649"/>
    <s v="October"/>
    <n v="2023"/>
    <m/>
  </r>
  <r>
    <x v="2177"/>
    <d v="2023-09-24T00:00:00"/>
    <d v="2025-04-10T00:00:00"/>
    <s v="Second Class"/>
    <x v="1950"/>
    <s v="Richard Molina"/>
    <s v="Corporate"/>
    <s v="West"/>
    <s v="Furniture"/>
    <s v="Furnishings"/>
    <s v="Visionary attitude-oriented hub"/>
    <n v="1667.68"/>
    <n v="10"/>
    <n v="10"/>
    <n v="0.26"/>
    <n v="0.26"/>
    <n v="513.04"/>
    <n v="513.04"/>
    <s v="Profit"/>
    <s v="Sep-2023"/>
    <n v="0.30763695673030794"/>
    <s v="September"/>
    <n v="2023"/>
    <m/>
  </r>
  <r>
    <x v="2178"/>
    <d v="2024-11-20T00:00:00"/>
    <d v="2025-04-09T00:00:00"/>
    <s v="First Class"/>
    <x v="102"/>
    <s v="Mrs. Valerie Hunt"/>
    <s v="Consumer"/>
    <s v="West"/>
    <s v="Office Supplies"/>
    <s v="Paper"/>
    <s v="Progressive tangible capability"/>
    <n v="4894.24"/>
    <n v="5"/>
    <n v="5"/>
    <n v="0.15"/>
    <n v="0.15"/>
    <n v="818.93"/>
    <n v="818.93"/>
    <s v="Profit"/>
    <s v="Nov-2024"/>
    <n v="0.16732526398378503"/>
    <s v="November"/>
    <n v="2024"/>
    <m/>
  </r>
  <r>
    <x v="2179"/>
    <d v="2023-09-20T00:00:00"/>
    <d v="2025-04-23T00:00:00"/>
    <s v="Standard Class"/>
    <x v="1951"/>
    <s v="Jesus Coleman"/>
    <s v="Consumer"/>
    <s v="West"/>
    <s v="Furniture"/>
    <s v="Tables"/>
    <s v="Virtual bandwidth-monitored matrices"/>
    <n v="459.65"/>
    <n v="8"/>
    <n v="8"/>
    <n v="0.4"/>
    <n v="0.4"/>
    <n v="712.08"/>
    <n v="712.08"/>
    <s v="Profit"/>
    <s v="Sep-2023"/>
    <n v="1.5491787229413685"/>
    <s v="September"/>
    <n v="2023"/>
    <m/>
  </r>
  <r>
    <x v="2180"/>
    <d v="2024-08-25T00:00:00"/>
    <d v="2025-04-26T00:00:00"/>
    <s v="First Class"/>
    <x v="1952"/>
    <s v="Heidi Garner"/>
    <s v="Consumer"/>
    <s v="East"/>
    <s v="Furniture"/>
    <s v="Furnishings"/>
    <s v="Centralized bandwidth-monitored throughput"/>
    <n v="1372.79"/>
    <n v="9"/>
    <n v="9"/>
    <n v="0.03"/>
    <n v="0.03"/>
    <n v="241.47"/>
    <n v="241.47"/>
    <s v="Profit"/>
    <s v="Aug-2024"/>
    <n v="0.17589726032386599"/>
    <s v="August"/>
    <n v="2024"/>
    <m/>
  </r>
  <r>
    <x v="2181"/>
    <d v="2023-11-10T00:00:00"/>
    <d v="2025-04-27T00:00:00"/>
    <s v="Standard Class"/>
    <x v="1953"/>
    <s v="Douglas Fritz"/>
    <s v="Home Office"/>
    <s v="Central"/>
    <s v="Technology"/>
    <s v="Phones"/>
    <s v="Diverse foreground paradigm"/>
    <n v="4673.3599999999997"/>
    <n v="7"/>
    <n v="7"/>
    <n v="0.33"/>
    <n v="0.33"/>
    <n v="429.97"/>
    <n v="429.97"/>
    <s v="Profit"/>
    <s v="Nov-2023"/>
    <n v="9.2004467877501425E-2"/>
    <s v="November"/>
    <n v="2023"/>
    <m/>
  </r>
  <r>
    <x v="2182"/>
    <d v="2023-06-26T00:00:00"/>
    <d v="2025-04-24T00:00:00"/>
    <s v="Second Class"/>
    <x v="836"/>
    <s v="Jennifer Walker"/>
    <s v="Corporate"/>
    <s v="West"/>
    <s v="Office Supplies"/>
    <s v="Art"/>
    <s v="Future-proofed upward-trending architecture"/>
    <n v="1351.27"/>
    <n v="1"/>
    <n v="1"/>
    <n v="0.45"/>
    <n v="0.45"/>
    <n v="547.29"/>
    <n v="547.29"/>
    <s v="Profit"/>
    <s v="Jun-2023"/>
    <n v="0.40501898214272497"/>
    <s v="June"/>
    <n v="2023"/>
    <m/>
  </r>
  <r>
    <x v="2183"/>
    <d v="2023-07-02T00:00:00"/>
    <d v="2025-05-07T00:00:00"/>
    <s v="Second Class"/>
    <x v="1507"/>
    <s v="Brandon Edwards"/>
    <s v="Consumer"/>
    <s v="South"/>
    <s v="Office Supplies"/>
    <s v="Binders"/>
    <s v="Quality-focused reciprocal customer loyalty"/>
    <n v="4496.1099999999997"/>
    <n v="5"/>
    <n v="5"/>
    <n v="0.06"/>
    <n v="0.06"/>
    <n v="144.24"/>
    <n v="144.24"/>
    <s v="Profit"/>
    <s v="Jul-2023"/>
    <n v="3.2081065632291031E-2"/>
    <s v="July"/>
    <n v="2023"/>
    <m/>
  </r>
  <r>
    <x v="2184"/>
    <d v="2023-08-06T00:00:00"/>
    <d v="2025-05-02T00:00:00"/>
    <s v="Standard Class"/>
    <x v="1954"/>
    <s v="Casey Schmidt"/>
    <s v="Home Office"/>
    <s v="East"/>
    <s v="Technology"/>
    <s v="Phones"/>
    <s v="Innovative well-modulated knowledge user"/>
    <n v="2899.07"/>
    <n v="1"/>
    <n v="1"/>
    <n v="0.12"/>
    <n v="0.12"/>
    <n v="517.16"/>
    <n v="517.16"/>
    <s v="Profit"/>
    <s v="Aug-2023"/>
    <n v="0.17838824174649109"/>
    <s v="August"/>
    <n v="2023"/>
    <m/>
  </r>
  <r>
    <x v="2185"/>
    <d v="2024-10-27T00:00:00"/>
    <d v="2025-04-26T00:00:00"/>
    <s v="Same Day"/>
    <x v="1955"/>
    <s v="Theresa Allen"/>
    <s v="Consumer"/>
    <s v="Central"/>
    <s v="Office Supplies"/>
    <s v="Labels"/>
    <s v="Customer-focused transitional time-frame"/>
    <n v="2317.64"/>
    <n v="1"/>
    <n v="1"/>
    <n v="0.37"/>
    <n v="0.37"/>
    <n v="679.98"/>
    <n v="679.98"/>
    <s v="Profit"/>
    <s v="Oct-2024"/>
    <n v="0.29339327937039406"/>
    <s v="October"/>
    <n v="2024"/>
    <m/>
  </r>
  <r>
    <x v="2186"/>
    <d v="2025-04-08T00:00:00"/>
    <d v="2025-04-16T00:00:00"/>
    <s v="Same Day"/>
    <x v="1956"/>
    <s v="Nicole Curtis"/>
    <s v="Home Office"/>
    <s v="East"/>
    <s v="Furniture"/>
    <s v="Bookcases"/>
    <s v="Re-contextualized discrete access"/>
    <n v="3810.68"/>
    <n v="5"/>
    <n v="5"/>
    <n v="0.3"/>
    <n v="0.3"/>
    <n v="168.02"/>
    <n v="168.02"/>
    <s v="Profit"/>
    <s v="Apr-2025"/>
    <n v="4.4091868118026185E-2"/>
    <s v="April"/>
    <n v="2025"/>
    <m/>
  </r>
  <r>
    <x v="2187"/>
    <d v="2023-12-20T00:00:00"/>
    <d v="2025-05-03T00:00:00"/>
    <s v="Standard Class"/>
    <x v="1957"/>
    <s v="Melissa Brock"/>
    <s v="Consumer"/>
    <s v="South"/>
    <s v="Office Supplies"/>
    <s v="Labels"/>
    <s v="Proactive uniform complexity"/>
    <n v="3474.37"/>
    <n v="1"/>
    <n v="1"/>
    <n v="0.21"/>
    <n v="0.21"/>
    <n v="223.4"/>
    <n v="223.4"/>
    <s v="Profit"/>
    <s v="Dec-2023"/>
    <n v="6.4299426946467994E-2"/>
    <s v="December"/>
    <n v="2023"/>
    <m/>
  </r>
  <r>
    <x v="2188"/>
    <d v="2024-11-21T00:00:00"/>
    <d v="2025-04-24T00:00:00"/>
    <s v="Second Class"/>
    <x v="1958"/>
    <s v="Kevin Taylor"/>
    <s v="Home Office"/>
    <s v="Central"/>
    <s v="Furniture"/>
    <s v="Furnishings"/>
    <s v="Exclusive reciprocal algorithm"/>
    <n v="1808.45"/>
    <n v="2"/>
    <n v="2"/>
    <n v="0.3"/>
    <n v="0.3"/>
    <n v="177.52"/>
    <n v="177.52"/>
    <s v="Profit"/>
    <s v="Nov-2024"/>
    <n v="9.8161408941358622E-2"/>
    <s v="November"/>
    <n v="2024"/>
    <m/>
  </r>
  <r>
    <x v="2189"/>
    <d v="2024-08-27T00:00:00"/>
    <d v="2025-04-15T00:00:00"/>
    <s v="Standard Class"/>
    <x v="1959"/>
    <s v="Mark Butler"/>
    <s v="Corporate"/>
    <s v="East"/>
    <s v="Technology"/>
    <s v="Phones"/>
    <s v="Realigned dedicated product"/>
    <n v="3791.74"/>
    <n v="1"/>
    <n v="1"/>
    <n v="0.3"/>
    <n v="0.3"/>
    <n v="562.54"/>
    <n v="562.54"/>
    <s v="Profit"/>
    <s v="Aug-2024"/>
    <n v="0.14835932843496652"/>
    <s v="August"/>
    <n v="2024"/>
    <m/>
  </r>
  <r>
    <x v="2190"/>
    <d v="2023-09-18T00:00:00"/>
    <d v="2025-04-29T00:00:00"/>
    <s v="First Class"/>
    <x v="1960"/>
    <s v="Andrea Jackson"/>
    <s v="Corporate"/>
    <s v="West"/>
    <s v="Furniture"/>
    <s v="Chairs"/>
    <s v="Quality-focused 3rdgeneration adapter"/>
    <n v="3427.26"/>
    <n v="4"/>
    <n v="4"/>
    <n v="0.35"/>
    <n v="0.35"/>
    <n v="95.22"/>
    <n v="95.22"/>
    <s v="Profit"/>
    <s v="Sep-2023"/>
    <n v="2.7783127046095129E-2"/>
    <s v="September"/>
    <n v="2023"/>
    <m/>
  </r>
  <r>
    <x v="2191"/>
    <d v="2023-07-06T00:00:00"/>
    <d v="2025-04-21T00:00:00"/>
    <s v="Standard Class"/>
    <x v="1961"/>
    <s v="Gary Wise"/>
    <s v="Consumer"/>
    <s v="West"/>
    <s v="Office Supplies"/>
    <s v="Labels"/>
    <s v="Self-enabling homogeneous hierarchy"/>
    <n v="4997.57"/>
    <n v="1"/>
    <n v="1"/>
    <n v="0.37"/>
    <n v="0.37"/>
    <n v="339.64"/>
    <n v="339.64"/>
    <s v="Profit"/>
    <s v="Jul-2023"/>
    <n v="6.7961029060123218E-2"/>
    <s v="July"/>
    <n v="2023"/>
    <m/>
  </r>
  <r>
    <x v="2192"/>
    <d v="2023-08-26T00:00:00"/>
    <d v="2025-04-19T00:00:00"/>
    <s v="First Class"/>
    <x v="1962"/>
    <s v="Melissa Byrd"/>
    <s v="Consumer"/>
    <s v="South"/>
    <s v="Furniture"/>
    <s v="Chairs"/>
    <s v="Ergonomic system-worthy attitude"/>
    <n v="2135.4499999999998"/>
    <n v="7"/>
    <n v="7"/>
    <n v="0.2"/>
    <n v="0.2"/>
    <n v="610.62"/>
    <n v="610.62"/>
    <s v="Profit"/>
    <s v="Aug-2023"/>
    <n v="0.28594441452621228"/>
    <s v="August"/>
    <n v="2023"/>
    <m/>
  </r>
  <r>
    <x v="2193"/>
    <d v="2023-10-02T00:00:00"/>
    <d v="2025-04-28T00:00:00"/>
    <s v="Same Day"/>
    <x v="1963"/>
    <s v="Peter Alexander"/>
    <s v="Home Office"/>
    <s v="Central"/>
    <s v="Furniture"/>
    <s v="Tables"/>
    <s v="Triple-buffered leading-edge standardization"/>
    <n v="1901.1"/>
    <n v="4"/>
    <n v="4"/>
    <n v="0.28000000000000003"/>
    <n v="0.28000000000000003"/>
    <n v="-56.94"/>
    <n v="-56.94"/>
    <s v="Loss"/>
    <s v="Oct-2023"/>
    <n v="-2.9951080953132397E-2"/>
    <s v="October"/>
    <n v="2023"/>
    <m/>
  </r>
  <r>
    <x v="2194"/>
    <d v="2025-01-30T00:00:00"/>
    <d v="2025-04-12T00:00:00"/>
    <s v="Same Day"/>
    <x v="1964"/>
    <s v="Nicholas Reynolds"/>
    <s v="Corporate"/>
    <s v="Central"/>
    <s v="Technology"/>
    <s v="Machines"/>
    <s v="User-friendly content-based initiative"/>
    <n v="2536.1"/>
    <n v="3"/>
    <n v="3"/>
    <n v="0.31"/>
    <n v="0.31"/>
    <n v="643.91"/>
    <n v="643.91"/>
    <s v="Profit"/>
    <s v="Jan-2025"/>
    <n v="0.25389771696699659"/>
    <s v="January"/>
    <n v="2025"/>
    <m/>
  </r>
  <r>
    <x v="2195"/>
    <d v="2024-10-06T00:00:00"/>
    <d v="2025-04-09T00:00:00"/>
    <s v="Same Day"/>
    <x v="1700"/>
    <s v="Drew Tyler"/>
    <s v="Home Office"/>
    <s v="South"/>
    <s v="Office Supplies"/>
    <s v="Paper"/>
    <s v="Business-focused homogeneous budgetary management"/>
    <n v="4443.3500000000004"/>
    <n v="2"/>
    <n v="2"/>
    <n v="0.01"/>
    <n v="0.01"/>
    <n v="-33.56"/>
    <n v="-33.56"/>
    <s v="Loss"/>
    <s v="Oct-2024"/>
    <n v="-7.552859891748343E-3"/>
    <s v="October"/>
    <n v="2024"/>
    <m/>
  </r>
  <r>
    <x v="2196"/>
    <d v="2023-09-12T00:00:00"/>
    <d v="2025-05-04T00:00:00"/>
    <s v="Same Day"/>
    <x v="1965"/>
    <s v="William Sutton"/>
    <s v="Home Office"/>
    <s v="Central"/>
    <s v="Office Supplies"/>
    <s v="Art"/>
    <s v="Switchable context-sensitive model"/>
    <n v="798.55"/>
    <n v="9"/>
    <n v="9"/>
    <n v="0.26"/>
    <n v="0.26"/>
    <n v="483.36"/>
    <n v="483.36"/>
    <s v="Profit"/>
    <s v="Sep-2023"/>
    <n v="0.60529710099555445"/>
    <s v="September"/>
    <n v="2023"/>
    <m/>
  </r>
  <r>
    <x v="2197"/>
    <d v="2024-06-21T00:00:00"/>
    <d v="2025-04-23T00:00:00"/>
    <s v="Same Day"/>
    <x v="1966"/>
    <s v="Zachary Norris"/>
    <s v="Corporate"/>
    <s v="East"/>
    <s v="Furniture"/>
    <s v="Furnishings"/>
    <s v="Seamless web-enabled definition"/>
    <n v="1269.1199999999999"/>
    <n v="6"/>
    <n v="6"/>
    <n v="0.46"/>
    <n v="0.46"/>
    <n v="824.39"/>
    <n v="824.39"/>
    <s v="Profit"/>
    <s v="Jun-2024"/>
    <n v="0.64957608421583468"/>
    <s v="June"/>
    <n v="2024"/>
    <m/>
  </r>
  <r>
    <x v="2198"/>
    <d v="2024-10-05T00:00:00"/>
    <d v="2025-04-10T00:00:00"/>
    <s v="Standard Class"/>
    <x v="1967"/>
    <s v="Mitchell Brown"/>
    <s v="Corporate"/>
    <s v="West"/>
    <s v="Office Supplies"/>
    <s v="Paper"/>
    <s v="Expanded bandwidth-monitored concept"/>
    <n v="2839.68"/>
    <n v="7"/>
    <n v="7"/>
    <n v="0.39"/>
    <n v="0.39"/>
    <n v="95.54"/>
    <n v="95.54"/>
    <s v="Profit"/>
    <s v="Oct-2024"/>
    <n v="3.3644636015325677E-2"/>
    <s v="October"/>
    <n v="2024"/>
    <m/>
  </r>
  <r>
    <x v="2199"/>
    <d v="2023-06-23T00:00:00"/>
    <d v="2025-04-24T00:00:00"/>
    <s v="First Class"/>
    <x v="677"/>
    <s v="John Huber"/>
    <s v="Consumer"/>
    <s v="Central"/>
    <s v="Technology"/>
    <s v="Phones"/>
    <s v="Grass-roots local help-desk"/>
    <n v="4521.58"/>
    <n v="5"/>
    <n v="5"/>
    <n v="0.45"/>
    <n v="0.45"/>
    <n v="816.08"/>
    <n v="816.08"/>
    <s v="Profit"/>
    <s v="Jun-2023"/>
    <n v="0.1804855824733832"/>
    <s v="June"/>
    <n v="2023"/>
    <m/>
  </r>
  <r>
    <x v="2200"/>
    <d v="2024-10-19T00:00:00"/>
    <d v="2025-04-17T00:00:00"/>
    <s v="First Class"/>
    <x v="1968"/>
    <s v="Matthew Aguirre"/>
    <s v="Home Office"/>
    <s v="Central"/>
    <s v="Furniture"/>
    <s v="Chairs"/>
    <s v="Optional mobile parallelism"/>
    <n v="3816.24"/>
    <n v="7"/>
    <n v="7"/>
    <n v="0.4"/>
    <n v="0.4"/>
    <n v="755.98"/>
    <n v="755.98"/>
    <s v="Profit"/>
    <s v="Oct-2024"/>
    <n v="0.19809550762006584"/>
    <s v="October"/>
    <n v="2024"/>
    <m/>
  </r>
  <r>
    <x v="2201"/>
    <d v="2024-06-14T00:00:00"/>
    <d v="2025-04-16T00:00:00"/>
    <s v="Same Day"/>
    <x v="1969"/>
    <s v="Bonnie Davis"/>
    <s v="Home Office"/>
    <s v="West"/>
    <s v="Furniture"/>
    <s v="Furnishings"/>
    <s v="Public-key system-worthy groupware"/>
    <n v="1853.69"/>
    <n v="2"/>
    <n v="2"/>
    <n v="0.22"/>
    <n v="0.22"/>
    <n v="433.7"/>
    <n v="433.7"/>
    <s v="Profit"/>
    <s v="Jun-2024"/>
    <n v="0.2339657655810842"/>
    <s v="June"/>
    <n v="2024"/>
    <m/>
  </r>
  <r>
    <x v="2202"/>
    <d v="2023-07-22T00:00:00"/>
    <d v="2025-04-21T00:00:00"/>
    <s v="Second Class"/>
    <x v="1473"/>
    <s v="Derek McKenzie"/>
    <s v="Consumer"/>
    <s v="Central"/>
    <s v="Furniture"/>
    <s v="Furnishings"/>
    <s v="Optimized grid-enabled solution"/>
    <n v="3723"/>
    <n v="2"/>
    <n v="2"/>
    <n v="0.23"/>
    <n v="0.23"/>
    <n v="647.27"/>
    <n v="647.27"/>
    <s v="Profit"/>
    <s v="Jul-2023"/>
    <n v="0.17385710448562985"/>
    <s v="July"/>
    <n v="2023"/>
    <m/>
  </r>
  <r>
    <x v="2203"/>
    <d v="2024-12-13T00:00:00"/>
    <d v="2025-04-10T00:00:00"/>
    <s v="Same Day"/>
    <x v="1970"/>
    <s v="Maria Sherman"/>
    <s v="Corporate"/>
    <s v="South"/>
    <s v="Office Supplies"/>
    <s v="Binders"/>
    <s v="Adaptive solution-oriented adapter"/>
    <n v="2066.88"/>
    <n v="7"/>
    <n v="7"/>
    <n v="0.49"/>
    <n v="0.49"/>
    <n v="785"/>
    <n v="785"/>
    <s v="Profit"/>
    <s v="Dec-2024"/>
    <n v="0.37979950456727046"/>
    <s v="December"/>
    <n v="2024"/>
    <m/>
  </r>
  <r>
    <x v="2204"/>
    <d v="2023-09-13T00:00:00"/>
    <d v="2025-05-05T00:00:00"/>
    <s v="Standard Class"/>
    <x v="1971"/>
    <s v="Stacie Camacho"/>
    <s v="Home Office"/>
    <s v="West"/>
    <s v="Furniture"/>
    <s v="Furnishings"/>
    <s v="Centralized content-based initiative"/>
    <n v="3811.74"/>
    <n v="10"/>
    <n v="10"/>
    <n v="0.02"/>
    <n v="0.02"/>
    <n v="624.34"/>
    <n v="624.34"/>
    <s v="Profit"/>
    <s v="Sep-2023"/>
    <n v="0.16379396286210499"/>
    <s v="September"/>
    <n v="2023"/>
    <m/>
  </r>
  <r>
    <x v="2205"/>
    <d v="2023-07-11T00:00:00"/>
    <d v="2025-04-10T00:00:00"/>
    <s v="Same Day"/>
    <x v="1972"/>
    <s v="Katie Herrera"/>
    <s v="Home Office"/>
    <s v="West"/>
    <s v="Furniture"/>
    <s v="Bookcases"/>
    <s v="Seamless local encryption"/>
    <n v="3949.34"/>
    <n v="2"/>
    <n v="2"/>
    <n v="0.28000000000000003"/>
    <n v="0.28000000000000003"/>
    <n v="672.43"/>
    <n v="672.43"/>
    <s v="Profit"/>
    <s v="Jul-2023"/>
    <n v="0.17026389219464516"/>
    <s v="July"/>
    <n v="2023"/>
    <m/>
  </r>
  <r>
    <x v="2206"/>
    <d v="2024-05-10T00:00:00"/>
    <d v="2025-04-26T00:00:00"/>
    <s v="Standard Class"/>
    <x v="1973"/>
    <s v="Doris Grimes"/>
    <s v="Corporate"/>
    <s v="West"/>
    <s v="Technology"/>
    <s v="Computers"/>
    <s v="Pre-emptive zero-defect Graphic Interface"/>
    <n v="4663.3"/>
    <n v="8"/>
    <n v="8"/>
    <n v="0.19"/>
    <n v="0.19"/>
    <n v="720.9"/>
    <n v="720.9"/>
    <s v="Profit"/>
    <s v="May-2024"/>
    <n v="0.15459009714150923"/>
    <s v="May"/>
    <n v="2024"/>
    <m/>
  </r>
  <r>
    <x v="2207"/>
    <d v="2023-07-17T00:00:00"/>
    <d v="2025-05-07T00:00:00"/>
    <s v="Standard Class"/>
    <x v="1974"/>
    <s v="Joshua Smith"/>
    <s v="Home Office"/>
    <s v="South"/>
    <s v="Office Supplies"/>
    <s v="Storage"/>
    <s v="Persevering asynchronous process improvement"/>
    <n v="2927.62"/>
    <n v="2"/>
    <n v="2"/>
    <n v="0.23"/>
    <n v="0.23"/>
    <n v="110.36"/>
    <n v="110.36"/>
    <s v="Profit"/>
    <s v="Jul-2023"/>
    <n v="3.7696149090387418E-2"/>
    <s v="July"/>
    <n v="2023"/>
    <m/>
  </r>
  <r>
    <x v="2208"/>
    <d v="2023-10-13T00:00:00"/>
    <d v="2025-04-24T00:00:00"/>
    <s v="Standard Class"/>
    <x v="1975"/>
    <s v="Richard Martin"/>
    <s v="Home Office"/>
    <s v="West"/>
    <s v="Technology"/>
    <s v="Computers"/>
    <s v="Sharable even-keeled moratorium"/>
    <n v="2101.09"/>
    <n v="8"/>
    <n v="8"/>
    <n v="0.15"/>
    <n v="0.15"/>
    <n v="881.78"/>
    <n v="881.78"/>
    <s v="Profit"/>
    <s v="Oct-2023"/>
    <n v="0.4196774055371259"/>
    <s v="October"/>
    <n v="2023"/>
    <m/>
  </r>
  <r>
    <x v="2209"/>
    <d v="2024-04-11T00:00:00"/>
    <d v="2025-04-20T00:00:00"/>
    <s v="Same Day"/>
    <x v="1976"/>
    <s v="Brian Hines"/>
    <s v="Consumer"/>
    <s v="West"/>
    <s v="Office Supplies"/>
    <s v="Binders"/>
    <s v="Decentralized maximized system engine"/>
    <n v="3614.13"/>
    <n v="9"/>
    <n v="9"/>
    <n v="0.46"/>
    <n v="0.46"/>
    <n v="472.6"/>
    <n v="472.6"/>
    <s v="Profit"/>
    <s v="Apr-2024"/>
    <n v="0.13076452700926641"/>
    <s v="April"/>
    <n v="2024"/>
    <m/>
  </r>
  <r>
    <x v="2210"/>
    <d v="2024-08-04T00:00:00"/>
    <d v="2025-04-16T00:00:00"/>
    <s v="Second Class"/>
    <x v="1977"/>
    <s v="Mark Arnold DDS"/>
    <s v="Home Office"/>
    <s v="South"/>
    <s v="Furniture"/>
    <s v="Bookcases"/>
    <s v="Optional content-based database"/>
    <n v="2372.81"/>
    <n v="5"/>
    <n v="5"/>
    <n v="0.33"/>
    <n v="0.33"/>
    <n v="982.32"/>
    <n v="982.32"/>
    <s v="Profit"/>
    <s v="Aug-2024"/>
    <n v="0.4139901635613471"/>
    <s v="August"/>
    <n v="2024"/>
    <m/>
  </r>
  <r>
    <x v="2211"/>
    <d v="2024-04-18T00:00:00"/>
    <d v="2025-04-28T00:00:00"/>
    <s v="Second Class"/>
    <x v="1978"/>
    <s v="Heather Christensen"/>
    <s v="Consumer"/>
    <s v="East"/>
    <s v="Office Supplies"/>
    <s v="Paper"/>
    <s v="Optimized holistic methodology"/>
    <n v="585.29"/>
    <n v="8"/>
    <n v="8"/>
    <n v="0.1"/>
    <n v="0.1"/>
    <n v="433.87"/>
    <n v="433.87"/>
    <s v="Profit"/>
    <s v="Apr-2024"/>
    <n v="0.74129064224572438"/>
    <s v="April"/>
    <n v="2024"/>
    <m/>
  </r>
  <r>
    <x v="2212"/>
    <d v="2025-02-26T00:00:00"/>
    <d v="2025-04-10T00:00:00"/>
    <s v="Standard Class"/>
    <x v="1979"/>
    <s v="Gabriella Bowman"/>
    <s v="Corporate"/>
    <s v="South"/>
    <s v="Office Supplies"/>
    <s v="Labels"/>
    <s v="Horizontal modular paradigm"/>
    <n v="2555.98"/>
    <n v="7"/>
    <n v="7"/>
    <n v="0.33"/>
    <n v="0.33"/>
    <n v="851.38"/>
    <n v="851.38"/>
    <s v="Profit"/>
    <s v="Feb-2025"/>
    <n v="0.33309337318758364"/>
    <s v="February"/>
    <n v="2025"/>
    <m/>
  </r>
  <r>
    <x v="2213"/>
    <d v="2024-06-25T00:00:00"/>
    <d v="2025-05-04T00:00:00"/>
    <s v="Standard Class"/>
    <x v="1980"/>
    <s v="Joseph Johnson"/>
    <s v="Corporate"/>
    <s v="Central"/>
    <s v="Furniture"/>
    <s v="Chairs"/>
    <s v="Customizable 6thgeneration frame"/>
    <n v="1411.74"/>
    <n v="1"/>
    <n v="1"/>
    <n v="0.1"/>
    <n v="0.1"/>
    <n v="379.92"/>
    <n v="379.92"/>
    <s v="Profit"/>
    <s v="Jun-2024"/>
    <n v="0.26911470950741639"/>
    <s v="June"/>
    <n v="2024"/>
    <m/>
  </r>
  <r>
    <x v="2214"/>
    <d v="2025-01-28T00:00:00"/>
    <d v="2025-04-16T00:00:00"/>
    <s v="Standard Class"/>
    <x v="1981"/>
    <s v="Matthew Anderson"/>
    <s v="Corporate"/>
    <s v="East"/>
    <s v="Office Supplies"/>
    <s v="Storage"/>
    <s v="Automated global policy"/>
    <n v="2209.1999999999998"/>
    <n v="8"/>
    <n v="8"/>
    <n v="0.34"/>
    <n v="0.34"/>
    <n v="170.65"/>
    <n v="170.65"/>
    <s v="Profit"/>
    <s v="Jan-2025"/>
    <n v="7.7245156617780197E-2"/>
    <s v="January"/>
    <n v="2025"/>
    <m/>
  </r>
  <r>
    <x v="2215"/>
    <d v="2023-06-13T00:00:00"/>
    <d v="2025-05-05T00:00:00"/>
    <s v="Second Class"/>
    <x v="1982"/>
    <s v="Grace Gonzalez"/>
    <s v="Home Office"/>
    <s v="Central"/>
    <s v="Office Supplies"/>
    <s v="Art"/>
    <s v="Organized multi-state ability"/>
    <n v="4881.67"/>
    <n v="9"/>
    <n v="9"/>
    <n v="0.33"/>
    <n v="0.33"/>
    <n v="124.13"/>
    <n v="124.13"/>
    <s v="Profit"/>
    <s v="Jun-2023"/>
    <n v="2.5427773692199594E-2"/>
    <s v="June"/>
    <n v="2023"/>
    <m/>
  </r>
  <r>
    <x v="2216"/>
    <d v="2023-07-29T00:00:00"/>
    <d v="2025-04-30T00:00:00"/>
    <s v="Same Day"/>
    <x v="1983"/>
    <s v="Mary Roberts"/>
    <s v="Consumer"/>
    <s v="East"/>
    <s v="Furniture"/>
    <s v="Tables"/>
    <s v="Self-enabling homogeneous throughput"/>
    <n v="2532.63"/>
    <n v="2"/>
    <n v="2"/>
    <n v="0.45"/>
    <n v="0.45"/>
    <n v="-89.75"/>
    <n v="-89.75"/>
    <s v="Loss"/>
    <s v="Jul-2023"/>
    <n v="-3.5437470139736159E-2"/>
    <s v="July"/>
    <n v="2023"/>
    <m/>
  </r>
  <r>
    <x v="2217"/>
    <d v="2023-07-17T00:00:00"/>
    <d v="2025-04-20T00:00:00"/>
    <s v="First Class"/>
    <x v="1984"/>
    <s v="Linda Lowe"/>
    <s v="Home Office"/>
    <s v="East"/>
    <s v="Furniture"/>
    <s v="Chairs"/>
    <s v="Mandatory leading-edge groupware"/>
    <n v="4633.78"/>
    <n v="3"/>
    <n v="3"/>
    <n v="0.14000000000000001"/>
    <n v="0.14000000000000001"/>
    <n v="132.54"/>
    <n v="132.54"/>
    <s v="Profit"/>
    <s v="Jul-2023"/>
    <n v="2.8602997984366975E-2"/>
    <s v="July"/>
    <n v="2023"/>
    <m/>
  </r>
  <r>
    <x v="2218"/>
    <d v="2025-01-11T00:00:00"/>
    <d v="2025-04-15T00:00:00"/>
    <s v="First Class"/>
    <x v="1985"/>
    <s v="Laura Lopez PhD"/>
    <s v="Consumer"/>
    <s v="South"/>
    <s v="Technology"/>
    <s v="Machines"/>
    <s v="Organized national product"/>
    <n v="1234.75"/>
    <n v="9"/>
    <n v="9"/>
    <n v="0.14000000000000001"/>
    <n v="0.14000000000000001"/>
    <n v="926.6"/>
    <n v="926.6"/>
    <s v="Profit"/>
    <s v="Jan-2025"/>
    <n v="0.75043531079165826"/>
    <s v="January"/>
    <n v="2025"/>
    <m/>
  </r>
  <r>
    <x v="2219"/>
    <d v="2025-03-05T00:00:00"/>
    <d v="2025-04-19T00:00:00"/>
    <s v="Second Class"/>
    <x v="1024"/>
    <s v="Jennifer Schneider"/>
    <s v="Home Office"/>
    <s v="Central"/>
    <s v="Furniture"/>
    <s v="Bookcases"/>
    <s v="Profound 6thgeneration task-force"/>
    <n v="2285.19"/>
    <n v="4"/>
    <n v="4"/>
    <n v="0.26"/>
    <n v="0.26"/>
    <n v="925.19"/>
    <n v="925.19"/>
    <s v="Profit"/>
    <s v="Mar-2025"/>
    <n v="0.40486349056314791"/>
    <s v="March"/>
    <n v="2025"/>
    <m/>
  </r>
  <r>
    <x v="2220"/>
    <d v="2024-04-04T00:00:00"/>
    <d v="2025-04-17T00:00:00"/>
    <s v="Standard Class"/>
    <x v="1986"/>
    <s v="Joshua Garcia"/>
    <s v="Home Office"/>
    <s v="East"/>
    <s v="Technology"/>
    <s v="Computers"/>
    <s v="Future-proofed 24hour superstructure"/>
    <n v="3385.67"/>
    <n v="10"/>
    <n v="10"/>
    <n v="0.16"/>
    <n v="0.16"/>
    <n v="118.89"/>
    <n v="118.89"/>
    <s v="Profit"/>
    <s v="Apr-2024"/>
    <n v="3.5115649192035844E-2"/>
    <s v="April"/>
    <n v="2024"/>
    <m/>
  </r>
  <r>
    <x v="2221"/>
    <d v="2023-08-24T00:00:00"/>
    <d v="2025-04-13T00:00:00"/>
    <s v="First Class"/>
    <x v="1987"/>
    <s v="Nicole Allen"/>
    <s v="Consumer"/>
    <s v="East"/>
    <s v="Furniture"/>
    <s v="Tables"/>
    <s v="Streamlined holistic alliance"/>
    <n v="2881.63"/>
    <n v="3"/>
    <n v="3"/>
    <n v="0.35"/>
    <n v="0.35"/>
    <n v="384.96"/>
    <n v="384.96"/>
    <s v="Profit"/>
    <s v="Aug-2023"/>
    <n v="0.1335910578387926"/>
    <s v="August"/>
    <n v="2023"/>
    <m/>
  </r>
  <r>
    <x v="2222"/>
    <d v="2024-01-18T00:00:00"/>
    <d v="2025-05-02T00:00:00"/>
    <s v="Standard Class"/>
    <x v="1988"/>
    <s v="Patricia Diaz"/>
    <s v="Home Office"/>
    <s v="Central"/>
    <s v="Furniture"/>
    <s v="Tables"/>
    <s v="Down-sized interactive product"/>
    <n v="115.73"/>
    <n v="6"/>
    <n v="6"/>
    <n v="0.17"/>
    <n v="0.17"/>
    <n v="963.13"/>
    <n v="963.13"/>
    <s v="Profit"/>
    <s v="Jan-2024"/>
    <n v="8.3222155015985475"/>
    <s v="January"/>
    <n v="2024"/>
    <m/>
  </r>
  <r>
    <x v="2223"/>
    <d v="2024-06-09T00:00:00"/>
    <d v="2025-04-18T00:00:00"/>
    <s v="Second Class"/>
    <x v="333"/>
    <s v="Carlos Murray"/>
    <s v="Consumer"/>
    <s v="West"/>
    <s v="Furniture"/>
    <s v="Bookcases"/>
    <s v="Digitized 24hour complexity"/>
    <n v="1583.93"/>
    <n v="1"/>
    <n v="1"/>
    <n v="0.1"/>
    <n v="0.1"/>
    <n v="12.88"/>
    <n v="12.88"/>
    <s v="Profit"/>
    <s v="Jun-2024"/>
    <n v="8.1316724855265074E-3"/>
    <s v="June"/>
    <n v="2024"/>
    <m/>
  </r>
  <r>
    <x v="2224"/>
    <d v="2024-12-17T00:00:00"/>
    <d v="2025-05-03T00:00:00"/>
    <s v="Same Day"/>
    <x v="1989"/>
    <s v="Jared Kim"/>
    <s v="Home Office"/>
    <s v="East"/>
    <s v="Furniture"/>
    <s v="Chairs"/>
    <s v="Configurable actuating portal"/>
    <n v="801.44"/>
    <n v="4"/>
    <n v="4"/>
    <n v="0.39"/>
    <n v="0.39"/>
    <n v="548.63"/>
    <n v="548.63"/>
    <s v="Profit"/>
    <s v="Dec-2024"/>
    <n v="0.68455530045917345"/>
    <s v="December"/>
    <n v="2024"/>
    <m/>
  </r>
  <r>
    <x v="2225"/>
    <d v="2024-05-26T00:00:00"/>
    <d v="2025-04-14T00:00:00"/>
    <s v="First Class"/>
    <x v="1990"/>
    <s v="Ann Johnson"/>
    <s v="Consumer"/>
    <s v="West"/>
    <s v="Furniture"/>
    <s v="Bookcases"/>
    <s v="Progressive methodical focus group"/>
    <n v="133.05000000000001"/>
    <n v="2"/>
    <n v="2"/>
    <n v="0.37"/>
    <n v="0.37"/>
    <n v="146.96"/>
    <n v="146.96"/>
    <s v="Profit"/>
    <s v="May-2024"/>
    <n v="1.1045471627207817"/>
    <s v="May"/>
    <n v="2024"/>
    <m/>
  </r>
  <r>
    <x v="2226"/>
    <d v="2024-03-01T00:00:00"/>
    <d v="2025-04-16T00:00:00"/>
    <s v="Same Day"/>
    <x v="1991"/>
    <s v="Cameron Cruz"/>
    <s v="Home Office"/>
    <s v="Central"/>
    <s v="Office Supplies"/>
    <s v="Paper"/>
    <s v="Advanced contextually-based help-desk"/>
    <n v="170.11"/>
    <n v="8"/>
    <n v="8"/>
    <n v="0.42"/>
    <n v="0.42"/>
    <n v="5.42"/>
    <n v="5.42"/>
    <s v="Profit"/>
    <s v="Mar-2024"/>
    <n v="3.1861736523426012E-2"/>
    <s v="March"/>
    <n v="2024"/>
    <m/>
  </r>
  <r>
    <x v="2227"/>
    <d v="2023-07-05T00:00:00"/>
    <d v="2025-04-17T00:00:00"/>
    <s v="First Class"/>
    <x v="1992"/>
    <s v="Todd McKinney"/>
    <s v="Consumer"/>
    <s v="South"/>
    <s v="Furniture"/>
    <s v="Bookcases"/>
    <s v="Automated modular database"/>
    <n v="384.76"/>
    <n v="7"/>
    <n v="7"/>
    <n v="0.22"/>
    <n v="0.22"/>
    <n v="628.44000000000005"/>
    <n v="628.44000000000005"/>
    <s v="Profit"/>
    <s v="Jul-2023"/>
    <n v="1.6333298679696435"/>
    <s v="July"/>
    <n v="2023"/>
    <m/>
  </r>
  <r>
    <x v="2228"/>
    <d v="2024-02-12T00:00:00"/>
    <d v="2025-04-27T00:00:00"/>
    <s v="Same Day"/>
    <x v="1993"/>
    <s v="Michael Jones"/>
    <s v="Corporate"/>
    <s v="Central"/>
    <s v="Furniture"/>
    <s v="Tables"/>
    <s v="Sharable methodical encryption"/>
    <n v="2119.0100000000002"/>
    <n v="3"/>
    <n v="3"/>
    <n v="0.44"/>
    <n v="0.44"/>
    <n v="-19.16"/>
    <n v="-19.16"/>
    <s v="Loss"/>
    <s v="Feb-2024"/>
    <n v="-9.0419582729670926E-3"/>
    <s v="February"/>
    <n v="2024"/>
    <m/>
  </r>
  <r>
    <x v="2229"/>
    <d v="2025-03-08T00:00:00"/>
    <d v="2025-04-23T00:00:00"/>
    <s v="Second Class"/>
    <x v="1994"/>
    <s v="Philip Johnson"/>
    <s v="Corporate"/>
    <s v="Central"/>
    <s v="Technology"/>
    <s v="Copiers"/>
    <s v="Phased eco-centric architecture"/>
    <n v="2458.9499999999998"/>
    <n v="7"/>
    <n v="7"/>
    <n v="0.22"/>
    <n v="0.22"/>
    <n v="761.52"/>
    <n v="761.52"/>
    <s v="Profit"/>
    <s v="Mar-2025"/>
    <n v="0.30969316171536632"/>
    <s v="March"/>
    <n v="2025"/>
    <m/>
  </r>
  <r>
    <x v="2230"/>
    <d v="2024-01-14T00:00:00"/>
    <d v="2025-04-17T00:00:00"/>
    <s v="Same Day"/>
    <x v="1995"/>
    <s v="Shawn Wheeler"/>
    <s v="Home Office"/>
    <s v="East"/>
    <s v="Office Supplies"/>
    <s v="Paper"/>
    <s v="Function-based incremental installation"/>
    <n v="1121.02"/>
    <n v="9"/>
    <n v="9"/>
    <n v="0"/>
    <n v="0"/>
    <n v="560.94000000000005"/>
    <n v="560.94000000000005"/>
    <s v="Profit"/>
    <s v="Jan-2024"/>
    <n v="0.50038357924033472"/>
    <s v="January"/>
    <n v="2024"/>
    <m/>
  </r>
  <r>
    <x v="2231"/>
    <d v="2024-11-07T00:00:00"/>
    <d v="2025-04-30T00:00:00"/>
    <s v="Standard Class"/>
    <x v="804"/>
    <s v="Melissa Sullivan"/>
    <s v="Home Office"/>
    <s v="West"/>
    <s v="Office Supplies"/>
    <s v="Storage"/>
    <s v="Versatile leading-edge solution"/>
    <n v="90.22"/>
    <n v="7"/>
    <n v="7"/>
    <n v="0.42"/>
    <n v="0.42"/>
    <n v="543.51"/>
    <n v="543.51"/>
    <s v="Profit"/>
    <s v="Nov-2024"/>
    <n v="6.0242739968964756"/>
    <s v="November"/>
    <n v="2024"/>
    <m/>
  </r>
  <r>
    <x v="2232"/>
    <d v="2023-04-27T00:00:00"/>
    <d v="2025-05-03T00:00:00"/>
    <s v="Same Day"/>
    <x v="1996"/>
    <s v="Sarah Zavala"/>
    <s v="Consumer"/>
    <s v="East"/>
    <s v="Office Supplies"/>
    <s v="Storage"/>
    <s v="Focused clear-thinking paradigm"/>
    <n v="1188.06"/>
    <n v="8"/>
    <n v="8"/>
    <n v="0.12"/>
    <n v="0.12"/>
    <n v="961.59"/>
    <n v="961.59"/>
    <s v="Profit"/>
    <s v="Apr-2023"/>
    <n v="0.80937831422655426"/>
    <s v="April"/>
    <n v="2023"/>
    <m/>
  </r>
  <r>
    <x v="2233"/>
    <d v="2025-04-04T00:00:00"/>
    <d v="2025-04-28T00:00:00"/>
    <s v="Standard Class"/>
    <x v="1997"/>
    <s v="Justin Brown"/>
    <s v="Consumer"/>
    <s v="Central"/>
    <s v="Furniture"/>
    <s v="Furnishings"/>
    <s v="Mandatory optimizing analyzer"/>
    <n v="4819.97"/>
    <n v="4"/>
    <n v="4"/>
    <n v="0.39"/>
    <n v="0.39"/>
    <n v="639.79"/>
    <n v="639.79"/>
    <s v="Profit"/>
    <s v="Apr-2025"/>
    <n v="0.13273734068884244"/>
    <s v="April"/>
    <n v="2025"/>
    <m/>
  </r>
  <r>
    <x v="2234"/>
    <d v="2024-10-16T00:00:00"/>
    <d v="2025-04-17T00:00:00"/>
    <s v="Same Day"/>
    <x v="1998"/>
    <s v="Belinda Freeman"/>
    <s v="Corporate"/>
    <s v="South"/>
    <s v="Office Supplies"/>
    <s v="Storage"/>
    <s v="Fully-configurable system-worthy middleware"/>
    <n v="4004.57"/>
    <n v="6"/>
    <n v="6"/>
    <n v="0.39"/>
    <n v="0.39"/>
    <n v="111.51"/>
    <n v="111.51"/>
    <s v="Profit"/>
    <s v="Oct-2024"/>
    <n v="2.7845686303398367E-2"/>
    <s v="October"/>
    <n v="2024"/>
    <m/>
  </r>
  <r>
    <x v="2235"/>
    <d v="2024-10-30T00:00:00"/>
    <d v="2025-05-07T00:00:00"/>
    <s v="Second Class"/>
    <x v="1999"/>
    <s v="Kelly Novak"/>
    <s v="Consumer"/>
    <s v="West"/>
    <s v="Furniture"/>
    <s v="Tables"/>
    <s v="Advanced analyzing access"/>
    <n v="1901.18"/>
    <n v="1"/>
    <n v="1"/>
    <n v="0.47"/>
    <n v="0.47"/>
    <n v="152.44"/>
    <n v="152.44"/>
    <s v="Profit"/>
    <s v="Oct-2024"/>
    <n v="8.0181781840751531E-2"/>
    <s v="October"/>
    <n v="2024"/>
    <m/>
  </r>
  <r>
    <x v="2236"/>
    <d v="2024-12-15T00:00:00"/>
    <d v="2025-04-17T00:00:00"/>
    <s v="Second Class"/>
    <x v="2000"/>
    <s v="Steven Allen"/>
    <s v="Home Office"/>
    <s v="East"/>
    <s v="Office Supplies"/>
    <s v="Paper"/>
    <s v="Automated object-oriented website"/>
    <n v="4622.3"/>
    <n v="6"/>
    <n v="6"/>
    <n v="0.02"/>
    <n v="0.02"/>
    <n v="620.61"/>
    <n v="620.61"/>
    <s v="Profit"/>
    <s v="Dec-2024"/>
    <n v="0.13426432728295437"/>
    <s v="December"/>
    <n v="2024"/>
    <m/>
  </r>
  <r>
    <x v="2237"/>
    <d v="2024-12-18T00:00:00"/>
    <d v="2025-04-10T00:00:00"/>
    <s v="First Class"/>
    <x v="2001"/>
    <s v="Michele Warner"/>
    <s v="Consumer"/>
    <s v="West"/>
    <s v="Technology"/>
    <s v="Machines"/>
    <s v="Automated coherent synergy"/>
    <n v="3473.66"/>
    <n v="6"/>
    <n v="6"/>
    <n v="0.02"/>
    <n v="0.02"/>
    <n v="791.8"/>
    <n v="791.8"/>
    <s v="Profit"/>
    <s v="Dec-2024"/>
    <n v="0.2279440129431205"/>
    <s v="December"/>
    <n v="2024"/>
    <m/>
  </r>
  <r>
    <x v="2238"/>
    <d v="2023-10-14T00:00:00"/>
    <d v="2025-05-03T00:00:00"/>
    <s v="Same Day"/>
    <x v="1677"/>
    <s v="Julie Morgan"/>
    <s v="Corporate"/>
    <s v="South"/>
    <s v="Office Supplies"/>
    <s v="Binders"/>
    <s v="Compatible executive emulation"/>
    <n v="4255.1099999999997"/>
    <n v="10"/>
    <n v="10"/>
    <n v="0.28999999999999998"/>
    <n v="0.28999999999999998"/>
    <n v="901.87"/>
    <n v="901.87"/>
    <s v="Profit"/>
    <s v="Oct-2023"/>
    <n v="0.21194986733597959"/>
    <s v="October"/>
    <n v="2023"/>
    <m/>
  </r>
  <r>
    <x v="2239"/>
    <d v="2024-06-27T00:00:00"/>
    <d v="2025-05-08T00:00:00"/>
    <s v="Second Class"/>
    <x v="2002"/>
    <s v="Amy Fuller"/>
    <s v="Corporate"/>
    <s v="East"/>
    <s v="Office Supplies"/>
    <s v="Storage"/>
    <s v="Self-enabling dynamic product"/>
    <n v="4336.18"/>
    <n v="5"/>
    <n v="5"/>
    <n v="0.46"/>
    <n v="0.46"/>
    <n v="160.29"/>
    <n v="160.29"/>
    <s v="Profit"/>
    <s v="Jun-2024"/>
    <n v="3.6965716367862951E-2"/>
    <s v="June"/>
    <n v="2024"/>
    <m/>
  </r>
  <r>
    <x v="2240"/>
    <d v="2024-06-10T00:00:00"/>
    <d v="2025-04-27T00:00:00"/>
    <s v="Same Day"/>
    <x v="2003"/>
    <s v="Joseph Rose"/>
    <s v="Consumer"/>
    <s v="West"/>
    <s v="Furniture"/>
    <s v="Chairs"/>
    <s v="Expanded neutral task-force"/>
    <n v="3471.32"/>
    <n v="1"/>
    <n v="1"/>
    <n v="0.05"/>
    <n v="0.05"/>
    <n v="289.42"/>
    <n v="289.42"/>
    <s v="Profit"/>
    <s v="Jun-2024"/>
    <n v="8.3374624062316355E-2"/>
    <s v="June"/>
    <n v="2024"/>
    <m/>
  </r>
  <r>
    <x v="2241"/>
    <d v="2024-01-17T00:00:00"/>
    <d v="2025-05-01T00:00:00"/>
    <s v="Standard Class"/>
    <x v="1075"/>
    <s v="Beth Romero"/>
    <s v="Home Office"/>
    <s v="West"/>
    <s v="Technology"/>
    <s v="Machines"/>
    <s v="Profit-focused 6thgeneration software"/>
    <n v="542.51"/>
    <n v="4"/>
    <n v="4"/>
    <n v="0.26"/>
    <n v="0.26"/>
    <n v="210.22"/>
    <n v="210.22"/>
    <s v="Profit"/>
    <s v="Jan-2024"/>
    <n v="0.38749516137951373"/>
    <s v="January"/>
    <n v="2024"/>
    <m/>
  </r>
  <r>
    <x v="2242"/>
    <d v="2023-12-07T00:00:00"/>
    <d v="2025-05-03T00:00:00"/>
    <s v="First Class"/>
    <x v="2004"/>
    <s v="Lisa Moreno"/>
    <s v="Corporate"/>
    <s v="West"/>
    <s v="Office Supplies"/>
    <s v="Labels"/>
    <s v="Profit-focused bi-directional database"/>
    <n v="3766.13"/>
    <n v="6"/>
    <n v="6"/>
    <n v="0.01"/>
    <n v="0.01"/>
    <n v="167.48"/>
    <n v="167.48"/>
    <s v="Profit"/>
    <s v="Dec-2023"/>
    <n v="4.4470052812834393E-2"/>
    <s v="December"/>
    <n v="2023"/>
    <m/>
  </r>
  <r>
    <x v="2243"/>
    <d v="2025-03-27T00:00:00"/>
    <d v="2025-04-29T00:00:00"/>
    <s v="Second Class"/>
    <x v="2005"/>
    <s v="Thomas Harris"/>
    <s v="Corporate"/>
    <s v="East"/>
    <s v="Technology"/>
    <s v="Copiers"/>
    <s v="Integrated local policy"/>
    <n v="2193.83"/>
    <n v="2"/>
    <n v="2"/>
    <n v="0.09"/>
    <n v="0.09"/>
    <n v="190.9"/>
    <n v="190.9"/>
    <s v="Profit"/>
    <s v="Mar-2025"/>
    <n v="8.7016769758823609E-2"/>
    <s v="March"/>
    <n v="2025"/>
    <m/>
  </r>
  <r>
    <x v="2244"/>
    <d v="2023-04-30T00:00:00"/>
    <d v="2025-04-27T00:00:00"/>
    <s v="Second Class"/>
    <x v="289"/>
    <s v="Bonnie Williams"/>
    <s v="Corporate"/>
    <s v="South"/>
    <s v="Furniture"/>
    <s v="Bookcases"/>
    <s v="Automated incremental ability"/>
    <n v="2071.29"/>
    <n v="8"/>
    <n v="8"/>
    <n v="0.37"/>
    <n v="0.37"/>
    <n v="358.4"/>
    <n v="358.4"/>
    <s v="Profit"/>
    <s v="Apr-2023"/>
    <n v="0.17303226491703239"/>
    <s v="April"/>
    <n v="2023"/>
    <m/>
  </r>
  <r>
    <x v="2245"/>
    <d v="2024-02-16T00:00:00"/>
    <d v="2025-04-23T00:00:00"/>
    <s v="Second Class"/>
    <x v="2006"/>
    <s v="April Rosales"/>
    <s v="Consumer"/>
    <s v="Central"/>
    <s v="Technology"/>
    <s v="Phones"/>
    <s v="Team-oriented homogeneous solution"/>
    <n v="1027.43"/>
    <n v="2"/>
    <n v="2"/>
    <n v="7.0000000000000007E-2"/>
    <n v="7.0000000000000007E-2"/>
    <n v="946.07"/>
    <n v="946.07"/>
    <s v="Profit"/>
    <s v="Feb-2024"/>
    <n v="0.92081212345366592"/>
    <s v="February"/>
    <n v="2024"/>
    <m/>
  </r>
  <r>
    <x v="2246"/>
    <d v="2024-03-29T00:00:00"/>
    <d v="2025-04-16T00:00:00"/>
    <s v="Second Class"/>
    <x v="2007"/>
    <s v="James Snyder"/>
    <s v="Consumer"/>
    <s v="East"/>
    <s v="Technology"/>
    <s v="Computers"/>
    <s v="Function-based actuating encoding"/>
    <n v="2649.57"/>
    <n v="9"/>
    <n v="9"/>
    <n v="0.31"/>
    <n v="0.31"/>
    <n v="908.85"/>
    <n v="908.85"/>
    <s v="Profit"/>
    <s v="Mar-2024"/>
    <n v="0.34301792366308492"/>
    <s v="March"/>
    <n v="2024"/>
    <m/>
  </r>
  <r>
    <x v="2247"/>
    <d v="2023-10-31T00:00:00"/>
    <d v="2025-04-26T00:00:00"/>
    <s v="Standard Class"/>
    <x v="2008"/>
    <s v="Chad Lawrence"/>
    <s v="Corporate"/>
    <s v="South"/>
    <s v="Technology"/>
    <s v="Accessories"/>
    <s v="Robust attitude-oriented monitoring"/>
    <n v="1014.17"/>
    <n v="2"/>
    <n v="2"/>
    <n v="0.49"/>
    <n v="0.49"/>
    <n v="-53.09"/>
    <n v="-53.09"/>
    <s v="Loss"/>
    <s v="Oct-2023"/>
    <n v="-5.2348225642643742E-2"/>
    <s v="October"/>
    <n v="2023"/>
    <m/>
  </r>
  <r>
    <x v="2248"/>
    <d v="2024-01-10T00:00:00"/>
    <d v="2025-04-20T00:00:00"/>
    <s v="Second Class"/>
    <x v="2009"/>
    <s v="Erica Gutierrez"/>
    <s v="Corporate"/>
    <s v="South"/>
    <s v="Technology"/>
    <s v="Machines"/>
    <s v="Up-sized secondary project"/>
    <n v="3317.95"/>
    <n v="1"/>
    <n v="1"/>
    <n v="0.37"/>
    <n v="0.37"/>
    <n v="696.2"/>
    <n v="696.2"/>
    <s v="Profit"/>
    <s v="Jan-2024"/>
    <n v="0.20982835787157736"/>
    <s v="January"/>
    <n v="2024"/>
    <m/>
  </r>
  <r>
    <x v="2249"/>
    <d v="2025-03-31T00:00:00"/>
    <d v="2025-04-25T00:00:00"/>
    <s v="First Class"/>
    <x v="2010"/>
    <s v="Danny Ford"/>
    <s v="Consumer"/>
    <s v="West"/>
    <s v="Furniture"/>
    <s v="Bookcases"/>
    <s v="Networked 4thgeneration forecast"/>
    <n v="2263.5500000000002"/>
    <n v="9"/>
    <n v="9"/>
    <n v="0.49"/>
    <n v="0.49"/>
    <n v="33.31"/>
    <n v="33.31"/>
    <s v="Profit"/>
    <s v="Mar-2025"/>
    <n v="1.4715822491219544E-2"/>
    <s v="March"/>
    <n v="2025"/>
    <m/>
  </r>
  <r>
    <x v="2250"/>
    <d v="2025-01-13T00:00:00"/>
    <d v="2025-04-29T00:00:00"/>
    <s v="Same Day"/>
    <x v="2011"/>
    <s v="Mary Avila"/>
    <s v="Consumer"/>
    <s v="West"/>
    <s v="Office Supplies"/>
    <s v="Storage"/>
    <s v="Innovative mission-critical database"/>
    <n v="484.95"/>
    <n v="1"/>
    <n v="1"/>
    <n v="0.05"/>
    <n v="0.05"/>
    <n v="930.8"/>
    <n v="930.8"/>
    <s v="Profit"/>
    <s v="Jan-2025"/>
    <n v="1.9193731312506443"/>
    <s v="January"/>
    <n v="2025"/>
    <m/>
  </r>
  <r>
    <x v="2251"/>
    <d v="2024-04-06T00:00:00"/>
    <d v="2025-04-10T00:00:00"/>
    <s v="First Class"/>
    <x v="604"/>
    <s v="Marissa Perry"/>
    <s v="Consumer"/>
    <s v="Central"/>
    <s v="Office Supplies"/>
    <s v="Storage"/>
    <s v="Implemented client-server database"/>
    <n v="2748.41"/>
    <n v="4"/>
    <n v="4"/>
    <n v="0.13"/>
    <n v="0.13"/>
    <n v="859.35"/>
    <n v="859.35"/>
    <s v="Profit"/>
    <s v="Apr-2024"/>
    <n v="0.31267169017722979"/>
    <s v="April"/>
    <n v="2024"/>
    <m/>
  </r>
  <r>
    <x v="2252"/>
    <d v="2024-02-04T00:00:00"/>
    <d v="2025-04-09T00:00:00"/>
    <s v="First Class"/>
    <x v="2012"/>
    <s v="David Smith"/>
    <s v="Corporate"/>
    <s v="South"/>
    <s v="Technology"/>
    <s v="Copiers"/>
    <s v="Polarized zero-defect system engine"/>
    <n v="715.47"/>
    <n v="5"/>
    <n v="5"/>
    <n v="0.36"/>
    <n v="0.36"/>
    <n v="295.47000000000003"/>
    <n v="295.47000000000003"/>
    <s v="Profit"/>
    <s v="Feb-2024"/>
    <n v="0.41297329028470797"/>
    <s v="February"/>
    <n v="2024"/>
    <m/>
  </r>
  <r>
    <x v="2253"/>
    <d v="2023-08-21T00:00:00"/>
    <d v="2025-04-14T00:00:00"/>
    <s v="First Class"/>
    <x v="2013"/>
    <s v="Dylan George"/>
    <s v="Consumer"/>
    <s v="Central"/>
    <s v="Furniture"/>
    <s v="Furnishings"/>
    <s v="Synergized client-server contingency"/>
    <n v="4718.99"/>
    <n v="7"/>
    <n v="7"/>
    <n v="0.45"/>
    <n v="0.45"/>
    <n v="921.95"/>
    <n v="921.95"/>
    <s v="Profit"/>
    <s v="Aug-2023"/>
    <n v="0.19537019574103784"/>
    <s v="August"/>
    <n v="2023"/>
    <m/>
  </r>
  <r>
    <x v="2254"/>
    <d v="2023-04-29T00:00:00"/>
    <d v="2025-05-03T00:00:00"/>
    <s v="Second Class"/>
    <x v="2014"/>
    <s v="Joseph Stanton"/>
    <s v="Home Office"/>
    <s v="Central"/>
    <s v="Furniture"/>
    <s v="Bookcases"/>
    <s v="Synchronized optimal hardware"/>
    <n v="1303.44"/>
    <n v="3"/>
    <n v="3"/>
    <n v="0.48"/>
    <n v="0.48"/>
    <n v="347.02"/>
    <n v="347.02"/>
    <s v="Profit"/>
    <s v="Apr-2023"/>
    <n v="0.26623396550665929"/>
    <s v="April"/>
    <n v="2023"/>
    <m/>
  </r>
  <r>
    <x v="2255"/>
    <d v="2025-02-18T00:00:00"/>
    <d v="2025-04-21T00:00:00"/>
    <s v="Standard Class"/>
    <x v="2015"/>
    <s v="Carla James"/>
    <s v="Home Office"/>
    <s v="South"/>
    <s v="Office Supplies"/>
    <s v="Paper"/>
    <s v="Compatible grid-enabled definition"/>
    <n v="3615.05"/>
    <n v="2"/>
    <n v="2"/>
    <n v="0.4"/>
    <n v="0.4"/>
    <n v="-63.12"/>
    <n v="-63.12"/>
    <s v="Loss"/>
    <s v="Feb-2025"/>
    <n v="-1.7460339414392605E-2"/>
    <s v="February"/>
    <n v="2025"/>
    <m/>
  </r>
  <r>
    <x v="2256"/>
    <d v="2023-10-26T00:00:00"/>
    <d v="2025-05-01T00:00:00"/>
    <s v="First Class"/>
    <x v="2016"/>
    <s v="James Brooks"/>
    <s v="Home Office"/>
    <s v="West"/>
    <s v="Furniture"/>
    <s v="Tables"/>
    <s v="Multi-layered transitional workforce"/>
    <n v="1459.93"/>
    <n v="6"/>
    <n v="6"/>
    <n v="0.3"/>
    <n v="0.3"/>
    <n v="130.5"/>
    <n v="130.5"/>
    <s v="Profit"/>
    <s v="Oct-2023"/>
    <n v="8.9387847362544778E-2"/>
    <s v="October"/>
    <n v="2023"/>
    <m/>
  </r>
  <r>
    <x v="2257"/>
    <d v="2024-06-11T00:00:00"/>
    <d v="2025-04-20T00:00:00"/>
    <s v="Standard Class"/>
    <x v="2017"/>
    <s v="George Williams"/>
    <s v="Consumer"/>
    <s v="East"/>
    <s v="Technology"/>
    <s v="Accessories"/>
    <s v="Fully-configurable real-time artificial intelligence"/>
    <n v="4731.57"/>
    <n v="5"/>
    <n v="5"/>
    <n v="0.35"/>
    <n v="0.35"/>
    <n v="232.06"/>
    <n v="232.06"/>
    <s v="Profit"/>
    <s v="Jun-2024"/>
    <n v="4.9045031564575819E-2"/>
    <s v="June"/>
    <n v="2024"/>
    <m/>
  </r>
  <r>
    <x v="2258"/>
    <d v="2025-03-19T00:00:00"/>
    <d v="2025-04-25T00:00:00"/>
    <s v="Same Day"/>
    <x v="2018"/>
    <s v="Sara Stephenson"/>
    <s v="Home Office"/>
    <s v="South"/>
    <s v="Technology"/>
    <s v="Accessories"/>
    <s v="Integrated client-server groupware"/>
    <n v="2349.59"/>
    <n v="3"/>
    <n v="3"/>
    <n v="0.23"/>
    <n v="0.23"/>
    <n v="49.81"/>
    <n v="49.81"/>
    <s v="Profit"/>
    <s v="Mar-2025"/>
    <n v="2.1199443307130181E-2"/>
    <s v="March"/>
    <n v="2025"/>
    <m/>
  </r>
  <r>
    <x v="2259"/>
    <d v="2024-08-01T00:00:00"/>
    <d v="2025-05-06T00:00:00"/>
    <s v="Same Day"/>
    <x v="2019"/>
    <s v="Wyatt Kirk"/>
    <s v="Corporate"/>
    <s v="East"/>
    <s v="Technology"/>
    <s v="Computers"/>
    <s v="Cross-platform holistic customer loyalty"/>
    <n v="4953.17"/>
    <n v="7"/>
    <n v="7"/>
    <n v="0.24"/>
    <n v="0.24"/>
    <n v="348.07"/>
    <n v="348.07"/>
    <s v="Profit"/>
    <s v="Aug-2024"/>
    <n v="7.0272169136128979E-2"/>
    <s v="August"/>
    <n v="2024"/>
    <m/>
  </r>
  <r>
    <x v="2260"/>
    <d v="2025-03-15T00:00:00"/>
    <d v="2025-04-29T00:00:00"/>
    <s v="Standard Class"/>
    <x v="1457"/>
    <s v="Dylan Smith"/>
    <s v="Home Office"/>
    <s v="West"/>
    <s v="Technology"/>
    <s v="Phones"/>
    <s v="Optimized bandwidth-monitored open architecture"/>
    <n v="3081.63"/>
    <n v="8"/>
    <n v="8"/>
    <n v="0.05"/>
    <n v="0.05"/>
    <n v="534.76"/>
    <n v="534.76"/>
    <s v="Profit"/>
    <s v="Mar-2025"/>
    <n v="0.1735315401264915"/>
    <s v="March"/>
    <n v="2025"/>
    <m/>
  </r>
  <r>
    <x v="2261"/>
    <d v="2023-06-05T00:00:00"/>
    <d v="2025-05-04T00:00:00"/>
    <s v="First Class"/>
    <x v="851"/>
    <s v="Deborah Price"/>
    <s v="Consumer"/>
    <s v="South"/>
    <s v="Office Supplies"/>
    <s v="Binders"/>
    <s v="Compatible content-based Local Area Network"/>
    <n v="4423.21"/>
    <n v="4"/>
    <n v="4"/>
    <n v="0.34"/>
    <n v="0.34"/>
    <n v="131.03"/>
    <n v="131.03"/>
    <s v="Profit"/>
    <s v="Jun-2023"/>
    <n v="2.9623282638626697E-2"/>
    <s v="June"/>
    <n v="2023"/>
    <m/>
  </r>
  <r>
    <x v="2262"/>
    <d v="2024-08-09T00:00:00"/>
    <d v="2025-04-21T00:00:00"/>
    <s v="Standard Class"/>
    <x v="2020"/>
    <s v="Deborah Henderson"/>
    <s v="Corporate"/>
    <s v="South"/>
    <s v="Furniture"/>
    <s v="Furnishings"/>
    <s v="Compatible background customer loyalty"/>
    <n v="601.29"/>
    <n v="4"/>
    <n v="4"/>
    <n v="0.22"/>
    <n v="0.22"/>
    <n v="441.7"/>
    <n v="441.7"/>
    <s v="Profit"/>
    <s v="Aug-2024"/>
    <n v="0.73458730396314598"/>
    <s v="August"/>
    <n v="2024"/>
    <m/>
  </r>
  <r>
    <x v="2263"/>
    <d v="2023-11-28T00:00:00"/>
    <d v="2025-05-08T00:00:00"/>
    <s v="Standard Class"/>
    <x v="1617"/>
    <s v="Matthew Pena"/>
    <s v="Consumer"/>
    <s v="West"/>
    <s v="Furniture"/>
    <s v="Chairs"/>
    <s v="Exclusive bi-directional orchestration"/>
    <n v="1573"/>
    <n v="4"/>
    <n v="4"/>
    <n v="0.38"/>
    <n v="0.38"/>
    <n v="806.87"/>
    <n v="806.87"/>
    <s v="Profit"/>
    <s v="Nov-2023"/>
    <n v="0.51294977749523207"/>
    <s v="November"/>
    <n v="2023"/>
    <m/>
  </r>
  <r>
    <x v="2264"/>
    <d v="2024-10-15T00:00:00"/>
    <d v="2025-04-16T00:00:00"/>
    <s v="Second Class"/>
    <x v="1414"/>
    <s v="Heidi Taylor"/>
    <s v="Corporate"/>
    <s v="East"/>
    <s v="Technology"/>
    <s v="Machines"/>
    <s v="Up-sized 24/7 Internet solution"/>
    <n v="705"/>
    <n v="5"/>
    <n v="5"/>
    <n v="0.03"/>
    <n v="0.03"/>
    <n v="-66.040000000000006"/>
    <n v="-66.040000000000006"/>
    <s v="Loss"/>
    <s v="Oct-2024"/>
    <n v="-9.367375886524823E-2"/>
    <s v="October"/>
    <n v="2024"/>
    <m/>
  </r>
  <r>
    <x v="2265"/>
    <d v="2024-01-21T00:00:00"/>
    <d v="2025-04-30T00:00:00"/>
    <s v="Same Day"/>
    <x v="2021"/>
    <s v="Chelsea Huang"/>
    <s v="Consumer"/>
    <s v="East"/>
    <s v="Technology"/>
    <s v="Phones"/>
    <s v="Advanced system-worthy core"/>
    <n v="3124.7"/>
    <n v="1"/>
    <n v="1"/>
    <n v="0.35"/>
    <n v="0.35"/>
    <n v="844.92"/>
    <n v="844.92"/>
    <s v="Profit"/>
    <s v="Jan-2024"/>
    <n v="0.27040035843440968"/>
    <s v="January"/>
    <n v="2024"/>
    <m/>
  </r>
  <r>
    <x v="2266"/>
    <d v="2024-06-25T00:00:00"/>
    <d v="2025-04-18T00:00:00"/>
    <s v="Standard Class"/>
    <x v="2022"/>
    <s v="James Brown"/>
    <s v="Corporate"/>
    <s v="West"/>
    <s v="Technology"/>
    <s v="Computers"/>
    <s v="Mandatory impactful parallelism"/>
    <n v="4280.8999999999996"/>
    <n v="7"/>
    <n v="7"/>
    <n v="0.22"/>
    <n v="0.22"/>
    <n v="64.47"/>
    <n v="64.47"/>
    <s v="Profit"/>
    <s v="Jun-2024"/>
    <n v="1.5059917307108319E-2"/>
    <s v="June"/>
    <n v="2024"/>
    <m/>
  </r>
  <r>
    <x v="2267"/>
    <d v="2024-08-31T00:00:00"/>
    <d v="2025-04-22T00:00:00"/>
    <s v="First Class"/>
    <x v="2023"/>
    <s v="Molly Griffin"/>
    <s v="Home Office"/>
    <s v="Central"/>
    <s v="Technology"/>
    <s v="Copiers"/>
    <s v="Synchronized zero tolerance software"/>
    <n v="4327.13"/>
    <n v="8"/>
    <n v="8"/>
    <n v="0.09"/>
    <n v="0.09"/>
    <n v="572.07000000000005"/>
    <n v="572.07000000000005"/>
    <s v="Profit"/>
    <s v="Aug-2024"/>
    <n v="0.13220541097679062"/>
    <s v="August"/>
    <n v="2024"/>
    <m/>
  </r>
  <r>
    <x v="2268"/>
    <d v="2024-08-06T00:00:00"/>
    <d v="2025-04-16T00:00:00"/>
    <s v="Second Class"/>
    <x v="278"/>
    <s v="Amy Allen"/>
    <s v="Home Office"/>
    <s v="West"/>
    <s v="Office Supplies"/>
    <s v="Art"/>
    <s v="Up-sized grid-enabled middleware"/>
    <n v="4598.58"/>
    <n v="6"/>
    <n v="6"/>
    <n v="0.2"/>
    <n v="0.2"/>
    <n v="936.15"/>
    <n v="936.15"/>
    <s v="Profit"/>
    <s v="Aug-2024"/>
    <n v="0.2035737118849732"/>
    <s v="August"/>
    <n v="2024"/>
    <m/>
  </r>
  <r>
    <x v="2269"/>
    <d v="2024-08-31T00:00:00"/>
    <d v="2025-05-07T00:00:00"/>
    <s v="Standard Class"/>
    <x v="2024"/>
    <s v="Monique Fowler"/>
    <s v="Home Office"/>
    <s v="West"/>
    <s v="Furniture"/>
    <s v="Furnishings"/>
    <s v="Monitored systemic secured line"/>
    <n v="1826.75"/>
    <n v="1"/>
    <n v="1"/>
    <n v="0.35"/>
    <n v="0.35"/>
    <n v="559.94000000000005"/>
    <n v="559.94000000000005"/>
    <s v="Profit"/>
    <s v="Aug-2024"/>
    <n v="0.30652251265909403"/>
    <s v="August"/>
    <n v="2024"/>
    <m/>
  </r>
  <r>
    <x v="2270"/>
    <d v="2023-08-08T00:00:00"/>
    <d v="2025-04-15T00:00:00"/>
    <s v="Second Class"/>
    <x v="843"/>
    <s v="Jared Howard"/>
    <s v="Corporate"/>
    <s v="Central"/>
    <s v="Furniture"/>
    <s v="Tables"/>
    <s v="Expanded tertiary parallelism"/>
    <n v="330.04"/>
    <n v="9"/>
    <n v="9"/>
    <n v="0.32"/>
    <n v="0.32"/>
    <n v="503.4"/>
    <n v="503.4"/>
    <s v="Profit"/>
    <s v="Aug-2023"/>
    <n v="1.5252696642831169"/>
    <s v="August"/>
    <n v="2023"/>
    <m/>
  </r>
  <r>
    <x v="2271"/>
    <d v="2023-12-16T00:00:00"/>
    <d v="2025-04-29T00:00:00"/>
    <s v="Second Class"/>
    <x v="2025"/>
    <s v="Thomas Bell"/>
    <s v="Home Office"/>
    <s v="Central"/>
    <s v="Office Supplies"/>
    <s v="Labels"/>
    <s v="Re-contextualized solution-oriented complexity"/>
    <n v="2494.33"/>
    <n v="7"/>
    <n v="7"/>
    <n v="0.26"/>
    <n v="0.26"/>
    <n v="57.43"/>
    <n v="57.43"/>
    <s v="Profit"/>
    <s v="Dec-2023"/>
    <n v="2.3024218928529905E-2"/>
    <s v="December"/>
    <n v="2023"/>
    <m/>
  </r>
  <r>
    <x v="2272"/>
    <d v="2024-01-26T00:00:00"/>
    <d v="2025-04-30T00:00:00"/>
    <s v="Same Day"/>
    <x v="2026"/>
    <s v="James Brown"/>
    <s v="Corporate"/>
    <s v="East"/>
    <s v="Furniture"/>
    <s v="Tables"/>
    <s v="Seamless uniform ability"/>
    <n v="3736.83"/>
    <n v="10"/>
    <n v="10"/>
    <n v="0.38"/>
    <n v="0.38"/>
    <n v="93.62"/>
    <n v="93.62"/>
    <s v="Profit"/>
    <s v="Jan-2024"/>
    <n v="2.5053320595263901E-2"/>
    <s v="January"/>
    <n v="2024"/>
    <m/>
  </r>
  <r>
    <x v="2273"/>
    <d v="2024-05-07T00:00:00"/>
    <d v="2025-05-06T00:00:00"/>
    <s v="First Class"/>
    <x v="2027"/>
    <s v="Danielle Sims"/>
    <s v="Corporate"/>
    <s v="East"/>
    <s v="Furniture"/>
    <s v="Tables"/>
    <s v="Universal background collaboration"/>
    <n v="2969.52"/>
    <n v="5"/>
    <n v="5"/>
    <n v="0.41"/>
    <n v="0.41"/>
    <n v="327.74"/>
    <n v="327.74"/>
    <s v="Profit"/>
    <s v="May-2024"/>
    <n v="0.11036800560359925"/>
    <s v="May"/>
    <n v="2024"/>
    <m/>
  </r>
  <r>
    <x v="2274"/>
    <d v="2024-10-27T00:00:00"/>
    <d v="2025-05-07T00:00:00"/>
    <s v="Second Class"/>
    <x v="2028"/>
    <s v="Susan Day"/>
    <s v="Consumer"/>
    <s v="South"/>
    <s v="Technology"/>
    <s v="Computers"/>
    <s v="Compatible explicit forecast"/>
    <n v="2215.16"/>
    <n v="7"/>
    <n v="7"/>
    <n v="0.42"/>
    <n v="0.42"/>
    <n v="286.14"/>
    <n v="286.14"/>
    <s v="Profit"/>
    <s v="Oct-2024"/>
    <n v="0.12917351342566677"/>
    <s v="October"/>
    <n v="2024"/>
    <m/>
  </r>
  <r>
    <x v="2275"/>
    <d v="2024-10-26T00:00:00"/>
    <d v="2025-04-16T00:00:00"/>
    <s v="Same Day"/>
    <x v="2029"/>
    <s v="Martin Kirby"/>
    <s v="Corporate"/>
    <s v="South"/>
    <s v="Technology"/>
    <s v="Phones"/>
    <s v="Streamlined coherent matrix"/>
    <n v="3394.83"/>
    <n v="10"/>
    <n v="10"/>
    <n v="0.2"/>
    <n v="0.2"/>
    <n v="300.79000000000002"/>
    <n v="300.79000000000002"/>
    <s v="Profit"/>
    <s v="Oct-2024"/>
    <n v="8.8602374787544597E-2"/>
    <s v="October"/>
    <n v="2024"/>
    <m/>
  </r>
  <r>
    <x v="2276"/>
    <d v="2024-08-01T00:00:00"/>
    <d v="2025-05-01T00:00:00"/>
    <s v="First Class"/>
    <x v="185"/>
    <s v="Monica Horton"/>
    <s v="Home Office"/>
    <s v="Central"/>
    <s v="Technology"/>
    <s v="Machines"/>
    <s v="Switchable well-modulated hub"/>
    <n v="1611.57"/>
    <n v="8"/>
    <n v="8"/>
    <n v="0.11"/>
    <n v="0.11"/>
    <n v="-13.72"/>
    <n v="-13.72"/>
    <s v="Loss"/>
    <s v="Aug-2024"/>
    <n v="-8.5134372071954678E-3"/>
    <s v="August"/>
    <n v="2024"/>
    <m/>
  </r>
  <r>
    <x v="2277"/>
    <d v="2024-03-13T00:00:00"/>
    <d v="2025-04-25T00:00:00"/>
    <s v="Standard Class"/>
    <x v="2030"/>
    <s v="Seth Harmon"/>
    <s v="Corporate"/>
    <s v="South"/>
    <s v="Technology"/>
    <s v="Machines"/>
    <s v="Stand-alone fault-tolerant capacity"/>
    <n v="3354.89"/>
    <n v="8"/>
    <n v="8"/>
    <n v="0.37"/>
    <n v="0.37"/>
    <n v="955.44"/>
    <n v="955.44"/>
    <s v="Profit"/>
    <s v="Mar-2024"/>
    <n v="0.28479026137965779"/>
    <s v="March"/>
    <n v="2024"/>
    <m/>
  </r>
  <r>
    <x v="2278"/>
    <d v="2023-11-20T00:00:00"/>
    <d v="2025-04-14T00:00:00"/>
    <s v="Same Day"/>
    <x v="2031"/>
    <s v="Brandi Moore"/>
    <s v="Home Office"/>
    <s v="Central"/>
    <s v="Office Supplies"/>
    <s v="Art"/>
    <s v="Fundamental asynchronous policy"/>
    <n v="4045.82"/>
    <n v="5"/>
    <n v="5"/>
    <n v="0.49"/>
    <n v="0.49"/>
    <n v="689.55"/>
    <n v="689.55"/>
    <s v="Profit"/>
    <s v="Nov-2023"/>
    <n v="0.17043516518283067"/>
    <s v="November"/>
    <n v="2023"/>
    <m/>
  </r>
  <r>
    <x v="2279"/>
    <d v="2024-09-12T00:00:00"/>
    <d v="2025-04-09T00:00:00"/>
    <s v="Same Day"/>
    <x v="2032"/>
    <s v="Brittany Thompson"/>
    <s v="Corporate"/>
    <s v="South"/>
    <s v="Office Supplies"/>
    <s v="Paper"/>
    <s v="Multi-lateral bottom-line support"/>
    <n v="1103.2"/>
    <n v="8"/>
    <n v="8"/>
    <n v="0.46"/>
    <n v="0.46"/>
    <n v="335.99"/>
    <n v="335.99"/>
    <s v="Profit"/>
    <s v="Sep-2024"/>
    <n v="0.30455946337926032"/>
    <s v="September"/>
    <n v="2024"/>
    <m/>
  </r>
  <r>
    <x v="2280"/>
    <d v="2023-07-26T00:00:00"/>
    <d v="2025-05-08T00:00:00"/>
    <s v="First Class"/>
    <x v="2033"/>
    <s v="Jackie Garcia"/>
    <s v="Consumer"/>
    <s v="West"/>
    <s v="Office Supplies"/>
    <s v="Labels"/>
    <s v="Multi-tiered asymmetric throughput"/>
    <n v="2511.87"/>
    <n v="2"/>
    <n v="2"/>
    <n v="0.5"/>
    <n v="0.5"/>
    <n v="61.44"/>
    <n v="61.44"/>
    <s v="Profit"/>
    <s v="Jul-2023"/>
    <n v="2.4459864563054618E-2"/>
    <s v="July"/>
    <n v="2023"/>
    <m/>
  </r>
  <r>
    <x v="2281"/>
    <d v="2023-04-12T00:00:00"/>
    <d v="2025-05-07T00:00:00"/>
    <s v="Standard Class"/>
    <x v="2034"/>
    <s v="Julia Parker"/>
    <s v="Consumer"/>
    <s v="South"/>
    <s v="Furniture"/>
    <s v="Chairs"/>
    <s v="Phased human-resource pricing structure"/>
    <n v="4080.52"/>
    <n v="3"/>
    <n v="3"/>
    <n v="0.38"/>
    <n v="0.38"/>
    <n v="557.23"/>
    <n v="557.23"/>
    <s v="Profit"/>
    <s v="Apr-2023"/>
    <n v="0.13655857586778156"/>
    <s v="April"/>
    <n v="2023"/>
    <m/>
  </r>
  <r>
    <x v="2282"/>
    <d v="2024-12-29T00:00:00"/>
    <d v="2025-04-25T00:00:00"/>
    <s v="First Class"/>
    <x v="2035"/>
    <s v="Kelly Young"/>
    <s v="Consumer"/>
    <s v="South"/>
    <s v="Office Supplies"/>
    <s v="Storage"/>
    <s v="Seamless modular synergy"/>
    <n v="1438.76"/>
    <n v="1"/>
    <n v="1"/>
    <n v="0.49"/>
    <n v="0.49"/>
    <n v="326.72000000000003"/>
    <n v="326.72000000000003"/>
    <s v="Profit"/>
    <s v="Dec-2024"/>
    <n v="0.22708443381800997"/>
    <s v="December"/>
    <n v="2024"/>
    <m/>
  </r>
  <r>
    <x v="2283"/>
    <d v="2024-11-24T00:00:00"/>
    <d v="2025-05-07T00:00:00"/>
    <s v="Standard Class"/>
    <x v="2036"/>
    <s v="Wanda Koch"/>
    <s v="Corporate"/>
    <s v="East"/>
    <s v="Furniture"/>
    <s v="Bookcases"/>
    <s v="Cross-platform incremental standardization"/>
    <n v="4501.22"/>
    <n v="2"/>
    <n v="2"/>
    <n v="0.03"/>
    <n v="0.03"/>
    <n v="898.73"/>
    <n v="898.73"/>
    <s v="Profit"/>
    <s v="Nov-2024"/>
    <n v="0.19966364674466033"/>
    <s v="November"/>
    <n v="2024"/>
    <m/>
  </r>
  <r>
    <x v="2284"/>
    <d v="2024-08-13T00:00:00"/>
    <d v="2025-04-24T00:00:00"/>
    <s v="Second Class"/>
    <x v="2037"/>
    <s v="Jacob Powell"/>
    <s v="Home Office"/>
    <s v="South"/>
    <s v="Furniture"/>
    <s v="Tables"/>
    <s v="Persistent well-modulated approach"/>
    <n v="4651.97"/>
    <n v="7"/>
    <n v="7"/>
    <n v="0.17"/>
    <n v="0.17"/>
    <n v="440.95"/>
    <n v="440.95"/>
    <s v="Profit"/>
    <s v="Aug-2024"/>
    <n v="9.4787799577383341E-2"/>
    <s v="August"/>
    <n v="2024"/>
    <m/>
  </r>
  <r>
    <x v="2285"/>
    <d v="2023-05-05T00:00:00"/>
    <d v="2025-04-11T00:00:00"/>
    <s v="Standard Class"/>
    <x v="2038"/>
    <s v="Marc Wallace"/>
    <s v="Consumer"/>
    <s v="Central"/>
    <s v="Furniture"/>
    <s v="Bookcases"/>
    <s v="Stand-alone disintermediate pricing structure"/>
    <n v="14.18"/>
    <n v="5"/>
    <n v="5"/>
    <n v="0.27"/>
    <n v="0.27"/>
    <n v="89.08"/>
    <n v="89.08"/>
    <s v="Profit"/>
    <s v="May-2023"/>
    <n v="6.2820874471086041"/>
    <s v="May"/>
    <n v="2023"/>
    <m/>
  </r>
  <r>
    <x v="2286"/>
    <d v="2023-06-14T00:00:00"/>
    <d v="2025-05-02T00:00:00"/>
    <s v="First Class"/>
    <x v="11"/>
    <s v="Donald Walters"/>
    <s v="Corporate"/>
    <s v="East"/>
    <s v="Furniture"/>
    <s v="Tables"/>
    <s v="Stand-alone discrete knowledge user"/>
    <n v="3335.11"/>
    <n v="3"/>
    <n v="3"/>
    <n v="0.33"/>
    <n v="0.33"/>
    <n v="590.48"/>
    <n v="590.48"/>
    <s v="Profit"/>
    <s v="Jun-2023"/>
    <n v="0.17704963254585307"/>
    <s v="June"/>
    <n v="2023"/>
    <m/>
  </r>
  <r>
    <x v="2287"/>
    <d v="2024-03-09T00:00:00"/>
    <d v="2025-05-06T00:00:00"/>
    <s v="Second Class"/>
    <x v="287"/>
    <s v="Frank Hicks"/>
    <s v="Corporate"/>
    <s v="East"/>
    <s v="Furniture"/>
    <s v="Furnishings"/>
    <s v="Devolved full-range open architecture"/>
    <n v="4046.26"/>
    <n v="9"/>
    <n v="9"/>
    <n v="0.24"/>
    <n v="0.24"/>
    <n v="893.85"/>
    <n v="893.85"/>
    <s v="Profit"/>
    <s v="Mar-2024"/>
    <n v="0.22090770242149541"/>
    <s v="March"/>
    <n v="2024"/>
    <m/>
  </r>
  <r>
    <x v="2288"/>
    <d v="2024-12-31T00:00:00"/>
    <d v="2025-04-19T00:00:00"/>
    <s v="First Class"/>
    <x v="2039"/>
    <s v="Marilyn Hughes"/>
    <s v="Corporate"/>
    <s v="South"/>
    <s v="Technology"/>
    <s v="Machines"/>
    <s v="Versatile holistic implementation"/>
    <n v="2474.27"/>
    <n v="7"/>
    <n v="7"/>
    <n v="0.04"/>
    <n v="0.04"/>
    <n v="888.27"/>
    <n v="888.27"/>
    <s v="Profit"/>
    <s v="Dec-2024"/>
    <n v="0.35900285740844773"/>
    <s v="December"/>
    <n v="2024"/>
    <m/>
  </r>
  <r>
    <x v="2289"/>
    <d v="2023-05-16T00:00:00"/>
    <d v="2025-04-09T00:00:00"/>
    <s v="Second Class"/>
    <x v="2040"/>
    <s v="Kayla Anderson"/>
    <s v="Consumer"/>
    <s v="West"/>
    <s v="Office Supplies"/>
    <s v="Labels"/>
    <s v="Enhanced global analyzer"/>
    <n v="604.66999999999996"/>
    <n v="8"/>
    <n v="8"/>
    <n v="0.43"/>
    <n v="0.43"/>
    <n v="943.86"/>
    <n v="943.86"/>
    <s v="Profit"/>
    <s v="May-2023"/>
    <n v="1.5609506011543488"/>
    <s v="May"/>
    <n v="2023"/>
    <m/>
  </r>
  <r>
    <x v="2290"/>
    <d v="2025-01-06T00:00:00"/>
    <d v="2025-05-07T00:00:00"/>
    <s v="Same Day"/>
    <x v="2041"/>
    <s v="Karen Ross"/>
    <s v="Home Office"/>
    <s v="West"/>
    <s v="Technology"/>
    <s v="Accessories"/>
    <s v="Advanced cohesive help-desk"/>
    <n v="4225.6400000000003"/>
    <n v="9"/>
    <n v="9"/>
    <n v="0.41"/>
    <n v="0.41"/>
    <n v="417.78"/>
    <n v="417.78"/>
    <s v="Profit"/>
    <s v="Jan-2025"/>
    <n v="9.8867863802879555E-2"/>
    <s v="January"/>
    <n v="2025"/>
    <m/>
  </r>
  <r>
    <x v="2291"/>
    <d v="2023-10-24T00:00:00"/>
    <d v="2025-04-21T00:00:00"/>
    <s v="Same Day"/>
    <x v="2042"/>
    <s v="Erin Terry"/>
    <s v="Corporate"/>
    <s v="South"/>
    <s v="Technology"/>
    <s v="Machines"/>
    <s v="Re-contextualized well-modulated installation"/>
    <n v="3721.53"/>
    <n v="7"/>
    <n v="7"/>
    <n v="0.27"/>
    <n v="0.27"/>
    <n v="190.75"/>
    <n v="190.75"/>
    <s v="Profit"/>
    <s v="Oct-2023"/>
    <n v="5.1255800705623758E-2"/>
    <s v="October"/>
    <n v="2023"/>
    <m/>
  </r>
  <r>
    <x v="2292"/>
    <d v="2024-01-02T00:00:00"/>
    <d v="2025-04-15T00:00:00"/>
    <s v="First Class"/>
    <x v="2043"/>
    <s v="Julian Knight"/>
    <s v="Home Office"/>
    <s v="East"/>
    <s v="Furniture"/>
    <s v="Tables"/>
    <s v="Advanced motivating encoding"/>
    <n v="3973.39"/>
    <n v="6"/>
    <n v="6"/>
    <n v="0.27"/>
    <n v="0.27"/>
    <n v="607.28"/>
    <n v="607.28"/>
    <s v="Profit"/>
    <s v="Jan-2024"/>
    <n v="0.1528367464557972"/>
    <s v="January"/>
    <n v="2024"/>
    <m/>
  </r>
  <r>
    <x v="2293"/>
    <d v="2024-08-23T00:00:00"/>
    <d v="2025-05-07T00:00:00"/>
    <s v="First Class"/>
    <x v="2044"/>
    <s v="Damon Ortega"/>
    <s v="Home Office"/>
    <s v="West"/>
    <s v="Furniture"/>
    <s v="Chairs"/>
    <s v="Streamlined content-based algorithm"/>
    <n v="2097.8200000000002"/>
    <n v="5"/>
    <n v="5"/>
    <n v="0.25"/>
    <n v="0.25"/>
    <n v="-18.8"/>
    <n v="-18.8"/>
    <s v="Loss"/>
    <s v="Aug-2024"/>
    <n v="-8.9616840339018598E-3"/>
    <s v="August"/>
    <n v="2024"/>
    <m/>
  </r>
  <r>
    <x v="2294"/>
    <d v="2024-05-07T00:00:00"/>
    <d v="2025-04-09T00:00:00"/>
    <s v="First Class"/>
    <x v="1162"/>
    <s v="Shawn Cain"/>
    <s v="Consumer"/>
    <s v="South"/>
    <s v="Office Supplies"/>
    <s v="Storage"/>
    <s v="Inverse next generation function"/>
    <n v="3110.23"/>
    <n v="2"/>
    <n v="2"/>
    <n v="0.24"/>
    <n v="0.24"/>
    <n v="37.57"/>
    <n v="37.57"/>
    <s v="Profit"/>
    <s v="May-2024"/>
    <n v="1.2079492513415406E-2"/>
    <s v="May"/>
    <n v="2024"/>
    <m/>
  </r>
  <r>
    <x v="2295"/>
    <d v="2023-12-07T00:00:00"/>
    <d v="2025-04-12T00:00:00"/>
    <s v="Standard Class"/>
    <x v="2045"/>
    <s v="Sarah McIntyre"/>
    <s v="Home Office"/>
    <s v="Central"/>
    <s v="Technology"/>
    <s v="Computers"/>
    <s v="Phased local collaboration"/>
    <n v="2968.76"/>
    <n v="9"/>
    <n v="9"/>
    <n v="0.41"/>
    <n v="0.41"/>
    <n v="286.12"/>
    <n v="286.12"/>
    <s v="Profit"/>
    <s v="Dec-2023"/>
    <n v="9.6376938519786029E-2"/>
    <s v="December"/>
    <n v="2023"/>
    <m/>
  </r>
  <r>
    <x v="2296"/>
    <d v="2024-11-25T00:00:00"/>
    <d v="2025-05-01T00:00:00"/>
    <s v="Second Class"/>
    <x v="2046"/>
    <s v="Lori Melendez"/>
    <s v="Corporate"/>
    <s v="West"/>
    <s v="Office Supplies"/>
    <s v="Art"/>
    <s v="Switchable analyzing website"/>
    <n v="2294.84"/>
    <n v="5"/>
    <n v="5"/>
    <n v="0.41"/>
    <n v="0.41"/>
    <n v="-93.76"/>
    <n v="-93.76"/>
    <s v="Loss"/>
    <s v="Nov-2024"/>
    <n v="-4.0856878910948038E-2"/>
    <s v="November"/>
    <n v="2024"/>
    <m/>
  </r>
  <r>
    <x v="2297"/>
    <d v="2023-12-18T00:00:00"/>
    <d v="2025-04-28T00:00:00"/>
    <s v="Standard Class"/>
    <x v="2047"/>
    <s v="John Tapia"/>
    <s v="Corporate"/>
    <s v="Central"/>
    <s v="Technology"/>
    <s v="Accessories"/>
    <s v="Realigned 3rdgeneration productivity"/>
    <n v="3192.76"/>
    <n v="5"/>
    <n v="5"/>
    <n v="0.46"/>
    <n v="0.46"/>
    <n v="-76.099999999999994"/>
    <n v="-76.099999999999994"/>
    <s v="Loss"/>
    <s v="Dec-2023"/>
    <n v="-2.3835177088161963E-2"/>
    <s v="December"/>
    <n v="2023"/>
    <m/>
  </r>
  <r>
    <x v="2298"/>
    <d v="2024-12-22T00:00:00"/>
    <d v="2025-04-27T00:00:00"/>
    <s v="Standard Class"/>
    <x v="2048"/>
    <s v="Kimberly Pitts"/>
    <s v="Corporate"/>
    <s v="South"/>
    <s v="Office Supplies"/>
    <s v="Labels"/>
    <s v="Sharable well-modulated product"/>
    <n v="4006.12"/>
    <n v="4"/>
    <n v="4"/>
    <n v="0.11"/>
    <n v="0.11"/>
    <n v="490.86"/>
    <n v="490.86"/>
    <s v="Profit"/>
    <s v="Dec-2024"/>
    <n v="0.12252753287470171"/>
    <s v="December"/>
    <n v="2024"/>
    <m/>
  </r>
  <r>
    <x v="2299"/>
    <d v="2023-04-17T00:00:00"/>
    <d v="2025-04-26T00:00:00"/>
    <s v="Same Day"/>
    <x v="2049"/>
    <s v="Morgan Page"/>
    <s v="Home Office"/>
    <s v="South"/>
    <s v="Office Supplies"/>
    <s v="Storage"/>
    <s v="Future-proofed context-sensitive process improvement"/>
    <n v="1095.28"/>
    <n v="10"/>
    <n v="10"/>
    <n v="0.11"/>
    <n v="0.11"/>
    <n v="556.91"/>
    <n v="556.91"/>
    <s v="Profit"/>
    <s v="Apr-2023"/>
    <n v="0.5084635892191951"/>
    <s v="April"/>
    <n v="2023"/>
    <m/>
  </r>
  <r>
    <x v="2300"/>
    <d v="2025-03-16T00:00:00"/>
    <d v="2025-05-02T00:00:00"/>
    <s v="Same Day"/>
    <x v="2050"/>
    <s v="Lisa Hayden"/>
    <s v="Consumer"/>
    <s v="South"/>
    <s v="Technology"/>
    <s v="Accessories"/>
    <s v="Synergized static system engine"/>
    <n v="220.27"/>
    <n v="9"/>
    <n v="9"/>
    <n v="0.2"/>
    <n v="0.2"/>
    <n v="353.55"/>
    <n v="353.55"/>
    <s v="Profit"/>
    <s v="Mar-2025"/>
    <n v="1.6050755890498025"/>
    <s v="March"/>
    <n v="2025"/>
    <m/>
  </r>
  <r>
    <x v="2301"/>
    <d v="2024-01-24T00:00:00"/>
    <d v="2025-04-26T00:00:00"/>
    <s v="Second Class"/>
    <x v="2051"/>
    <s v="Ms. Samantha Miller"/>
    <s v="Home Office"/>
    <s v="East"/>
    <s v="Furniture"/>
    <s v="Bookcases"/>
    <s v="Monitored zero-defect leverage"/>
    <n v="3540.43"/>
    <n v="3"/>
    <n v="3"/>
    <n v="0.15"/>
    <n v="0.15"/>
    <n v="508.14"/>
    <n v="508.14"/>
    <s v="Profit"/>
    <s v="Jan-2024"/>
    <n v="0.1435249390610745"/>
    <s v="January"/>
    <n v="2024"/>
    <m/>
  </r>
  <r>
    <x v="2302"/>
    <d v="2025-03-28T00:00:00"/>
    <d v="2025-05-06T00:00:00"/>
    <s v="Same Day"/>
    <x v="2052"/>
    <s v="Victoria Riggs"/>
    <s v="Corporate"/>
    <s v="East"/>
    <s v="Office Supplies"/>
    <s v="Labels"/>
    <s v="Team-oriented maximized leverage"/>
    <n v="3005.78"/>
    <n v="4"/>
    <n v="4"/>
    <n v="0.36"/>
    <n v="0.36"/>
    <n v="990.19"/>
    <n v="990.19"/>
    <s v="Profit"/>
    <s v="Mar-2025"/>
    <n v="0.32942863416484242"/>
    <s v="March"/>
    <n v="2025"/>
    <m/>
  </r>
  <r>
    <x v="2303"/>
    <d v="2023-09-04T00:00:00"/>
    <d v="2025-04-14T00:00:00"/>
    <s v="Same Day"/>
    <x v="2053"/>
    <s v="Emily Novak"/>
    <s v="Corporate"/>
    <s v="Central"/>
    <s v="Technology"/>
    <s v="Accessories"/>
    <s v="Front-line impactful analyzer"/>
    <n v="4114.62"/>
    <n v="10"/>
    <n v="10"/>
    <n v="0.48"/>
    <n v="0.48"/>
    <n v="325.13"/>
    <n v="325.13"/>
    <s v="Profit"/>
    <s v="Sep-2023"/>
    <n v="7.9018232546383391E-2"/>
    <s v="September"/>
    <n v="2023"/>
    <m/>
  </r>
  <r>
    <x v="2304"/>
    <d v="2024-02-24T00:00:00"/>
    <d v="2025-04-11T00:00:00"/>
    <s v="Same Day"/>
    <x v="253"/>
    <s v="Alexandra Friedman"/>
    <s v="Corporate"/>
    <s v="East"/>
    <s v="Furniture"/>
    <s v="Furnishings"/>
    <s v="Centralized static pricing structure"/>
    <n v="4532.76"/>
    <n v="4"/>
    <n v="4"/>
    <n v="0.14000000000000001"/>
    <n v="0.14000000000000001"/>
    <n v="707.15"/>
    <n v="707.15"/>
    <s v="Profit"/>
    <s v="Feb-2024"/>
    <n v="0.15600870110043327"/>
    <s v="February"/>
    <n v="2024"/>
    <m/>
  </r>
  <r>
    <x v="2305"/>
    <d v="2024-04-22T00:00:00"/>
    <d v="2025-05-03T00:00:00"/>
    <s v="Standard Class"/>
    <x v="2054"/>
    <s v="Alvin Powell"/>
    <s v="Corporate"/>
    <s v="South"/>
    <s v="Technology"/>
    <s v="Accessories"/>
    <s v="Secured asymmetric process improvement"/>
    <n v="880.92"/>
    <n v="2"/>
    <n v="2"/>
    <n v="0.23"/>
    <n v="0.23"/>
    <n v="444.22"/>
    <n v="444.22"/>
    <s v="Profit"/>
    <s v="Apr-2024"/>
    <n v="0.50426826499568633"/>
    <s v="April"/>
    <n v="2024"/>
    <m/>
  </r>
  <r>
    <x v="2306"/>
    <d v="2023-09-06T00:00:00"/>
    <d v="2025-04-22T00:00:00"/>
    <s v="Same Day"/>
    <x v="2055"/>
    <s v="Alex Torres"/>
    <s v="Home Office"/>
    <s v="West"/>
    <s v="Office Supplies"/>
    <s v="Paper"/>
    <s v="Operative background complexity"/>
    <n v="417.54"/>
    <n v="2"/>
    <n v="2"/>
    <n v="0.35"/>
    <n v="0.35"/>
    <n v="663.1"/>
    <n v="663.1"/>
    <s v="Profit"/>
    <s v="Sep-2023"/>
    <n v="1.5881113186760549"/>
    <s v="September"/>
    <n v="2023"/>
    <m/>
  </r>
  <r>
    <x v="2307"/>
    <d v="2023-12-29T00:00:00"/>
    <d v="2025-05-06T00:00:00"/>
    <s v="Second Class"/>
    <x v="1441"/>
    <s v="Craig Tate"/>
    <s v="Corporate"/>
    <s v="Central"/>
    <s v="Furniture"/>
    <s v="Tables"/>
    <s v="Assimilated user-facing migration"/>
    <n v="4609.71"/>
    <n v="2"/>
    <n v="2"/>
    <n v="0.44"/>
    <n v="0.44"/>
    <n v="263.3"/>
    <n v="263.3"/>
    <s v="Profit"/>
    <s v="Dec-2023"/>
    <n v="5.7118560603595457E-2"/>
    <s v="December"/>
    <n v="2023"/>
    <m/>
  </r>
  <r>
    <x v="2308"/>
    <d v="2025-02-19T00:00:00"/>
    <d v="2025-05-06T00:00:00"/>
    <s v="Same Day"/>
    <x v="2056"/>
    <s v="Dr. Shawn Gonzalez"/>
    <s v="Home Office"/>
    <s v="Central"/>
    <s v="Office Supplies"/>
    <s v="Art"/>
    <s v="Reverse-engineered local software"/>
    <n v="2616.25"/>
    <n v="7"/>
    <n v="7"/>
    <n v="0.15"/>
    <n v="0.15"/>
    <n v="511.22"/>
    <n v="511.22"/>
    <s v="Profit"/>
    <s v="Feb-2025"/>
    <n v="0.19540181557572864"/>
    <s v="February"/>
    <n v="2025"/>
    <m/>
  </r>
  <r>
    <x v="2309"/>
    <d v="2023-07-05T00:00:00"/>
    <d v="2025-05-03T00:00:00"/>
    <s v="Second Class"/>
    <x v="2057"/>
    <s v="Jennifer Castaneda"/>
    <s v="Corporate"/>
    <s v="South"/>
    <s v="Technology"/>
    <s v="Computers"/>
    <s v="Vision-oriented grid-enabled model"/>
    <n v="1821.03"/>
    <n v="8"/>
    <n v="8"/>
    <n v="7.0000000000000007E-2"/>
    <n v="7.0000000000000007E-2"/>
    <n v="383.93"/>
    <n v="383.93"/>
    <s v="Profit"/>
    <s v="Jul-2023"/>
    <n v="0.21083123287370334"/>
    <s v="July"/>
    <n v="2023"/>
    <m/>
  </r>
  <r>
    <x v="2310"/>
    <d v="2023-10-05T00:00:00"/>
    <d v="2025-04-18T00:00:00"/>
    <s v="Standard Class"/>
    <x v="1345"/>
    <s v="David Chen"/>
    <s v="Consumer"/>
    <s v="South"/>
    <s v="Office Supplies"/>
    <s v="Paper"/>
    <s v="Cross-platform systematic archive"/>
    <n v="500.44"/>
    <n v="6"/>
    <n v="6"/>
    <n v="0.19"/>
    <n v="0.19"/>
    <n v="-61.78"/>
    <n v="-61.78"/>
    <s v="Loss"/>
    <s v="Oct-2023"/>
    <n v="-0.12345136280073536"/>
    <s v="October"/>
    <n v="2023"/>
    <m/>
  </r>
  <r>
    <x v="2311"/>
    <d v="2024-05-27T00:00:00"/>
    <d v="2025-04-17T00:00:00"/>
    <s v="First Class"/>
    <x v="2058"/>
    <s v="Cassandra Smith"/>
    <s v="Consumer"/>
    <s v="Central"/>
    <s v="Office Supplies"/>
    <s v="Art"/>
    <s v="Reduced attitude-oriented Graphic Interface"/>
    <n v="4152.59"/>
    <n v="6"/>
    <n v="6"/>
    <n v="0.35"/>
    <n v="0.35"/>
    <n v="695.31"/>
    <n v="695.31"/>
    <s v="Profit"/>
    <s v="May-2024"/>
    <n v="0.1674400795648017"/>
    <s v="May"/>
    <n v="2024"/>
    <m/>
  </r>
  <r>
    <x v="2312"/>
    <d v="2024-09-06T00:00:00"/>
    <d v="2025-04-27T00:00:00"/>
    <s v="Second Class"/>
    <x v="2059"/>
    <s v="Timothy Macdonald"/>
    <s v="Corporate"/>
    <s v="East"/>
    <s v="Office Supplies"/>
    <s v="Paper"/>
    <s v="User-centric bifurcated functionalities"/>
    <n v="772.99"/>
    <n v="6"/>
    <n v="6"/>
    <n v="0.17"/>
    <n v="0.17"/>
    <n v="883.94"/>
    <n v="883.94"/>
    <s v="Profit"/>
    <s v="Sep-2024"/>
    <n v="1.1435335515336551"/>
    <s v="September"/>
    <n v="2024"/>
    <m/>
  </r>
  <r>
    <x v="2313"/>
    <d v="2023-07-20T00:00:00"/>
    <d v="2025-04-24T00:00:00"/>
    <s v="Same Day"/>
    <x v="2060"/>
    <s v="Jessica Miller"/>
    <s v="Home Office"/>
    <s v="West"/>
    <s v="Office Supplies"/>
    <s v="Binders"/>
    <s v="Reverse-engineered foreground alliance"/>
    <n v="2616.79"/>
    <n v="9"/>
    <n v="9"/>
    <n v="0.39"/>
    <n v="0.39"/>
    <n v="100.92"/>
    <n v="100.92"/>
    <s v="Profit"/>
    <s v="Jul-2023"/>
    <n v="3.8566335089938439E-2"/>
    <s v="July"/>
    <n v="2023"/>
    <m/>
  </r>
  <r>
    <x v="2314"/>
    <d v="2023-06-25T00:00:00"/>
    <d v="2025-04-09T00:00:00"/>
    <s v="First Class"/>
    <x v="2061"/>
    <s v="Troy Davidson"/>
    <s v="Consumer"/>
    <s v="South"/>
    <s v="Office Supplies"/>
    <s v="Paper"/>
    <s v="Multi-tiered upward-trending capability"/>
    <n v="1400"/>
    <n v="1"/>
    <n v="1"/>
    <n v="0.14000000000000001"/>
    <n v="0.14000000000000001"/>
    <n v="802.62"/>
    <n v="802.62"/>
    <s v="Profit"/>
    <s v="Jun-2023"/>
    <n v="0.57330000000000003"/>
    <s v="June"/>
    <n v="2023"/>
    <m/>
  </r>
  <r>
    <x v="2315"/>
    <d v="2023-06-05T00:00:00"/>
    <d v="2025-05-02T00:00:00"/>
    <s v="Same Day"/>
    <x v="2062"/>
    <s v="Brian Peterson"/>
    <s v="Home Office"/>
    <s v="East"/>
    <s v="Furniture"/>
    <s v="Chairs"/>
    <s v="Enterprise-wide didactic neural-net"/>
    <n v="1775.02"/>
    <n v="4"/>
    <n v="4"/>
    <n v="0.25"/>
    <n v="0.25"/>
    <n v="736.37"/>
    <n v="736.37"/>
    <s v="Profit"/>
    <s v="Jun-2023"/>
    <n v="0.41485166364322656"/>
    <s v="June"/>
    <n v="2023"/>
    <m/>
  </r>
  <r>
    <x v="2316"/>
    <d v="2024-08-20T00:00:00"/>
    <d v="2025-05-03T00:00:00"/>
    <s v="Second Class"/>
    <x v="899"/>
    <s v="Michael Cook"/>
    <s v="Corporate"/>
    <s v="Central"/>
    <s v="Furniture"/>
    <s v="Bookcases"/>
    <s v="Implemented bi-directional algorithm"/>
    <n v="2741.2"/>
    <n v="4"/>
    <n v="4"/>
    <n v="0.24"/>
    <n v="0.24"/>
    <n v="222.14"/>
    <n v="222.14"/>
    <s v="Profit"/>
    <s v="Aug-2024"/>
    <n v="8.1037501824018685E-2"/>
    <s v="August"/>
    <n v="2024"/>
    <m/>
  </r>
  <r>
    <x v="2317"/>
    <d v="2024-02-24T00:00:00"/>
    <d v="2025-04-22T00:00:00"/>
    <s v="First Class"/>
    <x v="2063"/>
    <s v="Kayla McIntyre"/>
    <s v="Home Office"/>
    <s v="Central"/>
    <s v="Furniture"/>
    <s v="Tables"/>
    <s v="Team-oriented discrete functionalities"/>
    <n v="4211.5600000000004"/>
    <n v="6"/>
    <n v="6"/>
    <n v="0.35"/>
    <n v="0.35"/>
    <n v="11.7"/>
    <n v="11.7"/>
    <s v="Profit"/>
    <s v="Feb-2024"/>
    <n v="2.7780679843098515E-3"/>
    <s v="February"/>
    <n v="2024"/>
    <m/>
  </r>
  <r>
    <x v="2318"/>
    <d v="2025-01-29T00:00:00"/>
    <d v="2025-04-17T00:00:00"/>
    <s v="Standard Class"/>
    <x v="2064"/>
    <s v="Aaron Parker"/>
    <s v="Home Office"/>
    <s v="East"/>
    <s v="Furniture"/>
    <s v="Chairs"/>
    <s v="Optional user-facing functionalities"/>
    <n v="750.53"/>
    <n v="8"/>
    <n v="8"/>
    <n v="0.02"/>
    <n v="0.02"/>
    <n v="-21.91"/>
    <n v="-21.91"/>
    <s v="Loss"/>
    <s v="Jan-2025"/>
    <n v="-2.9192703822632008E-2"/>
    <s v="January"/>
    <n v="2025"/>
    <m/>
  </r>
  <r>
    <x v="2319"/>
    <d v="2025-04-01T00:00:00"/>
    <d v="2025-04-12T00:00:00"/>
    <s v="Same Day"/>
    <x v="2065"/>
    <s v="Leah Rogers"/>
    <s v="Corporate"/>
    <s v="Central"/>
    <s v="Furniture"/>
    <s v="Bookcases"/>
    <s v="Up-sized coherent middleware"/>
    <n v="3091.37"/>
    <n v="5"/>
    <n v="5"/>
    <n v="0.39"/>
    <n v="0.39"/>
    <n v="41.3"/>
    <n v="41.3"/>
    <s v="Profit"/>
    <s v="Apr-2025"/>
    <n v="1.3359772528037731E-2"/>
    <s v="April"/>
    <n v="2025"/>
    <m/>
  </r>
  <r>
    <x v="2320"/>
    <d v="2024-05-28T00:00:00"/>
    <d v="2025-04-20T00:00:00"/>
    <s v="First Class"/>
    <x v="2066"/>
    <s v="Stephanie Martin"/>
    <s v="Corporate"/>
    <s v="South"/>
    <s v="Office Supplies"/>
    <s v="Binders"/>
    <s v="Upgradable eco-centric protocol"/>
    <n v="1193.3699999999999"/>
    <n v="7"/>
    <n v="7"/>
    <n v="0.05"/>
    <n v="0.05"/>
    <n v="916.87"/>
    <n v="916.87"/>
    <s v="Profit"/>
    <s v="May-2024"/>
    <n v="0.76830320856063095"/>
    <s v="May"/>
    <n v="2024"/>
    <m/>
  </r>
  <r>
    <x v="2321"/>
    <d v="2023-06-30T00:00:00"/>
    <d v="2025-04-19T00:00:00"/>
    <s v="First Class"/>
    <x v="2067"/>
    <s v="David Baker"/>
    <s v="Home Office"/>
    <s v="East"/>
    <s v="Technology"/>
    <s v="Accessories"/>
    <s v="Open-architected exuding structure"/>
    <n v="3897.28"/>
    <n v="1"/>
    <n v="1"/>
    <n v="0.49"/>
    <n v="0.49"/>
    <n v="814.37"/>
    <n v="814.37"/>
    <s v="Profit"/>
    <s v="Jun-2023"/>
    <n v="0.20895855571064947"/>
    <s v="June"/>
    <n v="2023"/>
    <m/>
  </r>
  <r>
    <x v="2322"/>
    <d v="2025-02-10T00:00:00"/>
    <d v="2025-04-25T00:00:00"/>
    <s v="Same Day"/>
    <x v="2068"/>
    <s v="George Morton"/>
    <s v="Corporate"/>
    <s v="East"/>
    <s v="Furniture"/>
    <s v="Tables"/>
    <s v="Fully-configurable national alliance"/>
    <n v="1373.85"/>
    <n v="9"/>
    <n v="9"/>
    <n v="0.33"/>
    <n v="0.33"/>
    <n v="523.25"/>
    <n v="523.25"/>
    <s v="Profit"/>
    <s v="Feb-2025"/>
    <n v="0.3808639953415584"/>
    <s v="February"/>
    <n v="2025"/>
    <m/>
  </r>
  <r>
    <x v="2323"/>
    <d v="2024-03-24T00:00:00"/>
    <d v="2025-04-13T00:00:00"/>
    <s v="Same Day"/>
    <x v="170"/>
    <s v="Ryan Bryant"/>
    <s v="Home Office"/>
    <s v="West"/>
    <s v="Technology"/>
    <s v="Phones"/>
    <s v="Public-key systematic productivity"/>
    <n v="1661.01"/>
    <n v="5"/>
    <n v="5"/>
    <n v="0.49"/>
    <n v="0.49"/>
    <n v="200.42"/>
    <n v="200.42"/>
    <s v="Profit"/>
    <s v="Mar-2024"/>
    <n v="0.12066152521658509"/>
    <s v="March"/>
    <n v="2024"/>
    <m/>
  </r>
  <r>
    <x v="2324"/>
    <d v="2023-12-21T00:00:00"/>
    <d v="2025-04-20T00:00:00"/>
    <s v="Standard Class"/>
    <x v="2069"/>
    <s v="Matthew Lewis"/>
    <s v="Consumer"/>
    <s v="Central"/>
    <s v="Office Supplies"/>
    <s v="Labels"/>
    <s v="Diverse bi-directional capacity"/>
    <n v="4920.5"/>
    <n v="7"/>
    <n v="7"/>
    <n v="0.05"/>
    <n v="0.05"/>
    <n v="696.26"/>
    <n v="696.26"/>
    <s v="Profit"/>
    <s v="Dec-2023"/>
    <n v="0.14150187989025506"/>
    <s v="December"/>
    <n v="2023"/>
    <m/>
  </r>
  <r>
    <x v="2325"/>
    <d v="2024-03-19T00:00:00"/>
    <d v="2025-04-17T00:00:00"/>
    <s v="Same Day"/>
    <x v="2070"/>
    <s v="Miguel Ferguson"/>
    <s v="Home Office"/>
    <s v="South"/>
    <s v="Furniture"/>
    <s v="Tables"/>
    <s v="User-friendly asynchronous superstructure"/>
    <n v="1657"/>
    <n v="2"/>
    <n v="2"/>
    <n v="0.26"/>
    <n v="0.26"/>
    <n v="-64.930000000000007"/>
    <n v="-64.930000000000007"/>
    <s v="Loss"/>
    <s v="Mar-2024"/>
    <n v="-3.9185274592637299E-2"/>
    <s v="March"/>
    <n v="2024"/>
    <m/>
  </r>
  <r>
    <x v="2326"/>
    <d v="2023-12-20T00:00:00"/>
    <d v="2025-04-18T00:00:00"/>
    <s v="Standard Class"/>
    <x v="755"/>
    <s v="David Davis"/>
    <s v="Home Office"/>
    <s v="South"/>
    <s v="Office Supplies"/>
    <s v="Labels"/>
    <s v="Universal client-driven service-desk"/>
    <n v="1560.61"/>
    <n v="7"/>
    <n v="7"/>
    <n v="0.05"/>
    <n v="0.05"/>
    <n v="942.39"/>
    <n v="942.39"/>
    <s v="Profit"/>
    <s v="Dec-2023"/>
    <n v="0.60386002909118874"/>
    <s v="December"/>
    <n v="2023"/>
    <m/>
  </r>
  <r>
    <x v="2327"/>
    <d v="2025-02-06T00:00:00"/>
    <d v="2025-05-01T00:00:00"/>
    <s v="First Class"/>
    <x v="2071"/>
    <s v="Mikayla Taylor"/>
    <s v="Home Office"/>
    <s v="West"/>
    <s v="Office Supplies"/>
    <s v="Paper"/>
    <s v="Focused modular moratorium"/>
    <n v="629.58000000000004"/>
    <n v="8"/>
    <n v="8"/>
    <n v="0.46"/>
    <n v="0.46"/>
    <n v="771.63"/>
    <n v="771.63"/>
    <s v="Profit"/>
    <s v="Feb-2025"/>
    <n v="1.2256266082150005"/>
    <s v="February"/>
    <n v="2025"/>
    <m/>
  </r>
  <r>
    <x v="2328"/>
    <d v="2024-06-14T00:00:00"/>
    <d v="2025-04-14T00:00:00"/>
    <s v="First Class"/>
    <x v="2072"/>
    <s v="Richard Lewis"/>
    <s v="Corporate"/>
    <s v="South"/>
    <s v="Office Supplies"/>
    <s v="Art"/>
    <s v="Profit-focused systemic array"/>
    <n v="2295.0100000000002"/>
    <n v="5"/>
    <n v="5"/>
    <n v="0.22"/>
    <n v="0.22"/>
    <n v="427.68"/>
    <n v="427.68"/>
    <s v="Profit"/>
    <s v="Jun-2024"/>
    <n v="0.18635212918462227"/>
    <s v="June"/>
    <n v="2024"/>
    <m/>
  </r>
  <r>
    <x v="2329"/>
    <d v="2024-01-05T00:00:00"/>
    <d v="2025-04-26T00:00:00"/>
    <s v="Second Class"/>
    <x v="2073"/>
    <s v="Gail Mitchell"/>
    <s v="Corporate"/>
    <s v="South"/>
    <s v="Technology"/>
    <s v="Phones"/>
    <s v="Extended zero-defect frame"/>
    <n v="4035.13"/>
    <n v="6"/>
    <n v="6"/>
    <n v="0.26"/>
    <n v="0.26"/>
    <n v="565.04999999999995"/>
    <n v="565.04999999999995"/>
    <s v="Profit"/>
    <s v="Jan-2024"/>
    <n v="0.14003266313600798"/>
    <s v="January"/>
    <n v="2024"/>
    <m/>
  </r>
  <r>
    <x v="2330"/>
    <d v="2023-09-16T00:00:00"/>
    <d v="2025-05-03T00:00:00"/>
    <s v="Same Day"/>
    <x v="2010"/>
    <s v="Melanie Bond"/>
    <s v="Home Office"/>
    <s v="South"/>
    <s v="Office Supplies"/>
    <s v="Paper"/>
    <s v="Open-source cohesive open system"/>
    <n v="3455.77"/>
    <n v="2"/>
    <n v="2"/>
    <n v="0.05"/>
    <n v="0.05"/>
    <n v="365.19"/>
    <n v="365.19"/>
    <s v="Profit"/>
    <s v="Sep-2023"/>
    <n v="0.10567543557586298"/>
    <s v="September"/>
    <n v="2023"/>
    <m/>
  </r>
  <r>
    <x v="2331"/>
    <d v="2023-09-06T00:00:00"/>
    <d v="2025-05-04T00:00:00"/>
    <s v="Same Day"/>
    <x v="2074"/>
    <s v="Walter Kelley"/>
    <s v="Home Office"/>
    <s v="South"/>
    <s v="Technology"/>
    <s v="Computers"/>
    <s v="Cloned client-driven protocol"/>
    <n v="312.33999999999997"/>
    <n v="1"/>
    <n v="1"/>
    <n v="0.3"/>
    <n v="0.3"/>
    <n v="35.81"/>
    <n v="35.81"/>
    <s v="Profit"/>
    <s v="Sep-2023"/>
    <n v="0.11465070115899342"/>
    <s v="September"/>
    <n v="2023"/>
    <m/>
  </r>
  <r>
    <x v="2332"/>
    <d v="2023-07-31T00:00:00"/>
    <d v="2025-05-03T00:00:00"/>
    <s v="Standard Class"/>
    <x v="1800"/>
    <s v="Kimberly Gonzalez"/>
    <s v="Consumer"/>
    <s v="South"/>
    <s v="Technology"/>
    <s v="Phones"/>
    <s v="Integrated optimizing emulation"/>
    <n v="2939.37"/>
    <n v="1"/>
    <n v="1"/>
    <n v="0.23"/>
    <n v="0.23"/>
    <n v="393.02"/>
    <n v="393.02"/>
    <s v="Profit"/>
    <s v="Jul-2023"/>
    <n v="0.13370892402113377"/>
    <s v="July"/>
    <n v="2023"/>
    <m/>
  </r>
  <r>
    <x v="2333"/>
    <d v="2024-11-10T00:00:00"/>
    <d v="2025-04-22T00:00:00"/>
    <s v="Same Day"/>
    <x v="2075"/>
    <s v="Christopher Richardson"/>
    <s v="Consumer"/>
    <s v="West"/>
    <s v="Technology"/>
    <s v="Phones"/>
    <s v="Multi-tiered bandwidth-monitored budgetary management"/>
    <n v="2712.33"/>
    <n v="4"/>
    <n v="4"/>
    <n v="0.05"/>
    <n v="0.05"/>
    <n v="632.83000000000004"/>
    <n v="632.83000000000004"/>
    <s v="Profit"/>
    <s v="Nov-2024"/>
    <n v="0.23331600505838157"/>
    <s v="November"/>
    <n v="2024"/>
    <m/>
  </r>
  <r>
    <x v="2334"/>
    <d v="2024-07-24T00:00:00"/>
    <d v="2025-05-01T00:00:00"/>
    <s v="Second Class"/>
    <x v="2076"/>
    <s v="Joseph Burch"/>
    <s v="Home Office"/>
    <s v="West"/>
    <s v="Furniture"/>
    <s v="Tables"/>
    <s v="Persistent background application"/>
    <n v="4835.8999999999996"/>
    <n v="4"/>
    <n v="4"/>
    <n v="0.21"/>
    <n v="0.21"/>
    <n v="102.03"/>
    <n v="102.03"/>
    <s v="Profit"/>
    <s v="Jul-2024"/>
    <n v="2.1098451167311155E-2"/>
    <s v="July"/>
    <n v="2024"/>
    <m/>
  </r>
  <r>
    <x v="2335"/>
    <d v="2023-04-30T00:00:00"/>
    <d v="2025-05-06T00:00:00"/>
    <s v="Standard Class"/>
    <x v="2077"/>
    <s v="Brian Carter"/>
    <s v="Consumer"/>
    <s v="West"/>
    <s v="Technology"/>
    <s v="Machines"/>
    <s v="Synergized optimizing toolset"/>
    <n v="1356.71"/>
    <n v="6"/>
    <n v="6"/>
    <n v="0.45"/>
    <n v="0.45"/>
    <n v="438.48"/>
    <n v="438.48"/>
    <s v="Profit"/>
    <s v="Apr-2023"/>
    <n v="0.32319360806657282"/>
    <s v="April"/>
    <n v="2023"/>
    <m/>
  </r>
  <r>
    <x v="2336"/>
    <d v="2024-02-11T00:00:00"/>
    <d v="2025-05-02T00:00:00"/>
    <s v="First Class"/>
    <x v="2078"/>
    <s v="Jason Dixon"/>
    <s v="Corporate"/>
    <s v="West"/>
    <s v="Technology"/>
    <s v="Computers"/>
    <s v="Right-sized human-resource migration"/>
    <n v="2487.54"/>
    <n v="3"/>
    <n v="3"/>
    <n v="0.06"/>
    <n v="0.06"/>
    <n v="234.61"/>
    <n v="234.61"/>
    <s v="Profit"/>
    <s v="Feb-2024"/>
    <n v="9.4314061281426637E-2"/>
    <s v="February"/>
    <n v="2024"/>
    <m/>
  </r>
  <r>
    <x v="2337"/>
    <d v="2025-04-01T00:00:00"/>
    <d v="2025-04-24T00:00:00"/>
    <s v="Same Day"/>
    <x v="2079"/>
    <s v="Christine Lynch"/>
    <s v="Home Office"/>
    <s v="East"/>
    <s v="Furniture"/>
    <s v="Chairs"/>
    <s v="Sharable grid-enabled attitude"/>
    <n v="290.08999999999997"/>
    <n v="3"/>
    <n v="3"/>
    <n v="0.37"/>
    <n v="0.37"/>
    <n v="764.08"/>
    <n v="764.08"/>
    <s v="Profit"/>
    <s v="Apr-2025"/>
    <n v="2.6339411906649666"/>
    <s v="April"/>
    <n v="2025"/>
    <m/>
  </r>
  <r>
    <x v="2338"/>
    <d v="2023-08-27T00:00:00"/>
    <d v="2025-04-19T00:00:00"/>
    <s v="Standard Class"/>
    <x v="2080"/>
    <s v="Stacey McCormick"/>
    <s v="Consumer"/>
    <s v="East"/>
    <s v="Furniture"/>
    <s v="Bookcases"/>
    <s v="Secured clear-thinking task-force"/>
    <n v="1352.43"/>
    <n v="2"/>
    <n v="2"/>
    <n v="0.35"/>
    <n v="0.35"/>
    <n v="687.83"/>
    <n v="687.83"/>
    <s v="Profit"/>
    <s v="Aug-2023"/>
    <n v="0.5085882448629504"/>
    <s v="August"/>
    <n v="2023"/>
    <m/>
  </r>
  <r>
    <x v="2339"/>
    <d v="2024-03-26T00:00:00"/>
    <d v="2025-05-02T00:00:00"/>
    <s v="First Class"/>
    <x v="2081"/>
    <s v="Ryan Garza"/>
    <s v="Consumer"/>
    <s v="South"/>
    <s v="Furniture"/>
    <s v="Furnishings"/>
    <s v="Decentralized responsive core"/>
    <n v="247.61"/>
    <n v="4"/>
    <n v="4"/>
    <n v="0.13"/>
    <n v="0.13"/>
    <n v="750.81"/>
    <n v="750.81"/>
    <s v="Profit"/>
    <s v="Mar-2024"/>
    <n v="3.0322281006421385"/>
    <s v="March"/>
    <n v="2024"/>
    <m/>
  </r>
  <r>
    <x v="2340"/>
    <d v="2023-06-20T00:00:00"/>
    <d v="2025-04-11T00:00:00"/>
    <s v="Standard Class"/>
    <x v="2082"/>
    <s v="Stephanie Anderson"/>
    <s v="Corporate"/>
    <s v="East"/>
    <s v="Office Supplies"/>
    <s v="Labels"/>
    <s v="Universal system-worthy conglomeration"/>
    <n v="3500.33"/>
    <n v="5"/>
    <n v="5"/>
    <n v="0.24"/>
    <n v="0.24"/>
    <n v="404.17"/>
    <n v="404.17"/>
    <s v="Profit"/>
    <s v="Jun-2023"/>
    <n v="0.11546625603871635"/>
    <s v="June"/>
    <n v="2023"/>
    <m/>
  </r>
  <r>
    <x v="2341"/>
    <d v="2024-12-12T00:00:00"/>
    <d v="2025-04-30T00:00:00"/>
    <s v="First Class"/>
    <x v="2083"/>
    <s v="Jared Gonzalez"/>
    <s v="Corporate"/>
    <s v="West"/>
    <s v="Office Supplies"/>
    <s v="Binders"/>
    <s v="Reduced tangible customer loyalty"/>
    <n v="1720.73"/>
    <n v="6"/>
    <n v="6"/>
    <n v="0.01"/>
    <n v="0.01"/>
    <n v="328.84"/>
    <n v="328.84"/>
    <s v="Profit"/>
    <s v="Dec-2024"/>
    <n v="0.19110493802049128"/>
    <s v="December"/>
    <n v="2024"/>
    <m/>
  </r>
  <r>
    <x v="2342"/>
    <d v="2024-03-05T00:00:00"/>
    <d v="2025-04-18T00:00:00"/>
    <s v="Same Day"/>
    <x v="1364"/>
    <s v="Leslie Rodriguez"/>
    <s v="Consumer"/>
    <s v="West"/>
    <s v="Office Supplies"/>
    <s v="Storage"/>
    <s v="Re-engineered impactful installation"/>
    <n v="4436.8"/>
    <n v="9"/>
    <n v="9"/>
    <n v="0.24"/>
    <n v="0.24"/>
    <n v="746.27"/>
    <n v="746.27"/>
    <s v="Profit"/>
    <s v="Mar-2024"/>
    <n v="0.16820005409304001"/>
    <s v="March"/>
    <n v="2024"/>
    <m/>
  </r>
  <r>
    <x v="2343"/>
    <d v="2024-09-20T00:00:00"/>
    <d v="2025-04-29T00:00:00"/>
    <s v="Second Class"/>
    <x v="390"/>
    <s v="Cody Webster"/>
    <s v="Home Office"/>
    <s v="Central"/>
    <s v="Technology"/>
    <s v="Machines"/>
    <s v="Enterprise-wide user-facing infrastructure"/>
    <n v="1133.45"/>
    <n v="8"/>
    <n v="8"/>
    <n v="0.39"/>
    <n v="0.39"/>
    <n v="219.91"/>
    <n v="219.91"/>
    <s v="Profit"/>
    <s v="Sep-2024"/>
    <n v="0.19401826282588555"/>
    <s v="September"/>
    <n v="2024"/>
    <m/>
  </r>
  <r>
    <x v="2344"/>
    <d v="2023-09-05T00:00:00"/>
    <d v="2025-05-01T00:00:00"/>
    <s v="Second Class"/>
    <x v="2084"/>
    <s v="David Thompson"/>
    <s v="Home Office"/>
    <s v="East"/>
    <s v="Technology"/>
    <s v="Phones"/>
    <s v="Team-oriented upward-trending adapter"/>
    <n v="564.17999999999995"/>
    <n v="4"/>
    <n v="4"/>
    <n v="0.11"/>
    <n v="0.11"/>
    <n v="929.87"/>
    <n v="929.87"/>
    <s v="Profit"/>
    <s v="Sep-2023"/>
    <n v="1.6481796589740865"/>
    <s v="September"/>
    <n v="2023"/>
    <m/>
  </r>
  <r>
    <x v="2345"/>
    <d v="2024-12-17T00:00:00"/>
    <d v="2025-04-18T00:00:00"/>
    <s v="Same Day"/>
    <x v="2085"/>
    <s v="Amber Ellis"/>
    <s v="Consumer"/>
    <s v="Central"/>
    <s v="Technology"/>
    <s v="Computers"/>
    <s v="Seamless intangible throughput"/>
    <n v="1229.8599999999999"/>
    <n v="5"/>
    <n v="5"/>
    <n v="0.31"/>
    <n v="0.31"/>
    <n v="691.98"/>
    <n v="691.98"/>
    <s v="Profit"/>
    <s v="Dec-2024"/>
    <n v="0.56264940724960566"/>
    <s v="December"/>
    <n v="2024"/>
    <m/>
  </r>
  <r>
    <x v="2346"/>
    <d v="2023-07-10T00:00:00"/>
    <d v="2025-04-20T00:00:00"/>
    <s v="First Class"/>
    <x v="2086"/>
    <s v="Anthony Olson"/>
    <s v="Corporate"/>
    <s v="West"/>
    <s v="Technology"/>
    <s v="Phones"/>
    <s v="Focused bifurcated parallelism"/>
    <n v="1009.69"/>
    <n v="2"/>
    <n v="2"/>
    <n v="0.45"/>
    <n v="0.45"/>
    <n v="177.46"/>
    <n v="177.46"/>
    <s v="Profit"/>
    <s v="Jul-2023"/>
    <n v="0.17575691548891242"/>
    <s v="July"/>
    <n v="2023"/>
    <m/>
  </r>
  <r>
    <x v="2347"/>
    <d v="2023-06-27T00:00:00"/>
    <d v="2025-04-18T00:00:00"/>
    <s v="Standard Class"/>
    <x v="2087"/>
    <s v="Adam Rodgers"/>
    <s v="Corporate"/>
    <s v="West"/>
    <s v="Furniture"/>
    <s v="Bookcases"/>
    <s v="Configurable national moderator"/>
    <n v="3618.08"/>
    <n v="6"/>
    <n v="6"/>
    <n v="0.43"/>
    <n v="0.43"/>
    <n v="600.44000000000005"/>
    <n v="600.44000000000005"/>
    <s v="Profit"/>
    <s v="Jun-2023"/>
    <n v="0.16595542387122453"/>
    <s v="June"/>
    <n v="2023"/>
    <m/>
  </r>
  <r>
    <x v="2348"/>
    <d v="2025-03-12T00:00:00"/>
    <d v="2025-04-15T00:00:00"/>
    <s v="Second Class"/>
    <x v="2088"/>
    <s v="Belinda Carter"/>
    <s v="Home Office"/>
    <s v="South"/>
    <s v="Technology"/>
    <s v="Computers"/>
    <s v="Object-based bi-directional process improvement"/>
    <n v="4071.02"/>
    <n v="4"/>
    <n v="4"/>
    <n v="7.0000000000000007E-2"/>
    <n v="7.0000000000000007E-2"/>
    <n v="111.32"/>
    <n v="111.32"/>
    <s v="Profit"/>
    <s v="Mar-2025"/>
    <n v="2.7344498430368801E-2"/>
    <s v="March"/>
    <n v="2025"/>
    <m/>
  </r>
  <r>
    <x v="2349"/>
    <d v="2024-10-12T00:00:00"/>
    <d v="2025-05-03T00:00:00"/>
    <s v="Same Day"/>
    <x v="2089"/>
    <s v="Nicole Smith"/>
    <s v="Corporate"/>
    <s v="East"/>
    <s v="Technology"/>
    <s v="Accessories"/>
    <s v="Multi-tiered next generation intranet"/>
    <n v="3428.34"/>
    <n v="5"/>
    <n v="5"/>
    <n v="0.37"/>
    <n v="0.37"/>
    <n v="576.58000000000004"/>
    <n v="576.58000000000004"/>
    <s v="Profit"/>
    <s v="Oct-2024"/>
    <n v="0.16818051885168916"/>
    <s v="October"/>
    <n v="2024"/>
    <m/>
  </r>
  <r>
    <x v="2350"/>
    <d v="2024-11-09T00:00:00"/>
    <d v="2025-05-06T00:00:00"/>
    <s v="Same Day"/>
    <x v="581"/>
    <s v="Frank Edwards"/>
    <s v="Home Office"/>
    <s v="East"/>
    <s v="Office Supplies"/>
    <s v="Art"/>
    <s v="Multi-layered scalable middleware"/>
    <n v="1926.21"/>
    <n v="1"/>
    <n v="1"/>
    <n v="0.4"/>
    <n v="0.4"/>
    <n v="373.1"/>
    <n v="373.1"/>
    <s v="Profit"/>
    <s v="Nov-2024"/>
    <n v="0.19369642977660795"/>
    <s v="November"/>
    <n v="2024"/>
    <m/>
  </r>
  <r>
    <x v="2351"/>
    <d v="2024-03-07T00:00:00"/>
    <d v="2025-04-10T00:00:00"/>
    <s v="Standard Class"/>
    <x v="425"/>
    <s v="Stephen Burns"/>
    <s v="Home Office"/>
    <s v="Central"/>
    <s v="Technology"/>
    <s v="Phones"/>
    <s v="Phased zero tolerance workforce"/>
    <n v="3163.49"/>
    <n v="1"/>
    <n v="1"/>
    <n v="0.28999999999999998"/>
    <n v="0.28999999999999998"/>
    <n v="681.33"/>
    <n v="681.33"/>
    <s v="Profit"/>
    <s v="Mar-2024"/>
    <n v="0.21537289512532048"/>
    <s v="March"/>
    <n v="2024"/>
    <m/>
  </r>
  <r>
    <x v="2352"/>
    <d v="2024-01-31T00:00:00"/>
    <d v="2025-04-15T00:00:00"/>
    <s v="Standard Class"/>
    <x v="2090"/>
    <s v="Vickie Braun"/>
    <s v="Consumer"/>
    <s v="Central"/>
    <s v="Office Supplies"/>
    <s v="Paper"/>
    <s v="Multi-channeled maximized conglomeration"/>
    <n v="3541.92"/>
    <n v="4"/>
    <n v="4"/>
    <n v="0.36"/>
    <n v="0.36"/>
    <n v="-16.28"/>
    <n v="-16.28"/>
    <s v="Loss"/>
    <s v="Jan-2024"/>
    <n v="-4.5963771062022861E-3"/>
    <s v="January"/>
    <n v="2024"/>
    <m/>
  </r>
  <r>
    <x v="2353"/>
    <d v="2024-08-03T00:00:00"/>
    <d v="2025-04-18T00:00:00"/>
    <s v="Standard Class"/>
    <x v="2091"/>
    <s v="Mr. Wesley Smith MD"/>
    <s v="Home Office"/>
    <s v="West"/>
    <s v="Furniture"/>
    <s v="Chairs"/>
    <s v="Profit-focused needs-based approach"/>
    <n v="4004.68"/>
    <n v="6"/>
    <n v="6"/>
    <n v="0.27"/>
    <n v="0.27"/>
    <n v="187.01"/>
    <n v="187.01"/>
    <s v="Profit"/>
    <s v="Aug-2024"/>
    <n v="4.6697863499705346E-2"/>
    <s v="August"/>
    <n v="2024"/>
    <m/>
  </r>
  <r>
    <x v="2354"/>
    <d v="2024-12-25T00:00:00"/>
    <d v="2025-04-25T00:00:00"/>
    <s v="First Class"/>
    <x v="1522"/>
    <s v="Luke Ward"/>
    <s v="Consumer"/>
    <s v="South"/>
    <s v="Furniture"/>
    <s v="Tables"/>
    <s v="Programmable cohesive alliance"/>
    <n v="4737.49"/>
    <n v="4"/>
    <n v="4"/>
    <n v="0.2"/>
    <n v="0.2"/>
    <n v="830.52"/>
    <n v="830.52"/>
    <s v="Profit"/>
    <s v="Dec-2024"/>
    <n v="0.17530802175835727"/>
    <s v="December"/>
    <n v="2024"/>
    <m/>
  </r>
  <r>
    <x v="2355"/>
    <d v="2024-12-20T00:00:00"/>
    <d v="2025-05-01T00:00:00"/>
    <s v="Same Day"/>
    <x v="2092"/>
    <s v="Ashley Bates"/>
    <s v="Consumer"/>
    <s v="South"/>
    <s v="Office Supplies"/>
    <s v="Labels"/>
    <s v="Synergistic maximized support"/>
    <n v="1825.17"/>
    <n v="10"/>
    <n v="10"/>
    <n v="0.48"/>
    <n v="0.48"/>
    <n v="959.72"/>
    <n v="959.72"/>
    <s v="Profit"/>
    <s v="Dec-2024"/>
    <n v="0.52582499164461394"/>
    <s v="December"/>
    <n v="2024"/>
    <m/>
  </r>
  <r>
    <x v="2356"/>
    <d v="2024-09-03T00:00:00"/>
    <d v="2025-04-16T00:00:00"/>
    <s v="Standard Class"/>
    <x v="2093"/>
    <s v="Erica Montoya"/>
    <s v="Home Office"/>
    <s v="West"/>
    <s v="Furniture"/>
    <s v="Tables"/>
    <s v="Advanced clear-thinking synergy"/>
    <n v="767.03"/>
    <n v="5"/>
    <n v="5"/>
    <n v="0.13"/>
    <n v="0.13"/>
    <n v="-94.87"/>
    <n v="-94.87"/>
    <s v="Loss"/>
    <s v="Sep-2024"/>
    <n v="-0.12368486239130153"/>
    <s v="September"/>
    <n v="2024"/>
    <m/>
  </r>
  <r>
    <x v="2357"/>
    <d v="2023-12-26T00:00:00"/>
    <d v="2025-04-14T00:00:00"/>
    <s v="First Class"/>
    <x v="2094"/>
    <s v="Megan Walker"/>
    <s v="Corporate"/>
    <s v="East"/>
    <s v="Furniture"/>
    <s v="Furnishings"/>
    <s v="Multi-layered high-level artificial intelligence"/>
    <n v="1778.17"/>
    <n v="5"/>
    <n v="5"/>
    <n v="0.43"/>
    <n v="0.43"/>
    <n v="576.16"/>
    <n v="576.16"/>
    <s v="Profit"/>
    <s v="Dec-2023"/>
    <n v="0.32401851341547766"/>
    <s v="December"/>
    <n v="2023"/>
    <m/>
  </r>
  <r>
    <x v="2358"/>
    <d v="2023-05-12T00:00:00"/>
    <d v="2025-04-28T00:00:00"/>
    <s v="First Class"/>
    <x v="2095"/>
    <s v="Kimberly Brooks"/>
    <s v="Corporate"/>
    <s v="East"/>
    <s v="Office Supplies"/>
    <s v="Labels"/>
    <s v="Total optimal middleware"/>
    <n v="713.81"/>
    <n v="7"/>
    <n v="7"/>
    <n v="0.17"/>
    <n v="0.17"/>
    <n v="559.33000000000004"/>
    <n v="559.33000000000004"/>
    <s v="Profit"/>
    <s v="May-2023"/>
    <n v="0.78358386685532577"/>
    <s v="May"/>
    <n v="2023"/>
    <m/>
  </r>
  <r>
    <x v="2359"/>
    <d v="2024-10-08T00:00:00"/>
    <d v="2025-04-10T00:00:00"/>
    <s v="First Class"/>
    <x v="2096"/>
    <s v="Crystal Meyer"/>
    <s v="Corporate"/>
    <s v="East"/>
    <s v="Office Supplies"/>
    <s v="Storage"/>
    <s v="Up-sized radical service-desk"/>
    <n v="1070.24"/>
    <n v="8"/>
    <n v="8"/>
    <n v="0.39"/>
    <n v="0.39"/>
    <n v="654.61"/>
    <n v="654.61"/>
    <s v="Profit"/>
    <s v="Oct-2024"/>
    <n v="0.61164785468679927"/>
    <s v="October"/>
    <n v="2024"/>
    <m/>
  </r>
  <r>
    <x v="2360"/>
    <d v="2023-12-20T00:00:00"/>
    <d v="2025-04-24T00:00:00"/>
    <s v="Same Day"/>
    <x v="2097"/>
    <s v="Alexis Delgado"/>
    <s v="Home Office"/>
    <s v="East"/>
    <s v="Office Supplies"/>
    <s v="Storage"/>
    <s v="Focused client-driven neural-net"/>
    <n v="3435.53"/>
    <n v="8"/>
    <n v="8"/>
    <n v="0.09"/>
    <n v="0.09"/>
    <n v="990.71"/>
    <n v="990.71"/>
    <s v="Profit"/>
    <s v="Dec-2023"/>
    <n v="0.28837180871655899"/>
    <s v="December"/>
    <n v="2023"/>
    <m/>
  </r>
  <r>
    <x v="2361"/>
    <d v="2023-06-12T00:00:00"/>
    <d v="2025-04-19T00:00:00"/>
    <s v="Second Class"/>
    <x v="1718"/>
    <s v="Sheila Hodges"/>
    <s v="Corporate"/>
    <s v="East"/>
    <s v="Technology"/>
    <s v="Copiers"/>
    <s v="Robust zero administration neural-net"/>
    <n v="1214.32"/>
    <n v="2"/>
    <n v="2"/>
    <n v="0.1"/>
    <n v="0.1"/>
    <n v="378.47"/>
    <n v="378.47"/>
    <s v="Profit"/>
    <s v="Jun-2023"/>
    <n v="0.31167237630937483"/>
    <s v="June"/>
    <n v="2023"/>
    <m/>
  </r>
  <r>
    <x v="2362"/>
    <d v="2023-06-01T00:00:00"/>
    <d v="2025-05-04T00:00:00"/>
    <s v="Second Class"/>
    <x v="2098"/>
    <s v="Corey French"/>
    <s v="Consumer"/>
    <s v="East"/>
    <s v="Furniture"/>
    <s v="Furnishings"/>
    <s v="Proactive 4thgeneration service-desk"/>
    <n v="4765.75"/>
    <n v="5"/>
    <n v="5"/>
    <n v="0.31"/>
    <n v="0.31"/>
    <n v="773.04"/>
    <n v="773.04"/>
    <s v="Profit"/>
    <s v="Jun-2023"/>
    <n v="0.16220741751036039"/>
    <s v="June"/>
    <n v="2023"/>
    <m/>
  </r>
  <r>
    <x v="2363"/>
    <d v="2025-02-05T00:00:00"/>
    <d v="2025-04-28T00:00:00"/>
    <s v="Standard Class"/>
    <x v="2099"/>
    <s v="David Smith"/>
    <s v="Home Office"/>
    <s v="South"/>
    <s v="Furniture"/>
    <s v="Tables"/>
    <s v="Cross-platform disintermediate monitoring"/>
    <n v="1323.07"/>
    <n v="3"/>
    <n v="3"/>
    <n v="7.0000000000000007E-2"/>
    <n v="7.0000000000000007E-2"/>
    <n v="314.12"/>
    <n v="314.12"/>
    <s v="Profit"/>
    <s v="Feb-2025"/>
    <n v="0.23741752137075137"/>
    <s v="February"/>
    <n v="2025"/>
    <m/>
  </r>
  <r>
    <x v="2364"/>
    <d v="2024-04-27T00:00:00"/>
    <d v="2025-04-28T00:00:00"/>
    <s v="Second Class"/>
    <x v="2100"/>
    <s v="Heidi Gonzalez"/>
    <s v="Home Office"/>
    <s v="Central"/>
    <s v="Technology"/>
    <s v="Computers"/>
    <s v="Assimilated impactful system engine"/>
    <n v="4312.72"/>
    <n v="7"/>
    <n v="7"/>
    <n v="0.05"/>
    <n v="0.05"/>
    <n v="121.13"/>
    <n v="121.13"/>
    <s v="Profit"/>
    <s v="Apr-2024"/>
    <n v="2.8086683114136785E-2"/>
    <s v="April"/>
    <n v="2024"/>
    <m/>
  </r>
  <r>
    <x v="2365"/>
    <d v="2024-01-18T00:00:00"/>
    <d v="2025-04-26T00:00:00"/>
    <s v="Standard Class"/>
    <x v="598"/>
    <s v="Dawn Smith"/>
    <s v="Consumer"/>
    <s v="East"/>
    <s v="Furniture"/>
    <s v="Tables"/>
    <s v="Pre-emptive 24/7 application"/>
    <n v="3454.75"/>
    <n v="3"/>
    <n v="3"/>
    <n v="0.45"/>
    <n v="0.45"/>
    <n v="520.17999999999995"/>
    <n v="520.17999999999995"/>
    <s v="Profit"/>
    <s v="Jan-2024"/>
    <n v="0.15056950575294883"/>
    <s v="January"/>
    <n v="2024"/>
    <m/>
  </r>
  <r>
    <x v="2366"/>
    <d v="2023-05-22T00:00:00"/>
    <d v="2025-04-30T00:00:00"/>
    <s v="First Class"/>
    <x v="2101"/>
    <s v="Anita Wright"/>
    <s v="Corporate"/>
    <s v="Central"/>
    <s v="Office Supplies"/>
    <s v="Storage"/>
    <s v="Synergized 3rdgeneration approach"/>
    <n v="388.33"/>
    <n v="7"/>
    <n v="7"/>
    <n v="0.22"/>
    <n v="0.22"/>
    <n v="969.6"/>
    <n v="969.6"/>
    <s v="Profit"/>
    <s v="May-2023"/>
    <n v="2.4968454664846909"/>
    <s v="May"/>
    <n v="2023"/>
    <m/>
  </r>
  <r>
    <x v="2367"/>
    <d v="2023-05-19T00:00:00"/>
    <d v="2025-05-08T00:00:00"/>
    <s v="Standard Class"/>
    <x v="2102"/>
    <s v="James Levine"/>
    <s v="Home Office"/>
    <s v="East"/>
    <s v="Office Supplies"/>
    <s v="Storage"/>
    <s v="Enhanced multi-state productivity"/>
    <n v="4552.2700000000004"/>
    <n v="3"/>
    <n v="3"/>
    <n v="0.43"/>
    <n v="0.43"/>
    <n v="-29.15"/>
    <n v="-29.15"/>
    <s v="Loss"/>
    <s v="May-2023"/>
    <n v="-6.4033987439233607E-3"/>
    <s v="May"/>
    <n v="2023"/>
    <m/>
  </r>
  <r>
    <x v="2368"/>
    <d v="2023-09-03T00:00:00"/>
    <d v="2025-05-01T00:00:00"/>
    <s v="Same Day"/>
    <x v="2103"/>
    <s v="Kendra Ray"/>
    <s v="Consumer"/>
    <s v="South"/>
    <s v="Furniture"/>
    <s v="Chairs"/>
    <s v="Grass-roots dynamic architecture"/>
    <n v="2800.93"/>
    <n v="5"/>
    <n v="5"/>
    <n v="0.39"/>
    <n v="0.39"/>
    <n v="29.09"/>
    <n v="29.09"/>
    <s v="Profit"/>
    <s v="Sep-2023"/>
    <n v="1.0385836132998684E-2"/>
    <s v="September"/>
    <n v="2023"/>
    <m/>
  </r>
  <r>
    <x v="2369"/>
    <d v="2024-11-05T00:00:00"/>
    <d v="2025-05-02T00:00:00"/>
    <s v="Standard Class"/>
    <x v="2104"/>
    <s v="Katrina McGrath"/>
    <s v="Consumer"/>
    <s v="South"/>
    <s v="Technology"/>
    <s v="Computers"/>
    <s v="Intuitive bi-directional Internet solution"/>
    <n v="60.04"/>
    <n v="1"/>
    <n v="1"/>
    <n v="0.27"/>
    <n v="0.27"/>
    <n v="28.22"/>
    <n v="28.22"/>
    <s v="Profit"/>
    <s v="Nov-2024"/>
    <n v="0.47001998667554962"/>
    <s v="November"/>
    <n v="2024"/>
    <m/>
  </r>
  <r>
    <x v="2370"/>
    <d v="2024-10-22T00:00:00"/>
    <d v="2025-04-23T00:00:00"/>
    <s v="Same Day"/>
    <x v="2105"/>
    <s v="Andrew Smith"/>
    <s v="Consumer"/>
    <s v="West"/>
    <s v="Office Supplies"/>
    <s v="Binders"/>
    <s v="Automated maximized knowledgebase"/>
    <n v="46.55"/>
    <n v="5"/>
    <n v="5"/>
    <n v="0.03"/>
    <n v="0.03"/>
    <n v="557.71"/>
    <n v="557.71"/>
    <s v="Profit"/>
    <s v="Oct-2024"/>
    <n v="11.980880773361978"/>
    <s v="October"/>
    <n v="2024"/>
    <m/>
  </r>
  <r>
    <x v="2371"/>
    <d v="2025-03-04T00:00:00"/>
    <d v="2025-04-22T00:00:00"/>
    <s v="Same Day"/>
    <x v="2106"/>
    <s v="Vanessa Martinez"/>
    <s v="Home Office"/>
    <s v="East"/>
    <s v="Furniture"/>
    <s v="Chairs"/>
    <s v="Expanded zero tolerance open architecture"/>
    <n v="4074.04"/>
    <n v="1"/>
    <n v="1"/>
    <n v="0.2"/>
    <n v="0.2"/>
    <n v="790.35"/>
    <n v="790.35"/>
    <s v="Profit"/>
    <s v="Mar-2025"/>
    <n v="0.19399662251720651"/>
    <s v="March"/>
    <n v="2025"/>
    <m/>
  </r>
  <r>
    <x v="2372"/>
    <d v="2023-11-21T00:00:00"/>
    <d v="2025-05-04T00:00:00"/>
    <s v="Same Day"/>
    <x v="1816"/>
    <s v="Ashley Young"/>
    <s v="Consumer"/>
    <s v="South"/>
    <s v="Technology"/>
    <s v="Computers"/>
    <s v="Progressive optimizing budgetary management"/>
    <n v="2474.52"/>
    <n v="6"/>
    <n v="6"/>
    <n v="0.14000000000000001"/>
    <n v="0.14000000000000001"/>
    <n v="654.53"/>
    <n v="654.53"/>
    <s v="Profit"/>
    <s v="Nov-2023"/>
    <n v="0.2645078641514314"/>
    <s v="November"/>
    <n v="2023"/>
    <m/>
  </r>
  <r>
    <x v="2373"/>
    <d v="2023-06-25T00:00:00"/>
    <d v="2025-04-10T00:00:00"/>
    <s v="Second Class"/>
    <x v="2107"/>
    <s v="Dr. Jeffrey Collins"/>
    <s v="Corporate"/>
    <s v="South"/>
    <s v="Furniture"/>
    <s v="Furnishings"/>
    <s v="Total clear-thinking hardware"/>
    <n v="1323.59"/>
    <n v="7"/>
    <n v="7"/>
    <n v="0.24"/>
    <n v="0.24"/>
    <n v="434.69"/>
    <n v="434.69"/>
    <s v="Profit"/>
    <s v="Jun-2023"/>
    <n v="0.32841741022522081"/>
    <s v="June"/>
    <n v="2023"/>
    <m/>
  </r>
  <r>
    <x v="2374"/>
    <d v="2023-07-08T00:00:00"/>
    <d v="2025-04-24T00:00:00"/>
    <s v="Same Day"/>
    <x v="2108"/>
    <s v="Frank Hill"/>
    <s v="Home Office"/>
    <s v="East"/>
    <s v="Technology"/>
    <s v="Computers"/>
    <s v="Streamlined heuristic challenge"/>
    <n v="4084.21"/>
    <n v="10"/>
    <n v="10"/>
    <n v="0.48"/>
    <n v="0.48"/>
    <n v="788.7"/>
    <n v="788.7"/>
    <s v="Profit"/>
    <s v="Jul-2023"/>
    <n v="0.19310956096772694"/>
    <s v="July"/>
    <n v="2023"/>
    <m/>
  </r>
  <r>
    <x v="2375"/>
    <d v="2024-01-23T00:00:00"/>
    <d v="2025-04-09T00:00:00"/>
    <s v="Same Day"/>
    <x v="2109"/>
    <s v="Samantha Horne"/>
    <s v="Consumer"/>
    <s v="West"/>
    <s v="Technology"/>
    <s v="Copiers"/>
    <s v="Devolved client-server moratorium"/>
    <n v="2288.13"/>
    <n v="6"/>
    <n v="6"/>
    <n v="0.24"/>
    <n v="0.24"/>
    <n v="901.17"/>
    <n v="901.17"/>
    <s v="Profit"/>
    <s v="Jan-2024"/>
    <n v="0.39384562940042739"/>
    <s v="January"/>
    <n v="2024"/>
    <m/>
  </r>
  <r>
    <x v="2376"/>
    <d v="2025-01-01T00:00:00"/>
    <d v="2025-05-05T00:00:00"/>
    <s v="Standard Class"/>
    <x v="2110"/>
    <s v="James Coleman"/>
    <s v="Corporate"/>
    <s v="East"/>
    <s v="Office Supplies"/>
    <s v="Binders"/>
    <s v="Public-key composite complexity"/>
    <n v="1406.65"/>
    <n v="10"/>
    <n v="10"/>
    <n v="0.43"/>
    <n v="0.43"/>
    <n v="749.34"/>
    <n v="749.34"/>
    <s v="Profit"/>
    <s v="Jan-2025"/>
    <n v="0.53271247289659829"/>
    <s v="January"/>
    <n v="2025"/>
    <m/>
  </r>
  <r>
    <x v="2377"/>
    <d v="2024-04-24T00:00:00"/>
    <d v="2025-04-14T00:00:00"/>
    <s v="Standard Class"/>
    <x v="2111"/>
    <s v="Anna Silva"/>
    <s v="Home Office"/>
    <s v="West"/>
    <s v="Office Supplies"/>
    <s v="Paper"/>
    <s v="Synergized explicit support"/>
    <n v="2733.8"/>
    <n v="9"/>
    <n v="9"/>
    <n v="0.33"/>
    <n v="0.33"/>
    <n v="904.93"/>
    <n v="904.93"/>
    <s v="Profit"/>
    <s v="Apr-2024"/>
    <n v="0.33101543638890918"/>
    <s v="April"/>
    <n v="2024"/>
    <m/>
  </r>
  <r>
    <x v="2378"/>
    <d v="2023-04-09T00:00:00"/>
    <d v="2025-04-29T00:00:00"/>
    <s v="Standard Class"/>
    <x v="2112"/>
    <s v="Michael Neal"/>
    <s v="Consumer"/>
    <s v="West"/>
    <s v="Office Supplies"/>
    <s v="Binders"/>
    <s v="Advanced disintermediate monitoring"/>
    <n v="2151.75"/>
    <n v="2"/>
    <n v="2"/>
    <n v="0.14000000000000001"/>
    <n v="0.14000000000000001"/>
    <n v="180.11"/>
    <n v="180.11"/>
    <s v="Profit"/>
    <s v="Apr-2023"/>
    <n v="8.3703961891483686E-2"/>
    <s v="April"/>
    <n v="2023"/>
    <m/>
  </r>
  <r>
    <x v="2379"/>
    <d v="2023-12-16T00:00:00"/>
    <d v="2025-04-21T00:00:00"/>
    <s v="First Class"/>
    <x v="2113"/>
    <s v="Shelby Pennington"/>
    <s v="Home Office"/>
    <s v="East"/>
    <s v="Furniture"/>
    <s v="Tables"/>
    <s v="Triple-buffered local frame"/>
    <n v="3781.49"/>
    <n v="8"/>
    <n v="8"/>
    <n v="0.43"/>
    <n v="0.43"/>
    <n v="537.04"/>
    <n v="537.04"/>
    <s v="Profit"/>
    <s v="Dec-2023"/>
    <n v="0.14201809339704718"/>
    <s v="December"/>
    <n v="2023"/>
    <m/>
  </r>
  <r>
    <x v="2380"/>
    <d v="2024-03-20T00:00:00"/>
    <d v="2025-04-26T00:00:00"/>
    <s v="Standard Class"/>
    <x v="2114"/>
    <s v="Karen Richards"/>
    <s v="Corporate"/>
    <s v="East"/>
    <s v="Office Supplies"/>
    <s v="Art"/>
    <s v="Versatile object-oriented model"/>
    <n v="1492.12"/>
    <n v="1"/>
    <n v="1"/>
    <n v="0.08"/>
    <n v="0.08"/>
    <n v="787.33"/>
    <n v="787.33"/>
    <s v="Profit"/>
    <s v="Mar-2024"/>
    <n v="0.52765863335388585"/>
    <s v="March"/>
    <n v="2024"/>
    <m/>
  </r>
  <r>
    <x v="2381"/>
    <d v="2024-09-05T00:00:00"/>
    <d v="2025-05-05T00:00:00"/>
    <s v="Same Day"/>
    <x v="2115"/>
    <s v="John Farmer"/>
    <s v="Corporate"/>
    <s v="South"/>
    <s v="Furniture"/>
    <s v="Furnishings"/>
    <s v="Innovative intangible definition"/>
    <n v="3240.69"/>
    <n v="8"/>
    <n v="8"/>
    <n v="0.14000000000000001"/>
    <n v="0.14000000000000001"/>
    <n v="149.25"/>
    <n v="149.25"/>
    <s v="Profit"/>
    <s v="Sep-2024"/>
    <n v="4.6055006804106534E-2"/>
    <s v="September"/>
    <n v="2024"/>
    <m/>
  </r>
  <r>
    <x v="2382"/>
    <d v="2023-06-16T00:00:00"/>
    <d v="2025-04-10T00:00:00"/>
    <s v="First Class"/>
    <x v="2116"/>
    <s v="Jennifer Thompson"/>
    <s v="Consumer"/>
    <s v="Central"/>
    <s v="Technology"/>
    <s v="Copiers"/>
    <s v="Automated attitude-oriented knowledgebase"/>
    <n v="953.62"/>
    <n v="7"/>
    <n v="7"/>
    <n v="0.32"/>
    <n v="0.32"/>
    <n v="770.33"/>
    <n v="770.33"/>
    <s v="Profit"/>
    <s v="Jun-2023"/>
    <n v="0.80779555797906932"/>
    <s v="June"/>
    <n v="2023"/>
    <m/>
  </r>
  <r>
    <x v="2383"/>
    <d v="2024-06-09T00:00:00"/>
    <d v="2025-04-26T00:00:00"/>
    <s v="Same Day"/>
    <x v="2117"/>
    <s v="Keith Green"/>
    <s v="Corporate"/>
    <s v="East"/>
    <s v="Technology"/>
    <s v="Phones"/>
    <s v="Centralized fault-tolerant circuit"/>
    <n v="4847.6899999999996"/>
    <n v="4"/>
    <n v="4"/>
    <n v="0.12"/>
    <n v="0.12"/>
    <n v="-31.82"/>
    <n v="-31.82"/>
    <s v="Loss"/>
    <s v="Jun-2024"/>
    <n v="-6.5639510777298063E-3"/>
    <s v="June"/>
    <n v="2024"/>
    <m/>
  </r>
  <r>
    <x v="2384"/>
    <d v="2023-09-19T00:00:00"/>
    <d v="2025-04-22T00:00:00"/>
    <s v="Standard Class"/>
    <x v="2118"/>
    <s v="Dr. Edwin Chase PhD"/>
    <s v="Home Office"/>
    <s v="Central"/>
    <s v="Technology"/>
    <s v="Phones"/>
    <s v="Synergistic eco-centric groupware"/>
    <n v="2334.9299999999998"/>
    <n v="5"/>
    <n v="5"/>
    <n v="0.12"/>
    <n v="0.12"/>
    <n v="-49.73"/>
    <n v="-49.73"/>
    <s v="Loss"/>
    <s v="Sep-2023"/>
    <n v="-2.1298283032039504E-2"/>
    <s v="September"/>
    <n v="2023"/>
    <m/>
  </r>
  <r>
    <x v="2385"/>
    <d v="2023-07-31T00:00:00"/>
    <d v="2025-05-06T00:00:00"/>
    <s v="Standard Class"/>
    <x v="2119"/>
    <s v="Joshua Case"/>
    <s v="Home Office"/>
    <s v="West"/>
    <s v="Technology"/>
    <s v="Machines"/>
    <s v="Realigned grid-enabled paradigm"/>
    <n v="3717.53"/>
    <n v="7"/>
    <n v="7"/>
    <n v="0.05"/>
    <n v="0.05"/>
    <n v="796"/>
    <n v="796"/>
    <s v="Profit"/>
    <s v="Jul-2023"/>
    <n v="0.21412066614122818"/>
    <s v="July"/>
    <n v="2023"/>
    <m/>
  </r>
  <r>
    <x v="2386"/>
    <d v="2024-09-24T00:00:00"/>
    <d v="2025-04-20T00:00:00"/>
    <s v="Second Class"/>
    <x v="1534"/>
    <s v="Alyssa McGuire"/>
    <s v="Corporate"/>
    <s v="Central"/>
    <s v="Technology"/>
    <s v="Accessories"/>
    <s v="Future-proofed hybrid model"/>
    <n v="1862.39"/>
    <n v="4"/>
    <n v="4"/>
    <n v="0.09"/>
    <n v="0.09"/>
    <n v="-91.05"/>
    <n v="-91.05"/>
    <s v="Loss"/>
    <s v="Sep-2024"/>
    <n v="-4.8888793432095318E-2"/>
    <s v="September"/>
    <n v="2024"/>
    <m/>
  </r>
  <r>
    <x v="2387"/>
    <d v="2024-10-27T00:00:00"/>
    <d v="2025-04-19T00:00:00"/>
    <s v="Same Day"/>
    <x v="2120"/>
    <s v="Jonathan Nelson"/>
    <s v="Home Office"/>
    <s v="East"/>
    <s v="Office Supplies"/>
    <s v="Art"/>
    <s v="Inverse homogeneous flexibility"/>
    <n v="585.55999999999995"/>
    <n v="10"/>
    <n v="10"/>
    <n v="0"/>
    <n v="0"/>
    <n v="233.53"/>
    <n v="233.53"/>
    <s v="Profit"/>
    <s v="Oct-2024"/>
    <n v="0.39881480975476469"/>
    <s v="October"/>
    <n v="2024"/>
    <m/>
  </r>
  <r>
    <x v="2388"/>
    <d v="2023-05-28T00:00:00"/>
    <d v="2025-04-21T00:00:00"/>
    <s v="Same Day"/>
    <x v="2121"/>
    <s v="Cindy Barnett"/>
    <s v="Corporate"/>
    <s v="Central"/>
    <s v="Office Supplies"/>
    <s v="Labels"/>
    <s v="Multi-tiered systemic alliance"/>
    <n v="3358.14"/>
    <n v="3"/>
    <n v="3"/>
    <n v="0.45"/>
    <n v="0.45"/>
    <n v="741.2"/>
    <n v="741.2"/>
    <s v="Profit"/>
    <s v="May-2023"/>
    <n v="0.22071742095326582"/>
    <s v="May"/>
    <n v="2023"/>
    <m/>
  </r>
  <r>
    <x v="2389"/>
    <d v="2024-02-04T00:00:00"/>
    <d v="2025-04-23T00:00:00"/>
    <s v="First Class"/>
    <x v="2122"/>
    <s v="Justin Lewis"/>
    <s v="Home Office"/>
    <s v="West"/>
    <s v="Furniture"/>
    <s v="Chairs"/>
    <s v="Multi-layered asymmetric archive"/>
    <n v="3990.96"/>
    <n v="10"/>
    <n v="10"/>
    <n v="0.18"/>
    <n v="0.18"/>
    <n v="505.05"/>
    <n v="505.05"/>
    <s v="Profit"/>
    <s v="Feb-2024"/>
    <n v="0.1265484996091166"/>
    <s v="February"/>
    <n v="2024"/>
    <m/>
  </r>
  <r>
    <x v="2390"/>
    <d v="2023-08-13T00:00:00"/>
    <d v="2025-05-08T00:00:00"/>
    <s v="Second Class"/>
    <x v="2123"/>
    <s v="Stephanie Dean"/>
    <s v="Corporate"/>
    <s v="East"/>
    <s v="Furniture"/>
    <s v="Furnishings"/>
    <s v="Fully-configurable maximized function"/>
    <n v="4949.82"/>
    <n v="7"/>
    <n v="7"/>
    <n v="0.19"/>
    <n v="0.19"/>
    <n v="340.51"/>
    <n v="340.51"/>
    <s v="Profit"/>
    <s v="Aug-2023"/>
    <n v="6.8792400531736506E-2"/>
    <s v="August"/>
    <n v="2023"/>
    <m/>
  </r>
  <r>
    <x v="2391"/>
    <d v="2024-06-22T00:00:00"/>
    <d v="2025-04-28T00:00:00"/>
    <s v="Second Class"/>
    <x v="1279"/>
    <s v="Andrew Phillips"/>
    <s v="Consumer"/>
    <s v="West"/>
    <s v="Office Supplies"/>
    <s v="Art"/>
    <s v="Future-proofed content-based moderator"/>
    <n v="1632.74"/>
    <n v="8"/>
    <n v="8"/>
    <n v="0.45"/>
    <n v="0.45"/>
    <n v="577.80999999999995"/>
    <n v="577.80999999999995"/>
    <s v="Profit"/>
    <s v="Jun-2024"/>
    <n v="0.35388978036919533"/>
    <s v="June"/>
    <n v="2024"/>
    <m/>
  </r>
  <r>
    <x v="2392"/>
    <d v="2024-08-19T00:00:00"/>
    <d v="2025-04-10T00:00:00"/>
    <s v="Same Day"/>
    <x v="1916"/>
    <s v="Nancy Ross"/>
    <s v="Home Office"/>
    <s v="West"/>
    <s v="Furniture"/>
    <s v="Furnishings"/>
    <s v="Face-to-face intangible benchmark"/>
    <n v="3006.55"/>
    <n v="3"/>
    <n v="3"/>
    <n v="0.34"/>
    <n v="0.34"/>
    <n v="78.41"/>
    <n v="78.41"/>
    <s v="Profit"/>
    <s v="Aug-2024"/>
    <n v="2.6079725931715751E-2"/>
    <s v="August"/>
    <n v="2024"/>
    <m/>
  </r>
  <r>
    <x v="2393"/>
    <d v="2024-01-25T00:00:00"/>
    <d v="2025-04-20T00:00:00"/>
    <s v="Second Class"/>
    <x v="2124"/>
    <s v="Sean Hayes"/>
    <s v="Consumer"/>
    <s v="West"/>
    <s v="Office Supplies"/>
    <s v="Paper"/>
    <s v="Customizable homogeneous superstructure"/>
    <n v="3033.08"/>
    <n v="2"/>
    <n v="2"/>
    <n v="0.49"/>
    <n v="0.49"/>
    <n v="284.01"/>
    <n v="284.01"/>
    <s v="Profit"/>
    <s v="Jan-2024"/>
    <n v="9.3637490603610846E-2"/>
    <s v="January"/>
    <n v="2024"/>
    <m/>
  </r>
  <r>
    <x v="2394"/>
    <d v="2023-12-02T00:00:00"/>
    <d v="2025-04-30T00:00:00"/>
    <s v="Second Class"/>
    <x v="1177"/>
    <s v="Heather Martin"/>
    <s v="Home Office"/>
    <s v="South"/>
    <s v="Office Supplies"/>
    <s v="Storage"/>
    <s v="Operative scalable Local Area Network"/>
    <n v="3492"/>
    <n v="5"/>
    <n v="5"/>
    <n v="0.25"/>
    <n v="0.25"/>
    <n v="704.16"/>
    <n v="704.16"/>
    <s v="Profit"/>
    <s v="Dec-2023"/>
    <n v="0.20164948453608247"/>
    <s v="December"/>
    <n v="2023"/>
    <m/>
  </r>
  <r>
    <x v="2395"/>
    <d v="2023-04-19T00:00:00"/>
    <d v="2025-04-22T00:00:00"/>
    <s v="Second Class"/>
    <x v="2125"/>
    <s v="Kenneth Lee"/>
    <s v="Consumer"/>
    <s v="Central"/>
    <s v="Furniture"/>
    <s v="Tables"/>
    <s v="Universal user-facing challenge"/>
    <n v="877.43"/>
    <n v="6"/>
    <n v="6"/>
    <n v="0.12"/>
    <n v="0.12"/>
    <n v="301.64999999999998"/>
    <n v="301.64999999999998"/>
    <s v="Profit"/>
    <s v="Apr-2023"/>
    <n v="0.34378810845309599"/>
    <s v="April"/>
    <n v="2023"/>
    <m/>
  </r>
  <r>
    <x v="2396"/>
    <d v="2023-12-01T00:00:00"/>
    <d v="2025-04-17T00:00:00"/>
    <s v="First Class"/>
    <x v="2126"/>
    <s v="Zachary Moore"/>
    <s v="Corporate"/>
    <s v="Central"/>
    <s v="Office Supplies"/>
    <s v="Labels"/>
    <s v="Adaptive impactful moratorium"/>
    <n v="1908.71"/>
    <n v="8"/>
    <n v="8"/>
    <n v="0.06"/>
    <n v="0.06"/>
    <n v="488.96"/>
    <n v="488.96"/>
    <s v="Profit"/>
    <s v="Dec-2023"/>
    <n v="0.25617301737822928"/>
    <s v="December"/>
    <n v="2023"/>
    <m/>
  </r>
  <r>
    <x v="2397"/>
    <d v="2024-02-19T00:00:00"/>
    <d v="2025-04-14T00:00:00"/>
    <s v="First Class"/>
    <x v="2127"/>
    <s v="Mary Hughes"/>
    <s v="Home Office"/>
    <s v="West"/>
    <s v="Office Supplies"/>
    <s v="Paper"/>
    <s v="Pre-emptive discrete collaboration"/>
    <n v="3307.13"/>
    <n v="4"/>
    <n v="4"/>
    <n v="0.22"/>
    <n v="0.22"/>
    <n v="391.52"/>
    <n v="391.52"/>
    <s v="Profit"/>
    <s v="Feb-2024"/>
    <n v="0.11838663735625753"/>
    <s v="February"/>
    <n v="2024"/>
    <m/>
  </r>
  <r>
    <x v="2398"/>
    <d v="2024-12-09T00:00:00"/>
    <d v="2025-05-03T00:00:00"/>
    <s v="Same Day"/>
    <x v="2128"/>
    <s v="Tyler Lutz"/>
    <s v="Corporate"/>
    <s v="West"/>
    <s v="Office Supplies"/>
    <s v="Labels"/>
    <s v="Upgradable interactive capacity"/>
    <n v="4622.3599999999997"/>
    <n v="9"/>
    <n v="9"/>
    <n v="0.05"/>
    <n v="0.05"/>
    <n v="64.89"/>
    <n v="64.89"/>
    <s v="Profit"/>
    <s v="Dec-2024"/>
    <n v="1.4038283474242595E-2"/>
    <s v="December"/>
    <n v="2024"/>
    <m/>
  </r>
  <r>
    <x v="2399"/>
    <d v="2023-06-24T00:00:00"/>
    <d v="2025-04-24T00:00:00"/>
    <s v="First Class"/>
    <x v="2129"/>
    <s v="Samuel Jackson"/>
    <s v="Home Office"/>
    <s v="West"/>
    <s v="Furniture"/>
    <s v="Bookcases"/>
    <s v="Adaptive asynchronous utilization"/>
    <n v="3866.08"/>
    <n v="3"/>
    <n v="3"/>
    <n v="0.43"/>
    <n v="0.43"/>
    <n v="746.8"/>
    <n v="746.8"/>
    <s v="Profit"/>
    <s v="Jun-2023"/>
    <n v="0.19316723916732192"/>
    <s v="June"/>
    <n v="2023"/>
    <m/>
  </r>
  <r>
    <x v="2400"/>
    <d v="2025-04-03T00:00:00"/>
    <d v="2025-05-01T00:00:00"/>
    <s v="First Class"/>
    <x v="2130"/>
    <s v="Maria Bryant"/>
    <s v="Home Office"/>
    <s v="East"/>
    <s v="Technology"/>
    <s v="Copiers"/>
    <s v="Compatible web-enabled leverage"/>
    <n v="3399.94"/>
    <n v="7"/>
    <n v="7"/>
    <n v="0.28000000000000003"/>
    <n v="0.28000000000000003"/>
    <n v="356.1"/>
    <n v="356.1"/>
    <s v="Profit"/>
    <s v="Apr-2025"/>
    <n v="0.10473714242016036"/>
    <s v="April"/>
    <n v="2025"/>
    <m/>
  </r>
  <r>
    <x v="2401"/>
    <d v="2025-02-06T00:00:00"/>
    <d v="2025-04-18T00:00:00"/>
    <s v="Standard Class"/>
    <x v="2022"/>
    <s v="Ashley Dyer"/>
    <s v="Consumer"/>
    <s v="East"/>
    <s v="Office Supplies"/>
    <s v="Labels"/>
    <s v="Function-based even-keeled knowledgebase"/>
    <n v="2977.93"/>
    <n v="7"/>
    <n v="7"/>
    <n v="0.14000000000000001"/>
    <n v="0.14000000000000001"/>
    <n v="299.43"/>
    <n v="299.43"/>
    <s v="Profit"/>
    <s v="Feb-2025"/>
    <n v="0.1005497107050871"/>
    <s v="February"/>
    <n v="2025"/>
    <m/>
  </r>
  <r>
    <x v="2402"/>
    <d v="2024-08-08T00:00:00"/>
    <d v="2025-04-20T00:00:00"/>
    <s v="Standard Class"/>
    <x v="2131"/>
    <s v="Susan Hamilton"/>
    <s v="Corporate"/>
    <s v="Central"/>
    <s v="Technology"/>
    <s v="Machines"/>
    <s v="Seamless methodical intranet"/>
    <n v="1344.26"/>
    <n v="6"/>
    <n v="6"/>
    <n v="0.33"/>
    <n v="0.33"/>
    <n v="198.63"/>
    <n v="198.63"/>
    <s v="Profit"/>
    <s v="Aug-2024"/>
    <n v="0.14776159373930639"/>
    <s v="August"/>
    <n v="2024"/>
    <m/>
  </r>
  <r>
    <x v="2403"/>
    <d v="2023-12-05T00:00:00"/>
    <d v="2025-05-08T00:00:00"/>
    <s v="Same Day"/>
    <x v="2132"/>
    <s v="Tasha Rush"/>
    <s v="Home Office"/>
    <s v="South"/>
    <s v="Technology"/>
    <s v="Accessories"/>
    <s v="Reduced background matrix"/>
    <n v="1847.76"/>
    <n v="1"/>
    <n v="1"/>
    <n v="0.09"/>
    <n v="0.09"/>
    <n v="922.46"/>
    <n v="922.46"/>
    <s v="Profit"/>
    <s v="Dec-2023"/>
    <n v="0.49923150192665716"/>
    <s v="December"/>
    <n v="2023"/>
    <m/>
  </r>
  <r>
    <x v="2404"/>
    <d v="2023-07-07T00:00:00"/>
    <d v="2025-05-05T00:00:00"/>
    <s v="First Class"/>
    <x v="437"/>
    <s v="Susan Becker"/>
    <s v="Corporate"/>
    <s v="Central"/>
    <s v="Furniture"/>
    <s v="Tables"/>
    <s v="Inverse logistical toolset"/>
    <n v="61.34"/>
    <n v="7"/>
    <n v="7"/>
    <n v="7.0000000000000007E-2"/>
    <n v="7.0000000000000007E-2"/>
    <n v="259.52999999999997"/>
    <n v="259.52999999999997"/>
    <s v="Profit"/>
    <s v="Jul-2023"/>
    <n v="4.2310074991848703"/>
    <s v="July"/>
    <n v="2023"/>
    <m/>
  </r>
  <r>
    <x v="2405"/>
    <d v="2023-05-28T00:00:00"/>
    <d v="2025-05-08T00:00:00"/>
    <s v="Same Day"/>
    <x v="2133"/>
    <s v="Michele Sanders"/>
    <s v="Corporate"/>
    <s v="East"/>
    <s v="Office Supplies"/>
    <s v="Art"/>
    <s v="Universal upward-trending budgetary management"/>
    <n v="4100.3999999999996"/>
    <n v="1"/>
    <n v="1"/>
    <n v="0.44"/>
    <n v="0.44"/>
    <n v="443.73"/>
    <n v="443.73"/>
    <s v="Profit"/>
    <s v="May-2023"/>
    <n v="0.10821627158326018"/>
    <s v="May"/>
    <n v="2023"/>
    <m/>
  </r>
  <r>
    <x v="2406"/>
    <d v="2023-06-14T00:00:00"/>
    <d v="2025-04-21T00:00:00"/>
    <s v="Same Day"/>
    <x v="1495"/>
    <s v="Derek Wright"/>
    <s v="Consumer"/>
    <s v="West"/>
    <s v="Technology"/>
    <s v="Phones"/>
    <s v="De-engineered dedicated database"/>
    <n v="3860.18"/>
    <n v="3"/>
    <n v="3"/>
    <n v="0.21"/>
    <n v="0.21"/>
    <n v="956.93"/>
    <n v="956.93"/>
    <s v="Profit"/>
    <s v="Jun-2023"/>
    <n v="0.24789776642539985"/>
    <s v="June"/>
    <n v="2023"/>
    <m/>
  </r>
  <r>
    <x v="2407"/>
    <d v="2023-11-01T00:00:00"/>
    <d v="2025-05-01T00:00:00"/>
    <s v="First Class"/>
    <x v="2134"/>
    <s v="Justin Sims"/>
    <s v="Home Office"/>
    <s v="West"/>
    <s v="Technology"/>
    <s v="Copiers"/>
    <s v="Multi-layered zero-defect interface"/>
    <n v="1966.24"/>
    <n v="3"/>
    <n v="3"/>
    <n v="0.23"/>
    <n v="0.23"/>
    <n v="410.84"/>
    <n v="410.84"/>
    <s v="Profit"/>
    <s v="Nov-2023"/>
    <n v="0.20894702579542679"/>
    <s v="November"/>
    <n v="2023"/>
    <m/>
  </r>
  <r>
    <x v="2408"/>
    <d v="2024-07-15T00:00:00"/>
    <d v="2025-04-11T00:00:00"/>
    <s v="First Class"/>
    <x v="2135"/>
    <s v="Andrew Cowan"/>
    <s v="Consumer"/>
    <s v="Central"/>
    <s v="Technology"/>
    <s v="Machines"/>
    <s v="Focused 4thgeneration pricing structure"/>
    <n v="2720.65"/>
    <n v="3"/>
    <n v="3"/>
    <n v="0.01"/>
    <n v="0.01"/>
    <n v="-83.87"/>
    <n v="-83.87"/>
    <s v="Loss"/>
    <s v="Jul-2024"/>
    <n v="-3.0827192031316047E-2"/>
    <s v="July"/>
    <n v="2024"/>
    <m/>
  </r>
  <r>
    <x v="2409"/>
    <d v="2024-11-23T00:00:00"/>
    <d v="2025-04-18T00:00:00"/>
    <s v="Second Class"/>
    <x v="2136"/>
    <s v="Wendy West"/>
    <s v="Corporate"/>
    <s v="West"/>
    <s v="Office Supplies"/>
    <s v="Binders"/>
    <s v="Reduced high-level workforce"/>
    <n v="1329.93"/>
    <n v="5"/>
    <n v="5"/>
    <n v="0.17"/>
    <n v="0.17"/>
    <n v="968.21"/>
    <n v="968.21"/>
    <s v="Profit"/>
    <s v="Nov-2024"/>
    <n v="0.72801576022798187"/>
    <s v="November"/>
    <n v="2024"/>
    <m/>
  </r>
  <r>
    <x v="2410"/>
    <d v="2024-11-23T00:00:00"/>
    <d v="2025-05-04T00:00:00"/>
    <s v="Second Class"/>
    <x v="2137"/>
    <s v="Travis Franklin"/>
    <s v="Consumer"/>
    <s v="Central"/>
    <s v="Office Supplies"/>
    <s v="Art"/>
    <s v="Ameliorated content-based budgetary management"/>
    <n v="4186.3500000000004"/>
    <n v="5"/>
    <n v="5"/>
    <n v="0.34"/>
    <n v="0.34"/>
    <n v="-49.08"/>
    <n v="-49.08"/>
    <s v="Loss"/>
    <s v="Nov-2024"/>
    <n v="-1.1723816689956644E-2"/>
    <s v="November"/>
    <n v="2024"/>
    <m/>
  </r>
  <r>
    <x v="2411"/>
    <d v="2024-12-25T00:00:00"/>
    <d v="2025-04-13T00:00:00"/>
    <s v="Second Class"/>
    <x v="2138"/>
    <s v="Cynthia Wyatt"/>
    <s v="Consumer"/>
    <s v="South"/>
    <s v="Office Supplies"/>
    <s v="Labels"/>
    <s v="Multi-lateral analyzing superstructure"/>
    <n v="4538.82"/>
    <n v="3"/>
    <n v="3"/>
    <n v="0.17"/>
    <n v="0.17"/>
    <n v="309.42"/>
    <n v="309.42"/>
    <s v="Profit"/>
    <s v="Dec-2024"/>
    <n v="6.8171903710656082E-2"/>
    <s v="December"/>
    <n v="2024"/>
    <m/>
  </r>
  <r>
    <x v="2412"/>
    <d v="2023-09-24T00:00:00"/>
    <d v="2025-04-29T00:00:00"/>
    <s v="Second Class"/>
    <x v="297"/>
    <s v="Roger Moreno"/>
    <s v="Consumer"/>
    <s v="South"/>
    <s v="Furniture"/>
    <s v="Tables"/>
    <s v="Networked bi-directional paradigm"/>
    <n v="2453.04"/>
    <n v="4"/>
    <n v="4"/>
    <n v="0.33"/>
    <n v="0.33"/>
    <n v="281.94"/>
    <n v="281.94"/>
    <s v="Profit"/>
    <s v="Sep-2023"/>
    <n v="0.11493493787300656"/>
    <s v="September"/>
    <n v="2023"/>
    <m/>
  </r>
  <r>
    <x v="2413"/>
    <d v="2024-09-09T00:00:00"/>
    <d v="2025-04-27T00:00:00"/>
    <s v="Second Class"/>
    <x v="2139"/>
    <s v="Daniel Stewart"/>
    <s v="Corporate"/>
    <s v="South"/>
    <s v="Furniture"/>
    <s v="Furnishings"/>
    <s v="Centralized systemic challenge"/>
    <n v="3939.4"/>
    <n v="5"/>
    <n v="5"/>
    <n v="0.27"/>
    <n v="0.27"/>
    <n v="194.46"/>
    <n v="194.46"/>
    <s v="Profit"/>
    <s v="Sep-2024"/>
    <n v="4.9362847134081331E-2"/>
    <s v="September"/>
    <n v="2024"/>
    <m/>
  </r>
  <r>
    <x v="2414"/>
    <d v="2023-09-14T00:00:00"/>
    <d v="2025-04-15T00:00:00"/>
    <s v="Same Day"/>
    <x v="2075"/>
    <s v="Rachel Garcia"/>
    <s v="Corporate"/>
    <s v="East"/>
    <s v="Furniture"/>
    <s v="Furnishings"/>
    <s v="Virtual homogeneous leverage"/>
    <n v="2394.46"/>
    <n v="7"/>
    <n v="7"/>
    <n v="0.28999999999999998"/>
    <n v="0.28999999999999998"/>
    <n v="703.49"/>
    <n v="703.49"/>
    <s v="Profit"/>
    <s v="Sep-2023"/>
    <n v="0.2937990194031222"/>
    <s v="September"/>
    <n v="2023"/>
    <m/>
  </r>
  <r>
    <x v="2415"/>
    <d v="2025-02-19T00:00:00"/>
    <d v="2025-04-10T00:00:00"/>
    <s v="First Class"/>
    <x v="2140"/>
    <s v="Brian Walker DDS"/>
    <s v="Corporate"/>
    <s v="South"/>
    <s v="Office Supplies"/>
    <s v="Art"/>
    <s v="Reactive directional initiative"/>
    <n v="3978.93"/>
    <n v="2"/>
    <n v="2"/>
    <n v="0.11"/>
    <n v="0.11"/>
    <n v="99.05"/>
    <n v="99.05"/>
    <s v="Profit"/>
    <s v="Feb-2025"/>
    <n v="2.4893627181176849E-2"/>
    <s v="February"/>
    <n v="2025"/>
    <m/>
  </r>
  <r>
    <x v="2416"/>
    <d v="2024-07-04T00:00:00"/>
    <d v="2025-04-11T00:00:00"/>
    <s v="Standard Class"/>
    <x v="1314"/>
    <s v="Amber Smith"/>
    <s v="Home Office"/>
    <s v="Central"/>
    <s v="Office Supplies"/>
    <s v="Storage"/>
    <s v="Enterprise-wide tertiary database"/>
    <n v="2391.8000000000002"/>
    <n v="8"/>
    <n v="8"/>
    <n v="0.22"/>
    <n v="0.22"/>
    <n v="-78.48"/>
    <n v="-78.48"/>
    <s v="Loss"/>
    <s v="Jul-2024"/>
    <n v="-3.2812108035788948E-2"/>
    <s v="July"/>
    <n v="2024"/>
    <m/>
  </r>
  <r>
    <x v="2417"/>
    <d v="2023-12-28T00:00:00"/>
    <d v="2025-04-19T00:00:00"/>
    <s v="Standard Class"/>
    <x v="2141"/>
    <s v="Ricardo Ayala"/>
    <s v="Corporate"/>
    <s v="South"/>
    <s v="Technology"/>
    <s v="Accessories"/>
    <s v="Organized multi-state approach"/>
    <n v="4363.28"/>
    <n v="7"/>
    <n v="7"/>
    <n v="0.27"/>
    <n v="0.27"/>
    <n v="805.53"/>
    <n v="805.53"/>
    <s v="Profit"/>
    <s v="Dec-2023"/>
    <n v="0.18461570194899252"/>
    <s v="December"/>
    <n v="2023"/>
    <m/>
  </r>
  <r>
    <x v="2418"/>
    <d v="2023-08-21T00:00:00"/>
    <d v="2025-05-02T00:00:00"/>
    <s v="Same Day"/>
    <x v="1611"/>
    <s v="Rachel Eaton"/>
    <s v="Consumer"/>
    <s v="Central"/>
    <s v="Office Supplies"/>
    <s v="Art"/>
    <s v="Operative client-driven approach"/>
    <n v="3655.67"/>
    <n v="8"/>
    <n v="8"/>
    <n v="0.15"/>
    <n v="0.15"/>
    <n v="260.02"/>
    <n v="260.02"/>
    <s v="Profit"/>
    <s v="Aug-2023"/>
    <n v="7.1127864386008571E-2"/>
    <s v="August"/>
    <n v="2023"/>
    <m/>
  </r>
  <r>
    <x v="2419"/>
    <d v="2023-11-17T00:00:00"/>
    <d v="2025-04-30T00:00:00"/>
    <s v="Standard Class"/>
    <x v="2142"/>
    <s v="Michael Pratt"/>
    <s v="Home Office"/>
    <s v="West"/>
    <s v="Technology"/>
    <s v="Machines"/>
    <s v="Mandatory foreground open architecture"/>
    <n v="1619.89"/>
    <n v="5"/>
    <n v="5"/>
    <n v="0.19"/>
    <n v="0.19"/>
    <n v="-21.31"/>
    <n v="-21.31"/>
    <s v="Loss"/>
    <s v="Nov-2023"/>
    <n v="-1.315521424294242E-2"/>
    <s v="November"/>
    <n v="2023"/>
    <m/>
  </r>
  <r>
    <x v="2420"/>
    <d v="2023-08-10T00:00:00"/>
    <d v="2025-05-02T00:00:00"/>
    <s v="First Class"/>
    <x v="2143"/>
    <s v="Walter Herrera"/>
    <s v="Corporate"/>
    <s v="South"/>
    <s v="Furniture"/>
    <s v="Chairs"/>
    <s v="Extended systematic frame"/>
    <n v="3931.69"/>
    <n v="6"/>
    <n v="6"/>
    <n v="0.05"/>
    <n v="0.05"/>
    <n v="650.04999999999995"/>
    <n v="650.04999999999995"/>
    <s v="Profit"/>
    <s v="Aug-2023"/>
    <n v="0.16533602598373726"/>
    <s v="August"/>
    <n v="2023"/>
    <m/>
  </r>
  <r>
    <x v="2421"/>
    <d v="2024-12-29T00:00:00"/>
    <d v="2025-04-14T00:00:00"/>
    <s v="First Class"/>
    <x v="2144"/>
    <s v="Jessica Holmes"/>
    <s v="Consumer"/>
    <s v="Central"/>
    <s v="Technology"/>
    <s v="Accessories"/>
    <s v="Realigned bottom-line infrastructure"/>
    <n v="989.91"/>
    <n v="3"/>
    <n v="3"/>
    <n v="0.11"/>
    <n v="0.11"/>
    <n v="309.52"/>
    <n v="309.52"/>
    <s v="Profit"/>
    <s v="Dec-2024"/>
    <n v="0.31267488963643159"/>
    <s v="December"/>
    <n v="2024"/>
    <m/>
  </r>
  <r>
    <x v="2422"/>
    <d v="2024-07-27T00:00:00"/>
    <d v="2025-04-15T00:00:00"/>
    <s v="First Class"/>
    <x v="927"/>
    <s v="Steven Keith"/>
    <s v="Consumer"/>
    <s v="Central"/>
    <s v="Furniture"/>
    <s v="Chairs"/>
    <s v="Function-based context-sensitive function"/>
    <n v="1957.49"/>
    <n v="10"/>
    <n v="10"/>
    <n v="0.14000000000000001"/>
    <n v="0.14000000000000001"/>
    <n v="-68.42"/>
    <n v="-68.42"/>
    <s v="Loss"/>
    <s v="Jul-2024"/>
    <n v="-3.4952924408298384E-2"/>
    <s v="July"/>
    <n v="2024"/>
    <m/>
  </r>
  <r>
    <x v="2423"/>
    <d v="2025-01-22T00:00:00"/>
    <d v="2025-04-14T00:00:00"/>
    <s v="Second Class"/>
    <x v="531"/>
    <s v="Stacey Pace"/>
    <s v="Consumer"/>
    <s v="Central"/>
    <s v="Office Supplies"/>
    <s v="Storage"/>
    <s v="Public-key non-volatile customer loyalty"/>
    <n v="4646.6099999999997"/>
    <n v="1"/>
    <n v="1"/>
    <n v="0.35"/>
    <n v="0.35"/>
    <n v="149.4"/>
    <n v="149.4"/>
    <s v="Profit"/>
    <s v="Jan-2025"/>
    <n v="3.2152472447655393E-2"/>
    <s v="January"/>
    <n v="2025"/>
    <m/>
  </r>
  <r>
    <x v="2424"/>
    <d v="2023-10-07T00:00:00"/>
    <d v="2025-04-18T00:00:00"/>
    <s v="First Class"/>
    <x v="608"/>
    <s v="Susan Haynes"/>
    <s v="Home Office"/>
    <s v="East"/>
    <s v="Furniture"/>
    <s v="Furnishings"/>
    <s v="Pre-emptive asymmetric standardization"/>
    <n v="4222.33"/>
    <n v="5"/>
    <n v="5"/>
    <n v="0.48"/>
    <n v="0.48"/>
    <n v="311.41000000000003"/>
    <n v="311.41000000000003"/>
    <s v="Profit"/>
    <s v="Oct-2023"/>
    <n v="7.3753117354635953E-2"/>
    <s v="October"/>
    <n v="2023"/>
    <m/>
  </r>
  <r>
    <x v="2425"/>
    <d v="2024-07-03T00:00:00"/>
    <d v="2025-05-01T00:00:00"/>
    <s v="Same Day"/>
    <x v="2145"/>
    <s v="Nicole Galvan"/>
    <s v="Home Office"/>
    <s v="South"/>
    <s v="Office Supplies"/>
    <s v="Binders"/>
    <s v="Seamless 3rdgeneration pricing structure"/>
    <n v="2162.13"/>
    <n v="3"/>
    <n v="3"/>
    <n v="0.33"/>
    <n v="0.33"/>
    <n v="852.69"/>
    <n v="852.69"/>
    <s v="Profit"/>
    <s v="Jul-2024"/>
    <n v="0.39437499132799603"/>
    <s v="July"/>
    <n v="2024"/>
    <m/>
  </r>
  <r>
    <x v="2426"/>
    <d v="2025-02-17T00:00:00"/>
    <d v="2025-05-04T00:00:00"/>
    <s v="Second Class"/>
    <x v="845"/>
    <s v="Alicia White"/>
    <s v="Home Office"/>
    <s v="Central"/>
    <s v="Office Supplies"/>
    <s v="Storage"/>
    <s v="Progressive object-oriented frame"/>
    <n v="661.37"/>
    <n v="3"/>
    <n v="3"/>
    <n v="0.01"/>
    <n v="0.01"/>
    <n v="850.02"/>
    <n v="850.02"/>
    <s v="Profit"/>
    <s v="Feb-2025"/>
    <n v="1.2852412416650285"/>
    <s v="February"/>
    <n v="2025"/>
    <m/>
  </r>
  <r>
    <x v="2427"/>
    <d v="2023-11-24T00:00:00"/>
    <d v="2025-05-08T00:00:00"/>
    <s v="Second Class"/>
    <x v="2146"/>
    <s v="Christopher Hughes"/>
    <s v="Home Office"/>
    <s v="Central"/>
    <s v="Technology"/>
    <s v="Phones"/>
    <s v="Customer-focused systemic synergy"/>
    <n v="1383.71"/>
    <n v="1"/>
    <n v="1"/>
    <n v="0.17"/>
    <n v="0.17"/>
    <n v="370.25"/>
    <n v="370.25"/>
    <s v="Profit"/>
    <s v="Nov-2023"/>
    <n v="0.2675777438914223"/>
    <s v="November"/>
    <n v="2023"/>
    <m/>
  </r>
  <r>
    <x v="2428"/>
    <d v="2024-06-06T00:00:00"/>
    <d v="2025-04-29T00:00:00"/>
    <s v="Second Class"/>
    <x v="2147"/>
    <s v="William Davis"/>
    <s v="Consumer"/>
    <s v="West"/>
    <s v="Technology"/>
    <s v="Copiers"/>
    <s v="Synergized zero administration parallelism"/>
    <n v="1760.08"/>
    <n v="7"/>
    <n v="7"/>
    <n v="0.38"/>
    <n v="0.38"/>
    <n v="35.07"/>
    <n v="35.07"/>
    <s v="Profit"/>
    <s v="Jun-2024"/>
    <n v="1.9925230671333123E-2"/>
    <s v="June"/>
    <n v="2024"/>
    <m/>
  </r>
  <r>
    <x v="2429"/>
    <d v="2024-03-25T00:00:00"/>
    <d v="2025-04-13T00:00:00"/>
    <s v="Same Day"/>
    <x v="2148"/>
    <s v="Douglas Davis"/>
    <s v="Corporate"/>
    <s v="Central"/>
    <s v="Technology"/>
    <s v="Phones"/>
    <s v="Versatile maximized initiative"/>
    <n v="3166.5"/>
    <n v="10"/>
    <n v="10"/>
    <n v="0.42"/>
    <n v="0.42"/>
    <n v="-18.350000000000001"/>
    <n v="-18.350000000000001"/>
    <s v="Loss"/>
    <s v="Mar-2024"/>
    <n v="-5.795041844307596E-3"/>
    <s v="March"/>
    <n v="2024"/>
    <m/>
  </r>
  <r>
    <x v="2430"/>
    <d v="2024-08-11T00:00:00"/>
    <d v="2025-05-04T00:00:00"/>
    <s v="Second Class"/>
    <x v="1674"/>
    <s v="Carol Macdonald"/>
    <s v="Home Office"/>
    <s v="East"/>
    <s v="Office Supplies"/>
    <s v="Labels"/>
    <s v="Enterprise-wide radical budgetary management"/>
    <n v="1567.36"/>
    <n v="1"/>
    <n v="1"/>
    <n v="0.43"/>
    <n v="0.43"/>
    <n v="576.66"/>
    <n v="576.66"/>
    <s v="Profit"/>
    <s v="Aug-2024"/>
    <n v="0.36791802776643528"/>
    <s v="August"/>
    <n v="2024"/>
    <m/>
  </r>
  <r>
    <x v="2431"/>
    <d v="2024-09-09T00:00:00"/>
    <d v="2025-04-10T00:00:00"/>
    <s v="First Class"/>
    <x v="2149"/>
    <s v="Jason Hurst"/>
    <s v="Corporate"/>
    <s v="West"/>
    <s v="Furniture"/>
    <s v="Chairs"/>
    <s v="Focused mission-critical approach"/>
    <n v="2113.5500000000002"/>
    <n v="6"/>
    <n v="6"/>
    <n v="0.16"/>
    <n v="0.16"/>
    <n v="-2.71"/>
    <n v="-2.71"/>
    <s v="Loss"/>
    <s v="Sep-2024"/>
    <n v="-1.2822029287218187E-3"/>
    <s v="September"/>
    <n v="2024"/>
    <m/>
  </r>
  <r>
    <x v="2432"/>
    <d v="2024-05-22T00:00:00"/>
    <d v="2025-04-11T00:00:00"/>
    <s v="Standard Class"/>
    <x v="2150"/>
    <s v="Benjamin Jones"/>
    <s v="Corporate"/>
    <s v="Central"/>
    <s v="Technology"/>
    <s v="Accessories"/>
    <s v="Stand-alone directional definition"/>
    <n v="4904.84"/>
    <n v="10"/>
    <n v="10"/>
    <n v="0.36"/>
    <n v="0.36"/>
    <n v="194.56"/>
    <n v="194.56"/>
    <s v="Profit"/>
    <s v="May-2024"/>
    <n v="3.9666941225401847E-2"/>
    <s v="May"/>
    <n v="2024"/>
    <m/>
  </r>
  <r>
    <x v="2433"/>
    <d v="2025-03-17T00:00:00"/>
    <d v="2025-05-02T00:00:00"/>
    <s v="Second Class"/>
    <x v="1045"/>
    <s v="Teresa Estrada"/>
    <s v="Home Office"/>
    <s v="South"/>
    <s v="Technology"/>
    <s v="Copiers"/>
    <s v="Centralized optimal artificial intelligence"/>
    <n v="4568.22"/>
    <n v="10"/>
    <n v="10"/>
    <n v="0.46"/>
    <n v="0.46"/>
    <n v="645.11"/>
    <n v="645.11"/>
    <s v="Profit"/>
    <s v="Mar-2025"/>
    <n v="0.1412169291321346"/>
    <s v="March"/>
    <n v="2025"/>
    <m/>
  </r>
  <r>
    <x v="2434"/>
    <d v="2023-04-16T00:00:00"/>
    <d v="2025-05-06T00:00:00"/>
    <s v="Second Class"/>
    <x v="1998"/>
    <s v="Ashley Wells"/>
    <s v="Home Office"/>
    <s v="South"/>
    <s v="Furniture"/>
    <s v="Furnishings"/>
    <s v="Horizontal uniform Graphical User Interface"/>
    <n v="4152.2700000000004"/>
    <n v="1"/>
    <n v="1"/>
    <n v="0.34"/>
    <n v="0.34"/>
    <n v="473.45"/>
    <n v="473.45"/>
    <s v="Profit"/>
    <s v="Apr-2023"/>
    <n v="0.1140219687062739"/>
    <s v="April"/>
    <n v="2023"/>
    <m/>
  </r>
  <r>
    <x v="2435"/>
    <d v="2024-08-25T00:00:00"/>
    <d v="2025-04-27T00:00:00"/>
    <s v="First Class"/>
    <x v="2151"/>
    <s v="Shelly Brown"/>
    <s v="Home Office"/>
    <s v="South"/>
    <s v="Office Supplies"/>
    <s v="Art"/>
    <s v="Adaptive well-modulated projection"/>
    <n v="92.61"/>
    <n v="9"/>
    <n v="9"/>
    <n v="0.09"/>
    <n v="0.09"/>
    <n v="522.65"/>
    <n v="522.65"/>
    <s v="Profit"/>
    <s v="Aug-2024"/>
    <n v="5.6435590109059497"/>
    <s v="August"/>
    <n v="2024"/>
    <m/>
  </r>
  <r>
    <x v="2436"/>
    <d v="2023-12-29T00:00:00"/>
    <d v="2025-04-09T00:00:00"/>
    <s v="Same Day"/>
    <x v="2152"/>
    <s v="Heather Rich"/>
    <s v="Consumer"/>
    <s v="Central"/>
    <s v="Technology"/>
    <s v="Accessories"/>
    <s v="Open-architected secondary structure"/>
    <n v="922.17"/>
    <n v="8"/>
    <n v="8"/>
    <n v="0.34"/>
    <n v="0.34"/>
    <n v="606.85"/>
    <n v="606.85"/>
    <s v="Profit"/>
    <s v="Dec-2023"/>
    <n v="0.65806738453864255"/>
    <s v="December"/>
    <n v="2023"/>
    <m/>
  </r>
  <r>
    <x v="2437"/>
    <d v="2025-01-25T00:00:00"/>
    <d v="2025-04-15T00:00:00"/>
    <s v="Standard Class"/>
    <x v="2153"/>
    <s v="Matthew Johnson"/>
    <s v="Consumer"/>
    <s v="West"/>
    <s v="Office Supplies"/>
    <s v="Binders"/>
    <s v="Re-engineered bifurcated Internet solution"/>
    <n v="1712.83"/>
    <n v="5"/>
    <n v="5"/>
    <n v="0.32"/>
    <n v="0.32"/>
    <n v="566.59"/>
    <n v="566.59"/>
    <s v="Profit"/>
    <s v="Jan-2025"/>
    <n v="0.33079173064460576"/>
    <s v="January"/>
    <n v="2025"/>
    <m/>
  </r>
  <r>
    <x v="2438"/>
    <d v="2024-09-13T00:00:00"/>
    <d v="2025-04-21T00:00:00"/>
    <s v="Same Day"/>
    <x v="2154"/>
    <s v="Timothy Mack"/>
    <s v="Corporate"/>
    <s v="East"/>
    <s v="Furniture"/>
    <s v="Bookcases"/>
    <s v="Centralized empowering software"/>
    <n v="3533.81"/>
    <n v="9"/>
    <n v="9"/>
    <n v="7.0000000000000007E-2"/>
    <n v="7.0000000000000007E-2"/>
    <n v="58.11"/>
    <n v="58.11"/>
    <s v="Profit"/>
    <s v="Sep-2024"/>
    <n v="1.644400802533243E-2"/>
    <s v="September"/>
    <n v="2024"/>
    <m/>
  </r>
  <r>
    <x v="2439"/>
    <d v="2023-05-15T00:00:00"/>
    <d v="2025-04-24T00:00:00"/>
    <s v="Same Day"/>
    <x v="2155"/>
    <s v="Felicia Hicks"/>
    <s v="Home Office"/>
    <s v="West"/>
    <s v="Office Supplies"/>
    <s v="Paper"/>
    <s v="Centralized analyzing hierarchy"/>
    <n v="1494.14"/>
    <n v="5"/>
    <n v="5"/>
    <n v="0.36"/>
    <n v="0.36"/>
    <n v="547.66999999999996"/>
    <n v="547.66999999999996"/>
    <s v="Profit"/>
    <s v="May-2023"/>
    <n v="0.36654530365293742"/>
    <s v="May"/>
    <n v="2023"/>
    <m/>
  </r>
  <r>
    <x v="2440"/>
    <d v="2025-01-06T00:00:00"/>
    <d v="2025-04-21T00:00:00"/>
    <s v="Second Class"/>
    <x v="2156"/>
    <s v="Emily Lozano"/>
    <s v="Corporate"/>
    <s v="West"/>
    <s v="Office Supplies"/>
    <s v="Paper"/>
    <s v="Synchronized executive encoding"/>
    <n v="3667.07"/>
    <n v="7"/>
    <n v="7"/>
    <n v="0.49"/>
    <n v="0.49"/>
    <n v="689"/>
    <n v="689"/>
    <s v="Profit"/>
    <s v="Jan-2025"/>
    <n v="0.18788842318254081"/>
    <s v="January"/>
    <n v="2025"/>
    <m/>
  </r>
  <r>
    <x v="2441"/>
    <d v="2024-04-26T00:00:00"/>
    <d v="2025-04-27T00:00:00"/>
    <s v="Second Class"/>
    <x v="2157"/>
    <s v="Nicholas Little"/>
    <s v="Consumer"/>
    <s v="South"/>
    <s v="Office Supplies"/>
    <s v="Art"/>
    <s v="Re-contextualized logistical standardization"/>
    <n v="2366.4899999999998"/>
    <n v="5"/>
    <n v="5"/>
    <n v="0.04"/>
    <n v="0.04"/>
    <n v="237.34"/>
    <n v="237.34"/>
    <s v="Profit"/>
    <s v="Apr-2024"/>
    <n v="0.10029199362769335"/>
    <s v="April"/>
    <n v="2024"/>
    <m/>
  </r>
  <r>
    <x v="2442"/>
    <d v="2024-05-01T00:00:00"/>
    <d v="2025-04-28T00:00:00"/>
    <s v="Same Day"/>
    <x v="21"/>
    <s v="Roger Taylor"/>
    <s v="Consumer"/>
    <s v="East"/>
    <s v="Technology"/>
    <s v="Copiers"/>
    <s v="Polarized global alliance"/>
    <n v="3261.5"/>
    <n v="5"/>
    <n v="5"/>
    <n v="0.3"/>
    <n v="0.3"/>
    <n v="787.35"/>
    <n v="787.35"/>
    <s v="Profit"/>
    <s v="May-2024"/>
    <n v="0.2414073279166028"/>
    <s v="May"/>
    <n v="2024"/>
    <m/>
  </r>
  <r>
    <x v="2443"/>
    <d v="2024-10-06T00:00:00"/>
    <d v="2025-04-20T00:00:00"/>
    <s v="Second Class"/>
    <x v="2158"/>
    <s v="Brooke Williams"/>
    <s v="Consumer"/>
    <s v="West"/>
    <s v="Office Supplies"/>
    <s v="Storage"/>
    <s v="Universal intangible implementation"/>
    <n v="1706.42"/>
    <n v="7"/>
    <n v="7"/>
    <n v="0.13"/>
    <n v="0.13"/>
    <n v="625.44000000000005"/>
    <n v="625.44000000000005"/>
    <s v="Profit"/>
    <s v="Oct-2024"/>
    <n v="0.36652172384289916"/>
    <s v="October"/>
    <n v="2024"/>
    <m/>
  </r>
  <r>
    <x v="2444"/>
    <d v="2025-03-23T00:00:00"/>
    <d v="2025-05-06T00:00:00"/>
    <s v="First Class"/>
    <x v="1696"/>
    <s v="Jacob Bolton"/>
    <s v="Corporate"/>
    <s v="West"/>
    <s v="Furniture"/>
    <s v="Chairs"/>
    <s v="Persevering contextually-based forecast"/>
    <n v="4823.91"/>
    <n v="8"/>
    <n v="8"/>
    <n v="0.15"/>
    <n v="0.15"/>
    <n v="177.64"/>
    <n v="177.64"/>
    <s v="Profit"/>
    <s v="Mar-2025"/>
    <n v="3.682489930367689E-2"/>
    <s v="March"/>
    <n v="2025"/>
    <m/>
  </r>
  <r>
    <x v="2445"/>
    <d v="2024-08-11T00:00:00"/>
    <d v="2025-04-29T00:00:00"/>
    <s v="First Class"/>
    <x v="2159"/>
    <s v="Ryan Rodgers"/>
    <s v="Corporate"/>
    <s v="East"/>
    <s v="Technology"/>
    <s v="Computers"/>
    <s v="Phased national model"/>
    <n v="2125.3200000000002"/>
    <n v="9"/>
    <n v="9"/>
    <n v="0.28000000000000003"/>
    <n v="0.28000000000000003"/>
    <n v="536.39"/>
    <n v="536.39"/>
    <s v="Profit"/>
    <s v="Aug-2024"/>
    <n v="0.25238081794741496"/>
    <s v="August"/>
    <n v="2024"/>
    <m/>
  </r>
  <r>
    <x v="2446"/>
    <d v="2023-11-27T00:00:00"/>
    <d v="2025-04-09T00:00:00"/>
    <s v="First Class"/>
    <x v="2160"/>
    <s v="Caitlin Hill"/>
    <s v="Home Office"/>
    <s v="Central"/>
    <s v="Furniture"/>
    <s v="Tables"/>
    <s v="Assimilated attitude-oriented standardization"/>
    <n v="439"/>
    <n v="4"/>
    <n v="4"/>
    <n v="0.11"/>
    <n v="0.11"/>
    <n v="309.61"/>
    <n v="309.61"/>
    <s v="Profit"/>
    <s v="Nov-2023"/>
    <n v="0.70526195899772215"/>
    <s v="November"/>
    <n v="2023"/>
    <m/>
  </r>
  <r>
    <x v="2447"/>
    <d v="2024-06-02T00:00:00"/>
    <d v="2025-05-03T00:00:00"/>
    <s v="First Class"/>
    <x v="2161"/>
    <s v="Martha Green"/>
    <s v="Corporate"/>
    <s v="West"/>
    <s v="Furniture"/>
    <s v="Bookcases"/>
    <s v="Integrated methodical portal"/>
    <n v="723.36"/>
    <n v="8"/>
    <n v="8"/>
    <n v="7.0000000000000007E-2"/>
    <n v="7.0000000000000007E-2"/>
    <n v="-64.95"/>
    <n v="-64.95"/>
    <s v="Loss"/>
    <s v="Jun-2024"/>
    <n v="-8.9789316522893167E-2"/>
    <s v="June"/>
    <n v="2024"/>
    <m/>
  </r>
  <r>
    <x v="2448"/>
    <d v="2023-08-20T00:00:00"/>
    <d v="2025-04-28T00:00:00"/>
    <s v="Second Class"/>
    <x v="2162"/>
    <s v="Kimberly Wagner"/>
    <s v="Home Office"/>
    <s v="West"/>
    <s v="Technology"/>
    <s v="Phones"/>
    <s v="Cross-group optimal paradigm"/>
    <n v="3918.8"/>
    <n v="4"/>
    <n v="4"/>
    <n v="7.0000000000000007E-2"/>
    <n v="7.0000000000000007E-2"/>
    <n v="32.56"/>
    <n v="32.56"/>
    <s v="Profit"/>
    <s v="Aug-2023"/>
    <n v="8.3086659181382059E-3"/>
    <s v="August"/>
    <n v="2023"/>
    <m/>
  </r>
  <r>
    <x v="2449"/>
    <d v="2024-12-11T00:00:00"/>
    <d v="2025-04-27T00:00:00"/>
    <s v="Standard Class"/>
    <x v="2163"/>
    <s v="John Rodriguez"/>
    <s v="Consumer"/>
    <s v="South"/>
    <s v="Furniture"/>
    <s v="Tables"/>
    <s v="Integrated contextually-based capacity"/>
    <n v="3579.8"/>
    <n v="1"/>
    <n v="1"/>
    <n v="0.15"/>
    <n v="0.15"/>
    <n v="-60.03"/>
    <n v="-60.03"/>
    <s v="Loss"/>
    <s v="Dec-2024"/>
    <n v="-1.6769093245432704E-2"/>
    <s v="December"/>
    <n v="2024"/>
    <m/>
  </r>
  <r>
    <x v="2450"/>
    <d v="2024-11-04T00:00:00"/>
    <d v="2025-05-08T00:00:00"/>
    <s v="Second Class"/>
    <x v="2164"/>
    <s v="Jacqueline Holder"/>
    <s v="Consumer"/>
    <s v="South"/>
    <s v="Technology"/>
    <s v="Phones"/>
    <s v="Reactive homogeneous structure"/>
    <n v="568.22"/>
    <n v="1"/>
    <n v="1"/>
    <n v="0.34"/>
    <n v="0.34"/>
    <n v="656.65"/>
    <n v="656.65"/>
    <s v="Profit"/>
    <s v="Nov-2024"/>
    <n v="1.1556263419098236"/>
    <s v="November"/>
    <n v="2024"/>
    <m/>
  </r>
  <r>
    <x v="2451"/>
    <d v="2025-01-02T00:00:00"/>
    <d v="2025-04-18T00:00:00"/>
    <s v="Standard Class"/>
    <x v="2165"/>
    <s v="Nicholas Lawrence"/>
    <s v="Home Office"/>
    <s v="East"/>
    <s v="Furniture"/>
    <s v="Furnishings"/>
    <s v="Proactive demand-driven infrastructure"/>
    <n v="614.67999999999995"/>
    <n v="7"/>
    <n v="7"/>
    <n v="0.24"/>
    <n v="0.24"/>
    <n v="579.49"/>
    <n v="579.49"/>
    <s v="Profit"/>
    <s v="Jan-2025"/>
    <n v="0.942750699550986"/>
    <s v="January"/>
    <n v="2025"/>
    <m/>
  </r>
  <r>
    <x v="2452"/>
    <d v="2024-05-24T00:00:00"/>
    <d v="2025-05-03T00:00:00"/>
    <s v="Same Day"/>
    <x v="2166"/>
    <s v="Lance Jordan"/>
    <s v="Consumer"/>
    <s v="Central"/>
    <s v="Office Supplies"/>
    <s v="Art"/>
    <s v="Digitized web-enabled capacity"/>
    <n v="1800.83"/>
    <n v="2"/>
    <n v="2"/>
    <n v="0.02"/>
    <n v="0.02"/>
    <n v="68.45"/>
    <n v="68.45"/>
    <s v="Profit"/>
    <s v="May-2024"/>
    <n v="3.8010250828784509E-2"/>
    <s v="May"/>
    <n v="2024"/>
    <m/>
  </r>
  <r>
    <x v="2453"/>
    <d v="2025-03-21T00:00:00"/>
    <d v="2025-04-11T00:00:00"/>
    <s v="Second Class"/>
    <x v="2167"/>
    <s v="Rebecca Grant"/>
    <s v="Corporate"/>
    <s v="West"/>
    <s v="Technology"/>
    <s v="Computers"/>
    <s v="Vision-oriented intangible service-desk"/>
    <n v="3797.18"/>
    <n v="3"/>
    <n v="3"/>
    <n v="0.16"/>
    <n v="0.16"/>
    <n v="57.04"/>
    <n v="57.04"/>
    <s v="Profit"/>
    <s v="Mar-2025"/>
    <n v="1.5021673979110814E-2"/>
    <s v="March"/>
    <n v="2025"/>
    <m/>
  </r>
  <r>
    <x v="2454"/>
    <d v="2024-05-05T00:00:00"/>
    <d v="2025-04-17T00:00:00"/>
    <s v="First Class"/>
    <x v="2168"/>
    <s v="Nathan Leonard"/>
    <s v="Corporate"/>
    <s v="South"/>
    <s v="Office Supplies"/>
    <s v="Art"/>
    <s v="Expanded discrete approach"/>
    <n v="1754.02"/>
    <n v="10"/>
    <n v="10"/>
    <n v="0.41"/>
    <n v="0.41"/>
    <n v="807.24"/>
    <n v="807.24"/>
    <s v="Profit"/>
    <s v="May-2024"/>
    <n v="0.46022280247659664"/>
    <s v="May"/>
    <n v="2024"/>
    <m/>
  </r>
  <r>
    <x v="2455"/>
    <d v="2024-03-15T00:00:00"/>
    <d v="2025-04-21T00:00:00"/>
    <s v="First Class"/>
    <x v="2169"/>
    <s v="Richard Marshall"/>
    <s v="Home Office"/>
    <s v="East"/>
    <s v="Office Supplies"/>
    <s v="Paper"/>
    <s v="Function-based coherent concept"/>
    <n v="1674.7"/>
    <n v="3"/>
    <n v="3"/>
    <n v="0.18"/>
    <n v="0.18"/>
    <n v="627.16"/>
    <n v="627.16"/>
    <s v="Profit"/>
    <s v="Mar-2024"/>
    <n v="0.37449095360363049"/>
    <s v="March"/>
    <n v="2024"/>
    <m/>
  </r>
  <r>
    <x v="2456"/>
    <d v="2024-06-27T00:00:00"/>
    <d v="2025-04-30T00:00:00"/>
    <s v="First Class"/>
    <x v="2170"/>
    <s v="Ann Bates"/>
    <s v="Home Office"/>
    <s v="Central"/>
    <s v="Furniture"/>
    <s v="Furnishings"/>
    <s v="Fundamental real-time open architecture"/>
    <n v="3210.1"/>
    <n v="5"/>
    <n v="5"/>
    <n v="0"/>
    <n v="0"/>
    <n v="147.04"/>
    <n v="147.04"/>
    <s v="Profit"/>
    <s v="Jun-2024"/>
    <n v="4.5805426622223602E-2"/>
    <s v="June"/>
    <n v="2024"/>
    <m/>
  </r>
  <r>
    <x v="2457"/>
    <d v="2024-10-09T00:00:00"/>
    <d v="2025-05-06T00:00:00"/>
    <s v="Same Day"/>
    <x v="2171"/>
    <s v="Shawn Dixon"/>
    <s v="Consumer"/>
    <s v="Central"/>
    <s v="Office Supplies"/>
    <s v="Paper"/>
    <s v="Pre-emptive secondary instruction set"/>
    <n v="522.51"/>
    <n v="8"/>
    <n v="8"/>
    <n v="0.36"/>
    <n v="0.36"/>
    <n v="213.19"/>
    <n v="213.19"/>
    <s v="Profit"/>
    <s v="Oct-2024"/>
    <n v="0.40801132992669997"/>
    <s v="October"/>
    <n v="2024"/>
    <m/>
  </r>
  <r>
    <x v="2458"/>
    <d v="2024-12-28T00:00:00"/>
    <d v="2025-04-18T00:00:00"/>
    <s v="Same Day"/>
    <x v="1077"/>
    <s v="Christine Preston"/>
    <s v="Corporate"/>
    <s v="South"/>
    <s v="Technology"/>
    <s v="Machines"/>
    <s v="Networked fault-tolerant moratorium"/>
    <n v="3243.08"/>
    <n v="2"/>
    <n v="2"/>
    <n v="0.14000000000000001"/>
    <n v="0.14000000000000001"/>
    <n v="708.28"/>
    <n v="708.28"/>
    <s v="Profit"/>
    <s v="Dec-2024"/>
    <n v="0.21839732599874193"/>
    <s v="December"/>
    <n v="2024"/>
    <m/>
  </r>
  <r>
    <x v="2459"/>
    <d v="2023-06-27T00:00:00"/>
    <d v="2025-04-11T00:00:00"/>
    <s v="Same Day"/>
    <x v="2172"/>
    <s v="Taylor Ford"/>
    <s v="Consumer"/>
    <s v="West"/>
    <s v="Office Supplies"/>
    <s v="Paper"/>
    <s v="Streamlined local archive"/>
    <n v="1286.46"/>
    <n v="10"/>
    <n v="10"/>
    <n v="0.45"/>
    <n v="0.45"/>
    <n v="937.85"/>
    <n v="937.85"/>
    <s v="Profit"/>
    <s v="Jun-2023"/>
    <n v="0.7290160595743358"/>
    <s v="June"/>
    <n v="2023"/>
    <m/>
  </r>
  <r>
    <x v="2460"/>
    <d v="2023-11-30T00:00:00"/>
    <d v="2025-04-11T00:00:00"/>
    <s v="Same Day"/>
    <x v="2173"/>
    <s v="Kimberly O'Connell"/>
    <s v="Consumer"/>
    <s v="South"/>
    <s v="Furniture"/>
    <s v="Tables"/>
    <s v="Cross-platform heuristic productivity"/>
    <n v="1753.2"/>
    <n v="2"/>
    <n v="2"/>
    <n v="0.12"/>
    <n v="0.12"/>
    <n v="804.94"/>
    <n v="804.94"/>
    <s v="Profit"/>
    <s v="Nov-2023"/>
    <n v="0.45912616929044037"/>
    <s v="November"/>
    <n v="2023"/>
    <m/>
  </r>
  <r>
    <x v="2461"/>
    <d v="2025-01-03T00:00:00"/>
    <d v="2025-05-06T00:00:00"/>
    <s v="First Class"/>
    <x v="2174"/>
    <s v="Tiffany Glenn"/>
    <s v="Consumer"/>
    <s v="Central"/>
    <s v="Technology"/>
    <s v="Phones"/>
    <s v="Public-key even-keeled migration"/>
    <n v="1685.22"/>
    <n v="3"/>
    <n v="3"/>
    <n v="0.21"/>
    <n v="0.21"/>
    <n v="876.93"/>
    <n v="876.93"/>
    <s v="Profit"/>
    <s v="Jan-2025"/>
    <n v="0.52036529355217709"/>
    <s v="January"/>
    <n v="2025"/>
    <m/>
  </r>
  <r>
    <x v="2462"/>
    <d v="2024-12-13T00:00:00"/>
    <d v="2025-05-01T00:00:00"/>
    <s v="Standard Class"/>
    <x v="2175"/>
    <s v="Rhonda Wilson"/>
    <s v="Corporate"/>
    <s v="West"/>
    <s v="Office Supplies"/>
    <s v="Art"/>
    <s v="Cross-platform background superstructure"/>
    <n v="3909.27"/>
    <n v="5"/>
    <n v="5"/>
    <n v="0.37"/>
    <n v="0.37"/>
    <n v="500.18"/>
    <n v="500.18"/>
    <s v="Profit"/>
    <s v="Dec-2024"/>
    <n v="0.12794716149050847"/>
    <s v="December"/>
    <n v="2024"/>
    <m/>
  </r>
  <r>
    <x v="2463"/>
    <d v="2023-04-19T00:00:00"/>
    <d v="2025-04-18T00:00:00"/>
    <s v="Second Class"/>
    <x v="2176"/>
    <s v="Katrina Walker"/>
    <s v="Home Office"/>
    <s v="Central"/>
    <s v="Office Supplies"/>
    <s v="Paper"/>
    <s v="Team-oriented maximized Internet solution"/>
    <n v="272.01"/>
    <n v="1"/>
    <n v="1"/>
    <n v="0.31"/>
    <n v="0.31"/>
    <n v="-22.32"/>
    <n v="-22.32"/>
    <s v="Loss"/>
    <s v="Apr-2023"/>
    <n v="-8.2055806771809861E-2"/>
    <s v="April"/>
    <n v="2023"/>
    <m/>
  </r>
  <r>
    <x v="2464"/>
    <d v="2024-06-26T00:00:00"/>
    <d v="2025-05-05T00:00:00"/>
    <s v="Second Class"/>
    <x v="2177"/>
    <s v="Jennifer Young"/>
    <s v="Consumer"/>
    <s v="South"/>
    <s v="Furniture"/>
    <s v="Bookcases"/>
    <s v="Intuitive human-resource middleware"/>
    <n v="4928.95"/>
    <n v="8"/>
    <n v="8"/>
    <n v="0.1"/>
    <n v="0.1"/>
    <n v="224.58"/>
    <n v="224.58"/>
    <s v="Profit"/>
    <s v="Jun-2024"/>
    <n v="4.5563456719991076E-2"/>
    <s v="June"/>
    <n v="2024"/>
    <m/>
  </r>
  <r>
    <x v="2465"/>
    <d v="2023-04-30T00:00:00"/>
    <d v="2025-04-26T00:00:00"/>
    <s v="Standard Class"/>
    <x v="2178"/>
    <s v="Krystal Murray"/>
    <s v="Corporate"/>
    <s v="East"/>
    <s v="Office Supplies"/>
    <s v="Paper"/>
    <s v="Open-architected heuristic matrix"/>
    <n v="2190.3200000000002"/>
    <n v="4"/>
    <n v="4"/>
    <n v="0.06"/>
    <n v="0.06"/>
    <n v="793.32"/>
    <n v="793.32"/>
    <s v="Profit"/>
    <s v="Apr-2023"/>
    <n v="0.36219365206910403"/>
    <s v="April"/>
    <n v="2023"/>
    <m/>
  </r>
  <r>
    <x v="2466"/>
    <d v="2023-10-25T00:00:00"/>
    <d v="2025-04-17T00:00:00"/>
    <s v="First Class"/>
    <x v="2179"/>
    <s v="Rebecca Johnson"/>
    <s v="Corporate"/>
    <s v="Central"/>
    <s v="Furniture"/>
    <s v="Tables"/>
    <s v="Enhanced actuating framework"/>
    <n v="764.71"/>
    <n v="7"/>
    <n v="7"/>
    <n v="0.46"/>
    <n v="0.46"/>
    <n v="265.07"/>
    <n v="265.07"/>
    <s v="Profit"/>
    <s v="Oct-2023"/>
    <n v="0.34662813354081939"/>
    <s v="October"/>
    <n v="2023"/>
    <m/>
  </r>
  <r>
    <x v="2467"/>
    <d v="2024-04-13T00:00:00"/>
    <d v="2025-04-09T00:00:00"/>
    <s v="Standard Class"/>
    <x v="946"/>
    <s v="Jose Russell DDS"/>
    <s v="Corporate"/>
    <s v="East"/>
    <s v="Office Supplies"/>
    <s v="Binders"/>
    <s v="Team-oriented methodical throughput"/>
    <n v="1796.05"/>
    <n v="3"/>
    <n v="3"/>
    <n v="0.45"/>
    <n v="0.45"/>
    <n v="799.29"/>
    <n v="799.29"/>
    <s v="Profit"/>
    <s v="Apr-2024"/>
    <n v="0.4450265861195401"/>
    <s v="April"/>
    <n v="2024"/>
    <m/>
  </r>
  <r>
    <x v="2468"/>
    <d v="2023-11-21T00:00:00"/>
    <d v="2025-04-24T00:00:00"/>
    <s v="Standard Class"/>
    <x v="2180"/>
    <s v="Michael Leonard"/>
    <s v="Consumer"/>
    <s v="South"/>
    <s v="Technology"/>
    <s v="Machines"/>
    <s v="Profit-focused human-resource Internet solution"/>
    <n v="4053.64"/>
    <n v="7"/>
    <n v="7"/>
    <n v="0.05"/>
    <n v="0.05"/>
    <n v="681.43"/>
    <n v="681.43"/>
    <s v="Profit"/>
    <s v="Nov-2023"/>
    <n v="0.16810323561046367"/>
    <s v="November"/>
    <n v="2023"/>
    <m/>
  </r>
  <r>
    <x v="2469"/>
    <d v="2023-05-04T00:00:00"/>
    <d v="2025-04-22T00:00:00"/>
    <s v="Second Class"/>
    <x v="2181"/>
    <s v="Melissa Gibson"/>
    <s v="Home Office"/>
    <s v="South"/>
    <s v="Office Supplies"/>
    <s v="Paper"/>
    <s v="Optimized composite interface"/>
    <n v="852.12"/>
    <n v="3"/>
    <n v="3"/>
    <n v="0.39"/>
    <n v="0.39"/>
    <n v="788.07"/>
    <n v="788.07"/>
    <s v="Profit"/>
    <s v="May-2023"/>
    <n v="0.92483453034783836"/>
    <s v="May"/>
    <n v="2023"/>
    <m/>
  </r>
  <r>
    <x v="2470"/>
    <d v="2024-03-20T00:00:00"/>
    <d v="2025-05-05T00:00:00"/>
    <s v="Second Class"/>
    <x v="2182"/>
    <s v="Howard Perez"/>
    <s v="Consumer"/>
    <s v="West"/>
    <s v="Furniture"/>
    <s v="Furnishings"/>
    <s v="Assimilated modular throughput"/>
    <n v="1184.8"/>
    <n v="2"/>
    <n v="2"/>
    <n v="0.15"/>
    <n v="0.15"/>
    <n v="892.09"/>
    <n v="892.09"/>
    <s v="Profit"/>
    <s v="Mar-2024"/>
    <n v="0.75294564483457127"/>
    <s v="March"/>
    <n v="2024"/>
    <m/>
  </r>
  <r>
    <x v="2471"/>
    <d v="2023-05-07T00:00:00"/>
    <d v="2025-04-14T00:00:00"/>
    <s v="First Class"/>
    <x v="2183"/>
    <s v="Jennifer Ayers MD"/>
    <s v="Home Office"/>
    <s v="West"/>
    <s v="Furniture"/>
    <s v="Furnishings"/>
    <s v="Profit-focused high-level neural-net"/>
    <n v="2642.52"/>
    <n v="3"/>
    <n v="3"/>
    <n v="0.02"/>
    <n v="0.02"/>
    <n v="350.72"/>
    <n v="350.72"/>
    <s v="Profit"/>
    <s v="May-2023"/>
    <n v="0.13272179586152613"/>
    <s v="May"/>
    <n v="2023"/>
    <m/>
  </r>
  <r>
    <x v="2472"/>
    <d v="2023-05-29T00:00:00"/>
    <d v="2025-04-21T00:00:00"/>
    <s v="Second Class"/>
    <x v="527"/>
    <s v="William Stone"/>
    <s v="Corporate"/>
    <s v="South"/>
    <s v="Office Supplies"/>
    <s v="Labels"/>
    <s v="Profound well-modulated artificial intelligence"/>
    <n v="923.37"/>
    <n v="5"/>
    <n v="5"/>
    <n v="0.3"/>
    <n v="0.3"/>
    <n v="-97.08"/>
    <n v="-97.08"/>
    <s v="Loss"/>
    <s v="May-2023"/>
    <n v="-0.10513661912342831"/>
    <s v="May"/>
    <n v="2023"/>
    <m/>
  </r>
  <r>
    <x v="2473"/>
    <d v="2024-07-06T00:00:00"/>
    <d v="2025-04-24T00:00:00"/>
    <s v="First Class"/>
    <x v="1441"/>
    <s v="Amber Powell"/>
    <s v="Consumer"/>
    <s v="West"/>
    <s v="Technology"/>
    <s v="Machines"/>
    <s v="Front-line systematic task-force"/>
    <n v="3078.29"/>
    <n v="4"/>
    <n v="4"/>
    <n v="0.4"/>
    <n v="0.4"/>
    <n v="52.91"/>
    <n v="52.91"/>
    <s v="Profit"/>
    <s v="Jul-2024"/>
    <n v="1.718811418027541E-2"/>
    <s v="July"/>
    <n v="2024"/>
    <m/>
  </r>
  <r>
    <x v="2474"/>
    <d v="2023-04-19T00:00:00"/>
    <d v="2025-05-08T00:00:00"/>
    <s v="Same Day"/>
    <x v="2184"/>
    <s v="Matthew Meadows"/>
    <s v="Corporate"/>
    <s v="South"/>
    <s v="Technology"/>
    <s v="Computers"/>
    <s v="Managed 5thgeneration architecture"/>
    <n v="3094.2"/>
    <n v="1"/>
    <n v="1"/>
    <n v="0.27"/>
    <n v="0.27"/>
    <n v="92.4"/>
    <n v="92.4"/>
    <s v="Profit"/>
    <s v="Apr-2023"/>
    <n v="2.9862323056040339E-2"/>
    <s v="April"/>
    <n v="2023"/>
    <m/>
  </r>
  <r>
    <x v="2475"/>
    <d v="2024-03-12T00:00:00"/>
    <d v="2025-04-14T00:00:00"/>
    <s v="First Class"/>
    <x v="2120"/>
    <s v="James Castaneda"/>
    <s v="Home Office"/>
    <s v="East"/>
    <s v="Technology"/>
    <s v="Copiers"/>
    <s v="Organic reciprocal help-desk"/>
    <n v="2179.15"/>
    <n v="9"/>
    <n v="9"/>
    <n v="0.02"/>
    <n v="0.02"/>
    <n v="733.52"/>
    <n v="733.52"/>
    <s v="Profit"/>
    <s v="Mar-2024"/>
    <n v="0.33660831057981322"/>
    <s v="March"/>
    <n v="2024"/>
    <m/>
  </r>
  <r>
    <x v="2476"/>
    <d v="2024-10-31T00:00:00"/>
    <d v="2025-04-28T00:00:00"/>
    <s v="Same Day"/>
    <x v="1154"/>
    <s v="Brett Moore"/>
    <s v="Consumer"/>
    <s v="East"/>
    <s v="Technology"/>
    <s v="Copiers"/>
    <s v="Assimilated zero administration forecast"/>
    <n v="4797.6899999999996"/>
    <n v="10"/>
    <n v="10"/>
    <n v="0.38"/>
    <n v="0.38"/>
    <n v="-13.23"/>
    <n v="-13.23"/>
    <s v="Loss"/>
    <s v="Oct-2024"/>
    <n v="-2.7575770839716619E-3"/>
    <s v="October"/>
    <n v="2024"/>
    <m/>
  </r>
  <r>
    <x v="2477"/>
    <d v="2024-10-02T00:00:00"/>
    <d v="2025-05-07T00:00:00"/>
    <s v="Second Class"/>
    <x v="175"/>
    <s v="George Rodriguez"/>
    <s v="Corporate"/>
    <s v="South"/>
    <s v="Technology"/>
    <s v="Copiers"/>
    <s v="Function-based 3rdgeneration system engine"/>
    <n v="4211.95"/>
    <n v="3"/>
    <n v="3"/>
    <n v="0.43"/>
    <n v="0.43"/>
    <n v="-50.23"/>
    <n v="-50.23"/>
    <s v="Loss"/>
    <s v="Oct-2024"/>
    <n v="-1.1925592658982182E-2"/>
    <s v="October"/>
    <n v="2024"/>
    <m/>
  </r>
  <r>
    <x v="2478"/>
    <d v="2025-01-15T00:00:00"/>
    <d v="2025-04-11T00:00:00"/>
    <s v="Second Class"/>
    <x v="2185"/>
    <s v="Donald McKnight"/>
    <s v="Consumer"/>
    <s v="Central"/>
    <s v="Technology"/>
    <s v="Computers"/>
    <s v="Decentralized multi-state knowledgebase"/>
    <n v="4240.21"/>
    <n v="2"/>
    <n v="2"/>
    <n v="0"/>
    <n v="0"/>
    <n v="166.51"/>
    <n v="166.51"/>
    <s v="Profit"/>
    <s v="Jan-2025"/>
    <n v="3.9269281474266601E-2"/>
    <s v="January"/>
    <n v="2025"/>
    <m/>
  </r>
  <r>
    <x v="2479"/>
    <d v="2024-07-09T00:00:00"/>
    <d v="2025-04-17T00:00:00"/>
    <s v="Standard Class"/>
    <x v="2186"/>
    <s v="Kelly Duncan"/>
    <s v="Consumer"/>
    <s v="South"/>
    <s v="Office Supplies"/>
    <s v="Storage"/>
    <s v="Team-oriented systematic database"/>
    <n v="3583.37"/>
    <n v="7"/>
    <n v="7"/>
    <n v="0.24"/>
    <n v="0.24"/>
    <n v="384.33"/>
    <n v="384.33"/>
    <s v="Profit"/>
    <s v="Jul-2024"/>
    <n v="0.10725378624032685"/>
    <s v="July"/>
    <n v="2024"/>
    <m/>
  </r>
  <r>
    <x v="2480"/>
    <d v="2024-05-04T00:00:00"/>
    <d v="2025-04-14T00:00:00"/>
    <s v="Second Class"/>
    <x v="1005"/>
    <s v="Brenda Wright"/>
    <s v="Home Office"/>
    <s v="Central"/>
    <s v="Technology"/>
    <s v="Computers"/>
    <s v="User-friendly optimizing access"/>
    <n v="508.59"/>
    <n v="2"/>
    <n v="2"/>
    <n v="0.37"/>
    <n v="0.37"/>
    <n v="-27.06"/>
    <n v="-27.06"/>
    <s v="Loss"/>
    <s v="May-2024"/>
    <n v="-5.3205922255647971E-2"/>
    <s v="May"/>
    <n v="2024"/>
    <m/>
  </r>
  <r>
    <x v="2481"/>
    <d v="2023-09-14T00:00:00"/>
    <d v="2025-04-14T00:00:00"/>
    <s v="Same Day"/>
    <x v="2187"/>
    <s v="Daniel Delacruz"/>
    <s v="Home Office"/>
    <s v="Central"/>
    <s v="Technology"/>
    <s v="Copiers"/>
    <s v="Polarized 4thgeneration core"/>
    <n v="4506.53"/>
    <n v="7"/>
    <n v="7"/>
    <n v="0.27"/>
    <n v="0.27"/>
    <n v="668.38"/>
    <n v="668.38"/>
    <s v="Profit"/>
    <s v="Sep-2023"/>
    <n v="0.1483136692754736"/>
    <s v="September"/>
    <n v="2023"/>
    <m/>
  </r>
  <r>
    <x v="2482"/>
    <d v="2024-12-15T00:00:00"/>
    <d v="2025-04-16T00:00:00"/>
    <s v="Same Day"/>
    <x v="2188"/>
    <s v="Laura Yates"/>
    <s v="Consumer"/>
    <s v="Central"/>
    <s v="Furniture"/>
    <s v="Bookcases"/>
    <s v="Virtual background parallelism"/>
    <n v="2742.69"/>
    <n v="7"/>
    <n v="7"/>
    <n v="0.41"/>
    <n v="0.41"/>
    <n v="698.84"/>
    <n v="698.84"/>
    <s v="Profit"/>
    <s v="Dec-2024"/>
    <n v="0.25480094359916727"/>
    <s v="December"/>
    <n v="2024"/>
    <m/>
  </r>
  <r>
    <x v="2483"/>
    <d v="2024-01-26T00:00:00"/>
    <d v="2025-04-27T00:00:00"/>
    <s v="Second Class"/>
    <x v="2189"/>
    <s v="Heather Forbes"/>
    <s v="Corporate"/>
    <s v="Central"/>
    <s v="Technology"/>
    <s v="Accessories"/>
    <s v="Cross-platform static software"/>
    <n v="1922.42"/>
    <n v="5"/>
    <n v="5"/>
    <n v="0.36"/>
    <n v="0.36"/>
    <n v="59.74"/>
    <n v="59.74"/>
    <s v="Profit"/>
    <s v="Jan-2024"/>
    <n v="3.1075415361887619E-2"/>
    <s v="January"/>
    <n v="2024"/>
    <m/>
  </r>
  <r>
    <x v="2484"/>
    <d v="2025-03-31T00:00:00"/>
    <d v="2025-04-13T00:00:00"/>
    <s v="First Class"/>
    <x v="2190"/>
    <s v="Catherine Miller"/>
    <s v="Consumer"/>
    <s v="Central"/>
    <s v="Technology"/>
    <s v="Copiers"/>
    <s v="Inverse content-based data-warehouse"/>
    <n v="856.71"/>
    <n v="9"/>
    <n v="9"/>
    <n v="7.0000000000000007E-2"/>
    <n v="7.0000000000000007E-2"/>
    <n v="922.48"/>
    <n v="922.48"/>
    <s v="Profit"/>
    <s v="Mar-2025"/>
    <n v="1.0767704357367136"/>
    <s v="March"/>
    <n v="2025"/>
    <m/>
  </r>
  <r>
    <x v="2485"/>
    <d v="2024-01-12T00:00:00"/>
    <d v="2025-04-27T00:00:00"/>
    <s v="First Class"/>
    <x v="1143"/>
    <s v="Michael Green"/>
    <s v="Home Office"/>
    <s v="West"/>
    <s v="Office Supplies"/>
    <s v="Paper"/>
    <s v="Realigned real-time algorithm"/>
    <n v="3658.87"/>
    <n v="8"/>
    <n v="8"/>
    <n v="0.35"/>
    <n v="0.35"/>
    <n v="-15.83"/>
    <n v="-15.83"/>
    <s v="Loss"/>
    <s v="Jan-2024"/>
    <n v="-4.3264723808170286E-3"/>
    <s v="January"/>
    <n v="2024"/>
    <m/>
  </r>
  <r>
    <x v="2486"/>
    <d v="2023-09-01T00:00:00"/>
    <d v="2025-05-06T00:00:00"/>
    <s v="Second Class"/>
    <x v="2191"/>
    <s v="Nicholas Martin"/>
    <s v="Home Office"/>
    <s v="Central"/>
    <s v="Technology"/>
    <s v="Machines"/>
    <s v="User-centric zero-defect flexibility"/>
    <n v="2382.9"/>
    <n v="5"/>
    <n v="5"/>
    <n v="0.22"/>
    <n v="0.22"/>
    <n v="23.83"/>
    <n v="23.83"/>
    <s v="Profit"/>
    <s v="Sep-2023"/>
    <n v="1.0000419656720801E-2"/>
    <s v="September"/>
    <n v="2023"/>
    <m/>
  </r>
  <r>
    <x v="2487"/>
    <d v="2025-01-04T00:00:00"/>
    <d v="2025-04-19T00:00:00"/>
    <s v="Standard Class"/>
    <x v="1215"/>
    <s v="Anthony Clark"/>
    <s v="Home Office"/>
    <s v="East"/>
    <s v="Technology"/>
    <s v="Phones"/>
    <s v="Ergonomic intermediate knowledge user"/>
    <n v="4322.76"/>
    <n v="10"/>
    <n v="10"/>
    <n v="0.28999999999999998"/>
    <n v="0.28999999999999998"/>
    <n v="156.57"/>
    <n v="156.57"/>
    <s v="Profit"/>
    <s v="Jan-2025"/>
    <n v="3.6219915054270878E-2"/>
    <s v="January"/>
    <n v="2025"/>
    <m/>
  </r>
  <r>
    <x v="2488"/>
    <d v="2023-09-03T00:00:00"/>
    <d v="2025-04-15T00:00:00"/>
    <s v="Standard Class"/>
    <x v="2192"/>
    <s v="Marcus Phelps"/>
    <s v="Consumer"/>
    <s v="West"/>
    <s v="Technology"/>
    <s v="Computers"/>
    <s v="Down-sized real-time hierarchy"/>
    <n v="3356.96"/>
    <n v="3"/>
    <n v="3"/>
    <n v="0.32"/>
    <n v="0.32"/>
    <n v="174.73"/>
    <n v="174.73"/>
    <s v="Profit"/>
    <s v="Sep-2023"/>
    <n v="5.2050069110147271E-2"/>
    <s v="September"/>
    <n v="2023"/>
    <m/>
  </r>
  <r>
    <x v="2489"/>
    <d v="2024-11-08T00:00:00"/>
    <d v="2025-04-24T00:00:00"/>
    <s v="Standard Class"/>
    <x v="2193"/>
    <s v="Michael McBride"/>
    <s v="Corporate"/>
    <s v="West"/>
    <s v="Furniture"/>
    <s v="Chairs"/>
    <s v="Multi-tiered leading-edge conglomeration"/>
    <n v="3093.79"/>
    <n v="8"/>
    <n v="8"/>
    <n v="7.0000000000000007E-2"/>
    <n v="7.0000000000000007E-2"/>
    <n v="563.16"/>
    <n v="563.16"/>
    <s v="Profit"/>
    <s v="Nov-2024"/>
    <n v="0.18202916164316257"/>
    <s v="November"/>
    <n v="2024"/>
    <m/>
  </r>
  <r>
    <x v="2490"/>
    <d v="2025-03-27T00:00:00"/>
    <d v="2025-04-10T00:00:00"/>
    <s v="First Class"/>
    <x v="2194"/>
    <s v="Matthew Jones"/>
    <s v="Home Office"/>
    <s v="South"/>
    <s v="Technology"/>
    <s v="Phones"/>
    <s v="De-engineered dynamic installation"/>
    <n v="4707.3999999999996"/>
    <n v="6"/>
    <n v="6"/>
    <n v="0.28000000000000003"/>
    <n v="0.28000000000000003"/>
    <n v="-36.65"/>
    <n v="-36.65"/>
    <s v="Loss"/>
    <s v="Mar-2025"/>
    <n v="-7.7856141394400313E-3"/>
    <s v="March"/>
    <n v="2025"/>
    <m/>
  </r>
  <r>
    <x v="2491"/>
    <d v="2024-10-06T00:00:00"/>
    <d v="2025-04-18T00:00:00"/>
    <s v="Standard Class"/>
    <x v="2046"/>
    <s v="Andrew Estrada"/>
    <s v="Corporate"/>
    <s v="West"/>
    <s v="Technology"/>
    <s v="Copiers"/>
    <s v="Diverse hybrid budgetary management"/>
    <n v="2667.5"/>
    <n v="3"/>
    <n v="3"/>
    <n v="0.28999999999999998"/>
    <n v="0.28999999999999998"/>
    <n v="491.04"/>
    <n v="491.04"/>
    <s v="Profit"/>
    <s v="Oct-2024"/>
    <n v="0.18408247422680413"/>
    <s v="October"/>
    <n v="2024"/>
    <m/>
  </r>
  <r>
    <x v="2492"/>
    <d v="2024-02-13T00:00:00"/>
    <d v="2025-04-13T00:00:00"/>
    <s v="Second Class"/>
    <x v="2195"/>
    <s v="Toni Shaw"/>
    <s v="Home Office"/>
    <s v="West"/>
    <s v="Technology"/>
    <s v="Machines"/>
    <s v="Cloned secondary infrastructure"/>
    <n v="320.58"/>
    <n v="8"/>
    <n v="8"/>
    <n v="0.16"/>
    <n v="0.16"/>
    <n v="329.45"/>
    <n v="329.45"/>
    <s v="Profit"/>
    <s v="Feb-2024"/>
    <n v="1.0276686006613014"/>
    <s v="February"/>
    <n v="2024"/>
    <m/>
  </r>
  <r>
    <x v="2493"/>
    <d v="2024-08-29T00:00:00"/>
    <d v="2025-04-18T00:00:00"/>
    <s v="Same Day"/>
    <x v="2196"/>
    <s v="Martin Ho"/>
    <s v="Home Office"/>
    <s v="South"/>
    <s v="Office Supplies"/>
    <s v="Labels"/>
    <s v="Organized well-modulated infrastructure"/>
    <n v="4399.58"/>
    <n v="10"/>
    <n v="10"/>
    <n v="0.5"/>
    <n v="0.5"/>
    <n v="254.16"/>
    <n v="254.16"/>
    <s v="Profit"/>
    <s v="Aug-2024"/>
    <n v="5.7769150691656931E-2"/>
    <s v="August"/>
    <n v="2024"/>
    <m/>
  </r>
  <r>
    <x v="2494"/>
    <d v="2023-04-24T00:00:00"/>
    <d v="2025-04-23T00:00:00"/>
    <s v="Same Day"/>
    <x v="2197"/>
    <s v="Juan Robinson"/>
    <s v="Corporate"/>
    <s v="South"/>
    <s v="Furniture"/>
    <s v="Tables"/>
    <s v="Profit-focused disintermediate functionalities"/>
    <n v="462.86"/>
    <n v="1"/>
    <n v="1"/>
    <n v="0.36"/>
    <n v="0.36"/>
    <n v="426.63"/>
    <n v="426.63"/>
    <s v="Profit"/>
    <s v="Apr-2023"/>
    <n v="0.92172579181609982"/>
    <s v="April"/>
    <n v="2023"/>
    <m/>
  </r>
  <r>
    <x v="2495"/>
    <d v="2024-11-03T00:00:00"/>
    <d v="2025-05-04T00:00:00"/>
    <s v="First Class"/>
    <x v="2198"/>
    <s v="Mary Brown"/>
    <s v="Corporate"/>
    <s v="West"/>
    <s v="Office Supplies"/>
    <s v="Paper"/>
    <s v="Visionary directional Graphic Interface"/>
    <n v="3138.91"/>
    <n v="6"/>
    <n v="6"/>
    <n v="0.42"/>
    <n v="0.42"/>
    <n v="84.17"/>
    <n v="84.17"/>
    <s v="Profit"/>
    <s v="Nov-2024"/>
    <n v="2.6815040889990475E-2"/>
    <s v="November"/>
    <n v="2024"/>
    <m/>
  </r>
  <r>
    <x v="2496"/>
    <d v="2023-06-09T00:00:00"/>
    <d v="2025-04-14T00:00:00"/>
    <s v="Same Day"/>
    <x v="2199"/>
    <s v="Christian Reynolds"/>
    <s v="Home Office"/>
    <s v="South"/>
    <s v="Office Supplies"/>
    <s v="Storage"/>
    <s v="Multi-lateral responsive matrix"/>
    <n v="975.33"/>
    <n v="2"/>
    <n v="2"/>
    <n v="0.34"/>
    <n v="0.34"/>
    <n v="599.95000000000005"/>
    <n v="599.95000000000005"/>
    <s v="Profit"/>
    <s v="Jun-2023"/>
    <n v="0.61512513713307293"/>
    <s v="June"/>
    <n v="2023"/>
    <m/>
  </r>
  <r>
    <x v="2497"/>
    <d v="2024-12-30T00:00:00"/>
    <d v="2025-04-22T00:00:00"/>
    <s v="Second Class"/>
    <x v="2200"/>
    <s v="Kevin Bender"/>
    <s v="Corporate"/>
    <s v="West"/>
    <s v="Furniture"/>
    <s v="Furnishings"/>
    <s v="Secured even-keeled migration"/>
    <n v="1482.05"/>
    <n v="10"/>
    <n v="10"/>
    <n v="0.06"/>
    <n v="0.06"/>
    <n v="723.81"/>
    <n v="723.81"/>
    <s v="Profit"/>
    <s v="Dec-2024"/>
    <n v="0.48838433251239832"/>
    <s v="December"/>
    <n v="2024"/>
    <m/>
  </r>
  <r>
    <x v="2498"/>
    <d v="2024-09-15T00:00:00"/>
    <d v="2025-04-27T00:00:00"/>
    <s v="First Class"/>
    <x v="2201"/>
    <s v="Kathleen Johnson"/>
    <s v="Home Office"/>
    <s v="South"/>
    <s v="Office Supplies"/>
    <s v="Art"/>
    <s v="Function-based encompassing emulation"/>
    <n v="4273.8100000000004"/>
    <n v="9"/>
    <n v="9"/>
    <n v="0.44"/>
    <n v="0.44"/>
    <n v="911.51"/>
    <n v="911.51"/>
    <s v="Profit"/>
    <s v="Sep-2024"/>
    <n v="0.21327808208600754"/>
    <s v="September"/>
    <n v="2024"/>
    <m/>
  </r>
  <r>
    <x v="2499"/>
    <d v="2023-08-18T00:00:00"/>
    <d v="2025-05-07T00:00:00"/>
    <s v="Same Day"/>
    <x v="2202"/>
    <s v="Emily Foster"/>
    <s v="Home Office"/>
    <s v="East"/>
    <s v="Furniture"/>
    <s v="Bookcases"/>
    <s v="Cross-platform zero tolerance product"/>
    <n v="2400.89"/>
    <n v="3"/>
    <n v="3"/>
    <n v="0.43"/>
    <n v="0.43"/>
    <n v="764.26"/>
    <n v="764.26"/>
    <s v="Profit"/>
    <s v="Aug-2023"/>
    <n v="0.31832362165696887"/>
    <s v="August"/>
    <n v="2023"/>
    <m/>
  </r>
  <r>
    <x v="2500"/>
    <d v="2023-12-31T00:00:00"/>
    <d v="2025-05-01T00:00:00"/>
    <s v="Second Class"/>
    <x v="2203"/>
    <s v="Rhonda Hunter"/>
    <s v="Corporate"/>
    <s v="South"/>
    <s v="Office Supplies"/>
    <s v="Paper"/>
    <s v="Diverse radical service-desk"/>
    <n v="92.13"/>
    <n v="3"/>
    <n v="3"/>
    <n v="0.28000000000000003"/>
    <n v="0.28000000000000003"/>
    <n v="336.79"/>
    <n v="336.79"/>
    <s v="Profit"/>
    <s v="Dec-2023"/>
    <n v="3.6555953543905355"/>
    <s v="December"/>
    <n v="2023"/>
    <m/>
  </r>
  <r>
    <x v="2501"/>
    <d v="2024-04-01T00:00:00"/>
    <d v="2025-04-19T00:00:00"/>
    <s v="Standard Class"/>
    <x v="2204"/>
    <s v="Teresa Gonzalez"/>
    <s v="Consumer"/>
    <s v="West"/>
    <s v="Office Supplies"/>
    <s v="Paper"/>
    <s v="Multi-layered leading-edge database"/>
    <n v="3808.91"/>
    <n v="8"/>
    <n v="8"/>
    <n v="0.04"/>
    <n v="0.04"/>
    <n v="-50.42"/>
    <n v="-50.42"/>
    <s v="Loss"/>
    <s v="Apr-2024"/>
    <n v="-1.3237382873315464E-2"/>
    <s v="April"/>
    <n v="2024"/>
    <m/>
  </r>
  <r>
    <x v="2502"/>
    <d v="2024-04-12T00:00:00"/>
    <d v="2025-05-05T00:00:00"/>
    <s v="Standard Class"/>
    <x v="2205"/>
    <s v="Tammie Rivers"/>
    <s v="Home Office"/>
    <s v="South"/>
    <s v="Office Supplies"/>
    <s v="Paper"/>
    <s v="Quality-focused value-added protocol"/>
    <n v="2065.58"/>
    <n v="1"/>
    <n v="1"/>
    <n v="0.05"/>
    <n v="0.05"/>
    <n v="180.66"/>
    <n v="180.66"/>
    <s v="Profit"/>
    <s v="Apr-2024"/>
    <n v="8.7462117177741841E-2"/>
    <s v="April"/>
    <n v="2024"/>
    <m/>
  </r>
  <r>
    <x v="2503"/>
    <d v="2023-05-13T00:00:00"/>
    <d v="2025-05-01T00:00:00"/>
    <s v="First Class"/>
    <x v="2206"/>
    <s v="Jorge Gilbert"/>
    <s v="Consumer"/>
    <s v="East"/>
    <s v="Office Supplies"/>
    <s v="Art"/>
    <s v="Exclusive leading-edge standardization"/>
    <n v="3609.47"/>
    <n v="5"/>
    <n v="5"/>
    <n v="0.33"/>
    <n v="0.33"/>
    <n v="551.16"/>
    <n v="551.16"/>
    <s v="Profit"/>
    <s v="May-2023"/>
    <n v="0.15269831858970984"/>
    <s v="May"/>
    <n v="2023"/>
    <m/>
  </r>
  <r>
    <x v="2504"/>
    <d v="2023-07-12T00:00:00"/>
    <d v="2025-04-16T00:00:00"/>
    <s v="Second Class"/>
    <x v="2207"/>
    <s v="Jared Johnson"/>
    <s v="Consumer"/>
    <s v="West"/>
    <s v="Technology"/>
    <s v="Accessories"/>
    <s v="De-engineered non-volatile function"/>
    <n v="1010.34"/>
    <n v="10"/>
    <n v="10"/>
    <n v="0.45"/>
    <n v="0.45"/>
    <n v="823.97"/>
    <n v="823.97"/>
    <s v="Profit"/>
    <s v="Jul-2023"/>
    <n v="0.81553734386444166"/>
    <s v="July"/>
    <n v="2023"/>
    <m/>
  </r>
  <r>
    <x v="2505"/>
    <d v="2024-05-02T00:00:00"/>
    <d v="2025-04-10T00:00:00"/>
    <s v="Second Class"/>
    <x v="2208"/>
    <s v="Deanna Rodriguez"/>
    <s v="Consumer"/>
    <s v="West"/>
    <s v="Furniture"/>
    <s v="Furnishings"/>
    <s v="Ameliorated full-range attitude"/>
    <n v="4514.95"/>
    <n v="9"/>
    <n v="9"/>
    <n v="0.31"/>
    <n v="0.31"/>
    <n v="542.04999999999995"/>
    <n v="542.04999999999995"/>
    <s v="Profit"/>
    <s v="May-2024"/>
    <n v="0.12005670051717073"/>
    <s v="May"/>
    <n v="2024"/>
    <m/>
  </r>
  <r>
    <x v="2506"/>
    <d v="2024-04-10T00:00:00"/>
    <d v="2025-04-23T00:00:00"/>
    <s v="First Class"/>
    <x v="2209"/>
    <s v="Jeffrey Wilkerson"/>
    <s v="Consumer"/>
    <s v="West"/>
    <s v="Technology"/>
    <s v="Phones"/>
    <s v="Digitized empowering hardware"/>
    <n v="848.38"/>
    <n v="7"/>
    <n v="7"/>
    <n v="0.21"/>
    <n v="0.21"/>
    <n v="809.24"/>
    <n v="809.24"/>
    <s v="Profit"/>
    <s v="Apr-2024"/>
    <n v="0.95386501331950302"/>
    <s v="April"/>
    <n v="2024"/>
    <m/>
  </r>
  <r>
    <x v="2507"/>
    <d v="2023-10-23T00:00:00"/>
    <d v="2025-04-30T00:00:00"/>
    <s v="Same Day"/>
    <x v="2210"/>
    <s v="Shawn Shelton"/>
    <s v="Home Office"/>
    <s v="East"/>
    <s v="Furniture"/>
    <s v="Furnishings"/>
    <s v="Adaptive reciprocal capability"/>
    <n v="4621.2700000000004"/>
    <n v="5"/>
    <n v="5"/>
    <n v="0.19"/>
    <n v="0.19"/>
    <n v="556.01"/>
    <n v="556.01"/>
    <s v="Profit"/>
    <s v="Oct-2023"/>
    <n v="0.12031541113157204"/>
    <s v="October"/>
    <n v="2023"/>
    <m/>
  </r>
  <r>
    <x v="2508"/>
    <d v="2024-11-10T00:00:00"/>
    <d v="2025-05-06T00:00:00"/>
    <s v="Same Day"/>
    <x v="2211"/>
    <s v="Zachary Gray"/>
    <s v="Corporate"/>
    <s v="East"/>
    <s v="Office Supplies"/>
    <s v="Storage"/>
    <s v="De-engineered systematic complexity"/>
    <n v="3261.29"/>
    <n v="2"/>
    <n v="2"/>
    <n v="0.4"/>
    <n v="0.4"/>
    <n v="378.75"/>
    <n v="378.75"/>
    <s v="Profit"/>
    <s v="Nov-2024"/>
    <n v="0.11613502632393931"/>
    <s v="November"/>
    <n v="2024"/>
    <m/>
  </r>
  <r>
    <x v="2509"/>
    <d v="2024-08-15T00:00:00"/>
    <d v="2025-04-30T00:00:00"/>
    <s v="First Class"/>
    <x v="2212"/>
    <s v="Katherine Gray"/>
    <s v="Home Office"/>
    <s v="South"/>
    <s v="Technology"/>
    <s v="Copiers"/>
    <s v="Balanced full-range focus group"/>
    <n v="1572.76"/>
    <n v="6"/>
    <n v="6"/>
    <n v="0.11"/>
    <n v="0.11"/>
    <n v="407.97"/>
    <n v="407.97"/>
    <s v="Profit"/>
    <s v="Aug-2024"/>
    <n v="0.25939749230651848"/>
    <s v="August"/>
    <n v="2024"/>
    <m/>
  </r>
  <r>
    <x v="2510"/>
    <d v="2024-05-05T00:00:00"/>
    <d v="2025-04-12T00:00:00"/>
    <s v="Second Class"/>
    <x v="2213"/>
    <s v="Christian Young"/>
    <s v="Home Office"/>
    <s v="Central"/>
    <s v="Office Supplies"/>
    <s v="Binders"/>
    <s v="Versatile multi-state forecast"/>
    <n v="1876.05"/>
    <n v="10"/>
    <n v="10"/>
    <n v="0.03"/>
    <n v="0.03"/>
    <n v="631"/>
    <n v="631"/>
    <s v="Profit"/>
    <s v="May-2024"/>
    <n v="0.33634498014445247"/>
    <s v="May"/>
    <n v="2024"/>
    <m/>
  </r>
  <r>
    <x v="2511"/>
    <d v="2023-12-27T00:00:00"/>
    <d v="2025-04-22T00:00:00"/>
    <s v="Same Day"/>
    <x v="2214"/>
    <s v="Jennifer Higgins"/>
    <s v="Consumer"/>
    <s v="West"/>
    <s v="Office Supplies"/>
    <s v="Storage"/>
    <s v="Compatible systematic time-frame"/>
    <n v="2877.03"/>
    <n v="5"/>
    <n v="5"/>
    <n v="0.19"/>
    <n v="0.19"/>
    <n v="586.74"/>
    <n v="586.74"/>
    <s v="Profit"/>
    <s v="Dec-2023"/>
    <n v="0.203939479254648"/>
    <s v="December"/>
    <n v="2023"/>
    <m/>
  </r>
  <r>
    <x v="2512"/>
    <d v="2023-11-08T00:00:00"/>
    <d v="2025-04-19T00:00:00"/>
    <s v="Standard Class"/>
    <x v="804"/>
    <s v="Brianna Long"/>
    <s v="Home Office"/>
    <s v="East"/>
    <s v="Office Supplies"/>
    <s v="Storage"/>
    <s v="Robust systemic adapter"/>
    <n v="2177.6999999999998"/>
    <n v="3"/>
    <n v="3"/>
    <n v="0.23"/>
    <n v="0.23"/>
    <n v="248.39"/>
    <n v="248.39"/>
    <s v="Profit"/>
    <s v="Nov-2023"/>
    <n v="0.114060706249713"/>
    <s v="November"/>
    <n v="2023"/>
    <m/>
  </r>
  <r>
    <x v="2513"/>
    <d v="2024-04-30T00:00:00"/>
    <d v="2025-05-05T00:00:00"/>
    <s v="Second Class"/>
    <x v="1009"/>
    <s v="Michael Fitzpatrick"/>
    <s v="Home Office"/>
    <s v="South"/>
    <s v="Furniture"/>
    <s v="Furnishings"/>
    <s v="Phased leading-edge collaboration"/>
    <n v="4975.32"/>
    <n v="2"/>
    <n v="2"/>
    <n v="0.45"/>
    <n v="0.45"/>
    <n v="-12.15"/>
    <n v="-12.15"/>
    <s v="Loss"/>
    <s v="Apr-2024"/>
    <n v="-2.442053978437568E-3"/>
    <s v="April"/>
    <n v="2024"/>
    <m/>
  </r>
  <r>
    <x v="2514"/>
    <d v="2023-10-06T00:00:00"/>
    <d v="2025-04-22T00:00:00"/>
    <s v="Standard Class"/>
    <x v="2215"/>
    <s v="Anna Fisher"/>
    <s v="Corporate"/>
    <s v="West"/>
    <s v="Technology"/>
    <s v="Copiers"/>
    <s v="Reactive methodical matrices"/>
    <n v="145.04"/>
    <n v="5"/>
    <n v="5"/>
    <n v="0.49"/>
    <n v="0.49"/>
    <n v="-54.16"/>
    <n v="-54.16"/>
    <s v="Loss"/>
    <s v="Oct-2023"/>
    <n v="-0.37341423055708772"/>
    <s v="October"/>
    <n v="2023"/>
    <m/>
  </r>
  <r>
    <x v="2515"/>
    <d v="2025-02-16T00:00:00"/>
    <d v="2025-04-30T00:00:00"/>
    <s v="First Class"/>
    <x v="1235"/>
    <s v="Travis Floyd"/>
    <s v="Consumer"/>
    <s v="South"/>
    <s v="Office Supplies"/>
    <s v="Storage"/>
    <s v="Devolved empowering throughput"/>
    <n v="3107.64"/>
    <n v="4"/>
    <n v="4"/>
    <n v="0.16"/>
    <n v="0.16"/>
    <n v="540.78"/>
    <n v="540.78"/>
    <s v="Profit"/>
    <s v="Feb-2025"/>
    <n v="0.17401629532378268"/>
    <s v="February"/>
    <n v="2025"/>
    <m/>
  </r>
  <r>
    <x v="2516"/>
    <d v="2023-05-20T00:00:00"/>
    <d v="2025-04-14T00:00:00"/>
    <s v="Standard Class"/>
    <x v="2216"/>
    <s v="Sara Stanton"/>
    <s v="Corporate"/>
    <s v="South"/>
    <s v="Furniture"/>
    <s v="Furnishings"/>
    <s v="Team-oriented modular installation"/>
    <n v="646.03"/>
    <n v="3"/>
    <n v="3"/>
    <n v="0.3"/>
    <n v="0.3"/>
    <n v="474.99"/>
    <n v="474.99"/>
    <s v="Profit"/>
    <s v="May-2023"/>
    <n v="0.73524449328978536"/>
    <s v="May"/>
    <n v="2023"/>
    <m/>
  </r>
  <r>
    <x v="2517"/>
    <d v="2023-12-04T00:00:00"/>
    <d v="2025-05-08T00:00:00"/>
    <s v="Same Day"/>
    <x v="2217"/>
    <s v="Brittany Newton"/>
    <s v="Corporate"/>
    <s v="Central"/>
    <s v="Furniture"/>
    <s v="Chairs"/>
    <s v="Phased encompassing Internet solution"/>
    <n v="1022.32"/>
    <n v="2"/>
    <n v="2"/>
    <n v="0.08"/>
    <n v="0.08"/>
    <n v="153.13999999999999"/>
    <n v="153.13999999999999"/>
    <s v="Profit"/>
    <s v="Dec-2023"/>
    <n v="0.14979654120040689"/>
    <s v="December"/>
    <n v="2023"/>
    <m/>
  </r>
  <r>
    <x v="2518"/>
    <d v="2023-12-25T00:00:00"/>
    <d v="2025-04-18T00:00:00"/>
    <s v="First Class"/>
    <x v="2218"/>
    <s v="Dan Davenport"/>
    <s v="Consumer"/>
    <s v="West"/>
    <s v="Technology"/>
    <s v="Machines"/>
    <s v="Seamless user-facing system engine"/>
    <n v="2209.77"/>
    <n v="6"/>
    <n v="6"/>
    <n v="0.42"/>
    <n v="0.42"/>
    <n v="107.01"/>
    <n v="107.01"/>
    <s v="Profit"/>
    <s v="Dec-2023"/>
    <n v="4.8425854274426756E-2"/>
    <s v="December"/>
    <n v="2023"/>
    <m/>
  </r>
  <r>
    <x v="2519"/>
    <d v="2025-02-05T00:00:00"/>
    <d v="2025-04-10T00:00:00"/>
    <s v="Second Class"/>
    <x v="443"/>
    <s v="Eric Reyes"/>
    <s v="Corporate"/>
    <s v="East"/>
    <s v="Furniture"/>
    <s v="Bookcases"/>
    <s v="Organized 24hour archive"/>
    <n v="4901.63"/>
    <n v="9"/>
    <n v="9"/>
    <n v="0.04"/>
    <n v="0.04"/>
    <n v="713.73"/>
    <n v="713.73"/>
    <s v="Profit"/>
    <s v="Feb-2025"/>
    <n v="0.14561074581312747"/>
    <s v="February"/>
    <n v="2025"/>
    <m/>
  </r>
  <r>
    <x v="2520"/>
    <d v="2024-01-29T00:00:00"/>
    <d v="2025-04-12T00:00:00"/>
    <s v="Second Class"/>
    <x v="2219"/>
    <s v="Daniel David"/>
    <s v="Corporate"/>
    <s v="South"/>
    <s v="Office Supplies"/>
    <s v="Storage"/>
    <s v="Future-proofed demand-driven workforce"/>
    <n v="222.12"/>
    <n v="1"/>
    <n v="1"/>
    <n v="0.23"/>
    <n v="0.23"/>
    <n v="212.42"/>
    <n v="212.42"/>
    <s v="Profit"/>
    <s v="Jan-2024"/>
    <n v="0.95632991175940929"/>
    <s v="January"/>
    <n v="2024"/>
    <m/>
  </r>
  <r>
    <x v="2521"/>
    <d v="2024-02-12T00:00:00"/>
    <d v="2025-04-28T00:00:00"/>
    <s v="First Class"/>
    <x v="2220"/>
    <s v="Amy Hogan"/>
    <s v="Home Office"/>
    <s v="South"/>
    <s v="Office Supplies"/>
    <s v="Storage"/>
    <s v="Team-oriented multi-tasking hierarchy"/>
    <n v="1257.98"/>
    <n v="10"/>
    <n v="10"/>
    <n v="0.45"/>
    <n v="0.45"/>
    <n v="205.33"/>
    <n v="205.33"/>
    <s v="Profit"/>
    <s v="Feb-2024"/>
    <n v="0.16322199081066471"/>
    <s v="February"/>
    <n v="2024"/>
    <m/>
  </r>
  <r>
    <x v="2522"/>
    <d v="2024-10-18T00:00:00"/>
    <d v="2025-04-28T00:00:00"/>
    <s v="Standard Class"/>
    <x v="2221"/>
    <s v="Sheryl Morgan"/>
    <s v="Consumer"/>
    <s v="Central"/>
    <s v="Furniture"/>
    <s v="Tables"/>
    <s v="Intuitive dynamic framework"/>
    <n v="3133.53"/>
    <n v="6"/>
    <n v="6"/>
    <n v="0.5"/>
    <n v="0.5"/>
    <n v="-42.55"/>
    <n v="-42.55"/>
    <s v="Loss"/>
    <s v="Oct-2024"/>
    <n v="-1.3578934939189985E-2"/>
    <s v="October"/>
    <n v="2024"/>
    <m/>
  </r>
  <r>
    <x v="2523"/>
    <d v="2024-06-24T00:00:00"/>
    <d v="2025-04-17T00:00:00"/>
    <s v="Same Day"/>
    <x v="2107"/>
    <s v="Katrina Avila"/>
    <s v="Corporate"/>
    <s v="South"/>
    <s v="Office Supplies"/>
    <s v="Labels"/>
    <s v="Digitized content-based structure"/>
    <n v="1833.27"/>
    <n v="6"/>
    <n v="6"/>
    <n v="0.1"/>
    <n v="0.1"/>
    <n v="954.35"/>
    <n v="954.35"/>
    <s v="Profit"/>
    <s v="Jun-2024"/>
    <n v="0.52057252886917915"/>
    <s v="June"/>
    <n v="2024"/>
    <m/>
  </r>
  <r>
    <x v="2524"/>
    <d v="2023-11-07T00:00:00"/>
    <d v="2025-04-23T00:00:00"/>
    <s v="Standard Class"/>
    <x v="2222"/>
    <s v="Dana Fox"/>
    <s v="Corporate"/>
    <s v="South"/>
    <s v="Technology"/>
    <s v="Machines"/>
    <s v="Synergized asymmetric budgetary management"/>
    <n v="4492.6899999999996"/>
    <n v="9"/>
    <n v="9"/>
    <n v="0.04"/>
    <n v="0.04"/>
    <n v="565.57000000000005"/>
    <n v="565.57000000000005"/>
    <s v="Profit"/>
    <s v="Nov-2023"/>
    <n v="0.12588671820223521"/>
    <s v="November"/>
    <n v="2023"/>
    <m/>
  </r>
  <r>
    <x v="2525"/>
    <d v="2023-12-08T00:00:00"/>
    <d v="2025-05-05T00:00:00"/>
    <s v="Second Class"/>
    <x v="2223"/>
    <s v="Amy Boyd"/>
    <s v="Consumer"/>
    <s v="West"/>
    <s v="Technology"/>
    <s v="Copiers"/>
    <s v="Switchable tangible superstructure"/>
    <n v="4283.1099999999997"/>
    <n v="5"/>
    <n v="5"/>
    <n v="0.43"/>
    <n v="0.43"/>
    <n v="995.21"/>
    <n v="995.21"/>
    <s v="Profit"/>
    <s v="Dec-2023"/>
    <n v="0.23235686218658874"/>
    <s v="December"/>
    <n v="2023"/>
    <m/>
  </r>
  <r>
    <x v="2526"/>
    <d v="2023-11-16T00:00:00"/>
    <d v="2025-04-09T00:00:00"/>
    <s v="Same Day"/>
    <x v="2224"/>
    <s v="Michelle Barrett"/>
    <s v="Consumer"/>
    <s v="Central"/>
    <s v="Technology"/>
    <s v="Computers"/>
    <s v="Realigned 24/7 approach"/>
    <n v="1160.6500000000001"/>
    <n v="4"/>
    <n v="4"/>
    <n v="0.42"/>
    <n v="0.42"/>
    <n v="642.02"/>
    <n v="642.02"/>
    <s v="Profit"/>
    <s v="Nov-2023"/>
    <n v="0.55315555938482741"/>
    <s v="November"/>
    <n v="2023"/>
    <m/>
  </r>
  <r>
    <x v="2527"/>
    <d v="2023-06-06T00:00:00"/>
    <d v="2025-04-28T00:00:00"/>
    <s v="Same Day"/>
    <x v="2225"/>
    <s v="Randy Carter"/>
    <s v="Corporate"/>
    <s v="South"/>
    <s v="Office Supplies"/>
    <s v="Paper"/>
    <s v="Future-proofed secondary application"/>
    <n v="912.43"/>
    <n v="3"/>
    <n v="3"/>
    <n v="0.35"/>
    <n v="0.35"/>
    <n v="504.34"/>
    <n v="504.34"/>
    <s v="Profit"/>
    <s v="Jun-2023"/>
    <n v="0.55274377212498493"/>
    <s v="June"/>
    <n v="2023"/>
    <m/>
  </r>
  <r>
    <x v="2528"/>
    <d v="2023-09-18T00:00:00"/>
    <d v="2025-04-22T00:00:00"/>
    <s v="Same Day"/>
    <x v="1560"/>
    <s v="Maureen Hawkins"/>
    <s v="Home Office"/>
    <s v="Central"/>
    <s v="Office Supplies"/>
    <s v="Binders"/>
    <s v="Managed upward-trending collaboration"/>
    <n v="673.63"/>
    <n v="4"/>
    <n v="4"/>
    <n v="0.21"/>
    <n v="0.21"/>
    <n v="810.6"/>
    <n v="810.6"/>
    <s v="Profit"/>
    <s v="Sep-2023"/>
    <n v="1.2033312055579473"/>
    <s v="September"/>
    <n v="2023"/>
    <m/>
  </r>
  <r>
    <x v="2529"/>
    <d v="2025-02-21T00:00:00"/>
    <d v="2025-04-30T00:00:00"/>
    <s v="Second Class"/>
    <x v="2226"/>
    <s v="Angela Allen"/>
    <s v="Corporate"/>
    <s v="South"/>
    <s v="Technology"/>
    <s v="Accessories"/>
    <s v="Adaptive background approach"/>
    <n v="1059.6600000000001"/>
    <n v="1"/>
    <n v="1"/>
    <n v="0.48"/>
    <n v="0.48"/>
    <n v="537.09"/>
    <n v="537.09"/>
    <s v="Profit"/>
    <s v="Feb-2025"/>
    <n v="0.50685125417586774"/>
    <s v="February"/>
    <n v="2025"/>
    <m/>
  </r>
  <r>
    <x v="2530"/>
    <d v="2024-02-12T00:00:00"/>
    <d v="2025-04-25T00:00:00"/>
    <s v="Second Class"/>
    <x v="2227"/>
    <s v="Lisa Fletcher"/>
    <s v="Corporate"/>
    <s v="South"/>
    <s v="Technology"/>
    <s v="Phones"/>
    <s v="Horizontal bifurcated conglomeration"/>
    <n v="3642.74"/>
    <n v="7"/>
    <n v="7"/>
    <n v="0.43"/>
    <n v="0.43"/>
    <n v="-8.86"/>
    <n v="-8.86"/>
    <s v="Loss"/>
    <s v="Feb-2024"/>
    <n v="-2.4322350757945942E-3"/>
    <s v="February"/>
    <n v="2024"/>
    <m/>
  </r>
  <r>
    <x v="2531"/>
    <d v="2024-03-23T00:00:00"/>
    <d v="2025-04-20T00:00:00"/>
    <s v="First Class"/>
    <x v="2228"/>
    <s v="Angel Williams"/>
    <s v="Consumer"/>
    <s v="Central"/>
    <s v="Technology"/>
    <s v="Machines"/>
    <s v="User-friendly well-modulated adapter"/>
    <n v="1251.79"/>
    <n v="1"/>
    <n v="1"/>
    <n v="0.32"/>
    <n v="0.32"/>
    <n v="987.76"/>
    <n v="987.76"/>
    <s v="Profit"/>
    <s v="Mar-2024"/>
    <n v="0.78907804024636718"/>
    <s v="March"/>
    <n v="2024"/>
    <m/>
  </r>
  <r>
    <x v="2532"/>
    <d v="2025-01-21T00:00:00"/>
    <d v="2025-04-19T00:00:00"/>
    <s v="First Class"/>
    <x v="2229"/>
    <s v="James Armstrong"/>
    <s v="Consumer"/>
    <s v="Central"/>
    <s v="Furniture"/>
    <s v="Furnishings"/>
    <s v="Robust motivating process improvement"/>
    <n v="604.92999999999995"/>
    <n v="8"/>
    <n v="8"/>
    <n v="0.49"/>
    <n v="0.49"/>
    <n v="169.04"/>
    <n v="169.04"/>
    <s v="Profit"/>
    <s v="Jan-2025"/>
    <n v="0.27943729026498937"/>
    <s v="January"/>
    <n v="2025"/>
    <m/>
  </r>
  <r>
    <x v="2533"/>
    <d v="2023-10-22T00:00:00"/>
    <d v="2025-05-04T00:00:00"/>
    <s v="Same Day"/>
    <x v="2230"/>
    <s v="Christina Miranda"/>
    <s v="Corporate"/>
    <s v="South"/>
    <s v="Office Supplies"/>
    <s v="Storage"/>
    <s v="Customer-focused optimal core"/>
    <n v="4096.28"/>
    <n v="2"/>
    <n v="2"/>
    <n v="0.28999999999999998"/>
    <n v="0.28999999999999998"/>
    <n v="305.58999999999997"/>
    <n v="305.58999999999997"/>
    <s v="Profit"/>
    <s v="Oct-2023"/>
    <n v="7.4601833859013547E-2"/>
    <s v="October"/>
    <n v="2023"/>
    <m/>
  </r>
  <r>
    <x v="2534"/>
    <d v="2024-07-11T00:00:00"/>
    <d v="2025-04-17T00:00:00"/>
    <s v="Same Day"/>
    <x v="1940"/>
    <s v="Dana Villegas"/>
    <s v="Home Office"/>
    <s v="South"/>
    <s v="Technology"/>
    <s v="Phones"/>
    <s v="Streamlined optimal superstructure"/>
    <n v="2505.4699999999998"/>
    <n v="10"/>
    <n v="10"/>
    <n v="0.14000000000000001"/>
    <n v="0.14000000000000001"/>
    <n v="200.89"/>
    <n v="200.89"/>
    <s v="Profit"/>
    <s v="Jul-2024"/>
    <n v="8.0180564923946401E-2"/>
    <s v="July"/>
    <n v="2024"/>
    <m/>
  </r>
  <r>
    <x v="2535"/>
    <d v="2023-07-14T00:00:00"/>
    <d v="2025-04-22T00:00:00"/>
    <s v="Second Class"/>
    <x v="2231"/>
    <s v="Philip Martinez"/>
    <s v="Corporate"/>
    <s v="Central"/>
    <s v="Office Supplies"/>
    <s v="Art"/>
    <s v="Right-sized holistic functionalities"/>
    <n v="2339.69"/>
    <n v="5"/>
    <n v="5"/>
    <n v="0.17"/>
    <n v="0.17"/>
    <n v="390.13"/>
    <n v="390.13"/>
    <s v="Profit"/>
    <s v="Jul-2023"/>
    <n v="0.16674431228068676"/>
    <s v="July"/>
    <n v="2023"/>
    <m/>
  </r>
  <r>
    <x v="2536"/>
    <d v="2024-05-10T00:00:00"/>
    <d v="2025-04-25T00:00:00"/>
    <s v="First Class"/>
    <x v="2232"/>
    <s v="Natalie Black"/>
    <s v="Consumer"/>
    <s v="South"/>
    <s v="Technology"/>
    <s v="Phones"/>
    <s v="Integrated attitude-oriented model"/>
    <n v="7.76"/>
    <n v="9"/>
    <n v="9"/>
    <n v="0.43"/>
    <n v="0.43"/>
    <n v="111.11"/>
    <n v="111.11"/>
    <s v="Profit"/>
    <s v="May-2024"/>
    <n v="14.318298969072165"/>
    <s v="May"/>
    <n v="2024"/>
    <m/>
  </r>
  <r>
    <x v="2537"/>
    <d v="2023-04-24T00:00:00"/>
    <d v="2025-04-27T00:00:00"/>
    <s v="First Class"/>
    <x v="2233"/>
    <s v="Sarah Soto"/>
    <s v="Consumer"/>
    <s v="West"/>
    <s v="Office Supplies"/>
    <s v="Art"/>
    <s v="Triple-buffered actuating policy"/>
    <n v="4307.1499999999996"/>
    <n v="4"/>
    <n v="4"/>
    <n v="0.28999999999999998"/>
    <n v="0.28999999999999998"/>
    <n v="457.27"/>
    <n v="457.27"/>
    <s v="Profit"/>
    <s v="Apr-2023"/>
    <n v="0.10616532974240507"/>
    <s v="April"/>
    <n v="2023"/>
    <m/>
  </r>
  <r>
    <x v="2538"/>
    <d v="2024-08-08T00:00:00"/>
    <d v="2025-04-19T00:00:00"/>
    <s v="Second Class"/>
    <x v="1038"/>
    <s v="Daniel Moran"/>
    <s v="Corporate"/>
    <s v="West"/>
    <s v="Technology"/>
    <s v="Computers"/>
    <s v="Object-based demand-driven access"/>
    <n v="3092.61"/>
    <n v="7"/>
    <n v="7"/>
    <n v="0"/>
    <n v="0"/>
    <n v="364.68"/>
    <n v="364.68"/>
    <s v="Profit"/>
    <s v="Aug-2024"/>
    <n v="0.11791981530163842"/>
    <s v="August"/>
    <n v="2024"/>
    <m/>
  </r>
  <r>
    <x v="2539"/>
    <d v="2024-06-09T00:00:00"/>
    <d v="2025-05-06T00:00:00"/>
    <s v="Standard Class"/>
    <x v="2234"/>
    <s v="Brian Guerrero"/>
    <s v="Consumer"/>
    <s v="West"/>
    <s v="Furniture"/>
    <s v="Chairs"/>
    <s v="Ameliorated system-worthy open architecture"/>
    <n v="1776.05"/>
    <n v="2"/>
    <n v="2"/>
    <n v="0.37"/>
    <n v="0.37"/>
    <n v="210.56"/>
    <n v="210.56"/>
    <s v="Profit"/>
    <s v="Jun-2024"/>
    <n v="0.11855522085526872"/>
    <s v="June"/>
    <n v="2024"/>
    <m/>
  </r>
  <r>
    <x v="2540"/>
    <d v="2024-05-01T00:00:00"/>
    <d v="2025-04-17T00:00:00"/>
    <s v="Same Day"/>
    <x v="2235"/>
    <s v="Aaron Davis"/>
    <s v="Home Office"/>
    <s v="South"/>
    <s v="Furniture"/>
    <s v="Chairs"/>
    <s v="Synergistic client-server definition"/>
    <n v="1097.9100000000001"/>
    <n v="3"/>
    <n v="3"/>
    <n v="0.27"/>
    <n v="0.27"/>
    <n v="82.6"/>
    <n v="82.6"/>
    <s v="Profit"/>
    <s v="May-2024"/>
    <n v="7.5233853412392623E-2"/>
    <s v="May"/>
    <n v="2024"/>
    <m/>
  </r>
  <r>
    <x v="2541"/>
    <d v="2025-04-06T00:00:00"/>
    <d v="2025-04-24T00:00:00"/>
    <s v="Standard Class"/>
    <x v="983"/>
    <s v="Peggy Jones"/>
    <s v="Consumer"/>
    <s v="East"/>
    <s v="Office Supplies"/>
    <s v="Art"/>
    <s v="Diverse solution-oriented process improvement"/>
    <n v="4030.69"/>
    <n v="5"/>
    <n v="5"/>
    <n v="0.38"/>
    <n v="0.38"/>
    <n v="302.70999999999998"/>
    <n v="302.70999999999998"/>
    <s v="Profit"/>
    <s v="Apr-2025"/>
    <n v="7.5101285387861622E-2"/>
    <s v="April"/>
    <n v="2025"/>
    <m/>
  </r>
  <r>
    <x v="2542"/>
    <d v="2023-04-17T00:00:00"/>
    <d v="2025-04-27T00:00:00"/>
    <s v="First Class"/>
    <x v="2236"/>
    <s v="Rita Decker"/>
    <s v="Corporate"/>
    <s v="South"/>
    <s v="Furniture"/>
    <s v="Tables"/>
    <s v="Reverse-engineered local leverage"/>
    <n v="786.9"/>
    <n v="6"/>
    <n v="6"/>
    <n v="0.13"/>
    <n v="0.13"/>
    <n v="-22.99"/>
    <n v="-22.99"/>
    <s v="Loss"/>
    <s v="Apr-2023"/>
    <n v="-2.9215910535010801E-2"/>
    <s v="April"/>
    <n v="2023"/>
    <m/>
  </r>
  <r>
    <x v="2543"/>
    <d v="2025-03-03T00:00:00"/>
    <d v="2025-05-05T00:00:00"/>
    <s v="Second Class"/>
    <x v="2237"/>
    <s v="Stephen Maxwell"/>
    <s v="Corporate"/>
    <s v="South"/>
    <s v="Furniture"/>
    <s v="Tables"/>
    <s v="Proactive upward-trending methodology"/>
    <n v="1417.21"/>
    <n v="6"/>
    <n v="6"/>
    <n v="0.04"/>
    <n v="0.04"/>
    <n v="994.67"/>
    <n v="994.67"/>
    <s v="Profit"/>
    <s v="Mar-2025"/>
    <n v="0.70185081956802442"/>
    <s v="March"/>
    <n v="2025"/>
    <m/>
  </r>
  <r>
    <x v="2544"/>
    <d v="2023-09-28T00:00:00"/>
    <d v="2025-04-30T00:00:00"/>
    <s v="Standard Class"/>
    <x v="2238"/>
    <s v="Dana Ali"/>
    <s v="Corporate"/>
    <s v="East"/>
    <s v="Technology"/>
    <s v="Computers"/>
    <s v="Profound systemic ability"/>
    <n v="2210.02"/>
    <n v="4"/>
    <n v="4"/>
    <n v="0.41"/>
    <n v="0.41"/>
    <n v="515.17999999999995"/>
    <n v="515.17999999999995"/>
    <s v="Profit"/>
    <s v="Sep-2023"/>
    <n v="0.23311101257002198"/>
    <s v="September"/>
    <n v="2023"/>
    <m/>
  </r>
  <r>
    <x v="2545"/>
    <d v="2023-11-29T00:00:00"/>
    <d v="2025-04-18T00:00:00"/>
    <s v="Same Day"/>
    <x v="2239"/>
    <s v="Heather Sanders"/>
    <s v="Corporate"/>
    <s v="West"/>
    <s v="Technology"/>
    <s v="Accessories"/>
    <s v="Team-oriented regional infrastructure"/>
    <n v="2830.45"/>
    <n v="9"/>
    <n v="9"/>
    <n v="0.28000000000000003"/>
    <n v="0.28000000000000003"/>
    <n v="629.29"/>
    <n v="629.29"/>
    <s v="Profit"/>
    <s v="Nov-2023"/>
    <n v="0.22232860499213905"/>
    <s v="November"/>
    <n v="2023"/>
    <m/>
  </r>
  <r>
    <x v="2546"/>
    <d v="2023-12-19T00:00:00"/>
    <d v="2025-05-01T00:00:00"/>
    <s v="Same Day"/>
    <x v="1519"/>
    <s v="Jennifer Smith"/>
    <s v="Consumer"/>
    <s v="South"/>
    <s v="Furniture"/>
    <s v="Tables"/>
    <s v="Operative eco-centric focus group"/>
    <n v="1585.64"/>
    <n v="5"/>
    <n v="5"/>
    <n v="0.5"/>
    <n v="0.5"/>
    <n v="884.39"/>
    <n v="884.39"/>
    <s v="Profit"/>
    <s v="Dec-2023"/>
    <n v="0.55774955223127565"/>
    <s v="December"/>
    <n v="2023"/>
    <m/>
  </r>
  <r>
    <x v="2547"/>
    <d v="2023-12-28T00:00:00"/>
    <d v="2025-05-05T00:00:00"/>
    <s v="Same Day"/>
    <x v="668"/>
    <s v="Joshua Jones"/>
    <s v="Corporate"/>
    <s v="East"/>
    <s v="Technology"/>
    <s v="Accessories"/>
    <s v="Public-key analyzing support"/>
    <n v="4009.56"/>
    <n v="2"/>
    <n v="2"/>
    <n v="7.0000000000000007E-2"/>
    <n v="7.0000000000000007E-2"/>
    <n v="363.91"/>
    <n v="363.91"/>
    <s v="Profit"/>
    <s v="Dec-2023"/>
    <n v="9.0760582208521637E-2"/>
    <s v="December"/>
    <n v="2023"/>
    <m/>
  </r>
  <r>
    <x v="2548"/>
    <d v="2024-07-15T00:00:00"/>
    <d v="2025-04-19T00:00:00"/>
    <s v="Second Class"/>
    <x v="2240"/>
    <s v="Anthony Walters"/>
    <s v="Consumer"/>
    <s v="Central"/>
    <s v="Technology"/>
    <s v="Copiers"/>
    <s v="Robust fresh-thinking groupware"/>
    <n v="3593.74"/>
    <n v="2"/>
    <n v="2"/>
    <n v="0.02"/>
    <n v="0.02"/>
    <n v="-48.57"/>
    <n v="-48.57"/>
    <s v="Loss"/>
    <s v="Jul-2024"/>
    <n v="-1.3515168042206727E-2"/>
    <s v="July"/>
    <n v="2024"/>
    <m/>
  </r>
  <r>
    <x v="2549"/>
    <d v="2025-02-14T00:00:00"/>
    <d v="2025-04-28T00:00:00"/>
    <s v="Second Class"/>
    <x v="2241"/>
    <s v="Courtney Scott"/>
    <s v="Corporate"/>
    <s v="South"/>
    <s v="Technology"/>
    <s v="Computers"/>
    <s v="Decentralized empowering software"/>
    <n v="2415.13"/>
    <n v="7"/>
    <n v="7"/>
    <n v="0.34"/>
    <n v="0.34"/>
    <n v="11.74"/>
    <n v="11.74"/>
    <s v="Profit"/>
    <s v="Feb-2025"/>
    <n v="4.8610219739724158E-3"/>
    <s v="February"/>
    <n v="2025"/>
    <m/>
  </r>
  <r>
    <x v="2550"/>
    <d v="2024-12-03T00:00:00"/>
    <d v="2025-05-08T00:00:00"/>
    <s v="First Class"/>
    <x v="2242"/>
    <s v="Richard Ewing"/>
    <s v="Home Office"/>
    <s v="South"/>
    <s v="Furniture"/>
    <s v="Furnishings"/>
    <s v="Horizontal foreground implementation"/>
    <n v="1833.58"/>
    <n v="5"/>
    <n v="5"/>
    <n v="0.27"/>
    <n v="0.27"/>
    <n v="541.69000000000005"/>
    <n v="541.69000000000005"/>
    <s v="Profit"/>
    <s v="Dec-2024"/>
    <n v="0.29542752429673103"/>
    <s v="December"/>
    <n v="2024"/>
    <m/>
  </r>
  <r>
    <x v="2551"/>
    <d v="2024-08-31T00:00:00"/>
    <d v="2025-05-03T00:00:00"/>
    <s v="Standard Class"/>
    <x v="2243"/>
    <s v="Jonathan Barajas"/>
    <s v="Consumer"/>
    <s v="East"/>
    <s v="Office Supplies"/>
    <s v="Labels"/>
    <s v="Multi-tiered systemic challenge"/>
    <n v="499.42"/>
    <n v="2"/>
    <n v="2"/>
    <n v="0.24"/>
    <n v="0.24"/>
    <n v="851.28"/>
    <n v="851.28"/>
    <s v="Profit"/>
    <s v="Aug-2024"/>
    <n v="1.7045372632253413"/>
    <s v="August"/>
    <n v="2024"/>
    <m/>
  </r>
  <r>
    <x v="2552"/>
    <d v="2023-07-11T00:00:00"/>
    <d v="2025-05-05T00:00:00"/>
    <s v="First Class"/>
    <x v="2244"/>
    <s v="Spencer Aguilar"/>
    <s v="Home Office"/>
    <s v="South"/>
    <s v="Furniture"/>
    <s v="Tables"/>
    <s v="Robust 24hour implementation"/>
    <n v="2770.42"/>
    <n v="8"/>
    <n v="8"/>
    <n v="7.0000000000000007E-2"/>
    <n v="7.0000000000000007E-2"/>
    <n v="500.55"/>
    <n v="500.55"/>
    <s v="Profit"/>
    <s v="Jul-2023"/>
    <n v="0.18067657611481291"/>
    <s v="July"/>
    <n v="2023"/>
    <m/>
  </r>
  <r>
    <x v="2553"/>
    <d v="2024-07-15T00:00:00"/>
    <d v="2025-04-16T00:00:00"/>
    <s v="Second Class"/>
    <x v="2245"/>
    <s v="Adam Johns"/>
    <s v="Home Office"/>
    <s v="South"/>
    <s v="Office Supplies"/>
    <s v="Paper"/>
    <s v="Polarized dedicated conglomeration"/>
    <n v="2905.3"/>
    <n v="7"/>
    <n v="7"/>
    <n v="0.02"/>
    <n v="0.02"/>
    <n v="85.71"/>
    <n v="85.71"/>
    <s v="Profit"/>
    <s v="Jul-2024"/>
    <n v="2.9501256324648052E-2"/>
    <s v="July"/>
    <n v="2024"/>
    <m/>
  </r>
  <r>
    <x v="2554"/>
    <d v="2023-09-18T00:00:00"/>
    <d v="2025-04-13T00:00:00"/>
    <s v="Second Class"/>
    <x v="2246"/>
    <s v="Sabrina Juarez"/>
    <s v="Consumer"/>
    <s v="Central"/>
    <s v="Technology"/>
    <s v="Computers"/>
    <s v="Diverse high-level ability"/>
    <n v="4270.4399999999996"/>
    <n v="2"/>
    <n v="2"/>
    <n v="0.05"/>
    <n v="0.05"/>
    <n v="745.33"/>
    <n v="745.33"/>
    <s v="Profit"/>
    <s v="Sep-2023"/>
    <n v="0.17453236668821015"/>
    <s v="September"/>
    <n v="2023"/>
    <m/>
  </r>
  <r>
    <x v="2555"/>
    <d v="2024-11-08T00:00:00"/>
    <d v="2025-04-21T00:00:00"/>
    <s v="Standard Class"/>
    <x v="2247"/>
    <s v="Brooke Lara"/>
    <s v="Consumer"/>
    <s v="East"/>
    <s v="Furniture"/>
    <s v="Bookcases"/>
    <s v="Reactive incremental workforce"/>
    <n v="2443.4899999999998"/>
    <n v="2"/>
    <n v="2"/>
    <n v="0.23"/>
    <n v="0.23"/>
    <n v="761.03"/>
    <n v="761.03"/>
    <s v="Profit"/>
    <s v="Nov-2024"/>
    <n v="0.31145206241891721"/>
    <s v="November"/>
    <n v="2024"/>
    <m/>
  </r>
  <r>
    <x v="2556"/>
    <d v="2024-10-28T00:00:00"/>
    <d v="2025-04-11T00:00:00"/>
    <s v="Standard Class"/>
    <x v="2087"/>
    <s v="Victor Miranda"/>
    <s v="Consumer"/>
    <s v="Central"/>
    <s v="Office Supplies"/>
    <s v="Binders"/>
    <s v="User-centric impactful knowledgebase"/>
    <n v="3890.67"/>
    <n v="6"/>
    <n v="6"/>
    <n v="0.47"/>
    <n v="0.47"/>
    <n v="612.87"/>
    <n v="612.87"/>
    <s v="Profit"/>
    <s v="Oct-2024"/>
    <n v="0.15752299732436831"/>
    <s v="October"/>
    <n v="2024"/>
    <m/>
  </r>
  <r>
    <x v="2557"/>
    <d v="2024-01-19T00:00:00"/>
    <d v="2025-04-12T00:00:00"/>
    <s v="Same Day"/>
    <x v="2248"/>
    <s v="Gregory Hogan"/>
    <s v="Consumer"/>
    <s v="West"/>
    <s v="Technology"/>
    <s v="Accessories"/>
    <s v="Stand-alone composite initiative"/>
    <n v="1043.47"/>
    <n v="9"/>
    <n v="9"/>
    <n v="0.14000000000000001"/>
    <n v="0.14000000000000001"/>
    <n v="198.75"/>
    <n v="198.75"/>
    <s v="Profit"/>
    <s v="Jan-2024"/>
    <n v="0.19047025788954161"/>
    <s v="January"/>
    <n v="2024"/>
    <m/>
  </r>
  <r>
    <x v="2558"/>
    <d v="2024-08-20T00:00:00"/>
    <d v="2025-04-10T00:00:00"/>
    <s v="Second Class"/>
    <x v="2249"/>
    <s v="Laurie Shaffer"/>
    <s v="Consumer"/>
    <s v="West"/>
    <s v="Technology"/>
    <s v="Accessories"/>
    <s v="Quality-focused didactic frame"/>
    <n v="2707.77"/>
    <n v="6"/>
    <n v="6"/>
    <n v="0.41"/>
    <n v="0.41"/>
    <n v="791.51"/>
    <n v="791.51"/>
    <s v="Profit"/>
    <s v="Aug-2024"/>
    <n v="0.29231064676837398"/>
    <s v="August"/>
    <n v="2024"/>
    <m/>
  </r>
  <r>
    <x v="2559"/>
    <d v="2024-10-06T00:00:00"/>
    <d v="2025-04-17T00:00:00"/>
    <s v="First Class"/>
    <x v="2250"/>
    <s v="Mr. Christopher Prince"/>
    <s v="Home Office"/>
    <s v="West"/>
    <s v="Office Supplies"/>
    <s v="Paper"/>
    <s v="Extended tangible matrices"/>
    <n v="562.82000000000005"/>
    <n v="2"/>
    <n v="2"/>
    <n v="0.41"/>
    <n v="0.41"/>
    <n v="408.63"/>
    <n v="408.63"/>
    <s v="Profit"/>
    <s v="Oct-2024"/>
    <n v="0.72604029707544149"/>
    <s v="October"/>
    <n v="2024"/>
    <m/>
  </r>
  <r>
    <x v="2560"/>
    <d v="2024-04-20T00:00:00"/>
    <d v="2025-04-15T00:00:00"/>
    <s v="Second Class"/>
    <x v="745"/>
    <s v="Eric Ortega"/>
    <s v="Corporate"/>
    <s v="Central"/>
    <s v="Furniture"/>
    <s v="Tables"/>
    <s v="Switchable next generation artificial intelligence"/>
    <n v="872.28"/>
    <n v="8"/>
    <n v="8"/>
    <n v="0.34"/>
    <n v="0.34"/>
    <n v="959.65"/>
    <n v="959.65"/>
    <s v="Profit"/>
    <s v="Apr-2024"/>
    <n v="1.1001627917641124"/>
    <s v="April"/>
    <n v="2024"/>
    <m/>
  </r>
  <r>
    <x v="2561"/>
    <d v="2025-02-28T00:00:00"/>
    <d v="2025-04-26T00:00:00"/>
    <s v="Standard Class"/>
    <x v="2251"/>
    <s v="Katherine Horne"/>
    <s v="Home Office"/>
    <s v="East"/>
    <s v="Furniture"/>
    <s v="Furnishings"/>
    <s v="Balanced uniform array"/>
    <n v="3183.37"/>
    <n v="5"/>
    <n v="5"/>
    <n v="0.23"/>
    <n v="0.23"/>
    <n v="880.01"/>
    <n v="880.01"/>
    <s v="Profit"/>
    <s v="Feb-2025"/>
    <n v="0.2764397478144231"/>
    <s v="February"/>
    <n v="2025"/>
    <m/>
  </r>
  <r>
    <x v="2562"/>
    <d v="2024-03-16T00:00:00"/>
    <d v="2025-04-21T00:00:00"/>
    <s v="Standard Class"/>
    <x v="2252"/>
    <s v="Samuel Frazier"/>
    <s v="Home Office"/>
    <s v="West"/>
    <s v="Technology"/>
    <s v="Accessories"/>
    <s v="Pre-emptive optimizing algorithm"/>
    <n v="3439.96"/>
    <n v="1"/>
    <n v="1"/>
    <n v="0.06"/>
    <n v="0.06"/>
    <n v="198.91"/>
    <n v="198.91"/>
    <s v="Profit"/>
    <s v="Mar-2024"/>
    <n v="5.7823346783102129E-2"/>
    <s v="March"/>
    <n v="2024"/>
    <m/>
  </r>
  <r>
    <x v="2563"/>
    <d v="2023-12-05T00:00:00"/>
    <d v="2025-05-04T00:00:00"/>
    <s v="Same Day"/>
    <x v="2253"/>
    <s v="Katrina Perez"/>
    <s v="Home Office"/>
    <s v="East"/>
    <s v="Furniture"/>
    <s v="Chairs"/>
    <s v="Re-engineered regional adapter"/>
    <n v="3311.69"/>
    <n v="2"/>
    <n v="2"/>
    <n v="0.31"/>
    <n v="0.31"/>
    <n v="136"/>
    <n v="136"/>
    <s v="Profit"/>
    <s v="Dec-2023"/>
    <n v="4.1066645730729628E-2"/>
    <s v="December"/>
    <n v="2023"/>
    <m/>
  </r>
  <r>
    <x v="2564"/>
    <d v="2024-12-11T00:00:00"/>
    <d v="2025-05-06T00:00:00"/>
    <s v="Second Class"/>
    <x v="2254"/>
    <s v="Dustin Moreno"/>
    <s v="Home Office"/>
    <s v="South"/>
    <s v="Technology"/>
    <s v="Copiers"/>
    <s v="Enterprise-wide reciprocal firmware"/>
    <n v="2079.09"/>
    <n v="2"/>
    <n v="2"/>
    <n v="0.33"/>
    <n v="0.33"/>
    <n v="750.79"/>
    <n v="750.79"/>
    <s v="Profit"/>
    <s v="Dec-2024"/>
    <n v="0.36111471845855636"/>
    <s v="December"/>
    <n v="2024"/>
    <m/>
  </r>
  <r>
    <x v="2565"/>
    <d v="2025-02-23T00:00:00"/>
    <d v="2025-04-27T00:00:00"/>
    <s v="Same Day"/>
    <x v="2255"/>
    <s v="Mario Goodwin"/>
    <s v="Home Office"/>
    <s v="East"/>
    <s v="Furniture"/>
    <s v="Chairs"/>
    <s v="Streamlined zero administration artificial intelligence"/>
    <n v="4432.9799999999996"/>
    <n v="5"/>
    <n v="5"/>
    <n v="0.01"/>
    <n v="0.01"/>
    <n v="-1.1399999999999999"/>
    <n v="-1.1399999999999999"/>
    <s v="Loss"/>
    <s v="Feb-2025"/>
    <n v="-2.5716335286872489E-4"/>
    <s v="February"/>
    <n v="2025"/>
    <m/>
  </r>
  <r>
    <x v="2566"/>
    <d v="2024-07-30T00:00:00"/>
    <d v="2025-05-01T00:00:00"/>
    <s v="First Class"/>
    <x v="2256"/>
    <s v="Virginia Martinez"/>
    <s v="Corporate"/>
    <s v="Central"/>
    <s v="Office Supplies"/>
    <s v="Binders"/>
    <s v="Configurable asymmetric definition"/>
    <n v="2829.27"/>
    <n v="2"/>
    <n v="2"/>
    <n v="0.03"/>
    <n v="0.03"/>
    <n v="-60.42"/>
    <n v="-60.42"/>
    <s v="Loss"/>
    <s v="Jul-2024"/>
    <n v="-2.1355331940747967E-2"/>
    <s v="July"/>
    <n v="2024"/>
    <m/>
  </r>
  <r>
    <x v="2567"/>
    <d v="2024-05-04T00:00:00"/>
    <d v="2025-04-14T00:00:00"/>
    <s v="Second Class"/>
    <x v="2257"/>
    <s v="Deborah Ruiz"/>
    <s v="Corporate"/>
    <s v="South"/>
    <s v="Office Supplies"/>
    <s v="Binders"/>
    <s v="Grass-roots optimizing capability"/>
    <n v="609.63"/>
    <n v="9"/>
    <n v="9"/>
    <n v="0.26"/>
    <n v="0.26"/>
    <n v="160.47999999999999"/>
    <n v="160.47999999999999"/>
    <s v="Profit"/>
    <s v="May-2024"/>
    <n v="0.26324163837081505"/>
    <s v="May"/>
    <n v="2024"/>
    <m/>
  </r>
  <r>
    <x v="2568"/>
    <d v="2024-03-19T00:00:00"/>
    <d v="2025-04-26T00:00:00"/>
    <s v="First Class"/>
    <x v="2258"/>
    <s v="Eric Robertson"/>
    <s v="Home Office"/>
    <s v="East"/>
    <s v="Technology"/>
    <s v="Copiers"/>
    <s v="Horizontal exuding parallelism"/>
    <n v="168.61"/>
    <n v="10"/>
    <n v="10"/>
    <n v="7.0000000000000007E-2"/>
    <n v="7.0000000000000007E-2"/>
    <n v="373.61"/>
    <n v="373.61"/>
    <s v="Profit"/>
    <s v="Mar-2024"/>
    <n v="2.2158234980131666"/>
    <s v="March"/>
    <n v="2024"/>
    <m/>
  </r>
  <r>
    <x v="2569"/>
    <d v="2024-03-24T00:00:00"/>
    <d v="2025-04-27T00:00:00"/>
    <s v="Second Class"/>
    <x v="2259"/>
    <s v="Nancy Williams"/>
    <s v="Consumer"/>
    <s v="West"/>
    <s v="Furniture"/>
    <s v="Bookcases"/>
    <s v="Open-architected bottom-line definition"/>
    <n v="1238.9000000000001"/>
    <n v="8"/>
    <n v="8"/>
    <n v="0.44"/>
    <n v="0.44"/>
    <n v="37.369999999999997"/>
    <n v="37.369999999999997"/>
    <s v="Profit"/>
    <s v="Mar-2024"/>
    <n v="3.0163855032690284E-2"/>
    <s v="March"/>
    <n v="2024"/>
    <m/>
  </r>
  <r>
    <x v="2570"/>
    <d v="2024-12-13T00:00:00"/>
    <d v="2025-05-07T00:00:00"/>
    <s v="Standard Class"/>
    <x v="1249"/>
    <s v="Meghan Young"/>
    <s v="Consumer"/>
    <s v="East"/>
    <s v="Technology"/>
    <s v="Accessories"/>
    <s v="Profit-focused cohesive strategy"/>
    <n v="4753.79"/>
    <n v="9"/>
    <n v="9"/>
    <n v="0.03"/>
    <n v="0.03"/>
    <n v="808.08"/>
    <n v="808.08"/>
    <s v="Profit"/>
    <s v="Dec-2024"/>
    <n v="0.16998647395025865"/>
    <s v="December"/>
    <n v="2024"/>
    <m/>
  </r>
  <r>
    <x v="2571"/>
    <d v="2024-07-22T00:00:00"/>
    <d v="2025-04-12T00:00:00"/>
    <s v="Second Class"/>
    <x v="2260"/>
    <s v="Leroy Vargas"/>
    <s v="Home Office"/>
    <s v="West"/>
    <s v="Office Supplies"/>
    <s v="Labels"/>
    <s v="Cross-platform zero-defect solution"/>
    <n v="2893.57"/>
    <n v="3"/>
    <n v="3"/>
    <n v="0.14000000000000001"/>
    <n v="0.14000000000000001"/>
    <n v="849.23"/>
    <n v="849.23"/>
    <s v="Profit"/>
    <s v="Jul-2024"/>
    <n v="0.29348866624965009"/>
    <s v="July"/>
    <n v="2024"/>
    <m/>
  </r>
  <r>
    <x v="2572"/>
    <d v="2024-06-11T00:00:00"/>
    <d v="2025-04-11T00:00:00"/>
    <s v="First Class"/>
    <x v="2261"/>
    <s v="Jasmine Rosario"/>
    <s v="Corporate"/>
    <s v="South"/>
    <s v="Furniture"/>
    <s v="Chairs"/>
    <s v="Balanced motivating analyzer"/>
    <n v="3137.38"/>
    <n v="8"/>
    <n v="8"/>
    <n v="0.31"/>
    <n v="0.31"/>
    <n v="804.64"/>
    <n v="804.64"/>
    <s v="Profit"/>
    <s v="Jun-2024"/>
    <n v="0.25646877330766432"/>
    <s v="June"/>
    <n v="2024"/>
    <m/>
  </r>
  <r>
    <x v="2573"/>
    <d v="2024-02-07T00:00:00"/>
    <d v="2025-05-07T00:00:00"/>
    <s v="Same Day"/>
    <x v="737"/>
    <s v="Cameron Park"/>
    <s v="Corporate"/>
    <s v="West"/>
    <s v="Technology"/>
    <s v="Computers"/>
    <s v="Self-enabling eco-centric workforce"/>
    <n v="3364"/>
    <n v="4"/>
    <n v="4"/>
    <n v="0.23"/>
    <n v="0.23"/>
    <n v="3.5"/>
    <n v="3.5"/>
    <s v="Profit"/>
    <s v="Feb-2024"/>
    <n v="1.0404280618311534E-3"/>
    <s v="February"/>
    <n v="2024"/>
    <m/>
  </r>
  <r>
    <x v="2574"/>
    <d v="2024-05-26T00:00:00"/>
    <d v="2025-04-17T00:00:00"/>
    <s v="Same Day"/>
    <x v="2262"/>
    <s v="Debbie Anderson"/>
    <s v="Home Office"/>
    <s v="West"/>
    <s v="Office Supplies"/>
    <s v="Paper"/>
    <s v="Open-architected multi-state firmware"/>
    <n v="2913.77"/>
    <n v="6"/>
    <n v="6"/>
    <n v="0.06"/>
    <n v="0.06"/>
    <n v="884.71"/>
    <n v="884.71"/>
    <s v="Profit"/>
    <s v="May-2024"/>
    <n v="0.30363069150962502"/>
    <s v="May"/>
    <n v="2024"/>
    <m/>
  </r>
  <r>
    <x v="2575"/>
    <d v="2023-08-28T00:00:00"/>
    <d v="2025-04-19T00:00:00"/>
    <s v="First Class"/>
    <x v="521"/>
    <s v="Mary Garza"/>
    <s v="Corporate"/>
    <s v="Central"/>
    <s v="Office Supplies"/>
    <s v="Art"/>
    <s v="Quality-focused didactic frame"/>
    <n v="3588.59"/>
    <n v="4"/>
    <n v="4"/>
    <n v="0"/>
    <n v="0"/>
    <n v="195.87"/>
    <n v="195.87"/>
    <s v="Profit"/>
    <s v="Aug-2023"/>
    <n v="5.4581325813202401E-2"/>
    <s v="August"/>
    <n v="2023"/>
    <m/>
  </r>
  <r>
    <x v="2576"/>
    <d v="2024-10-16T00:00:00"/>
    <d v="2025-05-08T00:00:00"/>
    <s v="Standard Class"/>
    <x v="2263"/>
    <s v="Kristopher Moon"/>
    <s v="Corporate"/>
    <s v="Central"/>
    <s v="Furniture"/>
    <s v="Furnishings"/>
    <s v="Automated motivating parallelism"/>
    <n v="1715.86"/>
    <n v="9"/>
    <n v="9"/>
    <n v="0.22"/>
    <n v="0.22"/>
    <n v="187.36"/>
    <n v="187.36"/>
    <s v="Profit"/>
    <s v="Oct-2024"/>
    <n v="0.10919305770867088"/>
    <s v="October"/>
    <n v="2024"/>
    <m/>
  </r>
  <r>
    <x v="2577"/>
    <d v="2024-10-05T00:00:00"/>
    <d v="2025-05-03T00:00:00"/>
    <s v="First Class"/>
    <x v="2264"/>
    <s v="Mandy Lindsey"/>
    <s v="Consumer"/>
    <s v="South"/>
    <s v="Office Supplies"/>
    <s v="Storage"/>
    <s v="Public-key asynchronous open system"/>
    <n v="356.84"/>
    <n v="6"/>
    <n v="6"/>
    <n v="0.2"/>
    <n v="0.2"/>
    <n v="-47.33"/>
    <n v="-47.33"/>
    <s v="Loss"/>
    <s v="Oct-2024"/>
    <n v="-0.13263647573142026"/>
    <s v="October"/>
    <n v="2024"/>
    <m/>
  </r>
  <r>
    <x v="2578"/>
    <d v="2023-07-17T00:00:00"/>
    <d v="2025-04-10T00:00:00"/>
    <s v="Second Class"/>
    <x v="2265"/>
    <s v="Stephen Hardin"/>
    <s v="Home Office"/>
    <s v="Central"/>
    <s v="Technology"/>
    <s v="Copiers"/>
    <s v="Exclusive system-worthy open system"/>
    <n v="3239.04"/>
    <n v="1"/>
    <n v="1"/>
    <n v="0.49"/>
    <n v="0.49"/>
    <n v="819.74"/>
    <n v="819.74"/>
    <s v="Profit"/>
    <s v="Jul-2023"/>
    <n v="0.25308115984983204"/>
    <s v="July"/>
    <n v="2023"/>
    <m/>
  </r>
  <r>
    <x v="2579"/>
    <d v="2024-01-09T00:00:00"/>
    <d v="2025-04-27T00:00:00"/>
    <s v="Standard Class"/>
    <x v="2266"/>
    <s v="Misty Gonzalez"/>
    <s v="Home Office"/>
    <s v="West"/>
    <s v="Furniture"/>
    <s v="Bookcases"/>
    <s v="Optimized encompassing intranet"/>
    <n v="82.4"/>
    <n v="6"/>
    <n v="6"/>
    <n v="0.11"/>
    <n v="0.11"/>
    <n v="-32"/>
    <n v="-32"/>
    <s v="Loss"/>
    <s v="Jan-2024"/>
    <n v="-0.38834951456310679"/>
    <s v="January"/>
    <n v="2024"/>
    <m/>
  </r>
  <r>
    <x v="2580"/>
    <d v="2024-08-01T00:00:00"/>
    <d v="2025-05-07T00:00:00"/>
    <s v="First Class"/>
    <x v="2267"/>
    <s v="Kevin Reyes"/>
    <s v="Consumer"/>
    <s v="South"/>
    <s v="Office Supplies"/>
    <s v="Binders"/>
    <s v="Visionary uniform Internet solution"/>
    <n v="1694.35"/>
    <n v="7"/>
    <n v="7"/>
    <n v="0.38"/>
    <n v="0.38"/>
    <n v="294.87"/>
    <n v="294.87"/>
    <s v="Profit"/>
    <s v="Aug-2024"/>
    <n v="0.17403133945170715"/>
    <s v="August"/>
    <n v="2024"/>
    <m/>
  </r>
  <r>
    <x v="2581"/>
    <d v="2024-04-25T00:00:00"/>
    <d v="2025-05-08T00:00:00"/>
    <s v="Second Class"/>
    <x v="2268"/>
    <s v="Andrew Brown"/>
    <s v="Consumer"/>
    <s v="East"/>
    <s v="Office Supplies"/>
    <s v="Binders"/>
    <s v="Virtual maximized archive"/>
    <n v="989.8"/>
    <n v="6"/>
    <n v="6"/>
    <n v="0.28000000000000003"/>
    <n v="0.28000000000000003"/>
    <n v="-85.94"/>
    <n v="-85.94"/>
    <s v="Loss"/>
    <s v="Apr-2024"/>
    <n v="-8.6825621337643974E-2"/>
    <s v="April"/>
    <n v="2024"/>
    <m/>
  </r>
  <r>
    <x v="2582"/>
    <d v="2023-08-15T00:00:00"/>
    <d v="2025-05-02T00:00:00"/>
    <s v="Standard Class"/>
    <x v="845"/>
    <s v="William Kim"/>
    <s v="Consumer"/>
    <s v="South"/>
    <s v="Office Supplies"/>
    <s v="Labels"/>
    <s v="Implemented human-resource solution"/>
    <n v="2447.59"/>
    <n v="3"/>
    <n v="3"/>
    <n v="0.05"/>
    <n v="0.05"/>
    <n v="480.73"/>
    <n v="480.73"/>
    <s v="Profit"/>
    <s v="Aug-2023"/>
    <n v="0.19640952937379216"/>
    <s v="August"/>
    <n v="2023"/>
    <m/>
  </r>
  <r>
    <x v="2583"/>
    <d v="2024-02-01T00:00:00"/>
    <d v="2025-04-19T00:00:00"/>
    <s v="Second Class"/>
    <x v="1878"/>
    <s v="Anthony Grant"/>
    <s v="Consumer"/>
    <s v="Central"/>
    <s v="Office Supplies"/>
    <s v="Art"/>
    <s v="Fundamental didactic emulation"/>
    <n v="851.36"/>
    <n v="9"/>
    <n v="9"/>
    <n v="7.0000000000000007E-2"/>
    <n v="7.0000000000000007E-2"/>
    <n v="424.82"/>
    <n v="424.82"/>
    <s v="Profit"/>
    <s v="Feb-2024"/>
    <n v="0.49898985153166697"/>
    <s v="February"/>
    <n v="2024"/>
    <m/>
  </r>
  <r>
    <x v="2584"/>
    <d v="2024-01-27T00:00:00"/>
    <d v="2025-04-18T00:00:00"/>
    <s v="Second Class"/>
    <x v="2269"/>
    <s v="Joshua Scott"/>
    <s v="Consumer"/>
    <s v="East"/>
    <s v="Technology"/>
    <s v="Accessories"/>
    <s v="Decentralized attitude-oriented access"/>
    <n v="3008.81"/>
    <n v="1"/>
    <n v="1"/>
    <n v="0.25"/>
    <n v="0.25"/>
    <n v="414.76"/>
    <n v="414.76"/>
    <s v="Profit"/>
    <s v="Jan-2024"/>
    <n v="0.13784851818493024"/>
    <s v="January"/>
    <n v="2024"/>
    <m/>
  </r>
  <r>
    <x v="2585"/>
    <d v="2024-03-30T00:00:00"/>
    <d v="2025-04-12T00:00:00"/>
    <s v="Standard Class"/>
    <x v="2270"/>
    <s v="Kristine Graham"/>
    <s v="Consumer"/>
    <s v="West"/>
    <s v="Furniture"/>
    <s v="Chairs"/>
    <s v="Re-contextualized object-oriented challenge"/>
    <n v="1552.88"/>
    <n v="9"/>
    <n v="9"/>
    <n v="0.34"/>
    <n v="0.34"/>
    <n v="110.72"/>
    <n v="110.72"/>
    <s v="Profit"/>
    <s v="Mar-2024"/>
    <n v="7.1299778476121775E-2"/>
    <s v="March"/>
    <n v="2024"/>
    <m/>
  </r>
  <r>
    <x v="2586"/>
    <d v="2024-04-09T00:00:00"/>
    <d v="2025-04-14T00:00:00"/>
    <s v="Second Class"/>
    <x v="1810"/>
    <s v="John Reeves"/>
    <s v="Consumer"/>
    <s v="Central"/>
    <s v="Furniture"/>
    <s v="Bookcases"/>
    <s v="Grass-roots transitional synergy"/>
    <n v="3989.33"/>
    <n v="1"/>
    <n v="1"/>
    <n v="0.31"/>
    <n v="0.31"/>
    <n v="45.72"/>
    <n v="45.72"/>
    <s v="Profit"/>
    <s v="Apr-2024"/>
    <n v="1.146057107333813E-2"/>
    <s v="April"/>
    <n v="2024"/>
    <m/>
  </r>
  <r>
    <x v="2587"/>
    <d v="2023-07-01T00:00:00"/>
    <d v="2025-04-20T00:00:00"/>
    <s v="Same Day"/>
    <x v="2271"/>
    <s v="Lauren Cortez"/>
    <s v="Corporate"/>
    <s v="West"/>
    <s v="Office Supplies"/>
    <s v="Binders"/>
    <s v="Fundamental composite methodology"/>
    <n v="1837.18"/>
    <n v="10"/>
    <n v="10"/>
    <n v="0.01"/>
    <n v="0.01"/>
    <n v="164.88"/>
    <n v="164.88"/>
    <s v="Profit"/>
    <s v="Jul-2023"/>
    <n v="8.9746241522333139E-2"/>
    <s v="July"/>
    <n v="2023"/>
    <m/>
  </r>
  <r>
    <x v="2588"/>
    <d v="2024-10-20T00:00:00"/>
    <d v="2025-04-25T00:00:00"/>
    <s v="First Class"/>
    <x v="2272"/>
    <s v="Yolanda Holmes"/>
    <s v="Corporate"/>
    <s v="South"/>
    <s v="Office Supplies"/>
    <s v="Labels"/>
    <s v="Universal object-oriented moderator"/>
    <n v="1466.44"/>
    <n v="10"/>
    <n v="10"/>
    <n v="0.41"/>
    <n v="0.41"/>
    <n v="367.68"/>
    <n v="367.68"/>
    <s v="Profit"/>
    <s v="Oct-2024"/>
    <n v="0.25072965821990673"/>
    <s v="October"/>
    <n v="2024"/>
    <m/>
  </r>
  <r>
    <x v="2589"/>
    <d v="2024-08-15T00:00:00"/>
    <d v="2025-05-05T00:00:00"/>
    <s v="Second Class"/>
    <x v="2273"/>
    <s v="Kristin Marshall"/>
    <s v="Consumer"/>
    <s v="West"/>
    <s v="Technology"/>
    <s v="Phones"/>
    <s v="Fully-configurable needs-based website"/>
    <n v="2667.8"/>
    <n v="2"/>
    <n v="2"/>
    <n v="0.36"/>
    <n v="0.36"/>
    <n v="198.31"/>
    <n v="198.31"/>
    <s v="Profit"/>
    <s v="Aug-2024"/>
    <n v="7.4334657770447551E-2"/>
    <s v="August"/>
    <n v="2024"/>
    <m/>
  </r>
  <r>
    <x v="2590"/>
    <d v="2024-11-11T00:00:00"/>
    <d v="2025-04-14T00:00:00"/>
    <s v="Standard Class"/>
    <x v="1206"/>
    <s v="Tracy Thompson"/>
    <s v="Corporate"/>
    <s v="West"/>
    <s v="Technology"/>
    <s v="Accessories"/>
    <s v="Multi-layered solution-oriented benchmark"/>
    <n v="3369.77"/>
    <n v="1"/>
    <n v="1"/>
    <n v="0.14000000000000001"/>
    <n v="0.14000000000000001"/>
    <n v="413.76"/>
    <n v="413.76"/>
    <s v="Profit"/>
    <s v="Nov-2024"/>
    <n v="0.12278582811289791"/>
    <s v="November"/>
    <n v="2024"/>
    <m/>
  </r>
  <r>
    <x v="2591"/>
    <d v="2025-01-29T00:00:00"/>
    <d v="2025-04-17T00:00:00"/>
    <s v="Standard Class"/>
    <x v="2274"/>
    <s v="McKenzie Daniel"/>
    <s v="Consumer"/>
    <s v="West"/>
    <s v="Office Supplies"/>
    <s v="Labels"/>
    <s v="Open-architected content-based migration"/>
    <n v="2196.14"/>
    <n v="10"/>
    <n v="10"/>
    <n v="0.03"/>
    <n v="0.03"/>
    <n v="63.16"/>
    <n v="63.16"/>
    <s v="Profit"/>
    <s v="Jan-2025"/>
    <n v="2.8759550848306576E-2"/>
    <s v="January"/>
    <n v="2025"/>
    <m/>
  </r>
  <r>
    <x v="2592"/>
    <d v="2023-11-26T00:00:00"/>
    <d v="2025-04-17T00:00:00"/>
    <s v="First Class"/>
    <x v="2275"/>
    <s v="Laurie Martinez"/>
    <s v="Consumer"/>
    <s v="East"/>
    <s v="Office Supplies"/>
    <s v="Art"/>
    <s v="Ergonomic interactive info-me diaries"/>
    <n v="2955.54"/>
    <n v="5"/>
    <n v="5"/>
    <n v="0.48"/>
    <n v="0.48"/>
    <n v="214.36"/>
    <n v="214.36"/>
    <s v="Profit"/>
    <s v="Nov-2023"/>
    <n v="7.2528201276247331E-2"/>
    <s v="November"/>
    <n v="2023"/>
    <m/>
  </r>
  <r>
    <x v="2593"/>
    <d v="2025-04-05T00:00:00"/>
    <d v="2025-04-18T00:00:00"/>
    <s v="First Class"/>
    <x v="1862"/>
    <s v="Jasmine Jimenez"/>
    <s v="Home Office"/>
    <s v="West"/>
    <s v="Office Supplies"/>
    <s v="Binders"/>
    <s v="Profound multi-state info-me diaries"/>
    <n v="2511.0500000000002"/>
    <n v="4"/>
    <n v="4"/>
    <n v="0.34"/>
    <n v="0.34"/>
    <n v="158.16999999999999"/>
    <n v="158.16999999999999"/>
    <s v="Profit"/>
    <s v="Apr-2025"/>
    <n v="6.2989586029748496E-2"/>
    <s v="April"/>
    <n v="2025"/>
    <m/>
  </r>
  <r>
    <x v="2594"/>
    <d v="2024-12-11T00:00:00"/>
    <d v="2025-05-02T00:00:00"/>
    <s v="First Class"/>
    <x v="2276"/>
    <s v="Brittany Edwards"/>
    <s v="Consumer"/>
    <s v="Central"/>
    <s v="Office Supplies"/>
    <s v="Binders"/>
    <s v="Realigned eco-centric infrastructure"/>
    <n v="1364.05"/>
    <n v="6"/>
    <n v="6"/>
    <n v="0.19"/>
    <n v="0.19"/>
    <n v="777.11"/>
    <n v="777.11"/>
    <s v="Profit"/>
    <s v="Dec-2024"/>
    <n v="0.56970785528389722"/>
    <s v="December"/>
    <n v="2024"/>
    <m/>
  </r>
  <r>
    <x v="2595"/>
    <d v="2023-06-30T00:00:00"/>
    <d v="2025-05-01T00:00:00"/>
    <s v="First Class"/>
    <x v="2277"/>
    <s v="Ryan Robertson"/>
    <s v="Consumer"/>
    <s v="East"/>
    <s v="Furniture"/>
    <s v="Tables"/>
    <s v="Future-proofed exuding secured line"/>
    <n v="3298.96"/>
    <n v="9"/>
    <n v="9"/>
    <n v="7.0000000000000007E-2"/>
    <n v="7.0000000000000007E-2"/>
    <n v="-71.180000000000007"/>
    <n v="-71.180000000000007"/>
    <s v="Loss"/>
    <s v="Jun-2023"/>
    <n v="-2.1576496835366298E-2"/>
    <s v="June"/>
    <n v="2023"/>
    <m/>
  </r>
  <r>
    <x v="2596"/>
    <d v="2024-12-24T00:00:00"/>
    <d v="2025-04-16T00:00:00"/>
    <s v="Second Class"/>
    <x v="2278"/>
    <s v="Kevin Beard"/>
    <s v="Consumer"/>
    <s v="South"/>
    <s v="Furniture"/>
    <s v="Tables"/>
    <s v="Cross-platform human-resource analyzer"/>
    <n v="4516.88"/>
    <n v="8"/>
    <n v="8"/>
    <n v="0.06"/>
    <n v="0.06"/>
    <n v="600.79"/>
    <n v="600.79"/>
    <s v="Profit"/>
    <s v="Dec-2024"/>
    <n v="0.13300995377340111"/>
    <s v="December"/>
    <n v="2024"/>
    <m/>
  </r>
  <r>
    <x v="2597"/>
    <d v="2023-08-19T00:00:00"/>
    <d v="2025-04-22T00:00:00"/>
    <s v="Standard Class"/>
    <x v="1891"/>
    <s v="Samantha Harrell"/>
    <s v="Corporate"/>
    <s v="West"/>
    <s v="Office Supplies"/>
    <s v="Storage"/>
    <s v="Operative leading-edge solution"/>
    <n v="740.7"/>
    <n v="3"/>
    <n v="3"/>
    <n v="0.22"/>
    <n v="0.22"/>
    <n v="-53.47"/>
    <n v="-53.47"/>
    <s v="Loss"/>
    <s v="Aug-2023"/>
    <n v="-7.2188470365870117E-2"/>
    <s v="August"/>
    <n v="2023"/>
    <m/>
  </r>
  <r>
    <x v="2598"/>
    <d v="2024-07-26T00:00:00"/>
    <d v="2025-04-28T00:00:00"/>
    <s v="First Class"/>
    <x v="2279"/>
    <s v="Benjamin Holmes"/>
    <s v="Corporate"/>
    <s v="East"/>
    <s v="Technology"/>
    <s v="Phones"/>
    <s v="Upgradable cohesive hardware"/>
    <n v="1717.18"/>
    <n v="7"/>
    <n v="7"/>
    <n v="0"/>
    <n v="0"/>
    <n v="149.46"/>
    <n v="149.46"/>
    <s v="Profit"/>
    <s v="Jul-2024"/>
    <n v="8.7038050757637528E-2"/>
    <s v="July"/>
    <n v="2024"/>
    <m/>
  </r>
  <r>
    <x v="2599"/>
    <d v="2024-10-09T00:00:00"/>
    <d v="2025-04-23T00:00:00"/>
    <s v="Standard Class"/>
    <x v="2280"/>
    <s v="Nicole Jones"/>
    <s v="Corporate"/>
    <s v="Central"/>
    <s v="Office Supplies"/>
    <s v="Storage"/>
    <s v="Cloned 24/7 ability"/>
    <n v="2321.4299999999998"/>
    <n v="5"/>
    <n v="5"/>
    <n v="0.02"/>
    <n v="0.02"/>
    <n v="492.92"/>
    <n v="492.92"/>
    <s v="Profit"/>
    <s v="Oct-2024"/>
    <n v="0.21233463856329937"/>
    <s v="October"/>
    <n v="2024"/>
    <m/>
  </r>
  <r>
    <x v="2600"/>
    <d v="2024-08-27T00:00:00"/>
    <d v="2025-04-10T00:00:00"/>
    <s v="First Class"/>
    <x v="2281"/>
    <s v="Christopher Vasquez"/>
    <s v="Corporate"/>
    <s v="Central"/>
    <s v="Technology"/>
    <s v="Accessories"/>
    <s v="Face-to-face encompassing paradigm"/>
    <n v="2862.6"/>
    <n v="4"/>
    <n v="4"/>
    <n v="0.28999999999999998"/>
    <n v="0.28999999999999998"/>
    <n v="493.92"/>
    <n v="493.92"/>
    <s v="Profit"/>
    <s v="Aug-2024"/>
    <n v="0.17254244393208973"/>
    <s v="August"/>
    <n v="2024"/>
    <m/>
  </r>
  <r>
    <x v="2601"/>
    <d v="2023-08-25T00:00:00"/>
    <d v="2025-04-10T00:00:00"/>
    <s v="Same Day"/>
    <x v="2282"/>
    <s v="Rachael Lopez"/>
    <s v="Corporate"/>
    <s v="West"/>
    <s v="Technology"/>
    <s v="Accessories"/>
    <s v="Enterprise-wide 5thgeneration artificial intelligence"/>
    <n v="4476.3599999999997"/>
    <n v="9"/>
    <n v="9"/>
    <n v="0"/>
    <n v="0"/>
    <n v="421.32"/>
    <n v="421.32"/>
    <s v="Profit"/>
    <s v="Aug-2023"/>
    <n v="9.4121116264107449E-2"/>
    <s v="August"/>
    <n v="2023"/>
    <m/>
  </r>
  <r>
    <x v="2602"/>
    <d v="2023-10-09T00:00:00"/>
    <d v="2025-04-25T00:00:00"/>
    <s v="Second Class"/>
    <x v="2283"/>
    <s v="Joseph Sanchez"/>
    <s v="Home Office"/>
    <s v="South"/>
    <s v="Furniture"/>
    <s v="Tables"/>
    <s v="Open-architected executive alliance"/>
    <n v="536.75"/>
    <n v="2"/>
    <n v="2"/>
    <n v="0.35"/>
    <n v="0.35"/>
    <n v="341.78"/>
    <n v="341.78"/>
    <s v="Profit"/>
    <s v="Oct-2023"/>
    <n v="0.63675826734979035"/>
    <s v="October"/>
    <n v="2023"/>
    <m/>
  </r>
  <r>
    <x v="2603"/>
    <d v="2024-06-09T00:00:00"/>
    <d v="2025-04-16T00:00:00"/>
    <s v="Standard Class"/>
    <x v="2284"/>
    <s v="Jamie Pham"/>
    <s v="Home Office"/>
    <s v="South"/>
    <s v="Technology"/>
    <s v="Copiers"/>
    <s v="Distributed clear-thinking portal"/>
    <n v="4766.2299999999996"/>
    <n v="7"/>
    <n v="7"/>
    <n v="0.27"/>
    <n v="0.27"/>
    <n v="143.96"/>
    <n v="143.96"/>
    <s v="Profit"/>
    <s v="Jun-2024"/>
    <n v="3.0204165556425102E-2"/>
    <s v="June"/>
    <n v="2024"/>
    <m/>
  </r>
  <r>
    <x v="2604"/>
    <d v="2024-11-19T00:00:00"/>
    <d v="2025-05-01T00:00:00"/>
    <s v="Same Day"/>
    <x v="88"/>
    <s v="Maurice Graham"/>
    <s v="Corporate"/>
    <s v="West"/>
    <s v="Office Supplies"/>
    <s v="Binders"/>
    <s v="Multi-channeled zero administration toolset"/>
    <n v="2036"/>
    <n v="2"/>
    <n v="2"/>
    <n v="0.39"/>
    <n v="0.39"/>
    <n v="766.87"/>
    <n v="766.87"/>
    <s v="Profit"/>
    <s v="Nov-2024"/>
    <n v="0.37665520628683696"/>
    <s v="November"/>
    <n v="2024"/>
    <m/>
  </r>
  <r>
    <x v="2605"/>
    <d v="2024-04-16T00:00:00"/>
    <d v="2025-04-27T00:00:00"/>
    <s v="Standard Class"/>
    <x v="2161"/>
    <s v="Ashley Cooper"/>
    <s v="Home Office"/>
    <s v="East"/>
    <s v="Technology"/>
    <s v="Computers"/>
    <s v="Stand-alone empowering protocol"/>
    <n v="3783.07"/>
    <n v="3"/>
    <n v="3"/>
    <n v="0.28999999999999998"/>
    <n v="0.28999999999999998"/>
    <n v="195.72"/>
    <n v="195.72"/>
    <s v="Profit"/>
    <s v="Apr-2024"/>
    <n v="5.1735759581503907E-2"/>
    <s v="April"/>
    <n v="2024"/>
    <m/>
  </r>
  <r>
    <x v="2606"/>
    <d v="2024-05-12T00:00:00"/>
    <d v="2025-05-08T00:00:00"/>
    <s v="Second Class"/>
    <x v="2285"/>
    <s v="Anthony Smith"/>
    <s v="Home Office"/>
    <s v="South"/>
    <s v="Furniture"/>
    <s v="Chairs"/>
    <s v="Cloned coherent synergy"/>
    <n v="2737.59"/>
    <n v="8"/>
    <n v="8"/>
    <n v="0.36"/>
    <n v="0.36"/>
    <n v="201.63"/>
    <n v="201.63"/>
    <s v="Profit"/>
    <s v="May-2024"/>
    <n v="7.3652373072666102E-2"/>
    <s v="May"/>
    <n v="2024"/>
    <m/>
  </r>
  <r>
    <x v="2607"/>
    <d v="2024-10-03T00:00:00"/>
    <d v="2025-05-08T00:00:00"/>
    <s v="Standard Class"/>
    <x v="2286"/>
    <s v="Jennifer Butler PhD"/>
    <s v="Corporate"/>
    <s v="West"/>
    <s v="Technology"/>
    <s v="Copiers"/>
    <s v="Programmable didactic solution"/>
    <n v="3866.34"/>
    <n v="5"/>
    <n v="5"/>
    <n v="0.49"/>
    <n v="0.49"/>
    <n v="738.69"/>
    <n v="738.69"/>
    <s v="Profit"/>
    <s v="Oct-2024"/>
    <n v="0.19105665823491985"/>
    <s v="October"/>
    <n v="2024"/>
    <m/>
  </r>
  <r>
    <x v="2608"/>
    <d v="2024-10-24T00:00:00"/>
    <d v="2025-04-22T00:00:00"/>
    <s v="First Class"/>
    <x v="2287"/>
    <s v="Carol Beard"/>
    <s v="Corporate"/>
    <s v="West"/>
    <s v="Office Supplies"/>
    <s v="Paper"/>
    <s v="Re-contextualized interactive software"/>
    <n v="2549.0100000000002"/>
    <n v="6"/>
    <n v="6"/>
    <n v="0.11"/>
    <n v="0.11"/>
    <n v="804.37"/>
    <n v="804.37"/>
    <s v="Profit"/>
    <s v="Oct-2024"/>
    <n v="0.31556172788651277"/>
    <s v="October"/>
    <n v="2024"/>
    <m/>
  </r>
  <r>
    <x v="2609"/>
    <d v="2024-03-22T00:00:00"/>
    <d v="2025-04-20T00:00:00"/>
    <s v="First Class"/>
    <x v="2288"/>
    <s v="Lucas Greene"/>
    <s v="Home Office"/>
    <s v="South"/>
    <s v="Furniture"/>
    <s v="Furnishings"/>
    <s v="Versatile asymmetric definition"/>
    <n v="4516.25"/>
    <n v="9"/>
    <n v="9"/>
    <n v="0.46"/>
    <n v="0.46"/>
    <n v="175.1"/>
    <n v="175.1"/>
    <s v="Profit"/>
    <s v="Mar-2024"/>
    <n v="3.8771104345419319E-2"/>
    <s v="March"/>
    <n v="2024"/>
    <m/>
  </r>
  <r>
    <x v="2610"/>
    <d v="2023-10-13T00:00:00"/>
    <d v="2025-04-18T00:00:00"/>
    <s v="Standard Class"/>
    <x v="2125"/>
    <s v="Kimberly Baker"/>
    <s v="Home Office"/>
    <s v="South"/>
    <s v="Office Supplies"/>
    <s v="Binders"/>
    <s v="Robust coherent standardization"/>
    <n v="2482.84"/>
    <n v="1"/>
    <n v="1"/>
    <n v="0.48"/>
    <n v="0.48"/>
    <n v="622.95000000000005"/>
    <n v="622.95000000000005"/>
    <s v="Profit"/>
    <s v="Oct-2023"/>
    <n v="0.25090219265035202"/>
    <s v="October"/>
    <n v="2023"/>
    <m/>
  </r>
  <r>
    <x v="2611"/>
    <d v="2024-02-25T00:00:00"/>
    <d v="2025-05-07T00:00:00"/>
    <s v="Second Class"/>
    <x v="2289"/>
    <s v="Samantha Jones"/>
    <s v="Corporate"/>
    <s v="South"/>
    <s v="Office Supplies"/>
    <s v="Storage"/>
    <s v="Decentralized solution-oriented knowledge user"/>
    <n v="3816.44"/>
    <n v="9"/>
    <n v="9"/>
    <n v="0.04"/>
    <n v="0.04"/>
    <n v="711.47"/>
    <n v="711.47"/>
    <s v="Profit"/>
    <s v="Feb-2024"/>
    <n v="0.1864224250872541"/>
    <s v="February"/>
    <n v="2024"/>
    <m/>
  </r>
  <r>
    <x v="2612"/>
    <d v="2024-04-20T00:00:00"/>
    <d v="2025-04-20T00:00:00"/>
    <s v="Same Day"/>
    <x v="1820"/>
    <s v="Katelyn Hardy"/>
    <s v="Consumer"/>
    <s v="East"/>
    <s v="Technology"/>
    <s v="Phones"/>
    <s v="Multi-tiered background support"/>
    <n v="4367.17"/>
    <n v="8"/>
    <n v="8"/>
    <n v="0.47"/>
    <n v="0.47"/>
    <n v="50.67"/>
    <n v="50.67"/>
    <s v="Profit"/>
    <s v="Apr-2024"/>
    <n v="1.1602479408862032E-2"/>
    <s v="April"/>
    <n v="2024"/>
    <m/>
  </r>
  <r>
    <x v="2613"/>
    <d v="2024-04-03T00:00:00"/>
    <d v="2025-04-10T00:00:00"/>
    <s v="First Class"/>
    <x v="2290"/>
    <s v="Richard Taylor"/>
    <s v="Consumer"/>
    <s v="Central"/>
    <s v="Furniture"/>
    <s v="Bookcases"/>
    <s v="Progressive cohesive product"/>
    <n v="2772.59"/>
    <n v="5"/>
    <n v="5"/>
    <n v="0.11"/>
    <n v="0.11"/>
    <n v="891.34"/>
    <n v="891.34"/>
    <s v="Profit"/>
    <s v="Apr-2024"/>
    <n v="0.32148280127966988"/>
    <s v="April"/>
    <n v="2024"/>
    <m/>
  </r>
  <r>
    <x v="2614"/>
    <d v="2023-10-30T00:00:00"/>
    <d v="2025-04-30T00:00:00"/>
    <s v="First Class"/>
    <x v="2291"/>
    <s v="Kevin Campbell"/>
    <s v="Corporate"/>
    <s v="South"/>
    <s v="Technology"/>
    <s v="Accessories"/>
    <s v="Focused stable emulation"/>
    <n v="4935.79"/>
    <n v="7"/>
    <n v="7"/>
    <n v="0.31"/>
    <n v="0.31"/>
    <n v="770.97"/>
    <n v="770.97"/>
    <s v="Profit"/>
    <s v="Oct-2023"/>
    <n v="0.15619991936447863"/>
    <s v="October"/>
    <n v="2023"/>
    <m/>
  </r>
  <r>
    <x v="2615"/>
    <d v="2023-10-16T00:00:00"/>
    <d v="2025-04-11T00:00:00"/>
    <s v="Same Day"/>
    <x v="2292"/>
    <s v="Jeremiah Byrd"/>
    <s v="Consumer"/>
    <s v="East"/>
    <s v="Office Supplies"/>
    <s v="Binders"/>
    <s v="Switchable needs-based collaboration"/>
    <n v="2072.71"/>
    <n v="7"/>
    <n v="7"/>
    <n v="0.22"/>
    <n v="0.22"/>
    <n v="206.56"/>
    <n v="206.56"/>
    <s v="Profit"/>
    <s v="Oct-2023"/>
    <n v="9.9656970825634072E-2"/>
    <s v="October"/>
    <n v="2023"/>
    <m/>
  </r>
  <r>
    <x v="2616"/>
    <d v="2023-12-17T00:00:00"/>
    <d v="2025-04-30T00:00:00"/>
    <s v="Second Class"/>
    <x v="2293"/>
    <s v="Mary McBride"/>
    <s v="Consumer"/>
    <s v="West"/>
    <s v="Technology"/>
    <s v="Machines"/>
    <s v="Expanded clear-thinking functionalities"/>
    <n v="1409.33"/>
    <n v="6"/>
    <n v="6"/>
    <n v="0.35"/>
    <n v="0.35"/>
    <n v="450.75"/>
    <n v="450.75"/>
    <s v="Profit"/>
    <s v="Dec-2023"/>
    <n v="0.31983282836525156"/>
    <s v="December"/>
    <n v="2023"/>
    <m/>
  </r>
  <r>
    <x v="2617"/>
    <d v="2024-01-19T00:00:00"/>
    <d v="2025-04-15T00:00:00"/>
    <s v="First Class"/>
    <x v="2294"/>
    <s v="Mrs. Patricia Crosby"/>
    <s v="Home Office"/>
    <s v="Central"/>
    <s v="Furniture"/>
    <s v="Bookcases"/>
    <s v="Vision-oriented leading-edge installation"/>
    <n v="460.92"/>
    <n v="1"/>
    <n v="1"/>
    <n v="0.39"/>
    <n v="0.39"/>
    <n v="217.46"/>
    <n v="217.46"/>
    <s v="Profit"/>
    <s v="Jan-2024"/>
    <n v="0.47179553935607049"/>
    <s v="January"/>
    <n v="2024"/>
    <m/>
  </r>
  <r>
    <x v="2618"/>
    <d v="2025-03-23T00:00:00"/>
    <d v="2025-05-04T00:00:00"/>
    <s v="First Class"/>
    <x v="2295"/>
    <s v="Steve Levine"/>
    <s v="Home Office"/>
    <s v="East"/>
    <s v="Furniture"/>
    <s v="Furnishings"/>
    <s v="Automated asymmetric interface"/>
    <n v="3154.39"/>
    <n v="3"/>
    <n v="3"/>
    <n v="0.2"/>
    <n v="0.2"/>
    <n v="811.9"/>
    <n v="811.9"/>
    <s v="Profit"/>
    <s v="Mar-2025"/>
    <n v="0.25738732369808426"/>
    <s v="March"/>
    <n v="2025"/>
    <m/>
  </r>
  <r>
    <x v="2619"/>
    <d v="2024-04-05T00:00:00"/>
    <d v="2025-05-03T00:00:00"/>
    <s v="Standard Class"/>
    <x v="2296"/>
    <s v="David Austin"/>
    <s v="Consumer"/>
    <s v="Central"/>
    <s v="Office Supplies"/>
    <s v="Labels"/>
    <s v="Object-based logistical structure"/>
    <n v="619.86"/>
    <n v="5"/>
    <n v="5"/>
    <n v="0.03"/>
    <n v="0.03"/>
    <n v="-29.32"/>
    <n v="-29.32"/>
    <s v="Loss"/>
    <s v="Apr-2024"/>
    <n v="-4.7301003452392472E-2"/>
    <s v="April"/>
    <n v="2024"/>
    <m/>
  </r>
  <r>
    <x v="2620"/>
    <d v="2023-05-28T00:00:00"/>
    <d v="2025-04-14T00:00:00"/>
    <s v="Standard Class"/>
    <x v="2297"/>
    <s v="Anna Mitchell"/>
    <s v="Corporate"/>
    <s v="South"/>
    <s v="Technology"/>
    <s v="Computers"/>
    <s v="Reduced holistic contingency"/>
    <n v="4474.62"/>
    <n v="2"/>
    <n v="2"/>
    <n v="0.28999999999999998"/>
    <n v="0.28999999999999998"/>
    <n v="46.91"/>
    <n v="46.91"/>
    <s v="Profit"/>
    <s v="May-2023"/>
    <n v="1.04835717893363E-2"/>
    <s v="May"/>
    <n v="2023"/>
    <m/>
  </r>
  <r>
    <x v="2621"/>
    <d v="2023-11-30T00:00:00"/>
    <d v="2025-04-13T00:00:00"/>
    <s v="Standard Class"/>
    <x v="272"/>
    <s v="Troy Thompson"/>
    <s v="Home Office"/>
    <s v="East"/>
    <s v="Technology"/>
    <s v="Phones"/>
    <s v="Enterprise-wide mission-critical workforce"/>
    <n v="1499.11"/>
    <n v="1"/>
    <n v="1"/>
    <n v="0.05"/>
    <n v="0.05"/>
    <n v="376.6"/>
    <n v="376.6"/>
    <s v="Profit"/>
    <s v="Nov-2023"/>
    <n v="0.25121572132798797"/>
    <s v="November"/>
    <n v="2023"/>
    <m/>
  </r>
  <r>
    <x v="2622"/>
    <d v="2025-01-19T00:00:00"/>
    <d v="2025-04-13T00:00:00"/>
    <s v="Standard Class"/>
    <x v="577"/>
    <s v="Jamie Powers"/>
    <s v="Home Office"/>
    <s v="South"/>
    <s v="Technology"/>
    <s v="Copiers"/>
    <s v="Up-sized client-driven service-desk"/>
    <n v="2608.04"/>
    <n v="9"/>
    <n v="9"/>
    <n v="0.21"/>
    <n v="0.21"/>
    <n v="74.48"/>
    <n v="74.48"/>
    <s v="Profit"/>
    <s v="Jan-2025"/>
    <n v="2.8557844204843485E-2"/>
    <s v="January"/>
    <n v="2025"/>
    <m/>
  </r>
  <r>
    <x v="2623"/>
    <d v="2024-08-04T00:00:00"/>
    <d v="2025-04-09T00:00:00"/>
    <s v="Same Day"/>
    <x v="2298"/>
    <s v="John Young"/>
    <s v="Home Office"/>
    <s v="Central"/>
    <s v="Furniture"/>
    <s v="Tables"/>
    <s v="Digitized needs-based methodology"/>
    <n v="53.88"/>
    <n v="10"/>
    <n v="10"/>
    <n v="0.08"/>
    <n v="0.08"/>
    <n v="-66.58"/>
    <n v="-66.58"/>
    <s v="Loss"/>
    <s v="Aug-2024"/>
    <n v="-1.2357089829250185"/>
    <s v="August"/>
    <n v="2024"/>
    <m/>
  </r>
  <r>
    <x v="2624"/>
    <d v="2024-02-01T00:00:00"/>
    <d v="2025-04-11T00:00:00"/>
    <s v="Second Class"/>
    <x v="19"/>
    <s v="Alec Nichols"/>
    <s v="Corporate"/>
    <s v="East"/>
    <s v="Technology"/>
    <s v="Machines"/>
    <s v="Persevering real-time extranet"/>
    <n v="370.89"/>
    <n v="2"/>
    <n v="2"/>
    <n v="0.41"/>
    <n v="0.41"/>
    <n v="371.45"/>
    <n v="371.45"/>
    <s v="Profit"/>
    <s v="Feb-2024"/>
    <n v="1.0015098816360646"/>
    <s v="February"/>
    <n v="2024"/>
    <m/>
  </r>
  <r>
    <x v="2625"/>
    <d v="2023-11-18T00:00:00"/>
    <d v="2025-04-20T00:00:00"/>
    <s v="Second Class"/>
    <x v="2299"/>
    <s v="Michael Kelly"/>
    <s v="Corporate"/>
    <s v="Central"/>
    <s v="Furniture"/>
    <s v="Bookcases"/>
    <s v="Synchronized exuding algorithm"/>
    <n v="305.82"/>
    <n v="2"/>
    <n v="2"/>
    <n v="0.41"/>
    <n v="0.41"/>
    <n v="224.77"/>
    <n v="224.77"/>
    <s v="Profit"/>
    <s v="Nov-2023"/>
    <n v="0.73497482179059581"/>
    <s v="November"/>
    <n v="2023"/>
    <m/>
  </r>
  <r>
    <x v="2626"/>
    <d v="2023-04-30T00:00:00"/>
    <d v="2025-05-07T00:00:00"/>
    <s v="Standard Class"/>
    <x v="897"/>
    <s v="Adam Ramos"/>
    <s v="Corporate"/>
    <s v="South"/>
    <s v="Furniture"/>
    <s v="Furnishings"/>
    <s v="Profound content-based capability"/>
    <n v="2706.26"/>
    <n v="7"/>
    <n v="7"/>
    <n v="0.5"/>
    <n v="0.5"/>
    <n v="736.33"/>
    <n v="736.33"/>
    <s v="Profit"/>
    <s v="Apr-2023"/>
    <n v="0.27208398306149445"/>
    <s v="April"/>
    <n v="2023"/>
    <m/>
  </r>
  <r>
    <x v="2627"/>
    <d v="2023-06-06T00:00:00"/>
    <d v="2025-04-29T00:00:00"/>
    <s v="Standard Class"/>
    <x v="2300"/>
    <s v="Ashley Thompson"/>
    <s v="Corporate"/>
    <s v="Central"/>
    <s v="Furniture"/>
    <s v="Furnishings"/>
    <s v="Innovative cohesive Graphical User Interface"/>
    <n v="3254.19"/>
    <n v="10"/>
    <n v="10"/>
    <n v="0.27"/>
    <n v="0.27"/>
    <n v="140.88999999999999"/>
    <n v="140.88999999999999"/>
    <s v="Profit"/>
    <s v="Jun-2023"/>
    <n v="4.3294952046438587E-2"/>
    <s v="June"/>
    <n v="2023"/>
    <m/>
  </r>
  <r>
    <x v="2628"/>
    <d v="2024-05-21T00:00:00"/>
    <d v="2025-05-07T00:00:00"/>
    <s v="Second Class"/>
    <x v="2301"/>
    <s v="Robert Sheppard"/>
    <s v="Home Office"/>
    <s v="Central"/>
    <s v="Technology"/>
    <s v="Phones"/>
    <s v="Pre-emptive transitional focus group"/>
    <n v="3441.88"/>
    <n v="9"/>
    <n v="9"/>
    <n v="0.28999999999999998"/>
    <n v="0.28999999999999998"/>
    <n v="822.22"/>
    <n v="822.22"/>
    <s v="Profit"/>
    <s v="May-2024"/>
    <n v="0.23888688739874719"/>
    <s v="May"/>
    <n v="2024"/>
    <m/>
  </r>
  <r>
    <x v="2629"/>
    <d v="2023-07-17T00:00:00"/>
    <d v="2025-04-16T00:00:00"/>
    <s v="First Class"/>
    <x v="1115"/>
    <s v="Rodney Cook"/>
    <s v="Consumer"/>
    <s v="South"/>
    <s v="Office Supplies"/>
    <s v="Binders"/>
    <s v="Operative foreground policy"/>
    <n v="3196.74"/>
    <n v="1"/>
    <n v="1"/>
    <n v="0.32"/>
    <n v="0.32"/>
    <n v="-72.59"/>
    <n v="-72.59"/>
    <s v="Loss"/>
    <s v="Jul-2023"/>
    <n v="-2.2707508274054194E-2"/>
    <s v="July"/>
    <n v="2023"/>
    <m/>
  </r>
  <r>
    <x v="2630"/>
    <d v="2023-10-19T00:00:00"/>
    <d v="2025-04-15T00:00:00"/>
    <s v="Second Class"/>
    <x v="1075"/>
    <s v="Mrs. Rachel Johnson"/>
    <s v="Consumer"/>
    <s v="South"/>
    <s v="Office Supplies"/>
    <s v="Labels"/>
    <s v="Assimilated grid-enabled functionalities"/>
    <n v="1621.1"/>
    <n v="2"/>
    <n v="2"/>
    <n v="0.19"/>
    <n v="0.19"/>
    <n v="865.23"/>
    <n v="865.23"/>
    <s v="Profit"/>
    <s v="Oct-2023"/>
    <n v="0.53373018320893229"/>
    <s v="October"/>
    <n v="2023"/>
    <m/>
  </r>
  <r>
    <x v="2631"/>
    <d v="2025-02-12T00:00:00"/>
    <d v="2025-04-16T00:00:00"/>
    <s v="Same Day"/>
    <x v="2302"/>
    <s v="Robert Scott"/>
    <s v="Corporate"/>
    <s v="West"/>
    <s v="Furniture"/>
    <s v="Furnishings"/>
    <s v="Enhanced tertiary core"/>
    <n v="2767.81"/>
    <n v="7"/>
    <n v="7"/>
    <n v="7.0000000000000007E-2"/>
    <n v="7.0000000000000007E-2"/>
    <n v="484.07"/>
    <n v="484.07"/>
    <s v="Profit"/>
    <s v="Feb-2025"/>
    <n v="0.17489278527066526"/>
    <s v="February"/>
    <n v="2025"/>
    <m/>
  </r>
  <r>
    <x v="2632"/>
    <d v="2023-05-04T00:00:00"/>
    <d v="2025-04-26T00:00:00"/>
    <s v="First Class"/>
    <x v="559"/>
    <s v="Kristen Turner"/>
    <s v="Consumer"/>
    <s v="South"/>
    <s v="Office Supplies"/>
    <s v="Labels"/>
    <s v="Horizontal bandwidth-monitored standardization"/>
    <n v="3564.49"/>
    <n v="3"/>
    <n v="3"/>
    <n v="0.12"/>
    <n v="0.12"/>
    <n v="861.53"/>
    <n v="861.53"/>
    <s v="Profit"/>
    <s v="May-2023"/>
    <n v="0.24169797081770464"/>
    <s v="May"/>
    <n v="2023"/>
    <m/>
  </r>
  <r>
    <x v="2633"/>
    <d v="2023-06-03T00:00:00"/>
    <d v="2025-04-10T00:00:00"/>
    <s v="Second Class"/>
    <x v="2303"/>
    <s v="Cynthia Rivera"/>
    <s v="Consumer"/>
    <s v="West"/>
    <s v="Technology"/>
    <s v="Phones"/>
    <s v="Synergistic exuding leverage"/>
    <n v="1913.37"/>
    <n v="2"/>
    <n v="2"/>
    <n v="7.0000000000000007E-2"/>
    <n v="7.0000000000000007E-2"/>
    <n v="425.07"/>
    <n v="425.07"/>
    <s v="Profit"/>
    <s v="Jun-2023"/>
    <n v="0.22215776352717981"/>
    <s v="June"/>
    <n v="2023"/>
    <m/>
  </r>
  <r>
    <x v="2634"/>
    <d v="2025-04-01T00:00:00"/>
    <d v="2025-05-07T00:00:00"/>
    <s v="First Class"/>
    <x v="2304"/>
    <s v="Karen Johnson"/>
    <s v="Home Office"/>
    <s v="South"/>
    <s v="Furniture"/>
    <s v="Furnishings"/>
    <s v="Object-based client-server solution"/>
    <n v="4917.4399999999996"/>
    <n v="1"/>
    <n v="1"/>
    <n v="0.4"/>
    <n v="0.4"/>
    <n v="875.2"/>
    <n v="875.2"/>
    <s v="Profit"/>
    <s v="Apr-2025"/>
    <n v="0.17797878570963757"/>
    <s v="April"/>
    <n v="2025"/>
    <m/>
  </r>
  <r>
    <x v="2635"/>
    <d v="2023-10-28T00:00:00"/>
    <d v="2025-04-23T00:00:00"/>
    <s v="Same Day"/>
    <x v="2305"/>
    <s v="Alejandro Becker"/>
    <s v="Corporate"/>
    <s v="West"/>
    <s v="Technology"/>
    <s v="Copiers"/>
    <s v="Seamless transitional website"/>
    <n v="577.84"/>
    <n v="8"/>
    <n v="8"/>
    <n v="0.3"/>
    <n v="0.3"/>
    <n v="182.62"/>
    <n v="182.62"/>
    <s v="Profit"/>
    <s v="Oct-2023"/>
    <n v="0.31603904194932853"/>
    <s v="October"/>
    <n v="2023"/>
    <m/>
  </r>
  <r>
    <x v="2636"/>
    <d v="2023-07-15T00:00:00"/>
    <d v="2025-04-11T00:00:00"/>
    <s v="Same Day"/>
    <x v="2306"/>
    <s v="Kathleen Austin"/>
    <s v="Home Office"/>
    <s v="East"/>
    <s v="Furniture"/>
    <s v="Furnishings"/>
    <s v="Business-focused needs-based function"/>
    <n v="2653.94"/>
    <n v="9"/>
    <n v="9"/>
    <n v="0.11"/>
    <n v="0.11"/>
    <n v="885.61"/>
    <n v="885.61"/>
    <s v="Profit"/>
    <s v="Jul-2023"/>
    <n v="0.33369631566651847"/>
    <s v="July"/>
    <n v="2023"/>
    <m/>
  </r>
  <r>
    <x v="2637"/>
    <d v="2024-11-03T00:00:00"/>
    <d v="2025-04-30T00:00:00"/>
    <s v="Second Class"/>
    <x v="2307"/>
    <s v="James Ross"/>
    <s v="Home Office"/>
    <s v="West"/>
    <s v="Office Supplies"/>
    <s v="Paper"/>
    <s v="Virtual system-worthy ability"/>
    <n v="2231.5"/>
    <n v="1"/>
    <n v="1"/>
    <n v="0.14000000000000001"/>
    <n v="0.14000000000000001"/>
    <n v="288.35000000000002"/>
    <n v="288.35000000000002"/>
    <s v="Profit"/>
    <s v="Nov-2024"/>
    <n v="0.12921801478825903"/>
    <s v="November"/>
    <n v="2024"/>
    <m/>
  </r>
  <r>
    <x v="2638"/>
    <d v="2023-08-04T00:00:00"/>
    <d v="2025-04-13T00:00:00"/>
    <s v="Same Day"/>
    <x v="2308"/>
    <s v="Lisa McCarty"/>
    <s v="Home Office"/>
    <s v="South"/>
    <s v="Technology"/>
    <s v="Copiers"/>
    <s v="Focused systemic hardware"/>
    <n v="1589.37"/>
    <n v="2"/>
    <n v="2"/>
    <n v="0.28999999999999998"/>
    <n v="0.28999999999999998"/>
    <n v="-16.84"/>
    <n v="-16.84"/>
    <s v="Loss"/>
    <s v="Aug-2023"/>
    <n v="-1.0595393143195103E-2"/>
    <s v="August"/>
    <n v="2023"/>
    <m/>
  </r>
  <r>
    <x v="2639"/>
    <d v="2025-01-11T00:00:00"/>
    <d v="2025-04-29T00:00:00"/>
    <s v="Same Day"/>
    <x v="2309"/>
    <s v="Tammy Hall"/>
    <s v="Corporate"/>
    <s v="West"/>
    <s v="Furniture"/>
    <s v="Furnishings"/>
    <s v="User-friendly tangible Graphic Interface"/>
    <n v="2377.25"/>
    <n v="3"/>
    <n v="3"/>
    <n v="0.17"/>
    <n v="0.17"/>
    <n v="819.62"/>
    <n v="819.62"/>
    <s v="Profit"/>
    <s v="Jan-2025"/>
    <n v="0.34477652750026289"/>
    <s v="January"/>
    <n v="2025"/>
    <m/>
  </r>
  <r>
    <x v="2640"/>
    <d v="2024-06-22T00:00:00"/>
    <d v="2025-05-01T00:00:00"/>
    <s v="Second Class"/>
    <x v="2310"/>
    <s v="Brittany Butler"/>
    <s v="Home Office"/>
    <s v="West"/>
    <s v="Office Supplies"/>
    <s v="Binders"/>
    <s v="Customer-focused demand-driven emulation"/>
    <n v="4518.75"/>
    <n v="8"/>
    <n v="8"/>
    <n v="0.36"/>
    <n v="0.36"/>
    <n v="319.98"/>
    <n v="319.98"/>
    <s v="Profit"/>
    <s v="Jun-2024"/>
    <n v="7.0811618257261413E-2"/>
    <s v="June"/>
    <n v="2024"/>
    <m/>
  </r>
  <r>
    <x v="2641"/>
    <d v="2024-08-11T00:00:00"/>
    <d v="2025-04-20T00:00:00"/>
    <s v="First Class"/>
    <x v="1015"/>
    <s v="Brandon Alexander"/>
    <s v="Consumer"/>
    <s v="Central"/>
    <s v="Technology"/>
    <s v="Accessories"/>
    <s v="Decentralized solution-oriented initiative"/>
    <n v="4445.6499999999996"/>
    <n v="10"/>
    <n v="10"/>
    <n v="0.03"/>
    <n v="0.03"/>
    <n v="501.61"/>
    <n v="501.61"/>
    <s v="Profit"/>
    <s v="Aug-2024"/>
    <n v="0.11283164441645205"/>
    <s v="August"/>
    <n v="2024"/>
    <m/>
  </r>
  <r>
    <x v="2642"/>
    <d v="2023-12-07T00:00:00"/>
    <d v="2025-05-08T00:00:00"/>
    <s v="Same Day"/>
    <x v="2311"/>
    <s v="Eric Graham"/>
    <s v="Home Office"/>
    <s v="Central"/>
    <s v="Furniture"/>
    <s v="Bookcases"/>
    <s v="Fundamental background synergy"/>
    <n v="1939.89"/>
    <n v="3"/>
    <n v="3"/>
    <n v="0.39"/>
    <n v="0.39"/>
    <n v="768.11"/>
    <n v="768.11"/>
    <s v="Profit"/>
    <s v="Dec-2023"/>
    <n v="0.3959554407724149"/>
    <s v="December"/>
    <n v="2023"/>
    <m/>
  </r>
  <r>
    <x v="2643"/>
    <d v="2024-03-24T00:00:00"/>
    <d v="2025-04-27T00:00:00"/>
    <s v="Standard Class"/>
    <x v="2312"/>
    <s v="Jonathan West"/>
    <s v="Consumer"/>
    <s v="Central"/>
    <s v="Office Supplies"/>
    <s v="Binders"/>
    <s v="Enterprise-wide methodical hierarchy"/>
    <n v="571.46"/>
    <n v="1"/>
    <n v="1"/>
    <n v="0.33"/>
    <n v="0.33"/>
    <n v="977.1"/>
    <n v="977.1"/>
    <s v="Profit"/>
    <s v="Mar-2024"/>
    <n v="1.7098309592972385"/>
    <s v="March"/>
    <n v="2024"/>
    <m/>
  </r>
  <r>
    <x v="2644"/>
    <d v="2025-03-12T00:00:00"/>
    <d v="2025-05-04T00:00:00"/>
    <s v="Same Day"/>
    <x v="2313"/>
    <s v="Todd Gonzalez"/>
    <s v="Home Office"/>
    <s v="East"/>
    <s v="Office Supplies"/>
    <s v="Labels"/>
    <s v="Robust fresh-thinking customer loyalty"/>
    <n v="2416.14"/>
    <n v="5"/>
    <n v="5"/>
    <n v="0.06"/>
    <n v="0.06"/>
    <n v="212.85"/>
    <n v="212.85"/>
    <s v="Profit"/>
    <s v="Mar-2025"/>
    <n v="8.8095060716680329E-2"/>
    <s v="March"/>
    <n v="2025"/>
    <m/>
  </r>
  <r>
    <x v="2645"/>
    <d v="2023-12-28T00:00:00"/>
    <d v="2025-04-25T00:00:00"/>
    <s v="Standard Class"/>
    <x v="1272"/>
    <s v="Jesse Strickland"/>
    <s v="Consumer"/>
    <s v="East"/>
    <s v="Office Supplies"/>
    <s v="Storage"/>
    <s v="Down-sized bottom-line focus group"/>
    <n v="4546.2700000000004"/>
    <n v="5"/>
    <n v="5"/>
    <n v="0.08"/>
    <n v="0.08"/>
    <n v="717.02"/>
    <n v="717.02"/>
    <s v="Profit"/>
    <s v="Dec-2023"/>
    <n v="0.15771610573063191"/>
    <s v="December"/>
    <n v="2023"/>
    <m/>
  </r>
  <r>
    <x v="2646"/>
    <d v="2023-07-17T00:00:00"/>
    <d v="2025-04-24T00:00:00"/>
    <s v="Second Class"/>
    <x v="536"/>
    <s v="Jessica Ferguson"/>
    <s v="Consumer"/>
    <s v="South"/>
    <s v="Technology"/>
    <s v="Machines"/>
    <s v="Expanded dedicated matrices"/>
    <n v="398.16"/>
    <n v="1"/>
    <n v="1"/>
    <n v="0.2"/>
    <n v="0.2"/>
    <n v="444.57"/>
    <n v="444.57"/>
    <s v="Profit"/>
    <s v="Jul-2023"/>
    <n v="1.116561181434599"/>
    <s v="July"/>
    <n v="2023"/>
    <m/>
  </r>
  <r>
    <x v="2647"/>
    <d v="2024-06-10T00:00:00"/>
    <d v="2025-05-04T00:00:00"/>
    <s v="Second Class"/>
    <x v="2314"/>
    <s v="Steven Robinson"/>
    <s v="Home Office"/>
    <s v="West"/>
    <s v="Furniture"/>
    <s v="Bookcases"/>
    <s v="Quality-focused 24/7 complexity"/>
    <n v="3347.61"/>
    <n v="5"/>
    <n v="5"/>
    <n v="0.47"/>
    <n v="0.47"/>
    <n v="380.52"/>
    <n v="380.52"/>
    <s v="Profit"/>
    <s v="Jun-2024"/>
    <n v="0.11366915500909604"/>
    <s v="June"/>
    <n v="2024"/>
    <m/>
  </r>
  <r>
    <x v="2648"/>
    <d v="2023-06-19T00:00:00"/>
    <d v="2025-04-21T00:00:00"/>
    <s v="Same Day"/>
    <x v="2315"/>
    <s v="Valerie Copeland"/>
    <s v="Corporate"/>
    <s v="Central"/>
    <s v="Office Supplies"/>
    <s v="Paper"/>
    <s v="Cloned object-oriented strategy"/>
    <n v="2901.92"/>
    <n v="9"/>
    <n v="9"/>
    <n v="0.46"/>
    <n v="0.46"/>
    <n v="946.19"/>
    <n v="946.19"/>
    <s v="Profit"/>
    <s v="Jun-2023"/>
    <n v="0.32605654187572369"/>
    <s v="June"/>
    <n v="2023"/>
    <m/>
  </r>
  <r>
    <x v="2649"/>
    <d v="2024-04-16T00:00:00"/>
    <d v="2025-04-13T00:00:00"/>
    <s v="Same Day"/>
    <x v="1049"/>
    <s v="William Walsh"/>
    <s v="Consumer"/>
    <s v="West"/>
    <s v="Furniture"/>
    <s v="Tables"/>
    <s v="Synergistic explicit projection"/>
    <n v="1894.32"/>
    <n v="6"/>
    <n v="6"/>
    <n v="0.05"/>
    <n v="0.05"/>
    <n v="431.05"/>
    <n v="431.05"/>
    <s v="Profit"/>
    <s v="Apr-2024"/>
    <n v="0.22754867181891128"/>
    <s v="April"/>
    <n v="2024"/>
    <m/>
  </r>
  <r>
    <x v="2650"/>
    <d v="2025-01-15T00:00:00"/>
    <d v="2025-05-01T00:00:00"/>
    <s v="Same Day"/>
    <x v="505"/>
    <s v="Nicholas James"/>
    <s v="Home Office"/>
    <s v="East"/>
    <s v="Office Supplies"/>
    <s v="Labels"/>
    <s v="Face-to-face methodical artificial intelligence"/>
    <n v="4447.01"/>
    <n v="9"/>
    <n v="9"/>
    <n v="7.0000000000000007E-2"/>
    <n v="7.0000000000000007E-2"/>
    <n v="875.73"/>
    <n v="875.73"/>
    <s v="Profit"/>
    <s v="Jan-2025"/>
    <n v="0.19692557471199748"/>
    <s v="January"/>
    <n v="2025"/>
    <m/>
  </r>
  <r>
    <x v="2651"/>
    <d v="2023-05-24T00:00:00"/>
    <d v="2025-05-08T00:00:00"/>
    <s v="Same Day"/>
    <x v="2316"/>
    <s v="Bruce Jones"/>
    <s v="Corporate"/>
    <s v="South"/>
    <s v="Technology"/>
    <s v="Phones"/>
    <s v="De-engineered coherent collaboration"/>
    <n v="4888.5600000000004"/>
    <n v="7"/>
    <n v="7"/>
    <n v="0.01"/>
    <n v="0.01"/>
    <n v="578.05999999999995"/>
    <n v="578.05999999999995"/>
    <s v="Profit"/>
    <s v="May-2023"/>
    <n v="0.11824750028638288"/>
    <s v="May"/>
    <n v="2023"/>
    <m/>
  </r>
  <r>
    <x v="2652"/>
    <d v="2024-06-18T00:00:00"/>
    <d v="2025-04-10T00:00:00"/>
    <s v="Same Day"/>
    <x v="2317"/>
    <s v="Sylvia Lewis"/>
    <s v="Home Office"/>
    <s v="East"/>
    <s v="Office Supplies"/>
    <s v="Storage"/>
    <s v="Implemented fresh-thinking customer loyalty"/>
    <n v="4643.96"/>
    <n v="7"/>
    <n v="7"/>
    <n v="0.28999999999999998"/>
    <n v="0.28999999999999998"/>
    <n v="34.78"/>
    <n v="34.78"/>
    <s v="Profit"/>
    <s v="Jun-2024"/>
    <n v="7.4892979267693954E-3"/>
    <s v="June"/>
    <n v="2024"/>
    <m/>
  </r>
  <r>
    <x v="2653"/>
    <d v="2024-04-02T00:00:00"/>
    <d v="2025-04-09T00:00:00"/>
    <s v="Standard Class"/>
    <x v="360"/>
    <s v="Amanda Knight"/>
    <s v="Home Office"/>
    <s v="West"/>
    <s v="Furniture"/>
    <s v="Bookcases"/>
    <s v="Monitored dedicated time-frame"/>
    <n v="4082.53"/>
    <n v="2"/>
    <n v="2"/>
    <n v="0.02"/>
    <n v="0.02"/>
    <n v="991.97"/>
    <n v="991.97"/>
    <s v="Profit"/>
    <s v="Apr-2024"/>
    <n v="0.24297923101606111"/>
    <s v="April"/>
    <n v="2024"/>
    <m/>
  </r>
  <r>
    <x v="2654"/>
    <d v="2024-03-03T00:00:00"/>
    <d v="2025-04-09T00:00:00"/>
    <s v="Same Day"/>
    <x v="1676"/>
    <s v="Gary Byrd"/>
    <s v="Home Office"/>
    <s v="South"/>
    <s v="Furniture"/>
    <s v="Bookcases"/>
    <s v="Progressive bifurcated application"/>
    <n v="3376.65"/>
    <n v="4"/>
    <n v="4"/>
    <n v="0.44"/>
    <n v="0.44"/>
    <n v="813.08"/>
    <n v="813.08"/>
    <s v="Profit"/>
    <s v="Mar-2024"/>
    <n v="0.24079487065582753"/>
    <s v="March"/>
    <n v="2024"/>
    <m/>
  </r>
  <r>
    <x v="2655"/>
    <d v="2024-08-18T00:00:00"/>
    <d v="2025-04-19T00:00:00"/>
    <s v="Second Class"/>
    <x v="2318"/>
    <s v="Sara Gutierrez"/>
    <s v="Consumer"/>
    <s v="East"/>
    <s v="Furniture"/>
    <s v="Tables"/>
    <s v="Versatile tertiary moderator"/>
    <n v="3959.97"/>
    <n v="7"/>
    <n v="7"/>
    <n v="0.09"/>
    <n v="0.09"/>
    <n v="621.03"/>
    <n v="621.03"/>
    <s v="Profit"/>
    <s v="Aug-2024"/>
    <n v="0.15682694565867925"/>
    <s v="August"/>
    <n v="2024"/>
    <m/>
  </r>
  <r>
    <x v="2656"/>
    <d v="2024-10-22T00:00:00"/>
    <d v="2025-05-06T00:00:00"/>
    <s v="First Class"/>
    <x v="543"/>
    <s v="Monica Ellis"/>
    <s v="Consumer"/>
    <s v="East"/>
    <s v="Technology"/>
    <s v="Copiers"/>
    <s v="Fully-configurable system-worthy hub"/>
    <n v="3416.25"/>
    <n v="1"/>
    <n v="1"/>
    <n v="0.25"/>
    <n v="0.25"/>
    <n v="-39.520000000000003"/>
    <n v="-39.520000000000003"/>
    <s v="Loss"/>
    <s v="Oct-2024"/>
    <n v="-1.1568240029271863E-2"/>
    <s v="October"/>
    <n v="2024"/>
    <m/>
  </r>
  <r>
    <x v="2657"/>
    <d v="2024-02-02T00:00:00"/>
    <d v="2025-04-24T00:00:00"/>
    <s v="Same Day"/>
    <x v="1638"/>
    <s v="Karina Collier"/>
    <s v="Home Office"/>
    <s v="East"/>
    <s v="Furniture"/>
    <s v="Furnishings"/>
    <s v="Multi-tiered heuristic interface"/>
    <n v="927.75"/>
    <n v="9"/>
    <n v="9"/>
    <n v="0.22"/>
    <n v="0.22"/>
    <n v="991.64"/>
    <n v="991.64"/>
    <s v="Profit"/>
    <s v="Feb-2024"/>
    <n v="1.0688655348962544"/>
    <s v="February"/>
    <n v="2024"/>
    <m/>
  </r>
  <r>
    <x v="2658"/>
    <d v="2023-11-01T00:00:00"/>
    <d v="2025-04-24T00:00:00"/>
    <s v="Standard Class"/>
    <x v="2319"/>
    <s v="Jose Maddox"/>
    <s v="Home Office"/>
    <s v="East"/>
    <s v="Office Supplies"/>
    <s v="Storage"/>
    <s v="Advanced intangible model"/>
    <n v="4553.9399999999996"/>
    <n v="2"/>
    <n v="2"/>
    <n v="0.11"/>
    <n v="0.11"/>
    <n v="334.5"/>
    <n v="334.5"/>
    <s v="Profit"/>
    <s v="Nov-2023"/>
    <n v="7.3452878167037786E-2"/>
    <s v="November"/>
    <n v="2023"/>
    <m/>
  </r>
  <r>
    <x v="2659"/>
    <d v="2024-07-06T00:00:00"/>
    <d v="2025-04-09T00:00:00"/>
    <s v="First Class"/>
    <x v="2320"/>
    <s v="Isaiah Hickman"/>
    <s v="Consumer"/>
    <s v="West"/>
    <s v="Furniture"/>
    <s v="Chairs"/>
    <s v="Operative empowering open architecture"/>
    <n v="1022.01"/>
    <n v="2"/>
    <n v="2"/>
    <n v="0.4"/>
    <n v="0.4"/>
    <n v="122.46"/>
    <n v="122.46"/>
    <s v="Profit"/>
    <s v="Jul-2024"/>
    <n v="0.11982270232189508"/>
    <s v="July"/>
    <n v="2024"/>
    <m/>
  </r>
  <r>
    <x v="2660"/>
    <d v="2023-10-30T00:00:00"/>
    <d v="2025-04-14T00:00:00"/>
    <s v="Second Class"/>
    <x v="80"/>
    <s v="Rebecca Flores"/>
    <s v="Consumer"/>
    <s v="Central"/>
    <s v="Furniture"/>
    <s v="Tables"/>
    <s v="Universal maximized instruction set"/>
    <n v="3019.19"/>
    <n v="10"/>
    <n v="10"/>
    <n v="0.42"/>
    <n v="0.42"/>
    <n v="370.37"/>
    <n v="370.37"/>
    <s v="Profit"/>
    <s v="Oct-2023"/>
    <n v="0.12267197493367427"/>
    <s v="October"/>
    <n v="2023"/>
    <m/>
  </r>
  <r>
    <x v="2661"/>
    <d v="2024-07-27T00:00:00"/>
    <d v="2025-04-14T00:00:00"/>
    <s v="Second Class"/>
    <x v="1900"/>
    <s v="Daniel Thomas"/>
    <s v="Corporate"/>
    <s v="West"/>
    <s v="Technology"/>
    <s v="Computers"/>
    <s v="Future-proofed reciprocal matrices"/>
    <n v="2329.79"/>
    <n v="3"/>
    <n v="3"/>
    <n v="0.18"/>
    <n v="0.18"/>
    <n v="91.42"/>
    <n v="91.42"/>
    <s v="Profit"/>
    <s v="Jul-2024"/>
    <n v="3.9239588117383969E-2"/>
    <s v="July"/>
    <n v="2024"/>
    <m/>
  </r>
  <r>
    <x v="2662"/>
    <d v="2023-09-16T00:00:00"/>
    <d v="2025-04-16T00:00:00"/>
    <s v="First Class"/>
    <x v="2321"/>
    <s v="Luke Hayes"/>
    <s v="Corporate"/>
    <s v="South"/>
    <s v="Furniture"/>
    <s v="Chairs"/>
    <s v="Phased responsive pricing structure"/>
    <n v="2394.5700000000002"/>
    <n v="6"/>
    <n v="6"/>
    <n v="0.06"/>
    <n v="0.06"/>
    <n v="368.32"/>
    <n v="368.32"/>
    <s v="Profit"/>
    <s v="Sep-2023"/>
    <n v="0.15381467236288768"/>
    <s v="September"/>
    <n v="2023"/>
    <m/>
  </r>
  <r>
    <x v="2663"/>
    <d v="2025-02-11T00:00:00"/>
    <d v="2025-04-25T00:00:00"/>
    <s v="Same Day"/>
    <x v="2322"/>
    <s v="Audrey Cook"/>
    <s v="Consumer"/>
    <s v="South"/>
    <s v="Technology"/>
    <s v="Copiers"/>
    <s v="Distributed zero tolerance structure"/>
    <n v="1158.75"/>
    <n v="8"/>
    <n v="8"/>
    <n v="0.14000000000000001"/>
    <n v="0.14000000000000001"/>
    <n v="938.44"/>
    <n v="938.44"/>
    <s v="Profit"/>
    <s v="Feb-2025"/>
    <n v="0.80987270765911545"/>
    <s v="February"/>
    <n v="2025"/>
    <m/>
  </r>
  <r>
    <x v="2664"/>
    <d v="2023-09-17T00:00:00"/>
    <d v="2025-04-15T00:00:00"/>
    <s v="First Class"/>
    <x v="2323"/>
    <s v="Ashley Scott DVM"/>
    <s v="Corporate"/>
    <s v="Central"/>
    <s v="Furniture"/>
    <s v="Tables"/>
    <s v="De-engineered logistical open system"/>
    <n v="1916.25"/>
    <n v="7"/>
    <n v="7"/>
    <n v="0.4"/>
    <n v="0.4"/>
    <n v="649.21"/>
    <n v="649.21"/>
    <s v="Profit"/>
    <s v="Sep-2023"/>
    <n v="0.33879191128506198"/>
    <s v="September"/>
    <n v="2023"/>
    <m/>
  </r>
  <r>
    <x v="2665"/>
    <d v="2023-10-27T00:00:00"/>
    <d v="2025-04-23T00:00:00"/>
    <s v="Second Class"/>
    <x v="211"/>
    <s v="Daniel Garrett"/>
    <s v="Home Office"/>
    <s v="South"/>
    <s v="Technology"/>
    <s v="Machines"/>
    <s v="Seamless zero administration initiative"/>
    <n v="1534.99"/>
    <n v="1"/>
    <n v="1"/>
    <n v="0.16"/>
    <n v="0.16"/>
    <n v="-34.24"/>
    <n v="-34.24"/>
    <s v="Loss"/>
    <s v="Oct-2023"/>
    <n v="-2.2306334243219827E-2"/>
    <s v="October"/>
    <n v="2023"/>
    <m/>
  </r>
  <r>
    <x v="2666"/>
    <d v="2023-08-20T00:00:00"/>
    <d v="2025-04-25T00:00:00"/>
    <s v="Same Day"/>
    <x v="2324"/>
    <s v="Tyler Graham"/>
    <s v="Home Office"/>
    <s v="Central"/>
    <s v="Office Supplies"/>
    <s v="Binders"/>
    <s v="Ameliorated composite protocol"/>
    <n v="2550.59"/>
    <n v="10"/>
    <n v="10"/>
    <n v="0.1"/>
    <n v="0.1"/>
    <n v="784.41"/>
    <n v="784.41"/>
    <s v="Profit"/>
    <s v="Aug-2023"/>
    <n v="0.30754060825142415"/>
    <s v="August"/>
    <n v="2023"/>
    <m/>
  </r>
  <r>
    <x v="2667"/>
    <d v="2024-07-12T00:00:00"/>
    <d v="2025-04-16T00:00:00"/>
    <s v="Standard Class"/>
    <x v="960"/>
    <s v="Lisa Ray"/>
    <s v="Corporate"/>
    <s v="South"/>
    <s v="Technology"/>
    <s v="Phones"/>
    <s v="User-centric zero administration neural-net"/>
    <n v="2690.2"/>
    <n v="1"/>
    <n v="1"/>
    <n v="0.31"/>
    <n v="0.31"/>
    <n v="41.26"/>
    <n v="41.26"/>
    <s v="Profit"/>
    <s v="Jul-2024"/>
    <n v="1.5337149654300795E-2"/>
    <s v="July"/>
    <n v="2024"/>
    <m/>
  </r>
  <r>
    <x v="2668"/>
    <d v="2023-11-04T00:00:00"/>
    <d v="2025-04-29T00:00:00"/>
    <s v="Standard Class"/>
    <x v="2325"/>
    <s v="William Burns"/>
    <s v="Consumer"/>
    <s v="East"/>
    <s v="Office Supplies"/>
    <s v="Storage"/>
    <s v="Team-oriented multimedia capacity"/>
    <n v="1723.33"/>
    <n v="9"/>
    <n v="9"/>
    <n v="0.4"/>
    <n v="0.4"/>
    <n v="643.53"/>
    <n v="643.53"/>
    <s v="Profit"/>
    <s v="Nov-2023"/>
    <n v="0.37342238572995307"/>
    <s v="November"/>
    <n v="2023"/>
    <m/>
  </r>
  <r>
    <x v="2669"/>
    <d v="2024-12-20T00:00:00"/>
    <d v="2025-04-28T00:00:00"/>
    <s v="Second Class"/>
    <x v="2326"/>
    <s v="Amanda Rivera"/>
    <s v="Corporate"/>
    <s v="Central"/>
    <s v="Furniture"/>
    <s v="Chairs"/>
    <s v="Progressive 24hour interface"/>
    <n v="2555.5300000000002"/>
    <n v="9"/>
    <n v="9"/>
    <n v="0.17"/>
    <n v="0.17"/>
    <n v="547.28"/>
    <n v="547.28"/>
    <s v="Profit"/>
    <s v="Dec-2024"/>
    <n v="0.21415518503011113"/>
    <s v="December"/>
    <n v="2024"/>
    <m/>
  </r>
  <r>
    <x v="2670"/>
    <d v="2024-04-03T00:00:00"/>
    <d v="2025-04-19T00:00:00"/>
    <s v="Standard Class"/>
    <x v="2327"/>
    <s v="Daniel Nicholson"/>
    <s v="Consumer"/>
    <s v="East"/>
    <s v="Technology"/>
    <s v="Copiers"/>
    <s v="Universal methodical frame"/>
    <n v="4344.37"/>
    <n v="4"/>
    <n v="4"/>
    <n v="0.09"/>
    <n v="0.09"/>
    <n v="-13.52"/>
    <n v="-13.52"/>
    <s v="Loss"/>
    <s v="Apr-2024"/>
    <n v="-3.1120737874536469E-3"/>
    <s v="April"/>
    <n v="2024"/>
    <m/>
  </r>
  <r>
    <x v="2671"/>
    <d v="2024-07-04T00:00:00"/>
    <d v="2025-04-12T00:00:00"/>
    <s v="Second Class"/>
    <x v="9"/>
    <s v="Nicholas Tyler"/>
    <s v="Corporate"/>
    <s v="South"/>
    <s v="Technology"/>
    <s v="Machines"/>
    <s v="Operative eco-centric contingency"/>
    <n v="958.56"/>
    <n v="6"/>
    <n v="6"/>
    <n v="0.01"/>
    <n v="0.01"/>
    <n v="751.19"/>
    <n v="751.19"/>
    <s v="Profit"/>
    <s v="Jul-2024"/>
    <n v="0.78366508095476561"/>
    <s v="July"/>
    <n v="2024"/>
    <m/>
  </r>
  <r>
    <x v="2672"/>
    <d v="2024-01-02T00:00:00"/>
    <d v="2025-05-07T00:00:00"/>
    <s v="Second Class"/>
    <x v="72"/>
    <s v="Scott Ward"/>
    <s v="Home Office"/>
    <s v="West"/>
    <s v="Office Supplies"/>
    <s v="Labels"/>
    <s v="User-centric national Local Area Network"/>
    <n v="3032.17"/>
    <n v="6"/>
    <n v="6"/>
    <n v="0.05"/>
    <n v="0.05"/>
    <n v="370.5"/>
    <n v="370.5"/>
    <s v="Profit"/>
    <s v="Jan-2024"/>
    <n v="0.12218971891417697"/>
    <s v="January"/>
    <n v="2024"/>
    <m/>
  </r>
  <r>
    <x v="2673"/>
    <d v="2024-08-11T00:00:00"/>
    <d v="2025-04-19T00:00:00"/>
    <s v="Standard Class"/>
    <x v="2328"/>
    <s v="Sara Horton"/>
    <s v="Consumer"/>
    <s v="West"/>
    <s v="Furniture"/>
    <s v="Chairs"/>
    <s v="Proactive asynchronous toolset"/>
    <n v="2166.14"/>
    <n v="4"/>
    <n v="4"/>
    <n v="0.23"/>
    <n v="0.23"/>
    <n v="563.71"/>
    <n v="563.71"/>
    <s v="Profit"/>
    <s v="Aug-2024"/>
    <n v="0.2602371037883055"/>
    <s v="August"/>
    <n v="2024"/>
    <m/>
  </r>
  <r>
    <x v="2674"/>
    <d v="2024-05-08T00:00:00"/>
    <d v="2025-04-18T00:00:00"/>
    <s v="Second Class"/>
    <x v="2329"/>
    <s v="Nancy Mitchell"/>
    <s v="Consumer"/>
    <s v="West"/>
    <s v="Office Supplies"/>
    <s v="Art"/>
    <s v="Virtual content-based Local Area Network"/>
    <n v="544.24"/>
    <n v="8"/>
    <n v="8"/>
    <n v="0.3"/>
    <n v="0.3"/>
    <n v="484.11"/>
    <n v="484.11"/>
    <s v="Profit"/>
    <s v="May-2024"/>
    <n v="0.88951565485815087"/>
    <s v="May"/>
    <n v="2024"/>
    <m/>
  </r>
  <r>
    <x v="2675"/>
    <d v="2023-10-24T00:00:00"/>
    <d v="2025-04-24T00:00:00"/>
    <s v="Standard Class"/>
    <x v="2330"/>
    <s v="Eugene McGee"/>
    <s v="Consumer"/>
    <s v="Central"/>
    <s v="Furniture"/>
    <s v="Chairs"/>
    <s v="Focused attitude-oriented project"/>
    <n v="424.2"/>
    <n v="8"/>
    <n v="8"/>
    <n v="0.12"/>
    <n v="0.12"/>
    <n v="516.26"/>
    <n v="516.26"/>
    <s v="Profit"/>
    <s v="Oct-2023"/>
    <n v="1.217020273455917"/>
    <s v="October"/>
    <n v="2023"/>
    <m/>
  </r>
  <r>
    <x v="2676"/>
    <d v="2023-09-24T00:00:00"/>
    <d v="2025-05-03T00:00:00"/>
    <s v="Same Day"/>
    <x v="2331"/>
    <s v="Barry Landry"/>
    <s v="Consumer"/>
    <s v="West"/>
    <s v="Furniture"/>
    <s v="Furnishings"/>
    <s v="Universal global infrastructure"/>
    <n v="30.97"/>
    <n v="9"/>
    <n v="9"/>
    <n v="0.27"/>
    <n v="0.27"/>
    <n v="999.77"/>
    <n v="999.77"/>
    <s v="Profit"/>
    <s v="Sep-2023"/>
    <n v="32.281885695834681"/>
    <s v="September"/>
    <n v="2023"/>
    <m/>
  </r>
  <r>
    <x v="2677"/>
    <d v="2024-05-31T00:00:00"/>
    <d v="2025-05-05T00:00:00"/>
    <s v="Second Class"/>
    <x v="2332"/>
    <s v="Briana Martinez"/>
    <s v="Home Office"/>
    <s v="Central"/>
    <s v="Office Supplies"/>
    <s v="Paper"/>
    <s v="Operative encompassing matrix"/>
    <n v="87.2"/>
    <n v="10"/>
    <n v="10"/>
    <n v="0.39"/>
    <n v="0.39"/>
    <n v="906.93"/>
    <n v="906.93"/>
    <s v="Profit"/>
    <s v="May-2024"/>
    <n v="10.400573394495412"/>
    <s v="May"/>
    <n v="2024"/>
    <m/>
  </r>
  <r>
    <x v="2678"/>
    <d v="2024-01-11T00:00:00"/>
    <d v="2025-04-15T00:00:00"/>
    <s v="Second Class"/>
    <x v="128"/>
    <s v="Andrew Hill"/>
    <s v="Home Office"/>
    <s v="South"/>
    <s v="Office Supplies"/>
    <s v="Art"/>
    <s v="Enterprise-wide non-volatile instruction set"/>
    <n v="2432.1999999999998"/>
    <n v="8"/>
    <n v="8"/>
    <n v="0.19"/>
    <n v="0.19"/>
    <n v="765.92"/>
    <n v="765.92"/>
    <s v="Profit"/>
    <s v="Jan-2024"/>
    <n v="0.31490831346106407"/>
    <s v="January"/>
    <n v="2024"/>
    <m/>
  </r>
  <r>
    <x v="2679"/>
    <d v="2024-12-31T00:00:00"/>
    <d v="2025-04-20T00:00:00"/>
    <s v="Same Day"/>
    <x v="2333"/>
    <s v="Jeffrey Harper"/>
    <s v="Corporate"/>
    <s v="South"/>
    <s v="Furniture"/>
    <s v="Bookcases"/>
    <s v="Automated discrete implementation"/>
    <n v="2902.52"/>
    <n v="8"/>
    <n v="8"/>
    <n v="0.35"/>
    <n v="0.35"/>
    <n v="781.79"/>
    <n v="781.79"/>
    <s v="Profit"/>
    <s v="Dec-2024"/>
    <n v="0.26934870388490001"/>
    <s v="December"/>
    <n v="2024"/>
    <m/>
  </r>
  <r>
    <x v="2680"/>
    <d v="2024-01-11T00:00:00"/>
    <d v="2025-04-26T00:00:00"/>
    <s v="Second Class"/>
    <x v="922"/>
    <s v="Kelly Fitzgerald"/>
    <s v="Consumer"/>
    <s v="East"/>
    <s v="Technology"/>
    <s v="Phones"/>
    <s v="Team-oriented value-added core"/>
    <n v="1488.23"/>
    <n v="1"/>
    <n v="1"/>
    <n v="0.13"/>
    <n v="0.13"/>
    <n v="88.81"/>
    <n v="88.81"/>
    <s v="Profit"/>
    <s v="Jan-2024"/>
    <n v="5.9674915839621562E-2"/>
    <s v="January"/>
    <n v="2024"/>
    <m/>
  </r>
  <r>
    <x v="2681"/>
    <d v="2025-01-12T00:00:00"/>
    <d v="2025-04-27T00:00:00"/>
    <s v="Second Class"/>
    <x v="2334"/>
    <s v="Yolanda Lewis"/>
    <s v="Consumer"/>
    <s v="West"/>
    <s v="Office Supplies"/>
    <s v="Paper"/>
    <s v="Polarized optimal capability"/>
    <n v="4014.66"/>
    <n v="1"/>
    <n v="1"/>
    <n v="0.35"/>
    <n v="0.35"/>
    <n v="139.26"/>
    <n v="139.26"/>
    <s v="Profit"/>
    <s v="Jan-2025"/>
    <n v="3.4687868960260645E-2"/>
    <s v="January"/>
    <n v="2025"/>
    <m/>
  </r>
  <r>
    <x v="2682"/>
    <d v="2023-06-23T00:00:00"/>
    <d v="2025-05-08T00:00:00"/>
    <s v="First Class"/>
    <x v="2335"/>
    <s v="Scott Farrell"/>
    <s v="Corporate"/>
    <s v="West"/>
    <s v="Office Supplies"/>
    <s v="Labels"/>
    <s v="Stand-alone fault-tolerant knowledge user"/>
    <n v="1160.81"/>
    <n v="5"/>
    <n v="5"/>
    <n v="0.36"/>
    <n v="0.36"/>
    <n v="-73.010000000000005"/>
    <n v="-73.010000000000005"/>
    <s v="Loss"/>
    <s v="Jun-2023"/>
    <n v="-6.2895736597720561E-2"/>
    <s v="June"/>
    <n v="2023"/>
    <m/>
  </r>
  <r>
    <x v="2683"/>
    <d v="2025-01-13T00:00:00"/>
    <d v="2025-04-30T00:00:00"/>
    <s v="Second Class"/>
    <x v="2336"/>
    <s v="Brandon Conway"/>
    <s v="Corporate"/>
    <s v="Central"/>
    <s v="Office Supplies"/>
    <s v="Binders"/>
    <s v="Exclusive regional forecast"/>
    <n v="4322.8900000000003"/>
    <n v="9"/>
    <n v="9"/>
    <n v="0.24"/>
    <n v="0.24"/>
    <n v="300.64999999999998"/>
    <n v="300.64999999999998"/>
    <s v="Profit"/>
    <s v="Jan-2025"/>
    <n v="6.954838082856607E-2"/>
    <s v="January"/>
    <n v="2025"/>
    <m/>
  </r>
  <r>
    <x v="2684"/>
    <d v="2023-05-21T00:00:00"/>
    <d v="2025-04-25T00:00:00"/>
    <s v="Same Day"/>
    <x v="2337"/>
    <s v="Katrina Robbins"/>
    <s v="Corporate"/>
    <s v="Central"/>
    <s v="Technology"/>
    <s v="Machines"/>
    <s v="Profound bandwidth-monitored projection"/>
    <n v="2221.0500000000002"/>
    <n v="7"/>
    <n v="7"/>
    <n v="0.25"/>
    <n v="0.25"/>
    <n v="275.5"/>
    <n v="275.5"/>
    <s v="Profit"/>
    <s v="May-2023"/>
    <n v="0.12404043132752526"/>
    <s v="May"/>
    <n v="2023"/>
    <m/>
  </r>
  <r>
    <x v="2685"/>
    <d v="2024-01-23T00:00:00"/>
    <d v="2025-04-18T00:00:00"/>
    <s v="Second Class"/>
    <x v="2338"/>
    <s v="Bianca Lindsey"/>
    <s v="Consumer"/>
    <s v="Central"/>
    <s v="Technology"/>
    <s v="Computers"/>
    <s v="Secured value-added encoding"/>
    <n v="3649.1"/>
    <n v="5"/>
    <n v="5"/>
    <n v="0.48"/>
    <n v="0.48"/>
    <n v="250.79"/>
    <n v="250.79"/>
    <s v="Profit"/>
    <s v="Jan-2024"/>
    <n v="6.8726535310076456E-2"/>
    <s v="January"/>
    <n v="2024"/>
    <m/>
  </r>
  <r>
    <x v="2686"/>
    <d v="2023-11-04T00:00:00"/>
    <d v="2025-05-02T00:00:00"/>
    <s v="Second Class"/>
    <x v="1854"/>
    <s v="Jeff Carr"/>
    <s v="Consumer"/>
    <s v="South"/>
    <s v="Furniture"/>
    <s v="Tables"/>
    <s v="Implemented optimal migration"/>
    <n v="661.19"/>
    <n v="8"/>
    <n v="8"/>
    <n v="0.18"/>
    <n v="0.18"/>
    <n v="247.44"/>
    <n v="247.44"/>
    <s v="Profit"/>
    <s v="Nov-2023"/>
    <n v="0.37423433506253873"/>
    <s v="November"/>
    <n v="2023"/>
    <m/>
  </r>
  <r>
    <x v="2687"/>
    <d v="2025-01-22T00:00:00"/>
    <d v="2025-05-02T00:00:00"/>
    <s v="Same Day"/>
    <x v="1216"/>
    <s v="Tonya Perkins"/>
    <s v="Home Office"/>
    <s v="South"/>
    <s v="Technology"/>
    <s v="Accessories"/>
    <s v="Function-based bifurcated interface"/>
    <n v="4807.83"/>
    <n v="3"/>
    <n v="3"/>
    <n v="0.48"/>
    <n v="0.48"/>
    <n v="848.11"/>
    <n v="848.11"/>
    <s v="Profit"/>
    <s v="Jan-2025"/>
    <n v="0.17640182785165034"/>
    <s v="January"/>
    <n v="2025"/>
    <m/>
  </r>
  <r>
    <x v="2688"/>
    <d v="2024-11-28T00:00:00"/>
    <d v="2025-04-13T00:00:00"/>
    <s v="First Class"/>
    <x v="2339"/>
    <s v="Michael Ewing"/>
    <s v="Home Office"/>
    <s v="South"/>
    <s v="Furniture"/>
    <s v="Tables"/>
    <s v="Distributed cohesive matrices"/>
    <n v="984.57"/>
    <n v="4"/>
    <n v="4"/>
    <n v="0.41"/>
    <n v="0.41"/>
    <n v="499.15"/>
    <n v="499.15"/>
    <s v="Profit"/>
    <s v="Nov-2024"/>
    <n v="0.50697258701768277"/>
    <s v="November"/>
    <n v="2024"/>
    <m/>
  </r>
  <r>
    <x v="2689"/>
    <d v="2023-09-07T00:00:00"/>
    <d v="2025-04-22T00:00:00"/>
    <s v="Second Class"/>
    <x v="947"/>
    <s v="Rachel Martinez"/>
    <s v="Home Office"/>
    <s v="Central"/>
    <s v="Technology"/>
    <s v="Computers"/>
    <s v="Versatile stable ability"/>
    <n v="3693.32"/>
    <n v="3"/>
    <n v="3"/>
    <n v="0.22"/>
    <n v="0.22"/>
    <n v="724.24"/>
    <n v="724.24"/>
    <s v="Profit"/>
    <s v="Sep-2023"/>
    <n v="0.19609457073852252"/>
    <s v="September"/>
    <n v="2023"/>
    <m/>
  </r>
  <r>
    <x v="2690"/>
    <d v="2024-07-10T00:00:00"/>
    <d v="2025-04-20T00:00:00"/>
    <s v="Second Class"/>
    <x v="2340"/>
    <s v="Anthony James"/>
    <s v="Corporate"/>
    <s v="East"/>
    <s v="Technology"/>
    <s v="Accessories"/>
    <s v="Realigned multimedia conglomeration"/>
    <n v="2101.91"/>
    <n v="9"/>
    <n v="9"/>
    <n v="7.0000000000000007E-2"/>
    <n v="7.0000000000000007E-2"/>
    <n v="979.63"/>
    <n v="979.63"/>
    <s v="Profit"/>
    <s v="Jul-2024"/>
    <n v="0.46606657754137903"/>
    <s v="July"/>
    <n v="2024"/>
    <m/>
  </r>
  <r>
    <x v="2691"/>
    <d v="2023-05-30T00:00:00"/>
    <d v="2025-04-28T00:00:00"/>
    <s v="Standard Class"/>
    <x v="2341"/>
    <s v="Karen Powell"/>
    <s v="Consumer"/>
    <s v="East"/>
    <s v="Furniture"/>
    <s v="Chairs"/>
    <s v="Proactive encompassing pricing structure"/>
    <n v="866.39"/>
    <n v="2"/>
    <n v="2"/>
    <n v="0.04"/>
    <n v="0.04"/>
    <n v="-32.049999999999997"/>
    <n v="-32.049999999999997"/>
    <s v="Loss"/>
    <s v="May-2023"/>
    <n v="-3.6992578400027697E-2"/>
    <s v="May"/>
    <n v="2023"/>
    <m/>
  </r>
  <r>
    <x v="2692"/>
    <d v="2024-04-10T00:00:00"/>
    <d v="2025-04-15T00:00:00"/>
    <s v="First Class"/>
    <x v="2342"/>
    <s v="Jasmine Smith"/>
    <s v="Home Office"/>
    <s v="South"/>
    <s v="Furniture"/>
    <s v="Tables"/>
    <s v="Switchable 6thgeneration artificial intelligence"/>
    <n v="1965.48"/>
    <n v="10"/>
    <n v="10"/>
    <n v="0.15"/>
    <n v="0.15"/>
    <n v="892.73"/>
    <n v="892.73"/>
    <s v="Profit"/>
    <s v="Apr-2024"/>
    <n v="0.45420457089362393"/>
    <s v="April"/>
    <n v="2024"/>
    <m/>
  </r>
  <r>
    <x v="2693"/>
    <d v="2024-11-05T00:00:00"/>
    <d v="2025-05-05T00:00:00"/>
    <s v="Same Day"/>
    <x v="2343"/>
    <s v="Ryan Wade"/>
    <s v="Home Office"/>
    <s v="East"/>
    <s v="Technology"/>
    <s v="Accessories"/>
    <s v="Function-based 4thgeneration time-frame"/>
    <n v="3552.67"/>
    <n v="8"/>
    <n v="8"/>
    <n v="0.17"/>
    <n v="0.17"/>
    <n v="15.08"/>
    <n v="15.08"/>
    <s v="Profit"/>
    <s v="Nov-2024"/>
    <n v="4.2446948351521534E-3"/>
    <s v="November"/>
    <n v="2024"/>
    <m/>
  </r>
  <r>
    <x v="2694"/>
    <d v="2025-02-23T00:00:00"/>
    <d v="2025-05-08T00:00:00"/>
    <s v="First Class"/>
    <x v="906"/>
    <s v="Laura McDonald"/>
    <s v="Consumer"/>
    <s v="South"/>
    <s v="Technology"/>
    <s v="Copiers"/>
    <s v="Re-contextualized high-level orchestration"/>
    <n v="4042.49"/>
    <n v="4"/>
    <n v="4"/>
    <n v="0.24"/>
    <n v="0.24"/>
    <n v="309.73"/>
    <n v="309.73"/>
    <s v="Profit"/>
    <s v="Feb-2025"/>
    <n v="7.6618618722618992E-2"/>
    <s v="February"/>
    <n v="2025"/>
    <m/>
  </r>
  <r>
    <x v="2695"/>
    <d v="2024-01-08T00:00:00"/>
    <d v="2025-04-18T00:00:00"/>
    <s v="Standard Class"/>
    <x v="2344"/>
    <s v="Matthew Sawyer"/>
    <s v="Corporate"/>
    <s v="South"/>
    <s v="Technology"/>
    <s v="Accessories"/>
    <s v="User-centric exuding task-force"/>
    <n v="4495.4799999999996"/>
    <n v="6"/>
    <n v="6"/>
    <n v="0.1"/>
    <n v="0.1"/>
    <n v="-6.05"/>
    <n v="-6.05"/>
    <s v="Loss"/>
    <s v="Jan-2024"/>
    <n v="-1.3457962219829696E-3"/>
    <s v="January"/>
    <n v="2024"/>
    <m/>
  </r>
  <r>
    <x v="2696"/>
    <d v="2024-02-09T00:00:00"/>
    <d v="2025-05-08T00:00:00"/>
    <s v="Standard Class"/>
    <x v="2345"/>
    <s v="Joel Lucas"/>
    <s v="Corporate"/>
    <s v="Central"/>
    <s v="Technology"/>
    <s v="Accessories"/>
    <s v="Progressive 4thgeneration alliance"/>
    <n v="3605.46"/>
    <n v="9"/>
    <n v="9"/>
    <n v="0.4"/>
    <n v="0.4"/>
    <n v="175.41"/>
    <n v="175.41"/>
    <s v="Profit"/>
    <s v="Feb-2024"/>
    <n v="4.8651212327969248E-2"/>
    <s v="February"/>
    <n v="2024"/>
    <m/>
  </r>
  <r>
    <x v="2697"/>
    <d v="2024-08-15T00:00:00"/>
    <d v="2025-05-07T00:00:00"/>
    <s v="Same Day"/>
    <x v="2346"/>
    <s v="Jessica Armstrong"/>
    <s v="Corporate"/>
    <s v="Central"/>
    <s v="Office Supplies"/>
    <s v="Paper"/>
    <s v="Right-sized 24/7 database"/>
    <n v="852.31"/>
    <n v="1"/>
    <n v="1"/>
    <n v="0.36"/>
    <n v="0.36"/>
    <n v="622.07000000000005"/>
    <n v="622.07000000000005"/>
    <s v="Profit"/>
    <s v="Aug-2024"/>
    <n v="0.72986354730086478"/>
    <s v="August"/>
    <n v="2024"/>
    <m/>
  </r>
  <r>
    <x v="2698"/>
    <d v="2025-04-02T00:00:00"/>
    <d v="2025-04-20T00:00:00"/>
    <s v="Second Class"/>
    <x v="2347"/>
    <s v="Jeffrey George"/>
    <s v="Consumer"/>
    <s v="South"/>
    <s v="Furniture"/>
    <s v="Furnishings"/>
    <s v="Phased discrete Local Area Network"/>
    <n v="1797.77"/>
    <n v="9"/>
    <n v="9"/>
    <n v="0.39"/>
    <n v="0.39"/>
    <n v="897.39"/>
    <n v="897.39"/>
    <s v="Profit"/>
    <s v="Apr-2025"/>
    <n v="0.49916841420203917"/>
    <s v="April"/>
    <n v="2025"/>
    <m/>
  </r>
  <r>
    <x v="2699"/>
    <d v="2024-07-29T00:00:00"/>
    <d v="2025-04-11T00:00:00"/>
    <s v="First Class"/>
    <x v="1968"/>
    <s v="Russell Smith"/>
    <s v="Corporate"/>
    <s v="East"/>
    <s v="Office Supplies"/>
    <s v="Binders"/>
    <s v="Up-sized 6thgeneration hardware"/>
    <n v="4786.49"/>
    <n v="5"/>
    <n v="5"/>
    <n v="0.36"/>
    <n v="0.36"/>
    <n v="55.63"/>
    <n v="55.63"/>
    <s v="Profit"/>
    <s v="Jul-2024"/>
    <n v="1.1622295251844255E-2"/>
    <s v="July"/>
    <n v="2024"/>
    <m/>
  </r>
  <r>
    <x v="2700"/>
    <d v="2024-06-25T00:00:00"/>
    <d v="2025-05-06T00:00:00"/>
    <s v="Standard Class"/>
    <x v="2348"/>
    <s v="Ms. Kim Murphy"/>
    <s v="Home Office"/>
    <s v="Central"/>
    <s v="Furniture"/>
    <s v="Furnishings"/>
    <s v="Adaptive radical definition"/>
    <n v="4158.55"/>
    <n v="2"/>
    <n v="2"/>
    <n v="0.44"/>
    <n v="0.44"/>
    <n v="283.57"/>
    <n v="283.57"/>
    <s v="Profit"/>
    <s v="Jun-2024"/>
    <n v="6.8189633405874639E-2"/>
    <s v="June"/>
    <n v="2024"/>
    <m/>
  </r>
  <r>
    <x v="2701"/>
    <d v="2024-05-03T00:00:00"/>
    <d v="2025-04-21T00:00:00"/>
    <s v="Same Day"/>
    <x v="2349"/>
    <s v="Edward Perry"/>
    <s v="Home Office"/>
    <s v="South"/>
    <s v="Technology"/>
    <s v="Copiers"/>
    <s v="Reactive national customer loyalty"/>
    <n v="1393.78"/>
    <n v="8"/>
    <n v="8"/>
    <n v="0.31"/>
    <n v="0.31"/>
    <n v="107.29"/>
    <n v="107.29"/>
    <s v="Profit"/>
    <s v="May-2024"/>
    <n v="7.6977715277877432E-2"/>
    <s v="May"/>
    <n v="2024"/>
    <m/>
  </r>
  <r>
    <x v="2702"/>
    <d v="2024-10-24T00:00:00"/>
    <d v="2025-04-13T00:00:00"/>
    <s v="First Class"/>
    <x v="2350"/>
    <s v="Shawn Guzman DDS"/>
    <s v="Consumer"/>
    <s v="South"/>
    <s v="Office Supplies"/>
    <s v="Binders"/>
    <s v="Decentralized real-time middleware"/>
    <n v="4015.96"/>
    <n v="7"/>
    <n v="7"/>
    <n v="0.44"/>
    <n v="0.44"/>
    <n v="-88.37"/>
    <n v="-88.37"/>
    <s v="Loss"/>
    <s v="Oct-2024"/>
    <n v="-2.2004701242044244E-2"/>
    <s v="October"/>
    <n v="2024"/>
    <m/>
  </r>
  <r>
    <x v="2703"/>
    <d v="2025-01-10T00:00:00"/>
    <d v="2025-04-13T00:00:00"/>
    <s v="Same Day"/>
    <x v="2351"/>
    <s v="Michael Neal"/>
    <s v="Consumer"/>
    <s v="East"/>
    <s v="Technology"/>
    <s v="Phones"/>
    <s v="Decentralized asymmetric function"/>
    <n v="896.75"/>
    <n v="6"/>
    <n v="6"/>
    <n v="0.19"/>
    <n v="0.19"/>
    <n v="146.56"/>
    <n v="146.56"/>
    <s v="Profit"/>
    <s v="Jan-2025"/>
    <n v="0.16343462503484807"/>
    <s v="January"/>
    <n v="2025"/>
    <m/>
  </r>
  <r>
    <x v="2704"/>
    <d v="2024-09-25T00:00:00"/>
    <d v="2025-05-02T00:00:00"/>
    <s v="Same Day"/>
    <x v="2352"/>
    <s v="Justin Ferguson"/>
    <s v="Home Office"/>
    <s v="South"/>
    <s v="Office Supplies"/>
    <s v="Labels"/>
    <s v="Horizontal methodical utilization"/>
    <n v="1102.49"/>
    <n v="4"/>
    <n v="4"/>
    <n v="0.45"/>
    <n v="0.45"/>
    <n v="417.58"/>
    <n v="417.58"/>
    <s v="Profit"/>
    <s v="Sep-2024"/>
    <n v="0.37876080508666743"/>
    <s v="September"/>
    <n v="2024"/>
    <m/>
  </r>
  <r>
    <x v="2705"/>
    <d v="2024-04-06T00:00:00"/>
    <d v="2025-04-14T00:00:00"/>
    <s v="Standard Class"/>
    <x v="2353"/>
    <s v="Joseph Lang"/>
    <s v="Consumer"/>
    <s v="West"/>
    <s v="Office Supplies"/>
    <s v="Storage"/>
    <s v="Intuitive content-based adapter"/>
    <n v="944.37"/>
    <n v="7"/>
    <n v="7"/>
    <n v="0.42"/>
    <n v="0.42"/>
    <n v="19.78"/>
    <n v="19.78"/>
    <s v="Profit"/>
    <s v="Apr-2024"/>
    <n v="2.0945180384806805E-2"/>
    <s v="April"/>
    <n v="2024"/>
    <m/>
  </r>
  <r>
    <x v="2706"/>
    <d v="2023-11-28T00:00:00"/>
    <d v="2025-04-16T00:00:00"/>
    <s v="Standard Class"/>
    <x v="2354"/>
    <s v="Thomas Archer"/>
    <s v="Consumer"/>
    <s v="West"/>
    <s v="Technology"/>
    <s v="Machines"/>
    <s v="Expanded mobile contingency"/>
    <n v="748"/>
    <n v="1"/>
    <n v="1"/>
    <n v="0.31"/>
    <n v="0.31"/>
    <n v="925.25"/>
    <n v="925.25"/>
    <s v="Profit"/>
    <s v="Nov-2023"/>
    <n v="1.2369652406417113"/>
    <s v="November"/>
    <n v="2023"/>
    <m/>
  </r>
  <r>
    <x v="2707"/>
    <d v="2024-10-21T00:00:00"/>
    <d v="2025-04-26T00:00:00"/>
    <s v="Second Class"/>
    <x v="2355"/>
    <s v="Christina Jacobs"/>
    <s v="Consumer"/>
    <s v="West"/>
    <s v="Office Supplies"/>
    <s v="Paper"/>
    <s v="Compatible bifurcated moratorium"/>
    <n v="2243.52"/>
    <n v="2"/>
    <n v="2"/>
    <n v="0.12"/>
    <n v="0.12"/>
    <n v="850.76"/>
    <n v="850.76"/>
    <s v="Profit"/>
    <s v="Oct-2024"/>
    <n v="0.37920767365568392"/>
    <s v="October"/>
    <n v="2024"/>
    <m/>
  </r>
  <r>
    <x v="2708"/>
    <d v="2023-06-30T00:00:00"/>
    <d v="2025-05-02T00:00:00"/>
    <s v="First Class"/>
    <x v="2356"/>
    <s v="Anthony Carpenter"/>
    <s v="Consumer"/>
    <s v="Central"/>
    <s v="Office Supplies"/>
    <s v="Labels"/>
    <s v="Cross-group analyzing adapter"/>
    <n v="4406.68"/>
    <n v="6"/>
    <n v="6"/>
    <n v="0.36"/>
    <n v="0.36"/>
    <n v="734.2"/>
    <n v="734.2"/>
    <s v="Profit"/>
    <s v="Jun-2023"/>
    <n v="0.16661069104178203"/>
    <s v="June"/>
    <n v="2023"/>
    <m/>
  </r>
  <r>
    <x v="2709"/>
    <d v="2024-11-07T00:00:00"/>
    <d v="2025-04-29T00:00:00"/>
    <s v="Second Class"/>
    <x v="2357"/>
    <s v="Debra Richards"/>
    <s v="Consumer"/>
    <s v="South"/>
    <s v="Furniture"/>
    <s v="Chairs"/>
    <s v="Implemented uniform task-force"/>
    <n v="2894.13"/>
    <n v="3"/>
    <n v="3"/>
    <n v="0.36"/>
    <n v="0.36"/>
    <n v="7.97"/>
    <n v="7.97"/>
    <s v="Profit"/>
    <s v="Nov-2024"/>
    <n v="2.7538500343799342E-3"/>
    <s v="November"/>
    <n v="2024"/>
    <m/>
  </r>
  <r>
    <x v="2710"/>
    <d v="2023-07-20T00:00:00"/>
    <d v="2025-05-07T00:00:00"/>
    <s v="Second Class"/>
    <x v="2358"/>
    <s v="Michele Green"/>
    <s v="Corporate"/>
    <s v="East"/>
    <s v="Furniture"/>
    <s v="Bookcases"/>
    <s v="Cross-group stable capability"/>
    <n v="1712.03"/>
    <n v="5"/>
    <n v="5"/>
    <n v="0.18"/>
    <n v="0.18"/>
    <n v="25.35"/>
    <n v="25.35"/>
    <s v="Profit"/>
    <s v="Jul-2023"/>
    <n v="1.4806983522485004E-2"/>
    <s v="July"/>
    <n v="2023"/>
    <m/>
  </r>
  <r>
    <x v="2711"/>
    <d v="2024-08-05T00:00:00"/>
    <d v="2025-04-29T00:00:00"/>
    <s v="Standard Class"/>
    <x v="2359"/>
    <s v="Stephanie Cummings"/>
    <s v="Consumer"/>
    <s v="West"/>
    <s v="Technology"/>
    <s v="Machines"/>
    <s v="Ameliorated directional migration"/>
    <n v="1533.19"/>
    <n v="8"/>
    <n v="8"/>
    <n v="0.4"/>
    <n v="0.4"/>
    <n v="694.82"/>
    <n v="694.82"/>
    <s v="Profit"/>
    <s v="Aug-2024"/>
    <n v="0.45318584128516365"/>
    <s v="August"/>
    <n v="2024"/>
    <m/>
  </r>
  <r>
    <x v="2712"/>
    <d v="2024-02-15T00:00:00"/>
    <d v="2025-04-22T00:00:00"/>
    <s v="First Class"/>
    <x v="744"/>
    <s v="Carol Brown"/>
    <s v="Home Office"/>
    <s v="South"/>
    <s v="Technology"/>
    <s v="Phones"/>
    <s v="User-centric grid-enabled intranet"/>
    <n v="2749.44"/>
    <n v="3"/>
    <n v="3"/>
    <n v="0.25"/>
    <n v="0.25"/>
    <n v="948.82"/>
    <n v="948.82"/>
    <s v="Profit"/>
    <s v="Feb-2024"/>
    <n v="0.34509572858472998"/>
    <s v="February"/>
    <n v="2024"/>
    <m/>
  </r>
  <r>
    <x v="2713"/>
    <d v="2024-01-20T00:00:00"/>
    <d v="2025-05-08T00:00:00"/>
    <s v="Standard Class"/>
    <x v="2360"/>
    <s v="Thomas Casey"/>
    <s v="Corporate"/>
    <s v="South"/>
    <s v="Office Supplies"/>
    <s v="Art"/>
    <s v="Mandatory local flexibility"/>
    <n v="349.75"/>
    <n v="3"/>
    <n v="3"/>
    <n v="0.18"/>
    <n v="0.18"/>
    <n v="329.97"/>
    <n v="329.97"/>
    <s v="Profit"/>
    <s v="Jan-2024"/>
    <n v="0.94344531808434606"/>
    <s v="January"/>
    <n v="2024"/>
    <m/>
  </r>
  <r>
    <x v="2714"/>
    <d v="2024-11-28T00:00:00"/>
    <d v="2025-04-28T00:00:00"/>
    <s v="Same Day"/>
    <x v="2361"/>
    <s v="Amy Cochran"/>
    <s v="Home Office"/>
    <s v="South"/>
    <s v="Office Supplies"/>
    <s v="Storage"/>
    <s v="Synchronized stable Local Area Network"/>
    <n v="2185.92"/>
    <n v="8"/>
    <n v="8"/>
    <n v="0.38"/>
    <n v="0.38"/>
    <n v="681.53"/>
    <n v="681.53"/>
    <s v="Profit"/>
    <s v="Nov-2024"/>
    <n v="0.31178176694481041"/>
    <s v="November"/>
    <n v="2024"/>
    <m/>
  </r>
  <r>
    <x v="2715"/>
    <d v="2024-04-23T00:00:00"/>
    <d v="2025-05-05T00:00:00"/>
    <s v="Same Day"/>
    <x v="1742"/>
    <s v="Kimberly Williams"/>
    <s v="Home Office"/>
    <s v="West"/>
    <s v="Technology"/>
    <s v="Computers"/>
    <s v="Decentralized fresh-thinking concept"/>
    <n v="405.43"/>
    <n v="7"/>
    <n v="7"/>
    <n v="0.25"/>
    <n v="0.25"/>
    <n v="292.39"/>
    <n v="292.39"/>
    <s v="Profit"/>
    <s v="Apr-2024"/>
    <n v="0.72118491478183655"/>
    <s v="April"/>
    <n v="2024"/>
    <m/>
  </r>
  <r>
    <x v="2716"/>
    <d v="2024-05-20T00:00:00"/>
    <d v="2025-05-08T00:00:00"/>
    <s v="Second Class"/>
    <x v="2362"/>
    <s v="Kimberly Walsh"/>
    <s v="Consumer"/>
    <s v="Central"/>
    <s v="Office Supplies"/>
    <s v="Labels"/>
    <s v="Configurable grid-enabled hub"/>
    <n v="4052.65"/>
    <n v="4"/>
    <n v="4"/>
    <n v="0.14000000000000001"/>
    <n v="0.14000000000000001"/>
    <n v="664.19"/>
    <n v="664.19"/>
    <s v="Profit"/>
    <s v="May-2024"/>
    <n v="0.16389029400515712"/>
    <s v="May"/>
    <n v="2024"/>
    <m/>
  </r>
  <r>
    <x v="2717"/>
    <d v="2024-02-18T00:00:00"/>
    <d v="2025-04-14T00:00:00"/>
    <s v="First Class"/>
    <x v="2363"/>
    <s v="Danielle Wallace"/>
    <s v="Home Office"/>
    <s v="West"/>
    <s v="Technology"/>
    <s v="Machines"/>
    <s v="Profit-focused real-time contingency"/>
    <n v="4936.8100000000004"/>
    <n v="4"/>
    <n v="4"/>
    <n v="0.33"/>
    <n v="0.33"/>
    <n v="591.9"/>
    <n v="591.9"/>
    <s v="Profit"/>
    <s v="Feb-2024"/>
    <n v="0.11989523599247286"/>
    <s v="February"/>
    <n v="2024"/>
    <m/>
  </r>
  <r>
    <x v="2718"/>
    <d v="2024-01-14T00:00:00"/>
    <d v="2025-04-27T00:00:00"/>
    <s v="Second Class"/>
    <x v="2364"/>
    <s v="Carl Pruitt"/>
    <s v="Home Office"/>
    <s v="West"/>
    <s v="Technology"/>
    <s v="Copiers"/>
    <s v="Programmable attitude-oriented migration"/>
    <n v="1148.0999999999999"/>
    <n v="1"/>
    <n v="1"/>
    <n v="0.11"/>
    <n v="0.11"/>
    <n v="889.19"/>
    <n v="889.19"/>
    <s v="Profit"/>
    <s v="Jan-2024"/>
    <n v="0.77448828499259659"/>
    <s v="January"/>
    <n v="2024"/>
    <m/>
  </r>
  <r>
    <x v="2719"/>
    <d v="2023-08-26T00:00:00"/>
    <d v="2025-04-25T00:00:00"/>
    <s v="First Class"/>
    <x v="2365"/>
    <s v="Shane Ortiz"/>
    <s v="Home Office"/>
    <s v="Central"/>
    <s v="Office Supplies"/>
    <s v="Storage"/>
    <s v="Integrated next generation analyzer"/>
    <n v="3337.61"/>
    <n v="3"/>
    <n v="3"/>
    <n v="0.17"/>
    <n v="0.17"/>
    <n v="352.02"/>
    <n v="352.02"/>
    <s v="Profit"/>
    <s v="Aug-2023"/>
    <n v="0.10547068111612799"/>
    <s v="August"/>
    <n v="2023"/>
    <m/>
  </r>
  <r>
    <x v="2720"/>
    <d v="2023-11-29T00:00:00"/>
    <d v="2025-04-25T00:00:00"/>
    <s v="Standard Class"/>
    <x v="407"/>
    <s v="Michelle Byrd"/>
    <s v="Consumer"/>
    <s v="West"/>
    <s v="Technology"/>
    <s v="Computers"/>
    <s v="Seamless neutral conglomeration"/>
    <n v="2418.4699999999998"/>
    <n v="5"/>
    <n v="5"/>
    <n v="0.4"/>
    <n v="0.4"/>
    <n v="234.59"/>
    <n v="234.59"/>
    <s v="Profit"/>
    <s v="Nov-2023"/>
    <n v="9.6999342559552129E-2"/>
    <s v="November"/>
    <n v="2023"/>
    <m/>
  </r>
  <r>
    <x v="2721"/>
    <d v="2024-12-14T00:00:00"/>
    <d v="2025-04-19T00:00:00"/>
    <s v="Same Day"/>
    <x v="2366"/>
    <s v="Haley Harris"/>
    <s v="Home Office"/>
    <s v="West"/>
    <s v="Office Supplies"/>
    <s v="Art"/>
    <s v="Extended cohesive approach"/>
    <n v="1430.02"/>
    <n v="1"/>
    <n v="1"/>
    <n v="0.14000000000000001"/>
    <n v="0.14000000000000001"/>
    <n v="942.6"/>
    <n v="942.6"/>
    <s v="Profit"/>
    <s v="Dec-2024"/>
    <n v="0.65915162025705931"/>
    <s v="December"/>
    <n v="2024"/>
    <m/>
  </r>
  <r>
    <x v="2722"/>
    <d v="2024-02-17T00:00:00"/>
    <d v="2025-04-14T00:00:00"/>
    <s v="Same Day"/>
    <x v="2367"/>
    <s v="Eric Ray"/>
    <s v="Corporate"/>
    <s v="South"/>
    <s v="Furniture"/>
    <s v="Chairs"/>
    <s v="Triple-buffered zero administration data-warehouse"/>
    <n v="2018.5"/>
    <n v="3"/>
    <n v="3"/>
    <n v="0.11"/>
    <n v="0.11"/>
    <n v="978.4"/>
    <n v="978.4"/>
    <s v="Profit"/>
    <s v="Feb-2024"/>
    <n v="0.48471637354471142"/>
    <s v="February"/>
    <n v="2024"/>
    <m/>
  </r>
  <r>
    <x v="2723"/>
    <d v="2023-07-26T00:00:00"/>
    <d v="2025-04-27T00:00:00"/>
    <s v="Standard Class"/>
    <x v="2368"/>
    <s v="Sandra McBride"/>
    <s v="Home Office"/>
    <s v="South"/>
    <s v="Technology"/>
    <s v="Computers"/>
    <s v="Open-architected multimedia interface"/>
    <n v="3243.45"/>
    <n v="10"/>
    <n v="10"/>
    <n v="0.48"/>
    <n v="0.48"/>
    <n v="401.19"/>
    <n v="401.19"/>
    <s v="Profit"/>
    <s v="Jul-2023"/>
    <n v="0.12369236461175601"/>
    <s v="July"/>
    <n v="2023"/>
    <m/>
  </r>
  <r>
    <x v="2724"/>
    <d v="2023-04-18T00:00:00"/>
    <d v="2025-04-16T00:00:00"/>
    <s v="Standard Class"/>
    <x v="2369"/>
    <s v="Brandy Dorsey"/>
    <s v="Home Office"/>
    <s v="East"/>
    <s v="Office Supplies"/>
    <s v="Paper"/>
    <s v="Universal homogeneous solution"/>
    <n v="1150.9100000000001"/>
    <n v="10"/>
    <n v="10"/>
    <n v="0.24"/>
    <n v="0.24"/>
    <n v="413.35"/>
    <n v="413.35"/>
    <s v="Profit"/>
    <s v="Apr-2023"/>
    <n v="0.35915058518911119"/>
    <s v="April"/>
    <n v="2023"/>
    <m/>
  </r>
  <r>
    <x v="2725"/>
    <d v="2023-05-27T00:00:00"/>
    <d v="2025-04-11T00:00:00"/>
    <s v="Same Day"/>
    <x v="2370"/>
    <s v="Randall Leon"/>
    <s v="Consumer"/>
    <s v="Central"/>
    <s v="Furniture"/>
    <s v="Bookcases"/>
    <s v="Ameliorated client-driven function"/>
    <n v="660.12"/>
    <n v="6"/>
    <n v="6"/>
    <n v="7.0000000000000007E-2"/>
    <n v="7.0000000000000007E-2"/>
    <n v="189.41"/>
    <n v="189.41"/>
    <s v="Profit"/>
    <s v="May-2023"/>
    <n v="0.28693267890686541"/>
    <s v="May"/>
    <n v="2023"/>
    <m/>
  </r>
  <r>
    <x v="2726"/>
    <d v="2024-01-14T00:00:00"/>
    <d v="2025-04-18T00:00:00"/>
    <s v="Second Class"/>
    <x v="2371"/>
    <s v="Catherine Jordan"/>
    <s v="Consumer"/>
    <s v="South"/>
    <s v="Technology"/>
    <s v="Accessories"/>
    <s v="Virtual impactful flexibility"/>
    <n v="4391.1099999999997"/>
    <n v="1"/>
    <n v="1"/>
    <n v="0.02"/>
    <n v="0.02"/>
    <n v="545.80999999999995"/>
    <n v="545.80999999999995"/>
    <s v="Profit"/>
    <s v="Jan-2024"/>
    <n v="0.12429886748453124"/>
    <s v="January"/>
    <n v="2024"/>
    <m/>
  </r>
  <r>
    <x v="2727"/>
    <d v="2025-01-28T00:00:00"/>
    <d v="2025-04-11T00:00:00"/>
    <s v="First Class"/>
    <x v="1279"/>
    <s v="Andrew Bryant"/>
    <s v="Corporate"/>
    <s v="East"/>
    <s v="Technology"/>
    <s v="Machines"/>
    <s v="Implemented static process improvement"/>
    <n v="1041.1199999999999"/>
    <n v="3"/>
    <n v="3"/>
    <n v="0.05"/>
    <n v="0.05"/>
    <n v="70.37"/>
    <n v="70.37"/>
    <s v="Profit"/>
    <s v="Jan-2025"/>
    <n v="6.7590671584447523E-2"/>
    <s v="January"/>
    <n v="2025"/>
    <m/>
  </r>
  <r>
    <x v="2728"/>
    <d v="2024-11-21T00:00:00"/>
    <d v="2025-04-21T00:00:00"/>
    <s v="Standard Class"/>
    <x v="2372"/>
    <s v="Bryan Noble II"/>
    <s v="Home Office"/>
    <s v="East"/>
    <s v="Furniture"/>
    <s v="Tables"/>
    <s v="Switchable heuristic help-desk"/>
    <n v="3841.96"/>
    <n v="2"/>
    <n v="2"/>
    <n v="0.06"/>
    <n v="0.06"/>
    <n v="816.32"/>
    <n v="816.32"/>
    <s v="Profit"/>
    <s v="Nov-2024"/>
    <n v="0.21247488261200015"/>
    <s v="November"/>
    <n v="2024"/>
    <m/>
  </r>
  <r>
    <x v="2729"/>
    <d v="2023-08-20T00:00:00"/>
    <d v="2025-05-08T00:00:00"/>
    <s v="First Class"/>
    <x v="504"/>
    <s v="Matthew Cooper"/>
    <s v="Consumer"/>
    <s v="East"/>
    <s v="Technology"/>
    <s v="Copiers"/>
    <s v="Secured national methodology"/>
    <n v="737.98"/>
    <n v="6"/>
    <n v="6"/>
    <n v="0.4"/>
    <n v="0.4"/>
    <n v="563.54999999999995"/>
    <n v="563.54999999999995"/>
    <s v="Profit"/>
    <s v="Aug-2023"/>
    <n v="0.76363858099135473"/>
    <s v="August"/>
    <n v="2023"/>
    <m/>
  </r>
  <r>
    <x v="2730"/>
    <d v="2024-12-11T00:00:00"/>
    <d v="2025-04-13T00:00:00"/>
    <s v="Same Day"/>
    <x v="2373"/>
    <s v="Aaron Johnson"/>
    <s v="Consumer"/>
    <s v="South"/>
    <s v="Office Supplies"/>
    <s v="Binders"/>
    <s v="Cloned intermediate access"/>
    <n v="1643.22"/>
    <n v="9"/>
    <n v="9"/>
    <n v="0.25"/>
    <n v="0.25"/>
    <n v="690.64"/>
    <n v="690.64"/>
    <s v="Profit"/>
    <s v="Dec-2024"/>
    <n v="0.42029673446038873"/>
    <s v="December"/>
    <n v="2024"/>
    <m/>
  </r>
  <r>
    <x v="2731"/>
    <d v="2023-08-02T00:00:00"/>
    <d v="2025-04-22T00:00:00"/>
    <s v="Second Class"/>
    <x v="726"/>
    <s v="Dylan Rodriguez"/>
    <s v="Home Office"/>
    <s v="Central"/>
    <s v="Technology"/>
    <s v="Copiers"/>
    <s v="Quality-focused 4thgeneration access"/>
    <n v="1085.68"/>
    <n v="5"/>
    <n v="5"/>
    <n v="0.25"/>
    <n v="0.25"/>
    <n v="414.92"/>
    <n v="414.92"/>
    <s v="Profit"/>
    <s v="Aug-2023"/>
    <n v="0.3821752265861027"/>
    <s v="August"/>
    <n v="2023"/>
    <m/>
  </r>
  <r>
    <x v="2732"/>
    <d v="2024-04-03T00:00:00"/>
    <d v="2025-05-06T00:00:00"/>
    <s v="First Class"/>
    <x v="2374"/>
    <s v="Laurie Marshall"/>
    <s v="Corporate"/>
    <s v="East"/>
    <s v="Furniture"/>
    <s v="Chairs"/>
    <s v="Profound context-sensitive concept"/>
    <n v="677.87"/>
    <n v="3"/>
    <n v="3"/>
    <n v="0.21"/>
    <n v="0.21"/>
    <n v="39.020000000000003"/>
    <n v="39.020000000000003"/>
    <s v="Profit"/>
    <s v="Apr-2024"/>
    <n v="5.7562659506985123E-2"/>
    <s v="April"/>
    <n v="2024"/>
    <m/>
  </r>
  <r>
    <x v="2733"/>
    <d v="2024-04-24T00:00:00"/>
    <d v="2025-04-26T00:00:00"/>
    <s v="Second Class"/>
    <x v="2375"/>
    <s v="Sonya Hunt"/>
    <s v="Home Office"/>
    <s v="South"/>
    <s v="Furniture"/>
    <s v="Chairs"/>
    <s v="Cross-platform needs-based instruction set"/>
    <n v="4665.1499999999996"/>
    <n v="2"/>
    <n v="2"/>
    <n v="0.48"/>
    <n v="0.48"/>
    <n v="368.91"/>
    <n v="368.91"/>
    <s v="Profit"/>
    <s v="Apr-2024"/>
    <n v="7.9077843156168628E-2"/>
    <s v="April"/>
    <n v="2024"/>
    <m/>
  </r>
  <r>
    <x v="2734"/>
    <d v="2024-02-23T00:00:00"/>
    <d v="2025-05-08T00:00:00"/>
    <s v="Second Class"/>
    <x v="2258"/>
    <s v="Mark Cochran"/>
    <s v="Consumer"/>
    <s v="West"/>
    <s v="Office Supplies"/>
    <s v="Paper"/>
    <s v="Multi-layered background extranet"/>
    <n v="3299.48"/>
    <n v="6"/>
    <n v="6"/>
    <n v="0.09"/>
    <n v="0.09"/>
    <n v="723.46"/>
    <n v="723.46"/>
    <s v="Profit"/>
    <s v="Feb-2024"/>
    <n v="0.21926485385575911"/>
    <s v="February"/>
    <n v="2024"/>
    <m/>
  </r>
  <r>
    <x v="2735"/>
    <d v="2023-08-01T00:00:00"/>
    <d v="2025-04-15T00:00:00"/>
    <s v="Second Class"/>
    <x v="269"/>
    <s v="Tony Cooper"/>
    <s v="Home Office"/>
    <s v="West"/>
    <s v="Furniture"/>
    <s v="Bookcases"/>
    <s v="Progressive leading-edge system engine"/>
    <n v="4771.59"/>
    <n v="3"/>
    <n v="3"/>
    <n v="0.1"/>
    <n v="0.1"/>
    <n v="509.42"/>
    <n v="509.42"/>
    <s v="Profit"/>
    <s v="Aug-2023"/>
    <n v="0.10676105868274516"/>
    <s v="August"/>
    <n v="2023"/>
    <m/>
  </r>
  <r>
    <x v="2736"/>
    <d v="2023-07-30T00:00:00"/>
    <d v="2025-04-12T00:00:00"/>
    <s v="First Class"/>
    <x v="1391"/>
    <s v="James Wright"/>
    <s v="Corporate"/>
    <s v="Central"/>
    <s v="Office Supplies"/>
    <s v="Paper"/>
    <s v="Horizontal composite focus group"/>
    <n v="3423.93"/>
    <n v="2"/>
    <n v="2"/>
    <n v="0.3"/>
    <n v="0.3"/>
    <n v="81.040000000000006"/>
    <n v="81.040000000000006"/>
    <s v="Profit"/>
    <s v="Jul-2023"/>
    <n v="2.366870818036584E-2"/>
    <s v="July"/>
    <n v="2023"/>
    <m/>
  </r>
  <r>
    <x v="2737"/>
    <d v="2023-09-10T00:00:00"/>
    <d v="2025-05-06T00:00:00"/>
    <s v="Same Day"/>
    <x v="1306"/>
    <s v="John Turner"/>
    <s v="Corporate"/>
    <s v="Central"/>
    <s v="Furniture"/>
    <s v="Furnishings"/>
    <s v="Customer-focused upward-trending forecast"/>
    <n v="1743.82"/>
    <n v="3"/>
    <n v="3"/>
    <n v="0.23"/>
    <n v="0.23"/>
    <n v="236.6"/>
    <n v="236.6"/>
    <s v="Profit"/>
    <s v="Sep-2023"/>
    <n v="0.13567914119576563"/>
    <s v="September"/>
    <n v="2023"/>
    <m/>
  </r>
  <r>
    <x v="2738"/>
    <d v="2023-05-19T00:00:00"/>
    <d v="2025-04-23T00:00:00"/>
    <s v="Standard Class"/>
    <x v="2376"/>
    <s v="Dr. Holly Anderson"/>
    <s v="Consumer"/>
    <s v="Central"/>
    <s v="Technology"/>
    <s v="Machines"/>
    <s v="Phased 24hour throughput"/>
    <n v="1597.85"/>
    <n v="6"/>
    <n v="6"/>
    <n v="0.2"/>
    <n v="0.2"/>
    <n v="541.79"/>
    <n v="541.79"/>
    <s v="Profit"/>
    <s v="May-2023"/>
    <n v="0.33907438119973715"/>
    <s v="May"/>
    <n v="2023"/>
    <m/>
  </r>
  <r>
    <x v="2739"/>
    <d v="2023-05-25T00:00:00"/>
    <d v="2025-04-27T00:00:00"/>
    <s v="Standard Class"/>
    <x v="2377"/>
    <s v="Jonathan Pena"/>
    <s v="Consumer"/>
    <s v="East"/>
    <s v="Office Supplies"/>
    <s v="Binders"/>
    <s v="Optional client-driven middleware"/>
    <n v="1050.07"/>
    <n v="10"/>
    <n v="10"/>
    <n v="0.46"/>
    <n v="0.46"/>
    <n v="769.13"/>
    <n v="769.13"/>
    <s v="Profit"/>
    <s v="May-2023"/>
    <n v="0.73245593150932797"/>
    <s v="May"/>
    <n v="2023"/>
    <m/>
  </r>
  <r>
    <x v="2740"/>
    <d v="2024-08-08T00:00:00"/>
    <d v="2025-05-02T00:00:00"/>
    <s v="Second Class"/>
    <x v="2378"/>
    <s v="Sally King"/>
    <s v="Corporate"/>
    <s v="East"/>
    <s v="Office Supplies"/>
    <s v="Labels"/>
    <s v="Decentralized non-volatile adapter"/>
    <n v="1525.45"/>
    <n v="2"/>
    <n v="2"/>
    <n v="0.44"/>
    <n v="0.44"/>
    <n v="747.31"/>
    <n v="747.31"/>
    <s v="Profit"/>
    <s v="Aug-2024"/>
    <n v="0.48989478514536688"/>
    <s v="August"/>
    <n v="2024"/>
    <m/>
  </r>
  <r>
    <x v="2741"/>
    <d v="2024-12-17T00:00:00"/>
    <d v="2025-04-30T00:00:00"/>
    <s v="Same Day"/>
    <x v="1031"/>
    <s v="Amy Clayton"/>
    <s v="Corporate"/>
    <s v="South"/>
    <s v="Office Supplies"/>
    <s v="Paper"/>
    <s v="Diverse heuristic task-force"/>
    <n v="3200.19"/>
    <n v="6"/>
    <n v="6"/>
    <n v="0.02"/>
    <n v="0.02"/>
    <n v="881.73"/>
    <n v="881.73"/>
    <s v="Profit"/>
    <s v="Dec-2024"/>
    <n v="0.27552426574672129"/>
    <s v="December"/>
    <n v="2024"/>
    <m/>
  </r>
  <r>
    <x v="2742"/>
    <d v="2023-11-16T00:00:00"/>
    <d v="2025-05-02T00:00:00"/>
    <s v="Same Day"/>
    <x v="2379"/>
    <s v="Raymond Saunders"/>
    <s v="Consumer"/>
    <s v="South"/>
    <s v="Office Supplies"/>
    <s v="Labels"/>
    <s v="Distributed scalable paradigm"/>
    <n v="85.16"/>
    <n v="1"/>
    <n v="1"/>
    <n v="0.35"/>
    <n v="0.35"/>
    <n v="629.71"/>
    <n v="629.71"/>
    <s v="Profit"/>
    <s v="Nov-2023"/>
    <n v="7.3944340065758576"/>
    <s v="November"/>
    <n v="2023"/>
    <m/>
  </r>
  <r>
    <x v="2743"/>
    <d v="2023-04-11T00:00:00"/>
    <d v="2025-04-13T00:00:00"/>
    <s v="Second Class"/>
    <x v="2380"/>
    <s v="Greg Anderson"/>
    <s v="Corporate"/>
    <s v="South"/>
    <s v="Office Supplies"/>
    <s v="Labels"/>
    <s v="Ameliorated heuristic policy"/>
    <n v="2702.06"/>
    <n v="8"/>
    <n v="8"/>
    <n v="0.15"/>
    <n v="0.15"/>
    <n v="510.39"/>
    <n v="510.39"/>
    <s v="Profit"/>
    <s v="Apr-2023"/>
    <n v="0.18888921785600615"/>
    <s v="April"/>
    <n v="2023"/>
    <m/>
  </r>
  <r>
    <x v="2744"/>
    <d v="2023-07-12T00:00:00"/>
    <d v="2025-04-14T00:00:00"/>
    <s v="Standard Class"/>
    <x v="917"/>
    <s v="Ryan Page"/>
    <s v="Home Office"/>
    <s v="West"/>
    <s v="Office Supplies"/>
    <s v="Art"/>
    <s v="Phased high-level customer loyalty"/>
    <n v="829.65"/>
    <n v="3"/>
    <n v="3"/>
    <n v="0.15"/>
    <n v="0.15"/>
    <n v="862.47"/>
    <n v="862.47"/>
    <s v="Profit"/>
    <s v="Jul-2023"/>
    <n v="1.0395588501175195"/>
    <s v="July"/>
    <n v="2023"/>
    <m/>
  </r>
  <r>
    <x v="2745"/>
    <d v="2023-09-28T00:00:00"/>
    <d v="2025-05-08T00:00:00"/>
    <s v="Second Class"/>
    <x v="2381"/>
    <s v="Emily Morris"/>
    <s v="Home Office"/>
    <s v="West"/>
    <s v="Office Supplies"/>
    <s v="Storage"/>
    <s v="Reverse-engineered static hierarchy"/>
    <n v="3113.8"/>
    <n v="5"/>
    <n v="5"/>
    <n v="0.35"/>
    <n v="0.35"/>
    <n v="858.19"/>
    <n v="858.19"/>
    <s v="Profit"/>
    <s v="Sep-2023"/>
    <n v="0.27560858115485903"/>
    <s v="September"/>
    <n v="2023"/>
    <m/>
  </r>
  <r>
    <x v="2746"/>
    <d v="2024-01-08T00:00:00"/>
    <d v="2025-04-13T00:00:00"/>
    <s v="Standard Class"/>
    <x v="2382"/>
    <s v="Thomas Baird"/>
    <s v="Corporate"/>
    <s v="West"/>
    <s v="Furniture"/>
    <s v="Bookcases"/>
    <s v="Down-sized encompassing model"/>
    <n v="3168.69"/>
    <n v="2"/>
    <n v="2"/>
    <n v="0.24"/>
    <n v="0.24"/>
    <n v="-19.84"/>
    <n v="-19.84"/>
    <s v="Loss"/>
    <s v="Jan-2024"/>
    <n v="-6.261262540671381E-3"/>
    <s v="January"/>
    <n v="2024"/>
    <m/>
  </r>
  <r>
    <x v="2747"/>
    <d v="2023-05-01T00:00:00"/>
    <d v="2025-05-07T00:00:00"/>
    <s v="Same Day"/>
    <x v="2383"/>
    <s v="Daniel Young"/>
    <s v="Home Office"/>
    <s v="South"/>
    <s v="Technology"/>
    <s v="Machines"/>
    <s v="Advanced stable frame"/>
    <n v="2885.63"/>
    <n v="9"/>
    <n v="9"/>
    <n v="0.35"/>
    <n v="0.35"/>
    <n v="731.6"/>
    <n v="731.6"/>
    <s v="Profit"/>
    <s v="May-2023"/>
    <n v="0.25353215762242559"/>
    <s v="May"/>
    <n v="2023"/>
    <m/>
  </r>
  <r>
    <x v="2748"/>
    <d v="2024-08-31T00:00:00"/>
    <d v="2025-04-23T00:00:00"/>
    <s v="Second Class"/>
    <x v="2384"/>
    <s v="Jacqueline Hooper"/>
    <s v="Home Office"/>
    <s v="West"/>
    <s v="Furniture"/>
    <s v="Tables"/>
    <s v="Re-contextualized eco-centric secured line"/>
    <n v="764"/>
    <n v="6"/>
    <n v="6"/>
    <n v="0.3"/>
    <n v="0.3"/>
    <n v="879.27"/>
    <n v="879.27"/>
    <s v="Profit"/>
    <s v="Aug-2024"/>
    <n v="1.1508769633507854"/>
    <s v="August"/>
    <n v="2024"/>
    <m/>
  </r>
  <r>
    <x v="2749"/>
    <d v="2023-09-05T00:00:00"/>
    <d v="2025-04-09T00:00:00"/>
    <s v="First Class"/>
    <x v="2385"/>
    <s v="Nichole Hines"/>
    <s v="Consumer"/>
    <s v="East"/>
    <s v="Office Supplies"/>
    <s v="Storage"/>
    <s v="Fully-configurable mission-critical solution"/>
    <n v="4050.72"/>
    <n v="9"/>
    <n v="9"/>
    <n v="0.22"/>
    <n v="0.22"/>
    <n v="103.96"/>
    <n v="103.96"/>
    <s v="Profit"/>
    <s v="Sep-2023"/>
    <n v="2.5664573211675947E-2"/>
    <s v="September"/>
    <n v="2023"/>
    <m/>
  </r>
  <r>
    <x v="2750"/>
    <d v="2023-07-29T00:00:00"/>
    <d v="2025-04-20T00:00:00"/>
    <s v="Standard Class"/>
    <x v="2386"/>
    <s v="Brandi Swanson"/>
    <s v="Consumer"/>
    <s v="West"/>
    <s v="Technology"/>
    <s v="Machines"/>
    <s v="Versatile value-added middleware"/>
    <n v="1934.26"/>
    <n v="1"/>
    <n v="1"/>
    <n v="0.41"/>
    <n v="0.41"/>
    <n v="-32.65"/>
    <n v="-32.65"/>
    <s v="Loss"/>
    <s v="Jul-2023"/>
    <n v="-1.6879840352382824E-2"/>
    <s v="July"/>
    <n v="2023"/>
    <m/>
  </r>
  <r>
    <x v="2751"/>
    <d v="2023-08-06T00:00:00"/>
    <d v="2025-04-23T00:00:00"/>
    <s v="Same Day"/>
    <x v="2387"/>
    <s v="Bradley Williams"/>
    <s v="Consumer"/>
    <s v="East"/>
    <s v="Office Supplies"/>
    <s v="Paper"/>
    <s v="Vision-oriented static artificial intelligence"/>
    <n v="4278.38"/>
    <n v="2"/>
    <n v="2"/>
    <n v="0.17"/>
    <n v="0.17"/>
    <n v="735.75"/>
    <n v="735.75"/>
    <s v="Profit"/>
    <s v="Aug-2023"/>
    <n v="0.17196929678990647"/>
    <s v="August"/>
    <n v="2023"/>
    <m/>
  </r>
  <r>
    <x v="2752"/>
    <d v="2023-11-15T00:00:00"/>
    <d v="2025-04-13T00:00:00"/>
    <s v="Same Day"/>
    <x v="2388"/>
    <s v="Michelle English"/>
    <s v="Corporate"/>
    <s v="East"/>
    <s v="Furniture"/>
    <s v="Chairs"/>
    <s v="User-centric 4thgeneration superstructure"/>
    <n v="2381.3200000000002"/>
    <n v="10"/>
    <n v="10"/>
    <n v="0.34"/>
    <n v="0.34"/>
    <n v="458.25"/>
    <n v="458.25"/>
    <s v="Profit"/>
    <s v="Nov-2023"/>
    <n v="0.19243528799153409"/>
    <s v="November"/>
    <n v="2023"/>
    <m/>
  </r>
  <r>
    <x v="2753"/>
    <d v="2024-02-21T00:00:00"/>
    <d v="2025-04-18T00:00:00"/>
    <s v="Second Class"/>
    <x v="2389"/>
    <s v="Randy Boyer"/>
    <s v="Corporate"/>
    <s v="East"/>
    <s v="Technology"/>
    <s v="Machines"/>
    <s v="Secured empowering ability"/>
    <n v="2251.66"/>
    <n v="7"/>
    <n v="7"/>
    <n v="0.11"/>
    <n v="0.11"/>
    <n v="233.46"/>
    <n v="233.46"/>
    <s v="Profit"/>
    <s v="Feb-2024"/>
    <n v="0.10368350461437341"/>
    <s v="February"/>
    <n v="2024"/>
    <m/>
  </r>
  <r>
    <x v="2754"/>
    <d v="2024-05-17T00:00:00"/>
    <d v="2025-05-06T00:00:00"/>
    <s v="Standard Class"/>
    <x v="2390"/>
    <s v="Aaron Hudson"/>
    <s v="Consumer"/>
    <s v="Central"/>
    <s v="Office Supplies"/>
    <s v="Labels"/>
    <s v="Public-key 3rdgeneration forecast"/>
    <n v="2595.21"/>
    <n v="8"/>
    <n v="8"/>
    <n v="0.45"/>
    <n v="0.45"/>
    <n v="932.54"/>
    <n v="932.54"/>
    <s v="Profit"/>
    <s v="May-2024"/>
    <n v="0.35933122945734641"/>
    <s v="May"/>
    <n v="2024"/>
    <m/>
  </r>
  <r>
    <x v="2755"/>
    <d v="2023-05-14T00:00:00"/>
    <d v="2025-04-30T00:00:00"/>
    <s v="Same Day"/>
    <x v="2391"/>
    <s v="Alexander Schultz"/>
    <s v="Corporate"/>
    <s v="East"/>
    <s v="Office Supplies"/>
    <s v="Paper"/>
    <s v="De-engineered value-added firmware"/>
    <n v="2431.1"/>
    <n v="7"/>
    <n v="7"/>
    <n v="0.46"/>
    <n v="0.46"/>
    <n v="655.55"/>
    <n v="655.55"/>
    <s v="Profit"/>
    <s v="May-2023"/>
    <n v="0.26965159804203859"/>
    <s v="May"/>
    <n v="2023"/>
    <m/>
  </r>
  <r>
    <x v="2756"/>
    <d v="2024-06-27T00:00:00"/>
    <d v="2025-05-05T00:00:00"/>
    <s v="First Class"/>
    <x v="2392"/>
    <s v="Donald Kelly"/>
    <s v="Home Office"/>
    <s v="East"/>
    <s v="Furniture"/>
    <s v="Furnishings"/>
    <s v="Expanded full-range extranet"/>
    <n v="487.14"/>
    <n v="2"/>
    <n v="2"/>
    <n v="0.03"/>
    <n v="0.03"/>
    <n v="120.5"/>
    <n v="120.5"/>
    <s v="Profit"/>
    <s v="Jun-2024"/>
    <n v="0.24736215461674263"/>
    <s v="June"/>
    <n v="2024"/>
    <m/>
  </r>
  <r>
    <x v="2757"/>
    <d v="2023-12-18T00:00:00"/>
    <d v="2025-04-16T00:00:00"/>
    <s v="Same Day"/>
    <x v="2393"/>
    <s v="Jeremy Marsh"/>
    <s v="Corporate"/>
    <s v="Central"/>
    <s v="Furniture"/>
    <s v="Tables"/>
    <s v="Profound object-oriented open architecture"/>
    <n v="2457.1999999999998"/>
    <n v="2"/>
    <n v="2"/>
    <n v="0.2"/>
    <n v="0.2"/>
    <n v="-13.51"/>
    <n v="-13.51"/>
    <s v="Loss"/>
    <s v="Dec-2023"/>
    <n v="-5.498127950512779E-3"/>
    <s v="December"/>
    <n v="2023"/>
    <m/>
  </r>
  <r>
    <x v="2758"/>
    <d v="2024-12-02T00:00:00"/>
    <d v="2025-04-29T00:00:00"/>
    <s v="Standard Class"/>
    <x v="2394"/>
    <s v="Rachel Weaver"/>
    <s v="Consumer"/>
    <s v="Central"/>
    <s v="Office Supplies"/>
    <s v="Labels"/>
    <s v="Synergized 24hour function"/>
    <n v="2189.89"/>
    <n v="9"/>
    <n v="9"/>
    <n v="0.32"/>
    <n v="0.32"/>
    <n v="316.43"/>
    <n v="316.43"/>
    <s v="Profit"/>
    <s v="Dec-2024"/>
    <n v="0.14449584225691703"/>
    <s v="December"/>
    <n v="2024"/>
    <m/>
  </r>
  <r>
    <x v="2759"/>
    <d v="2024-07-15T00:00:00"/>
    <d v="2025-04-12T00:00:00"/>
    <s v="Same Day"/>
    <x v="2395"/>
    <s v="Sara Schmidt"/>
    <s v="Corporate"/>
    <s v="Central"/>
    <s v="Office Supplies"/>
    <s v="Storage"/>
    <s v="Object-based holistic application"/>
    <n v="4936.71"/>
    <n v="7"/>
    <n v="7"/>
    <n v="0.15"/>
    <n v="0.15"/>
    <n v="67.569999999999993"/>
    <n v="67.569999999999993"/>
    <s v="Profit"/>
    <s v="Jul-2024"/>
    <n v="1.3687253251659504E-2"/>
    <s v="July"/>
    <n v="2024"/>
    <m/>
  </r>
  <r>
    <x v="2760"/>
    <d v="2024-08-22T00:00:00"/>
    <d v="2025-05-05T00:00:00"/>
    <s v="Standard Class"/>
    <x v="2379"/>
    <s v="Amy Hall"/>
    <s v="Corporate"/>
    <s v="South"/>
    <s v="Technology"/>
    <s v="Computers"/>
    <s v="Multi-tiered high-level portal"/>
    <n v="3407.32"/>
    <n v="5"/>
    <n v="5"/>
    <n v="0.39"/>
    <n v="0.39"/>
    <n v="176.25"/>
    <n v="176.25"/>
    <s v="Profit"/>
    <s v="Aug-2024"/>
    <n v="5.1726870384935959E-2"/>
    <s v="August"/>
    <n v="2024"/>
    <m/>
  </r>
  <r>
    <x v="2761"/>
    <d v="2023-07-26T00:00:00"/>
    <d v="2025-04-25T00:00:00"/>
    <s v="Standard Class"/>
    <x v="2396"/>
    <s v="Christine Avery"/>
    <s v="Corporate"/>
    <s v="South"/>
    <s v="Technology"/>
    <s v="Machines"/>
    <s v="Visionary explicit challenge"/>
    <n v="2760.97"/>
    <n v="9"/>
    <n v="9"/>
    <n v="0.47"/>
    <n v="0.47"/>
    <n v="801.96"/>
    <n v="801.96"/>
    <s v="Profit"/>
    <s v="Jul-2023"/>
    <n v="0.29046313433322352"/>
    <s v="July"/>
    <n v="2023"/>
    <m/>
  </r>
  <r>
    <x v="2762"/>
    <d v="2024-11-25T00:00:00"/>
    <d v="2025-04-27T00:00:00"/>
    <s v="Same Day"/>
    <x v="2397"/>
    <s v="Scott Gilbert"/>
    <s v="Corporate"/>
    <s v="West"/>
    <s v="Technology"/>
    <s v="Computers"/>
    <s v="Streamlined asynchronous open system"/>
    <n v="1255.3900000000001"/>
    <n v="7"/>
    <n v="7"/>
    <n v="0.47"/>
    <n v="0.47"/>
    <n v="130.34"/>
    <n v="130.34"/>
    <s v="Profit"/>
    <s v="Nov-2024"/>
    <n v="0.10382430957710352"/>
    <s v="November"/>
    <n v="2024"/>
    <m/>
  </r>
  <r>
    <x v="2763"/>
    <d v="2023-11-01T00:00:00"/>
    <d v="2025-04-28T00:00:00"/>
    <s v="Second Class"/>
    <x v="2398"/>
    <s v="Joshua Curtis"/>
    <s v="Corporate"/>
    <s v="South"/>
    <s v="Technology"/>
    <s v="Accessories"/>
    <s v="Right-sized client-server instruction set"/>
    <n v="3080.45"/>
    <n v="4"/>
    <n v="4"/>
    <n v="0.16"/>
    <n v="0.16"/>
    <n v="35.82"/>
    <n v="35.82"/>
    <s v="Profit"/>
    <s v="Nov-2023"/>
    <n v="1.1628171208751968E-2"/>
    <s v="November"/>
    <n v="2023"/>
    <m/>
  </r>
  <r>
    <x v="2764"/>
    <d v="2024-06-23T00:00:00"/>
    <d v="2025-04-15T00:00:00"/>
    <s v="Standard Class"/>
    <x v="2399"/>
    <s v="David Melton"/>
    <s v="Corporate"/>
    <s v="East"/>
    <s v="Office Supplies"/>
    <s v="Labels"/>
    <s v="User-centric secondary model"/>
    <n v="4688.97"/>
    <n v="3"/>
    <n v="3"/>
    <n v="0.18"/>
    <n v="0.18"/>
    <n v="346.88"/>
    <n v="346.88"/>
    <s v="Profit"/>
    <s v="Jun-2024"/>
    <n v="7.3977867207510387E-2"/>
    <s v="June"/>
    <n v="2024"/>
    <m/>
  </r>
  <r>
    <x v="2765"/>
    <d v="2024-10-09T00:00:00"/>
    <d v="2025-05-05T00:00:00"/>
    <s v="Second Class"/>
    <x v="2400"/>
    <s v="Angelica Ortiz"/>
    <s v="Home Office"/>
    <s v="South"/>
    <s v="Technology"/>
    <s v="Computers"/>
    <s v="Proactive didactic encoding"/>
    <n v="497.42"/>
    <n v="7"/>
    <n v="7"/>
    <n v="0.17"/>
    <n v="0.17"/>
    <n v="252.8"/>
    <n v="252.8"/>
    <s v="Profit"/>
    <s v="Oct-2024"/>
    <n v="0.50822242772707171"/>
    <s v="October"/>
    <n v="2024"/>
    <m/>
  </r>
  <r>
    <x v="2766"/>
    <d v="2023-06-04T00:00:00"/>
    <d v="2025-05-05T00:00:00"/>
    <s v="Standard Class"/>
    <x v="2401"/>
    <s v="Andrew Reyes"/>
    <s v="Consumer"/>
    <s v="East"/>
    <s v="Office Supplies"/>
    <s v="Art"/>
    <s v="Switchable analyzing definition"/>
    <n v="3729.12"/>
    <n v="3"/>
    <n v="3"/>
    <n v="0.03"/>
    <n v="0.03"/>
    <n v="761.05"/>
    <n v="761.05"/>
    <s v="Profit"/>
    <s v="Jun-2023"/>
    <n v="0.20408300081520572"/>
    <s v="June"/>
    <n v="2023"/>
    <m/>
  </r>
  <r>
    <x v="2767"/>
    <d v="2023-07-17T00:00:00"/>
    <d v="2025-04-09T00:00:00"/>
    <s v="Same Day"/>
    <x v="2402"/>
    <s v="Justin Johnson"/>
    <s v="Consumer"/>
    <s v="Central"/>
    <s v="Furniture"/>
    <s v="Bookcases"/>
    <s v="Open-source bottom-line knowledgebase"/>
    <n v="1764.68"/>
    <n v="8"/>
    <n v="8"/>
    <n v="0.32"/>
    <n v="0.32"/>
    <n v="678.1"/>
    <n v="678.1"/>
    <s v="Profit"/>
    <s v="Jul-2023"/>
    <n v="0.38426230251377019"/>
    <s v="July"/>
    <n v="2023"/>
    <m/>
  </r>
  <r>
    <x v="2768"/>
    <d v="2024-05-01T00:00:00"/>
    <d v="2025-04-14T00:00:00"/>
    <s v="Same Day"/>
    <x v="1079"/>
    <s v="Austin Lucas"/>
    <s v="Home Office"/>
    <s v="East"/>
    <s v="Technology"/>
    <s v="Computers"/>
    <s v="Persevering hybrid software"/>
    <n v="4964.18"/>
    <n v="4"/>
    <n v="4"/>
    <n v="0"/>
    <n v="0"/>
    <n v="885.48"/>
    <n v="885.48"/>
    <s v="Profit"/>
    <s v="May-2024"/>
    <n v="0.17837387040760003"/>
    <s v="May"/>
    <n v="2024"/>
    <m/>
  </r>
  <r>
    <x v="2769"/>
    <d v="2023-09-12T00:00:00"/>
    <d v="2025-04-21T00:00:00"/>
    <s v="Standard Class"/>
    <x v="350"/>
    <s v="Amanda Fisher"/>
    <s v="Corporate"/>
    <s v="Central"/>
    <s v="Technology"/>
    <s v="Accessories"/>
    <s v="Virtual zero administration interface"/>
    <n v="3903.37"/>
    <n v="7"/>
    <n v="7"/>
    <n v="0.44"/>
    <n v="0.44"/>
    <n v="838.73"/>
    <n v="838.73"/>
    <s v="Profit"/>
    <s v="Sep-2023"/>
    <n v="0.21487330178794223"/>
    <s v="September"/>
    <n v="2023"/>
    <m/>
  </r>
  <r>
    <x v="2770"/>
    <d v="2024-07-19T00:00:00"/>
    <d v="2025-04-15T00:00:00"/>
    <s v="Second Class"/>
    <x v="2403"/>
    <s v="Jodi Estrada"/>
    <s v="Corporate"/>
    <s v="East"/>
    <s v="Furniture"/>
    <s v="Furnishings"/>
    <s v="Object-based coherent archive"/>
    <n v="4142.2299999999996"/>
    <n v="4"/>
    <n v="4"/>
    <n v="0.35"/>
    <n v="0.35"/>
    <n v="282.57"/>
    <n v="282.57"/>
    <s v="Profit"/>
    <s v="Jul-2024"/>
    <n v="6.8216878348136153E-2"/>
    <s v="July"/>
    <n v="2024"/>
    <m/>
  </r>
  <r>
    <x v="2771"/>
    <d v="2023-07-28T00:00:00"/>
    <d v="2025-04-27T00:00:00"/>
    <s v="Standard Class"/>
    <x v="2404"/>
    <s v="Don Meyer"/>
    <s v="Consumer"/>
    <s v="East"/>
    <s v="Furniture"/>
    <s v="Bookcases"/>
    <s v="Face-to-face stable architecture"/>
    <n v="909.61"/>
    <n v="10"/>
    <n v="10"/>
    <n v="0.4"/>
    <n v="0.4"/>
    <n v="333.73"/>
    <n v="333.73"/>
    <s v="Profit"/>
    <s v="Jul-2023"/>
    <n v="0.36689350380932489"/>
    <s v="July"/>
    <n v="2023"/>
    <m/>
  </r>
  <r>
    <x v="2772"/>
    <d v="2024-10-21T00:00:00"/>
    <d v="2025-04-27T00:00:00"/>
    <s v="Standard Class"/>
    <x v="2405"/>
    <s v="David Flores"/>
    <s v="Consumer"/>
    <s v="South"/>
    <s v="Furniture"/>
    <s v="Tables"/>
    <s v="Right-sized non-volatile access"/>
    <n v="4226.57"/>
    <n v="1"/>
    <n v="1"/>
    <n v="0.37"/>
    <n v="0.37"/>
    <n v="340.05"/>
    <n v="340.05"/>
    <s v="Profit"/>
    <s v="Oct-2024"/>
    <n v="8.0455310097786156E-2"/>
    <s v="October"/>
    <n v="2024"/>
    <m/>
  </r>
  <r>
    <x v="2773"/>
    <d v="2023-06-18T00:00:00"/>
    <d v="2025-04-25T00:00:00"/>
    <s v="Standard Class"/>
    <x v="2406"/>
    <s v="Robert Cross"/>
    <s v="Home Office"/>
    <s v="West"/>
    <s v="Technology"/>
    <s v="Accessories"/>
    <s v="Stand-alone non-volatile secured line"/>
    <n v="143.85"/>
    <n v="5"/>
    <n v="5"/>
    <n v="0.01"/>
    <n v="0.01"/>
    <n v="781.12"/>
    <n v="781.12"/>
    <s v="Profit"/>
    <s v="Jun-2023"/>
    <n v="5.4301007994438653"/>
    <s v="June"/>
    <n v="2023"/>
    <m/>
  </r>
  <r>
    <x v="2774"/>
    <d v="2024-10-24T00:00:00"/>
    <d v="2025-04-26T00:00:00"/>
    <s v="First Class"/>
    <x v="2407"/>
    <s v="Samantha Aguilar"/>
    <s v="Corporate"/>
    <s v="South"/>
    <s v="Office Supplies"/>
    <s v="Binders"/>
    <s v="Persevering clear-thinking adapter"/>
    <n v="1627.06"/>
    <n v="10"/>
    <n v="10"/>
    <n v="0.21"/>
    <n v="0.21"/>
    <n v="489.07"/>
    <n v="489.07"/>
    <s v="Profit"/>
    <s v="Oct-2024"/>
    <n v="0.30058510442147185"/>
    <s v="October"/>
    <n v="2024"/>
    <m/>
  </r>
  <r>
    <x v="2775"/>
    <d v="2024-07-11T00:00:00"/>
    <d v="2025-04-23T00:00:00"/>
    <s v="First Class"/>
    <x v="2408"/>
    <s v="Melissa Russo"/>
    <s v="Home Office"/>
    <s v="South"/>
    <s v="Office Supplies"/>
    <s v="Paper"/>
    <s v="Sharable empowering standardization"/>
    <n v="3551.19"/>
    <n v="3"/>
    <n v="3"/>
    <n v="0.34"/>
    <n v="0.34"/>
    <n v="683.8"/>
    <n v="683.8"/>
    <s v="Profit"/>
    <s v="Jul-2024"/>
    <n v="0.19255517164668742"/>
    <s v="July"/>
    <n v="2024"/>
    <m/>
  </r>
  <r>
    <x v="2776"/>
    <d v="2024-10-25T00:00:00"/>
    <d v="2025-04-14T00:00:00"/>
    <s v="Second Class"/>
    <x v="2409"/>
    <s v="Lori Higgins"/>
    <s v="Home Office"/>
    <s v="Central"/>
    <s v="Technology"/>
    <s v="Copiers"/>
    <s v="Up-sized reciprocal collaboration"/>
    <n v="705.72"/>
    <n v="4"/>
    <n v="4"/>
    <n v="0.04"/>
    <n v="0.04"/>
    <n v="767.94"/>
    <n v="767.94"/>
    <s v="Profit"/>
    <s v="Oct-2024"/>
    <n v="1.0881652780139432"/>
    <s v="October"/>
    <n v="2024"/>
    <m/>
  </r>
  <r>
    <x v="2777"/>
    <d v="2024-07-29T00:00:00"/>
    <d v="2025-04-30T00:00:00"/>
    <s v="Same Day"/>
    <x v="2410"/>
    <s v="Marie Russo"/>
    <s v="Consumer"/>
    <s v="South"/>
    <s v="Furniture"/>
    <s v="Tables"/>
    <s v="Intuitive interactive capability"/>
    <n v="4856.13"/>
    <n v="1"/>
    <n v="1"/>
    <n v="0.37"/>
    <n v="0.37"/>
    <n v="530.41999999999996"/>
    <n v="530.41999999999996"/>
    <s v="Profit"/>
    <s v="Jul-2024"/>
    <n v="0.10922689466715264"/>
    <s v="July"/>
    <n v="2024"/>
    <m/>
  </r>
  <r>
    <x v="2778"/>
    <d v="2023-05-30T00:00:00"/>
    <d v="2025-05-08T00:00:00"/>
    <s v="Second Class"/>
    <x v="1048"/>
    <s v="Jasmine Colon"/>
    <s v="Home Office"/>
    <s v="East"/>
    <s v="Furniture"/>
    <s v="Furnishings"/>
    <s v="Total discrete paradigm"/>
    <n v="1055.1099999999999"/>
    <n v="3"/>
    <n v="3"/>
    <n v="0.4"/>
    <n v="0.4"/>
    <n v="-7.09"/>
    <n v="-7.09"/>
    <s v="Loss"/>
    <s v="May-2023"/>
    <n v="-6.7196785169318842E-3"/>
    <s v="May"/>
    <n v="2023"/>
    <m/>
  </r>
  <r>
    <x v="2779"/>
    <d v="2025-02-05T00:00:00"/>
    <d v="2025-04-27T00:00:00"/>
    <s v="Same Day"/>
    <x v="2411"/>
    <s v="Kelly Ray"/>
    <s v="Corporate"/>
    <s v="West"/>
    <s v="Furniture"/>
    <s v="Bookcases"/>
    <s v="Profound interactive encryption"/>
    <n v="3984.49"/>
    <n v="3"/>
    <n v="3"/>
    <n v="0.23"/>
    <n v="0.23"/>
    <n v="566"/>
    <n v="566"/>
    <s v="Profit"/>
    <s v="Feb-2025"/>
    <n v="0.14205080198469566"/>
    <s v="February"/>
    <n v="2025"/>
    <m/>
  </r>
  <r>
    <x v="2780"/>
    <d v="2024-10-05T00:00:00"/>
    <d v="2025-04-23T00:00:00"/>
    <s v="Second Class"/>
    <x v="2412"/>
    <s v="Jennifer Anderson"/>
    <s v="Consumer"/>
    <s v="South"/>
    <s v="Technology"/>
    <s v="Machines"/>
    <s v="Programmable disintermediate artificial intelligence"/>
    <n v="2743.92"/>
    <n v="2"/>
    <n v="2"/>
    <n v="0.3"/>
    <n v="0.3"/>
    <n v="760.38"/>
    <n v="760.38"/>
    <s v="Profit"/>
    <s v="Oct-2024"/>
    <n v="0.27711449313391062"/>
    <s v="October"/>
    <n v="2024"/>
    <m/>
  </r>
  <r>
    <x v="2781"/>
    <d v="2023-10-11T00:00:00"/>
    <d v="2025-04-28T00:00:00"/>
    <s v="First Class"/>
    <x v="2413"/>
    <s v="Ryan Carroll"/>
    <s v="Home Office"/>
    <s v="East"/>
    <s v="Furniture"/>
    <s v="Furnishings"/>
    <s v="Extended dedicated middleware"/>
    <n v="760.72"/>
    <n v="9"/>
    <n v="9"/>
    <n v="0.05"/>
    <n v="0.05"/>
    <n v="498.78"/>
    <n v="498.78"/>
    <s v="Profit"/>
    <s v="Oct-2023"/>
    <n v="0.65566831422862548"/>
    <s v="October"/>
    <n v="2023"/>
    <m/>
  </r>
  <r>
    <x v="2782"/>
    <d v="2023-11-30T00:00:00"/>
    <d v="2025-04-25T00:00:00"/>
    <s v="First Class"/>
    <x v="2414"/>
    <s v="Joshua Peterson"/>
    <s v="Consumer"/>
    <s v="East"/>
    <s v="Furniture"/>
    <s v="Tables"/>
    <s v="Mandatory actuating website"/>
    <n v="4949.1000000000004"/>
    <n v="3"/>
    <n v="3"/>
    <n v="0.22"/>
    <n v="0.22"/>
    <n v="617.39"/>
    <n v="617.39"/>
    <s v="Profit"/>
    <s v="Nov-2023"/>
    <n v="0.12474793396779212"/>
    <s v="November"/>
    <n v="2023"/>
    <m/>
  </r>
  <r>
    <x v="2783"/>
    <d v="2024-01-20T00:00:00"/>
    <d v="2025-05-04T00:00:00"/>
    <s v="First Class"/>
    <x v="2415"/>
    <s v="Julia Greer"/>
    <s v="Corporate"/>
    <s v="Central"/>
    <s v="Technology"/>
    <s v="Machines"/>
    <s v="Horizontal 4thgeneration encoding"/>
    <n v="247.12"/>
    <n v="7"/>
    <n v="7"/>
    <n v="0.08"/>
    <n v="0.08"/>
    <n v="183.99"/>
    <n v="183.99"/>
    <s v="Profit"/>
    <s v="Jan-2024"/>
    <n v="0.74453706701197797"/>
    <s v="January"/>
    <n v="2024"/>
    <m/>
  </r>
  <r>
    <x v="2784"/>
    <d v="2024-11-02T00:00:00"/>
    <d v="2025-05-08T00:00:00"/>
    <s v="Same Day"/>
    <x v="2416"/>
    <s v="Jose Smith"/>
    <s v="Corporate"/>
    <s v="Central"/>
    <s v="Office Supplies"/>
    <s v="Storage"/>
    <s v="Centralized methodical process improvement"/>
    <n v="783.65"/>
    <n v="7"/>
    <n v="7"/>
    <n v="0.16"/>
    <n v="0.16"/>
    <n v="625.89"/>
    <n v="625.89"/>
    <s v="Profit"/>
    <s v="Nov-2024"/>
    <n v="0.79868563772092138"/>
    <s v="November"/>
    <n v="2024"/>
    <m/>
  </r>
  <r>
    <x v="2785"/>
    <d v="2023-07-06T00:00:00"/>
    <d v="2025-04-28T00:00:00"/>
    <s v="First Class"/>
    <x v="2417"/>
    <s v="Scott Howard"/>
    <s v="Corporate"/>
    <s v="East"/>
    <s v="Furniture"/>
    <s v="Furnishings"/>
    <s v="Integrated attitude-oriented alliance"/>
    <n v="2552.0700000000002"/>
    <n v="9"/>
    <n v="9"/>
    <n v="0.17"/>
    <n v="0.17"/>
    <n v="586.5"/>
    <n v="586.5"/>
    <s v="Profit"/>
    <s v="Jul-2023"/>
    <n v="0.22981344555596045"/>
    <s v="July"/>
    <n v="2023"/>
    <m/>
  </r>
  <r>
    <x v="2786"/>
    <d v="2023-10-24T00:00:00"/>
    <d v="2025-04-27T00:00:00"/>
    <s v="Same Day"/>
    <x v="2418"/>
    <s v="Darlene Adams"/>
    <s v="Home Office"/>
    <s v="Central"/>
    <s v="Furniture"/>
    <s v="Furnishings"/>
    <s v="Compatible 3rdgeneration alliance"/>
    <n v="4048.64"/>
    <n v="5"/>
    <n v="5"/>
    <n v="0.12"/>
    <n v="0.12"/>
    <n v="199.8"/>
    <n v="199.8"/>
    <s v="Profit"/>
    <s v="Oct-2023"/>
    <n v="4.9349905153335448E-2"/>
    <s v="October"/>
    <n v="2023"/>
    <m/>
  </r>
  <r>
    <x v="2787"/>
    <d v="2025-02-18T00:00:00"/>
    <d v="2025-04-16T00:00:00"/>
    <s v="Second Class"/>
    <x v="2419"/>
    <s v="Darryl Bauer"/>
    <s v="Home Office"/>
    <s v="East"/>
    <s v="Furniture"/>
    <s v="Bookcases"/>
    <s v="Synergistic system-worthy focus group"/>
    <n v="1195.95"/>
    <n v="6"/>
    <n v="6"/>
    <n v="0.31"/>
    <n v="0.31"/>
    <n v="578.14"/>
    <n v="578.14"/>
    <s v="Profit"/>
    <s v="Feb-2025"/>
    <n v="0.4834148584807057"/>
    <s v="February"/>
    <n v="2025"/>
    <m/>
  </r>
  <r>
    <x v="2788"/>
    <d v="2023-08-06T00:00:00"/>
    <d v="2025-05-08T00:00:00"/>
    <s v="Second Class"/>
    <x v="2420"/>
    <s v="Angela Cooley"/>
    <s v="Consumer"/>
    <s v="Central"/>
    <s v="Furniture"/>
    <s v="Furnishings"/>
    <s v="Multi-tiered encompassing middleware"/>
    <n v="2394.9"/>
    <n v="3"/>
    <n v="3"/>
    <n v="0.38"/>
    <n v="0.38"/>
    <n v="557.37"/>
    <n v="557.37"/>
    <s v="Profit"/>
    <s v="Aug-2023"/>
    <n v="0.23273205561818863"/>
    <s v="August"/>
    <n v="2023"/>
    <m/>
  </r>
  <r>
    <x v="2789"/>
    <d v="2023-12-26T00:00:00"/>
    <d v="2025-04-22T00:00:00"/>
    <s v="Same Day"/>
    <x v="2421"/>
    <s v="Crystal Gonzalez"/>
    <s v="Corporate"/>
    <s v="West"/>
    <s v="Furniture"/>
    <s v="Bookcases"/>
    <s v="Visionary non-volatile access"/>
    <n v="1786.12"/>
    <n v="2"/>
    <n v="2"/>
    <n v="0.11"/>
    <n v="0.11"/>
    <n v="7.59"/>
    <n v="7.59"/>
    <s v="Profit"/>
    <s v="Dec-2023"/>
    <n v="4.2494345284751307E-3"/>
    <s v="December"/>
    <n v="2023"/>
    <m/>
  </r>
  <r>
    <x v="2790"/>
    <d v="2024-07-09T00:00:00"/>
    <d v="2025-04-25T00:00:00"/>
    <s v="Same Day"/>
    <x v="2422"/>
    <s v="Andrew McCormick"/>
    <s v="Home Office"/>
    <s v="East"/>
    <s v="Technology"/>
    <s v="Phones"/>
    <s v="Stand-alone system-worthy encryption"/>
    <n v="1737.81"/>
    <n v="7"/>
    <n v="7"/>
    <n v="0.05"/>
    <n v="0.05"/>
    <n v="499.98"/>
    <n v="499.98"/>
    <s v="Profit"/>
    <s v="Jul-2024"/>
    <n v="0.28770694149533033"/>
    <s v="July"/>
    <n v="2024"/>
    <m/>
  </r>
  <r>
    <x v="2791"/>
    <d v="2023-10-15T00:00:00"/>
    <d v="2025-04-22T00:00:00"/>
    <s v="First Class"/>
    <x v="807"/>
    <s v="Tony Blair"/>
    <s v="Home Office"/>
    <s v="South"/>
    <s v="Technology"/>
    <s v="Computers"/>
    <s v="Multi-lateral logistical system engine"/>
    <n v="4406.09"/>
    <n v="6"/>
    <n v="6"/>
    <n v="0.28999999999999998"/>
    <n v="0.28999999999999998"/>
    <n v="990.17"/>
    <n v="990.17"/>
    <s v="Profit"/>
    <s v="Oct-2023"/>
    <n v="0.22472759294521899"/>
    <s v="October"/>
    <n v="2023"/>
    <m/>
  </r>
  <r>
    <x v="2792"/>
    <d v="2024-10-08T00:00:00"/>
    <d v="2025-04-29T00:00:00"/>
    <s v="Same Day"/>
    <x v="2423"/>
    <s v="Kimberly Williams"/>
    <s v="Corporate"/>
    <s v="West"/>
    <s v="Technology"/>
    <s v="Phones"/>
    <s v="Team-oriented optimizing migration"/>
    <n v="1129.49"/>
    <n v="5"/>
    <n v="5"/>
    <n v="0.16"/>
    <n v="0.16"/>
    <n v="213.36"/>
    <n v="213.36"/>
    <s v="Profit"/>
    <s v="Oct-2024"/>
    <n v="0.18889941478012201"/>
    <s v="October"/>
    <n v="2024"/>
    <m/>
  </r>
  <r>
    <x v="2793"/>
    <d v="2025-02-25T00:00:00"/>
    <d v="2025-04-29T00:00:00"/>
    <s v="Same Day"/>
    <x v="2424"/>
    <s v="William Mathews"/>
    <s v="Home Office"/>
    <s v="East"/>
    <s v="Furniture"/>
    <s v="Furnishings"/>
    <s v="Face-to-face leading-edge time-frame"/>
    <n v="1302.58"/>
    <n v="2"/>
    <n v="2"/>
    <n v="0.05"/>
    <n v="0.05"/>
    <n v="495.33"/>
    <n v="495.33"/>
    <s v="Profit"/>
    <s v="Feb-2025"/>
    <n v="0.38026839042515626"/>
    <s v="February"/>
    <n v="2025"/>
    <m/>
  </r>
  <r>
    <x v="2794"/>
    <d v="2023-07-29T00:00:00"/>
    <d v="2025-04-13T00:00:00"/>
    <s v="Standard Class"/>
    <x v="2425"/>
    <s v="Angela Drake"/>
    <s v="Corporate"/>
    <s v="East"/>
    <s v="Office Supplies"/>
    <s v="Paper"/>
    <s v="Sharable logistical moderator"/>
    <n v="4560.45"/>
    <n v="10"/>
    <n v="10"/>
    <n v="7.0000000000000007E-2"/>
    <n v="7.0000000000000007E-2"/>
    <n v="-55.61"/>
    <n v="-55.61"/>
    <s v="Loss"/>
    <s v="Jul-2023"/>
    <n v="-1.2193972086087995E-2"/>
    <s v="July"/>
    <n v="2023"/>
    <m/>
  </r>
  <r>
    <x v="2795"/>
    <d v="2024-09-16T00:00:00"/>
    <d v="2025-04-14T00:00:00"/>
    <s v="Same Day"/>
    <x v="2426"/>
    <s v="Jose Larson"/>
    <s v="Consumer"/>
    <s v="East"/>
    <s v="Technology"/>
    <s v="Machines"/>
    <s v="Intuitive user-facing model"/>
    <n v="104.37"/>
    <n v="2"/>
    <n v="2"/>
    <n v="0.4"/>
    <n v="0.4"/>
    <n v="-17.86"/>
    <n v="-17.86"/>
    <s v="Loss"/>
    <s v="Sep-2024"/>
    <n v="-0.17112196991472645"/>
    <s v="September"/>
    <n v="2024"/>
    <m/>
  </r>
  <r>
    <x v="2796"/>
    <d v="2024-04-28T00:00:00"/>
    <d v="2025-04-30T00:00:00"/>
    <s v="Second Class"/>
    <x v="49"/>
    <s v="Jessica Lopez"/>
    <s v="Home Office"/>
    <s v="West"/>
    <s v="Office Supplies"/>
    <s v="Storage"/>
    <s v="Quality-focused high-level middleware"/>
    <n v="146.29"/>
    <n v="6"/>
    <n v="6"/>
    <n v="0.38"/>
    <n v="0.38"/>
    <n v="41.5"/>
    <n v="41.5"/>
    <s v="Profit"/>
    <s v="Apr-2024"/>
    <n v="0.28368309522181967"/>
    <s v="April"/>
    <n v="2024"/>
    <m/>
  </r>
  <r>
    <x v="2797"/>
    <d v="2024-10-12T00:00:00"/>
    <d v="2025-05-07T00:00:00"/>
    <s v="Second Class"/>
    <x v="2427"/>
    <s v="Heather Hanson"/>
    <s v="Home Office"/>
    <s v="West"/>
    <s v="Technology"/>
    <s v="Accessories"/>
    <s v="Robust optimal data-warehouse"/>
    <n v="2943.67"/>
    <n v="1"/>
    <n v="1"/>
    <n v="0.11"/>
    <n v="0.11"/>
    <n v="693.21"/>
    <n v="693.21"/>
    <s v="Profit"/>
    <s v="Oct-2024"/>
    <n v="0.23549175009427009"/>
    <s v="October"/>
    <n v="2024"/>
    <m/>
  </r>
  <r>
    <x v="2798"/>
    <d v="2025-03-04T00:00:00"/>
    <d v="2025-04-25T00:00:00"/>
    <s v="Same Day"/>
    <x v="713"/>
    <s v="Mario Morris"/>
    <s v="Home Office"/>
    <s v="West"/>
    <s v="Office Supplies"/>
    <s v="Labels"/>
    <s v="Advanced holistic artificial intelligence"/>
    <n v="2678.91"/>
    <n v="9"/>
    <n v="9"/>
    <n v="0.23"/>
    <n v="0.23"/>
    <n v="808.21"/>
    <n v="808.21"/>
    <s v="Profit"/>
    <s v="Mar-2025"/>
    <n v="0.30169359926238659"/>
    <s v="March"/>
    <n v="2025"/>
    <m/>
  </r>
  <r>
    <x v="2799"/>
    <d v="2024-05-27T00:00:00"/>
    <d v="2025-04-15T00:00:00"/>
    <s v="Second Class"/>
    <x v="2428"/>
    <s v="Xavier Ramsey"/>
    <s v="Consumer"/>
    <s v="East"/>
    <s v="Furniture"/>
    <s v="Bookcases"/>
    <s v="Proactive high-level moderator"/>
    <n v="4847.47"/>
    <n v="8"/>
    <n v="8"/>
    <n v="0.35"/>
    <n v="0.35"/>
    <n v="292.36"/>
    <n v="292.36"/>
    <s v="Profit"/>
    <s v="May-2024"/>
    <n v="6.0311874029132725E-2"/>
    <s v="May"/>
    <n v="2024"/>
    <m/>
  </r>
  <r>
    <x v="2800"/>
    <d v="2023-06-10T00:00:00"/>
    <d v="2025-05-03T00:00:00"/>
    <s v="First Class"/>
    <x v="2429"/>
    <s v="Sarah Palmer"/>
    <s v="Home Office"/>
    <s v="West"/>
    <s v="Furniture"/>
    <s v="Chairs"/>
    <s v="Persevering web-enabled archive"/>
    <n v="4509.16"/>
    <n v="1"/>
    <n v="1"/>
    <n v="0.1"/>
    <n v="0.1"/>
    <n v="494.76"/>
    <n v="494.76"/>
    <s v="Profit"/>
    <s v="Jun-2023"/>
    <n v="0.10972331875559971"/>
    <s v="June"/>
    <n v="2023"/>
    <m/>
  </r>
  <r>
    <x v="2801"/>
    <d v="2024-11-25T00:00:00"/>
    <d v="2025-04-17T00:00:00"/>
    <s v="Standard Class"/>
    <x v="2099"/>
    <s v="Heidi Russell"/>
    <s v="Consumer"/>
    <s v="South"/>
    <s v="Technology"/>
    <s v="Accessories"/>
    <s v="Devolved bi-directional contingency"/>
    <n v="1008.24"/>
    <n v="7"/>
    <n v="7"/>
    <n v="0.32"/>
    <n v="0.32"/>
    <n v="11.92"/>
    <n v="11.92"/>
    <s v="Profit"/>
    <s v="Nov-2024"/>
    <n v="1.1822581924938506E-2"/>
    <s v="November"/>
    <n v="2024"/>
    <m/>
  </r>
  <r>
    <x v="2802"/>
    <d v="2025-01-08T00:00:00"/>
    <d v="2025-04-26T00:00:00"/>
    <s v="First Class"/>
    <x v="1194"/>
    <s v="Cathy Gray PhD"/>
    <s v="Consumer"/>
    <s v="Central"/>
    <s v="Furniture"/>
    <s v="Tables"/>
    <s v="Centralized explicit challenge"/>
    <n v="4142.6899999999996"/>
    <n v="6"/>
    <n v="6"/>
    <n v="0.08"/>
    <n v="0.08"/>
    <n v="846.94"/>
    <n v="846.94"/>
    <s v="Profit"/>
    <s v="Jan-2025"/>
    <n v="0.20444204128235521"/>
    <s v="January"/>
    <n v="2025"/>
    <m/>
  </r>
  <r>
    <x v="2803"/>
    <d v="2025-02-28T00:00:00"/>
    <d v="2025-04-12T00:00:00"/>
    <s v="Same Day"/>
    <x v="2430"/>
    <s v="Samantha Davis"/>
    <s v="Corporate"/>
    <s v="Central"/>
    <s v="Office Supplies"/>
    <s v="Paper"/>
    <s v="Open-source local focus group"/>
    <n v="1151.54"/>
    <n v="7"/>
    <n v="7"/>
    <n v="0.21"/>
    <n v="0.21"/>
    <n v="49.45"/>
    <n v="49.45"/>
    <s v="Profit"/>
    <s v="Feb-2025"/>
    <n v="4.2942494398805084E-2"/>
    <s v="February"/>
    <n v="2025"/>
    <m/>
  </r>
  <r>
    <x v="2804"/>
    <d v="2025-02-24T00:00:00"/>
    <d v="2025-04-22T00:00:00"/>
    <s v="Same Day"/>
    <x v="2431"/>
    <s v="Roger Gonzalez"/>
    <s v="Corporate"/>
    <s v="Central"/>
    <s v="Furniture"/>
    <s v="Chairs"/>
    <s v="Persevering multi-tasking strategy"/>
    <n v="4928.1899999999996"/>
    <n v="6"/>
    <n v="6"/>
    <n v="0.18"/>
    <n v="0.18"/>
    <n v="663.92"/>
    <n v="663.92"/>
    <s v="Profit"/>
    <s v="Feb-2025"/>
    <n v="0.13471883186321956"/>
    <s v="February"/>
    <n v="2025"/>
    <m/>
  </r>
  <r>
    <x v="2805"/>
    <d v="2024-02-17T00:00:00"/>
    <d v="2025-04-20T00:00:00"/>
    <s v="First Class"/>
    <x v="2432"/>
    <s v="Jose Daniels"/>
    <s v="Consumer"/>
    <s v="East"/>
    <s v="Furniture"/>
    <s v="Bookcases"/>
    <s v="Vision-oriented web-enabled conglomeration"/>
    <n v="2955.95"/>
    <n v="6"/>
    <n v="6"/>
    <n v="0.42"/>
    <n v="0.42"/>
    <n v="759.06"/>
    <n v="759.06"/>
    <s v="Profit"/>
    <s v="Feb-2024"/>
    <n v="0.25679054111199445"/>
    <s v="February"/>
    <n v="2024"/>
    <m/>
  </r>
  <r>
    <x v="2806"/>
    <d v="2023-08-15T00:00:00"/>
    <d v="2025-04-20T00:00:00"/>
    <s v="Standard Class"/>
    <x v="1238"/>
    <s v="Autumn Wiley"/>
    <s v="Home Office"/>
    <s v="West"/>
    <s v="Furniture"/>
    <s v="Furnishings"/>
    <s v="Cloned high-level info-me diaries"/>
    <n v="1797.68"/>
    <n v="9"/>
    <n v="9"/>
    <n v="0.18"/>
    <n v="0.18"/>
    <n v="224.36"/>
    <n v="224.36"/>
    <s v="Profit"/>
    <s v="Aug-2023"/>
    <n v="0.12480530461483691"/>
    <s v="August"/>
    <n v="2023"/>
    <m/>
  </r>
  <r>
    <x v="2807"/>
    <d v="2024-01-09T00:00:00"/>
    <d v="2025-04-15T00:00:00"/>
    <s v="Second Class"/>
    <x v="2433"/>
    <s v="John Cook"/>
    <s v="Corporate"/>
    <s v="South"/>
    <s v="Furniture"/>
    <s v="Bookcases"/>
    <s v="Grass-roots exuding access"/>
    <n v="3799.42"/>
    <n v="4"/>
    <n v="4"/>
    <n v="0.18"/>
    <n v="0.18"/>
    <n v="405.11"/>
    <n v="405.11"/>
    <s v="Profit"/>
    <s v="Jan-2024"/>
    <n v="0.10662416895210322"/>
    <s v="January"/>
    <n v="2024"/>
    <m/>
  </r>
  <r>
    <x v="2808"/>
    <d v="2024-03-06T00:00:00"/>
    <d v="2025-04-27T00:00:00"/>
    <s v="Second Class"/>
    <x v="2434"/>
    <s v="Tamara Smith"/>
    <s v="Consumer"/>
    <s v="Central"/>
    <s v="Office Supplies"/>
    <s v="Paper"/>
    <s v="Triple-buffered client-driven functionalities"/>
    <n v="3728.56"/>
    <n v="3"/>
    <n v="3"/>
    <n v="0.28999999999999998"/>
    <n v="0.28999999999999998"/>
    <n v="-94.91"/>
    <n v="-94.91"/>
    <s v="Loss"/>
    <s v="Mar-2024"/>
    <n v="-2.5454867294612396E-2"/>
    <s v="March"/>
    <n v="2024"/>
    <m/>
  </r>
  <r>
    <x v="2809"/>
    <d v="2023-10-15T00:00:00"/>
    <d v="2025-04-18T00:00:00"/>
    <s v="First Class"/>
    <x v="2435"/>
    <s v="Molly Davis"/>
    <s v="Home Office"/>
    <s v="South"/>
    <s v="Furniture"/>
    <s v="Chairs"/>
    <s v="Reactive full-range project"/>
    <n v="1791.73"/>
    <n v="6"/>
    <n v="6"/>
    <n v="0.47"/>
    <n v="0.47"/>
    <n v="225.3"/>
    <n v="225.3"/>
    <s v="Profit"/>
    <s v="Oct-2023"/>
    <n v="0.12574439229124926"/>
    <s v="October"/>
    <n v="2023"/>
    <m/>
  </r>
  <r>
    <x v="2810"/>
    <d v="2024-01-30T00:00:00"/>
    <d v="2025-04-29T00:00:00"/>
    <s v="First Class"/>
    <x v="296"/>
    <s v="Dana Lozano"/>
    <s v="Corporate"/>
    <s v="West"/>
    <s v="Technology"/>
    <s v="Computers"/>
    <s v="Assimilated client-server superstructure"/>
    <n v="3235.51"/>
    <n v="10"/>
    <n v="10"/>
    <n v="0.24"/>
    <n v="0.24"/>
    <n v="86.64"/>
    <n v="86.64"/>
    <s v="Profit"/>
    <s v="Jan-2024"/>
    <n v="2.6777849550766338E-2"/>
    <s v="January"/>
    <n v="2024"/>
    <m/>
  </r>
  <r>
    <x v="2811"/>
    <d v="2023-10-07T00:00:00"/>
    <d v="2025-05-06T00:00:00"/>
    <s v="Standard Class"/>
    <x v="2436"/>
    <s v="Kayla Bailey"/>
    <s v="Consumer"/>
    <s v="East"/>
    <s v="Office Supplies"/>
    <s v="Storage"/>
    <s v="Pre-emptive didactic access"/>
    <n v="91.3"/>
    <n v="3"/>
    <n v="3"/>
    <n v="0.32"/>
    <n v="0.32"/>
    <n v="390.98"/>
    <n v="390.98"/>
    <s v="Profit"/>
    <s v="Oct-2023"/>
    <n v="4.2823658269441403"/>
    <s v="October"/>
    <n v="2023"/>
    <m/>
  </r>
  <r>
    <x v="2812"/>
    <d v="2023-08-09T00:00:00"/>
    <d v="2025-04-22T00:00:00"/>
    <s v="Second Class"/>
    <x v="2437"/>
    <s v="Cassandra Taylor"/>
    <s v="Home Office"/>
    <s v="Central"/>
    <s v="Office Supplies"/>
    <s v="Storage"/>
    <s v="Ameliorated mission-critical model"/>
    <n v="1968.07"/>
    <n v="5"/>
    <n v="5"/>
    <n v="0.11"/>
    <n v="0.11"/>
    <n v="631.47"/>
    <n v="631.47"/>
    <s v="Profit"/>
    <s v="Aug-2023"/>
    <n v="0.32085748982505707"/>
    <s v="August"/>
    <n v="2023"/>
    <m/>
  </r>
  <r>
    <x v="2813"/>
    <d v="2024-07-06T00:00:00"/>
    <d v="2025-04-23T00:00:00"/>
    <s v="Same Day"/>
    <x v="2438"/>
    <s v="Michelle Vance"/>
    <s v="Consumer"/>
    <s v="East"/>
    <s v="Furniture"/>
    <s v="Chairs"/>
    <s v="Self-enabling contextually-based software"/>
    <n v="1879.13"/>
    <n v="4"/>
    <n v="4"/>
    <n v="0.08"/>
    <n v="0.08"/>
    <n v="269.39"/>
    <n v="269.39"/>
    <s v="Profit"/>
    <s v="Jul-2024"/>
    <n v="0.14335889480770356"/>
    <s v="July"/>
    <n v="2024"/>
    <m/>
  </r>
  <r>
    <x v="2814"/>
    <d v="2023-07-15T00:00:00"/>
    <d v="2025-04-23T00:00:00"/>
    <s v="Standard Class"/>
    <x v="2439"/>
    <s v="Kimberly Ware"/>
    <s v="Corporate"/>
    <s v="West"/>
    <s v="Furniture"/>
    <s v="Tables"/>
    <s v="Reduced zero administration standardization"/>
    <n v="4829.54"/>
    <n v="3"/>
    <n v="3"/>
    <n v="0.5"/>
    <n v="0.5"/>
    <n v="981.7"/>
    <n v="981.7"/>
    <s v="Profit"/>
    <s v="Jul-2023"/>
    <n v="0.20326987663421361"/>
    <s v="July"/>
    <n v="2023"/>
    <m/>
  </r>
  <r>
    <x v="2815"/>
    <d v="2024-02-03T00:00:00"/>
    <d v="2025-05-08T00:00:00"/>
    <s v="Standard Class"/>
    <x v="2440"/>
    <s v="Brittany Jones"/>
    <s v="Home Office"/>
    <s v="South"/>
    <s v="Technology"/>
    <s v="Phones"/>
    <s v="Realigned composite encoding"/>
    <n v="285.14"/>
    <n v="2"/>
    <n v="2"/>
    <n v="0.1"/>
    <n v="0.1"/>
    <n v="15.39"/>
    <n v="15.39"/>
    <s v="Profit"/>
    <s v="Feb-2024"/>
    <n v="5.3973486708283655E-2"/>
    <s v="February"/>
    <n v="2024"/>
    <m/>
  </r>
  <r>
    <x v="2816"/>
    <d v="2023-06-26T00:00:00"/>
    <d v="2025-04-09T00:00:00"/>
    <s v="First Class"/>
    <x v="2441"/>
    <s v="Stephen Robinson"/>
    <s v="Consumer"/>
    <s v="Central"/>
    <s v="Office Supplies"/>
    <s v="Binders"/>
    <s v="Streamlined intermediate software"/>
    <n v="2654.44"/>
    <n v="2"/>
    <n v="2"/>
    <n v="0.1"/>
    <n v="0.1"/>
    <n v="375.83"/>
    <n v="375.83"/>
    <s v="Profit"/>
    <s v="Jun-2023"/>
    <n v="0.14158541914678802"/>
    <s v="June"/>
    <n v="2023"/>
    <m/>
  </r>
  <r>
    <x v="2817"/>
    <d v="2023-12-13T00:00:00"/>
    <d v="2025-04-28T00:00:00"/>
    <s v="Second Class"/>
    <x v="2442"/>
    <s v="Greg Lane"/>
    <s v="Corporate"/>
    <s v="South"/>
    <s v="Furniture"/>
    <s v="Tables"/>
    <s v="Exclusive full-range throughput"/>
    <n v="3729.21"/>
    <n v="1"/>
    <n v="1"/>
    <n v="0.36"/>
    <n v="0.36"/>
    <n v="754.43"/>
    <n v="754.43"/>
    <s v="Profit"/>
    <s v="Dec-2023"/>
    <n v="0.20230290061433923"/>
    <s v="December"/>
    <n v="2023"/>
    <m/>
  </r>
  <r>
    <x v="2818"/>
    <d v="2023-04-25T00:00:00"/>
    <d v="2025-05-03T00:00:00"/>
    <s v="Same Day"/>
    <x v="2443"/>
    <s v="Tammy Hill"/>
    <s v="Home Office"/>
    <s v="East"/>
    <s v="Technology"/>
    <s v="Computers"/>
    <s v="Exclusive bi-directional task-force"/>
    <n v="1035.04"/>
    <n v="7"/>
    <n v="7"/>
    <n v="0.31"/>
    <n v="0.31"/>
    <n v="3.36"/>
    <n v="3.36"/>
    <s v="Profit"/>
    <s v="Apr-2023"/>
    <n v="3.24625135260473E-3"/>
    <s v="April"/>
    <n v="2023"/>
    <m/>
  </r>
  <r>
    <x v="2819"/>
    <d v="2023-07-23T00:00:00"/>
    <d v="2025-05-05T00:00:00"/>
    <s v="First Class"/>
    <x v="2444"/>
    <s v="Jennifer Little"/>
    <s v="Home Office"/>
    <s v="East"/>
    <s v="Furniture"/>
    <s v="Chairs"/>
    <s v="Networked asymmetric matrix"/>
    <n v="3846.07"/>
    <n v="1"/>
    <n v="1"/>
    <n v="0.44"/>
    <n v="0.44"/>
    <n v="218.97"/>
    <n v="218.97"/>
    <s v="Profit"/>
    <s v="Jul-2023"/>
    <n v="5.6933441149017043E-2"/>
    <s v="July"/>
    <n v="2023"/>
    <m/>
  </r>
  <r>
    <x v="2820"/>
    <d v="2023-05-31T00:00:00"/>
    <d v="2025-04-10T00:00:00"/>
    <s v="Same Day"/>
    <x v="351"/>
    <s v="Craig Hensley"/>
    <s v="Home Office"/>
    <s v="Central"/>
    <s v="Furniture"/>
    <s v="Tables"/>
    <s v="Expanded zero tolerance moderator"/>
    <n v="2851.28"/>
    <n v="1"/>
    <n v="1"/>
    <n v="0.23"/>
    <n v="0.23"/>
    <n v="318.72000000000003"/>
    <n v="318.72000000000003"/>
    <s v="Profit"/>
    <s v="May-2023"/>
    <n v="0.11178137538228444"/>
    <s v="May"/>
    <n v="2023"/>
    <m/>
  </r>
  <r>
    <x v="2821"/>
    <d v="2024-06-01T00:00:00"/>
    <d v="2025-04-17T00:00:00"/>
    <s v="Second Class"/>
    <x v="2445"/>
    <s v="Douglas Cruz"/>
    <s v="Corporate"/>
    <s v="West"/>
    <s v="Furniture"/>
    <s v="Bookcases"/>
    <s v="Synchronized logistical benchmark"/>
    <n v="2672.94"/>
    <n v="4"/>
    <n v="4"/>
    <n v="0.3"/>
    <n v="0.3"/>
    <n v="110.16"/>
    <n v="110.16"/>
    <s v="Profit"/>
    <s v="Jun-2024"/>
    <n v="4.1213046308559112E-2"/>
    <s v="June"/>
    <n v="2024"/>
    <m/>
  </r>
  <r>
    <x v="2822"/>
    <d v="2023-06-13T00:00:00"/>
    <d v="2025-04-21T00:00:00"/>
    <s v="First Class"/>
    <x v="908"/>
    <s v="Nicole May"/>
    <s v="Consumer"/>
    <s v="South"/>
    <s v="Furniture"/>
    <s v="Tables"/>
    <s v="Profound encompassing firmware"/>
    <n v="3346.18"/>
    <n v="3"/>
    <n v="3"/>
    <n v="0.22"/>
    <n v="0.22"/>
    <n v="215.6"/>
    <n v="215.6"/>
    <s v="Profit"/>
    <s v="Jun-2023"/>
    <n v="6.4431680304107966E-2"/>
    <s v="June"/>
    <n v="2023"/>
    <m/>
  </r>
  <r>
    <x v="2823"/>
    <d v="2025-03-31T00:00:00"/>
    <d v="2025-04-14T00:00:00"/>
    <s v="First Class"/>
    <x v="2446"/>
    <s v="Jermaine Ford"/>
    <s v="Corporate"/>
    <s v="East"/>
    <s v="Furniture"/>
    <s v="Bookcases"/>
    <s v="Multi-layered bi-directional strategy"/>
    <n v="2208.84"/>
    <n v="1"/>
    <n v="1"/>
    <n v="0.35"/>
    <n v="0.35"/>
    <n v="677.05"/>
    <n v="677.05"/>
    <s v="Profit"/>
    <s v="Mar-2025"/>
    <n v="0.30651835352492707"/>
    <s v="March"/>
    <n v="2025"/>
    <m/>
  </r>
  <r>
    <x v="2824"/>
    <d v="2024-12-02T00:00:00"/>
    <d v="2025-04-28T00:00:00"/>
    <s v="Same Day"/>
    <x v="2447"/>
    <s v="Tammy Lam"/>
    <s v="Home Office"/>
    <s v="East"/>
    <s v="Technology"/>
    <s v="Copiers"/>
    <s v="Future-proofed coherent capacity"/>
    <n v="2344.96"/>
    <n v="10"/>
    <n v="10"/>
    <n v="0.08"/>
    <n v="0.08"/>
    <n v="238.07"/>
    <n v="238.07"/>
    <s v="Profit"/>
    <s v="Dec-2024"/>
    <n v="0.10152411981441048"/>
    <s v="December"/>
    <n v="2024"/>
    <m/>
  </r>
  <r>
    <x v="2825"/>
    <d v="2024-07-27T00:00:00"/>
    <d v="2025-04-11T00:00:00"/>
    <s v="Standard Class"/>
    <x v="950"/>
    <s v="Derek Maldonado"/>
    <s v="Home Office"/>
    <s v="South"/>
    <s v="Technology"/>
    <s v="Computers"/>
    <s v="Reduced background support"/>
    <n v="4515.43"/>
    <n v="10"/>
    <n v="10"/>
    <n v="0.27"/>
    <n v="0.27"/>
    <n v="-88.76"/>
    <n v="-88.76"/>
    <s v="Loss"/>
    <s v="Jul-2024"/>
    <n v="-1.9657042629384135E-2"/>
    <s v="July"/>
    <n v="2024"/>
    <m/>
  </r>
  <r>
    <x v="2826"/>
    <d v="2024-12-16T00:00:00"/>
    <d v="2025-05-01T00:00:00"/>
    <s v="Same Day"/>
    <x v="1403"/>
    <s v="Melinda Smith"/>
    <s v="Corporate"/>
    <s v="Central"/>
    <s v="Furniture"/>
    <s v="Chairs"/>
    <s v="Programmable solution-oriented conglomeration"/>
    <n v="3522.74"/>
    <n v="6"/>
    <n v="6"/>
    <n v="0.01"/>
    <n v="0.01"/>
    <n v="473.74"/>
    <n v="473.74"/>
    <s v="Profit"/>
    <s v="Dec-2024"/>
    <n v="0.13448054639286466"/>
    <s v="December"/>
    <n v="2024"/>
    <m/>
  </r>
  <r>
    <x v="2827"/>
    <d v="2023-11-01T00:00:00"/>
    <d v="2025-04-19T00:00:00"/>
    <s v="Standard Class"/>
    <x v="2024"/>
    <s v="Anthony Clark"/>
    <s v="Consumer"/>
    <s v="West"/>
    <s v="Office Supplies"/>
    <s v="Paper"/>
    <s v="Synergistic content-based Graphic Interface"/>
    <n v="4563.6899999999996"/>
    <n v="1"/>
    <n v="1"/>
    <n v="0.42"/>
    <n v="0.42"/>
    <n v="-73.849999999999994"/>
    <n v="-73.849999999999994"/>
    <s v="Loss"/>
    <s v="Nov-2023"/>
    <n v="-1.618208072853327E-2"/>
    <s v="November"/>
    <n v="2023"/>
    <m/>
  </r>
  <r>
    <x v="2828"/>
    <d v="2025-03-31T00:00:00"/>
    <d v="2025-05-05T00:00:00"/>
    <s v="First Class"/>
    <x v="478"/>
    <s v="Alexander Bailey"/>
    <s v="Corporate"/>
    <s v="East"/>
    <s v="Office Supplies"/>
    <s v="Paper"/>
    <s v="Synergized tertiary flexibility"/>
    <n v="1174.4100000000001"/>
    <n v="2"/>
    <n v="2"/>
    <n v="0.08"/>
    <n v="0.08"/>
    <n v="690.57"/>
    <n v="690.57"/>
    <s v="Profit"/>
    <s v="Mar-2025"/>
    <n v="0.58801440723427079"/>
    <s v="March"/>
    <n v="2025"/>
    <m/>
  </r>
  <r>
    <x v="2829"/>
    <d v="2024-10-06T00:00:00"/>
    <d v="2025-05-01T00:00:00"/>
    <s v="Standard Class"/>
    <x v="2448"/>
    <s v="Joshua Brown"/>
    <s v="Corporate"/>
    <s v="East"/>
    <s v="Office Supplies"/>
    <s v="Storage"/>
    <s v="Pre-emptive modular circuit"/>
    <n v="1162.26"/>
    <n v="1"/>
    <n v="1"/>
    <n v="0.11"/>
    <n v="0.11"/>
    <n v="160.68"/>
    <n v="160.68"/>
    <s v="Profit"/>
    <s v="Oct-2024"/>
    <n v="0.13824789633988954"/>
    <s v="October"/>
    <n v="2024"/>
    <m/>
  </r>
  <r>
    <x v="2830"/>
    <d v="2023-10-14T00:00:00"/>
    <d v="2025-04-13T00:00:00"/>
    <s v="First Class"/>
    <x v="2449"/>
    <s v="Chloe Martinez"/>
    <s v="Home Office"/>
    <s v="West"/>
    <s v="Technology"/>
    <s v="Copiers"/>
    <s v="Enhanced reciprocal throughput"/>
    <n v="2629.76"/>
    <n v="2"/>
    <n v="2"/>
    <n v="0.33"/>
    <n v="0.33"/>
    <n v="600.17999999999995"/>
    <n v="600.17999999999995"/>
    <s v="Profit"/>
    <s v="Oct-2023"/>
    <n v="0.2282261499148211"/>
    <s v="October"/>
    <n v="2023"/>
    <m/>
  </r>
  <r>
    <x v="2831"/>
    <d v="2025-03-04T00:00:00"/>
    <d v="2025-04-10T00:00:00"/>
    <s v="First Class"/>
    <x v="2450"/>
    <s v="Ana Castillo"/>
    <s v="Corporate"/>
    <s v="West"/>
    <s v="Furniture"/>
    <s v="Chairs"/>
    <s v="Public-key interactive methodology"/>
    <n v="332.73"/>
    <n v="4"/>
    <n v="4"/>
    <n v="0.25"/>
    <n v="0.25"/>
    <n v="961.44"/>
    <n v="961.44"/>
    <s v="Profit"/>
    <s v="Mar-2025"/>
    <n v="2.8895500856550358"/>
    <s v="March"/>
    <n v="2025"/>
    <m/>
  </r>
  <r>
    <x v="2832"/>
    <d v="2024-07-05T00:00:00"/>
    <d v="2025-05-02T00:00:00"/>
    <s v="First Class"/>
    <x v="2451"/>
    <s v="Gabrielle Allen"/>
    <s v="Consumer"/>
    <s v="East"/>
    <s v="Office Supplies"/>
    <s v="Binders"/>
    <s v="Upgradable mission-critical support"/>
    <n v="487.7"/>
    <n v="2"/>
    <n v="2"/>
    <n v="0.21"/>
    <n v="0.21"/>
    <n v="338.93"/>
    <n v="338.93"/>
    <s v="Profit"/>
    <s v="Jul-2024"/>
    <n v="0.69495591552183722"/>
    <s v="July"/>
    <n v="2024"/>
    <m/>
  </r>
  <r>
    <x v="2833"/>
    <d v="2024-05-19T00:00:00"/>
    <d v="2025-04-17T00:00:00"/>
    <s v="Same Day"/>
    <x v="2452"/>
    <s v="Cassandra Brady"/>
    <s v="Consumer"/>
    <s v="East"/>
    <s v="Technology"/>
    <s v="Phones"/>
    <s v="Stand-alone clear-thinking benchmark"/>
    <n v="1838.2"/>
    <n v="2"/>
    <n v="2"/>
    <n v="0.33"/>
    <n v="0.33"/>
    <n v="334.77"/>
    <n v="334.77"/>
    <s v="Profit"/>
    <s v="May-2024"/>
    <n v="0.18211837667283209"/>
    <s v="May"/>
    <n v="2024"/>
    <m/>
  </r>
  <r>
    <x v="2834"/>
    <d v="2023-10-14T00:00:00"/>
    <d v="2025-04-13T00:00:00"/>
    <s v="Second Class"/>
    <x v="2453"/>
    <s v="Dana Perry"/>
    <s v="Consumer"/>
    <s v="Central"/>
    <s v="Furniture"/>
    <s v="Tables"/>
    <s v="Proactive grid-enabled access"/>
    <n v="4292.16"/>
    <n v="9"/>
    <n v="9"/>
    <n v="0.39"/>
    <n v="0.39"/>
    <n v="938.03"/>
    <n v="938.03"/>
    <s v="Profit"/>
    <s v="Oct-2023"/>
    <n v="0.21854497502423023"/>
    <s v="October"/>
    <n v="2023"/>
    <m/>
  </r>
  <r>
    <x v="2835"/>
    <d v="2024-05-03T00:00:00"/>
    <d v="2025-04-19T00:00:00"/>
    <s v="Standard Class"/>
    <x v="579"/>
    <s v="Tim Phillips"/>
    <s v="Corporate"/>
    <s v="Central"/>
    <s v="Technology"/>
    <s v="Machines"/>
    <s v="Quality-focused logistical complexity"/>
    <n v="4087.41"/>
    <n v="7"/>
    <n v="7"/>
    <n v="0.41"/>
    <n v="0.41"/>
    <n v="417.4"/>
    <n v="417.4"/>
    <s v="Profit"/>
    <s v="May-2024"/>
    <n v="0.10211845643084495"/>
    <s v="May"/>
    <n v="2024"/>
    <m/>
  </r>
  <r>
    <x v="2836"/>
    <d v="2023-07-15T00:00:00"/>
    <d v="2025-04-09T00:00:00"/>
    <s v="First Class"/>
    <x v="2454"/>
    <s v="Gabrielle Ramirez"/>
    <s v="Corporate"/>
    <s v="East"/>
    <s v="Technology"/>
    <s v="Machines"/>
    <s v="Enhanced client-driven workforce"/>
    <n v="1052.43"/>
    <n v="6"/>
    <n v="6"/>
    <n v="0.22"/>
    <n v="0.22"/>
    <n v="-18.43"/>
    <n v="-18.43"/>
    <s v="Loss"/>
    <s v="Jul-2023"/>
    <n v="-1.7511853519949067E-2"/>
    <s v="July"/>
    <n v="2023"/>
    <m/>
  </r>
  <r>
    <x v="2837"/>
    <d v="2024-06-02T00:00:00"/>
    <d v="2025-04-13T00:00:00"/>
    <s v="Standard Class"/>
    <x v="2455"/>
    <s v="Ronald Baker"/>
    <s v="Corporate"/>
    <s v="East"/>
    <s v="Furniture"/>
    <s v="Bookcases"/>
    <s v="Networked optimizing moratorium"/>
    <n v="188.23"/>
    <n v="3"/>
    <n v="3"/>
    <n v="0.41"/>
    <n v="0.41"/>
    <n v="717.89"/>
    <n v="717.89"/>
    <s v="Profit"/>
    <s v="Jun-2024"/>
    <n v="3.8138978908781809"/>
    <s v="June"/>
    <n v="2024"/>
    <m/>
  </r>
  <r>
    <x v="2838"/>
    <d v="2024-05-02T00:00:00"/>
    <d v="2025-04-25T00:00:00"/>
    <s v="Second Class"/>
    <x v="2456"/>
    <s v="Eric Sullivan"/>
    <s v="Home Office"/>
    <s v="Central"/>
    <s v="Technology"/>
    <s v="Computers"/>
    <s v="Distributed asymmetric model"/>
    <n v="2783.42"/>
    <n v="2"/>
    <n v="2"/>
    <n v="0.18"/>
    <n v="0.18"/>
    <n v="922.14"/>
    <n v="922.14"/>
    <s v="Profit"/>
    <s v="May-2024"/>
    <n v="0.33129746858181658"/>
    <s v="May"/>
    <n v="2024"/>
    <m/>
  </r>
  <r>
    <x v="2839"/>
    <d v="2023-11-01T00:00:00"/>
    <d v="2025-04-28T00:00:00"/>
    <s v="Same Day"/>
    <x v="2457"/>
    <s v="Rebecca Murray"/>
    <s v="Consumer"/>
    <s v="East"/>
    <s v="Furniture"/>
    <s v="Furnishings"/>
    <s v="Programmable interactive challenge"/>
    <n v="3834.22"/>
    <n v="2"/>
    <n v="2"/>
    <n v="0.11"/>
    <n v="0.11"/>
    <n v="2.44"/>
    <n v="2.44"/>
    <s v="Profit"/>
    <s v="Nov-2023"/>
    <n v="6.3637454293180888E-4"/>
    <s v="November"/>
    <n v="2023"/>
    <m/>
  </r>
  <r>
    <x v="2840"/>
    <d v="2025-02-13T00:00:00"/>
    <d v="2025-04-23T00:00:00"/>
    <s v="Same Day"/>
    <x v="2458"/>
    <s v="Alexis Estrada"/>
    <s v="Home Office"/>
    <s v="East"/>
    <s v="Office Supplies"/>
    <s v="Paper"/>
    <s v="Business-focused tertiary emulation"/>
    <n v="4290.2299999999996"/>
    <n v="8"/>
    <n v="8"/>
    <n v="0.43"/>
    <n v="0.43"/>
    <n v="884.87"/>
    <n v="884.87"/>
    <s v="Profit"/>
    <s v="Feb-2025"/>
    <n v="0.20625234544534909"/>
    <s v="February"/>
    <n v="2025"/>
    <m/>
  </r>
  <r>
    <x v="2841"/>
    <d v="2024-06-28T00:00:00"/>
    <d v="2025-04-13T00:00:00"/>
    <s v="Standard Class"/>
    <x v="2459"/>
    <s v="Martha Rodriguez"/>
    <s v="Consumer"/>
    <s v="East"/>
    <s v="Office Supplies"/>
    <s v="Binders"/>
    <s v="Robust composite workforce"/>
    <n v="4665.6400000000003"/>
    <n v="9"/>
    <n v="9"/>
    <n v="0.33"/>
    <n v="0.33"/>
    <n v="729.61"/>
    <n v="729.61"/>
    <s v="Profit"/>
    <s v="Jun-2024"/>
    <n v="0.15637940346876311"/>
    <s v="June"/>
    <n v="2024"/>
    <m/>
  </r>
  <r>
    <x v="2842"/>
    <d v="2024-12-24T00:00:00"/>
    <d v="2025-04-12T00:00:00"/>
    <s v="Same Day"/>
    <x v="2460"/>
    <s v="Kelsey Jimenez"/>
    <s v="Home Office"/>
    <s v="East"/>
    <s v="Furniture"/>
    <s v="Bookcases"/>
    <s v="Versatile system-worthy strategy"/>
    <n v="1497.29"/>
    <n v="5"/>
    <n v="5"/>
    <n v="0.19"/>
    <n v="0.19"/>
    <n v="950.43"/>
    <n v="950.43"/>
    <s v="Profit"/>
    <s v="Dec-2024"/>
    <n v="0.63476681204041963"/>
    <s v="December"/>
    <n v="2024"/>
    <m/>
  </r>
  <r>
    <x v="2843"/>
    <d v="2024-09-30T00:00:00"/>
    <d v="2025-05-04T00:00:00"/>
    <s v="First Class"/>
    <x v="2461"/>
    <s v="Andrew Herrera"/>
    <s v="Consumer"/>
    <s v="West"/>
    <s v="Furniture"/>
    <s v="Furnishings"/>
    <s v="Quality-focused multimedia interface"/>
    <n v="1100.69"/>
    <n v="7"/>
    <n v="7"/>
    <n v="0.43"/>
    <n v="0.43"/>
    <n v="920.77"/>
    <n v="920.77"/>
    <s v="Profit"/>
    <s v="Sep-2024"/>
    <n v="0.83653889832741279"/>
    <s v="September"/>
    <n v="2024"/>
    <m/>
  </r>
  <r>
    <x v="2844"/>
    <d v="2025-03-29T00:00:00"/>
    <d v="2025-04-26T00:00:00"/>
    <s v="Second Class"/>
    <x v="2462"/>
    <s v="Matthew Peterson"/>
    <s v="Corporate"/>
    <s v="South"/>
    <s v="Office Supplies"/>
    <s v="Storage"/>
    <s v="Exclusive homogeneous workforce"/>
    <n v="4652.95"/>
    <n v="2"/>
    <n v="2"/>
    <n v="0.18"/>
    <n v="0.18"/>
    <n v="899.67"/>
    <n v="899.67"/>
    <s v="Profit"/>
    <s v="Mar-2025"/>
    <n v="0.1933547534359922"/>
    <s v="March"/>
    <n v="2025"/>
    <m/>
  </r>
  <r>
    <x v="2845"/>
    <d v="2025-01-13T00:00:00"/>
    <d v="2025-04-18T00:00:00"/>
    <s v="Second Class"/>
    <x v="2463"/>
    <s v="Samuel Lewis"/>
    <s v="Home Office"/>
    <s v="South"/>
    <s v="Technology"/>
    <s v="Machines"/>
    <s v="Phased national ability"/>
    <n v="3571.6"/>
    <n v="6"/>
    <n v="6"/>
    <n v="0.06"/>
    <n v="0.06"/>
    <n v="638.28"/>
    <n v="638.28"/>
    <s v="Profit"/>
    <s v="Jan-2025"/>
    <n v="0.17870982192854742"/>
    <s v="January"/>
    <n v="2025"/>
    <m/>
  </r>
  <r>
    <x v="2846"/>
    <d v="2023-07-11T00:00:00"/>
    <d v="2025-05-04T00:00:00"/>
    <s v="Same Day"/>
    <x v="2464"/>
    <s v="Renee Trujillo"/>
    <s v="Home Office"/>
    <s v="Central"/>
    <s v="Technology"/>
    <s v="Accessories"/>
    <s v="Cloned didactic matrices"/>
    <n v="2186.09"/>
    <n v="6"/>
    <n v="6"/>
    <n v="0.34"/>
    <n v="0.34"/>
    <n v="957.96"/>
    <n v="957.96"/>
    <s v="Profit"/>
    <s v="Jul-2023"/>
    <n v="0.43820702715807675"/>
    <s v="July"/>
    <n v="2023"/>
    <m/>
  </r>
  <r>
    <x v="2847"/>
    <d v="2023-07-10T00:00:00"/>
    <d v="2025-05-06T00:00:00"/>
    <s v="First Class"/>
    <x v="277"/>
    <s v="Kayla Lee"/>
    <s v="Corporate"/>
    <s v="South"/>
    <s v="Furniture"/>
    <s v="Chairs"/>
    <s v="Managed leading-edge artificial intelligence"/>
    <n v="4856.37"/>
    <n v="7"/>
    <n v="7"/>
    <n v="0.37"/>
    <n v="0.37"/>
    <n v="40.520000000000003"/>
    <n v="40.520000000000003"/>
    <s v="Profit"/>
    <s v="Jul-2023"/>
    <n v="8.343680567996262E-3"/>
    <s v="July"/>
    <n v="2023"/>
    <m/>
  </r>
  <r>
    <x v="2848"/>
    <d v="2025-03-31T00:00:00"/>
    <d v="2025-04-29T00:00:00"/>
    <s v="Same Day"/>
    <x v="2465"/>
    <s v="Kayla Gardner"/>
    <s v="Corporate"/>
    <s v="South"/>
    <s v="Office Supplies"/>
    <s v="Storage"/>
    <s v="Multi-tiered human-resource customer loyalty"/>
    <n v="4621.7700000000004"/>
    <n v="10"/>
    <n v="10"/>
    <n v="0.03"/>
    <n v="0.03"/>
    <n v="216.2"/>
    <n v="216.2"/>
    <s v="Profit"/>
    <s v="Mar-2025"/>
    <n v="4.6778615119315754E-2"/>
    <s v="March"/>
    <n v="2025"/>
    <m/>
  </r>
  <r>
    <x v="2849"/>
    <d v="2023-12-04T00:00:00"/>
    <d v="2025-05-01T00:00:00"/>
    <s v="Second Class"/>
    <x v="2466"/>
    <s v="Robert Malone"/>
    <s v="Corporate"/>
    <s v="South"/>
    <s v="Technology"/>
    <s v="Machines"/>
    <s v="Advanced client-driven process improvement"/>
    <n v="968.3"/>
    <n v="7"/>
    <n v="7"/>
    <n v="0.16"/>
    <n v="0.16"/>
    <n v="983.46"/>
    <n v="983.46"/>
    <s v="Profit"/>
    <s v="Dec-2023"/>
    <n v="1.0156563048641951"/>
    <s v="December"/>
    <n v="2023"/>
    <m/>
  </r>
  <r>
    <x v="2850"/>
    <d v="2024-09-07T00:00:00"/>
    <d v="2025-04-17T00:00:00"/>
    <s v="Standard Class"/>
    <x v="1150"/>
    <s v="Paul Smith"/>
    <s v="Consumer"/>
    <s v="East"/>
    <s v="Office Supplies"/>
    <s v="Storage"/>
    <s v="Business-focused coherent migration"/>
    <n v="1471.41"/>
    <n v="8"/>
    <n v="8"/>
    <n v="0.15"/>
    <n v="0.15"/>
    <n v="305.18"/>
    <n v="305.18"/>
    <s v="Profit"/>
    <s v="Sep-2024"/>
    <n v="0.20740650124710311"/>
    <s v="September"/>
    <n v="2024"/>
    <m/>
  </r>
  <r>
    <x v="2851"/>
    <d v="2023-07-06T00:00:00"/>
    <d v="2025-04-09T00:00:00"/>
    <s v="Standard Class"/>
    <x v="2467"/>
    <s v="Jodi Walsh"/>
    <s v="Home Office"/>
    <s v="South"/>
    <s v="Technology"/>
    <s v="Accessories"/>
    <s v="Universal reciprocal utilization"/>
    <n v="1745.34"/>
    <n v="8"/>
    <n v="8"/>
    <n v="0.11"/>
    <n v="0.11"/>
    <n v="300.67"/>
    <n v="300.67"/>
    <s v="Profit"/>
    <s v="Jul-2023"/>
    <n v="0.17227015939587703"/>
    <s v="July"/>
    <n v="2023"/>
    <m/>
  </r>
  <r>
    <x v="2852"/>
    <d v="2023-04-13T00:00:00"/>
    <d v="2025-05-06T00:00:00"/>
    <s v="Standard Class"/>
    <x v="2468"/>
    <s v="Wendy Johnson"/>
    <s v="Home Office"/>
    <s v="Central"/>
    <s v="Technology"/>
    <s v="Copiers"/>
    <s v="Progressive 6thgeneration encoding"/>
    <n v="3652.04"/>
    <n v="8"/>
    <n v="8"/>
    <n v="0.45"/>
    <n v="0.45"/>
    <n v="813.52"/>
    <n v="813.52"/>
    <s v="Profit"/>
    <s v="Apr-2023"/>
    <n v="0.22275769159154882"/>
    <s v="April"/>
    <n v="2023"/>
    <m/>
  </r>
  <r>
    <x v="2853"/>
    <d v="2024-07-19T00:00:00"/>
    <d v="2025-05-06T00:00:00"/>
    <s v="Second Class"/>
    <x v="2046"/>
    <s v="Bryan Sullivan"/>
    <s v="Home Office"/>
    <s v="West"/>
    <s v="Office Supplies"/>
    <s v="Art"/>
    <s v="Secured 3rdgeneration contingency"/>
    <n v="2487.7600000000002"/>
    <n v="8"/>
    <n v="8"/>
    <n v="0.43"/>
    <n v="0.43"/>
    <n v="23.07"/>
    <n v="23.07"/>
    <s v="Profit"/>
    <s v="Jul-2024"/>
    <n v="9.273402579026915E-3"/>
    <s v="July"/>
    <n v="2024"/>
    <m/>
  </r>
  <r>
    <x v="2854"/>
    <d v="2023-05-02T00:00:00"/>
    <d v="2025-05-05T00:00:00"/>
    <s v="Same Day"/>
    <x v="2469"/>
    <s v="Aaron Frye"/>
    <s v="Consumer"/>
    <s v="Central"/>
    <s v="Technology"/>
    <s v="Copiers"/>
    <s v="Visionary zero tolerance knowledgebase"/>
    <n v="3704.4"/>
    <n v="6"/>
    <n v="6"/>
    <n v="0.24"/>
    <n v="0.24"/>
    <n v="239.44"/>
    <n v="239.44"/>
    <s v="Profit"/>
    <s v="May-2023"/>
    <n v="6.46366483101177E-2"/>
    <s v="May"/>
    <n v="2023"/>
    <m/>
  </r>
  <r>
    <x v="2855"/>
    <d v="2023-10-24T00:00:00"/>
    <d v="2025-04-13T00:00:00"/>
    <s v="Second Class"/>
    <x v="2010"/>
    <s v="Bryan Collins"/>
    <s v="Consumer"/>
    <s v="Central"/>
    <s v="Technology"/>
    <s v="Accessories"/>
    <s v="Quality-focused directional project"/>
    <n v="621.66"/>
    <n v="4"/>
    <n v="4"/>
    <n v="0.42"/>
    <n v="0.42"/>
    <n v="98.72"/>
    <n v="98.72"/>
    <s v="Profit"/>
    <s v="Oct-2023"/>
    <n v="0.15880063056976482"/>
    <s v="October"/>
    <n v="2023"/>
    <m/>
  </r>
  <r>
    <x v="2856"/>
    <d v="2024-05-05T00:00:00"/>
    <d v="2025-04-14T00:00:00"/>
    <s v="Same Day"/>
    <x v="2216"/>
    <s v="Bradley Beasley"/>
    <s v="Corporate"/>
    <s v="South"/>
    <s v="Office Supplies"/>
    <s v="Labels"/>
    <s v="Robust even-keeled intranet"/>
    <n v="1316.82"/>
    <n v="1"/>
    <n v="1"/>
    <n v="0.01"/>
    <n v="0.01"/>
    <n v="910.81"/>
    <n v="910.81"/>
    <s v="Profit"/>
    <s v="May-2024"/>
    <n v="0.69167388101638794"/>
    <s v="May"/>
    <n v="2024"/>
    <m/>
  </r>
  <r>
    <x v="2857"/>
    <d v="2023-05-16T00:00:00"/>
    <d v="2025-05-06T00:00:00"/>
    <s v="Standard Class"/>
    <x v="2470"/>
    <s v="Kevin Powell"/>
    <s v="Corporate"/>
    <s v="West"/>
    <s v="Office Supplies"/>
    <s v="Art"/>
    <s v="Stand-alone composite protocol"/>
    <n v="3351.97"/>
    <n v="10"/>
    <n v="10"/>
    <n v="0.3"/>
    <n v="0.3"/>
    <n v="643.19000000000005"/>
    <n v="643.19000000000005"/>
    <s v="Profit"/>
    <s v="May-2023"/>
    <n v="0.19188417557436377"/>
    <s v="May"/>
    <n v="2023"/>
    <m/>
  </r>
  <r>
    <x v="2858"/>
    <d v="2024-11-17T00:00:00"/>
    <d v="2025-05-05T00:00:00"/>
    <s v="Second Class"/>
    <x v="2471"/>
    <s v="Felicia Gonzalez"/>
    <s v="Consumer"/>
    <s v="East"/>
    <s v="Technology"/>
    <s v="Accessories"/>
    <s v="Synergized systematic alliance"/>
    <n v="4885.76"/>
    <n v="7"/>
    <n v="7"/>
    <n v="0.17"/>
    <n v="0.17"/>
    <n v="505.93"/>
    <n v="505.93"/>
    <s v="Profit"/>
    <s v="Nov-2024"/>
    <n v="0.10355195506942624"/>
    <s v="November"/>
    <n v="2024"/>
    <m/>
  </r>
  <r>
    <x v="2859"/>
    <d v="2023-09-07T00:00:00"/>
    <d v="2025-04-30T00:00:00"/>
    <s v="Standard Class"/>
    <x v="2472"/>
    <s v="Brad Stanley"/>
    <s v="Consumer"/>
    <s v="South"/>
    <s v="Office Supplies"/>
    <s v="Art"/>
    <s v="User-centric well-modulated capability"/>
    <n v="307.47000000000003"/>
    <n v="8"/>
    <n v="8"/>
    <n v="0.02"/>
    <n v="0.02"/>
    <n v="820.62"/>
    <n v="820.62"/>
    <s v="Profit"/>
    <s v="Sep-2023"/>
    <n v="2.6689433115425891"/>
    <s v="September"/>
    <n v="2023"/>
    <m/>
  </r>
  <r>
    <x v="2860"/>
    <d v="2024-12-10T00:00:00"/>
    <d v="2025-04-30T00:00:00"/>
    <s v="Second Class"/>
    <x v="2473"/>
    <s v="John Irwin"/>
    <s v="Home Office"/>
    <s v="East"/>
    <s v="Technology"/>
    <s v="Computers"/>
    <s v="Inverse incremental structure"/>
    <n v="4233.37"/>
    <n v="2"/>
    <n v="2"/>
    <n v="0.19"/>
    <n v="0.19"/>
    <n v="345.65"/>
    <n v="345.65"/>
    <s v="Profit"/>
    <s v="Dec-2024"/>
    <n v="8.1648899104023509E-2"/>
    <s v="December"/>
    <n v="2024"/>
    <m/>
  </r>
  <r>
    <x v="2861"/>
    <d v="2024-08-13T00:00:00"/>
    <d v="2025-05-05T00:00:00"/>
    <s v="Standard Class"/>
    <x v="2474"/>
    <s v="Amanda Rosario"/>
    <s v="Consumer"/>
    <s v="South"/>
    <s v="Furniture"/>
    <s v="Tables"/>
    <s v="Phased multi-tasking knowledge user"/>
    <n v="3514.3"/>
    <n v="5"/>
    <n v="5"/>
    <n v="0.3"/>
    <n v="0.3"/>
    <n v="612.07000000000005"/>
    <n v="612.07000000000005"/>
    <s v="Profit"/>
    <s v="Aug-2024"/>
    <n v="0.17416555217255214"/>
    <s v="August"/>
    <n v="2024"/>
    <m/>
  </r>
  <r>
    <x v="2862"/>
    <d v="2023-07-07T00:00:00"/>
    <d v="2025-04-11T00:00:00"/>
    <s v="Second Class"/>
    <x v="324"/>
    <s v="Allen Davis"/>
    <s v="Consumer"/>
    <s v="East"/>
    <s v="Technology"/>
    <s v="Accessories"/>
    <s v="Synchronized bottom-line software"/>
    <n v="135.35"/>
    <n v="1"/>
    <n v="1"/>
    <n v="0.3"/>
    <n v="0.3"/>
    <n v="543.35"/>
    <n v="543.35"/>
    <s v="Profit"/>
    <s v="Jul-2023"/>
    <n v="4.0144070927225712"/>
    <s v="July"/>
    <n v="2023"/>
    <m/>
  </r>
  <r>
    <x v="2863"/>
    <d v="2024-04-14T00:00:00"/>
    <d v="2025-04-24T00:00:00"/>
    <s v="Standard Class"/>
    <x v="2475"/>
    <s v="Brandy Watts"/>
    <s v="Home Office"/>
    <s v="South"/>
    <s v="Furniture"/>
    <s v="Chairs"/>
    <s v="Team-oriented tertiary moderator"/>
    <n v="3698.24"/>
    <n v="4"/>
    <n v="4"/>
    <n v="0.22"/>
    <n v="0.22"/>
    <n v="579.80999999999995"/>
    <n v="579.80999999999995"/>
    <s v="Profit"/>
    <s v="Apr-2024"/>
    <n v="0.15677998182919442"/>
    <s v="April"/>
    <n v="2024"/>
    <m/>
  </r>
  <r>
    <x v="2864"/>
    <d v="2025-02-01T00:00:00"/>
    <d v="2025-04-24T00:00:00"/>
    <s v="Same Day"/>
    <x v="2476"/>
    <s v="Chelsea Green"/>
    <s v="Corporate"/>
    <s v="Central"/>
    <s v="Technology"/>
    <s v="Accessories"/>
    <s v="Fully-configurable interactive product"/>
    <n v="1565.68"/>
    <n v="10"/>
    <n v="10"/>
    <n v="0.4"/>
    <n v="0.4"/>
    <n v="144.36000000000001"/>
    <n v="144.36000000000001"/>
    <s v="Profit"/>
    <s v="Feb-2025"/>
    <n v="9.2202748965305809E-2"/>
    <s v="February"/>
    <n v="2025"/>
    <m/>
  </r>
  <r>
    <x v="2865"/>
    <d v="2024-08-05T00:00:00"/>
    <d v="2025-05-04T00:00:00"/>
    <s v="Same Day"/>
    <x v="2477"/>
    <s v="Jessica Horton"/>
    <s v="Corporate"/>
    <s v="East"/>
    <s v="Technology"/>
    <s v="Accessories"/>
    <s v="Vision-oriented non-volatile framework"/>
    <n v="2334.04"/>
    <n v="9"/>
    <n v="9"/>
    <n v="0.3"/>
    <n v="0.3"/>
    <n v="734.48"/>
    <n v="734.48"/>
    <s v="Profit"/>
    <s v="Aug-2024"/>
    <n v="0.31468183921440934"/>
    <s v="August"/>
    <n v="2024"/>
    <m/>
  </r>
  <r>
    <x v="2866"/>
    <d v="2024-12-18T00:00:00"/>
    <d v="2025-04-30T00:00:00"/>
    <s v="First Class"/>
    <x v="2478"/>
    <s v="Mark Webb"/>
    <s v="Home Office"/>
    <s v="South"/>
    <s v="Technology"/>
    <s v="Phones"/>
    <s v="Ameliorated directional matrix"/>
    <n v="4419.12"/>
    <n v="4"/>
    <n v="4"/>
    <n v="0.18"/>
    <n v="0.18"/>
    <n v="483.39"/>
    <n v="483.39"/>
    <s v="Profit"/>
    <s v="Dec-2024"/>
    <n v="0.10938603160810297"/>
    <s v="December"/>
    <n v="2024"/>
    <m/>
  </r>
  <r>
    <x v="2867"/>
    <d v="2023-07-31T00:00:00"/>
    <d v="2025-04-30T00:00:00"/>
    <s v="Second Class"/>
    <x v="2479"/>
    <s v="Joseph Marshall"/>
    <s v="Consumer"/>
    <s v="Central"/>
    <s v="Furniture"/>
    <s v="Bookcases"/>
    <s v="Multi-channeled 4thgeneration circuit"/>
    <n v="4223.3500000000004"/>
    <n v="8"/>
    <n v="8"/>
    <n v="0.17"/>
    <n v="0.17"/>
    <n v="387.57"/>
    <n v="387.57"/>
    <s v="Profit"/>
    <s v="Jul-2023"/>
    <n v="9.1768382918772998E-2"/>
    <s v="July"/>
    <n v="2023"/>
    <m/>
  </r>
  <r>
    <x v="2868"/>
    <d v="2024-04-02T00:00:00"/>
    <d v="2025-04-13T00:00:00"/>
    <s v="Same Day"/>
    <x v="2386"/>
    <s v="Victoria Jensen"/>
    <s v="Consumer"/>
    <s v="West"/>
    <s v="Office Supplies"/>
    <s v="Paper"/>
    <s v="Vision-oriented leading-edge customer loyalty"/>
    <n v="2271.8200000000002"/>
    <n v="10"/>
    <n v="10"/>
    <n v="0.42"/>
    <n v="0.42"/>
    <n v="534.64"/>
    <n v="534.64"/>
    <s v="Profit"/>
    <s v="Apr-2024"/>
    <n v="0.23533554594994319"/>
    <s v="April"/>
    <n v="2024"/>
    <m/>
  </r>
  <r>
    <x v="2869"/>
    <d v="2025-02-23T00:00:00"/>
    <d v="2025-04-20T00:00:00"/>
    <s v="Standard Class"/>
    <x v="805"/>
    <s v="Kim Orozco DVM"/>
    <s v="Home Office"/>
    <s v="West"/>
    <s v="Office Supplies"/>
    <s v="Labels"/>
    <s v="Multi-layered leading-edge groupware"/>
    <n v="2297.5700000000002"/>
    <n v="10"/>
    <n v="10"/>
    <n v="0.01"/>
    <n v="0.01"/>
    <n v="570.78"/>
    <n v="570.78"/>
    <s v="Profit"/>
    <s v="Feb-2025"/>
    <n v="0.24842768664284437"/>
    <s v="February"/>
    <n v="2025"/>
    <m/>
  </r>
  <r>
    <x v="2870"/>
    <d v="2024-01-07T00:00:00"/>
    <d v="2025-04-22T00:00:00"/>
    <s v="Same Day"/>
    <x v="2480"/>
    <s v="Rachel O'Connor"/>
    <s v="Corporate"/>
    <s v="East"/>
    <s v="Technology"/>
    <s v="Phones"/>
    <s v="Versatile high-level focus group"/>
    <n v="1093.1400000000001"/>
    <n v="6"/>
    <n v="6"/>
    <n v="0.28000000000000003"/>
    <n v="0.28000000000000003"/>
    <n v="824.98"/>
    <n v="824.98"/>
    <s v="Profit"/>
    <s v="Jan-2024"/>
    <n v="0.75468832903379246"/>
    <s v="January"/>
    <n v="2024"/>
    <m/>
  </r>
  <r>
    <x v="2871"/>
    <d v="2023-08-21T00:00:00"/>
    <d v="2025-04-19T00:00:00"/>
    <s v="First Class"/>
    <x v="2481"/>
    <s v="Jesse Arias II"/>
    <s v="Consumer"/>
    <s v="South"/>
    <s v="Furniture"/>
    <s v="Bookcases"/>
    <s v="Synergized zero tolerance concept"/>
    <n v="932.72"/>
    <n v="9"/>
    <n v="9"/>
    <n v="0.02"/>
    <n v="0.02"/>
    <n v="268.44"/>
    <n v="268.44"/>
    <s v="Profit"/>
    <s v="Aug-2023"/>
    <n v="0.28780341367184148"/>
    <s v="August"/>
    <n v="2023"/>
    <m/>
  </r>
  <r>
    <x v="2872"/>
    <d v="2023-09-16T00:00:00"/>
    <d v="2025-04-25T00:00:00"/>
    <s v="First Class"/>
    <x v="1347"/>
    <s v="Ashley Myers"/>
    <s v="Consumer"/>
    <s v="Central"/>
    <s v="Furniture"/>
    <s v="Furnishings"/>
    <s v="Compatible cohesive core"/>
    <n v="3456.49"/>
    <n v="3"/>
    <n v="3"/>
    <n v="0.38"/>
    <n v="0.38"/>
    <n v="13.96"/>
    <n v="13.96"/>
    <s v="Profit"/>
    <s v="Sep-2023"/>
    <n v="4.0387792240104848E-3"/>
    <s v="September"/>
    <n v="2023"/>
    <m/>
  </r>
  <r>
    <x v="2873"/>
    <d v="2023-07-27T00:00:00"/>
    <d v="2025-05-07T00:00:00"/>
    <s v="First Class"/>
    <x v="2482"/>
    <s v="Jill Conrad"/>
    <s v="Home Office"/>
    <s v="Central"/>
    <s v="Furniture"/>
    <s v="Furnishings"/>
    <s v="Organized asymmetric focus group"/>
    <n v="1933.47"/>
    <n v="3"/>
    <n v="3"/>
    <n v="0.13"/>
    <n v="0.13"/>
    <n v="388.39"/>
    <n v="388.39"/>
    <s v="Profit"/>
    <s v="Jul-2023"/>
    <n v="0.20087717937180302"/>
    <s v="July"/>
    <n v="2023"/>
    <m/>
  </r>
  <r>
    <x v="2874"/>
    <d v="2025-04-02T00:00:00"/>
    <d v="2025-05-05T00:00:00"/>
    <s v="Same Day"/>
    <x v="2483"/>
    <s v="Rhonda Porter MD"/>
    <s v="Consumer"/>
    <s v="East"/>
    <s v="Technology"/>
    <s v="Accessories"/>
    <s v="Mandatory needs-based protocol"/>
    <n v="1206.82"/>
    <n v="3"/>
    <n v="3"/>
    <n v="0.49"/>
    <n v="0.49"/>
    <n v="594.94000000000005"/>
    <n v="594.94000000000005"/>
    <s v="Profit"/>
    <s v="Apr-2025"/>
    <n v="0.4929815548300493"/>
    <s v="April"/>
    <n v="2025"/>
    <m/>
  </r>
  <r>
    <x v="2875"/>
    <d v="2025-01-03T00:00:00"/>
    <d v="2025-05-01T00:00:00"/>
    <s v="First Class"/>
    <x v="2484"/>
    <s v="Raymond Calderon"/>
    <s v="Consumer"/>
    <s v="Central"/>
    <s v="Furniture"/>
    <s v="Tables"/>
    <s v="Compatible multimedia portal"/>
    <n v="2413.8200000000002"/>
    <n v="7"/>
    <n v="7"/>
    <n v="0.44"/>
    <n v="0.44"/>
    <n v="836.5"/>
    <n v="836.5"/>
    <s v="Profit"/>
    <s v="Jan-2025"/>
    <n v="0.34654613848588545"/>
    <s v="January"/>
    <n v="2025"/>
    <m/>
  </r>
  <r>
    <x v="2876"/>
    <d v="2024-12-19T00:00:00"/>
    <d v="2025-05-08T00:00:00"/>
    <s v="Same Day"/>
    <x v="1908"/>
    <s v="Julie Lopez"/>
    <s v="Home Office"/>
    <s v="East"/>
    <s v="Office Supplies"/>
    <s v="Paper"/>
    <s v="Business-focused reciprocal paradigm"/>
    <n v="3366.68"/>
    <n v="1"/>
    <n v="1"/>
    <n v="0.17"/>
    <n v="0.17"/>
    <n v="13.34"/>
    <n v="13.34"/>
    <s v="Profit"/>
    <s v="Dec-2024"/>
    <n v="3.9623605451067521E-3"/>
    <s v="December"/>
    <n v="2024"/>
    <m/>
  </r>
  <r>
    <x v="2877"/>
    <d v="2024-03-28T00:00:00"/>
    <d v="2025-05-01T00:00:00"/>
    <s v="First Class"/>
    <x v="1186"/>
    <s v="Charles Hart"/>
    <s v="Home Office"/>
    <s v="South"/>
    <s v="Office Supplies"/>
    <s v="Labels"/>
    <s v="Devolved empowering info-me diaries"/>
    <n v="421.36"/>
    <n v="3"/>
    <n v="3"/>
    <n v="0.35"/>
    <n v="0.35"/>
    <n v="290.48"/>
    <n v="290.48"/>
    <s v="Profit"/>
    <s v="Mar-2024"/>
    <n v="0.68938674767419783"/>
    <s v="March"/>
    <n v="2024"/>
    <m/>
  </r>
  <r>
    <x v="2878"/>
    <d v="2024-09-23T00:00:00"/>
    <d v="2025-05-03T00:00:00"/>
    <s v="Same Day"/>
    <x v="2485"/>
    <s v="Kathy Kennedy"/>
    <s v="Corporate"/>
    <s v="Central"/>
    <s v="Office Supplies"/>
    <s v="Storage"/>
    <s v="Sharable empowering open system"/>
    <n v="763.19"/>
    <n v="10"/>
    <n v="10"/>
    <n v="0.4"/>
    <n v="0.4"/>
    <n v="904.03"/>
    <n v="904.03"/>
    <s v="Profit"/>
    <s v="Sep-2024"/>
    <n v="1.1845412020597752"/>
    <s v="September"/>
    <n v="2024"/>
    <m/>
  </r>
  <r>
    <x v="2879"/>
    <d v="2025-02-04T00:00:00"/>
    <d v="2025-04-15T00:00:00"/>
    <s v="First Class"/>
    <x v="2486"/>
    <s v="Richard Bishop"/>
    <s v="Home Office"/>
    <s v="West"/>
    <s v="Furniture"/>
    <s v="Furnishings"/>
    <s v="Multi-tiered user-facing encryption"/>
    <n v="2531.66"/>
    <n v="1"/>
    <n v="1"/>
    <n v="0.35"/>
    <n v="0.35"/>
    <n v="631.49"/>
    <n v="631.49"/>
    <s v="Profit"/>
    <s v="Feb-2025"/>
    <n v="0.24943712820836922"/>
    <s v="February"/>
    <n v="2025"/>
    <m/>
  </r>
  <r>
    <x v="2880"/>
    <d v="2024-04-23T00:00:00"/>
    <d v="2025-04-19T00:00:00"/>
    <s v="Second Class"/>
    <x v="2487"/>
    <s v="Cristian Thomas"/>
    <s v="Consumer"/>
    <s v="South"/>
    <s v="Furniture"/>
    <s v="Furnishings"/>
    <s v="Monitored bifurcated implementation"/>
    <n v="4982.46"/>
    <n v="2"/>
    <n v="2"/>
    <n v="0.25"/>
    <n v="0.25"/>
    <n v="271.85000000000002"/>
    <n v="271.85000000000002"/>
    <s v="Profit"/>
    <s v="Apr-2024"/>
    <n v="5.4561401396097511E-2"/>
    <s v="April"/>
    <n v="2024"/>
    <m/>
  </r>
  <r>
    <x v="2881"/>
    <d v="2024-08-26T00:00:00"/>
    <d v="2025-04-15T00:00:00"/>
    <s v="First Class"/>
    <x v="2488"/>
    <s v="Jack Green"/>
    <s v="Corporate"/>
    <s v="East"/>
    <s v="Office Supplies"/>
    <s v="Labels"/>
    <s v="Total multi-tasking service-desk"/>
    <n v="1249.8800000000001"/>
    <n v="3"/>
    <n v="3"/>
    <n v="0.1"/>
    <n v="0.1"/>
    <n v="926.8"/>
    <n v="926.8"/>
    <s v="Profit"/>
    <s v="Aug-2024"/>
    <n v="0.74151118507376701"/>
    <s v="August"/>
    <n v="2024"/>
    <m/>
  </r>
  <r>
    <x v="2882"/>
    <d v="2024-09-25T00:00:00"/>
    <d v="2025-04-21T00:00:00"/>
    <s v="First Class"/>
    <x v="2489"/>
    <s v="Richard Richard"/>
    <s v="Corporate"/>
    <s v="West"/>
    <s v="Furniture"/>
    <s v="Chairs"/>
    <s v="Integrated well-modulated secured line"/>
    <n v="4283.13"/>
    <n v="1"/>
    <n v="1"/>
    <n v="0"/>
    <n v="0"/>
    <n v="353.08"/>
    <n v="353.08"/>
    <s v="Profit"/>
    <s v="Sep-2024"/>
    <n v="8.2435041663456388E-2"/>
    <s v="September"/>
    <n v="2024"/>
    <m/>
  </r>
  <r>
    <x v="2883"/>
    <d v="2024-01-13T00:00:00"/>
    <d v="2025-04-13T00:00:00"/>
    <s v="Same Day"/>
    <x v="2490"/>
    <s v="Erika Reeves"/>
    <s v="Home Office"/>
    <s v="Central"/>
    <s v="Furniture"/>
    <s v="Furnishings"/>
    <s v="Assimilated mission-critical Graphic Interface"/>
    <n v="3844.76"/>
    <n v="10"/>
    <n v="10"/>
    <n v="0.12"/>
    <n v="0.12"/>
    <n v="290.76"/>
    <n v="290.76"/>
    <s v="Profit"/>
    <s v="Jan-2024"/>
    <n v="7.5625006502356443E-2"/>
    <s v="January"/>
    <n v="2024"/>
    <m/>
  </r>
  <r>
    <x v="2884"/>
    <d v="2024-09-15T00:00:00"/>
    <d v="2025-04-25T00:00:00"/>
    <s v="Second Class"/>
    <x v="1360"/>
    <s v="Stephanie King"/>
    <s v="Corporate"/>
    <s v="Central"/>
    <s v="Technology"/>
    <s v="Copiers"/>
    <s v="Secured stable implementation"/>
    <n v="2813.16"/>
    <n v="6"/>
    <n v="6"/>
    <n v="0.2"/>
    <n v="0.2"/>
    <n v="911.15"/>
    <n v="911.15"/>
    <s v="Profit"/>
    <s v="Sep-2024"/>
    <n v="0.32388843862418065"/>
    <s v="September"/>
    <n v="2024"/>
    <m/>
  </r>
  <r>
    <x v="2885"/>
    <d v="2024-03-09T00:00:00"/>
    <d v="2025-04-22T00:00:00"/>
    <s v="First Class"/>
    <x v="716"/>
    <s v="Ryan Morgan"/>
    <s v="Corporate"/>
    <s v="West"/>
    <s v="Technology"/>
    <s v="Phones"/>
    <s v="Cloned neutral installation"/>
    <n v="4243.17"/>
    <n v="1"/>
    <n v="1"/>
    <n v="7.0000000000000007E-2"/>
    <n v="7.0000000000000007E-2"/>
    <n v="708.39"/>
    <n v="708.39"/>
    <s v="Profit"/>
    <s v="Mar-2024"/>
    <n v="0.16694829573172887"/>
    <s v="March"/>
    <n v="2024"/>
    <m/>
  </r>
  <r>
    <x v="2886"/>
    <d v="2023-08-01T00:00:00"/>
    <d v="2025-05-03T00:00:00"/>
    <s v="First Class"/>
    <x v="2491"/>
    <s v="Jessica Cuevas"/>
    <s v="Corporate"/>
    <s v="Central"/>
    <s v="Office Supplies"/>
    <s v="Art"/>
    <s v="Implemented leading-edge task-force"/>
    <n v="4770.1000000000004"/>
    <n v="10"/>
    <n v="10"/>
    <n v="0.49"/>
    <n v="0.49"/>
    <n v="546.05999999999995"/>
    <n v="546.05999999999995"/>
    <s v="Profit"/>
    <s v="Aug-2023"/>
    <n v="0.11447558751388857"/>
    <s v="August"/>
    <n v="2023"/>
    <m/>
  </r>
  <r>
    <x v="2887"/>
    <d v="2023-12-03T00:00:00"/>
    <d v="2025-04-15T00:00:00"/>
    <s v="First Class"/>
    <x v="2492"/>
    <s v="Cathy Taylor"/>
    <s v="Home Office"/>
    <s v="East"/>
    <s v="Furniture"/>
    <s v="Bookcases"/>
    <s v="Front-line attitude-oriented ability"/>
    <n v="2142.92"/>
    <n v="3"/>
    <n v="3"/>
    <n v="0.11"/>
    <n v="0.11"/>
    <n v="459.5"/>
    <n v="459.5"/>
    <s v="Profit"/>
    <s v="Dec-2023"/>
    <n v="0.21442704347339145"/>
    <s v="December"/>
    <n v="2023"/>
    <m/>
  </r>
  <r>
    <x v="2888"/>
    <d v="2024-11-18T00:00:00"/>
    <d v="2025-05-03T00:00:00"/>
    <s v="Second Class"/>
    <x v="2493"/>
    <s v="Randall Baker"/>
    <s v="Corporate"/>
    <s v="West"/>
    <s v="Furniture"/>
    <s v="Furnishings"/>
    <s v="Right-sized eco-centric matrices"/>
    <n v="1930.28"/>
    <n v="1"/>
    <n v="1"/>
    <n v="0.44"/>
    <n v="0.44"/>
    <n v="372.88"/>
    <n v="372.88"/>
    <s v="Profit"/>
    <s v="Nov-2024"/>
    <n v="0.19317404728847629"/>
    <s v="November"/>
    <n v="2024"/>
    <m/>
  </r>
  <r>
    <x v="2889"/>
    <d v="2025-03-28T00:00:00"/>
    <d v="2025-04-27T00:00:00"/>
    <s v="Same Day"/>
    <x v="1400"/>
    <s v="Kenneth Hernandez"/>
    <s v="Consumer"/>
    <s v="East"/>
    <s v="Technology"/>
    <s v="Accessories"/>
    <s v="De-engineered disintermediate projection"/>
    <n v="484.38"/>
    <n v="7"/>
    <n v="7"/>
    <n v="0.44"/>
    <n v="0.44"/>
    <n v="739.01"/>
    <n v="739.01"/>
    <s v="Profit"/>
    <s v="Mar-2025"/>
    <n v="1.525682315537388"/>
    <s v="March"/>
    <n v="2025"/>
    <m/>
  </r>
  <r>
    <x v="2890"/>
    <d v="2024-03-28T00:00:00"/>
    <d v="2025-04-22T00:00:00"/>
    <s v="Second Class"/>
    <x v="2494"/>
    <s v="John Alvarez"/>
    <s v="Home Office"/>
    <s v="South"/>
    <s v="Office Supplies"/>
    <s v="Storage"/>
    <s v="Upgradable eco-centric budgetary management"/>
    <n v="908.62"/>
    <n v="3"/>
    <n v="3"/>
    <n v="0.43"/>
    <n v="0.43"/>
    <n v="361.99"/>
    <n v="361.99"/>
    <s v="Profit"/>
    <s v="Mar-2024"/>
    <n v="0.39839536880103893"/>
    <s v="March"/>
    <n v="2024"/>
    <m/>
  </r>
  <r>
    <x v="2891"/>
    <d v="2024-10-04T00:00:00"/>
    <d v="2025-04-24T00:00:00"/>
    <s v="Standard Class"/>
    <x v="2495"/>
    <s v="Karen Bishop"/>
    <s v="Home Office"/>
    <s v="South"/>
    <s v="Technology"/>
    <s v="Phones"/>
    <s v="Optimized next generation product"/>
    <n v="3974.8"/>
    <n v="6"/>
    <n v="6"/>
    <n v="0.5"/>
    <n v="0.5"/>
    <n v="655.26"/>
    <n v="655.26"/>
    <s v="Profit"/>
    <s v="Oct-2024"/>
    <n v="0.1648535775384925"/>
    <s v="October"/>
    <n v="2024"/>
    <m/>
  </r>
  <r>
    <x v="2892"/>
    <d v="2024-09-26T00:00:00"/>
    <d v="2025-05-05T00:00:00"/>
    <s v="First Class"/>
    <x v="2496"/>
    <s v="Laura Wright"/>
    <s v="Corporate"/>
    <s v="Central"/>
    <s v="Furniture"/>
    <s v="Chairs"/>
    <s v="Enterprise-wide optimal hierarchy"/>
    <n v="4067.58"/>
    <n v="8"/>
    <n v="8"/>
    <n v="0.18"/>
    <n v="0.18"/>
    <n v="782.25"/>
    <n v="782.25"/>
    <s v="Profit"/>
    <s v="Sep-2024"/>
    <n v="0.19231336568672283"/>
    <s v="September"/>
    <n v="2024"/>
    <m/>
  </r>
  <r>
    <x v="2893"/>
    <d v="2023-10-31T00:00:00"/>
    <d v="2025-04-15T00:00:00"/>
    <s v="First Class"/>
    <x v="2497"/>
    <s v="Raymond Walker"/>
    <s v="Corporate"/>
    <s v="Central"/>
    <s v="Technology"/>
    <s v="Copiers"/>
    <s v="Down-sized global ability"/>
    <n v="3032.78"/>
    <n v="10"/>
    <n v="10"/>
    <n v="0.34"/>
    <n v="0.34"/>
    <n v="125.55"/>
    <n v="125.55"/>
    <s v="Profit"/>
    <s v="Oct-2023"/>
    <n v="4.1397661551447841E-2"/>
    <s v="October"/>
    <n v="2023"/>
    <m/>
  </r>
  <r>
    <x v="2894"/>
    <d v="2025-01-18T00:00:00"/>
    <d v="2025-04-16T00:00:00"/>
    <s v="First Class"/>
    <x v="2498"/>
    <s v="Jessica Whitaker"/>
    <s v="Home Office"/>
    <s v="South"/>
    <s v="Technology"/>
    <s v="Machines"/>
    <s v="Diverse mobile instruction set"/>
    <n v="503.4"/>
    <n v="8"/>
    <n v="8"/>
    <n v="0.28999999999999998"/>
    <n v="0.28999999999999998"/>
    <n v="741.03"/>
    <n v="741.03"/>
    <s v="Profit"/>
    <s v="Jan-2025"/>
    <n v="1.4720500595947557"/>
    <s v="January"/>
    <n v="2025"/>
    <m/>
  </r>
  <r>
    <x v="2895"/>
    <d v="2024-04-26T00:00:00"/>
    <d v="2025-04-28T00:00:00"/>
    <s v="Standard Class"/>
    <x v="334"/>
    <s v="Tammy Valencia"/>
    <s v="Corporate"/>
    <s v="South"/>
    <s v="Furniture"/>
    <s v="Bookcases"/>
    <s v="Robust fault-tolerant frame"/>
    <n v="1769.79"/>
    <n v="5"/>
    <n v="5"/>
    <n v="0.28999999999999998"/>
    <n v="0.28999999999999998"/>
    <n v="332.7"/>
    <n v="332.7"/>
    <s v="Profit"/>
    <s v="Apr-2024"/>
    <n v="0.18798840540403097"/>
    <s v="April"/>
    <n v="2024"/>
    <m/>
  </r>
  <r>
    <x v="2896"/>
    <d v="2024-03-29T00:00:00"/>
    <d v="2025-05-06T00:00:00"/>
    <s v="Standard Class"/>
    <x v="274"/>
    <s v="Erin Owens"/>
    <s v="Consumer"/>
    <s v="East"/>
    <s v="Furniture"/>
    <s v="Chairs"/>
    <s v="Face-to-face multimedia time-frame"/>
    <n v="4797.7"/>
    <n v="2"/>
    <n v="2"/>
    <n v="7.0000000000000007E-2"/>
    <n v="7.0000000000000007E-2"/>
    <n v="856.83"/>
    <n v="856.83"/>
    <s v="Profit"/>
    <s v="Mar-2024"/>
    <n v="0.17859182524959877"/>
    <s v="March"/>
    <n v="2024"/>
    <m/>
  </r>
  <r>
    <x v="2897"/>
    <d v="2024-11-23T00:00:00"/>
    <d v="2025-04-25T00:00:00"/>
    <s v="First Class"/>
    <x v="2499"/>
    <s v="Mrs. Rhonda Smith MD"/>
    <s v="Corporate"/>
    <s v="West"/>
    <s v="Furniture"/>
    <s v="Chairs"/>
    <s v="Distributed context-sensitive productivity"/>
    <n v="2210.21"/>
    <n v="5"/>
    <n v="5"/>
    <n v="0.4"/>
    <n v="0.4"/>
    <n v="485.14"/>
    <n v="485.14"/>
    <s v="Profit"/>
    <s v="Nov-2024"/>
    <n v="0.21949950457196374"/>
    <s v="November"/>
    <n v="2024"/>
    <m/>
  </r>
  <r>
    <x v="2898"/>
    <d v="2024-07-20T00:00:00"/>
    <d v="2025-04-16T00:00:00"/>
    <s v="Second Class"/>
    <x v="2500"/>
    <s v="Gregory Frazier"/>
    <s v="Home Office"/>
    <s v="Central"/>
    <s v="Technology"/>
    <s v="Phones"/>
    <s v="Decentralized optimizing customer loyalty"/>
    <n v="4880.91"/>
    <n v="3"/>
    <n v="3"/>
    <n v="0.37"/>
    <n v="0.37"/>
    <n v="-29.77"/>
    <n v="-29.77"/>
    <s v="Loss"/>
    <s v="Jul-2024"/>
    <n v="-6.099272471731706E-3"/>
    <s v="July"/>
    <n v="2024"/>
    <m/>
  </r>
  <r>
    <x v="2899"/>
    <d v="2023-08-26T00:00:00"/>
    <d v="2025-04-28T00:00:00"/>
    <s v="Second Class"/>
    <x v="2501"/>
    <s v="Debbie Frost"/>
    <s v="Consumer"/>
    <s v="Central"/>
    <s v="Furniture"/>
    <s v="Tables"/>
    <s v="Devolved modular interface"/>
    <n v="2007.16"/>
    <n v="2"/>
    <n v="2"/>
    <n v="7.0000000000000007E-2"/>
    <n v="7.0000000000000007E-2"/>
    <n v="-17.989999999999998"/>
    <n v="-17.989999999999998"/>
    <s v="Loss"/>
    <s v="Aug-2023"/>
    <n v="-8.9629127722752541E-3"/>
    <s v="August"/>
    <n v="2023"/>
    <m/>
  </r>
  <r>
    <x v="2900"/>
    <d v="2023-05-11T00:00:00"/>
    <d v="2025-04-14T00:00:00"/>
    <s v="First Class"/>
    <x v="2502"/>
    <s v="Stacey Powell"/>
    <s v="Home Office"/>
    <s v="South"/>
    <s v="Office Supplies"/>
    <s v="Art"/>
    <s v="Customer-focused 24hour moratorium"/>
    <n v="3608"/>
    <n v="2"/>
    <n v="2"/>
    <n v="0.49"/>
    <n v="0.49"/>
    <n v="649.22"/>
    <n v="649.22"/>
    <s v="Profit"/>
    <s v="May-2023"/>
    <n v="0.17993902439024392"/>
    <s v="May"/>
    <n v="2023"/>
    <m/>
  </r>
  <r>
    <x v="2901"/>
    <d v="2023-06-17T00:00:00"/>
    <d v="2025-04-28T00:00:00"/>
    <s v="First Class"/>
    <x v="2503"/>
    <s v="Mary Carter"/>
    <s v="Home Office"/>
    <s v="South"/>
    <s v="Technology"/>
    <s v="Machines"/>
    <s v="Reduced encompassing system engine"/>
    <n v="4686.58"/>
    <n v="1"/>
    <n v="1"/>
    <n v="7.0000000000000007E-2"/>
    <n v="7.0000000000000007E-2"/>
    <n v="909.25"/>
    <n v="909.25"/>
    <s v="Profit"/>
    <s v="Jun-2023"/>
    <n v="0.19401141130632574"/>
    <s v="June"/>
    <n v="2023"/>
    <m/>
  </r>
  <r>
    <x v="2902"/>
    <d v="2024-03-16T00:00:00"/>
    <d v="2025-04-20T00:00:00"/>
    <s v="Standard Class"/>
    <x v="2504"/>
    <s v="Ebony Bass"/>
    <s v="Consumer"/>
    <s v="Central"/>
    <s v="Furniture"/>
    <s v="Furnishings"/>
    <s v="Optional transitional implementation"/>
    <n v="1631.82"/>
    <n v="10"/>
    <n v="10"/>
    <n v="0.48"/>
    <n v="0.48"/>
    <n v="95.37"/>
    <n v="95.37"/>
    <s v="Profit"/>
    <s v="Mar-2024"/>
    <n v="5.8443946023458475E-2"/>
    <s v="March"/>
    <n v="2024"/>
    <m/>
  </r>
  <r>
    <x v="2903"/>
    <d v="2023-08-17T00:00:00"/>
    <d v="2025-04-28T00:00:00"/>
    <s v="Second Class"/>
    <x v="2505"/>
    <s v="Brian Thomas"/>
    <s v="Home Office"/>
    <s v="East"/>
    <s v="Technology"/>
    <s v="Copiers"/>
    <s v="User-centric hybrid moratorium"/>
    <n v="4702.09"/>
    <n v="9"/>
    <n v="9"/>
    <n v="0.1"/>
    <n v="0.1"/>
    <n v="639.53"/>
    <n v="639.53"/>
    <s v="Profit"/>
    <s v="Aug-2023"/>
    <n v="0.1360097318426487"/>
    <s v="August"/>
    <n v="2023"/>
    <m/>
  </r>
  <r>
    <x v="2904"/>
    <d v="2024-08-07T00:00:00"/>
    <d v="2025-05-06T00:00:00"/>
    <s v="Same Day"/>
    <x v="1933"/>
    <s v="Amanda Carrillo"/>
    <s v="Consumer"/>
    <s v="Central"/>
    <s v="Office Supplies"/>
    <s v="Binders"/>
    <s v="Automated full-range policy"/>
    <n v="2760.04"/>
    <n v="2"/>
    <n v="2"/>
    <n v="0.28999999999999998"/>
    <n v="0.28999999999999998"/>
    <n v="808.44"/>
    <n v="808.44"/>
    <s v="Profit"/>
    <s v="Aug-2024"/>
    <n v="0.29290879842321127"/>
    <s v="August"/>
    <n v="2024"/>
    <m/>
  </r>
  <r>
    <x v="2905"/>
    <d v="2024-04-06T00:00:00"/>
    <d v="2025-04-10T00:00:00"/>
    <s v="Second Class"/>
    <x v="2506"/>
    <s v="Crystal Russell"/>
    <s v="Consumer"/>
    <s v="Central"/>
    <s v="Technology"/>
    <s v="Copiers"/>
    <s v="Reduced systemic firmware"/>
    <n v="439.85"/>
    <n v="9"/>
    <n v="9"/>
    <n v="0.1"/>
    <n v="0.1"/>
    <n v="687.64"/>
    <n v="687.64"/>
    <s v="Profit"/>
    <s v="Apr-2024"/>
    <n v="1.5633511424349209"/>
    <s v="April"/>
    <n v="2024"/>
    <m/>
  </r>
  <r>
    <x v="2906"/>
    <d v="2023-10-16T00:00:00"/>
    <d v="2025-04-18T00:00:00"/>
    <s v="First Class"/>
    <x v="2507"/>
    <s v="Tyler Mann"/>
    <s v="Corporate"/>
    <s v="South"/>
    <s v="Technology"/>
    <s v="Copiers"/>
    <s v="Synchronized even-keeled throughput"/>
    <n v="2058.6999999999998"/>
    <n v="10"/>
    <n v="10"/>
    <n v="0.27"/>
    <n v="0.27"/>
    <n v="43.97"/>
    <n v="43.97"/>
    <s v="Profit"/>
    <s v="Oct-2023"/>
    <n v="2.1358138631175014E-2"/>
    <s v="October"/>
    <n v="2023"/>
    <m/>
  </r>
  <r>
    <x v="2907"/>
    <d v="2023-04-12T00:00:00"/>
    <d v="2025-05-07T00:00:00"/>
    <s v="Standard Class"/>
    <x v="654"/>
    <s v="Laurie Thomas"/>
    <s v="Corporate"/>
    <s v="South"/>
    <s v="Technology"/>
    <s v="Phones"/>
    <s v="Persistent regional policy"/>
    <n v="4092.34"/>
    <n v="5"/>
    <n v="5"/>
    <n v="0.03"/>
    <n v="0.03"/>
    <n v="767.91"/>
    <n v="767.91"/>
    <s v="Profit"/>
    <s v="Apr-2023"/>
    <n v="0.18764569903771436"/>
    <s v="April"/>
    <n v="2023"/>
    <m/>
  </r>
  <r>
    <x v="2908"/>
    <d v="2025-02-17T00:00:00"/>
    <d v="2025-04-26T00:00:00"/>
    <s v="First Class"/>
    <x v="2508"/>
    <s v="Jennifer Fleming"/>
    <s v="Corporate"/>
    <s v="East"/>
    <s v="Furniture"/>
    <s v="Bookcases"/>
    <s v="User-centric context-sensitive data-warehouse"/>
    <n v="4393.1099999999997"/>
    <n v="8"/>
    <n v="8"/>
    <n v="0.04"/>
    <n v="0.04"/>
    <n v="63.63"/>
    <n v="63.63"/>
    <s v="Profit"/>
    <s v="Feb-2025"/>
    <n v="1.4484044333057904E-2"/>
    <s v="February"/>
    <n v="2025"/>
    <m/>
  </r>
  <r>
    <x v="2909"/>
    <d v="2023-11-25T00:00:00"/>
    <d v="2025-04-23T00:00:00"/>
    <s v="First Class"/>
    <x v="2509"/>
    <s v="Claudia Johnson"/>
    <s v="Corporate"/>
    <s v="East"/>
    <s v="Technology"/>
    <s v="Accessories"/>
    <s v="Cross-platform homogeneous project"/>
    <n v="2439.02"/>
    <n v="4"/>
    <n v="4"/>
    <n v="0.11"/>
    <n v="0.11"/>
    <n v="34.89"/>
    <n v="34.89"/>
    <s v="Profit"/>
    <s v="Nov-2023"/>
    <n v="1.4304925748866349E-2"/>
    <s v="November"/>
    <n v="2023"/>
    <m/>
  </r>
  <r>
    <x v="2910"/>
    <d v="2024-08-22T00:00:00"/>
    <d v="2025-04-24T00:00:00"/>
    <s v="First Class"/>
    <x v="494"/>
    <s v="Nathaniel King"/>
    <s v="Consumer"/>
    <s v="South"/>
    <s v="Technology"/>
    <s v="Computers"/>
    <s v="Synergistic bifurcated Graphical User Interface"/>
    <n v="1278.6099999999999"/>
    <n v="2"/>
    <n v="2"/>
    <n v="0.27"/>
    <n v="0.27"/>
    <n v="518.97"/>
    <n v="518.97"/>
    <s v="Profit"/>
    <s v="Aug-2024"/>
    <n v="0.40588607941436411"/>
    <s v="August"/>
    <n v="2024"/>
    <m/>
  </r>
  <r>
    <x v="2911"/>
    <d v="2025-03-24T00:00:00"/>
    <d v="2025-04-14T00:00:00"/>
    <s v="First Class"/>
    <x v="2510"/>
    <s v="Alexander Hood"/>
    <s v="Consumer"/>
    <s v="West"/>
    <s v="Office Supplies"/>
    <s v="Art"/>
    <s v="Organized foreground info-me diaries"/>
    <n v="2699.97"/>
    <n v="6"/>
    <n v="6"/>
    <n v="0.23"/>
    <n v="0.23"/>
    <n v="202.37"/>
    <n v="202.37"/>
    <s v="Profit"/>
    <s v="Mar-2025"/>
    <n v="7.4952684659459187E-2"/>
    <s v="March"/>
    <n v="2025"/>
    <m/>
  </r>
  <r>
    <x v="2912"/>
    <d v="2023-08-03T00:00:00"/>
    <d v="2025-05-04T00:00:00"/>
    <s v="First Class"/>
    <x v="2511"/>
    <s v="James Ross"/>
    <s v="Consumer"/>
    <s v="South"/>
    <s v="Office Supplies"/>
    <s v="Labels"/>
    <s v="Streamlined holistic methodology"/>
    <n v="661.88"/>
    <n v="10"/>
    <n v="10"/>
    <n v="0.41"/>
    <n v="0.41"/>
    <n v="587.5"/>
    <n v="587.5"/>
    <s v="Profit"/>
    <s v="Aug-2023"/>
    <n v="0.88762313410285854"/>
    <s v="August"/>
    <n v="2023"/>
    <m/>
  </r>
  <r>
    <x v="2913"/>
    <d v="2023-05-27T00:00:00"/>
    <d v="2025-04-15T00:00:00"/>
    <s v="First Class"/>
    <x v="2512"/>
    <s v="Kimberly Douglas"/>
    <s v="Corporate"/>
    <s v="South"/>
    <s v="Technology"/>
    <s v="Computers"/>
    <s v="Horizontal grid-enabled workforce"/>
    <n v="171.94"/>
    <n v="3"/>
    <n v="3"/>
    <n v="0.45"/>
    <n v="0.45"/>
    <n v="206.01"/>
    <n v="206.01"/>
    <s v="Profit"/>
    <s v="May-2023"/>
    <n v="1.1981505176224263"/>
    <s v="May"/>
    <n v="2023"/>
    <m/>
  </r>
  <r>
    <x v="2914"/>
    <d v="2025-01-06T00:00:00"/>
    <d v="2025-05-04T00:00:00"/>
    <s v="First Class"/>
    <x v="1640"/>
    <s v="Tyler Perry"/>
    <s v="Consumer"/>
    <s v="Central"/>
    <s v="Furniture"/>
    <s v="Chairs"/>
    <s v="Advanced asymmetric definition"/>
    <n v="2148.33"/>
    <n v="8"/>
    <n v="8"/>
    <n v="0.41"/>
    <n v="0.41"/>
    <n v="197.08"/>
    <n v="197.08"/>
    <s v="Profit"/>
    <s v="Jan-2025"/>
    <n v="9.1736371972648528E-2"/>
    <s v="January"/>
    <n v="2025"/>
    <m/>
  </r>
  <r>
    <x v="2915"/>
    <d v="2023-09-06T00:00:00"/>
    <d v="2025-05-06T00:00:00"/>
    <s v="Second Class"/>
    <x v="2513"/>
    <s v="Samantha Edwards"/>
    <s v="Home Office"/>
    <s v="West"/>
    <s v="Office Supplies"/>
    <s v="Storage"/>
    <s v="Devolved real-time instruction set"/>
    <n v="2243.71"/>
    <n v="5"/>
    <n v="5"/>
    <n v="0.3"/>
    <n v="0.3"/>
    <n v="172.81"/>
    <n v="172.81"/>
    <s v="Profit"/>
    <s v="Sep-2023"/>
    <n v="7.7019757455286109E-2"/>
    <s v="September"/>
    <n v="2023"/>
    <m/>
  </r>
  <r>
    <x v="2916"/>
    <d v="2025-02-23T00:00:00"/>
    <d v="2025-04-21T00:00:00"/>
    <s v="First Class"/>
    <x v="1979"/>
    <s v="Tommy Cortez"/>
    <s v="Consumer"/>
    <s v="Central"/>
    <s v="Furniture"/>
    <s v="Bookcases"/>
    <s v="Programmable dedicated firmware"/>
    <n v="1613.5"/>
    <n v="4"/>
    <n v="4"/>
    <n v="0.2"/>
    <n v="0.2"/>
    <n v="354.68"/>
    <n v="354.68"/>
    <s v="Profit"/>
    <s v="Feb-2025"/>
    <n v="0.2198202665013945"/>
    <s v="February"/>
    <n v="2025"/>
    <m/>
  </r>
  <r>
    <x v="2917"/>
    <d v="2024-04-28T00:00:00"/>
    <d v="2025-04-29T00:00:00"/>
    <s v="First Class"/>
    <x v="2514"/>
    <s v="Scott Adams"/>
    <s v="Consumer"/>
    <s v="West"/>
    <s v="Furniture"/>
    <s v="Tables"/>
    <s v="Robust uniform algorithm"/>
    <n v="1608.48"/>
    <n v="3"/>
    <n v="3"/>
    <n v="0.2"/>
    <n v="0.2"/>
    <n v="857.9"/>
    <n v="857.9"/>
    <s v="Profit"/>
    <s v="Apr-2024"/>
    <n v="0.53336068835173578"/>
    <s v="April"/>
    <n v="2024"/>
    <m/>
  </r>
  <r>
    <x v="2918"/>
    <d v="2024-04-06T00:00:00"/>
    <d v="2025-04-15T00:00:00"/>
    <s v="Standard Class"/>
    <x v="2515"/>
    <s v="Connie Lopez"/>
    <s v="Home Office"/>
    <s v="West"/>
    <s v="Technology"/>
    <s v="Copiers"/>
    <s v="Phased needs-based monitoring"/>
    <n v="874.13"/>
    <n v="4"/>
    <n v="4"/>
    <n v="0.1"/>
    <n v="0.1"/>
    <n v="-42.89"/>
    <n v="-42.89"/>
    <s v="Loss"/>
    <s v="Apr-2024"/>
    <n v="-4.9065928408817912E-2"/>
    <s v="April"/>
    <n v="2024"/>
    <m/>
  </r>
  <r>
    <x v="2919"/>
    <d v="2025-03-19T00:00:00"/>
    <d v="2025-04-09T00:00:00"/>
    <s v="Second Class"/>
    <x v="2516"/>
    <s v="Amy Michael"/>
    <s v="Corporate"/>
    <s v="Central"/>
    <s v="Office Supplies"/>
    <s v="Art"/>
    <s v="Down-sized intangible time-frame"/>
    <n v="242.88"/>
    <n v="6"/>
    <n v="6"/>
    <n v="0.17"/>
    <n v="0.17"/>
    <n v="703.71"/>
    <n v="703.71"/>
    <s v="Profit"/>
    <s v="Mar-2025"/>
    <n v="2.8973567193675893"/>
    <s v="March"/>
    <n v="2025"/>
    <m/>
  </r>
  <r>
    <x v="2920"/>
    <d v="2024-12-12T00:00:00"/>
    <d v="2025-04-13T00:00:00"/>
    <s v="First Class"/>
    <x v="2517"/>
    <s v="Michelle Mitchell"/>
    <s v="Consumer"/>
    <s v="South"/>
    <s v="Technology"/>
    <s v="Computers"/>
    <s v="Implemented methodical array"/>
    <n v="4151.1400000000003"/>
    <n v="5"/>
    <n v="5"/>
    <n v="0.28999999999999998"/>
    <n v="0.28999999999999998"/>
    <n v="282.62"/>
    <n v="282.62"/>
    <s v="Profit"/>
    <s v="Dec-2024"/>
    <n v="6.8082502637829598E-2"/>
    <s v="December"/>
    <n v="2024"/>
    <m/>
  </r>
  <r>
    <x v="2921"/>
    <d v="2025-04-07T00:00:00"/>
    <d v="2025-04-27T00:00:00"/>
    <s v="Second Class"/>
    <x v="2518"/>
    <s v="Dwayne Morales"/>
    <s v="Corporate"/>
    <s v="Central"/>
    <s v="Furniture"/>
    <s v="Tables"/>
    <s v="Future-proofed well-modulated service-desk"/>
    <n v="2089.3200000000002"/>
    <n v="4"/>
    <n v="4"/>
    <n v="0.23"/>
    <n v="0.23"/>
    <n v="395.72"/>
    <n v="395.72"/>
    <s v="Profit"/>
    <s v="Apr-2025"/>
    <n v="0.18940133631995099"/>
    <s v="April"/>
    <n v="2025"/>
    <m/>
  </r>
  <r>
    <x v="2922"/>
    <d v="2025-01-05T00:00:00"/>
    <d v="2025-05-08T00:00:00"/>
    <s v="Standard Class"/>
    <x v="2519"/>
    <s v="Virginia Bowers"/>
    <s v="Consumer"/>
    <s v="West"/>
    <s v="Furniture"/>
    <s v="Bookcases"/>
    <s v="User-centric real-time benchmark"/>
    <n v="4402.78"/>
    <n v="2"/>
    <n v="2"/>
    <n v="0.5"/>
    <n v="0.5"/>
    <n v="699.95"/>
    <n v="699.95"/>
    <s v="Profit"/>
    <s v="Jan-2025"/>
    <n v="0.15897909956890877"/>
    <s v="January"/>
    <n v="2025"/>
    <m/>
  </r>
  <r>
    <x v="2923"/>
    <d v="2023-05-02T00:00:00"/>
    <d v="2025-05-02T00:00:00"/>
    <s v="Same Day"/>
    <x v="2520"/>
    <s v="Bobby Jimenez"/>
    <s v="Consumer"/>
    <s v="West"/>
    <s v="Technology"/>
    <s v="Machines"/>
    <s v="Synergized asymmetric policy"/>
    <n v="3847.15"/>
    <n v="3"/>
    <n v="3"/>
    <n v="0.3"/>
    <n v="0.3"/>
    <n v="143.25"/>
    <n v="143.25"/>
    <s v="Profit"/>
    <s v="May-2023"/>
    <n v="3.7235356042784919E-2"/>
    <s v="May"/>
    <n v="2023"/>
    <m/>
  </r>
  <r>
    <x v="2924"/>
    <d v="2024-05-26T00:00:00"/>
    <d v="2025-04-12T00:00:00"/>
    <s v="Second Class"/>
    <x v="820"/>
    <s v="Amanda Johnson"/>
    <s v="Home Office"/>
    <s v="Central"/>
    <s v="Technology"/>
    <s v="Computers"/>
    <s v="Advanced executive task-force"/>
    <n v="4176.5200000000004"/>
    <n v="2"/>
    <n v="2"/>
    <n v="0.22"/>
    <n v="0.22"/>
    <n v="676.96"/>
    <n v="676.96"/>
    <s v="Profit"/>
    <s v="May-2024"/>
    <n v="0.16208709643435204"/>
    <s v="May"/>
    <n v="2024"/>
    <m/>
  </r>
  <r>
    <x v="2925"/>
    <d v="2023-06-09T00:00:00"/>
    <d v="2025-04-25T00:00:00"/>
    <s v="Second Class"/>
    <x v="2521"/>
    <s v="Andrea Alvarez"/>
    <s v="Consumer"/>
    <s v="Central"/>
    <s v="Technology"/>
    <s v="Phones"/>
    <s v="Diverse systemic intranet"/>
    <n v="450.03"/>
    <n v="4"/>
    <n v="4"/>
    <n v="0.3"/>
    <n v="0.3"/>
    <n v="484.29"/>
    <n v="484.29"/>
    <s v="Profit"/>
    <s v="Jun-2023"/>
    <n v="1.0761282581161258"/>
    <s v="June"/>
    <n v="2023"/>
    <m/>
  </r>
  <r>
    <x v="2926"/>
    <d v="2024-08-10T00:00:00"/>
    <d v="2025-05-03T00:00:00"/>
    <s v="Second Class"/>
    <x v="2522"/>
    <s v="Jeffrey Martin"/>
    <s v="Corporate"/>
    <s v="South"/>
    <s v="Office Supplies"/>
    <s v="Storage"/>
    <s v="Centralized full-range neural-net"/>
    <n v="1009.86"/>
    <n v="4"/>
    <n v="4"/>
    <n v="0.35"/>
    <n v="0.35"/>
    <n v="-44.35"/>
    <n v="-44.35"/>
    <s v="Loss"/>
    <s v="Aug-2024"/>
    <n v="-4.3916978591091838E-2"/>
    <s v="August"/>
    <n v="2024"/>
    <m/>
  </r>
  <r>
    <x v="2927"/>
    <d v="2024-09-27T00:00:00"/>
    <d v="2025-04-28T00:00:00"/>
    <s v="Second Class"/>
    <x v="2523"/>
    <s v="Eric Ray"/>
    <s v="Home Office"/>
    <s v="South"/>
    <s v="Technology"/>
    <s v="Machines"/>
    <s v="Synergistic methodical utilization"/>
    <n v="3305.67"/>
    <n v="1"/>
    <n v="1"/>
    <n v="0.17"/>
    <n v="0.17"/>
    <n v="-81.290000000000006"/>
    <n v="-81.290000000000006"/>
    <s v="Loss"/>
    <s v="Sep-2024"/>
    <n v="-2.4591081384409214E-2"/>
    <s v="September"/>
    <n v="2024"/>
    <m/>
  </r>
  <r>
    <x v="2928"/>
    <d v="2023-11-02T00:00:00"/>
    <d v="2025-05-07T00:00:00"/>
    <s v="Standard Class"/>
    <x v="2524"/>
    <s v="Johnny Wilson"/>
    <s v="Consumer"/>
    <s v="South"/>
    <s v="Furniture"/>
    <s v="Furnishings"/>
    <s v="Enhanced 4thgeneration neural-net"/>
    <n v="1984.96"/>
    <n v="2"/>
    <n v="2"/>
    <n v="0.1"/>
    <n v="0.1"/>
    <n v="63.64"/>
    <n v="63.64"/>
    <s v="Profit"/>
    <s v="Nov-2023"/>
    <n v="3.2061099467999357E-2"/>
    <s v="November"/>
    <n v="2023"/>
    <m/>
  </r>
  <r>
    <x v="2929"/>
    <d v="2024-07-03T00:00:00"/>
    <d v="2025-04-16T00:00:00"/>
    <s v="Second Class"/>
    <x v="2525"/>
    <s v="Debra Tucker"/>
    <s v="Corporate"/>
    <s v="South"/>
    <s v="Furniture"/>
    <s v="Chairs"/>
    <s v="Business-focused reciprocal interface"/>
    <n v="1054.8499999999999"/>
    <n v="1"/>
    <n v="1"/>
    <n v="0.2"/>
    <n v="0.2"/>
    <n v="620.91999999999996"/>
    <n v="620.91999999999996"/>
    <s v="Profit"/>
    <s v="Jul-2024"/>
    <n v="0.58863345499360098"/>
    <s v="July"/>
    <n v="2024"/>
    <m/>
  </r>
  <r>
    <x v="2930"/>
    <d v="2024-01-10T00:00:00"/>
    <d v="2025-04-22T00:00:00"/>
    <s v="Same Day"/>
    <x v="630"/>
    <s v="Norma Cummings"/>
    <s v="Consumer"/>
    <s v="Central"/>
    <s v="Furniture"/>
    <s v="Tables"/>
    <s v="Polarized value-added knowledgebase"/>
    <n v="3746.45"/>
    <n v="2"/>
    <n v="2"/>
    <n v="0.32"/>
    <n v="0.32"/>
    <n v="-47.54"/>
    <n v="-47.54"/>
    <s v="Loss"/>
    <s v="Jan-2024"/>
    <n v="-1.2689345914132046E-2"/>
    <s v="January"/>
    <n v="2024"/>
    <m/>
  </r>
  <r>
    <x v="2931"/>
    <d v="2024-10-06T00:00:00"/>
    <d v="2025-04-09T00:00:00"/>
    <s v="Same Day"/>
    <x v="2180"/>
    <s v="Jennifer Cain"/>
    <s v="Home Office"/>
    <s v="Central"/>
    <s v="Office Supplies"/>
    <s v="Art"/>
    <s v="Customer-focused global matrices"/>
    <n v="2174.7199999999998"/>
    <n v="7"/>
    <n v="7"/>
    <n v="0.41"/>
    <n v="0.41"/>
    <n v="126.95"/>
    <n v="126.95"/>
    <s v="Profit"/>
    <s v="Oct-2024"/>
    <n v="5.8375331077104187E-2"/>
    <s v="October"/>
    <n v="2024"/>
    <m/>
  </r>
  <r>
    <x v="2932"/>
    <d v="2024-02-08T00:00:00"/>
    <d v="2025-04-21T00:00:00"/>
    <s v="Second Class"/>
    <x v="2526"/>
    <s v="Sarah Tate"/>
    <s v="Home Office"/>
    <s v="Central"/>
    <s v="Furniture"/>
    <s v="Tables"/>
    <s v="Quality-focused fresh-thinking function"/>
    <n v="80.95"/>
    <n v="9"/>
    <n v="9"/>
    <n v="0.34"/>
    <n v="0.34"/>
    <n v="58.82"/>
    <n v="58.82"/>
    <s v="Profit"/>
    <s v="Feb-2024"/>
    <n v="0.72662137121680048"/>
    <s v="February"/>
    <n v="2024"/>
    <m/>
  </r>
  <r>
    <x v="2933"/>
    <d v="2024-09-16T00:00:00"/>
    <d v="2025-04-28T00:00:00"/>
    <s v="Second Class"/>
    <x v="1913"/>
    <s v="Vernon Herrera"/>
    <s v="Consumer"/>
    <s v="East"/>
    <s v="Furniture"/>
    <s v="Furnishings"/>
    <s v="Switchable national budgetary management"/>
    <n v="413.97"/>
    <n v="6"/>
    <n v="6"/>
    <n v="0.31"/>
    <n v="0.31"/>
    <n v="380.24"/>
    <n v="380.24"/>
    <s v="Profit"/>
    <s v="Sep-2024"/>
    <n v="0.91852066574872571"/>
    <s v="September"/>
    <n v="2024"/>
    <m/>
  </r>
  <r>
    <x v="2934"/>
    <d v="2023-10-24T00:00:00"/>
    <d v="2025-04-09T00:00:00"/>
    <s v="First Class"/>
    <x v="2527"/>
    <s v="Ralph West"/>
    <s v="Consumer"/>
    <s v="West"/>
    <s v="Furniture"/>
    <s v="Furnishings"/>
    <s v="Assimilated systematic strategy"/>
    <n v="3099.48"/>
    <n v="10"/>
    <n v="10"/>
    <n v="0.26"/>
    <n v="0.26"/>
    <n v="440.33"/>
    <n v="440.33"/>
    <s v="Profit"/>
    <s v="Oct-2023"/>
    <n v="0.14206576587040406"/>
    <s v="October"/>
    <n v="2023"/>
    <m/>
  </r>
  <r>
    <x v="2935"/>
    <d v="2024-05-28T00:00:00"/>
    <d v="2025-05-08T00:00:00"/>
    <s v="Second Class"/>
    <x v="2528"/>
    <s v="John Dunlap"/>
    <s v="Corporate"/>
    <s v="East"/>
    <s v="Technology"/>
    <s v="Copiers"/>
    <s v="Assimilated solution-oriented moratorium"/>
    <n v="2324.59"/>
    <n v="9"/>
    <n v="9"/>
    <n v="0.11"/>
    <n v="0.11"/>
    <n v="422.43"/>
    <n v="422.43"/>
    <s v="Profit"/>
    <s v="May-2024"/>
    <n v="0.18172236824558308"/>
    <s v="May"/>
    <n v="2024"/>
    <m/>
  </r>
  <r>
    <x v="2936"/>
    <d v="2024-07-16T00:00:00"/>
    <d v="2025-04-24T00:00:00"/>
    <s v="Second Class"/>
    <x v="2529"/>
    <s v="Jessica Lozano"/>
    <s v="Corporate"/>
    <s v="West"/>
    <s v="Technology"/>
    <s v="Machines"/>
    <s v="Digitized methodical success"/>
    <n v="3533.44"/>
    <n v="8"/>
    <n v="8"/>
    <n v="0.27"/>
    <n v="0.27"/>
    <n v="372.98"/>
    <n v="372.98"/>
    <s v="Profit"/>
    <s v="Jul-2024"/>
    <n v="0.1055571907263177"/>
    <s v="July"/>
    <n v="2024"/>
    <m/>
  </r>
  <r>
    <x v="2937"/>
    <d v="2024-03-07T00:00:00"/>
    <d v="2025-04-25T00:00:00"/>
    <s v="Standard Class"/>
    <x v="30"/>
    <s v="Robert Tran"/>
    <s v="Home Office"/>
    <s v="South"/>
    <s v="Technology"/>
    <s v="Copiers"/>
    <s v="Enterprise-wide neutral encoding"/>
    <n v="2824.72"/>
    <n v="3"/>
    <n v="3"/>
    <n v="0.13"/>
    <n v="0.13"/>
    <n v="132.41999999999999"/>
    <n v="132.41999999999999"/>
    <s v="Profit"/>
    <s v="Mar-2024"/>
    <n v="4.6878982695630012E-2"/>
    <s v="March"/>
    <n v="2024"/>
    <m/>
  </r>
  <r>
    <x v="2938"/>
    <d v="2024-08-04T00:00:00"/>
    <d v="2025-05-03T00:00:00"/>
    <s v="First Class"/>
    <x v="2530"/>
    <s v="Jose Sutton"/>
    <s v="Corporate"/>
    <s v="West"/>
    <s v="Technology"/>
    <s v="Phones"/>
    <s v="Right-sized full-range access"/>
    <n v="1159.78"/>
    <n v="5"/>
    <n v="5"/>
    <n v="0.28000000000000003"/>
    <n v="0.28000000000000003"/>
    <n v="-11.12"/>
    <n v="-11.12"/>
    <s v="Loss"/>
    <s v="Aug-2024"/>
    <n v="-9.5880253151459753E-3"/>
    <s v="August"/>
    <n v="2024"/>
    <m/>
  </r>
  <r>
    <x v="2939"/>
    <d v="2023-10-21T00:00:00"/>
    <d v="2025-04-30T00:00:00"/>
    <s v="Standard Class"/>
    <x v="2122"/>
    <s v="Brittney Parker"/>
    <s v="Consumer"/>
    <s v="West"/>
    <s v="Furniture"/>
    <s v="Bookcases"/>
    <s v="Focused web-enabled moderator"/>
    <n v="2243"/>
    <n v="9"/>
    <n v="9"/>
    <n v="0.27"/>
    <n v="0.27"/>
    <n v="252.9"/>
    <n v="252.9"/>
    <s v="Profit"/>
    <s v="Oct-2023"/>
    <n v="0.11275078020508249"/>
    <s v="October"/>
    <n v="2023"/>
    <m/>
  </r>
  <r>
    <x v="2940"/>
    <d v="2024-05-13T00:00:00"/>
    <d v="2025-04-27T00:00:00"/>
    <s v="First Class"/>
    <x v="2531"/>
    <s v="Jodi Gentry"/>
    <s v="Home Office"/>
    <s v="West"/>
    <s v="Technology"/>
    <s v="Computers"/>
    <s v="Organized clear-thinking hierarchy"/>
    <n v="3964.31"/>
    <n v="9"/>
    <n v="9"/>
    <n v="0.48"/>
    <n v="0.48"/>
    <n v="871.78"/>
    <n v="871.78"/>
    <s v="Profit"/>
    <s v="May-2024"/>
    <n v="0.21990712128970741"/>
    <s v="May"/>
    <n v="2024"/>
    <m/>
  </r>
  <r>
    <x v="2941"/>
    <d v="2024-10-27T00:00:00"/>
    <d v="2025-04-20T00:00:00"/>
    <s v="Same Day"/>
    <x v="2532"/>
    <s v="Mr. Daniel Gillespie"/>
    <s v="Consumer"/>
    <s v="East"/>
    <s v="Furniture"/>
    <s v="Bookcases"/>
    <s v="Phased regional definition"/>
    <n v="2417.14"/>
    <n v="4"/>
    <n v="4"/>
    <n v="0.25"/>
    <n v="0.25"/>
    <n v="717.45"/>
    <n v="717.45"/>
    <s v="Profit"/>
    <s v="Oct-2024"/>
    <n v="0.29681772673490159"/>
    <s v="October"/>
    <n v="2024"/>
    <m/>
  </r>
  <r>
    <x v="2942"/>
    <d v="2025-03-28T00:00:00"/>
    <d v="2025-05-06T00:00:00"/>
    <s v="First Class"/>
    <x v="2533"/>
    <s v="Elizabeth Hays"/>
    <s v="Consumer"/>
    <s v="Central"/>
    <s v="Technology"/>
    <s v="Machines"/>
    <s v="Multi-tiered analyzing protocol"/>
    <n v="698.44"/>
    <n v="1"/>
    <n v="1"/>
    <n v="0.31"/>
    <n v="0.31"/>
    <n v="220.92"/>
    <n v="220.92"/>
    <s v="Profit"/>
    <s v="Mar-2025"/>
    <n v="0.31630490808086587"/>
    <s v="March"/>
    <n v="2025"/>
    <m/>
  </r>
  <r>
    <x v="2943"/>
    <d v="2024-09-07T00:00:00"/>
    <d v="2025-04-09T00:00:00"/>
    <s v="Same Day"/>
    <x v="2534"/>
    <s v="Phillip Austin"/>
    <s v="Corporate"/>
    <s v="East"/>
    <s v="Office Supplies"/>
    <s v="Art"/>
    <s v="Streamlined methodical installation"/>
    <n v="3872.15"/>
    <n v="6"/>
    <n v="6"/>
    <n v="0"/>
    <n v="0"/>
    <n v="477.49"/>
    <n v="477.49"/>
    <s v="Profit"/>
    <s v="Sep-2024"/>
    <n v="0.12331392120656483"/>
    <s v="September"/>
    <n v="2024"/>
    <m/>
  </r>
  <r>
    <x v="2944"/>
    <d v="2023-12-06T00:00:00"/>
    <d v="2025-04-26T00:00:00"/>
    <s v="Second Class"/>
    <x v="2535"/>
    <s v="Michael Holmes"/>
    <s v="Consumer"/>
    <s v="West"/>
    <s v="Office Supplies"/>
    <s v="Binders"/>
    <s v="Vision-oriented exuding framework"/>
    <n v="2664.34"/>
    <n v="2"/>
    <n v="2"/>
    <n v="0.4"/>
    <n v="0.4"/>
    <n v="645.76"/>
    <n v="645.76"/>
    <s v="Profit"/>
    <s v="Dec-2023"/>
    <n v="0.24237146910679566"/>
    <s v="December"/>
    <n v="2023"/>
    <m/>
  </r>
  <r>
    <x v="2945"/>
    <d v="2024-04-22T00:00:00"/>
    <d v="2025-04-16T00:00:00"/>
    <s v="Same Day"/>
    <x v="2536"/>
    <s v="Hannah Smith"/>
    <s v="Home Office"/>
    <s v="South"/>
    <s v="Furniture"/>
    <s v="Tables"/>
    <s v="Multi-layered content-based pricing structure"/>
    <n v="4647.6899999999996"/>
    <n v="4"/>
    <n v="4"/>
    <n v="0.12"/>
    <n v="0.12"/>
    <n v="152.30000000000001"/>
    <n v="152.30000000000001"/>
    <s v="Profit"/>
    <s v="Apr-2024"/>
    <n v="3.2768966949172605E-2"/>
    <s v="April"/>
    <n v="2024"/>
    <m/>
  </r>
  <r>
    <x v="2946"/>
    <d v="2023-09-03T00:00:00"/>
    <d v="2025-04-14T00:00:00"/>
    <s v="Standard Class"/>
    <x v="1316"/>
    <s v="Debbie Collins"/>
    <s v="Home Office"/>
    <s v="West"/>
    <s v="Office Supplies"/>
    <s v="Paper"/>
    <s v="Upgradable multi-state knowledge user"/>
    <n v="3081.94"/>
    <n v="1"/>
    <n v="1"/>
    <n v="0.4"/>
    <n v="0.4"/>
    <n v="667.34"/>
    <n v="667.34"/>
    <s v="Profit"/>
    <s v="Sep-2023"/>
    <n v="0.2165324438503021"/>
    <s v="September"/>
    <n v="2023"/>
    <m/>
  </r>
  <r>
    <x v="2947"/>
    <d v="2024-01-01T00:00:00"/>
    <d v="2025-04-18T00:00:00"/>
    <s v="Standard Class"/>
    <x v="1806"/>
    <s v="Marvin Harrison"/>
    <s v="Consumer"/>
    <s v="East"/>
    <s v="Furniture"/>
    <s v="Furnishings"/>
    <s v="Networked non-volatile collaboration"/>
    <n v="1903.92"/>
    <n v="8"/>
    <n v="8"/>
    <n v="0.41"/>
    <n v="0.41"/>
    <n v="304.99"/>
    <n v="304.99"/>
    <s v="Profit"/>
    <s v="Jan-2024"/>
    <n v="0.16019055422496745"/>
    <s v="January"/>
    <n v="2024"/>
    <m/>
  </r>
  <r>
    <x v="2948"/>
    <d v="2023-06-19T00:00:00"/>
    <d v="2025-04-09T00:00:00"/>
    <s v="First Class"/>
    <x v="2537"/>
    <s v="Kimberly Davis"/>
    <s v="Corporate"/>
    <s v="South"/>
    <s v="Office Supplies"/>
    <s v="Paper"/>
    <s v="Universal tertiary complexity"/>
    <n v="1428.4"/>
    <n v="10"/>
    <n v="10"/>
    <n v="0.4"/>
    <n v="0.4"/>
    <n v="125.56"/>
    <n v="125.56"/>
    <s v="Profit"/>
    <s v="Jun-2023"/>
    <n v="8.7902548305796691E-2"/>
    <s v="June"/>
    <n v="2023"/>
    <m/>
  </r>
  <r>
    <x v="2949"/>
    <d v="2023-09-11T00:00:00"/>
    <d v="2025-04-29T00:00:00"/>
    <s v="Second Class"/>
    <x v="2538"/>
    <s v="Stacey Smith"/>
    <s v="Consumer"/>
    <s v="South"/>
    <s v="Office Supplies"/>
    <s v="Art"/>
    <s v="Synergized didactic alliance"/>
    <n v="4306.1099999999997"/>
    <n v="5"/>
    <n v="5"/>
    <n v="0.01"/>
    <n v="0.01"/>
    <n v="467.68"/>
    <n v="467.68"/>
    <s v="Profit"/>
    <s v="Sep-2023"/>
    <n v="0.10860846564532724"/>
    <s v="September"/>
    <n v="2023"/>
    <m/>
  </r>
  <r>
    <x v="2950"/>
    <d v="2024-08-17T00:00:00"/>
    <d v="2025-04-12T00:00:00"/>
    <s v="Standard Class"/>
    <x v="529"/>
    <s v="Karla Williams"/>
    <s v="Corporate"/>
    <s v="Central"/>
    <s v="Office Supplies"/>
    <s v="Storage"/>
    <s v="Open-source dynamic pricing structure"/>
    <n v="2719.85"/>
    <n v="9"/>
    <n v="9"/>
    <n v="0.49"/>
    <n v="0.49"/>
    <n v="185.24"/>
    <n v="185.24"/>
    <s v="Profit"/>
    <s v="Aug-2024"/>
    <n v="6.8106697060499669E-2"/>
    <s v="August"/>
    <n v="2024"/>
    <m/>
  </r>
  <r>
    <x v="2951"/>
    <d v="2023-07-23T00:00:00"/>
    <d v="2025-04-24T00:00:00"/>
    <s v="Same Day"/>
    <x v="1066"/>
    <s v="Lauren Nguyen"/>
    <s v="Home Office"/>
    <s v="South"/>
    <s v="Office Supplies"/>
    <s v="Binders"/>
    <s v="Vision-oriented static instruction set"/>
    <n v="2985.48"/>
    <n v="5"/>
    <n v="5"/>
    <n v="0.08"/>
    <n v="0.08"/>
    <n v="760.78"/>
    <n v="760.78"/>
    <s v="Profit"/>
    <s v="Jul-2023"/>
    <n v="0.25482669453488216"/>
    <s v="July"/>
    <n v="2023"/>
    <m/>
  </r>
  <r>
    <x v="2952"/>
    <d v="2024-06-23T00:00:00"/>
    <d v="2025-04-19T00:00:00"/>
    <s v="Standard Class"/>
    <x v="2539"/>
    <s v="Juan Morrison"/>
    <s v="Consumer"/>
    <s v="South"/>
    <s v="Technology"/>
    <s v="Accessories"/>
    <s v="Customizable actuating knowledgebase"/>
    <n v="3017.68"/>
    <n v="10"/>
    <n v="10"/>
    <n v="0.21"/>
    <n v="0.21"/>
    <n v="74.180000000000007"/>
    <n v="74.180000000000007"/>
    <s v="Profit"/>
    <s v="Jun-2024"/>
    <n v="2.4581797937488405E-2"/>
    <s v="June"/>
    <n v="2024"/>
    <m/>
  </r>
  <r>
    <x v="2953"/>
    <d v="2023-05-05T00:00:00"/>
    <d v="2025-04-22T00:00:00"/>
    <s v="Standard Class"/>
    <x v="2540"/>
    <s v="Sarah Davis DVM"/>
    <s v="Home Office"/>
    <s v="Central"/>
    <s v="Furniture"/>
    <s v="Furnishings"/>
    <s v="Focused uniform Graphical User Interface"/>
    <n v="1675.2"/>
    <n v="3"/>
    <n v="3"/>
    <n v="0.02"/>
    <n v="0.02"/>
    <n v="794.75"/>
    <n v="794.75"/>
    <s v="Profit"/>
    <s v="May-2023"/>
    <n v="0.47442096466093597"/>
    <s v="May"/>
    <n v="2023"/>
    <m/>
  </r>
  <r>
    <x v="2954"/>
    <d v="2025-02-17T00:00:00"/>
    <d v="2025-04-24T00:00:00"/>
    <s v="Standard Class"/>
    <x v="1597"/>
    <s v="Vanessa Boone"/>
    <s v="Consumer"/>
    <s v="East"/>
    <s v="Technology"/>
    <s v="Machines"/>
    <s v="Advanced zero tolerance time-frame"/>
    <n v="1052.5899999999999"/>
    <n v="7"/>
    <n v="7"/>
    <n v="0.12"/>
    <n v="0.12"/>
    <n v="-57.61"/>
    <n v="-57.61"/>
    <s v="Loss"/>
    <s v="Feb-2025"/>
    <n v="-5.473166190064508E-2"/>
    <s v="February"/>
    <n v="2025"/>
    <m/>
  </r>
  <r>
    <x v="2955"/>
    <d v="2023-06-01T00:00:00"/>
    <d v="2025-04-19T00:00:00"/>
    <s v="Second Class"/>
    <x v="2541"/>
    <s v="Sarah Brady"/>
    <s v="Corporate"/>
    <s v="West"/>
    <s v="Furniture"/>
    <s v="Furnishings"/>
    <s v="Innovative zero-defect data-warehouse"/>
    <n v="3377.96"/>
    <n v="2"/>
    <n v="2"/>
    <n v="0.5"/>
    <n v="0.5"/>
    <n v="869.11"/>
    <n v="869.11"/>
    <s v="Profit"/>
    <s v="Jun-2023"/>
    <n v="0.25728842259825457"/>
    <s v="June"/>
    <n v="2023"/>
    <m/>
  </r>
  <r>
    <x v="2956"/>
    <d v="2023-08-31T00:00:00"/>
    <d v="2025-05-04T00:00:00"/>
    <s v="Standard Class"/>
    <x v="2542"/>
    <s v="Anthony Tyler"/>
    <s v="Corporate"/>
    <s v="Central"/>
    <s v="Technology"/>
    <s v="Phones"/>
    <s v="Inverse directional neural-net"/>
    <n v="241.2"/>
    <n v="9"/>
    <n v="9"/>
    <n v="0.11"/>
    <n v="0.11"/>
    <n v="745.76"/>
    <n v="745.76"/>
    <s v="Profit"/>
    <s v="Aug-2023"/>
    <n v="3.0918739635157548"/>
    <s v="August"/>
    <n v="2023"/>
    <m/>
  </r>
  <r>
    <x v="2957"/>
    <d v="2024-07-09T00:00:00"/>
    <d v="2025-04-18T00:00:00"/>
    <s v="Second Class"/>
    <x v="1726"/>
    <s v="Heather Floyd"/>
    <s v="Corporate"/>
    <s v="Central"/>
    <s v="Technology"/>
    <s v="Machines"/>
    <s v="Vision-oriented global encryption"/>
    <n v="2876.76"/>
    <n v="10"/>
    <n v="10"/>
    <n v="0.34"/>
    <n v="0.34"/>
    <n v="116.55"/>
    <n v="116.55"/>
    <s v="Profit"/>
    <s v="Jul-2024"/>
    <n v="4.0514328619697157E-2"/>
    <s v="July"/>
    <n v="2024"/>
    <m/>
  </r>
  <r>
    <x v="2958"/>
    <d v="2025-02-24T00:00:00"/>
    <d v="2025-04-10T00:00:00"/>
    <s v="Standard Class"/>
    <x v="87"/>
    <s v="Elizabeth Hernandez"/>
    <s v="Consumer"/>
    <s v="South"/>
    <s v="Furniture"/>
    <s v="Bookcases"/>
    <s v="Synchronized 24/7 leverage"/>
    <n v="3164.61"/>
    <n v="10"/>
    <n v="10"/>
    <n v="0.42"/>
    <n v="0.42"/>
    <n v="718.66"/>
    <n v="718.66"/>
    <s v="Profit"/>
    <s v="Feb-2025"/>
    <n v="0.2270927539254442"/>
    <s v="February"/>
    <n v="2025"/>
    <m/>
  </r>
  <r>
    <x v="2959"/>
    <d v="2024-12-09T00:00:00"/>
    <d v="2025-04-21T00:00:00"/>
    <s v="Same Day"/>
    <x v="2543"/>
    <s v="Tanner Hill"/>
    <s v="Corporate"/>
    <s v="Central"/>
    <s v="Technology"/>
    <s v="Computers"/>
    <s v="Up-sized intangible alliance"/>
    <n v="3091.39"/>
    <n v="8"/>
    <n v="8"/>
    <n v="0.23"/>
    <n v="0.23"/>
    <n v="542.23"/>
    <n v="542.23"/>
    <s v="Profit"/>
    <s v="Dec-2024"/>
    <n v="0.17540006275494197"/>
    <s v="December"/>
    <n v="2024"/>
    <m/>
  </r>
  <r>
    <x v="2960"/>
    <d v="2024-08-01T00:00:00"/>
    <d v="2025-04-20T00:00:00"/>
    <s v="Same Day"/>
    <x v="2544"/>
    <s v="Devin Jones"/>
    <s v="Home Office"/>
    <s v="Central"/>
    <s v="Office Supplies"/>
    <s v="Labels"/>
    <s v="Optional modular neural-net"/>
    <n v="543.03"/>
    <n v="8"/>
    <n v="8"/>
    <n v="0.05"/>
    <n v="0.05"/>
    <n v="364.22"/>
    <n v="364.22"/>
    <s v="Profit"/>
    <s v="Aug-2024"/>
    <n v="0.67071800821317429"/>
    <s v="August"/>
    <n v="2024"/>
    <m/>
  </r>
  <r>
    <x v="2961"/>
    <d v="2025-01-25T00:00:00"/>
    <d v="2025-04-14T00:00:00"/>
    <s v="Same Day"/>
    <x v="2545"/>
    <s v="Anthony Martinez"/>
    <s v="Corporate"/>
    <s v="South"/>
    <s v="Furniture"/>
    <s v="Bookcases"/>
    <s v="Ameliorated uniform hub"/>
    <n v="224.96"/>
    <n v="8"/>
    <n v="8"/>
    <n v="0.43"/>
    <n v="0.43"/>
    <n v="719.42"/>
    <n v="719.42"/>
    <s v="Profit"/>
    <s v="Jan-2025"/>
    <n v="3.1979907539118062"/>
    <s v="January"/>
    <n v="2025"/>
    <m/>
  </r>
  <r>
    <x v="2962"/>
    <d v="2023-10-22T00:00:00"/>
    <d v="2025-04-28T00:00:00"/>
    <s v="Standard Class"/>
    <x v="2546"/>
    <s v="Ricky Patel"/>
    <s v="Home Office"/>
    <s v="West"/>
    <s v="Technology"/>
    <s v="Phones"/>
    <s v="Future-proofed mission-critical encoding"/>
    <n v="686.35"/>
    <n v="8"/>
    <n v="8"/>
    <n v="0.11"/>
    <n v="0.11"/>
    <n v="897.04"/>
    <n v="897.04"/>
    <s v="Profit"/>
    <s v="Oct-2023"/>
    <n v="1.3069716616886426"/>
    <s v="October"/>
    <n v="2023"/>
    <m/>
  </r>
  <r>
    <x v="2963"/>
    <d v="2025-03-18T00:00:00"/>
    <d v="2025-04-21T00:00:00"/>
    <s v="Same Day"/>
    <x v="2547"/>
    <s v="Xavier Kelly"/>
    <s v="Home Office"/>
    <s v="West"/>
    <s v="Technology"/>
    <s v="Accessories"/>
    <s v="Distributed methodical adapter"/>
    <n v="3184.57"/>
    <n v="3"/>
    <n v="3"/>
    <n v="0.24"/>
    <n v="0.24"/>
    <n v="591.45000000000005"/>
    <n v="591.45000000000005"/>
    <s v="Profit"/>
    <s v="Mar-2025"/>
    <n v="0.18572366127923079"/>
    <s v="March"/>
    <n v="2025"/>
    <m/>
  </r>
  <r>
    <x v="2964"/>
    <d v="2025-04-04T00:00:00"/>
    <d v="2025-04-13T00:00:00"/>
    <s v="Second Class"/>
    <x v="2548"/>
    <s v="Heather Thompson"/>
    <s v="Consumer"/>
    <s v="West"/>
    <s v="Technology"/>
    <s v="Phones"/>
    <s v="Upgradable mobile focus group"/>
    <n v="2956.64"/>
    <n v="2"/>
    <n v="2"/>
    <n v="0.25"/>
    <n v="0.25"/>
    <n v="-41.34"/>
    <n v="-41.34"/>
    <s v="Loss"/>
    <s v="Apr-2025"/>
    <n v="-1.3982087775312518E-2"/>
    <s v="April"/>
    <n v="2025"/>
    <m/>
  </r>
  <r>
    <x v="2965"/>
    <d v="2024-09-04T00:00:00"/>
    <d v="2025-05-07T00:00:00"/>
    <s v="First Class"/>
    <x v="640"/>
    <s v="Anna Riley"/>
    <s v="Consumer"/>
    <s v="West"/>
    <s v="Furniture"/>
    <s v="Furnishings"/>
    <s v="Public-key high-level frame"/>
    <n v="148.96"/>
    <n v="9"/>
    <n v="9"/>
    <n v="0.45"/>
    <n v="0.45"/>
    <n v="740.93"/>
    <n v="740.93"/>
    <s v="Profit"/>
    <s v="Sep-2024"/>
    <n v="4.9740198711063366"/>
    <s v="September"/>
    <n v="2024"/>
    <m/>
  </r>
  <r>
    <x v="2966"/>
    <d v="2024-03-24T00:00:00"/>
    <d v="2025-04-11T00:00:00"/>
    <s v="First Class"/>
    <x v="2549"/>
    <s v="Holly Clark"/>
    <s v="Home Office"/>
    <s v="East"/>
    <s v="Office Supplies"/>
    <s v="Storage"/>
    <s v="Integrated neutral methodology"/>
    <n v="2457.38"/>
    <n v="7"/>
    <n v="7"/>
    <n v="0.37"/>
    <n v="0.37"/>
    <n v="259.37"/>
    <n v="259.37"/>
    <s v="Profit"/>
    <s v="Mar-2024"/>
    <n v="0.10554737159088134"/>
    <s v="March"/>
    <n v="2024"/>
    <m/>
  </r>
  <r>
    <x v="2967"/>
    <d v="2024-12-24T00:00:00"/>
    <d v="2025-04-29T00:00:00"/>
    <s v="Second Class"/>
    <x v="2550"/>
    <s v="Greg Vazquez"/>
    <s v="Consumer"/>
    <s v="Central"/>
    <s v="Furniture"/>
    <s v="Tables"/>
    <s v="Cloned intermediate matrices"/>
    <n v="556.20000000000005"/>
    <n v="5"/>
    <n v="5"/>
    <n v="0.42"/>
    <n v="0.42"/>
    <n v="444.43"/>
    <n v="444.43"/>
    <s v="Profit"/>
    <s v="Dec-2024"/>
    <n v="0.79904710535778489"/>
    <s v="December"/>
    <n v="2024"/>
    <m/>
  </r>
  <r>
    <x v="2968"/>
    <d v="2023-07-27T00:00:00"/>
    <d v="2025-04-25T00:00:00"/>
    <s v="Same Day"/>
    <x v="2551"/>
    <s v="Katherine Duffy"/>
    <s v="Home Office"/>
    <s v="West"/>
    <s v="Technology"/>
    <s v="Accessories"/>
    <s v="Pre-emptive incremental utilization"/>
    <n v="4507.0600000000004"/>
    <n v="7"/>
    <n v="7"/>
    <n v="0.48"/>
    <n v="0.48"/>
    <n v="505.2"/>
    <n v="505.2"/>
    <s v="Profit"/>
    <s v="Jul-2023"/>
    <n v="0.11209080864244096"/>
    <s v="July"/>
    <n v="2023"/>
    <m/>
  </r>
  <r>
    <x v="2969"/>
    <d v="2024-05-03T00:00:00"/>
    <d v="2025-05-05T00:00:00"/>
    <s v="First Class"/>
    <x v="2552"/>
    <s v="Mary Spears"/>
    <s v="Corporate"/>
    <s v="Central"/>
    <s v="Furniture"/>
    <s v="Furnishings"/>
    <s v="Multi-channeled heuristic array"/>
    <n v="3426.4"/>
    <n v="6"/>
    <n v="6"/>
    <n v="0.36"/>
    <n v="0.36"/>
    <n v="517.34"/>
    <n v="517.34"/>
    <s v="Profit"/>
    <s v="May-2024"/>
    <n v="0.15098645809012376"/>
    <s v="May"/>
    <n v="2024"/>
    <m/>
  </r>
  <r>
    <x v="2970"/>
    <d v="2024-02-24T00:00:00"/>
    <d v="2025-04-22T00:00:00"/>
    <s v="Second Class"/>
    <x v="2553"/>
    <s v="Michael Cox"/>
    <s v="Corporate"/>
    <s v="South"/>
    <s v="Furniture"/>
    <s v="Tables"/>
    <s v="Team-oriented client-driven open system"/>
    <n v="2364.06"/>
    <n v="4"/>
    <n v="4"/>
    <n v="0.17"/>
    <n v="0.17"/>
    <n v="616.99"/>
    <n v="616.99"/>
    <s v="Profit"/>
    <s v="Feb-2024"/>
    <n v="0.26098745378712895"/>
    <s v="February"/>
    <n v="2024"/>
    <m/>
  </r>
  <r>
    <x v="2971"/>
    <d v="2024-05-30T00:00:00"/>
    <d v="2025-04-17T00:00:00"/>
    <s v="First Class"/>
    <x v="2554"/>
    <s v="Belinda Scott"/>
    <s v="Corporate"/>
    <s v="South"/>
    <s v="Furniture"/>
    <s v="Tables"/>
    <s v="Secured next generation solution"/>
    <n v="3538.97"/>
    <n v="2"/>
    <n v="2"/>
    <n v="0.49"/>
    <n v="0.49"/>
    <n v="302.41000000000003"/>
    <n v="302.41000000000003"/>
    <s v="Profit"/>
    <s v="May-2024"/>
    <n v="8.5451416655128482E-2"/>
    <s v="May"/>
    <n v="2024"/>
    <m/>
  </r>
  <r>
    <x v="2972"/>
    <d v="2023-06-22T00:00:00"/>
    <d v="2025-04-20T00:00:00"/>
    <s v="Standard Class"/>
    <x v="2555"/>
    <s v="Anthony Hill"/>
    <s v="Consumer"/>
    <s v="Central"/>
    <s v="Technology"/>
    <s v="Machines"/>
    <s v="Multi-layered local approach"/>
    <n v="806.88"/>
    <n v="8"/>
    <n v="8"/>
    <n v="0.12"/>
    <n v="0.12"/>
    <n v="998.09"/>
    <n v="998.09"/>
    <s v="Profit"/>
    <s v="Jun-2023"/>
    <n v="1.2369745191354353"/>
    <s v="June"/>
    <n v="2023"/>
    <m/>
  </r>
  <r>
    <x v="2973"/>
    <d v="2023-08-28T00:00:00"/>
    <d v="2025-04-18T00:00:00"/>
    <s v="First Class"/>
    <x v="2556"/>
    <s v="Grace Wood"/>
    <s v="Home Office"/>
    <s v="East"/>
    <s v="Furniture"/>
    <s v="Tables"/>
    <s v="Face-to-face tangible info-me diaries"/>
    <n v="1876.4"/>
    <n v="6"/>
    <n v="6"/>
    <n v="0.41"/>
    <n v="0.41"/>
    <n v="626.32000000000005"/>
    <n v="626.32000000000005"/>
    <s v="Profit"/>
    <s v="Aug-2023"/>
    <n v="0.33378810488168836"/>
    <s v="August"/>
    <n v="2023"/>
    <m/>
  </r>
  <r>
    <x v="2974"/>
    <d v="2024-01-24T00:00:00"/>
    <d v="2025-05-08T00:00:00"/>
    <s v="Second Class"/>
    <x v="234"/>
    <s v="Trevor Williams"/>
    <s v="Consumer"/>
    <s v="Central"/>
    <s v="Furniture"/>
    <s v="Tables"/>
    <s v="Enhanced modular core"/>
    <n v="3596.68"/>
    <n v="3"/>
    <n v="3"/>
    <n v="0.26"/>
    <n v="0.26"/>
    <n v="414.02"/>
    <n v="414.02"/>
    <s v="Profit"/>
    <s v="Jan-2024"/>
    <n v="0.11511171413637021"/>
    <s v="January"/>
    <n v="2024"/>
    <m/>
  </r>
  <r>
    <x v="2975"/>
    <d v="2024-10-23T00:00:00"/>
    <d v="2025-04-14T00:00:00"/>
    <s v="Second Class"/>
    <x v="2557"/>
    <s v="Julie Brady"/>
    <s v="Consumer"/>
    <s v="Central"/>
    <s v="Furniture"/>
    <s v="Bookcases"/>
    <s v="Reverse-engineered multimedia policy"/>
    <n v="248.89"/>
    <n v="8"/>
    <n v="8"/>
    <n v="0.26"/>
    <n v="0.26"/>
    <n v="204.44"/>
    <n v="204.44"/>
    <s v="Profit"/>
    <s v="Oct-2024"/>
    <n v="0.8214070472899675"/>
    <s v="October"/>
    <n v="2024"/>
    <m/>
  </r>
  <r>
    <x v="2976"/>
    <d v="2024-05-23T00:00:00"/>
    <d v="2025-04-13T00:00:00"/>
    <s v="Standard Class"/>
    <x v="850"/>
    <s v="Cassandra Beard"/>
    <s v="Corporate"/>
    <s v="West"/>
    <s v="Office Supplies"/>
    <s v="Storage"/>
    <s v="Programmable full-range definition"/>
    <n v="1512.86"/>
    <n v="3"/>
    <n v="3"/>
    <n v="0.39"/>
    <n v="0.39"/>
    <n v="791.2"/>
    <n v="791.2"/>
    <s v="Profit"/>
    <s v="May-2024"/>
    <n v="0.52298295942783868"/>
    <s v="May"/>
    <n v="2024"/>
    <m/>
  </r>
  <r>
    <x v="2977"/>
    <d v="2024-05-31T00:00:00"/>
    <d v="2025-05-04T00:00:00"/>
    <s v="Second Class"/>
    <x v="2558"/>
    <s v="Melissa Stevenson"/>
    <s v="Consumer"/>
    <s v="West"/>
    <s v="Technology"/>
    <s v="Copiers"/>
    <s v="Expanded client-server interface"/>
    <n v="4653.0200000000004"/>
    <n v="5"/>
    <n v="5"/>
    <n v="0.3"/>
    <n v="0.3"/>
    <n v="-81.33"/>
    <n v="-81.33"/>
    <s v="Loss"/>
    <s v="May-2024"/>
    <n v="-1.7478970647020642E-2"/>
    <s v="May"/>
    <n v="2024"/>
    <m/>
  </r>
  <r>
    <x v="2978"/>
    <d v="2024-07-17T00:00:00"/>
    <d v="2025-04-13T00:00:00"/>
    <s v="Same Day"/>
    <x v="2559"/>
    <s v="Krista Smith"/>
    <s v="Corporate"/>
    <s v="Central"/>
    <s v="Office Supplies"/>
    <s v="Labels"/>
    <s v="Enhanced heuristic concept"/>
    <n v="4292.2700000000004"/>
    <n v="9"/>
    <n v="9"/>
    <n v="0.17"/>
    <n v="0.17"/>
    <n v="71.09"/>
    <n v="71.09"/>
    <s v="Profit"/>
    <s v="Jul-2024"/>
    <n v="1.6562331819759708E-2"/>
    <s v="July"/>
    <n v="2024"/>
    <m/>
  </r>
  <r>
    <x v="2979"/>
    <d v="2024-01-17T00:00:00"/>
    <d v="2025-04-20T00:00:00"/>
    <s v="First Class"/>
    <x v="2560"/>
    <s v="April Snyder"/>
    <s v="Corporate"/>
    <s v="East"/>
    <s v="Technology"/>
    <s v="Copiers"/>
    <s v="Mandatory methodical intranet"/>
    <n v="535.29"/>
    <n v="10"/>
    <n v="10"/>
    <n v="0.26"/>
    <n v="0.26"/>
    <n v="-24.25"/>
    <n v="-24.25"/>
    <s v="Loss"/>
    <s v="Jan-2024"/>
    <n v="-4.5302546283323059E-2"/>
    <s v="January"/>
    <n v="2024"/>
    <m/>
  </r>
  <r>
    <x v="2980"/>
    <d v="2024-08-11T00:00:00"/>
    <d v="2025-05-06T00:00:00"/>
    <s v="First Class"/>
    <x v="2561"/>
    <s v="Madeline Smith"/>
    <s v="Home Office"/>
    <s v="Central"/>
    <s v="Office Supplies"/>
    <s v="Art"/>
    <s v="Down-sized homogeneous Graphical User Interface"/>
    <n v="2031.94"/>
    <n v="8"/>
    <n v="8"/>
    <n v="0.09"/>
    <n v="0.09"/>
    <n v="482.18"/>
    <n v="482.18"/>
    <s v="Profit"/>
    <s v="Aug-2024"/>
    <n v="0.23730031398564919"/>
    <s v="August"/>
    <n v="2024"/>
    <m/>
  </r>
  <r>
    <x v="2981"/>
    <d v="2025-03-04T00:00:00"/>
    <d v="2025-05-08T00:00:00"/>
    <s v="Second Class"/>
    <x v="2562"/>
    <s v="Eric Smith"/>
    <s v="Home Office"/>
    <s v="South"/>
    <s v="Office Supplies"/>
    <s v="Storage"/>
    <s v="Extended explicit function"/>
    <n v="2369.41"/>
    <n v="10"/>
    <n v="10"/>
    <n v="0.27"/>
    <n v="0.27"/>
    <n v="213.41"/>
    <n v="213.41"/>
    <s v="Profit"/>
    <s v="Mar-2025"/>
    <n v="9.0068835701714783E-2"/>
    <s v="March"/>
    <n v="2025"/>
    <m/>
  </r>
  <r>
    <x v="2982"/>
    <d v="2023-08-18T00:00:00"/>
    <d v="2025-05-02T00:00:00"/>
    <s v="First Class"/>
    <x v="2563"/>
    <s v="Mathew Higgins"/>
    <s v="Consumer"/>
    <s v="West"/>
    <s v="Office Supplies"/>
    <s v="Binders"/>
    <s v="Reverse-engineered value-added infrastructure"/>
    <n v="1856.21"/>
    <n v="7"/>
    <n v="7"/>
    <n v="0.13"/>
    <n v="0.13"/>
    <n v="-69.010000000000005"/>
    <n v="-69.010000000000005"/>
    <s v="Loss"/>
    <s v="Aug-2023"/>
    <n v="-3.7177905517155926E-2"/>
    <s v="August"/>
    <n v="2023"/>
    <m/>
  </r>
  <r>
    <x v="2983"/>
    <d v="2023-04-23T00:00:00"/>
    <d v="2025-05-03T00:00:00"/>
    <s v="Same Day"/>
    <x v="1221"/>
    <s v="Eric Aguirre"/>
    <s v="Corporate"/>
    <s v="South"/>
    <s v="Technology"/>
    <s v="Copiers"/>
    <s v="Enhanced web-enabled middleware"/>
    <n v="1121.3699999999999"/>
    <n v="6"/>
    <n v="6"/>
    <n v="0.21"/>
    <n v="0.21"/>
    <n v="353.36"/>
    <n v="353.36"/>
    <s v="Profit"/>
    <s v="Apr-2023"/>
    <n v="0.31511454738400352"/>
    <s v="April"/>
    <n v="2023"/>
    <m/>
  </r>
  <r>
    <x v="2984"/>
    <d v="2024-06-14T00:00:00"/>
    <d v="2025-05-03T00:00:00"/>
    <s v="Standard Class"/>
    <x v="2564"/>
    <s v="Lucas Austin"/>
    <s v="Home Office"/>
    <s v="South"/>
    <s v="Furniture"/>
    <s v="Tables"/>
    <s v="De-engineered foreground data-warehouse"/>
    <n v="1899.92"/>
    <n v="1"/>
    <n v="1"/>
    <n v="0.11"/>
    <n v="0.11"/>
    <n v="574.69000000000005"/>
    <n v="574.69000000000005"/>
    <s v="Profit"/>
    <s v="Jun-2024"/>
    <n v="0.30248115710135165"/>
    <s v="June"/>
    <n v="2024"/>
    <m/>
  </r>
  <r>
    <x v="2985"/>
    <d v="2023-05-25T00:00:00"/>
    <d v="2025-04-21T00:00:00"/>
    <s v="First Class"/>
    <x v="2565"/>
    <s v="Nathan Ramirez"/>
    <s v="Home Office"/>
    <s v="South"/>
    <s v="Technology"/>
    <s v="Machines"/>
    <s v="Sharable neutral approach"/>
    <n v="4872.4799999999996"/>
    <n v="5"/>
    <n v="5"/>
    <n v="0.3"/>
    <n v="0.3"/>
    <n v="780.87"/>
    <n v="780.87"/>
    <s v="Profit"/>
    <s v="May-2023"/>
    <n v="0.16026130430499461"/>
    <s v="May"/>
    <n v="2023"/>
    <m/>
  </r>
  <r>
    <x v="2986"/>
    <d v="2024-03-08T00:00:00"/>
    <d v="2025-04-15T00:00:00"/>
    <s v="First Class"/>
    <x v="2566"/>
    <s v="Samuel Taylor"/>
    <s v="Corporate"/>
    <s v="East"/>
    <s v="Furniture"/>
    <s v="Chairs"/>
    <s v="Synergized human-resource matrices"/>
    <n v="4996.78"/>
    <n v="1"/>
    <n v="1"/>
    <n v="0.49"/>
    <n v="0.49"/>
    <n v="-91.36"/>
    <n v="-91.36"/>
    <s v="Loss"/>
    <s v="Mar-2024"/>
    <n v="-1.8283774750939605E-2"/>
    <s v="March"/>
    <n v="2024"/>
    <m/>
  </r>
  <r>
    <x v="2987"/>
    <d v="2023-11-27T00:00:00"/>
    <d v="2025-04-13T00:00:00"/>
    <s v="Standard Class"/>
    <x v="2567"/>
    <s v="Kristopher Perez"/>
    <s v="Home Office"/>
    <s v="South"/>
    <s v="Technology"/>
    <s v="Phones"/>
    <s v="Secured systematic architecture"/>
    <n v="4139.75"/>
    <n v="5"/>
    <n v="5"/>
    <n v="0.22"/>
    <n v="0.22"/>
    <n v="682.29"/>
    <n v="682.29"/>
    <s v="Profit"/>
    <s v="Nov-2023"/>
    <n v="0.16481430038045775"/>
    <s v="November"/>
    <n v="2023"/>
    <m/>
  </r>
  <r>
    <x v="2988"/>
    <d v="2024-05-09T00:00:00"/>
    <d v="2025-04-10T00:00:00"/>
    <s v="Same Day"/>
    <x v="2568"/>
    <s v="Mary Sullivan DVM"/>
    <s v="Home Office"/>
    <s v="East"/>
    <s v="Office Supplies"/>
    <s v="Storage"/>
    <s v="Function-based intangible knowledgebase"/>
    <n v="721.7"/>
    <n v="1"/>
    <n v="1"/>
    <n v="0.37"/>
    <n v="0.37"/>
    <n v="126.57"/>
    <n v="126.57"/>
    <s v="Profit"/>
    <s v="May-2024"/>
    <n v="0.17537758071220727"/>
    <s v="May"/>
    <n v="2024"/>
    <m/>
  </r>
  <r>
    <x v="2989"/>
    <d v="2024-11-09T00:00:00"/>
    <d v="2025-04-18T00:00:00"/>
    <s v="First Class"/>
    <x v="2569"/>
    <s v="Michelle Crawford"/>
    <s v="Corporate"/>
    <s v="West"/>
    <s v="Office Supplies"/>
    <s v="Labels"/>
    <s v="User-centric high-level project"/>
    <n v="1344.56"/>
    <n v="8"/>
    <n v="8"/>
    <n v="0.28999999999999998"/>
    <n v="0.28999999999999998"/>
    <n v="212.07"/>
    <n v="212.07"/>
    <s v="Profit"/>
    <s v="Nov-2024"/>
    <n v="0.15772446004640925"/>
    <s v="November"/>
    <n v="2024"/>
    <m/>
  </r>
  <r>
    <x v="2990"/>
    <d v="2024-07-30T00:00:00"/>
    <d v="2025-04-19T00:00:00"/>
    <s v="Same Day"/>
    <x v="2302"/>
    <s v="Rhonda Scott"/>
    <s v="Consumer"/>
    <s v="West"/>
    <s v="Office Supplies"/>
    <s v="Paper"/>
    <s v="Extended directional utilization"/>
    <n v="8.8000000000000007"/>
    <n v="2"/>
    <n v="2"/>
    <n v="0.13"/>
    <n v="0.13"/>
    <n v="467.46"/>
    <n v="467.46"/>
    <s v="Profit"/>
    <s v="Jul-2024"/>
    <n v="53.120454545454535"/>
    <s v="July"/>
    <n v="2024"/>
    <m/>
  </r>
  <r>
    <x v="2991"/>
    <d v="2024-10-05T00:00:00"/>
    <d v="2025-04-24T00:00:00"/>
    <s v="Standard Class"/>
    <x v="1684"/>
    <s v="April Turner"/>
    <s v="Consumer"/>
    <s v="Central"/>
    <s v="Furniture"/>
    <s v="Chairs"/>
    <s v="Multi-channeled responsive knowledge user"/>
    <n v="4101.3500000000004"/>
    <n v="8"/>
    <n v="8"/>
    <n v="0.36"/>
    <n v="0.36"/>
    <n v="89.26"/>
    <n v="89.26"/>
    <s v="Profit"/>
    <s v="Oct-2024"/>
    <n v="2.1763565655211089E-2"/>
    <s v="October"/>
    <n v="2024"/>
    <m/>
  </r>
  <r>
    <x v="2992"/>
    <d v="2024-10-27T00:00:00"/>
    <d v="2025-04-20T00:00:00"/>
    <s v="Same Day"/>
    <x v="1548"/>
    <s v="Katherine Jones"/>
    <s v="Home Office"/>
    <s v="South"/>
    <s v="Office Supplies"/>
    <s v="Art"/>
    <s v="Profit-focused clear-thinking functionalities"/>
    <n v="2488.02"/>
    <n v="4"/>
    <n v="4"/>
    <n v="0.21"/>
    <n v="0.21"/>
    <n v="72.97"/>
    <n v="72.97"/>
    <s v="Profit"/>
    <s v="Oct-2024"/>
    <n v="2.9328542375061294E-2"/>
    <s v="October"/>
    <n v="2024"/>
    <m/>
  </r>
  <r>
    <x v="2993"/>
    <d v="2023-06-20T00:00:00"/>
    <d v="2025-05-03T00:00:00"/>
    <s v="First Class"/>
    <x v="2570"/>
    <s v="Michelle Smith"/>
    <s v="Home Office"/>
    <s v="South"/>
    <s v="Technology"/>
    <s v="Accessories"/>
    <s v="Devolved methodical superstructure"/>
    <n v="4366.75"/>
    <n v="6"/>
    <n v="6"/>
    <n v="0.04"/>
    <n v="0.04"/>
    <n v="292.3"/>
    <n v="292.3"/>
    <s v="Profit"/>
    <s v="Jun-2023"/>
    <n v="6.6937653861567525E-2"/>
    <s v="June"/>
    <n v="2023"/>
    <m/>
  </r>
  <r>
    <x v="2994"/>
    <d v="2024-03-08T00:00:00"/>
    <d v="2025-04-22T00:00:00"/>
    <s v="Second Class"/>
    <x v="2571"/>
    <s v="Michele Garcia"/>
    <s v="Home Office"/>
    <s v="South"/>
    <s v="Technology"/>
    <s v="Phones"/>
    <s v="Function-based logistical neural-net"/>
    <n v="2706.73"/>
    <n v="7"/>
    <n v="7"/>
    <n v="0.09"/>
    <n v="0.09"/>
    <n v="379.28"/>
    <n v="379.28"/>
    <s v="Profit"/>
    <s v="Mar-2024"/>
    <n v="0.14012480003546715"/>
    <s v="March"/>
    <n v="2024"/>
    <m/>
  </r>
  <r>
    <x v="2995"/>
    <d v="2024-06-25T00:00:00"/>
    <d v="2025-05-02T00:00:00"/>
    <s v="Second Class"/>
    <x v="2572"/>
    <s v="Jared Hill"/>
    <s v="Consumer"/>
    <s v="Central"/>
    <s v="Office Supplies"/>
    <s v="Binders"/>
    <s v="Self-enabling value-added functionalities"/>
    <n v="1964.45"/>
    <n v="4"/>
    <n v="4"/>
    <n v="0.28000000000000003"/>
    <n v="0.28000000000000003"/>
    <n v="443.44"/>
    <n v="443.44"/>
    <s v="Profit"/>
    <s v="Jun-2024"/>
    <n v="0.22573239329074296"/>
    <s v="June"/>
    <n v="2024"/>
    <m/>
  </r>
  <r>
    <x v="2996"/>
    <d v="2023-07-07T00:00:00"/>
    <d v="2025-04-11T00:00:00"/>
    <s v="Standard Class"/>
    <x v="2573"/>
    <s v="Jennifer Morgan"/>
    <s v="Corporate"/>
    <s v="West"/>
    <s v="Furniture"/>
    <s v="Chairs"/>
    <s v="Sharable eco-centric groupware"/>
    <n v="4009"/>
    <n v="9"/>
    <n v="9"/>
    <n v="0.43"/>
    <n v="0.43"/>
    <n v="266.64999999999998"/>
    <n v="266.64999999999998"/>
    <s v="Profit"/>
    <s v="Jul-2023"/>
    <n v="6.6512846096283357E-2"/>
    <s v="July"/>
    <n v="2023"/>
    <m/>
  </r>
  <r>
    <x v="2997"/>
    <d v="2024-07-27T00:00:00"/>
    <d v="2025-04-28T00:00:00"/>
    <s v="Same Day"/>
    <x v="472"/>
    <s v="Christopher Reid"/>
    <s v="Home Office"/>
    <s v="West"/>
    <s v="Furniture"/>
    <s v="Furnishings"/>
    <s v="Ergonomic user-facing infrastructure"/>
    <n v="1723.36"/>
    <n v="10"/>
    <n v="10"/>
    <n v="0.06"/>
    <n v="0.06"/>
    <n v="399.63"/>
    <n v="399.63"/>
    <s v="Profit"/>
    <s v="Jul-2024"/>
    <n v="0.231890028780986"/>
    <s v="July"/>
    <n v="2024"/>
    <m/>
  </r>
  <r>
    <x v="2998"/>
    <d v="2024-11-23T00:00:00"/>
    <d v="2025-04-24T00:00:00"/>
    <s v="First Class"/>
    <x v="1966"/>
    <s v="Dr. Allison Patton"/>
    <s v="Consumer"/>
    <s v="Central"/>
    <s v="Technology"/>
    <s v="Phones"/>
    <s v="Persistent bandwidth-monitored success"/>
    <n v="4485.8500000000004"/>
    <n v="7"/>
    <n v="7"/>
    <n v="0.49"/>
    <n v="0.49"/>
    <n v="948.79"/>
    <n v="948.79"/>
    <s v="Profit"/>
    <s v="Nov-2024"/>
    <n v="0.21150729516145209"/>
    <s v="November"/>
    <n v="2024"/>
    <m/>
  </r>
  <r>
    <x v="2999"/>
    <d v="2023-09-23T00:00:00"/>
    <d v="2025-05-01T00:00:00"/>
    <s v="Same Day"/>
    <x v="2574"/>
    <s v="Dawn Ferguson"/>
    <s v="Corporate"/>
    <s v="East"/>
    <s v="Furniture"/>
    <s v="Furnishings"/>
    <s v="Advanced methodical initiative"/>
    <n v="467.92"/>
    <n v="2"/>
    <n v="2"/>
    <n v="0.28000000000000003"/>
    <n v="0.28000000000000003"/>
    <n v="815.17"/>
    <n v="815.17"/>
    <s v="Profit"/>
    <s v="Sep-2023"/>
    <n v="1.7421140365874508"/>
    <s v="September"/>
    <n v="2023"/>
    <m/>
  </r>
  <r>
    <x v="3000"/>
    <d v="2025-01-05T00:00:00"/>
    <d v="2025-04-30T00:00:00"/>
    <s v="Standard Class"/>
    <x v="2575"/>
    <s v="Pamela Farley"/>
    <s v="Home Office"/>
    <s v="South"/>
    <s v="Furniture"/>
    <s v="Bookcases"/>
    <s v="Synchronized demand-driven portal"/>
    <n v="616.4"/>
    <n v="2"/>
    <n v="2"/>
    <n v="0.33"/>
    <n v="0.33"/>
    <n v="847.27"/>
    <n v="847.27"/>
    <s v="Profit"/>
    <s v="Jan-2025"/>
    <n v="1.3745457495133031"/>
    <s v="January"/>
    <n v="2025"/>
    <m/>
  </r>
  <r>
    <x v="3001"/>
    <d v="2023-10-24T00:00:00"/>
    <d v="2025-04-27T00:00:00"/>
    <s v="Second Class"/>
    <x v="2576"/>
    <s v="Dawn Wolfe"/>
    <s v="Corporate"/>
    <s v="Central"/>
    <s v="Furniture"/>
    <s v="Tables"/>
    <s v="Assimilated encompassing productivity"/>
    <n v="2130.2199999999998"/>
    <n v="2"/>
    <n v="2"/>
    <n v="0.08"/>
    <n v="0.08"/>
    <n v="660.77"/>
    <n v="660.77"/>
    <s v="Profit"/>
    <s v="Oct-2023"/>
    <n v="0.3101886190158763"/>
    <s v="October"/>
    <n v="2023"/>
    <m/>
  </r>
  <r>
    <x v="3002"/>
    <d v="2024-03-04T00:00:00"/>
    <d v="2025-04-25T00:00:00"/>
    <s v="Second Class"/>
    <x v="2577"/>
    <s v="Austin Johnson"/>
    <s v="Home Office"/>
    <s v="South"/>
    <s v="Technology"/>
    <s v="Copiers"/>
    <s v="Integrated optimizing hub"/>
    <n v="3953.24"/>
    <n v="6"/>
    <n v="6"/>
    <n v="0.3"/>
    <n v="0.3"/>
    <n v="966.04"/>
    <n v="966.04"/>
    <s v="Profit"/>
    <s v="Mar-2024"/>
    <n v="0.24436664609282513"/>
    <s v="March"/>
    <n v="2024"/>
    <m/>
  </r>
  <r>
    <x v="3003"/>
    <d v="2024-08-24T00:00:00"/>
    <d v="2025-04-17T00:00:00"/>
    <s v="Second Class"/>
    <x v="2578"/>
    <s v="Katherine Archer"/>
    <s v="Consumer"/>
    <s v="West"/>
    <s v="Furniture"/>
    <s v="Bookcases"/>
    <s v="Triple-buffered system-worthy customer loyalty"/>
    <n v="4639.83"/>
    <n v="4"/>
    <n v="4"/>
    <n v="0.39"/>
    <n v="0.39"/>
    <n v="290.72000000000003"/>
    <n v="290.72000000000003"/>
    <s v="Profit"/>
    <s v="Aug-2024"/>
    <n v="6.2657468053786455E-2"/>
    <s v="August"/>
    <n v="2024"/>
    <m/>
  </r>
  <r>
    <x v="3004"/>
    <d v="2023-11-29T00:00:00"/>
    <d v="2025-04-21T00:00:00"/>
    <s v="First Class"/>
    <x v="2579"/>
    <s v="Anthony McClain"/>
    <s v="Corporate"/>
    <s v="Central"/>
    <s v="Office Supplies"/>
    <s v="Paper"/>
    <s v="Grass-roots asynchronous leverage"/>
    <n v="553.37"/>
    <n v="3"/>
    <n v="3"/>
    <n v="0.36"/>
    <n v="0.36"/>
    <n v="635.23"/>
    <n v="635.23"/>
    <s v="Profit"/>
    <s v="Nov-2023"/>
    <n v="1.1479299564486691"/>
    <s v="November"/>
    <n v="2023"/>
    <m/>
  </r>
  <r>
    <x v="3005"/>
    <d v="2023-06-27T00:00:00"/>
    <d v="2025-04-15T00:00:00"/>
    <s v="First Class"/>
    <x v="2580"/>
    <s v="Richard Morgan"/>
    <s v="Corporate"/>
    <s v="Central"/>
    <s v="Technology"/>
    <s v="Computers"/>
    <s v="Expanded hybrid productivity"/>
    <n v="1324.4"/>
    <n v="1"/>
    <n v="1"/>
    <n v="0.03"/>
    <n v="0.03"/>
    <n v="553.70000000000005"/>
    <n v="553.70000000000005"/>
    <s v="Profit"/>
    <s v="Jun-2023"/>
    <n v="0.41807610993657507"/>
    <s v="June"/>
    <n v="2023"/>
    <m/>
  </r>
  <r>
    <x v="3006"/>
    <d v="2023-05-22T00:00:00"/>
    <d v="2025-04-09T00:00:00"/>
    <s v="First Class"/>
    <x v="1007"/>
    <s v="Joseph Estrada"/>
    <s v="Consumer"/>
    <s v="West"/>
    <s v="Furniture"/>
    <s v="Chairs"/>
    <s v="Total analyzing groupware"/>
    <n v="3460.08"/>
    <n v="1"/>
    <n v="1"/>
    <n v="0.47"/>
    <n v="0.47"/>
    <n v="592.14"/>
    <n v="592.14"/>
    <s v="Profit"/>
    <s v="May-2023"/>
    <n v="0.17113477145037109"/>
    <s v="May"/>
    <n v="2023"/>
    <m/>
  </r>
  <r>
    <x v="3007"/>
    <d v="2024-08-05T00:00:00"/>
    <d v="2025-05-05T00:00:00"/>
    <s v="Standard Class"/>
    <x v="2034"/>
    <s v="Isaiah Sellers"/>
    <s v="Consumer"/>
    <s v="West"/>
    <s v="Technology"/>
    <s v="Copiers"/>
    <s v="Organic modular website"/>
    <n v="3705.41"/>
    <n v="6"/>
    <n v="6"/>
    <n v="0.28999999999999998"/>
    <n v="0.28999999999999998"/>
    <n v="508.62"/>
    <n v="508.62"/>
    <s v="Profit"/>
    <s v="Aug-2024"/>
    <n v="0.13726416240038214"/>
    <s v="August"/>
    <n v="2024"/>
    <m/>
  </r>
  <r>
    <x v="3008"/>
    <d v="2023-11-26T00:00:00"/>
    <d v="2025-04-26T00:00:00"/>
    <s v="Standard Class"/>
    <x v="2581"/>
    <s v="Kathleen Cole"/>
    <s v="Corporate"/>
    <s v="East"/>
    <s v="Furniture"/>
    <s v="Tables"/>
    <s v="Streamlined client-server neural-net"/>
    <n v="2447.58"/>
    <n v="1"/>
    <n v="1"/>
    <n v="0.36"/>
    <n v="0.36"/>
    <n v="246.76"/>
    <n v="246.76"/>
    <s v="Profit"/>
    <s v="Nov-2023"/>
    <n v="0.10081795079221108"/>
    <s v="November"/>
    <n v="2023"/>
    <m/>
  </r>
  <r>
    <x v="3009"/>
    <d v="2024-03-31T00:00:00"/>
    <d v="2025-05-01T00:00:00"/>
    <s v="Same Day"/>
    <x v="2582"/>
    <s v="Jared Scott"/>
    <s v="Corporate"/>
    <s v="West"/>
    <s v="Technology"/>
    <s v="Phones"/>
    <s v="Re-contextualized mission-critical artificial intelligence"/>
    <n v="301.52999999999997"/>
    <n v="8"/>
    <n v="8"/>
    <n v="0.42"/>
    <n v="0.42"/>
    <n v="577.48"/>
    <n v="577.48"/>
    <s v="Profit"/>
    <s v="Mar-2024"/>
    <n v="1.9151659868006503"/>
    <s v="March"/>
    <n v="2024"/>
    <m/>
  </r>
  <r>
    <x v="3010"/>
    <d v="2023-10-28T00:00:00"/>
    <d v="2025-04-20T00:00:00"/>
    <s v="First Class"/>
    <x v="2583"/>
    <s v="Eric Wilson"/>
    <s v="Consumer"/>
    <s v="East"/>
    <s v="Office Supplies"/>
    <s v="Binders"/>
    <s v="Extended uniform array"/>
    <n v="1555.89"/>
    <n v="5"/>
    <n v="5"/>
    <n v="7.0000000000000007E-2"/>
    <n v="7.0000000000000007E-2"/>
    <n v="-10.28"/>
    <n v="-10.28"/>
    <s v="Loss"/>
    <s v="Oct-2023"/>
    <n v="-6.6071508911298349E-3"/>
    <s v="October"/>
    <n v="2023"/>
    <m/>
  </r>
  <r>
    <x v="3011"/>
    <d v="2024-08-19T00:00:00"/>
    <d v="2025-05-08T00:00:00"/>
    <s v="Same Day"/>
    <x v="2584"/>
    <s v="Derrick Wallace"/>
    <s v="Home Office"/>
    <s v="East"/>
    <s v="Office Supplies"/>
    <s v="Binders"/>
    <s v="Right-sized zero tolerance conglomeration"/>
    <n v="4651.07"/>
    <n v="6"/>
    <n v="6"/>
    <n v="0.15"/>
    <n v="0.15"/>
    <n v="229.58"/>
    <n v="229.58"/>
    <s v="Profit"/>
    <s v="Aug-2024"/>
    <n v="4.9360684745660681E-2"/>
    <s v="August"/>
    <n v="2024"/>
    <m/>
  </r>
  <r>
    <x v="3012"/>
    <d v="2024-12-18T00:00:00"/>
    <d v="2025-05-08T00:00:00"/>
    <s v="Second Class"/>
    <x v="2585"/>
    <s v="Victoria Young"/>
    <s v="Consumer"/>
    <s v="West"/>
    <s v="Furniture"/>
    <s v="Bookcases"/>
    <s v="Proactive next generation throughput"/>
    <n v="4915.5"/>
    <n v="8"/>
    <n v="8"/>
    <n v="0.19"/>
    <n v="0.19"/>
    <n v="139.22999999999999"/>
    <n v="139.22999999999999"/>
    <s v="Profit"/>
    <s v="Dec-2024"/>
    <n v="2.8324687213915165E-2"/>
    <s v="December"/>
    <n v="2024"/>
    <m/>
  </r>
  <r>
    <x v="3013"/>
    <d v="2023-11-09T00:00:00"/>
    <d v="2025-04-21T00:00:00"/>
    <s v="Standard Class"/>
    <x v="2586"/>
    <s v="Nicole Lee"/>
    <s v="Consumer"/>
    <s v="East"/>
    <s v="Technology"/>
    <s v="Computers"/>
    <s v="Persevering static orchestration"/>
    <n v="1166.93"/>
    <n v="4"/>
    <n v="4"/>
    <n v="0.14000000000000001"/>
    <n v="0.14000000000000001"/>
    <n v="348.53"/>
    <n v="348.53"/>
    <s v="Profit"/>
    <s v="Nov-2023"/>
    <n v="0.29867258533073959"/>
    <s v="November"/>
    <n v="2023"/>
    <m/>
  </r>
  <r>
    <x v="3014"/>
    <d v="2023-10-31T00:00:00"/>
    <d v="2025-05-08T00:00:00"/>
    <s v="Second Class"/>
    <x v="2587"/>
    <s v="Michael Rice"/>
    <s v="Home Office"/>
    <s v="Central"/>
    <s v="Office Supplies"/>
    <s v="Art"/>
    <s v="Cloned user-facing strategy"/>
    <n v="3592.83"/>
    <n v="1"/>
    <n v="1"/>
    <n v="0.23"/>
    <n v="0.23"/>
    <n v="590.62"/>
    <n v="590.62"/>
    <s v="Profit"/>
    <s v="Oct-2023"/>
    <n v="0.16438851824327899"/>
    <s v="October"/>
    <n v="2023"/>
    <m/>
  </r>
  <r>
    <x v="3015"/>
    <d v="2023-10-21T00:00:00"/>
    <d v="2025-04-24T00:00:00"/>
    <s v="Second Class"/>
    <x v="2588"/>
    <s v="Kathleen Williams"/>
    <s v="Corporate"/>
    <s v="South"/>
    <s v="Furniture"/>
    <s v="Furnishings"/>
    <s v="Customer-focused scalable benchmark"/>
    <n v="4091.31"/>
    <n v="3"/>
    <n v="3"/>
    <n v="0.3"/>
    <n v="0.3"/>
    <n v="696.25"/>
    <n v="696.25"/>
    <s v="Profit"/>
    <s v="Oct-2023"/>
    <n v="0.17017776702327617"/>
    <s v="October"/>
    <n v="2023"/>
    <m/>
  </r>
  <r>
    <x v="3016"/>
    <d v="2025-03-12T00:00:00"/>
    <d v="2025-04-26T00:00:00"/>
    <s v="Standard Class"/>
    <x v="2589"/>
    <s v="Jacob Baker"/>
    <s v="Consumer"/>
    <s v="West"/>
    <s v="Technology"/>
    <s v="Copiers"/>
    <s v="Enhanced asymmetric protocol"/>
    <n v="1331.94"/>
    <n v="4"/>
    <n v="4"/>
    <n v="0.34"/>
    <n v="0.34"/>
    <n v="23.92"/>
    <n v="23.92"/>
    <s v="Profit"/>
    <s v="Mar-2025"/>
    <n v="1.7958766911422439E-2"/>
    <s v="March"/>
    <n v="2025"/>
    <m/>
  </r>
  <r>
    <x v="3017"/>
    <d v="2023-09-26T00:00:00"/>
    <d v="2025-04-30T00:00:00"/>
    <s v="Second Class"/>
    <x v="2467"/>
    <s v="Jason White"/>
    <s v="Corporate"/>
    <s v="West"/>
    <s v="Furniture"/>
    <s v="Tables"/>
    <s v="Seamless multimedia flexibility"/>
    <n v="3427.51"/>
    <n v="7"/>
    <n v="7"/>
    <n v="0.14000000000000001"/>
    <n v="0.14000000000000001"/>
    <n v="137.72"/>
    <n v="137.72"/>
    <s v="Profit"/>
    <s v="Sep-2023"/>
    <n v="4.0180772630860298E-2"/>
    <s v="September"/>
    <n v="2023"/>
    <m/>
  </r>
  <r>
    <x v="3018"/>
    <d v="2024-03-17T00:00:00"/>
    <d v="2025-04-25T00:00:00"/>
    <s v="Second Class"/>
    <x v="2590"/>
    <s v="Drew Ferrell"/>
    <s v="Corporate"/>
    <s v="West"/>
    <s v="Technology"/>
    <s v="Computers"/>
    <s v="Ergonomic 4thgeneration standardization"/>
    <n v="3772.92"/>
    <n v="9"/>
    <n v="9"/>
    <n v="0.21"/>
    <n v="0.21"/>
    <n v="836.52"/>
    <n v="836.52"/>
    <s v="Profit"/>
    <s v="Mar-2024"/>
    <n v="0.22171686651187938"/>
    <s v="March"/>
    <n v="2024"/>
    <m/>
  </r>
  <r>
    <x v="3019"/>
    <d v="2024-11-09T00:00:00"/>
    <d v="2025-04-18T00:00:00"/>
    <s v="Second Class"/>
    <x v="2591"/>
    <s v="Kaitlin Montgomery"/>
    <s v="Home Office"/>
    <s v="South"/>
    <s v="Furniture"/>
    <s v="Tables"/>
    <s v="Automated needs-based throughput"/>
    <n v="2091.33"/>
    <n v="3"/>
    <n v="3"/>
    <n v="0.16"/>
    <n v="0.16"/>
    <n v="-35.630000000000003"/>
    <n v="-35.630000000000003"/>
    <s v="Loss"/>
    <s v="Nov-2024"/>
    <n v="-1.7037005159396174E-2"/>
    <s v="November"/>
    <n v="2024"/>
    <m/>
  </r>
  <r>
    <x v="3020"/>
    <d v="2024-10-15T00:00:00"/>
    <d v="2025-04-19T00:00:00"/>
    <s v="Same Day"/>
    <x v="2592"/>
    <s v="Madison Pratt"/>
    <s v="Home Office"/>
    <s v="West"/>
    <s v="Office Supplies"/>
    <s v="Binders"/>
    <s v="Face-to-face heuristic portal"/>
    <n v="1688.77"/>
    <n v="10"/>
    <n v="10"/>
    <n v="0.28000000000000003"/>
    <n v="0.28000000000000003"/>
    <n v="932.82"/>
    <n v="932.82"/>
    <s v="Profit"/>
    <s v="Oct-2024"/>
    <n v="0.55236651527443059"/>
    <s v="October"/>
    <n v="2024"/>
    <m/>
  </r>
  <r>
    <x v="3021"/>
    <d v="2023-07-06T00:00:00"/>
    <d v="2025-04-18T00:00:00"/>
    <s v="Same Day"/>
    <x v="1747"/>
    <s v="Richard Davis"/>
    <s v="Corporate"/>
    <s v="East"/>
    <s v="Technology"/>
    <s v="Phones"/>
    <s v="Customer-focused local encoding"/>
    <n v="3354.48"/>
    <n v="3"/>
    <n v="3"/>
    <n v="0.04"/>
    <n v="0.04"/>
    <n v="518.19000000000005"/>
    <n v="518.19000000000005"/>
    <s v="Profit"/>
    <s v="Jul-2023"/>
    <n v="0.15447699792516278"/>
    <s v="July"/>
    <n v="2023"/>
    <m/>
  </r>
  <r>
    <x v="3022"/>
    <d v="2024-06-21T00:00:00"/>
    <d v="2025-04-29T00:00:00"/>
    <s v="Second Class"/>
    <x v="2593"/>
    <s v="Cameron Johnson"/>
    <s v="Corporate"/>
    <s v="South"/>
    <s v="Technology"/>
    <s v="Machines"/>
    <s v="Phased executive moderator"/>
    <n v="795.87"/>
    <n v="8"/>
    <n v="8"/>
    <n v="0.05"/>
    <n v="0.05"/>
    <n v="888.55"/>
    <n v="888.55"/>
    <s v="Profit"/>
    <s v="Jun-2024"/>
    <n v="1.1164511792126854"/>
    <s v="June"/>
    <n v="2024"/>
    <m/>
  </r>
  <r>
    <x v="3023"/>
    <d v="2024-03-20T00:00:00"/>
    <d v="2025-05-05T00:00:00"/>
    <s v="Standard Class"/>
    <x v="2594"/>
    <s v="Angela Johnson"/>
    <s v="Corporate"/>
    <s v="West"/>
    <s v="Technology"/>
    <s v="Copiers"/>
    <s v="Versatile upward-trending workforce"/>
    <n v="425.04"/>
    <n v="4"/>
    <n v="4"/>
    <n v="0.44"/>
    <n v="0.44"/>
    <n v="204.78"/>
    <n v="204.78"/>
    <s v="Profit"/>
    <s v="Mar-2024"/>
    <n v="0.48178994918125351"/>
    <s v="March"/>
    <n v="2024"/>
    <m/>
  </r>
  <r>
    <x v="3024"/>
    <d v="2023-12-30T00:00:00"/>
    <d v="2025-05-04T00:00:00"/>
    <s v="Second Class"/>
    <x v="2595"/>
    <s v="Andrew Brown"/>
    <s v="Consumer"/>
    <s v="Central"/>
    <s v="Office Supplies"/>
    <s v="Binders"/>
    <s v="Multi-lateral coherent ability"/>
    <n v="1760.26"/>
    <n v="4"/>
    <n v="4"/>
    <n v="0.06"/>
    <n v="0.06"/>
    <n v="246.8"/>
    <n v="246.8"/>
    <s v="Profit"/>
    <s v="Dec-2023"/>
    <n v="0.14020656039448717"/>
    <s v="December"/>
    <n v="2023"/>
    <m/>
  </r>
  <r>
    <x v="3025"/>
    <d v="2024-12-06T00:00:00"/>
    <d v="2025-04-30T00:00:00"/>
    <s v="Second Class"/>
    <x v="2596"/>
    <s v="James Whitehead"/>
    <s v="Consumer"/>
    <s v="Central"/>
    <s v="Furniture"/>
    <s v="Bookcases"/>
    <s v="Vision-oriented hybrid array"/>
    <n v="3049.54"/>
    <n v="4"/>
    <n v="4"/>
    <n v="7.0000000000000007E-2"/>
    <n v="7.0000000000000007E-2"/>
    <n v="427.4"/>
    <n v="427.4"/>
    <s v="Profit"/>
    <s v="Dec-2024"/>
    <n v="0.14015228526269535"/>
    <s v="December"/>
    <n v="2024"/>
    <m/>
  </r>
  <r>
    <x v="3026"/>
    <d v="2024-01-09T00:00:00"/>
    <d v="2025-04-28T00:00:00"/>
    <s v="Same Day"/>
    <x v="2597"/>
    <s v="Justin Young"/>
    <s v="Home Office"/>
    <s v="East"/>
    <s v="Furniture"/>
    <s v="Furnishings"/>
    <s v="Distributed methodical definition"/>
    <n v="620.1"/>
    <n v="1"/>
    <n v="1"/>
    <n v="0.19"/>
    <n v="0.19"/>
    <n v="191.69"/>
    <n v="191.69"/>
    <s v="Profit"/>
    <s v="Jan-2024"/>
    <n v="0.30912756007095626"/>
    <s v="January"/>
    <n v="2024"/>
    <m/>
  </r>
  <r>
    <x v="3027"/>
    <d v="2024-06-08T00:00:00"/>
    <d v="2025-04-24T00:00:00"/>
    <s v="First Class"/>
    <x v="2598"/>
    <s v="Mr. Gerald Hale"/>
    <s v="Corporate"/>
    <s v="Central"/>
    <s v="Office Supplies"/>
    <s v="Binders"/>
    <s v="Extended global architecture"/>
    <n v="1487.57"/>
    <n v="2"/>
    <n v="2"/>
    <n v="0.41"/>
    <n v="0.41"/>
    <n v="80.19"/>
    <n v="80.19"/>
    <s v="Profit"/>
    <s v="Jun-2024"/>
    <n v="5.3906706911271404E-2"/>
    <s v="June"/>
    <n v="2024"/>
    <m/>
  </r>
  <r>
    <x v="3028"/>
    <d v="2024-02-16T00:00:00"/>
    <d v="2025-04-14T00:00:00"/>
    <s v="Standard Class"/>
    <x v="2599"/>
    <s v="Jenna Melendez"/>
    <s v="Consumer"/>
    <s v="South"/>
    <s v="Furniture"/>
    <s v="Tables"/>
    <s v="Diverse needs-based database"/>
    <n v="3506.38"/>
    <n v="8"/>
    <n v="8"/>
    <n v="0.18"/>
    <n v="0.18"/>
    <n v="48.57"/>
    <n v="48.57"/>
    <s v="Profit"/>
    <s v="Feb-2024"/>
    <n v="1.3851892835345854E-2"/>
    <s v="February"/>
    <n v="2024"/>
    <m/>
  </r>
  <r>
    <x v="3029"/>
    <d v="2025-02-08T00:00:00"/>
    <d v="2025-04-18T00:00:00"/>
    <s v="First Class"/>
    <x v="2600"/>
    <s v="Robert McClain"/>
    <s v="Home Office"/>
    <s v="East"/>
    <s v="Furniture"/>
    <s v="Bookcases"/>
    <s v="Cloned intangible website"/>
    <n v="3124.65"/>
    <n v="10"/>
    <n v="10"/>
    <n v="0.35"/>
    <n v="0.35"/>
    <n v="153.05000000000001"/>
    <n v="153.05000000000001"/>
    <s v="Profit"/>
    <s v="Feb-2025"/>
    <n v="4.8981485926423762E-2"/>
    <s v="February"/>
    <n v="2025"/>
    <m/>
  </r>
  <r>
    <x v="3030"/>
    <d v="2024-10-19T00:00:00"/>
    <d v="2025-05-08T00:00:00"/>
    <s v="First Class"/>
    <x v="1434"/>
    <s v="Donna Young"/>
    <s v="Corporate"/>
    <s v="Central"/>
    <s v="Technology"/>
    <s v="Copiers"/>
    <s v="Monitored stable middleware"/>
    <n v="2507.2600000000002"/>
    <n v="1"/>
    <n v="1"/>
    <n v="0.25"/>
    <n v="0.25"/>
    <n v="877.62"/>
    <n v="877.62"/>
    <s v="Profit"/>
    <s v="Oct-2024"/>
    <n v="0.35003150849931797"/>
    <s v="October"/>
    <n v="2024"/>
    <m/>
  </r>
  <r>
    <x v="3031"/>
    <d v="2023-04-28T00:00:00"/>
    <d v="2025-04-28T00:00:00"/>
    <s v="Same Day"/>
    <x v="2601"/>
    <s v="Kimberly Cooper"/>
    <s v="Corporate"/>
    <s v="West"/>
    <s v="Technology"/>
    <s v="Copiers"/>
    <s v="Horizontal tangible access"/>
    <n v="2192.0100000000002"/>
    <n v="2"/>
    <n v="2"/>
    <n v="0.39"/>
    <n v="0.39"/>
    <n v="571.64"/>
    <n v="571.64"/>
    <s v="Profit"/>
    <s v="Apr-2023"/>
    <n v="0.26078348182718142"/>
    <s v="April"/>
    <n v="2023"/>
    <m/>
  </r>
  <r>
    <x v="3032"/>
    <d v="2023-12-05T00:00:00"/>
    <d v="2025-04-10T00:00:00"/>
    <s v="Standard Class"/>
    <x v="2602"/>
    <s v="Charles Jones"/>
    <s v="Consumer"/>
    <s v="West"/>
    <s v="Technology"/>
    <s v="Accessories"/>
    <s v="Devolved 24/7 conglomeration"/>
    <n v="2854.89"/>
    <n v="1"/>
    <n v="1"/>
    <n v="0.17"/>
    <n v="0.17"/>
    <n v="253.38"/>
    <n v="253.38"/>
    <s v="Profit"/>
    <s v="Dec-2023"/>
    <n v="8.8752981726091029E-2"/>
    <s v="December"/>
    <n v="2023"/>
    <m/>
  </r>
  <r>
    <x v="3033"/>
    <d v="2023-06-23T00:00:00"/>
    <d v="2025-04-29T00:00:00"/>
    <s v="Standard Class"/>
    <x v="2603"/>
    <s v="Victoria Sanchez"/>
    <s v="Home Office"/>
    <s v="West"/>
    <s v="Technology"/>
    <s v="Phones"/>
    <s v="Universal tertiary installation"/>
    <n v="1543.01"/>
    <n v="5"/>
    <n v="5"/>
    <n v="0.02"/>
    <n v="0.02"/>
    <n v="854.28"/>
    <n v="854.28"/>
    <s v="Profit"/>
    <s v="Jun-2023"/>
    <n v="0.55364514811958443"/>
    <s v="June"/>
    <n v="2023"/>
    <m/>
  </r>
  <r>
    <x v="3034"/>
    <d v="2023-10-03T00:00:00"/>
    <d v="2025-04-30T00:00:00"/>
    <s v="Second Class"/>
    <x v="2604"/>
    <s v="Thomas Grimes"/>
    <s v="Consumer"/>
    <s v="West"/>
    <s v="Technology"/>
    <s v="Accessories"/>
    <s v="Team-oriented 24hour open system"/>
    <n v="2806.4"/>
    <n v="6"/>
    <n v="6"/>
    <n v="0.4"/>
    <n v="0.4"/>
    <n v="953.66"/>
    <n v="953.66"/>
    <s v="Profit"/>
    <s v="Oct-2023"/>
    <n v="0.33981613454960091"/>
    <s v="October"/>
    <n v="2023"/>
    <m/>
  </r>
  <r>
    <x v="3035"/>
    <d v="2023-08-02T00:00:00"/>
    <d v="2025-05-08T00:00:00"/>
    <s v="First Class"/>
    <x v="683"/>
    <s v="Ernest Jones"/>
    <s v="Home Office"/>
    <s v="East"/>
    <s v="Furniture"/>
    <s v="Tables"/>
    <s v="Phased reciprocal archive"/>
    <n v="4513.46"/>
    <n v="9"/>
    <n v="9"/>
    <n v="0.26"/>
    <n v="0.26"/>
    <n v="233.89"/>
    <n v="233.89"/>
    <s v="Profit"/>
    <s v="Aug-2023"/>
    <n v="5.1820554519149388E-2"/>
    <s v="August"/>
    <n v="2023"/>
    <m/>
  </r>
  <r>
    <x v="3036"/>
    <d v="2023-05-24T00:00:00"/>
    <d v="2025-04-11T00:00:00"/>
    <s v="Same Day"/>
    <x v="103"/>
    <s v="Kevin Carrillo"/>
    <s v="Corporate"/>
    <s v="East"/>
    <s v="Office Supplies"/>
    <s v="Storage"/>
    <s v="Re-contextualized tertiary interface"/>
    <n v="1121.1099999999999"/>
    <n v="10"/>
    <n v="10"/>
    <n v="0.01"/>
    <n v="0.01"/>
    <n v="683.43"/>
    <n v="683.43"/>
    <s v="Profit"/>
    <s v="May-2023"/>
    <n v="0.60960119881189179"/>
    <s v="May"/>
    <n v="2023"/>
    <m/>
  </r>
  <r>
    <x v="3037"/>
    <d v="2024-06-10T00:00:00"/>
    <d v="2025-04-19T00:00:00"/>
    <s v="Same Day"/>
    <x v="2510"/>
    <s v="Daniel Cox"/>
    <s v="Consumer"/>
    <s v="South"/>
    <s v="Furniture"/>
    <s v="Tables"/>
    <s v="Public-key client-driven Local Area Network"/>
    <n v="4463.84"/>
    <n v="10"/>
    <n v="10"/>
    <n v="0.28000000000000003"/>
    <n v="0.28000000000000003"/>
    <n v="231.85"/>
    <n v="231.85"/>
    <s v="Profit"/>
    <s v="Jun-2024"/>
    <n v="5.1939585648231118E-2"/>
    <s v="June"/>
    <n v="2024"/>
    <m/>
  </r>
  <r>
    <x v="3038"/>
    <d v="2023-04-12T00:00:00"/>
    <d v="2025-04-22T00:00:00"/>
    <s v="Same Day"/>
    <x v="2605"/>
    <s v="Richard Snyder"/>
    <s v="Corporate"/>
    <s v="South"/>
    <s v="Furniture"/>
    <s v="Chairs"/>
    <s v="Innovative system-worthy paradigm"/>
    <n v="199.76"/>
    <n v="5"/>
    <n v="5"/>
    <n v="0.5"/>
    <n v="0.5"/>
    <n v="615.29"/>
    <n v="615.29"/>
    <s v="Profit"/>
    <s v="Apr-2023"/>
    <n v="3.0801461754104924"/>
    <s v="April"/>
    <n v="2023"/>
    <m/>
  </r>
  <r>
    <x v="3039"/>
    <d v="2023-10-21T00:00:00"/>
    <d v="2025-04-28T00:00:00"/>
    <s v="First Class"/>
    <x v="2606"/>
    <s v="Robert Shaw"/>
    <s v="Consumer"/>
    <s v="East"/>
    <s v="Technology"/>
    <s v="Computers"/>
    <s v="Phased homogeneous methodology"/>
    <n v="3937.5"/>
    <n v="3"/>
    <n v="3"/>
    <n v="0.05"/>
    <n v="0.05"/>
    <n v="819.67"/>
    <n v="819.67"/>
    <s v="Profit"/>
    <s v="Oct-2023"/>
    <n v="0.20817015873015873"/>
    <s v="October"/>
    <n v="2023"/>
    <m/>
  </r>
  <r>
    <x v="3040"/>
    <d v="2023-08-29T00:00:00"/>
    <d v="2025-04-10T00:00:00"/>
    <s v="First Class"/>
    <x v="2607"/>
    <s v="Jennifer Jones"/>
    <s v="Consumer"/>
    <s v="South"/>
    <s v="Furniture"/>
    <s v="Furnishings"/>
    <s v="Open-source didactic framework"/>
    <n v="2772.65"/>
    <n v="2"/>
    <n v="2"/>
    <n v="0.17"/>
    <n v="0.17"/>
    <n v="686.32"/>
    <n v="686.32"/>
    <s v="Profit"/>
    <s v="Aug-2023"/>
    <n v="0.24753214433844878"/>
    <s v="August"/>
    <n v="2023"/>
    <m/>
  </r>
  <r>
    <x v="3041"/>
    <d v="2025-01-08T00:00:00"/>
    <d v="2025-04-20T00:00:00"/>
    <s v="First Class"/>
    <x v="2608"/>
    <s v="Joseph Davis"/>
    <s v="Home Office"/>
    <s v="South"/>
    <s v="Office Supplies"/>
    <s v="Labels"/>
    <s v="Front-line responsive workforce"/>
    <n v="3705.89"/>
    <n v="4"/>
    <n v="4"/>
    <n v="0.14000000000000001"/>
    <n v="0.14000000000000001"/>
    <n v="254.24"/>
    <n v="254.24"/>
    <s v="Profit"/>
    <s v="Jan-2025"/>
    <n v="6.8604302880009932E-2"/>
    <s v="January"/>
    <n v="2025"/>
    <m/>
  </r>
  <r>
    <x v="3042"/>
    <d v="2024-12-25T00:00:00"/>
    <d v="2025-04-18T00:00:00"/>
    <s v="First Class"/>
    <x v="1566"/>
    <s v="Mark Lynch"/>
    <s v="Consumer"/>
    <s v="Central"/>
    <s v="Technology"/>
    <s v="Copiers"/>
    <s v="Team-oriented intermediate toolset"/>
    <n v="1278.81"/>
    <n v="4"/>
    <n v="4"/>
    <n v="0.28000000000000003"/>
    <n v="0.28000000000000003"/>
    <n v="305.7"/>
    <n v="305.7"/>
    <s v="Profit"/>
    <s v="Dec-2024"/>
    <n v="0.2390503671381988"/>
    <s v="December"/>
    <n v="2024"/>
    <m/>
  </r>
  <r>
    <x v="3043"/>
    <d v="2023-07-23T00:00:00"/>
    <d v="2025-05-01T00:00:00"/>
    <s v="Same Day"/>
    <x v="2609"/>
    <s v="Jessica Brown"/>
    <s v="Home Office"/>
    <s v="South"/>
    <s v="Office Supplies"/>
    <s v="Paper"/>
    <s v="Assimilated executive secured line"/>
    <n v="3804.03"/>
    <n v="7"/>
    <n v="7"/>
    <n v="0.3"/>
    <n v="0.3"/>
    <n v="263.92"/>
    <n v="263.92"/>
    <s v="Profit"/>
    <s v="Jul-2023"/>
    <n v="6.9379053267192944E-2"/>
    <s v="July"/>
    <n v="2023"/>
    <m/>
  </r>
  <r>
    <x v="3044"/>
    <d v="2024-06-29T00:00:00"/>
    <d v="2025-04-26T00:00:00"/>
    <s v="Second Class"/>
    <x v="2610"/>
    <s v="Veronica Schwartz"/>
    <s v="Home Office"/>
    <s v="West"/>
    <s v="Office Supplies"/>
    <s v="Paper"/>
    <s v="Re-engineered 6thgeneration service-desk"/>
    <n v="1432.13"/>
    <n v="5"/>
    <n v="5"/>
    <n v="0.18"/>
    <n v="0.18"/>
    <n v="6.68"/>
    <n v="6.68"/>
    <s v="Profit"/>
    <s v="Jun-2024"/>
    <n v="4.6643810268620859E-3"/>
    <s v="June"/>
    <n v="2024"/>
    <m/>
  </r>
  <r>
    <x v="3045"/>
    <d v="2024-12-05T00:00:00"/>
    <d v="2025-04-21T00:00:00"/>
    <s v="Standard Class"/>
    <x v="2611"/>
    <s v="Alicia Rojas"/>
    <s v="Home Office"/>
    <s v="Central"/>
    <s v="Technology"/>
    <s v="Copiers"/>
    <s v="Triple-buffered transitional data-warehouse"/>
    <n v="252.06"/>
    <n v="4"/>
    <n v="4"/>
    <n v="0.18"/>
    <n v="0.18"/>
    <n v="15.58"/>
    <n v="15.58"/>
    <s v="Profit"/>
    <s v="Dec-2024"/>
    <n v="6.181067999682615E-2"/>
    <s v="December"/>
    <n v="2024"/>
    <m/>
  </r>
  <r>
    <x v="3046"/>
    <d v="2025-02-04T00:00:00"/>
    <d v="2025-05-05T00:00:00"/>
    <s v="Second Class"/>
    <x v="2612"/>
    <s v="Trevor Mills"/>
    <s v="Home Office"/>
    <s v="West"/>
    <s v="Technology"/>
    <s v="Accessories"/>
    <s v="Cross-group transitional challenge"/>
    <n v="2482.4499999999998"/>
    <n v="5"/>
    <n v="5"/>
    <n v="0.49"/>
    <n v="0.49"/>
    <n v="179.86"/>
    <n v="179.86"/>
    <s v="Profit"/>
    <s v="Feb-2025"/>
    <n v="7.2452617373965245E-2"/>
    <s v="February"/>
    <n v="2025"/>
    <m/>
  </r>
  <r>
    <x v="3047"/>
    <d v="2023-06-20T00:00:00"/>
    <d v="2025-05-03T00:00:00"/>
    <s v="First Class"/>
    <x v="2613"/>
    <s v="April Wright"/>
    <s v="Consumer"/>
    <s v="Central"/>
    <s v="Technology"/>
    <s v="Machines"/>
    <s v="Organized incremental Graphic Interface"/>
    <n v="3037.06"/>
    <n v="9"/>
    <n v="9"/>
    <n v="0.35"/>
    <n v="0.35"/>
    <n v="318.69"/>
    <n v="318.69"/>
    <s v="Profit"/>
    <s v="Jun-2023"/>
    <n v="0.10493371879383351"/>
    <s v="June"/>
    <n v="2023"/>
    <m/>
  </r>
  <r>
    <x v="3048"/>
    <d v="2024-02-13T00:00:00"/>
    <d v="2025-04-26T00:00:00"/>
    <s v="First Class"/>
    <x v="260"/>
    <s v="John Avila"/>
    <s v="Home Office"/>
    <s v="South"/>
    <s v="Furniture"/>
    <s v="Chairs"/>
    <s v="Profit-focused multi-state projection"/>
    <n v="4527.12"/>
    <n v="2"/>
    <n v="2"/>
    <n v="0.23"/>
    <n v="0.23"/>
    <n v="978.46"/>
    <n v="978.46"/>
    <s v="Profit"/>
    <s v="Feb-2024"/>
    <n v="0.21613299404477904"/>
    <s v="February"/>
    <n v="2024"/>
    <m/>
  </r>
  <r>
    <x v="3049"/>
    <d v="2023-11-11T00:00:00"/>
    <d v="2025-04-26T00:00:00"/>
    <s v="Second Class"/>
    <x v="250"/>
    <s v="Mary Ramirez"/>
    <s v="Consumer"/>
    <s v="West"/>
    <s v="Technology"/>
    <s v="Copiers"/>
    <s v="Digitized attitude-oriented throughput"/>
    <n v="153.24"/>
    <n v="10"/>
    <n v="10"/>
    <n v="0.39"/>
    <n v="0.39"/>
    <n v="632.04999999999995"/>
    <n v="632.04999999999995"/>
    <s v="Profit"/>
    <s v="Nov-2023"/>
    <n v="4.1245758287653347"/>
    <s v="November"/>
    <n v="2023"/>
    <m/>
  </r>
  <r>
    <x v="3050"/>
    <d v="2024-12-23T00:00:00"/>
    <d v="2025-04-25T00:00:00"/>
    <s v="Second Class"/>
    <x v="2614"/>
    <s v="Lisa Moore"/>
    <s v="Corporate"/>
    <s v="South"/>
    <s v="Technology"/>
    <s v="Accessories"/>
    <s v="Cross-platform local leverage"/>
    <n v="2515.67"/>
    <n v="1"/>
    <n v="1"/>
    <n v="0.19"/>
    <n v="0.19"/>
    <n v="63.2"/>
    <n v="63.2"/>
    <s v="Profit"/>
    <s v="Dec-2024"/>
    <n v="2.5122531969614458E-2"/>
    <s v="December"/>
    <n v="2024"/>
    <m/>
  </r>
  <r>
    <x v="3051"/>
    <d v="2025-03-04T00:00:00"/>
    <d v="2025-04-13T00:00:00"/>
    <s v="Second Class"/>
    <x v="1597"/>
    <s v="Adam Scott"/>
    <s v="Home Office"/>
    <s v="West"/>
    <s v="Office Supplies"/>
    <s v="Art"/>
    <s v="Polarized 3rdgeneration frame"/>
    <n v="3322.63"/>
    <n v="4"/>
    <n v="4"/>
    <n v="0.37"/>
    <n v="0.37"/>
    <n v="-14.44"/>
    <n v="-14.44"/>
    <s v="Loss"/>
    <s v="Mar-2025"/>
    <n v="-4.3459548610588596E-3"/>
    <s v="March"/>
    <n v="2025"/>
    <m/>
  </r>
  <r>
    <x v="3052"/>
    <d v="2023-06-20T00:00:00"/>
    <d v="2025-04-28T00:00:00"/>
    <s v="Same Day"/>
    <x v="2615"/>
    <s v="Kathryn Miller"/>
    <s v="Home Office"/>
    <s v="South"/>
    <s v="Furniture"/>
    <s v="Chairs"/>
    <s v="Enhanced contextually-based focus group"/>
    <n v="4518.1000000000004"/>
    <n v="1"/>
    <n v="1"/>
    <n v="0.37"/>
    <n v="0.37"/>
    <n v="561.98"/>
    <n v="561.98"/>
    <s v="Profit"/>
    <s v="Jun-2023"/>
    <n v="0.12438414377725149"/>
    <s v="June"/>
    <n v="2023"/>
    <m/>
  </r>
  <r>
    <x v="3053"/>
    <d v="2024-03-11T00:00:00"/>
    <d v="2025-04-23T00:00:00"/>
    <s v="Standard Class"/>
    <x v="2616"/>
    <s v="Tiffany Moreno"/>
    <s v="Corporate"/>
    <s v="East"/>
    <s v="Technology"/>
    <s v="Accessories"/>
    <s v="Fundamental human-resource capacity"/>
    <n v="4631.1499999999996"/>
    <n v="4"/>
    <n v="4"/>
    <n v="0.47"/>
    <n v="0.47"/>
    <n v="356.98"/>
    <n v="356.98"/>
    <s v="Profit"/>
    <s v="Mar-2024"/>
    <n v="7.7082366150956039E-2"/>
    <s v="March"/>
    <n v="2024"/>
    <m/>
  </r>
  <r>
    <x v="3054"/>
    <d v="2024-11-04T00:00:00"/>
    <d v="2025-04-20T00:00:00"/>
    <s v="Same Day"/>
    <x v="2617"/>
    <s v="Yolanda Conner"/>
    <s v="Corporate"/>
    <s v="West"/>
    <s v="Furniture"/>
    <s v="Chairs"/>
    <s v="Optimized holistic approach"/>
    <n v="1691.66"/>
    <n v="3"/>
    <n v="3"/>
    <n v="0.35"/>
    <n v="0.35"/>
    <n v="462.5"/>
    <n v="462.5"/>
    <s v="Profit"/>
    <s v="Nov-2024"/>
    <n v="0.27340009221711215"/>
    <s v="November"/>
    <n v="2024"/>
    <m/>
  </r>
  <r>
    <x v="3055"/>
    <d v="2024-03-22T00:00:00"/>
    <d v="2025-04-24T00:00:00"/>
    <s v="First Class"/>
    <x v="2618"/>
    <s v="Michael Giles"/>
    <s v="Home Office"/>
    <s v="East"/>
    <s v="Furniture"/>
    <s v="Chairs"/>
    <s v="Team-oriented 4thgeneration task-force"/>
    <n v="4450.05"/>
    <n v="8"/>
    <n v="8"/>
    <n v="0"/>
    <n v="0"/>
    <n v="-4.91"/>
    <n v="-4.91"/>
    <s v="Loss"/>
    <s v="Mar-2024"/>
    <n v="-1.1033583892315817E-3"/>
    <s v="March"/>
    <n v="202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21">
  <r>
    <s v="CUST-1000"/>
    <n v="45687"/>
    <n v="68"/>
    <n v="1"/>
    <n v="4363.45"/>
    <n v="5"/>
    <n v="3"/>
    <n v="3"/>
    <s v="533"/>
    <x v="0"/>
  </r>
  <r>
    <s v="CUST-1002"/>
    <n v="45625"/>
    <n v="130"/>
    <n v="1"/>
    <n v="3494.11"/>
    <n v="5"/>
    <n v="3"/>
    <n v="3"/>
    <s v="533"/>
    <x v="0"/>
  </r>
  <r>
    <s v="CUST-1015"/>
    <n v="45482"/>
    <n v="273"/>
    <n v="1"/>
    <n v="3583.37"/>
    <n v="4"/>
    <n v="3"/>
    <n v="3"/>
    <s v="433"/>
    <x v="1"/>
  </r>
  <r>
    <s v="CUST-1025"/>
    <n v="45558"/>
    <n v="197"/>
    <n v="3"/>
    <n v="8130.74"/>
    <n v="4"/>
    <n v="4"/>
    <n v="4"/>
    <s v="444"/>
    <x v="2"/>
  </r>
  <r>
    <s v="CUST-1028"/>
    <n v="45301"/>
    <n v="454"/>
    <n v="1"/>
    <n v="3317.95"/>
    <n v="3"/>
    <n v="3"/>
    <n v="2"/>
    <s v="332"/>
    <x v="1"/>
  </r>
  <r>
    <s v="CUST-1029"/>
    <n v="45144"/>
    <n v="611"/>
    <n v="1"/>
    <n v="3709.99"/>
    <n v="2"/>
    <n v="3"/>
    <n v="3"/>
    <s v="233"/>
    <x v="3"/>
  </r>
  <r>
    <s v="CUST-1031"/>
    <n v="45457"/>
    <n v="298"/>
    <n v="1"/>
    <n v="1255.3800000000001"/>
    <n v="4"/>
    <n v="3"/>
    <n v="1"/>
    <s v="431"/>
    <x v="1"/>
  </r>
  <r>
    <s v="CUST-1033"/>
    <n v="45306"/>
    <n v="449"/>
    <n v="1"/>
    <n v="277.8"/>
    <n v="3"/>
    <n v="3"/>
    <n v="1"/>
    <s v="331"/>
    <x v="1"/>
  </r>
  <r>
    <s v="CUST-1036"/>
    <n v="45513"/>
    <n v="242"/>
    <n v="1"/>
    <n v="2627.36"/>
    <n v="4"/>
    <n v="3"/>
    <n v="2"/>
    <s v="432"/>
    <x v="1"/>
  </r>
  <r>
    <s v="CUST-1039"/>
    <n v="45411"/>
    <n v="344"/>
    <n v="1"/>
    <n v="1349.15"/>
    <n v="3"/>
    <n v="3"/>
    <n v="1"/>
    <s v="331"/>
    <x v="1"/>
  </r>
  <r>
    <s v="CUST-1044"/>
    <n v="45749"/>
    <n v="6"/>
    <n v="2"/>
    <n v="2477.8900000000003"/>
    <n v="5"/>
    <n v="4"/>
    <n v="2"/>
    <s v="542"/>
    <x v="0"/>
  </r>
  <r>
    <s v="CUST-1050"/>
    <n v="45438"/>
    <n v="317"/>
    <n v="1"/>
    <n v="2913.77"/>
    <n v="4"/>
    <n v="3"/>
    <n v="2"/>
    <s v="432"/>
    <x v="1"/>
  </r>
  <r>
    <s v="CUST-1052"/>
    <n v="45129"/>
    <n v="626"/>
    <n v="4"/>
    <n v="8595.003039026531"/>
    <n v="2"/>
    <n v="4"/>
    <n v="4"/>
    <s v="244"/>
    <x v="3"/>
  </r>
  <r>
    <s v="CUST-1054"/>
    <n v="45574"/>
    <n v="181"/>
    <n v="1"/>
    <n v="497.42"/>
    <n v="4"/>
    <n v="3"/>
    <n v="1"/>
    <s v="431"/>
    <x v="1"/>
  </r>
  <r>
    <s v="CUST-1057"/>
    <n v="45563"/>
    <n v="192"/>
    <n v="1"/>
    <n v="1774.58"/>
    <n v="4"/>
    <n v="3"/>
    <n v="2"/>
    <s v="432"/>
    <x v="1"/>
  </r>
  <r>
    <s v="CUST-1059"/>
    <n v="45224"/>
    <n v="531"/>
    <n v="4"/>
    <n v="10580.51052339733"/>
    <n v="2"/>
    <n v="4"/>
    <n v="4"/>
    <s v="244"/>
    <x v="3"/>
  </r>
  <r>
    <s v="CUST-1066"/>
    <n v="45277"/>
    <n v="478"/>
    <n v="1"/>
    <n v="4261.78"/>
    <n v="3"/>
    <n v="3"/>
    <n v="3"/>
    <s v="333"/>
    <x v="1"/>
  </r>
  <r>
    <s v="CUST-1072"/>
    <n v="45240"/>
    <n v="515"/>
    <n v="1"/>
    <n v="4673.3599999999997"/>
    <n v="3"/>
    <n v="3"/>
    <n v="3"/>
    <s v="333"/>
    <x v="1"/>
  </r>
  <r>
    <s v="CUST-1076"/>
    <n v="45724"/>
    <n v="31"/>
    <n v="1"/>
    <n v="3228.63"/>
    <n v="5"/>
    <n v="3"/>
    <n v="2"/>
    <s v="532"/>
    <x v="0"/>
  </r>
  <r>
    <s v="CUST-1077"/>
    <n v="45545"/>
    <n v="210"/>
    <n v="4"/>
    <n v="10897.053436462"/>
    <n v="4"/>
    <n v="4"/>
    <n v="4"/>
    <s v="444"/>
    <x v="2"/>
  </r>
  <r>
    <s v="CUST-1078"/>
    <n v="45140"/>
    <n v="615"/>
    <n v="1"/>
    <n v="4224.63"/>
    <n v="2"/>
    <n v="3"/>
    <n v="3"/>
    <s v="233"/>
    <x v="3"/>
  </r>
  <r>
    <s v="CUST-1083"/>
    <n v="45637"/>
    <n v="118"/>
    <n v="1"/>
    <n v="2079.09"/>
    <n v="5"/>
    <n v="3"/>
    <n v="2"/>
    <s v="532"/>
    <x v="0"/>
  </r>
  <r>
    <s v="CUST-1088"/>
    <n v="45086"/>
    <n v="669"/>
    <n v="1"/>
    <n v="975.33"/>
    <n v="2"/>
    <n v="3"/>
    <n v="1"/>
    <s v="231"/>
    <x v="3"/>
  </r>
  <r>
    <s v="CUST-1091"/>
    <n v="45035"/>
    <n v="720"/>
    <n v="1"/>
    <n v="3094.2"/>
    <n v="2"/>
    <n v="3"/>
    <n v="2"/>
    <s v="232"/>
    <x v="3"/>
  </r>
  <r>
    <s v="CUST-1100"/>
    <n v="45631"/>
    <n v="124"/>
    <n v="4"/>
    <n v="9859.3634156230491"/>
    <n v="5"/>
    <n v="4"/>
    <n v="4"/>
    <s v="544"/>
    <x v="2"/>
  </r>
  <r>
    <s v="CUST-1108"/>
    <n v="45515"/>
    <n v="240"/>
    <n v="1"/>
    <n v="2166.14"/>
    <n v="4"/>
    <n v="3"/>
    <n v="2"/>
    <s v="432"/>
    <x v="1"/>
  </r>
  <r>
    <s v="CUST-1112"/>
    <n v="45074"/>
    <n v="681"/>
    <n v="1"/>
    <n v="2482.25"/>
    <n v="2"/>
    <n v="3"/>
    <n v="2"/>
    <s v="232"/>
    <x v="3"/>
  </r>
  <r>
    <s v="CUST-1114"/>
    <n v="45729"/>
    <n v="26"/>
    <n v="1"/>
    <n v="1309.6099999999999"/>
    <n v="5"/>
    <n v="3"/>
    <n v="1"/>
    <s v="531"/>
    <x v="0"/>
  </r>
  <r>
    <s v="CUST-1123"/>
    <n v="45700"/>
    <n v="55"/>
    <n v="1"/>
    <n v="4784.1400000000003"/>
    <n v="5"/>
    <n v="3"/>
    <n v="3"/>
    <s v="533"/>
    <x v="0"/>
  </r>
  <r>
    <s v="CUST-1126"/>
    <n v="45275"/>
    <n v="480"/>
    <n v="1"/>
    <n v="1410.04"/>
    <n v="3"/>
    <n v="3"/>
    <n v="1"/>
    <s v="331"/>
    <x v="1"/>
  </r>
  <r>
    <s v="CUST-1127"/>
    <n v="45586"/>
    <n v="169"/>
    <n v="1"/>
    <n v="2033.02"/>
    <n v="4"/>
    <n v="3"/>
    <n v="2"/>
    <s v="432"/>
    <x v="1"/>
  </r>
  <r>
    <s v="CUST-1129"/>
    <n v="45699"/>
    <n v="56"/>
    <n v="2"/>
    <n v="8007.58"/>
    <n v="5"/>
    <n v="4"/>
    <n v="4"/>
    <s v="544"/>
    <x v="2"/>
  </r>
  <r>
    <s v="CUST-1131"/>
    <n v="45564"/>
    <n v="191"/>
    <n v="2"/>
    <n v="6135.1900000000005"/>
    <n v="4"/>
    <n v="4"/>
    <n v="3"/>
    <s v="443"/>
    <x v="1"/>
  </r>
  <r>
    <s v="CUST-1133"/>
    <n v="45310"/>
    <n v="445"/>
    <n v="4"/>
    <n v="7013.8962051498193"/>
    <n v="3"/>
    <n v="4"/>
    <n v="3"/>
    <s v="343"/>
    <x v="1"/>
  </r>
  <r>
    <s v="CUST-1134"/>
    <n v="45688"/>
    <n v="67"/>
    <n v="5"/>
    <n v="9209.4679869291977"/>
    <n v="5"/>
    <n v="4"/>
    <n v="4"/>
    <s v="544"/>
    <x v="2"/>
  </r>
  <r>
    <s v="CUST-1138"/>
    <n v="45410"/>
    <n v="345"/>
    <n v="1"/>
    <n v="1608.48"/>
    <n v="3"/>
    <n v="3"/>
    <n v="1"/>
    <s v="331"/>
    <x v="1"/>
  </r>
  <r>
    <s v="CUST-1139"/>
    <n v="45388"/>
    <n v="367"/>
    <n v="8"/>
    <n v="22369.748467152953"/>
    <n v="3"/>
    <n v="4"/>
    <n v="4"/>
    <s v="344"/>
    <x v="1"/>
  </r>
  <r>
    <s v="CUST-1145"/>
    <n v="45736"/>
    <n v="19"/>
    <n v="1"/>
    <n v="4852.9399999999996"/>
    <n v="5"/>
    <n v="3"/>
    <n v="3"/>
    <s v="533"/>
    <x v="0"/>
  </r>
  <r>
    <s v="CUST-1146"/>
    <n v="45745"/>
    <n v="10"/>
    <n v="4"/>
    <n v="10587.885450461061"/>
    <n v="5"/>
    <n v="4"/>
    <n v="4"/>
    <s v="544"/>
    <x v="2"/>
  </r>
  <r>
    <s v="CUST-1147"/>
    <n v="45717"/>
    <n v="38"/>
    <n v="1"/>
    <n v="86.49"/>
    <n v="5"/>
    <n v="3"/>
    <n v="1"/>
    <s v="531"/>
    <x v="0"/>
  </r>
  <r>
    <s v="CUST-1153"/>
    <n v="45384"/>
    <n v="371"/>
    <n v="1"/>
    <n v="977.66"/>
    <n v="3"/>
    <n v="3"/>
    <n v="1"/>
    <s v="331"/>
    <x v="1"/>
  </r>
  <r>
    <s v="CUST-1168"/>
    <n v="45081"/>
    <n v="674"/>
    <n v="1"/>
    <n v="1761.89"/>
    <n v="2"/>
    <n v="3"/>
    <n v="2"/>
    <s v="232"/>
    <x v="3"/>
  </r>
  <r>
    <s v="CUST-1171"/>
    <n v="45065"/>
    <n v="690"/>
    <n v="1"/>
    <n v="1597.85"/>
    <n v="2"/>
    <n v="3"/>
    <n v="1"/>
    <s v="231"/>
    <x v="3"/>
  </r>
  <r>
    <s v="CUST-1175"/>
    <n v="45674"/>
    <n v="81"/>
    <n v="1"/>
    <n v="1606.06"/>
    <n v="5"/>
    <n v="3"/>
    <n v="1"/>
    <s v="531"/>
    <x v="0"/>
  </r>
  <r>
    <s v="CUST-1176"/>
    <n v="45541"/>
    <n v="214"/>
    <n v="4"/>
    <n v="10064.560460880521"/>
    <n v="4"/>
    <n v="4"/>
    <n v="4"/>
    <s v="444"/>
    <x v="2"/>
  </r>
  <r>
    <s v="CUST-1180"/>
    <n v="45383"/>
    <n v="372"/>
    <n v="4"/>
    <n v="8973.6963927002307"/>
    <n v="3"/>
    <n v="4"/>
    <n v="4"/>
    <s v="344"/>
    <x v="1"/>
  </r>
  <r>
    <s v="CUST-1187"/>
    <n v="45466"/>
    <n v="289"/>
    <n v="1"/>
    <n v="1921.21"/>
    <n v="4"/>
    <n v="3"/>
    <n v="2"/>
    <s v="432"/>
    <x v="1"/>
  </r>
  <r>
    <s v="CUST-1188"/>
    <n v="45080"/>
    <n v="675"/>
    <n v="1"/>
    <n v="151.05000000000001"/>
    <n v="2"/>
    <n v="3"/>
    <n v="1"/>
    <s v="231"/>
    <x v="3"/>
  </r>
  <r>
    <s v="CUST-1189"/>
    <n v="45121"/>
    <n v="634"/>
    <n v="4"/>
    <n v="11983.357503146579"/>
    <n v="2"/>
    <n v="4"/>
    <n v="4"/>
    <s v="244"/>
    <x v="3"/>
  </r>
  <r>
    <s v="CUST-1190"/>
    <n v="45637"/>
    <n v="118"/>
    <n v="1"/>
    <n v="1364.05"/>
    <n v="5"/>
    <n v="3"/>
    <n v="1"/>
    <s v="531"/>
    <x v="0"/>
  </r>
  <r>
    <s v="CUST-1191"/>
    <n v="45619"/>
    <n v="136"/>
    <n v="6"/>
    <n v="11745.861005684239"/>
    <n v="5"/>
    <n v="4"/>
    <n v="4"/>
    <s v="544"/>
    <x v="2"/>
  </r>
  <r>
    <s v="CUST-1192"/>
    <n v="45073"/>
    <n v="682"/>
    <n v="1"/>
    <n v="171.94"/>
    <n v="2"/>
    <n v="3"/>
    <n v="1"/>
    <s v="231"/>
    <x v="3"/>
  </r>
  <r>
    <s v="CUST-1196"/>
    <n v="45089"/>
    <n v="666"/>
    <n v="5"/>
    <n v="12200.23981664504"/>
    <n v="2"/>
    <n v="4"/>
    <n v="4"/>
    <s v="244"/>
    <x v="3"/>
  </r>
  <r>
    <s v="CUST-1203"/>
    <n v="45248"/>
    <n v="507"/>
    <n v="1"/>
    <n v="305.82"/>
    <n v="3"/>
    <n v="3"/>
    <n v="1"/>
    <s v="331"/>
    <x v="1"/>
  </r>
  <r>
    <s v="CUST-1205"/>
    <n v="45507"/>
    <n v="248"/>
    <n v="1"/>
    <n v="4004.68"/>
    <n v="4"/>
    <n v="3"/>
    <n v="3"/>
    <s v="433"/>
    <x v="1"/>
  </r>
  <r>
    <s v="CUST-1206"/>
    <n v="45375"/>
    <n v="380"/>
    <n v="1"/>
    <n v="3465.46"/>
    <n v="3"/>
    <n v="3"/>
    <n v="2"/>
    <s v="332"/>
    <x v="1"/>
  </r>
  <r>
    <s v="CUST-1226"/>
    <n v="45487"/>
    <n v="268"/>
    <n v="4"/>
    <n v="10310.752220325259"/>
    <n v="4"/>
    <n v="4"/>
    <n v="4"/>
    <s v="444"/>
    <x v="2"/>
  </r>
  <r>
    <s v="CUST-1231"/>
    <n v="45637"/>
    <n v="118"/>
    <n v="1"/>
    <n v="1504.47"/>
    <n v="5"/>
    <n v="3"/>
    <n v="1"/>
    <s v="531"/>
    <x v="0"/>
  </r>
  <r>
    <s v="CUST-1241"/>
    <n v="45434"/>
    <n v="321"/>
    <n v="1"/>
    <n v="4904.84"/>
    <n v="4"/>
    <n v="3"/>
    <n v="3"/>
    <s v="433"/>
    <x v="1"/>
  </r>
  <r>
    <s v="CUST-1244"/>
    <n v="45158"/>
    <n v="597"/>
    <n v="4"/>
    <n v="10334.32320573801"/>
    <n v="2"/>
    <n v="4"/>
    <n v="4"/>
    <s v="244"/>
    <x v="3"/>
  </r>
  <r>
    <s v="CUST-1249"/>
    <n v="45130"/>
    <n v="625"/>
    <n v="5"/>
    <n v="14770.841885406609"/>
    <n v="2"/>
    <n v="4"/>
    <n v="4"/>
    <s v="244"/>
    <x v="3"/>
  </r>
  <r>
    <s v="CUST-1252"/>
    <n v="45672"/>
    <n v="83"/>
    <n v="5"/>
    <n v="13239.404255163261"/>
    <n v="5"/>
    <n v="4"/>
    <n v="4"/>
    <s v="544"/>
    <x v="2"/>
  </r>
  <r>
    <s v="CUST-1253"/>
    <n v="45502"/>
    <n v="253"/>
    <n v="1"/>
    <n v="4156.8999999999996"/>
    <n v="4"/>
    <n v="3"/>
    <n v="3"/>
    <s v="433"/>
    <x v="1"/>
  </r>
  <r>
    <s v="CUST-1259"/>
    <n v="45453"/>
    <n v="302"/>
    <n v="1"/>
    <n v="425.1"/>
    <n v="4"/>
    <n v="3"/>
    <n v="1"/>
    <s v="431"/>
    <x v="1"/>
  </r>
  <r>
    <s v="CUST-1262"/>
    <n v="45129"/>
    <n v="626"/>
    <n v="1"/>
    <n v="2938.46"/>
    <n v="2"/>
    <n v="3"/>
    <n v="2"/>
    <s v="232"/>
    <x v="3"/>
  </r>
  <r>
    <s v="CUST-1264"/>
    <n v="45700"/>
    <n v="55"/>
    <n v="2"/>
    <n v="6743.36"/>
    <n v="5"/>
    <n v="4"/>
    <n v="3"/>
    <s v="543"/>
    <x v="0"/>
  </r>
  <r>
    <s v="CUST-1265"/>
    <n v="45145"/>
    <n v="610"/>
    <n v="4"/>
    <n v="8441.2597255349901"/>
    <n v="2"/>
    <n v="4"/>
    <n v="4"/>
    <s v="244"/>
    <x v="3"/>
  </r>
  <r>
    <s v="CUST-1268"/>
    <n v="45547"/>
    <n v="208"/>
    <n v="4"/>
    <n v="11340.40429684114"/>
    <n v="4"/>
    <n v="4"/>
    <n v="4"/>
    <s v="444"/>
    <x v="2"/>
  </r>
  <r>
    <s v="CUST-1269"/>
    <n v="45048"/>
    <n v="707"/>
    <n v="1"/>
    <n v="2561.16"/>
    <n v="2"/>
    <n v="3"/>
    <n v="2"/>
    <s v="232"/>
    <x v="3"/>
  </r>
  <r>
    <s v="CUST-1271"/>
    <n v="45417"/>
    <n v="338"/>
    <n v="1"/>
    <n v="1754.02"/>
    <n v="3"/>
    <n v="3"/>
    <n v="2"/>
    <s v="332"/>
    <x v="1"/>
  </r>
  <r>
    <s v="CUST-1274"/>
    <n v="45600"/>
    <n v="155"/>
    <n v="1"/>
    <n v="1691.66"/>
    <n v="5"/>
    <n v="3"/>
    <n v="1"/>
    <s v="531"/>
    <x v="0"/>
  </r>
  <r>
    <s v="CUST-1275"/>
    <n v="45470"/>
    <n v="285"/>
    <n v="1"/>
    <n v="4336.18"/>
    <n v="4"/>
    <n v="3"/>
    <n v="3"/>
    <s v="433"/>
    <x v="1"/>
  </r>
  <r>
    <s v="CUST-1283"/>
    <n v="45335"/>
    <n v="420"/>
    <n v="1"/>
    <n v="846.34"/>
    <n v="3"/>
    <n v="3"/>
    <n v="1"/>
    <s v="331"/>
    <x v="1"/>
  </r>
  <r>
    <s v="CUST-1288"/>
    <n v="45468"/>
    <n v="287"/>
    <n v="1"/>
    <n v="2929.84"/>
    <n v="4"/>
    <n v="3"/>
    <n v="2"/>
    <s v="432"/>
    <x v="1"/>
  </r>
  <r>
    <s v="CUST-1292"/>
    <n v="45291"/>
    <n v="464"/>
    <n v="1"/>
    <n v="2478.5"/>
    <n v="3"/>
    <n v="3"/>
    <n v="2"/>
    <s v="332"/>
    <x v="1"/>
  </r>
  <r>
    <s v="CUST-1295"/>
    <n v="45385"/>
    <n v="370"/>
    <n v="1"/>
    <n v="2772.59"/>
    <n v="3"/>
    <n v="3"/>
    <n v="2"/>
    <s v="332"/>
    <x v="1"/>
  </r>
  <r>
    <s v="CUST-1304"/>
    <n v="45333"/>
    <n v="422"/>
    <n v="4"/>
    <n v="9387.6664983905994"/>
    <n v="3"/>
    <n v="4"/>
    <n v="4"/>
    <s v="344"/>
    <x v="1"/>
  </r>
  <r>
    <s v="CUST-1309"/>
    <n v="45279"/>
    <n v="476"/>
    <n v="1"/>
    <n v="2059.9"/>
    <n v="3"/>
    <n v="3"/>
    <n v="2"/>
    <s v="332"/>
    <x v="1"/>
  </r>
  <r>
    <s v="CUST-1311"/>
    <n v="45097"/>
    <n v="658"/>
    <n v="1"/>
    <n v="4518.1000000000004"/>
    <n v="2"/>
    <n v="3"/>
    <n v="3"/>
    <s v="233"/>
    <x v="3"/>
  </r>
  <r>
    <s v="CUST-1320"/>
    <n v="45529"/>
    <n v="226"/>
    <n v="1"/>
    <n v="2480.3200000000002"/>
    <n v="4"/>
    <n v="3"/>
    <n v="2"/>
    <s v="432"/>
    <x v="1"/>
  </r>
  <r>
    <s v="CUST-1325"/>
    <n v="45165"/>
    <n v="590"/>
    <n v="4"/>
    <n v="7642.52041770696"/>
    <n v="2"/>
    <n v="4"/>
    <n v="4"/>
    <s v="244"/>
    <x v="3"/>
  </r>
  <r>
    <s v="CUST-1328"/>
    <n v="45327"/>
    <n v="428"/>
    <n v="1"/>
    <n v="844.59"/>
    <n v="3"/>
    <n v="3"/>
    <n v="1"/>
    <s v="331"/>
    <x v="1"/>
  </r>
  <r>
    <s v="CUST-1332"/>
    <n v="45136"/>
    <n v="619"/>
    <n v="1"/>
    <n v="2392.96"/>
    <n v="2"/>
    <n v="3"/>
    <n v="2"/>
    <s v="232"/>
    <x v="3"/>
  </r>
  <r>
    <s v="CUST-1333"/>
    <n v="45550"/>
    <n v="205"/>
    <n v="1"/>
    <n v="4273.8100000000004"/>
    <n v="4"/>
    <n v="3"/>
    <n v="3"/>
    <s v="433"/>
    <x v="1"/>
  </r>
  <r>
    <s v="CUST-1337"/>
    <n v="45217"/>
    <n v="538"/>
    <n v="1"/>
    <n v="3896.16"/>
    <n v="2"/>
    <n v="3"/>
    <n v="3"/>
    <s v="233"/>
    <x v="3"/>
  </r>
  <r>
    <s v="CUST-1339"/>
    <n v="45286"/>
    <n v="469"/>
    <n v="1"/>
    <n v="1778.17"/>
    <n v="3"/>
    <n v="3"/>
    <n v="2"/>
    <s v="332"/>
    <x v="1"/>
  </r>
  <r>
    <s v="CUST-1342"/>
    <n v="45208"/>
    <n v="547"/>
    <n v="1"/>
    <n v="536.75"/>
    <n v="2"/>
    <n v="3"/>
    <n v="1"/>
    <s v="231"/>
    <x v="3"/>
  </r>
  <r>
    <s v="CUST-1345"/>
    <n v="45240"/>
    <n v="515"/>
    <n v="4"/>
    <n v="9316.4755129778496"/>
    <n v="3"/>
    <n v="4"/>
    <n v="4"/>
    <s v="344"/>
    <x v="1"/>
  </r>
  <r>
    <s v="CUST-1348"/>
    <n v="45108"/>
    <n v="647"/>
    <n v="1"/>
    <n v="1837.18"/>
    <n v="2"/>
    <n v="3"/>
    <n v="2"/>
    <s v="232"/>
    <x v="3"/>
  </r>
  <r>
    <s v="CUST-1349"/>
    <n v="45427"/>
    <n v="328"/>
    <n v="1"/>
    <n v="2327.67"/>
    <n v="4"/>
    <n v="3"/>
    <n v="2"/>
    <s v="432"/>
    <x v="1"/>
  </r>
  <r>
    <s v="CUST-1352"/>
    <n v="45452"/>
    <n v="303"/>
    <n v="1"/>
    <n v="4847.6899999999996"/>
    <n v="4"/>
    <n v="3"/>
    <n v="3"/>
    <s v="433"/>
    <x v="1"/>
  </r>
  <r>
    <s v="CUST-1358"/>
    <n v="45287"/>
    <n v="468"/>
    <n v="1"/>
    <n v="2877.03"/>
    <n v="3"/>
    <n v="3"/>
    <n v="2"/>
    <s v="332"/>
    <x v="1"/>
  </r>
  <r>
    <s v="CUST-1359"/>
    <n v="45082"/>
    <n v="673"/>
    <n v="1"/>
    <n v="4267.88"/>
    <n v="2"/>
    <n v="3"/>
    <n v="3"/>
    <s v="233"/>
    <x v="3"/>
  </r>
  <r>
    <s v="CUST-1368"/>
    <n v="45135"/>
    <n v="620"/>
    <n v="1"/>
    <n v="970.08"/>
    <n v="2"/>
    <n v="3"/>
    <n v="1"/>
    <s v="231"/>
    <x v="3"/>
  </r>
  <r>
    <s v="CUST-1374"/>
    <n v="45698"/>
    <n v="57"/>
    <n v="1"/>
    <n v="2809.8"/>
    <n v="5"/>
    <n v="3"/>
    <n v="2"/>
    <s v="532"/>
    <x v="0"/>
  </r>
  <r>
    <s v="CUST-1378"/>
    <n v="45592"/>
    <n v="163"/>
    <n v="1"/>
    <n v="1612.89"/>
    <n v="4"/>
    <n v="3"/>
    <n v="1"/>
    <s v="431"/>
    <x v="1"/>
  </r>
  <r>
    <s v="CUST-1381"/>
    <n v="45588"/>
    <n v="167"/>
    <n v="1"/>
    <n v="2757.01"/>
    <n v="4"/>
    <n v="3"/>
    <n v="2"/>
    <s v="432"/>
    <x v="1"/>
  </r>
  <r>
    <s v="CUST-1383"/>
    <n v="45208"/>
    <n v="547"/>
    <n v="1"/>
    <n v="2329.66"/>
    <n v="2"/>
    <n v="3"/>
    <n v="2"/>
    <s v="232"/>
    <x v="3"/>
  </r>
  <r>
    <s v="CUST-1384"/>
    <n v="45220"/>
    <n v="535"/>
    <n v="1"/>
    <n v="3937.5"/>
    <n v="2"/>
    <n v="3"/>
    <n v="3"/>
    <s v="233"/>
    <x v="3"/>
  </r>
  <r>
    <s v="CUST-1387"/>
    <n v="45172"/>
    <n v="583"/>
    <n v="1"/>
    <n v="1111.04"/>
    <n v="2"/>
    <n v="3"/>
    <n v="1"/>
    <s v="231"/>
    <x v="3"/>
  </r>
  <r>
    <s v="CUST-1389"/>
    <n v="45561"/>
    <n v="194"/>
    <n v="1"/>
    <n v="2087.75"/>
    <n v="4"/>
    <n v="3"/>
    <n v="2"/>
    <s v="432"/>
    <x v="1"/>
  </r>
  <r>
    <s v="CUST-1399"/>
    <n v="45098"/>
    <n v="657"/>
    <n v="1"/>
    <n v="2664.53"/>
    <n v="2"/>
    <n v="3"/>
    <n v="2"/>
    <s v="232"/>
    <x v="3"/>
  </r>
  <r>
    <s v="CUST-1403"/>
    <n v="45288"/>
    <n v="467"/>
    <n v="4"/>
    <n v="10498.273856232099"/>
    <n v="3"/>
    <n v="4"/>
    <n v="4"/>
    <s v="344"/>
    <x v="1"/>
  </r>
  <r>
    <s v="CUST-1412"/>
    <n v="45493"/>
    <n v="262"/>
    <n v="1"/>
    <n v="61.72"/>
    <n v="4"/>
    <n v="3"/>
    <n v="1"/>
    <s v="431"/>
    <x v="1"/>
  </r>
  <r>
    <s v="CUST-1414"/>
    <n v="45607"/>
    <n v="148"/>
    <n v="4"/>
    <n v="8206.9229556707905"/>
    <n v="5"/>
    <n v="4"/>
    <n v="4"/>
    <s v="544"/>
    <x v="2"/>
  </r>
  <r>
    <s v="CUST-1420"/>
    <n v="45412"/>
    <n v="343"/>
    <n v="5"/>
    <n v="10441.721151556771"/>
    <n v="3"/>
    <n v="4"/>
    <n v="4"/>
    <s v="344"/>
    <x v="1"/>
  </r>
  <r>
    <s v="CUST-1421"/>
    <n v="45048"/>
    <n v="707"/>
    <n v="4"/>
    <n v="7754.3459744258307"/>
    <n v="2"/>
    <n v="4"/>
    <n v="4"/>
    <s v="244"/>
    <x v="3"/>
  </r>
  <r>
    <s v="CUST-1426"/>
    <n v="45330"/>
    <n v="425"/>
    <n v="1"/>
    <n v="899.53"/>
    <n v="3"/>
    <n v="3"/>
    <n v="1"/>
    <s v="331"/>
    <x v="1"/>
  </r>
  <r>
    <s v="CUST-1427"/>
    <n v="45268"/>
    <n v="487"/>
    <n v="1"/>
    <n v="4283.1099999999997"/>
    <n v="3"/>
    <n v="3"/>
    <n v="3"/>
    <s v="333"/>
    <x v="1"/>
  </r>
  <r>
    <s v="CUST-1429"/>
    <n v="45663"/>
    <n v="92"/>
    <n v="2"/>
    <n v="6002.76"/>
    <n v="5"/>
    <n v="4"/>
    <n v="3"/>
    <s v="543"/>
    <x v="0"/>
  </r>
  <r>
    <s v="CUST-1431"/>
    <n v="45040"/>
    <n v="715"/>
    <n v="1"/>
    <n v="3260.63"/>
    <n v="2"/>
    <n v="3"/>
    <n v="2"/>
    <s v="232"/>
    <x v="3"/>
  </r>
  <r>
    <s v="CUST-1432"/>
    <n v="45183"/>
    <n v="572"/>
    <n v="1"/>
    <n v="3036.52"/>
    <n v="2"/>
    <n v="3"/>
    <n v="2"/>
    <s v="232"/>
    <x v="3"/>
  </r>
  <r>
    <s v="CUST-1433"/>
    <n v="45288"/>
    <n v="467"/>
    <n v="1"/>
    <n v="2278.33"/>
    <n v="3"/>
    <n v="3"/>
    <n v="2"/>
    <s v="332"/>
    <x v="1"/>
  </r>
  <r>
    <s v="CUST-1434"/>
    <n v="45427"/>
    <n v="328"/>
    <n v="4"/>
    <n v="11546.845952091189"/>
    <n v="4"/>
    <n v="4"/>
    <n v="4"/>
    <s v="444"/>
    <x v="2"/>
  </r>
  <r>
    <s v="CUST-1438"/>
    <n v="45061"/>
    <n v="694"/>
    <n v="1"/>
    <n v="668.55"/>
    <n v="2"/>
    <n v="3"/>
    <n v="1"/>
    <s v="231"/>
    <x v="3"/>
  </r>
  <r>
    <s v="CUST-1440"/>
    <n v="45033"/>
    <n v="722"/>
    <n v="1"/>
    <n v="786.9"/>
    <n v="2"/>
    <n v="3"/>
    <n v="1"/>
    <s v="231"/>
    <x v="3"/>
  </r>
  <r>
    <s v="CUST-1441"/>
    <n v="45735"/>
    <n v="20"/>
    <n v="4"/>
    <n v="11453.861592165809"/>
    <n v="5"/>
    <n v="4"/>
    <n v="4"/>
    <s v="544"/>
    <x v="2"/>
  </r>
  <r>
    <s v="CUST-1442"/>
    <n v="45510"/>
    <n v="245"/>
    <n v="1"/>
    <n v="452.15"/>
    <n v="4"/>
    <n v="3"/>
    <n v="1"/>
    <s v="431"/>
    <x v="1"/>
  </r>
  <r>
    <s v="CUST-1443"/>
    <n v="45638"/>
    <n v="117"/>
    <n v="1"/>
    <n v="1720.73"/>
    <n v="5"/>
    <n v="3"/>
    <n v="1"/>
    <s v="531"/>
    <x v="0"/>
  </r>
  <r>
    <s v="CUST-1445"/>
    <n v="45356"/>
    <n v="399"/>
    <n v="2"/>
    <n v="6312.37"/>
    <n v="3"/>
    <n v="4"/>
    <n v="3"/>
    <s v="343"/>
    <x v="1"/>
  </r>
  <r>
    <s v="CUST-1447"/>
    <n v="45743"/>
    <n v="12"/>
    <n v="1"/>
    <n v="3164.8"/>
    <n v="5"/>
    <n v="3"/>
    <n v="2"/>
    <s v="532"/>
    <x v="0"/>
  </r>
  <r>
    <s v="CUST-1455"/>
    <n v="45322"/>
    <n v="433"/>
    <n v="1"/>
    <n v="3541.92"/>
    <n v="3"/>
    <n v="3"/>
    <n v="3"/>
    <s v="333"/>
    <x v="1"/>
  </r>
  <r>
    <s v="CUST-1456"/>
    <n v="45407"/>
    <n v="348"/>
    <n v="1"/>
    <n v="1710.12"/>
    <n v="3"/>
    <n v="3"/>
    <n v="1"/>
    <s v="331"/>
    <x v="1"/>
  </r>
  <r>
    <s v="CUST-1457"/>
    <n v="45505"/>
    <n v="250"/>
    <n v="1"/>
    <n v="4953.17"/>
    <n v="4"/>
    <n v="3"/>
    <n v="3"/>
    <s v="433"/>
    <x v="1"/>
  </r>
  <r>
    <s v="CUST-1462"/>
    <n v="45337"/>
    <n v="418"/>
    <n v="1"/>
    <n v="2285.08"/>
    <n v="3"/>
    <n v="3"/>
    <n v="2"/>
    <s v="332"/>
    <x v="1"/>
  </r>
  <r>
    <s v="CUST-1463"/>
    <n v="45573"/>
    <n v="182"/>
    <n v="4"/>
    <n v="15811.97"/>
    <n v="4"/>
    <n v="4"/>
    <n v="4"/>
    <s v="444"/>
    <x v="2"/>
  </r>
  <r>
    <s v="CUST-1465"/>
    <n v="45161"/>
    <n v="594"/>
    <n v="1"/>
    <n v="2856.63"/>
    <n v="2"/>
    <n v="3"/>
    <n v="2"/>
    <s v="232"/>
    <x v="3"/>
  </r>
  <r>
    <s v="CUST-1466"/>
    <n v="45607"/>
    <n v="148"/>
    <n v="2"/>
    <n v="7291.1399999999994"/>
    <n v="5"/>
    <n v="4"/>
    <n v="4"/>
    <s v="544"/>
    <x v="2"/>
  </r>
  <r>
    <s v="CUST-1468"/>
    <n v="45384"/>
    <n v="371"/>
    <n v="5"/>
    <n v="12407.58708487219"/>
    <n v="3"/>
    <n v="4"/>
    <n v="4"/>
    <s v="344"/>
    <x v="1"/>
  </r>
  <r>
    <s v="CUST-1471"/>
    <n v="45689"/>
    <n v="66"/>
    <n v="1"/>
    <n v="1565.68"/>
    <n v="5"/>
    <n v="3"/>
    <n v="1"/>
    <s v="531"/>
    <x v="0"/>
  </r>
  <r>
    <s v="CUST-1472"/>
    <n v="45213"/>
    <n v="542"/>
    <n v="1"/>
    <n v="3514.48"/>
    <n v="2"/>
    <n v="3"/>
    <n v="3"/>
    <s v="233"/>
    <x v="3"/>
  </r>
  <r>
    <s v="CUST-1481"/>
    <n v="45659"/>
    <n v="96"/>
    <n v="1"/>
    <n v="614.67999999999995"/>
    <n v="5"/>
    <n v="3"/>
    <n v="1"/>
    <s v="531"/>
    <x v="0"/>
  </r>
  <r>
    <s v="CUST-1486"/>
    <n v="45648"/>
    <n v="107"/>
    <n v="2"/>
    <n v="4031.94"/>
    <n v="5"/>
    <n v="4"/>
    <n v="3"/>
    <s v="543"/>
    <x v="0"/>
  </r>
  <r>
    <s v="CUST-1490"/>
    <n v="45643"/>
    <n v="112"/>
    <n v="4"/>
    <n v="7491.71335310626"/>
    <n v="5"/>
    <n v="4"/>
    <n v="4"/>
    <s v="544"/>
    <x v="2"/>
  </r>
  <r>
    <s v="CUST-1500"/>
    <n v="45127"/>
    <n v="628"/>
    <n v="1"/>
    <n v="2616.79"/>
    <n v="2"/>
    <n v="3"/>
    <n v="2"/>
    <s v="232"/>
    <x v="3"/>
  </r>
  <r>
    <s v="CUST-1502"/>
    <n v="45184"/>
    <n v="571"/>
    <n v="1"/>
    <n v="2986.79"/>
    <n v="2"/>
    <n v="3"/>
    <n v="2"/>
    <s v="232"/>
    <x v="3"/>
  </r>
  <r>
    <s v="CUST-1504"/>
    <n v="45235"/>
    <n v="520"/>
    <n v="1"/>
    <n v="3892.12"/>
    <n v="3"/>
    <n v="3"/>
    <n v="3"/>
    <s v="333"/>
    <x v="1"/>
  </r>
  <r>
    <s v="CUST-1506"/>
    <n v="45175"/>
    <n v="580"/>
    <n v="1"/>
    <n v="2243.71"/>
    <n v="2"/>
    <n v="3"/>
    <n v="2"/>
    <s v="232"/>
    <x v="3"/>
  </r>
  <r>
    <s v="CUST-1507"/>
    <n v="45555"/>
    <n v="200"/>
    <n v="5"/>
    <n v="9372.6843176800612"/>
    <n v="4"/>
    <n v="4"/>
    <n v="4"/>
    <s v="444"/>
    <x v="2"/>
  </r>
  <r>
    <s v="CUST-1512"/>
    <n v="45221"/>
    <n v="534"/>
    <n v="1"/>
    <n v="4292.76"/>
    <n v="2"/>
    <n v="3"/>
    <n v="3"/>
    <s v="233"/>
    <x v="3"/>
  </r>
  <r>
    <s v="CUST-1513"/>
    <n v="45597"/>
    <n v="158"/>
    <n v="4"/>
    <n v="7585.6903343512204"/>
    <n v="5"/>
    <n v="4"/>
    <n v="4"/>
    <s v="544"/>
    <x v="2"/>
  </r>
  <r>
    <s v="CUST-1519"/>
    <n v="45713"/>
    <n v="42"/>
    <n v="1"/>
    <n v="2690.15"/>
    <n v="5"/>
    <n v="3"/>
    <n v="2"/>
    <s v="532"/>
    <x v="0"/>
  </r>
  <r>
    <s v="CUST-1520"/>
    <n v="45649"/>
    <n v="106"/>
    <n v="1"/>
    <n v="2699.61"/>
    <n v="5"/>
    <n v="3"/>
    <n v="2"/>
    <s v="532"/>
    <x v="0"/>
  </r>
  <r>
    <s v="CUST-1524"/>
    <n v="45662"/>
    <n v="93"/>
    <n v="6"/>
    <n v="13718.627804141679"/>
    <n v="5"/>
    <n v="4"/>
    <n v="4"/>
    <s v="544"/>
    <x v="2"/>
  </r>
  <r>
    <s v="CUST-1531"/>
    <n v="45169"/>
    <n v="586"/>
    <n v="4"/>
    <n v="8999.6206275920013"/>
    <n v="2"/>
    <n v="4"/>
    <n v="4"/>
    <s v="244"/>
    <x v="3"/>
  </r>
  <r>
    <s v="CUST-1534"/>
    <n v="45349"/>
    <n v="406"/>
    <n v="2"/>
    <n v="3047.96"/>
    <n v="3"/>
    <n v="4"/>
    <n v="2"/>
    <s v="342"/>
    <x v="1"/>
  </r>
  <r>
    <s v="CUST-1535"/>
    <n v="45524"/>
    <n v="231"/>
    <n v="2"/>
    <n v="3035.87"/>
    <n v="4"/>
    <n v="4"/>
    <n v="2"/>
    <s v="442"/>
    <x v="1"/>
  </r>
  <r>
    <s v="CUST-1540"/>
    <n v="45279"/>
    <n v="476"/>
    <n v="2"/>
    <n v="4507.3599999999997"/>
    <n v="3"/>
    <n v="4"/>
    <n v="3"/>
    <s v="343"/>
    <x v="1"/>
  </r>
  <r>
    <s v="CUST-1541"/>
    <n v="45661"/>
    <n v="94"/>
    <n v="1"/>
    <n v="2998.3"/>
    <n v="5"/>
    <n v="3"/>
    <n v="2"/>
    <s v="532"/>
    <x v="0"/>
  </r>
  <r>
    <s v="CUST-1543"/>
    <n v="45184"/>
    <n v="571"/>
    <n v="1"/>
    <n v="4111.6899999999996"/>
    <n v="2"/>
    <n v="3"/>
    <n v="3"/>
    <s v="233"/>
    <x v="3"/>
  </r>
  <r>
    <s v="CUST-1544"/>
    <n v="45614"/>
    <n v="141"/>
    <n v="1"/>
    <n v="1930.28"/>
    <n v="5"/>
    <n v="3"/>
    <n v="2"/>
    <s v="532"/>
    <x v="0"/>
  </r>
  <r>
    <s v="CUST-1545"/>
    <n v="45641"/>
    <n v="114"/>
    <n v="1"/>
    <n v="2742.69"/>
    <n v="5"/>
    <n v="3"/>
    <n v="2"/>
    <s v="532"/>
    <x v="0"/>
  </r>
  <r>
    <s v="CUST-1547"/>
    <n v="45367"/>
    <n v="388"/>
    <n v="1"/>
    <n v="3439.96"/>
    <n v="3"/>
    <n v="3"/>
    <n v="2"/>
    <s v="332"/>
    <x v="1"/>
  </r>
  <r>
    <s v="CUST-1548"/>
    <n v="45670"/>
    <n v="85"/>
    <n v="5"/>
    <n v="14085.817294757231"/>
    <n v="5"/>
    <n v="4"/>
    <n v="4"/>
    <s v="544"/>
    <x v="2"/>
  </r>
  <r>
    <s v="CUST-1550"/>
    <n v="45143"/>
    <n v="612"/>
    <n v="1"/>
    <n v="4135.47"/>
    <n v="2"/>
    <n v="3"/>
    <n v="3"/>
    <s v="233"/>
    <x v="3"/>
  </r>
  <r>
    <s v="CUST-1552"/>
    <n v="45441"/>
    <n v="314"/>
    <n v="8"/>
    <n v="20810.982722883658"/>
    <n v="4"/>
    <n v="4"/>
    <n v="4"/>
    <s v="444"/>
    <x v="2"/>
  </r>
  <r>
    <s v="CUST-1556"/>
    <n v="45553"/>
    <n v="202"/>
    <n v="1"/>
    <n v="4086.66"/>
    <n v="4"/>
    <n v="3"/>
    <n v="3"/>
    <s v="433"/>
    <x v="1"/>
  </r>
  <r>
    <s v="CUST-1558"/>
    <n v="45691"/>
    <n v="64"/>
    <n v="2"/>
    <n v="748.12"/>
    <n v="5"/>
    <n v="4"/>
    <n v="1"/>
    <s v="541"/>
    <x v="0"/>
  </r>
  <r>
    <s v="CUST-1559"/>
    <n v="45387"/>
    <n v="368"/>
    <n v="1"/>
    <n v="1985.51"/>
    <n v="3"/>
    <n v="3"/>
    <n v="2"/>
    <s v="332"/>
    <x v="1"/>
  </r>
  <r>
    <s v="CUST-1560"/>
    <n v="45035"/>
    <n v="720"/>
    <n v="4"/>
    <n v="7445.4171265500599"/>
    <n v="2"/>
    <n v="4"/>
    <n v="4"/>
    <s v="244"/>
    <x v="3"/>
  </r>
  <r>
    <s v="CUST-1568"/>
    <n v="45146"/>
    <n v="609"/>
    <n v="1"/>
    <n v="4818.34"/>
    <n v="2"/>
    <n v="3"/>
    <n v="3"/>
    <s v="233"/>
    <x v="3"/>
  </r>
  <r>
    <s v="CUST-1570"/>
    <n v="45418"/>
    <n v="337"/>
    <n v="1"/>
    <n v="2380.62"/>
    <n v="3"/>
    <n v="3"/>
    <n v="2"/>
    <s v="332"/>
    <x v="1"/>
  </r>
  <r>
    <s v="CUST-1572"/>
    <n v="45319"/>
    <n v="436"/>
    <n v="1"/>
    <n v="2939.98"/>
    <n v="3"/>
    <n v="3"/>
    <n v="2"/>
    <s v="332"/>
    <x v="1"/>
  </r>
  <r>
    <s v="CUST-1573"/>
    <n v="45538"/>
    <n v="217"/>
    <n v="5"/>
    <n v="9662.8597895474995"/>
    <n v="4"/>
    <n v="4"/>
    <n v="4"/>
    <s v="444"/>
    <x v="2"/>
  </r>
  <r>
    <s v="CUST-1575"/>
    <n v="45440"/>
    <n v="315"/>
    <n v="4"/>
    <n v="11401.159454628851"/>
    <n v="4"/>
    <n v="4"/>
    <n v="4"/>
    <s v="444"/>
    <x v="2"/>
  </r>
  <r>
    <s v="CUST-1577"/>
    <n v="45059"/>
    <n v="696"/>
    <n v="1"/>
    <n v="4620.54"/>
    <n v="2"/>
    <n v="3"/>
    <n v="3"/>
    <s v="233"/>
    <x v="3"/>
  </r>
  <r>
    <s v="CUST-1580"/>
    <n v="45384"/>
    <n v="371"/>
    <n v="2"/>
    <n v="4206.08"/>
    <n v="3"/>
    <n v="4"/>
    <n v="3"/>
    <s v="343"/>
    <x v="1"/>
  </r>
  <r>
    <s v="CUST-1582"/>
    <n v="45035"/>
    <n v="720"/>
    <n v="1"/>
    <n v="272.01"/>
    <n v="2"/>
    <n v="3"/>
    <n v="1"/>
    <s v="231"/>
    <x v="3"/>
  </r>
  <r>
    <s v="CUST-1583"/>
    <n v="45495"/>
    <n v="260"/>
    <n v="1"/>
    <n v="2893.57"/>
    <n v="4"/>
    <n v="3"/>
    <n v="2"/>
    <s v="432"/>
    <x v="1"/>
  </r>
  <r>
    <s v="CUST-1587"/>
    <n v="45316"/>
    <n v="439"/>
    <n v="1"/>
    <n v="4653.84"/>
    <n v="3"/>
    <n v="3"/>
    <n v="3"/>
    <s v="333"/>
    <x v="1"/>
  </r>
  <r>
    <s v="CUST-1589"/>
    <n v="45592"/>
    <n v="163"/>
    <n v="1"/>
    <n v="4258.6099999999997"/>
    <n v="4"/>
    <n v="3"/>
    <n v="3"/>
    <s v="433"/>
    <x v="1"/>
  </r>
  <r>
    <s v="CUST-1595"/>
    <n v="45165"/>
    <n v="590"/>
    <n v="1"/>
    <n v="1236.0999999999999"/>
    <n v="2"/>
    <n v="3"/>
    <n v="1"/>
    <s v="231"/>
    <x v="3"/>
  </r>
  <r>
    <s v="CUST-1596"/>
    <n v="45664"/>
    <n v="91"/>
    <n v="2"/>
    <n v="4089.29"/>
    <n v="5"/>
    <n v="4"/>
    <n v="3"/>
    <s v="543"/>
    <x v="0"/>
  </r>
  <r>
    <s v="CUST-1602"/>
    <n v="45157"/>
    <n v="598"/>
    <n v="4"/>
    <n v="10908.90530309281"/>
    <n v="2"/>
    <n v="4"/>
    <n v="4"/>
    <s v="244"/>
    <x v="3"/>
  </r>
  <r>
    <s v="CUST-1605"/>
    <n v="45338"/>
    <n v="417"/>
    <n v="1"/>
    <n v="3506.38"/>
    <n v="3"/>
    <n v="3"/>
    <n v="3"/>
    <s v="333"/>
    <x v="1"/>
  </r>
  <r>
    <s v="CUST-1607"/>
    <n v="45246"/>
    <n v="509"/>
    <n v="1"/>
    <n v="1160.6500000000001"/>
    <n v="3"/>
    <n v="3"/>
    <n v="1"/>
    <s v="331"/>
    <x v="1"/>
  </r>
  <r>
    <s v="CUST-1611"/>
    <n v="45337"/>
    <n v="418"/>
    <n v="4"/>
    <n v="10466.42251506176"/>
    <n v="3"/>
    <n v="4"/>
    <n v="4"/>
    <s v="344"/>
    <x v="1"/>
  </r>
  <r>
    <s v="CUST-1612"/>
    <n v="45591"/>
    <n v="164"/>
    <n v="1"/>
    <n v="3394.83"/>
    <n v="4"/>
    <n v="3"/>
    <n v="2"/>
    <s v="432"/>
    <x v="1"/>
  </r>
  <r>
    <s v="CUST-1618"/>
    <n v="45138"/>
    <n v="617"/>
    <n v="1"/>
    <n v="4223.3500000000004"/>
    <n v="2"/>
    <n v="3"/>
    <n v="3"/>
    <s v="233"/>
    <x v="3"/>
  </r>
  <r>
    <s v="CUST-1619"/>
    <n v="45538"/>
    <n v="217"/>
    <n v="4"/>
    <n v="10452.82895000731"/>
    <n v="4"/>
    <n v="4"/>
    <n v="4"/>
    <s v="444"/>
    <x v="2"/>
  </r>
  <r>
    <s v="CUST-1621"/>
    <n v="45109"/>
    <n v="646"/>
    <n v="1"/>
    <n v="2951.6"/>
    <n v="2"/>
    <n v="3"/>
    <n v="2"/>
    <s v="232"/>
    <x v="3"/>
  </r>
  <r>
    <s v="CUST-1624"/>
    <n v="45606"/>
    <n v="149"/>
    <n v="1"/>
    <n v="4435.9799999999996"/>
    <n v="5"/>
    <n v="3"/>
    <n v="3"/>
    <s v="533"/>
    <x v="0"/>
  </r>
  <r>
    <s v="CUST-1630"/>
    <n v="45173"/>
    <n v="582"/>
    <n v="1"/>
    <n v="755.96"/>
    <n v="2"/>
    <n v="3"/>
    <n v="1"/>
    <s v="231"/>
    <x v="3"/>
  </r>
  <r>
    <s v="CUST-1632"/>
    <n v="45109"/>
    <n v="646"/>
    <n v="1"/>
    <n v="1082.1099999999999"/>
    <n v="2"/>
    <n v="3"/>
    <n v="1"/>
    <s v="231"/>
    <x v="3"/>
  </r>
  <r>
    <s v="CUST-1633"/>
    <n v="45665"/>
    <n v="90"/>
    <n v="1"/>
    <n v="42.13"/>
    <n v="5"/>
    <n v="3"/>
    <n v="1"/>
    <s v="531"/>
    <x v="0"/>
  </r>
  <r>
    <s v="CUST-1634"/>
    <n v="45164"/>
    <n v="591"/>
    <n v="1"/>
    <n v="2007.16"/>
    <n v="2"/>
    <n v="3"/>
    <n v="2"/>
    <s v="232"/>
    <x v="3"/>
  </r>
  <r>
    <s v="CUST-1635"/>
    <n v="45629"/>
    <n v="126"/>
    <n v="1"/>
    <n v="1833.58"/>
    <n v="5"/>
    <n v="3"/>
    <n v="2"/>
    <s v="532"/>
    <x v="0"/>
  </r>
  <r>
    <s v="CUST-1639"/>
    <n v="45400"/>
    <n v="355"/>
    <n v="1"/>
    <n v="187.65"/>
    <n v="3"/>
    <n v="3"/>
    <n v="1"/>
    <s v="331"/>
    <x v="1"/>
  </r>
  <r>
    <s v="CUST-1644"/>
    <n v="45109"/>
    <n v="646"/>
    <n v="1"/>
    <n v="2410.61"/>
    <n v="2"/>
    <n v="3"/>
    <n v="2"/>
    <s v="232"/>
    <x v="3"/>
  </r>
  <r>
    <s v="CUST-1646"/>
    <n v="45484"/>
    <n v="271"/>
    <n v="2"/>
    <n v="6362.82"/>
    <n v="4"/>
    <n v="4"/>
    <n v="3"/>
    <s v="443"/>
    <x v="1"/>
  </r>
  <r>
    <s v="CUST-1647"/>
    <n v="45620"/>
    <n v="135"/>
    <n v="4"/>
    <n v="10414.351508810061"/>
    <n v="5"/>
    <n v="4"/>
    <n v="4"/>
    <s v="544"/>
    <x v="2"/>
  </r>
  <r>
    <s v="CUST-1650"/>
    <n v="45632"/>
    <n v="123"/>
    <n v="1"/>
    <n v="1343.46"/>
    <n v="5"/>
    <n v="3"/>
    <n v="1"/>
    <s v="531"/>
    <x v="0"/>
  </r>
  <r>
    <s v="CUST-1652"/>
    <n v="45290"/>
    <n v="465"/>
    <n v="2"/>
    <n v="4014.65"/>
    <n v="3"/>
    <n v="4"/>
    <n v="3"/>
    <s v="343"/>
    <x v="1"/>
  </r>
  <r>
    <s v="CUST-1655"/>
    <n v="45243"/>
    <n v="512"/>
    <n v="4"/>
    <n v="9004.44498901308"/>
    <n v="3"/>
    <n v="4"/>
    <n v="4"/>
    <s v="344"/>
    <x v="1"/>
  </r>
  <r>
    <s v="CUST-1659"/>
    <n v="45490"/>
    <n v="265"/>
    <n v="1"/>
    <n v="4292.2700000000004"/>
    <n v="4"/>
    <n v="3"/>
    <n v="3"/>
    <s v="433"/>
    <x v="1"/>
  </r>
  <r>
    <s v="CUST-1662"/>
    <n v="45600"/>
    <n v="155"/>
    <n v="4"/>
    <n v="12019.672367693509"/>
    <n v="5"/>
    <n v="4"/>
    <n v="4"/>
    <s v="544"/>
    <x v="2"/>
  </r>
  <r>
    <s v="CUST-1664"/>
    <n v="45512"/>
    <n v="243"/>
    <n v="1"/>
    <n v="1525.45"/>
    <n v="4"/>
    <n v="3"/>
    <n v="1"/>
    <s v="431"/>
    <x v="1"/>
  </r>
  <r>
    <s v="CUST-1670"/>
    <n v="45621"/>
    <n v="134"/>
    <n v="1"/>
    <n v="630.55999999999995"/>
    <n v="5"/>
    <n v="3"/>
    <n v="1"/>
    <s v="531"/>
    <x v="0"/>
  </r>
  <r>
    <s v="CUST-1672"/>
    <n v="45665"/>
    <n v="90"/>
    <n v="5"/>
    <n v="14079.287273918311"/>
    <n v="5"/>
    <n v="4"/>
    <n v="4"/>
    <s v="544"/>
    <x v="2"/>
  </r>
  <r>
    <s v="CUST-1677"/>
    <n v="45675"/>
    <n v="80"/>
    <n v="1"/>
    <n v="2885.22"/>
    <n v="5"/>
    <n v="3"/>
    <n v="2"/>
    <s v="532"/>
    <x v="0"/>
  </r>
  <r>
    <s v="CUST-1693"/>
    <n v="45527"/>
    <n v="228"/>
    <n v="1"/>
    <n v="3022.58"/>
    <n v="4"/>
    <n v="3"/>
    <n v="2"/>
    <s v="432"/>
    <x v="1"/>
  </r>
  <r>
    <s v="CUST-1698"/>
    <n v="45499"/>
    <n v="256"/>
    <n v="1"/>
    <n v="4855.1499999999996"/>
    <n v="4"/>
    <n v="3"/>
    <n v="3"/>
    <s v="433"/>
    <x v="1"/>
  </r>
  <r>
    <s v="CUST-1702"/>
    <n v="45213"/>
    <n v="542"/>
    <n v="1"/>
    <n v="2629.76"/>
    <n v="2"/>
    <n v="3"/>
    <n v="2"/>
    <s v="232"/>
    <x v="3"/>
  </r>
  <r>
    <s v="CUST-1706"/>
    <n v="45720"/>
    <n v="35"/>
    <n v="1"/>
    <n v="2369.41"/>
    <n v="5"/>
    <n v="3"/>
    <n v="2"/>
    <s v="532"/>
    <x v="0"/>
  </r>
  <r>
    <s v="CUST-1711"/>
    <n v="45438"/>
    <n v="317"/>
    <n v="1"/>
    <n v="133.05000000000001"/>
    <n v="4"/>
    <n v="3"/>
    <n v="1"/>
    <s v="431"/>
    <x v="1"/>
  </r>
  <r>
    <s v="CUST-1712"/>
    <n v="45651"/>
    <n v="104"/>
    <n v="2"/>
    <n v="5695.41"/>
    <n v="5"/>
    <n v="4"/>
    <n v="3"/>
    <s v="543"/>
    <x v="0"/>
  </r>
  <r>
    <s v="CUST-1714"/>
    <n v="45558"/>
    <n v="197"/>
    <n v="1"/>
    <n v="763.19"/>
    <n v="4"/>
    <n v="3"/>
    <n v="1"/>
    <s v="431"/>
    <x v="1"/>
  </r>
  <r>
    <s v="CUST-1716"/>
    <n v="45246"/>
    <n v="509"/>
    <n v="1"/>
    <n v="4147.5200000000004"/>
    <n v="3"/>
    <n v="3"/>
    <n v="3"/>
    <s v="333"/>
    <x v="1"/>
  </r>
  <r>
    <s v="CUST-1718"/>
    <n v="45478"/>
    <n v="277"/>
    <n v="4"/>
    <n v="11833.540984845291"/>
    <n v="4"/>
    <n v="4"/>
    <n v="4"/>
    <s v="444"/>
    <x v="2"/>
  </r>
  <r>
    <s v="CUST-1724"/>
    <n v="45523"/>
    <n v="232"/>
    <n v="5"/>
    <n v="12947.312745785741"/>
    <n v="4"/>
    <n v="4"/>
    <n v="4"/>
    <s v="444"/>
    <x v="2"/>
  </r>
  <r>
    <s v="CUST-1727"/>
    <n v="45405"/>
    <n v="350"/>
    <n v="1"/>
    <n v="4982.46"/>
    <n v="3"/>
    <n v="3"/>
    <n v="3"/>
    <s v="333"/>
    <x v="1"/>
  </r>
  <r>
    <s v="CUST-1731"/>
    <n v="45659"/>
    <n v="96"/>
    <n v="2"/>
    <n v="8690.64"/>
    <n v="5"/>
    <n v="4"/>
    <n v="4"/>
    <s v="544"/>
    <x v="2"/>
  </r>
  <r>
    <s v="CUST-1736"/>
    <n v="45220"/>
    <n v="535"/>
    <n v="1"/>
    <n v="4091.31"/>
    <n v="2"/>
    <n v="3"/>
    <n v="3"/>
    <s v="233"/>
    <x v="3"/>
  </r>
  <r>
    <s v="CUST-1737"/>
    <n v="45425"/>
    <n v="330"/>
    <n v="4"/>
    <n v="10731.264024439281"/>
    <n v="4"/>
    <n v="4"/>
    <n v="4"/>
    <s v="444"/>
    <x v="2"/>
  </r>
  <r>
    <s v="CUST-1739"/>
    <n v="45229"/>
    <n v="526"/>
    <n v="5"/>
    <n v="11212.57148647545"/>
    <n v="3"/>
    <n v="4"/>
    <n v="4"/>
    <s v="344"/>
    <x v="1"/>
  </r>
  <r>
    <s v="CUST-1742"/>
    <n v="45359"/>
    <n v="396"/>
    <n v="1"/>
    <n v="3161.03"/>
    <n v="3"/>
    <n v="3"/>
    <n v="2"/>
    <s v="332"/>
    <x v="1"/>
  </r>
  <r>
    <s v="CUST-1746"/>
    <n v="45415"/>
    <n v="340"/>
    <n v="1"/>
    <n v="3794.99"/>
    <n v="3"/>
    <n v="3"/>
    <n v="3"/>
    <s v="333"/>
    <x v="1"/>
  </r>
  <r>
    <s v="CUST-1749"/>
    <n v="45312"/>
    <n v="443"/>
    <n v="1"/>
    <n v="3124.7"/>
    <n v="3"/>
    <n v="3"/>
    <n v="2"/>
    <s v="332"/>
    <x v="1"/>
  </r>
  <r>
    <s v="CUST-1755"/>
    <n v="45558"/>
    <n v="197"/>
    <n v="4"/>
    <n v="9151.2652390803014"/>
    <n v="4"/>
    <n v="4"/>
    <n v="4"/>
    <s v="444"/>
    <x v="2"/>
  </r>
  <r>
    <s v="CUST-1756"/>
    <n v="45134"/>
    <n v="621"/>
    <n v="1"/>
    <n v="3452.69"/>
    <n v="2"/>
    <n v="3"/>
    <n v="2"/>
    <s v="232"/>
    <x v="3"/>
  </r>
  <r>
    <s v="CUST-1758"/>
    <n v="45614"/>
    <n v="141"/>
    <n v="1"/>
    <n v="885.44"/>
    <n v="5"/>
    <n v="3"/>
    <n v="1"/>
    <s v="531"/>
    <x v="0"/>
  </r>
  <r>
    <s v="CUST-1760"/>
    <n v="45151"/>
    <n v="604"/>
    <n v="1"/>
    <n v="4949.82"/>
    <n v="2"/>
    <n v="3"/>
    <n v="3"/>
    <s v="233"/>
    <x v="3"/>
  </r>
  <r>
    <s v="CUST-1763"/>
    <n v="45246"/>
    <n v="509"/>
    <n v="1"/>
    <n v="2165.4699999999998"/>
    <n v="3"/>
    <n v="3"/>
    <n v="2"/>
    <s v="332"/>
    <x v="1"/>
  </r>
  <r>
    <s v="CUST-1769"/>
    <n v="45690"/>
    <n v="65"/>
    <n v="2"/>
    <n v="7106.48"/>
    <n v="5"/>
    <n v="4"/>
    <n v="4"/>
    <s v="544"/>
    <x v="2"/>
  </r>
  <r>
    <s v="CUST-1770"/>
    <n v="45589"/>
    <n v="166"/>
    <n v="8"/>
    <n v="22356.353413559929"/>
    <n v="4"/>
    <n v="4"/>
    <n v="4"/>
    <s v="444"/>
    <x v="2"/>
  </r>
  <r>
    <s v="CUST-1772"/>
    <n v="45416"/>
    <n v="339"/>
    <n v="1"/>
    <n v="474.34"/>
    <n v="3"/>
    <n v="3"/>
    <n v="1"/>
    <s v="331"/>
    <x v="1"/>
  </r>
  <r>
    <s v="CUST-1775"/>
    <n v="45548"/>
    <n v="207"/>
    <n v="1"/>
    <n v="2647.49"/>
    <n v="4"/>
    <n v="3"/>
    <n v="2"/>
    <s v="432"/>
    <x v="1"/>
  </r>
  <r>
    <s v="CUST-1779"/>
    <n v="45340"/>
    <n v="415"/>
    <n v="2"/>
    <n v="5116.9399999999996"/>
    <n v="3"/>
    <n v="4"/>
    <n v="3"/>
    <s v="343"/>
    <x v="1"/>
  </r>
  <r>
    <s v="CUST-1780"/>
    <n v="45149"/>
    <n v="606"/>
    <n v="4"/>
    <n v="12033.650606753081"/>
    <n v="2"/>
    <n v="4"/>
    <n v="4"/>
    <s v="244"/>
    <x v="3"/>
  </r>
  <r>
    <s v="CUST-1783"/>
    <n v="45443"/>
    <n v="312"/>
    <n v="1"/>
    <n v="87.2"/>
    <n v="4"/>
    <n v="3"/>
    <n v="1"/>
    <s v="431"/>
    <x v="1"/>
  </r>
  <r>
    <s v="CUST-1785"/>
    <n v="45359"/>
    <n v="396"/>
    <n v="1"/>
    <n v="4026.71"/>
    <n v="3"/>
    <n v="3"/>
    <n v="3"/>
    <s v="333"/>
    <x v="1"/>
  </r>
  <r>
    <s v="CUST-1789"/>
    <n v="45047"/>
    <n v="708"/>
    <n v="1"/>
    <n v="2885.63"/>
    <n v="2"/>
    <n v="3"/>
    <n v="2"/>
    <s v="232"/>
    <x v="3"/>
  </r>
  <r>
    <s v="CUST-1794"/>
    <n v="45260"/>
    <n v="495"/>
    <n v="1"/>
    <n v="2408.1799999999998"/>
    <n v="3"/>
    <n v="3"/>
    <n v="2"/>
    <s v="332"/>
    <x v="1"/>
  </r>
  <r>
    <s v="CUST-1799"/>
    <n v="45203"/>
    <n v="552"/>
    <n v="4"/>
    <n v="8423.8867082756406"/>
    <n v="2"/>
    <n v="4"/>
    <n v="4"/>
    <s v="244"/>
    <x v="3"/>
  </r>
  <r>
    <s v="CUST-1800"/>
    <n v="45186"/>
    <n v="569"/>
    <n v="4"/>
    <n v="10135.78519889812"/>
    <n v="2"/>
    <n v="4"/>
    <n v="4"/>
    <s v="244"/>
    <x v="3"/>
  </r>
  <r>
    <s v="CUST-1810"/>
    <n v="45504"/>
    <n v="251"/>
    <n v="1"/>
    <n v="90.56"/>
    <n v="4"/>
    <n v="3"/>
    <n v="1"/>
    <s v="431"/>
    <x v="1"/>
  </r>
  <r>
    <s v="CUST-1816"/>
    <n v="45466"/>
    <n v="289"/>
    <n v="1"/>
    <n v="291.57"/>
    <n v="4"/>
    <n v="3"/>
    <n v="1"/>
    <s v="431"/>
    <x v="1"/>
  </r>
  <r>
    <s v="CUST-1817"/>
    <n v="45248"/>
    <n v="507"/>
    <n v="4"/>
    <n v="9024.9459729301398"/>
    <n v="3"/>
    <n v="4"/>
    <n v="4"/>
    <s v="344"/>
    <x v="1"/>
  </r>
  <r>
    <s v="CUST-1818"/>
    <n v="45156"/>
    <n v="599"/>
    <n v="1"/>
    <n v="2400.89"/>
    <n v="2"/>
    <n v="3"/>
    <n v="2"/>
    <s v="232"/>
    <x v="3"/>
  </r>
  <r>
    <s v="CUST-1819"/>
    <n v="45028"/>
    <n v="727"/>
    <n v="1"/>
    <n v="1559.96"/>
    <n v="2"/>
    <n v="3"/>
    <n v="1"/>
    <s v="231"/>
    <x v="3"/>
  </r>
  <r>
    <s v="CUST-1821"/>
    <n v="45517"/>
    <n v="238"/>
    <n v="1"/>
    <n v="2631.92"/>
    <n v="4"/>
    <n v="3"/>
    <n v="2"/>
    <s v="432"/>
    <x v="1"/>
  </r>
  <r>
    <s v="CUST-1828"/>
    <n v="45501"/>
    <n v="254"/>
    <n v="1"/>
    <n v="2979.75"/>
    <n v="4"/>
    <n v="3"/>
    <n v="2"/>
    <s v="432"/>
    <x v="1"/>
  </r>
  <r>
    <s v="CUST-1830"/>
    <n v="45542"/>
    <n v="213"/>
    <n v="2"/>
    <n v="6428.7699999999995"/>
    <n v="4"/>
    <n v="4"/>
    <n v="3"/>
    <s v="443"/>
    <x v="1"/>
  </r>
  <r>
    <s v="CUST-1831"/>
    <n v="45346"/>
    <n v="409"/>
    <n v="9"/>
    <n v="19077.433477572406"/>
    <n v="3"/>
    <n v="5"/>
    <n v="4"/>
    <s v="354"/>
    <x v="4"/>
  </r>
  <r>
    <s v="CUST-1832"/>
    <n v="45101"/>
    <n v="654"/>
    <n v="4"/>
    <n v="10754.529852064319"/>
    <n v="2"/>
    <n v="4"/>
    <n v="4"/>
    <s v="244"/>
    <x v="3"/>
  </r>
  <r>
    <s v="CUST-1833"/>
    <n v="45662"/>
    <n v="93"/>
    <n v="1"/>
    <n v="4941.8100000000004"/>
    <n v="5"/>
    <n v="3"/>
    <n v="3"/>
    <s v="533"/>
    <x v="0"/>
  </r>
  <r>
    <s v="CUST-1834"/>
    <n v="45313"/>
    <n v="442"/>
    <n v="2"/>
    <n v="6879.1100000000006"/>
    <n v="3"/>
    <n v="4"/>
    <n v="3"/>
    <s v="343"/>
    <x v="1"/>
  </r>
  <r>
    <s v="CUST-1837"/>
    <n v="45237"/>
    <n v="518"/>
    <n v="1"/>
    <n v="1357.87"/>
    <n v="3"/>
    <n v="3"/>
    <n v="1"/>
    <s v="331"/>
    <x v="1"/>
  </r>
  <r>
    <s v="CUST-1841"/>
    <n v="45070"/>
    <n v="685"/>
    <n v="2"/>
    <n v="5273.67"/>
    <n v="2"/>
    <n v="4"/>
    <n v="3"/>
    <s v="243"/>
    <x v="3"/>
  </r>
  <r>
    <s v="CUST-1846"/>
    <n v="45630"/>
    <n v="125"/>
    <n v="1"/>
    <n v="51.13"/>
    <n v="5"/>
    <n v="3"/>
    <n v="1"/>
    <s v="531"/>
    <x v="0"/>
  </r>
  <r>
    <s v="CUST-1848"/>
    <n v="45408"/>
    <n v="347"/>
    <n v="4"/>
    <n v="9872.8773989519214"/>
    <n v="3"/>
    <n v="4"/>
    <n v="4"/>
    <s v="344"/>
    <x v="1"/>
  </r>
  <r>
    <s v="CUST-1855"/>
    <n v="45286"/>
    <n v="469"/>
    <n v="1"/>
    <n v="3568.21"/>
    <n v="3"/>
    <n v="3"/>
    <n v="3"/>
    <s v="333"/>
    <x v="1"/>
  </r>
  <r>
    <s v="CUST-1857"/>
    <n v="45610"/>
    <n v="145"/>
    <n v="4"/>
    <n v="11725.901026523159"/>
    <n v="5"/>
    <n v="4"/>
    <n v="4"/>
    <s v="544"/>
    <x v="2"/>
  </r>
  <r>
    <s v="CUST-1859"/>
    <n v="45482"/>
    <n v="273"/>
    <n v="1"/>
    <n v="1737.81"/>
    <n v="4"/>
    <n v="3"/>
    <n v="2"/>
    <s v="432"/>
    <x v="1"/>
  </r>
  <r>
    <s v="CUST-1866"/>
    <n v="45647"/>
    <n v="108"/>
    <n v="8"/>
    <n v="18905.12268120579"/>
    <n v="5"/>
    <n v="4"/>
    <n v="4"/>
    <s v="544"/>
    <x v="2"/>
  </r>
  <r>
    <s v="CUST-1867"/>
    <n v="45142"/>
    <n v="613"/>
    <n v="1"/>
    <n v="2414"/>
    <n v="2"/>
    <n v="3"/>
    <n v="2"/>
    <s v="232"/>
    <x v="3"/>
  </r>
  <r>
    <s v="CUST-1868"/>
    <n v="45264"/>
    <n v="491"/>
    <n v="1"/>
    <n v="968.3"/>
    <n v="3"/>
    <n v="3"/>
    <n v="1"/>
    <s v="331"/>
    <x v="1"/>
  </r>
  <r>
    <s v="CUST-1875"/>
    <n v="45752"/>
    <n v="3"/>
    <n v="4"/>
    <n v="10778.219810386439"/>
    <n v="5"/>
    <n v="4"/>
    <n v="4"/>
    <s v="544"/>
    <x v="2"/>
  </r>
  <r>
    <s v="CUST-1878"/>
    <n v="45157"/>
    <n v="598"/>
    <n v="4"/>
    <n v="10461.205868735449"/>
    <n v="2"/>
    <n v="4"/>
    <n v="4"/>
    <s v="244"/>
    <x v="3"/>
  </r>
  <r>
    <s v="CUST-1880"/>
    <n v="45716"/>
    <n v="39"/>
    <n v="1"/>
    <n v="3324.22"/>
    <n v="5"/>
    <n v="3"/>
    <n v="2"/>
    <s v="532"/>
    <x v="0"/>
  </r>
  <r>
    <s v="CUST-1884"/>
    <n v="45309"/>
    <n v="446"/>
    <n v="1"/>
    <n v="115.73"/>
    <n v="3"/>
    <n v="3"/>
    <n v="1"/>
    <s v="331"/>
    <x v="1"/>
  </r>
  <r>
    <s v="CUST-1886"/>
    <n v="45568"/>
    <n v="187"/>
    <n v="1"/>
    <n v="3866.34"/>
    <n v="4"/>
    <n v="3"/>
    <n v="3"/>
    <s v="433"/>
    <x v="1"/>
  </r>
  <r>
    <s v="CUST-1888"/>
    <n v="45592"/>
    <n v="163"/>
    <n v="2"/>
    <n v="5108.12"/>
    <n v="4"/>
    <n v="4"/>
    <n v="3"/>
    <s v="443"/>
    <x v="1"/>
  </r>
  <r>
    <s v="CUST-1890"/>
    <n v="45260"/>
    <n v="495"/>
    <n v="1"/>
    <n v="1753.2"/>
    <n v="3"/>
    <n v="3"/>
    <n v="2"/>
    <s v="332"/>
    <x v="1"/>
  </r>
  <r>
    <s v="CUST-1893"/>
    <n v="45658"/>
    <n v="97"/>
    <n v="1"/>
    <n v="1341.52"/>
    <n v="5"/>
    <n v="3"/>
    <n v="1"/>
    <s v="531"/>
    <x v="0"/>
  </r>
  <r>
    <s v="CUST-1898"/>
    <n v="45634"/>
    <n v="121"/>
    <n v="1"/>
    <n v="1898.28"/>
    <n v="5"/>
    <n v="3"/>
    <n v="2"/>
    <s v="532"/>
    <x v="0"/>
  </r>
  <r>
    <s v="CUST-1909"/>
    <n v="45344"/>
    <n v="411"/>
    <n v="1"/>
    <n v="331.76"/>
    <n v="3"/>
    <n v="3"/>
    <n v="1"/>
    <s v="331"/>
    <x v="1"/>
  </r>
  <r>
    <s v="CUST-1910"/>
    <n v="45263"/>
    <n v="492"/>
    <n v="1"/>
    <n v="4195.9399999999996"/>
    <n v="3"/>
    <n v="3"/>
    <n v="3"/>
    <s v="333"/>
    <x v="1"/>
  </r>
  <r>
    <s v="CUST-1913"/>
    <n v="45671"/>
    <n v="84"/>
    <n v="1"/>
    <n v="4250.9399999999996"/>
    <n v="5"/>
    <n v="3"/>
    <n v="3"/>
    <s v="533"/>
    <x v="0"/>
  </r>
  <r>
    <s v="CUST-1917"/>
    <n v="45647"/>
    <n v="108"/>
    <n v="5"/>
    <n v="14624.432975014019"/>
    <n v="5"/>
    <n v="4"/>
    <n v="4"/>
    <s v="544"/>
    <x v="2"/>
  </r>
  <r>
    <s v="CUST-1919"/>
    <n v="45619"/>
    <n v="136"/>
    <n v="1"/>
    <n v="4186.3500000000004"/>
    <n v="5"/>
    <n v="3"/>
    <n v="3"/>
    <s v="533"/>
    <x v="0"/>
  </r>
  <r>
    <s v="CUST-1931"/>
    <n v="45655"/>
    <n v="100"/>
    <n v="1"/>
    <n v="762.26"/>
    <n v="5"/>
    <n v="3"/>
    <n v="1"/>
    <s v="531"/>
    <x v="0"/>
  </r>
  <r>
    <s v="CUST-1936"/>
    <n v="45420"/>
    <n v="335"/>
    <n v="1"/>
    <n v="3510.13"/>
    <n v="3"/>
    <n v="3"/>
    <n v="3"/>
    <s v="333"/>
    <x v="1"/>
  </r>
  <r>
    <s v="CUST-1937"/>
    <n v="45200"/>
    <n v="555"/>
    <n v="1"/>
    <n v="2850.75"/>
    <n v="2"/>
    <n v="3"/>
    <n v="2"/>
    <s v="232"/>
    <x v="3"/>
  </r>
  <r>
    <s v="CUST-1941"/>
    <n v="45509"/>
    <n v="246"/>
    <n v="2"/>
    <n v="7785.93"/>
    <n v="4"/>
    <n v="4"/>
    <n v="4"/>
    <s v="444"/>
    <x v="2"/>
  </r>
  <r>
    <s v="CUST-1952"/>
    <n v="45097"/>
    <n v="658"/>
    <n v="1"/>
    <n v="3037.06"/>
    <n v="2"/>
    <n v="3"/>
    <n v="2"/>
    <s v="232"/>
    <x v="3"/>
  </r>
  <r>
    <s v="CUST-1953"/>
    <n v="45066"/>
    <n v="689"/>
    <n v="1"/>
    <n v="4076.75"/>
    <n v="2"/>
    <n v="3"/>
    <n v="3"/>
    <s v="233"/>
    <x v="3"/>
  </r>
  <r>
    <s v="CUST-1958"/>
    <n v="45677"/>
    <n v="78"/>
    <n v="1"/>
    <n v="1901.74"/>
    <n v="5"/>
    <n v="3"/>
    <n v="2"/>
    <s v="532"/>
    <x v="0"/>
  </r>
  <r>
    <s v="CUST-1960"/>
    <n v="45257"/>
    <n v="498"/>
    <n v="1"/>
    <n v="4139.75"/>
    <n v="3"/>
    <n v="3"/>
    <n v="3"/>
    <s v="333"/>
    <x v="1"/>
  </r>
  <r>
    <s v="CUST-1964"/>
    <n v="45174"/>
    <n v="581"/>
    <n v="1"/>
    <n v="564.17999999999995"/>
    <n v="2"/>
    <n v="3"/>
    <n v="1"/>
    <s v="231"/>
    <x v="3"/>
  </r>
  <r>
    <s v="CUST-1965"/>
    <n v="45500"/>
    <n v="255"/>
    <n v="5"/>
    <n v="9520.1037728763513"/>
    <n v="4"/>
    <n v="4"/>
    <n v="4"/>
    <s v="444"/>
    <x v="2"/>
  </r>
  <r>
    <s v="CUST-1966"/>
    <n v="45339"/>
    <n v="416"/>
    <n v="1"/>
    <n v="259.66000000000003"/>
    <n v="3"/>
    <n v="3"/>
    <n v="1"/>
    <s v="331"/>
    <x v="1"/>
  </r>
  <r>
    <s v="CUST-1969"/>
    <n v="45329"/>
    <n v="426"/>
    <n v="1"/>
    <n v="2185.3000000000002"/>
    <n v="3"/>
    <n v="3"/>
    <n v="2"/>
    <s v="332"/>
    <x v="1"/>
  </r>
  <r>
    <s v="CUST-1970"/>
    <n v="45066"/>
    <n v="689"/>
    <n v="1"/>
    <n v="910.01"/>
    <n v="2"/>
    <n v="3"/>
    <n v="1"/>
    <s v="231"/>
    <x v="3"/>
  </r>
  <r>
    <s v="CUST-1975"/>
    <n v="45734"/>
    <n v="21"/>
    <n v="1"/>
    <n v="3184.57"/>
    <n v="5"/>
    <n v="3"/>
    <n v="2"/>
    <s v="532"/>
    <x v="0"/>
  </r>
  <r>
    <s v="CUST-1976"/>
    <n v="45641"/>
    <n v="114"/>
    <n v="1"/>
    <n v="4622.3"/>
    <n v="5"/>
    <n v="3"/>
    <n v="3"/>
    <s v="533"/>
    <x v="0"/>
  </r>
  <r>
    <s v="CUST-1977"/>
    <n v="45549"/>
    <n v="206"/>
    <n v="1"/>
    <n v="2320.83"/>
    <n v="4"/>
    <n v="3"/>
    <n v="2"/>
    <s v="432"/>
    <x v="1"/>
  </r>
  <r>
    <s v="CUST-1981"/>
    <n v="45732"/>
    <n v="23"/>
    <n v="5"/>
    <n v="16349.03762967591"/>
    <n v="5"/>
    <n v="4"/>
    <n v="4"/>
    <s v="544"/>
    <x v="2"/>
  </r>
  <r>
    <s v="CUST-1982"/>
    <n v="45589"/>
    <n v="166"/>
    <n v="4"/>
    <n v="10048.07196876235"/>
    <n v="4"/>
    <n v="4"/>
    <n v="4"/>
    <s v="444"/>
    <x v="2"/>
  </r>
  <r>
    <s v="CUST-1989"/>
    <n v="45197"/>
    <n v="558"/>
    <n v="1"/>
    <n v="3113.8"/>
    <n v="2"/>
    <n v="3"/>
    <n v="2"/>
    <s v="232"/>
    <x v="3"/>
  </r>
  <r>
    <s v="CUST-1992"/>
    <n v="45570"/>
    <n v="185"/>
    <n v="1"/>
    <n v="4118.92"/>
    <n v="4"/>
    <n v="3"/>
    <n v="3"/>
    <s v="433"/>
    <x v="1"/>
  </r>
  <r>
    <s v="CUST-1993"/>
    <n v="45539"/>
    <n v="216"/>
    <n v="9"/>
    <n v="21699.573706800722"/>
    <n v="4"/>
    <n v="5"/>
    <n v="4"/>
    <s v="454"/>
    <x v="2"/>
  </r>
  <r>
    <s v="CUST-1996"/>
    <n v="45311"/>
    <n v="444"/>
    <n v="1"/>
    <n v="247.12"/>
    <n v="3"/>
    <n v="3"/>
    <n v="1"/>
    <s v="331"/>
    <x v="1"/>
  </r>
  <r>
    <s v="CUST-1999"/>
    <n v="45645"/>
    <n v="110"/>
    <n v="2"/>
    <n v="4909.07"/>
    <n v="5"/>
    <n v="4"/>
    <n v="3"/>
    <s v="543"/>
    <x v="0"/>
  </r>
  <r>
    <s v="CUST-2000"/>
    <n v="45547"/>
    <n v="208"/>
    <n v="1"/>
    <n v="864.79"/>
    <n v="4"/>
    <n v="3"/>
    <n v="1"/>
    <s v="431"/>
    <x v="1"/>
  </r>
  <r>
    <s v="CUST-2002"/>
    <n v="45312"/>
    <n v="443"/>
    <n v="4"/>
    <n v="7323.0969375039404"/>
    <n v="3"/>
    <n v="4"/>
    <n v="4"/>
    <s v="344"/>
    <x v="1"/>
  </r>
  <r>
    <s v="CUST-2007"/>
    <n v="45592"/>
    <n v="163"/>
    <n v="1"/>
    <n v="2317.64"/>
    <n v="4"/>
    <n v="3"/>
    <n v="2"/>
    <s v="432"/>
    <x v="1"/>
  </r>
  <r>
    <s v="CUST-2009"/>
    <n v="45302"/>
    <n v="453"/>
    <n v="4"/>
    <n v="9024.5137520374192"/>
    <n v="3"/>
    <n v="4"/>
    <n v="4"/>
    <s v="344"/>
    <x v="1"/>
  </r>
  <r>
    <s v="CUST-2011"/>
    <n v="45564"/>
    <n v="191"/>
    <n v="6"/>
    <n v="13509.97272345111"/>
    <n v="4"/>
    <n v="4"/>
    <n v="4"/>
    <s v="444"/>
    <x v="2"/>
  </r>
  <r>
    <s v="CUST-2012"/>
    <n v="45091"/>
    <n v="664"/>
    <n v="4"/>
    <n v="7218.4285734107598"/>
    <n v="2"/>
    <n v="4"/>
    <n v="4"/>
    <s v="244"/>
    <x v="3"/>
  </r>
  <r>
    <s v="CUST-2016"/>
    <n v="45564"/>
    <n v="191"/>
    <n v="1"/>
    <n v="3101.73"/>
    <n v="4"/>
    <n v="3"/>
    <n v="2"/>
    <s v="432"/>
    <x v="1"/>
  </r>
  <r>
    <s v="CUST-2025"/>
    <n v="45087"/>
    <n v="668"/>
    <n v="1"/>
    <n v="2223.7800000000002"/>
    <n v="2"/>
    <n v="3"/>
    <n v="2"/>
    <s v="232"/>
    <x v="3"/>
  </r>
  <r>
    <s v="CUST-2027"/>
    <n v="45751"/>
    <n v="4"/>
    <n v="1"/>
    <n v="671.55"/>
    <n v="5"/>
    <n v="3"/>
    <n v="1"/>
    <s v="531"/>
    <x v="0"/>
  </r>
  <r>
    <s v="CUST-2031"/>
    <n v="45059"/>
    <n v="696"/>
    <n v="4"/>
    <n v="10935.019494811031"/>
    <n v="2"/>
    <n v="4"/>
    <n v="4"/>
    <s v="244"/>
    <x v="3"/>
  </r>
  <r>
    <s v="CUST-2035"/>
    <n v="45267"/>
    <n v="488"/>
    <n v="1"/>
    <n v="2968.76"/>
    <n v="3"/>
    <n v="3"/>
    <n v="2"/>
    <s v="332"/>
    <x v="1"/>
  </r>
  <r>
    <s v="CUST-2037"/>
    <n v="45721"/>
    <n v="34"/>
    <n v="1"/>
    <n v="356.86"/>
    <n v="5"/>
    <n v="3"/>
    <n v="1"/>
    <s v="531"/>
    <x v="0"/>
  </r>
  <r>
    <s v="CUST-2041"/>
    <n v="45667"/>
    <n v="88"/>
    <n v="1"/>
    <n v="1142.1199999999999"/>
    <n v="5"/>
    <n v="3"/>
    <n v="1"/>
    <s v="531"/>
    <x v="0"/>
  </r>
  <r>
    <s v="CUST-2042"/>
    <n v="45307"/>
    <n v="448"/>
    <n v="1"/>
    <n v="307.58"/>
    <n v="3"/>
    <n v="3"/>
    <n v="1"/>
    <s v="331"/>
    <x v="1"/>
  </r>
  <r>
    <s v="CUST-2049"/>
    <n v="45233"/>
    <n v="522"/>
    <n v="1"/>
    <n v="479.18"/>
    <n v="3"/>
    <n v="3"/>
    <n v="1"/>
    <s v="331"/>
    <x v="1"/>
  </r>
  <r>
    <s v="CUST-2054"/>
    <n v="45609"/>
    <n v="146"/>
    <n v="2"/>
    <n v="5349.18"/>
    <n v="5"/>
    <n v="4"/>
    <n v="3"/>
    <s v="543"/>
    <x v="0"/>
  </r>
  <r>
    <s v="CUST-2061"/>
    <n v="45578"/>
    <n v="177"/>
    <n v="1"/>
    <n v="4444.34"/>
    <n v="4"/>
    <n v="3"/>
    <n v="3"/>
    <s v="433"/>
    <x v="1"/>
  </r>
  <r>
    <s v="CUST-2070"/>
    <n v="45131"/>
    <n v="624"/>
    <n v="4"/>
    <n v="9382.7244650483099"/>
    <n v="2"/>
    <n v="4"/>
    <n v="4"/>
    <s v="244"/>
    <x v="3"/>
  </r>
  <r>
    <s v="CUST-2073"/>
    <n v="45293"/>
    <n v="462"/>
    <n v="1"/>
    <n v="3973.39"/>
    <n v="3"/>
    <n v="3"/>
    <n v="3"/>
    <s v="333"/>
    <x v="1"/>
  </r>
  <r>
    <s v="CUST-2075"/>
    <n v="45060"/>
    <n v="695"/>
    <n v="1"/>
    <n v="3960.39"/>
    <n v="2"/>
    <n v="3"/>
    <n v="3"/>
    <s v="233"/>
    <x v="3"/>
  </r>
  <r>
    <s v="CUST-2080"/>
    <n v="45668"/>
    <n v="87"/>
    <n v="2"/>
    <n v="1905.8400000000001"/>
    <n v="5"/>
    <n v="4"/>
    <n v="2"/>
    <s v="542"/>
    <x v="0"/>
  </r>
  <r>
    <s v="CUST-2084"/>
    <n v="45684"/>
    <n v="71"/>
    <n v="2"/>
    <n v="5750.29"/>
    <n v="5"/>
    <n v="4"/>
    <n v="3"/>
    <s v="543"/>
    <x v="0"/>
  </r>
  <r>
    <s v="CUST-2096"/>
    <n v="45205"/>
    <n v="550"/>
    <n v="1"/>
    <n v="4626.83"/>
    <n v="2"/>
    <n v="3"/>
    <n v="3"/>
    <s v="233"/>
    <x v="3"/>
  </r>
  <r>
    <s v="CUST-2097"/>
    <n v="45394"/>
    <n v="361"/>
    <n v="4"/>
    <n v="7521.8932265769608"/>
    <n v="3"/>
    <n v="4"/>
    <n v="4"/>
    <s v="344"/>
    <x v="1"/>
  </r>
  <r>
    <s v="CUST-2100"/>
    <n v="45632"/>
    <n v="123"/>
    <n v="1"/>
    <n v="270.2"/>
    <n v="5"/>
    <n v="3"/>
    <n v="1"/>
    <s v="531"/>
    <x v="0"/>
  </r>
  <r>
    <s v="CUST-2103"/>
    <n v="45581"/>
    <n v="174"/>
    <n v="1"/>
    <n v="1917.74"/>
    <n v="4"/>
    <n v="3"/>
    <n v="2"/>
    <s v="432"/>
    <x v="1"/>
  </r>
  <r>
    <s v="CUST-2106"/>
    <n v="45602"/>
    <n v="153"/>
    <n v="4"/>
    <n v="10726.38567968934"/>
    <n v="5"/>
    <n v="4"/>
    <n v="4"/>
    <s v="544"/>
    <x v="2"/>
  </r>
  <r>
    <s v="CUST-2107"/>
    <n v="45737"/>
    <n v="18"/>
    <n v="1"/>
    <n v="3797.18"/>
    <n v="5"/>
    <n v="3"/>
    <n v="3"/>
    <s v="533"/>
    <x v="0"/>
  </r>
  <r>
    <s v="CUST-2110"/>
    <n v="45576"/>
    <n v="179"/>
    <n v="1"/>
    <n v="2763.83"/>
    <n v="4"/>
    <n v="3"/>
    <n v="2"/>
    <s v="432"/>
    <x v="1"/>
  </r>
  <r>
    <s v="CUST-2111"/>
    <n v="45540"/>
    <n v="215"/>
    <n v="1"/>
    <n v="3503.51"/>
    <n v="4"/>
    <n v="3"/>
    <n v="3"/>
    <s v="433"/>
    <x v="1"/>
  </r>
  <r>
    <s v="CUST-2114"/>
    <n v="45422"/>
    <n v="333"/>
    <n v="1"/>
    <n v="3870.85"/>
    <n v="4"/>
    <n v="3"/>
    <n v="3"/>
    <s v="433"/>
    <x v="1"/>
  </r>
  <r>
    <s v="CUST-2120"/>
    <n v="45076"/>
    <n v="679"/>
    <n v="1"/>
    <n v="3387.62"/>
    <n v="2"/>
    <n v="3"/>
    <n v="2"/>
    <s v="232"/>
    <x v="3"/>
  </r>
  <r>
    <s v="CUST-2121"/>
    <n v="45692"/>
    <n v="63"/>
    <n v="8"/>
    <n v="17587.295217673931"/>
    <n v="5"/>
    <n v="4"/>
    <n v="4"/>
    <s v="544"/>
    <x v="2"/>
  </r>
  <r>
    <s v="CUST-2126"/>
    <n v="45215"/>
    <n v="540"/>
    <n v="5"/>
    <n v="13231.857964594561"/>
    <n v="2"/>
    <n v="4"/>
    <n v="4"/>
    <s v="244"/>
    <x v="3"/>
  </r>
  <r>
    <s v="CUST-2127"/>
    <n v="45345"/>
    <n v="410"/>
    <n v="1"/>
    <n v="1847.18"/>
    <n v="3"/>
    <n v="3"/>
    <n v="2"/>
    <s v="332"/>
    <x v="1"/>
  </r>
  <r>
    <s v="CUST-2130"/>
    <n v="45590"/>
    <n v="165"/>
    <n v="5"/>
    <n v="11212.11968385712"/>
    <n v="4"/>
    <n v="4"/>
    <n v="4"/>
    <s v="444"/>
    <x v="2"/>
  </r>
  <r>
    <s v="CUST-2133"/>
    <n v="45558"/>
    <n v="197"/>
    <n v="5"/>
    <n v="12970.29414233744"/>
    <n v="4"/>
    <n v="4"/>
    <n v="4"/>
    <s v="444"/>
    <x v="2"/>
  </r>
  <r>
    <s v="CUST-2139"/>
    <n v="45065"/>
    <n v="690"/>
    <n v="1"/>
    <n v="176.8"/>
    <n v="2"/>
    <n v="3"/>
    <n v="1"/>
    <s v="231"/>
    <x v="3"/>
  </r>
  <r>
    <s v="CUST-2140"/>
    <n v="45257"/>
    <n v="498"/>
    <n v="1"/>
    <n v="4867.0600000000004"/>
    <n v="3"/>
    <n v="3"/>
    <n v="3"/>
    <s v="333"/>
    <x v="1"/>
  </r>
  <r>
    <s v="CUST-2144"/>
    <n v="45587"/>
    <n v="168"/>
    <n v="1"/>
    <n v="46.55"/>
    <n v="4"/>
    <n v="3"/>
    <n v="1"/>
    <s v="431"/>
    <x v="1"/>
  </r>
  <r>
    <s v="CUST-2148"/>
    <n v="45059"/>
    <n v="696"/>
    <n v="1"/>
    <n v="3609.47"/>
    <n v="2"/>
    <n v="3"/>
    <n v="3"/>
    <s v="233"/>
    <x v="3"/>
  </r>
  <r>
    <s v="CUST-2149"/>
    <n v="45274"/>
    <n v="481"/>
    <n v="1"/>
    <n v="4028.54"/>
    <n v="3"/>
    <n v="3"/>
    <n v="3"/>
    <s v="333"/>
    <x v="1"/>
  </r>
  <r>
    <s v="CUST-2150"/>
    <n v="45674"/>
    <n v="81"/>
    <n v="4"/>
    <n v="7117.8202718344"/>
    <n v="5"/>
    <n v="4"/>
    <n v="4"/>
    <s v="544"/>
    <x v="2"/>
  </r>
  <r>
    <s v="CUST-2154"/>
    <n v="45373"/>
    <n v="382"/>
    <n v="1"/>
    <n v="4516.25"/>
    <n v="3"/>
    <n v="3"/>
    <n v="3"/>
    <s v="333"/>
    <x v="1"/>
  </r>
  <r>
    <s v="CUST-2155"/>
    <n v="45561"/>
    <n v="194"/>
    <n v="1"/>
    <n v="3761.56"/>
    <n v="4"/>
    <n v="3"/>
    <n v="3"/>
    <s v="433"/>
    <x v="1"/>
  </r>
  <r>
    <s v="CUST-2159"/>
    <n v="45489"/>
    <n v="266"/>
    <n v="5"/>
    <n v="14132.84500985203"/>
    <n v="4"/>
    <n v="4"/>
    <n v="4"/>
    <s v="444"/>
    <x v="2"/>
  </r>
  <r>
    <s v="CUST-2161"/>
    <n v="45326"/>
    <n v="429"/>
    <n v="1"/>
    <n v="715.47"/>
    <n v="3"/>
    <n v="3"/>
    <n v="1"/>
    <s v="331"/>
    <x v="1"/>
  </r>
  <r>
    <s v="CUST-2169"/>
    <n v="45551"/>
    <n v="204"/>
    <n v="2"/>
    <n v="561.72"/>
    <n v="4"/>
    <n v="4"/>
    <n v="1"/>
    <s v="441"/>
    <x v="1"/>
  </r>
  <r>
    <s v="CUST-2170"/>
    <n v="45465"/>
    <n v="290"/>
    <n v="1"/>
    <n v="4518.75"/>
    <n v="4"/>
    <n v="3"/>
    <n v="3"/>
    <s v="433"/>
    <x v="1"/>
  </r>
  <r>
    <s v="CUST-2176"/>
    <n v="45238"/>
    <n v="517"/>
    <n v="2"/>
    <n v="1387.7600000000002"/>
    <n v="3"/>
    <n v="4"/>
    <n v="1"/>
    <s v="341"/>
    <x v="1"/>
  </r>
  <r>
    <s v="CUST-2189"/>
    <n v="45453"/>
    <n v="302"/>
    <n v="1"/>
    <n v="3877.82"/>
    <n v="4"/>
    <n v="3"/>
    <n v="3"/>
    <s v="433"/>
    <x v="1"/>
  </r>
  <r>
    <s v="CUST-2192"/>
    <n v="45302"/>
    <n v="453"/>
    <n v="1"/>
    <n v="128.75"/>
    <n v="3"/>
    <n v="3"/>
    <n v="1"/>
    <s v="331"/>
    <x v="1"/>
  </r>
  <r>
    <s v="CUST-2194"/>
    <n v="45257"/>
    <n v="498"/>
    <n v="1"/>
    <n v="1027.8900000000001"/>
    <n v="3"/>
    <n v="3"/>
    <n v="1"/>
    <s v="331"/>
    <x v="1"/>
  </r>
  <r>
    <s v="CUST-2197"/>
    <n v="45611"/>
    <n v="144"/>
    <n v="2"/>
    <n v="5392.67"/>
    <n v="5"/>
    <n v="4"/>
    <n v="3"/>
    <s v="543"/>
    <x v="0"/>
  </r>
  <r>
    <s v="CUST-2198"/>
    <n v="45068"/>
    <n v="687"/>
    <n v="1"/>
    <n v="1912.23"/>
    <n v="2"/>
    <n v="3"/>
    <n v="2"/>
    <s v="232"/>
    <x v="3"/>
  </r>
  <r>
    <s v="CUST-2199"/>
    <n v="45651"/>
    <n v="104"/>
    <n v="4"/>
    <n v="7604.3667276188989"/>
    <n v="5"/>
    <n v="4"/>
    <n v="4"/>
    <s v="544"/>
    <x v="2"/>
  </r>
  <r>
    <s v="CUST-2209"/>
    <n v="45438"/>
    <n v="317"/>
    <n v="4"/>
    <n v="8119.6682578353593"/>
    <n v="4"/>
    <n v="4"/>
    <n v="4"/>
    <s v="444"/>
    <x v="2"/>
  </r>
  <r>
    <s v="CUST-2225"/>
    <n v="45744"/>
    <n v="11"/>
    <n v="8"/>
    <n v="16213.53582649013"/>
    <n v="5"/>
    <n v="4"/>
    <n v="4"/>
    <s v="544"/>
    <x v="2"/>
  </r>
  <r>
    <s v="CUST-2230"/>
    <n v="45423"/>
    <n v="332"/>
    <n v="4"/>
    <n v="9790.6617588773097"/>
    <n v="4"/>
    <n v="4"/>
    <n v="4"/>
    <s v="444"/>
    <x v="2"/>
  </r>
  <r>
    <s v="CUST-2236"/>
    <n v="45688"/>
    <n v="67"/>
    <n v="2"/>
    <n v="3337.93"/>
    <n v="5"/>
    <n v="4"/>
    <n v="2"/>
    <s v="542"/>
    <x v="0"/>
  </r>
  <r>
    <s v="CUST-2237"/>
    <n v="45564"/>
    <n v="191"/>
    <n v="1"/>
    <n v="637.38"/>
    <n v="4"/>
    <n v="3"/>
    <n v="1"/>
    <s v="431"/>
    <x v="1"/>
  </r>
  <r>
    <s v="CUST-2238"/>
    <n v="45256"/>
    <n v="499"/>
    <n v="1"/>
    <n v="413.65"/>
    <n v="3"/>
    <n v="3"/>
    <n v="1"/>
    <s v="331"/>
    <x v="1"/>
  </r>
  <r>
    <s v="CUST-2249"/>
    <n v="45710"/>
    <n v="45"/>
    <n v="1"/>
    <n v="1514.73"/>
    <n v="5"/>
    <n v="3"/>
    <n v="1"/>
    <s v="531"/>
    <x v="0"/>
  </r>
  <r>
    <s v="CUST-2250"/>
    <n v="45431"/>
    <n v="324"/>
    <n v="1"/>
    <n v="1838.2"/>
    <n v="4"/>
    <n v="3"/>
    <n v="2"/>
    <s v="432"/>
    <x v="1"/>
  </r>
  <r>
    <s v="CUST-2257"/>
    <n v="45370"/>
    <n v="385"/>
    <n v="2"/>
    <n v="3468.09"/>
    <n v="3"/>
    <n v="4"/>
    <n v="2"/>
    <s v="342"/>
    <x v="1"/>
  </r>
  <r>
    <s v="CUST-2260"/>
    <n v="45519"/>
    <n v="236"/>
    <n v="1"/>
    <n v="2667.8"/>
    <n v="4"/>
    <n v="3"/>
    <n v="2"/>
    <s v="432"/>
    <x v="1"/>
  </r>
  <r>
    <s v="CUST-2261"/>
    <n v="45701"/>
    <n v="54"/>
    <n v="2"/>
    <n v="8782.2200000000012"/>
    <n v="5"/>
    <n v="4"/>
    <n v="4"/>
    <s v="544"/>
    <x v="2"/>
  </r>
  <r>
    <s v="CUST-2263"/>
    <n v="45122"/>
    <n v="633"/>
    <n v="1"/>
    <n v="4829.54"/>
    <n v="2"/>
    <n v="3"/>
    <n v="3"/>
    <s v="233"/>
    <x v="3"/>
  </r>
  <r>
    <s v="CUST-2264"/>
    <n v="45575"/>
    <n v="180"/>
    <n v="1"/>
    <n v="2000.85"/>
    <n v="4"/>
    <n v="3"/>
    <n v="2"/>
    <s v="432"/>
    <x v="1"/>
  </r>
  <r>
    <s v="CUST-2270"/>
    <n v="45492"/>
    <n v="263"/>
    <n v="1"/>
    <n v="4019.39"/>
    <n v="4"/>
    <n v="3"/>
    <n v="3"/>
    <s v="433"/>
    <x v="1"/>
  </r>
  <r>
    <s v="CUST-2272"/>
    <n v="45631"/>
    <n v="124"/>
    <n v="1"/>
    <n v="252.06"/>
    <n v="5"/>
    <n v="3"/>
    <n v="1"/>
    <s v="531"/>
    <x v="0"/>
  </r>
  <r>
    <s v="CUST-2274"/>
    <n v="45644"/>
    <n v="111"/>
    <n v="8"/>
    <n v="16781.847188499418"/>
    <n v="5"/>
    <n v="4"/>
    <n v="4"/>
    <s v="544"/>
    <x v="2"/>
  </r>
  <r>
    <s v="CUST-2281"/>
    <n v="45644"/>
    <n v="111"/>
    <n v="1"/>
    <n v="3473.66"/>
    <n v="5"/>
    <n v="3"/>
    <n v="2"/>
    <s v="532"/>
    <x v="0"/>
  </r>
  <r>
    <s v="CUST-2284"/>
    <n v="45636"/>
    <n v="119"/>
    <n v="1"/>
    <n v="1284.51"/>
    <n v="5"/>
    <n v="3"/>
    <n v="1"/>
    <s v="531"/>
    <x v="0"/>
  </r>
  <r>
    <s v="CUST-2285"/>
    <n v="45632"/>
    <n v="123"/>
    <n v="1"/>
    <n v="2155.9"/>
    <n v="5"/>
    <n v="3"/>
    <n v="2"/>
    <s v="532"/>
    <x v="0"/>
  </r>
  <r>
    <s v="CUST-2286"/>
    <n v="45062"/>
    <n v="693"/>
    <n v="1"/>
    <n v="3351.97"/>
    <n v="2"/>
    <n v="3"/>
    <n v="2"/>
    <s v="232"/>
    <x v="3"/>
  </r>
  <r>
    <s v="CUST-2291"/>
    <n v="45457"/>
    <n v="298"/>
    <n v="1"/>
    <n v="2295.0100000000002"/>
    <n v="4"/>
    <n v="3"/>
    <n v="2"/>
    <s v="432"/>
    <x v="1"/>
  </r>
  <r>
    <s v="CUST-2294"/>
    <n v="45680"/>
    <n v="75"/>
    <n v="8"/>
    <n v="21696.837922349252"/>
    <n v="5"/>
    <n v="4"/>
    <n v="4"/>
    <s v="544"/>
    <x v="2"/>
  </r>
  <r>
    <s v="CUST-2295"/>
    <n v="45459"/>
    <n v="296"/>
    <n v="4"/>
    <n v="9021.5807124434305"/>
    <n v="4"/>
    <n v="4"/>
    <n v="4"/>
    <s v="444"/>
    <x v="2"/>
  </r>
  <r>
    <s v="CUST-2296"/>
    <n v="45595"/>
    <n v="160"/>
    <n v="1"/>
    <n v="1901.18"/>
    <n v="5"/>
    <n v="3"/>
    <n v="2"/>
    <s v="532"/>
    <x v="0"/>
  </r>
  <r>
    <s v="CUST-2304"/>
    <n v="45490"/>
    <n v="265"/>
    <n v="1"/>
    <n v="4315.45"/>
    <n v="4"/>
    <n v="3"/>
    <n v="3"/>
    <s v="433"/>
    <x v="1"/>
  </r>
  <r>
    <s v="CUST-2319"/>
    <n v="45591"/>
    <n v="164"/>
    <n v="1"/>
    <n v="702.04"/>
    <n v="4"/>
    <n v="3"/>
    <n v="1"/>
    <s v="431"/>
    <x v="1"/>
  </r>
  <r>
    <s v="CUST-2332"/>
    <n v="45475"/>
    <n v="280"/>
    <n v="1"/>
    <n v="3262.78"/>
    <n v="4"/>
    <n v="3"/>
    <n v="2"/>
    <s v="432"/>
    <x v="1"/>
  </r>
  <r>
    <s v="CUST-2335"/>
    <n v="45332"/>
    <n v="423"/>
    <n v="1"/>
    <n v="2241.67"/>
    <n v="3"/>
    <n v="3"/>
    <n v="2"/>
    <s v="332"/>
    <x v="1"/>
  </r>
  <r>
    <s v="CUST-2341"/>
    <n v="45581"/>
    <n v="174"/>
    <n v="2"/>
    <n v="8156.84"/>
    <n v="4"/>
    <n v="4"/>
    <n v="4"/>
    <s v="444"/>
    <x v="2"/>
  </r>
  <r>
    <s v="CUST-2342"/>
    <n v="45333"/>
    <n v="422"/>
    <n v="4"/>
    <n v="8937.9687609611901"/>
    <n v="3"/>
    <n v="4"/>
    <n v="4"/>
    <s v="344"/>
    <x v="1"/>
  </r>
  <r>
    <s v="CUST-2349"/>
    <n v="45496"/>
    <n v="259"/>
    <n v="1"/>
    <n v="850.62"/>
    <n v="4"/>
    <n v="3"/>
    <n v="1"/>
    <s v="431"/>
    <x v="1"/>
  </r>
  <r>
    <s v="CUST-2351"/>
    <n v="45502"/>
    <n v="253"/>
    <n v="1"/>
    <n v="1770.47"/>
    <n v="4"/>
    <n v="3"/>
    <n v="2"/>
    <s v="432"/>
    <x v="1"/>
  </r>
  <r>
    <s v="CUST-2352"/>
    <n v="45137"/>
    <n v="618"/>
    <n v="1"/>
    <n v="81.290000000000006"/>
    <n v="2"/>
    <n v="3"/>
    <n v="1"/>
    <s v="231"/>
    <x v="3"/>
  </r>
  <r>
    <s v="CUST-2357"/>
    <n v="45365"/>
    <n v="390"/>
    <n v="1"/>
    <n v="4107.8"/>
    <n v="3"/>
    <n v="3"/>
    <n v="3"/>
    <s v="333"/>
    <x v="1"/>
  </r>
  <r>
    <s v="CUST-2359"/>
    <n v="45509"/>
    <n v="246"/>
    <n v="1"/>
    <n v="2334.04"/>
    <n v="4"/>
    <n v="3"/>
    <n v="2"/>
    <s v="432"/>
    <x v="1"/>
  </r>
  <r>
    <s v="CUST-2363"/>
    <n v="45494"/>
    <n v="261"/>
    <n v="1"/>
    <n v="1615.45"/>
    <n v="4"/>
    <n v="3"/>
    <n v="1"/>
    <s v="431"/>
    <x v="1"/>
  </r>
  <r>
    <s v="CUST-2364"/>
    <n v="45138"/>
    <n v="617"/>
    <n v="1"/>
    <n v="1931.43"/>
    <n v="2"/>
    <n v="3"/>
    <n v="2"/>
    <s v="232"/>
    <x v="3"/>
  </r>
  <r>
    <s v="CUST-2365"/>
    <n v="45201"/>
    <n v="554"/>
    <n v="4"/>
    <n v="8811.7449250005811"/>
    <n v="2"/>
    <n v="4"/>
    <n v="4"/>
    <s v="244"/>
    <x v="3"/>
  </r>
  <r>
    <s v="CUST-2366"/>
    <n v="45083"/>
    <n v="672"/>
    <n v="1"/>
    <n v="4717.97"/>
    <n v="2"/>
    <n v="3"/>
    <n v="3"/>
    <s v="233"/>
    <x v="3"/>
  </r>
  <r>
    <s v="CUST-2374"/>
    <n v="45747"/>
    <n v="8"/>
    <n v="1"/>
    <n v="856.71"/>
    <n v="5"/>
    <n v="3"/>
    <n v="1"/>
    <s v="531"/>
    <x v="0"/>
  </r>
  <r>
    <s v="CUST-2375"/>
    <n v="45495"/>
    <n v="260"/>
    <n v="4"/>
    <n v="8797.5610682010301"/>
    <n v="4"/>
    <n v="4"/>
    <n v="4"/>
    <s v="444"/>
    <x v="2"/>
  </r>
  <r>
    <s v="CUST-2383"/>
    <n v="45628"/>
    <n v="127"/>
    <n v="1"/>
    <n v="2344.96"/>
    <n v="5"/>
    <n v="3"/>
    <n v="2"/>
    <s v="532"/>
    <x v="0"/>
  </r>
  <r>
    <s v="CUST-2384"/>
    <n v="45678"/>
    <n v="77"/>
    <n v="1"/>
    <n v="2343.8200000000002"/>
    <n v="5"/>
    <n v="3"/>
    <n v="2"/>
    <s v="532"/>
    <x v="0"/>
  </r>
  <r>
    <s v="CUST-2386"/>
    <n v="45357"/>
    <n v="398"/>
    <n v="2"/>
    <n v="7658.02"/>
    <n v="3"/>
    <n v="4"/>
    <n v="4"/>
    <s v="344"/>
    <x v="1"/>
  </r>
  <r>
    <s v="CUST-2395"/>
    <n v="45188"/>
    <n v="567"/>
    <n v="1"/>
    <n v="2334.9299999999998"/>
    <n v="2"/>
    <n v="3"/>
    <n v="2"/>
    <s v="232"/>
    <x v="3"/>
  </r>
  <r>
    <s v="CUST-2398"/>
    <n v="45507"/>
    <n v="248"/>
    <n v="1"/>
    <n v="1533.26"/>
    <n v="4"/>
    <n v="3"/>
    <n v="1"/>
    <s v="431"/>
    <x v="1"/>
  </r>
  <r>
    <s v="CUST-2399"/>
    <n v="45158"/>
    <n v="597"/>
    <n v="1"/>
    <n v="3557.33"/>
    <n v="2"/>
    <n v="3"/>
    <n v="3"/>
    <s v="233"/>
    <x v="3"/>
  </r>
  <r>
    <s v="CUST-2400"/>
    <n v="45421"/>
    <n v="334"/>
    <n v="1"/>
    <n v="721.7"/>
    <n v="4"/>
    <n v="3"/>
    <n v="1"/>
    <s v="431"/>
    <x v="1"/>
  </r>
  <r>
    <s v="CUST-2405"/>
    <n v="45528"/>
    <n v="227"/>
    <n v="5"/>
    <n v="13465.828467720408"/>
    <n v="4"/>
    <n v="4"/>
    <n v="4"/>
    <s v="444"/>
    <x v="2"/>
  </r>
  <r>
    <s v="CUST-2406"/>
    <n v="45227"/>
    <n v="528"/>
    <n v="1"/>
    <n v="2463.0500000000002"/>
    <n v="2"/>
    <n v="3"/>
    <n v="2"/>
    <s v="232"/>
    <x v="3"/>
  </r>
  <r>
    <s v="CUST-2410"/>
    <n v="45660"/>
    <n v="95"/>
    <n v="1"/>
    <n v="4923.9399999999996"/>
    <n v="5"/>
    <n v="3"/>
    <n v="3"/>
    <s v="533"/>
    <x v="0"/>
  </r>
  <r>
    <s v="CUST-2412"/>
    <n v="45232"/>
    <n v="523"/>
    <n v="5"/>
    <n v="11783.305148589121"/>
    <n v="3"/>
    <n v="4"/>
    <n v="4"/>
    <s v="344"/>
    <x v="1"/>
  </r>
  <r>
    <s v="CUST-2413"/>
    <n v="45712"/>
    <n v="43"/>
    <n v="1"/>
    <n v="2019.81"/>
    <n v="5"/>
    <n v="3"/>
    <n v="2"/>
    <s v="532"/>
    <x v="0"/>
  </r>
  <r>
    <s v="CUST-2415"/>
    <n v="45392"/>
    <n v="363"/>
    <n v="1"/>
    <n v="848.38"/>
    <n v="3"/>
    <n v="3"/>
    <n v="1"/>
    <s v="331"/>
    <x v="1"/>
  </r>
  <r>
    <s v="CUST-2421"/>
    <n v="45142"/>
    <n v="613"/>
    <n v="1"/>
    <n v="3807.75"/>
    <n v="2"/>
    <n v="3"/>
    <n v="3"/>
    <s v="233"/>
    <x v="3"/>
  </r>
  <r>
    <s v="CUST-2423"/>
    <n v="45277"/>
    <n v="478"/>
    <n v="1"/>
    <n v="3960.63"/>
    <n v="3"/>
    <n v="3"/>
    <n v="3"/>
    <s v="333"/>
    <x v="1"/>
  </r>
  <r>
    <s v="CUST-2430"/>
    <n v="45395"/>
    <n v="360"/>
    <n v="1"/>
    <n v="941.3"/>
    <n v="3"/>
    <n v="3"/>
    <n v="1"/>
    <s v="331"/>
    <x v="1"/>
  </r>
  <r>
    <s v="CUST-2431"/>
    <n v="45531"/>
    <n v="224"/>
    <n v="1"/>
    <n v="2862.6"/>
    <n v="4"/>
    <n v="3"/>
    <n v="2"/>
    <s v="432"/>
    <x v="1"/>
  </r>
  <r>
    <s v="CUST-2433"/>
    <n v="45632"/>
    <n v="123"/>
    <n v="6"/>
    <n v="16410.807818722002"/>
    <n v="5"/>
    <n v="4"/>
    <n v="4"/>
    <s v="544"/>
    <x v="2"/>
  </r>
  <r>
    <s v="CUST-2442"/>
    <n v="45497"/>
    <n v="258"/>
    <n v="5"/>
    <n v="15270.957209905799"/>
    <n v="4"/>
    <n v="4"/>
    <n v="4"/>
    <s v="444"/>
    <x v="2"/>
  </r>
  <r>
    <s v="CUST-2443"/>
    <n v="45719"/>
    <n v="36"/>
    <n v="1"/>
    <n v="1417.21"/>
    <n v="5"/>
    <n v="3"/>
    <n v="1"/>
    <s v="531"/>
    <x v="0"/>
  </r>
  <r>
    <s v="CUST-2446"/>
    <n v="45660"/>
    <n v="95"/>
    <n v="1"/>
    <n v="1685.22"/>
    <n v="5"/>
    <n v="3"/>
    <n v="1"/>
    <s v="531"/>
    <x v="0"/>
  </r>
  <r>
    <s v="CUST-2447"/>
    <n v="45488"/>
    <n v="267"/>
    <n v="1"/>
    <n v="1590.63"/>
    <n v="4"/>
    <n v="3"/>
    <n v="1"/>
    <s v="431"/>
    <x v="1"/>
  </r>
  <r>
    <s v="CUST-2449"/>
    <n v="45220"/>
    <n v="535"/>
    <n v="1"/>
    <n v="1691.79"/>
    <n v="2"/>
    <n v="3"/>
    <n v="1"/>
    <s v="231"/>
    <x v="3"/>
  </r>
  <r>
    <s v="CUST-2451"/>
    <n v="45357"/>
    <n v="398"/>
    <n v="1"/>
    <n v="3728.56"/>
    <n v="3"/>
    <n v="3"/>
    <n v="3"/>
    <s v="333"/>
    <x v="1"/>
  </r>
  <r>
    <s v="CUST-2454"/>
    <n v="45503"/>
    <n v="252"/>
    <n v="1"/>
    <n v="2829.27"/>
    <n v="4"/>
    <n v="3"/>
    <n v="2"/>
    <s v="432"/>
    <x v="1"/>
  </r>
  <r>
    <s v="CUST-2455"/>
    <n v="45380"/>
    <n v="375"/>
    <n v="4"/>
    <n v="7174.5124942228103"/>
    <n v="3"/>
    <n v="4"/>
    <n v="4"/>
    <s v="344"/>
    <x v="1"/>
  </r>
  <r>
    <s v="CUST-2460"/>
    <n v="45366"/>
    <n v="389"/>
    <n v="1"/>
    <n v="2959.13"/>
    <n v="3"/>
    <n v="3"/>
    <n v="2"/>
    <s v="332"/>
    <x v="1"/>
  </r>
  <r>
    <s v="CUST-2461"/>
    <n v="45231"/>
    <n v="524"/>
    <n v="1"/>
    <n v="506.99"/>
    <n v="3"/>
    <n v="3"/>
    <n v="1"/>
    <s v="331"/>
    <x v="1"/>
  </r>
  <r>
    <s v="CUST-2465"/>
    <n v="45368"/>
    <n v="387"/>
    <n v="1"/>
    <n v="3772.92"/>
    <n v="3"/>
    <n v="3"/>
    <n v="3"/>
    <s v="333"/>
    <x v="1"/>
  </r>
  <r>
    <s v="CUST-2466"/>
    <n v="45495"/>
    <n v="260"/>
    <n v="1"/>
    <n v="1131.74"/>
    <n v="4"/>
    <n v="3"/>
    <n v="1"/>
    <s v="431"/>
    <x v="1"/>
  </r>
  <r>
    <s v="CUST-2467"/>
    <n v="45749"/>
    <n v="6"/>
    <n v="1"/>
    <n v="1797.77"/>
    <n v="5"/>
    <n v="3"/>
    <n v="2"/>
    <s v="532"/>
    <x v="0"/>
  </r>
  <r>
    <s v="CUST-2468"/>
    <n v="45744"/>
    <n v="11"/>
    <n v="1"/>
    <n v="3425.91"/>
    <n v="5"/>
    <n v="3"/>
    <n v="2"/>
    <s v="532"/>
    <x v="0"/>
  </r>
  <r>
    <s v="CUST-2475"/>
    <n v="45355"/>
    <n v="400"/>
    <n v="1"/>
    <n v="3953.24"/>
    <n v="3"/>
    <n v="3"/>
    <n v="3"/>
    <s v="333"/>
    <x v="1"/>
  </r>
  <r>
    <s v="CUST-2482"/>
    <n v="45335"/>
    <n v="420"/>
    <n v="1"/>
    <n v="320.58"/>
    <n v="3"/>
    <n v="3"/>
    <n v="1"/>
    <s v="331"/>
    <x v="1"/>
  </r>
  <r>
    <s v="CUST-2484"/>
    <n v="45548"/>
    <n v="207"/>
    <n v="1"/>
    <n v="999.86"/>
    <n v="4"/>
    <n v="3"/>
    <n v="1"/>
    <s v="431"/>
    <x v="1"/>
  </r>
  <r>
    <s v="CUST-2485"/>
    <n v="45721"/>
    <n v="34"/>
    <n v="1"/>
    <n v="4529.3999999999996"/>
    <n v="5"/>
    <n v="3"/>
    <n v="3"/>
    <s v="533"/>
    <x v="0"/>
  </r>
  <r>
    <s v="CUST-2486"/>
    <n v="45693"/>
    <n v="62"/>
    <n v="5"/>
    <n v="14394.976288505561"/>
    <n v="5"/>
    <n v="4"/>
    <n v="4"/>
    <s v="544"/>
    <x v="2"/>
  </r>
  <r>
    <s v="CUST-2488"/>
    <n v="45648"/>
    <n v="107"/>
    <n v="1"/>
    <n v="4006.12"/>
    <n v="5"/>
    <n v="3"/>
    <n v="3"/>
    <s v="533"/>
    <x v="0"/>
  </r>
  <r>
    <s v="CUST-2497"/>
    <n v="45054"/>
    <n v="701"/>
    <n v="1"/>
    <n v="4850.63"/>
    <n v="2"/>
    <n v="3"/>
    <n v="3"/>
    <s v="233"/>
    <x v="3"/>
  </r>
  <r>
    <s v="CUST-2500"/>
    <n v="45150"/>
    <n v="605"/>
    <n v="4"/>
    <n v="11406.688490055019"/>
    <n v="2"/>
    <n v="4"/>
    <n v="4"/>
    <s v="244"/>
    <x v="3"/>
  </r>
  <r>
    <s v="CUST-2503"/>
    <n v="45045"/>
    <n v="710"/>
    <n v="1"/>
    <n v="4261.21"/>
    <n v="2"/>
    <n v="3"/>
    <n v="3"/>
    <s v="233"/>
    <x v="3"/>
  </r>
  <r>
    <s v="CUST-2509"/>
    <n v="45133"/>
    <n v="622"/>
    <n v="1"/>
    <n v="3488.45"/>
    <n v="2"/>
    <n v="3"/>
    <n v="3"/>
    <s v="233"/>
    <x v="3"/>
  </r>
  <r>
    <s v="CUST-2511"/>
    <n v="45704"/>
    <n v="51"/>
    <n v="1"/>
    <n v="2475.87"/>
    <n v="5"/>
    <n v="3"/>
    <n v="2"/>
    <s v="532"/>
    <x v="0"/>
  </r>
  <r>
    <s v="CUST-2522"/>
    <n v="45632"/>
    <n v="123"/>
    <n v="1"/>
    <n v="3746.77"/>
    <n v="5"/>
    <n v="3"/>
    <n v="3"/>
    <s v="533"/>
    <x v="0"/>
  </r>
  <r>
    <s v="CUST-2525"/>
    <n v="45375"/>
    <n v="380"/>
    <n v="1"/>
    <n v="571.46"/>
    <n v="3"/>
    <n v="3"/>
    <n v="1"/>
    <s v="331"/>
    <x v="1"/>
  </r>
  <r>
    <s v="CUST-2528"/>
    <n v="45316"/>
    <n v="439"/>
    <n v="2"/>
    <n v="1160.21"/>
    <n v="3"/>
    <n v="4"/>
    <n v="1"/>
    <s v="341"/>
    <x v="1"/>
  </r>
  <r>
    <s v="CUST-2530"/>
    <n v="45381"/>
    <n v="374"/>
    <n v="2"/>
    <n v="6129.42"/>
    <n v="3"/>
    <n v="4"/>
    <n v="3"/>
    <s v="343"/>
    <x v="1"/>
  </r>
  <r>
    <s v="CUST-2533"/>
    <n v="45718"/>
    <n v="37"/>
    <n v="1"/>
    <n v="1902.96"/>
    <n v="5"/>
    <n v="3"/>
    <n v="2"/>
    <s v="532"/>
    <x v="0"/>
  </r>
  <r>
    <s v="CUST-2538"/>
    <n v="45148"/>
    <n v="607"/>
    <n v="1"/>
    <n v="4902.04"/>
    <n v="2"/>
    <n v="3"/>
    <n v="3"/>
    <s v="233"/>
    <x v="3"/>
  </r>
  <r>
    <s v="CUST-2539"/>
    <n v="45350"/>
    <n v="405"/>
    <n v="1"/>
    <n v="467.72"/>
    <n v="3"/>
    <n v="3"/>
    <n v="1"/>
    <s v="331"/>
    <x v="1"/>
  </r>
  <r>
    <s v="CUST-2540"/>
    <n v="45165"/>
    <n v="590"/>
    <n v="1"/>
    <n v="4410.37"/>
    <n v="2"/>
    <n v="3"/>
    <n v="3"/>
    <s v="233"/>
    <x v="3"/>
  </r>
  <r>
    <s v="CUST-2542"/>
    <n v="45743"/>
    <n v="12"/>
    <n v="4"/>
    <n v="10449.051193234649"/>
    <n v="5"/>
    <n v="4"/>
    <n v="4"/>
    <s v="544"/>
    <x v="2"/>
  </r>
  <r>
    <s v="CUST-2551"/>
    <n v="45163"/>
    <n v="592"/>
    <n v="1"/>
    <n v="1973.7"/>
    <n v="2"/>
    <n v="3"/>
    <n v="2"/>
    <s v="232"/>
    <x v="3"/>
  </r>
  <r>
    <s v="CUST-2553"/>
    <n v="45750"/>
    <n v="5"/>
    <n v="2"/>
    <n v="2930.5"/>
    <n v="5"/>
    <n v="4"/>
    <n v="2"/>
    <s v="542"/>
    <x v="0"/>
  </r>
  <r>
    <s v="CUST-2555"/>
    <n v="45740"/>
    <n v="15"/>
    <n v="6"/>
    <n v="13998.398132801731"/>
    <n v="5"/>
    <n v="4"/>
    <n v="4"/>
    <s v="544"/>
    <x v="2"/>
  </r>
  <r>
    <s v="CUST-2560"/>
    <n v="45372"/>
    <n v="383"/>
    <n v="4"/>
    <n v="10839.51943229421"/>
    <n v="3"/>
    <n v="4"/>
    <n v="4"/>
    <s v="344"/>
    <x v="1"/>
  </r>
  <r>
    <s v="CUST-2562"/>
    <n v="45448"/>
    <n v="307"/>
    <n v="1"/>
    <n v="380.21"/>
    <n v="4"/>
    <n v="3"/>
    <n v="1"/>
    <s v="431"/>
    <x v="1"/>
  </r>
  <r>
    <s v="CUST-2565"/>
    <n v="45285"/>
    <n v="470"/>
    <n v="5"/>
    <n v="14309.945993769059"/>
    <n v="3"/>
    <n v="4"/>
    <n v="4"/>
    <s v="344"/>
    <x v="1"/>
  </r>
  <r>
    <s v="CUST-2567"/>
    <n v="45146"/>
    <n v="609"/>
    <n v="1"/>
    <n v="761.96"/>
    <n v="2"/>
    <n v="3"/>
    <n v="1"/>
    <s v="231"/>
    <x v="3"/>
  </r>
  <r>
    <s v="CUST-2568"/>
    <n v="45671"/>
    <n v="84"/>
    <n v="1"/>
    <n v="4987.6000000000004"/>
    <n v="5"/>
    <n v="3"/>
    <n v="3"/>
    <s v="533"/>
    <x v="0"/>
  </r>
  <r>
    <s v="CUST-2570"/>
    <n v="45221"/>
    <n v="534"/>
    <n v="1"/>
    <n v="4096.28"/>
    <n v="2"/>
    <n v="3"/>
    <n v="3"/>
    <s v="233"/>
    <x v="3"/>
  </r>
  <r>
    <s v="CUST-2572"/>
    <n v="45265"/>
    <n v="490"/>
    <n v="1"/>
    <n v="2854.89"/>
    <n v="3"/>
    <n v="3"/>
    <n v="2"/>
    <s v="332"/>
    <x v="1"/>
  </r>
  <r>
    <s v="CUST-2576"/>
    <n v="45694"/>
    <n v="61"/>
    <n v="1"/>
    <n v="4200.25"/>
    <n v="5"/>
    <n v="3"/>
    <n v="3"/>
    <s v="533"/>
    <x v="0"/>
  </r>
  <r>
    <s v="CUST-2579"/>
    <n v="45408"/>
    <n v="347"/>
    <n v="1"/>
    <n v="2366.4899999999998"/>
    <n v="3"/>
    <n v="3"/>
    <n v="2"/>
    <s v="332"/>
    <x v="1"/>
  </r>
  <r>
    <s v="CUST-2581"/>
    <n v="45363"/>
    <n v="392"/>
    <n v="8"/>
    <n v="21329.735321868615"/>
    <n v="3"/>
    <n v="4"/>
    <n v="4"/>
    <s v="344"/>
    <x v="1"/>
  </r>
  <r>
    <s v="CUST-2585"/>
    <n v="45479"/>
    <n v="276"/>
    <n v="1"/>
    <n v="3117.17"/>
    <n v="4"/>
    <n v="3"/>
    <n v="2"/>
    <s v="432"/>
    <x v="1"/>
  </r>
  <r>
    <s v="CUST-2593"/>
    <n v="45517"/>
    <n v="238"/>
    <n v="4"/>
    <n v="9718.6108583159894"/>
    <n v="4"/>
    <n v="4"/>
    <n v="4"/>
    <s v="444"/>
    <x v="2"/>
  </r>
  <r>
    <s v="CUST-2595"/>
    <n v="45598"/>
    <n v="157"/>
    <n v="1"/>
    <n v="783.65"/>
    <n v="5"/>
    <n v="3"/>
    <n v="1"/>
    <s v="531"/>
    <x v="0"/>
  </r>
  <r>
    <s v="CUST-2599"/>
    <n v="45311"/>
    <n v="444"/>
    <n v="4"/>
    <n v="9682.4118228897914"/>
    <n v="3"/>
    <n v="4"/>
    <n v="4"/>
    <s v="344"/>
    <x v="1"/>
  </r>
  <r>
    <s v="CUST-2603"/>
    <n v="45034"/>
    <n v="721"/>
    <n v="1"/>
    <n v="2205.02"/>
    <n v="2"/>
    <n v="3"/>
    <n v="2"/>
    <s v="232"/>
    <x v="3"/>
  </r>
  <r>
    <s v="CUST-2607"/>
    <n v="45422"/>
    <n v="333"/>
    <n v="1"/>
    <n v="7.76"/>
    <n v="4"/>
    <n v="3"/>
    <n v="1"/>
    <s v="431"/>
    <x v="1"/>
  </r>
  <r>
    <s v="CUST-2609"/>
    <n v="45449"/>
    <n v="306"/>
    <n v="1"/>
    <n v="2030.38"/>
    <n v="4"/>
    <n v="3"/>
    <n v="2"/>
    <s v="432"/>
    <x v="1"/>
  </r>
  <r>
    <s v="CUST-2622"/>
    <n v="45620"/>
    <n v="135"/>
    <n v="2"/>
    <n v="6501.83"/>
    <n v="5"/>
    <n v="4"/>
    <n v="3"/>
    <s v="543"/>
    <x v="0"/>
  </r>
  <r>
    <s v="CUST-2624"/>
    <n v="45703"/>
    <n v="52"/>
    <n v="1"/>
    <n v="2300.65"/>
    <n v="5"/>
    <n v="3"/>
    <n v="2"/>
    <s v="532"/>
    <x v="0"/>
  </r>
  <r>
    <s v="CUST-2628"/>
    <n v="45752"/>
    <n v="3"/>
    <n v="4"/>
    <n v="9720.1677978830794"/>
    <n v="5"/>
    <n v="4"/>
    <n v="4"/>
    <s v="544"/>
    <x v="2"/>
  </r>
  <r>
    <s v="CUST-2630"/>
    <n v="45512"/>
    <n v="243"/>
    <n v="1"/>
    <n v="1344.26"/>
    <n v="4"/>
    <n v="3"/>
    <n v="1"/>
    <s v="431"/>
    <x v="1"/>
  </r>
  <r>
    <s v="CUST-2631"/>
    <n v="45698"/>
    <n v="57"/>
    <n v="1"/>
    <n v="1857.04"/>
    <n v="5"/>
    <n v="3"/>
    <n v="2"/>
    <s v="532"/>
    <x v="0"/>
  </r>
  <r>
    <s v="CUST-2635"/>
    <n v="45563"/>
    <n v="192"/>
    <n v="1"/>
    <n v="1476.33"/>
    <n v="4"/>
    <n v="3"/>
    <n v="1"/>
    <s v="431"/>
    <x v="1"/>
  </r>
  <r>
    <s v="CUST-2637"/>
    <n v="45701"/>
    <n v="54"/>
    <n v="1"/>
    <n v="2963.57"/>
    <n v="5"/>
    <n v="3"/>
    <n v="2"/>
    <s v="532"/>
    <x v="0"/>
  </r>
  <r>
    <s v="CUST-2638"/>
    <n v="45581"/>
    <n v="174"/>
    <n v="5"/>
    <n v="7781.3812140735899"/>
    <n v="4"/>
    <n v="4"/>
    <n v="4"/>
    <s v="444"/>
    <x v="2"/>
  </r>
  <r>
    <s v="CUST-2642"/>
    <n v="45131"/>
    <n v="624"/>
    <n v="4"/>
    <n v="11935.77274429004"/>
    <n v="2"/>
    <n v="4"/>
    <n v="4"/>
    <s v="244"/>
    <x v="3"/>
  </r>
  <r>
    <s v="CUST-2644"/>
    <n v="45208"/>
    <n v="547"/>
    <n v="1"/>
    <n v="2012"/>
    <n v="2"/>
    <n v="3"/>
    <n v="2"/>
    <s v="232"/>
    <x v="3"/>
  </r>
  <r>
    <s v="CUST-2648"/>
    <n v="45749"/>
    <n v="6"/>
    <n v="1"/>
    <n v="4521.63"/>
    <n v="5"/>
    <n v="3"/>
    <n v="3"/>
    <s v="533"/>
    <x v="0"/>
  </r>
  <r>
    <s v="CUST-2659"/>
    <n v="45355"/>
    <n v="400"/>
    <n v="1"/>
    <n v="31.69"/>
    <n v="3"/>
    <n v="3"/>
    <n v="1"/>
    <s v="331"/>
    <x v="1"/>
  </r>
  <r>
    <s v="CUST-2661"/>
    <n v="45242"/>
    <n v="513"/>
    <n v="1"/>
    <n v="1112.6099999999999"/>
    <n v="3"/>
    <n v="3"/>
    <n v="1"/>
    <s v="331"/>
    <x v="1"/>
  </r>
  <r>
    <s v="CUST-2665"/>
    <n v="45326"/>
    <n v="429"/>
    <n v="2"/>
    <n v="6233.96"/>
    <n v="3"/>
    <n v="4"/>
    <n v="3"/>
    <s v="343"/>
    <x v="1"/>
  </r>
  <r>
    <s v="CUST-2673"/>
    <n v="45150"/>
    <n v="605"/>
    <n v="1"/>
    <n v="331.97"/>
    <n v="2"/>
    <n v="3"/>
    <n v="1"/>
    <s v="231"/>
    <x v="3"/>
  </r>
  <r>
    <s v="CUST-2675"/>
    <n v="45282"/>
    <n v="473"/>
    <n v="1"/>
    <n v="3572.35"/>
    <n v="3"/>
    <n v="3"/>
    <n v="3"/>
    <s v="333"/>
    <x v="1"/>
  </r>
  <r>
    <s v="CUST-2678"/>
    <n v="45650"/>
    <n v="105"/>
    <n v="1"/>
    <n v="3686.87"/>
    <n v="5"/>
    <n v="3"/>
    <n v="3"/>
    <s v="533"/>
    <x v="0"/>
  </r>
  <r>
    <s v="CUST-2680"/>
    <n v="45703"/>
    <n v="52"/>
    <n v="5"/>
    <n v="11569.891507314371"/>
    <n v="5"/>
    <n v="4"/>
    <n v="4"/>
    <s v="544"/>
    <x v="2"/>
  </r>
  <r>
    <s v="CUST-2686"/>
    <n v="45170"/>
    <n v="585"/>
    <n v="1"/>
    <n v="2382.9"/>
    <n v="2"/>
    <n v="3"/>
    <n v="2"/>
    <s v="232"/>
    <x v="3"/>
  </r>
  <r>
    <s v="CUST-2688"/>
    <n v="45189"/>
    <n v="566"/>
    <n v="4"/>
    <n v="8092.5276505148304"/>
    <n v="2"/>
    <n v="4"/>
    <n v="4"/>
    <s v="244"/>
    <x v="3"/>
  </r>
  <r>
    <s v="CUST-2689"/>
    <n v="45424"/>
    <n v="331"/>
    <n v="1"/>
    <n v="820.77"/>
    <n v="4"/>
    <n v="3"/>
    <n v="1"/>
    <s v="431"/>
    <x v="1"/>
  </r>
  <r>
    <s v="CUST-2693"/>
    <n v="45659"/>
    <n v="96"/>
    <n v="2"/>
    <n v="3830.68"/>
    <n v="5"/>
    <n v="4"/>
    <n v="3"/>
    <s v="543"/>
    <x v="0"/>
  </r>
  <r>
    <s v="CUST-2694"/>
    <n v="45730"/>
    <n v="25"/>
    <n v="1"/>
    <n v="3470.21"/>
    <n v="5"/>
    <n v="3"/>
    <n v="2"/>
    <s v="532"/>
    <x v="0"/>
  </r>
  <r>
    <s v="CUST-2701"/>
    <n v="45382"/>
    <n v="373"/>
    <n v="1"/>
    <n v="301.52999999999997"/>
    <n v="3"/>
    <n v="3"/>
    <n v="1"/>
    <s v="331"/>
    <x v="1"/>
  </r>
  <r>
    <s v="CUST-2702"/>
    <n v="45370"/>
    <n v="385"/>
    <n v="1"/>
    <n v="1100.75"/>
    <n v="3"/>
    <n v="3"/>
    <n v="1"/>
    <s v="331"/>
    <x v="1"/>
  </r>
  <r>
    <s v="CUST-2704"/>
    <n v="45295"/>
    <n v="460"/>
    <n v="5"/>
    <n v="12873.71775470952"/>
    <n v="3"/>
    <n v="4"/>
    <n v="4"/>
    <s v="344"/>
    <x v="1"/>
  </r>
  <r>
    <s v="CUST-2707"/>
    <n v="45667"/>
    <n v="88"/>
    <n v="1"/>
    <n v="896.75"/>
    <n v="5"/>
    <n v="3"/>
    <n v="1"/>
    <s v="531"/>
    <x v="0"/>
  </r>
  <r>
    <s v="CUST-2708"/>
    <n v="45213"/>
    <n v="542"/>
    <n v="1"/>
    <n v="1202.6199999999999"/>
    <n v="2"/>
    <n v="3"/>
    <n v="1"/>
    <s v="231"/>
    <x v="3"/>
  </r>
  <r>
    <s v="CUST-2714"/>
    <n v="45131"/>
    <n v="624"/>
    <n v="4"/>
    <n v="10304.78253590068"/>
    <n v="2"/>
    <n v="4"/>
    <n v="4"/>
    <s v="244"/>
    <x v="3"/>
  </r>
  <r>
    <s v="CUST-2719"/>
    <n v="45645"/>
    <n v="110"/>
    <n v="2"/>
    <n v="6639.03"/>
    <n v="5"/>
    <n v="4"/>
    <n v="3"/>
    <s v="543"/>
    <x v="0"/>
  </r>
  <r>
    <s v="CUST-2720"/>
    <n v="45613"/>
    <n v="142"/>
    <n v="1"/>
    <n v="4885.76"/>
    <n v="5"/>
    <n v="3"/>
    <n v="3"/>
    <s v="533"/>
    <x v="0"/>
  </r>
  <r>
    <s v="CUST-2724"/>
    <n v="45607"/>
    <n v="148"/>
    <n v="1"/>
    <n v="1304.68"/>
    <n v="5"/>
    <n v="3"/>
    <n v="1"/>
    <s v="531"/>
    <x v="0"/>
  </r>
  <r>
    <s v="CUST-2726"/>
    <n v="45112"/>
    <n v="643"/>
    <n v="4"/>
    <n v="9975.9208999938601"/>
    <n v="2"/>
    <n v="4"/>
    <n v="4"/>
    <s v="244"/>
    <x v="3"/>
  </r>
  <r>
    <s v="CUST-2732"/>
    <n v="45178"/>
    <n v="577"/>
    <n v="4"/>
    <n v="7261.5129958529697"/>
    <n v="2"/>
    <n v="4"/>
    <n v="4"/>
    <s v="244"/>
    <x v="3"/>
  </r>
  <r>
    <s v="CUST-2735"/>
    <n v="45624"/>
    <n v="131"/>
    <n v="1"/>
    <n v="2185.92"/>
    <n v="5"/>
    <n v="3"/>
    <n v="2"/>
    <s v="532"/>
    <x v="0"/>
  </r>
  <r>
    <s v="CUST-2736"/>
    <n v="45584"/>
    <n v="171"/>
    <n v="2"/>
    <n v="8602.73"/>
    <n v="4"/>
    <n v="4"/>
    <n v="4"/>
    <s v="444"/>
    <x v="2"/>
  </r>
  <r>
    <s v="CUST-2741"/>
    <n v="45637"/>
    <n v="118"/>
    <n v="1"/>
    <n v="3579.8"/>
    <n v="5"/>
    <n v="3"/>
    <n v="3"/>
    <s v="533"/>
    <x v="0"/>
  </r>
  <r>
    <s v="CUST-2742"/>
    <n v="45608"/>
    <n v="147"/>
    <n v="1"/>
    <n v="3604.14"/>
    <n v="5"/>
    <n v="3"/>
    <n v="3"/>
    <s v="533"/>
    <x v="0"/>
  </r>
  <r>
    <s v="CUST-2744"/>
    <n v="45605"/>
    <n v="150"/>
    <n v="1"/>
    <n v="2091.33"/>
    <n v="5"/>
    <n v="3"/>
    <n v="2"/>
    <s v="532"/>
    <x v="0"/>
  </r>
  <r>
    <s v="CUST-2745"/>
    <n v="45586"/>
    <n v="169"/>
    <n v="1"/>
    <n v="2243.52"/>
    <n v="4"/>
    <n v="3"/>
    <n v="2"/>
    <s v="432"/>
    <x v="1"/>
  </r>
  <r>
    <s v="CUST-2747"/>
    <n v="45413"/>
    <n v="342"/>
    <n v="4"/>
    <n v="7880.1859535868807"/>
    <n v="3"/>
    <n v="4"/>
    <n v="4"/>
    <s v="344"/>
    <x v="1"/>
  </r>
  <r>
    <s v="CUST-2748"/>
    <n v="45282"/>
    <n v="473"/>
    <n v="1"/>
    <n v="3682.72"/>
    <n v="3"/>
    <n v="3"/>
    <n v="3"/>
    <s v="333"/>
    <x v="1"/>
  </r>
  <r>
    <s v="CUST-2749"/>
    <n v="45718"/>
    <n v="37"/>
    <n v="5"/>
    <n v="13033.578448377149"/>
    <n v="5"/>
    <n v="4"/>
    <n v="4"/>
    <s v="544"/>
    <x v="2"/>
  </r>
  <r>
    <s v="CUST-2754"/>
    <n v="45223"/>
    <n v="532"/>
    <n v="1"/>
    <n v="2985.44"/>
    <n v="2"/>
    <n v="3"/>
    <n v="2"/>
    <s v="232"/>
    <x v="3"/>
  </r>
  <r>
    <s v="CUST-2757"/>
    <n v="45754"/>
    <n v="1"/>
    <n v="1"/>
    <n v="2089.3200000000002"/>
    <n v="5"/>
    <n v="3"/>
    <n v="2"/>
    <s v="532"/>
    <x v="0"/>
  </r>
  <r>
    <s v="CUST-2760"/>
    <n v="45120"/>
    <n v="635"/>
    <n v="1"/>
    <n v="4947.34"/>
    <n v="2"/>
    <n v="3"/>
    <n v="3"/>
    <s v="233"/>
    <x v="3"/>
  </r>
  <r>
    <s v="CUST-2765"/>
    <n v="45592"/>
    <n v="163"/>
    <n v="1"/>
    <n v="2417.14"/>
    <n v="4"/>
    <n v="3"/>
    <n v="2"/>
    <s v="432"/>
    <x v="1"/>
  </r>
  <r>
    <s v="CUST-2768"/>
    <n v="45697"/>
    <n v="58"/>
    <n v="1"/>
    <n v="3533.14"/>
    <n v="5"/>
    <n v="3"/>
    <n v="3"/>
    <s v="533"/>
    <x v="0"/>
  </r>
  <r>
    <s v="CUST-2770"/>
    <n v="45453"/>
    <n v="302"/>
    <n v="1"/>
    <n v="3471.32"/>
    <n v="4"/>
    <n v="3"/>
    <n v="2"/>
    <s v="432"/>
    <x v="1"/>
  </r>
  <r>
    <s v="CUST-2773"/>
    <n v="45463"/>
    <n v="292"/>
    <n v="5"/>
    <n v="9808.3155963335903"/>
    <n v="4"/>
    <n v="4"/>
    <n v="4"/>
    <s v="444"/>
    <x v="2"/>
  </r>
  <r>
    <s v="CUST-2774"/>
    <n v="45339"/>
    <n v="416"/>
    <n v="1"/>
    <n v="2955.95"/>
    <n v="3"/>
    <n v="3"/>
    <n v="2"/>
    <s v="332"/>
    <x v="1"/>
  </r>
  <r>
    <s v="CUST-2777"/>
    <n v="45636"/>
    <n v="119"/>
    <n v="1"/>
    <n v="4233.37"/>
    <n v="5"/>
    <n v="3"/>
    <n v="3"/>
    <s v="533"/>
    <x v="0"/>
  </r>
  <r>
    <s v="CUST-2785"/>
    <n v="45205"/>
    <n v="550"/>
    <n v="1"/>
    <n v="3191.93"/>
    <n v="2"/>
    <n v="3"/>
    <n v="2"/>
    <s v="232"/>
    <x v="3"/>
  </r>
  <r>
    <s v="CUST-2798"/>
    <n v="45118"/>
    <n v="637"/>
    <n v="1"/>
    <n v="2186.09"/>
    <n v="2"/>
    <n v="3"/>
    <n v="2"/>
    <s v="232"/>
    <x v="3"/>
  </r>
  <r>
    <s v="CUST-2802"/>
    <n v="45732"/>
    <n v="23"/>
    <n v="4"/>
    <n v="9953.0138979099811"/>
    <n v="5"/>
    <n v="4"/>
    <n v="4"/>
    <s v="544"/>
    <x v="2"/>
  </r>
  <r>
    <s v="CUST-2803"/>
    <n v="45541"/>
    <n v="214"/>
    <n v="4"/>
    <n v="7865.2850932077708"/>
    <n v="4"/>
    <n v="4"/>
    <n v="4"/>
    <s v="444"/>
    <x v="2"/>
  </r>
  <r>
    <s v="CUST-2804"/>
    <n v="45502"/>
    <n v="253"/>
    <n v="1"/>
    <n v="4856.13"/>
    <n v="4"/>
    <n v="3"/>
    <n v="3"/>
    <s v="433"/>
    <x v="1"/>
  </r>
  <r>
    <s v="CUST-2805"/>
    <n v="45137"/>
    <n v="618"/>
    <n v="4"/>
    <n v="11383.459727030689"/>
    <n v="2"/>
    <n v="4"/>
    <n v="4"/>
    <s v="244"/>
    <x v="3"/>
  </r>
  <r>
    <s v="CUST-2813"/>
    <n v="45675"/>
    <n v="80"/>
    <n v="1"/>
    <n v="1358.29"/>
    <n v="5"/>
    <n v="3"/>
    <n v="1"/>
    <s v="531"/>
    <x v="0"/>
  </r>
  <r>
    <s v="CUST-2825"/>
    <n v="45643"/>
    <n v="112"/>
    <n v="4"/>
    <n v="11973.071319763971"/>
    <n v="5"/>
    <n v="4"/>
    <n v="4"/>
    <s v="544"/>
    <x v="2"/>
  </r>
  <r>
    <s v="CUST-2827"/>
    <n v="45254"/>
    <n v="501"/>
    <n v="1"/>
    <n v="1300"/>
    <n v="3"/>
    <n v="3"/>
    <n v="1"/>
    <s v="331"/>
    <x v="1"/>
  </r>
  <r>
    <s v="CUST-2829"/>
    <n v="45637"/>
    <n v="118"/>
    <n v="1"/>
    <n v="1643.22"/>
    <n v="5"/>
    <n v="3"/>
    <n v="1"/>
    <s v="531"/>
    <x v="0"/>
  </r>
  <r>
    <s v="CUST-2830"/>
    <n v="45298"/>
    <n v="457"/>
    <n v="4"/>
    <n v="9902.5570015164503"/>
    <n v="3"/>
    <n v="4"/>
    <n v="4"/>
    <s v="344"/>
    <x v="1"/>
  </r>
  <r>
    <s v="CUST-2832"/>
    <n v="45595"/>
    <n v="160"/>
    <n v="4"/>
    <n v="7394.6944843915498"/>
    <n v="5"/>
    <n v="4"/>
    <n v="4"/>
    <s v="544"/>
    <x v="2"/>
  </r>
  <r>
    <s v="CUST-2834"/>
    <n v="45694"/>
    <n v="61"/>
    <n v="2"/>
    <n v="7047.7800000000007"/>
    <n v="5"/>
    <n v="4"/>
    <n v="4"/>
    <s v="544"/>
    <x v="2"/>
  </r>
  <r>
    <s v="CUST-2836"/>
    <n v="45185"/>
    <n v="570"/>
    <n v="1"/>
    <n v="1772.53"/>
    <n v="2"/>
    <n v="3"/>
    <n v="2"/>
    <s v="232"/>
    <x v="3"/>
  </r>
  <r>
    <s v="CUST-2837"/>
    <n v="45318"/>
    <n v="437"/>
    <n v="1"/>
    <n v="830.02"/>
    <n v="3"/>
    <n v="3"/>
    <n v="1"/>
    <s v="331"/>
    <x v="1"/>
  </r>
  <r>
    <s v="CUST-2839"/>
    <n v="45346"/>
    <n v="409"/>
    <n v="1"/>
    <n v="1813.43"/>
    <n v="3"/>
    <n v="3"/>
    <n v="2"/>
    <s v="332"/>
    <x v="1"/>
  </r>
  <r>
    <s v="CUST-2842"/>
    <n v="45409"/>
    <n v="346"/>
    <n v="1"/>
    <n v="4312.72"/>
    <n v="3"/>
    <n v="3"/>
    <n v="3"/>
    <s v="333"/>
    <x v="1"/>
  </r>
  <r>
    <s v="CUST-2856"/>
    <n v="45176"/>
    <n v="579"/>
    <n v="1"/>
    <n v="2829.87"/>
    <n v="2"/>
    <n v="3"/>
    <n v="2"/>
    <s v="232"/>
    <x v="3"/>
  </r>
  <r>
    <s v="CUST-2858"/>
    <n v="45646"/>
    <n v="109"/>
    <n v="1"/>
    <n v="2555.5300000000002"/>
    <n v="5"/>
    <n v="3"/>
    <n v="2"/>
    <s v="532"/>
    <x v="0"/>
  </r>
  <r>
    <s v="CUST-2863"/>
    <n v="45609"/>
    <n v="146"/>
    <n v="5"/>
    <n v="11956.13679789"/>
    <n v="5"/>
    <n v="4"/>
    <n v="4"/>
    <s v="544"/>
    <x v="2"/>
  </r>
  <r>
    <s v="CUST-2867"/>
    <n v="45559"/>
    <n v="196"/>
    <n v="1"/>
    <n v="2073.02"/>
    <n v="4"/>
    <n v="3"/>
    <n v="2"/>
    <s v="432"/>
    <x v="1"/>
  </r>
  <r>
    <s v="CUST-2873"/>
    <n v="45519"/>
    <n v="236"/>
    <n v="2"/>
    <n v="4356.93"/>
    <n v="4"/>
    <n v="4"/>
    <n v="3"/>
    <s v="443"/>
    <x v="1"/>
  </r>
  <r>
    <s v="CUST-2874"/>
    <n v="45179"/>
    <n v="576"/>
    <n v="2"/>
    <n v="4970.28"/>
    <n v="2"/>
    <n v="4"/>
    <n v="3"/>
    <s v="243"/>
    <x v="3"/>
  </r>
  <r>
    <s v="CUST-2877"/>
    <n v="45208"/>
    <n v="547"/>
    <n v="4"/>
    <n v="7701.6451974024303"/>
    <n v="2"/>
    <n v="4"/>
    <n v="4"/>
    <s v="244"/>
    <x v="3"/>
  </r>
  <r>
    <s v="CUST-2881"/>
    <n v="45049"/>
    <n v="706"/>
    <n v="1"/>
    <n v="4032.39"/>
    <n v="2"/>
    <n v="3"/>
    <n v="3"/>
    <s v="233"/>
    <x v="3"/>
  </r>
  <r>
    <s v="CUST-2883"/>
    <n v="45395"/>
    <n v="360"/>
    <n v="4"/>
    <n v="4935.0200000000004"/>
    <n v="3"/>
    <n v="4"/>
    <n v="3"/>
    <s v="343"/>
    <x v="1"/>
  </r>
  <r>
    <s v="CUST-2887"/>
    <n v="45508"/>
    <n v="247"/>
    <n v="1"/>
    <n v="53.88"/>
    <n v="4"/>
    <n v="3"/>
    <n v="1"/>
    <s v="431"/>
    <x v="1"/>
  </r>
  <r>
    <s v="CUST-2889"/>
    <n v="45379"/>
    <n v="376"/>
    <n v="1"/>
    <n v="908.62"/>
    <n v="3"/>
    <n v="3"/>
    <n v="1"/>
    <s v="331"/>
    <x v="1"/>
  </r>
  <r>
    <s v="CUST-2890"/>
    <n v="45122"/>
    <n v="633"/>
    <n v="1"/>
    <n v="716.54"/>
    <n v="2"/>
    <n v="3"/>
    <n v="1"/>
    <s v="231"/>
    <x v="3"/>
  </r>
  <r>
    <s v="CUST-2894"/>
    <n v="45260"/>
    <n v="495"/>
    <n v="4"/>
    <n v="7903.6437311984701"/>
    <n v="3"/>
    <n v="4"/>
    <n v="4"/>
    <s v="344"/>
    <x v="1"/>
  </r>
  <r>
    <s v="CUST-2896"/>
    <n v="45371"/>
    <n v="384"/>
    <n v="1"/>
    <n v="866.74"/>
    <n v="3"/>
    <n v="3"/>
    <n v="1"/>
    <s v="331"/>
    <x v="1"/>
  </r>
  <r>
    <s v="CUST-2898"/>
    <n v="45162"/>
    <n v="593"/>
    <n v="1"/>
    <n v="2881.63"/>
    <n v="2"/>
    <n v="3"/>
    <n v="2"/>
    <s v="232"/>
    <x v="3"/>
  </r>
  <r>
    <s v="CUST-2900"/>
    <n v="45553"/>
    <n v="202"/>
    <n v="2"/>
    <n v="4879.4500000000007"/>
    <n v="4"/>
    <n v="4"/>
    <n v="3"/>
    <s v="443"/>
    <x v="1"/>
  </r>
  <r>
    <s v="CUST-2902"/>
    <n v="45442"/>
    <n v="313"/>
    <n v="1"/>
    <n v="3538.97"/>
    <n v="4"/>
    <n v="3"/>
    <n v="3"/>
    <s v="433"/>
    <x v="1"/>
  </r>
  <r>
    <s v="CUST-2903"/>
    <n v="45444"/>
    <n v="311"/>
    <n v="4"/>
    <n v="11827.907336435099"/>
    <n v="4"/>
    <n v="4"/>
    <n v="4"/>
    <s v="444"/>
    <x v="2"/>
  </r>
  <r>
    <s v="CUST-2916"/>
    <n v="45187"/>
    <n v="568"/>
    <n v="1"/>
    <n v="4270.4399999999996"/>
    <n v="2"/>
    <n v="3"/>
    <n v="3"/>
    <s v="233"/>
    <x v="3"/>
  </r>
  <r>
    <s v="CUST-2917"/>
    <n v="45114"/>
    <n v="641"/>
    <n v="1"/>
    <n v="4894.0600000000004"/>
    <n v="2"/>
    <n v="3"/>
    <n v="3"/>
    <s v="233"/>
    <x v="3"/>
  </r>
  <r>
    <s v="CUST-2919"/>
    <n v="45334"/>
    <n v="421"/>
    <n v="1"/>
    <n v="2119.0100000000002"/>
    <n v="3"/>
    <n v="3"/>
    <n v="2"/>
    <s v="332"/>
    <x v="1"/>
  </r>
  <r>
    <s v="CUST-2924"/>
    <n v="45075"/>
    <n v="680"/>
    <n v="1"/>
    <n v="411.63"/>
    <n v="2"/>
    <n v="3"/>
    <n v="1"/>
    <s v="231"/>
    <x v="3"/>
  </r>
  <r>
    <s v="CUST-2926"/>
    <n v="45474"/>
    <n v="281"/>
    <n v="1"/>
    <n v="4827.09"/>
    <n v="4"/>
    <n v="3"/>
    <n v="3"/>
    <s v="433"/>
    <x v="1"/>
  </r>
  <r>
    <s v="CUST-2929"/>
    <n v="45453"/>
    <n v="302"/>
    <n v="2"/>
    <n v="2660.82"/>
    <n v="4"/>
    <n v="4"/>
    <n v="2"/>
    <s v="442"/>
    <x v="1"/>
  </r>
  <r>
    <s v="CUST-2937"/>
    <n v="45291"/>
    <n v="464"/>
    <n v="1"/>
    <n v="3589.68"/>
    <n v="3"/>
    <n v="3"/>
    <n v="3"/>
    <s v="333"/>
    <x v="1"/>
  </r>
  <r>
    <s v="CUST-2940"/>
    <n v="45687"/>
    <n v="68"/>
    <n v="1"/>
    <n v="554.63"/>
    <n v="5"/>
    <n v="3"/>
    <n v="1"/>
    <s v="531"/>
    <x v="0"/>
  </r>
  <r>
    <s v="CUST-2941"/>
    <n v="45318"/>
    <n v="437"/>
    <n v="1"/>
    <n v="1665.43"/>
    <n v="3"/>
    <n v="3"/>
    <n v="1"/>
    <s v="331"/>
    <x v="1"/>
  </r>
  <r>
    <s v="CUST-2943"/>
    <n v="45499"/>
    <n v="256"/>
    <n v="5"/>
    <n v="12469.312053613781"/>
    <n v="4"/>
    <n v="4"/>
    <n v="4"/>
    <s v="444"/>
    <x v="2"/>
  </r>
  <r>
    <s v="CUST-2944"/>
    <n v="45532"/>
    <n v="223"/>
    <n v="1"/>
    <n v="911.92"/>
    <n v="4"/>
    <n v="3"/>
    <n v="1"/>
    <s v="431"/>
    <x v="1"/>
  </r>
  <r>
    <s v="CUST-2946"/>
    <n v="45359"/>
    <n v="396"/>
    <n v="1"/>
    <n v="460.45"/>
    <n v="3"/>
    <n v="3"/>
    <n v="1"/>
    <s v="331"/>
    <x v="1"/>
  </r>
  <r>
    <s v="CUST-2949"/>
    <n v="45231"/>
    <n v="524"/>
    <n v="1"/>
    <n v="3834.22"/>
    <n v="3"/>
    <n v="3"/>
    <n v="3"/>
    <s v="333"/>
    <x v="1"/>
  </r>
  <r>
    <s v="CUST-2950"/>
    <n v="45742"/>
    <n v="13"/>
    <n v="1"/>
    <n v="2848.49"/>
    <n v="5"/>
    <n v="3"/>
    <n v="2"/>
    <s v="532"/>
    <x v="0"/>
  </r>
  <r>
    <s v="CUST-2956"/>
    <n v="45554"/>
    <n v="201"/>
    <n v="1"/>
    <n v="4290.05"/>
    <n v="4"/>
    <n v="3"/>
    <n v="3"/>
    <s v="433"/>
    <x v="1"/>
  </r>
  <r>
    <s v="CUST-2959"/>
    <n v="45317"/>
    <n v="438"/>
    <n v="1"/>
    <n v="1922.42"/>
    <n v="3"/>
    <n v="3"/>
    <n v="2"/>
    <s v="332"/>
    <x v="1"/>
  </r>
  <r>
    <s v="CUST-2960"/>
    <n v="45481"/>
    <n v="274"/>
    <n v="1"/>
    <n v="4519.9799999999996"/>
    <n v="4"/>
    <n v="3"/>
    <n v="3"/>
    <s v="433"/>
    <x v="1"/>
  </r>
  <r>
    <s v="CUST-2965"/>
    <n v="45489"/>
    <n v="266"/>
    <n v="5"/>
    <n v="14009.71913191796"/>
    <n v="4"/>
    <n v="4"/>
    <n v="4"/>
    <s v="444"/>
    <x v="2"/>
  </r>
  <r>
    <s v="CUST-2968"/>
    <n v="45692"/>
    <n v="63"/>
    <n v="1"/>
    <n v="2182.44"/>
    <n v="5"/>
    <n v="3"/>
    <n v="2"/>
    <s v="532"/>
    <x v="0"/>
  </r>
  <r>
    <s v="CUST-2972"/>
    <n v="45180"/>
    <n v="575"/>
    <n v="5"/>
    <n v="12618.8227249468"/>
    <n v="2"/>
    <n v="4"/>
    <n v="4"/>
    <s v="244"/>
    <x v="3"/>
  </r>
  <r>
    <s v="CUST-2974"/>
    <n v="45714"/>
    <n v="41"/>
    <n v="5"/>
    <n v="14790.779977097931"/>
    <n v="5"/>
    <n v="4"/>
    <n v="4"/>
    <s v="544"/>
    <x v="2"/>
  </r>
  <r>
    <s v="CUST-2975"/>
    <n v="45209"/>
    <n v="546"/>
    <n v="4"/>
    <n v="9972.5268333092699"/>
    <n v="2"/>
    <n v="4"/>
    <n v="4"/>
    <s v="244"/>
    <x v="3"/>
  </r>
  <r>
    <s v="CUST-2978"/>
    <n v="45278"/>
    <n v="477"/>
    <n v="1"/>
    <n v="341.2"/>
    <n v="3"/>
    <n v="3"/>
    <n v="1"/>
    <s v="331"/>
    <x v="1"/>
  </r>
  <r>
    <s v="CUST-2981"/>
    <n v="45718"/>
    <n v="37"/>
    <n v="1"/>
    <n v="2639.51"/>
    <n v="5"/>
    <n v="3"/>
    <n v="2"/>
    <s v="532"/>
    <x v="0"/>
  </r>
  <r>
    <s v="CUST-2982"/>
    <n v="45606"/>
    <n v="149"/>
    <n v="1"/>
    <n v="2211.73"/>
    <n v="5"/>
    <n v="3"/>
    <n v="2"/>
    <s v="532"/>
    <x v="0"/>
  </r>
  <r>
    <s v="CUST-2985"/>
    <n v="45400"/>
    <n v="355"/>
    <n v="5"/>
    <n v="10647.81748261708"/>
    <n v="3"/>
    <n v="4"/>
    <n v="4"/>
    <s v="344"/>
    <x v="1"/>
  </r>
  <r>
    <s v="CUST-2989"/>
    <n v="45142"/>
    <n v="613"/>
    <n v="1"/>
    <n v="2177.6799999999998"/>
    <n v="2"/>
    <n v="3"/>
    <n v="2"/>
    <s v="232"/>
    <x v="3"/>
  </r>
  <r>
    <s v="CUST-2997"/>
    <n v="45734"/>
    <n v="21"/>
    <n v="1"/>
    <n v="4791.3100000000004"/>
    <n v="5"/>
    <n v="3"/>
    <n v="3"/>
    <s v="533"/>
    <x v="0"/>
  </r>
  <r>
    <s v="CUST-2999"/>
    <n v="45645"/>
    <n v="110"/>
    <n v="1"/>
    <n v="614.58000000000004"/>
    <n v="5"/>
    <n v="3"/>
    <n v="1"/>
    <s v="531"/>
    <x v="0"/>
  </r>
  <r>
    <s v="CUST-3002"/>
    <n v="45707"/>
    <n v="48"/>
    <n v="1"/>
    <n v="3978.93"/>
    <n v="5"/>
    <n v="3"/>
    <n v="3"/>
    <s v="533"/>
    <x v="0"/>
  </r>
  <r>
    <s v="CUST-3004"/>
    <n v="45577"/>
    <n v="178"/>
    <n v="1"/>
    <n v="3795.17"/>
    <n v="4"/>
    <n v="3"/>
    <n v="3"/>
    <s v="433"/>
    <x v="1"/>
  </r>
  <r>
    <s v="CUST-3008"/>
    <n v="45475"/>
    <n v="280"/>
    <n v="4"/>
    <n v="8396.5405859141301"/>
    <n v="4"/>
    <n v="4"/>
    <n v="4"/>
    <s v="444"/>
    <x v="2"/>
  </r>
  <r>
    <s v="CUST-3011"/>
    <n v="45475"/>
    <n v="280"/>
    <n v="1"/>
    <n v="4490.78"/>
    <n v="4"/>
    <n v="3"/>
    <n v="3"/>
    <s v="433"/>
    <x v="1"/>
  </r>
  <r>
    <s v="CUST-3013"/>
    <n v="45147"/>
    <n v="608"/>
    <n v="4"/>
    <n v="11827.216560907418"/>
    <n v="2"/>
    <n v="4"/>
    <n v="4"/>
    <s v="244"/>
    <x v="3"/>
  </r>
  <r>
    <s v="CUST-3014"/>
    <n v="45709"/>
    <n v="46"/>
    <n v="1"/>
    <n v="1059.6600000000001"/>
    <n v="5"/>
    <n v="3"/>
    <n v="1"/>
    <s v="531"/>
    <x v="0"/>
  </r>
  <r>
    <s v="CUST-3019"/>
    <n v="45577"/>
    <n v="178"/>
    <n v="1"/>
    <n v="265.18"/>
    <n v="4"/>
    <n v="3"/>
    <n v="1"/>
    <s v="431"/>
    <x v="1"/>
  </r>
  <r>
    <s v="CUST-3020"/>
    <n v="45703"/>
    <n v="52"/>
    <n v="4"/>
    <n v="8949.6912572471501"/>
    <n v="5"/>
    <n v="4"/>
    <n v="4"/>
    <s v="544"/>
    <x v="2"/>
  </r>
  <r>
    <s v="CUST-3025"/>
    <n v="45123"/>
    <n v="632"/>
    <n v="4"/>
    <n v="11543.280480223761"/>
    <n v="2"/>
    <n v="4"/>
    <n v="4"/>
    <s v="244"/>
    <x v="3"/>
  </r>
  <r>
    <s v="CUST-3026"/>
    <n v="45189"/>
    <n v="566"/>
    <n v="1"/>
    <n v="584.37"/>
    <n v="2"/>
    <n v="3"/>
    <n v="1"/>
    <s v="231"/>
    <x v="3"/>
  </r>
  <r>
    <s v="CUST-3027"/>
    <n v="45156"/>
    <n v="599"/>
    <n v="1"/>
    <n v="1856.21"/>
    <n v="2"/>
    <n v="3"/>
    <n v="2"/>
    <s v="232"/>
    <x v="3"/>
  </r>
  <r>
    <s v="CUST-3030"/>
    <n v="45352"/>
    <n v="403"/>
    <n v="1"/>
    <n v="170.11"/>
    <n v="3"/>
    <n v="3"/>
    <n v="1"/>
    <s v="331"/>
    <x v="1"/>
  </r>
  <r>
    <s v="CUST-3037"/>
    <n v="45076"/>
    <n v="679"/>
    <n v="1"/>
    <n v="4643.7"/>
    <n v="2"/>
    <n v="3"/>
    <n v="3"/>
    <s v="233"/>
    <x v="3"/>
  </r>
  <r>
    <s v="CUST-3041"/>
    <n v="45727"/>
    <n v="28"/>
    <n v="5"/>
    <n v="12976.66463175979"/>
    <n v="5"/>
    <n v="4"/>
    <n v="4"/>
    <s v="544"/>
    <x v="2"/>
  </r>
  <r>
    <s v="CUST-3049"/>
    <n v="45461"/>
    <n v="294"/>
    <n v="1"/>
    <n v="2354.7600000000002"/>
    <n v="4"/>
    <n v="3"/>
    <n v="2"/>
    <s v="432"/>
    <x v="1"/>
  </r>
  <r>
    <s v="CUST-3050"/>
    <n v="45403"/>
    <n v="352"/>
    <n v="6"/>
    <n v="14177.385470113721"/>
    <n v="3"/>
    <n v="4"/>
    <n v="4"/>
    <s v="344"/>
    <x v="1"/>
  </r>
  <r>
    <s v="CUST-3051"/>
    <n v="45267"/>
    <n v="488"/>
    <n v="1"/>
    <n v="1939.89"/>
    <n v="3"/>
    <n v="3"/>
    <n v="2"/>
    <s v="332"/>
    <x v="1"/>
  </r>
  <r>
    <s v="CUST-3052"/>
    <n v="45529"/>
    <n v="226"/>
    <n v="2"/>
    <n v="3530"/>
    <n v="4"/>
    <n v="4"/>
    <n v="3"/>
    <s v="443"/>
    <x v="1"/>
  </r>
  <r>
    <s v="CUST-3056"/>
    <n v="45575"/>
    <n v="180"/>
    <n v="1"/>
    <n v="680.39"/>
    <n v="4"/>
    <n v="3"/>
    <n v="1"/>
    <s v="431"/>
    <x v="1"/>
  </r>
  <r>
    <s v="CUST-3057"/>
    <n v="45337"/>
    <n v="418"/>
    <n v="1"/>
    <n v="4567.8500000000004"/>
    <n v="3"/>
    <n v="3"/>
    <n v="3"/>
    <s v="333"/>
    <x v="1"/>
  </r>
  <r>
    <s v="CUST-3067"/>
    <n v="45585"/>
    <n v="170"/>
    <n v="1"/>
    <n v="1466.44"/>
    <n v="4"/>
    <n v="3"/>
    <n v="1"/>
    <s v="431"/>
    <x v="1"/>
  </r>
  <r>
    <s v="CUST-3071"/>
    <n v="45755"/>
    <n v="0"/>
    <n v="8"/>
    <n v="17882.20580415551"/>
    <n v="5"/>
    <n v="4"/>
    <n v="4"/>
    <s v="544"/>
    <x v="2"/>
  </r>
  <r>
    <s v="CUST-3072"/>
    <n v="45469"/>
    <n v="286"/>
    <n v="1"/>
    <n v="2910.09"/>
    <n v="4"/>
    <n v="3"/>
    <n v="2"/>
    <s v="432"/>
    <x v="1"/>
  </r>
  <r>
    <s v="CUST-3075"/>
    <n v="45700"/>
    <n v="55"/>
    <n v="2"/>
    <n v="2776.61"/>
    <n v="5"/>
    <n v="4"/>
    <n v="2"/>
    <s v="542"/>
    <x v="0"/>
  </r>
  <r>
    <s v="CUST-3079"/>
    <n v="45371"/>
    <n v="384"/>
    <n v="1"/>
    <n v="425.04"/>
    <n v="3"/>
    <n v="3"/>
    <n v="1"/>
    <s v="331"/>
    <x v="1"/>
  </r>
  <r>
    <s v="CUST-3080"/>
    <n v="45144"/>
    <n v="611"/>
    <n v="1"/>
    <n v="4278.38"/>
    <n v="2"/>
    <n v="3"/>
    <n v="3"/>
    <s v="233"/>
    <x v="3"/>
  </r>
  <r>
    <s v="CUST-3082"/>
    <n v="45574"/>
    <n v="181"/>
    <n v="1"/>
    <n v="3114.99"/>
    <n v="4"/>
    <n v="3"/>
    <n v="2"/>
    <s v="432"/>
    <x v="1"/>
  </r>
  <r>
    <s v="CUST-3083"/>
    <n v="45611"/>
    <n v="144"/>
    <n v="4"/>
    <n v="7163.2457645407903"/>
    <n v="5"/>
    <n v="4"/>
    <n v="4"/>
    <s v="544"/>
    <x v="2"/>
  </r>
  <r>
    <s v="CUST-3090"/>
    <n v="45678"/>
    <n v="77"/>
    <n v="1"/>
    <n v="604.92999999999995"/>
    <n v="5"/>
    <n v="3"/>
    <n v="1"/>
    <s v="531"/>
    <x v="0"/>
  </r>
  <r>
    <s v="CUST-3092"/>
    <n v="45321"/>
    <n v="434"/>
    <n v="2"/>
    <n v="3071.9"/>
    <n v="3"/>
    <n v="4"/>
    <n v="2"/>
    <s v="342"/>
    <x v="1"/>
  </r>
  <r>
    <s v="CUST-3094"/>
    <n v="45357"/>
    <n v="398"/>
    <n v="1"/>
    <n v="4436.1000000000004"/>
    <n v="3"/>
    <n v="3"/>
    <n v="3"/>
    <s v="333"/>
    <x v="1"/>
  </r>
  <r>
    <s v="CUST-3095"/>
    <n v="45525"/>
    <n v="230"/>
    <n v="1"/>
    <n v="1782.89"/>
    <n v="4"/>
    <n v="3"/>
    <n v="2"/>
    <s v="432"/>
    <x v="1"/>
  </r>
  <r>
    <s v="CUST-3096"/>
    <n v="45727"/>
    <n v="28"/>
    <n v="1"/>
    <n v="4175.43"/>
    <n v="5"/>
    <n v="3"/>
    <n v="3"/>
    <s v="533"/>
    <x v="0"/>
  </r>
  <r>
    <s v="CUST-3099"/>
    <n v="45097"/>
    <n v="658"/>
    <n v="1"/>
    <n v="1628.47"/>
    <n v="2"/>
    <n v="3"/>
    <n v="1"/>
    <s v="231"/>
    <x v="3"/>
  </r>
  <r>
    <s v="CUST-3102"/>
    <n v="45395"/>
    <n v="360"/>
    <n v="1"/>
    <n v="1190.9000000000001"/>
    <n v="3"/>
    <n v="3"/>
    <n v="1"/>
    <s v="331"/>
    <x v="1"/>
  </r>
  <r>
    <s v="CUST-3106"/>
    <n v="45142"/>
    <n v="613"/>
    <n v="4"/>
    <n v="11456.02268177324"/>
    <n v="2"/>
    <n v="4"/>
    <n v="4"/>
    <s v="244"/>
    <x v="3"/>
  </r>
  <r>
    <s v="CUST-3109"/>
    <n v="45074"/>
    <n v="681"/>
    <n v="1"/>
    <n v="4474.62"/>
    <n v="2"/>
    <n v="3"/>
    <n v="3"/>
    <s v="233"/>
    <x v="3"/>
  </r>
  <r>
    <s v="CUST-3114"/>
    <n v="45674"/>
    <n v="81"/>
    <n v="4"/>
    <n v="8868.66775620521"/>
    <n v="5"/>
    <n v="4"/>
    <n v="4"/>
    <s v="544"/>
    <x v="2"/>
  </r>
  <r>
    <s v="CUST-3115"/>
    <n v="45641"/>
    <n v="114"/>
    <n v="4"/>
    <n v="8169.197253079361"/>
    <n v="5"/>
    <n v="4"/>
    <n v="4"/>
    <s v="544"/>
    <x v="2"/>
  </r>
  <r>
    <s v="CUST-3120"/>
    <n v="45273"/>
    <n v="482"/>
    <n v="1"/>
    <n v="2814.49"/>
    <n v="3"/>
    <n v="3"/>
    <n v="2"/>
    <s v="332"/>
    <x v="1"/>
  </r>
  <r>
    <s v="CUST-3123"/>
    <n v="45747"/>
    <n v="8"/>
    <n v="1"/>
    <n v="2208.84"/>
    <n v="5"/>
    <n v="3"/>
    <n v="2"/>
    <s v="532"/>
    <x v="0"/>
  </r>
  <r>
    <s v="CUST-3132"/>
    <n v="45128"/>
    <n v="627"/>
    <n v="1"/>
    <n v="1111.27"/>
    <n v="2"/>
    <n v="3"/>
    <n v="1"/>
    <s v="231"/>
    <x v="3"/>
  </r>
  <r>
    <s v="CUST-3133"/>
    <n v="45420"/>
    <n v="335"/>
    <n v="1"/>
    <n v="544.24"/>
    <n v="3"/>
    <n v="3"/>
    <n v="1"/>
    <s v="331"/>
    <x v="1"/>
  </r>
  <r>
    <s v="CUST-3140"/>
    <n v="45503"/>
    <n v="252"/>
    <n v="4"/>
    <n v="11609.973562991299"/>
    <n v="4"/>
    <n v="4"/>
    <n v="4"/>
    <s v="444"/>
    <x v="2"/>
  </r>
  <r>
    <s v="CUST-3143"/>
    <n v="45742"/>
    <n v="13"/>
    <n v="2"/>
    <n v="2713"/>
    <n v="5"/>
    <n v="4"/>
    <n v="2"/>
    <s v="542"/>
    <x v="0"/>
  </r>
  <r>
    <s v="CUST-3144"/>
    <n v="45122"/>
    <n v="633"/>
    <n v="1"/>
    <n v="2448.36"/>
    <n v="2"/>
    <n v="3"/>
    <n v="2"/>
    <s v="232"/>
    <x v="3"/>
  </r>
  <r>
    <s v="CUST-3148"/>
    <n v="45643"/>
    <n v="112"/>
    <n v="1"/>
    <n v="1229.8599999999999"/>
    <n v="5"/>
    <n v="3"/>
    <n v="1"/>
    <s v="531"/>
    <x v="0"/>
  </r>
  <r>
    <s v="CUST-3152"/>
    <n v="45611"/>
    <n v="144"/>
    <n v="3"/>
    <n v="8840.619999999999"/>
    <n v="5"/>
    <n v="4"/>
    <n v="4"/>
    <s v="544"/>
    <x v="2"/>
  </r>
  <r>
    <s v="CUST-3153"/>
    <n v="45028"/>
    <n v="727"/>
    <n v="1"/>
    <n v="4274.6400000000003"/>
    <n v="2"/>
    <n v="3"/>
    <n v="3"/>
    <s v="233"/>
    <x v="3"/>
  </r>
  <r>
    <s v="CUST-3156"/>
    <n v="45178"/>
    <n v="577"/>
    <n v="4"/>
    <n v="7244.9692224091696"/>
    <n v="2"/>
    <n v="4"/>
    <n v="4"/>
    <s v="244"/>
    <x v="3"/>
  </r>
  <r>
    <s v="CUST-3162"/>
    <n v="45441"/>
    <n v="314"/>
    <n v="1"/>
    <n v="2994.58"/>
    <n v="4"/>
    <n v="3"/>
    <n v="2"/>
    <s v="432"/>
    <x v="1"/>
  </r>
  <r>
    <s v="CUST-3164"/>
    <n v="45458"/>
    <n v="297"/>
    <n v="5"/>
    <n v="9505.4465817463406"/>
    <n v="4"/>
    <n v="4"/>
    <n v="4"/>
    <s v="444"/>
    <x v="2"/>
  </r>
  <r>
    <s v="CUST-3168"/>
    <n v="45679"/>
    <n v="76"/>
    <n v="1"/>
    <n v="4993.3599999999997"/>
    <n v="5"/>
    <n v="3"/>
    <n v="3"/>
    <s v="533"/>
    <x v="0"/>
  </r>
  <r>
    <s v="CUST-3169"/>
    <n v="45690"/>
    <n v="65"/>
    <n v="9"/>
    <n v="20700.58286875621"/>
    <n v="5"/>
    <n v="5"/>
    <n v="4"/>
    <s v="554"/>
    <x v="2"/>
  </r>
  <r>
    <s v="CUST-3172"/>
    <n v="45604"/>
    <n v="151"/>
    <n v="5"/>
    <n v="13960.867839560951"/>
    <n v="5"/>
    <n v="4"/>
    <n v="4"/>
    <s v="544"/>
    <x v="2"/>
  </r>
  <r>
    <s v="CUST-3174"/>
    <n v="45654"/>
    <n v="101"/>
    <n v="1"/>
    <n v="3334.11"/>
    <n v="5"/>
    <n v="3"/>
    <n v="2"/>
    <s v="532"/>
    <x v="0"/>
  </r>
  <r>
    <s v="CUST-3176"/>
    <n v="45526"/>
    <n v="229"/>
    <n v="1"/>
    <n v="3735.03"/>
    <n v="4"/>
    <n v="3"/>
    <n v="3"/>
    <s v="433"/>
    <x v="1"/>
  </r>
  <r>
    <s v="CUST-3180"/>
    <n v="45519"/>
    <n v="236"/>
    <n v="1"/>
    <n v="852.31"/>
    <n v="4"/>
    <n v="3"/>
    <n v="1"/>
    <s v="431"/>
    <x v="1"/>
  </r>
  <r>
    <s v="CUST-3187"/>
    <n v="45227"/>
    <n v="528"/>
    <n v="2"/>
    <n v="5503.62"/>
    <n v="2"/>
    <n v="4"/>
    <n v="3"/>
    <s v="243"/>
    <x v="3"/>
  </r>
  <r>
    <s v="CUST-3189"/>
    <n v="45317"/>
    <n v="438"/>
    <n v="1"/>
    <n v="4369.12"/>
    <n v="3"/>
    <n v="3"/>
    <n v="3"/>
    <s v="333"/>
    <x v="1"/>
  </r>
  <r>
    <s v="CUST-3190"/>
    <n v="45748"/>
    <n v="7"/>
    <n v="1"/>
    <n v="3091.37"/>
    <n v="5"/>
    <n v="3"/>
    <n v="2"/>
    <s v="532"/>
    <x v="0"/>
  </r>
  <r>
    <s v="CUST-3192"/>
    <n v="45755"/>
    <n v="0"/>
    <n v="4"/>
    <n v="7089.3035004745097"/>
    <n v="5"/>
    <n v="4"/>
    <n v="4"/>
    <s v="544"/>
    <x v="2"/>
  </r>
  <r>
    <s v="CUST-3194"/>
    <n v="45365"/>
    <n v="390"/>
    <n v="1"/>
    <n v="2885.16"/>
    <n v="3"/>
    <n v="3"/>
    <n v="2"/>
    <s v="332"/>
    <x v="1"/>
  </r>
  <r>
    <s v="CUST-3195"/>
    <n v="45713"/>
    <n v="42"/>
    <n v="1"/>
    <n v="1302.58"/>
    <n v="5"/>
    <n v="3"/>
    <n v="1"/>
    <s v="531"/>
    <x v="0"/>
  </r>
  <r>
    <s v="CUST-3199"/>
    <n v="45447"/>
    <n v="308"/>
    <n v="2"/>
    <n v="8318.4599999999991"/>
    <n v="4"/>
    <n v="4"/>
    <n v="4"/>
    <s v="444"/>
    <x v="2"/>
  </r>
  <r>
    <s v="CUST-3200"/>
    <n v="45499"/>
    <n v="256"/>
    <n v="1"/>
    <n v="532.99"/>
    <n v="4"/>
    <n v="3"/>
    <n v="1"/>
    <s v="431"/>
    <x v="1"/>
  </r>
  <r>
    <s v="CUST-3206"/>
    <n v="45290"/>
    <n v="465"/>
    <n v="1"/>
    <n v="1343.61"/>
    <n v="3"/>
    <n v="3"/>
    <n v="1"/>
    <s v="331"/>
    <x v="1"/>
  </r>
  <r>
    <s v="CUST-3208"/>
    <n v="45329"/>
    <n v="426"/>
    <n v="2"/>
    <n v="8189.3"/>
    <n v="3"/>
    <n v="4"/>
    <n v="4"/>
    <s v="344"/>
    <x v="1"/>
  </r>
  <r>
    <s v="CUST-3214"/>
    <n v="45468"/>
    <n v="287"/>
    <n v="1"/>
    <n v="4158.55"/>
    <n v="4"/>
    <n v="3"/>
    <n v="3"/>
    <s v="433"/>
    <x v="1"/>
  </r>
  <r>
    <s v="CUST-3219"/>
    <n v="45372"/>
    <n v="383"/>
    <n v="5"/>
    <n v="11895.35752548122"/>
    <n v="3"/>
    <n v="4"/>
    <n v="4"/>
    <s v="344"/>
    <x v="1"/>
  </r>
  <r>
    <s v="CUST-3220"/>
    <n v="45278"/>
    <n v="477"/>
    <n v="1"/>
    <n v="3192.76"/>
    <n v="3"/>
    <n v="3"/>
    <n v="2"/>
    <s v="332"/>
    <x v="1"/>
  </r>
  <r>
    <s v="CUST-3224"/>
    <n v="45571"/>
    <n v="184"/>
    <n v="1"/>
    <n v="2213.2600000000002"/>
    <n v="4"/>
    <n v="3"/>
    <n v="2"/>
    <s v="432"/>
    <x v="1"/>
  </r>
  <r>
    <s v="CUST-3226"/>
    <n v="45643"/>
    <n v="112"/>
    <n v="2"/>
    <n v="7928.48"/>
    <n v="5"/>
    <n v="4"/>
    <n v="4"/>
    <s v="544"/>
    <x v="2"/>
  </r>
  <r>
    <s v="CUST-3227"/>
    <n v="45131"/>
    <n v="624"/>
    <n v="4"/>
    <n v="11225.323018187581"/>
    <n v="2"/>
    <n v="4"/>
    <n v="4"/>
    <s v="244"/>
    <x v="3"/>
  </r>
  <r>
    <s v="CUST-3233"/>
    <n v="45544"/>
    <n v="211"/>
    <n v="1"/>
    <n v="2113.5500000000002"/>
    <n v="4"/>
    <n v="3"/>
    <n v="2"/>
    <s v="432"/>
    <x v="1"/>
  </r>
  <r>
    <s v="CUST-3237"/>
    <n v="45518"/>
    <n v="237"/>
    <n v="4"/>
    <n v="7755.0216338436803"/>
    <n v="4"/>
    <n v="4"/>
    <n v="4"/>
    <s v="444"/>
    <x v="2"/>
  </r>
  <r>
    <s v="CUST-3243"/>
    <n v="45282"/>
    <n v="473"/>
    <n v="1"/>
    <n v="670.98"/>
    <n v="3"/>
    <n v="3"/>
    <n v="1"/>
    <s v="331"/>
    <x v="1"/>
  </r>
  <r>
    <s v="CUST-3246"/>
    <n v="45122"/>
    <n v="633"/>
    <n v="1"/>
    <n v="3230.42"/>
    <n v="2"/>
    <n v="3"/>
    <n v="2"/>
    <s v="232"/>
    <x v="3"/>
  </r>
  <r>
    <s v="CUST-3248"/>
    <n v="45399"/>
    <n v="356"/>
    <n v="1"/>
    <n v="1894.58"/>
    <n v="3"/>
    <n v="3"/>
    <n v="2"/>
    <s v="332"/>
    <x v="1"/>
  </r>
  <r>
    <s v="CUST-3249"/>
    <n v="45618"/>
    <n v="137"/>
    <n v="5"/>
    <n v="9206.7965400684716"/>
    <n v="5"/>
    <n v="4"/>
    <n v="4"/>
    <s v="544"/>
    <x v="2"/>
  </r>
  <r>
    <s v="CUST-3250"/>
    <n v="45063"/>
    <n v="692"/>
    <n v="4"/>
    <n v="8193.1695588235089"/>
    <n v="2"/>
    <n v="4"/>
    <n v="4"/>
    <s v="244"/>
    <x v="3"/>
  </r>
  <r>
    <s v="CUST-3251"/>
    <n v="45256"/>
    <n v="499"/>
    <n v="4"/>
    <n v="7402.9121369695204"/>
    <n v="3"/>
    <n v="4"/>
    <n v="4"/>
    <s v="344"/>
    <x v="1"/>
  </r>
  <r>
    <s v="CUST-3252"/>
    <n v="45601"/>
    <n v="154"/>
    <n v="1"/>
    <n v="60.04"/>
    <n v="5"/>
    <n v="3"/>
    <n v="1"/>
    <s v="531"/>
    <x v="0"/>
  </r>
  <r>
    <s v="CUST-3256"/>
    <n v="45210"/>
    <n v="545"/>
    <n v="1"/>
    <n v="801.02"/>
    <n v="2"/>
    <n v="3"/>
    <n v="1"/>
    <s v="231"/>
    <x v="3"/>
  </r>
  <r>
    <s v="CUST-3259"/>
    <n v="45713"/>
    <n v="42"/>
    <n v="1"/>
    <n v="4787.49"/>
    <n v="5"/>
    <n v="3"/>
    <n v="3"/>
    <s v="533"/>
    <x v="0"/>
  </r>
  <r>
    <s v="CUST-3264"/>
    <n v="45554"/>
    <n v="201"/>
    <n v="4"/>
    <n v="10512.247943755632"/>
    <n v="4"/>
    <n v="4"/>
    <n v="4"/>
    <s v="444"/>
    <x v="2"/>
  </r>
  <r>
    <s v="CUST-3266"/>
    <n v="45058"/>
    <n v="697"/>
    <n v="1"/>
    <n v="143.30000000000001"/>
    <n v="2"/>
    <n v="3"/>
    <n v="1"/>
    <s v="231"/>
    <x v="3"/>
  </r>
  <r>
    <s v="CUST-3271"/>
    <n v="45300"/>
    <n v="455"/>
    <n v="1"/>
    <n v="3799.42"/>
    <n v="3"/>
    <n v="3"/>
    <n v="3"/>
    <s v="333"/>
    <x v="1"/>
  </r>
  <r>
    <s v="CUST-3272"/>
    <n v="45162"/>
    <n v="593"/>
    <n v="1"/>
    <n v="4423.18"/>
    <n v="2"/>
    <n v="3"/>
    <n v="3"/>
    <s v="233"/>
    <x v="3"/>
  </r>
  <r>
    <s v="CUST-3275"/>
    <n v="45157"/>
    <n v="598"/>
    <n v="1"/>
    <n v="4270.53"/>
    <n v="2"/>
    <n v="3"/>
    <n v="3"/>
    <s v="233"/>
    <x v="3"/>
  </r>
  <r>
    <s v="CUST-3280"/>
    <n v="45149"/>
    <n v="606"/>
    <n v="5"/>
    <n v="13021.929914581111"/>
    <n v="2"/>
    <n v="4"/>
    <n v="4"/>
    <s v="244"/>
    <x v="3"/>
  </r>
  <r>
    <s v="CUST-3284"/>
    <n v="45685"/>
    <n v="70"/>
    <n v="2"/>
    <n v="6135.52"/>
    <n v="5"/>
    <n v="4"/>
    <n v="3"/>
    <s v="543"/>
    <x v="0"/>
  </r>
  <r>
    <s v="CUST-3295"/>
    <n v="45575"/>
    <n v="180"/>
    <n v="1"/>
    <n v="925.28"/>
    <n v="4"/>
    <n v="3"/>
    <n v="1"/>
    <s v="431"/>
    <x v="1"/>
  </r>
  <r>
    <s v="CUST-3299"/>
    <n v="45619"/>
    <n v="136"/>
    <n v="1"/>
    <n v="2210.21"/>
    <n v="5"/>
    <n v="3"/>
    <n v="2"/>
    <s v="532"/>
    <x v="0"/>
  </r>
  <r>
    <s v="CUST-3311"/>
    <n v="45637"/>
    <n v="118"/>
    <n v="4"/>
    <n v="11110.07498751739"/>
    <n v="5"/>
    <n v="4"/>
    <n v="4"/>
    <s v="544"/>
    <x v="2"/>
  </r>
  <r>
    <s v="CUST-3320"/>
    <n v="45657"/>
    <n v="98"/>
    <n v="1"/>
    <n v="1281.43"/>
    <n v="5"/>
    <n v="3"/>
    <n v="1"/>
    <s v="531"/>
    <x v="0"/>
  </r>
  <r>
    <s v="CUST-3325"/>
    <n v="45204"/>
    <n v="551"/>
    <n v="4"/>
    <n v="9365.1925567396283"/>
    <n v="2"/>
    <n v="4"/>
    <n v="4"/>
    <s v="244"/>
    <x v="3"/>
  </r>
  <r>
    <s v="CUST-3328"/>
    <n v="45103"/>
    <n v="652"/>
    <n v="1"/>
    <n v="2654.44"/>
    <n v="2"/>
    <n v="3"/>
    <n v="2"/>
    <s v="232"/>
    <x v="3"/>
  </r>
  <r>
    <s v="CUST-3329"/>
    <n v="45614"/>
    <n v="141"/>
    <n v="5"/>
    <n v="10900.458824973701"/>
    <n v="5"/>
    <n v="4"/>
    <n v="4"/>
    <s v="544"/>
    <x v="2"/>
  </r>
  <r>
    <s v="CUST-3334"/>
    <n v="45268"/>
    <n v="487"/>
    <n v="1"/>
    <n v="1636.31"/>
    <n v="3"/>
    <n v="3"/>
    <n v="1"/>
    <s v="331"/>
    <x v="1"/>
  </r>
  <r>
    <s v="CUST-3335"/>
    <n v="45094"/>
    <n v="661"/>
    <n v="1"/>
    <n v="4686.58"/>
    <n v="2"/>
    <n v="3"/>
    <n v="3"/>
    <s v="233"/>
    <x v="3"/>
  </r>
  <r>
    <s v="CUST-3337"/>
    <n v="45590"/>
    <n v="165"/>
    <n v="5"/>
    <n v="12581.234806225559"/>
    <n v="4"/>
    <n v="4"/>
    <n v="4"/>
    <s v="444"/>
    <x v="2"/>
  </r>
  <r>
    <s v="CUST-3341"/>
    <n v="45746"/>
    <n v="9"/>
    <n v="1"/>
    <n v="2345.35"/>
    <n v="5"/>
    <n v="3"/>
    <n v="2"/>
    <s v="532"/>
    <x v="0"/>
  </r>
  <r>
    <s v="CUST-3342"/>
    <n v="45708"/>
    <n v="47"/>
    <n v="1"/>
    <n v="1871.71"/>
    <n v="5"/>
    <n v="3"/>
    <n v="2"/>
    <s v="532"/>
    <x v="0"/>
  </r>
  <r>
    <s v="CUST-3349"/>
    <n v="45050"/>
    <n v="705"/>
    <n v="1"/>
    <n v="852.12"/>
    <n v="2"/>
    <n v="3"/>
    <n v="1"/>
    <s v="231"/>
    <x v="3"/>
  </r>
  <r>
    <s v="CUST-3350"/>
    <n v="45318"/>
    <n v="437"/>
    <n v="1"/>
    <n v="3008.81"/>
    <n v="3"/>
    <n v="3"/>
    <n v="2"/>
    <s v="332"/>
    <x v="1"/>
  </r>
  <r>
    <s v="CUST-3355"/>
    <n v="45603"/>
    <n v="152"/>
    <n v="3"/>
    <n v="2993.83"/>
    <n v="5"/>
    <n v="4"/>
    <n v="2"/>
    <s v="542"/>
    <x v="0"/>
  </r>
  <r>
    <s v="CUST-3360"/>
    <n v="45130"/>
    <n v="625"/>
    <n v="1"/>
    <n v="2414.88"/>
    <n v="2"/>
    <n v="3"/>
    <n v="2"/>
    <s v="232"/>
    <x v="3"/>
  </r>
  <r>
    <s v="CUST-3363"/>
    <n v="45721"/>
    <n v="34"/>
    <n v="1"/>
    <n v="2564.6999999999998"/>
    <n v="5"/>
    <n v="3"/>
    <n v="2"/>
    <s v="532"/>
    <x v="0"/>
  </r>
  <r>
    <s v="CUST-3364"/>
    <n v="45224"/>
    <n v="531"/>
    <n v="1"/>
    <n v="1248.1199999999999"/>
    <n v="2"/>
    <n v="3"/>
    <n v="1"/>
    <s v="231"/>
    <x v="3"/>
  </r>
  <r>
    <s v="CUST-3365"/>
    <n v="45081"/>
    <n v="674"/>
    <n v="1"/>
    <n v="2060.88"/>
    <n v="2"/>
    <n v="3"/>
    <n v="2"/>
    <s v="232"/>
    <x v="3"/>
  </r>
  <r>
    <s v="CUST-3376"/>
    <n v="45059"/>
    <n v="696"/>
    <n v="1"/>
    <n v="988.72"/>
    <n v="2"/>
    <n v="3"/>
    <n v="1"/>
    <s v="231"/>
    <x v="3"/>
  </r>
  <r>
    <s v="CUST-3379"/>
    <n v="45396"/>
    <n v="359"/>
    <n v="1"/>
    <n v="3698.24"/>
    <n v="3"/>
    <n v="3"/>
    <n v="3"/>
    <s v="333"/>
    <x v="1"/>
  </r>
  <r>
    <s v="CUST-3380"/>
    <n v="45223"/>
    <n v="532"/>
    <n v="1"/>
    <n v="2130.2199999999998"/>
    <n v="2"/>
    <n v="3"/>
    <n v="2"/>
    <s v="232"/>
    <x v="3"/>
  </r>
  <r>
    <s v="CUST-3385"/>
    <n v="45627"/>
    <n v="128"/>
    <n v="3"/>
    <n v="5402.46"/>
    <n v="5"/>
    <n v="4"/>
    <n v="3"/>
    <s v="543"/>
    <x v="0"/>
  </r>
  <r>
    <s v="CUST-3386"/>
    <n v="45191"/>
    <n v="564"/>
    <n v="1"/>
    <n v="1839.02"/>
    <n v="2"/>
    <n v="3"/>
    <n v="2"/>
    <s v="232"/>
    <x v="3"/>
  </r>
  <r>
    <s v="CUST-3389"/>
    <n v="45488"/>
    <n v="267"/>
    <n v="1"/>
    <n v="3593.74"/>
    <n v="4"/>
    <n v="3"/>
    <n v="3"/>
    <s v="433"/>
    <x v="1"/>
  </r>
  <r>
    <s v="CUST-3397"/>
    <n v="45333"/>
    <n v="422"/>
    <n v="1"/>
    <n v="2487.54"/>
    <n v="3"/>
    <n v="3"/>
    <n v="2"/>
    <s v="332"/>
    <x v="1"/>
  </r>
  <r>
    <s v="CUST-3399"/>
    <n v="45241"/>
    <n v="514"/>
    <n v="2"/>
    <n v="6478.43"/>
    <n v="3"/>
    <n v="4"/>
    <n v="3"/>
    <s v="343"/>
    <x v="1"/>
  </r>
  <r>
    <s v="CUST-3404"/>
    <n v="45370"/>
    <n v="385"/>
    <n v="1"/>
    <n v="1657"/>
    <n v="3"/>
    <n v="3"/>
    <n v="1"/>
    <s v="331"/>
    <x v="1"/>
  </r>
  <r>
    <s v="CUST-3406"/>
    <n v="45247"/>
    <n v="508"/>
    <n v="1"/>
    <n v="1619.89"/>
    <n v="3"/>
    <n v="3"/>
    <n v="1"/>
    <s v="331"/>
    <x v="1"/>
  </r>
  <r>
    <s v="CUST-3410"/>
    <n v="45650"/>
    <n v="105"/>
    <n v="1"/>
    <n v="1497.29"/>
    <n v="5"/>
    <n v="3"/>
    <n v="1"/>
    <s v="531"/>
    <x v="0"/>
  </r>
  <r>
    <s v="CUST-3412"/>
    <n v="45712"/>
    <n v="43"/>
    <n v="5"/>
    <n v="12899.084232828631"/>
    <n v="5"/>
    <n v="4"/>
    <n v="4"/>
    <s v="544"/>
    <x v="2"/>
  </r>
  <r>
    <s v="CUST-3413"/>
    <n v="45494"/>
    <n v="261"/>
    <n v="4"/>
    <n v="11726.761047362112"/>
    <n v="4"/>
    <n v="4"/>
    <n v="4"/>
    <s v="444"/>
    <x v="2"/>
  </r>
  <r>
    <s v="CUST-3415"/>
    <n v="45642"/>
    <n v="113"/>
    <n v="2"/>
    <n v="7089.3"/>
    <n v="5"/>
    <n v="4"/>
    <n v="4"/>
    <s v="544"/>
    <x v="2"/>
  </r>
  <r>
    <s v="CUST-3417"/>
    <n v="45239"/>
    <n v="516"/>
    <n v="1"/>
    <n v="1166.93"/>
    <n v="3"/>
    <n v="3"/>
    <n v="1"/>
    <s v="331"/>
    <x v="1"/>
  </r>
  <r>
    <s v="CUST-3420"/>
    <n v="45687"/>
    <n v="68"/>
    <n v="1"/>
    <n v="1025.31"/>
    <n v="5"/>
    <n v="3"/>
    <n v="1"/>
    <s v="531"/>
    <x v="0"/>
  </r>
  <r>
    <s v="CUST-3427"/>
    <n v="45129"/>
    <n v="626"/>
    <n v="4"/>
    <n v="9663.09614113731"/>
    <n v="2"/>
    <n v="4"/>
    <n v="4"/>
    <s v="244"/>
    <x v="3"/>
  </r>
  <r>
    <s v="CUST-3428"/>
    <n v="45693"/>
    <n v="62"/>
    <n v="1"/>
    <n v="2030.4"/>
    <n v="5"/>
    <n v="3"/>
    <n v="2"/>
    <s v="532"/>
    <x v="0"/>
  </r>
  <r>
    <s v="CUST-3434"/>
    <n v="45640"/>
    <n v="115"/>
    <n v="1"/>
    <n v="1430.02"/>
    <n v="5"/>
    <n v="3"/>
    <n v="1"/>
    <s v="531"/>
    <x v="0"/>
  </r>
  <r>
    <s v="CUST-3439"/>
    <n v="45252"/>
    <n v="503"/>
    <n v="4"/>
    <n v="8679.1341911507607"/>
    <n v="3"/>
    <n v="4"/>
    <n v="4"/>
    <s v="344"/>
    <x v="1"/>
  </r>
  <r>
    <s v="CUST-3442"/>
    <n v="45043"/>
    <n v="712"/>
    <n v="1"/>
    <n v="527.30999999999995"/>
    <n v="2"/>
    <n v="3"/>
    <n v="1"/>
    <s v="231"/>
    <x v="3"/>
  </r>
  <r>
    <s v="CUST-3443"/>
    <n v="45068"/>
    <n v="687"/>
    <n v="1"/>
    <n v="282.89999999999998"/>
    <n v="2"/>
    <n v="3"/>
    <n v="1"/>
    <s v="231"/>
    <x v="3"/>
  </r>
  <r>
    <s v="CUST-3444"/>
    <n v="45553"/>
    <n v="202"/>
    <n v="1"/>
    <n v="3562.85"/>
    <n v="4"/>
    <n v="3"/>
    <n v="3"/>
    <s v="433"/>
    <x v="1"/>
  </r>
  <r>
    <s v="CUST-3446"/>
    <n v="45753"/>
    <n v="2"/>
    <n v="4"/>
    <n v="8774.3870000207608"/>
    <n v="5"/>
    <n v="4"/>
    <n v="4"/>
    <s v="544"/>
    <x v="2"/>
  </r>
  <r>
    <s v="CUST-3447"/>
    <n v="45335"/>
    <n v="420"/>
    <n v="1"/>
    <n v="2568.2800000000002"/>
    <n v="3"/>
    <n v="3"/>
    <n v="2"/>
    <s v="332"/>
    <x v="1"/>
  </r>
  <r>
    <s v="CUST-3448"/>
    <n v="45221"/>
    <n v="534"/>
    <n v="1"/>
    <n v="686.35"/>
    <n v="2"/>
    <n v="3"/>
    <n v="1"/>
    <s v="231"/>
    <x v="3"/>
  </r>
  <r>
    <s v="CUST-3453"/>
    <n v="45546"/>
    <n v="209"/>
    <n v="1"/>
    <n v="839.46"/>
    <n v="4"/>
    <n v="3"/>
    <n v="1"/>
    <s v="431"/>
    <x v="1"/>
  </r>
  <r>
    <s v="CUST-3457"/>
    <n v="45372"/>
    <n v="383"/>
    <n v="1"/>
    <n v="4000.77"/>
    <n v="3"/>
    <n v="3"/>
    <n v="3"/>
    <s v="333"/>
    <x v="1"/>
  </r>
  <r>
    <s v="CUST-3458"/>
    <n v="45364"/>
    <n v="391"/>
    <n v="1"/>
    <n v="3354.89"/>
    <n v="3"/>
    <n v="3"/>
    <n v="2"/>
    <s v="332"/>
    <x v="1"/>
  </r>
  <r>
    <s v="CUST-3461"/>
    <n v="45355"/>
    <n v="400"/>
    <n v="1"/>
    <n v="4678.07"/>
    <n v="3"/>
    <n v="3"/>
    <n v="3"/>
    <s v="333"/>
    <x v="1"/>
  </r>
  <r>
    <s v="CUST-3472"/>
    <n v="45687"/>
    <n v="68"/>
    <n v="1"/>
    <n v="2536.1"/>
    <n v="5"/>
    <n v="3"/>
    <n v="2"/>
    <s v="532"/>
    <x v="0"/>
  </r>
  <r>
    <s v="CUST-3476"/>
    <n v="45083"/>
    <n v="672"/>
    <n v="1"/>
    <n v="3254.19"/>
    <n v="2"/>
    <n v="3"/>
    <n v="2"/>
    <s v="232"/>
    <x v="3"/>
  </r>
  <r>
    <s v="CUST-3478"/>
    <n v="45502"/>
    <n v="253"/>
    <n v="1"/>
    <n v="1316.09"/>
    <n v="4"/>
    <n v="3"/>
    <n v="1"/>
    <s v="431"/>
    <x v="1"/>
  </r>
  <r>
    <s v="CUST-3483"/>
    <n v="45178"/>
    <n v="577"/>
    <n v="1"/>
    <n v="178.47"/>
    <n v="2"/>
    <n v="3"/>
    <n v="1"/>
    <s v="231"/>
    <x v="3"/>
  </r>
  <r>
    <s v="CUST-3485"/>
    <n v="45237"/>
    <n v="518"/>
    <n v="1"/>
    <n v="3330.38"/>
    <n v="3"/>
    <n v="3"/>
    <n v="2"/>
    <s v="332"/>
    <x v="1"/>
  </r>
  <r>
    <s v="CUST-3491"/>
    <n v="45315"/>
    <n v="440"/>
    <n v="1"/>
    <n v="3540.43"/>
    <n v="3"/>
    <n v="3"/>
    <n v="3"/>
    <s v="333"/>
    <x v="1"/>
  </r>
  <r>
    <s v="CUST-3493"/>
    <n v="45488"/>
    <n v="267"/>
    <n v="1"/>
    <n v="4936.71"/>
    <n v="4"/>
    <n v="3"/>
    <n v="3"/>
    <s v="433"/>
    <x v="1"/>
  </r>
  <r>
    <s v="CUST-3495"/>
    <n v="45401"/>
    <n v="354"/>
    <n v="1"/>
    <n v="2002.02"/>
    <n v="3"/>
    <n v="3"/>
    <n v="2"/>
    <s v="332"/>
    <x v="1"/>
  </r>
  <r>
    <s v="CUST-3498"/>
    <n v="45098"/>
    <n v="657"/>
    <n v="1"/>
    <n v="2808.92"/>
    <n v="2"/>
    <n v="3"/>
    <n v="2"/>
    <s v="232"/>
    <x v="3"/>
  </r>
  <r>
    <s v="CUST-3500"/>
    <n v="45697"/>
    <n v="58"/>
    <n v="1"/>
    <n v="3812.16"/>
    <n v="5"/>
    <n v="3"/>
    <n v="3"/>
    <s v="533"/>
    <x v="0"/>
  </r>
  <r>
    <s v="CUST-3503"/>
    <n v="45187"/>
    <n v="568"/>
    <n v="1"/>
    <n v="1596.17"/>
    <n v="2"/>
    <n v="3"/>
    <n v="1"/>
    <s v="231"/>
    <x v="3"/>
  </r>
  <r>
    <s v="CUST-3504"/>
    <n v="45384"/>
    <n v="371"/>
    <n v="4"/>
    <n v="7723.1029973486602"/>
    <n v="3"/>
    <n v="4"/>
    <n v="4"/>
    <s v="344"/>
    <x v="1"/>
  </r>
  <r>
    <s v="CUST-3505"/>
    <n v="45614"/>
    <n v="141"/>
    <n v="1"/>
    <n v="2552.61"/>
    <n v="5"/>
    <n v="3"/>
    <n v="2"/>
    <s v="532"/>
    <x v="0"/>
  </r>
  <r>
    <s v="CUST-3508"/>
    <n v="45141"/>
    <n v="614"/>
    <n v="4"/>
    <n v="7326.6664968949099"/>
    <n v="2"/>
    <n v="4"/>
    <n v="4"/>
    <s v="244"/>
    <x v="3"/>
  </r>
  <r>
    <s v="CUST-3509"/>
    <n v="45374"/>
    <n v="381"/>
    <n v="1"/>
    <n v="2082.19"/>
    <n v="3"/>
    <n v="3"/>
    <n v="2"/>
    <s v="332"/>
    <x v="1"/>
  </r>
  <r>
    <s v="CUST-3510"/>
    <n v="45602"/>
    <n v="153"/>
    <n v="2"/>
    <n v="3757.7300000000005"/>
    <n v="5"/>
    <n v="4"/>
    <n v="3"/>
    <s v="543"/>
    <x v="0"/>
  </r>
  <r>
    <s v="CUST-3513"/>
    <n v="45676"/>
    <n v="79"/>
    <n v="1"/>
    <n v="3935.17"/>
    <n v="5"/>
    <n v="3"/>
    <n v="3"/>
    <s v="533"/>
    <x v="0"/>
  </r>
  <r>
    <s v="CUST-3514"/>
    <n v="45704"/>
    <n v="51"/>
    <n v="1"/>
    <n v="3311"/>
    <n v="5"/>
    <n v="3"/>
    <n v="2"/>
    <s v="532"/>
    <x v="0"/>
  </r>
  <r>
    <s v="CUST-3515"/>
    <n v="45261"/>
    <n v="494"/>
    <n v="1"/>
    <n v="1908.71"/>
    <n v="3"/>
    <n v="3"/>
    <n v="2"/>
    <s v="332"/>
    <x v="1"/>
  </r>
  <r>
    <s v="CUST-3518"/>
    <n v="45110"/>
    <n v="645"/>
    <n v="1"/>
    <n v="2840.01"/>
    <n v="2"/>
    <n v="3"/>
    <n v="2"/>
    <s v="232"/>
    <x v="3"/>
  </r>
  <r>
    <s v="CUST-3521"/>
    <n v="45521"/>
    <n v="234"/>
    <n v="4"/>
    <n v="11527.757357274051"/>
    <n v="4"/>
    <n v="4"/>
    <n v="4"/>
    <s v="444"/>
    <x v="2"/>
  </r>
  <r>
    <s v="CUST-3523"/>
    <n v="45617"/>
    <n v="138"/>
    <n v="4"/>
    <n v="11639.173458796631"/>
    <n v="5"/>
    <n v="4"/>
    <n v="4"/>
    <s v="544"/>
    <x v="2"/>
  </r>
  <r>
    <s v="CUST-3526"/>
    <n v="45388"/>
    <n v="367"/>
    <n v="1"/>
    <n v="874.13"/>
    <n v="3"/>
    <n v="3"/>
    <n v="1"/>
    <s v="331"/>
    <x v="1"/>
  </r>
  <r>
    <s v="CUST-3532"/>
    <n v="45418"/>
    <n v="337"/>
    <n v="1"/>
    <n v="1608.78"/>
    <n v="3"/>
    <n v="3"/>
    <n v="1"/>
    <s v="331"/>
    <x v="1"/>
  </r>
  <r>
    <s v="CUST-3533"/>
    <n v="45608"/>
    <n v="147"/>
    <n v="1"/>
    <n v="1469.31"/>
    <n v="5"/>
    <n v="3"/>
    <n v="1"/>
    <s v="531"/>
    <x v="0"/>
  </r>
  <r>
    <s v="CUST-3535"/>
    <n v="45604"/>
    <n v="151"/>
    <n v="4"/>
    <n v="10763.185702023969"/>
    <n v="5"/>
    <n v="4"/>
    <n v="4"/>
    <s v="544"/>
    <x v="2"/>
  </r>
  <r>
    <s v="CUST-3536"/>
    <n v="45227"/>
    <n v="528"/>
    <n v="1"/>
    <n v="577.84"/>
    <n v="2"/>
    <n v="3"/>
    <n v="1"/>
    <s v="231"/>
    <x v="3"/>
  </r>
  <r>
    <s v="CUST-3537"/>
    <n v="45726"/>
    <n v="29"/>
    <n v="2"/>
    <n v="3150.9900000000002"/>
    <n v="5"/>
    <n v="4"/>
    <n v="2"/>
    <s v="542"/>
    <x v="0"/>
  </r>
  <r>
    <s v="CUST-3543"/>
    <n v="45734"/>
    <n v="21"/>
    <n v="4"/>
    <n v="8536.5829333361489"/>
    <n v="5"/>
    <n v="4"/>
    <n v="4"/>
    <s v="544"/>
    <x v="2"/>
  </r>
  <r>
    <s v="CUST-3545"/>
    <n v="45720"/>
    <n v="35"/>
    <n v="1"/>
    <n v="4074.04"/>
    <n v="5"/>
    <n v="3"/>
    <n v="3"/>
    <s v="533"/>
    <x v="0"/>
  </r>
  <r>
    <s v="CUST-3546"/>
    <n v="45239"/>
    <n v="516"/>
    <n v="2"/>
    <n v="8850.2999999999993"/>
    <n v="3"/>
    <n v="4"/>
    <n v="4"/>
    <s v="344"/>
    <x v="1"/>
  </r>
  <r>
    <s v="CUST-3550"/>
    <n v="45329"/>
    <n v="426"/>
    <n v="4"/>
    <n v="10701.550249499789"/>
    <n v="3"/>
    <n v="4"/>
    <n v="4"/>
    <s v="344"/>
    <x v="1"/>
  </r>
  <r>
    <s v="CUST-3553"/>
    <n v="45615"/>
    <n v="140"/>
    <n v="1"/>
    <n v="981.2"/>
    <n v="5"/>
    <n v="3"/>
    <n v="1"/>
    <s v="531"/>
    <x v="0"/>
  </r>
  <r>
    <s v="CUST-3554"/>
    <n v="45749"/>
    <n v="6"/>
    <n v="1"/>
    <n v="759.72"/>
    <n v="5"/>
    <n v="3"/>
    <n v="1"/>
    <s v="531"/>
    <x v="0"/>
  </r>
  <r>
    <s v="CUST-3564"/>
    <n v="45344"/>
    <n v="411"/>
    <n v="1"/>
    <n v="619.21"/>
    <n v="3"/>
    <n v="3"/>
    <n v="1"/>
    <s v="331"/>
    <x v="1"/>
  </r>
  <r>
    <s v="CUST-3569"/>
    <n v="45661"/>
    <n v="94"/>
    <n v="2"/>
    <n v="8261.880000000001"/>
    <n v="5"/>
    <n v="4"/>
    <n v="4"/>
    <s v="544"/>
    <x v="2"/>
  </r>
  <r>
    <s v="CUST-3571"/>
    <n v="45123"/>
    <n v="632"/>
    <n v="4"/>
    <n v="9127.2250515299002"/>
    <n v="2"/>
    <n v="4"/>
    <n v="4"/>
    <s v="244"/>
    <x v="3"/>
  </r>
  <r>
    <s v="CUST-3575"/>
    <n v="45272"/>
    <n v="483"/>
    <n v="4"/>
    <n v="8360.8238353931592"/>
    <n v="3"/>
    <n v="4"/>
    <n v="4"/>
    <s v="344"/>
    <x v="1"/>
  </r>
  <r>
    <s v="CUST-3576"/>
    <n v="45374"/>
    <n v="381"/>
    <n v="1"/>
    <n v="1251.79"/>
    <n v="3"/>
    <n v="3"/>
    <n v="1"/>
    <s v="331"/>
    <x v="1"/>
  </r>
  <r>
    <s v="CUST-3577"/>
    <n v="45054"/>
    <n v="701"/>
    <n v="1"/>
    <n v="2310.91"/>
    <n v="2"/>
    <n v="3"/>
    <n v="2"/>
    <s v="232"/>
    <x v="3"/>
  </r>
  <r>
    <s v="CUST-3590"/>
    <n v="45101"/>
    <n v="654"/>
    <n v="1"/>
    <n v="3866.08"/>
    <n v="2"/>
    <n v="3"/>
    <n v="3"/>
    <s v="233"/>
    <x v="3"/>
  </r>
  <r>
    <s v="CUST-3595"/>
    <n v="45232"/>
    <n v="523"/>
    <n v="1"/>
    <n v="2464.5300000000002"/>
    <n v="3"/>
    <n v="3"/>
    <n v="2"/>
    <s v="332"/>
    <x v="1"/>
  </r>
  <r>
    <s v="CUST-3597"/>
    <n v="45140"/>
    <n v="615"/>
    <n v="2"/>
    <n v="9501.16"/>
    <n v="2"/>
    <n v="4"/>
    <n v="4"/>
    <s v="244"/>
    <x v="3"/>
  </r>
  <r>
    <s v="CUST-3600"/>
    <n v="45572"/>
    <n v="183"/>
    <n v="1"/>
    <n v="4899.07"/>
    <n v="4"/>
    <n v="3"/>
    <n v="3"/>
    <s v="433"/>
    <x v="1"/>
  </r>
  <r>
    <s v="CUST-3602"/>
    <n v="45471"/>
    <n v="284"/>
    <n v="1"/>
    <n v="1735.95"/>
    <n v="4"/>
    <n v="3"/>
    <n v="2"/>
    <s v="432"/>
    <x v="1"/>
  </r>
  <r>
    <s v="CUST-3604"/>
    <n v="45172"/>
    <n v="583"/>
    <n v="1"/>
    <n v="3356.96"/>
    <n v="2"/>
    <n v="3"/>
    <n v="2"/>
    <s v="232"/>
    <x v="3"/>
  </r>
  <r>
    <s v="CUST-3608"/>
    <n v="45526"/>
    <n v="229"/>
    <n v="2"/>
    <n v="3492.48"/>
    <n v="4"/>
    <n v="4"/>
    <n v="3"/>
    <s v="443"/>
    <x v="1"/>
  </r>
  <r>
    <s v="CUST-3609"/>
    <n v="45417"/>
    <n v="338"/>
    <n v="1"/>
    <n v="3636.08"/>
    <n v="3"/>
    <n v="3"/>
    <n v="3"/>
    <s v="333"/>
    <x v="1"/>
  </r>
  <r>
    <s v="CUST-3610"/>
    <n v="45345"/>
    <n v="410"/>
    <n v="1"/>
    <n v="1879.11"/>
    <n v="3"/>
    <n v="3"/>
    <n v="2"/>
    <s v="332"/>
    <x v="1"/>
  </r>
  <r>
    <s v="CUST-3612"/>
    <n v="45744"/>
    <n v="11"/>
    <n v="2"/>
    <n v="3681.6400000000003"/>
    <n v="5"/>
    <n v="4"/>
    <n v="3"/>
    <s v="543"/>
    <x v="0"/>
  </r>
  <r>
    <s v="CUST-3619"/>
    <n v="45049"/>
    <n v="706"/>
    <n v="4"/>
    <n v="11145.417504642282"/>
    <n v="2"/>
    <n v="4"/>
    <n v="4"/>
    <s v="244"/>
    <x v="3"/>
  </r>
  <r>
    <s v="CUST-3620"/>
    <n v="45032"/>
    <n v="723"/>
    <n v="1"/>
    <n v="1236.95"/>
    <n v="2"/>
    <n v="3"/>
    <n v="1"/>
    <s v="231"/>
    <x v="3"/>
  </r>
  <r>
    <s v="CUST-3622"/>
    <n v="45049"/>
    <n v="706"/>
    <n v="1"/>
    <n v="4840.6899999999996"/>
    <n v="2"/>
    <n v="3"/>
    <n v="3"/>
    <s v="233"/>
    <x v="3"/>
  </r>
  <r>
    <s v="CUST-3625"/>
    <n v="45461"/>
    <n v="294"/>
    <n v="1"/>
    <n v="4643.96"/>
    <n v="4"/>
    <n v="3"/>
    <n v="3"/>
    <s v="433"/>
    <x v="1"/>
  </r>
  <r>
    <s v="CUST-3629"/>
    <n v="45602"/>
    <n v="153"/>
    <n v="1"/>
    <n v="693.41"/>
    <n v="5"/>
    <n v="3"/>
    <n v="1"/>
    <s v="531"/>
    <x v="0"/>
  </r>
  <r>
    <s v="CUST-3630"/>
    <n v="45034"/>
    <n v="721"/>
    <n v="4"/>
    <n v="11182.6281744796"/>
    <n v="2"/>
    <n v="4"/>
    <n v="4"/>
    <s v="244"/>
    <x v="3"/>
  </r>
  <r>
    <s v="CUST-3631"/>
    <n v="45045"/>
    <n v="710"/>
    <n v="1"/>
    <n v="1303.44"/>
    <n v="2"/>
    <n v="3"/>
    <n v="1"/>
    <s v="231"/>
    <x v="3"/>
  </r>
  <r>
    <s v="CUST-3636"/>
    <n v="45168"/>
    <n v="587"/>
    <n v="4"/>
    <n v="8168.5284260425406"/>
    <n v="2"/>
    <n v="4"/>
    <n v="4"/>
    <s v="244"/>
    <x v="3"/>
  </r>
  <r>
    <s v="CUST-3637"/>
    <n v="45726"/>
    <n v="29"/>
    <n v="2"/>
    <n v="4542.49"/>
    <n v="5"/>
    <n v="4"/>
    <n v="3"/>
    <s v="543"/>
    <x v="0"/>
  </r>
  <r>
    <s v="CUST-3642"/>
    <n v="45155"/>
    <n v="600"/>
    <n v="1"/>
    <n v="4702.09"/>
    <n v="2"/>
    <n v="3"/>
    <n v="3"/>
    <s v="233"/>
    <x v="3"/>
  </r>
  <r>
    <s v="CUST-3643"/>
    <n v="45605"/>
    <n v="150"/>
    <n v="1"/>
    <n v="1344.56"/>
    <n v="5"/>
    <n v="3"/>
    <n v="1"/>
    <s v="531"/>
    <x v="0"/>
  </r>
  <r>
    <s v="CUST-3647"/>
    <n v="45686"/>
    <n v="69"/>
    <n v="1"/>
    <n v="1274.77"/>
    <n v="5"/>
    <n v="3"/>
    <n v="1"/>
    <s v="531"/>
    <x v="0"/>
  </r>
  <r>
    <s v="CUST-3651"/>
    <n v="45050"/>
    <n v="705"/>
    <n v="1"/>
    <n v="1097.19"/>
    <n v="2"/>
    <n v="3"/>
    <n v="1"/>
    <s v="231"/>
    <x v="3"/>
  </r>
  <r>
    <s v="CUST-3653"/>
    <n v="45529"/>
    <n v="226"/>
    <n v="1"/>
    <n v="1372.79"/>
    <n v="4"/>
    <n v="3"/>
    <n v="1"/>
    <s v="431"/>
    <x v="1"/>
  </r>
  <r>
    <s v="CUST-3657"/>
    <n v="45422"/>
    <n v="333"/>
    <n v="1"/>
    <n v="446.64"/>
    <n v="4"/>
    <n v="3"/>
    <n v="1"/>
    <s v="431"/>
    <x v="1"/>
  </r>
  <r>
    <s v="CUST-3659"/>
    <n v="45561"/>
    <n v="194"/>
    <n v="1"/>
    <n v="4067.58"/>
    <n v="4"/>
    <n v="3"/>
    <n v="3"/>
    <s v="433"/>
    <x v="1"/>
  </r>
  <r>
    <s v="CUST-3664"/>
    <n v="45555"/>
    <n v="200"/>
    <n v="1"/>
    <n v="351.28"/>
    <n v="4"/>
    <n v="3"/>
    <n v="1"/>
    <s v="431"/>
    <x v="1"/>
  </r>
  <r>
    <s v="CUST-3667"/>
    <n v="45304"/>
    <n v="451"/>
    <n v="1"/>
    <n v="974.84"/>
    <n v="3"/>
    <n v="3"/>
    <n v="1"/>
    <s v="331"/>
    <x v="1"/>
  </r>
  <r>
    <s v="CUST-3670"/>
    <n v="45189"/>
    <n v="566"/>
    <n v="1"/>
    <n v="459.65"/>
    <n v="2"/>
    <n v="3"/>
    <n v="1"/>
    <s v="231"/>
    <x v="3"/>
  </r>
  <r>
    <s v="CUST-3678"/>
    <n v="45676"/>
    <n v="79"/>
    <n v="2"/>
    <n v="3553.77"/>
    <n v="5"/>
    <n v="4"/>
    <n v="3"/>
    <s v="543"/>
    <x v="0"/>
  </r>
  <r>
    <s v="CUST-3690"/>
    <n v="45403"/>
    <n v="352"/>
    <n v="1"/>
    <n v="4515.03"/>
    <n v="3"/>
    <n v="3"/>
    <n v="3"/>
    <s v="333"/>
    <x v="1"/>
  </r>
  <r>
    <s v="CUST-3693"/>
    <n v="45530"/>
    <n v="225"/>
    <n v="1"/>
    <n v="1249.8800000000001"/>
    <n v="4"/>
    <n v="3"/>
    <n v="1"/>
    <s v="431"/>
    <x v="1"/>
  </r>
  <r>
    <s v="CUST-3695"/>
    <n v="45145"/>
    <n v="610"/>
    <n v="1"/>
    <n v="2243.5300000000002"/>
    <n v="2"/>
    <n v="3"/>
    <n v="2"/>
    <s v="232"/>
    <x v="3"/>
  </r>
  <r>
    <s v="CUST-3697"/>
    <n v="45178"/>
    <n v="577"/>
    <n v="1"/>
    <n v="3557.4"/>
    <n v="2"/>
    <n v="3"/>
    <n v="3"/>
    <s v="233"/>
    <x v="3"/>
  </r>
  <r>
    <s v="CUST-3700"/>
    <n v="45086"/>
    <n v="669"/>
    <n v="1"/>
    <n v="4060.56"/>
    <n v="2"/>
    <n v="3"/>
    <n v="3"/>
    <s v="233"/>
    <x v="3"/>
  </r>
  <r>
    <s v="CUST-3703"/>
    <n v="45599"/>
    <n v="156"/>
    <n v="1"/>
    <n v="3138.91"/>
    <n v="5"/>
    <n v="3"/>
    <n v="2"/>
    <s v="532"/>
    <x v="0"/>
  </r>
  <r>
    <s v="CUST-3705"/>
    <n v="45466"/>
    <n v="289"/>
    <n v="1"/>
    <n v="4688.97"/>
    <n v="4"/>
    <n v="3"/>
    <n v="3"/>
    <s v="433"/>
    <x v="1"/>
  </r>
  <r>
    <s v="CUST-3709"/>
    <n v="45147"/>
    <n v="608"/>
    <n v="1"/>
    <n v="1968.07"/>
    <n v="2"/>
    <n v="3"/>
    <n v="2"/>
    <s v="232"/>
    <x v="3"/>
  </r>
  <r>
    <s v="CUST-3714"/>
    <n v="45291"/>
    <n v="464"/>
    <n v="1"/>
    <n v="4914.7700000000004"/>
    <n v="3"/>
    <n v="3"/>
    <n v="3"/>
    <s v="333"/>
    <x v="1"/>
  </r>
  <r>
    <s v="CUST-3715"/>
    <n v="45532"/>
    <n v="223"/>
    <n v="4"/>
    <n v="11875.63865676651"/>
    <n v="4"/>
    <n v="4"/>
    <n v="4"/>
    <s v="444"/>
    <x v="2"/>
  </r>
  <r>
    <s v="CUST-3716"/>
    <n v="45190"/>
    <n v="565"/>
    <n v="1"/>
    <n v="2960.69"/>
    <n v="2"/>
    <n v="3"/>
    <n v="2"/>
    <s v="232"/>
    <x v="3"/>
  </r>
  <r>
    <s v="CUST-3718"/>
    <n v="45508"/>
    <n v="247"/>
    <n v="1"/>
    <n v="1159.78"/>
    <n v="4"/>
    <n v="3"/>
    <n v="1"/>
    <s v="431"/>
    <x v="1"/>
  </r>
  <r>
    <s v="CUST-3720"/>
    <n v="45080"/>
    <n v="675"/>
    <n v="1"/>
    <n v="3896.08"/>
    <n v="2"/>
    <n v="3"/>
    <n v="3"/>
    <s v="233"/>
    <x v="3"/>
  </r>
  <r>
    <s v="CUST-3723"/>
    <n v="45167"/>
    <n v="588"/>
    <n v="4"/>
    <n v="12052.366371861299"/>
    <n v="2"/>
    <n v="4"/>
    <n v="4"/>
    <s v="244"/>
    <x v="3"/>
  </r>
  <r>
    <s v="CUST-3728"/>
    <n v="45122"/>
    <n v="633"/>
    <n v="5"/>
    <n v="11988.19281456114"/>
    <n v="2"/>
    <n v="4"/>
    <n v="4"/>
    <s v="244"/>
    <x v="3"/>
  </r>
  <r>
    <s v="CUST-3732"/>
    <n v="45560"/>
    <n v="195"/>
    <n v="1"/>
    <n v="1796.56"/>
    <n v="4"/>
    <n v="3"/>
    <n v="2"/>
    <s v="432"/>
    <x v="1"/>
  </r>
  <r>
    <s v="CUST-3734"/>
    <n v="45755"/>
    <n v="0"/>
    <n v="1"/>
    <n v="1606.12"/>
    <n v="5"/>
    <n v="3"/>
    <n v="1"/>
    <s v="531"/>
    <x v="0"/>
  </r>
  <r>
    <s v="CUST-3735"/>
    <n v="45452"/>
    <n v="303"/>
    <n v="1"/>
    <n v="4766.2299999999996"/>
    <n v="4"/>
    <n v="3"/>
    <n v="3"/>
    <s v="433"/>
    <x v="1"/>
  </r>
  <r>
    <s v="CUST-3736"/>
    <n v="45747"/>
    <n v="8"/>
    <n v="1"/>
    <n v="3794.51"/>
    <n v="5"/>
    <n v="3"/>
    <n v="3"/>
    <s v="533"/>
    <x v="0"/>
  </r>
  <r>
    <s v="CUST-3737"/>
    <n v="45459"/>
    <n v="296"/>
    <n v="5"/>
    <n v="12289.758993180869"/>
    <n v="4"/>
    <n v="4"/>
    <n v="4"/>
    <s v="444"/>
    <x v="2"/>
  </r>
  <r>
    <s v="CUST-3741"/>
    <n v="45696"/>
    <n v="59"/>
    <n v="1"/>
    <n v="3124.65"/>
    <n v="5"/>
    <n v="3"/>
    <n v="2"/>
    <s v="532"/>
    <x v="0"/>
  </r>
  <r>
    <s v="CUST-3744"/>
    <n v="45638"/>
    <n v="117"/>
    <n v="4"/>
    <n v="11767.04372970278"/>
    <n v="5"/>
    <n v="4"/>
    <n v="4"/>
    <s v="544"/>
    <x v="2"/>
  </r>
  <r>
    <s v="CUST-3748"/>
    <n v="45524"/>
    <n v="231"/>
    <n v="1"/>
    <n v="4219.88"/>
    <n v="4"/>
    <n v="3"/>
    <n v="3"/>
    <s v="433"/>
    <x v="1"/>
  </r>
  <r>
    <s v="CUST-3754"/>
    <n v="45564"/>
    <n v="191"/>
    <n v="1"/>
    <n v="1681.7"/>
    <n v="4"/>
    <n v="3"/>
    <n v="1"/>
    <s v="431"/>
    <x v="1"/>
  </r>
  <r>
    <s v="CUST-3755"/>
    <n v="45684"/>
    <n v="71"/>
    <n v="4"/>
    <n v="12093.700396868011"/>
    <n v="5"/>
    <n v="4"/>
    <n v="4"/>
    <s v="544"/>
    <x v="2"/>
  </r>
  <r>
    <s v="CUST-3762"/>
    <n v="45587"/>
    <n v="168"/>
    <n v="8"/>
    <n v="19866.23180148342"/>
    <n v="4"/>
    <n v="4"/>
    <n v="4"/>
    <s v="444"/>
    <x v="2"/>
  </r>
  <r>
    <s v="CUST-3766"/>
    <n v="45589"/>
    <n v="166"/>
    <n v="1"/>
    <n v="2549.0100000000002"/>
    <n v="4"/>
    <n v="3"/>
    <n v="2"/>
    <s v="432"/>
    <x v="1"/>
  </r>
  <r>
    <s v="CUST-3775"/>
    <n v="45482"/>
    <n v="273"/>
    <n v="1"/>
    <n v="686.86"/>
    <n v="4"/>
    <n v="3"/>
    <n v="1"/>
    <s v="431"/>
    <x v="1"/>
  </r>
  <r>
    <s v="CUST-3779"/>
    <n v="45062"/>
    <n v="693"/>
    <n v="1"/>
    <n v="604.66999999999996"/>
    <n v="2"/>
    <n v="3"/>
    <n v="1"/>
    <s v="231"/>
    <x v="3"/>
  </r>
  <r>
    <s v="CUST-3786"/>
    <n v="45670"/>
    <n v="85"/>
    <n v="1"/>
    <n v="573.46"/>
    <n v="5"/>
    <n v="3"/>
    <n v="1"/>
    <s v="531"/>
    <x v="0"/>
  </r>
  <r>
    <s v="CUST-3792"/>
    <n v="45259"/>
    <n v="496"/>
    <n v="1"/>
    <n v="2962.9"/>
    <n v="3"/>
    <n v="3"/>
    <n v="2"/>
    <s v="332"/>
    <x v="1"/>
  </r>
  <r>
    <s v="CUST-3794"/>
    <n v="45203"/>
    <n v="552"/>
    <n v="1"/>
    <n v="23.24"/>
    <n v="2"/>
    <n v="3"/>
    <n v="1"/>
    <s v="231"/>
    <x v="3"/>
  </r>
  <r>
    <s v="CUST-3799"/>
    <n v="45416"/>
    <n v="339"/>
    <n v="1"/>
    <n v="4358.8999999999996"/>
    <n v="3"/>
    <n v="3"/>
    <n v="3"/>
    <s v="333"/>
    <x v="1"/>
  </r>
  <r>
    <s v="CUST-3800"/>
    <n v="45260"/>
    <n v="495"/>
    <n v="4"/>
    <n v="7602.4590348587408"/>
    <n v="3"/>
    <n v="4"/>
    <n v="4"/>
    <s v="344"/>
    <x v="1"/>
  </r>
  <r>
    <s v="CUST-3802"/>
    <n v="45033"/>
    <n v="722"/>
    <n v="1"/>
    <n v="1095.28"/>
    <n v="2"/>
    <n v="3"/>
    <n v="1"/>
    <s v="231"/>
    <x v="3"/>
  </r>
  <r>
    <s v="CUST-3803"/>
    <n v="45245"/>
    <n v="510"/>
    <n v="1"/>
    <n v="2381.3200000000002"/>
    <n v="3"/>
    <n v="3"/>
    <n v="2"/>
    <s v="332"/>
    <x v="1"/>
  </r>
  <r>
    <s v="CUST-3806"/>
    <n v="45622"/>
    <n v="133"/>
    <n v="1"/>
    <n v="4838.58"/>
    <n v="5"/>
    <n v="3"/>
    <n v="3"/>
    <s v="533"/>
    <x v="0"/>
  </r>
  <r>
    <s v="CUST-3813"/>
    <n v="45361"/>
    <n v="394"/>
    <n v="1"/>
    <n v="1537.86"/>
    <n v="3"/>
    <n v="3"/>
    <n v="1"/>
    <s v="331"/>
    <x v="1"/>
  </r>
  <r>
    <s v="CUST-3816"/>
    <n v="45371"/>
    <n v="384"/>
    <n v="1"/>
    <n v="1725.38"/>
    <n v="3"/>
    <n v="3"/>
    <n v="1"/>
    <s v="331"/>
    <x v="1"/>
  </r>
  <r>
    <s v="CUST-3822"/>
    <n v="45322"/>
    <n v="433"/>
    <n v="1"/>
    <n v="290.18"/>
    <n v="3"/>
    <n v="3"/>
    <n v="1"/>
    <s v="331"/>
    <x v="1"/>
  </r>
  <r>
    <s v="CUST-3823"/>
    <n v="45182"/>
    <n v="573"/>
    <n v="1"/>
    <n v="3811.74"/>
    <n v="2"/>
    <n v="3"/>
    <n v="3"/>
    <s v="233"/>
    <x v="3"/>
  </r>
  <r>
    <s v="CUST-3827"/>
    <n v="45739"/>
    <n v="16"/>
    <n v="1"/>
    <n v="3045.17"/>
    <n v="5"/>
    <n v="3"/>
    <n v="2"/>
    <s v="532"/>
    <x v="0"/>
  </r>
  <r>
    <s v="CUST-3829"/>
    <n v="45222"/>
    <n v="533"/>
    <n v="1"/>
    <n v="913.44"/>
    <n v="2"/>
    <n v="3"/>
    <n v="1"/>
    <s v="231"/>
    <x v="3"/>
  </r>
  <r>
    <s v="CUST-3833"/>
    <n v="45164"/>
    <n v="591"/>
    <n v="4"/>
    <n v="8159.4902926733503"/>
    <n v="2"/>
    <n v="4"/>
    <n v="4"/>
    <s v="244"/>
    <x v="3"/>
  </r>
  <r>
    <s v="CUST-3838"/>
    <n v="45572"/>
    <n v="183"/>
    <n v="5"/>
    <n v="12332.033793715289"/>
    <n v="4"/>
    <n v="4"/>
    <n v="4"/>
    <s v="444"/>
    <x v="2"/>
  </r>
  <r>
    <s v="CUST-3839"/>
    <n v="45424"/>
    <n v="331"/>
    <n v="4"/>
    <n v="10162.203332267309"/>
    <n v="4"/>
    <n v="4"/>
    <n v="4"/>
    <s v="444"/>
    <x v="2"/>
  </r>
  <r>
    <s v="CUST-3843"/>
    <n v="45739"/>
    <n v="16"/>
    <n v="2"/>
    <n v="7578.48"/>
    <n v="5"/>
    <n v="4"/>
    <n v="4"/>
    <s v="544"/>
    <x v="2"/>
  </r>
  <r>
    <s v="CUST-3852"/>
    <n v="45176"/>
    <n v="579"/>
    <n v="1"/>
    <n v="307.47000000000003"/>
    <n v="2"/>
    <n v="3"/>
    <n v="1"/>
    <s v="231"/>
    <x v="3"/>
  </r>
  <r>
    <s v="CUST-3855"/>
    <n v="45278"/>
    <n v="477"/>
    <n v="1"/>
    <n v="2457.1999999999998"/>
    <n v="3"/>
    <n v="3"/>
    <n v="2"/>
    <s v="332"/>
    <x v="1"/>
  </r>
  <r>
    <s v="CUST-3856"/>
    <n v="45505"/>
    <n v="250"/>
    <n v="1"/>
    <n v="1694.35"/>
    <n v="4"/>
    <n v="3"/>
    <n v="1"/>
    <s v="431"/>
    <x v="1"/>
  </r>
  <r>
    <s v="CUST-3858"/>
    <n v="45376"/>
    <n v="379"/>
    <n v="1"/>
    <n v="1045.26"/>
    <n v="3"/>
    <n v="3"/>
    <n v="1"/>
    <s v="331"/>
    <x v="1"/>
  </r>
  <r>
    <s v="CUST-3861"/>
    <n v="45130"/>
    <n v="625"/>
    <n v="1"/>
    <n v="3804.03"/>
    <n v="2"/>
    <n v="3"/>
    <n v="3"/>
    <s v="233"/>
    <x v="3"/>
  </r>
  <r>
    <s v="CUST-3862"/>
    <n v="45400"/>
    <n v="355"/>
    <n v="1"/>
    <n v="585.29"/>
    <n v="3"/>
    <n v="3"/>
    <n v="1"/>
    <s v="331"/>
    <x v="1"/>
  </r>
  <r>
    <s v="CUST-3866"/>
    <n v="45627"/>
    <n v="128"/>
    <n v="1"/>
    <n v="972.59"/>
    <n v="5"/>
    <n v="3"/>
    <n v="1"/>
    <s v="531"/>
    <x v="0"/>
  </r>
  <r>
    <s v="CUST-3871"/>
    <n v="45638"/>
    <n v="117"/>
    <n v="1"/>
    <n v="2936.22"/>
    <n v="5"/>
    <n v="3"/>
    <n v="2"/>
    <s v="532"/>
    <x v="0"/>
  </r>
  <r>
    <s v="CUST-3873"/>
    <n v="45457"/>
    <n v="298"/>
    <n v="1"/>
    <n v="1853.69"/>
    <n v="4"/>
    <n v="3"/>
    <n v="2"/>
    <s v="432"/>
    <x v="1"/>
  </r>
  <r>
    <s v="CUST-3874"/>
    <n v="45266"/>
    <n v="489"/>
    <n v="4"/>
    <n v="7867.9694531331497"/>
    <n v="3"/>
    <n v="4"/>
    <n v="4"/>
    <s v="344"/>
    <x v="1"/>
  </r>
  <r>
    <s v="CUST-3876"/>
    <n v="45449"/>
    <n v="306"/>
    <n v="1"/>
    <n v="1671.89"/>
    <n v="4"/>
    <n v="3"/>
    <n v="1"/>
    <s v="431"/>
    <x v="1"/>
  </r>
  <r>
    <s v="CUST-3878"/>
    <n v="45410"/>
    <n v="345"/>
    <n v="5"/>
    <n v="11082.233394784131"/>
    <n v="3"/>
    <n v="4"/>
    <n v="4"/>
    <s v="344"/>
    <x v="1"/>
  </r>
  <r>
    <s v="CUST-3882"/>
    <n v="45619"/>
    <n v="136"/>
    <n v="1"/>
    <n v="4843.24"/>
    <n v="5"/>
    <n v="3"/>
    <n v="3"/>
    <s v="533"/>
    <x v="0"/>
  </r>
  <r>
    <s v="CUST-3889"/>
    <n v="45264"/>
    <n v="491"/>
    <n v="1"/>
    <n v="1022.32"/>
    <n v="3"/>
    <n v="3"/>
    <n v="1"/>
    <s v="331"/>
    <x v="1"/>
  </r>
  <r>
    <s v="CUST-3899"/>
    <n v="45070"/>
    <n v="685"/>
    <n v="1"/>
    <n v="4888.5600000000004"/>
    <n v="2"/>
    <n v="3"/>
    <n v="3"/>
    <s v="233"/>
    <x v="3"/>
  </r>
  <r>
    <s v="CUST-3900"/>
    <n v="45727"/>
    <n v="28"/>
    <n v="4"/>
    <n v="8289.2509416717294"/>
    <n v="5"/>
    <n v="4"/>
    <n v="4"/>
    <s v="544"/>
    <x v="2"/>
  </r>
  <r>
    <s v="CUST-3902"/>
    <n v="45600"/>
    <n v="155"/>
    <n v="4"/>
    <n v="9889.0083426868005"/>
    <n v="5"/>
    <n v="4"/>
    <n v="4"/>
    <s v="544"/>
    <x v="2"/>
  </r>
  <r>
    <s v="CUST-3906"/>
    <n v="45325"/>
    <n v="430"/>
    <n v="1"/>
    <n v="285.14"/>
    <n v="3"/>
    <n v="3"/>
    <n v="1"/>
    <s v="331"/>
    <x v="1"/>
  </r>
  <r>
    <s v="CUST-3907"/>
    <n v="45469"/>
    <n v="286"/>
    <n v="1"/>
    <n v="4928.95"/>
    <n v="4"/>
    <n v="3"/>
    <n v="3"/>
    <s v="433"/>
    <x v="1"/>
  </r>
  <r>
    <s v="CUST-3911"/>
    <n v="45698"/>
    <n v="57"/>
    <n v="6"/>
    <n v="16678.107714527338"/>
    <n v="5"/>
    <n v="4"/>
    <n v="4"/>
    <s v="544"/>
    <x v="2"/>
  </r>
  <r>
    <s v="CUST-3912"/>
    <n v="45185"/>
    <n v="570"/>
    <n v="2"/>
    <n v="5034.6000000000004"/>
    <n v="2"/>
    <n v="4"/>
    <n v="3"/>
    <s v="243"/>
    <x v="3"/>
  </r>
  <r>
    <s v="CUST-3914"/>
    <n v="45222"/>
    <n v="533"/>
    <n v="1"/>
    <n v="4621.2700000000004"/>
    <n v="2"/>
    <n v="3"/>
    <n v="3"/>
    <s v="233"/>
    <x v="3"/>
  </r>
  <r>
    <s v="CUST-3915"/>
    <n v="45506"/>
    <n v="249"/>
    <n v="2"/>
    <n v="4339.51"/>
    <n v="4"/>
    <n v="4"/>
    <n v="3"/>
    <s v="443"/>
    <x v="1"/>
  </r>
  <r>
    <s v="CUST-3916"/>
    <n v="45072"/>
    <n v="683"/>
    <n v="1"/>
    <n v="3630.97"/>
    <n v="2"/>
    <n v="3"/>
    <n v="3"/>
    <s v="233"/>
    <x v="3"/>
  </r>
  <r>
    <s v="CUST-3921"/>
    <n v="45295"/>
    <n v="460"/>
    <n v="1"/>
    <n v="4880.66"/>
    <n v="3"/>
    <n v="3"/>
    <n v="3"/>
    <s v="333"/>
    <x v="1"/>
  </r>
  <r>
    <s v="CUST-3922"/>
    <n v="45580"/>
    <n v="175"/>
    <n v="1"/>
    <n v="230.29"/>
    <n v="4"/>
    <n v="3"/>
    <n v="1"/>
    <s v="431"/>
    <x v="1"/>
  </r>
  <r>
    <s v="CUST-3928"/>
    <n v="45186"/>
    <n v="569"/>
    <n v="4"/>
    <n v="7248.3907957991705"/>
    <n v="2"/>
    <n v="4"/>
    <n v="4"/>
    <s v="244"/>
    <x v="3"/>
  </r>
  <r>
    <s v="CUST-3931"/>
    <n v="45721"/>
    <n v="34"/>
    <n v="4"/>
    <n v="11384.719978593621"/>
    <n v="5"/>
    <n v="4"/>
    <n v="4"/>
    <s v="544"/>
    <x v="2"/>
  </r>
  <r>
    <s v="CUST-3933"/>
    <n v="45084"/>
    <n v="671"/>
    <n v="4"/>
    <n v="10231.496854148199"/>
    <n v="2"/>
    <n v="4"/>
    <n v="4"/>
    <s v="244"/>
    <x v="3"/>
  </r>
  <r>
    <s v="CUST-3938"/>
    <n v="45214"/>
    <n v="541"/>
    <n v="4"/>
    <n v="8373.0332072336987"/>
    <n v="2"/>
    <n v="4"/>
    <n v="4"/>
    <s v="244"/>
    <x v="3"/>
  </r>
  <r>
    <s v="CUST-3943"/>
    <n v="45121"/>
    <n v="634"/>
    <n v="1"/>
    <n v="1087.28"/>
    <n v="2"/>
    <n v="3"/>
    <n v="1"/>
    <s v="231"/>
    <x v="3"/>
  </r>
  <r>
    <s v="CUST-3945"/>
    <n v="45613"/>
    <n v="142"/>
    <n v="4"/>
    <n v="7202.0514447975802"/>
    <n v="5"/>
    <n v="4"/>
    <n v="4"/>
    <s v="544"/>
    <x v="2"/>
  </r>
  <r>
    <s v="CUST-3949"/>
    <n v="45162"/>
    <n v="593"/>
    <n v="4"/>
    <n v="7382.0512349125202"/>
    <n v="2"/>
    <n v="4"/>
    <n v="4"/>
    <s v="244"/>
    <x v="3"/>
  </r>
  <r>
    <s v="CUST-3951"/>
    <n v="45548"/>
    <n v="207"/>
    <n v="4"/>
    <n v="9261.7128708193595"/>
    <n v="4"/>
    <n v="4"/>
    <n v="4"/>
    <s v="444"/>
    <x v="2"/>
  </r>
  <r>
    <s v="CUST-3955"/>
    <n v="45261"/>
    <n v="494"/>
    <n v="5"/>
    <n v="9010.0627041078696"/>
    <n v="3"/>
    <n v="4"/>
    <n v="4"/>
    <s v="344"/>
    <x v="1"/>
  </r>
  <r>
    <s v="CUST-3957"/>
    <n v="45387"/>
    <n v="368"/>
    <n v="1"/>
    <n v="619.86"/>
    <n v="3"/>
    <n v="3"/>
    <n v="1"/>
    <s v="331"/>
    <x v="1"/>
  </r>
  <r>
    <s v="CUST-3958"/>
    <n v="45445"/>
    <n v="310"/>
    <n v="1"/>
    <n v="188.23"/>
    <n v="4"/>
    <n v="3"/>
    <n v="1"/>
    <s v="431"/>
    <x v="1"/>
  </r>
  <r>
    <s v="CUST-3962"/>
    <n v="45648"/>
    <n v="107"/>
    <n v="5"/>
    <n v="14839.919223904859"/>
    <n v="5"/>
    <n v="4"/>
    <n v="4"/>
    <s v="544"/>
    <x v="2"/>
  </r>
  <r>
    <s v="CUST-3965"/>
    <n v="45034"/>
    <n v="721"/>
    <n v="1"/>
    <n v="1150.9100000000001"/>
    <n v="2"/>
    <n v="3"/>
    <n v="1"/>
    <s v="231"/>
    <x v="3"/>
  </r>
  <r>
    <s v="CUST-3966"/>
    <n v="45650"/>
    <n v="105"/>
    <n v="1"/>
    <n v="556.20000000000005"/>
    <n v="5"/>
    <n v="3"/>
    <n v="1"/>
    <s v="531"/>
    <x v="0"/>
  </r>
  <r>
    <s v="CUST-3968"/>
    <n v="45274"/>
    <n v="481"/>
    <n v="4"/>
    <n v="9556.4209833495988"/>
    <n v="3"/>
    <n v="4"/>
    <n v="4"/>
    <s v="344"/>
    <x v="1"/>
  </r>
  <r>
    <s v="CUST-3969"/>
    <n v="45635"/>
    <n v="120"/>
    <n v="4"/>
    <n v="9292.7482161574699"/>
    <n v="5"/>
    <n v="4"/>
    <n v="4"/>
    <s v="544"/>
    <x v="2"/>
  </r>
  <r>
    <s v="CUST-3971"/>
    <n v="45611"/>
    <n v="144"/>
    <n v="1"/>
    <n v="4889.5600000000004"/>
    <n v="5"/>
    <n v="3"/>
    <n v="3"/>
    <s v="533"/>
    <x v="0"/>
  </r>
  <r>
    <s v="CUST-3973"/>
    <n v="45197"/>
    <n v="558"/>
    <n v="1"/>
    <n v="2260.87"/>
    <n v="2"/>
    <n v="3"/>
    <n v="2"/>
    <s v="232"/>
    <x v="3"/>
  </r>
  <r>
    <s v="CUST-3981"/>
    <n v="45380"/>
    <n v="375"/>
    <n v="1"/>
    <n v="2649.57"/>
    <n v="3"/>
    <n v="3"/>
    <n v="2"/>
    <s v="332"/>
    <x v="1"/>
  </r>
  <r>
    <s v="CUST-3983"/>
    <n v="45453"/>
    <n v="302"/>
    <n v="1"/>
    <n v="1378.27"/>
    <n v="4"/>
    <n v="3"/>
    <n v="1"/>
    <s v="431"/>
    <x v="1"/>
  </r>
  <r>
    <s v="CUST-3990"/>
    <n v="45393"/>
    <n v="362"/>
    <n v="2"/>
    <n v="5188.2800000000007"/>
    <n v="3"/>
    <n v="4"/>
    <n v="3"/>
    <s v="343"/>
    <x v="1"/>
  </r>
  <r>
    <s v="CUST-3996"/>
    <n v="45222"/>
    <n v="533"/>
    <n v="1"/>
    <n v="2146.5"/>
    <n v="2"/>
    <n v="3"/>
    <n v="2"/>
    <s v="232"/>
    <x v="3"/>
  </r>
  <r>
    <s v="CUST-4000"/>
    <n v="45453"/>
    <n v="302"/>
    <n v="1"/>
    <n v="322.98"/>
    <n v="4"/>
    <n v="3"/>
    <n v="1"/>
    <s v="431"/>
    <x v="1"/>
  </r>
  <r>
    <s v="CUST-4006"/>
    <n v="45455"/>
    <n v="300"/>
    <n v="1"/>
    <n v="1456.99"/>
    <n v="4"/>
    <n v="3"/>
    <n v="1"/>
    <s v="431"/>
    <x v="1"/>
  </r>
  <r>
    <s v="CUST-4009"/>
    <n v="45491"/>
    <n v="264"/>
    <n v="1"/>
    <n v="4896.58"/>
    <n v="4"/>
    <n v="3"/>
    <n v="3"/>
    <s v="433"/>
    <x v="1"/>
  </r>
  <r>
    <s v="CUST-4011"/>
    <n v="45288"/>
    <n v="467"/>
    <n v="1"/>
    <n v="1205.27"/>
    <n v="3"/>
    <n v="3"/>
    <n v="1"/>
    <s v="331"/>
    <x v="1"/>
  </r>
  <r>
    <s v="CUST-4017"/>
    <n v="45714"/>
    <n v="41"/>
    <n v="4"/>
    <n v="7654.2836463470394"/>
    <n v="5"/>
    <n v="4"/>
    <n v="4"/>
    <s v="544"/>
    <x v="2"/>
  </r>
  <r>
    <s v="CUST-4018"/>
    <n v="45493"/>
    <n v="262"/>
    <n v="4"/>
    <n v="10966.309957754671"/>
    <n v="4"/>
    <n v="4"/>
    <n v="4"/>
    <s v="444"/>
    <x v="2"/>
  </r>
  <r>
    <s v="CUST-4024"/>
    <n v="45707"/>
    <n v="48"/>
    <n v="1"/>
    <n v="2616.25"/>
    <n v="5"/>
    <n v="3"/>
    <n v="2"/>
    <s v="532"/>
    <x v="0"/>
  </r>
  <r>
    <s v="CUST-4027"/>
    <n v="45200"/>
    <n v="555"/>
    <n v="4"/>
    <n v="9260.3984052035885"/>
    <n v="2"/>
    <n v="4"/>
    <n v="4"/>
    <s v="244"/>
    <x v="3"/>
  </r>
  <r>
    <s v="CUST-4028"/>
    <n v="45671"/>
    <n v="84"/>
    <n v="2"/>
    <n v="5405.77"/>
    <n v="5"/>
    <n v="4"/>
    <n v="3"/>
    <s v="543"/>
    <x v="0"/>
  </r>
  <r>
    <s v="CUST-4030"/>
    <n v="45561"/>
    <n v="194"/>
    <n v="1"/>
    <n v="821.63"/>
    <n v="4"/>
    <n v="3"/>
    <n v="1"/>
    <s v="431"/>
    <x v="1"/>
  </r>
  <r>
    <s v="CUST-4036"/>
    <n v="45143"/>
    <n v="612"/>
    <n v="4"/>
    <n v="8274.7406692698714"/>
    <n v="2"/>
    <n v="4"/>
    <n v="4"/>
    <s v="244"/>
    <x v="3"/>
  </r>
  <r>
    <s v="CUST-4041"/>
    <n v="45577"/>
    <n v="178"/>
    <n v="1"/>
    <n v="2943.67"/>
    <n v="4"/>
    <n v="3"/>
    <n v="2"/>
    <s v="432"/>
    <x v="1"/>
  </r>
  <r>
    <s v="CUST-4042"/>
    <n v="45082"/>
    <n v="673"/>
    <n v="2"/>
    <n v="5761.53"/>
    <n v="2"/>
    <n v="4"/>
    <n v="3"/>
    <s v="243"/>
    <x v="3"/>
  </r>
  <r>
    <s v="CUST-4043"/>
    <n v="45214"/>
    <n v="541"/>
    <n v="4"/>
    <n v="12016.716706779949"/>
    <n v="2"/>
    <n v="4"/>
    <n v="4"/>
    <s v="244"/>
    <x v="3"/>
  </r>
  <r>
    <s v="CUST-4046"/>
    <n v="45405"/>
    <n v="350"/>
    <n v="1"/>
    <n v="644.47"/>
    <n v="3"/>
    <n v="3"/>
    <n v="1"/>
    <s v="331"/>
    <x v="1"/>
  </r>
  <r>
    <s v="CUST-4048"/>
    <n v="45102"/>
    <n v="653"/>
    <n v="1"/>
    <n v="2593.11"/>
    <n v="2"/>
    <n v="3"/>
    <n v="2"/>
    <s v="232"/>
    <x v="3"/>
  </r>
  <r>
    <s v="CUST-4052"/>
    <n v="45699"/>
    <n v="56"/>
    <n v="1"/>
    <n v="1158.75"/>
    <n v="5"/>
    <n v="3"/>
    <n v="1"/>
    <s v="531"/>
    <x v="0"/>
  </r>
  <r>
    <s v="CUST-4056"/>
    <n v="45574"/>
    <n v="181"/>
    <n v="1"/>
    <n v="2321.4299999999998"/>
    <n v="4"/>
    <n v="3"/>
    <n v="2"/>
    <s v="432"/>
    <x v="1"/>
  </r>
  <r>
    <s v="CUST-4061"/>
    <n v="45411"/>
    <n v="344"/>
    <n v="2"/>
    <n v="7425.93"/>
    <n v="3"/>
    <n v="4"/>
    <n v="4"/>
    <s v="344"/>
    <x v="1"/>
  </r>
  <r>
    <s v="CUST-4063"/>
    <n v="45204"/>
    <n v="551"/>
    <n v="1"/>
    <n v="1800.16"/>
    <n v="2"/>
    <n v="3"/>
    <n v="2"/>
    <s v="232"/>
    <x v="3"/>
  </r>
  <r>
    <s v="CUST-4064"/>
    <n v="45301"/>
    <n v="454"/>
    <n v="4"/>
    <n v="9102.2619702580414"/>
    <n v="3"/>
    <n v="4"/>
    <n v="4"/>
    <s v="344"/>
    <x v="1"/>
  </r>
  <r>
    <s v="CUST-4069"/>
    <n v="45693"/>
    <n v="62"/>
    <n v="1"/>
    <n v="3984.49"/>
    <n v="5"/>
    <n v="3"/>
    <n v="3"/>
    <s v="533"/>
    <x v="0"/>
  </r>
  <r>
    <s v="CUST-4073"/>
    <n v="45180"/>
    <n v="575"/>
    <n v="4"/>
    <n v="8248.9084692160995"/>
    <n v="2"/>
    <n v="4"/>
    <n v="4"/>
    <s v="244"/>
    <x v="3"/>
  </r>
  <r>
    <s v="CUST-4074"/>
    <n v="45484"/>
    <n v="271"/>
    <n v="1"/>
    <n v="3551.19"/>
    <n v="4"/>
    <n v="3"/>
    <n v="3"/>
    <s v="433"/>
    <x v="1"/>
  </r>
  <r>
    <s v="CUST-4076"/>
    <n v="45711"/>
    <n v="44"/>
    <n v="4"/>
    <n v="10669.89417031182"/>
    <n v="5"/>
    <n v="4"/>
    <n v="4"/>
    <s v="544"/>
    <x v="2"/>
  </r>
  <r>
    <s v="CUST-4078"/>
    <n v="45071"/>
    <n v="684"/>
    <n v="1"/>
    <n v="1050.07"/>
    <n v="2"/>
    <n v="3"/>
    <n v="1"/>
    <s v="231"/>
    <x v="3"/>
  </r>
  <r>
    <s v="CUST-4079"/>
    <n v="45113"/>
    <n v="642"/>
    <n v="1"/>
    <n v="4997.57"/>
    <n v="2"/>
    <n v="3"/>
    <n v="3"/>
    <s v="233"/>
    <x v="3"/>
  </r>
  <r>
    <s v="CUST-4088"/>
    <n v="45509"/>
    <n v="246"/>
    <n v="1"/>
    <n v="1533.19"/>
    <n v="4"/>
    <n v="3"/>
    <n v="1"/>
    <s v="431"/>
    <x v="1"/>
  </r>
  <r>
    <s v="CUST-4093"/>
    <n v="45580"/>
    <n v="175"/>
    <n v="1"/>
    <n v="1688.77"/>
    <n v="4"/>
    <n v="3"/>
    <n v="1"/>
    <s v="431"/>
    <x v="1"/>
  </r>
  <r>
    <s v="CUST-4099"/>
    <n v="45463"/>
    <n v="292"/>
    <n v="1"/>
    <n v="1650.18"/>
    <n v="4"/>
    <n v="3"/>
    <n v="1"/>
    <s v="431"/>
    <x v="1"/>
  </r>
  <r>
    <s v="CUST-4105"/>
    <n v="45670"/>
    <n v="85"/>
    <n v="1"/>
    <n v="1713.82"/>
    <n v="5"/>
    <n v="3"/>
    <n v="1"/>
    <s v="531"/>
    <x v="0"/>
  </r>
  <r>
    <s v="CUST-4112"/>
    <n v="45404"/>
    <n v="351"/>
    <n v="1"/>
    <n v="4647.6899999999996"/>
    <n v="3"/>
    <n v="3"/>
    <n v="3"/>
    <s v="333"/>
    <x v="1"/>
  </r>
  <r>
    <s v="CUST-4114"/>
    <n v="45048"/>
    <n v="707"/>
    <n v="1"/>
    <n v="4757.82"/>
    <n v="2"/>
    <n v="3"/>
    <n v="3"/>
    <s v="233"/>
    <x v="3"/>
  </r>
  <r>
    <s v="CUST-4119"/>
    <n v="45651"/>
    <n v="104"/>
    <n v="2"/>
    <n v="6383.25"/>
    <n v="5"/>
    <n v="4"/>
    <n v="3"/>
    <s v="543"/>
    <x v="0"/>
  </r>
  <r>
    <s v="CUST-4120"/>
    <n v="45698"/>
    <n v="57"/>
    <n v="9"/>
    <n v="21115.278552004391"/>
    <n v="5"/>
    <n v="5"/>
    <n v="4"/>
    <s v="554"/>
    <x v="2"/>
  </r>
  <r>
    <s v="CUST-4124"/>
    <n v="45459"/>
    <n v="296"/>
    <n v="1"/>
    <n v="627.9"/>
    <n v="4"/>
    <n v="3"/>
    <n v="1"/>
    <s v="431"/>
    <x v="1"/>
  </r>
  <r>
    <s v="CUST-4126"/>
    <n v="45474"/>
    <n v="281"/>
    <n v="1"/>
    <n v="3800.11"/>
    <n v="4"/>
    <n v="3"/>
    <n v="3"/>
    <s v="433"/>
    <x v="1"/>
  </r>
  <r>
    <s v="CUST-4128"/>
    <n v="45183"/>
    <n v="572"/>
    <n v="4"/>
    <n v="7365.2071057111098"/>
    <n v="2"/>
    <n v="4"/>
    <n v="4"/>
    <s v="244"/>
    <x v="3"/>
  </r>
  <r>
    <s v="CUST-4135"/>
    <n v="45648"/>
    <n v="107"/>
    <n v="2"/>
    <n v="7495.87"/>
    <n v="5"/>
    <n v="4"/>
    <n v="4"/>
    <s v="544"/>
    <x v="2"/>
  </r>
  <r>
    <s v="CUST-4140"/>
    <n v="45158"/>
    <n v="597"/>
    <n v="1"/>
    <n v="2550.59"/>
    <n v="2"/>
    <n v="3"/>
    <n v="2"/>
    <s v="232"/>
    <x v="3"/>
  </r>
  <r>
    <s v="CUST-4142"/>
    <n v="45500"/>
    <n v="255"/>
    <n v="4"/>
    <n v="8534.6085108939697"/>
    <n v="4"/>
    <n v="4"/>
    <n v="4"/>
    <s v="444"/>
    <x v="2"/>
  </r>
  <r>
    <s v="CUST-4144"/>
    <n v="45588"/>
    <n v="167"/>
    <n v="1"/>
    <n v="248.89"/>
    <n v="4"/>
    <n v="3"/>
    <n v="1"/>
    <s v="431"/>
    <x v="1"/>
  </r>
  <r>
    <s v="CUST-4148"/>
    <n v="45266"/>
    <n v="489"/>
    <n v="1"/>
    <n v="2664.34"/>
    <n v="3"/>
    <n v="3"/>
    <n v="2"/>
    <s v="332"/>
    <x v="1"/>
  </r>
  <r>
    <s v="CUST-4155"/>
    <n v="45653"/>
    <n v="102"/>
    <n v="1"/>
    <n v="4078.98"/>
    <n v="5"/>
    <n v="3"/>
    <n v="3"/>
    <s v="533"/>
    <x v="0"/>
  </r>
  <r>
    <s v="CUST-4156"/>
    <n v="45735"/>
    <n v="20"/>
    <n v="1"/>
    <n v="242.88"/>
    <n v="5"/>
    <n v="3"/>
    <n v="1"/>
    <s v="531"/>
    <x v="0"/>
  </r>
  <r>
    <s v="CUST-4159"/>
    <n v="45406"/>
    <n v="349"/>
    <n v="1"/>
    <n v="2743.15"/>
    <n v="3"/>
    <n v="3"/>
    <n v="2"/>
    <s v="332"/>
    <x v="1"/>
  </r>
  <r>
    <s v="CUST-4160"/>
    <n v="45301"/>
    <n v="454"/>
    <n v="1"/>
    <n v="1871.64"/>
    <n v="3"/>
    <n v="3"/>
    <n v="2"/>
    <s v="332"/>
    <x v="1"/>
  </r>
  <r>
    <s v="CUST-4166"/>
    <n v="45060"/>
    <n v="695"/>
    <n v="1"/>
    <n v="1628.2"/>
    <n v="2"/>
    <n v="3"/>
    <n v="1"/>
    <s v="231"/>
    <x v="3"/>
  </r>
  <r>
    <s v="CUST-4169"/>
    <n v="45427"/>
    <n v="328"/>
    <n v="2"/>
    <n v="813.1"/>
    <n v="4"/>
    <n v="4"/>
    <n v="1"/>
    <s v="441"/>
    <x v="1"/>
  </r>
  <r>
    <s v="CUST-4170"/>
    <n v="45571"/>
    <n v="184"/>
    <n v="5"/>
    <n v="11916.492150672999"/>
    <n v="4"/>
    <n v="4"/>
    <n v="4"/>
    <s v="444"/>
    <x v="2"/>
  </r>
  <r>
    <s v="CUST-4172"/>
    <n v="45034"/>
    <n v="721"/>
    <n v="1"/>
    <n v="4519.26"/>
    <n v="2"/>
    <n v="3"/>
    <n v="3"/>
    <s v="233"/>
    <x v="3"/>
  </r>
  <r>
    <s v="CUST-4174"/>
    <n v="45390"/>
    <n v="365"/>
    <n v="4"/>
    <n v="12032.121927084481"/>
    <n v="3"/>
    <n v="4"/>
    <n v="4"/>
    <s v="344"/>
    <x v="1"/>
  </r>
  <r>
    <s v="CUST-4180"/>
    <n v="45445"/>
    <n v="310"/>
    <n v="4"/>
    <n v="8371.2083010089191"/>
    <n v="4"/>
    <n v="4"/>
    <n v="4"/>
    <s v="444"/>
    <x v="2"/>
  </r>
  <r>
    <s v="CUST-4184"/>
    <n v="45626"/>
    <n v="129"/>
    <n v="2"/>
    <n v="4476.71"/>
    <n v="5"/>
    <n v="4"/>
    <n v="3"/>
    <s v="543"/>
    <x v="0"/>
  </r>
  <r>
    <s v="CUST-4187"/>
    <n v="45288"/>
    <n v="467"/>
    <n v="1"/>
    <n v="4363.28"/>
    <n v="3"/>
    <n v="3"/>
    <n v="3"/>
    <s v="333"/>
    <x v="1"/>
  </r>
  <r>
    <s v="CUST-4188"/>
    <n v="45605"/>
    <n v="150"/>
    <n v="1"/>
    <n v="4516.04"/>
    <n v="5"/>
    <n v="3"/>
    <n v="3"/>
    <s v="533"/>
    <x v="0"/>
  </r>
  <r>
    <s v="CUST-4189"/>
    <n v="45197"/>
    <n v="558"/>
    <n v="4"/>
    <n v="8092.9153656096196"/>
    <n v="2"/>
    <n v="4"/>
    <n v="4"/>
    <s v="244"/>
    <x v="3"/>
  </r>
  <r>
    <s v="CUST-4206"/>
    <n v="45577"/>
    <n v="178"/>
    <n v="1"/>
    <n v="3428.34"/>
    <n v="4"/>
    <n v="3"/>
    <n v="2"/>
    <s v="432"/>
    <x v="1"/>
  </r>
  <r>
    <s v="CUST-4208"/>
    <n v="45569"/>
    <n v="186"/>
    <n v="1"/>
    <n v="3974.8"/>
    <n v="4"/>
    <n v="3"/>
    <n v="3"/>
    <s v="433"/>
    <x v="1"/>
  </r>
  <r>
    <s v="CUST-4209"/>
    <n v="45727"/>
    <n v="28"/>
    <n v="9"/>
    <n v="21839.271820826652"/>
    <n v="5"/>
    <n v="5"/>
    <n v="4"/>
    <s v="554"/>
    <x v="2"/>
  </r>
  <r>
    <s v="CUST-4212"/>
    <n v="45346"/>
    <n v="409"/>
    <n v="1"/>
    <n v="101.74"/>
    <n v="3"/>
    <n v="3"/>
    <n v="1"/>
    <s v="331"/>
    <x v="1"/>
  </r>
  <r>
    <s v="CUST-4219"/>
    <n v="45608"/>
    <n v="147"/>
    <n v="1"/>
    <n v="4662.08"/>
    <n v="5"/>
    <n v="3"/>
    <n v="3"/>
    <s v="533"/>
    <x v="0"/>
  </r>
  <r>
    <s v="CUST-4220"/>
    <n v="45745"/>
    <n v="10"/>
    <n v="1"/>
    <n v="4652.95"/>
    <n v="5"/>
    <n v="3"/>
    <n v="3"/>
    <s v="533"/>
    <x v="0"/>
  </r>
  <r>
    <s v="CUST-4221"/>
    <n v="45168"/>
    <n v="587"/>
    <n v="4"/>
    <n v="9701.7505442362599"/>
    <n v="2"/>
    <n v="4"/>
    <n v="4"/>
    <s v="244"/>
    <x v="3"/>
  </r>
  <r>
    <s v="CUST-4223"/>
    <n v="45643"/>
    <n v="112"/>
    <n v="1"/>
    <n v="4641.4799999999996"/>
    <n v="5"/>
    <n v="3"/>
    <n v="3"/>
    <s v="533"/>
    <x v="0"/>
  </r>
  <r>
    <s v="CUST-4225"/>
    <n v="45162"/>
    <n v="593"/>
    <n v="4"/>
    <n v="9015.2258062186593"/>
    <n v="2"/>
    <n v="4"/>
    <n v="4"/>
    <s v="244"/>
    <x v="3"/>
  </r>
  <r>
    <s v="CUST-4233"/>
    <n v="45655"/>
    <n v="100"/>
    <n v="1"/>
    <n v="2419.7399999999998"/>
    <n v="5"/>
    <n v="3"/>
    <n v="2"/>
    <s v="532"/>
    <x v="0"/>
  </r>
  <r>
    <s v="CUST-4241"/>
    <n v="45551"/>
    <n v="204"/>
    <n v="5"/>
    <n v="12951.443542152381"/>
    <n v="4"/>
    <n v="4"/>
    <n v="4"/>
    <s v="444"/>
    <x v="2"/>
  </r>
  <r>
    <s v="CUST-4242"/>
    <n v="45080"/>
    <n v="675"/>
    <n v="1"/>
    <n v="3358.52"/>
    <n v="2"/>
    <n v="3"/>
    <n v="2"/>
    <s v="232"/>
    <x v="3"/>
  </r>
  <r>
    <s v="CUST-4251"/>
    <n v="45367"/>
    <n v="388"/>
    <n v="1"/>
    <n v="1206.0899999999999"/>
    <n v="3"/>
    <n v="3"/>
    <n v="1"/>
    <s v="331"/>
    <x v="1"/>
  </r>
  <r>
    <s v="CUST-4252"/>
    <n v="45667"/>
    <n v="88"/>
    <n v="4"/>
    <n v="8862.1462676666088"/>
    <n v="5"/>
    <n v="4"/>
    <n v="4"/>
    <s v="544"/>
    <x v="2"/>
  </r>
  <r>
    <s v="CUST-4253"/>
    <n v="45590"/>
    <n v="165"/>
    <n v="4"/>
    <n v="9656.9155546557195"/>
    <n v="4"/>
    <n v="4"/>
    <n v="4"/>
    <s v="444"/>
    <x v="2"/>
  </r>
  <r>
    <s v="CUST-4258"/>
    <n v="45502"/>
    <n v="253"/>
    <n v="5"/>
    <n v="13149.87872077901"/>
    <n v="4"/>
    <n v="4"/>
    <n v="4"/>
    <s v="444"/>
    <x v="2"/>
  </r>
  <r>
    <s v="CUST-4261"/>
    <n v="45181"/>
    <n v="574"/>
    <n v="1"/>
    <n v="3151.63"/>
    <n v="2"/>
    <n v="3"/>
    <n v="2"/>
    <s v="232"/>
    <x v="3"/>
  </r>
  <r>
    <s v="CUST-4266"/>
    <n v="45209"/>
    <n v="546"/>
    <n v="1"/>
    <n v="174.58"/>
    <n v="2"/>
    <n v="3"/>
    <n v="1"/>
    <s v="231"/>
    <x v="3"/>
  </r>
  <r>
    <s v="CUST-4268"/>
    <n v="45596"/>
    <n v="159"/>
    <n v="1"/>
    <n v="4339.92"/>
    <n v="5"/>
    <n v="3"/>
    <n v="3"/>
    <s v="533"/>
    <x v="0"/>
  </r>
  <r>
    <s v="CUST-4271"/>
    <n v="45026"/>
    <n v="729"/>
    <n v="1"/>
    <n v="2244.4499999999998"/>
    <n v="2"/>
    <n v="3"/>
    <n v="2"/>
    <s v="232"/>
    <x v="3"/>
  </r>
  <r>
    <s v="CUST-4276"/>
    <n v="45605"/>
    <n v="150"/>
    <n v="2"/>
    <n v="6795.9400000000005"/>
    <n v="5"/>
    <n v="4"/>
    <n v="3"/>
    <s v="543"/>
    <x v="0"/>
  </r>
  <r>
    <s v="CUST-4279"/>
    <n v="45572"/>
    <n v="183"/>
    <n v="1"/>
    <n v="3689.32"/>
    <n v="4"/>
    <n v="3"/>
    <n v="3"/>
    <s v="433"/>
    <x v="1"/>
  </r>
  <r>
    <s v="CUST-4284"/>
    <n v="45138"/>
    <n v="617"/>
    <n v="1"/>
    <n v="670.15"/>
    <n v="2"/>
    <n v="3"/>
    <n v="1"/>
    <s v="231"/>
    <x v="3"/>
  </r>
  <r>
    <s v="CUST-4292"/>
    <n v="45743"/>
    <n v="12"/>
    <n v="4"/>
    <n v="9119.1427874636211"/>
    <n v="5"/>
    <n v="4"/>
    <n v="4"/>
    <s v="544"/>
    <x v="2"/>
  </r>
  <r>
    <s v="CUST-4293"/>
    <n v="45685"/>
    <n v="70"/>
    <n v="4"/>
    <n v="7445.5140021046391"/>
    <n v="5"/>
    <n v="4"/>
    <n v="4"/>
    <s v="544"/>
    <x v="2"/>
  </r>
  <r>
    <s v="CUST-4299"/>
    <n v="45305"/>
    <n v="450"/>
    <n v="1"/>
    <n v="2704.69"/>
    <n v="3"/>
    <n v="3"/>
    <n v="2"/>
    <s v="332"/>
    <x v="1"/>
  </r>
  <r>
    <s v="CUST-4301"/>
    <n v="45235"/>
    <n v="520"/>
    <n v="4"/>
    <n v="7190.378006272429"/>
    <n v="3"/>
    <n v="4"/>
    <n v="4"/>
    <s v="344"/>
    <x v="1"/>
  </r>
  <r>
    <s v="CUST-4303"/>
    <n v="45709"/>
    <n v="46"/>
    <n v="1"/>
    <n v="2073.6799999999998"/>
    <n v="5"/>
    <n v="3"/>
    <n v="2"/>
    <s v="532"/>
    <x v="0"/>
  </r>
  <r>
    <s v="CUST-4305"/>
    <n v="45205"/>
    <n v="550"/>
    <n v="1"/>
    <n v="4796.58"/>
    <n v="2"/>
    <n v="3"/>
    <n v="3"/>
    <s v="233"/>
    <x v="3"/>
  </r>
  <r>
    <s v="CUST-4306"/>
    <n v="45131"/>
    <n v="624"/>
    <n v="1"/>
    <n v="3187.45"/>
    <n v="2"/>
    <n v="3"/>
    <n v="2"/>
    <s v="232"/>
    <x v="3"/>
  </r>
  <r>
    <s v="CUST-4310"/>
    <n v="45409"/>
    <n v="346"/>
    <n v="1"/>
    <n v="4912.32"/>
    <n v="3"/>
    <n v="3"/>
    <n v="3"/>
    <s v="333"/>
    <x v="1"/>
  </r>
  <r>
    <s v="CUST-4314"/>
    <n v="45138"/>
    <n v="617"/>
    <n v="1"/>
    <n v="3576.07"/>
    <n v="2"/>
    <n v="3"/>
    <n v="3"/>
    <s v="233"/>
    <x v="3"/>
  </r>
  <r>
    <s v="CUST-4317"/>
    <n v="45227"/>
    <n v="528"/>
    <n v="1"/>
    <n v="3813.33"/>
    <n v="2"/>
    <n v="3"/>
    <n v="3"/>
    <s v="233"/>
    <x v="3"/>
  </r>
  <r>
    <s v="CUST-4323"/>
    <n v="45526"/>
    <n v="229"/>
    <n v="7"/>
    <n v="15620.865261414941"/>
    <n v="4"/>
    <n v="4"/>
    <n v="4"/>
    <s v="444"/>
    <x v="2"/>
  </r>
  <r>
    <s v="CUST-4326"/>
    <n v="45549"/>
    <n v="206"/>
    <n v="2"/>
    <n v="4786.1900000000005"/>
    <n v="4"/>
    <n v="4"/>
    <n v="3"/>
    <s v="443"/>
    <x v="1"/>
  </r>
  <r>
    <s v="CUST-4338"/>
    <n v="45547"/>
    <n v="208"/>
    <n v="1"/>
    <n v="1103.2"/>
    <n v="4"/>
    <n v="3"/>
    <n v="1"/>
    <s v="431"/>
    <x v="1"/>
  </r>
  <r>
    <s v="CUST-4346"/>
    <n v="45283"/>
    <n v="472"/>
    <n v="1"/>
    <n v="4279.24"/>
    <n v="3"/>
    <n v="3"/>
    <n v="3"/>
    <s v="333"/>
    <x v="1"/>
  </r>
  <r>
    <s v="CUST-4348"/>
    <n v="45745"/>
    <n v="10"/>
    <n v="4"/>
    <n v="8520.4777770441397"/>
    <n v="5"/>
    <n v="4"/>
    <n v="4"/>
    <s v="544"/>
    <x v="2"/>
  </r>
  <r>
    <s v="CUST-4350"/>
    <n v="45456"/>
    <n v="299"/>
    <n v="5"/>
    <n v="10434.752326015639"/>
    <n v="4"/>
    <n v="4"/>
    <n v="4"/>
    <s v="444"/>
    <x v="2"/>
  </r>
  <r>
    <s v="CUST-4351"/>
    <n v="45577"/>
    <n v="178"/>
    <n v="5"/>
    <n v="12036.601340602891"/>
    <n v="4"/>
    <n v="4"/>
    <n v="4"/>
    <s v="444"/>
    <x v="2"/>
  </r>
  <r>
    <s v="CUST-4352"/>
    <n v="45572"/>
    <n v="183"/>
    <n v="1"/>
    <n v="4051.74"/>
    <n v="4"/>
    <n v="3"/>
    <n v="3"/>
    <s v="433"/>
    <x v="1"/>
  </r>
  <r>
    <s v="CUST-4355"/>
    <n v="45380"/>
    <n v="375"/>
    <n v="4"/>
    <n v="7797.3763510223598"/>
    <n v="3"/>
    <n v="4"/>
    <n v="4"/>
    <s v="344"/>
    <x v="1"/>
  </r>
  <r>
    <s v="CUST-4360"/>
    <n v="45099"/>
    <n v="656"/>
    <n v="1"/>
    <n v="1584.43"/>
    <n v="2"/>
    <n v="3"/>
    <n v="1"/>
    <s v="231"/>
    <x v="3"/>
  </r>
  <r>
    <s v="CUST-4363"/>
    <n v="45543"/>
    <n v="212"/>
    <n v="1"/>
    <n v="2007.78"/>
    <n v="4"/>
    <n v="3"/>
    <n v="2"/>
    <s v="432"/>
    <x v="1"/>
  </r>
  <r>
    <s v="CUST-4367"/>
    <n v="45369"/>
    <n v="386"/>
    <n v="1"/>
    <n v="4036.54"/>
    <n v="3"/>
    <n v="3"/>
    <n v="3"/>
    <s v="333"/>
    <x v="1"/>
  </r>
  <r>
    <s v="CUST-4368"/>
    <n v="45270"/>
    <n v="485"/>
    <n v="1"/>
    <n v="901.36"/>
    <n v="3"/>
    <n v="3"/>
    <n v="1"/>
    <s v="331"/>
    <x v="1"/>
  </r>
  <r>
    <s v="CUST-4370"/>
    <n v="45163"/>
    <n v="592"/>
    <n v="4"/>
    <n v="8518.0187832958291"/>
    <n v="2"/>
    <n v="4"/>
    <n v="4"/>
    <s v="244"/>
    <x v="3"/>
  </r>
  <r>
    <s v="CUST-4372"/>
    <n v="45227"/>
    <n v="528"/>
    <n v="1"/>
    <n v="1555.89"/>
    <n v="2"/>
    <n v="3"/>
    <n v="1"/>
    <s v="231"/>
    <x v="3"/>
  </r>
  <r>
    <s v="CUST-4374"/>
    <n v="45492"/>
    <n v="263"/>
    <n v="2"/>
    <n v="5060.2"/>
    <n v="4"/>
    <n v="4"/>
    <n v="3"/>
    <s v="443"/>
    <x v="1"/>
  </r>
  <r>
    <s v="CUST-4380"/>
    <n v="45510"/>
    <n v="245"/>
    <n v="1"/>
    <n v="2997.29"/>
    <n v="4"/>
    <n v="3"/>
    <n v="2"/>
    <s v="432"/>
    <x v="1"/>
  </r>
  <r>
    <s v="CUST-4381"/>
    <n v="45416"/>
    <n v="339"/>
    <n v="2"/>
    <n v="5991.41"/>
    <n v="3"/>
    <n v="4"/>
    <n v="3"/>
    <s v="343"/>
    <x v="1"/>
  </r>
  <r>
    <s v="CUST-4389"/>
    <n v="45124"/>
    <n v="631"/>
    <n v="1"/>
    <n v="3239.04"/>
    <n v="2"/>
    <n v="3"/>
    <n v="2"/>
    <s v="232"/>
    <x v="3"/>
  </r>
  <r>
    <s v="CUST-4394"/>
    <n v="45546"/>
    <n v="209"/>
    <n v="4"/>
    <n v="8267.9651140466904"/>
    <n v="4"/>
    <n v="4"/>
    <n v="4"/>
    <s v="444"/>
    <x v="2"/>
  </r>
  <r>
    <s v="CUST-4395"/>
    <n v="45674"/>
    <n v="81"/>
    <n v="1"/>
    <n v="2842.71"/>
    <n v="5"/>
    <n v="3"/>
    <n v="2"/>
    <s v="532"/>
    <x v="0"/>
  </r>
  <r>
    <s v="CUST-4396"/>
    <n v="45140"/>
    <n v="615"/>
    <n v="4"/>
    <n v="8233.4129124972296"/>
    <n v="2"/>
    <n v="4"/>
    <n v="4"/>
    <s v="244"/>
    <x v="3"/>
  </r>
  <r>
    <s v="CUST-4405"/>
    <n v="45506"/>
    <n v="249"/>
    <n v="1"/>
    <n v="1211.68"/>
    <n v="4"/>
    <n v="3"/>
    <n v="1"/>
    <s v="431"/>
    <x v="1"/>
  </r>
  <r>
    <s v="CUST-4409"/>
    <n v="45497"/>
    <n v="258"/>
    <n v="1"/>
    <n v="4393.92"/>
    <n v="4"/>
    <n v="3"/>
    <n v="3"/>
    <s v="433"/>
    <x v="1"/>
  </r>
  <r>
    <s v="CUST-4410"/>
    <n v="45544"/>
    <n v="211"/>
    <n v="4"/>
    <n v="11377.246225988742"/>
    <n v="4"/>
    <n v="4"/>
    <n v="4"/>
    <s v="444"/>
    <x v="2"/>
  </r>
  <r>
    <s v="CUST-4411"/>
    <n v="45112"/>
    <n v="643"/>
    <n v="4"/>
    <n v="11564.251298925021"/>
    <n v="2"/>
    <n v="4"/>
    <n v="4"/>
    <s v="244"/>
    <x v="3"/>
  </r>
  <r>
    <s v="CUST-4412"/>
    <n v="45328"/>
    <n v="427"/>
    <n v="4"/>
    <n v="8440.16412863394"/>
    <n v="3"/>
    <n v="4"/>
    <n v="4"/>
    <s v="344"/>
    <x v="1"/>
  </r>
  <r>
    <s v="CUST-4414"/>
    <n v="45137"/>
    <n v="618"/>
    <n v="1"/>
    <n v="3566.75"/>
    <n v="2"/>
    <n v="3"/>
    <n v="3"/>
    <s v="233"/>
    <x v="3"/>
  </r>
  <r>
    <s v="CUST-4420"/>
    <n v="45630"/>
    <n v="125"/>
    <n v="1"/>
    <n v="4569.08"/>
    <n v="5"/>
    <n v="3"/>
    <n v="3"/>
    <s v="533"/>
    <x v="0"/>
  </r>
  <r>
    <s v="CUST-4421"/>
    <n v="45150"/>
    <n v="605"/>
    <n v="5"/>
    <n v="10598.795812477241"/>
    <n v="2"/>
    <n v="4"/>
    <n v="4"/>
    <s v="244"/>
    <x v="3"/>
  </r>
  <r>
    <s v="CUST-4425"/>
    <n v="45479"/>
    <n v="276"/>
    <n v="1"/>
    <n v="1022.01"/>
    <n v="4"/>
    <n v="3"/>
    <n v="1"/>
    <s v="431"/>
    <x v="1"/>
  </r>
  <r>
    <s v="CUST-4429"/>
    <n v="45267"/>
    <n v="488"/>
    <n v="1"/>
    <n v="3766.13"/>
    <n v="3"/>
    <n v="3"/>
    <n v="3"/>
    <s v="333"/>
    <x v="1"/>
  </r>
  <r>
    <s v="CUST-4435"/>
    <n v="45665"/>
    <n v="90"/>
    <n v="2"/>
    <n v="5669.44"/>
    <n v="5"/>
    <n v="4"/>
    <n v="3"/>
    <s v="543"/>
    <x v="0"/>
  </r>
  <r>
    <s v="CUST-4438"/>
    <n v="45293"/>
    <n v="462"/>
    <n v="2"/>
    <n v="3348.63"/>
    <n v="3"/>
    <n v="4"/>
    <n v="2"/>
    <s v="342"/>
    <x v="1"/>
  </r>
  <r>
    <s v="CUST-4448"/>
    <n v="45359"/>
    <n v="396"/>
    <n v="2"/>
    <n v="4286.33"/>
    <n v="3"/>
    <n v="4"/>
    <n v="3"/>
    <s v="343"/>
    <x v="1"/>
  </r>
  <r>
    <s v="CUST-4451"/>
    <n v="45316"/>
    <n v="439"/>
    <n v="1"/>
    <n v="3033.08"/>
    <n v="3"/>
    <n v="3"/>
    <n v="2"/>
    <s v="332"/>
    <x v="1"/>
  </r>
  <r>
    <s v="CUST-4455"/>
    <n v="45604"/>
    <n v="151"/>
    <n v="2"/>
    <n v="4324.99"/>
    <n v="5"/>
    <n v="4"/>
    <n v="3"/>
    <s v="543"/>
    <x v="0"/>
  </r>
  <r>
    <s v="CUST-4459"/>
    <n v="45482"/>
    <n v="273"/>
    <n v="4"/>
    <n v="8708.4820327748494"/>
    <n v="4"/>
    <n v="4"/>
    <n v="4"/>
    <s v="444"/>
    <x v="2"/>
  </r>
  <r>
    <s v="CUST-4462"/>
    <n v="45705"/>
    <n v="50"/>
    <n v="3"/>
    <n v="7711.02"/>
    <n v="5"/>
    <n v="4"/>
    <n v="4"/>
    <s v="544"/>
    <x v="2"/>
  </r>
  <r>
    <s v="CUST-4465"/>
    <n v="45119"/>
    <n v="636"/>
    <n v="1"/>
    <n v="3554.12"/>
    <n v="2"/>
    <n v="3"/>
    <n v="3"/>
    <s v="233"/>
    <x v="3"/>
  </r>
  <r>
    <s v="CUST-4466"/>
    <n v="45545"/>
    <n v="210"/>
    <n v="1"/>
    <n v="4835.8999999999996"/>
    <n v="4"/>
    <n v="3"/>
    <n v="3"/>
    <s v="433"/>
    <x v="1"/>
  </r>
  <r>
    <s v="CUST-4470"/>
    <n v="45589"/>
    <n v="166"/>
    <n v="1"/>
    <n v="3614.77"/>
    <n v="4"/>
    <n v="3"/>
    <n v="3"/>
    <s v="433"/>
    <x v="1"/>
  </r>
  <r>
    <s v="CUST-4473"/>
    <n v="45076"/>
    <n v="679"/>
    <n v="1"/>
    <n v="866.39"/>
    <n v="2"/>
    <n v="3"/>
    <n v="1"/>
    <s v="231"/>
    <x v="3"/>
  </r>
  <r>
    <s v="CUST-4475"/>
    <n v="45117"/>
    <n v="638"/>
    <n v="4"/>
    <n v="10371.50525991925"/>
    <n v="2"/>
    <n v="4"/>
    <n v="4"/>
    <s v="244"/>
    <x v="3"/>
  </r>
  <r>
    <s v="CUST-4476"/>
    <n v="45326"/>
    <n v="429"/>
    <n v="1"/>
    <n v="2544.15"/>
    <n v="3"/>
    <n v="3"/>
    <n v="2"/>
    <s v="332"/>
    <x v="1"/>
  </r>
  <r>
    <s v="CUST-4477"/>
    <n v="45229"/>
    <n v="526"/>
    <n v="1"/>
    <n v="4718.6000000000004"/>
    <n v="3"/>
    <n v="3"/>
    <n v="3"/>
    <s v="333"/>
    <x v="1"/>
  </r>
  <r>
    <s v="CUST-4484"/>
    <n v="45463"/>
    <n v="292"/>
    <n v="1"/>
    <n v="2174.81"/>
    <n v="4"/>
    <n v="3"/>
    <n v="2"/>
    <s v="432"/>
    <x v="1"/>
  </r>
  <r>
    <s v="CUST-4494"/>
    <n v="45394"/>
    <n v="361"/>
    <n v="5"/>
    <n v="9189.4736046691705"/>
    <n v="3"/>
    <n v="4"/>
    <n v="4"/>
    <s v="344"/>
    <x v="1"/>
  </r>
  <r>
    <s v="CUST-4500"/>
    <n v="45419"/>
    <n v="336"/>
    <n v="1"/>
    <n v="2969.52"/>
    <n v="3"/>
    <n v="3"/>
    <n v="2"/>
    <s v="332"/>
    <x v="1"/>
  </r>
  <r>
    <s v="CUST-4503"/>
    <n v="45276"/>
    <n v="479"/>
    <n v="1"/>
    <n v="2494.33"/>
    <n v="3"/>
    <n v="3"/>
    <n v="2"/>
    <s v="332"/>
    <x v="1"/>
  </r>
  <r>
    <s v="CUST-4506"/>
    <n v="45661"/>
    <n v="94"/>
    <n v="1"/>
    <n v="2943.01"/>
    <n v="5"/>
    <n v="3"/>
    <n v="2"/>
    <s v="532"/>
    <x v="0"/>
  </r>
  <r>
    <s v="CUST-4514"/>
    <n v="45424"/>
    <n v="331"/>
    <n v="4"/>
    <n v="9071.9980494459887"/>
    <n v="4"/>
    <n v="4"/>
    <n v="4"/>
    <s v="444"/>
    <x v="2"/>
  </r>
  <r>
    <s v="CUST-4517"/>
    <n v="45551"/>
    <n v="204"/>
    <n v="1"/>
    <n v="104.37"/>
    <n v="4"/>
    <n v="3"/>
    <n v="1"/>
    <s v="431"/>
    <x v="1"/>
  </r>
  <r>
    <s v="CUST-4518"/>
    <n v="45682"/>
    <n v="73"/>
    <n v="4"/>
    <n v="9637.7885942497105"/>
    <n v="5"/>
    <n v="4"/>
    <n v="4"/>
    <s v="544"/>
    <x v="2"/>
  </r>
  <r>
    <s v="CUST-4519"/>
    <n v="45647"/>
    <n v="108"/>
    <n v="1"/>
    <n v="4168.97"/>
    <n v="5"/>
    <n v="3"/>
    <n v="3"/>
    <s v="533"/>
    <x v="0"/>
  </r>
  <r>
    <s v="CUST-4520"/>
    <n v="45101"/>
    <n v="654"/>
    <n v="1"/>
    <n v="2520.21"/>
    <n v="2"/>
    <n v="3"/>
    <n v="2"/>
    <s v="232"/>
    <x v="3"/>
  </r>
  <r>
    <s v="CUST-4521"/>
    <n v="45082"/>
    <n v="673"/>
    <n v="1"/>
    <n v="4708.01"/>
    <n v="2"/>
    <n v="3"/>
    <n v="3"/>
    <s v="233"/>
    <x v="3"/>
  </r>
  <r>
    <s v="CUST-4523"/>
    <n v="45367"/>
    <n v="388"/>
    <n v="1"/>
    <n v="4216.6400000000003"/>
    <n v="3"/>
    <n v="3"/>
    <n v="3"/>
    <s v="333"/>
    <x v="1"/>
  </r>
  <r>
    <s v="CUST-4524"/>
    <n v="45200"/>
    <n v="555"/>
    <n v="4"/>
    <n v="7604.0337505417301"/>
    <n v="2"/>
    <n v="4"/>
    <n v="4"/>
    <s v="244"/>
    <x v="3"/>
  </r>
  <r>
    <s v="CUST-4533"/>
    <n v="45526"/>
    <n v="229"/>
    <n v="4"/>
    <n v="7288.4970223553701"/>
    <n v="4"/>
    <n v="4"/>
    <n v="4"/>
    <s v="444"/>
    <x v="2"/>
  </r>
  <r>
    <s v="CUST-4535"/>
    <n v="45269"/>
    <n v="486"/>
    <n v="1"/>
    <n v="3816.09"/>
    <n v="3"/>
    <n v="3"/>
    <n v="3"/>
    <s v="333"/>
    <x v="1"/>
  </r>
  <r>
    <s v="CUST-4537"/>
    <n v="45232"/>
    <n v="523"/>
    <n v="4"/>
    <n v="8472.659201570219"/>
    <n v="3"/>
    <n v="4"/>
    <n v="4"/>
    <s v="344"/>
    <x v="1"/>
  </r>
  <r>
    <s v="CUST-4540"/>
    <n v="45166"/>
    <n v="589"/>
    <n v="1"/>
    <n v="1876.4"/>
    <n v="2"/>
    <n v="3"/>
    <n v="2"/>
    <s v="232"/>
    <x v="3"/>
  </r>
  <r>
    <s v="CUST-4543"/>
    <n v="45083"/>
    <n v="672"/>
    <n v="1"/>
    <n v="912.43"/>
    <n v="2"/>
    <n v="3"/>
    <n v="1"/>
    <s v="231"/>
    <x v="3"/>
  </r>
  <r>
    <s v="CUST-4544"/>
    <n v="45644"/>
    <n v="111"/>
    <n v="1"/>
    <n v="4915.5"/>
    <n v="5"/>
    <n v="3"/>
    <n v="3"/>
    <s v="533"/>
    <x v="0"/>
  </r>
  <r>
    <s v="CUST-4546"/>
    <n v="45536"/>
    <n v="219"/>
    <n v="4"/>
    <n v="11018.84507236882"/>
    <n v="4"/>
    <n v="4"/>
    <n v="4"/>
    <s v="444"/>
    <x v="2"/>
  </r>
  <r>
    <s v="CUST-4550"/>
    <n v="45419"/>
    <n v="336"/>
    <n v="2"/>
    <n v="6550.02"/>
    <n v="3"/>
    <n v="4"/>
    <n v="3"/>
    <s v="343"/>
    <x v="1"/>
  </r>
  <r>
    <s v="CUST-4551"/>
    <n v="45115"/>
    <n v="640"/>
    <n v="1"/>
    <n v="4084.21"/>
    <n v="2"/>
    <n v="3"/>
    <n v="3"/>
    <s v="233"/>
    <x v="3"/>
  </r>
  <r>
    <s v="CUST-4552"/>
    <n v="45145"/>
    <n v="610"/>
    <n v="4"/>
    <n v="11619.650103627231"/>
    <n v="2"/>
    <n v="4"/>
    <n v="4"/>
    <s v="244"/>
    <x v="3"/>
  </r>
  <r>
    <s v="CUST-4557"/>
    <n v="45592"/>
    <n v="163"/>
    <n v="1"/>
    <n v="2215.16"/>
    <n v="4"/>
    <n v="3"/>
    <n v="2"/>
    <s v="432"/>
    <x v="1"/>
  </r>
  <r>
    <s v="CUST-4566"/>
    <n v="45087"/>
    <n v="668"/>
    <n v="1"/>
    <n v="4509.16"/>
    <n v="2"/>
    <n v="3"/>
    <n v="3"/>
    <s v="233"/>
    <x v="3"/>
  </r>
  <r>
    <s v="CUST-4567"/>
    <n v="45454"/>
    <n v="301"/>
    <n v="1"/>
    <n v="4731.57"/>
    <n v="4"/>
    <n v="3"/>
    <n v="3"/>
    <s v="433"/>
    <x v="1"/>
  </r>
  <r>
    <s v="CUST-4572"/>
    <n v="45117"/>
    <n v="638"/>
    <n v="1"/>
    <n v="1829.15"/>
    <n v="2"/>
    <n v="3"/>
    <n v="2"/>
    <s v="232"/>
    <x v="3"/>
  </r>
  <r>
    <s v="CUST-4574"/>
    <n v="45391"/>
    <n v="364"/>
    <n v="1"/>
    <n v="2491.35"/>
    <n v="3"/>
    <n v="3"/>
    <n v="2"/>
    <s v="332"/>
    <x v="1"/>
  </r>
  <r>
    <s v="CUST-4576"/>
    <n v="45540"/>
    <n v="215"/>
    <n v="1"/>
    <n v="3240.69"/>
    <n v="4"/>
    <n v="3"/>
    <n v="2"/>
    <s v="432"/>
    <x v="1"/>
  </r>
  <r>
    <s v="CUST-4577"/>
    <n v="45644"/>
    <n v="111"/>
    <n v="2"/>
    <n v="549.04999999999995"/>
    <n v="5"/>
    <n v="4"/>
    <n v="1"/>
    <s v="541"/>
    <x v="0"/>
  </r>
  <r>
    <s v="CUST-4578"/>
    <n v="45548"/>
    <n v="207"/>
    <n v="1"/>
    <n v="3522.15"/>
    <n v="4"/>
    <n v="3"/>
    <n v="3"/>
    <s v="433"/>
    <x v="1"/>
  </r>
  <r>
    <s v="CUST-4580"/>
    <n v="45108"/>
    <n v="647"/>
    <n v="1"/>
    <n v="1519.65"/>
    <n v="2"/>
    <n v="3"/>
    <n v="1"/>
    <s v="231"/>
    <x v="3"/>
  </r>
  <r>
    <s v="CUST-4583"/>
    <n v="45668"/>
    <n v="87"/>
    <n v="1"/>
    <n v="2377.25"/>
    <n v="5"/>
    <n v="3"/>
    <n v="2"/>
    <s v="532"/>
    <x v="0"/>
  </r>
  <r>
    <s v="CUST-4584"/>
    <n v="45025"/>
    <n v="730"/>
    <n v="1"/>
    <n v="2151.75"/>
    <n v="2"/>
    <n v="3"/>
    <n v="2"/>
    <s v="232"/>
    <x v="3"/>
  </r>
  <r>
    <s v="CUST-4596"/>
    <n v="45114"/>
    <n v="641"/>
    <n v="4"/>
    <n v="7973.0907749602493"/>
    <n v="2"/>
    <n v="4"/>
    <n v="4"/>
    <s v="244"/>
    <x v="3"/>
  </r>
  <r>
    <s v="CUST-4599"/>
    <n v="45583"/>
    <n v="172"/>
    <n v="1"/>
    <n v="3133.53"/>
    <n v="4"/>
    <n v="3"/>
    <n v="2"/>
    <s v="432"/>
    <x v="1"/>
  </r>
  <r>
    <s v="CUST-4600"/>
    <n v="45312"/>
    <n v="443"/>
    <n v="1"/>
    <n v="3248.2"/>
    <n v="3"/>
    <n v="3"/>
    <n v="2"/>
    <s v="332"/>
    <x v="1"/>
  </r>
  <r>
    <s v="CUST-4603"/>
    <n v="45486"/>
    <n v="269"/>
    <n v="1"/>
    <n v="3472.65"/>
    <n v="4"/>
    <n v="3"/>
    <n v="2"/>
    <s v="432"/>
    <x v="1"/>
  </r>
  <r>
    <s v="CUST-4605"/>
    <n v="45672"/>
    <n v="83"/>
    <n v="5"/>
    <n v="12030.58020782192"/>
    <n v="5"/>
    <n v="4"/>
    <n v="4"/>
    <s v="544"/>
    <x v="2"/>
  </r>
  <r>
    <s v="CUST-4608"/>
    <n v="45586"/>
    <n v="169"/>
    <n v="2"/>
    <n v="7521.97"/>
    <n v="4"/>
    <n v="4"/>
    <n v="4"/>
    <s v="444"/>
    <x v="2"/>
  </r>
  <r>
    <s v="CUST-4613"/>
    <n v="45743"/>
    <n v="12"/>
    <n v="1"/>
    <n v="2193.83"/>
    <n v="5"/>
    <n v="3"/>
    <n v="2"/>
    <s v="532"/>
    <x v="0"/>
  </r>
  <r>
    <s v="CUST-4614"/>
    <n v="45753"/>
    <n v="2"/>
    <n v="3"/>
    <n v="7888.23"/>
    <n v="5"/>
    <n v="4"/>
    <n v="4"/>
    <s v="544"/>
    <x v="2"/>
  </r>
  <r>
    <s v="CUST-4616"/>
    <n v="45660"/>
    <n v="95"/>
    <n v="1"/>
    <n v="2413.8200000000002"/>
    <n v="5"/>
    <n v="3"/>
    <n v="2"/>
    <s v="532"/>
    <x v="0"/>
  </r>
  <r>
    <s v="CUST-4618"/>
    <n v="45084"/>
    <n v="671"/>
    <n v="1"/>
    <n v="4449.41"/>
    <n v="2"/>
    <n v="3"/>
    <n v="3"/>
    <s v="233"/>
    <x v="3"/>
  </r>
  <r>
    <s v="CUST-4620"/>
    <n v="45398"/>
    <n v="357"/>
    <n v="1"/>
    <n v="4171.59"/>
    <n v="3"/>
    <n v="3"/>
    <n v="3"/>
    <s v="333"/>
    <x v="1"/>
  </r>
  <r>
    <s v="CUST-4621"/>
    <n v="45175"/>
    <n v="580"/>
    <n v="1"/>
    <n v="417.54"/>
    <n v="2"/>
    <n v="3"/>
    <n v="1"/>
    <s v="231"/>
    <x v="3"/>
  </r>
  <r>
    <s v="CUST-4626"/>
    <n v="45748"/>
    <n v="7"/>
    <n v="1"/>
    <n v="290.08999999999997"/>
    <n v="5"/>
    <n v="3"/>
    <n v="1"/>
    <s v="531"/>
    <x v="0"/>
  </r>
  <r>
    <s v="CUST-4635"/>
    <n v="45646"/>
    <n v="109"/>
    <n v="1"/>
    <n v="1825.17"/>
    <n v="5"/>
    <n v="3"/>
    <n v="2"/>
    <s v="532"/>
    <x v="0"/>
  </r>
  <r>
    <s v="CUST-4640"/>
    <n v="45570"/>
    <n v="185"/>
    <n v="4"/>
    <n v="8811.3684468814608"/>
    <n v="4"/>
    <n v="4"/>
    <n v="4"/>
    <s v="444"/>
    <x v="2"/>
  </r>
  <r>
    <s v="CUST-4642"/>
    <n v="45517"/>
    <n v="238"/>
    <n v="1"/>
    <n v="3514.3"/>
    <n v="4"/>
    <n v="3"/>
    <n v="3"/>
    <s v="433"/>
    <x v="1"/>
  </r>
  <r>
    <s v="CUST-4643"/>
    <n v="45679"/>
    <n v="76"/>
    <n v="1"/>
    <n v="449.59"/>
    <n v="5"/>
    <n v="3"/>
    <n v="1"/>
    <s v="531"/>
    <x v="0"/>
  </r>
  <r>
    <s v="CUST-4654"/>
    <n v="45339"/>
    <n v="416"/>
    <n v="1"/>
    <n v="2018.5"/>
    <n v="3"/>
    <n v="3"/>
    <n v="2"/>
    <s v="332"/>
    <x v="1"/>
  </r>
  <r>
    <s v="CUST-4661"/>
    <n v="45745"/>
    <n v="10"/>
    <n v="4"/>
    <n v="9256.7857853797104"/>
    <n v="5"/>
    <n v="4"/>
    <n v="4"/>
    <s v="544"/>
    <x v="2"/>
  </r>
  <r>
    <s v="CUST-4665"/>
    <n v="45368"/>
    <n v="387"/>
    <n v="4"/>
    <n v="9327.0040452782014"/>
    <n v="3"/>
    <n v="4"/>
    <n v="4"/>
    <s v="344"/>
    <x v="1"/>
  </r>
  <r>
    <s v="CUST-4666"/>
    <n v="45327"/>
    <n v="428"/>
    <n v="1"/>
    <n v="162.07"/>
    <n v="3"/>
    <n v="3"/>
    <n v="1"/>
    <s v="331"/>
    <x v="1"/>
  </r>
  <r>
    <s v="CUST-4667"/>
    <n v="45483"/>
    <n v="272"/>
    <n v="1"/>
    <n v="2101.91"/>
    <n v="4"/>
    <n v="3"/>
    <n v="2"/>
    <s v="432"/>
    <x v="1"/>
  </r>
  <r>
    <s v="CUST-4668"/>
    <n v="45261"/>
    <n v="494"/>
    <n v="4"/>
    <n v="10445.602305176701"/>
    <n v="3"/>
    <n v="4"/>
    <n v="4"/>
    <s v="344"/>
    <x v="1"/>
  </r>
  <r>
    <s v="CUST-4674"/>
    <n v="45220"/>
    <n v="535"/>
    <n v="4"/>
    <n v="11355.67452756511"/>
    <n v="2"/>
    <n v="4"/>
    <n v="4"/>
    <s v="244"/>
    <x v="3"/>
  </r>
  <r>
    <s v="CUST-4675"/>
    <n v="45524"/>
    <n v="231"/>
    <n v="4"/>
    <n v="11945.4224718882"/>
    <n v="4"/>
    <n v="4"/>
    <n v="4"/>
    <s v="444"/>
    <x v="2"/>
  </r>
  <r>
    <s v="CUST-4678"/>
    <n v="45180"/>
    <n v="575"/>
    <n v="1"/>
    <n v="4306.1099999999997"/>
    <n v="2"/>
    <n v="3"/>
    <n v="3"/>
    <s v="233"/>
    <x v="3"/>
  </r>
  <r>
    <s v="CUST-4692"/>
    <n v="45296"/>
    <n v="459"/>
    <n v="4"/>
    <n v="11232.38494583952"/>
    <n v="3"/>
    <n v="4"/>
    <n v="4"/>
    <s v="344"/>
    <x v="1"/>
  </r>
  <r>
    <s v="CUST-4696"/>
    <n v="45409"/>
    <n v="346"/>
    <n v="1"/>
    <n v="697.46"/>
    <n v="3"/>
    <n v="3"/>
    <n v="1"/>
    <s v="331"/>
    <x v="1"/>
  </r>
  <r>
    <s v="CUST-4701"/>
    <n v="45338"/>
    <n v="417"/>
    <n v="1"/>
    <n v="3347.56"/>
    <n v="3"/>
    <n v="3"/>
    <n v="2"/>
    <s v="332"/>
    <x v="1"/>
  </r>
  <r>
    <s v="CUST-4707"/>
    <n v="45497"/>
    <n v="258"/>
    <n v="5"/>
    <n v="16142.177064033251"/>
    <n v="4"/>
    <n v="4"/>
    <n v="4"/>
    <s v="444"/>
    <x v="2"/>
  </r>
  <r>
    <s v="CUST-4708"/>
    <n v="45685"/>
    <n v="70"/>
    <n v="3"/>
    <n v="2784.35"/>
    <n v="5"/>
    <n v="4"/>
    <n v="2"/>
    <s v="542"/>
    <x v="0"/>
  </r>
  <r>
    <s v="CUST-4709"/>
    <n v="45216"/>
    <n v="539"/>
    <n v="1"/>
    <n v="3374.92"/>
    <n v="2"/>
    <n v="3"/>
    <n v="2"/>
    <s v="232"/>
    <x v="3"/>
  </r>
  <r>
    <s v="CUST-4710"/>
    <n v="45237"/>
    <n v="518"/>
    <n v="1"/>
    <n v="3380.59"/>
    <n v="3"/>
    <n v="3"/>
    <n v="2"/>
    <s v="332"/>
    <x v="1"/>
  </r>
  <r>
    <s v="CUST-4712"/>
    <n v="45701"/>
    <n v="54"/>
    <n v="1"/>
    <n v="3597.8"/>
    <n v="5"/>
    <n v="3"/>
    <n v="3"/>
    <s v="533"/>
    <x v="0"/>
  </r>
  <r>
    <s v="CUST-4727"/>
    <n v="45334"/>
    <n v="421"/>
    <n v="1"/>
    <n v="3642.74"/>
    <n v="3"/>
    <n v="3"/>
    <n v="3"/>
    <s v="333"/>
    <x v="1"/>
  </r>
  <r>
    <s v="CUST-4728"/>
    <n v="45755"/>
    <n v="0"/>
    <n v="1"/>
    <n v="2539.1999999999998"/>
    <n v="5"/>
    <n v="3"/>
    <n v="2"/>
    <s v="532"/>
    <x v="0"/>
  </r>
  <r>
    <s v="CUST-4729"/>
    <n v="45621"/>
    <n v="134"/>
    <n v="1"/>
    <n v="1255.3900000000001"/>
    <n v="5"/>
    <n v="3"/>
    <n v="1"/>
    <s v="531"/>
    <x v="0"/>
  </r>
  <r>
    <s v="CUST-4733"/>
    <n v="45583"/>
    <n v="172"/>
    <n v="1"/>
    <n v="1780.94"/>
    <n v="4"/>
    <n v="3"/>
    <n v="2"/>
    <s v="432"/>
    <x v="1"/>
  </r>
  <r>
    <s v="CUST-4735"/>
    <n v="45319"/>
    <n v="436"/>
    <n v="1"/>
    <n v="4120.0600000000004"/>
    <n v="3"/>
    <n v="3"/>
    <n v="3"/>
    <s v="333"/>
    <x v="1"/>
  </r>
  <r>
    <s v="CUST-4737"/>
    <n v="45743"/>
    <n v="12"/>
    <n v="5"/>
    <n v="10890.831465945919"/>
    <n v="5"/>
    <n v="4"/>
    <n v="4"/>
    <s v="544"/>
    <x v="2"/>
  </r>
  <r>
    <s v="CUST-4746"/>
    <n v="45498"/>
    <n v="257"/>
    <n v="4"/>
    <n v="8735.4754489653697"/>
    <n v="4"/>
    <n v="4"/>
    <n v="4"/>
    <s v="444"/>
    <x v="2"/>
  </r>
  <r>
    <s v="CUST-4747"/>
    <n v="45102"/>
    <n v="653"/>
    <n v="4"/>
    <n v="10344.278740122259"/>
    <n v="2"/>
    <n v="4"/>
    <n v="4"/>
    <s v="244"/>
    <x v="3"/>
  </r>
  <r>
    <s v="CUST-4750"/>
    <n v="45615"/>
    <n v="140"/>
    <n v="1"/>
    <n v="2733.75"/>
    <n v="5"/>
    <n v="3"/>
    <n v="2"/>
    <s v="532"/>
    <x v="0"/>
  </r>
  <r>
    <s v="CUST-4754"/>
    <n v="45528"/>
    <n v="227"/>
    <n v="1"/>
    <n v="1315.36"/>
    <n v="4"/>
    <n v="3"/>
    <n v="1"/>
    <s v="431"/>
    <x v="1"/>
  </r>
  <r>
    <s v="CUST-4756"/>
    <n v="45264"/>
    <n v="491"/>
    <n v="4"/>
    <n v="9531.5722634988197"/>
    <n v="3"/>
    <n v="4"/>
    <n v="4"/>
    <s v="344"/>
    <x v="1"/>
  </r>
  <r>
    <s v="CUST-4758"/>
    <n v="45310"/>
    <n v="445"/>
    <n v="1"/>
    <n v="682.88"/>
    <n v="3"/>
    <n v="3"/>
    <n v="1"/>
    <s v="331"/>
    <x v="1"/>
  </r>
  <r>
    <s v="CUST-4762"/>
    <n v="45100"/>
    <n v="655"/>
    <n v="1"/>
    <n v="1543.01"/>
    <n v="2"/>
    <n v="3"/>
    <n v="1"/>
    <s v="231"/>
    <x v="3"/>
  </r>
  <r>
    <s v="CUST-4764"/>
    <n v="45563"/>
    <n v="192"/>
    <n v="1"/>
    <n v="679.87"/>
    <n v="4"/>
    <n v="3"/>
    <n v="1"/>
    <s v="431"/>
    <x v="1"/>
  </r>
  <r>
    <s v="CUST-4767"/>
    <n v="45514"/>
    <n v="241"/>
    <n v="5"/>
    <n v="9580.5318083094608"/>
    <n v="4"/>
    <n v="4"/>
    <n v="4"/>
    <s v="444"/>
    <x v="2"/>
  </r>
  <r>
    <s v="CUST-4773"/>
    <n v="45494"/>
    <n v="261"/>
    <n v="6"/>
    <n v="13336.67446386204"/>
    <n v="4"/>
    <n v="4"/>
    <n v="4"/>
    <s v="444"/>
    <x v="2"/>
  </r>
  <r>
    <s v="CUST-4777"/>
    <n v="45752"/>
    <n v="3"/>
    <n v="1"/>
    <n v="1583.21"/>
    <n v="5"/>
    <n v="3"/>
    <n v="1"/>
    <s v="531"/>
    <x v="0"/>
  </r>
  <r>
    <s v="CUST-4787"/>
    <n v="45587"/>
    <n v="168"/>
    <n v="1"/>
    <n v="1887.85"/>
    <n v="4"/>
    <n v="3"/>
    <n v="2"/>
    <s v="432"/>
    <x v="1"/>
  </r>
  <r>
    <s v="CUST-4788"/>
    <n v="45344"/>
    <n v="411"/>
    <n v="1"/>
    <n v="110.04"/>
    <n v="3"/>
    <n v="3"/>
    <n v="1"/>
    <s v="331"/>
    <x v="1"/>
  </r>
  <r>
    <s v="CUST-4791"/>
    <n v="45672"/>
    <n v="83"/>
    <n v="1"/>
    <n v="2957.75"/>
    <n v="5"/>
    <n v="3"/>
    <n v="2"/>
    <s v="532"/>
    <x v="0"/>
  </r>
  <r>
    <s v="CUST-4798"/>
    <n v="45453"/>
    <n v="302"/>
    <n v="1"/>
    <n v="2429.9699999999998"/>
    <n v="4"/>
    <n v="3"/>
    <n v="2"/>
    <s v="432"/>
    <x v="1"/>
  </r>
  <r>
    <s v="CUST-4800"/>
    <n v="45084"/>
    <n v="671"/>
    <n v="1"/>
    <n v="3071.71"/>
    <n v="2"/>
    <n v="3"/>
    <n v="2"/>
    <s v="232"/>
    <x v="3"/>
  </r>
  <r>
    <s v="CUST-4805"/>
    <n v="45659"/>
    <n v="96"/>
    <n v="4"/>
    <n v="8512.8048416448291"/>
    <n v="5"/>
    <n v="4"/>
    <n v="4"/>
    <s v="544"/>
    <x v="2"/>
  </r>
  <r>
    <s v="CUST-4809"/>
    <n v="45533"/>
    <n v="222"/>
    <n v="1"/>
    <n v="4399.58"/>
    <n v="4"/>
    <n v="3"/>
    <n v="3"/>
    <s v="433"/>
    <x v="1"/>
  </r>
  <r>
    <s v="CUST-4810"/>
    <n v="45206"/>
    <n v="549"/>
    <n v="5"/>
    <n v="12145.35169785618"/>
    <n v="2"/>
    <n v="4"/>
    <n v="4"/>
    <s v="244"/>
    <x v="3"/>
  </r>
  <r>
    <s v="CUST-4812"/>
    <n v="45276"/>
    <n v="479"/>
    <n v="1"/>
    <n v="3781.49"/>
    <n v="3"/>
    <n v="3"/>
    <n v="3"/>
    <s v="333"/>
    <x v="1"/>
  </r>
  <r>
    <s v="CUST-4815"/>
    <n v="45386"/>
    <n v="369"/>
    <n v="1"/>
    <n v="3385.67"/>
    <n v="3"/>
    <n v="3"/>
    <n v="2"/>
    <s v="332"/>
    <x v="1"/>
  </r>
  <r>
    <s v="CUST-4818"/>
    <n v="45424"/>
    <n v="331"/>
    <n v="1"/>
    <n v="2737.59"/>
    <n v="4"/>
    <n v="3"/>
    <n v="2"/>
    <s v="432"/>
    <x v="1"/>
  </r>
  <r>
    <s v="CUST-4824"/>
    <n v="45665"/>
    <n v="90"/>
    <n v="1"/>
    <n v="3705.89"/>
    <n v="5"/>
    <n v="3"/>
    <n v="3"/>
    <s v="533"/>
    <x v="0"/>
  </r>
  <r>
    <s v="CUST-4829"/>
    <n v="45071"/>
    <n v="684"/>
    <n v="1"/>
    <n v="3370.77"/>
    <n v="2"/>
    <n v="3"/>
    <n v="2"/>
    <s v="232"/>
    <x v="3"/>
  </r>
  <r>
    <s v="CUST-4831"/>
    <n v="45092"/>
    <n v="663"/>
    <n v="1"/>
    <n v="3350.78"/>
    <n v="2"/>
    <n v="3"/>
    <n v="2"/>
    <s v="232"/>
    <x v="3"/>
  </r>
  <r>
    <s v="CUST-4834"/>
    <n v="45213"/>
    <n v="542"/>
    <n v="1"/>
    <n v="4292.16"/>
    <n v="2"/>
    <n v="3"/>
    <n v="3"/>
    <s v="233"/>
    <x v="3"/>
  </r>
  <r>
    <s v="CUST-4837"/>
    <n v="45049"/>
    <n v="706"/>
    <n v="1"/>
    <n v="4040.75"/>
    <n v="2"/>
    <n v="3"/>
    <n v="3"/>
    <s v="233"/>
    <x v="3"/>
  </r>
  <r>
    <s v="CUST-4839"/>
    <n v="45721"/>
    <n v="34"/>
    <n v="1"/>
    <n v="2816.61"/>
    <n v="5"/>
    <n v="3"/>
    <n v="2"/>
    <s v="532"/>
    <x v="0"/>
  </r>
  <r>
    <s v="CUST-4842"/>
    <n v="45746"/>
    <n v="9"/>
    <n v="2"/>
    <n v="5657.9299999999994"/>
    <n v="5"/>
    <n v="4"/>
    <n v="3"/>
    <s v="543"/>
    <x v="0"/>
  </r>
  <r>
    <s v="CUST-4845"/>
    <n v="45117"/>
    <n v="638"/>
    <n v="1"/>
    <n v="1009.69"/>
    <n v="2"/>
    <n v="3"/>
    <n v="1"/>
    <s v="231"/>
    <x v="3"/>
  </r>
  <r>
    <s v="CUST-4846"/>
    <n v="45092"/>
    <n v="663"/>
    <n v="1"/>
    <n v="213.46"/>
    <n v="2"/>
    <n v="3"/>
    <n v="1"/>
    <s v="231"/>
    <x v="3"/>
  </r>
  <r>
    <s v="CUST-4849"/>
    <n v="45223"/>
    <n v="532"/>
    <n v="1"/>
    <n v="3721.53"/>
    <n v="2"/>
    <n v="3"/>
    <n v="3"/>
    <s v="233"/>
    <x v="3"/>
  </r>
  <r>
    <s v="CUST-4858"/>
    <n v="45294"/>
    <n v="461"/>
    <n v="1"/>
    <n v="4444.72"/>
    <n v="3"/>
    <n v="3"/>
    <n v="3"/>
    <s v="333"/>
    <x v="1"/>
  </r>
  <r>
    <s v="CUST-4860"/>
    <n v="45265"/>
    <n v="490"/>
    <n v="1"/>
    <n v="1346.2"/>
    <n v="3"/>
    <n v="3"/>
    <n v="1"/>
    <s v="331"/>
    <x v="1"/>
  </r>
  <r>
    <s v="CUST-4864"/>
    <n v="45596"/>
    <n v="159"/>
    <n v="3"/>
    <n v="6005.37"/>
    <n v="5"/>
    <n v="4"/>
    <n v="3"/>
    <s v="543"/>
    <x v="0"/>
  </r>
  <r>
    <s v="CUST-4866"/>
    <n v="45612"/>
    <n v="143"/>
    <n v="1"/>
    <n v="4506.1099999999997"/>
    <n v="5"/>
    <n v="3"/>
    <n v="3"/>
    <s v="533"/>
    <x v="0"/>
  </r>
  <r>
    <s v="CUST-4868"/>
    <n v="45519"/>
    <n v="236"/>
    <n v="2"/>
    <n v="7480.51"/>
    <n v="4"/>
    <n v="4"/>
    <n v="4"/>
    <s v="444"/>
    <x v="2"/>
  </r>
  <r>
    <s v="CUST-4883"/>
    <n v="45347"/>
    <n v="408"/>
    <n v="1"/>
    <n v="3816.44"/>
    <n v="3"/>
    <n v="3"/>
    <n v="3"/>
    <s v="333"/>
    <x v="1"/>
  </r>
  <r>
    <s v="CUST-4886"/>
    <n v="45044"/>
    <n v="711"/>
    <n v="1"/>
    <n v="2192.0100000000002"/>
    <n v="2"/>
    <n v="3"/>
    <n v="2"/>
    <s v="232"/>
    <x v="3"/>
  </r>
  <r>
    <s v="CUST-4887"/>
    <n v="45611"/>
    <n v="144"/>
    <n v="1"/>
    <n v="3095.74"/>
    <n v="5"/>
    <n v="3"/>
    <n v="2"/>
    <s v="532"/>
    <x v="0"/>
  </r>
  <r>
    <s v="CUST-4888"/>
    <n v="45464"/>
    <n v="291"/>
    <n v="4"/>
    <n v="9823.2439187488999"/>
    <n v="4"/>
    <n v="4"/>
    <n v="4"/>
    <s v="444"/>
    <x v="2"/>
  </r>
  <r>
    <s v="CUST-4889"/>
    <n v="45391"/>
    <n v="364"/>
    <n v="5"/>
    <n v="8604.9089515029991"/>
    <n v="3"/>
    <n v="4"/>
    <n v="4"/>
    <s v="344"/>
    <x v="1"/>
  </r>
  <r>
    <s v="CUST-4892"/>
    <n v="45691"/>
    <n v="64"/>
    <n v="1"/>
    <n v="3399.8"/>
    <n v="5"/>
    <n v="3"/>
    <n v="2"/>
    <s v="532"/>
    <x v="0"/>
  </r>
  <r>
    <s v="CUST-4902"/>
    <n v="45167"/>
    <n v="588"/>
    <n v="1"/>
    <n v="1368"/>
    <n v="2"/>
    <n v="3"/>
    <n v="1"/>
    <s v="231"/>
    <x v="3"/>
  </r>
  <r>
    <s v="CUST-4907"/>
    <n v="45400"/>
    <n v="355"/>
    <n v="5"/>
    <n v="15779.28073328238"/>
    <n v="3"/>
    <n v="4"/>
    <n v="4"/>
    <s v="344"/>
    <x v="1"/>
  </r>
  <r>
    <s v="CUST-4908"/>
    <n v="45615"/>
    <n v="140"/>
    <n v="1"/>
    <n v="100.78"/>
    <n v="5"/>
    <n v="3"/>
    <n v="1"/>
    <s v="531"/>
    <x v="0"/>
  </r>
  <r>
    <s v="CUST-4913"/>
    <n v="45754"/>
    <n v="1"/>
    <n v="1"/>
    <n v="2922.58"/>
    <n v="5"/>
    <n v="3"/>
    <n v="2"/>
    <s v="532"/>
    <x v="0"/>
  </r>
  <r>
    <s v="CUST-4914"/>
    <n v="45085"/>
    <n v="670"/>
    <n v="1"/>
    <n v="4509.26"/>
    <n v="2"/>
    <n v="3"/>
    <n v="3"/>
    <s v="233"/>
    <x v="3"/>
  </r>
  <r>
    <s v="CUST-4918"/>
    <n v="45223"/>
    <n v="532"/>
    <n v="1"/>
    <n v="4048.64"/>
    <n v="2"/>
    <n v="3"/>
    <n v="3"/>
    <s v="233"/>
    <x v="3"/>
  </r>
  <r>
    <s v="CUST-4919"/>
    <n v="45314"/>
    <n v="441"/>
    <n v="4"/>
    <n v="11023.63924324809"/>
    <n v="3"/>
    <n v="4"/>
    <n v="4"/>
    <s v="344"/>
    <x v="1"/>
  </r>
  <r>
    <s v="CUST-4920"/>
    <n v="45252"/>
    <n v="503"/>
    <n v="4"/>
    <n v="8678.4450083563315"/>
    <n v="3"/>
    <n v="4"/>
    <n v="4"/>
    <s v="344"/>
    <x v="1"/>
  </r>
  <r>
    <s v="CUST-4926"/>
    <n v="45671"/>
    <n v="84"/>
    <n v="2"/>
    <n v="3234.27"/>
    <n v="5"/>
    <n v="4"/>
    <n v="2"/>
    <s v="542"/>
    <x v="0"/>
  </r>
  <r>
    <s v="CUST-4928"/>
    <n v="45648"/>
    <n v="107"/>
    <n v="8"/>
    <n v="18287.078928600928"/>
    <n v="5"/>
    <n v="4"/>
    <n v="4"/>
    <s v="544"/>
    <x v="2"/>
  </r>
  <r>
    <s v="CUST-4933"/>
    <n v="45190"/>
    <n v="565"/>
    <n v="1"/>
    <n v="3612.23"/>
    <n v="2"/>
    <n v="3"/>
    <n v="3"/>
    <s v="233"/>
    <x v="3"/>
  </r>
  <r>
    <s v="CUST-4934"/>
    <n v="45672"/>
    <n v="83"/>
    <n v="1"/>
    <n v="3001.6"/>
    <n v="5"/>
    <n v="3"/>
    <n v="2"/>
    <s v="532"/>
    <x v="0"/>
  </r>
  <r>
    <s v="CUST-4939"/>
    <n v="45594"/>
    <n v="161"/>
    <n v="4"/>
    <n v="9167.2921994863409"/>
    <n v="4"/>
    <n v="4"/>
    <n v="4"/>
    <s v="444"/>
    <x v="2"/>
  </r>
  <r>
    <s v="CUST-4940"/>
    <n v="45034"/>
    <n v="721"/>
    <n v="1"/>
    <n v="3874.58"/>
    <n v="2"/>
    <n v="3"/>
    <n v="3"/>
    <s v="233"/>
    <x v="3"/>
  </r>
  <r>
    <s v="CUST-4945"/>
    <n v="45524"/>
    <n v="231"/>
    <n v="1"/>
    <n v="2707.77"/>
    <n v="4"/>
    <n v="3"/>
    <n v="2"/>
    <s v="432"/>
    <x v="1"/>
  </r>
  <r>
    <s v="CUST-4947"/>
    <n v="45740"/>
    <n v="15"/>
    <n v="2"/>
    <n v="7163.8099999999995"/>
    <n v="5"/>
    <n v="4"/>
    <n v="4"/>
    <s v="544"/>
    <x v="2"/>
  </r>
  <r>
    <s v="CUST-4955"/>
    <n v="45074"/>
    <n v="681"/>
    <n v="1"/>
    <n v="1624.97"/>
    <n v="2"/>
    <n v="3"/>
    <n v="1"/>
    <s v="231"/>
    <x v="3"/>
  </r>
  <r>
    <s v="CUST-4956"/>
    <n v="45483"/>
    <n v="272"/>
    <n v="1"/>
    <n v="421.57"/>
    <n v="4"/>
    <n v="3"/>
    <n v="1"/>
    <s v="431"/>
    <x v="1"/>
  </r>
  <r>
    <s v="CUST-4957"/>
    <n v="45513"/>
    <n v="242"/>
    <n v="1"/>
    <n v="2412.12"/>
    <n v="4"/>
    <n v="3"/>
    <n v="2"/>
    <s v="432"/>
    <x v="1"/>
  </r>
  <r>
    <s v="CUST-4958"/>
    <n v="45544"/>
    <n v="211"/>
    <n v="2"/>
    <n v="6704.03"/>
    <n v="4"/>
    <n v="4"/>
    <n v="3"/>
    <s v="443"/>
    <x v="1"/>
  </r>
  <r>
    <s v="CUST-4959"/>
    <n v="45031"/>
    <n v="724"/>
    <n v="1"/>
    <n v="2052.67"/>
    <n v="2"/>
    <n v="3"/>
    <n v="2"/>
    <s v="232"/>
    <x v="3"/>
  </r>
  <r>
    <s v="CUST-4960"/>
    <n v="45186"/>
    <n v="569"/>
    <n v="1"/>
    <n v="3741.16"/>
    <n v="2"/>
    <n v="3"/>
    <n v="3"/>
    <s v="233"/>
    <x v="3"/>
  </r>
  <r>
    <s v="CUST-4961"/>
    <n v="45290"/>
    <n v="465"/>
    <n v="1"/>
    <n v="1760.26"/>
    <n v="3"/>
    <n v="3"/>
    <n v="2"/>
    <s v="332"/>
    <x v="1"/>
  </r>
  <r>
    <s v="CUST-4963"/>
    <n v="45387"/>
    <n v="368"/>
    <n v="1"/>
    <n v="1300.94"/>
    <n v="3"/>
    <n v="3"/>
    <n v="1"/>
    <s v="331"/>
    <x v="1"/>
  </r>
  <r>
    <s v="CUST-4964"/>
    <n v="45434"/>
    <n v="321"/>
    <n v="1"/>
    <n v="326"/>
    <n v="4"/>
    <n v="3"/>
    <n v="1"/>
    <s v="431"/>
    <x v="1"/>
  </r>
  <r>
    <s v="CUST-4965"/>
    <n v="45277"/>
    <n v="478"/>
    <n v="1"/>
    <n v="4777.91"/>
    <n v="3"/>
    <n v="3"/>
    <n v="3"/>
    <s v="333"/>
    <x v="1"/>
  </r>
  <r>
    <s v="CUST-4967"/>
    <n v="45294"/>
    <n v="461"/>
    <n v="1"/>
    <n v="1495.28"/>
    <n v="3"/>
    <n v="3"/>
    <n v="1"/>
    <s v="331"/>
    <x v="1"/>
  </r>
  <r>
    <s v="CUST-4969"/>
    <n v="45533"/>
    <n v="222"/>
    <n v="1"/>
    <n v="930.48"/>
    <n v="4"/>
    <n v="3"/>
    <n v="1"/>
    <s v="431"/>
    <x v="1"/>
  </r>
  <r>
    <s v="CUST-4970"/>
    <n v="45732"/>
    <n v="23"/>
    <n v="2"/>
    <n v="3680.5200000000004"/>
    <n v="5"/>
    <n v="4"/>
    <n v="3"/>
    <s v="543"/>
    <x v="0"/>
  </r>
  <r>
    <s v="CUST-4972"/>
    <n v="45523"/>
    <n v="232"/>
    <n v="1"/>
    <n v="4651.07"/>
    <n v="4"/>
    <n v="3"/>
    <n v="3"/>
    <s v="433"/>
    <x v="1"/>
  </r>
  <r>
    <s v="CUST-4973"/>
    <n v="45725"/>
    <n v="30"/>
    <n v="1"/>
    <n v="2561.1999999999998"/>
    <n v="5"/>
    <n v="3"/>
    <n v="2"/>
    <s v="532"/>
    <x v="0"/>
  </r>
  <r>
    <s v="CUST-4974"/>
    <n v="45177"/>
    <n v="578"/>
    <n v="1"/>
    <n v="3005.45"/>
    <n v="2"/>
    <n v="3"/>
    <n v="2"/>
    <s v="232"/>
    <x v="3"/>
  </r>
  <r>
    <s v="CUST-4979"/>
    <n v="45425"/>
    <n v="330"/>
    <n v="4"/>
    <n v="8222.3015504879495"/>
    <n v="4"/>
    <n v="4"/>
    <n v="4"/>
    <s v="444"/>
    <x v="2"/>
  </r>
  <r>
    <s v="CUST-4981"/>
    <n v="45096"/>
    <n v="659"/>
    <n v="1"/>
    <n v="737.82"/>
    <n v="2"/>
    <n v="3"/>
    <n v="1"/>
    <s v="231"/>
    <x v="3"/>
  </r>
  <r>
    <s v="CUST-4983"/>
    <n v="45423"/>
    <n v="332"/>
    <n v="4"/>
    <n v="9170.8592447437804"/>
    <n v="4"/>
    <n v="4"/>
    <n v="4"/>
    <s v="444"/>
    <x v="2"/>
  </r>
  <r>
    <s v="CUST-4985"/>
    <n v="45299"/>
    <n v="456"/>
    <n v="1"/>
    <n v="693.95"/>
    <n v="3"/>
    <n v="3"/>
    <n v="1"/>
    <s v="331"/>
    <x v="1"/>
  </r>
  <r>
    <s v="CUST-4993"/>
    <n v="45633"/>
    <n v="122"/>
    <n v="2"/>
    <n v="2426.21"/>
    <n v="5"/>
    <n v="4"/>
    <n v="2"/>
    <s v="542"/>
    <x v="0"/>
  </r>
  <r>
    <s v="CUST-4996"/>
    <n v="45614"/>
    <n v="141"/>
    <n v="2"/>
    <n v="2189.67"/>
    <n v="5"/>
    <n v="4"/>
    <n v="2"/>
    <s v="542"/>
    <x v="0"/>
  </r>
  <r>
    <s v="CUST-4997"/>
    <n v="45610"/>
    <n v="145"/>
    <n v="1"/>
    <n v="2480.12"/>
    <n v="5"/>
    <n v="3"/>
    <n v="2"/>
    <s v="532"/>
    <x v="0"/>
  </r>
  <r>
    <s v="CUST-4998"/>
    <n v="45045"/>
    <n v="710"/>
    <n v="1"/>
    <n v="1506.01"/>
    <n v="2"/>
    <n v="3"/>
    <n v="1"/>
    <s v="231"/>
    <x v="3"/>
  </r>
  <r>
    <s v="CUST-4999"/>
    <n v="45539"/>
    <n v="216"/>
    <n v="1"/>
    <n v="1196.19"/>
    <n v="4"/>
    <n v="3"/>
    <n v="1"/>
    <s v="431"/>
    <x v="1"/>
  </r>
  <r>
    <s v="CUST-5000"/>
    <n v="45439"/>
    <n v="316"/>
    <n v="1"/>
    <n v="4152.59"/>
    <n v="4"/>
    <n v="3"/>
    <n v="3"/>
    <s v="433"/>
    <x v="1"/>
  </r>
  <r>
    <s v="CUST-5008"/>
    <n v="45203"/>
    <n v="552"/>
    <n v="1"/>
    <n v="2654.24"/>
    <n v="2"/>
    <n v="3"/>
    <n v="2"/>
    <s v="232"/>
    <x v="3"/>
  </r>
  <r>
    <s v="CUST-5010"/>
    <n v="45751"/>
    <n v="4"/>
    <n v="1"/>
    <n v="4742.9799999999996"/>
    <n v="5"/>
    <n v="3"/>
    <n v="3"/>
    <s v="533"/>
    <x v="0"/>
  </r>
  <r>
    <s v="CUST-5015"/>
    <n v="45410"/>
    <n v="345"/>
    <n v="5"/>
    <n v="11686.770752625611"/>
    <n v="3"/>
    <n v="4"/>
    <n v="4"/>
    <s v="344"/>
    <x v="1"/>
  </r>
  <r>
    <s v="CUST-5017"/>
    <n v="45686"/>
    <n v="69"/>
    <n v="1"/>
    <n v="1328.65"/>
    <n v="5"/>
    <n v="3"/>
    <n v="1"/>
    <s v="531"/>
    <x v="0"/>
  </r>
  <r>
    <s v="CUST-5018"/>
    <n v="45459"/>
    <n v="296"/>
    <n v="1"/>
    <n v="1992.87"/>
    <n v="4"/>
    <n v="3"/>
    <n v="2"/>
    <s v="432"/>
    <x v="1"/>
  </r>
  <r>
    <s v="CUST-5020"/>
    <n v="45540"/>
    <n v="215"/>
    <n v="1"/>
    <n v="2720.55"/>
    <n v="4"/>
    <n v="3"/>
    <n v="2"/>
    <s v="432"/>
    <x v="1"/>
  </r>
  <r>
    <s v="CUST-5022"/>
    <n v="45457"/>
    <n v="298"/>
    <n v="1"/>
    <n v="695.2"/>
    <n v="4"/>
    <n v="3"/>
    <n v="1"/>
    <s v="431"/>
    <x v="1"/>
  </r>
  <r>
    <s v="CUST-5023"/>
    <n v="45437"/>
    <n v="318"/>
    <n v="1"/>
    <n v="4976.6000000000004"/>
    <n v="4"/>
    <n v="3"/>
    <n v="3"/>
    <s v="433"/>
    <x v="1"/>
  </r>
  <r>
    <s v="CUST-5024"/>
    <n v="45377"/>
    <n v="378"/>
    <n v="1"/>
    <n v="247.61"/>
    <n v="3"/>
    <n v="3"/>
    <n v="1"/>
    <s v="331"/>
    <x v="1"/>
  </r>
  <r>
    <s v="CUST-5025"/>
    <n v="45649"/>
    <n v="106"/>
    <n v="1"/>
    <n v="2515.67"/>
    <n v="5"/>
    <n v="3"/>
    <n v="2"/>
    <s v="532"/>
    <x v="0"/>
  </r>
  <r>
    <s v="CUST-5030"/>
    <n v="45204"/>
    <n v="551"/>
    <n v="5"/>
    <n v="12846.306246827691"/>
    <n v="2"/>
    <n v="4"/>
    <n v="4"/>
    <s v="244"/>
    <x v="3"/>
  </r>
  <r>
    <s v="CUST-5031"/>
    <n v="45388"/>
    <n v="367"/>
    <n v="1"/>
    <n v="1204.3900000000001"/>
    <n v="3"/>
    <n v="3"/>
    <n v="1"/>
    <s v="331"/>
    <x v="1"/>
  </r>
  <r>
    <s v="CUST-5034"/>
    <n v="45701"/>
    <n v="54"/>
    <n v="1"/>
    <n v="4290.2299999999996"/>
    <n v="5"/>
    <n v="3"/>
    <n v="3"/>
    <s v="533"/>
    <x v="0"/>
  </r>
  <r>
    <s v="CUST-5043"/>
    <n v="45692"/>
    <n v="63"/>
    <n v="1"/>
    <n v="2531.66"/>
    <n v="5"/>
    <n v="3"/>
    <n v="2"/>
    <s v="532"/>
    <x v="0"/>
  </r>
  <r>
    <s v="CUST-5045"/>
    <n v="45718"/>
    <n v="37"/>
    <n v="2"/>
    <n v="4023.91"/>
    <n v="5"/>
    <n v="4"/>
    <n v="3"/>
    <s v="543"/>
    <x v="0"/>
  </r>
  <r>
    <s v="CUST-5046"/>
    <n v="45652"/>
    <n v="103"/>
    <n v="1"/>
    <n v="1970.46"/>
    <n v="5"/>
    <n v="3"/>
    <n v="2"/>
    <s v="532"/>
    <x v="0"/>
  </r>
  <r>
    <s v="CUST-5054"/>
    <n v="45448"/>
    <n v="307"/>
    <n v="1"/>
    <n v="3292.23"/>
    <n v="4"/>
    <n v="3"/>
    <n v="2"/>
    <s v="432"/>
    <x v="1"/>
  </r>
  <r>
    <s v="CUST-5065"/>
    <n v="45391"/>
    <n v="364"/>
    <n v="1"/>
    <n v="3648.87"/>
    <n v="3"/>
    <n v="3"/>
    <n v="3"/>
    <s v="333"/>
    <x v="1"/>
  </r>
  <r>
    <s v="CUST-5072"/>
    <n v="45093"/>
    <n v="662"/>
    <n v="1"/>
    <n v="953.62"/>
    <n v="2"/>
    <n v="3"/>
    <n v="1"/>
    <s v="231"/>
    <x v="3"/>
  </r>
  <r>
    <s v="CUST-5076"/>
    <n v="45191"/>
    <n v="564"/>
    <n v="4"/>
    <n v="8853.8536255081199"/>
    <n v="2"/>
    <n v="4"/>
    <n v="4"/>
    <s v="244"/>
    <x v="3"/>
  </r>
  <r>
    <s v="CUST-5081"/>
    <n v="45118"/>
    <n v="637"/>
    <n v="1"/>
    <n v="3949.34"/>
    <n v="2"/>
    <n v="3"/>
    <n v="3"/>
    <s v="233"/>
    <x v="3"/>
  </r>
  <r>
    <s v="CUST-5088"/>
    <n v="45201"/>
    <n v="554"/>
    <n v="1"/>
    <n v="1510.83"/>
    <n v="2"/>
    <n v="3"/>
    <n v="1"/>
    <s v="231"/>
    <x v="3"/>
  </r>
  <r>
    <s v="CUST-5091"/>
    <n v="45428"/>
    <n v="327"/>
    <n v="2"/>
    <n v="3234.42"/>
    <n v="4"/>
    <n v="4"/>
    <n v="2"/>
    <s v="442"/>
    <x v="1"/>
  </r>
  <r>
    <s v="CUST-5094"/>
    <n v="45153"/>
    <n v="602"/>
    <n v="1"/>
    <n v="3447.23"/>
    <n v="2"/>
    <n v="3"/>
    <n v="2"/>
    <s v="232"/>
    <x v="3"/>
  </r>
  <r>
    <s v="CUST-5095"/>
    <n v="45470"/>
    <n v="285"/>
    <n v="4"/>
    <n v="11417.099014019799"/>
    <n v="4"/>
    <n v="4"/>
    <n v="4"/>
    <s v="444"/>
    <x v="2"/>
  </r>
  <r>
    <s v="CUST-5098"/>
    <n v="45346"/>
    <n v="409"/>
    <n v="1"/>
    <n v="4211.5600000000004"/>
    <n v="3"/>
    <n v="3"/>
    <n v="3"/>
    <s v="333"/>
    <x v="1"/>
  </r>
  <r>
    <s v="CUST-5105"/>
    <n v="45213"/>
    <n v="542"/>
    <n v="1"/>
    <n v="427.85"/>
    <n v="2"/>
    <n v="3"/>
    <n v="1"/>
    <s v="231"/>
    <x v="3"/>
  </r>
  <r>
    <s v="CUST-5107"/>
    <n v="45471"/>
    <n v="284"/>
    <n v="2"/>
    <n v="3399.76"/>
    <n v="4"/>
    <n v="4"/>
    <n v="2"/>
    <s v="442"/>
    <x v="1"/>
  </r>
  <r>
    <s v="CUST-5108"/>
    <n v="45531"/>
    <n v="224"/>
    <n v="5"/>
    <n v="11166.15517656351"/>
    <n v="4"/>
    <n v="4"/>
    <n v="4"/>
    <s v="444"/>
    <x v="2"/>
  </r>
  <r>
    <s v="CUST-5113"/>
    <n v="45750"/>
    <n v="5"/>
    <n v="1"/>
    <n v="369.42"/>
    <n v="5"/>
    <n v="3"/>
    <n v="1"/>
    <s v="531"/>
    <x v="0"/>
  </r>
  <r>
    <s v="CUST-5114"/>
    <n v="45686"/>
    <n v="69"/>
    <n v="1"/>
    <n v="1809.43"/>
    <n v="5"/>
    <n v="3"/>
    <n v="2"/>
    <s v="532"/>
    <x v="0"/>
  </r>
  <r>
    <s v="CUST-5115"/>
    <n v="45276"/>
    <n v="479"/>
    <n v="2"/>
    <n v="3971.06"/>
    <n v="3"/>
    <n v="4"/>
    <n v="3"/>
    <s v="343"/>
    <x v="1"/>
  </r>
  <r>
    <s v="CUST-5118"/>
    <n v="45408"/>
    <n v="347"/>
    <n v="5"/>
    <n v="13590.48934893847"/>
    <n v="3"/>
    <n v="4"/>
    <n v="4"/>
    <s v="344"/>
    <x v="1"/>
  </r>
  <r>
    <s v="CUST-5123"/>
    <n v="45750"/>
    <n v="5"/>
    <n v="1"/>
    <n v="3399.94"/>
    <n v="5"/>
    <n v="3"/>
    <n v="2"/>
    <s v="532"/>
    <x v="0"/>
  </r>
  <r>
    <s v="CUST-5127"/>
    <n v="45549"/>
    <n v="206"/>
    <n v="4"/>
    <n v="7551.54473745017"/>
    <n v="4"/>
    <n v="4"/>
    <n v="4"/>
    <s v="444"/>
    <x v="2"/>
  </r>
  <r>
    <s v="CUST-5130"/>
    <n v="45668"/>
    <n v="87"/>
    <n v="4"/>
    <n v="10714.041947923399"/>
    <n v="5"/>
    <n v="4"/>
    <n v="4"/>
    <s v="544"/>
    <x v="2"/>
  </r>
  <r>
    <s v="CUST-5131"/>
    <n v="45489"/>
    <n v="266"/>
    <n v="1"/>
    <n v="446.54"/>
    <n v="4"/>
    <n v="3"/>
    <n v="1"/>
    <s v="431"/>
    <x v="1"/>
  </r>
  <r>
    <s v="CUST-5140"/>
    <n v="45343"/>
    <n v="412"/>
    <n v="1"/>
    <n v="2282.63"/>
    <n v="3"/>
    <n v="3"/>
    <n v="2"/>
    <s v="332"/>
    <x v="1"/>
  </r>
  <r>
    <s v="CUST-5143"/>
    <n v="45460"/>
    <n v="295"/>
    <n v="1"/>
    <n v="2749.93"/>
    <n v="4"/>
    <n v="3"/>
    <n v="2"/>
    <s v="432"/>
    <x v="1"/>
  </r>
  <r>
    <s v="CUST-5144"/>
    <n v="45225"/>
    <n v="530"/>
    <n v="4"/>
    <n v="7585.5497687085808"/>
    <n v="2"/>
    <n v="4"/>
    <n v="4"/>
    <s v="244"/>
    <x v="3"/>
  </r>
  <r>
    <s v="CUST-5146"/>
    <n v="45072"/>
    <n v="683"/>
    <n v="1"/>
    <n v="4124.58"/>
    <n v="2"/>
    <n v="3"/>
    <n v="3"/>
    <s v="233"/>
    <x v="3"/>
  </r>
  <r>
    <s v="CUST-5149"/>
    <n v="45721"/>
    <n v="34"/>
    <n v="2"/>
    <n v="3551.16"/>
    <n v="5"/>
    <n v="4"/>
    <n v="3"/>
    <s v="543"/>
    <x v="0"/>
  </r>
  <r>
    <s v="CUST-5155"/>
    <n v="45130"/>
    <n v="625"/>
    <n v="1"/>
    <n v="3846.07"/>
    <n v="2"/>
    <n v="3"/>
    <n v="3"/>
    <s v="233"/>
    <x v="3"/>
  </r>
  <r>
    <s v="CUST-5159"/>
    <n v="45260"/>
    <n v="495"/>
    <n v="1"/>
    <n v="1238"/>
    <n v="3"/>
    <n v="3"/>
    <n v="1"/>
    <s v="331"/>
    <x v="1"/>
  </r>
  <r>
    <s v="CUST-5161"/>
    <n v="45734"/>
    <n v="21"/>
    <n v="1"/>
    <n v="1907.91"/>
    <n v="5"/>
    <n v="3"/>
    <n v="2"/>
    <s v="532"/>
    <x v="0"/>
  </r>
  <r>
    <s v="CUST-5164"/>
    <n v="45540"/>
    <n v="215"/>
    <n v="1"/>
    <n v="458.17"/>
    <n v="4"/>
    <n v="3"/>
    <n v="1"/>
    <s v="431"/>
    <x v="1"/>
  </r>
  <r>
    <s v="CUST-5166"/>
    <n v="45245"/>
    <n v="510"/>
    <n v="4"/>
    <n v="7193.2866234242092"/>
    <n v="3"/>
    <n v="4"/>
    <n v="4"/>
    <s v="344"/>
    <x v="1"/>
  </r>
  <r>
    <s v="CUST-5168"/>
    <n v="45390"/>
    <n v="365"/>
    <n v="4"/>
    <n v="8488.0666442631591"/>
    <n v="3"/>
    <n v="4"/>
    <n v="4"/>
    <s v="344"/>
    <x v="1"/>
  </r>
  <r>
    <s v="CUST-5170"/>
    <n v="45489"/>
    <n v="266"/>
    <n v="1"/>
    <n v="3533.44"/>
    <n v="4"/>
    <n v="3"/>
    <n v="3"/>
    <s v="433"/>
    <x v="1"/>
  </r>
  <r>
    <s v="CUST-5171"/>
    <n v="45123"/>
    <n v="632"/>
    <n v="1"/>
    <n v="3266.25"/>
    <n v="2"/>
    <n v="3"/>
    <n v="2"/>
    <s v="232"/>
    <x v="3"/>
  </r>
  <r>
    <s v="CUST-5174"/>
    <n v="45514"/>
    <n v="241"/>
    <n v="1"/>
    <n v="3241.45"/>
    <n v="4"/>
    <n v="3"/>
    <n v="2"/>
    <s v="432"/>
    <x v="1"/>
  </r>
  <r>
    <s v="CUST-5181"/>
    <n v="45051"/>
    <n v="704"/>
    <n v="1"/>
    <n v="559.32000000000005"/>
    <n v="2"/>
    <n v="3"/>
    <n v="1"/>
    <s v="231"/>
    <x v="3"/>
  </r>
  <r>
    <s v="CUST-5190"/>
    <n v="45705"/>
    <n v="50"/>
    <n v="1"/>
    <n v="4393.1099999999997"/>
    <n v="5"/>
    <n v="3"/>
    <n v="3"/>
    <s v="533"/>
    <x v="0"/>
  </r>
  <r>
    <s v="CUST-5191"/>
    <n v="45375"/>
    <n v="380"/>
    <n v="1"/>
    <n v="1238.9000000000001"/>
    <n v="3"/>
    <n v="3"/>
    <n v="1"/>
    <s v="331"/>
    <x v="1"/>
  </r>
  <r>
    <s v="CUST-5193"/>
    <n v="45687"/>
    <n v="68"/>
    <n v="3"/>
    <n v="7456.97"/>
    <n v="5"/>
    <n v="4"/>
    <n v="4"/>
    <s v="544"/>
    <x v="2"/>
  </r>
  <r>
    <s v="CUST-5195"/>
    <n v="45471"/>
    <n v="284"/>
    <n v="1"/>
    <n v="2346.0100000000002"/>
    <n v="4"/>
    <n v="3"/>
    <n v="2"/>
    <s v="432"/>
    <x v="1"/>
  </r>
  <r>
    <s v="CUST-5196"/>
    <n v="45448"/>
    <n v="307"/>
    <n v="2"/>
    <n v="6458"/>
    <n v="4"/>
    <n v="4"/>
    <n v="3"/>
    <s v="443"/>
    <x v="1"/>
  </r>
  <r>
    <s v="CUST-5199"/>
    <n v="45462"/>
    <n v="293"/>
    <n v="1"/>
    <n v="1517.63"/>
    <n v="4"/>
    <n v="3"/>
    <n v="1"/>
    <s v="431"/>
    <x v="1"/>
  </r>
  <r>
    <s v="CUST-5204"/>
    <n v="45697"/>
    <n v="58"/>
    <n v="4"/>
    <n v="11836.250124466171"/>
    <n v="5"/>
    <n v="4"/>
    <n v="4"/>
    <s v="544"/>
    <x v="2"/>
  </r>
  <r>
    <s v="CUST-5207"/>
    <n v="45227"/>
    <n v="528"/>
    <n v="1"/>
    <n v="1457.96"/>
    <n v="2"/>
    <n v="3"/>
    <n v="1"/>
    <s v="231"/>
    <x v="3"/>
  </r>
  <r>
    <s v="CUST-5209"/>
    <n v="45240"/>
    <n v="515"/>
    <n v="1"/>
    <n v="3769.1"/>
    <n v="3"/>
    <n v="3"/>
    <n v="3"/>
    <s v="333"/>
    <x v="1"/>
  </r>
  <r>
    <s v="CUST-5214"/>
    <n v="45099"/>
    <n v="656"/>
    <n v="1"/>
    <n v="572.13"/>
    <n v="2"/>
    <n v="3"/>
    <n v="1"/>
    <s v="231"/>
    <x v="3"/>
  </r>
  <r>
    <s v="CUST-5221"/>
    <n v="45325"/>
    <n v="430"/>
    <n v="1"/>
    <n v="4267.84"/>
    <n v="3"/>
    <n v="3"/>
    <n v="3"/>
    <s v="333"/>
    <x v="1"/>
  </r>
  <r>
    <s v="CUST-5222"/>
    <n v="45411"/>
    <n v="344"/>
    <n v="1"/>
    <n v="1520.66"/>
    <n v="3"/>
    <n v="3"/>
    <n v="1"/>
    <s v="331"/>
    <x v="1"/>
  </r>
  <r>
    <s v="CUST-5225"/>
    <n v="45572"/>
    <n v="183"/>
    <n v="4"/>
    <n v="9676.8064775516705"/>
    <n v="4"/>
    <n v="4"/>
    <n v="4"/>
    <s v="444"/>
    <x v="2"/>
  </r>
  <r>
    <s v="CUST-5228"/>
    <n v="45140"/>
    <n v="615"/>
    <n v="1"/>
    <n v="3564.06"/>
    <n v="2"/>
    <n v="3"/>
    <n v="3"/>
    <s v="233"/>
    <x v="3"/>
  </r>
  <r>
    <s v="CUST-5242"/>
    <n v="45511"/>
    <n v="244"/>
    <n v="1"/>
    <n v="3196.07"/>
    <n v="4"/>
    <n v="3"/>
    <n v="2"/>
    <s v="432"/>
    <x v="1"/>
  </r>
  <r>
    <s v="CUST-5244"/>
    <n v="45460"/>
    <n v="295"/>
    <n v="1"/>
    <n v="4915.29"/>
    <n v="4"/>
    <n v="3"/>
    <n v="3"/>
    <s v="433"/>
    <x v="1"/>
  </r>
  <r>
    <s v="CUST-5254"/>
    <n v="45577"/>
    <n v="178"/>
    <n v="1"/>
    <n v="626.17999999999995"/>
    <n v="4"/>
    <n v="3"/>
    <n v="1"/>
    <s v="431"/>
    <x v="1"/>
  </r>
  <r>
    <s v="CUST-5257"/>
    <n v="45445"/>
    <n v="310"/>
    <n v="2"/>
    <n v="4506.43"/>
    <n v="4"/>
    <n v="4"/>
    <n v="3"/>
    <s v="443"/>
    <x v="1"/>
  </r>
  <r>
    <s v="CUST-5259"/>
    <n v="45358"/>
    <n v="397"/>
    <n v="6"/>
    <n v="12640.82212983408"/>
    <n v="3"/>
    <n v="4"/>
    <n v="4"/>
    <s v="344"/>
    <x v="1"/>
  </r>
  <r>
    <s v="CUST-5260"/>
    <n v="45209"/>
    <n v="546"/>
    <n v="1"/>
    <n v="4214.26"/>
    <n v="2"/>
    <n v="3"/>
    <n v="3"/>
    <s v="233"/>
    <x v="3"/>
  </r>
  <r>
    <s v="CUST-5261"/>
    <n v="45682"/>
    <n v="73"/>
    <n v="4"/>
    <n v="7122.15477912804"/>
    <n v="5"/>
    <n v="4"/>
    <n v="4"/>
    <s v="544"/>
    <x v="2"/>
  </r>
  <r>
    <s v="CUST-5262"/>
    <n v="45195"/>
    <n v="560"/>
    <n v="2"/>
    <n v="5172.8500000000004"/>
    <n v="2"/>
    <n v="4"/>
    <n v="3"/>
    <s v="243"/>
    <x v="3"/>
  </r>
  <r>
    <s v="CUST-5266"/>
    <n v="45381"/>
    <n v="374"/>
    <n v="1"/>
    <n v="1552.88"/>
    <n v="3"/>
    <n v="3"/>
    <n v="1"/>
    <s v="331"/>
    <x v="1"/>
  </r>
  <r>
    <s v="CUST-5271"/>
    <n v="45082"/>
    <n v="673"/>
    <n v="1"/>
    <n v="4258.9399999999996"/>
    <n v="2"/>
    <n v="3"/>
    <n v="3"/>
    <s v="233"/>
    <x v="3"/>
  </r>
  <r>
    <s v="CUST-5273"/>
    <n v="45164"/>
    <n v="591"/>
    <n v="1"/>
    <n v="739.71"/>
    <n v="2"/>
    <n v="3"/>
    <n v="1"/>
    <s v="231"/>
    <x v="3"/>
  </r>
  <r>
    <s v="CUST-5278"/>
    <n v="45314"/>
    <n v="441"/>
    <n v="1"/>
    <n v="3649.1"/>
    <n v="3"/>
    <n v="3"/>
    <n v="3"/>
    <s v="333"/>
    <x v="1"/>
  </r>
  <r>
    <s v="CUST-5285"/>
    <n v="45300"/>
    <n v="455"/>
    <n v="1"/>
    <n v="620.1"/>
    <n v="3"/>
    <n v="3"/>
    <n v="1"/>
    <s v="331"/>
    <x v="1"/>
  </r>
  <r>
    <s v="CUST-5291"/>
    <n v="45733"/>
    <n v="22"/>
    <n v="4"/>
    <n v="10125.013122382268"/>
    <n v="5"/>
    <n v="4"/>
    <n v="4"/>
    <s v="544"/>
    <x v="2"/>
  </r>
  <r>
    <s v="CUST-5292"/>
    <n v="45359"/>
    <n v="396"/>
    <n v="1"/>
    <n v="41.6"/>
    <n v="3"/>
    <n v="3"/>
    <n v="1"/>
    <s v="331"/>
    <x v="1"/>
  </r>
  <r>
    <s v="CUST-5293"/>
    <n v="45638"/>
    <n v="117"/>
    <n v="1"/>
    <n v="2489.92"/>
    <n v="5"/>
    <n v="3"/>
    <n v="2"/>
    <s v="532"/>
    <x v="0"/>
  </r>
  <r>
    <s v="CUST-5294"/>
    <n v="45704"/>
    <n v="51"/>
    <n v="2"/>
    <n v="6410.32"/>
    <n v="5"/>
    <n v="4"/>
    <n v="3"/>
    <s v="543"/>
    <x v="0"/>
  </r>
  <r>
    <s v="CUST-5295"/>
    <n v="45357"/>
    <n v="398"/>
    <n v="1"/>
    <n v="2706.37"/>
    <n v="3"/>
    <n v="3"/>
    <n v="2"/>
    <s v="332"/>
    <x v="1"/>
  </r>
  <r>
    <s v="CUST-5298"/>
    <n v="45502"/>
    <n v="253"/>
    <n v="1"/>
    <n v="4062.62"/>
    <n v="4"/>
    <n v="3"/>
    <n v="3"/>
    <s v="433"/>
    <x v="1"/>
  </r>
  <r>
    <s v="CUST-5305"/>
    <n v="45493"/>
    <n v="262"/>
    <n v="4"/>
    <n v="11547.06572286291"/>
    <n v="4"/>
    <n v="4"/>
    <n v="4"/>
    <s v="444"/>
    <x v="2"/>
  </r>
  <r>
    <s v="CUST-5309"/>
    <n v="45737"/>
    <n v="18"/>
    <n v="1"/>
    <n v="3095.63"/>
    <n v="5"/>
    <n v="3"/>
    <n v="2"/>
    <s v="532"/>
    <x v="0"/>
  </r>
  <r>
    <s v="CUST-5314"/>
    <n v="45305"/>
    <n v="450"/>
    <n v="1"/>
    <n v="4196.03"/>
    <n v="3"/>
    <n v="3"/>
    <n v="3"/>
    <s v="333"/>
    <x v="1"/>
  </r>
  <r>
    <s v="CUST-5326"/>
    <n v="45082"/>
    <n v="673"/>
    <n v="1"/>
    <n v="1775.02"/>
    <n v="2"/>
    <n v="3"/>
    <n v="2"/>
    <s v="232"/>
    <x v="3"/>
  </r>
  <r>
    <s v="CUST-5330"/>
    <n v="45752"/>
    <n v="3"/>
    <n v="1"/>
    <n v="4947.74"/>
    <n v="5"/>
    <n v="3"/>
    <n v="3"/>
    <s v="533"/>
    <x v="0"/>
  </r>
  <r>
    <s v="CUST-5336"/>
    <n v="45091"/>
    <n v="664"/>
    <n v="1"/>
    <n v="3127.19"/>
    <n v="2"/>
    <n v="3"/>
    <n v="2"/>
    <s v="232"/>
    <x v="3"/>
  </r>
  <r>
    <s v="CUST-5337"/>
    <n v="45521"/>
    <n v="234"/>
    <n v="5"/>
    <n v="9968.5254921389296"/>
    <n v="4"/>
    <n v="4"/>
    <n v="4"/>
    <s v="444"/>
    <x v="2"/>
  </r>
  <r>
    <s v="CUST-5339"/>
    <n v="45080"/>
    <n v="675"/>
    <n v="1"/>
    <n v="1034.7"/>
    <n v="2"/>
    <n v="3"/>
    <n v="1"/>
    <s v="231"/>
    <x v="3"/>
  </r>
  <r>
    <s v="CUST-5340"/>
    <n v="45259"/>
    <n v="496"/>
    <n v="1"/>
    <n v="2830.45"/>
    <n v="3"/>
    <n v="3"/>
    <n v="2"/>
    <s v="332"/>
    <x v="1"/>
  </r>
  <r>
    <s v="CUST-5342"/>
    <n v="45388"/>
    <n v="367"/>
    <n v="1"/>
    <n v="439.85"/>
    <n v="3"/>
    <n v="3"/>
    <n v="1"/>
    <s v="331"/>
    <x v="1"/>
  </r>
  <r>
    <s v="CUST-5349"/>
    <n v="45078"/>
    <n v="677"/>
    <n v="4"/>
    <n v="9911.8820104402203"/>
    <n v="2"/>
    <n v="4"/>
    <n v="4"/>
    <s v="244"/>
    <x v="3"/>
  </r>
  <r>
    <s v="CUST-5351"/>
    <n v="45485"/>
    <n v="270"/>
    <n v="2"/>
    <n v="7006.62"/>
    <n v="4"/>
    <n v="4"/>
    <n v="3"/>
    <s v="443"/>
    <x v="1"/>
  </r>
  <r>
    <s v="CUST-5352"/>
    <n v="45690"/>
    <n v="65"/>
    <n v="8"/>
    <n v="18937.580774392791"/>
    <n v="5"/>
    <n v="4"/>
    <n v="4"/>
    <s v="544"/>
    <x v="2"/>
  </r>
  <r>
    <s v="CUST-5357"/>
    <n v="45230"/>
    <n v="525"/>
    <n v="1"/>
    <n v="3592.83"/>
    <n v="3"/>
    <n v="3"/>
    <n v="3"/>
    <s v="333"/>
    <x v="1"/>
  </r>
  <r>
    <s v="CUST-5359"/>
    <n v="45467"/>
    <n v="288"/>
    <n v="4"/>
    <n v="7635.2332280726496"/>
    <n v="4"/>
    <n v="4"/>
    <n v="4"/>
    <s v="444"/>
    <x v="2"/>
  </r>
  <r>
    <s v="CUST-5365"/>
    <n v="45659"/>
    <n v="96"/>
    <n v="4"/>
    <n v="11903.814673437659"/>
    <n v="5"/>
    <n v="4"/>
    <n v="4"/>
    <s v="544"/>
    <x v="2"/>
  </r>
  <r>
    <s v="CUST-5366"/>
    <n v="45748"/>
    <n v="7"/>
    <n v="2"/>
    <n v="6804.78"/>
    <n v="5"/>
    <n v="4"/>
    <n v="3"/>
    <s v="543"/>
    <x v="0"/>
  </r>
  <r>
    <s v="CUST-5368"/>
    <n v="45530"/>
    <n v="225"/>
    <n v="1"/>
    <n v="2567.7600000000002"/>
    <n v="4"/>
    <n v="3"/>
    <n v="2"/>
    <s v="432"/>
    <x v="1"/>
  </r>
  <r>
    <s v="CUST-5372"/>
    <n v="45672"/>
    <n v="83"/>
    <n v="1"/>
    <n v="3231.93"/>
    <n v="5"/>
    <n v="3"/>
    <n v="2"/>
    <s v="532"/>
    <x v="0"/>
  </r>
  <r>
    <s v="CUST-5382"/>
    <n v="45028"/>
    <n v="727"/>
    <n v="1"/>
    <n v="199.76"/>
    <n v="2"/>
    <n v="3"/>
    <n v="1"/>
    <s v="231"/>
    <x v="3"/>
  </r>
  <r>
    <s v="CUST-5383"/>
    <n v="45240"/>
    <n v="515"/>
    <n v="1"/>
    <n v="1569.93"/>
    <n v="3"/>
    <n v="3"/>
    <n v="1"/>
    <s v="331"/>
    <x v="1"/>
  </r>
  <r>
    <s v="CUST-5385"/>
    <n v="45646"/>
    <n v="109"/>
    <n v="1"/>
    <n v="478.33"/>
    <n v="5"/>
    <n v="3"/>
    <n v="1"/>
    <s v="531"/>
    <x v="0"/>
  </r>
  <r>
    <s v="CUST-5402"/>
    <n v="45685"/>
    <n v="70"/>
    <n v="1"/>
    <n v="1785.67"/>
    <n v="5"/>
    <n v="3"/>
    <n v="2"/>
    <s v="532"/>
    <x v="0"/>
  </r>
  <r>
    <s v="CUST-5404"/>
    <n v="45285"/>
    <n v="470"/>
    <n v="1"/>
    <n v="4880.33"/>
    <n v="3"/>
    <n v="3"/>
    <n v="3"/>
    <s v="333"/>
    <x v="1"/>
  </r>
  <r>
    <s v="CUST-5405"/>
    <n v="45716"/>
    <n v="39"/>
    <n v="1"/>
    <n v="875.66"/>
    <n v="5"/>
    <n v="3"/>
    <n v="1"/>
    <s v="531"/>
    <x v="0"/>
  </r>
  <r>
    <s v="CUST-5406"/>
    <n v="45586"/>
    <n v="169"/>
    <n v="4"/>
    <n v="8077.5534573009299"/>
    <n v="4"/>
    <n v="4"/>
    <n v="4"/>
    <s v="444"/>
    <x v="2"/>
  </r>
  <r>
    <s v="CUST-5407"/>
    <n v="45257"/>
    <n v="498"/>
    <n v="6"/>
    <n v="14531.166476365401"/>
    <n v="3"/>
    <n v="4"/>
    <n v="4"/>
    <s v="344"/>
    <x v="1"/>
  </r>
  <r>
    <s v="CUST-5408"/>
    <n v="45663"/>
    <n v="92"/>
    <n v="1"/>
    <n v="3667.07"/>
    <n v="5"/>
    <n v="3"/>
    <n v="3"/>
    <s v="533"/>
    <x v="0"/>
  </r>
  <r>
    <s v="CUST-5409"/>
    <n v="45253"/>
    <n v="502"/>
    <n v="4"/>
    <n v="9096.2188041347508"/>
    <n v="3"/>
    <n v="4"/>
    <n v="4"/>
    <s v="344"/>
    <x v="1"/>
  </r>
  <r>
    <s v="CUST-5415"/>
    <n v="45054"/>
    <n v="701"/>
    <n v="1"/>
    <n v="248.54"/>
    <n v="2"/>
    <n v="3"/>
    <n v="1"/>
    <s v="231"/>
    <x v="3"/>
  </r>
  <r>
    <s v="CUST-5419"/>
    <n v="45588"/>
    <n v="167"/>
    <n v="4"/>
    <n v="7855.0643385190106"/>
    <n v="4"/>
    <n v="4"/>
    <n v="4"/>
    <s v="444"/>
    <x v="2"/>
  </r>
  <r>
    <s v="CUST-5422"/>
    <n v="45747"/>
    <n v="8"/>
    <n v="1"/>
    <n v="4621.7700000000004"/>
    <n v="5"/>
    <n v="3"/>
    <n v="3"/>
    <s v="533"/>
    <x v="0"/>
  </r>
  <r>
    <s v="CUST-5424"/>
    <n v="45570"/>
    <n v="185"/>
    <n v="1"/>
    <n v="356.84"/>
    <n v="4"/>
    <n v="3"/>
    <n v="1"/>
    <s v="431"/>
    <x v="1"/>
  </r>
  <r>
    <s v="CUST-5425"/>
    <n v="45690"/>
    <n v="65"/>
    <n v="5"/>
    <n v="10831.036245332001"/>
    <n v="5"/>
    <n v="4"/>
    <n v="4"/>
    <s v="544"/>
    <x v="2"/>
  </r>
  <r>
    <s v="CUST-5429"/>
    <n v="45636"/>
    <n v="119"/>
    <n v="5"/>
    <n v="14446.715490643241"/>
    <n v="5"/>
    <n v="4"/>
    <n v="4"/>
    <s v="544"/>
    <x v="2"/>
  </r>
  <r>
    <s v="CUST-5430"/>
    <n v="45372"/>
    <n v="383"/>
    <n v="4"/>
    <n v="8172.76741979084"/>
    <n v="3"/>
    <n v="4"/>
    <n v="4"/>
    <s v="344"/>
    <x v="1"/>
  </r>
  <r>
    <s v="CUST-5436"/>
    <n v="45440"/>
    <n v="315"/>
    <n v="1"/>
    <n v="1193.3699999999999"/>
    <n v="4"/>
    <n v="3"/>
    <n v="1"/>
    <s v="431"/>
    <x v="1"/>
  </r>
  <r>
    <s v="CUST-5440"/>
    <n v="45054"/>
    <n v="701"/>
    <n v="4"/>
    <n v="11759.234820805912"/>
    <n v="2"/>
    <n v="4"/>
    <n v="4"/>
    <s v="244"/>
    <x v="3"/>
  </r>
  <r>
    <s v="CUST-5443"/>
    <n v="45519"/>
    <n v="236"/>
    <n v="1"/>
    <n v="1572.76"/>
    <n v="4"/>
    <n v="3"/>
    <n v="1"/>
    <s v="431"/>
    <x v="1"/>
  </r>
  <r>
    <s v="CUST-5445"/>
    <n v="45375"/>
    <n v="380"/>
    <n v="5"/>
    <n v="13707.136749953519"/>
    <n v="3"/>
    <n v="4"/>
    <n v="4"/>
    <s v="344"/>
    <x v="1"/>
  </r>
  <r>
    <s v="CUST-5450"/>
    <n v="45732"/>
    <n v="23"/>
    <n v="4"/>
    <n v="9217.909411455279"/>
    <n v="5"/>
    <n v="4"/>
    <n v="4"/>
    <s v="544"/>
    <x v="2"/>
  </r>
  <r>
    <s v="CUST-5453"/>
    <n v="45277"/>
    <n v="478"/>
    <n v="1"/>
    <n v="1409.33"/>
    <n v="3"/>
    <n v="3"/>
    <n v="1"/>
    <s v="331"/>
    <x v="1"/>
  </r>
  <r>
    <s v="CUST-5457"/>
    <n v="45587"/>
    <n v="168"/>
    <n v="3"/>
    <n v="10538.779999999999"/>
    <n v="4"/>
    <n v="4"/>
    <n v="4"/>
    <s v="444"/>
    <x v="2"/>
  </r>
  <r>
    <s v="CUST-5459"/>
    <n v="45690"/>
    <n v="65"/>
    <n v="4"/>
    <n v="11357.40108903998"/>
    <n v="5"/>
    <n v="4"/>
    <n v="4"/>
    <s v="544"/>
    <x v="2"/>
  </r>
  <r>
    <s v="CUST-5466"/>
    <n v="45582"/>
    <n v="173"/>
    <n v="1"/>
    <n v="3178.41"/>
    <n v="4"/>
    <n v="3"/>
    <n v="2"/>
    <s v="432"/>
    <x v="1"/>
  </r>
  <r>
    <s v="CUST-5467"/>
    <n v="45202"/>
    <n v="553"/>
    <n v="1"/>
    <n v="2861.18"/>
    <n v="2"/>
    <n v="3"/>
    <n v="2"/>
    <s v="232"/>
    <x v="3"/>
  </r>
  <r>
    <s v="CUST-5469"/>
    <n v="45110"/>
    <n v="645"/>
    <n v="4"/>
    <n v="7415.6744635526202"/>
    <n v="2"/>
    <n v="4"/>
    <n v="4"/>
    <s v="244"/>
    <x v="3"/>
  </r>
  <r>
    <s v="CUST-5471"/>
    <n v="45682"/>
    <n v="73"/>
    <n v="1"/>
    <n v="224.96"/>
    <n v="5"/>
    <n v="3"/>
    <n v="1"/>
    <s v="531"/>
    <x v="0"/>
  </r>
  <r>
    <s v="CUST-5474"/>
    <n v="45395"/>
    <n v="360"/>
    <n v="1"/>
    <n v="4323.41"/>
    <n v="3"/>
    <n v="3"/>
    <n v="3"/>
    <s v="333"/>
    <x v="1"/>
  </r>
  <r>
    <s v="CUST-5483"/>
    <n v="45445"/>
    <n v="310"/>
    <n v="1"/>
    <n v="829.32"/>
    <n v="4"/>
    <n v="3"/>
    <n v="1"/>
    <s v="431"/>
    <x v="1"/>
  </r>
  <r>
    <s v="CUST-5485"/>
    <n v="45082"/>
    <n v="673"/>
    <n v="1"/>
    <n v="1845.07"/>
    <n v="2"/>
    <n v="3"/>
    <n v="2"/>
    <s v="232"/>
    <x v="3"/>
  </r>
  <r>
    <s v="CUST-5488"/>
    <n v="45541"/>
    <n v="214"/>
    <n v="1"/>
    <n v="772.99"/>
    <n v="4"/>
    <n v="3"/>
    <n v="1"/>
    <s v="431"/>
    <x v="1"/>
  </r>
  <r>
    <s v="CUST-5492"/>
    <n v="45399"/>
    <n v="356"/>
    <n v="1"/>
    <n v="2818.3"/>
    <n v="3"/>
    <n v="3"/>
    <n v="2"/>
    <s v="332"/>
    <x v="1"/>
  </r>
  <r>
    <s v="CUST-5500"/>
    <n v="45539"/>
    <n v="216"/>
    <n v="5"/>
    <n v="14636.749579662459"/>
    <n v="4"/>
    <n v="4"/>
    <n v="4"/>
    <s v="444"/>
    <x v="2"/>
  </r>
  <r>
    <s v="CUST-5502"/>
    <n v="45697"/>
    <n v="58"/>
    <n v="5"/>
    <n v="10824.1229541751"/>
    <n v="5"/>
    <n v="4"/>
    <n v="4"/>
    <s v="544"/>
    <x v="2"/>
  </r>
  <r>
    <s v="CUST-5503"/>
    <n v="45541"/>
    <n v="214"/>
    <n v="1"/>
    <n v="4364.38"/>
    <n v="4"/>
    <n v="3"/>
    <n v="3"/>
    <s v="433"/>
    <x v="1"/>
  </r>
  <r>
    <s v="CUST-5504"/>
    <n v="45270"/>
    <n v="485"/>
    <n v="4"/>
    <n v="7784.7902286608405"/>
    <n v="3"/>
    <n v="4"/>
    <n v="4"/>
    <s v="344"/>
    <x v="1"/>
  </r>
  <r>
    <s v="CUST-5505"/>
    <n v="45347"/>
    <n v="408"/>
    <n v="1"/>
    <n v="2987.86"/>
    <n v="3"/>
    <n v="3"/>
    <n v="2"/>
    <s v="332"/>
    <x v="1"/>
  </r>
  <r>
    <s v="CUST-5508"/>
    <n v="45173"/>
    <n v="582"/>
    <n v="1"/>
    <n v="4114.62"/>
    <n v="2"/>
    <n v="3"/>
    <n v="3"/>
    <s v="233"/>
    <x v="3"/>
  </r>
  <r>
    <s v="CUST-5512"/>
    <n v="45288"/>
    <n v="467"/>
    <n v="1"/>
    <n v="2716.04"/>
    <n v="3"/>
    <n v="3"/>
    <n v="2"/>
    <s v="332"/>
    <x v="1"/>
  </r>
  <r>
    <s v="CUST-5515"/>
    <n v="45408"/>
    <n v="347"/>
    <n v="1"/>
    <n v="2843.04"/>
    <n v="3"/>
    <n v="3"/>
    <n v="2"/>
    <s v="332"/>
    <x v="1"/>
  </r>
  <r>
    <s v="CUST-5516"/>
    <n v="45411"/>
    <n v="344"/>
    <n v="1"/>
    <n v="1925.72"/>
    <n v="3"/>
    <n v="3"/>
    <n v="2"/>
    <s v="332"/>
    <x v="1"/>
  </r>
  <r>
    <s v="CUST-5520"/>
    <n v="45615"/>
    <n v="140"/>
    <n v="5"/>
    <n v="13799.35748230766"/>
    <n v="5"/>
    <n v="4"/>
    <n v="4"/>
    <s v="544"/>
    <x v="2"/>
  </r>
  <r>
    <s v="CUST-5525"/>
    <n v="45694"/>
    <n v="61"/>
    <n v="2"/>
    <n v="7258.83"/>
    <n v="5"/>
    <n v="4"/>
    <n v="4"/>
    <s v="544"/>
    <x v="2"/>
  </r>
  <r>
    <s v="CUST-5533"/>
    <n v="45232"/>
    <n v="523"/>
    <n v="1"/>
    <n v="649.78"/>
    <n v="3"/>
    <n v="3"/>
    <n v="1"/>
    <s v="331"/>
    <x v="1"/>
  </r>
  <r>
    <s v="CUST-5536"/>
    <n v="45441"/>
    <n v="314"/>
    <n v="1"/>
    <n v="4142.6400000000003"/>
    <n v="4"/>
    <n v="3"/>
    <n v="3"/>
    <s v="433"/>
    <x v="1"/>
  </r>
  <r>
    <s v="CUST-5538"/>
    <n v="45111"/>
    <n v="644"/>
    <n v="1"/>
    <n v="1755.73"/>
    <n v="2"/>
    <n v="3"/>
    <n v="2"/>
    <s v="232"/>
    <x v="3"/>
  </r>
  <r>
    <s v="CUST-5539"/>
    <n v="45628"/>
    <n v="127"/>
    <n v="1"/>
    <n v="2189.89"/>
    <n v="5"/>
    <n v="3"/>
    <n v="2"/>
    <s v="532"/>
    <x v="0"/>
  </r>
  <r>
    <s v="CUST-5540"/>
    <n v="45415"/>
    <n v="340"/>
    <n v="1"/>
    <n v="1576.9"/>
    <n v="3"/>
    <n v="3"/>
    <n v="1"/>
    <s v="331"/>
    <x v="1"/>
  </r>
  <r>
    <s v="CUST-5541"/>
    <n v="45049"/>
    <n v="706"/>
    <n v="4"/>
    <n v="10158.572095291649"/>
    <n v="2"/>
    <n v="4"/>
    <n v="4"/>
    <s v="244"/>
    <x v="3"/>
  </r>
  <r>
    <s v="CUST-5542"/>
    <n v="45416"/>
    <n v="339"/>
    <n v="5"/>
    <n v="9584.0687624568782"/>
    <n v="3"/>
    <n v="4"/>
    <n v="4"/>
    <s v="344"/>
    <x v="1"/>
  </r>
  <r>
    <s v="CUST-5543"/>
    <n v="45371"/>
    <n v="384"/>
    <n v="3"/>
    <n v="6197.5399999999991"/>
    <n v="3"/>
    <n v="4"/>
    <n v="3"/>
    <s v="343"/>
    <x v="1"/>
  </r>
  <r>
    <s v="CUST-5547"/>
    <n v="45638"/>
    <n v="117"/>
    <n v="1"/>
    <n v="4151.1400000000003"/>
    <n v="5"/>
    <n v="3"/>
    <n v="3"/>
    <s v="533"/>
    <x v="0"/>
  </r>
  <r>
    <s v="CUST-5548"/>
    <n v="45448"/>
    <n v="307"/>
    <n v="1"/>
    <n v="4163.29"/>
    <n v="4"/>
    <n v="3"/>
    <n v="3"/>
    <s v="433"/>
    <x v="1"/>
  </r>
  <r>
    <s v="CUST-5554"/>
    <n v="45322"/>
    <n v="433"/>
    <n v="1"/>
    <n v="3840.58"/>
    <n v="3"/>
    <n v="3"/>
    <n v="3"/>
    <s v="333"/>
    <x v="1"/>
  </r>
  <r>
    <s v="CUST-5556"/>
    <n v="45617"/>
    <n v="138"/>
    <n v="1"/>
    <n v="3841.96"/>
    <n v="5"/>
    <n v="3"/>
    <n v="3"/>
    <s v="533"/>
    <x v="0"/>
  </r>
  <r>
    <s v="CUST-5558"/>
    <n v="45555"/>
    <n v="200"/>
    <n v="2"/>
    <n v="6363.6100000000006"/>
    <n v="4"/>
    <n v="4"/>
    <n v="3"/>
    <s v="443"/>
    <x v="1"/>
  </r>
  <r>
    <s v="CUST-5559"/>
    <n v="45720"/>
    <n v="35"/>
    <n v="1"/>
    <n v="3164.49"/>
    <n v="5"/>
    <n v="3"/>
    <n v="2"/>
    <s v="532"/>
    <x v="0"/>
  </r>
  <r>
    <s v="CUST-5560"/>
    <n v="45341"/>
    <n v="414"/>
    <n v="1"/>
    <n v="297.52"/>
    <n v="3"/>
    <n v="3"/>
    <n v="1"/>
    <s v="331"/>
    <x v="1"/>
  </r>
  <r>
    <s v="CUST-5562"/>
    <n v="45687"/>
    <n v="68"/>
    <n v="1"/>
    <n v="2788.08"/>
    <n v="5"/>
    <n v="3"/>
    <n v="2"/>
    <s v="532"/>
    <x v="0"/>
  </r>
  <r>
    <s v="CUST-5565"/>
    <n v="45413"/>
    <n v="342"/>
    <n v="1"/>
    <n v="4831.0600000000004"/>
    <n v="3"/>
    <n v="3"/>
    <n v="3"/>
    <s v="333"/>
    <x v="1"/>
  </r>
  <r>
    <s v="CUST-5569"/>
    <n v="45617"/>
    <n v="138"/>
    <n v="4"/>
    <n v="8589.8740036003292"/>
    <n v="5"/>
    <n v="4"/>
    <n v="4"/>
    <s v="544"/>
    <x v="2"/>
  </r>
  <r>
    <s v="CUST-5574"/>
    <n v="45331"/>
    <n v="424"/>
    <n v="1"/>
    <n v="3605.46"/>
    <n v="3"/>
    <n v="3"/>
    <n v="3"/>
    <s v="333"/>
    <x v="1"/>
  </r>
  <r>
    <s v="CUST-5577"/>
    <n v="45708"/>
    <n v="47"/>
    <n v="4"/>
    <n v="9603.0335213134313"/>
    <n v="5"/>
    <n v="4"/>
    <n v="4"/>
    <s v="544"/>
    <x v="2"/>
  </r>
  <r>
    <s v="CUST-5580"/>
    <n v="45198"/>
    <n v="557"/>
    <n v="1"/>
    <n v="432.13"/>
    <n v="2"/>
    <n v="3"/>
    <n v="1"/>
    <s v="231"/>
    <x v="3"/>
  </r>
  <r>
    <s v="CUST-5583"/>
    <n v="45508"/>
    <n v="247"/>
    <n v="1"/>
    <n v="2372.81"/>
    <n v="4"/>
    <n v="3"/>
    <n v="2"/>
    <s v="432"/>
    <x v="1"/>
  </r>
  <r>
    <s v="CUST-5584"/>
    <n v="45662"/>
    <n v="93"/>
    <n v="2"/>
    <n v="4359.08"/>
    <n v="5"/>
    <n v="4"/>
    <n v="3"/>
    <s v="543"/>
    <x v="0"/>
  </r>
  <r>
    <s v="CUST-5586"/>
    <n v="45224"/>
    <n v="531"/>
    <n v="1"/>
    <n v="764.71"/>
    <n v="2"/>
    <n v="3"/>
    <n v="1"/>
    <s v="231"/>
    <x v="3"/>
  </r>
  <r>
    <s v="CUST-5589"/>
    <n v="45469"/>
    <n v="286"/>
    <n v="4"/>
    <n v="11418.059159892351"/>
    <n v="4"/>
    <n v="4"/>
    <n v="4"/>
    <s v="444"/>
    <x v="2"/>
  </r>
  <r>
    <s v="CUST-5592"/>
    <n v="45417"/>
    <n v="338"/>
    <n v="2"/>
    <n v="1962.85"/>
    <n v="3"/>
    <n v="4"/>
    <n v="2"/>
    <s v="342"/>
    <x v="1"/>
  </r>
  <r>
    <s v="CUST-5598"/>
    <n v="45495"/>
    <n v="260"/>
    <n v="5"/>
    <n v="10092.28547129998"/>
    <n v="4"/>
    <n v="4"/>
    <n v="4"/>
    <s v="444"/>
    <x v="2"/>
  </r>
  <r>
    <s v="CUST-5600"/>
    <n v="45416"/>
    <n v="339"/>
    <n v="4"/>
    <n v="7405.7022620031303"/>
    <n v="3"/>
    <n v="4"/>
    <n v="4"/>
    <s v="344"/>
    <x v="1"/>
  </r>
  <r>
    <s v="CUST-5608"/>
    <n v="45654"/>
    <n v="101"/>
    <n v="1"/>
    <n v="1510.64"/>
    <n v="5"/>
    <n v="3"/>
    <n v="1"/>
    <s v="531"/>
    <x v="0"/>
  </r>
  <r>
    <s v="CUST-5611"/>
    <n v="45135"/>
    <n v="620"/>
    <n v="1"/>
    <n v="909.61"/>
    <n v="2"/>
    <n v="3"/>
    <n v="1"/>
    <s v="231"/>
    <x v="3"/>
  </r>
  <r>
    <s v="CUST-5612"/>
    <n v="45535"/>
    <n v="220"/>
    <n v="1"/>
    <n v="1466.73"/>
    <n v="4"/>
    <n v="3"/>
    <n v="1"/>
    <s v="431"/>
    <x v="1"/>
  </r>
  <r>
    <s v="CUST-5614"/>
    <n v="45444"/>
    <n v="311"/>
    <n v="1"/>
    <n v="2672.94"/>
    <n v="4"/>
    <n v="3"/>
    <n v="2"/>
    <s v="432"/>
    <x v="1"/>
  </r>
  <r>
    <s v="CUST-5615"/>
    <n v="45718"/>
    <n v="37"/>
    <n v="1"/>
    <n v="554.03"/>
    <n v="5"/>
    <n v="3"/>
    <n v="1"/>
    <s v="531"/>
    <x v="0"/>
  </r>
  <r>
    <s v="CUST-5617"/>
    <n v="45135"/>
    <n v="620"/>
    <n v="1"/>
    <n v="3176.28"/>
    <n v="2"/>
    <n v="3"/>
    <n v="2"/>
    <s v="232"/>
    <x v="3"/>
  </r>
  <r>
    <s v="CUST-5622"/>
    <n v="45730"/>
    <n v="25"/>
    <n v="5"/>
    <n v="12142.8397958061"/>
    <n v="5"/>
    <n v="4"/>
    <n v="4"/>
    <s v="544"/>
    <x v="2"/>
  </r>
  <r>
    <s v="CUST-5623"/>
    <n v="45661"/>
    <n v="94"/>
    <n v="1"/>
    <n v="4944.37"/>
    <n v="5"/>
    <n v="3"/>
    <n v="3"/>
    <s v="533"/>
    <x v="0"/>
  </r>
  <r>
    <s v="CUST-5632"/>
    <n v="45490"/>
    <n v="265"/>
    <n v="2"/>
    <n v="4418.24"/>
    <n v="4"/>
    <n v="4"/>
    <n v="3"/>
    <s v="443"/>
    <x v="1"/>
  </r>
  <r>
    <s v="CUST-5633"/>
    <n v="45136"/>
    <n v="619"/>
    <n v="4"/>
    <n v="10239.388929168359"/>
    <n v="2"/>
    <n v="4"/>
    <n v="4"/>
    <s v="244"/>
    <x v="3"/>
  </r>
  <r>
    <s v="CUST-5634"/>
    <n v="45684"/>
    <n v="71"/>
    <n v="1"/>
    <n v="138.94"/>
    <n v="5"/>
    <n v="3"/>
    <n v="1"/>
    <s v="531"/>
    <x v="0"/>
  </r>
  <r>
    <s v="CUST-5636"/>
    <n v="45051"/>
    <n v="704"/>
    <n v="4"/>
    <n v="11112.51999793685"/>
    <n v="2"/>
    <n v="4"/>
    <n v="4"/>
    <s v="244"/>
    <x v="3"/>
  </r>
  <r>
    <s v="CUST-5638"/>
    <n v="45096"/>
    <n v="659"/>
    <n v="1"/>
    <n v="2901.92"/>
    <n v="2"/>
    <n v="3"/>
    <n v="2"/>
    <s v="232"/>
    <x v="3"/>
  </r>
  <r>
    <s v="CUST-5640"/>
    <n v="45186"/>
    <n v="569"/>
    <n v="1"/>
    <n v="1916.25"/>
    <n v="2"/>
    <n v="3"/>
    <n v="2"/>
    <s v="232"/>
    <x v="3"/>
  </r>
  <r>
    <s v="CUST-5641"/>
    <n v="45296"/>
    <n v="459"/>
    <n v="1"/>
    <n v="2610.44"/>
    <n v="3"/>
    <n v="3"/>
    <n v="2"/>
    <s v="332"/>
    <x v="1"/>
  </r>
  <r>
    <s v="CUST-5650"/>
    <n v="45716"/>
    <n v="39"/>
    <n v="1"/>
    <n v="3183.37"/>
    <n v="5"/>
    <n v="3"/>
    <n v="2"/>
    <s v="532"/>
    <x v="0"/>
  </r>
  <r>
    <s v="CUST-5660"/>
    <n v="45225"/>
    <n v="530"/>
    <n v="1"/>
    <n v="513.4"/>
    <n v="2"/>
    <n v="3"/>
    <n v="1"/>
    <s v="231"/>
    <x v="3"/>
  </r>
  <r>
    <s v="CUST-5661"/>
    <n v="45036"/>
    <n v="719"/>
    <n v="4"/>
    <n v="7819.8781536406805"/>
    <n v="2"/>
    <n v="4"/>
    <n v="4"/>
    <s v="244"/>
    <x v="3"/>
  </r>
  <r>
    <s v="CUST-5663"/>
    <n v="45488"/>
    <n v="267"/>
    <n v="2"/>
    <n v="3696.39"/>
    <n v="4"/>
    <n v="4"/>
    <n v="3"/>
    <s v="443"/>
    <x v="1"/>
  </r>
  <r>
    <s v="CUST-5667"/>
    <n v="45425"/>
    <n v="330"/>
    <n v="2"/>
    <n v="7175.29"/>
    <n v="4"/>
    <n v="4"/>
    <n v="4"/>
    <s v="444"/>
    <x v="2"/>
  </r>
  <r>
    <s v="CUST-5669"/>
    <n v="45505"/>
    <n v="250"/>
    <n v="1"/>
    <n v="543.03"/>
    <n v="4"/>
    <n v="3"/>
    <n v="1"/>
    <s v="431"/>
    <x v="1"/>
  </r>
  <r>
    <s v="CUST-5675"/>
    <n v="45680"/>
    <n v="75"/>
    <n v="1"/>
    <n v="879.97"/>
    <n v="5"/>
    <n v="3"/>
    <n v="1"/>
    <s v="531"/>
    <x v="0"/>
  </r>
  <r>
    <s v="CUST-5677"/>
    <n v="45560"/>
    <n v="195"/>
    <n v="4"/>
    <n v="10243.789055697691"/>
    <n v="4"/>
    <n v="4"/>
    <n v="4"/>
    <s v="444"/>
    <x v="2"/>
  </r>
  <r>
    <s v="CUST-5687"/>
    <n v="45470"/>
    <n v="285"/>
    <n v="1"/>
    <n v="2892.43"/>
    <n v="4"/>
    <n v="3"/>
    <n v="2"/>
    <s v="432"/>
    <x v="1"/>
  </r>
  <r>
    <s v="CUST-5690"/>
    <n v="45415"/>
    <n v="340"/>
    <n v="1"/>
    <n v="1371.53"/>
    <n v="3"/>
    <n v="3"/>
    <n v="1"/>
    <s v="331"/>
    <x v="1"/>
  </r>
  <r>
    <s v="CUST-5694"/>
    <n v="45231"/>
    <n v="524"/>
    <n v="1"/>
    <n v="1966.24"/>
    <n v="3"/>
    <n v="3"/>
    <n v="2"/>
    <s v="332"/>
    <x v="1"/>
  </r>
  <r>
    <s v="CUST-5697"/>
    <n v="45337"/>
    <n v="418"/>
    <n v="4"/>
    <n v="11042.35591041332"/>
    <n v="3"/>
    <n v="4"/>
    <n v="4"/>
    <s v="344"/>
    <x v="1"/>
  </r>
  <r>
    <s v="CUST-5700"/>
    <n v="45100"/>
    <n v="655"/>
    <n v="1"/>
    <n v="4565.5"/>
    <n v="2"/>
    <n v="3"/>
    <n v="3"/>
    <s v="233"/>
    <x v="3"/>
  </r>
  <r>
    <s v="CUST-5702"/>
    <n v="45500"/>
    <n v="255"/>
    <n v="2"/>
    <n v="5163.26"/>
    <n v="4"/>
    <n v="4"/>
    <n v="3"/>
    <s v="443"/>
    <x v="1"/>
  </r>
  <r>
    <s v="CUST-5703"/>
    <n v="45100"/>
    <n v="655"/>
    <n v="4"/>
    <n v="7077.0052822538792"/>
    <n v="2"/>
    <n v="4"/>
    <n v="4"/>
    <s v="244"/>
    <x v="3"/>
  </r>
  <r>
    <s v="CUST-5704"/>
    <n v="45459"/>
    <n v="296"/>
    <n v="1"/>
    <n v="61.09"/>
    <n v="4"/>
    <n v="3"/>
    <n v="1"/>
    <s v="431"/>
    <x v="1"/>
  </r>
  <r>
    <s v="CUST-5706"/>
    <n v="45679"/>
    <n v="76"/>
    <n v="4"/>
    <n v="10872.019704696071"/>
    <n v="5"/>
    <n v="4"/>
    <n v="4"/>
    <s v="544"/>
    <x v="2"/>
  </r>
  <r>
    <s v="CUST-5710"/>
    <n v="45051"/>
    <n v="704"/>
    <n v="1"/>
    <n v="1334.7"/>
    <n v="2"/>
    <n v="3"/>
    <n v="1"/>
    <s v="231"/>
    <x v="3"/>
  </r>
  <r>
    <s v="CUST-5713"/>
    <n v="45751"/>
    <n v="4"/>
    <n v="1"/>
    <n v="3175.43"/>
    <n v="5"/>
    <n v="3"/>
    <n v="2"/>
    <s v="532"/>
    <x v="0"/>
  </r>
  <r>
    <s v="CUST-5718"/>
    <n v="45142"/>
    <n v="613"/>
    <n v="1"/>
    <n v="1589.37"/>
    <n v="2"/>
    <n v="3"/>
    <n v="1"/>
    <s v="231"/>
    <x v="3"/>
  </r>
  <r>
    <s v="CUST-5720"/>
    <n v="45091"/>
    <n v="664"/>
    <n v="1"/>
    <n v="1685.94"/>
    <n v="2"/>
    <n v="3"/>
    <n v="1"/>
    <s v="231"/>
    <x v="3"/>
  </r>
  <r>
    <s v="CUST-5721"/>
    <n v="45430"/>
    <n v="325"/>
    <n v="1"/>
    <n v="933.16"/>
    <n v="4"/>
    <n v="3"/>
    <n v="1"/>
    <s v="431"/>
    <x v="1"/>
  </r>
  <r>
    <s v="CUST-5722"/>
    <n v="45457"/>
    <n v="298"/>
    <n v="1"/>
    <n v="3436.44"/>
    <n v="4"/>
    <n v="3"/>
    <n v="2"/>
    <s v="432"/>
    <x v="1"/>
  </r>
  <r>
    <s v="CUST-5727"/>
    <n v="45210"/>
    <n v="545"/>
    <n v="1"/>
    <n v="2612.94"/>
    <n v="2"/>
    <n v="3"/>
    <n v="2"/>
    <s v="232"/>
    <x v="3"/>
  </r>
  <r>
    <s v="CUST-5731"/>
    <n v="45727"/>
    <n v="28"/>
    <n v="4"/>
    <n v="9830.1085317328907"/>
    <n v="5"/>
    <n v="4"/>
    <n v="4"/>
    <s v="544"/>
    <x v="2"/>
  </r>
  <r>
    <s v="CUST-5733"/>
    <n v="45189"/>
    <n v="566"/>
    <n v="1"/>
    <n v="3935.99"/>
    <n v="2"/>
    <n v="3"/>
    <n v="3"/>
    <s v="233"/>
    <x v="3"/>
  </r>
  <r>
    <s v="CUST-5734"/>
    <n v="45048"/>
    <n v="707"/>
    <n v="1"/>
    <n v="1914.63"/>
    <n v="2"/>
    <n v="3"/>
    <n v="2"/>
    <s v="232"/>
    <x v="3"/>
  </r>
  <r>
    <s v="CUST-5735"/>
    <n v="45384"/>
    <n v="371"/>
    <n v="4"/>
    <n v="9049.6986776054509"/>
    <n v="3"/>
    <n v="4"/>
    <n v="4"/>
    <s v="344"/>
    <x v="1"/>
  </r>
  <r>
    <s v="CUST-5740"/>
    <n v="45390"/>
    <n v="365"/>
    <n v="1"/>
    <n v="147.85"/>
    <n v="3"/>
    <n v="3"/>
    <n v="1"/>
    <s v="331"/>
    <x v="1"/>
  </r>
  <r>
    <s v="CUST-5743"/>
    <n v="45223"/>
    <n v="532"/>
    <n v="1"/>
    <n v="424.2"/>
    <n v="2"/>
    <n v="3"/>
    <n v="1"/>
    <s v="231"/>
    <x v="3"/>
  </r>
  <r>
    <s v="CUST-5747"/>
    <n v="45522"/>
    <n v="233"/>
    <n v="1"/>
    <n v="3845.67"/>
    <n v="4"/>
    <n v="3"/>
    <n v="3"/>
    <s v="433"/>
    <x v="1"/>
  </r>
  <r>
    <s v="CUST-5750"/>
    <n v="45133"/>
    <n v="622"/>
    <n v="1"/>
    <n v="3243.45"/>
    <n v="2"/>
    <n v="3"/>
    <n v="2"/>
    <s v="232"/>
    <x v="3"/>
  </r>
  <r>
    <s v="CUST-5754"/>
    <n v="45359"/>
    <n v="396"/>
    <n v="1"/>
    <n v="1060.4000000000001"/>
    <n v="3"/>
    <n v="3"/>
    <n v="1"/>
    <s v="331"/>
    <x v="1"/>
  </r>
  <r>
    <s v="CUST-5757"/>
    <n v="45438"/>
    <n v="317"/>
    <n v="5"/>
    <n v="10554.656916665021"/>
    <n v="4"/>
    <n v="4"/>
    <n v="4"/>
    <s v="444"/>
    <x v="2"/>
  </r>
  <r>
    <s v="CUST-5765"/>
    <n v="45703"/>
    <n v="52"/>
    <n v="1"/>
    <n v="2969.92"/>
    <n v="5"/>
    <n v="3"/>
    <n v="2"/>
    <s v="532"/>
    <x v="0"/>
  </r>
  <r>
    <s v="CUST-5771"/>
    <n v="45619"/>
    <n v="136"/>
    <n v="1"/>
    <n v="1329.93"/>
    <n v="5"/>
    <n v="3"/>
    <n v="1"/>
    <s v="531"/>
    <x v="0"/>
  </r>
  <r>
    <s v="CUST-5773"/>
    <n v="45235"/>
    <n v="520"/>
    <n v="1"/>
    <n v="517.02"/>
    <n v="3"/>
    <n v="3"/>
    <n v="1"/>
    <s v="331"/>
    <x v="1"/>
  </r>
  <r>
    <s v="CUST-5774"/>
    <n v="45395"/>
    <n v="360"/>
    <n v="1"/>
    <n v="1363.6"/>
    <n v="3"/>
    <n v="3"/>
    <n v="1"/>
    <s v="331"/>
    <x v="1"/>
  </r>
  <r>
    <s v="CUST-5776"/>
    <n v="45353"/>
    <n v="402"/>
    <n v="4"/>
    <n v="7244.6139812657202"/>
    <n v="3"/>
    <n v="4"/>
    <n v="4"/>
    <s v="344"/>
    <x v="1"/>
  </r>
  <r>
    <s v="CUST-5777"/>
    <n v="45326"/>
    <n v="429"/>
    <n v="1"/>
    <n v="468.13"/>
    <n v="3"/>
    <n v="3"/>
    <n v="1"/>
    <s v="331"/>
    <x v="1"/>
  </r>
  <r>
    <s v="CUST-5791"/>
    <n v="45087"/>
    <n v="668"/>
    <n v="4"/>
    <n v="8320.5814656365001"/>
    <n v="2"/>
    <n v="4"/>
    <n v="4"/>
    <s v="244"/>
    <x v="3"/>
  </r>
  <r>
    <s v="CUST-5792"/>
    <n v="45114"/>
    <n v="641"/>
    <n v="1"/>
    <n v="4009"/>
    <n v="2"/>
    <n v="3"/>
    <n v="3"/>
    <s v="233"/>
    <x v="3"/>
  </r>
  <r>
    <s v="CUST-5798"/>
    <n v="45429"/>
    <n v="326"/>
    <n v="1"/>
    <n v="2595.21"/>
    <n v="4"/>
    <n v="3"/>
    <n v="2"/>
    <s v="432"/>
    <x v="1"/>
  </r>
  <r>
    <s v="CUST-5799"/>
    <n v="45684"/>
    <n v="71"/>
    <n v="1"/>
    <n v="3805.46"/>
    <n v="5"/>
    <n v="3"/>
    <n v="3"/>
    <s v="533"/>
    <x v="0"/>
  </r>
  <r>
    <s v="CUST-5804"/>
    <n v="45748"/>
    <n v="7"/>
    <n v="1"/>
    <n v="4917.4399999999996"/>
    <n v="5"/>
    <n v="3"/>
    <n v="3"/>
    <s v="533"/>
    <x v="0"/>
  </r>
  <r>
    <s v="CUST-5805"/>
    <n v="45237"/>
    <n v="518"/>
    <n v="1"/>
    <n v="3418.07"/>
    <n v="3"/>
    <n v="3"/>
    <n v="2"/>
    <s v="332"/>
    <x v="1"/>
  </r>
  <r>
    <s v="CUST-5811"/>
    <n v="45518"/>
    <n v="237"/>
    <n v="2"/>
    <n v="5459.7"/>
    <n v="4"/>
    <n v="4"/>
    <n v="3"/>
    <s v="443"/>
    <x v="1"/>
  </r>
  <r>
    <s v="CUST-5813"/>
    <n v="45499"/>
    <n v="256"/>
    <n v="1"/>
    <n v="2799.17"/>
    <n v="4"/>
    <n v="3"/>
    <n v="2"/>
    <s v="432"/>
    <x v="1"/>
  </r>
  <r>
    <s v="CUST-5815"/>
    <n v="45372"/>
    <n v="383"/>
    <n v="5"/>
    <n v="12337.126224493051"/>
    <n v="3"/>
    <n v="4"/>
    <n v="4"/>
    <s v="344"/>
    <x v="1"/>
  </r>
  <r>
    <s v="CUST-5823"/>
    <n v="45734"/>
    <n v="21"/>
    <n v="1"/>
    <n v="4098.93"/>
    <n v="5"/>
    <n v="3"/>
    <n v="3"/>
    <s v="533"/>
    <x v="0"/>
  </r>
  <r>
    <s v="CUST-5826"/>
    <n v="45694"/>
    <n v="61"/>
    <n v="1"/>
    <n v="629.58000000000004"/>
    <n v="5"/>
    <n v="3"/>
    <n v="1"/>
    <s v="531"/>
    <x v="0"/>
  </r>
  <r>
    <s v="CUST-5829"/>
    <n v="45588"/>
    <n v="167"/>
    <n v="1"/>
    <n v="1727.91"/>
    <n v="4"/>
    <n v="3"/>
    <n v="1"/>
    <s v="431"/>
    <x v="1"/>
  </r>
  <r>
    <s v="CUST-5835"/>
    <n v="45499"/>
    <n v="256"/>
    <n v="1"/>
    <n v="1717.18"/>
    <n v="4"/>
    <n v="3"/>
    <n v="1"/>
    <s v="431"/>
    <x v="1"/>
  </r>
  <r>
    <s v="CUST-5837"/>
    <n v="45711"/>
    <n v="44"/>
    <n v="2"/>
    <n v="7969.5499999999993"/>
    <n v="5"/>
    <n v="4"/>
    <n v="4"/>
    <s v="544"/>
    <x v="2"/>
  </r>
  <r>
    <s v="CUST-5838"/>
    <n v="45214"/>
    <n v="541"/>
    <n v="1"/>
    <n v="3457.62"/>
    <n v="2"/>
    <n v="3"/>
    <n v="2"/>
    <s v="232"/>
    <x v="3"/>
  </r>
  <r>
    <s v="CUST-5839"/>
    <n v="45368"/>
    <n v="387"/>
    <n v="1"/>
    <n v="772.39"/>
    <n v="3"/>
    <n v="3"/>
    <n v="1"/>
    <s v="331"/>
    <x v="1"/>
  </r>
  <r>
    <s v="CUST-5841"/>
    <n v="45544"/>
    <n v="211"/>
    <n v="1"/>
    <n v="953.28"/>
    <n v="4"/>
    <n v="3"/>
    <n v="1"/>
    <s v="431"/>
    <x v="1"/>
  </r>
  <r>
    <s v="CUST-5845"/>
    <n v="45643"/>
    <n v="112"/>
    <n v="1"/>
    <n v="579.09"/>
    <n v="5"/>
    <n v="3"/>
    <n v="1"/>
    <s v="531"/>
    <x v="0"/>
  </r>
  <r>
    <s v="CUST-5847"/>
    <n v="45089"/>
    <n v="666"/>
    <n v="2"/>
    <n v="2828.34"/>
    <n v="2"/>
    <n v="4"/>
    <n v="2"/>
    <s v="242"/>
    <x v="3"/>
  </r>
  <r>
    <s v="CUST-5851"/>
    <n v="45215"/>
    <n v="540"/>
    <n v="1"/>
    <n v="4000.17"/>
    <n v="2"/>
    <n v="3"/>
    <n v="3"/>
    <s v="233"/>
    <x v="3"/>
  </r>
  <r>
    <s v="CUST-5853"/>
    <n v="45488"/>
    <n v="267"/>
    <n v="2"/>
    <n v="6658.27"/>
    <n v="4"/>
    <n v="4"/>
    <n v="3"/>
    <s v="443"/>
    <x v="1"/>
  </r>
  <r>
    <s v="CUST-5856"/>
    <n v="45100"/>
    <n v="655"/>
    <n v="1"/>
    <n v="1160.81"/>
    <n v="2"/>
    <n v="3"/>
    <n v="1"/>
    <s v="231"/>
    <x v="3"/>
  </r>
  <r>
    <s v="CUST-5861"/>
    <n v="45285"/>
    <n v="470"/>
    <n v="1"/>
    <n v="2209.77"/>
    <n v="3"/>
    <n v="3"/>
    <n v="2"/>
    <s v="332"/>
    <x v="1"/>
  </r>
  <r>
    <s v="CUST-5864"/>
    <n v="45744"/>
    <n v="11"/>
    <n v="1"/>
    <n v="698.44"/>
    <n v="5"/>
    <n v="3"/>
    <n v="1"/>
    <s v="531"/>
    <x v="0"/>
  </r>
  <r>
    <s v="CUST-5866"/>
    <n v="45390"/>
    <n v="365"/>
    <n v="4"/>
    <n v="9131.1045052304908"/>
    <n v="3"/>
    <n v="4"/>
    <n v="4"/>
    <s v="344"/>
    <x v="1"/>
  </r>
  <r>
    <s v="CUST-5867"/>
    <n v="45330"/>
    <n v="425"/>
    <n v="1"/>
    <n v="4175.3900000000003"/>
    <n v="3"/>
    <n v="3"/>
    <n v="3"/>
    <s v="333"/>
    <x v="1"/>
  </r>
  <r>
    <s v="CUST-5871"/>
    <n v="45260"/>
    <n v="495"/>
    <n v="1"/>
    <n v="729.62"/>
    <n v="3"/>
    <n v="3"/>
    <n v="1"/>
    <s v="331"/>
    <x v="1"/>
  </r>
  <r>
    <s v="CUST-5874"/>
    <n v="45624"/>
    <n v="131"/>
    <n v="1"/>
    <n v="984.57"/>
    <n v="5"/>
    <n v="3"/>
    <n v="1"/>
    <s v="531"/>
    <x v="0"/>
  </r>
  <r>
    <s v="CUST-5876"/>
    <n v="45253"/>
    <n v="502"/>
    <n v="4"/>
    <n v="9945.95721140149"/>
    <n v="3"/>
    <n v="4"/>
    <n v="4"/>
    <s v="344"/>
    <x v="1"/>
  </r>
  <r>
    <s v="CUST-5878"/>
    <n v="45635"/>
    <n v="120"/>
    <n v="4"/>
    <n v="11661.971696360488"/>
    <n v="5"/>
    <n v="4"/>
    <n v="4"/>
    <s v="544"/>
    <x v="2"/>
  </r>
  <r>
    <s v="CUST-5881"/>
    <n v="45567"/>
    <n v="188"/>
    <n v="2"/>
    <n v="5154.6499999999996"/>
    <n v="4"/>
    <n v="4"/>
    <n v="3"/>
    <s v="443"/>
    <x v="1"/>
  </r>
  <r>
    <s v="CUST-5882"/>
    <n v="45738"/>
    <n v="17"/>
    <n v="4"/>
    <n v="8741.8094754677695"/>
    <n v="5"/>
    <n v="4"/>
    <n v="4"/>
    <s v="544"/>
    <x v="2"/>
  </r>
  <r>
    <s v="CUST-5884"/>
    <n v="45391"/>
    <n v="364"/>
    <n v="1"/>
    <n v="1558.53"/>
    <n v="3"/>
    <n v="3"/>
    <n v="1"/>
    <s v="331"/>
    <x v="1"/>
  </r>
  <r>
    <s v="CUST-5885"/>
    <n v="45655"/>
    <n v="100"/>
    <n v="1"/>
    <n v="1438.76"/>
    <n v="5"/>
    <n v="3"/>
    <n v="1"/>
    <s v="531"/>
    <x v="0"/>
  </r>
  <r>
    <s v="CUST-5886"/>
    <n v="45414"/>
    <n v="341"/>
    <n v="1"/>
    <n v="4514.95"/>
    <n v="3"/>
    <n v="3"/>
    <n v="3"/>
    <s v="333"/>
    <x v="1"/>
  </r>
  <r>
    <s v="CUST-5892"/>
    <n v="45552"/>
    <n v="203"/>
    <n v="5"/>
    <n v="10289.542074452731"/>
    <n v="4"/>
    <n v="4"/>
    <n v="4"/>
    <s v="444"/>
    <x v="2"/>
  </r>
  <r>
    <s v="CUST-5893"/>
    <n v="45714"/>
    <n v="41"/>
    <n v="2"/>
    <n v="4169.4799999999996"/>
    <n v="5"/>
    <n v="4"/>
    <n v="3"/>
    <s v="543"/>
    <x v="0"/>
  </r>
  <r>
    <s v="CUST-5895"/>
    <n v="45341"/>
    <n v="414"/>
    <n v="1"/>
    <n v="2508.46"/>
    <n v="3"/>
    <n v="3"/>
    <n v="2"/>
    <s v="332"/>
    <x v="1"/>
  </r>
  <r>
    <s v="CUST-5896"/>
    <n v="45307"/>
    <n v="448"/>
    <n v="4"/>
    <n v="9914.19123640822"/>
    <n v="3"/>
    <n v="4"/>
    <n v="4"/>
    <s v="344"/>
    <x v="1"/>
  </r>
  <r>
    <s v="CUST-5897"/>
    <n v="45388"/>
    <n v="367"/>
    <n v="1"/>
    <n v="1505.2"/>
    <n v="3"/>
    <n v="3"/>
    <n v="1"/>
    <s v="331"/>
    <x v="1"/>
  </r>
  <r>
    <s v="CUST-5899"/>
    <n v="45473"/>
    <n v="282"/>
    <n v="4"/>
    <n v="10079.73718906686"/>
    <n v="4"/>
    <n v="4"/>
    <n v="4"/>
    <s v="444"/>
    <x v="2"/>
  </r>
  <r>
    <s v="CUST-5912"/>
    <n v="45694"/>
    <n v="61"/>
    <n v="1"/>
    <n v="3712.48"/>
    <n v="5"/>
    <n v="3"/>
    <n v="3"/>
    <s v="533"/>
    <x v="0"/>
  </r>
  <r>
    <s v="CUST-5918"/>
    <n v="45479"/>
    <n v="276"/>
    <n v="4"/>
    <n v="8755.3630807043992"/>
    <n v="4"/>
    <n v="4"/>
    <n v="4"/>
    <s v="444"/>
    <x v="2"/>
  </r>
  <r>
    <s v="CUST-5919"/>
    <n v="45612"/>
    <n v="143"/>
    <n v="1"/>
    <n v="4718.12"/>
    <n v="5"/>
    <n v="3"/>
    <n v="3"/>
    <s v="533"/>
    <x v="0"/>
  </r>
  <r>
    <s v="CUST-5931"/>
    <n v="45606"/>
    <n v="149"/>
    <n v="1"/>
    <n v="3261.29"/>
    <n v="5"/>
    <n v="3"/>
    <n v="2"/>
    <s v="532"/>
    <x v="0"/>
  </r>
  <r>
    <s v="CUST-5942"/>
    <n v="45720"/>
    <n v="35"/>
    <n v="1"/>
    <n v="1803.36"/>
    <n v="5"/>
    <n v="3"/>
    <n v="2"/>
    <s v="532"/>
    <x v="0"/>
  </r>
  <r>
    <s v="CUST-5946"/>
    <n v="45452"/>
    <n v="303"/>
    <n v="1"/>
    <n v="3810.75"/>
    <n v="4"/>
    <n v="3"/>
    <n v="3"/>
    <s v="433"/>
    <x v="1"/>
  </r>
  <r>
    <s v="CUST-5947"/>
    <n v="45733"/>
    <n v="22"/>
    <n v="6"/>
    <n v="15022.569935420062"/>
    <n v="5"/>
    <n v="4"/>
    <n v="4"/>
    <s v="544"/>
    <x v="2"/>
  </r>
  <r>
    <s v="CUST-5951"/>
    <n v="45618"/>
    <n v="137"/>
    <n v="1"/>
    <n v="1305.8699999999999"/>
    <n v="5"/>
    <n v="3"/>
    <n v="1"/>
    <s v="531"/>
    <x v="0"/>
  </r>
  <r>
    <s v="CUST-5961"/>
    <n v="45753"/>
    <n v="2"/>
    <n v="1"/>
    <n v="4530.8900000000003"/>
    <n v="5"/>
    <n v="3"/>
    <n v="3"/>
    <s v="533"/>
    <x v="0"/>
  </r>
  <r>
    <s v="CUST-5962"/>
    <n v="45235"/>
    <n v="520"/>
    <n v="1"/>
    <n v="2874.4"/>
    <n v="3"/>
    <n v="3"/>
    <n v="2"/>
    <s v="332"/>
    <x v="1"/>
  </r>
  <r>
    <s v="CUST-5963"/>
    <n v="45135"/>
    <n v="620"/>
    <n v="8"/>
    <n v="20504.86129686188"/>
    <n v="2"/>
    <n v="4"/>
    <n v="4"/>
    <s v="244"/>
    <x v="3"/>
  </r>
  <r>
    <s v="CUST-5964"/>
    <n v="45096"/>
    <n v="659"/>
    <n v="1"/>
    <n v="1428.4"/>
    <n v="2"/>
    <n v="3"/>
    <n v="1"/>
    <s v="231"/>
    <x v="3"/>
  </r>
  <r>
    <s v="CUST-5967"/>
    <n v="45702"/>
    <n v="53"/>
    <n v="1"/>
    <n v="1056.18"/>
    <n v="5"/>
    <n v="3"/>
    <n v="1"/>
    <s v="531"/>
    <x v="0"/>
  </r>
  <r>
    <s v="CUST-5970"/>
    <n v="45074"/>
    <n v="681"/>
    <n v="1"/>
    <n v="3358.14"/>
    <n v="2"/>
    <n v="3"/>
    <n v="2"/>
    <s v="232"/>
    <x v="3"/>
  </r>
  <r>
    <s v="CUST-5973"/>
    <n v="45350"/>
    <n v="405"/>
    <n v="5"/>
    <n v="13840.777733870571"/>
    <n v="3"/>
    <n v="4"/>
    <n v="4"/>
    <s v="344"/>
    <x v="1"/>
  </r>
  <r>
    <s v="CUST-5974"/>
    <n v="45714"/>
    <n v="41"/>
    <n v="1"/>
    <n v="3366.82"/>
    <n v="5"/>
    <n v="3"/>
    <n v="2"/>
    <s v="532"/>
    <x v="0"/>
  </r>
  <r>
    <s v="CUST-5977"/>
    <n v="45527"/>
    <n v="228"/>
    <n v="4"/>
    <n v="8297.8767707924599"/>
    <n v="4"/>
    <n v="4"/>
    <n v="4"/>
    <s v="444"/>
    <x v="2"/>
  </r>
  <r>
    <s v="CUST-5981"/>
    <n v="45495"/>
    <n v="260"/>
    <n v="1"/>
    <n v="3713"/>
    <n v="4"/>
    <n v="3"/>
    <n v="3"/>
    <s v="433"/>
    <x v="1"/>
  </r>
  <r>
    <s v="CUST-5983"/>
    <n v="45742"/>
    <n v="13"/>
    <n v="1"/>
    <n v="1989.98"/>
    <n v="5"/>
    <n v="3"/>
    <n v="2"/>
    <s v="532"/>
    <x v="0"/>
  </r>
  <r>
    <s v="CUST-5985"/>
    <n v="45502"/>
    <n v="253"/>
    <n v="1"/>
    <n v="4046.49"/>
    <n v="4"/>
    <n v="3"/>
    <n v="3"/>
    <s v="433"/>
    <x v="1"/>
  </r>
  <r>
    <s v="CUST-5987"/>
    <n v="45280"/>
    <n v="475"/>
    <n v="1"/>
    <n v="1514.04"/>
    <n v="3"/>
    <n v="3"/>
    <n v="1"/>
    <s v="331"/>
    <x v="1"/>
  </r>
  <r>
    <s v="CUST-5989"/>
    <n v="45453"/>
    <n v="302"/>
    <n v="1"/>
    <n v="608.79999999999995"/>
    <n v="4"/>
    <n v="3"/>
    <n v="1"/>
    <s v="431"/>
    <x v="1"/>
  </r>
  <r>
    <s v="CUST-5990"/>
    <n v="45053"/>
    <n v="702"/>
    <n v="1"/>
    <n v="2642.52"/>
    <n v="2"/>
    <n v="3"/>
    <n v="2"/>
    <s v="232"/>
    <x v="3"/>
  </r>
  <r>
    <s v="CUST-5992"/>
    <n v="45228"/>
    <n v="527"/>
    <n v="1"/>
    <n v="4035.27"/>
    <n v="2"/>
    <n v="3"/>
    <n v="3"/>
    <s v="233"/>
    <x v="3"/>
  </r>
  <r>
    <s v="CUST-5995"/>
    <n v="45462"/>
    <n v="293"/>
    <n v="1"/>
    <n v="838.01"/>
    <n v="4"/>
    <n v="3"/>
    <n v="1"/>
    <s v="431"/>
    <x v="1"/>
  </r>
  <r>
    <s v="CUST-5998"/>
    <n v="45280"/>
    <n v="475"/>
    <n v="1"/>
    <n v="3435.53"/>
    <n v="3"/>
    <n v="3"/>
    <n v="2"/>
    <s v="332"/>
    <x v="1"/>
  </r>
  <r>
    <s v="CUST-6001"/>
    <n v="45174"/>
    <n v="581"/>
    <n v="1"/>
    <n v="52.31"/>
    <n v="2"/>
    <n v="3"/>
    <n v="1"/>
    <s v="231"/>
    <x v="3"/>
  </r>
  <r>
    <s v="CUST-6002"/>
    <n v="45365"/>
    <n v="390"/>
    <n v="1"/>
    <n v="739.19"/>
    <n v="3"/>
    <n v="3"/>
    <n v="1"/>
    <s v="331"/>
    <x v="1"/>
  </r>
  <r>
    <s v="CUST-6003"/>
    <n v="45589"/>
    <n v="166"/>
    <n v="2"/>
    <n v="5989.47"/>
    <n v="4"/>
    <n v="4"/>
    <n v="3"/>
    <s v="443"/>
    <x v="1"/>
  </r>
  <r>
    <s v="CUST-6004"/>
    <n v="45118"/>
    <n v="637"/>
    <n v="4"/>
    <n v="10238.37245104925"/>
    <n v="2"/>
    <n v="4"/>
    <n v="4"/>
    <s v="244"/>
    <x v="3"/>
  </r>
  <r>
    <s v="CUST-6006"/>
    <n v="45305"/>
    <n v="450"/>
    <n v="1"/>
    <n v="1121.02"/>
    <n v="3"/>
    <n v="3"/>
    <n v="1"/>
    <s v="331"/>
    <x v="1"/>
  </r>
  <r>
    <s v="CUST-6007"/>
    <n v="45300"/>
    <n v="455"/>
    <n v="1"/>
    <n v="422.81"/>
    <n v="3"/>
    <n v="3"/>
    <n v="1"/>
    <s v="331"/>
    <x v="1"/>
  </r>
  <r>
    <s v="CUST-6008"/>
    <n v="45562"/>
    <n v="193"/>
    <n v="1"/>
    <n v="210.39"/>
    <n v="4"/>
    <n v="3"/>
    <n v="1"/>
    <s v="431"/>
    <x v="1"/>
  </r>
  <r>
    <s v="CUST-6011"/>
    <n v="45470"/>
    <n v="285"/>
    <n v="4"/>
    <n v="7955.0002301565301"/>
    <n v="4"/>
    <n v="4"/>
    <n v="4"/>
    <s v="444"/>
    <x v="2"/>
  </r>
  <r>
    <s v="CUST-6014"/>
    <n v="45362"/>
    <n v="393"/>
    <n v="1"/>
    <n v="4631.1499999999996"/>
    <n v="3"/>
    <n v="3"/>
    <n v="3"/>
    <s v="333"/>
    <x v="1"/>
  </r>
  <r>
    <s v="CUST-6017"/>
    <n v="45034"/>
    <n v="721"/>
    <n v="1"/>
    <n v="4418.47"/>
    <n v="2"/>
    <n v="3"/>
    <n v="3"/>
    <s v="233"/>
    <x v="3"/>
  </r>
  <r>
    <s v="CUST-6019"/>
    <n v="45470"/>
    <n v="285"/>
    <n v="1"/>
    <n v="3210.1"/>
    <n v="4"/>
    <n v="3"/>
    <n v="2"/>
    <s v="432"/>
    <x v="1"/>
  </r>
  <r>
    <s v="CUST-6021"/>
    <n v="45409"/>
    <n v="346"/>
    <n v="1"/>
    <n v="229.45"/>
    <n v="3"/>
    <n v="3"/>
    <n v="1"/>
    <s v="331"/>
    <x v="1"/>
  </r>
  <r>
    <s v="CUST-6025"/>
    <n v="45426"/>
    <n v="329"/>
    <n v="4"/>
    <n v="10237.860837477059"/>
    <n v="4"/>
    <n v="4"/>
    <n v="4"/>
    <s v="444"/>
    <x v="2"/>
  </r>
  <r>
    <s v="CUST-6026"/>
    <n v="45467"/>
    <n v="288"/>
    <n v="4"/>
    <n v="9918.3560786205089"/>
    <n v="4"/>
    <n v="4"/>
    <n v="4"/>
    <s v="444"/>
    <x v="2"/>
  </r>
  <r>
    <s v="CUST-6027"/>
    <n v="45381"/>
    <n v="374"/>
    <n v="4"/>
    <n v="9860.4586150886407"/>
    <n v="3"/>
    <n v="4"/>
    <n v="4"/>
    <s v="344"/>
    <x v="1"/>
  </r>
  <r>
    <s v="CUST-6028"/>
    <n v="45571"/>
    <n v="184"/>
    <n v="1"/>
    <n v="3171.35"/>
    <n v="4"/>
    <n v="3"/>
    <n v="2"/>
    <s v="432"/>
    <x v="1"/>
  </r>
  <r>
    <s v="CUST-6029"/>
    <n v="45221"/>
    <n v="534"/>
    <n v="1"/>
    <n v="3817.91"/>
    <n v="2"/>
    <n v="3"/>
    <n v="3"/>
    <s v="233"/>
    <x v="3"/>
  </r>
  <r>
    <s v="CUST-6031"/>
    <n v="45366"/>
    <n v="389"/>
    <n v="1"/>
    <n v="1674.7"/>
    <n v="3"/>
    <n v="3"/>
    <n v="1"/>
    <s v="331"/>
    <x v="1"/>
  </r>
  <r>
    <s v="CUST-6032"/>
    <n v="45416"/>
    <n v="339"/>
    <n v="6"/>
    <n v="18136.150438545879"/>
    <n v="3"/>
    <n v="4"/>
    <n v="4"/>
    <s v="344"/>
    <x v="1"/>
  </r>
  <r>
    <s v="CUST-6034"/>
    <n v="45621"/>
    <n v="134"/>
    <n v="4"/>
    <n v="9064.84450672618"/>
    <n v="5"/>
    <n v="4"/>
    <n v="4"/>
    <s v="544"/>
    <x v="2"/>
  </r>
  <r>
    <s v="CUST-6038"/>
    <n v="45537"/>
    <n v="218"/>
    <n v="1"/>
    <n v="174.24"/>
    <n v="4"/>
    <n v="3"/>
    <n v="1"/>
    <s v="431"/>
    <x v="1"/>
  </r>
  <r>
    <s v="CUST-6040"/>
    <n v="45170"/>
    <n v="585"/>
    <n v="1"/>
    <n v="643.29999999999995"/>
    <n v="2"/>
    <n v="3"/>
    <n v="1"/>
    <s v="231"/>
    <x v="3"/>
  </r>
  <r>
    <s v="CUST-6045"/>
    <n v="45258"/>
    <n v="497"/>
    <n v="1"/>
    <n v="1064.23"/>
    <n v="3"/>
    <n v="3"/>
    <n v="1"/>
    <s v="331"/>
    <x v="1"/>
  </r>
  <r>
    <s v="CUST-6047"/>
    <n v="45121"/>
    <n v="634"/>
    <n v="1"/>
    <n v="2339.69"/>
    <n v="2"/>
    <n v="3"/>
    <n v="2"/>
    <s v="232"/>
    <x v="3"/>
  </r>
  <r>
    <s v="CUST-6051"/>
    <n v="45193"/>
    <n v="562"/>
    <n v="1"/>
    <n v="30.97"/>
    <n v="2"/>
    <n v="3"/>
    <n v="1"/>
    <s v="231"/>
    <x v="3"/>
  </r>
  <r>
    <s v="CUST-6055"/>
    <n v="45360"/>
    <n v="395"/>
    <n v="3"/>
    <n v="8222.02"/>
    <n v="3"/>
    <n v="4"/>
    <n v="4"/>
    <s v="344"/>
    <x v="1"/>
  </r>
  <r>
    <s v="CUST-6056"/>
    <n v="45437"/>
    <n v="318"/>
    <n v="1"/>
    <n v="889.43"/>
    <n v="4"/>
    <n v="3"/>
    <n v="1"/>
    <s v="431"/>
    <x v="1"/>
  </r>
  <r>
    <s v="CUST-6057"/>
    <n v="45539"/>
    <n v="216"/>
    <n v="2"/>
    <n v="1968"/>
    <n v="4"/>
    <n v="4"/>
    <n v="2"/>
    <s v="442"/>
    <x v="1"/>
  </r>
  <r>
    <s v="CUST-6061"/>
    <n v="45452"/>
    <n v="303"/>
    <n v="5"/>
    <n v="12781.32284998041"/>
    <n v="4"/>
    <n v="4"/>
    <n v="4"/>
    <s v="444"/>
    <x v="2"/>
  </r>
  <r>
    <s v="CUST-6070"/>
    <n v="45493"/>
    <n v="262"/>
    <n v="1"/>
    <n v="4880.91"/>
    <n v="4"/>
    <n v="3"/>
    <n v="3"/>
    <s v="433"/>
    <x v="1"/>
  </r>
  <r>
    <s v="CUST-6071"/>
    <n v="45099"/>
    <n v="656"/>
    <n v="1"/>
    <n v="932.46"/>
    <n v="2"/>
    <n v="3"/>
    <n v="1"/>
    <s v="231"/>
    <x v="3"/>
  </r>
  <r>
    <s v="CUST-6081"/>
    <n v="45073"/>
    <n v="682"/>
    <n v="1"/>
    <n v="660.12"/>
    <n v="2"/>
    <n v="3"/>
    <n v="1"/>
    <s v="231"/>
    <x v="3"/>
  </r>
  <r>
    <s v="CUST-6089"/>
    <n v="45549"/>
    <n v="206"/>
    <n v="4"/>
    <n v="11645.78002027149"/>
    <n v="4"/>
    <n v="4"/>
    <n v="4"/>
    <s v="444"/>
    <x v="2"/>
  </r>
  <r>
    <s v="CUST-6091"/>
    <n v="45606"/>
    <n v="149"/>
    <n v="1"/>
    <n v="3618.73"/>
    <n v="5"/>
    <n v="3"/>
    <n v="3"/>
    <s v="533"/>
    <x v="0"/>
  </r>
  <r>
    <s v="CUST-6094"/>
    <n v="45724"/>
    <n v="31"/>
    <n v="1"/>
    <n v="3895.57"/>
    <n v="5"/>
    <n v="3"/>
    <n v="3"/>
    <s v="533"/>
    <x v="0"/>
  </r>
  <r>
    <s v="CUST-6096"/>
    <n v="45104"/>
    <n v="651"/>
    <n v="1"/>
    <n v="1059.3499999999999"/>
    <n v="2"/>
    <n v="3"/>
    <n v="1"/>
    <s v="231"/>
    <x v="3"/>
  </r>
  <r>
    <s v="CUST-6099"/>
    <n v="45413"/>
    <n v="342"/>
    <n v="1"/>
    <n v="3309.8"/>
    <n v="3"/>
    <n v="3"/>
    <n v="2"/>
    <s v="332"/>
    <x v="1"/>
  </r>
  <r>
    <s v="CUST-6101"/>
    <n v="45538"/>
    <n v="217"/>
    <n v="4"/>
    <n v="9188.1305025583897"/>
    <n v="4"/>
    <n v="4"/>
    <n v="4"/>
    <s v="444"/>
    <x v="2"/>
  </r>
  <r>
    <s v="CUST-6102"/>
    <n v="45228"/>
    <n v="527"/>
    <n v="1"/>
    <n v="4948.38"/>
    <n v="2"/>
    <n v="3"/>
    <n v="3"/>
    <s v="233"/>
    <x v="3"/>
  </r>
  <r>
    <s v="CUST-6104"/>
    <n v="45055"/>
    <n v="700"/>
    <n v="1"/>
    <n v="2319.14"/>
    <n v="2"/>
    <n v="3"/>
    <n v="2"/>
    <s v="232"/>
    <x v="3"/>
  </r>
  <r>
    <s v="CUST-6105"/>
    <n v="45259"/>
    <n v="496"/>
    <n v="1"/>
    <n v="1733.72"/>
    <n v="3"/>
    <n v="3"/>
    <n v="1"/>
    <s v="331"/>
    <x v="1"/>
  </r>
  <r>
    <s v="CUST-6106"/>
    <n v="45486"/>
    <n v="269"/>
    <n v="1"/>
    <n v="405.16"/>
    <n v="4"/>
    <n v="3"/>
    <n v="1"/>
    <s v="431"/>
    <x v="1"/>
  </r>
  <r>
    <s v="CUST-6107"/>
    <n v="45698"/>
    <n v="57"/>
    <n v="1"/>
    <n v="2608.67"/>
    <n v="5"/>
    <n v="3"/>
    <n v="2"/>
    <s v="532"/>
    <x v="0"/>
  </r>
  <r>
    <s v="CUST-6108"/>
    <n v="45418"/>
    <n v="337"/>
    <n v="1"/>
    <n v="1671.47"/>
    <n v="3"/>
    <n v="3"/>
    <n v="1"/>
    <s v="331"/>
    <x v="1"/>
  </r>
  <r>
    <s v="CUST-6110"/>
    <n v="45098"/>
    <n v="657"/>
    <n v="4"/>
    <n v="8698.4847567933994"/>
    <n v="2"/>
    <n v="4"/>
    <n v="4"/>
    <s v="244"/>
    <x v="3"/>
  </r>
  <r>
    <s v="CUST-6116"/>
    <n v="45703"/>
    <n v="52"/>
    <n v="1"/>
    <n v="1252.3499999999999"/>
    <n v="5"/>
    <n v="3"/>
    <n v="1"/>
    <s v="531"/>
    <x v="0"/>
  </r>
  <r>
    <s v="CUST-6118"/>
    <n v="45527"/>
    <n v="228"/>
    <n v="1"/>
    <n v="2097.8200000000002"/>
    <n v="4"/>
    <n v="3"/>
    <n v="2"/>
    <s v="432"/>
    <x v="1"/>
  </r>
  <r>
    <s v="CUST-6119"/>
    <n v="45515"/>
    <n v="240"/>
    <n v="2"/>
    <n v="4759.03"/>
    <n v="4"/>
    <n v="4"/>
    <n v="3"/>
    <s v="443"/>
    <x v="1"/>
  </r>
  <r>
    <s v="CUST-6120"/>
    <n v="45046"/>
    <n v="709"/>
    <n v="1"/>
    <n v="1356.71"/>
    <n v="2"/>
    <n v="3"/>
    <n v="1"/>
    <s v="231"/>
    <x v="3"/>
  </r>
  <r>
    <s v="CUST-6121"/>
    <n v="45052"/>
    <n v="703"/>
    <n v="1"/>
    <n v="3534.94"/>
    <n v="2"/>
    <n v="3"/>
    <n v="3"/>
    <s v="233"/>
    <x v="3"/>
  </r>
  <r>
    <s v="CUST-6122"/>
    <n v="45412"/>
    <n v="343"/>
    <n v="2"/>
    <n v="5178.5"/>
    <n v="3"/>
    <n v="4"/>
    <n v="3"/>
    <s v="343"/>
    <x v="1"/>
  </r>
  <r>
    <s v="CUST-6126"/>
    <n v="45477"/>
    <n v="278"/>
    <n v="5"/>
    <n v="10582.480710947741"/>
    <n v="4"/>
    <n v="4"/>
    <n v="4"/>
    <s v="444"/>
    <x v="2"/>
  </r>
  <r>
    <s v="CUST-6129"/>
    <n v="45211"/>
    <n v="544"/>
    <n v="5"/>
    <n v="8292.9003551901405"/>
    <n v="2"/>
    <n v="4"/>
    <n v="4"/>
    <s v="244"/>
    <x v="3"/>
  </r>
  <r>
    <s v="CUST-6138"/>
    <n v="45701"/>
    <n v="54"/>
    <n v="5"/>
    <n v="14123.59013816964"/>
    <n v="5"/>
    <n v="4"/>
    <n v="4"/>
    <s v="544"/>
    <x v="2"/>
  </r>
  <r>
    <s v="CUST-6139"/>
    <n v="45129"/>
    <n v="626"/>
    <n v="1"/>
    <n v="4460.1899999999996"/>
    <n v="2"/>
    <n v="3"/>
    <n v="3"/>
    <s v="233"/>
    <x v="3"/>
  </r>
  <r>
    <s v="CUST-6142"/>
    <n v="45375"/>
    <n v="380"/>
    <n v="1"/>
    <n v="3260.17"/>
    <n v="3"/>
    <n v="3"/>
    <n v="2"/>
    <s v="332"/>
    <x v="1"/>
  </r>
  <r>
    <s v="CUST-6144"/>
    <n v="45200"/>
    <n v="555"/>
    <n v="1"/>
    <n v="2044.25"/>
    <n v="2"/>
    <n v="3"/>
    <n v="2"/>
    <s v="232"/>
    <x v="3"/>
  </r>
  <r>
    <s v="CUST-6145"/>
    <n v="45280"/>
    <n v="475"/>
    <n v="2"/>
    <n v="4266.62"/>
    <n v="3"/>
    <n v="4"/>
    <n v="3"/>
    <s v="343"/>
    <x v="1"/>
  </r>
  <r>
    <s v="CUST-6146"/>
    <n v="45174"/>
    <n v="581"/>
    <n v="1"/>
    <n v="3834.61"/>
    <n v="2"/>
    <n v="3"/>
    <n v="3"/>
    <s v="233"/>
    <x v="3"/>
  </r>
  <r>
    <s v="CUST-6148"/>
    <n v="45299"/>
    <n v="456"/>
    <n v="1"/>
    <n v="4495.4799999999996"/>
    <n v="3"/>
    <n v="3"/>
    <n v="3"/>
    <s v="333"/>
    <x v="1"/>
  </r>
  <r>
    <s v="CUST-6151"/>
    <n v="45591"/>
    <n v="164"/>
    <n v="1"/>
    <n v="733.16"/>
    <n v="4"/>
    <n v="3"/>
    <n v="1"/>
    <s v="431"/>
    <x v="1"/>
  </r>
  <r>
    <s v="CUST-6152"/>
    <n v="45430"/>
    <n v="325"/>
    <n v="4"/>
    <n v="11680.91832184785"/>
    <n v="4"/>
    <n v="4"/>
    <n v="4"/>
    <s v="444"/>
    <x v="2"/>
  </r>
  <r>
    <s v="CUST-6157"/>
    <n v="45383"/>
    <n v="372"/>
    <n v="1"/>
    <n v="3808.91"/>
    <n v="3"/>
    <n v="3"/>
    <n v="3"/>
    <s v="333"/>
    <x v="1"/>
  </r>
  <r>
    <s v="CUST-6160"/>
    <n v="45324"/>
    <n v="431"/>
    <n v="5"/>
    <n v="13093.007608836959"/>
    <n v="3"/>
    <n v="4"/>
    <n v="4"/>
    <s v="344"/>
    <x v="1"/>
  </r>
  <r>
    <s v="CUST-6176"/>
    <n v="45159"/>
    <n v="596"/>
    <n v="1"/>
    <n v="932.72"/>
    <n v="2"/>
    <n v="3"/>
    <n v="1"/>
    <s v="231"/>
    <x v="3"/>
  </r>
  <r>
    <s v="CUST-6179"/>
    <n v="45515"/>
    <n v="240"/>
    <n v="5"/>
    <n v="11502.781571326879"/>
    <n v="4"/>
    <n v="4"/>
    <n v="4"/>
    <s v="444"/>
    <x v="2"/>
  </r>
  <r>
    <s v="CUST-6186"/>
    <n v="45562"/>
    <n v="193"/>
    <n v="1"/>
    <n v="3305.67"/>
    <n v="4"/>
    <n v="3"/>
    <n v="2"/>
    <s v="432"/>
    <x v="1"/>
  </r>
  <r>
    <s v="CUST-6190"/>
    <n v="45551"/>
    <n v="204"/>
    <n v="1"/>
    <n v="4287.0200000000004"/>
    <n v="4"/>
    <n v="3"/>
    <n v="3"/>
    <s v="433"/>
    <x v="1"/>
  </r>
  <r>
    <s v="CUST-6194"/>
    <n v="45371"/>
    <n v="384"/>
    <n v="1"/>
    <n v="1492.12"/>
    <n v="3"/>
    <n v="3"/>
    <n v="1"/>
    <s v="331"/>
    <x v="1"/>
  </r>
  <r>
    <s v="CUST-6198"/>
    <n v="45558"/>
    <n v="197"/>
    <n v="4"/>
    <n v="9991.4697463739412"/>
    <n v="4"/>
    <n v="4"/>
    <n v="4"/>
    <s v="444"/>
    <x v="2"/>
  </r>
  <r>
    <s v="CUST-6203"/>
    <n v="45339"/>
    <n v="416"/>
    <n v="1"/>
    <n v="2988.27"/>
    <n v="3"/>
    <n v="3"/>
    <n v="2"/>
    <s v="332"/>
    <x v="1"/>
  </r>
  <r>
    <s v="CUST-6205"/>
    <n v="45711"/>
    <n v="44"/>
    <n v="1"/>
    <n v="4432.9799999999996"/>
    <n v="5"/>
    <n v="3"/>
    <n v="3"/>
    <s v="533"/>
    <x v="0"/>
  </r>
  <r>
    <s v="CUST-6209"/>
    <n v="45677"/>
    <n v="78"/>
    <n v="4"/>
    <n v="11174.65681247033"/>
    <n v="5"/>
    <n v="4"/>
    <n v="4"/>
    <s v="544"/>
    <x v="2"/>
  </r>
  <r>
    <s v="CUST-6212"/>
    <n v="45430"/>
    <n v="325"/>
    <n v="4"/>
    <n v="7486.5409625106804"/>
    <n v="4"/>
    <n v="4"/>
    <n v="4"/>
    <s v="444"/>
    <x v="2"/>
  </r>
  <r>
    <s v="CUST-6213"/>
    <n v="45054"/>
    <n v="701"/>
    <n v="1"/>
    <n v="1971.1"/>
    <n v="2"/>
    <n v="3"/>
    <n v="2"/>
    <s v="232"/>
    <x v="3"/>
  </r>
  <r>
    <s v="CUST-6218"/>
    <n v="45083"/>
    <n v="672"/>
    <n v="1"/>
    <n v="1587.67"/>
    <n v="2"/>
    <n v="3"/>
    <n v="1"/>
    <s v="231"/>
    <x v="3"/>
  </r>
  <r>
    <s v="CUST-6234"/>
    <n v="45494"/>
    <n v="261"/>
    <n v="4"/>
    <n v="11165.629265582729"/>
    <n v="4"/>
    <n v="4"/>
    <n v="4"/>
    <s v="444"/>
    <x v="2"/>
  </r>
  <r>
    <s v="CUST-6237"/>
    <n v="45294"/>
    <n v="461"/>
    <n v="4"/>
    <n v="8670.2407541212997"/>
    <n v="3"/>
    <n v="4"/>
    <n v="4"/>
    <s v="344"/>
    <x v="1"/>
  </r>
  <r>
    <s v="CUST-6238"/>
    <n v="45373"/>
    <n v="382"/>
    <n v="1"/>
    <n v="4450.05"/>
    <n v="3"/>
    <n v="3"/>
    <n v="3"/>
    <s v="333"/>
    <x v="1"/>
  </r>
  <r>
    <s v="CUST-6243"/>
    <n v="45149"/>
    <n v="606"/>
    <n v="4"/>
    <n v="9991.5739827614107"/>
    <n v="2"/>
    <n v="4"/>
    <n v="4"/>
    <s v="244"/>
    <x v="3"/>
  </r>
  <r>
    <s v="CUST-6247"/>
    <n v="45584"/>
    <n v="171"/>
    <n v="1"/>
    <n v="2519.8000000000002"/>
    <n v="4"/>
    <n v="3"/>
    <n v="2"/>
    <s v="432"/>
    <x v="1"/>
  </r>
  <r>
    <s v="CUST-6248"/>
    <n v="45388"/>
    <n v="367"/>
    <n v="1"/>
    <n v="944.37"/>
    <n v="3"/>
    <n v="3"/>
    <n v="1"/>
    <s v="331"/>
    <x v="1"/>
  </r>
  <r>
    <s v="CUST-6249"/>
    <n v="45354"/>
    <n v="401"/>
    <n v="4"/>
    <n v="8968.2154281264193"/>
    <n v="3"/>
    <n v="4"/>
    <n v="4"/>
    <s v="344"/>
    <x v="1"/>
  </r>
  <r>
    <s v="CUST-6251"/>
    <n v="45331"/>
    <n v="424"/>
    <n v="2"/>
    <n v="5527.63"/>
    <n v="3"/>
    <n v="4"/>
    <n v="3"/>
    <s v="343"/>
    <x v="1"/>
  </r>
  <r>
    <s v="CUST-6259"/>
    <n v="45573"/>
    <n v="182"/>
    <n v="1"/>
    <n v="1070.24"/>
    <n v="4"/>
    <n v="3"/>
    <n v="1"/>
    <s v="431"/>
    <x v="1"/>
  </r>
  <r>
    <s v="CUST-6262"/>
    <n v="45074"/>
    <n v="681"/>
    <n v="1"/>
    <n v="4100.3999999999996"/>
    <n v="2"/>
    <n v="3"/>
    <n v="3"/>
    <s v="233"/>
    <x v="3"/>
  </r>
  <r>
    <s v="CUST-6263"/>
    <n v="45040"/>
    <n v="715"/>
    <n v="1"/>
    <n v="4307.1499999999996"/>
    <n v="2"/>
    <n v="3"/>
    <n v="3"/>
    <s v="233"/>
    <x v="3"/>
  </r>
  <r>
    <s v="CUST-6264"/>
    <n v="45169"/>
    <n v="586"/>
    <n v="4"/>
    <n v="8053.3759312522698"/>
    <n v="2"/>
    <n v="4"/>
    <n v="4"/>
    <s v="244"/>
    <x v="3"/>
  </r>
  <r>
    <s v="CUST-6266"/>
    <n v="45379"/>
    <n v="376"/>
    <n v="4"/>
    <n v="7690.5427666246696"/>
    <n v="3"/>
    <n v="4"/>
    <n v="4"/>
    <s v="344"/>
    <x v="1"/>
  </r>
  <r>
    <s v="CUST-6268"/>
    <n v="45406"/>
    <n v="349"/>
    <n v="1"/>
    <n v="4665.1499999999996"/>
    <n v="3"/>
    <n v="3"/>
    <n v="3"/>
    <s v="333"/>
    <x v="1"/>
  </r>
  <r>
    <s v="CUST-6269"/>
    <n v="45619"/>
    <n v="136"/>
    <n v="1"/>
    <n v="2746.32"/>
    <n v="5"/>
    <n v="3"/>
    <n v="2"/>
    <s v="532"/>
    <x v="0"/>
  </r>
  <r>
    <s v="CUST-6270"/>
    <n v="45476"/>
    <n v="279"/>
    <n v="4"/>
    <n v="7110.2381119628099"/>
    <n v="4"/>
    <n v="4"/>
    <n v="4"/>
    <s v="444"/>
    <x v="2"/>
  </r>
  <r>
    <s v="CUST-6271"/>
    <n v="45720"/>
    <n v="35"/>
    <n v="2"/>
    <n v="4975.09"/>
    <n v="5"/>
    <n v="4"/>
    <n v="3"/>
    <s v="543"/>
    <x v="0"/>
  </r>
  <r>
    <s v="CUST-6279"/>
    <n v="45205"/>
    <n v="550"/>
    <n v="1"/>
    <n v="145.04"/>
    <n v="2"/>
    <n v="3"/>
    <n v="1"/>
    <s v="231"/>
    <x v="3"/>
  </r>
  <r>
    <s v="CUST-6282"/>
    <n v="45407"/>
    <n v="348"/>
    <n v="2"/>
    <n v="5502.6900000000005"/>
    <n v="3"/>
    <n v="4"/>
    <n v="3"/>
    <s v="343"/>
    <x v="1"/>
  </r>
  <r>
    <s v="CUST-6283"/>
    <n v="45306"/>
    <n v="449"/>
    <n v="1"/>
    <n v="3729.44"/>
    <n v="3"/>
    <n v="3"/>
    <n v="3"/>
    <s v="333"/>
    <x v="1"/>
  </r>
  <r>
    <s v="CUST-6284"/>
    <n v="45678"/>
    <n v="77"/>
    <n v="4"/>
    <n v="7234.6466025852897"/>
    <n v="5"/>
    <n v="4"/>
    <n v="4"/>
    <s v="544"/>
    <x v="2"/>
  </r>
  <r>
    <s v="CUST-6291"/>
    <n v="45723"/>
    <n v="32"/>
    <n v="1"/>
    <n v="4735.3500000000004"/>
    <n v="5"/>
    <n v="3"/>
    <n v="3"/>
    <s v="533"/>
    <x v="0"/>
  </r>
  <r>
    <s v="CUST-6295"/>
    <n v="45369"/>
    <n v="386"/>
    <n v="1"/>
    <n v="678.95"/>
    <n v="3"/>
    <n v="3"/>
    <n v="1"/>
    <s v="331"/>
    <x v="1"/>
  </r>
  <r>
    <s v="CUST-6298"/>
    <n v="45445"/>
    <n v="310"/>
    <n v="1"/>
    <n v="3264.21"/>
    <n v="4"/>
    <n v="3"/>
    <n v="2"/>
    <s v="432"/>
    <x v="1"/>
  </r>
  <r>
    <s v="CUST-6299"/>
    <n v="45097"/>
    <n v="658"/>
    <n v="1"/>
    <n v="3500.33"/>
    <n v="2"/>
    <n v="3"/>
    <n v="3"/>
    <s v="233"/>
    <x v="3"/>
  </r>
  <r>
    <s v="CUST-6304"/>
    <n v="45089"/>
    <n v="666"/>
    <n v="1"/>
    <n v="4141.05"/>
    <n v="2"/>
    <n v="3"/>
    <n v="3"/>
    <s v="233"/>
    <x v="3"/>
  </r>
  <r>
    <s v="CUST-6307"/>
    <n v="45514"/>
    <n v="241"/>
    <n v="1"/>
    <n v="3736.94"/>
    <n v="4"/>
    <n v="3"/>
    <n v="3"/>
    <s v="433"/>
    <x v="1"/>
  </r>
  <r>
    <s v="CUST-6312"/>
    <n v="45721"/>
    <n v="34"/>
    <n v="1"/>
    <n v="2314.9699999999998"/>
    <n v="5"/>
    <n v="3"/>
    <n v="2"/>
    <s v="532"/>
    <x v="0"/>
  </r>
  <r>
    <s v="CUST-6313"/>
    <n v="45181"/>
    <n v="574"/>
    <n v="1"/>
    <n v="920.72"/>
    <n v="2"/>
    <n v="3"/>
    <n v="1"/>
    <s v="231"/>
    <x v="3"/>
  </r>
  <r>
    <s v="CUST-6314"/>
    <n v="45670"/>
    <n v="85"/>
    <n v="1"/>
    <n v="3571.6"/>
    <n v="5"/>
    <n v="3"/>
    <n v="3"/>
    <s v="533"/>
    <x v="0"/>
  </r>
  <r>
    <s v="CUST-6315"/>
    <n v="45646"/>
    <n v="109"/>
    <n v="1"/>
    <n v="1328.91"/>
    <n v="5"/>
    <n v="3"/>
    <n v="1"/>
    <s v="531"/>
    <x v="0"/>
  </r>
  <r>
    <s v="CUST-6324"/>
    <n v="45664"/>
    <n v="91"/>
    <n v="3"/>
    <n v="6232.27"/>
    <n v="5"/>
    <n v="4"/>
    <n v="3"/>
    <s v="543"/>
    <x v="0"/>
  </r>
  <r>
    <s v="CUST-6325"/>
    <n v="45442"/>
    <n v="313"/>
    <n v="4"/>
    <n v="9811.6215296490118"/>
    <n v="4"/>
    <n v="4"/>
    <n v="4"/>
    <s v="444"/>
    <x v="2"/>
  </r>
  <r>
    <s v="CUST-6327"/>
    <n v="45198"/>
    <n v="557"/>
    <n v="1"/>
    <n v="4671.3500000000004"/>
    <n v="2"/>
    <n v="3"/>
    <n v="3"/>
    <s v="233"/>
    <x v="3"/>
  </r>
  <r>
    <s v="CUST-6328"/>
    <n v="45346"/>
    <n v="409"/>
    <n v="4"/>
    <n v="9741.7325984175004"/>
    <n v="3"/>
    <n v="4"/>
    <n v="4"/>
    <s v="344"/>
    <x v="1"/>
  </r>
  <r>
    <s v="CUST-6329"/>
    <n v="45560"/>
    <n v="195"/>
    <n v="1"/>
    <n v="2999.89"/>
    <n v="4"/>
    <n v="3"/>
    <n v="2"/>
    <s v="432"/>
    <x v="1"/>
  </r>
  <r>
    <s v="CUST-6331"/>
    <n v="45182"/>
    <n v="573"/>
    <n v="5"/>
    <n v="14313.391613004751"/>
    <n v="2"/>
    <n v="4"/>
    <n v="4"/>
    <s v="244"/>
    <x v="3"/>
  </r>
  <r>
    <s v="CUST-6332"/>
    <n v="45441"/>
    <n v="314"/>
    <n v="4"/>
    <n v="10455.31199109698"/>
    <n v="4"/>
    <n v="4"/>
    <n v="4"/>
    <s v="444"/>
    <x v="2"/>
  </r>
  <r>
    <s v="CUST-6333"/>
    <n v="45716"/>
    <n v="39"/>
    <n v="1"/>
    <n v="1151.54"/>
    <n v="5"/>
    <n v="3"/>
    <n v="1"/>
    <s v="531"/>
    <x v="0"/>
  </r>
  <r>
    <s v="CUST-6334"/>
    <n v="45587"/>
    <n v="168"/>
    <n v="5"/>
    <n v="13086.32423432432"/>
    <n v="4"/>
    <n v="4"/>
    <n v="4"/>
    <s v="444"/>
    <x v="2"/>
  </r>
  <r>
    <s v="CUST-6336"/>
    <n v="45577"/>
    <n v="178"/>
    <n v="1"/>
    <n v="2699.36"/>
    <n v="4"/>
    <n v="3"/>
    <n v="2"/>
    <s v="432"/>
    <x v="1"/>
  </r>
  <r>
    <s v="CUST-6342"/>
    <n v="45394"/>
    <n v="361"/>
    <n v="1"/>
    <n v="2065.58"/>
    <n v="3"/>
    <n v="3"/>
    <n v="2"/>
    <s v="332"/>
    <x v="1"/>
  </r>
  <r>
    <s v="CUST-6345"/>
    <n v="45716"/>
    <n v="39"/>
    <n v="1"/>
    <n v="3455.47"/>
    <n v="5"/>
    <n v="3"/>
    <n v="2"/>
    <s v="532"/>
    <x v="0"/>
  </r>
  <r>
    <s v="CUST-6351"/>
    <n v="45517"/>
    <n v="238"/>
    <n v="1"/>
    <n v="4651.97"/>
    <n v="4"/>
    <n v="3"/>
    <n v="3"/>
    <s v="433"/>
    <x v="1"/>
  </r>
  <r>
    <s v="CUST-6352"/>
    <n v="45168"/>
    <n v="587"/>
    <n v="4"/>
    <n v="11692.316182815181"/>
    <n v="2"/>
    <n v="4"/>
    <n v="4"/>
    <s v="244"/>
    <x v="3"/>
  </r>
  <r>
    <s v="CUST-6354"/>
    <n v="45728"/>
    <n v="27"/>
    <n v="1"/>
    <n v="2416.14"/>
    <n v="5"/>
    <n v="3"/>
    <n v="2"/>
    <s v="532"/>
    <x v="0"/>
  </r>
  <r>
    <s v="CUST-6363"/>
    <n v="45467"/>
    <n v="288"/>
    <n v="6"/>
    <n v="15454.013799973878"/>
    <n v="4"/>
    <n v="4"/>
    <n v="4"/>
    <s v="444"/>
    <x v="2"/>
  </r>
  <r>
    <s v="CUST-6364"/>
    <n v="45685"/>
    <n v="70"/>
    <n v="1"/>
    <n v="4420.8999999999996"/>
    <n v="5"/>
    <n v="3"/>
    <n v="3"/>
    <s v="533"/>
    <x v="0"/>
  </r>
  <r>
    <s v="CUST-6365"/>
    <n v="45712"/>
    <n v="43"/>
    <n v="1"/>
    <n v="1076.6099999999999"/>
    <n v="5"/>
    <n v="3"/>
    <n v="1"/>
    <s v="531"/>
    <x v="0"/>
  </r>
  <r>
    <s v="CUST-6367"/>
    <n v="45607"/>
    <n v="148"/>
    <n v="2"/>
    <n v="2231.9899999999998"/>
    <n v="5"/>
    <n v="4"/>
    <n v="2"/>
    <s v="542"/>
    <x v="0"/>
  </r>
  <r>
    <s v="CUST-6368"/>
    <n v="45248"/>
    <n v="507"/>
    <n v="1"/>
    <n v="762.22"/>
    <n v="3"/>
    <n v="3"/>
    <n v="1"/>
    <s v="331"/>
    <x v="1"/>
  </r>
  <r>
    <s v="CUST-6371"/>
    <n v="45152"/>
    <n v="603"/>
    <n v="1"/>
    <n v="1920.85"/>
    <n v="2"/>
    <n v="3"/>
    <n v="2"/>
    <s v="232"/>
    <x v="3"/>
  </r>
  <r>
    <s v="CUST-6375"/>
    <n v="45685"/>
    <n v="70"/>
    <n v="1"/>
    <n v="4302.66"/>
    <n v="5"/>
    <n v="3"/>
    <n v="3"/>
    <s v="533"/>
    <x v="0"/>
  </r>
  <r>
    <s v="CUST-6377"/>
    <n v="45709"/>
    <n v="46"/>
    <n v="4"/>
    <n v="7880.9752182413804"/>
    <n v="5"/>
    <n v="4"/>
    <n v="4"/>
    <s v="544"/>
    <x v="2"/>
  </r>
  <r>
    <s v="CUST-6380"/>
    <n v="45608"/>
    <n v="147"/>
    <n v="5"/>
    <n v="11425.546874987151"/>
    <n v="5"/>
    <n v="4"/>
    <n v="4"/>
    <s v="544"/>
    <x v="2"/>
  </r>
  <r>
    <s v="CUST-6384"/>
    <n v="45728"/>
    <n v="27"/>
    <n v="2"/>
    <n v="5695.09"/>
    <n v="5"/>
    <n v="4"/>
    <n v="3"/>
    <s v="543"/>
    <x v="0"/>
  </r>
  <r>
    <s v="CUST-6388"/>
    <n v="45517"/>
    <n v="238"/>
    <n v="4"/>
    <n v="11746.025511482159"/>
    <n v="4"/>
    <n v="4"/>
    <n v="4"/>
    <s v="444"/>
    <x v="2"/>
  </r>
  <r>
    <s v="CUST-6392"/>
    <n v="45619"/>
    <n v="136"/>
    <n v="2"/>
    <n v="5754.97"/>
    <n v="5"/>
    <n v="4"/>
    <n v="3"/>
    <s v="543"/>
    <x v="0"/>
  </r>
  <r>
    <s v="CUST-6400"/>
    <n v="45452"/>
    <n v="303"/>
    <n v="4"/>
    <n v="11267.530082788289"/>
    <n v="4"/>
    <n v="4"/>
    <n v="4"/>
    <s v="444"/>
    <x v="2"/>
  </r>
  <r>
    <s v="CUST-6402"/>
    <n v="45644"/>
    <n v="111"/>
    <n v="1"/>
    <n v="4419.12"/>
    <n v="5"/>
    <n v="3"/>
    <n v="3"/>
    <s v="533"/>
    <x v="0"/>
  </r>
  <r>
    <s v="CUST-6403"/>
    <n v="45405"/>
    <n v="350"/>
    <n v="4"/>
    <n v="8831.2860369426307"/>
    <n v="3"/>
    <n v="4"/>
    <n v="4"/>
    <s v="344"/>
    <x v="1"/>
  </r>
  <r>
    <s v="CUST-6407"/>
    <n v="45638"/>
    <n v="117"/>
    <n v="4"/>
    <n v="7600.3055338168006"/>
    <n v="5"/>
    <n v="4"/>
    <n v="4"/>
    <s v="544"/>
    <x v="2"/>
  </r>
  <r>
    <s v="CUST-6408"/>
    <n v="45232"/>
    <n v="523"/>
    <n v="1"/>
    <n v="1984.96"/>
    <n v="3"/>
    <n v="3"/>
    <n v="2"/>
    <s v="332"/>
    <x v="1"/>
  </r>
  <r>
    <s v="CUST-6409"/>
    <n v="45278"/>
    <n v="477"/>
    <n v="1"/>
    <n v="48.92"/>
    <n v="3"/>
    <n v="3"/>
    <n v="1"/>
    <s v="331"/>
    <x v="1"/>
  </r>
  <r>
    <s v="CUST-6411"/>
    <n v="45728"/>
    <n v="27"/>
    <n v="1"/>
    <n v="1331.94"/>
    <n v="5"/>
    <n v="3"/>
    <n v="1"/>
    <s v="531"/>
    <x v="0"/>
  </r>
  <r>
    <s v="CUST-6413"/>
    <n v="45149"/>
    <n v="606"/>
    <n v="1"/>
    <n v="4694.38"/>
    <n v="2"/>
    <n v="3"/>
    <n v="3"/>
    <s v="233"/>
    <x v="3"/>
  </r>
  <r>
    <s v="CUST-6421"/>
    <n v="45643"/>
    <n v="112"/>
    <n v="1"/>
    <n v="4101.38"/>
    <n v="5"/>
    <n v="3"/>
    <n v="3"/>
    <s v="533"/>
    <x v="0"/>
  </r>
  <r>
    <s v="CUST-6423"/>
    <n v="45046"/>
    <n v="709"/>
    <n v="1"/>
    <n v="583.04"/>
    <n v="2"/>
    <n v="3"/>
    <n v="1"/>
    <s v="231"/>
    <x v="3"/>
  </r>
  <r>
    <s v="CUST-6433"/>
    <n v="45476"/>
    <n v="279"/>
    <n v="1"/>
    <n v="1054.8499999999999"/>
    <n v="4"/>
    <n v="3"/>
    <n v="1"/>
    <s v="431"/>
    <x v="1"/>
  </r>
  <r>
    <s v="CUST-6436"/>
    <n v="45257"/>
    <n v="498"/>
    <n v="1"/>
    <n v="1149.9100000000001"/>
    <n v="3"/>
    <n v="3"/>
    <n v="1"/>
    <s v="331"/>
    <x v="1"/>
  </r>
  <r>
    <s v="CUST-6437"/>
    <n v="45308"/>
    <n v="447"/>
    <n v="1"/>
    <n v="535.29"/>
    <n v="3"/>
    <n v="3"/>
    <n v="1"/>
    <s v="331"/>
    <x v="1"/>
  </r>
  <r>
    <s v="CUST-6439"/>
    <n v="45220"/>
    <n v="535"/>
    <n v="4"/>
    <n v="11482.962178647391"/>
    <n v="2"/>
    <n v="4"/>
    <n v="4"/>
    <s v="244"/>
    <x v="3"/>
  </r>
  <r>
    <s v="CUST-6442"/>
    <n v="45328"/>
    <n v="427"/>
    <n v="4"/>
    <n v="8760.1244218747488"/>
    <n v="3"/>
    <n v="4"/>
    <n v="4"/>
    <s v="344"/>
    <x v="1"/>
  </r>
  <r>
    <s v="CUST-6443"/>
    <n v="45131"/>
    <n v="624"/>
    <n v="1"/>
    <n v="589.61"/>
    <n v="2"/>
    <n v="3"/>
    <n v="1"/>
    <s v="231"/>
    <x v="3"/>
  </r>
  <r>
    <s v="CUST-6444"/>
    <n v="45740"/>
    <n v="15"/>
    <n v="1"/>
    <n v="1749.69"/>
    <n v="5"/>
    <n v="3"/>
    <n v="2"/>
    <s v="532"/>
    <x v="0"/>
  </r>
  <r>
    <s v="CUST-6448"/>
    <n v="45526"/>
    <n v="229"/>
    <n v="1"/>
    <n v="731.77"/>
    <n v="4"/>
    <n v="3"/>
    <n v="1"/>
    <s v="431"/>
    <x v="1"/>
  </r>
  <r>
    <s v="CUST-6454"/>
    <n v="45477"/>
    <n v="278"/>
    <n v="2"/>
    <n v="4520.7299999999996"/>
    <n v="4"/>
    <n v="4"/>
    <n v="3"/>
    <s v="443"/>
    <x v="1"/>
  </r>
  <r>
    <s v="CUST-6457"/>
    <n v="45067"/>
    <n v="688"/>
    <n v="1"/>
    <n v="2221.0500000000002"/>
    <n v="2"/>
    <n v="3"/>
    <n v="2"/>
    <s v="232"/>
    <x v="3"/>
  </r>
  <r>
    <s v="CUST-6458"/>
    <n v="45418"/>
    <n v="337"/>
    <n v="1"/>
    <n v="3249.23"/>
    <n v="3"/>
    <n v="3"/>
    <n v="2"/>
    <s v="332"/>
    <x v="1"/>
  </r>
  <r>
    <s v="CUST-6463"/>
    <n v="45661"/>
    <n v="94"/>
    <n v="8"/>
    <n v="18112.845007788881"/>
    <n v="5"/>
    <n v="4"/>
    <n v="4"/>
    <s v="544"/>
    <x v="2"/>
  </r>
  <r>
    <s v="CUST-6464"/>
    <n v="45547"/>
    <n v="208"/>
    <n v="1"/>
    <n v="522.35"/>
    <n v="4"/>
    <n v="3"/>
    <n v="1"/>
    <s v="431"/>
    <x v="1"/>
  </r>
  <r>
    <s v="CUST-6469"/>
    <n v="45058"/>
    <n v="697"/>
    <n v="1"/>
    <n v="713.81"/>
    <n v="2"/>
    <n v="3"/>
    <n v="1"/>
    <s v="231"/>
    <x v="3"/>
  </r>
  <r>
    <s v="CUST-6470"/>
    <n v="45597"/>
    <n v="158"/>
    <n v="1"/>
    <n v="579.69000000000005"/>
    <n v="5"/>
    <n v="3"/>
    <n v="1"/>
    <s v="531"/>
    <x v="0"/>
  </r>
  <r>
    <s v="CUST-6472"/>
    <n v="45212"/>
    <n v="543"/>
    <n v="1"/>
    <n v="2101.09"/>
    <n v="2"/>
    <n v="3"/>
    <n v="2"/>
    <s v="232"/>
    <x v="3"/>
  </r>
  <r>
    <s v="CUST-6475"/>
    <n v="45421"/>
    <n v="334"/>
    <n v="1"/>
    <n v="1065.69"/>
    <n v="4"/>
    <n v="3"/>
    <n v="1"/>
    <s v="431"/>
    <x v="1"/>
  </r>
  <r>
    <s v="CUST-6477"/>
    <n v="45617"/>
    <n v="138"/>
    <n v="1"/>
    <n v="1808.45"/>
    <n v="5"/>
    <n v="3"/>
    <n v="2"/>
    <s v="532"/>
    <x v="0"/>
  </r>
  <r>
    <s v="CUST-6483"/>
    <n v="45109"/>
    <n v="646"/>
    <n v="1"/>
    <n v="2864.56"/>
    <n v="2"/>
    <n v="3"/>
    <n v="2"/>
    <s v="232"/>
    <x v="3"/>
  </r>
  <r>
    <s v="CUST-6486"/>
    <n v="45340"/>
    <n v="415"/>
    <n v="1"/>
    <n v="3359.99"/>
    <n v="3"/>
    <n v="3"/>
    <n v="2"/>
    <s v="332"/>
    <x v="1"/>
  </r>
  <r>
    <s v="CUST-6489"/>
    <n v="45357"/>
    <n v="398"/>
    <n v="4"/>
    <n v="8166.5658478965297"/>
    <n v="3"/>
    <n v="4"/>
    <n v="4"/>
    <s v="344"/>
    <x v="1"/>
  </r>
  <r>
    <s v="CUST-6493"/>
    <n v="45383"/>
    <n v="372"/>
    <n v="4"/>
    <n v="11221.7896630182"/>
    <n v="3"/>
    <n v="4"/>
    <n v="4"/>
    <s v="344"/>
    <x v="1"/>
  </r>
  <r>
    <s v="CUST-6494"/>
    <n v="45257"/>
    <n v="498"/>
    <n v="1"/>
    <n v="439"/>
    <n v="3"/>
    <n v="3"/>
    <n v="1"/>
    <s v="331"/>
    <x v="1"/>
  </r>
  <r>
    <s v="CUST-6495"/>
    <n v="45754"/>
    <n v="1"/>
    <n v="5"/>
    <n v="12596.01289165828"/>
    <n v="5"/>
    <n v="4"/>
    <n v="4"/>
    <s v="544"/>
    <x v="2"/>
  </r>
  <r>
    <s v="CUST-6501"/>
    <n v="45223"/>
    <n v="532"/>
    <n v="1"/>
    <n v="3099.48"/>
    <n v="2"/>
    <n v="3"/>
    <n v="2"/>
    <s v="232"/>
    <x v="3"/>
  </r>
  <r>
    <s v="CUST-6503"/>
    <n v="45470"/>
    <n v="285"/>
    <n v="1"/>
    <n v="287.02999999999997"/>
    <n v="4"/>
    <n v="3"/>
    <n v="1"/>
    <s v="431"/>
    <x v="1"/>
  </r>
  <r>
    <s v="CUST-6508"/>
    <n v="45247"/>
    <n v="508"/>
    <n v="4"/>
    <n v="9629.2901661440392"/>
    <n v="3"/>
    <n v="4"/>
    <n v="4"/>
    <s v="344"/>
    <x v="1"/>
  </r>
  <r>
    <s v="CUST-6512"/>
    <n v="45433"/>
    <n v="322"/>
    <n v="4"/>
    <n v="8033.3849681741503"/>
    <n v="4"/>
    <n v="4"/>
    <n v="4"/>
    <s v="444"/>
    <x v="2"/>
  </r>
  <r>
    <s v="CUST-6533"/>
    <n v="45449"/>
    <n v="306"/>
    <n v="1"/>
    <n v="1760.08"/>
    <n v="4"/>
    <n v="3"/>
    <n v="2"/>
    <s v="432"/>
    <x v="1"/>
  </r>
  <r>
    <s v="CUST-6545"/>
    <n v="45297"/>
    <n v="458"/>
    <n v="1"/>
    <n v="4079.82"/>
    <n v="3"/>
    <n v="3"/>
    <n v="3"/>
    <s v="333"/>
    <x v="1"/>
  </r>
  <r>
    <s v="CUST-6547"/>
    <n v="45471"/>
    <n v="284"/>
    <n v="2"/>
    <n v="5270.53"/>
    <n v="4"/>
    <n v="4"/>
    <n v="3"/>
    <s v="443"/>
    <x v="1"/>
  </r>
  <r>
    <s v="CUST-6548"/>
    <n v="45298"/>
    <n v="457"/>
    <n v="1"/>
    <n v="955.19"/>
    <n v="3"/>
    <n v="3"/>
    <n v="1"/>
    <s v="331"/>
    <x v="1"/>
  </r>
  <r>
    <s v="CUST-6554"/>
    <n v="45668"/>
    <n v="87"/>
    <n v="1"/>
    <n v="1234.75"/>
    <n v="5"/>
    <n v="3"/>
    <n v="1"/>
    <s v="531"/>
    <x v="0"/>
  </r>
  <r>
    <s v="CUST-6555"/>
    <n v="45548"/>
    <n v="207"/>
    <n v="1"/>
    <n v="2806.96"/>
    <n v="4"/>
    <n v="3"/>
    <n v="2"/>
    <s v="432"/>
    <x v="1"/>
  </r>
  <r>
    <s v="CUST-6559"/>
    <n v="45250"/>
    <n v="505"/>
    <n v="4"/>
    <n v="11157.88387707103"/>
    <n v="3"/>
    <n v="4"/>
    <n v="4"/>
    <s v="344"/>
    <x v="1"/>
  </r>
  <r>
    <s v="CUST-6563"/>
    <n v="45488"/>
    <n v="267"/>
    <n v="1"/>
    <n v="2905.3"/>
    <n v="4"/>
    <n v="3"/>
    <n v="2"/>
    <s v="432"/>
    <x v="1"/>
  </r>
  <r>
    <s v="CUST-6564"/>
    <n v="45694"/>
    <n v="61"/>
    <n v="4"/>
    <n v="8229.3701453050999"/>
    <n v="5"/>
    <n v="4"/>
    <n v="4"/>
    <s v="544"/>
    <x v="2"/>
  </r>
  <r>
    <s v="CUST-6566"/>
    <n v="45171"/>
    <n v="584"/>
    <n v="4"/>
    <n v="8095.5954698042897"/>
    <n v="2"/>
    <n v="4"/>
    <n v="4"/>
    <s v="244"/>
    <x v="3"/>
  </r>
  <r>
    <s v="CUST-6567"/>
    <n v="45229"/>
    <n v="526"/>
    <n v="1"/>
    <n v="4547.87"/>
    <n v="3"/>
    <n v="3"/>
    <n v="3"/>
    <s v="333"/>
    <x v="1"/>
  </r>
  <r>
    <s v="CUST-6572"/>
    <n v="45422"/>
    <n v="333"/>
    <n v="1"/>
    <n v="4663.3"/>
    <n v="4"/>
    <n v="3"/>
    <n v="3"/>
    <s v="433"/>
    <x v="1"/>
  </r>
  <r>
    <s v="CUST-6575"/>
    <n v="45478"/>
    <n v="277"/>
    <n v="1"/>
    <n v="487.7"/>
    <n v="4"/>
    <n v="3"/>
    <n v="1"/>
    <s v="431"/>
    <x v="1"/>
  </r>
  <r>
    <s v="CUST-6579"/>
    <n v="45467"/>
    <n v="288"/>
    <n v="6"/>
    <n v="15542.09881039336"/>
    <n v="4"/>
    <n v="4"/>
    <n v="4"/>
    <s v="444"/>
    <x v="2"/>
  </r>
  <r>
    <s v="CUST-6587"/>
    <n v="45026"/>
    <n v="729"/>
    <n v="4"/>
    <n v="9757.0864343780995"/>
    <n v="2"/>
    <n v="4"/>
    <n v="4"/>
    <s v="244"/>
    <x v="3"/>
  </r>
  <r>
    <s v="CUST-6597"/>
    <n v="45273"/>
    <n v="482"/>
    <n v="1"/>
    <n v="3729.21"/>
    <n v="3"/>
    <n v="3"/>
    <n v="3"/>
    <s v="333"/>
    <x v="1"/>
  </r>
  <r>
    <s v="CUST-6610"/>
    <n v="45478"/>
    <n v="277"/>
    <n v="1"/>
    <n v="3485.74"/>
    <n v="4"/>
    <n v="3"/>
    <n v="3"/>
    <s v="433"/>
    <x v="1"/>
  </r>
  <r>
    <s v="CUST-6611"/>
    <n v="45263"/>
    <n v="492"/>
    <n v="1"/>
    <n v="437.04"/>
    <n v="3"/>
    <n v="3"/>
    <n v="1"/>
    <s v="331"/>
    <x v="1"/>
  </r>
  <r>
    <s v="CUST-6613"/>
    <n v="45147"/>
    <n v="608"/>
    <n v="5"/>
    <n v="14361.048384364671"/>
    <n v="2"/>
    <n v="4"/>
    <n v="4"/>
    <s v="244"/>
    <x v="3"/>
  </r>
  <r>
    <s v="CUST-6614"/>
    <n v="45662"/>
    <n v="93"/>
    <n v="1"/>
    <n v="4402.78"/>
    <n v="5"/>
    <n v="3"/>
    <n v="3"/>
    <s v="533"/>
    <x v="0"/>
  </r>
  <r>
    <s v="CUST-6616"/>
    <n v="45175"/>
    <n v="580"/>
    <n v="1"/>
    <n v="312.33999999999997"/>
    <n v="2"/>
    <n v="3"/>
    <n v="1"/>
    <s v="231"/>
    <x v="3"/>
  </r>
  <r>
    <s v="CUST-6623"/>
    <n v="45398"/>
    <n v="357"/>
    <n v="2"/>
    <n v="2664.8900000000003"/>
    <n v="3"/>
    <n v="4"/>
    <n v="2"/>
    <s v="342"/>
    <x v="1"/>
  </r>
  <r>
    <s v="CUST-6627"/>
    <n v="45583"/>
    <n v="172"/>
    <n v="1"/>
    <n v="1056.3499999999999"/>
    <n v="4"/>
    <n v="3"/>
    <n v="1"/>
    <s v="431"/>
    <x v="1"/>
  </r>
  <r>
    <s v="CUST-6629"/>
    <n v="45698"/>
    <n v="57"/>
    <n v="2"/>
    <n v="6687.0400000000009"/>
    <n v="5"/>
    <n v="4"/>
    <n v="3"/>
    <s v="543"/>
    <x v="0"/>
  </r>
  <r>
    <s v="CUST-6633"/>
    <n v="45218"/>
    <n v="537"/>
    <n v="1"/>
    <n v="2239.36"/>
    <n v="2"/>
    <n v="3"/>
    <n v="2"/>
    <s v="232"/>
    <x v="3"/>
  </r>
  <r>
    <s v="CUST-6634"/>
    <n v="45098"/>
    <n v="657"/>
    <n v="1"/>
    <n v="217.67"/>
    <n v="2"/>
    <n v="3"/>
    <n v="1"/>
    <s v="231"/>
    <x v="3"/>
  </r>
  <r>
    <s v="CUST-6638"/>
    <n v="45073"/>
    <n v="682"/>
    <n v="4"/>
    <n v="10462.16228433777"/>
    <n v="2"/>
    <n v="4"/>
    <n v="4"/>
    <s v="244"/>
    <x v="3"/>
  </r>
  <r>
    <s v="CUST-6641"/>
    <n v="45167"/>
    <n v="588"/>
    <n v="1"/>
    <n v="2772.65"/>
    <n v="2"/>
    <n v="3"/>
    <n v="2"/>
    <s v="232"/>
    <x v="3"/>
  </r>
  <r>
    <s v="CUST-6642"/>
    <n v="45161"/>
    <n v="594"/>
    <n v="4"/>
    <n v="12100.019473972081"/>
    <n v="2"/>
    <n v="4"/>
    <n v="4"/>
    <s v="244"/>
    <x v="3"/>
  </r>
  <r>
    <s v="CUST-6650"/>
    <n v="45081"/>
    <n v="674"/>
    <n v="1"/>
    <n v="2238.5300000000002"/>
    <n v="2"/>
    <n v="3"/>
    <n v="2"/>
    <s v="232"/>
    <x v="3"/>
  </r>
  <r>
    <s v="CUST-6658"/>
    <n v="45599"/>
    <n v="156"/>
    <n v="5"/>
    <n v="13828.438146505199"/>
    <n v="5"/>
    <n v="4"/>
    <n v="4"/>
    <s v="544"/>
    <x v="2"/>
  </r>
  <r>
    <s v="CUST-6663"/>
    <n v="45416"/>
    <n v="339"/>
    <n v="5"/>
    <n v="12345.161487971141"/>
    <n v="3"/>
    <n v="4"/>
    <n v="4"/>
    <s v="344"/>
    <x v="1"/>
  </r>
  <r>
    <s v="CUST-6664"/>
    <n v="45117"/>
    <n v="638"/>
    <n v="1"/>
    <n v="3145.43"/>
    <n v="2"/>
    <n v="3"/>
    <n v="2"/>
    <s v="232"/>
    <x v="3"/>
  </r>
  <r>
    <s v="CUST-6665"/>
    <n v="45185"/>
    <n v="570"/>
    <n v="1"/>
    <n v="4738.96"/>
    <n v="2"/>
    <n v="3"/>
    <n v="3"/>
    <s v="233"/>
    <x v="3"/>
  </r>
  <r>
    <s v="CUST-6666"/>
    <n v="45720"/>
    <n v="35"/>
    <n v="1"/>
    <n v="332.73"/>
    <n v="5"/>
    <n v="3"/>
    <n v="1"/>
    <s v="531"/>
    <x v="0"/>
  </r>
  <r>
    <s v="CUST-6668"/>
    <n v="45045"/>
    <n v="710"/>
    <n v="4"/>
    <n v="11109.312200982029"/>
    <n v="2"/>
    <n v="4"/>
    <n v="4"/>
    <s v="244"/>
    <x v="3"/>
  </r>
  <r>
    <s v="CUST-6670"/>
    <n v="45305"/>
    <n v="450"/>
    <n v="1"/>
    <n v="1148.0999999999999"/>
    <n v="3"/>
    <n v="3"/>
    <n v="1"/>
    <s v="331"/>
    <x v="1"/>
  </r>
  <r>
    <s v="CUST-6674"/>
    <n v="45292"/>
    <n v="463"/>
    <n v="2"/>
    <n v="4943.62"/>
    <n v="3"/>
    <n v="4"/>
    <n v="3"/>
    <s v="343"/>
    <x v="1"/>
  </r>
  <r>
    <s v="CUST-6677"/>
    <n v="45184"/>
    <n v="571"/>
    <n v="1"/>
    <n v="2344.27"/>
    <n v="2"/>
    <n v="3"/>
    <n v="2"/>
    <s v="232"/>
    <x v="3"/>
  </r>
  <r>
    <s v="CUST-6686"/>
    <n v="45296"/>
    <n v="459"/>
    <n v="4"/>
    <n v="11129.966120298392"/>
    <n v="3"/>
    <n v="4"/>
    <n v="4"/>
    <s v="344"/>
    <x v="1"/>
  </r>
  <r>
    <s v="CUST-6690"/>
    <n v="45139"/>
    <n v="616"/>
    <n v="1"/>
    <n v="4770.1000000000004"/>
    <n v="2"/>
    <n v="3"/>
    <n v="3"/>
    <s v="233"/>
    <x v="3"/>
  </r>
  <r>
    <s v="CUST-6698"/>
    <n v="45416"/>
    <n v="339"/>
    <n v="1"/>
    <n v="1628.24"/>
    <n v="3"/>
    <n v="3"/>
    <n v="1"/>
    <s v="331"/>
    <x v="1"/>
  </r>
  <r>
    <s v="CUST-6705"/>
    <n v="45479"/>
    <n v="276"/>
    <n v="1"/>
    <n v="1300.3"/>
    <n v="4"/>
    <n v="3"/>
    <n v="1"/>
    <s v="431"/>
    <x v="1"/>
  </r>
  <r>
    <s v="CUST-6713"/>
    <n v="45470"/>
    <n v="285"/>
    <n v="2"/>
    <n v="6391.1200000000008"/>
    <n v="4"/>
    <n v="4"/>
    <n v="3"/>
    <s v="443"/>
    <x v="1"/>
  </r>
  <r>
    <s v="CUST-6715"/>
    <n v="45557"/>
    <n v="198"/>
    <n v="1"/>
    <n v="1096.1300000000001"/>
    <n v="4"/>
    <n v="3"/>
    <n v="1"/>
    <s v="431"/>
    <x v="1"/>
  </r>
  <r>
    <s v="CUST-6716"/>
    <n v="45143"/>
    <n v="612"/>
    <n v="1"/>
    <n v="2315.89"/>
    <n v="2"/>
    <n v="3"/>
    <n v="2"/>
    <s v="232"/>
    <x v="3"/>
  </r>
  <r>
    <s v="CUST-6717"/>
    <n v="45414"/>
    <n v="341"/>
    <n v="1"/>
    <n v="2783.42"/>
    <n v="3"/>
    <n v="3"/>
    <n v="2"/>
    <s v="332"/>
    <x v="1"/>
  </r>
  <r>
    <s v="CUST-6727"/>
    <n v="45477"/>
    <n v="278"/>
    <n v="4"/>
    <n v="10331.01989374219"/>
    <n v="4"/>
    <n v="4"/>
    <n v="4"/>
    <s v="444"/>
    <x v="2"/>
  </r>
  <r>
    <s v="CUST-6740"/>
    <n v="45649"/>
    <n v="106"/>
    <n v="1"/>
    <n v="4465.22"/>
    <n v="5"/>
    <n v="3"/>
    <n v="3"/>
    <s v="533"/>
    <x v="0"/>
  </r>
  <r>
    <s v="CUST-6741"/>
    <n v="45359"/>
    <n v="396"/>
    <n v="1"/>
    <n v="2706.73"/>
    <n v="3"/>
    <n v="3"/>
    <n v="2"/>
    <s v="332"/>
    <x v="1"/>
  </r>
  <r>
    <s v="CUST-6742"/>
    <n v="45417"/>
    <n v="338"/>
    <n v="1"/>
    <n v="1876.05"/>
    <n v="3"/>
    <n v="3"/>
    <n v="2"/>
    <s v="332"/>
    <x v="1"/>
  </r>
  <r>
    <s v="CUST-6744"/>
    <n v="45091"/>
    <n v="664"/>
    <n v="2"/>
    <n v="6331.3099999999995"/>
    <n v="2"/>
    <n v="4"/>
    <n v="3"/>
    <s v="243"/>
    <x v="3"/>
  </r>
  <r>
    <s v="CUST-6745"/>
    <n v="45633"/>
    <n v="122"/>
    <n v="2"/>
    <n v="4752.26"/>
    <n v="5"/>
    <n v="4"/>
    <n v="3"/>
    <s v="543"/>
    <x v="0"/>
  </r>
  <r>
    <s v="CUST-6746"/>
    <n v="45189"/>
    <n v="566"/>
    <n v="5"/>
    <n v="10901.360480533171"/>
    <n v="2"/>
    <n v="4"/>
    <n v="4"/>
    <s v="244"/>
    <x v="3"/>
  </r>
  <r>
    <s v="CUST-6753"/>
    <n v="45359"/>
    <n v="396"/>
    <n v="4"/>
    <n v="9387.869496306721"/>
    <n v="3"/>
    <n v="4"/>
    <n v="4"/>
    <s v="344"/>
    <x v="1"/>
  </r>
  <r>
    <s v="CUST-6759"/>
    <n v="45463"/>
    <n v="292"/>
    <n v="1"/>
    <n v="4664.8100000000004"/>
    <n v="4"/>
    <n v="3"/>
    <n v="3"/>
    <s v="433"/>
    <x v="1"/>
  </r>
  <r>
    <s v="CUST-6761"/>
    <n v="45382"/>
    <n v="373"/>
    <n v="4"/>
    <n v="10211.77486248378"/>
    <n v="3"/>
    <n v="4"/>
    <n v="4"/>
    <s v="344"/>
    <x v="1"/>
  </r>
  <r>
    <s v="CUST-6762"/>
    <n v="45719"/>
    <n v="36"/>
    <n v="2"/>
    <n v="7727.03"/>
    <n v="5"/>
    <n v="4"/>
    <n v="4"/>
    <s v="544"/>
    <x v="2"/>
  </r>
  <r>
    <s v="CUST-6769"/>
    <n v="45613"/>
    <n v="142"/>
    <n v="1"/>
    <n v="3640.02"/>
    <n v="5"/>
    <n v="3"/>
    <n v="3"/>
    <s v="533"/>
    <x v="0"/>
  </r>
  <r>
    <s v="CUST-6772"/>
    <n v="45536"/>
    <n v="219"/>
    <n v="1"/>
    <n v="699.4"/>
    <n v="4"/>
    <n v="3"/>
    <n v="1"/>
    <s v="431"/>
    <x v="1"/>
  </r>
  <r>
    <s v="CUST-6777"/>
    <n v="45192"/>
    <n v="563"/>
    <n v="1"/>
    <n v="483.17"/>
    <n v="2"/>
    <n v="3"/>
    <n v="1"/>
    <s v="231"/>
    <x v="3"/>
  </r>
  <r>
    <s v="CUST-6778"/>
    <n v="45642"/>
    <n v="113"/>
    <n v="4"/>
    <n v="9077.6614239586288"/>
    <n v="5"/>
    <n v="4"/>
    <n v="4"/>
    <s v="544"/>
    <x v="2"/>
  </r>
  <r>
    <s v="CUST-6780"/>
    <n v="45745"/>
    <n v="10"/>
    <n v="1"/>
    <n v="3784.12"/>
    <n v="5"/>
    <n v="3"/>
    <n v="3"/>
    <s v="533"/>
    <x v="0"/>
  </r>
  <r>
    <s v="CUST-6782"/>
    <n v="45305"/>
    <n v="450"/>
    <n v="4"/>
    <n v="7786.4701869829696"/>
    <n v="3"/>
    <n v="4"/>
    <n v="4"/>
    <s v="344"/>
    <x v="1"/>
  </r>
  <r>
    <s v="CUST-6787"/>
    <n v="45268"/>
    <n v="487"/>
    <n v="2"/>
    <n v="6825.62"/>
    <n v="3"/>
    <n v="4"/>
    <n v="3"/>
    <s v="343"/>
    <x v="1"/>
  </r>
  <r>
    <s v="CUST-6788"/>
    <n v="45705"/>
    <n v="50"/>
    <n v="1"/>
    <n v="4580.71"/>
    <n v="5"/>
    <n v="3"/>
    <n v="3"/>
    <s v="533"/>
    <x v="0"/>
  </r>
  <r>
    <s v="CUST-6789"/>
    <n v="45563"/>
    <n v="192"/>
    <n v="1"/>
    <n v="4734.99"/>
    <n v="4"/>
    <n v="3"/>
    <n v="3"/>
    <s v="433"/>
    <x v="1"/>
  </r>
  <r>
    <s v="CUST-6790"/>
    <n v="45256"/>
    <n v="499"/>
    <n v="1"/>
    <n v="2447.58"/>
    <n v="3"/>
    <n v="3"/>
    <n v="2"/>
    <s v="332"/>
    <x v="1"/>
  </r>
  <r>
    <s v="CUST-6792"/>
    <n v="45214"/>
    <n v="541"/>
    <n v="2"/>
    <n v="3884.51"/>
    <n v="2"/>
    <n v="4"/>
    <n v="3"/>
    <s v="243"/>
    <x v="3"/>
  </r>
  <r>
    <s v="CUST-6794"/>
    <n v="45310"/>
    <n v="445"/>
    <n v="1"/>
    <n v="180.17"/>
    <n v="3"/>
    <n v="3"/>
    <n v="1"/>
    <s v="331"/>
    <x v="1"/>
  </r>
  <r>
    <s v="CUST-6797"/>
    <n v="45529"/>
    <n v="226"/>
    <n v="1"/>
    <n v="92.61"/>
    <n v="4"/>
    <n v="3"/>
    <n v="1"/>
    <s v="431"/>
    <x v="1"/>
  </r>
  <r>
    <s v="CUST-6802"/>
    <n v="45710"/>
    <n v="45"/>
    <n v="4"/>
    <n v="9195.8100411104097"/>
    <n v="5"/>
    <n v="4"/>
    <n v="4"/>
    <s v="544"/>
    <x v="2"/>
  </r>
  <r>
    <s v="CUST-6803"/>
    <n v="45317"/>
    <n v="438"/>
    <n v="1"/>
    <n v="3489.18"/>
    <n v="3"/>
    <n v="3"/>
    <n v="3"/>
    <s v="333"/>
    <x v="1"/>
  </r>
  <r>
    <s v="CUST-6809"/>
    <n v="45522"/>
    <n v="233"/>
    <n v="2"/>
    <n v="4512.5200000000004"/>
    <n v="4"/>
    <n v="4"/>
    <n v="3"/>
    <s v="443"/>
    <x v="1"/>
  </r>
  <r>
    <s v="CUST-6816"/>
    <n v="45434"/>
    <n v="321"/>
    <n v="1"/>
    <n v="1405.94"/>
    <n v="4"/>
    <n v="3"/>
    <n v="1"/>
    <s v="431"/>
    <x v="1"/>
  </r>
  <r>
    <s v="CUST-6817"/>
    <n v="45441"/>
    <n v="314"/>
    <n v="1"/>
    <n v="2633.64"/>
    <n v="4"/>
    <n v="3"/>
    <n v="2"/>
    <s v="432"/>
    <x v="1"/>
  </r>
  <r>
    <s v="CUST-6820"/>
    <n v="45153"/>
    <n v="602"/>
    <n v="1"/>
    <n v="2257.9"/>
    <n v="2"/>
    <n v="3"/>
    <n v="2"/>
    <s v="232"/>
    <x v="3"/>
  </r>
  <r>
    <s v="CUST-6821"/>
    <n v="45639"/>
    <n v="116"/>
    <n v="1"/>
    <n v="1612.9"/>
    <n v="5"/>
    <n v="3"/>
    <n v="1"/>
    <s v="531"/>
    <x v="0"/>
  </r>
  <r>
    <s v="CUST-6822"/>
    <n v="45333"/>
    <n v="422"/>
    <n v="1"/>
    <n v="4020.72"/>
    <n v="3"/>
    <n v="3"/>
    <n v="3"/>
    <s v="333"/>
    <x v="1"/>
  </r>
  <r>
    <s v="CUST-6823"/>
    <n v="45617"/>
    <n v="138"/>
    <n v="2"/>
    <n v="3438.32"/>
    <n v="5"/>
    <n v="4"/>
    <n v="2"/>
    <s v="542"/>
    <x v="0"/>
  </r>
  <r>
    <s v="CUST-6833"/>
    <n v="45265"/>
    <n v="490"/>
    <n v="1"/>
    <n v="1957.6"/>
    <n v="3"/>
    <n v="3"/>
    <n v="2"/>
    <s v="332"/>
    <x v="1"/>
  </r>
  <r>
    <s v="CUST-6834"/>
    <n v="45110"/>
    <n v="645"/>
    <n v="1"/>
    <n v="2694.22"/>
    <n v="2"/>
    <n v="3"/>
    <n v="2"/>
    <s v="232"/>
    <x v="3"/>
  </r>
  <r>
    <s v="CUST-6837"/>
    <n v="45100"/>
    <n v="655"/>
    <n v="1"/>
    <n v="646.14"/>
    <n v="2"/>
    <n v="3"/>
    <n v="1"/>
    <s v="231"/>
    <x v="3"/>
  </r>
  <r>
    <s v="CUST-6839"/>
    <n v="45293"/>
    <n v="462"/>
    <n v="1"/>
    <n v="1687.45"/>
    <n v="3"/>
    <n v="3"/>
    <n v="1"/>
    <s v="331"/>
    <x v="1"/>
  </r>
  <r>
    <s v="CUST-6843"/>
    <n v="45039"/>
    <n v="716"/>
    <n v="4"/>
    <n v="11169.159076536609"/>
    <n v="2"/>
    <n v="4"/>
    <n v="4"/>
    <s v="244"/>
    <x v="3"/>
  </r>
  <r>
    <s v="CUST-6854"/>
    <n v="45551"/>
    <n v="204"/>
    <n v="1"/>
    <n v="4646.68"/>
    <n v="4"/>
    <n v="3"/>
    <n v="3"/>
    <s v="433"/>
    <x v="1"/>
  </r>
  <r>
    <s v="CUST-6866"/>
    <n v="45454"/>
    <n v="301"/>
    <n v="1"/>
    <n v="2743.35"/>
    <n v="4"/>
    <n v="3"/>
    <n v="2"/>
    <s v="432"/>
    <x v="1"/>
  </r>
  <r>
    <s v="CUST-6867"/>
    <n v="45338"/>
    <n v="417"/>
    <n v="1"/>
    <n v="1027.43"/>
    <n v="3"/>
    <n v="3"/>
    <n v="1"/>
    <s v="331"/>
    <x v="1"/>
  </r>
  <r>
    <s v="CUST-6868"/>
    <n v="45118"/>
    <n v="637"/>
    <n v="1"/>
    <n v="4458.5"/>
    <n v="2"/>
    <n v="3"/>
    <n v="3"/>
    <s v="233"/>
    <x v="3"/>
  </r>
  <r>
    <s v="CUST-6878"/>
    <n v="45187"/>
    <n v="568"/>
    <n v="2"/>
    <n v="1433.13"/>
    <n v="2"/>
    <n v="4"/>
    <n v="1"/>
    <s v="241"/>
    <x v="3"/>
  </r>
  <r>
    <s v="CUST-6881"/>
    <n v="45249"/>
    <n v="506"/>
    <n v="1"/>
    <n v="1226.97"/>
    <n v="3"/>
    <n v="3"/>
    <n v="1"/>
    <s v="331"/>
    <x v="1"/>
  </r>
  <r>
    <s v="CUST-6883"/>
    <n v="45468"/>
    <n v="287"/>
    <n v="1"/>
    <n v="1964.45"/>
    <n v="4"/>
    <n v="3"/>
    <n v="2"/>
    <s v="432"/>
    <x v="1"/>
  </r>
  <r>
    <s v="CUST-6884"/>
    <n v="45634"/>
    <n v="121"/>
    <n v="2"/>
    <n v="2120.02"/>
    <n v="5"/>
    <n v="4"/>
    <n v="2"/>
    <s v="542"/>
    <x v="0"/>
  </r>
  <r>
    <s v="CUST-6885"/>
    <n v="45181"/>
    <n v="574"/>
    <n v="1"/>
    <n v="798.55"/>
    <n v="2"/>
    <n v="3"/>
    <n v="1"/>
    <s v="231"/>
    <x v="3"/>
  </r>
  <r>
    <s v="CUST-6888"/>
    <n v="45160"/>
    <n v="595"/>
    <n v="1"/>
    <n v="2682.29"/>
    <n v="2"/>
    <n v="3"/>
    <n v="2"/>
    <s v="232"/>
    <x v="3"/>
  </r>
  <r>
    <s v="CUST-6890"/>
    <n v="45498"/>
    <n v="257"/>
    <n v="1"/>
    <n v="1466"/>
    <n v="4"/>
    <n v="3"/>
    <n v="1"/>
    <s v="431"/>
    <x v="1"/>
  </r>
  <r>
    <s v="CUST-6891"/>
    <n v="45669"/>
    <n v="86"/>
    <n v="4"/>
    <n v="8202.0711723957211"/>
    <n v="5"/>
    <n v="4"/>
    <n v="4"/>
    <s v="544"/>
    <x v="2"/>
  </r>
  <r>
    <s v="CUST-6892"/>
    <n v="45256"/>
    <n v="499"/>
    <n v="1"/>
    <n v="4358.01"/>
    <n v="3"/>
    <n v="3"/>
    <n v="3"/>
    <s v="333"/>
    <x v="1"/>
  </r>
  <r>
    <s v="CUST-6908"/>
    <n v="45210"/>
    <n v="545"/>
    <n v="1"/>
    <n v="3738.1"/>
    <n v="2"/>
    <n v="3"/>
    <n v="3"/>
    <s v="233"/>
    <x v="3"/>
  </r>
  <r>
    <s v="CUST-6910"/>
    <n v="45573"/>
    <n v="182"/>
    <n v="1"/>
    <n v="3585.16"/>
    <n v="4"/>
    <n v="3"/>
    <n v="3"/>
    <s v="433"/>
    <x v="1"/>
  </r>
  <r>
    <s v="CUST-6912"/>
    <n v="45533"/>
    <n v="222"/>
    <n v="2"/>
    <n v="8517.4700000000012"/>
    <n v="4"/>
    <n v="4"/>
    <n v="4"/>
    <s v="444"/>
    <x v="2"/>
  </r>
  <r>
    <s v="CUST-6914"/>
    <n v="45440"/>
    <n v="315"/>
    <n v="1"/>
    <n v="239.59"/>
    <n v="4"/>
    <n v="3"/>
    <n v="1"/>
    <s v="431"/>
    <x v="1"/>
  </r>
  <r>
    <s v="CUST-6915"/>
    <n v="45359"/>
    <n v="396"/>
    <n v="1"/>
    <n v="4996.78"/>
    <n v="3"/>
    <n v="3"/>
    <n v="3"/>
    <s v="333"/>
    <x v="1"/>
  </r>
  <r>
    <s v="CUST-6918"/>
    <n v="45744"/>
    <n v="11"/>
    <n v="1"/>
    <n v="3005.78"/>
    <n v="5"/>
    <n v="3"/>
    <n v="2"/>
    <s v="532"/>
    <x v="0"/>
  </r>
  <r>
    <s v="CUST-6927"/>
    <n v="45663"/>
    <n v="92"/>
    <n v="4"/>
    <n v="11267.713498978801"/>
    <n v="5"/>
    <n v="4"/>
    <n v="4"/>
    <s v="544"/>
    <x v="2"/>
  </r>
  <r>
    <s v="CUST-6938"/>
    <n v="45336"/>
    <n v="419"/>
    <n v="1"/>
    <n v="711.42"/>
    <n v="3"/>
    <n v="3"/>
    <n v="1"/>
    <s v="331"/>
    <x v="1"/>
  </r>
  <r>
    <s v="CUST-6940"/>
    <n v="45166"/>
    <n v="589"/>
    <n v="4"/>
    <n v="7321.3726400953701"/>
    <n v="2"/>
    <n v="4"/>
    <n v="4"/>
    <s v="244"/>
    <x v="3"/>
  </r>
  <r>
    <s v="CUST-6942"/>
    <n v="45517"/>
    <n v="238"/>
    <n v="1"/>
    <n v="3231.96"/>
    <n v="4"/>
    <n v="3"/>
    <n v="2"/>
    <s v="432"/>
    <x v="1"/>
  </r>
  <r>
    <s v="CUST-6945"/>
    <n v="45383"/>
    <n v="372"/>
    <n v="5"/>
    <n v="10711.854716611218"/>
    <n v="3"/>
    <n v="4"/>
    <n v="4"/>
    <s v="344"/>
    <x v="1"/>
  </r>
  <r>
    <s v="CUST-6949"/>
    <n v="45088"/>
    <n v="667"/>
    <n v="1"/>
    <n v="1190.53"/>
    <n v="2"/>
    <n v="3"/>
    <n v="1"/>
    <s v="231"/>
    <x v="3"/>
  </r>
  <r>
    <s v="CUST-6952"/>
    <n v="45692"/>
    <n v="63"/>
    <n v="1"/>
    <n v="2482.4499999999998"/>
    <n v="5"/>
    <n v="3"/>
    <n v="2"/>
    <s v="532"/>
    <x v="0"/>
  </r>
  <r>
    <s v="CUST-6954"/>
    <n v="45690"/>
    <n v="65"/>
    <n v="4"/>
    <n v="11426.312660934291"/>
    <n v="5"/>
    <n v="4"/>
    <n v="4"/>
    <s v="544"/>
    <x v="2"/>
  </r>
  <r>
    <s v="CUST-6955"/>
    <n v="45406"/>
    <n v="349"/>
    <n v="1"/>
    <n v="2733.8"/>
    <n v="3"/>
    <n v="3"/>
    <n v="2"/>
    <s v="332"/>
    <x v="1"/>
  </r>
  <r>
    <s v="CUST-6956"/>
    <n v="45726"/>
    <n v="29"/>
    <n v="1"/>
    <n v="2616.6799999999998"/>
    <n v="5"/>
    <n v="3"/>
    <n v="2"/>
    <s v="532"/>
    <x v="0"/>
  </r>
  <r>
    <s v="CUST-6958"/>
    <n v="45335"/>
    <n v="420"/>
    <n v="1"/>
    <n v="3718.28"/>
    <n v="3"/>
    <n v="3"/>
    <n v="3"/>
    <s v="333"/>
    <x v="1"/>
  </r>
  <r>
    <s v="CUST-6961"/>
    <n v="45673"/>
    <n v="82"/>
    <n v="1"/>
    <n v="3818.23"/>
    <n v="5"/>
    <n v="3"/>
    <n v="3"/>
    <s v="533"/>
    <x v="0"/>
  </r>
  <r>
    <s v="CUST-6966"/>
    <n v="45747"/>
    <n v="8"/>
    <n v="5"/>
    <n v="12263.753269750519"/>
    <n v="5"/>
    <n v="4"/>
    <n v="4"/>
    <s v="544"/>
    <x v="2"/>
  </r>
  <r>
    <s v="CUST-6967"/>
    <n v="45240"/>
    <n v="515"/>
    <n v="1"/>
    <n v="1150.5899999999999"/>
    <n v="3"/>
    <n v="3"/>
    <n v="1"/>
    <s v="331"/>
    <x v="1"/>
  </r>
  <r>
    <s v="CUST-6969"/>
    <n v="45521"/>
    <n v="234"/>
    <n v="1"/>
    <n v="283.74"/>
    <n v="4"/>
    <n v="3"/>
    <n v="1"/>
    <s v="431"/>
    <x v="1"/>
  </r>
  <r>
    <s v="CUST-6972"/>
    <n v="45722"/>
    <n v="33"/>
    <n v="1"/>
    <n v="2682.01"/>
    <n v="5"/>
    <n v="3"/>
    <n v="2"/>
    <s v="532"/>
    <x v="0"/>
  </r>
  <r>
    <s v="CUST-6973"/>
    <n v="45080"/>
    <n v="675"/>
    <n v="1"/>
    <n v="1913.37"/>
    <n v="2"/>
    <n v="3"/>
    <n v="2"/>
    <s v="232"/>
    <x v="3"/>
  </r>
  <r>
    <s v="CUST-6975"/>
    <n v="45208"/>
    <n v="547"/>
    <n v="1"/>
    <n v="1899.86"/>
    <n v="2"/>
    <n v="3"/>
    <n v="2"/>
    <s v="232"/>
    <x v="3"/>
  </r>
  <r>
    <s v="CUST-6976"/>
    <n v="45256"/>
    <n v="499"/>
    <n v="1"/>
    <n v="2955.54"/>
    <n v="3"/>
    <n v="3"/>
    <n v="2"/>
    <s v="332"/>
    <x v="1"/>
  </r>
  <r>
    <s v="CUST-6982"/>
    <n v="45265"/>
    <n v="490"/>
    <n v="4"/>
    <n v="9731.4078603998787"/>
    <n v="3"/>
    <n v="4"/>
    <n v="4"/>
    <s v="344"/>
    <x v="1"/>
  </r>
  <r>
    <s v="CUST-6986"/>
    <n v="45502"/>
    <n v="253"/>
    <n v="4"/>
    <n v="10892.08324741588"/>
    <n v="4"/>
    <n v="4"/>
    <n v="4"/>
    <s v="444"/>
    <x v="2"/>
  </r>
  <r>
    <s v="CUST-6993"/>
    <n v="45451"/>
    <n v="304"/>
    <n v="1"/>
    <n v="1487.57"/>
    <n v="4"/>
    <n v="3"/>
    <n v="1"/>
    <s v="431"/>
    <x v="1"/>
  </r>
  <r>
    <s v="CUST-6997"/>
    <n v="45542"/>
    <n v="213"/>
    <n v="1"/>
    <n v="2362.3200000000002"/>
    <n v="4"/>
    <n v="3"/>
    <n v="2"/>
    <s v="432"/>
    <x v="1"/>
  </r>
  <r>
    <s v="CUST-6999"/>
    <n v="45229"/>
    <n v="526"/>
    <n v="1"/>
    <n v="4935.79"/>
    <n v="3"/>
    <n v="3"/>
    <n v="3"/>
    <s v="333"/>
    <x v="1"/>
  </r>
  <r>
    <s v="CUST-7000"/>
    <n v="45240"/>
    <n v="515"/>
    <n v="4"/>
    <n v="7055.9137103595494"/>
    <n v="3"/>
    <n v="4"/>
    <n v="4"/>
    <s v="344"/>
    <x v="1"/>
  </r>
  <r>
    <s v="CUST-7006"/>
    <n v="45131"/>
    <n v="624"/>
    <n v="1"/>
    <n v="4274.49"/>
    <n v="2"/>
    <n v="3"/>
    <n v="3"/>
    <s v="233"/>
    <x v="3"/>
  </r>
  <r>
    <s v="CUST-7007"/>
    <n v="45102"/>
    <n v="653"/>
    <n v="1"/>
    <n v="1400"/>
    <n v="2"/>
    <n v="3"/>
    <n v="1"/>
    <s v="231"/>
    <x v="3"/>
  </r>
  <r>
    <s v="CUST-7010"/>
    <n v="45657"/>
    <n v="98"/>
    <n v="1"/>
    <n v="1766.46"/>
    <n v="5"/>
    <n v="3"/>
    <n v="2"/>
    <s v="532"/>
    <x v="0"/>
  </r>
  <r>
    <s v="CUST-7011"/>
    <n v="45665"/>
    <n v="90"/>
    <n v="1"/>
    <n v="160.91"/>
    <n v="5"/>
    <n v="3"/>
    <n v="1"/>
    <s v="531"/>
    <x v="0"/>
  </r>
  <r>
    <s v="CUST-7012"/>
    <n v="45104"/>
    <n v="651"/>
    <n v="1"/>
    <n v="1286.46"/>
    <n v="2"/>
    <n v="3"/>
    <n v="1"/>
    <s v="231"/>
    <x v="3"/>
  </r>
  <r>
    <s v="CUST-7017"/>
    <n v="45544"/>
    <n v="211"/>
    <n v="1"/>
    <n v="4118.6499999999996"/>
    <n v="4"/>
    <n v="3"/>
    <n v="3"/>
    <s v="433"/>
    <x v="1"/>
  </r>
  <r>
    <s v="CUST-7021"/>
    <n v="45340"/>
    <n v="415"/>
    <n v="1"/>
    <n v="4936.8100000000004"/>
    <n v="3"/>
    <n v="3"/>
    <n v="3"/>
    <s v="333"/>
    <x v="1"/>
  </r>
  <r>
    <s v="CUST-7022"/>
    <n v="45562"/>
    <n v="193"/>
    <n v="1"/>
    <n v="4272.57"/>
    <n v="4"/>
    <n v="3"/>
    <n v="3"/>
    <s v="433"/>
    <x v="1"/>
  </r>
  <r>
    <s v="CUST-7028"/>
    <n v="45090"/>
    <n v="665"/>
    <n v="1"/>
    <n v="4881.67"/>
    <n v="2"/>
    <n v="3"/>
    <n v="3"/>
    <s v="233"/>
    <x v="3"/>
  </r>
  <r>
    <s v="CUST-7031"/>
    <n v="45222"/>
    <n v="533"/>
    <n v="1"/>
    <n v="4699.91"/>
    <n v="2"/>
    <n v="3"/>
    <n v="3"/>
    <s v="233"/>
    <x v="3"/>
  </r>
  <r>
    <s v="CUST-7033"/>
    <n v="45701"/>
    <n v="54"/>
    <n v="1"/>
    <n v="3904.89"/>
    <n v="5"/>
    <n v="3"/>
    <n v="3"/>
    <s v="533"/>
    <x v="0"/>
  </r>
  <r>
    <s v="CUST-7038"/>
    <n v="45750"/>
    <n v="5"/>
    <n v="2"/>
    <n v="1308.96"/>
    <n v="5"/>
    <n v="4"/>
    <n v="1"/>
    <s v="541"/>
    <x v="0"/>
  </r>
  <r>
    <s v="CUST-7039"/>
    <n v="45742"/>
    <n v="13"/>
    <n v="1"/>
    <n v="785.41"/>
    <n v="5"/>
    <n v="3"/>
    <n v="1"/>
    <s v="531"/>
    <x v="0"/>
  </r>
  <r>
    <s v="CUST-7041"/>
    <n v="45307"/>
    <n v="448"/>
    <n v="1"/>
    <n v="398.99"/>
    <n v="3"/>
    <n v="3"/>
    <n v="1"/>
    <s v="331"/>
    <x v="1"/>
  </r>
  <r>
    <s v="CUST-7043"/>
    <n v="45092"/>
    <n v="663"/>
    <n v="4"/>
    <n v="9462.8876713537793"/>
    <n v="2"/>
    <n v="4"/>
    <n v="4"/>
    <s v="244"/>
    <x v="3"/>
  </r>
  <r>
    <s v="CUST-7048"/>
    <n v="45118"/>
    <n v="637"/>
    <n v="1"/>
    <n v="4654.84"/>
    <n v="2"/>
    <n v="3"/>
    <n v="3"/>
    <s v="233"/>
    <x v="3"/>
  </r>
  <r>
    <s v="CUST-7049"/>
    <n v="45724"/>
    <n v="31"/>
    <n v="1"/>
    <n v="3470.07"/>
    <n v="5"/>
    <n v="3"/>
    <n v="2"/>
    <s v="532"/>
    <x v="0"/>
  </r>
  <r>
    <s v="CUST-7055"/>
    <n v="45567"/>
    <n v="188"/>
    <n v="5"/>
    <n v="16211.40668594103"/>
    <n v="4"/>
    <n v="4"/>
    <n v="4"/>
    <s v="444"/>
    <x v="2"/>
  </r>
  <r>
    <s v="CUST-7057"/>
    <n v="45344"/>
    <n v="411"/>
    <n v="1"/>
    <n v="3074.49"/>
    <n v="3"/>
    <n v="3"/>
    <n v="2"/>
    <s v="332"/>
    <x v="1"/>
  </r>
  <r>
    <s v="CUST-7059"/>
    <n v="45190"/>
    <n v="565"/>
    <n v="1"/>
    <n v="4425.8599999999997"/>
    <n v="2"/>
    <n v="3"/>
    <n v="3"/>
    <s v="233"/>
    <x v="3"/>
  </r>
  <r>
    <s v="CUST-7060"/>
    <n v="45157"/>
    <n v="598"/>
    <n v="4"/>
    <n v="10730.87366718599"/>
    <n v="2"/>
    <n v="4"/>
    <n v="4"/>
    <s v="244"/>
    <x v="3"/>
  </r>
  <r>
    <s v="CUST-7065"/>
    <n v="45447"/>
    <n v="308"/>
    <n v="1"/>
    <n v="758.38"/>
    <n v="4"/>
    <n v="3"/>
    <n v="1"/>
    <s v="431"/>
    <x v="1"/>
  </r>
  <r>
    <s v="CUST-7069"/>
    <n v="45571"/>
    <n v="184"/>
    <n v="2"/>
    <n v="8089.130000000001"/>
    <n v="4"/>
    <n v="4"/>
    <n v="4"/>
    <s v="444"/>
    <x v="2"/>
  </r>
  <r>
    <s v="CUST-7072"/>
    <n v="45630"/>
    <n v="125"/>
    <n v="1"/>
    <n v="149.78"/>
    <n v="5"/>
    <n v="3"/>
    <n v="1"/>
    <s v="531"/>
    <x v="0"/>
  </r>
  <r>
    <s v="CUST-7073"/>
    <n v="45139"/>
    <n v="616"/>
    <n v="1"/>
    <n v="3449.45"/>
    <n v="2"/>
    <n v="3"/>
    <n v="2"/>
    <s v="232"/>
    <x v="3"/>
  </r>
  <r>
    <s v="CUST-7076"/>
    <n v="45751"/>
    <n v="4"/>
    <n v="1"/>
    <n v="4819.97"/>
    <n v="5"/>
    <n v="3"/>
    <n v="3"/>
    <s v="533"/>
    <x v="0"/>
  </r>
  <r>
    <s v="CUST-7079"/>
    <n v="45721"/>
    <n v="34"/>
    <n v="1"/>
    <n v="444.65"/>
    <n v="5"/>
    <n v="3"/>
    <n v="1"/>
    <s v="531"/>
    <x v="0"/>
  </r>
  <r>
    <s v="CUST-7082"/>
    <n v="45323"/>
    <n v="432"/>
    <n v="2"/>
    <n v="1137.53"/>
    <n v="3"/>
    <n v="4"/>
    <n v="1"/>
    <s v="341"/>
    <x v="1"/>
  </r>
  <r>
    <s v="CUST-7089"/>
    <n v="45250"/>
    <n v="505"/>
    <n v="1"/>
    <n v="4045.82"/>
    <n v="3"/>
    <n v="3"/>
    <n v="3"/>
    <s v="333"/>
    <x v="1"/>
  </r>
  <r>
    <s v="CUST-7090"/>
    <n v="45064"/>
    <n v="691"/>
    <n v="1"/>
    <n v="3608.59"/>
    <n v="2"/>
    <n v="3"/>
    <n v="3"/>
    <s v="233"/>
    <x v="3"/>
  </r>
  <r>
    <s v="CUST-7096"/>
    <n v="45494"/>
    <n v="261"/>
    <n v="1"/>
    <n v="626.32000000000005"/>
    <n v="4"/>
    <n v="3"/>
    <n v="1"/>
    <s v="431"/>
    <x v="1"/>
  </r>
  <r>
    <s v="CUST-7101"/>
    <n v="45416"/>
    <n v="339"/>
    <n v="1"/>
    <n v="609.63"/>
    <n v="3"/>
    <n v="3"/>
    <n v="1"/>
    <s v="331"/>
    <x v="1"/>
  </r>
  <r>
    <s v="CUST-7102"/>
    <n v="45519"/>
    <n v="236"/>
    <n v="1"/>
    <n v="2680"/>
    <n v="4"/>
    <n v="3"/>
    <n v="2"/>
    <s v="432"/>
    <x v="1"/>
  </r>
  <r>
    <s v="CUST-7104"/>
    <n v="45306"/>
    <n v="449"/>
    <n v="1"/>
    <n v="2864.06"/>
    <n v="3"/>
    <n v="3"/>
    <n v="2"/>
    <s v="332"/>
    <x v="1"/>
  </r>
  <r>
    <s v="CUST-7107"/>
    <n v="45649"/>
    <n v="106"/>
    <n v="1"/>
    <n v="997.98"/>
    <n v="5"/>
    <n v="3"/>
    <n v="1"/>
    <s v="531"/>
    <x v="0"/>
  </r>
  <r>
    <s v="CUST-7112"/>
    <n v="45185"/>
    <n v="570"/>
    <n v="1"/>
    <n v="3538.71"/>
    <n v="2"/>
    <n v="3"/>
    <n v="3"/>
    <s v="233"/>
    <x v="3"/>
  </r>
  <r>
    <s v="CUST-7118"/>
    <n v="45513"/>
    <n v="242"/>
    <n v="1"/>
    <n v="601.29"/>
    <n v="4"/>
    <n v="3"/>
    <n v="1"/>
    <s v="431"/>
    <x v="1"/>
  </r>
  <r>
    <s v="CUST-7127"/>
    <n v="45588"/>
    <n v="167"/>
    <n v="4"/>
    <n v="11884.740920832801"/>
    <n v="4"/>
    <n v="4"/>
    <n v="4"/>
    <s v="444"/>
    <x v="2"/>
  </r>
  <r>
    <s v="CUST-7146"/>
    <n v="45051"/>
    <n v="704"/>
    <n v="1"/>
    <n v="1675.2"/>
    <n v="2"/>
    <n v="3"/>
    <n v="1"/>
    <s v="231"/>
    <x v="3"/>
  </r>
  <r>
    <s v="CUST-7150"/>
    <n v="45451"/>
    <n v="304"/>
    <n v="1"/>
    <n v="1070.32"/>
    <n v="4"/>
    <n v="3"/>
    <n v="1"/>
    <s v="431"/>
    <x v="1"/>
  </r>
  <r>
    <s v="CUST-7154"/>
    <n v="45492"/>
    <n v="263"/>
    <n v="1"/>
    <n v="4142.2299999999996"/>
    <n v="4"/>
    <n v="3"/>
    <n v="3"/>
    <s v="433"/>
    <x v="1"/>
  </r>
  <r>
    <s v="CUST-7162"/>
    <n v="45255"/>
    <n v="500"/>
    <n v="4"/>
    <n v="8040.3221578084704"/>
    <n v="3"/>
    <n v="4"/>
    <n v="4"/>
    <s v="344"/>
    <x v="1"/>
  </r>
  <r>
    <s v="CUST-7163"/>
    <n v="45214"/>
    <n v="541"/>
    <n v="1"/>
    <n v="1791.73"/>
    <n v="2"/>
    <n v="3"/>
    <n v="2"/>
    <s v="232"/>
    <x v="3"/>
  </r>
  <r>
    <s v="CUST-7166"/>
    <n v="45231"/>
    <n v="524"/>
    <n v="1"/>
    <n v="3080.45"/>
    <n v="3"/>
    <n v="3"/>
    <n v="2"/>
    <s v="332"/>
    <x v="1"/>
  </r>
  <r>
    <s v="CUST-7168"/>
    <n v="45113"/>
    <n v="642"/>
    <n v="1"/>
    <n v="2552.0700000000002"/>
    <n v="2"/>
    <n v="3"/>
    <n v="2"/>
    <s v="232"/>
    <x v="3"/>
  </r>
  <r>
    <s v="CUST-7174"/>
    <n v="45346"/>
    <n v="409"/>
    <n v="1"/>
    <n v="2364.06"/>
    <n v="3"/>
    <n v="3"/>
    <n v="2"/>
    <s v="332"/>
    <x v="1"/>
  </r>
  <r>
    <s v="CUST-7177"/>
    <n v="45186"/>
    <n v="569"/>
    <n v="4"/>
    <n v="10859.51802860707"/>
    <n v="2"/>
    <n v="4"/>
    <n v="4"/>
    <s v="244"/>
    <x v="3"/>
  </r>
  <r>
    <s v="CUST-7179"/>
    <n v="45742"/>
    <n v="13"/>
    <n v="1"/>
    <n v="89.81"/>
    <n v="5"/>
    <n v="3"/>
    <n v="1"/>
    <s v="531"/>
    <x v="0"/>
  </r>
  <r>
    <s v="CUST-7183"/>
    <n v="45029"/>
    <n v="726"/>
    <n v="1"/>
    <n v="1315.29"/>
    <n v="2"/>
    <n v="3"/>
    <n v="1"/>
    <s v="231"/>
    <x v="3"/>
  </r>
  <r>
    <s v="CUST-7187"/>
    <n v="45258"/>
    <n v="497"/>
    <n v="1"/>
    <n v="1099.23"/>
    <n v="3"/>
    <n v="3"/>
    <n v="1"/>
    <s v="331"/>
    <x v="1"/>
  </r>
  <r>
    <s v="CUST-7189"/>
    <n v="45538"/>
    <n v="217"/>
    <n v="1"/>
    <n v="4356.58"/>
    <n v="4"/>
    <n v="3"/>
    <n v="3"/>
    <s v="433"/>
    <x v="1"/>
  </r>
  <r>
    <s v="CUST-7190"/>
    <n v="45061"/>
    <n v="694"/>
    <n v="1"/>
    <n v="955.04"/>
    <n v="2"/>
    <n v="3"/>
    <n v="1"/>
    <s v="231"/>
    <x v="3"/>
  </r>
  <r>
    <s v="CUST-7192"/>
    <n v="45477"/>
    <n v="278"/>
    <n v="1"/>
    <n v="1582.55"/>
    <n v="4"/>
    <n v="3"/>
    <n v="1"/>
    <s v="431"/>
    <x v="1"/>
  </r>
  <r>
    <s v="CUST-7193"/>
    <n v="45454"/>
    <n v="301"/>
    <n v="4"/>
    <n v="7968.2382176531701"/>
    <n v="4"/>
    <n v="4"/>
    <n v="4"/>
    <s v="444"/>
    <x v="2"/>
  </r>
  <r>
    <s v="CUST-7195"/>
    <n v="45046"/>
    <n v="709"/>
    <n v="1"/>
    <n v="1737.36"/>
    <n v="2"/>
    <n v="3"/>
    <n v="2"/>
    <s v="232"/>
    <x v="3"/>
  </r>
  <r>
    <s v="CUST-7199"/>
    <n v="45393"/>
    <n v="362"/>
    <n v="1"/>
    <n v="3257.46"/>
    <n v="3"/>
    <n v="3"/>
    <n v="2"/>
    <s v="332"/>
    <x v="1"/>
  </r>
  <r>
    <s v="CUST-7207"/>
    <n v="45416"/>
    <n v="339"/>
    <n v="3"/>
    <n v="6336"/>
    <n v="3"/>
    <n v="4"/>
    <n v="3"/>
    <s v="343"/>
    <x v="1"/>
  </r>
  <r>
    <s v="CUST-7210"/>
    <n v="45515"/>
    <n v="240"/>
    <n v="2"/>
    <n v="7589.3099999999995"/>
    <n v="4"/>
    <n v="4"/>
    <n v="4"/>
    <s v="444"/>
    <x v="2"/>
  </r>
  <r>
    <s v="CUST-7212"/>
    <n v="45618"/>
    <n v="137"/>
    <n v="4"/>
    <n v="7840.1789083294407"/>
    <n v="5"/>
    <n v="4"/>
    <n v="4"/>
    <s v="544"/>
    <x v="2"/>
  </r>
  <r>
    <s v="CUST-7214"/>
    <n v="45617"/>
    <n v="138"/>
    <n v="4"/>
    <n v="7600.1746525987401"/>
    <n v="5"/>
    <n v="4"/>
    <n v="4"/>
    <s v="544"/>
    <x v="2"/>
  </r>
  <r>
    <s v="CUST-7216"/>
    <n v="45210"/>
    <n v="545"/>
    <n v="1"/>
    <n v="760.72"/>
    <n v="2"/>
    <n v="3"/>
    <n v="1"/>
    <s v="231"/>
    <x v="3"/>
  </r>
  <r>
    <s v="CUST-7217"/>
    <n v="45296"/>
    <n v="459"/>
    <n v="1"/>
    <n v="4035.13"/>
    <n v="3"/>
    <n v="3"/>
    <n v="3"/>
    <s v="333"/>
    <x v="1"/>
  </r>
  <r>
    <s v="CUST-7221"/>
    <n v="45751"/>
    <n v="4"/>
    <n v="5"/>
    <n v="10923.14136144184"/>
    <n v="5"/>
    <n v="4"/>
    <n v="4"/>
    <s v="544"/>
    <x v="2"/>
  </r>
  <r>
    <s v="CUST-7223"/>
    <n v="45643"/>
    <n v="112"/>
    <n v="1"/>
    <n v="801.44"/>
    <n v="5"/>
    <n v="3"/>
    <n v="1"/>
    <s v="531"/>
    <x v="0"/>
  </r>
  <r>
    <s v="CUST-7225"/>
    <n v="45073"/>
    <n v="682"/>
    <n v="1"/>
    <n v="2080.1"/>
    <n v="2"/>
    <n v="3"/>
    <n v="2"/>
    <s v="232"/>
    <x v="3"/>
  </r>
  <r>
    <s v="CUST-7226"/>
    <n v="45310"/>
    <n v="445"/>
    <n v="1"/>
    <n v="460.92"/>
    <n v="3"/>
    <n v="3"/>
    <n v="1"/>
    <s v="331"/>
    <x v="1"/>
  </r>
  <r>
    <s v="CUST-7228"/>
    <n v="45713"/>
    <n v="42"/>
    <n v="1"/>
    <n v="2546.36"/>
    <n v="5"/>
    <n v="3"/>
    <n v="2"/>
    <s v="532"/>
    <x v="0"/>
  </r>
  <r>
    <s v="CUST-7233"/>
    <n v="45675"/>
    <n v="80"/>
    <n v="4"/>
    <n v="9310.6332489115703"/>
    <n v="5"/>
    <n v="4"/>
    <n v="4"/>
    <s v="544"/>
    <x v="2"/>
  </r>
  <r>
    <s v="CUST-7234"/>
    <n v="45698"/>
    <n v="57"/>
    <n v="4"/>
    <n v="8867.4770431943198"/>
    <n v="5"/>
    <n v="4"/>
    <n v="4"/>
    <s v="544"/>
    <x v="2"/>
  </r>
  <r>
    <s v="CUST-7242"/>
    <n v="45149"/>
    <n v="606"/>
    <n v="4"/>
    <n v="9699.1264567127291"/>
    <n v="2"/>
    <n v="4"/>
    <n v="4"/>
    <s v="244"/>
    <x v="3"/>
  </r>
  <r>
    <s v="CUST-7243"/>
    <n v="45119"/>
    <n v="636"/>
    <n v="1"/>
    <n v="1010.34"/>
    <n v="2"/>
    <n v="3"/>
    <n v="1"/>
    <s v="231"/>
    <x v="3"/>
  </r>
  <r>
    <s v="CUST-7247"/>
    <n v="45693"/>
    <n v="62"/>
    <n v="2"/>
    <n v="2331.31"/>
    <n v="5"/>
    <n v="4"/>
    <n v="2"/>
    <s v="542"/>
    <x v="0"/>
  </r>
  <r>
    <s v="CUST-7249"/>
    <n v="45517"/>
    <n v="238"/>
    <n v="1"/>
    <n v="496.22"/>
    <n v="4"/>
    <n v="3"/>
    <n v="1"/>
    <s v="431"/>
    <x v="1"/>
  </r>
  <r>
    <s v="CUST-7252"/>
    <n v="45225"/>
    <n v="530"/>
    <n v="1"/>
    <n v="1459.93"/>
    <n v="2"/>
    <n v="3"/>
    <n v="1"/>
    <s v="231"/>
    <x v="3"/>
  </r>
  <r>
    <s v="CUST-7254"/>
    <n v="45463"/>
    <n v="292"/>
    <n v="4"/>
    <n v="11578.584086956071"/>
    <n v="4"/>
    <n v="4"/>
    <n v="4"/>
    <s v="444"/>
    <x v="2"/>
  </r>
  <r>
    <s v="CUST-7255"/>
    <n v="45609"/>
    <n v="146"/>
    <n v="4"/>
    <n v="9052.149642179249"/>
    <n v="5"/>
    <n v="4"/>
    <n v="4"/>
    <s v="544"/>
    <x v="2"/>
  </r>
  <r>
    <s v="CUST-7261"/>
    <n v="45384"/>
    <n v="371"/>
    <n v="4"/>
    <n v="7890.3980911238605"/>
    <n v="3"/>
    <n v="4"/>
    <n v="4"/>
    <s v="344"/>
    <x v="1"/>
  </r>
  <r>
    <s v="CUST-7265"/>
    <n v="45383"/>
    <n v="372"/>
    <n v="1"/>
    <n v="1808.76"/>
    <n v="3"/>
    <n v="3"/>
    <n v="2"/>
    <s v="332"/>
    <x v="1"/>
  </r>
  <r>
    <s v="CUST-7271"/>
    <n v="45351"/>
    <n v="404"/>
    <n v="1"/>
    <n v="176.21"/>
    <n v="3"/>
    <n v="3"/>
    <n v="1"/>
    <s v="331"/>
    <x v="1"/>
  </r>
  <r>
    <s v="CUST-7272"/>
    <n v="45384"/>
    <n v="371"/>
    <n v="1"/>
    <n v="3441.77"/>
    <n v="3"/>
    <n v="3"/>
    <n v="2"/>
    <s v="332"/>
    <x v="1"/>
  </r>
  <r>
    <s v="CUST-7276"/>
    <n v="45404"/>
    <n v="351"/>
    <n v="1"/>
    <n v="880.92"/>
    <n v="3"/>
    <n v="3"/>
    <n v="1"/>
    <s v="331"/>
    <x v="1"/>
  </r>
  <r>
    <s v="CUST-7285"/>
    <n v="45702"/>
    <n v="53"/>
    <n v="1"/>
    <n v="2415.13"/>
    <n v="5"/>
    <n v="3"/>
    <n v="2"/>
    <s v="532"/>
    <x v="0"/>
  </r>
  <r>
    <s v="CUST-7288"/>
    <n v="45038"/>
    <n v="717"/>
    <n v="4"/>
    <n v="11151.834758289089"/>
    <n v="2"/>
    <n v="4"/>
    <n v="4"/>
    <s v="244"/>
    <x v="3"/>
  </r>
  <r>
    <s v="CUST-7290"/>
    <n v="45254"/>
    <n v="501"/>
    <n v="1"/>
    <n v="1383.71"/>
    <n v="3"/>
    <n v="3"/>
    <n v="1"/>
    <s v="331"/>
    <x v="1"/>
  </r>
  <r>
    <s v="CUST-7291"/>
    <n v="45733"/>
    <n v="22"/>
    <n v="2"/>
    <n v="7220.13"/>
    <n v="5"/>
    <n v="4"/>
    <n v="4"/>
    <s v="544"/>
    <x v="2"/>
  </r>
  <r>
    <s v="CUST-7293"/>
    <n v="45476"/>
    <n v="279"/>
    <n v="1"/>
    <n v="4281.3100000000004"/>
    <n v="4"/>
    <n v="3"/>
    <n v="3"/>
    <s v="433"/>
    <x v="1"/>
  </r>
  <r>
    <s v="CUST-7299"/>
    <n v="45470"/>
    <n v="285"/>
    <n v="4"/>
    <n v="9576.6541077950205"/>
    <n v="4"/>
    <n v="4"/>
    <n v="4"/>
    <s v="444"/>
    <x v="2"/>
  </r>
  <r>
    <s v="CUST-7302"/>
    <n v="45543"/>
    <n v="212"/>
    <n v="2"/>
    <n v="4685.6499999999996"/>
    <n v="4"/>
    <n v="4"/>
    <n v="3"/>
    <s v="443"/>
    <x v="1"/>
  </r>
  <r>
    <s v="CUST-7309"/>
    <n v="45431"/>
    <n v="324"/>
    <n v="1"/>
    <n v="4770.7"/>
    <n v="4"/>
    <n v="3"/>
    <n v="3"/>
    <s v="433"/>
    <x v="1"/>
  </r>
  <r>
    <s v="CUST-7312"/>
    <n v="45656"/>
    <n v="99"/>
    <n v="1"/>
    <n v="1482.05"/>
    <n v="5"/>
    <n v="3"/>
    <n v="1"/>
    <s v="531"/>
    <x v="0"/>
  </r>
  <r>
    <s v="CUST-7316"/>
    <n v="45343"/>
    <n v="412"/>
    <n v="1"/>
    <n v="4465.1000000000004"/>
    <n v="3"/>
    <n v="3"/>
    <n v="3"/>
    <s v="333"/>
    <x v="1"/>
  </r>
  <r>
    <s v="CUST-7318"/>
    <n v="45737"/>
    <n v="18"/>
    <n v="1"/>
    <n v="27.85"/>
    <n v="5"/>
    <n v="3"/>
    <n v="1"/>
    <s v="531"/>
    <x v="0"/>
  </r>
  <r>
    <s v="CUST-7330"/>
    <n v="45227"/>
    <n v="528"/>
    <n v="4"/>
    <n v="10728.08448588723"/>
    <n v="2"/>
    <n v="4"/>
    <n v="4"/>
    <s v="244"/>
    <x v="3"/>
  </r>
  <r>
    <s v="CUST-7331"/>
    <n v="45129"/>
    <n v="626"/>
    <n v="4"/>
    <n v="11259.531718695131"/>
    <n v="2"/>
    <n v="4"/>
    <n v="4"/>
    <s v="244"/>
    <x v="3"/>
  </r>
  <r>
    <s v="CUST-7334"/>
    <n v="45655"/>
    <n v="100"/>
    <n v="1"/>
    <n v="1536.42"/>
    <n v="5"/>
    <n v="3"/>
    <n v="1"/>
    <s v="531"/>
    <x v="0"/>
  </r>
  <r>
    <s v="CUST-7336"/>
    <n v="45410"/>
    <n v="345"/>
    <n v="1"/>
    <n v="3459.85"/>
    <n v="3"/>
    <n v="3"/>
    <n v="2"/>
    <s v="332"/>
    <x v="1"/>
  </r>
  <r>
    <s v="CUST-7344"/>
    <n v="45234"/>
    <n v="521"/>
    <n v="1"/>
    <n v="1723.33"/>
    <n v="3"/>
    <n v="3"/>
    <n v="1"/>
    <s v="331"/>
    <x v="1"/>
  </r>
  <r>
    <s v="CUST-7352"/>
    <n v="45668"/>
    <n v="87"/>
    <n v="1"/>
    <n v="2963.61"/>
    <n v="5"/>
    <n v="3"/>
    <n v="2"/>
    <s v="532"/>
    <x v="0"/>
  </r>
  <r>
    <s v="CUST-7357"/>
    <n v="45751"/>
    <n v="4"/>
    <n v="1"/>
    <n v="2956.64"/>
    <n v="5"/>
    <n v="3"/>
    <n v="2"/>
    <s v="532"/>
    <x v="0"/>
  </r>
  <r>
    <s v="CUST-7362"/>
    <n v="45325"/>
    <n v="430"/>
    <n v="1"/>
    <n v="2230.5"/>
    <n v="3"/>
    <n v="3"/>
    <n v="2"/>
    <s v="332"/>
    <x v="1"/>
  </r>
  <r>
    <s v="CUST-7363"/>
    <n v="45174"/>
    <n v="581"/>
    <n v="1"/>
    <n v="4050.72"/>
    <n v="2"/>
    <n v="3"/>
    <n v="3"/>
    <s v="233"/>
    <x v="3"/>
  </r>
  <r>
    <s v="CUST-7367"/>
    <n v="45280"/>
    <n v="475"/>
    <n v="2"/>
    <n v="3853.0699999999997"/>
    <n v="3"/>
    <n v="4"/>
    <n v="3"/>
    <s v="343"/>
    <x v="1"/>
  </r>
  <r>
    <s v="CUST-7376"/>
    <n v="45403"/>
    <n v="352"/>
    <n v="1"/>
    <n v="1280.7"/>
    <n v="3"/>
    <n v="3"/>
    <n v="1"/>
    <s v="331"/>
    <x v="1"/>
  </r>
  <r>
    <s v="CUST-7377"/>
    <n v="45170"/>
    <n v="585"/>
    <n v="4"/>
    <n v="8838.2146109208607"/>
    <n v="2"/>
    <n v="4"/>
    <n v="4"/>
    <s v="244"/>
    <x v="3"/>
  </r>
  <r>
    <s v="CUST-7380"/>
    <n v="45732"/>
    <n v="23"/>
    <n v="1"/>
    <n v="1780.24"/>
    <n v="5"/>
    <n v="3"/>
    <n v="2"/>
    <s v="532"/>
    <x v="0"/>
  </r>
  <r>
    <s v="CUST-7389"/>
    <n v="45165"/>
    <n v="590"/>
    <n v="1"/>
    <n v="1352.43"/>
    <n v="2"/>
    <n v="3"/>
    <n v="1"/>
    <s v="231"/>
    <x v="3"/>
  </r>
  <r>
    <s v="CUST-7392"/>
    <n v="45620"/>
    <n v="135"/>
    <n v="1"/>
    <n v="4501.22"/>
    <n v="5"/>
    <n v="3"/>
    <n v="3"/>
    <s v="533"/>
    <x v="0"/>
  </r>
  <r>
    <s v="CUST-7393"/>
    <n v="45283"/>
    <n v="472"/>
    <n v="2"/>
    <n v="3960.13"/>
    <n v="3"/>
    <n v="4"/>
    <n v="3"/>
    <s v="343"/>
    <x v="1"/>
  </r>
  <r>
    <s v="CUST-7395"/>
    <n v="45158"/>
    <n v="597"/>
    <n v="1"/>
    <n v="833.41"/>
    <n v="2"/>
    <n v="3"/>
    <n v="1"/>
    <s v="231"/>
    <x v="3"/>
  </r>
  <r>
    <s v="CUST-7397"/>
    <n v="45439"/>
    <n v="316"/>
    <n v="1"/>
    <n v="2883.55"/>
    <n v="4"/>
    <n v="3"/>
    <n v="2"/>
    <s v="432"/>
    <x v="1"/>
  </r>
  <r>
    <s v="CUST-7398"/>
    <n v="45415"/>
    <n v="340"/>
    <n v="1"/>
    <n v="3426.4"/>
    <n v="3"/>
    <n v="3"/>
    <n v="2"/>
    <s v="332"/>
    <x v="1"/>
  </r>
  <r>
    <s v="CUST-7402"/>
    <n v="45144"/>
    <n v="611"/>
    <n v="1"/>
    <n v="2394.9"/>
    <n v="2"/>
    <n v="3"/>
    <n v="2"/>
    <s v="232"/>
    <x v="3"/>
  </r>
  <r>
    <s v="CUST-7411"/>
    <n v="45692"/>
    <n v="63"/>
    <n v="1"/>
    <n v="4920.74"/>
    <n v="5"/>
    <n v="3"/>
    <n v="3"/>
    <s v="533"/>
    <x v="0"/>
  </r>
  <r>
    <s v="CUST-7412"/>
    <n v="45308"/>
    <n v="447"/>
    <n v="3"/>
    <n v="5817.4599999999991"/>
    <n v="3"/>
    <n v="4"/>
    <n v="3"/>
    <s v="343"/>
    <x v="1"/>
  </r>
  <r>
    <s v="CUST-7420"/>
    <n v="45743"/>
    <n v="12"/>
    <n v="1"/>
    <n v="4707.3999999999996"/>
    <n v="5"/>
    <n v="3"/>
    <n v="3"/>
    <s v="533"/>
    <x v="0"/>
  </r>
  <r>
    <s v="CUST-7422"/>
    <n v="45474"/>
    <n v="281"/>
    <n v="1"/>
    <n v="435.98"/>
    <n v="4"/>
    <n v="3"/>
    <n v="1"/>
    <s v="431"/>
    <x v="1"/>
  </r>
  <r>
    <s v="CUST-7424"/>
    <n v="45043"/>
    <n v="712"/>
    <n v="4"/>
    <n v="8977.2108791549199"/>
    <n v="2"/>
    <n v="4"/>
    <n v="4"/>
    <s v="244"/>
    <x v="3"/>
  </r>
  <r>
    <s v="CUST-7438"/>
    <n v="45658"/>
    <n v="97"/>
    <n v="1"/>
    <n v="1406.65"/>
    <n v="5"/>
    <n v="3"/>
    <n v="1"/>
    <s v="531"/>
    <x v="0"/>
  </r>
  <r>
    <s v="CUST-7442"/>
    <n v="45592"/>
    <n v="163"/>
    <n v="2"/>
    <n v="2764.71"/>
    <n v="4"/>
    <n v="4"/>
    <n v="2"/>
    <s v="442"/>
    <x v="1"/>
  </r>
  <r>
    <s v="CUST-7443"/>
    <n v="45290"/>
    <n v="465"/>
    <n v="4"/>
    <n v="9373.8875671590904"/>
    <n v="3"/>
    <n v="4"/>
    <n v="4"/>
    <s v="344"/>
    <x v="1"/>
  </r>
  <r>
    <s v="CUST-7445"/>
    <n v="45240"/>
    <n v="515"/>
    <n v="1"/>
    <n v="2132.56"/>
    <n v="3"/>
    <n v="3"/>
    <n v="2"/>
    <s v="332"/>
    <x v="1"/>
  </r>
  <r>
    <s v="CUST-7446"/>
    <n v="45570"/>
    <n v="185"/>
    <n v="1"/>
    <n v="1628.7"/>
    <n v="4"/>
    <n v="3"/>
    <n v="1"/>
    <s v="431"/>
    <x v="1"/>
  </r>
  <r>
    <s v="CUST-7449"/>
    <n v="45214"/>
    <n v="541"/>
    <n v="2"/>
    <n v="3801.37"/>
    <n v="2"/>
    <n v="4"/>
    <n v="3"/>
    <s v="243"/>
    <x v="3"/>
  </r>
  <r>
    <s v="CUST-7450"/>
    <n v="45471"/>
    <n v="284"/>
    <n v="1"/>
    <n v="2683.05"/>
    <n v="4"/>
    <n v="3"/>
    <n v="2"/>
    <s v="432"/>
    <x v="1"/>
  </r>
  <r>
    <s v="CUST-7456"/>
    <n v="45255"/>
    <n v="500"/>
    <n v="1"/>
    <n v="2439.02"/>
    <n v="3"/>
    <n v="3"/>
    <n v="2"/>
    <s v="332"/>
    <x v="1"/>
  </r>
  <r>
    <s v="CUST-7462"/>
    <n v="45414"/>
    <n v="341"/>
    <n v="1"/>
    <n v="4919.9399999999996"/>
    <n v="3"/>
    <n v="3"/>
    <n v="3"/>
    <s v="333"/>
    <x v="1"/>
  </r>
  <r>
    <s v="CUST-7465"/>
    <n v="45176"/>
    <n v="579"/>
    <n v="5"/>
    <n v="14940.427587998031"/>
    <n v="2"/>
    <n v="4"/>
    <n v="4"/>
    <s v="244"/>
    <x v="3"/>
  </r>
  <r>
    <s v="CUST-7470"/>
    <n v="45511"/>
    <n v="244"/>
    <n v="4"/>
    <n v="8886.3897478696308"/>
    <n v="4"/>
    <n v="4"/>
    <n v="4"/>
    <s v="444"/>
    <x v="2"/>
  </r>
  <r>
    <s v="CUST-7471"/>
    <n v="45538"/>
    <n v="217"/>
    <n v="1"/>
    <n v="767.03"/>
    <n v="4"/>
    <n v="3"/>
    <n v="1"/>
    <s v="431"/>
    <x v="1"/>
  </r>
  <r>
    <s v="CUST-7478"/>
    <n v="45098"/>
    <n v="657"/>
    <n v="4"/>
    <n v="10045.078698444389"/>
    <n v="2"/>
    <n v="4"/>
    <n v="4"/>
    <s v="244"/>
    <x v="3"/>
  </r>
  <r>
    <s v="CUST-7484"/>
    <n v="45112"/>
    <n v="643"/>
    <n v="1"/>
    <n v="1821.03"/>
    <n v="2"/>
    <n v="3"/>
    <n v="2"/>
    <s v="232"/>
    <x v="3"/>
  </r>
  <r>
    <s v="CUST-7486"/>
    <n v="45573"/>
    <n v="182"/>
    <n v="1"/>
    <n v="3285.09"/>
    <n v="4"/>
    <n v="3"/>
    <n v="2"/>
    <s v="432"/>
    <x v="1"/>
  </r>
  <r>
    <s v="CUST-7490"/>
    <n v="45755"/>
    <n v="0"/>
    <n v="4"/>
    <n v="11331.27347813987"/>
    <n v="5"/>
    <n v="4"/>
    <n v="4"/>
    <s v="544"/>
    <x v="2"/>
  </r>
  <r>
    <s v="CUST-7494"/>
    <n v="45508"/>
    <n v="247"/>
    <n v="1"/>
    <n v="2458.41"/>
    <n v="4"/>
    <n v="3"/>
    <n v="2"/>
    <s v="432"/>
    <x v="1"/>
  </r>
  <r>
    <s v="CUST-7495"/>
    <n v="45185"/>
    <n v="570"/>
    <n v="1"/>
    <n v="2186.8000000000002"/>
    <n v="2"/>
    <n v="3"/>
    <n v="2"/>
    <s v="232"/>
    <x v="3"/>
  </r>
  <r>
    <s v="CUST-7496"/>
    <n v="45542"/>
    <n v="213"/>
    <n v="1"/>
    <n v="3872.15"/>
    <n v="4"/>
    <n v="3"/>
    <n v="3"/>
    <s v="433"/>
    <x v="1"/>
  </r>
  <r>
    <s v="CUST-7499"/>
    <n v="45431"/>
    <n v="324"/>
    <n v="1"/>
    <n v="3266.94"/>
    <n v="4"/>
    <n v="3"/>
    <n v="2"/>
    <s v="432"/>
    <x v="1"/>
  </r>
  <r>
    <s v="CUST-7500"/>
    <n v="45393"/>
    <n v="362"/>
    <n v="1"/>
    <n v="3496.44"/>
    <n v="3"/>
    <n v="3"/>
    <n v="3"/>
    <s v="333"/>
    <x v="1"/>
  </r>
  <r>
    <s v="CUST-7502"/>
    <n v="45216"/>
    <n v="539"/>
    <n v="1"/>
    <n v="4093.5"/>
    <n v="2"/>
    <n v="3"/>
    <n v="3"/>
    <s v="233"/>
    <x v="3"/>
  </r>
  <r>
    <s v="CUST-7506"/>
    <n v="45317"/>
    <n v="438"/>
    <n v="4"/>
    <n v="10700.128970846228"/>
    <n v="3"/>
    <n v="4"/>
    <n v="4"/>
    <s v="344"/>
    <x v="1"/>
  </r>
  <r>
    <s v="CUST-7514"/>
    <n v="45181"/>
    <n v="574"/>
    <n v="1"/>
    <n v="1893.76"/>
    <n v="2"/>
    <n v="3"/>
    <n v="2"/>
    <s v="232"/>
    <x v="3"/>
  </r>
  <r>
    <s v="CUST-7515"/>
    <n v="45343"/>
    <n v="412"/>
    <n v="1"/>
    <n v="2251.66"/>
    <n v="3"/>
    <n v="3"/>
    <n v="2"/>
    <s v="332"/>
    <x v="1"/>
  </r>
  <r>
    <s v="CUST-7517"/>
    <n v="45440"/>
    <n v="315"/>
    <n v="1"/>
    <n v="4383.9399999999996"/>
    <n v="4"/>
    <n v="3"/>
    <n v="3"/>
    <s v="433"/>
    <x v="1"/>
  </r>
  <r>
    <s v="CUST-7518"/>
    <n v="45376"/>
    <n v="379"/>
    <n v="1"/>
    <n v="3166.5"/>
    <n v="3"/>
    <n v="3"/>
    <n v="2"/>
    <s v="332"/>
    <x v="1"/>
  </r>
  <r>
    <s v="CUST-7519"/>
    <n v="45061"/>
    <n v="694"/>
    <n v="1"/>
    <n v="4597.51"/>
    <n v="2"/>
    <n v="3"/>
    <n v="3"/>
    <s v="233"/>
    <x v="3"/>
  </r>
  <r>
    <s v="CUST-7521"/>
    <n v="45287"/>
    <n v="468"/>
    <n v="4"/>
    <n v="12049.69140311971"/>
    <n v="3"/>
    <n v="4"/>
    <n v="4"/>
    <s v="344"/>
    <x v="1"/>
  </r>
  <r>
    <s v="CUST-7528"/>
    <n v="45033"/>
    <n v="722"/>
    <n v="4"/>
    <n v="10099.547922916689"/>
    <n v="2"/>
    <n v="4"/>
    <n v="4"/>
    <s v="244"/>
    <x v="3"/>
  </r>
  <r>
    <s v="CUST-7532"/>
    <n v="45435"/>
    <n v="320"/>
    <n v="1"/>
    <n v="1845.65"/>
    <n v="4"/>
    <n v="3"/>
    <n v="2"/>
    <s v="432"/>
    <x v="1"/>
  </r>
  <r>
    <s v="CUST-7537"/>
    <n v="45570"/>
    <n v="185"/>
    <n v="1"/>
    <n v="2743.92"/>
    <n v="4"/>
    <n v="3"/>
    <n v="2"/>
    <s v="432"/>
    <x v="1"/>
  </r>
  <r>
    <s v="CUST-7540"/>
    <n v="45723"/>
    <n v="32"/>
    <n v="1"/>
    <n v="1789.01"/>
    <n v="5"/>
    <n v="3"/>
    <n v="2"/>
    <s v="532"/>
    <x v="0"/>
  </r>
  <r>
    <s v="CUST-7549"/>
    <n v="45292"/>
    <n v="463"/>
    <n v="4"/>
    <n v="10627.062346854571"/>
    <n v="3"/>
    <n v="4"/>
    <n v="4"/>
    <s v="344"/>
    <x v="1"/>
  </r>
  <r>
    <s v="CUST-7552"/>
    <n v="45454"/>
    <n v="301"/>
    <n v="1"/>
    <n v="3137.38"/>
    <n v="4"/>
    <n v="3"/>
    <n v="2"/>
    <s v="432"/>
    <x v="1"/>
  </r>
  <r>
    <s v="CUST-7554"/>
    <n v="45358"/>
    <n v="397"/>
    <n v="5"/>
    <n v="12835.69454840405"/>
    <n v="3"/>
    <n v="4"/>
    <n v="4"/>
    <s v="344"/>
    <x v="1"/>
  </r>
  <r>
    <s v="CUST-7555"/>
    <n v="45488"/>
    <n v="267"/>
    <n v="1"/>
    <n v="3184.64"/>
    <n v="4"/>
    <n v="3"/>
    <n v="2"/>
    <s v="432"/>
    <x v="1"/>
  </r>
  <r>
    <s v="CUST-7558"/>
    <n v="45173"/>
    <n v="582"/>
    <n v="1"/>
    <n v="3031.52"/>
    <n v="2"/>
    <n v="3"/>
    <n v="2"/>
    <s v="232"/>
    <x v="3"/>
  </r>
  <r>
    <s v="CUST-7562"/>
    <n v="45241"/>
    <n v="514"/>
    <n v="1"/>
    <n v="2994.76"/>
    <n v="3"/>
    <n v="3"/>
    <n v="2"/>
    <s v="332"/>
    <x v="1"/>
  </r>
  <r>
    <s v="CUST-7565"/>
    <n v="45657"/>
    <n v="98"/>
    <n v="1"/>
    <n v="2902.52"/>
    <n v="5"/>
    <n v="3"/>
    <n v="2"/>
    <s v="532"/>
    <x v="0"/>
  </r>
  <r>
    <s v="CUST-7568"/>
    <n v="45657"/>
    <n v="98"/>
    <n v="5"/>
    <n v="12098.479474281488"/>
    <n v="5"/>
    <n v="4"/>
    <n v="4"/>
    <s v="544"/>
    <x v="2"/>
  </r>
  <r>
    <s v="CUST-7571"/>
    <n v="45655"/>
    <n v="100"/>
    <n v="1"/>
    <n v="989.91"/>
    <n v="5"/>
    <n v="3"/>
    <n v="1"/>
    <s v="531"/>
    <x v="0"/>
  </r>
  <r>
    <s v="CUST-7579"/>
    <n v="45167"/>
    <n v="588"/>
    <n v="3"/>
    <n v="10677.26"/>
    <n v="2"/>
    <n v="4"/>
    <n v="4"/>
    <s v="244"/>
    <x v="3"/>
  </r>
  <r>
    <s v="CUST-7580"/>
    <n v="45124"/>
    <n v="631"/>
    <n v="1"/>
    <n v="4633.78"/>
    <n v="2"/>
    <n v="3"/>
    <n v="3"/>
    <s v="233"/>
    <x v="3"/>
  </r>
  <r>
    <s v="CUST-7584"/>
    <n v="45722"/>
    <n v="33"/>
    <n v="1"/>
    <n v="538.83000000000004"/>
    <n v="5"/>
    <n v="3"/>
    <n v="1"/>
    <s v="531"/>
    <x v="0"/>
  </r>
  <r>
    <s v="CUST-7586"/>
    <n v="45484"/>
    <n v="271"/>
    <n v="1"/>
    <n v="1558.38"/>
    <n v="4"/>
    <n v="3"/>
    <n v="1"/>
    <s v="431"/>
    <x v="1"/>
  </r>
  <r>
    <s v="CUST-7588"/>
    <n v="45464"/>
    <n v="291"/>
    <n v="1"/>
    <n v="795.87"/>
    <n v="4"/>
    <n v="3"/>
    <n v="1"/>
    <s v="431"/>
    <x v="1"/>
  </r>
  <r>
    <s v="CUST-7590"/>
    <n v="45571"/>
    <n v="184"/>
    <n v="1"/>
    <n v="562.82000000000005"/>
    <n v="4"/>
    <n v="3"/>
    <n v="1"/>
    <s v="431"/>
    <x v="1"/>
  </r>
  <r>
    <s v="CUST-7592"/>
    <n v="45277"/>
    <n v="478"/>
    <n v="1"/>
    <n v="4533.03"/>
    <n v="3"/>
    <n v="3"/>
    <n v="3"/>
    <s v="333"/>
    <x v="1"/>
  </r>
  <r>
    <s v="CUST-7594"/>
    <n v="45112"/>
    <n v="643"/>
    <n v="1"/>
    <n v="384.76"/>
    <n v="2"/>
    <n v="3"/>
    <n v="1"/>
    <s v="231"/>
    <x v="3"/>
  </r>
  <r>
    <s v="CUST-7596"/>
    <n v="45415"/>
    <n v="340"/>
    <n v="6"/>
    <n v="18416.624213485396"/>
    <n v="3"/>
    <n v="4"/>
    <n v="4"/>
    <s v="344"/>
    <x v="1"/>
  </r>
  <r>
    <s v="CUST-7597"/>
    <n v="45148"/>
    <n v="607"/>
    <n v="1"/>
    <n v="3878.44"/>
    <n v="2"/>
    <n v="3"/>
    <n v="3"/>
    <s v="233"/>
    <x v="3"/>
  </r>
  <r>
    <s v="CUST-7600"/>
    <n v="45548"/>
    <n v="207"/>
    <n v="1"/>
    <n v="3533.81"/>
    <n v="4"/>
    <n v="3"/>
    <n v="3"/>
    <s v="433"/>
    <x v="1"/>
  </r>
  <r>
    <s v="CUST-7610"/>
    <n v="45621"/>
    <n v="134"/>
    <n v="1"/>
    <n v="4512.34"/>
    <n v="5"/>
    <n v="3"/>
    <n v="3"/>
    <s v="533"/>
    <x v="0"/>
  </r>
  <r>
    <s v="CUST-7611"/>
    <n v="45366"/>
    <n v="389"/>
    <n v="4"/>
    <n v="10975.687251583669"/>
    <n v="3"/>
    <n v="4"/>
    <n v="4"/>
    <s v="344"/>
    <x v="1"/>
  </r>
  <r>
    <s v="CUST-7614"/>
    <n v="45541"/>
    <n v="214"/>
    <n v="1"/>
    <n v="1509.83"/>
    <n v="4"/>
    <n v="3"/>
    <n v="1"/>
    <s v="431"/>
    <x v="1"/>
  </r>
  <r>
    <s v="CUST-7625"/>
    <n v="45639"/>
    <n v="116"/>
    <n v="1"/>
    <n v="3909.27"/>
    <n v="5"/>
    <n v="3"/>
    <n v="3"/>
    <s v="533"/>
    <x v="0"/>
  </r>
  <r>
    <s v="CUST-7631"/>
    <n v="45731"/>
    <n v="24"/>
    <n v="2"/>
    <n v="7759.92"/>
    <n v="5"/>
    <n v="4"/>
    <n v="4"/>
    <s v="544"/>
    <x v="2"/>
  </r>
  <r>
    <s v="CUST-7632"/>
    <n v="45287"/>
    <n v="468"/>
    <n v="1"/>
    <n v="198.2"/>
    <n v="3"/>
    <n v="3"/>
    <n v="1"/>
    <s v="331"/>
    <x v="1"/>
  </r>
  <r>
    <s v="CUST-7638"/>
    <n v="45751"/>
    <n v="4"/>
    <n v="1"/>
    <n v="1797.73"/>
    <n v="5"/>
    <n v="3"/>
    <n v="2"/>
    <s v="532"/>
    <x v="0"/>
  </r>
  <r>
    <s v="CUST-7639"/>
    <n v="45571"/>
    <n v="184"/>
    <n v="1"/>
    <n v="1162.26"/>
    <n v="4"/>
    <n v="3"/>
    <n v="1"/>
    <s v="431"/>
    <x v="1"/>
  </r>
  <r>
    <s v="CUST-7644"/>
    <n v="45601"/>
    <n v="154"/>
    <n v="1"/>
    <n v="3552.67"/>
    <n v="5"/>
    <n v="3"/>
    <n v="3"/>
    <s v="533"/>
    <x v="0"/>
  </r>
  <r>
    <s v="CUST-7646"/>
    <n v="45483"/>
    <n v="272"/>
    <n v="5"/>
    <n v="10728.32613400184"/>
    <n v="4"/>
    <n v="4"/>
    <n v="4"/>
    <s v="444"/>
    <x v="2"/>
  </r>
  <r>
    <s v="CUST-7648"/>
    <n v="45119"/>
    <n v="636"/>
    <n v="4"/>
    <n v="10660.40249272712"/>
    <n v="2"/>
    <n v="4"/>
    <n v="4"/>
    <s v="244"/>
    <x v="3"/>
  </r>
  <r>
    <s v="CUST-7652"/>
    <n v="45514"/>
    <n v="241"/>
    <n v="1"/>
    <n v="1009.86"/>
    <n v="4"/>
    <n v="3"/>
    <n v="1"/>
    <s v="431"/>
    <x v="1"/>
  </r>
  <r>
    <s v="CUST-7657"/>
    <n v="45174"/>
    <n v="581"/>
    <n v="1"/>
    <n v="1438.4"/>
    <n v="2"/>
    <n v="3"/>
    <n v="1"/>
    <s v="231"/>
    <x v="3"/>
  </r>
  <r>
    <s v="CUST-7658"/>
    <n v="45502"/>
    <n v="253"/>
    <n v="1"/>
    <n v="469.99"/>
    <n v="4"/>
    <n v="3"/>
    <n v="1"/>
    <s v="431"/>
    <x v="1"/>
  </r>
  <r>
    <s v="CUST-7659"/>
    <n v="45743"/>
    <n v="12"/>
    <n v="1"/>
    <n v="4021.37"/>
    <n v="5"/>
    <n v="3"/>
    <n v="3"/>
    <s v="533"/>
    <x v="0"/>
  </r>
  <r>
    <s v="CUST-7662"/>
    <n v="45124"/>
    <n v="631"/>
    <n v="1"/>
    <n v="2927.62"/>
    <n v="2"/>
    <n v="3"/>
    <n v="2"/>
    <s v="232"/>
    <x v="3"/>
  </r>
  <r>
    <s v="CUST-7665"/>
    <n v="45095"/>
    <n v="660"/>
    <n v="1"/>
    <n v="4139.87"/>
    <n v="2"/>
    <n v="3"/>
    <n v="3"/>
    <s v="233"/>
    <x v="3"/>
  </r>
  <r>
    <s v="CUST-7666"/>
    <n v="45622"/>
    <n v="133"/>
    <n v="1"/>
    <n v="350.28"/>
    <n v="5"/>
    <n v="3"/>
    <n v="1"/>
    <s v="531"/>
    <x v="0"/>
  </r>
  <r>
    <s v="CUST-7667"/>
    <n v="45373"/>
    <n v="382"/>
    <n v="1"/>
    <n v="3550.45"/>
    <n v="3"/>
    <n v="3"/>
    <n v="3"/>
    <s v="333"/>
    <x v="1"/>
  </r>
  <r>
    <s v="CUST-7677"/>
    <n v="45704"/>
    <n v="51"/>
    <n v="1"/>
    <n v="264.94"/>
    <n v="5"/>
    <n v="3"/>
    <n v="1"/>
    <s v="531"/>
    <x v="0"/>
  </r>
  <r>
    <s v="CUST-7687"/>
    <n v="45123"/>
    <n v="632"/>
    <n v="4"/>
    <n v="10590.635219737069"/>
    <n v="2"/>
    <n v="4"/>
    <n v="4"/>
    <s v="244"/>
    <x v="3"/>
  </r>
  <r>
    <s v="CUST-7694"/>
    <n v="45724"/>
    <n v="31"/>
    <n v="1"/>
    <n v="2458.9499999999998"/>
    <n v="5"/>
    <n v="3"/>
    <n v="2"/>
    <s v="532"/>
    <x v="0"/>
  </r>
  <r>
    <s v="CUST-7697"/>
    <n v="45749"/>
    <n v="6"/>
    <n v="6"/>
    <n v="13837.663961922459"/>
    <n v="5"/>
    <n v="4"/>
    <n v="4"/>
    <s v="544"/>
    <x v="2"/>
  </r>
  <r>
    <s v="CUST-7712"/>
    <n v="45046"/>
    <n v="709"/>
    <n v="1"/>
    <n v="1058.6500000000001"/>
    <n v="2"/>
    <n v="3"/>
    <n v="1"/>
    <s v="231"/>
    <x v="3"/>
  </r>
  <r>
    <s v="CUST-7719"/>
    <n v="45515"/>
    <n v="240"/>
    <n v="1"/>
    <n v="2125.3200000000002"/>
    <n v="4"/>
    <n v="3"/>
    <n v="2"/>
    <s v="432"/>
    <x v="1"/>
  </r>
  <r>
    <s v="CUST-7720"/>
    <n v="45731"/>
    <n v="24"/>
    <n v="2"/>
    <n v="6560.83"/>
    <n v="5"/>
    <n v="4"/>
    <n v="3"/>
    <s v="543"/>
    <x v="0"/>
  </r>
  <r>
    <s v="CUST-7722"/>
    <n v="45505"/>
    <n v="250"/>
    <n v="5"/>
    <n v="11530.092430210319"/>
    <n v="4"/>
    <n v="4"/>
    <n v="4"/>
    <s v="444"/>
    <x v="2"/>
  </r>
  <r>
    <s v="CUST-7725"/>
    <n v="45535"/>
    <n v="220"/>
    <n v="1"/>
    <n v="764"/>
    <n v="4"/>
    <n v="3"/>
    <n v="1"/>
    <s v="431"/>
    <x v="1"/>
  </r>
  <r>
    <s v="CUST-7727"/>
    <n v="45403"/>
    <n v="352"/>
    <n v="1"/>
    <n v="96.85"/>
    <n v="3"/>
    <n v="3"/>
    <n v="1"/>
    <s v="331"/>
    <x v="1"/>
  </r>
  <r>
    <s v="CUST-7729"/>
    <n v="45276"/>
    <n v="479"/>
    <n v="4"/>
    <n v="7915.26421198969"/>
    <n v="3"/>
    <n v="4"/>
    <n v="4"/>
    <s v="344"/>
    <x v="1"/>
  </r>
  <r>
    <s v="CUST-7730"/>
    <n v="45390"/>
    <n v="365"/>
    <n v="4"/>
    <n v="7213.2172322404404"/>
    <n v="3"/>
    <n v="4"/>
    <n v="4"/>
    <s v="344"/>
    <x v="1"/>
  </r>
  <r>
    <s v="CUST-7731"/>
    <n v="45154"/>
    <n v="601"/>
    <n v="1"/>
    <n v="2264.9499999999998"/>
    <n v="2"/>
    <n v="3"/>
    <n v="2"/>
    <s v="232"/>
    <x v="3"/>
  </r>
  <r>
    <s v="CUST-7733"/>
    <n v="45212"/>
    <n v="543"/>
    <n v="2"/>
    <n v="3360.27"/>
    <n v="2"/>
    <n v="4"/>
    <n v="2"/>
    <s v="242"/>
    <x v="3"/>
  </r>
  <r>
    <s v="CUST-7751"/>
    <n v="45348"/>
    <n v="407"/>
    <n v="5"/>
    <n v="13517.39459008192"/>
    <n v="3"/>
    <n v="4"/>
    <n v="4"/>
    <s v="344"/>
    <x v="1"/>
  </r>
  <r>
    <s v="CUST-7757"/>
    <n v="45165"/>
    <n v="590"/>
    <n v="1"/>
    <n v="608.25"/>
    <n v="2"/>
    <n v="3"/>
    <n v="1"/>
    <s v="231"/>
    <x v="3"/>
  </r>
  <r>
    <s v="CUST-7758"/>
    <n v="45731"/>
    <n v="24"/>
    <n v="4"/>
    <n v="9712.4188458126191"/>
    <n v="5"/>
    <n v="4"/>
    <n v="4"/>
    <s v="544"/>
    <x v="2"/>
  </r>
  <r>
    <s v="CUST-7763"/>
    <n v="45355"/>
    <n v="400"/>
    <n v="4"/>
    <n v="8375.986413539169"/>
    <n v="3"/>
    <n v="4"/>
    <n v="4"/>
    <s v="344"/>
    <x v="1"/>
  </r>
  <r>
    <s v="CUST-7772"/>
    <n v="45740"/>
    <n v="15"/>
    <n v="1"/>
    <n v="2087.5700000000002"/>
    <n v="5"/>
    <n v="3"/>
    <n v="2"/>
    <s v="532"/>
    <x v="0"/>
  </r>
  <r>
    <s v="CUST-7778"/>
    <n v="45332"/>
    <n v="423"/>
    <n v="1"/>
    <n v="1701.48"/>
    <n v="3"/>
    <n v="3"/>
    <n v="1"/>
    <s v="331"/>
    <x v="1"/>
  </r>
  <r>
    <s v="CUST-7790"/>
    <n v="45148"/>
    <n v="607"/>
    <n v="1"/>
    <n v="3931.69"/>
    <n v="2"/>
    <n v="3"/>
    <n v="3"/>
    <s v="233"/>
    <x v="3"/>
  </r>
  <r>
    <s v="CUST-7792"/>
    <n v="45663"/>
    <n v="92"/>
    <n v="1"/>
    <n v="877.38"/>
    <n v="5"/>
    <n v="3"/>
    <n v="1"/>
    <s v="531"/>
    <x v="0"/>
  </r>
  <r>
    <s v="CUST-7800"/>
    <n v="45294"/>
    <n v="461"/>
    <n v="1"/>
    <n v="1997.18"/>
    <n v="3"/>
    <n v="3"/>
    <n v="2"/>
    <s v="332"/>
    <x v="1"/>
  </r>
  <r>
    <s v="CUST-7802"/>
    <n v="45335"/>
    <n v="420"/>
    <n v="5"/>
    <n v="14363.955889574401"/>
    <n v="3"/>
    <n v="4"/>
    <n v="4"/>
    <s v="344"/>
    <x v="1"/>
  </r>
  <r>
    <s v="CUST-7803"/>
    <n v="45308"/>
    <n v="447"/>
    <n v="4"/>
    <n v="9074.2018645676599"/>
    <n v="3"/>
    <n v="4"/>
    <n v="4"/>
    <s v="344"/>
    <x v="1"/>
  </r>
  <r>
    <s v="CUST-7804"/>
    <n v="45274"/>
    <n v="481"/>
    <n v="5"/>
    <n v="10605.582472197599"/>
    <n v="3"/>
    <n v="4"/>
    <n v="4"/>
    <s v="344"/>
    <x v="1"/>
  </r>
  <r>
    <s v="CUST-7805"/>
    <n v="45355"/>
    <n v="400"/>
    <n v="1"/>
    <n v="2229.42"/>
    <n v="3"/>
    <n v="3"/>
    <n v="2"/>
    <s v="332"/>
    <x v="1"/>
  </r>
  <r>
    <s v="CUST-7810"/>
    <n v="45706"/>
    <n v="49"/>
    <n v="1"/>
    <n v="1195.95"/>
    <n v="5"/>
    <n v="3"/>
    <n v="1"/>
    <s v="531"/>
    <x v="0"/>
  </r>
  <r>
    <s v="CUST-7815"/>
    <n v="45038"/>
    <n v="717"/>
    <n v="4"/>
    <n v="11251.867315596181"/>
    <n v="2"/>
    <n v="4"/>
    <n v="4"/>
    <s v="244"/>
    <x v="3"/>
  </r>
  <r>
    <s v="CUST-7816"/>
    <n v="45059"/>
    <n v="696"/>
    <n v="1"/>
    <n v="3679.86"/>
    <n v="2"/>
    <n v="3"/>
    <n v="3"/>
    <s v="233"/>
    <x v="3"/>
  </r>
  <r>
    <s v="CUST-7819"/>
    <n v="45524"/>
    <n v="231"/>
    <n v="1"/>
    <n v="3326.04"/>
    <n v="4"/>
    <n v="3"/>
    <n v="2"/>
    <s v="432"/>
    <x v="1"/>
  </r>
  <r>
    <s v="CUST-7820"/>
    <n v="45589"/>
    <n v="166"/>
    <n v="1"/>
    <n v="4015.96"/>
    <n v="4"/>
    <n v="3"/>
    <n v="3"/>
    <s v="433"/>
    <x v="1"/>
  </r>
  <r>
    <s v="CUST-7822"/>
    <n v="45452"/>
    <n v="303"/>
    <n v="1"/>
    <n v="913.89"/>
    <n v="4"/>
    <n v="3"/>
    <n v="1"/>
    <s v="431"/>
    <x v="1"/>
  </r>
  <r>
    <s v="CUST-7827"/>
    <n v="45259"/>
    <n v="496"/>
    <n v="1"/>
    <n v="778.38"/>
    <n v="3"/>
    <n v="3"/>
    <n v="1"/>
    <s v="331"/>
    <x v="1"/>
  </r>
  <r>
    <s v="CUST-7829"/>
    <n v="45408"/>
    <n v="347"/>
    <n v="1"/>
    <n v="3235.39"/>
    <n v="3"/>
    <n v="3"/>
    <n v="2"/>
    <s v="332"/>
    <x v="1"/>
  </r>
  <r>
    <s v="CUST-7830"/>
    <n v="45107"/>
    <n v="648"/>
    <n v="1"/>
    <n v="4406.68"/>
    <n v="2"/>
    <n v="3"/>
    <n v="3"/>
    <s v="233"/>
    <x v="3"/>
  </r>
  <r>
    <s v="CUST-7831"/>
    <n v="45618"/>
    <n v="137"/>
    <n v="1"/>
    <n v="4814"/>
    <n v="5"/>
    <n v="3"/>
    <n v="3"/>
    <s v="533"/>
    <x v="0"/>
  </r>
  <r>
    <s v="CUST-7835"/>
    <n v="45636"/>
    <n v="119"/>
    <n v="2"/>
    <n v="6022.82"/>
    <n v="5"/>
    <n v="4"/>
    <n v="3"/>
    <s v="543"/>
    <x v="0"/>
  </r>
  <r>
    <s v="CUST-7836"/>
    <n v="45599"/>
    <n v="156"/>
    <n v="1"/>
    <n v="2231.5"/>
    <n v="5"/>
    <n v="3"/>
    <n v="2"/>
    <s v="532"/>
    <x v="0"/>
  </r>
  <r>
    <s v="CUST-7838"/>
    <n v="45696"/>
    <n v="59"/>
    <n v="1"/>
    <n v="4158.6000000000004"/>
    <n v="5"/>
    <n v="3"/>
    <n v="3"/>
    <s v="533"/>
    <x v="0"/>
  </r>
  <r>
    <s v="CUST-7840"/>
    <n v="45213"/>
    <n v="542"/>
    <n v="2"/>
    <n v="5263.83"/>
    <n v="2"/>
    <n v="4"/>
    <n v="3"/>
    <s v="243"/>
    <x v="3"/>
  </r>
  <r>
    <s v="CUST-7841"/>
    <n v="45358"/>
    <n v="397"/>
    <n v="2"/>
    <n v="3125.1400000000003"/>
    <n v="3"/>
    <n v="4"/>
    <n v="2"/>
    <s v="342"/>
    <x v="1"/>
  </r>
  <r>
    <s v="CUST-7842"/>
    <n v="45602"/>
    <n v="153"/>
    <n v="1"/>
    <n v="4437.37"/>
    <n v="5"/>
    <n v="3"/>
    <n v="3"/>
    <s v="533"/>
    <x v="0"/>
  </r>
  <r>
    <s v="CUST-7844"/>
    <n v="45107"/>
    <n v="648"/>
    <n v="4"/>
    <n v="9004.9909640063706"/>
    <n v="2"/>
    <n v="4"/>
    <n v="4"/>
    <s v="244"/>
    <x v="3"/>
  </r>
  <r>
    <s v="CUST-7846"/>
    <n v="45709"/>
    <n v="46"/>
    <n v="5"/>
    <n v="13099.49438019688"/>
    <n v="5"/>
    <n v="4"/>
    <n v="4"/>
    <s v="544"/>
    <x v="2"/>
  </r>
  <r>
    <s v="CUST-7849"/>
    <n v="45269"/>
    <n v="486"/>
    <n v="1"/>
    <n v="2396.77"/>
    <n v="3"/>
    <n v="3"/>
    <n v="2"/>
    <s v="332"/>
    <x v="1"/>
  </r>
  <r>
    <s v="CUST-7853"/>
    <n v="45305"/>
    <n v="450"/>
    <n v="1"/>
    <n v="4402.42"/>
    <n v="3"/>
    <n v="3"/>
    <n v="3"/>
    <s v="333"/>
    <x v="1"/>
  </r>
  <r>
    <s v="CUST-7854"/>
    <n v="45648"/>
    <n v="107"/>
    <n v="4"/>
    <n v="8243.9591807313009"/>
    <n v="5"/>
    <n v="4"/>
    <n v="4"/>
    <s v="544"/>
    <x v="2"/>
  </r>
  <r>
    <s v="CUST-7864"/>
    <n v="45641"/>
    <n v="114"/>
    <n v="1"/>
    <n v="3730.78"/>
    <n v="5"/>
    <n v="3"/>
    <n v="3"/>
    <s v="533"/>
    <x v="0"/>
  </r>
  <r>
    <s v="CUST-7878"/>
    <n v="45589"/>
    <n v="166"/>
    <n v="1"/>
    <n v="874.64"/>
    <n v="4"/>
    <n v="3"/>
    <n v="1"/>
    <s v="431"/>
    <x v="1"/>
  </r>
  <r>
    <s v="CUST-7887"/>
    <n v="45378"/>
    <n v="377"/>
    <n v="5"/>
    <n v="16093.181382280762"/>
    <n v="3"/>
    <n v="4"/>
    <n v="4"/>
    <s v="344"/>
    <x v="1"/>
  </r>
  <r>
    <s v="CUST-7888"/>
    <n v="45651"/>
    <n v="104"/>
    <n v="1"/>
    <n v="4538.82"/>
    <n v="5"/>
    <n v="3"/>
    <n v="3"/>
    <s v="533"/>
    <x v="0"/>
  </r>
  <r>
    <s v="CUST-7893"/>
    <n v="45164"/>
    <n v="591"/>
    <n v="1"/>
    <n v="3337.61"/>
    <n v="2"/>
    <n v="3"/>
    <n v="2"/>
    <s v="232"/>
    <x v="3"/>
  </r>
  <r>
    <s v="CUST-7897"/>
    <n v="45204"/>
    <n v="551"/>
    <n v="1"/>
    <n v="605.30999999999995"/>
    <n v="2"/>
    <n v="3"/>
    <n v="1"/>
    <s v="231"/>
    <x v="3"/>
  </r>
  <r>
    <s v="CUST-7902"/>
    <n v="45336"/>
    <n v="419"/>
    <n v="4"/>
    <n v="10659.519118214481"/>
    <n v="3"/>
    <n v="4"/>
    <n v="4"/>
    <s v="344"/>
    <x v="1"/>
  </r>
  <r>
    <s v="CUST-7904"/>
    <n v="45590"/>
    <n v="165"/>
    <n v="1"/>
    <n v="705.72"/>
    <n v="4"/>
    <n v="3"/>
    <n v="1"/>
    <s v="431"/>
    <x v="1"/>
  </r>
  <r>
    <s v="CUST-7906"/>
    <n v="45744"/>
    <n v="11"/>
    <n v="1"/>
    <n v="2930.21"/>
    <n v="5"/>
    <n v="3"/>
    <n v="2"/>
    <s v="532"/>
    <x v="0"/>
  </r>
  <r>
    <s v="CUST-7909"/>
    <n v="45648"/>
    <n v="107"/>
    <n v="1"/>
    <n v="4562.34"/>
    <n v="5"/>
    <n v="3"/>
    <n v="3"/>
    <s v="533"/>
    <x v="0"/>
  </r>
  <r>
    <s v="CUST-7920"/>
    <n v="45567"/>
    <n v="188"/>
    <n v="1"/>
    <n v="1078.78"/>
    <n v="4"/>
    <n v="3"/>
    <n v="1"/>
    <s v="431"/>
    <x v="1"/>
  </r>
  <r>
    <s v="CUST-7926"/>
    <n v="45685"/>
    <n v="70"/>
    <n v="1"/>
    <n v="3092.25"/>
    <n v="5"/>
    <n v="3"/>
    <n v="2"/>
    <s v="532"/>
    <x v="0"/>
  </r>
  <r>
    <s v="CUST-7930"/>
    <n v="45636"/>
    <n v="119"/>
    <n v="1"/>
    <n v="3453.39"/>
    <n v="5"/>
    <n v="3"/>
    <n v="2"/>
    <s v="532"/>
    <x v="0"/>
  </r>
  <r>
    <s v="CUST-7932"/>
    <n v="45413"/>
    <n v="342"/>
    <n v="2"/>
    <n v="9671.7900000000009"/>
    <n v="3"/>
    <n v="4"/>
    <n v="4"/>
    <s v="344"/>
    <x v="1"/>
  </r>
  <r>
    <s v="CUST-7938"/>
    <n v="45571"/>
    <n v="184"/>
    <n v="1"/>
    <n v="1706.42"/>
    <n v="4"/>
    <n v="3"/>
    <n v="1"/>
    <s v="431"/>
    <x v="1"/>
  </r>
  <r>
    <s v="CUST-7940"/>
    <n v="45310"/>
    <n v="445"/>
    <n v="1"/>
    <n v="1043.47"/>
    <n v="3"/>
    <n v="3"/>
    <n v="1"/>
    <s v="331"/>
    <x v="1"/>
  </r>
  <r>
    <s v="CUST-7942"/>
    <n v="45330"/>
    <n v="425"/>
    <n v="1"/>
    <n v="80.95"/>
    <n v="3"/>
    <n v="3"/>
    <n v="1"/>
    <s v="331"/>
    <x v="1"/>
  </r>
  <r>
    <s v="CUST-7943"/>
    <n v="45636"/>
    <n v="119"/>
    <n v="1"/>
    <n v="1165.8399999999999"/>
    <n v="5"/>
    <n v="3"/>
    <n v="1"/>
    <s v="531"/>
    <x v="0"/>
  </r>
  <r>
    <s v="CUST-7952"/>
    <n v="45086"/>
    <n v="669"/>
    <n v="1"/>
    <n v="450.03"/>
    <n v="2"/>
    <n v="3"/>
    <n v="1"/>
    <s v="231"/>
    <x v="3"/>
  </r>
  <r>
    <s v="CUST-7956"/>
    <n v="45037"/>
    <n v="718"/>
    <n v="4"/>
    <n v="8358.5060161036999"/>
    <n v="2"/>
    <n v="4"/>
    <n v="4"/>
    <s v="244"/>
    <x v="3"/>
  </r>
  <r>
    <s v="CUST-7958"/>
    <n v="45547"/>
    <n v="208"/>
    <n v="1"/>
    <n v="3502.41"/>
    <n v="4"/>
    <n v="3"/>
    <n v="3"/>
    <s v="433"/>
    <x v="1"/>
  </r>
  <r>
    <s v="CUST-7961"/>
    <n v="45046"/>
    <n v="709"/>
    <n v="1"/>
    <n v="2190.3200000000002"/>
    <n v="2"/>
    <n v="3"/>
    <n v="2"/>
    <s v="232"/>
    <x v="3"/>
  </r>
  <r>
    <s v="CUST-7962"/>
    <n v="45732"/>
    <n v="23"/>
    <n v="1"/>
    <n v="220.27"/>
    <n v="5"/>
    <n v="3"/>
    <n v="1"/>
    <s v="531"/>
    <x v="0"/>
  </r>
  <r>
    <s v="CUST-7964"/>
    <n v="45670"/>
    <n v="85"/>
    <n v="1"/>
    <n v="484.95"/>
    <n v="5"/>
    <n v="3"/>
    <n v="1"/>
    <s v="531"/>
    <x v="0"/>
  </r>
  <r>
    <s v="CUST-7967"/>
    <n v="45260"/>
    <n v="495"/>
    <n v="1"/>
    <n v="1484.88"/>
    <n v="3"/>
    <n v="3"/>
    <n v="1"/>
    <s v="331"/>
    <x v="1"/>
  </r>
  <r>
    <s v="CUST-7975"/>
    <n v="45663"/>
    <n v="92"/>
    <n v="1"/>
    <n v="4225.6400000000003"/>
    <n v="5"/>
    <n v="3"/>
    <n v="3"/>
    <s v="533"/>
    <x v="0"/>
  </r>
  <r>
    <s v="CUST-7987"/>
    <n v="45375"/>
    <n v="380"/>
    <n v="1"/>
    <n v="2602.04"/>
    <n v="3"/>
    <n v="3"/>
    <n v="2"/>
    <s v="332"/>
    <x v="1"/>
  </r>
  <r>
    <s v="CUST-7989"/>
    <n v="45202"/>
    <n v="553"/>
    <n v="1"/>
    <n v="4032.12"/>
    <n v="2"/>
    <n v="3"/>
    <n v="3"/>
    <s v="233"/>
    <x v="3"/>
  </r>
  <r>
    <s v="CUST-7991"/>
    <n v="45190"/>
    <n v="565"/>
    <n v="4"/>
    <n v="11144.77674845782"/>
    <n v="2"/>
    <n v="4"/>
    <n v="4"/>
    <s v="244"/>
    <x v="3"/>
  </r>
  <r>
    <s v="CUST-7994"/>
    <n v="45158"/>
    <n v="597"/>
    <n v="1"/>
    <n v="2628.08"/>
    <n v="2"/>
    <n v="3"/>
    <n v="2"/>
    <s v="232"/>
    <x v="3"/>
  </r>
  <r>
    <s v="CUST-7997"/>
    <n v="45239"/>
    <n v="516"/>
    <n v="1"/>
    <n v="4369.78"/>
    <n v="3"/>
    <n v="3"/>
    <n v="3"/>
    <s v="333"/>
    <x v="1"/>
  </r>
  <r>
    <s v="CUST-7998"/>
    <n v="45048"/>
    <n v="707"/>
    <n v="1"/>
    <n v="3847.15"/>
    <n v="2"/>
    <n v="3"/>
    <n v="3"/>
    <s v="233"/>
    <x v="3"/>
  </r>
  <r>
    <s v="CUST-8010"/>
    <n v="45146"/>
    <n v="609"/>
    <n v="1"/>
    <n v="4787.54"/>
    <n v="2"/>
    <n v="3"/>
    <n v="3"/>
    <s v="233"/>
    <x v="3"/>
  </r>
  <r>
    <s v="CUST-8012"/>
    <n v="45055"/>
    <n v="700"/>
    <n v="1"/>
    <n v="2595.17"/>
    <n v="2"/>
    <n v="3"/>
    <n v="2"/>
    <s v="232"/>
    <x v="3"/>
  </r>
  <r>
    <s v="CUST-8013"/>
    <n v="45721"/>
    <n v="34"/>
    <n v="1"/>
    <n v="2469.9499999999998"/>
    <n v="5"/>
    <n v="3"/>
    <n v="2"/>
    <s v="532"/>
    <x v="0"/>
  </r>
  <r>
    <s v="CUST-8014"/>
    <n v="45302"/>
    <n v="453"/>
    <n v="4"/>
    <n v="10461.825721367211"/>
    <n v="3"/>
    <n v="4"/>
    <n v="4"/>
    <s v="344"/>
    <x v="1"/>
  </r>
  <r>
    <s v="CUST-8015"/>
    <n v="45511"/>
    <n v="244"/>
    <n v="1"/>
    <n v="205.71"/>
    <n v="4"/>
    <n v="3"/>
    <n v="1"/>
    <s v="431"/>
    <x v="1"/>
  </r>
  <r>
    <s v="CUST-8016"/>
    <n v="45121"/>
    <n v="634"/>
    <n v="1"/>
    <n v="2033"/>
    <n v="2"/>
    <n v="3"/>
    <n v="2"/>
    <s v="232"/>
    <x v="3"/>
  </r>
  <r>
    <s v="CUST-8018"/>
    <n v="45584"/>
    <n v="171"/>
    <n v="2"/>
    <n v="4294.6900000000005"/>
    <n v="4"/>
    <n v="4"/>
    <n v="3"/>
    <s v="443"/>
    <x v="1"/>
  </r>
  <r>
    <s v="CUST-8021"/>
    <n v="45086"/>
    <n v="669"/>
    <n v="4"/>
    <n v="10049.54025099548"/>
    <n v="2"/>
    <n v="4"/>
    <n v="4"/>
    <s v="244"/>
    <x v="3"/>
  </r>
  <r>
    <s v="CUST-8030"/>
    <n v="45203"/>
    <n v="552"/>
    <n v="1"/>
    <n v="1553.62"/>
    <n v="2"/>
    <n v="3"/>
    <n v="1"/>
    <s v="231"/>
    <x v="3"/>
  </r>
  <r>
    <s v="CUST-8032"/>
    <n v="45061"/>
    <n v="694"/>
    <n v="1"/>
    <n v="1494.14"/>
    <n v="2"/>
    <n v="3"/>
    <n v="1"/>
    <s v="231"/>
    <x v="3"/>
  </r>
  <r>
    <s v="CUST-8036"/>
    <n v="45140"/>
    <n v="615"/>
    <n v="1"/>
    <n v="3769.01"/>
    <n v="2"/>
    <n v="3"/>
    <n v="3"/>
    <s v="233"/>
    <x v="3"/>
  </r>
  <r>
    <s v="CUST-8037"/>
    <n v="45407"/>
    <n v="348"/>
    <n v="1"/>
    <n v="1434.76"/>
    <n v="3"/>
    <n v="3"/>
    <n v="1"/>
    <s v="331"/>
    <x v="1"/>
  </r>
  <r>
    <s v="CUST-8040"/>
    <n v="45669"/>
    <n v="86"/>
    <n v="1"/>
    <n v="4014.66"/>
    <n v="5"/>
    <n v="3"/>
    <n v="3"/>
    <s v="533"/>
    <x v="0"/>
  </r>
  <r>
    <s v="CUST-8041"/>
    <n v="45358"/>
    <n v="397"/>
    <n v="1"/>
    <n v="2695.4"/>
    <n v="3"/>
    <n v="3"/>
    <n v="2"/>
    <s v="332"/>
    <x v="1"/>
  </r>
  <r>
    <s v="CUST-8055"/>
    <n v="45316"/>
    <n v="439"/>
    <n v="1"/>
    <n v="497.39"/>
    <n v="3"/>
    <n v="3"/>
    <n v="1"/>
    <s v="331"/>
    <x v="1"/>
  </r>
  <r>
    <s v="CUST-8056"/>
    <n v="45144"/>
    <n v="611"/>
    <n v="1"/>
    <n v="2899.07"/>
    <n v="2"/>
    <n v="3"/>
    <n v="2"/>
    <s v="232"/>
    <x v="3"/>
  </r>
  <r>
    <s v="CUST-8057"/>
    <n v="45605"/>
    <n v="150"/>
    <n v="4"/>
    <n v="7537.1597061917601"/>
    <n v="5"/>
    <n v="4"/>
    <n v="4"/>
    <s v="544"/>
    <x v="2"/>
  </r>
  <r>
    <s v="CUST-8062"/>
    <n v="45254"/>
    <n v="501"/>
    <n v="4"/>
    <n v="10597.111717199441"/>
    <n v="3"/>
    <n v="4"/>
    <n v="4"/>
    <s v="344"/>
    <x v="1"/>
  </r>
  <r>
    <s v="CUST-8070"/>
    <n v="45521"/>
    <n v="234"/>
    <n v="4"/>
    <n v="8994.077692192699"/>
    <n v="4"/>
    <n v="4"/>
    <n v="4"/>
    <s v="444"/>
    <x v="2"/>
  </r>
  <r>
    <s v="CUST-8074"/>
    <n v="45316"/>
    <n v="439"/>
    <n v="1"/>
    <n v="2453.2600000000002"/>
    <n v="3"/>
    <n v="3"/>
    <n v="2"/>
    <s v="332"/>
    <x v="1"/>
  </r>
  <r>
    <s v="CUST-8076"/>
    <n v="45062"/>
    <n v="693"/>
    <n v="4"/>
    <n v="8842.6178812388207"/>
    <n v="2"/>
    <n v="4"/>
    <n v="4"/>
    <s v="244"/>
    <x v="3"/>
  </r>
  <r>
    <s v="CUST-8080"/>
    <n v="45675"/>
    <n v="80"/>
    <n v="1"/>
    <n v="503.4"/>
    <n v="5"/>
    <n v="3"/>
    <n v="1"/>
    <s v="531"/>
    <x v="0"/>
  </r>
  <r>
    <s v="CUST-8082"/>
    <n v="45274"/>
    <n v="481"/>
    <n v="1"/>
    <n v="1546.69"/>
    <n v="3"/>
    <n v="3"/>
    <n v="1"/>
    <s v="331"/>
    <x v="1"/>
  </r>
  <r>
    <s v="CUST-8087"/>
    <n v="45600"/>
    <n v="155"/>
    <n v="1"/>
    <n v="568.22"/>
    <n v="5"/>
    <n v="3"/>
    <n v="1"/>
    <s v="531"/>
    <x v="0"/>
  </r>
  <r>
    <s v="CUST-8098"/>
    <n v="45166"/>
    <n v="589"/>
    <n v="1"/>
    <n v="1514.59"/>
    <n v="2"/>
    <n v="3"/>
    <n v="1"/>
    <s v="231"/>
    <x v="3"/>
  </r>
  <r>
    <s v="CUST-8102"/>
    <n v="45572"/>
    <n v="183"/>
    <n v="4"/>
    <n v="7589.7965192295505"/>
    <n v="4"/>
    <n v="4"/>
    <n v="4"/>
    <s v="444"/>
    <x v="2"/>
  </r>
  <r>
    <s v="CUST-8103"/>
    <n v="45744"/>
    <n v="11"/>
    <n v="4"/>
    <n v="9920.0588666515705"/>
    <n v="5"/>
    <n v="4"/>
    <n v="4"/>
    <s v="544"/>
    <x v="2"/>
  </r>
  <r>
    <s v="CUST-8104"/>
    <n v="45452"/>
    <n v="303"/>
    <n v="1"/>
    <n v="1776.05"/>
    <n v="4"/>
    <n v="3"/>
    <n v="2"/>
    <s v="432"/>
    <x v="1"/>
  </r>
  <r>
    <s v="CUST-8105"/>
    <n v="45513"/>
    <n v="242"/>
    <n v="5"/>
    <n v="14378.294066117151"/>
    <n v="4"/>
    <n v="4"/>
    <n v="4"/>
    <s v="444"/>
    <x v="2"/>
  </r>
  <r>
    <s v="CUST-8107"/>
    <n v="45081"/>
    <n v="674"/>
    <n v="1"/>
    <n v="4400.34"/>
    <n v="2"/>
    <n v="3"/>
    <n v="3"/>
    <s v="233"/>
    <x v="3"/>
  </r>
  <r>
    <s v="CUST-8109"/>
    <n v="45398"/>
    <n v="357"/>
    <n v="1"/>
    <n v="4833.25"/>
    <n v="3"/>
    <n v="3"/>
    <n v="3"/>
    <s v="333"/>
    <x v="1"/>
  </r>
  <r>
    <s v="CUST-8116"/>
    <n v="45487"/>
    <n v="268"/>
    <n v="4"/>
    <n v="8770.5405650752"/>
    <n v="4"/>
    <n v="4"/>
    <n v="4"/>
    <s v="444"/>
    <x v="2"/>
  </r>
  <r>
    <s v="CUST-8117"/>
    <n v="45744"/>
    <n v="11"/>
    <n v="4"/>
    <n v="10455.578238492111"/>
    <n v="5"/>
    <n v="4"/>
    <n v="4"/>
    <s v="544"/>
    <x v="2"/>
  </r>
  <r>
    <s v="CUST-8124"/>
    <n v="45263"/>
    <n v="492"/>
    <n v="1"/>
    <n v="2876.01"/>
    <n v="3"/>
    <n v="3"/>
    <n v="2"/>
    <s v="332"/>
    <x v="1"/>
  </r>
  <r>
    <s v="CUST-8128"/>
    <n v="45202"/>
    <n v="553"/>
    <n v="1"/>
    <n v="4956.83"/>
    <n v="2"/>
    <n v="3"/>
    <n v="3"/>
    <s v="233"/>
    <x v="3"/>
  </r>
  <r>
    <s v="CUST-8132"/>
    <n v="45666"/>
    <n v="89"/>
    <n v="1"/>
    <n v="3895.01"/>
    <n v="5"/>
    <n v="3"/>
    <n v="3"/>
    <s v="533"/>
    <x v="0"/>
  </r>
  <r>
    <s v="CUST-8156"/>
    <n v="45055"/>
    <n v="700"/>
    <n v="1"/>
    <n v="4110.4399999999996"/>
    <n v="2"/>
    <n v="3"/>
    <n v="3"/>
    <s v="233"/>
    <x v="3"/>
  </r>
  <r>
    <s v="CUST-8157"/>
    <n v="45702"/>
    <n v="53"/>
    <n v="5"/>
    <n v="10162.080731786689"/>
    <n v="5"/>
    <n v="4"/>
    <n v="4"/>
    <s v="544"/>
    <x v="2"/>
  </r>
  <r>
    <s v="CUST-8158"/>
    <n v="45651"/>
    <n v="104"/>
    <n v="2"/>
    <n v="6467.37"/>
    <n v="5"/>
    <n v="4"/>
    <n v="3"/>
    <s v="543"/>
    <x v="0"/>
  </r>
  <r>
    <s v="CUST-8162"/>
    <n v="45237"/>
    <n v="518"/>
    <n v="1"/>
    <n v="902.67"/>
    <n v="3"/>
    <n v="3"/>
    <n v="1"/>
    <s v="331"/>
    <x v="1"/>
  </r>
  <r>
    <s v="CUST-8163"/>
    <n v="45286"/>
    <n v="469"/>
    <n v="2"/>
    <n v="2718.94"/>
    <n v="3"/>
    <n v="4"/>
    <n v="2"/>
    <s v="342"/>
    <x v="1"/>
  </r>
  <r>
    <s v="CUST-8165"/>
    <n v="45522"/>
    <n v="233"/>
    <n v="1"/>
    <n v="4429.3100000000004"/>
    <n v="4"/>
    <n v="3"/>
    <n v="3"/>
    <s v="433"/>
    <x v="1"/>
  </r>
  <r>
    <s v="CUST-8166"/>
    <n v="45440"/>
    <n v="315"/>
    <n v="1"/>
    <n v="2324.59"/>
    <n v="4"/>
    <n v="3"/>
    <n v="2"/>
    <s v="432"/>
    <x v="1"/>
  </r>
  <r>
    <s v="CUST-8169"/>
    <n v="45205"/>
    <n v="550"/>
    <n v="1"/>
    <n v="882.36"/>
    <n v="2"/>
    <n v="3"/>
    <n v="1"/>
    <s v="231"/>
    <x v="3"/>
  </r>
  <r>
    <s v="CUST-8173"/>
    <n v="45575"/>
    <n v="180"/>
    <n v="1"/>
    <n v="1982.54"/>
    <n v="4"/>
    <n v="3"/>
    <n v="2"/>
    <s v="432"/>
    <x v="1"/>
  </r>
  <r>
    <s v="CUST-8174"/>
    <n v="45411"/>
    <n v="344"/>
    <n v="1"/>
    <n v="842.25"/>
    <n v="3"/>
    <n v="3"/>
    <n v="1"/>
    <s v="331"/>
    <x v="1"/>
  </r>
  <r>
    <s v="CUST-8175"/>
    <n v="45654"/>
    <n v="101"/>
    <n v="2"/>
    <n v="4680.22"/>
    <n v="5"/>
    <n v="4"/>
    <n v="3"/>
    <s v="543"/>
    <x v="0"/>
  </r>
  <r>
    <s v="CUST-8181"/>
    <n v="45529"/>
    <n v="226"/>
    <n v="5"/>
    <n v="16777.847230744741"/>
    <n v="4"/>
    <n v="4"/>
    <n v="4"/>
    <s v="444"/>
    <x v="2"/>
  </r>
  <r>
    <s v="CUST-8183"/>
    <n v="45415"/>
    <n v="340"/>
    <n v="1"/>
    <n v="1393.78"/>
    <n v="3"/>
    <n v="3"/>
    <n v="1"/>
    <s v="331"/>
    <x v="1"/>
  </r>
  <r>
    <s v="CUST-8188"/>
    <n v="45100"/>
    <n v="655"/>
    <n v="4"/>
    <n v="7152.2353239317399"/>
    <n v="2"/>
    <n v="4"/>
    <n v="4"/>
    <s v="244"/>
    <x v="3"/>
  </r>
  <r>
    <s v="CUST-8190"/>
    <n v="45468"/>
    <n v="287"/>
    <n v="1"/>
    <n v="4099.6499999999996"/>
    <n v="4"/>
    <n v="3"/>
    <n v="3"/>
    <s v="433"/>
    <x v="1"/>
  </r>
  <r>
    <s v="CUST-8192"/>
    <n v="45242"/>
    <n v="513"/>
    <n v="1"/>
    <n v="2789.1"/>
    <n v="3"/>
    <n v="3"/>
    <n v="2"/>
    <s v="332"/>
    <x v="1"/>
  </r>
  <r>
    <s v="CUST-8194"/>
    <n v="45531"/>
    <n v="224"/>
    <n v="1"/>
    <n v="3791.74"/>
    <n v="4"/>
    <n v="3"/>
    <n v="3"/>
    <s v="433"/>
    <x v="1"/>
  </r>
  <r>
    <s v="CUST-8196"/>
    <n v="45548"/>
    <n v="207"/>
    <n v="1"/>
    <n v="3841.43"/>
    <n v="4"/>
    <n v="3"/>
    <n v="3"/>
    <s v="433"/>
    <x v="1"/>
  </r>
  <r>
    <s v="CUST-8200"/>
    <n v="45081"/>
    <n v="674"/>
    <n v="1"/>
    <n v="3729.12"/>
    <n v="2"/>
    <n v="3"/>
    <n v="3"/>
    <s v="233"/>
    <x v="3"/>
  </r>
  <r>
    <s v="CUST-8204"/>
    <n v="45604"/>
    <n v="151"/>
    <n v="1"/>
    <n v="3763.77"/>
    <n v="5"/>
    <n v="3"/>
    <n v="3"/>
    <s v="533"/>
    <x v="0"/>
  </r>
  <r>
    <s v="CUST-8206"/>
    <n v="45555"/>
    <n v="200"/>
    <n v="4"/>
    <n v="11147.396959838579"/>
    <n v="4"/>
    <n v="4"/>
    <n v="4"/>
    <s v="444"/>
    <x v="2"/>
  </r>
  <r>
    <s v="CUST-8208"/>
    <n v="45399"/>
    <n v="356"/>
    <n v="1"/>
    <n v="1702.28"/>
    <n v="3"/>
    <n v="3"/>
    <n v="1"/>
    <s v="331"/>
    <x v="1"/>
  </r>
  <r>
    <s v="CUST-8218"/>
    <n v="45752"/>
    <n v="3"/>
    <n v="4"/>
    <n v="10897.764883322699"/>
    <n v="5"/>
    <n v="4"/>
    <n v="4"/>
    <s v="544"/>
    <x v="2"/>
  </r>
  <r>
    <s v="CUST-8219"/>
    <n v="45181"/>
    <n v="574"/>
    <n v="4"/>
    <n v="11445.082116130599"/>
    <n v="2"/>
    <n v="4"/>
    <n v="4"/>
    <s v="244"/>
    <x v="3"/>
  </r>
  <r>
    <s v="CUST-8223"/>
    <n v="45472"/>
    <n v="283"/>
    <n v="1"/>
    <n v="3353.31"/>
    <n v="4"/>
    <n v="3"/>
    <n v="2"/>
    <s v="432"/>
    <x v="1"/>
  </r>
  <r>
    <s v="CUST-8225"/>
    <n v="45657"/>
    <n v="98"/>
    <n v="1"/>
    <n v="2474.27"/>
    <n v="5"/>
    <n v="3"/>
    <n v="2"/>
    <s v="532"/>
    <x v="0"/>
  </r>
  <r>
    <s v="CUST-8229"/>
    <n v="45098"/>
    <n v="657"/>
    <n v="4"/>
    <n v="7792.9253447706797"/>
    <n v="2"/>
    <n v="4"/>
    <n v="4"/>
    <s v="244"/>
    <x v="3"/>
  </r>
  <r>
    <s v="CUST-8231"/>
    <n v="45467"/>
    <n v="288"/>
    <n v="2"/>
    <n v="3156.8599999999997"/>
    <n v="4"/>
    <n v="4"/>
    <n v="2"/>
    <s v="442"/>
    <x v="1"/>
  </r>
  <r>
    <s v="CUST-8234"/>
    <n v="45744"/>
    <n v="11"/>
    <n v="8"/>
    <n v="18841.209388553216"/>
    <n v="5"/>
    <n v="4"/>
    <n v="4"/>
    <s v="544"/>
    <x v="2"/>
  </r>
  <r>
    <s v="CUST-8235"/>
    <n v="45237"/>
    <n v="518"/>
    <n v="1"/>
    <n v="4492.6899999999996"/>
    <n v="3"/>
    <n v="3"/>
    <n v="3"/>
    <s v="333"/>
    <x v="1"/>
  </r>
  <r>
    <s v="CUST-8239"/>
    <n v="45363"/>
    <n v="392"/>
    <n v="1"/>
    <n v="2870.9"/>
    <n v="3"/>
    <n v="3"/>
    <n v="2"/>
    <s v="332"/>
    <x v="1"/>
  </r>
  <r>
    <s v="CUST-8240"/>
    <n v="45637"/>
    <n v="118"/>
    <n v="9"/>
    <n v="20594.707732116854"/>
    <n v="5"/>
    <n v="5"/>
    <n v="4"/>
    <s v="554"/>
    <x v="2"/>
  </r>
  <r>
    <s v="CUST-8241"/>
    <n v="45530"/>
    <n v="225"/>
    <n v="1"/>
    <n v="4632.3999999999996"/>
    <n v="4"/>
    <n v="3"/>
    <n v="3"/>
    <s v="433"/>
    <x v="1"/>
  </r>
  <r>
    <s v="CUST-8242"/>
    <n v="45035"/>
    <n v="720"/>
    <n v="1"/>
    <n v="1821.07"/>
    <n v="2"/>
    <n v="3"/>
    <n v="2"/>
    <s v="232"/>
    <x v="3"/>
  </r>
  <r>
    <s v="CUST-8248"/>
    <n v="45535"/>
    <n v="220"/>
    <n v="1"/>
    <n v="4327.13"/>
    <n v="4"/>
    <n v="3"/>
    <n v="3"/>
    <s v="433"/>
    <x v="1"/>
  </r>
  <r>
    <s v="CUST-8249"/>
    <n v="45027"/>
    <n v="728"/>
    <n v="1"/>
    <n v="453.29"/>
    <n v="2"/>
    <n v="3"/>
    <n v="1"/>
    <s v="231"/>
    <x v="3"/>
  </r>
  <r>
    <s v="CUST-8255"/>
    <n v="45637"/>
    <n v="118"/>
    <n v="1"/>
    <n v="4629.93"/>
    <n v="5"/>
    <n v="3"/>
    <n v="3"/>
    <s v="533"/>
    <x v="0"/>
  </r>
  <r>
    <s v="CUST-8256"/>
    <n v="45570"/>
    <n v="185"/>
    <n v="1"/>
    <n v="2839.68"/>
    <n v="4"/>
    <n v="3"/>
    <n v="2"/>
    <s v="432"/>
    <x v="1"/>
  </r>
  <r>
    <s v="CUST-8261"/>
    <n v="45542"/>
    <n v="213"/>
    <n v="1"/>
    <n v="4394.21"/>
    <n v="4"/>
    <n v="3"/>
    <n v="3"/>
    <s v="433"/>
    <x v="1"/>
  </r>
  <r>
    <s v="CUST-8262"/>
    <n v="45413"/>
    <n v="342"/>
    <n v="6"/>
    <n v="16258.58823699642"/>
    <n v="3"/>
    <n v="4"/>
    <n v="4"/>
    <s v="344"/>
    <x v="1"/>
  </r>
  <r>
    <s v="CUST-8264"/>
    <n v="45563"/>
    <n v="192"/>
    <n v="4"/>
    <n v="11183.01020931761"/>
    <n v="4"/>
    <n v="4"/>
    <n v="4"/>
    <s v="444"/>
    <x v="2"/>
  </r>
  <r>
    <s v="CUST-8265"/>
    <n v="45206"/>
    <n v="549"/>
    <n v="1"/>
    <n v="91.3"/>
    <n v="2"/>
    <n v="3"/>
    <n v="1"/>
    <s v="231"/>
    <x v="3"/>
  </r>
  <r>
    <s v="CUST-8267"/>
    <n v="45029"/>
    <n v="726"/>
    <n v="4"/>
    <n v="7696.0220119359092"/>
    <n v="2"/>
    <n v="4"/>
    <n v="4"/>
    <s v="244"/>
    <x v="3"/>
  </r>
  <r>
    <s v="CUST-8270"/>
    <n v="45536"/>
    <n v="219"/>
    <n v="1"/>
    <n v="417.17"/>
    <n v="4"/>
    <n v="3"/>
    <n v="1"/>
    <s v="431"/>
    <x v="1"/>
  </r>
  <r>
    <s v="CUST-8276"/>
    <n v="45535"/>
    <n v="220"/>
    <n v="1"/>
    <n v="231.17"/>
    <n v="4"/>
    <n v="3"/>
    <n v="1"/>
    <s v="431"/>
    <x v="1"/>
  </r>
  <r>
    <s v="CUST-8278"/>
    <n v="45231"/>
    <n v="524"/>
    <n v="1"/>
    <n v="4553.9399999999996"/>
    <n v="3"/>
    <n v="3"/>
    <n v="3"/>
    <s v="333"/>
    <x v="1"/>
  </r>
  <r>
    <s v="CUST-8283"/>
    <n v="45111"/>
    <n v="644"/>
    <n v="1"/>
    <n v="1798.35"/>
    <n v="2"/>
    <n v="3"/>
    <n v="2"/>
    <s v="232"/>
    <x v="3"/>
  </r>
  <r>
    <s v="CUST-8284"/>
    <n v="45477"/>
    <n v="278"/>
    <n v="1"/>
    <n v="2233.0500000000002"/>
    <n v="4"/>
    <n v="3"/>
    <n v="2"/>
    <s v="432"/>
    <x v="1"/>
  </r>
  <r>
    <s v="CUST-8297"/>
    <n v="45256"/>
    <n v="499"/>
    <n v="5"/>
    <n v="12448.117140253522"/>
    <n v="3"/>
    <n v="4"/>
    <n v="4"/>
    <s v="344"/>
    <x v="1"/>
  </r>
  <r>
    <s v="CUST-8302"/>
    <n v="45260"/>
    <n v="495"/>
    <n v="1"/>
    <n v="4949.1000000000004"/>
    <n v="3"/>
    <n v="3"/>
    <n v="3"/>
    <s v="333"/>
    <x v="1"/>
  </r>
  <r>
    <s v="CUST-8307"/>
    <n v="45720"/>
    <n v="35"/>
    <n v="3"/>
    <n v="6940.42"/>
    <n v="5"/>
    <n v="4"/>
    <n v="3"/>
    <s v="543"/>
    <x v="0"/>
  </r>
  <r>
    <s v="CUST-8318"/>
    <n v="45737"/>
    <n v="18"/>
    <n v="6"/>
    <n v="11437.28114442132"/>
    <n v="5"/>
    <n v="4"/>
    <n v="4"/>
    <s v="544"/>
    <x v="2"/>
  </r>
  <r>
    <s v="CUST-8319"/>
    <n v="45433"/>
    <n v="322"/>
    <n v="4"/>
    <n v="8742.4514671321886"/>
    <n v="4"/>
    <n v="4"/>
    <n v="4"/>
    <s v="444"/>
    <x v="2"/>
  </r>
  <r>
    <s v="CUST-8330"/>
    <n v="45445"/>
    <n v="310"/>
    <n v="5"/>
    <n v="12038.81790207775"/>
    <n v="4"/>
    <n v="4"/>
    <n v="4"/>
    <s v="444"/>
    <x v="2"/>
  </r>
  <r>
    <s v="CUST-8341"/>
    <n v="45547"/>
    <n v="208"/>
    <n v="4"/>
    <n v="8626.8754072874999"/>
    <n v="4"/>
    <n v="4"/>
    <n v="4"/>
    <s v="444"/>
    <x v="2"/>
  </r>
  <r>
    <s v="CUST-8344"/>
    <n v="45334"/>
    <n v="421"/>
    <n v="1"/>
    <n v="1257.98"/>
    <n v="3"/>
    <n v="3"/>
    <n v="1"/>
    <s v="331"/>
    <x v="1"/>
  </r>
  <r>
    <s v="CUST-8346"/>
    <n v="45434"/>
    <n v="321"/>
    <n v="4"/>
    <n v="10325.518195318549"/>
    <n v="4"/>
    <n v="4"/>
    <n v="4"/>
    <s v="444"/>
    <x v="2"/>
  </r>
  <r>
    <s v="CUST-8350"/>
    <n v="45725"/>
    <n v="30"/>
    <n v="1"/>
    <n v="3284.89"/>
    <n v="5"/>
    <n v="3"/>
    <n v="2"/>
    <s v="532"/>
    <x v="0"/>
  </r>
  <r>
    <s v="CUST-8353"/>
    <n v="45717"/>
    <n v="38"/>
    <n v="9"/>
    <n v="24902.679180163839"/>
    <n v="5"/>
    <n v="5"/>
    <n v="4"/>
    <s v="554"/>
    <x v="2"/>
  </r>
  <r>
    <s v="CUST-8356"/>
    <n v="45545"/>
    <n v="210"/>
    <n v="1"/>
    <n v="2703.48"/>
    <n v="4"/>
    <n v="3"/>
    <n v="2"/>
    <s v="432"/>
    <x v="1"/>
  </r>
  <r>
    <s v="CUST-8362"/>
    <n v="45405"/>
    <n v="350"/>
    <n v="1"/>
    <n v="1455.46"/>
    <n v="3"/>
    <n v="3"/>
    <n v="1"/>
    <s v="331"/>
    <x v="1"/>
  </r>
  <r>
    <s v="CUST-8366"/>
    <n v="45712"/>
    <n v="43"/>
    <n v="1"/>
    <n v="4928.1899999999996"/>
    <n v="5"/>
    <n v="3"/>
    <n v="3"/>
    <s v="533"/>
    <x v="0"/>
  </r>
  <r>
    <s v="CUST-8378"/>
    <n v="45661"/>
    <n v="94"/>
    <n v="1"/>
    <n v="2094.0100000000002"/>
    <n v="5"/>
    <n v="3"/>
    <n v="2"/>
    <s v="532"/>
    <x v="0"/>
  </r>
  <r>
    <s v="CUST-8381"/>
    <n v="45544"/>
    <n v="211"/>
    <n v="1"/>
    <n v="3939.4"/>
    <n v="4"/>
    <n v="3"/>
    <n v="3"/>
    <s v="433"/>
    <x v="1"/>
  </r>
  <r>
    <s v="CUST-8385"/>
    <n v="45286"/>
    <n v="469"/>
    <n v="1"/>
    <n v="2725.13"/>
    <n v="3"/>
    <n v="3"/>
    <n v="2"/>
    <s v="332"/>
    <x v="1"/>
  </r>
  <r>
    <s v="CUST-8397"/>
    <n v="45612"/>
    <n v="143"/>
    <n v="4"/>
    <n v="9852.0049666784598"/>
    <n v="5"/>
    <n v="4"/>
    <n v="4"/>
    <s v="544"/>
    <x v="2"/>
  </r>
  <r>
    <s v="CUST-8398"/>
    <n v="45332"/>
    <n v="423"/>
    <n v="2"/>
    <n v="3043.51"/>
    <n v="3"/>
    <n v="4"/>
    <n v="2"/>
    <s v="342"/>
    <x v="1"/>
  </r>
  <r>
    <s v="CUST-8403"/>
    <n v="45151"/>
    <n v="604"/>
    <n v="1"/>
    <n v="1502.16"/>
    <n v="2"/>
    <n v="3"/>
    <n v="1"/>
    <s v="231"/>
    <x v="3"/>
  </r>
  <r>
    <s v="CUST-8407"/>
    <n v="45341"/>
    <n v="414"/>
    <n v="1"/>
    <n v="3307.13"/>
    <n v="3"/>
    <n v="3"/>
    <n v="2"/>
    <s v="332"/>
    <x v="1"/>
  </r>
  <r>
    <s v="CUST-8409"/>
    <n v="45320"/>
    <n v="435"/>
    <n v="1"/>
    <n v="222.12"/>
    <n v="3"/>
    <n v="3"/>
    <n v="1"/>
    <s v="331"/>
    <x v="1"/>
  </r>
  <r>
    <s v="CUST-8412"/>
    <n v="45163"/>
    <n v="592"/>
    <n v="1"/>
    <n v="4476.3599999999997"/>
    <n v="2"/>
    <n v="3"/>
    <n v="3"/>
    <s v="233"/>
    <x v="3"/>
  </r>
  <r>
    <s v="CUST-8413"/>
    <n v="45512"/>
    <n v="243"/>
    <n v="1"/>
    <n v="1244.25"/>
    <n v="4"/>
    <n v="3"/>
    <n v="1"/>
    <s v="431"/>
    <x v="1"/>
  </r>
  <r>
    <s v="CUST-8415"/>
    <n v="45429"/>
    <n v="326"/>
    <n v="1"/>
    <n v="1836.82"/>
    <n v="4"/>
    <n v="3"/>
    <n v="2"/>
    <s v="432"/>
    <x v="1"/>
  </r>
  <r>
    <s v="CUST-8416"/>
    <n v="45546"/>
    <n v="209"/>
    <n v="5"/>
    <n v="14241.03444271367"/>
    <n v="4"/>
    <n v="4"/>
    <n v="4"/>
    <s v="444"/>
    <x v="2"/>
  </r>
  <r>
    <s v="CUST-8422"/>
    <n v="45095"/>
    <n v="660"/>
    <n v="1"/>
    <n v="143.85"/>
    <n v="2"/>
    <n v="3"/>
    <n v="1"/>
    <s v="231"/>
    <x v="3"/>
  </r>
  <r>
    <s v="CUST-8423"/>
    <n v="45573"/>
    <n v="182"/>
    <n v="1"/>
    <n v="3769.22"/>
    <n v="4"/>
    <n v="3"/>
    <n v="3"/>
    <s v="433"/>
    <x v="1"/>
  </r>
  <r>
    <s v="CUST-8425"/>
    <n v="45092"/>
    <n v="663"/>
    <n v="4"/>
    <n v="11913.352242659899"/>
    <n v="2"/>
    <n v="4"/>
    <n v="4"/>
    <s v="244"/>
    <x v="3"/>
  </r>
  <r>
    <s v="CUST-8428"/>
    <n v="45695"/>
    <n v="60"/>
    <n v="5"/>
    <n v="14345.89314322121"/>
    <n v="5"/>
    <n v="4"/>
    <n v="4"/>
    <s v="544"/>
    <x v="2"/>
  </r>
  <r>
    <s v="CUST-8429"/>
    <n v="45287"/>
    <n v="468"/>
    <n v="1"/>
    <n v="915.82"/>
    <n v="3"/>
    <n v="3"/>
    <n v="1"/>
    <s v="331"/>
    <x v="1"/>
  </r>
  <r>
    <s v="CUST-8437"/>
    <n v="45682"/>
    <n v="73"/>
    <n v="1"/>
    <n v="4787.3"/>
    <n v="5"/>
    <n v="3"/>
    <n v="3"/>
    <s v="533"/>
    <x v="0"/>
  </r>
  <r>
    <s v="CUST-8439"/>
    <n v="45712"/>
    <n v="43"/>
    <n v="1"/>
    <n v="178.73"/>
    <n v="5"/>
    <n v="3"/>
    <n v="1"/>
    <s v="531"/>
    <x v="0"/>
  </r>
  <r>
    <s v="CUST-8440"/>
    <n v="45628"/>
    <n v="127"/>
    <n v="1"/>
    <n v="1941.94"/>
    <n v="5"/>
    <n v="3"/>
    <n v="2"/>
    <s v="532"/>
    <x v="0"/>
  </r>
  <r>
    <s v="CUST-8460"/>
    <n v="45230"/>
    <n v="525"/>
    <n v="1"/>
    <n v="3032.78"/>
    <n v="3"/>
    <n v="3"/>
    <n v="2"/>
    <s v="332"/>
    <x v="1"/>
  </r>
  <r>
    <s v="CUST-8463"/>
    <n v="45533"/>
    <n v="222"/>
    <n v="1"/>
    <n v="1096.1600000000001"/>
    <n v="4"/>
    <n v="3"/>
    <n v="1"/>
    <s v="431"/>
    <x v="1"/>
  </r>
  <r>
    <s v="CUST-8464"/>
    <n v="45209"/>
    <n v="546"/>
    <n v="1"/>
    <n v="667.28"/>
    <n v="2"/>
    <n v="3"/>
    <n v="1"/>
    <s v="231"/>
    <x v="3"/>
  </r>
  <r>
    <s v="CUST-8467"/>
    <n v="45113"/>
    <n v="642"/>
    <n v="1"/>
    <n v="1140.46"/>
    <n v="2"/>
    <n v="3"/>
    <n v="1"/>
    <s v="231"/>
    <x v="3"/>
  </r>
  <r>
    <s v="CUST-8475"/>
    <n v="45205"/>
    <n v="550"/>
    <n v="1"/>
    <n v="4733.55"/>
    <n v="2"/>
    <n v="3"/>
    <n v="3"/>
    <s v="233"/>
    <x v="3"/>
  </r>
  <r>
    <s v="CUST-8478"/>
    <n v="45581"/>
    <n v="174"/>
    <n v="1"/>
    <n v="1715.86"/>
    <n v="4"/>
    <n v="3"/>
    <n v="1"/>
    <s v="431"/>
    <x v="1"/>
  </r>
  <r>
    <s v="CUST-8484"/>
    <n v="45557"/>
    <n v="198"/>
    <n v="4"/>
    <n v="9856.6453864485502"/>
    <n v="4"/>
    <n v="4"/>
    <n v="4"/>
    <s v="444"/>
    <x v="2"/>
  </r>
  <r>
    <s v="CUST-8486"/>
    <n v="45522"/>
    <n v="233"/>
    <n v="5"/>
    <n v="9453.9455754946703"/>
    <n v="4"/>
    <n v="4"/>
    <n v="4"/>
    <s v="444"/>
    <x v="2"/>
  </r>
  <r>
    <s v="CUST-8487"/>
    <n v="45409"/>
    <n v="346"/>
    <n v="6"/>
    <n v="12087.072808302539"/>
    <n v="3"/>
    <n v="4"/>
    <n v="4"/>
    <s v="344"/>
    <x v="1"/>
  </r>
  <r>
    <s v="CUST-8491"/>
    <n v="45749"/>
    <n v="6"/>
    <n v="1"/>
    <n v="1206.82"/>
    <n v="5"/>
    <n v="3"/>
    <n v="1"/>
    <s v="531"/>
    <x v="0"/>
  </r>
  <r>
    <s v="CUST-8493"/>
    <n v="45126"/>
    <n v="629"/>
    <n v="1"/>
    <n v="2155.46"/>
    <n v="2"/>
    <n v="3"/>
    <n v="2"/>
    <s v="232"/>
    <x v="3"/>
  </r>
  <r>
    <s v="CUST-8500"/>
    <n v="45696"/>
    <n v="59"/>
    <n v="1"/>
    <n v="3443.4"/>
    <n v="5"/>
    <n v="3"/>
    <n v="2"/>
    <s v="532"/>
    <x v="0"/>
  </r>
  <r>
    <s v="CUST-8502"/>
    <n v="45229"/>
    <n v="526"/>
    <n v="1"/>
    <n v="1938.56"/>
    <n v="3"/>
    <n v="3"/>
    <n v="2"/>
    <s v="332"/>
    <x v="1"/>
  </r>
  <r>
    <s v="CUST-8504"/>
    <n v="45436"/>
    <n v="319"/>
    <n v="1"/>
    <n v="1800.83"/>
    <n v="4"/>
    <n v="3"/>
    <n v="2"/>
    <s v="432"/>
    <x v="1"/>
  </r>
  <r>
    <s v="CUST-8509"/>
    <n v="45412"/>
    <n v="343"/>
    <n v="4"/>
    <n v="7890.7917812119194"/>
    <n v="3"/>
    <n v="4"/>
    <n v="4"/>
    <s v="344"/>
    <x v="1"/>
  </r>
  <r>
    <s v="CUST-8510"/>
    <n v="45326"/>
    <n v="429"/>
    <n v="1"/>
    <n v="3049.06"/>
    <n v="3"/>
    <n v="3"/>
    <n v="2"/>
    <s v="332"/>
    <x v="1"/>
  </r>
  <r>
    <s v="CUST-8516"/>
    <n v="45488"/>
    <n v="267"/>
    <n v="4"/>
    <n v="11137.479390616341"/>
    <n v="4"/>
    <n v="4"/>
    <n v="4"/>
    <s v="444"/>
    <x v="2"/>
  </r>
  <r>
    <s v="CUST-8524"/>
    <n v="45392"/>
    <n v="363"/>
    <n v="1"/>
    <n v="1965.48"/>
    <n v="3"/>
    <n v="3"/>
    <n v="2"/>
    <s v="332"/>
    <x v="1"/>
  </r>
  <r>
    <s v="CUST-8525"/>
    <n v="45719"/>
    <n v="36"/>
    <n v="4"/>
    <n v="9736.0651557245601"/>
    <n v="5"/>
    <n v="4"/>
    <n v="4"/>
    <s v="544"/>
    <x v="2"/>
  </r>
  <r>
    <s v="CUST-8529"/>
    <n v="45331"/>
    <n v="424"/>
    <n v="1"/>
    <n v="4069.53"/>
    <n v="3"/>
    <n v="3"/>
    <n v="3"/>
    <s v="333"/>
    <x v="1"/>
  </r>
  <r>
    <s v="CUST-8531"/>
    <n v="45728"/>
    <n v="27"/>
    <n v="1"/>
    <n v="4071.02"/>
    <n v="5"/>
    <n v="3"/>
    <n v="3"/>
    <s v="533"/>
    <x v="0"/>
  </r>
  <r>
    <s v="CUST-8537"/>
    <n v="45345"/>
    <n v="410"/>
    <n v="1"/>
    <n v="1940.47"/>
    <n v="3"/>
    <n v="3"/>
    <n v="2"/>
    <s v="332"/>
    <x v="1"/>
  </r>
  <r>
    <s v="CUST-8539"/>
    <n v="45629"/>
    <n v="126"/>
    <n v="1"/>
    <n v="4833.7299999999996"/>
    <n v="5"/>
    <n v="3"/>
    <n v="3"/>
    <s v="533"/>
    <x v="0"/>
  </r>
  <r>
    <s v="CUST-8542"/>
    <n v="45071"/>
    <n v="684"/>
    <n v="1"/>
    <n v="4872.4799999999996"/>
    <n v="2"/>
    <n v="3"/>
    <n v="3"/>
    <s v="233"/>
    <x v="3"/>
  </r>
  <r>
    <s v="CUST-8544"/>
    <n v="45099"/>
    <n v="656"/>
    <n v="1"/>
    <n v="806.88"/>
    <n v="2"/>
    <n v="3"/>
    <n v="1"/>
    <s v="231"/>
    <x v="3"/>
  </r>
  <r>
    <s v="CUST-8545"/>
    <n v="45206"/>
    <n v="549"/>
    <n v="1"/>
    <n v="4338.53"/>
    <n v="2"/>
    <n v="3"/>
    <n v="3"/>
    <s v="233"/>
    <x v="3"/>
  </r>
  <r>
    <s v="CUST-8549"/>
    <n v="45037"/>
    <n v="718"/>
    <n v="1"/>
    <n v="3189.55"/>
    <n v="2"/>
    <n v="3"/>
    <n v="2"/>
    <s v="232"/>
    <x v="3"/>
  </r>
  <r>
    <s v="CUST-8553"/>
    <n v="45589"/>
    <n v="166"/>
    <n v="1"/>
    <n v="1627.06"/>
    <n v="4"/>
    <n v="3"/>
    <n v="1"/>
    <s v="431"/>
    <x v="1"/>
  </r>
  <r>
    <s v="CUST-8554"/>
    <n v="45471"/>
    <n v="284"/>
    <n v="1"/>
    <n v="4665.6400000000003"/>
    <n v="4"/>
    <n v="3"/>
    <n v="3"/>
    <s v="433"/>
    <x v="1"/>
  </r>
  <r>
    <s v="CUST-8558"/>
    <n v="45147"/>
    <n v="608"/>
    <n v="1"/>
    <n v="1461.29"/>
    <n v="2"/>
    <n v="3"/>
    <n v="1"/>
    <s v="231"/>
    <x v="3"/>
  </r>
  <r>
    <s v="CUST-8559"/>
    <n v="45320"/>
    <n v="435"/>
    <n v="1"/>
    <n v="1544.86"/>
    <n v="3"/>
    <n v="3"/>
    <n v="1"/>
    <s v="331"/>
    <x v="1"/>
  </r>
  <r>
    <s v="CUST-8561"/>
    <n v="45254"/>
    <n v="501"/>
    <n v="1"/>
    <n v="160.84"/>
    <n v="3"/>
    <n v="3"/>
    <n v="1"/>
    <s v="331"/>
    <x v="1"/>
  </r>
  <r>
    <s v="CUST-8562"/>
    <n v="45306"/>
    <n v="449"/>
    <n v="4"/>
    <n v="10431.672976509712"/>
    <n v="3"/>
    <n v="4"/>
    <n v="4"/>
    <s v="344"/>
    <x v="1"/>
  </r>
  <r>
    <s v="CUST-8571"/>
    <n v="45385"/>
    <n v="370"/>
    <n v="1"/>
    <n v="1040.8499999999999"/>
    <n v="3"/>
    <n v="3"/>
    <n v="1"/>
    <s v="331"/>
    <x v="1"/>
  </r>
  <r>
    <s v="CUST-8574"/>
    <n v="45370"/>
    <n v="385"/>
    <n v="2"/>
    <n v="3186.89"/>
    <n v="3"/>
    <n v="4"/>
    <n v="2"/>
    <s v="342"/>
    <x v="1"/>
  </r>
  <r>
    <s v="CUST-8576"/>
    <n v="45623"/>
    <n v="132"/>
    <n v="1"/>
    <n v="1120.75"/>
    <n v="5"/>
    <n v="3"/>
    <n v="1"/>
    <s v="531"/>
    <x v="0"/>
  </r>
  <r>
    <s v="CUST-8584"/>
    <n v="45688"/>
    <n v="67"/>
    <n v="1"/>
    <n v="1189.8"/>
    <n v="5"/>
    <n v="3"/>
    <n v="1"/>
    <s v="531"/>
    <x v="0"/>
  </r>
  <r>
    <s v="CUST-8591"/>
    <n v="45029"/>
    <n v="726"/>
    <n v="1"/>
    <n v="3652.04"/>
    <n v="2"/>
    <n v="3"/>
    <n v="3"/>
    <s v="233"/>
    <x v="3"/>
  </r>
  <r>
    <s v="CUST-8593"/>
    <n v="45192"/>
    <n v="563"/>
    <n v="1"/>
    <n v="467.92"/>
    <n v="2"/>
    <n v="3"/>
    <n v="1"/>
    <s v="231"/>
    <x v="3"/>
  </r>
  <r>
    <s v="CUST-8597"/>
    <n v="45724"/>
    <n v="31"/>
    <n v="2"/>
    <n v="5018.26"/>
    <n v="5"/>
    <n v="4"/>
    <n v="3"/>
    <s v="543"/>
    <x v="0"/>
  </r>
  <r>
    <s v="CUST-8598"/>
    <n v="45659"/>
    <n v="96"/>
    <n v="1"/>
    <n v="3230.53"/>
    <n v="5"/>
    <n v="3"/>
    <n v="2"/>
    <s v="532"/>
    <x v="0"/>
  </r>
  <r>
    <s v="CUST-8601"/>
    <n v="45542"/>
    <n v="213"/>
    <n v="1"/>
    <n v="1493.76"/>
    <n v="4"/>
    <n v="3"/>
    <n v="1"/>
    <s v="431"/>
    <x v="1"/>
  </r>
  <r>
    <s v="CUST-8602"/>
    <n v="45061"/>
    <n v="694"/>
    <n v="1"/>
    <n v="3168.21"/>
    <n v="2"/>
    <n v="3"/>
    <n v="2"/>
    <s v="232"/>
    <x v="3"/>
  </r>
  <r>
    <s v="CUST-8603"/>
    <n v="45650"/>
    <n v="105"/>
    <n v="1"/>
    <n v="4516.88"/>
    <n v="5"/>
    <n v="3"/>
    <n v="3"/>
    <s v="533"/>
    <x v="0"/>
  </r>
  <r>
    <s v="CUST-8604"/>
    <n v="45340"/>
    <n v="415"/>
    <n v="5"/>
    <n v="10941.969537984591"/>
    <n v="3"/>
    <n v="4"/>
    <n v="4"/>
    <s v="344"/>
    <x v="1"/>
  </r>
  <r>
    <s v="CUST-8610"/>
    <n v="45737"/>
    <n v="18"/>
    <n v="1"/>
    <n v="2874.12"/>
    <n v="5"/>
    <n v="3"/>
    <n v="2"/>
    <s v="532"/>
    <x v="0"/>
  </r>
  <r>
    <s v="CUST-8615"/>
    <n v="45194"/>
    <n v="561"/>
    <n v="1"/>
    <n v="872.48"/>
    <n v="2"/>
    <n v="3"/>
    <n v="1"/>
    <s v="231"/>
    <x v="3"/>
  </r>
  <r>
    <s v="CUST-8619"/>
    <n v="45422"/>
    <n v="333"/>
    <n v="2"/>
    <n v="1618.9899999999998"/>
    <n v="4"/>
    <n v="4"/>
    <n v="1"/>
    <s v="441"/>
    <x v="1"/>
  </r>
  <r>
    <s v="CUST-8620"/>
    <n v="45209"/>
    <n v="546"/>
    <n v="4"/>
    <n v="9843.2216546826203"/>
    <n v="2"/>
    <n v="4"/>
    <n v="4"/>
    <s v="244"/>
    <x v="3"/>
  </r>
  <r>
    <s v="CUST-8627"/>
    <n v="45621"/>
    <n v="134"/>
    <n v="1"/>
    <n v="1335.69"/>
    <n v="5"/>
    <n v="3"/>
    <n v="1"/>
    <s v="531"/>
    <x v="0"/>
  </r>
  <r>
    <s v="CUST-8629"/>
    <n v="45465"/>
    <n v="290"/>
    <n v="2"/>
    <n v="4424.53"/>
    <n v="4"/>
    <n v="4"/>
    <n v="3"/>
    <s v="443"/>
    <x v="1"/>
  </r>
  <r>
    <s v="CUST-8631"/>
    <n v="45362"/>
    <n v="393"/>
    <n v="4"/>
    <n v="11167.432577578551"/>
    <n v="3"/>
    <n v="4"/>
    <n v="4"/>
    <s v="344"/>
    <x v="1"/>
  </r>
  <r>
    <s v="CUST-8632"/>
    <n v="45246"/>
    <n v="509"/>
    <n v="1"/>
    <n v="3670.57"/>
    <n v="3"/>
    <n v="3"/>
    <n v="3"/>
    <s v="333"/>
    <x v="1"/>
  </r>
  <r>
    <s v="CUST-8638"/>
    <n v="45298"/>
    <n v="457"/>
    <n v="1"/>
    <n v="1093.1400000000001"/>
    <n v="3"/>
    <n v="3"/>
    <n v="1"/>
    <s v="331"/>
    <x v="1"/>
  </r>
  <r>
    <s v="CUST-8643"/>
    <n v="45664"/>
    <n v="91"/>
    <n v="1"/>
    <n v="4479.0200000000004"/>
    <n v="5"/>
    <n v="3"/>
    <n v="3"/>
    <s v="533"/>
    <x v="0"/>
  </r>
  <r>
    <s v="CUST-8644"/>
    <n v="45305"/>
    <n v="450"/>
    <n v="1"/>
    <n v="4391.1099999999997"/>
    <n v="3"/>
    <n v="3"/>
    <n v="3"/>
    <s v="333"/>
    <x v="1"/>
  </r>
  <r>
    <s v="CUST-8645"/>
    <n v="45136"/>
    <n v="619"/>
    <n v="1"/>
    <n v="4751.05"/>
    <n v="2"/>
    <n v="3"/>
    <n v="3"/>
    <s v="233"/>
    <x v="3"/>
  </r>
  <r>
    <s v="CUST-8651"/>
    <n v="45157"/>
    <n v="598"/>
    <n v="1"/>
    <n v="3511.27"/>
    <n v="2"/>
    <n v="3"/>
    <n v="3"/>
    <s v="233"/>
    <x v="3"/>
  </r>
  <r>
    <s v="CUST-8652"/>
    <n v="45677"/>
    <n v="78"/>
    <n v="1"/>
    <n v="4708.04"/>
    <n v="5"/>
    <n v="3"/>
    <n v="3"/>
    <s v="533"/>
    <x v="0"/>
  </r>
  <r>
    <s v="CUST-8654"/>
    <n v="45182"/>
    <n v="573"/>
    <n v="1"/>
    <n v="4874.49"/>
    <n v="2"/>
    <n v="3"/>
    <n v="3"/>
    <s v="233"/>
    <x v="3"/>
  </r>
  <r>
    <s v="CUST-8655"/>
    <n v="45309"/>
    <n v="446"/>
    <n v="5"/>
    <n v="11709.699203065909"/>
    <n v="3"/>
    <n v="4"/>
    <n v="4"/>
    <s v="344"/>
    <x v="1"/>
  </r>
  <r>
    <s v="CUST-8662"/>
    <n v="45317"/>
    <n v="438"/>
    <n v="1"/>
    <n v="3736.83"/>
    <n v="3"/>
    <n v="3"/>
    <n v="3"/>
    <s v="333"/>
    <x v="1"/>
  </r>
  <r>
    <s v="CUST-8665"/>
    <n v="45419"/>
    <n v="336"/>
    <n v="1"/>
    <n v="1383.55"/>
    <n v="3"/>
    <n v="3"/>
    <n v="1"/>
    <s v="331"/>
    <x v="1"/>
  </r>
  <r>
    <s v="CUST-8666"/>
    <n v="45587"/>
    <n v="168"/>
    <n v="1"/>
    <n v="2302.15"/>
    <n v="4"/>
    <n v="3"/>
    <n v="2"/>
    <s v="432"/>
    <x v="1"/>
  </r>
  <r>
    <s v="CUST-8667"/>
    <n v="45286"/>
    <n v="469"/>
    <n v="1"/>
    <n v="1786.12"/>
    <n v="3"/>
    <n v="3"/>
    <n v="2"/>
    <s v="332"/>
    <x v="1"/>
  </r>
  <r>
    <s v="CUST-8669"/>
    <n v="45584"/>
    <n v="171"/>
    <n v="1"/>
    <n v="4475.79"/>
    <n v="4"/>
    <n v="3"/>
    <n v="3"/>
    <s v="433"/>
    <x v="1"/>
  </r>
  <r>
    <s v="CUST-8673"/>
    <n v="45446"/>
    <n v="309"/>
    <n v="2"/>
    <n v="7545.1"/>
    <n v="4"/>
    <n v="4"/>
    <n v="4"/>
    <s v="444"/>
    <x v="2"/>
  </r>
  <r>
    <s v="CUST-8675"/>
    <n v="45706"/>
    <n v="49"/>
    <n v="1"/>
    <n v="4839.26"/>
    <n v="5"/>
    <n v="3"/>
    <n v="3"/>
    <s v="533"/>
    <x v="0"/>
  </r>
  <r>
    <s v="CUST-8686"/>
    <n v="45637"/>
    <n v="118"/>
    <n v="1"/>
    <n v="2677.13"/>
    <n v="5"/>
    <n v="3"/>
    <n v="2"/>
    <s v="532"/>
    <x v="0"/>
  </r>
  <r>
    <s v="CUST-8687"/>
    <n v="45479"/>
    <n v="276"/>
    <n v="1"/>
    <n v="1879.13"/>
    <n v="4"/>
    <n v="3"/>
    <n v="2"/>
    <s v="432"/>
    <x v="1"/>
  </r>
  <r>
    <s v="CUST-8688"/>
    <n v="45031"/>
    <n v="724"/>
    <n v="4"/>
    <n v="9409.1303135122689"/>
    <n v="2"/>
    <n v="4"/>
    <n v="4"/>
    <s v="244"/>
    <x v="3"/>
  </r>
  <r>
    <s v="CUST-8695"/>
    <n v="45176"/>
    <n v="579"/>
    <n v="1"/>
    <n v="3504.71"/>
    <n v="2"/>
    <n v="3"/>
    <n v="3"/>
    <s v="233"/>
    <x v="3"/>
  </r>
  <r>
    <s v="CUST-8701"/>
    <n v="45097"/>
    <n v="658"/>
    <n v="4"/>
    <n v="7285.4564552170395"/>
    <n v="2"/>
    <n v="4"/>
    <n v="4"/>
    <s v="244"/>
    <x v="3"/>
  </r>
  <r>
    <s v="CUST-8703"/>
    <n v="45237"/>
    <n v="518"/>
    <n v="1"/>
    <n v="254.92"/>
    <n v="3"/>
    <n v="3"/>
    <n v="1"/>
    <s v="331"/>
    <x v="1"/>
  </r>
  <r>
    <s v="CUST-8705"/>
    <n v="45529"/>
    <n v="226"/>
    <n v="4"/>
    <n v="8695.0599994325403"/>
    <n v="4"/>
    <n v="4"/>
    <n v="4"/>
    <s v="444"/>
    <x v="2"/>
  </r>
  <r>
    <s v="CUST-8708"/>
    <n v="45239"/>
    <n v="516"/>
    <n v="1"/>
    <n v="3773.46"/>
    <n v="3"/>
    <n v="3"/>
    <n v="3"/>
    <s v="333"/>
    <x v="1"/>
  </r>
  <r>
    <s v="CUST-8710"/>
    <n v="45683"/>
    <n v="72"/>
    <n v="1"/>
    <n v="4270.7299999999996"/>
    <n v="5"/>
    <n v="3"/>
    <n v="3"/>
    <s v="533"/>
    <x v="0"/>
  </r>
  <r>
    <s v="CUST-8714"/>
    <n v="45487"/>
    <n v="268"/>
    <n v="1"/>
    <n v="3561.24"/>
    <n v="4"/>
    <n v="3"/>
    <n v="3"/>
    <s v="433"/>
    <x v="1"/>
  </r>
  <r>
    <s v="CUST-8721"/>
    <n v="45509"/>
    <n v="246"/>
    <n v="8"/>
    <n v="19611.487859832436"/>
    <n v="4"/>
    <n v="4"/>
    <n v="4"/>
    <s v="444"/>
    <x v="2"/>
  </r>
  <r>
    <s v="CUST-8726"/>
    <n v="45587"/>
    <n v="168"/>
    <n v="1"/>
    <n v="1800.65"/>
    <n v="4"/>
    <n v="3"/>
    <n v="2"/>
    <s v="432"/>
    <x v="1"/>
  </r>
  <r>
    <s v="CUST-8727"/>
    <n v="45620"/>
    <n v="135"/>
    <n v="2"/>
    <n v="6656.93"/>
    <n v="5"/>
    <n v="4"/>
    <n v="3"/>
    <s v="543"/>
    <x v="0"/>
  </r>
  <r>
    <s v="CUST-8730"/>
    <n v="45391"/>
    <n v="364"/>
    <n v="1"/>
    <n v="2115.7600000000002"/>
    <n v="3"/>
    <n v="3"/>
    <n v="2"/>
    <s v="332"/>
    <x v="1"/>
  </r>
  <r>
    <s v="CUST-8731"/>
    <n v="45635"/>
    <n v="120"/>
    <n v="1"/>
    <n v="3091.39"/>
    <n v="5"/>
    <n v="3"/>
    <n v="2"/>
    <s v="532"/>
    <x v="0"/>
  </r>
  <r>
    <s v="CUST-8733"/>
    <n v="45664"/>
    <n v="91"/>
    <n v="5"/>
    <n v="11768.61863592758"/>
    <n v="5"/>
    <n v="4"/>
    <n v="4"/>
    <s v="544"/>
    <x v="2"/>
  </r>
  <r>
    <s v="CUST-8737"/>
    <n v="45635"/>
    <n v="120"/>
    <n v="2"/>
    <n v="3122.01"/>
    <n v="5"/>
    <n v="4"/>
    <n v="2"/>
    <s v="542"/>
    <x v="0"/>
  </r>
  <r>
    <s v="CUST-8742"/>
    <n v="45425"/>
    <n v="330"/>
    <n v="1"/>
    <n v="3964.31"/>
    <n v="4"/>
    <n v="3"/>
    <n v="3"/>
    <s v="433"/>
    <x v="1"/>
  </r>
  <r>
    <s v="CUST-8743"/>
    <n v="45403"/>
    <n v="352"/>
    <n v="4"/>
    <n v="9792.04561717254"/>
    <n v="3"/>
    <n v="4"/>
    <n v="4"/>
    <s v="344"/>
    <x v="1"/>
  </r>
  <r>
    <s v="CUST-8748"/>
    <n v="45558"/>
    <n v="197"/>
    <n v="1"/>
    <n v="680.52"/>
    <n v="4"/>
    <n v="3"/>
    <n v="1"/>
    <s v="431"/>
    <x v="1"/>
  </r>
  <r>
    <s v="CUST-8753"/>
    <n v="45584"/>
    <n v="171"/>
    <n v="2"/>
    <n v="4811.55"/>
    <n v="4"/>
    <n v="4"/>
    <n v="3"/>
    <s v="443"/>
    <x v="1"/>
  </r>
  <r>
    <s v="CUST-8756"/>
    <n v="45524"/>
    <n v="231"/>
    <n v="1"/>
    <n v="4673.63"/>
    <n v="4"/>
    <n v="3"/>
    <n v="3"/>
    <s v="433"/>
    <x v="1"/>
  </r>
  <r>
    <s v="CUST-8757"/>
    <n v="45327"/>
    <n v="428"/>
    <n v="1"/>
    <n v="727.27"/>
    <n v="3"/>
    <n v="3"/>
    <n v="1"/>
    <s v="331"/>
    <x v="1"/>
  </r>
  <r>
    <s v="CUST-8759"/>
    <n v="45302"/>
    <n v="453"/>
    <n v="6"/>
    <n v="15864.327461468711"/>
    <n v="3"/>
    <n v="4"/>
    <n v="4"/>
    <s v="344"/>
    <x v="1"/>
  </r>
  <r>
    <s v="CUST-8771"/>
    <n v="45356"/>
    <n v="399"/>
    <n v="1"/>
    <n v="4060.16"/>
    <n v="3"/>
    <n v="3"/>
    <n v="3"/>
    <s v="333"/>
    <x v="1"/>
  </r>
  <r>
    <s v="CUST-8775"/>
    <n v="45466"/>
    <n v="289"/>
    <n v="4"/>
    <n v="11132.524735954479"/>
    <n v="4"/>
    <n v="4"/>
    <n v="4"/>
    <s v="444"/>
    <x v="2"/>
  </r>
  <r>
    <s v="CUST-8780"/>
    <n v="45742"/>
    <n v="13"/>
    <n v="2"/>
    <n v="3077.6600000000003"/>
    <n v="5"/>
    <n v="4"/>
    <n v="2"/>
    <s v="542"/>
    <x v="0"/>
  </r>
  <r>
    <s v="CUST-8785"/>
    <n v="45417"/>
    <n v="338"/>
    <n v="1"/>
    <n v="4680.0600000000004"/>
    <n v="3"/>
    <n v="3"/>
    <n v="3"/>
    <s v="333"/>
    <x v="1"/>
  </r>
  <r>
    <s v="CUST-8790"/>
    <n v="45528"/>
    <n v="227"/>
    <n v="1"/>
    <n v="4639.83"/>
    <n v="4"/>
    <n v="3"/>
    <n v="3"/>
    <s v="433"/>
    <x v="1"/>
  </r>
  <r>
    <s v="CUST-8796"/>
    <n v="45169"/>
    <n v="586"/>
    <n v="1"/>
    <n v="1185.6199999999999"/>
    <n v="2"/>
    <n v="3"/>
    <n v="1"/>
    <s v="231"/>
    <x v="3"/>
  </r>
  <r>
    <s v="CUST-8797"/>
    <n v="45324"/>
    <n v="431"/>
    <n v="1"/>
    <n v="3681.43"/>
    <n v="3"/>
    <n v="3"/>
    <n v="3"/>
    <s v="333"/>
    <x v="1"/>
  </r>
  <r>
    <s v="CUST-8798"/>
    <n v="45289"/>
    <n v="466"/>
    <n v="1"/>
    <n v="922.17"/>
    <n v="3"/>
    <n v="3"/>
    <n v="1"/>
    <s v="331"/>
    <x v="1"/>
  </r>
  <r>
    <s v="CUST-8799"/>
    <n v="45604"/>
    <n v="151"/>
    <n v="1"/>
    <n v="3093.79"/>
    <n v="5"/>
    <n v="3"/>
    <n v="2"/>
    <s v="532"/>
    <x v="0"/>
  </r>
  <r>
    <s v="CUST-8802"/>
    <n v="45259"/>
    <n v="496"/>
    <n v="1"/>
    <n v="359.58"/>
    <n v="3"/>
    <n v="3"/>
    <n v="1"/>
    <s v="331"/>
    <x v="1"/>
  </r>
  <r>
    <s v="CUST-8803"/>
    <n v="45385"/>
    <n v="370"/>
    <n v="1"/>
    <n v="677.87"/>
    <n v="3"/>
    <n v="3"/>
    <n v="1"/>
    <s v="331"/>
    <x v="1"/>
  </r>
  <r>
    <s v="CUST-8804"/>
    <n v="45521"/>
    <n v="234"/>
    <n v="1"/>
    <n v="1953.63"/>
    <n v="4"/>
    <n v="3"/>
    <n v="2"/>
    <s v="432"/>
    <x v="1"/>
  </r>
  <r>
    <s v="CUST-8808"/>
    <n v="45300"/>
    <n v="455"/>
    <n v="1"/>
    <n v="360.47"/>
    <n v="3"/>
    <n v="3"/>
    <n v="1"/>
    <s v="331"/>
    <x v="1"/>
  </r>
  <r>
    <s v="CUST-8809"/>
    <n v="45236"/>
    <n v="519"/>
    <n v="1"/>
    <n v="2767.63"/>
    <n v="3"/>
    <n v="3"/>
    <n v="2"/>
    <s v="332"/>
    <x v="1"/>
  </r>
  <r>
    <s v="CUST-8815"/>
    <n v="45233"/>
    <n v="522"/>
    <n v="1"/>
    <n v="3601.97"/>
    <n v="3"/>
    <n v="3"/>
    <n v="3"/>
    <s v="333"/>
    <x v="1"/>
  </r>
  <r>
    <s v="CUST-8816"/>
    <n v="45193"/>
    <n v="562"/>
    <n v="1"/>
    <n v="1667.68"/>
    <n v="2"/>
    <n v="3"/>
    <n v="1"/>
    <s v="231"/>
    <x v="3"/>
  </r>
  <r>
    <s v="CUST-8819"/>
    <n v="45506"/>
    <n v="249"/>
    <n v="1"/>
    <n v="4608.75"/>
    <n v="4"/>
    <n v="3"/>
    <n v="3"/>
    <s v="433"/>
    <x v="1"/>
  </r>
  <r>
    <s v="CUST-8824"/>
    <n v="45332"/>
    <n v="423"/>
    <n v="1"/>
    <n v="1398.91"/>
    <n v="3"/>
    <n v="3"/>
    <n v="1"/>
    <s v="331"/>
    <x v="1"/>
  </r>
  <r>
    <s v="CUST-8825"/>
    <n v="45048"/>
    <n v="707"/>
    <n v="1"/>
    <n v="3704.4"/>
    <n v="2"/>
    <n v="3"/>
    <n v="3"/>
    <s v="233"/>
    <x v="3"/>
  </r>
  <r>
    <s v="CUST-8827"/>
    <n v="45470"/>
    <n v="285"/>
    <n v="1"/>
    <n v="487.14"/>
    <n v="4"/>
    <n v="3"/>
    <n v="1"/>
    <s v="431"/>
    <x v="1"/>
  </r>
  <r>
    <s v="CUST-8828"/>
    <n v="45654"/>
    <n v="101"/>
    <n v="2"/>
    <n v="5340.3899999999994"/>
    <n v="5"/>
    <n v="4"/>
    <n v="3"/>
    <s v="543"/>
    <x v="0"/>
  </r>
  <r>
    <s v="CUST-8832"/>
    <n v="45673"/>
    <n v="82"/>
    <n v="1"/>
    <n v="134.13999999999999"/>
    <n v="5"/>
    <n v="3"/>
    <n v="1"/>
    <s v="531"/>
    <x v="0"/>
  </r>
  <r>
    <s v="CUST-8835"/>
    <n v="45607"/>
    <n v="148"/>
    <n v="2"/>
    <n v="3470.0299999999997"/>
    <n v="5"/>
    <n v="4"/>
    <n v="2"/>
    <s v="542"/>
    <x v="0"/>
  </r>
  <r>
    <s v="CUST-8843"/>
    <n v="45672"/>
    <n v="83"/>
    <n v="1"/>
    <n v="4240.21"/>
    <n v="5"/>
    <n v="3"/>
    <n v="3"/>
    <s v="533"/>
    <x v="0"/>
  </r>
  <r>
    <s v="CUST-8844"/>
    <n v="45565"/>
    <n v="190"/>
    <n v="1"/>
    <n v="1320.37"/>
    <n v="4"/>
    <n v="3"/>
    <n v="1"/>
    <s v="431"/>
    <x v="1"/>
  </r>
  <r>
    <s v="CUST-8849"/>
    <n v="45681"/>
    <n v="74"/>
    <n v="1"/>
    <n v="2961.38"/>
    <n v="5"/>
    <n v="3"/>
    <n v="2"/>
    <s v="532"/>
    <x v="0"/>
  </r>
  <r>
    <s v="CUST-8851"/>
    <n v="45399"/>
    <n v="356"/>
    <n v="1"/>
    <n v="3145.13"/>
    <n v="3"/>
    <n v="3"/>
    <n v="2"/>
    <s v="332"/>
    <x v="1"/>
  </r>
  <r>
    <s v="CUST-8852"/>
    <n v="45293"/>
    <n v="462"/>
    <n v="1"/>
    <n v="3179.95"/>
    <n v="3"/>
    <n v="3"/>
    <n v="2"/>
    <s v="332"/>
    <x v="1"/>
  </r>
  <r>
    <s v="CUST-8856"/>
    <n v="45733"/>
    <n v="22"/>
    <n v="1"/>
    <n v="230.67"/>
    <n v="5"/>
    <n v="3"/>
    <n v="1"/>
    <s v="531"/>
    <x v="0"/>
  </r>
  <r>
    <s v="CUST-8860"/>
    <n v="45755"/>
    <n v="0"/>
    <n v="1"/>
    <n v="3810.68"/>
    <n v="5"/>
    <n v="3"/>
    <n v="3"/>
    <s v="533"/>
    <x v="0"/>
  </r>
  <r>
    <s v="CUST-8865"/>
    <n v="45435"/>
    <n v="320"/>
    <n v="2"/>
    <n v="4884.5"/>
    <n v="4"/>
    <n v="4"/>
    <n v="3"/>
    <s v="443"/>
    <x v="1"/>
  </r>
  <r>
    <s v="CUST-8870"/>
    <n v="45667"/>
    <n v="88"/>
    <n v="4"/>
    <n v="10958.396980677499"/>
    <n v="5"/>
    <n v="4"/>
    <n v="4"/>
    <s v="544"/>
    <x v="2"/>
  </r>
  <r>
    <s v="CUST-8872"/>
    <n v="45403"/>
    <n v="352"/>
    <n v="1"/>
    <n v="4870.3900000000003"/>
    <n v="3"/>
    <n v="3"/>
    <n v="3"/>
    <s v="333"/>
    <x v="1"/>
  </r>
  <r>
    <s v="CUST-8874"/>
    <n v="45671"/>
    <n v="84"/>
    <n v="1"/>
    <n v="3286.46"/>
    <n v="5"/>
    <n v="3"/>
    <n v="2"/>
    <s v="532"/>
    <x v="0"/>
  </r>
  <r>
    <s v="CUST-8884"/>
    <n v="45363"/>
    <n v="392"/>
    <n v="1"/>
    <n v="1510.35"/>
    <n v="3"/>
    <n v="3"/>
    <n v="1"/>
    <s v="331"/>
    <x v="1"/>
  </r>
  <r>
    <s v="CUST-8891"/>
    <n v="45706"/>
    <n v="49"/>
    <n v="1"/>
    <n v="3615.05"/>
    <n v="5"/>
    <n v="3"/>
    <n v="3"/>
    <s v="533"/>
    <x v="0"/>
  </r>
  <r>
    <s v="CUST-8893"/>
    <n v="45034"/>
    <n v="721"/>
    <n v="1"/>
    <n v="2389.7600000000002"/>
    <n v="2"/>
    <n v="3"/>
    <n v="2"/>
    <s v="232"/>
    <x v="3"/>
  </r>
  <r>
    <s v="CUST-8902"/>
    <n v="45122"/>
    <n v="633"/>
    <n v="1"/>
    <n v="2653.94"/>
    <n v="2"/>
    <n v="3"/>
    <n v="2"/>
    <s v="232"/>
    <x v="3"/>
  </r>
  <r>
    <s v="CUST-8907"/>
    <n v="45696"/>
    <n v="59"/>
    <n v="1"/>
    <n v="4897.1400000000003"/>
    <n v="5"/>
    <n v="3"/>
    <n v="3"/>
    <s v="533"/>
    <x v="0"/>
  </r>
  <r>
    <s v="CUST-8915"/>
    <n v="45025"/>
    <n v="730"/>
    <n v="4"/>
    <n v="7492.8723885324507"/>
    <n v="2"/>
    <n v="4"/>
    <n v="4"/>
    <s v="244"/>
    <x v="3"/>
  </r>
  <r>
    <s v="CUST-8919"/>
    <n v="45679"/>
    <n v="76"/>
    <n v="2"/>
    <n v="5749.98"/>
    <n v="5"/>
    <n v="4"/>
    <n v="3"/>
    <s v="543"/>
    <x v="0"/>
  </r>
  <r>
    <s v="CUST-8922"/>
    <n v="45700"/>
    <n v="55"/>
    <n v="4"/>
    <n v="11098.176330183431"/>
    <n v="5"/>
    <n v="4"/>
    <n v="4"/>
    <s v="544"/>
    <x v="2"/>
  </r>
  <r>
    <s v="CUST-8925"/>
    <n v="45407"/>
    <n v="348"/>
    <n v="1"/>
    <n v="989.8"/>
    <n v="3"/>
    <n v="3"/>
    <n v="1"/>
    <s v="331"/>
    <x v="1"/>
  </r>
  <r>
    <s v="CUST-8928"/>
    <n v="45395"/>
    <n v="360"/>
    <n v="4"/>
    <n v="8056.6096005013806"/>
    <n v="3"/>
    <n v="4"/>
    <n v="4"/>
    <s v="344"/>
    <x v="1"/>
  </r>
  <r>
    <s v="CUST-8931"/>
    <n v="45554"/>
    <n v="201"/>
    <n v="9"/>
    <n v="23378.27565678726"/>
    <n v="4"/>
    <n v="5"/>
    <n v="4"/>
    <s v="454"/>
    <x v="2"/>
  </r>
  <r>
    <s v="CUST-8932"/>
    <n v="45097"/>
    <n v="658"/>
    <n v="1"/>
    <n v="4366.75"/>
    <n v="2"/>
    <n v="3"/>
    <n v="3"/>
    <s v="233"/>
    <x v="3"/>
  </r>
  <r>
    <s v="CUST-8937"/>
    <n v="45430"/>
    <n v="325"/>
    <n v="1"/>
    <n v="1614.02"/>
    <n v="4"/>
    <n v="3"/>
    <n v="1"/>
    <s v="431"/>
    <x v="1"/>
  </r>
  <r>
    <s v="CUST-8938"/>
    <n v="45298"/>
    <n v="457"/>
    <n v="1"/>
    <n v="2892.26"/>
    <n v="3"/>
    <n v="3"/>
    <n v="2"/>
    <s v="332"/>
    <x v="1"/>
  </r>
  <r>
    <s v="CUST-8939"/>
    <n v="45230"/>
    <n v="525"/>
    <n v="1"/>
    <n v="1014.17"/>
    <n v="3"/>
    <n v="3"/>
    <n v="1"/>
    <s v="331"/>
    <x v="1"/>
  </r>
  <r>
    <s v="CUST-8946"/>
    <n v="45125"/>
    <n v="630"/>
    <n v="1"/>
    <n v="4496.8500000000004"/>
    <n v="2"/>
    <n v="3"/>
    <n v="3"/>
    <s v="233"/>
    <x v="3"/>
  </r>
  <r>
    <s v="CUST-8947"/>
    <n v="45057"/>
    <n v="698"/>
    <n v="1"/>
    <n v="1845.26"/>
    <n v="2"/>
    <n v="3"/>
    <n v="2"/>
    <s v="232"/>
    <x v="3"/>
  </r>
  <r>
    <s v="CUST-8948"/>
    <n v="45567"/>
    <n v="188"/>
    <n v="1"/>
    <n v="4847.05"/>
    <n v="4"/>
    <n v="3"/>
    <n v="3"/>
    <s v="433"/>
    <x v="1"/>
  </r>
  <r>
    <s v="CUST-8950"/>
    <n v="45118"/>
    <n v="637"/>
    <n v="1"/>
    <n v="2770.42"/>
    <n v="2"/>
    <n v="3"/>
    <n v="2"/>
    <s v="232"/>
    <x v="3"/>
  </r>
  <r>
    <s v="CUST-8951"/>
    <n v="45660"/>
    <n v="95"/>
    <n v="1"/>
    <n v="1635.4"/>
    <n v="5"/>
    <n v="3"/>
    <n v="1"/>
    <s v="531"/>
    <x v="0"/>
  </r>
  <r>
    <s v="CUST-8952"/>
    <n v="45443"/>
    <n v="312"/>
    <n v="1"/>
    <n v="4653.0200000000004"/>
    <n v="4"/>
    <n v="3"/>
    <n v="3"/>
    <s v="433"/>
    <x v="1"/>
  </r>
  <r>
    <s v="CUST-8953"/>
    <n v="45164"/>
    <n v="591"/>
    <n v="1"/>
    <n v="2135.4499999999998"/>
    <n v="2"/>
    <n v="3"/>
    <n v="2"/>
    <s v="232"/>
    <x v="3"/>
  </r>
  <r>
    <s v="CUST-8954"/>
    <n v="45515"/>
    <n v="240"/>
    <n v="1"/>
    <n v="2031.94"/>
    <n v="4"/>
    <n v="3"/>
    <n v="2"/>
    <s v="432"/>
    <x v="1"/>
  </r>
  <r>
    <s v="CUST-8956"/>
    <n v="45159"/>
    <n v="596"/>
    <n v="1"/>
    <n v="4718.99"/>
    <n v="2"/>
    <n v="3"/>
    <n v="3"/>
    <s v="233"/>
    <x v="3"/>
  </r>
  <r>
    <s v="CUST-8958"/>
    <n v="45570"/>
    <n v="185"/>
    <n v="4"/>
    <n v="11362.310816638119"/>
    <n v="4"/>
    <n v="4"/>
    <n v="4"/>
    <s v="444"/>
    <x v="2"/>
  </r>
  <r>
    <s v="CUST-8960"/>
    <n v="45698"/>
    <n v="57"/>
    <n v="1"/>
    <n v="1373.85"/>
    <n v="5"/>
    <n v="3"/>
    <n v="1"/>
    <s v="531"/>
    <x v="0"/>
  </r>
  <r>
    <s v="CUST-8961"/>
    <n v="45533"/>
    <n v="222"/>
    <n v="4"/>
    <n v="9760.1919062455399"/>
    <n v="4"/>
    <n v="4"/>
    <n v="4"/>
    <s v="444"/>
    <x v="2"/>
  </r>
  <r>
    <s v="CUST-8964"/>
    <n v="45568"/>
    <n v="187"/>
    <n v="4"/>
    <n v="11446.12173953405"/>
    <n v="4"/>
    <n v="4"/>
    <n v="4"/>
    <s v="444"/>
    <x v="2"/>
  </r>
  <r>
    <s v="CUST-8975"/>
    <n v="45043"/>
    <n v="712"/>
    <n v="1"/>
    <n v="1188.06"/>
    <n v="2"/>
    <n v="3"/>
    <n v="1"/>
    <s v="231"/>
    <x v="3"/>
  </r>
  <r>
    <s v="CUST-8977"/>
    <n v="45284"/>
    <n v="471"/>
    <n v="2"/>
    <n v="7592.41"/>
    <n v="3"/>
    <n v="4"/>
    <n v="4"/>
    <s v="344"/>
    <x v="1"/>
  </r>
  <r>
    <s v="CUST-8978"/>
    <n v="45132"/>
    <n v="623"/>
    <n v="1"/>
    <n v="969.02"/>
    <n v="2"/>
    <n v="3"/>
    <n v="1"/>
    <s v="231"/>
    <x v="3"/>
  </r>
  <r>
    <s v="CUST-8980"/>
    <n v="45685"/>
    <n v="70"/>
    <n v="1"/>
    <n v="2209.1999999999998"/>
    <n v="5"/>
    <n v="3"/>
    <n v="2"/>
    <s v="532"/>
    <x v="0"/>
  </r>
  <r>
    <s v="CUST-8983"/>
    <n v="45507"/>
    <n v="248"/>
    <n v="1"/>
    <n v="3882.91"/>
    <n v="4"/>
    <n v="3"/>
    <n v="3"/>
    <s v="433"/>
    <x v="1"/>
  </r>
  <r>
    <s v="CUST-8986"/>
    <n v="45127"/>
    <n v="628"/>
    <n v="1"/>
    <n v="1712.03"/>
    <n v="2"/>
    <n v="3"/>
    <n v="1"/>
    <s v="231"/>
    <x v="3"/>
  </r>
  <r>
    <s v="CUST-8990"/>
    <n v="45328"/>
    <n v="427"/>
    <n v="1"/>
    <n v="3631.61"/>
    <n v="3"/>
    <n v="3"/>
    <n v="3"/>
    <s v="333"/>
    <x v="1"/>
  </r>
  <r>
    <s v="CUST-9005"/>
    <n v="45400"/>
    <n v="355"/>
    <n v="1"/>
    <n v="2767.1"/>
    <n v="3"/>
    <n v="3"/>
    <n v="2"/>
    <s v="332"/>
    <x v="1"/>
  </r>
  <r>
    <s v="CUST-9010"/>
    <n v="45078"/>
    <n v="677"/>
    <n v="1"/>
    <n v="3377.96"/>
    <n v="2"/>
    <n v="3"/>
    <n v="2"/>
    <s v="232"/>
    <x v="3"/>
  </r>
  <r>
    <s v="CUST-9011"/>
    <n v="45378"/>
    <n v="377"/>
    <n v="1"/>
    <n v="3476.64"/>
    <n v="3"/>
    <n v="3"/>
    <n v="3"/>
    <s v="333"/>
    <x v="1"/>
  </r>
  <r>
    <s v="CUST-9016"/>
    <n v="45478"/>
    <n v="277"/>
    <n v="1"/>
    <n v="70.55"/>
    <n v="4"/>
    <n v="3"/>
    <n v="1"/>
    <s v="431"/>
    <x v="1"/>
  </r>
  <r>
    <s v="CUST-9017"/>
    <n v="45032"/>
    <n v="723"/>
    <n v="4"/>
    <n v="7589.5563093444798"/>
    <n v="2"/>
    <n v="4"/>
    <n v="4"/>
    <s v="244"/>
    <x v="3"/>
  </r>
  <r>
    <s v="CUST-9024"/>
    <n v="45376"/>
    <n v="379"/>
    <n v="1"/>
    <n v="4504.83"/>
    <n v="3"/>
    <n v="3"/>
    <n v="3"/>
    <s v="333"/>
    <x v="1"/>
  </r>
  <r>
    <s v="CUST-9025"/>
    <n v="45215"/>
    <n v="540"/>
    <n v="1"/>
    <n v="2072.71"/>
    <n v="2"/>
    <n v="3"/>
    <n v="2"/>
    <s v="232"/>
    <x v="3"/>
  </r>
  <r>
    <s v="CUST-9031"/>
    <n v="45680"/>
    <n v="75"/>
    <n v="1"/>
    <n v="1038.99"/>
    <n v="5"/>
    <n v="3"/>
    <n v="1"/>
    <s v="531"/>
    <x v="0"/>
  </r>
  <r>
    <s v="CUST-9033"/>
    <n v="45476"/>
    <n v="279"/>
    <n v="1"/>
    <n v="2162.13"/>
    <n v="4"/>
    <n v="3"/>
    <n v="2"/>
    <s v="432"/>
    <x v="1"/>
  </r>
  <r>
    <s v="CUST-9040"/>
    <n v="45696"/>
    <n v="59"/>
    <n v="1"/>
    <n v="158.78"/>
    <n v="5"/>
    <n v="3"/>
    <n v="1"/>
    <s v="531"/>
    <x v="0"/>
  </r>
  <r>
    <s v="CUST-9042"/>
    <n v="45747"/>
    <n v="8"/>
    <n v="1"/>
    <n v="3539.56"/>
    <n v="5"/>
    <n v="3"/>
    <n v="3"/>
    <s v="533"/>
    <x v="0"/>
  </r>
  <r>
    <s v="CUST-9053"/>
    <n v="45222"/>
    <n v="533"/>
    <n v="4"/>
    <n v="8653.6719494191002"/>
    <n v="2"/>
    <n v="4"/>
    <n v="4"/>
    <s v="244"/>
    <x v="3"/>
  </r>
  <r>
    <s v="CUST-9054"/>
    <n v="45330"/>
    <n v="425"/>
    <n v="4"/>
    <n v="11579.40616197626"/>
    <n v="3"/>
    <n v="4"/>
    <n v="4"/>
    <s v="344"/>
    <x v="1"/>
  </r>
  <r>
    <s v="CUST-9055"/>
    <n v="45368"/>
    <n v="387"/>
    <n v="4"/>
    <n v="9437.1085525718408"/>
    <n v="3"/>
    <n v="4"/>
    <n v="4"/>
    <s v="344"/>
    <x v="1"/>
  </r>
  <r>
    <s v="CUST-9056"/>
    <n v="45136"/>
    <n v="619"/>
    <n v="1"/>
    <n v="4560.45"/>
    <n v="2"/>
    <n v="3"/>
    <n v="3"/>
    <s v="233"/>
    <x v="3"/>
  </r>
  <r>
    <s v="CUST-9059"/>
    <n v="45311"/>
    <n v="444"/>
    <n v="1"/>
    <n v="349.75"/>
    <n v="3"/>
    <n v="3"/>
    <n v="1"/>
    <s v="331"/>
    <x v="1"/>
  </r>
  <r>
    <s v="CUST-9060"/>
    <n v="45422"/>
    <n v="333"/>
    <n v="1"/>
    <n v="4505.1400000000003"/>
    <n v="4"/>
    <n v="3"/>
    <n v="3"/>
    <s v="433"/>
    <x v="1"/>
  </r>
  <r>
    <s v="CUST-9061"/>
    <n v="45138"/>
    <n v="617"/>
    <n v="1"/>
    <n v="3717.53"/>
    <n v="2"/>
    <n v="3"/>
    <n v="3"/>
    <s v="233"/>
    <x v="3"/>
  </r>
  <r>
    <s v="CUST-9067"/>
    <n v="45667"/>
    <n v="88"/>
    <n v="1"/>
    <n v="2251.84"/>
    <n v="5"/>
    <n v="3"/>
    <n v="2"/>
    <s v="532"/>
    <x v="0"/>
  </r>
  <r>
    <s v="CUST-9072"/>
    <n v="45583"/>
    <n v="172"/>
    <n v="4"/>
    <n v="11623.67167552156"/>
    <n v="4"/>
    <n v="4"/>
    <n v="4"/>
    <s v="444"/>
    <x v="2"/>
  </r>
  <r>
    <s v="CUST-9075"/>
    <n v="45571"/>
    <n v="184"/>
    <n v="2"/>
    <n v="6228.36"/>
    <n v="4"/>
    <n v="4"/>
    <n v="3"/>
    <s v="443"/>
    <x v="1"/>
  </r>
  <r>
    <s v="CUST-9079"/>
    <n v="45258"/>
    <n v="497"/>
    <n v="1"/>
    <n v="748"/>
    <n v="3"/>
    <n v="3"/>
    <n v="1"/>
    <s v="331"/>
    <x v="1"/>
  </r>
  <r>
    <s v="CUST-9080"/>
    <n v="45535"/>
    <n v="220"/>
    <n v="2"/>
    <n v="6390.44"/>
    <n v="4"/>
    <n v="4"/>
    <n v="3"/>
    <s v="443"/>
    <x v="1"/>
  </r>
  <r>
    <s v="CUST-9081"/>
    <n v="45536"/>
    <n v="219"/>
    <n v="4"/>
    <n v="10265.38928642165"/>
    <n v="4"/>
    <n v="4"/>
    <n v="4"/>
    <s v="444"/>
    <x v="2"/>
  </r>
  <r>
    <s v="CUST-9083"/>
    <n v="45134"/>
    <n v="621"/>
    <n v="1"/>
    <n v="4507.0600000000004"/>
    <n v="2"/>
    <n v="3"/>
    <n v="3"/>
    <s v="233"/>
    <x v="3"/>
  </r>
  <r>
    <s v="CUST-9088"/>
    <n v="45051"/>
    <n v="704"/>
    <n v="1"/>
    <n v="14.18"/>
    <n v="2"/>
    <n v="3"/>
    <n v="1"/>
    <s v="231"/>
    <x v="3"/>
  </r>
  <r>
    <s v="CUST-9096"/>
    <n v="45675"/>
    <n v="80"/>
    <n v="5"/>
    <n v="8922.1622218209504"/>
    <n v="5"/>
    <n v="4"/>
    <n v="4"/>
    <s v="544"/>
    <x v="2"/>
  </r>
  <r>
    <s v="CUST-9097"/>
    <n v="45353"/>
    <n v="402"/>
    <n v="1"/>
    <n v="2919.87"/>
    <n v="3"/>
    <n v="3"/>
    <n v="2"/>
    <s v="332"/>
    <x v="1"/>
  </r>
  <r>
    <s v="CUST-9100"/>
    <n v="45359"/>
    <n v="396"/>
    <n v="1"/>
    <n v="2054.4699999999998"/>
    <n v="3"/>
    <n v="3"/>
    <n v="2"/>
    <s v="332"/>
    <x v="1"/>
  </r>
  <r>
    <s v="CUST-9102"/>
    <n v="45259"/>
    <n v="496"/>
    <n v="1"/>
    <n v="553.37"/>
    <n v="3"/>
    <n v="3"/>
    <n v="1"/>
    <s v="331"/>
    <x v="1"/>
  </r>
  <r>
    <s v="CUST-9111"/>
    <n v="45314"/>
    <n v="441"/>
    <n v="1"/>
    <n v="2288.13"/>
    <n v="3"/>
    <n v="3"/>
    <n v="2"/>
    <s v="332"/>
    <x v="1"/>
  </r>
  <r>
    <s v="CUST-9114"/>
    <n v="45738"/>
    <n v="17"/>
    <n v="5"/>
    <n v="11451.002619256429"/>
    <n v="5"/>
    <n v="4"/>
    <n v="4"/>
    <s v="544"/>
    <x v="2"/>
  </r>
  <r>
    <s v="CUST-9115"/>
    <n v="45674"/>
    <n v="81"/>
    <n v="1"/>
    <n v="4301.32"/>
    <n v="5"/>
    <n v="3"/>
    <n v="3"/>
    <s v="533"/>
    <x v="0"/>
  </r>
  <r>
    <s v="CUST-9116"/>
    <n v="45393"/>
    <n v="362"/>
    <n v="1"/>
    <n v="3614.13"/>
    <n v="3"/>
    <n v="3"/>
    <n v="3"/>
    <s v="333"/>
    <x v="1"/>
  </r>
  <r>
    <s v="CUST-9126"/>
    <n v="45142"/>
    <n v="613"/>
    <n v="4"/>
    <n v="10257.99995625898"/>
    <n v="2"/>
    <n v="4"/>
    <n v="4"/>
    <s v="244"/>
    <x v="3"/>
  </r>
  <r>
    <s v="CUST-9127"/>
    <n v="45146"/>
    <n v="609"/>
    <n v="1"/>
    <n v="1164.6099999999999"/>
    <n v="2"/>
    <n v="3"/>
    <n v="1"/>
    <s v="231"/>
    <x v="3"/>
  </r>
  <r>
    <s v="CUST-9132"/>
    <n v="45558"/>
    <n v="197"/>
    <n v="1"/>
    <n v="2560.3200000000002"/>
    <n v="4"/>
    <n v="3"/>
    <n v="2"/>
    <s v="432"/>
    <x v="1"/>
  </r>
  <r>
    <s v="CUST-9135"/>
    <n v="45651"/>
    <n v="104"/>
    <n v="5"/>
    <n v="11040.354799966961"/>
    <n v="5"/>
    <n v="4"/>
    <n v="4"/>
    <s v="544"/>
    <x v="2"/>
  </r>
  <r>
    <s v="CUST-9136"/>
    <n v="45565"/>
    <n v="190"/>
    <n v="1"/>
    <n v="1100.69"/>
    <n v="4"/>
    <n v="3"/>
    <n v="1"/>
    <s v="431"/>
    <x v="1"/>
  </r>
  <r>
    <s v="CUST-9137"/>
    <n v="45628"/>
    <n v="127"/>
    <n v="1"/>
    <n v="4047.53"/>
    <n v="5"/>
    <n v="3"/>
    <n v="3"/>
    <s v="533"/>
    <x v="0"/>
  </r>
  <r>
    <s v="CUST-9140"/>
    <n v="45647"/>
    <n v="108"/>
    <n v="4"/>
    <n v="9598.65695834289"/>
    <n v="5"/>
    <n v="4"/>
    <n v="4"/>
    <s v="544"/>
    <x v="2"/>
  </r>
  <r>
    <s v="CUST-9142"/>
    <n v="45522"/>
    <n v="233"/>
    <n v="1"/>
    <n v="3959.97"/>
    <n v="4"/>
    <n v="3"/>
    <n v="3"/>
    <s v="433"/>
    <x v="1"/>
  </r>
  <r>
    <s v="CUST-9144"/>
    <n v="45201"/>
    <n v="554"/>
    <n v="1"/>
    <n v="1901.1"/>
    <n v="2"/>
    <n v="3"/>
    <n v="2"/>
    <s v="232"/>
    <x v="3"/>
  </r>
  <r>
    <s v="CUST-9154"/>
    <n v="45124"/>
    <n v="631"/>
    <n v="1"/>
    <n v="1764.68"/>
    <n v="2"/>
    <n v="3"/>
    <n v="2"/>
    <s v="232"/>
    <x v="3"/>
  </r>
  <r>
    <s v="CUST-9161"/>
    <n v="45215"/>
    <n v="540"/>
    <n v="1"/>
    <n v="2436.81"/>
    <n v="2"/>
    <n v="3"/>
    <n v="2"/>
    <s v="232"/>
    <x v="3"/>
  </r>
  <r>
    <s v="CUST-9162"/>
    <n v="45221"/>
    <n v="534"/>
    <n v="1"/>
    <n v="3373.09"/>
    <n v="2"/>
    <n v="3"/>
    <n v="2"/>
    <s v="232"/>
    <x v="3"/>
  </r>
  <r>
    <s v="CUST-9166"/>
    <n v="45187"/>
    <n v="568"/>
    <n v="1"/>
    <n v="3427.26"/>
    <n v="2"/>
    <n v="3"/>
    <n v="2"/>
    <s v="232"/>
    <x v="3"/>
  </r>
  <r>
    <s v="CUST-9170"/>
    <n v="45423"/>
    <n v="332"/>
    <n v="1"/>
    <n v="1689.35"/>
    <n v="4"/>
    <n v="3"/>
    <n v="1"/>
    <s v="431"/>
    <x v="1"/>
  </r>
  <r>
    <s v="CUST-9172"/>
    <n v="45228"/>
    <n v="527"/>
    <n v="4"/>
    <n v="10416.72282914149"/>
    <n v="2"/>
    <n v="4"/>
    <n v="4"/>
    <s v="244"/>
    <x v="3"/>
  </r>
  <r>
    <s v="CUST-9176"/>
    <n v="45197"/>
    <n v="558"/>
    <n v="1"/>
    <n v="2210.02"/>
    <n v="2"/>
    <n v="3"/>
    <n v="2"/>
    <s v="232"/>
    <x v="3"/>
  </r>
  <r>
    <s v="CUST-9177"/>
    <n v="45102"/>
    <n v="653"/>
    <n v="1"/>
    <n v="1017.41"/>
    <n v="2"/>
    <n v="3"/>
    <n v="1"/>
    <s v="231"/>
    <x v="3"/>
  </r>
  <r>
    <s v="CUST-9178"/>
    <n v="45613"/>
    <n v="142"/>
    <n v="1"/>
    <n v="4376.04"/>
    <n v="5"/>
    <n v="3"/>
    <n v="3"/>
    <s v="533"/>
    <x v="0"/>
  </r>
  <r>
    <s v="CUST-9184"/>
    <n v="45271"/>
    <n v="484"/>
    <n v="1"/>
    <n v="2981.8"/>
    <n v="3"/>
    <n v="3"/>
    <n v="2"/>
    <s v="332"/>
    <x v="1"/>
  </r>
  <r>
    <s v="CUST-9185"/>
    <n v="45468"/>
    <n v="287"/>
    <n v="1"/>
    <n v="1411.74"/>
    <n v="4"/>
    <n v="3"/>
    <n v="1"/>
    <s v="431"/>
    <x v="1"/>
  </r>
  <r>
    <s v="CUST-9189"/>
    <n v="45183"/>
    <n v="572"/>
    <n v="1"/>
    <n v="4506.53"/>
    <n v="2"/>
    <n v="3"/>
    <n v="3"/>
    <s v="233"/>
    <x v="3"/>
  </r>
  <r>
    <s v="CUST-9191"/>
    <n v="45340"/>
    <n v="415"/>
    <n v="1"/>
    <n v="843.67"/>
    <n v="3"/>
    <n v="3"/>
    <n v="1"/>
    <s v="331"/>
    <x v="1"/>
  </r>
  <r>
    <s v="CUST-9193"/>
    <n v="45120"/>
    <n v="635"/>
    <n v="1"/>
    <n v="2950.27"/>
    <n v="2"/>
    <n v="3"/>
    <n v="2"/>
    <s v="232"/>
    <x v="3"/>
  </r>
  <r>
    <s v="CUST-9200"/>
    <n v="45575"/>
    <n v="180"/>
    <n v="4"/>
    <n v="9368.7077353662589"/>
    <n v="4"/>
    <n v="4"/>
    <n v="4"/>
    <s v="444"/>
    <x v="2"/>
  </r>
  <r>
    <s v="CUST-9205"/>
    <n v="45281"/>
    <n v="474"/>
    <n v="1"/>
    <n v="4920.5"/>
    <n v="3"/>
    <n v="3"/>
    <n v="3"/>
    <s v="333"/>
    <x v="1"/>
  </r>
  <r>
    <s v="CUST-9219"/>
    <n v="45429"/>
    <n v="326"/>
    <n v="1"/>
    <n v="4077.67"/>
    <n v="4"/>
    <n v="3"/>
    <n v="3"/>
    <s v="433"/>
    <x v="1"/>
  </r>
  <r>
    <s v="CUST-9220"/>
    <n v="45455"/>
    <n v="300"/>
    <n v="1"/>
    <n v="343.01"/>
    <n v="4"/>
    <n v="3"/>
    <n v="1"/>
    <s v="431"/>
    <x v="1"/>
  </r>
  <r>
    <s v="CUST-9222"/>
    <n v="45586"/>
    <n v="169"/>
    <n v="1"/>
    <n v="4226.57"/>
    <n v="4"/>
    <n v="3"/>
    <n v="3"/>
    <s v="433"/>
    <x v="1"/>
  </r>
  <r>
    <s v="CUST-9223"/>
    <n v="45754"/>
    <n v="1"/>
    <n v="1"/>
    <n v="3979.36"/>
    <n v="5"/>
    <n v="3"/>
    <n v="3"/>
    <s v="533"/>
    <x v="0"/>
  </r>
  <r>
    <s v="CUST-9224"/>
    <n v="45232"/>
    <n v="523"/>
    <n v="4"/>
    <n v="7367.7636880249092"/>
    <n v="3"/>
    <n v="4"/>
    <n v="4"/>
    <s v="344"/>
    <x v="1"/>
  </r>
  <r>
    <s v="CUST-9228"/>
    <n v="45061"/>
    <n v="694"/>
    <n v="1"/>
    <n v="4577.46"/>
    <n v="2"/>
    <n v="3"/>
    <n v="3"/>
    <s v="233"/>
    <x v="3"/>
  </r>
  <r>
    <s v="CUST-9229"/>
    <n v="45413"/>
    <n v="342"/>
    <n v="1"/>
    <n v="1097.9100000000001"/>
    <n v="3"/>
    <n v="3"/>
    <n v="1"/>
    <s v="331"/>
    <x v="1"/>
  </r>
  <r>
    <s v="CUST-9233"/>
    <n v="45182"/>
    <n v="573"/>
    <n v="1"/>
    <n v="788.46"/>
    <n v="2"/>
    <n v="3"/>
    <n v="1"/>
    <s v="231"/>
    <x v="3"/>
  </r>
  <r>
    <s v="CUST-9235"/>
    <n v="45213"/>
    <n v="542"/>
    <n v="1"/>
    <n v="1701.29"/>
    <n v="2"/>
    <n v="3"/>
    <n v="1"/>
    <s v="231"/>
    <x v="3"/>
  </r>
  <r>
    <s v="CUST-9236"/>
    <n v="45686"/>
    <n v="69"/>
    <n v="1"/>
    <n v="2196.14"/>
    <n v="5"/>
    <n v="3"/>
    <n v="2"/>
    <s v="532"/>
    <x v="0"/>
  </r>
  <r>
    <s v="CUST-9244"/>
    <n v="45510"/>
    <n v="245"/>
    <n v="4"/>
    <n v="7311.5612155692797"/>
    <n v="4"/>
    <n v="4"/>
    <n v="4"/>
    <s v="444"/>
    <x v="2"/>
  </r>
  <r>
    <s v="CUST-9251"/>
    <n v="45133"/>
    <n v="622"/>
    <n v="1"/>
    <n v="2511.87"/>
    <n v="2"/>
    <n v="3"/>
    <n v="2"/>
    <s v="232"/>
    <x v="3"/>
  </r>
  <r>
    <s v="CUST-9256"/>
    <n v="45265"/>
    <n v="490"/>
    <n v="1"/>
    <n v="3311.69"/>
    <n v="3"/>
    <n v="3"/>
    <n v="2"/>
    <s v="332"/>
    <x v="1"/>
  </r>
  <r>
    <s v="CUST-9257"/>
    <n v="45065"/>
    <n v="690"/>
    <n v="1"/>
    <n v="4552.2700000000004"/>
    <n v="2"/>
    <n v="3"/>
    <n v="3"/>
    <s v="233"/>
    <x v="3"/>
  </r>
  <r>
    <s v="CUST-9258"/>
    <n v="45349"/>
    <n v="406"/>
    <n v="1"/>
    <n v="3139.15"/>
    <n v="3"/>
    <n v="3"/>
    <n v="2"/>
    <s v="332"/>
    <x v="1"/>
  </r>
  <r>
    <s v="CUST-9261"/>
    <n v="45448"/>
    <n v="307"/>
    <n v="1"/>
    <n v="525.61"/>
    <n v="4"/>
    <n v="3"/>
    <n v="1"/>
    <s v="431"/>
    <x v="1"/>
  </r>
  <r>
    <s v="CUST-9264"/>
    <n v="45488"/>
    <n v="267"/>
    <n v="1"/>
    <n v="2720.65"/>
    <n v="4"/>
    <n v="3"/>
    <n v="2"/>
    <s v="432"/>
    <x v="1"/>
  </r>
  <r>
    <s v="CUST-9269"/>
    <n v="45573"/>
    <n v="182"/>
    <n v="1"/>
    <n v="1129.49"/>
    <n v="4"/>
    <n v="3"/>
    <n v="1"/>
    <s v="431"/>
    <x v="1"/>
  </r>
  <r>
    <s v="CUST-9273"/>
    <n v="45304"/>
    <n v="451"/>
    <n v="1"/>
    <n v="3844.76"/>
    <n v="3"/>
    <n v="3"/>
    <n v="3"/>
    <s v="333"/>
    <x v="1"/>
  </r>
  <r>
    <s v="CUST-9281"/>
    <n v="45300"/>
    <n v="455"/>
    <n v="4"/>
    <n v="10367.647985433499"/>
    <n v="3"/>
    <n v="4"/>
    <n v="4"/>
    <s v="344"/>
    <x v="1"/>
  </r>
  <r>
    <s v="CUST-9286"/>
    <n v="45087"/>
    <n v="668"/>
    <n v="4"/>
    <n v="11298.686057781571"/>
    <n v="2"/>
    <n v="4"/>
    <n v="4"/>
    <s v="244"/>
    <x v="3"/>
  </r>
  <r>
    <s v="CUST-9288"/>
    <n v="45682"/>
    <n v="73"/>
    <n v="1"/>
    <n v="1712.83"/>
    <n v="5"/>
    <n v="3"/>
    <n v="1"/>
    <s v="531"/>
    <x v="0"/>
  </r>
  <r>
    <s v="CUST-9289"/>
    <n v="45691"/>
    <n v="64"/>
    <n v="1"/>
    <n v="660"/>
    <n v="5"/>
    <n v="3"/>
    <n v="1"/>
    <s v="531"/>
    <x v="0"/>
  </r>
  <r>
    <s v="CUST-9290"/>
    <n v="45464"/>
    <n v="291"/>
    <n v="4"/>
    <n v="11626.539517145638"/>
    <n v="4"/>
    <n v="4"/>
    <n v="4"/>
    <s v="444"/>
    <x v="2"/>
  </r>
  <r>
    <s v="CUST-9291"/>
    <n v="45456"/>
    <n v="299"/>
    <n v="1"/>
    <n v="3304.07"/>
    <n v="4"/>
    <n v="3"/>
    <n v="2"/>
    <s v="432"/>
    <x v="1"/>
  </r>
  <r>
    <s v="CUST-9292"/>
    <n v="45679"/>
    <n v="76"/>
    <n v="5"/>
    <n v="15443.815240575997"/>
    <n v="5"/>
    <n v="4"/>
    <n v="4"/>
    <s v="544"/>
    <x v="2"/>
  </r>
  <r>
    <s v="CUST-9296"/>
    <n v="45159"/>
    <n v="596"/>
    <n v="1"/>
    <n v="2930.01"/>
    <n v="2"/>
    <n v="3"/>
    <n v="2"/>
    <s v="232"/>
    <x v="3"/>
  </r>
  <r>
    <s v="CUST-9297"/>
    <n v="45202"/>
    <n v="553"/>
    <n v="1"/>
    <n v="2806.4"/>
    <n v="2"/>
    <n v="3"/>
    <n v="2"/>
    <s v="232"/>
    <x v="3"/>
  </r>
  <r>
    <s v="CUST-9300"/>
    <n v="45382"/>
    <n v="373"/>
    <n v="5"/>
    <n v="13653.9893697774"/>
    <n v="3"/>
    <n v="4"/>
    <n v="4"/>
    <s v="344"/>
    <x v="1"/>
  </r>
  <r>
    <s v="CUST-9306"/>
    <n v="45060"/>
    <n v="695"/>
    <n v="1"/>
    <n v="2431.1"/>
    <n v="2"/>
    <n v="3"/>
    <n v="2"/>
    <s v="232"/>
    <x v="3"/>
  </r>
  <r>
    <s v="CUST-9315"/>
    <n v="45615"/>
    <n v="140"/>
    <n v="1"/>
    <n v="405.79"/>
    <n v="5"/>
    <n v="3"/>
    <n v="1"/>
    <s v="531"/>
    <x v="0"/>
  </r>
  <r>
    <s v="CUST-9318"/>
    <n v="45729"/>
    <n v="26"/>
    <n v="1"/>
    <n v="4070.17"/>
    <n v="5"/>
    <n v="3"/>
    <n v="3"/>
    <s v="533"/>
    <x v="0"/>
  </r>
  <r>
    <s v="CUST-9319"/>
    <n v="45167"/>
    <n v="588"/>
    <n v="1"/>
    <n v="1051.71"/>
    <n v="2"/>
    <n v="3"/>
    <n v="1"/>
    <s v="231"/>
    <x v="3"/>
  </r>
  <r>
    <s v="CUST-9330"/>
    <n v="45670"/>
    <n v="85"/>
    <n v="1"/>
    <n v="4322.8900000000003"/>
    <n v="5"/>
    <n v="3"/>
    <n v="3"/>
    <s v="533"/>
    <x v="0"/>
  </r>
  <r>
    <s v="CUST-9331"/>
    <n v="45591"/>
    <n v="164"/>
    <n v="4"/>
    <n v="9587.4038145542199"/>
    <n v="4"/>
    <n v="4"/>
    <n v="4"/>
    <s v="444"/>
    <x v="2"/>
  </r>
  <r>
    <s v="CUST-9338"/>
    <n v="45639"/>
    <n v="116"/>
    <n v="1"/>
    <n v="4678.03"/>
    <n v="5"/>
    <n v="3"/>
    <n v="3"/>
    <s v="533"/>
    <x v="0"/>
  </r>
  <r>
    <s v="CUST-9340"/>
    <n v="45476"/>
    <n v="279"/>
    <n v="1"/>
    <n v="2288.7399999999998"/>
    <n v="4"/>
    <n v="3"/>
    <n v="2"/>
    <s v="432"/>
    <x v="1"/>
  </r>
  <r>
    <s v="CUST-9342"/>
    <n v="45028"/>
    <n v="727"/>
    <n v="4"/>
    <n v="11256.808259331041"/>
    <n v="2"/>
    <n v="4"/>
    <n v="4"/>
    <s v="244"/>
    <x v="3"/>
  </r>
  <r>
    <s v="CUST-9344"/>
    <n v="45101"/>
    <n v="654"/>
    <n v="4"/>
    <n v="11860.74909737555"/>
    <n v="2"/>
    <n v="4"/>
    <n v="4"/>
    <s v="244"/>
    <x v="3"/>
  </r>
  <r>
    <s v="CUST-9345"/>
    <n v="45049"/>
    <n v="706"/>
    <n v="1"/>
    <n v="1003.93"/>
    <n v="2"/>
    <n v="3"/>
    <n v="1"/>
    <s v="231"/>
    <x v="3"/>
  </r>
  <r>
    <s v="CUST-9346"/>
    <n v="45574"/>
    <n v="181"/>
    <n v="1"/>
    <n v="522.51"/>
    <n v="4"/>
    <n v="3"/>
    <n v="1"/>
    <s v="431"/>
    <x v="1"/>
  </r>
  <r>
    <s v="CUST-9347"/>
    <n v="45280"/>
    <n v="475"/>
    <n v="1"/>
    <n v="3474.37"/>
    <n v="3"/>
    <n v="3"/>
    <n v="3"/>
    <s v="333"/>
    <x v="1"/>
  </r>
  <r>
    <s v="CUST-9349"/>
    <n v="45463"/>
    <n v="292"/>
    <n v="4"/>
    <n v="7562.2274838033509"/>
    <n v="4"/>
    <n v="4"/>
    <n v="4"/>
    <s v="444"/>
    <x v="2"/>
  </r>
  <r>
    <s v="CUST-9350"/>
    <n v="45487"/>
    <n v="268"/>
    <n v="1"/>
    <n v="1616.17"/>
    <n v="4"/>
    <n v="3"/>
    <n v="1"/>
    <s v="431"/>
    <x v="1"/>
  </r>
  <r>
    <s v="CUST-9356"/>
    <n v="45737"/>
    <n v="18"/>
    <n v="2"/>
    <n v="5967.8899999999994"/>
    <n v="5"/>
    <n v="4"/>
    <n v="3"/>
    <s v="543"/>
    <x v="0"/>
  </r>
  <r>
    <s v="CUST-9357"/>
    <n v="45429"/>
    <n v="326"/>
    <n v="1"/>
    <n v="4457.0600000000004"/>
    <n v="4"/>
    <n v="3"/>
    <n v="3"/>
    <s v="433"/>
    <x v="1"/>
  </r>
  <r>
    <s v="CUST-9361"/>
    <n v="45523"/>
    <n v="232"/>
    <n v="1"/>
    <n v="4918.74"/>
    <n v="4"/>
    <n v="3"/>
    <n v="3"/>
    <s v="433"/>
    <x v="1"/>
  </r>
  <r>
    <s v="CUST-9362"/>
    <n v="45540"/>
    <n v="215"/>
    <n v="1"/>
    <n v="2086.75"/>
    <n v="4"/>
    <n v="3"/>
    <n v="2"/>
    <s v="432"/>
    <x v="1"/>
  </r>
  <r>
    <s v="CUST-9373"/>
    <n v="45299"/>
    <n v="456"/>
    <n v="1"/>
    <n v="3168.69"/>
    <n v="3"/>
    <n v="3"/>
    <n v="2"/>
    <s v="332"/>
    <x v="1"/>
  </r>
  <r>
    <s v="CUST-9376"/>
    <n v="45341"/>
    <n v="414"/>
    <n v="1"/>
    <n v="1448.46"/>
    <n v="3"/>
    <n v="3"/>
    <n v="1"/>
    <s v="331"/>
    <x v="1"/>
  </r>
  <r>
    <s v="CUST-9378"/>
    <n v="45285"/>
    <n v="470"/>
    <n v="1"/>
    <n v="3253.61"/>
    <n v="3"/>
    <n v="3"/>
    <n v="2"/>
    <s v="332"/>
    <x v="1"/>
  </r>
  <r>
    <s v="CUST-9379"/>
    <n v="45211"/>
    <n v="544"/>
    <n v="1"/>
    <n v="980.1"/>
    <n v="2"/>
    <n v="3"/>
    <n v="1"/>
    <s v="231"/>
    <x v="3"/>
  </r>
  <r>
    <s v="CUST-9381"/>
    <n v="45250"/>
    <n v="505"/>
    <n v="4"/>
    <n v="7588.7574406297899"/>
    <n v="3"/>
    <n v="4"/>
    <n v="4"/>
    <s v="344"/>
    <x v="1"/>
  </r>
  <r>
    <s v="CUST-9383"/>
    <n v="45747"/>
    <n v="8"/>
    <n v="3"/>
    <n v="6340.98"/>
    <n v="5"/>
    <n v="4"/>
    <n v="3"/>
    <s v="543"/>
    <x v="0"/>
  </r>
  <r>
    <s v="CUST-9391"/>
    <n v="45155"/>
    <n v="600"/>
    <n v="1"/>
    <n v="1071.93"/>
    <n v="2"/>
    <n v="3"/>
    <n v="1"/>
    <s v="231"/>
    <x v="3"/>
  </r>
  <r>
    <s v="CUST-9397"/>
    <n v="45370"/>
    <n v="385"/>
    <n v="1"/>
    <n v="4775.18"/>
    <n v="3"/>
    <n v="3"/>
    <n v="3"/>
    <s v="333"/>
    <x v="1"/>
  </r>
  <r>
    <s v="CUST-9404"/>
    <n v="45490"/>
    <n v="265"/>
    <n v="1"/>
    <n v="4420.55"/>
    <n v="4"/>
    <n v="3"/>
    <n v="3"/>
    <s v="433"/>
    <x v="1"/>
  </r>
  <r>
    <s v="CUST-9407"/>
    <n v="45556"/>
    <n v="199"/>
    <n v="4"/>
    <n v="7218.5679660902497"/>
    <n v="4"/>
    <n v="4"/>
    <n v="4"/>
    <s v="444"/>
    <x v="2"/>
  </r>
  <r>
    <s v="CUST-9408"/>
    <n v="45453"/>
    <n v="302"/>
    <n v="1"/>
    <n v="3347.61"/>
    <n v="4"/>
    <n v="3"/>
    <n v="2"/>
    <s v="432"/>
    <x v="1"/>
  </r>
  <r>
    <s v="CUST-9414"/>
    <n v="45311"/>
    <n v="444"/>
    <n v="1"/>
    <n v="3574.95"/>
    <n v="3"/>
    <n v="3"/>
    <n v="3"/>
    <s v="333"/>
    <x v="1"/>
  </r>
  <r>
    <s v="CUST-9416"/>
    <n v="45575"/>
    <n v="180"/>
    <n v="1"/>
    <n v="901.32"/>
    <n v="4"/>
    <n v="3"/>
    <n v="1"/>
    <s v="431"/>
    <x v="1"/>
  </r>
  <r>
    <s v="CUST-9418"/>
    <n v="45621"/>
    <n v="134"/>
    <n v="3"/>
    <n v="7450.1"/>
    <n v="5"/>
    <n v="4"/>
    <n v="4"/>
    <s v="544"/>
    <x v="2"/>
  </r>
  <r>
    <s v="CUST-9419"/>
    <n v="45752"/>
    <n v="3"/>
    <n v="4"/>
    <n v="8171.3071682279297"/>
    <n v="5"/>
    <n v="4"/>
    <n v="4"/>
    <s v="544"/>
    <x v="2"/>
  </r>
  <r>
    <s v="CUST-9425"/>
    <n v="45433"/>
    <n v="322"/>
    <n v="4"/>
    <n v="9962.8133114283901"/>
    <n v="4"/>
    <n v="4"/>
    <n v="4"/>
    <s v="444"/>
    <x v="2"/>
  </r>
  <r>
    <s v="CUST-9427"/>
    <n v="45593"/>
    <n v="162"/>
    <n v="2"/>
    <n v="7508.75"/>
    <n v="4"/>
    <n v="4"/>
    <n v="4"/>
    <s v="444"/>
    <x v="2"/>
  </r>
  <r>
    <s v="CUST-9429"/>
    <n v="45058"/>
    <n v="697"/>
    <n v="1"/>
    <n v="1521.72"/>
    <n v="2"/>
    <n v="3"/>
    <n v="1"/>
    <s v="231"/>
    <x v="3"/>
  </r>
  <r>
    <s v="CUST-9430"/>
    <n v="45457"/>
    <n v="298"/>
    <n v="1"/>
    <n v="1899.92"/>
    <n v="4"/>
    <n v="3"/>
    <n v="2"/>
    <s v="432"/>
    <x v="1"/>
  </r>
  <r>
    <s v="CUST-9431"/>
    <n v="45356"/>
    <n v="399"/>
    <n v="1"/>
    <n v="821.68"/>
    <n v="3"/>
    <n v="3"/>
    <n v="1"/>
    <s v="331"/>
    <x v="1"/>
  </r>
  <r>
    <s v="CUST-9436"/>
    <n v="45185"/>
    <n v="570"/>
    <n v="1"/>
    <n v="2394.5700000000002"/>
    <n v="2"/>
    <n v="3"/>
    <n v="2"/>
    <s v="232"/>
    <x v="3"/>
  </r>
  <r>
    <s v="CUST-9439"/>
    <n v="45752"/>
    <n v="3"/>
    <n v="2"/>
    <n v="5587.91"/>
    <n v="5"/>
    <n v="4"/>
    <n v="3"/>
    <s v="543"/>
    <x v="0"/>
  </r>
  <r>
    <s v="CUST-9440"/>
    <n v="45474"/>
    <n v="281"/>
    <n v="4"/>
    <n v="7731.8906901088194"/>
    <n v="4"/>
    <n v="4"/>
    <n v="4"/>
    <s v="444"/>
    <x v="2"/>
  </r>
  <r>
    <s v="CUST-9447"/>
    <n v="45212"/>
    <n v="543"/>
    <n v="1"/>
    <n v="2410.17"/>
    <n v="2"/>
    <n v="3"/>
    <n v="2"/>
    <s v="232"/>
    <x v="3"/>
  </r>
  <r>
    <s v="CUST-9449"/>
    <n v="45737"/>
    <n v="18"/>
    <n v="1"/>
    <n v="2674.39"/>
    <n v="5"/>
    <n v="3"/>
    <n v="2"/>
    <s v="532"/>
    <x v="0"/>
  </r>
  <r>
    <s v="CUST-9450"/>
    <n v="45056"/>
    <n v="699"/>
    <n v="1"/>
    <n v="3656.11"/>
    <n v="2"/>
    <n v="3"/>
    <n v="3"/>
    <s v="233"/>
    <x v="3"/>
  </r>
  <r>
    <s v="CUST-9451"/>
    <n v="45678"/>
    <n v="77"/>
    <n v="1"/>
    <n v="2055"/>
    <n v="5"/>
    <n v="3"/>
    <n v="2"/>
    <s v="532"/>
    <x v="0"/>
  </r>
  <r>
    <s v="CUST-9462"/>
    <n v="45357"/>
    <n v="398"/>
    <n v="1"/>
    <n v="1897.07"/>
    <n v="3"/>
    <n v="3"/>
    <n v="2"/>
    <s v="332"/>
    <x v="1"/>
  </r>
  <r>
    <s v="CUST-9480"/>
    <n v="45126"/>
    <n v="629"/>
    <n v="4"/>
    <n v="9982.070481719451"/>
    <n v="2"/>
    <n v="4"/>
    <n v="4"/>
    <s v="244"/>
    <x v="3"/>
  </r>
  <r>
    <s v="CUST-9481"/>
    <n v="45261"/>
    <n v="494"/>
    <n v="1"/>
    <n v="3309.33"/>
    <n v="3"/>
    <n v="3"/>
    <n v="2"/>
    <s v="332"/>
    <x v="1"/>
  </r>
  <r>
    <s v="CUST-9483"/>
    <n v="45662"/>
    <n v="93"/>
    <n v="1"/>
    <n v="616.4"/>
    <n v="5"/>
    <n v="3"/>
    <n v="1"/>
    <s v="531"/>
    <x v="0"/>
  </r>
  <r>
    <s v="CUST-9487"/>
    <n v="45169"/>
    <n v="586"/>
    <n v="1"/>
    <n v="241.2"/>
    <n v="2"/>
    <n v="3"/>
    <n v="1"/>
    <s v="231"/>
    <x v="3"/>
  </r>
  <r>
    <s v="CUST-9488"/>
    <n v="45620"/>
    <n v="135"/>
    <n v="1"/>
    <n v="3615.94"/>
    <n v="5"/>
    <n v="3"/>
    <n v="3"/>
    <s v="533"/>
    <x v="0"/>
  </r>
  <r>
    <s v="CUST-9489"/>
    <n v="45281"/>
    <n v="474"/>
    <n v="4"/>
    <n v="7395.8280077681193"/>
    <n v="3"/>
    <n v="4"/>
    <n v="4"/>
    <s v="344"/>
    <x v="1"/>
  </r>
  <r>
    <s v="CUST-9490"/>
    <n v="45505"/>
    <n v="250"/>
    <n v="1"/>
    <n v="3707.69"/>
    <n v="4"/>
    <n v="3"/>
    <n v="3"/>
    <s v="433"/>
    <x v="1"/>
  </r>
  <r>
    <s v="CUST-9492"/>
    <n v="45087"/>
    <n v="668"/>
    <n v="1"/>
    <n v="2446.77"/>
    <n v="2"/>
    <n v="3"/>
    <n v="2"/>
    <s v="232"/>
    <x v="3"/>
  </r>
  <r>
    <s v="CUST-9495"/>
    <n v="45585"/>
    <n v="170"/>
    <n v="1"/>
    <n v="4883.1000000000004"/>
    <n v="4"/>
    <n v="3"/>
    <n v="3"/>
    <s v="433"/>
    <x v="1"/>
  </r>
  <r>
    <s v="CUST-9503"/>
    <n v="45367"/>
    <n v="388"/>
    <n v="1"/>
    <n v="1631.82"/>
    <n v="3"/>
    <n v="3"/>
    <n v="1"/>
    <s v="331"/>
    <x v="1"/>
  </r>
  <r>
    <s v="CUST-9504"/>
    <n v="45631"/>
    <n v="124"/>
    <n v="4"/>
    <n v="7816.5242760021902"/>
    <n v="5"/>
    <n v="4"/>
    <n v="4"/>
    <s v="544"/>
    <x v="2"/>
  </r>
  <r>
    <s v="CUST-9505"/>
    <n v="45402"/>
    <n v="353"/>
    <n v="2"/>
    <n v="4589.0200000000004"/>
    <n v="3"/>
    <n v="4"/>
    <n v="3"/>
    <s v="343"/>
    <x v="1"/>
  </r>
  <r>
    <s v="CUST-9522"/>
    <n v="45040"/>
    <n v="715"/>
    <n v="1"/>
    <n v="462.86"/>
    <n v="2"/>
    <n v="3"/>
    <n v="1"/>
    <s v="231"/>
    <x v="3"/>
  </r>
  <r>
    <s v="CUST-9523"/>
    <n v="45735"/>
    <n v="20"/>
    <n v="1"/>
    <n v="2349.59"/>
    <n v="5"/>
    <n v="3"/>
    <n v="2"/>
    <s v="532"/>
    <x v="0"/>
  </r>
  <r>
    <s v="CUST-9530"/>
    <n v="45271"/>
    <n v="484"/>
    <n v="2"/>
    <n v="4007.78"/>
    <n v="3"/>
    <n v="4"/>
    <n v="3"/>
    <s v="343"/>
    <x v="1"/>
  </r>
  <r>
    <s v="CUST-9531"/>
    <n v="45439"/>
    <n v="316"/>
    <n v="1"/>
    <n v="4847.47"/>
    <n v="4"/>
    <n v="3"/>
    <n v="3"/>
    <s v="433"/>
    <x v="1"/>
  </r>
  <r>
    <s v="CUST-9537"/>
    <n v="45223"/>
    <n v="532"/>
    <n v="1"/>
    <n v="2286.88"/>
    <n v="2"/>
    <n v="3"/>
    <n v="2"/>
    <s v="232"/>
    <x v="3"/>
  </r>
  <r>
    <s v="CUST-9538"/>
    <n v="45263"/>
    <n v="492"/>
    <n v="1"/>
    <n v="2142.92"/>
    <n v="3"/>
    <n v="3"/>
    <n v="2"/>
    <s v="332"/>
    <x v="1"/>
  </r>
  <r>
    <s v="CUST-9544"/>
    <n v="45308"/>
    <n v="447"/>
    <n v="1"/>
    <n v="1706.58"/>
    <n v="3"/>
    <n v="3"/>
    <n v="1"/>
    <s v="331"/>
    <x v="1"/>
  </r>
  <r>
    <s v="CUST-9557"/>
    <n v="45168"/>
    <n v="587"/>
    <n v="1"/>
    <n v="4739.05"/>
    <n v="2"/>
    <n v="3"/>
    <n v="3"/>
    <s v="233"/>
    <x v="3"/>
  </r>
  <r>
    <s v="CUST-9562"/>
    <n v="45711"/>
    <n v="44"/>
    <n v="3"/>
    <n v="5814.34"/>
    <n v="5"/>
    <n v="4"/>
    <n v="3"/>
    <s v="543"/>
    <x v="0"/>
  </r>
  <r>
    <s v="CUST-9566"/>
    <n v="45674"/>
    <n v="81"/>
    <n v="1"/>
    <n v="771.87"/>
    <n v="5"/>
    <n v="3"/>
    <n v="1"/>
    <s v="531"/>
    <x v="0"/>
  </r>
  <r>
    <s v="CUST-9568"/>
    <n v="45393"/>
    <n v="362"/>
    <n v="5"/>
    <n v="10206.418699940081"/>
    <n v="3"/>
    <n v="4"/>
    <n v="4"/>
    <s v="344"/>
    <x v="1"/>
  </r>
  <r>
    <s v="CUST-9571"/>
    <n v="45145"/>
    <n v="610"/>
    <n v="2"/>
    <n v="3758.75"/>
    <n v="2"/>
    <n v="4"/>
    <n v="3"/>
    <s v="243"/>
    <x v="3"/>
  </r>
  <r>
    <s v="CUST-9580"/>
    <n v="45104"/>
    <n v="651"/>
    <n v="1"/>
    <n v="1324.4"/>
    <n v="2"/>
    <n v="3"/>
    <n v="1"/>
    <s v="231"/>
    <x v="3"/>
  </r>
  <r>
    <s v="CUST-9582"/>
    <n v="45671"/>
    <n v="84"/>
    <n v="1"/>
    <n v="4550.3599999999997"/>
    <n v="5"/>
    <n v="3"/>
    <n v="3"/>
    <s v="533"/>
    <x v="0"/>
  </r>
  <r>
    <s v="CUST-9583"/>
    <n v="45471"/>
    <n v="284"/>
    <n v="1"/>
    <n v="4912.82"/>
    <n v="4"/>
    <n v="3"/>
    <n v="3"/>
    <s v="433"/>
    <x v="1"/>
  </r>
  <r>
    <s v="CUST-9584"/>
    <n v="45602"/>
    <n v="153"/>
    <n v="4"/>
    <n v="10412.173290589441"/>
    <n v="5"/>
    <n v="4"/>
    <n v="4"/>
    <s v="544"/>
    <x v="2"/>
  </r>
  <r>
    <s v="CUST-9587"/>
    <n v="45041"/>
    <n v="714"/>
    <n v="1"/>
    <n v="1035.04"/>
    <n v="2"/>
    <n v="3"/>
    <n v="1"/>
    <s v="231"/>
    <x v="3"/>
  </r>
  <r>
    <s v="CUST-9588"/>
    <n v="45253"/>
    <n v="502"/>
    <n v="1"/>
    <n v="748.8"/>
    <n v="3"/>
    <n v="3"/>
    <n v="1"/>
    <s v="331"/>
    <x v="1"/>
  </r>
  <r>
    <s v="CUST-9595"/>
    <n v="45612"/>
    <n v="143"/>
    <n v="1"/>
    <n v="928.2"/>
    <n v="5"/>
    <n v="3"/>
    <n v="1"/>
    <s v="531"/>
    <x v="0"/>
  </r>
  <r>
    <s v="CUST-9600"/>
    <n v="45307"/>
    <n v="448"/>
    <n v="1"/>
    <n v="3543.38"/>
    <n v="3"/>
    <n v="3"/>
    <n v="3"/>
    <s v="333"/>
    <x v="1"/>
  </r>
  <r>
    <s v="CUST-9607"/>
    <n v="45434"/>
    <n v="321"/>
    <n v="1"/>
    <n v="488.3"/>
    <n v="4"/>
    <n v="3"/>
    <n v="1"/>
    <s v="431"/>
    <x v="1"/>
  </r>
  <r>
    <s v="CUST-9612"/>
    <n v="45365"/>
    <n v="390"/>
    <n v="4"/>
    <n v="8619.8657422061497"/>
    <n v="3"/>
    <n v="4"/>
    <n v="4"/>
    <s v="344"/>
    <x v="1"/>
  </r>
  <r>
    <s v="CUST-9613"/>
    <n v="45590"/>
    <n v="165"/>
    <n v="1"/>
    <n v="1833.8"/>
    <n v="4"/>
    <n v="3"/>
    <n v="2"/>
    <s v="432"/>
    <x v="1"/>
  </r>
  <r>
    <s v="CUST-9617"/>
    <n v="45341"/>
    <n v="414"/>
    <n v="1"/>
    <n v="2170.75"/>
    <n v="3"/>
    <n v="3"/>
    <n v="2"/>
    <s v="332"/>
    <x v="1"/>
  </r>
  <r>
    <s v="CUST-9619"/>
    <n v="45739"/>
    <n v="16"/>
    <n v="1"/>
    <n v="3154.39"/>
    <n v="5"/>
    <n v="3"/>
    <n v="2"/>
    <s v="532"/>
    <x v="0"/>
  </r>
  <r>
    <s v="CUST-9621"/>
    <n v="45472"/>
    <n v="283"/>
    <n v="1"/>
    <n v="1432.13"/>
    <n v="4"/>
    <n v="3"/>
    <n v="1"/>
    <s v="431"/>
    <x v="1"/>
  </r>
  <r>
    <s v="CUST-9625"/>
    <n v="45052"/>
    <n v="703"/>
    <n v="4"/>
    <n v="11437.709328099521"/>
    <n v="2"/>
    <n v="4"/>
    <n v="4"/>
    <s v="244"/>
    <x v="3"/>
  </r>
  <r>
    <s v="CUST-9628"/>
    <n v="45712"/>
    <n v="43"/>
    <n v="9"/>
    <n v="27271.344631192347"/>
    <n v="5"/>
    <n v="5"/>
    <n v="5"/>
    <s v="555"/>
    <x v="5"/>
  </r>
  <r>
    <s v="CUST-9629"/>
    <n v="45405"/>
    <n v="350"/>
    <n v="2"/>
    <n v="2870.31"/>
    <n v="3"/>
    <n v="4"/>
    <n v="2"/>
    <s v="342"/>
    <x v="1"/>
  </r>
  <r>
    <s v="CUST-9630"/>
    <n v="45696"/>
    <n v="59"/>
    <n v="6"/>
    <n v="16580.454904161648"/>
    <n v="5"/>
    <n v="4"/>
    <n v="4"/>
    <s v="544"/>
    <x v="2"/>
  </r>
  <r>
    <s v="CUST-9631"/>
    <n v="45686"/>
    <n v="69"/>
    <n v="1"/>
    <n v="750.53"/>
    <n v="5"/>
    <n v="3"/>
    <n v="1"/>
    <s v="531"/>
    <x v="0"/>
  </r>
  <r>
    <s v="CUST-9633"/>
    <n v="45666"/>
    <n v="89"/>
    <n v="1"/>
    <n v="1930.08"/>
    <n v="5"/>
    <n v="3"/>
    <n v="2"/>
    <s v="532"/>
    <x v="0"/>
  </r>
  <r>
    <s v="CUST-9638"/>
    <n v="45342"/>
    <n v="413"/>
    <n v="1"/>
    <n v="1366.66"/>
    <n v="3"/>
    <n v="3"/>
    <n v="1"/>
    <s v="331"/>
    <x v="1"/>
  </r>
  <r>
    <s v="CUST-9639"/>
    <n v="45606"/>
    <n v="149"/>
    <n v="2"/>
    <n v="5106.79"/>
    <n v="5"/>
    <n v="4"/>
    <n v="3"/>
    <s v="543"/>
    <x v="0"/>
  </r>
  <r>
    <s v="CUST-9640"/>
    <n v="45158"/>
    <n v="597"/>
    <n v="1"/>
    <n v="3918.8"/>
    <n v="2"/>
    <n v="3"/>
    <n v="3"/>
    <s v="233"/>
    <x v="3"/>
  </r>
  <r>
    <s v="CUST-9642"/>
    <n v="45228"/>
    <n v="527"/>
    <n v="4"/>
    <n v="9171.8739395878511"/>
    <n v="2"/>
    <n v="4"/>
    <n v="4"/>
    <s v="244"/>
    <x v="3"/>
  </r>
  <r>
    <s v="CUST-9643"/>
    <n v="45305"/>
    <n v="450"/>
    <n v="5"/>
    <n v="15311.17435935793"/>
    <n v="3"/>
    <n v="4"/>
    <n v="4"/>
    <s v="344"/>
    <x v="1"/>
  </r>
  <r>
    <s v="CUST-9644"/>
    <n v="45560"/>
    <n v="195"/>
    <n v="1"/>
    <n v="1102.49"/>
    <n v="4"/>
    <n v="3"/>
    <n v="1"/>
    <s v="431"/>
    <x v="1"/>
  </r>
  <r>
    <s v="CUST-9647"/>
    <n v="45666"/>
    <n v="89"/>
    <n v="1"/>
    <n v="905.91"/>
    <n v="5"/>
    <n v="3"/>
    <n v="1"/>
    <s v="531"/>
    <x v="0"/>
  </r>
  <r>
    <s v="CUST-9649"/>
    <n v="45604"/>
    <n v="151"/>
    <n v="1"/>
    <n v="2443.4899999999998"/>
    <n v="5"/>
    <n v="3"/>
    <n v="2"/>
    <s v="532"/>
    <x v="0"/>
  </r>
  <r>
    <s v="CUST-9652"/>
    <n v="45294"/>
    <n v="461"/>
    <n v="1"/>
    <n v="2676.45"/>
    <n v="3"/>
    <n v="3"/>
    <n v="2"/>
    <s v="332"/>
    <x v="1"/>
  </r>
  <r>
    <s v="CUST-9653"/>
    <n v="45744"/>
    <n v="11"/>
    <n v="1"/>
    <n v="280.87"/>
    <n v="5"/>
    <n v="3"/>
    <n v="1"/>
    <s v="531"/>
    <x v="0"/>
  </r>
  <r>
    <s v="CUST-9658"/>
    <n v="45327"/>
    <n v="428"/>
    <n v="1"/>
    <n v="4769.09"/>
    <n v="3"/>
    <n v="3"/>
    <n v="3"/>
    <s v="333"/>
    <x v="1"/>
  </r>
  <r>
    <s v="CUST-9660"/>
    <n v="45089"/>
    <n v="666"/>
    <n v="4"/>
    <n v="9318.4693072606005"/>
    <n v="2"/>
    <n v="4"/>
    <n v="4"/>
    <s v="244"/>
    <x v="3"/>
  </r>
  <r>
    <s v="CUST-9661"/>
    <n v="45545"/>
    <n v="210"/>
    <n v="1"/>
    <n v="1257.22"/>
    <n v="4"/>
    <n v="3"/>
    <n v="1"/>
    <s v="431"/>
    <x v="1"/>
  </r>
  <r>
    <s v="CUST-9662"/>
    <n v="45300"/>
    <n v="455"/>
    <n v="1"/>
    <n v="82.4"/>
    <n v="3"/>
    <n v="3"/>
    <n v="1"/>
    <s v="331"/>
    <x v="1"/>
  </r>
  <r>
    <s v="CUST-9663"/>
    <n v="45587"/>
    <n v="168"/>
    <n v="1"/>
    <n v="2425.33"/>
    <n v="4"/>
    <n v="3"/>
    <n v="2"/>
    <s v="432"/>
    <x v="1"/>
  </r>
  <r>
    <s v="CUST-9665"/>
    <n v="45421"/>
    <n v="334"/>
    <n v="1"/>
    <n v="4519.3"/>
    <n v="4"/>
    <n v="3"/>
    <n v="3"/>
    <s v="433"/>
    <x v="1"/>
  </r>
  <r>
    <s v="CUST-9666"/>
    <n v="45375"/>
    <n v="380"/>
    <n v="1"/>
    <n v="1035.08"/>
    <n v="3"/>
    <n v="3"/>
    <n v="1"/>
    <s v="331"/>
    <x v="1"/>
  </r>
  <r>
    <s v="CUST-9677"/>
    <n v="45497"/>
    <n v="258"/>
    <n v="1"/>
    <n v="4835.8999999999996"/>
    <n v="4"/>
    <n v="3"/>
    <n v="3"/>
    <s v="433"/>
    <x v="1"/>
  </r>
  <r>
    <s v="CUST-9678"/>
    <n v="45286"/>
    <n v="469"/>
    <n v="1"/>
    <n v="45.38"/>
    <n v="3"/>
    <n v="3"/>
    <n v="1"/>
    <s v="331"/>
    <x v="1"/>
  </r>
  <r>
    <s v="CUST-9679"/>
    <n v="45286"/>
    <n v="469"/>
    <n v="1"/>
    <n v="1847.73"/>
    <n v="3"/>
    <n v="3"/>
    <n v="2"/>
    <s v="332"/>
    <x v="1"/>
  </r>
  <r>
    <s v="CUST-9684"/>
    <n v="45458"/>
    <n v="297"/>
    <n v="5"/>
    <n v="12368.22080205778"/>
    <n v="4"/>
    <n v="4"/>
    <n v="4"/>
    <s v="444"/>
    <x v="2"/>
  </r>
  <r>
    <s v="CUST-9685"/>
    <n v="45566"/>
    <n v="189"/>
    <n v="4"/>
    <n v="10996.115995264769"/>
    <n v="4"/>
    <n v="4"/>
    <n v="4"/>
    <s v="444"/>
    <x v="2"/>
  </r>
  <r>
    <s v="CUST-9691"/>
    <n v="45167"/>
    <n v="588"/>
    <n v="1"/>
    <n v="2765.26"/>
    <n v="2"/>
    <n v="3"/>
    <n v="2"/>
    <s v="232"/>
    <x v="3"/>
  </r>
  <r>
    <s v="CUST-9694"/>
    <n v="45433"/>
    <n v="322"/>
    <n v="1"/>
    <n v="3441.88"/>
    <n v="4"/>
    <n v="3"/>
    <n v="2"/>
    <s v="432"/>
    <x v="1"/>
  </r>
  <r>
    <s v="CUST-9697"/>
    <n v="45126"/>
    <n v="629"/>
    <n v="4"/>
    <n v="8018.1705010627002"/>
    <n v="2"/>
    <n v="4"/>
    <n v="4"/>
    <s v="244"/>
    <x v="3"/>
  </r>
  <r>
    <s v="CUST-9698"/>
    <n v="45215"/>
    <n v="540"/>
    <n v="1"/>
    <n v="2058.6999999999998"/>
    <n v="2"/>
    <n v="3"/>
    <n v="2"/>
    <s v="232"/>
    <x v="3"/>
  </r>
  <r>
    <s v="CUST-9706"/>
    <n v="45282"/>
    <n v="473"/>
    <n v="1"/>
    <n v="3503.18"/>
    <n v="3"/>
    <n v="3"/>
    <n v="3"/>
    <s v="333"/>
    <x v="1"/>
  </r>
  <r>
    <s v="CUST-9712"/>
    <n v="45580"/>
    <n v="175"/>
    <n v="3"/>
    <n v="6480.82"/>
    <n v="4"/>
    <n v="4"/>
    <n v="3"/>
    <s v="443"/>
    <x v="1"/>
  </r>
  <r>
    <s v="CUST-9717"/>
    <n v="45448"/>
    <n v="307"/>
    <n v="4"/>
    <n v="10952.931278086089"/>
    <n v="4"/>
    <n v="4"/>
    <n v="4"/>
    <s v="444"/>
    <x v="2"/>
  </r>
  <r>
    <s v="CUST-9720"/>
    <n v="45214"/>
    <n v="541"/>
    <n v="1"/>
    <n v="2209.71"/>
    <n v="2"/>
    <n v="3"/>
    <n v="2"/>
    <s v="232"/>
    <x v="3"/>
  </r>
  <r>
    <s v="CUST-9731"/>
    <n v="45217"/>
    <n v="538"/>
    <n v="1"/>
    <n v="2781.13"/>
    <n v="2"/>
    <n v="3"/>
    <n v="2"/>
    <s v="232"/>
    <x v="3"/>
  </r>
  <r>
    <s v="CUST-9732"/>
    <n v="45454"/>
    <n v="301"/>
    <n v="4"/>
    <n v="7819.3964760559793"/>
    <n v="4"/>
    <n v="4"/>
    <n v="4"/>
    <s v="444"/>
    <x v="2"/>
  </r>
  <r>
    <s v="CUST-9737"/>
    <n v="45520"/>
    <n v="235"/>
    <n v="1"/>
    <n v="2724.65"/>
    <n v="4"/>
    <n v="3"/>
    <n v="2"/>
    <s v="432"/>
    <x v="1"/>
  </r>
  <r>
    <s v="CUST-9738"/>
    <n v="45566"/>
    <n v="189"/>
    <n v="1"/>
    <n v="4871.5200000000004"/>
    <n v="4"/>
    <n v="3"/>
    <n v="3"/>
    <s v="433"/>
    <x v="1"/>
  </r>
  <r>
    <s v="CUST-9743"/>
    <n v="45072"/>
    <n v="683"/>
    <n v="1"/>
    <n v="4941.47"/>
    <n v="2"/>
    <n v="3"/>
    <n v="3"/>
    <s v="233"/>
    <x v="3"/>
  </r>
  <r>
    <s v="CUST-9746"/>
    <n v="45466"/>
    <n v="289"/>
    <n v="1"/>
    <n v="3017.68"/>
    <n v="4"/>
    <n v="3"/>
    <n v="2"/>
    <s v="432"/>
    <x v="1"/>
  </r>
  <r>
    <s v="CUST-9748"/>
    <n v="45500"/>
    <n v="255"/>
    <n v="1"/>
    <n v="74.099999999999994"/>
    <n v="4"/>
    <n v="3"/>
    <n v="1"/>
    <s v="431"/>
    <x v="1"/>
  </r>
  <r>
    <s v="CUST-9749"/>
    <n v="45492"/>
    <n v="263"/>
    <n v="1"/>
    <n v="1616.71"/>
    <n v="4"/>
    <n v="3"/>
    <n v="1"/>
    <s v="431"/>
    <x v="1"/>
  </r>
  <r>
    <s v="CUST-9750"/>
    <n v="45648"/>
    <n v="107"/>
    <n v="1"/>
    <n v="1149.1600000000001"/>
    <n v="5"/>
    <n v="3"/>
    <n v="1"/>
    <s v="531"/>
    <x v="0"/>
  </r>
  <r>
    <s v="CUST-9756"/>
    <n v="45272"/>
    <n v="483"/>
    <n v="5"/>
    <n v="11384.416979181809"/>
    <n v="3"/>
    <n v="4"/>
    <n v="4"/>
    <s v="344"/>
    <x v="1"/>
  </r>
  <r>
    <s v="CUST-9760"/>
    <n v="45136"/>
    <n v="619"/>
    <n v="1"/>
    <n v="2532.63"/>
    <n v="2"/>
    <n v="3"/>
    <n v="2"/>
    <s v="232"/>
    <x v="3"/>
  </r>
  <r>
    <s v="CUST-9762"/>
    <n v="45244"/>
    <n v="511"/>
    <n v="1"/>
    <n v="93.72"/>
    <n v="3"/>
    <n v="3"/>
    <n v="1"/>
    <s v="331"/>
    <x v="1"/>
  </r>
  <r>
    <s v="CUST-9766"/>
    <n v="45674"/>
    <n v="81"/>
    <n v="2"/>
    <n v="6419.1900000000005"/>
    <n v="5"/>
    <n v="4"/>
    <n v="3"/>
    <s v="543"/>
    <x v="0"/>
  </r>
  <r>
    <s v="CUST-9772"/>
    <n v="45385"/>
    <n v="370"/>
    <n v="1"/>
    <n v="4344.37"/>
    <n v="3"/>
    <n v="3"/>
    <n v="3"/>
    <s v="333"/>
    <x v="1"/>
  </r>
  <r>
    <s v="CUST-9773"/>
    <n v="45164"/>
    <n v="591"/>
    <n v="1"/>
    <n v="3178.51"/>
    <n v="2"/>
    <n v="3"/>
    <n v="2"/>
    <s v="232"/>
    <x v="3"/>
  </r>
  <r>
    <s v="CUST-9774"/>
    <n v="45062"/>
    <n v="693"/>
    <n v="1"/>
    <n v="4422.53"/>
    <n v="2"/>
    <n v="3"/>
    <n v="3"/>
    <s v="233"/>
    <x v="3"/>
  </r>
  <r>
    <s v="CUST-9777"/>
    <n v="45074"/>
    <n v="681"/>
    <n v="4"/>
    <n v="7527.1511098789015"/>
    <n v="2"/>
    <n v="4"/>
    <n v="4"/>
    <s v="244"/>
    <x v="3"/>
  </r>
  <r>
    <s v="CUST-9778"/>
    <n v="45233"/>
    <n v="522"/>
    <n v="1"/>
    <n v="71.83"/>
    <n v="3"/>
    <n v="3"/>
    <n v="1"/>
    <s v="331"/>
    <x v="1"/>
  </r>
  <r>
    <s v="CUST-9779"/>
    <n v="45466"/>
    <n v="289"/>
    <n v="1"/>
    <n v="1944.6"/>
    <n v="4"/>
    <n v="3"/>
    <n v="2"/>
    <s v="432"/>
    <x v="1"/>
  </r>
  <r>
    <s v="CUST-9781"/>
    <n v="45027"/>
    <n v="728"/>
    <n v="1"/>
    <n v="2702.06"/>
    <n v="2"/>
    <n v="3"/>
    <n v="2"/>
    <s v="232"/>
    <x v="3"/>
  </r>
  <r>
    <s v="CUST-9785"/>
    <n v="45068"/>
    <n v="687"/>
    <n v="1"/>
    <n v="388.33"/>
    <n v="2"/>
    <n v="3"/>
    <n v="1"/>
    <s v="231"/>
    <x v="3"/>
  </r>
  <r>
    <s v="CUST-9789"/>
    <n v="45397"/>
    <n v="358"/>
    <n v="1"/>
    <n v="2273.77"/>
    <n v="3"/>
    <n v="3"/>
    <n v="2"/>
    <s v="332"/>
    <x v="1"/>
  </r>
  <r>
    <s v="CUST-9790"/>
    <n v="45283"/>
    <n v="472"/>
    <n v="5"/>
    <n v="14528.47913905343"/>
    <n v="3"/>
    <n v="4"/>
    <n v="4"/>
    <s v="344"/>
    <x v="1"/>
  </r>
  <r>
    <s v="CUST-9796"/>
    <n v="45089"/>
    <n v="666"/>
    <n v="4"/>
    <n v="10960.87224116421"/>
    <n v="2"/>
    <n v="4"/>
    <n v="4"/>
    <s v="244"/>
    <x v="3"/>
  </r>
  <r>
    <s v="CUST-9800"/>
    <n v="45634"/>
    <n v="121"/>
    <n v="7"/>
    <n v="19564.073136085761"/>
    <n v="5"/>
    <n v="4"/>
    <n v="4"/>
    <s v="544"/>
    <x v="2"/>
  </r>
  <r>
    <s v="CUST-9803"/>
    <n v="45535"/>
    <n v="220"/>
    <n v="1"/>
    <n v="499.42"/>
    <n v="4"/>
    <n v="3"/>
    <n v="1"/>
    <s v="431"/>
    <x v="1"/>
  </r>
  <r>
    <s v="CUST-9818"/>
    <n v="45363"/>
    <n v="392"/>
    <n v="5"/>
    <n v="12969.183373945179"/>
    <n v="3"/>
    <n v="4"/>
    <n v="4"/>
    <s v="344"/>
    <x v="1"/>
  </r>
  <r>
    <s v="CUST-9822"/>
    <n v="45141"/>
    <n v="614"/>
    <n v="1"/>
    <n v="661.88"/>
    <n v="2"/>
    <n v="3"/>
    <n v="1"/>
    <s v="231"/>
    <x v="3"/>
  </r>
  <r>
    <s v="CUST-9823"/>
    <n v="45291"/>
    <n v="464"/>
    <n v="1"/>
    <n v="92.13"/>
    <n v="3"/>
    <n v="3"/>
    <n v="1"/>
    <s v="331"/>
    <x v="1"/>
  </r>
  <r>
    <s v="CUST-9825"/>
    <n v="45699"/>
    <n v="56"/>
    <n v="9"/>
    <n v="26285.0953843854"/>
    <n v="5"/>
    <n v="5"/>
    <n v="4"/>
    <s v="554"/>
    <x v="2"/>
  </r>
  <r>
    <s v="CUST-9827"/>
    <n v="45488"/>
    <n v="267"/>
    <n v="1"/>
    <n v="288.14999999999998"/>
    <n v="4"/>
    <n v="3"/>
    <n v="1"/>
    <s v="431"/>
    <x v="1"/>
  </r>
  <r>
    <s v="CUST-9831"/>
    <n v="45042"/>
    <n v="713"/>
    <n v="1"/>
    <n v="586.82000000000005"/>
    <n v="2"/>
    <n v="3"/>
    <n v="1"/>
    <s v="231"/>
    <x v="3"/>
  </r>
  <r>
    <s v="CUST-9833"/>
    <n v="45395"/>
    <n v="360"/>
    <n v="1"/>
    <n v="3374.44"/>
    <n v="3"/>
    <n v="3"/>
    <n v="2"/>
    <s v="332"/>
    <x v="1"/>
  </r>
  <r>
    <s v="CUST-9835"/>
    <n v="45207"/>
    <n v="548"/>
    <n v="4"/>
    <n v="10235.60850939828"/>
    <n v="2"/>
    <n v="4"/>
    <n v="4"/>
    <s v="244"/>
    <x v="3"/>
  </r>
  <r>
    <s v="CUST-9838"/>
    <n v="45537"/>
    <n v="218"/>
    <n v="4"/>
    <n v="8352.9341494728906"/>
    <n v="4"/>
    <n v="4"/>
    <n v="4"/>
    <s v="444"/>
    <x v="2"/>
  </r>
  <r>
    <s v="CUST-9842"/>
    <n v="45487"/>
    <n v="268"/>
    <n v="1"/>
    <n v="2464.15"/>
    <n v="4"/>
    <n v="3"/>
    <n v="2"/>
    <s v="432"/>
    <x v="1"/>
  </r>
  <r>
    <s v="CUST-9845"/>
    <n v="45534"/>
    <n v="221"/>
    <n v="1"/>
    <n v="2374.8000000000002"/>
    <n v="4"/>
    <n v="3"/>
    <n v="2"/>
    <s v="432"/>
    <x v="1"/>
  </r>
  <r>
    <s v="CUST-9847"/>
    <n v="45107"/>
    <n v="648"/>
    <n v="1"/>
    <n v="3298.96"/>
    <n v="2"/>
    <n v="3"/>
    <n v="2"/>
    <s v="232"/>
    <x v="3"/>
  </r>
  <r>
    <s v="CUST-9848"/>
    <n v="45632"/>
    <n v="123"/>
    <n v="1"/>
    <n v="3049.54"/>
    <n v="5"/>
    <n v="3"/>
    <n v="2"/>
    <s v="532"/>
    <x v="0"/>
  </r>
  <r>
    <s v="CUST-9853"/>
    <n v="45644"/>
    <n v="111"/>
    <n v="1"/>
    <n v="1972.73"/>
    <n v="5"/>
    <n v="3"/>
    <n v="2"/>
    <s v="532"/>
    <x v="0"/>
  </r>
  <r>
    <s v="CUST-9855"/>
    <n v="45604"/>
    <n v="151"/>
    <n v="4"/>
    <n v="10903.592452544941"/>
    <n v="5"/>
    <n v="4"/>
    <n v="4"/>
    <s v="544"/>
    <x v="2"/>
  </r>
  <r>
    <s v="CUST-9857"/>
    <n v="45432"/>
    <n v="323"/>
    <n v="1"/>
    <n v="4052.65"/>
    <n v="4"/>
    <n v="3"/>
    <n v="3"/>
    <s v="433"/>
    <x v="1"/>
  </r>
  <r>
    <s v="CUST-9862"/>
    <n v="45639"/>
    <n v="116"/>
    <n v="1"/>
    <n v="2066.88"/>
    <n v="5"/>
    <n v="3"/>
    <n v="2"/>
    <s v="532"/>
    <x v="0"/>
  </r>
  <r>
    <s v="CUST-9865"/>
    <n v="45204"/>
    <n v="551"/>
    <n v="1"/>
    <n v="1389.1"/>
    <n v="2"/>
    <n v="3"/>
    <n v="1"/>
    <s v="231"/>
    <x v="3"/>
  </r>
  <r>
    <s v="CUST-9866"/>
    <n v="45550"/>
    <n v="205"/>
    <n v="1"/>
    <n v="329.62"/>
    <n v="4"/>
    <n v="3"/>
    <n v="1"/>
    <s v="431"/>
    <x v="1"/>
  </r>
  <r>
    <s v="CUST-9867"/>
    <n v="45119"/>
    <n v="636"/>
    <n v="4"/>
    <n v="8877.0677130316508"/>
    <n v="2"/>
    <n v="4"/>
    <n v="4"/>
    <s v="244"/>
    <x v="3"/>
  </r>
  <r>
    <s v="CUST-9869"/>
    <n v="45678"/>
    <n v="77"/>
    <n v="5"/>
    <n v="10279.728468029811"/>
    <n v="5"/>
    <n v="4"/>
    <n v="4"/>
    <s v="544"/>
    <x v="2"/>
  </r>
  <r>
    <s v="CUST-9871"/>
    <n v="45699"/>
    <n v="56"/>
    <n v="4"/>
    <n v="8810.675827057581"/>
    <n v="5"/>
    <n v="4"/>
    <n v="4"/>
    <s v="544"/>
    <x v="2"/>
  </r>
  <r>
    <s v="CUST-9872"/>
    <n v="45133"/>
    <n v="622"/>
    <n v="1"/>
    <n v="2760.97"/>
    <n v="2"/>
    <n v="3"/>
    <n v="2"/>
    <s v="232"/>
    <x v="3"/>
  </r>
  <r>
    <s v="CUST-9876"/>
    <n v="45375"/>
    <n v="380"/>
    <n v="1"/>
    <n v="2457.38"/>
    <n v="3"/>
    <n v="3"/>
    <n v="2"/>
    <s v="332"/>
    <x v="1"/>
  </r>
  <r>
    <s v="CUST-9880"/>
    <n v="45057"/>
    <n v="698"/>
    <n v="1"/>
    <n v="3608"/>
    <n v="2"/>
    <n v="3"/>
    <n v="3"/>
    <s v="233"/>
    <x v="3"/>
  </r>
  <r>
    <s v="CUST-9882"/>
    <n v="45069"/>
    <n v="686"/>
    <n v="1"/>
    <n v="1597.25"/>
    <n v="2"/>
    <n v="3"/>
    <n v="1"/>
    <s v="231"/>
    <x v="3"/>
  </r>
  <r>
    <s v="CUST-9884"/>
    <n v="45377"/>
    <n v="378"/>
    <n v="1"/>
    <n v="3819.46"/>
    <n v="3"/>
    <n v="3"/>
    <n v="3"/>
    <s v="333"/>
    <x v="1"/>
  </r>
  <r>
    <s v="CUST-9887"/>
    <n v="45592"/>
    <n v="163"/>
    <n v="1"/>
    <n v="2722.71"/>
    <n v="4"/>
    <n v="3"/>
    <n v="2"/>
    <s v="432"/>
    <x v="1"/>
  </r>
  <r>
    <s v="CUST-9890"/>
    <n v="45443"/>
    <n v="312"/>
    <n v="1"/>
    <n v="1288.6600000000001"/>
    <n v="4"/>
    <n v="3"/>
    <n v="1"/>
    <s v="431"/>
    <x v="1"/>
  </r>
  <r>
    <s v="CUST-9895"/>
    <n v="45172"/>
    <n v="583"/>
    <n v="1"/>
    <n v="2800.93"/>
    <n v="2"/>
    <n v="3"/>
    <n v="2"/>
    <s v="232"/>
    <x v="3"/>
  </r>
  <r>
    <s v="CUST-9897"/>
    <n v="45214"/>
    <n v="541"/>
    <n v="1"/>
    <n v="4547.67"/>
    <n v="2"/>
    <n v="3"/>
    <n v="3"/>
    <s v="233"/>
    <x v="3"/>
  </r>
  <r>
    <s v="CUST-9902"/>
    <n v="45469"/>
    <n v="286"/>
    <n v="1"/>
    <n v="1641.21"/>
    <n v="4"/>
    <n v="3"/>
    <n v="1"/>
    <s v="431"/>
    <x v="1"/>
  </r>
  <r>
    <s v="CUST-9905"/>
    <n v="45445"/>
    <n v="310"/>
    <n v="1"/>
    <n v="1038.1500000000001"/>
    <n v="4"/>
    <n v="3"/>
    <n v="1"/>
    <s v="431"/>
    <x v="1"/>
  </r>
  <r>
    <s v="CUST-9909"/>
    <n v="45034"/>
    <n v="721"/>
    <n v="1"/>
    <n v="1870.73"/>
    <n v="2"/>
    <n v="3"/>
    <n v="2"/>
    <s v="232"/>
    <x v="3"/>
  </r>
  <r>
    <s v="CUST-9915"/>
    <n v="45635"/>
    <n v="120"/>
    <n v="1"/>
    <n v="4622.3599999999997"/>
    <n v="5"/>
    <n v="3"/>
    <n v="3"/>
    <s v="533"/>
    <x v="0"/>
  </r>
  <r>
    <s v="CUST-9919"/>
    <n v="45254"/>
    <n v="501"/>
    <n v="1"/>
    <n v="1931.72"/>
    <n v="3"/>
    <n v="3"/>
    <n v="2"/>
    <s v="332"/>
    <x v="1"/>
  </r>
  <r>
    <s v="CUST-9921"/>
    <n v="45247"/>
    <n v="508"/>
    <n v="1"/>
    <n v="1813.23"/>
    <n v="3"/>
    <n v="3"/>
    <n v="2"/>
    <s v="332"/>
    <x v="1"/>
  </r>
  <r>
    <s v="CUST-9924"/>
    <n v="45623"/>
    <n v="132"/>
    <n v="1"/>
    <n v="4481.13"/>
    <n v="5"/>
    <n v="3"/>
    <n v="3"/>
    <s v="533"/>
    <x v="0"/>
  </r>
  <r>
    <s v="CUST-9927"/>
    <n v="45753"/>
    <n v="2"/>
    <n v="2"/>
    <n v="5223.8500000000004"/>
    <n v="5"/>
    <n v="4"/>
    <n v="3"/>
    <s v="543"/>
    <x v="0"/>
  </r>
  <r>
    <s v="CUST-9928"/>
    <n v="45755"/>
    <n v="0"/>
    <n v="1"/>
    <n v="2018.47"/>
    <n v="5"/>
    <n v="3"/>
    <n v="2"/>
    <s v="532"/>
    <x v="0"/>
  </r>
  <r>
    <s v="CUST-9930"/>
    <n v="45122"/>
    <n v="633"/>
    <n v="1"/>
    <n v="1052.43"/>
    <n v="2"/>
    <n v="3"/>
    <n v="1"/>
    <s v="231"/>
    <x v="3"/>
  </r>
  <r>
    <s v="CUST-9932"/>
    <n v="45201"/>
    <n v="554"/>
    <n v="1"/>
    <n v="2431.04"/>
    <n v="2"/>
    <n v="3"/>
    <n v="2"/>
    <s v="232"/>
    <x v="3"/>
  </r>
  <r>
    <s v="CUST-9934"/>
    <n v="45570"/>
    <n v="185"/>
    <n v="1"/>
    <n v="4336.28"/>
    <n v="4"/>
    <n v="3"/>
    <n v="3"/>
    <s v="433"/>
    <x v="1"/>
  </r>
  <r>
    <s v="CUST-9940"/>
    <n v="45107"/>
    <n v="648"/>
    <n v="1"/>
    <n v="3897.28"/>
    <n v="2"/>
    <n v="3"/>
    <n v="3"/>
    <s v="233"/>
    <x v="3"/>
  </r>
  <r>
    <s v="CUST-9941"/>
    <n v="45078"/>
    <n v="677"/>
    <n v="1"/>
    <n v="4765.75"/>
    <n v="2"/>
    <n v="3"/>
    <n v="3"/>
    <s v="233"/>
    <x v="3"/>
  </r>
  <r>
    <s v="CUST-9943"/>
    <n v="45687"/>
    <n v="68"/>
    <n v="4"/>
    <n v="8503.8931640601404"/>
    <n v="5"/>
    <n v="4"/>
    <n v="4"/>
    <s v="544"/>
    <x v="2"/>
  </r>
  <r>
    <s v="CUST-9944"/>
    <n v="45559"/>
    <n v="196"/>
    <n v="1"/>
    <n v="2357.65"/>
    <n v="4"/>
    <n v="3"/>
    <n v="2"/>
    <s v="432"/>
    <x v="1"/>
  </r>
  <r>
    <s v="CUST-9946"/>
    <n v="45430"/>
    <n v="325"/>
    <n v="4"/>
    <n v="10507.15888749049"/>
    <n v="4"/>
    <n v="4"/>
    <n v="4"/>
    <s v="444"/>
    <x v="2"/>
  </r>
  <r>
    <s v="CUST-9947"/>
    <n v="45140"/>
    <n v="615"/>
    <n v="4"/>
    <n v="9774.5089916851794"/>
    <n v="2"/>
    <n v="4"/>
    <n v="4"/>
    <s v="244"/>
    <x v="3"/>
  </r>
  <r>
    <s v="CUST-9948"/>
    <n v="45482"/>
    <n v="273"/>
    <n v="2"/>
    <n v="7771.2800000000007"/>
    <n v="4"/>
    <n v="4"/>
    <n v="4"/>
    <s v="444"/>
    <x v="2"/>
  </r>
  <r>
    <s v="CUST-9951"/>
    <n v="45560"/>
    <n v="195"/>
    <n v="1"/>
    <n v="4283.13"/>
    <n v="4"/>
    <n v="3"/>
    <n v="3"/>
    <s v="433"/>
    <x v="1"/>
  </r>
  <r>
    <s v="CUST-9963"/>
    <n v="45371"/>
    <n v="384"/>
    <n v="1"/>
    <n v="1184.8"/>
    <n v="3"/>
    <n v="3"/>
    <n v="1"/>
    <s v="331"/>
    <x v="1"/>
  </r>
  <r>
    <s v="CUST-9965"/>
    <n v="45265"/>
    <n v="490"/>
    <n v="1"/>
    <n v="1847.76"/>
    <n v="3"/>
    <n v="3"/>
    <n v="2"/>
    <s v="332"/>
    <x v="1"/>
  </r>
  <r>
    <s v="CUST-9970"/>
    <n v="45550"/>
    <n v="205"/>
    <n v="1"/>
    <n v="383.12"/>
    <n v="4"/>
    <n v="3"/>
    <n v="1"/>
    <s v="431"/>
    <x v="1"/>
  </r>
  <r>
    <s v="CUST-9971"/>
    <n v="45134"/>
    <n v="621"/>
    <n v="1"/>
    <n v="1933.47"/>
    <n v="2"/>
    <n v="3"/>
    <n v="2"/>
    <s v="232"/>
    <x v="3"/>
  </r>
  <r>
    <s v="CUST-9987"/>
    <n v="45603"/>
    <n v="152"/>
    <n v="1"/>
    <n v="2894.13"/>
    <n v="5"/>
    <n v="3"/>
    <n v="2"/>
    <s v="532"/>
    <x v="0"/>
  </r>
  <r>
    <s v="Grand Total"/>
    <n v="45755"/>
    <n v="0"/>
    <m/>
    <m/>
    <n v="5"/>
    <n v="1"/>
    <n v="1"/>
    <s v="511"/>
    <x v="0"/>
  </r>
  <r>
    <m/>
    <m/>
    <m/>
    <m/>
    <m/>
    <n v="5"/>
    <n v="1"/>
    <n v="1"/>
    <s v="5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20:C24" firstHeaderRow="0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1">
    <field x="8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1" baseField="0" baseItem="0"/>
    <dataField name="Sum of Profit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M3:N7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Profit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8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</pivotFields>
  <rowFields count="1">
    <field x="7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um of Sales" fld="1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28:D32" firstHeaderRow="0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1" baseField="0" baseItem="0"/>
    <dataField name="Sum of Quantity" fld="12" baseField="0" baseItem="0"/>
    <dataField name="Sum of Profit" fld="1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M5:O10" firstHeaderRow="0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1" baseField="0" baseItem="0"/>
    <dataField name="Sum of Profit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D22" firstHeaderRow="0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5">
        <item x="9"/>
        <item x="10"/>
        <item x="4"/>
        <item x="7"/>
        <item x="2"/>
        <item x="12"/>
        <item x="0"/>
        <item x="1"/>
        <item x="3"/>
        <item x="13"/>
        <item x="6"/>
        <item x="11"/>
        <item x="5"/>
        <item x="8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2">
    <field x="8"/>
    <field x="9"/>
  </rowFields>
  <rowItems count="18">
    <i>
      <x/>
    </i>
    <i r="1">
      <x v="3"/>
    </i>
    <i r="1">
      <x v="4"/>
    </i>
    <i r="1">
      <x v="7"/>
    </i>
    <i r="1">
      <x v="13"/>
    </i>
    <i>
      <x v="1"/>
    </i>
    <i r="1">
      <x v="1"/>
    </i>
    <i r="1">
      <x v="2"/>
    </i>
    <i r="1">
      <x v="8"/>
    </i>
    <i r="1">
      <x v="10"/>
    </i>
    <i r="1">
      <x v="12"/>
    </i>
    <i>
      <x v="2"/>
    </i>
    <i r="1">
      <x/>
    </i>
    <i r="1">
      <x v="5"/>
    </i>
    <i r="1">
      <x v="6"/>
    </i>
    <i r="1">
      <x v="9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6" baseField="0" baseItem="0"/>
    <dataField name="Sum of Quantity" fld="12" baseField="0" baseItem="0"/>
    <dataField name="Sum of Sales" fld="1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4">
  <location ref="B20:D24" firstHeaderRow="0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" baseField="0" baseItem="0"/>
    <dataField name="Sum of Sales" fld="2" baseField="0" baseItem="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store_excel (Autosaved) (Autosaved).xlsx!Table1">
        <x15:activeTabTopLevelEntity name="[Table1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C2:D15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store_excel (Autosaved) (Autosaved).xlsx!Table1">
        <x15:activeTabTopLevelEntity name="[Table1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2990" firstHeaderRow="1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 sortType="descending">
      <items count="2989">
        <item x="808"/>
        <item x="2496"/>
        <item x="2793"/>
        <item x="658"/>
        <item x="2700"/>
        <item x="2677"/>
        <item x="1654"/>
        <item x="908"/>
        <item x="2280"/>
        <item x="869"/>
        <item x="1582"/>
        <item x="1749"/>
        <item x="1103"/>
        <item x="1901"/>
        <item x="802"/>
        <item x="1475"/>
        <item x="731"/>
        <item x="2508"/>
        <item x="2578"/>
        <item x="2308"/>
        <item x="958"/>
        <item x="1539"/>
        <item x="149"/>
        <item x="1115"/>
        <item x="559"/>
        <item x="1488"/>
        <item x="1472"/>
        <item x="1216"/>
        <item x="800"/>
        <item x="2576"/>
        <item x="1879"/>
        <item x="1626"/>
        <item x="2586"/>
        <item x="807"/>
        <item x="1774"/>
        <item x="972"/>
        <item x="1461"/>
        <item x="1030"/>
        <item x="878"/>
        <item x="2268"/>
        <item x="1586"/>
        <item x="2769"/>
        <item x="237"/>
        <item x="190"/>
        <item x="1393"/>
        <item x="380"/>
        <item x="2850"/>
        <item x="2701"/>
        <item x="196"/>
        <item x="2129"/>
        <item x="2266"/>
        <item x="1746"/>
        <item x="1327"/>
        <item x="2320"/>
        <item x="2781"/>
        <item x="1203"/>
        <item x="201"/>
        <item x="852"/>
        <item x="93"/>
        <item x="2081"/>
        <item x="1321"/>
        <item x="1945"/>
        <item x="2978"/>
        <item x="187"/>
        <item x="2000"/>
        <item x="2384"/>
        <item x="1950"/>
        <item x="1002"/>
        <item x="2801"/>
        <item x="1191"/>
        <item x="1005"/>
        <item x="308"/>
        <item x="338"/>
        <item x="1098"/>
        <item x="129"/>
        <item x="833"/>
        <item x="1312"/>
        <item x="569"/>
        <item x="2267"/>
        <item x="1425"/>
        <item x="2345"/>
        <item x="2053"/>
        <item x="497"/>
        <item x="791"/>
        <item x="98"/>
        <item x="1268"/>
        <item x="303"/>
        <item x="2135"/>
        <item x="1538"/>
        <item x="2843"/>
        <item x="2715"/>
        <item x="2057"/>
        <item x="1834"/>
        <item x="2861"/>
        <item x="789"/>
        <item x="133"/>
        <item x="2604"/>
        <item x="1528"/>
        <item x="2619"/>
        <item x="1040"/>
        <item x="2800"/>
        <item x="1613"/>
        <item x="617"/>
        <item x="1498"/>
        <item x="2306"/>
        <item x="1954"/>
        <item x="449"/>
        <item x="2431"/>
        <item x="646"/>
        <item x="670"/>
        <item x="2374"/>
        <item x="2047"/>
        <item x="1616"/>
        <item x="2231"/>
        <item x="1971"/>
        <item x="2481"/>
        <item x="1435"/>
        <item x="2687"/>
        <item x="2662"/>
        <item x="857"/>
        <item x="1365"/>
        <item x="2203"/>
        <item x="2706"/>
        <item x="1471"/>
        <item x="2477"/>
        <item x="1264"/>
        <item x="253"/>
        <item x="2125"/>
        <item x="448"/>
        <item x="623"/>
        <item x="1035"/>
        <item x="387"/>
        <item x="1760"/>
        <item x="826"/>
        <item x="2772"/>
        <item x="1499"/>
        <item x="750"/>
        <item x="1813"/>
        <item x="1847"/>
        <item x="2862"/>
        <item x="992"/>
        <item x="567"/>
        <item x="1175"/>
        <item x="2095"/>
        <item x="2156"/>
        <item x="202"/>
        <item x="443"/>
        <item x="1909"/>
        <item x="2535"/>
        <item x="2674"/>
        <item x="1233"/>
        <item x="2366"/>
        <item x="2073"/>
        <item x="1959"/>
        <item x="2448"/>
        <item x="1910"/>
        <item x="1737"/>
        <item x="1301"/>
        <item x="2784"/>
        <item x="254"/>
        <item x="1969"/>
        <item x="1288"/>
        <item x="2735"/>
        <item x="2017"/>
        <item x="272"/>
        <item x="2350"/>
        <item x="2712"/>
        <item x="676"/>
        <item x="2329"/>
        <item x="1010"/>
        <item x="2100"/>
        <item x="1223"/>
        <item x="1918"/>
        <item x="862"/>
        <item x="2487"/>
        <item x="2485"/>
        <item x="1074"/>
        <item x="2733"/>
        <item x="486"/>
        <item x="2738"/>
        <item x="897"/>
        <item x="1733"/>
        <item x="132"/>
        <item x="782"/>
        <item x="1603"/>
        <item x="848"/>
        <item x="2957"/>
        <item x="1561"/>
        <item x="268"/>
        <item x="865"/>
        <item x="1220"/>
        <item x="530"/>
        <item x="436"/>
        <item x="1604"/>
        <item x="169"/>
        <item x="406"/>
        <item x="1543"/>
        <item x="1362"/>
        <item x="1795"/>
        <item x="950"/>
        <item x="2711"/>
        <item x="1152"/>
        <item x="1605"/>
        <item x="1837"/>
        <item x="827"/>
        <item x="562"/>
        <item x="2325"/>
        <item x="2414"/>
        <item x="2190"/>
        <item x="393"/>
        <item x="1808"/>
        <item x="565"/>
        <item x="2470"/>
        <item x="1645"/>
        <item x="2572"/>
        <item x="912"/>
        <item x="2900"/>
        <item x="2336"/>
        <item x="1199"/>
        <item x="1085"/>
        <item x="287"/>
        <item x="1090"/>
        <item x="1822"/>
        <item x="1748"/>
        <item x="1551"/>
        <item x="1202"/>
        <item x="2656"/>
        <item x="2444"/>
        <item x="1983"/>
        <item x="2537"/>
        <item x="659"/>
        <item x="2907"/>
        <item x="2639"/>
        <item x="864"/>
        <item x="27"/>
        <item x="1297"/>
        <item x="2896"/>
        <item x="1549"/>
        <item x="2938"/>
        <item x="2307"/>
        <item x="1874"/>
        <item x="1606"/>
        <item x="2891"/>
        <item x="2503"/>
        <item x="1788"/>
        <item x="410"/>
        <item x="1711"/>
        <item x="476"/>
        <item x="1165"/>
        <item x="1653"/>
        <item x="1476"/>
        <item x="2209"/>
        <item x="2914"/>
        <item x="2926"/>
        <item x="2980"/>
        <item x="1736"/>
        <item x="787"/>
        <item x="1287"/>
        <item x="2315"/>
        <item x="170"/>
        <item x="2559"/>
        <item x="2359"/>
        <item x="241"/>
        <item x="640"/>
        <item x="13"/>
        <item x="1610"/>
        <item x="22"/>
        <item x="1015"/>
        <item x="629"/>
        <item x="1344"/>
        <item x="2811"/>
        <item x="2615"/>
        <item x="2579"/>
        <item x="2392"/>
        <item x="24"/>
        <item x="2331"/>
        <item x="2614"/>
        <item x="357"/>
        <item x="795"/>
        <item x="2936"/>
        <item x="2714"/>
        <item x="1460"/>
        <item x="805"/>
        <item x="1323"/>
        <item x="2750"/>
        <item x="306"/>
        <item x="108"/>
        <item x="485"/>
        <item x="1558"/>
        <item x="737"/>
        <item x="2626"/>
        <item x="419"/>
        <item x="1266"/>
        <item x="2309"/>
        <item x="2198"/>
        <item x="1802"/>
        <item x="2906"/>
        <item x="1459"/>
        <item x="57"/>
        <item x="2552"/>
        <item x="2390"/>
        <item x="350"/>
        <item x="280"/>
        <item x="943"/>
        <item x="825"/>
        <item x="1631"/>
        <item x="2205"/>
        <item x="817"/>
        <item x="1779"/>
        <item x="1246"/>
        <item x="850"/>
        <item x="84"/>
        <item x="725"/>
        <item x="2634"/>
        <item x="1300"/>
        <item x="711"/>
        <item x="2067"/>
        <item x="1823"/>
        <item x="397"/>
        <item x="968"/>
        <item x="2860"/>
        <item x="1968"/>
        <item x="2167"/>
        <item x="1464"/>
        <item x="2208"/>
        <item x="1296"/>
        <item x="2798"/>
        <item x="747"/>
        <item x="2795"/>
        <item x="117"/>
        <item x="853"/>
        <item x="1047"/>
        <item x="1450"/>
        <item x="2697"/>
        <item x="1710"/>
        <item x="1063"/>
        <item x="2240"/>
        <item x="2696"/>
        <item x="376"/>
        <item x="2592"/>
        <item x="1993"/>
        <item x="2632"/>
        <item x="2149"/>
        <item x="1508"/>
        <item x="1871"/>
        <item x="434"/>
        <item x="831"/>
        <item x="473"/>
        <item x="2671"/>
        <item x="66"/>
        <item x="2802"/>
        <item x="110"/>
        <item x="1389"/>
        <item x="810"/>
        <item x="457"/>
        <item x="70"/>
        <item x="26"/>
        <item x="2098"/>
        <item x="1942"/>
        <item x="2103"/>
        <item x="846"/>
        <item x="2438"/>
        <item x="986"/>
        <item x="786"/>
        <item x="2434"/>
        <item x="302"/>
        <item x="1963"/>
        <item x="386"/>
        <item x="356"/>
        <item x="2297"/>
        <item x="914"/>
        <item x="700"/>
        <item x="1086"/>
        <item x="2495"/>
        <item x="325"/>
        <item x="2175"/>
        <item x="307"/>
        <item x="374"/>
        <item x="1148"/>
        <item x="990"/>
        <item x="143"/>
        <item x="1667"/>
        <item x="978"/>
        <item x="531"/>
        <item x="2277"/>
        <item x="1267"/>
        <item x="2023"/>
        <item x="2842"/>
        <item x="911"/>
        <item x="1886"/>
        <item x="74"/>
        <item x="2373"/>
        <item x="890"/>
        <item x="1940"/>
        <item x="106"/>
        <item x="2627"/>
        <item x="2468"/>
        <item x="1094"/>
        <item x="1382"/>
        <item x="2591"/>
        <item x="2548"/>
        <item x="2758"/>
        <item x="2001"/>
        <item x="2473"/>
        <item x="755"/>
        <item x="2241"/>
        <item x="474"/>
        <item x="634"/>
        <item x="2875"/>
        <item x="2510"/>
        <item x="1126"/>
        <item x="557"/>
        <item x="1505"/>
        <item x="718"/>
        <item x="2401"/>
        <item x="612"/>
        <item x="1781"/>
        <item x="332"/>
        <item x="2602"/>
        <item x="145"/>
        <item x="2794"/>
        <item x="439"/>
        <item x="1580"/>
        <item x="2675"/>
        <item x="2792"/>
        <item x="48"/>
        <item x="594"/>
        <item x="2404"/>
        <item x="1184"/>
        <item x="1448"/>
        <item x="1868"/>
        <item x="100"/>
        <item x="1501"/>
        <item x="717"/>
        <item x="1833"/>
        <item x="2191"/>
        <item x="936"/>
        <item x="2956"/>
        <item x="720"/>
        <item x="2528"/>
        <item x="2076"/>
        <item x="2139"/>
        <item x="904"/>
        <item x="1413"/>
        <item x="1418"/>
        <item x="122"/>
        <item x="1065"/>
        <item x="2665"/>
        <item x="1588"/>
        <item x="1373"/>
        <item x="2219"/>
        <item x="1482"/>
        <item x="630"/>
        <item x="1672"/>
        <item x="2188"/>
        <item x="1022"/>
        <item x="1190"/>
        <item x="1568"/>
        <item x="778"/>
        <item x="2561"/>
        <item x="243"/>
        <item x="2660"/>
        <item x="2388"/>
        <item x="469"/>
        <item x="1646"/>
        <item x="1452"/>
        <item x="1322"/>
        <item x="1167"/>
        <item x="458"/>
        <item x="487"/>
        <item x="1930"/>
        <item x="2150"/>
        <item x="279"/>
        <item x="2911"/>
        <item x="2774"/>
        <item x="798"/>
        <item x="838"/>
        <item x="2273"/>
        <item x="2755"/>
        <item x="1913"/>
        <item x="2673"/>
        <item x="104"/>
        <item x="2442"/>
        <item x="1845"/>
        <item x="2087"/>
        <item x="2746"/>
        <item x="210"/>
        <item x="1849"/>
        <item x="2826"/>
        <item x="1171"/>
        <item x="2211"/>
        <item x="1333"/>
        <item x="1497"/>
        <item x="1934"/>
        <item x="248"/>
        <item x="772"/>
        <item x="1079"/>
        <item x="2816"/>
        <item x="277"/>
        <item x="2965"/>
        <item x="114"/>
        <item x="1439"/>
        <item x="336"/>
        <item x="475"/>
        <item x="130"/>
        <item x="288"/>
        <item x="206"/>
        <item x="661"/>
        <item x="1217"/>
        <item x="732"/>
        <item x="760"/>
        <item x="2803"/>
        <item x="823"/>
        <item x="2228"/>
        <item x="2138"/>
        <item x="1627"/>
        <item x="2065"/>
        <item x="2061"/>
        <item x="1702"/>
        <item x="1534"/>
        <item x="1724"/>
        <item x="2771"/>
        <item x="1410"/>
        <item x="304"/>
        <item x="139"/>
        <item x="1540"/>
        <item x="2453"/>
        <item x="1110"/>
        <item x="2466"/>
        <item x="1556"/>
        <item x="993"/>
        <item x="1440"/>
        <item x="207"/>
        <item x="1980"/>
        <item x="1894"/>
        <item x="309"/>
        <item x="1712"/>
        <item x="1088"/>
        <item x="2655"/>
        <item x="1120"/>
        <item x="1783"/>
        <item x="2489"/>
        <item x="1100"/>
        <item x="347"/>
        <item x="289"/>
        <item x="420"/>
        <item x="1123"/>
        <item x="2707"/>
        <item x="651"/>
        <item x="966"/>
        <item x="124"/>
        <item x="1591"/>
        <item x="2299"/>
        <item x="502"/>
        <item x="2107"/>
        <item x="2416"/>
        <item x="1732"/>
        <item x="1643"/>
        <item x="2048"/>
        <item x="813"/>
        <item x="726"/>
        <item x="619"/>
        <item x="991"/>
        <item x="213"/>
        <item x="447"/>
        <item x="757"/>
        <item x="503"/>
        <item x="118"/>
        <item x="1421"/>
        <item x="1112"/>
        <item x="1883"/>
        <item x="2385"/>
        <item x="383"/>
        <item x="2090"/>
        <item x="1738"/>
        <item x="1169"/>
        <item x="322"/>
        <item x="1119"/>
        <item x="199"/>
        <item x="1224"/>
        <item x="735"/>
        <item x="547"/>
        <item x="2931"/>
        <item x="2295"/>
        <item x="785"/>
        <item x="184"/>
        <item x="636"/>
        <item x="1694"/>
        <item x="2554"/>
        <item x="262"/>
        <item x="1357"/>
        <item x="2347"/>
        <item x="702"/>
        <item x="1037"/>
        <item x="173"/>
        <item x="1101"/>
        <item x="509"/>
        <item x="2848"/>
        <item x="2038"/>
        <item x="454"/>
        <item x="2014"/>
        <item x="1798"/>
        <item x="470"/>
        <item x="351"/>
        <item x="858"/>
        <item x="2305"/>
        <item x="2056"/>
        <item x="297"/>
        <item x="2068"/>
        <item x="6"/>
        <item x="703"/>
        <item x="264"/>
        <item x="2856"/>
        <item x="1283"/>
        <item x="519"/>
        <item x="637"/>
        <item x="2322"/>
        <item x="2009"/>
        <item x="1680"/>
        <item x="905"/>
        <item x="1188"/>
        <item x="1104"/>
        <item x="265"/>
        <item x="1722"/>
        <item x="803"/>
        <item x="2504"/>
        <item x="2763"/>
        <item x="1237"/>
        <item x="2032"/>
        <item x="69"/>
        <item x="2269"/>
        <item x="1926"/>
        <item x="2819"/>
        <item x="123"/>
        <item x="988"/>
        <item x="584"/>
        <item x="2071"/>
        <item x="2734"/>
        <item x="545"/>
        <item x="162"/>
        <item x="2319"/>
        <item x="568"/>
        <item x="2844"/>
        <item x="95"/>
        <item x="1851"/>
        <item x="1988"/>
        <item x="1331"/>
        <item x="113"/>
        <item x="2585"/>
        <item x="644"/>
        <item x="1917"/>
        <item x="2369"/>
        <item x="1131"/>
        <item x="2255"/>
        <item x="2474"/>
        <item x="881"/>
        <item x="2499"/>
        <item x="269"/>
        <item x="2480"/>
        <item x="2753"/>
        <item x="2775"/>
        <item x="293"/>
        <item x="2490"/>
        <item x="461"/>
        <item x="441"/>
        <item x="2970"/>
        <item x="2476"/>
        <item x="2439"/>
        <item x="1922"/>
        <item x="442"/>
        <item x="2616"/>
        <item x="128"/>
        <item x="570"/>
        <item x="1810"/>
        <item x="525"/>
        <item x="566"/>
        <item x="1234"/>
        <item x="2494"/>
        <item x="2620"/>
        <item x="367"/>
        <item x="125"/>
        <item x="2371"/>
        <item x="2612"/>
        <item x="1084"/>
        <item x="1124"/>
        <item x="773"/>
        <item x="751"/>
        <item x="2693"/>
        <item x="1208"/>
        <item x="163"/>
        <item x="321"/>
        <item x="2235"/>
        <item x="2664"/>
        <item x="89"/>
        <item x="1055"/>
        <item x="2213"/>
        <item x="2120"/>
        <item x="1864"/>
        <item x="181"/>
        <item x="2731"/>
        <item x="1805"/>
        <item x="580"/>
        <item x="1745"/>
        <item x="140"/>
        <item x="2732"/>
        <item x="2111"/>
        <item x="1618"/>
        <item x="244"/>
        <item x="1888"/>
        <item x="2571"/>
        <item x="2283"/>
        <item x="1466"/>
        <item x="320"/>
        <item x="2272"/>
        <item x="2288"/>
        <item x="2718"/>
        <item x="1512"/>
        <item x="1334"/>
        <item x="863"/>
        <item x="1820"/>
        <item x="1544"/>
        <item x="945"/>
        <item x="2710"/>
        <item x="1139"/>
        <item x="1145"/>
        <item x="1915"/>
        <item x="4"/>
        <item x="99"/>
        <item x="1923"/>
        <item x="222"/>
        <item x="821"/>
        <item x="589"/>
        <item x="2216"/>
        <item x="78"/>
        <item x="1614"/>
        <item x="56"/>
        <item x="52"/>
        <item x="71"/>
        <item x="1861"/>
        <item x="179"/>
        <item x="1598"/>
        <item x="549"/>
        <item x="116"/>
        <item x="2933"/>
        <item x="1622"/>
        <item x="982"/>
        <item x="685"/>
        <item x="2324"/>
        <item x="1227"/>
        <item x="2935"/>
        <item x="107"/>
        <item x="1893"/>
        <item x="847"/>
        <item x="2529"/>
        <item x="2123"/>
        <item x="2882"/>
        <item x="2838"/>
        <item x="1907"/>
        <item x="2225"/>
        <item x="2224"/>
        <item x="590"/>
        <item x="2522"/>
        <item x="690"/>
        <item x="2037"/>
        <item x="1623"/>
        <item x="697"/>
        <item x="1607"/>
        <item x="2134"/>
        <item x="1155"/>
        <item x="2657"/>
        <item x="2865"/>
        <item x="1384"/>
        <item x="1815"/>
        <item x="535"/>
        <item x="1276"/>
        <item x="373"/>
        <item x="1142"/>
        <item x="1728"/>
        <item x="167"/>
        <item x="1044"/>
        <item x="1427"/>
        <item x="1311"/>
        <item x="2168"/>
        <item x="2364"/>
        <item x="1973"/>
        <item x="886"/>
        <item x="2005"/>
        <item x="1416"/>
        <item x="2945"/>
        <item x="1158"/>
        <item x="1789"/>
        <item x="632"/>
        <item x="2895"/>
        <item x="1669"/>
        <item x="401"/>
        <item x="1529"/>
        <item x="762"/>
        <item x="2136"/>
        <item x="1293"/>
        <item x="560"/>
        <item x="292"/>
        <item x="329"/>
        <item x="433"/>
        <item x="2717"/>
        <item x="1372"/>
        <item x="1576"/>
        <item x="1064"/>
        <item x="1069"/>
        <item x="1961"/>
        <item x="198"/>
        <item x="2702"/>
        <item x="2080"/>
        <item x="2436"/>
        <item x="607"/>
        <item x="1642"/>
        <item x="953"/>
        <item x="1484"/>
        <item x="2248"/>
        <item x="1361"/>
        <item x="1408"/>
        <item x="312"/>
        <item x="995"/>
        <item x="238"/>
        <item x="1633"/>
        <item x="1889"/>
        <item x="2963"/>
        <item x="2172"/>
        <item x="1089"/>
        <item x="2764"/>
        <item x="2387"/>
        <item x="2147"/>
        <item x="875"/>
        <item x="501"/>
        <item x="1289"/>
        <item x="981"/>
        <item x="1671"/>
        <item x="2932"/>
        <item x="2063"/>
        <item x="141"/>
        <item x="854"/>
        <item x="1785"/>
        <item x="1336"/>
        <item x="65"/>
        <item x="1299"/>
        <item x="602"/>
        <item x="1636"/>
        <item x="1506"/>
        <item x="2343"/>
        <item x="763"/>
        <item x="1379"/>
        <item x="2684"/>
        <item x="951"/>
        <item x="2332"/>
        <item x="1550"/>
        <item x="1524"/>
        <item x="834"/>
        <item x="111"/>
        <item x="917"/>
        <item x="1765"/>
        <item x="2270"/>
        <item x="688"/>
        <item x="1029"/>
        <item x="428"/>
        <item x="1994"/>
        <item x="2952"/>
        <item x="714"/>
        <item x="1908"/>
        <item x="211"/>
        <item x="2161"/>
        <item x="734"/>
        <item x="1812"/>
        <item x="2519"/>
        <item x="1718"/>
        <item x="2858"/>
        <item x="2217"/>
        <item x="2678"/>
        <item x="2223"/>
        <item x="2841"/>
        <item x="1931"/>
        <item x="1839"/>
        <item x="1076"/>
        <item x="1927"/>
        <item x="1546"/>
        <item x="1054"/>
        <item x="53"/>
        <item x="1244"/>
        <item x="2650"/>
        <item x="768"/>
        <item x="2112"/>
        <item x="794"/>
        <item x="1426"/>
        <item x="85"/>
        <item x="345"/>
        <item x="767"/>
        <item x="691"/>
        <item x="512"/>
        <item x="484"/>
        <item x="2878"/>
        <item x="2893"/>
        <item x="713"/>
        <item x="1553"/>
        <item x="880"/>
        <item x="1565"/>
        <item x="672"/>
        <item x="942"/>
        <item x="1681"/>
        <item x="2029"/>
        <item x="1062"/>
        <item x="532"/>
        <item x="45"/>
        <item x="2456"/>
        <item x="81"/>
        <item x="252"/>
        <item x="2051"/>
        <item x="2398"/>
        <item x="1559"/>
        <item x="2691"/>
        <item x="2265"/>
        <item x="1936"/>
        <item x="299"/>
        <item x="1315"/>
        <item x="370"/>
        <item x="409"/>
        <item x="282"/>
        <item x="1446"/>
        <item x="2918"/>
        <item x="1277"/>
        <item x="1767"/>
        <item x="799"/>
        <item x="1937"/>
        <item x="1304"/>
        <item x="2593"/>
        <item x="208"/>
        <item x="1356"/>
        <item x="407"/>
        <item x="2515"/>
        <item x="573"/>
        <item x="2669"/>
        <item x="2475"/>
        <item x="2523"/>
        <item x="1953"/>
        <item x="979"/>
        <item x="2916"/>
        <item x="2779"/>
        <item x="2944"/>
        <item x="1310"/>
        <item x="1856"/>
        <item x="1891"/>
        <item x="1921"/>
        <item x="1796"/>
        <item x="1369"/>
        <item x="430"/>
        <item x="2212"/>
        <item x="417"/>
        <item x="529"/>
        <item x="1634"/>
        <item x="2316"/>
        <item x="556"/>
        <item x="2822"/>
        <item x="1214"/>
        <item x="273"/>
        <item x="894"/>
        <item x="2137"/>
        <item x="2835"/>
        <item x="1099"/>
        <item x="1527"/>
        <item x="2253"/>
        <item x="581"/>
        <item x="2968"/>
        <item x="1183"/>
        <item x="2625"/>
        <item x="2797"/>
        <item x="2397"/>
        <item x="895"/>
        <item x="451"/>
        <item x="1248"/>
        <item x="54"/>
        <item x="90"/>
        <item x="18"/>
        <item x="2310"/>
        <item x="2249"/>
        <item x="2333"/>
        <item x="1747"/>
        <item x="1257"/>
        <item x="551"/>
        <item x="76"/>
        <item x="366"/>
        <item x="1068"/>
        <item x="5"/>
        <item x="1841"/>
        <item x="164"/>
        <item x="2178"/>
        <item x="2773"/>
        <item x="1826"/>
        <item x="2777"/>
        <item x="2291"/>
        <item x="318"/>
        <item x="43"/>
        <item x="520"/>
        <item x="230"/>
        <item x="2605"/>
        <item x="333"/>
        <item x="1127"/>
        <item x="175"/>
        <item x="822"/>
        <item x="1364"/>
        <item x="2157"/>
        <item x="1985"/>
        <item x="1924"/>
        <item x="330"/>
        <item x="2284"/>
        <item x="1275"/>
        <item x="2435"/>
        <item x="621"/>
        <item x="2132"/>
        <item x="611"/>
        <item x="1526"/>
        <item x="1989"/>
        <item x="1754"/>
        <item x="723"/>
        <item x="478"/>
        <item x="1542"/>
        <item x="327"/>
        <item x="975"/>
        <item x="523"/>
        <item x="197"/>
        <item x="2180"/>
        <item x="2908"/>
        <item x="7"/>
        <item x="959"/>
        <item x="2689"/>
        <item x="2760"/>
        <item x="2902"/>
        <item x="1097"/>
        <item x="2837"/>
        <item x="1751"/>
        <item x="2512"/>
        <item x="1298"/>
        <item x="1628"/>
        <item x="1118"/>
        <item x="1890"/>
        <item x="354"/>
        <item x="1378"/>
        <item x="2083"/>
        <item x="2668"/>
        <item x="777"/>
        <item x="741"/>
        <item x="1371"/>
        <item x="1519"/>
        <item x="2881"/>
        <item x="1756"/>
        <item x="2177"/>
        <item x="2892"/>
        <item x="2441"/>
        <item x="2741"/>
        <item x="996"/>
        <item x="1574"/>
        <item x="1500"/>
        <item x="1557"/>
        <item x="541"/>
        <item x="586"/>
        <item x="1469"/>
        <item x="223"/>
        <item x="2394"/>
        <item x="176"/>
        <item x="2500"/>
        <item x="677"/>
        <item x="259"/>
        <item x="2899"/>
        <item x="1698"/>
        <item x="2011"/>
        <item x="2146"/>
        <item x="2323"/>
        <item x="1261"/>
        <item x="2745"/>
        <item x="2227"/>
        <item x="1490"/>
        <item x="231"/>
        <item x="2901"/>
        <item x="533"/>
        <item x="1449"/>
        <item x="1020"/>
        <item x="1157"/>
        <item x="2122"/>
        <item x="888"/>
        <item x="1516"/>
        <item x="2428"/>
        <item x="331"/>
        <item x="1164"/>
        <item x="952"/>
        <item x="1976"/>
        <item x="2610"/>
        <item x="2941"/>
        <item x="146"/>
        <item x="112"/>
        <item x="2820"/>
        <item x="1317"/>
        <item x="319"/>
        <item x="983"/>
        <item x="2127"/>
        <item x="1221"/>
        <item x="2242"/>
        <item x="1703"/>
        <item x="2950"/>
        <item x="2402"/>
        <item x="642"/>
        <item x="884"/>
        <item x="2021"/>
        <item x="1564"/>
        <item x="1709"/>
        <item x="2246"/>
        <item x="1046"/>
        <item x="1620"/>
        <item x="1615"/>
        <item x="538"/>
        <item x="75"/>
        <item x="2408"/>
        <item x="2694"/>
        <item x="2096"/>
        <item x="1013"/>
        <item x="1981"/>
        <item x="2488"/>
        <item x="119"/>
        <item x="2109"/>
        <item x="2220"/>
        <item x="2229"/>
        <item x="1370"/>
        <item x="2433"/>
        <item x="1271"/>
        <item x="2335"/>
        <item x="1309"/>
        <item x="1569"/>
        <item x="396"/>
        <item x="776"/>
        <item x="152"/>
        <item x="1366"/>
        <item x="1325"/>
        <item x="2326"/>
        <item x="1053"/>
        <item x="1262"/>
        <item x="61"/>
        <item x="1230"/>
        <item x="2140"/>
        <item x="1790"/>
        <item x="518"/>
        <item x="2588"/>
        <item x="1594"/>
        <item x="2210"/>
        <item x="1320"/>
        <item x="935"/>
        <item x="1290"/>
        <item x="158"/>
        <item x="550"/>
        <item x="2958"/>
        <item x="444"/>
        <item x="2682"/>
        <item x="335"/>
        <item x="215"/>
        <item x="926"/>
        <item x="10"/>
        <item x="2557"/>
        <item x="2574"/>
        <item x="1793"/>
        <item x="1632"/>
        <item x="534"/>
        <item x="521"/>
        <item x="2055"/>
        <item x="115"/>
        <item x="1784"/>
        <item x="1458"/>
        <item x="2303"/>
        <item x="2929"/>
        <item x="2233"/>
        <item x="2461"/>
        <item x="2189"/>
        <item x="2943"/>
        <item x="1704"/>
        <item x="1842"/>
        <item x="2724"/>
        <item x="2547"/>
        <item x="2527"/>
        <item x="2641"/>
        <item x="1593"/>
        <item x="1273"/>
        <item x="1154"/>
        <item x="743"/>
        <item x="2298"/>
        <item x="1939"/>
        <item x="704"/>
        <item x="403"/>
        <item x="2389"/>
        <item x="707"/>
        <item x="1984"/>
        <item x="1935"/>
        <item x="263"/>
        <item x="815"/>
        <item x="1951"/>
        <item x="1688"/>
        <item x="1804"/>
        <item x="2951"/>
        <item x="654"/>
        <item x="227"/>
        <item x="1640"/>
        <item x="1637"/>
        <item x="1778"/>
        <item x="2635"/>
        <item x="368"/>
        <item x="715"/>
        <item x="769"/>
        <item x="1925"/>
        <item x="1168"/>
        <item x="120"/>
        <item x="1012"/>
        <item x="2647"/>
        <item x="867"/>
        <item x="2628"/>
        <item x="2015"/>
        <item x="212"/>
        <item x="701"/>
        <item x="1286"/>
        <item x="2863"/>
        <item x="1571"/>
        <item x="1023"/>
        <item x="1947"/>
        <item x="1082"/>
        <item x="2462"/>
        <item x="2961"/>
        <item x="1387"/>
        <item x="1828"/>
        <item x="1083"/>
        <item x="2726"/>
        <item x="2429"/>
        <item x="2560"/>
        <item x="2867"/>
        <item x="1962"/>
        <item x="2271"/>
        <item x="416"/>
        <item x="1811"/>
        <item x="2847"/>
        <item x="31"/>
        <item x="1787"/>
        <item x="1070"/>
        <item x="2467"/>
        <item x="513"/>
        <item x="2973"/>
        <item x="1468"/>
        <item x="2762"/>
        <item x="1502"/>
        <item x="1441"/>
        <item x="1092"/>
        <item x="1825"/>
        <item x="1330"/>
        <item x="159"/>
        <item x="2930"/>
        <item x="492"/>
        <item x="698"/>
        <item x="313"/>
        <item x="377"/>
        <item x="571"/>
        <item x="1504"/>
        <item x="285"/>
        <item x="1537"/>
        <item x="1218"/>
        <item x="575"/>
        <item x="2184"/>
        <item x="1108"/>
        <item x="2501"/>
        <item x="2099"/>
        <item x="390"/>
        <item x="2341"/>
        <item x="2148"/>
        <item x="1263"/>
        <item x="2007"/>
        <item x="2422"/>
        <item x="774"/>
        <item x="1977"/>
        <item x="2567"/>
        <item x="1678"/>
        <item x="2026"/>
        <item x="2703"/>
        <item x="1253"/>
        <item x="2766"/>
        <item x="384"/>
        <item x="1245"/>
        <item x="1179"/>
        <item x="837"/>
        <item x="1587"/>
        <item x="2810"/>
        <item x="1243"/>
        <item x="1"/>
        <item x="2596"/>
        <item x="605"/>
        <item x="2108"/>
        <item x="1727"/>
        <item x="595"/>
        <item x="2646"/>
        <item x="1857"/>
        <item x="2976"/>
        <item x="422"/>
        <item x="1201"/>
        <item x="2825"/>
        <item x="925"/>
        <item x="2597"/>
        <item x="1655"/>
        <item x="1792"/>
        <item x="2012"/>
        <item x="1932"/>
        <item x="987"/>
        <item x="1830"/>
        <item x="2379"/>
        <item x="2804"/>
        <item x="682"/>
        <item x="2105"/>
        <item x="44"/>
        <item x="1979"/>
        <item x="2740"/>
        <item x="2872"/>
        <item x="1294"/>
        <item x="2019"/>
        <item x="2275"/>
        <item x="32"/>
        <item x="1006"/>
        <item x="1725"/>
        <item x="323"/>
        <item x="553"/>
        <item x="896"/>
        <item x="17"/>
        <item x="165"/>
        <item x="1853"/>
        <item x="1668"/>
        <item x="2833"/>
        <item x="2145"/>
        <item x="2812"/>
        <item x="1132"/>
        <item x="1024"/>
        <item x="514"/>
        <item x="446"/>
        <item x="1761"/>
        <item x="742"/>
        <item x="721"/>
        <item x="1195"/>
        <item x="1210"/>
        <item x="295"/>
        <item x="33"/>
        <item x="574"/>
        <item x="1114"/>
        <item x="1405"/>
        <item x="455"/>
        <item x="1572"/>
        <item x="2716"/>
        <item x="2876"/>
        <item x="1803"/>
        <item x="2790"/>
        <item x="508"/>
        <item x="1415"/>
        <item x="1436"/>
        <item x="1599"/>
        <item x="1629"/>
        <item x="678"/>
        <item x="2645"/>
        <item x="2064"/>
        <item x="874"/>
        <item x="1386"/>
        <item x="2829"/>
        <item x="2981"/>
        <item x="465"/>
        <item x="1349"/>
        <item x="1260"/>
        <item x="664"/>
        <item x="1406"/>
        <item x="2751"/>
        <item x="1946"/>
        <item x="1515"/>
        <item x="2142"/>
        <item x="2871"/>
        <item x="2340"/>
        <item x="1219"/>
        <item x="1707"/>
        <item x="1388"/>
        <item x="889"/>
        <item x="2165"/>
        <item x="2799"/>
        <item x="1130"/>
        <item x="1056"/>
        <item x="1507"/>
        <item x="1493"/>
        <item x="1691"/>
        <item x="809"/>
        <item x="618"/>
        <item x="1903"/>
        <item x="1777"/>
        <item x="2540"/>
        <item x="2078"/>
        <item x="2407"/>
        <item x="783"/>
        <item x="1592"/>
        <item x="1952"/>
        <item x="1332"/>
        <item x="2259"/>
        <item x="1596"/>
        <item x="2683"/>
        <item x="1038"/>
        <item x="1485"/>
        <item x="1659"/>
        <item x="2575"/>
        <item x="2028"/>
        <item x="576"/>
        <item x="2864"/>
        <item x="1258"/>
        <item x="489"/>
        <item x="804"/>
        <item x="62"/>
        <item x="491"/>
        <item x="2506"/>
        <item x="1241"/>
        <item x="819"/>
        <item x="2346"/>
        <item x="740"/>
        <item x="2059"/>
        <item x="358"/>
        <item x="2685"/>
        <item x="1584"/>
        <item x="956"/>
        <item x="587"/>
        <item x="2594"/>
        <item x="1509"/>
        <item x="1978"/>
        <item x="1433"/>
        <item x="626"/>
        <item x="2460"/>
        <item x="2749"/>
        <item x="970"/>
        <item x="2739"/>
        <item x="239"/>
        <item x="2609"/>
        <item x="2425"/>
        <item x="1624"/>
        <item x="2729"/>
        <item x="2874"/>
        <item x="337"/>
        <item x="2296"/>
        <item x="1462"/>
        <item x="218"/>
        <item x="1602"/>
        <item x="2974"/>
        <item x="555"/>
        <item x="1071"/>
        <item x="1854"/>
        <item x="2940"/>
        <item x="1009"/>
        <item x="708"/>
        <item x="1407"/>
        <item x="2008"/>
        <item x="1016"/>
        <item x="1014"/>
        <item x="2653"/>
        <item x="2806"/>
        <item x="615"/>
        <item x="614"/>
        <item x="1367"/>
        <item x="2204"/>
        <item x="2556"/>
        <item x="2218"/>
        <item x="1213"/>
        <item x="1072"/>
        <item x="1916"/>
        <item x="2770"/>
        <item x="1684"/>
        <item x="2344"/>
        <item x="2709"/>
        <item x="1914"/>
        <item x="2185"/>
        <item x="1701"/>
        <item x="1133"/>
        <item x="1423"/>
        <item x="2502"/>
        <item x="1769"/>
        <item x="2727"/>
        <item x="1122"/>
        <item x="2016"/>
        <item x="1827"/>
        <item x="2538"/>
        <item x="58"/>
        <item x="2173"/>
        <item x="1303"/>
        <item x="382"/>
        <item x="828"/>
        <item x="1454"/>
        <item x="1402"/>
        <item x="274"/>
        <item x="797"/>
        <item x="157"/>
        <item x="931"/>
        <item x="2887"/>
        <item x="2033"/>
        <item x="2451"/>
        <item x="929"/>
        <item x="1900"/>
        <item x="1987"/>
        <item x="671"/>
        <item x="266"/>
        <item x="806"/>
        <item x="506"/>
        <item x="2728"/>
        <item x="2243"/>
        <item x="1442"/>
        <item x="2254"/>
        <item x="1479"/>
        <item x="1843"/>
        <item x="2910"/>
        <item x="2110"/>
        <item x="891"/>
        <item x="2815"/>
        <item x="2202"/>
        <item x="68"/>
        <item x="1775"/>
        <item x="1077"/>
        <item x="2197"/>
        <item x="2652"/>
        <item x="964"/>
        <item x="180"/>
        <item x="166"/>
        <item x="2713"/>
        <item x="171"/>
        <item x="2348"/>
        <item x="2365"/>
        <item x="91"/>
        <item x="1873"/>
        <item x="2959"/>
        <item x="2953"/>
        <item x="1401"/>
        <item x="477"/>
        <item x="2830"/>
        <item x="1562"/>
        <item x="1695"/>
        <item x="2121"/>
        <item x="736"/>
        <item x="2640"/>
        <item x="2339"/>
        <item x="2252"/>
        <item x="1867"/>
        <item x="2608"/>
        <item x="2141"/>
        <item x="1689"/>
        <item x="2885"/>
        <item x="1972"/>
        <item x="2564"/>
        <item x="1836"/>
        <item x="204"/>
        <item x="77"/>
        <item x="814"/>
        <item x="1970"/>
        <item x="2937"/>
        <item x="696"/>
        <item x="371"/>
        <item x="82"/>
        <item x="2903"/>
        <item x="2465"/>
        <item x="1279"/>
        <item x="2516"/>
        <item x="2927"/>
        <item x="20"/>
        <item x="144"/>
        <item x="633"/>
        <item x="23"/>
        <item x="2587"/>
        <item x="2126"/>
        <item x="2942"/>
        <item x="2455"/>
        <item x="217"/>
        <item x="298"/>
        <item x="1734"/>
        <item x="2949"/>
        <item x="885"/>
        <item x="2"/>
        <item x="1182"/>
        <item x="2984"/>
        <item x="1061"/>
        <item x="456"/>
        <item x="2817"/>
        <item x="719"/>
        <item x="1705"/>
        <item x="2171"/>
        <item x="1392"/>
        <item x="1768"/>
        <item x="585"/>
        <item x="665"/>
        <item x="2479"/>
        <item x="2328"/>
        <item x="83"/>
        <item x="495"/>
        <item x="1437"/>
        <item x="788"/>
        <item x="2518"/>
        <item x="2633"/>
        <item x="2421"/>
        <item x="2251"/>
        <item x="2754"/>
        <item x="1647"/>
        <item x="1755"/>
        <item x="2788"/>
        <item x="600"/>
        <item x="2787"/>
        <item x="2279"/>
        <item x="1274"/>
        <item x="969"/>
        <item x="1721"/>
        <item x="2342"/>
        <item x="1280"/>
        <item x="37"/>
        <item x="1445"/>
        <item x="954"/>
        <item x="431"/>
        <item x="1025"/>
        <item x="2437"/>
        <item x="652"/>
        <item x="2629"/>
        <item x="1679"/>
        <item x="1896"/>
        <item x="245"/>
        <item x="94"/>
        <item x="1338"/>
        <item x="2199"/>
        <item x="2725"/>
        <item x="775"/>
        <item x="1207"/>
        <item x="340"/>
        <item x="947"/>
        <item x="2244"/>
        <item x="1447"/>
        <item x="2783"/>
        <item x="540"/>
        <item x="2082"/>
        <item x="1780"/>
        <item x="729"/>
        <item x="2327"/>
        <item x="1473"/>
        <item x="1964"/>
        <item x="596"/>
        <item x="2828"/>
        <item x="1525"/>
        <item x="871"/>
        <item x="2353"/>
        <item x="1999"/>
        <item x="121"/>
        <item x="305"/>
        <item x="1341"/>
        <item x="2550"/>
        <item x="2454"/>
        <item x="1899"/>
        <item x="2566"/>
        <item x="2969"/>
        <item x="2104"/>
        <item x="2097"/>
        <item x="536"/>
        <item x="168"/>
        <item x="219"/>
        <item x="613"/>
        <item x="955"/>
        <item x="466"/>
        <item x="583"/>
        <item x="2018"/>
        <item x="1156"/>
        <item x="2796"/>
        <item x="1337"/>
        <item x="901"/>
        <item x="522"/>
        <item x="1865"/>
        <item x="2154"/>
        <item x="2106"/>
        <item x="1302"/>
        <item x="496"/>
        <item x="1807"/>
        <item x="1717"/>
        <item x="316"/>
        <item x="2808"/>
        <item x="625"/>
        <item x="126"/>
        <item x="1328"/>
        <item x="1817"/>
        <item x="2563"/>
        <item x="2318"/>
        <item x="1259"/>
        <item x="2964"/>
        <item x="2031"/>
        <item x="2884"/>
        <item x="2851"/>
        <item x="2294"/>
        <item x="1173"/>
        <item x="1141"/>
        <item x="353"/>
        <item x="599"/>
        <item x="2418"/>
        <item x="2260"/>
        <item x="836"/>
        <item x="2406"/>
        <item x="2663"/>
        <item x="2757"/>
        <item x="528"/>
        <item x="649"/>
        <item x="2913"/>
        <item x="1719"/>
        <item x="172"/>
        <item x="1443"/>
        <item x="2584"/>
        <item x="1692"/>
        <item x="1577"/>
        <item x="1965"/>
        <item x="2543"/>
        <item x="1753"/>
        <item x="745"/>
        <item x="493"/>
        <item x="963"/>
        <item x="1163"/>
        <item x="2539"/>
        <item x="870"/>
        <item x="2531"/>
        <item x="2922"/>
        <item x="2041"/>
        <item x="510"/>
        <item x="2423"/>
        <item x="915"/>
        <item x="352"/>
        <item x="1000"/>
        <item x="1438"/>
        <item x="507"/>
        <item x="1630"/>
        <item x="1938"/>
        <item x="764"/>
        <item x="1282"/>
        <item x="1791"/>
        <item x="1329"/>
        <item x="1162"/>
        <item x="2410"/>
        <item x="1911"/>
        <item x="511"/>
        <item x="861"/>
        <item x="961"/>
        <item x="234"/>
        <item x="291"/>
        <item x="490"/>
        <item x="1648"/>
        <item x="843"/>
        <item x="709"/>
        <item x="552"/>
        <item x="2183"/>
        <item x="2643"/>
        <item x="624"/>
        <item x="450"/>
        <item x="1377"/>
        <item x="479"/>
        <item x="900"/>
        <item x="2831"/>
        <item x="2440"/>
        <item x="1522"/>
        <item x="498"/>
        <item x="2541"/>
        <item x="2116"/>
        <item x="16"/>
        <item x="2886"/>
        <item x="593"/>
        <item x="1518"/>
        <item x="604"/>
        <item x="1032"/>
        <item x="1866"/>
        <item x="1075"/>
        <item x="2679"/>
        <item x="2546"/>
        <item x="1794"/>
        <item x="35"/>
        <item x="311"/>
        <item x="2513"/>
        <item x="1225"/>
        <item x="2846"/>
        <item x="2077"/>
        <item x="1160"/>
        <item x="1809"/>
        <item x="749"/>
        <item x="1034"/>
        <item x="2281"/>
        <item x="150"/>
        <item x="255"/>
        <item x="2526"/>
        <item x="1409"/>
        <item x="1352"/>
        <item x="1081"/>
        <item x="1319"/>
        <item x="820"/>
        <item x="1573"/>
        <item x="2304"/>
        <item x="1111"/>
        <item x="1078"/>
        <item x="1144"/>
        <item x="395"/>
        <item x="1800"/>
        <item x="1318"/>
        <item x="221"/>
        <item x="1345"/>
        <item x="1713"/>
        <item x="2182"/>
        <item x="1161"/>
        <item x="601"/>
        <item x="543"/>
        <item x="1690"/>
        <item x="452"/>
        <item x="930"/>
        <item x="1547"/>
        <item x="425"/>
        <item x="1685"/>
        <item x="1048"/>
        <item x="344"/>
        <item x="1151"/>
        <item x="2486"/>
        <item x="1117"/>
        <item x="2262"/>
        <item x="824"/>
        <item x="261"/>
        <item x="2589"/>
        <item x="2983"/>
        <item x="2206"/>
        <item x="1928"/>
        <item x="1706"/>
        <item x="1470"/>
        <item x="2618"/>
        <item x="1430"/>
        <item x="25"/>
        <item x="1657"/>
        <item x="564"/>
        <item x="1348"/>
        <item x="2722"/>
        <item x="892"/>
        <item x="524"/>
        <item x="2024"/>
        <item x="2258"/>
        <item x="738"/>
        <item x="494"/>
        <item x="2919"/>
        <item x="812"/>
        <item x="2562"/>
        <item x="200"/>
        <item x="2086"/>
        <item x="1877"/>
        <item x="2124"/>
        <item x="2006"/>
        <item x="2613"/>
        <item x="2314"/>
        <item x="1560"/>
        <item x="877"/>
        <item x="1116"/>
        <item x="2915"/>
        <item x="754"/>
        <item x="2075"/>
        <item x="2954"/>
        <item x="1609"/>
        <item x="2532"/>
        <item x="271"/>
        <item x="928"/>
        <item x="647"/>
        <item x="660"/>
        <item x="2247"/>
        <item x="2062"/>
        <item x="499"/>
        <item x="909"/>
        <item x="1876"/>
        <item x="415"/>
        <item x="1429"/>
        <item x="2445"/>
        <item x="679"/>
        <item x="1870"/>
        <item x="421"/>
        <item x="1716"/>
        <item x="1514"/>
        <item x="2044"/>
        <item x="468"/>
        <item x="1256"/>
        <item x="2358"/>
        <item x="1533"/>
        <item x="256"/>
        <item x="765"/>
        <item x="284"/>
        <item x="2169"/>
        <item x="1948"/>
        <item x="1363"/>
        <item x="281"/>
        <item x="394"/>
        <item x="2723"/>
        <item x="2250"/>
        <item x="2520"/>
        <item x="2742"/>
        <item x="916"/>
        <item x="1489"/>
        <item x="997"/>
        <item x="893"/>
        <item x="2215"/>
        <item x="2176"/>
        <item x="1240"/>
        <item x="2155"/>
        <item x="2681"/>
        <item x="1649"/>
        <item x="932"/>
        <item x="195"/>
        <item x="744"/>
        <item x="2975"/>
        <item x="1159"/>
        <item x="648"/>
        <item x="2805"/>
        <item x="835"/>
        <item x="11"/>
        <item x="2405"/>
        <item x="41"/>
        <item x="2782"/>
        <item x="2450"/>
        <item x="2237"/>
        <item x="1050"/>
        <item x="1066"/>
        <item x="1898"/>
        <item x="1166"/>
        <item x="2883"/>
        <item x="2214"/>
        <item x="2452"/>
        <item x="542"/>
        <item x="2840"/>
        <item x="2092"/>
        <item x="882"/>
        <item x="2530"/>
        <item x="1380"/>
        <item x="216"/>
        <item x="2355"/>
        <item x="1832"/>
        <item x="1960"/>
        <item x="1354"/>
        <item x="161"/>
        <item x="2568"/>
        <item x="1177"/>
        <item x="349"/>
        <item x="2982"/>
        <item x="2181"/>
        <item x="2904"/>
        <item x="2923"/>
        <item x="2030"/>
        <item x="1198"/>
        <item x="1818"/>
        <item x="2917"/>
        <item x="437"/>
        <item x="2166"/>
        <item x="2179"/>
        <item x="1532"/>
        <item x="2676"/>
        <item x="666"/>
        <item x="482"/>
        <item x="1398"/>
        <item x="1121"/>
        <item x="411"/>
        <item x="1840"/>
        <item x="2395"/>
        <item x="2447"/>
        <item x="2286"/>
        <item x="1474"/>
        <item x="759"/>
        <item x="2432"/>
        <item x="1278"/>
        <item x="784"/>
        <item x="2226"/>
        <item x="463"/>
        <item x="2117"/>
        <item x="1467"/>
        <item x="1187"/>
        <item x="2644"/>
        <item x="1752"/>
        <item x="1481"/>
        <item x="504"/>
        <item x="177"/>
        <item x="2484"/>
        <item x="346"/>
        <item x="620"/>
        <item x="2558"/>
        <item x="2545"/>
        <item x="389"/>
        <item x="860"/>
        <item x="683"/>
        <item x="712"/>
        <item x="86"/>
        <item x="1846"/>
        <item x="1739"/>
        <item x="1545"/>
        <item x="440"/>
        <item x="673"/>
        <item x="2317"/>
        <item x="414"/>
        <item x="2525"/>
        <item x="2292"/>
        <item x="1595"/>
        <item x="1018"/>
        <item x="1313"/>
        <item x="1773"/>
        <item x="770"/>
        <item x="2768"/>
        <item x="2153"/>
        <item x="400"/>
        <item x="2158"/>
        <item x="2427"/>
        <item x="1170"/>
        <item x="290"/>
        <item x="147"/>
        <item x="1339"/>
        <item x="1902"/>
        <item x="2721"/>
        <item x="1729"/>
        <item x="1872"/>
        <item x="2912"/>
        <item x="2195"/>
        <item x="1944"/>
        <item x="1353"/>
        <item x="315"/>
        <item x="727"/>
        <item x="1578"/>
        <item x="999"/>
        <item x="830"/>
        <item x="1060"/>
        <item x="1906"/>
        <item x="1617"/>
        <item x="1880"/>
        <item x="1143"/>
        <item x="1316"/>
        <item x="977"/>
        <item x="2278"/>
        <item x="2905"/>
        <item x="1956"/>
        <item x="1496"/>
        <item x="597"/>
        <item x="588"/>
        <item x="1451"/>
        <item x="2637"/>
        <item x="2469"/>
        <item x="1147"/>
        <item x="1265"/>
        <item x="2987"/>
        <item x="375"/>
        <item x="1093"/>
        <item x="2880"/>
        <item x="1236"/>
        <item x="2577"/>
        <item x="582"/>
        <item x="855"/>
        <item x="2426"/>
        <item x="761"/>
        <item x="577"/>
        <item x="1882"/>
        <item x="516"/>
        <item x="2446"/>
        <item x="1192"/>
        <item x="2337"/>
        <item x="1391"/>
        <item x="608"/>
        <item x="488"/>
        <item x="1991"/>
        <item x="399"/>
        <item x="2377"/>
        <item x="2948"/>
        <item x="948"/>
        <item x="1656"/>
        <item x="214"/>
        <item x="182"/>
        <item x="1381"/>
        <item x="88"/>
        <item x="96"/>
        <item x="1146"/>
        <item x="910"/>
        <item x="435"/>
        <item x="811"/>
        <item x="63"/>
        <item x="1824"/>
        <item x="1715"/>
        <item x="2042"/>
        <item x="2928"/>
        <item x="2658"/>
        <item x="429"/>
        <item x="2363"/>
        <item x="606"/>
        <item x="1661"/>
        <item x="2201"/>
        <item x="920"/>
        <item x="1535"/>
        <item x="2482"/>
        <item x="343"/>
        <item x="2667"/>
        <item x="2074"/>
        <item x="178"/>
        <item x="2924"/>
        <item x="2698"/>
        <item x="2130"/>
        <item x="1242"/>
        <item x="689"/>
        <item x="2070"/>
        <item x="2091"/>
        <item x="780"/>
        <item x="899"/>
        <item x="946"/>
        <item x="2857"/>
        <item x="1043"/>
        <item x="2025"/>
        <item x="2756"/>
        <item x="2287"/>
        <item x="2289"/>
        <item x="378"/>
        <item x="517"/>
        <item x="2054"/>
        <item x="1215"/>
        <item x="1860"/>
        <item x="1635"/>
        <item x="2534"/>
        <item x="2164"/>
        <item x="1641"/>
        <item x="1376"/>
        <item x="2115"/>
        <item x="2752"/>
        <item x="2230"/>
        <item x="1011"/>
        <item x="2022"/>
        <item x="2607"/>
        <item x="1995"/>
        <item x="1247"/>
        <item x="2238"/>
        <item x="67"/>
        <item x="242"/>
        <item x="21"/>
        <item x="2232"/>
        <item x="1186"/>
        <item x="913"/>
        <item x="1566"/>
        <item x="537"/>
        <item x="2261"/>
        <item x="924"/>
        <item x="1650"/>
        <item x="413"/>
        <item x="883"/>
        <item x="28"/>
        <item x="296"/>
        <item x="2045"/>
        <item x="2514"/>
        <item x="2046"/>
        <item x="1920"/>
        <item x="2877"/>
        <item x="1881"/>
        <item x="2960"/>
        <item x="730"/>
        <item x="92"/>
        <item x="2089"/>
        <item x="105"/>
        <item x="1041"/>
        <item x="60"/>
        <item x="907"/>
        <item x="8"/>
        <item x="2027"/>
        <item x="1228"/>
        <item x="692"/>
        <item x="539"/>
        <item x="1992"/>
        <item x="2313"/>
        <item x="427"/>
        <item x="1974"/>
        <item x="1491"/>
        <item x="1699"/>
        <item x="1933"/>
        <item x="404"/>
        <item x="1305"/>
        <item x="2079"/>
        <item x="2569"/>
        <item x="2582"/>
        <item x="2836"/>
        <item x="1731"/>
        <item x="2144"/>
        <item x="1209"/>
        <item x="2649"/>
        <item x="2263"/>
        <item x="2624"/>
        <item x="980"/>
        <item x="829"/>
        <item x="2351"/>
        <item x="188"/>
        <item x="2524"/>
        <item x="2492"/>
        <item x="251"/>
        <item x="1135"/>
        <item x="464"/>
        <item x="363"/>
        <item x="544"/>
        <item x="939"/>
        <item x="938"/>
        <item x="73"/>
        <item x="1252"/>
        <item x="362"/>
        <item x="515"/>
        <item x="2412"/>
        <item x="1589"/>
        <item x="2920"/>
        <item x="790"/>
        <item x="1651"/>
        <item x="2849"/>
        <item x="2004"/>
        <item x="1665"/>
        <item x="1239"/>
        <item x="989"/>
        <item x="2601"/>
        <item x="408"/>
        <item x="1036"/>
        <item x="2409"/>
        <item x="2399"/>
        <item x="2443"/>
        <item x="856"/>
        <item x="2160"/>
        <item x="631"/>
        <item x="294"/>
        <item x="2621"/>
        <item x="42"/>
        <item x="2695"/>
        <item x="2186"/>
        <item x="1782"/>
        <item x="229"/>
        <item x="1254"/>
        <item x="934"/>
        <item x="2152"/>
        <item x="2383"/>
        <item x="270"/>
        <item x="1875"/>
        <item x="840"/>
        <item x="2553"/>
        <item x="2947"/>
        <item x="2765"/>
        <item x="240"/>
        <item x="1801"/>
        <item x="1096"/>
        <item x="1477"/>
        <item x="49"/>
        <item x="1453"/>
        <item x="1395"/>
        <item x="1487"/>
        <item x="2866"/>
        <item x="832"/>
        <item x="591"/>
        <item x="79"/>
        <item x="650"/>
        <item x="2934"/>
        <item x="1383"/>
        <item x="1284"/>
        <item x="756"/>
        <item x="148"/>
        <item x="1178"/>
        <item x="1730"/>
        <item x="1033"/>
        <item x="2101"/>
        <item x="1660"/>
        <item x="412"/>
        <item x="716"/>
        <item x="372"/>
        <item x="2187"/>
        <item x="1858"/>
        <item x="1862"/>
        <item x="1129"/>
        <item x="1850"/>
        <item x="426"/>
        <item x="1414"/>
        <item x="432"/>
        <item x="1799"/>
        <item x="1563"/>
        <item x="1658"/>
        <item x="728"/>
        <item x="2013"/>
        <item x="267"/>
        <item x="1113"/>
        <item x="724"/>
        <item x="314"/>
        <item x="1966"/>
        <item x="628"/>
        <item x="1770"/>
        <item x="705"/>
        <item x="937"/>
        <item x="226"/>
        <item x="1457"/>
        <item x="739"/>
        <item x="1396"/>
        <item x="1929"/>
        <item x="1758"/>
        <item x="247"/>
        <item x="667"/>
        <item x="2058"/>
        <item x="1205"/>
        <item x="643"/>
        <item x="2159"/>
        <item x="1611"/>
        <item x="64"/>
        <item x="906"/>
        <item x="1027"/>
        <item x="2193"/>
        <item x="2491"/>
        <item x="2879"/>
        <item x="1346"/>
        <item x="526"/>
        <item x="849"/>
        <item x="1764"/>
        <item x="2555"/>
        <item x="1555"/>
        <item x="2376"/>
        <item x="2372"/>
        <item x="960"/>
        <item x="1399"/>
        <item x="2638"/>
        <item x="2809"/>
        <item x="1776"/>
        <item x="2704"/>
        <item x="998"/>
        <item x="1091"/>
        <item x="733"/>
        <item x="1324"/>
        <item x="2034"/>
        <item x="2870"/>
        <item x="2827"/>
        <item x="1042"/>
        <item x="2672"/>
        <item x="155"/>
        <item x="2699"/>
        <item x="2483"/>
        <item x="1517"/>
        <item x="250"/>
        <item x="459"/>
        <item x="1434"/>
        <item x="2814"/>
        <item x="1955"/>
        <item x="405"/>
        <item x="668"/>
        <item x="1281"/>
        <item x="2118"/>
        <item x="1958"/>
        <item x="2688"/>
        <item x="2832"/>
        <item x="1004"/>
        <item x="1869"/>
        <item x="1428"/>
        <item x="1480"/>
        <item x="2611"/>
        <item x="2411"/>
        <item x="898"/>
        <item x="1766"/>
        <item x="2424"/>
        <item x="1134"/>
        <item x="1347"/>
        <item x="2780"/>
        <item x="752"/>
        <item x="792"/>
        <item x="579"/>
        <item x="481"/>
        <item x="36"/>
        <item x="558"/>
        <item x="193"/>
        <item x="1355"/>
        <item x="844"/>
        <item x="1492"/>
        <item x="2786"/>
        <item x="2040"/>
        <item x="324"/>
        <item x="500"/>
        <item x="135"/>
        <item x="1483"/>
        <item x="438"/>
        <item x="2131"/>
        <item x="2457"/>
        <item x="2119"/>
        <item x="2813"/>
        <item x="2925"/>
        <item x="2420"/>
        <item x="2375"/>
        <item x="1360"/>
        <item x="1639"/>
        <item x="2818"/>
        <item x="1697"/>
        <item x="1095"/>
        <item x="1308"/>
        <item x="2955"/>
        <item x="2505"/>
        <item x="160"/>
        <item x="1424"/>
        <item x="194"/>
        <item x="209"/>
        <item x="2290"/>
        <item x="2413"/>
        <item x="2174"/>
        <item x="1581"/>
        <item x="2143"/>
        <item x="2939"/>
        <item x="1189"/>
        <item x="2821"/>
        <item x="2971"/>
        <item x="2565"/>
        <item x="192"/>
        <item x="388"/>
        <item x="563"/>
        <item x="2897"/>
        <item x="2497"/>
        <item x="818"/>
        <item x="1350"/>
        <item x="1638"/>
        <item x="1058"/>
        <item x="1017"/>
        <item x="1670"/>
        <item x="2719"/>
        <item x="578"/>
        <item x="1772"/>
        <item x="663"/>
        <item x="781"/>
        <item x="2789"/>
        <item x="1806"/>
        <item x="2962"/>
        <item x="379"/>
        <item x="548"/>
        <item x="1335"/>
        <item x="334"/>
        <item x="1975"/>
        <item x="1003"/>
        <item x="2583"/>
        <item x="2972"/>
        <item x="2580"/>
        <item x="2128"/>
        <item x="1855"/>
        <item x="2873"/>
        <item x="693"/>
        <item x="902"/>
        <item x="2049"/>
        <item x="1057"/>
        <item x="1008"/>
        <item x="1998"/>
        <item x="866"/>
        <item x="72"/>
        <item x="19"/>
        <item x="1385"/>
        <item x="185"/>
        <item x="191"/>
        <item x="2581"/>
        <item x="923"/>
        <item x="1073"/>
        <item x="1106"/>
        <item x="2748"/>
        <item x="1625"/>
        <item x="2370"/>
        <item x="2043"/>
        <item x="2400"/>
        <item x="1272"/>
        <item x="2778"/>
        <item x="80"/>
        <item x="1814"/>
        <item x="2035"/>
        <item x="109"/>
        <item x="2036"/>
        <item x="1520"/>
        <item x="645"/>
        <item x="622"/>
        <item x="0"/>
        <item x="2066"/>
        <item x="722"/>
        <item x="2648"/>
        <item x="1397"/>
        <item x="398"/>
        <item x="9"/>
        <item x="1597"/>
        <item x="59"/>
        <item x="2285"/>
        <item x="971"/>
        <item x="2301"/>
        <item x="1463"/>
        <item x="1663"/>
        <item x="339"/>
        <item x="2824"/>
        <item x="2690"/>
        <item x="186"/>
        <item x="919"/>
        <item x="467"/>
        <item x="2549"/>
        <item x="2403"/>
        <item x="1021"/>
        <item x="275"/>
        <item x="1176"/>
        <item x="2642"/>
        <item x="985"/>
        <item x="2509"/>
        <item x="1771"/>
        <item x="2686"/>
        <item x="1306"/>
        <item x="2720"/>
        <item x="1197"/>
        <item x="203"/>
        <item x="592"/>
        <item x="2747"/>
        <item x="2853"/>
        <item x="2551"/>
        <item x="1411"/>
        <item x="1612"/>
        <item x="1552"/>
        <item x="944"/>
        <item x="2334"/>
        <item x="2072"/>
        <item x="1028"/>
        <item x="1912"/>
        <item x="1412"/>
        <item x="965"/>
        <item x="1757"/>
        <item x="260"/>
        <item x="236"/>
        <item x="154"/>
        <item x="235"/>
        <item x="2517"/>
        <item x="2114"/>
        <item x="2357"/>
        <item x="940"/>
        <item x="1486"/>
        <item x="2785"/>
        <item x="2921"/>
        <item x="1511"/>
        <item x="957"/>
        <item x="1548"/>
        <item x="1495"/>
        <item x="2670"/>
        <item x="1494"/>
        <item x="189"/>
        <item x="1997"/>
        <item x="1675"/>
        <item x="674"/>
        <item x="2020"/>
        <item x="1797"/>
        <item x="2606"/>
        <item x="1859"/>
        <item x="2623"/>
        <item x="1743"/>
        <item x="1125"/>
        <item x="2705"/>
        <item x="859"/>
        <item x="2002"/>
        <item x="2472"/>
        <item x="2221"/>
        <item x="922"/>
        <item x="1052"/>
        <item x="771"/>
        <item x="1831"/>
        <item x="1982"/>
        <item x="151"/>
        <item x="2890"/>
        <item x="328"/>
        <item x="2888"/>
        <item x="2010"/>
        <item x="1269"/>
        <item x="310"/>
        <item x="1583"/>
        <item x="1067"/>
        <item x="381"/>
        <item x="131"/>
        <item x="1422"/>
        <item x="2257"/>
        <item x="1750"/>
        <item x="1343"/>
        <item x="2744"/>
        <item x="657"/>
        <item x="1554"/>
        <item x="1897"/>
        <item x="1714"/>
        <item x="1249"/>
        <item x="1941"/>
        <item x="2493"/>
        <item x="2868"/>
        <item x="1211"/>
        <item x="2196"/>
        <item x="2855"/>
        <item x="845"/>
        <item x="1232"/>
        <item x="156"/>
        <item x="1919"/>
        <item x="2631"/>
        <item x="2708"/>
        <item x="258"/>
        <item x="102"/>
        <item x="2730"/>
        <item x="1821"/>
        <item x="694"/>
        <item x="47"/>
        <item x="1420"/>
        <item x="627"/>
        <item x="2622"/>
        <item x="2085"/>
        <item x="2352"/>
        <item x="687"/>
        <item x="355"/>
        <item x="554"/>
        <item x="2239"/>
        <item x="546"/>
        <item x="472"/>
        <item x="2666"/>
        <item x="680"/>
        <item x="1664"/>
        <item x="879"/>
        <item x="1307"/>
        <item x="1904"/>
        <item x="876"/>
        <item x="1194"/>
        <item x="1523"/>
        <item x="639"/>
        <item x="1986"/>
        <item x="753"/>
        <item x="3"/>
        <item x="796"/>
        <item x="949"/>
        <item x="1652"/>
        <item x="1358"/>
        <item x="2256"/>
        <item x="2415"/>
        <item x="1102"/>
        <item x="2651"/>
        <item x="1138"/>
        <item x="695"/>
        <item x="2463"/>
        <item x="2194"/>
        <item x="2133"/>
        <item x="276"/>
        <item x="2321"/>
        <item x="1759"/>
        <item x="174"/>
        <item x="1852"/>
        <item x="2338"/>
        <item x="460"/>
        <item x="616"/>
        <item x="1394"/>
        <item x="2393"/>
        <item x="1001"/>
        <item x="1196"/>
        <item x="684"/>
        <item x="2060"/>
        <item x="1368"/>
        <item x="1235"/>
        <item x="286"/>
        <item x="1400"/>
        <item x="2478"/>
        <item x="1621"/>
        <item x="1200"/>
        <item x="1128"/>
        <item x="1255"/>
        <item x="2680"/>
        <item x="887"/>
        <item x="2507"/>
        <item x="50"/>
        <item x="249"/>
        <item x="1585"/>
        <item x="55"/>
        <item x="669"/>
        <item x="183"/>
        <item x="2300"/>
        <item x="2381"/>
        <item x="2839"/>
        <item x="278"/>
        <item x="2170"/>
        <item x="1575"/>
        <item x="973"/>
        <item x="364"/>
        <item x="2302"/>
        <item x="1735"/>
        <item x="1835"/>
        <item x="2659"/>
        <item x="2349"/>
        <item x="1419"/>
        <item x="1536"/>
        <item x="360"/>
        <item x="2823"/>
        <item x="1510"/>
        <item x="2282"/>
        <item x="153"/>
        <item x="1662"/>
        <item x="994"/>
        <item x="1887"/>
        <item x="572"/>
        <item x="1039"/>
        <item x="1326"/>
        <item x="1150"/>
        <item x="1693"/>
        <item x="2311"/>
        <item x="1844"/>
        <item x="1174"/>
        <item x="232"/>
        <item x="2533"/>
        <item x="300"/>
        <item x="1567"/>
        <item x="1226"/>
        <item x="1229"/>
        <item x="2498"/>
        <item x="15"/>
        <item x="2759"/>
        <item x="656"/>
        <item x="2570"/>
        <item x="842"/>
        <item x="2200"/>
        <item x="402"/>
        <item x="257"/>
        <item x="1351"/>
        <item x="225"/>
        <item x="2380"/>
        <item x="1666"/>
        <item x="2598"/>
        <item x="1478"/>
        <item x="918"/>
        <item x="1674"/>
        <item x="505"/>
        <item x="2039"/>
        <item x="962"/>
        <item x="1456"/>
        <item x="1172"/>
        <item x="1375"/>
        <item x="283"/>
        <item x="927"/>
        <item x="46"/>
        <item x="2362"/>
        <item x="2236"/>
        <item x="801"/>
        <item x="1444"/>
        <item x="2360"/>
        <item x="2382"/>
        <item x="610"/>
        <item x="1819"/>
        <item x="746"/>
        <item x="1673"/>
        <item x="1741"/>
        <item x="341"/>
        <item x="561"/>
        <item x="1530"/>
        <item x="1019"/>
        <item x="1676"/>
        <item x="1848"/>
        <item x="1342"/>
        <item x="2603"/>
        <item x="1404"/>
        <item x="638"/>
        <item x="1222"/>
        <item x="2459"/>
        <item x="1432"/>
        <item x="1181"/>
        <item x="1180"/>
        <item x="2590"/>
        <item x="453"/>
        <item x="2761"/>
        <item x="2767"/>
        <item x="2102"/>
        <item x="1884"/>
        <item x="933"/>
        <item x="2834"/>
        <item x="793"/>
        <item x="2894"/>
        <item x="40"/>
        <item x="1206"/>
        <item x="839"/>
        <item x="1863"/>
        <item x="2361"/>
        <item x="976"/>
        <item x="1045"/>
        <item x="14"/>
        <item x="361"/>
        <item x="2417"/>
        <item x="941"/>
        <item x="1600"/>
        <item x="30"/>
        <item x="974"/>
        <item x="1049"/>
        <item x="1051"/>
        <item x="348"/>
        <item x="967"/>
        <item x="635"/>
        <item x="1513"/>
        <item x="2391"/>
        <item x="1204"/>
        <item x="2458"/>
        <item x="1059"/>
        <item x="1531"/>
        <item x="51"/>
        <item x="816"/>
        <item x="1905"/>
        <item x="1455"/>
        <item x="38"/>
        <item x="359"/>
        <item x="391"/>
        <item x="1193"/>
        <item x="1270"/>
        <item x="851"/>
        <item x="2151"/>
        <item x="1686"/>
        <item x="1708"/>
        <item x="2654"/>
        <item x="1031"/>
        <item x="2692"/>
        <item x="2234"/>
        <item x="1238"/>
        <item x="97"/>
        <item x="127"/>
        <item x="527"/>
        <item x="2661"/>
        <item x="2088"/>
        <item x="224"/>
        <item x="2967"/>
        <item x="1895"/>
        <item x="2207"/>
        <item x="365"/>
        <item x="246"/>
        <item x="385"/>
        <item x="1687"/>
        <item x="1949"/>
        <item x="1137"/>
        <item x="686"/>
        <item x="1105"/>
        <item x="1250"/>
        <item x="1996"/>
        <item x="317"/>
        <item x="1885"/>
        <item x="1579"/>
        <item x="1007"/>
        <item x="1431"/>
        <item x="641"/>
        <item x="2419"/>
        <item x="1080"/>
        <item x="655"/>
        <item x="1601"/>
        <item x="2985"/>
        <item x="1786"/>
        <item x="1590"/>
        <item x="2776"/>
        <item x="1740"/>
        <item x="1521"/>
        <item x="34"/>
        <item x="392"/>
        <item x="233"/>
        <item x="2113"/>
        <item x="2274"/>
        <item x="2396"/>
        <item x="699"/>
        <item x="205"/>
        <item x="1026"/>
        <item x="1136"/>
        <item x="872"/>
        <item x="480"/>
        <item x="706"/>
        <item x="1231"/>
        <item x="1340"/>
        <item x="598"/>
        <item x="2595"/>
        <item x="424"/>
        <item x="1683"/>
        <item x="1829"/>
        <item x="2192"/>
        <item x="1677"/>
        <item x="841"/>
        <item x="2854"/>
        <item x="2449"/>
        <item x="2736"/>
        <item x="1892"/>
        <item x="1403"/>
        <item x="1251"/>
        <item x="1570"/>
        <item x="87"/>
        <item x="2636"/>
        <item x="369"/>
        <item x="1838"/>
        <item x="921"/>
        <item x="2003"/>
        <item x="1619"/>
        <item x="1185"/>
        <item x="2544"/>
        <item x="103"/>
        <item x="220"/>
        <item x="1742"/>
        <item x="2471"/>
        <item x="2368"/>
        <item x="609"/>
        <item x="2084"/>
        <item x="418"/>
        <item x="301"/>
        <item x="1503"/>
        <item x="2979"/>
        <item x="2909"/>
        <item x="2093"/>
        <item x="1140"/>
        <item x="653"/>
        <item x="483"/>
        <item x="2276"/>
        <item x="1295"/>
        <item x="2573"/>
        <item x="423"/>
        <item x="1878"/>
        <item x="1109"/>
        <item x="12"/>
        <item x="2617"/>
        <item x="342"/>
        <item x="2356"/>
        <item x="2845"/>
        <item x="2852"/>
        <item x="1314"/>
        <item x="758"/>
        <item x="2599"/>
        <item x="29"/>
        <item x="1359"/>
        <item x="681"/>
        <item x="2889"/>
        <item x="1967"/>
        <item x="2330"/>
        <item x="2869"/>
        <item x="1153"/>
        <item x="1107"/>
        <item x="2069"/>
        <item x="2094"/>
        <item x="1212"/>
        <item x="228"/>
        <item x="2977"/>
        <item x="2312"/>
        <item x="1285"/>
        <item x="1374"/>
        <item x="984"/>
        <item x="2511"/>
        <item x="326"/>
        <item x="1726"/>
        <item x="779"/>
        <item x="1417"/>
        <item x="2807"/>
        <item x="138"/>
        <item x="2264"/>
        <item x="2966"/>
        <item x="1291"/>
        <item x="1816"/>
        <item x="2946"/>
        <item x="2050"/>
        <item x="2859"/>
        <item x="2521"/>
        <item x="1990"/>
        <item x="2378"/>
        <item x="2293"/>
        <item x="2245"/>
        <item x="903"/>
        <item x="101"/>
        <item x="1465"/>
        <item x="603"/>
        <item x="1292"/>
        <item x="2791"/>
        <item x="2367"/>
        <item x="1700"/>
        <item x="1608"/>
        <item x="710"/>
        <item x="462"/>
        <item x="1744"/>
        <item x="136"/>
        <item x="748"/>
        <item x="142"/>
        <item x="2386"/>
        <item x="1943"/>
        <item x="134"/>
        <item x="2052"/>
        <item x="1541"/>
        <item x="2536"/>
        <item x="1720"/>
        <item x="868"/>
        <item x="2737"/>
        <item x="1149"/>
        <item x="445"/>
        <item x="675"/>
        <item x="1696"/>
        <item x="2430"/>
        <item x="2162"/>
        <item x="873"/>
        <item x="1763"/>
        <item x="2600"/>
        <item x="662"/>
        <item x="471"/>
        <item x="2222"/>
        <item x="2898"/>
        <item x="2743"/>
        <item x="2986"/>
        <item x="2542"/>
        <item x="766"/>
        <item x="2630"/>
        <item x="1682"/>
        <item x="1723"/>
        <item x="1087"/>
        <item x="1390"/>
        <item x="1957"/>
        <item x="2464"/>
        <item x="39"/>
        <item x="2354"/>
        <item x="2163"/>
        <item x="1762"/>
        <item x="1644"/>
        <item x="1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</pivotFields>
  <rowFields count="1">
    <field x="5"/>
  </rowFields>
  <rowItems count="2989">
    <i>
      <x v="2064"/>
    </i>
    <i>
      <x v="1062"/>
    </i>
    <i>
      <x v="1015"/>
    </i>
    <i>
      <x v="1660"/>
    </i>
    <i>
      <x v="2551"/>
    </i>
    <i>
      <x v="2233"/>
    </i>
    <i>
      <x v="2469"/>
    </i>
    <i>
      <x v="978"/>
    </i>
    <i>
      <x v="234"/>
    </i>
    <i>
      <x v="1268"/>
    </i>
    <i>
      <x v="572"/>
    </i>
    <i>
      <x v="609"/>
    </i>
    <i>
      <x v="1963"/>
    </i>
    <i>
      <x v="2432"/>
    </i>
    <i>
      <x v="2888"/>
    </i>
    <i>
      <x v="1561"/>
    </i>
    <i>
      <x v="1801"/>
    </i>
    <i>
      <x v="2653"/>
    </i>
    <i>
      <x v="1758"/>
    </i>
    <i>
      <x v="2688"/>
    </i>
    <i>
      <x v="266"/>
    </i>
    <i>
      <x v="126"/>
    </i>
    <i>
      <x v="1289"/>
    </i>
    <i>
      <x v="2146"/>
    </i>
    <i>
      <x v="1239"/>
    </i>
    <i>
      <x v="594"/>
    </i>
    <i>
      <x v="2125"/>
    </i>
    <i>
      <x v="2148"/>
    </i>
    <i>
      <x v="2756"/>
    </i>
    <i>
      <x v="1883"/>
    </i>
    <i>
      <x v="2874"/>
    </i>
    <i>
      <x v="262"/>
    </i>
    <i>
      <x v="1009"/>
    </i>
    <i>
      <x v="1900"/>
    </i>
    <i>
      <x v="535"/>
    </i>
    <i>
      <x v="2921"/>
    </i>
    <i>
      <x v="2087"/>
    </i>
    <i>
      <x v="726"/>
    </i>
    <i>
      <x v="1879"/>
    </i>
    <i>
      <x v="1998"/>
    </i>
    <i>
      <x v="1079"/>
    </i>
    <i>
      <x v="2136"/>
    </i>
    <i>
      <x v="775"/>
    </i>
    <i>
      <x v="957"/>
    </i>
    <i>
      <x v="2450"/>
    </i>
    <i>
      <x v="349"/>
    </i>
    <i>
      <x v="1442"/>
    </i>
    <i>
      <x v="211"/>
    </i>
    <i>
      <x v="2455"/>
    </i>
    <i>
      <x v="581"/>
    </i>
    <i>
      <x v="145"/>
    </i>
    <i>
      <x v="532"/>
    </i>
    <i>
      <x v="500"/>
    </i>
    <i>
      <x v="1738"/>
    </i>
    <i>
      <x v="1612"/>
    </i>
    <i>
      <x v="2765"/>
    </i>
    <i>
      <x v="2137"/>
    </i>
    <i>
      <x v="205"/>
    </i>
    <i>
      <x v="1206"/>
    </i>
    <i>
      <x v="953"/>
    </i>
    <i>
      <x v="2123"/>
    </i>
    <i>
      <x v="1520"/>
    </i>
    <i>
      <x v="892"/>
    </i>
    <i>
      <x v="1780"/>
    </i>
    <i>
      <x v="2604"/>
    </i>
    <i>
      <x v="1620"/>
    </i>
    <i>
      <x v="693"/>
    </i>
    <i>
      <x v="2460"/>
    </i>
    <i>
      <x v="638"/>
    </i>
    <i>
      <x v="2634"/>
    </i>
    <i>
      <x v="1343"/>
    </i>
    <i>
      <x v="146"/>
    </i>
    <i>
      <x v="2881"/>
    </i>
    <i>
      <x v="1059"/>
    </i>
    <i>
      <x v="585"/>
    </i>
    <i>
      <x v="1132"/>
    </i>
    <i>
      <x v="1151"/>
    </i>
    <i>
      <x v="1590"/>
    </i>
    <i>
      <x v="415"/>
    </i>
    <i>
      <x v="1952"/>
    </i>
    <i>
      <x v="2360"/>
    </i>
    <i>
      <x v="809"/>
    </i>
    <i>
      <x v="502"/>
    </i>
    <i>
      <x v="2134"/>
    </i>
    <i>
      <x v="1825"/>
    </i>
    <i>
      <x v="1864"/>
    </i>
    <i>
      <x v="2885"/>
    </i>
    <i>
      <x v="2694"/>
    </i>
    <i>
      <x v="2797"/>
    </i>
    <i>
      <x v="679"/>
    </i>
    <i>
      <x v="1985"/>
    </i>
    <i>
      <x v="1159"/>
    </i>
    <i>
      <x v="1585"/>
    </i>
    <i>
      <x v="2003"/>
    </i>
    <i>
      <x v="58"/>
    </i>
    <i>
      <x v="2644"/>
    </i>
    <i>
      <x v="801"/>
    </i>
    <i>
      <x v="374"/>
    </i>
    <i>
      <x v="2959"/>
    </i>
    <i>
      <x v="2393"/>
    </i>
    <i>
      <x v="2472"/>
    </i>
    <i>
      <x v="1419"/>
    </i>
    <i>
      <x v="188"/>
    </i>
    <i>
      <x v="1324"/>
    </i>
    <i>
      <x v="820"/>
    </i>
    <i>
      <x v="1282"/>
    </i>
    <i>
      <x v="2277"/>
    </i>
    <i>
      <x v="2909"/>
    </i>
    <i>
      <x v="1502"/>
    </i>
    <i>
      <x v="2189"/>
    </i>
    <i>
      <x v="1744"/>
    </i>
    <i>
      <x v="1974"/>
    </i>
    <i>
      <x v="1344"/>
    </i>
    <i>
      <x v="2046"/>
    </i>
    <i>
      <x v="2349"/>
    </i>
    <i>
      <x v="2590"/>
    </i>
    <i>
      <x v="195"/>
    </i>
    <i>
      <x v="2657"/>
    </i>
    <i>
      <x v="2350"/>
    </i>
    <i>
      <x v="1320"/>
    </i>
    <i>
      <x v="1154"/>
    </i>
    <i>
      <x v="2792"/>
    </i>
    <i>
      <x v="298"/>
    </i>
    <i>
      <x v="2037"/>
    </i>
    <i>
      <x v="1760"/>
    </i>
    <i>
      <x v="2192"/>
    </i>
    <i>
      <x v="2204"/>
    </i>
    <i>
      <x v="1252"/>
    </i>
    <i>
      <x v="729"/>
    </i>
    <i>
      <x v="481"/>
    </i>
    <i>
      <x v="128"/>
    </i>
    <i>
      <x v="2084"/>
    </i>
    <i>
      <x v="1907"/>
    </i>
    <i>
      <x v="1839"/>
    </i>
    <i>
      <x v="1909"/>
    </i>
    <i>
      <x v="1988"/>
    </i>
    <i>
      <x v="131"/>
    </i>
    <i>
      <x v="2803"/>
    </i>
    <i>
      <x v="566"/>
    </i>
    <i>
      <x v="1739"/>
    </i>
    <i>
      <x v="2105"/>
    </i>
    <i>
      <x v="2719"/>
    </i>
    <i>
      <x v="1831"/>
    </i>
    <i>
      <x v="1482"/>
    </i>
    <i>
      <x v="622"/>
    </i>
    <i>
      <x v="460"/>
    </i>
    <i>
      <x v="1555"/>
    </i>
    <i>
      <x v="523"/>
    </i>
    <i>
      <x v="2463"/>
    </i>
    <i>
      <x v="2240"/>
    </i>
    <i>
      <x v="2185"/>
    </i>
    <i>
      <x v="2582"/>
    </i>
    <i>
      <x v="74"/>
    </i>
    <i>
      <x v="45"/>
    </i>
    <i>
      <x v="1671"/>
    </i>
    <i>
      <x v="999"/>
    </i>
    <i>
      <x v="1201"/>
    </i>
    <i>
      <x v="643"/>
    </i>
    <i>
      <x v="1514"/>
    </i>
    <i>
      <x v="1793"/>
    </i>
    <i>
      <x v="934"/>
    </i>
    <i>
      <x v="1920"/>
    </i>
    <i>
      <x v="736"/>
    </i>
    <i>
      <x v="1458"/>
    </i>
    <i>
      <x v="2431"/>
    </i>
    <i>
      <x v="672"/>
    </i>
    <i>
      <x v="2838"/>
    </i>
    <i>
      <x v="182"/>
    </i>
    <i>
      <x v="842"/>
    </i>
    <i>
      <x v="1294"/>
    </i>
    <i>
      <x v="2695"/>
    </i>
    <i>
      <x v="2262"/>
    </i>
    <i>
      <x v="1747"/>
    </i>
    <i>
      <x v="988"/>
    </i>
    <i>
      <x v="607"/>
    </i>
    <i>
      <x v="472"/>
    </i>
    <i>
      <x v="1971"/>
    </i>
    <i>
      <x v="2150"/>
    </i>
    <i>
      <x v="356"/>
    </i>
    <i>
      <x v="2948"/>
    </i>
    <i>
      <x v="425"/>
    </i>
    <i>
      <x v="1750"/>
    </i>
    <i>
      <x v="1433"/>
    </i>
    <i>
      <x v="2434"/>
    </i>
    <i>
      <x v="996"/>
    </i>
    <i>
      <x v="1243"/>
    </i>
    <i>
      <x v="1781"/>
    </i>
    <i>
      <x v="984"/>
    </i>
    <i>
      <x v="794"/>
    </i>
    <i>
      <x v="2873"/>
    </i>
    <i>
      <x v="727"/>
    </i>
    <i>
      <x v="1676"/>
    </i>
    <i>
      <x v="469"/>
    </i>
    <i>
      <x v="2061"/>
    </i>
    <i>
      <x v="1549"/>
    </i>
    <i>
      <x v="274"/>
    </i>
    <i>
      <x v="799"/>
    </i>
    <i>
      <x v="43"/>
    </i>
    <i>
      <x v="1698"/>
    </i>
    <i>
      <x v="2319"/>
    </i>
    <i>
      <x v="735"/>
    </i>
    <i>
      <x v="856"/>
    </i>
    <i>
      <x v="1981"/>
    </i>
    <i>
      <x v="2897"/>
    </i>
    <i>
      <x v="932"/>
    </i>
    <i>
      <x v="629"/>
    </i>
    <i>
      <x v="71"/>
    </i>
    <i>
      <x v="2447"/>
    </i>
    <i>
      <x v="1574"/>
    </i>
    <i>
      <x v="2946"/>
    </i>
    <i>
      <x v="1934"/>
    </i>
    <i>
      <x v="1626"/>
    </i>
    <i>
      <x v="1326"/>
    </i>
    <i>
      <x v="1028"/>
    </i>
    <i>
      <x v="567"/>
    </i>
    <i>
      <x v="2239"/>
    </i>
    <i>
      <x v="2273"/>
    </i>
    <i>
      <x v="2029"/>
    </i>
    <i>
      <x v="1409"/>
    </i>
    <i>
      <x v="741"/>
    </i>
    <i>
      <x v="504"/>
    </i>
    <i>
      <x v="689"/>
    </i>
    <i>
      <x v="1855"/>
    </i>
    <i>
      <x v="663"/>
    </i>
    <i>
      <x v="1087"/>
    </i>
    <i>
      <x v="639"/>
    </i>
    <i>
      <x v="2461"/>
    </i>
    <i>
      <x v="2937"/>
    </i>
    <i>
      <x v="1970"/>
    </i>
    <i>
      <x v="1873"/>
    </i>
    <i>
      <x v="351"/>
    </i>
    <i>
      <x v="376"/>
    </i>
    <i>
      <x v="1445"/>
    </i>
    <i>
      <x v="1152"/>
    </i>
    <i>
      <x v="2542"/>
    </i>
    <i>
      <x v="990"/>
    </i>
    <i>
      <x v="1656"/>
    </i>
    <i>
      <x v="345"/>
    </i>
    <i>
      <x v="862"/>
    </i>
    <i>
      <x v="380"/>
    </i>
    <i>
      <x v="2405"/>
    </i>
    <i>
      <x v="1645"/>
    </i>
    <i>
      <x v="1485"/>
    </i>
    <i>
      <x v="2048"/>
    </i>
    <i>
      <x v="1578"/>
    </i>
    <i>
      <x v="2673"/>
    </i>
    <i>
      <x v="2351"/>
    </i>
    <i>
      <x v="1589"/>
    </i>
    <i>
      <x v="2916"/>
    </i>
    <i>
      <x v="390"/>
    </i>
    <i>
      <x v="737"/>
    </i>
    <i>
      <x v="703"/>
    </i>
    <i>
      <x v="1067"/>
    </i>
    <i>
      <x v="287"/>
    </i>
    <i>
      <x v="2379"/>
    </i>
    <i>
      <x v="1094"/>
    </i>
    <i>
      <x v="1365"/>
    </i>
    <i>
      <x v="707"/>
    </i>
    <i>
      <x v="1564"/>
    </i>
    <i>
      <x v="2184"/>
    </i>
    <i>
      <x v="524"/>
    </i>
    <i>
      <x v="2159"/>
    </i>
    <i>
      <x v="599"/>
    </i>
    <i>
      <x v="2435"/>
    </i>
    <i>
      <x v="22"/>
    </i>
    <i>
      <x v="986"/>
    </i>
    <i>
      <x v="1609"/>
    </i>
    <i>
      <x v="1156"/>
    </i>
    <i>
      <x v="2478"/>
    </i>
    <i>
      <x v="1097"/>
    </i>
    <i>
      <x v="661"/>
    </i>
    <i>
      <x v="365"/>
    </i>
    <i>
      <x v="338"/>
    </i>
    <i>
      <x v="1722"/>
    </i>
    <i>
      <x v="2211"/>
    </i>
    <i>
      <x v="2683"/>
    </i>
    <i>
      <x v="2488"/>
    </i>
    <i>
      <x v="159"/>
    </i>
    <i>
      <x v="1702"/>
    </i>
    <i>
      <x v="2062"/>
    </i>
    <i>
      <x v="2053"/>
    </i>
    <i>
      <x v="383"/>
    </i>
    <i>
      <x v="1167"/>
    </i>
    <i>
      <x v="2506"/>
    </i>
    <i>
      <x v="95"/>
    </i>
    <i>
      <x v="675"/>
    </i>
    <i>
      <x v="1411"/>
    </i>
    <i>
      <x v="641"/>
    </i>
    <i>
      <x v="2283"/>
    </i>
    <i>
      <x v="1748"/>
    </i>
    <i>
      <x v="377"/>
    </i>
    <i>
      <x v="1236"/>
    </i>
    <i>
      <x v="2182"/>
    </i>
    <i>
      <x v="2552"/>
    </i>
    <i>
      <x v="813"/>
    </i>
    <i>
      <x v="633"/>
    </i>
    <i>
      <x v="1770"/>
    </i>
    <i>
      <x v="2521"/>
    </i>
    <i>
      <x v="24"/>
    </i>
    <i>
      <x v="1769"/>
    </i>
    <i>
      <x v="191"/>
    </i>
    <i>
      <x v="277"/>
    </i>
    <i>
      <x v="2645"/>
    </i>
    <i>
      <x v="2271"/>
    </i>
    <i>
      <x v="1569"/>
    </i>
    <i>
      <x v="960"/>
    </i>
    <i>
      <x v="1122"/>
    </i>
    <i>
      <x v="822"/>
    </i>
    <i>
      <x v="2268"/>
    </i>
    <i>
      <x v="347"/>
    </i>
    <i>
      <x v="867"/>
    </i>
    <i>
      <x v="2761"/>
    </i>
    <i>
      <x v="2504"/>
    </i>
    <i>
      <x v="1531"/>
    </i>
    <i>
      <x v="1313"/>
    </i>
    <i>
      <x v="2548"/>
    </i>
    <i>
      <x v="2778"/>
    </i>
    <i>
      <x v="2507"/>
    </i>
    <i>
      <x v="698"/>
    </i>
    <i>
      <x v="1973"/>
    </i>
    <i>
      <x v="2505"/>
    </i>
    <i>
      <x v="1323"/>
    </i>
    <i>
      <x v="1659"/>
    </i>
    <i>
      <x v="2152"/>
    </i>
    <i>
      <x v="2866"/>
    </i>
    <i>
      <x v="669"/>
    </i>
    <i>
      <x v="1022"/>
    </i>
    <i>
      <x v="2740"/>
    </i>
    <i>
      <x v="603"/>
    </i>
    <i>
      <x v="106"/>
    </i>
    <i>
      <x v="2625"/>
    </i>
    <i>
      <x v="1327"/>
    </i>
    <i>
      <x v="1884"/>
    </i>
    <i>
      <x v="1406"/>
    </i>
    <i>
      <x v="664"/>
    </i>
    <i>
      <x v="2395"/>
    </i>
    <i>
      <x v="611"/>
    </i>
    <i>
      <x v="2076"/>
    </i>
    <i>
      <x v="1041"/>
    </i>
    <i>
      <x v="1926"/>
    </i>
    <i>
      <x v="2191"/>
    </i>
    <i>
      <x v="1711"/>
    </i>
    <i>
      <x v="2361"/>
    </i>
    <i>
      <x v="1735"/>
    </i>
    <i>
      <x v="498"/>
    </i>
    <i>
      <x v="245"/>
    </i>
    <i>
      <x v="264"/>
    </i>
    <i>
      <x v="2544"/>
    </i>
    <i>
      <x v="1060"/>
    </i>
    <i>
      <x v="919"/>
    </i>
    <i>
      <x v="912"/>
    </i>
    <i>
      <x v="2857"/>
    </i>
    <i>
      <x v="1194"/>
    </i>
    <i>
      <x v="1725"/>
    </i>
    <i>
      <x v="1335"/>
    </i>
    <i>
      <x v="596"/>
    </i>
    <i>
      <x v="2624"/>
    </i>
    <i>
      <x v="506"/>
    </i>
    <i>
      <x v="802"/>
    </i>
    <i>
      <x v="2223"/>
    </i>
    <i>
      <x v="2252"/>
    </i>
    <i>
      <x v="1631"/>
    </i>
    <i>
      <x v="1654"/>
    </i>
    <i>
      <x v="1601"/>
    </i>
    <i>
      <x v="733"/>
    </i>
    <i>
      <x v="2328"/>
    </i>
    <i>
      <x v="2725"/>
    </i>
    <i>
      <x v="1807"/>
    </i>
    <i>
      <x v="2951"/>
    </i>
    <i>
      <x v="564"/>
    </i>
    <i>
      <x v="291"/>
    </i>
    <i>
      <x v="2844"/>
    </i>
    <i>
      <x v="1353"/>
    </i>
    <i>
      <x v="394"/>
    </i>
    <i>
      <x v="773"/>
    </i>
    <i>
      <x v="48"/>
    </i>
    <i>
      <x v="1211"/>
    </i>
    <i>
      <x v="2054"/>
    </i>
    <i>
      <x v="1140"/>
    </i>
    <i>
      <x v="2290"/>
    </i>
    <i>
      <x v="86"/>
    </i>
    <i>
      <x v="42"/>
    </i>
    <i>
      <x v="2156"/>
    </i>
    <i>
      <x v="2697"/>
    </i>
    <i>
      <x v="1347"/>
    </i>
    <i>
      <x v="1298"/>
    </i>
    <i>
      <x v="247"/>
    </i>
    <i>
      <x v="1523"/>
    </i>
    <i>
      <x v="1802"/>
    </i>
    <i>
      <x v="1134"/>
    </i>
    <i>
      <x v="985"/>
    </i>
    <i>
      <x v="2811"/>
    </i>
    <i>
      <x v="2363"/>
    </i>
    <i>
      <x v="909"/>
    </i>
    <i>
      <x v="2068"/>
    </i>
    <i>
      <x v="2944"/>
    </i>
    <i>
      <x v="2780"/>
    </i>
    <i>
      <x v="2323"/>
    </i>
    <i>
      <x v="760"/>
    </i>
    <i>
      <x v="951"/>
    </i>
    <i>
      <x v="1422"/>
    </i>
    <i>
      <x v="56"/>
    </i>
    <i>
      <x v="2013"/>
    </i>
    <i>
      <x v="421"/>
    </i>
    <i>
      <x v="690"/>
    </i>
    <i>
      <x v="998"/>
    </i>
    <i>
      <x v="967"/>
    </i>
    <i>
      <x v="589"/>
    </i>
    <i>
      <x v="2381"/>
    </i>
    <i>
      <x v="791"/>
    </i>
    <i>
      <x v="2580"/>
    </i>
    <i>
      <x v="2030"/>
    </i>
    <i>
      <x v="750"/>
    </i>
    <i>
      <x v="954"/>
    </i>
    <i>
      <x v="1291"/>
    </i>
    <i>
      <x v="1157"/>
    </i>
    <i>
      <x v="2260"/>
    </i>
    <i>
      <x v="844"/>
    </i>
    <i>
      <x v="2588"/>
    </i>
    <i>
      <x v="2002"/>
    </i>
    <i>
      <x v="285"/>
    </i>
    <i>
      <x v="1521"/>
    </i>
    <i>
      <x v="329"/>
    </i>
    <i>
      <x v="220"/>
    </i>
    <i>
      <x v="1816"/>
    </i>
    <i>
      <x v="2353"/>
    </i>
    <i>
      <x v="614"/>
    </i>
    <i>
      <x v="2104"/>
    </i>
    <i>
      <x v="2827"/>
    </i>
    <i>
      <x v="2415"/>
    </i>
    <i>
      <x v="227"/>
    </i>
    <i>
      <x v="2130"/>
    </i>
    <i>
      <x v="739"/>
    </i>
    <i>
      <x v="1677"/>
    </i>
    <i>
      <x v="1810"/>
    </i>
    <i>
      <x v="1165"/>
    </i>
    <i>
      <x v="974"/>
    </i>
    <i>
      <x v="1861"/>
    </i>
    <i>
      <x v="2212"/>
    </i>
    <i>
      <x v="2710"/>
    </i>
    <i>
      <x v="576"/>
    </i>
    <i>
      <x v="578"/>
    </i>
    <i>
      <x v="1491"/>
    </i>
    <i>
      <x v="367"/>
    </i>
    <i>
      <x v="1189"/>
    </i>
    <i>
      <x v="1024"/>
    </i>
    <i>
      <x v="1619"/>
    </i>
    <i>
      <x v="2647"/>
    </i>
    <i>
      <x v="922"/>
    </i>
    <i>
      <x v="2834"/>
    </i>
    <i>
      <x v="2412"/>
    </i>
    <i>
      <x v="1638"/>
    </i>
    <i>
      <x v="701"/>
    </i>
    <i>
      <x v="2669"/>
    </i>
    <i>
      <x v="2968"/>
    </i>
    <i>
      <x v="2214"/>
    </i>
    <i>
      <x v="1164"/>
    </i>
    <i>
      <x v="1655"/>
    </i>
    <i>
      <x v="2982"/>
    </i>
    <i>
      <x v="674"/>
    </i>
    <i>
      <x v="2066"/>
    </i>
    <i>
      <x v="302"/>
    </i>
    <i>
      <x v="452"/>
    </i>
    <i>
      <x v="544"/>
    </i>
    <i>
      <x v="2829"/>
    </i>
    <i>
      <x v="355"/>
    </i>
    <i>
      <x v="2324"/>
    </i>
    <i>
      <x v="445"/>
    </i>
    <i>
      <x v="2297"/>
    </i>
    <i>
      <x v="2258"/>
    </i>
    <i>
      <x v="2618"/>
    </i>
    <i>
      <x v="2649"/>
    </i>
    <i>
      <x v="895"/>
    </i>
    <i>
      <x v="2078"/>
    </i>
    <i>
      <x v="2352"/>
    </i>
    <i>
      <x v="1115"/>
    </i>
    <i>
      <x v="1949"/>
    </i>
    <i>
      <x v="602"/>
    </i>
    <i>
      <x v="2779"/>
    </i>
    <i>
      <x v="2867"/>
    </i>
    <i>
      <x v="468"/>
    </i>
    <i>
      <x v="2575"/>
    </i>
    <i>
      <x v="2246"/>
    </i>
    <i>
      <x v="2576"/>
    </i>
    <i>
      <x v="505"/>
    </i>
    <i>
      <x v="2712"/>
    </i>
    <i>
      <x v="1657"/>
    </i>
    <i>
      <x v="1093"/>
    </i>
    <i>
      <x v="2859"/>
    </i>
    <i>
      <x v="1796"/>
    </i>
    <i>
      <x v="1457"/>
    </i>
    <i>
      <x v="192"/>
    </i>
    <i>
      <x v="921"/>
    </i>
    <i>
      <x v="553"/>
    </i>
    <i>
      <x v="494"/>
    </i>
    <i>
      <x v="2757"/>
    </i>
    <i>
      <x v="1554"/>
    </i>
    <i>
      <x v="1644"/>
    </i>
    <i>
      <x v="1666"/>
    </i>
    <i>
      <x v="1835"/>
    </i>
    <i>
      <x v="778"/>
    </i>
    <i>
      <x v="486"/>
    </i>
    <i>
      <x v="1674"/>
    </i>
    <i>
      <x v="129"/>
    </i>
    <i>
      <x v="2489"/>
    </i>
    <i>
      <x v="2179"/>
    </i>
    <i>
      <x v="1260"/>
    </i>
    <i>
      <x v="2164"/>
    </i>
    <i>
      <x v="1877"/>
    </i>
    <i>
      <x v="1943"/>
    </i>
    <i>
      <x v="1388"/>
    </i>
    <i>
      <x v="1548"/>
    </i>
    <i>
      <x v="2853"/>
    </i>
    <i>
      <x v="911"/>
    </i>
    <i>
      <x v="1869"/>
    </i>
    <i>
      <x v="635"/>
    </i>
    <i>
      <x v="923"/>
    </i>
    <i>
      <x v="1454"/>
    </i>
    <i>
      <x v="2382"/>
    </i>
    <i>
      <x v="1217"/>
    </i>
    <i>
      <x v="2794"/>
    </i>
    <i>
      <x v="1025"/>
    </i>
    <i>
      <x v="543"/>
    </i>
    <i>
      <x v="1804"/>
    </i>
    <i>
      <x v="1001"/>
    </i>
    <i>
      <x v="731"/>
    </i>
    <i>
      <x v="2749"/>
    </i>
    <i>
      <x v="647"/>
    </i>
    <i>
      <x v="1256"/>
    </i>
    <i>
      <x v="2802"/>
    </i>
    <i>
      <x v="2987"/>
    </i>
    <i>
      <x v="2890"/>
    </i>
    <i>
      <x v="63"/>
    </i>
    <i>
      <x v="2681"/>
    </i>
    <i>
      <x v="426"/>
    </i>
    <i>
      <x v="2056"/>
    </i>
    <i>
      <x v="884"/>
    </i>
    <i>
      <x v="1125"/>
    </i>
    <i>
      <x v="178"/>
    </i>
    <i>
      <x v="2394"/>
    </i>
    <i>
      <x v="1258"/>
    </i>
    <i>
      <x v="2587"/>
    </i>
    <i>
      <x v="1563"/>
    </i>
    <i>
      <x v="671"/>
    </i>
    <i>
      <x v="77"/>
    </i>
    <i>
      <x v="406"/>
    </i>
    <i>
      <x v="2665"/>
    </i>
    <i>
      <x v="742"/>
    </i>
    <i>
      <x v="2454"/>
    </i>
    <i>
      <x v="419"/>
    </i>
    <i>
      <x v="368"/>
    </i>
    <i>
      <x v="2801"/>
    </i>
    <i>
      <x v="1077"/>
    </i>
    <i>
      <x v="2229"/>
    </i>
    <i>
      <x v="2935"/>
    </i>
    <i>
      <x v="896"/>
    </i>
    <i>
      <x v="2724"/>
    </i>
    <i>
      <x v="1740"/>
    </i>
    <i>
      <x v="1690"/>
    </i>
    <i>
      <x v="1064"/>
    </i>
    <i>
      <x v="2065"/>
    </i>
    <i>
      <x v="2734"/>
    </i>
    <i>
      <x v="2042"/>
    </i>
    <i>
      <x v="1562"/>
    </i>
    <i>
      <x v="301"/>
    </i>
    <i>
      <x v="259"/>
    </i>
    <i>
      <x v="1114"/>
    </i>
    <i>
      <x v="2571"/>
    </i>
    <i>
      <x v="1719"/>
    </i>
    <i>
      <x v="832"/>
    </i>
    <i>
      <x v="1533"/>
    </i>
    <i>
      <x v="563"/>
    </i>
    <i>
      <x v="1263"/>
    </i>
    <i>
      <x v="936"/>
    </i>
    <i>
      <x v="1489"/>
    </i>
    <i>
      <x v="84"/>
    </i>
    <i>
      <x v="976"/>
    </i>
    <i>
      <x v="2474"/>
    </i>
    <i>
      <x v="463"/>
    </i>
    <i>
      <x v="2124"/>
    </i>
    <i>
      <x v="82"/>
    </i>
    <i>
      <x v="545"/>
    </i>
    <i>
      <x v="194"/>
    </i>
    <i>
      <x v="2254"/>
    </i>
    <i>
      <x v="1755"/>
    </i>
    <i>
      <x v="2286"/>
    </i>
    <i>
      <x v="354"/>
    </i>
    <i>
      <x v="1423"/>
    </i>
    <i>
      <x v="1827"/>
    </i>
    <i>
      <x v="1257"/>
    </i>
    <i>
      <x v="1428"/>
    </i>
    <i>
      <x v="411"/>
    </i>
    <i>
      <x v="102"/>
    </i>
    <i>
      <x v="2359"/>
    </i>
    <i>
      <x v="431"/>
    </i>
    <i>
      <x v="657"/>
    </i>
    <i>
      <x v="1439"/>
    </i>
    <i>
      <x v="2793"/>
    </i>
    <i>
      <x v="1977"/>
    </i>
    <i>
      <x v="318"/>
    </i>
    <i>
      <x v="268"/>
    </i>
    <i>
      <x v="2774"/>
    </i>
    <i>
      <x v="800"/>
    </i>
    <i>
      <x v="680"/>
    </i>
    <i>
      <x v="2218"/>
    </i>
    <i>
      <x v="164"/>
    </i>
    <i>
      <x v="1144"/>
    </i>
    <i>
      <x v="891"/>
    </i>
    <i>
      <x v="2071"/>
    </i>
    <i>
      <x v="311"/>
    </i>
    <i>
      <x v="1342"/>
    </i>
    <i>
      <x v="977"/>
    </i>
    <i>
      <x v="2621"/>
    </i>
    <i>
      <x v="417"/>
    </i>
    <i>
      <x v="1003"/>
    </i>
    <i>
      <x v="1500"/>
    </i>
    <i>
      <x v="1691"/>
    </i>
    <i>
      <x v="550"/>
    </i>
    <i>
      <x v="1412"/>
    </i>
    <i>
      <x v="838"/>
    </i>
    <i>
      <x v="2070"/>
    </i>
    <i>
      <x v="2413"/>
    </i>
    <i>
      <x v="1336"/>
    </i>
    <i>
      <x v="286"/>
    </i>
    <i>
      <x v="1526"/>
    </i>
    <i>
      <x v="72"/>
    </i>
    <i>
      <x v="2842"/>
    </i>
    <i>
      <x v="209"/>
    </i>
    <i>
      <x v="141"/>
    </i>
    <i>
      <x v="1931"/>
    </i>
    <i>
      <x v="1570"/>
    </i>
    <i>
      <x v="997"/>
    </i>
    <i>
      <x v="1261"/>
    </i>
    <i>
      <x v="503"/>
    </i>
    <i>
      <x v="2186"/>
    </i>
    <i>
      <x v="2704"/>
    </i>
    <i>
      <x v="2828"/>
    </i>
    <i>
      <x v="1020"/>
    </i>
    <i>
      <x v="1254"/>
    </i>
    <i>
      <x v="712"/>
    </i>
    <i>
      <x v="1013"/>
    </i>
    <i>
      <x v="908"/>
    </i>
    <i>
      <x v="1762"/>
    </i>
    <i>
      <x v="2591"/>
    </i>
    <i>
      <x v="752"/>
    </i>
    <i>
      <x v="2871"/>
    </i>
    <i>
      <x v="561"/>
    </i>
    <i>
      <x v="720"/>
    </i>
    <i>
      <x v="721"/>
    </i>
    <i>
      <x v="2100"/>
    </i>
    <i>
      <x v="2040"/>
    </i>
    <i>
      <x v="240"/>
    </i>
    <i>
      <x v="781"/>
    </i>
    <i>
      <x v="2038"/>
    </i>
    <i>
      <x v="937"/>
    </i>
    <i>
      <x v="2337"/>
    </i>
    <i>
      <x v="2465"/>
    </i>
    <i>
      <x v="2059"/>
    </i>
    <i>
      <x v="1006"/>
    </i>
    <i>
      <x v="2514"/>
    </i>
    <i>
      <x v="2781"/>
    </i>
    <i>
      <x v="2512"/>
    </i>
    <i>
      <x v="1743"/>
    </i>
    <i>
      <x v="2133"/>
    </i>
    <i>
      <x v="632"/>
    </i>
    <i>
      <x v="2329"/>
    </i>
    <i>
      <x v="2033"/>
    </i>
    <i>
      <x v="280"/>
    </i>
    <i>
      <x v="1452"/>
    </i>
    <i>
      <x v="1772"/>
    </i>
    <i>
      <x v="1584"/>
    </i>
    <i>
      <x v="2969"/>
    </i>
    <i>
      <x v="2662"/>
    </i>
    <i>
      <x v="1477"/>
    </i>
    <i>
      <x v="696"/>
    </i>
    <i>
      <x v="598"/>
    </i>
    <i>
      <x v="1768"/>
    </i>
    <i>
      <x v="332"/>
    </i>
    <i>
      <x v="772"/>
    </i>
    <i>
      <x v="2024"/>
    </i>
    <i>
      <x v="692"/>
    </i>
    <i>
      <x v="2532"/>
    </i>
    <i>
      <x v="1650"/>
    </i>
    <i>
      <x v="1273"/>
    </i>
    <i>
      <x v="2440"/>
    </i>
    <i>
      <x v="2345"/>
    </i>
    <i>
      <x v="1376"/>
    </i>
    <i>
      <x v="1956"/>
    </i>
    <i>
      <x v="2908"/>
    </i>
    <i>
      <x v="1443"/>
    </i>
    <i>
      <x v="2926"/>
    </i>
    <i>
      <x v="530"/>
    </i>
    <i>
      <x v="105"/>
    </i>
    <i>
      <x v="2280"/>
    </i>
    <i>
      <x v="1497"/>
    </i>
    <i>
      <x v="2622"/>
    </i>
    <i>
      <x v="371"/>
    </i>
    <i>
      <x v="300"/>
    </i>
    <i>
      <x v="728"/>
    </i>
    <i>
      <x v="938"/>
    </i>
    <i>
      <x v="904"/>
    </i>
    <i>
      <x v="2637"/>
    </i>
    <i>
      <x v="1046"/>
    </i>
    <i>
      <x v="1527"/>
    </i>
    <i>
      <x v="2171"/>
    </i>
    <i>
      <x v="1731"/>
    </i>
    <i>
      <x v="2256"/>
    </i>
    <i>
      <x v="418"/>
    </i>
    <i>
      <x v="971"/>
    </i>
    <i>
      <x v="2930"/>
    </i>
    <i>
      <x v="1026"/>
    </i>
    <i>
      <x v="1034"/>
    </i>
    <i>
      <x v="837"/>
    </i>
    <i>
      <x v="340"/>
    </i>
    <i>
      <x v="845"/>
    </i>
    <i>
      <x v="2195"/>
    </i>
    <i>
      <x v="2063"/>
    </i>
    <i>
      <x v="1394"/>
    </i>
    <i>
      <x v="1906"/>
    </i>
    <i>
      <x v="466"/>
    </i>
    <i>
      <x v="1602"/>
    </i>
    <i>
      <x v="1885"/>
    </i>
    <i>
      <x v="1629"/>
    </i>
    <i>
      <x v="1904"/>
    </i>
    <i>
      <x v="2313"/>
    </i>
    <i>
      <x v="1607"/>
    </i>
    <i>
      <x v="2971"/>
    </i>
    <i>
      <x v="210"/>
    </i>
    <i>
      <x v="2500"/>
    </i>
    <i>
      <x v="965"/>
    </i>
    <i>
      <x v="2961"/>
    </i>
    <i>
      <x v="1329"/>
    </i>
    <i>
      <x v="1158"/>
    </i>
    <i>
      <x v="1787"/>
    </i>
    <i>
      <x v="1440"/>
    </i>
    <i>
      <x v="2667"/>
    </i>
    <i>
      <x v="646"/>
    </i>
    <i>
      <x v="2898"/>
    </i>
    <i>
      <x v="1697"/>
    </i>
    <i>
      <x v="334"/>
    </i>
    <i>
      <x v="1878"/>
    </i>
    <i>
      <x v="1104"/>
    </i>
    <i>
      <x v="1517"/>
    </i>
    <i>
      <x v="1791"/>
    </i>
    <i>
      <x v="2073"/>
    </i>
    <i>
      <x v="2887"/>
    </i>
    <i>
      <x v="2858"/>
    </i>
    <i>
      <x v="1312"/>
    </i>
    <i>
      <x v="963"/>
    </i>
    <i>
      <x v="364"/>
    </i>
    <i>
      <x v="1621"/>
    </i>
    <i>
      <x v="2120"/>
    </i>
    <i>
      <x v="2272"/>
    </i>
    <i>
      <x v="130"/>
    </i>
    <i>
      <x v="1073"/>
    </i>
    <i>
      <x v="1345"/>
    </i>
    <i>
      <x v="125"/>
    </i>
    <i>
      <x v="2458"/>
    </i>
    <i>
      <x v="685"/>
    </i>
    <i>
      <x v="920"/>
    </i>
    <i>
      <x v="1109"/>
    </i>
    <i>
      <x v="1923"/>
    </i>
    <i>
      <x v="79"/>
    </i>
    <i>
      <x v="1300"/>
    </i>
    <i>
      <x v="1853"/>
    </i>
    <i>
      <x v="69"/>
    </i>
    <i>
      <x v="1160"/>
    </i>
    <i>
      <x v="616"/>
    </i>
    <i>
      <x v="1751"/>
    </i>
    <i>
      <x v="1989"/>
    </i>
    <i>
      <x v="2007"/>
    </i>
    <i>
      <x v="223"/>
    </i>
    <i>
      <x v="1694"/>
    </i>
    <i>
      <x v="475"/>
    </i>
    <i>
      <x v="2138"/>
    </i>
    <i>
      <x v="363"/>
    </i>
    <i>
      <x v="1845"/>
    </i>
    <i>
      <x v="36"/>
    </i>
    <i>
      <x v="59"/>
    </i>
    <i>
      <x v="2856"/>
    </i>
    <i>
      <x v="2311"/>
    </i>
    <i>
      <x v="2709"/>
    </i>
    <i>
      <x v="874"/>
    </i>
    <i>
      <x v="1543"/>
    </i>
    <i>
      <x v="444"/>
    </i>
    <i>
      <x v="593"/>
    </i>
    <i>
      <x v="1775"/>
    </i>
    <i>
      <x v="1808"/>
    </i>
    <i>
      <x v="2034"/>
    </i>
    <i>
      <x v="1955"/>
    </i>
    <i>
      <x v="387"/>
    </i>
    <i>
      <x v="1847"/>
    </i>
    <i>
      <x v="2093"/>
    </i>
    <i>
      <x v="722"/>
    </i>
    <i>
      <x v="1921"/>
    </i>
    <i>
      <x v="1728"/>
    </i>
    <i>
      <x v="902"/>
    </i>
    <i>
      <x v="358"/>
    </i>
    <i>
      <x v="2356"/>
    </i>
    <i>
      <x v="1712"/>
    </i>
    <i>
      <x v="2248"/>
    </i>
    <i>
      <x v="830"/>
    </i>
    <i>
      <x v="464"/>
    </i>
    <i>
      <x v="2872"/>
    </i>
    <i>
      <x v="1910"/>
    </i>
    <i>
      <x v="2641"/>
    </i>
    <i>
      <x v="1734"/>
    </i>
    <i>
      <x v="826"/>
    </i>
    <i>
      <x v="37"/>
    </i>
    <i>
      <x v="508"/>
    </i>
    <i>
      <x v="2918"/>
    </i>
    <i>
      <x v="2009"/>
    </i>
    <i>
      <x v="1110"/>
    </i>
    <i>
      <x v="788"/>
    </i>
    <i>
      <x v="448"/>
    </i>
    <i>
      <x v="1049"/>
    </i>
    <i>
      <x v="2974"/>
    </i>
    <i>
      <x v="2651"/>
    </i>
    <i>
      <x v="2731"/>
    </i>
    <i>
      <x v="1940"/>
    </i>
    <i>
      <x v="1552"/>
    </i>
    <i>
      <x v="1799"/>
    </i>
    <i>
      <x v="993"/>
    </i>
    <i>
      <x v="2821"/>
    </i>
    <i>
      <x v="969"/>
    </i>
    <i>
      <x v="1507"/>
    </i>
    <i>
      <x v="221"/>
    </i>
    <i>
      <x v="224"/>
    </i>
    <i>
      <x v="2891"/>
    </i>
    <i>
      <x v="2693"/>
    </i>
    <i>
      <x v="1600"/>
    </i>
    <i>
      <x v="2615"/>
    </i>
    <i>
      <x v="1899"/>
    </i>
    <i>
      <x v="1951"/>
    </i>
    <i>
      <x v="630"/>
    </i>
    <i>
      <x v="219"/>
    </i>
    <i>
      <x v="655"/>
    </i>
    <i>
      <x v="113"/>
    </i>
    <i>
      <x v="1857"/>
    </i>
    <i>
      <x v="2839"/>
    </i>
    <i>
      <x v="584"/>
    </i>
    <i>
      <x v="790"/>
    </i>
    <i>
      <x v="2496"/>
    </i>
    <i>
      <x v="2769"/>
    </i>
    <i>
      <x v="811"/>
    </i>
    <i>
      <x v="14"/>
    </i>
    <i>
      <x v="1928"/>
    </i>
    <i>
      <x v="179"/>
    </i>
    <i>
      <x v="1382"/>
    </i>
    <i>
      <x v="1434"/>
    </i>
    <i>
      <x v="1137"/>
    </i>
    <i>
      <x v="2503"/>
    </i>
    <i>
      <x v="619"/>
    </i>
    <i>
      <x v="705"/>
    </i>
    <i>
      <x v="2091"/>
    </i>
    <i>
      <x v="1290"/>
    </i>
    <i>
      <x v="1421"/>
    </i>
    <i>
      <x v="1863"/>
    </i>
    <i>
      <x v="651"/>
    </i>
    <i>
      <x v="1008"/>
    </i>
    <i>
      <x v="50"/>
    </i>
    <i>
      <x v="413"/>
    </i>
    <i>
      <x v="1364"/>
    </i>
    <i>
      <x v="2639"/>
    </i>
    <i>
      <x v="1380"/>
    </i>
    <i>
      <x v="2348"/>
    </i>
    <i>
      <x v="2764"/>
    </i>
    <i>
      <x v="1245"/>
    </i>
    <i>
      <x v="399"/>
    </i>
    <i>
      <x v="1576"/>
    </i>
    <i>
      <x v="1647"/>
    </i>
    <i>
      <x v="1838"/>
    </i>
    <i>
      <x v="85"/>
    </i>
    <i>
      <x v="309"/>
    </i>
    <i>
      <x v="968"/>
    </i>
    <i>
      <x v="2408"/>
    </i>
    <i>
      <x v="834"/>
    </i>
    <i>
      <x v="2557"/>
    </i>
    <i>
      <x v="1556"/>
    </i>
    <i>
      <x v="667"/>
    </i>
    <i>
      <x v="2562"/>
    </i>
    <i>
      <x v="1418"/>
    </i>
    <i>
      <x v="2786"/>
    </i>
    <i>
      <x v="2933"/>
    </i>
    <i>
      <x v="1277"/>
    </i>
    <i>
      <x v="342"/>
    </i>
    <i>
      <x v="1967"/>
    </i>
    <i>
      <x v="1890"/>
    </i>
    <i>
      <x v="658"/>
    </i>
    <i>
      <x v="1202"/>
    </i>
    <i>
      <x v="836"/>
    </i>
    <i>
      <x v="1292"/>
    </i>
    <i>
      <x v="1107"/>
    </i>
    <i>
      <x v="2300"/>
    </i>
    <i>
      <x v="2924"/>
    </i>
    <i>
      <x v="214"/>
    </i>
    <i>
      <x v="929"/>
    </i>
    <i>
      <x v="1227"/>
    </i>
    <i>
      <x v="2430"/>
    </i>
    <i>
      <x v="2247"/>
    </i>
    <i>
      <x v="665"/>
    </i>
    <i>
      <x v="2520"/>
    </i>
    <i>
      <x v="2095"/>
    </i>
    <i>
      <x v="1182"/>
    </i>
    <i>
      <x v="1994"/>
    </i>
    <i>
      <x v="163"/>
    </i>
    <i>
      <x v="2452"/>
    </i>
    <i>
      <x v="2036"/>
    </i>
    <i>
      <x v="702"/>
    </i>
    <i>
      <x v="1098"/>
    </i>
    <i>
      <x v="2203"/>
    </i>
    <i>
      <x v="2157"/>
    </i>
    <i>
      <x v="339"/>
    </i>
    <i>
      <x v="119"/>
    </i>
    <i>
      <x v="650"/>
    </i>
    <i>
      <x v="868"/>
    </i>
    <i>
      <x v="1169"/>
    </i>
    <i>
      <x v="764"/>
    </i>
    <i>
      <x v="1789"/>
    </i>
    <i>
      <x v="1986"/>
    </i>
    <i>
      <x v="1887"/>
    </i>
    <i>
      <x v="2501"/>
    </i>
    <i>
      <x v="1341"/>
    </i>
    <i>
      <x v="759"/>
    </i>
    <i>
      <x v="2457"/>
    </i>
    <i>
      <x v="531"/>
    </i>
    <i>
      <x v="2841"/>
    </i>
    <i>
      <x v="1965"/>
    </i>
    <i>
      <x v="1905"/>
    </i>
    <i>
      <x v="388"/>
    </i>
    <i>
      <x v="2785"/>
    </i>
    <i>
      <x v="489"/>
    </i>
    <i>
      <x v="226"/>
    </i>
    <i>
      <x v="2852"/>
    </i>
    <i>
      <x v="2928"/>
    </i>
    <i>
      <x v="1721"/>
    </i>
    <i>
      <x v="1314"/>
    </i>
    <i>
      <x v="1778"/>
    </i>
    <i>
      <x v="1911"/>
    </i>
    <i>
      <x v="878"/>
    </i>
    <i>
      <x v="2862"/>
    </i>
    <i>
      <x v="1238"/>
    </i>
    <i>
      <x v="480"/>
    </i>
    <i>
      <x v="631"/>
    </i>
    <i>
      <x v="1992"/>
    </i>
    <i>
      <x v="1730"/>
    </i>
    <i>
      <x v="2806"/>
    </i>
    <i>
      <x v="1308"/>
    </i>
    <i>
      <x v="1546"/>
    </i>
    <i>
      <x v="2773"/>
    </i>
    <i>
      <x v="2317"/>
    </i>
    <i>
      <x v="2370"/>
    </i>
    <i>
      <x v="2559"/>
    </i>
    <i>
      <x v="2092"/>
    </i>
    <i>
      <x v="1551"/>
    </i>
    <i>
      <x v="1112"/>
    </i>
    <i>
      <x v="1732"/>
    </i>
    <i>
      <x v="678"/>
    </i>
    <i>
      <x v="170"/>
    </i>
    <i>
      <x v="173"/>
    </i>
    <i>
      <x v="2462"/>
    </i>
    <i>
      <x v="143"/>
    </i>
    <i>
      <x v="121"/>
    </i>
    <i>
      <x v="2116"/>
    </i>
    <i>
      <x v="2955"/>
    </i>
    <i>
      <x v="341"/>
    </i>
    <i>
      <x v="2019"/>
    </i>
    <i>
      <x v="1128"/>
    </i>
    <i>
      <x v="840"/>
    </i>
    <i>
      <x v="1072"/>
    </i>
    <i>
      <x v="2564"/>
    </i>
    <i>
      <x v="620"/>
    </i>
    <i>
      <x v="2327"/>
    </i>
    <i>
      <x v="2708"/>
    </i>
    <i>
      <x v="1700"/>
    </i>
    <i>
      <x v="660"/>
    </i>
    <i>
      <x v="54"/>
    </i>
    <i>
      <x v="2031"/>
    </i>
    <i>
      <x v="1390"/>
    </i>
    <i>
      <x v="2390"/>
    </i>
    <i>
      <x v="115"/>
    </i>
    <i>
      <x v="2819"/>
    </i>
    <i>
      <x v="745"/>
    </i>
    <i>
      <x v="333"/>
    </i>
    <i>
      <x v="467"/>
    </i>
    <i>
      <x v="1969"/>
    </i>
    <i>
      <x v="1568"/>
    </i>
    <i>
      <x v="2281"/>
    </i>
    <i>
      <x v="1033"/>
    </i>
    <i>
      <x v="2482"/>
    </i>
    <i>
      <x v="1056"/>
    </i>
    <i>
      <x v="476"/>
    </i>
    <i>
      <x v="903"/>
    </i>
    <i>
      <x v="1577"/>
    </i>
    <i>
      <x v="592"/>
    </i>
    <i>
      <x v="604"/>
    </i>
    <i>
      <x v="955"/>
    </i>
    <i>
      <x v="1513"/>
    </i>
    <i>
      <x v="2830"/>
    </i>
    <i>
      <x v="327"/>
    </i>
    <i>
      <x v="2470"/>
    </i>
    <i>
      <x v="812"/>
    </i>
    <i>
      <x v="2362"/>
    </i>
    <i>
      <x v="1381"/>
    </i>
    <i>
      <x v="715"/>
    </i>
    <i>
      <x v="1539"/>
    </i>
    <i>
      <x v="1581"/>
    </i>
    <i>
      <x v="1456"/>
    </i>
    <i>
      <x v="2718"/>
    </i>
    <i>
      <x v="1550"/>
    </i>
    <i>
      <x v="2301"/>
    </i>
    <i>
      <x v="2291"/>
    </i>
    <i>
      <x v="1012"/>
    </i>
    <i>
      <x v="1603"/>
    </i>
    <i>
      <x v="940"/>
    </i>
    <i>
      <x v="2398"/>
    </i>
    <i>
      <x v="1248"/>
    </i>
    <i>
      <x v="1856"/>
    </i>
    <i>
      <x v="1545"/>
    </i>
    <i>
      <x v="2870"/>
    </i>
    <i>
      <x v="93"/>
    </i>
    <i>
      <x v="34"/>
    </i>
    <i>
      <x v="798"/>
    </i>
    <i>
      <x v="1757"/>
    </i>
    <i>
      <x v="1830"/>
    </i>
    <i>
      <x v="1662"/>
    </i>
    <i>
      <x v="2410"/>
    </i>
    <i>
      <x v="2173"/>
    </i>
    <i>
      <x v="2727"/>
    </i>
    <i>
      <x v="477"/>
    </i>
    <i>
      <x v="273"/>
    </i>
    <i>
      <x v="2098"/>
    </i>
    <i>
      <x v="534"/>
    </i>
    <i>
      <x v="485"/>
    </i>
    <i>
      <x v="1088"/>
    </i>
    <i>
      <x v="1349"/>
    </i>
    <i>
      <x v="1090"/>
    </i>
    <i>
      <x v="1806"/>
    </i>
    <i>
      <x v="1717"/>
    </i>
    <i>
      <x v="2533"/>
    </i>
    <i>
      <x v="1321"/>
    </i>
    <i>
      <x v="860"/>
    </i>
    <i>
      <x v="2304"/>
    </i>
    <i>
      <x v="2726"/>
    </i>
    <i>
      <x v="120"/>
    </i>
    <i>
      <x v="2812"/>
    </i>
    <i>
      <x v="917"/>
    </i>
    <i>
      <x v="1470"/>
    </i>
    <i>
      <x v="644"/>
    </i>
    <i>
      <x v="1464"/>
    </i>
    <i>
      <x v="2883"/>
    </i>
    <i>
      <x v="253"/>
    </i>
    <i>
      <x v="2077"/>
    </i>
    <i>
      <x v="1119"/>
    </i>
    <i>
      <x v="2414"/>
    </i>
    <i>
      <x v="541"/>
    </i>
    <i>
      <x v="1311"/>
    </i>
    <i>
      <x v="1773"/>
    </i>
    <i>
      <x v="1572"/>
    </i>
    <i>
      <x v="2824"/>
    </i>
    <i>
      <x v="1824"/>
    </i>
    <i>
      <x v="981"/>
    </i>
    <i>
      <x v="96"/>
    </i>
    <i>
      <x v="1504"/>
    </i>
    <i>
      <x v="142"/>
    </i>
    <i>
      <x v="2606"/>
    </i>
    <i>
      <x v="215"/>
    </i>
    <i>
      <x v="562"/>
    </i>
    <i>
      <x v="854"/>
    </i>
    <i>
      <x v="2902"/>
    </i>
    <i>
      <x v="293"/>
    </i>
    <i>
      <x v="180"/>
    </i>
    <i>
      <x v="1828"/>
    </i>
    <i>
      <x v="1752"/>
    </i>
    <i>
      <x v="565"/>
    </i>
    <i>
      <x v="2938"/>
    </i>
    <i>
      <x v="2515"/>
    </i>
    <i>
      <x v="1815"/>
    </i>
    <i>
      <x v="808"/>
    </i>
    <i>
      <x v="2044"/>
    </i>
    <i>
      <x v="1696"/>
    </i>
    <i>
      <x v="2215"/>
    </i>
    <i>
      <x v="699"/>
    </i>
    <i>
      <x v="2386"/>
    </i>
    <i>
      <x v="1131"/>
    </i>
    <i>
      <x v="980"/>
    </i>
    <i>
      <x v="336"/>
    </i>
    <i>
      <x v="1192"/>
    </i>
    <i>
      <x v="1746"/>
    </i>
    <i>
      <x v="2791"/>
    </i>
    <i>
      <x v="2895"/>
    </i>
    <i>
      <x v="1661"/>
    </i>
    <i>
      <x v="2833"/>
    </i>
    <i>
      <x v="995"/>
    </i>
    <i>
      <x v="1950"/>
    </i>
    <i>
      <x v="1002"/>
    </i>
    <i>
      <x v="557"/>
    </i>
    <i>
      <x v="2595"/>
    </i>
    <i>
      <x v="1653"/>
    </i>
    <i>
      <x v="2755"/>
    </i>
    <i>
      <x v="915"/>
    </i>
    <i>
      <x v="2437"/>
    </i>
    <i>
      <x v="2312"/>
    </i>
    <i>
      <x v="2502"/>
    </i>
    <i>
      <x v="2612"/>
    </i>
    <i>
      <x v="2975"/>
    </i>
    <i>
      <x v="1475"/>
    </i>
    <i>
      <x v="20"/>
    </i>
    <i>
      <x v="1253"/>
    </i>
    <i>
      <x v="1693"/>
    </i>
    <i>
      <x v="2158"/>
    </i>
    <i>
      <x v="294"/>
    </i>
    <i>
      <x v="2736"/>
    </i>
    <i>
      <x v="757"/>
    </i>
    <i>
      <x v="1524"/>
    </i>
    <i>
      <x v="1399"/>
    </i>
    <i>
      <x v="1391"/>
    </i>
    <i>
      <x v="2531"/>
    </i>
    <i>
      <x v="1623"/>
    </i>
    <i>
      <x v="1120"/>
    </i>
    <i>
      <x v="551"/>
    </i>
    <i>
      <x v="13"/>
    </i>
    <i>
      <x v="391"/>
    </i>
    <i>
      <x v="1715"/>
    </i>
    <i>
      <x v="1532"/>
    </i>
    <i>
      <x v="1506"/>
    </i>
    <i>
      <x v="1350"/>
    </i>
    <i>
      <x v="1592"/>
    </i>
    <i>
      <x v="1795"/>
    </i>
    <i>
      <x v="2527"/>
    </i>
    <i>
      <x v="279"/>
    </i>
    <i>
      <x v="1582"/>
    </i>
    <i>
      <x v="2848"/>
    </i>
    <i>
      <x v="681"/>
    </i>
    <i>
      <x v="930"/>
    </i>
    <i>
      <x v="2419"/>
    </i>
    <i>
      <x v="428"/>
    </i>
    <i>
      <x v="2453"/>
    </i>
    <i>
      <x v="2931"/>
    </i>
    <i>
      <x v="2097"/>
    </i>
    <i>
      <x v="161"/>
    </i>
    <i>
      <x v="1695"/>
    </i>
    <i>
      <x v="2369"/>
    </i>
    <i>
      <x v="1784"/>
    </i>
    <i>
      <x v="90"/>
    </i>
    <i>
      <x v="710"/>
    </i>
    <i>
      <x v="2985"/>
    </i>
    <i>
      <x v="233"/>
    </i>
    <i>
      <x v="312"/>
    </i>
    <i>
      <x v="2936"/>
    </i>
    <i>
      <x v="156"/>
    </i>
    <i>
      <x v="2915"/>
    </i>
    <i>
      <x v="949"/>
    </i>
    <i>
      <x v="11"/>
    </i>
    <i>
      <x v="814"/>
    </i>
    <i>
      <x v="1821"/>
    </i>
    <i>
      <x v="1361"/>
    </i>
    <i>
      <x v="2295"/>
    </i>
    <i>
      <x v="2099"/>
    </i>
    <i>
      <x v="1232"/>
    </i>
    <i>
      <x v="2510"/>
    </i>
    <i>
      <x v="783"/>
    </i>
    <i>
      <x v="60"/>
    </i>
    <i>
      <x v="2364"/>
    </i>
    <i>
      <x v="2406"/>
    </i>
    <i>
      <x v="441"/>
    </i>
    <i>
      <x v="1061"/>
    </i>
    <i>
      <x v="320"/>
    </i>
    <i>
      <x v="1246"/>
    </i>
    <i>
      <x v="157"/>
    </i>
    <i>
      <x v="958"/>
    </i>
    <i>
      <x v="423"/>
    </i>
    <i>
      <x v="824"/>
    </i>
    <i>
      <x v="1426"/>
    </i>
    <i>
      <x v="1822"/>
    </i>
    <i>
      <x v="2346"/>
    </i>
    <i>
      <x v="1636"/>
    </i>
    <i>
      <x v="1106"/>
    </i>
    <i>
      <x v="2060"/>
    </i>
    <i>
      <x v="331"/>
    </i>
    <i>
      <x v="2487"/>
    </i>
    <i>
      <x v="1944"/>
    </i>
    <i>
      <x v="1930"/>
    </i>
    <i>
      <x v="1191"/>
    </i>
    <i>
      <x v="2654"/>
    </i>
    <i>
      <x v="353"/>
    </i>
    <i>
      <x v="2221"/>
    </i>
    <i>
      <x v="2771"/>
    </i>
    <i>
      <x v="768"/>
    </i>
    <i>
      <x v="725"/>
    </i>
    <i>
      <x v="1297"/>
    </i>
    <i>
      <x v="2209"/>
    </i>
    <i>
      <x v="1317"/>
    </i>
    <i>
      <x v="1370"/>
    </i>
    <i>
      <x v="2340"/>
    </i>
    <i>
      <x v="2196"/>
    </i>
    <i>
      <x v="1667"/>
    </i>
    <i>
      <x v="2112"/>
    </i>
    <i>
      <x v="1896"/>
    </i>
    <i>
      <x v="362"/>
    </i>
    <i>
      <x v="1617"/>
    </i>
    <i>
      <x v="260"/>
    </i>
    <i>
      <x v="2807"/>
    </i>
    <i>
      <x v="2623"/>
    </i>
    <i>
      <x v="203"/>
    </i>
    <i>
      <x v="2259"/>
    </i>
    <i>
      <x v="864"/>
    </i>
    <i>
      <x v="1322"/>
    </i>
    <i>
      <x v="2266"/>
    </i>
    <i>
      <x v="1083"/>
    </i>
    <i>
      <x v="1819"/>
    </i>
    <i>
      <x v="694"/>
    </i>
    <i>
      <x v="1427"/>
    </i>
    <i>
      <x v="2584"/>
    </i>
    <i>
      <x v="6"/>
    </i>
    <i>
      <x v="2237"/>
    </i>
    <i>
      <x v="1234"/>
    </i>
    <i>
      <x v="2566"/>
    </i>
    <i>
      <x v="1794"/>
    </i>
    <i>
      <x v="1868"/>
    </i>
    <i>
      <x v="2426"/>
    </i>
    <i>
      <x v="2818"/>
    </i>
    <i>
      <x v="2443"/>
    </i>
    <i>
      <x v="1031"/>
    </i>
    <i>
      <x v="166"/>
    </i>
    <i>
      <x v="782"/>
    </i>
    <i>
      <x v="966"/>
    </i>
    <i>
      <x v="617"/>
    </i>
    <i>
      <x v="1468"/>
    </i>
    <i>
      <x v="1573"/>
    </i>
    <i>
      <x v="136"/>
    </i>
    <i>
      <x v="2380"/>
    </i>
    <i>
      <x v="2596"/>
    </i>
    <i>
      <x v="1444"/>
    </i>
    <i>
      <x v="1092"/>
    </i>
    <i>
      <x v="2"/>
    </i>
    <i>
      <x v="350"/>
    </i>
    <i>
      <x v="2306"/>
    </i>
    <i>
      <x v="989"/>
    </i>
    <i>
      <x v="111"/>
    </i>
    <i>
      <x v="2251"/>
    </i>
    <i>
      <x v="57"/>
    </i>
    <i>
      <x v="2108"/>
    </i>
    <i>
      <x v="1895"/>
    </i>
    <i>
      <x v="2760"/>
    </i>
    <i>
      <x v="1870"/>
    </i>
    <i>
      <x v="914"/>
    </i>
    <i>
      <x v="751"/>
    </i>
    <i>
      <x v="1356"/>
    </i>
    <i>
      <x v="2302"/>
    </i>
    <i>
      <x v="2879"/>
    </i>
    <i>
      <x v="2939"/>
    </i>
    <i>
      <x v="313"/>
    </i>
    <i>
      <x v="1957"/>
    </i>
    <i>
      <x v="2679"/>
    </i>
    <i>
      <x v="1812"/>
    </i>
    <i>
      <x v="2674"/>
    </i>
    <i>
      <x v="2745"/>
    </i>
    <i>
      <x v="171"/>
    </i>
    <i>
      <x v="1678"/>
    </i>
    <i>
      <x v="1296"/>
    </i>
    <i>
      <x v="948"/>
    </i>
    <i>
      <x v="19"/>
    </i>
    <i>
      <x v="718"/>
    </i>
    <i>
      <x v="450"/>
    </i>
    <i>
      <x v="2608"/>
    </i>
    <i>
      <x v="375"/>
    </i>
    <i>
      <x v="40"/>
    </i>
    <i>
      <x v="1429"/>
    </i>
    <i>
      <x v="1018"/>
    </i>
    <i>
      <x v="2652"/>
    </i>
    <i>
      <x v="1359"/>
    </i>
    <i>
      <x v="2880"/>
    </i>
    <i>
      <x v="1850"/>
    </i>
    <i>
      <x v="385"/>
    </i>
    <i>
      <x v="2877"/>
    </i>
    <i>
      <x v="243"/>
    </i>
    <i>
      <x v="2058"/>
    </i>
    <i>
      <x v="2020"/>
    </i>
    <i>
      <x v="1924"/>
    </i>
    <i>
      <x v="26"/>
    </i>
    <i>
      <x v="343"/>
    </i>
    <i>
      <x v="1614"/>
    </i>
    <i>
      <x v="1393"/>
    </i>
    <i>
      <x v="517"/>
    </i>
    <i>
      <x v="786"/>
    </i>
    <i>
      <x v="1389"/>
    </i>
    <i>
      <x v="2513"/>
    </i>
    <i>
      <x v="719"/>
    </i>
    <i>
      <x v="169"/>
    </i>
    <i>
      <x v="1704"/>
    </i>
    <i>
      <x v="1278"/>
    </i>
    <i>
      <x v="1168"/>
    </i>
    <i>
      <x v="1566"/>
    </i>
    <i>
      <x v="12"/>
    </i>
    <i>
      <x v="762"/>
    </i>
    <i>
      <x v="2820"/>
    </i>
    <i>
      <x v="2424"/>
    </i>
    <i>
      <x v="2480"/>
    </i>
    <i>
      <x v="248"/>
    </i>
    <i>
      <x v="2006"/>
    </i>
    <i>
      <x v="2069"/>
    </i>
    <i>
      <x v="2429"/>
    </i>
    <i>
      <x v="1397"/>
    </i>
    <i>
      <x v="2911"/>
    </i>
    <i>
      <x v="2174"/>
    </i>
    <i>
      <x v="296"/>
    </i>
    <i>
      <x v="913"/>
    </i>
    <i>
      <x v="2832"/>
    </i>
    <i>
      <x v="1316"/>
    </i>
    <i>
      <x v="1865"/>
    </i>
    <i>
      <x v="1790"/>
    </i>
    <i>
      <x v="1996"/>
    </i>
    <i>
      <x v="688"/>
    </i>
    <i>
      <x v="100"/>
    </i>
    <i>
      <x v="1383"/>
    </i>
    <i>
      <x v="109"/>
    </i>
    <i>
      <x v="1226"/>
    </i>
    <i>
      <x v="2676"/>
    </i>
    <i>
      <x v="1508"/>
    </i>
    <i>
      <x v="1652"/>
    </i>
    <i>
      <x v="2579"/>
    </i>
    <i>
      <x v="2658"/>
    </i>
    <i>
      <x v="1224"/>
    </i>
    <i>
      <x v="509"/>
    </i>
    <i>
      <x v="928"/>
    </i>
    <i>
      <x v="1184"/>
    </i>
    <i>
      <x v="2677"/>
    </i>
    <i>
      <x v="479"/>
    </i>
    <i>
      <x v="202"/>
    </i>
    <i>
      <x v="1997"/>
    </i>
    <i>
      <x v="2080"/>
    </i>
    <i>
      <x v="1249"/>
    </i>
    <i>
      <x v="1460"/>
    </i>
    <i>
      <x v="1892"/>
    </i>
    <i>
      <x v="352"/>
    </i>
    <i>
      <x v="2456"/>
    </i>
    <i>
      <x v="1448"/>
    </i>
    <i>
      <x v="1613"/>
    </i>
    <i>
      <x v="2127"/>
    </i>
    <i>
      <x v="270"/>
    </i>
    <i>
      <x v="1990"/>
    </i>
    <i>
      <x v="1207"/>
    </i>
    <i>
      <x v="747"/>
    </i>
    <i>
      <x v="1210"/>
    </i>
    <i>
      <x v="1218"/>
    </i>
    <i>
      <x v="2287"/>
    </i>
    <i>
      <x v="138"/>
    </i>
    <i>
      <x v="849"/>
    </i>
    <i>
      <x v="2420"/>
    </i>
    <i>
      <x v="2508"/>
    </i>
    <i>
      <x v="2201"/>
    </i>
    <i>
      <x v="982"/>
    </i>
    <i>
      <x v="507"/>
    </i>
    <i>
      <x v="53"/>
    </i>
    <i>
      <x v="379"/>
    </i>
    <i>
      <x v="1199"/>
    </i>
    <i>
      <x v="144"/>
    </i>
    <i>
      <x v="1937"/>
    </i>
    <i>
      <x v="438"/>
    </i>
    <i>
      <x v="1155"/>
    </i>
    <i>
      <x v="222"/>
    </i>
    <i>
      <x v="2686"/>
    </i>
    <i>
      <x v="2119"/>
    </i>
    <i>
      <x v="2172"/>
    </i>
    <i>
      <x v="1212"/>
    </i>
    <i>
      <x v="122"/>
    </i>
    <i>
      <x v="2646"/>
    </i>
    <i>
      <x v="1875"/>
    </i>
    <i>
      <x v="1280"/>
    </i>
    <i>
      <x v="1912"/>
    </i>
    <i>
      <x v="711"/>
    </i>
    <i>
      <x v="846"/>
    </i>
    <i>
      <x v="1471"/>
    </i>
    <i>
      <x v="1729"/>
    </i>
    <i>
      <x v="556"/>
    </i>
    <i>
      <x v="2543"/>
    </i>
    <i>
      <x v="1000"/>
    </i>
    <i>
      <x v="1040"/>
    </i>
    <i>
      <x v="2861"/>
    </i>
    <i>
      <x v="2729"/>
    </i>
    <i>
      <x v="785"/>
    </i>
    <i>
      <x v="201"/>
    </i>
    <i>
      <x v="2865"/>
    </i>
    <i>
      <x v="2154"/>
    </i>
    <i>
      <x v="2014"/>
    </i>
    <i>
      <x v="1512"/>
    </i>
    <i>
      <x v="10"/>
    </i>
    <i>
      <x v="439"/>
    </i>
    <i>
      <x v="483"/>
    </i>
    <i>
      <x v="2407"/>
    </i>
    <i>
      <x v="591"/>
    </i>
    <i>
      <x v="1866"/>
    </i>
    <i>
      <x v="2589"/>
    </i>
    <i>
      <x v="2377"/>
    </i>
    <i>
      <x v="2825"/>
    </i>
    <i>
      <x v="1663"/>
    </i>
    <i>
      <x v="815"/>
    </i>
    <i>
      <x v="2700"/>
    </i>
    <i>
      <x v="2614"/>
    </i>
    <i>
      <x v="2228"/>
    </i>
    <i>
      <x v="2592"/>
    </i>
    <i>
      <x v="817"/>
    </i>
    <i>
      <x v="2810"/>
    </i>
    <i>
      <x v="1736"/>
    </i>
    <i>
      <x v="787"/>
    </i>
    <i>
      <x v="283"/>
    </i>
    <i>
      <x v="2977"/>
    </i>
    <i>
      <x v="1029"/>
    </i>
    <i>
      <x v="952"/>
    </i>
    <i>
      <x v="1593"/>
    </i>
    <i>
      <x v="305"/>
    </i>
    <i>
      <x v="1826"/>
    </i>
    <i>
      <x v="1598"/>
    </i>
    <i>
      <x v="1927"/>
    </i>
    <i>
      <x v="1837"/>
    </i>
    <i>
      <x v="1368"/>
    </i>
    <i>
      <x v="67"/>
    </i>
    <i>
      <x v="1786"/>
    </i>
    <i>
      <x v="554"/>
    </i>
    <i>
      <x v="316"/>
    </i>
    <i>
      <x v="1897"/>
    </i>
    <i>
      <x v="2475"/>
    </i>
    <i>
      <x v="398"/>
    </i>
    <i>
      <x v="2401"/>
    </i>
    <i>
      <x v="308"/>
    </i>
    <i>
      <x v="1843"/>
    </i>
    <i>
      <x v="1057"/>
    </i>
    <i>
      <x v="2094"/>
    </i>
    <i>
      <x v="152"/>
    </i>
    <i>
      <x v="2217"/>
    </i>
    <i>
      <x v="1624"/>
    </i>
    <i>
      <x v="2444"/>
    </i>
    <i>
      <x v="2981"/>
    </i>
    <i>
      <x v="2493"/>
    </i>
    <i>
      <x v="235"/>
    </i>
    <i>
      <x v="2878"/>
    </i>
    <i>
      <x v="2603"/>
    </i>
    <i>
      <x v="1017"/>
    </i>
    <i>
      <x v="272"/>
    </i>
    <i>
      <x v="1303"/>
    </i>
    <i>
      <x v="1625"/>
    </i>
    <i>
      <x v="1467"/>
    </i>
    <i>
      <x v="1515"/>
    </i>
    <i>
      <x v="2519"/>
    </i>
    <i>
      <x v="555"/>
    </i>
    <i>
      <x v="2177"/>
    </i>
    <i>
      <x v="1375"/>
    </i>
    <i>
      <x v="2682"/>
    </i>
    <i>
      <x v="821"/>
    </i>
    <i>
      <x v="659"/>
    </i>
    <i>
      <x v="1724"/>
    </i>
    <i>
      <x v="2958"/>
    </i>
    <i>
      <x v="740"/>
    </i>
    <i>
      <x v="3"/>
    </i>
    <i>
      <x v="2904"/>
    </i>
    <i>
      <x v="1547"/>
    </i>
    <i>
      <x v="2671"/>
    </i>
    <i>
      <x v="207"/>
    </i>
    <i>
      <x v="1535"/>
    </i>
    <i>
      <x v="117"/>
    </i>
    <i>
      <x v="1259"/>
    </i>
    <i>
      <x v="2436"/>
    </i>
    <i>
      <x v="636"/>
    </i>
    <i>
      <x v="501"/>
    </i>
    <i>
      <x v="1208"/>
    </i>
    <i>
      <x v="2823"/>
    </i>
    <i>
      <x v="1398"/>
    </i>
    <i>
      <x v="2750"/>
    </i>
    <i>
      <x v="1237"/>
    </i>
    <i>
      <x v="35"/>
    </i>
    <i>
      <x v="2050"/>
    </i>
    <i>
      <x v="1929"/>
    </i>
    <i>
      <x v="2970"/>
    </i>
    <i>
      <x v="1559"/>
    </i>
    <i>
      <x v="64"/>
    </i>
    <i>
      <x v="76"/>
    </i>
    <i>
      <x v="613"/>
    </i>
    <i>
      <x v="1348"/>
    </i>
    <i>
      <x v="2534"/>
    </i>
    <i>
      <x v="2602"/>
    </i>
    <i>
      <x v="2789"/>
    </i>
    <i>
      <x v="2538"/>
    </i>
    <i>
      <x v="829"/>
    </i>
    <i>
      <x v="855"/>
    </i>
    <i>
      <x v="898"/>
    </i>
    <i>
      <x v="2155"/>
    </i>
    <i>
      <x v="2678"/>
    </i>
    <i>
      <x v="645"/>
    </i>
    <i>
      <x v="765"/>
    </i>
    <i>
      <x v="2691"/>
    </i>
    <i>
      <x v="746"/>
    </i>
    <i>
      <x v="1862"/>
    </i>
    <i>
      <x v="1898"/>
    </i>
    <i>
      <x v="1451"/>
    </i>
    <i>
      <x v="1198"/>
    </i>
    <i>
      <x v="1765"/>
    </i>
    <i>
      <x v="303"/>
    </i>
    <i>
      <x v="1919"/>
    </i>
    <i>
      <x v="1180"/>
    </i>
    <i>
      <x v="2636"/>
    </i>
    <i>
      <x v="1727"/>
    </i>
    <i>
      <x v="513"/>
    </i>
    <i>
      <x v="2411"/>
    </i>
    <i>
      <x/>
    </i>
    <i>
      <x v="319"/>
    </i>
    <i>
      <x v="1591"/>
    </i>
    <i>
      <x v="916"/>
    </i>
    <i>
      <x v="2609"/>
    </i>
    <i>
      <x v="2869"/>
    </i>
    <i>
      <x v="1102"/>
    </i>
    <i>
      <x v="2315"/>
    </i>
    <i>
      <x v="1841"/>
    </i>
    <i>
      <x v="1039"/>
    </i>
    <i>
      <x v="1959"/>
    </i>
    <i>
      <x v="2049"/>
    </i>
    <i>
      <x v="677"/>
    </i>
    <i>
      <x v="2205"/>
    </i>
    <i>
      <x v="2748"/>
    </i>
    <i>
      <x v="1779"/>
    </i>
    <i>
      <x v="755"/>
    </i>
    <i>
      <x v="1355"/>
    </i>
    <i>
      <x v="876"/>
    </i>
    <i>
      <x v="1469"/>
    </i>
    <i>
      <x v="2197"/>
    </i>
    <i>
      <x v="107"/>
    </i>
    <i>
      <x v="628"/>
    </i>
    <i>
      <x v="1713"/>
    </i>
    <i>
      <x v="1615"/>
    </i>
    <i>
      <x v="2081"/>
    </i>
    <i>
      <x v="1153"/>
    </i>
    <i>
      <x v="2835"/>
    </i>
    <i>
      <x v="2051"/>
    </i>
    <i>
      <x v="1618"/>
    </i>
    <i>
      <x v="335"/>
    </i>
    <i>
      <x v="321"/>
    </i>
    <i>
      <x v="254"/>
    </i>
    <i>
      <x v="2585"/>
    </i>
    <i>
      <x v="2334"/>
    </i>
    <i>
      <x v="2583"/>
    </i>
    <i>
      <x v="1223"/>
    </i>
    <i>
      <x v="61"/>
    </i>
    <i>
      <x v="230"/>
    </i>
    <i>
      <x v="2716"/>
    </i>
    <i>
      <x v="2339"/>
    </i>
    <i>
      <x v="1493"/>
    </i>
    <i>
      <x v="1138"/>
    </i>
    <i>
      <x v="851"/>
    </i>
    <i>
      <x v="1481"/>
    </i>
    <i>
      <x v="2178"/>
    </i>
    <i>
      <x v="2922"/>
    </i>
    <i>
      <x v="975"/>
    </i>
    <i>
      <x v="269"/>
    </i>
    <i>
      <x v="2072"/>
    </i>
    <i>
      <x v="1519"/>
    </i>
    <i>
      <x v="256"/>
    </i>
    <i>
      <x v="2901"/>
    </i>
    <i>
      <x v="2518"/>
    </i>
    <i>
      <x v="2441"/>
    </i>
    <i>
      <x v="2767"/>
    </i>
    <i>
      <x v="2664"/>
    </i>
    <i>
      <x v="267"/>
    </i>
    <i>
      <x v="55"/>
    </i>
    <i>
      <x v="1759"/>
    </i>
    <i>
      <x v="2855"/>
    </i>
    <i>
      <x v="676"/>
    </i>
    <i>
      <x v="114"/>
    </i>
    <i>
      <x v="261"/>
    </i>
    <i>
      <x v="2128"/>
    </i>
    <i>
      <x v="187"/>
    </i>
    <i>
      <x v="304"/>
    </i>
    <i>
      <x v="691"/>
    </i>
    <i>
      <x v="2554"/>
    </i>
    <i>
      <x v="2433"/>
    </i>
    <i>
      <x v="839"/>
    </i>
    <i>
      <x v="947"/>
    </i>
    <i>
      <x v="198"/>
    </i>
    <i>
      <x v="244"/>
    </i>
    <i>
      <x v="843"/>
    </i>
    <i>
      <x v="2190"/>
    </i>
    <i>
      <x v="1068"/>
    </i>
    <i>
      <x v="1430"/>
    </i>
    <i>
      <x v="1767"/>
    </i>
    <i>
      <x v="1136"/>
    </i>
    <i>
      <x v="2275"/>
    </i>
    <i>
      <x v="1761"/>
    </i>
    <i>
      <x v="1054"/>
    </i>
    <i>
      <x v="1378"/>
    </i>
    <i>
      <x v="2600"/>
    </i>
    <i>
      <x v="1610"/>
    </i>
    <i>
      <x v="246"/>
    </i>
    <i>
      <x v="1687"/>
    </i>
    <i>
      <x v="1354"/>
    </i>
    <i>
      <x v="959"/>
    </i>
    <i>
      <x v="865"/>
    </i>
    <i>
      <x v="1803"/>
    </i>
    <i>
      <x v="1483"/>
    </i>
    <i>
      <x v="31"/>
    </i>
    <i>
      <x v="823"/>
    </i>
    <i>
      <x v="51"/>
    </i>
    <i>
      <x v="753"/>
    </i>
    <i>
      <x v="1139"/>
    </i>
    <i>
      <x v="522"/>
    </i>
    <i>
      <x v="429"/>
    </i>
    <i>
      <x v="17"/>
    </i>
    <i>
      <x v="1215"/>
    </i>
    <i>
      <x v="2896"/>
    </i>
    <i>
      <x v="471"/>
    </i>
    <i>
      <x v="769"/>
    </i>
    <i>
      <x v="1782"/>
    </i>
    <i>
      <x v="1145"/>
    </i>
    <i>
      <x v="2468"/>
    </i>
    <i>
      <x v="796"/>
    </i>
    <i>
      <x v="687"/>
    </i>
    <i>
      <x v="2270"/>
    </i>
    <i>
      <x v="2403"/>
    </i>
    <i>
      <x v="2428"/>
    </i>
    <i>
      <x v="2216"/>
    </i>
    <i>
      <x v="1242"/>
    </i>
    <i>
      <x v="1052"/>
    </i>
    <i>
      <x v="668"/>
    </i>
    <i>
      <x v="771"/>
    </i>
    <i>
      <x v="2561"/>
    </i>
    <i>
      <x v="2522"/>
    </i>
    <i>
      <x v="1403"/>
    </i>
    <i>
      <x v="1669"/>
    </i>
    <i>
      <x v="2629"/>
    </i>
    <i>
      <x v="588"/>
    </i>
    <i>
      <x v="730"/>
    </i>
    <i>
      <x v="1777"/>
    </i>
    <i>
      <x v="499"/>
    </i>
    <i>
      <x v="626"/>
    </i>
    <i>
      <x v="2250"/>
    </i>
    <i>
      <x v="1362"/>
    </i>
    <i>
      <x v="1446"/>
    </i>
    <i>
      <x v="1016"/>
    </i>
    <i>
      <x v="536"/>
    </i>
    <i>
      <x v="2111"/>
    </i>
    <i>
      <x v="1632"/>
    </i>
    <i>
      <x v="2086"/>
    </i>
    <i>
      <x v="1065"/>
    </i>
    <i>
      <x v="1396"/>
    </i>
    <i>
      <x v="2929"/>
    </i>
    <i>
      <x v="2423"/>
    </i>
    <i>
      <x v="1271"/>
    </i>
    <i>
      <x v="2737"/>
    </i>
    <i>
      <x v="1889"/>
    </i>
    <i>
      <x v="2666"/>
    </i>
    <i>
      <x v="1325"/>
    </i>
    <i>
      <x v="2845"/>
    </i>
    <i>
      <x v="961"/>
    </i>
    <i>
      <x v="2798"/>
    </i>
    <i>
      <x v="295"/>
    </i>
    <i>
      <x v="1635"/>
    </i>
    <i>
      <x v="2096"/>
    </i>
    <i>
      <x v="1023"/>
    </i>
    <i>
      <x v="2011"/>
    </i>
    <i>
      <x v="627"/>
    </i>
    <i>
      <x v="21"/>
    </i>
    <i>
      <x v="924"/>
    </i>
    <i>
      <x v="943"/>
    </i>
    <i>
      <x v="87"/>
    </i>
    <i>
      <x v="1244"/>
    </i>
    <i>
      <x v="2392"/>
    </i>
    <i>
      <x v="2643"/>
    </i>
    <i>
      <x v="2418"/>
    </i>
    <i>
      <x v="1197"/>
    </i>
    <i>
      <x v="2711"/>
    </i>
    <i>
      <x v="2371"/>
    </i>
    <i>
      <x v="73"/>
    </i>
    <i>
      <x v="2547"/>
    </i>
    <i>
      <x v="547"/>
    </i>
    <i>
      <x v="89"/>
    </i>
    <i>
      <x v="2799"/>
    </i>
    <i>
      <x v="879"/>
    </i>
    <i>
      <x v="148"/>
    </i>
    <i>
      <x v="2257"/>
    </i>
    <i>
      <x v="461"/>
    </i>
    <i>
      <x v="1893"/>
    </i>
    <i>
      <x v="1339"/>
    </i>
    <i>
      <x v="1230"/>
    </i>
    <i>
      <x v="2005"/>
    </i>
    <i>
      <x v="1753"/>
    </i>
    <i>
      <x v="2025"/>
    </i>
    <i>
      <x v="314"/>
    </i>
    <i>
      <x v="2016"/>
    </i>
    <i>
      <x v="217"/>
    </i>
    <i>
      <x v="2594"/>
    </i>
    <i>
      <x v="941"/>
    </i>
    <i>
      <x v="1876"/>
    </i>
    <i>
      <x v="1200"/>
    </i>
    <i>
      <x v="151"/>
    </i>
    <i>
      <x v="1288"/>
    </i>
    <i>
      <x v="1544"/>
    </i>
    <i>
      <x v="1011"/>
    </i>
    <i>
      <x v="1306"/>
    </i>
    <i>
      <x v="583"/>
    </i>
    <i>
      <x v="1771"/>
    </i>
    <i>
      <x v="2074"/>
    </i>
    <i>
      <x v="2118"/>
    </i>
    <i>
      <x v="18"/>
    </i>
    <i>
      <x v="1611"/>
    </i>
    <i>
      <x v="1265"/>
    </i>
    <i>
      <x v="1536"/>
    </i>
    <i>
      <x v="1030"/>
    </i>
    <i>
      <x v="2613"/>
    </i>
    <i>
      <x v="46"/>
    </i>
    <i>
      <x v="2733"/>
    </i>
    <i>
      <x v="225"/>
    </i>
    <i>
      <x v="2267"/>
    </i>
    <i>
      <x v="2399"/>
    </i>
    <i>
      <x v="2941"/>
    </i>
    <i>
      <x v="1823"/>
    </i>
    <i>
      <x v="16"/>
    </i>
    <i>
      <x v="2605"/>
    </i>
    <i>
      <x v="1684"/>
    </i>
    <i>
      <x v="315"/>
    </i>
    <i>
      <x v="1204"/>
    </i>
    <i>
      <x v="1888"/>
    </i>
    <i>
      <x v="2135"/>
    </i>
    <i>
      <x v="575"/>
    </i>
    <i>
      <x v="1150"/>
    </i>
    <i>
      <x v="1637"/>
    </i>
    <i>
      <x v="1689"/>
    </i>
    <i>
      <x v="828"/>
    </i>
    <i>
      <x v="1608"/>
    </i>
    <i>
      <x v="1708"/>
    </i>
    <i>
      <x v="154"/>
    </i>
    <i>
      <x v="2194"/>
    </i>
    <i>
      <x v="2039"/>
    </i>
    <i>
      <x v="440"/>
    </i>
    <i>
      <x v="2689"/>
    </i>
    <i>
      <x v="2530"/>
    </i>
    <i>
      <x v="1565"/>
    </i>
    <i>
      <x v="2808"/>
    </i>
    <i>
      <x v="1147"/>
    </i>
    <i>
      <x v="2524"/>
    </i>
    <i>
      <x v="1392"/>
    </i>
    <i>
      <x v="1231"/>
    </i>
    <i>
      <x v="2611"/>
    </i>
    <i>
      <x v="2232"/>
    </i>
    <i>
      <x v="28"/>
    </i>
    <i>
      <x v="521"/>
    </i>
    <i>
      <x v="841"/>
    </i>
    <i>
      <x v="183"/>
    </i>
    <i>
      <x v="835"/>
    </i>
    <i>
      <x v="381"/>
    </i>
    <i>
      <x v="1319"/>
    </i>
    <i>
      <x v="1490"/>
    </i>
    <i>
      <x v="859"/>
    </i>
    <i>
      <x v="1274"/>
    </i>
    <i>
      <x v="569"/>
    </i>
    <i>
      <x v="1089"/>
    </i>
    <i>
      <x v="1161"/>
    </i>
    <i>
      <x v="2906"/>
    </i>
    <i>
      <x v="861"/>
    </i>
    <i>
      <x v="4"/>
    </i>
    <i>
      <x v="1066"/>
    </i>
    <i>
      <x v="2766"/>
    </i>
    <i>
      <x v="1882"/>
    </i>
    <i>
      <x v="1505"/>
    </i>
    <i>
      <x v="1247"/>
    </i>
    <i>
      <x v="900"/>
    </i>
    <i>
      <x v="1606"/>
    </i>
    <i>
      <x v="673"/>
    </i>
    <i>
      <x v="510"/>
    </i>
    <i>
      <x v="529"/>
    </i>
    <i>
      <x v="199"/>
    </i>
    <i>
      <x v="991"/>
    </i>
    <i>
      <x v="98"/>
    </i>
    <i>
      <x v="893"/>
    </i>
    <i>
      <x v="2577"/>
    </i>
    <i>
      <x v="2889"/>
    </i>
    <i>
      <x v="459"/>
    </i>
    <i>
      <x v="1395"/>
    </i>
    <i>
      <x v="610"/>
    </i>
    <i>
      <x v="2027"/>
    </i>
    <i>
      <x v="2210"/>
    </i>
    <i>
      <x v="1936"/>
    </i>
    <i>
      <x v="2373"/>
    </i>
    <i>
      <x v="2439"/>
    </i>
    <i>
      <x v="580"/>
    </i>
    <i>
      <x v="1818"/>
    </i>
    <i>
      <x v="1101"/>
    </i>
    <i>
      <x v="1179"/>
    </i>
    <i>
      <x v="140"/>
    </i>
    <i>
      <x v="825"/>
    </i>
    <i>
      <x v="662"/>
    </i>
    <i>
      <x v="1431"/>
    </i>
    <i>
      <x v="2790"/>
    </i>
    <i>
      <x v="1221"/>
    </i>
    <i>
      <x v="2960"/>
    </i>
    <i>
      <x v="1560"/>
    </i>
    <i>
      <x v="424"/>
    </i>
    <i>
      <x v="1186"/>
    </i>
    <i>
      <x v="1080"/>
    </i>
    <i>
      <x v="1680"/>
    </i>
    <i>
      <x v="2876"/>
    </i>
    <i>
      <x v="2438"/>
    </i>
    <i>
      <x v="1459"/>
    </i>
    <i>
      <x v="2864"/>
    </i>
    <i>
      <x v="779"/>
    </i>
    <i>
      <x v="2509"/>
    </i>
    <i>
      <x v="275"/>
    </i>
    <i>
      <x v="1886"/>
    </i>
    <i>
      <x v="2285"/>
    </i>
    <i>
      <x v="766"/>
    </i>
    <i>
      <x v="1534"/>
    </i>
    <i>
      <x v="2045"/>
    </i>
    <i>
      <x v="366"/>
    </i>
    <i>
      <x v="23"/>
    </i>
    <i>
      <x v="2055"/>
    </i>
    <i>
      <x v="2293"/>
    </i>
    <i>
      <x v="2129"/>
    </i>
    <i>
      <x v="1078"/>
    </i>
    <i>
      <x v="1279"/>
    </i>
    <i>
      <x v="2278"/>
    </i>
    <i>
      <x v="456"/>
    </i>
    <i>
      <x v="2442"/>
    </i>
    <i>
      <x v="2738"/>
    </i>
    <i>
      <x v="2954"/>
    </i>
    <i>
      <x v="1567"/>
    </i>
    <i>
      <x v="1045"/>
    </i>
    <i>
      <x v="1664"/>
    </i>
    <i>
      <x v="2947"/>
    </i>
    <i>
      <x v="409"/>
    </i>
    <i>
      <x v="597"/>
    </i>
    <i>
      <x v="2481"/>
    </i>
    <i>
      <x v="83"/>
    </i>
    <i>
      <x v="47"/>
    </i>
    <i>
      <x v="1980"/>
    </i>
    <i>
      <x v="2556"/>
    </i>
    <i>
      <x v="176"/>
    </i>
    <i>
      <x v="2282"/>
    </i>
    <i>
      <x v="2085"/>
    </i>
    <i>
      <x v="2142"/>
    </i>
    <i>
      <x v="2843"/>
    </i>
    <i>
      <x v="625"/>
    </i>
    <i>
      <x v="827"/>
    </i>
    <i>
      <x v="1673"/>
    </i>
    <i>
      <x v="2326"/>
    </i>
    <i>
      <x v="1387"/>
    </i>
    <i>
      <x v="1417"/>
    </i>
    <i>
      <x v="1449"/>
    </i>
    <i>
      <x v="2680"/>
    </i>
    <i>
      <x v="1571"/>
    </i>
    <i>
      <x v="816"/>
    </i>
    <i>
      <x v="910"/>
    </i>
    <i>
      <x v="1583"/>
    </i>
    <i>
      <x v="177"/>
    </i>
    <i>
      <x v="1844"/>
    </i>
    <i>
      <x v="2303"/>
    </i>
    <i>
      <x v="1358"/>
    </i>
    <i>
      <x v="110"/>
    </i>
    <i>
      <x v="147"/>
    </i>
    <i>
      <x v="2208"/>
    </i>
    <i>
      <x v="2089"/>
    </i>
    <i>
      <x v="81"/>
    </i>
    <i>
      <x v="2739"/>
    </i>
    <i>
      <x v="2905"/>
    </i>
    <i>
      <x v="784"/>
    </i>
    <i>
      <x v="1894"/>
    </i>
    <i>
      <x v="942"/>
    </i>
    <i>
      <x v="2207"/>
    </i>
    <i>
      <x v="2026"/>
    </i>
    <i>
      <x v="282"/>
    </i>
    <i>
      <x v="2163"/>
    </i>
    <i>
      <x v="634"/>
    </i>
    <i>
      <x v="1599"/>
    </i>
    <i>
      <x v="1410"/>
    </i>
    <i>
      <x v="2536"/>
    </i>
    <i>
      <x v="2264"/>
    </i>
    <i>
      <x v="2886"/>
    </i>
    <i>
      <x v="2742"/>
    </i>
    <i>
      <x v="2732"/>
    </i>
    <i>
      <x v="372"/>
    </i>
    <i>
      <x v="2294"/>
    </i>
    <i>
      <x v="847"/>
    </i>
    <i>
      <x v="1310"/>
    </i>
    <i>
      <x v="2696"/>
    </i>
    <i>
      <x v="682"/>
    </i>
    <i>
      <x v="397"/>
    </i>
    <i>
      <x v="2630"/>
    </i>
    <i>
      <x v="412"/>
    </i>
    <i>
      <x v="1374"/>
    </i>
    <i>
      <x v="2226"/>
    </i>
    <i>
      <x v="1511"/>
    </i>
    <i>
      <x v="422"/>
    </i>
    <i>
      <x v="2784"/>
    </i>
    <i>
      <x v="2805"/>
    </i>
    <i>
      <x v="1130"/>
    </i>
    <i>
      <x v="2942"/>
    </i>
    <i>
      <x v="2117"/>
    </i>
    <i>
      <x v="1021"/>
    </i>
    <i>
      <x v="894"/>
    </i>
    <i>
      <x v="2770"/>
    </i>
    <i>
      <x v="723"/>
    </i>
    <i>
      <x v="1867"/>
    </i>
    <i>
      <x v="1675"/>
    </i>
    <i>
      <x v="2279"/>
    </i>
    <i>
      <x v="2383"/>
    </i>
    <i>
      <x v="1833"/>
    </i>
    <i>
      <x v="1961"/>
    </i>
    <i>
      <x v="2772"/>
    </i>
    <i>
      <x v="2497"/>
    </i>
    <i>
      <x v="2028"/>
    </i>
    <i>
      <x v="1264"/>
    </i>
    <i>
      <x v="1183"/>
    </i>
    <i>
      <x v="1111"/>
    </i>
    <i>
      <x v="568"/>
    </i>
    <i>
      <x v="2199"/>
    </i>
    <i>
      <x v="1185"/>
    </i>
    <i>
      <x v="2754"/>
    </i>
    <i>
      <x v="2920"/>
    </i>
    <i>
      <x v="70"/>
    </i>
    <i>
      <x v="695"/>
    </i>
    <i>
      <x v="1846"/>
    </i>
    <i>
      <x v="1250"/>
    </i>
    <i>
      <x v="1643"/>
    </i>
    <i>
      <x v="2320"/>
    </i>
    <i>
      <x v="1436"/>
    </i>
    <i>
      <x v="2332"/>
    </i>
    <i>
      <x v="2491"/>
    </i>
    <i>
      <x v="2692"/>
    </i>
    <i>
      <x v="538"/>
    </i>
    <i>
      <x v="408"/>
    </i>
    <i>
      <x v="901"/>
    </i>
    <i>
      <x v="927"/>
    </i>
    <i>
      <x v="888"/>
    </i>
    <i>
      <x v="1925"/>
    </i>
    <i>
      <x v="1742"/>
    </i>
    <i>
      <x v="1100"/>
    </i>
    <i>
      <x v="1860"/>
    </i>
    <i>
      <x v="1679"/>
    </i>
    <i>
      <x v="1594"/>
    </i>
    <i>
      <x v="2714"/>
    </i>
    <i>
      <x v="2296"/>
    </i>
    <i>
      <x v="310"/>
    </i>
    <i>
      <x v="2925"/>
    </i>
    <i>
      <x v="621"/>
    </i>
    <i>
      <x v="2169"/>
    </i>
    <i>
      <x v="656"/>
    </i>
    <i>
      <x v="654"/>
    </i>
    <i>
      <x v="1340"/>
    </i>
    <i>
      <x v="1945"/>
    </i>
    <i>
      <x v="1281"/>
    </i>
    <i>
      <x v="197"/>
    </i>
    <i>
      <x v="686"/>
    </i>
    <i>
      <x v="1976"/>
    </i>
    <i>
      <x v="2800"/>
    </i>
    <i>
      <x v="1683"/>
    </i>
    <i>
      <x v="1720"/>
    </i>
    <i>
      <x v="2309"/>
    </i>
    <i>
      <x v="1196"/>
    </i>
    <i>
      <x v="1479"/>
    </i>
    <i>
      <x v="2357"/>
    </i>
    <i>
      <x v="118"/>
    </i>
    <i>
      <x v="863"/>
    </i>
    <i>
      <x v="97"/>
    </i>
    <i>
      <x v="1127"/>
    </i>
    <i>
      <x v="396"/>
    </i>
    <i>
      <x v="281"/>
    </i>
    <i>
      <x v="2052"/>
    </i>
    <i>
      <x v="402"/>
    </i>
    <i>
      <x v="1233"/>
    </i>
    <i>
      <x v="2494"/>
    </i>
    <i>
      <x v="1948"/>
    </i>
    <i>
      <x v="2165"/>
    </i>
    <i>
      <x v="1798"/>
    </i>
    <i>
      <x v="2529"/>
    </i>
    <i>
      <x v="2762"/>
    </i>
    <i>
      <x v="2222"/>
    </i>
    <i>
      <x v="446"/>
    </i>
    <i>
      <x v="1958"/>
    </i>
    <i>
      <x v="1318"/>
    </i>
    <i>
      <x v="2893"/>
    </i>
    <i>
      <x v="2231"/>
    </i>
    <i>
      <x v="488"/>
    </i>
    <i>
      <x v="590"/>
    </i>
    <i>
      <x v="1999"/>
    </i>
    <i>
      <x v="2355"/>
    </i>
    <i>
      <x v="780"/>
    </i>
    <i>
      <x v="749"/>
    </i>
    <i>
      <x v="819"/>
    </i>
    <i>
      <x v="1983"/>
    </i>
    <i>
      <x v="2476"/>
    </i>
    <i>
      <x v="973"/>
    </i>
    <i>
      <x v="1190"/>
    </i>
    <i>
      <x v="232"/>
    </i>
    <i>
      <x v="2385"/>
    </i>
    <i>
      <x v="653"/>
    </i>
    <i>
      <x v="1792"/>
    </i>
    <i>
      <x v="33"/>
    </i>
    <i>
      <x v="2953"/>
    </i>
    <i>
      <x v="1529"/>
    </i>
    <i>
      <x v="873"/>
    </i>
    <i>
      <x v="2015"/>
    </i>
    <i>
      <x v="797"/>
    </i>
    <i>
      <x v="1979"/>
    </i>
    <i>
      <x v="1871"/>
    </i>
    <i>
      <x v="2516"/>
    </i>
    <i>
      <x v="871"/>
    </i>
    <i>
      <x v="123"/>
    </i>
    <i>
      <x v="2656"/>
    </i>
    <i>
      <x v="1276"/>
    </i>
    <i>
      <x v="1195"/>
    </i>
    <i>
      <x v="324"/>
    </i>
    <i>
      <x v="1465"/>
    </i>
    <i>
      <x v="1880"/>
    </i>
    <i>
      <x v="2735"/>
    </i>
    <i>
      <x v="1007"/>
    </i>
    <i>
      <x v="2238"/>
    </i>
    <i>
      <x v="2892"/>
    </i>
    <i>
      <x v="1255"/>
    </i>
    <i>
      <x v="615"/>
    </i>
    <i>
      <x v="2341"/>
    </i>
    <i>
      <x v="2558"/>
    </i>
    <i>
      <x v="2809"/>
    </i>
    <i>
      <x v="732"/>
    </i>
    <i>
      <x v="1975"/>
    </i>
    <i>
      <x v="1627"/>
    </i>
    <i>
      <x v="1682"/>
    </i>
    <i>
      <x v="1849"/>
    </i>
    <i>
      <x v="2253"/>
    </i>
    <i>
      <x v="2374"/>
    </i>
    <i>
      <x v="2249"/>
    </i>
    <i>
      <x v="1216"/>
    </i>
    <i>
      <x v="1401"/>
    </i>
    <i>
      <x v="756"/>
    </i>
    <i>
      <x v="1914"/>
    </i>
    <i>
      <x v="2752"/>
    </i>
    <i>
      <x v="132"/>
    </i>
    <i>
      <x v="44"/>
    </i>
    <i>
      <x v="410"/>
    </i>
    <i>
      <x v="1351"/>
    </i>
    <i>
      <x v="1407"/>
    </i>
    <i>
      <x v="2541"/>
    </i>
    <i>
      <x v="2143"/>
    </i>
    <i>
      <x v="1328"/>
    </i>
    <i>
      <x v="2720"/>
    </i>
    <i>
      <x v="1463"/>
    </i>
    <i>
      <x v="2243"/>
    </i>
    <i>
      <x v="496"/>
    </i>
    <i>
      <x v="478"/>
    </i>
    <i>
      <x v="1525"/>
    </i>
    <i>
      <x v="1181"/>
    </i>
    <i>
      <x v="1171"/>
    </i>
    <i>
      <x v="2586"/>
    </i>
    <i>
      <x v="2698"/>
    </i>
    <i>
      <x v="1133"/>
    </i>
    <i>
      <x v="2473"/>
    </i>
    <i>
      <x v="2894"/>
    </i>
    <i>
      <x v="1123"/>
    </i>
    <i>
      <x v="931"/>
    </i>
    <i>
      <x v="748"/>
    </i>
    <i>
      <x v="570"/>
    </i>
    <i>
      <x v="337"/>
    </i>
    <i>
      <x v="1332"/>
    </i>
    <i>
      <x v="2082"/>
    </i>
    <i>
      <x v="307"/>
    </i>
    <i>
      <x v="2316"/>
    </i>
    <i>
      <x v="1105"/>
    </i>
    <i>
      <x v="979"/>
    </i>
    <i>
      <x v="2965"/>
    </i>
    <i>
      <x v="1447"/>
    </i>
    <i>
      <x v="906"/>
    </i>
    <i>
      <x v="1053"/>
    </i>
    <i>
      <x v="2459"/>
    </i>
    <i>
      <x v="484"/>
    </i>
    <i>
      <x v="1113"/>
    </i>
    <i>
      <x v="271"/>
    </i>
    <i>
      <x v="1494"/>
    </i>
    <i>
      <x v="648"/>
    </i>
    <i>
      <x v="204"/>
    </i>
    <i>
      <x v="2849"/>
    </i>
    <i>
      <x v="2983"/>
    </i>
    <i>
      <x v="1834"/>
    </i>
    <i>
      <x v="2917"/>
    </i>
    <i>
      <x v="1917"/>
    </i>
    <i>
      <x v="2659"/>
    </i>
    <i>
      <x v="487"/>
    </i>
    <i>
      <x v="882"/>
    </i>
    <i>
      <x v="1622"/>
    </i>
    <i>
      <x v="2288"/>
    </i>
    <i>
      <x v="1836"/>
    </i>
    <i>
      <x v="1542"/>
    </i>
    <i>
      <x v="2836"/>
    </i>
    <i>
      <x v="2202"/>
    </i>
    <i>
      <x v="2768"/>
    </i>
    <i>
      <x v="2966"/>
    </i>
    <i>
      <x v="1081"/>
    </i>
    <i>
      <x v="2325"/>
    </i>
    <i>
      <x v="2927"/>
    </i>
    <i>
      <x v="2101"/>
    </i>
    <i>
      <x v="2934"/>
    </i>
    <i>
      <x v="1027"/>
    </i>
    <i>
      <x v="528"/>
    </i>
    <i>
      <x v="2467"/>
    </i>
    <i>
      <x v="1047"/>
    </i>
    <i>
      <x v="1688"/>
    </i>
    <i>
      <x v="190"/>
    </i>
    <i>
      <x v="2593"/>
    </i>
    <i>
      <x v="1580"/>
    </i>
    <i>
      <x v="80"/>
    </i>
    <i>
      <x v="2979"/>
    </i>
    <i>
      <x v="1942"/>
    </i>
    <i>
      <x v="322"/>
    </i>
    <i>
      <x v="1262"/>
    </i>
    <i>
      <x v="2018"/>
    </i>
    <i>
      <x v="2753"/>
    </i>
    <i>
      <x v="1293"/>
    </i>
    <i>
      <x v="430"/>
    </i>
    <i>
      <x v="542"/>
    </i>
    <i>
      <x v="2402"/>
    </i>
    <i>
      <x v="1922"/>
    </i>
    <i>
      <x v="378"/>
    </i>
    <i>
      <x v="474"/>
    </i>
    <i>
      <x v="1756"/>
    </i>
    <i>
      <x v="2701"/>
    </i>
    <i>
      <x v="181"/>
    </i>
    <i>
      <x v="2378"/>
    </i>
    <i>
      <x v="1587"/>
    </i>
    <i>
      <x v="595"/>
    </i>
    <i>
      <x v="2126"/>
    </i>
    <i>
      <x v="258"/>
    </i>
    <i>
      <x v="2090"/>
    </i>
    <i>
      <x v="1858"/>
    </i>
    <i>
      <x v="1235"/>
    </i>
    <i>
      <x v="1586"/>
    </i>
    <i>
      <x v="795"/>
    </i>
    <i>
      <x v="1473"/>
    </i>
    <i>
      <x v="2964"/>
    </i>
    <i>
      <x v="1709"/>
    </i>
    <i>
      <x v="1070"/>
    </i>
    <i>
      <x v="1668"/>
    </i>
    <i>
      <x v="2330"/>
    </i>
    <i>
      <x v="1733"/>
    </i>
    <i>
      <x v="537"/>
    </i>
    <i>
      <x v="2528"/>
    </i>
    <i>
      <x v="1126"/>
    </i>
    <i>
      <x v="1213"/>
    </i>
    <i>
      <x v="27"/>
    </i>
    <i>
      <x v="284"/>
    </i>
    <i>
      <x v="2001"/>
    </i>
    <i>
      <x v="1435"/>
    </i>
    <i>
      <x v="2707"/>
    </i>
    <i>
      <x v="2115"/>
    </i>
    <i>
      <x v="1805"/>
    </i>
    <i>
      <x v="637"/>
    </i>
    <i>
      <x v="946"/>
    </i>
    <i>
      <x v="1706"/>
    </i>
    <i>
      <x v="716"/>
    </i>
    <i>
      <x v="525"/>
    </i>
    <i>
      <x v="1987"/>
    </i>
    <i>
      <x v="373"/>
    </i>
    <i>
      <x v="384"/>
    </i>
    <i>
      <x v="1241"/>
    </i>
    <i>
      <x v="2517"/>
    </i>
    <i>
      <x v="1058"/>
    </i>
    <i>
      <x v="2746"/>
    </i>
    <i>
      <x v="193"/>
    </i>
    <i>
      <x v="1522"/>
    </i>
    <i>
      <x v="1474"/>
    </i>
    <i>
      <x v="2949"/>
    </i>
    <i>
      <x v="344"/>
    </i>
    <i>
      <x v="1272"/>
    </i>
    <i>
      <x v="2193"/>
    </i>
    <i>
      <x v="1692"/>
    </i>
    <i>
      <x v="2628"/>
    </i>
    <i>
      <x v="2109"/>
    </i>
    <i>
      <x v="1352"/>
    </i>
    <i>
      <x v="1400"/>
    </i>
    <i>
      <x v="2244"/>
    </i>
    <i>
      <x v="162"/>
    </i>
    <i>
      <x v="25"/>
    </i>
    <i>
      <x v="1634"/>
    </i>
    <i>
      <x v="2706"/>
    </i>
    <i>
      <x v="1203"/>
    </i>
    <i>
      <x v="1149"/>
    </i>
    <i>
      <x v="512"/>
    </i>
    <i>
      <x v="582"/>
    </i>
    <i>
      <x v="1170"/>
    </i>
    <i>
      <x v="299"/>
    </i>
    <i>
      <x v="1716"/>
    </i>
    <i>
      <x v="600"/>
    </i>
    <i>
      <x v="1954"/>
    </i>
    <i>
      <x v="2075"/>
    </i>
    <i>
      <x v="1414"/>
    </i>
    <i>
      <x v="2705"/>
    </i>
    <i>
      <x v="414"/>
    </i>
    <i>
      <x v="2913"/>
    </i>
    <i>
      <x v="2219"/>
    </i>
    <i>
      <x v="2775"/>
    </i>
    <i>
      <x v="2550"/>
    </i>
    <i>
      <x v="1146"/>
    </i>
    <i>
      <x v="2972"/>
    </i>
    <i>
      <x v="1703"/>
    </i>
    <i>
      <x v="1852"/>
    </i>
    <i>
      <x v="1749"/>
    </i>
    <i>
      <x v="1939"/>
    </i>
    <i>
      <x v="2817"/>
    </i>
    <i>
      <x v="2523"/>
    </i>
    <i>
      <x v="2570"/>
    </i>
    <i>
      <x v="2545"/>
    </i>
    <i>
      <x v="2384"/>
    </i>
    <i>
      <x v="2113"/>
    </i>
    <i>
      <x v="2703"/>
    </i>
    <i>
      <x v="2387"/>
    </i>
    <i>
      <x v="1840"/>
    </i>
    <i>
      <x v="1915"/>
    </i>
    <i>
      <x v="2464"/>
    </i>
    <i>
      <x v="2102"/>
    </i>
    <i>
      <x v="5"/>
    </i>
    <i>
      <x v="213"/>
    </i>
    <i>
      <x v="1516"/>
    </i>
    <i>
      <x v="172"/>
    </i>
    <i>
      <x v="2685"/>
    </i>
    <i>
      <x v="2728"/>
    </i>
    <i>
      <x v="165"/>
    </i>
    <i>
      <x v="877"/>
    </i>
    <i>
      <x v="1108"/>
    </i>
    <i>
      <x v="1487"/>
    </i>
    <i>
      <x v="2336"/>
    </i>
    <i>
      <x v="587"/>
    </i>
    <i>
      <x v="2486"/>
    </i>
    <i>
      <x v="2335"/>
    </i>
    <i>
      <x v="2168"/>
    </i>
    <i>
      <x v="2057"/>
    </i>
    <i>
      <x v="1405"/>
    </i>
    <i>
      <x v="1307"/>
    </i>
    <i>
      <x v="2047"/>
    </i>
    <i>
      <x v="574"/>
    </i>
    <i>
      <x v="905"/>
    </i>
    <i>
      <x v="697"/>
    </i>
    <i>
      <x v="2850"/>
    </i>
    <i>
      <x v="1069"/>
    </i>
    <i>
      <x v="2445"/>
    </i>
    <i>
      <x v="2122"/>
    </i>
    <i>
      <x v="1222"/>
    </i>
    <i>
      <x v="2568"/>
    </i>
    <i>
      <x v="1050"/>
    </i>
    <i>
      <x v="2121"/>
    </i>
    <i>
      <x v="889"/>
    </i>
    <i>
      <x v="850"/>
    </i>
    <i>
      <x v="2224"/>
    </i>
    <i>
      <x v="2822"/>
    </i>
    <i>
      <x v="1408"/>
    </i>
    <i>
      <x v="1371"/>
    </i>
    <i>
      <x v="1817"/>
    </i>
    <i>
      <x v="1811"/>
    </i>
    <i>
      <x v="1266"/>
    </i>
    <i>
      <x v="1901"/>
    </i>
    <i>
      <x v="454"/>
    </i>
    <i>
      <x v="317"/>
    </i>
    <i>
      <x v="2188"/>
    </i>
    <i>
      <x v="2421"/>
    </i>
    <i>
      <x v="1962"/>
    </i>
    <i>
      <x v="1557"/>
    </i>
    <i>
      <x v="573"/>
    </i>
    <i>
      <x v="462"/>
    </i>
    <i>
      <x v="92"/>
    </i>
    <i>
      <x v="511"/>
    </i>
    <i>
      <x v="684"/>
    </i>
    <i>
      <x v="714"/>
    </i>
    <i>
      <x v="155"/>
    </i>
    <i>
      <x v="2485"/>
    </i>
    <i>
      <x v="866"/>
    </i>
    <i>
      <x v="2751"/>
    </i>
    <i>
      <x v="944"/>
    </i>
    <i>
      <x v="1373"/>
    </i>
    <i>
      <x v="1714"/>
    </i>
    <i>
      <x v="2816"/>
    </i>
    <i>
      <x v="527"/>
    </i>
    <i>
      <x v="2923"/>
    </i>
    <i>
      <x v="1082"/>
    </i>
    <i>
      <x v="465"/>
    </i>
    <i>
      <x v="670"/>
    </i>
    <i>
      <x v="2147"/>
    </i>
    <i>
      <x v="2661"/>
    </i>
    <i>
      <x v="1604"/>
    </i>
    <i>
      <x v="2484"/>
    </i>
    <i>
      <x v="2176"/>
    </i>
    <i>
      <x v="457"/>
    </i>
    <i>
      <x v="2617"/>
    </i>
    <i>
      <x v="2234"/>
    </i>
    <i>
      <x v="1774"/>
    </i>
    <i>
      <x v="1251"/>
    </i>
    <i>
      <x v="1384"/>
    </i>
    <i>
      <x v="473"/>
    </i>
    <i>
      <x v="1530"/>
    </i>
    <i>
      <x v="2744"/>
    </i>
    <i>
      <x v="451"/>
    </i>
    <i>
      <x v="2314"/>
    </i>
    <i>
      <x v="101"/>
    </i>
    <i>
      <x v="945"/>
    </i>
    <i>
      <x v="858"/>
    </i>
    <i>
      <x v="1019"/>
    </i>
    <i>
      <x v="2884"/>
    </i>
    <i>
      <x v="1630"/>
    </i>
    <i>
      <x v="2160"/>
    </i>
    <i>
      <x v="964"/>
    </i>
    <i>
      <x v="972"/>
    </i>
    <i>
      <x v="2236"/>
    </i>
    <i>
      <x v="1538"/>
    </i>
    <i>
      <x v="1616"/>
    </i>
    <i>
      <x v="2200"/>
    </i>
    <i>
      <x v="2144"/>
    </i>
    <i>
      <x v="2723"/>
    </i>
    <i>
      <x v="1648"/>
    </i>
    <i>
      <x v="2220"/>
    </i>
    <i>
      <x v="2417"/>
    </i>
    <i>
      <x v="1881"/>
    </i>
    <i>
      <x v="890"/>
    </i>
    <i>
      <x v="1484"/>
    </i>
    <i>
      <x v="2973"/>
    </i>
    <i>
      <x v="950"/>
    </i>
    <i>
      <x v="1005"/>
    </i>
    <i>
      <x v="1124"/>
    </i>
    <i>
      <x v="257"/>
    </i>
    <i>
      <x v="2980"/>
    </i>
    <i>
      <x v="767"/>
    </i>
    <i>
      <x v="2684"/>
    </i>
    <i>
      <x v="831"/>
    </i>
    <i>
      <x v="1628"/>
    </i>
    <i>
      <x v="987"/>
    </i>
    <i>
      <x v="1209"/>
    </i>
    <i>
      <x v="2910"/>
    </i>
    <i>
      <x v="1044"/>
    </i>
    <i>
      <x v="1685"/>
    </i>
    <i>
      <x v="2687"/>
    </i>
    <i>
      <x v="449"/>
    </i>
    <i>
      <x v="1932"/>
    </i>
    <i>
      <x v="1129"/>
    </i>
    <i>
      <x v="2631"/>
    </i>
    <i>
      <x v="2882"/>
    </i>
    <i>
      <x v="1776"/>
    </i>
    <i>
      <x v="886"/>
    </i>
    <i>
      <x v="2743"/>
    </i>
    <i>
      <x v="571"/>
    </i>
    <i>
      <x v="432"/>
    </i>
    <i>
      <x v="2553"/>
    </i>
    <i>
      <x v="1010"/>
    </i>
    <i>
      <x v="1071"/>
    </i>
    <i>
      <x v="2863"/>
    </i>
    <i>
      <x v="2338"/>
    </i>
    <i>
      <x v="2308"/>
    </i>
    <i>
      <x v="400"/>
    </i>
    <i>
      <x v="265"/>
    </i>
    <i>
      <x v="255"/>
    </i>
    <i>
      <x v="2008"/>
    </i>
    <i>
      <x v="1710"/>
    </i>
    <i>
      <x v="369"/>
    </i>
    <i>
      <x v="2650"/>
    </i>
    <i>
      <x v="1270"/>
    </i>
    <i>
      <x v="806"/>
    </i>
    <i>
      <x v="1499"/>
    </i>
    <i>
      <x v="2088"/>
    </i>
    <i>
      <x v="2717"/>
    </i>
    <i>
      <x v="1993"/>
    </i>
    <i>
      <x v="2499"/>
    </i>
    <i>
      <x v="289"/>
    </i>
    <i>
      <x v="2310"/>
    </i>
    <i>
      <x v="2642"/>
    </i>
    <i>
      <x v="1510"/>
    </i>
    <i>
      <x v="2539"/>
    </i>
    <i>
      <x v="1103"/>
    </i>
    <i>
      <x v="2940"/>
    </i>
    <i>
      <x v="2546"/>
    </i>
    <i>
      <x v="548"/>
    </i>
    <i>
      <x v="2388"/>
    </i>
    <i>
      <x v="852"/>
    </i>
    <i>
      <x v="1665"/>
    </i>
    <i>
      <x v="328"/>
    </i>
    <i>
      <x v="1219"/>
    </i>
    <i>
      <x v="458"/>
    </i>
    <i>
      <x v="520"/>
    </i>
    <i>
      <x v="1646"/>
    </i>
    <i>
      <x v="2230"/>
    </i>
    <i>
      <x v="228"/>
    </i>
    <i>
      <x v="2826"/>
    </i>
    <i>
      <x v="1462"/>
    </i>
    <i>
      <x v="2957"/>
    </i>
    <i>
      <x v="30"/>
    </i>
    <i>
      <x v="857"/>
    </i>
    <i>
      <x v="1788"/>
    </i>
    <i>
      <x v="1800"/>
    </i>
    <i>
      <x v="218"/>
    </i>
    <i>
      <x v="2758"/>
    </i>
    <i>
      <x v="1874"/>
    </i>
    <i>
      <x v="2299"/>
    </i>
    <i>
      <x v="1991"/>
    </i>
    <i>
      <x v="2416"/>
    </i>
    <i>
      <x v="1902"/>
    </i>
    <i>
      <x v="2198"/>
    </i>
    <i>
      <x v="1707"/>
    </i>
    <i>
      <x v="2984"/>
    </i>
    <i>
      <x v="683"/>
    </i>
    <i>
      <x v="124"/>
    </i>
    <i>
      <x v="2626"/>
    </i>
    <i>
      <x v="2574"/>
    </i>
    <i>
      <x v="2620"/>
    </i>
    <i>
      <x v="2945"/>
    </i>
    <i>
      <x v="174"/>
    </i>
    <i>
      <x v="1095"/>
    </i>
    <i>
      <x v="2814"/>
    </i>
    <i>
      <x v="1450"/>
    </i>
    <i>
      <x v="2660"/>
    </i>
    <i>
      <x v="2269"/>
    </i>
    <i>
      <x v="2180"/>
    </i>
    <i>
      <x v="1649"/>
    </i>
    <i>
      <x v="870"/>
    </i>
    <i>
      <x v="1553"/>
    </i>
    <i>
      <x v="2813"/>
    </i>
    <i>
      <x v="1745"/>
    </i>
    <i>
      <x v="2004"/>
    </i>
    <i>
      <x v="104"/>
    </i>
    <i>
      <x v="150"/>
    </i>
    <i>
      <x v="1741"/>
    </i>
    <i>
      <x v="1966"/>
    </i>
    <i>
      <x v="2967"/>
    </i>
    <i>
      <x v="2619"/>
    </i>
    <i>
      <x v="94"/>
    </i>
    <i>
      <x v="2367"/>
    </i>
    <i>
      <x v="2400"/>
    </i>
    <i>
      <x v="2759"/>
    </i>
    <i>
      <x v="382"/>
    </i>
    <i>
      <x v="601"/>
    </i>
    <i>
      <x v="774"/>
    </i>
    <i>
      <x v="1193"/>
    </i>
    <i>
      <x v="704"/>
    </i>
    <i>
      <x v="2668"/>
    </i>
    <i>
      <x v="2274"/>
    </i>
    <i>
      <x v="1809"/>
    </i>
    <i>
      <x v="2777"/>
    </i>
    <i>
      <x v="2389"/>
    </i>
    <i>
      <x v="2567"/>
    </i>
    <i>
      <x v="455"/>
    </i>
    <i>
      <x v="470"/>
    </i>
    <i>
      <x v="1086"/>
    </i>
    <i>
      <x v="2815"/>
    </i>
    <i>
      <x v="41"/>
    </i>
    <i>
      <x v="848"/>
    </i>
    <i>
      <x v="2227"/>
    </i>
    <i>
      <x v="2854"/>
    </i>
    <i>
      <x v="1670"/>
    </i>
    <i>
      <x v="1466"/>
    </i>
    <i>
      <x v="2573"/>
    </i>
    <i>
      <x v="2083"/>
    </i>
    <i>
      <x v="1438"/>
    </i>
    <i>
      <x v="624"/>
    </i>
    <i>
      <x v="276"/>
    </i>
    <i>
      <x v="237"/>
    </i>
    <i>
      <x v="2490"/>
    </i>
    <i>
      <x v="348"/>
    </i>
    <i>
      <x v="407"/>
    </i>
    <i>
      <x v="539"/>
    </i>
    <i>
      <x v="515"/>
    </i>
    <i>
      <x v="447"/>
    </i>
    <i>
      <x v="586"/>
    </i>
    <i>
      <x v="869"/>
    </i>
    <i>
      <x v="605"/>
    </i>
    <i>
      <x v="1723"/>
    </i>
    <i>
      <x v="1832"/>
    </i>
    <i>
      <x v="925"/>
    </i>
    <i>
      <x v="1651"/>
    </i>
    <i>
      <x v="2616"/>
    </i>
    <i>
      <x v="1367"/>
    </i>
    <i>
      <x v="2225"/>
    </i>
    <i>
      <x v="1737"/>
    </i>
    <i>
      <x v="793"/>
    </i>
    <i>
      <x v="103"/>
    </i>
    <i>
      <x v="2840"/>
    </i>
    <i>
      <x v="405"/>
    </i>
    <i>
      <x v="1518"/>
    </i>
    <i>
      <x v="853"/>
    </i>
    <i>
      <x v="158"/>
    </i>
    <i>
      <x v="2153"/>
    </i>
    <i>
      <x v="1"/>
    </i>
    <i>
      <x v="763"/>
    </i>
    <i>
      <x v="1933"/>
    </i>
    <i>
      <x v="1820"/>
    </i>
    <i>
      <x v="2131"/>
    </i>
    <i>
      <x v="2307"/>
    </i>
    <i>
      <x v="1960"/>
    </i>
    <i>
      <x v="875"/>
    </i>
    <i>
      <x v="962"/>
    </i>
    <i>
      <x v="2776"/>
    </i>
    <i>
      <x v="2376"/>
    </i>
    <i>
      <x v="2763"/>
    </i>
    <i>
      <x v="1641"/>
    </i>
    <i>
      <x v="1978"/>
    </i>
    <i>
      <x v="2837"/>
    </i>
    <i>
      <x v="640"/>
    </i>
    <i>
      <x v="2607"/>
    </i>
    <i>
      <x v="2747"/>
    </i>
    <i>
      <x v="1764"/>
    </i>
    <i>
      <x v="2572"/>
    </i>
    <i>
      <x v="404"/>
    </i>
    <i>
      <x v="175"/>
    </i>
    <i>
      <x v="1229"/>
    </i>
    <i>
      <x v="392"/>
    </i>
    <i>
      <x v="1304"/>
    </i>
    <i>
      <x v="99"/>
    </i>
    <i>
      <x v="1178"/>
    </i>
    <i>
      <x v="770"/>
    </i>
    <i>
      <x v="2555"/>
    </i>
    <i>
      <x v="2900"/>
    </i>
    <i>
      <x v="994"/>
    </i>
    <i>
      <x v="1558"/>
    </i>
    <i>
      <x v="1420"/>
    </i>
    <i>
      <x v="2525"/>
    </i>
    <i>
      <x v="1036"/>
    </i>
    <i>
      <x v="149"/>
    </i>
    <i>
      <x v="1964"/>
    </i>
    <i>
      <x v="2477"/>
    </i>
    <i>
      <x v="514"/>
    </i>
    <i>
      <x v="2741"/>
    </i>
    <i>
      <x v="2976"/>
    </i>
    <i>
      <x v="1982"/>
    </i>
    <i>
      <x v="251"/>
    </i>
    <i>
      <x v="1084"/>
    </i>
    <i>
      <x v="403"/>
    </i>
    <i>
      <x v="1091"/>
    </i>
    <i>
      <x v="1228"/>
    </i>
    <i>
      <x v="359"/>
    </i>
    <i>
      <x v="2598"/>
    </i>
    <i>
      <x v="490"/>
    </i>
    <i>
      <x v="1173"/>
    </i>
    <i>
      <x v="1220"/>
    </i>
    <i>
      <x v="239"/>
    </i>
    <i>
      <x v="2448"/>
    </i>
    <i>
      <x v="1074"/>
    </i>
    <i>
      <x v="560"/>
    </i>
    <i>
      <x v="1640"/>
    </i>
    <i>
      <x v="38"/>
    </i>
    <i>
      <x v="2563"/>
    </i>
    <i>
      <x v="1309"/>
    </i>
    <i>
      <x v="2956"/>
    </i>
    <i>
      <x v="2032"/>
    </i>
    <i>
      <x v="1851"/>
    </i>
    <i>
      <x v="1076"/>
    </i>
    <i>
      <x v="1891"/>
    </i>
    <i>
      <x v="1486"/>
    </i>
    <i>
      <x v="526"/>
    </i>
    <i>
      <x v="2235"/>
    </i>
    <i>
      <x v="880"/>
    </i>
    <i>
      <x v="2021"/>
    </i>
    <i>
      <x v="872"/>
    </i>
    <i>
      <x v="2409"/>
    </i>
    <i>
      <x v="2213"/>
    </i>
    <i>
      <x v="330"/>
    </i>
    <i>
      <x v="184"/>
    </i>
    <i>
      <x v="1269"/>
    </i>
    <i>
      <x v="453"/>
    </i>
    <i>
      <x v="1455"/>
    </i>
    <i>
      <x v="1037"/>
    </i>
    <i>
      <x v="1299"/>
    </i>
    <i>
      <x v="1287"/>
    </i>
    <i>
      <x v="559"/>
    </i>
    <i>
      <x v="88"/>
    </i>
    <i>
      <x v="1143"/>
    </i>
    <i>
      <x v="1541"/>
    </i>
    <i>
      <x v="1177"/>
    </i>
    <i>
      <x v="2919"/>
    </i>
    <i>
      <x v="2962"/>
    </i>
    <i>
      <x v="1063"/>
    </i>
    <i>
      <x v="2569"/>
    </i>
    <i>
      <x v="2498"/>
    </i>
    <i>
      <x v="112"/>
    </i>
    <i>
      <x v="1379"/>
    </i>
    <i>
      <x v="2483"/>
    </i>
    <i>
      <x v="2321"/>
    </i>
    <i>
      <x v="1240"/>
    </i>
    <i>
      <x v="2331"/>
    </i>
    <i>
      <x v="493"/>
    </i>
    <i>
      <x v="137"/>
    </i>
    <i>
      <x v="803"/>
    </i>
    <i>
      <x v="1363"/>
    </i>
    <i>
      <x v="804"/>
    </i>
    <i>
      <x v="2540"/>
    </i>
    <i>
      <x v="1283"/>
    </i>
    <i>
      <x v="91"/>
    </i>
    <i>
      <x v="2161"/>
    </i>
    <i>
      <x v="2638"/>
    </i>
    <i>
      <x v="250"/>
    </i>
    <i>
      <x v="1004"/>
    </i>
    <i>
      <x v="292"/>
    </i>
    <i>
      <x v="389"/>
    </i>
    <i>
      <x v="325"/>
    </i>
    <i>
      <x v="78"/>
    </i>
    <i>
      <x v="649"/>
    </i>
    <i>
      <x v="1642"/>
    </i>
    <i>
      <x v="1848"/>
    </i>
    <i>
      <x v="1048"/>
    </i>
    <i>
      <x v="1038"/>
    </i>
    <i>
      <x v="612"/>
    </i>
    <i>
      <x v="2511"/>
    </i>
    <i>
      <x v="935"/>
    </i>
    <i>
      <x v="1386"/>
    </i>
    <i>
      <x v="899"/>
    </i>
    <i>
      <x v="1537"/>
    </i>
    <i>
      <x v="1301"/>
    </i>
    <i>
      <x v="482"/>
    </i>
    <i>
      <x v="1295"/>
    </i>
    <i>
      <x v="2000"/>
    </i>
    <i>
      <x v="229"/>
    </i>
    <i>
      <x v="805"/>
    </i>
    <i>
      <x v="1225"/>
    </i>
    <i>
      <x v="249"/>
    </i>
    <i>
      <x v="1872"/>
    </i>
    <i>
      <x v="2427"/>
    </i>
    <i>
      <x v="393"/>
    </i>
    <i>
      <x v="734"/>
    </i>
    <i>
      <x v="2804"/>
    </i>
    <i>
      <x v="1453"/>
    </i>
    <i>
      <x v="2986"/>
    </i>
    <i>
      <x v="1633"/>
    </i>
    <i>
      <x v="185"/>
    </i>
    <i>
      <x v="2471"/>
    </i>
    <i>
      <x v="2107"/>
    </i>
    <i>
      <x v="1813"/>
    </i>
    <i>
      <x v="1163"/>
    </i>
    <i>
      <x v="2106"/>
    </i>
    <i>
      <x v="231"/>
    </i>
    <i>
      <x v="1174"/>
    </i>
    <i>
      <x v="2782"/>
    </i>
    <i>
      <x v="2963"/>
    </i>
    <i>
      <x v="437"/>
    </i>
    <i>
      <x v="2289"/>
    </i>
    <i>
      <x v="2397"/>
    </i>
    <i>
      <x v="579"/>
    </i>
    <i>
      <x v="1437"/>
    </i>
    <i>
      <x v="1605"/>
    </i>
    <i>
      <x v="1701"/>
    </i>
    <i>
      <x v="1726"/>
    </i>
    <i>
      <x v="2831"/>
    </i>
    <i>
      <x v="1995"/>
    </i>
    <i>
      <x v="2375"/>
    </i>
    <i>
      <x v="956"/>
    </i>
    <i>
      <x v="2343"/>
    </i>
    <i>
      <x v="1117"/>
    </i>
    <i>
      <x v="1579"/>
    </i>
    <i>
      <x v="738"/>
    </i>
    <i>
      <x v="2354"/>
    </i>
    <i>
      <x v="1346"/>
    </i>
    <i>
      <x v="2860"/>
    </i>
    <i>
      <x v="618"/>
    </i>
    <i>
      <x v="623"/>
    </i>
    <i>
      <x v="2601"/>
    </i>
    <i>
      <x v="8"/>
    </i>
    <i>
      <x v="2655"/>
    </i>
    <i>
      <x v="2787"/>
    </i>
    <i>
      <x v="1658"/>
    </i>
    <i>
      <x v="2492"/>
    </i>
    <i>
      <x v="434"/>
    </i>
    <i>
      <x v="1946"/>
    </i>
    <i>
      <x v="1947"/>
    </i>
    <i>
      <x v="883"/>
    </i>
    <i>
      <x v="443"/>
    </i>
    <i>
      <x v="2699"/>
    </i>
    <i>
      <x v="744"/>
    </i>
    <i>
      <x v="2950"/>
    </i>
    <i>
      <x v="1285"/>
    </i>
    <i>
      <x v="1908"/>
    </i>
    <i>
      <x v="1754"/>
    </i>
    <i>
      <x v="1938"/>
    </i>
    <i>
      <x v="700"/>
    </i>
    <i>
      <x v="2495"/>
    </i>
    <i>
      <x v="1681"/>
    </i>
    <i>
      <x v="2241"/>
    </i>
    <i>
      <x v="2670"/>
    </i>
    <i>
      <x v="1829"/>
    </i>
    <i>
      <x v="1075"/>
    </i>
    <i>
      <x v="1148"/>
    </i>
    <i>
      <x v="2875"/>
    </i>
    <i>
      <x v="897"/>
    </i>
    <i>
      <x v="1575"/>
    </i>
    <i>
      <x v="1478"/>
    </i>
    <i>
      <x v="2358"/>
    </i>
    <i>
      <x v="2347"/>
    </i>
    <i>
      <x v="2396"/>
    </i>
    <i>
      <x v="133"/>
    </i>
    <i>
      <x v="2079"/>
    </i>
    <i>
      <x v="2648"/>
    </i>
    <i>
      <x v="2715"/>
    </i>
    <i>
      <x v="1953"/>
    </i>
    <i>
      <x v="9"/>
    </i>
    <i>
      <x v="1766"/>
    </i>
    <i>
      <x v="1972"/>
    </i>
    <i>
      <x v="1142"/>
    </i>
    <i>
      <x v="2597"/>
    </i>
    <i>
      <x v="2114"/>
    </i>
    <i>
      <x v="2344"/>
    </i>
    <i>
      <x v="2022"/>
    </i>
    <i>
      <x v="65"/>
    </i>
    <i>
      <x v="1205"/>
    </i>
    <i>
      <x v="2318"/>
    </i>
    <i>
      <x v="346"/>
    </i>
    <i>
      <x v="2690"/>
    </i>
    <i>
      <x v="1214"/>
    </i>
    <i>
      <x v="2535"/>
    </i>
    <i>
      <x v="887"/>
    </i>
    <i>
      <x v="370"/>
    </i>
    <i>
      <x v="1968"/>
    </i>
    <i>
      <x v="1035"/>
    </i>
    <i>
      <x v="2103"/>
    </i>
    <i>
      <x v="1441"/>
    </i>
    <i>
      <x v="2675"/>
    </i>
    <i>
      <x v="2581"/>
    </i>
    <i>
      <x v="420"/>
    </i>
    <i>
      <x v="1528"/>
    </i>
    <i>
      <x v="709"/>
    </i>
    <i>
      <x v="297"/>
    </i>
    <i>
      <x v="1488"/>
    </i>
    <i>
      <x v="2242"/>
    </i>
    <i>
      <x v="2206"/>
    </i>
    <i>
      <x v="1501"/>
    </i>
    <i>
      <x v="761"/>
    </i>
    <i>
      <x v="1085"/>
    </i>
    <i>
      <x v="2298"/>
    </i>
    <i>
      <x v="549"/>
    </i>
    <i>
      <x v="2907"/>
    </i>
    <i>
      <x v="1121"/>
    </i>
    <i>
      <x v="1596"/>
    </i>
    <i>
      <x v="758"/>
    </i>
    <i>
      <x v="2322"/>
    </i>
    <i>
      <x v="983"/>
    </i>
    <i>
      <x v="1416"/>
    </i>
    <i>
      <x v="1051"/>
    </i>
    <i>
      <x v="15"/>
    </i>
    <i>
      <x v="546"/>
    </i>
    <i>
      <x v="360"/>
    </i>
    <i>
      <x v="1286"/>
    </i>
    <i>
      <x v="32"/>
    </i>
    <i>
      <x v="1425"/>
    </i>
    <i>
      <x v="2292"/>
    </i>
    <i>
      <x v="1424"/>
    </i>
    <i>
      <x v="533"/>
    </i>
    <i>
      <x v="1116"/>
    </i>
    <i>
      <x v="2633"/>
    </i>
    <i>
      <x v="2139"/>
    </i>
    <i>
      <x v="833"/>
    </i>
    <i>
      <x v="2449"/>
    </i>
    <i>
      <x v="1032"/>
    </i>
    <i>
      <x v="1043"/>
    </i>
    <i>
      <x v="1492"/>
    </i>
    <i>
      <x v="238"/>
    </i>
    <i>
      <x v="2175"/>
    </i>
    <i>
      <x v="792"/>
    </i>
    <i>
      <x v="306"/>
    </i>
    <i>
      <x v="2265"/>
    </i>
    <i>
      <x v="1461"/>
    </i>
    <i>
      <x v="252"/>
    </i>
    <i>
      <x v="1699"/>
    </i>
    <i>
      <x v="167"/>
    </i>
    <i>
      <x v="1166"/>
    </i>
    <i>
      <x v="2610"/>
    </i>
    <i>
      <x v="2526"/>
    </i>
    <i>
      <x v="2017"/>
    </i>
    <i>
      <x v="361"/>
    </i>
    <i>
      <x v="2721"/>
    </i>
    <i>
      <x v="1330"/>
    </i>
    <i>
      <x v="1014"/>
    </i>
    <i>
      <x v="713"/>
    </i>
    <i>
      <x v="1413"/>
    </i>
    <i>
      <x v="200"/>
    </i>
    <i>
      <x v="608"/>
    </i>
    <i>
      <x v="1705"/>
    </i>
    <i>
      <x v="1472"/>
    </i>
    <i>
      <x v="2635"/>
    </i>
    <i>
      <x v="992"/>
    </i>
    <i>
      <x v="810"/>
    </i>
    <i>
      <x v="2788"/>
    </i>
    <i>
      <x v="2846"/>
    </i>
    <i>
      <x v="1918"/>
    </i>
    <i>
      <x v="1639"/>
    </i>
    <i>
      <x v="2722"/>
    </i>
    <i>
      <x v="436"/>
    </i>
    <i>
      <x v="2640"/>
    </i>
    <i>
      <x v="7"/>
    </i>
    <i>
      <x v="776"/>
    </i>
    <i>
      <x v="2145"/>
    </i>
    <i>
      <x v="52"/>
    </i>
    <i>
      <x v="743"/>
    </i>
    <i>
      <x v="1783"/>
    </i>
    <i>
      <x v="1495"/>
    </i>
    <i>
      <x v="2167"/>
    </i>
    <i>
      <x v="1334"/>
    </i>
    <i>
      <x v="1331"/>
    </i>
    <i>
      <x v="1360"/>
    </i>
    <i>
      <x v="1913"/>
    </i>
    <i>
      <x v="1055"/>
    </i>
    <i>
      <x v="139"/>
    </i>
    <i>
      <x v="933"/>
    </i>
    <i>
      <x v="2151"/>
    </i>
    <i>
      <x v="1372"/>
    </i>
    <i>
      <x v="1305"/>
    </i>
    <i>
      <x v="642"/>
    </i>
    <i>
      <x v="427"/>
    </i>
    <i>
      <x v="1096"/>
    </i>
    <i>
      <x v="2067"/>
    </i>
    <i>
      <x v="241"/>
    </i>
    <i>
      <x v="196"/>
    </i>
    <i>
      <x v="416"/>
    </i>
    <i>
      <x v="2663"/>
    </i>
    <i>
      <x v="186"/>
    </i>
    <i>
      <x v="970"/>
    </i>
    <i>
      <x v="2261"/>
    </i>
    <i>
      <x v="1275"/>
    </i>
    <i>
      <x v="497"/>
    </i>
    <i>
      <x v="2276"/>
    </i>
    <i>
      <x v="39"/>
    </i>
    <i>
      <x v="1187"/>
    </i>
    <i>
      <x v="2903"/>
    </i>
    <i>
      <x v="907"/>
    </i>
    <i>
      <x v="1540"/>
    </i>
    <i>
      <x v="2672"/>
    </i>
    <i>
      <x v="2549"/>
    </i>
    <i>
      <x v="2183"/>
    </i>
    <i>
      <x v="1302"/>
    </i>
    <i>
      <x v="1338"/>
    </i>
    <i>
      <x v="754"/>
    </i>
    <i>
      <x v="206"/>
    </i>
    <i>
      <x v="2847"/>
    </i>
    <i>
      <x v="706"/>
    </i>
    <i>
      <x v="2899"/>
    </i>
    <i>
      <x v="708"/>
    </i>
    <i>
      <x v="29"/>
    </i>
    <i>
      <x v="1369"/>
    </i>
    <i>
      <x v="1141"/>
    </i>
    <i>
      <x v="2366"/>
    </i>
    <i>
      <x v="160"/>
    </i>
    <i>
      <x v="1854"/>
    </i>
    <i>
      <x v="1842"/>
    </i>
    <i>
      <x v="2943"/>
    </i>
    <i>
      <x v="66"/>
    </i>
    <i>
      <x v="2795"/>
    </i>
    <i>
      <x v="540"/>
    </i>
    <i>
      <x v="926"/>
    </i>
    <i>
      <x v="652"/>
    </i>
    <i>
      <x v="1042"/>
    </i>
    <i>
      <x v="134"/>
    </i>
    <i>
      <x v="2162"/>
    </i>
    <i>
      <x v="263"/>
    </i>
    <i>
      <x v="1172"/>
    </i>
    <i>
      <x v="1415"/>
    </i>
    <i>
      <x v="558"/>
    </i>
    <i>
      <x v="278"/>
    </i>
    <i>
      <x v="1099"/>
    </i>
    <i>
      <x v="2796"/>
    </i>
    <i>
      <x v="2851"/>
    </i>
    <i>
      <x v="2932"/>
    </i>
    <i>
      <x v="1188"/>
    </i>
    <i>
      <x v="1916"/>
    </i>
    <i>
      <x v="326"/>
    </i>
    <i>
      <x v="2041"/>
    </i>
    <i>
      <x v="516"/>
    </i>
    <i>
      <x v="1175"/>
    </i>
    <i>
      <x v="495"/>
    </i>
    <i>
      <x v="2537"/>
    </i>
    <i>
      <x v="1797"/>
    </i>
    <i>
      <x v="2187"/>
    </i>
    <i>
      <x v="2141"/>
    </i>
    <i>
      <x v="2284"/>
    </i>
    <i>
      <x v="552"/>
    </i>
    <i>
      <x v="288"/>
    </i>
    <i>
      <x v="2451"/>
    </i>
    <i>
      <x v="2952"/>
    </i>
    <i>
      <x v="401"/>
    </i>
    <i>
      <x v="1984"/>
    </i>
    <i>
      <x v="49"/>
    </i>
    <i>
      <x v="577"/>
    </i>
    <i>
      <x v="1595"/>
    </i>
    <i>
      <x v="492"/>
    </i>
    <i>
      <x v="2479"/>
    </i>
    <i>
      <x v="2560"/>
    </i>
    <i>
      <x v="606"/>
    </i>
    <i>
      <x v="1357"/>
    </i>
    <i>
      <x v="1176"/>
    </i>
    <i>
      <x v="62"/>
    </i>
    <i>
      <x v="1509"/>
    </i>
    <i>
      <x v="189"/>
    </i>
    <i>
      <x v="2466"/>
    </i>
    <i>
      <x v="1503"/>
    </i>
    <i>
      <x v="242"/>
    </i>
    <i>
      <x v="519"/>
    </i>
    <i>
      <x v="2914"/>
    </i>
    <i>
      <x v="2425"/>
    </i>
    <i>
      <x v="1476"/>
    </i>
    <i>
      <x v="2342"/>
    </i>
    <i>
      <x v="442"/>
    </i>
    <i>
      <x v="236"/>
    </i>
    <i>
      <x v="666"/>
    </i>
    <i>
      <x v="1498"/>
    </i>
    <i>
      <x v="1814"/>
    </i>
    <i>
      <x v="2305"/>
    </i>
    <i>
      <x v="789"/>
    </i>
    <i>
      <x v="1941"/>
    </i>
    <i>
      <x v="717"/>
    </i>
    <i>
      <x v="2632"/>
    </i>
    <i>
      <x v="807"/>
    </i>
    <i>
      <x v="2391"/>
    </i>
    <i>
      <x v="1333"/>
    </i>
    <i>
      <x v="2446"/>
    </i>
    <i>
      <x v="2140"/>
    </i>
    <i>
      <x v="2372"/>
    </i>
    <i>
      <x v="518"/>
    </i>
    <i>
      <x v="135"/>
    </i>
    <i>
      <x v="2149"/>
    </i>
    <i>
      <x v="1718"/>
    </i>
    <i>
      <x v="885"/>
    </i>
    <i>
      <x v="1672"/>
    </i>
    <i>
      <x v="1686"/>
    </i>
    <i>
      <x v="435"/>
    </i>
    <i>
      <x v="939"/>
    </i>
    <i>
      <x v="1377"/>
    </i>
    <i>
      <x v="2166"/>
    </i>
    <i>
      <x v="2132"/>
    </i>
    <i>
      <x v="1402"/>
    </i>
    <i>
      <x v="491"/>
    </i>
    <i>
      <x v="1935"/>
    </i>
    <i>
      <x v="2263"/>
    </i>
    <i>
      <x v="433"/>
    </i>
    <i>
      <x v="216"/>
    </i>
    <i>
      <x v="1763"/>
    </i>
    <i>
      <x v="1118"/>
    </i>
    <i>
      <x v="1315"/>
    </i>
    <i>
      <x v="212"/>
    </i>
    <i>
      <x v="1267"/>
    </i>
    <i>
      <x v="2404"/>
    </i>
    <i>
      <x v="1480"/>
    </i>
    <i>
      <x v="2599"/>
    </i>
    <i>
      <x v="153"/>
    </i>
    <i>
      <x v="68"/>
    </i>
    <i>
      <x v="1496"/>
    </i>
    <i>
      <x v="208"/>
    </i>
    <i>
      <x v="127"/>
    </i>
    <i>
      <x v="2035"/>
    </i>
    <i>
      <x v="323"/>
    </i>
    <i>
      <x v="2043"/>
    </i>
    <i>
      <x v="2255"/>
    </i>
    <i>
      <x v="1135"/>
    </i>
    <i>
      <x v="386"/>
    </i>
    <i>
      <x v="1432"/>
    </i>
    <i>
      <x v="116"/>
    </i>
    <i>
      <x v="2012"/>
    </i>
    <i>
      <x v="2023"/>
    </i>
    <i>
      <x v="2627"/>
    </i>
    <i>
      <x v="1284"/>
    </i>
    <i>
      <x v="2365"/>
    </i>
    <i>
      <x v="1597"/>
    </i>
    <i>
      <x v="1385"/>
    </i>
    <i>
      <x v="2010"/>
    </i>
    <i>
      <x v="2978"/>
    </i>
    <i>
      <x v="395"/>
    </i>
    <i>
      <x v="108"/>
    </i>
    <i>
      <x v="2333"/>
    </i>
    <i>
      <x v="2110"/>
    </i>
    <i>
      <x v="1785"/>
    </i>
    <i>
      <x v="2565"/>
    </i>
    <i>
      <x v="2730"/>
    </i>
    <i>
      <x v="2170"/>
    </i>
    <i>
      <x v="2912"/>
    </i>
    <i>
      <x v="2783"/>
    </i>
    <i>
      <x v="2245"/>
    </i>
    <i>
      <x v="1337"/>
    </i>
    <i>
      <x v="2713"/>
    </i>
    <i>
      <x v="2422"/>
    </i>
    <i>
      <x v="1588"/>
    </i>
    <i>
      <x v="1404"/>
    </i>
    <i>
      <x v="1162"/>
    </i>
    <i>
      <x v="918"/>
    </i>
    <i>
      <x v="2868"/>
    </i>
    <i>
      <x v="75"/>
    </i>
    <i>
      <x v="168"/>
    </i>
    <i>
      <x v="357"/>
    </i>
    <i>
      <x v="1366"/>
    </i>
    <i>
      <x v="2702"/>
    </i>
    <i>
      <x v="724"/>
    </i>
    <i>
      <x v="818"/>
    </i>
    <i>
      <x v="290"/>
    </i>
    <i>
      <x v="1903"/>
    </i>
    <i>
      <x v="2578"/>
    </i>
    <i>
      <x v="777"/>
    </i>
    <i>
      <x v="881"/>
    </i>
    <i>
      <x v="1859"/>
    </i>
    <i>
      <x v="2368"/>
    </i>
    <i>
      <x v="2181"/>
    </i>
    <i t="grand">
      <x/>
    </i>
  </rowItems>
  <colItems count="1">
    <i/>
  </colItems>
  <dataFields count="1">
    <dataField name="Sum of Sales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H3:I2992" firstHeaderRow="1" firstDataRow="1" firstDataCol="1"/>
  <pivotFields count="21">
    <pivotField dataField="1" showAll="0">
      <items count="3057">
        <item x="3041"/>
        <item x="220"/>
        <item x="2828"/>
        <item x="581"/>
        <item x="2822"/>
        <item x="1182"/>
        <item x="1441"/>
        <item x="412"/>
        <item x="1180"/>
        <item x="2472"/>
        <item x="2612"/>
        <item x="1803"/>
        <item x="2104"/>
        <item x="296"/>
        <item x="746"/>
        <item x="2058"/>
        <item x="1148"/>
        <item x="330"/>
        <item x="2571"/>
        <item x="1370"/>
        <item x="658"/>
        <item x="2411"/>
        <item x="1751"/>
        <item x="932"/>
        <item x="1291"/>
        <item x="2469"/>
        <item x="1523"/>
        <item x="2430"/>
        <item x="727"/>
        <item x="1956"/>
        <item x="2521"/>
        <item x="1888"/>
        <item x="1332"/>
        <item x="2827"/>
        <item x="375"/>
        <item x="1044"/>
        <item x="1329"/>
        <item x="1041"/>
        <item x="2187"/>
        <item x="263"/>
        <item x="2727"/>
        <item x="11"/>
        <item x="2440"/>
        <item x="2534"/>
        <item x="2642"/>
        <item x="2919"/>
        <item x="1513"/>
        <item x="2925"/>
        <item x="2227"/>
        <item x="1714"/>
        <item x="2944"/>
        <item x="2930"/>
        <item x="1132"/>
        <item x="1550"/>
        <item x="2802"/>
        <item x="345"/>
        <item x="1067"/>
        <item x="1713"/>
        <item x="1578"/>
        <item x="1454"/>
        <item x="1173"/>
        <item x="469"/>
        <item x="465"/>
        <item x="1289"/>
        <item x="1993"/>
        <item x="2818"/>
        <item x="2639"/>
        <item x="2903"/>
        <item x="1518"/>
        <item x="1893"/>
        <item x="411"/>
        <item x="1436"/>
        <item x="1225"/>
        <item x="1986"/>
        <item x="2973"/>
        <item x="1140"/>
        <item x="2084"/>
        <item x="778"/>
        <item x="192"/>
        <item x="2341"/>
        <item x="2162"/>
        <item x="2225"/>
        <item x="1093"/>
        <item x="2106"/>
        <item x="2603"/>
        <item x="519"/>
        <item x="248"/>
        <item x="1211"/>
        <item x="635"/>
        <item x="2517"/>
        <item x="1844"/>
        <item x="1190"/>
        <item x="1068"/>
        <item x="2950"/>
        <item x="2177"/>
        <item x="726"/>
        <item x="2559"/>
        <item x="2994"/>
        <item x="328"/>
        <item x="533"/>
        <item x="2982"/>
        <item x="216"/>
        <item x="1715"/>
        <item x="788"/>
        <item x="2697"/>
        <item x="1883"/>
        <item x="1735"/>
        <item x="22"/>
        <item x="1500"/>
        <item x="2164"/>
        <item x="490"/>
        <item x="1360"/>
        <item x="2423"/>
        <item x="1368"/>
        <item x="356"/>
        <item x="2737"/>
        <item x="1604"/>
        <item x="1880"/>
        <item x="3023"/>
        <item x="434"/>
        <item x="1978"/>
        <item x="2214"/>
        <item x="470"/>
        <item x="1027"/>
        <item x="1753"/>
        <item x="1725"/>
        <item x="885"/>
        <item x="2959"/>
        <item x="2590"/>
        <item x="532"/>
        <item x="2575"/>
        <item x="1508"/>
        <item x="2390"/>
        <item x="274"/>
        <item x="1730"/>
        <item x="927"/>
        <item x="2640"/>
        <item x="148"/>
        <item x="2085"/>
        <item x="2846"/>
        <item x="2677"/>
        <item x="2206"/>
        <item x="2550"/>
        <item x="2126"/>
        <item x="1079"/>
        <item x="576"/>
        <item x="1456"/>
        <item x="233"/>
        <item x="2553"/>
        <item x="1876"/>
        <item x="41"/>
        <item x="1690"/>
        <item x="2525"/>
        <item x="2208"/>
        <item x="1427"/>
        <item x="631"/>
        <item x="1932"/>
        <item x="2464"/>
        <item x="1610"/>
        <item x="2928"/>
        <item x="1565"/>
        <item x="856"/>
        <item x="1691"/>
        <item x="2295"/>
        <item x="2896"/>
        <item x="1561"/>
        <item x="942"/>
        <item x="1113"/>
        <item x="1796"/>
        <item x="548"/>
        <item x="1072"/>
        <item x="2691"/>
        <item x="2922"/>
        <item x="2282"/>
        <item x="1273"/>
        <item x="3016"/>
        <item x="1505"/>
        <item x="1314"/>
        <item x="1461"/>
        <item x="511"/>
        <item x="1609"/>
        <item x="1597"/>
        <item x="1793"/>
        <item x="555"/>
        <item x="2017"/>
        <item x="2630"/>
        <item x="899"/>
        <item x="2474"/>
        <item x="1785"/>
        <item x="508"/>
        <item x="614"/>
        <item x="1467"/>
        <item x="544"/>
        <item x="286"/>
        <item x="372"/>
        <item x="1143"/>
        <item x="529"/>
        <item x="523"/>
        <item x="2171"/>
        <item x="406"/>
        <item x="2289"/>
        <item x="906"/>
        <item x="400"/>
        <item x="2819"/>
        <item x="1489"/>
        <item x="2455"/>
        <item x="797"/>
        <item x="730"/>
        <item x="2175"/>
        <item x="74"/>
        <item x="1001"/>
        <item x="2516"/>
        <item x="178"/>
        <item x="2789"/>
        <item x="2076"/>
        <item x="1269"/>
        <item x="1039"/>
        <item x="72"/>
        <item x="2249"/>
        <item x="1279"/>
        <item x="2097"/>
        <item x="2054"/>
        <item x="407"/>
        <item x="949"/>
        <item x="1076"/>
        <item x="265"/>
        <item x="2638"/>
        <item x="848"/>
        <item x="2205"/>
        <item x="1169"/>
        <item x="1065"/>
        <item x="461"/>
        <item x="2764"/>
        <item x="1871"/>
        <item x="838"/>
        <item x="1284"/>
        <item x="1288"/>
        <item x="1567"/>
        <item x="1674"/>
        <item x="1394"/>
        <item x="903"/>
        <item x="734"/>
        <item x="1741"/>
        <item x="1683"/>
        <item x="1995"/>
        <item x="2974"/>
        <item x="162"/>
        <item x="2358"/>
        <item x="1848"/>
        <item x="58"/>
        <item x="2475"/>
        <item x="735"/>
        <item x="399"/>
        <item x="549"/>
        <item x="1034"/>
        <item x="1412"/>
        <item x="269"/>
        <item x="2726"/>
        <item x="2470"/>
        <item x="820"/>
        <item x="1303"/>
        <item x="2267"/>
        <item x="381"/>
        <item x="1286"/>
        <item x="787"/>
        <item x="297"/>
        <item x="875"/>
        <item x="1869"/>
        <item x="2241"/>
        <item x="881"/>
        <item x="1782"/>
        <item x="2462"/>
        <item x="799"/>
        <item x="926"/>
        <item x="1823"/>
        <item x="2301"/>
        <item x="1374"/>
        <item x="234"/>
        <item x="2703"/>
        <item x="826"/>
        <item x="2984"/>
        <item x="1608"/>
        <item x="169"/>
        <item x="1886"/>
        <item x="1948"/>
        <item x="91"/>
        <item x="851"/>
        <item x="278"/>
        <item x="2620"/>
        <item x="2644"/>
        <item x="2013"/>
        <item x="223"/>
        <item x="349"/>
        <item x="2969"/>
        <item x="2854"/>
        <item x="250"/>
        <item x="1401"/>
        <item x="2434"/>
        <item x="1795"/>
        <item x="1165"/>
        <item x="1628"/>
        <item x="1218"/>
        <item x="2622"/>
        <item x="115"/>
        <item x="1991"/>
        <item x="993"/>
        <item x="1104"/>
        <item x="772"/>
        <item x="2407"/>
        <item x="2893"/>
        <item x="1373"/>
        <item x="2310"/>
        <item x="1292"/>
        <item x="486"/>
        <item x="1870"/>
        <item x="190"/>
        <item x="2136"/>
        <item x="2804"/>
        <item x="1344"/>
        <item x="988"/>
        <item x="1443"/>
        <item x="695"/>
        <item x="2886"/>
        <item x="2228"/>
        <item x="978"/>
        <item x="2927"/>
        <item x="2372"/>
        <item x="36"/>
        <item x="2011"/>
        <item x="2696"/>
        <item x="2990"/>
        <item x="859"/>
        <item x="1253"/>
        <item x="2762"/>
        <item x="2709"/>
        <item x="2218"/>
        <item x="2143"/>
        <item x="3013"/>
        <item x="545"/>
        <item x="1295"/>
        <item x="1283"/>
        <item x="1536"/>
        <item x="1973"/>
        <item x="958"/>
        <item x="2810"/>
        <item x="1997"/>
        <item x="2463"/>
        <item x="2814"/>
        <item x="1194"/>
        <item x="2489"/>
        <item x="1178"/>
        <item x="2751"/>
        <item x="1599"/>
        <item x="473"/>
        <item x="1114"/>
        <item x="2150"/>
        <item x="0"/>
        <item x="2101"/>
        <item x="2080"/>
        <item x="165"/>
        <item x="1341"/>
        <item x="198"/>
        <item x="715"/>
        <item x="2246"/>
        <item x="1232"/>
        <item x="2357"/>
        <item x="253"/>
        <item x="1535"/>
        <item x="2019"/>
        <item x="1171"/>
        <item x="1275"/>
        <item x="96"/>
        <item x="3031"/>
        <item x="554"/>
        <item x="3053"/>
        <item x="292"/>
        <item x="2051"/>
        <item x="2493"/>
        <item x="1038"/>
        <item x="2335"/>
        <item x="714"/>
        <item x="1592"/>
        <item x="970"/>
        <item x="2207"/>
        <item x="1048"/>
        <item x="2853"/>
        <item x="1163"/>
        <item x="64"/>
        <item x="211"/>
        <item x="1447"/>
        <item x="1975"/>
        <item x="2872"/>
        <item x="1153"/>
        <item x="1649"/>
        <item x="1745"/>
        <item x="430"/>
        <item x="2694"/>
        <item x="1021"/>
        <item x="2071"/>
        <item x="2087"/>
        <item x="1532"/>
        <item x="2958"/>
        <item x="2367"/>
        <item x="2579"/>
        <item x="1453"/>
        <item x="1304"/>
        <item x="1035"/>
        <item x="2760"/>
        <item x="1458"/>
        <item x="422"/>
        <item x="2511"/>
        <item x="2748"/>
        <item x="2077"/>
        <item x="1602"/>
        <item x="1606"/>
        <item x="1064"/>
        <item x="163"/>
        <item x="1300"/>
        <item x="2858"/>
        <item x="2356"/>
        <item x="1764"/>
        <item x="395"/>
        <item x="232"/>
        <item x="1462"/>
        <item x="2900"/>
        <item x="1617"/>
        <item x="23"/>
        <item x="535"/>
        <item x="785"/>
        <item x="305"/>
        <item x="362"/>
        <item x="2083"/>
        <item x="1827"/>
        <item x="1616"/>
        <item x="1566"/>
        <item x="1960"/>
        <item x="530"/>
        <item x="3002"/>
        <item x="1377"/>
        <item x="2523"/>
        <item x="2981"/>
        <item x="1415"/>
        <item x="1754"/>
        <item x="2591"/>
        <item x="1422"/>
        <item x="814"/>
        <item x="113"/>
        <item x="2976"/>
        <item x="2713"/>
        <item x="976"/>
        <item x="2420"/>
        <item x="1686"/>
        <item x="2513"/>
        <item x="2883"/>
        <item x="1773"/>
        <item x="275"/>
        <item x="600"/>
        <item x="179"/>
        <item x="2128"/>
        <item x="2904"/>
        <item x="961"/>
        <item x="2297"/>
        <item x="2231"/>
        <item x="2330"/>
        <item x="2124"/>
        <item x="2494"/>
        <item x="1667"/>
        <item x="1798"/>
        <item x="2649"/>
        <item x="504"/>
        <item x="306"/>
        <item x="104"/>
        <item x="2756"/>
        <item x="1562"/>
        <item x="2572"/>
        <item x="1810"/>
        <item x="2561"/>
        <item x="1"/>
        <item x="121"/>
        <item x="2671"/>
        <item x="243"/>
        <item x="109"/>
        <item x="2921"/>
        <item x="1558"/>
        <item x="995"/>
        <item x="1045"/>
        <item x="513"/>
        <item x="1181"/>
        <item x="201"/>
        <item x="575"/>
        <item x="2986"/>
        <item x="2907"/>
        <item x="2985"/>
        <item x="217"/>
        <item x="831"/>
        <item x="1025"/>
        <item x="722"/>
        <item x="2570"/>
        <item x="189"/>
        <item x="2121"/>
        <item x="1583"/>
        <item x="2651"/>
        <item x="2607"/>
        <item x="1998"/>
        <item x="2769"/>
        <item x="1338"/>
        <item x="492"/>
        <item x="1915"/>
        <item x="2379"/>
        <item x="3011"/>
        <item x="2996"/>
        <item x="15"/>
        <item x="489"/>
        <item x="2947"/>
        <item x="2278"/>
        <item x="289"/>
        <item x="1772"/>
        <item x="2880"/>
        <item x="499"/>
        <item x="673"/>
        <item x="249"/>
        <item x="606"/>
        <item x="354"/>
        <item x="2125"/>
        <item x="2775"/>
        <item x="85"/>
        <item x="2890"/>
        <item x="2098"/>
        <item x="557"/>
        <item x="2481"/>
        <item x="1364"/>
        <item x="1322"/>
        <item x="336"/>
        <item x="2194"/>
        <item x="1156"/>
        <item x="3008"/>
        <item x="1193"/>
        <item x="2378"/>
        <item x="2371"/>
        <item x="738"/>
        <item x="934"/>
        <item x="3035"/>
        <item x="582"/>
        <item x="161"/>
        <item x="1262"/>
        <item x="1251"/>
        <item x="1805"/>
        <item x="1637"/>
        <item x="2710"/>
        <item x="2095"/>
        <item x="2255"/>
        <item x="1005"/>
        <item x="2216"/>
        <item x="1979"/>
        <item x="2641"/>
        <item x="2623"/>
        <item x="2510"/>
        <item x="2024"/>
        <item x="2276"/>
        <item x="2292"/>
        <item x="745"/>
        <item x="1548"/>
        <item x="904"/>
        <item x="1166"/>
        <item x="1419"/>
        <item x="1794"/>
        <item x="1910"/>
        <item x="759"/>
        <item x="2437"/>
        <item x="2979"/>
        <item x="2499"/>
        <item x="741"/>
        <item x="744"/>
        <item x="845"/>
        <item x="298"/>
        <item x="2911"/>
        <item x="2839"/>
        <item x="1391"/>
        <item x="1847"/>
        <item x="1191"/>
        <item x="1921"/>
        <item x="1176"/>
        <item x="2237"/>
        <item x="2560"/>
        <item x="916"/>
        <item x="729"/>
        <item x="2393"/>
        <item x="2910"/>
        <item x="2279"/>
        <item x="353"/>
        <item x="1710"/>
        <item x="2398"/>
        <item x="938"/>
        <item x="659"/>
        <item x="625"/>
        <item x="1390"/>
        <item x="1421"/>
        <item x="1655"/>
        <item x="914"/>
        <item x="2856"/>
        <item x="1971"/>
        <item x="1640"/>
        <item x="2841"/>
        <item x="2001"/>
        <item x="1790"/>
        <item x="2329"/>
        <item x="948"/>
        <item x="2497"/>
        <item x="76"/>
        <item x="1432"/>
        <item x="2453"/>
        <item x="2508"/>
        <item x="442"/>
        <item x="2006"/>
        <item x="2190"/>
        <item x="3"/>
        <item x="1395"/>
        <item x="1677"/>
        <item x="2062"/>
        <item x="1297"/>
        <item x="367"/>
        <item x="321"/>
        <item x="819"/>
        <item x="1977"/>
        <item x="1328"/>
        <item x="416"/>
        <item x="37"/>
        <item x="1639"/>
        <item x="879"/>
        <item x="565"/>
        <item x="2791"/>
        <item x="170"/>
        <item x="687"/>
        <item x="348"/>
        <item x="1622"/>
        <item x="643"/>
        <item x="732"/>
        <item x="329"/>
        <item x="483"/>
        <item x="1962"/>
        <item x="1160"/>
        <item x="1133"/>
        <item x="1865"/>
        <item x="254"/>
        <item x="1258"/>
        <item x="171"/>
        <item x="1311"/>
        <item x="1350"/>
        <item x="322"/>
        <item x="502"/>
        <item x="1759"/>
        <item x="2961"/>
        <item x="1073"/>
        <item x="1022"/>
        <item x="2220"/>
        <item x="1172"/>
        <item x="377"/>
        <item x="2333"/>
        <item x="1276"/>
        <item x="1835"/>
        <item x="1400"/>
        <item x="2892"/>
        <item x="989"/>
        <item x="95"/>
        <item x="520"/>
        <item x="550"/>
        <item x="2977"/>
        <item x="94"/>
        <item x="2895"/>
        <item x="1820"/>
        <item x="2331"/>
        <item x="2449"/>
        <item x="2688"/>
        <item x="806"/>
        <item x="2260"/>
        <item x="1516"/>
        <item x="1985"/>
        <item x="2305"/>
        <item x="376"/>
        <item x="627"/>
        <item x="1525"/>
        <item x="257"/>
        <item x="646"/>
        <item x="1057"/>
        <item x="1424"/>
        <item x="2662"/>
        <item x="317"/>
        <item x="517"/>
        <item x="1784"/>
        <item x="858"/>
        <item x="404"/>
        <item x="670"/>
        <item x="144"/>
        <item x="480"/>
        <item x="1187"/>
        <item x="2843"/>
        <item x="2374"/>
        <item x="125"/>
        <item x="1004"/>
        <item x="1992"/>
        <item x="2618"/>
        <item x="1287"/>
        <item x="569"/>
        <item x="805"/>
        <item x="2153"/>
        <item x="2438"/>
        <item x="2370"/>
        <item x="2847"/>
        <item x="1853"/>
        <item x="1354"/>
        <item x="2803"/>
        <item x="366"/>
        <item x="666"/>
        <item x="1249"/>
        <item x="940"/>
        <item x="2266"/>
        <item x="2588"/>
        <item x="1627"/>
        <item x="2524"/>
        <item x="2151"/>
        <item x="2637"/>
        <item x="2873"/>
        <item x="116"/>
        <item x="1737"/>
        <item x="524"/>
        <item x="835"/>
        <item x="1515"/>
        <item x="774"/>
        <item x="2129"/>
        <item x="823"/>
        <item x="979"/>
        <item x="2673"/>
        <item x="66"/>
        <item x="1822"/>
        <item x="2888"/>
        <item x="2007"/>
        <item x="2674"/>
        <item x="146"/>
        <item x="2701"/>
        <item x="1755"/>
        <item x="340"/>
        <item x="2431"/>
        <item x="605"/>
        <item x="4"/>
        <item x="315"/>
        <item x="1494"/>
        <item x="25"/>
        <item x="1775"/>
        <item x="2545"/>
        <item x="1226"/>
        <item x="2805"/>
        <item x="1487"/>
        <item x="3014"/>
        <item x="1868"/>
        <item x="2866"/>
        <item x="1002"/>
        <item x="2920"/>
        <item x="1563"/>
        <item x="2022"/>
        <item x="1209"/>
        <item x="2004"/>
        <item x="1393"/>
        <item x="1537"/>
        <item x="2664"/>
        <item x="2179"/>
        <item x="913"/>
        <item x="2127"/>
        <item x="1791"/>
        <item x="905"/>
        <item x="1233"/>
        <item x="1804"/>
        <item x="711"/>
        <item x="235"/>
        <item x="2307"/>
        <item x="2918"/>
        <item x="451"/>
        <item x="2160"/>
        <item x="1216"/>
        <item x="1800"/>
        <item x="2056"/>
        <item x="1756"/>
        <item x="1552"/>
        <item x="2781"/>
        <item x="1845"/>
        <item x="3045"/>
        <item x="2424"/>
        <item x="2111"/>
        <item x="872"/>
        <item x="2291"/>
        <item x="385"/>
        <item x="357"/>
        <item x="343"/>
        <item x="73"/>
        <item x="2502"/>
        <item x="2864"/>
        <item x="2224"/>
        <item x="123"/>
        <item x="494"/>
        <item x="1528"/>
        <item x="923"/>
        <item x="986"/>
        <item x="2114"/>
        <item x="2747"/>
        <item x="2271"/>
        <item x="397"/>
        <item x="1428"/>
        <item x="588"/>
        <item x="488"/>
        <item x="2272"/>
        <item x="2646"/>
        <item x="2408"/>
        <item x="477"/>
        <item x="46"/>
        <item x="1732"/>
        <item x="642"/>
        <item x="2320"/>
        <item x="3001"/>
        <item x="1898"/>
        <item x="1056"/>
        <item x="677"/>
        <item x="2144"/>
        <item x="634"/>
        <item x="2492"/>
        <item x="701"/>
        <item x="2514"/>
        <item x="1227"/>
        <item x="2530"/>
        <item x="781"/>
        <item x="334"/>
        <item x="1353"/>
        <item x="933"/>
        <item x="2219"/>
        <item x="1832"/>
        <item x="1345"/>
        <item x="2533"/>
        <item x="1861"/>
        <item x="320"/>
        <item x="1559"/>
        <item x="2032"/>
        <item x="2636"/>
        <item x="2915"/>
        <item x="1094"/>
        <item x="538"/>
        <item x="1348"/>
        <item x="1031"/>
        <item x="2826"/>
        <item x="1901"/>
        <item x="2723"/>
        <item x="1438"/>
        <item x="2484"/>
        <item x="2156"/>
        <item x="2801"/>
        <item x="2215"/>
        <item x="2800"/>
        <item x="1477"/>
        <item x="2041"/>
        <item x="1922"/>
        <item x="466"/>
        <item x="3042"/>
        <item x="1245"/>
        <item x="2743"/>
        <item x="200"/>
        <item x="1426"/>
        <item x="2245"/>
        <item x="391"/>
        <item x="2714"/>
        <item x="2035"/>
        <item x="2326"/>
        <item x="1081"/>
        <item x="2816"/>
        <item x="309"/>
        <item x="1984"/>
        <item x="2780"/>
        <item x="1613"/>
        <item x="1542"/>
        <item x="2242"/>
        <item x="2233"/>
        <item x="1812"/>
        <item x="955"/>
        <item x="130"/>
        <item x="2303"/>
        <item x="1874"/>
        <item x="1420"/>
        <item x="1089"/>
        <item x="2037"/>
        <item x="2285"/>
        <item x="609"/>
        <item x="2898"/>
        <item x="2532"/>
        <item x="2198"/>
        <item x="1972"/>
        <item x="1105"/>
        <item x="1833"/>
        <item x="402"/>
        <item x="1049"/>
        <item x="1109"/>
        <item x="1204"/>
        <item x="403"/>
        <item x="214"/>
        <item x="83"/>
        <item x="1055"/>
        <item x="1857"/>
        <item x="314"/>
        <item x="2419"/>
        <item x="2505"/>
        <item x="552"/>
        <item x="1837"/>
        <item x="1601"/>
        <item x="1860"/>
        <item x="716"/>
        <item x="876"/>
        <item x="2404"/>
        <item x="842"/>
        <item x="1463"/>
        <item x="560"/>
        <item x="558"/>
        <item x="651"/>
        <item x="331"/>
        <item x="1120"/>
        <item x="1490"/>
        <item x="616"/>
        <item x="338"/>
        <item x="2657"/>
        <item x="311"/>
        <item x="1742"/>
        <item x="2941"/>
        <item x="825"/>
        <item x="2812"/>
        <item x="1479"/>
        <item x="1476"/>
        <item x="1887"/>
        <item x="191"/>
        <item x="352"/>
        <item x="396"/>
        <item x="1006"/>
        <item x="2507"/>
        <item x="2770"/>
        <item x="2539"/>
        <item x="589"/>
        <item x="2068"/>
        <item x="2772"/>
        <item x="1404"/>
        <item x="765"/>
        <item x="2342"/>
        <item x="2680"/>
        <item x="1340"/>
        <item x="2738"/>
        <item x="705"/>
        <item x="1179"/>
        <item x="2315"/>
        <item x="70"/>
        <item x="2020"/>
        <item x="2788"/>
        <item x="150"/>
        <item x="3043"/>
        <item x="2112"/>
        <item x="2667"/>
        <item x="830"/>
        <item x="2036"/>
        <item x="751"/>
        <item x="1841"/>
        <item x="1267"/>
        <item x="528"/>
        <item x="1579"/>
        <item x="1406"/>
        <item x="1787"/>
        <item x="2830"/>
        <item x="82"/>
        <item x="1633"/>
        <item x="2899"/>
        <item x="1033"/>
        <item x="2082"/>
        <item x="1099"/>
        <item x="498"/>
        <item x="2654"/>
        <item x="2728"/>
        <item x="2755"/>
        <item x="1576"/>
        <item x="1863"/>
        <item x="2338"/>
        <item x="2452"/>
        <item x="2600"/>
        <item x="1362"/>
        <item x="1651"/>
        <item x="929"/>
        <item x="224"/>
        <item x="432"/>
        <item x="2244"/>
        <item x="1708"/>
        <item x="1052"/>
        <item x="689"/>
        <item x="2736"/>
        <item x="2401"/>
        <item x="2837"/>
        <item x="1916"/>
        <item x="1202"/>
        <item x="401"/>
        <item x="1312"/>
        <item x="2860"/>
        <item x="693"/>
        <item x="573"/>
        <item x="1016"/>
        <item x="2512"/>
        <item x="833"/>
        <item x="290"/>
        <item x="1967"/>
        <item x="2833"/>
        <item x="1085"/>
        <item x="2700"/>
        <item x="2055"/>
        <item x="2720"/>
        <item x="1491"/>
        <item x="2584"/>
        <item x="1811"/>
        <item x="1263"/>
        <item x="2247"/>
        <item x="2110"/>
        <item x="1013"/>
        <item x="1147"/>
        <item x="1371"/>
        <item x="578"/>
        <item x="2916"/>
        <item x="1994"/>
        <item x="2991"/>
        <item x="139"/>
        <item x="1319"/>
        <item x="159"/>
        <item x="2288"/>
        <item x="2730"/>
        <item x="1801"/>
        <item x="260"/>
        <item x="2753"/>
        <item x="2702"/>
        <item x="1315"/>
        <item x="2632"/>
        <item x="221"/>
        <item x="2313"/>
        <item x="1660"/>
        <item x="1326"/>
        <item x="1989"/>
        <item x="1223"/>
        <item x="2611"/>
        <item x="2103"/>
        <item x="2235"/>
        <item x="111"/>
        <item x="2784"/>
        <item x="2442"/>
        <item x="415"/>
        <item x="2446"/>
        <item x="160"/>
        <item x="1138"/>
        <item x="2544"/>
        <item x="2065"/>
        <item x="3007"/>
        <item x="870"/>
        <item x="213"/>
        <item x="475"/>
        <item x="840"/>
        <item x="2782"/>
        <item x="1699"/>
        <item x="410"/>
        <item x="2459"/>
        <item x="641"/>
        <item x="1632"/>
        <item x="424"/>
        <item x="1839"/>
        <item x="2997"/>
        <item x="2362"/>
        <item x="2323"/>
        <item x="255"/>
        <item x="2115"/>
        <item x="2931"/>
        <item x="1716"/>
        <item x="324"/>
        <item x="270"/>
        <item x="1310"/>
        <item x="839"/>
        <item x="2353"/>
        <item x="3040"/>
        <item x="784"/>
        <item x="1124"/>
        <item x="1957"/>
        <item x="1351"/>
        <item x="1965"/>
        <item x="1440"/>
        <item x="1942"/>
        <item x="1230"/>
        <item x="1621"/>
        <item x="1155"/>
        <item x="1201"/>
        <item x="1413"/>
        <item x="2184"/>
        <item x="918"/>
        <item x="2158"/>
        <item x="1090"/>
        <item x="515"/>
        <item x="2906"/>
        <item x="2223"/>
        <item x="1605"/>
        <item x="766"/>
        <item x="2113"/>
        <item x="1593"/>
        <item x="2105"/>
        <item x="1936"/>
        <item x="2975"/>
        <item x="2139"/>
        <item x="2061"/>
        <item x="2811"/>
        <item x="108"/>
        <item x="1036"/>
        <item x="460"/>
        <item x="1087"/>
        <item x="71"/>
        <item x="31"/>
        <item x="1817"/>
        <item x="2946"/>
        <item x="2962"/>
        <item x="1947"/>
        <item x="943"/>
        <item x="610"/>
        <item x="696"/>
        <item x="2648"/>
        <item x="118"/>
        <item x="2913"/>
        <item x="2971"/>
        <item x="102"/>
        <item x="2546"/>
        <item x="242"/>
        <item x="2799"/>
        <item x="2325"/>
        <item x="1620"/>
        <item x="476"/>
        <item x="2388"/>
        <item x="2343"/>
        <item x="1681"/>
        <item x="946"/>
        <item x="984"/>
        <item x="2447"/>
        <item x="2067"/>
        <item x="1693"/>
        <item x="572"/>
        <item x="706"/>
        <item x="676"/>
        <item x="626"/>
        <item x="1146"/>
        <item x="2405"/>
        <item x="1530"/>
        <item x="1659"/>
        <item x="2616"/>
        <item x="20"/>
        <item x="620"/>
        <item x="2028"/>
        <item x="1939"/>
        <item x="1701"/>
        <item x="2529"/>
        <item x="1091"/>
        <item x="313"/>
        <item x="617"/>
        <item x="2485"/>
        <item x="804"/>
        <item x="887"/>
        <item x="1598"/>
        <item x="99"/>
        <item x="1903"/>
        <item x="2050"/>
        <item x="388"/>
        <item x="3021"/>
        <item x="1545"/>
        <item x="2617"/>
        <item x="10"/>
        <item x="736"/>
        <item x="1010"/>
        <item x="142"/>
        <item x="2339"/>
        <item x="1117"/>
        <item x="1829"/>
        <item x="2796"/>
        <item x="1046"/>
        <item x="1062"/>
        <item x="2868"/>
        <item x="2465"/>
        <item x="1294"/>
        <item x="2670"/>
        <item x="2891"/>
        <item x="2635"/>
        <item x="2936"/>
        <item x="509"/>
        <item x="1444"/>
        <item x="2482"/>
        <item x="2902"/>
        <item x="1623"/>
        <item x="1757"/>
        <item x="2496"/>
        <item x="2745"/>
        <item x="1816"/>
        <item x="2480"/>
        <item x="1926"/>
        <item x="827"/>
        <item x="2875"/>
        <item x="2689"/>
        <item x="3024"/>
        <item x="2504"/>
        <item x="12"/>
        <item x="1168"/>
        <item x="1386"/>
        <item x="267"/>
        <item x="3050"/>
        <item x="1988"/>
        <item x="252"/>
        <item x="792"/>
        <item x="1361"/>
        <item x="2066"/>
        <item x="1403"/>
        <item x="481"/>
        <item x="1061"/>
        <item x="43"/>
        <item x="287"/>
        <item x="145"/>
        <item x="761"/>
        <item x="2321"/>
        <item x="2021"/>
        <item x="1451"/>
        <item x="931"/>
        <item x="1369"/>
        <item x="1564"/>
        <item x="227"/>
        <item x="1590"/>
        <item x="2627"/>
        <item x="2053"/>
        <item x="2345"/>
        <item x="1626"/>
        <item x="1646"/>
        <item x="2992"/>
        <item x="2610"/>
        <item x="2778"/>
        <item x="1761"/>
        <item x="2765"/>
        <item x="1296"/>
        <item x="862"/>
        <item x="1358"/>
        <item x="2518"/>
        <item x="2439"/>
        <item x="2712"/>
        <item x="2211"/>
        <item x="828"/>
        <item x="1392"/>
        <item x="1931"/>
        <item x="586"/>
        <item x="462"/>
        <item x="392"/>
        <item x="2851"/>
        <item x="258"/>
        <item x="1459"/>
        <item x="2450"/>
        <item x="2735"/>
        <item x="1151"/>
        <item x="209"/>
        <item x="1493"/>
        <item x="2334"/>
        <item x="543"/>
        <item x="895"/>
        <item x="629"/>
        <item x="1382"/>
        <item x="1357"/>
        <item x="2052"/>
        <item x="1199"/>
        <item x="966"/>
        <item x="2102"/>
        <item x="1236"/>
        <item x="2254"/>
        <item x="433"/>
        <item x="2877"/>
        <item x="907"/>
        <item x="775"/>
        <item x="981"/>
        <item x="457"/>
        <item x="1624"/>
        <item x="1305"/>
        <item x="607"/>
        <item x="698"/>
        <item x="2059"/>
        <item x="67"/>
        <item x="1799"/>
        <item x="1208"/>
        <item x="2692"/>
        <item x="2806"/>
        <item x="2515"/>
        <item x="501"/>
        <item x="2351"/>
        <item x="195"/>
        <item x="1821"/>
        <item x="537"/>
        <item x="2070"/>
        <item x="801"/>
        <item x="1282"/>
        <item x="271"/>
        <item x="657"/>
        <item x="2287"/>
        <item x="1380"/>
        <item x="40"/>
        <item x="964"/>
        <item x="559"/>
        <item x="800"/>
        <item x="1836"/>
        <item x="540"/>
        <item x="262"/>
        <item x="1080"/>
        <item x="1485"/>
        <item x="1389"/>
        <item x="965"/>
        <item x="973"/>
        <item x="1495"/>
        <item x="1834"/>
        <item x="1222"/>
        <item x="3052"/>
        <item x="1611"/>
        <item x="1234"/>
        <item x="2721"/>
        <item x="615"/>
        <item x="2091"/>
        <item x="1612"/>
        <item x="1003"/>
        <item x="35"/>
        <item x="2399"/>
        <item x="2318"/>
        <item x="2653"/>
        <item x="1096"/>
        <item x="1964"/>
        <item x="2690"/>
        <item x="1100"/>
        <item x="2834"/>
        <item x="312"/>
        <item x="304"/>
        <item x="1700"/>
        <item x="718"/>
        <item x="1769"/>
        <item x="1555"/>
        <item x="1157"/>
        <item x="9"/>
        <item x="2344"/>
        <item x="1774"/>
        <item x="2387"/>
        <item x="2548"/>
        <item x="2038"/>
        <item x="818"/>
        <item x="56"/>
        <item x="2894"/>
        <item x="1347"/>
        <item x="3015"/>
        <item x="1917"/>
        <item x="2679"/>
        <item x="6"/>
        <item x="2767"/>
        <item x="1235"/>
        <item x="1095"/>
        <item x="241"/>
        <item x="93"/>
        <item x="1954"/>
        <item x="1824"/>
        <item x="2685"/>
        <item x="1086"/>
        <item x="2887"/>
        <item x="1355"/>
        <item x="135"/>
        <item x="2328"/>
        <item x="685"/>
        <item x="105"/>
        <item x="1873"/>
        <item x="39"/>
        <item x="2131"/>
        <item x="1175"/>
        <item x="566"/>
        <item x="2884"/>
        <item x="1858"/>
        <item x="2536"/>
        <item x="2655"/>
        <item x="120"/>
        <item x="2583"/>
        <item x="901"/>
        <item x="325"/>
        <item x="1629"/>
        <item x="2161"/>
        <item x="2989"/>
        <item x="1983"/>
        <item x="2917"/>
        <item x="1541"/>
        <item x="855"/>
        <item x="1449"/>
        <item x="2586"/>
        <item x="1511"/>
        <item x="1320"/>
        <item x="1982"/>
        <item x="2193"/>
        <item x="1339"/>
        <item x="112"/>
        <item x="1685"/>
        <item x="1779"/>
        <item x="479"/>
        <item x="2033"/>
        <item x="2568"/>
        <item x="1158"/>
        <item x="2384"/>
        <item x="174"/>
        <item x="2478"/>
        <item x="2621"/>
        <item x="886"/>
        <item x="975"/>
        <item x="57"/>
        <item x="2394"/>
        <item x="423"/>
        <item x="1399"/>
        <item x="679"/>
        <item x="1019"/>
        <item x="1658"/>
        <item x="2932"/>
        <item x="863"/>
        <item x="1738"/>
        <item x="2081"/>
        <item x="2451"/>
        <item x="602"/>
        <item x="2375"/>
        <item x="180"/>
        <item x="939"/>
        <item x="1914"/>
        <item x="2658"/>
        <item x="2096"/>
        <item x="3005"/>
        <item x="29"/>
        <item x="816"/>
        <item x="429"/>
        <item x="283"/>
        <item x="1585"/>
        <item x="2845"/>
        <item x="2967"/>
        <item x="153"/>
        <item x="2675"/>
        <item x="1664"/>
        <item x="484"/>
        <item x="284"/>
        <item x="316"/>
        <item x="1770"/>
        <item x="1119"/>
        <item x="636"/>
        <item x="1455"/>
        <item x="2265"/>
        <item x="1913"/>
        <item x="2188"/>
        <item x="2422"/>
        <item x="1237"/>
        <item x="1733"/>
        <item x="141"/>
        <item x="2130"/>
        <item x="302"/>
        <item x="675"/>
        <item x="2047"/>
        <item x="1228"/>
        <item x="622"/>
        <item x="2296"/>
        <item x="65"/>
        <item x="815"/>
        <item x="1224"/>
        <item x="994"/>
        <item x="2418"/>
        <item x="81"/>
        <item x="2564"/>
        <item x="2347"/>
        <item x="1899"/>
        <item x="61"/>
        <item x="1727"/>
        <item x="991"/>
        <item x="985"/>
        <item x="107"/>
        <item x="1255"/>
        <item x="598"/>
        <item x="2396"/>
        <item x="937"/>
        <item x="1726"/>
        <item x="1543"/>
        <item x="495"/>
        <item x="2232"/>
        <item x="1205"/>
        <item x="1895"/>
        <item x="245"/>
        <item x="619"/>
        <item x="1695"/>
        <item x="2169"/>
        <item x="2862"/>
        <item x="2173"/>
        <item x="1703"/>
        <item x="409"/>
        <item x="13"/>
        <item x="194"/>
        <item x="1814"/>
        <item x="282"/>
        <item x="1815"/>
        <item x="2234"/>
        <item x="16"/>
        <item x="962"/>
        <item x="2457"/>
        <item x="2135"/>
        <item x="3047"/>
        <item x="2397"/>
        <item x="2239"/>
        <item x="2012"/>
        <item x="2243"/>
        <item x="2848"/>
        <item x="1277"/>
        <item x="754"/>
        <item x="2774"/>
        <item x="244"/>
        <item x="1470"/>
        <item x="663"/>
        <item x="505"/>
        <item x="124"/>
        <item x="1254"/>
        <item x="2666"/>
        <item x="1968"/>
        <item x="2777"/>
        <item x="648"/>
        <item x="507"/>
        <item x="1281"/>
        <item x="1252"/>
        <item x="1953"/>
        <item x="776"/>
        <item x="1673"/>
        <item x="1889"/>
        <item x="760"/>
        <item x="1662"/>
        <item x="259"/>
        <item x="757"/>
        <item x="2817"/>
        <item x="2415"/>
        <item x="688"/>
        <item x="633"/>
        <item x="140"/>
        <item x="2178"/>
        <item x="1083"/>
        <item x="1818"/>
        <item x="2172"/>
        <item x="3026"/>
        <item x="2030"/>
        <item x="2373"/>
        <item x="1568"/>
        <item x="17"/>
        <item x="1270"/>
        <item x="2563"/>
        <item x="1668"/>
        <item x="1776"/>
        <item x="637"/>
        <item x="1783"/>
        <item x="1902"/>
        <item x="75"/>
        <item x="954"/>
        <item x="832"/>
        <item x="1781"/>
        <item x="618"/>
        <item x="1257"/>
        <item x="1256"/>
        <item x="2732"/>
        <item x="1213"/>
        <item x="2140"/>
        <item x="960"/>
        <item x="2750"/>
        <item x="2120"/>
        <item x="3054"/>
        <item x="3019"/>
        <item x="534"/>
        <item x="912"/>
        <item x="2542"/>
        <item x="1217"/>
        <item x="246"/>
        <item x="2043"/>
        <item x="1524"/>
        <item x="2392"/>
        <item x="1131"/>
        <item x="1009"/>
        <item x="2731"/>
        <item x="1807"/>
        <item x="361"/>
        <item x="1670"/>
        <item x="2844"/>
        <item x="702"/>
        <item x="1884"/>
        <item x="350"/>
        <item x="2261"/>
        <item x="1734"/>
        <item x="2412"/>
        <item x="1197"/>
        <item x="2395"/>
        <item x="542"/>
        <item x="568"/>
        <item x="2707"/>
        <item x="539"/>
        <item x="2937"/>
        <item x="387"/>
        <item x="1879"/>
        <item x="1503"/>
        <item x="660"/>
        <item x="2509"/>
        <item x="2940"/>
        <item x="382"/>
        <item x="365"/>
        <item x="1938"/>
        <item x="231"/>
        <item x="2427"/>
        <item x="458"/>
        <item x="1141"/>
        <item x="1264"/>
        <item x="2797"/>
        <item x="2322"/>
        <item x="2956"/>
        <item x="1705"/>
        <item x="1388"/>
        <item x="463"/>
        <item x="1919"/>
        <item x="303"/>
        <item x="478"/>
        <item x="1596"/>
        <item x="571"/>
        <item x="2137"/>
        <item x="137"/>
        <item x="2704"/>
        <item x="2795"/>
        <item x="1446"/>
        <item x="2599"/>
        <item x="860"/>
        <item x="2857"/>
        <item x="3003"/>
        <item x="358"/>
        <item x="694"/>
        <item x="2141"/>
        <item x="1694"/>
        <item x="2739"/>
        <item x="956"/>
        <item x="1554"/>
        <item x="824"/>
        <item x="2352"/>
        <item x="1941"/>
        <item x="1533"/>
        <item x="129"/>
        <item x="34"/>
        <item x="183"/>
        <item x="2290"/>
        <item x="2645"/>
        <item x="1675"/>
        <item x="1450"/>
        <item x="594"/>
        <item x="998"/>
        <item x="1024"/>
        <item x="2585"/>
        <item x="1819"/>
        <item x="2078"/>
        <item x="1958"/>
        <item x="1924"/>
        <item x="426"/>
        <item x="440"/>
        <item x="251"/>
        <item x="496"/>
        <item x="674"/>
        <item x="1266"/>
        <item x="1980"/>
        <item x="2905"/>
        <item x="2874"/>
        <item x="2501"/>
        <item x="2840"/>
        <item x="811"/>
        <item x="1408"/>
        <item x="295"/>
        <item x="427"/>
        <item x="2540"/>
        <item x="1402"/>
        <item x="363"/>
        <item x="2073"/>
        <item x="817"/>
        <item x="441"/>
        <item x="1724"/>
        <item x="2835"/>
        <item x="653"/>
        <item x="647"/>
        <item x="1464"/>
        <item x="1707"/>
        <item x="750"/>
        <item x="448"/>
        <item x="226"/>
        <item x="2264"/>
        <item x="1752"/>
        <item x="2093"/>
        <item x="2733"/>
        <item x="300"/>
        <item x="1885"/>
        <item x="1569"/>
        <item x="1510"/>
        <item x="2541"/>
        <item x="2048"/>
        <item x="1478"/>
        <item x="1553"/>
        <item x="2366"/>
        <item x="2026"/>
        <item x="1018"/>
        <item x="2476"/>
        <item x="574"/>
        <item x="206"/>
        <item x="1951"/>
        <item x="1298"/>
        <item x="435"/>
        <item x="2458"/>
        <item x="2221"/>
        <item x="487"/>
        <item x="2758"/>
        <item x="2002"/>
        <item x="1656"/>
        <item x="1221"/>
        <item x="861"/>
        <item x="1293"/>
        <item x="1023"/>
        <item x="1935"/>
        <item x="1970"/>
        <item x="1028"/>
        <item x="2147"/>
        <item x="2626"/>
        <item x="2953"/>
        <item x="992"/>
        <item x="208"/>
        <item x="547"/>
        <item x="808"/>
        <item x="2029"/>
        <item x="92"/>
        <item x="2346"/>
        <item x="1030"/>
        <item x="577"/>
        <item x="2302"/>
        <item x="758"/>
        <item x="2820"/>
        <item x="1881"/>
        <item x="2838"/>
        <item x="1918"/>
        <item x="1896"/>
        <item x="1015"/>
        <item x="2381"/>
        <item x="2460"/>
        <item x="990"/>
        <item x="497"/>
        <item x="959"/>
        <item x="1501"/>
        <item x="897"/>
        <item x="1433"/>
        <item x="420"/>
        <item x="414"/>
        <item x="1437"/>
        <item x="27"/>
        <item x="2273"/>
        <item x="1538"/>
        <item x="2009"/>
        <item x="1911"/>
        <item x="1717"/>
        <item x="294"/>
        <item x="1721"/>
        <item x="2212"/>
        <item x="2552"/>
        <item x="2142"/>
        <item x="611"/>
        <item x="1159"/>
        <item x="2185"/>
        <item x="380"/>
        <item x="266"/>
        <item x="2582"/>
        <item x="917"/>
        <item x="2222"/>
        <item x="1952"/>
        <item x="924"/>
        <item x="2473"/>
        <item x="1418"/>
        <item x="2361"/>
        <item x="2040"/>
        <item x="1657"/>
        <item x="1460"/>
        <item x="1877"/>
        <item x="603"/>
        <item x="1466"/>
        <item x="2027"/>
        <item x="1042"/>
        <item x="147"/>
        <item x="166"/>
        <item x="2400"/>
        <item x="2852"/>
        <item x="2831"/>
        <item x="969"/>
        <item x="1927"/>
        <item x="3025"/>
        <item x="1859"/>
        <item x="2555"/>
        <item x="2064"/>
        <item x="1307"/>
        <item x="2377"/>
        <item x="2948"/>
        <item x="810"/>
        <item x="2425"/>
        <item x="1890"/>
        <item x="920"/>
        <item x="2382"/>
        <item x="2444"/>
        <item x="1943"/>
        <item x="2711"/>
        <item x="3017"/>
        <item x="536"/>
        <item x="1828"/>
        <item x="936"/>
        <item x="2581"/>
        <item x="1875"/>
        <item x="63"/>
        <item x="2926"/>
        <item x="1872"/>
        <item x="1551"/>
        <item x="1990"/>
        <item x="1723"/>
        <item x="1920"/>
        <item x="2672"/>
        <item x="2015"/>
        <item x="3036"/>
        <item x="2298"/>
        <item x="308"/>
        <item x="1709"/>
        <item x="1744"/>
        <item x="389"/>
        <item x="2647"/>
        <item x="1492"/>
        <item x="2965"/>
        <item x="3012"/>
        <item x="1246"/>
        <item x="1771"/>
        <item x="1316"/>
        <item x="1792"/>
        <item x="919"/>
        <item x="79"/>
        <item x="2551"/>
        <item x="431"/>
        <item x="1366"/>
        <item x="2914"/>
        <item x="556"/>
        <item x="212"/>
        <item x="187"/>
        <item x="132"/>
        <item x="291"/>
        <item x="119"/>
        <item x="2094"/>
        <item x="708"/>
        <item x="1689"/>
        <item x="1507"/>
        <item x="1866"/>
        <item x="1248"/>
        <item x="1069"/>
        <item x="1387"/>
        <item x="1574"/>
        <item x="1063"/>
        <item x="2569"/>
        <item x="764"/>
        <item x="1084"/>
        <item x="1672"/>
        <item x="889"/>
        <item x="650"/>
        <item x="1636"/>
        <item x="32"/>
        <item x="2236"/>
        <item x="1195"/>
        <item x="1728"/>
        <item x="203"/>
        <item x="2014"/>
        <item x="446"/>
        <item x="379"/>
        <item x="2016"/>
        <item x="491"/>
        <item x="386"/>
        <item x="1831"/>
        <item x="2031"/>
        <item x="1379"/>
        <item x="681"/>
        <item x="865"/>
        <item x="762"/>
        <item x="2949"/>
        <item x="2183"/>
        <item x="2687"/>
        <item x="755"/>
        <item x="1638"/>
        <item x="2742"/>
        <item x="1850"/>
        <item x="413"/>
        <item x="2406"/>
        <item x="1665"/>
        <item x="2293"/>
        <item x="1384"/>
        <item x="1397"/>
        <item x="1571"/>
        <item x="2998"/>
        <item x="106"/>
        <item x="2879"/>
        <item x="1363"/>
        <item x="935"/>
        <item x="307"/>
        <item x="2312"/>
        <item x="2722"/>
        <item x="1758"/>
        <item x="417"/>
        <item x="2199"/>
        <item x="2719"/>
        <item x="1826"/>
        <item x="207"/>
        <item x="239"/>
        <item x="272"/>
        <item x="2089"/>
        <item x="405"/>
        <item x="869"/>
        <item x="1540"/>
        <item x="2461"/>
        <item x="2595"/>
        <item x="1161"/>
        <item x="1909"/>
        <item x="2538"/>
        <item x="2787"/>
        <item x="1445"/>
        <item x="632"/>
        <item x="2878"/>
        <item x="2807"/>
        <item x="151"/>
        <item x="3044"/>
        <item x="197"/>
        <item x="1767"/>
        <item x="921"/>
        <item x="55"/>
        <item x="8"/>
        <item x="1162"/>
        <item x="2706"/>
        <item x="1763"/>
        <item x="2316"/>
        <item x="667"/>
        <item x="418"/>
        <item x="728"/>
        <item x="21"/>
        <item x="593"/>
        <item x="1102"/>
        <item x="2168"/>
        <item x="1740"/>
        <item x="587"/>
        <item x="1051"/>
        <item x="2337"/>
        <item x="126"/>
        <item x="359"/>
        <item x="1152"/>
        <item x="1381"/>
        <item x="449"/>
        <item x="471"/>
        <item x="264"/>
        <item x="697"/>
        <item x="2897"/>
        <item x="453"/>
        <item x="2369"/>
        <item x="182"/>
        <item x="2100"/>
        <item x="2359"/>
        <item x="77"/>
        <item x="1577"/>
        <item x="1130"/>
        <item x="3022"/>
        <item x="1215"/>
        <item x="2274"/>
        <item x="2383"/>
        <item x="639"/>
        <item x="2042"/>
        <item x="425"/>
        <item x="1789"/>
        <item x="807"/>
        <item x="2686"/>
        <item x="1966"/>
        <item x="158"/>
        <item x="977"/>
        <item x="53"/>
        <item x="526"/>
        <item x="822"/>
        <item x="2456"/>
        <item x="1663"/>
        <item x="655"/>
        <item x="2945"/>
        <item x="2157"/>
        <item x="1078"/>
        <item x="682"/>
        <item x="1760"/>
        <item x="1937"/>
        <item x="68"/>
        <item x="1749"/>
        <item x="1654"/>
        <item x="2567"/>
        <item x="623"/>
        <item x="452"/>
        <item x="364"/>
        <item x="438"/>
        <item x="686"/>
        <item x="2281"/>
        <item x="373"/>
        <item x="1483"/>
        <item x="2"/>
        <item x="2005"/>
        <item x="2593"/>
        <item x="52"/>
        <item x="596"/>
        <item x="2543"/>
        <item x="1539"/>
        <item x="1854"/>
        <item x="1118"/>
        <item x="1043"/>
        <item x="2354"/>
        <item x="2771"/>
        <item x="173"/>
        <item x="1680"/>
        <item x="1496"/>
        <item x="2629"/>
        <item x="154"/>
        <item x="1144"/>
        <item x="608"/>
        <item x="1439"/>
        <item x="2752"/>
        <item x="1928"/>
        <item x="1497"/>
        <item x="1712"/>
        <item x="1688"/>
        <item x="2527"/>
        <item x="2960"/>
        <item x="2487"/>
        <item x="2479"/>
        <item x="562"/>
        <item x="1050"/>
        <item x="2252"/>
        <item x="1429"/>
        <item x="49"/>
        <item x="2993"/>
        <item x="205"/>
        <item x="1999"/>
        <item x="1644"/>
        <item x="7"/>
        <item x="134"/>
        <item x="326"/>
        <item x="1313"/>
        <item x="219"/>
        <item x="2793"/>
        <item x="2734"/>
        <item x="1203"/>
        <item x="1520"/>
        <item x="720"/>
        <item x="665"/>
        <item x="1862"/>
        <item x="2652"/>
        <item x="1000"/>
        <item x="2557"/>
        <item x="2861"/>
        <item x="3000"/>
        <item x="2695"/>
        <item x="1333"/>
        <item x="2859"/>
        <item x="2072"/>
        <item x="2964"/>
        <item x="1352"/>
        <item x="1206"/>
        <item x="621"/>
        <item x="240"/>
        <item x="868"/>
        <item x="612"/>
        <item x="564"/>
        <item x="1788"/>
        <item x="1556"/>
        <item x="909"/>
        <item x="2597"/>
        <item x="2592"/>
        <item x="527"/>
        <item x="843"/>
        <item x="725"/>
        <item x="1521"/>
        <item x="1383"/>
        <item x="1075"/>
        <item x="664"/>
        <item x="2813"/>
        <item x="1974"/>
        <item x="238"/>
        <item x="2391"/>
        <item x="2643"/>
        <item x="1486"/>
        <item x="2259"/>
        <item x="902"/>
        <item x="1481"/>
        <item x="398"/>
        <item x="2659"/>
        <item x="1317"/>
        <item x="1582"/>
        <item x="1949"/>
        <item x="1750"/>
        <item x="2086"/>
        <item x="1641"/>
        <item x="541"/>
        <item x="1851"/>
        <item x="2528"/>
        <item x="2725"/>
        <item x="310"/>
        <item x="78"/>
        <item x="2634"/>
        <item x="2340"/>
        <item x="1925"/>
        <item x="33"/>
        <item x="1123"/>
        <item x="952"/>
        <item x="2268"/>
        <item x="680"/>
        <item x="1969"/>
        <item x="136"/>
        <item x="1405"/>
        <item x="1032"/>
        <item x="2740"/>
        <item x="1945"/>
        <item x="1897"/>
        <item x="656"/>
        <item x="1549"/>
        <item x="2253"/>
        <item x="360"/>
        <item x="2435"/>
        <item x="844"/>
        <item x="1301"/>
        <item x="644"/>
        <item x="138"/>
        <item x="1398"/>
        <item x="1259"/>
        <item x="332"/>
        <item x="2304"/>
        <item x="752"/>
        <item x="2554"/>
        <item x="1150"/>
        <item x="2580"/>
        <item x="2606"/>
        <item x="383"/>
        <item x="199"/>
        <item x="485"/>
        <item x="1572"/>
        <item x="1527"/>
        <item x="2669"/>
        <item x="1472"/>
        <item x="2596"/>
        <item x="1933"/>
        <item x="2090"/>
        <item x="928"/>
        <item x="2000"/>
        <item x="1720"/>
        <item x="1192"/>
        <item x="1207"/>
        <item x="2280"/>
        <item x="1856"/>
        <item x="1378"/>
        <item x="273"/>
        <item x="196"/>
        <item x="323"/>
        <item x="2952"/>
        <item x="1411"/>
        <item x="2159"/>
        <item x="2118"/>
        <item x="624"/>
        <item x="1905"/>
        <item x="1546"/>
        <item x="368"/>
        <item x="2676"/>
        <item x="1268"/>
        <item x="1747"/>
        <item x="1128"/>
        <item x="2939"/>
        <item x="1014"/>
        <item x="482"/>
        <item x="802"/>
        <item x="2522"/>
        <item x="2145"/>
        <item x="1471"/>
        <item x="2708"/>
        <item x="2466"/>
        <item x="2681"/>
        <item x="3049"/>
        <item x="1587"/>
        <item x="1650"/>
        <item x="2870"/>
        <item x="2467"/>
        <item x="2615"/>
        <item x="579"/>
        <item x="796"/>
        <item x="2107"/>
        <item x="1940"/>
        <item x="783"/>
        <item x="1457"/>
        <item x="1648"/>
        <item x="80"/>
        <item x="2869"/>
        <item x="2842"/>
        <item x="2705"/>
        <item x="803"/>
        <item x="873"/>
        <item x="2565"/>
        <item x="88"/>
        <item x="1008"/>
        <item x="1736"/>
        <item x="2909"/>
        <item x="47"/>
        <item x="1265"/>
        <item x="59"/>
        <item x="2355"/>
        <item x="1007"/>
        <item x="48"/>
        <item x="2034"/>
        <item x="2613"/>
        <item x="780"/>
        <item x="2240"/>
        <item x="2294"/>
        <item x="1547"/>
        <item x="2573"/>
        <item x="474"/>
        <item x="1174"/>
        <item x="1908"/>
        <item x="60"/>
        <item x="1349"/>
        <item x="2376"/>
        <item x="795"/>
        <item x="1465"/>
        <item x="1229"/>
        <item x="1448"/>
        <item x="1274"/>
        <item x="2589"/>
        <item x="2609"/>
        <item x="24"/>
        <item x="662"/>
        <item x="202"/>
        <item x="2602"/>
        <item x="747"/>
        <item x="704"/>
        <item x="1112"/>
        <item x="2283"/>
        <item x="699"/>
        <item x="1682"/>
        <item x="1634"/>
        <item x="464"/>
        <item x="285"/>
        <item x="2923"/>
        <item x="2192"/>
        <item x="355"/>
        <item x="2744"/>
        <item x="2251"/>
        <item x="678"/>
        <item x="1071"/>
        <item x="2749"/>
        <item x="2010"/>
        <item x="1894"/>
        <item x="1430"/>
        <item x="836"/>
        <item x="1704"/>
        <item x="1560"/>
        <item x="2503"/>
        <item x="717"/>
        <item x="782"/>
        <item x="261"/>
        <item x="3004"/>
        <item x="1573"/>
        <item x="2414"/>
        <item x="2069"/>
        <item x="2132"/>
        <item x="2045"/>
        <item x="419"/>
        <item x="604"/>
        <item x="2876"/>
        <item x="1955"/>
        <item x="2275"/>
        <item x="50"/>
        <item x="1852"/>
        <item x="1417"/>
        <item x="1346"/>
        <item x="2683"/>
        <item x="2057"/>
        <item x="791"/>
        <item x="1243"/>
        <item x="1367"/>
        <item x="2122"/>
        <item x="894"/>
        <item x="997"/>
        <item x="690"/>
        <item x="1607"/>
        <item x="2495"/>
        <item x="743"/>
        <item x="2741"/>
        <item x="288"/>
        <item x="640"/>
        <item x="2715"/>
        <item x="167"/>
        <item x="1786"/>
        <item x="3038"/>
        <item x="2332"/>
        <item x="1077"/>
        <item x="2757"/>
        <item x="1271"/>
        <item x="1431"/>
        <item x="1855"/>
        <item x="1514"/>
        <item x="1299"/>
        <item x="447"/>
        <item x="1581"/>
        <item x="351"/>
        <item x="1231"/>
        <item x="2934"/>
        <item x="3028"/>
        <item x="1840"/>
        <item x="2360"/>
        <item x="1177"/>
        <item x="215"/>
        <item x="2277"/>
        <item x="3051"/>
        <item x="710"/>
        <item x="2779"/>
        <item x="2152"/>
        <item x="370"/>
        <item x="769"/>
        <item x="793"/>
        <item x="2506"/>
        <item x="2389"/>
        <item x="2327"/>
        <item x="2380"/>
        <item x="2044"/>
        <item x="2180"/>
        <item x="2402"/>
        <item x="1452"/>
        <item x="87"/>
        <item x="1766"/>
        <item x="1212"/>
        <item x="84"/>
        <item x="1167"/>
        <item x="1522"/>
        <item x="1645"/>
        <item x="1342"/>
        <item x="2766"/>
        <item x="2980"/>
        <item x="394"/>
        <item x="1219"/>
        <item x="2988"/>
        <item x="531"/>
        <item x="683"/>
        <item x="2746"/>
        <item x="2182"/>
        <item x="301"/>
        <item x="2957"/>
        <item x="525"/>
        <item x="2963"/>
        <item x="1843"/>
        <item x="2987"/>
        <item x="2049"/>
        <item x="369"/>
        <item x="2661"/>
        <item x="2792"/>
        <item x="1101"/>
        <item x="1323"/>
        <item x="1575"/>
        <item x="2075"/>
        <item x="2537"/>
        <item x="809"/>
        <item x="2308"/>
        <item x="583"/>
        <item x="510"/>
        <item x="2250"/>
        <item x="1506"/>
        <item x="181"/>
        <item x="1238"/>
        <item x="1469"/>
        <item x="1189"/>
        <item x="2165"/>
        <item x="2003"/>
        <item x="1059"/>
        <item x="1618"/>
        <item x="2783"/>
        <item x="2200"/>
        <item x="891"/>
        <item x="2698"/>
        <item x="1127"/>
        <item x="1480"/>
        <item x="756"/>
        <item x="2074"/>
        <item x="763"/>
        <item x="1743"/>
        <item x="1930"/>
        <item x="597"/>
        <item x="1285"/>
        <item x="437"/>
        <item x="982"/>
        <item x="599"/>
        <item x="2488"/>
        <item x="2633"/>
        <item x="1092"/>
        <item x="1718"/>
        <item x="1867"/>
        <item x="3020"/>
        <item x="1669"/>
        <item x="2257"/>
        <item x="1499"/>
        <item x="1376"/>
        <item x="1892"/>
        <item x="1425"/>
        <item x="2808"/>
        <item x="2773"/>
        <item x="318"/>
        <item x="1484"/>
        <item x="439"/>
        <item x="1409"/>
        <item x="2885"/>
        <item x="768"/>
        <item x="456"/>
        <item x="2468"/>
        <item x="2983"/>
        <item x="2951"/>
        <item x="1504"/>
        <item x="874"/>
        <item x="2148"/>
        <item x="2855"/>
        <item x="204"/>
        <item x="2146"/>
        <item x="2836"/>
        <item x="2099"/>
        <item x="97"/>
        <item x="172"/>
        <item x="2210"/>
        <item x="1882"/>
        <item x="1661"/>
        <item x="2386"/>
        <item x="450"/>
        <item x="1327"/>
        <item x="193"/>
        <item x="2284"/>
        <item x="2850"/>
        <item x="1482"/>
        <item x="2968"/>
        <item x="1838"/>
        <item x="963"/>
        <item x="703"/>
        <item x="2520"/>
        <item x="1780"/>
        <item x="864"/>
        <item x="1748"/>
        <item x="3048"/>
        <item x="467"/>
        <item x="712"/>
        <item x="1108"/>
        <item x="1337"/>
        <item x="1797"/>
        <item x="225"/>
        <item x="2824"/>
        <item x="2471"/>
        <item x="1321"/>
        <item x="518"/>
        <item x="2809"/>
        <item x="950"/>
        <item x="2299"/>
        <item x="185"/>
        <item x="546"/>
        <item x="1334"/>
        <item x="1154"/>
        <item x="2417"/>
        <item x="944"/>
        <item x="649"/>
        <item x="1164"/>
        <item x="2421"/>
        <item x="813"/>
        <item x="1722"/>
        <item x="2018"/>
        <item x="883"/>
        <item x="1356"/>
        <item x="1813"/>
        <item x="1324"/>
        <item x="521"/>
        <item x="1996"/>
        <item x="1121"/>
        <item x="468"/>
        <item x="512"/>
        <item x="2763"/>
        <item x="971"/>
        <item x="2598"/>
        <item x="595"/>
        <item x="892"/>
        <item x="945"/>
        <item x="1125"/>
        <item x="2718"/>
        <item x="654"/>
        <item x="1687"/>
        <item x="908"/>
        <item x="882"/>
        <item x="110"/>
        <item x="957"/>
        <item x="983"/>
        <item x="841"/>
        <item x="1247"/>
        <item x="980"/>
        <item x="737"/>
        <item x="1729"/>
        <item x="1260"/>
        <item x="1336"/>
        <item x="1037"/>
        <item x="3033"/>
        <item x="700"/>
        <item x="1912"/>
        <item x="668"/>
        <item x="2429"/>
        <item x="2154"/>
        <item x="880"/>
        <item x="1473"/>
        <item x="561"/>
        <item x="268"/>
        <item x="2063"/>
        <item x="930"/>
        <item x="684"/>
        <item x="2317"/>
        <item x="236"/>
        <item x="228"/>
        <item x="1878"/>
        <item x="2549"/>
        <item x="1762"/>
        <item x="2574"/>
        <item x="2311"/>
        <item x="798"/>
        <item x="1961"/>
        <item x="2133"/>
        <item x="1012"/>
        <item x="1711"/>
        <item x="878"/>
        <item x="2500"/>
        <item x="103"/>
        <item x="2867"/>
        <item x="1098"/>
        <item x="2608"/>
        <item x="1907"/>
        <item x="1468"/>
        <item x="2790"/>
        <item x="910"/>
        <item x="2229"/>
        <item x="2209"/>
        <item x="877"/>
        <item x="2498"/>
        <item x="443"/>
        <item x="2314"/>
        <item x="30"/>
        <item x="2191"/>
        <item x="1343"/>
        <item x="2605"/>
        <item x="628"/>
        <item x="853"/>
        <item x="2306"/>
        <item x="591"/>
        <item x="953"/>
        <item x="592"/>
        <item x="1088"/>
        <item x="1200"/>
        <item x="1594"/>
        <item x="3010"/>
        <item x="342"/>
        <item x="2490"/>
        <item x="1676"/>
        <item x="896"/>
        <item x="1630"/>
        <item x="2954"/>
        <item x="1934"/>
        <item x="719"/>
        <item x="2025"/>
        <item x="1359"/>
        <item x="86"/>
        <item x="3055"/>
        <item x="1110"/>
        <item x="925"/>
        <item x="773"/>
        <item x="1029"/>
        <item x="2577"/>
        <item x="1619"/>
        <item x="114"/>
        <item x="3039"/>
        <item x="789"/>
        <item x="1534"/>
        <item x="344"/>
        <item x="69"/>
        <item x="1946"/>
        <item x="2477"/>
        <item x="516"/>
        <item x="346"/>
        <item x="280"/>
        <item x="2491"/>
        <item x="1959"/>
        <item x="1434"/>
        <item x="1239"/>
        <item x="2663"/>
        <item x="893"/>
        <item x="2716"/>
        <item x="98"/>
        <item x="1330"/>
        <item x="2248"/>
        <item x="1981"/>
        <item x="2364"/>
        <item x="1802"/>
        <item x="669"/>
        <item x="2829"/>
        <item x="500"/>
        <item x="2786"/>
        <item x="131"/>
        <item x="1082"/>
        <item x="672"/>
        <item x="1739"/>
        <item x="229"/>
        <item x="2619"/>
        <item x="1309"/>
        <item x="101"/>
        <item x="779"/>
        <item x="748"/>
        <item x="1106"/>
        <item x="777"/>
        <item x="2256"/>
        <item x="871"/>
        <item x="1416"/>
        <item x="14"/>
        <item x="2046"/>
        <item x="2966"/>
        <item x="1183"/>
        <item x="767"/>
        <item x="2203"/>
        <item x="1643"/>
        <item x="1557"/>
        <item x="176"/>
        <item x="1139"/>
        <item x="1529"/>
        <item x="2882"/>
        <item x="2908"/>
        <item x="2385"/>
        <item x="2759"/>
        <item x="335"/>
        <item x="1666"/>
        <item x="2614"/>
        <item x="2269"/>
        <item x="1830"/>
        <item x="723"/>
        <item x="503"/>
        <item x="454"/>
        <item x="2166"/>
        <item x="2319"/>
        <item x="2119"/>
        <item x="733"/>
        <item x="1512"/>
        <item x="2348"/>
        <item x="1987"/>
        <item x="740"/>
        <item x="852"/>
        <item x="850"/>
        <item x="692"/>
        <item x="1544"/>
        <item x="2823"/>
        <item x="794"/>
        <item x="279"/>
        <item x="1825"/>
        <item x="2088"/>
        <item x="3037"/>
        <item x="1107"/>
        <item x="100"/>
        <item x="1115"/>
        <item x="2558"/>
        <item x="661"/>
        <item x="2699"/>
        <item x="2665"/>
        <item x="2693"/>
        <item x="911"/>
        <item x="2167"/>
        <item x="2365"/>
        <item x="570"/>
        <item x="2578"/>
        <item x="2978"/>
        <item x="319"/>
        <item x="1414"/>
        <item x="2204"/>
        <item x="493"/>
        <item x="90"/>
        <item x="2213"/>
        <item x="2785"/>
        <item x="1097"/>
        <item x="281"/>
        <item x="749"/>
        <item x="230"/>
        <item x="1849"/>
        <item x="1145"/>
        <item x="2426"/>
        <item x="1116"/>
        <item x="2108"/>
        <item x="2116"/>
        <item x="1614"/>
        <item x="2995"/>
        <item x="2594"/>
        <item x="2832"/>
        <item x="972"/>
        <item x="2454"/>
        <item x="2117"/>
        <item x="1122"/>
        <item x="2724"/>
        <item x="276"/>
        <item x="947"/>
        <item x="26"/>
        <item x="2929"/>
        <item x="1026"/>
        <item x="2201"/>
        <item x="2999"/>
        <item x="1017"/>
        <item x="2631"/>
        <item x="1635"/>
        <item x="1719"/>
        <item x="1306"/>
        <item x="3006"/>
        <item x="884"/>
        <item x="1768"/>
        <item x="1186"/>
        <item x="445"/>
        <item x="2432"/>
        <item x="551"/>
        <item x="1647"/>
        <item x="2176"/>
        <item x="2566"/>
        <item x="506"/>
        <item x="987"/>
        <item x="1671"/>
        <item x="54"/>
        <item x="951"/>
        <item x="1976"/>
        <item x="1047"/>
        <item x="601"/>
        <item x="1631"/>
        <item x="1923"/>
        <item x="1678"/>
        <item x="2938"/>
        <item x="867"/>
        <item x="1488"/>
        <item x="1074"/>
        <item x="3046"/>
        <item x="866"/>
        <item x="1053"/>
        <item x="459"/>
        <item x="1697"/>
        <item x="2889"/>
        <item x="1198"/>
        <item x="2825"/>
        <item x="1020"/>
        <item x="2155"/>
        <item x="1498"/>
        <item x="2138"/>
        <item x="186"/>
        <item x="2170"/>
        <item x="184"/>
        <item x="1318"/>
        <item x="2270"/>
        <item x="2445"/>
        <item x="2660"/>
        <item x="580"/>
        <item x="1054"/>
        <item x="1806"/>
        <item x="222"/>
        <item x="1325"/>
        <item x="2195"/>
        <item x="1372"/>
        <item x="1509"/>
        <item x="1142"/>
        <item x="1706"/>
        <item x="638"/>
        <item x="999"/>
        <item x="1698"/>
        <item x="149"/>
        <item x="890"/>
        <item x="584"/>
        <item x="2628"/>
        <item x="155"/>
        <item x="770"/>
        <item x="1435"/>
        <item x="1308"/>
        <item x="1302"/>
        <item x="210"/>
        <item x="2403"/>
        <item x="2924"/>
        <item x="2798"/>
        <item x="1070"/>
        <item x="2901"/>
        <item x="2849"/>
        <item x="2625"/>
        <item x="1900"/>
        <item x="849"/>
        <item x="922"/>
        <item x="522"/>
        <item x="2794"/>
        <item x="177"/>
        <item x="2039"/>
        <item x="2092"/>
        <item x="2871"/>
        <item x="218"/>
        <item x="127"/>
        <item x="2556"/>
        <item x="2972"/>
        <item x="821"/>
        <item x="1586"/>
        <item x="2587"/>
        <item x="1588"/>
        <item x="2410"/>
        <item x="1135"/>
        <item x="1136"/>
        <item x="2324"/>
        <item x="1442"/>
        <item x="707"/>
        <item x="51"/>
        <item x="1188"/>
        <item x="2368"/>
        <item x="3032"/>
        <item x="2023"/>
        <item x="2262"/>
        <item x="1864"/>
        <item x="771"/>
        <item x="652"/>
        <item x="1595"/>
        <item x="277"/>
        <item x="713"/>
        <item x="455"/>
        <item x="2535"/>
        <item x="2286"/>
        <item x="837"/>
        <item x="1891"/>
        <item x="941"/>
        <item x="1589"/>
        <item x="2300"/>
        <item x="3034"/>
        <item x="1702"/>
        <item x="28"/>
        <item x="2174"/>
        <item x="613"/>
        <item x="2943"/>
        <item x="1129"/>
        <item x="1652"/>
        <item x="444"/>
        <item x="1846"/>
        <item x="2865"/>
        <item x="1778"/>
        <item x="374"/>
        <item x="333"/>
        <item x="1570"/>
        <item x="786"/>
        <item x="2531"/>
        <item x="2149"/>
        <item x="2350"/>
        <item x="1653"/>
        <item x="2682"/>
        <item x="1365"/>
        <item x="2413"/>
        <item x="1625"/>
        <item x="1240"/>
        <item x="2008"/>
        <item x="1126"/>
        <item x="247"/>
        <item x="42"/>
        <item x="188"/>
        <item x="143"/>
        <item x="293"/>
        <item x="1591"/>
        <item x="327"/>
        <item x="812"/>
        <item x="1809"/>
        <item x="888"/>
        <item x="1777"/>
        <item x="2060"/>
        <item x="1410"/>
        <item x="2202"/>
        <item x="2238"/>
        <item x="2678"/>
        <item x="157"/>
        <item x="421"/>
        <item x="753"/>
        <item x="2684"/>
        <item x="408"/>
        <item x="1011"/>
        <item x="299"/>
        <item x="1170"/>
        <item x="2768"/>
        <item x="1731"/>
        <item x="1423"/>
        <item x="3029"/>
        <item x="19"/>
        <item x="967"/>
        <item x="630"/>
        <item x="237"/>
        <item x="721"/>
        <item x="2656"/>
        <item x="590"/>
        <item x="1502"/>
        <item x="1214"/>
        <item x="1642"/>
        <item x="671"/>
        <item x="1950"/>
        <item x="2761"/>
        <item x="1696"/>
        <item x="2443"/>
        <item x="1184"/>
        <item x="1241"/>
        <item x="2933"/>
        <item x="1250"/>
        <item x="2729"/>
        <item x="1904"/>
        <item x="62"/>
        <item x="393"/>
        <item x="2436"/>
        <item x="1692"/>
        <item x="1906"/>
        <item x="2196"/>
        <item x="1331"/>
        <item x="2970"/>
        <item x="1944"/>
        <item x="2134"/>
        <item x="974"/>
        <item x="857"/>
        <item x="846"/>
        <item x="2258"/>
        <item x="1407"/>
        <item x="2109"/>
        <item x="1335"/>
        <item x="742"/>
        <item x="1474"/>
        <item x="1600"/>
        <item x="553"/>
        <item x="2935"/>
        <item x="1280"/>
        <item x="122"/>
        <item x="339"/>
        <item x="2955"/>
        <item x="645"/>
        <item x="1272"/>
        <item x="1149"/>
        <item x="1475"/>
        <item x="2263"/>
        <item x="2863"/>
        <item x="436"/>
        <item x="164"/>
        <item x="847"/>
        <item x="709"/>
        <item x="739"/>
        <item x="1058"/>
        <item x="1580"/>
        <item x="2650"/>
        <item x="3009"/>
        <item x="2079"/>
        <item x="1603"/>
        <item x="567"/>
        <item x="2197"/>
        <item x="1519"/>
        <item x="1385"/>
        <item x="1242"/>
        <item x="2123"/>
        <item x="1684"/>
        <item x="1584"/>
        <item x="2562"/>
        <item x="898"/>
        <item x="1396"/>
        <item x="1929"/>
        <item x="2186"/>
        <item x="156"/>
        <item x="2349"/>
        <item x="915"/>
        <item x="2624"/>
        <item x="1290"/>
        <item x="1185"/>
        <item x="691"/>
        <item x="2230"/>
        <item x="378"/>
        <item x="2428"/>
        <item x="2409"/>
        <item x="834"/>
        <item x="175"/>
        <item x="968"/>
        <item x="1137"/>
        <item x="2668"/>
        <item x="2912"/>
        <item x="2717"/>
        <item x="38"/>
        <item x="996"/>
        <item x="1746"/>
        <item x="2776"/>
        <item x="2483"/>
        <item x="563"/>
        <item x="133"/>
        <item x="2604"/>
        <item x="2576"/>
        <item x="2336"/>
        <item x="1842"/>
        <item x="3027"/>
        <item x="1679"/>
        <item x="428"/>
        <item x="1196"/>
        <item x="390"/>
        <item x="128"/>
        <item x="341"/>
        <item x="1526"/>
        <item x="2448"/>
        <item x="724"/>
        <item x="1963"/>
        <item x="1375"/>
        <item x="1261"/>
        <item x="2163"/>
        <item x="3018"/>
        <item x="2226"/>
        <item x="45"/>
        <item x="2181"/>
        <item x="2821"/>
        <item x="1244"/>
        <item x="347"/>
        <item x="2881"/>
        <item x="1103"/>
        <item x="168"/>
        <item x="89"/>
        <item x="117"/>
        <item x="256"/>
        <item x="1066"/>
        <item x="1220"/>
        <item x="2754"/>
        <item x="1278"/>
        <item x="2526"/>
        <item x="1134"/>
        <item x="585"/>
        <item x="384"/>
        <item x="3030"/>
        <item x="2217"/>
        <item x="371"/>
        <item x="790"/>
        <item x="829"/>
        <item x="1808"/>
        <item x="2547"/>
        <item x="1111"/>
        <item x="2942"/>
        <item x="472"/>
        <item x="2309"/>
        <item x="854"/>
        <item x="514"/>
        <item x="2433"/>
        <item x="5"/>
        <item x="152"/>
        <item x="1531"/>
        <item x="1615"/>
        <item x="1210"/>
        <item x="1040"/>
        <item x="2519"/>
        <item x="731"/>
        <item x="1765"/>
        <item x="2363"/>
        <item x="337"/>
        <item x="44"/>
        <item x="1517"/>
        <item x="900"/>
        <item x="2189"/>
        <item x="2601"/>
        <item x="2441"/>
        <item x="2416"/>
        <item x="1060"/>
        <item x="18"/>
        <item x="2815"/>
        <item x="2486"/>
        <item t="default"/>
      </items>
    </pivotField>
    <pivotField numFmtId="14" showAll="0"/>
    <pivotField numFmtId="14" showAll="0"/>
    <pivotField showAll="0"/>
    <pivotField showAll="0"/>
    <pivotField axis="axisRow" showAll="0" sortType="descending">
      <items count="2989">
        <item x="808"/>
        <item x="2496"/>
        <item x="2793"/>
        <item x="658"/>
        <item x="2700"/>
        <item x="2677"/>
        <item x="1654"/>
        <item x="908"/>
        <item x="2280"/>
        <item x="869"/>
        <item x="1582"/>
        <item x="1749"/>
        <item x="1103"/>
        <item x="1901"/>
        <item x="802"/>
        <item x="1475"/>
        <item x="731"/>
        <item x="2508"/>
        <item x="2578"/>
        <item x="2308"/>
        <item x="958"/>
        <item x="1539"/>
        <item x="149"/>
        <item x="1115"/>
        <item x="559"/>
        <item x="1488"/>
        <item x="1472"/>
        <item x="1216"/>
        <item x="800"/>
        <item x="2576"/>
        <item x="1879"/>
        <item x="1626"/>
        <item x="2586"/>
        <item x="807"/>
        <item x="1774"/>
        <item x="972"/>
        <item x="1461"/>
        <item x="1030"/>
        <item x="878"/>
        <item x="2268"/>
        <item x="1586"/>
        <item x="2769"/>
        <item x="237"/>
        <item x="190"/>
        <item x="1393"/>
        <item x="380"/>
        <item x="2850"/>
        <item x="2701"/>
        <item x="196"/>
        <item x="2129"/>
        <item x="2266"/>
        <item x="1746"/>
        <item x="1327"/>
        <item x="2320"/>
        <item x="2781"/>
        <item x="1203"/>
        <item x="201"/>
        <item x="852"/>
        <item x="93"/>
        <item x="2081"/>
        <item x="1321"/>
        <item x="1945"/>
        <item x="2978"/>
        <item x="187"/>
        <item x="2000"/>
        <item x="2384"/>
        <item x="1950"/>
        <item x="1002"/>
        <item x="2801"/>
        <item x="1191"/>
        <item x="1005"/>
        <item x="308"/>
        <item x="338"/>
        <item x="1098"/>
        <item x="129"/>
        <item x="833"/>
        <item x="1312"/>
        <item x="569"/>
        <item x="2267"/>
        <item x="1425"/>
        <item x="2345"/>
        <item x="2053"/>
        <item x="497"/>
        <item x="791"/>
        <item x="98"/>
        <item x="1268"/>
        <item x="303"/>
        <item x="2135"/>
        <item x="1538"/>
        <item x="2843"/>
        <item x="2715"/>
        <item x="2057"/>
        <item x="1834"/>
        <item x="2861"/>
        <item x="789"/>
        <item x="133"/>
        <item x="2604"/>
        <item x="1528"/>
        <item x="2619"/>
        <item x="1040"/>
        <item x="2800"/>
        <item x="1613"/>
        <item x="617"/>
        <item x="1498"/>
        <item x="2306"/>
        <item x="1954"/>
        <item x="449"/>
        <item x="2431"/>
        <item x="646"/>
        <item x="670"/>
        <item x="2374"/>
        <item x="2047"/>
        <item x="1616"/>
        <item x="2231"/>
        <item x="1971"/>
        <item x="2481"/>
        <item x="1435"/>
        <item x="2687"/>
        <item x="2662"/>
        <item x="857"/>
        <item x="1365"/>
        <item x="2203"/>
        <item x="2706"/>
        <item x="1471"/>
        <item x="2477"/>
        <item x="1264"/>
        <item x="253"/>
        <item x="2125"/>
        <item x="448"/>
        <item x="623"/>
        <item x="1035"/>
        <item x="387"/>
        <item x="1760"/>
        <item x="826"/>
        <item x="2772"/>
        <item x="1499"/>
        <item x="750"/>
        <item x="1813"/>
        <item x="1847"/>
        <item x="2862"/>
        <item x="992"/>
        <item x="567"/>
        <item x="1175"/>
        <item x="2095"/>
        <item x="2156"/>
        <item x="202"/>
        <item x="443"/>
        <item x="1909"/>
        <item x="2535"/>
        <item x="2674"/>
        <item x="1233"/>
        <item x="2366"/>
        <item x="2073"/>
        <item x="1959"/>
        <item x="2448"/>
        <item x="1910"/>
        <item x="1737"/>
        <item x="1301"/>
        <item x="2784"/>
        <item x="254"/>
        <item x="1969"/>
        <item x="1288"/>
        <item x="2735"/>
        <item x="2017"/>
        <item x="272"/>
        <item x="2350"/>
        <item x="2712"/>
        <item x="676"/>
        <item x="2329"/>
        <item x="1010"/>
        <item x="2100"/>
        <item x="1223"/>
        <item x="1918"/>
        <item x="862"/>
        <item x="2487"/>
        <item x="2485"/>
        <item x="1074"/>
        <item x="2733"/>
        <item x="486"/>
        <item x="2738"/>
        <item x="897"/>
        <item x="1733"/>
        <item x="132"/>
        <item x="782"/>
        <item x="1603"/>
        <item x="848"/>
        <item x="2957"/>
        <item x="1561"/>
        <item x="268"/>
        <item x="865"/>
        <item x="1220"/>
        <item x="530"/>
        <item x="436"/>
        <item x="1604"/>
        <item x="169"/>
        <item x="406"/>
        <item x="1543"/>
        <item x="1362"/>
        <item x="1795"/>
        <item x="950"/>
        <item x="2711"/>
        <item x="1152"/>
        <item x="1605"/>
        <item x="1837"/>
        <item x="827"/>
        <item x="562"/>
        <item x="2325"/>
        <item x="2414"/>
        <item x="2190"/>
        <item x="393"/>
        <item x="1808"/>
        <item x="565"/>
        <item x="2470"/>
        <item x="1645"/>
        <item x="2572"/>
        <item x="912"/>
        <item x="2900"/>
        <item x="2336"/>
        <item x="1199"/>
        <item x="1085"/>
        <item x="287"/>
        <item x="1090"/>
        <item x="1822"/>
        <item x="1748"/>
        <item x="1551"/>
        <item x="1202"/>
        <item x="2656"/>
        <item x="2444"/>
        <item x="1983"/>
        <item x="2537"/>
        <item x="659"/>
        <item x="2907"/>
        <item x="2639"/>
        <item x="864"/>
        <item x="27"/>
        <item x="1297"/>
        <item x="2896"/>
        <item x="1549"/>
        <item x="2938"/>
        <item x="2307"/>
        <item x="1874"/>
        <item x="1606"/>
        <item x="2891"/>
        <item x="2503"/>
        <item x="1788"/>
        <item x="410"/>
        <item x="1711"/>
        <item x="476"/>
        <item x="1165"/>
        <item x="1653"/>
        <item x="1476"/>
        <item x="2209"/>
        <item x="2914"/>
        <item x="2926"/>
        <item x="2980"/>
        <item x="1736"/>
        <item x="787"/>
        <item x="1287"/>
        <item x="2315"/>
        <item x="170"/>
        <item x="2559"/>
        <item x="2359"/>
        <item x="241"/>
        <item x="640"/>
        <item x="13"/>
        <item x="1610"/>
        <item x="22"/>
        <item x="1015"/>
        <item x="629"/>
        <item x="1344"/>
        <item x="2811"/>
        <item x="2615"/>
        <item x="2579"/>
        <item x="2392"/>
        <item x="24"/>
        <item x="2331"/>
        <item x="2614"/>
        <item x="357"/>
        <item x="795"/>
        <item x="2936"/>
        <item x="2714"/>
        <item x="1460"/>
        <item x="805"/>
        <item x="1323"/>
        <item x="2750"/>
        <item x="306"/>
        <item x="108"/>
        <item x="485"/>
        <item x="1558"/>
        <item x="737"/>
        <item x="2626"/>
        <item x="419"/>
        <item x="1266"/>
        <item x="2309"/>
        <item x="2198"/>
        <item x="1802"/>
        <item x="2906"/>
        <item x="1459"/>
        <item x="57"/>
        <item x="2552"/>
        <item x="2390"/>
        <item x="350"/>
        <item x="280"/>
        <item x="943"/>
        <item x="825"/>
        <item x="1631"/>
        <item x="2205"/>
        <item x="817"/>
        <item x="1779"/>
        <item x="1246"/>
        <item x="850"/>
        <item x="84"/>
        <item x="725"/>
        <item x="2634"/>
        <item x="1300"/>
        <item x="711"/>
        <item x="2067"/>
        <item x="1823"/>
        <item x="397"/>
        <item x="968"/>
        <item x="2860"/>
        <item x="1968"/>
        <item x="2167"/>
        <item x="1464"/>
        <item x="2208"/>
        <item x="1296"/>
        <item x="2798"/>
        <item x="747"/>
        <item x="2795"/>
        <item x="117"/>
        <item x="853"/>
        <item x="1047"/>
        <item x="1450"/>
        <item x="2697"/>
        <item x="1710"/>
        <item x="1063"/>
        <item x="2240"/>
        <item x="2696"/>
        <item x="376"/>
        <item x="2592"/>
        <item x="1993"/>
        <item x="2632"/>
        <item x="2149"/>
        <item x="1508"/>
        <item x="1871"/>
        <item x="434"/>
        <item x="831"/>
        <item x="473"/>
        <item x="2671"/>
        <item x="66"/>
        <item x="2802"/>
        <item x="110"/>
        <item x="1389"/>
        <item x="810"/>
        <item x="457"/>
        <item x="70"/>
        <item x="26"/>
        <item x="2098"/>
        <item x="1942"/>
        <item x="2103"/>
        <item x="846"/>
        <item x="2438"/>
        <item x="986"/>
        <item x="786"/>
        <item x="2434"/>
        <item x="302"/>
        <item x="1963"/>
        <item x="386"/>
        <item x="356"/>
        <item x="2297"/>
        <item x="914"/>
        <item x="700"/>
        <item x="1086"/>
        <item x="2495"/>
        <item x="325"/>
        <item x="2175"/>
        <item x="307"/>
        <item x="374"/>
        <item x="1148"/>
        <item x="990"/>
        <item x="143"/>
        <item x="1667"/>
        <item x="978"/>
        <item x="531"/>
        <item x="2277"/>
        <item x="1267"/>
        <item x="2023"/>
        <item x="2842"/>
        <item x="911"/>
        <item x="1886"/>
        <item x="74"/>
        <item x="2373"/>
        <item x="890"/>
        <item x="1940"/>
        <item x="106"/>
        <item x="2627"/>
        <item x="2468"/>
        <item x="1094"/>
        <item x="1382"/>
        <item x="2591"/>
        <item x="2548"/>
        <item x="2758"/>
        <item x="2001"/>
        <item x="2473"/>
        <item x="755"/>
        <item x="2241"/>
        <item x="474"/>
        <item x="634"/>
        <item x="2875"/>
        <item x="2510"/>
        <item x="1126"/>
        <item x="557"/>
        <item x="1505"/>
        <item x="718"/>
        <item x="2401"/>
        <item x="612"/>
        <item x="1781"/>
        <item x="332"/>
        <item x="2602"/>
        <item x="145"/>
        <item x="2794"/>
        <item x="439"/>
        <item x="1580"/>
        <item x="2675"/>
        <item x="2792"/>
        <item x="48"/>
        <item x="594"/>
        <item x="2404"/>
        <item x="1184"/>
        <item x="1448"/>
        <item x="1868"/>
        <item x="100"/>
        <item x="1501"/>
        <item x="717"/>
        <item x="1833"/>
        <item x="2191"/>
        <item x="936"/>
        <item x="2956"/>
        <item x="720"/>
        <item x="2528"/>
        <item x="2076"/>
        <item x="2139"/>
        <item x="904"/>
        <item x="1413"/>
        <item x="1418"/>
        <item x="122"/>
        <item x="1065"/>
        <item x="2665"/>
        <item x="1588"/>
        <item x="1373"/>
        <item x="2219"/>
        <item x="1482"/>
        <item x="630"/>
        <item x="1672"/>
        <item x="2188"/>
        <item x="1022"/>
        <item x="1190"/>
        <item x="1568"/>
        <item x="778"/>
        <item x="2561"/>
        <item x="243"/>
        <item x="2660"/>
        <item x="2388"/>
        <item x="469"/>
        <item x="1646"/>
        <item x="1452"/>
        <item x="1322"/>
        <item x="1167"/>
        <item x="458"/>
        <item x="487"/>
        <item x="1930"/>
        <item x="2150"/>
        <item x="279"/>
        <item x="2911"/>
        <item x="2774"/>
        <item x="798"/>
        <item x="838"/>
        <item x="2273"/>
        <item x="2755"/>
        <item x="1913"/>
        <item x="2673"/>
        <item x="104"/>
        <item x="2442"/>
        <item x="1845"/>
        <item x="2087"/>
        <item x="2746"/>
        <item x="210"/>
        <item x="1849"/>
        <item x="2826"/>
        <item x="1171"/>
        <item x="2211"/>
        <item x="1333"/>
        <item x="1497"/>
        <item x="1934"/>
        <item x="248"/>
        <item x="772"/>
        <item x="1079"/>
        <item x="2816"/>
        <item x="277"/>
        <item x="2965"/>
        <item x="114"/>
        <item x="1439"/>
        <item x="336"/>
        <item x="475"/>
        <item x="130"/>
        <item x="288"/>
        <item x="206"/>
        <item x="661"/>
        <item x="1217"/>
        <item x="732"/>
        <item x="760"/>
        <item x="2803"/>
        <item x="823"/>
        <item x="2228"/>
        <item x="2138"/>
        <item x="1627"/>
        <item x="2065"/>
        <item x="2061"/>
        <item x="1702"/>
        <item x="1534"/>
        <item x="1724"/>
        <item x="2771"/>
        <item x="1410"/>
        <item x="304"/>
        <item x="139"/>
        <item x="1540"/>
        <item x="2453"/>
        <item x="1110"/>
        <item x="2466"/>
        <item x="1556"/>
        <item x="993"/>
        <item x="1440"/>
        <item x="207"/>
        <item x="1980"/>
        <item x="1894"/>
        <item x="309"/>
        <item x="1712"/>
        <item x="1088"/>
        <item x="2655"/>
        <item x="1120"/>
        <item x="1783"/>
        <item x="2489"/>
        <item x="1100"/>
        <item x="347"/>
        <item x="289"/>
        <item x="420"/>
        <item x="1123"/>
        <item x="2707"/>
        <item x="651"/>
        <item x="966"/>
        <item x="124"/>
        <item x="1591"/>
        <item x="2299"/>
        <item x="502"/>
        <item x="2107"/>
        <item x="2416"/>
        <item x="1732"/>
        <item x="1643"/>
        <item x="2048"/>
        <item x="813"/>
        <item x="726"/>
        <item x="619"/>
        <item x="991"/>
        <item x="213"/>
        <item x="447"/>
        <item x="757"/>
        <item x="503"/>
        <item x="118"/>
        <item x="1421"/>
        <item x="1112"/>
        <item x="1883"/>
        <item x="2385"/>
        <item x="383"/>
        <item x="2090"/>
        <item x="1738"/>
        <item x="1169"/>
        <item x="322"/>
        <item x="1119"/>
        <item x="199"/>
        <item x="1224"/>
        <item x="735"/>
        <item x="547"/>
        <item x="2931"/>
        <item x="2295"/>
        <item x="785"/>
        <item x="184"/>
        <item x="636"/>
        <item x="1694"/>
        <item x="2554"/>
        <item x="262"/>
        <item x="1357"/>
        <item x="2347"/>
        <item x="702"/>
        <item x="1037"/>
        <item x="173"/>
        <item x="1101"/>
        <item x="509"/>
        <item x="2848"/>
        <item x="2038"/>
        <item x="454"/>
        <item x="2014"/>
        <item x="1798"/>
        <item x="470"/>
        <item x="351"/>
        <item x="858"/>
        <item x="2305"/>
        <item x="2056"/>
        <item x="297"/>
        <item x="2068"/>
        <item x="6"/>
        <item x="703"/>
        <item x="264"/>
        <item x="2856"/>
        <item x="1283"/>
        <item x="519"/>
        <item x="637"/>
        <item x="2322"/>
        <item x="2009"/>
        <item x="1680"/>
        <item x="905"/>
        <item x="1188"/>
        <item x="1104"/>
        <item x="265"/>
        <item x="1722"/>
        <item x="803"/>
        <item x="2504"/>
        <item x="2763"/>
        <item x="1237"/>
        <item x="2032"/>
        <item x="69"/>
        <item x="2269"/>
        <item x="1926"/>
        <item x="2819"/>
        <item x="123"/>
        <item x="988"/>
        <item x="584"/>
        <item x="2071"/>
        <item x="2734"/>
        <item x="545"/>
        <item x="162"/>
        <item x="2319"/>
        <item x="568"/>
        <item x="2844"/>
        <item x="95"/>
        <item x="1851"/>
        <item x="1988"/>
        <item x="1331"/>
        <item x="113"/>
        <item x="2585"/>
        <item x="644"/>
        <item x="1917"/>
        <item x="2369"/>
        <item x="1131"/>
        <item x="2255"/>
        <item x="2474"/>
        <item x="881"/>
        <item x="2499"/>
        <item x="269"/>
        <item x="2480"/>
        <item x="2753"/>
        <item x="2775"/>
        <item x="293"/>
        <item x="2490"/>
        <item x="461"/>
        <item x="441"/>
        <item x="2970"/>
        <item x="2476"/>
        <item x="2439"/>
        <item x="1922"/>
        <item x="442"/>
        <item x="2616"/>
        <item x="128"/>
        <item x="570"/>
        <item x="1810"/>
        <item x="525"/>
        <item x="566"/>
        <item x="1234"/>
        <item x="2494"/>
        <item x="2620"/>
        <item x="367"/>
        <item x="125"/>
        <item x="2371"/>
        <item x="2612"/>
        <item x="1084"/>
        <item x="1124"/>
        <item x="773"/>
        <item x="751"/>
        <item x="2693"/>
        <item x="1208"/>
        <item x="163"/>
        <item x="321"/>
        <item x="2235"/>
        <item x="2664"/>
        <item x="89"/>
        <item x="1055"/>
        <item x="2213"/>
        <item x="2120"/>
        <item x="1864"/>
        <item x="181"/>
        <item x="2731"/>
        <item x="1805"/>
        <item x="580"/>
        <item x="1745"/>
        <item x="140"/>
        <item x="2732"/>
        <item x="2111"/>
        <item x="1618"/>
        <item x="244"/>
        <item x="1888"/>
        <item x="2571"/>
        <item x="2283"/>
        <item x="1466"/>
        <item x="320"/>
        <item x="2272"/>
        <item x="2288"/>
        <item x="2718"/>
        <item x="1512"/>
        <item x="1334"/>
        <item x="863"/>
        <item x="1820"/>
        <item x="1544"/>
        <item x="945"/>
        <item x="2710"/>
        <item x="1139"/>
        <item x="1145"/>
        <item x="1915"/>
        <item x="4"/>
        <item x="99"/>
        <item x="1923"/>
        <item x="222"/>
        <item x="821"/>
        <item x="589"/>
        <item x="2216"/>
        <item x="78"/>
        <item x="1614"/>
        <item x="56"/>
        <item x="52"/>
        <item x="71"/>
        <item x="1861"/>
        <item x="179"/>
        <item x="1598"/>
        <item x="549"/>
        <item x="116"/>
        <item x="2933"/>
        <item x="1622"/>
        <item x="982"/>
        <item x="685"/>
        <item x="2324"/>
        <item x="1227"/>
        <item x="2935"/>
        <item x="107"/>
        <item x="1893"/>
        <item x="847"/>
        <item x="2529"/>
        <item x="2123"/>
        <item x="2882"/>
        <item x="2838"/>
        <item x="1907"/>
        <item x="2225"/>
        <item x="2224"/>
        <item x="590"/>
        <item x="2522"/>
        <item x="690"/>
        <item x="2037"/>
        <item x="1623"/>
        <item x="697"/>
        <item x="1607"/>
        <item x="2134"/>
        <item x="1155"/>
        <item x="2657"/>
        <item x="2865"/>
        <item x="1384"/>
        <item x="1815"/>
        <item x="535"/>
        <item x="1276"/>
        <item x="373"/>
        <item x="1142"/>
        <item x="1728"/>
        <item x="167"/>
        <item x="1044"/>
        <item x="1427"/>
        <item x="1311"/>
        <item x="2168"/>
        <item x="2364"/>
        <item x="1973"/>
        <item x="886"/>
        <item x="2005"/>
        <item x="1416"/>
        <item x="2945"/>
        <item x="1158"/>
        <item x="1789"/>
        <item x="632"/>
        <item x="2895"/>
        <item x="1669"/>
        <item x="401"/>
        <item x="1529"/>
        <item x="762"/>
        <item x="2136"/>
        <item x="1293"/>
        <item x="560"/>
        <item x="292"/>
        <item x="329"/>
        <item x="433"/>
        <item x="2717"/>
        <item x="1372"/>
        <item x="1576"/>
        <item x="1064"/>
        <item x="1069"/>
        <item x="1961"/>
        <item x="198"/>
        <item x="2702"/>
        <item x="2080"/>
        <item x="2436"/>
        <item x="607"/>
        <item x="1642"/>
        <item x="953"/>
        <item x="1484"/>
        <item x="2248"/>
        <item x="1361"/>
        <item x="1408"/>
        <item x="312"/>
        <item x="995"/>
        <item x="238"/>
        <item x="1633"/>
        <item x="1889"/>
        <item x="2963"/>
        <item x="2172"/>
        <item x="1089"/>
        <item x="2764"/>
        <item x="2387"/>
        <item x="2147"/>
        <item x="875"/>
        <item x="501"/>
        <item x="1289"/>
        <item x="981"/>
        <item x="1671"/>
        <item x="2932"/>
        <item x="2063"/>
        <item x="141"/>
        <item x="854"/>
        <item x="1785"/>
        <item x="1336"/>
        <item x="65"/>
        <item x="1299"/>
        <item x="602"/>
        <item x="1636"/>
        <item x="1506"/>
        <item x="2343"/>
        <item x="763"/>
        <item x="1379"/>
        <item x="2684"/>
        <item x="951"/>
        <item x="2332"/>
        <item x="1550"/>
        <item x="1524"/>
        <item x="834"/>
        <item x="111"/>
        <item x="917"/>
        <item x="1765"/>
        <item x="2270"/>
        <item x="688"/>
        <item x="1029"/>
        <item x="428"/>
        <item x="1994"/>
        <item x="2952"/>
        <item x="714"/>
        <item x="1908"/>
        <item x="211"/>
        <item x="2161"/>
        <item x="734"/>
        <item x="1812"/>
        <item x="2519"/>
        <item x="1718"/>
        <item x="2858"/>
        <item x="2217"/>
        <item x="2678"/>
        <item x="2223"/>
        <item x="2841"/>
        <item x="1931"/>
        <item x="1839"/>
        <item x="1076"/>
        <item x="1927"/>
        <item x="1546"/>
        <item x="1054"/>
        <item x="53"/>
        <item x="1244"/>
        <item x="2650"/>
        <item x="768"/>
        <item x="2112"/>
        <item x="794"/>
        <item x="1426"/>
        <item x="85"/>
        <item x="345"/>
        <item x="767"/>
        <item x="691"/>
        <item x="512"/>
        <item x="484"/>
        <item x="2878"/>
        <item x="2893"/>
        <item x="713"/>
        <item x="1553"/>
        <item x="880"/>
        <item x="1565"/>
        <item x="672"/>
        <item x="942"/>
        <item x="1681"/>
        <item x="2029"/>
        <item x="1062"/>
        <item x="532"/>
        <item x="45"/>
        <item x="2456"/>
        <item x="81"/>
        <item x="252"/>
        <item x="2051"/>
        <item x="2398"/>
        <item x="1559"/>
        <item x="2691"/>
        <item x="2265"/>
        <item x="1936"/>
        <item x="299"/>
        <item x="1315"/>
        <item x="370"/>
        <item x="409"/>
        <item x="282"/>
        <item x="1446"/>
        <item x="2918"/>
        <item x="1277"/>
        <item x="1767"/>
        <item x="799"/>
        <item x="1937"/>
        <item x="1304"/>
        <item x="2593"/>
        <item x="208"/>
        <item x="1356"/>
        <item x="407"/>
        <item x="2515"/>
        <item x="573"/>
        <item x="2669"/>
        <item x="2475"/>
        <item x="2523"/>
        <item x="1953"/>
        <item x="979"/>
        <item x="2916"/>
        <item x="2779"/>
        <item x="2944"/>
        <item x="1310"/>
        <item x="1856"/>
        <item x="1891"/>
        <item x="1921"/>
        <item x="1796"/>
        <item x="1369"/>
        <item x="430"/>
        <item x="2212"/>
        <item x="417"/>
        <item x="529"/>
        <item x="1634"/>
        <item x="2316"/>
        <item x="556"/>
        <item x="2822"/>
        <item x="1214"/>
        <item x="273"/>
        <item x="894"/>
        <item x="2137"/>
        <item x="2835"/>
        <item x="1099"/>
        <item x="1527"/>
        <item x="2253"/>
        <item x="581"/>
        <item x="2968"/>
        <item x="1183"/>
        <item x="2625"/>
        <item x="2797"/>
        <item x="2397"/>
        <item x="895"/>
        <item x="451"/>
        <item x="1248"/>
        <item x="54"/>
        <item x="90"/>
        <item x="18"/>
        <item x="2310"/>
        <item x="2249"/>
        <item x="2333"/>
        <item x="1747"/>
        <item x="1257"/>
        <item x="551"/>
        <item x="76"/>
        <item x="366"/>
        <item x="1068"/>
        <item x="5"/>
        <item x="1841"/>
        <item x="164"/>
        <item x="2178"/>
        <item x="2773"/>
        <item x="1826"/>
        <item x="2777"/>
        <item x="2291"/>
        <item x="318"/>
        <item x="43"/>
        <item x="520"/>
        <item x="230"/>
        <item x="2605"/>
        <item x="333"/>
        <item x="1127"/>
        <item x="175"/>
        <item x="822"/>
        <item x="1364"/>
        <item x="2157"/>
        <item x="1985"/>
        <item x="1924"/>
        <item x="330"/>
        <item x="2284"/>
        <item x="1275"/>
        <item x="2435"/>
        <item x="621"/>
        <item x="2132"/>
        <item x="611"/>
        <item x="1526"/>
        <item x="1989"/>
        <item x="1754"/>
        <item x="723"/>
        <item x="478"/>
        <item x="1542"/>
        <item x="327"/>
        <item x="975"/>
        <item x="523"/>
        <item x="197"/>
        <item x="2180"/>
        <item x="2908"/>
        <item x="7"/>
        <item x="959"/>
        <item x="2689"/>
        <item x="2760"/>
        <item x="2902"/>
        <item x="1097"/>
        <item x="2837"/>
        <item x="1751"/>
        <item x="2512"/>
        <item x="1298"/>
        <item x="1628"/>
        <item x="1118"/>
        <item x="1890"/>
        <item x="354"/>
        <item x="1378"/>
        <item x="2083"/>
        <item x="2668"/>
        <item x="777"/>
        <item x="741"/>
        <item x="1371"/>
        <item x="1519"/>
        <item x="2881"/>
        <item x="1756"/>
        <item x="2177"/>
        <item x="2892"/>
        <item x="2441"/>
        <item x="2741"/>
        <item x="996"/>
        <item x="1574"/>
        <item x="1500"/>
        <item x="1557"/>
        <item x="541"/>
        <item x="586"/>
        <item x="1469"/>
        <item x="223"/>
        <item x="2394"/>
        <item x="176"/>
        <item x="2500"/>
        <item x="677"/>
        <item x="259"/>
        <item x="2899"/>
        <item x="1698"/>
        <item x="2011"/>
        <item x="2146"/>
        <item x="2323"/>
        <item x="1261"/>
        <item x="2745"/>
        <item x="2227"/>
        <item x="1490"/>
        <item x="231"/>
        <item x="2901"/>
        <item x="533"/>
        <item x="1449"/>
        <item x="1020"/>
        <item x="1157"/>
        <item x="2122"/>
        <item x="888"/>
        <item x="1516"/>
        <item x="2428"/>
        <item x="331"/>
        <item x="1164"/>
        <item x="952"/>
        <item x="1976"/>
        <item x="2610"/>
        <item x="2941"/>
        <item x="146"/>
        <item x="112"/>
        <item x="2820"/>
        <item x="1317"/>
        <item x="319"/>
        <item x="983"/>
        <item x="2127"/>
        <item x="1221"/>
        <item x="2242"/>
        <item x="1703"/>
        <item x="2950"/>
        <item x="2402"/>
        <item x="642"/>
        <item x="884"/>
        <item x="2021"/>
        <item x="1564"/>
        <item x="1709"/>
        <item x="2246"/>
        <item x="1046"/>
        <item x="1620"/>
        <item x="1615"/>
        <item x="538"/>
        <item x="75"/>
        <item x="2408"/>
        <item x="2694"/>
        <item x="2096"/>
        <item x="1013"/>
        <item x="1981"/>
        <item x="2488"/>
        <item x="119"/>
        <item x="2109"/>
        <item x="2220"/>
        <item x="2229"/>
        <item x="1370"/>
        <item x="2433"/>
        <item x="1271"/>
        <item x="2335"/>
        <item x="1309"/>
        <item x="1569"/>
        <item x="396"/>
        <item x="776"/>
        <item x="152"/>
        <item x="1366"/>
        <item x="1325"/>
        <item x="2326"/>
        <item x="1053"/>
        <item x="1262"/>
        <item x="61"/>
        <item x="1230"/>
        <item x="2140"/>
        <item x="1790"/>
        <item x="518"/>
        <item x="2588"/>
        <item x="1594"/>
        <item x="2210"/>
        <item x="1320"/>
        <item x="935"/>
        <item x="1290"/>
        <item x="158"/>
        <item x="550"/>
        <item x="2958"/>
        <item x="444"/>
        <item x="2682"/>
        <item x="335"/>
        <item x="215"/>
        <item x="926"/>
        <item x="10"/>
        <item x="2557"/>
        <item x="2574"/>
        <item x="1793"/>
        <item x="1632"/>
        <item x="534"/>
        <item x="521"/>
        <item x="2055"/>
        <item x="115"/>
        <item x="1784"/>
        <item x="1458"/>
        <item x="2303"/>
        <item x="2929"/>
        <item x="2233"/>
        <item x="2461"/>
        <item x="2189"/>
        <item x="2943"/>
        <item x="1704"/>
        <item x="1842"/>
        <item x="2724"/>
        <item x="2547"/>
        <item x="2527"/>
        <item x="2641"/>
        <item x="1593"/>
        <item x="1273"/>
        <item x="1154"/>
        <item x="743"/>
        <item x="2298"/>
        <item x="1939"/>
        <item x="704"/>
        <item x="403"/>
        <item x="2389"/>
        <item x="707"/>
        <item x="1984"/>
        <item x="1935"/>
        <item x="263"/>
        <item x="815"/>
        <item x="1951"/>
        <item x="1688"/>
        <item x="1804"/>
        <item x="2951"/>
        <item x="654"/>
        <item x="227"/>
        <item x="1640"/>
        <item x="1637"/>
        <item x="1778"/>
        <item x="2635"/>
        <item x="368"/>
        <item x="715"/>
        <item x="769"/>
        <item x="1925"/>
        <item x="1168"/>
        <item x="120"/>
        <item x="1012"/>
        <item x="2647"/>
        <item x="867"/>
        <item x="2628"/>
        <item x="2015"/>
        <item x="212"/>
        <item x="701"/>
        <item x="1286"/>
        <item x="2863"/>
        <item x="1571"/>
        <item x="1023"/>
        <item x="1947"/>
        <item x="1082"/>
        <item x="2462"/>
        <item x="2961"/>
        <item x="1387"/>
        <item x="1828"/>
        <item x="1083"/>
        <item x="2726"/>
        <item x="2429"/>
        <item x="2560"/>
        <item x="2867"/>
        <item x="1962"/>
        <item x="2271"/>
        <item x="416"/>
        <item x="1811"/>
        <item x="2847"/>
        <item x="31"/>
        <item x="1787"/>
        <item x="1070"/>
        <item x="2467"/>
        <item x="513"/>
        <item x="2973"/>
        <item x="1468"/>
        <item x="2762"/>
        <item x="1502"/>
        <item x="1441"/>
        <item x="1092"/>
        <item x="1825"/>
        <item x="1330"/>
        <item x="159"/>
        <item x="2930"/>
        <item x="492"/>
        <item x="698"/>
        <item x="313"/>
        <item x="377"/>
        <item x="571"/>
        <item x="1504"/>
        <item x="285"/>
        <item x="1537"/>
        <item x="1218"/>
        <item x="575"/>
        <item x="2184"/>
        <item x="1108"/>
        <item x="2501"/>
        <item x="2099"/>
        <item x="390"/>
        <item x="2341"/>
        <item x="2148"/>
        <item x="1263"/>
        <item x="2007"/>
        <item x="2422"/>
        <item x="774"/>
        <item x="1977"/>
        <item x="2567"/>
        <item x="1678"/>
        <item x="2026"/>
        <item x="2703"/>
        <item x="1253"/>
        <item x="2766"/>
        <item x="384"/>
        <item x="1245"/>
        <item x="1179"/>
        <item x="837"/>
        <item x="1587"/>
        <item x="2810"/>
        <item x="1243"/>
        <item x="1"/>
        <item x="2596"/>
        <item x="605"/>
        <item x="2108"/>
        <item x="1727"/>
        <item x="595"/>
        <item x="2646"/>
        <item x="1857"/>
        <item x="2976"/>
        <item x="422"/>
        <item x="1201"/>
        <item x="2825"/>
        <item x="925"/>
        <item x="2597"/>
        <item x="1655"/>
        <item x="1792"/>
        <item x="2012"/>
        <item x="1932"/>
        <item x="987"/>
        <item x="1830"/>
        <item x="2379"/>
        <item x="2804"/>
        <item x="682"/>
        <item x="2105"/>
        <item x="44"/>
        <item x="1979"/>
        <item x="2740"/>
        <item x="2872"/>
        <item x="1294"/>
        <item x="2019"/>
        <item x="2275"/>
        <item x="32"/>
        <item x="1006"/>
        <item x="1725"/>
        <item x="323"/>
        <item x="553"/>
        <item x="896"/>
        <item x="17"/>
        <item x="165"/>
        <item x="1853"/>
        <item x="1668"/>
        <item x="2833"/>
        <item x="2145"/>
        <item x="2812"/>
        <item x="1132"/>
        <item x="1024"/>
        <item x="514"/>
        <item x="446"/>
        <item x="1761"/>
        <item x="742"/>
        <item x="721"/>
        <item x="1195"/>
        <item x="1210"/>
        <item x="295"/>
        <item x="33"/>
        <item x="574"/>
        <item x="1114"/>
        <item x="1405"/>
        <item x="455"/>
        <item x="1572"/>
        <item x="2716"/>
        <item x="2876"/>
        <item x="1803"/>
        <item x="2790"/>
        <item x="508"/>
        <item x="1415"/>
        <item x="1436"/>
        <item x="1599"/>
        <item x="1629"/>
        <item x="678"/>
        <item x="2645"/>
        <item x="2064"/>
        <item x="874"/>
        <item x="1386"/>
        <item x="2829"/>
        <item x="2981"/>
        <item x="465"/>
        <item x="1349"/>
        <item x="1260"/>
        <item x="664"/>
        <item x="1406"/>
        <item x="2751"/>
        <item x="1946"/>
        <item x="1515"/>
        <item x="2142"/>
        <item x="2871"/>
        <item x="2340"/>
        <item x="1219"/>
        <item x="1707"/>
        <item x="1388"/>
        <item x="889"/>
        <item x="2165"/>
        <item x="2799"/>
        <item x="1130"/>
        <item x="1056"/>
        <item x="1507"/>
        <item x="1493"/>
        <item x="1691"/>
        <item x="809"/>
        <item x="618"/>
        <item x="1903"/>
        <item x="1777"/>
        <item x="2540"/>
        <item x="2078"/>
        <item x="2407"/>
        <item x="783"/>
        <item x="1592"/>
        <item x="1952"/>
        <item x="1332"/>
        <item x="2259"/>
        <item x="1596"/>
        <item x="2683"/>
        <item x="1038"/>
        <item x="1485"/>
        <item x="1659"/>
        <item x="2575"/>
        <item x="2028"/>
        <item x="576"/>
        <item x="2864"/>
        <item x="1258"/>
        <item x="489"/>
        <item x="804"/>
        <item x="62"/>
        <item x="491"/>
        <item x="2506"/>
        <item x="1241"/>
        <item x="819"/>
        <item x="2346"/>
        <item x="740"/>
        <item x="2059"/>
        <item x="358"/>
        <item x="2685"/>
        <item x="1584"/>
        <item x="956"/>
        <item x="587"/>
        <item x="2594"/>
        <item x="1509"/>
        <item x="1978"/>
        <item x="1433"/>
        <item x="626"/>
        <item x="2460"/>
        <item x="2749"/>
        <item x="970"/>
        <item x="2739"/>
        <item x="239"/>
        <item x="2609"/>
        <item x="2425"/>
        <item x="1624"/>
        <item x="2729"/>
        <item x="2874"/>
        <item x="337"/>
        <item x="2296"/>
        <item x="1462"/>
        <item x="218"/>
        <item x="1602"/>
        <item x="2974"/>
        <item x="555"/>
        <item x="1071"/>
        <item x="1854"/>
        <item x="2940"/>
        <item x="1009"/>
        <item x="708"/>
        <item x="1407"/>
        <item x="2008"/>
        <item x="1016"/>
        <item x="1014"/>
        <item x="2653"/>
        <item x="2806"/>
        <item x="615"/>
        <item x="614"/>
        <item x="1367"/>
        <item x="2204"/>
        <item x="2556"/>
        <item x="2218"/>
        <item x="1213"/>
        <item x="1072"/>
        <item x="1916"/>
        <item x="2770"/>
        <item x="1684"/>
        <item x="2344"/>
        <item x="2709"/>
        <item x="1914"/>
        <item x="2185"/>
        <item x="1701"/>
        <item x="1133"/>
        <item x="1423"/>
        <item x="2502"/>
        <item x="1769"/>
        <item x="2727"/>
        <item x="1122"/>
        <item x="2016"/>
        <item x="1827"/>
        <item x="2538"/>
        <item x="58"/>
        <item x="2173"/>
        <item x="1303"/>
        <item x="382"/>
        <item x="828"/>
        <item x="1454"/>
        <item x="1402"/>
        <item x="274"/>
        <item x="797"/>
        <item x="157"/>
        <item x="931"/>
        <item x="2887"/>
        <item x="2033"/>
        <item x="2451"/>
        <item x="929"/>
        <item x="1900"/>
        <item x="1987"/>
        <item x="671"/>
        <item x="266"/>
        <item x="806"/>
        <item x="506"/>
        <item x="2728"/>
        <item x="2243"/>
        <item x="1442"/>
        <item x="2254"/>
        <item x="1479"/>
        <item x="1843"/>
        <item x="2910"/>
        <item x="2110"/>
        <item x="891"/>
        <item x="2815"/>
        <item x="2202"/>
        <item x="68"/>
        <item x="1775"/>
        <item x="1077"/>
        <item x="2197"/>
        <item x="2652"/>
        <item x="964"/>
        <item x="180"/>
        <item x="166"/>
        <item x="2713"/>
        <item x="171"/>
        <item x="2348"/>
        <item x="2365"/>
        <item x="91"/>
        <item x="1873"/>
        <item x="2959"/>
        <item x="2953"/>
        <item x="1401"/>
        <item x="477"/>
        <item x="2830"/>
        <item x="1562"/>
        <item x="1695"/>
        <item x="2121"/>
        <item x="736"/>
        <item x="2640"/>
        <item x="2339"/>
        <item x="2252"/>
        <item x="1867"/>
        <item x="2608"/>
        <item x="2141"/>
        <item x="1689"/>
        <item x="2885"/>
        <item x="1972"/>
        <item x="2564"/>
        <item x="1836"/>
        <item x="204"/>
        <item x="77"/>
        <item x="814"/>
        <item x="1970"/>
        <item x="2937"/>
        <item x="696"/>
        <item x="371"/>
        <item x="82"/>
        <item x="2903"/>
        <item x="2465"/>
        <item x="1279"/>
        <item x="2516"/>
        <item x="2927"/>
        <item x="20"/>
        <item x="144"/>
        <item x="633"/>
        <item x="23"/>
        <item x="2587"/>
        <item x="2126"/>
        <item x="2942"/>
        <item x="2455"/>
        <item x="217"/>
        <item x="298"/>
        <item x="1734"/>
        <item x="2949"/>
        <item x="885"/>
        <item x="2"/>
        <item x="1182"/>
        <item x="2984"/>
        <item x="1061"/>
        <item x="456"/>
        <item x="2817"/>
        <item x="719"/>
        <item x="1705"/>
        <item x="2171"/>
        <item x="1392"/>
        <item x="1768"/>
        <item x="585"/>
        <item x="665"/>
        <item x="2479"/>
        <item x="2328"/>
        <item x="83"/>
        <item x="495"/>
        <item x="1437"/>
        <item x="788"/>
        <item x="2518"/>
        <item x="2633"/>
        <item x="2421"/>
        <item x="2251"/>
        <item x="2754"/>
        <item x="1647"/>
        <item x="1755"/>
        <item x="2788"/>
        <item x="600"/>
        <item x="2787"/>
        <item x="2279"/>
        <item x="1274"/>
        <item x="969"/>
        <item x="1721"/>
        <item x="2342"/>
        <item x="1280"/>
        <item x="37"/>
        <item x="1445"/>
        <item x="954"/>
        <item x="431"/>
        <item x="1025"/>
        <item x="2437"/>
        <item x="652"/>
        <item x="2629"/>
        <item x="1679"/>
        <item x="1896"/>
        <item x="245"/>
        <item x="94"/>
        <item x="1338"/>
        <item x="2199"/>
        <item x="2725"/>
        <item x="775"/>
        <item x="1207"/>
        <item x="340"/>
        <item x="947"/>
        <item x="2244"/>
        <item x="1447"/>
        <item x="2783"/>
        <item x="540"/>
        <item x="2082"/>
        <item x="1780"/>
        <item x="729"/>
        <item x="2327"/>
        <item x="1473"/>
        <item x="1964"/>
        <item x="596"/>
        <item x="2828"/>
        <item x="1525"/>
        <item x="871"/>
        <item x="2353"/>
        <item x="1999"/>
        <item x="121"/>
        <item x="305"/>
        <item x="1341"/>
        <item x="2550"/>
        <item x="2454"/>
        <item x="1899"/>
        <item x="2566"/>
        <item x="2969"/>
        <item x="2104"/>
        <item x="2097"/>
        <item x="536"/>
        <item x="168"/>
        <item x="219"/>
        <item x="613"/>
        <item x="955"/>
        <item x="466"/>
        <item x="583"/>
        <item x="2018"/>
        <item x="1156"/>
        <item x="2796"/>
        <item x="1337"/>
        <item x="901"/>
        <item x="522"/>
        <item x="1865"/>
        <item x="2154"/>
        <item x="2106"/>
        <item x="1302"/>
        <item x="496"/>
        <item x="1807"/>
        <item x="1717"/>
        <item x="316"/>
        <item x="2808"/>
        <item x="625"/>
        <item x="126"/>
        <item x="1328"/>
        <item x="1817"/>
        <item x="2563"/>
        <item x="2318"/>
        <item x="1259"/>
        <item x="2964"/>
        <item x="2031"/>
        <item x="2884"/>
        <item x="2851"/>
        <item x="2294"/>
        <item x="1173"/>
        <item x="1141"/>
        <item x="353"/>
        <item x="599"/>
        <item x="2418"/>
        <item x="2260"/>
        <item x="836"/>
        <item x="2406"/>
        <item x="2663"/>
        <item x="2757"/>
        <item x="528"/>
        <item x="649"/>
        <item x="2913"/>
        <item x="1719"/>
        <item x="172"/>
        <item x="1443"/>
        <item x="2584"/>
        <item x="1692"/>
        <item x="1577"/>
        <item x="1965"/>
        <item x="2543"/>
        <item x="1753"/>
        <item x="745"/>
        <item x="493"/>
        <item x="963"/>
        <item x="1163"/>
        <item x="2539"/>
        <item x="870"/>
        <item x="2531"/>
        <item x="2922"/>
        <item x="2041"/>
        <item x="510"/>
        <item x="2423"/>
        <item x="915"/>
        <item x="352"/>
        <item x="1000"/>
        <item x="1438"/>
        <item x="507"/>
        <item x="1630"/>
        <item x="1938"/>
        <item x="764"/>
        <item x="1282"/>
        <item x="1791"/>
        <item x="1329"/>
        <item x="1162"/>
        <item x="2410"/>
        <item x="1911"/>
        <item x="511"/>
        <item x="861"/>
        <item x="961"/>
        <item x="234"/>
        <item x="291"/>
        <item x="490"/>
        <item x="1648"/>
        <item x="843"/>
        <item x="709"/>
        <item x="552"/>
        <item x="2183"/>
        <item x="2643"/>
        <item x="624"/>
        <item x="450"/>
        <item x="1377"/>
        <item x="479"/>
        <item x="900"/>
        <item x="2831"/>
        <item x="2440"/>
        <item x="1522"/>
        <item x="498"/>
        <item x="2541"/>
        <item x="2116"/>
        <item x="16"/>
        <item x="2886"/>
        <item x="593"/>
        <item x="1518"/>
        <item x="604"/>
        <item x="1032"/>
        <item x="1866"/>
        <item x="1075"/>
        <item x="2679"/>
        <item x="2546"/>
        <item x="1794"/>
        <item x="35"/>
        <item x="311"/>
        <item x="2513"/>
        <item x="1225"/>
        <item x="2846"/>
        <item x="2077"/>
        <item x="1160"/>
        <item x="1809"/>
        <item x="749"/>
        <item x="1034"/>
        <item x="2281"/>
        <item x="150"/>
        <item x="255"/>
        <item x="2526"/>
        <item x="1409"/>
        <item x="1352"/>
        <item x="1081"/>
        <item x="1319"/>
        <item x="820"/>
        <item x="1573"/>
        <item x="2304"/>
        <item x="1111"/>
        <item x="1078"/>
        <item x="1144"/>
        <item x="395"/>
        <item x="1800"/>
        <item x="1318"/>
        <item x="221"/>
        <item x="1345"/>
        <item x="1713"/>
        <item x="2182"/>
        <item x="1161"/>
        <item x="601"/>
        <item x="543"/>
        <item x="1690"/>
        <item x="452"/>
        <item x="930"/>
        <item x="1547"/>
        <item x="425"/>
        <item x="1685"/>
        <item x="1048"/>
        <item x="344"/>
        <item x="1151"/>
        <item x="2486"/>
        <item x="1117"/>
        <item x="2262"/>
        <item x="824"/>
        <item x="261"/>
        <item x="2589"/>
        <item x="2983"/>
        <item x="2206"/>
        <item x="1928"/>
        <item x="1706"/>
        <item x="1470"/>
        <item x="2618"/>
        <item x="1430"/>
        <item x="25"/>
        <item x="1657"/>
        <item x="564"/>
        <item x="1348"/>
        <item x="2722"/>
        <item x="892"/>
        <item x="524"/>
        <item x="2024"/>
        <item x="2258"/>
        <item x="738"/>
        <item x="494"/>
        <item x="2919"/>
        <item x="812"/>
        <item x="2562"/>
        <item x="200"/>
        <item x="2086"/>
        <item x="1877"/>
        <item x="2124"/>
        <item x="2006"/>
        <item x="2613"/>
        <item x="2314"/>
        <item x="1560"/>
        <item x="877"/>
        <item x="1116"/>
        <item x="2915"/>
        <item x="754"/>
        <item x="2075"/>
        <item x="2954"/>
        <item x="1609"/>
        <item x="2532"/>
        <item x="271"/>
        <item x="928"/>
        <item x="647"/>
        <item x="660"/>
        <item x="2247"/>
        <item x="2062"/>
        <item x="499"/>
        <item x="909"/>
        <item x="1876"/>
        <item x="415"/>
        <item x="1429"/>
        <item x="2445"/>
        <item x="679"/>
        <item x="1870"/>
        <item x="421"/>
        <item x="1716"/>
        <item x="1514"/>
        <item x="2044"/>
        <item x="468"/>
        <item x="1256"/>
        <item x="2358"/>
        <item x="1533"/>
        <item x="256"/>
        <item x="765"/>
        <item x="284"/>
        <item x="2169"/>
        <item x="1948"/>
        <item x="1363"/>
        <item x="281"/>
        <item x="394"/>
        <item x="2723"/>
        <item x="2250"/>
        <item x="2520"/>
        <item x="2742"/>
        <item x="916"/>
        <item x="1489"/>
        <item x="997"/>
        <item x="893"/>
        <item x="2215"/>
        <item x="2176"/>
        <item x="1240"/>
        <item x="2155"/>
        <item x="2681"/>
        <item x="1649"/>
        <item x="932"/>
        <item x="195"/>
        <item x="744"/>
        <item x="2975"/>
        <item x="1159"/>
        <item x="648"/>
        <item x="2805"/>
        <item x="835"/>
        <item x="11"/>
        <item x="2405"/>
        <item x="41"/>
        <item x="2782"/>
        <item x="2450"/>
        <item x="2237"/>
        <item x="1050"/>
        <item x="1066"/>
        <item x="1898"/>
        <item x="1166"/>
        <item x="2883"/>
        <item x="2214"/>
        <item x="2452"/>
        <item x="542"/>
        <item x="2840"/>
        <item x="2092"/>
        <item x="882"/>
        <item x="2530"/>
        <item x="1380"/>
        <item x="216"/>
        <item x="2355"/>
        <item x="1832"/>
        <item x="1960"/>
        <item x="1354"/>
        <item x="161"/>
        <item x="2568"/>
        <item x="1177"/>
        <item x="349"/>
        <item x="2982"/>
        <item x="2181"/>
        <item x="2904"/>
        <item x="2923"/>
        <item x="2030"/>
        <item x="1198"/>
        <item x="1818"/>
        <item x="2917"/>
        <item x="437"/>
        <item x="2166"/>
        <item x="2179"/>
        <item x="1532"/>
        <item x="2676"/>
        <item x="666"/>
        <item x="482"/>
        <item x="1398"/>
        <item x="1121"/>
        <item x="411"/>
        <item x="1840"/>
        <item x="2395"/>
        <item x="2447"/>
        <item x="2286"/>
        <item x="1474"/>
        <item x="759"/>
        <item x="2432"/>
        <item x="1278"/>
        <item x="784"/>
        <item x="2226"/>
        <item x="463"/>
        <item x="2117"/>
        <item x="1467"/>
        <item x="1187"/>
        <item x="2644"/>
        <item x="1752"/>
        <item x="1481"/>
        <item x="504"/>
        <item x="177"/>
        <item x="2484"/>
        <item x="346"/>
        <item x="620"/>
        <item x="2558"/>
        <item x="2545"/>
        <item x="389"/>
        <item x="860"/>
        <item x="683"/>
        <item x="712"/>
        <item x="86"/>
        <item x="1846"/>
        <item x="1739"/>
        <item x="1545"/>
        <item x="440"/>
        <item x="673"/>
        <item x="2317"/>
        <item x="414"/>
        <item x="2525"/>
        <item x="2292"/>
        <item x="1595"/>
        <item x="1018"/>
        <item x="1313"/>
        <item x="1773"/>
        <item x="770"/>
        <item x="2768"/>
        <item x="2153"/>
        <item x="400"/>
        <item x="2158"/>
        <item x="2427"/>
        <item x="1170"/>
        <item x="290"/>
        <item x="147"/>
        <item x="1339"/>
        <item x="1902"/>
        <item x="2721"/>
        <item x="1729"/>
        <item x="1872"/>
        <item x="2912"/>
        <item x="2195"/>
        <item x="1944"/>
        <item x="1353"/>
        <item x="315"/>
        <item x="727"/>
        <item x="1578"/>
        <item x="999"/>
        <item x="830"/>
        <item x="1060"/>
        <item x="1906"/>
        <item x="1617"/>
        <item x="1880"/>
        <item x="1143"/>
        <item x="1316"/>
        <item x="977"/>
        <item x="2278"/>
        <item x="2905"/>
        <item x="1956"/>
        <item x="1496"/>
        <item x="597"/>
        <item x="588"/>
        <item x="1451"/>
        <item x="2637"/>
        <item x="2469"/>
        <item x="1147"/>
        <item x="1265"/>
        <item x="2987"/>
        <item x="375"/>
        <item x="1093"/>
        <item x="2880"/>
        <item x="1236"/>
        <item x="2577"/>
        <item x="582"/>
        <item x="855"/>
        <item x="2426"/>
        <item x="761"/>
        <item x="577"/>
        <item x="1882"/>
        <item x="516"/>
        <item x="2446"/>
        <item x="1192"/>
        <item x="2337"/>
        <item x="1391"/>
        <item x="608"/>
        <item x="488"/>
        <item x="1991"/>
        <item x="399"/>
        <item x="2377"/>
        <item x="2948"/>
        <item x="948"/>
        <item x="1656"/>
        <item x="214"/>
        <item x="182"/>
        <item x="1381"/>
        <item x="88"/>
        <item x="96"/>
        <item x="1146"/>
        <item x="910"/>
        <item x="435"/>
        <item x="811"/>
        <item x="63"/>
        <item x="1824"/>
        <item x="1715"/>
        <item x="2042"/>
        <item x="2928"/>
        <item x="2658"/>
        <item x="429"/>
        <item x="2363"/>
        <item x="606"/>
        <item x="1661"/>
        <item x="2201"/>
        <item x="920"/>
        <item x="1535"/>
        <item x="2482"/>
        <item x="343"/>
        <item x="2667"/>
        <item x="2074"/>
        <item x="178"/>
        <item x="2924"/>
        <item x="2698"/>
        <item x="2130"/>
        <item x="1242"/>
        <item x="689"/>
        <item x="2070"/>
        <item x="2091"/>
        <item x="780"/>
        <item x="899"/>
        <item x="946"/>
        <item x="2857"/>
        <item x="1043"/>
        <item x="2025"/>
        <item x="2756"/>
        <item x="2287"/>
        <item x="2289"/>
        <item x="378"/>
        <item x="517"/>
        <item x="2054"/>
        <item x="1215"/>
        <item x="1860"/>
        <item x="1635"/>
        <item x="2534"/>
        <item x="2164"/>
        <item x="1641"/>
        <item x="1376"/>
        <item x="2115"/>
        <item x="2752"/>
        <item x="2230"/>
        <item x="1011"/>
        <item x="2022"/>
        <item x="2607"/>
        <item x="1995"/>
        <item x="1247"/>
        <item x="2238"/>
        <item x="67"/>
        <item x="242"/>
        <item x="21"/>
        <item x="2232"/>
        <item x="1186"/>
        <item x="913"/>
        <item x="1566"/>
        <item x="537"/>
        <item x="2261"/>
        <item x="924"/>
        <item x="1650"/>
        <item x="413"/>
        <item x="883"/>
        <item x="28"/>
        <item x="296"/>
        <item x="2045"/>
        <item x="2514"/>
        <item x="2046"/>
        <item x="1920"/>
        <item x="2877"/>
        <item x="1881"/>
        <item x="2960"/>
        <item x="730"/>
        <item x="92"/>
        <item x="2089"/>
        <item x="105"/>
        <item x="1041"/>
        <item x="60"/>
        <item x="907"/>
        <item x="8"/>
        <item x="2027"/>
        <item x="1228"/>
        <item x="692"/>
        <item x="539"/>
        <item x="1992"/>
        <item x="2313"/>
        <item x="427"/>
        <item x="1974"/>
        <item x="1491"/>
        <item x="1699"/>
        <item x="1933"/>
        <item x="404"/>
        <item x="1305"/>
        <item x="2079"/>
        <item x="2569"/>
        <item x="2582"/>
        <item x="2836"/>
        <item x="1731"/>
        <item x="2144"/>
        <item x="1209"/>
        <item x="2649"/>
        <item x="2263"/>
        <item x="2624"/>
        <item x="980"/>
        <item x="829"/>
        <item x="2351"/>
        <item x="188"/>
        <item x="2524"/>
        <item x="2492"/>
        <item x="251"/>
        <item x="1135"/>
        <item x="464"/>
        <item x="363"/>
        <item x="544"/>
        <item x="939"/>
        <item x="938"/>
        <item x="73"/>
        <item x="1252"/>
        <item x="362"/>
        <item x="515"/>
        <item x="2412"/>
        <item x="1589"/>
        <item x="2920"/>
        <item x="790"/>
        <item x="1651"/>
        <item x="2849"/>
        <item x="2004"/>
        <item x="1665"/>
        <item x="1239"/>
        <item x="989"/>
        <item x="2601"/>
        <item x="408"/>
        <item x="1036"/>
        <item x="2409"/>
        <item x="2399"/>
        <item x="2443"/>
        <item x="856"/>
        <item x="2160"/>
        <item x="631"/>
        <item x="294"/>
        <item x="2621"/>
        <item x="42"/>
        <item x="2695"/>
        <item x="2186"/>
        <item x="1782"/>
        <item x="229"/>
        <item x="1254"/>
        <item x="934"/>
        <item x="2152"/>
        <item x="2383"/>
        <item x="270"/>
        <item x="1875"/>
        <item x="840"/>
        <item x="2553"/>
        <item x="2947"/>
        <item x="2765"/>
        <item x="240"/>
        <item x="1801"/>
        <item x="1096"/>
        <item x="1477"/>
        <item x="49"/>
        <item x="1453"/>
        <item x="1395"/>
        <item x="1487"/>
        <item x="2866"/>
        <item x="832"/>
        <item x="591"/>
        <item x="79"/>
        <item x="650"/>
        <item x="2934"/>
        <item x="1383"/>
        <item x="1284"/>
        <item x="756"/>
        <item x="148"/>
        <item x="1178"/>
        <item x="1730"/>
        <item x="1033"/>
        <item x="2101"/>
        <item x="1660"/>
        <item x="412"/>
        <item x="716"/>
        <item x="372"/>
        <item x="2187"/>
        <item x="1858"/>
        <item x="1862"/>
        <item x="1129"/>
        <item x="1850"/>
        <item x="426"/>
        <item x="1414"/>
        <item x="432"/>
        <item x="1799"/>
        <item x="1563"/>
        <item x="1658"/>
        <item x="728"/>
        <item x="2013"/>
        <item x="267"/>
        <item x="1113"/>
        <item x="724"/>
        <item x="314"/>
        <item x="1966"/>
        <item x="628"/>
        <item x="1770"/>
        <item x="705"/>
        <item x="937"/>
        <item x="226"/>
        <item x="1457"/>
        <item x="739"/>
        <item x="1396"/>
        <item x="1929"/>
        <item x="1758"/>
        <item x="247"/>
        <item x="667"/>
        <item x="2058"/>
        <item x="1205"/>
        <item x="643"/>
        <item x="2159"/>
        <item x="1611"/>
        <item x="64"/>
        <item x="906"/>
        <item x="1027"/>
        <item x="2193"/>
        <item x="2491"/>
        <item x="2879"/>
        <item x="1346"/>
        <item x="526"/>
        <item x="849"/>
        <item x="1764"/>
        <item x="2555"/>
        <item x="1555"/>
        <item x="2376"/>
        <item x="2372"/>
        <item x="960"/>
        <item x="1399"/>
        <item x="2638"/>
        <item x="2809"/>
        <item x="1776"/>
        <item x="2704"/>
        <item x="998"/>
        <item x="1091"/>
        <item x="733"/>
        <item x="1324"/>
        <item x="2034"/>
        <item x="2870"/>
        <item x="2827"/>
        <item x="1042"/>
        <item x="2672"/>
        <item x="155"/>
        <item x="2699"/>
        <item x="2483"/>
        <item x="1517"/>
        <item x="250"/>
        <item x="459"/>
        <item x="1434"/>
        <item x="2814"/>
        <item x="1955"/>
        <item x="405"/>
        <item x="668"/>
        <item x="1281"/>
        <item x="2118"/>
        <item x="1958"/>
        <item x="2688"/>
        <item x="2832"/>
        <item x="1004"/>
        <item x="1869"/>
        <item x="1428"/>
        <item x="1480"/>
        <item x="2611"/>
        <item x="2411"/>
        <item x="898"/>
        <item x="1766"/>
        <item x="2424"/>
        <item x="1134"/>
        <item x="1347"/>
        <item x="2780"/>
        <item x="752"/>
        <item x="792"/>
        <item x="579"/>
        <item x="481"/>
        <item x="36"/>
        <item x="558"/>
        <item x="193"/>
        <item x="1355"/>
        <item x="844"/>
        <item x="1492"/>
        <item x="2786"/>
        <item x="2040"/>
        <item x="324"/>
        <item x="500"/>
        <item x="135"/>
        <item x="1483"/>
        <item x="438"/>
        <item x="2131"/>
        <item x="2457"/>
        <item x="2119"/>
        <item x="2813"/>
        <item x="2925"/>
        <item x="2420"/>
        <item x="2375"/>
        <item x="1360"/>
        <item x="1639"/>
        <item x="2818"/>
        <item x="1697"/>
        <item x="1095"/>
        <item x="1308"/>
        <item x="2955"/>
        <item x="2505"/>
        <item x="160"/>
        <item x="1424"/>
        <item x="194"/>
        <item x="209"/>
        <item x="2290"/>
        <item x="2413"/>
        <item x="2174"/>
        <item x="1581"/>
        <item x="2143"/>
        <item x="2939"/>
        <item x="1189"/>
        <item x="2821"/>
        <item x="2971"/>
        <item x="2565"/>
        <item x="192"/>
        <item x="388"/>
        <item x="563"/>
        <item x="2897"/>
        <item x="2497"/>
        <item x="818"/>
        <item x="1350"/>
        <item x="1638"/>
        <item x="1058"/>
        <item x="1017"/>
        <item x="1670"/>
        <item x="2719"/>
        <item x="578"/>
        <item x="1772"/>
        <item x="663"/>
        <item x="781"/>
        <item x="2789"/>
        <item x="1806"/>
        <item x="2962"/>
        <item x="379"/>
        <item x="548"/>
        <item x="1335"/>
        <item x="334"/>
        <item x="1975"/>
        <item x="1003"/>
        <item x="2583"/>
        <item x="2972"/>
        <item x="2580"/>
        <item x="2128"/>
        <item x="1855"/>
        <item x="2873"/>
        <item x="693"/>
        <item x="902"/>
        <item x="2049"/>
        <item x="1057"/>
        <item x="1008"/>
        <item x="1998"/>
        <item x="866"/>
        <item x="72"/>
        <item x="19"/>
        <item x="1385"/>
        <item x="185"/>
        <item x="191"/>
        <item x="2581"/>
        <item x="923"/>
        <item x="1073"/>
        <item x="1106"/>
        <item x="2748"/>
        <item x="1625"/>
        <item x="2370"/>
        <item x="2043"/>
        <item x="2400"/>
        <item x="1272"/>
        <item x="2778"/>
        <item x="80"/>
        <item x="1814"/>
        <item x="2035"/>
        <item x="109"/>
        <item x="2036"/>
        <item x="1520"/>
        <item x="645"/>
        <item x="622"/>
        <item x="0"/>
        <item x="2066"/>
        <item x="722"/>
        <item x="2648"/>
        <item x="1397"/>
        <item x="398"/>
        <item x="9"/>
        <item x="1597"/>
        <item x="59"/>
        <item x="2285"/>
        <item x="971"/>
        <item x="2301"/>
        <item x="1463"/>
        <item x="1663"/>
        <item x="339"/>
        <item x="2824"/>
        <item x="2690"/>
        <item x="186"/>
        <item x="919"/>
        <item x="467"/>
        <item x="2549"/>
        <item x="2403"/>
        <item x="1021"/>
        <item x="275"/>
        <item x="1176"/>
        <item x="2642"/>
        <item x="985"/>
        <item x="2509"/>
        <item x="1771"/>
        <item x="2686"/>
        <item x="1306"/>
        <item x="2720"/>
        <item x="1197"/>
        <item x="203"/>
        <item x="592"/>
        <item x="2747"/>
        <item x="2853"/>
        <item x="2551"/>
        <item x="1411"/>
        <item x="1612"/>
        <item x="1552"/>
        <item x="944"/>
        <item x="2334"/>
        <item x="2072"/>
        <item x="1028"/>
        <item x="1912"/>
        <item x="1412"/>
        <item x="965"/>
        <item x="1757"/>
        <item x="260"/>
        <item x="236"/>
        <item x="154"/>
        <item x="235"/>
        <item x="2517"/>
        <item x="2114"/>
        <item x="2357"/>
        <item x="940"/>
        <item x="1486"/>
        <item x="2785"/>
        <item x="2921"/>
        <item x="1511"/>
        <item x="957"/>
        <item x="1548"/>
        <item x="1495"/>
        <item x="2670"/>
        <item x="1494"/>
        <item x="189"/>
        <item x="1997"/>
        <item x="1675"/>
        <item x="674"/>
        <item x="2020"/>
        <item x="1797"/>
        <item x="2606"/>
        <item x="1859"/>
        <item x="2623"/>
        <item x="1743"/>
        <item x="1125"/>
        <item x="2705"/>
        <item x="859"/>
        <item x="2002"/>
        <item x="2472"/>
        <item x="2221"/>
        <item x="922"/>
        <item x="1052"/>
        <item x="771"/>
        <item x="1831"/>
        <item x="1982"/>
        <item x="151"/>
        <item x="2890"/>
        <item x="328"/>
        <item x="2888"/>
        <item x="2010"/>
        <item x="1269"/>
        <item x="310"/>
        <item x="1583"/>
        <item x="1067"/>
        <item x="381"/>
        <item x="131"/>
        <item x="1422"/>
        <item x="2257"/>
        <item x="1750"/>
        <item x="1343"/>
        <item x="2744"/>
        <item x="657"/>
        <item x="1554"/>
        <item x="1897"/>
        <item x="1714"/>
        <item x="1249"/>
        <item x="1941"/>
        <item x="2493"/>
        <item x="2868"/>
        <item x="1211"/>
        <item x="2196"/>
        <item x="2855"/>
        <item x="845"/>
        <item x="1232"/>
        <item x="156"/>
        <item x="1919"/>
        <item x="2631"/>
        <item x="2708"/>
        <item x="258"/>
        <item x="102"/>
        <item x="2730"/>
        <item x="1821"/>
        <item x="694"/>
        <item x="47"/>
        <item x="1420"/>
        <item x="627"/>
        <item x="2622"/>
        <item x="2085"/>
        <item x="2352"/>
        <item x="687"/>
        <item x="355"/>
        <item x="554"/>
        <item x="2239"/>
        <item x="546"/>
        <item x="472"/>
        <item x="2666"/>
        <item x="680"/>
        <item x="1664"/>
        <item x="879"/>
        <item x="1307"/>
        <item x="1904"/>
        <item x="876"/>
        <item x="1194"/>
        <item x="1523"/>
        <item x="639"/>
        <item x="1986"/>
        <item x="753"/>
        <item x="3"/>
        <item x="796"/>
        <item x="949"/>
        <item x="1652"/>
        <item x="1358"/>
        <item x="2256"/>
        <item x="2415"/>
        <item x="1102"/>
        <item x="2651"/>
        <item x="1138"/>
        <item x="695"/>
        <item x="2463"/>
        <item x="2194"/>
        <item x="2133"/>
        <item x="276"/>
        <item x="2321"/>
        <item x="1759"/>
        <item x="174"/>
        <item x="1852"/>
        <item x="2338"/>
        <item x="460"/>
        <item x="616"/>
        <item x="1394"/>
        <item x="2393"/>
        <item x="1001"/>
        <item x="1196"/>
        <item x="684"/>
        <item x="2060"/>
        <item x="1368"/>
        <item x="1235"/>
        <item x="286"/>
        <item x="1400"/>
        <item x="2478"/>
        <item x="1621"/>
        <item x="1200"/>
        <item x="1128"/>
        <item x="1255"/>
        <item x="2680"/>
        <item x="887"/>
        <item x="2507"/>
        <item x="50"/>
        <item x="249"/>
        <item x="1585"/>
        <item x="55"/>
        <item x="669"/>
        <item x="183"/>
        <item x="2300"/>
        <item x="2381"/>
        <item x="2839"/>
        <item x="278"/>
        <item x="2170"/>
        <item x="1575"/>
        <item x="973"/>
        <item x="364"/>
        <item x="2302"/>
        <item x="1735"/>
        <item x="1835"/>
        <item x="2659"/>
        <item x="2349"/>
        <item x="1419"/>
        <item x="1536"/>
        <item x="360"/>
        <item x="2823"/>
        <item x="1510"/>
        <item x="2282"/>
        <item x="153"/>
        <item x="1662"/>
        <item x="994"/>
        <item x="1887"/>
        <item x="572"/>
        <item x="1039"/>
        <item x="1326"/>
        <item x="1150"/>
        <item x="1693"/>
        <item x="2311"/>
        <item x="1844"/>
        <item x="1174"/>
        <item x="232"/>
        <item x="2533"/>
        <item x="300"/>
        <item x="1567"/>
        <item x="1226"/>
        <item x="1229"/>
        <item x="2498"/>
        <item x="15"/>
        <item x="2759"/>
        <item x="656"/>
        <item x="2570"/>
        <item x="842"/>
        <item x="2200"/>
        <item x="402"/>
        <item x="257"/>
        <item x="1351"/>
        <item x="225"/>
        <item x="2380"/>
        <item x="1666"/>
        <item x="2598"/>
        <item x="1478"/>
        <item x="918"/>
        <item x="1674"/>
        <item x="505"/>
        <item x="2039"/>
        <item x="962"/>
        <item x="1456"/>
        <item x="1172"/>
        <item x="1375"/>
        <item x="283"/>
        <item x="927"/>
        <item x="46"/>
        <item x="2362"/>
        <item x="2236"/>
        <item x="801"/>
        <item x="1444"/>
        <item x="2360"/>
        <item x="2382"/>
        <item x="610"/>
        <item x="1819"/>
        <item x="746"/>
        <item x="1673"/>
        <item x="1741"/>
        <item x="341"/>
        <item x="561"/>
        <item x="1530"/>
        <item x="1019"/>
        <item x="1676"/>
        <item x="1848"/>
        <item x="1342"/>
        <item x="2603"/>
        <item x="1404"/>
        <item x="638"/>
        <item x="1222"/>
        <item x="2459"/>
        <item x="1432"/>
        <item x="1181"/>
        <item x="1180"/>
        <item x="2590"/>
        <item x="453"/>
        <item x="2761"/>
        <item x="2767"/>
        <item x="2102"/>
        <item x="1884"/>
        <item x="933"/>
        <item x="2834"/>
        <item x="793"/>
        <item x="2894"/>
        <item x="40"/>
        <item x="1206"/>
        <item x="839"/>
        <item x="1863"/>
        <item x="2361"/>
        <item x="976"/>
        <item x="1045"/>
        <item x="14"/>
        <item x="361"/>
        <item x="2417"/>
        <item x="941"/>
        <item x="1600"/>
        <item x="30"/>
        <item x="974"/>
        <item x="1049"/>
        <item x="1051"/>
        <item x="348"/>
        <item x="967"/>
        <item x="635"/>
        <item x="1513"/>
        <item x="2391"/>
        <item x="1204"/>
        <item x="2458"/>
        <item x="1059"/>
        <item x="1531"/>
        <item x="51"/>
        <item x="816"/>
        <item x="1905"/>
        <item x="1455"/>
        <item x="38"/>
        <item x="359"/>
        <item x="391"/>
        <item x="1193"/>
        <item x="1270"/>
        <item x="851"/>
        <item x="2151"/>
        <item x="1686"/>
        <item x="1708"/>
        <item x="2654"/>
        <item x="1031"/>
        <item x="2692"/>
        <item x="2234"/>
        <item x="1238"/>
        <item x="97"/>
        <item x="127"/>
        <item x="527"/>
        <item x="2661"/>
        <item x="2088"/>
        <item x="224"/>
        <item x="2967"/>
        <item x="1895"/>
        <item x="2207"/>
        <item x="365"/>
        <item x="246"/>
        <item x="385"/>
        <item x="1687"/>
        <item x="1949"/>
        <item x="1137"/>
        <item x="686"/>
        <item x="1105"/>
        <item x="1250"/>
        <item x="1996"/>
        <item x="317"/>
        <item x="1885"/>
        <item x="1579"/>
        <item x="1007"/>
        <item x="1431"/>
        <item x="641"/>
        <item x="2419"/>
        <item x="1080"/>
        <item x="655"/>
        <item x="1601"/>
        <item x="2985"/>
        <item x="1786"/>
        <item x="1590"/>
        <item x="2776"/>
        <item x="1740"/>
        <item x="1521"/>
        <item x="34"/>
        <item x="392"/>
        <item x="233"/>
        <item x="2113"/>
        <item x="2274"/>
        <item x="2396"/>
        <item x="699"/>
        <item x="205"/>
        <item x="1026"/>
        <item x="1136"/>
        <item x="872"/>
        <item x="480"/>
        <item x="706"/>
        <item x="1231"/>
        <item x="1340"/>
        <item x="598"/>
        <item x="2595"/>
        <item x="424"/>
        <item x="1683"/>
        <item x="1829"/>
        <item x="2192"/>
        <item x="1677"/>
        <item x="841"/>
        <item x="2854"/>
        <item x="2449"/>
        <item x="2736"/>
        <item x="1892"/>
        <item x="1403"/>
        <item x="1251"/>
        <item x="1570"/>
        <item x="87"/>
        <item x="2636"/>
        <item x="369"/>
        <item x="1838"/>
        <item x="921"/>
        <item x="2003"/>
        <item x="1619"/>
        <item x="1185"/>
        <item x="2544"/>
        <item x="103"/>
        <item x="220"/>
        <item x="1742"/>
        <item x="2471"/>
        <item x="2368"/>
        <item x="609"/>
        <item x="2084"/>
        <item x="418"/>
        <item x="301"/>
        <item x="1503"/>
        <item x="2979"/>
        <item x="2909"/>
        <item x="2093"/>
        <item x="1140"/>
        <item x="653"/>
        <item x="483"/>
        <item x="2276"/>
        <item x="1295"/>
        <item x="2573"/>
        <item x="423"/>
        <item x="1878"/>
        <item x="1109"/>
        <item x="12"/>
        <item x="2617"/>
        <item x="342"/>
        <item x="2356"/>
        <item x="2845"/>
        <item x="2852"/>
        <item x="1314"/>
        <item x="758"/>
        <item x="2599"/>
        <item x="29"/>
        <item x="1359"/>
        <item x="681"/>
        <item x="2889"/>
        <item x="1967"/>
        <item x="2330"/>
        <item x="2869"/>
        <item x="1153"/>
        <item x="1107"/>
        <item x="2069"/>
        <item x="2094"/>
        <item x="1212"/>
        <item x="228"/>
        <item x="2977"/>
        <item x="2312"/>
        <item x="1285"/>
        <item x="1374"/>
        <item x="984"/>
        <item x="2511"/>
        <item x="326"/>
        <item x="1726"/>
        <item x="779"/>
        <item x="1417"/>
        <item x="2807"/>
        <item x="138"/>
        <item x="2264"/>
        <item x="2966"/>
        <item x="1291"/>
        <item x="1816"/>
        <item x="2946"/>
        <item x="2050"/>
        <item x="2859"/>
        <item x="2521"/>
        <item x="1990"/>
        <item x="2378"/>
        <item x="2293"/>
        <item x="2245"/>
        <item x="903"/>
        <item x="101"/>
        <item x="1465"/>
        <item x="603"/>
        <item x="1292"/>
        <item x="2791"/>
        <item x="2367"/>
        <item x="1700"/>
        <item x="1608"/>
        <item x="710"/>
        <item x="462"/>
        <item x="1744"/>
        <item x="136"/>
        <item x="748"/>
        <item x="142"/>
        <item x="2386"/>
        <item x="1943"/>
        <item x="134"/>
        <item x="2052"/>
        <item x="1541"/>
        <item x="2536"/>
        <item x="1720"/>
        <item x="868"/>
        <item x="2737"/>
        <item x="1149"/>
        <item x="445"/>
        <item x="675"/>
        <item x="1696"/>
        <item x="2430"/>
        <item x="2162"/>
        <item x="873"/>
        <item x="1763"/>
        <item x="2600"/>
        <item x="662"/>
        <item x="471"/>
        <item x="2222"/>
        <item x="2898"/>
        <item x="2743"/>
        <item x="2986"/>
        <item x="2542"/>
        <item x="766"/>
        <item x="2630"/>
        <item x="1682"/>
        <item x="1723"/>
        <item x="1087"/>
        <item x="1390"/>
        <item x="1957"/>
        <item x="2464"/>
        <item x="39"/>
        <item x="2354"/>
        <item x="2163"/>
        <item x="1762"/>
        <item x="1644"/>
        <item x="1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</pivotFields>
  <rowFields count="1">
    <field x="5"/>
  </rowFields>
  <rowItems count="2989">
    <i>
      <x v="2064"/>
    </i>
    <i>
      <x v="1062"/>
    </i>
    <i>
      <x v="2653"/>
    </i>
    <i>
      <x v="1698"/>
    </i>
    <i>
      <x v="2897"/>
    </i>
    <i>
      <x v="2888"/>
    </i>
    <i>
      <x v="2946"/>
    </i>
    <i>
      <x v="2885"/>
    </i>
    <i>
      <x v="2688"/>
    </i>
    <i>
      <x v="2756"/>
    </i>
    <i>
      <x v="2761"/>
    </i>
    <i>
      <x v="2461"/>
    </i>
    <i>
      <x v="2551"/>
    </i>
    <i>
      <x v="2469"/>
    </i>
    <i>
      <x v="2432"/>
    </i>
    <i>
      <x v="2455"/>
    </i>
    <i>
      <x v="2604"/>
    </i>
    <i>
      <x v="2233"/>
    </i>
    <i>
      <x v="2136"/>
    </i>
    <i>
      <x v="2125"/>
    </i>
    <i>
      <x v="1907"/>
    </i>
    <i>
      <x v="1963"/>
    </i>
    <i>
      <x v="2152"/>
    </i>
    <i>
      <x v="1825"/>
    </i>
    <i>
      <x v="1758"/>
    </i>
    <i>
      <x v="1520"/>
    </i>
    <i>
      <x v="1659"/>
    </i>
    <i>
      <x v="1561"/>
    </i>
    <i>
      <x v="1801"/>
    </i>
    <i>
      <x v="1564"/>
    </i>
    <i>
      <x v="1574"/>
    </i>
    <i>
      <x v="1660"/>
    </i>
    <i>
      <x v="1326"/>
    </i>
    <i>
      <x v="1294"/>
    </i>
    <i>
      <x v="1268"/>
    </i>
    <i>
      <x v="1140"/>
    </i>
    <i>
      <x v="1320"/>
    </i>
    <i>
      <x v="1159"/>
    </i>
    <i>
      <x v="1239"/>
    </i>
    <i>
      <x v="1289"/>
    </i>
    <i>
      <x v="978"/>
    </i>
    <i>
      <x v="1059"/>
    </i>
    <i>
      <x v="988"/>
    </i>
    <i>
      <x v="1028"/>
    </i>
    <i>
      <x v="1015"/>
    </i>
    <i>
      <x v="726"/>
    </i>
    <i>
      <x v="609"/>
    </i>
    <i>
      <x v="737"/>
    </i>
    <i>
      <x v="572"/>
    </i>
    <i>
      <x v="234"/>
    </i>
    <i>
      <x v="266"/>
    </i>
    <i>
      <x v="264"/>
    </i>
    <i>
      <x v="126"/>
    </i>
    <i>
      <x v="274"/>
    </i>
    <i>
      <x v="159"/>
    </i>
    <i>
      <x v="356"/>
    </i>
    <i>
      <x v="2797"/>
    </i>
    <i>
      <x v="2871"/>
    </i>
    <i>
      <x v="2834"/>
    </i>
    <i>
      <x v="2621"/>
    </i>
    <i>
      <x v="2951"/>
    </i>
    <i>
      <x v="2657"/>
    </i>
    <i>
      <x v="2811"/>
    </i>
    <i>
      <x v="2665"/>
    </i>
    <i>
      <x v="2857"/>
    </i>
    <i>
      <x v="2669"/>
    </i>
    <i>
      <x v="2645"/>
    </i>
    <i>
      <x v="2673"/>
    </i>
    <i>
      <x v="2987"/>
    </i>
    <i>
      <x v="2681"/>
    </i>
    <i>
      <x v="2618"/>
    </i>
    <i>
      <x v="2683"/>
    </i>
    <i>
      <x v="2828"/>
    </i>
    <i>
      <x v="2624"/>
    </i>
    <i>
      <x v="2842"/>
    </i>
    <i>
      <x v="2694"/>
    </i>
    <i>
      <x v="2866"/>
    </i>
    <i>
      <x v="2695"/>
    </i>
    <i>
      <x v="2874"/>
    </i>
    <i>
      <x v="2697"/>
    </i>
    <i>
      <x v="2890"/>
    </i>
    <i>
      <x v="2704"/>
    </i>
    <i>
      <x v="2968"/>
    </i>
    <i>
      <x v="2710"/>
    </i>
    <i>
      <x v="2794"/>
    </i>
    <i>
      <x v="2712"/>
    </i>
    <i>
      <x v="2801"/>
    </i>
    <i>
      <x v="2719"/>
    </i>
    <i>
      <x v="2803"/>
    </i>
    <i>
      <x v="2724"/>
    </i>
    <i>
      <x v="2827"/>
    </i>
    <i>
      <x v="2725"/>
    </i>
    <i>
      <x v="2829"/>
    </i>
    <i>
      <x v="2740"/>
    </i>
    <i>
      <x v="2838"/>
    </i>
    <i>
      <x v="2749"/>
    </i>
    <i>
      <x v="2844"/>
    </i>
    <i>
      <x v="2625"/>
    </i>
    <i>
      <x v="2859"/>
    </i>
    <i>
      <x v="2757"/>
    </i>
    <i>
      <x v="2867"/>
    </i>
    <i>
      <x v="2634"/>
    </i>
    <i>
      <x v="2873"/>
    </i>
    <i>
      <x v="2909"/>
    </i>
    <i>
      <x v="2881"/>
    </i>
    <i>
      <x v="2921"/>
    </i>
    <i>
      <x v="2647"/>
    </i>
    <i>
      <x v="2937"/>
    </i>
    <i>
      <x v="2649"/>
    </i>
    <i>
      <x v="2644"/>
    </i>
    <i>
      <x v="2916"/>
    </i>
    <i>
      <x v="2765"/>
    </i>
    <i>
      <x v="2935"/>
    </i>
    <i>
      <x v="2774"/>
    </i>
    <i>
      <x v="2944"/>
    </i>
    <i>
      <x v="2778"/>
    </i>
    <i>
      <x v="2948"/>
    </i>
    <i>
      <x v="2779"/>
    </i>
    <i>
      <x v="2959"/>
    </i>
    <i>
      <x v="2780"/>
    </i>
    <i>
      <x v="2982"/>
    </i>
    <i>
      <x v="2792"/>
    </i>
    <i>
      <x v="2793"/>
    </i>
    <i>
      <x v="2802"/>
    </i>
    <i>
      <x v="2587"/>
    </i>
    <i>
      <x v="2488"/>
    </i>
    <i>
      <x v="2450"/>
    </i>
    <i>
      <x v="2252"/>
    </i>
    <i>
      <x v="2544"/>
    </i>
    <i>
      <x v="2254"/>
    </i>
    <i>
      <x v="2431"/>
    </i>
    <i>
      <x v="2260"/>
    </i>
    <i>
      <x v="2463"/>
    </i>
    <i>
      <x v="2262"/>
    </i>
    <i>
      <x v="2506"/>
    </i>
    <i>
      <x v="2268"/>
    </i>
    <i>
      <x v="2575"/>
    </i>
    <i>
      <x v="2271"/>
    </i>
    <i>
      <x v="2413"/>
    </i>
    <i>
      <x v="2273"/>
    </i>
    <i>
      <x v="2435"/>
    </i>
    <i>
      <x v="2277"/>
    </i>
    <i>
      <x v="2246"/>
    </i>
    <i>
      <x v="2283"/>
    </i>
    <i>
      <x v="2474"/>
    </i>
    <i>
      <x v="2290"/>
    </i>
    <i>
      <x v="2504"/>
    </i>
    <i>
      <x v="2297"/>
    </i>
    <i>
      <x v="2521"/>
    </i>
    <i>
      <x v="2319"/>
    </i>
    <i>
      <x v="2552"/>
    </i>
    <i>
      <x v="2323"/>
    </i>
    <i>
      <x v="2580"/>
    </i>
    <i>
      <x v="2324"/>
    </i>
    <i>
      <x v="2590"/>
    </i>
    <i>
      <x v="2328"/>
    </i>
    <i>
      <x v="2415"/>
    </i>
    <i>
      <x v="2349"/>
    </i>
    <i>
      <x v="2434"/>
    </i>
    <i>
      <x v="2350"/>
    </i>
    <i>
      <x v="2447"/>
    </i>
    <i>
      <x v="2351"/>
    </i>
    <i>
      <x v="2454"/>
    </i>
    <i>
      <x v="2352"/>
    </i>
    <i>
      <x v="2460"/>
    </i>
    <i>
      <x v="2353"/>
    </i>
    <i>
      <x v="2472"/>
    </i>
    <i>
      <x v="2359"/>
    </i>
    <i>
      <x v="2478"/>
    </i>
    <i>
      <x v="2360"/>
    </i>
    <i>
      <x v="2489"/>
    </i>
    <i>
      <x v="2361"/>
    </i>
    <i>
      <x v="2505"/>
    </i>
    <i>
      <x v="2363"/>
    </i>
    <i>
      <x v="2507"/>
    </i>
    <i>
      <x v="2379"/>
    </i>
    <i>
      <x v="2542"/>
    </i>
    <i>
      <x v="2381"/>
    </i>
    <i>
      <x v="2548"/>
    </i>
    <i>
      <x v="2382"/>
    </i>
    <i>
      <x v="2571"/>
    </i>
    <i>
      <x v="2393"/>
    </i>
    <i>
      <x v="2576"/>
    </i>
    <i>
      <x v="2394"/>
    </i>
    <i>
      <x v="2582"/>
    </i>
    <i>
      <x v="2395"/>
    </i>
    <i>
      <x v="2588"/>
    </i>
    <i>
      <x v="2591"/>
    </i>
    <i>
      <x v="2412"/>
    </i>
    <i>
      <x v="2405"/>
    </i>
    <i>
      <x v="2223"/>
    </i>
    <i>
      <x v="1900"/>
    </i>
    <i>
      <x v="2087"/>
    </i>
    <i>
      <x v="1909"/>
    </i>
    <i>
      <x v="2189"/>
    </i>
    <i>
      <x v="1920"/>
    </i>
    <i>
      <x v="2070"/>
    </i>
    <i>
      <x v="1926"/>
    </i>
    <i>
      <x v="2124"/>
    </i>
    <i>
      <x v="1931"/>
    </i>
    <i>
      <x v="1877"/>
    </i>
    <i>
      <x v="1934"/>
    </i>
    <i>
      <x v="2211"/>
    </i>
    <i>
      <x v="1943"/>
    </i>
    <i>
      <x v="1873"/>
    </i>
    <i>
      <x v="1949"/>
    </i>
    <i>
      <x v="2078"/>
    </i>
    <i>
      <x v="1952"/>
    </i>
    <i>
      <x v="2105"/>
    </i>
    <i>
      <x v="1879"/>
    </i>
    <i>
      <x v="2130"/>
    </i>
    <i>
      <x v="1970"/>
    </i>
    <i>
      <x v="2146"/>
    </i>
    <i>
      <x v="1971"/>
    </i>
    <i>
      <x v="2185"/>
    </i>
    <i>
      <x v="1973"/>
    </i>
    <i>
      <x v="2192"/>
    </i>
    <i>
      <x v="1974"/>
    </i>
    <i>
      <x v="2214"/>
    </i>
    <i>
      <x v="1977"/>
    </i>
    <i>
      <x v="1883"/>
    </i>
    <i>
      <x v="1981"/>
    </i>
    <i>
      <x v="2068"/>
    </i>
    <i>
      <x v="1985"/>
    </i>
    <i>
      <x v="2076"/>
    </i>
    <i>
      <x v="1988"/>
    </i>
    <i>
      <x v="2084"/>
    </i>
    <i>
      <x v="1998"/>
    </i>
    <i>
      <x v="2104"/>
    </i>
    <i>
      <x v="2002"/>
    </i>
    <i>
      <x v="2123"/>
    </i>
    <i>
      <x v="2003"/>
    </i>
    <i>
      <x v="1884"/>
    </i>
    <i>
      <x v="2013"/>
    </i>
    <i>
      <x v="2134"/>
    </i>
    <i>
      <x v="2150"/>
    </i>
    <i>
      <x v="2137"/>
    </i>
    <i>
      <x v="2156"/>
    </i>
    <i>
      <x v="2148"/>
    </i>
    <i>
      <x v="2164"/>
    </i>
    <i>
      <x v="2182"/>
    </i>
    <i>
      <x v="2029"/>
    </i>
    <i>
      <x v="2159"/>
    </i>
    <i>
      <x v="2030"/>
    </i>
    <i>
      <x v="2179"/>
    </i>
    <i>
      <x v="2037"/>
    </i>
    <i>
      <x v="2184"/>
    </i>
    <i>
      <x v="2042"/>
    </i>
    <i>
      <x v="2186"/>
    </i>
    <i>
      <x v="2046"/>
    </i>
    <i>
      <x v="2191"/>
    </i>
    <i>
      <x v="2048"/>
    </i>
    <i>
      <x v="2204"/>
    </i>
    <i>
      <x v="2053"/>
    </i>
    <i>
      <x v="2212"/>
    </i>
    <i>
      <x v="2054"/>
    </i>
    <i>
      <x v="2218"/>
    </i>
    <i>
      <x v="2061"/>
    </i>
    <i>
      <x v="2229"/>
    </i>
    <i>
      <x v="2062"/>
    </i>
    <i>
      <x v="2239"/>
    </i>
    <i>
      <x v="2240"/>
    </i>
    <i>
      <x v="2065"/>
    </i>
    <i>
      <x v="2056"/>
    </i>
    <i>
      <x v="1802"/>
    </i>
    <i>
      <x v="1740"/>
    </i>
    <i>
      <x v="1702"/>
    </i>
    <i>
      <x v="1554"/>
    </i>
    <i>
      <x v="1762"/>
    </i>
    <i>
      <x v="1555"/>
    </i>
    <i>
      <x v="1869"/>
    </i>
    <i>
      <x v="1502"/>
    </i>
    <i>
      <x v="1725"/>
    </i>
    <i>
      <x v="1562"/>
    </i>
    <i>
      <x v="1750"/>
    </i>
    <i>
      <x v="1563"/>
    </i>
    <i>
      <x v="1781"/>
    </i>
    <i>
      <x v="1514"/>
    </i>
    <i>
      <x v="1816"/>
    </i>
    <i>
      <x v="1569"/>
    </i>
    <i>
      <x v="1691"/>
    </i>
    <i>
      <x v="1570"/>
    </i>
    <i>
      <x v="1719"/>
    </i>
    <i>
      <x v="1500"/>
    </i>
    <i>
      <x v="1738"/>
    </i>
    <i>
      <x v="1578"/>
    </i>
    <i>
      <x v="1747"/>
    </i>
    <i>
      <x v="1585"/>
    </i>
    <i>
      <x v="1526"/>
    </i>
    <i>
      <x v="1589"/>
    </i>
    <i>
      <x v="1770"/>
    </i>
    <i>
      <x v="1590"/>
    </i>
    <i>
      <x v="1796"/>
    </i>
    <i>
      <x v="1601"/>
    </i>
    <i>
      <x v="1807"/>
    </i>
    <i>
      <x v="1609"/>
    </i>
    <i>
      <x v="1827"/>
    </i>
    <i>
      <x v="1612"/>
    </i>
    <i>
      <x v="1690"/>
    </i>
    <i>
      <x v="1619"/>
    </i>
    <i>
      <x v="1523"/>
    </i>
    <i>
      <x v="1620"/>
    </i>
    <i>
      <x v="1711"/>
    </i>
    <i>
      <x v="1626"/>
    </i>
    <i>
      <x v="1722"/>
    </i>
    <i>
      <x v="1631"/>
    </i>
    <i>
      <x v="1735"/>
    </i>
    <i>
      <x v="1638"/>
    </i>
    <i>
      <x v="1739"/>
    </i>
    <i>
      <x v="1644"/>
    </i>
    <i>
      <x v="1744"/>
    </i>
    <i>
      <x v="1645"/>
    </i>
    <i>
      <x v="1748"/>
    </i>
    <i>
      <x v="1654"/>
    </i>
    <i>
      <x v="1755"/>
    </i>
    <i>
      <x v="1655"/>
    </i>
    <i>
      <x v="1760"/>
    </i>
    <i>
      <x v="1656"/>
    </i>
    <i>
      <x v="1769"/>
    </i>
    <i>
      <x v="1657"/>
    </i>
    <i>
      <x v="1780"/>
    </i>
    <i>
      <x v="1521"/>
    </i>
    <i>
      <x v="1793"/>
    </i>
    <i>
      <x v="1831"/>
    </i>
    <i>
      <x v="1531"/>
    </i>
    <i>
      <x v="1835"/>
    </i>
    <i>
      <x v="1804"/>
    </i>
    <i>
      <x v="1855"/>
    </i>
    <i>
      <x v="1810"/>
    </i>
    <i>
      <x v="1674"/>
    </i>
    <i>
      <x v="1548"/>
    </i>
    <i>
      <x v="1676"/>
    </i>
    <i>
      <x v="1549"/>
    </i>
    <i>
      <x v="1677"/>
    </i>
    <i>
      <x v="1839"/>
    </i>
    <i>
      <x v="1666"/>
    </i>
    <i>
      <x v="1861"/>
    </i>
    <i>
      <x v="1671"/>
    </i>
    <i>
      <x v="1864"/>
    </i>
    <i>
      <x v="1324"/>
    </i>
    <i>
      <x v="1419"/>
    </i>
    <i>
      <x v="1347"/>
    </i>
    <i>
      <x v="1157"/>
    </i>
    <i>
      <x v="1458"/>
    </i>
    <i>
      <x v="1134"/>
    </i>
    <i>
      <x v="1336"/>
    </i>
    <i>
      <x v="1164"/>
    </i>
    <i>
      <x v="1406"/>
    </i>
    <i>
      <x v="1165"/>
    </i>
    <i>
      <x v="1439"/>
    </i>
    <i>
      <x v="1167"/>
    </i>
    <i>
      <x v="1152"/>
    </i>
    <i>
      <x v="1189"/>
    </i>
    <i>
      <x v="1327"/>
    </i>
    <i>
      <x v="1194"/>
    </i>
    <i>
      <x v="1343"/>
    </i>
    <i>
      <x v="1201"/>
    </i>
    <i>
      <x v="1365"/>
    </i>
    <i>
      <x v="1206"/>
    </i>
    <i>
      <x v="1411"/>
    </i>
    <i>
      <x v="1211"/>
    </i>
    <i>
      <x v="1428"/>
    </i>
    <i>
      <x v="1217"/>
    </i>
    <i>
      <x v="1445"/>
    </i>
    <i>
      <x v="1236"/>
    </i>
    <i>
      <x v="1485"/>
    </i>
    <i>
      <x v="1132"/>
    </i>
    <i>
      <x v="1323"/>
    </i>
    <i>
      <x v="1243"/>
    </i>
    <i>
      <x v="1154"/>
    </i>
    <i>
      <x v="1252"/>
    </i>
    <i>
      <x v="1335"/>
    </i>
    <i>
      <x v="1254"/>
    </i>
    <i>
      <x v="1342"/>
    </i>
    <i>
      <x v="1256"/>
    </i>
    <i>
      <x v="1344"/>
    </i>
    <i>
      <x v="1257"/>
    </i>
    <i>
      <x v="1353"/>
    </i>
    <i>
      <x v="1258"/>
    </i>
    <i>
      <x v="1388"/>
    </i>
    <i>
      <x v="1260"/>
    </i>
    <i>
      <x v="1409"/>
    </i>
    <i>
      <x v="1263"/>
    </i>
    <i>
      <x v="1412"/>
    </i>
    <i>
      <x v="1144"/>
    </i>
    <i>
      <x v="1423"/>
    </i>
    <i>
      <x v="1282"/>
    </i>
    <i>
      <x v="1433"/>
    </i>
    <i>
      <x v="1489"/>
    </i>
    <i>
      <x v="1442"/>
    </i>
    <i>
      <x v="1491"/>
    </i>
    <i>
      <x v="1457"/>
    </i>
    <i>
      <x v="1151"/>
    </i>
    <i>
      <x v="1482"/>
    </i>
    <i>
      <x v="1298"/>
    </i>
    <i>
      <x v="1156"/>
    </i>
    <i>
      <x v="1313"/>
    </i>
    <i>
      <x v="1291"/>
    </i>
    <i>
      <x v="1122"/>
    </i>
    <i>
      <x v="1087"/>
    </i>
    <i>
      <x v="996"/>
    </i>
    <i>
      <x v="976"/>
    </i>
    <i>
      <x v="794"/>
    </i>
    <i>
      <x v="760"/>
    </i>
    <i>
      <x v="799"/>
    </i>
    <i>
      <x v="957"/>
    </i>
    <i>
      <x v="800"/>
    </i>
    <i>
      <x v="985"/>
    </i>
    <i>
      <x v="801"/>
    </i>
    <i>
      <x v="1001"/>
    </i>
    <i>
      <x v="802"/>
    </i>
    <i>
      <x v="1064"/>
    </i>
    <i>
      <x v="809"/>
    </i>
    <i>
      <x v="1114"/>
    </i>
    <i>
      <x v="813"/>
    </i>
    <i>
      <x v="967"/>
    </i>
    <i>
      <x v="820"/>
    </i>
    <i>
      <x v="775"/>
    </i>
    <i>
      <x v="822"/>
    </i>
    <i>
      <x v="778"/>
    </i>
    <i>
      <x v="832"/>
    </i>
    <i>
      <x v="998"/>
    </i>
    <i>
      <x v="838"/>
    </i>
    <i>
      <x v="1009"/>
    </i>
    <i>
      <x v="842"/>
    </i>
    <i>
      <x v="773"/>
    </i>
    <i>
      <x v="844"/>
    </i>
    <i>
      <x v="1077"/>
    </i>
    <i>
      <x v="856"/>
    </i>
    <i>
      <x v="1094"/>
    </i>
    <i>
      <x v="862"/>
    </i>
    <i>
      <x v="954"/>
    </i>
    <i>
      <x v="867"/>
    </i>
    <i>
      <x v="960"/>
    </i>
    <i>
      <x v="884"/>
    </i>
    <i>
      <x v="974"/>
    </i>
    <i>
      <x v="891"/>
    </i>
    <i>
      <x v="977"/>
    </i>
    <i>
      <x v="892"/>
    </i>
    <i>
      <x v="984"/>
    </i>
    <i>
      <x v="895"/>
    </i>
    <i>
      <x v="986"/>
    </i>
    <i>
      <x v="896"/>
    </i>
    <i>
      <x v="990"/>
    </i>
    <i>
      <x v="908"/>
    </i>
    <i>
      <x v="997"/>
    </i>
    <i>
      <x v="909"/>
    </i>
    <i>
      <x v="999"/>
    </i>
    <i>
      <x v="1013"/>
    </i>
    <i>
      <x v="1003"/>
    </i>
    <i>
      <x v="1020"/>
    </i>
    <i>
      <x v="791"/>
    </i>
    <i>
      <x v="1024"/>
    </i>
    <i>
      <x v="911"/>
    </i>
    <i>
      <x v="1022"/>
    </i>
    <i>
      <x v="912"/>
    </i>
    <i>
      <x v="1025"/>
    </i>
    <i>
      <x v="919"/>
    </i>
    <i>
      <x v="1041"/>
    </i>
    <i>
      <x v="921"/>
    </i>
    <i>
      <x v="750"/>
    </i>
    <i>
      <x v="1060"/>
    </i>
    <i>
      <x v="922"/>
    </i>
    <i>
      <x v="1067"/>
    </i>
    <i>
      <x v="923"/>
    </i>
    <i>
      <x v="1079"/>
    </i>
    <i>
      <x v="932"/>
    </i>
    <i>
      <x v="1093"/>
    </i>
    <i>
      <x v="936"/>
    </i>
    <i>
      <x v="1097"/>
    </i>
    <i>
      <x v="951"/>
    </i>
    <i>
      <x v="1115"/>
    </i>
    <i>
      <x v="953"/>
    </i>
    <i>
      <x v="934"/>
    </i>
    <i>
      <x v="639"/>
    </i>
    <i>
      <x v="585"/>
    </i>
    <i>
      <x v="690"/>
    </i>
    <i>
      <x v="390"/>
    </i>
    <i>
      <x v="377"/>
    </i>
    <i>
      <x v="394"/>
    </i>
    <i>
      <x v="669"/>
    </i>
    <i>
      <x v="406"/>
    </i>
    <i>
      <x v="727"/>
    </i>
    <i>
      <x v="411"/>
    </i>
    <i>
      <x v="599"/>
    </i>
    <i>
      <x v="415"/>
    </i>
    <i>
      <x v="629"/>
    </i>
    <i>
      <x v="417"/>
    </i>
    <i>
      <x v="657"/>
    </i>
    <i>
      <x v="419"/>
    </i>
    <i>
      <x v="675"/>
    </i>
    <i>
      <x v="421"/>
    </i>
    <i>
      <x v="703"/>
    </i>
    <i>
      <x v="425"/>
    </i>
    <i>
      <x v="735"/>
    </i>
    <i>
      <x v="426"/>
    </i>
    <i>
      <x v="594"/>
    </i>
    <i>
      <x v="431"/>
    </i>
    <i>
      <x v="603"/>
    </i>
    <i>
      <x v="445"/>
    </i>
    <i>
      <x v="614"/>
    </i>
    <i>
      <x v="452"/>
    </i>
    <i>
      <x v="635"/>
    </i>
    <i>
      <x v="460"/>
    </i>
    <i>
      <x v="643"/>
    </i>
    <i>
      <x v="463"/>
    </i>
    <i>
      <x v="663"/>
    </i>
    <i>
      <x v="468"/>
    </i>
    <i>
      <x v="672"/>
    </i>
    <i>
      <x v="469"/>
    </i>
    <i>
      <x v="680"/>
    </i>
    <i>
      <x v="472"/>
    </i>
    <i>
      <x v="698"/>
    </i>
    <i>
      <x v="481"/>
    </i>
    <i>
      <x v="712"/>
    </i>
    <i>
      <x v="486"/>
    </i>
    <i>
      <x v="731"/>
    </i>
    <i>
      <x v="494"/>
    </i>
    <i>
      <x v="581"/>
    </i>
    <i>
      <x v="498"/>
    </i>
    <i>
      <x v="589"/>
    </i>
    <i>
      <x v="500"/>
    </i>
    <i>
      <x v="596"/>
    </i>
    <i>
      <x v="502"/>
    </i>
    <i>
      <x v="602"/>
    </i>
    <i>
      <x v="503"/>
    </i>
    <i>
      <x v="607"/>
    </i>
    <i>
      <x v="504"/>
    </i>
    <i>
      <x v="611"/>
    </i>
    <i>
      <x v="505"/>
    </i>
    <i>
      <x v="622"/>
    </i>
    <i>
      <x v="506"/>
    </i>
    <i>
      <x v="633"/>
    </i>
    <i>
      <x v="523"/>
    </i>
    <i>
      <x v="638"/>
    </i>
    <i>
      <x v="524"/>
    </i>
    <i>
      <x v="641"/>
    </i>
    <i>
      <x v="532"/>
    </i>
    <i>
      <x v="647"/>
    </i>
    <i>
      <x v="535"/>
    </i>
    <i>
      <x v="661"/>
    </i>
    <i>
      <x v="543"/>
    </i>
    <i>
      <x v="664"/>
    </i>
    <i>
      <x v="544"/>
    </i>
    <i>
      <x v="671"/>
    </i>
    <i>
      <x v="545"/>
    </i>
    <i>
      <x v="674"/>
    </i>
    <i>
      <x v="550"/>
    </i>
    <i>
      <x v="679"/>
    </i>
    <i>
      <x v="553"/>
    </i>
    <i>
      <x v="689"/>
    </i>
    <i>
      <x v="561"/>
    </i>
    <i>
      <x v="693"/>
    </i>
    <i>
      <x v="563"/>
    </i>
    <i>
      <x v="701"/>
    </i>
    <i>
      <x v="564"/>
    </i>
    <i>
      <x v="707"/>
    </i>
    <i>
      <x v="566"/>
    </i>
    <i>
      <x v="380"/>
    </i>
    <i>
      <x v="567"/>
    </i>
    <i>
      <x v="729"/>
    </i>
    <i>
      <x v="736"/>
    </i>
    <i>
      <x v="733"/>
    </i>
    <i>
      <x v="376"/>
    </i>
    <i>
      <x v="383"/>
    </i>
    <i>
      <x v="741"/>
    </i>
    <i>
      <x v="739"/>
    </i>
    <i>
      <x v="576"/>
    </i>
    <i>
      <x v="742"/>
    </i>
    <i>
      <x v="578"/>
    </i>
    <i>
      <x v="374"/>
    </i>
    <i>
      <x v="209"/>
    </i>
    <i>
      <x v="291"/>
    </i>
    <i>
      <x v="43"/>
    </i>
    <i>
      <x v="58"/>
    </i>
    <i>
      <x v="345"/>
    </i>
    <i>
      <x v="63"/>
    </i>
    <i>
      <x v="245"/>
    </i>
    <i>
      <x v="71"/>
    </i>
    <i>
      <x v="277"/>
    </i>
    <i>
      <x v="72"/>
    </i>
    <i>
      <x v="311"/>
    </i>
    <i>
      <x v="74"/>
    </i>
    <i>
      <x v="354"/>
    </i>
    <i>
      <x v="77"/>
    </i>
    <i>
      <x v="220"/>
    </i>
    <i>
      <x v="82"/>
    </i>
    <i>
      <x v="259"/>
    </i>
    <i>
      <x v="84"/>
    </i>
    <i>
      <x v="268"/>
    </i>
    <i>
      <x v="86"/>
    </i>
    <i>
      <x v="286"/>
    </i>
    <i>
      <x v="95"/>
    </i>
    <i>
      <x v="301"/>
    </i>
    <i>
      <x v="102"/>
    </i>
    <i>
      <x v="329"/>
    </i>
    <i>
      <x v="106"/>
    </i>
    <i>
      <x v="349"/>
    </i>
    <i>
      <x v="22"/>
    </i>
    <i>
      <x v="205"/>
    </i>
    <i>
      <x v="128"/>
    </i>
    <i>
      <x v="211"/>
    </i>
    <i>
      <x v="129"/>
    </i>
    <i>
      <x v="42"/>
    </i>
    <i>
      <x v="131"/>
    </i>
    <i>
      <x v="247"/>
    </i>
    <i>
      <x v="141"/>
    </i>
    <i>
      <x v="262"/>
    </i>
    <i>
      <x v="145"/>
    </i>
    <i>
      <x v="45"/>
    </i>
    <i>
      <x v="146"/>
    </i>
    <i>
      <x v="48"/>
    </i>
    <i>
      <x v="24"/>
    </i>
    <i>
      <x v="285"/>
    </i>
    <i>
      <x v="164"/>
    </i>
    <i>
      <x v="287"/>
    </i>
    <i>
      <x v="178"/>
    </i>
    <i>
      <x v="298"/>
    </i>
    <i>
      <x v="182"/>
    </i>
    <i>
      <x v="302"/>
    </i>
    <i>
      <x v="367"/>
    </i>
    <i>
      <x v="318"/>
    </i>
    <i>
      <x v="188"/>
    </i>
    <i>
      <x v="338"/>
    </i>
    <i>
      <x v="355"/>
    </i>
    <i>
      <x v="347"/>
    </i>
    <i>
      <x v="365"/>
    </i>
    <i>
      <x v="351"/>
    </i>
    <i>
      <x v="194"/>
    </i>
    <i>
      <x v="56"/>
    </i>
    <i>
      <x v="195"/>
    </i>
    <i>
      <x v="191"/>
    </i>
    <i>
      <x v="192"/>
    </i>
    <i>
      <x v="368"/>
    </i>
    <i>
      <x v="1664"/>
    </i>
    <i>
      <x v="2734"/>
    </i>
    <i>
      <x v="2853"/>
    </i>
    <i>
      <x v="2745"/>
    </i>
    <i>
      <x v="2286"/>
    </i>
    <i>
      <x v="2465"/>
    </i>
    <i>
      <x v="2337"/>
    </i>
    <i>
      <x v="2280"/>
    </i>
    <i>
      <x v="2500"/>
    </i>
    <i>
      <x v="2258"/>
    </i>
    <i>
      <x v="2600"/>
    </i>
    <i>
      <x v="2069"/>
    </i>
    <i>
      <x v="2059"/>
    </i>
    <i>
      <x v="2052"/>
    </i>
    <i>
      <x v="2038"/>
    </i>
    <i>
      <x v="2066"/>
    </i>
    <i>
      <x v="2040"/>
    </i>
    <i>
      <x v="2100"/>
    </i>
    <i>
      <x v="2051"/>
    </i>
    <i>
      <x v="2071"/>
    </i>
    <i>
      <x v="1533"/>
    </i>
    <i>
      <x v="1507"/>
    </i>
    <i>
      <x v="1261"/>
    </i>
    <i>
      <x v="1422"/>
    </i>
    <i>
      <x v="1399"/>
    </i>
    <i>
      <x v="1125"/>
    </i>
    <i>
      <x v="1452"/>
    </i>
    <i>
      <x v="1145"/>
    </i>
    <i>
      <x v="1454"/>
    </i>
    <i>
      <x v="752"/>
    </i>
    <i>
      <x v="781"/>
    </i>
    <i>
      <x v="937"/>
    </i>
    <i>
      <x v="379"/>
    </i>
    <i>
      <x v="732"/>
    </i>
    <i>
      <x v="720"/>
    </i>
    <i>
      <x v="721"/>
    </i>
    <i>
      <x v="227"/>
    </i>
    <i>
      <x v="148"/>
    </i>
    <i>
      <x v="20"/>
    </i>
    <i>
      <x v="240"/>
    </i>
    <i>
      <x v="2961"/>
    </i>
    <i>
      <x v="2891"/>
    </i>
    <i>
      <x v="2670"/>
    </i>
    <i>
      <x v="2698"/>
    </i>
    <i>
      <x v="2929"/>
    </i>
    <i>
      <x v="2699"/>
    </i>
    <i>
      <x v="2843"/>
    </i>
    <i>
      <x v="2700"/>
    </i>
    <i>
      <x v="2875"/>
    </i>
    <i>
      <x v="2701"/>
    </i>
    <i>
      <x v="2913"/>
    </i>
    <i>
      <x v="2702"/>
    </i>
    <i>
      <x v="2945"/>
    </i>
    <i>
      <x v="2703"/>
    </i>
    <i>
      <x v="2977"/>
    </i>
    <i>
      <x v="2638"/>
    </i>
    <i>
      <x v="2851"/>
    </i>
    <i>
      <x v="2705"/>
    </i>
    <i>
      <x v="2672"/>
    </i>
    <i>
      <x v="2706"/>
    </i>
    <i>
      <x v="2883"/>
    </i>
    <i>
      <x v="2707"/>
    </i>
    <i>
      <x v="2899"/>
    </i>
    <i>
      <x v="2708"/>
    </i>
    <i>
      <x v="2633"/>
    </i>
    <i>
      <x v="2709"/>
    </i>
    <i>
      <x v="2685"/>
    </i>
    <i>
      <x v="2639"/>
    </i>
    <i>
      <x v="2953"/>
    </i>
    <i>
      <x v="2711"/>
    </i>
    <i>
      <x v="2969"/>
    </i>
    <i>
      <x v="2640"/>
    </i>
    <i>
      <x v="2985"/>
    </i>
    <i>
      <x v="2713"/>
    </i>
    <i>
      <x v="2847"/>
    </i>
    <i>
      <x v="2714"/>
    </i>
    <i>
      <x v="2855"/>
    </i>
    <i>
      <x v="2715"/>
    </i>
    <i>
      <x v="2863"/>
    </i>
    <i>
      <x v="2716"/>
    </i>
    <i>
      <x v="2631"/>
    </i>
    <i>
      <x v="2717"/>
    </i>
    <i>
      <x v="2879"/>
    </i>
    <i>
      <x v="2718"/>
    </i>
    <i>
      <x v="2887"/>
    </i>
    <i>
      <x v="2641"/>
    </i>
    <i>
      <x v="2895"/>
    </i>
    <i>
      <x v="2720"/>
    </i>
    <i>
      <x v="2637"/>
    </i>
    <i>
      <x v="2721"/>
    </i>
    <i>
      <x v="2917"/>
    </i>
    <i>
      <x v="2722"/>
    </i>
    <i>
      <x v="2925"/>
    </i>
    <i>
      <x v="2723"/>
    </i>
    <i>
      <x v="2933"/>
    </i>
    <i>
      <x v="2642"/>
    </i>
    <i>
      <x v="2941"/>
    </i>
    <i>
      <x v="2643"/>
    </i>
    <i>
      <x v="2949"/>
    </i>
    <i>
      <x v="2726"/>
    </i>
    <i>
      <x v="2957"/>
    </i>
    <i>
      <x v="2727"/>
    </i>
    <i>
      <x v="2965"/>
    </i>
    <i>
      <x v="2728"/>
    </i>
    <i>
      <x v="2973"/>
    </i>
    <i>
      <x v="2729"/>
    </i>
    <i>
      <x v="2981"/>
    </i>
    <i>
      <x v="2730"/>
    </i>
    <i>
      <x v="2841"/>
    </i>
    <i>
      <x v="2731"/>
    </i>
    <i>
      <x v="2845"/>
    </i>
    <i>
      <x v="2732"/>
    </i>
    <i>
      <x v="2849"/>
    </i>
    <i>
      <x v="2733"/>
    </i>
    <i>
      <x v="2696"/>
    </i>
    <i>
      <x v="2636"/>
    </i>
    <i>
      <x v="2630"/>
    </i>
    <i>
      <x v="2735"/>
    </i>
    <i>
      <x v="2861"/>
    </i>
    <i>
      <x v="2736"/>
    </i>
    <i>
      <x v="2865"/>
    </i>
    <i>
      <x v="2737"/>
    </i>
    <i>
      <x v="2869"/>
    </i>
    <i>
      <x v="2738"/>
    </i>
    <i>
      <x v="2674"/>
    </i>
    <i>
      <x v="2739"/>
    </i>
    <i>
      <x v="2877"/>
    </i>
    <i>
      <x v="2623"/>
    </i>
    <i>
      <x v="2676"/>
    </i>
    <i>
      <x v="2741"/>
    </i>
    <i>
      <x v="2677"/>
    </i>
    <i>
      <x v="2742"/>
    </i>
    <i>
      <x v="2889"/>
    </i>
    <i>
      <x v="2743"/>
    </i>
    <i>
      <x v="2893"/>
    </i>
    <i>
      <x v="2744"/>
    </i>
    <i>
      <x v="2680"/>
    </i>
    <i>
      <x v="2903"/>
    </i>
    <i>
      <x v="2901"/>
    </i>
    <i>
      <x v="2905"/>
    </i>
    <i>
      <x v="2632"/>
    </i>
    <i>
      <x v="2907"/>
    </i>
    <i>
      <x v="2746"/>
    </i>
    <i>
      <x v="2911"/>
    </i>
    <i>
      <x v="2747"/>
    </i>
    <i>
      <x v="2915"/>
    </i>
    <i>
      <x v="2748"/>
    </i>
    <i>
      <x v="2919"/>
    </i>
    <i>
      <x v="2620"/>
    </i>
    <i>
      <x v="2923"/>
    </i>
    <i>
      <x v="2750"/>
    </i>
    <i>
      <x v="2927"/>
    </i>
    <i>
      <x v="2751"/>
    </i>
    <i>
      <x v="2931"/>
    </i>
    <i>
      <x v="2752"/>
    </i>
    <i>
      <x v="2684"/>
    </i>
    <i>
      <x v="2753"/>
    </i>
    <i>
      <x v="2939"/>
    </i>
    <i>
      <x v="2754"/>
    </i>
    <i>
      <x v="2943"/>
    </i>
    <i>
      <x v="2755"/>
    </i>
    <i>
      <x v="2947"/>
    </i>
    <i>
      <x v="2646"/>
    </i>
    <i>
      <x v="2689"/>
    </i>
    <i>
      <x v="2619"/>
    </i>
    <i>
      <x v="2955"/>
    </i>
    <i>
      <x v="2758"/>
    </i>
    <i>
      <x v="2690"/>
    </i>
    <i>
      <x v="2759"/>
    </i>
    <i>
      <x v="2963"/>
    </i>
    <i>
      <x v="2760"/>
    </i>
    <i>
      <x v="2967"/>
    </i>
    <i>
      <x v="2648"/>
    </i>
    <i>
      <x v="2971"/>
    </i>
    <i>
      <x v="2762"/>
    </i>
    <i>
      <x v="2975"/>
    </i>
    <i>
      <x v="2763"/>
    </i>
    <i>
      <x v="2979"/>
    </i>
    <i>
      <x v="2764"/>
    </i>
    <i>
      <x v="2983"/>
    </i>
    <i>
      <x v="2626"/>
    </i>
    <i>
      <x v="2693"/>
    </i>
    <i>
      <x v="2766"/>
    </i>
    <i>
      <x v="2667"/>
    </i>
    <i>
      <x v="2767"/>
    </i>
    <i>
      <x v="2668"/>
    </i>
    <i>
      <x v="2768"/>
    </i>
    <i>
      <x v="2846"/>
    </i>
    <i>
      <x v="2769"/>
    </i>
    <i>
      <x v="2848"/>
    </i>
    <i>
      <x v="2770"/>
    </i>
    <i>
      <x v="2850"/>
    </i>
    <i>
      <x v="2771"/>
    </i>
    <i>
      <x v="2852"/>
    </i>
    <i>
      <x v="2772"/>
    </i>
    <i>
      <x v="2854"/>
    </i>
    <i>
      <x v="2773"/>
    </i>
    <i>
      <x v="2856"/>
    </i>
    <i>
      <x v="2650"/>
    </i>
    <i>
      <x v="2858"/>
    </i>
    <i>
      <x v="2775"/>
    </i>
    <i>
      <x v="2860"/>
    </i>
    <i>
      <x v="2776"/>
    </i>
    <i>
      <x v="2862"/>
    </i>
    <i>
      <x v="2777"/>
    </i>
    <i>
      <x v="2864"/>
    </i>
    <i>
      <x v="2651"/>
    </i>
    <i>
      <x v="2671"/>
    </i>
    <i>
      <x v="2652"/>
    </i>
    <i>
      <x v="2868"/>
    </i>
    <i>
      <x v="2627"/>
    </i>
    <i>
      <x v="2870"/>
    </i>
    <i>
      <x v="2781"/>
    </i>
    <i>
      <x v="2872"/>
    </i>
    <i>
      <x v="2782"/>
    </i>
    <i>
      <x v="2675"/>
    </i>
    <i>
      <x v="2783"/>
    </i>
    <i>
      <x v="2876"/>
    </i>
    <i>
      <x v="2784"/>
    </i>
    <i>
      <x v="2878"/>
    </i>
    <i>
      <x v="2785"/>
    </i>
    <i>
      <x v="2880"/>
    </i>
    <i>
      <x v="2786"/>
    </i>
    <i>
      <x v="2882"/>
    </i>
    <i>
      <x v="2787"/>
    </i>
    <i>
      <x v="2884"/>
    </i>
    <i>
      <x v="2788"/>
    </i>
    <i>
      <x v="2886"/>
    </i>
    <i>
      <x v="2789"/>
    </i>
    <i>
      <x v="2678"/>
    </i>
    <i>
      <x v="2790"/>
    </i>
    <i>
      <x v="2679"/>
    </i>
    <i>
      <x v="2791"/>
    </i>
    <i>
      <x v="2892"/>
    </i>
    <i>
      <x v="2654"/>
    </i>
    <i>
      <x v="2894"/>
    </i>
    <i>
      <x v="2655"/>
    </i>
    <i>
      <x v="2896"/>
    </i>
    <i>
      <x v="2656"/>
    </i>
    <i>
      <x v="2898"/>
    </i>
    <i>
      <x v="2795"/>
    </i>
    <i>
      <x v="2900"/>
    </i>
    <i>
      <x v="2796"/>
    </i>
    <i>
      <x v="2902"/>
    </i>
    <i>
      <x v="2628"/>
    </i>
    <i>
      <x v="2904"/>
    </i>
    <i>
      <x v="2798"/>
    </i>
    <i>
      <x v="2906"/>
    </i>
    <i>
      <x v="2799"/>
    </i>
    <i>
      <x v="2908"/>
    </i>
    <i>
      <x v="2800"/>
    </i>
    <i>
      <x v="2910"/>
    </i>
    <i>
      <x v="2658"/>
    </i>
    <i>
      <x v="2912"/>
    </i>
    <i>
      <x v="2659"/>
    </i>
    <i>
      <x v="2914"/>
    </i>
    <i>
      <x v="2660"/>
    </i>
    <i>
      <x v="2682"/>
    </i>
    <i>
      <x v="2804"/>
    </i>
    <i>
      <x v="2918"/>
    </i>
    <i>
      <x v="2805"/>
    </i>
    <i>
      <x v="2920"/>
    </i>
    <i>
      <x v="2806"/>
    </i>
    <i>
      <x v="2922"/>
    </i>
    <i>
      <x v="2807"/>
    </i>
    <i>
      <x v="2924"/>
    </i>
    <i>
      <x v="2808"/>
    </i>
    <i>
      <x v="2926"/>
    </i>
    <i>
      <x v="2809"/>
    </i>
    <i>
      <x v="2928"/>
    </i>
    <i>
      <x v="2810"/>
    </i>
    <i>
      <x v="2930"/>
    </i>
    <i>
      <x v="2661"/>
    </i>
    <i>
      <x v="2932"/>
    </i>
    <i>
      <x v="2812"/>
    </i>
    <i>
      <x v="2934"/>
    </i>
    <i>
      <x v="2813"/>
    </i>
    <i>
      <x v="2936"/>
    </i>
    <i>
      <x v="2814"/>
    </i>
    <i>
      <x v="2938"/>
    </i>
    <i>
      <x v="2815"/>
    </i>
    <i>
      <x v="2940"/>
    </i>
    <i>
      <x v="2816"/>
    </i>
    <i>
      <x v="2942"/>
    </i>
    <i>
      <x v="2817"/>
    </i>
    <i>
      <x v="2686"/>
    </i>
    <i>
      <x v="2818"/>
    </i>
    <i>
      <x v="2687"/>
    </i>
    <i>
      <x v="2819"/>
    </i>
    <i>
      <x v="2622"/>
    </i>
    <i>
      <x v="2820"/>
    </i>
    <i>
      <x v="2950"/>
    </i>
    <i>
      <x v="2821"/>
    </i>
    <i>
      <x v="2952"/>
    </i>
    <i>
      <x v="2822"/>
    </i>
    <i>
      <x v="2954"/>
    </i>
    <i>
      <x v="2823"/>
    </i>
    <i>
      <x v="2956"/>
    </i>
    <i>
      <x v="2824"/>
    </i>
    <i>
      <x v="2958"/>
    </i>
    <i>
      <x v="2825"/>
    </i>
    <i>
      <x v="2960"/>
    </i>
    <i>
      <x v="2826"/>
    </i>
    <i>
      <x v="2962"/>
    </i>
    <i>
      <x v="2662"/>
    </i>
    <i>
      <x v="2964"/>
    </i>
    <i>
      <x v="2663"/>
    </i>
    <i>
      <x v="2966"/>
    </i>
    <i>
      <x v="2664"/>
    </i>
    <i>
      <x v="2691"/>
    </i>
    <i>
      <x v="2830"/>
    </i>
    <i>
      <x v="2970"/>
    </i>
    <i>
      <x v="2831"/>
    </i>
    <i>
      <x v="2972"/>
    </i>
    <i>
      <x v="2832"/>
    </i>
    <i>
      <x v="2974"/>
    </i>
    <i>
      <x v="2833"/>
    </i>
    <i>
      <x v="2976"/>
    </i>
    <i>
      <x v="2629"/>
    </i>
    <i>
      <x v="2978"/>
    </i>
    <i>
      <x v="2835"/>
    </i>
    <i>
      <x v="2980"/>
    </i>
    <i>
      <x v="2836"/>
    </i>
    <i>
      <x v="2692"/>
    </i>
    <i>
      <x v="2837"/>
    </i>
    <i>
      <x v="2984"/>
    </i>
    <i>
      <x v="2666"/>
    </i>
    <i>
      <x v="2986"/>
    </i>
    <i>
      <x v="2839"/>
    </i>
    <i>
      <x v="2635"/>
    </i>
    <i>
      <x v="2840"/>
    </i>
    <i>
      <x v="2578"/>
    </i>
    <i>
      <x v="2514"/>
    </i>
    <i>
      <x v="2482"/>
    </i>
    <i>
      <x v="2267"/>
    </i>
    <i>
      <x v="2546"/>
    </i>
    <i>
      <x v="2325"/>
    </i>
    <i>
      <x v="2466"/>
    </i>
    <i>
      <x v="2326"/>
    </i>
    <i>
      <x v="2498"/>
    </i>
    <i>
      <x v="2327"/>
    </i>
    <i>
      <x v="2530"/>
    </i>
    <i>
      <x v="2256"/>
    </i>
    <i>
      <x v="2562"/>
    </i>
    <i>
      <x v="2329"/>
    </i>
    <i>
      <x v="2594"/>
    </i>
    <i>
      <x v="2330"/>
    </i>
    <i>
      <x v="2300"/>
    </i>
    <i>
      <x v="2331"/>
    </i>
    <i>
      <x v="2490"/>
    </i>
    <i>
      <x v="2332"/>
    </i>
    <i>
      <x v="2307"/>
    </i>
    <i>
      <x v="2333"/>
    </i>
    <i>
      <x v="2522"/>
    </i>
    <i>
      <x v="2334"/>
    </i>
    <i>
      <x v="2538"/>
    </i>
    <i>
      <x v="2335"/>
    </i>
    <i>
      <x v="2554"/>
    </i>
    <i>
      <x v="2336"/>
    </i>
    <i>
      <x v="2570"/>
    </i>
    <i>
      <x v="2269"/>
    </i>
    <i>
      <x v="2586"/>
    </i>
    <i>
      <x v="2338"/>
    </i>
    <i>
      <x v="2462"/>
    </i>
    <i>
      <x v="2339"/>
    </i>
    <i>
      <x v="2470"/>
    </i>
    <i>
      <x v="2340"/>
    </i>
    <i>
      <x v="2301"/>
    </i>
    <i>
      <x v="2341"/>
    </i>
    <i>
      <x v="2486"/>
    </i>
    <i>
      <x v="2342"/>
    </i>
    <i>
      <x v="2494"/>
    </i>
    <i>
      <x v="2343"/>
    </i>
    <i>
      <x v="2502"/>
    </i>
    <i>
      <x v="2344"/>
    </i>
    <i>
      <x v="2510"/>
    </i>
    <i>
      <x v="2345"/>
    </i>
    <i>
      <x v="2518"/>
    </i>
    <i>
      <x v="2346"/>
    </i>
    <i>
      <x v="2526"/>
    </i>
    <i>
      <x v="2347"/>
    </i>
    <i>
      <x v="2534"/>
    </i>
    <i>
      <x v="2348"/>
    </i>
    <i>
      <x v="2310"/>
    </i>
    <i>
      <x v="2270"/>
    </i>
    <i>
      <x v="2550"/>
    </i>
    <i>
      <x v="2257"/>
    </i>
    <i>
      <x v="2558"/>
    </i>
    <i>
      <x v="2272"/>
    </i>
    <i>
      <x v="2566"/>
    </i>
    <i>
      <x v="2253"/>
    </i>
    <i>
      <x v="2574"/>
    </i>
    <i>
      <x v="2274"/>
    </i>
    <i>
      <x v="2318"/>
    </i>
    <i>
      <x v="2354"/>
    </i>
    <i>
      <x v="2321"/>
    </i>
    <i>
      <x v="2355"/>
    </i>
    <i>
      <x v="2598"/>
    </i>
    <i>
      <x v="2356"/>
    </i>
    <i>
      <x v="2464"/>
    </i>
    <i>
      <x v="2357"/>
    </i>
    <i>
      <x v="2468"/>
    </i>
    <i>
      <x v="2358"/>
    </i>
    <i>
      <x v="2299"/>
    </i>
    <i>
      <x v="2275"/>
    </i>
    <i>
      <x v="2476"/>
    </i>
    <i>
      <x v="2276"/>
    </i>
    <i>
      <x v="2480"/>
    </i>
    <i>
      <x v="2259"/>
    </i>
    <i>
      <x v="2484"/>
    </i>
    <i>
      <x v="2362"/>
    </i>
    <i>
      <x v="2302"/>
    </i>
    <i>
      <x v="2278"/>
    </i>
    <i>
      <x v="2492"/>
    </i>
    <i>
      <x v="2364"/>
    </i>
    <i>
      <x v="2496"/>
    </i>
    <i>
      <x v="2365"/>
    </i>
    <i>
      <x v="2304"/>
    </i>
    <i>
      <x v="2366"/>
    </i>
    <i>
      <x v="2305"/>
    </i>
    <i>
      <x v="2367"/>
    </i>
    <i>
      <x v="2508"/>
    </i>
    <i>
      <x v="2368"/>
    </i>
    <i>
      <x v="2512"/>
    </i>
    <i>
      <x v="2369"/>
    </i>
    <i>
      <x v="2516"/>
    </i>
    <i>
      <x v="2370"/>
    </i>
    <i>
      <x v="2520"/>
    </i>
    <i>
      <x v="2371"/>
    </i>
    <i>
      <x v="2524"/>
    </i>
    <i>
      <x v="2372"/>
    </i>
    <i>
      <x v="2528"/>
    </i>
    <i>
      <x v="2373"/>
    </i>
    <i>
      <x v="2532"/>
    </i>
    <i>
      <x v="2374"/>
    </i>
    <i>
      <x v="2536"/>
    </i>
    <i>
      <x v="2375"/>
    </i>
    <i>
      <x v="2540"/>
    </i>
    <i>
      <x v="2376"/>
    </i>
    <i>
      <x v="2311"/>
    </i>
    <i>
      <x v="2377"/>
    </i>
    <i>
      <x v="2312"/>
    </i>
    <i>
      <x v="2378"/>
    </i>
    <i>
      <x v="2313"/>
    </i>
    <i>
      <x v="2279"/>
    </i>
    <i>
      <x v="2556"/>
    </i>
    <i>
      <x v="2380"/>
    </i>
    <i>
      <x v="2560"/>
    </i>
    <i>
      <x v="2251"/>
    </i>
    <i>
      <x v="2564"/>
    </i>
    <i>
      <x v="2281"/>
    </i>
    <i>
      <x v="2568"/>
    </i>
    <i>
      <x v="2383"/>
    </i>
    <i>
      <x v="2572"/>
    </i>
    <i>
      <x v="2384"/>
    </i>
    <i>
      <x v="2316"/>
    </i>
    <i>
      <x v="2385"/>
    </i>
    <i>
      <x v="2317"/>
    </i>
    <i>
      <x v="2386"/>
    </i>
    <i>
      <x v="2584"/>
    </i>
    <i>
      <x v="2387"/>
    </i>
    <i>
      <x v="2320"/>
    </i>
    <i>
      <x v="2388"/>
    </i>
    <i>
      <x v="2592"/>
    </i>
    <i>
      <x v="2389"/>
    </i>
    <i>
      <x v="2596"/>
    </i>
    <i>
      <x v="2390"/>
    </i>
    <i>
      <x v="2247"/>
    </i>
    <i>
      <x v="2391"/>
    </i>
    <i>
      <x v="2264"/>
    </i>
    <i>
      <x v="2392"/>
    </i>
    <i>
      <x v="2298"/>
    </i>
    <i>
      <x v="2282"/>
    </i>
    <i>
      <x v="2467"/>
    </i>
    <i>
      <x v="2261"/>
    </i>
    <i>
      <x v="2248"/>
    </i>
    <i>
      <x v="2284"/>
    </i>
    <i>
      <x v="2471"/>
    </i>
    <i>
      <x v="2396"/>
    </i>
    <i>
      <x v="2473"/>
    </i>
    <i>
      <x v="2397"/>
    </i>
    <i>
      <x v="2475"/>
    </i>
    <i>
      <x v="2398"/>
    </i>
    <i>
      <x v="2477"/>
    </i>
    <i>
      <x v="2399"/>
    </i>
    <i>
      <x v="2479"/>
    </i>
    <i>
      <x v="2400"/>
    </i>
    <i>
      <x v="2481"/>
    </i>
    <i>
      <x v="2401"/>
    </i>
    <i>
      <x v="2483"/>
    </i>
    <i>
      <x v="2402"/>
    </i>
    <i>
      <x v="2485"/>
    </i>
    <i>
      <x v="2403"/>
    </i>
    <i>
      <x v="2487"/>
    </i>
    <i>
      <x v="2404"/>
    </i>
    <i>
      <x v="2303"/>
    </i>
    <i>
      <x v="2285"/>
    </i>
    <i>
      <x v="2491"/>
    </i>
    <i>
      <x v="2406"/>
    </i>
    <i>
      <x v="2493"/>
    </i>
    <i>
      <x v="2407"/>
    </i>
    <i>
      <x v="2495"/>
    </i>
    <i>
      <x v="2408"/>
    </i>
    <i>
      <x v="2497"/>
    </i>
    <i>
      <x v="2409"/>
    </i>
    <i>
      <x v="2499"/>
    </i>
    <i>
      <x v="2410"/>
    </i>
    <i>
      <x v="2501"/>
    </i>
    <i>
      <x v="2411"/>
    </i>
    <i>
      <x v="2503"/>
    </i>
    <i>
      <x v="2255"/>
    </i>
    <i>
      <x v="2306"/>
    </i>
    <i>
      <x v="2287"/>
    </i>
    <i>
      <x v="2308"/>
    </i>
    <i>
      <x v="2414"/>
    </i>
    <i>
      <x v="2509"/>
    </i>
    <i>
      <x v="2288"/>
    </i>
    <i>
      <x v="2511"/>
    </i>
    <i>
      <x v="2416"/>
    </i>
    <i>
      <x v="2513"/>
    </i>
    <i>
      <x v="2417"/>
    </i>
    <i>
      <x v="2515"/>
    </i>
    <i>
      <x v="2418"/>
    </i>
    <i>
      <x v="2517"/>
    </i>
    <i>
      <x v="2419"/>
    </i>
    <i>
      <x v="2519"/>
    </i>
    <i>
      <x v="2420"/>
    </i>
    <i>
      <x v="2309"/>
    </i>
    <i>
      <x v="2421"/>
    </i>
    <i>
      <x v="2523"/>
    </i>
    <i>
      <x v="2422"/>
    </i>
    <i>
      <x v="2525"/>
    </i>
    <i>
      <x v="2603"/>
    </i>
    <i>
      <x v="2527"/>
    </i>
    <i>
      <x v="2599"/>
    </i>
    <i>
      <x v="2529"/>
    </i>
    <i>
      <x v="2601"/>
    </i>
    <i>
      <x v="2531"/>
    </i>
    <i>
      <x v="2250"/>
    </i>
    <i>
      <x v="2533"/>
    </i>
    <i>
      <x v="2611"/>
    </i>
    <i>
      <x v="2535"/>
    </i>
    <i>
      <x v="2613"/>
    </i>
    <i>
      <x v="2537"/>
    </i>
    <i>
      <x v="2615"/>
    </i>
    <i>
      <x v="2539"/>
    </i>
    <i>
      <x v="2617"/>
    </i>
    <i>
      <x v="2541"/>
    </i>
    <i>
      <x v="2289"/>
    </i>
    <i>
      <x v="2543"/>
    </i>
    <i>
      <x v="2245"/>
    </i>
    <i>
      <x v="2545"/>
    </i>
    <i>
      <x v="2433"/>
    </i>
    <i>
      <x v="2547"/>
    </i>
    <i>
      <x v="2263"/>
    </i>
    <i>
      <x v="2549"/>
    </i>
    <i>
      <x v="2291"/>
    </i>
    <i>
      <x v="2249"/>
    </i>
    <i>
      <x v="2436"/>
    </i>
    <i>
      <x v="2553"/>
    </i>
    <i>
      <x v="2437"/>
    </i>
    <i>
      <x v="2555"/>
    </i>
    <i>
      <x v="2438"/>
    </i>
    <i>
      <x v="2557"/>
    </i>
    <i>
      <x v="2439"/>
    </i>
    <i>
      <x v="2559"/>
    </i>
    <i>
      <x v="2440"/>
    </i>
    <i>
      <x v="2561"/>
    </i>
    <i>
      <x v="2441"/>
    </i>
    <i>
      <x v="2563"/>
    </i>
    <i>
      <x v="2442"/>
    </i>
    <i>
      <x v="2565"/>
    </i>
    <i>
      <x v="2443"/>
    </i>
    <i>
      <x v="2567"/>
    </i>
    <i>
      <x v="2444"/>
    </i>
    <i>
      <x v="2569"/>
    </i>
    <i>
      <x v="2445"/>
    </i>
    <i>
      <x v="2314"/>
    </i>
    <i>
      <x v="2446"/>
    </i>
    <i>
      <x v="2573"/>
    </i>
    <i>
      <x v="2292"/>
    </i>
    <i>
      <x v="2315"/>
    </i>
    <i>
      <x v="2448"/>
    </i>
    <i>
      <x v="2577"/>
    </i>
    <i>
      <x v="2449"/>
    </i>
    <i>
      <x v="2579"/>
    </i>
    <i>
      <x v="2293"/>
    </i>
    <i>
      <x v="2581"/>
    </i>
    <i>
      <x v="2451"/>
    </i>
    <i>
      <x v="2583"/>
    </i>
    <i>
      <x v="2452"/>
    </i>
    <i>
      <x v="2585"/>
    </i>
    <i>
      <x v="2453"/>
    </i>
    <i>
      <x v="2265"/>
    </i>
    <i>
      <x v="2294"/>
    </i>
    <i>
      <x v="2589"/>
    </i>
    <i>
      <x v="2295"/>
    </i>
    <i>
      <x v="2322"/>
    </i>
    <i>
      <x v="2456"/>
    </i>
    <i>
      <x v="2593"/>
    </i>
    <i>
      <x v="2457"/>
    </i>
    <i>
      <x v="2595"/>
    </i>
    <i>
      <x v="2458"/>
    </i>
    <i>
      <x v="2597"/>
    </i>
    <i>
      <x v="2459"/>
    </i>
    <i>
      <x v="2266"/>
    </i>
    <i>
      <x v="2296"/>
    </i>
    <i>
      <x v="2605"/>
    </i>
    <i>
      <x v="2602"/>
    </i>
    <i>
      <x v="2607"/>
    </i>
    <i>
      <x v="2609"/>
    </i>
    <i>
      <x v="2423"/>
    </i>
    <i>
      <x v="2606"/>
    </i>
    <i>
      <x v="2424"/>
    </i>
    <i>
      <x v="2608"/>
    </i>
    <i>
      <x v="2425"/>
    </i>
    <i>
      <x v="2610"/>
    </i>
    <i>
      <x v="2426"/>
    </i>
    <i>
      <x v="2612"/>
    </i>
    <i>
      <x v="2427"/>
    </i>
    <i>
      <x v="2614"/>
    </i>
    <i>
      <x v="2428"/>
    </i>
    <i>
      <x v="2616"/>
    </i>
    <i>
      <x v="2429"/>
    </i>
    <i>
      <x v="2244"/>
    </i>
    <i>
      <x v="2430"/>
    </i>
    <i>
      <x v="2224"/>
    </i>
    <i>
      <x v="2151"/>
    </i>
    <i>
      <x v="2119"/>
    </i>
    <i>
      <x v="1961"/>
    </i>
    <i>
      <x v="2183"/>
    </i>
    <i>
      <x v="1962"/>
    </i>
    <i>
      <x v="2103"/>
    </i>
    <i>
      <x v="1886"/>
    </i>
    <i>
      <x v="2135"/>
    </i>
    <i>
      <x v="1964"/>
    </i>
    <i>
      <x v="2167"/>
    </i>
    <i>
      <x v="1965"/>
    </i>
    <i>
      <x v="2208"/>
    </i>
    <i>
      <x v="1966"/>
    </i>
    <i>
      <x v="1950"/>
    </i>
    <i>
      <x v="1967"/>
    </i>
    <i>
      <x v="2111"/>
    </i>
    <i>
      <x v="1968"/>
    </i>
    <i>
      <x v="2127"/>
    </i>
    <i>
      <x v="1969"/>
    </i>
    <i>
      <x v="2143"/>
    </i>
    <i>
      <x v="1887"/>
    </i>
    <i>
      <x v="1881"/>
    </i>
    <i>
      <x v="1888"/>
    </i>
    <i>
      <x v="2175"/>
    </i>
    <i>
      <x v="1972"/>
    </i>
    <i>
      <x v="1939"/>
    </i>
    <i>
      <x v="1889"/>
    </i>
    <i>
      <x v="2216"/>
    </i>
    <i>
      <x v="1890"/>
    </i>
    <i>
      <x v="2232"/>
    </i>
    <i>
      <x v="1975"/>
    </i>
    <i>
      <x v="2099"/>
    </i>
    <i>
      <x v="1976"/>
    </i>
    <i>
      <x v="2107"/>
    </i>
    <i>
      <x v="1891"/>
    </i>
    <i>
      <x v="2115"/>
    </i>
    <i>
      <x v="1978"/>
    </i>
    <i>
      <x v="1919"/>
    </i>
    <i>
      <x v="1979"/>
    </i>
    <i>
      <x v="2131"/>
    </i>
    <i>
      <x v="1980"/>
    </i>
    <i>
      <x v="2139"/>
    </i>
    <i>
      <x v="1892"/>
    </i>
    <i>
      <x v="2147"/>
    </i>
    <i>
      <x v="1982"/>
    </i>
    <i>
      <x v="2155"/>
    </i>
    <i>
      <x v="1983"/>
    </i>
    <i>
      <x v="2163"/>
    </i>
    <i>
      <x v="1984"/>
    </i>
    <i>
      <x v="2171"/>
    </i>
    <i>
      <x v="1893"/>
    </i>
    <i>
      <x v="1933"/>
    </i>
    <i>
      <x v="1986"/>
    </i>
    <i>
      <x v="2187"/>
    </i>
    <i>
      <x v="1987"/>
    </i>
    <i>
      <x v="1941"/>
    </i>
    <i>
      <x v="1894"/>
    </i>
    <i>
      <x v="1874"/>
    </i>
    <i>
      <x v="1989"/>
    </i>
    <i>
      <x v="2220"/>
    </i>
    <i>
      <x v="1990"/>
    </i>
    <i>
      <x v="2228"/>
    </i>
    <i>
      <x v="1991"/>
    </i>
    <i>
      <x v="2236"/>
    </i>
    <i>
      <x v="1992"/>
    </i>
    <i>
      <x v="1951"/>
    </i>
    <i>
      <x v="1993"/>
    </i>
    <i>
      <x v="2101"/>
    </i>
    <i>
      <x v="1994"/>
    </i>
    <i>
      <x v="1918"/>
    </i>
    <i>
      <x v="1995"/>
    </i>
    <i>
      <x v="2109"/>
    </i>
    <i>
      <x v="1996"/>
    </i>
    <i>
      <x v="2113"/>
    </i>
    <i>
      <x v="1997"/>
    </i>
    <i>
      <x v="2117"/>
    </i>
    <i>
      <x v="1895"/>
    </i>
    <i>
      <x v="2121"/>
    </i>
    <i>
      <x v="1999"/>
    </i>
    <i>
      <x v="1921"/>
    </i>
    <i>
      <x v="2000"/>
    </i>
    <i>
      <x v="2129"/>
    </i>
    <i>
      <x v="2001"/>
    </i>
    <i>
      <x v="2133"/>
    </i>
    <i>
      <x v="1896"/>
    </i>
    <i>
      <x v="1925"/>
    </i>
    <i>
      <x v="1897"/>
    </i>
    <i>
      <x v="2141"/>
    </i>
    <i>
      <x v="2004"/>
    </i>
    <i>
      <x v="2145"/>
    </i>
    <i>
      <x v="2005"/>
    </i>
    <i>
      <x v="2149"/>
    </i>
    <i>
      <x v="2006"/>
    </i>
    <i>
      <x v="2153"/>
    </i>
    <i>
      <x v="2007"/>
    </i>
    <i>
      <x v="2157"/>
    </i>
    <i>
      <x v="2008"/>
    </i>
    <i>
      <x v="2161"/>
    </i>
    <i>
      <x v="2009"/>
    </i>
    <i>
      <x v="2165"/>
    </i>
    <i>
      <x v="2010"/>
    </i>
    <i>
      <x v="2169"/>
    </i>
    <i>
      <x v="2011"/>
    </i>
    <i>
      <x v="2173"/>
    </i>
    <i>
      <x v="2012"/>
    </i>
    <i>
      <x v="2177"/>
    </i>
    <i>
      <x v="1898"/>
    </i>
    <i>
      <x v="2181"/>
    </i>
    <i>
      <x v="2014"/>
    </i>
    <i>
      <x v="1936"/>
    </i>
    <i>
      <x v="2015"/>
    </i>
    <i>
      <x v="1938"/>
    </i>
    <i>
      <x v="2016"/>
    </i>
    <i>
      <x v="1960"/>
    </i>
    <i>
      <x v="2017"/>
    </i>
    <i>
      <x v="2206"/>
    </i>
    <i>
      <x v="2018"/>
    </i>
    <i>
      <x v="2210"/>
    </i>
    <i>
      <x v="2019"/>
    </i>
    <i>
      <x v="1944"/>
    </i>
    <i>
      <x v="2020"/>
    </i>
    <i>
      <x v="1945"/>
    </i>
    <i>
      <x v="2021"/>
    </i>
    <i>
      <x v="2222"/>
    </i>
    <i>
      <x v="2022"/>
    </i>
    <i>
      <x v="2226"/>
    </i>
    <i>
      <x v="2023"/>
    </i>
    <i>
      <x v="2230"/>
    </i>
    <i>
      <x v="2024"/>
    </i>
    <i>
      <x v="2234"/>
    </i>
    <i>
      <x v="2025"/>
    </i>
    <i>
      <x v="2238"/>
    </i>
    <i>
      <x v="2026"/>
    </i>
    <i>
      <x v="2242"/>
    </i>
    <i>
      <x v="2027"/>
    </i>
    <i>
      <x v="2098"/>
    </i>
    <i>
      <x v="2028"/>
    </i>
    <i>
      <x v="1959"/>
    </i>
    <i>
      <x v="1899"/>
    </i>
    <i>
      <x v="2102"/>
    </i>
    <i>
      <x v="1876"/>
    </i>
    <i>
      <x v="1917"/>
    </i>
    <i>
      <x v="2031"/>
    </i>
    <i>
      <x v="2106"/>
    </i>
    <i>
      <x v="2032"/>
    </i>
    <i>
      <x v="2108"/>
    </i>
    <i>
      <x v="2033"/>
    </i>
    <i>
      <x v="2110"/>
    </i>
    <i>
      <x v="2034"/>
    </i>
    <i>
      <x v="2112"/>
    </i>
    <i>
      <x v="2035"/>
    </i>
    <i>
      <x v="2114"/>
    </i>
    <i>
      <x v="2036"/>
    </i>
    <i>
      <x v="2116"/>
    </i>
    <i>
      <x v="1901"/>
    </i>
    <i>
      <x v="2118"/>
    </i>
    <i>
      <x v="1885"/>
    </i>
    <i>
      <x v="2120"/>
    </i>
    <i>
      <x v="2039"/>
    </i>
    <i>
      <x v="2122"/>
    </i>
    <i>
      <x v="1953"/>
    </i>
    <i>
      <x v="1871"/>
    </i>
    <i>
      <x v="2041"/>
    </i>
    <i>
      <x v="2126"/>
    </i>
    <i>
      <x v="1902"/>
    </i>
    <i>
      <x v="2128"/>
    </i>
    <i>
      <x v="2043"/>
    </i>
    <i>
      <x v="1922"/>
    </i>
    <i>
      <x v="2044"/>
    </i>
    <i>
      <x v="2132"/>
    </i>
    <i>
      <x v="2045"/>
    </i>
    <i>
      <x v="1923"/>
    </i>
    <i>
      <x v="1903"/>
    </i>
    <i>
      <x v="1924"/>
    </i>
    <i>
      <x v="2047"/>
    </i>
    <i>
      <x v="2138"/>
    </i>
    <i>
      <x v="1904"/>
    </i>
    <i>
      <x v="2140"/>
    </i>
    <i>
      <x v="2049"/>
    </i>
    <i>
      <x v="2142"/>
    </i>
    <i>
      <x v="2050"/>
    </i>
    <i>
      <x v="2144"/>
    </i>
    <i>
      <x v="1954"/>
    </i>
    <i>
      <x v="1880"/>
    </i>
    <i>
      <x v="1955"/>
    </i>
    <i>
      <x v="1927"/>
    </i>
    <i>
      <x v="1905"/>
    </i>
    <i>
      <x v="1928"/>
    </i>
    <i>
      <x v="1906"/>
    </i>
    <i>
      <x v="1929"/>
    </i>
    <i>
      <x v="2055"/>
    </i>
    <i>
      <x v="2154"/>
    </i>
    <i>
      <x v="1870"/>
    </i>
    <i>
      <x v="1930"/>
    </i>
    <i>
      <x v="2057"/>
    </i>
    <i>
      <x v="2158"/>
    </i>
    <i>
      <x v="2058"/>
    </i>
    <i>
      <x v="2160"/>
    </i>
    <i>
      <x v="1956"/>
    </i>
    <i>
      <x v="2162"/>
    </i>
    <i>
      <x v="2060"/>
    </i>
    <i>
      <x v="1932"/>
    </i>
    <i>
      <x v="1872"/>
    </i>
    <i>
      <x v="2166"/>
    </i>
    <i>
      <x v="1908"/>
    </i>
    <i>
      <x v="2168"/>
    </i>
    <i>
      <x v="2063"/>
    </i>
    <i>
      <x v="2170"/>
    </i>
    <i>
      <x v="1878"/>
    </i>
    <i>
      <x v="2172"/>
    </i>
    <i>
      <x v="1910"/>
    </i>
    <i>
      <x v="2174"/>
    </i>
    <i>
      <x v="1957"/>
    </i>
    <i>
      <x v="2176"/>
    </i>
    <i>
      <x v="2067"/>
    </i>
    <i>
      <x v="2178"/>
    </i>
    <i>
      <x v="1911"/>
    </i>
    <i>
      <x v="2180"/>
    </i>
    <i>
      <x v="1958"/>
    </i>
    <i>
      <x v="1882"/>
    </i>
    <i>
      <x v="1912"/>
    </i>
    <i>
      <x v="1935"/>
    </i>
    <i>
      <x v="2193"/>
    </i>
    <i>
      <x v="1937"/>
    </i>
    <i>
      <x v="2194"/>
    </i>
    <i>
      <x v="2188"/>
    </i>
    <i>
      <x v="2196"/>
    </i>
    <i>
      <x v="2190"/>
    </i>
    <i>
      <x v="2198"/>
    </i>
    <i>
      <x v="1940"/>
    </i>
    <i>
      <x v="2200"/>
    </i>
    <i>
      <x v="2202"/>
    </i>
    <i>
      <x v="2195"/>
    </i>
    <i>
      <x v="2072"/>
    </i>
    <i>
      <x v="2197"/>
    </i>
    <i>
      <x v="2073"/>
    </i>
    <i>
      <x v="2199"/>
    </i>
    <i>
      <x v="2074"/>
    </i>
    <i>
      <x v="2201"/>
    </i>
    <i>
      <x v="2075"/>
    </i>
    <i>
      <x v="2203"/>
    </i>
    <i>
      <x v="1913"/>
    </i>
    <i>
      <x v="2205"/>
    </i>
    <i>
      <x v="2077"/>
    </i>
    <i>
      <x v="2207"/>
    </i>
    <i>
      <x v="1914"/>
    </i>
    <i>
      <x v="2209"/>
    </i>
    <i>
      <x v="2079"/>
    </i>
    <i>
      <x v="1942"/>
    </i>
    <i>
      <x v="2080"/>
    </i>
    <i>
      <x v="2213"/>
    </i>
    <i>
      <x v="2081"/>
    </i>
    <i>
      <x v="2215"/>
    </i>
    <i>
      <x v="2082"/>
    </i>
    <i>
      <x v="2217"/>
    </i>
    <i>
      <x v="2083"/>
    </i>
    <i>
      <x v="2219"/>
    </i>
    <i>
      <x v="1915"/>
    </i>
    <i>
      <x v="2221"/>
    </i>
    <i>
      <x v="2085"/>
    </i>
    <i>
      <x v="1946"/>
    </i>
    <i>
      <x v="2086"/>
    </i>
    <i>
      <x v="2225"/>
    </i>
    <i>
      <x v="1916"/>
    </i>
    <i>
      <x v="2227"/>
    </i>
    <i>
      <x v="2088"/>
    </i>
    <i>
      <x v="1947"/>
    </i>
    <i>
      <x v="2089"/>
    </i>
    <i>
      <x v="2231"/>
    </i>
    <i>
      <x v="2090"/>
    </i>
    <i>
      <x v="1948"/>
    </i>
    <i>
      <x v="2091"/>
    </i>
    <i>
      <x v="2235"/>
    </i>
    <i>
      <x v="2092"/>
    </i>
    <i>
      <x v="2237"/>
    </i>
    <i>
      <x v="2093"/>
    </i>
    <i>
      <x v="1875"/>
    </i>
    <i>
      <x v="2094"/>
    </i>
    <i>
      <x v="2241"/>
    </i>
    <i>
      <x v="2095"/>
    </i>
    <i>
      <x v="2243"/>
    </i>
    <i>
      <x v="2096"/>
    </i>
    <i>
      <x v="2097"/>
    </i>
    <i>
      <x v="1842"/>
    </i>
    <i>
      <x v="1778"/>
    </i>
    <i>
      <x v="1584"/>
    </i>
    <i>
      <x v="1517"/>
    </i>
    <i>
      <x v="1572"/>
    </i>
    <i>
      <x v="1586"/>
    </i>
    <i>
      <x v="1727"/>
    </i>
    <i>
      <x v="1587"/>
    </i>
    <i>
      <x v="1509"/>
    </i>
    <i>
      <x v="1588"/>
    </i>
    <i>
      <x v="1794"/>
    </i>
    <i>
      <x v="1518"/>
    </i>
    <i>
      <x v="1826"/>
    </i>
    <i>
      <x v="1519"/>
    </i>
    <i>
      <x v="1858"/>
    </i>
    <i>
      <x v="1591"/>
    </i>
    <i>
      <x v="1550"/>
    </i>
    <i>
      <x v="1592"/>
    </i>
    <i>
      <x v="1754"/>
    </i>
    <i>
      <x v="1593"/>
    </i>
    <i>
      <x v="1511"/>
    </i>
    <i>
      <x v="1594"/>
    </i>
    <i>
      <x v="1786"/>
    </i>
    <i>
      <x v="1595"/>
    </i>
    <i>
      <x v="1513"/>
    </i>
    <i>
      <x v="1596"/>
    </i>
    <i>
      <x v="1818"/>
    </i>
    <i>
      <x v="1597"/>
    </i>
    <i>
      <x v="1834"/>
    </i>
    <i>
      <x v="1598"/>
    </i>
    <i>
      <x v="1850"/>
    </i>
    <i>
      <x v="1599"/>
    </i>
    <i>
      <x v="1723"/>
    </i>
    <i>
      <x v="1600"/>
    </i>
    <i>
      <x v="1731"/>
    </i>
    <i>
      <x v="1497"/>
    </i>
    <i>
      <x v="1552"/>
    </i>
    <i>
      <x v="1602"/>
    </i>
    <i>
      <x v="1582"/>
    </i>
    <i>
      <x v="1603"/>
    </i>
    <i>
      <x v="1559"/>
    </i>
    <i>
      <x v="1604"/>
    </i>
    <i>
      <x v="1766"/>
    </i>
    <i>
      <x v="1605"/>
    </i>
    <i>
      <x v="1774"/>
    </i>
    <i>
      <x v="1606"/>
    </i>
    <i>
      <x v="1782"/>
    </i>
    <i>
      <x v="1607"/>
    </i>
    <i>
      <x v="1790"/>
    </i>
    <i>
      <x v="1608"/>
    </i>
    <i>
      <x v="1798"/>
    </i>
    <i>
      <x v="1501"/>
    </i>
    <i>
      <x v="1806"/>
    </i>
    <i>
      <x v="1610"/>
    </i>
    <i>
      <x v="1814"/>
    </i>
    <i>
      <x v="1611"/>
    </i>
    <i>
      <x v="1822"/>
    </i>
    <i>
      <x v="1522"/>
    </i>
    <i>
      <x v="1830"/>
    </i>
    <i>
      <x v="1613"/>
    </i>
    <i>
      <x v="1838"/>
    </i>
    <i>
      <x v="1614"/>
    </i>
    <i>
      <x v="1846"/>
    </i>
    <i>
      <x v="1615"/>
    </i>
    <i>
      <x v="1854"/>
    </i>
    <i>
      <x v="1616"/>
    </i>
    <i>
      <x v="1862"/>
    </i>
    <i>
      <x v="1617"/>
    </i>
    <i>
      <x v="1506"/>
    </i>
    <i>
      <x v="1618"/>
    </i>
    <i>
      <x v="1729"/>
    </i>
    <i>
      <x v="1498"/>
    </i>
    <i>
      <x v="1733"/>
    </i>
    <i>
      <x v="1524"/>
    </i>
    <i>
      <x v="1737"/>
    </i>
    <i>
      <x v="1621"/>
    </i>
    <i>
      <x v="1741"/>
    </i>
    <i>
      <x v="1622"/>
    </i>
    <i>
      <x v="1508"/>
    </i>
    <i>
      <x v="1623"/>
    </i>
    <i>
      <x v="1752"/>
    </i>
    <i>
      <x v="1624"/>
    </i>
    <i>
      <x v="1756"/>
    </i>
    <i>
      <x v="1625"/>
    </i>
    <i>
      <x v="1560"/>
    </i>
    <i>
      <x v="1525"/>
    </i>
    <i>
      <x v="1764"/>
    </i>
    <i>
      <x v="1627"/>
    </i>
    <i>
      <x v="1768"/>
    </i>
    <i>
      <x v="1628"/>
    </i>
    <i>
      <x v="1772"/>
    </i>
    <i>
      <x v="1629"/>
    </i>
    <i>
      <x v="1776"/>
    </i>
    <i>
      <x v="1630"/>
    </i>
    <i>
      <x v="1512"/>
    </i>
    <i>
      <x v="1503"/>
    </i>
    <i>
      <x v="1784"/>
    </i>
    <i>
      <x v="1632"/>
    </i>
    <i>
      <x v="1788"/>
    </i>
    <i>
      <x v="1633"/>
    </i>
    <i>
      <x v="1792"/>
    </i>
    <i>
      <x v="1634"/>
    </i>
    <i>
      <x v="1567"/>
    </i>
    <i>
      <x v="1635"/>
    </i>
    <i>
      <x v="1800"/>
    </i>
    <i>
      <x v="1636"/>
    </i>
    <i>
      <x v="1499"/>
    </i>
    <i>
      <x v="1637"/>
    </i>
    <i>
      <x v="1808"/>
    </i>
    <i>
      <x v="1527"/>
    </i>
    <i>
      <x v="1812"/>
    </i>
    <i>
      <x v="1639"/>
    </i>
    <i>
      <x v="1573"/>
    </i>
    <i>
      <x v="1640"/>
    </i>
    <i>
      <x v="1820"/>
    </i>
    <i>
      <x v="1641"/>
    </i>
    <i>
      <x v="1824"/>
    </i>
    <i>
      <x v="1642"/>
    </i>
    <i>
      <x v="1828"/>
    </i>
    <i>
      <x v="1643"/>
    </i>
    <i>
      <x v="1832"/>
    </i>
    <i>
      <x v="1528"/>
    </i>
    <i>
      <x v="1836"/>
    </i>
    <i>
      <x v="1529"/>
    </i>
    <i>
      <x v="1840"/>
    </i>
    <i>
      <x v="1646"/>
    </i>
    <i>
      <x v="1844"/>
    </i>
    <i>
      <x v="1647"/>
    </i>
    <i>
      <x v="1848"/>
    </i>
    <i>
      <x v="1648"/>
    </i>
    <i>
      <x v="1852"/>
    </i>
    <i>
      <x v="1649"/>
    </i>
    <i>
      <x v="1856"/>
    </i>
    <i>
      <x v="1650"/>
    </i>
    <i>
      <x v="1860"/>
    </i>
    <i>
      <x v="1651"/>
    </i>
    <i>
      <x v="1505"/>
    </i>
    <i>
      <x v="1652"/>
    </i>
    <i>
      <x v="1724"/>
    </i>
    <i>
      <x v="1653"/>
    </i>
    <i>
      <x v="1726"/>
    </i>
    <i>
      <x v="1530"/>
    </i>
    <i>
      <x v="1728"/>
    </i>
    <i>
      <x v="1504"/>
    </i>
    <i>
      <x v="1730"/>
    </i>
    <i>
      <x v="1532"/>
    </i>
    <i>
      <x v="1732"/>
    </i>
    <i>
      <x v="1583"/>
    </i>
    <i>
      <x v="1734"/>
    </i>
    <i>
      <x v="1658"/>
    </i>
    <i>
      <x v="1736"/>
    </i>
    <i>
      <x v="1534"/>
    </i>
    <i>
      <x v="1551"/>
    </i>
    <i>
      <x v="1535"/>
    </i>
    <i>
      <x v="1553"/>
    </i>
    <i>
      <x v="1661"/>
    </i>
    <i>
      <x v="1742"/>
    </i>
    <i>
      <x v="1743"/>
    </i>
    <i>
      <x v="1745"/>
    </i>
    <i>
      <x v="1662"/>
    </i>
    <i>
      <x v="1746"/>
    </i>
    <i>
      <x v="1663"/>
    </i>
    <i>
      <x v="1556"/>
    </i>
    <i>
      <x v="1749"/>
    </i>
    <i>
      <x v="1557"/>
    </i>
    <i>
      <x v="1751"/>
    </i>
    <i>
      <x v="1665"/>
    </i>
    <i>
      <x v="1753"/>
    </i>
    <i>
      <x v="1536"/>
    </i>
    <i>
      <x v="1558"/>
    </i>
    <i>
      <x v="1667"/>
    </i>
    <i>
      <x v="1757"/>
    </i>
    <i>
      <x v="1668"/>
    </i>
    <i>
      <x v="1759"/>
    </i>
    <i>
      <x v="1669"/>
    </i>
    <i>
      <x v="1761"/>
    </i>
    <i>
      <x v="1670"/>
    </i>
    <i>
      <x v="1763"/>
    </i>
    <i>
      <x v="1537"/>
    </i>
    <i>
      <x v="1765"/>
    </i>
    <i>
      <x v="1672"/>
    </i>
    <i>
      <x v="1767"/>
    </i>
    <i>
      <x v="1673"/>
    </i>
    <i>
      <x v="1510"/>
    </i>
    <i>
      <x v="1538"/>
    </i>
    <i>
      <x v="1771"/>
    </i>
    <i>
      <x v="1675"/>
    </i>
    <i>
      <x v="1773"/>
    </i>
    <i>
      <x v="1539"/>
    </i>
    <i>
      <x v="1775"/>
    </i>
    <i>
      <x v="1540"/>
    </i>
    <i>
      <x v="1777"/>
    </i>
    <i>
      <x v="1678"/>
    </i>
    <i>
      <x v="1779"/>
    </i>
    <i>
      <x v="1863"/>
    </i>
    <i>
      <x v="1565"/>
    </i>
    <i>
      <x v="1865"/>
    </i>
    <i>
      <x v="1783"/>
    </i>
    <i>
      <x v="1867"/>
    </i>
    <i>
      <x v="1785"/>
    </i>
    <i>
      <x v="1541"/>
    </i>
    <i>
      <x v="1787"/>
    </i>
    <i>
      <x v="1683"/>
    </i>
    <i>
      <x v="1789"/>
    </i>
    <i>
      <x v="1684"/>
    </i>
    <i>
      <x v="1791"/>
    </i>
    <i>
      <x v="1685"/>
    </i>
    <i>
      <x v="1566"/>
    </i>
    <i>
      <x v="1686"/>
    </i>
    <i>
      <x v="1795"/>
    </i>
    <i>
      <x v="1687"/>
    </i>
    <i>
      <x v="1797"/>
    </i>
    <i>
      <x v="1688"/>
    </i>
    <i>
      <x v="1799"/>
    </i>
    <i>
      <x v="1689"/>
    </i>
    <i>
      <x v="1568"/>
    </i>
    <i>
      <x v="1542"/>
    </i>
    <i>
      <x v="1803"/>
    </i>
    <i>
      <x v="1543"/>
    </i>
    <i>
      <x v="1805"/>
    </i>
    <i>
      <x v="1692"/>
    </i>
    <i>
      <x v="1571"/>
    </i>
    <i>
      <x v="1693"/>
    </i>
    <i>
      <x v="1809"/>
    </i>
    <i>
      <x v="1694"/>
    </i>
    <i>
      <x v="1811"/>
    </i>
    <i>
      <x v="1695"/>
    </i>
    <i>
      <x v="1813"/>
    </i>
    <i>
      <x v="1696"/>
    </i>
    <i>
      <x v="1815"/>
    </i>
    <i>
      <x v="1697"/>
    </i>
    <i>
      <x v="1817"/>
    </i>
    <i>
      <x v="1544"/>
    </i>
    <i>
      <x v="1819"/>
    </i>
    <i>
      <x v="1699"/>
    </i>
    <i>
      <x v="1821"/>
    </i>
    <i>
      <x v="1700"/>
    </i>
    <i>
      <x v="1823"/>
    </i>
    <i>
      <x v="1701"/>
    </i>
    <i>
      <x v="1515"/>
    </i>
    <i>
      <x v="1545"/>
    </i>
    <i>
      <x v="1575"/>
    </i>
    <i>
      <x v="1703"/>
    </i>
    <i>
      <x v="1829"/>
    </i>
    <i>
      <x v="1704"/>
    </i>
    <i>
      <x v="1576"/>
    </i>
    <i>
      <x v="1705"/>
    </i>
    <i>
      <x v="1833"/>
    </i>
    <i>
      <x v="1706"/>
    </i>
    <i>
      <x v="1577"/>
    </i>
    <i>
      <x v="1707"/>
    </i>
    <i>
      <x v="1837"/>
    </i>
    <i>
      <x v="1708"/>
    </i>
    <i>
      <x v="1516"/>
    </i>
    <i>
      <x v="1709"/>
    </i>
    <i>
      <x v="1841"/>
    </i>
    <i>
      <x v="1710"/>
    </i>
    <i>
      <x v="1843"/>
    </i>
    <i>
      <x v="1546"/>
    </i>
    <i>
      <x v="1845"/>
    </i>
    <i>
      <x v="1712"/>
    </i>
    <i>
      <x v="1847"/>
    </i>
    <i>
      <x v="1713"/>
    </i>
    <i>
      <x v="1849"/>
    </i>
    <i>
      <x v="1714"/>
    </i>
    <i>
      <x v="1851"/>
    </i>
    <i>
      <x v="1715"/>
    </i>
    <i>
      <x v="1853"/>
    </i>
    <i>
      <x v="1716"/>
    </i>
    <i>
      <x v="1579"/>
    </i>
    <i>
      <x v="1717"/>
    </i>
    <i>
      <x v="1857"/>
    </i>
    <i>
      <x v="1718"/>
    </i>
    <i>
      <x v="1859"/>
    </i>
    <i>
      <x v="1547"/>
    </i>
    <i>
      <x v="1580"/>
    </i>
    <i>
      <x v="1720"/>
    </i>
    <i>
      <x v="1581"/>
    </i>
    <i>
      <x v="1721"/>
    </i>
    <i>
      <x v="1679"/>
    </i>
    <i>
      <x v="1866"/>
    </i>
    <i>
      <x v="1680"/>
    </i>
    <i>
      <x v="1868"/>
    </i>
    <i>
      <x v="1681"/>
    </i>
    <i>
      <x v="1496"/>
    </i>
    <i>
      <x v="1682"/>
    </i>
    <i>
      <x v="1196"/>
    </i>
    <i>
      <x v="1172"/>
    </i>
    <i>
      <x v="1356"/>
    </i>
    <i>
      <x v="1198"/>
    </i>
    <i>
      <x v="1420"/>
    </i>
    <i>
      <x v="1199"/>
    </i>
    <i>
      <x v="1136"/>
    </i>
    <i>
      <x v="1200"/>
    </i>
    <i>
      <x v="1372"/>
    </i>
    <i>
      <x v="1138"/>
    </i>
    <i>
      <x v="1404"/>
    </i>
    <i>
      <x v="1202"/>
    </i>
    <i>
      <x v="1436"/>
    </i>
    <i>
      <x v="1203"/>
    </i>
    <i>
      <x v="1475"/>
    </i>
    <i>
      <x v="1204"/>
    </i>
    <i>
      <x v="1348"/>
    </i>
    <i>
      <x v="1205"/>
    </i>
    <i>
      <x v="1364"/>
    </i>
    <i>
      <x v="1139"/>
    </i>
    <i>
      <x v="1380"/>
    </i>
    <i>
      <x v="1207"/>
    </i>
    <i>
      <x v="1396"/>
    </i>
    <i>
      <x v="1208"/>
    </i>
    <i>
      <x v="1176"/>
    </i>
    <i>
      <x v="1209"/>
    </i>
    <i>
      <x v="1179"/>
    </i>
    <i>
      <x v="1210"/>
    </i>
    <i>
      <x v="1444"/>
    </i>
    <i>
      <x v="1191"/>
    </i>
    <i>
      <x v="1467"/>
    </i>
    <i>
      <x v="1212"/>
    </i>
    <i>
      <x v="1483"/>
    </i>
    <i>
      <x v="1213"/>
    </i>
    <i>
      <x v="1168"/>
    </i>
    <i>
      <x v="1214"/>
    </i>
    <i>
      <x v="1352"/>
    </i>
    <i>
      <x v="1215"/>
    </i>
    <i>
      <x v="1360"/>
    </i>
    <i>
      <x v="1216"/>
    </i>
    <i>
      <x v="1368"/>
    </i>
    <i>
      <x v="1141"/>
    </i>
    <i>
      <x v="1376"/>
    </i>
    <i>
      <x v="1218"/>
    </i>
    <i>
      <x v="1384"/>
    </i>
    <i>
      <x v="1219"/>
    </i>
    <i>
      <x v="1392"/>
    </i>
    <i>
      <x v="1220"/>
    </i>
    <i>
      <x v="1400"/>
    </i>
    <i>
      <x v="1221"/>
    </i>
    <i>
      <x v="1408"/>
    </i>
    <i>
      <x v="1222"/>
    </i>
    <i>
      <x v="1416"/>
    </i>
    <i>
      <x v="1223"/>
    </i>
    <i>
      <x v="1424"/>
    </i>
    <i>
      <x v="1224"/>
    </i>
    <i>
      <x v="1432"/>
    </i>
    <i>
      <x v="1225"/>
    </i>
    <i>
      <x v="1440"/>
    </i>
    <i>
      <x v="1226"/>
    </i>
    <i>
      <x v="1448"/>
    </i>
    <i>
      <x v="1227"/>
    </i>
    <i>
      <x v="1463"/>
    </i>
    <i>
      <x v="1228"/>
    </i>
    <i>
      <x v="1471"/>
    </i>
    <i>
      <x v="1229"/>
    </i>
    <i>
      <x v="1479"/>
    </i>
    <i>
      <x v="1230"/>
    </i>
    <i>
      <x v="1487"/>
    </i>
    <i>
      <x v="1231"/>
    </i>
    <i>
      <x v="1190"/>
    </i>
    <i>
      <x v="1232"/>
    </i>
    <i>
      <x v="1346"/>
    </i>
    <i>
      <x v="1233"/>
    </i>
    <i>
      <x v="1350"/>
    </i>
    <i>
      <x v="1234"/>
    </i>
    <i>
      <x v="1354"/>
    </i>
    <i>
      <x v="1235"/>
    </i>
    <i>
      <x v="1358"/>
    </i>
    <i>
      <x v="1142"/>
    </i>
    <i>
      <x v="1362"/>
    </i>
    <i>
      <x v="1237"/>
    </i>
    <i>
      <x v="1366"/>
    </i>
    <i>
      <x v="1238"/>
    </i>
    <i>
      <x v="1370"/>
    </i>
    <i>
      <x v="1143"/>
    </i>
    <i>
      <x v="1374"/>
    </i>
    <i>
      <x v="1240"/>
    </i>
    <i>
      <x v="1378"/>
    </i>
    <i>
      <x v="1241"/>
    </i>
    <i>
      <x v="1382"/>
    </i>
    <i>
      <x v="1242"/>
    </i>
    <i>
      <x v="1386"/>
    </i>
    <i>
      <x v="1126"/>
    </i>
    <i>
      <x v="1390"/>
    </i>
    <i>
      <x v="1244"/>
    </i>
    <i>
      <x v="1394"/>
    </i>
    <i>
      <x v="1245"/>
    </i>
    <i>
      <x v="1398"/>
    </i>
    <i>
      <x v="1246"/>
    </i>
    <i>
      <x v="1402"/>
    </i>
    <i>
      <x v="1247"/>
    </i>
    <i>
      <x v="1173"/>
    </i>
    <i>
      <x v="1248"/>
    </i>
    <i>
      <x v="1410"/>
    </i>
    <i>
      <x v="1249"/>
    </i>
    <i>
      <x v="1414"/>
    </i>
    <i>
      <x v="1250"/>
    </i>
    <i>
      <x v="1418"/>
    </i>
    <i>
      <x v="1251"/>
    </i>
    <i>
      <x v="1195"/>
    </i>
    <i>
      <x v="1192"/>
    </i>
    <i>
      <x v="1426"/>
    </i>
    <i>
      <x v="1253"/>
    </i>
    <i>
      <x v="1430"/>
    </i>
    <i>
      <x v="1146"/>
    </i>
    <i>
      <x v="1434"/>
    </i>
    <i>
      <x v="1255"/>
    </i>
    <i>
      <x v="1438"/>
    </i>
    <i>
      <x v="1147"/>
    </i>
    <i>
      <x v="1182"/>
    </i>
    <i>
      <x v="1148"/>
    </i>
    <i>
      <x v="1446"/>
    </i>
    <i>
      <x v="1149"/>
    </i>
    <i>
      <x v="1450"/>
    </i>
    <i>
      <x v="1259"/>
    </i>
    <i>
      <x v="1461"/>
    </i>
    <i>
      <x v="1150"/>
    </i>
    <i>
      <x v="1465"/>
    </i>
    <i>
      <x v="1193"/>
    </i>
    <i>
      <x v="1469"/>
    </i>
    <i>
      <x v="1262"/>
    </i>
    <i>
      <x v="1473"/>
    </i>
    <i>
      <x v="1127"/>
    </i>
    <i>
      <x v="1477"/>
    </i>
    <i>
      <x v="1264"/>
    </i>
    <i>
      <x v="1481"/>
    </i>
    <i>
      <x v="1265"/>
    </i>
    <i>
      <x v="1187"/>
    </i>
    <i>
      <x v="1266"/>
    </i>
    <i>
      <x v="1188"/>
    </i>
    <i>
      <x v="1267"/>
    </i>
    <i>
      <x v="1493"/>
    </i>
    <i>
      <x v="1128"/>
    </i>
    <i>
      <x v="1135"/>
    </i>
    <i>
      <x v="1269"/>
    </i>
    <i>
      <x v="1345"/>
    </i>
    <i>
      <x v="1270"/>
    </i>
    <i>
      <x v="1169"/>
    </i>
    <i>
      <x v="1271"/>
    </i>
    <i>
      <x v="1349"/>
    </i>
    <i>
      <x v="1272"/>
    </i>
    <i>
      <x v="1351"/>
    </i>
    <i>
      <x v="1273"/>
    </i>
    <i>
      <x v="1170"/>
    </i>
    <i>
      <x v="1274"/>
    </i>
    <i>
      <x v="1355"/>
    </i>
    <i>
      <x v="1275"/>
    </i>
    <i>
      <x v="1357"/>
    </i>
    <i>
      <x v="1276"/>
    </i>
    <i>
      <x v="1359"/>
    </i>
    <i>
      <x v="1277"/>
    </i>
    <i>
      <x v="1361"/>
    </i>
    <i>
      <x v="1278"/>
    </i>
    <i>
      <x v="1363"/>
    </i>
    <i>
      <x v="1279"/>
    </i>
    <i>
      <x v="1171"/>
    </i>
    <i>
      <x v="1280"/>
    </i>
    <i>
      <x v="1367"/>
    </i>
    <i>
      <x v="1281"/>
    </i>
    <i>
      <x v="1369"/>
    </i>
    <i>
      <x v="1153"/>
    </i>
    <i>
      <x v="1371"/>
    </i>
    <i>
      <x v="1283"/>
    </i>
    <i>
      <x v="1373"/>
    </i>
    <i>
      <x v="1284"/>
    </i>
    <i>
      <x v="1375"/>
    </i>
    <i>
      <x v="1285"/>
    </i>
    <i>
      <x v="1377"/>
    </i>
    <i>
      <x v="1286"/>
    </i>
    <i>
      <x v="1379"/>
    </i>
    <i>
      <x v="1287"/>
    </i>
    <i>
      <x v="1381"/>
    </i>
    <i>
      <x v="1288"/>
    </i>
    <i>
      <x v="1383"/>
    </i>
    <i>
      <x v="1129"/>
    </i>
    <i>
      <x v="1385"/>
    </i>
    <i>
      <x v="1290"/>
    </i>
    <i>
      <x v="1387"/>
    </i>
    <i>
      <x v="1155"/>
    </i>
    <i>
      <x v="1389"/>
    </i>
    <i>
      <x v="1292"/>
    </i>
    <i>
      <x v="1391"/>
    </i>
    <i>
      <x v="1293"/>
    </i>
    <i>
      <x v="1393"/>
    </i>
    <i>
      <x v="1130"/>
    </i>
    <i>
      <x v="1395"/>
    </i>
    <i>
      <x v="1295"/>
    </i>
    <i>
      <x v="1397"/>
    </i>
    <i>
      <x v="1296"/>
    </i>
    <i>
      <x v="1137"/>
    </i>
    <i>
      <x v="1297"/>
    </i>
    <i>
      <x v="1401"/>
    </i>
    <i>
      <x v="1131"/>
    </i>
    <i>
      <x v="1403"/>
    </i>
    <i>
      <x v="1299"/>
    </i>
    <i>
      <x v="1405"/>
    </i>
    <i>
      <x v="1300"/>
    </i>
    <i>
      <x v="1407"/>
    </i>
    <i>
      <x v="1301"/>
    </i>
    <i>
      <x v="1174"/>
    </i>
    <i>
      <x v="1302"/>
    </i>
    <i>
      <x v="1175"/>
    </i>
    <i>
      <x v="1303"/>
    </i>
    <i>
      <x v="1413"/>
    </i>
    <i>
      <x v="1304"/>
    </i>
    <i>
      <x v="1415"/>
    </i>
    <i>
      <x v="1305"/>
    </i>
    <i>
      <x v="1417"/>
    </i>
    <i>
      <x v="1306"/>
    </i>
    <i>
      <x v="1177"/>
    </i>
    <i>
      <x v="1307"/>
    </i>
    <i>
      <x v="1421"/>
    </i>
    <i>
      <x v="1495"/>
    </i>
    <i>
      <x v="1178"/>
    </i>
    <i>
      <x v="1309"/>
    </i>
    <i>
      <x v="1425"/>
    </i>
    <i>
      <x v="1310"/>
    </i>
    <i>
      <x v="1427"/>
    </i>
    <i>
      <x v="1311"/>
    </i>
    <i>
      <x v="1429"/>
    </i>
    <i>
      <x v="1312"/>
    </i>
    <i>
      <x v="1431"/>
    </i>
    <i>
      <x v="1158"/>
    </i>
    <i>
      <x v="1180"/>
    </i>
    <i>
      <x v="1314"/>
    </i>
    <i>
      <x v="1435"/>
    </i>
    <i>
      <x v="1315"/>
    </i>
    <i>
      <x v="1437"/>
    </i>
    <i>
      <x v="1316"/>
    </i>
    <i>
      <x v="1181"/>
    </i>
    <i>
      <x v="1317"/>
    </i>
    <i>
      <x v="1441"/>
    </i>
    <i>
      <x v="1318"/>
    </i>
    <i>
      <x v="1443"/>
    </i>
    <i>
      <x v="1319"/>
    </i>
    <i>
      <x v="1183"/>
    </i>
    <i>
      <x v="1123"/>
    </i>
    <i>
      <x v="1447"/>
    </i>
    <i>
      <x v="1453"/>
    </i>
    <i>
      <x v="1449"/>
    </i>
    <i>
      <x v="1455"/>
    </i>
    <i>
      <x v="1451"/>
    </i>
    <i>
      <x v="1184"/>
    </i>
    <i>
      <x v="1197"/>
    </i>
    <i>
      <x v="1459"/>
    </i>
    <i>
      <x v="1321"/>
    </i>
    <i>
      <x v="1456"/>
    </i>
    <i>
      <x v="1322"/>
    </i>
    <i>
      <x v="1185"/>
    </i>
    <i>
      <x v="1160"/>
    </i>
    <i>
      <x v="1460"/>
    </i>
    <i>
      <x v="1161"/>
    </i>
    <i>
      <x v="1462"/>
    </i>
    <i>
      <x v="1325"/>
    </i>
    <i>
      <x v="1464"/>
    </i>
    <i>
      <x v="1162"/>
    </i>
    <i>
      <x v="1466"/>
    </i>
    <i>
      <x v="1163"/>
    </i>
    <i>
      <x v="1468"/>
    </i>
    <i>
      <x v="1328"/>
    </i>
    <i>
      <x v="1470"/>
    </i>
    <i>
      <x v="1329"/>
    </i>
    <i>
      <x v="1472"/>
    </i>
    <i>
      <x v="1330"/>
    </i>
    <i>
      <x v="1474"/>
    </i>
    <i>
      <x v="1331"/>
    </i>
    <i>
      <x v="1476"/>
    </i>
    <i>
      <x v="1332"/>
    </i>
    <i>
      <x v="1478"/>
    </i>
    <i>
      <x v="1333"/>
    </i>
    <i>
      <x v="1480"/>
    </i>
    <i>
      <x v="1334"/>
    </i>
    <i>
      <x v="1186"/>
    </i>
    <i>
      <x v="1133"/>
    </i>
    <i>
      <x v="1484"/>
    </i>
    <i>
      <x v="1124"/>
    </i>
    <i>
      <x v="1486"/>
    </i>
    <i>
      <x v="1337"/>
    </i>
    <i>
      <x v="1488"/>
    </i>
    <i>
      <x v="1338"/>
    </i>
    <i>
      <x v="1490"/>
    </i>
    <i>
      <x v="1339"/>
    </i>
    <i>
      <x v="1492"/>
    </i>
    <i>
      <x v="1340"/>
    </i>
    <i>
      <x v="1494"/>
    </i>
    <i>
      <x v="1341"/>
    </i>
    <i>
      <x v="1166"/>
    </i>
    <i>
      <x v="1308"/>
    </i>
    <i>
      <x v="1090"/>
    </i>
    <i>
      <x v="1023"/>
    </i>
    <i>
      <x v="991"/>
    </i>
    <i>
      <x v="833"/>
    </i>
    <i>
      <x v="1058"/>
    </i>
    <i>
      <x v="834"/>
    </i>
    <i>
      <x v="829"/>
    </i>
    <i>
      <x v="835"/>
    </i>
    <i>
      <x v="1007"/>
    </i>
    <i>
      <x v="836"/>
    </i>
    <i>
      <x v="1039"/>
    </i>
    <i>
      <x v="837"/>
    </i>
    <i>
      <x v="1074"/>
    </i>
    <i>
      <x v="765"/>
    </i>
    <i>
      <x v="1106"/>
    </i>
    <i>
      <x v="839"/>
    </i>
    <i>
      <x v="983"/>
    </i>
    <i>
      <x v="840"/>
    </i>
    <i>
      <x v="804"/>
    </i>
    <i>
      <x v="841"/>
    </i>
    <i>
      <x v="749"/>
    </i>
    <i>
      <x v="766"/>
    </i>
    <i>
      <x v="1031"/>
    </i>
    <i>
      <x v="843"/>
    </i>
    <i>
      <x v="764"/>
    </i>
    <i>
      <x v="767"/>
    </i>
    <i>
      <x v="1066"/>
    </i>
    <i>
      <x v="845"/>
    </i>
    <i>
      <x v="1082"/>
    </i>
    <i>
      <x v="846"/>
    </i>
    <i>
      <x v="1098"/>
    </i>
    <i>
      <x v="847"/>
    </i>
    <i>
      <x v="827"/>
    </i>
    <i>
      <x v="848"/>
    </i>
    <i>
      <x v="979"/>
    </i>
    <i>
      <x v="849"/>
    </i>
    <i>
      <x v="987"/>
    </i>
    <i>
      <x v="850"/>
    </i>
    <i>
      <x v="995"/>
    </i>
    <i>
      <x v="851"/>
    </i>
    <i>
      <x v="806"/>
    </i>
    <i>
      <x v="852"/>
    </i>
    <i>
      <x v="1011"/>
    </i>
    <i>
      <x v="853"/>
    </i>
    <i>
      <x v="1019"/>
    </i>
    <i>
      <x v="854"/>
    </i>
    <i>
      <x v="1027"/>
    </i>
    <i>
      <x v="855"/>
    </i>
    <i>
      <x v="1035"/>
    </i>
    <i>
      <x v="768"/>
    </i>
    <i>
      <x v="1043"/>
    </i>
    <i>
      <x v="857"/>
    </i>
    <i>
      <x v="1054"/>
    </i>
    <i>
      <x v="858"/>
    </i>
    <i>
      <x v="818"/>
    </i>
    <i>
      <x v="859"/>
    </i>
    <i>
      <x v="1070"/>
    </i>
    <i>
      <x v="860"/>
    </i>
    <i>
      <x v="1078"/>
    </i>
    <i>
      <x v="861"/>
    </i>
    <i>
      <x v="1086"/>
    </i>
    <i>
      <x v="769"/>
    </i>
    <i>
      <x v="825"/>
    </i>
    <i>
      <x v="863"/>
    </i>
    <i>
      <x v="1102"/>
    </i>
    <i>
      <x v="864"/>
    </i>
    <i>
      <x v="1110"/>
    </i>
    <i>
      <x v="865"/>
    </i>
    <i>
      <x v="1118"/>
    </i>
    <i>
      <x v="866"/>
    </i>
    <i>
      <x v="755"/>
    </i>
    <i>
      <x v="770"/>
    </i>
    <i>
      <x v="981"/>
    </i>
    <i>
      <x v="868"/>
    </i>
    <i>
      <x v="797"/>
    </i>
    <i>
      <x v="869"/>
    </i>
    <i>
      <x v="989"/>
    </i>
    <i>
      <x v="870"/>
    </i>
    <i>
      <x v="993"/>
    </i>
    <i>
      <x v="871"/>
    </i>
    <i>
      <x v="759"/>
    </i>
    <i>
      <x v="872"/>
    </i>
    <i>
      <x v="805"/>
    </i>
    <i>
      <x v="873"/>
    </i>
    <i>
      <x v="1005"/>
    </i>
    <i>
      <x v="874"/>
    </i>
    <i>
      <x v="807"/>
    </i>
    <i>
      <x v="875"/>
    </i>
    <i>
      <x v="808"/>
    </i>
    <i>
      <x v="876"/>
    </i>
    <i>
      <x v="1017"/>
    </i>
    <i>
      <x v="877"/>
    </i>
    <i>
      <x v="1021"/>
    </i>
    <i>
      <x v="878"/>
    </i>
    <i>
      <x v="761"/>
    </i>
    <i>
      <x v="879"/>
    </i>
    <i>
      <x v="1029"/>
    </i>
    <i>
      <x v="880"/>
    </i>
    <i>
      <x v="1033"/>
    </i>
    <i>
      <x v="881"/>
    </i>
    <i>
      <x v="1037"/>
    </i>
    <i>
      <x v="882"/>
    </i>
    <i>
      <x v="815"/>
    </i>
    <i>
      <x v="883"/>
    </i>
    <i>
      <x v="1045"/>
    </i>
    <i>
      <x v="771"/>
    </i>
    <i>
      <x v="1052"/>
    </i>
    <i>
      <x v="885"/>
    </i>
    <i>
      <x v="1056"/>
    </i>
    <i>
      <x v="886"/>
    </i>
    <i>
      <x v="817"/>
    </i>
    <i>
      <x v="887"/>
    </i>
    <i>
      <x v="819"/>
    </i>
    <i>
      <x v="888"/>
    </i>
    <i>
      <x v="1068"/>
    </i>
    <i>
      <x v="889"/>
    </i>
    <i>
      <x v="1072"/>
    </i>
    <i>
      <x v="890"/>
    </i>
    <i>
      <x v="1076"/>
    </i>
    <i>
      <x v="772"/>
    </i>
    <i>
      <x v="1080"/>
    </i>
    <i>
      <x v="751"/>
    </i>
    <i>
      <x v="1084"/>
    </i>
    <i>
      <x v="893"/>
    </i>
    <i>
      <x v="1088"/>
    </i>
    <i>
      <x v="894"/>
    </i>
    <i>
      <x v="1092"/>
    </i>
    <i>
      <x v="774"/>
    </i>
    <i>
      <x v="1096"/>
    </i>
    <i>
      <x v="830"/>
    </i>
    <i>
      <x v="1100"/>
    </i>
    <i>
      <x v="897"/>
    </i>
    <i>
      <x v="1104"/>
    </i>
    <i>
      <x v="898"/>
    </i>
    <i>
      <x v="1108"/>
    </i>
    <i>
      <x v="899"/>
    </i>
    <i>
      <x v="1112"/>
    </i>
    <i>
      <x v="900"/>
    </i>
    <i>
      <x v="1116"/>
    </i>
    <i>
      <x v="901"/>
    </i>
    <i>
      <x v="1120"/>
    </i>
    <i>
      <x v="902"/>
    </i>
    <i>
      <x v="793"/>
    </i>
    <i>
      <x v="903"/>
    </i>
    <i>
      <x v="795"/>
    </i>
    <i>
      <x v="904"/>
    </i>
    <i>
      <x v="980"/>
    </i>
    <i>
      <x v="905"/>
    </i>
    <i>
      <x v="982"/>
    </i>
    <i>
      <x v="906"/>
    </i>
    <i>
      <x v="796"/>
    </i>
    <i>
      <x v="907"/>
    </i>
    <i>
      <x v="798"/>
    </i>
    <i>
      <x v="776"/>
    </i>
    <i>
      <x v="756"/>
    </i>
    <i>
      <x v="777"/>
    </i>
    <i>
      <x v="757"/>
    </i>
    <i>
      <x v="910"/>
    </i>
    <i>
      <x v="992"/>
    </i>
    <i>
      <x v="753"/>
    </i>
    <i>
      <x v="994"/>
    </i>
    <i>
      <x v="779"/>
    </i>
    <i>
      <x v="758"/>
    </i>
    <i>
      <x v="913"/>
    </i>
    <i>
      <x v="803"/>
    </i>
    <i>
      <x v="914"/>
    </i>
    <i>
      <x v="1000"/>
    </i>
    <i>
      <x v="915"/>
    </i>
    <i>
      <x v="1002"/>
    </i>
    <i>
      <x v="916"/>
    </i>
    <i>
      <x v="1004"/>
    </i>
    <i>
      <x v="917"/>
    </i>
    <i>
      <x v="1006"/>
    </i>
    <i>
      <x v="918"/>
    </i>
    <i>
      <x v="1008"/>
    </i>
    <i>
      <x v="780"/>
    </i>
    <i>
      <x v="1010"/>
    </i>
    <i>
      <x v="920"/>
    </i>
    <i>
      <x v="1012"/>
    </i>
    <i>
      <x v="831"/>
    </i>
    <i>
      <x v="1014"/>
    </i>
    <i>
      <x v="782"/>
    </i>
    <i>
      <x v="1016"/>
    </i>
    <i>
      <x v="783"/>
    </i>
    <i>
      <x v="1018"/>
    </i>
    <i>
      <x v="924"/>
    </i>
    <i>
      <x v="810"/>
    </i>
    <i>
      <x v="925"/>
    </i>
    <i>
      <x v="811"/>
    </i>
    <i>
      <x v="926"/>
    </i>
    <i>
      <x v="812"/>
    </i>
    <i>
      <x v="927"/>
    </i>
    <i>
      <x v="1026"/>
    </i>
    <i>
      <x v="928"/>
    </i>
    <i>
      <x v="814"/>
    </i>
    <i>
      <x v="929"/>
    </i>
    <i>
      <x v="1030"/>
    </i>
    <i>
      <x v="930"/>
    </i>
    <i>
      <x v="1032"/>
    </i>
    <i>
      <x v="931"/>
    </i>
    <i>
      <x v="1034"/>
    </i>
    <i>
      <x v="784"/>
    </i>
    <i>
      <x v="1036"/>
    </i>
    <i>
      <x v="933"/>
    </i>
    <i>
      <x v="1038"/>
    </i>
    <i>
      <x v="748"/>
    </i>
    <i>
      <x v="1040"/>
    </i>
    <i>
      <x v="935"/>
    </i>
    <i>
      <x v="1042"/>
    </i>
    <i>
      <x v="785"/>
    </i>
    <i>
      <x v="1044"/>
    </i>
    <i>
      <x v="1047"/>
    </i>
    <i>
      <x v="1046"/>
    </i>
    <i>
      <x v="1048"/>
    </i>
    <i>
      <x v="1050"/>
    </i>
    <i>
      <x v="1049"/>
    </i>
    <i>
      <x v="938"/>
    </i>
    <i>
      <x v="1051"/>
    </i>
    <i>
      <x v="939"/>
    </i>
    <i>
      <x v="1053"/>
    </i>
    <i>
      <x v="940"/>
    </i>
    <i>
      <x v="1055"/>
    </i>
    <i>
      <x v="941"/>
    </i>
    <i>
      <x v="1057"/>
    </i>
    <i>
      <x v="942"/>
    </i>
    <i>
      <x v="816"/>
    </i>
    <i>
      <x v="943"/>
    </i>
    <i>
      <x v="1061"/>
    </i>
    <i>
      <x v="944"/>
    </i>
    <i>
      <x v="1063"/>
    </i>
    <i>
      <x v="945"/>
    </i>
    <i>
      <x v="1065"/>
    </i>
    <i>
      <x v="946"/>
    </i>
    <i>
      <x v="762"/>
    </i>
    <i>
      <x v="947"/>
    </i>
    <i>
      <x v="1069"/>
    </i>
    <i>
      <x v="948"/>
    </i>
    <i>
      <x v="1071"/>
    </i>
    <i>
      <x v="949"/>
    </i>
    <i>
      <x v="1073"/>
    </i>
    <i>
      <x v="950"/>
    </i>
    <i>
      <x v="1075"/>
    </i>
    <i>
      <x v="786"/>
    </i>
    <i>
      <x v="821"/>
    </i>
    <i>
      <x v="952"/>
    </i>
    <i>
      <x v="763"/>
    </i>
    <i>
      <x v="787"/>
    </i>
    <i>
      <x v="1081"/>
    </i>
    <i>
      <x v="788"/>
    </i>
    <i>
      <x v="1083"/>
    </i>
    <i>
      <x v="955"/>
    </i>
    <i>
      <x v="1085"/>
    </i>
    <i>
      <x v="956"/>
    </i>
    <i>
      <x v="823"/>
    </i>
    <i>
      <x v="789"/>
    </i>
    <i>
      <x v="1089"/>
    </i>
    <i>
      <x v="958"/>
    </i>
    <i>
      <x v="1091"/>
    </i>
    <i>
      <x v="959"/>
    </i>
    <i>
      <x v="824"/>
    </i>
    <i>
      <x v="790"/>
    </i>
    <i>
      <x v="1095"/>
    </i>
    <i>
      <x v="961"/>
    </i>
    <i>
      <x v="826"/>
    </i>
    <i>
      <x v="962"/>
    </i>
    <i>
      <x v="1099"/>
    </i>
    <i>
      <x v="963"/>
    </i>
    <i>
      <x v="1101"/>
    </i>
    <i>
      <x v="964"/>
    </i>
    <i>
      <x v="1103"/>
    </i>
    <i>
      <x v="965"/>
    </i>
    <i>
      <x v="1105"/>
    </i>
    <i>
      <x v="966"/>
    </i>
    <i>
      <x v="1107"/>
    </i>
    <i>
      <x v="754"/>
    </i>
    <i>
      <x v="1109"/>
    </i>
    <i>
      <x v="968"/>
    </i>
    <i>
      <x v="1111"/>
    </i>
    <i>
      <x v="969"/>
    </i>
    <i>
      <x v="1113"/>
    </i>
    <i>
      <x v="970"/>
    </i>
    <i>
      <x v="828"/>
    </i>
    <i>
      <x v="971"/>
    </i>
    <i>
      <x v="1117"/>
    </i>
    <i>
      <x v="972"/>
    </i>
    <i>
      <x v="1119"/>
    </i>
    <i>
      <x v="973"/>
    </i>
    <i>
      <x v="1121"/>
    </i>
    <i>
      <x v="792"/>
    </i>
    <i>
      <x v="975"/>
    </i>
    <i>
      <x v="738"/>
    </i>
    <i>
      <x v="670"/>
    </i>
    <i>
      <x v="440"/>
    </i>
    <i>
      <x v="480"/>
    </i>
    <i>
      <x v="702"/>
    </i>
    <i>
      <x v="397"/>
    </i>
    <i>
      <x v="436"/>
    </i>
    <i>
      <x v="482"/>
    </i>
    <i>
      <x v="654"/>
    </i>
    <i>
      <x v="483"/>
    </i>
    <i>
      <x v="686"/>
    </i>
    <i>
      <x v="484"/>
    </i>
    <i>
      <x v="718"/>
    </i>
    <i>
      <x v="485"/>
    </i>
    <i>
      <x v="435"/>
    </i>
    <i>
      <x v="398"/>
    </i>
    <i>
      <x v="630"/>
    </i>
    <i>
      <x v="487"/>
    </i>
    <i>
      <x v="646"/>
    </i>
    <i>
      <x v="488"/>
    </i>
    <i>
      <x v="662"/>
    </i>
    <i>
      <x v="489"/>
    </i>
    <i>
      <x v="678"/>
    </i>
    <i>
      <x v="490"/>
    </i>
    <i>
      <x v="694"/>
    </i>
    <i>
      <x v="491"/>
    </i>
    <i>
      <x v="710"/>
    </i>
    <i>
      <x v="492"/>
    </i>
    <i>
      <x v="730"/>
    </i>
    <i>
      <x v="493"/>
    </i>
    <i>
      <x v="746"/>
    </i>
    <i>
      <x v="399"/>
    </i>
    <i>
      <x v="618"/>
    </i>
    <i>
      <x v="495"/>
    </i>
    <i>
      <x v="626"/>
    </i>
    <i>
      <x v="496"/>
    </i>
    <i>
      <x v="634"/>
    </i>
    <i>
      <x v="497"/>
    </i>
    <i>
      <x v="642"/>
    </i>
    <i>
      <x v="400"/>
    </i>
    <i>
      <x v="650"/>
    </i>
    <i>
      <x v="499"/>
    </i>
    <i>
      <x v="658"/>
    </i>
    <i>
      <x v="401"/>
    </i>
    <i>
      <x v="666"/>
    </i>
    <i>
      <x v="501"/>
    </i>
    <i>
      <x v="391"/>
    </i>
    <i>
      <x v="402"/>
    </i>
    <i>
      <x v="682"/>
    </i>
    <i>
      <x v="403"/>
    </i>
    <i>
      <x v="457"/>
    </i>
    <i>
      <x v="404"/>
    </i>
    <i>
      <x v="459"/>
    </i>
    <i>
      <x v="405"/>
    </i>
    <i>
      <x v="706"/>
    </i>
    <i>
      <x v="381"/>
    </i>
    <i>
      <x v="714"/>
    </i>
    <i>
      <x v="507"/>
    </i>
    <i>
      <x v="464"/>
    </i>
    <i>
      <x v="508"/>
    </i>
    <i>
      <x v="734"/>
    </i>
    <i>
      <x v="509"/>
    </i>
    <i>
      <x v="474"/>
    </i>
    <i>
      <x v="510"/>
    </i>
    <i>
      <x v="612"/>
    </i>
    <i>
      <x v="511"/>
    </i>
    <i>
      <x v="616"/>
    </i>
    <i>
      <x v="512"/>
    </i>
    <i>
      <x v="620"/>
    </i>
    <i>
      <x v="513"/>
    </i>
    <i>
      <x v="624"/>
    </i>
    <i>
      <x v="514"/>
    </i>
    <i>
      <x v="628"/>
    </i>
    <i>
      <x v="515"/>
    </i>
    <i>
      <x v="632"/>
    </i>
    <i>
      <x v="516"/>
    </i>
    <i>
      <x v="636"/>
    </i>
    <i>
      <x v="517"/>
    </i>
    <i>
      <x v="640"/>
    </i>
    <i>
      <x v="518"/>
    </i>
    <i>
      <x v="644"/>
    </i>
    <i>
      <x v="519"/>
    </i>
    <i>
      <x v="648"/>
    </i>
    <i>
      <x v="520"/>
    </i>
    <i>
      <x v="652"/>
    </i>
    <i>
      <x v="521"/>
    </i>
    <i>
      <x v="656"/>
    </i>
    <i>
      <x v="522"/>
    </i>
    <i>
      <x v="660"/>
    </i>
    <i>
      <x v="407"/>
    </i>
    <i>
      <x v="448"/>
    </i>
    <i>
      <x v="408"/>
    </i>
    <i>
      <x v="668"/>
    </i>
    <i>
      <x v="525"/>
    </i>
    <i>
      <x v="451"/>
    </i>
    <i>
      <x v="526"/>
    </i>
    <i>
      <x v="676"/>
    </i>
    <i>
      <x v="527"/>
    </i>
    <i>
      <x v="455"/>
    </i>
    <i>
      <x v="528"/>
    </i>
    <i>
      <x v="684"/>
    </i>
    <i>
      <x v="529"/>
    </i>
    <i>
      <x v="688"/>
    </i>
    <i>
      <x v="530"/>
    </i>
    <i>
      <x v="692"/>
    </i>
    <i>
      <x v="531"/>
    </i>
    <i>
      <x v="696"/>
    </i>
    <i>
      <x v="409"/>
    </i>
    <i>
      <x v="700"/>
    </i>
    <i>
      <x v="533"/>
    </i>
    <i>
      <x v="704"/>
    </i>
    <i>
      <x v="534"/>
    </i>
    <i>
      <x v="708"/>
    </i>
    <i>
      <x v="410"/>
    </i>
    <i>
      <x v="393"/>
    </i>
    <i>
      <x v="536"/>
    </i>
    <i>
      <x v="716"/>
    </i>
    <i>
      <x v="537"/>
    </i>
    <i>
      <x v="479"/>
    </i>
    <i>
      <x v="538"/>
    </i>
    <i>
      <x v="728"/>
    </i>
    <i>
      <x v="539"/>
    </i>
    <i>
      <x v="477"/>
    </i>
    <i>
      <x v="540"/>
    </i>
    <i>
      <x v="470"/>
    </i>
    <i>
      <x v="541"/>
    </i>
    <i>
      <x v="740"/>
    </i>
    <i>
      <x v="542"/>
    </i>
    <i>
      <x v="744"/>
    </i>
    <i>
      <x v="382"/>
    </i>
    <i>
      <x v="434"/>
    </i>
    <i>
      <x v="412"/>
    </i>
    <i>
      <x v="613"/>
    </i>
    <i>
      <x v="413"/>
    </i>
    <i>
      <x v="615"/>
    </i>
    <i>
      <x v="546"/>
    </i>
    <i>
      <x v="617"/>
    </i>
    <i>
      <x v="547"/>
    </i>
    <i>
      <x v="619"/>
    </i>
    <i>
      <x v="548"/>
    </i>
    <i>
      <x v="621"/>
    </i>
    <i>
      <x v="549"/>
    </i>
    <i>
      <x v="623"/>
    </i>
    <i>
      <x v="414"/>
    </i>
    <i>
      <x v="625"/>
    </i>
    <i>
      <x v="551"/>
    </i>
    <i>
      <x v="627"/>
    </i>
    <i>
      <x v="552"/>
    </i>
    <i>
      <x v="437"/>
    </i>
    <i>
      <x v="378"/>
    </i>
    <i>
      <x v="631"/>
    </i>
    <i>
      <x v="554"/>
    </i>
    <i>
      <x v="438"/>
    </i>
    <i>
      <x v="555"/>
    </i>
    <i>
      <x v="439"/>
    </i>
    <i>
      <x v="556"/>
    </i>
    <i>
      <x v="637"/>
    </i>
    <i>
      <x v="557"/>
    </i>
    <i>
      <x v="441"/>
    </i>
    <i>
      <x v="558"/>
    </i>
    <i>
      <x v="442"/>
    </i>
    <i>
      <x v="559"/>
    </i>
    <i>
      <x v="443"/>
    </i>
    <i>
      <x v="747"/>
    </i>
    <i>
      <x v="645"/>
    </i>
    <i>
      <x v="416"/>
    </i>
    <i>
      <x v="444"/>
    </i>
    <i>
      <x v="562"/>
    </i>
    <i>
      <x v="649"/>
    </i>
    <i>
      <x v="384"/>
    </i>
    <i>
      <x v="651"/>
    </i>
    <i>
      <x v="418"/>
    </i>
    <i>
      <x v="653"/>
    </i>
    <i>
      <x v="565"/>
    </i>
    <i>
      <x v="655"/>
    </i>
    <i>
      <x v="385"/>
    </i>
    <i>
      <x v="478"/>
    </i>
    <i>
      <x v="420"/>
    </i>
    <i>
      <x v="659"/>
    </i>
    <i>
      <x v="568"/>
    </i>
    <i>
      <x v="446"/>
    </i>
    <i>
      <x v="569"/>
    </i>
    <i>
      <x v="447"/>
    </i>
    <i>
      <x v="570"/>
    </i>
    <i>
      <x v="665"/>
    </i>
    <i>
      <x v="571"/>
    </i>
    <i>
      <x v="667"/>
    </i>
    <i>
      <x v="386"/>
    </i>
    <i>
      <x v="449"/>
    </i>
    <i>
      <x v="573"/>
    </i>
    <i>
      <x v="450"/>
    </i>
    <i>
      <x v="574"/>
    </i>
    <i>
      <x v="673"/>
    </i>
    <i>
      <x v="575"/>
    </i>
    <i>
      <x v="453"/>
    </i>
    <i>
      <x v="422"/>
    </i>
    <i>
      <x v="677"/>
    </i>
    <i>
      <x v="577"/>
    </i>
    <i>
      <x v="454"/>
    </i>
    <i>
      <x v="423"/>
    </i>
    <i>
      <x v="681"/>
    </i>
    <i>
      <x v="579"/>
    </i>
    <i>
      <x v="683"/>
    </i>
    <i>
      <x v="580"/>
    </i>
    <i>
      <x v="685"/>
    </i>
    <i>
      <x v="424"/>
    </i>
    <i>
      <x v="687"/>
    </i>
    <i>
      <x v="582"/>
    </i>
    <i>
      <x v="456"/>
    </i>
    <i>
      <x v="583"/>
    </i>
    <i>
      <x v="691"/>
    </i>
    <i>
      <x v="584"/>
    </i>
    <i>
      <x v="458"/>
    </i>
    <i>
      <x v="387"/>
    </i>
    <i>
      <x v="695"/>
    </i>
    <i>
      <x v="586"/>
    </i>
    <i>
      <x v="697"/>
    </i>
    <i>
      <x v="587"/>
    </i>
    <i>
      <x v="699"/>
    </i>
    <i>
      <x v="588"/>
    </i>
    <i>
      <x v="392"/>
    </i>
    <i>
      <x v="388"/>
    </i>
    <i>
      <x v="461"/>
    </i>
    <i>
      <x v="590"/>
    </i>
    <i>
      <x v="705"/>
    </i>
    <i>
      <x v="591"/>
    </i>
    <i>
      <x v="462"/>
    </i>
    <i>
      <x v="592"/>
    </i>
    <i>
      <x v="709"/>
    </i>
    <i>
      <x v="593"/>
    </i>
    <i>
      <x v="711"/>
    </i>
    <i>
      <x v="427"/>
    </i>
    <i>
      <x v="713"/>
    </i>
    <i>
      <x v="595"/>
    </i>
    <i>
      <x v="715"/>
    </i>
    <i>
      <x v="428"/>
    </i>
    <i>
      <x v="717"/>
    </i>
    <i>
      <x v="476"/>
    </i>
    <i>
      <x v="719"/>
    </i>
    <i>
      <x v="722"/>
    </i>
    <i>
      <x v="724"/>
    </i>
    <i>
      <x v="597"/>
    </i>
    <i>
      <x v="723"/>
    </i>
    <i>
      <x v="598"/>
    </i>
    <i>
      <x v="725"/>
    </i>
    <i>
      <x v="429"/>
    </i>
    <i>
      <x v="465"/>
    </i>
    <i>
      <x v="600"/>
    </i>
    <i>
      <x v="466"/>
    </i>
    <i>
      <x v="601"/>
    </i>
    <i>
      <x v="467"/>
    </i>
    <i>
      <x v="430"/>
    </i>
    <i>
      <x v="375"/>
    </i>
    <i>
      <x v="389"/>
    </i>
    <i>
      <x v="395"/>
    </i>
    <i>
      <x v="604"/>
    </i>
    <i>
      <x v="471"/>
    </i>
    <i>
      <x v="605"/>
    </i>
    <i>
      <x v="396"/>
    </i>
    <i>
      <x v="606"/>
    </i>
    <i>
      <x v="473"/>
    </i>
    <i>
      <x v="432"/>
    </i>
    <i>
      <x v="743"/>
    </i>
    <i>
      <x v="608"/>
    </i>
    <i>
      <x v="745"/>
    </i>
    <i>
      <x v="433"/>
    </i>
    <i>
      <x v="475"/>
    </i>
    <i>
      <x v="610"/>
    </i>
    <i>
      <x v="560"/>
    </i>
    <i>
      <x v="333"/>
    </i>
    <i>
      <x v="269"/>
    </i>
    <i>
      <x v="233"/>
    </i>
    <i>
      <x v="75"/>
    </i>
    <i>
      <x v="7"/>
    </i>
    <i>
      <x v="76"/>
    </i>
    <i>
      <x v="69"/>
    </i>
    <i>
      <x v="13"/>
    </i>
    <i>
      <x v="253"/>
    </i>
    <i>
      <x v="78"/>
    </i>
    <i>
      <x v="51"/>
    </i>
    <i>
      <x v="79"/>
    </i>
    <i>
      <x v="317"/>
    </i>
    <i>
      <x v="80"/>
    </i>
    <i>
      <x v="64"/>
    </i>
    <i>
      <x v="81"/>
    </i>
    <i>
      <x v="225"/>
    </i>
    <i>
      <x v="14"/>
    </i>
    <i>
      <x v="3"/>
    </i>
    <i>
      <x v="83"/>
    </i>
    <i>
      <x v="261"/>
    </i>
    <i>
      <x v="15"/>
    </i>
    <i>
      <x v="50"/>
    </i>
    <i>
      <x v="85"/>
    </i>
    <i>
      <x v="293"/>
    </i>
    <i>
      <x v="16"/>
    </i>
    <i>
      <x v="309"/>
    </i>
    <i>
      <x v="87"/>
    </i>
    <i>
      <x v="325"/>
    </i>
    <i>
      <x v="88"/>
    </i>
    <i>
      <x v="341"/>
    </i>
    <i>
      <x v="89"/>
    </i>
    <i>
      <x v="357"/>
    </i>
    <i>
      <x v="90"/>
    </i>
    <i>
      <x v="221"/>
    </i>
    <i>
      <x v="91"/>
    </i>
    <i>
      <x v="229"/>
    </i>
    <i>
      <x v="92"/>
    </i>
    <i>
      <x v="237"/>
    </i>
    <i>
      <x v="93"/>
    </i>
    <i>
      <x v="249"/>
    </i>
    <i>
      <x v="94"/>
    </i>
    <i>
      <x v="257"/>
    </i>
    <i>
      <x v="17"/>
    </i>
    <i>
      <x v="265"/>
    </i>
    <i>
      <x v="96"/>
    </i>
    <i>
      <x v="273"/>
    </i>
    <i>
      <x v="97"/>
    </i>
    <i>
      <x v="281"/>
    </i>
    <i>
      <x v="98"/>
    </i>
    <i>
      <x v="289"/>
    </i>
    <i>
      <x v="99"/>
    </i>
    <i>
      <x v="297"/>
    </i>
    <i>
      <x v="100"/>
    </i>
    <i>
      <x v="305"/>
    </i>
    <i>
      <x v="101"/>
    </i>
    <i>
      <x v="313"/>
    </i>
    <i>
      <x v="18"/>
    </i>
    <i>
      <x v="321"/>
    </i>
    <i>
      <x v="103"/>
    </i>
    <i>
      <x v="60"/>
    </i>
    <i>
      <x v="104"/>
    </i>
    <i>
      <x v="337"/>
    </i>
    <i>
      <x v="105"/>
    </i>
    <i>
      <x v="62"/>
    </i>
    <i>
      <x v="19"/>
    </i>
    <i>
      <x v="353"/>
    </i>
    <i>
      <x v="107"/>
    </i>
    <i>
      <x v="361"/>
    </i>
    <i>
      <x v="108"/>
    </i>
    <i>
      <x v="219"/>
    </i>
    <i>
      <x v="109"/>
    </i>
    <i>
      <x v="223"/>
    </i>
    <i>
      <x v="110"/>
    </i>
    <i>
      <x v="73"/>
    </i>
    <i>
      <x v="111"/>
    </i>
    <i>
      <x v="231"/>
    </i>
    <i>
      <x v="112"/>
    </i>
    <i>
      <x v="235"/>
    </i>
    <i>
      <x v="113"/>
    </i>
    <i>
      <x v="12"/>
    </i>
    <i>
      <x v="114"/>
    </i>
    <i>
      <x v="4"/>
    </i>
    <i>
      <x v="115"/>
    </i>
    <i>
      <x v="251"/>
    </i>
    <i>
      <x v="116"/>
    </i>
    <i>
      <x v="255"/>
    </i>
    <i>
      <x v="117"/>
    </i>
    <i>
      <x v="44"/>
    </i>
    <i>
      <x v="118"/>
    </i>
    <i>
      <x v="263"/>
    </i>
    <i>
      <x v="119"/>
    </i>
    <i>
      <x v="267"/>
    </i>
    <i>
      <x v="120"/>
    </i>
    <i>
      <x v="271"/>
    </i>
    <i>
      <x v="121"/>
    </i>
    <i>
      <x v="275"/>
    </i>
    <i>
      <x v="122"/>
    </i>
    <i>
      <x v="279"/>
    </i>
    <i>
      <x v="123"/>
    </i>
    <i>
      <x v="283"/>
    </i>
    <i>
      <x v="124"/>
    </i>
    <i>
      <x v="53"/>
    </i>
    <i>
      <x v="125"/>
    </i>
    <i>
      <x v="54"/>
    </i>
    <i>
      <x v="10"/>
    </i>
    <i>
      <x v="295"/>
    </i>
    <i>
      <x v="127"/>
    </i>
    <i>
      <x v="299"/>
    </i>
    <i>
      <x v="21"/>
    </i>
    <i>
      <x v="303"/>
    </i>
    <i>
      <x v="1"/>
    </i>
    <i>
      <x v="307"/>
    </i>
    <i>
      <x v="130"/>
    </i>
    <i>
      <x v="8"/>
    </i>
    <i>
      <x v="23"/>
    </i>
    <i>
      <x v="315"/>
    </i>
    <i>
      <x v="132"/>
    </i>
    <i>
      <x v="319"/>
    </i>
    <i>
      <x v="133"/>
    </i>
    <i>
      <x v="323"/>
    </i>
    <i>
      <x v="134"/>
    </i>
    <i>
      <x v="327"/>
    </i>
    <i>
      <x v="135"/>
    </i>
    <i>
      <x v="331"/>
    </i>
    <i>
      <x v="136"/>
    </i>
    <i>
      <x v="335"/>
    </i>
    <i>
      <x v="137"/>
    </i>
    <i>
      <x v="339"/>
    </i>
    <i>
      <x v="138"/>
    </i>
    <i>
      <x v="343"/>
    </i>
    <i>
      <x v="139"/>
    </i>
    <i>
      <x v="9"/>
    </i>
    <i>
      <x v="140"/>
    </i>
    <i>
      <x v="65"/>
    </i>
    <i>
      <x v="2"/>
    </i>
    <i>
      <x v="67"/>
    </i>
    <i>
      <x v="142"/>
    </i>
    <i>
      <x v="359"/>
    </i>
    <i>
      <x v="143"/>
    </i>
    <i>
      <x v="363"/>
    </i>
    <i>
      <x v="144"/>
    </i>
    <i>
      <x v="70"/>
    </i>
    <i>
      <x v="25"/>
    </i>
    <i>
      <x v="40"/>
    </i>
    <i>
      <x v="26"/>
    </i>
    <i>
      <x v="222"/>
    </i>
    <i>
      <x v="147"/>
    </i>
    <i>
      <x v="224"/>
    </i>
    <i>
      <x v="11"/>
    </i>
    <i>
      <x v="226"/>
    </i>
    <i>
      <x v="149"/>
    </i>
    <i>
      <x v="228"/>
    </i>
    <i>
      <x v="150"/>
    </i>
    <i>
      <x v="230"/>
    </i>
    <i>
      <x v="151"/>
    </i>
    <i>
      <x v="232"/>
    </i>
    <i>
      <x v="152"/>
    </i>
    <i>
      <x v="41"/>
    </i>
    <i>
      <x v="153"/>
    </i>
    <i>
      <x v="236"/>
    </i>
    <i>
      <x v="239"/>
    </i>
    <i>
      <x v="238"/>
    </i>
    <i>
      <x v="241"/>
    </i>
    <i>
      <x v="243"/>
    </i>
    <i>
      <x v="154"/>
    </i>
    <i>
      <x v="242"/>
    </i>
    <i>
      <x v="155"/>
    </i>
    <i>
      <x v="244"/>
    </i>
    <i>
      <x v="156"/>
    </i>
    <i>
      <x v="246"/>
    </i>
    <i>
      <x v="157"/>
    </i>
    <i>
      <x v="248"/>
    </i>
    <i>
      <x v="158"/>
    </i>
    <i>
      <x v="250"/>
    </i>
    <i>
      <x v="27"/>
    </i>
    <i>
      <x v="252"/>
    </i>
    <i>
      <x v="160"/>
    </i>
    <i>
      <x v="254"/>
    </i>
    <i>
      <x v="161"/>
    </i>
    <i>
      <x v="256"/>
    </i>
    <i>
      <x v="162"/>
    </i>
    <i>
      <x v="258"/>
    </i>
    <i>
      <x v="163"/>
    </i>
    <i>
      <x v="260"/>
    </i>
    <i>
      <x v="28"/>
    </i>
    <i>
      <x v="5"/>
    </i>
    <i>
      <x v="165"/>
    </i>
    <i>
      <x v="46"/>
    </i>
    <i>
      <x v="166"/>
    </i>
    <i>
      <x v="47"/>
    </i>
    <i>
      <x v="167"/>
    </i>
    <i>
      <x v="6"/>
    </i>
    <i>
      <x v="168"/>
    </i>
    <i>
      <x v="270"/>
    </i>
    <i>
      <x v="169"/>
    </i>
    <i>
      <x v="272"/>
    </i>
    <i>
      <x v="170"/>
    </i>
    <i>
      <x v="49"/>
    </i>
    <i>
      <x v="171"/>
    </i>
    <i>
      <x v="276"/>
    </i>
    <i>
      <x v="172"/>
    </i>
    <i>
      <x v="278"/>
    </i>
    <i>
      <x v="173"/>
    </i>
    <i>
      <x v="280"/>
    </i>
    <i>
      <x v="174"/>
    </i>
    <i>
      <x v="282"/>
    </i>
    <i>
      <x v="175"/>
    </i>
    <i>
      <x v="284"/>
    </i>
    <i>
      <x v="176"/>
    </i>
    <i>
      <x v="52"/>
    </i>
    <i>
      <x v="177"/>
    </i>
    <i>
      <x v="288"/>
    </i>
    <i>
      <x v="29"/>
    </i>
    <i>
      <x v="290"/>
    </i>
    <i>
      <x v="179"/>
    </i>
    <i>
      <x v="292"/>
    </i>
    <i>
      <x v="180"/>
    </i>
    <i>
      <x v="294"/>
    </i>
    <i>
      <x v="181"/>
    </i>
    <i>
      <x v="296"/>
    </i>
    <i>
      <x v="30"/>
    </i>
    <i>
      <x v="55"/>
    </i>
    <i>
      <x v="31"/>
    </i>
    <i>
      <x v="300"/>
    </i>
    <i>
      <x v="369"/>
    </i>
    <i>
      <x v="57"/>
    </i>
    <i>
      <x v="371"/>
    </i>
    <i>
      <x v="304"/>
    </i>
    <i>
      <x v="373"/>
    </i>
    <i>
      <x v="306"/>
    </i>
    <i>
      <x v="187"/>
    </i>
    <i>
      <x v="308"/>
    </i>
    <i>
      <x v="32"/>
    </i>
    <i>
      <x v="310"/>
    </i>
    <i>
      <x v="189"/>
    </i>
    <i>
      <x v="312"/>
    </i>
    <i>
      <x v="190"/>
    </i>
    <i>
      <x v="314"/>
    </i>
    <i>
      <x v="33"/>
    </i>
    <i>
      <x v="316"/>
    </i>
    <i>
      <x v="34"/>
    </i>
    <i>
      <x v="59"/>
    </i>
    <i>
      <x v="193"/>
    </i>
    <i>
      <x v="320"/>
    </i>
    <i>
      <x v="35"/>
    </i>
    <i>
      <x v="322"/>
    </i>
    <i>
      <x v="36"/>
    </i>
    <i>
      <x v="324"/>
    </i>
    <i>
      <x v="196"/>
    </i>
    <i>
      <x v="326"/>
    </i>
    <i>
      <x v="197"/>
    </i>
    <i>
      <x v="328"/>
    </i>
    <i>
      <x v="198"/>
    </i>
    <i>
      <x v="330"/>
    </i>
    <i>
      <x v="199"/>
    </i>
    <i>
      <x v="332"/>
    </i>
    <i>
      <x v="200"/>
    </i>
    <i>
      <x v="334"/>
    </i>
    <i>
      <x v="201"/>
    </i>
    <i>
      <x v="336"/>
    </i>
    <i>
      <x v="202"/>
    </i>
    <i>
      <x v="61"/>
    </i>
    <i>
      <x v="203"/>
    </i>
    <i>
      <x v="340"/>
    </i>
    <i>
      <x v="204"/>
    </i>
    <i>
      <x v="342"/>
    </i>
    <i>
      <x v="37"/>
    </i>
    <i>
      <x v="344"/>
    </i>
    <i>
      <x v="206"/>
    </i>
    <i>
      <x v="346"/>
    </i>
    <i>
      <x v="207"/>
    </i>
    <i>
      <x v="348"/>
    </i>
    <i>
      <x v="208"/>
    </i>
    <i>
      <x v="350"/>
    </i>
    <i>
      <x v="38"/>
    </i>
    <i>
      <x v="352"/>
    </i>
    <i>
      <x v="210"/>
    </i>
    <i>
      <x v="66"/>
    </i>
    <i>
      <x v="39"/>
    </i>
    <i>
      <x v="68"/>
    </i>
    <i>
      <x v="212"/>
    </i>
    <i>
      <x v="358"/>
    </i>
    <i>
      <x v="213"/>
    </i>
    <i>
      <x v="360"/>
    </i>
    <i>
      <x v="214"/>
    </i>
    <i>
      <x v="362"/>
    </i>
    <i>
      <x v="215"/>
    </i>
    <i>
      <x v="364"/>
    </i>
    <i>
      <x v="216"/>
    </i>
    <i>
      <x v="366"/>
    </i>
    <i>
      <x v="217"/>
    </i>
    <i>
      <x v="218"/>
    </i>
    <i>
      <x v="183"/>
    </i>
    <i>
      <x v="370"/>
    </i>
    <i>
      <x v="184"/>
    </i>
    <i>
      <x v="372"/>
    </i>
    <i>
      <x v="185"/>
    </i>
    <i>
      <x/>
    </i>
    <i>
      <x v="186"/>
    </i>
    <i t="grand">
      <x/>
    </i>
  </rowItems>
  <colItems count="1">
    <i/>
  </colItems>
  <dataFields count="1">
    <dataField name="Count of Order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E3:F2992" firstHeaderRow="1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 sortType="descending">
      <items count="2989">
        <item x="808"/>
        <item x="2496"/>
        <item x="2793"/>
        <item x="658"/>
        <item x="2700"/>
        <item x="2677"/>
        <item x="1654"/>
        <item x="908"/>
        <item x="2280"/>
        <item x="869"/>
        <item x="1582"/>
        <item x="1749"/>
        <item x="1103"/>
        <item x="1901"/>
        <item x="802"/>
        <item x="1475"/>
        <item x="731"/>
        <item x="2508"/>
        <item x="2578"/>
        <item x="2308"/>
        <item x="958"/>
        <item x="1539"/>
        <item x="149"/>
        <item x="1115"/>
        <item x="559"/>
        <item x="1488"/>
        <item x="1472"/>
        <item x="1216"/>
        <item x="800"/>
        <item x="2576"/>
        <item x="1879"/>
        <item x="1626"/>
        <item x="2586"/>
        <item x="807"/>
        <item x="1774"/>
        <item x="972"/>
        <item x="1461"/>
        <item x="1030"/>
        <item x="878"/>
        <item x="2268"/>
        <item x="1586"/>
        <item x="2769"/>
        <item x="237"/>
        <item x="190"/>
        <item x="1393"/>
        <item x="380"/>
        <item x="2850"/>
        <item x="2701"/>
        <item x="196"/>
        <item x="2129"/>
        <item x="2266"/>
        <item x="1746"/>
        <item x="1327"/>
        <item x="2320"/>
        <item x="2781"/>
        <item x="1203"/>
        <item x="201"/>
        <item x="852"/>
        <item x="93"/>
        <item x="2081"/>
        <item x="1321"/>
        <item x="1945"/>
        <item x="2978"/>
        <item x="187"/>
        <item x="2000"/>
        <item x="2384"/>
        <item x="1950"/>
        <item x="1002"/>
        <item x="2801"/>
        <item x="1191"/>
        <item x="1005"/>
        <item x="308"/>
        <item x="338"/>
        <item x="1098"/>
        <item x="129"/>
        <item x="833"/>
        <item x="1312"/>
        <item x="569"/>
        <item x="2267"/>
        <item x="1425"/>
        <item x="2345"/>
        <item x="2053"/>
        <item x="497"/>
        <item x="791"/>
        <item x="98"/>
        <item x="1268"/>
        <item x="303"/>
        <item x="2135"/>
        <item x="1538"/>
        <item x="2843"/>
        <item x="2715"/>
        <item x="2057"/>
        <item x="1834"/>
        <item x="2861"/>
        <item x="789"/>
        <item x="133"/>
        <item x="2604"/>
        <item x="1528"/>
        <item x="2619"/>
        <item x="1040"/>
        <item x="2800"/>
        <item x="1613"/>
        <item x="617"/>
        <item x="1498"/>
        <item x="2306"/>
        <item x="1954"/>
        <item x="449"/>
        <item x="2431"/>
        <item x="646"/>
        <item x="670"/>
        <item x="2374"/>
        <item x="2047"/>
        <item x="1616"/>
        <item x="2231"/>
        <item x="1971"/>
        <item x="2481"/>
        <item x="1435"/>
        <item x="2687"/>
        <item x="2662"/>
        <item x="857"/>
        <item x="1365"/>
        <item x="2203"/>
        <item x="2706"/>
        <item x="1471"/>
        <item x="2477"/>
        <item x="1264"/>
        <item x="253"/>
        <item x="2125"/>
        <item x="448"/>
        <item x="623"/>
        <item x="1035"/>
        <item x="387"/>
        <item x="1760"/>
        <item x="826"/>
        <item x="2772"/>
        <item x="1499"/>
        <item x="750"/>
        <item x="1813"/>
        <item x="1847"/>
        <item x="2862"/>
        <item x="992"/>
        <item x="567"/>
        <item x="1175"/>
        <item x="2095"/>
        <item x="2156"/>
        <item x="202"/>
        <item x="443"/>
        <item x="1909"/>
        <item x="2535"/>
        <item x="2674"/>
        <item x="1233"/>
        <item x="2366"/>
        <item x="2073"/>
        <item x="1959"/>
        <item x="2448"/>
        <item x="1910"/>
        <item x="1737"/>
        <item x="1301"/>
        <item x="2784"/>
        <item x="254"/>
        <item x="1969"/>
        <item x="1288"/>
        <item x="2735"/>
        <item x="2017"/>
        <item x="272"/>
        <item x="2350"/>
        <item x="2712"/>
        <item x="676"/>
        <item x="2329"/>
        <item x="1010"/>
        <item x="2100"/>
        <item x="1223"/>
        <item x="1918"/>
        <item x="862"/>
        <item x="2487"/>
        <item x="2485"/>
        <item x="1074"/>
        <item x="2733"/>
        <item x="486"/>
        <item x="2738"/>
        <item x="897"/>
        <item x="1733"/>
        <item x="132"/>
        <item x="782"/>
        <item x="1603"/>
        <item x="848"/>
        <item x="2957"/>
        <item x="1561"/>
        <item x="268"/>
        <item x="865"/>
        <item x="1220"/>
        <item x="530"/>
        <item x="436"/>
        <item x="1604"/>
        <item x="169"/>
        <item x="406"/>
        <item x="1543"/>
        <item x="1362"/>
        <item x="1795"/>
        <item x="950"/>
        <item x="2711"/>
        <item x="1152"/>
        <item x="1605"/>
        <item x="1837"/>
        <item x="827"/>
        <item x="562"/>
        <item x="2325"/>
        <item x="2414"/>
        <item x="2190"/>
        <item x="393"/>
        <item x="1808"/>
        <item x="565"/>
        <item x="2470"/>
        <item x="1645"/>
        <item x="2572"/>
        <item x="912"/>
        <item x="2900"/>
        <item x="2336"/>
        <item x="1199"/>
        <item x="1085"/>
        <item x="287"/>
        <item x="1090"/>
        <item x="1822"/>
        <item x="1748"/>
        <item x="1551"/>
        <item x="1202"/>
        <item x="2656"/>
        <item x="2444"/>
        <item x="1983"/>
        <item x="2537"/>
        <item x="659"/>
        <item x="2907"/>
        <item x="2639"/>
        <item x="864"/>
        <item x="27"/>
        <item x="1297"/>
        <item x="2896"/>
        <item x="1549"/>
        <item x="2938"/>
        <item x="2307"/>
        <item x="1874"/>
        <item x="1606"/>
        <item x="2891"/>
        <item x="2503"/>
        <item x="1788"/>
        <item x="410"/>
        <item x="1711"/>
        <item x="476"/>
        <item x="1165"/>
        <item x="1653"/>
        <item x="1476"/>
        <item x="2209"/>
        <item x="2914"/>
        <item x="2926"/>
        <item x="2980"/>
        <item x="1736"/>
        <item x="787"/>
        <item x="1287"/>
        <item x="2315"/>
        <item x="170"/>
        <item x="2559"/>
        <item x="2359"/>
        <item x="241"/>
        <item x="640"/>
        <item x="13"/>
        <item x="1610"/>
        <item x="22"/>
        <item x="1015"/>
        <item x="629"/>
        <item x="1344"/>
        <item x="2811"/>
        <item x="2615"/>
        <item x="2579"/>
        <item x="2392"/>
        <item x="24"/>
        <item x="2331"/>
        <item x="2614"/>
        <item x="357"/>
        <item x="795"/>
        <item x="2936"/>
        <item x="2714"/>
        <item x="1460"/>
        <item x="805"/>
        <item x="1323"/>
        <item x="2750"/>
        <item x="306"/>
        <item x="108"/>
        <item x="485"/>
        <item x="1558"/>
        <item x="737"/>
        <item x="2626"/>
        <item x="419"/>
        <item x="1266"/>
        <item x="2309"/>
        <item x="2198"/>
        <item x="1802"/>
        <item x="2906"/>
        <item x="1459"/>
        <item x="57"/>
        <item x="2552"/>
        <item x="2390"/>
        <item x="350"/>
        <item x="280"/>
        <item x="943"/>
        <item x="825"/>
        <item x="1631"/>
        <item x="2205"/>
        <item x="817"/>
        <item x="1779"/>
        <item x="1246"/>
        <item x="850"/>
        <item x="84"/>
        <item x="725"/>
        <item x="2634"/>
        <item x="1300"/>
        <item x="711"/>
        <item x="2067"/>
        <item x="1823"/>
        <item x="397"/>
        <item x="968"/>
        <item x="2860"/>
        <item x="1968"/>
        <item x="2167"/>
        <item x="1464"/>
        <item x="2208"/>
        <item x="1296"/>
        <item x="2798"/>
        <item x="747"/>
        <item x="2795"/>
        <item x="117"/>
        <item x="853"/>
        <item x="1047"/>
        <item x="1450"/>
        <item x="2697"/>
        <item x="1710"/>
        <item x="1063"/>
        <item x="2240"/>
        <item x="2696"/>
        <item x="376"/>
        <item x="2592"/>
        <item x="1993"/>
        <item x="2632"/>
        <item x="2149"/>
        <item x="1508"/>
        <item x="1871"/>
        <item x="434"/>
        <item x="831"/>
        <item x="473"/>
        <item x="2671"/>
        <item x="66"/>
        <item x="2802"/>
        <item x="110"/>
        <item x="1389"/>
        <item x="810"/>
        <item x="457"/>
        <item x="70"/>
        <item x="26"/>
        <item x="2098"/>
        <item x="1942"/>
        <item x="2103"/>
        <item x="846"/>
        <item x="2438"/>
        <item x="986"/>
        <item x="786"/>
        <item x="2434"/>
        <item x="302"/>
        <item x="1963"/>
        <item x="386"/>
        <item x="356"/>
        <item x="2297"/>
        <item x="914"/>
        <item x="700"/>
        <item x="1086"/>
        <item x="2495"/>
        <item x="325"/>
        <item x="2175"/>
        <item x="307"/>
        <item x="374"/>
        <item x="1148"/>
        <item x="990"/>
        <item x="143"/>
        <item x="1667"/>
        <item x="978"/>
        <item x="531"/>
        <item x="2277"/>
        <item x="1267"/>
        <item x="2023"/>
        <item x="2842"/>
        <item x="911"/>
        <item x="1886"/>
        <item x="74"/>
        <item x="2373"/>
        <item x="890"/>
        <item x="1940"/>
        <item x="106"/>
        <item x="2627"/>
        <item x="2468"/>
        <item x="1094"/>
        <item x="1382"/>
        <item x="2591"/>
        <item x="2548"/>
        <item x="2758"/>
        <item x="2001"/>
        <item x="2473"/>
        <item x="755"/>
        <item x="2241"/>
        <item x="474"/>
        <item x="634"/>
        <item x="2875"/>
        <item x="2510"/>
        <item x="1126"/>
        <item x="557"/>
        <item x="1505"/>
        <item x="718"/>
        <item x="2401"/>
        <item x="612"/>
        <item x="1781"/>
        <item x="332"/>
        <item x="2602"/>
        <item x="145"/>
        <item x="2794"/>
        <item x="439"/>
        <item x="1580"/>
        <item x="2675"/>
        <item x="2792"/>
        <item x="48"/>
        <item x="594"/>
        <item x="2404"/>
        <item x="1184"/>
        <item x="1448"/>
        <item x="1868"/>
        <item x="100"/>
        <item x="1501"/>
        <item x="717"/>
        <item x="1833"/>
        <item x="2191"/>
        <item x="936"/>
        <item x="2956"/>
        <item x="720"/>
        <item x="2528"/>
        <item x="2076"/>
        <item x="2139"/>
        <item x="904"/>
        <item x="1413"/>
        <item x="1418"/>
        <item x="122"/>
        <item x="1065"/>
        <item x="2665"/>
        <item x="1588"/>
        <item x="1373"/>
        <item x="2219"/>
        <item x="1482"/>
        <item x="630"/>
        <item x="1672"/>
        <item x="2188"/>
        <item x="1022"/>
        <item x="1190"/>
        <item x="1568"/>
        <item x="778"/>
        <item x="2561"/>
        <item x="243"/>
        <item x="2660"/>
        <item x="2388"/>
        <item x="469"/>
        <item x="1646"/>
        <item x="1452"/>
        <item x="1322"/>
        <item x="1167"/>
        <item x="458"/>
        <item x="487"/>
        <item x="1930"/>
        <item x="2150"/>
        <item x="279"/>
        <item x="2911"/>
        <item x="2774"/>
        <item x="798"/>
        <item x="838"/>
        <item x="2273"/>
        <item x="2755"/>
        <item x="1913"/>
        <item x="2673"/>
        <item x="104"/>
        <item x="2442"/>
        <item x="1845"/>
        <item x="2087"/>
        <item x="2746"/>
        <item x="210"/>
        <item x="1849"/>
        <item x="2826"/>
        <item x="1171"/>
        <item x="2211"/>
        <item x="1333"/>
        <item x="1497"/>
        <item x="1934"/>
        <item x="248"/>
        <item x="772"/>
        <item x="1079"/>
        <item x="2816"/>
        <item x="277"/>
        <item x="2965"/>
        <item x="114"/>
        <item x="1439"/>
        <item x="336"/>
        <item x="475"/>
        <item x="130"/>
        <item x="288"/>
        <item x="206"/>
        <item x="661"/>
        <item x="1217"/>
        <item x="732"/>
        <item x="760"/>
        <item x="2803"/>
        <item x="823"/>
        <item x="2228"/>
        <item x="2138"/>
        <item x="1627"/>
        <item x="2065"/>
        <item x="2061"/>
        <item x="1702"/>
        <item x="1534"/>
        <item x="1724"/>
        <item x="2771"/>
        <item x="1410"/>
        <item x="304"/>
        <item x="139"/>
        <item x="1540"/>
        <item x="2453"/>
        <item x="1110"/>
        <item x="2466"/>
        <item x="1556"/>
        <item x="993"/>
        <item x="1440"/>
        <item x="207"/>
        <item x="1980"/>
        <item x="1894"/>
        <item x="309"/>
        <item x="1712"/>
        <item x="1088"/>
        <item x="2655"/>
        <item x="1120"/>
        <item x="1783"/>
        <item x="2489"/>
        <item x="1100"/>
        <item x="347"/>
        <item x="289"/>
        <item x="420"/>
        <item x="1123"/>
        <item x="2707"/>
        <item x="651"/>
        <item x="966"/>
        <item x="124"/>
        <item x="1591"/>
        <item x="2299"/>
        <item x="502"/>
        <item x="2107"/>
        <item x="2416"/>
        <item x="1732"/>
        <item x="1643"/>
        <item x="2048"/>
        <item x="813"/>
        <item x="726"/>
        <item x="619"/>
        <item x="991"/>
        <item x="213"/>
        <item x="447"/>
        <item x="757"/>
        <item x="503"/>
        <item x="118"/>
        <item x="1421"/>
        <item x="1112"/>
        <item x="1883"/>
        <item x="2385"/>
        <item x="383"/>
        <item x="2090"/>
        <item x="1738"/>
        <item x="1169"/>
        <item x="322"/>
        <item x="1119"/>
        <item x="199"/>
        <item x="1224"/>
        <item x="735"/>
        <item x="547"/>
        <item x="2931"/>
        <item x="2295"/>
        <item x="785"/>
        <item x="184"/>
        <item x="636"/>
        <item x="1694"/>
        <item x="2554"/>
        <item x="262"/>
        <item x="1357"/>
        <item x="2347"/>
        <item x="702"/>
        <item x="1037"/>
        <item x="173"/>
        <item x="1101"/>
        <item x="509"/>
        <item x="2848"/>
        <item x="2038"/>
        <item x="454"/>
        <item x="2014"/>
        <item x="1798"/>
        <item x="470"/>
        <item x="351"/>
        <item x="858"/>
        <item x="2305"/>
        <item x="2056"/>
        <item x="297"/>
        <item x="2068"/>
        <item x="6"/>
        <item x="703"/>
        <item x="264"/>
        <item x="2856"/>
        <item x="1283"/>
        <item x="519"/>
        <item x="637"/>
        <item x="2322"/>
        <item x="2009"/>
        <item x="1680"/>
        <item x="905"/>
        <item x="1188"/>
        <item x="1104"/>
        <item x="265"/>
        <item x="1722"/>
        <item x="803"/>
        <item x="2504"/>
        <item x="2763"/>
        <item x="1237"/>
        <item x="2032"/>
        <item x="69"/>
        <item x="2269"/>
        <item x="1926"/>
        <item x="2819"/>
        <item x="123"/>
        <item x="988"/>
        <item x="584"/>
        <item x="2071"/>
        <item x="2734"/>
        <item x="545"/>
        <item x="162"/>
        <item x="2319"/>
        <item x="568"/>
        <item x="2844"/>
        <item x="95"/>
        <item x="1851"/>
        <item x="1988"/>
        <item x="1331"/>
        <item x="113"/>
        <item x="2585"/>
        <item x="644"/>
        <item x="1917"/>
        <item x="2369"/>
        <item x="1131"/>
        <item x="2255"/>
        <item x="2474"/>
        <item x="881"/>
        <item x="2499"/>
        <item x="269"/>
        <item x="2480"/>
        <item x="2753"/>
        <item x="2775"/>
        <item x="293"/>
        <item x="2490"/>
        <item x="461"/>
        <item x="441"/>
        <item x="2970"/>
        <item x="2476"/>
        <item x="2439"/>
        <item x="1922"/>
        <item x="442"/>
        <item x="2616"/>
        <item x="128"/>
        <item x="570"/>
        <item x="1810"/>
        <item x="525"/>
        <item x="566"/>
        <item x="1234"/>
        <item x="2494"/>
        <item x="2620"/>
        <item x="367"/>
        <item x="125"/>
        <item x="2371"/>
        <item x="2612"/>
        <item x="1084"/>
        <item x="1124"/>
        <item x="773"/>
        <item x="751"/>
        <item x="2693"/>
        <item x="1208"/>
        <item x="163"/>
        <item x="321"/>
        <item x="2235"/>
        <item x="2664"/>
        <item x="89"/>
        <item x="1055"/>
        <item x="2213"/>
        <item x="2120"/>
        <item x="1864"/>
        <item x="181"/>
        <item x="2731"/>
        <item x="1805"/>
        <item x="580"/>
        <item x="1745"/>
        <item x="140"/>
        <item x="2732"/>
        <item x="2111"/>
        <item x="1618"/>
        <item x="244"/>
        <item x="1888"/>
        <item x="2571"/>
        <item x="2283"/>
        <item x="1466"/>
        <item x="320"/>
        <item x="2272"/>
        <item x="2288"/>
        <item x="2718"/>
        <item x="1512"/>
        <item x="1334"/>
        <item x="863"/>
        <item x="1820"/>
        <item x="1544"/>
        <item x="945"/>
        <item x="2710"/>
        <item x="1139"/>
        <item x="1145"/>
        <item x="1915"/>
        <item x="4"/>
        <item x="99"/>
        <item x="1923"/>
        <item x="222"/>
        <item x="821"/>
        <item x="589"/>
        <item x="2216"/>
        <item x="78"/>
        <item x="1614"/>
        <item x="56"/>
        <item x="52"/>
        <item x="71"/>
        <item x="1861"/>
        <item x="179"/>
        <item x="1598"/>
        <item x="549"/>
        <item x="116"/>
        <item x="2933"/>
        <item x="1622"/>
        <item x="982"/>
        <item x="685"/>
        <item x="2324"/>
        <item x="1227"/>
        <item x="2935"/>
        <item x="107"/>
        <item x="1893"/>
        <item x="847"/>
        <item x="2529"/>
        <item x="2123"/>
        <item x="2882"/>
        <item x="2838"/>
        <item x="1907"/>
        <item x="2225"/>
        <item x="2224"/>
        <item x="590"/>
        <item x="2522"/>
        <item x="690"/>
        <item x="2037"/>
        <item x="1623"/>
        <item x="697"/>
        <item x="1607"/>
        <item x="2134"/>
        <item x="1155"/>
        <item x="2657"/>
        <item x="2865"/>
        <item x="1384"/>
        <item x="1815"/>
        <item x="535"/>
        <item x="1276"/>
        <item x="373"/>
        <item x="1142"/>
        <item x="1728"/>
        <item x="167"/>
        <item x="1044"/>
        <item x="1427"/>
        <item x="1311"/>
        <item x="2168"/>
        <item x="2364"/>
        <item x="1973"/>
        <item x="886"/>
        <item x="2005"/>
        <item x="1416"/>
        <item x="2945"/>
        <item x="1158"/>
        <item x="1789"/>
        <item x="632"/>
        <item x="2895"/>
        <item x="1669"/>
        <item x="401"/>
        <item x="1529"/>
        <item x="762"/>
        <item x="2136"/>
        <item x="1293"/>
        <item x="560"/>
        <item x="292"/>
        <item x="329"/>
        <item x="433"/>
        <item x="2717"/>
        <item x="1372"/>
        <item x="1576"/>
        <item x="1064"/>
        <item x="1069"/>
        <item x="1961"/>
        <item x="198"/>
        <item x="2702"/>
        <item x="2080"/>
        <item x="2436"/>
        <item x="607"/>
        <item x="1642"/>
        <item x="953"/>
        <item x="1484"/>
        <item x="2248"/>
        <item x="1361"/>
        <item x="1408"/>
        <item x="312"/>
        <item x="995"/>
        <item x="238"/>
        <item x="1633"/>
        <item x="1889"/>
        <item x="2963"/>
        <item x="2172"/>
        <item x="1089"/>
        <item x="2764"/>
        <item x="2387"/>
        <item x="2147"/>
        <item x="875"/>
        <item x="501"/>
        <item x="1289"/>
        <item x="981"/>
        <item x="1671"/>
        <item x="2932"/>
        <item x="2063"/>
        <item x="141"/>
        <item x="854"/>
        <item x="1785"/>
        <item x="1336"/>
        <item x="65"/>
        <item x="1299"/>
        <item x="602"/>
        <item x="1636"/>
        <item x="1506"/>
        <item x="2343"/>
        <item x="763"/>
        <item x="1379"/>
        <item x="2684"/>
        <item x="951"/>
        <item x="2332"/>
        <item x="1550"/>
        <item x="1524"/>
        <item x="834"/>
        <item x="111"/>
        <item x="917"/>
        <item x="1765"/>
        <item x="2270"/>
        <item x="688"/>
        <item x="1029"/>
        <item x="428"/>
        <item x="1994"/>
        <item x="2952"/>
        <item x="714"/>
        <item x="1908"/>
        <item x="211"/>
        <item x="2161"/>
        <item x="734"/>
        <item x="1812"/>
        <item x="2519"/>
        <item x="1718"/>
        <item x="2858"/>
        <item x="2217"/>
        <item x="2678"/>
        <item x="2223"/>
        <item x="2841"/>
        <item x="1931"/>
        <item x="1839"/>
        <item x="1076"/>
        <item x="1927"/>
        <item x="1546"/>
        <item x="1054"/>
        <item x="53"/>
        <item x="1244"/>
        <item x="2650"/>
        <item x="768"/>
        <item x="2112"/>
        <item x="794"/>
        <item x="1426"/>
        <item x="85"/>
        <item x="345"/>
        <item x="767"/>
        <item x="691"/>
        <item x="512"/>
        <item x="484"/>
        <item x="2878"/>
        <item x="2893"/>
        <item x="713"/>
        <item x="1553"/>
        <item x="880"/>
        <item x="1565"/>
        <item x="672"/>
        <item x="942"/>
        <item x="1681"/>
        <item x="2029"/>
        <item x="1062"/>
        <item x="532"/>
        <item x="45"/>
        <item x="2456"/>
        <item x="81"/>
        <item x="252"/>
        <item x="2051"/>
        <item x="2398"/>
        <item x="1559"/>
        <item x="2691"/>
        <item x="2265"/>
        <item x="1936"/>
        <item x="299"/>
        <item x="1315"/>
        <item x="370"/>
        <item x="409"/>
        <item x="282"/>
        <item x="1446"/>
        <item x="2918"/>
        <item x="1277"/>
        <item x="1767"/>
        <item x="799"/>
        <item x="1937"/>
        <item x="1304"/>
        <item x="2593"/>
        <item x="208"/>
        <item x="1356"/>
        <item x="407"/>
        <item x="2515"/>
        <item x="573"/>
        <item x="2669"/>
        <item x="2475"/>
        <item x="2523"/>
        <item x="1953"/>
        <item x="979"/>
        <item x="2916"/>
        <item x="2779"/>
        <item x="2944"/>
        <item x="1310"/>
        <item x="1856"/>
        <item x="1891"/>
        <item x="1921"/>
        <item x="1796"/>
        <item x="1369"/>
        <item x="430"/>
        <item x="2212"/>
        <item x="417"/>
        <item x="529"/>
        <item x="1634"/>
        <item x="2316"/>
        <item x="556"/>
        <item x="2822"/>
        <item x="1214"/>
        <item x="273"/>
        <item x="894"/>
        <item x="2137"/>
        <item x="2835"/>
        <item x="1099"/>
        <item x="1527"/>
        <item x="2253"/>
        <item x="581"/>
        <item x="2968"/>
        <item x="1183"/>
        <item x="2625"/>
        <item x="2797"/>
        <item x="2397"/>
        <item x="895"/>
        <item x="451"/>
        <item x="1248"/>
        <item x="54"/>
        <item x="90"/>
        <item x="18"/>
        <item x="2310"/>
        <item x="2249"/>
        <item x="2333"/>
        <item x="1747"/>
        <item x="1257"/>
        <item x="551"/>
        <item x="76"/>
        <item x="366"/>
        <item x="1068"/>
        <item x="5"/>
        <item x="1841"/>
        <item x="164"/>
        <item x="2178"/>
        <item x="2773"/>
        <item x="1826"/>
        <item x="2777"/>
        <item x="2291"/>
        <item x="318"/>
        <item x="43"/>
        <item x="520"/>
        <item x="230"/>
        <item x="2605"/>
        <item x="333"/>
        <item x="1127"/>
        <item x="175"/>
        <item x="822"/>
        <item x="1364"/>
        <item x="2157"/>
        <item x="1985"/>
        <item x="1924"/>
        <item x="330"/>
        <item x="2284"/>
        <item x="1275"/>
        <item x="2435"/>
        <item x="621"/>
        <item x="2132"/>
        <item x="611"/>
        <item x="1526"/>
        <item x="1989"/>
        <item x="1754"/>
        <item x="723"/>
        <item x="478"/>
        <item x="1542"/>
        <item x="327"/>
        <item x="975"/>
        <item x="523"/>
        <item x="197"/>
        <item x="2180"/>
        <item x="2908"/>
        <item x="7"/>
        <item x="959"/>
        <item x="2689"/>
        <item x="2760"/>
        <item x="2902"/>
        <item x="1097"/>
        <item x="2837"/>
        <item x="1751"/>
        <item x="2512"/>
        <item x="1298"/>
        <item x="1628"/>
        <item x="1118"/>
        <item x="1890"/>
        <item x="354"/>
        <item x="1378"/>
        <item x="2083"/>
        <item x="2668"/>
        <item x="777"/>
        <item x="741"/>
        <item x="1371"/>
        <item x="1519"/>
        <item x="2881"/>
        <item x="1756"/>
        <item x="2177"/>
        <item x="2892"/>
        <item x="2441"/>
        <item x="2741"/>
        <item x="996"/>
        <item x="1574"/>
        <item x="1500"/>
        <item x="1557"/>
        <item x="541"/>
        <item x="586"/>
        <item x="1469"/>
        <item x="223"/>
        <item x="2394"/>
        <item x="176"/>
        <item x="2500"/>
        <item x="677"/>
        <item x="259"/>
        <item x="2899"/>
        <item x="1698"/>
        <item x="2011"/>
        <item x="2146"/>
        <item x="2323"/>
        <item x="1261"/>
        <item x="2745"/>
        <item x="2227"/>
        <item x="1490"/>
        <item x="231"/>
        <item x="2901"/>
        <item x="533"/>
        <item x="1449"/>
        <item x="1020"/>
        <item x="1157"/>
        <item x="2122"/>
        <item x="888"/>
        <item x="1516"/>
        <item x="2428"/>
        <item x="331"/>
        <item x="1164"/>
        <item x="952"/>
        <item x="1976"/>
        <item x="2610"/>
        <item x="2941"/>
        <item x="146"/>
        <item x="112"/>
        <item x="2820"/>
        <item x="1317"/>
        <item x="319"/>
        <item x="983"/>
        <item x="2127"/>
        <item x="1221"/>
        <item x="2242"/>
        <item x="1703"/>
        <item x="2950"/>
        <item x="2402"/>
        <item x="642"/>
        <item x="884"/>
        <item x="2021"/>
        <item x="1564"/>
        <item x="1709"/>
        <item x="2246"/>
        <item x="1046"/>
        <item x="1620"/>
        <item x="1615"/>
        <item x="538"/>
        <item x="75"/>
        <item x="2408"/>
        <item x="2694"/>
        <item x="2096"/>
        <item x="1013"/>
        <item x="1981"/>
        <item x="2488"/>
        <item x="119"/>
        <item x="2109"/>
        <item x="2220"/>
        <item x="2229"/>
        <item x="1370"/>
        <item x="2433"/>
        <item x="1271"/>
        <item x="2335"/>
        <item x="1309"/>
        <item x="1569"/>
        <item x="396"/>
        <item x="776"/>
        <item x="152"/>
        <item x="1366"/>
        <item x="1325"/>
        <item x="2326"/>
        <item x="1053"/>
        <item x="1262"/>
        <item x="61"/>
        <item x="1230"/>
        <item x="2140"/>
        <item x="1790"/>
        <item x="518"/>
        <item x="2588"/>
        <item x="1594"/>
        <item x="2210"/>
        <item x="1320"/>
        <item x="935"/>
        <item x="1290"/>
        <item x="158"/>
        <item x="550"/>
        <item x="2958"/>
        <item x="444"/>
        <item x="2682"/>
        <item x="335"/>
        <item x="215"/>
        <item x="926"/>
        <item x="10"/>
        <item x="2557"/>
        <item x="2574"/>
        <item x="1793"/>
        <item x="1632"/>
        <item x="534"/>
        <item x="521"/>
        <item x="2055"/>
        <item x="115"/>
        <item x="1784"/>
        <item x="1458"/>
        <item x="2303"/>
        <item x="2929"/>
        <item x="2233"/>
        <item x="2461"/>
        <item x="2189"/>
        <item x="2943"/>
        <item x="1704"/>
        <item x="1842"/>
        <item x="2724"/>
        <item x="2547"/>
        <item x="2527"/>
        <item x="2641"/>
        <item x="1593"/>
        <item x="1273"/>
        <item x="1154"/>
        <item x="743"/>
        <item x="2298"/>
        <item x="1939"/>
        <item x="704"/>
        <item x="403"/>
        <item x="2389"/>
        <item x="707"/>
        <item x="1984"/>
        <item x="1935"/>
        <item x="263"/>
        <item x="815"/>
        <item x="1951"/>
        <item x="1688"/>
        <item x="1804"/>
        <item x="2951"/>
        <item x="654"/>
        <item x="227"/>
        <item x="1640"/>
        <item x="1637"/>
        <item x="1778"/>
        <item x="2635"/>
        <item x="368"/>
        <item x="715"/>
        <item x="769"/>
        <item x="1925"/>
        <item x="1168"/>
        <item x="120"/>
        <item x="1012"/>
        <item x="2647"/>
        <item x="867"/>
        <item x="2628"/>
        <item x="2015"/>
        <item x="212"/>
        <item x="701"/>
        <item x="1286"/>
        <item x="2863"/>
        <item x="1571"/>
        <item x="1023"/>
        <item x="1947"/>
        <item x="1082"/>
        <item x="2462"/>
        <item x="2961"/>
        <item x="1387"/>
        <item x="1828"/>
        <item x="1083"/>
        <item x="2726"/>
        <item x="2429"/>
        <item x="2560"/>
        <item x="2867"/>
        <item x="1962"/>
        <item x="2271"/>
        <item x="416"/>
        <item x="1811"/>
        <item x="2847"/>
        <item x="31"/>
        <item x="1787"/>
        <item x="1070"/>
        <item x="2467"/>
        <item x="513"/>
        <item x="2973"/>
        <item x="1468"/>
        <item x="2762"/>
        <item x="1502"/>
        <item x="1441"/>
        <item x="1092"/>
        <item x="1825"/>
        <item x="1330"/>
        <item x="159"/>
        <item x="2930"/>
        <item x="492"/>
        <item x="698"/>
        <item x="313"/>
        <item x="377"/>
        <item x="571"/>
        <item x="1504"/>
        <item x="285"/>
        <item x="1537"/>
        <item x="1218"/>
        <item x="575"/>
        <item x="2184"/>
        <item x="1108"/>
        <item x="2501"/>
        <item x="2099"/>
        <item x="390"/>
        <item x="2341"/>
        <item x="2148"/>
        <item x="1263"/>
        <item x="2007"/>
        <item x="2422"/>
        <item x="774"/>
        <item x="1977"/>
        <item x="2567"/>
        <item x="1678"/>
        <item x="2026"/>
        <item x="2703"/>
        <item x="1253"/>
        <item x="2766"/>
        <item x="384"/>
        <item x="1245"/>
        <item x="1179"/>
        <item x="837"/>
        <item x="1587"/>
        <item x="2810"/>
        <item x="1243"/>
        <item x="1"/>
        <item x="2596"/>
        <item x="605"/>
        <item x="2108"/>
        <item x="1727"/>
        <item x="595"/>
        <item x="2646"/>
        <item x="1857"/>
        <item x="2976"/>
        <item x="422"/>
        <item x="1201"/>
        <item x="2825"/>
        <item x="925"/>
        <item x="2597"/>
        <item x="1655"/>
        <item x="1792"/>
        <item x="2012"/>
        <item x="1932"/>
        <item x="987"/>
        <item x="1830"/>
        <item x="2379"/>
        <item x="2804"/>
        <item x="682"/>
        <item x="2105"/>
        <item x="44"/>
        <item x="1979"/>
        <item x="2740"/>
        <item x="2872"/>
        <item x="1294"/>
        <item x="2019"/>
        <item x="2275"/>
        <item x="32"/>
        <item x="1006"/>
        <item x="1725"/>
        <item x="323"/>
        <item x="553"/>
        <item x="896"/>
        <item x="17"/>
        <item x="165"/>
        <item x="1853"/>
        <item x="1668"/>
        <item x="2833"/>
        <item x="2145"/>
        <item x="2812"/>
        <item x="1132"/>
        <item x="1024"/>
        <item x="514"/>
        <item x="446"/>
        <item x="1761"/>
        <item x="742"/>
        <item x="721"/>
        <item x="1195"/>
        <item x="1210"/>
        <item x="295"/>
        <item x="33"/>
        <item x="574"/>
        <item x="1114"/>
        <item x="1405"/>
        <item x="455"/>
        <item x="1572"/>
        <item x="2716"/>
        <item x="2876"/>
        <item x="1803"/>
        <item x="2790"/>
        <item x="508"/>
        <item x="1415"/>
        <item x="1436"/>
        <item x="1599"/>
        <item x="1629"/>
        <item x="678"/>
        <item x="2645"/>
        <item x="2064"/>
        <item x="874"/>
        <item x="1386"/>
        <item x="2829"/>
        <item x="2981"/>
        <item x="465"/>
        <item x="1349"/>
        <item x="1260"/>
        <item x="664"/>
        <item x="1406"/>
        <item x="2751"/>
        <item x="1946"/>
        <item x="1515"/>
        <item x="2142"/>
        <item x="2871"/>
        <item x="2340"/>
        <item x="1219"/>
        <item x="1707"/>
        <item x="1388"/>
        <item x="889"/>
        <item x="2165"/>
        <item x="2799"/>
        <item x="1130"/>
        <item x="1056"/>
        <item x="1507"/>
        <item x="1493"/>
        <item x="1691"/>
        <item x="809"/>
        <item x="618"/>
        <item x="1903"/>
        <item x="1777"/>
        <item x="2540"/>
        <item x="2078"/>
        <item x="2407"/>
        <item x="783"/>
        <item x="1592"/>
        <item x="1952"/>
        <item x="1332"/>
        <item x="2259"/>
        <item x="1596"/>
        <item x="2683"/>
        <item x="1038"/>
        <item x="1485"/>
        <item x="1659"/>
        <item x="2575"/>
        <item x="2028"/>
        <item x="576"/>
        <item x="2864"/>
        <item x="1258"/>
        <item x="489"/>
        <item x="804"/>
        <item x="62"/>
        <item x="491"/>
        <item x="2506"/>
        <item x="1241"/>
        <item x="819"/>
        <item x="2346"/>
        <item x="740"/>
        <item x="2059"/>
        <item x="358"/>
        <item x="2685"/>
        <item x="1584"/>
        <item x="956"/>
        <item x="587"/>
        <item x="2594"/>
        <item x="1509"/>
        <item x="1978"/>
        <item x="1433"/>
        <item x="626"/>
        <item x="2460"/>
        <item x="2749"/>
        <item x="970"/>
        <item x="2739"/>
        <item x="239"/>
        <item x="2609"/>
        <item x="2425"/>
        <item x="1624"/>
        <item x="2729"/>
        <item x="2874"/>
        <item x="337"/>
        <item x="2296"/>
        <item x="1462"/>
        <item x="218"/>
        <item x="1602"/>
        <item x="2974"/>
        <item x="555"/>
        <item x="1071"/>
        <item x="1854"/>
        <item x="2940"/>
        <item x="1009"/>
        <item x="708"/>
        <item x="1407"/>
        <item x="2008"/>
        <item x="1016"/>
        <item x="1014"/>
        <item x="2653"/>
        <item x="2806"/>
        <item x="615"/>
        <item x="614"/>
        <item x="1367"/>
        <item x="2204"/>
        <item x="2556"/>
        <item x="2218"/>
        <item x="1213"/>
        <item x="1072"/>
        <item x="1916"/>
        <item x="2770"/>
        <item x="1684"/>
        <item x="2344"/>
        <item x="2709"/>
        <item x="1914"/>
        <item x="2185"/>
        <item x="1701"/>
        <item x="1133"/>
        <item x="1423"/>
        <item x="2502"/>
        <item x="1769"/>
        <item x="2727"/>
        <item x="1122"/>
        <item x="2016"/>
        <item x="1827"/>
        <item x="2538"/>
        <item x="58"/>
        <item x="2173"/>
        <item x="1303"/>
        <item x="382"/>
        <item x="828"/>
        <item x="1454"/>
        <item x="1402"/>
        <item x="274"/>
        <item x="797"/>
        <item x="157"/>
        <item x="931"/>
        <item x="2887"/>
        <item x="2033"/>
        <item x="2451"/>
        <item x="929"/>
        <item x="1900"/>
        <item x="1987"/>
        <item x="671"/>
        <item x="266"/>
        <item x="806"/>
        <item x="506"/>
        <item x="2728"/>
        <item x="2243"/>
        <item x="1442"/>
        <item x="2254"/>
        <item x="1479"/>
        <item x="1843"/>
        <item x="2910"/>
        <item x="2110"/>
        <item x="891"/>
        <item x="2815"/>
        <item x="2202"/>
        <item x="68"/>
        <item x="1775"/>
        <item x="1077"/>
        <item x="2197"/>
        <item x="2652"/>
        <item x="964"/>
        <item x="180"/>
        <item x="166"/>
        <item x="2713"/>
        <item x="171"/>
        <item x="2348"/>
        <item x="2365"/>
        <item x="91"/>
        <item x="1873"/>
        <item x="2959"/>
        <item x="2953"/>
        <item x="1401"/>
        <item x="477"/>
        <item x="2830"/>
        <item x="1562"/>
        <item x="1695"/>
        <item x="2121"/>
        <item x="736"/>
        <item x="2640"/>
        <item x="2339"/>
        <item x="2252"/>
        <item x="1867"/>
        <item x="2608"/>
        <item x="2141"/>
        <item x="1689"/>
        <item x="2885"/>
        <item x="1972"/>
        <item x="2564"/>
        <item x="1836"/>
        <item x="204"/>
        <item x="77"/>
        <item x="814"/>
        <item x="1970"/>
        <item x="2937"/>
        <item x="696"/>
        <item x="371"/>
        <item x="82"/>
        <item x="2903"/>
        <item x="2465"/>
        <item x="1279"/>
        <item x="2516"/>
        <item x="2927"/>
        <item x="20"/>
        <item x="144"/>
        <item x="633"/>
        <item x="23"/>
        <item x="2587"/>
        <item x="2126"/>
        <item x="2942"/>
        <item x="2455"/>
        <item x="217"/>
        <item x="298"/>
        <item x="1734"/>
        <item x="2949"/>
        <item x="885"/>
        <item x="2"/>
        <item x="1182"/>
        <item x="2984"/>
        <item x="1061"/>
        <item x="456"/>
        <item x="2817"/>
        <item x="719"/>
        <item x="1705"/>
        <item x="2171"/>
        <item x="1392"/>
        <item x="1768"/>
        <item x="585"/>
        <item x="665"/>
        <item x="2479"/>
        <item x="2328"/>
        <item x="83"/>
        <item x="495"/>
        <item x="1437"/>
        <item x="788"/>
        <item x="2518"/>
        <item x="2633"/>
        <item x="2421"/>
        <item x="2251"/>
        <item x="2754"/>
        <item x="1647"/>
        <item x="1755"/>
        <item x="2788"/>
        <item x="600"/>
        <item x="2787"/>
        <item x="2279"/>
        <item x="1274"/>
        <item x="969"/>
        <item x="1721"/>
        <item x="2342"/>
        <item x="1280"/>
        <item x="37"/>
        <item x="1445"/>
        <item x="954"/>
        <item x="431"/>
        <item x="1025"/>
        <item x="2437"/>
        <item x="652"/>
        <item x="2629"/>
        <item x="1679"/>
        <item x="1896"/>
        <item x="245"/>
        <item x="94"/>
        <item x="1338"/>
        <item x="2199"/>
        <item x="2725"/>
        <item x="775"/>
        <item x="1207"/>
        <item x="340"/>
        <item x="947"/>
        <item x="2244"/>
        <item x="1447"/>
        <item x="2783"/>
        <item x="540"/>
        <item x="2082"/>
        <item x="1780"/>
        <item x="729"/>
        <item x="2327"/>
        <item x="1473"/>
        <item x="1964"/>
        <item x="596"/>
        <item x="2828"/>
        <item x="1525"/>
        <item x="871"/>
        <item x="2353"/>
        <item x="1999"/>
        <item x="121"/>
        <item x="305"/>
        <item x="1341"/>
        <item x="2550"/>
        <item x="2454"/>
        <item x="1899"/>
        <item x="2566"/>
        <item x="2969"/>
        <item x="2104"/>
        <item x="2097"/>
        <item x="536"/>
        <item x="168"/>
        <item x="219"/>
        <item x="613"/>
        <item x="955"/>
        <item x="466"/>
        <item x="583"/>
        <item x="2018"/>
        <item x="1156"/>
        <item x="2796"/>
        <item x="1337"/>
        <item x="901"/>
        <item x="522"/>
        <item x="1865"/>
        <item x="2154"/>
        <item x="2106"/>
        <item x="1302"/>
        <item x="496"/>
        <item x="1807"/>
        <item x="1717"/>
        <item x="316"/>
        <item x="2808"/>
        <item x="625"/>
        <item x="126"/>
        <item x="1328"/>
        <item x="1817"/>
        <item x="2563"/>
        <item x="2318"/>
        <item x="1259"/>
        <item x="2964"/>
        <item x="2031"/>
        <item x="2884"/>
        <item x="2851"/>
        <item x="2294"/>
        <item x="1173"/>
        <item x="1141"/>
        <item x="353"/>
        <item x="599"/>
        <item x="2418"/>
        <item x="2260"/>
        <item x="836"/>
        <item x="2406"/>
        <item x="2663"/>
        <item x="2757"/>
        <item x="528"/>
        <item x="649"/>
        <item x="2913"/>
        <item x="1719"/>
        <item x="172"/>
        <item x="1443"/>
        <item x="2584"/>
        <item x="1692"/>
        <item x="1577"/>
        <item x="1965"/>
        <item x="2543"/>
        <item x="1753"/>
        <item x="745"/>
        <item x="493"/>
        <item x="963"/>
        <item x="1163"/>
        <item x="2539"/>
        <item x="870"/>
        <item x="2531"/>
        <item x="2922"/>
        <item x="2041"/>
        <item x="510"/>
        <item x="2423"/>
        <item x="915"/>
        <item x="352"/>
        <item x="1000"/>
        <item x="1438"/>
        <item x="507"/>
        <item x="1630"/>
        <item x="1938"/>
        <item x="764"/>
        <item x="1282"/>
        <item x="1791"/>
        <item x="1329"/>
        <item x="1162"/>
        <item x="2410"/>
        <item x="1911"/>
        <item x="511"/>
        <item x="861"/>
        <item x="961"/>
        <item x="234"/>
        <item x="291"/>
        <item x="490"/>
        <item x="1648"/>
        <item x="843"/>
        <item x="709"/>
        <item x="552"/>
        <item x="2183"/>
        <item x="2643"/>
        <item x="624"/>
        <item x="450"/>
        <item x="1377"/>
        <item x="479"/>
        <item x="900"/>
        <item x="2831"/>
        <item x="2440"/>
        <item x="1522"/>
        <item x="498"/>
        <item x="2541"/>
        <item x="2116"/>
        <item x="16"/>
        <item x="2886"/>
        <item x="593"/>
        <item x="1518"/>
        <item x="604"/>
        <item x="1032"/>
        <item x="1866"/>
        <item x="1075"/>
        <item x="2679"/>
        <item x="2546"/>
        <item x="1794"/>
        <item x="35"/>
        <item x="311"/>
        <item x="2513"/>
        <item x="1225"/>
        <item x="2846"/>
        <item x="2077"/>
        <item x="1160"/>
        <item x="1809"/>
        <item x="749"/>
        <item x="1034"/>
        <item x="2281"/>
        <item x="150"/>
        <item x="255"/>
        <item x="2526"/>
        <item x="1409"/>
        <item x="1352"/>
        <item x="1081"/>
        <item x="1319"/>
        <item x="820"/>
        <item x="1573"/>
        <item x="2304"/>
        <item x="1111"/>
        <item x="1078"/>
        <item x="1144"/>
        <item x="395"/>
        <item x="1800"/>
        <item x="1318"/>
        <item x="221"/>
        <item x="1345"/>
        <item x="1713"/>
        <item x="2182"/>
        <item x="1161"/>
        <item x="601"/>
        <item x="543"/>
        <item x="1690"/>
        <item x="452"/>
        <item x="930"/>
        <item x="1547"/>
        <item x="425"/>
        <item x="1685"/>
        <item x="1048"/>
        <item x="344"/>
        <item x="1151"/>
        <item x="2486"/>
        <item x="1117"/>
        <item x="2262"/>
        <item x="824"/>
        <item x="261"/>
        <item x="2589"/>
        <item x="2983"/>
        <item x="2206"/>
        <item x="1928"/>
        <item x="1706"/>
        <item x="1470"/>
        <item x="2618"/>
        <item x="1430"/>
        <item x="25"/>
        <item x="1657"/>
        <item x="564"/>
        <item x="1348"/>
        <item x="2722"/>
        <item x="892"/>
        <item x="524"/>
        <item x="2024"/>
        <item x="2258"/>
        <item x="738"/>
        <item x="494"/>
        <item x="2919"/>
        <item x="812"/>
        <item x="2562"/>
        <item x="200"/>
        <item x="2086"/>
        <item x="1877"/>
        <item x="2124"/>
        <item x="2006"/>
        <item x="2613"/>
        <item x="2314"/>
        <item x="1560"/>
        <item x="877"/>
        <item x="1116"/>
        <item x="2915"/>
        <item x="754"/>
        <item x="2075"/>
        <item x="2954"/>
        <item x="1609"/>
        <item x="2532"/>
        <item x="271"/>
        <item x="928"/>
        <item x="647"/>
        <item x="660"/>
        <item x="2247"/>
        <item x="2062"/>
        <item x="499"/>
        <item x="909"/>
        <item x="1876"/>
        <item x="415"/>
        <item x="1429"/>
        <item x="2445"/>
        <item x="679"/>
        <item x="1870"/>
        <item x="421"/>
        <item x="1716"/>
        <item x="1514"/>
        <item x="2044"/>
        <item x="468"/>
        <item x="1256"/>
        <item x="2358"/>
        <item x="1533"/>
        <item x="256"/>
        <item x="765"/>
        <item x="284"/>
        <item x="2169"/>
        <item x="1948"/>
        <item x="1363"/>
        <item x="281"/>
        <item x="394"/>
        <item x="2723"/>
        <item x="2250"/>
        <item x="2520"/>
        <item x="2742"/>
        <item x="916"/>
        <item x="1489"/>
        <item x="997"/>
        <item x="893"/>
        <item x="2215"/>
        <item x="2176"/>
        <item x="1240"/>
        <item x="2155"/>
        <item x="2681"/>
        <item x="1649"/>
        <item x="932"/>
        <item x="195"/>
        <item x="744"/>
        <item x="2975"/>
        <item x="1159"/>
        <item x="648"/>
        <item x="2805"/>
        <item x="835"/>
        <item x="11"/>
        <item x="2405"/>
        <item x="41"/>
        <item x="2782"/>
        <item x="2450"/>
        <item x="2237"/>
        <item x="1050"/>
        <item x="1066"/>
        <item x="1898"/>
        <item x="1166"/>
        <item x="2883"/>
        <item x="2214"/>
        <item x="2452"/>
        <item x="542"/>
        <item x="2840"/>
        <item x="2092"/>
        <item x="882"/>
        <item x="2530"/>
        <item x="1380"/>
        <item x="216"/>
        <item x="2355"/>
        <item x="1832"/>
        <item x="1960"/>
        <item x="1354"/>
        <item x="161"/>
        <item x="2568"/>
        <item x="1177"/>
        <item x="349"/>
        <item x="2982"/>
        <item x="2181"/>
        <item x="2904"/>
        <item x="2923"/>
        <item x="2030"/>
        <item x="1198"/>
        <item x="1818"/>
        <item x="2917"/>
        <item x="437"/>
        <item x="2166"/>
        <item x="2179"/>
        <item x="1532"/>
        <item x="2676"/>
        <item x="666"/>
        <item x="482"/>
        <item x="1398"/>
        <item x="1121"/>
        <item x="411"/>
        <item x="1840"/>
        <item x="2395"/>
        <item x="2447"/>
        <item x="2286"/>
        <item x="1474"/>
        <item x="759"/>
        <item x="2432"/>
        <item x="1278"/>
        <item x="784"/>
        <item x="2226"/>
        <item x="463"/>
        <item x="2117"/>
        <item x="1467"/>
        <item x="1187"/>
        <item x="2644"/>
        <item x="1752"/>
        <item x="1481"/>
        <item x="504"/>
        <item x="177"/>
        <item x="2484"/>
        <item x="346"/>
        <item x="620"/>
        <item x="2558"/>
        <item x="2545"/>
        <item x="389"/>
        <item x="860"/>
        <item x="683"/>
        <item x="712"/>
        <item x="86"/>
        <item x="1846"/>
        <item x="1739"/>
        <item x="1545"/>
        <item x="440"/>
        <item x="673"/>
        <item x="2317"/>
        <item x="414"/>
        <item x="2525"/>
        <item x="2292"/>
        <item x="1595"/>
        <item x="1018"/>
        <item x="1313"/>
        <item x="1773"/>
        <item x="770"/>
        <item x="2768"/>
        <item x="2153"/>
        <item x="400"/>
        <item x="2158"/>
        <item x="2427"/>
        <item x="1170"/>
        <item x="290"/>
        <item x="147"/>
        <item x="1339"/>
        <item x="1902"/>
        <item x="2721"/>
        <item x="1729"/>
        <item x="1872"/>
        <item x="2912"/>
        <item x="2195"/>
        <item x="1944"/>
        <item x="1353"/>
        <item x="315"/>
        <item x="727"/>
        <item x="1578"/>
        <item x="999"/>
        <item x="830"/>
        <item x="1060"/>
        <item x="1906"/>
        <item x="1617"/>
        <item x="1880"/>
        <item x="1143"/>
        <item x="1316"/>
        <item x="977"/>
        <item x="2278"/>
        <item x="2905"/>
        <item x="1956"/>
        <item x="1496"/>
        <item x="597"/>
        <item x="588"/>
        <item x="1451"/>
        <item x="2637"/>
        <item x="2469"/>
        <item x="1147"/>
        <item x="1265"/>
        <item x="2987"/>
        <item x="375"/>
        <item x="1093"/>
        <item x="2880"/>
        <item x="1236"/>
        <item x="2577"/>
        <item x="582"/>
        <item x="855"/>
        <item x="2426"/>
        <item x="761"/>
        <item x="577"/>
        <item x="1882"/>
        <item x="516"/>
        <item x="2446"/>
        <item x="1192"/>
        <item x="2337"/>
        <item x="1391"/>
        <item x="608"/>
        <item x="488"/>
        <item x="1991"/>
        <item x="399"/>
        <item x="2377"/>
        <item x="2948"/>
        <item x="948"/>
        <item x="1656"/>
        <item x="214"/>
        <item x="182"/>
        <item x="1381"/>
        <item x="88"/>
        <item x="96"/>
        <item x="1146"/>
        <item x="910"/>
        <item x="435"/>
        <item x="811"/>
        <item x="63"/>
        <item x="1824"/>
        <item x="1715"/>
        <item x="2042"/>
        <item x="2928"/>
        <item x="2658"/>
        <item x="429"/>
        <item x="2363"/>
        <item x="606"/>
        <item x="1661"/>
        <item x="2201"/>
        <item x="920"/>
        <item x="1535"/>
        <item x="2482"/>
        <item x="343"/>
        <item x="2667"/>
        <item x="2074"/>
        <item x="178"/>
        <item x="2924"/>
        <item x="2698"/>
        <item x="2130"/>
        <item x="1242"/>
        <item x="689"/>
        <item x="2070"/>
        <item x="2091"/>
        <item x="780"/>
        <item x="899"/>
        <item x="946"/>
        <item x="2857"/>
        <item x="1043"/>
        <item x="2025"/>
        <item x="2756"/>
        <item x="2287"/>
        <item x="2289"/>
        <item x="378"/>
        <item x="517"/>
        <item x="2054"/>
        <item x="1215"/>
        <item x="1860"/>
        <item x="1635"/>
        <item x="2534"/>
        <item x="2164"/>
        <item x="1641"/>
        <item x="1376"/>
        <item x="2115"/>
        <item x="2752"/>
        <item x="2230"/>
        <item x="1011"/>
        <item x="2022"/>
        <item x="2607"/>
        <item x="1995"/>
        <item x="1247"/>
        <item x="2238"/>
        <item x="67"/>
        <item x="242"/>
        <item x="21"/>
        <item x="2232"/>
        <item x="1186"/>
        <item x="913"/>
        <item x="1566"/>
        <item x="537"/>
        <item x="2261"/>
        <item x="924"/>
        <item x="1650"/>
        <item x="413"/>
        <item x="883"/>
        <item x="28"/>
        <item x="296"/>
        <item x="2045"/>
        <item x="2514"/>
        <item x="2046"/>
        <item x="1920"/>
        <item x="2877"/>
        <item x="1881"/>
        <item x="2960"/>
        <item x="730"/>
        <item x="92"/>
        <item x="2089"/>
        <item x="105"/>
        <item x="1041"/>
        <item x="60"/>
        <item x="907"/>
        <item x="8"/>
        <item x="2027"/>
        <item x="1228"/>
        <item x="692"/>
        <item x="539"/>
        <item x="1992"/>
        <item x="2313"/>
        <item x="427"/>
        <item x="1974"/>
        <item x="1491"/>
        <item x="1699"/>
        <item x="1933"/>
        <item x="404"/>
        <item x="1305"/>
        <item x="2079"/>
        <item x="2569"/>
        <item x="2582"/>
        <item x="2836"/>
        <item x="1731"/>
        <item x="2144"/>
        <item x="1209"/>
        <item x="2649"/>
        <item x="2263"/>
        <item x="2624"/>
        <item x="980"/>
        <item x="829"/>
        <item x="2351"/>
        <item x="188"/>
        <item x="2524"/>
        <item x="2492"/>
        <item x="251"/>
        <item x="1135"/>
        <item x="464"/>
        <item x="363"/>
        <item x="544"/>
        <item x="939"/>
        <item x="938"/>
        <item x="73"/>
        <item x="1252"/>
        <item x="362"/>
        <item x="515"/>
        <item x="2412"/>
        <item x="1589"/>
        <item x="2920"/>
        <item x="790"/>
        <item x="1651"/>
        <item x="2849"/>
        <item x="2004"/>
        <item x="1665"/>
        <item x="1239"/>
        <item x="989"/>
        <item x="2601"/>
        <item x="408"/>
        <item x="1036"/>
        <item x="2409"/>
        <item x="2399"/>
        <item x="2443"/>
        <item x="856"/>
        <item x="2160"/>
        <item x="631"/>
        <item x="294"/>
        <item x="2621"/>
        <item x="42"/>
        <item x="2695"/>
        <item x="2186"/>
        <item x="1782"/>
        <item x="229"/>
        <item x="1254"/>
        <item x="934"/>
        <item x="2152"/>
        <item x="2383"/>
        <item x="270"/>
        <item x="1875"/>
        <item x="840"/>
        <item x="2553"/>
        <item x="2947"/>
        <item x="2765"/>
        <item x="240"/>
        <item x="1801"/>
        <item x="1096"/>
        <item x="1477"/>
        <item x="49"/>
        <item x="1453"/>
        <item x="1395"/>
        <item x="1487"/>
        <item x="2866"/>
        <item x="832"/>
        <item x="591"/>
        <item x="79"/>
        <item x="650"/>
        <item x="2934"/>
        <item x="1383"/>
        <item x="1284"/>
        <item x="756"/>
        <item x="148"/>
        <item x="1178"/>
        <item x="1730"/>
        <item x="1033"/>
        <item x="2101"/>
        <item x="1660"/>
        <item x="412"/>
        <item x="716"/>
        <item x="372"/>
        <item x="2187"/>
        <item x="1858"/>
        <item x="1862"/>
        <item x="1129"/>
        <item x="1850"/>
        <item x="426"/>
        <item x="1414"/>
        <item x="432"/>
        <item x="1799"/>
        <item x="1563"/>
        <item x="1658"/>
        <item x="728"/>
        <item x="2013"/>
        <item x="267"/>
        <item x="1113"/>
        <item x="724"/>
        <item x="314"/>
        <item x="1966"/>
        <item x="628"/>
        <item x="1770"/>
        <item x="705"/>
        <item x="937"/>
        <item x="226"/>
        <item x="1457"/>
        <item x="739"/>
        <item x="1396"/>
        <item x="1929"/>
        <item x="1758"/>
        <item x="247"/>
        <item x="667"/>
        <item x="2058"/>
        <item x="1205"/>
        <item x="643"/>
        <item x="2159"/>
        <item x="1611"/>
        <item x="64"/>
        <item x="906"/>
        <item x="1027"/>
        <item x="2193"/>
        <item x="2491"/>
        <item x="2879"/>
        <item x="1346"/>
        <item x="526"/>
        <item x="849"/>
        <item x="1764"/>
        <item x="2555"/>
        <item x="1555"/>
        <item x="2376"/>
        <item x="2372"/>
        <item x="960"/>
        <item x="1399"/>
        <item x="2638"/>
        <item x="2809"/>
        <item x="1776"/>
        <item x="2704"/>
        <item x="998"/>
        <item x="1091"/>
        <item x="733"/>
        <item x="1324"/>
        <item x="2034"/>
        <item x="2870"/>
        <item x="2827"/>
        <item x="1042"/>
        <item x="2672"/>
        <item x="155"/>
        <item x="2699"/>
        <item x="2483"/>
        <item x="1517"/>
        <item x="250"/>
        <item x="459"/>
        <item x="1434"/>
        <item x="2814"/>
        <item x="1955"/>
        <item x="405"/>
        <item x="668"/>
        <item x="1281"/>
        <item x="2118"/>
        <item x="1958"/>
        <item x="2688"/>
        <item x="2832"/>
        <item x="1004"/>
        <item x="1869"/>
        <item x="1428"/>
        <item x="1480"/>
        <item x="2611"/>
        <item x="2411"/>
        <item x="898"/>
        <item x="1766"/>
        <item x="2424"/>
        <item x="1134"/>
        <item x="1347"/>
        <item x="2780"/>
        <item x="752"/>
        <item x="792"/>
        <item x="579"/>
        <item x="481"/>
        <item x="36"/>
        <item x="558"/>
        <item x="193"/>
        <item x="1355"/>
        <item x="844"/>
        <item x="1492"/>
        <item x="2786"/>
        <item x="2040"/>
        <item x="324"/>
        <item x="500"/>
        <item x="135"/>
        <item x="1483"/>
        <item x="438"/>
        <item x="2131"/>
        <item x="2457"/>
        <item x="2119"/>
        <item x="2813"/>
        <item x="2925"/>
        <item x="2420"/>
        <item x="2375"/>
        <item x="1360"/>
        <item x="1639"/>
        <item x="2818"/>
        <item x="1697"/>
        <item x="1095"/>
        <item x="1308"/>
        <item x="2955"/>
        <item x="2505"/>
        <item x="160"/>
        <item x="1424"/>
        <item x="194"/>
        <item x="209"/>
        <item x="2290"/>
        <item x="2413"/>
        <item x="2174"/>
        <item x="1581"/>
        <item x="2143"/>
        <item x="2939"/>
        <item x="1189"/>
        <item x="2821"/>
        <item x="2971"/>
        <item x="2565"/>
        <item x="192"/>
        <item x="388"/>
        <item x="563"/>
        <item x="2897"/>
        <item x="2497"/>
        <item x="818"/>
        <item x="1350"/>
        <item x="1638"/>
        <item x="1058"/>
        <item x="1017"/>
        <item x="1670"/>
        <item x="2719"/>
        <item x="578"/>
        <item x="1772"/>
        <item x="663"/>
        <item x="781"/>
        <item x="2789"/>
        <item x="1806"/>
        <item x="2962"/>
        <item x="379"/>
        <item x="548"/>
        <item x="1335"/>
        <item x="334"/>
        <item x="1975"/>
        <item x="1003"/>
        <item x="2583"/>
        <item x="2972"/>
        <item x="2580"/>
        <item x="2128"/>
        <item x="1855"/>
        <item x="2873"/>
        <item x="693"/>
        <item x="902"/>
        <item x="2049"/>
        <item x="1057"/>
        <item x="1008"/>
        <item x="1998"/>
        <item x="866"/>
        <item x="72"/>
        <item x="19"/>
        <item x="1385"/>
        <item x="185"/>
        <item x="191"/>
        <item x="2581"/>
        <item x="923"/>
        <item x="1073"/>
        <item x="1106"/>
        <item x="2748"/>
        <item x="1625"/>
        <item x="2370"/>
        <item x="2043"/>
        <item x="2400"/>
        <item x="1272"/>
        <item x="2778"/>
        <item x="80"/>
        <item x="1814"/>
        <item x="2035"/>
        <item x="109"/>
        <item x="2036"/>
        <item x="1520"/>
        <item x="645"/>
        <item x="622"/>
        <item x="0"/>
        <item x="2066"/>
        <item x="722"/>
        <item x="2648"/>
        <item x="1397"/>
        <item x="398"/>
        <item x="9"/>
        <item x="1597"/>
        <item x="59"/>
        <item x="2285"/>
        <item x="971"/>
        <item x="2301"/>
        <item x="1463"/>
        <item x="1663"/>
        <item x="339"/>
        <item x="2824"/>
        <item x="2690"/>
        <item x="186"/>
        <item x="919"/>
        <item x="467"/>
        <item x="2549"/>
        <item x="2403"/>
        <item x="1021"/>
        <item x="275"/>
        <item x="1176"/>
        <item x="2642"/>
        <item x="985"/>
        <item x="2509"/>
        <item x="1771"/>
        <item x="2686"/>
        <item x="1306"/>
        <item x="2720"/>
        <item x="1197"/>
        <item x="203"/>
        <item x="592"/>
        <item x="2747"/>
        <item x="2853"/>
        <item x="2551"/>
        <item x="1411"/>
        <item x="1612"/>
        <item x="1552"/>
        <item x="944"/>
        <item x="2334"/>
        <item x="2072"/>
        <item x="1028"/>
        <item x="1912"/>
        <item x="1412"/>
        <item x="965"/>
        <item x="1757"/>
        <item x="260"/>
        <item x="236"/>
        <item x="154"/>
        <item x="235"/>
        <item x="2517"/>
        <item x="2114"/>
        <item x="2357"/>
        <item x="940"/>
        <item x="1486"/>
        <item x="2785"/>
        <item x="2921"/>
        <item x="1511"/>
        <item x="957"/>
        <item x="1548"/>
        <item x="1495"/>
        <item x="2670"/>
        <item x="1494"/>
        <item x="189"/>
        <item x="1997"/>
        <item x="1675"/>
        <item x="674"/>
        <item x="2020"/>
        <item x="1797"/>
        <item x="2606"/>
        <item x="1859"/>
        <item x="2623"/>
        <item x="1743"/>
        <item x="1125"/>
        <item x="2705"/>
        <item x="859"/>
        <item x="2002"/>
        <item x="2472"/>
        <item x="2221"/>
        <item x="922"/>
        <item x="1052"/>
        <item x="771"/>
        <item x="1831"/>
        <item x="1982"/>
        <item x="151"/>
        <item x="2890"/>
        <item x="328"/>
        <item x="2888"/>
        <item x="2010"/>
        <item x="1269"/>
        <item x="310"/>
        <item x="1583"/>
        <item x="1067"/>
        <item x="381"/>
        <item x="131"/>
        <item x="1422"/>
        <item x="2257"/>
        <item x="1750"/>
        <item x="1343"/>
        <item x="2744"/>
        <item x="657"/>
        <item x="1554"/>
        <item x="1897"/>
        <item x="1714"/>
        <item x="1249"/>
        <item x="1941"/>
        <item x="2493"/>
        <item x="2868"/>
        <item x="1211"/>
        <item x="2196"/>
        <item x="2855"/>
        <item x="845"/>
        <item x="1232"/>
        <item x="156"/>
        <item x="1919"/>
        <item x="2631"/>
        <item x="2708"/>
        <item x="258"/>
        <item x="102"/>
        <item x="2730"/>
        <item x="1821"/>
        <item x="694"/>
        <item x="47"/>
        <item x="1420"/>
        <item x="627"/>
        <item x="2622"/>
        <item x="2085"/>
        <item x="2352"/>
        <item x="687"/>
        <item x="355"/>
        <item x="554"/>
        <item x="2239"/>
        <item x="546"/>
        <item x="472"/>
        <item x="2666"/>
        <item x="680"/>
        <item x="1664"/>
        <item x="879"/>
        <item x="1307"/>
        <item x="1904"/>
        <item x="876"/>
        <item x="1194"/>
        <item x="1523"/>
        <item x="639"/>
        <item x="1986"/>
        <item x="753"/>
        <item x="3"/>
        <item x="796"/>
        <item x="949"/>
        <item x="1652"/>
        <item x="1358"/>
        <item x="2256"/>
        <item x="2415"/>
        <item x="1102"/>
        <item x="2651"/>
        <item x="1138"/>
        <item x="695"/>
        <item x="2463"/>
        <item x="2194"/>
        <item x="2133"/>
        <item x="276"/>
        <item x="2321"/>
        <item x="1759"/>
        <item x="174"/>
        <item x="1852"/>
        <item x="2338"/>
        <item x="460"/>
        <item x="616"/>
        <item x="1394"/>
        <item x="2393"/>
        <item x="1001"/>
        <item x="1196"/>
        <item x="684"/>
        <item x="2060"/>
        <item x="1368"/>
        <item x="1235"/>
        <item x="286"/>
        <item x="1400"/>
        <item x="2478"/>
        <item x="1621"/>
        <item x="1200"/>
        <item x="1128"/>
        <item x="1255"/>
        <item x="2680"/>
        <item x="887"/>
        <item x="2507"/>
        <item x="50"/>
        <item x="249"/>
        <item x="1585"/>
        <item x="55"/>
        <item x="669"/>
        <item x="183"/>
        <item x="2300"/>
        <item x="2381"/>
        <item x="2839"/>
        <item x="278"/>
        <item x="2170"/>
        <item x="1575"/>
        <item x="973"/>
        <item x="364"/>
        <item x="2302"/>
        <item x="1735"/>
        <item x="1835"/>
        <item x="2659"/>
        <item x="2349"/>
        <item x="1419"/>
        <item x="1536"/>
        <item x="360"/>
        <item x="2823"/>
        <item x="1510"/>
        <item x="2282"/>
        <item x="153"/>
        <item x="1662"/>
        <item x="994"/>
        <item x="1887"/>
        <item x="572"/>
        <item x="1039"/>
        <item x="1326"/>
        <item x="1150"/>
        <item x="1693"/>
        <item x="2311"/>
        <item x="1844"/>
        <item x="1174"/>
        <item x="232"/>
        <item x="2533"/>
        <item x="300"/>
        <item x="1567"/>
        <item x="1226"/>
        <item x="1229"/>
        <item x="2498"/>
        <item x="15"/>
        <item x="2759"/>
        <item x="656"/>
        <item x="2570"/>
        <item x="842"/>
        <item x="2200"/>
        <item x="402"/>
        <item x="257"/>
        <item x="1351"/>
        <item x="225"/>
        <item x="2380"/>
        <item x="1666"/>
        <item x="2598"/>
        <item x="1478"/>
        <item x="918"/>
        <item x="1674"/>
        <item x="505"/>
        <item x="2039"/>
        <item x="962"/>
        <item x="1456"/>
        <item x="1172"/>
        <item x="1375"/>
        <item x="283"/>
        <item x="927"/>
        <item x="46"/>
        <item x="2362"/>
        <item x="2236"/>
        <item x="801"/>
        <item x="1444"/>
        <item x="2360"/>
        <item x="2382"/>
        <item x="610"/>
        <item x="1819"/>
        <item x="746"/>
        <item x="1673"/>
        <item x="1741"/>
        <item x="341"/>
        <item x="561"/>
        <item x="1530"/>
        <item x="1019"/>
        <item x="1676"/>
        <item x="1848"/>
        <item x="1342"/>
        <item x="2603"/>
        <item x="1404"/>
        <item x="638"/>
        <item x="1222"/>
        <item x="2459"/>
        <item x="1432"/>
        <item x="1181"/>
        <item x="1180"/>
        <item x="2590"/>
        <item x="453"/>
        <item x="2761"/>
        <item x="2767"/>
        <item x="2102"/>
        <item x="1884"/>
        <item x="933"/>
        <item x="2834"/>
        <item x="793"/>
        <item x="2894"/>
        <item x="40"/>
        <item x="1206"/>
        <item x="839"/>
        <item x="1863"/>
        <item x="2361"/>
        <item x="976"/>
        <item x="1045"/>
        <item x="14"/>
        <item x="361"/>
        <item x="2417"/>
        <item x="941"/>
        <item x="1600"/>
        <item x="30"/>
        <item x="974"/>
        <item x="1049"/>
        <item x="1051"/>
        <item x="348"/>
        <item x="967"/>
        <item x="635"/>
        <item x="1513"/>
        <item x="2391"/>
        <item x="1204"/>
        <item x="2458"/>
        <item x="1059"/>
        <item x="1531"/>
        <item x="51"/>
        <item x="816"/>
        <item x="1905"/>
        <item x="1455"/>
        <item x="38"/>
        <item x="359"/>
        <item x="391"/>
        <item x="1193"/>
        <item x="1270"/>
        <item x="851"/>
        <item x="2151"/>
        <item x="1686"/>
        <item x="1708"/>
        <item x="2654"/>
        <item x="1031"/>
        <item x="2692"/>
        <item x="2234"/>
        <item x="1238"/>
        <item x="97"/>
        <item x="127"/>
        <item x="527"/>
        <item x="2661"/>
        <item x="2088"/>
        <item x="224"/>
        <item x="2967"/>
        <item x="1895"/>
        <item x="2207"/>
        <item x="365"/>
        <item x="246"/>
        <item x="385"/>
        <item x="1687"/>
        <item x="1949"/>
        <item x="1137"/>
        <item x="686"/>
        <item x="1105"/>
        <item x="1250"/>
        <item x="1996"/>
        <item x="317"/>
        <item x="1885"/>
        <item x="1579"/>
        <item x="1007"/>
        <item x="1431"/>
        <item x="641"/>
        <item x="2419"/>
        <item x="1080"/>
        <item x="655"/>
        <item x="1601"/>
        <item x="2985"/>
        <item x="1786"/>
        <item x="1590"/>
        <item x="2776"/>
        <item x="1740"/>
        <item x="1521"/>
        <item x="34"/>
        <item x="392"/>
        <item x="233"/>
        <item x="2113"/>
        <item x="2274"/>
        <item x="2396"/>
        <item x="699"/>
        <item x="205"/>
        <item x="1026"/>
        <item x="1136"/>
        <item x="872"/>
        <item x="480"/>
        <item x="706"/>
        <item x="1231"/>
        <item x="1340"/>
        <item x="598"/>
        <item x="2595"/>
        <item x="424"/>
        <item x="1683"/>
        <item x="1829"/>
        <item x="2192"/>
        <item x="1677"/>
        <item x="841"/>
        <item x="2854"/>
        <item x="2449"/>
        <item x="2736"/>
        <item x="1892"/>
        <item x="1403"/>
        <item x="1251"/>
        <item x="1570"/>
        <item x="87"/>
        <item x="2636"/>
        <item x="369"/>
        <item x="1838"/>
        <item x="921"/>
        <item x="2003"/>
        <item x="1619"/>
        <item x="1185"/>
        <item x="2544"/>
        <item x="103"/>
        <item x="220"/>
        <item x="1742"/>
        <item x="2471"/>
        <item x="2368"/>
        <item x="609"/>
        <item x="2084"/>
        <item x="418"/>
        <item x="301"/>
        <item x="1503"/>
        <item x="2979"/>
        <item x="2909"/>
        <item x="2093"/>
        <item x="1140"/>
        <item x="653"/>
        <item x="483"/>
        <item x="2276"/>
        <item x="1295"/>
        <item x="2573"/>
        <item x="423"/>
        <item x="1878"/>
        <item x="1109"/>
        <item x="12"/>
        <item x="2617"/>
        <item x="342"/>
        <item x="2356"/>
        <item x="2845"/>
        <item x="2852"/>
        <item x="1314"/>
        <item x="758"/>
        <item x="2599"/>
        <item x="29"/>
        <item x="1359"/>
        <item x="681"/>
        <item x="2889"/>
        <item x="1967"/>
        <item x="2330"/>
        <item x="2869"/>
        <item x="1153"/>
        <item x="1107"/>
        <item x="2069"/>
        <item x="2094"/>
        <item x="1212"/>
        <item x="228"/>
        <item x="2977"/>
        <item x="2312"/>
        <item x="1285"/>
        <item x="1374"/>
        <item x="984"/>
        <item x="2511"/>
        <item x="326"/>
        <item x="1726"/>
        <item x="779"/>
        <item x="1417"/>
        <item x="2807"/>
        <item x="138"/>
        <item x="2264"/>
        <item x="2966"/>
        <item x="1291"/>
        <item x="1816"/>
        <item x="2946"/>
        <item x="2050"/>
        <item x="2859"/>
        <item x="2521"/>
        <item x="1990"/>
        <item x="2378"/>
        <item x="2293"/>
        <item x="2245"/>
        <item x="903"/>
        <item x="101"/>
        <item x="1465"/>
        <item x="603"/>
        <item x="1292"/>
        <item x="2791"/>
        <item x="2367"/>
        <item x="1700"/>
        <item x="1608"/>
        <item x="710"/>
        <item x="462"/>
        <item x="1744"/>
        <item x="136"/>
        <item x="748"/>
        <item x="142"/>
        <item x="2386"/>
        <item x="1943"/>
        <item x="134"/>
        <item x="2052"/>
        <item x="1541"/>
        <item x="2536"/>
        <item x="1720"/>
        <item x="868"/>
        <item x="2737"/>
        <item x="1149"/>
        <item x="445"/>
        <item x="675"/>
        <item x="1696"/>
        <item x="2430"/>
        <item x="2162"/>
        <item x="873"/>
        <item x="1763"/>
        <item x="2600"/>
        <item x="662"/>
        <item x="471"/>
        <item x="2222"/>
        <item x="2898"/>
        <item x="2743"/>
        <item x="2986"/>
        <item x="2542"/>
        <item x="766"/>
        <item x="2630"/>
        <item x="1682"/>
        <item x="1723"/>
        <item x="1087"/>
        <item x="1390"/>
        <item x="1957"/>
        <item x="2464"/>
        <item x="39"/>
        <item x="2354"/>
        <item x="2163"/>
        <item x="1762"/>
        <item x="1644"/>
        <item x="1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0" showAll="0"/>
  </pivotFields>
  <rowFields count="1">
    <field x="5"/>
  </rowFields>
  <rowItems count="2989">
    <i>
      <x v="2064"/>
    </i>
    <i>
      <x v="1062"/>
    </i>
    <i>
      <x v="1963"/>
    </i>
    <i>
      <x v="126"/>
    </i>
    <i>
      <x v="1561"/>
    </i>
    <i>
      <x v="1564"/>
    </i>
    <i>
      <x v="2152"/>
    </i>
    <i>
      <x v="1289"/>
    </i>
    <i>
      <x v="1659"/>
    </i>
    <i>
      <x v="159"/>
    </i>
    <i>
      <x v="1660"/>
    </i>
    <i>
      <x v="2432"/>
    </i>
    <i>
      <x v="2461"/>
    </i>
    <i>
      <x v="2756"/>
    </i>
    <i>
      <x v="264"/>
    </i>
    <i>
      <x v="2885"/>
    </i>
    <i>
      <x v="609"/>
    </i>
    <i>
      <x v="1140"/>
    </i>
    <i>
      <x v="2233"/>
    </i>
    <i>
      <x v="2604"/>
    </i>
    <i>
      <x v="2455"/>
    </i>
    <i>
      <x v="1159"/>
    </i>
    <i>
      <x v="2125"/>
    </i>
    <i>
      <x v="2136"/>
    </i>
    <i>
      <x v="1760"/>
    </i>
    <i>
      <x v="572"/>
    </i>
    <i>
      <x v="102"/>
    </i>
    <i>
      <x v="2046"/>
    </i>
    <i>
      <x v="1873"/>
    </i>
    <i>
      <x v="614"/>
    </i>
    <i>
      <x v="1654"/>
    </i>
    <i>
      <x v="2725"/>
    </i>
    <i>
      <x v="426"/>
    </i>
    <i>
      <x v="1243"/>
    </i>
    <i>
      <x v="468"/>
    </i>
    <i>
      <x v="1719"/>
    </i>
    <i>
      <x v="1807"/>
    </i>
    <i>
      <x v="1409"/>
    </i>
    <i>
      <x v="1388"/>
    </i>
    <i>
      <x v="998"/>
    </i>
    <i>
      <x v="2838"/>
    </i>
    <i>
      <x v="1666"/>
    </i>
    <i>
      <x v="86"/>
    </i>
    <i>
      <x v="2844"/>
    </i>
    <i>
      <x v="1009"/>
    </i>
    <i>
      <x v="2937"/>
    </i>
    <i>
      <x v="452"/>
    </i>
    <i>
      <x v="1835"/>
    </i>
    <i>
      <x v="1758"/>
    </i>
    <i>
      <x v="1344"/>
    </i>
    <i>
      <x v="1869"/>
    </i>
    <i>
      <x v="1934"/>
    </i>
    <i>
      <x v="566"/>
    </i>
    <i>
      <x v="234"/>
    </i>
    <i>
      <x v="2544"/>
    </i>
    <i>
      <x v="2184"/>
    </i>
    <i>
      <x v="1342"/>
    </i>
    <i>
      <x v="2587"/>
    </i>
    <i>
      <x v="1855"/>
    </i>
    <i>
      <x v="2360"/>
    </i>
    <i>
      <x v="1028"/>
    </i>
    <i>
      <x v="1690"/>
    </i>
    <i>
      <x v="2948"/>
    </i>
    <i>
      <x v="2801"/>
    </i>
    <i>
      <x v="2030"/>
    </i>
    <i>
      <x v="506"/>
    </i>
    <i>
      <x v="1167"/>
    </i>
    <i>
      <x v="2552"/>
    </i>
    <i>
      <x v="589"/>
    </i>
    <i>
      <x v="1132"/>
    </i>
    <i>
      <x v="268"/>
    </i>
    <i>
      <x v="820"/>
    </i>
    <i>
      <x v="338"/>
    </i>
    <i>
      <x v="356"/>
    </i>
    <i>
      <x v="1801"/>
    </i>
    <i>
      <x v="639"/>
    </i>
    <i>
      <x v="2323"/>
    </i>
    <i>
      <x v="178"/>
    </i>
    <i>
      <x v="2749"/>
    </i>
    <i>
      <x v="1189"/>
    </i>
    <i>
      <x v="1060"/>
    </i>
    <i>
      <x v="1698"/>
    </i>
    <i>
      <x v="2192"/>
    </i>
    <i>
      <x v="1457"/>
    </i>
    <i>
      <x v="383"/>
    </i>
    <i>
      <x v="1920"/>
    </i>
    <i>
      <x v="2521"/>
    </i>
    <i>
      <x v="82"/>
    </i>
    <i>
      <x v="1201"/>
    </i>
    <i>
      <x v="611"/>
    </i>
    <i>
      <x v="2644"/>
    </i>
    <i>
      <x v="2431"/>
    </i>
    <i>
      <x v="1585"/>
    </i>
    <i>
      <x v="374"/>
    </i>
    <i>
      <x v="486"/>
    </i>
    <i>
      <x v="1015"/>
    </i>
    <i>
      <x v="1412"/>
    </i>
    <i>
      <x v="2580"/>
    </i>
    <i>
      <x v="960"/>
    </i>
    <i>
      <x v="1458"/>
    </i>
    <i>
      <x v="2078"/>
    </i>
    <i>
      <x v="2488"/>
    </i>
    <i>
      <x v="194"/>
    </i>
    <i>
      <x v="737"/>
    </i>
    <i>
      <x v="106"/>
    </i>
    <i>
      <x v="2710"/>
    </i>
    <i>
      <x v="1864"/>
    </i>
    <i>
      <x v="191"/>
    </i>
    <i>
      <x v="469"/>
    </i>
    <i>
      <x v="2645"/>
    </i>
    <i>
      <x v="1644"/>
    </i>
    <i>
      <x v="1739"/>
    </i>
    <i>
      <x v="2379"/>
    </i>
    <i>
      <x v="731"/>
    </i>
    <i>
      <x v="550"/>
    </i>
    <i>
      <x v="460"/>
    </i>
    <i>
      <x v="802"/>
    </i>
    <i>
      <x v="1631"/>
    </i>
    <i>
      <x v="1326"/>
    </i>
    <i>
      <x v="1722"/>
    </i>
    <i>
      <x v="1590"/>
    </i>
    <i>
      <x v="1691"/>
    </i>
    <i>
      <x v="923"/>
    </i>
    <i>
      <x v="729"/>
    </i>
    <i>
      <x v="2048"/>
    </i>
    <i>
      <x v="1770"/>
    </i>
    <i>
      <x v="2634"/>
    </i>
    <i>
      <x v="2811"/>
    </i>
    <i>
      <x v="192"/>
    </i>
    <i>
      <x v="505"/>
    </i>
    <i>
      <x v="957"/>
    </i>
    <i>
      <x v="599"/>
    </i>
    <i>
      <x v="2794"/>
    </i>
    <i>
      <x v="2506"/>
    </i>
    <i>
      <x v="1059"/>
    </i>
    <i>
      <x v="988"/>
    </i>
    <i>
      <x v="2890"/>
    </i>
    <i>
      <x v="503"/>
    </i>
    <i>
      <x v="2688"/>
    </i>
    <i>
      <x v="1521"/>
    </i>
    <i>
      <x v="2252"/>
    </i>
    <i>
      <x v="936"/>
    </i>
    <i>
      <x v="2653"/>
    </i>
    <i>
      <x v="1406"/>
    </i>
    <i>
      <x v="1816"/>
    </i>
    <i>
      <x v="2842"/>
    </i>
    <i>
      <x v="2352"/>
    </i>
    <i>
      <x v="629"/>
    </i>
    <i>
      <x v="726"/>
    </i>
    <i>
      <x v="1320"/>
    </i>
    <i>
      <x v="999"/>
    </i>
    <i>
      <x v="2182"/>
    </i>
    <i>
      <x v="1211"/>
    </i>
    <i>
      <x v="1239"/>
    </i>
    <i>
      <x v="1548"/>
    </i>
    <i>
      <x v="262"/>
    </i>
    <i>
      <x v="2802"/>
    </i>
    <i>
      <x v="978"/>
    </i>
    <i>
      <x v="1428"/>
    </i>
    <i>
      <x v="502"/>
    </i>
    <i>
      <x v="390"/>
    </i>
    <i>
      <x v="2959"/>
    </i>
    <i>
      <x v="1353"/>
    </i>
    <i>
      <x v="24"/>
    </i>
    <i>
      <x v="2328"/>
    </i>
    <i>
      <x v="2353"/>
    </i>
    <i>
      <x v="2478"/>
    </i>
    <i>
      <x v="1702"/>
    </i>
    <i>
      <x v="2349"/>
    </i>
    <i>
      <x v="1025"/>
    </i>
    <i>
      <x v="1574"/>
    </i>
    <i>
      <x v="2657"/>
    </i>
    <i>
      <x v="56"/>
    </i>
    <i>
      <x v="2290"/>
    </i>
    <i>
      <x v="990"/>
    </i>
    <i>
      <x v="1336"/>
    </i>
    <i>
      <x v="739"/>
    </i>
    <i>
      <x v="1134"/>
    </i>
    <i>
      <x v="84"/>
    </i>
    <i>
      <x v="543"/>
    </i>
    <i>
      <x v="2504"/>
    </i>
    <i>
      <x v="2068"/>
    </i>
    <i>
      <x v="2254"/>
    </i>
    <i>
      <x v="1252"/>
    </i>
    <i>
      <x v="585"/>
    </i>
    <i>
      <x v="2982"/>
    </i>
    <i>
      <x v="1514"/>
    </i>
    <i>
      <x v="2897"/>
    </i>
    <i>
      <x v="596"/>
    </i>
    <i>
      <x v="1711"/>
    </i>
    <i>
      <x v="1748"/>
    </i>
    <i>
      <x v="1827"/>
    </i>
    <i>
      <x v="675"/>
    </i>
    <i>
      <x v="145"/>
    </i>
    <i>
      <x v="2185"/>
    </i>
    <i>
      <x v="2618"/>
    </i>
    <i>
      <x v="377"/>
    </i>
    <i>
      <x v="2803"/>
    </i>
    <i>
      <x v="1313"/>
    </i>
    <i>
      <x v="1977"/>
    </i>
    <i>
      <x v="2624"/>
    </i>
    <i>
      <x v="2413"/>
    </i>
    <i>
      <x v="2218"/>
    </i>
    <i>
      <x v="2665"/>
    </i>
    <i>
      <x v="2829"/>
    </i>
    <i>
      <x v="986"/>
    </i>
    <i>
      <x v="311"/>
    </i>
    <i>
      <x v="2087"/>
    </i>
    <i>
      <x v="1671"/>
    </i>
    <i>
      <x v="602"/>
    </i>
    <i>
      <x v="742"/>
    </i>
    <i>
      <x v="1612"/>
    </i>
    <i>
      <x v="209"/>
    </i>
    <i>
      <x v="1949"/>
    </i>
    <i>
      <x v="2029"/>
    </i>
    <i>
      <x v="1442"/>
    </i>
    <i>
      <x v="1520"/>
    </i>
    <i>
      <x v="1804"/>
    </i>
    <i>
      <x v="188"/>
    </i>
    <i>
      <x v="603"/>
    </i>
    <i>
      <x v="1619"/>
    </i>
    <i>
      <x v="2834"/>
    </i>
    <i>
      <x v="2946"/>
    </i>
    <i>
      <x v="266"/>
    </i>
    <i>
      <x v="733"/>
    </i>
    <i>
      <x v="2916"/>
    </i>
    <i>
      <x v="727"/>
    </i>
    <i>
      <x v="996"/>
    </i>
    <i>
      <x v="680"/>
    </i>
    <i>
      <x v="1294"/>
    </i>
    <i>
      <x v="220"/>
    </i>
    <i>
      <x v="1825"/>
    </i>
    <i>
      <x v="1626"/>
    </i>
    <i>
      <x v="2551"/>
    </i>
    <i>
      <x v="977"/>
    </i>
    <i>
      <x v="750"/>
    </i>
    <i>
      <x v="2761"/>
    </i>
    <i>
      <x v="884"/>
    </i>
    <i>
      <x v="1985"/>
    </i>
    <i>
      <x v="1909"/>
    </i>
    <i>
      <x v="1725"/>
    </i>
    <i>
      <x v="376"/>
    </i>
    <i>
      <x v="997"/>
    </i>
    <i>
      <x v="1674"/>
    </i>
    <i>
      <x v="302"/>
    </i>
    <i>
      <x v="544"/>
    </i>
    <i>
      <x v="2434"/>
    </i>
    <i>
      <x v="211"/>
    </i>
    <i>
      <x v="2712"/>
    </i>
    <i>
      <x v="1365"/>
    </i>
    <i>
      <x v="2472"/>
    </i>
    <i>
      <x v="43"/>
    </i>
    <i>
      <x v="967"/>
    </i>
    <i>
      <x v="2124"/>
    </i>
    <i>
      <x v="245"/>
    </i>
    <i>
      <x v="1323"/>
    </i>
    <i>
      <x v="535"/>
    </i>
    <i>
      <x v="1254"/>
    </i>
    <i>
      <x v="22"/>
    </i>
    <i>
      <x v="1491"/>
    </i>
    <i>
      <x v="2792"/>
    </i>
    <i>
      <x v="2070"/>
    </i>
    <i>
      <x v="2505"/>
    </i>
    <i>
      <x v="2130"/>
    </i>
    <i>
      <x v="2542"/>
    </i>
    <i>
      <x v="394"/>
    </i>
    <i>
      <x v="801"/>
    </i>
    <i>
      <x v="182"/>
    </i>
    <i>
      <x v="2435"/>
    </i>
    <i>
      <x v="287"/>
    </i>
    <i>
      <x v="641"/>
    </i>
    <i>
      <x v="2757"/>
    </i>
    <i>
      <x v="2871"/>
    </i>
    <i>
      <x v="553"/>
    </i>
    <i>
      <x v="1883"/>
    </i>
    <i>
      <x v="2186"/>
    </i>
    <i>
      <x v="1013"/>
    </i>
    <i>
      <x v="545"/>
    </i>
    <i>
      <x v="291"/>
    </i>
    <i>
      <x v="2576"/>
    </i>
    <i>
      <x v="274"/>
    </i>
    <i>
      <x v="1735"/>
    </i>
    <i>
      <x v="2260"/>
    </i>
    <i>
      <x v="1601"/>
    </i>
    <i>
      <x v="951"/>
    </i>
    <i>
      <x v="2297"/>
    </i>
    <i>
      <x v="349"/>
    </i>
    <i>
      <x v="1064"/>
    </i>
    <i>
      <x v="2324"/>
    </i>
    <i>
      <x v="1839"/>
    </i>
    <i>
      <x v="1781"/>
    </i>
    <i>
      <x v="1831"/>
    </i>
    <i>
      <x v="2223"/>
    </i>
    <i>
      <x v="791"/>
    </i>
    <i>
      <x v="2271"/>
    </i>
    <i>
      <x v="2454"/>
    </i>
    <i>
      <x v="95"/>
    </i>
    <i>
      <x v="2921"/>
    </i>
    <i>
      <x v="1810"/>
    </i>
    <i>
      <x v="760"/>
    </i>
    <i>
      <x v="799"/>
    </i>
    <i>
      <x v="2571"/>
    </i>
    <i>
      <x v="2469"/>
    </i>
    <i>
      <x v="129"/>
    </i>
    <i>
      <x v="657"/>
    </i>
    <i>
      <x v="2056"/>
    </i>
    <i>
      <x v="2450"/>
    </i>
    <i>
      <x v="2460"/>
    </i>
    <i>
      <x v="406"/>
    </i>
    <i>
      <x v="581"/>
    </i>
    <i>
      <x v="891"/>
    </i>
    <i>
      <x v="2463"/>
    </i>
    <i>
      <x v="2935"/>
    </i>
    <i>
      <x v="445"/>
    </i>
    <i>
      <x v="1097"/>
    </i>
    <i>
      <x v="72"/>
    </i>
    <i>
      <x v="844"/>
    </i>
    <i>
      <x v="1861"/>
    </i>
    <i>
      <x v="2621"/>
    </i>
    <i>
      <x v="1001"/>
    </i>
    <i>
      <x v="638"/>
    </i>
    <i>
      <x v="1676"/>
    </i>
    <i>
      <x v="1439"/>
    </i>
    <i>
      <x v="1154"/>
    </i>
    <i>
      <x v="2150"/>
    </i>
    <i>
      <x v="1077"/>
    </i>
    <i>
      <x v="411"/>
    </i>
    <i>
      <x v="1411"/>
    </i>
    <i>
      <x v="672"/>
    </i>
    <i>
      <x v="2277"/>
    </i>
    <i>
      <x v="2359"/>
    </i>
    <i>
      <x v="2888"/>
    </i>
    <i>
      <x v="2394"/>
    </i>
    <i>
      <x v="2053"/>
    </i>
    <i>
      <x v="1907"/>
    </i>
    <i>
      <x v="1523"/>
    </i>
    <i>
      <x v="2968"/>
    </i>
    <i>
      <x v="954"/>
    </i>
    <i>
      <x v="1144"/>
    </i>
    <i>
      <x v="1988"/>
    </i>
    <i>
      <x v="607"/>
    </i>
    <i>
      <x v="1152"/>
    </i>
    <i>
      <x v="896"/>
    </i>
    <i>
      <x v="2246"/>
    </i>
    <i>
      <x v="2395"/>
    </i>
    <i>
      <x v="2695"/>
    </i>
    <i>
      <x v="2681"/>
    </i>
    <i>
      <x v="1877"/>
    </i>
    <i>
      <x v="2211"/>
    </i>
    <i>
      <x v="1998"/>
    </i>
    <i>
      <x v="822"/>
    </i>
    <i>
      <x v="2164"/>
    </i>
    <i>
      <x v="2765"/>
    </i>
    <i>
      <x v="2003"/>
    </i>
    <i>
      <x v="563"/>
    </i>
    <i>
      <x v="2649"/>
    </i>
    <i>
      <x v="2179"/>
    </i>
    <i>
      <x v="355"/>
    </i>
    <i>
      <x v="1433"/>
    </i>
    <i>
      <x v="1022"/>
    </i>
    <i>
      <x v="663"/>
    </i>
    <i>
      <x v="1258"/>
    </i>
    <i>
      <x v="701"/>
    </i>
    <i>
      <x v="2859"/>
    </i>
    <i>
      <x v="1747"/>
    </i>
    <i>
      <x v="2673"/>
    </i>
    <i>
      <x v="1423"/>
    </i>
    <i>
      <x v="1067"/>
    </i>
    <i>
      <x v="2647"/>
    </i>
    <i>
      <x v="2987"/>
    </i>
    <i>
      <x v="259"/>
    </i>
    <i>
      <x v="2013"/>
    </i>
    <i>
      <x v="2239"/>
    </i>
    <i>
      <x v="2159"/>
    </i>
    <i>
      <x v="415"/>
    </i>
    <i>
      <x v="2719"/>
    </i>
    <i>
      <x v="2588"/>
    </i>
    <i>
      <x v="661"/>
    </i>
    <i>
      <x v="195"/>
    </i>
    <i>
      <x v="2134"/>
    </i>
    <i>
      <x v="1802"/>
    </i>
    <i>
      <x v="1257"/>
    </i>
    <i>
      <x v="1638"/>
    </i>
    <i>
      <x v="1114"/>
    </i>
    <i>
      <x v="2002"/>
    </i>
    <i>
      <x v="1445"/>
    </i>
    <i>
      <x v="421"/>
    </i>
    <i>
      <x v="1094"/>
    </i>
    <i>
      <x v="1562"/>
    </i>
    <i>
      <x v="1656"/>
    </i>
    <i>
      <x v="365"/>
    </i>
    <i>
      <x v="985"/>
    </i>
    <i>
      <x v="1041"/>
    </i>
    <i>
      <x v="679"/>
    </i>
    <i>
      <x v="164"/>
    </i>
    <i>
      <x v="778"/>
    </i>
    <i>
      <x v="922"/>
    </i>
    <i>
      <x v="347"/>
    </i>
    <i>
      <x v="2778"/>
    </i>
    <i>
      <x v="425"/>
    </i>
    <i>
      <x v="367"/>
    </i>
    <i>
      <x v="2319"/>
    </i>
    <i>
      <x v="1755"/>
    </i>
    <i>
      <x v="351"/>
    </i>
    <i>
      <x v="2590"/>
    </i>
    <i>
      <x v="2669"/>
    </i>
    <i>
      <x v="354"/>
    </i>
    <i>
      <x v="1500"/>
    </i>
    <i>
      <x v="909"/>
    </i>
    <i>
      <x v="2489"/>
    </i>
    <i>
      <x v="2191"/>
    </i>
    <i>
      <x v="633"/>
    </i>
    <i>
      <x v="2873"/>
    </i>
    <i>
      <x v="794"/>
    </i>
    <i>
      <x v="703"/>
    </i>
    <i>
      <x v="2828"/>
    </i>
    <i>
      <x v="2582"/>
    </i>
    <i>
      <x v="2268"/>
    </i>
    <i>
      <x v="578"/>
    </i>
    <i>
      <x v="1263"/>
    </i>
    <i>
      <x v="1298"/>
    </i>
    <i>
      <x v="1609"/>
    </i>
    <i>
      <x v="856"/>
    </i>
    <i>
      <x v="1549"/>
    </i>
    <i>
      <x v="2382"/>
    </i>
    <i>
      <x v="2779"/>
    </i>
    <i>
      <x v="1970"/>
    </i>
    <i>
      <x v="498"/>
    </i>
    <i>
      <x v="921"/>
    </i>
    <i>
      <x v="472"/>
    </i>
    <i>
      <x v="564"/>
    </i>
    <i>
      <x v="2146"/>
    </i>
    <i>
      <x v="419"/>
    </i>
    <i>
      <x v="524"/>
    </i>
    <i>
      <x v="1900"/>
    </i>
    <i>
      <x v="1335"/>
    </i>
    <i>
      <x v="867"/>
    </i>
    <i>
      <x v="2857"/>
    </i>
    <i>
      <x v="1482"/>
    </i>
    <i>
      <x v="2474"/>
    </i>
    <i>
      <x v="1884"/>
    </i>
    <i>
      <x v="318"/>
    </i>
    <i>
      <x v="895"/>
    </i>
    <i>
      <x v="741"/>
    </i>
    <i>
      <x v="775"/>
    </i>
    <i>
      <x v="71"/>
    </i>
    <i>
      <x v="2548"/>
    </i>
    <i>
      <x v="1115"/>
    </i>
    <i>
      <x v="693"/>
    </i>
    <i>
      <x v="934"/>
    </i>
    <i>
      <x v="277"/>
    </i>
    <i>
      <x v="1324"/>
    </i>
    <i>
      <x v="1327"/>
    </i>
    <i>
      <x v="984"/>
    </i>
    <i>
      <x v="1655"/>
    </i>
    <i>
      <x v="417"/>
    </i>
    <i>
      <x v="2694"/>
    </i>
    <i>
      <x v="1740"/>
    </i>
    <i>
      <x v="2052"/>
    </i>
    <i>
      <x v="953"/>
    </i>
    <i>
      <x v="1793"/>
    </i>
    <i>
      <x v="1796"/>
    </i>
    <i>
      <x v="286"/>
    </i>
    <i>
      <x v="1157"/>
    </i>
    <i>
      <x v="329"/>
    </i>
    <i>
      <x v="2262"/>
    </i>
    <i>
      <x v="2061"/>
    </i>
    <i>
      <x v="63"/>
    </i>
    <i>
      <x v="1165"/>
    </i>
    <i>
      <x v="2740"/>
    </i>
    <i>
      <x v="205"/>
    </i>
    <i>
      <x v="1563"/>
    </i>
    <i>
      <x v="2951"/>
    </i>
    <i>
      <x v="1122"/>
    </i>
    <i>
      <x v="2189"/>
    </i>
    <i>
      <x v="2123"/>
    </i>
    <i>
      <x v="1093"/>
    </i>
    <i>
      <x v="707"/>
    </i>
    <i>
      <x v="368"/>
    </i>
    <i>
      <x v="2148"/>
    </i>
    <i>
      <x v="832"/>
    </i>
    <i>
      <x v="1024"/>
    </i>
    <i>
      <x v="1502"/>
    </i>
    <i>
      <x v="2104"/>
    </i>
    <i>
      <x v="2683"/>
    </i>
    <i>
      <x v="576"/>
    </i>
    <i>
      <x v="842"/>
    </i>
    <i>
      <x v="2881"/>
    </i>
    <i>
      <x v="1645"/>
    </i>
    <i>
      <x v="345"/>
    </i>
    <i>
      <x v="919"/>
    </i>
    <i>
      <x v="2944"/>
    </i>
    <i>
      <x v="1879"/>
    </i>
    <i>
      <x v="2076"/>
    </i>
    <i>
      <x v="1620"/>
    </i>
    <i>
      <x v="635"/>
    </i>
    <i>
      <x v="146"/>
    </i>
    <i>
      <x v="1268"/>
    </i>
    <i>
      <x v="128"/>
    </i>
    <i>
      <x v="2212"/>
    </i>
    <i>
      <x v="2062"/>
    </i>
    <i>
      <x v="2867"/>
    </i>
    <i>
      <x v="669"/>
    </i>
    <i>
      <x v="141"/>
    </i>
    <i>
      <x v="1194"/>
    </i>
    <i>
      <x v="42"/>
    </i>
    <i>
      <x v="2351"/>
    </i>
    <i>
      <x v="1657"/>
    </i>
    <i>
      <x v="2229"/>
    </i>
    <i>
      <x v="2042"/>
    </i>
    <i>
      <x v="664"/>
    </i>
    <i>
      <x v="1531"/>
    </i>
    <i>
      <x v="2393"/>
    </i>
    <i>
      <x v="1952"/>
    </i>
    <i>
      <x v="892"/>
    </i>
    <i>
      <x v="2350"/>
    </i>
    <i>
      <x v="285"/>
    </i>
    <i>
      <x v="561"/>
    </i>
    <i>
      <x v="1762"/>
    </i>
    <i>
      <x v="911"/>
    </i>
    <i>
      <x v="1347"/>
    </i>
    <i>
      <x v="908"/>
    </i>
    <i>
      <x v="2156"/>
    </i>
    <i>
      <x v="2137"/>
    </i>
    <i>
      <x v="247"/>
    </i>
    <i>
      <x v="2724"/>
    </i>
    <i>
      <x v="1974"/>
    </i>
    <i>
      <x v="2405"/>
    </i>
    <i>
      <x v="2697"/>
    </i>
    <i>
      <x v="504"/>
    </i>
    <i>
      <x v="773"/>
    </i>
    <i>
      <x v="1419"/>
    </i>
    <i>
      <x v="2363"/>
    </i>
    <i>
      <x v="1526"/>
    </i>
    <i>
      <x v="1738"/>
    </i>
    <i>
      <x v="1087"/>
    </i>
    <i>
      <x v="2704"/>
    </i>
    <i>
      <x v="1931"/>
    </i>
    <i>
      <x v="58"/>
    </i>
    <i>
      <x v="131"/>
    </i>
    <i>
      <x v="1151"/>
    </i>
    <i>
      <x v="2415"/>
    </i>
    <i>
      <x v="2780"/>
    </i>
    <i>
      <x v="594"/>
    </i>
    <i>
      <x v="1020"/>
    </i>
    <i>
      <x v="674"/>
    </i>
    <i>
      <x v="689"/>
    </i>
    <i>
      <x v="862"/>
    </i>
    <i>
      <x v="500"/>
    </i>
    <i>
      <x v="1943"/>
    </i>
    <i>
      <x v="1973"/>
    </i>
    <i>
      <x v="2591"/>
    </i>
    <i>
      <x v="2273"/>
    </i>
    <i>
      <x v="2909"/>
    </i>
    <i>
      <x v="2105"/>
    </i>
    <i>
      <x v="77"/>
    </i>
    <i>
      <x v="1236"/>
    </i>
    <i>
      <x v="1769"/>
    </i>
    <i>
      <x v="809"/>
    </i>
    <i>
      <x v="523"/>
    </i>
    <i>
      <x v="2774"/>
    </i>
    <i>
      <x v="2084"/>
    </i>
    <i>
      <x v="1164"/>
    </i>
    <i>
      <x v="74"/>
    </i>
    <i>
      <x v="1554"/>
    </i>
    <i>
      <x v="1282"/>
    </i>
    <i>
      <x v="48"/>
    </i>
    <i>
      <x v="2381"/>
    </i>
    <i>
      <x v="2507"/>
    </i>
    <i>
      <x v="1003"/>
    </i>
    <i>
      <x v="622"/>
    </i>
    <i>
      <x v="643"/>
    </i>
    <i>
      <x v="813"/>
    </i>
    <i>
      <x v="690"/>
    </i>
    <i>
      <x v="712"/>
    </i>
    <i>
      <x v="1780"/>
    </i>
    <i>
      <x v="2575"/>
    </i>
    <i>
      <x v="736"/>
    </i>
    <i>
      <x v="481"/>
    </i>
    <i>
      <x v="2625"/>
    </i>
    <i>
      <x v="380"/>
    </i>
    <i>
      <x v="2361"/>
    </i>
    <i>
      <x v="1750"/>
    </i>
    <i>
      <x v="2054"/>
    </i>
    <i>
      <x v="838"/>
    </i>
    <i>
      <x v="301"/>
    </i>
    <i>
      <x v="2793"/>
    </i>
    <i>
      <x v="1489"/>
    </i>
    <i>
      <x v="532"/>
    </i>
    <i>
      <x v="1291"/>
    </i>
    <i>
      <x v="1156"/>
    </i>
    <i>
      <x v="974"/>
    </i>
    <i>
      <x v="1079"/>
    </i>
    <i>
      <x v="647"/>
    </i>
    <i>
      <x v="1589"/>
    </i>
    <i>
      <x v="2874"/>
    </i>
    <i>
      <x v="2283"/>
    </i>
    <i>
      <x v="1926"/>
    </i>
    <i>
      <x v="1744"/>
    </i>
    <i>
      <x v="1217"/>
    </i>
    <i>
      <x v="735"/>
    </i>
    <i>
      <x v="2412"/>
    </i>
    <i>
      <x v="800"/>
    </i>
    <i>
      <x v="698"/>
    </i>
    <i>
      <x v="1569"/>
    </i>
    <i>
      <x v="463"/>
    </i>
    <i>
      <x v="1485"/>
    </i>
    <i>
      <x v="1578"/>
    </i>
    <i>
      <x v="1555"/>
    </i>
    <i>
      <x v="567"/>
    </i>
    <i>
      <x v="1570"/>
    </i>
    <i>
      <x v="2065"/>
    </i>
    <i>
      <x v="912"/>
    </i>
    <i>
      <x v="1260"/>
    </i>
    <i>
      <x v="1206"/>
    </i>
    <i>
      <x v="2204"/>
    </i>
    <i>
      <x v="2037"/>
    </i>
    <i>
      <x v="45"/>
    </i>
    <i>
      <x v="1256"/>
    </i>
    <i>
      <x v="2827"/>
    </i>
    <i>
      <x v="932"/>
    </i>
    <i>
      <x v="1971"/>
    </i>
    <i>
      <x v="1677"/>
    </i>
    <i>
      <x v="2797"/>
    </i>
    <i>
      <x v="431"/>
    </i>
    <i>
      <x v="976"/>
    </i>
    <i>
      <x v="494"/>
    </i>
    <i>
      <x v="1343"/>
    </i>
    <i>
      <x v="298"/>
    </i>
    <i>
      <x v="2866"/>
    </i>
    <i>
      <x v="671"/>
    </i>
    <i>
      <x v="2240"/>
    </i>
    <i>
      <x v="1981"/>
    </i>
    <i>
      <x v="2447"/>
    </i>
    <i>
      <x v="2214"/>
    </i>
    <i>
      <x v="1533"/>
    </i>
    <i>
      <x v="720"/>
    </i>
    <i>
      <x v="2258"/>
    </i>
    <i>
      <x v="1399"/>
    </i>
    <i>
      <x v="2600"/>
    </i>
    <i>
      <x v="2500"/>
    </i>
    <i>
      <x v="1422"/>
    </i>
    <i>
      <x v="2066"/>
    </i>
    <i>
      <x v="1664"/>
    </i>
    <i>
      <x v="1452"/>
    </i>
    <i>
      <x v="2745"/>
    </i>
    <i>
      <x v="379"/>
    </i>
    <i>
      <x v="2071"/>
    </i>
    <i>
      <x v="290"/>
    </i>
    <i>
      <x v="1070"/>
    </i>
    <i>
      <x v="231"/>
    </i>
    <i>
      <x v="872"/>
    </i>
    <i>
      <x v="716"/>
    </i>
    <i>
      <x v="2883"/>
    </i>
    <i>
      <x v="2965"/>
    </i>
    <i>
      <x v="115"/>
    </i>
    <i>
      <x v="1241"/>
    </i>
    <i>
      <x v="2687"/>
    </i>
    <i>
      <x v="684"/>
    </i>
    <i>
      <x v="1633"/>
    </i>
    <i>
      <x v="530"/>
    </i>
    <i>
      <x v="2670"/>
    </i>
    <i>
      <x v="96"/>
    </i>
    <i>
      <x v="1541"/>
    </i>
    <i>
      <x v="2004"/>
    </i>
    <i>
      <x v="53"/>
    </i>
    <i>
      <x v="2922"/>
    </i>
    <i>
      <x v="2852"/>
    </i>
    <i>
      <x v="2219"/>
    </i>
    <i>
      <x v="708"/>
    </i>
    <i>
      <x v="51"/>
    </i>
    <i>
      <x v="2398"/>
    </i>
    <i>
      <x v="2266"/>
    </i>
    <i>
      <x v="155"/>
    </i>
    <i>
      <x v="174"/>
    </i>
    <i>
      <x v="2905"/>
    </i>
    <i>
      <x v="2862"/>
    </i>
    <i>
      <x v="604"/>
    </i>
    <i>
      <x v="2371"/>
    </i>
    <i>
      <x v="444"/>
    </i>
    <i>
      <x v="2709"/>
    </i>
    <i>
      <x v="1632"/>
    </i>
    <i>
      <x v="2312"/>
    </i>
    <i>
      <x v="2409"/>
    </i>
    <i>
      <x v="2310"/>
    </i>
    <i>
      <x v="1894"/>
    </i>
    <i>
      <x v="841"/>
    </i>
    <i>
      <x v="1697"/>
    </i>
    <i>
      <x v="1005"/>
    </i>
    <i>
      <x v="1727"/>
    </i>
    <i>
      <x v="2767"/>
    </i>
    <i>
      <x v="2727"/>
    </i>
    <i>
      <x v="1870"/>
    </i>
    <i>
      <x v="2264"/>
    </i>
    <i>
      <x v="232"/>
    </i>
    <i>
      <x v="2550"/>
    </i>
    <i>
      <x v="2578"/>
    </i>
    <i>
      <x v="1815"/>
    </i>
    <i>
      <x v="1364"/>
    </i>
    <i>
      <x v="2880"/>
    </i>
    <i>
      <x v="137"/>
    </i>
    <i>
      <x v="1424"/>
    </i>
    <i>
      <x v="492"/>
    </i>
    <i>
      <x v="2846"/>
    </i>
    <i>
      <x v="2082"/>
    </i>
    <i>
      <x v="1751"/>
    </i>
    <i>
      <x v="2572"/>
    </i>
    <i>
      <x v="1280"/>
    </i>
    <i>
      <x v="2093"/>
    </i>
    <i>
      <x v="206"/>
    </i>
    <i>
      <x v="2940"/>
    </i>
    <i>
      <x v="1994"/>
    </i>
    <i>
      <x v="1017"/>
    </i>
    <i>
      <x v="893"/>
    </i>
    <i>
      <x v="2534"/>
    </i>
    <i>
      <x v="279"/>
    </i>
    <i>
      <x v="2747"/>
    </i>
    <i>
      <x v="1182"/>
    </i>
    <i>
      <x v="70"/>
    </i>
    <i>
      <x v="2028"/>
    </i>
    <i>
      <x v="959"/>
    </i>
    <i>
      <x v="2776"/>
    </i>
    <i>
      <x v="2255"/>
    </i>
    <i>
      <x v="1361"/>
    </i>
    <i>
      <x v="1872"/>
    </i>
    <i>
      <x v="196"/>
    </i>
    <i>
      <x v="1425"/>
    </i>
    <i>
      <x v="2567"/>
    </i>
    <i>
      <x v="134"/>
    </i>
    <i>
      <x v="81"/>
    </i>
    <i>
      <x v="258"/>
    </i>
    <i>
      <x v="935"/>
    </i>
    <i>
      <x v="906"/>
    </i>
    <i>
      <x v="2596"/>
    </i>
    <i>
      <x v="2357"/>
    </i>
    <i>
      <x v="854"/>
    </i>
    <i>
      <x v="1499"/>
    </i>
    <i>
      <x v="783"/>
    </i>
    <i>
      <x v="27"/>
    </i>
    <i>
      <x v="1803"/>
    </i>
    <i>
      <x v="2589"/>
    </i>
    <i>
      <x v="2750"/>
    </i>
    <i>
      <x v="2421"/>
    </i>
    <i>
      <x v="1587"/>
    </i>
    <i>
      <x v="453"/>
    </i>
    <i>
      <x v="438"/>
    </i>
    <i>
      <x v="2798"/>
    </i>
    <i>
      <x v="2100"/>
    </i>
    <i>
      <x v="281"/>
    </i>
    <i>
      <x v="2631"/>
    </i>
    <i>
      <x v="2751"/>
    </i>
    <i>
      <x v="797"/>
    </i>
    <i>
      <x v="1960"/>
    </i>
    <i>
      <x v="1630"/>
    </i>
    <i>
      <x v="461"/>
    </i>
    <i>
      <x v="836"/>
    </i>
    <i>
      <x v="1507"/>
    </i>
    <i>
      <x v="2777"/>
    </i>
    <i>
      <x v="2896"/>
    </i>
    <i>
      <x v="251"/>
    </i>
    <i>
      <x v="2804"/>
    </i>
    <i>
      <x v="2406"/>
    </i>
    <i>
      <x v="531"/>
    </i>
    <i>
      <x v="2947"/>
    </i>
    <i>
      <x v="1490"/>
    </i>
    <i>
      <x v="1596"/>
    </i>
    <i>
      <x v="1044"/>
    </i>
    <i>
      <x v="714"/>
    </i>
    <i>
      <x v="2356"/>
    </i>
    <i>
      <x v="359"/>
    </i>
    <i>
      <x v="1858"/>
    </i>
    <i>
      <x v="370"/>
    </i>
    <i>
      <x v="2720"/>
    </i>
    <i>
      <x v="2015"/>
    </i>
    <i>
      <x v="276"/>
    </i>
    <i>
      <x v="1106"/>
    </i>
    <i>
      <x v="1354"/>
    </i>
    <i>
      <x v="660"/>
    </i>
    <i>
      <x v="2758"/>
    </i>
    <i>
      <x v="1904"/>
    </i>
    <i>
      <x v="562"/>
    </i>
    <i>
      <x v="887"/>
    </i>
    <i>
      <x v="241"/>
    </i>
    <i>
      <x v="113"/>
    </i>
    <i>
      <x v="2118"/>
    </i>
    <i>
      <x v="1669"/>
    </i>
    <i>
      <x v="2422"/>
    </i>
    <i>
      <x v="1729"/>
    </i>
    <i>
      <x v="2112"/>
    </i>
    <i>
      <x v="2341"/>
    </i>
    <i>
      <x v="1852"/>
    </i>
    <i>
      <x v="2522"/>
    </i>
    <i>
      <x v="4"/>
    </i>
    <i>
      <x v="946"/>
    </i>
    <i>
      <x v="1084"/>
    </i>
    <i>
      <x v="2311"/>
    </i>
    <i>
      <x v="2021"/>
    </i>
    <i>
      <x v="1918"/>
    </i>
    <i>
      <x v="590"/>
    </i>
    <i>
      <x v="1405"/>
    </i>
    <i>
      <x v="766"/>
    </i>
    <i>
      <x v="416"/>
    </i>
    <i>
      <x v="1095"/>
    </i>
    <i>
      <x v="2699"/>
    </i>
    <i>
      <x v="1745"/>
    </i>
    <i>
      <x v="1345"/>
    </i>
    <i>
      <x v="1851"/>
    </i>
    <i>
      <x v="2901"/>
    </i>
    <i>
      <x v="59"/>
    </i>
    <i>
      <x v="961"/>
    </i>
    <i>
      <x v="2787"/>
    </i>
    <i>
      <x v="1264"/>
    </i>
    <i>
      <x v="899"/>
    </i>
    <i>
      <x v="1662"/>
    </i>
    <i>
      <x v="1204"/>
    </i>
    <i>
      <x v="1730"/>
    </i>
    <i>
      <x v="482"/>
    </i>
    <i>
      <x v="2753"/>
    </i>
    <i>
      <x v="943"/>
    </i>
    <i>
      <x v="874"/>
    </i>
    <i>
      <x v="1123"/>
    </i>
    <i>
      <x v="158"/>
    </i>
    <i>
      <x v="1415"/>
    </i>
    <i>
      <x v="2547"/>
    </i>
    <i>
      <x v="1876"/>
    </i>
    <i>
      <x v="1605"/>
    </i>
    <i>
      <x v="2854"/>
    </i>
    <i>
      <x v="2668"/>
    </i>
    <i>
      <x v="1130"/>
    </i>
    <i>
      <x v="1061"/>
    </i>
    <i>
      <x v="757"/>
    </i>
    <i>
      <x v="2499"/>
    </i>
    <i>
      <x v="2701"/>
    </i>
    <i>
      <x v="1551"/>
    </i>
    <i>
      <x v="1568"/>
    </i>
    <i>
      <x v="1922"/>
    </i>
    <i>
      <x v="2666"/>
    </i>
    <i>
      <x v="328"/>
    </i>
    <i>
      <x v="2674"/>
    </i>
    <i>
      <x v="2097"/>
    </i>
    <i>
      <x v="1921"/>
    </i>
    <i>
      <x v="2667"/>
    </i>
    <i>
      <x v="1147"/>
    </i>
    <i>
      <x v="2253"/>
    </i>
    <i>
      <x v="1731"/>
    </i>
    <i>
      <x v="1732"/>
    </i>
    <i>
      <x v="395"/>
    </i>
    <i>
      <x v="2149"/>
    </i>
    <i>
      <x v="987"/>
    </i>
    <i>
      <x v="189"/>
    </i>
    <i>
      <x v="217"/>
    </i>
    <i>
      <x v="44"/>
    </i>
    <i>
      <x v="1579"/>
    </i>
    <i>
      <x v="1513"/>
    </i>
    <i>
      <x v="2497"/>
    </i>
    <i>
      <x v="1033"/>
    </i>
    <i>
      <x v="554"/>
    </i>
    <i>
      <x v="650"/>
    </i>
    <i>
      <x v="1340"/>
    </i>
    <i>
      <x v="2933"/>
    </i>
    <i>
      <x v="2428"/>
    </i>
    <i>
      <x v="35"/>
    </i>
    <i>
      <x v="371"/>
    </i>
    <i>
      <x v="1213"/>
    </i>
    <i>
      <x v="937"/>
    </i>
    <i>
      <x v="2023"/>
    </i>
    <i>
      <x v="2396"/>
    </i>
    <i>
      <x v="204"/>
    </i>
    <i>
      <x v="1895"/>
    </i>
    <i>
      <x v="1699"/>
    </i>
    <i>
      <x v="2556"/>
    </i>
    <i>
      <x v="980"/>
    </i>
    <i>
      <x v="1181"/>
    </i>
    <i>
      <x v="1086"/>
    </i>
    <i>
      <x v="2392"/>
    </i>
    <i>
      <x v="1251"/>
    </i>
    <i>
      <x v="1672"/>
    </i>
    <i>
      <x v="447"/>
    </i>
    <i>
      <x v="2786"/>
    </i>
    <i>
      <x v="437"/>
    </i>
    <i>
      <x v="1886"/>
    </i>
    <i>
      <x v="1023"/>
    </i>
    <i>
      <x v="1857"/>
    </i>
    <i>
      <x v="1148"/>
    </i>
    <i>
      <x v="1850"/>
    </i>
    <i>
      <x v="1565"/>
    </i>
    <i>
      <x v="280"/>
    </i>
    <i>
      <x v="1627"/>
    </i>
    <i>
      <x v="556"/>
    </i>
    <i>
      <x v="54"/>
    </i>
    <i>
      <x v="753"/>
    </i>
    <i>
      <x v="1266"/>
    </i>
    <i>
      <x v="2831"/>
    </i>
    <i>
      <x v="515"/>
    </i>
    <i>
      <x v="2410"/>
    </i>
    <i>
      <x v="203"/>
    </i>
    <i>
      <x v="1193"/>
    </i>
    <i>
      <x v="2531"/>
    </i>
    <i>
      <x v="246"/>
    </i>
    <i>
      <x v="167"/>
    </i>
    <i>
      <x v="2385"/>
    </i>
    <i>
      <x v="117"/>
    </i>
    <i>
      <x v="323"/>
    </i>
    <i>
      <x v="1559"/>
    </i>
    <i>
      <x v="1117"/>
    </i>
    <i>
      <x v="458"/>
    </i>
    <i>
      <x v="1777"/>
    </i>
    <i>
      <x v="2639"/>
    </i>
    <i>
      <x v="825"/>
    </i>
    <i>
      <x v="2728"/>
    </i>
    <i>
      <x v="2817"/>
    </i>
    <i>
      <x v="2716"/>
    </i>
    <i>
      <x v="1145"/>
    </i>
    <i>
      <x v="2203"/>
    </i>
    <i>
      <x v="2024"/>
    </i>
    <i>
      <x v="728"/>
    </i>
    <i>
      <x v="1350"/>
    </i>
    <i>
      <x v="2715"/>
    </i>
    <i>
      <x v="2543"/>
    </i>
    <i>
      <x v="2886"/>
    </i>
    <i>
      <x v="1018"/>
    </i>
    <i>
      <x v="1476"/>
    </i>
    <i>
      <x v="2168"/>
    </i>
    <i>
      <x v="845"/>
    </i>
    <i>
      <x v="2471"/>
    </i>
    <i>
      <x v="1704"/>
    </i>
    <i>
      <x v="2018"/>
    </i>
    <i>
      <x v="2818"/>
    </i>
    <i>
      <x v="1136"/>
    </i>
    <i>
      <x v="1824"/>
    </i>
    <i>
      <x v="2913"/>
    </i>
    <i>
      <x v="1893"/>
    </i>
    <i>
      <x v="1390"/>
    </i>
    <i>
      <x v="509"/>
    </i>
    <i>
      <x v="916"/>
    </i>
    <i>
      <x v="2568"/>
    </i>
    <i>
      <x v="2526"/>
    </i>
    <i>
      <x v="963"/>
    </i>
    <i>
      <x v="2743"/>
    </i>
    <i>
      <x v="837"/>
    </i>
    <i>
      <x v="2286"/>
    </i>
    <i>
      <x v="1436"/>
    </i>
    <i>
      <x v="2923"/>
    </i>
    <i>
      <x v="1798"/>
    </i>
    <i>
      <x v="2222"/>
    </i>
    <i>
      <x v="1076"/>
    </i>
    <i>
      <x v="627"/>
    </i>
    <i>
      <x v="381"/>
    </i>
    <i>
      <x v="991"/>
    </i>
    <i>
      <x v="1413"/>
    </i>
    <i>
      <x v="538"/>
    </i>
    <i>
      <x v="65"/>
    </i>
    <i>
      <x v="1782"/>
    </i>
    <i>
      <x v="857"/>
    </i>
    <i>
      <x v="2132"/>
    </i>
    <i>
      <x v="711"/>
    </i>
    <i>
      <x v="2858"/>
    </i>
    <i>
      <x v="2242"/>
    </i>
    <i>
      <x v="485"/>
    </i>
    <i>
      <x v="1141"/>
    </i>
    <i>
      <x v="618"/>
    </i>
    <i>
      <x v="1382"/>
    </i>
    <i>
      <x v="551"/>
    </i>
    <i>
      <x v="513"/>
    </i>
    <i>
      <x v="1200"/>
    </i>
    <i>
      <x v="1223"/>
    </i>
    <i>
      <x v="2143"/>
    </i>
    <i>
      <x v="2799"/>
    </i>
    <i>
      <x v="501"/>
    </i>
    <i>
      <x v="2278"/>
    </i>
    <i>
      <x v="90"/>
    </i>
    <i>
      <x v="644"/>
    </i>
    <i>
      <x v="2936"/>
    </i>
    <i>
      <x v="476"/>
    </i>
    <i>
      <x v="516"/>
    </i>
    <i>
      <x v="2308"/>
    </i>
    <i>
      <x v="864"/>
    </i>
    <i>
      <x v="2326"/>
    </i>
    <i>
      <x v="2512"/>
    </i>
    <i>
      <x v="1278"/>
    </i>
    <i>
      <x v="1882"/>
    </i>
    <i>
      <x v="1426"/>
    </i>
    <i>
      <x v="1794"/>
    </i>
    <i>
      <x v="520"/>
    </i>
    <i>
      <x v="2860"/>
    </i>
    <i>
      <x v="1865"/>
    </i>
    <i>
      <x v="927"/>
    </i>
    <i>
      <x v="2069"/>
    </i>
    <i>
      <x v="1845"/>
    </i>
    <i>
      <x v="2190"/>
    </i>
    <i>
      <x v="2481"/>
    </i>
    <i>
      <x v="2335"/>
    </i>
    <i>
      <x v="88"/>
    </i>
    <i>
      <x v="888"/>
    </i>
    <i>
      <x v="2176"/>
    </i>
    <i>
      <x v="1913"/>
    </i>
    <i>
      <x v="2307"/>
    </i>
    <i>
      <x v="569"/>
    </i>
    <i>
      <x v="2984"/>
    </i>
    <i>
      <x v="1173"/>
    </i>
    <i>
      <x v="2420"/>
    </i>
    <i>
      <x v="1441"/>
    </i>
    <i>
      <x v="1463"/>
    </i>
    <i>
      <x v="537"/>
    </i>
    <i>
      <x v="2980"/>
    </i>
    <i>
      <x v="933"/>
    </i>
    <i>
      <x v="326"/>
    </i>
    <i>
      <x v="265"/>
    </i>
    <i>
      <x v="2682"/>
    </i>
    <i>
      <x v="2419"/>
    </i>
    <i>
      <x v="2739"/>
    </i>
    <i>
      <x v="2291"/>
    </i>
    <i>
      <x v="1216"/>
    </i>
    <i>
      <x v="950"/>
    </i>
    <i>
      <x v="2171"/>
    </i>
    <i>
      <x v="1832"/>
    </i>
    <i>
      <x v="565"/>
    </i>
    <i>
      <x v="423"/>
    </i>
    <i>
      <x v="1380"/>
    </i>
    <i>
      <x v="1682"/>
    </i>
    <i>
      <x v="743"/>
    </i>
    <i>
      <x v="587"/>
    </i>
    <i>
      <x v="2439"/>
    </i>
    <i>
      <x v="315"/>
    </i>
    <i>
      <x v="710"/>
    </i>
    <i>
      <x v="2939"/>
    </i>
    <i>
      <x v="496"/>
    </i>
    <i>
      <x v="304"/>
    </i>
    <i>
      <x v="1000"/>
    </i>
    <i>
      <x v="2537"/>
    </i>
    <i>
      <x v="1820"/>
    </i>
    <i>
      <x v="2566"/>
    </i>
    <i>
      <x v="23"/>
    </i>
    <i>
      <x v="2691"/>
    </i>
    <i>
      <x v="2706"/>
    </i>
    <i>
      <x v="1923"/>
    </i>
    <i>
      <x v="1972"/>
    </i>
    <i>
      <x v="1225"/>
    </i>
    <i>
      <x v="1035"/>
    </i>
    <i>
      <x v="89"/>
    </i>
    <i>
      <x v="1888"/>
    </i>
    <i>
      <x v="1989"/>
    </i>
    <i>
      <x v="2193"/>
    </i>
    <i>
      <x v="2086"/>
    </i>
    <i>
      <x v="1496"/>
    </i>
    <i>
      <x v="1962"/>
    </i>
    <i>
      <x v="1497"/>
    </i>
    <i>
      <x v="442"/>
    </i>
    <i>
      <x v="2908"/>
    </i>
    <i>
      <x v="2370"/>
    </i>
    <i>
      <x v="1102"/>
    </i>
    <i>
      <x v="15"/>
    </i>
    <i>
      <x v="1692"/>
    </i>
    <i>
      <x v="2684"/>
    </i>
    <i>
      <x v="1180"/>
    </i>
    <i>
      <x v="459"/>
    </i>
    <i>
      <x v="2099"/>
    </i>
    <i>
      <x v="1641"/>
    </i>
    <i>
      <x v="283"/>
    </i>
    <i>
      <x v="2882"/>
    </i>
    <i>
      <x v="796"/>
    </i>
    <i>
      <x v="1376"/>
    </i>
    <i>
      <x v="547"/>
    </i>
    <i>
      <x v="1928"/>
    </i>
    <i>
      <x v="79"/>
    </i>
    <i>
      <x v="1083"/>
    </i>
    <i>
      <x v="1890"/>
    </i>
    <i>
      <x v="1673"/>
    </i>
    <i>
      <x v="811"/>
    </i>
    <i>
      <x v="1435"/>
    </i>
    <i>
      <x v="317"/>
    </i>
    <i>
      <x v="2372"/>
    </i>
    <i>
      <x v="2878"/>
    </i>
    <i>
      <x v="1837"/>
    </i>
    <i>
      <x v="475"/>
    </i>
    <i>
      <x v="1468"/>
    </i>
    <i>
      <x v="1150"/>
    </i>
    <i>
      <x v="2545"/>
    </i>
    <i>
      <x v="793"/>
    </i>
    <i>
      <x v="1210"/>
    </i>
    <i>
      <x v="1720"/>
    </i>
    <i>
      <x v="2558"/>
    </i>
    <i>
      <x v="1868"/>
    </i>
    <i>
      <x v="1670"/>
    </i>
    <i>
      <x v="1249"/>
    </i>
    <i>
      <x v="1185"/>
    </i>
    <i>
      <x v="2080"/>
    </i>
    <i>
      <x v="1771"/>
    </i>
    <i>
      <x v="473"/>
    </i>
    <i>
      <x v="2763"/>
    </i>
    <i>
      <x v="456"/>
    </i>
    <i>
      <x v="646"/>
    </i>
    <i>
      <x v="2902"/>
    </i>
    <i>
      <x v="548"/>
    </i>
    <i>
      <x v="2187"/>
    </i>
    <i>
      <x v="781"/>
    </i>
    <i>
      <x v="1274"/>
    </i>
    <i>
      <x v="1617"/>
    </i>
    <i>
      <x v="2362"/>
    </i>
    <i>
      <x v="981"/>
    </i>
    <i>
      <x v="2000"/>
    </i>
    <i>
      <x v="2444"/>
    </i>
    <i>
      <x v="1538"/>
    </i>
    <i>
      <x v="2416"/>
    </i>
    <i>
      <x v="2200"/>
    </i>
    <i>
      <x v="2723"/>
    </i>
    <i>
      <x v="1914"/>
    </i>
    <i>
      <x v="1880"/>
    </i>
    <i>
      <x v="2533"/>
    </i>
    <i>
      <x v="1056"/>
    </i>
    <i>
      <x v="1143"/>
    </i>
    <i>
      <x v="2889"/>
    </i>
    <i>
      <x v="2555"/>
    </i>
    <i>
      <x v="114"/>
    </i>
    <i>
      <x v="201"/>
    </i>
    <i>
      <x v="249"/>
    </i>
    <i>
      <x v="120"/>
    </i>
    <i>
      <x v="1752"/>
    </i>
    <i>
      <x v="1215"/>
    </i>
    <i>
      <x v="2404"/>
    </i>
    <i>
      <x v="2195"/>
    </i>
    <i>
      <x v="2672"/>
    </i>
    <i>
      <x v="1566"/>
    </i>
    <i>
      <x v="2224"/>
    </i>
    <i>
      <x v="138"/>
    </i>
    <i>
      <x v="1047"/>
    </i>
    <i>
      <x v="2812"/>
    </i>
    <i>
      <x v="400"/>
    </i>
    <i>
      <x v="1443"/>
    </i>
    <i>
      <x v="1584"/>
    </i>
    <i>
      <x v="584"/>
    </i>
    <i>
      <x v="2813"/>
    </i>
    <i>
      <x v="924"/>
    </i>
    <i>
      <x v="616"/>
    </i>
    <i>
      <x v="237"/>
    </i>
    <i>
      <x v="235"/>
    </i>
    <i>
      <x v="1112"/>
    </i>
    <i>
      <x v="2202"/>
    </i>
    <i>
      <x v="570"/>
    </i>
    <i>
      <x v="1120"/>
    </i>
    <i>
      <x v="2103"/>
    </i>
    <i>
      <x v="397"/>
    </i>
    <i>
      <x v="1650"/>
    </i>
    <i>
      <x v="1828"/>
    </i>
    <i>
      <x v="2584"/>
    </i>
    <i>
      <x v="483"/>
    </i>
    <i>
      <x v="1269"/>
    </i>
    <i>
      <x v="1109"/>
    </i>
    <i>
      <x v="2117"/>
    </i>
    <i>
      <x v="1420"/>
    </i>
    <i>
      <x v="2638"/>
    </i>
    <i>
      <x v="443"/>
    </i>
    <i>
      <x v="931"/>
    </i>
    <i>
      <x v="1829"/>
    </i>
    <i>
      <x v="1773"/>
    </i>
    <i>
      <x v="748"/>
    </i>
    <i>
      <x v="1975"/>
    </i>
    <i>
      <x v="2081"/>
    </i>
    <i>
      <x v="12"/>
    </i>
    <i>
      <x v="866"/>
    </i>
    <i>
      <x v="910"/>
    </i>
    <i>
      <x v="552"/>
    </i>
    <i>
      <x v="202"/>
    </i>
    <i>
      <x v="2293"/>
    </i>
    <i>
      <x v="2414"/>
    </i>
    <i>
      <x v="166"/>
    </i>
    <i>
      <x v="409"/>
    </i>
    <i>
      <x v="1759"/>
    </i>
    <i>
      <x v="2633"/>
    </i>
    <i>
      <x v="1230"/>
    </i>
    <i>
      <x v="2806"/>
    </i>
    <i>
      <x v="2437"/>
    </i>
    <i>
      <x v="1430"/>
    </i>
    <i>
      <x v="1826"/>
    </i>
    <i>
      <x v="2517"/>
    </i>
    <i>
      <x v="786"/>
    </i>
    <i>
      <x v="1369"/>
    </i>
    <i>
      <x v="223"/>
    </i>
    <i>
      <x v="1944"/>
    </i>
    <i>
      <x v="233"/>
    </i>
    <i>
      <x v="1968"/>
    </i>
    <i>
      <x v="1031"/>
    </i>
    <i>
      <x v="2570"/>
    </i>
    <i>
      <x v="2773"/>
    </i>
    <i>
      <x v="2047"/>
    </i>
    <i>
      <x v="1925"/>
    </i>
    <i>
      <x v="2213"/>
    </i>
    <i>
      <x v="1488"/>
    </i>
    <i>
      <x v="2466"/>
    </i>
    <i>
      <x v="871"/>
    </i>
    <i>
      <x v="2452"/>
    </i>
    <i>
      <x v="1362"/>
    </i>
    <i>
      <x v="1129"/>
    </i>
    <i>
      <x v="1209"/>
    </i>
    <i>
      <x v="1778"/>
    </i>
    <i>
      <x v="1037"/>
    </i>
    <i>
      <x v="2484"/>
    </i>
    <i>
      <x v="2389"/>
    </i>
    <i>
      <x v="621"/>
    </i>
    <i>
      <x v="2510"/>
    </i>
    <i>
      <x v="1789"/>
    </i>
    <i>
      <x v="242"/>
    </i>
    <i>
      <x v="1118"/>
    </i>
    <i>
      <x v="2313"/>
    </i>
    <i>
      <x v="2482"/>
    </i>
    <i>
      <x v="2342"/>
    </i>
    <i>
      <x v="332"/>
    </i>
    <i>
      <x v="2019"/>
    </i>
    <i>
      <x v="1516"/>
    </i>
    <i>
      <x v="1196"/>
    </i>
    <i>
      <x v="591"/>
    </i>
    <i>
      <x v="1330"/>
    </i>
    <i>
      <x v="216"/>
    </i>
    <i>
      <x v="1822"/>
    </i>
    <i>
      <x v="1983"/>
    </i>
    <i>
      <x v="1069"/>
    </i>
    <i>
      <x v="2729"/>
    </i>
    <i>
      <x v="851"/>
    </i>
    <i>
      <x v="1639"/>
    </i>
    <i>
      <x v="1232"/>
    </i>
    <i>
      <x v="382"/>
    </i>
    <i>
      <x v="1734"/>
    </i>
    <i>
      <x v="2788"/>
    </i>
    <i>
      <x v="1371"/>
    </i>
    <i>
      <x v="384"/>
    </i>
    <i>
      <x v="18"/>
    </i>
    <i>
      <x v="2282"/>
    </i>
    <i>
      <x v="333"/>
    </i>
    <i>
      <x v="2067"/>
    </i>
    <i>
      <x v="2017"/>
    </i>
    <i>
      <x v="1310"/>
    </i>
    <i>
      <x v="2457"/>
    </i>
    <i>
      <x v="1501"/>
    </i>
    <i>
      <x v="2608"/>
    </i>
    <i>
      <x v="575"/>
    </i>
    <i>
      <x v="464"/>
    </i>
    <i>
      <x v="226"/>
    </i>
    <i>
      <x v="1261"/>
    </i>
    <i>
      <x v="1127"/>
    </i>
    <i>
      <x v="889"/>
    </i>
    <i>
      <x v="1611"/>
    </i>
    <i>
      <x v="2523"/>
    </i>
    <i>
      <x v="687"/>
    </i>
    <i>
      <x v="518"/>
    </i>
    <i>
      <x v="2760"/>
    </i>
    <i>
      <x v="1910"/>
    </i>
    <i>
      <x v="819"/>
    </i>
    <i>
      <x v="2494"/>
    </i>
    <i>
      <x v="904"/>
    </i>
    <i>
      <x v="2819"/>
    </i>
    <i>
      <x v="327"/>
    </i>
    <i>
      <x v="1351"/>
    </i>
    <i>
      <x v="2306"/>
    </i>
    <i>
      <x v="1648"/>
    </i>
    <i>
      <x v="2250"/>
    </i>
    <i>
      <x v="2483"/>
    </i>
    <i>
      <x v="1897"/>
    </i>
    <i>
      <x v="2861"/>
    </i>
    <i>
      <x v="723"/>
    </i>
    <i>
      <x v="826"/>
    </i>
    <i>
      <x v="1629"/>
    </i>
    <i>
      <x v="157"/>
    </i>
    <i>
      <x v="2449"/>
    </i>
    <i>
      <x v="2617"/>
    </i>
    <i>
      <x v="236"/>
    </i>
    <i>
      <x v="142"/>
    </i>
    <i>
      <x v="219"/>
    </i>
    <i>
      <x v="898"/>
    </i>
    <i>
      <x v="2446"/>
    </i>
    <i>
      <x v="2142"/>
    </i>
    <i>
      <x v="1290"/>
    </i>
    <i>
      <x v="2272"/>
    </i>
    <i>
      <x v="2020"/>
    </i>
    <i>
      <x v="821"/>
    </i>
    <i>
      <x v="907"/>
    </i>
    <i>
      <x v="938"/>
    </i>
    <i>
      <x v="1331"/>
    </i>
    <i>
      <x v="1575"/>
    </i>
    <i>
      <x v="2470"/>
    </i>
    <i>
      <x v="555"/>
    </i>
    <i>
      <x v="50"/>
    </i>
    <i>
      <x v="601"/>
    </i>
    <i>
      <x v="1510"/>
    </i>
    <i>
      <x v="1916"/>
    </i>
    <i>
      <x v="2303"/>
    </i>
    <i>
      <x v="2344"/>
    </i>
    <i>
      <x v="2496"/>
    </i>
    <i>
      <x v="76"/>
    </i>
    <i>
      <x v="1360"/>
    </i>
    <i>
      <x v="255"/>
    </i>
    <i>
      <x v="441"/>
    </i>
    <i>
      <x v="683"/>
    </i>
    <i>
      <x v="2928"/>
    </i>
    <i>
      <x v="1753"/>
    </i>
    <i>
      <x v="1306"/>
    </i>
    <i>
      <x v="1312"/>
    </i>
    <i>
      <x v="455"/>
    </i>
    <i>
      <x v="1956"/>
    </i>
    <i>
      <x v="1572"/>
    </i>
    <i>
      <x v="952"/>
    </i>
    <i>
      <x v="477"/>
    </i>
    <i>
      <x v="263"/>
    </i>
    <i>
      <x v="470"/>
    </i>
    <i>
      <x v="2661"/>
    </i>
    <i>
      <x v="1658"/>
    </i>
    <i>
      <x v="1742"/>
    </i>
    <i>
      <x v="1045"/>
    </i>
    <i>
      <x v="1054"/>
    </i>
    <i>
      <x v="104"/>
    </i>
    <i>
      <x v="5"/>
    </i>
    <i>
      <x v="41"/>
    </i>
    <i>
      <x v="336"/>
    </i>
    <i>
      <x v="2498"/>
    </i>
    <i>
      <x v="1234"/>
    </i>
    <i>
      <x v="2579"/>
    </i>
    <i>
      <x v="914"/>
    </i>
    <i>
      <x v="1480"/>
    </i>
    <i>
      <x v="2833"/>
    </i>
    <i>
      <x v="2650"/>
    </i>
    <i>
      <x v="1229"/>
    </i>
    <i>
      <x v="642"/>
    </i>
    <i>
      <x v="1761"/>
    </i>
    <i>
      <x v="1244"/>
    </i>
    <i>
      <x v="2417"/>
    </i>
    <i>
      <x v="109"/>
    </i>
    <i>
      <x v="392"/>
    </i>
    <i>
      <x v="2006"/>
    </i>
    <i>
      <x v="1736"/>
    </i>
    <i>
      <x v="1651"/>
    </i>
    <i>
      <x v="1227"/>
    </i>
    <i>
      <x v="135"/>
    </i>
    <i>
      <x v="1717"/>
    </i>
    <i>
      <x v="118"/>
    </i>
    <i>
      <x v="2044"/>
    </i>
    <i>
      <x v="2678"/>
    </i>
    <i>
      <x v="147"/>
    </i>
    <i>
      <x v="2784"/>
    </i>
    <i>
      <x v="1522"/>
    </i>
    <i>
      <x v="1096"/>
    </i>
    <i>
      <x v="1281"/>
    </i>
    <i>
      <x v="517"/>
    </i>
    <i>
      <x v="93"/>
    </i>
    <i>
      <x v="1840"/>
    </i>
    <i>
      <x v="67"/>
    </i>
    <i>
      <x v="1402"/>
    </i>
    <i>
      <x v="33"/>
    </i>
    <i>
      <x v="2820"/>
    </i>
    <i>
      <x v="1582"/>
    </i>
    <i>
      <x v="2275"/>
    </i>
    <i>
      <x v="694"/>
    </i>
    <i>
      <x v="99"/>
    </i>
    <i>
      <x v="1806"/>
    </i>
    <i>
      <x v="2400"/>
    </i>
    <i>
      <x v="1624"/>
    </i>
    <i>
      <x v="700"/>
    </i>
    <i>
      <x v="667"/>
    </i>
    <i>
      <x v="1979"/>
    </i>
    <i>
      <x v="108"/>
    </i>
    <i>
      <x v="2374"/>
    </i>
    <i>
      <x v="949"/>
    </i>
    <i>
      <x v="755"/>
    </i>
    <i>
      <x v="882"/>
    </i>
    <i>
      <x v="1940"/>
    </i>
    <i>
      <x v="1158"/>
    </i>
    <i>
      <x v="1007"/>
    </i>
    <i>
      <x v="1696"/>
    </i>
    <i>
      <x v="2440"/>
    </i>
    <i>
      <x v="2924"/>
    </i>
    <i>
      <x v="39"/>
    </i>
    <i>
      <x v="2299"/>
    </i>
    <i>
      <x v="1571"/>
    </i>
    <i>
      <x v="749"/>
    </i>
    <i>
      <x v="1046"/>
    </i>
    <i>
      <x v="1542"/>
    </i>
    <i>
      <x v="1625"/>
    </i>
    <i>
      <x v="55"/>
    </i>
    <i>
      <x v="1275"/>
    </i>
    <i>
      <x v="1284"/>
    </i>
    <i>
      <x v="1821"/>
    </i>
    <i>
      <x v="1709"/>
    </i>
    <i>
      <x v="2945"/>
    </i>
    <i>
      <x v="1116"/>
    </i>
    <i>
      <x v="900"/>
    </i>
    <i>
      <x v="197"/>
    </i>
    <i>
      <x v="1863"/>
    </i>
    <i>
      <x v="47"/>
    </i>
    <i>
      <x v="718"/>
    </i>
    <i>
      <x v="1532"/>
    </i>
    <i>
      <x v="448"/>
    </i>
    <i>
      <x v="2711"/>
    </i>
    <i>
      <x v="1267"/>
    </i>
    <i>
      <x v="640"/>
    </i>
    <i>
      <x v="275"/>
    </i>
    <i>
      <x v="2603"/>
    </i>
    <i>
      <x v="843"/>
    </i>
    <i>
      <x v="2637"/>
    </i>
    <i>
      <x v="2898"/>
    </i>
    <i>
      <x v="172"/>
    </i>
    <i>
      <x v="224"/>
    </i>
    <i>
      <x v="2305"/>
    </i>
    <i>
      <x v="2931"/>
    </i>
    <i>
      <x v="228"/>
    </i>
    <i>
      <x v="2652"/>
    </i>
    <i>
      <x v="271"/>
    </i>
    <i>
      <x v="1652"/>
    </i>
    <i>
      <x v="316"/>
    </i>
    <i>
      <x v="2918"/>
    </i>
    <i>
      <x v="782"/>
    </i>
    <i>
      <x v="2563"/>
    </i>
    <i>
      <x v="2039"/>
    </i>
    <i>
      <x v="389"/>
    </i>
    <i>
      <x v="2769"/>
    </i>
    <i>
      <x v="2210"/>
    </i>
    <i>
      <x v="771"/>
    </i>
    <i>
      <x v="1663"/>
    </i>
    <i>
      <x v="2083"/>
    </i>
    <i>
      <x v="335"/>
    </i>
    <i>
      <x v="1527"/>
    </i>
    <i>
      <x v="97"/>
    </i>
    <i>
      <x v="546"/>
    </i>
    <i>
      <x v="1517"/>
    </i>
    <i>
      <x v="387"/>
    </i>
    <i>
      <x v="127"/>
    </i>
    <i>
      <x v="746"/>
    </i>
    <i>
      <x v="2513"/>
    </i>
    <i>
      <x v="2977"/>
    </i>
    <i>
      <x v="2518"/>
    </i>
    <i>
      <x v="1786"/>
    </i>
    <i>
      <x v="507"/>
    </i>
    <i>
      <x v="238"/>
    </i>
    <i>
      <x v="1348"/>
    </i>
    <i>
      <x v="2427"/>
    </i>
    <i>
      <x v="583"/>
    </i>
    <i>
      <x v="334"/>
    </i>
    <i>
      <x v="1935"/>
    </i>
    <i>
      <x v="2373"/>
    </i>
    <i>
      <x v="478"/>
    </i>
    <i>
      <x v="91"/>
    </i>
    <i>
      <x v="1098"/>
    </i>
    <i>
      <x v="762"/>
    </i>
    <i>
      <x v="528"/>
    </i>
    <i>
      <x v="962"/>
    </i>
    <i>
      <x v="2333"/>
    </i>
    <i>
      <x v="2530"/>
    </i>
    <i>
      <x v="1065"/>
    </i>
    <i>
      <x v="218"/>
    </i>
    <i>
      <x v="2961"/>
    </i>
    <i>
      <x v="2847"/>
    </i>
    <i>
      <x v="1498"/>
    </i>
    <i>
      <x v="1599"/>
    </i>
    <i>
      <x v="2384"/>
    </i>
    <i>
      <x v="1847"/>
    </i>
    <i>
      <x v="1027"/>
    </i>
    <i>
      <x v="1437"/>
    </i>
    <i>
      <x v="414"/>
    </i>
    <i>
      <x v="2614"/>
    </i>
    <i>
      <x v="2879"/>
    </i>
    <i>
      <x v="2654"/>
    </i>
    <i>
      <x v="592"/>
    </i>
    <i>
      <x v="1250"/>
    </i>
    <i>
      <x v="1680"/>
    </i>
    <i>
      <x v="1783"/>
    </i>
    <i>
      <x v="1221"/>
    </i>
    <i>
      <x v="1295"/>
    </i>
    <i>
      <x v="2602"/>
    </i>
    <i>
      <x v="2527"/>
    </i>
    <i>
      <x v="770"/>
    </i>
    <i>
      <x v="410"/>
    </i>
    <i>
      <x v="2693"/>
    </i>
    <i>
      <x v="2287"/>
    </i>
    <i>
      <x v="346"/>
    </i>
    <i>
      <x v="1724"/>
    </i>
    <i>
      <x v="2887"/>
    </i>
    <i>
      <x v="1477"/>
    </i>
    <i>
      <x v="2026"/>
    </i>
    <i>
      <x v="2868"/>
    </i>
    <i>
      <x v="2364"/>
    </i>
    <i>
      <x v="2391"/>
    </i>
    <i>
      <x v="2626"/>
    </i>
    <i>
      <x v="673"/>
    </i>
    <i>
      <x v="2459"/>
    </i>
    <i>
      <x v="1021"/>
    </i>
    <i>
      <x v="1259"/>
    </i>
    <i>
      <x v="955"/>
    </i>
    <i>
      <x v="1473"/>
    </i>
    <i>
      <x v="2915"/>
    </i>
    <i>
      <x v="2656"/>
    </i>
    <i>
      <x v="100"/>
    </i>
    <i>
      <x v="1999"/>
    </i>
    <i>
      <x v="1891"/>
    </i>
    <i>
      <x v="34"/>
    </i>
    <i>
      <x v="2163"/>
    </i>
    <i>
      <x v="732"/>
    </i>
    <i>
      <x v="2055"/>
    </i>
    <i>
      <x v="225"/>
    </i>
    <i>
      <x v="2707"/>
    </i>
    <i>
      <x v="2986"/>
    </i>
    <i>
      <x v="1591"/>
    </i>
    <i>
      <x v="848"/>
    </i>
    <i>
      <x v="1506"/>
    </i>
    <i>
      <x v="1063"/>
    </i>
    <i>
      <x v="606"/>
    </i>
    <i>
      <x v="1168"/>
    </i>
    <i>
      <x v="467"/>
    </i>
    <i>
      <x v="1162"/>
    </i>
    <i>
      <x v="1418"/>
    </i>
    <i>
      <x v="558"/>
    </i>
    <i>
      <x v="2737"/>
    </i>
    <i>
      <x v="1950"/>
    </i>
    <i>
      <x v="1834"/>
    </i>
    <i>
      <x v="1791"/>
    </i>
    <i>
      <x v="1703"/>
    </i>
    <i>
      <x v="1377"/>
    </i>
    <i>
      <x v="1286"/>
    </i>
    <i>
      <x v="495"/>
    </i>
    <i>
      <x v="6"/>
    </i>
    <i>
      <x v="92"/>
    </i>
    <i>
      <x v="1647"/>
    </i>
    <i>
      <x v="19"/>
    </i>
    <i>
      <x v="521"/>
    </i>
    <i>
      <x v="526"/>
    </i>
    <i>
      <x v="153"/>
    </i>
    <i>
      <x v="652"/>
    </i>
    <i>
      <x v="378"/>
    </i>
    <i>
      <x v="903"/>
    </i>
    <i>
      <x v="352"/>
    </i>
    <i>
      <x v="574"/>
    </i>
    <i>
      <x v="2367"/>
    </i>
    <i>
      <x v="2251"/>
    </i>
    <i>
      <x v="1505"/>
    </i>
    <i>
      <x v="1545"/>
    </i>
    <i>
      <x v="1448"/>
    </i>
    <i>
      <x v="692"/>
    </i>
    <i>
      <x v="2970"/>
    </i>
    <i>
      <x v="608"/>
    </i>
    <i>
      <x v="2611"/>
    </i>
    <i>
      <x v="2058"/>
    </i>
    <i>
      <x v="817"/>
    </i>
    <i>
      <x v="1581"/>
    </i>
    <i>
      <x v="2872"/>
    </i>
    <i>
      <x v="2296"/>
    </i>
    <i>
      <x v="1707"/>
    </i>
    <i>
      <x v="1519"/>
    </i>
    <i>
      <x v="1459"/>
    </i>
    <i>
      <x v="57"/>
    </i>
    <i>
      <x v="1242"/>
    </i>
    <i>
      <x v="2577"/>
    </i>
    <i>
      <x v="2487"/>
    </i>
    <i>
      <x v="1135"/>
    </i>
    <i>
      <x v="1314"/>
    </i>
    <i>
      <x v="2007"/>
    </i>
    <i>
      <x v="1299"/>
    </i>
    <i>
      <x v="350"/>
    </i>
    <i>
      <x v="2206"/>
    </i>
    <i>
      <x v="257"/>
    </i>
    <i>
      <x v="704"/>
    </i>
    <i>
      <x v="418"/>
    </i>
    <i>
      <x v="814"/>
    </i>
    <i>
      <x v="165"/>
    </i>
    <i>
      <x v="180"/>
    </i>
    <i>
      <x v="1175"/>
    </i>
    <i>
      <x v="901"/>
    </i>
    <i>
      <x v="1797"/>
    </i>
    <i>
      <x v="1403"/>
    </i>
    <i>
      <x v="645"/>
    </i>
    <i>
      <x v="462"/>
    </i>
    <i>
      <x v="1987"/>
    </i>
    <i>
      <x v="2443"/>
    </i>
    <i>
      <x v="321"/>
    </i>
    <i>
      <x v="1836"/>
    </i>
    <i>
      <x v="945"/>
    </i>
    <i>
      <x v="366"/>
    </i>
    <i>
      <x v="2116"/>
    </i>
    <i>
      <x v="1683"/>
    </i>
    <i>
      <x v="1184"/>
    </i>
    <i>
      <x v="1675"/>
    </i>
    <i>
      <x v="1765"/>
    </i>
    <i>
      <x v="2702"/>
    </i>
    <i>
      <x v="1874"/>
    </i>
    <i>
      <x v="1954"/>
    </i>
    <i>
      <x v="2337"/>
    </i>
    <i>
      <x v="947"/>
    </i>
    <i>
      <x v="1386"/>
    </i>
    <i>
      <x v="1133"/>
    </i>
    <i>
      <x v="1623"/>
    </i>
    <i>
      <x v="2622"/>
    </i>
    <i>
      <x v="2462"/>
    </i>
    <i>
      <x v="2934"/>
    </i>
    <i>
      <x v="658"/>
    </i>
    <i>
      <x v="995"/>
    </i>
    <i>
      <x v="2529"/>
    </i>
    <i>
      <x v="2155"/>
    </i>
    <i>
      <x v="1947"/>
    </i>
    <i>
      <x v="1100"/>
    </i>
    <i>
      <x v="2049"/>
    </i>
    <i>
      <x v="1166"/>
    </i>
    <i>
      <x v="1896"/>
    </i>
    <i>
      <x v="1576"/>
    </i>
    <i>
      <x v="2616"/>
    </i>
    <i>
      <x v="1090"/>
    </i>
    <i>
      <x v="2126"/>
    </i>
    <i>
      <x v="30"/>
    </i>
    <i>
      <x v="1681"/>
    </i>
    <i>
      <x v="1008"/>
    </i>
    <i>
      <x v="168"/>
    </i>
    <i>
      <x v="177"/>
    </i>
    <i>
      <x v="1504"/>
    </i>
    <i>
      <x v="2131"/>
    </i>
    <i>
      <x v="2615"/>
    </i>
    <i>
      <x v="119"/>
    </i>
    <i>
      <x v="2040"/>
    </i>
    <i>
      <x v="2388"/>
    </i>
    <i>
      <x v="1508"/>
    </i>
    <i>
      <x v="2329"/>
    </i>
    <i>
      <x v="103"/>
    </i>
    <i>
      <x v="2853"/>
    </i>
    <i>
      <x v="1429"/>
    </i>
    <i>
      <x v="309"/>
    </i>
    <i>
      <x v="1387"/>
    </i>
    <i>
      <x v="2509"/>
    </i>
    <i>
      <x v="1177"/>
    </i>
    <i>
      <x v="1111"/>
    </i>
    <i>
      <x v="1174"/>
    </i>
    <i>
      <x v="752"/>
    </i>
    <i>
      <x v="972"/>
    </i>
    <i>
      <x v="1270"/>
    </i>
    <i>
      <x v="161"/>
    </i>
    <i>
      <x v="98"/>
    </i>
    <i>
      <x v="2424"/>
    </i>
    <i>
      <x v="1300"/>
    </i>
    <i>
      <x v="480"/>
    </i>
    <i>
      <x v="1661"/>
    </i>
    <i>
      <x v="1969"/>
    </i>
    <i>
      <x v="2010"/>
    </i>
    <i>
      <x v="68"/>
    </i>
    <i>
      <x v="1898"/>
    </i>
    <i>
      <x v="1790"/>
    </i>
    <i>
      <x v="2748"/>
    </i>
    <i>
      <x v="850"/>
    </i>
    <i>
      <x v="2849"/>
    </i>
    <i>
      <x v="2378"/>
    </i>
    <i>
      <x v="7"/>
    </i>
    <i>
      <x v="2721"/>
    </i>
    <i>
      <x v="738"/>
    </i>
    <i>
      <x v="2869"/>
    </i>
    <i>
      <x v="16"/>
    </i>
    <i>
      <x v="2107"/>
    </i>
    <i>
      <x v="2386"/>
    </i>
    <i>
      <x v="2816"/>
    </i>
    <i>
      <x v="175"/>
    </i>
    <i>
      <x v="2623"/>
    </i>
    <i>
      <x v="2476"/>
    </i>
    <i>
      <x v="199"/>
    </i>
    <i>
      <x v="876"/>
    </i>
    <i>
      <x v="2920"/>
    </i>
    <i>
      <x v="2569"/>
    </i>
    <i>
      <x v="2347"/>
    </i>
    <i>
      <x v="2161"/>
    </i>
    <i>
      <x v="1980"/>
    </i>
    <i>
      <x v="1598"/>
    </i>
    <i>
      <x v="1383"/>
    </i>
    <i>
      <x v="1885"/>
    </i>
    <i>
      <x v="2967"/>
    </i>
    <i>
      <x v="2314"/>
    </i>
    <i>
      <x v="533"/>
    </i>
    <i>
      <x v="2113"/>
    </i>
    <i>
      <x v="1218"/>
    </i>
    <i>
      <x/>
    </i>
    <i>
      <x v="948"/>
    </i>
    <i>
      <x v="2170"/>
    </i>
    <i>
      <x v="1219"/>
    </i>
    <i>
      <x v="1787"/>
    </i>
    <i>
      <x v="1265"/>
    </i>
    <i>
      <x v="363"/>
    </i>
    <i>
      <x v="1149"/>
    </i>
    <i>
      <x v="37"/>
    </i>
    <i>
      <x v="1010"/>
    </i>
    <i>
      <x v="2627"/>
    </i>
    <i>
      <x v="1019"/>
    </i>
    <i>
      <x v="2606"/>
    </i>
    <i>
      <x v="230"/>
    </i>
    <i>
      <x v="747"/>
    </i>
    <i>
      <x v="2198"/>
    </i>
    <i>
      <x v="527"/>
    </i>
    <i>
      <x v="2377"/>
    </i>
    <i>
      <x v="1937"/>
    </i>
    <i>
      <x v="471"/>
    </i>
    <i>
      <x v="719"/>
    </i>
    <i>
      <x v="970"/>
    </i>
    <i>
      <x v="1785"/>
    </i>
    <i>
      <x v="2008"/>
    </i>
    <i>
      <x v="2671"/>
    </i>
    <i>
      <x v="133"/>
    </i>
    <i>
      <x v="656"/>
    </i>
    <i>
      <x v="2752"/>
    </i>
    <i>
      <x v="2387"/>
    </i>
    <i>
      <x v="319"/>
    </i>
    <i>
      <x v="1701"/>
    </i>
    <i>
      <x v="696"/>
    </i>
    <i>
      <x v="20"/>
    </i>
    <i>
      <x v="308"/>
    </i>
    <i>
      <x v="859"/>
    </i>
    <i>
      <x v="1030"/>
    </i>
    <i>
      <x v="855"/>
    </i>
    <i>
      <x v="2726"/>
    </i>
    <i>
      <x v="1092"/>
    </i>
    <i>
      <x v="2722"/>
    </i>
    <i>
      <x v="2174"/>
    </i>
    <i>
      <x v="446"/>
    </i>
    <i>
      <x v="971"/>
    </i>
    <i>
      <x v="1373"/>
    </i>
    <i>
      <x v="1556"/>
    </i>
    <i>
      <x v="1524"/>
    </i>
    <i>
      <x v="1772"/>
    </i>
    <i>
      <x v="2321"/>
    </i>
    <i>
      <x v="1172"/>
    </i>
    <i>
      <x v="339"/>
    </i>
    <i>
      <x v="2560"/>
    </i>
    <i>
      <x v="1615"/>
    </i>
    <i>
      <x v="1986"/>
    </i>
    <i>
      <x v="2643"/>
    </i>
    <i>
      <x v="2369"/>
    </i>
    <i>
      <x v="162"/>
    </i>
    <i>
      <x v="2032"/>
    </i>
    <i>
      <x v="846"/>
    </i>
    <i>
      <x v="1784"/>
    </i>
    <i>
      <x v="1366"/>
    </i>
    <i>
      <x v="2957"/>
    </i>
    <i>
      <x v="2557"/>
    </i>
    <i>
      <x v="1378"/>
    </i>
    <i>
      <x v="588"/>
    </i>
    <i>
      <x v="2599"/>
    </i>
    <i>
      <x v="1992"/>
    </i>
    <i>
      <x v="2226"/>
    </i>
    <i>
      <x v="1237"/>
    </i>
    <i>
      <x v="240"/>
    </i>
    <i>
      <x v="2594"/>
    </i>
    <i>
      <x v="1842"/>
    </i>
    <i>
      <x v="2960"/>
    </i>
    <i>
      <x v="154"/>
    </i>
    <i>
      <x v="1693"/>
    </i>
    <i>
      <x v="833"/>
    </i>
    <i>
      <x v="964"/>
    </i>
    <i>
      <x v="2958"/>
    </i>
    <i>
      <x v="2245"/>
    </i>
    <i>
      <x v="2486"/>
    </i>
    <i>
      <x v="2983"/>
    </i>
    <i>
      <x v="1389"/>
    </i>
    <i>
      <x v="171"/>
    </i>
    <i>
      <x v="2249"/>
    </i>
    <i>
      <x v="2169"/>
    </i>
    <i>
      <x v="1357"/>
    </i>
    <i>
      <x v="139"/>
    </i>
    <i>
      <x v="2175"/>
    </i>
    <i>
      <x v="2418"/>
    </i>
    <i>
      <x v="1394"/>
    </i>
    <i>
      <x v="1905"/>
    </i>
    <i>
      <x v="2963"/>
    </i>
    <i>
      <x v="1849"/>
    </i>
    <i>
      <x v="181"/>
    </i>
    <i>
      <x v="2954"/>
    </i>
    <i>
      <x v="2106"/>
    </i>
    <i>
      <x v="628"/>
    </i>
    <i>
      <x v="2762"/>
    </i>
    <i>
      <x v="2485"/>
    </i>
    <i>
      <x v="559"/>
    </i>
    <i>
      <x v="2295"/>
    </i>
    <i>
      <x v="1718"/>
    </i>
    <i>
      <x v="721"/>
    </i>
    <i>
      <x v="861"/>
    </i>
    <i>
      <x v="2538"/>
    </i>
    <i>
      <x v="2535"/>
    </i>
    <i>
      <x v="540"/>
    </i>
    <i>
      <x v="539"/>
    </i>
    <i>
      <x v="2479"/>
    </i>
    <i>
      <x v="1996"/>
    </i>
    <i>
      <x v="273"/>
    </i>
    <i>
      <x v="1930"/>
    </i>
    <i>
      <x v="375"/>
    </i>
    <i>
      <x v="774"/>
    </i>
    <i>
      <x v="1479"/>
    </i>
    <i>
      <x v="1878"/>
    </i>
    <i>
      <x v="941"/>
    </i>
    <i>
      <x v="94"/>
    </i>
    <i>
      <x v="2368"/>
    </i>
    <i>
      <x v="818"/>
    </i>
    <i>
      <x v="292"/>
    </i>
    <i>
      <x v="1099"/>
    </i>
    <i>
      <x v="1964"/>
    </i>
    <i>
      <x v="2664"/>
    </i>
    <i>
      <x v="2177"/>
    </i>
    <i>
      <x v="913"/>
    </i>
    <i>
      <x v="1958"/>
    </i>
    <i>
      <x v="2601"/>
    </i>
    <i>
      <x v="1358"/>
    </i>
    <i>
      <x v="434"/>
    </i>
    <i>
      <x v="1848"/>
    </i>
    <i>
      <x v="2972"/>
    </i>
    <i>
      <x v="725"/>
    </i>
    <i>
      <x v="1478"/>
    </i>
    <i>
      <x v="1108"/>
    </i>
    <i>
      <x v="1197"/>
    </i>
    <i>
      <x v="973"/>
    </i>
    <i>
      <x v="488"/>
    </i>
    <i>
      <x v="2114"/>
    </i>
    <i>
      <x v="2089"/>
    </i>
    <i>
      <x v="2564"/>
    </i>
    <i>
      <x v="2830"/>
    </i>
    <i>
      <x v="2985"/>
    </i>
    <i>
      <x v="2730"/>
    </i>
    <i>
      <x v="1029"/>
    </i>
    <i>
      <x v="2835"/>
    </i>
    <i>
      <x v="1573"/>
    </i>
    <i>
      <x v="430"/>
    </i>
    <i>
      <x v="1932"/>
    </i>
    <i>
      <x v="542"/>
    </i>
    <i>
      <x v="2755"/>
    </i>
    <i>
      <x v="2938"/>
    </i>
    <i>
      <x v="613"/>
    </i>
    <i>
      <x v="2685"/>
    </i>
    <i>
      <x v="1649"/>
    </i>
    <i>
      <x v="331"/>
    </i>
    <i>
      <x v="1302"/>
    </i>
    <i>
      <x v="1032"/>
    </i>
    <i>
      <x v="78"/>
    </i>
    <i>
      <x v="624"/>
    </i>
    <i>
      <x v="2077"/>
    </i>
    <i>
      <x v="1171"/>
    </i>
    <i>
      <x v="49"/>
    </i>
    <i>
      <x v="1993"/>
    </i>
    <i>
      <x v="758"/>
    </i>
    <i>
      <x v="1939"/>
    </i>
    <i>
      <x v="1110"/>
    </i>
    <i>
      <x v="2402"/>
    </i>
    <i>
      <x v="2315"/>
    </i>
    <i>
      <x v="1978"/>
    </i>
    <i>
      <x v="1901"/>
    </i>
    <i>
      <x v="369"/>
    </i>
    <i>
      <x v="789"/>
    </i>
    <i>
      <x v="993"/>
    </i>
    <i>
      <x v="1138"/>
    </i>
    <i>
      <x v="1604"/>
    </i>
    <i>
      <x v="1995"/>
    </i>
    <i>
      <x v="852"/>
    </i>
    <i>
      <x v="1051"/>
    </i>
    <i>
      <x v="322"/>
    </i>
    <i>
      <x v="398"/>
    </i>
    <i>
      <x v="2966"/>
    </i>
    <i>
      <x v="870"/>
    </i>
    <i>
      <x v="595"/>
    </i>
    <i>
      <x v="830"/>
    </i>
    <i>
      <x v="580"/>
    </i>
    <i>
      <x v="2383"/>
    </i>
    <i>
      <x v="1153"/>
    </i>
    <i>
      <x v="2805"/>
    </i>
    <i>
      <x v="183"/>
    </i>
    <i>
      <x v="1495"/>
    </i>
    <i>
      <x v="1277"/>
    </i>
    <i>
      <x v="1105"/>
    </i>
    <i>
      <x v="648"/>
    </i>
    <i>
      <x v="229"/>
    </i>
    <i>
      <x v="2914"/>
    </i>
    <i>
      <x v="1374"/>
    </i>
    <i>
      <x v="2300"/>
    </i>
    <i>
      <x v="2108"/>
    </i>
    <i>
      <x v="2663"/>
    </i>
    <i>
      <x v="1539"/>
    </i>
    <i>
      <x v="1518"/>
    </i>
    <i>
      <x v="2824"/>
    </i>
    <i>
      <x v="2120"/>
    </i>
    <i>
      <x v="2465"/>
    </i>
    <i>
      <x v="1222"/>
    </i>
    <i>
      <x v="875"/>
    </i>
    <i>
      <x v="1481"/>
    </i>
    <i>
      <x v="2441"/>
    </i>
    <i>
      <x v="2877"/>
    </i>
    <i>
      <x v="2865"/>
    </i>
    <i>
      <x v="579"/>
    </i>
    <i>
      <x v="348"/>
    </i>
    <i>
      <x v="865"/>
    </i>
    <i>
      <x v="688"/>
    </i>
    <i>
      <x v="1525"/>
    </i>
    <i>
      <x v="1089"/>
    </i>
    <i>
      <x v="2139"/>
    </i>
    <i>
      <x v="1128"/>
    </i>
    <i>
      <x v="1557"/>
    </i>
    <i>
      <x v="805"/>
    </i>
    <i>
      <x v="170"/>
    </i>
    <i>
      <x v="288"/>
    </i>
    <i>
      <x v="734"/>
    </i>
    <i>
      <x v="1333"/>
    </i>
    <i>
      <x v="1370"/>
    </i>
    <i>
      <x v="1841"/>
    </i>
    <i>
      <x v="745"/>
    </i>
    <i>
      <x v="2658"/>
    </i>
    <i>
      <x v="1271"/>
    </i>
    <i>
      <x v="785"/>
    </i>
    <i>
      <x v="1183"/>
    </i>
    <i>
      <x v="2519"/>
    </i>
    <i>
      <x v="1726"/>
    </i>
    <i>
      <x v="130"/>
    </i>
    <i>
      <x v="573"/>
    </i>
    <i>
      <x v="582"/>
    </i>
    <i>
      <x v="2005"/>
    </i>
    <i>
      <x v="510"/>
    </i>
    <i>
      <x v="1723"/>
    </i>
    <i>
      <x v="2188"/>
    </i>
    <i>
      <x v="1245"/>
    </i>
    <i>
      <x v="880"/>
    </i>
    <i>
      <x v="1899"/>
    </i>
    <i>
      <x v="1248"/>
    </i>
    <i>
      <x v="668"/>
    </i>
    <i>
      <x v="873"/>
    </i>
    <i>
      <x v="1447"/>
    </i>
    <i>
      <x v="2407"/>
    </i>
    <i>
      <x v="1421"/>
    </i>
    <i>
      <x v="1592"/>
    </i>
    <i>
      <x v="839"/>
    </i>
    <i>
      <x v="1494"/>
    </i>
    <i>
      <x v="1687"/>
    </i>
    <i>
      <x v="2094"/>
    </i>
    <i>
      <x v="1961"/>
    </i>
    <i>
      <x v="1397"/>
    </i>
    <i>
      <x v="1927"/>
    </i>
    <i>
      <x v="1597"/>
    </i>
    <i>
      <x v="2294"/>
    </i>
    <i>
      <x v="28"/>
    </i>
    <i>
      <x v="772"/>
    </i>
    <i>
      <x v="2135"/>
    </i>
    <i>
      <x v="2160"/>
    </i>
    <i>
      <x v="1332"/>
    </i>
    <i>
      <x v="1456"/>
    </i>
    <i>
      <x v="21"/>
    </i>
    <i>
      <x v="2976"/>
    </i>
    <i>
      <x v="1414"/>
    </i>
    <i>
      <x v="1472"/>
    </i>
    <i>
      <x v="2162"/>
    </i>
    <i>
      <x v="2216"/>
    </i>
    <i>
      <x v="1614"/>
    </i>
    <i>
      <x v="1941"/>
    </i>
    <i>
      <x v="685"/>
    </i>
    <i>
      <x v="1235"/>
    </i>
    <i>
      <x v="2243"/>
    </i>
    <i>
      <x v="2515"/>
    </i>
    <i>
      <x v="1208"/>
    </i>
    <i>
      <x v="2642"/>
    </i>
    <i>
      <x v="169"/>
    </i>
    <i>
      <x v="983"/>
    </i>
    <i>
      <x v="740"/>
    </i>
    <i>
      <x v="2700"/>
    </i>
    <i>
      <x v="2903"/>
    </i>
    <i>
      <x v="2034"/>
    </i>
    <i>
      <x v="2770"/>
    </i>
    <i>
      <x v="2074"/>
    </i>
    <i>
      <x v="2981"/>
    </i>
    <i>
      <x v="2619"/>
    </i>
    <i>
      <x v="2121"/>
    </i>
    <i>
      <x v="1169"/>
    </i>
    <i>
      <x v="2884"/>
    </i>
    <i>
      <x v="2285"/>
    </i>
    <i>
      <x v="2689"/>
    </i>
    <i>
      <x v="1721"/>
    </i>
    <i>
      <x v="2516"/>
    </i>
    <i>
      <x v="939"/>
    </i>
    <i>
      <x v="2045"/>
    </i>
    <i>
      <x v="190"/>
    </i>
    <i>
      <x v="979"/>
    </i>
    <i>
      <x v="1951"/>
    </i>
    <i>
      <x v="1316"/>
    </i>
    <i>
      <x v="2316"/>
    </i>
    <i>
      <x v="29"/>
    </i>
    <i>
      <x v="2495"/>
    </i>
    <i>
      <x v="1871"/>
    </i>
    <i>
      <x v="2583"/>
    </i>
    <i>
      <x v="2339"/>
    </i>
    <i>
      <x v="763"/>
    </i>
    <i>
      <x v="571"/>
    </i>
    <i>
      <x v="2408"/>
    </i>
    <i>
      <x v="2692"/>
    </i>
    <i>
      <x v="2641"/>
    </i>
    <i>
      <x v="362"/>
    </i>
    <i>
      <x v="795"/>
    </i>
    <i>
      <x v="1844"/>
    </i>
    <i>
      <x v="2826"/>
    </i>
    <i>
      <x v="2973"/>
    </i>
    <i>
      <x v="869"/>
    </i>
    <i>
      <x v="1990"/>
    </i>
    <i>
      <x v="677"/>
    </i>
    <i>
      <x v="792"/>
    </i>
    <i>
      <x v="1475"/>
    </i>
    <i>
      <x v="1363"/>
    </i>
    <i>
      <x v="1207"/>
    </i>
    <i>
      <x v="2593"/>
    </i>
    <i>
      <x v="87"/>
    </i>
    <i>
      <x v="2814"/>
    </i>
    <i>
      <x v="804"/>
    </i>
    <i>
      <x v="324"/>
    </i>
    <i>
      <x v="1247"/>
    </i>
    <i>
      <x v="2821"/>
    </i>
    <i>
      <x v="2734"/>
    </i>
    <i>
      <x v="1048"/>
    </i>
    <i>
      <x v="1875"/>
    </i>
    <i>
      <x v="2917"/>
    </i>
    <i>
      <x v="717"/>
    </i>
    <i>
      <x v="2781"/>
    </i>
    <i>
      <x v="2850"/>
    </i>
    <i>
      <x v="2217"/>
    </i>
    <i>
      <x v="1814"/>
    </i>
    <i>
      <x v="925"/>
    </i>
    <i>
      <x v="2390"/>
    </i>
    <i>
      <x v="2592"/>
    </i>
    <i>
      <x v="1408"/>
    </i>
    <i>
      <x v="2899"/>
    </i>
    <i>
      <x v="2559"/>
    </i>
    <i>
      <x v="1231"/>
    </i>
    <i>
      <x v="2227"/>
    </i>
    <i>
      <x v="2969"/>
    </i>
    <i>
      <x v="2244"/>
    </i>
    <i>
      <x v="1462"/>
    </i>
    <i>
      <x v="722"/>
    </i>
    <i>
      <x v="2941"/>
    </i>
    <i>
      <x v="1775"/>
    </i>
    <i>
      <x v="1381"/>
    </i>
    <i>
      <x v="2199"/>
    </i>
    <i>
      <x v="2059"/>
    </i>
    <i>
      <x v="1461"/>
    </i>
    <i>
      <x v="2662"/>
    </i>
    <i>
      <x v="715"/>
    </i>
    <i>
      <x v="1006"/>
    </i>
    <i>
      <x v="784"/>
    </i>
    <i>
      <x v="2183"/>
    </i>
    <i>
      <x v="992"/>
    </i>
    <i>
      <x v="1453"/>
    </i>
    <i>
      <x v="1085"/>
    </i>
    <i>
      <x v="2232"/>
    </i>
    <i>
      <x v="2785"/>
    </i>
    <i>
      <x v="101"/>
    </i>
    <i>
      <x v="860"/>
    </i>
    <i>
      <x v="2365"/>
    </i>
    <i>
      <x v="965"/>
    </i>
    <i>
      <x v="405"/>
    </i>
    <i>
      <x v="1139"/>
    </i>
    <i>
      <x v="474"/>
    </i>
    <i>
      <x v="1434"/>
    </i>
    <i>
      <x v="803"/>
    </i>
    <i>
      <x v="1410"/>
    </i>
    <i>
      <x v="2746"/>
    </i>
    <i>
      <x v="1039"/>
    </i>
    <i>
      <x v="2235"/>
    </i>
    <i>
      <x v="2549"/>
    </i>
    <i>
      <x v="2157"/>
    </i>
    <i>
      <x v="1002"/>
    </i>
    <i>
      <x v="2795"/>
    </i>
    <i>
      <x v="1055"/>
    </i>
    <i>
      <x v="2851"/>
    </i>
    <i>
      <x v="60"/>
    </i>
    <i>
      <x v="1170"/>
    </i>
    <i>
      <x v="691"/>
    </i>
    <i>
      <x v="529"/>
    </i>
    <i>
      <x v="393"/>
    </i>
    <i>
      <x v="514"/>
    </i>
    <i>
      <x v="1628"/>
    </i>
    <i>
      <x v="2051"/>
    </i>
    <i>
      <x v="764"/>
    </i>
    <i>
      <x v="432"/>
    </i>
    <i>
      <x v="2038"/>
    </i>
    <i>
      <x v="917"/>
    </i>
    <i>
      <x v="412"/>
    </i>
    <i>
      <x v="1688"/>
    </i>
    <i>
      <x v="2284"/>
    </i>
    <i>
      <x v="1535"/>
    </i>
    <i>
      <x v="2209"/>
    </i>
    <i>
      <x v="560"/>
    </i>
    <i>
      <x v="399"/>
    </i>
    <i>
      <x v="1856"/>
    </i>
    <i>
      <x v="626"/>
    </i>
    <i>
      <x v="254"/>
    </i>
    <i>
      <x v="1014"/>
    </i>
    <i>
      <x v="2620"/>
    </i>
    <i>
      <x v="2904"/>
    </i>
    <i>
      <x v="2309"/>
    </i>
    <i>
      <x v="989"/>
    </i>
    <i>
      <x v="1608"/>
    </i>
    <i>
      <x v="2823"/>
    </i>
    <i>
      <x v="1768"/>
    </i>
    <i>
      <x v="2511"/>
    </i>
    <i>
      <x v="975"/>
    </i>
    <i>
      <x v="2718"/>
    </i>
    <i>
      <x v="269"/>
    </i>
    <i>
      <x v="2473"/>
    </i>
    <i>
      <x v="1321"/>
    </i>
    <i>
      <x v="2810"/>
    </i>
    <i>
      <x v="1746"/>
    </i>
    <i>
      <x v="427"/>
    </i>
    <i>
      <x v="1309"/>
    </i>
    <i>
      <x v="651"/>
    </i>
    <i>
      <x v="1957"/>
    </i>
    <i>
      <x v="2338"/>
    </i>
    <i>
      <x v="2031"/>
    </i>
    <i>
      <x v="2366"/>
    </i>
    <i>
      <x v="798"/>
    </i>
    <i>
      <x v="1318"/>
    </i>
    <i>
      <x v="2950"/>
    </i>
    <i>
      <x v="1902"/>
    </i>
    <i>
      <x v="541"/>
    </i>
    <i>
      <x v="1917"/>
    </i>
    <i>
      <x v="1081"/>
    </i>
    <i>
      <x v="2630"/>
    </i>
    <i>
      <x v="1757"/>
    </i>
    <i>
      <x v="2247"/>
    </i>
    <i>
      <x v="1192"/>
    </i>
    <i>
      <x v="2332"/>
    </i>
    <i>
      <x v="2808"/>
    </i>
    <i>
      <x v="634"/>
    </i>
    <i>
      <x v="296"/>
    </i>
    <i>
      <x v="1642"/>
    </i>
    <i>
      <x v="1912"/>
    </i>
    <i>
      <x v="1352"/>
    </i>
    <i>
      <x v="341"/>
    </i>
    <i>
      <x v="1465"/>
    </i>
    <i>
      <x v="2433"/>
    </i>
    <i>
      <x v="2732"/>
    </i>
    <i>
      <x v="2248"/>
    </i>
    <i>
      <x v="2528"/>
    </i>
    <i>
      <x v="2027"/>
    </i>
    <i>
      <x v="436"/>
    </i>
    <i>
      <x v="261"/>
    </i>
    <i>
      <x v="2894"/>
    </i>
    <i>
      <x v="1214"/>
    </i>
    <i>
      <x v="176"/>
    </i>
    <i>
      <x v="1322"/>
    </i>
    <i>
      <x v="2759"/>
    </i>
    <i>
      <x v="2520"/>
    </i>
    <i>
      <x v="1379"/>
    </i>
    <i>
      <x v="2140"/>
    </i>
    <i>
      <x v="1212"/>
    </i>
    <i>
      <x v="465"/>
    </i>
    <i>
      <x v="83"/>
    </i>
    <i>
      <x v="1583"/>
    </i>
    <i>
      <x v="2971"/>
    </i>
    <i>
      <x v="2016"/>
    </i>
    <i>
      <x v="619"/>
    </i>
    <i>
      <x v="2236"/>
    </i>
    <i>
      <x v="883"/>
    </i>
    <i>
      <x v="853"/>
    </i>
    <i>
      <x v="958"/>
    </i>
    <i>
      <x v="1552"/>
    </i>
    <i>
      <x v="497"/>
    </i>
    <i>
      <x v="66"/>
    </i>
    <i>
      <x v="1460"/>
    </i>
    <i>
      <x v="636"/>
    </i>
    <i>
      <x v="1368"/>
    </i>
    <i>
      <x v="2230"/>
    </i>
    <i>
      <x v="1684"/>
    </i>
    <i>
      <x v="2263"/>
    </i>
    <i>
      <x v="244"/>
    </i>
    <i>
      <x v="2714"/>
    </i>
    <i>
      <x v="2554"/>
    </i>
    <i>
      <x v="2043"/>
    </i>
    <i>
      <x v="2978"/>
    </i>
    <i>
      <x v="2014"/>
    </i>
    <i>
      <x v="2585"/>
    </i>
    <i>
      <x v="2173"/>
    </i>
    <i>
      <x v="111"/>
    </i>
    <i>
      <x v="890"/>
    </i>
    <i>
      <x v="2098"/>
    </i>
    <i>
      <x v="754"/>
    </i>
    <i>
      <x v="1349"/>
    </i>
    <i>
      <x v="620"/>
    </i>
    <i>
      <x v="2442"/>
    </i>
    <i>
      <x v="1088"/>
    </i>
    <i>
      <x v="2327"/>
    </i>
    <i>
      <x v="1338"/>
    </i>
    <i>
      <x v="2256"/>
    </i>
    <i>
      <x v="1713"/>
    </i>
    <i>
      <x v="2629"/>
    </i>
    <i>
      <x v="2796"/>
    </i>
    <i>
      <x v="1449"/>
    </i>
    <i>
      <x v="1594"/>
    </i>
    <i>
      <x v="1853"/>
    </i>
    <i>
      <x v="2281"/>
    </i>
    <i>
      <x v="2783"/>
    </i>
    <i>
      <x v="1706"/>
    </i>
    <i>
      <x v="2197"/>
    </i>
    <i>
      <x v="632"/>
    </i>
    <i>
      <x v="2011"/>
    </i>
    <i>
      <x v="525"/>
    </i>
    <i>
      <x v="1329"/>
    </i>
    <i>
      <x v="2101"/>
    </i>
    <i>
      <x v="1621"/>
    </i>
    <i>
      <x v="1287"/>
    </i>
    <i>
      <x v="2380"/>
    </i>
    <i>
      <x v="2220"/>
    </i>
    <i>
      <x v="730"/>
    </i>
    <i>
      <x v="2646"/>
    </i>
    <i>
      <x v="1253"/>
    </i>
    <i>
      <x v="767"/>
    </i>
    <i>
      <x v="2012"/>
    </i>
    <i>
      <x v="2343"/>
    </i>
    <i>
      <x v="2001"/>
    </i>
    <i>
      <x v="25"/>
    </i>
    <i>
      <x v="1297"/>
    </i>
    <i>
      <x v="630"/>
    </i>
    <i>
      <x v="187"/>
    </i>
    <i>
      <x v="2525"/>
    </i>
    <i>
      <x v="2022"/>
    </i>
    <i>
      <x v="2302"/>
    </i>
    <i>
      <x v="824"/>
    </i>
    <i>
      <x v="1867"/>
    </i>
    <i>
      <x v="2713"/>
    </i>
    <i>
      <x v="1078"/>
    </i>
    <i>
      <x v="1982"/>
    </i>
    <i>
      <x v="2304"/>
    </i>
    <i>
      <x v="2127"/>
    </i>
    <i>
      <x v="1334"/>
    </i>
    <i>
      <x v="2764"/>
    </i>
    <i>
      <x v="2736"/>
    </i>
    <i>
      <x v="2744"/>
    </i>
    <i>
      <x v="295"/>
    </i>
    <i>
      <x v="1689"/>
    </i>
    <i>
      <x v="2632"/>
    </i>
    <i>
      <x v="1444"/>
    </i>
    <i>
      <x v="1911"/>
    </i>
    <i>
      <x v="499"/>
    </i>
    <i>
      <x v="408"/>
    </i>
    <i>
      <x v="200"/>
    </i>
    <i>
      <x v="313"/>
    </i>
    <i>
      <x v="1113"/>
    </i>
    <i>
      <x v="1198"/>
    </i>
    <i>
      <x v="396"/>
    </i>
    <i>
      <x v="1830"/>
    </i>
    <i>
      <x v="491"/>
    </i>
    <i>
      <x v="1205"/>
    </i>
    <i>
      <x v="1228"/>
    </i>
    <i>
      <x v="1384"/>
    </i>
    <i>
      <x v="863"/>
    </i>
    <i>
      <x v="1567"/>
    </i>
    <i>
      <x v="1224"/>
    </i>
    <i>
      <x v="2791"/>
    </i>
    <i>
      <x v="610"/>
    </i>
    <i>
      <x v="61"/>
    </i>
    <i>
      <x v="2705"/>
    </i>
    <i>
      <x v="1788"/>
    </i>
    <i>
      <x v="840"/>
    </i>
    <i>
      <x v="1071"/>
    </i>
    <i>
      <x v="2322"/>
    </i>
    <i>
      <x v="2964"/>
    </i>
    <i>
      <x v="2696"/>
    </i>
    <i>
      <x v="2"/>
    </i>
    <i>
      <x v="2742"/>
    </i>
    <i>
      <x v="1774"/>
    </i>
    <i>
      <x v="2207"/>
    </i>
    <i>
      <x v="623"/>
    </i>
    <i>
      <x v="1400"/>
    </i>
    <i>
      <x v="1285"/>
    </i>
    <i>
      <x v="776"/>
    </i>
    <i>
      <x v="173"/>
    </i>
    <i>
      <x v="1811"/>
    </i>
    <i>
      <x v="1186"/>
    </i>
    <i>
      <x v="2085"/>
    </i>
    <i>
      <x v="2257"/>
    </i>
    <i>
      <x v="968"/>
    </i>
    <i>
      <x v="1416"/>
    </i>
    <i>
      <x v="2320"/>
    </i>
    <i>
      <x v="358"/>
    </i>
    <i>
      <x v="2425"/>
    </i>
    <i>
      <x v="665"/>
    </i>
    <i>
      <x v="428"/>
    </i>
    <i>
      <x v="112"/>
    </i>
    <i>
      <x v="1511"/>
    </i>
    <i>
      <x v="132"/>
    </i>
    <i>
      <x v="2096"/>
    </i>
    <i>
      <x v="3"/>
    </i>
    <i>
      <x v="788"/>
    </i>
    <i>
      <x v="479"/>
    </i>
    <i>
      <x v="1547"/>
    </i>
    <i>
      <x v="586"/>
    </i>
    <i>
      <x v="9"/>
    </i>
    <i>
      <x v="193"/>
    </i>
    <i>
      <x v="1255"/>
    </i>
    <i>
      <x v="920"/>
    </i>
    <i>
      <x v="928"/>
    </i>
    <i>
      <x v="2115"/>
    </i>
    <i>
      <x v="705"/>
    </i>
    <i>
      <x v="2336"/>
    </i>
    <i>
      <x v="2041"/>
    </i>
    <i>
      <x v="2974"/>
    </i>
    <i>
      <x v="1273"/>
    </i>
    <i>
      <x v="284"/>
    </i>
    <i>
      <x v="1636"/>
    </i>
    <i>
      <x v="1997"/>
    </i>
    <i>
      <x v="1396"/>
    </i>
    <i>
      <x v="2025"/>
    </i>
    <i>
      <x v="2145"/>
    </i>
    <i>
      <x v="1805"/>
    </i>
    <i>
      <x v="1637"/>
    </i>
    <i>
      <x v="73"/>
    </i>
    <i>
      <x v="724"/>
    </i>
    <i>
      <x v="897"/>
    </i>
    <i>
      <x v="2201"/>
    </i>
    <i>
      <x v="605"/>
    </i>
    <i>
      <x v="1246"/>
    </i>
    <i>
      <x v="1577"/>
    </i>
    <i>
      <x v="2167"/>
    </i>
    <i>
      <x v="1800"/>
    </i>
    <i>
      <x v="1283"/>
    </i>
    <i>
      <x v="2586"/>
    </i>
    <i>
      <x v="116"/>
    </i>
    <i>
      <x v="1600"/>
    </i>
    <i>
      <x v="2228"/>
    </i>
    <i>
      <x v="489"/>
    </i>
    <i>
      <x v="1767"/>
    </i>
    <i>
      <x v="942"/>
    </i>
    <i>
      <x v="449"/>
    </i>
    <i>
      <x v="2610"/>
    </i>
    <i>
      <x v="2843"/>
    </i>
    <i>
      <x v="815"/>
    </i>
    <i>
      <x v="666"/>
    </i>
    <i>
      <x v="2088"/>
    </i>
    <i>
      <x v="373"/>
    </i>
    <i>
      <x v="306"/>
    </i>
    <i>
      <x v="2280"/>
    </i>
    <i>
      <x v="834"/>
    </i>
    <i>
      <x v="1337"/>
    </i>
    <i>
      <x v="655"/>
    </i>
    <i>
      <x v="2659"/>
    </i>
    <i>
      <x v="2355"/>
    </i>
    <i>
      <x v="1276"/>
    </i>
    <i>
      <x v="2301"/>
    </i>
    <i>
      <x v="1686"/>
    </i>
    <i>
      <x v="2754"/>
    </i>
    <i>
      <x v="124"/>
    </i>
    <i>
      <x v="2628"/>
    </i>
    <i>
      <x v="2809"/>
    </i>
    <i>
      <x v="186"/>
    </i>
    <i>
      <x v="1509"/>
    </i>
    <i>
      <x v="2772"/>
    </i>
    <i>
      <x v="881"/>
    </i>
    <i>
      <x v="46"/>
    </i>
    <i>
      <x v="1487"/>
    </i>
    <i>
      <x v="31"/>
    </i>
    <i>
      <x v="662"/>
    </i>
    <i>
      <x v="2464"/>
    </i>
    <i>
      <x v="536"/>
    </i>
    <i>
      <x v="699"/>
    </i>
    <i>
      <x v="2680"/>
    </i>
    <i>
      <x v="2508"/>
    </i>
    <i>
      <x v="508"/>
    </i>
    <i>
      <x v="1036"/>
    </i>
    <i>
      <x v="2717"/>
    </i>
    <i>
      <x v="1708"/>
    </i>
    <i>
      <x v="878"/>
    </i>
    <i>
      <x v="2241"/>
    </i>
    <i>
      <x v="2893"/>
    </i>
    <i>
      <x v="1924"/>
    </i>
    <i>
      <x v="1058"/>
    </i>
    <i>
      <x v="260"/>
    </i>
    <i>
      <x v="1515"/>
    </i>
    <i>
      <x v="1741"/>
    </i>
    <i>
      <x v="1606"/>
    </i>
    <i>
      <x v="300"/>
    </i>
    <i>
      <x v="681"/>
    </i>
    <i>
      <x v="2430"/>
    </i>
    <i>
      <x v="1050"/>
    </i>
    <i>
      <x v="1763"/>
    </i>
    <i>
      <x v="1754"/>
    </i>
    <i>
      <x v="1142"/>
    </i>
    <i>
      <x v="1528"/>
    </i>
    <i>
      <x v="2640"/>
    </i>
    <i>
      <x v="2800"/>
    </i>
    <i>
      <x v="966"/>
    </i>
    <i>
      <x v="493"/>
    </i>
    <i>
      <x v="2318"/>
    </i>
    <i>
      <x v="2261"/>
    </i>
    <i>
      <x v="1646"/>
    </i>
    <i>
      <x v="1737"/>
    </i>
    <i>
      <x v="2648"/>
    </i>
    <i>
      <x v="1716"/>
    </i>
    <i>
      <x v="2138"/>
    </i>
    <i>
      <x v="2158"/>
    </i>
    <i>
      <x v="1948"/>
    </i>
    <i>
      <x v="1544"/>
    </i>
    <i>
      <x v="1843"/>
    </i>
    <i>
      <x v="1503"/>
    </i>
    <i>
      <x v="2655"/>
    </i>
    <i>
      <x v="32"/>
    </i>
    <i>
      <x v="2325"/>
    </i>
    <i>
      <x v="2837"/>
    </i>
    <i>
      <x v="2598"/>
    </i>
    <i>
      <x v="2735"/>
    </i>
    <i>
      <x v="1146"/>
    </i>
    <i>
      <x v="10"/>
    </i>
    <i>
      <x v="2876"/>
    </i>
    <i>
      <x v="136"/>
    </i>
    <i>
      <x v="152"/>
    </i>
    <i>
      <x v="1946"/>
    </i>
    <i>
      <x v="312"/>
    </i>
    <i>
      <x v="2703"/>
    </i>
    <i>
      <x v="1104"/>
    </i>
    <i>
      <x v="2348"/>
    </i>
    <i>
      <x v="1668"/>
    </i>
    <i>
      <x v="239"/>
    </i>
    <i>
      <x v="122"/>
    </i>
    <i>
      <x v="1163"/>
    </i>
    <i>
      <x v="1359"/>
    </i>
    <i>
      <x v="2502"/>
    </i>
    <i>
      <x v="2613"/>
    </i>
    <i>
      <x v="1838"/>
    </i>
    <i>
      <x v="598"/>
    </i>
    <i>
      <x v="1866"/>
    </i>
    <i>
      <x v="697"/>
    </i>
    <i>
      <x v="2491"/>
    </i>
    <i>
      <x v="1107"/>
    </i>
    <i>
      <x v="1191"/>
    </i>
    <i>
      <x v="2153"/>
    </i>
    <i>
      <x v="787"/>
    </i>
    <i>
      <x v="1945"/>
    </i>
    <i>
      <x v="2317"/>
    </i>
    <i>
      <x v="1121"/>
    </i>
    <i>
      <x v="1417"/>
    </i>
    <i>
      <x v="2221"/>
    </i>
    <i>
      <x v="2541"/>
    </i>
    <i>
      <x v="1819"/>
    </i>
    <i>
      <x v="413"/>
    </i>
    <i>
      <x v="215"/>
    </i>
    <i>
      <x v="812"/>
    </i>
    <i>
      <x v="1756"/>
    </i>
    <i>
      <x v="1543"/>
    </i>
    <i>
      <x v="1906"/>
    </i>
    <i>
      <x v="918"/>
    </i>
    <i>
      <x v="631"/>
    </i>
    <i>
      <x v="1004"/>
    </i>
    <i>
      <x v="85"/>
    </i>
    <i>
      <x v="148"/>
    </i>
    <i>
      <x v="1466"/>
    </i>
    <i>
      <x v="761"/>
    </i>
    <i>
      <x v="121"/>
    </i>
    <i>
      <x v="1179"/>
    </i>
    <i>
      <x v="1125"/>
    </i>
    <i>
      <x v="2782"/>
    </i>
    <i>
      <x v="858"/>
    </i>
    <i>
      <x v="2561"/>
    </i>
    <i>
      <x v="163"/>
    </i>
    <i>
      <x v="617"/>
    </i>
    <i>
      <x v="2953"/>
    </i>
    <i>
      <x v="2686"/>
    </i>
    <i>
      <x v="1073"/>
    </i>
    <i>
      <x v="806"/>
    </i>
    <i>
      <x v="403"/>
    </i>
    <i>
      <x v="2411"/>
    </i>
    <i>
      <x v="1622"/>
    </i>
    <i>
      <x v="1049"/>
    </i>
    <i>
      <x v="140"/>
    </i>
    <i>
      <x v="1057"/>
    </i>
    <i>
      <x v="744"/>
    </i>
    <i>
      <x v="2660"/>
    </i>
    <i>
      <x v="2092"/>
    </i>
    <i>
      <x v="2133"/>
    </i>
    <i>
      <x v="2927"/>
    </i>
    <i>
      <x v="198"/>
    </i>
    <i>
      <x v="299"/>
    </i>
    <i>
      <x v="2651"/>
    </i>
    <i>
      <x v="1375"/>
    </i>
    <i>
      <x v="2864"/>
    </i>
    <i>
      <x v="207"/>
    </i>
    <i>
      <x v="208"/>
    </i>
    <i>
      <x v="360"/>
    </i>
    <i>
      <x v="2438"/>
    </i>
    <i>
      <x v="1328"/>
    </i>
    <i>
      <x v="511"/>
    </i>
    <i>
      <x v="1308"/>
    </i>
    <i>
      <x v="342"/>
    </i>
    <i>
      <x v="1160"/>
    </i>
    <i>
      <x v="2503"/>
    </i>
    <i>
      <x v="320"/>
    </i>
    <i>
      <x v="615"/>
    </i>
    <i>
      <x v="1385"/>
    </i>
    <i>
      <x v="272"/>
    </i>
    <i>
      <x v="407"/>
    </i>
    <i>
      <x v="2975"/>
    </i>
    <i>
      <x v="2926"/>
    </i>
    <i>
      <x v="2358"/>
    </i>
    <i>
      <x v="2738"/>
    </i>
    <i>
      <x v="1199"/>
    </i>
    <i>
      <x v="2095"/>
    </i>
    <i>
      <x v="1593"/>
    </i>
    <i>
      <x v="2675"/>
    </i>
    <i>
      <x v="123"/>
    </i>
    <i>
      <x v="2234"/>
    </i>
    <i>
      <x v="2238"/>
    </i>
    <i>
      <x v="2109"/>
    </i>
    <i>
      <x v="1799"/>
    </i>
    <i>
      <x v="2423"/>
    </i>
    <i>
      <x v="759"/>
    </i>
    <i>
      <x v="1124"/>
    </i>
    <i>
      <x v="2574"/>
    </i>
    <i>
      <x v="2856"/>
    </i>
    <i>
      <x v="221"/>
    </i>
    <i>
      <x v="2546"/>
    </i>
    <i>
      <x v="2141"/>
    </i>
    <i>
      <x v="1233"/>
    </i>
    <i>
      <x v="1938"/>
    </i>
    <i>
      <x v="1685"/>
    </i>
    <i>
      <x v="2334"/>
    </i>
    <i>
      <x v="1892"/>
    </i>
    <i>
      <x v="1026"/>
    </i>
    <i>
      <x v="353"/>
    </i>
    <i>
      <x v="1091"/>
    </i>
    <i>
      <x v="1072"/>
    </i>
    <i>
      <x v="810"/>
    </i>
    <i>
      <x v="2276"/>
    </i>
    <i>
      <x v="1471"/>
    </i>
    <i>
      <x v="2298"/>
    </i>
    <i>
      <x v="1860"/>
    </i>
    <i>
      <x v="2595"/>
    </i>
    <i>
      <x v="1052"/>
    </i>
    <i>
      <x v="1311"/>
    </i>
    <i>
      <x v="1367"/>
    </i>
    <i>
      <x v="184"/>
    </i>
    <i>
      <x v="1749"/>
    </i>
    <i>
      <x v="2274"/>
    </i>
    <i>
      <x v="1550"/>
    </i>
    <i>
      <x v="2128"/>
    </i>
    <i>
      <x v="294"/>
    </i>
    <i>
      <x v="293"/>
    </i>
    <i>
      <x v="2181"/>
    </i>
    <i>
      <x v="649"/>
    </i>
    <i>
      <x v="1714"/>
    </i>
    <i>
      <x v="11"/>
    </i>
    <i>
      <x v="1483"/>
    </i>
    <i>
      <x v="2839"/>
    </i>
    <i>
      <x v="2456"/>
    </i>
    <i>
      <x v="828"/>
    </i>
    <i>
      <x v="2330"/>
    </i>
    <i>
      <x v="765"/>
    </i>
    <i>
      <x v="440"/>
    </i>
    <i>
      <x v="2090"/>
    </i>
    <i>
      <x v="1984"/>
    </i>
    <i>
      <x v="2840"/>
    </i>
    <i>
      <x v="1016"/>
    </i>
    <i>
      <x v="886"/>
    </i>
    <i>
      <x v="1240"/>
    </i>
    <i>
      <x v="654"/>
    </i>
    <i>
      <x v="1401"/>
    </i>
    <i>
      <x v="1272"/>
    </i>
    <i>
      <x v="2215"/>
    </i>
    <i>
      <x v="1705"/>
    </i>
    <i>
      <x v="1440"/>
    </i>
    <i>
      <x v="1262"/>
    </i>
    <i>
      <x v="1203"/>
    </i>
    <i>
      <x v="1319"/>
    </i>
    <i>
      <x v="213"/>
    </i>
    <i>
      <x v="831"/>
    </i>
    <i>
      <x v="391"/>
    </i>
    <i>
      <x v="420"/>
    </i>
    <i>
      <x v="1188"/>
    </i>
    <i>
      <x v="1454"/>
    </i>
    <i>
      <x v="1346"/>
    </i>
    <i>
      <x v="905"/>
    </i>
    <i>
      <x v="706"/>
    </i>
    <i>
      <x v="2111"/>
    </i>
    <i>
      <x v="877"/>
    </i>
    <i>
      <x v="144"/>
    </i>
    <i>
      <x v="402"/>
    </i>
    <i>
      <x v="2822"/>
    </i>
    <i>
      <x v="1966"/>
    </i>
    <i>
      <x v="2448"/>
    </i>
    <i>
      <x v="1959"/>
    </i>
    <i>
      <x v="13"/>
    </i>
    <i>
      <x v="1965"/>
    </i>
    <i>
      <x v="879"/>
    </i>
    <i>
      <x v="682"/>
    </i>
    <i>
      <x v="1653"/>
    </i>
    <i>
      <x v="2952"/>
    </i>
    <i>
      <x v="2231"/>
    </i>
    <i>
      <x v="2836"/>
    </i>
    <i>
      <x v="253"/>
    </i>
    <i>
      <x v="2354"/>
    </i>
    <i>
      <x v="1859"/>
    </i>
    <i>
      <x v="1616"/>
    </i>
    <i>
      <x v="1317"/>
    </i>
    <i>
      <x v="659"/>
    </i>
    <i>
      <x v="807"/>
    </i>
    <i>
      <x v="17"/>
    </i>
    <i>
      <x v="484"/>
    </i>
    <i>
      <x v="2269"/>
    </i>
    <i>
      <x v="1919"/>
    </i>
    <i>
      <x v="156"/>
    </i>
    <i>
      <x v="1813"/>
    </i>
    <i>
      <x v="227"/>
    </i>
    <i>
      <x v="1"/>
    </i>
    <i>
      <x v="2129"/>
    </i>
    <i>
      <x v="1155"/>
    </i>
    <i>
      <x v="2144"/>
    </i>
    <i>
      <x v="2907"/>
    </i>
    <i>
      <x v="2178"/>
    </i>
    <i>
      <x v="2501"/>
    </i>
    <i>
      <x v="1534"/>
    </i>
    <i>
      <x v="1292"/>
    </i>
    <i>
      <x v="1881"/>
    </i>
    <i>
      <x v="340"/>
    </i>
    <i>
      <x v="2035"/>
    </i>
    <i>
      <x v="1580"/>
    </i>
    <i>
      <x v="823"/>
    </i>
    <i>
      <x v="2225"/>
    </i>
    <i>
      <x v="2912"/>
    </i>
    <i>
      <x v="2091"/>
    </i>
    <i>
      <x v="1161"/>
    </i>
    <i>
      <x v="385"/>
    </i>
    <i>
      <x v="2524"/>
    </i>
    <i>
      <x v="2401"/>
    </i>
    <i>
      <x v="1493"/>
    </i>
    <i>
      <x v="2399"/>
    </i>
    <i>
      <x v="1560"/>
    </i>
    <i>
      <x v="1131"/>
    </i>
    <i>
      <x v="2875"/>
    </i>
    <i>
      <x v="1700"/>
    </i>
    <i>
      <x v="2733"/>
    </i>
    <i>
      <x v="149"/>
    </i>
    <i>
      <x v="305"/>
    </i>
    <i>
      <x v="1586"/>
    </i>
    <i>
      <x v="1733"/>
    </i>
    <i>
      <x v="1792"/>
    </i>
    <i>
      <x v="2532"/>
    </i>
    <i>
      <x v="1307"/>
    </i>
    <i>
      <x v="1082"/>
    </i>
    <i>
      <x v="105"/>
    </i>
    <i>
      <x v="1339"/>
    </i>
    <i>
      <x v="2891"/>
    </i>
    <i>
      <x v="2925"/>
    </i>
    <i>
      <x v="593"/>
    </i>
    <i>
      <x v="1407"/>
    </i>
    <i>
      <x v="1238"/>
    </i>
    <i>
      <x v="38"/>
    </i>
    <i>
      <x v="1818"/>
    </i>
    <i>
      <x v="1976"/>
    </i>
    <i>
      <x v="125"/>
    </i>
    <i>
      <x v="1296"/>
    </i>
    <i>
      <x v="1101"/>
    </i>
    <i>
      <x v="2708"/>
    </i>
    <i>
      <x v="2895"/>
    </i>
    <i>
      <x v="1053"/>
    </i>
    <i>
      <x v="2565"/>
    </i>
    <i>
      <x v="1558"/>
    </i>
    <i>
      <x v="2832"/>
    </i>
    <i>
      <x v="2790"/>
    </i>
    <i>
      <x v="2445"/>
    </i>
    <i>
      <x v="307"/>
    </i>
    <i>
      <x v="1474"/>
    </i>
    <i>
      <x v="1301"/>
    </i>
    <i>
      <x v="2340"/>
    </i>
    <i>
      <x v="2458"/>
    </i>
    <i>
      <x v="1846"/>
    </i>
    <i>
      <x v="2172"/>
    </i>
    <i>
      <x v="1634"/>
    </i>
    <i>
      <x v="107"/>
    </i>
    <i>
      <x v="512"/>
    </i>
    <i>
      <x v="451"/>
    </i>
    <i>
      <x v="388"/>
    </i>
    <i>
      <x v="1546"/>
    </i>
    <i>
      <x v="52"/>
    </i>
    <i>
      <x v="780"/>
    </i>
    <i>
      <x v="2536"/>
    </i>
    <i>
      <x v="969"/>
    </i>
    <i>
      <x v="2490"/>
    </i>
    <i>
      <x v="2289"/>
    </i>
    <i>
      <x v="1226"/>
    </i>
    <i>
      <x v="1613"/>
    </i>
    <i>
      <x v="214"/>
    </i>
    <i>
      <x v="248"/>
    </i>
    <i>
      <x v="902"/>
    </i>
    <i>
      <x v="1391"/>
    </i>
    <i>
      <x v="1862"/>
    </i>
    <i>
      <x v="14"/>
    </i>
    <i>
      <x v="2426"/>
    </i>
    <i>
      <x v="2690"/>
    </i>
    <i>
      <x v="2892"/>
    </i>
    <i>
      <x v="256"/>
    </i>
    <i>
      <x v="1640"/>
    </i>
    <i>
      <x v="1315"/>
    </i>
    <i>
      <x v="1779"/>
    </i>
    <i>
      <x v="1823"/>
    </i>
    <i>
      <x v="2581"/>
    </i>
    <i>
      <x v="1602"/>
    </i>
    <i>
      <x v="1341"/>
    </i>
    <i>
      <x v="1766"/>
    </i>
    <i>
      <x v="1446"/>
    </i>
    <i>
      <x v="2609"/>
    </i>
    <i>
      <x v="1903"/>
    </i>
    <i>
      <x v="2180"/>
    </i>
    <i>
      <x v="2375"/>
    </i>
    <i>
      <x v="1469"/>
    </i>
    <i>
      <x v="2932"/>
    </i>
    <i>
      <x v="2949"/>
    </i>
    <i>
      <x v="597"/>
    </i>
    <i>
      <x v="2731"/>
    </i>
    <i>
      <x v="160"/>
    </i>
    <i>
      <x v="75"/>
    </i>
    <i>
      <x v="695"/>
    </i>
    <i>
      <x v="289"/>
    </i>
    <i>
      <x v="1695"/>
    </i>
    <i>
      <x v="2942"/>
    </i>
    <i>
      <x v="926"/>
    </i>
    <i>
      <x v="1610"/>
    </i>
    <i>
      <x v="1635"/>
    </i>
    <i>
      <x v="1588"/>
    </i>
    <i>
      <x v="40"/>
    </i>
    <i>
      <x v="314"/>
    </i>
    <i>
      <x v="702"/>
    </i>
    <i>
      <x v="1176"/>
    </i>
    <i>
      <x v="250"/>
    </i>
    <i>
      <x v="2196"/>
    </i>
    <i>
      <x v="2075"/>
    </i>
    <i>
      <x v="1451"/>
    </i>
    <i>
      <x v="930"/>
    </i>
    <i>
      <x v="1103"/>
    </i>
    <i>
      <x v="2208"/>
    </i>
    <i>
      <x v="2635"/>
    </i>
    <i>
      <x v="2073"/>
    </i>
    <i>
      <x v="2493"/>
    </i>
    <i>
      <x v="424"/>
    </i>
    <i>
      <x v="2376"/>
    </i>
    <i>
      <x v="325"/>
    </i>
    <i>
      <x v="568"/>
    </i>
    <i>
      <x v="2267"/>
    </i>
    <i>
      <x v="1288"/>
    </i>
    <i>
      <x v="2259"/>
    </i>
    <i>
      <x v="1455"/>
    </i>
    <i>
      <x v="2597"/>
    </i>
    <i>
      <x v="2677"/>
    </i>
    <i>
      <x v="1553"/>
    </i>
    <i>
      <x v="2855"/>
    </i>
    <i>
      <x v="62"/>
    </i>
    <i>
      <x v="401"/>
    </i>
    <i>
      <x v="26"/>
    </i>
    <i>
      <x v="2480"/>
    </i>
    <i>
      <x v="1043"/>
    </i>
    <i>
      <x v="270"/>
    </i>
    <i>
      <x v="1512"/>
    </i>
    <i>
      <x v="1679"/>
    </i>
    <i>
      <x v="2345"/>
    </i>
    <i>
      <x v="454"/>
    </i>
    <i>
      <x v="2768"/>
    </i>
    <i>
      <x v="1074"/>
    </i>
    <i>
      <x v="625"/>
    </i>
    <i>
      <x v="1603"/>
    </i>
    <i>
      <x v="2279"/>
    </i>
    <i>
      <x v="1915"/>
    </i>
    <i>
      <x v="1809"/>
    </i>
    <i>
      <x v="1392"/>
    </i>
    <i>
      <x v="1305"/>
    </i>
    <i>
      <x v="2906"/>
    </i>
    <i>
      <x v="1678"/>
    </i>
    <i>
      <x v="769"/>
    </i>
    <i>
      <x v="637"/>
    </i>
    <i>
      <x v="2910"/>
    </i>
    <i>
      <x v="1304"/>
    </i>
    <i>
      <x v="435"/>
    </i>
    <i>
      <x v="330"/>
    </i>
    <i>
      <x v="439"/>
    </i>
    <i>
      <x v="2741"/>
    </i>
    <i>
      <x v="372"/>
    </i>
    <i>
      <x v="282"/>
    </i>
    <i>
      <x v="2346"/>
    </i>
    <i>
      <x v="557"/>
    </i>
    <i>
      <x v="1080"/>
    </i>
    <i>
      <x v="751"/>
    </i>
    <i>
      <x v="519"/>
    </i>
    <i>
      <x v="835"/>
    </i>
    <i>
      <x v="2848"/>
    </i>
    <i>
      <x v="2154"/>
    </i>
    <i>
      <x v="2955"/>
    </i>
    <i>
      <x v="310"/>
    </i>
    <i>
      <x v="1887"/>
    </i>
    <i>
      <x v="2766"/>
    </i>
    <i>
      <x v="2815"/>
    </i>
    <i>
      <x v="849"/>
    </i>
    <i>
      <x v="1190"/>
    </i>
    <i>
      <x v="2036"/>
    </i>
    <i>
      <x v="1667"/>
    </i>
    <i>
      <x v="1743"/>
    </i>
    <i>
      <x v="1967"/>
    </i>
    <i>
      <x v="2607"/>
    </i>
    <i>
      <x v="2265"/>
    </i>
    <i>
      <x v="808"/>
    </i>
    <i>
      <x v="2807"/>
    </i>
    <i>
      <x v="1178"/>
    </i>
    <i>
      <x v="827"/>
    </i>
    <i>
      <x v="2165"/>
    </i>
    <i>
      <x v="816"/>
    </i>
    <i>
      <x v="982"/>
    </i>
    <i>
      <x v="1812"/>
    </i>
    <i>
      <x v="1066"/>
    </i>
    <i>
      <x v="2841"/>
    </i>
    <i>
      <x v="944"/>
    </i>
    <i>
      <x v="150"/>
    </i>
    <i>
      <x v="278"/>
    </i>
    <i>
      <x v="1438"/>
    </i>
    <i>
      <x v="1372"/>
    </i>
    <i>
      <x v="2033"/>
    </i>
    <i>
      <x v="364"/>
    </i>
    <i>
      <x v="1279"/>
    </i>
    <i>
      <x v="678"/>
    </i>
    <i>
      <x v="2122"/>
    </i>
    <i>
      <x v="1776"/>
    </i>
    <i>
      <x v="1492"/>
    </i>
    <i>
      <x v="1202"/>
    </i>
    <i>
      <x v="2775"/>
    </i>
    <i>
      <x v="1464"/>
    </i>
    <i>
      <x v="534"/>
    </i>
    <i>
      <x v="2147"/>
    </i>
    <i>
      <x v="2911"/>
    </i>
    <i>
      <x v="303"/>
    </i>
    <i>
      <x v="1817"/>
    </i>
    <i>
      <x v="1470"/>
    </i>
    <i>
      <x v="2676"/>
    </i>
    <i>
      <x v="1432"/>
    </i>
    <i>
      <x v="756"/>
    </i>
    <i>
      <x v="466"/>
    </i>
    <i>
      <x v="829"/>
    </i>
    <i>
      <x v="994"/>
    </i>
    <i>
      <x v="653"/>
    </i>
    <i>
      <x v="2789"/>
    </i>
    <i>
      <x v="2057"/>
    </i>
    <i>
      <x v="422"/>
    </i>
    <i>
      <x v="8"/>
    </i>
    <i>
      <x v="1595"/>
    </i>
    <i>
      <x v="2331"/>
    </i>
    <i>
      <x v="1929"/>
    </i>
    <i>
      <x v="1694"/>
    </i>
    <i>
      <x v="2397"/>
    </i>
    <i>
      <x v="252"/>
    </i>
    <i>
      <x v="1665"/>
    </i>
    <i>
      <x v="2539"/>
    </i>
    <i>
      <x v="357"/>
    </i>
    <i>
      <x v="457"/>
    </i>
    <i>
      <x v="429"/>
    </i>
    <i>
      <x v="940"/>
    </i>
    <i>
      <x v="549"/>
    </i>
    <i>
      <x v="1710"/>
    </i>
    <i>
      <x v="361"/>
    </i>
    <i>
      <x v="779"/>
    </i>
    <i>
      <x v="2205"/>
    </i>
    <i>
      <x v="1137"/>
    </i>
    <i>
      <x v="709"/>
    </i>
    <i>
      <x v="1728"/>
    </i>
    <i>
      <x v="1042"/>
    </i>
    <i>
      <x v="1034"/>
    </i>
    <i>
      <x v="885"/>
    </i>
    <i>
      <x v="2429"/>
    </i>
    <i>
      <x v="2060"/>
    </i>
    <i>
      <x v="1715"/>
    </i>
    <i>
      <x v="1540"/>
    </i>
    <i>
      <x v="1607"/>
    </i>
    <i>
      <x v="2110"/>
    </i>
    <i>
      <x v="1537"/>
    </i>
    <i>
      <x v="2063"/>
    </i>
    <i>
      <x v="337"/>
    </i>
    <i>
      <x v="1486"/>
    </i>
    <i>
      <x v="868"/>
    </i>
    <i>
      <x v="670"/>
    </i>
    <i>
      <x v="915"/>
    </i>
    <i>
      <x v="1529"/>
    </i>
    <i>
      <x v="222"/>
    </i>
    <i>
      <x v="1955"/>
    </i>
    <i>
      <x v="2943"/>
    </i>
    <i>
      <x v="1355"/>
    </i>
    <i>
      <x v="210"/>
    </i>
    <i>
      <x v="2540"/>
    </i>
    <i>
      <x v="1431"/>
    </i>
    <i>
      <x v="2119"/>
    </i>
    <i>
      <x v="2477"/>
    </i>
    <i>
      <x v="1764"/>
    </i>
    <i>
      <x v="1040"/>
    </i>
    <i>
      <x v="1068"/>
    </i>
    <i>
      <x v="2166"/>
    </i>
    <i>
      <x v="2636"/>
    </i>
    <i>
      <x v="676"/>
    </i>
    <i>
      <x v="612"/>
    </i>
    <i>
      <x v="1530"/>
    </i>
    <i>
      <x v="1119"/>
    </i>
    <i>
      <x v="1220"/>
    </i>
    <i>
      <x v="1854"/>
    </i>
    <i>
      <x v="2451"/>
    </i>
    <i>
      <x v="2237"/>
    </i>
    <i>
      <x v="1427"/>
    </i>
    <i>
      <x v="243"/>
    </i>
    <i>
      <x v="2870"/>
    </i>
    <i>
      <x v="2863"/>
    </i>
    <i>
      <x v="847"/>
    </i>
    <i>
      <x v="1012"/>
    </i>
    <i>
      <x v="2771"/>
    </i>
    <i>
      <x v="267"/>
    </i>
    <i>
      <x v="1011"/>
    </i>
    <i>
      <x v="2845"/>
    </i>
    <i>
      <x v="1795"/>
    </i>
    <i>
      <x v="490"/>
    </i>
    <i>
      <x v="2492"/>
    </i>
    <i>
      <x v="2979"/>
    </i>
    <i>
      <x v="212"/>
    </i>
    <i>
      <x v="1195"/>
    </i>
    <i>
      <x v="2079"/>
    </i>
    <i>
      <x v="179"/>
    </i>
    <i>
      <x v="2919"/>
    </i>
    <i>
      <x v="2194"/>
    </i>
    <i>
      <x v="1467"/>
    </i>
    <i>
      <x v="2288"/>
    </i>
    <i>
      <x v="297"/>
    </i>
    <i>
      <x v="2900"/>
    </i>
    <i>
      <x v="69"/>
    </i>
    <i>
      <x v="1484"/>
    </i>
    <i>
      <x v="1393"/>
    </i>
    <i>
      <x v="1303"/>
    </i>
    <i>
      <x v="2929"/>
    </i>
    <i>
      <x v="929"/>
    </i>
    <i>
      <x v="713"/>
    </i>
    <i>
      <x v="450"/>
    </i>
    <i>
      <x v="2825"/>
    </i>
    <i>
      <x v="2403"/>
    </i>
    <i>
      <x v="2553"/>
    </i>
    <i>
      <x v="2102"/>
    </i>
    <i>
      <x v="1908"/>
    </i>
    <i>
      <x v="1075"/>
    </i>
    <i>
      <x v="1808"/>
    </i>
    <i>
      <x v="1404"/>
    </i>
    <i>
      <x v="2930"/>
    </i>
    <i>
      <x v="1450"/>
    </i>
    <i>
      <x v="487"/>
    </i>
    <i>
      <x v="2698"/>
    </i>
    <i>
      <x v="1991"/>
    </i>
    <i>
      <x v="1942"/>
    </i>
    <i>
      <x v="1712"/>
    </i>
    <i>
      <x v="768"/>
    </i>
    <i>
      <x v="2475"/>
    </i>
    <i>
      <x v="2468"/>
    </i>
    <i>
      <x v="2605"/>
    </i>
    <i>
      <x v="2436"/>
    </i>
    <i>
      <x v="143"/>
    </i>
    <i>
      <x v="2573"/>
    </i>
    <i>
      <x v="686"/>
    </i>
    <i>
      <x v="1038"/>
    </i>
    <i>
      <x v="1398"/>
    </i>
    <i>
      <x v="433"/>
    </i>
    <i>
      <x v="2956"/>
    </i>
    <i>
      <x v="1356"/>
    </i>
    <i>
      <x v="2292"/>
    </i>
    <i>
      <x v="1187"/>
    </i>
    <i>
      <x v="110"/>
    </i>
    <i>
      <x v="1293"/>
    </i>
    <i>
      <x v="343"/>
    </i>
    <i>
      <x v="894"/>
    </i>
    <i>
      <x v="2467"/>
    </i>
    <i>
      <x v="2453"/>
    </i>
    <i>
      <x v="386"/>
    </i>
    <i>
      <x v="577"/>
    </i>
    <i>
      <x v="1618"/>
    </i>
    <i>
      <x v="2009"/>
    </i>
    <i>
      <x v="522"/>
    </i>
    <i>
      <x v="600"/>
    </i>
    <i>
      <x v="185"/>
    </i>
    <i>
      <x v="2270"/>
    </i>
    <i>
      <x v="1889"/>
    </i>
    <i>
      <x v="151"/>
    </i>
    <i>
      <x v="777"/>
    </i>
    <i>
      <x v="1126"/>
    </i>
    <i>
      <x v="1325"/>
    </i>
    <i>
      <x v="2679"/>
    </i>
    <i>
      <x v="2072"/>
    </i>
    <i>
      <x v="2612"/>
    </i>
    <i>
      <x v="1936"/>
    </i>
    <i>
      <x v="1933"/>
    </i>
    <i>
      <x v="64"/>
    </i>
    <i>
      <x v="344"/>
    </i>
    <i>
      <x v="80"/>
    </i>
    <i>
      <x v="2514"/>
    </i>
    <i>
      <x v="1643"/>
    </i>
    <i>
      <x v="1833"/>
    </i>
    <i>
      <x v="1953"/>
    </i>
    <i>
      <x v="1536"/>
    </i>
    <i>
      <x v="1395"/>
    </i>
    <i>
      <x v="956"/>
    </i>
    <i>
      <x v="404"/>
    </i>
    <i>
      <x v="2562"/>
    </i>
    <i>
      <x v="2962"/>
    </i>
    <i>
      <x v="2050"/>
    </i>
    <i>
      <x v="36"/>
    </i>
    <i>
      <x v="2151"/>
    </i>
    <i>
      <x v="790"/>
    </i>
    <i t="grand">
      <x/>
    </i>
  </rowItems>
  <colItems count="1">
    <i/>
  </colItems>
  <dataFields count="1">
    <dataField name="Sum of Profit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7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C10" firstHeaderRow="0" firstDataRow="1" firstDataCol="1"/>
  <pivotFields count="10"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3"/>
        <item x="5"/>
        <item x="4"/>
        <item x="2"/>
        <item x="1"/>
        <item x="0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 Count" fld="0" subtotal="count" baseField="9" baseItem="0"/>
    <dataField name="Monetary Values" fld="4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5:N2625" firstHeaderRow="1" firstDataRow="1" firstDataCol="1"/>
  <pivotFields count="24">
    <pivotField dataField="1" showAll="0">
      <items count="3057">
        <item x="3041"/>
        <item x="220"/>
        <item x="2828"/>
        <item x="581"/>
        <item x="2822"/>
        <item x="1182"/>
        <item x="1441"/>
        <item x="412"/>
        <item x="1180"/>
        <item x="2472"/>
        <item x="2612"/>
        <item x="1803"/>
        <item x="2104"/>
        <item x="296"/>
        <item x="746"/>
        <item x="2058"/>
        <item x="1148"/>
        <item x="330"/>
        <item x="2571"/>
        <item x="1370"/>
        <item x="658"/>
        <item x="2411"/>
        <item x="1751"/>
        <item x="932"/>
        <item x="1291"/>
        <item x="2469"/>
        <item x="1523"/>
        <item x="2430"/>
        <item x="727"/>
        <item x="1956"/>
        <item x="2521"/>
        <item x="1888"/>
        <item x="1332"/>
        <item x="2827"/>
        <item x="375"/>
        <item x="1044"/>
        <item x="1329"/>
        <item x="1041"/>
        <item x="2187"/>
        <item x="263"/>
        <item x="2727"/>
        <item x="11"/>
        <item x="2440"/>
        <item x="2534"/>
        <item x="2642"/>
        <item x="2919"/>
        <item x="1513"/>
        <item x="2925"/>
        <item x="2227"/>
        <item x="1714"/>
        <item x="2944"/>
        <item x="2930"/>
        <item x="1132"/>
        <item x="1550"/>
        <item x="2802"/>
        <item x="345"/>
        <item x="1067"/>
        <item x="1713"/>
        <item x="1578"/>
        <item x="1454"/>
        <item x="1173"/>
        <item x="469"/>
        <item x="465"/>
        <item x="1289"/>
        <item x="1993"/>
        <item x="2818"/>
        <item x="2639"/>
        <item x="2903"/>
        <item x="1518"/>
        <item x="1893"/>
        <item x="411"/>
        <item x="1436"/>
        <item x="1225"/>
        <item x="1986"/>
        <item x="2973"/>
        <item x="1140"/>
        <item x="2084"/>
        <item x="778"/>
        <item x="192"/>
        <item x="2341"/>
        <item x="2162"/>
        <item x="2225"/>
        <item x="1093"/>
        <item x="2106"/>
        <item x="2603"/>
        <item x="519"/>
        <item x="248"/>
        <item x="1211"/>
        <item x="635"/>
        <item x="2517"/>
        <item x="1844"/>
        <item x="1190"/>
        <item x="1068"/>
        <item x="2950"/>
        <item x="2177"/>
        <item x="726"/>
        <item x="2559"/>
        <item x="2994"/>
        <item x="328"/>
        <item x="533"/>
        <item x="2982"/>
        <item x="216"/>
        <item x="1715"/>
        <item x="788"/>
        <item x="2697"/>
        <item x="1883"/>
        <item x="1735"/>
        <item x="22"/>
        <item x="1500"/>
        <item x="2164"/>
        <item x="490"/>
        <item x="1360"/>
        <item x="2423"/>
        <item x="1368"/>
        <item x="356"/>
        <item x="2737"/>
        <item x="1604"/>
        <item x="1880"/>
        <item x="3023"/>
        <item x="434"/>
        <item x="1978"/>
        <item x="2214"/>
        <item x="470"/>
        <item x="1027"/>
        <item x="1753"/>
        <item x="1725"/>
        <item x="885"/>
        <item x="2959"/>
        <item x="2590"/>
        <item x="532"/>
        <item x="2575"/>
        <item x="1508"/>
        <item x="2390"/>
        <item x="274"/>
        <item x="1730"/>
        <item x="927"/>
        <item x="2640"/>
        <item x="148"/>
        <item x="2085"/>
        <item x="2846"/>
        <item x="2677"/>
        <item x="2206"/>
        <item x="2550"/>
        <item x="2126"/>
        <item x="1079"/>
        <item x="576"/>
        <item x="1456"/>
        <item x="233"/>
        <item x="2553"/>
        <item x="1876"/>
        <item x="41"/>
        <item x="1690"/>
        <item x="2525"/>
        <item x="2208"/>
        <item x="1427"/>
        <item x="631"/>
        <item x="1932"/>
        <item x="2464"/>
        <item x="1610"/>
        <item x="2928"/>
        <item x="1565"/>
        <item x="856"/>
        <item x="1691"/>
        <item x="2295"/>
        <item x="2896"/>
        <item x="1561"/>
        <item x="942"/>
        <item x="1113"/>
        <item x="1796"/>
        <item x="548"/>
        <item x="1072"/>
        <item x="2691"/>
        <item x="2922"/>
        <item x="2282"/>
        <item x="1273"/>
        <item x="3016"/>
        <item x="1505"/>
        <item x="1314"/>
        <item x="1461"/>
        <item x="511"/>
        <item x="1609"/>
        <item x="1597"/>
        <item x="1793"/>
        <item x="555"/>
        <item x="2017"/>
        <item x="2630"/>
        <item x="899"/>
        <item x="2474"/>
        <item x="1785"/>
        <item x="508"/>
        <item x="614"/>
        <item x="1467"/>
        <item x="544"/>
        <item x="286"/>
        <item x="372"/>
        <item x="1143"/>
        <item x="529"/>
        <item x="523"/>
        <item x="2171"/>
        <item x="406"/>
        <item x="2289"/>
        <item x="906"/>
        <item x="400"/>
        <item x="2819"/>
        <item x="1489"/>
        <item x="2455"/>
        <item x="797"/>
        <item x="730"/>
        <item x="2175"/>
        <item x="74"/>
        <item x="1001"/>
        <item x="2516"/>
        <item x="178"/>
        <item x="2789"/>
        <item x="2076"/>
        <item x="1269"/>
        <item x="1039"/>
        <item x="72"/>
        <item x="2249"/>
        <item x="1279"/>
        <item x="2097"/>
        <item x="2054"/>
        <item x="407"/>
        <item x="949"/>
        <item x="1076"/>
        <item x="265"/>
        <item x="2638"/>
        <item x="848"/>
        <item x="2205"/>
        <item x="1169"/>
        <item x="1065"/>
        <item x="461"/>
        <item x="2764"/>
        <item x="1871"/>
        <item x="838"/>
        <item x="1284"/>
        <item x="1288"/>
        <item x="1567"/>
        <item x="1674"/>
        <item x="1394"/>
        <item x="903"/>
        <item x="734"/>
        <item x="1741"/>
        <item x="1683"/>
        <item x="1995"/>
        <item x="2974"/>
        <item x="162"/>
        <item x="2358"/>
        <item x="1848"/>
        <item x="58"/>
        <item x="2475"/>
        <item x="735"/>
        <item x="399"/>
        <item x="549"/>
        <item x="1034"/>
        <item x="1412"/>
        <item x="269"/>
        <item x="2726"/>
        <item x="2470"/>
        <item x="820"/>
        <item x="1303"/>
        <item x="2267"/>
        <item x="381"/>
        <item x="1286"/>
        <item x="787"/>
        <item x="297"/>
        <item x="875"/>
        <item x="1869"/>
        <item x="2241"/>
        <item x="881"/>
        <item x="1782"/>
        <item x="2462"/>
        <item x="799"/>
        <item x="926"/>
        <item x="1823"/>
        <item x="2301"/>
        <item x="1374"/>
        <item x="234"/>
        <item x="2703"/>
        <item x="826"/>
        <item x="2984"/>
        <item x="1608"/>
        <item x="169"/>
        <item x="1886"/>
        <item x="1948"/>
        <item x="91"/>
        <item x="851"/>
        <item x="278"/>
        <item x="2620"/>
        <item x="2644"/>
        <item x="2013"/>
        <item x="223"/>
        <item x="349"/>
        <item x="2969"/>
        <item x="2854"/>
        <item x="250"/>
        <item x="1401"/>
        <item x="2434"/>
        <item x="1795"/>
        <item x="1165"/>
        <item x="1628"/>
        <item x="1218"/>
        <item x="2622"/>
        <item x="115"/>
        <item x="1991"/>
        <item x="993"/>
        <item x="1104"/>
        <item x="772"/>
        <item x="2407"/>
        <item x="2893"/>
        <item x="1373"/>
        <item x="2310"/>
        <item x="1292"/>
        <item x="486"/>
        <item x="1870"/>
        <item x="190"/>
        <item x="2136"/>
        <item x="2804"/>
        <item x="1344"/>
        <item x="988"/>
        <item x="1443"/>
        <item x="695"/>
        <item x="2886"/>
        <item x="2228"/>
        <item x="978"/>
        <item x="2927"/>
        <item x="2372"/>
        <item x="36"/>
        <item x="2011"/>
        <item x="2696"/>
        <item x="2990"/>
        <item x="859"/>
        <item x="1253"/>
        <item x="2762"/>
        <item x="2709"/>
        <item x="2218"/>
        <item x="2143"/>
        <item x="3013"/>
        <item x="545"/>
        <item x="1295"/>
        <item x="1283"/>
        <item x="1536"/>
        <item x="1973"/>
        <item x="958"/>
        <item x="2810"/>
        <item x="1997"/>
        <item x="2463"/>
        <item x="2814"/>
        <item x="1194"/>
        <item x="2489"/>
        <item x="1178"/>
        <item x="2751"/>
        <item x="1599"/>
        <item x="473"/>
        <item x="1114"/>
        <item x="2150"/>
        <item x="0"/>
        <item x="2101"/>
        <item x="2080"/>
        <item x="165"/>
        <item x="1341"/>
        <item x="198"/>
        <item x="715"/>
        <item x="2246"/>
        <item x="1232"/>
        <item x="2357"/>
        <item x="253"/>
        <item x="1535"/>
        <item x="2019"/>
        <item x="1171"/>
        <item x="1275"/>
        <item x="96"/>
        <item x="3031"/>
        <item x="554"/>
        <item x="3053"/>
        <item x="292"/>
        <item x="2051"/>
        <item x="2493"/>
        <item x="1038"/>
        <item x="2335"/>
        <item x="714"/>
        <item x="1592"/>
        <item x="970"/>
        <item x="2207"/>
        <item x="1048"/>
        <item x="2853"/>
        <item x="1163"/>
        <item x="64"/>
        <item x="211"/>
        <item x="1447"/>
        <item x="1975"/>
        <item x="2872"/>
        <item x="1153"/>
        <item x="1649"/>
        <item x="1745"/>
        <item x="430"/>
        <item x="2694"/>
        <item x="1021"/>
        <item x="2071"/>
        <item x="2087"/>
        <item x="1532"/>
        <item x="2958"/>
        <item x="2367"/>
        <item x="2579"/>
        <item x="1453"/>
        <item x="1304"/>
        <item x="1035"/>
        <item x="2760"/>
        <item x="1458"/>
        <item x="422"/>
        <item x="2511"/>
        <item x="2748"/>
        <item x="2077"/>
        <item x="1602"/>
        <item x="1606"/>
        <item x="1064"/>
        <item x="163"/>
        <item x="1300"/>
        <item x="2858"/>
        <item x="2356"/>
        <item x="1764"/>
        <item x="395"/>
        <item x="232"/>
        <item x="1462"/>
        <item x="2900"/>
        <item x="1617"/>
        <item x="23"/>
        <item x="535"/>
        <item x="785"/>
        <item x="305"/>
        <item x="362"/>
        <item x="2083"/>
        <item x="1827"/>
        <item x="1616"/>
        <item x="1566"/>
        <item x="1960"/>
        <item x="530"/>
        <item x="3002"/>
        <item x="1377"/>
        <item x="2523"/>
        <item x="2981"/>
        <item x="1415"/>
        <item x="1754"/>
        <item x="2591"/>
        <item x="1422"/>
        <item x="814"/>
        <item x="113"/>
        <item x="2976"/>
        <item x="2713"/>
        <item x="976"/>
        <item x="2420"/>
        <item x="1686"/>
        <item x="2513"/>
        <item x="2883"/>
        <item x="1773"/>
        <item x="275"/>
        <item x="600"/>
        <item x="179"/>
        <item x="2128"/>
        <item x="2904"/>
        <item x="961"/>
        <item x="2297"/>
        <item x="2231"/>
        <item x="2330"/>
        <item x="2124"/>
        <item x="2494"/>
        <item x="1667"/>
        <item x="1798"/>
        <item x="2649"/>
        <item x="504"/>
        <item x="306"/>
        <item x="104"/>
        <item x="2756"/>
        <item x="1562"/>
        <item x="2572"/>
        <item x="1810"/>
        <item x="2561"/>
        <item x="1"/>
        <item x="121"/>
        <item x="2671"/>
        <item x="243"/>
        <item x="109"/>
        <item x="2921"/>
        <item x="1558"/>
        <item x="995"/>
        <item x="1045"/>
        <item x="513"/>
        <item x="1181"/>
        <item x="201"/>
        <item x="575"/>
        <item x="2986"/>
        <item x="2907"/>
        <item x="2985"/>
        <item x="217"/>
        <item x="831"/>
        <item x="1025"/>
        <item x="722"/>
        <item x="2570"/>
        <item x="189"/>
        <item x="2121"/>
        <item x="1583"/>
        <item x="2651"/>
        <item x="2607"/>
        <item x="1998"/>
        <item x="2769"/>
        <item x="1338"/>
        <item x="492"/>
        <item x="1915"/>
        <item x="2379"/>
        <item x="3011"/>
        <item x="2996"/>
        <item x="15"/>
        <item x="489"/>
        <item x="2947"/>
        <item x="2278"/>
        <item x="289"/>
        <item x="1772"/>
        <item x="2880"/>
        <item x="499"/>
        <item x="673"/>
        <item x="249"/>
        <item x="606"/>
        <item x="354"/>
        <item x="2125"/>
        <item x="2775"/>
        <item x="85"/>
        <item x="2890"/>
        <item x="2098"/>
        <item x="557"/>
        <item x="2481"/>
        <item x="1364"/>
        <item x="1322"/>
        <item x="336"/>
        <item x="2194"/>
        <item x="1156"/>
        <item x="3008"/>
        <item x="1193"/>
        <item x="2378"/>
        <item x="2371"/>
        <item x="738"/>
        <item x="934"/>
        <item x="3035"/>
        <item x="582"/>
        <item x="161"/>
        <item x="1262"/>
        <item x="1251"/>
        <item x="1805"/>
        <item x="1637"/>
        <item x="2710"/>
        <item x="2095"/>
        <item x="2255"/>
        <item x="1005"/>
        <item x="2216"/>
        <item x="1979"/>
        <item x="2641"/>
        <item x="2623"/>
        <item x="2510"/>
        <item x="2024"/>
        <item x="2276"/>
        <item x="2292"/>
        <item x="745"/>
        <item x="1548"/>
        <item x="904"/>
        <item x="1166"/>
        <item x="1419"/>
        <item x="1794"/>
        <item x="1910"/>
        <item x="759"/>
        <item x="2437"/>
        <item x="2979"/>
        <item x="2499"/>
        <item x="741"/>
        <item x="744"/>
        <item x="845"/>
        <item x="298"/>
        <item x="2911"/>
        <item x="2839"/>
        <item x="1391"/>
        <item x="1847"/>
        <item x="1191"/>
        <item x="1921"/>
        <item x="1176"/>
        <item x="2237"/>
        <item x="2560"/>
        <item x="916"/>
        <item x="729"/>
        <item x="2393"/>
        <item x="2910"/>
        <item x="2279"/>
        <item x="353"/>
        <item x="1710"/>
        <item x="2398"/>
        <item x="938"/>
        <item x="659"/>
        <item x="625"/>
        <item x="1390"/>
        <item x="1421"/>
        <item x="1655"/>
        <item x="914"/>
        <item x="2856"/>
        <item x="1971"/>
        <item x="1640"/>
        <item x="2841"/>
        <item x="2001"/>
        <item x="1790"/>
        <item x="2329"/>
        <item x="948"/>
        <item x="2497"/>
        <item x="76"/>
        <item x="1432"/>
        <item x="2453"/>
        <item x="2508"/>
        <item x="442"/>
        <item x="2006"/>
        <item x="2190"/>
        <item x="3"/>
        <item x="1395"/>
        <item x="1677"/>
        <item x="2062"/>
        <item x="1297"/>
        <item x="367"/>
        <item x="321"/>
        <item x="819"/>
        <item x="1977"/>
        <item x="1328"/>
        <item x="416"/>
        <item x="37"/>
        <item x="1639"/>
        <item x="879"/>
        <item x="565"/>
        <item x="2791"/>
        <item x="170"/>
        <item x="687"/>
        <item x="348"/>
        <item x="1622"/>
        <item x="643"/>
        <item x="732"/>
        <item x="329"/>
        <item x="483"/>
        <item x="1962"/>
        <item x="1160"/>
        <item x="1133"/>
        <item x="1865"/>
        <item x="254"/>
        <item x="1258"/>
        <item x="171"/>
        <item x="1311"/>
        <item x="1350"/>
        <item x="322"/>
        <item x="502"/>
        <item x="1759"/>
        <item x="2961"/>
        <item x="1073"/>
        <item x="1022"/>
        <item x="2220"/>
        <item x="1172"/>
        <item x="377"/>
        <item x="2333"/>
        <item x="1276"/>
        <item x="1835"/>
        <item x="1400"/>
        <item x="2892"/>
        <item x="989"/>
        <item x="95"/>
        <item x="520"/>
        <item x="550"/>
        <item x="2977"/>
        <item x="94"/>
        <item x="2895"/>
        <item x="1820"/>
        <item x="2331"/>
        <item x="2449"/>
        <item x="2688"/>
        <item x="806"/>
        <item x="2260"/>
        <item x="1516"/>
        <item x="1985"/>
        <item x="2305"/>
        <item x="376"/>
        <item x="627"/>
        <item x="1525"/>
        <item x="257"/>
        <item x="646"/>
        <item x="1057"/>
        <item x="1424"/>
        <item x="2662"/>
        <item x="317"/>
        <item x="517"/>
        <item x="1784"/>
        <item x="858"/>
        <item x="404"/>
        <item x="670"/>
        <item x="144"/>
        <item x="480"/>
        <item x="1187"/>
        <item x="2843"/>
        <item x="2374"/>
        <item x="125"/>
        <item x="1004"/>
        <item x="1992"/>
        <item x="2618"/>
        <item x="1287"/>
        <item x="569"/>
        <item x="805"/>
        <item x="2153"/>
        <item x="2438"/>
        <item x="2370"/>
        <item x="2847"/>
        <item x="1853"/>
        <item x="1354"/>
        <item x="2803"/>
        <item x="366"/>
        <item x="666"/>
        <item x="1249"/>
        <item x="940"/>
        <item x="2266"/>
        <item x="2588"/>
        <item x="1627"/>
        <item x="2524"/>
        <item x="2151"/>
        <item x="2637"/>
        <item x="2873"/>
        <item x="116"/>
        <item x="1737"/>
        <item x="524"/>
        <item x="835"/>
        <item x="1515"/>
        <item x="774"/>
        <item x="2129"/>
        <item x="823"/>
        <item x="979"/>
        <item x="2673"/>
        <item x="66"/>
        <item x="1822"/>
        <item x="2888"/>
        <item x="2007"/>
        <item x="2674"/>
        <item x="146"/>
        <item x="2701"/>
        <item x="1755"/>
        <item x="340"/>
        <item x="2431"/>
        <item x="605"/>
        <item x="4"/>
        <item x="315"/>
        <item x="1494"/>
        <item x="25"/>
        <item x="1775"/>
        <item x="2545"/>
        <item x="1226"/>
        <item x="2805"/>
        <item x="1487"/>
        <item x="3014"/>
        <item x="1868"/>
        <item x="2866"/>
        <item x="1002"/>
        <item x="2920"/>
        <item x="1563"/>
        <item x="2022"/>
        <item x="1209"/>
        <item x="2004"/>
        <item x="1393"/>
        <item x="1537"/>
        <item x="2664"/>
        <item x="2179"/>
        <item x="913"/>
        <item x="2127"/>
        <item x="1791"/>
        <item x="905"/>
        <item x="1233"/>
        <item x="1804"/>
        <item x="711"/>
        <item x="235"/>
        <item x="2307"/>
        <item x="2918"/>
        <item x="451"/>
        <item x="2160"/>
        <item x="1216"/>
        <item x="1800"/>
        <item x="2056"/>
        <item x="1756"/>
        <item x="1552"/>
        <item x="2781"/>
        <item x="1845"/>
        <item x="3045"/>
        <item x="2424"/>
        <item x="2111"/>
        <item x="872"/>
        <item x="2291"/>
        <item x="385"/>
        <item x="357"/>
        <item x="343"/>
        <item x="73"/>
        <item x="2502"/>
        <item x="2864"/>
        <item x="2224"/>
        <item x="123"/>
        <item x="494"/>
        <item x="1528"/>
        <item x="923"/>
        <item x="986"/>
        <item x="2114"/>
        <item x="2747"/>
        <item x="2271"/>
        <item x="397"/>
        <item x="1428"/>
        <item x="588"/>
        <item x="488"/>
        <item x="2272"/>
        <item x="2646"/>
        <item x="2408"/>
        <item x="477"/>
        <item x="46"/>
        <item x="1732"/>
        <item x="642"/>
        <item x="2320"/>
        <item x="3001"/>
        <item x="1898"/>
        <item x="1056"/>
        <item x="677"/>
        <item x="2144"/>
        <item x="634"/>
        <item x="2492"/>
        <item x="701"/>
        <item x="2514"/>
        <item x="1227"/>
        <item x="2530"/>
        <item x="781"/>
        <item x="334"/>
        <item x="1353"/>
        <item x="933"/>
        <item x="2219"/>
        <item x="1832"/>
        <item x="1345"/>
        <item x="2533"/>
        <item x="1861"/>
        <item x="320"/>
        <item x="1559"/>
        <item x="2032"/>
        <item x="2636"/>
        <item x="2915"/>
        <item x="1094"/>
        <item x="538"/>
        <item x="1348"/>
        <item x="1031"/>
        <item x="2826"/>
        <item x="1901"/>
        <item x="2723"/>
        <item x="1438"/>
        <item x="2484"/>
        <item x="2156"/>
        <item x="2801"/>
        <item x="2215"/>
        <item x="2800"/>
        <item x="1477"/>
        <item x="2041"/>
        <item x="1922"/>
        <item x="466"/>
        <item x="3042"/>
        <item x="1245"/>
        <item x="2743"/>
        <item x="200"/>
        <item x="1426"/>
        <item x="2245"/>
        <item x="391"/>
        <item x="2714"/>
        <item x="2035"/>
        <item x="2326"/>
        <item x="1081"/>
        <item x="2816"/>
        <item x="309"/>
        <item x="1984"/>
        <item x="2780"/>
        <item x="1613"/>
        <item x="1542"/>
        <item x="2242"/>
        <item x="2233"/>
        <item x="1812"/>
        <item x="955"/>
        <item x="130"/>
        <item x="2303"/>
        <item x="1874"/>
        <item x="1420"/>
        <item x="1089"/>
        <item x="2037"/>
        <item x="2285"/>
        <item x="609"/>
        <item x="2898"/>
        <item x="2532"/>
        <item x="2198"/>
        <item x="1972"/>
        <item x="1105"/>
        <item x="1833"/>
        <item x="402"/>
        <item x="1049"/>
        <item x="1109"/>
        <item x="1204"/>
        <item x="403"/>
        <item x="214"/>
        <item x="83"/>
        <item x="1055"/>
        <item x="1857"/>
        <item x="314"/>
        <item x="2419"/>
        <item x="2505"/>
        <item x="552"/>
        <item x="1837"/>
        <item x="1601"/>
        <item x="1860"/>
        <item x="716"/>
        <item x="876"/>
        <item x="2404"/>
        <item x="842"/>
        <item x="1463"/>
        <item x="560"/>
        <item x="558"/>
        <item x="651"/>
        <item x="331"/>
        <item x="1120"/>
        <item x="1490"/>
        <item x="616"/>
        <item x="338"/>
        <item x="2657"/>
        <item x="311"/>
        <item x="1742"/>
        <item x="2941"/>
        <item x="825"/>
        <item x="2812"/>
        <item x="1479"/>
        <item x="1476"/>
        <item x="1887"/>
        <item x="191"/>
        <item x="352"/>
        <item x="396"/>
        <item x="1006"/>
        <item x="2507"/>
        <item x="2770"/>
        <item x="2539"/>
        <item x="589"/>
        <item x="2068"/>
        <item x="2772"/>
        <item x="1404"/>
        <item x="765"/>
        <item x="2342"/>
        <item x="2680"/>
        <item x="1340"/>
        <item x="2738"/>
        <item x="705"/>
        <item x="1179"/>
        <item x="2315"/>
        <item x="70"/>
        <item x="2020"/>
        <item x="2788"/>
        <item x="150"/>
        <item x="3043"/>
        <item x="2112"/>
        <item x="2667"/>
        <item x="830"/>
        <item x="2036"/>
        <item x="751"/>
        <item x="1841"/>
        <item x="1267"/>
        <item x="528"/>
        <item x="1579"/>
        <item x="1406"/>
        <item x="1787"/>
        <item x="2830"/>
        <item x="82"/>
        <item x="1633"/>
        <item x="2899"/>
        <item x="1033"/>
        <item x="2082"/>
        <item x="1099"/>
        <item x="498"/>
        <item x="2654"/>
        <item x="2728"/>
        <item x="2755"/>
        <item x="1576"/>
        <item x="1863"/>
        <item x="2338"/>
        <item x="2452"/>
        <item x="2600"/>
        <item x="1362"/>
        <item x="1651"/>
        <item x="929"/>
        <item x="224"/>
        <item x="432"/>
        <item x="2244"/>
        <item x="1708"/>
        <item x="1052"/>
        <item x="689"/>
        <item x="2736"/>
        <item x="2401"/>
        <item x="2837"/>
        <item x="1916"/>
        <item x="1202"/>
        <item x="401"/>
        <item x="1312"/>
        <item x="2860"/>
        <item x="693"/>
        <item x="573"/>
        <item x="1016"/>
        <item x="2512"/>
        <item x="833"/>
        <item x="290"/>
        <item x="1967"/>
        <item x="2833"/>
        <item x="1085"/>
        <item x="2700"/>
        <item x="2055"/>
        <item x="2720"/>
        <item x="1491"/>
        <item x="2584"/>
        <item x="1811"/>
        <item x="1263"/>
        <item x="2247"/>
        <item x="2110"/>
        <item x="1013"/>
        <item x="1147"/>
        <item x="1371"/>
        <item x="578"/>
        <item x="2916"/>
        <item x="1994"/>
        <item x="2991"/>
        <item x="139"/>
        <item x="1319"/>
        <item x="159"/>
        <item x="2288"/>
        <item x="2730"/>
        <item x="1801"/>
        <item x="260"/>
        <item x="2753"/>
        <item x="2702"/>
        <item x="1315"/>
        <item x="2632"/>
        <item x="221"/>
        <item x="2313"/>
        <item x="1660"/>
        <item x="1326"/>
        <item x="1989"/>
        <item x="1223"/>
        <item x="2611"/>
        <item x="2103"/>
        <item x="2235"/>
        <item x="111"/>
        <item x="2784"/>
        <item x="2442"/>
        <item x="415"/>
        <item x="2446"/>
        <item x="160"/>
        <item x="1138"/>
        <item x="2544"/>
        <item x="2065"/>
        <item x="3007"/>
        <item x="870"/>
        <item x="213"/>
        <item x="475"/>
        <item x="840"/>
        <item x="2782"/>
        <item x="1699"/>
        <item x="410"/>
        <item x="2459"/>
        <item x="641"/>
        <item x="1632"/>
        <item x="424"/>
        <item x="1839"/>
        <item x="2997"/>
        <item x="2362"/>
        <item x="2323"/>
        <item x="255"/>
        <item x="2115"/>
        <item x="2931"/>
        <item x="1716"/>
        <item x="324"/>
        <item x="270"/>
        <item x="1310"/>
        <item x="839"/>
        <item x="2353"/>
        <item x="3040"/>
        <item x="784"/>
        <item x="1124"/>
        <item x="1957"/>
        <item x="1351"/>
        <item x="1965"/>
        <item x="1440"/>
        <item x="1942"/>
        <item x="1230"/>
        <item x="1621"/>
        <item x="1155"/>
        <item x="1201"/>
        <item x="1413"/>
        <item x="2184"/>
        <item x="918"/>
        <item x="2158"/>
        <item x="1090"/>
        <item x="515"/>
        <item x="2906"/>
        <item x="2223"/>
        <item x="1605"/>
        <item x="766"/>
        <item x="2113"/>
        <item x="1593"/>
        <item x="2105"/>
        <item x="1936"/>
        <item x="2975"/>
        <item x="2139"/>
        <item x="2061"/>
        <item x="2811"/>
        <item x="108"/>
        <item x="1036"/>
        <item x="460"/>
        <item x="1087"/>
        <item x="71"/>
        <item x="31"/>
        <item x="1817"/>
        <item x="2946"/>
        <item x="2962"/>
        <item x="1947"/>
        <item x="943"/>
        <item x="610"/>
        <item x="696"/>
        <item x="2648"/>
        <item x="118"/>
        <item x="2913"/>
        <item x="2971"/>
        <item x="102"/>
        <item x="2546"/>
        <item x="242"/>
        <item x="2799"/>
        <item x="2325"/>
        <item x="1620"/>
        <item x="476"/>
        <item x="2388"/>
        <item x="2343"/>
        <item x="1681"/>
        <item x="946"/>
        <item x="984"/>
        <item x="2447"/>
        <item x="2067"/>
        <item x="1693"/>
        <item x="572"/>
        <item x="706"/>
        <item x="676"/>
        <item x="626"/>
        <item x="1146"/>
        <item x="2405"/>
        <item x="1530"/>
        <item x="1659"/>
        <item x="2616"/>
        <item x="20"/>
        <item x="620"/>
        <item x="2028"/>
        <item x="1939"/>
        <item x="1701"/>
        <item x="2529"/>
        <item x="1091"/>
        <item x="313"/>
        <item x="617"/>
        <item x="2485"/>
        <item x="804"/>
        <item x="887"/>
        <item x="1598"/>
        <item x="99"/>
        <item x="1903"/>
        <item x="2050"/>
        <item x="388"/>
        <item x="3021"/>
        <item x="1545"/>
        <item x="2617"/>
        <item x="10"/>
        <item x="736"/>
        <item x="1010"/>
        <item x="142"/>
        <item x="2339"/>
        <item x="1117"/>
        <item x="1829"/>
        <item x="2796"/>
        <item x="1046"/>
        <item x="1062"/>
        <item x="2868"/>
        <item x="2465"/>
        <item x="1294"/>
        <item x="2670"/>
        <item x="2891"/>
        <item x="2635"/>
        <item x="2936"/>
        <item x="509"/>
        <item x="1444"/>
        <item x="2482"/>
        <item x="2902"/>
        <item x="1623"/>
        <item x="1757"/>
        <item x="2496"/>
        <item x="2745"/>
        <item x="1816"/>
        <item x="2480"/>
        <item x="1926"/>
        <item x="827"/>
        <item x="2875"/>
        <item x="2689"/>
        <item x="3024"/>
        <item x="2504"/>
        <item x="12"/>
        <item x="1168"/>
        <item x="1386"/>
        <item x="267"/>
        <item x="3050"/>
        <item x="1988"/>
        <item x="252"/>
        <item x="792"/>
        <item x="1361"/>
        <item x="2066"/>
        <item x="1403"/>
        <item x="481"/>
        <item x="1061"/>
        <item x="43"/>
        <item x="287"/>
        <item x="145"/>
        <item x="761"/>
        <item x="2321"/>
        <item x="2021"/>
        <item x="1451"/>
        <item x="931"/>
        <item x="1369"/>
        <item x="1564"/>
        <item x="227"/>
        <item x="1590"/>
        <item x="2627"/>
        <item x="2053"/>
        <item x="2345"/>
        <item x="1626"/>
        <item x="1646"/>
        <item x="2992"/>
        <item x="2610"/>
        <item x="2778"/>
        <item x="1761"/>
        <item x="2765"/>
        <item x="1296"/>
        <item x="862"/>
        <item x="1358"/>
        <item x="2518"/>
        <item x="2439"/>
        <item x="2712"/>
        <item x="2211"/>
        <item x="828"/>
        <item x="1392"/>
        <item x="1931"/>
        <item x="586"/>
        <item x="462"/>
        <item x="392"/>
        <item x="2851"/>
        <item x="258"/>
        <item x="1459"/>
        <item x="2450"/>
        <item x="2735"/>
        <item x="1151"/>
        <item x="209"/>
        <item x="1493"/>
        <item x="2334"/>
        <item x="543"/>
        <item x="895"/>
        <item x="629"/>
        <item x="1382"/>
        <item x="1357"/>
        <item x="2052"/>
        <item x="1199"/>
        <item x="966"/>
        <item x="2102"/>
        <item x="1236"/>
        <item x="2254"/>
        <item x="433"/>
        <item x="2877"/>
        <item x="907"/>
        <item x="775"/>
        <item x="981"/>
        <item x="457"/>
        <item x="1624"/>
        <item x="1305"/>
        <item x="607"/>
        <item x="698"/>
        <item x="2059"/>
        <item x="67"/>
        <item x="1799"/>
        <item x="1208"/>
        <item x="2692"/>
        <item x="2806"/>
        <item x="2515"/>
        <item x="501"/>
        <item x="2351"/>
        <item x="195"/>
        <item x="1821"/>
        <item x="537"/>
        <item x="2070"/>
        <item x="801"/>
        <item x="1282"/>
        <item x="271"/>
        <item x="657"/>
        <item x="2287"/>
        <item x="1380"/>
        <item x="40"/>
        <item x="964"/>
        <item x="559"/>
        <item x="800"/>
        <item x="1836"/>
        <item x="540"/>
        <item x="262"/>
        <item x="1080"/>
        <item x="1485"/>
        <item x="1389"/>
        <item x="965"/>
        <item x="973"/>
        <item x="1495"/>
        <item x="1834"/>
        <item x="1222"/>
        <item x="3052"/>
        <item x="1611"/>
        <item x="1234"/>
        <item x="2721"/>
        <item x="615"/>
        <item x="2091"/>
        <item x="1612"/>
        <item x="1003"/>
        <item x="35"/>
        <item x="2399"/>
        <item x="2318"/>
        <item x="2653"/>
        <item x="1096"/>
        <item x="1964"/>
        <item x="2690"/>
        <item x="1100"/>
        <item x="2834"/>
        <item x="312"/>
        <item x="304"/>
        <item x="1700"/>
        <item x="718"/>
        <item x="1769"/>
        <item x="1555"/>
        <item x="1157"/>
        <item x="9"/>
        <item x="2344"/>
        <item x="1774"/>
        <item x="2387"/>
        <item x="2548"/>
        <item x="2038"/>
        <item x="818"/>
        <item x="56"/>
        <item x="2894"/>
        <item x="1347"/>
        <item x="3015"/>
        <item x="1917"/>
        <item x="2679"/>
        <item x="6"/>
        <item x="2767"/>
        <item x="1235"/>
        <item x="1095"/>
        <item x="241"/>
        <item x="93"/>
        <item x="1954"/>
        <item x="1824"/>
        <item x="2685"/>
        <item x="1086"/>
        <item x="2887"/>
        <item x="1355"/>
        <item x="135"/>
        <item x="2328"/>
        <item x="685"/>
        <item x="105"/>
        <item x="1873"/>
        <item x="39"/>
        <item x="2131"/>
        <item x="1175"/>
        <item x="566"/>
        <item x="2884"/>
        <item x="1858"/>
        <item x="2536"/>
        <item x="2655"/>
        <item x="120"/>
        <item x="2583"/>
        <item x="901"/>
        <item x="325"/>
        <item x="1629"/>
        <item x="2161"/>
        <item x="2989"/>
        <item x="1983"/>
        <item x="2917"/>
        <item x="1541"/>
        <item x="855"/>
        <item x="1449"/>
        <item x="2586"/>
        <item x="1511"/>
        <item x="1320"/>
        <item x="1982"/>
        <item x="2193"/>
        <item x="1339"/>
        <item x="112"/>
        <item x="1685"/>
        <item x="1779"/>
        <item x="479"/>
        <item x="2033"/>
        <item x="2568"/>
        <item x="1158"/>
        <item x="2384"/>
        <item x="174"/>
        <item x="2478"/>
        <item x="2621"/>
        <item x="886"/>
        <item x="975"/>
        <item x="57"/>
        <item x="2394"/>
        <item x="423"/>
        <item x="1399"/>
        <item x="679"/>
        <item x="1019"/>
        <item x="1658"/>
        <item x="2932"/>
        <item x="863"/>
        <item x="1738"/>
        <item x="2081"/>
        <item x="2451"/>
        <item x="602"/>
        <item x="2375"/>
        <item x="180"/>
        <item x="939"/>
        <item x="1914"/>
        <item x="2658"/>
        <item x="2096"/>
        <item x="3005"/>
        <item x="29"/>
        <item x="816"/>
        <item x="429"/>
        <item x="283"/>
        <item x="1585"/>
        <item x="2845"/>
        <item x="2967"/>
        <item x="153"/>
        <item x="2675"/>
        <item x="1664"/>
        <item x="484"/>
        <item x="284"/>
        <item x="316"/>
        <item x="1770"/>
        <item x="1119"/>
        <item x="636"/>
        <item x="1455"/>
        <item x="2265"/>
        <item x="1913"/>
        <item x="2188"/>
        <item x="2422"/>
        <item x="1237"/>
        <item x="1733"/>
        <item x="141"/>
        <item x="2130"/>
        <item x="302"/>
        <item x="675"/>
        <item x="2047"/>
        <item x="1228"/>
        <item x="622"/>
        <item x="2296"/>
        <item x="65"/>
        <item x="815"/>
        <item x="1224"/>
        <item x="994"/>
        <item x="2418"/>
        <item x="81"/>
        <item x="2564"/>
        <item x="2347"/>
        <item x="1899"/>
        <item x="61"/>
        <item x="1727"/>
        <item x="991"/>
        <item x="985"/>
        <item x="107"/>
        <item x="1255"/>
        <item x="598"/>
        <item x="2396"/>
        <item x="937"/>
        <item x="1726"/>
        <item x="1543"/>
        <item x="495"/>
        <item x="2232"/>
        <item x="1205"/>
        <item x="1895"/>
        <item x="245"/>
        <item x="619"/>
        <item x="1695"/>
        <item x="2169"/>
        <item x="2862"/>
        <item x="2173"/>
        <item x="1703"/>
        <item x="409"/>
        <item x="13"/>
        <item x="194"/>
        <item x="1814"/>
        <item x="282"/>
        <item x="1815"/>
        <item x="2234"/>
        <item x="16"/>
        <item x="962"/>
        <item x="2457"/>
        <item x="2135"/>
        <item x="3047"/>
        <item x="2397"/>
        <item x="2239"/>
        <item x="2012"/>
        <item x="2243"/>
        <item x="2848"/>
        <item x="1277"/>
        <item x="754"/>
        <item x="2774"/>
        <item x="244"/>
        <item x="1470"/>
        <item x="663"/>
        <item x="505"/>
        <item x="124"/>
        <item x="1254"/>
        <item x="2666"/>
        <item x="1968"/>
        <item x="2777"/>
        <item x="648"/>
        <item x="507"/>
        <item x="1281"/>
        <item x="1252"/>
        <item x="1953"/>
        <item x="776"/>
        <item x="1673"/>
        <item x="1889"/>
        <item x="760"/>
        <item x="1662"/>
        <item x="259"/>
        <item x="757"/>
        <item x="2817"/>
        <item x="2415"/>
        <item x="688"/>
        <item x="633"/>
        <item x="140"/>
        <item x="2178"/>
        <item x="1083"/>
        <item x="1818"/>
        <item x="2172"/>
        <item x="3026"/>
        <item x="2030"/>
        <item x="2373"/>
        <item x="1568"/>
        <item x="17"/>
        <item x="1270"/>
        <item x="2563"/>
        <item x="1668"/>
        <item x="1776"/>
        <item x="637"/>
        <item x="1783"/>
        <item x="1902"/>
        <item x="75"/>
        <item x="954"/>
        <item x="832"/>
        <item x="1781"/>
        <item x="618"/>
        <item x="1257"/>
        <item x="1256"/>
        <item x="2732"/>
        <item x="1213"/>
        <item x="2140"/>
        <item x="960"/>
        <item x="2750"/>
        <item x="2120"/>
        <item x="3054"/>
        <item x="3019"/>
        <item x="534"/>
        <item x="912"/>
        <item x="2542"/>
        <item x="1217"/>
        <item x="246"/>
        <item x="2043"/>
        <item x="1524"/>
        <item x="2392"/>
        <item x="1131"/>
        <item x="1009"/>
        <item x="2731"/>
        <item x="1807"/>
        <item x="361"/>
        <item x="1670"/>
        <item x="2844"/>
        <item x="702"/>
        <item x="1884"/>
        <item x="350"/>
        <item x="2261"/>
        <item x="1734"/>
        <item x="2412"/>
        <item x="1197"/>
        <item x="2395"/>
        <item x="542"/>
        <item x="568"/>
        <item x="2707"/>
        <item x="539"/>
        <item x="2937"/>
        <item x="387"/>
        <item x="1879"/>
        <item x="1503"/>
        <item x="660"/>
        <item x="2509"/>
        <item x="2940"/>
        <item x="382"/>
        <item x="365"/>
        <item x="1938"/>
        <item x="231"/>
        <item x="2427"/>
        <item x="458"/>
        <item x="1141"/>
        <item x="1264"/>
        <item x="2797"/>
        <item x="2322"/>
        <item x="2956"/>
        <item x="1705"/>
        <item x="1388"/>
        <item x="463"/>
        <item x="1919"/>
        <item x="303"/>
        <item x="478"/>
        <item x="1596"/>
        <item x="571"/>
        <item x="2137"/>
        <item x="137"/>
        <item x="2704"/>
        <item x="2795"/>
        <item x="1446"/>
        <item x="2599"/>
        <item x="860"/>
        <item x="2857"/>
        <item x="3003"/>
        <item x="358"/>
        <item x="694"/>
        <item x="2141"/>
        <item x="1694"/>
        <item x="2739"/>
        <item x="956"/>
        <item x="1554"/>
        <item x="824"/>
        <item x="2352"/>
        <item x="1941"/>
        <item x="1533"/>
        <item x="129"/>
        <item x="34"/>
        <item x="183"/>
        <item x="2290"/>
        <item x="2645"/>
        <item x="1675"/>
        <item x="1450"/>
        <item x="594"/>
        <item x="998"/>
        <item x="1024"/>
        <item x="2585"/>
        <item x="1819"/>
        <item x="2078"/>
        <item x="1958"/>
        <item x="1924"/>
        <item x="426"/>
        <item x="440"/>
        <item x="251"/>
        <item x="496"/>
        <item x="674"/>
        <item x="1266"/>
        <item x="1980"/>
        <item x="2905"/>
        <item x="2874"/>
        <item x="2501"/>
        <item x="2840"/>
        <item x="811"/>
        <item x="1408"/>
        <item x="295"/>
        <item x="427"/>
        <item x="2540"/>
        <item x="1402"/>
        <item x="363"/>
        <item x="2073"/>
        <item x="817"/>
        <item x="441"/>
        <item x="1724"/>
        <item x="2835"/>
        <item x="653"/>
        <item x="647"/>
        <item x="1464"/>
        <item x="1707"/>
        <item x="750"/>
        <item x="448"/>
        <item x="226"/>
        <item x="2264"/>
        <item x="1752"/>
        <item x="2093"/>
        <item x="2733"/>
        <item x="300"/>
        <item x="1885"/>
        <item x="1569"/>
        <item x="1510"/>
        <item x="2541"/>
        <item x="2048"/>
        <item x="1478"/>
        <item x="1553"/>
        <item x="2366"/>
        <item x="2026"/>
        <item x="1018"/>
        <item x="2476"/>
        <item x="574"/>
        <item x="206"/>
        <item x="1951"/>
        <item x="1298"/>
        <item x="435"/>
        <item x="2458"/>
        <item x="2221"/>
        <item x="487"/>
        <item x="2758"/>
        <item x="2002"/>
        <item x="1656"/>
        <item x="1221"/>
        <item x="861"/>
        <item x="1293"/>
        <item x="1023"/>
        <item x="1935"/>
        <item x="1970"/>
        <item x="1028"/>
        <item x="2147"/>
        <item x="2626"/>
        <item x="2953"/>
        <item x="992"/>
        <item x="208"/>
        <item x="547"/>
        <item x="808"/>
        <item x="2029"/>
        <item x="92"/>
        <item x="2346"/>
        <item x="1030"/>
        <item x="577"/>
        <item x="2302"/>
        <item x="758"/>
        <item x="2820"/>
        <item x="1881"/>
        <item x="2838"/>
        <item x="1918"/>
        <item x="1896"/>
        <item x="1015"/>
        <item x="2381"/>
        <item x="2460"/>
        <item x="990"/>
        <item x="497"/>
        <item x="959"/>
        <item x="1501"/>
        <item x="897"/>
        <item x="1433"/>
        <item x="420"/>
        <item x="414"/>
        <item x="1437"/>
        <item x="27"/>
        <item x="2273"/>
        <item x="1538"/>
        <item x="2009"/>
        <item x="1911"/>
        <item x="1717"/>
        <item x="294"/>
        <item x="1721"/>
        <item x="2212"/>
        <item x="2552"/>
        <item x="2142"/>
        <item x="611"/>
        <item x="1159"/>
        <item x="2185"/>
        <item x="380"/>
        <item x="266"/>
        <item x="2582"/>
        <item x="917"/>
        <item x="2222"/>
        <item x="1952"/>
        <item x="924"/>
        <item x="2473"/>
        <item x="1418"/>
        <item x="2361"/>
        <item x="2040"/>
        <item x="1657"/>
        <item x="1460"/>
        <item x="1877"/>
        <item x="603"/>
        <item x="1466"/>
        <item x="2027"/>
        <item x="1042"/>
        <item x="147"/>
        <item x="166"/>
        <item x="2400"/>
        <item x="2852"/>
        <item x="2831"/>
        <item x="969"/>
        <item x="1927"/>
        <item x="3025"/>
        <item x="1859"/>
        <item x="2555"/>
        <item x="2064"/>
        <item x="1307"/>
        <item x="2377"/>
        <item x="2948"/>
        <item x="810"/>
        <item x="2425"/>
        <item x="1890"/>
        <item x="920"/>
        <item x="2382"/>
        <item x="2444"/>
        <item x="1943"/>
        <item x="2711"/>
        <item x="3017"/>
        <item x="536"/>
        <item x="1828"/>
        <item x="936"/>
        <item x="2581"/>
        <item x="1875"/>
        <item x="63"/>
        <item x="2926"/>
        <item x="1872"/>
        <item x="1551"/>
        <item x="1990"/>
        <item x="1723"/>
        <item x="1920"/>
        <item x="2672"/>
        <item x="2015"/>
        <item x="3036"/>
        <item x="2298"/>
        <item x="308"/>
        <item x="1709"/>
        <item x="1744"/>
        <item x="389"/>
        <item x="2647"/>
        <item x="1492"/>
        <item x="2965"/>
        <item x="3012"/>
        <item x="1246"/>
        <item x="1771"/>
        <item x="1316"/>
        <item x="1792"/>
        <item x="919"/>
        <item x="79"/>
        <item x="2551"/>
        <item x="431"/>
        <item x="1366"/>
        <item x="2914"/>
        <item x="556"/>
        <item x="212"/>
        <item x="187"/>
        <item x="132"/>
        <item x="291"/>
        <item x="119"/>
        <item x="2094"/>
        <item x="708"/>
        <item x="1689"/>
        <item x="1507"/>
        <item x="1866"/>
        <item x="1248"/>
        <item x="1069"/>
        <item x="1387"/>
        <item x="1574"/>
        <item x="1063"/>
        <item x="2569"/>
        <item x="764"/>
        <item x="1084"/>
        <item x="1672"/>
        <item x="889"/>
        <item x="650"/>
        <item x="1636"/>
        <item x="32"/>
        <item x="2236"/>
        <item x="1195"/>
        <item x="1728"/>
        <item x="203"/>
        <item x="2014"/>
        <item x="446"/>
        <item x="379"/>
        <item x="2016"/>
        <item x="491"/>
        <item x="386"/>
        <item x="1831"/>
        <item x="2031"/>
        <item x="1379"/>
        <item x="681"/>
        <item x="865"/>
        <item x="762"/>
        <item x="2949"/>
        <item x="2183"/>
        <item x="2687"/>
        <item x="755"/>
        <item x="1638"/>
        <item x="2742"/>
        <item x="1850"/>
        <item x="413"/>
        <item x="2406"/>
        <item x="1665"/>
        <item x="2293"/>
        <item x="1384"/>
        <item x="1397"/>
        <item x="1571"/>
        <item x="2998"/>
        <item x="106"/>
        <item x="2879"/>
        <item x="1363"/>
        <item x="935"/>
        <item x="307"/>
        <item x="2312"/>
        <item x="2722"/>
        <item x="1758"/>
        <item x="417"/>
        <item x="2199"/>
        <item x="2719"/>
        <item x="1826"/>
        <item x="207"/>
        <item x="239"/>
        <item x="272"/>
        <item x="2089"/>
        <item x="405"/>
        <item x="869"/>
        <item x="1540"/>
        <item x="2461"/>
        <item x="2595"/>
        <item x="1161"/>
        <item x="1909"/>
        <item x="2538"/>
        <item x="2787"/>
        <item x="1445"/>
        <item x="632"/>
        <item x="2878"/>
        <item x="2807"/>
        <item x="151"/>
        <item x="3044"/>
        <item x="197"/>
        <item x="1767"/>
        <item x="921"/>
        <item x="55"/>
        <item x="8"/>
        <item x="1162"/>
        <item x="2706"/>
        <item x="1763"/>
        <item x="2316"/>
        <item x="667"/>
        <item x="418"/>
        <item x="728"/>
        <item x="21"/>
        <item x="593"/>
        <item x="1102"/>
        <item x="2168"/>
        <item x="1740"/>
        <item x="587"/>
        <item x="1051"/>
        <item x="2337"/>
        <item x="126"/>
        <item x="359"/>
        <item x="1152"/>
        <item x="1381"/>
        <item x="449"/>
        <item x="471"/>
        <item x="264"/>
        <item x="697"/>
        <item x="2897"/>
        <item x="453"/>
        <item x="2369"/>
        <item x="182"/>
        <item x="2100"/>
        <item x="2359"/>
        <item x="77"/>
        <item x="1577"/>
        <item x="1130"/>
        <item x="3022"/>
        <item x="1215"/>
        <item x="2274"/>
        <item x="2383"/>
        <item x="639"/>
        <item x="2042"/>
        <item x="425"/>
        <item x="1789"/>
        <item x="807"/>
        <item x="2686"/>
        <item x="1966"/>
        <item x="158"/>
        <item x="977"/>
        <item x="53"/>
        <item x="526"/>
        <item x="822"/>
        <item x="2456"/>
        <item x="1663"/>
        <item x="655"/>
        <item x="2945"/>
        <item x="2157"/>
        <item x="1078"/>
        <item x="682"/>
        <item x="1760"/>
        <item x="1937"/>
        <item x="68"/>
        <item x="1749"/>
        <item x="1654"/>
        <item x="2567"/>
        <item x="623"/>
        <item x="452"/>
        <item x="364"/>
        <item x="438"/>
        <item x="686"/>
        <item x="2281"/>
        <item x="373"/>
        <item x="1483"/>
        <item x="2"/>
        <item x="2005"/>
        <item x="2593"/>
        <item x="52"/>
        <item x="596"/>
        <item x="2543"/>
        <item x="1539"/>
        <item x="1854"/>
        <item x="1118"/>
        <item x="1043"/>
        <item x="2354"/>
        <item x="2771"/>
        <item x="173"/>
        <item x="1680"/>
        <item x="1496"/>
        <item x="2629"/>
        <item x="154"/>
        <item x="1144"/>
        <item x="608"/>
        <item x="1439"/>
        <item x="2752"/>
        <item x="1928"/>
        <item x="1497"/>
        <item x="1712"/>
        <item x="1688"/>
        <item x="2527"/>
        <item x="2960"/>
        <item x="2487"/>
        <item x="2479"/>
        <item x="562"/>
        <item x="1050"/>
        <item x="2252"/>
        <item x="1429"/>
        <item x="49"/>
        <item x="2993"/>
        <item x="205"/>
        <item x="1999"/>
        <item x="1644"/>
        <item x="7"/>
        <item x="134"/>
        <item x="326"/>
        <item x="1313"/>
        <item x="219"/>
        <item x="2793"/>
        <item x="2734"/>
        <item x="1203"/>
        <item x="1520"/>
        <item x="720"/>
        <item x="665"/>
        <item x="1862"/>
        <item x="2652"/>
        <item x="1000"/>
        <item x="2557"/>
        <item x="2861"/>
        <item x="3000"/>
        <item x="2695"/>
        <item x="1333"/>
        <item x="2859"/>
        <item x="2072"/>
        <item x="2964"/>
        <item x="1352"/>
        <item x="1206"/>
        <item x="621"/>
        <item x="240"/>
        <item x="868"/>
        <item x="612"/>
        <item x="564"/>
        <item x="1788"/>
        <item x="1556"/>
        <item x="909"/>
        <item x="2597"/>
        <item x="2592"/>
        <item x="527"/>
        <item x="843"/>
        <item x="725"/>
        <item x="1521"/>
        <item x="1383"/>
        <item x="1075"/>
        <item x="664"/>
        <item x="2813"/>
        <item x="1974"/>
        <item x="238"/>
        <item x="2391"/>
        <item x="2643"/>
        <item x="1486"/>
        <item x="2259"/>
        <item x="902"/>
        <item x="1481"/>
        <item x="398"/>
        <item x="2659"/>
        <item x="1317"/>
        <item x="1582"/>
        <item x="1949"/>
        <item x="1750"/>
        <item x="2086"/>
        <item x="1641"/>
        <item x="541"/>
        <item x="1851"/>
        <item x="2528"/>
        <item x="2725"/>
        <item x="310"/>
        <item x="78"/>
        <item x="2634"/>
        <item x="2340"/>
        <item x="1925"/>
        <item x="33"/>
        <item x="1123"/>
        <item x="952"/>
        <item x="2268"/>
        <item x="680"/>
        <item x="1969"/>
        <item x="136"/>
        <item x="1405"/>
        <item x="1032"/>
        <item x="2740"/>
        <item x="1945"/>
        <item x="1897"/>
        <item x="656"/>
        <item x="1549"/>
        <item x="2253"/>
        <item x="360"/>
        <item x="2435"/>
        <item x="844"/>
        <item x="1301"/>
        <item x="644"/>
        <item x="138"/>
        <item x="1398"/>
        <item x="1259"/>
        <item x="332"/>
        <item x="2304"/>
        <item x="752"/>
        <item x="2554"/>
        <item x="1150"/>
        <item x="2580"/>
        <item x="2606"/>
        <item x="383"/>
        <item x="199"/>
        <item x="485"/>
        <item x="1572"/>
        <item x="1527"/>
        <item x="2669"/>
        <item x="1472"/>
        <item x="2596"/>
        <item x="1933"/>
        <item x="2090"/>
        <item x="928"/>
        <item x="2000"/>
        <item x="1720"/>
        <item x="1192"/>
        <item x="1207"/>
        <item x="2280"/>
        <item x="1856"/>
        <item x="1378"/>
        <item x="273"/>
        <item x="196"/>
        <item x="323"/>
        <item x="2952"/>
        <item x="1411"/>
        <item x="2159"/>
        <item x="2118"/>
        <item x="624"/>
        <item x="1905"/>
        <item x="1546"/>
        <item x="368"/>
        <item x="2676"/>
        <item x="1268"/>
        <item x="1747"/>
        <item x="1128"/>
        <item x="2939"/>
        <item x="1014"/>
        <item x="482"/>
        <item x="802"/>
        <item x="2522"/>
        <item x="2145"/>
        <item x="1471"/>
        <item x="2708"/>
        <item x="2466"/>
        <item x="2681"/>
        <item x="3049"/>
        <item x="1587"/>
        <item x="1650"/>
        <item x="2870"/>
        <item x="2467"/>
        <item x="2615"/>
        <item x="579"/>
        <item x="796"/>
        <item x="2107"/>
        <item x="1940"/>
        <item x="783"/>
        <item x="1457"/>
        <item x="1648"/>
        <item x="80"/>
        <item x="2869"/>
        <item x="2842"/>
        <item x="2705"/>
        <item x="803"/>
        <item x="873"/>
        <item x="2565"/>
        <item x="88"/>
        <item x="1008"/>
        <item x="1736"/>
        <item x="2909"/>
        <item x="47"/>
        <item x="1265"/>
        <item x="59"/>
        <item x="2355"/>
        <item x="1007"/>
        <item x="48"/>
        <item x="2034"/>
        <item x="2613"/>
        <item x="780"/>
        <item x="2240"/>
        <item x="2294"/>
        <item x="1547"/>
        <item x="2573"/>
        <item x="474"/>
        <item x="1174"/>
        <item x="1908"/>
        <item x="60"/>
        <item x="1349"/>
        <item x="2376"/>
        <item x="795"/>
        <item x="1465"/>
        <item x="1229"/>
        <item x="1448"/>
        <item x="1274"/>
        <item x="2589"/>
        <item x="2609"/>
        <item x="24"/>
        <item x="662"/>
        <item x="202"/>
        <item x="2602"/>
        <item x="747"/>
        <item x="704"/>
        <item x="1112"/>
        <item x="2283"/>
        <item x="699"/>
        <item x="1682"/>
        <item x="1634"/>
        <item x="464"/>
        <item x="285"/>
        <item x="2923"/>
        <item x="2192"/>
        <item x="355"/>
        <item x="2744"/>
        <item x="2251"/>
        <item x="678"/>
        <item x="1071"/>
        <item x="2749"/>
        <item x="2010"/>
        <item x="1894"/>
        <item x="1430"/>
        <item x="836"/>
        <item x="1704"/>
        <item x="1560"/>
        <item x="2503"/>
        <item x="717"/>
        <item x="782"/>
        <item x="261"/>
        <item x="3004"/>
        <item x="1573"/>
        <item x="2414"/>
        <item x="2069"/>
        <item x="2132"/>
        <item x="2045"/>
        <item x="419"/>
        <item x="604"/>
        <item x="2876"/>
        <item x="1955"/>
        <item x="2275"/>
        <item x="50"/>
        <item x="1852"/>
        <item x="1417"/>
        <item x="1346"/>
        <item x="2683"/>
        <item x="2057"/>
        <item x="791"/>
        <item x="1243"/>
        <item x="1367"/>
        <item x="2122"/>
        <item x="894"/>
        <item x="997"/>
        <item x="690"/>
        <item x="1607"/>
        <item x="2495"/>
        <item x="743"/>
        <item x="2741"/>
        <item x="288"/>
        <item x="640"/>
        <item x="2715"/>
        <item x="167"/>
        <item x="1786"/>
        <item x="3038"/>
        <item x="2332"/>
        <item x="1077"/>
        <item x="2757"/>
        <item x="1271"/>
        <item x="1431"/>
        <item x="1855"/>
        <item x="1514"/>
        <item x="1299"/>
        <item x="447"/>
        <item x="1581"/>
        <item x="351"/>
        <item x="1231"/>
        <item x="2934"/>
        <item x="3028"/>
        <item x="1840"/>
        <item x="2360"/>
        <item x="1177"/>
        <item x="215"/>
        <item x="2277"/>
        <item x="3051"/>
        <item x="710"/>
        <item x="2779"/>
        <item x="2152"/>
        <item x="370"/>
        <item x="769"/>
        <item x="793"/>
        <item x="2506"/>
        <item x="2389"/>
        <item x="2327"/>
        <item x="2380"/>
        <item x="2044"/>
        <item x="2180"/>
        <item x="2402"/>
        <item x="1452"/>
        <item x="87"/>
        <item x="1766"/>
        <item x="1212"/>
        <item x="84"/>
        <item x="1167"/>
        <item x="1522"/>
        <item x="1645"/>
        <item x="1342"/>
        <item x="2766"/>
        <item x="2980"/>
        <item x="394"/>
        <item x="1219"/>
        <item x="2988"/>
        <item x="531"/>
        <item x="683"/>
        <item x="2746"/>
        <item x="2182"/>
        <item x="301"/>
        <item x="2957"/>
        <item x="525"/>
        <item x="2963"/>
        <item x="1843"/>
        <item x="2987"/>
        <item x="2049"/>
        <item x="369"/>
        <item x="2661"/>
        <item x="2792"/>
        <item x="1101"/>
        <item x="1323"/>
        <item x="1575"/>
        <item x="2075"/>
        <item x="2537"/>
        <item x="809"/>
        <item x="2308"/>
        <item x="583"/>
        <item x="510"/>
        <item x="2250"/>
        <item x="1506"/>
        <item x="181"/>
        <item x="1238"/>
        <item x="1469"/>
        <item x="1189"/>
        <item x="2165"/>
        <item x="2003"/>
        <item x="1059"/>
        <item x="1618"/>
        <item x="2783"/>
        <item x="2200"/>
        <item x="891"/>
        <item x="2698"/>
        <item x="1127"/>
        <item x="1480"/>
        <item x="756"/>
        <item x="2074"/>
        <item x="763"/>
        <item x="1743"/>
        <item x="1930"/>
        <item x="597"/>
        <item x="1285"/>
        <item x="437"/>
        <item x="982"/>
        <item x="599"/>
        <item x="2488"/>
        <item x="2633"/>
        <item x="1092"/>
        <item x="1718"/>
        <item x="1867"/>
        <item x="3020"/>
        <item x="1669"/>
        <item x="2257"/>
        <item x="1499"/>
        <item x="1376"/>
        <item x="1892"/>
        <item x="1425"/>
        <item x="2808"/>
        <item x="2773"/>
        <item x="318"/>
        <item x="1484"/>
        <item x="439"/>
        <item x="1409"/>
        <item x="2885"/>
        <item x="768"/>
        <item x="456"/>
        <item x="2468"/>
        <item x="2983"/>
        <item x="2951"/>
        <item x="1504"/>
        <item x="874"/>
        <item x="2148"/>
        <item x="2855"/>
        <item x="204"/>
        <item x="2146"/>
        <item x="2836"/>
        <item x="2099"/>
        <item x="97"/>
        <item x="172"/>
        <item x="2210"/>
        <item x="1882"/>
        <item x="1661"/>
        <item x="2386"/>
        <item x="450"/>
        <item x="1327"/>
        <item x="193"/>
        <item x="2284"/>
        <item x="2850"/>
        <item x="1482"/>
        <item x="2968"/>
        <item x="1838"/>
        <item x="963"/>
        <item x="703"/>
        <item x="2520"/>
        <item x="1780"/>
        <item x="864"/>
        <item x="1748"/>
        <item x="3048"/>
        <item x="467"/>
        <item x="712"/>
        <item x="1108"/>
        <item x="1337"/>
        <item x="1797"/>
        <item x="225"/>
        <item x="2824"/>
        <item x="2471"/>
        <item x="1321"/>
        <item x="518"/>
        <item x="2809"/>
        <item x="950"/>
        <item x="2299"/>
        <item x="185"/>
        <item x="546"/>
        <item x="1334"/>
        <item x="1154"/>
        <item x="2417"/>
        <item x="944"/>
        <item x="649"/>
        <item x="1164"/>
        <item x="2421"/>
        <item x="813"/>
        <item x="1722"/>
        <item x="2018"/>
        <item x="883"/>
        <item x="1356"/>
        <item x="1813"/>
        <item x="1324"/>
        <item x="521"/>
        <item x="1996"/>
        <item x="1121"/>
        <item x="468"/>
        <item x="512"/>
        <item x="2763"/>
        <item x="971"/>
        <item x="2598"/>
        <item x="595"/>
        <item x="892"/>
        <item x="945"/>
        <item x="1125"/>
        <item x="2718"/>
        <item x="654"/>
        <item x="1687"/>
        <item x="908"/>
        <item x="882"/>
        <item x="110"/>
        <item x="957"/>
        <item x="983"/>
        <item x="841"/>
        <item x="1247"/>
        <item x="980"/>
        <item x="737"/>
        <item x="1729"/>
        <item x="1260"/>
        <item x="1336"/>
        <item x="1037"/>
        <item x="3033"/>
        <item x="700"/>
        <item x="1912"/>
        <item x="668"/>
        <item x="2429"/>
        <item x="2154"/>
        <item x="880"/>
        <item x="1473"/>
        <item x="561"/>
        <item x="268"/>
        <item x="2063"/>
        <item x="930"/>
        <item x="684"/>
        <item x="2317"/>
        <item x="236"/>
        <item x="228"/>
        <item x="1878"/>
        <item x="2549"/>
        <item x="1762"/>
        <item x="2574"/>
        <item x="2311"/>
        <item x="798"/>
        <item x="1961"/>
        <item x="2133"/>
        <item x="1012"/>
        <item x="1711"/>
        <item x="878"/>
        <item x="2500"/>
        <item x="103"/>
        <item x="2867"/>
        <item x="1098"/>
        <item x="2608"/>
        <item x="1907"/>
        <item x="1468"/>
        <item x="2790"/>
        <item x="910"/>
        <item x="2229"/>
        <item x="2209"/>
        <item x="877"/>
        <item x="2498"/>
        <item x="443"/>
        <item x="2314"/>
        <item x="30"/>
        <item x="2191"/>
        <item x="1343"/>
        <item x="2605"/>
        <item x="628"/>
        <item x="853"/>
        <item x="2306"/>
        <item x="591"/>
        <item x="953"/>
        <item x="592"/>
        <item x="1088"/>
        <item x="1200"/>
        <item x="1594"/>
        <item x="3010"/>
        <item x="342"/>
        <item x="2490"/>
        <item x="1676"/>
        <item x="896"/>
        <item x="1630"/>
        <item x="2954"/>
        <item x="1934"/>
        <item x="719"/>
        <item x="2025"/>
        <item x="1359"/>
        <item x="86"/>
        <item x="3055"/>
        <item x="1110"/>
        <item x="925"/>
        <item x="773"/>
        <item x="1029"/>
        <item x="2577"/>
        <item x="1619"/>
        <item x="114"/>
        <item x="3039"/>
        <item x="789"/>
        <item x="1534"/>
        <item x="344"/>
        <item x="69"/>
        <item x="1946"/>
        <item x="2477"/>
        <item x="516"/>
        <item x="346"/>
        <item x="280"/>
        <item x="2491"/>
        <item x="1959"/>
        <item x="1434"/>
        <item x="1239"/>
        <item x="2663"/>
        <item x="893"/>
        <item x="2716"/>
        <item x="98"/>
        <item x="1330"/>
        <item x="2248"/>
        <item x="1981"/>
        <item x="2364"/>
        <item x="1802"/>
        <item x="669"/>
        <item x="2829"/>
        <item x="500"/>
        <item x="2786"/>
        <item x="131"/>
        <item x="1082"/>
        <item x="672"/>
        <item x="1739"/>
        <item x="229"/>
        <item x="2619"/>
        <item x="1309"/>
        <item x="101"/>
        <item x="779"/>
        <item x="748"/>
        <item x="1106"/>
        <item x="777"/>
        <item x="2256"/>
        <item x="871"/>
        <item x="1416"/>
        <item x="14"/>
        <item x="2046"/>
        <item x="2966"/>
        <item x="1183"/>
        <item x="767"/>
        <item x="2203"/>
        <item x="1643"/>
        <item x="1557"/>
        <item x="176"/>
        <item x="1139"/>
        <item x="1529"/>
        <item x="2882"/>
        <item x="2908"/>
        <item x="2385"/>
        <item x="2759"/>
        <item x="335"/>
        <item x="1666"/>
        <item x="2614"/>
        <item x="2269"/>
        <item x="1830"/>
        <item x="723"/>
        <item x="503"/>
        <item x="454"/>
        <item x="2166"/>
        <item x="2319"/>
        <item x="2119"/>
        <item x="733"/>
        <item x="1512"/>
        <item x="2348"/>
        <item x="1987"/>
        <item x="740"/>
        <item x="852"/>
        <item x="850"/>
        <item x="692"/>
        <item x="1544"/>
        <item x="2823"/>
        <item x="794"/>
        <item x="279"/>
        <item x="1825"/>
        <item x="2088"/>
        <item x="3037"/>
        <item x="1107"/>
        <item x="100"/>
        <item x="1115"/>
        <item x="2558"/>
        <item x="661"/>
        <item x="2699"/>
        <item x="2665"/>
        <item x="2693"/>
        <item x="911"/>
        <item x="2167"/>
        <item x="2365"/>
        <item x="570"/>
        <item x="2578"/>
        <item x="2978"/>
        <item x="319"/>
        <item x="1414"/>
        <item x="2204"/>
        <item x="493"/>
        <item x="90"/>
        <item x="2213"/>
        <item x="2785"/>
        <item x="1097"/>
        <item x="281"/>
        <item x="749"/>
        <item x="230"/>
        <item x="1849"/>
        <item x="1145"/>
        <item x="2426"/>
        <item x="1116"/>
        <item x="2108"/>
        <item x="2116"/>
        <item x="1614"/>
        <item x="2995"/>
        <item x="2594"/>
        <item x="2832"/>
        <item x="972"/>
        <item x="2454"/>
        <item x="2117"/>
        <item x="1122"/>
        <item x="2724"/>
        <item x="276"/>
        <item x="947"/>
        <item x="26"/>
        <item x="2929"/>
        <item x="1026"/>
        <item x="2201"/>
        <item x="2999"/>
        <item x="1017"/>
        <item x="2631"/>
        <item x="1635"/>
        <item x="1719"/>
        <item x="1306"/>
        <item x="3006"/>
        <item x="884"/>
        <item x="1768"/>
        <item x="1186"/>
        <item x="445"/>
        <item x="2432"/>
        <item x="551"/>
        <item x="1647"/>
        <item x="2176"/>
        <item x="2566"/>
        <item x="506"/>
        <item x="987"/>
        <item x="1671"/>
        <item x="54"/>
        <item x="951"/>
        <item x="1976"/>
        <item x="1047"/>
        <item x="601"/>
        <item x="1631"/>
        <item x="1923"/>
        <item x="1678"/>
        <item x="2938"/>
        <item x="867"/>
        <item x="1488"/>
        <item x="1074"/>
        <item x="3046"/>
        <item x="866"/>
        <item x="1053"/>
        <item x="459"/>
        <item x="1697"/>
        <item x="2889"/>
        <item x="1198"/>
        <item x="2825"/>
        <item x="1020"/>
        <item x="2155"/>
        <item x="1498"/>
        <item x="2138"/>
        <item x="186"/>
        <item x="2170"/>
        <item x="184"/>
        <item x="1318"/>
        <item x="2270"/>
        <item x="2445"/>
        <item x="2660"/>
        <item x="580"/>
        <item x="1054"/>
        <item x="1806"/>
        <item x="222"/>
        <item x="1325"/>
        <item x="2195"/>
        <item x="1372"/>
        <item x="1509"/>
        <item x="1142"/>
        <item x="1706"/>
        <item x="638"/>
        <item x="999"/>
        <item x="1698"/>
        <item x="149"/>
        <item x="890"/>
        <item x="584"/>
        <item x="2628"/>
        <item x="155"/>
        <item x="770"/>
        <item x="1435"/>
        <item x="1308"/>
        <item x="1302"/>
        <item x="210"/>
        <item x="2403"/>
        <item x="2924"/>
        <item x="2798"/>
        <item x="1070"/>
        <item x="2901"/>
        <item x="2849"/>
        <item x="2625"/>
        <item x="1900"/>
        <item x="849"/>
        <item x="922"/>
        <item x="522"/>
        <item x="2794"/>
        <item x="177"/>
        <item x="2039"/>
        <item x="2092"/>
        <item x="2871"/>
        <item x="218"/>
        <item x="127"/>
        <item x="2556"/>
        <item x="2972"/>
        <item x="821"/>
        <item x="1586"/>
        <item x="2587"/>
        <item x="1588"/>
        <item x="2410"/>
        <item x="1135"/>
        <item x="1136"/>
        <item x="2324"/>
        <item x="1442"/>
        <item x="707"/>
        <item x="51"/>
        <item x="1188"/>
        <item x="2368"/>
        <item x="3032"/>
        <item x="2023"/>
        <item x="2262"/>
        <item x="1864"/>
        <item x="771"/>
        <item x="652"/>
        <item x="1595"/>
        <item x="277"/>
        <item x="713"/>
        <item x="455"/>
        <item x="2535"/>
        <item x="2286"/>
        <item x="837"/>
        <item x="1891"/>
        <item x="941"/>
        <item x="1589"/>
        <item x="2300"/>
        <item x="3034"/>
        <item x="1702"/>
        <item x="28"/>
        <item x="2174"/>
        <item x="613"/>
        <item x="2943"/>
        <item x="1129"/>
        <item x="1652"/>
        <item x="444"/>
        <item x="1846"/>
        <item x="2865"/>
        <item x="1778"/>
        <item x="374"/>
        <item x="333"/>
        <item x="1570"/>
        <item x="786"/>
        <item x="2531"/>
        <item x="2149"/>
        <item x="2350"/>
        <item x="1653"/>
        <item x="2682"/>
        <item x="1365"/>
        <item x="2413"/>
        <item x="1625"/>
        <item x="1240"/>
        <item x="2008"/>
        <item x="1126"/>
        <item x="247"/>
        <item x="42"/>
        <item x="188"/>
        <item x="143"/>
        <item x="293"/>
        <item x="1591"/>
        <item x="327"/>
        <item x="812"/>
        <item x="1809"/>
        <item x="888"/>
        <item x="1777"/>
        <item x="2060"/>
        <item x="1410"/>
        <item x="2202"/>
        <item x="2238"/>
        <item x="2678"/>
        <item x="157"/>
        <item x="421"/>
        <item x="753"/>
        <item x="2684"/>
        <item x="408"/>
        <item x="1011"/>
        <item x="299"/>
        <item x="1170"/>
        <item x="2768"/>
        <item x="1731"/>
        <item x="1423"/>
        <item x="3029"/>
        <item x="19"/>
        <item x="967"/>
        <item x="630"/>
        <item x="237"/>
        <item x="721"/>
        <item x="2656"/>
        <item x="590"/>
        <item x="1502"/>
        <item x="1214"/>
        <item x="1642"/>
        <item x="671"/>
        <item x="1950"/>
        <item x="2761"/>
        <item x="1696"/>
        <item x="2443"/>
        <item x="1184"/>
        <item x="1241"/>
        <item x="2933"/>
        <item x="1250"/>
        <item x="2729"/>
        <item x="1904"/>
        <item x="62"/>
        <item x="393"/>
        <item x="2436"/>
        <item x="1692"/>
        <item x="1906"/>
        <item x="2196"/>
        <item x="1331"/>
        <item x="2970"/>
        <item x="1944"/>
        <item x="2134"/>
        <item x="974"/>
        <item x="857"/>
        <item x="846"/>
        <item x="2258"/>
        <item x="1407"/>
        <item x="2109"/>
        <item x="1335"/>
        <item x="742"/>
        <item x="1474"/>
        <item x="1600"/>
        <item x="553"/>
        <item x="2935"/>
        <item x="1280"/>
        <item x="122"/>
        <item x="339"/>
        <item x="2955"/>
        <item x="645"/>
        <item x="1272"/>
        <item x="1149"/>
        <item x="1475"/>
        <item x="2263"/>
        <item x="2863"/>
        <item x="436"/>
        <item x="164"/>
        <item x="847"/>
        <item x="709"/>
        <item x="739"/>
        <item x="1058"/>
        <item x="1580"/>
        <item x="2650"/>
        <item x="3009"/>
        <item x="2079"/>
        <item x="1603"/>
        <item x="567"/>
        <item x="2197"/>
        <item x="1519"/>
        <item x="1385"/>
        <item x="1242"/>
        <item x="2123"/>
        <item x="1684"/>
        <item x="1584"/>
        <item x="2562"/>
        <item x="898"/>
        <item x="1396"/>
        <item x="1929"/>
        <item x="2186"/>
        <item x="156"/>
        <item x="2349"/>
        <item x="915"/>
        <item x="2624"/>
        <item x="1290"/>
        <item x="1185"/>
        <item x="691"/>
        <item x="2230"/>
        <item x="378"/>
        <item x="2428"/>
        <item x="2409"/>
        <item x="834"/>
        <item x="175"/>
        <item x="968"/>
        <item x="1137"/>
        <item x="2668"/>
        <item x="2912"/>
        <item x="2717"/>
        <item x="38"/>
        <item x="996"/>
        <item x="1746"/>
        <item x="2776"/>
        <item x="2483"/>
        <item x="563"/>
        <item x="133"/>
        <item x="2604"/>
        <item x="2576"/>
        <item x="2336"/>
        <item x="1842"/>
        <item x="3027"/>
        <item x="1679"/>
        <item x="428"/>
        <item x="1196"/>
        <item x="390"/>
        <item x="128"/>
        <item x="341"/>
        <item x="1526"/>
        <item x="2448"/>
        <item x="724"/>
        <item x="1963"/>
        <item x="1375"/>
        <item x="1261"/>
        <item x="2163"/>
        <item x="3018"/>
        <item x="2226"/>
        <item x="45"/>
        <item x="2181"/>
        <item x="2821"/>
        <item x="1244"/>
        <item x="347"/>
        <item x="2881"/>
        <item x="1103"/>
        <item x="168"/>
        <item x="89"/>
        <item x="117"/>
        <item x="256"/>
        <item x="1066"/>
        <item x="1220"/>
        <item x="2754"/>
        <item x="1278"/>
        <item x="2526"/>
        <item x="1134"/>
        <item x="585"/>
        <item x="384"/>
        <item x="3030"/>
        <item x="2217"/>
        <item x="371"/>
        <item x="790"/>
        <item x="829"/>
        <item x="1808"/>
        <item x="2547"/>
        <item x="1111"/>
        <item x="2942"/>
        <item x="472"/>
        <item x="2309"/>
        <item x="854"/>
        <item x="514"/>
        <item x="2433"/>
        <item x="5"/>
        <item x="152"/>
        <item x="1531"/>
        <item x="1615"/>
        <item x="1210"/>
        <item x="1040"/>
        <item x="2519"/>
        <item x="731"/>
        <item x="1765"/>
        <item x="2363"/>
        <item x="337"/>
        <item x="44"/>
        <item x="1517"/>
        <item x="900"/>
        <item x="2189"/>
        <item x="2601"/>
        <item x="2441"/>
        <item x="2416"/>
        <item x="1060"/>
        <item x="18"/>
        <item x="2815"/>
        <item x="2486"/>
        <item t="default"/>
      </items>
    </pivotField>
    <pivotField numFmtId="14" showAll="0"/>
    <pivotField numFmtId="14" showAll="0"/>
    <pivotField showAll="0"/>
    <pivotField axis="axisRow" showAll="0">
      <items count="2620">
        <item x="986"/>
        <item x="706"/>
        <item x="2186"/>
        <item x="807"/>
        <item x="2009"/>
        <item x="1329"/>
        <item x="1628"/>
        <item x="1058"/>
        <item x="1552"/>
        <item x="1004"/>
        <item x="1052"/>
        <item x="2262"/>
        <item x="442"/>
        <item x="2400"/>
        <item x="1010"/>
        <item x="471"/>
        <item x="647"/>
        <item x="1953"/>
        <item x="1694"/>
        <item x="174"/>
        <item x="1584"/>
        <item x="2254"/>
        <item x="2199"/>
        <item x="2184"/>
        <item x="213"/>
        <item x="2328"/>
        <item x="1013"/>
        <item x="1257"/>
        <item x="1231"/>
        <item x="1284"/>
        <item x="907"/>
        <item x="1390"/>
        <item x="1156"/>
        <item x="594"/>
        <item x="538"/>
        <item x="2514"/>
        <item x="214"/>
        <item x="1237"/>
        <item x="603"/>
        <item x="621"/>
        <item x="795"/>
        <item x="1328"/>
        <item x="2376"/>
        <item x="1169"/>
        <item x="583"/>
        <item x="254"/>
        <item x="1304"/>
        <item x="1663"/>
        <item x="48"/>
        <item x="2276"/>
        <item x="504"/>
        <item x="2512"/>
        <item x="1"/>
        <item x="2299"/>
        <item x="2091"/>
        <item x="1889"/>
        <item x="111"/>
        <item x="1634"/>
        <item x="2150"/>
        <item x="139"/>
        <item x="267"/>
        <item x="505"/>
        <item x="965"/>
        <item x="1324"/>
        <item x="1320"/>
        <item x="944"/>
        <item x="101"/>
        <item x="428"/>
        <item x="1447"/>
        <item x="2168"/>
        <item x="2617"/>
        <item x="2002"/>
        <item x="1535"/>
        <item x="1570"/>
        <item x="988"/>
        <item x="2290"/>
        <item x="518"/>
        <item x="799"/>
        <item x="2615"/>
        <item x="1280"/>
        <item x="209"/>
        <item x="999"/>
        <item x="653"/>
        <item x="2201"/>
        <item x="1631"/>
        <item x="2094"/>
        <item x="2283"/>
        <item x="491"/>
        <item x="2271"/>
        <item x="659"/>
        <item x="2117"/>
        <item x="2214"/>
        <item x="1466"/>
        <item x="1732"/>
        <item x="860"/>
        <item x="1192"/>
        <item x="1744"/>
        <item x="1034"/>
        <item x="2606"/>
        <item x="1155"/>
        <item x="1470"/>
        <item x="1478"/>
        <item x="322"/>
        <item x="1630"/>
        <item x="593"/>
        <item x="239"/>
        <item x="560"/>
        <item x="1373"/>
        <item x="2223"/>
        <item x="1640"/>
        <item x="1214"/>
        <item x="1436"/>
        <item x="1834"/>
        <item x="145"/>
        <item x="1070"/>
        <item x="2236"/>
        <item x="346"/>
        <item x="945"/>
        <item x="2083"/>
        <item x="1364"/>
        <item x="801"/>
        <item x="2090"/>
        <item x="1163"/>
        <item x="2019"/>
        <item x="1193"/>
        <item x="668"/>
        <item x="722"/>
        <item x="1206"/>
        <item x="360"/>
        <item x="2476"/>
        <item x="1134"/>
        <item x="2165"/>
        <item x="777"/>
        <item x="328"/>
        <item x="2060"/>
        <item x="1130"/>
        <item x="1610"/>
        <item x="2513"/>
        <item x="390"/>
        <item x="1101"/>
        <item x="361"/>
        <item x="705"/>
        <item x="612"/>
        <item x="19"/>
        <item x="282"/>
        <item x="744"/>
        <item x="899"/>
        <item x="1519"/>
        <item x="758"/>
        <item x="1761"/>
        <item x="2493"/>
        <item x="2188"/>
        <item x="2252"/>
        <item x="431"/>
        <item x="824"/>
        <item x="293"/>
        <item x="1335"/>
        <item x="780"/>
        <item x="1666"/>
        <item x="284"/>
        <item x="1018"/>
        <item x="1879"/>
        <item x="1590"/>
        <item x="441"/>
        <item x="595"/>
        <item x="892"/>
        <item x="2386"/>
        <item x="2176"/>
        <item x="2260"/>
        <item x="913"/>
        <item x="1520"/>
        <item x="671"/>
        <item x="1090"/>
        <item x="417"/>
        <item x="2599"/>
        <item x="2224"/>
        <item x="487"/>
        <item x="2029"/>
        <item x="2479"/>
        <item x="149"/>
        <item x="1241"/>
        <item x="1781"/>
        <item x="613"/>
        <item x="1945"/>
        <item x="1263"/>
        <item x="2501"/>
        <item x="2242"/>
        <item x="1874"/>
        <item x="956"/>
        <item x="1940"/>
        <item x="498"/>
        <item x="974"/>
        <item x="1001"/>
        <item x="534"/>
        <item x="2559"/>
        <item x="300"/>
        <item x="2378"/>
        <item x="1622"/>
        <item x="470"/>
        <item x="698"/>
        <item x="635"/>
        <item x="1350"/>
        <item x="2449"/>
        <item x="2562"/>
        <item x="1990"/>
        <item x="1566"/>
        <item x="2485"/>
        <item x="1743"/>
        <item x="542"/>
        <item x="523"/>
        <item x="2487"/>
        <item x="1380"/>
        <item x="2588"/>
        <item x="469"/>
        <item x="80"/>
        <item x="1821"/>
        <item x="1719"/>
        <item x="2021"/>
        <item x="75"/>
        <item x="676"/>
        <item x="1737"/>
        <item x="2123"/>
        <item x="926"/>
        <item x="1403"/>
        <item x="113"/>
        <item x="1580"/>
        <item x="649"/>
        <item x="1727"/>
        <item x="321"/>
        <item x="2332"/>
        <item x="989"/>
        <item x="2383"/>
        <item x="1607"/>
        <item x="588"/>
        <item x="606"/>
        <item x="1389"/>
        <item x="1767"/>
        <item x="106"/>
        <item x="2202"/>
        <item x="1758"/>
        <item x="771"/>
        <item x="1809"/>
        <item x="1150"/>
        <item x="281"/>
        <item x="330"/>
        <item x="1678"/>
        <item x="762"/>
        <item x="719"/>
        <item x="873"/>
        <item x="1614"/>
        <item x="243"/>
        <item x="1682"/>
        <item x="465"/>
        <item x="2422"/>
        <item x="133"/>
        <item x="1594"/>
        <item x="2466"/>
        <item x="403"/>
        <item x="298"/>
        <item x="1599"/>
        <item x="1988"/>
        <item x="2286"/>
        <item x="1548"/>
        <item x="2173"/>
        <item x="711"/>
        <item x="1072"/>
        <item x="615"/>
        <item x="1344"/>
        <item x="1926"/>
        <item x="102"/>
        <item x="2137"/>
        <item x="1715"/>
        <item x="645"/>
        <item x="1917"/>
        <item x="2034"/>
        <item x="2613"/>
        <item x="1416"/>
        <item x="1438"/>
        <item x="2567"/>
        <item x="2084"/>
        <item x="472"/>
        <item x="1515"/>
        <item x="1826"/>
        <item x="1779"/>
        <item x="2547"/>
        <item x="2000"/>
        <item x="855"/>
        <item x="278"/>
        <item x="114"/>
        <item x="2381"/>
        <item x="1278"/>
        <item x="47"/>
        <item x="2415"/>
        <item x="1249"/>
        <item x="887"/>
        <item x="172"/>
        <item x="1955"/>
        <item x="511"/>
        <item x="105"/>
        <item x="380"/>
        <item x="1582"/>
        <item x="1679"/>
        <item x="1947"/>
        <item x="64"/>
        <item x="2045"/>
        <item x="1807"/>
        <item x="708"/>
        <item x="1095"/>
        <item x="896"/>
        <item x="1702"/>
        <item x="1764"/>
        <item x="576"/>
        <item x="2043"/>
        <item x="1234"/>
        <item x="1668"/>
        <item x="749"/>
        <item x="1030"/>
        <item x="99"/>
        <item x="1393"/>
        <item x="1503"/>
        <item x="186"/>
        <item x="2167"/>
        <item x="1190"/>
        <item x="1699"/>
        <item x="987"/>
        <item x="1401"/>
        <item x="246"/>
        <item x="122"/>
        <item x="1721"/>
        <item x="178"/>
        <item x="12"/>
        <item x="985"/>
        <item x="802"/>
        <item x="2105"/>
        <item x="2206"/>
        <item x="1914"/>
        <item x="474"/>
        <item x="2288"/>
        <item x="1903"/>
        <item x="496"/>
        <item x="2012"/>
        <item x="1913"/>
        <item x="2310"/>
        <item x="679"/>
        <item x="1585"/>
        <item x="1935"/>
        <item x="1760"/>
        <item x="1351"/>
        <item x="794"/>
        <item x="97"/>
        <item x="40"/>
        <item x="308"/>
        <item x="38"/>
        <item x="765"/>
        <item x="1623"/>
        <item x="1003"/>
        <item x="1896"/>
        <item x="2452"/>
        <item x="2258"/>
        <item x="2273"/>
        <item x="677"/>
        <item x="2439"/>
        <item x="1717"/>
        <item x="707"/>
        <item x="2611"/>
        <item x="121"/>
        <item x="2001"/>
        <item x="1178"/>
        <item x="731"/>
        <item x="2470"/>
        <item x="2072"/>
        <item x="285"/>
        <item x="580"/>
        <item x="1999"/>
        <item x="1652"/>
        <item x="1236"/>
        <item x="747"/>
        <item x="844"/>
        <item x="1998"/>
        <item x="34"/>
        <item x="1468"/>
        <item x="1448"/>
        <item x="1021"/>
        <item x="1012"/>
        <item x="2477"/>
        <item x="1734"/>
        <item x="786"/>
        <item x="195"/>
        <item x="981"/>
        <item x="2190"/>
        <item x="389"/>
        <item x="2447"/>
        <item x="1026"/>
        <item x="630"/>
        <item x="2118"/>
        <item x="1906"/>
        <item x="665"/>
        <item x="2568"/>
        <item x="116"/>
        <item x="1824"/>
        <item x="1261"/>
        <item x="3"/>
        <item x="978"/>
        <item x="2209"/>
        <item x="1087"/>
        <item x="759"/>
        <item x="1128"/>
        <item x="2281"/>
        <item x="388"/>
        <item x="131"/>
        <item x="2237"/>
        <item x="2174"/>
        <item x="1787"/>
        <item x="1482"/>
        <item x="2434"/>
        <item x="2256"/>
        <item x="526"/>
        <item x="1217"/>
        <item x="720"/>
        <item x="2590"/>
        <item x="948"/>
        <item x="2347"/>
        <item x="694"/>
        <item x="2577"/>
        <item x="2195"/>
        <item x="1417"/>
        <item x="692"/>
        <item x="443"/>
        <item x="2048"/>
        <item x="1240"/>
        <item x="532"/>
        <item x="1002"/>
        <item x="1086"/>
        <item x="1927"/>
        <item x="1536"/>
        <item x="2312"/>
        <item x="1854"/>
        <item x="672"/>
        <item x="1608"/>
        <item x="1771"/>
        <item x="1315"/>
        <item x="1100"/>
        <item x="161"/>
        <item x="1708"/>
        <item x="1534"/>
        <item x="272"/>
        <item x="181"/>
        <item x="656"/>
        <item x="66"/>
        <item x="1311"/>
        <item x="1533"/>
        <item x="2230"/>
        <item x="2602"/>
        <item x="1792"/>
        <item x="2157"/>
        <item x="77"/>
        <item x="920"/>
        <item x="318"/>
        <item x="2416"/>
        <item x="381"/>
        <item x="1276"/>
        <item x="2232"/>
        <item x="1576"/>
        <item x="675"/>
        <item x="1131"/>
        <item x="426"/>
        <item x="2131"/>
        <item x="1297"/>
        <item x="894"/>
        <item x="1293"/>
        <item x="123"/>
        <item x="65"/>
        <item x="1415"/>
        <item x="1064"/>
        <item x="1078"/>
        <item x="1550"/>
        <item x="2122"/>
        <item x="1578"/>
        <item x="1752"/>
        <item x="1875"/>
        <item x="41"/>
        <item x="2191"/>
        <item x="240"/>
        <item x="1880"/>
        <item x="1742"/>
        <item x="857"/>
        <item x="2582"/>
        <item x="1442"/>
        <item x="46"/>
        <item x="2351"/>
        <item x="1662"/>
        <item x="448"/>
        <item x="1908"/>
        <item x="2471"/>
        <item x="1817"/>
        <item x="241"/>
        <item x="62"/>
        <item x="2361"/>
        <item x="1968"/>
        <item x="2163"/>
        <item x="628"/>
        <item x="2591"/>
        <item x="2355"/>
        <item x="597"/>
        <item x="1542"/>
        <item x="607"/>
        <item x="1173"/>
        <item x="2518"/>
        <item x="1659"/>
        <item x="2532"/>
        <item x="1334"/>
        <item x="2003"/>
        <item x="339"/>
        <item x="2432"/>
        <item x="2473"/>
        <item x="1133"/>
        <item x="2464"/>
        <item x="245"/>
        <item x="344"/>
        <item x="2410"/>
        <item x="555"/>
        <item x="1724"/>
        <item x="386"/>
        <item x="1465"/>
        <item x="2373"/>
        <item x="512"/>
        <item x="84"/>
        <item x="1815"/>
        <item x="1440"/>
        <item x="813"/>
        <item x="1421"/>
        <item x="2100"/>
        <item x="1791"/>
        <item x="2326"/>
        <item x="28"/>
        <item x="925"/>
        <item x="1222"/>
        <item x="835"/>
        <item x="154"/>
        <item x="1063"/>
        <item x="946"/>
        <item x="2298"/>
        <item x="2494"/>
        <item x="1443"/>
        <item x="549"/>
        <item x="687"/>
        <item x="1987"/>
        <item x="1158"/>
        <item x="2554"/>
        <item x="357"/>
        <item x="2246"/>
        <item x="1245"/>
        <item x="1993"/>
        <item x="1720"/>
        <item x="1589"/>
        <item x="1067"/>
        <item x="1504"/>
        <item x="1901"/>
        <item x="1904"/>
        <item x="416"/>
        <item x="1654"/>
        <item x="970"/>
        <item x="2457"/>
        <item x="1294"/>
        <item x="1353"/>
        <item x="2189"/>
        <item x="763"/>
        <item x="27"/>
        <item x="1420"/>
        <item x="559"/>
        <item x="98"/>
        <item x="362"/>
        <item x="1195"/>
        <item x="1042"/>
        <item x="1044"/>
        <item x="2"/>
        <item x="1361"/>
        <item x="1804"/>
        <item x="776"/>
        <item x="2140"/>
        <item x="761"/>
        <item x="358"/>
        <item x="1525"/>
        <item x="402"/>
        <item x="2226"/>
        <item x="1105"/>
        <item x="501"/>
        <item x="92"/>
        <item x="1372"/>
        <item x="2563"/>
        <item x="1991"/>
        <item x="1763"/>
        <item x="274"/>
        <item x="774"/>
        <item x="20"/>
        <item x="2311"/>
        <item x="1092"/>
        <item x="772"/>
        <item x="1898"/>
        <item x="2272"/>
        <item x="130"/>
        <item x="1183"/>
        <item x="2302"/>
        <item x="2594"/>
        <item x="2387"/>
        <item x="1340"/>
        <item x="488"/>
        <item x="2229"/>
        <item x="1345"/>
        <item x="648"/>
        <item x="1469"/>
        <item x="1641"/>
        <item x="1356"/>
        <item x="992"/>
        <item x="182"/>
        <item x="2297"/>
        <item x="503"/>
        <item x="509"/>
        <item x="879"/>
        <item x="2446"/>
        <item x="1394"/>
        <item x="2329"/>
        <item x="399"/>
        <item x="1269"/>
        <item x="1108"/>
        <item x="2085"/>
        <item x="1441"/>
        <item x="1096"/>
        <item x="107"/>
        <item x="610"/>
        <item x="365"/>
        <item x="1382"/>
        <item x="132"/>
        <item x="351"/>
        <item x="1827"/>
        <item x="1876"/>
        <item x="2346"/>
        <item x="917"/>
        <item x="1689"/>
        <item x="2065"/>
        <item x="514"/>
        <item x="1551"/>
        <item x="2424"/>
        <item x="1143"/>
        <item x="624"/>
        <item x="1229"/>
        <item x="737"/>
        <item x="2348"/>
        <item x="467"/>
        <item x="2047"/>
        <item x="815"/>
        <item x="1031"/>
        <item x="481"/>
        <item x="2149"/>
        <item x="270"/>
        <item x="1753"/>
        <item x="1085"/>
        <item x="1408"/>
        <item x="440"/>
        <item x="406"/>
        <item x="264"/>
        <item x="2104"/>
        <item x="1191"/>
        <item x="1053"/>
        <item x="160"/>
        <item x="1121"/>
        <item x="2433"/>
        <item x="696"/>
        <item x="1037"/>
        <item x="215"/>
        <item x="826"/>
        <item x="1322"/>
        <item x="2499"/>
        <item x="78"/>
        <item x="1633"/>
        <item x="410"/>
        <item x="2441"/>
        <item x="377"/>
        <item x="1151"/>
        <item x="2503"/>
        <item x="16"/>
        <item x="1730"/>
        <item x="1102"/>
        <item x="2181"/>
        <item x="2269"/>
        <item x="804"/>
        <item x="1029"/>
        <item x="1673"/>
        <item x="682"/>
        <item x="1818"/>
        <item x="833"/>
        <item x="2475"/>
        <item x="2576"/>
        <item x="730"/>
        <item x="1080"/>
        <item x="2240"/>
        <item x="2078"/>
        <item x="1347"/>
        <item x="2070"/>
        <item x="2142"/>
        <item x="2460"/>
        <item x="87"/>
        <item x="427"/>
        <item x="1473"/>
        <item x="2586"/>
        <item x="852"/>
        <item x="257"/>
        <item x="690"/>
        <item x="2366"/>
        <item x="165"/>
        <item x="651"/>
        <item x="1939"/>
        <item x="1651"/>
        <item x="54"/>
        <item x="1398"/>
        <item x="2546"/>
        <item x="1567"/>
        <item x="1336"/>
        <item x="2030"/>
        <item x="1785"/>
        <item x="1964"/>
        <item x="2300"/>
        <item x="1204"/>
        <item x="1395"/>
        <item x="1321"/>
        <item x="2051"/>
        <item x="2395"/>
        <item x="1006"/>
        <item x="1563"/>
        <item x="681"/>
        <item x="1653"/>
        <item x="520"/>
        <item x="739"/>
        <item x="60"/>
        <item x="1409"/>
        <item x="812"/>
        <item x="620"/>
        <item x="1517"/>
        <item x="2126"/>
        <item x="1591"/>
        <item x="320"/>
        <item x="587"/>
        <item x="2515"/>
        <item x="969"/>
        <item x="1331"/>
        <item x="600"/>
        <item x="2305"/>
        <item x="1916"/>
        <item x="179"/>
        <item x="2106"/>
        <item x="1507"/>
        <item x="55"/>
        <item x="1895"/>
        <item x="1695"/>
        <item x="1308"/>
        <item x="1215"/>
        <item x="419"/>
        <item x="359"/>
        <item x="2228"/>
        <item x="958"/>
        <item x="2129"/>
        <item x="1801"/>
        <item x="683"/>
        <item x="902"/>
        <item x="703"/>
        <item x="2192"/>
        <item x="2379"/>
        <item x="1244"/>
        <item x="867"/>
        <item x="1400"/>
        <item x="506"/>
        <item x="1675"/>
        <item x="1575"/>
        <item x="2317"/>
        <item x="725"/>
        <item x="196"/>
        <item x="2014"/>
        <item x="193"/>
        <item x="693"/>
        <item x="2505"/>
        <item x="2569"/>
        <item x="1803"/>
        <item x="1866"/>
        <item x="1952"/>
        <item x="871"/>
        <item x="2496"/>
        <item x="684"/>
        <item x="1302"/>
        <item x="1951"/>
        <item x="882"/>
        <item x="1167"/>
        <item x="2488"/>
        <item x="808"/>
        <item x="1043"/>
        <item x="1210"/>
        <item x="2198"/>
        <item x="2399"/>
        <item x="2437"/>
        <item x="1793"/>
        <item x="229"/>
        <item x="1660"/>
        <item x="2530"/>
        <item x="829"/>
        <item x="292"/>
        <item x="4"/>
        <item x="1099"/>
        <item x="1626"/>
        <item x="2284"/>
        <item x="1526"/>
        <item x="527"/>
        <item x="2600"/>
        <item x="93"/>
        <item x="783"/>
        <item x="1556"/>
        <item x="247"/>
        <item x="404"/>
        <item x="2287"/>
        <item x="915"/>
        <item x="2040"/>
        <item x="1404"/>
        <item x="819"/>
        <item x="1603"/>
        <item x="1445"/>
        <item x="450"/>
        <item x="2049"/>
        <item x="2388"/>
        <item x="888"/>
        <item x="1089"/>
        <item x="792"/>
        <item x="642"/>
        <item x="1971"/>
        <item x="1745"/>
        <item x="1639"/>
        <item x="435"/>
        <item x="433"/>
        <item x="364"/>
        <item x="1696"/>
        <item x="2472"/>
        <item x="2393"/>
        <item x="2267"/>
        <item x="1850"/>
        <item x="2609"/>
        <item x="1978"/>
        <item x="1016"/>
        <item x="1140"/>
        <item x="1969"/>
        <item x="144"/>
        <item x="1285"/>
        <item x="250"/>
        <item x="1419"/>
        <item x="2217"/>
        <item x="2316"/>
        <item x="164"/>
        <item x="345"/>
        <item x="2440"/>
        <item x="2177"/>
        <item x="577"/>
        <item x="947"/>
        <item x="2210"/>
        <item x="916"/>
        <item x="1609"/>
        <item x="1887"/>
        <item x="1635"/>
        <item x="429"/>
        <item x="552"/>
        <item x="326"/>
        <item x="590"/>
        <item x="1196"/>
        <item x="159"/>
        <item x="83"/>
        <item x="294"/>
        <item x="596"/>
        <item x="2296"/>
        <item x="2455"/>
        <item x="561"/>
        <item x="2369"/>
        <item x="2550"/>
        <item x="86"/>
        <item x="119"/>
        <item x="1486"/>
        <item x="1452"/>
        <item x="2007"/>
        <item x="1327"/>
        <item x="1348"/>
        <item x="1036"/>
        <item x="1937"/>
        <item x="1942"/>
        <item x="715"/>
        <item x="901"/>
        <item x="248"/>
        <item x="589"/>
        <item x="2056"/>
        <item x="232"/>
        <item x="1385"/>
        <item x="1518"/>
        <item x="206"/>
        <item x="2427"/>
        <item x="851"/>
        <item x="137"/>
        <item x="740"/>
        <item x="919"/>
        <item x="2322"/>
        <item x="2280"/>
        <item x="908"/>
        <item x="1713"/>
        <item x="566"/>
        <item x="2411"/>
        <item x="568"/>
        <item x="2408"/>
        <item x="204"/>
        <item x="2377"/>
        <item x="1961"/>
        <item x="2359"/>
        <item x="2592"/>
        <item x="1855"/>
        <item x="1844"/>
        <item x="2536"/>
        <item x="864"/>
        <item x="637"/>
        <item x="437"/>
        <item x="1363"/>
        <item x="821"/>
        <item x="323"/>
        <item x="1124"/>
        <item x="2324"/>
        <item x="495"/>
        <item x="2557"/>
        <item x="2535"/>
        <item x="875"/>
        <item x="2516"/>
        <item x="1686"/>
        <item x="1145"/>
        <item x="1573"/>
        <item x="921"/>
        <item x="0"/>
        <item x="1367"/>
        <item x="191"/>
        <item x="420"/>
        <item x="1811"/>
        <item x="2141"/>
        <item x="1189"/>
        <item x="304"/>
        <item x="2089"/>
        <item x="2495"/>
        <item x="74"/>
        <item x="1339"/>
        <item x="976"/>
        <item x="2462"/>
        <item x="432"/>
        <item x="1125"/>
        <item x="411"/>
        <item x="1627"/>
        <item x="436"/>
        <item x="639"/>
        <item x="1523"/>
        <item x="482"/>
        <item x="414"/>
        <item x="565"/>
        <item x="660"/>
        <item x="1166"/>
        <item x="827"/>
        <item x="1797"/>
        <item x="661"/>
        <item x="1698"/>
        <item x="1928"/>
        <item x="445"/>
        <item x="50"/>
        <item x="912"/>
        <item x="43"/>
        <item x="1369"/>
        <item x="1255"/>
        <item x="1120"/>
        <item x="1707"/>
        <item x="1885"/>
        <item x="1267"/>
        <item x="494"/>
        <item x="1532"/>
        <item x="2032"/>
        <item x="934"/>
        <item x="464"/>
        <item x="375"/>
        <item x="349"/>
        <item x="1147"/>
        <item x="331"/>
        <item x="717"/>
        <item x="982"/>
        <item x="1848"/>
        <item x="1387"/>
        <item x="453"/>
        <item x="2583"/>
        <item x="1221"/>
        <item x="1805"/>
        <item x="1316"/>
        <item x="2265"/>
        <item x="307"/>
        <item x="1418"/>
        <item x="219"/>
        <item x="760"/>
        <item x="1833"/>
        <item x="557"/>
        <item x="424"/>
        <item x="280"/>
        <item x="957"/>
        <item x="904"/>
        <item x="7"/>
        <item x="2320"/>
        <item x="2004"/>
        <item x="1194"/>
        <item x="1891"/>
        <item x="1676"/>
        <item x="2124"/>
        <item x="1019"/>
        <item x="454"/>
        <item x="845"/>
        <item x="1489"/>
        <item x="789"/>
        <item x="1273"/>
        <item x="2341"/>
        <item x="36"/>
        <item x="678"/>
        <item x="1569"/>
        <item x="1831"/>
        <item x="325"/>
        <item x="2027"/>
        <item x="2025"/>
        <item x="1295"/>
        <item x="423"/>
        <item x="2426"/>
        <item x="343"/>
        <item x="856"/>
        <item x="1046"/>
        <item x="1565"/>
        <item x="1446"/>
        <item x="53"/>
        <item x="473"/>
        <item x="1159"/>
        <item x="146"/>
        <item x="2556"/>
        <item x="2225"/>
        <item x="2585"/>
        <item x="382"/>
        <item x="1162"/>
        <item x="2108"/>
        <item x="327"/>
        <item x="2028"/>
        <item x="2429"/>
        <item x="2017"/>
        <item x="1041"/>
        <item x="1463"/>
        <item x="2115"/>
        <item x="1186"/>
        <item x="1429"/>
        <item x="1941"/>
        <item x="2309"/>
        <item x="2112"/>
        <item x="468"/>
        <item x="2221"/>
        <item x="1642"/>
        <item x="1032"/>
        <item x="135"/>
        <item x="1684"/>
        <item x="2005"/>
        <item x="983"/>
        <item x="2484"/>
        <item x="935"/>
        <item x="1929"/>
        <item x="2055"/>
        <item x="2079"/>
        <item x="2092"/>
        <item x="155"/>
        <item x="2474"/>
        <item x="1271"/>
        <item x="2367"/>
        <item x="449"/>
        <item x="430"/>
        <item x="1586"/>
        <item x="2340"/>
        <item x="413"/>
        <item x="463"/>
        <item x="108"/>
        <item x="2538"/>
        <item x="157"/>
        <item x="1110"/>
        <item x="670"/>
        <item x="397"/>
        <item x="1279"/>
        <item x="1740"/>
        <item x="1200"/>
        <item x="1188"/>
        <item x="2227"/>
        <item x="1795"/>
        <item x="2397"/>
        <item x="1407"/>
        <item x="1422"/>
        <item x="26"/>
        <item x="151"/>
        <item x="73"/>
        <item x="1546"/>
        <item x="750"/>
        <item x="490"/>
        <item x="1543"/>
        <item x="2603"/>
        <item x="1697"/>
        <item x="13"/>
        <item x="29"/>
        <item x="1685"/>
        <item x="1338"/>
        <item x="1853"/>
        <item x="1174"/>
        <item x="1259"/>
        <item x="627"/>
        <item x="347"/>
        <item x="2196"/>
        <item x="608"/>
        <item x="2113"/>
        <item x="1986"/>
        <item x="2285"/>
        <item x="2608"/>
        <item x="1084"/>
        <item x="911"/>
        <item x="2453"/>
        <item x="1161"/>
        <item x="1109"/>
        <item x="745"/>
        <item x="2086"/>
        <item x="1680"/>
        <item x="2042"/>
        <item x="822"/>
        <item x="646"/>
        <item x="1154"/>
        <item x="1171"/>
        <item x="803"/>
        <item x="2289"/>
        <item x="2601"/>
        <item x="1729"/>
        <item x="207"/>
        <item x="601"/>
        <item x="1175"/>
        <item x="1377"/>
        <item x="545"/>
        <item x="1266"/>
        <item x="1512"/>
        <item x="933"/>
        <item x="2418"/>
        <item x="67"/>
        <item x="39"/>
        <item x="1202"/>
        <item x="244"/>
        <item x="1476"/>
        <item x="1593"/>
        <item x="150"/>
        <item x="838"/>
        <item x="2249"/>
        <item x="2510"/>
        <item x="951"/>
        <item x="1813"/>
        <item x="778"/>
        <item x="1049"/>
        <item x="862"/>
        <item x="1137"/>
        <item x="2595"/>
        <item x="1731"/>
        <item x="766"/>
        <item x="1588"/>
        <item x="1039"/>
        <item x="1430"/>
        <item x="1709"/>
        <item x="2584"/>
        <item x="732"/>
        <item x="1170"/>
        <item x="421"/>
        <item x="996"/>
        <item x="525"/>
        <item x="1869"/>
        <item x="836"/>
        <item x="1205"/>
        <item x="1113"/>
        <item x="1501"/>
        <item x="1780"/>
        <item x="2058"/>
        <item x="1615"/>
        <item x="769"/>
        <item x="49"/>
        <item x="626"/>
        <item x="1300"/>
        <item x="1165"/>
        <item x="1060"/>
        <item x="643"/>
        <item x="2081"/>
        <item x="2614"/>
        <item x="521"/>
        <item x="930"/>
        <item x="2458"/>
        <item x="2486"/>
        <item x="1260"/>
        <item x="1291"/>
        <item x="1290"/>
        <item x="1371"/>
        <item x="2116"/>
        <item x="286"/>
        <item x="1972"/>
        <item x="1307"/>
        <item x="1359"/>
        <item x="1703"/>
        <item x="489"/>
        <item x="2063"/>
        <item x="1648"/>
        <item x="847"/>
        <item x="192"/>
        <item x="1312"/>
        <item x="1624"/>
        <item x="1177"/>
        <item x="334"/>
        <item x="2130"/>
        <item x="537"/>
        <item x="153"/>
        <item x="1410"/>
        <item x="1326"/>
        <item x="1716"/>
        <item x="480"/>
        <item x="663"/>
        <item x="1024"/>
        <item x="2444"/>
        <item x="1748"/>
        <item x="712"/>
        <item x="1888"/>
        <item x="290"/>
        <item x="251"/>
        <item x="2529"/>
        <item x="718"/>
        <item x="796"/>
        <item x="1207"/>
        <item x="2508"/>
        <item x="2259"/>
        <item x="1258"/>
        <item x="1455"/>
        <item x="997"/>
        <item x="1355"/>
        <item x="288"/>
        <item x="1796"/>
        <item x="702"/>
        <item x="973"/>
        <item x="1168"/>
        <item x="1460"/>
        <item x="554"/>
        <item x="1856"/>
        <item x="1342"/>
        <item x="943"/>
        <item x="1325"/>
        <item x="2161"/>
        <item x="30"/>
        <item x="870"/>
        <item x="460"/>
        <item x="2467"/>
        <item x="2270"/>
        <item x="823"/>
        <item x="1692"/>
        <item x="2338"/>
        <item x="2597"/>
        <item x="291"/>
        <item x="881"/>
        <item x="650"/>
        <item x="1235"/>
        <item x="1852"/>
        <item x="729"/>
        <item x="562"/>
        <item x="1057"/>
        <item x="787"/>
        <item x="2062"/>
        <item x="1867"/>
        <item x="1782"/>
        <item x="529"/>
        <item x="1562"/>
        <item x="2239"/>
        <item x="2506"/>
        <item x="35"/>
        <item x="960"/>
        <item x="458"/>
        <item x="2587"/>
        <item x="553"/>
        <item x="198"/>
        <item x="1541"/>
        <item x="1444"/>
        <item x="1485"/>
        <item x="2605"/>
        <item x="1907"/>
        <item x="872"/>
        <item x="1711"/>
        <item x="1825"/>
        <item x="1413"/>
        <item x="136"/>
        <item x="11"/>
        <item x="2156"/>
        <item x="415"/>
        <item x="830"/>
        <item x="353"/>
        <item x="2465"/>
        <item x="2264"/>
        <item x="63"/>
        <item x="72"/>
        <item x="205"/>
        <item x="2066"/>
        <item x="385"/>
        <item x="2212"/>
        <item x="515"/>
        <item x="221"/>
        <item x="2293"/>
        <item x="1800"/>
        <item x="352"/>
        <item x="1201"/>
        <item x="790"/>
        <item x="124"/>
        <item x="2545"/>
        <item x="1596"/>
        <item x="1141"/>
        <item x="1909"/>
        <item x="2059"/>
        <item x="1184"/>
        <item x="368"/>
        <item x="142"/>
        <item x="1423"/>
        <item x="95"/>
        <item x="961"/>
        <item x="2053"/>
        <item x="1778"/>
        <item x="1011"/>
        <item x="1632"/>
        <item x="88"/>
        <item x="2022"/>
        <item x="632"/>
        <item x="1094"/>
        <item x="1837"/>
        <item x="2394"/>
        <item x="1938"/>
        <item x="341"/>
        <item x="492"/>
        <item x="922"/>
        <item x="2517"/>
        <item x="1088"/>
        <item x="1814"/>
        <item x="2372"/>
        <item x="1810"/>
        <item x="667"/>
        <item x="884"/>
        <item x="1431"/>
        <item x="1274"/>
        <item x="508"/>
        <item x="2345"/>
        <item x="475"/>
        <item x="1435"/>
        <item x="1977"/>
        <item x="843"/>
        <item x="2179"/>
        <item x="224"/>
        <item x="2216"/>
        <item x="564"/>
        <item x="32"/>
        <item x="1735"/>
        <item x="2404"/>
        <item x="1220"/>
        <item x="2445"/>
        <item x="891"/>
        <item x="1464"/>
        <item x="31"/>
        <item x="1352"/>
        <item x="1115"/>
        <item x="187"/>
        <item x="1798"/>
        <item x="58"/>
        <item x="2315"/>
        <item x="2323"/>
        <item x="1051"/>
        <item x="2251"/>
        <item x="1254"/>
        <item x="235"/>
        <item x="633"/>
        <item x="1479"/>
        <item x="2544"/>
        <item x="619"/>
        <item x="412"/>
        <item x="1545"/>
        <item x="1506"/>
        <item x="2134"/>
        <item x="223"/>
        <item x="773"/>
        <item x="1900"/>
        <item x="455"/>
        <item x="1710"/>
        <item x="141"/>
        <item x="743"/>
        <item x="1832"/>
        <item x="2308"/>
        <item x="1860"/>
        <item x="1227"/>
        <item x="1619"/>
        <item x="746"/>
        <item x="456"/>
        <item x="1112"/>
        <item x="1863"/>
        <item x="190"/>
        <item x="977"/>
        <item x="2330"/>
        <item x="1218"/>
        <item x="2368"/>
        <item x="728"/>
        <item x="211"/>
        <item x="1453"/>
        <item x="2136"/>
        <item x="797"/>
        <item x="1498"/>
        <item x="90"/>
        <item x="1243"/>
        <item x="120"/>
        <item x="2573"/>
        <item x="2390"/>
        <item x="1762"/>
        <item x="2304"/>
        <item x="1153"/>
        <item x="724"/>
        <item x="863"/>
        <item x="103"/>
        <item x="1252"/>
        <item x="2071"/>
        <item x="895"/>
        <item x="2279"/>
        <item x="906"/>
        <item x="1114"/>
        <item x="742"/>
        <item x="1553"/>
        <item x="1477"/>
        <item x="1718"/>
        <item x="1755"/>
        <item x="1238"/>
        <item x="2335"/>
        <item x="2218"/>
        <item x="2533"/>
        <item x="45"/>
        <item x="1211"/>
        <item x="1509"/>
        <item x="2339"/>
        <item x="582"/>
        <item x="156"/>
        <item x="1007"/>
        <item x="558"/>
        <item x="1223"/>
        <item x="2035"/>
        <item x="2208"/>
        <item x="378"/>
        <item x="1979"/>
        <item x="942"/>
        <item x="539"/>
        <item x="1226"/>
        <item x="169"/>
        <item x="723"/>
        <item x="366"/>
        <item x="1323"/>
        <item x="2211"/>
        <item x="1199"/>
        <item x="779"/>
        <item x="176"/>
        <item x="1665"/>
        <item x="1376"/>
        <item x="1292"/>
        <item x="225"/>
        <item x="2537"/>
        <item x="984"/>
        <item x="2121"/>
        <item x="85"/>
        <item x="701"/>
        <item x="476"/>
        <item x="849"/>
        <item x="1062"/>
        <item x="1461"/>
        <item x="1402"/>
        <item x="1411"/>
        <item x="2183"/>
        <item x="674"/>
        <item x="962"/>
        <item x="2097"/>
        <item x="1658"/>
        <item x="1424"/>
        <item x="950"/>
        <item x="147"/>
        <item x="1995"/>
        <item x="1319"/>
        <item x="1250"/>
        <item x="551"/>
        <item x="2616"/>
        <item x="874"/>
        <item x="2170"/>
        <item x="868"/>
        <item x="355"/>
        <item x="370"/>
        <item x="305"/>
        <item x="1819"/>
        <item x="991"/>
        <item x="2169"/>
        <item x="170"/>
        <item x="502"/>
        <item x="1670"/>
        <item x="877"/>
        <item x="1766"/>
        <item x="2231"/>
        <item x="2331"/>
        <item x="716"/>
        <item x="1187"/>
        <item x="640"/>
        <item x="333"/>
        <item x="2500"/>
        <item x="782"/>
        <item x="2370"/>
        <item x="477"/>
        <item x="1768"/>
        <item x="699"/>
        <item x="1023"/>
        <item x="1539"/>
        <item x="510"/>
        <item x="1932"/>
        <item x="1471"/>
        <item x="1033"/>
        <item x="1474"/>
        <item x="910"/>
        <item x="1555"/>
        <item x="42"/>
        <item x="1616"/>
        <item x="2044"/>
        <item x="1674"/>
        <item x="2077"/>
        <item x="1132"/>
        <item x="1009"/>
        <item x="129"/>
        <item x="324"/>
        <item x="18"/>
        <item x="752"/>
        <item x="1910"/>
        <item x="1172"/>
        <item x="954"/>
        <item x="1368"/>
        <item x="2344"/>
        <item x="1318"/>
        <item x="383"/>
        <item x="2204"/>
        <item x="317"/>
        <item x="2481"/>
        <item x="384"/>
        <item x="2523"/>
        <item x="1644"/>
        <item x="2114"/>
        <item x="61"/>
        <item x="1428"/>
        <item x="2255"/>
        <item x="400"/>
        <item x="126"/>
        <item x="1139"/>
        <item x="1083"/>
        <item x="486"/>
        <item x="507"/>
        <item x="2618"/>
        <item x="546"/>
        <item x="709"/>
        <item x="2353"/>
        <item x="189"/>
        <item x="741"/>
        <item x="2096"/>
        <item x="2133"/>
        <item x="2233"/>
        <item x="183"/>
        <item x="484"/>
        <item x="2375"/>
        <item x="695"/>
        <item x="311"/>
        <item x="713"/>
        <item x="2215"/>
        <item x="1198"/>
        <item x="1872"/>
        <item x="329"/>
        <item x="1362"/>
        <item x="834"/>
        <item x="1649"/>
        <item x="2082"/>
        <item x="1812"/>
        <item x="1723"/>
        <item x="1496"/>
        <item x="810"/>
        <item x="2463"/>
        <item x="1840"/>
        <item x="1038"/>
        <item x="459"/>
        <item x="1902"/>
        <item x="335"/>
        <item x="918"/>
        <item x="309"/>
        <item x="530"/>
        <item x="2430"/>
        <item x="543"/>
        <item x="1129"/>
        <item x="2205"/>
        <item x="689"/>
        <item x="2037"/>
        <item x="180"/>
        <item x="2313"/>
        <item x="25"/>
        <item x="1256"/>
        <item x="1224"/>
        <item x="1306"/>
        <item x="1268"/>
        <item x="1905"/>
        <item x="1116"/>
        <item x="115"/>
        <item x="287"/>
        <item x="736"/>
        <item x="33"/>
        <item x="1966"/>
        <item x="363"/>
        <item x="2478"/>
        <item x="446"/>
        <item x="452"/>
        <item x="2524"/>
        <item x="800"/>
        <item x="2589"/>
        <item x="1892"/>
        <item x="1212"/>
        <item x="1061"/>
        <item x="2525"/>
        <item x="1059"/>
        <item x="2560"/>
        <item x="188"/>
        <item x="201"/>
        <item x="1412"/>
        <item x="949"/>
        <item x="1547"/>
        <item x="1314"/>
        <item x="2337"/>
        <item x="1564"/>
        <item x="268"/>
        <item x="1661"/>
        <item x="2095"/>
        <item x="811"/>
        <item x="1975"/>
        <item x="764"/>
        <item x="1958"/>
        <item x="1920"/>
        <item x="1701"/>
        <item x="336"/>
        <item x="218"/>
        <item x="2160"/>
        <item x="256"/>
        <item x="2527"/>
        <item x="1865"/>
        <item x="212"/>
        <item x="570"/>
        <item x="2147"/>
        <item x="1104"/>
        <item x="1611"/>
        <item x="818"/>
        <item x="1985"/>
        <item x="858"/>
        <item x="283"/>
        <item x="2245"/>
        <item x="249"/>
        <item x="112"/>
        <item x="1924"/>
        <item x="1973"/>
        <item x="2451"/>
        <item x="10"/>
        <item x="177"/>
        <item x="2442"/>
        <item x="1572"/>
        <item x="1233"/>
        <item x="269"/>
        <item x="2519"/>
        <item x="2074"/>
        <item x="1358"/>
        <item x="1657"/>
        <item x="1272"/>
        <item x="1925"/>
        <item x="1305"/>
        <item x="451"/>
        <item x="2607"/>
        <item x="104"/>
        <item x="1288"/>
        <item x="6"/>
        <item x="536"/>
        <item x="1313"/>
        <item x="757"/>
        <item x="2450"/>
        <item x="602"/>
        <item x="2364"/>
        <item x="1806"/>
        <item x="1310"/>
        <item x="295"/>
        <item x="2491"/>
        <item x="1722"/>
        <item x="880"/>
        <item x="654"/>
        <item x="1775"/>
        <item x="1225"/>
        <item x="2456"/>
        <item x="252"/>
        <item x="831"/>
        <item x="2571"/>
        <item x="2213"/>
        <item x="1495"/>
        <item x="927"/>
        <item x="5"/>
        <item x="522"/>
        <item x="1759"/>
        <item x="310"/>
        <item x="1119"/>
        <item x="1148"/>
        <item x="1399"/>
        <item x="1554"/>
        <item x="197"/>
        <item x="1559"/>
        <item x="173"/>
        <item x="793"/>
        <item x="756"/>
        <item x="1899"/>
        <item x="2581"/>
        <item x="876"/>
        <item x="1524"/>
        <item x="2151"/>
        <item x="438"/>
        <item x="770"/>
        <item x="1074"/>
        <item x="1884"/>
        <item x="1374"/>
        <item x="1687"/>
        <item x="1577"/>
        <item x="885"/>
        <item x="1135"/>
        <item x="662"/>
        <item x="1264"/>
        <item x="832"/>
        <item x="1286"/>
        <item x="374"/>
        <item x="738"/>
        <item x="1751"/>
        <item x="2006"/>
        <item x="1481"/>
        <item x="1560"/>
        <item x="1531"/>
        <item x="2572"/>
        <item x="1638"/>
        <item x="1965"/>
        <item x="1861"/>
        <item x="1282"/>
        <item x="200"/>
        <item x="664"/>
        <item x="1664"/>
        <item x="1370"/>
        <item x="623"/>
        <item x="1426"/>
        <item x="2566"/>
        <item x="2052"/>
        <item x="56"/>
        <item x="625"/>
        <item x="259"/>
        <item x="1081"/>
        <item x="573"/>
        <item x="1357"/>
        <item x="2612"/>
        <item x="222"/>
        <item x="2111"/>
        <item x="768"/>
        <item x="1839"/>
        <item x="1538"/>
        <item x="478"/>
        <item x="609"/>
        <item x="1437"/>
        <item x="685"/>
        <item x="2303"/>
        <item x="1948"/>
        <item x="2275"/>
        <item x="314"/>
        <item x="59"/>
        <item x="2598"/>
        <item x="775"/>
        <item x="2291"/>
        <item x="584"/>
        <item x="1378"/>
        <item x="2061"/>
        <item x="1492"/>
        <item x="1897"/>
        <item x="2172"/>
        <item x="1736"/>
        <item x="2363"/>
        <item x="1776"/>
        <item x="1982"/>
        <item x="841"/>
        <item x="1265"/>
        <item x="638"/>
        <item x="1149"/>
        <item x="1071"/>
        <item x="202"/>
        <item x="751"/>
        <item x="1296"/>
        <item x="175"/>
        <item x="1093"/>
        <item x="1136"/>
        <item x="210"/>
        <item x="1598"/>
        <item x="1700"/>
        <item x="691"/>
        <item x="618"/>
        <item x="1997"/>
        <item x="1842"/>
        <item x="1878"/>
        <item x="2031"/>
        <item x="1625"/>
        <item x="1242"/>
        <item x="2257"/>
        <item x="1645"/>
        <item x="1123"/>
        <item x="842"/>
        <item x="1877"/>
        <item x="2020"/>
        <item x="203"/>
        <item x="2540"/>
        <item x="837"/>
        <item x="2403"/>
        <item x="227"/>
        <item x="2435"/>
        <item x="2398"/>
        <item x="2417"/>
        <item x="2553"/>
        <item x="461"/>
        <item x="1027"/>
        <item x="1600"/>
        <item x="1857"/>
        <item x="1808"/>
        <item x="1491"/>
        <item x="898"/>
        <item x="571"/>
        <item x="1384"/>
        <item x="1822"/>
        <item x="1005"/>
        <item x="1015"/>
        <item x="226"/>
        <item x="237"/>
        <item x="2413"/>
        <item x="2073"/>
        <item x="312"/>
        <item x="1989"/>
        <item x="914"/>
        <item x="2294"/>
        <item x="1480"/>
        <item x="517"/>
        <item x="434"/>
        <item x="591"/>
        <item x="2207"/>
        <item x="2099"/>
        <item x="1571"/>
        <item x="2016"/>
        <item x="356"/>
        <item x="255"/>
        <item x="348"/>
        <item x="1841"/>
        <item x="1870"/>
        <item x="1303"/>
        <item x="2054"/>
        <item x="2241"/>
        <item x="499"/>
        <item x="2146"/>
        <item x="1045"/>
        <item x="631"/>
        <item x="319"/>
        <item x="990"/>
        <item x="1330"/>
        <item x="2200"/>
        <item x="1107"/>
        <item x="1683"/>
        <item x="540"/>
        <item x="569"/>
        <item x="1354"/>
        <item x="971"/>
        <item x="2325"/>
        <item x="614"/>
        <item x="2548"/>
        <item x="1146"/>
        <item x="2385"/>
        <item x="755"/>
        <item x="1483"/>
        <item x="313"/>
        <item x="1432"/>
        <item x="2080"/>
        <item x="2036"/>
        <item x="1475"/>
        <item x="1647"/>
        <item x="955"/>
        <item x="2552"/>
        <item x="2420"/>
        <item x="1144"/>
        <item x="1075"/>
        <item x="2194"/>
        <item x="1494"/>
        <item x="279"/>
        <item x="2110"/>
        <item x="2120"/>
        <item x="391"/>
        <item x="1332"/>
        <item x="1456"/>
        <item x="734"/>
        <item x="767"/>
        <item x="2509"/>
        <item x="1138"/>
        <item x="354"/>
        <item x="519"/>
        <item x="2093"/>
        <item x="152"/>
        <item x="2057"/>
        <item x="1836"/>
        <item x="96"/>
        <item x="1458"/>
        <item x="1846"/>
        <item x="2534"/>
        <item x="1894"/>
        <item x="1022"/>
        <item x="657"/>
        <item x="110"/>
        <item x="966"/>
        <item x="2389"/>
        <item x="1774"/>
        <item x="2148"/>
        <item x="622"/>
        <item x="236"/>
        <item x="199"/>
        <item x="1040"/>
        <item x="2412"/>
        <item x="890"/>
        <item x="338"/>
        <item x="2261"/>
        <item x="425"/>
        <item x="1799"/>
        <item x="1788"/>
        <item x="1511"/>
        <item x="2333"/>
        <item x="14"/>
        <item x="2144"/>
        <item x="937"/>
        <item x="1984"/>
        <item x="1540"/>
        <item x="1756"/>
        <item x="2593"/>
        <item x="2250"/>
        <item x="1772"/>
        <item x="1992"/>
        <item x="579"/>
        <item x="1527"/>
        <item x="2154"/>
        <item x="753"/>
        <item x="51"/>
        <item x="1864"/>
        <item x="2175"/>
        <item x="1457"/>
        <item x="1068"/>
        <item x="1142"/>
        <item x="2448"/>
        <item x="2343"/>
        <item x="24"/>
        <item x="68"/>
        <item x="2522"/>
        <item x="1008"/>
        <item x="704"/>
        <item x="1450"/>
        <item x="1974"/>
        <item x="1439"/>
        <item x="1790"/>
        <item x="1838"/>
        <item x="1746"/>
        <item x="567"/>
        <item x="1994"/>
        <item x="581"/>
        <item x="854"/>
        <item x="2159"/>
        <item x="805"/>
        <item x="185"/>
        <item x="2384"/>
        <item x="1725"/>
        <item x="127"/>
        <item x="547"/>
        <item x="952"/>
        <item x="2125"/>
        <item x="350"/>
        <item x="814"/>
        <item x="340"/>
        <item x="217"/>
        <item x="1944"/>
        <item x="905"/>
        <item x="2143"/>
        <item x="1055"/>
        <item x="1629"/>
        <item x="260"/>
        <item x="306"/>
        <item x="17"/>
        <item x="1886"/>
        <item x="2419"/>
        <item x="394"/>
        <item x="1714"/>
        <item x="1239"/>
        <item x="2350"/>
        <item x="853"/>
        <item x="1516"/>
        <item x="1341"/>
        <item x="2356"/>
        <item x="1871"/>
        <item x="1617"/>
        <item x="2307"/>
        <item x="1669"/>
        <item x="1677"/>
        <item x="897"/>
        <item x="1510"/>
        <item x="578"/>
        <item x="277"/>
        <item x="1299"/>
        <item x="878"/>
        <item x="184"/>
        <item x="1020"/>
        <item x="1514"/>
        <item x="273"/>
        <item x="2138"/>
        <item x="2365"/>
        <item x="1911"/>
        <item x="299"/>
        <item x="2409"/>
        <item x="688"/>
        <item x="1691"/>
        <item x="1754"/>
        <item x="980"/>
        <item x="1097"/>
        <item x="1079"/>
        <item x="2158"/>
        <item x="2248"/>
        <item x="2526"/>
        <item x="1309"/>
        <item x="2521"/>
        <item x="485"/>
        <item x="669"/>
        <item x="2178"/>
        <item x="2050"/>
        <item x="2011"/>
        <item x="1613"/>
        <item x="2041"/>
        <item x="975"/>
        <item x="1528"/>
        <item x="57"/>
        <item x="1253"/>
        <item x="1073"/>
        <item x="2520"/>
        <item x="1182"/>
        <item x="652"/>
        <item x="1574"/>
        <item x="109"/>
        <item x="1281"/>
        <item x="1180"/>
        <item x="820"/>
        <item x="513"/>
        <item x="1949"/>
        <item x="2155"/>
        <item x="1934"/>
        <item x="1773"/>
        <item x="2334"/>
        <item x="1843"/>
        <item x="1890"/>
        <item x="1954"/>
        <item x="592"/>
        <item x="117"/>
        <item x="163"/>
        <item x="1118"/>
        <item x="275"/>
        <item x="2498"/>
        <item x="616"/>
        <item x="2164"/>
        <item x="1246"/>
        <item x="479"/>
        <item x="302"/>
        <item x="2234"/>
        <item x="393"/>
        <item x="979"/>
        <item x="1247"/>
        <item x="395"/>
        <item x="535"/>
        <item x="1769"/>
        <item x="1636"/>
        <item x="1365"/>
        <item x="1706"/>
        <item x="89"/>
        <item x="1522"/>
        <item x="1882"/>
        <item x="1529"/>
        <item x="1317"/>
        <item x="2528"/>
        <item x="1213"/>
        <item x="1733"/>
        <item x="1502"/>
        <item x="791"/>
        <item x="91"/>
        <item x="2349"/>
        <item x="379"/>
        <item x="959"/>
        <item x="1160"/>
        <item x="1959"/>
        <item x="1739"/>
        <item x="2401"/>
        <item x="1337"/>
        <item x="585"/>
        <item x="1176"/>
        <item x="271"/>
        <item x="303"/>
        <item x="1612"/>
        <item x="2039"/>
        <item x="342"/>
        <item x="2107"/>
        <item x="143"/>
        <item x="2222"/>
        <item x="1828"/>
        <item x="8"/>
        <item x="1688"/>
        <item x="636"/>
        <item x="2023"/>
        <item x="993"/>
        <item x="1111"/>
        <item x="1967"/>
        <item x="1777"/>
        <item x="79"/>
        <item x="586"/>
        <item x="2436"/>
        <item x="493"/>
        <item x="1783"/>
        <item x="866"/>
        <item x="2319"/>
        <item x="1283"/>
        <item x="809"/>
        <item x="15"/>
        <item x="2414"/>
        <item x="1597"/>
        <item x="9"/>
        <item x="572"/>
        <item x="238"/>
        <item x="228"/>
        <item x="2220"/>
        <item x="158"/>
        <item x="1396"/>
        <item x="148"/>
        <item x="710"/>
        <item x="1459"/>
        <item x="2431"/>
        <item x="1433"/>
        <item x="2139"/>
        <item x="931"/>
        <item x="118"/>
        <item x="1816"/>
        <item x="697"/>
        <item x="2127"/>
        <item x="2219"/>
        <item x="2282"/>
        <item x="1693"/>
        <item x="1375"/>
        <item x="162"/>
        <item x="2406"/>
        <item x="1601"/>
        <item x="528"/>
        <item x="253"/>
        <item x="1893"/>
        <item x="1185"/>
        <item x="1581"/>
        <item x="1922"/>
        <item x="2497"/>
        <item x="1106"/>
        <item x="1076"/>
        <item x="1298"/>
        <item x="1462"/>
        <item x="2263"/>
        <item x="265"/>
        <item x="376"/>
        <item x="407"/>
        <item x="2483"/>
        <item x="1849"/>
        <item x="1287"/>
        <item x="1152"/>
        <item x="2166"/>
        <item x="457"/>
        <item x="972"/>
        <item x="258"/>
        <item x="2342"/>
        <item x="231"/>
        <item x="1262"/>
        <item x="2088"/>
        <item x="1451"/>
        <item x="1405"/>
        <item x="2565"/>
        <item x="2555"/>
        <item x="1484"/>
        <item x="924"/>
        <item x="2407"/>
        <item x="2459"/>
        <item x="1277"/>
        <item x="1050"/>
        <item x="886"/>
        <item x="556"/>
        <item x="1930"/>
        <item x="784"/>
        <item x="1181"/>
        <item x="1117"/>
        <item x="2468"/>
        <item x="2574"/>
        <item x="1747"/>
        <item x="634"/>
        <item x="1383"/>
        <item x="995"/>
        <item x="2278"/>
        <item x="444"/>
        <item x="1592"/>
        <item x="900"/>
        <item x="806"/>
        <item x="233"/>
        <item x="1923"/>
        <item x="953"/>
        <item x="372"/>
        <item x="1488"/>
        <item x="2480"/>
        <item x="1851"/>
        <item x="2371"/>
        <item x="1620"/>
        <item x="998"/>
        <item x="1091"/>
        <item x="1521"/>
        <item x="598"/>
        <item x="2026"/>
        <item x="1397"/>
        <item x="666"/>
        <item x="2421"/>
        <item x="1209"/>
        <item x="1066"/>
        <item x="1549"/>
        <item x="1098"/>
        <item x="2438"/>
        <item x="398"/>
        <item x="1082"/>
        <item x="140"/>
        <item x="1583"/>
        <item x="516"/>
        <item x="1705"/>
        <item x="923"/>
        <item x="1936"/>
        <item x="276"/>
        <item x="1028"/>
        <item x="1789"/>
        <item x="859"/>
        <item x="2543"/>
        <item x="266"/>
        <item x="714"/>
        <item x="2531"/>
        <item x="301"/>
        <item x="644"/>
        <item x="1434"/>
        <item x="1604"/>
        <item x="1786"/>
        <item x="128"/>
        <item x="1406"/>
        <item x="81"/>
        <item x="641"/>
        <item x="735"/>
        <item x="2578"/>
        <item x="968"/>
        <item x="817"/>
        <item x="2152"/>
        <item x="2193"/>
        <item x="1333"/>
        <item x="2374"/>
        <item x="748"/>
        <item x="1931"/>
        <item x="1568"/>
        <item x="727"/>
        <item x="1950"/>
        <item x="1025"/>
        <item x="1672"/>
        <item x="2469"/>
        <item x="2392"/>
        <item x="1077"/>
        <item x="889"/>
        <item x="1360"/>
        <item x="2185"/>
        <item x="865"/>
        <item x="1741"/>
        <item x="1667"/>
        <item x="1830"/>
        <item x="1637"/>
        <item x="1956"/>
        <item x="850"/>
        <item x="550"/>
        <item x="754"/>
        <item x="1646"/>
        <item x="1379"/>
        <item x="2015"/>
        <item x="1757"/>
        <item x="2306"/>
        <item x="1508"/>
        <item x="262"/>
        <item x="1216"/>
        <item x="367"/>
        <item x="2268"/>
        <item x="332"/>
        <item x="44"/>
        <item x="2570"/>
        <item x="1561"/>
        <item x="733"/>
        <item x="2008"/>
        <item x="1558"/>
        <item x="963"/>
        <item x="1671"/>
        <item x="2244"/>
        <item x="1557"/>
        <item x="2558"/>
        <item x="1962"/>
        <item x="2561"/>
        <item x="2013"/>
        <item x="392"/>
        <item x="2068"/>
        <item x="230"/>
        <item x="533"/>
        <item x="1996"/>
        <item x="1349"/>
        <item x="1595"/>
        <item x="1981"/>
        <item x="1621"/>
        <item x="2358"/>
        <item x="1712"/>
        <item x="1454"/>
        <item x="2541"/>
        <item x="1493"/>
        <item x="816"/>
        <item x="405"/>
        <item x="1587"/>
        <item x="2292"/>
        <item x="967"/>
        <item x="2145"/>
        <item x="1381"/>
        <item x="1270"/>
        <item x="605"/>
        <item x="220"/>
        <item x="418"/>
        <item x="2425"/>
        <item x="2360"/>
        <item x="1883"/>
        <item x="2119"/>
        <item x="1829"/>
        <item x="194"/>
        <item x="2180"/>
        <item x="2354"/>
        <item x="2024"/>
        <item x="447"/>
        <item x="2551"/>
        <item x="2038"/>
        <item x="563"/>
        <item x="1618"/>
        <item x="611"/>
        <item x="2579"/>
        <item x="2109"/>
        <item x="297"/>
        <item x="1794"/>
        <item x="1976"/>
        <item x="138"/>
        <item x="1219"/>
        <item x="909"/>
        <item x="422"/>
        <item x="2461"/>
        <item x="1472"/>
        <item x="134"/>
        <item x="2318"/>
        <item x="1963"/>
        <item x="2402"/>
        <item x="936"/>
        <item x="1704"/>
        <item x="1960"/>
        <item x="1346"/>
        <item x="369"/>
        <item x="2238"/>
        <item x="840"/>
        <item x="964"/>
        <item x="1157"/>
        <item x="1980"/>
        <item x="2187"/>
        <item x="1784"/>
        <item x="680"/>
        <item x="541"/>
        <item x="2069"/>
        <item x="941"/>
        <item x="1650"/>
        <item x="2405"/>
        <item x="1750"/>
        <item x="171"/>
        <item x="1655"/>
        <item x="2235"/>
        <item x="1499"/>
        <item x="785"/>
        <item x="2274"/>
        <item x="575"/>
        <item x="2033"/>
        <item x="2253"/>
        <item x="2102"/>
        <item x="903"/>
        <item x="1881"/>
        <item x="2135"/>
        <item x="2423"/>
        <item x="2490"/>
        <item x="82"/>
        <item x="408"/>
        <item x="2153"/>
        <item x="798"/>
        <item x="483"/>
        <item x="781"/>
        <item x="531"/>
        <item x="893"/>
        <item x="2604"/>
        <item x="296"/>
        <item x="2391"/>
        <item x="1738"/>
        <item x="861"/>
        <item x="1197"/>
        <item x="2336"/>
        <item x="396"/>
        <item x="1388"/>
        <item x="1000"/>
        <item x="497"/>
        <item x="337"/>
        <item x="700"/>
        <item x="2171"/>
        <item x="1957"/>
        <item x="544"/>
        <item x="938"/>
        <item x="1933"/>
        <item x="1847"/>
        <item x="1490"/>
        <item x="658"/>
        <item x="2382"/>
        <item x="839"/>
        <item x="1537"/>
        <item x="1386"/>
        <item x="166"/>
        <item x="2010"/>
        <item x="825"/>
        <item x="846"/>
        <item x="1366"/>
        <item x="574"/>
        <item x="2314"/>
        <item x="1835"/>
        <item x="1127"/>
        <item x="2046"/>
        <item x="208"/>
        <item x="401"/>
        <item x="2087"/>
        <item x="932"/>
        <item x="2564"/>
        <item x="1056"/>
        <item x="2321"/>
        <item x="1862"/>
        <item x="167"/>
        <item x="1103"/>
        <item x="1802"/>
        <item x="1487"/>
        <item x="673"/>
        <item x="940"/>
        <item x="548"/>
        <item x="1530"/>
        <item x="2575"/>
        <item x="2542"/>
        <item x="828"/>
        <item x="500"/>
        <item x="1065"/>
        <item x="721"/>
        <item x="1823"/>
        <item x="2504"/>
        <item x="466"/>
        <item x="1820"/>
        <item x="2197"/>
        <item x="2018"/>
        <item x="1544"/>
        <item x="2428"/>
        <item x="1392"/>
        <item x="2492"/>
        <item x="1868"/>
        <item x="1873"/>
        <item x="726"/>
        <item x="1035"/>
        <item x="604"/>
        <item x="1048"/>
        <item x="2580"/>
        <item x="869"/>
        <item x="1749"/>
        <item x="439"/>
        <item x="2443"/>
        <item x="1467"/>
        <item x="1656"/>
        <item x="1248"/>
        <item x="1579"/>
        <item x="69"/>
        <item x="1606"/>
        <item x="1500"/>
        <item x="2295"/>
        <item x="2610"/>
        <item x="371"/>
        <item x="387"/>
        <item x="1251"/>
        <item x="234"/>
        <item x="2064"/>
        <item x="617"/>
        <item x="1643"/>
        <item x="2075"/>
        <item x="2162"/>
        <item x="168"/>
        <item x="316"/>
        <item x="2352"/>
        <item x="1690"/>
        <item x="2247"/>
        <item x="1208"/>
        <item x="1770"/>
        <item x="1497"/>
        <item x="409"/>
        <item x="1301"/>
        <item x="2266"/>
        <item x="1014"/>
        <item x="994"/>
        <item x="1765"/>
        <item x="2076"/>
        <item x="1915"/>
        <item x="1602"/>
        <item x="22"/>
        <item x="524"/>
        <item x="1275"/>
        <item x="2301"/>
        <item x="52"/>
        <item x="2507"/>
        <item x="1919"/>
        <item x="1414"/>
        <item x="462"/>
        <item x="1122"/>
        <item x="1943"/>
        <item x="100"/>
        <item x="1425"/>
        <item x="1289"/>
        <item x="929"/>
        <item x="2539"/>
        <item x="1605"/>
        <item x="1858"/>
        <item x="1513"/>
        <item x="94"/>
        <item x="1983"/>
        <item x="1232"/>
        <item x="1391"/>
        <item x="2327"/>
        <item x="1228"/>
        <item x="1343"/>
        <item x="315"/>
        <item x="1203"/>
        <item x="1230"/>
        <item x="2380"/>
        <item x="2101"/>
        <item x="928"/>
        <item x="261"/>
        <item x="71"/>
        <item x="21"/>
        <item x="2243"/>
        <item x="289"/>
        <item x="2511"/>
        <item x="2203"/>
        <item x="76"/>
        <item x="1449"/>
        <item x="1179"/>
        <item x="883"/>
        <item x="37"/>
        <item x="242"/>
        <item x="1054"/>
        <item x="1047"/>
        <item x="2277"/>
        <item x="2596"/>
        <item x="1681"/>
        <item x="599"/>
        <item x="2362"/>
        <item x="1970"/>
        <item x="1918"/>
        <item x="788"/>
        <item x="125"/>
        <item x="23"/>
        <item x="373"/>
        <item x="2396"/>
        <item x="2549"/>
        <item x="2502"/>
        <item x="1728"/>
        <item x="848"/>
        <item x="629"/>
        <item x="1126"/>
        <item x="2103"/>
        <item x="1164"/>
        <item x="1017"/>
        <item x="1946"/>
        <item x="655"/>
        <item x="2128"/>
        <item x="1427"/>
        <item x="1069"/>
        <item x="1921"/>
        <item x="1859"/>
        <item x="1845"/>
        <item x="2454"/>
        <item x="686"/>
        <item x="1912"/>
        <item x="2067"/>
        <item x="2098"/>
        <item x="216"/>
        <item x="939"/>
        <item x="263"/>
        <item x="70"/>
        <item x="1726"/>
        <item x="2489"/>
        <item x="2182"/>
        <item x="2132"/>
        <item x="1505"/>
        <item x="2482"/>
        <item x="23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</pivotFields>
  <rowFields count="1">
    <field x="4"/>
  </rowFields>
  <rowItems count="26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ustomer ID">
  <location ref="A4:B2624" firstHeaderRow="1" firstDataRow="1" firstDataCol="1"/>
  <pivotFields count="21">
    <pivotField showAll="0"/>
    <pivotField dataField="1" numFmtId="14" showAll="0">
      <items count="722">
        <item x="116"/>
        <item x="154"/>
        <item x="284"/>
        <item x="300"/>
        <item x="356"/>
        <item x="585"/>
        <item x="307"/>
        <item x="312"/>
        <item x="171"/>
        <item x="117"/>
        <item x="231"/>
        <item x="200"/>
        <item x="351"/>
        <item x="304"/>
        <item x="289"/>
        <item x="610"/>
        <item x="718"/>
        <item x="604"/>
        <item x="229"/>
        <item x="596"/>
        <item x="410"/>
        <item x="111"/>
        <item x="127"/>
        <item x="389"/>
        <item x="269"/>
        <item x="398"/>
        <item x="47"/>
        <item x="287"/>
        <item x="710"/>
        <item x="298"/>
        <item x="433"/>
        <item x="30"/>
        <item x="547"/>
        <item x="534"/>
        <item x="62"/>
        <item x="613"/>
        <item x="422"/>
        <item x="227"/>
        <item x="313"/>
        <item x="359"/>
        <item x="552"/>
        <item x="644"/>
        <item x="151"/>
        <item x="493"/>
        <item x="678"/>
        <item x="516"/>
        <item x="582"/>
        <item x="437"/>
        <item x="332"/>
        <item x="253"/>
        <item x="397"/>
        <item x="642"/>
        <item x="240"/>
        <item x="35"/>
        <item x="355"/>
        <item x="427"/>
        <item x="375"/>
        <item x="502"/>
        <item x="550"/>
        <item x="258"/>
        <item x="535"/>
        <item x="74"/>
        <item x="110"/>
        <item x="633"/>
        <item x="1"/>
        <item x="696"/>
        <item x="294"/>
        <item x="173"/>
        <item x="623"/>
        <item x="631"/>
        <item x="442"/>
        <item x="358"/>
        <item x="125"/>
        <item x="42"/>
        <item x="460"/>
        <item x="293"/>
        <item x="260"/>
        <item x="70"/>
        <item x="694"/>
        <item x="562"/>
        <item x="634"/>
        <item x="372"/>
        <item x="79"/>
        <item x="691"/>
        <item x="542"/>
        <item x="112"/>
        <item x="578"/>
        <item x="115"/>
        <item x="627"/>
        <item x="155"/>
        <item x="193"/>
        <item x="36"/>
        <item x="119"/>
        <item x="66"/>
        <item x="443"/>
        <item x="49"/>
        <item x="4"/>
        <item x="85"/>
        <item x="695"/>
        <item x="663"/>
        <item x="52"/>
        <item x="669"/>
        <item x="639"/>
        <item x="214"/>
        <item x="221"/>
        <item x="63"/>
        <item x="614"/>
        <item x="583"/>
        <item x="441"/>
        <item x="218"/>
        <item x="162"/>
        <item x="385"/>
        <item x="254"/>
        <item x="419"/>
        <item x="68"/>
        <item x="59"/>
        <item x="123"/>
        <item x="176"/>
        <item x="153"/>
        <item x="93"/>
        <item x="561"/>
        <item x="223"/>
        <item x="658"/>
        <item x="184"/>
        <item x="7"/>
        <item x="450"/>
        <item x="414"/>
        <item x="626"/>
        <item x="539"/>
        <item x="152"/>
        <item x="475"/>
        <item x="180"/>
        <item x="124"/>
        <item x="523"/>
        <item x="689"/>
        <item x="96"/>
        <item x="77"/>
        <item x="333"/>
        <item x="328"/>
        <item x="179"/>
        <item x="216"/>
        <item x="239"/>
        <item x="157"/>
        <item x="158"/>
        <item x="251"/>
        <item x="20"/>
        <item x="597"/>
        <item x="416"/>
        <item x="560"/>
        <item x="425"/>
        <item x="581"/>
        <item x="601"/>
        <item x="60"/>
        <item x="684"/>
        <item x="388"/>
        <item x="246"/>
        <item x="248"/>
        <item x="256"/>
        <item x="592"/>
        <item x="477"/>
        <item x="325"/>
        <item x="609"/>
        <item x="677"/>
        <item x="5"/>
        <item x="57"/>
        <item x="233"/>
        <item x="662"/>
        <item x="692"/>
        <item x="525"/>
        <item x="611"/>
        <item x="160"/>
        <item x="575"/>
        <item x="264"/>
        <item x="53"/>
        <item x="168"/>
        <item x="491"/>
        <item x="393"/>
        <item x="315"/>
        <item x="563"/>
        <item x="335"/>
        <item x="37"/>
        <item x="136"/>
        <item x="199"/>
        <item x="474"/>
        <item x="257"/>
        <item x="586"/>
        <item x="489"/>
        <item x="122"/>
        <item x="44"/>
        <item x="434"/>
        <item x="670"/>
        <item x="487"/>
        <item x="163"/>
        <item x="554"/>
        <item x="412"/>
        <item x="602"/>
        <item x="341"/>
        <item x="348"/>
        <item x="48"/>
        <item x="381"/>
        <item x="146"/>
        <item x="465"/>
        <item x="703"/>
        <item x="461"/>
        <item x="3"/>
        <item x="464"/>
        <item x="544"/>
        <item x="43"/>
        <item x="555"/>
        <item x="297"/>
        <item x="323"/>
        <item x="576"/>
        <item x="354"/>
        <item x="630"/>
        <item x="273"/>
        <item x="378"/>
        <item x="612"/>
        <item x="236"/>
        <item x="531"/>
        <item x="181"/>
        <item x="98"/>
        <item x="629"/>
        <item x="144"/>
        <item x="709"/>
        <item x="39"/>
        <item x="318"/>
        <item x="107"/>
        <item x="25"/>
        <item x="15"/>
        <item x="11"/>
        <item x="682"/>
        <item x="501"/>
        <item x="213"/>
        <item x="317"/>
        <item x="674"/>
        <item x="567"/>
        <item x="353"/>
        <item x="252"/>
        <item x="129"/>
        <item x="702"/>
        <item x="458"/>
        <item x="570"/>
        <item x="88"/>
        <item x="598"/>
        <item x="87"/>
        <item x="519"/>
        <item x="17"/>
        <item x="408"/>
        <item x="114"/>
        <item x="409"/>
        <item x="496"/>
        <item x="495"/>
        <item x="540"/>
        <item x="361"/>
        <item x="660"/>
        <item x="217"/>
        <item x="310"/>
        <item x="64"/>
        <item x="533"/>
        <item x="201"/>
        <item x="250"/>
        <item x="706"/>
        <item x="302"/>
        <item x="553"/>
        <item x="267"/>
        <item x="625"/>
        <item x="365"/>
        <item x="46"/>
        <item x="138"/>
        <item x="587"/>
        <item x="367"/>
        <item x="690"/>
        <item x="76"/>
        <item x="394"/>
        <item x="100"/>
        <item x="711"/>
        <item x="599"/>
        <item x="149"/>
        <item x="386"/>
        <item x="380"/>
        <item x="247"/>
        <item x="698"/>
        <item x="405"/>
        <item x="295"/>
        <item x="148"/>
        <item x="479"/>
        <item x="65"/>
        <item x="704"/>
        <item x="527"/>
        <item x="101"/>
        <item x="500"/>
        <item x="645"/>
        <item x="569"/>
        <item x="183"/>
        <item x="430"/>
        <item x="714"/>
        <item x="265"/>
        <item x="595"/>
        <item x="399"/>
        <item x="556"/>
        <item x="120"/>
        <item x="55"/>
        <item x="188"/>
        <item x="472"/>
        <item x="507"/>
        <item x="34"/>
        <item x="700"/>
        <item x="280"/>
        <item x="243"/>
        <item x="190"/>
        <item x="330"/>
        <item x="647"/>
        <item x="517"/>
        <item x="506"/>
        <item x="306"/>
        <item x="588"/>
        <item x="417"/>
        <item x="513"/>
        <item x="230"/>
        <item x="545"/>
        <item x="274"/>
        <item x="192"/>
        <item x="470"/>
        <item x="528"/>
        <item x="699"/>
        <item x="83"/>
        <item x="164"/>
        <item x="186"/>
        <item x="571"/>
        <item x="266"/>
        <item x="524"/>
        <item x="371"/>
        <item x="635"/>
        <item x="584"/>
        <item x="288"/>
        <item x="73"/>
        <item x="655"/>
        <item x="67"/>
        <item x="51"/>
        <item x="228"/>
        <item x="319"/>
        <item x="339"/>
        <item x="488"/>
        <item x="445"/>
        <item x="95"/>
        <item x="577"/>
        <item x="643"/>
        <item x="368"/>
        <item x="664"/>
        <item x="508"/>
        <item x="226"/>
        <item x="350"/>
        <item x="262"/>
        <item x="222"/>
        <item x="130"/>
        <item x="187"/>
        <item x="165"/>
        <item x="641"/>
        <item x="697"/>
        <item x="673"/>
        <item x="320"/>
        <item x="45"/>
        <item x="509"/>
        <item x="713"/>
        <item x="411"/>
        <item x="91"/>
        <item x="263"/>
        <item x="638"/>
        <item x="532"/>
        <item x="616"/>
        <item x="603"/>
        <item x="2"/>
        <item x="558"/>
        <item x="462"/>
        <item x="245"/>
        <item x="705"/>
        <item x="103"/>
        <item x="589"/>
        <item x="600"/>
        <item x="205"/>
        <item x="314"/>
        <item x="210"/>
        <item x="526"/>
        <item x="203"/>
        <item x="407"/>
        <item x="593"/>
        <item x="656"/>
        <item x="32"/>
        <item x="469"/>
        <item x="548"/>
        <item x="640"/>
        <item x="432"/>
        <item x="481"/>
        <item x="498"/>
        <item x="38"/>
        <item x="283"/>
        <item x="322"/>
        <item x="276"/>
        <item x="131"/>
        <item x="665"/>
        <item x="537"/>
        <item x="113"/>
        <item x="628"/>
        <item x="648"/>
        <item x="311"/>
        <item x="139"/>
        <item x="565"/>
        <item x="347"/>
        <item x="431"/>
        <item x="40"/>
        <item x="541"/>
        <item x="406"/>
        <item x="261"/>
        <item x="336"/>
        <item x="591"/>
        <item x="278"/>
        <item x="321"/>
        <item x="574"/>
        <item x="594"/>
        <item x="337"/>
        <item x="449"/>
        <item x="505"/>
        <item x="282"/>
        <item x="619"/>
        <item x="92"/>
        <item x="672"/>
        <item x="468"/>
        <item x="572"/>
        <item x="22"/>
        <item x="374"/>
        <item x="538"/>
        <item x="440"/>
        <item x="546"/>
        <item x="277"/>
        <item x="177"/>
        <item x="436"/>
        <item x="75"/>
        <item x="10"/>
        <item x="543"/>
        <item x="191"/>
        <item x="255"/>
        <item x="452"/>
        <item x="667"/>
        <item x="147"/>
        <item x="145"/>
        <item x="279"/>
        <item x="249"/>
        <item x="211"/>
        <item x="81"/>
        <item x="285"/>
        <item x="480"/>
        <item x="334"/>
        <item x="24"/>
        <item x="680"/>
        <item x="715"/>
        <item x="564"/>
        <item x="102"/>
        <item x="215"/>
        <item x="27"/>
        <item x="590"/>
        <item x="459"/>
        <item x="455"/>
        <item x="392"/>
        <item x="29"/>
        <item x="301"/>
        <item x="651"/>
        <item x="118"/>
        <item x="134"/>
        <item x="232"/>
        <item x="357"/>
        <item x="683"/>
        <item x="58"/>
        <item x="308"/>
        <item x="637"/>
        <item x="573"/>
        <item x="390"/>
        <item x="668"/>
        <item x="650"/>
        <item x="383"/>
        <item x="396"/>
        <item x="370"/>
        <item x="676"/>
        <item x="303"/>
        <item x="13"/>
        <item x="687"/>
        <item x="33"/>
        <item x="224"/>
        <item x="497"/>
        <item x="646"/>
        <item x="143"/>
        <item x="290"/>
        <item x="624"/>
        <item x="99"/>
        <item x="652"/>
        <item x="342"/>
        <item x="345"/>
        <item x="106"/>
        <item x="84"/>
        <item x="649"/>
        <item x="166"/>
        <item x="196"/>
        <item x="197"/>
        <item x="568"/>
        <item x="512"/>
        <item x="296"/>
        <item x="204"/>
        <item x="132"/>
        <item x="428"/>
        <item x="435"/>
        <item x="271"/>
        <item x="484"/>
        <item x="551"/>
        <item x="387"/>
        <item x="150"/>
        <item x="142"/>
        <item x="195"/>
        <item x="241"/>
        <item x="346"/>
        <item x="490"/>
        <item x="471"/>
        <item x="292"/>
        <item x="607"/>
        <item x="141"/>
        <item x="401"/>
        <item x="395"/>
        <item x="219"/>
        <item x="12"/>
        <item x="530"/>
        <item x="316"/>
        <item x="653"/>
        <item x="617"/>
        <item x="402"/>
        <item x="97"/>
        <item x="511"/>
        <item x="373"/>
        <item x="559"/>
        <item x="377"/>
        <item x="720"/>
        <item x="137"/>
        <item x="0"/>
        <item x="41"/>
        <item x="439"/>
        <item x="80"/>
        <item x="382"/>
        <item x="606"/>
        <item x="478"/>
        <item x="681"/>
        <item x="671"/>
        <item x="579"/>
        <item x="608"/>
        <item x="167"/>
        <item x="456"/>
        <item x="688"/>
        <item x="121"/>
        <item x="376"/>
        <item x="174"/>
        <item x="104"/>
        <item x="16"/>
        <item x="305"/>
        <item x="424"/>
        <item x="685"/>
        <item x="133"/>
        <item x="78"/>
        <item x="503"/>
        <item x="281"/>
        <item x="717"/>
        <item x="6"/>
        <item x="244"/>
        <item x="708"/>
        <item x="161"/>
        <item x="701"/>
        <item x="275"/>
        <item x="403"/>
        <item x="566"/>
        <item x="404"/>
        <item x="234"/>
        <item x="28"/>
        <item x="338"/>
        <item x="352"/>
        <item x="108"/>
        <item x="140"/>
        <item x="291"/>
        <item x="621"/>
        <item x="693"/>
        <item x="202"/>
        <item x="194"/>
        <item x="364"/>
        <item x="360"/>
        <item x="363"/>
        <item x="520"/>
        <item x="605"/>
        <item x="716"/>
        <item x="454"/>
        <item x="686"/>
        <item x="536"/>
        <item x="654"/>
        <item x="463"/>
        <item x="448"/>
        <item x="182"/>
        <item x="466"/>
        <item x="504"/>
        <item x="21"/>
        <item x="109"/>
        <item x="69"/>
        <item x="8"/>
        <item x="86"/>
        <item x="636"/>
        <item x="72"/>
        <item x="366"/>
        <item x="169"/>
        <item x="259"/>
        <item x="391"/>
        <item x="485"/>
        <item x="515"/>
        <item x="94"/>
        <item x="159"/>
        <item x="415"/>
        <item x="666"/>
        <item x="90"/>
        <item x="580"/>
        <item x="518"/>
        <item x="492"/>
        <item x="632"/>
        <item x="712"/>
        <item x="14"/>
        <item x="457"/>
        <item x="170"/>
        <item x="620"/>
        <item x="237"/>
        <item x="19"/>
        <item x="56"/>
        <item x="220"/>
        <item x="340"/>
        <item x="418"/>
        <item x="349"/>
        <item x="135"/>
        <item x="172"/>
        <item x="326"/>
        <item x="514"/>
        <item x="486"/>
        <item x="521"/>
        <item x="343"/>
        <item x="369"/>
        <item x="420"/>
        <item x="309"/>
        <item x="23"/>
        <item x="126"/>
        <item x="324"/>
        <item x="675"/>
        <item x="270"/>
        <item x="529"/>
        <item x="206"/>
        <item x="50"/>
        <item x="423"/>
        <item x="185"/>
        <item x="379"/>
        <item x="719"/>
        <item x="61"/>
        <item x="494"/>
        <item x="299"/>
        <item x="447"/>
        <item x="209"/>
        <item x="212"/>
        <item x="499"/>
        <item x="235"/>
        <item x="327"/>
        <item x="208"/>
        <item x="286"/>
        <item x="18"/>
        <item x="82"/>
        <item x="362"/>
        <item x="657"/>
        <item x="476"/>
        <item x="661"/>
        <item x="707"/>
        <item x="344"/>
        <item x="105"/>
        <item x="329"/>
        <item x="175"/>
        <item x="549"/>
        <item x="453"/>
        <item x="207"/>
        <item x="446"/>
        <item x="421"/>
        <item x="413"/>
        <item x="198"/>
        <item x="438"/>
        <item x="384"/>
        <item x="444"/>
        <item x="522"/>
        <item x="451"/>
        <item x="467"/>
        <item x="482"/>
        <item x="71"/>
        <item x="618"/>
        <item x="510"/>
        <item x="31"/>
        <item x="268"/>
        <item x="189"/>
        <item x="238"/>
        <item x="156"/>
        <item x="272"/>
        <item x="615"/>
        <item x="9"/>
        <item x="242"/>
        <item x="679"/>
        <item x="225"/>
        <item x="429"/>
        <item x="26"/>
        <item x="128"/>
        <item x="331"/>
        <item x="473"/>
        <item x="622"/>
        <item x="659"/>
        <item x="400"/>
        <item x="426"/>
        <item x="483"/>
        <item x="178"/>
        <item x="54"/>
        <item x="557"/>
        <item x="89"/>
        <item t="default"/>
      </items>
    </pivotField>
    <pivotField numFmtId="14" showAll="0"/>
    <pivotField showAll="0"/>
    <pivotField axis="axisRow" showAll="0">
      <items count="2620">
        <item x="986"/>
        <item x="706"/>
        <item x="2186"/>
        <item x="807"/>
        <item x="2009"/>
        <item x="1329"/>
        <item x="1628"/>
        <item x="1058"/>
        <item x="1552"/>
        <item x="1004"/>
        <item x="1052"/>
        <item x="2262"/>
        <item x="442"/>
        <item x="2400"/>
        <item x="1010"/>
        <item x="471"/>
        <item x="647"/>
        <item x="1953"/>
        <item x="1694"/>
        <item x="174"/>
        <item x="1584"/>
        <item x="2254"/>
        <item x="2199"/>
        <item x="2184"/>
        <item x="213"/>
        <item x="2328"/>
        <item x="1013"/>
        <item x="1257"/>
        <item x="1231"/>
        <item x="1284"/>
        <item x="907"/>
        <item x="1390"/>
        <item x="1156"/>
        <item x="594"/>
        <item x="538"/>
        <item x="2514"/>
        <item x="214"/>
        <item x="1237"/>
        <item x="603"/>
        <item x="621"/>
        <item x="795"/>
        <item x="1328"/>
        <item x="2376"/>
        <item x="1169"/>
        <item x="583"/>
        <item x="254"/>
        <item x="1304"/>
        <item x="1663"/>
        <item x="48"/>
        <item x="2276"/>
        <item x="504"/>
        <item x="2512"/>
        <item x="1"/>
        <item x="2299"/>
        <item x="2091"/>
        <item x="1889"/>
        <item x="111"/>
        <item x="1634"/>
        <item x="2150"/>
        <item x="139"/>
        <item x="267"/>
        <item x="505"/>
        <item x="965"/>
        <item x="1324"/>
        <item x="1320"/>
        <item x="944"/>
        <item x="101"/>
        <item x="428"/>
        <item x="1447"/>
        <item x="2168"/>
        <item x="2617"/>
        <item x="2002"/>
        <item x="1535"/>
        <item x="1570"/>
        <item x="988"/>
        <item x="2290"/>
        <item x="518"/>
        <item x="799"/>
        <item x="2615"/>
        <item x="1280"/>
        <item x="209"/>
        <item x="999"/>
        <item x="653"/>
        <item x="2201"/>
        <item x="1631"/>
        <item x="2094"/>
        <item x="2283"/>
        <item x="491"/>
        <item x="2271"/>
        <item x="659"/>
        <item x="2117"/>
        <item x="2214"/>
        <item x="1466"/>
        <item x="1732"/>
        <item x="860"/>
        <item x="1192"/>
        <item x="1744"/>
        <item x="1034"/>
        <item x="2606"/>
        <item x="1155"/>
        <item x="1470"/>
        <item x="1478"/>
        <item x="322"/>
        <item x="1630"/>
        <item x="593"/>
        <item x="239"/>
        <item x="560"/>
        <item x="1373"/>
        <item x="2223"/>
        <item x="1640"/>
        <item x="1214"/>
        <item x="1436"/>
        <item x="1834"/>
        <item x="145"/>
        <item x="1070"/>
        <item x="2236"/>
        <item x="346"/>
        <item x="945"/>
        <item x="2083"/>
        <item x="1364"/>
        <item x="801"/>
        <item x="2090"/>
        <item x="1163"/>
        <item x="2019"/>
        <item x="1193"/>
        <item x="668"/>
        <item x="722"/>
        <item x="1206"/>
        <item x="360"/>
        <item x="2476"/>
        <item x="1134"/>
        <item x="2165"/>
        <item x="777"/>
        <item x="328"/>
        <item x="2060"/>
        <item x="1130"/>
        <item x="1610"/>
        <item x="2513"/>
        <item x="390"/>
        <item x="1101"/>
        <item x="361"/>
        <item x="705"/>
        <item x="612"/>
        <item x="19"/>
        <item x="282"/>
        <item x="744"/>
        <item x="899"/>
        <item x="1519"/>
        <item x="758"/>
        <item x="1761"/>
        <item x="2493"/>
        <item x="2188"/>
        <item x="2252"/>
        <item x="431"/>
        <item x="824"/>
        <item x="293"/>
        <item x="1335"/>
        <item x="780"/>
        <item x="1666"/>
        <item x="284"/>
        <item x="1018"/>
        <item x="1879"/>
        <item x="1590"/>
        <item x="441"/>
        <item x="595"/>
        <item x="892"/>
        <item x="2386"/>
        <item x="2176"/>
        <item x="2260"/>
        <item x="913"/>
        <item x="1520"/>
        <item x="671"/>
        <item x="1090"/>
        <item x="417"/>
        <item x="2599"/>
        <item x="2224"/>
        <item x="487"/>
        <item x="2029"/>
        <item x="2479"/>
        <item x="149"/>
        <item x="1241"/>
        <item x="1781"/>
        <item x="613"/>
        <item x="1945"/>
        <item x="1263"/>
        <item x="2501"/>
        <item x="2242"/>
        <item x="1874"/>
        <item x="956"/>
        <item x="1940"/>
        <item x="498"/>
        <item x="974"/>
        <item x="1001"/>
        <item x="534"/>
        <item x="2559"/>
        <item x="300"/>
        <item x="2378"/>
        <item x="1622"/>
        <item x="470"/>
        <item x="698"/>
        <item x="635"/>
        <item x="1350"/>
        <item x="2449"/>
        <item x="2562"/>
        <item x="1990"/>
        <item x="1566"/>
        <item x="2485"/>
        <item x="1743"/>
        <item x="542"/>
        <item x="523"/>
        <item x="2487"/>
        <item x="1380"/>
        <item x="2588"/>
        <item x="469"/>
        <item x="80"/>
        <item x="1821"/>
        <item x="1719"/>
        <item x="2021"/>
        <item x="75"/>
        <item x="676"/>
        <item x="1737"/>
        <item x="2123"/>
        <item x="926"/>
        <item x="1403"/>
        <item x="113"/>
        <item x="1580"/>
        <item x="649"/>
        <item x="1727"/>
        <item x="321"/>
        <item x="2332"/>
        <item x="989"/>
        <item x="2383"/>
        <item x="1607"/>
        <item x="588"/>
        <item x="606"/>
        <item x="1389"/>
        <item x="1767"/>
        <item x="106"/>
        <item x="2202"/>
        <item x="1758"/>
        <item x="771"/>
        <item x="1809"/>
        <item x="1150"/>
        <item x="281"/>
        <item x="330"/>
        <item x="1678"/>
        <item x="762"/>
        <item x="719"/>
        <item x="873"/>
        <item x="1614"/>
        <item x="243"/>
        <item x="1682"/>
        <item x="465"/>
        <item x="2422"/>
        <item x="133"/>
        <item x="1594"/>
        <item x="2466"/>
        <item x="403"/>
        <item x="298"/>
        <item x="1599"/>
        <item x="1988"/>
        <item x="2286"/>
        <item x="1548"/>
        <item x="2173"/>
        <item x="711"/>
        <item x="1072"/>
        <item x="615"/>
        <item x="1344"/>
        <item x="1926"/>
        <item x="102"/>
        <item x="2137"/>
        <item x="1715"/>
        <item x="645"/>
        <item x="1917"/>
        <item x="2034"/>
        <item x="2613"/>
        <item x="1416"/>
        <item x="1438"/>
        <item x="2567"/>
        <item x="2084"/>
        <item x="472"/>
        <item x="1515"/>
        <item x="1826"/>
        <item x="1779"/>
        <item x="2547"/>
        <item x="2000"/>
        <item x="855"/>
        <item x="278"/>
        <item x="114"/>
        <item x="2381"/>
        <item x="1278"/>
        <item x="47"/>
        <item x="2415"/>
        <item x="1249"/>
        <item x="887"/>
        <item x="172"/>
        <item x="1955"/>
        <item x="511"/>
        <item x="105"/>
        <item x="380"/>
        <item x="1582"/>
        <item x="1679"/>
        <item x="1947"/>
        <item x="64"/>
        <item x="2045"/>
        <item x="1807"/>
        <item x="708"/>
        <item x="1095"/>
        <item x="896"/>
        <item x="1702"/>
        <item x="1764"/>
        <item x="576"/>
        <item x="2043"/>
        <item x="1234"/>
        <item x="1668"/>
        <item x="749"/>
        <item x="1030"/>
        <item x="99"/>
        <item x="1393"/>
        <item x="1503"/>
        <item x="186"/>
        <item x="2167"/>
        <item x="1190"/>
        <item x="1699"/>
        <item x="987"/>
        <item x="1401"/>
        <item x="246"/>
        <item x="122"/>
        <item x="1721"/>
        <item x="178"/>
        <item x="12"/>
        <item x="985"/>
        <item x="802"/>
        <item x="2105"/>
        <item x="2206"/>
        <item x="1914"/>
        <item x="474"/>
        <item x="2288"/>
        <item x="1903"/>
        <item x="496"/>
        <item x="2012"/>
        <item x="1913"/>
        <item x="2310"/>
        <item x="679"/>
        <item x="1585"/>
        <item x="1935"/>
        <item x="1760"/>
        <item x="1351"/>
        <item x="794"/>
        <item x="97"/>
        <item x="40"/>
        <item x="308"/>
        <item x="38"/>
        <item x="765"/>
        <item x="1623"/>
        <item x="1003"/>
        <item x="1896"/>
        <item x="2452"/>
        <item x="2258"/>
        <item x="2273"/>
        <item x="677"/>
        <item x="2439"/>
        <item x="1717"/>
        <item x="707"/>
        <item x="2611"/>
        <item x="121"/>
        <item x="2001"/>
        <item x="1178"/>
        <item x="731"/>
        <item x="2470"/>
        <item x="2072"/>
        <item x="285"/>
        <item x="580"/>
        <item x="1999"/>
        <item x="1652"/>
        <item x="1236"/>
        <item x="747"/>
        <item x="844"/>
        <item x="1998"/>
        <item x="34"/>
        <item x="1468"/>
        <item x="1448"/>
        <item x="1021"/>
        <item x="1012"/>
        <item x="2477"/>
        <item x="1734"/>
        <item x="786"/>
        <item x="195"/>
        <item x="981"/>
        <item x="2190"/>
        <item x="389"/>
        <item x="2447"/>
        <item x="1026"/>
        <item x="630"/>
        <item x="2118"/>
        <item x="1906"/>
        <item x="665"/>
        <item x="2568"/>
        <item x="116"/>
        <item x="1824"/>
        <item x="1261"/>
        <item x="3"/>
        <item x="978"/>
        <item x="2209"/>
        <item x="1087"/>
        <item x="759"/>
        <item x="1128"/>
        <item x="2281"/>
        <item x="388"/>
        <item x="131"/>
        <item x="2237"/>
        <item x="2174"/>
        <item x="1787"/>
        <item x="1482"/>
        <item x="2434"/>
        <item x="2256"/>
        <item x="526"/>
        <item x="1217"/>
        <item x="720"/>
        <item x="2590"/>
        <item x="948"/>
        <item x="2347"/>
        <item x="694"/>
        <item x="2577"/>
        <item x="2195"/>
        <item x="1417"/>
        <item x="692"/>
        <item x="443"/>
        <item x="2048"/>
        <item x="1240"/>
        <item x="532"/>
        <item x="1002"/>
        <item x="1086"/>
        <item x="1927"/>
        <item x="1536"/>
        <item x="2312"/>
        <item x="1854"/>
        <item x="672"/>
        <item x="1608"/>
        <item x="1771"/>
        <item x="1315"/>
        <item x="1100"/>
        <item x="161"/>
        <item x="1708"/>
        <item x="1534"/>
        <item x="272"/>
        <item x="181"/>
        <item x="656"/>
        <item x="66"/>
        <item x="1311"/>
        <item x="1533"/>
        <item x="2230"/>
        <item x="2602"/>
        <item x="1792"/>
        <item x="2157"/>
        <item x="77"/>
        <item x="920"/>
        <item x="318"/>
        <item x="2416"/>
        <item x="381"/>
        <item x="1276"/>
        <item x="2232"/>
        <item x="1576"/>
        <item x="675"/>
        <item x="1131"/>
        <item x="426"/>
        <item x="2131"/>
        <item x="1297"/>
        <item x="894"/>
        <item x="1293"/>
        <item x="123"/>
        <item x="65"/>
        <item x="1415"/>
        <item x="1064"/>
        <item x="1078"/>
        <item x="1550"/>
        <item x="2122"/>
        <item x="1578"/>
        <item x="1752"/>
        <item x="1875"/>
        <item x="41"/>
        <item x="2191"/>
        <item x="240"/>
        <item x="1880"/>
        <item x="1742"/>
        <item x="857"/>
        <item x="2582"/>
        <item x="1442"/>
        <item x="46"/>
        <item x="2351"/>
        <item x="1662"/>
        <item x="448"/>
        <item x="1908"/>
        <item x="2471"/>
        <item x="1817"/>
        <item x="241"/>
        <item x="62"/>
        <item x="2361"/>
        <item x="1968"/>
        <item x="2163"/>
        <item x="628"/>
        <item x="2591"/>
        <item x="2355"/>
        <item x="597"/>
        <item x="1542"/>
        <item x="607"/>
        <item x="1173"/>
        <item x="2518"/>
        <item x="1659"/>
        <item x="2532"/>
        <item x="1334"/>
        <item x="2003"/>
        <item x="339"/>
        <item x="2432"/>
        <item x="2473"/>
        <item x="1133"/>
        <item x="2464"/>
        <item x="245"/>
        <item x="344"/>
        <item x="2410"/>
        <item x="555"/>
        <item x="1724"/>
        <item x="386"/>
        <item x="1465"/>
        <item x="2373"/>
        <item x="512"/>
        <item x="84"/>
        <item x="1815"/>
        <item x="1440"/>
        <item x="813"/>
        <item x="1421"/>
        <item x="2100"/>
        <item x="1791"/>
        <item x="2326"/>
        <item x="28"/>
        <item x="925"/>
        <item x="1222"/>
        <item x="835"/>
        <item x="154"/>
        <item x="1063"/>
        <item x="946"/>
        <item x="2298"/>
        <item x="2494"/>
        <item x="1443"/>
        <item x="549"/>
        <item x="687"/>
        <item x="1987"/>
        <item x="1158"/>
        <item x="2554"/>
        <item x="357"/>
        <item x="2246"/>
        <item x="1245"/>
        <item x="1993"/>
        <item x="1720"/>
        <item x="1589"/>
        <item x="1067"/>
        <item x="1504"/>
        <item x="1901"/>
        <item x="1904"/>
        <item x="416"/>
        <item x="1654"/>
        <item x="970"/>
        <item x="2457"/>
        <item x="1294"/>
        <item x="1353"/>
        <item x="2189"/>
        <item x="763"/>
        <item x="27"/>
        <item x="1420"/>
        <item x="559"/>
        <item x="98"/>
        <item x="362"/>
        <item x="1195"/>
        <item x="1042"/>
        <item x="1044"/>
        <item x="2"/>
        <item x="1361"/>
        <item x="1804"/>
        <item x="776"/>
        <item x="2140"/>
        <item x="761"/>
        <item x="358"/>
        <item x="1525"/>
        <item x="402"/>
        <item x="2226"/>
        <item x="1105"/>
        <item x="501"/>
        <item x="92"/>
        <item x="1372"/>
        <item x="2563"/>
        <item x="1991"/>
        <item x="1763"/>
        <item x="274"/>
        <item x="774"/>
        <item x="20"/>
        <item x="2311"/>
        <item x="1092"/>
        <item x="772"/>
        <item x="1898"/>
        <item x="2272"/>
        <item x="130"/>
        <item x="1183"/>
        <item x="2302"/>
        <item x="2594"/>
        <item x="2387"/>
        <item x="1340"/>
        <item x="488"/>
        <item x="2229"/>
        <item x="1345"/>
        <item x="648"/>
        <item x="1469"/>
        <item x="1641"/>
        <item x="1356"/>
        <item x="992"/>
        <item x="182"/>
        <item x="2297"/>
        <item x="503"/>
        <item x="509"/>
        <item x="879"/>
        <item x="2446"/>
        <item x="1394"/>
        <item x="2329"/>
        <item x="399"/>
        <item x="1269"/>
        <item x="1108"/>
        <item x="2085"/>
        <item x="1441"/>
        <item x="1096"/>
        <item x="107"/>
        <item x="610"/>
        <item x="365"/>
        <item x="1382"/>
        <item x="132"/>
        <item x="351"/>
        <item x="1827"/>
        <item x="1876"/>
        <item x="2346"/>
        <item x="917"/>
        <item x="1689"/>
        <item x="2065"/>
        <item x="514"/>
        <item x="1551"/>
        <item x="2424"/>
        <item x="1143"/>
        <item x="624"/>
        <item x="1229"/>
        <item x="737"/>
        <item x="2348"/>
        <item x="467"/>
        <item x="2047"/>
        <item x="815"/>
        <item x="1031"/>
        <item x="481"/>
        <item x="2149"/>
        <item x="270"/>
        <item x="1753"/>
        <item x="1085"/>
        <item x="1408"/>
        <item x="440"/>
        <item x="406"/>
        <item x="264"/>
        <item x="2104"/>
        <item x="1191"/>
        <item x="1053"/>
        <item x="160"/>
        <item x="1121"/>
        <item x="2433"/>
        <item x="696"/>
        <item x="1037"/>
        <item x="215"/>
        <item x="826"/>
        <item x="1322"/>
        <item x="2499"/>
        <item x="78"/>
        <item x="1633"/>
        <item x="410"/>
        <item x="2441"/>
        <item x="377"/>
        <item x="1151"/>
        <item x="2503"/>
        <item x="16"/>
        <item x="1730"/>
        <item x="1102"/>
        <item x="2181"/>
        <item x="2269"/>
        <item x="804"/>
        <item x="1029"/>
        <item x="1673"/>
        <item x="682"/>
        <item x="1818"/>
        <item x="833"/>
        <item x="2475"/>
        <item x="2576"/>
        <item x="730"/>
        <item x="1080"/>
        <item x="2240"/>
        <item x="2078"/>
        <item x="1347"/>
        <item x="2070"/>
        <item x="2142"/>
        <item x="2460"/>
        <item x="87"/>
        <item x="427"/>
        <item x="1473"/>
        <item x="2586"/>
        <item x="852"/>
        <item x="257"/>
        <item x="690"/>
        <item x="2366"/>
        <item x="165"/>
        <item x="651"/>
        <item x="1939"/>
        <item x="1651"/>
        <item x="54"/>
        <item x="1398"/>
        <item x="2546"/>
        <item x="1567"/>
        <item x="1336"/>
        <item x="2030"/>
        <item x="1785"/>
        <item x="1964"/>
        <item x="2300"/>
        <item x="1204"/>
        <item x="1395"/>
        <item x="1321"/>
        <item x="2051"/>
        <item x="2395"/>
        <item x="1006"/>
        <item x="1563"/>
        <item x="681"/>
        <item x="1653"/>
        <item x="520"/>
        <item x="739"/>
        <item x="60"/>
        <item x="1409"/>
        <item x="812"/>
        <item x="620"/>
        <item x="1517"/>
        <item x="2126"/>
        <item x="1591"/>
        <item x="320"/>
        <item x="587"/>
        <item x="2515"/>
        <item x="969"/>
        <item x="1331"/>
        <item x="600"/>
        <item x="2305"/>
        <item x="1916"/>
        <item x="179"/>
        <item x="2106"/>
        <item x="1507"/>
        <item x="55"/>
        <item x="1895"/>
        <item x="1695"/>
        <item x="1308"/>
        <item x="1215"/>
        <item x="419"/>
        <item x="359"/>
        <item x="2228"/>
        <item x="958"/>
        <item x="2129"/>
        <item x="1801"/>
        <item x="683"/>
        <item x="902"/>
        <item x="703"/>
        <item x="2192"/>
        <item x="2379"/>
        <item x="1244"/>
        <item x="867"/>
        <item x="1400"/>
        <item x="506"/>
        <item x="1675"/>
        <item x="1575"/>
        <item x="2317"/>
        <item x="725"/>
        <item x="196"/>
        <item x="2014"/>
        <item x="193"/>
        <item x="693"/>
        <item x="2505"/>
        <item x="2569"/>
        <item x="1803"/>
        <item x="1866"/>
        <item x="1952"/>
        <item x="871"/>
        <item x="2496"/>
        <item x="684"/>
        <item x="1302"/>
        <item x="1951"/>
        <item x="882"/>
        <item x="1167"/>
        <item x="2488"/>
        <item x="808"/>
        <item x="1043"/>
        <item x="1210"/>
        <item x="2198"/>
        <item x="2399"/>
        <item x="2437"/>
        <item x="1793"/>
        <item x="229"/>
        <item x="1660"/>
        <item x="2530"/>
        <item x="829"/>
        <item x="292"/>
        <item x="4"/>
        <item x="1099"/>
        <item x="1626"/>
        <item x="2284"/>
        <item x="1526"/>
        <item x="527"/>
        <item x="2600"/>
        <item x="93"/>
        <item x="783"/>
        <item x="1556"/>
        <item x="247"/>
        <item x="404"/>
        <item x="2287"/>
        <item x="915"/>
        <item x="2040"/>
        <item x="1404"/>
        <item x="819"/>
        <item x="1603"/>
        <item x="1445"/>
        <item x="450"/>
        <item x="2049"/>
        <item x="2388"/>
        <item x="888"/>
        <item x="1089"/>
        <item x="792"/>
        <item x="642"/>
        <item x="1971"/>
        <item x="1745"/>
        <item x="1639"/>
        <item x="435"/>
        <item x="433"/>
        <item x="364"/>
        <item x="1696"/>
        <item x="2472"/>
        <item x="2393"/>
        <item x="2267"/>
        <item x="1850"/>
        <item x="2609"/>
        <item x="1978"/>
        <item x="1016"/>
        <item x="1140"/>
        <item x="1969"/>
        <item x="144"/>
        <item x="1285"/>
        <item x="250"/>
        <item x="1419"/>
        <item x="2217"/>
        <item x="2316"/>
        <item x="164"/>
        <item x="345"/>
        <item x="2440"/>
        <item x="2177"/>
        <item x="577"/>
        <item x="947"/>
        <item x="2210"/>
        <item x="916"/>
        <item x="1609"/>
        <item x="1887"/>
        <item x="1635"/>
        <item x="429"/>
        <item x="552"/>
        <item x="326"/>
        <item x="590"/>
        <item x="1196"/>
        <item x="159"/>
        <item x="83"/>
        <item x="294"/>
        <item x="596"/>
        <item x="2296"/>
        <item x="2455"/>
        <item x="561"/>
        <item x="2369"/>
        <item x="2550"/>
        <item x="86"/>
        <item x="119"/>
        <item x="1486"/>
        <item x="1452"/>
        <item x="2007"/>
        <item x="1327"/>
        <item x="1348"/>
        <item x="1036"/>
        <item x="1937"/>
        <item x="1942"/>
        <item x="715"/>
        <item x="901"/>
        <item x="248"/>
        <item x="589"/>
        <item x="2056"/>
        <item x="232"/>
        <item x="1385"/>
        <item x="1518"/>
        <item x="206"/>
        <item x="2427"/>
        <item x="851"/>
        <item x="137"/>
        <item x="740"/>
        <item x="919"/>
        <item x="2322"/>
        <item x="2280"/>
        <item x="908"/>
        <item x="1713"/>
        <item x="566"/>
        <item x="2411"/>
        <item x="568"/>
        <item x="2408"/>
        <item x="204"/>
        <item x="2377"/>
        <item x="1961"/>
        <item x="2359"/>
        <item x="2592"/>
        <item x="1855"/>
        <item x="1844"/>
        <item x="2536"/>
        <item x="864"/>
        <item x="637"/>
        <item x="437"/>
        <item x="1363"/>
        <item x="821"/>
        <item x="323"/>
        <item x="1124"/>
        <item x="2324"/>
        <item x="495"/>
        <item x="2557"/>
        <item x="2535"/>
        <item x="875"/>
        <item x="2516"/>
        <item x="1686"/>
        <item x="1145"/>
        <item x="1573"/>
        <item x="921"/>
        <item x="0"/>
        <item x="1367"/>
        <item x="191"/>
        <item x="420"/>
        <item x="1811"/>
        <item x="2141"/>
        <item x="1189"/>
        <item x="304"/>
        <item x="2089"/>
        <item x="2495"/>
        <item x="74"/>
        <item x="1339"/>
        <item x="976"/>
        <item x="2462"/>
        <item x="432"/>
        <item x="1125"/>
        <item x="411"/>
        <item x="1627"/>
        <item x="436"/>
        <item x="639"/>
        <item x="1523"/>
        <item x="482"/>
        <item x="414"/>
        <item x="565"/>
        <item x="660"/>
        <item x="1166"/>
        <item x="827"/>
        <item x="1797"/>
        <item x="661"/>
        <item x="1698"/>
        <item x="1928"/>
        <item x="445"/>
        <item x="50"/>
        <item x="912"/>
        <item x="43"/>
        <item x="1369"/>
        <item x="1255"/>
        <item x="1120"/>
        <item x="1707"/>
        <item x="1885"/>
        <item x="1267"/>
        <item x="494"/>
        <item x="1532"/>
        <item x="2032"/>
        <item x="934"/>
        <item x="464"/>
        <item x="375"/>
        <item x="349"/>
        <item x="1147"/>
        <item x="331"/>
        <item x="717"/>
        <item x="982"/>
        <item x="1848"/>
        <item x="1387"/>
        <item x="453"/>
        <item x="2583"/>
        <item x="1221"/>
        <item x="1805"/>
        <item x="1316"/>
        <item x="2265"/>
        <item x="307"/>
        <item x="1418"/>
        <item x="219"/>
        <item x="760"/>
        <item x="1833"/>
        <item x="557"/>
        <item x="424"/>
        <item x="280"/>
        <item x="957"/>
        <item x="904"/>
        <item x="7"/>
        <item x="2320"/>
        <item x="2004"/>
        <item x="1194"/>
        <item x="1891"/>
        <item x="1676"/>
        <item x="2124"/>
        <item x="1019"/>
        <item x="454"/>
        <item x="845"/>
        <item x="1489"/>
        <item x="789"/>
        <item x="1273"/>
        <item x="2341"/>
        <item x="36"/>
        <item x="678"/>
        <item x="1569"/>
        <item x="1831"/>
        <item x="325"/>
        <item x="2027"/>
        <item x="2025"/>
        <item x="1295"/>
        <item x="423"/>
        <item x="2426"/>
        <item x="343"/>
        <item x="856"/>
        <item x="1046"/>
        <item x="1565"/>
        <item x="1446"/>
        <item x="53"/>
        <item x="473"/>
        <item x="1159"/>
        <item x="146"/>
        <item x="2556"/>
        <item x="2225"/>
        <item x="2585"/>
        <item x="382"/>
        <item x="1162"/>
        <item x="2108"/>
        <item x="327"/>
        <item x="2028"/>
        <item x="2429"/>
        <item x="2017"/>
        <item x="1041"/>
        <item x="1463"/>
        <item x="2115"/>
        <item x="1186"/>
        <item x="1429"/>
        <item x="1941"/>
        <item x="2309"/>
        <item x="2112"/>
        <item x="468"/>
        <item x="2221"/>
        <item x="1642"/>
        <item x="1032"/>
        <item x="135"/>
        <item x="1684"/>
        <item x="2005"/>
        <item x="983"/>
        <item x="2484"/>
        <item x="935"/>
        <item x="1929"/>
        <item x="2055"/>
        <item x="2079"/>
        <item x="2092"/>
        <item x="155"/>
        <item x="2474"/>
        <item x="1271"/>
        <item x="2367"/>
        <item x="449"/>
        <item x="430"/>
        <item x="1586"/>
        <item x="2340"/>
        <item x="413"/>
        <item x="463"/>
        <item x="108"/>
        <item x="2538"/>
        <item x="157"/>
        <item x="1110"/>
        <item x="670"/>
        <item x="397"/>
        <item x="1279"/>
        <item x="1740"/>
        <item x="1200"/>
        <item x="1188"/>
        <item x="2227"/>
        <item x="1795"/>
        <item x="2397"/>
        <item x="1407"/>
        <item x="1422"/>
        <item x="26"/>
        <item x="151"/>
        <item x="73"/>
        <item x="1546"/>
        <item x="750"/>
        <item x="490"/>
        <item x="1543"/>
        <item x="2603"/>
        <item x="1697"/>
        <item x="13"/>
        <item x="29"/>
        <item x="1685"/>
        <item x="1338"/>
        <item x="1853"/>
        <item x="1174"/>
        <item x="1259"/>
        <item x="627"/>
        <item x="347"/>
        <item x="2196"/>
        <item x="608"/>
        <item x="2113"/>
        <item x="1986"/>
        <item x="2285"/>
        <item x="2608"/>
        <item x="1084"/>
        <item x="911"/>
        <item x="2453"/>
        <item x="1161"/>
        <item x="1109"/>
        <item x="745"/>
        <item x="2086"/>
        <item x="1680"/>
        <item x="2042"/>
        <item x="822"/>
        <item x="646"/>
        <item x="1154"/>
        <item x="1171"/>
        <item x="803"/>
        <item x="2289"/>
        <item x="2601"/>
        <item x="1729"/>
        <item x="207"/>
        <item x="601"/>
        <item x="1175"/>
        <item x="1377"/>
        <item x="545"/>
        <item x="1266"/>
        <item x="1512"/>
        <item x="933"/>
        <item x="2418"/>
        <item x="67"/>
        <item x="39"/>
        <item x="1202"/>
        <item x="244"/>
        <item x="1476"/>
        <item x="1593"/>
        <item x="150"/>
        <item x="838"/>
        <item x="2249"/>
        <item x="2510"/>
        <item x="951"/>
        <item x="1813"/>
        <item x="778"/>
        <item x="1049"/>
        <item x="862"/>
        <item x="1137"/>
        <item x="2595"/>
        <item x="1731"/>
        <item x="766"/>
        <item x="1588"/>
        <item x="1039"/>
        <item x="1430"/>
        <item x="1709"/>
        <item x="2584"/>
        <item x="732"/>
        <item x="1170"/>
        <item x="421"/>
        <item x="996"/>
        <item x="525"/>
        <item x="1869"/>
        <item x="836"/>
        <item x="1205"/>
        <item x="1113"/>
        <item x="1501"/>
        <item x="1780"/>
        <item x="2058"/>
        <item x="1615"/>
        <item x="769"/>
        <item x="49"/>
        <item x="626"/>
        <item x="1300"/>
        <item x="1165"/>
        <item x="1060"/>
        <item x="643"/>
        <item x="2081"/>
        <item x="2614"/>
        <item x="521"/>
        <item x="930"/>
        <item x="2458"/>
        <item x="2486"/>
        <item x="1260"/>
        <item x="1291"/>
        <item x="1290"/>
        <item x="1371"/>
        <item x="2116"/>
        <item x="286"/>
        <item x="1972"/>
        <item x="1307"/>
        <item x="1359"/>
        <item x="1703"/>
        <item x="489"/>
        <item x="2063"/>
        <item x="1648"/>
        <item x="847"/>
        <item x="192"/>
        <item x="1312"/>
        <item x="1624"/>
        <item x="1177"/>
        <item x="334"/>
        <item x="2130"/>
        <item x="537"/>
        <item x="153"/>
        <item x="1410"/>
        <item x="1326"/>
        <item x="1716"/>
        <item x="480"/>
        <item x="663"/>
        <item x="1024"/>
        <item x="2444"/>
        <item x="1748"/>
        <item x="712"/>
        <item x="1888"/>
        <item x="290"/>
        <item x="251"/>
        <item x="2529"/>
        <item x="718"/>
        <item x="796"/>
        <item x="1207"/>
        <item x="2508"/>
        <item x="2259"/>
        <item x="1258"/>
        <item x="1455"/>
        <item x="997"/>
        <item x="1355"/>
        <item x="288"/>
        <item x="1796"/>
        <item x="702"/>
        <item x="973"/>
        <item x="1168"/>
        <item x="1460"/>
        <item x="554"/>
        <item x="1856"/>
        <item x="1342"/>
        <item x="943"/>
        <item x="1325"/>
        <item x="2161"/>
        <item x="30"/>
        <item x="870"/>
        <item x="460"/>
        <item x="2467"/>
        <item x="2270"/>
        <item x="823"/>
        <item x="1692"/>
        <item x="2338"/>
        <item x="2597"/>
        <item x="291"/>
        <item x="881"/>
        <item x="650"/>
        <item x="1235"/>
        <item x="1852"/>
        <item x="729"/>
        <item x="562"/>
        <item x="1057"/>
        <item x="787"/>
        <item x="2062"/>
        <item x="1867"/>
        <item x="1782"/>
        <item x="529"/>
        <item x="1562"/>
        <item x="2239"/>
        <item x="2506"/>
        <item x="35"/>
        <item x="960"/>
        <item x="458"/>
        <item x="2587"/>
        <item x="553"/>
        <item x="198"/>
        <item x="1541"/>
        <item x="1444"/>
        <item x="1485"/>
        <item x="2605"/>
        <item x="1907"/>
        <item x="872"/>
        <item x="1711"/>
        <item x="1825"/>
        <item x="1413"/>
        <item x="136"/>
        <item x="11"/>
        <item x="2156"/>
        <item x="415"/>
        <item x="830"/>
        <item x="353"/>
        <item x="2465"/>
        <item x="2264"/>
        <item x="63"/>
        <item x="72"/>
        <item x="205"/>
        <item x="2066"/>
        <item x="385"/>
        <item x="2212"/>
        <item x="515"/>
        <item x="221"/>
        <item x="2293"/>
        <item x="1800"/>
        <item x="352"/>
        <item x="1201"/>
        <item x="790"/>
        <item x="124"/>
        <item x="2545"/>
        <item x="1596"/>
        <item x="1141"/>
        <item x="1909"/>
        <item x="2059"/>
        <item x="1184"/>
        <item x="368"/>
        <item x="142"/>
        <item x="1423"/>
        <item x="95"/>
        <item x="961"/>
        <item x="2053"/>
        <item x="1778"/>
        <item x="1011"/>
        <item x="1632"/>
        <item x="88"/>
        <item x="2022"/>
        <item x="632"/>
        <item x="1094"/>
        <item x="1837"/>
        <item x="2394"/>
        <item x="1938"/>
        <item x="341"/>
        <item x="492"/>
        <item x="922"/>
        <item x="2517"/>
        <item x="1088"/>
        <item x="1814"/>
        <item x="2372"/>
        <item x="1810"/>
        <item x="667"/>
        <item x="884"/>
        <item x="1431"/>
        <item x="1274"/>
        <item x="508"/>
        <item x="2345"/>
        <item x="475"/>
        <item x="1435"/>
        <item x="1977"/>
        <item x="843"/>
        <item x="2179"/>
        <item x="224"/>
        <item x="2216"/>
        <item x="564"/>
        <item x="32"/>
        <item x="1735"/>
        <item x="2404"/>
        <item x="1220"/>
        <item x="2445"/>
        <item x="891"/>
        <item x="1464"/>
        <item x="31"/>
        <item x="1352"/>
        <item x="1115"/>
        <item x="187"/>
        <item x="1798"/>
        <item x="58"/>
        <item x="2315"/>
        <item x="2323"/>
        <item x="1051"/>
        <item x="2251"/>
        <item x="1254"/>
        <item x="235"/>
        <item x="633"/>
        <item x="1479"/>
        <item x="2544"/>
        <item x="619"/>
        <item x="412"/>
        <item x="1545"/>
        <item x="1506"/>
        <item x="2134"/>
        <item x="223"/>
        <item x="773"/>
        <item x="1900"/>
        <item x="455"/>
        <item x="1710"/>
        <item x="141"/>
        <item x="743"/>
        <item x="1832"/>
        <item x="2308"/>
        <item x="1860"/>
        <item x="1227"/>
        <item x="1619"/>
        <item x="746"/>
        <item x="456"/>
        <item x="1112"/>
        <item x="1863"/>
        <item x="190"/>
        <item x="977"/>
        <item x="2330"/>
        <item x="1218"/>
        <item x="2368"/>
        <item x="728"/>
        <item x="211"/>
        <item x="1453"/>
        <item x="2136"/>
        <item x="797"/>
        <item x="1498"/>
        <item x="90"/>
        <item x="1243"/>
        <item x="120"/>
        <item x="2573"/>
        <item x="2390"/>
        <item x="1762"/>
        <item x="2304"/>
        <item x="1153"/>
        <item x="724"/>
        <item x="863"/>
        <item x="103"/>
        <item x="1252"/>
        <item x="2071"/>
        <item x="895"/>
        <item x="2279"/>
        <item x="906"/>
        <item x="1114"/>
        <item x="742"/>
        <item x="1553"/>
        <item x="1477"/>
        <item x="1718"/>
        <item x="1755"/>
        <item x="1238"/>
        <item x="2335"/>
        <item x="2218"/>
        <item x="2533"/>
        <item x="45"/>
        <item x="1211"/>
        <item x="1509"/>
        <item x="2339"/>
        <item x="582"/>
        <item x="156"/>
        <item x="1007"/>
        <item x="558"/>
        <item x="1223"/>
        <item x="2035"/>
        <item x="2208"/>
        <item x="378"/>
        <item x="1979"/>
        <item x="942"/>
        <item x="539"/>
        <item x="1226"/>
        <item x="169"/>
        <item x="723"/>
        <item x="366"/>
        <item x="1323"/>
        <item x="2211"/>
        <item x="1199"/>
        <item x="779"/>
        <item x="176"/>
        <item x="1665"/>
        <item x="1376"/>
        <item x="1292"/>
        <item x="225"/>
        <item x="2537"/>
        <item x="984"/>
        <item x="2121"/>
        <item x="85"/>
        <item x="701"/>
        <item x="476"/>
        <item x="849"/>
        <item x="1062"/>
        <item x="1461"/>
        <item x="1402"/>
        <item x="1411"/>
        <item x="2183"/>
        <item x="674"/>
        <item x="962"/>
        <item x="2097"/>
        <item x="1658"/>
        <item x="1424"/>
        <item x="950"/>
        <item x="147"/>
        <item x="1995"/>
        <item x="1319"/>
        <item x="1250"/>
        <item x="551"/>
        <item x="2616"/>
        <item x="874"/>
        <item x="2170"/>
        <item x="868"/>
        <item x="355"/>
        <item x="370"/>
        <item x="305"/>
        <item x="1819"/>
        <item x="991"/>
        <item x="2169"/>
        <item x="170"/>
        <item x="502"/>
        <item x="1670"/>
        <item x="877"/>
        <item x="1766"/>
        <item x="2231"/>
        <item x="2331"/>
        <item x="716"/>
        <item x="1187"/>
        <item x="640"/>
        <item x="333"/>
        <item x="2500"/>
        <item x="782"/>
        <item x="2370"/>
        <item x="477"/>
        <item x="1768"/>
        <item x="699"/>
        <item x="1023"/>
        <item x="1539"/>
        <item x="510"/>
        <item x="1932"/>
        <item x="1471"/>
        <item x="1033"/>
        <item x="1474"/>
        <item x="910"/>
        <item x="1555"/>
        <item x="42"/>
        <item x="1616"/>
        <item x="2044"/>
        <item x="1674"/>
        <item x="2077"/>
        <item x="1132"/>
        <item x="1009"/>
        <item x="129"/>
        <item x="324"/>
        <item x="18"/>
        <item x="752"/>
        <item x="1910"/>
        <item x="1172"/>
        <item x="954"/>
        <item x="1368"/>
        <item x="2344"/>
        <item x="1318"/>
        <item x="383"/>
        <item x="2204"/>
        <item x="317"/>
        <item x="2481"/>
        <item x="384"/>
        <item x="2523"/>
        <item x="1644"/>
        <item x="2114"/>
        <item x="61"/>
        <item x="1428"/>
        <item x="2255"/>
        <item x="400"/>
        <item x="126"/>
        <item x="1139"/>
        <item x="1083"/>
        <item x="486"/>
        <item x="507"/>
        <item x="2618"/>
        <item x="546"/>
        <item x="709"/>
        <item x="2353"/>
        <item x="189"/>
        <item x="741"/>
        <item x="2096"/>
        <item x="2133"/>
        <item x="2233"/>
        <item x="183"/>
        <item x="484"/>
        <item x="2375"/>
        <item x="695"/>
        <item x="311"/>
        <item x="713"/>
        <item x="2215"/>
        <item x="1198"/>
        <item x="1872"/>
        <item x="329"/>
        <item x="1362"/>
        <item x="834"/>
        <item x="1649"/>
        <item x="2082"/>
        <item x="1812"/>
        <item x="1723"/>
        <item x="1496"/>
        <item x="810"/>
        <item x="2463"/>
        <item x="1840"/>
        <item x="1038"/>
        <item x="459"/>
        <item x="1902"/>
        <item x="335"/>
        <item x="918"/>
        <item x="309"/>
        <item x="530"/>
        <item x="2430"/>
        <item x="543"/>
        <item x="1129"/>
        <item x="2205"/>
        <item x="689"/>
        <item x="2037"/>
        <item x="180"/>
        <item x="2313"/>
        <item x="25"/>
        <item x="1256"/>
        <item x="1224"/>
        <item x="1306"/>
        <item x="1268"/>
        <item x="1905"/>
        <item x="1116"/>
        <item x="115"/>
        <item x="287"/>
        <item x="736"/>
        <item x="33"/>
        <item x="1966"/>
        <item x="363"/>
        <item x="2478"/>
        <item x="446"/>
        <item x="452"/>
        <item x="2524"/>
        <item x="800"/>
        <item x="2589"/>
        <item x="1892"/>
        <item x="1212"/>
        <item x="1061"/>
        <item x="2525"/>
        <item x="1059"/>
        <item x="2560"/>
        <item x="188"/>
        <item x="201"/>
        <item x="1412"/>
        <item x="949"/>
        <item x="1547"/>
        <item x="1314"/>
        <item x="2337"/>
        <item x="1564"/>
        <item x="268"/>
        <item x="1661"/>
        <item x="2095"/>
        <item x="811"/>
        <item x="1975"/>
        <item x="764"/>
        <item x="1958"/>
        <item x="1920"/>
        <item x="1701"/>
        <item x="336"/>
        <item x="218"/>
        <item x="2160"/>
        <item x="256"/>
        <item x="2527"/>
        <item x="1865"/>
        <item x="212"/>
        <item x="570"/>
        <item x="2147"/>
        <item x="1104"/>
        <item x="1611"/>
        <item x="818"/>
        <item x="1985"/>
        <item x="858"/>
        <item x="283"/>
        <item x="2245"/>
        <item x="249"/>
        <item x="112"/>
        <item x="1924"/>
        <item x="1973"/>
        <item x="2451"/>
        <item x="10"/>
        <item x="177"/>
        <item x="2442"/>
        <item x="1572"/>
        <item x="1233"/>
        <item x="269"/>
        <item x="2519"/>
        <item x="2074"/>
        <item x="1358"/>
        <item x="1657"/>
        <item x="1272"/>
        <item x="1925"/>
        <item x="1305"/>
        <item x="451"/>
        <item x="2607"/>
        <item x="104"/>
        <item x="1288"/>
        <item x="6"/>
        <item x="536"/>
        <item x="1313"/>
        <item x="757"/>
        <item x="2450"/>
        <item x="602"/>
        <item x="2364"/>
        <item x="1806"/>
        <item x="1310"/>
        <item x="295"/>
        <item x="2491"/>
        <item x="1722"/>
        <item x="880"/>
        <item x="654"/>
        <item x="1775"/>
        <item x="1225"/>
        <item x="2456"/>
        <item x="252"/>
        <item x="831"/>
        <item x="2571"/>
        <item x="2213"/>
        <item x="1495"/>
        <item x="927"/>
        <item x="5"/>
        <item x="522"/>
        <item x="1759"/>
        <item x="310"/>
        <item x="1119"/>
        <item x="1148"/>
        <item x="1399"/>
        <item x="1554"/>
        <item x="197"/>
        <item x="1559"/>
        <item x="173"/>
        <item x="793"/>
        <item x="756"/>
        <item x="1899"/>
        <item x="2581"/>
        <item x="876"/>
        <item x="1524"/>
        <item x="2151"/>
        <item x="438"/>
        <item x="770"/>
        <item x="1074"/>
        <item x="1884"/>
        <item x="1374"/>
        <item x="1687"/>
        <item x="1577"/>
        <item x="885"/>
        <item x="1135"/>
        <item x="662"/>
        <item x="1264"/>
        <item x="832"/>
        <item x="1286"/>
        <item x="374"/>
        <item x="738"/>
        <item x="1751"/>
        <item x="2006"/>
        <item x="1481"/>
        <item x="1560"/>
        <item x="1531"/>
        <item x="2572"/>
        <item x="1638"/>
        <item x="1965"/>
        <item x="1861"/>
        <item x="1282"/>
        <item x="200"/>
        <item x="664"/>
        <item x="1664"/>
        <item x="1370"/>
        <item x="623"/>
        <item x="1426"/>
        <item x="2566"/>
        <item x="2052"/>
        <item x="56"/>
        <item x="625"/>
        <item x="259"/>
        <item x="1081"/>
        <item x="573"/>
        <item x="1357"/>
        <item x="2612"/>
        <item x="222"/>
        <item x="2111"/>
        <item x="768"/>
        <item x="1839"/>
        <item x="1538"/>
        <item x="478"/>
        <item x="609"/>
        <item x="1437"/>
        <item x="685"/>
        <item x="2303"/>
        <item x="1948"/>
        <item x="2275"/>
        <item x="314"/>
        <item x="59"/>
        <item x="2598"/>
        <item x="775"/>
        <item x="2291"/>
        <item x="584"/>
        <item x="1378"/>
        <item x="2061"/>
        <item x="1492"/>
        <item x="1897"/>
        <item x="2172"/>
        <item x="1736"/>
        <item x="2363"/>
        <item x="1776"/>
        <item x="1982"/>
        <item x="841"/>
        <item x="1265"/>
        <item x="638"/>
        <item x="1149"/>
        <item x="1071"/>
        <item x="202"/>
        <item x="751"/>
        <item x="1296"/>
        <item x="175"/>
        <item x="1093"/>
        <item x="1136"/>
        <item x="210"/>
        <item x="1598"/>
        <item x="1700"/>
        <item x="691"/>
        <item x="618"/>
        <item x="1997"/>
        <item x="1842"/>
        <item x="1878"/>
        <item x="2031"/>
        <item x="1625"/>
        <item x="1242"/>
        <item x="2257"/>
        <item x="1645"/>
        <item x="1123"/>
        <item x="842"/>
        <item x="1877"/>
        <item x="2020"/>
        <item x="203"/>
        <item x="2540"/>
        <item x="837"/>
        <item x="2403"/>
        <item x="227"/>
        <item x="2435"/>
        <item x="2398"/>
        <item x="2417"/>
        <item x="2553"/>
        <item x="461"/>
        <item x="1027"/>
        <item x="1600"/>
        <item x="1857"/>
        <item x="1808"/>
        <item x="1491"/>
        <item x="898"/>
        <item x="571"/>
        <item x="1384"/>
        <item x="1822"/>
        <item x="1005"/>
        <item x="1015"/>
        <item x="226"/>
        <item x="237"/>
        <item x="2413"/>
        <item x="2073"/>
        <item x="312"/>
        <item x="1989"/>
        <item x="914"/>
        <item x="2294"/>
        <item x="1480"/>
        <item x="517"/>
        <item x="434"/>
        <item x="591"/>
        <item x="2207"/>
        <item x="2099"/>
        <item x="1571"/>
        <item x="2016"/>
        <item x="356"/>
        <item x="255"/>
        <item x="348"/>
        <item x="1841"/>
        <item x="1870"/>
        <item x="1303"/>
        <item x="2054"/>
        <item x="2241"/>
        <item x="499"/>
        <item x="2146"/>
        <item x="1045"/>
        <item x="631"/>
        <item x="319"/>
        <item x="990"/>
        <item x="1330"/>
        <item x="2200"/>
        <item x="1107"/>
        <item x="1683"/>
        <item x="540"/>
        <item x="569"/>
        <item x="1354"/>
        <item x="971"/>
        <item x="2325"/>
        <item x="614"/>
        <item x="2548"/>
        <item x="1146"/>
        <item x="2385"/>
        <item x="755"/>
        <item x="1483"/>
        <item x="313"/>
        <item x="1432"/>
        <item x="2080"/>
        <item x="2036"/>
        <item x="1475"/>
        <item x="1647"/>
        <item x="955"/>
        <item x="2552"/>
        <item x="2420"/>
        <item x="1144"/>
        <item x="1075"/>
        <item x="2194"/>
        <item x="1494"/>
        <item x="279"/>
        <item x="2110"/>
        <item x="2120"/>
        <item x="391"/>
        <item x="1332"/>
        <item x="1456"/>
        <item x="734"/>
        <item x="767"/>
        <item x="2509"/>
        <item x="1138"/>
        <item x="354"/>
        <item x="519"/>
        <item x="2093"/>
        <item x="152"/>
        <item x="2057"/>
        <item x="1836"/>
        <item x="96"/>
        <item x="1458"/>
        <item x="1846"/>
        <item x="2534"/>
        <item x="1894"/>
        <item x="1022"/>
        <item x="657"/>
        <item x="110"/>
        <item x="966"/>
        <item x="2389"/>
        <item x="1774"/>
        <item x="2148"/>
        <item x="622"/>
        <item x="236"/>
        <item x="199"/>
        <item x="1040"/>
        <item x="2412"/>
        <item x="890"/>
        <item x="338"/>
        <item x="2261"/>
        <item x="425"/>
        <item x="1799"/>
        <item x="1788"/>
        <item x="1511"/>
        <item x="2333"/>
        <item x="14"/>
        <item x="2144"/>
        <item x="937"/>
        <item x="1984"/>
        <item x="1540"/>
        <item x="1756"/>
        <item x="2593"/>
        <item x="2250"/>
        <item x="1772"/>
        <item x="1992"/>
        <item x="579"/>
        <item x="1527"/>
        <item x="2154"/>
        <item x="753"/>
        <item x="51"/>
        <item x="1864"/>
        <item x="2175"/>
        <item x="1457"/>
        <item x="1068"/>
        <item x="1142"/>
        <item x="2448"/>
        <item x="2343"/>
        <item x="24"/>
        <item x="68"/>
        <item x="2522"/>
        <item x="1008"/>
        <item x="704"/>
        <item x="1450"/>
        <item x="1974"/>
        <item x="1439"/>
        <item x="1790"/>
        <item x="1838"/>
        <item x="1746"/>
        <item x="567"/>
        <item x="1994"/>
        <item x="581"/>
        <item x="854"/>
        <item x="2159"/>
        <item x="805"/>
        <item x="185"/>
        <item x="2384"/>
        <item x="1725"/>
        <item x="127"/>
        <item x="547"/>
        <item x="952"/>
        <item x="2125"/>
        <item x="350"/>
        <item x="814"/>
        <item x="340"/>
        <item x="217"/>
        <item x="1944"/>
        <item x="905"/>
        <item x="2143"/>
        <item x="1055"/>
        <item x="1629"/>
        <item x="260"/>
        <item x="306"/>
        <item x="17"/>
        <item x="1886"/>
        <item x="2419"/>
        <item x="394"/>
        <item x="1714"/>
        <item x="1239"/>
        <item x="2350"/>
        <item x="853"/>
        <item x="1516"/>
        <item x="1341"/>
        <item x="2356"/>
        <item x="1871"/>
        <item x="1617"/>
        <item x="2307"/>
        <item x="1669"/>
        <item x="1677"/>
        <item x="897"/>
        <item x="1510"/>
        <item x="578"/>
        <item x="277"/>
        <item x="1299"/>
        <item x="878"/>
        <item x="184"/>
        <item x="1020"/>
        <item x="1514"/>
        <item x="273"/>
        <item x="2138"/>
        <item x="2365"/>
        <item x="1911"/>
        <item x="299"/>
        <item x="2409"/>
        <item x="688"/>
        <item x="1691"/>
        <item x="1754"/>
        <item x="980"/>
        <item x="1097"/>
        <item x="1079"/>
        <item x="2158"/>
        <item x="2248"/>
        <item x="2526"/>
        <item x="1309"/>
        <item x="2521"/>
        <item x="485"/>
        <item x="669"/>
        <item x="2178"/>
        <item x="2050"/>
        <item x="2011"/>
        <item x="1613"/>
        <item x="2041"/>
        <item x="975"/>
        <item x="1528"/>
        <item x="57"/>
        <item x="1253"/>
        <item x="1073"/>
        <item x="2520"/>
        <item x="1182"/>
        <item x="652"/>
        <item x="1574"/>
        <item x="109"/>
        <item x="1281"/>
        <item x="1180"/>
        <item x="820"/>
        <item x="513"/>
        <item x="1949"/>
        <item x="2155"/>
        <item x="1934"/>
        <item x="1773"/>
        <item x="2334"/>
        <item x="1843"/>
        <item x="1890"/>
        <item x="1954"/>
        <item x="592"/>
        <item x="117"/>
        <item x="163"/>
        <item x="1118"/>
        <item x="275"/>
        <item x="2498"/>
        <item x="616"/>
        <item x="2164"/>
        <item x="1246"/>
        <item x="479"/>
        <item x="302"/>
        <item x="2234"/>
        <item x="393"/>
        <item x="979"/>
        <item x="1247"/>
        <item x="395"/>
        <item x="535"/>
        <item x="1769"/>
        <item x="1636"/>
        <item x="1365"/>
        <item x="1706"/>
        <item x="89"/>
        <item x="1522"/>
        <item x="1882"/>
        <item x="1529"/>
        <item x="1317"/>
        <item x="2528"/>
        <item x="1213"/>
        <item x="1733"/>
        <item x="1502"/>
        <item x="791"/>
        <item x="91"/>
        <item x="2349"/>
        <item x="379"/>
        <item x="959"/>
        <item x="1160"/>
        <item x="1959"/>
        <item x="1739"/>
        <item x="2401"/>
        <item x="1337"/>
        <item x="585"/>
        <item x="1176"/>
        <item x="271"/>
        <item x="303"/>
        <item x="1612"/>
        <item x="2039"/>
        <item x="342"/>
        <item x="2107"/>
        <item x="143"/>
        <item x="2222"/>
        <item x="1828"/>
        <item x="8"/>
        <item x="1688"/>
        <item x="636"/>
        <item x="2023"/>
        <item x="993"/>
        <item x="1111"/>
        <item x="1967"/>
        <item x="1777"/>
        <item x="79"/>
        <item x="586"/>
        <item x="2436"/>
        <item x="493"/>
        <item x="1783"/>
        <item x="866"/>
        <item x="2319"/>
        <item x="1283"/>
        <item x="809"/>
        <item x="15"/>
        <item x="2414"/>
        <item x="1597"/>
        <item x="9"/>
        <item x="572"/>
        <item x="238"/>
        <item x="228"/>
        <item x="2220"/>
        <item x="158"/>
        <item x="1396"/>
        <item x="148"/>
        <item x="710"/>
        <item x="1459"/>
        <item x="2431"/>
        <item x="1433"/>
        <item x="2139"/>
        <item x="931"/>
        <item x="118"/>
        <item x="1816"/>
        <item x="697"/>
        <item x="2127"/>
        <item x="2219"/>
        <item x="2282"/>
        <item x="1693"/>
        <item x="1375"/>
        <item x="162"/>
        <item x="2406"/>
        <item x="1601"/>
        <item x="528"/>
        <item x="253"/>
        <item x="1893"/>
        <item x="1185"/>
        <item x="1581"/>
        <item x="1922"/>
        <item x="2497"/>
        <item x="1106"/>
        <item x="1076"/>
        <item x="1298"/>
        <item x="1462"/>
        <item x="2263"/>
        <item x="265"/>
        <item x="376"/>
        <item x="407"/>
        <item x="2483"/>
        <item x="1849"/>
        <item x="1287"/>
        <item x="1152"/>
        <item x="2166"/>
        <item x="457"/>
        <item x="972"/>
        <item x="258"/>
        <item x="2342"/>
        <item x="231"/>
        <item x="1262"/>
        <item x="2088"/>
        <item x="1451"/>
        <item x="1405"/>
        <item x="2565"/>
        <item x="2555"/>
        <item x="1484"/>
        <item x="924"/>
        <item x="2407"/>
        <item x="2459"/>
        <item x="1277"/>
        <item x="1050"/>
        <item x="886"/>
        <item x="556"/>
        <item x="1930"/>
        <item x="784"/>
        <item x="1181"/>
        <item x="1117"/>
        <item x="2468"/>
        <item x="2574"/>
        <item x="1747"/>
        <item x="634"/>
        <item x="1383"/>
        <item x="995"/>
        <item x="2278"/>
        <item x="444"/>
        <item x="1592"/>
        <item x="900"/>
        <item x="806"/>
        <item x="233"/>
        <item x="1923"/>
        <item x="953"/>
        <item x="372"/>
        <item x="1488"/>
        <item x="2480"/>
        <item x="1851"/>
        <item x="2371"/>
        <item x="1620"/>
        <item x="998"/>
        <item x="1091"/>
        <item x="1521"/>
        <item x="598"/>
        <item x="2026"/>
        <item x="1397"/>
        <item x="666"/>
        <item x="2421"/>
        <item x="1209"/>
        <item x="1066"/>
        <item x="1549"/>
        <item x="1098"/>
        <item x="2438"/>
        <item x="398"/>
        <item x="1082"/>
        <item x="140"/>
        <item x="1583"/>
        <item x="516"/>
        <item x="1705"/>
        <item x="923"/>
        <item x="1936"/>
        <item x="276"/>
        <item x="1028"/>
        <item x="1789"/>
        <item x="859"/>
        <item x="2543"/>
        <item x="266"/>
        <item x="714"/>
        <item x="2531"/>
        <item x="301"/>
        <item x="644"/>
        <item x="1434"/>
        <item x="1604"/>
        <item x="1786"/>
        <item x="128"/>
        <item x="1406"/>
        <item x="81"/>
        <item x="641"/>
        <item x="735"/>
        <item x="2578"/>
        <item x="968"/>
        <item x="817"/>
        <item x="2152"/>
        <item x="2193"/>
        <item x="1333"/>
        <item x="2374"/>
        <item x="748"/>
        <item x="1931"/>
        <item x="1568"/>
        <item x="727"/>
        <item x="1950"/>
        <item x="1025"/>
        <item x="1672"/>
        <item x="2469"/>
        <item x="2392"/>
        <item x="1077"/>
        <item x="889"/>
        <item x="1360"/>
        <item x="2185"/>
        <item x="865"/>
        <item x="1741"/>
        <item x="1667"/>
        <item x="1830"/>
        <item x="1637"/>
        <item x="1956"/>
        <item x="850"/>
        <item x="550"/>
        <item x="754"/>
        <item x="1646"/>
        <item x="1379"/>
        <item x="2015"/>
        <item x="1757"/>
        <item x="2306"/>
        <item x="1508"/>
        <item x="262"/>
        <item x="1216"/>
        <item x="367"/>
        <item x="2268"/>
        <item x="332"/>
        <item x="44"/>
        <item x="2570"/>
        <item x="1561"/>
        <item x="733"/>
        <item x="2008"/>
        <item x="1558"/>
        <item x="963"/>
        <item x="1671"/>
        <item x="2244"/>
        <item x="1557"/>
        <item x="2558"/>
        <item x="1962"/>
        <item x="2561"/>
        <item x="2013"/>
        <item x="392"/>
        <item x="2068"/>
        <item x="230"/>
        <item x="533"/>
        <item x="1996"/>
        <item x="1349"/>
        <item x="1595"/>
        <item x="1981"/>
        <item x="1621"/>
        <item x="2358"/>
        <item x="1712"/>
        <item x="1454"/>
        <item x="2541"/>
        <item x="1493"/>
        <item x="816"/>
        <item x="405"/>
        <item x="1587"/>
        <item x="2292"/>
        <item x="967"/>
        <item x="2145"/>
        <item x="1381"/>
        <item x="1270"/>
        <item x="605"/>
        <item x="220"/>
        <item x="418"/>
        <item x="2425"/>
        <item x="2360"/>
        <item x="1883"/>
        <item x="2119"/>
        <item x="1829"/>
        <item x="194"/>
        <item x="2180"/>
        <item x="2354"/>
        <item x="2024"/>
        <item x="447"/>
        <item x="2551"/>
        <item x="2038"/>
        <item x="563"/>
        <item x="1618"/>
        <item x="611"/>
        <item x="2579"/>
        <item x="2109"/>
        <item x="297"/>
        <item x="1794"/>
        <item x="1976"/>
        <item x="138"/>
        <item x="1219"/>
        <item x="909"/>
        <item x="422"/>
        <item x="2461"/>
        <item x="1472"/>
        <item x="134"/>
        <item x="2318"/>
        <item x="1963"/>
        <item x="2402"/>
        <item x="936"/>
        <item x="1704"/>
        <item x="1960"/>
        <item x="1346"/>
        <item x="369"/>
        <item x="2238"/>
        <item x="840"/>
        <item x="964"/>
        <item x="1157"/>
        <item x="1980"/>
        <item x="2187"/>
        <item x="1784"/>
        <item x="680"/>
        <item x="541"/>
        <item x="2069"/>
        <item x="941"/>
        <item x="1650"/>
        <item x="2405"/>
        <item x="1750"/>
        <item x="171"/>
        <item x="1655"/>
        <item x="2235"/>
        <item x="1499"/>
        <item x="785"/>
        <item x="2274"/>
        <item x="575"/>
        <item x="2033"/>
        <item x="2253"/>
        <item x="2102"/>
        <item x="903"/>
        <item x="1881"/>
        <item x="2135"/>
        <item x="2423"/>
        <item x="2490"/>
        <item x="82"/>
        <item x="408"/>
        <item x="2153"/>
        <item x="798"/>
        <item x="483"/>
        <item x="781"/>
        <item x="531"/>
        <item x="893"/>
        <item x="2604"/>
        <item x="296"/>
        <item x="2391"/>
        <item x="1738"/>
        <item x="861"/>
        <item x="1197"/>
        <item x="2336"/>
        <item x="396"/>
        <item x="1388"/>
        <item x="1000"/>
        <item x="497"/>
        <item x="337"/>
        <item x="700"/>
        <item x="2171"/>
        <item x="1957"/>
        <item x="544"/>
        <item x="938"/>
        <item x="1933"/>
        <item x="1847"/>
        <item x="1490"/>
        <item x="658"/>
        <item x="2382"/>
        <item x="839"/>
        <item x="1537"/>
        <item x="1386"/>
        <item x="166"/>
        <item x="2010"/>
        <item x="825"/>
        <item x="846"/>
        <item x="1366"/>
        <item x="574"/>
        <item x="2314"/>
        <item x="1835"/>
        <item x="1127"/>
        <item x="2046"/>
        <item x="208"/>
        <item x="401"/>
        <item x="2087"/>
        <item x="932"/>
        <item x="2564"/>
        <item x="1056"/>
        <item x="2321"/>
        <item x="1862"/>
        <item x="167"/>
        <item x="1103"/>
        <item x="1802"/>
        <item x="1487"/>
        <item x="673"/>
        <item x="940"/>
        <item x="548"/>
        <item x="1530"/>
        <item x="2575"/>
        <item x="2542"/>
        <item x="828"/>
        <item x="500"/>
        <item x="1065"/>
        <item x="721"/>
        <item x="1823"/>
        <item x="2504"/>
        <item x="466"/>
        <item x="1820"/>
        <item x="2197"/>
        <item x="2018"/>
        <item x="1544"/>
        <item x="2428"/>
        <item x="1392"/>
        <item x="2492"/>
        <item x="1868"/>
        <item x="1873"/>
        <item x="726"/>
        <item x="1035"/>
        <item x="604"/>
        <item x="1048"/>
        <item x="2580"/>
        <item x="869"/>
        <item x="1749"/>
        <item x="439"/>
        <item x="2443"/>
        <item x="1467"/>
        <item x="1656"/>
        <item x="1248"/>
        <item x="1579"/>
        <item x="69"/>
        <item x="1606"/>
        <item x="1500"/>
        <item x="2295"/>
        <item x="2610"/>
        <item x="371"/>
        <item x="387"/>
        <item x="1251"/>
        <item x="234"/>
        <item x="2064"/>
        <item x="617"/>
        <item x="1643"/>
        <item x="2075"/>
        <item x="2162"/>
        <item x="168"/>
        <item x="316"/>
        <item x="2352"/>
        <item x="1690"/>
        <item x="2247"/>
        <item x="1208"/>
        <item x="1770"/>
        <item x="1497"/>
        <item x="409"/>
        <item x="1301"/>
        <item x="2266"/>
        <item x="1014"/>
        <item x="994"/>
        <item x="1765"/>
        <item x="2076"/>
        <item x="1915"/>
        <item x="1602"/>
        <item x="22"/>
        <item x="524"/>
        <item x="1275"/>
        <item x="2301"/>
        <item x="52"/>
        <item x="2507"/>
        <item x="1919"/>
        <item x="1414"/>
        <item x="462"/>
        <item x="1122"/>
        <item x="1943"/>
        <item x="100"/>
        <item x="1425"/>
        <item x="1289"/>
        <item x="929"/>
        <item x="2539"/>
        <item x="1605"/>
        <item x="1858"/>
        <item x="1513"/>
        <item x="94"/>
        <item x="1983"/>
        <item x="1232"/>
        <item x="1391"/>
        <item x="2327"/>
        <item x="1228"/>
        <item x="1343"/>
        <item x="315"/>
        <item x="1203"/>
        <item x="1230"/>
        <item x="2380"/>
        <item x="2101"/>
        <item x="928"/>
        <item x="261"/>
        <item x="71"/>
        <item x="21"/>
        <item x="2243"/>
        <item x="289"/>
        <item x="2511"/>
        <item x="2203"/>
        <item x="76"/>
        <item x="1449"/>
        <item x="1179"/>
        <item x="883"/>
        <item x="37"/>
        <item x="242"/>
        <item x="1054"/>
        <item x="1047"/>
        <item x="2277"/>
        <item x="2596"/>
        <item x="1681"/>
        <item x="599"/>
        <item x="2362"/>
        <item x="1970"/>
        <item x="1918"/>
        <item x="788"/>
        <item x="125"/>
        <item x="23"/>
        <item x="373"/>
        <item x="2396"/>
        <item x="2549"/>
        <item x="2502"/>
        <item x="1728"/>
        <item x="848"/>
        <item x="629"/>
        <item x="1126"/>
        <item x="2103"/>
        <item x="1164"/>
        <item x="1017"/>
        <item x="1946"/>
        <item x="655"/>
        <item x="2128"/>
        <item x="1427"/>
        <item x="1069"/>
        <item x="1921"/>
        <item x="1859"/>
        <item x="1845"/>
        <item x="2454"/>
        <item x="686"/>
        <item x="1912"/>
        <item x="2067"/>
        <item x="2098"/>
        <item x="216"/>
        <item x="939"/>
        <item x="263"/>
        <item x="70"/>
        <item x="1726"/>
        <item x="2489"/>
        <item x="2182"/>
        <item x="2132"/>
        <item x="1505"/>
        <item x="2482"/>
        <item x="23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</pivotFields>
  <rowFields count="1">
    <field x="4"/>
  </rowFields>
  <rowItems count="26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 t="grand">
      <x/>
    </i>
  </rowItems>
  <colItems count="1">
    <i/>
  </colItems>
  <dataFields count="1">
    <dataField name="Last Order Date" fld="1" subtotal="max" baseField="4" baseItem="0" numFmtId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5:Q2625" firstHeaderRow="1" firstDataRow="1" firstDataCol="1"/>
  <pivotFields count="24">
    <pivotField showAll="0"/>
    <pivotField numFmtId="14" showAll="0"/>
    <pivotField numFmtId="14" showAll="0"/>
    <pivotField showAll="0"/>
    <pivotField axis="axisRow" showAll="0">
      <items count="2620">
        <item x="986"/>
        <item x="706"/>
        <item x="2186"/>
        <item x="807"/>
        <item x="2009"/>
        <item x="1329"/>
        <item x="1628"/>
        <item x="1058"/>
        <item x="1552"/>
        <item x="1004"/>
        <item x="1052"/>
        <item x="2262"/>
        <item x="442"/>
        <item x="2400"/>
        <item x="1010"/>
        <item x="471"/>
        <item x="647"/>
        <item x="1953"/>
        <item x="1694"/>
        <item x="174"/>
        <item x="1584"/>
        <item x="2254"/>
        <item x="2199"/>
        <item x="2184"/>
        <item x="213"/>
        <item x="2328"/>
        <item x="1013"/>
        <item x="1257"/>
        <item x="1231"/>
        <item x="1284"/>
        <item x="907"/>
        <item x="1390"/>
        <item x="1156"/>
        <item x="594"/>
        <item x="538"/>
        <item x="2514"/>
        <item x="214"/>
        <item x="1237"/>
        <item x="603"/>
        <item x="621"/>
        <item x="795"/>
        <item x="1328"/>
        <item x="2376"/>
        <item x="1169"/>
        <item x="583"/>
        <item x="254"/>
        <item x="1304"/>
        <item x="1663"/>
        <item x="48"/>
        <item x="2276"/>
        <item x="504"/>
        <item x="2512"/>
        <item x="1"/>
        <item x="2299"/>
        <item x="2091"/>
        <item x="1889"/>
        <item x="111"/>
        <item x="1634"/>
        <item x="2150"/>
        <item x="139"/>
        <item x="267"/>
        <item x="505"/>
        <item x="965"/>
        <item x="1324"/>
        <item x="1320"/>
        <item x="944"/>
        <item x="101"/>
        <item x="428"/>
        <item x="1447"/>
        <item x="2168"/>
        <item x="2617"/>
        <item x="2002"/>
        <item x="1535"/>
        <item x="1570"/>
        <item x="988"/>
        <item x="2290"/>
        <item x="518"/>
        <item x="799"/>
        <item x="2615"/>
        <item x="1280"/>
        <item x="209"/>
        <item x="999"/>
        <item x="653"/>
        <item x="2201"/>
        <item x="1631"/>
        <item x="2094"/>
        <item x="2283"/>
        <item x="491"/>
        <item x="2271"/>
        <item x="659"/>
        <item x="2117"/>
        <item x="2214"/>
        <item x="1466"/>
        <item x="1732"/>
        <item x="860"/>
        <item x="1192"/>
        <item x="1744"/>
        <item x="1034"/>
        <item x="2606"/>
        <item x="1155"/>
        <item x="1470"/>
        <item x="1478"/>
        <item x="322"/>
        <item x="1630"/>
        <item x="593"/>
        <item x="239"/>
        <item x="560"/>
        <item x="1373"/>
        <item x="2223"/>
        <item x="1640"/>
        <item x="1214"/>
        <item x="1436"/>
        <item x="1834"/>
        <item x="145"/>
        <item x="1070"/>
        <item x="2236"/>
        <item x="346"/>
        <item x="945"/>
        <item x="2083"/>
        <item x="1364"/>
        <item x="801"/>
        <item x="2090"/>
        <item x="1163"/>
        <item x="2019"/>
        <item x="1193"/>
        <item x="668"/>
        <item x="722"/>
        <item x="1206"/>
        <item x="360"/>
        <item x="2476"/>
        <item x="1134"/>
        <item x="2165"/>
        <item x="777"/>
        <item x="328"/>
        <item x="2060"/>
        <item x="1130"/>
        <item x="1610"/>
        <item x="2513"/>
        <item x="390"/>
        <item x="1101"/>
        <item x="361"/>
        <item x="705"/>
        <item x="612"/>
        <item x="19"/>
        <item x="282"/>
        <item x="744"/>
        <item x="899"/>
        <item x="1519"/>
        <item x="758"/>
        <item x="1761"/>
        <item x="2493"/>
        <item x="2188"/>
        <item x="2252"/>
        <item x="431"/>
        <item x="824"/>
        <item x="293"/>
        <item x="1335"/>
        <item x="780"/>
        <item x="1666"/>
        <item x="284"/>
        <item x="1018"/>
        <item x="1879"/>
        <item x="1590"/>
        <item x="441"/>
        <item x="595"/>
        <item x="892"/>
        <item x="2386"/>
        <item x="2176"/>
        <item x="2260"/>
        <item x="913"/>
        <item x="1520"/>
        <item x="671"/>
        <item x="1090"/>
        <item x="417"/>
        <item x="2599"/>
        <item x="2224"/>
        <item x="487"/>
        <item x="2029"/>
        <item x="2479"/>
        <item x="149"/>
        <item x="1241"/>
        <item x="1781"/>
        <item x="613"/>
        <item x="1945"/>
        <item x="1263"/>
        <item x="2501"/>
        <item x="2242"/>
        <item x="1874"/>
        <item x="956"/>
        <item x="1940"/>
        <item x="498"/>
        <item x="974"/>
        <item x="1001"/>
        <item x="534"/>
        <item x="2559"/>
        <item x="300"/>
        <item x="2378"/>
        <item x="1622"/>
        <item x="470"/>
        <item x="698"/>
        <item x="635"/>
        <item x="1350"/>
        <item x="2449"/>
        <item x="2562"/>
        <item x="1990"/>
        <item x="1566"/>
        <item x="2485"/>
        <item x="1743"/>
        <item x="542"/>
        <item x="523"/>
        <item x="2487"/>
        <item x="1380"/>
        <item x="2588"/>
        <item x="469"/>
        <item x="80"/>
        <item x="1821"/>
        <item x="1719"/>
        <item x="2021"/>
        <item x="75"/>
        <item x="676"/>
        <item x="1737"/>
        <item x="2123"/>
        <item x="926"/>
        <item x="1403"/>
        <item x="113"/>
        <item x="1580"/>
        <item x="649"/>
        <item x="1727"/>
        <item x="321"/>
        <item x="2332"/>
        <item x="989"/>
        <item x="2383"/>
        <item x="1607"/>
        <item x="588"/>
        <item x="606"/>
        <item x="1389"/>
        <item x="1767"/>
        <item x="106"/>
        <item x="2202"/>
        <item x="1758"/>
        <item x="771"/>
        <item x="1809"/>
        <item x="1150"/>
        <item x="281"/>
        <item x="330"/>
        <item x="1678"/>
        <item x="762"/>
        <item x="719"/>
        <item x="873"/>
        <item x="1614"/>
        <item x="243"/>
        <item x="1682"/>
        <item x="465"/>
        <item x="2422"/>
        <item x="133"/>
        <item x="1594"/>
        <item x="2466"/>
        <item x="403"/>
        <item x="298"/>
        <item x="1599"/>
        <item x="1988"/>
        <item x="2286"/>
        <item x="1548"/>
        <item x="2173"/>
        <item x="711"/>
        <item x="1072"/>
        <item x="615"/>
        <item x="1344"/>
        <item x="1926"/>
        <item x="102"/>
        <item x="2137"/>
        <item x="1715"/>
        <item x="645"/>
        <item x="1917"/>
        <item x="2034"/>
        <item x="2613"/>
        <item x="1416"/>
        <item x="1438"/>
        <item x="2567"/>
        <item x="2084"/>
        <item x="472"/>
        <item x="1515"/>
        <item x="1826"/>
        <item x="1779"/>
        <item x="2547"/>
        <item x="2000"/>
        <item x="855"/>
        <item x="278"/>
        <item x="114"/>
        <item x="2381"/>
        <item x="1278"/>
        <item x="47"/>
        <item x="2415"/>
        <item x="1249"/>
        <item x="887"/>
        <item x="172"/>
        <item x="1955"/>
        <item x="511"/>
        <item x="105"/>
        <item x="380"/>
        <item x="1582"/>
        <item x="1679"/>
        <item x="1947"/>
        <item x="64"/>
        <item x="2045"/>
        <item x="1807"/>
        <item x="708"/>
        <item x="1095"/>
        <item x="896"/>
        <item x="1702"/>
        <item x="1764"/>
        <item x="576"/>
        <item x="2043"/>
        <item x="1234"/>
        <item x="1668"/>
        <item x="749"/>
        <item x="1030"/>
        <item x="99"/>
        <item x="1393"/>
        <item x="1503"/>
        <item x="186"/>
        <item x="2167"/>
        <item x="1190"/>
        <item x="1699"/>
        <item x="987"/>
        <item x="1401"/>
        <item x="246"/>
        <item x="122"/>
        <item x="1721"/>
        <item x="178"/>
        <item x="12"/>
        <item x="985"/>
        <item x="802"/>
        <item x="2105"/>
        <item x="2206"/>
        <item x="1914"/>
        <item x="474"/>
        <item x="2288"/>
        <item x="1903"/>
        <item x="496"/>
        <item x="2012"/>
        <item x="1913"/>
        <item x="2310"/>
        <item x="679"/>
        <item x="1585"/>
        <item x="1935"/>
        <item x="1760"/>
        <item x="1351"/>
        <item x="794"/>
        <item x="97"/>
        <item x="40"/>
        <item x="308"/>
        <item x="38"/>
        <item x="765"/>
        <item x="1623"/>
        <item x="1003"/>
        <item x="1896"/>
        <item x="2452"/>
        <item x="2258"/>
        <item x="2273"/>
        <item x="677"/>
        <item x="2439"/>
        <item x="1717"/>
        <item x="707"/>
        <item x="2611"/>
        <item x="121"/>
        <item x="2001"/>
        <item x="1178"/>
        <item x="731"/>
        <item x="2470"/>
        <item x="2072"/>
        <item x="285"/>
        <item x="580"/>
        <item x="1999"/>
        <item x="1652"/>
        <item x="1236"/>
        <item x="747"/>
        <item x="844"/>
        <item x="1998"/>
        <item x="34"/>
        <item x="1468"/>
        <item x="1448"/>
        <item x="1021"/>
        <item x="1012"/>
        <item x="2477"/>
        <item x="1734"/>
        <item x="786"/>
        <item x="195"/>
        <item x="981"/>
        <item x="2190"/>
        <item x="389"/>
        <item x="2447"/>
        <item x="1026"/>
        <item x="630"/>
        <item x="2118"/>
        <item x="1906"/>
        <item x="665"/>
        <item x="2568"/>
        <item x="116"/>
        <item x="1824"/>
        <item x="1261"/>
        <item x="3"/>
        <item x="978"/>
        <item x="2209"/>
        <item x="1087"/>
        <item x="759"/>
        <item x="1128"/>
        <item x="2281"/>
        <item x="388"/>
        <item x="131"/>
        <item x="2237"/>
        <item x="2174"/>
        <item x="1787"/>
        <item x="1482"/>
        <item x="2434"/>
        <item x="2256"/>
        <item x="526"/>
        <item x="1217"/>
        <item x="720"/>
        <item x="2590"/>
        <item x="948"/>
        <item x="2347"/>
        <item x="694"/>
        <item x="2577"/>
        <item x="2195"/>
        <item x="1417"/>
        <item x="692"/>
        <item x="443"/>
        <item x="2048"/>
        <item x="1240"/>
        <item x="532"/>
        <item x="1002"/>
        <item x="1086"/>
        <item x="1927"/>
        <item x="1536"/>
        <item x="2312"/>
        <item x="1854"/>
        <item x="672"/>
        <item x="1608"/>
        <item x="1771"/>
        <item x="1315"/>
        <item x="1100"/>
        <item x="161"/>
        <item x="1708"/>
        <item x="1534"/>
        <item x="272"/>
        <item x="181"/>
        <item x="656"/>
        <item x="66"/>
        <item x="1311"/>
        <item x="1533"/>
        <item x="2230"/>
        <item x="2602"/>
        <item x="1792"/>
        <item x="2157"/>
        <item x="77"/>
        <item x="920"/>
        <item x="318"/>
        <item x="2416"/>
        <item x="381"/>
        <item x="1276"/>
        <item x="2232"/>
        <item x="1576"/>
        <item x="675"/>
        <item x="1131"/>
        <item x="426"/>
        <item x="2131"/>
        <item x="1297"/>
        <item x="894"/>
        <item x="1293"/>
        <item x="123"/>
        <item x="65"/>
        <item x="1415"/>
        <item x="1064"/>
        <item x="1078"/>
        <item x="1550"/>
        <item x="2122"/>
        <item x="1578"/>
        <item x="1752"/>
        <item x="1875"/>
        <item x="41"/>
        <item x="2191"/>
        <item x="240"/>
        <item x="1880"/>
        <item x="1742"/>
        <item x="857"/>
        <item x="2582"/>
        <item x="1442"/>
        <item x="46"/>
        <item x="2351"/>
        <item x="1662"/>
        <item x="448"/>
        <item x="1908"/>
        <item x="2471"/>
        <item x="1817"/>
        <item x="241"/>
        <item x="62"/>
        <item x="2361"/>
        <item x="1968"/>
        <item x="2163"/>
        <item x="628"/>
        <item x="2591"/>
        <item x="2355"/>
        <item x="597"/>
        <item x="1542"/>
        <item x="607"/>
        <item x="1173"/>
        <item x="2518"/>
        <item x="1659"/>
        <item x="2532"/>
        <item x="1334"/>
        <item x="2003"/>
        <item x="339"/>
        <item x="2432"/>
        <item x="2473"/>
        <item x="1133"/>
        <item x="2464"/>
        <item x="245"/>
        <item x="344"/>
        <item x="2410"/>
        <item x="555"/>
        <item x="1724"/>
        <item x="386"/>
        <item x="1465"/>
        <item x="2373"/>
        <item x="512"/>
        <item x="84"/>
        <item x="1815"/>
        <item x="1440"/>
        <item x="813"/>
        <item x="1421"/>
        <item x="2100"/>
        <item x="1791"/>
        <item x="2326"/>
        <item x="28"/>
        <item x="925"/>
        <item x="1222"/>
        <item x="835"/>
        <item x="154"/>
        <item x="1063"/>
        <item x="946"/>
        <item x="2298"/>
        <item x="2494"/>
        <item x="1443"/>
        <item x="549"/>
        <item x="687"/>
        <item x="1987"/>
        <item x="1158"/>
        <item x="2554"/>
        <item x="357"/>
        <item x="2246"/>
        <item x="1245"/>
        <item x="1993"/>
        <item x="1720"/>
        <item x="1589"/>
        <item x="1067"/>
        <item x="1504"/>
        <item x="1901"/>
        <item x="1904"/>
        <item x="416"/>
        <item x="1654"/>
        <item x="970"/>
        <item x="2457"/>
        <item x="1294"/>
        <item x="1353"/>
        <item x="2189"/>
        <item x="763"/>
        <item x="27"/>
        <item x="1420"/>
        <item x="559"/>
        <item x="98"/>
        <item x="362"/>
        <item x="1195"/>
        <item x="1042"/>
        <item x="1044"/>
        <item x="2"/>
        <item x="1361"/>
        <item x="1804"/>
        <item x="776"/>
        <item x="2140"/>
        <item x="761"/>
        <item x="358"/>
        <item x="1525"/>
        <item x="402"/>
        <item x="2226"/>
        <item x="1105"/>
        <item x="501"/>
        <item x="92"/>
        <item x="1372"/>
        <item x="2563"/>
        <item x="1991"/>
        <item x="1763"/>
        <item x="274"/>
        <item x="774"/>
        <item x="20"/>
        <item x="2311"/>
        <item x="1092"/>
        <item x="772"/>
        <item x="1898"/>
        <item x="2272"/>
        <item x="130"/>
        <item x="1183"/>
        <item x="2302"/>
        <item x="2594"/>
        <item x="2387"/>
        <item x="1340"/>
        <item x="488"/>
        <item x="2229"/>
        <item x="1345"/>
        <item x="648"/>
        <item x="1469"/>
        <item x="1641"/>
        <item x="1356"/>
        <item x="992"/>
        <item x="182"/>
        <item x="2297"/>
        <item x="503"/>
        <item x="509"/>
        <item x="879"/>
        <item x="2446"/>
        <item x="1394"/>
        <item x="2329"/>
        <item x="399"/>
        <item x="1269"/>
        <item x="1108"/>
        <item x="2085"/>
        <item x="1441"/>
        <item x="1096"/>
        <item x="107"/>
        <item x="610"/>
        <item x="365"/>
        <item x="1382"/>
        <item x="132"/>
        <item x="351"/>
        <item x="1827"/>
        <item x="1876"/>
        <item x="2346"/>
        <item x="917"/>
        <item x="1689"/>
        <item x="2065"/>
        <item x="514"/>
        <item x="1551"/>
        <item x="2424"/>
        <item x="1143"/>
        <item x="624"/>
        <item x="1229"/>
        <item x="737"/>
        <item x="2348"/>
        <item x="467"/>
        <item x="2047"/>
        <item x="815"/>
        <item x="1031"/>
        <item x="481"/>
        <item x="2149"/>
        <item x="270"/>
        <item x="1753"/>
        <item x="1085"/>
        <item x="1408"/>
        <item x="440"/>
        <item x="406"/>
        <item x="264"/>
        <item x="2104"/>
        <item x="1191"/>
        <item x="1053"/>
        <item x="160"/>
        <item x="1121"/>
        <item x="2433"/>
        <item x="696"/>
        <item x="1037"/>
        <item x="215"/>
        <item x="826"/>
        <item x="1322"/>
        <item x="2499"/>
        <item x="78"/>
        <item x="1633"/>
        <item x="410"/>
        <item x="2441"/>
        <item x="377"/>
        <item x="1151"/>
        <item x="2503"/>
        <item x="16"/>
        <item x="1730"/>
        <item x="1102"/>
        <item x="2181"/>
        <item x="2269"/>
        <item x="804"/>
        <item x="1029"/>
        <item x="1673"/>
        <item x="682"/>
        <item x="1818"/>
        <item x="833"/>
        <item x="2475"/>
        <item x="2576"/>
        <item x="730"/>
        <item x="1080"/>
        <item x="2240"/>
        <item x="2078"/>
        <item x="1347"/>
        <item x="2070"/>
        <item x="2142"/>
        <item x="2460"/>
        <item x="87"/>
        <item x="427"/>
        <item x="1473"/>
        <item x="2586"/>
        <item x="852"/>
        <item x="257"/>
        <item x="690"/>
        <item x="2366"/>
        <item x="165"/>
        <item x="651"/>
        <item x="1939"/>
        <item x="1651"/>
        <item x="54"/>
        <item x="1398"/>
        <item x="2546"/>
        <item x="1567"/>
        <item x="1336"/>
        <item x="2030"/>
        <item x="1785"/>
        <item x="1964"/>
        <item x="2300"/>
        <item x="1204"/>
        <item x="1395"/>
        <item x="1321"/>
        <item x="2051"/>
        <item x="2395"/>
        <item x="1006"/>
        <item x="1563"/>
        <item x="681"/>
        <item x="1653"/>
        <item x="520"/>
        <item x="739"/>
        <item x="60"/>
        <item x="1409"/>
        <item x="812"/>
        <item x="620"/>
        <item x="1517"/>
        <item x="2126"/>
        <item x="1591"/>
        <item x="320"/>
        <item x="587"/>
        <item x="2515"/>
        <item x="969"/>
        <item x="1331"/>
        <item x="600"/>
        <item x="2305"/>
        <item x="1916"/>
        <item x="179"/>
        <item x="2106"/>
        <item x="1507"/>
        <item x="55"/>
        <item x="1895"/>
        <item x="1695"/>
        <item x="1308"/>
        <item x="1215"/>
        <item x="419"/>
        <item x="359"/>
        <item x="2228"/>
        <item x="958"/>
        <item x="2129"/>
        <item x="1801"/>
        <item x="683"/>
        <item x="902"/>
        <item x="703"/>
        <item x="2192"/>
        <item x="2379"/>
        <item x="1244"/>
        <item x="867"/>
        <item x="1400"/>
        <item x="506"/>
        <item x="1675"/>
        <item x="1575"/>
        <item x="2317"/>
        <item x="725"/>
        <item x="196"/>
        <item x="2014"/>
        <item x="193"/>
        <item x="693"/>
        <item x="2505"/>
        <item x="2569"/>
        <item x="1803"/>
        <item x="1866"/>
        <item x="1952"/>
        <item x="871"/>
        <item x="2496"/>
        <item x="684"/>
        <item x="1302"/>
        <item x="1951"/>
        <item x="882"/>
        <item x="1167"/>
        <item x="2488"/>
        <item x="808"/>
        <item x="1043"/>
        <item x="1210"/>
        <item x="2198"/>
        <item x="2399"/>
        <item x="2437"/>
        <item x="1793"/>
        <item x="229"/>
        <item x="1660"/>
        <item x="2530"/>
        <item x="829"/>
        <item x="292"/>
        <item x="4"/>
        <item x="1099"/>
        <item x="1626"/>
        <item x="2284"/>
        <item x="1526"/>
        <item x="527"/>
        <item x="2600"/>
        <item x="93"/>
        <item x="783"/>
        <item x="1556"/>
        <item x="247"/>
        <item x="404"/>
        <item x="2287"/>
        <item x="915"/>
        <item x="2040"/>
        <item x="1404"/>
        <item x="819"/>
        <item x="1603"/>
        <item x="1445"/>
        <item x="450"/>
        <item x="2049"/>
        <item x="2388"/>
        <item x="888"/>
        <item x="1089"/>
        <item x="792"/>
        <item x="642"/>
        <item x="1971"/>
        <item x="1745"/>
        <item x="1639"/>
        <item x="435"/>
        <item x="433"/>
        <item x="364"/>
        <item x="1696"/>
        <item x="2472"/>
        <item x="2393"/>
        <item x="2267"/>
        <item x="1850"/>
        <item x="2609"/>
        <item x="1978"/>
        <item x="1016"/>
        <item x="1140"/>
        <item x="1969"/>
        <item x="144"/>
        <item x="1285"/>
        <item x="250"/>
        <item x="1419"/>
        <item x="2217"/>
        <item x="2316"/>
        <item x="164"/>
        <item x="345"/>
        <item x="2440"/>
        <item x="2177"/>
        <item x="577"/>
        <item x="947"/>
        <item x="2210"/>
        <item x="916"/>
        <item x="1609"/>
        <item x="1887"/>
        <item x="1635"/>
        <item x="429"/>
        <item x="552"/>
        <item x="326"/>
        <item x="590"/>
        <item x="1196"/>
        <item x="159"/>
        <item x="83"/>
        <item x="294"/>
        <item x="596"/>
        <item x="2296"/>
        <item x="2455"/>
        <item x="561"/>
        <item x="2369"/>
        <item x="2550"/>
        <item x="86"/>
        <item x="119"/>
        <item x="1486"/>
        <item x="1452"/>
        <item x="2007"/>
        <item x="1327"/>
        <item x="1348"/>
        <item x="1036"/>
        <item x="1937"/>
        <item x="1942"/>
        <item x="715"/>
        <item x="901"/>
        <item x="248"/>
        <item x="589"/>
        <item x="2056"/>
        <item x="232"/>
        <item x="1385"/>
        <item x="1518"/>
        <item x="206"/>
        <item x="2427"/>
        <item x="851"/>
        <item x="137"/>
        <item x="740"/>
        <item x="919"/>
        <item x="2322"/>
        <item x="2280"/>
        <item x="908"/>
        <item x="1713"/>
        <item x="566"/>
        <item x="2411"/>
        <item x="568"/>
        <item x="2408"/>
        <item x="204"/>
        <item x="2377"/>
        <item x="1961"/>
        <item x="2359"/>
        <item x="2592"/>
        <item x="1855"/>
        <item x="1844"/>
        <item x="2536"/>
        <item x="864"/>
        <item x="637"/>
        <item x="437"/>
        <item x="1363"/>
        <item x="821"/>
        <item x="323"/>
        <item x="1124"/>
        <item x="2324"/>
        <item x="495"/>
        <item x="2557"/>
        <item x="2535"/>
        <item x="875"/>
        <item x="2516"/>
        <item x="1686"/>
        <item x="1145"/>
        <item x="1573"/>
        <item x="921"/>
        <item x="0"/>
        <item x="1367"/>
        <item x="191"/>
        <item x="420"/>
        <item x="1811"/>
        <item x="2141"/>
        <item x="1189"/>
        <item x="304"/>
        <item x="2089"/>
        <item x="2495"/>
        <item x="74"/>
        <item x="1339"/>
        <item x="976"/>
        <item x="2462"/>
        <item x="432"/>
        <item x="1125"/>
        <item x="411"/>
        <item x="1627"/>
        <item x="436"/>
        <item x="639"/>
        <item x="1523"/>
        <item x="482"/>
        <item x="414"/>
        <item x="565"/>
        <item x="660"/>
        <item x="1166"/>
        <item x="827"/>
        <item x="1797"/>
        <item x="661"/>
        <item x="1698"/>
        <item x="1928"/>
        <item x="445"/>
        <item x="50"/>
        <item x="912"/>
        <item x="43"/>
        <item x="1369"/>
        <item x="1255"/>
        <item x="1120"/>
        <item x="1707"/>
        <item x="1885"/>
        <item x="1267"/>
        <item x="494"/>
        <item x="1532"/>
        <item x="2032"/>
        <item x="934"/>
        <item x="464"/>
        <item x="375"/>
        <item x="349"/>
        <item x="1147"/>
        <item x="331"/>
        <item x="717"/>
        <item x="982"/>
        <item x="1848"/>
        <item x="1387"/>
        <item x="453"/>
        <item x="2583"/>
        <item x="1221"/>
        <item x="1805"/>
        <item x="1316"/>
        <item x="2265"/>
        <item x="307"/>
        <item x="1418"/>
        <item x="219"/>
        <item x="760"/>
        <item x="1833"/>
        <item x="557"/>
        <item x="424"/>
        <item x="280"/>
        <item x="957"/>
        <item x="904"/>
        <item x="7"/>
        <item x="2320"/>
        <item x="2004"/>
        <item x="1194"/>
        <item x="1891"/>
        <item x="1676"/>
        <item x="2124"/>
        <item x="1019"/>
        <item x="454"/>
        <item x="845"/>
        <item x="1489"/>
        <item x="789"/>
        <item x="1273"/>
        <item x="2341"/>
        <item x="36"/>
        <item x="678"/>
        <item x="1569"/>
        <item x="1831"/>
        <item x="325"/>
        <item x="2027"/>
        <item x="2025"/>
        <item x="1295"/>
        <item x="423"/>
        <item x="2426"/>
        <item x="343"/>
        <item x="856"/>
        <item x="1046"/>
        <item x="1565"/>
        <item x="1446"/>
        <item x="53"/>
        <item x="473"/>
        <item x="1159"/>
        <item x="146"/>
        <item x="2556"/>
        <item x="2225"/>
        <item x="2585"/>
        <item x="382"/>
        <item x="1162"/>
        <item x="2108"/>
        <item x="327"/>
        <item x="2028"/>
        <item x="2429"/>
        <item x="2017"/>
        <item x="1041"/>
        <item x="1463"/>
        <item x="2115"/>
        <item x="1186"/>
        <item x="1429"/>
        <item x="1941"/>
        <item x="2309"/>
        <item x="2112"/>
        <item x="468"/>
        <item x="2221"/>
        <item x="1642"/>
        <item x="1032"/>
        <item x="135"/>
        <item x="1684"/>
        <item x="2005"/>
        <item x="983"/>
        <item x="2484"/>
        <item x="935"/>
        <item x="1929"/>
        <item x="2055"/>
        <item x="2079"/>
        <item x="2092"/>
        <item x="155"/>
        <item x="2474"/>
        <item x="1271"/>
        <item x="2367"/>
        <item x="449"/>
        <item x="430"/>
        <item x="1586"/>
        <item x="2340"/>
        <item x="413"/>
        <item x="463"/>
        <item x="108"/>
        <item x="2538"/>
        <item x="157"/>
        <item x="1110"/>
        <item x="670"/>
        <item x="397"/>
        <item x="1279"/>
        <item x="1740"/>
        <item x="1200"/>
        <item x="1188"/>
        <item x="2227"/>
        <item x="1795"/>
        <item x="2397"/>
        <item x="1407"/>
        <item x="1422"/>
        <item x="26"/>
        <item x="151"/>
        <item x="73"/>
        <item x="1546"/>
        <item x="750"/>
        <item x="490"/>
        <item x="1543"/>
        <item x="2603"/>
        <item x="1697"/>
        <item x="13"/>
        <item x="29"/>
        <item x="1685"/>
        <item x="1338"/>
        <item x="1853"/>
        <item x="1174"/>
        <item x="1259"/>
        <item x="627"/>
        <item x="347"/>
        <item x="2196"/>
        <item x="608"/>
        <item x="2113"/>
        <item x="1986"/>
        <item x="2285"/>
        <item x="2608"/>
        <item x="1084"/>
        <item x="911"/>
        <item x="2453"/>
        <item x="1161"/>
        <item x="1109"/>
        <item x="745"/>
        <item x="2086"/>
        <item x="1680"/>
        <item x="2042"/>
        <item x="822"/>
        <item x="646"/>
        <item x="1154"/>
        <item x="1171"/>
        <item x="803"/>
        <item x="2289"/>
        <item x="2601"/>
        <item x="1729"/>
        <item x="207"/>
        <item x="601"/>
        <item x="1175"/>
        <item x="1377"/>
        <item x="545"/>
        <item x="1266"/>
        <item x="1512"/>
        <item x="933"/>
        <item x="2418"/>
        <item x="67"/>
        <item x="39"/>
        <item x="1202"/>
        <item x="244"/>
        <item x="1476"/>
        <item x="1593"/>
        <item x="150"/>
        <item x="838"/>
        <item x="2249"/>
        <item x="2510"/>
        <item x="951"/>
        <item x="1813"/>
        <item x="778"/>
        <item x="1049"/>
        <item x="862"/>
        <item x="1137"/>
        <item x="2595"/>
        <item x="1731"/>
        <item x="766"/>
        <item x="1588"/>
        <item x="1039"/>
        <item x="1430"/>
        <item x="1709"/>
        <item x="2584"/>
        <item x="732"/>
        <item x="1170"/>
        <item x="421"/>
        <item x="996"/>
        <item x="525"/>
        <item x="1869"/>
        <item x="836"/>
        <item x="1205"/>
        <item x="1113"/>
        <item x="1501"/>
        <item x="1780"/>
        <item x="2058"/>
        <item x="1615"/>
        <item x="769"/>
        <item x="49"/>
        <item x="626"/>
        <item x="1300"/>
        <item x="1165"/>
        <item x="1060"/>
        <item x="643"/>
        <item x="2081"/>
        <item x="2614"/>
        <item x="521"/>
        <item x="930"/>
        <item x="2458"/>
        <item x="2486"/>
        <item x="1260"/>
        <item x="1291"/>
        <item x="1290"/>
        <item x="1371"/>
        <item x="2116"/>
        <item x="286"/>
        <item x="1972"/>
        <item x="1307"/>
        <item x="1359"/>
        <item x="1703"/>
        <item x="489"/>
        <item x="2063"/>
        <item x="1648"/>
        <item x="847"/>
        <item x="192"/>
        <item x="1312"/>
        <item x="1624"/>
        <item x="1177"/>
        <item x="334"/>
        <item x="2130"/>
        <item x="537"/>
        <item x="153"/>
        <item x="1410"/>
        <item x="1326"/>
        <item x="1716"/>
        <item x="480"/>
        <item x="663"/>
        <item x="1024"/>
        <item x="2444"/>
        <item x="1748"/>
        <item x="712"/>
        <item x="1888"/>
        <item x="290"/>
        <item x="251"/>
        <item x="2529"/>
        <item x="718"/>
        <item x="796"/>
        <item x="1207"/>
        <item x="2508"/>
        <item x="2259"/>
        <item x="1258"/>
        <item x="1455"/>
        <item x="997"/>
        <item x="1355"/>
        <item x="288"/>
        <item x="1796"/>
        <item x="702"/>
        <item x="973"/>
        <item x="1168"/>
        <item x="1460"/>
        <item x="554"/>
        <item x="1856"/>
        <item x="1342"/>
        <item x="943"/>
        <item x="1325"/>
        <item x="2161"/>
        <item x="30"/>
        <item x="870"/>
        <item x="460"/>
        <item x="2467"/>
        <item x="2270"/>
        <item x="823"/>
        <item x="1692"/>
        <item x="2338"/>
        <item x="2597"/>
        <item x="291"/>
        <item x="881"/>
        <item x="650"/>
        <item x="1235"/>
        <item x="1852"/>
        <item x="729"/>
        <item x="562"/>
        <item x="1057"/>
        <item x="787"/>
        <item x="2062"/>
        <item x="1867"/>
        <item x="1782"/>
        <item x="529"/>
        <item x="1562"/>
        <item x="2239"/>
        <item x="2506"/>
        <item x="35"/>
        <item x="960"/>
        <item x="458"/>
        <item x="2587"/>
        <item x="553"/>
        <item x="198"/>
        <item x="1541"/>
        <item x="1444"/>
        <item x="1485"/>
        <item x="2605"/>
        <item x="1907"/>
        <item x="872"/>
        <item x="1711"/>
        <item x="1825"/>
        <item x="1413"/>
        <item x="136"/>
        <item x="11"/>
        <item x="2156"/>
        <item x="415"/>
        <item x="830"/>
        <item x="353"/>
        <item x="2465"/>
        <item x="2264"/>
        <item x="63"/>
        <item x="72"/>
        <item x="205"/>
        <item x="2066"/>
        <item x="385"/>
        <item x="2212"/>
        <item x="515"/>
        <item x="221"/>
        <item x="2293"/>
        <item x="1800"/>
        <item x="352"/>
        <item x="1201"/>
        <item x="790"/>
        <item x="124"/>
        <item x="2545"/>
        <item x="1596"/>
        <item x="1141"/>
        <item x="1909"/>
        <item x="2059"/>
        <item x="1184"/>
        <item x="368"/>
        <item x="142"/>
        <item x="1423"/>
        <item x="95"/>
        <item x="961"/>
        <item x="2053"/>
        <item x="1778"/>
        <item x="1011"/>
        <item x="1632"/>
        <item x="88"/>
        <item x="2022"/>
        <item x="632"/>
        <item x="1094"/>
        <item x="1837"/>
        <item x="2394"/>
        <item x="1938"/>
        <item x="341"/>
        <item x="492"/>
        <item x="922"/>
        <item x="2517"/>
        <item x="1088"/>
        <item x="1814"/>
        <item x="2372"/>
        <item x="1810"/>
        <item x="667"/>
        <item x="884"/>
        <item x="1431"/>
        <item x="1274"/>
        <item x="508"/>
        <item x="2345"/>
        <item x="475"/>
        <item x="1435"/>
        <item x="1977"/>
        <item x="843"/>
        <item x="2179"/>
        <item x="224"/>
        <item x="2216"/>
        <item x="564"/>
        <item x="32"/>
        <item x="1735"/>
        <item x="2404"/>
        <item x="1220"/>
        <item x="2445"/>
        <item x="891"/>
        <item x="1464"/>
        <item x="31"/>
        <item x="1352"/>
        <item x="1115"/>
        <item x="187"/>
        <item x="1798"/>
        <item x="58"/>
        <item x="2315"/>
        <item x="2323"/>
        <item x="1051"/>
        <item x="2251"/>
        <item x="1254"/>
        <item x="235"/>
        <item x="633"/>
        <item x="1479"/>
        <item x="2544"/>
        <item x="619"/>
        <item x="412"/>
        <item x="1545"/>
        <item x="1506"/>
        <item x="2134"/>
        <item x="223"/>
        <item x="773"/>
        <item x="1900"/>
        <item x="455"/>
        <item x="1710"/>
        <item x="141"/>
        <item x="743"/>
        <item x="1832"/>
        <item x="2308"/>
        <item x="1860"/>
        <item x="1227"/>
        <item x="1619"/>
        <item x="746"/>
        <item x="456"/>
        <item x="1112"/>
        <item x="1863"/>
        <item x="190"/>
        <item x="977"/>
        <item x="2330"/>
        <item x="1218"/>
        <item x="2368"/>
        <item x="728"/>
        <item x="211"/>
        <item x="1453"/>
        <item x="2136"/>
        <item x="797"/>
        <item x="1498"/>
        <item x="90"/>
        <item x="1243"/>
        <item x="120"/>
        <item x="2573"/>
        <item x="2390"/>
        <item x="1762"/>
        <item x="2304"/>
        <item x="1153"/>
        <item x="724"/>
        <item x="863"/>
        <item x="103"/>
        <item x="1252"/>
        <item x="2071"/>
        <item x="895"/>
        <item x="2279"/>
        <item x="906"/>
        <item x="1114"/>
        <item x="742"/>
        <item x="1553"/>
        <item x="1477"/>
        <item x="1718"/>
        <item x="1755"/>
        <item x="1238"/>
        <item x="2335"/>
        <item x="2218"/>
        <item x="2533"/>
        <item x="45"/>
        <item x="1211"/>
        <item x="1509"/>
        <item x="2339"/>
        <item x="582"/>
        <item x="156"/>
        <item x="1007"/>
        <item x="558"/>
        <item x="1223"/>
        <item x="2035"/>
        <item x="2208"/>
        <item x="378"/>
        <item x="1979"/>
        <item x="942"/>
        <item x="539"/>
        <item x="1226"/>
        <item x="169"/>
        <item x="723"/>
        <item x="366"/>
        <item x="1323"/>
        <item x="2211"/>
        <item x="1199"/>
        <item x="779"/>
        <item x="176"/>
        <item x="1665"/>
        <item x="1376"/>
        <item x="1292"/>
        <item x="225"/>
        <item x="2537"/>
        <item x="984"/>
        <item x="2121"/>
        <item x="85"/>
        <item x="701"/>
        <item x="476"/>
        <item x="849"/>
        <item x="1062"/>
        <item x="1461"/>
        <item x="1402"/>
        <item x="1411"/>
        <item x="2183"/>
        <item x="674"/>
        <item x="962"/>
        <item x="2097"/>
        <item x="1658"/>
        <item x="1424"/>
        <item x="950"/>
        <item x="147"/>
        <item x="1995"/>
        <item x="1319"/>
        <item x="1250"/>
        <item x="551"/>
        <item x="2616"/>
        <item x="874"/>
        <item x="2170"/>
        <item x="868"/>
        <item x="355"/>
        <item x="370"/>
        <item x="305"/>
        <item x="1819"/>
        <item x="991"/>
        <item x="2169"/>
        <item x="170"/>
        <item x="502"/>
        <item x="1670"/>
        <item x="877"/>
        <item x="1766"/>
        <item x="2231"/>
        <item x="2331"/>
        <item x="716"/>
        <item x="1187"/>
        <item x="640"/>
        <item x="333"/>
        <item x="2500"/>
        <item x="782"/>
        <item x="2370"/>
        <item x="477"/>
        <item x="1768"/>
        <item x="699"/>
        <item x="1023"/>
        <item x="1539"/>
        <item x="510"/>
        <item x="1932"/>
        <item x="1471"/>
        <item x="1033"/>
        <item x="1474"/>
        <item x="910"/>
        <item x="1555"/>
        <item x="42"/>
        <item x="1616"/>
        <item x="2044"/>
        <item x="1674"/>
        <item x="2077"/>
        <item x="1132"/>
        <item x="1009"/>
        <item x="129"/>
        <item x="324"/>
        <item x="18"/>
        <item x="752"/>
        <item x="1910"/>
        <item x="1172"/>
        <item x="954"/>
        <item x="1368"/>
        <item x="2344"/>
        <item x="1318"/>
        <item x="383"/>
        <item x="2204"/>
        <item x="317"/>
        <item x="2481"/>
        <item x="384"/>
        <item x="2523"/>
        <item x="1644"/>
        <item x="2114"/>
        <item x="61"/>
        <item x="1428"/>
        <item x="2255"/>
        <item x="400"/>
        <item x="126"/>
        <item x="1139"/>
        <item x="1083"/>
        <item x="486"/>
        <item x="507"/>
        <item x="2618"/>
        <item x="546"/>
        <item x="709"/>
        <item x="2353"/>
        <item x="189"/>
        <item x="741"/>
        <item x="2096"/>
        <item x="2133"/>
        <item x="2233"/>
        <item x="183"/>
        <item x="484"/>
        <item x="2375"/>
        <item x="695"/>
        <item x="311"/>
        <item x="713"/>
        <item x="2215"/>
        <item x="1198"/>
        <item x="1872"/>
        <item x="329"/>
        <item x="1362"/>
        <item x="834"/>
        <item x="1649"/>
        <item x="2082"/>
        <item x="1812"/>
        <item x="1723"/>
        <item x="1496"/>
        <item x="810"/>
        <item x="2463"/>
        <item x="1840"/>
        <item x="1038"/>
        <item x="459"/>
        <item x="1902"/>
        <item x="335"/>
        <item x="918"/>
        <item x="309"/>
        <item x="530"/>
        <item x="2430"/>
        <item x="543"/>
        <item x="1129"/>
        <item x="2205"/>
        <item x="689"/>
        <item x="2037"/>
        <item x="180"/>
        <item x="2313"/>
        <item x="25"/>
        <item x="1256"/>
        <item x="1224"/>
        <item x="1306"/>
        <item x="1268"/>
        <item x="1905"/>
        <item x="1116"/>
        <item x="115"/>
        <item x="287"/>
        <item x="736"/>
        <item x="33"/>
        <item x="1966"/>
        <item x="363"/>
        <item x="2478"/>
        <item x="446"/>
        <item x="452"/>
        <item x="2524"/>
        <item x="800"/>
        <item x="2589"/>
        <item x="1892"/>
        <item x="1212"/>
        <item x="1061"/>
        <item x="2525"/>
        <item x="1059"/>
        <item x="2560"/>
        <item x="188"/>
        <item x="201"/>
        <item x="1412"/>
        <item x="949"/>
        <item x="1547"/>
        <item x="1314"/>
        <item x="2337"/>
        <item x="1564"/>
        <item x="268"/>
        <item x="1661"/>
        <item x="2095"/>
        <item x="811"/>
        <item x="1975"/>
        <item x="764"/>
        <item x="1958"/>
        <item x="1920"/>
        <item x="1701"/>
        <item x="336"/>
        <item x="218"/>
        <item x="2160"/>
        <item x="256"/>
        <item x="2527"/>
        <item x="1865"/>
        <item x="212"/>
        <item x="570"/>
        <item x="2147"/>
        <item x="1104"/>
        <item x="1611"/>
        <item x="818"/>
        <item x="1985"/>
        <item x="858"/>
        <item x="283"/>
        <item x="2245"/>
        <item x="249"/>
        <item x="112"/>
        <item x="1924"/>
        <item x="1973"/>
        <item x="2451"/>
        <item x="10"/>
        <item x="177"/>
        <item x="2442"/>
        <item x="1572"/>
        <item x="1233"/>
        <item x="269"/>
        <item x="2519"/>
        <item x="2074"/>
        <item x="1358"/>
        <item x="1657"/>
        <item x="1272"/>
        <item x="1925"/>
        <item x="1305"/>
        <item x="451"/>
        <item x="2607"/>
        <item x="104"/>
        <item x="1288"/>
        <item x="6"/>
        <item x="536"/>
        <item x="1313"/>
        <item x="757"/>
        <item x="2450"/>
        <item x="602"/>
        <item x="2364"/>
        <item x="1806"/>
        <item x="1310"/>
        <item x="295"/>
        <item x="2491"/>
        <item x="1722"/>
        <item x="880"/>
        <item x="654"/>
        <item x="1775"/>
        <item x="1225"/>
        <item x="2456"/>
        <item x="252"/>
        <item x="831"/>
        <item x="2571"/>
        <item x="2213"/>
        <item x="1495"/>
        <item x="927"/>
        <item x="5"/>
        <item x="522"/>
        <item x="1759"/>
        <item x="310"/>
        <item x="1119"/>
        <item x="1148"/>
        <item x="1399"/>
        <item x="1554"/>
        <item x="197"/>
        <item x="1559"/>
        <item x="173"/>
        <item x="793"/>
        <item x="756"/>
        <item x="1899"/>
        <item x="2581"/>
        <item x="876"/>
        <item x="1524"/>
        <item x="2151"/>
        <item x="438"/>
        <item x="770"/>
        <item x="1074"/>
        <item x="1884"/>
        <item x="1374"/>
        <item x="1687"/>
        <item x="1577"/>
        <item x="885"/>
        <item x="1135"/>
        <item x="662"/>
        <item x="1264"/>
        <item x="832"/>
        <item x="1286"/>
        <item x="374"/>
        <item x="738"/>
        <item x="1751"/>
        <item x="2006"/>
        <item x="1481"/>
        <item x="1560"/>
        <item x="1531"/>
        <item x="2572"/>
        <item x="1638"/>
        <item x="1965"/>
        <item x="1861"/>
        <item x="1282"/>
        <item x="200"/>
        <item x="664"/>
        <item x="1664"/>
        <item x="1370"/>
        <item x="623"/>
        <item x="1426"/>
        <item x="2566"/>
        <item x="2052"/>
        <item x="56"/>
        <item x="625"/>
        <item x="259"/>
        <item x="1081"/>
        <item x="573"/>
        <item x="1357"/>
        <item x="2612"/>
        <item x="222"/>
        <item x="2111"/>
        <item x="768"/>
        <item x="1839"/>
        <item x="1538"/>
        <item x="478"/>
        <item x="609"/>
        <item x="1437"/>
        <item x="685"/>
        <item x="2303"/>
        <item x="1948"/>
        <item x="2275"/>
        <item x="314"/>
        <item x="59"/>
        <item x="2598"/>
        <item x="775"/>
        <item x="2291"/>
        <item x="584"/>
        <item x="1378"/>
        <item x="2061"/>
        <item x="1492"/>
        <item x="1897"/>
        <item x="2172"/>
        <item x="1736"/>
        <item x="2363"/>
        <item x="1776"/>
        <item x="1982"/>
        <item x="841"/>
        <item x="1265"/>
        <item x="638"/>
        <item x="1149"/>
        <item x="1071"/>
        <item x="202"/>
        <item x="751"/>
        <item x="1296"/>
        <item x="175"/>
        <item x="1093"/>
        <item x="1136"/>
        <item x="210"/>
        <item x="1598"/>
        <item x="1700"/>
        <item x="691"/>
        <item x="618"/>
        <item x="1997"/>
        <item x="1842"/>
        <item x="1878"/>
        <item x="2031"/>
        <item x="1625"/>
        <item x="1242"/>
        <item x="2257"/>
        <item x="1645"/>
        <item x="1123"/>
        <item x="842"/>
        <item x="1877"/>
        <item x="2020"/>
        <item x="203"/>
        <item x="2540"/>
        <item x="837"/>
        <item x="2403"/>
        <item x="227"/>
        <item x="2435"/>
        <item x="2398"/>
        <item x="2417"/>
        <item x="2553"/>
        <item x="461"/>
        <item x="1027"/>
        <item x="1600"/>
        <item x="1857"/>
        <item x="1808"/>
        <item x="1491"/>
        <item x="898"/>
        <item x="571"/>
        <item x="1384"/>
        <item x="1822"/>
        <item x="1005"/>
        <item x="1015"/>
        <item x="226"/>
        <item x="237"/>
        <item x="2413"/>
        <item x="2073"/>
        <item x="312"/>
        <item x="1989"/>
        <item x="914"/>
        <item x="2294"/>
        <item x="1480"/>
        <item x="517"/>
        <item x="434"/>
        <item x="591"/>
        <item x="2207"/>
        <item x="2099"/>
        <item x="1571"/>
        <item x="2016"/>
        <item x="356"/>
        <item x="255"/>
        <item x="348"/>
        <item x="1841"/>
        <item x="1870"/>
        <item x="1303"/>
        <item x="2054"/>
        <item x="2241"/>
        <item x="499"/>
        <item x="2146"/>
        <item x="1045"/>
        <item x="631"/>
        <item x="319"/>
        <item x="990"/>
        <item x="1330"/>
        <item x="2200"/>
        <item x="1107"/>
        <item x="1683"/>
        <item x="540"/>
        <item x="569"/>
        <item x="1354"/>
        <item x="971"/>
        <item x="2325"/>
        <item x="614"/>
        <item x="2548"/>
        <item x="1146"/>
        <item x="2385"/>
        <item x="755"/>
        <item x="1483"/>
        <item x="313"/>
        <item x="1432"/>
        <item x="2080"/>
        <item x="2036"/>
        <item x="1475"/>
        <item x="1647"/>
        <item x="955"/>
        <item x="2552"/>
        <item x="2420"/>
        <item x="1144"/>
        <item x="1075"/>
        <item x="2194"/>
        <item x="1494"/>
        <item x="279"/>
        <item x="2110"/>
        <item x="2120"/>
        <item x="391"/>
        <item x="1332"/>
        <item x="1456"/>
        <item x="734"/>
        <item x="767"/>
        <item x="2509"/>
        <item x="1138"/>
        <item x="354"/>
        <item x="519"/>
        <item x="2093"/>
        <item x="152"/>
        <item x="2057"/>
        <item x="1836"/>
        <item x="96"/>
        <item x="1458"/>
        <item x="1846"/>
        <item x="2534"/>
        <item x="1894"/>
        <item x="1022"/>
        <item x="657"/>
        <item x="110"/>
        <item x="966"/>
        <item x="2389"/>
        <item x="1774"/>
        <item x="2148"/>
        <item x="622"/>
        <item x="236"/>
        <item x="199"/>
        <item x="1040"/>
        <item x="2412"/>
        <item x="890"/>
        <item x="338"/>
        <item x="2261"/>
        <item x="425"/>
        <item x="1799"/>
        <item x="1788"/>
        <item x="1511"/>
        <item x="2333"/>
        <item x="14"/>
        <item x="2144"/>
        <item x="937"/>
        <item x="1984"/>
        <item x="1540"/>
        <item x="1756"/>
        <item x="2593"/>
        <item x="2250"/>
        <item x="1772"/>
        <item x="1992"/>
        <item x="579"/>
        <item x="1527"/>
        <item x="2154"/>
        <item x="753"/>
        <item x="51"/>
        <item x="1864"/>
        <item x="2175"/>
        <item x="1457"/>
        <item x="1068"/>
        <item x="1142"/>
        <item x="2448"/>
        <item x="2343"/>
        <item x="24"/>
        <item x="68"/>
        <item x="2522"/>
        <item x="1008"/>
        <item x="704"/>
        <item x="1450"/>
        <item x="1974"/>
        <item x="1439"/>
        <item x="1790"/>
        <item x="1838"/>
        <item x="1746"/>
        <item x="567"/>
        <item x="1994"/>
        <item x="581"/>
        <item x="854"/>
        <item x="2159"/>
        <item x="805"/>
        <item x="185"/>
        <item x="2384"/>
        <item x="1725"/>
        <item x="127"/>
        <item x="547"/>
        <item x="952"/>
        <item x="2125"/>
        <item x="350"/>
        <item x="814"/>
        <item x="340"/>
        <item x="217"/>
        <item x="1944"/>
        <item x="905"/>
        <item x="2143"/>
        <item x="1055"/>
        <item x="1629"/>
        <item x="260"/>
        <item x="306"/>
        <item x="17"/>
        <item x="1886"/>
        <item x="2419"/>
        <item x="394"/>
        <item x="1714"/>
        <item x="1239"/>
        <item x="2350"/>
        <item x="853"/>
        <item x="1516"/>
        <item x="1341"/>
        <item x="2356"/>
        <item x="1871"/>
        <item x="1617"/>
        <item x="2307"/>
        <item x="1669"/>
        <item x="1677"/>
        <item x="897"/>
        <item x="1510"/>
        <item x="578"/>
        <item x="277"/>
        <item x="1299"/>
        <item x="878"/>
        <item x="184"/>
        <item x="1020"/>
        <item x="1514"/>
        <item x="273"/>
        <item x="2138"/>
        <item x="2365"/>
        <item x="1911"/>
        <item x="299"/>
        <item x="2409"/>
        <item x="688"/>
        <item x="1691"/>
        <item x="1754"/>
        <item x="980"/>
        <item x="1097"/>
        <item x="1079"/>
        <item x="2158"/>
        <item x="2248"/>
        <item x="2526"/>
        <item x="1309"/>
        <item x="2521"/>
        <item x="485"/>
        <item x="669"/>
        <item x="2178"/>
        <item x="2050"/>
        <item x="2011"/>
        <item x="1613"/>
        <item x="2041"/>
        <item x="975"/>
        <item x="1528"/>
        <item x="57"/>
        <item x="1253"/>
        <item x="1073"/>
        <item x="2520"/>
        <item x="1182"/>
        <item x="652"/>
        <item x="1574"/>
        <item x="109"/>
        <item x="1281"/>
        <item x="1180"/>
        <item x="820"/>
        <item x="513"/>
        <item x="1949"/>
        <item x="2155"/>
        <item x="1934"/>
        <item x="1773"/>
        <item x="2334"/>
        <item x="1843"/>
        <item x="1890"/>
        <item x="1954"/>
        <item x="592"/>
        <item x="117"/>
        <item x="163"/>
        <item x="1118"/>
        <item x="275"/>
        <item x="2498"/>
        <item x="616"/>
        <item x="2164"/>
        <item x="1246"/>
        <item x="479"/>
        <item x="302"/>
        <item x="2234"/>
        <item x="393"/>
        <item x="979"/>
        <item x="1247"/>
        <item x="395"/>
        <item x="535"/>
        <item x="1769"/>
        <item x="1636"/>
        <item x="1365"/>
        <item x="1706"/>
        <item x="89"/>
        <item x="1522"/>
        <item x="1882"/>
        <item x="1529"/>
        <item x="1317"/>
        <item x="2528"/>
        <item x="1213"/>
        <item x="1733"/>
        <item x="1502"/>
        <item x="791"/>
        <item x="91"/>
        <item x="2349"/>
        <item x="379"/>
        <item x="959"/>
        <item x="1160"/>
        <item x="1959"/>
        <item x="1739"/>
        <item x="2401"/>
        <item x="1337"/>
        <item x="585"/>
        <item x="1176"/>
        <item x="271"/>
        <item x="303"/>
        <item x="1612"/>
        <item x="2039"/>
        <item x="342"/>
        <item x="2107"/>
        <item x="143"/>
        <item x="2222"/>
        <item x="1828"/>
        <item x="8"/>
        <item x="1688"/>
        <item x="636"/>
        <item x="2023"/>
        <item x="993"/>
        <item x="1111"/>
        <item x="1967"/>
        <item x="1777"/>
        <item x="79"/>
        <item x="586"/>
        <item x="2436"/>
        <item x="493"/>
        <item x="1783"/>
        <item x="866"/>
        <item x="2319"/>
        <item x="1283"/>
        <item x="809"/>
        <item x="15"/>
        <item x="2414"/>
        <item x="1597"/>
        <item x="9"/>
        <item x="572"/>
        <item x="238"/>
        <item x="228"/>
        <item x="2220"/>
        <item x="158"/>
        <item x="1396"/>
        <item x="148"/>
        <item x="710"/>
        <item x="1459"/>
        <item x="2431"/>
        <item x="1433"/>
        <item x="2139"/>
        <item x="931"/>
        <item x="118"/>
        <item x="1816"/>
        <item x="697"/>
        <item x="2127"/>
        <item x="2219"/>
        <item x="2282"/>
        <item x="1693"/>
        <item x="1375"/>
        <item x="162"/>
        <item x="2406"/>
        <item x="1601"/>
        <item x="528"/>
        <item x="253"/>
        <item x="1893"/>
        <item x="1185"/>
        <item x="1581"/>
        <item x="1922"/>
        <item x="2497"/>
        <item x="1106"/>
        <item x="1076"/>
        <item x="1298"/>
        <item x="1462"/>
        <item x="2263"/>
        <item x="265"/>
        <item x="376"/>
        <item x="407"/>
        <item x="2483"/>
        <item x="1849"/>
        <item x="1287"/>
        <item x="1152"/>
        <item x="2166"/>
        <item x="457"/>
        <item x="972"/>
        <item x="258"/>
        <item x="2342"/>
        <item x="231"/>
        <item x="1262"/>
        <item x="2088"/>
        <item x="1451"/>
        <item x="1405"/>
        <item x="2565"/>
        <item x="2555"/>
        <item x="1484"/>
        <item x="924"/>
        <item x="2407"/>
        <item x="2459"/>
        <item x="1277"/>
        <item x="1050"/>
        <item x="886"/>
        <item x="556"/>
        <item x="1930"/>
        <item x="784"/>
        <item x="1181"/>
        <item x="1117"/>
        <item x="2468"/>
        <item x="2574"/>
        <item x="1747"/>
        <item x="634"/>
        <item x="1383"/>
        <item x="995"/>
        <item x="2278"/>
        <item x="444"/>
        <item x="1592"/>
        <item x="900"/>
        <item x="806"/>
        <item x="233"/>
        <item x="1923"/>
        <item x="953"/>
        <item x="372"/>
        <item x="1488"/>
        <item x="2480"/>
        <item x="1851"/>
        <item x="2371"/>
        <item x="1620"/>
        <item x="998"/>
        <item x="1091"/>
        <item x="1521"/>
        <item x="598"/>
        <item x="2026"/>
        <item x="1397"/>
        <item x="666"/>
        <item x="2421"/>
        <item x="1209"/>
        <item x="1066"/>
        <item x="1549"/>
        <item x="1098"/>
        <item x="2438"/>
        <item x="398"/>
        <item x="1082"/>
        <item x="140"/>
        <item x="1583"/>
        <item x="516"/>
        <item x="1705"/>
        <item x="923"/>
        <item x="1936"/>
        <item x="276"/>
        <item x="1028"/>
        <item x="1789"/>
        <item x="859"/>
        <item x="2543"/>
        <item x="266"/>
        <item x="714"/>
        <item x="2531"/>
        <item x="301"/>
        <item x="644"/>
        <item x="1434"/>
        <item x="1604"/>
        <item x="1786"/>
        <item x="128"/>
        <item x="1406"/>
        <item x="81"/>
        <item x="641"/>
        <item x="735"/>
        <item x="2578"/>
        <item x="968"/>
        <item x="817"/>
        <item x="2152"/>
        <item x="2193"/>
        <item x="1333"/>
        <item x="2374"/>
        <item x="748"/>
        <item x="1931"/>
        <item x="1568"/>
        <item x="727"/>
        <item x="1950"/>
        <item x="1025"/>
        <item x="1672"/>
        <item x="2469"/>
        <item x="2392"/>
        <item x="1077"/>
        <item x="889"/>
        <item x="1360"/>
        <item x="2185"/>
        <item x="865"/>
        <item x="1741"/>
        <item x="1667"/>
        <item x="1830"/>
        <item x="1637"/>
        <item x="1956"/>
        <item x="850"/>
        <item x="550"/>
        <item x="754"/>
        <item x="1646"/>
        <item x="1379"/>
        <item x="2015"/>
        <item x="1757"/>
        <item x="2306"/>
        <item x="1508"/>
        <item x="262"/>
        <item x="1216"/>
        <item x="367"/>
        <item x="2268"/>
        <item x="332"/>
        <item x="44"/>
        <item x="2570"/>
        <item x="1561"/>
        <item x="733"/>
        <item x="2008"/>
        <item x="1558"/>
        <item x="963"/>
        <item x="1671"/>
        <item x="2244"/>
        <item x="1557"/>
        <item x="2558"/>
        <item x="1962"/>
        <item x="2561"/>
        <item x="2013"/>
        <item x="392"/>
        <item x="2068"/>
        <item x="230"/>
        <item x="533"/>
        <item x="1996"/>
        <item x="1349"/>
        <item x="1595"/>
        <item x="1981"/>
        <item x="1621"/>
        <item x="2358"/>
        <item x="1712"/>
        <item x="1454"/>
        <item x="2541"/>
        <item x="1493"/>
        <item x="816"/>
        <item x="405"/>
        <item x="1587"/>
        <item x="2292"/>
        <item x="967"/>
        <item x="2145"/>
        <item x="1381"/>
        <item x="1270"/>
        <item x="605"/>
        <item x="220"/>
        <item x="418"/>
        <item x="2425"/>
        <item x="2360"/>
        <item x="1883"/>
        <item x="2119"/>
        <item x="1829"/>
        <item x="194"/>
        <item x="2180"/>
        <item x="2354"/>
        <item x="2024"/>
        <item x="447"/>
        <item x="2551"/>
        <item x="2038"/>
        <item x="563"/>
        <item x="1618"/>
        <item x="611"/>
        <item x="2579"/>
        <item x="2109"/>
        <item x="297"/>
        <item x="1794"/>
        <item x="1976"/>
        <item x="138"/>
        <item x="1219"/>
        <item x="909"/>
        <item x="422"/>
        <item x="2461"/>
        <item x="1472"/>
        <item x="134"/>
        <item x="2318"/>
        <item x="1963"/>
        <item x="2402"/>
        <item x="936"/>
        <item x="1704"/>
        <item x="1960"/>
        <item x="1346"/>
        <item x="369"/>
        <item x="2238"/>
        <item x="840"/>
        <item x="964"/>
        <item x="1157"/>
        <item x="1980"/>
        <item x="2187"/>
        <item x="1784"/>
        <item x="680"/>
        <item x="541"/>
        <item x="2069"/>
        <item x="941"/>
        <item x="1650"/>
        <item x="2405"/>
        <item x="1750"/>
        <item x="171"/>
        <item x="1655"/>
        <item x="2235"/>
        <item x="1499"/>
        <item x="785"/>
        <item x="2274"/>
        <item x="575"/>
        <item x="2033"/>
        <item x="2253"/>
        <item x="2102"/>
        <item x="903"/>
        <item x="1881"/>
        <item x="2135"/>
        <item x="2423"/>
        <item x="2490"/>
        <item x="82"/>
        <item x="408"/>
        <item x="2153"/>
        <item x="798"/>
        <item x="483"/>
        <item x="781"/>
        <item x="531"/>
        <item x="893"/>
        <item x="2604"/>
        <item x="296"/>
        <item x="2391"/>
        <item x="1738"/>
        <item x="861"/>
        <item x="1197"/>
        <item x="2336"/>
        <item x="396"/>
        <item x="1388"/>
        <item x="1000"/>
        <item x="497"/>
        <item x="337"/>
        <item x="700"/>
        <item x="2171"/>
        <item x="1957"/>
        <item x="544"/>
        <item x="938"/>
        <item x="1933"/>
        <item x="1847"/>
        <item x="1490"/>
        <item x="658"/>
        <item x="2382"/>
        <item x="839"/>
        <item x="1537"/>
        <item x="1386"/>
        <item x="166"/>
        <item x="2010"/>
        <item x="825"/>
        <item x="846"/>
        <item x="1366"/>
        <item x="574"/>
        <item x="2314"/>
        <item x="1835"/>
        <item x="1127"/>
        <item x="2046"/>
        <item x="208"/>
        <item x="401"/>
        <item x="2087"/>
        <item x="932"/>
        <item x="2564"/>
        <item x="1056"/>
        <item x="2321"/>
        <item x="1862"/>
        <item x="167"/>
        <item x="1103"/>
        <item x="1802"/>
        <item x="1487"/>
        <item x="673"/>
        <item x="940"/>
        <item x="548"/>
        <item x="1530"/>
        <item x="2575"/>
        <item x="2542"/>
        <item x="828"/>
        <item x="500"/>
        <item x="1065"/>
        <item x="721"/>
        <item x="1823"/>
        <item x="2504"/>
        <item x="466"/>
        <item x="1820"/>
        <item x="2197"/>
        <item x="2018"/>
        <item x="1544"/>
        <item x="2428"/>
        <item x="1392"/>
        <item x="2492"/>
        <item x="1868"/>
        <item x="1873"/>
        <item x="726"/>
        <item x="1035"/>
        <item x="604"/>
        <item x="1048"/>
        <item x="2580"/>
        <item x="869"/>
        <item x="1749"/>
        <item x="439"/>
        <item x="2443"/>
        <item x="1467"/>
        <item x="1656"/>
        <item x="1248"/>
        <item x="1579"/>
        <item x="69"/>
        <item x="1606"/>
        <item x="1500"/>
        <item x="2295"/>
        <item x="2610"/>
        <item x="371"/>
        <item x="387"/>
        <item x="1251"/>
        <item x="234"/>
        <item x="2064"/>
        <item x="617"/>
        <item x="1643"/>
        <item x="2075"/>
        <item x="2162"/>
        <item x="168"/>
        <item x="316"/>
        <item x="2352"/>
        <item x="1690"/>
        <item x="2247"/>
        <item x="1208"/>
        <item x="1770"/>
        <item x="1497"/>
        <item x="409"/>
        <item x="1301"/>
        <item x="2266"/>
        <item x="1014"/>
        <item x="994"/>
        <item x="1765"/>
        <item x="2076"/>
        <item x="1915"/>
        <item x="1602"/>
        <item x="22"/>
        <item x="524"/>
        <item x="1275"/>
        <item x="2301"/>
        <item x="52"/>
        <item x="2507"/>
        <item x="1919"/>
        <item x="1414"/>
        <item x="462"/>
        <item x="1122"/>
        <item x="1943"/>
        <item x="100"/>
        <item x="1425"/>
        <item x="1289"/>
        <item x="929"/>
        <item x="2539"/>
        <item x="1605"/>
        <item x="1858"/>
        <item x="1513"/>
        <item x="94"/>
        <item x="1983"/>
        <item x="1232"/>
        <item x="1391"/>
        <item x="2327"/>
        <item x="1228"/>
        <item x="1343"/>
        <item x="315"/>
        <item x="1203"/>
        <item x="1230"/>
        <item x="2380"/>
        <item x="2101"/>
        <item x="928"/>
        <item x="261"/>
        <item x="71"/>
        <item x="21"/>
        <item x="2243"/>
        <item x="289"/>
        <item x="2511"/>
        <item x="2203"/>
        <item x="76"/>
        <item x="1449"/>
        <item x="1179"/>
        <item x="883"/>
        <item x="37"/>
        <item x="242"/>
        <item x="1054"/>
        <item x="1047"/>
        <item x="2277"/>
        <item x="2596"/>
        <item x="1681"/>
        <item x="599"/>
        <item x="2362"/>
        <item x="1970"/>
        <item x="1918"/>
        <item x="788"/>
        <item x="125"/>
        <item x="23"/>
        <item x="373"/>
        <item x="2396"/>
        <item x="2549"/>
        <item x="2502"/>
        <item x="1728"/>
        <item x="848"/>
        <item x="629"/>
        <item x="1126"/>
        <item x="2103"/>
        <item x="1164"/>
        <item x="1017"/>
        <item x="1946"/>
        <item x="655"/>
        <item x="2128"/>
        <item x="1427"/>
        <item x="1069"/>
        <item x="1921"/>
        <item x="1859"/>
        <item x="1845"/>
        <item x="2454"/>
        <item x="686"/>
        <item x="1912"/>
        <item x="2067"/>
        <item x="2098"/>
        <item x="216"/>
        <item x="939"/>
        <item x="263"/>
        <item x="70"/>
        <item x="1726"/>
        <item x="2489"/>
        <item x="2182"/>
        <item x="2132"/>
        <item x="1505"/>
        <item x="2482"/>
        <item x="235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</pivotFields>
  <rowFields count="1">
    <field x="4"/>
  </rowFields>
  <rowItems count="26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 t="grand">
      <x/>
    </i>
  </rowItems>
  <colItems count="1">
    <i/>
  </colItems>
  <dataFields count="1">
    <dataField name="Sum of 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2622" totalsRowShown="0">
  <autoFilter ref="A1:J2622"/>
  <tableColumns count="10">
    <tableColumn id="1" name="Customer ID"/>
    <tableColumn id="2" name="Last Order Date"/>
    <tableColumn id="3" name="Recency"/>
    <tableColumn id="4" name="Frequency"/>
    <tableColumn id="5" name="Monetary"/>
    <tableColumn id="6" name="Recency Score"/>
    <tableColumn id="7" name="Frequency Score"/>
    <tableColumn id="8" name="Monetary Score"/>
    <tableColumn id="9" name="RFM Score"/>
    <tableColumn id="10" name="Seg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4"/>
  <sheetViews>
    <sheetView workbookViewId="0">
      <selection activeCell="C16" sqref="C16"/>
    </sheetView>
  </sheetViews>
  <sheetFormatPr defaultRowHeight="14.4" x14ac:dyDescent="0.3"/>
  <cols>
    <col min="1" max="1" width="12.5546875" customWidth="1"/>
    <col min="2" max="2" width="13.77734375" bestFit="1" customWidth="1"/>
    <col min="3" max="3" width="12.109375" bestFit="1" customWidth="1"/>
    <col min="5" max="5" width="12.5546875" bestFit="1" customWidth="1"/>
    <col min="6" max="6" width="12.109375" bestFit="1" customWidth="1"/>
    <col min="13" max="13" width="12.5546875" bestFit="1" customWidth="1"/>
    <col min="14" max="14" width="12.109375" bestFit="1" customWidth="1"/>
  </cols>
  <sheetData>
    <row r="3" spans="1:14" x14ac:dyDescent="0.3">
      <c r="A3" s="8" t="s">
        <v>11788</v>
      </c>
      <c r="B3" t="s">
        <v>11790</v>
      </c>
      <c r="M3" s="8" t="s">
        <v>11788</v>
      </c>
      <c r="N3" t="s">
        <v>11791</v>
      </c>
    </row>
    <row r="4" spans="1:14" x14ac:dyDescent="0.3">
      <c r="A4" s="9" t="s">
        <v>29</v>
      </c>
      <c r="B4" s="11">
        <v>3229098.0406341325</v>
      </c>
      <c r="M4" s="9" t="s">
        <v>37</v>
      </c>
      <c r="N4" s="10">
        <v>829677.61730557494</v>
      </c>
    </row>
    <row r="5" spans="1:14" x14ac:dyDescent="0.3">
      <c r="A5" s="9" t="s">
        <v>21</v>
      </c>
      <c r="B5" s="11">
        <v>3064801.88742215</v>
      </c>
      <c r="M5" s="9" t="s">
        <v>20</v>
      </c>
      <c r="N5" s="10">
        <v>819192.7030379849</v>
      </c>
    </row>
    <row r="6" spans="1:14" x14ac:dyDescent="0.3">
      <c r="A6" s="9" t="s">
        <v>62</v>
      </c>
      <c r="B6" s="11">
        <v>2936520.2219104399</v>
      </c>
      <c r="M6" s="9" t="s">
        <v>44</v>
      </c>
      <c r="N6" s="10">
        <v>774624.93761920196</v>
      </c>
    </row>
    <row r="7" spans="1:14" x14ac:dyDescent="0.3">
      <c r="A7" s="9" t="s">
        <v>38</v>
      </c>
      <c r="B7" s="11">
        <v>2935194.3570544589</v>
      </c>
      <c r="M7" s="9" t="s">
        <v>11789</v>
      </c>
      <c r="N7" s="10">
        <v>2423495.2579627614</v>
      </c>
    </row>
    <row r="8" spans="1:14" x14ac:dyDescent="0.3">
      <c r="A8" s="9" t="s">
        <v>11789</v>
      </c>
      <c r="B8" s="11">
        <v>12165614.507021181</v>
      </c>
    </row>
    <row r="20" spans="1:3" x14ac:dyDescent="0.3">
      <c r="A20" s="8" t="s">
        <v>11788</v>
      </c>
      <c r="B20" t="s">
        <v>11790</v>
      </c>
      <c r="C20" t="s">
        <v>11791</v>
      </c>
    </row>
    <row r="21" spans="1:3" x14ac:dyDescent="0.3">
      <c r="A21" s="9" t="s">
        <v>22</v>
      </c>
      <c r="B21" s="10">
        <v>4166625.908036557</v>
      </c>
      <c r="C21" s="10">
        <v>815556.41460545768</v>
      </c>
    </row>
    <row r="22" spans="1:3" x14ac:dyDescent="0.3">
      <c r="A22" s="9" t="s">
        <v>45</v>
      </c>
      <c r="B22" s="10">
        <v>4004223.7214573557</v>
      </c>
      <c r="C22" s="10">
        <v>808657.91568758537</v>
      </c>
    </row>
    <row r="23" spans="1:3" x14ac:dyDescent="0.3">
      <c r="A23" s="9" t="s">
        <v>30</v>
      </c>
      <c r="B23" s="10">
        <v>3994764.8775272653</v>
      </c>
      <c r="C23" s="10">
        <v>799280.9276697184</v>
      </c>
    </row>
    <row r="24" spans="1:3" x14ac:dyDescent="0.3">
      <c r="A24" s="9" t="s">
        <v>11789</v>
      </c>
      <c r="B24" s="10">
        <v>12165614.507021178</v>
      </c>
      <c r="C24" s="10">
        <v>2423495.2579627614</v>
      </c>
    </row>
  </sheetData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B9" sqref="B9"/>
    </sheetView>
  </sheetViews>
  <sheetFormatPr defaultRowHeight="14.4" x14ac:dyDescent="0.3"/>
  <cols>
    <col min="1" max="1" width="14.6640625" bestFit="1" customWidth="1"/>
    <col min="2" max="2" width="14" bestFit="1" customWidth="1"/>
  </cols>
  <sheetData>
    <row r="2" spans="1:2" x14ac:dyDescent="0.3">
      <c r="A2" s="12" t="s">
        <v>11792</v>
      </c>
      <c r="B2" s="12" t="s">
        <v>11793</v>
      </c>
    </row>
    <row r="3" spans="1:2" x14ac:dyDescent="0.3">
      <c r="A3" t="s">
        <v>11794</v>
      </c>
      <c r="B3" s="13">
        <f>SUM(superstore_excel!L2:L4997)</f>
        <v>12165614.507021148</v>
      </c>
    </row>
    <row r="4" spans="1:2" x14ac:dyDescent="0.3">
      <c r="A4" t="s">
        <v>11795</v>
      </c>
      <c r="B4" s="13">
        <f>SUM(superstore_excel!O2:O4997)</f>
        <v>1211.8064905366473</v>
      </c>
    </row>
    <row r="5" spans="1:2" x14ac:dyDescent="0.3">
      <c r="A5" t="s">
        <v>11796</v>
      </c>
      <c r="B5">
        <f>COUNTA(superstore_excel!A2:A4997)</f>
        <v>4996</v>
      </c>
    </row>
    <row r="6" spans="1:2" x14ac:dyDescent="0.3">
      <c r="A6" t="s">
        <v>11797</v>
      </c>
      <c r="B6" s="14">
        <f>SUM(superstore_excel!M2:M4997)</f>
        <v>26113.886604704163</v>
      </c>
    </row>
    <row r="7" spans="1:2" x14ac:dyDescent="0.3">
      <c r="A7" t="s">
        <v>11798</v>
      </c>
      <c r="B7" s="1">
        <f>AVERAGE(superstore_excel!N2:N4997)</f>
        <v>5.2165732586068856</v>
      </c>
    </row>
    <row r="8" spans="1:2" x14ac:dyDescent="0.3">
      <c r="A8" t="s">
        <v>11799</v>
      </c>
      <c r="B8" s="13">
        <f>B3/B4</f>
        <v>10039.238609485923</v>
      </c>
    </row>
    <row r="9" spans="1:2" x14ac:dyDescent="0.3">
      <c r="A9" t="s">
        <v>11800</v>
      </c>
      <c r="B9" s="1">
        <f>B4/B3</f>
        <v>9.9609147555783294E-5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2"/>
  <sheetViews>
    <sheetView workbookViewId="0">
      <selection activeCell="L32" sqref="L32"/>
    </sheetView>
  </sheetViews>
  <sheetFormatPr defaultRowHeight="14.4" x14ac:dyDescent="0.3"/>
  <cols>
    <col min="1" max="1" width="15.5546875" bestFit="1" customWidth="1"/>
    <col min="2" max="2" width="12.109375" bestFit="1" customWidth="1"/>
    <col min="3" max="3" width="14.88671875" bestFit="1" customWidth="1"/>
    <col min="4" max="4" width="12" bestFit="1" customWidth="1"/>
    <col min="6" max="6" width="12.5546875" bestFit="1" customWidth="1"/>
    <col min="7" max="7" width="12" bestFit="1" customWidth="1"/>
    <col min="8" max="8" width="14.88671875" bestFit="1" customWidth="1"/>
    <col min="9" max="9" width="12.109375" bestFit="1" customWidth="1"/>
    <col min="13" max="13" width="12.5546875" bestFit="1" customWidth="1"/>
    <col min="14" max="14" width="12" bestFit="1" customWidth="1"/>
    <col min="15" max="15" width="12.5546875" bestFit="1" customWidth="1"/>
  </cols>
  <sheetData>
    <row r="2" spans="1:15" ht="21" customHeight="1" x14ac:dyDescent="0.3">
      <c r="A2" s="33" t="s">
        <v>11802</v>
      </c>
      <c r="B2" s="33"/>
      <c r="C2" s="33"/>
      <c r="D2" s="33"/>
    </row>
    <row r="3" spans="1:15" ht="21" customHeight="1" x14ac:dyDescent="0.3">
      <c r="A3" s="33"/>
      <c r="B3" s="33"/>
      <c r="C3" s="33"/>
      <c r="D3" s="33"/>
      <c r="M3" s="33" t="s">
        <v>11803</v>
      </c>
      <c r="N3" s="33"/>
      <c r="O3" s="33"/>
    </row>
    <row r="4" spans="1:15" x14ac:dyDescent="0.3">
      <c r="A4" s="8" t="s">
        <v>11788</v>
      </c>
      <c r="B4" t="s">
        <v>11791</v>
      </c>
      <c r="C4" t="s">
        <v>11801</v>
      </c>
      <c r="D4" t="s">
        <v>11790</v>
      </c>
      <c r="M4" s="33"/>
      <c r="N4" s="33"/>
      <c r="O4" s="33"/>
    </row>
    <row r="5" spans="1:15" x14ac:dyDescent="0.3">
      <c r="A5" s="9" t="s">
        <v>30</v>
      </c>
      <c r="B5" s="10">
        <v>799280.92766971933</v>
      </c>
      <c r="C5" s="10">
        <v>8604.6550166093439</v>
      </c>
      <c r="D5" s="10">
        <v>3994764.8775272723</v>
      </c>
      <c r="M5" s="8" t="s">
        <v>11788</v>
      </c>
      <c r="N5" t="s">
        <v>11790</v>
      </c>
      <c r="O5" t="s">
        <v>11791</v>
      </c>
    </row>
    <row r="6" spans="1:15" x14ac:dyDescent="0.3">
      <c r="A6" s="15" t="s">
        <v>101</v>
      </c>
      <c r="B6" s="10">
        <v>173859.44956355874</v>
      </c>
      <c r="C6" s="10">
        <v>1825.6172468489126</v>
      </c>
      <c r="D6" s="10">
        <v>850344.67542130104</v>
      </c>
      <c r="M6" s="9" t="s">
        <v>29</v>
      </c>
      <c r="N6" s="10">
        <v>3229098.0406341325</v>
      </c>
      <c r="O6" s="10">
        <v>657926.21588497341</v>
      </c>
    </row>
    <row r="7" spans="1:15" ht="14.4" customHeight="1" x14ac:dyDescent="0.3">
      <c r="A7" s="15" t="s">
        <v>39</v>
      </c>
      <c r="B7" s="10">
        <v>224496.21319589962</v>
      </c>
      <c r="C7" s="10">
        <v>2425.5288562701171</v>
      </c>
      <c r="D7" s="10">
        <v>1143171.3884037437</v>
      </c>
      <c r="M7" s="9" t="s">
        <v>38</v>
      </c>
      <c r="N7" s="10">
        <v>2935194.3570544589</v>
      </c>
      <c r="O7" s="10">
        <v>577081.86826441984</v>
      </c>
    </row>
    <row r="8" spans="1:15" ht="14.4" customHeight="1" x14ac:dyDescent="0.3">
      <c r="A8" s="15" t="s">
        <v>31</v>
      </c>
      <c r="B8" s="10">
        <v>207028.53784545785</v>
      </c>
      <c r="C8" s="10">
        <v>2230.1801291244356</v>
      </c>
      <c r="D8" s="10">
        <v>1018789.9291762261</v>
      </c>
      <c r="M8" s="9" t="s">
        <v>21</v>
      </c>
      <c r="N8" s="10">
        <v>3064801.88742215</v>
      </c>
      <c r="O8" s="10">
        <v>602253.20037265564</v>
      </c>
    </row>
    <row r="9" spans="1:15" x14ac:dyDescent="0.3">
      <c r="A9" s="15" t="s">
        <v>126</v>
      </c>
      <c r="B9" s="10">
        <v>193896.72706480313</v>
      </c>
      <c r="C9" s="10">
        <v>2123.3287843658782</v>
      </c>
      <c r="D9" s="10">
        <v>982458.88452600129</v>
      </c>
      <c r="M9" s="9" t="s">
        <v>62</v>
      </c>
      <c r="N9" s="10">
        <v>2936520.2219104399</v>
      </c>
      <c r="O9" s="10">
        <v>586233.97344071174</v>
      </c>
    </row>
    <row r="10" spans="1:15" x14ac:dyDescent="0.3">
      <c r="A10" s="9" t="s">
        <v>45</v>
      </c>
      <c r="B10" s="10">
        <v>808657.91568758665</v>
      </c>
      <c r="C10" s="10">
        <v>8553.4643950633053</v>
      </c>
      <c r="D10" s="10">
        <v>4004223.7214573538</v>
      </c>
      <c r="M10" s="9" t="s">
        <v>11789</v>
      </c>
      <c r="N10" s="10">
        <v>12165614.507021181</v>
      </c>
      <c r="O10" s="10">
        <v>2423495.2579627605</v>
      </c>
    </row>
    <row r="11" spans="1:15" x14ac:dyDescent="0.3">
      <c r="A11" s="15" t="s">
        <v>160</v>
      </c>
      <c r="B11" s="10">
        <v>147883.24759302803</v>
      </c>
      <c r="C11" s="10">
        <v>1541.1707296799386</v>
      </c>
      <c r="D11" s="10">
        <v>730118.44677892548</v>
      </c>
    </row>
    <row r="12" spans="1:15" x14ac:dyDescent="0.3">
      <c r="A12" s="15" t="s">
        <v>51</v>
      </c>
      <c r="B12" s="10">
        <v>176578.25827051388</v>
      </c>
      <c r="C12" s="10">
        <v>1907.0364174336178</v>
      </c>
      <c r="D12" s="10">
        <v>891714.92329384026</v>
      </c>
    </row>
    <row r="13" spans="1:15" x14ac:dyDescent="0.3">
      <c r="A13" s="15" t="s">
        <v>46</v>
      </c>
      <c r="B13" s="10">
        <v>175197.02878504258</v>
      </c>
      <c r="C13" s="10">
        <v>1869.7550477686243</v>
      </c>
      <c r="D13" s="10">
        <v>842788.53173446306</v>
      </c>
    </row>
    <row r="14" spans="1:15" x14ac:dyDescent="0.3">
      <c r="A14" s="15" t="s">
        <v>96</v>
      </c>
      <c r="B14" s="10">
        <v>151242.10823102231</v>
      </c>
      <c r="C14" s="10">
        <v>1583.6936563807603</v>
      </c>
      <c r="D14" s="10">
        <v>752295.19798223616</v>
      </c>
    </row>
    <row r="15" spans="1:15" x14ac:dyDescent="0.3">
      <c r="A15" s="15" t="s">
        <v>57</v>
      </c>
      <c r="B15" s="10">
        <v>157757.27280797978</v>
      </c>
      <c r="C15" s="10">
        <v>1651.8085438003645</v>
      </c>
      <c r="D15" s="10">
        <v>787306.62166788836</v>
      </c>
    </row>
    <row r="16" spans="1:15" x14ac:dyDescent="0.3">
      <c r="A16" s="9" t="s">
        <v>22</v>
      </c>
      <c r="B16" s="10">
        <v>815556.41460545734</v>
      </c>
      <c r="C16" s="10">
        <v>8955.7671930315155</v>
      </c>
      <c r="D16" s="10">
        <v>4166625.9080365552</v>
      </c>
    </row>
    <row r="17" spans="1:4" x14ac:dyDescent="0.3">
      <c r="A17" s="15" t="s">
        <v>131</v>
      </c>
      <c r="B17" s="10">
        <v>183959.21847232257</v>
      </c>
      <c r="C17" s="10">
        <v>2015.9818099997506</v>
      </c>
      <c r="D17" s="10">
        <v>927398.10040883557</v>
      </c>
    </row>
    <row r="18" spans="1:4" x14ac:dyDescent="0.3">
      <c r="A18" s="15" t="s">
        <v>281</v>
      </c>
      <c r="B18" s="10">
        <v>142760.63541683435</v>
      </c>
      <c r="C18" s="10">
        <v>1595.6084470340024</v>
      </c>
      <c r="D18" s="10">
        <v>741810.50295897201</v>
      </c>
    </row>
    <row r="19" spans="1:4" x14ac:dyDescent="0.3">
      <c r="A19" s="15" t="s">
        <v>23</v>
      </c>
      <c r="B19" s="10">
        <v>192026.78987494484</v>
      </c>
      <c r="C19" s="10">
        <v>2182.5194235206391</v>
      </c>
      <c r="D19" s="10">
        <v>973234.42247895699</v>
      </c>
    </row>
    <row r="20" spans="1:4" x14ac:dyDescent="0.3">
      <c r="A20" s="15" t="s">
        <v>302</v>
      </c>
      <c r="B20" s="10">
        <v>135586.17785224243</v>
      </c>
      <c r="C20" s="10">
        <v>1430.0844729288583</v>
      </c>
      <c r="D20" s="10">
        <v>677217.4024759637</v>
      </c>
    </row>
    <row r="21" spans="1:4" x14ac:dyDescent="0.3">
      <c r="A21" s="15" t="s">
        <v>173</v>
      </c>
      <c r="B21" s="10">
        <v>161223.59298911318</v>
      </c>
      <c r="C21" s="10">
        <v>1731.5730395482653</v>
      </c>
      <c r="D21" s="10">
        <v>846965.47971382691</v>
      </c>
    </row>
    <row r="22" spans="1:4" x14ac:dyDescent="0.3">
      <c r="A22" s="9" t="s">
        <v>11789</v>
      </c>
      <c r="B22" s="10">
        <v>2423495.2579627633</v>
      </c>
      <c r="C22" s="10">
        <v>26113.886604704167</v>
      </c>
      <c r="D22" s="10">
        <v>12165614.507021181</v>
      </c>
    </row>
    <row r="26" spans="1:4" ht="21" customHeight="1" x14ac:dyDescent="0.3">
      <c r="A26" s="33" t="s">
        <v>11804</v>
      </c>
      <c r="B26" s="33"/>
      <c r="C26" s="33"/>
      <c r="D26" s="33"/>
    </row>
    <row r="27" spans="1:4" ht="21" customHeight="1" x14ac:dyDescent="0.3">
      <c r="A27" s="33"/>
      <c r="B27" s="33"/>
      <c r="C27" s="33"/>
      <c r="D27" s="33"/>
    </row>
    <row r="28" spans="1:4" x14ac:dyDescent="0.3">
      <c r="A28" s="8" t="s">
        <v>11788</v>
      </c>
      <c r="B28" t="s">
        <v>11790</v>
      </c>
      <c r="C28" t="s">
        <v>11801</v>
      </c>
      <c r="D28" t="s">
        <v>11791</v>
      </c>
    </row>
    <row r="29" spans="1:4" x14ac:dyDescent="0.3">
      <c r="A29" s="9" t="s">
        <v>44</v>
      </c>
      <c r="B29" s="10">
        <v>4000163.1498886161</v>
      </c>
      <c r="C29" s="10">
        <v>8377.3601035253123</v>
      </c>
      <c r="D29" s="10">
        <v>774624.93761920196</v>
      </c>
    </row>
    <row r="30" spans="1:4" x14ac:dyDescent="0.3">
      <c r="A30" s="9" t="s">
        <v>37</v>
      </c>
      <c r="B30" s="10">
        <v>4206866.8268609708</v>
      </c>
      <c r="C30" s="10">
        <v>9029.8001799588455</v>
      </c>
      <c r="D30" s="10">
        <v>829677.61730557494</v>
      </c>
    </row>
    <row r="31" spans="1:4" ht="14.4" customHeight="1" x14ac:dyDescent="0.3">
      <c r="A31" s="9" t="s">
        <v>20</v>
      </c>
      <c r="B31" s="10">
        <v>3958584.530271593</v>
      </c>
      <c r="C31" s="10">
        <v>8706.726321220005</v>
      </c>
      <c r="D31" s="10">
        <v>819192.7030379849</v>
      </c>
    </row>
    <row r="32" spans="1:4" ht="14.4" customHeight="1" x14ac:dyDescent="0.3">
      <c r="A32" s="9" t="s">
        <v>11789</v>
      </c>
      <c r="B32" s="10">
        <v>12165614.507021179</v>
      </c>
      <c r="C32" s="10">
        <v>26113.886604704163</v>
      </c>
      <c r="D32" s="10">
        <v>2423495.2579627614</v>
      </c>
    </row>
  </sheetData>
  <mergeCells count="3">
    <mergeCell ref="M3:O4"/>
    <mergeCell ref="A2:D3"/>
    <mergeCell ref="A26:D27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4"/>
  <sheetViews>
    <sheetView workbookViewId="0">
      <selection activeCell="P12" sqref="P12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12" bestFit="1" customWidth="1"/>
    <col min="4" max="4" width="14.88671875" bestFit="1" customWidth="1"/>
  </cols>
  <sheetData>
    <row r="2" spans="2:4" x14ac:dyDescent="0.3">
      <c r="B2" s="34"/>
      <c r="C2" s="8" t="s">
        <v>11788</v>
      </c>
      <c r="D2" t="s">
        <v>11790</v>
      </c>
    </row>
    <row r="3" spans="2:4" x14ac:dyDescent="0.3">
      <c r="B3" s="34"/>
      <c r="C3" s="9" t="s">
        <v>11807</v>
      </c>
      <c r="D3" s="10">
        <v>993053.09131641162</v>
      </c>
    </row>
    <row r="4" spans="2:4" x14ac:dyDescent="0.3">
      <c r="B4" s="34"/>
      <c r="C4" s="9" t="s">
        <v>11808</v>
      </c>
      <c r="D4" s="10">
        <v>1156832.8428687917</v>
      </c>
    </row>
    <row r="5" spans="2:4" x14ac:dyDescent="0.3">
      <c r="B5" s="34"/>
      <c r="C5" s="9" t="s">
        <v>11809</v>
      </c>
      <c r="D5" s="10">
        <v>966402.42758287571</v>
      </c>
    </row>
    <row r="6" spans="2:4" x14ac:dyDescent="0.3">
      <c r="B6" s="34"/>
      <c r="C6" s="9" t="s">
        <v>11810</v>
      </c>
      <c r="D6" s="10">
        <v>884000.97593231918</v>
      </c>
    </row>
    <row r="7" spans="2:4" x14ac:dyDescent="0.3">
      <c r="B7" s="34"/>
      <c r="C7" s="9" t="s">
        <v>11811</v>
      </c>
      <c r="D7" s="10">
        <v>1008725.0703868269</v>
      </c>
    </row>
    <row r="8" spans="2:4" x14ac:dyDescent="0.3">
      <c r="B8" s="34"/>
      <c r="C8" s="9" t="s">
        <v>11812</v>
      </c>
      <c r="D8" s="10">
        <v>1166023.2881131852</v>
      </c>
    </row>
    <row r="9" spans="2:4" x14ac:dyDescent="0.3">
      <c r="B9" s="34"/>
      <c r="C9" s="9" t="s">
        <v>11813</v>
      </c>
      <c r="D9" s="10">
        <v>1012619.6509879404</v>
      </c>
    </row>
    <row r="10" spans="2:4" x14ac:dyDescent="0.3">
      <c r="B10" s="34"/>
      <c r="C10" s="9" t="s">
        <v>11814</v>
      </c>
      <c r="D10" s="10">
        <v>1032905.5810198705</v>
      </c>
    </row>
    <row r="11" spans="2:4" x14ac:dyDescent="0.3">
      <c r="B11" s="34"/>
      <c r="C11" s="9" t="s">
        <v>11815</v>
      </c>
      <c r="D11" s="10">
        <v>978187.14702357678</v>
      </c>
    </row>
    <row r="12" spans="2:4" x14ac:dyDescent="0.3">
      <c r="B12" s="34"/>
      <c r="C12" s="9" t="s">
        <v>11816</v>
      </c>
      <c r="D12" s="10">
        <v>979636.88359598606</v>
      </c>
    </row>
    <row r="13" spans="2:4" x14ac:dyDescent="0.3">
      <c r="B13" s="34"/>
      <c r="C13" s="9" t="s">
        <v>11817</v>
      </c>
      <c r="D13" s="10">
        <v>1065997.1424930901</v>
      </c>
    </row>
    <row r="14" spans="2:4" x14ac:dyDescent="0.3">
      <c r="B14" s="34"/>
      <c r="C14" s="9" t="s">
        <v>11818</v>
      </c>
      <c r="D14" s="10">
        <v>921230.40570030536</v>
      </c>
    </row>
    <row r="15" spans="2:4" x14ac:dyDescent="0.3">
      <c r="B15" s="34"/>
      <c r="C15" s="9" t="s">
        <v>11789</v>
      </c>
      <c r="D15" s="10">
        <v>12165614.507021148</v>
      </c>
    </row>
    <row r="18" spans="2:4" x14ac:dyDescent="0.3">
      <c r="B18" s="33" t="s">
        <v>11819</v>
      </c>
      <c r="C18" s="33"/>
      <c r="D18" s="33"/>
    </row>
    <row r="19" spans="2:4" x14ac:dyDescent="0.3">
      <c r="B19" s="33"/>
      <c r="C19" s="33"/>
      <c r="D19" s="33"/>
    </row>
    <row r="20" spans="2:4" x14ac:dyDescent="0.3">
      <c r="B20" s="8" t="s">
        <v>11788</v>
      </c>
      <c r="C20" t="s">
        <v>11791</v>
      </c>
      <c r="D20" t="s">
        <v>11790</v>
      </c>
    </row>
    <row r="21" spans="2:4" x14ac:dyDescent="0.3">
      <c r="B21" s="9">
        <v>2023</v>
      </c>
      <c r="C21" s="10">
        <v>924610.75950095127</v>
      </c>
      <c r="D21" s="10">
        <v>4542658.9864244433</v>
      </c>
    </row>
    <row r="22" spans="2:4" x14ac:dyDescent="0.3">
      <c r="B22" s="9">
        <v>2024</v>
      </c>
      <c r="C22" s="10">
        <v>1167967.6826207021</v>
      </c>
      <c r="D22" s="10">
        <v>5891741.0812708549</v>
      </c>
    </row>
    <row r="23" spans="2:4" x14ac:dyDescent="0.3">
      <c r="B23" s="9">
        <v>2025</v>
      </c>
      <c r="C23" s="10">
        <v>330916.81584110641</v>
      </c>
      <c r="D23" s="10">
        <v>1731214.4393258817</v>
      </c>
    </row>
    <row r="24" spans="2:4" x14ac:dyDescent="0.3">
      <c r="B24" s="9" t="s">
        <v>11789</v>
      </c>
      <c r="C24" s="10">
        <v>2423495.2579627647</v>
      </c>
      <c r="D24" s="10">
        <v>12165614.507021148</v>
      </c>
    </row>
  </sheetData>
  <mergeCells count="2">
    <mergeCell ref="B2:B15"/>
    <mergeCell ref="B18:D19"/>
  </mergeCell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92"/>
  <sheetViews>
    <sheetView workbookViewId="0">
      <selection activeCell="B3" sqref="B3"/>
    </sheetView>
  </sheetViews>
  <sheetFormatPr defaultRowHeight="14.4" x14ac:dyDescent="0.3"/>
  <cols>
    <col min="1" max="1" width="22.109375" bestFit="1" customWidth="1"/>
    <col min="2" max="2" width="12" customWidth="1"/>
    <col min="3" max="3" width="12" bestFit="1" customWidth="1"/>
    <col min="5" max="5" width="22.109375" bestFit="1" customWidth="1"/>
    <col min="6" max="6" width="12.109375" bestFit="1" customWidth="1"/>
    <col min="8" max="8" width="22.109375" customWidth="1"/>
    <col min="9" max="9" width="15.88671875" bestFit="1" customWidth="1"/>
  </cols>
  <sheetData>
    <row r="1" spans="1:9" x14ac:dyDescent="0.3">
      <c r="A1" s="8" t="s">
        <v>11788</v>
      </c>
      <c r="B1" t="s">
        <v>11790</v>
      </c>
    </row>
    <row r="2" spans="1:9" x14ac:dyDescent="0.3">
      <c r="A2" s="9" t="s">
        <v>398</v>
      </c>
      <c r="B2" s="10">
        <v>22610.07725101621</v>
      </c>
    </row>
    <row r="3" spans="1:9" x14ac:dyDescent="0.3">
      <c r="A3" s="9" t="s">
        <v>935</v>
      </c>
      <c r="B3" s="10">
        <v>20151.180500495258</v>
      </c>
      <c r="E3" s="8" t="s">
        <v>11788</v>
      </c>
      <c r="F3" t="s">
        <v>11791</v>
      </c>
      <c r="H3" s="8" t="s">
        <v>11788</v>
      </c>
      <c r="I3" t="s">
        <v>11820</v>
      </c>
    </row>
    <row r="4" spans="1:9" x14ac:dyDescent="0.3">
      <c r="A4" s="9" t="s">
        <v>2470</v>
      </c>
      <c r="B4" s="10">
        <v>15914.58020931761</v>
      </c>
      <c r="E4" s="9" t="s">
        <v>398</v>
      </c>
      <c r="F4" s="10">
        <v>4645.8244919388162</v>
      </c>
      <c r="H4" s="9" t="s">
        <v>398</v>
      </c>
      <c r="I4" s="10">
        <v>9</v>
      </c>
    </row>
    <row r="5" spans="1:9" x14ac:dyDescent="0.3">
      <c r="A5" s="9" t="s">
        <v>2361</v>
      </c>
      <c r="B5" s="10">
        <v>15715.429223904859</v>
      </c>
      <c r="E5" s="9" t="s">
        <v>935</v>
      </c>
      <c r="F5" s="10">
        <v>4300.824440088466</v>
      </c>
      <c r="H5" s="9" t="s">
        <v>935</v>
      </c>
      <c r="I5" s="10">
        <v>8</v>
      </c>
    </row>
    <row r="6" spans="1:9" x14ac:dyDescent="0.3">
      <c r="A6" s="9" t="s">
        <v>1560</v>
      </c>
      <c r="B6" s="10">
        <v>15632.86957966246</v>
      </c>
      <c r="E6" s="9" t="s">
        <v>1884</v>
      </c>
      <c r="F6" s="10">
        <v>3548.0034314098148</v>
      </c>
      <c r="H6" s="9" t="s">
        <v>1151</v>
      </c>
      <c r="I6" s="10">
        <v>6</v>
      </c>
    </row>
    <row r="7" spans="1:9" x14ac:dyDescent="0.3">
      <c r="A7" s="9" t="s">
        <v>240</v>
      </c>
      <c r="B7" s="10">
        <v>15411.697503146579</v>
      </c>
      <c r="E7" s="9" t="s">
        <v>1053</v>
      </c>
      <c r="F7" s="10">
        <v>3314.3643718337808</v>
      </c>
      <c r="H7" s="9" t="s">
        <v>2145</v>
      </c>
      <c r="I7" s="10">
        <v>6</v>
      </c>
    </row>
    <row r="8" spans="1:9" x14ac:dyDescent="0.3">
      <c r="A8" s="9" t="s">
        <v>1394</v>
      </c>
      <c r="B8" s="10">
        <v>15216.22985206432</v>
      </c>
      <c r="E8" s="9" t="s">
        <v>121</v>
      </c>
      <c r="F8" s="10">
        <v>3165.6799527386447</v>
      </c>
      <c r="H8" s="9" t="s">
        <v>159</v>
      </c>
      <c r="I8" s="10">
        <v>5</v>
      </c>
    </row>
    <row r="9" spans="1:9" x14ac:dyDescent="0.3">
      <c r="A9" s="9" t="s">
        <v>113</v>
      </c>
      <c r="B9" s="10">
        <v>14123.59013816964</v>
      </c>
      <c r="E9" s="9" t="s">
        <v>135</v>
      </c>
      <c r="F9" s="10">
        <v>3142.0397453372439</v>
      </c>
      <c r="H9" s="9" t="s">
        <v>87</v>
      </c>
      <c r="I9" s="10">
        <v>5</v>
      </c>
    </row>
    <row r="10" spans="1:9" x14ac:dyDescent="0.3">
      <c r="A10" s="9" t="s">
        <v>151</v>
      </c>
      <c r="B10" s="10">
        <v>14009.71913191796</v>
      </c>
      <c r="E10" s="9" t="s">
        <v>70</v>
      </c>
      <c r="F10" s="10">
        <v>3135.3507823442542</v>
      </c>
      <c r="H10" s="9" t="s">
        <v>590</v>
      </c>
      <c r="I10" s="10">
        <v>5</v>
      </c>
    </row>
    <row r="11" spans="1:9" x14ac:dyDescent="0.3">
      <c r="A11" s="9" t="s">
        <v>1596</v>
      </c>
      <c r="B11" s="10">
        <v>13837.998824973702</v>
      </c>
      <c r="E11" s="9" t="s">
        <v>28</v>
      </c>
      <c r="F11" s="10">
        <v>3099.7945996141921</v>
      </c>
      <c r="H11" s="9" t="s">
        <v>1726</v>
      </c>
      <c r="I11" s="10">
        <v>5</v>
      </c>
    </row>
    <row r="12" spans="1:9" x14ac:dyDescent="0.3">
      <c r="A12" s="9" t="s">
        <v>1568</v>
      </c>
      <c r="B12" s="10">
        <v>13829.926078620509</v>
      </c>
      <c r="E12" s="9" t="s">
        <v>1896</v>
      </c>
      <c r="F12" s="10">
        <v>3075.5632758587622</v>
      </c>
      <c r="H12" s="9" t="s">
        <v>100</v>
      </c>
      <c r="I12" s="10">
        <v>5</v>
      </c>
    </row>
    <row r="13" spans="1:9" x14ac:dyDescent="0.3">
      <c r="A13" s="9" t="s">
        <v>61</v>
      </c>
      <c r="B13" s="10">
        <v>13828.438146505199</v>
      </c>
      <c r="E13" s="9" t="s">
        <v>1057</v>
      </c>
      <c r="F13" s="10">
        <v>3071.6043199834303</v>
      </c>
      <c r="H13" s="9" t="s">
        <v>95</v>
      </c>
      <c r="I13" s="10">
        <v>5</v>
      </c>
    </row>
    <row r="14" spans="1:9" x14ac:dyDescent="0.3">
      <c r="A14" s="9" t="s">
        <v>1884</v>
      </c>
      <c r="B14" s="10">
        <v>13484.236036942631</v>
      </c>
      <c r="E14" s="9" t="s">
        <v>2361</v>
      </c>
      <c r="F14" s="10">
        <v>3030.507157517397</v>
      </c>
      <c r="H14" s="9" t="s">
        <v>164</v>
      </c>
      <c r="I14" s="10">
        <v>5</v>
      </c>
    </row>
    <row r="15" spans="1:9" x14ac:dyDescent="0.3">
      <c r="A15" s="9" t="s">
        <v>117</v>
      </c>
      <c r="B15" s="10">
        <v>13347.73780414168</v>
      </c>
      <c r="E15" s="9" t="s">
        <v>117</v>
      </c>
      <c r="F15" s="10">
        <v>3028.4433552057803</v>
      </c>
      <c r="H15" s="9" t="s">
        <v>74</v>
      </c>
      <c r="I15" s="10">
        <v>5</v>
      </c>
    </row>
    <row r="16" spans="1:9" x14ac:dyDescent="0.3">
      <c r="A16" s="9" t="s">
        <v>87</v>
      </c>
      <c r="B16" s="10">
        <v>12970.29414233744</v>
      </c>
      <c r="E16" s="9" t="s">
        <v>74</v>
      </c>
      <c r="F16" s="10">
        <v>3027.27737987712</v>
      </c>
      <c r="H16" s="9" t="s">
        <v>1560</v>
      </c>
      <c r="I16" s="10">
        <v>5</v>
      </c>
    </row>
    <row r="17" spans="1:9" x14ac:dyDescent="0.3">
      <c r="A17" s="9" t="s">
        <v>121</v>
      </c>
      <c r="B17" s="10">
        <v>12950.085470113721</v>
      </c>
      <c r="E17" s="9" t="s">
        <v>95</v>
      </c>
      <c r="F17" s="10">
        <v>3020.0003675414505</v>
      </c>
      <c r="H17" s="9" t="s">
        <v>1394</v>
      </c>
      <c r="I17" s="10">
        <v>5</v>
      </c>
    </row>
    <row r="18" spans="1:9" x14ac:dyDescent="0.3">
      <c r="A18" s="9" t="s">
        <v>2431</v>
      </c>
      <c r="B18" s="10">
        <v>12843.127714527338</v>
      </c>
      <c r="E18" s="9" t="s">
        <v>91</v>
      </c>
      <c r="F18" s="10">
        <v>2979.0037700085841</v>
      </c>
      <c r="H18" s="9" t="s">
        <v>117</v>
      </c>
      <c r="I18" s="10">
        <v>5</v>
      </c>
    </row>
    <row r="19" spans="1:9" x14ac:dyDescent="0.3">
      <c r="A19" s="9" t="s">
        <v>1151</v>
      </c>
      <c r="B19" s="10">
        <v>12718.00163384368</v>
      </c>
      <c r="E19" s="9" t="s">
        <v>1726</v>
      </c>
      <c r="F19" s="10">
        <v>2956.6355054238356</v>
      </c>
      <c r="H19" s="9" t="s">
        <v>19</v>
      </c>
      <c r="I19" s="10">
        <v>5</v>
      </c>
    </row>
    <row r="20" spans="1:9" x14ac:dyDescent="0.3">
      <c r="A20" s="9" t="s">
        <v>105</v>
      </c>
      <c r="B20" s="10">
        <v>12581.234806225559</v>
      </c>
      <c r="E20" s="9" t="s">
        <v>61</v>
      </c>
      <c r="F20" s="10">
        <v>2928.4075872785229</v>
      </c>
      <c r="H20" s="9" t="s">
        <v>43</v>
      </c>
      <c r="I20" s="10">
        <v>5</v>
      </c>
    </row>
    <row r="21" spans="1:9" x14ac:dyDescent="0.3">
      <c r="A21" s="9" t="s">
        <v>100</v>
      </c>
      <c r="B21" s="10">
        <v>12448.117140253522</v>
      </c>
      <c r="E21" s="9" t="s">
        <v>289</v>
      </c>
      <c r="F21" s="10">
        <v>2905.1443271010867</v>
      </c>
      <c r="H21" s="9" t="s">
        <v>240</v>
      </c>
      <c r="I21" s="10">
        <v>5</v>
      </c>
    </row>
    <row r="22" spans="1:9" x14ac:dyDescent="0.3">
      <c r="A22" s="9" t="s">
        <v>130</v>
      </c>
      <c r="B22" s="10">
        <v>12368.22080205778</v>
      </c>
      <c r="E22" s="9" t="s">
        <v>240</v>
      </c>
      <c r="F22" s="10">
        <v>2886.4449493052944</v>
      </c>
      <c r="H22" s="9" t="s">
        <v>155</v>
      </c>
      <c r="I22" s="10">
        <v>5</v>
      </c>
    </row>
    <row r="23" spans="1:9" x14ac:dyDescent="0.3">
      <c r="A23" s="9" t="s">
        <v>1053</v>
      </c>
      <c r="B23" s="10">
        <v>12336.58039686801</v>
      </c>
      <c r="E23" s="9" t="s">
        <v>43</v>
      </c>
      <c r="F23" s="10">
        <v>2798.4277946799239</v>
      </c>
      <c r="H23" s="9" t="s">
        <v>125</v>
      </c>
      <c r="I23" s="10">
        <v>5</v>
      </c>
    </row>
    <row r="24" spans="1:9" x14ac:dyDescent="0.3">
      <c r="A24" s="9" t="s">
        <v>28</v>
      </c>
      <c r="B24" s="10">
        <v>12200.23981664504</v>
      </c>
      <c r="E24" s="9" t="s">
        <v>19</v>
      </c>
      <c r="F24" s="10">
        <v>2794.5880020813274</v>
      </c>
      <c r="H24" s="9" t="s">
        <v>82</v>
      </c>
      <c r="I24" s="10">
        <v>5</v>
      </c>
    </row>
    <row r="25" spans="1:9" x14ac:dyDescent="0.3">
      <c r="A25" s="9" t="s">
        <v>414</v>
      </c>
      <c r="B25" s="10">
        <v>12152.937230744741</v>
      </c>
      <c r="E25" s="9" t="s">
        <v>78</v>
      </c>
      <c r="F25" s="10">
        <v>2792.8839774099861</v>
      </c>
      <c r="H25" s="9" t="s">
        <v>1884</v>
      </c>
      <c r="I25" s="10">
        <v>5</v>
      </c>
    </row>
    <row r="26" spans="1:9" x14ac:dyDescent="0.3">
      <c r="A26" s="9" t="s">
        <v>168</v>
      </c>
      <c r="B26" s="10">
        <v>12142.8397958061</v>
      </c>
      <c r="E26" s="9" t="s">
        <v>125</v>
      </c>
      <c r="F26" s="10">
        <v>2754.6165502715121</v>
      </c>
      <c r="H26" s="9" t="s">
        <v>70</v>
      </c>
      <c r="I26" s="10">
        <v>5</v>
      </c>
    </row>
    <row r="27" spans="1:9" x14ac:dyDescent="0.3">
      <c r="A27" s="9" t="s">
        <v>736</v>
      </c>
      <c r="B27" s="10">
        <v>12122.650438545881</v>
      </c>
      <c r="E27" s="9" t="s">
        <v>155</v>
      </c>
      <c r="F27" s="10">
        <v>2701.4327330015722</v>
      </c>
      <c r="H27" s="9" t="s">
        <v>143</v>
      </c>
      <c r="I27" s="10">
        <v>5</v>
      </c>
    </row>
    <row r="28" spans="1:9" x14ac:dyDescent="0.3">
      <c r="A28" s="9" t="s">
        <v>125</v>
      </c>
      <c r="B28" s="10">
        <v>12110.573136085761</v>
      </c>
      <c r="E28" s="9" t="s">
        <v>2399</v>
      </c>
      <c r="F28" s="10">
        <v>2682.576639013892</v>
      </c>
      <c r="H28" s="9" t="s">
        <v>105</v>
      </c>
      <c r="I28" s="10">
        <v>5</v>
      </c>
    </row>
    <row r="29" spans="1:9" x14ac:dyDescent="0.3">
      <c r="A29" s="9" t="s">
        <v>466</v>
      </c>
      <c r="B29" s="10">
        <v>12100.019473972081</v>
      </c>
      <c r="E29" s="9" t="s">
        <v>1568</v>
      </c>
      <c r="F29" s="10">
        <v>2673.837579437858</v>
      </c>
      <c r="H29" s="9" t="s">
        <v>763</v>
      </c>
      <c r="I29" s="10">
        <v>5</v>
      </c>
    </row>
    <row r="30" spans="1:9" x14ac:dyDescent="0.3">
      <c r="A30" s="9" t="s">
        <v>95</v>
      </c>
      <c r="B30" s="10">
        <v>12098.479474281488</v>
      </c>
      <c r="E30" s="9" t="s">
        <v>2494</v>
      </c>
      <c r="F30" s="10">
        <v>2667.145394605478</v>
      </c>
      <c r="H30" s="9" t="s">
        <v>1896</v>
      </c>
      <c r="I30" s="10">
        <v>5</v>
      </c>
    </row>
    <row r="31" spans="1:9" x14ac:dyDescent="0.3">
      <c r="A31" s="9" t="s">
        <v>1163</v>
      </c>
      <c r="B31" s="10">
        <v>12059.251382280761</v>
      </c>
      <c r="E31" s="9" t="s">
        <v>2337</v>
      </c>
      <c r="F31" s="10">
        <v>2660.8274686195</v>
      </c>
      <c r="H31" s="9" t="s">
        <v>121</v>
      </c>
      <c r="I31" s="10">
        <v>5</v>
      </c>
    </row>
    <row r="32" spans="1:9" x14ac:dyDescent="0.3">
      <c r="A32" s="9" t="s">
        <v>1242</v>
      </c>
      <c r="B32" s="10">
        <v>12052.366371861299</v>
      </c>
      <c r="E32" s="9" t="s">
        <v>1904</v>
      </c>
      <c r="F32" s="10">
        <v>2658.0831721580616</v>
      </c>
      <c r="H32" s="9" t="s">
        <v>2431</v>
      </c>
      <c r="I32" s="10">
        <v>5</v>
      </c>
    </row>
    <row r="33" spans="1:9" x14ac:dyDescent="0.3">
      <c r="A33" s="9" t="s">
        <v>1006</v>
      </c>
      <c r="B33" s="10">
        <v>12049.69140311971</v>
      </c>
      <c r="E33" s="9" t="s">
        <v>2109</v>
      </c>
      <c r="F33" s="10">
        <v>2657.4704759398319</v>
      </c>
      <c r="H33" s="9" t="s">
        <v>135</v>
      </c>
      <c r="I33" s="10">
        <v>5</v>
      </c>
    </row>
    <row r="34" spans="1:9" x14ac:dyDescent="0.3">
      <c r="A34" s="9" t="s">
        <v>1358</v>
      </c>
      <c r="B34" s="10">
        <v>12033.650606753081</v>
      </c>
      <c r="E34" s="9" t="s">
        <v>2177</v>
      </c>
      <c r="F34" s="10">
        <v>2648.9095944838728</v>
      </c>
      <c r="H34" s="9" t="s">
        <v>36</v>
      </c>
      <c r="I34" s="10">
        <v>5</v>
      </c>
    </row>
    <row r="35" spans="1:9" x14ac:dyDescent="0.3">
      <c r="A35" s="9" t="s">
        <v>823</v>
      </c>
      <c r="B35" s="10">
        <v>12032.121927084481</v>
      </c>
      <c r="E35" s="9" t="s">
        <v>2275</v>
      </c>
      <c r="F35" s="10">
        <v>2648.0982982251089</v>
      </c>
      <c r="H35" s="9" t="s">
        <v>2361</v>
      </c>
      <c r="I35" s="10">
        <v>5</v>
      </c>
    </row>
    <row r="36" spans="1:9" x14ac:dyDescent="0.3">
      <c r="A36" s="9" t="s">
        <v>1274</v>
      </c>
      <c r="B36" s="10">
        <v>12019.672367693509</v>
      </c>
      <c r="E36" s="9" t="s">
        <v>2403</v>
      </c>
      <c r="F36" s="10">
        <v>2644.7565871635406</v>
      </c>
      <c r="H36" s="9" t="s">
        <v>109</v>
      </c>
      <c r="I36" s="10">
        <v>5</v>
      </c>
    </row>
    <row r="37" spans="1:9" x14ac:dyDescent="0.3">
      <c r="A37" s="9" t="s">
        <v>598</v>
      </c>
      <c r="B37" s="10">
        <v>12016.716706779949</v>
      </c>
      <c r="E37" s="9" t="s">
        <v>2085</v>
      </c>
      <c r="F37" s="10">
        <v>2643.4607870419359</v>
      </c>
      <c r="H37" s="9" t="s">
        <v>2407</v>
      </c>
      <c r="I37" s="10">
        <v>5</v>
      </c>
    </row>
    <row r="38" spans="1:9" x14ac:dyDescent="0.3">
      <c r="A38" s="9" t="s">
        <v>756</v>
      </c>
      <c r="B38" s="10">
        <v>11999.45668594103</v>
      </c>
      <c r="E38" s="9" t="s">
        <v>1864</v>
      </c>
      <c r="F38" s="10">
        <v>2640.6436906615672</v>
      </c>
      <c r="H38" s="9" t="s">
        <v>1596</v>
      </c>
      <c r="I38" s="10">
        <v>5</v>
      </c>
    </row>
    <row r="39" spans="1:9" x14ac:dyDescent="0.3">
      <c r="A39" s="9" t="s">
        <v>50</v>
      </c>
      <c r="B39" s="10">
        <v>11988.19281456114</v>
      </c>
      <c r="E39" s="9" t="s">
        <v>2074</v>
      </c>
      <c r="F39" s="10">
        <v>2640.5809425929883</v>
      </c>
      <c r="H39" s="9" t="s">
        <v>289</v>
      </c>
      <c r="I39" s="10">
        <v>5</v>
      </c>
    </row>
    <row r="40" spans="1:9" x14ac:dyDescent="0.3">
      <c r="A40" s="9" t="s">
        <v>1175</v>
      </c>
      <c r="B40" s="10">
        <v>11980.111130717851</v>
      </c>
      <c r="E40" s="9" t="s">
        <v>1734</v>
      </c>
      <c r="F40" s="10">
        <v>2639.3054017231348</v>
      </c>
      <c r="H40" s="9" t="s">
        <v>172</v>
      </c>
      <c r="I40" s="10">
        <v>5</v>
      </c>
    </row>
    <row r="41" spans="1:9" x14ac:dyDescent="0.3">
      <c r="A41" s="9" t="s">
        <v>1635</v>
      </c>
      <c r="B41" s="10">
        <v>11973.071319763971</v>
      </c>
      <c r="E41" s="9" t="s">
        <v>1987</v>
      </c>
      <c r="F41" s="10">
        <v>2635.2420833006991</v>
      </c>
      <c r="H41" s="9" t="s">
        <v>78</v>
      </c>
      <c r="I41" s="10">
        <v>5</v>
      </c>
    </row>
    <row r="42" spans="1:9" x14ac:dyDescent="0.3">
      <c r="A42" s="9" t="s">
        <v>2165</v>
      </c>
      <c r="B42" s="10">
        <v>11960.83674995352</v>
      </c>
      <c r="E42" s="9" t="s">
        <v>2498</v>
      </c>
      <c r="F42" s="10">
        <v>2629.1453427551282</v>
      </c>
      <c r="H42" s="9" t="s">
        <v>168</v>
      </c>
      <c r="I42" s="10">
        <v>5</v>
      </c>
    </row>
    <row r="43" spans="1:9" x14ac:dyDescent="0.3">
      <c r="A43" s="9" t="s">
        <v>155</v>
      </c>
      <c r="B43" s="10">
        <v>11956.13679789</v>
      </c>
      <c r="E43" s="9" t="s">
        <v>2113</v>
      </c>
      <c r="F43" s="10">
        <v>2628.5004240894823</v>
      </c>
      <c r="H43" s="9" t="s">
        <v>28</v>
      </c>
      <c r="I43" s="10">
        <v>5</v>
      </c>
    </row>
    <row r="44" spans="1:9" x14ac:dyDescent="0.3">
      <c r="A44" s="9" t="s">
        <v>1529</v>
      </c>
      <c r="B44" s="10">
        <v>11951.76358383025</v>
      </c>
      <c r="E44" s="9" t="s">
        <v>1951</v>
      </c>
      <c r="F44" s="10">
        <v>2628.2025499538549</v>
      </c>
      <c r="H44" s="9" t="s">
        <v>113</v>
      </c>
      <c r="I44" s="10">
        <v>5</v>
      </c>
    </row>
    <row r="45" spans="1:9" x14ac:dyDescent="0.3">
      <c r="A45" s="9" t="s">
        <v>2255</v>
      </c>
      <c r="B45" s="10">
        <v>11947.001487971142</v>
      </c>
      <c r="E45" s="9" t="s">
        <v>2121</v>
      </c>
      <c r="F45" s="10">
        <v>2628.1203203887808</v>
      </c>
      <c r="H45" s="9" t="s">
        <v>2197</v>
      </c>
      <c r="I45" s="10">
        <v>5</v>
      </c>
    </row>
    <row r="46" spans="1:9" x14ac:dyDescent="0.3">
      <c r="A46" s="9" t="s">
        <v>482</v>
      </c>
      <c r="B46" s="10">
        <v>11945.4224718882</v>
      </c>
      <c r="E46" s="9" t="s">
        <v>1250</v>
      </c>
      <c r="F46" s="10">
        <v>2627.1217793162527</v>
      </c>
      <c r="H46" s="9" t="s">
        <v>56</v>
      </c>
      <c r="I46" s="10">
        <v>5</v>
      </c>
    </row>
    <row r="47" spans="1:9" x14ac:dyDescent="0.3">
      <c r="A47" s="9" t="s">
        <v>310</v>
      </c>
      <c r="B47" s="10">
        <v>11935.77274429004</v>
      </c>
      <c r="E47" s="9" t="s">
        <v>1730</v>
      </c>
      <c r="F47" s="10">
        <v>2624.8954535734856</v>
      </c>
      <c r="H47" s="9" t="s">
        <v>66</v>
      </c>
      <c r="I47" s="10">
        <v>5</v>
      </c>
    </row>
    <row r="48" spans="1:9" x14ac:dyDescent="0.3">
      <c r="A48" s="9" t="s">
        <v>915</v>
      </c>
      <c r="B48" s="10">
        <v>11923.526665102081</v>
      </c>
      <c r="E48" s="9" t="s">
        <v>1358</v>
      </c>
      <c r="F48" s="10">
        <v>2624.540379356788</v>
      </c>
      <c r="H48" s="9" t="s">
        <v>2470</v>
      </c>
      <c r="I48" s="10">
        <v>5</v>
      </c>
    </row>
    <row r="49" spans="1:9" x14ac:dyDescent="0.3">
      <c r="A49" s="9" t="s">
        <v>2291</v>
      </c>
      <c r="B49" s="10">
        <v>11921.37073328238</v>
      </c>
      <c r="E49" s="9" t="s">
        <v>2439</v>
      </c>
      <c r="F49" s="10">
        <v>2624.4261205103871</v>
      </c>
      <c r="H49" s="9" t="s">
        <v>50</v>
      </c>
      <c r="I49" s="10">
        <v>5</v>
      </c>
    </row>
    <row r="50" spans="1:9" x14ac:dyDescent="0.3">
      <c r="A50" s="9" t="s">
        <v>19</v>
      </c>
      <c r="B50" s="10">
        <v>11916.492150672999</v>
      </c>
      <c r="E50" s="9" t="s">
        <v>2546</v>
      </c>
      <c r="F50" s="10">
        <v>2622.2747205509222</v>
      </c>
      <c r="H50" s="9" t="s">
        <v>61</v>
      </c>
      <c r="I50" s="10">
        <v>5</v>
      </c>
    </row>
    <row r="51" spans="1:9" x14ac:dyDescent="0.3">
      <c r="A51" s="9" t="s">
        <v>2220</v>
      </c>
      <c r="B51" s="10">
        <v>11913.352242659899</v>
      </c>
      <c r="E51" s="9" t="s">
        <v>2007</v>
      </c>
      <c r="F51" s="10">
        <v>2620.3618240489468</v>
      </c>
      <c r="H51" s="9" t="s">
        <v>330</v>
      </c>
      <c r="I51" s="10">
        <v>5</v>
      </c>
    </row>
    <row r="52" spans="1:9" x14ac:dyDescent="0.3">
      <c r="A52" s="9" t="s">
        <v>851</v>
      </c>
      <c r="B52" s="10">
        <v>11903.814673437659</v>
      </c>
      <c r="E52" s="9" t="s">
        <v>105</v>
      </c>
      <c r="F52" s="10">
        <v>2619.7135626071822</v>
      </c>
      <c r="H52" s="9" t="s">
        <v>1568</v>
      </c>
      <c r="I52" s="10">
        <v>5</v>
      </c>
    </row>
    <row r="53" spans="1:9" x14ac:dyDescent="0.3">
      <c r="A53" s="9" t="s">
        <v>871</v>
      </c>
      <c r="B53" s="10">
        <v>11884.740920832801</v>
      </c>
      <c r="E53" s="9" t="s">
        <v>2325</v>
      </c>
      <c r="F53" s="10">
        <v>2619.4776241705531</v>
      </c>
      <c r="H53" s="9" t="s">
        <v>151</v>
      </c>
      <c r="I53" s="10">
        <v>5</v>
      </c>
    </row>
    <row r="54" spans="1:9" x14ac:dyDescent="0.3">
      <c r="A54" s="9" t="s">
        <v>502</v>
      </c>
      <c r="B54" s="10">
        <v>11877.048719283321</v>
      </c>
      <c r="E54" s="9" t="s">
        <v>1718</v>
      </c>
      <c r="F54" s="10">
        <v>2617.8756091245368</v>
      </c>
      <c r="H54" s="9" t="s">
        <v>130</v>
      </c>
      <c r="I54" s="10">
        <v>5</v>
      </c>
    </row>
    <row r="55" spans="1:9" x14ac:dyDescent="0.3">
      <c r="A55" s="9" t="s">
        <v>978</v>
      </c>
      <c r="B55" s="10">
        <v>11875.63865676651</v>
      </c>
      <c r="E55" s="9" t="s">
        <v>1432</v>
      </c>
      <c r="F55" s="10">
        <v>2617.8393942001271</v>
      </c>
      <c r="H55" s="9" t="s">
        <v>91</v>
      </c>
      <c r="I55" s="10">
        <v>5</v>
      </c>
    </row>
    <row r="56" spans="1:9" x14ac:dyDescent="0.3">
      <c r="A56" s="9" t="s">
        <v>1758</v>
      </c>
      <c r="B56" s="10">
        <v>11863.44205361378</v>
      </c>
      <c r="E56" s="9" t="s">
        <v>2046</v>
      </c>
      <c r="F56" s="10">
        <v>2616.081305545441</v>
      </c>
      <c r="H56" s="9" t="s">
        <v>1053</v>
      </c>
      <c r="I56" s="10">
        <v>5</v>
      </c>
    </row>
    <row r="57" spans="1:9" x14ac:dyDescent="0.3">
      <c r="A57" s="9" t="s">
        <v>1428</v>
      </c>
      <c r="B57" s="10">
        <v>11860.74909737555</v>
      </c>
      <c r="E57" s="9" t="s">
        <v>151</v>
      </c>
      <c r="F57" s="10">
        <v>2615.806135468707</v>
      </c>
      <c r="H57" s="9" t="s">
        <v>139</v>
      </c>
      <c r="I57" s="10">
        <v>5</v>
      </c>
    </row>
    <row r="58" spans="1:9" x14ac:dyDescent="0.3">
      <c r="A58" s="9" t="s">
        <v>1223</v>
      </c>
      <c r="B58" s="10">
        <v>11836.250124466171</v>
      </c>
      <c r="E58" s="9" t="s">
        <v>1350</v>
      </c>
      <c r="F58" s="10">
        <v>2614.0604830574889</v>
      </c>
      <c r="H58" s="9" t="s">
        <v>1057</v>
      </c>
      <c r="I58" s="10">
        <v>5</v>
      </c>
    </row>
    <row r="59" spans="1:9" x14ac:dyDescent="0.3">
      <c r="A59" s="9" t="s">
        <v>2279</v>
      </c>
      <c r="B59" s="10">
        <v>11833.540984845291</v>
      </c>
      <c r="E59" s="9" t="s">
        <v>1888</v>
      </c>
      <c r="F59" s="10">
        <v>2609.5833795594631</v>
      </c>
      <c r="H59" s="9" t="s">
        <v>147</v>
      </c>
      <c r="I59" s="10">
        <v>5</v>
      </c>
    </row>
    <row r="60" spans="1:9" x14ac:dyDescent="0.3">
      <c r="A60" s="9" t="s">
        <v>1510</v>
      </c>
      <c r="B60" s="10">
        <v>11827.907336435099</v>
      </c>
      <c r="E60" s="9" t="s">
        <v>1219</v>
      </c>
      <c r="F60" s="10">
        <v>2608.9921941190573</v>
      </c>
      <c r="H60" s="9" t="s">
        <v>939</v>
      </c>
      <c r="I60" s="10">
        <v>4</v>
      </c>
    </row>
    <row r="61" spans="1:9" x14ac:dyDescent="0.3">
      <c r="A61" s="9" t="s">
        <v>1702</v>
      </c>
      <c r="B61" s="10">
        <v>11827.216560907418</v>
      </c>
      <c r="E61" s="9" t="s">
        <v>1455</v>
      </c>
      <c r="F61" s="10">
        <v>2608.0490830980239</v>
      </c>
      <c r="H61" s="9" t="s">
        <v>2462</v>
      </c>
      <c r="I61" s="10">
        <v>4</v>
      </c>
    </row>
    <row r="62" spans="1:9" x14ac:dyDescent="0.3">
      <c r="A62" s="9" t="s">
        <v>314</v>
      </c>
      <c r="B62" s="10">
        <v>11827.125993769059</v>
      </c>
      <c r="E62" s="9" t="s">
        <v>1123</v>
      </c>
      <c r="F62" s="10">
        <v>2608.0334385274723</v>
      </c>
      <c r="H62" s="9" t="s">
        <v>863</v>
      </c>
      <c r="I62" s="10">
        <v>4</v>
      </c>
    </row>
    <row r="63" spans="1:9" x14ac:dyDescent="0.3">
      <c r="A63" s="9" t="s">
        <v>763</v>
      </c>
      <c r="B63" s="10">
        <v>11826.763184899091</v>
      </c>
      <c r="E63" s="9" t="s">
        <v>2034</v>
      </c>
      <c r="F63" s="10">
        <v>2608.0014610964931</v>
      </c>
      <c r="H63" s="9" t="s">
        <v>740</v>
      </c>
      <c r="I63" s="10">
        <v>4</v>
      </c>
    </row>
    <row r="64" spans="1:9" x14ac:dyDescent="0.3">
      <c r="A64" s="9" t="s">
        <v>1416</v>
      </c>
      <c r="B64" s="10">
        <v>11820.699348938469</v>
      </c>
      <c r="E64" s="9" t="s">
        <v>66</v>
      </c>
      <c r="F64" s="10">
        <v>2605.6941848113879</v>
      </c>
      <c r="H64" s="9" t="s">
        <v>582</v>
      </c>
      <c r="I64" s="10">
        <v>4</v>
      </c>
    </row>
    <row r="65" spans="1:9" x14ac:dyDescent="0.3">
      <c r="A65" s="9" t="s">
        <v>645</v>
      </c>
      <c r="B65" s="10">
        <v>11810.36570052828</v>
      </c>
      <c r="E65" s="9" t="s">
        <v>1448</v>
      </c>
      <c r="F65" s="10">
        <v>2592.6291867987252</v>
      </c>
      <c r="H65" s="9" t="s">
        <v>1491</v>
      </c>
      <c r="I65" s="10">
        <v>4</v>
      </c>
    </row>
    <row r="66" spans="1:9" x14ac:dyDescent="0.3">
      <c r="A66" s="9" t="s">
        <v>43</v>
      </c>
      <c r="B66" s="10">
        <v>11783.305148589121</v>
      </c>
      <c r="E66" s="9" t="s">
        <v>614</v>
      </c>
      <c r="F66" s="10">
        <v>2591.380127222692</v>
      </c>
      <c r="H66" s="9" t="s">
        <v>1306</v>
      </c>
      <c r="I66" s="10">
        <v>4</v>
      </c>
    </row>
    <row r="67" spans="1:9" x14ac:dyDescent="0.3">
      <c r="A67" s="9" t="s">
        <v>422</v>
      </c>
      <c r="B67" s="10">
        <v>11767.04372970278</v>
      </c>
      <c r="E67" s="9" t="s">
        <v>1495</v>
      </c>
      <c r="F67" s="10">
        <v>2591.3385645945191</v>
      </c>
      <c r="H67" s="9" t="s">
        <v>1475</v>
      </c>
      <c r="I67" s="10">
        <v>4</v>
      </c>
    </row>
    <row r="68" spans="1:9" x14ac:dyDescent="0.3">
      <c r="A68" s="9" t="s">
        <v>402</v>
      </c>
      <c r="B68" s="10">
        <v>11763.35748230766</v>
      </c>
      <c r="E68" s="9" t="s">
        <v>2379</v>
      </c>
      <c r="F68" s="10">
        <v>2587.9568982656442</v>
      </c>
      <c r="H68" s="9" t="s">
        <v>394</v>
      </c>
      <c r="I68" s="10">
        <v>4</v>
      </c>
    </row>
    <row r="69" spans="1:9" x14ac:dyDescent="0.3">
      <c r="A69" s="9" t="s">
        <v>1628</v>
      </c>
      <c r="B69" s="10">
        <v>11759.234820805912</v>
      </c>
      <c r="E69" s="9" t="s">
        <v>867</v>
      </c>
      <c r="F69" s="10">
        <v>2585.1068088002571</v>
      </c>
      <c r="H69" s="9" t="s">
        <v>657</v>
      </c>
      <c r="I69" s="10">
        <v>4</v>
      </c>
    </row>
    <row r="70" spans="1:9" x14ac:dyDescent="0.3">
      <c r="A70" s="9" t="s">
        <v>2212</v>
      </c>
      <c r="B70" s="10">
        <v>11753.885743701841</v>
      </c>
      <c r="E70" s="9" t="s">
        <v>506</v>
      </c>
      <c r="F70" s="10">
        <v>2583.0515271821569</v>
      </c>
      <c r="H70" s="9" t="s">
        <v>1037</v>
      </c>
      <c r="I70" s="10">
        <v>4</v>
      </c>
    </row>
    <row r="71" spans="1:9" x14ac:dyDescent="0.3">
      <c r="A71" s="9" t="s">
        <v>1183</v>
      </c>
      <c r="B71" s="10">
        <v>11750.45762967591</v>
      </c>
      <c r="E71" s="9" t="s">
        <v>570</v>
      </c>
      <c r="F71" s="10">
        <v>2582.2906975765482</v>
      </c>
      <c r="H71" s="9" t="s">
        <v>2318</v>
      </c>
      <c r="I71" s="10">
        <v>4</v>
      </c>
    </row>
    <row r="72" spans="1:9" x14ac:dyDescent="0.3">
      <c r="A72" s="9" t="s">
        <v>177</v>
      </c>
      <c r="B72" s="10">
        <v>11746.025511482159</v>
      </c>
      <c r="E72" s="9" t="s">
        <v>1088</v>
      </c>
      <c r="F72" s="10">
        <v>2578.353905180626</v>
      </c>
      <c r="H72" s="9" t="s">
        <v>594</v>
      </c>
      <c r="I72" s="10">
        <v>4</v>
      </c>
    </row>
    <row r="73" spans="1:9" x14ac:dyDescent="0.3">
      <c r="A73" s="9" t="s">
        <v>1805</v>
      </c>
      <c r="B73" s="10">
        <v>11726.761047362112</v>
      </c>
      <c r="E73" s="9" t="s">
        <v>1620</v>
      </c>
      <c r="F73" s="10">
        <v>2577.0869053833012</v>
      </c>
      <c r="H73" s="9" t="s">
        <v>970</v>
      </c>
      <c r="I73" s="10">
        <v>4</v>
      </c>
    </row>
    <row r="74" spans="1:9" x14ac:dyDescent="0.3">
      <c r="A74" s="9" t="s">
        <v>1963</v>
      </c>
      <c r="B74" s="10">
        <v>11725.901026523159</v>
      </c>
      <c r="E74" s="9" t="s">
        <v>2542</v>
      </c>
      <c r="F74" s="10">
        <v>2576.144772401271</v>
      </c>
      <c r="H74" s="9" t="s">
        <v>1143</v>
      </c>
      <c r="I74" s="10">
        <v>4</v>
      </c>
    </row>
    <row r="75" spans="1:9" x14ac:dyDescent="0.3">
      <c r="A75" s="9" t="s">
        <v>2197</v>
      </c>
      <c r="B75" s="10">
        <v>11719.11274578574</v>
      </c>
      <c r="E75" s="9" t="s">
        <v>1286</v>
      </c>
      <c r="F75" s="10">
        <v>2575.111312663098</v>
      </c>
      <c r="H75" s="9" t="s">
        <v>1238</v>
      </c>
      <c r="I75" s="10">
        <v>4</v>
      </c>
    </row>
    <row r="76" spans="1:9" x14ac:dyDescent="0.3">
      <c r="A76" s="9" t="s">
        <v>779</v>
      </c>
      <c r="B76" s="10">
        <v>11692.316182815181</v>
      </c>
      <c r="E76" s="9" t="s">
        <v>1541</v>
      </c>
      <c r="F76" s="10">
        <v>2572.6779423903131</v>
      </c>
      <c r="H76" s="9" t="s">
        <v>1604</v>
      </c>
      <c r="I76" s="10">
        <v>4</v>
      </c>
    </row>
    <row r="77" spans="1:9" x14ac:dyDescent="0.3">
      <c r="A77" s="9" t="s">
        <v>1620</v>
      </c>
      <c r="B77" s="10">
        <v>11680.91832184785</v>
      </c>
      <c r="E77" s="9" t="s">
        <v>147</v>
      </c>
      <c r="F77" s="10">
        <v>2567.92953793584</v>
      </c>
      <c r="H77" s="9" t="s">
        <v>1872</v>
      </c>
      <c r="I77" s="10">
        <v>4</v>
      </c>
    </row>
    <row r="78" spans="1:9" x14ac:dyDescent="0.3">
      <c r="A78" s="9" t="s">
        <v>677</v>
      </c>
      <c r="B78" s="10">
        <v>11661.971696360488</v>
      </c>
      <c r="E78" s="9" t="s">
        <v>2431</v>
      </c>
      <c r="F78" s="10">
        <v>2566.716224211088</v>
      </c>
      <c r="H78" s="9" t="s">
        <v>2419</v>
      </c>
      <c r="I78" s="10">
        <v>4</v>
      </c>
    </row>
    <row r="79" spans="1:9" x14ac:dyDescent="0.3">
      <c r="A79" s="9" t="s">
        <v>2011</v>
      </c>
      <c r="B79" s="10">
        <v>11645.78002027149</v>
      </c>
      <c r="E79" s="9" t="s">
        <v>692</v>
      </c>
      <c r="F79" s="10">
        <v>2563.4090902156813</v>
      </c>
      <c r="H79" s="9" t="s">
        <v>1643</v>
      </c>
      <c r="I79" s="10">
        <v>4</v>
      </c>
    </row>
    <row r="80" spans="1:9" x14ac:dyDescent="0.3">
      <c r="A80" s="9" t="s">
        <v>2474</v>
      </c>
      <c r="B80" s="10">
        <v>11639.173458796631</v>
      </c>
      <c r="E80" s="9" t="s">
        <v>1041</v>
      </c>
      <c r="F80" s="10">
        <v>2562.8645273848319</v>
      </c>
      <c r="H80" s="9" t="s">
        <v>458</v>
      </c>
      <c r="I80" s="10">
        <v>4</v>
      </c>
    </row>
    <row r="81" spans="1:9" x14ac:dyDescent="0.3">
      <c r="A81" s="9" t="s">
        <v>1679</v>
      </c>
      <c r="B81" s="10">
        <v>11629.257064033251</v>
      </c>
      <c r="E81" s="9" t="s">
        <v>1975</v>
      </c>
      <c r="F81" s="10">
        <v>2561.4922388517521</v>
      </c>
      <c r="H81" s="9" t="s">
        <v>1068</v>
      </c>
      <c r="I81" s="10">
        <v>4</v>
      </c>
    </row>
    <row r="82" spans="1:9" x14ac:dyDescent="0.3">
      <c r="A82" s="9" t="s">
        <v>2034</v>
      </c>
      <c r="B82" s="10">
        <v>11626.539517145638</v>
      </c>
      <c r="E82" s="9" t="s">
        <v>205</v>
      </c>
      <c r="F82" s="10">
        <v>2559.3454159584489</v>
      </c>
      <c r="H82" s="9" t="s">
        <v>1242</v>
      </c>
      <c r="I82" s="10">
        <v>4</v>
      </c>
    </row>
    <row r="83" spans="1:9" x14ac:dyDescent="0.3">
      <c r="A83" s="9" t="s">
        <v>835</v>
      </c>
      <c r="B83" s="10">
        <v>11623.67167552156</v>
      </c>
      <c r="E83" s="9" t="s">
        <v>1647</v>
      </c>
      <c r="F83" s="10">
        <v>2554.5265424308482</v>
      </c>
      <c r="H83" s="9" t="s">
        <v>943</v>
      </c>
      <c r="I83" s="10">
        <v>4</v>
      </c>
    </row>
    <row r="84" spans="1:9" x14ac:dyDescent="0.3">
      <c r="A84" s="9" t="s">
        <v>1382</v>
      </c>
      <c r="B84" s="10">
        <v>11619.650103627231</v>
      </c>
      <c r="E84" s="9" t="s">
        <v>2371</v>
      </c>
      <c r="F84" s="10">
        <v>2552.7570019663449</v>
      </c>
      <c r="H84" s="9" t="s">
        <v>1405</v>
      </c>
      <c r="I84" s="10">
        <v>4</v>
      </c>
    </row>
    <row r="85" spans="1:9" x14ac:dyDescent="0.3">
      <c r="A85" s="9" t="s">
        <v>1687</v>
      </c>
      <c r="B85" s="10">
        <v>11609.973562991299</v>
      </c>
      <c r="E85" s="9" t="s">
        <v>2145</v>
      </c>
      <c r="F85" s="10">
        <v>2552.5900092866773</v>
      </c>
      <c r="H85" s="9" t="s">
        <v>2054</v>
      </c>
      <c r="I85" s="10">
        <v>4</v>
      </c>
    </row>
    <row r="86" spans="1:9" x14ac:dyDescent="0.3">
      <c r="A86" s="9" t="s">
        <v>143</v>
      </c>
      <c r="B86" s="10">
        <v>11600.113799973878</v>
      </c>
      <c r="E86" s="9" t="s">
        <v>2093</v>
      </c>
      <c r="F86" s="10">
        <v>2550.0506833412342</v>
      </c>
      <c r="H86" s="9" t="s">
        <v>1916</v>
      </c>
      <c r="I86" s="10">
        <v>4</v>
      </c>
    </row>
    <row r="87" spans="1:9" x14ac:dyDescent="0.3">
      <c r="A87" s="9" t="s">
        <v>1694</v>
      </c>
      <c r="B87" s="10">
        <v>11590.010061949361</v>
      </c>
      <c r="E87" s="9" t="s">
        <v>2486</v>
      </c>
      <c r="F87" s="10">
        <v>2548.8154983061791</v>
      </c>
      <c r="H87" s="9" t="s">
        <v>1171</v>
      </c>
      <c r="I87" s="10">
        <v>4</v>
      </c>
    </row>
    <row r="88" spans="1:9" x14ac:dyDescent="0.3">
      <c r="A88" s="9" t="s">
        <v>1726</v>
      </c>
      <c r="B88" s="10">
        <v>11585.786057781572</v>
      </c>
      <c r="E88" s="9" t="s">
        <v>2157</v>
      </c>
      <c r="F88" s="10">
        <v>2545.8398537356261</v>
      </c>
      <c r="H88" s="9" t="s">
        <v>2141</v>
      </c>
      <c r="I88" s="10">
        <v>4</v>
      </c>
    </row>
    <row r="89" spans="1:9" x14ac:dyDescent="0.3">
      <c r="A89" s="9" t="s">
        <v>1643</v>
      </c>
      <c r="B89" s="10">
        <v>11581.217818722002</v>
      </c>
      <c r="E89" s="9" t="s">
        <v>2201</v>
      </c>
      <c r="F89" s="10">
        <v>2544.0492833817689</v>
      </c>
      <c r="H89" s="9" t="s">
        <v>229</v>
      </c>
      <c r="I89" s="10">
        <v>4</v>
      </c>
    </row>
    <row r="90" spans="1:9" x14ac:dyDescent="0.3">
      <c r="A90" s="9" t="s">
        <v>939</v>
      </c>
      <c r="B90" s="10">
        <v>11579.40616197626</v>
      </c>
      <c r="E90" s="9" t="s">
        <v>799</v>
      </c>
      <c r="F90" s="10">
        <v>2540.1176902562161</v>
      </c>
      <c r="H90" s="9" t="s">
        <v>1495</v>
      </c>
      <c r="I90" s="10">
        <v>4</v>
      </c>
    </row>
    <row r="91" spans="1:9" x14ac:dyDescent="0.3">
      <c r="A91" s="9" t="s">
        <v>1506</v>
      </c>
      <c r="B91" s="10">
        <v>11578.584086956071</v>
      </c>
      <c r="E91" s="9" t="s">
        <v>2019</v>
      </c>
      <c r="F91" s="10">
        <v>2537.561668497895</v>
      </c>
      <c r="H91" s="9" t="s">
        <v>2466</v>
      </c>
      <c r="I91" s="10">
        <v>4</v>
      </c>
    </row>
    <row r="92" spans="1:9" x14ac:dyDescent="0.3">
      <c r="A92" s="9" t="s">
        <v>1793</v>
      </c>
      <c r="B92" s="10">
        <v>11564.251298925021</v>
      </c>
      <c r="E92" s="9" t="s">
        <v>951</v>
      </c>
      <c r="F92" s="10">
        <v>2530.3157199428952</v>
      </c>
      <c r="H92" s="9" t="s">
        <v>1576</v>
      </c>
      <c r="I92" s="10">
        <v>4</v>
      </c>
    </row>
    <row r="93" spans="1:9" x14ac:dyDescent="0.3">
      <c r="A93" s="9" t="s">
        <v>78</v>
      </c>
      <c r="B93" s="10">
        <v>11561.418810393359</v>
      </c>
      <c r="E93" s="9" t="s">
        <v>1096</v>
      </c>
      <c r="F93" s="10">
        <v>2527.7338014799252</v>
      </c>
      <c r="H93" s="9" t="s">
        <v>1401</v>
      </c>
      <c r="I93" s="10">
        <v>4</v>
      </c>
    </row>
    <row r="94" spans="1:9" x14ac:dyDescent="0.3">
      <c r="A94" s="9" t="s">
        <v>2368</v>
      </c>
      <c r="B94" s="10">
        <v>11547.06572286291</v>
      </c>
      <c r="E94" s="9" t="s">
        <v>244</v>
      </c>
      <c r="F94" s="10">
        <v>2526.4648974549432</v>
      </c>
      <c r="H94" s="9" t="s">
        <v>181</v>
      </c>
      <c r="I94" s="10">
        <v>4</v>
      </c>
    </row>
    <row r="95" spans="1:9" x14ac:dyDescent="0.3">
      <c r="A95" s="9" t="s">
        <v>633</v>
      </c>
      <c r="B95" s="10">
        <v>11546.845952091189</v>
      </c>
      <c r="E95" s="9" t="s">
        <v>334</v>
      </c>
      <c r="F95" s="10">
        <v>2521.8537567472322</v>
      </c>
      <c r="H95" s="9" t="s">
        <v>2275</v>
      </c>
      <c r="I95" s="10">
        <v>4</v>
      </c>
    </row>
    <row r="96" spans="1:9" x14ac:dyDescent="0.3">
      <c r="A96" s="9" t="s">
        <v>418</v>
      </c>
      <c r="B96" s="10">
        <v>11543.280480223761</v>
      </c>
      <c r="E96" s="9" t="s">
        <v>2368</v>
      </c>
      <c r="F96" s="10">
        <v>2519.8270538166962</v>
      </c>
      <c r="H96" s="9" t="s">
        <v>974</v>
      </c>
      <c r="I96" s="10">
        <v>4</v>
      </c>
    </row>
    <row r="97" spans="1:9" x14ac:dyDescent="0.3">
      <c r="A97" s="9" t="s">
        <v>244</v>
      </c>
      <c r="B97" s="10">
        <v>11540.48075262561</v>
      </c>
      <c r="E97" s="9" t="s">
        <v>1338</v>
      </c>
      <c r="F97" s="10">
        <v>2518.2806386085422</v>
      </c>
      <c r="H97" s="9" t="s">
        <v>1844</v>
      </c>
      <c r="I97" s="10">
        <v>4</v>
      </c>
    </row>
    <row r="98" spans="1:9" x14ac:dyDescent="0.3">
      <c r="A98" s="9" t="s">
        <v>1354</v>
      </c>
      <c r="B98" s="10">
        <v>11527.757357274051</v>
      </c>
      <c r="E98" s="9" t="s">
        <v>883</v>
      </c>
      <c r="F98" s="10">
        <v>2513.5966013988541</v>
      </c>
      <c r="H98" s="9" t="s">
        <v>1951</v>
      </c>
      <c r="I98" s="10">
        <v>4</v>
      </c>
    </row>
    <row r="99" spans="1:9" x14ac:dyDescent="0.3">
      <c r="A99" s="9" t="s">
        <v>1338</v>
      </c>
      <c r="B99" s="10">
        <v>11511.48435935793</v>
      </c>
      <c r="E99" s="9" t="s">
        <v>2470</v>
      </c>
      <c r="F99" s="10">
        <v>2509.3757057075809</v>
      </c>
      <c r="H99" s="9" t="s">
        <v>205</v>
      </c>
      <c r="I99" s="10">
        <v>4</v>
      </c>
    </row>
    <row r="100" spans="1:9" x14ac:dyDescent="0.3">
      <c r="A100" s="9" t="s">
        <v>1812</v>
      </c>
      <c r="B100" s="10">
        <v>11485.707546320162</v>
      </c>
      <c r="E100" s="9" t="s">
        <v>1995</v>
      </c>
      <c r="F100" s="10">
        <v>2506.4419795999979</v>
      </c>
      <c r="H100" s="9" t="s">
        <v>1730</v>
      </c>
      <c r="I100" s="10">
        <v>4</v>
      </c>
    </row>
    <row r="101" spans="1:9" x14ac:dyDescent="0.3">
      <c r="A101" s="9" t="s">
        <v>811</v>
      </c>
      <c r="B101" s="10">
        <v>11482.962178647391</v>
      </c>
      <c r="E101" s="9" t="s">
        <v>233</v>
      </c>
      <c r="F101" s="10">
        <v>2505.9450530059949</v>
      </c>
      <c r="H101" s="9" t="s">
        <v>2490</v>
      </c>
      <c r="I101" s="10">
        <v>4</v>
      </c>
    </row>
    <row r="102" spans="1:9" x14ac:dyDescent="0.3">
      <c r="A102" s="9" t="s">
        <v>787</v>
      </c>
      <c r="B102" s="10">
        <v>11456.02268177324</v>
      </c>
      <c r="E102" s="9" t="s">
        <v>1131</v>
      </c>
      <c r="F102" s="10">
        <v>2504.74333482677</v>
      </c>
      <c r="H102" s="9" t="s">
        <v>1514</v>
      </c>
      <c r="I102" s="10">
        <v>4</v>
      </c>
    </row>
    <row r="103" spans="1:9" x14ac:dyDescent="0.3">
      <c r="A103" s="9" t="s">
        <v>1467</v>
      </c>
      <c r="B103" s="10">
        <v>11453.861592165809</v>
      </c>
      <c r="E103" s="9" t="s">
        <v>2482</v>
      </c>
      <c r="F103" s="10">
        <v>2504.5655501565298</v>
      </c>
      <c r="H103" s="9" t="s">
        <v>1479</v>
      </c>
      <c r="I103" s="10">
        <v>4</v>
      </c>
    </row>
    <row r="104" spans="1:9" x14ac:dyDescent="0.3">
      <c r="A104" s="9" t="s">
        <v>1112</v>
      </c>
      <c r="B104" s="10">
        <v>11446.589139053431</v>
      </c>
      <c r="E104" s="9" t="s">
        <v>2450</v>
      </c>
      <c r="F104" s="10">
        <v>2501.1559649593337</v>
      </c>
      <c r="H104" s="9" t="s">
        <v>923</v>
      </c>
      <c r="I104" s="10">
        <v>4</v>
      </c>
    </row>
    <row r="105" spans="1:9" x14ac:dyDescent="0.3">
      <c r="A105" s="9" t="s">
        <v>2243</v>
      </c>
      <c r="B105" s="10">
        <v>11446.12173953405</v>
      </c>
      <c r="E105" s="9" t="s">
        <v>855</v>
      </c>
      <c r="F105" s="10">
        <v>2499.2469643513091</v>
      </c>
      <c r="H105" s="9" t="s">
        <v>1183</v>
      </c>
      <c r="I105" s="10">
        <v>4</v>
      </c>
    </row>
    <row r="106" spans="1:9" x14ac:dyDescent="0.3">
      <c r="A106" s="9" t="s">
        <v>1286</v>
      </c>
      <c r="B106" s="10">
        <v>11445.082116130599</v>
      </c>
      <c r="E106" s="9" t="s">
        <v>720</v>
      </c>
      <c r="F106" s="10">
        <v>2498.9887272632272</v>
      </c>
      <c r="H106" s="9" t="s">
        <v>1706</v>
      </c>
      <c r="I106" s="10">
        <v>4</v>
      </c>
    </row>
    <row r="107" spans="1:9" x14ac:dyDescent="0.3">
      <c r="A107" s="9" t="s">
        <v>1572</v>
      </c>
      <c r="B107" s="10">
        <v>11437.709328099521</v>
      </c>
      <c r="E107" s="9" t="s">
        <v>330</v>
      </c>
      <c r="F107" s="10">
        <v>2496.453808597581</v>
      </c>
      <c r="H107" s="9" t="s">
        <v>955</v>
      </c>
      <c r="I107" s="10">
        <v>4</v>
      </c>
    </row>
    <row r="108" spans="1:9" x14ac:dyDescent="0.3">
      <c r="A108" s="9" t="s">
        <v>947</v>
      </c>
      <c r="B108" s="10">
        <v>11426.312660934291</v>
      </c>
      <c r="E108" s="9" t="s">
        <v>1828</v>
      </c>
      <c r="F108" s="10">
        <v>2491.8541573147218</v>
      </c>
      <c r="H108" s="9" t="s">
        <v>1963</v>
      </c>
      <c r="I108" s="10">
        <v>4</v>
      </c>
    </row>
    <row r="109" spans="1:9" x14ac:dyDescent="0.3">
      <c r="A109" s="9" t="s">
        <v>955</v>
      </c>
      <c r="B109" s="10">
        <v>11418.059159892351</v>
      </c>
      <c r="E109" s="9" t="s">
        <v>1171</v>
      </c>
      <c r="F109" s="10">
        <v>2490.3528163232641</v>
      </c>
      <c r="H109" s="9" t="s">
        <v>598</v>
      </c>
      <c r="I109" s="10">
        <v>4</v>
      </c>
    </row>
    <row r="110" spans="1:9" x14ac:dyDescent="0.3">
      <c r="A110" s="9" t="s">
        <v>2058</v>
      </c>
      <c r="B110" s="10">
        <v>11417.099014019799</v>
      </c>
      <c r="E110" s="9" t="s">
        <v>1694</v>
      </c>
      <c r="F110" s="10">
        <v>2487.375920226641</v>
      </c>
      <c r="H110" s="9" t="s">
        <v>264</v>
      </c>
      <c r="I110" s="10">
        <v>4</v>
      </c>
    </row>
    <row r="111" spans="1:9" x14ac:dyDescent="0.3">
      <c r="A111" s="9" t="s">
        <v>338</v>
      </c>
      <c r="B111" s="10">
        <v>11414.545490643241</v>
      </c>
      <c r="E111" s="9" t="s">
        <v>2153</v>
      </c>
      <c r="F111" s="10">
        <v>2486.7899055859762</v>
      </c>
      <c r="H111" s="9" t="s">
        <v>2439</v>
      </c>
      <c r="I111" s="10">
        <v>4</v>
      </c>
    </row>
    <row r="112" spans="1:9" x14ac:dyDescent="0.3">
      <c r="A112" s="9" t="s">
        <v>2239</v>
      </c>
      <c r="B112" s="10">
        <v>11406.688490055019</v>
      </c>
      <c r="E112" s="9" t="s">
        <v>1979</v>
      </c>
      <c r="F112" s="10">
        <v>2486.4121870013996</v>
      </c>
      <c r="H112" s="9" t="s">
        <v>775</v>
      </c>
      <c r="I112" s="10">
        <v>4</v>
      </c>
    </row>
    <row r="113" spans="1:9" x14ac:dyDescent="0.3">
      <c r="A113" s="9" t="s">
        <v>2506</v>
      </c>
      <c r="B113" s="10">
        <v>11401.159454628851</v>
      </c>
      <c r="E113" s="9" t="s">
        <v>1037</v>
      </c>
      <c r="F113" s="10">
        <v>2485.2045792351828</v>
      </c>
      <c r="H113" s="9" t="s">
        <v>244</v>
      </c>
      <c r="I113" s="10">
        <v>4</v>
      </c>
    </row>
    <row r="114" spans="1:9" x14ac:dyDescent="0.3">
      <c r="A114" s="9" t="s">
        <v>2325</v>
      </c>
      <c r="B114" s="10">
        <v>11384.719978593621</v>
      </c>
      <c r="E114" s="9" t="s">
        <v>530</v>
      </c>
      <c r="F114" s="10">
        <v>2483.6612160800541</v>
      </c>
      <c r="H114" s="9" t="s">
        <v>1342</v>
      </c>
      <c r="I114" s="10">
        <v>4</v>
      </c>
    </row>
    <row r="115" spans="1:9" x14ac:dyDescent="0.3">
      <c r="A115" s="9" t="s">
        <v>2337</v>
      </c>
      <c r="B115" s="10">
        <v>11383.459727030689</v>
      </c>
      <c r="E115" s="9" t="s">
        <v>1203</v>
      </c>
      <c r="F115" s="10">
        <v>2479.2824015204596</v>
      </c>
      <c r="H115" s="9" t="s">
        <v>1428</v>
      </c>
      <c r="I115" s="10">
        <v>4</v>
      </c>
    </row>
    <row r="116" spans="1:9" x14ac:dyDescent="0.3">
      <c r="A116" s="9" t="s">
        <v>2345</v>
      </c>
      <c r="B116" s="10">
        <v>11377.246225988742</v>
      </c>
      <c r="E116" s="9" t="s">
        <v>685</v>
      </c>
      <c r="F116" s="10">
        <v>2478.6791939163818</v>
      </c>
      <c r="H116" s="9" t="s">
        <v>450</v>
      </c>
      <c r="I116" s="10">
        <v>4</v>
      </c>
    </row>
    <row r="117" spans="1:9" x14ac:dyDescent="0.3">
      <c r="A117" s="9" t="s">
        <v>2216</v>
      </c>
      <c r="B117" s="10">
        <v>11366.388993180868</v>
      </c>
      <c r="E117" s="9" t="s">
        <v>2383</v>
      </c>
      <c r="F117" s="10">
        <v>2477.8368464152941</v>
      </c>
      <c r="H117" s="9" t="s">
        <v>248</v>
      </c>
      <c r="I117" s="10">
        <v>4</v>
      </c>
    </row>
    <row r="118" spans="1:9" x14ac:dyDescent="0.3">
      <c r="A118" s="9" t="s">
        <v>1659</v>
      </c>
      <c r="B118" s="10">
        <v>11362.310816638119</v>
      </c>
      <c r="E118" s="9" t="s">
        <v>542</v>
      </c>
      <c r="F118" s="10">
        <v>2476.5510605290028</v>
      </c>
      <c r="H118" s="9" t="s">
        <v>1880</v>
      </c>
      <c r="I118" s="10">
        <v>4</v>
      </c>
    </row>
    <row r="119" spans="1:9" x14ac:dyDescent="0.3">
      <c r="A119" s="9" t="s">
        <v>1491</v>
      </c>
      <c r="B119" s="10">
        <v>11357.40108903998</v>
      </c>
      <c r="E119" s="9" t="s">
        <v>1014</v>
      </c>
      <c r="F119" s="10">
        <v>2475.7348903372858</v>
      </c>
      <c r="H119" s="9" t="s">
        <v>197</v>
      </c>
      <c r="I119" s="10">
        <v>4</v>
      </c>
    </row>
    <row r="120" spans="1:9" x14ac:dyDescent="0.3">
      <c r="A120" s="9" t="s">
        <v>1955</v>
      </c>
      <c r="B120" s="10">
        <v>11355.67452756511</v>
      </c>
      <c r="E120" s="9" t="s">
        <v>1766</v>
      </c>
      <c r="F120" s="10">
        <v>2475.6649869203302</v>
      </c>
      <c r="H120" s="9" t="s">
        <v>614</v>
      </c>
      <c r="I120" s="10">
        <v>4</v>
      </c>
    </row>
    <row r="121" spans="1:9" x14ac:dyDescent="0.3">
      <c r="A121" s="9" t="s">
        <v>172</v>
      </c>
      <c r="B121" s="10">
        <v>11344.82226200313</v>
      </c>
      <c r="E121" s="9" t="s">
        <v>2193</v>
      </c>
      <c r="F121" s="10">
        <v>2475.4493870824708</v>
      </c>
      <c r="H121" s="9" t="s">
        <v>1471</v>
      </c>
      <c r="I121" s="10">
        <v>4</v>
      </c>
    </row>
    <row r="122" spans="1:9" x14ac:dyDescent="0.3">
      <c r="A122" s="9" t="s">
        <v>1809</v>
      </c>
      <c r="B122" s="10">
        <v>11340.40429684114</v>
      </c>
      <c r="E122" s="9" t="s">
        <v>109</v>
      </c>
      <c r="F122" s="10">
        <v>2473.5501601400479</v>
      </c>
      <c r="H122" s="9" t="s">
        <v>1812</v>
      </c>
      <c r="I122" s="10">
        <v>4</v>
      </c>
    </row>
    <row r="123" spans="1:9" x14ac:dyDescent="0.3">
      <c r="A123" s="9" t="s">
        <v>434</v>
      </c>
      <c r="B123" s="10">
        <v>11331.27347813987</v>
      </c>
      <c r="E123" s="9" t="s">
        <v>1444</v>
      </c>
      <c r="F123" s="10">
        <v>2469.5592386490771</v>
      </c>
      <c r="H123" s="9" t="s">
        <v>1600</v>
      </c>
      <c r="I123" s="10">
        <v>4</v>
      </c>
    </row>
    <row r="124" spans="1:9" x14ac:dyDescent="0.3">
      <c r="A124" s="9" t="s">
        <v>272</v>
      </c>
      <c r="B124" s="10">
        <v>11267.713498978801</v>
      </c>
      <c r="E124" s="9" t="s">
        <v>2011</v>
      </c>
      <c r="F124" s="10">
        <v>2469.251772198596</v>
      </c>
      <c r="H124" s="9" t="s">
        <v>201</v>
      </c>
      <c r="I124" s="10">
        <v>4</v>
      </c>
    </row>
    <row r="125" spans="1:9" x14ac:dyDescent="0.3">
      <c r="A125" s="9" t="s">
        <v>1537</v>
      </c>
      <c r="B125" s="10">
        <v>11267.530082788289</v>
      </c>
      <c r="E125" s="9" t="s">
        <v>2423</v>
      </c>
      <c r="F125" s="10">
        <v>2468.8163279117894</v>
      </c>
      <c r="H125" s="9" t="s">
        <v>434</v>
      </c>
      <c r="I125" s="10">
        <v>4</v>
      </c>
    </row>
    <row r="126" spans="1:9" x14ac:dyDescent="0.3">
      <c r="A126" s="9" t="s">
        <v>2399</v>
      </c>
      <c r="B126" s="10">
        <v>11259.531718695131</v>
      </c>
      <c r="E126" s="9" t="s">
        <v>1167</v>
      </c>
      <c r="F126" s="10">
        <v>2466.9728681736151</v>
      </c>
      <c r="H126" s="9" t="s">
        <v>554</v>
      </c>
      <c r="I126" s="10">
        <v>4</v>
      </c>
    </row>
    <row r="127" spans="1:9" x14ac:dyDescent="0.3">
      <c r="A127" s="9" t="s">
        <v>2093</v>
      </c>
      <c r="B127" s="10">
        <v>11256.808259331041</v>
      </c>
      <c r="E127" s="9" t="s">
        <v>931</v>
      </c>
      <c r="F127" s="10">
        <v>2466.7759791946482</v>
      </c>
      <c r="H127" s="9" t="s">
        <v>1025</v>
      </c>
      <c r="I127" s="10">
        <v>4</v>
      </c>
    </row>
    <row r="128" spans="1:9" x14ac:dyDescent="0.3">
      <c r="A128" s="9" t="s">
        <v>1667</v>
      </c>
      <c r="B128" s="10">
        <v>11251.867315596181</v>
      </c>
      <c r="E128" s="9" t="s">
        <v>2097</v>
      </c>
      <c r="F128" s="10">
        <v>2465.660631490885</v>
      </c>
      <c r="H128" s="9" t="s">
        <v>1455</v>
      </c>
      <c r="I128" s="10">
        <v>4</v>
      </c>
    </row>
    <row r="129" spans="1:9" x14ac:dyDescent="0.3">
      <c r="A129" s="9" t="s">
        <v>681</v>
      </c>
      <c r="B129" s="10">
        <v>11232.38494583952</v>
      </c>
      <c r="E129" s="9" t="s">
        <v>1282</v>
      </c>
      <c r="F129" s="10">
        <v>2465.561364513449</v>
      </c>
      <c r="H129" s="9" t="s">
        <v>855</v>
      </c>
      <c r="I129" s="10">
        <v>4</v>
      </c>
    </row>
    <row r="130" spans="1:9" x14ac:dyDescent="0.3">
      <c r="A130" s="9" t="s">
        <v>931</v>
      </c>
      <c r="B130" s="10">
        <v>11221.7896630182</v>
      </c>
      <c r="E130" s="9" t="s">
        <v>1183</v>
      </c>
      <c r="F130" s="10">
        <v>2464.3726607722128</v>
      </c>
      <c r="H130" s="9" t="s">
        <v>482</v>
      </c>
      <c r="I130" s="10">
        <v>4</v>
      </c>
    </row>
    <row r="131" spans="1:9" x14ac:dyDescent="0.3">
      <c r="A131" s="9" t="s">
        <v>462</v>
      </c>
      <c r="B131" s="10">
        <v>11216.016224493051</v>
      </c>
      <c r="E131" s="9" t="s">
        <v>1306</v>
      </c>
      <c r="F131" s="10">
        <v>2464.2110534113458</v>
      </c>
      <c r="H131" s="9" t="s">
        <v>1683</v>
      </c>
      <c r="I131" s="10">
        <v>4</v>
      </c>
    </row>
    <row r="132" spans="1:9" x14ac:dyDescent="0.3">
      <c r="A132" s="9" t="s">
        <v>1824</v>
      </c>
      <c r="B132" s="10">
        <v>11215.03729475723</v>
      </c>
      <c r="E132" s="9" t="s">
        <v>1777</v>
      </c>
      <c r="F132" s="10">
        <v>2463.81483136928</v>
      </c>
      <c r="H132" s="9" t="s">
        <v>1350</v>
      </c>
      <c r="I132" s="10">
        <v>4</v>
      </c>
    </row>
    <row r="133" spans="1:9" x14ac:dyDescent="0.3">
      <c r="A133" s="9" t="s">
        <v>1409</v>
      </c>
      <c r="B133" s="10">
        <v>11197.39284998041</v>
      </c>
      <c r="E133" s="9" t="s">
        <v>1191</v>
      </c>
      <c r="F133" s="10">
        <v>2458.232557071512</v>
      </c>
      <c r="H133" s="9" t="s">
        <v>1526</v>
      </c>
      <c r="I133" s="10">
        <v>4</v>
      </c>
    </row>
    <row r="134" spans="1:9" x14ac:dyDescent="0.3">
      <c r="A134" s="9" t="s">
        <v>82</v>
      </c>
      <c r="B134" s="10">
        <v>11196.0564763654</v>
      </c>
      <c r="E134" s="9" t="s">
        <v>2255</v>
      </c>
      <c r="F134" s="10">
        <v>2458.0085574768618</v>
      </c>
      <c r="H134" s="9" t="s">
        <v>334</v>
      </c>
      <c r="I134" s="10">
        <v>4</v>
      </c>
    </row>
    <row r="135" spans="1:9" x14ac:dyDescent="0.3">
      <c r="A135" s="9" t="s">
        <v>843</v>
      </c>
      <c r="B135" s="10">
        <v>11182.6281744796</v>
      </c>
      <c r="E135" s="9" t="s">
        <v>1848</v>
      </c>
      <c r="F135" s="10">
        <v>2456.9038980629689</v>
      </c>
      <c r="H135" s="9" t="s">
        <v>1738</v>
      </c>
      <c r="I135" s="10">
        <v>4</v>
      </c>
    </row>
    <row r="136" spans="1:9" x14ac:dyDescent="0.3">
      <c r="A136" s="9" t="s">
        <v>209</v>
      </c>
      <c r="B136" s="10">
        <v>11180.36150731437</v>
      </c>
      <c r="E136" s="9" t="s">
        <v>2141</v>
      </c>
      <c r="F136" s="10">
        <v>2455.1400611370277</v>
      </c>
      <c r="H136" s="9" t="s">
        <v>280</v>
      </c>
      <c r="I136" s="10">
        <v>4</v>
      </c>
    </row>
    <row r="137" spans="1:9" x14ac:dyDescent="0.3">
      <c r="A137" s="9" t="s">
        <v>1691</v>
      </c>
      <c r="B137" s="10">
        <v>11174.65681247033</v>
      </c>
      <c r="E137" s="9" t="s">
        <v>661</v>
      </c>
      <c r="F137" s="10">
        <v>2454.0795050184847</v>
      </c>
      <c r="H137" s="9" t="s">
        <v>1762</v>
      </c>
      <c r="I137" s="10">
        <v>4</v>
      </c>
    </row>
    <row r="138" spans="1:9" x14ac:dyDescent="0.3">
      <c r="A138" s="9" t="s">
        <v>1584</v>
      </c>
      <c r="B138" s="10">
        <v>11169.159076536609</v>
      </c>
      <c r="E138" s="9" t="s">
        <v>2197</v>
      </c>
      <c r="F138" s="10">
        <v>2452.2993352321209</v>
      </c>
      <c r="H138" s="9" t="s">
        <v>661</v>
      </c>
      <c r="I138" s="10">
        <v>4</v>
      </c>
    </row>
    <row r="139" spans="1:9" x14ac:dyDescent="0.3">
      <c r="A139" s="9" t="s">
        <v>1576</v>
      </c>
      <c r="B139" s="10">
        <v>11167.432577578551</v>
      </c>
      <c r="E139" s="9" t="s">
        <v>56</v>
      </c>
      <c r="F139" s="10">
        <v>2451.160989745656</v>
      </c>
      <c r="H139" s="9" t="s">
        <v>1108</v>
      </c>
      <c r="I139" s="10">
        <v>4</v>
      </c>
    </row>
    <row r="140" spans="1:9" x14ac:dyDescent="0.3">
      <c r="A140" s="9" t="s">
        <v>2046</v>
      </c>
      <c r="B140" s="10">
        <v>11165.629265582729</v>
      </c>
      <c r="E140" s="9" t="s">
        <v>1405</v>
      </c>
      <c r="F140" s="10">
        <v>2449.6197571525818</v>
      </c>
      <c r="H140" s="9" t="s">
        <v>1072</v>
      </c>
      <c r="I140" s="10">
        <v>4</v>
      </c>
    </row>
    <row r="141" spans="1:9" x14ac:dyDescent="0.3">
      <c r="A141" s="9" t="s">
        <v>1203</v>
      </c>
      <c r="B141" s="10">
        <v>11157.88387707103</v>
      </c>
      <c r="E141" s="9" t="s">
        <v>1932</v>
      </c>
      <c r="F141" s="10">
        <v>2448.6828092056071</v>
      </c>
      <c r="H141" s="9" t="s">
        <v>1294</v>
      </c>
      <c r="I141" s="10">
        <v>4</v>
      </c>
    </row>
    <row r="142" spans="1:9" x14ac:dyDescent="0.3">
      <c r="A142" s="9" t="s">
        <v>2101</v>
      </c>
      <c r="B142" s="10">
        <v>11151.834758289089</v>
      </c>
      <c r="E142" s="9" t="s">
        <v>100</v>
      </c>
      <c r="F142" s="10">
        <v>2448.4469650743158</v>
      </c>
      <c r="H142" s="9" t="s">
        <v>2224</v>
      </c>
      <c r="I142" s="10">
        <v>4</v>
      </c>
    </row>
    <row r="143" spans="1:9" x14ac:dyDescent="0.3">
      <c r="A143" s="9" t="s">
        <v>2466</v>
      </c>
      <c r="B143" s="10">
        <v>11147.396959838579</v>
      </c>
      <c r="E143" s="9" t="s">
        <v>708</v>
      </c>
      <c r="F143" s="10">
        <v>2446.6988828142789</v>
      </c>
      <c r="H143" s="9" t="s">
        <v>2538</v>
      </c>
      <c r="I143" s="10">
        <v>4</v>
      </c>
    </row>
    <row r="144" spans="1:9" x14ac:dyDescent="0.3">
      <c r="A144" s="9" t="s">
        <v>2129</v>
      </c>
      <c r="B144" s="10">
        <v>11145.417504642282</v>
      </c>
      <c r="E144" s="9" t="s">
        <v>1683</v>
      </c>
      <c r="F144" s="10">
        <v>2445.846075777692</v>
      </c>
      <c r="H144" s="9" t="s">
        <v>807</v>
      </c>
      <c r="I144" s="10">
        <v>4</v>
      </c>
    </row>
    <row r="145" spans="1:9" x14ac:dyDescent="0.3">
      <c r="A145" s="9" t="s">
        <v>276</v>
      </c>
      <c r="B145" s="10">
        <v>11144.77674845782</v>
      </c>
      <c r="E145" s="9" t="s">
        <v>2321</v>
      </c>
      <c r="F145" s="10">
        <v>2445.7876760209019</v>
      </c>
      <c r="H145" s="9" t="s">
        <v>947</v>
      </c>
      <c r="I145" s="10">
        <v>4</v>
      </c>
    </row>
    <row r="146" spans="1:9" x14ac:dyDescent="0.3">
      <c r="A146" s="9" t="s">
        <v>1100</v>
      </c>
      <c r="B146" s="10">
        <v>11137.479390616341</v>
      </c>
      <c r="E146" s="9" t="s">
        <v>1151</v>
      </c>
      <c r="F146" s="10">
        <v>2441.953075575017</v>
      </c>
      <c r="H146" s="9" t="s">
        <v>637</v>
      </c>
      <c r="I146" s="10">
        <v>4</v>
      </c>
    </row>
    <row r="147" spans="1:9" x14ac:dyDescent="0.3">
      <c r="A147" s="9" t="s">
        <v>1014</v>
      </c>
      <c r="B147" s="10">
        <v>11134.457902077749</v>
      </c>
      <c r="E147" s="9" t="s">
        <v>2333</v>
      </c>
      <c r="F147" s="10">
        <v>2437.9475204698506</v>
      </c>
      <c r="H147" s="9" t="s">
        <v>1029</v>
      </c>
      <c r="I147" s="10">
        <v>4</v>
      </c>
    </row>
    <row r="148" spans="1:9" x14ac:dyDescent="0.3">
      <c r="A148" s="9" t="s">
        <v>374</v>
      </c>
      <c r="B148" s="10">
        <v>11132.524735954479</v>
      </c>
      <c r="E148" s="9" t="s">
        <v>1084</v>
      </c>
      <c r="F148" s="10">
        <v>2437.783957030977</v>
      </c>
      <c r="H148" s="9" t="s">
        <v>1900</v>
      </c>
      <c r="I148" s="10">
        <v>4</v>
      </c>
    </row>
    <row r="149" spans="1:9" x14ac:dyDescent="0.3">
      <c r="A149" s="9" t="s">
        <v>1254</v>
      </c>
      <c r="B149" s="10">
        <v>11129.966120298392</v>
      </c>
      <c r="E149" s="9" t="s">
        <v>2419</v>
      </c>
      <c r="F149" s="10">
        <v>2437.7363797621383</v>
      </c>
      <c r="H149" s="9" t="s">
        <v>301</v>
      </c>
      <c r="I149" s="10">
        <v>4</v>
      </c>
    </row>
    <row r="150" spans="1:9" x14ac:dyDescent="0.3">
      <c r="A150" s="9" t="s">
        <v>280</v>
      </c>
      <c r="B150" s="10">
        <v>11112.51999793685</v>
      </c>
      <c r="E150" s="9" t="s">
        <v>2263</v>
      </c>
      <c r="F150" s="10">
        <v>2437.5284537761609</v>
      </c>
      <c r="H150" s="9" t="s">
        <v>1080</v>
      </c>
      <c r="I150" s="10">
        <v>4</v>
      </c>
    </row>
    <row r="151" spans="1:9" x14ac:dyDescent="0.3">
      <c r="A151" s="9" t="s">
        <v>362</v>
      </c>
      <c r="B151" s="10">
        <v>11110.07498751739</v>
      </c>
      <c r="E151" s="9" t="s">
        <v>322</v>
      </c>
      <c r="F151" s="10">
        <v>2436.663912298282</v>
      </c>
      <c r="H151" s="9" t="s">
        <v>2137</v>
      </c>
      <c r="I151" s="10">
        <v>4</v>
      </c>
    </row>
    <row r="152" spans="1:9" x14ac:dyDescent="0.3">
      <c r="A152" s="9" t="s">
        <v>1487</v>
      </c>
      <c r="B152" s="10">
        <v>11109.587839560951</v>
      </c>
      <c r="E152" s="9" t="s">
        <v>50</v>
      </c>
      <c r="F152" s="10">
        <v>2436.6343922127912</v>
      </c>
      <c r="H152" s="9" t="s">
        <v>799</v>
      </c>
      <c r="I152" s="10">
        <v>4</v>
      </c>
    </row>
    <row r="153" spans="1:9" x14ac:dyDescent="0.3">
      <c r="A153" s="9" t="s">
        <v>2534</v>
      </c>
      <c r="B153" s="10">
        <v>11109.312200982029</v>
      </c>
      <c r="E153" s="9" t="s">
        <v>172</v>
      </c>
      <c r="F153" s="10">
        <v>2435.275830761253</v>
      </c>
      <c r="H153" s="9" t="s">
        <v>665</v>
      </c>
      <c r="I153" s="10">
        <v>4</v>
      </c>
    </row>
    <row r="154" spans="1:9" x14ac:dyDescent="0.3">
      <c r="A154" s="9" t="s">
        <v>562</v>
      </c>
      <c r="B154" s="10">
        <v>11107.307461468712</v>
      </c>
      <c r="E154" s="9" t="s">
        <v>962</v>
      </c>
      <c r="F154" s="10">
        <v>2435.2155643918441</v>
      </c>
      <c r="H154" s="9" t="s">
        <v>570</v>
      </c>
      <c r="I154" s="10">
        <v>4</v>
      </c>
    </row>
    <row r="155" spans="1:9" x14ac:dyDescent="0.3">
      <c r="A155" s="9" t="s">
        <v>1556</v>
      </c>
      <c r="B155" s="10">
        <v>11098.176330183431</v>
      </c>
      <c r="E155" s="9" t="s">
        <v>1045</v>
      </c>
      <c r="F155" s="10">
        <v>2433.3844755344821</v>
      </c>
      <c r="H155" s="9" t="s">
        <v>1041</v>
      </c>
      <c r="I155" s="10">
        <v>4</v>
      </c>
    </row>
    <row r="156" spans="1:9" x14ac:dyDescent="0.3">
      <c r="A156" s="9" t="s">
        <v>2015</v>
      </c>
      <c r="B156" s="10">
        <v>11089.34326975052</v>
      </c>
      <c r="E156" s="9" t="s">
        <v>526</v>
      </c>
      <c r="F156" s="10">
        <v>2431.9212679304051</v>
      </c>
      <c r="H156" s="9" t="s">
        <v>233</v>
      </c>
      <c r="I156" s="10">
        <v>4</v>
      </c>
    </row>
    <row r="157" spans="1:9" x14ac:dyDescent="0.3">
      <c r="A157" s="9" t="s">
        <v>962</v>
      </c>
      <c r="B157" s="10">
        <v>11071.90565885041</v>
      </c>
      <c r="E157" s="9" t="s">
        <v>168</v>
      </c>
      <c r="F157" s="10">
        <v>2431.132525600171</v>
      </c>
      <c r="H157" s="9" t="s">
        <v>1868</v>
      </c>
      <c r="I157" s="10">
        <v>4</v>
      </c>
    </row>
    <row r="158" spans="1:9" x14ac:dyDescent="0.3">
      <c r="A158" s="9" t="s">
        <v>951</v>
      </c>
      <c r="B158" s="10">
        <v>11042.35591041332</v>
      </c>
      <c r="E158" s="9" t="s">
        <v>859</v>
      </c>
      <c r="F158" s="10">
        <v>2430.8569125009576</v>
      </c>
      <c r="H158" s="9" t="s">
        <v>2216</v>
      </c>
      <c r="I158" s="10">
        <v>4</v>
      </c>
    </row>
    <row r="159" spans="1:9" x14ac:dyDescent="0.3">
      <c r="A159" s="9" t="s">
        <v>426</v>
      </c>
      <c r="B159" s="10">
        <v>11027.666979181809</v>
      </c>
      <c r="E159" s="9" t="s">
        <v>1006</v>
      </c>
      <c r="F159" s="10">
        <v>2426.0449940379872</v>
      </c>
      <c r="H159" s="9" t="s">
        <v>1655</v>
      </c>
      <c r="I159" s="10">
        <v>4</v>
      </c>
    </row>
    <row r="160" spans="1:9" x14ac:dyDescent="0.3">
      <c r="A160" s="9" t="s">
        <v>318</v>
      </c>
      <c r="B160" s="10">
        <v>11023.63924324809</v>
      </c>
      <c r="E160" s="9" t="s">
        <v>1025</v>
      </c>
      <c r="F160" s="10">
        <v>2425.7347347862351</v>
      </c>
      <c r="H160" s="9" t="s">
        <v>1374</v>
      </c>
      <c r="I160" s="10">
        <v>4</v>
      </c>
    </row>
    <row r="161" spans="1:9" x14ac:dyDescent="0.3">
      <c r="A161" s="9" t="s">
        <v>1616</v>
      </c>
      <c r="B161" s="10">
        <v>11018.84507236882</v>
      </c>
      <c r="E161" s="9" t="s">
        <v>113</v>
      </c>
      <c r="F161" s="10">
        <v>2425.0167576729141</v>
      </c>
      <c r="H161" s="9" t="s">
        <v>2345</v>
      </c>
      <c r="I161" s="10">
        <v>4</v>
      </c>
    </row>
    <row r="162" spans="1:9" x14ac:dyDescent="0.3">
      <c r="A162" s="9" t="s">
        <v>1663</v>
      </c>
      <c r="B162" s="10">
        <v>11011.464066117151</v>
      </c>
      <c r="E162" s="9" t="s">
        <v>2530</v>
      </c>
      <c r="F162" s="10">
        <v>2418.2449279523239</v>
      </c>
      <c r="H162" s="9" t="s">
        <v>783</v>
      </c>
      <c r="I162" s="10">
        <v>4</v>
      </c>
    </row>
    <row r="163" spans="1:9" x14ac:dyDescent="0.3">
      <c r="A163" s="9" t="s">
        <v>2201</v>
      </c>
      <c r="B163" s="10">
        <v>10996.115995264769</v>
      </c>
      <c r="E163" s="9" t="s">
        <v>1382</v>
      </c>
      <c r="F163" s="10">
        <v>2417.8100682546851</v>
      </c>
      <c r="H163" s="9" t="s">
        <v>1955</v>
      </c>
      <c r="I163" s="10">
        <v>4</v>
      </c>
    </row>
    <row r="164" spans="1:9" x14ac:dyDescent="0.3">
      <c r="A164" s="9" t="s">
        <v>252</v>
      </c>
      <c r="B164" s="10">
        <v>10975.687251583669</v>
      </c>
      <c r="E164" s="9" t="s">
        <v>342</v>
      </c>
      <c r="F164" s="10">
        <v>2413.6336530465314</v>
      </c>
      <c r="H164" s="9" t="s">
        <v>366</v>
      </c>
      <c r="I164" s="10">
        <v>4</v>
      </c>
    </row>
    <row r="165" spans="1:9" x14ac:dyDescent="0.3">
      <c r="A165" s="9" t="s">
        <v>2482</v>
      </c>
      <c r="B165" s="10">
        <v>10966.309957754671</v>
      </c>
      <c r="E165" s="9" t="s">
        <v>1812</v>
      </c>
      <c r="F165" s="10">
        <v>2409.2843647161239</v>
      </c>
      <c r="H165" s="9" t="s">
        <v>189</v>
      </c>
      <c r="I165" s="10">
        <v>4</v>
      </c>
    </row>
    <row r="166" spans="1:9" x14ac:dyDescent="0.3">
      <c r="A166" s="9" t="s">
        <v>334</v>
      </c>
      <c r="B166" s="10">
        <v>10960.87224116421</v>
      </c>
      <c r="E166" s="9" t="s">
        <v>2066</v>
      </c>
      <c r="F166" s="10">
        <v>2409.2810462936891</v>
      </c>
      <c r="H166" s="9" t="s">
        <v>2514</v>
      </c>
      <c r="I166" s="10">
        <v>4</v>
      </c>
    </row>
    <row r="167" spans="1:9" x14ac:dyDescent="0.3">
      <c r="A167" s="9" t="s">
        <v>2311</v>
      </c>
      <c r="B167" s="10">
        <v>10958.396980677499</v>
      </c>
      <c r="E167" s="9" t="s">
        <v>2267</v>
      </c>
      <c r="F167" s="10">
        <v>2408.1584019258103</v>
      </c>
      <c r="H167" s="9" t="s">
        <v>2263</v>
      </c>
      <c r="I167" s="10">
        <v>4</v>
      </c>
    </row>
    <row r="168" spans="1:9" x14ac:dyDescent="0.3">
      <c r="A168" s="9" t="s">
        <v>1951</v>
      </c>
      <c r="B168" s="10">
        <v>10952.931278086089</v>
      </c>
      <c r="E168" s="9" t="s">
        <v>1655</v>
      </c>
      <c r="F168" s="10">
        <v>2405.7164387301468</v>
      </c>
      <c r="H168" s="9" t="s">
        <v>1628</v>
      </c>
      <c r="I168" s="10">
        <v>4</v>
      </c>
    </row>
    <row r="169" spans="1:9" x14ac:dyDescent="0.3">
      <c r="A169" s="9" t="s">
        <v>574</v>
      </c>
      <c r="B169" s="10">
        <v>10948.657209905799</v>
      </c>
      <c r="E169" s="9" t="s">
        <v>815</v>
      </c>
      <c r="F169" s="10">
        <v>2404.1774828548141</v>
      </c>
      <c r="H169" s="9" t="s">
        <v>815</v>
      </c>
      <c r="I169" s="10">
        <v>4</v>
      </c>
    </row>
    <row r="170" spans="1:9" x14ac:dyDescent="0.3">
      <c r="A170" s="9" t="s">
        <v>306</v>
      </c>
      <c r="B170" s="10">
        <v>10935.019494811031</v>
      </c>
      <c r="E170" s="9" t="s">
        <v>1139</v>
      </c>
      <c r="F170" s="10">
        <v>2403.5832311260692</v>
      </c>
      <c r="H170" s="9" t="s">
        <v>787</v>
      </c>
      <c r="I170" s="10">
        <v>4</v>
      </c>
    </row>
    <row r="171" spans="1:9" x14ac:dyDescent="0.3">
      <c r="A171" s="9" t="s">
        <v>2407</v>
      </c>
      <c r="B171" s="10">
        <v>10931.848217653171</v>
      </c>
      <c r="E171" s="9" t="s">
        <v>732</v>
      </c>
      <c r="F171" s="10">
        <v>2403.278571712176</v>
      </c>
      <c r="H171" s="9" t="s">
        <v>1334</v>
      </c>
      <c r="I171" s="10">
        <v>4</v>
      </c>
    </row>
    <row r="172" spans="1:9" x14ac:dyDescent="0.3">
      <c r="A172" s="9" t="s">
        <v>1068</v>
      </c>
      <c r="B172" s="10">
        <v>10928.993394784131</v>
      </c>
      <c r="E172" s="9" t="s">
        <v>2345</v>
      </c>
      <c r="F172" s="10">
        <v>2403.1873649187992</v>
      </c>
      <c r="H172" s="9" t="s">
        <v>1139</v>
      </c>
      <c r="I172" s="10">
        <v>4</v>
      </c>
    </row>
    <row r="173" spans="1:9" x14ac:dyDescent="0.3">
      <c r="A173" s="9" t="s">
        <v>1762</v>
      </c>
      <c r="B173" s="10">
        <v>10908.90530309281</v>
      </c>
      <c r="E173" s="9" t="s">
        <v>831</v>
      </c>
      <c r="F173" s="10">
        <v>2402.6372754534118</v>
      </c>
      <c r="H173" s="9" t="s">
        <v>2034</v>
      </c>
      <c r="I173" s="10">
        <v>4</v>
      </c>
    </row>
    <row r="174" spans="1:9" x14ac:dyDescent="0.3">
      <c r="A174" s="9" t="s">
        <v>2522</v>
      </c>
      <c r="B174" s="10">
        <v>10903.592452544941</v>
      </c>
      <c r="E174" s="9" t="s">
        <v>36</v>
      </c>
      <c r="F174" s="10">
        <v>2398.4011971470591</v>
      </c>
      <c r="H174" s="9" t="s">
        <v>2395</v>
      </c>
      <c r="I174" s="10">
        <v>4</v>
      </c>
    </row>
    <row r="175" spans="1:9" x14ac:dyDescent="0.3">
      <c r="A175" s="9" t="s">
        <v>56</v>
      </c>
      <c r="B175" s="10">
        <v>10901.360480533171</v>
      </c>
      <c r="E175" s="9" t="s">
        <v>1491</v>
      </c>
      <c r="F175" s="10">
        <v>2396.428616444869</v>
      </c>
      <c r="H175" s="9" t="s">
        <v>586</v>
      </c>
      <c r="I175" s="10">
        <v>4</v>
      </c>
    </row>
    <row r="176" spans="1:9" x14ac:dyDescent="0.3">
      <c r="A176" s="9" t="s">
        <v>1227</v>
      </c>
      <c r="B176" s="10">
        <v>10897.89337394518</v>
      </c>
      <c r="E176" s="9" t="s">
        <v>847</v>
      </c>
      <c r="F176" s="10">
        <v>2390.8370680520102</v>
      </c>
      <c r="H176" s="9" t="s">
        <v>986</v>
      </c>
      <c r="I176" s="10">
        <v>4</v>
      </c>
    </row>
    <row r="177" spans="1:9" x14ac:dyDescent="0.3">
      <c r="A177" s="9" t="s">
        <v>1155</v>
      </c>
      <c r="B177" s="10">
        <v>10897.764883322699</v>
      </c>
      <c r="E177" s="9" t="s">
        <v>301</v>
      </c>
      <c r="F177" s="10">
        <v>2389.5741715500358</v>
      </c>
      <c r="H177" s="9" t="s">
        <v>1785</v>
      </c>
      <c r="I177" s="10">
        <v>4</v>
      </c>
    </row>
    <row r="178" spans="1:9" x14ac:dyDescent="0.3">
      <c r="A178" s="9" t="s">
        <v>752</v>
      </c>
      <c r="B178" s="10">
        <v>10897.053436462</v>
      </c>
      <c r="E178" s="9" t="s">
        <v>700</v>
      </c>
      <c r="F178" s="10">
        <v>2389.32898651498</v>
      </c>
      <c r="H178" s="9" t="s">
        <v>982</v>
      </c>
      <c r="I178" s="10">
        <v>4</v>
      </c>
    </row>
    <row r="179" spans="1:9" x14ac:dyDescent="0.3">
      <c r="A179" s="9" t="s">
        <v>285</v>
      </c>
      <c r="B179" s="10">
        <v>10892.08324741588</v>
      </c>
      <c r="E179" s="9" t="s">
        <v>1816</v>
      </c>
      <c r="F179" s="10">
        <v>2388.2043128657729</v>
      </c>
      <c r="H179" s="9" t="s">
        <v>685</v>
      </c>
      <c r="I179" s="10">
        <v>4</v>
      </c>
    </row>
    <row r="180" spans="1:9" x14ac:dyDescent="0.3">
      <c r="A180" s="9" t="s">
        <v>147</v>
      </c>
      <c r="B180" s="10">
        <v>10890.831465945919</v>
      </c>
      <c r="E180" s="9" t="s">
        <v>760</v>
      </c>
      <c r="F180" s="10">
        <v>2387.8582087597219</v>
      </c>
      <c r="H180" s="9" t="s">
        <v>649</v>
      </c>
      <c r="I180" s="10">
        <v>4</v>
      </c>
    </row>
    <row r="181" spans="1:9" x14ac:dyDescent="0.3">
      <c r="A181" s="9" t="s">
        <v>614</v>
      </c>
      <c r="B181" s="10">
        <v>10872.019704696071</v>
      </c>
      <c r="E181" s="9" t="s">
        <v>653</v>
      </c>
      <c r="F181" s="10">
        <v>2387.8096087191871</v>
      </c>
      <c r="H181" s="9" t="s">
        <v>819</v>
      </c>
      <c r="I181" s="10">
        <v>4</v>
      </c>
    </row>
    <row r="182" spans="1:9" x14ac:dyDescent="0.3">
      <c r="A182" s="9" t="s">
        <v>236</v>
      </c>
      <c r="B182" s="10">
        <v>10864.024253667571</v>
      </c>
      <c r="E182" s="9" t="s">
        <v>438</v>
      </c>
      <c r="F182" s="10">
        <v>2385.342408638116</v>
      </c>
      <c r="H182" s="9" t="s">
        <v>1278</v>
      </c>
      <c r="I182" s="10">
        <v>4</v>
      </c>
    </row>
    <row r="183" spans="1:9" x14ac:dyDescent="0.3">
      <c r="A183" s="9" t="s">
        <v>1947</v>
      </c>
      <c r="B183" s="10">
        <v>10859.51802860707</v>
      </c>
      <c r="E183" s="9" t="s">
        <v>1424</v>
      </c>
      <c r="F183" s="10">
        <v>2385.029497900829</v>
      </c>
      <c r="H183" s="9" t="s">
        <v>879</v>
      </c>
      <c r="I183" s="10">
        <v>4</v>
      </c>
    </row>
    <row r="184" spans="1:9" x14ac:dyDescent="0.3">
      <c r="A184" s="9" t="s">
        <v>998</v>
      </c>
      <c r="B184" s="10">
        <v>10850.924904161649</v>
      </c>
      <c r="E184" s="9" t="s">
        <v>1080</v>
      </c>
      <c r="F184" s="10">
        <v>2383.1940088813271</v>
      </c>
      <c r="H184" s="9" t="s">
        <v>669</v>
      </c>
      <c r="I184" s="10">
        <v>4</v>
      </c>
    </row>
    <row r="185" spans="1:9" x14ac:dyDescent="0.3">
      <c r="A185" s="9" t="s">
        <v>783</v>
      </c>
      <c r="B185" s="10">
        <v>10839.51943229421</v>
      </c>
      <c r="E185" s="9" t="s">
        <v>1773</v>
      </c>
      <c r="F185" s="10">
        <v>2382.7248832196292</v>
      </c>
      <c r="H185" s="9" t="s">
        <v>811</v>
      </c>
      <c r="I185" s="10">
        <v>4</v>
      </c>
    </row>
    <row r="186" spans="1:9" x14ac:dyDescent="0.3">
      <c r="A186" s="9" t="s">
        <v>1310</v>
      </c>
      <c r="B186" s="10">
        <v>10823.011613004752</v>
      </c>
      <c r="E186" s="9" t="s">
        <v>1526</v>
      </c>
      <c r="F186" s="10">
        <v>2382.698149791715</v>
      </c>
      <c r="H186" s="9" t="s">
        <v>454</v>
      </c>
      <c r="I186" s="10">
        <v>4</v>
      </c>
    </row>
    <row r="187" spans="1:9" x14ac:dyDescent="0.3">
      <c r="A187" s="9" t="s">
        <v>2085</v>
      </c>
      <c r="B187" s="10">
        <v>10811.231760373001</v>
      </c>
      <c r="E187" s="9" t="s">
        <v>681</v>
      </c>
      <c r="F187" s="10">
        <v>2378.2992457667333</v>
      </c>
      <c r="H187" s="9" t="s">
        <v>1588</v>
      </c>
      <c r="I187" s="10">
        <v>4</v>
      </c>
    </row>
    <row r="188" spans="1:9" x14ac:dyDescent="0.3">
      <c r="A188" s="9" t="s">
        <v>1060</v>
      </c>
      <c r="B188" s="10">
        <v>10804.986895826072</v>
      </c>
      <c r="E188" s="9" t="s">
        <v>779</v>
      </c>
      <c r="F188" s="10">
        <v>2378.0179495079697</v>
      </c>
      <c r="H188" s="9" t="s">
        <v>2534</v>
      </c>
      <c r="I188" s="10">
        <v>4</v>
      </c>
    </row>
    <row r="189" spans="1:9" x14ac:dyDescent="0.3">
      <c r="A189" s="9" t="s">
        <v>2235</v>
      </c>
      <c r="B189" s="10">
        <v>10797.205240575999</v>
      </c>
      <c r="E189" s="9" t="s">
        <v>201</v>
      </c>
      <c r="F189" s="10">
        <v>2377.9154678088003</v>
      </c>
      <c r="H189" s="9" t="s">
        <v>2283</v>
      </c>
      <c r="I189" s="10">
        <v>4</v>
      </c>
    </row>
    <row r="190" spans="1:9" x14ac:dyDescent="0.3">
      <c r="A190" s="9" t="s">
        <v>1639</v>
      </c>
      <c r="B190" s="10">
        <v>10787.894569242988</v>
      </c>
      <c r="E190" s="9" t="s">
        <v>318</v>
      </c>
      <c r="F190" s="10">
        <v>2372.2539641486342</v>
      </c>
      <c r="H190" s="9" t="s">
        <v>2247</v>
      </c>
      <c r="I190" s="10">
        <v>4</v>
      </c>
    </row>
    <row r="191" spans="1:9" x14ac:dyDescent="0.3">
      <c r="A191" s="9" t="s">
        <v>1706</v>
      </c>
      <c r="B191" s="10">
        <v>10778.219810386439</v>
      </c>
      <c r="E191" s="9" t="s">
        <v>159</v>
      </c>
      <c r="F191" s="10">
        <v>2369.6493305344393</v>
      </c>
      <c r="H191" s="9" t="s">
        <v>1920</v>
      </c>
      <c r="I191" s="10">
        <v>4</v>
      </c>
    </row>
    <row r="192" spans="1:9" x14ac:dyDescent="0.3">
      <c r="A192" s="9" t="s">
        <v>442</v>
      </c>
      <c r="B192" s="10">
        <v>10773.219977097931</v>
      </c>
      <c r="E192" s="9" t="s">
        <v>2070</v>
      </c>
      <c r="F192" s="10">
        <v>2369.6009944433381</v>
      </c>
      <c r="H192" s="9" t="s">
        <v>1552</v>
      </c>
      <c r="I192" s="10">
        <v>4</v>
      </c>
    </row>
    <row r="193" spans="1:9" x14ac:dyDescent="0.3">
      <c r="A193" s="9" t="s">
        <v>2526</v>
      </c>
      <c r="B193" s="10">
        <v>10763.185702023969</v>
      </c>
      <c r="E193" s="9" t="s">
        <v>2003</v>
      </c>
      <c r="F193" s="10">
        <v>2369.4818758992969</v>
      </c>
      <c r="H193" s="9" t="s">
        <v>2341</v>
      </c>
      <c r="I193" s="10">
        <v>4</v>
      </c>
    </row>
    <row r="194" spans="1:9" x14ac:dyDescent="0.3">
      <c r="A194" s="9" t="s">
        <v>1979</v>
      </c>
      <c r="B194" s="10">
        <v>10731.264024439281</v>
      </c>
      <c r="E194" s="9" t="s">
        <v>1832</v>
      </c>
      <c r="F194" s="10">
        <v>2369.2941054643711</v>
      </c>
      <c r="H194" s="9" t="s">
        <v>1119</v>
      </c>
      <c r="I194" s="10">
        <v>4</v>
      </c>
    </row>
    <row r="195" spans="1:9" x14ac:dyDescent="0.3">
      <c r="A195" s="9" t="s">
        <v>899</v>
      </c>
      <c r="B195" s="10">
        <v>10730.87366718599</v>
      </c>
      <c r="E195" s="9" t="s">
        <v>2287</v>
      </c>
      <c r="F195" s="10">
        <v>2365.8681426740582</v>
      </c>
      <c r="H195" s="9" t="s">
        <v>823</v>
      </c>
      <c r="I195" s="10">
        <v>4</v>
      </c>
    </row>
    <row r="196" spans="1:9" x14ac:dyDescent="0.3">
      <c r="A196" s="9" t="s">
        <v>354</v>
      </c>
      <c r="B196" s="10">
        <v>10728.508488559331</v>
      </c>
      <c r="E196" s="9" t="s">
        <v>2295</v>
      </c>
      <c r="F196" s="10">
        <v>2365.1380389733567</v>
      </c>
      <c r="H196" s="9" t="s">
        <v>756</v>
      </c>
      <c r="I196" s="10">
        <v>4</v>
      </c>
    </row>
    <row r="197" spans="1:9" x14ac:dyDescent="0.3">
      <c r="A197" s="9" t="s">
        <v>139</v>
      </c>
      <c r="B197" s="10">
        <v>10728.32613400184</v>
      </c>
      <c r="E197" s="9" t="s">
        <v>851</v>
      </c>
      <c r="F197" s="10">
        <v>2363.587016201659</v>
      </c>
      <c r="H197" s="9" t="s">
        <v>209</v>
      </c>
      <c r="I197" s="10">
        <v>4</v>
      </c>
    </row>
    <row r="198" spans="1:9" x14ac:dyDescent="0.3">
      <c r="A198" s="9" t="s">
        <v>2271</v>
      </c>
      <c r="B198" s="10">
        <v>10728.08448588723</v>
      </c>
      <c r="E198" s="9" t="s">
        <v>1487</v>
      </c>
      <c r="F198" s="10">
        <v>2358.89866829522</v>
      </c>
      <c r="H198" s="9" t="s">
        <v>338</v>
      </c>
      <c r="I198" s="10">
        <v>4</v>
      </c>
    </row>
    <row r="199" spans="1:9" x14ac:dyDescent="0.3">
      <c r="A199" s="9" t="s">
        <v>803</v>
      </c>
      <c r="B199" s="10">
        <v>10726.38567968934</v>
      </c>
      <c r="E199" s="9" t="s">
        <v>1143</v>
      </c>
      <c r="F199" s="10">
        <v>2358.7131792757182</v>
      </c>
      <c r="H199" s="9" t="s">
        <v>2201</v>
      </c>
      <c r="I199" s="10">
        <v>4</v>
      </c>
    </row>
    <row r="200" spans="1:9" x14ac:dyDescent="0.3">
      <c r="A200" s="9" t="s">
        <v>2145</v>
      </c>
      <c r="B200" s="10">
        <v>10723.05050255839</v>
      </c>
      <c r="E200" s="9" t="s">
        <v>1533</v>
      </c>
      <c r="F200" s="10">
        <v>2358.1380460910141</v>
      </c>
      <c r="H200" s="9" t="s">
        <v>297</v>
      </c>
      <c r="I200" s="10">
        <v>4</v>
      </c>
    </row>
    <row r="201" spans="1:9" x14ac:dyDescent="0.3">
      <c r="A201" s="9" t="s">
        <v>665</v>
      </c>
      <c r="B201" s="10">
        <v>10714.041947923399</v>
      </c>
      <c r="E201" s="9" t="s">
        <v>1576</v>
      </c>
      <c r="F201" s="10">
        <v>2357.727475737157</v>
      </c>
      <c r="H201" s="9" t="s">
        <v>907</v>
      </c>
      <c r="I201" s="10">
        <v>4</v>
      </c>
    </row>
    <row r="202" spans="1:9" x14ac:dyDescent="0.3">
      <c r="A202" s="9" t="s">
        <v>268</v>
      </c>
      <c r="B202" s="10">
        <v>10701.550249499789</v>
      </c>
      <c r="E202" s="9" t="s">
        <v>221</v>
      </c>
      <c r="F202" s="10">
        <v>2350.3652085570461</v>
      </c>
      <c r="H202" s="9" t="s">
        <v>1010</v>
      </c>
      <c r="I202" s="10">
        <v>4</v>
      </c>
    </row>
    <row r="203" spans="1:9" x14ac:dyDescent="0.3">
      <c r="A203" s="9" t="s">
        <v>490</v>
      </c>
      <c r="B203" s="10">
        <v>10700.128970846228</v>
      </c>
      <c r="E203" s="9" t="s">
        <v>1592</v>
      </c>
      <c r="F203" s="10">
        <v>2349.6472683357551</v>
      </c>
      <c r="H203" s="9" t="s">
        <v>689</v>
      </c>
      <c r="I203" s="10">
        <v>4</v>
      </c>
    </row>
    <row r="204" spans="1:9" x14ac:dyDescent="0.3">
      <c r="A204" s="9" t="s">
        <v>390</v>
      </c>
      <c r="B204" s="10">
        <v>10692.017733870571</v>
      </c>
      <c r="E204" s="9" t="s">
        <v>1872</v>
      </c>
      <c r="F204" s="10">
        <v>2348.9735869608648</v>
      </c>
      <c r="H204" s="9" t="s">
        <v>1064</v>
      </c>
      <c r="I204" s="10">
        <v>4</v>
      </c>
    </row>
    <row r="205" spans="1:9" x14ac:dyDescent="0.3">
      <c r="A205" s="9" t="s">
        <v>159</v>
      </c>
      <c r="B205" s="10">
        <v>10672.624463862039</v>
      </c>
      <c r="E205" s="9" t="s">
        <v>2224</v>
      </c>
      <c r="F205" s="10">
        <v>2348.6189722796662</v>
      </c>
      <c r="H205" s="9" t="s">
        <v>1432</v>
      </c>
      <c r="I205" s="10">
        <v>4</v>
      </c>
    </row>
    <row r="206" spans="1:9" x14ac:dyDescent="0.3">
      <c r="A206" s="9" t="s">
        <v>875</v>
      </c>
      <c r="B206" s="10">
        <v>10669.89417031182</v>
      </c>
      <c r="E206" s="9" t="s">
        <v>958</v>
      </c>
      <c r="F206" s="10">
        <v>2344.8856162421939</v>
      </c>
      <c r="H206" s="9" t="s">
        <v>2550</v>
      </c>
      <c r="I206" s="10">
        <v>4</v>
      </c>
    </row>
    <row r="207" spans="1:9" x14ac:dyDescent="0.3">
      <c r="A207" s="9" t="s">
        <v>322</v>
      </c>
      <c r="B207" s="10">
        <v>10660.40249272712</v>
      </c>
      <c r="E207" s="9" t="s">
        <v>1475</v>
      </c>
      <c r="F207" s="10">
        <v>2344.3188238462717</v>
      </c>
      <c r="H207" s="9" t="s">
        <v>1781</v>
      </c>
      <c r="I207" s="10">
        <v>4</v>
      </c>
    </row>
    <row r="208" spans="1:9" x14ac:dyDescent="0.3">
      <c r="A208" s="9" t="s">
        <v>1270</v>
      </c>
      <c r="B208" s="10">
        <v>10659.519118214481</v>
      </c>
      <c r="E208" s="9" t="s">
        <v>974</v>
      </c>
      <c r="F208" s="10">
        <v>2343.5554088407921</v>
      </c>
      <c r="H208" s="9" t="s">
        <v>1904</v>
      </c>
      <c r="I208" s="10">
        <v>4</v>
      </c>
    </row>
    <row r="209" spans="1:9" x14ac:dyDescent="0.3">
      <c r="A209" s="9" t="s">
        <v>366</v>
      </c>
      <c r="B209" s="10">
        <v>10658.798236996419</v>
      </c>
      <c r="E209" s="9" t="s">
        <v>1502</v>
      </c>
      <c r="F209" s="10">
        <v>2343.2584608938178</v>
      </c>
      <c r="H209" s="9" t="s">
        <v>1959</v>
      </c>
      <c r="I209" s="10">
        <v>4</v>
      </c>
    </row>
    <row r="210" spans="1:9" x14ac:dyDescent="0.3">
      <c r="A210" s="9" t="s">
        <v>36</v>
      </c>
      <c r="B210" s="10">
        <v>10647.81748261708</v>
      </c>
      <c r="E210" s="9" t="s">
        <v>382</v>
      </c>
      <c r="F210" s="10">
        <v>2341.0231345430238</v>
      </c>
      <c r="H210" s="9" t="s">
        <v>2450</v>
      </c>
      <c r="I210" s="10">
        <v>4</v>
      </c>
    </row>
    <row r="211" spans="1:9" x14ac:dyDescent="0.3">
      <c r="A211" s="9" t="s">
        <v>590</v>
      </c>
      <c r="B211" s="10">
        <v>10633.97020782192</v>
      </c>
      <c r="E211" s="9" t="s">
        <v>756</v>
      </c>
      <c r="F211" s="10">
        <v>2335.8582606100726</v>
      </c>
      <c r="H211" s="9" t="s">
        <v>1679</v>
      </c>
      <c r="I211" s="10">
        <v>4</v>
      </c>
    </row>
    <row r="212" spans="1:9" x14ac:dyDescent="0.3">
      <c r="A212" s="9" t="s">
        <v>1432</v>
      </c>
      <c r="B212" s="10">
        <v>10627.062346854571</v>
      </c>
      <c r="E212" s="9" t="s">
        <v>2015</v>
      </c>
      <c r="F212" s="10">
        <v>2335.1017203482461</v>
      </c>
      <c r="H212" s="9" t="s">
        <v>2101</v>
      </c>
      <c r="I212" s="10">
        <v>4</v>
      </c>
    </row>
    <row r="213" spans="1:9" x14ac:dyDescent="0.3">
      <c r="A213" s="9" t="s">
        <v>1397</v>
      </c>
      <c r="B213" s="10">
        <v>10617.73310154333</v>
      </c>
      <c r="E213" s="9" t="s">
        <v>1912</v>
      </c>
      <c r="F213" s="10">
        <v>2329.5230684573598</v>
      </c>
      <c r="H213" s="9" t="s">
        <v>1175</v>
      </c>
      <c r="I213" s="10">
        <v>4</v>
      </c>
    </row>
    <row r="214" spans="1:9" x14ac:dyDescent="0.3">
      <c r="A214" s="9" t="s">
        <v>109</v>
      </c>
      <c r="B214" s="10">
        <v>10605.582472197599</v>
      </c>
      <c r="E214" s="9" t="s">
        <v>510</v>
      </c>
      <c r="F214" s="10">
        <v>2325.8114753318068</v>
      </c>
      <c r="H214" s="9" t="s">
        <v>2181</v>
      </c>
      <c r="I214" s="10">
        <v>4</v>
      </c>
    </row>
    <row r="215" spans="1:9" x14ac:dyDescent="0.3">
      <c r="A215" s="9" t="s">
        <v>66</v>
      </c>
      <c r="B215" s="10">
        <v>10598.795812477241</v>
      </c>
      <c r="E215" s="9" t="s">
        <v>1758</v>
      </c>
      <c r="F215" s="10">
        <v>2325.3350906210312</v>
      </c>
      <c r="H215" s="9" t="s">
        <v>2050</v>
      </c>
      <c r="I215" s="10">
        <v>4</v>
      </c>
    </row>
    <row r="216" spans="1:9" x14ac:dyDescent="0.3">
      <c r="A216" s="9" t="s">
        <v>518</v>
      </c>
      <c r="B216" s="10">
        <v>10597.111717199441</v>
      </c>
      <c r="E216" s="9" t="s">
        <v>1608</v>
      </c>
      <c r="F216" s="10">
        <v>2324.8770609343533</v>
      </c>
      <c r="H216" s="9" t="s">
        <v>414</v>
      </c>
      <c r="I216" s="10">
        <v>4</v>
      </c>
    </row>
    <row r="217" spans="1:9" x14ac:dyDescent="0.3">
      <c r="A217" s="9" t="s">
        <v>2391</v>
      </c>
      <c r="B217" s="10">
        <v>10590.635219737069</v>
      </c>
      <c r="E217" s="9" t="s">
        <v>1959</v>
      </c>
      <c r="F217" s="10">
        <v>2323.1924462531538</v>
      </c>
      <c r="H217" s="9" t="s">
        <v>752</v>
      </c>
      <c r="I217" s="10">
        <v>4</v>
      </c>
    </row>
    <row r="218" spans="1:9" x14ac:dyDescent="0.3">
      <c r="A218" s="9" t="s">
        <v>2538</v>
      </c>
      <c r="B218" s="10">
        <v>10587.885450461061</v>
      </c>
      <c r="E218" s="9" t="s">
        <v>2415</v>
      </c>
      <c r="F218" s="10">
        <v>2320.7964316124899</v>
      </c>
      <c r="H218" s="9" t="s">
        <v>1487</v>
      </c>
      <c r="I218" s="10">
        <v>4</v>
      </c>
    </row>
    <row r="219" spans="1:9" x14ac:dyDescent="0.3">
      <c r="A219" s="9" t="s">
        <v>2415</v>
      </c>
      <c r="B219" s="10">
        <v>10585.714716611219</v>
      </c>
      <c r="E219" s="9" t="s">
        <v>915</v>
      </c>
      <c r="F219" s="10">
        <v>2318.8161865960496</v>
      </c>
      <c r="H219" s="9" t="s">
        <v>1420</v>
      </c>
      <c r="I219" s="10">
        <v>4</v>
      </c>
    </row>
    <row r="220" spans="1:9" x14ac:dyDescent="0.3">
      <c r="A220" s="9" t="s">
        <v>1987</v>
      </c>
      <c r="B220" s="10">
        <v>10580.51052339733</v>
      </c>
      <c r="E220" s="9" t="s">
        <v>763</v>
      </c>
      <c r="F220" s="10">
        <v>2318.6481569093721</v>
      </c>
      <c r="H220" s="9" t="s">
        <v>2093</v>
      </c>
      <c r="I220" s="10">
        <v>4</v>
      </c>
    </row>
    <row r="221" spans="1:9" x14ac:dyDescent="0.3">
      <c r="A221" s="9" t="s">
        <v>2227</v>
      </c>
      <c r="B221" s="10">
        <v>10542.228741617961</v>
      </c>
      <c r="E221" s="9" t="s">
        <v>1840</v>
      </c>
      <c r="F221" s="10">
        <v>2318.4040017636698</v>
      </c>
      <c r="H221" s="9" t="s">
        <v>2506</v>
      </c>
      <c r="I221" s="10">
        <v>4</v>
      </c>
    </row>
    <row r="222" spans="1:9" x14ac:dyDescent="0.3">
      <c r="A222" s="9" t="s">
        <v>566</v>
      </c>
      <c r="B222" s="10">
        <v>10530.44071094774</v>
      </c>
      <c r="E222" s="9" t="s">
        <v>1112</v>
      </c>
      <c r="F222" s="10">
        <v>2316.0735940785221</v>
      </c>
      <c r="H222" s="9" t="s">
        <v>213</v>
      </c>
      <c r="I222" s="10">
        <v>4</v>
      </c>
    </row>
    <row r="223" spans="1:9" x14ac:dyDescent="0.3">
      <c r="A223" s="9" t="s">
        <v>696</v>
      </c>
      <c r="B223" s="10">
        <v>10512.247943755632</v>
      </c>
      <c r="E223" s="9" t="s">
        <v>1440</v>
      </c>
      <c r="F223" s="10">
        <v>2312.9392904994256</v>
      </c>
      <c r="H223" s="9" t="s">
        <v>1592</v>
      </c>
      <c r="I223" s="10">
        <v>4</v>
      </c>
    </row>
    <row r="224" spans="1:9" x14ac:dyDescent="0.3">
      <c r="A224" s="9" t="s">
        <v>1123</v>
      </c>
      <c r="B224" s="10">
        <v>10507.15888749049</v>
      </c>
      <c r="E224" s="9" t="s">
        <v>1021</v>
      </c>
      <c r="F224" s="10">
        <v>2312.6047866365852</v>
      </c>
      <c r="H224" s="9" t="s">
        <v>1163</v>
      </c>
      <c r="I224" s="10">
        <v>4</v>
      </c>
    </row>
    <row r="225" spans="1:9" x14ac:dyDescent="0.3">
      <c r="A225" s="9" t="s">
        <v>1876</v>
      </c>
      <c r="B225" s="10">
        <v>10504.989537984591</v>
      </c>
      <c r="E225" s="9" t="s">
        <v>863</v>
      </c>
      <c r="F225" s="10">
        <v>2303.426860650608</v>
      </c>
      <c r="H225" s="9" t="s">
        <v>390</v>
      </c>
      <c r="I225" s="10">
        <v>4</v>
      </c>
    </row>
    <row r="226" spans="1:9" x14ac:dyDescent="0.3">
      <c r="A226" s="9" t="s">
        <v>1362</v>
      </c>
      <c r="B226" s="10">
        <v>10498.273856232099</v>
      </c>
      <c r="E226" s="9" t="s">
        <v>590</v>
      </c>
      <c r="F226" s="10">
        <v>2303.2104383247961</v>
      </c>
      <c r="H226" s="9" t="s">
        <v>1773</v>
      </c>
      <c r="I226" s="10">
        <v>4</v>
      </c>
    </row>
    <row r="227" spans="1:9" x14ac:dyDescent="0.3">
      <c r="A227" s="9" t="s">
        <v>692</v>
      </c>
      <c r="B227" s="10">
        <v>10479.304694276609</v>
      </c>
      <c r="E227" s="9" t="s">
        <v>130</v>
      </c>
      <c r="F227" s="10">
        <v>2296.8331478043769</v>
      </c>
      <c r="H227" s="9" t="s">
        <v>1793</v>
      </c>
      <c r="I227" s="10">
        <v>4</v>
      </c>
    </row>
    <row r="228" spans="1:9" x14ac:dyDescent="0.3">
      <c r="A228" s="9" t="s">
        <v>74</v>
      </c>
      <c r="B228" s="10">
        <v>10478.721144421321</v>
      </c>
      <c r="E228" s="9" t="s">
        <v>358</v>
      </c>
      <c r="F228" s="10">
        <v>2294.5134456451283</v>
      </c>
      <c r="H228" s="9" t="s">
        <v>1750</v>
      </c>
      <c r="I228" s="10">
        <v>4</v>
      </c>
    </row>
    <row r="229" spans="1:9" x14ac:dyDescent="0.3">
      <c r="A229" s="9" t="s">
        <v>2439</v>
      </c>
      <c r="B229" s="10">
        <v>10476.314213485399</v>
      </c>
      <c r="E229" s="9" t="s">
        <v>1342</v>
      </c>
      <c r="F229" s="10">
        <v>2289.9905867581901</v>
      </c>
      <c r="H229" s="9" t="s">
        <v>1691</v>
      </c>
      <c r="I229" s="10">
        <v>4</v>
      </c>
    </row>
    <row r="230" spans="1:9" x14ac:dyDescent="0.3">
      <c r="A230" s="9" t="s">
        <v>2050</v>
      </c>
      <c r="B230" s="10">
        <v>10466.42251506176</v>
      </c>
      <c r="E230" s="9" t="s">
        <v>442</v>
      </c>
      <c r="F230" s="10">
        <v>2284.9523567877668</v>
      </c>
      <c r="H230" s="9" t="s">
        <v>1409</v>
      </c>
      <c r="I230" s="10">
        <v>4</v>
      </c>
    </row>
    <row r="231" spans="1:9" x14ac:dyDescent="0.3">
      <c r="A231" s="9" t="s">
        <v>1904</v>
      </c>
      <c r="B231" s="10">
        <v>10462.16228433777</v>
      </c>
      <c r="E231" s="9" t="s">
        <v>1310</v>
      </c>
      <c r="F231" s="10">
        <v>2279.291001560995</v>
      </c>
      <c r="H231" s="9" t="s">
        <v>1635</v>
      </c>
      <c r="I231" s="10">
        <v>4</v>
      </c>
    </row>
    <row r="232" spans="1:9" x14ac:dyDescent="0.3">
      <c r="A232" s="9" t="s">
        <v>486</v>
      </c>
      <c r="B232" s="10">
        <v>10461.825721367211</v>
      </c>
      <c r="E232" s="9" t="s">
        <v>546</v>
      </c>
      <c r="F232" s="10">
        <v>2274.271008678651</v>
      </c>
      <c r="H232" s="9" t="s">
        <v>1548</v>
      </c>
      <c r="I232" s="10">
        <v>4</v>
      </c>
    </row>
    <row r="233" spans="1:9" x14ac:dyDescent="0.3">
      <c r="A233" s="9" t="s">
        <v>1266</v>
      </c>
      <c r="B233" s="10">
        <v>10461.205868735449</v>
      </c>
      <c r="E233" s="9" t="s">
        <v>2407</v>
      </c>
      <c r="F233" s="10">
        <v>2270.5265353131908</v>
      </c>
      <c r="H233" s="9" t="s">
        <v>1199</v>
      </c>
      <c r="I233" s="10">
        <v>4</v>
      </c>
    </row>
    <row r="234" spans="1:9" x14ac:dyDescent="0.3">
      <c r="A234" s="9" t="s">
        <v>2251</v>
      </c>
      <c r="B234" s="10">
        <v>10455.578238492111</v>
      </c>
      <c r="E234" s="9" t="s">
        <v>1187</v>
      </c>
      <c r="F234" s="10">
        <v>2269.6126089218619</v>
      </c>
      <c r="H234" s="9" t="s">
        <v>314</v>
      </c>
      <c r="I234" s="10">
        <v>4</v>
      </c>
    </row>
    <row r="235" spans="1:9" x14ac:dyDescent="0.3">
      <c r="A235" s="9" t="s">
        <v>2231</v>
      </c>
      <c r="B235" s="10">
        <v>10455.31199109698</v>
      </c>
      <c r="E235" s="9" t="s">
        <v>143</v>
      </c>
      <c r="F235" s="10">
        <v>2269.4629404029761</v>
      </c>
      <c r="H235" s="9" t="s">
        <v>633</v>
      </c>
      <c r="I235" s="10">
        <v>4</v>
      </c>
    </row>
    <row r="236" spans="1:9" x14ac:dyDescent="0.3">
      <c r="A236" s="9" t="s">
        <v>649</v>
      </c>
      <c r="B236" s="10">
        <v>10452.82895000731</v>
      </c>
      <c r="E236" s="9" t="s">
        <v>1397</v>
      </c>
      <c r="F236" s="10">
        <v>2265.9298608532831</v>
      </c>
      <c r="H236" s="9" t="s">
        <v>1612</v>
      </c>
      <c r="I236" s="10">
        <v>4</v>
      </c>
    </row>
    <row r="237" spans="1:9" x14ac:dyDescent="0.3">
      <c r="A237" s="9" t="s">
        <v>700</v>
      </c>
      <c r="B237" s="10">
        <v>10449.051193234649</v>
      </c>
      <c r="E237" s="9" t="s">
        <v>1560</v>
      </c>
      <c r="F237" s="10">
        <v>2264.2076831385589</v>
      </c>
      <c r="H237" s="9" t="s">
        <v>1298</v>
      </c>
      <c r="I237" s="10">
        <v>4</v>
      </c>
    </row>
    <row r="238" spans="1:9" x14ac:dyDescent="0.3">
      <c r="A238" s="9" t="s">
        <v>919</v>
      </c>
      <c r="B238" s="10">
        <v>10447.23991458111</v>
      </c>
      <c r="E238" s="9" t="s">
        <v>406</v>
      </c>
      <c r="F238" s="10">
        <v>2263.3528234409209</v>
      </c>
      <c r="H238" s="9" t="s">
        <v>1687</v>
      </c>
      <c r="I238" s="10">
        <v>4</v>
      </c>
    </row>
    <row r="239" spans="1:9" x14ac:dyDescent="0.3">
      <c r="A239" s="9" t="s">
        <v>1769</v>
      </c>
      <c r="B239" s="10">
        <v>10446.22180205087</v>
      </c>
      <c r="E239" s="9" t="s">
        <v>474</v>
      </c>
      <c r="F239" s="10">
        <v>2261.9719419849621</v>
      </c>
      <c r="H239" s="9" t="s">
        <v>285</v>
      </c>
      <c r="I239" s="10">
        <v>4</v>
      </c>
    </row>
    <row r="240" spans="1:9" x14ac:dyDescent="0.3">
      <c r="A240" s="9" t="s">
        <v>1746</v>
      </c>
      <c r="B240" s="10">
        <v>10445.602305176701</v>
      </c>
      <c r="E240" s="9" t="s">
        <v>164</v>
      </c>
      <c r="F240" s="10">
        <v>2261.5559280673042</v>
      </c>
      <c r="H240" s="9" t="s">
        <v>1223</v>
      </c>
      <c r="I240" s="10">
        <v>4</v>
      </c>
    </row>
    <row r="241" spans="1:9" x14ac:dyDescent="0.3">
      <c r="A241" s="9" t="s">
        <v>618</v>
      </c>
      <c r="B241" s="10">
        <v>10434.822954175101</v>
      </c>
      <c r="E241" s="9" t="s">
        <v>256</v>
      </c>
      <c r="F241" s="10">
        <v>2260.2647419038922</v>
      </c>
      <c r="H241" s="9" t="s">
        <v>2189</v>
      </c>
      <c r="I241" s="10">
        <v>4</v>
      </c>
    </row>
    <row r="242" spans="1:9" x14ac:dyDescent="0.3">
      <c r="A242" s="9" t="s">
        <v>2341</v>
      </c>
      <c r="B242" s="10">
        <v>10431.672976509712</v>
      </c>
      <c r="E242" s="9" t="s">
        <v>1793</v>
      </c>
      <c r="F242" s="10">
        <v>2258.5846239678772</v>
      </c>
      <c r="H242" s="9" t="s">
        <v>466</v>
      </c>
      <c r="I242" s="10">
        <v>4</v>
      </c>
    </row>
    <row r="243" spans="1:9" x14ac:dyDescent="0.3">
      <c r="A243" s="9" t="s">
        <v>1258</v>
      </c>
      <c r="B243" s="10">
        <v>10418.4793697774</v>
      </c>
      <c r="E243" s="9" t="s">
        <v>209</v>
      </c>
      <c r="F243" s="10">
        <v>2256.3353641080989</v>
      </c>
      <c r="H243" s="9" t="s">
        <v>1651</v>
      </c>
      <c r="I243" s="10">
        <v>4</v>
      </c>
    </row>
    <row r="244" spans="1:9" x14ac:dyDescent="0.3">
      <c r="A244" s="9" t="s">
        <v>1564</v>
      </c>
      <c r="B244" s="10">
        <v>10416.72282914149</v>
      </c>
      <c r="E244" s="9" t="s">
        <v>2062</v>
      </c>
      <c r="F244" s="10">
        <v>2256.2610981440389</v>
      </c>
      <c r="H244" s="9" t="s">
        <v>1045</v>
      </c>
      <c r="I244" s="10">
        <v>4</v>
      </c>
    </row>
    <row r="245" spans="1:9" x14ac:dyDescent="0.3">
      <c r="A245" s="9" t="s">
        <v>2097</v>
      </c>
      <c r="B245" s="10">
        <v>10414.351508810061</v>
      </c>
      <c r="E245" s="9" t="s">
        <v>1266</v>
      </c>
      <c r="F245" s="10">
        <v>2254.6615719148508</v>
      </c>
      <c r="H245" s="9" t="s">
        <v>2415</v>
      </c>
      <c r="I245" s="10">
        <v>4</v>
      </c>
    </row>
    <row r="246" spans="1:9" x14ac:dyDescent="0.3">
      <c r="A246" s="9" t="s">
        <v>1856</v>
      </c>
      <c r="B246" s="10">
        <v>10412.173290589441</v>
      </c>
      <c r="E246" s="9" t="s">
        <v>217</v>
      </c>
      <c r="F246" s="10">
        <v>2253.5952604073982</v>
      </c>
      <c r="H246" s="9" t="s">
        <v>1742</v>
      </c>
      <c r="I246" s="10">
        <v>4</v>
      </c>
    </row>
    <row r="247" spans="1:9" x14ac:dyDescent="0.3">
      <c r="A247" s="9" t="s">
        <v>2318</v>
      </c>
      <c r="B247" s="10">
        <v>10376.223479635559</v>
      </c>
      <c r="E247" s="9" t="s">
        <v>1302</v>
      </c>
      <c r="F247" s="10">
        <v>2252.9211052616961</v>
      </c>
      <c r="H247" s="9" t="s">
        <v>2379</v>
      </c>
      <c r="I247" s="10">
        <v>4</v>
      </c>
    </row>
    <row r="248" spans="1:9" x14ac:dyDescent="0.3">
      <c r="A248" s="9" t="s">
        <v>189</v>
      </c>
      <c r="B248" s="10">
        <v>10371.50525991925</v>
      </c>
      <c r="E248" s="9" t="s">
        <v>1159</v>
      </c>
      <c r="F248" s="10">
        <v>2248.7129718743163</v>
      </c>
      <c r="H248" s="9" t="s">
        <v>795</v>
      </c>
      <c r="I248" s="10">
        <v>4</v>
      </c>
    </row>
    <row r="249" spans="1:9" x14ac:dyDescent="0.3">
      <c r="A249" s="9" t="s">
        <v>378</v>
      </c>
      <c r="B249" s="10">
        <v>10367.647985433499</v>
      </c>
      <c r="E249" s="9" t="s">
        <v>1195</v>
      </c>
      <c r="F249" s="10">
        <v>2248.612505221161</v>
      </c>
      <c r="H249" s="9" t="s">
        <v>1537</v>
      </c>
      <c r="I249" s="10">
        <v>4</v>
      </c>
    </row>
    <row r="250" spans="1:9" x14ac:dyDescent="0.3">
      <c r="A250" s="9" t="s">
        <v>1342</v>
      </c>
      <c r="B250" s="10">
        <v>10359.107608836959</v>
      </c>
      <c r="E250" s="9" t="s">
        <v>783</v>
      </c>
      <c r="F250" s="10">
        <v>2248.5478976576178</v>
      </c>
      <c r="H250" s="9" t="s">
        <v>1888</v>
      </c>
      <c r="I250" s="10">
        <v>4</v>
      </c>
    </row>
    <row r="251" spans="1:9" x14ac:dyDescent="0.3">
      <c r="A251" s="9" t="s">
        <v>342</v>
      </c>
      <c r="B251" s="10">
        <v>10344.278740122259</v>
      </c>
      <c r="E251" s="9" t="s">
        <v>2291</v>
      </c>
      <c r="F251" s="10">
        <v>2245.8080908237071</v>
      </c>
      <c r="H251" s="9" t="s">
        <v>2357</v>
      </c>
      <c r="I251" s="10">
        <v>4</v>
      </c>
    </row>
    <row r="252" spans="1:9" x14ac:dyDescent="0.3">
      <c r="A252" s="9" t="s">
        <v>330</v>
      </c>
      <c r="B252" s="10">
        <v>10338.68899168518</v>
      </c>
      <c r="E252" s="9" t="s">
        <v>229</v>
      </c>
      <c r="F252" s="10">
        <v>2245.585104856345</v>
      </c>
      <c r="H252" s="9" t="s">
        <v>2209</v>
      </c>
      <c r="I252" s="10">
        <v>4</v>
      </c>
    </row>
    <row r="253" spans="1:9" x14ac:dyDescent="0.3">
      <c r="A253" s="9" t="s">
        <v>606</v>
      </c>
      <c r="B253" s="10">
        <v>10334.32320573801</v>
      </c>
      <c r="E253" s="9" t="s">
        <v>1892</v>
      </c>
      <c r="F253" s="10">
        <v>2243.6333277091139</v>
      </c>
      <c r="H253" s="9" t="s">
        <v>2337</v>
      </c>
      <c r="I253" s="10">
        <v>4</v>
      </c>
    </row>
    <row r="254" spans="1:9" x14ac:dyDescent="0.3">
      <c r="A254" s="9" t="s">
        <v>1076</v>
      </c>
      <c r="B254" s="10">
        <v>10331.01989374219</v>
      </c>
      <c r="E254" s="9" t="s">
        <v>787</v>
      </c>
      <c r="F254" s="10">
        <v>2243.427845807269</v>
      </c>
      <c r="H254" s="9" t="s">
        <v>1483</v>
      </c>
      <c r="I254" s="10">
        <v>4</v>
      </c>
    </row>
    <row r="255" spans="1:9" x14ac:dyDescent="0.3">
      <c r="A255" s="9" t="s">
        <v>1971</v>
      </c>
      <c r="B255" s="10">
        <v>10330.197525481221</v>
      </c>
      <c r="E255" s="9" t="s">
        <v>803</v>
      </c>
      <c r="F255" s="10">
        <v>2243.1776384058658</v>
      </c>
      <c r="H255" s="9" t="s">
        <v>2097</v>
      </c>
      <c r="I255" s="10">
        <v>4</v>
      </c>
    </row>
    <row r="256" spans="1:9" x14ac:dyDescent="0.3">
      <c r="A256" s="9" t="s">
        <v>685</v>
      </c>
      <c r="B256" s="10">
        <v>10325.518195318549</v>
      </c>
      <c r="E256" s="9" t="s">
        <v>2353</v>
      </c>
      <c r="F256" s="10">
        <v>2242.9972612180977</v>
      </c>
      <c r="H256" s="9" t="s">
        <v>1667</v>
      </c>
      <c r="I256" s="10">
        <v>4</v>
      </c>
    </row>
    <row r="257" spans="1:9" x14ac:dyDescent="0.3">
      <c r="A257" s="9" t="s">
        <v>494</v>
      </c>
      <c r="B257" s="10">
        <v>10310.752220325259</v>
      </c>
      <c r="E257" s="9" t="s">
        <v>1010</v>
      </c>
      <c r="F257" s="10">
        <v>2239.9949421876372</v>
      </c>
      <c r="H257" s="9" t="s">
        <v>2458</v>
      </c>
      <c r="I257" s="10">
        <v>4</v>
      </c>
    </row>
    <row r="258" spans="1:9" x14ac:dyDescent="0.3">
      <c r="A258" s="9" t="s">
        <v>1892</v>
      </c>
      <c r="B258" s="10">
        <v>10304.78253590068</v>
      </c>
      <c r="E258" s="9" t="s">
        <v>1675</v>
      </c>
      <c r="F258" s="10">
        <v>2235.9461794783929</v>
      </c>
      <c r="H258" s="9" t="s">
        <v>1215</v>
      </c>
      <c r="I258" s="10">
        <v>4</v>
      </c>
    </row>
    <row r="259" spans="1:9" x14ac:dyDescent="0.3">
      <c r="A259" s="9" t="s">
        <v>1018</v>
      </c>
      <c r="B259" s="10">
        <v>10297.93115155677</v>
      </c>
      <c r="E259" s="9" t="s">
        <v>1330</v>
      </c>
      <c r="F259" s="10">
        <v>2235.9307423092428</v>
      </c>
      <c r="H259" s="9" t="s">
        <v>1983</v>
      </c>
      <c r="I259" s="10">
        <v>4</v>
      </c>
    </row>
    <row r="260" spans="1:9" x14ac:dyDescent="0.3">
      <c r="A260" s="9" t="s">
        <v>135</v>
      </c>
      <c r="B260" s="10">
        <v>10279.728468029811</v>
      </c>
      <c r="E260" s="9" t="s">
        <v>1274</v>
      </c>
      <c r="F260" s="10">
        <v>2234.46146821415</v>
      </c>
      <c r="H260" s="9" t="s">
        <v>958</v>
      </c>
      <c r="I260" s="10">
        <v>4</v>
      </c>
    </row>
    <row r="261" spans="1:9" x14ac:dyDescent="0.3">
      <c r="A261" s="9" t="s">
        <v>1888</v>
      </c>
      <c r="B261" s="10">
        <v>10265.38928642165</v>
      </c>
      <c r="E261" s="9" t="s">
        <v>1999</v>
      </c>
      <c r="F261" s="10">
        <v>2233.4919277496488</v>
      </c>
      <c r="H261" s="9" t="s">
        <v>899</v>
      </c>
      <c r="I261" s="10">
        <v>4</v>
      </c>
    </row>
    <row r="262" spans="1:9" x14ac:dyDescent="0.3">
      <c r="A262" s="9" t="s">
        <v>602</v>
      </c>
      <c r="B262" s="10">
        <v>10257.99995625898</v>
      </c>
      <c r="E262" s="9" t="s">
        <v>641</v>
      </c>
      <c r="F262" s="10">
        <v>2232.6597642702391</v>
      </c>
      <c r="H262" s="9" t="s">
        <v>1002</v>
      </c>
      <c r="I262" s="10">
        <v>4</v>
      </c>
    </row>
    <row r="263" spans="1:9" x14ac:dyDescent="0.3">
      <c r="A263" s="9" t="s">
        <v>1742</v>
      </c>
      <c r="B263" s="10">
        <v>10243.789055697691</v>
      </c>
      <c r="E263" s="9" t="s">
        <v>673</v>
      </c>
      <c r="F263" s="10">
        <v>2232.2793494674352</v>
      </c>
      <c r="H263" s="9" t="s">
        <v>771</v>
      </c>
      <c r="I263" s="10">
        <v>4</v>
      </c>
    </row>
    <row r="264" spans="1:9" x14ac:dyDescent="0.3">
      <c r="A264" s="9" t="s">
        <v>1848</v>
      </c>
      <c r="B264" s="10">
        <v>10242.70679163139</v>
      </c>
      <c r="E264" s="9" t="s">
        <v>434</v>
      </c>
      <c r="F264" s="10">
        <v>2230.8024604884681</v>
      </c>
      <c r="H264" s="9" t="s">
        <v>2391</v>
      </c>
      <c r="I264" s="10">
        <v>4</v>
      </c>
    </row>
    <row r="265" spans="1:9" x14ac:dyDescent="0.3">
      <c r="A265" s="9" t="s">
        <v>807</v>
      </c>
      <c r="B265" s="10">
        <v>10239.388929168359</v>
      </c>
      <c r="E265" s="9" t="s">
        <v>297</v>
      </c>
      <c r="F265" s="10">
        <v>2223.9642234003859</v>
      </c>
      <c r="H265" s="9" t="s">
        <v>362</v>
      </c>
      <c r="I265" s="10">
        <v>4</v>
      </c>
    </row>
    <row r="266" spans="1:9" x14ac:dyDescent="0.3">
      <c r="A266" s="9" t="s">
        <v>641</v>
      </c>
      <c r="B266" s="10">
        <v>10238.37245104925</v>
      </c>
      <c r="E266" s="9" t="s">
        <v>986</v>
      </c>
      <c r="F266" s="10">
        <v>2220.8752532897411</v>
      </c>
      <c r="H266" s="9" t="s">
        <v>430</v>
      </c>
      <c r="I266" s="10">
        <v>4</v>
      </c>
    </row>
    <row r="267" spans="1:9" x14ac:dyDescent="0.3">
      <c r="A267" s="9" t="s">
        <v>1502</v>
      </c>
      <c r="B267" s="10">
        <v>10237.860837477059</v>
      </c>
      <c r="E267" s="9" t="s">
        <v>2181</v>
      </c>
      <c r="F267" s="10">
        <v>2218.4695426335229</v>
      </c>
      <c r="H267" s="9" t="s">
        <v>1631</v>
      </c>
      <c r="I267" s="10">
        <v>4</v>
      </c>
    </row>
    <row r="268" spans="1:9" x14ac:dyDescent="0.3">
      <c r="A268" s="9" t="s">
        <v>193</v>
      </c>
      <c r="B268" s="10">
        <v>10235.60850939828</v>
      </c>
      <c r="E268" s="9" t="s">
        <v>649</v>
      </c>
      <c r="F268" s="10">
        <v>2214.1196605695377</v>
      </c>
      <c r="H268" s="9" t="s">
        <v>2205</v>
      </c>
      <c r="I268" s="10">
        <v>4</v>
      </c>
    </row>
    <row r="269" spans="1:9" x14ac:dyDescent="0.3">
      <c r="A269" s="9" t="s">
        <v>1378</v>
      </c>
      <c r="B269" s="10">
        <v>10231.496854148199</v>
      </c>
      <c r="E269" s="9" t="s">
        <v>470</v>
      </c>
      <c r="F269" s="10">
        <v>2210.4019938353122</v>
      </c>
      <c r="H269" s="9" t="s">
        <v>1991</v>
      </c>
      <c r="I269" s="10">
        <v>4</v>
      </c>
    </row>
    <row r="270" spans="1:9" x14ac:dyDescent="0.3">
      <c r="A270" s="9" t="s">
        <v>1139</v>
      </c>
      <c r="B270" s="10">
        <v>10220.44188540661</v>
      </c>
      <c r="E270" s="9" t="s">
        <v>1354</v>
      </c>
      <c r="F270" s="10">
        <v>2209.2304312071392</v>
      </c>
      <c r="H270" s="9" t="s">
        <v>732</v>
      </c>
      <c r="I270" s="10">
        <v>4</v>
      </c>
    </row>
    <row r="271" spans="1:9" x14ac:dyDescent="0.3">
      <c r="A271" s="9" t="s">
        <v>1314</v>
      </c>
      <c r="B271" s="10">
        <v>10211.77486248378</v>
      </c>
      <c r="E271" s="9" t="s">
        <v>574</v>
      </c>
      <c r="F271" s="10">
        <v>2208.7406457261982</v>
      </c>
      <c r="H271" s="9" t="s">
        <v>1522</v>
      </c>
      <c r="I271" s="10">
        <v>4</v>
      </c>
    </row>
    <row r="272" spans="1:9" x14ac:dyDescent="0.3">
      <c r="A272" s="9" t="s">
        <v>1211</v>
      </c>
      <c r="B272" s="10">
        <v>10211.13037602909</v>
      </c>
      <c r="E272" s="9" t="s">
        <v>807</v>
      </c>
      <c r="F272" s="10">
        <v>2206.9375865555153</v>
      </c>
      <c r="H272" s="9" t="s">
        <v>2442</v>
      </c>
      <c r="I272" s="10">
        <v>4</v>
      </c>
    </row>
    <row r="273" spans="1:9" x14ac:dyDescent="0.3">
      <c r="A273" s="9" t="s">
        <v>1246</v>
      </c>
      <c r="B273" s="10">
        <v>10193.24962134033</v>
      </c>
      <c r="E273" s="9" t="s">
        <v>1971</v>
      </c>
      <c r="F273" s="10">
        <v>2203.6522907021017</v>
      </c>
      <c r="H273" s="9" t="s">
        <v>374</v>
      </c>
      <c r="I273" s="10">
        <v>4</v>
      </c>
    </row>
    <row r="274" spans="1:9" x14ac:dyDescent="0.3">
      <c r="A274" s="9" t="s">
        <v>1541</v>
      </c>
      <c r="B274" s="10">
        <v>10162.203332267309</v>
      </c>
      <c r="E274" s="9" t="s">
        <v>2303</v>
      </c>
      <c r="F274" s="10">
        <v>2201.3879352726563</v>
      </c>
      <c r="H274" s="9" t="s">
        <v>1718</v>
      </c>
      <c r="I274" s="10">
        <v>4</v>
      </c>
    </row>
    <row r="275" spans="1:9" x14ac:dyDescent="0.3">
      <c r="A275" s="9" t="s">
        <v>1444</v>
      </c>
      <c r="B275" s="10">
        <v>10158.572095291649</v>
      </c>
      <c r="E275" s="9" t="s">
        <v>1479</v>
      </c>
      <c r="F275" s="10">
        <v>2194.4987719959208</v>
      </c>
      <c r="H275" s="9" t="s">
        <v>2058</v>
      </c>
      <c r="I275" s="10">
        <v>4</v>
      </c>
    </row>
    <row r="276" spans="1:9" x14ac:dyDescent="0.3">
      <c r="A276" s="9" t="s">
        <v>2550</v>
      </c>
      <c r="B276" s="10">
        <v>10135.78519889812</v>
      </c>
      <c r="E276" s="9" t="s">
        <v>2462</v>
      </c>
      <c r="F276" s="10">
        <v>2190.7358094082829</v>
      </c>
      <c r="H276" s="9" t="s">
        <v>2062</v>
      </c>
      <c r="I276" s="10">
        <v>4</v>
      </c>
    </row>
    <row r="277" spans="1:9" x14ac:dyDescent="0.3">
      <c r="A277" s="9" t="s">
        <v>1238</v>
      </c>
      <c r="B277" s="10">
        <v>10125.013122382268</v>
      </c>
      <c r="E277" s="9" t="s">
        <v>2042</v>
      </c>
      <c r="F277" s="10">
        <v>2189.6713573957918</v>
      </c>
      <c r="H277" s="9" t="s">
        <v>622</v>
      </c>
      <c r="I277" s="10">
        <v>4</v>
      </c>
    </row>
    <row r="278" spans="1:9" x14ac:dyDescent="0.3">
      <c r="A278" s="9" t="s">
        <v>855</v>
      </c>
      <c r="B278" s="10">
        <v>10099.547922916689</v>
      </c>
      <c r="E278" s="9" t="s">
        <v>1163</v>
      </c>
      <c r="F278" s="10">
        <v>2189.582920023965</v>
      </c>
      <c r="H278" s="9" t="s">
        <v>1947</v>
      </c>
      <c r="I278" s="10">
        <v>4</v>
      </c>
    </row>
    <row r="279" spans="1:9" x14ac:dyDescent="0.3">
      <c r="A279" s="9" t="s">
        <v>1057</v>
      </c>
      <c r="B279" s="10">
        <v>10086.483646347038</v>
      </c>
      <c r="E279" s="9" t="s">
        <v>2209</v>
      </c>
      <c r="F279" s="10">
        <v>2187.239179681068</v>
      </c>
      <c r="H279" s="9" t="s">
        <v>2558</v>
      </c>
      <c r="I279" s="10">
        <v>4</v>
      </c>
    </row>
    <row r="280" spans="1:9" x14ac:dyDescent="0.3">
      <c r="A280" s="9" t="s">
        <v>732</v>
      </c>
      <c r="B280" s="10">
        <v>10079.73718906686</v>
      </c>
      <c r="E280" s="9" t="s">
        <v>2510</v>
      </c>
      <c r="F280" s="10">
        <v>2186.3151872040758</v>
      </c>
      <c r="H280" s="9" t="s">
        <v>1060</v>
      </c>
      <c r="I280" s="10">
        <v>4</v>
      </c>
    </row>
    <row r="281" spans="1:9" x14ac:dyDescent="0.3">
      <c r="A281" s="9" t="s">
        <v>771</v>
      </c>
      <c r="B281" s="10">
        <v>10066.81968385712</v>
      </c>
      <c r="E281" s="9" t="s">
        <v>1714</v>
      </c>
      <c r="F281" s="10">
        <v>2183.5356609748878</v>
      </c>
      <c r="H281" s="9" t="s">
        <v>318</v>
      </c>
      <c r="I281" s="10">
        <v>4</v>
      </c>
    </row>
    <row r="282" spans="1:9" x14ac:dyDescent="0.3">
      <c r="A282" s="9" t="s">
        <v>2458</v>
      </c>
      <c r="B282" s="10">
        <v>10064.560460880521</v>
      </c>
      <c r="E282" s="9" t="s">
        <v>1710</v>
      </c>
      <c r="F282" s="10">
        <v>2183.5157128252381</v>
      </c>
      <c r="H282" s="9" t="s">
        <v>1084</v>
      </c>
      <c r="I282" s="10">
        <v>4</v>
      </c>
    </row>
    <row r="283" spans="1:9" x14ac:dyDescent="0.3">
      <c r="A283" s="9" t="s">
        <v>2157</v>
      </c>
      <c r="B283" s="10">
        <v>10049.54025099548</v>
      </c>
      <c r="E283" s="9" t="s">
        <v>454</v>
      </c>
      <c r="F283" s="10">
        <v>2182.9722012367142</v>
      </c>
      <c r="H283" s="9" t="s">
        <v>911</v>
      </c>
      <c r="I283" s="10">
        <v>4</v>
      </c>
    </row>
    <row r="284" spans="1:9" x14ac:dyDescent="0.3">
      <c r="A284" s="9" t="s">
        <v>506</v>
      </c>
      <c r="B284" s="10">
        <v>10048.07196876235</v>
      </c>
      <c r="E284" s="9" t="s">
        <v>139</v>
      </c>
      <c r="F284" s="10">
        <v>2181.6763428701092</v>
      </c>
      <c r="H284" s="9" t="s">
        <v>2423</v>
      </c>
      <c r="I284" s="10">
        <v>4</v>
      </c>
    </row>
    <row r="285" spans="1:9" x14ac:dyDescent="0.3">
      <c r="A285" s="9" t="s">
        <v>661</v>
      </c>
      <c r="B285" s="10">
        <v>10045.078698444389</v>
      </c>
      <c r="E285" s="9" t="s">
        <v>2078</v>
      </c>
      <c r="F285" s="10">
        <v>2181.5608907426367</v>
      </c>
      <c r="H285" s="9" t="s">
        <v>1231</v>
      </c>
      <c r="I285" s="10">
        <v>4</v>
      </c>
    </row>
    <row r="286" spans="1:9" x14ac:dyDescent="0.3">
      <c r="A286" s="9" t="s">
        <v>578</v>
      </c>
      <c r="B286" s="10">
        <v>10040.01045938483</v>
      </c>
      <c r="E286" s="9" t="s">
        <v>1738</v>
      </c>
      <c r="F286" s="10">
        <v>2181.2153498727848</v>
      </c>
      <c r="H286" s="9" t="s">
        <v>2074</v>
      </c>
      <c r="I286" s="10">
        <v>4</v>
      </c>
    </row>
    <row r="287" spans="1:9" x14ac:dyDescent="0.3">
      <c r="A287" s="9" t="s">
        <v>2295</v>
      </c>
      <c r="B287" s="10">
        <v>9991.5739827614107</v>
      </c>
      <c r="E287" s="9" t="s">
        <v>2427</v>
      </c>
      <c r="F287" s="10">
        <v>2181.156276061437</v>
      </c>
      <c r="H287" s="9" t="s">
        <v>1104</v>
      </c>
      <c r="I287" s="10">
        <v>4</v>
      </c>
    </row>
    <row r="288" spans="1:9" x14ac:dyDescent="0.3">
      <c r="A288" s="9" t="s">
        <v>293</v>
      </c>
      <c r="B288" s="10">
        <v>9991.4697463739412</v>
      </c>
      <c r="E288" s="9" t="s">
        <v>1754</v>
      </c>
      <c r="F288" s="10">
        <v>2180.615142471383</v>
      </c>
      <c r="H288" s="9" t="s">
        <v>978</v>
      </c>
      <c r="I288" s="10">
        <v>4</v>
      </c>
    </row>
    <row r="289" spans="1:9" x14ac:dyDescent="0.3">
      <c r="A289" s="9" t="s">
        <v>2303</v>
      </c>
      <c r="B289" s="10">
        <v>9982.070481719451</v>
      </c>
      <c r="E289" s="9" t="s">
        <v>2137</v>
      </c>
      <c r="F289" s="10">
        <v>2178.8301129873789</v>
      </c>
      <c r="H289" s="9" t="s">
        <v>1856</v>
      </c>
      <c r="I289" s="10">
        <v>4</v>
      </c>
    </row>
    <row r="290" spans="1:9" x14ac:dyDescent="0.3">
      <c r="A290" s="9" t="s">
        <v>1029</v>
      </c>
      <c r="B290" s="10">
        <v>9975.9208999938601</v>
      </c>
      <c r="E290" s="9" t="s">
        <v>310</v>
      </c>
      <c r="F290" s="10">
        <v>2178.4040678493348</v>
      </c>
      <c r="H290" s="9" t="s">
        <v>2522</v>
      </c>
      <c r="I290" s="10">
        <v>4</v>
      </c>
    </row>
    <row r="291" spans="1:9" x14ac:dyDescent="0.3">
      <c r="A291" s="9" t="s">
        <v>1832</v>
      </c>
      <c r="B291" s="10">
        <v>9974.3637937152889</v>
      </c>
      <c r="E291" s="9" t="s">
        <v>748</v>
      </c>
      <c r="F291" s="10">
        <v>2178.0083643107741</v>
      </c>
      <c r="H291" s="9" t="s">
        <v>2368</v>
      </c>
      <c r="I291" s="10">
        <v>4</v>
      </c>
    </row>
    <row r="292" spans="1:9" x14ac:dyDescent="0.3">
      <c r="A292" s="9" t="s">
        <v>1533</v>
      </c>
      <c r="B292" s="10">
        <v>9972.5268333092699</v>
      </c>
      <c r="E292" s="9" t="s">
        <v>1868</v>
      </c>
      <c r="F292" s="10">
        <v>2174.7636388112169</v>
      </c>
      <c r="H292" s="9" t="s">
        <v>410</v>
      </c>
      <c r="I292" s="10">
        <v>4</v>
      </c>
    </row>
    <row r="293" spans="1:9" x14ac:dyDescent="0.3">
      <c r="A293" s="9" t="s">
        <v>1698</v>
      </c>
      <c r="B293" s="10">
        <v>9962.8133114283901</v>
      </c>
      <c r="E293" s="9" t="s">
        <v>843</v>
      </c>
      <c r="F293" s="10">
        <v>2173.52711990236</v>
      </c>
      <c r="H293" s="9" t="s">
        <v>378</v>
      </c>
      <c r="I293" s="10">
        <v>4</v>
      </c>
    </row>
    <row r="294" spans="1:9" x14ac:dyDescent="0.3">
      <c r="A294" s="9" t="s">
        <v>1045</v>
      </c>
      <c r="B294" s="10">
        <v>9953.0138979099811</v>
      </c>
      <c r="E294" s="9" t="s">
        <v>1060</v>
      </c>
      <c r="F294" s="10">
        <v>2167.1942681330802</v>
      </c>
      <c r="H294" s="9" t="s">
        <v>1282</v>
      </c>
      <c r="I294" s="10">
        <v>4</v>
      </c>
    </row>
    <row r="295" spans="1:9" x14ac:dyDescent="0.3">
      <c r="A295" s="9" t="s">
        <v>570</v>
      </c>
      <c r="B295" s="10">
        <v>9949.2439604267711</v>
      </c>
      <c r="E295" s="9" t="s">
        <v>2129</v>
      </c>
      <c r="F295" s="10">
        <v>2165.71021668808</v>
      </c>
      <c r="H295" s="9" t="s">
        <v>2011</v>
      </c>
      <c r="I295" s="10">
        <v>4</v>
      </c>
    </row>
    <row r="296" spans="1:9" x14ac:dyDescent="0.3">
      <c r="A296" s="9" t="s">
        <v>2454</v>
      </c>
      <c r="B296" s="10">
        <v>9945.95721140149</v>
      </c>
      <c r="E296" s="9" t="s">
        <v>1119</v>
      </c>
      <c r="F296" s="10">
        <v>2163.483490377821</v>
      </c>
      <c r="H296" s="9" t="s">
        <v>927</v>
      </c>
      <c r="I296" s="10">
        <v>4</v>
      </c>
    </row>
    <row r="297" spans="1:9" x14ac:dyDescent="0.3">
      <c r="A297" s="9" t="s">
        <v>538</v>
      </c>
      <c r="B297" s="10">
        <v>9941.2479645945605</v>
      </c>
      <c r="E297" s="9" t="s">
        <v>2554</v>
      </c>
      <c r="F297" s="10">
        <v>2163.38461685022</v>
      </c>
      <c r="H297" s="9" t="s">
        <v>2427</v>
      </c>
      <c r="I297" s="10">
        <v>4</v>
      </c>
    </row>
    <row r="298" spans="1:9" x14ac:dyDescent="0.3">
      <c r="A298" s="9" t="s">
        <v>1282</v>
      </c>
      <c r="B298" s="10">
        <v>9920.0588666515705</v>
      </c>
      <c r="E298" s="9" t="s">
        <v>1294</v>
      </c>
      <c r="F298" s="10">
        <v>2157.3312089623969</v>
      </c>
      <c r="H298" s="9" t="s">
        <v>1734</v>
      </c>
      <c r="I298" s="10">
        <v>4</v>
      </c>
    </row>
    <row r="299" spans="1:9" x14ac:dyDescent="0.3">
      <c r="A299" s="9" t="s">
        <v>799</v>
      </c>
      <c r="B299" s="10">
        <v>9918.5224302103197</v>
      </c>
      <c r="E299" s="9" t="s">
        <v>2514</v>
      </c>
      <c r="F299" s="10">
        <v>2155.2051353537263</v>
      </c>
      <c r="H299" s="9" t="s">
        <v>193</v>
      </c>
      <c r="I299" s="10">
        <v>4</v>
      </c>
    </row>
    <row r="300" spans="1:9" x14ac:dyDescent="0.3">
      <c r="A300" s="9" t="s">
        <v>2267</v>
      </c>
      <c r="B300" s="10">
        <v>9914.19123640822</v>
      </c>
      <c r="E300" s="9" t="s">
        <v>578</v>
      </c>
      <c r="F300" s="10">
        <v>2154.6905938758468</v>
      </c>
      <c r="H300" s="9" t="s">
        <v>2287</v>
      </c>
      <c r="I300" s="10">
        <v>4</v>
      </c>
    </row>
    <row r="301" spans="1:9" x14ac:dyDescent="0.3">
      <c r="A301" s="9" t="s">
        <v>185</v>
      </c>
      <c r="B301" s="10">
        <v>9911.8820104402203</v>
      </c>
      <c r="E301" s="9" t="s">
        <v>598</v>
      </c>
      <c r="F301" s="10">
        <v>2154.0803346240937</v>
      </c>
      <c r="H301" s="9" t="s">
        <v>1758</v>
      </c>
      <c r="I301" s="10">
        <v>4</v>
      </c>
    </row>
    <row r="302" spans="1:9" x14ac:dyDescent="0.3">
      <c r="A302" s="9" t="s">
        <v>2153</v>
      </c>
      <c r="B302" s="10">
        <v>9902.5570015164503</v>
      </c>
      <c r="E302" s="9" t="s">
        <v>1412</v>
      </c>
      <c r="F302" s="10">
        <v>2154.0196534518809</v>
      </c>
      <c r="H302" s="9" t="s">
        <v>1448</v>
      </c>
      <c r="I302" s="10">
        <v>4</v>
      </c>
    </row>
    <row r="303" spans="1:9" x14ac:dyDescent="0.3">
      <c r="A303" s="9" t="s">
        <v>1463</v>
      </c>
      <c r="B303" s="10">
        <v>9889.0083426868005</v>
      </c>
      <c r="E303" s="9" t="s">
        <v>2387</v>
      </c>
      <c r="F303" s="10">
        <v>2153.1067945649429</v>
      </c>
      <c r="H303" s="9" t="s">
        <v>1021</v>
      </c>
      <c r="I303" s="10">
        <v>4</v>
      </c>
    </row>
    <row r="304" spans="1:9" x14ac:dyDescent="0.3">
      <c r="A304" s="9" t="s">
        <v>1037</v>
      </c>
      <c r="B304" s="10">
        <v>9872.8773989519214</v>
      </c>
      <c r="E304" s="9" t="s">
        <v>2271</v>
      </c>
      <c r="F304" s="10">
        <v>2150.5783500754596</v>
      </c>
      <c r="H304" s="9" t="s">
        <v>728</v>
      </c>
      <c r="I304" s="10">
        <v>4</v>
      </c>
    </row>
    <row r="305" spans="1:9" x14ac:dyDescent="0.3">
      <c r="A305" s="9" t="s">
        <v>1294</v>
      </c>
      <c r="B305" s="10">
        <v>9860.4586150886407</v>
      </c>
      <c r="E305" s="9" t="s">
        <v>669</v>
      </c>
      <c r="F305" s="10">
        <v>2149.7594013177841</v>
      </c>
      <c r="H305" s="9" t="s">
        <v>422</v>
      </c>
      <c r="I305" s="10">
        <v>4</v>
      </c>
    </row>
    <row r="306" spans="1:9" x14ac:dyDescent="0.3">
      <c r="A306" s="9" t="s">
        <v>911</v>
      </c>
      <c r="B306" s="10">
        <v>9859.3634156230491</v>
      </c>
      <c r="E306" s="9" t="s">
        <v>1394</v>
      </c>
      <c r="F306" s="10">
        <v>2146.5099127036333</v>
      </c>
      <c r="H306" s="9" t="s">
        <v>2003</v>
      </c>
      <c r="I306" s="10">
        <v>4</v>
      </c>
    </row>
    <row r="307" spans="1:9" x14ac:dyDescent="0.3">
      <c r="A307" s="9" t="s">
        <v>1131</v>
      </c>
      <c r="B307" s="10">
        <v>9856.6453864485502</v>
      </c>
      <c r="E307" s="9" t="s">
        <v>2518</v>
      </c>
      <c r="F307" s="10">
        <v>2145.4350835033752</v>
      </c>
      <c r="H307" s="9" t="s">
        <v>1397</v>
      </c>
      <c r="I307" s="10">
        <v>4</v>
      </c>
    </row>
    <row r="308" spans="1:9" x14ac:dyDescent="0.3">
      <c r="A308" s="9" t="s">
        <v>522</v>
      </c>
      <c r="B308" s="10">
        <v>9852.0049666784598</v>
      </c>
      <c r="E308" s="9" t="s">
        <v>1116</v>
      </c>
      <c r="F308" s="10">
        <v>2143.9235422281727</v>
      </c>
      <c r="H308" s="9" t="s">
        <v>1444</v>
      </c>
      <c r="I308" s="10">
        <v>4</v>
      </c>
    </row>
    <row r="309" spans="1:9" x14ac:dyDescent="0.3">
      <c r="A309" s="9" t="s">
        <v>994</v>
      </c>
      <c r="B309" s="10">
        <v>9843.2216546826203</v>
      </c>
      <c r="E309" s="9" t="s">
        <v>1631</v>
      </c>
      <c r="F309" s="10">
        <v>2141.9167498322504</v>
      </c>
      <c r="H309" s="9" t="s">
        <v>2193</v>
      </c>
      <c r="I309" s="10">
        <v>4</v>
      </c>
    </row>
    <row r="310" spans="1:9" x14ac:dyDescent="0.3">
      <c r="A310" s="9" t="s">
        <v>1108</v>
      </c>
      <c r="B310" s="10">
        <v>9836.8358895744004</v>
      </c>
      <c r="E310" s="9" t="s">
        <v>482</v>
      </c>
      <c r="F310" s="10">
        <v>2138.5418382842608</v>
      </c>
      <c r="H310" s="9" t="s">
        <v>2078</v>
      </c>
      <c r="I310" s="10">
        <v>4</v>
      </c>
    </row>
    <row r="311" spans="1:9" x14ac:dyDescent="0.3">
      <c r="A311" s="9" t="s">
        <v>1924</v>
      </c>
      <c r="B311" s="10">
        <v>9830.1085317328907</v>
      </c>
      <c r="E311" s="9" t="s">
        <v>1628</v>
      </c>
      <c r="F311" s="10">
        <v>2138.3468016826</v>
      </c>
      <c r="H311" s="9" t="s">
        <v>2411</v>
      </c>
      <c r="I311" s="10">
        <v>4</v>
      </c>
    </row>
    <row r="312" spans="1:9" x14ac:dyDescent="0.3">
      <c r="A312" s="9" t="s">
        <v>887</v>
      </c>
      <c r="B312" s="10">
        <v>9823.2439187488999</v>
      </c>
      <c r="E312" s="9" t="s">
        <v>1928</v>
      </c>
      <c r="F312" s="10">
        <v>2137.8928610559578</v>
      </c>
      <c r="H312" s="9" t="s">
        <v>1203</v>
      </c>
      <c r="I312" s="10">
        <v>4</v>
      </c>
    </row>
    <row r="313" spans="1:9" x14ac:dyDescent="0.3">
      <c r="A313" s="9" t="s">
        <v>164</v>
      </c>
      <c r="B313" s="10">
        <v>9816.1021298340802</v>
      </c>
      <c r="E313" s="9" t="s">
        <v>2220</v>
      </c>
      <c r="F313" s="10">
        <v>2137.879024130018</v>
      </c>
      <c r="H313" s="9" t="s">
        <v>530</v>
      </c>
      <c r="I313" s="10">
        <v>4</v>
      </c>
    </row>
    <row r="314" spans="1:9" x14ac:dyDescent="0.3">
      <c r="A314" s="9" t="s">
        <v>1080</v>
      </c>
      <c r="B314" s="10">
        <v>9813.13314322121</v>
      </c>
      <c r="E314" s="9" t="s">
        <v>386</v>
      </c>
      <c r="F314" s="10">
        <v>2137.6830826926739</v>
      </c>
      <c r="H314" s="9" t="s">
        <v>2239</v>
      </c>
      <c r="I314" s="10">
        <v>4</v>
      </c>
    </row>
    <row r="315" spans="1:9" x14ac:dyDescent="0.3">
      <c r="A315" s="9" t="s">
        <v>1939</v>
      </c>
      <c r="B315" s="10">
        <v>9811.6215296490118</v>
      </c>
      <c r="E315" s="9" t="s">
        <v>280</v>
      </c>
      <c r="F315" s="10">
        <v>2136.5744308017884</v>
      </c>
      <c r="H315" s="9" t="s">
        <v>1258</v>
      </c>
      <c r="I315" s="10">
        <v>4</v>
      </c>
    </row>
    <row r="316" spans="1:9" x14ac:dyDescent="0.3">
      <c r="A316" s="9" t="s">
        <v>221</v>
      </c>
      <c r="B316" s="10">
        <v>9803.7512557514601</v>
      </c>
      <c r="E316" s="9" t="s">
        <v>450</v>
      </c>
      <c r="F316" s="10">
        <v>2136.4922530870658</v>
      </c>
      <c r="H316" s="9" t="s">
        <v>1832</v>
      </c>
      <c r="I316" s="10">
        <v>4</v>
      </c>
    </row>
    <row r="317" spans="1:9" x14ac:dyDescent="0.3">
      <c r="A317" s="9" t="s">
        <v>1278</v>
      </c>
      <c r="B317" s="10">
        <v>9792.04561717254</v>
      </c>
      <c r="E317" s="9" t="s">
        <v>534</v>
      </c>
      <c r="F317" s="10">
        <v>2131.5111642297043</v>
      </c>
      <c r="H317" s="9" t="s">
        <v>2177</v>
      </c>
      <c r="I317" s="10">
        <v>4</v>
      </c>
    </row>
    <row r="318" spans="1:9" x14ac:dyDescent="0.3">
      <c r="A318" s="9" t="s">
        <v>197</v>
      </c>
      <c r="B318" s="10">
        <v>9790.6617588773097</v>
      </c>
      <c r="E318" s="9" t="s">
        <v>1314</v>
      </c>
      <c r="F318" s="10">
        <v>2130.2009497106451</v>
      </c>
      <c r="H318" s="9" t="s">
        <v>2023</v>
      </c>
      <c r="I318" s="10">
        <v>4</v>
      </c>
    </row>
    <row r="319" spans="1:9" x14ac:dyDescent="0.3">
      <c r="A319" s="9" t="s">
        <v>982</v>
      </c>
      <c r="B319" s="10">
        <v>9760.1919062455399</v>
      </c>
      <c r="E319" s="9" t="s">
        <v>1390</v>
      </c>
      <c r="F319" s="10">
        <v>2129.739964553984</v>
      </c>
      <c r="H319" s="9" t="s">
        <v>716</v>
      </c>
      <c r="I319" s="10">
        <v>4</v>
      </c>
    </row>
    <row r="320" spans="1:9" x14ac:dyDescent="0.3">
      <c r="A320" s="9" t="s">
        <v>767</v>
      </c>
      <c r="B320" s="10">
        <v>9757.0864343780995</v>
      </c>
      <c r="E320" s="9" t="s">
        <v>2435</v>
      </c>
      <c r="F320" s="10">
        <v>2127.5761723607361</v>
      </c>
      <c r="H320" s="9" t="s">
        <v>2399</v>
      </c>
      <c r="I320" s="10">
        <v>4</v>
      </c>
    </row>
    <row r="321" spans="1:9" x14ac:dyDescent="0.3">
      <c r="A321" s="9" t="s">
        <v>1420</v>
      </c>
      <c r="B321" s="10">
        <v>9741.7325984175004</v>
      </c>
      <c r="E321" s="9" t="s">
        <v>2030</v>
      </c>
      <c r="F321" s="10">
        <v>2125.9715129468432</v>
      </c>
      <c r="H321" s="9" t="s">
        <v>919</v>
      </c>
      <c r="I321" s="10">
        <v>4</v>
      </c>
    </row>
    <row r="322" spans="1:9" x14ac:dyDescent="0.3">
      <c r="A322" s="9" t="s">
        <v>986</v>
      </c>
      <c r="B322" s="10">
        <v>9736.0651557245601</v>
      </c>
      <c r="E322" s="9" t="s">
        <v>740</v>
      </c>
      <c r="F322" s="10">
        <v>2125.4784680114749</v>
      </c>
      <c r="H322" s="9" t="s">
        <v>185</v>
      </c>
      <c r="I322" s="10">
        <v>4</v>
      </c>
    </row>
    <row r="323" spans="1:9" x14ac:dyDescent="0.3">
      <c r="A323" s="9" t="s">
        <v>1330</v>
      </c>
      <c r="B323" s="10">
        <v>9731.4078603998787</v>
      </c>
      <c r="E323" s="9" t="s">
        <v>1370</v>
      </c>
      <c r="F323" s="10">
        <v>2124.840223805737</v>
      </c>
      <c r="H323" s="9" t="s">
        <v>2478</v>
      </c>
      <c r="I323" s="10">
        <v>4</v>
      </c>
    </row>
    <row r="324" spans="1:9" x14ac:dyDescent="0.3">
      <c r="A324" s="9" t="s">
        <v>1896</v>
      </c>
      <c r="B324" s="10">
        <v>9731.1257853797106</v>
      </c>
      <c r="E324" s="9" t="s">
        <v>2212</v>
      </c>
      <c r="F324" s="10">
        <v>2124.4291278307192</v>
      </c>
      <c r="H324" s="9" t="s">
        <v>645</v>
      </c>
      <c r="I324" s="10">
        <v>4</v>
      </c>
    </row>
    <row r="325" spans="1:9" x14ac:dyDescent="0.3">
      <c r="A325" s="9" t="s">
        <v>70</v>
      </c>
      <c r="B325" s="10">
        <v>9730.6834784492785</v>
      </c>
      <c r="E325" s="9" t="s">
        <v>2526</v>
      </c>
      <c r="F325" s="10">
        <v>2123.864979802674</v>
      </c>
      <c r="H325" s="9" t="s">
        <v>708</v>
      </c>
      <c r="I325" s="10">
        <v>4</v>
      </c>
    </row>
    <row r="326" spans="1:9" x14ac:dyDescent="0.3">
      <c r="A326" s="9" t="s">
        <v>458</v>
      </c>
      <c r="B326" s="10">
        <v>9730.1929750140189</v>
      </c>
      <c r="E326" s="9" t="s">
        <v>1386</v>
      </c>
      <c r="F326" s="10">
        <v>2119.8800164043341</v>
      </c>
      <c r="H326" s="9" t="s">
        <v>1616</v>
      </c>
      <c r="I326" s="10">
        <v>4</v>
      </c>
    </row>
    <row r="327" spans="1:9" x14ac:dyDescent="0.3">
      <c r="A327" s="9" t="s">
        <v>1801</v>
      </c>
      <c r="B327" s="10">
        <v>9720.1677978830794</v>
      </c>
      <c r="E327" s="9" t="s">
        <v>1809</v>
      </c>
      <c r="F327" s="10">
        <v>2118.7644165664751</v>
      </c>
      <c r="H327" s="9" t="s">
        <v>2129</v>
      </c>
      <c r="I327" s="10">
        <v>4</v>
      </c>
    </row>
    <row r="328" spans="1:9" x14ac:dyDescent="0.3">
      <c r="A328" s="9" t="s">
        <v>1346</v>
      </c>
      <c r="B328" s="10">
        <v>9718.6108583159894</v>
      </c>
      <c r="E328" s="9" t="s">
        <v>285</v>
      </c>
      <c r="F328" s="10">
        <v>2118.0043789514384</v>
      </c>
      <c r="H328" s="9" t="s">
        <v>1939</v>
      </c>
      <c r="I328" s="10">
        <v>4</v>
      </c>
    </row>
    <row r="329" spans="1:9" x14ac:dyDescent="0.3">
      <c r="A329" s="9" t="s">
        <v>1844</v>
      </c>
      <c r="B329" s="10">
        <v>9712.8135421523803</v>
      </c>
      <c r="E329" s="9" t="s">
        <v>966</v>
      </c>
      <c r="F329" s="10">
        <v>2117.3955125414932</v>
      </c>
      <c r="H329" s="9" t="s">
        <v>2007</v>
      </c>
      <c r="I329" s="10">
        <v>4</v>
      </c>
    </row>
    <row r="330" spans="1:9" x14ac:dyDescent="0.3">
      <c r="A330" s="9" t="s">
        <v>1440</v>
      </c>
      <c r="B330" s="10">
        <v>9712.4188458126191</v>
      </c>
      <c r="E330" s="9" t="s">
        <v>2259</v>
      </c>
      <c r="F330" s="10">
        <v>2117.3685056265108</v>
      </c>
      <c r="H330" s="9" t="s">
        <v>1840</v>
      </c>
      <c r="I330" s="10">
        <v>4</v>
      </c>
    </row>
    <row r="331" spans="1:9" x14ac:dyDescent="0.3">
      <c r="A331" s="9" t="s">
        <v>1828</v>
      </c>
      <c r="B331" s="10">
        <v>9701.7505442362599</v>
      </c>
      <c r="E331" s="9" t="s">
        <v>293</v>
      </c>
      <c r="F331" s="10">
        <v>2114.254275250737</v>
      </c>
      <c r="H331" s="9" t="s">
        <v>1123</v>
      </c>
      <c r="I331" s="10">
        <v>4</v>
      </c>
    </row>
    <row r="332" spans="1:9" x14ac:dyDescent="0.3">
      <c r="A332" s="9" t="s">
        <v>2490</v>
      </c>
      <c r="B332" s="10">
        <v>9699.1264567127291</v>
      </c>
      <c r="E332" s="9" t="s">
        <v>2311</v>
      </c>
      <c r="F332" s="10">
        <v>2111.707831571955</v>
      </c>
      <c r="H332" s="9" t="s">
        <v>1412</v>
      </c>
      <c r="I332" s="10">
        <v>4</v>
      </c>
    </row>
    <row r="333" spans="1:9" x14ac:dyDescent="0.3">
      <c r="A333" s="9" t="s">
        <v>704</v>
      </c>
      <c r="B333" s="10">
        <v>9695.7244427136702</v>
      </c>
      <c r="E333" s="9" t="s">
        <v>947</v>
      </c>
      <c r="F333" s="10">
        <v>2110.8357717932463</v>
      </c>
      <c r="H333" s="9" t="s">
        <v>1302</v>
      </c>
      <c r="I333" s="10">
        <v>4</v>
      </c>
    </row>
    <row r="334" spans="1:9" x14ac:dyDescent="0.3">
      <c r="A334" s="9" t="s">
        <v>1612</v>
      </c>
      <c r="B334" s="10">
        <v>9682.4118228897914</v>
      </c>
      <c r="E334" s="9" t="s">
        <v>1334</v>
      </c>
      <c r="F334" s="10">
        <v>2110.590690458891</v>
      </c>
      <c r="H334" s="9" t="s">
        <v>859</v>
      </c>
      <c r="I334" s="10">
        <v>4</v>
      </c>
    </row>
    <row r="335" spans="1:9" x14ac:dyDescent="0.3">
      <c r="A335" s="9" t="s">
        <v>2333</v>
      </c>
      <c r="B335" s="10">
        <v>9676.8064775516705</v>
      </c>
      <c r="E335" s="9" t="s">
        <v>87</v>
      </c>
      <c r="F335" s="10">
        <v>2109.8671724757178</v>
      </c>
      <c r="H335" s="9" t="s">
        <v>2526</v>
      </c>
      <c r="I335" s="10">
        <v>4</v>
      </c>
    </row>
    <row r="336" spans="1:9" x14ac:dyDescent="0.3">
      <c r="A336" s="9" t="s">
        <v>1797</v>
      </c>
      <c r="B336" s="10">
        <v>9672.20454840405</v>
      </c>
      <c r="E336" s="9" t="s">
        <v>1588</v>
      </c>
      <c r="F336" s="10">
        <v>2108.3273201861048</v>
      </c>
      <c r="H336" s="9" t="s">
        <v>354</v>
      </c>
      <c r="I336" s="10">
        <v>4</v>
      </c>
    </row>
    <row r="337" spans="1:9" x14ac:dyDescent="0.3">
      <c r="A337" s="9" t="s">
        <v>2283</v>
      </c>
      <c r="B337" s="10">
        <v>9670.0742343243201</v>
      </c>
      <c r="E337" s="9" t="s">
        <v>2458</v>
      </c>
      <c r="F337" s="10">
        <v>2107.915861258633</v>
      </c>
      <c r="H337" s="9" t="s">
        <v>550</v>
      </c>
      <c r="I337" s="10">
        <v>4</v>
      </c>
    </row>
    <row r="338" spans="1:9" x14ac:dyDescent="0.3">
      <c r="A338" s="9" t="s">
        <v>1096</v>
      </c>
      <c r="B338" s="10">
        <v>9663.09614113731</v>
      </c>
      <c r="E338" s="9" t="s">
        <v>82</v>
      </c>
      <c r="F338" s="10">
        <v>2104.3905749428518</v>
      </c>
      <c r="H338" s="9" t="s">
        <v>843</v>
      </c>
      <c r="I338" s="10">
        <v>4</v>
      </c>
    </row>
    <row r="339" spans="1:9" x14ac:dyDescent="0.3">
      <c r="A339" s="9" t="s">
        <v>1750</v>
      </c>
      <c r="B339" s="10">
        <v>9656.9155546557195</v>
      </c>
      <c r="E339" s="9" t="s">
        <v>728</v>
      </c>
      <c r="F339" s="10">
        <v>2101.0886235625262</v>
      </c>
      <c r="H339" s="9" t="s">
        <v>2121</v>
      </c>
      <c r="I339" s="10">
        <v>4</v>
      </c>
    </row>
    <row r="340" spans="1:9" x14ac:dyDescent="0.3">
      <c r="A340" s="9" t="s">
        <v>1452</v>
      </c>
      <c r="B340" s="10">
        <v>9637.7885942497105</v>
      </c>
      <c r="E340" s="9" t="s">
        <v>1916</v>
      </c>
      <c r="F340" s="10">
        <v>2099.8830166070102</v>
      </c>
      <c r="H340" s="9" t="s">
        <v>2030</v>
      </c>
      <c r="I340" s="10">
        <v>4</v>
      </c>
    </row>
    <row r="341" spans="1:9" x14ac:dyDescent="0.3">
      <c r="A341" s="9" t="s">
        <v>907</v>
      </c>
      <c r="B341" s="10">
        <v>9629.2901661440392</v>
      </c>
      <c r="E341" s="9" t="s">
        <v>2149</v>
      </c>
      <c r="F341" s="10">
        <v>2094.7099574363269</v>
      </c>
      <c r="H341" s="9" t="s">
        <v>2015</v>
      </c>
      <c r="I341" s="10">
        <v>4</v>
      </c>
    </row>
    <row r="342" spans="1:9" x14ac:dyDescent="0.3">
      <c r="A342" s="9" t="s">
        <v>1483</v>
      </c>
      <c r="B342" s="10">
        <v>9614.0245900819209</v>
      </c>
      <c r="E342" s="9" t="s">
        <v>2105</v>
      </c>
      <c r="F342" s="10">
        <v>2089.970527790184</v>
      </c>
      <c r="H342" s="9" t="s">
        <v>1694</v>
      </c>
      <c r="I342" s="10">
        <v>4</v>
      </c>
    </row>
    <row r="343" spans="1:9" x14ac:dyDescent="0.3">
      <c r="A343" s="9" t="s">
        <v>2003</v>
      </c>
      <c r="B343" s="10">
        <v>9603.0335213134313</v>
      </c>
      <c r="E343" s="9" t="s">
        <v>1691</v>
      </c>
      <c r="F343" s="10">
        <v>2089.8859720769906</v>
      </c>
      <c r="H343" s="9" t="s">
        <v>2243</v>
      </c>
      <c r="I343" s="10">
        <v>4</v>
      </c>
    </row>
    <row r="344" spans="1:9" x14ac:dyDescent="0.3">
      <c r="A344" s="9" t="s">
        <v>586</v>
      </c>
      <c r="B344" s="10">
        <v>9598.65695834289</v>
      </c>
      <c r="E344" s="9" t="s">
        <v>1227</v>
      </c>
      <c r="F344" s="10">
        <v>2089.0820904183561</v>
      </c>
      <c r="H344" s="9" t="s">
        <v>1467</v>
      </c>
      <c r="I344" s="10">
        <v>4</v>
      </c>
    </row>
    <row r="345" spans="1:9" x14ac:dyDescent="0.3">
      <c r="A345" s="9" t="s">
        <v>2078</v>
      </c>
      <c r="B345" s="10">
        <v>9598.4952614149406</v>
      </c>
      <c r="E345" s="9" t="s">
        <v>2231</v>
      </c>
      <c r="F345" s="10">
        <v>2087.648868578965</v>
      </c>
      <c r="H345" s="9" t="s">
        <v>1852</v>
      </c>
      <c r="I345" s="10">
        <v>4</v>
      </c>
    </row>
    <row r="346" spans="1:9" x14ac:dyDescent="0.3">
      <c r="A346" s="9" t="s">
        <v>1147</v>
      </c>
      <c r="B346" s="10">
        <v>9589.4583843646706</v>
      </c>
      <c r="E346" s="9" t="s">
        <v>1967</v>
      </c>
      <c r="F346" s="10">
        <v>2087.4823425524528</v>
      </c>
      <c r="H346" s="9" t="s">
        <v>903</v>
      </c>
      <c r="I346" s="10">
        <v>4</v>
      </c>
    </row>
    <row r="347" spans="1:9" x14ac:dyDescent="0.3">
      <c r="A347" s="9" t="s">
        <v>1675</v>
      </c>
      <c r="B347" s="10">
        <v>9587.4038145542199</v>
      </c>
      <c r="E347" s="9" t="s">
        <v>637</v>
      </c>
      <c r="F347" s="10">
        <v>2087.1698161205886</v>
      </c>
      <c r="H347" s="9" t="s">
        <v>2482</v>
      </c>
      <c r="I347" s="10">
        <v>4</v>
      </c>
    </row>
    <row r="348" spans="1:9" x14ac:dyDescent="0.3">
      <c r="A348" s="9" t="s">
        <v>91</v>
      </c>
      <c r="B348" s="10">
        <v>9580.5318083094608</v>
      </c>
      <c r="E348" s="9" t="s">
        <v>2283</v>
      </c>
      <c r="F348" s="10">
        <v>2084.598194524408</v>
      </c>
      <c r="H348" s="9" t="s">
        <v>653</v>
      </c>
      <c r="I348" s="10">
        <v>4</v>
      </c>
    </row>
    <row r="349" spans="1:9" x14ac:dyDescent="0.3">
      <c r="A349" s="9" t="s">
        <v>1350</v>
      </c>
      <c r="B349" s="10">
        <v>9576.6541077950205</v>
      </c>
      <c r="E349" s="9" t="s">
        <v>1068</v>
      </c>
      <c r="F349" s="10">
        <v>2084.474164432379</v>
      </c>
      <c r="H349" s="9" t="s">
        <v>1816</v>
      </c>
      <c r="I349" s="10">
        <v>4</v>
      </c>
    </row>
    <row r="350" spans="1:9" x14ac:dyDescent="0.3">
      <c r="A350" s="9" t="s">
        <v>2371</v>
      </c>
      <c r="B350" s="10">
        <v>9572.6289723419304</v>
      </c>
      <c r="E350" s="9" t="s">
        <v>970</v>
      </c>
      <c r="F350" s="10">
        <v>2084.1554606911432</v>
      </c>
      <c r="H350" s="9" t="s">
        <v>2169</v>
      </c>
      <c r="I350" s="10">
        <v>4</v>
      </c>
    </row>
    <row r="351" spans="1:9" x14ac:dyDescent="0.3">
      <c r="A351" s="9" t="s">
        <v>1234</v>
      </c>
      <c r="B351" s="10">
        <v>9561.3498729032399</v>
      </c>
      <c r="E351" s="9" t="s">
        <v>1064</v>
      </c>
      <c r="F351" s="10">
        <v>2081.8842162827286</v>
      </c>
      <c r="H351" s="9" t="s">
        <v>2333</v>
      </c>
      <c r="I351" s="10">
        <v>4</v>
      </c>
    </row>
    <row r="352" spans="1:9" x14ac:dyDescent="0.3">
      <c r="A352" s="9" t="s">
        <v>1049</v>
      </c>
      <c r="B352" s="10">
        <v>9559.4671473889903</v>
      </c>
      <c r="E352" s="9" t="s">
        <v>2550</v>
      </c>
      <c r="F352" s="10">
        <v>2080.3246687005699</v>
      </c>
      <c r="H352" s="9" t="s">
        <v>2117</v>
      </c>
      <c r="I352" s="10">
        <v>4</v>
      </c>
    </row>
    <row r="353" spans="1:9" x14ac:dyDescent="0.3">
      <c r="A353" s="9" t="s">
        <v>394</v>
      </c>
      <c r="B353" s="10">
        <v>9556.4209833495988</v>
      </c>
      <c r="E353" s="9" t="s">
        <v>1635</v>
      </c>
      <c r="F353" s="10">
        <v>2075.5466979818989</v>
      </c>
      <c r="H353" s="9" t="s">
        <v>1386</v>
      </c>
      <c r="I353" s="10">
        <v>4</v>
      </c>
    </row>
    <row r="354" spans="1:9" x14ac:dyDescent="0.3">
      <c r="A354" s="9" t="s">
        <v>1092</v>
      </c>
      <c r="B354" s="10">
        <v>9552.8728916582804</v>
      </c>
      <c r="E354" s="9" t="s">
        <v>994</v>
      </c>
      <c r="F354" s="10">
        <v>2073.7751495890398</v>
      </c>
      <c r="H354" s="9" t="s">
        <v>506</v>
      </c>
      <c r="I354" s="10">
        <v>4</v>
      </c>
    </row>
    <row r="355" spans="1:9" x14ac:dyDescent="0.3">
      <c r="A355" s="9" t="s">
        <v>2062</v>
      </c>
      <c r="B355" s="10">
        <v>9531.5722634988197</v>
      </c>
      <c r="E355" s="9" t="s">
        <v>1651</v>
      </c>
      <c r="F355" s="10">
        <v>2070.7464905804964</v>
      </c>
      <c r="H355" s="9" t="s">
        <v>2231</v>
      </c>
      <c r="I355" s="10">
        <v>4</v>
      </c>
    </row>
    <row r="356" spans="1:9" x14ac:dyDescent="0.3">
      <c r="A356" s="9" t="s">
        <v>2089</v>
      </c>
      <c r="B356" s="10">
        <v>9519.225009852029</v>
      </c>
      <c r="E356" s="9" t="s">
        <v>1428</v>
      </c>
      <c r="F356" s="10">
        <v>2069.1294460504787</v>
      </c>
      <c r="H356" s="9" t="s">
        <v>1647</v>
      </c>
      <c r="I356" s="10">
        <v>4</v>
      </c>
    </row>
    <row r="357" spans="1:9" x14ac:dyDescent="0.3">
      <c r="A357" s="9" t="s">
        <v>2070</v>
      </c>
      <c r="B357" s="10">
        <v>9518.3387624568786</v>
      </c>
      <c r="E357" s="9" t="s">
        <v>633</v>
      </c>
      <c r="F357" s="10">
        <v>2064.9198679709402</v>
      </c>
      <c r="H357" s="9" t="s">
        <v>704</v>
      </c>
      <c r="I357" s="10">
        <v>4</v>
      </c>
    </row>
    <row r="358" spans="1:9" x14ac:dyDescent="0.3">
      <c r="A358" s="9" t="s">
        <v>1872</v>
      </c>
      <c r="B358" s="10">
        <v>9493.3462885055596</v>
      </c>
      <c r="E358" s="9" t="s">
        <v>895</v>
      </c>
      <c r="F358" s="10">
        <v>2063.436445847804</v>
      </c>
      <c r="H358" s="9" t="s">
        <v>1092</v>
      </c>
      <c r="I358" s="10">
        <v>4</v>
      </c>
    </row>
    <row r="359" spans="1:9" x14ac:dyDescent="0.3">
      <c r="A359" s="9" t="s">
        <v>867</v>
      </c>
      <c r="B359" s="10">
        <v>9462.8876713537793</v>
      </c>
      <c r="E359" s="9" t="s">
        <v>775</v>
      </c>
      <c r="F359" s="10">
        <v>2059.2380013583188</v>
      </c>
      <c r="H359" s="9" t="s">
        <v>177</v>
      </c>
      <c r="I359" s="10">
        <v>4</v>
      </c>
    </row>
    <row r="360" spans="1:9" x14ac:dyDescent="0.3">
      <c r="A360" s="9" t="s">
        <v>1766</v>
      </c>
      <c r="B360" s="10">
        <v>9437.1085525718408</v>
      </c>
      <c r="E360" s="9" t="s">
        <v>795</v>
      </c>
      <c r="F360" s="10">
        <v>2055.4277421065667</v>
      </c>
      <c r="H360" s="9" t="s">
        <v>951</v>
      </c>
      <c r="I360" s="10">
        <v>4</v>
      </c>
    </row>
    <row r="361" spans="1:9" x14ac:dyDescent="0.3">
      <c r="A361" s="9" t="s">
        <v>1119</v>
      </c>
      <c r="B361" s="10">
        <v>9432.95563801147</v>
      </c>
      <c r="E361" s="9" t="s">
        <v>326</v>
      </c>
      <c r="F361" s="10">
        <v>2050.0838604479331</v>
      </c>
      <c r="H361" s="9" t="s">
        <v>1892</v>
      </c>
      <c r="I361" s="10">
        <v>4</v>
      </c>
    </row>
    <row r="362" spans="1:9" x14ac:dyDescent="0.3">
      <c r="A362" s="9" t="s">
        <v>1683</v>
      </c>
      <c r="B362" s="10">
        <v>9409.1303135122689</v>
      </c>
      <c r="E362" s="9" t="s">
        <v>998</v>
      </c>
      <c r="F362" s="10">
        <v>2049.5450977386881</v>
      </c>
      <c r="H362" s="9" t="s">
        <v>1510</v>
      </c>
      <c r="I362" s="10">
        <v>4</v>
      </c>
    </row>
    <row r="363" spans="1:9" x14ac:dyDescent="0.3">
      <c r="A363" s="9" t="s">
        <v>2193</v>
      </c>
      <c r="B363" s="10">
        <v>9387.869496306721</v>
      </c>
      <c r="E363" s="9" t="s">
        <v>1346</v>
      </c>
      <c r="F363" s="10">
        <v>2042.3205349078398</v>
      </c>
      <c r="H363" s="9" t="s">
        <v>293</v>
      </c>
      <c r="I363" s="10">
        <v>4</v>
      </c>
    </row>
    <row r="364" spans="1:9" x14ac:dyDescent="0.3">
      <c r="A364" s="9" t="s">
        <v>2177</v>
      </c>
      <c r="B364" s="10">
        <v>9387.6664983905994</v>
      </c>
      <c r="E364" s="9" t="s">
        <v>1876</v>
      </c>
      <c r="F364" s="10">
        <v>2038.5835351105161</v>
      </c>
      <c r="H364" s="9" t="s">
        <v>526</v>
      </c>
      <c r="I364" s="10">
        <v>4</v>
      </c>
    </row>
    <row r="365" spans="1:9" x14ac:dyDescent="0.3">
      <c r="A365" s="9" t="s">
        <v>2427</v>
      </c>
      <c r="B365" s="10">
        <v>9382.7244650483099</v>
      </c>
      <c r="E365" s="9" t="s">
        <v>2315</v>
      </c>
      <c r="F365" s="10">
        <v>2038.5677797216031</v>
      </c>
      <c r="H365" s="9" t="s">
        <v>2530</v>
      </c>
      <c r="I365" s="10">
        <v>4</v>
      </c>
    </row>
    <row r="366" spans="1:9" x14ac:dyDescent="0.3">
      <c r="A366" s="9" t="s">
        <v>358</v>
      </c>
      <c r="B366" s="10">
        <v>9377.9717380383609</v>
      </c>
      <c r="E366" s="9" t="s">
        <v>2349</v>
      </c>
      <c r="F366" s="10">
        <v>2031.4873130684489</v>
      </c>
      <c r="H366" s="9" t="s">
        <v>891</v>
      </c>
      <c r="I366" s="10">
        <v>4</v>
      </c>
    </row>
    <row r="367" spans="1:9" x14ac:dyDescent="0.3">
      <c r="A367" s="9" t="s">
        <v>1655</v>
      </c>
      <c r="B367" s="10">
        <v>9373.8875671590904</v>
      </c>
      <c r="E367" s="9" t="s">
        <v>1514</v>
      </c>
      <c r="F367" s="10">
        <v>2030.4183053427662</v>
      </c>
      <c r="H367" s="9" t="s">
        <v>2251</v>
      </c>
      <c r="I367" s="10">
        <v>4</v>
      </c>
    </row>
    <row r="368" spans="1:9" x14ac:dyDescent="0.3">
      <c r="A368" s="9" t="s">
        <v>2275</v>
      </c>
      <c r="B368" s="10">
        <v>9368.7077353662589</v>
      </c>
      <c r="E368" s="9" t="s">
        <v>2522</v>
      </c>
      <c r="F368" s="10">
        <v>2030.3250316530252</v>
      </c>
      <c r="H368" s="9" t="s">
        <v>1698</v>
      </c>
      <c r="I368" s="10">
        <v>4</v>
      </c>
    </row>
    <row r="369" spans="1:9" x14ac:dyDescent="0.3">
      <c r="A369" s="9" t="s">
        <v>1734</v>
      </c>
      <c r="B369" s="10">
        <v>9365.1925567396283</v>
      </c>
      <c r="E369" s="9" t="s">
        <v>2318</v>
      </c>
      <c r="F369" s="10">
        <v>2029.5477278712538</v>
      </c>
      <c r="H369" s="9" t="s">
        <v>1564</v>
      </c>
      <c r="I369" s="10">
        <v>4</v>
      </c>
    </row>
    <row r="370" spans="1:9" x14ac:dyDescent="0.3">
      <c r="A370" s="9" t="s">
        <v>582</v>
      </c>
      <c r="B370" s="10">
        <v>9332.493708863858</v>
      </c>
      <c r="E370" s="9" t="s">
        <v>2375</v>
      </c>
      <c r="F370" s="10">
        <v>2029.2069501159949</v>
      </c>
      <c r="H370" s="9" t="s">
        <v>1620</v>
      </c>
      <c r="I370" s="10">
        <v>4</v>
      </c>
    </row>
    <row r="371" spans="1:9" x14ac:dyDescent="0.3">
      <c r="A371" s="9" t="s">
        <v>1820</v>
      </c>
      <c r="B371" s="10">
        <v>9327.0040452782014</v>
      </c>
      <c r="E371" s="9" t="s">
        <v>1076</v>
      </c>
      <c r="F371" s="10">
        <v>2026.014060731678</v>
      </c>
      <c r="H371" s="9" t="s">
        <v>1330</v>
      </c>
      <c r="I371" s="10">
        <v>4</v>
      </c>
    </row>
    <row r="372" spans="1:9" x14ac:dyDescent="0.3">
      <c r="A372" s="9" t="s">
        <v>1710</v>
      </c>
      <c r="B372" s="10">
        <v>9324.0030598654612</v>
      </c>
      <c r="E372" s="9" t="s">
        <v>264</v>
      </c>
      <c r="F372" s="10">
        <v>2024.9346382031899</v>
      </c>
      <c r="H372" s="9" t="s">
        <v>2085</v>
      </c>
      <c r="I372" s="10">
        <v>4</v>
      </c>
    </row>
    <row r="373" spans="1:9" x14ac:dyDescent="0.3">
      <c r="A373" s="9" t="s">
        <v>1730</v>
      </c>
      <c r="B373" s="10">
        <v>9318.4693072606005</v>
      </c>
      <c r="E373" s="9" t="s">
        <v>594</v>
      </c>
      <c r="F373" s="10">
        <v>2024.2803864744451</v>
      </c>
      <c r="H373" s="9" t="s">
        <v>1809</v>
      </c>
      <c r="I373" s="10">
        <v>4</v>
      </c>
    </row>
    <row r="374" spans="1:9" x14ac:dyDescent="0.3">
      <c r="A374" s="9" t="s">
        <v>2066</v>
      </c>
      <c r="B374" s="10">
        <v>9316.4755129778496</v>
      </c>
      <c r="E374" s="9" t="s">
        <v>724</v>
      </c>
      <c r="F374" s="10">
        <v>2019.1886754128768</v>
      </c>
      <c r="H374" s="9" t="s">
        <v>681</v>
      </c>
      <c r="I374" s="10">
        <v>4</v>
      </c>
    </row>
    <row r="375" spans="1:9" x14ac:dyDescent="0.3">
      <c r="A375" s="9" t="s">
        <v>470</v>
      </c>
      <c r="B375" s="10">
        <v>9313.7127234511099</v>
      </c>
      <c r="E375" s="9" t="s">
        <v>1298</v>
      </c>
      <c r="F375" s="10">
        <v>2017.451157112047</v>
      </c>
      <c r="H375" s="9" t="s">
        <v>2089</v>
      </c>
      <c r="I375" s="10">
        <v>4</v>
      </c>
    </row>
    <row r="376" spans="1:9" x14ac:dyDescent="0.3">
      <c r="A376" s="9" t="s">
        <v>2173</v>
      </c>
      <c r="B376" s="10">
        <v>9310.6332489115703</v>
      </c>
      <c r="E376" s="9" t="s">
        <v>2391</v>
      </c>
      <c r="F376" s="10">
        <v>2016.1367427145929</v>
      </c>
      <c r="H376" s="9" t="s">
        <v>1999</v>
      </c>
      <c r="I376" s="10">
        <v>4</v>
      </c>
    </row>
    <row r="377" spans="1:9" x14ac:dyDescent="0.3">
      <c r="A377" s="9" t="s">
        <v>827</v>
      </c>
      <c r="B377" s="10">
        <v>9292.9151765635106</v>
      </c>
      <c r="E377" s="9" t="s">
        <v>1742</v>
      </c>
      <c r="F377" s="10">
        <v>2015.085298022434</v>
      </c>
      <c r="H377" s="9" t="s">
        <v>1219</v>
      </c>
      <c r="I377" s="10">
        <v>4</v>
      </c>
    </row>
    <row r="378" spans="1:9" x14ac:dyDescent="0.3">
      <c r="A378" s="9" t="s">
        <v>526</v>
      </c>
      <c r="B378" s="10">
        <v>9292.7482161574699</v>
      </c>
      <c r="E378" s="9" t="s">
        <v>2474</v>
      </c>
      <c r="F378" s="10">
        <v>2014.0456538572312</v>
      </c>
      <c r="H378" s="9" t="s">
        <v>1290</v>
      </c>
      <c r="I378" s="10">
        <v>4</v>
      </c>
    </row>
    <row r="379" spans="1:9" x14ac:dyDescent="0.3">
      <c r="A379" s="9" t="s">
        <v>1983</v>
      </c>
      <c r="B379" s="10">
        <v>9283.4772739183099</v>
      </c>
      <c r="E379" s="9" t="s">
        <v>2466</v>
      </c>
      <c r="F379" s="10">
        <v>2012.8157575579321</v>
      </c>
      <c r="H379" s="9" t="s">
        <v>2325</v>
      </c>
      <c r="I379" s="10">
        <v>4</v>
      </c>
    </row>
    <row r="380" spans="1:9" x14ac:dyDescent="0.3">
      <c r="A380" s="9" t="s">
        <v>289</v>
      </c>
      <c r="B380" s="10">
        <v>9267.1364968949092</v>
      </c>
      <c r="E380" s="9" t="s">
        <v>2247</v>
      </c>
      <c r="F380" s="10">
        <v>2012.5886611775632</v>
      </c>
      <c r="H380" s="9" t="s">
        <v>1545</v>
      </c>
      <c r="I380" s="10">
        <v>4</v>
      </c>
    </row>
    <row r="381" spans="1:9" x14ac:dyDescent="0.3">
      <c r="A381" s="9" t="s">
        <v>301</v>
      </c>
      <c r="B381" s="10">
        <v>9265.1662453320005</v>
      </c>
      <c r="E381" s="9" t="s">
        <v>1211</v>
      </c>
      <c r="F381" s="10">
        <v>2010.3922978197579</v>
      </c>
      <c r="H381" s="9" t="s">
        <v>2066</v>
      </c>
      <c r="I381" s="10">
        <v>4</v>
      </c>
    </row>
    <row r="382" spans="1:9" x14ac:dyDescent="0.3">
      <c r="A382" s="9" t="s">
        <v>1250</v>
      </c>
      <c r="B382" s="10">
        <v>9261.7128708193595</v>
      </c>
      <c r="E382" s="9" t="s">
        <v>1659</v>
      </c>
      <c r="F382" s="10">
        <v>2008.5963868797951</v>
      </c>
      <c r="H382" s="9" t="s">
        <v>2315</v>
      </c>
      <c r="I382" s="10">
        <v>4</v>
      </c>
    </row>
    <row r="383" spans="1:9" x14ac:dyDescent="0.3">
      <c r="A383" s="9" t="s">
        <v>990</v>
      </c>
      <c r="B383" s="10">
        <v>9260.3984052035885</v>
      </c>
      <c r="E383" s="9" t="s">
        <v>1687</v>
      </c>
      <c r="F383" s="10">
        <v>2006.5360239273421</v>
      </c>
      <c r="H383" s="9" t="s">
        <v>2498</v>
      </c>
      <c r="I383" s="10">
        <v>4</v>
      </c>
    </row>
    <row r="384" spans="1:9" x14ac:dyDescent="0.3">
      <c r="A384" s="9" t="s">
        <v>2189</v>
      </c>
      <c r="B384" s="10">
        <v>9257.7162468276911</v>
      </c>
      <c r="E384" s="9" t="s">
        <v>2205</v>
      </c>
      <c r="F384" s="10">
        <v>2000.07923153142</v>
      </c>
      <c r="H384" s="9" t="s">
        <v>1179</v>
      </c>
      <c r="I384" s="10">
        <v>4</v>
      </c>
    </row>
    <row r="385" spans="1:9" x14ac:dyDescent="0.3">
      <c r="A385" s="9" t="s">
        <v>943</v>
      </c>
      <c r="B385" s="10">
        <v>9217.909411455279</v>
      </c>
      <c r="E385" s="9" t="s">
        <v>1545</v>
      </c>
      <c r="F385" s="10">
        <v>1999.9778905399612</v>
      </c>
      <c r="H385" s="9" t="s">
        <v>1987</v>
      </c>
      <c r="I385" s="10">
        <v>4</v>
      </c>
    </row>
    <row r="386" spans="1:9" x14ac:dyDescent="0.3">
      <c r="A386" s="9" t="s">
        <v>1852</v>
      </c>
      <c r="B386" s="10">
        <v>9195.8100411104097</v>
      </c>
      <c r="E386" s="9" t="s">
        <v>2411</v>
      </c>
      <c r="F386" s="10">
        <v>1999.0164834628399</v>
      </c>
      <c r="H386" s="9" t="s">
        <v>2329</v>
      </c>
      <c r="I386" s="10">
        <v>4</v>
      </c>
    </row>
    <row r="387" spans="1:9" x14ac:dyDescent="0.3">
      <c r="A387" s="9" t="s">
        <v>1722</v>
      </c>
      <c r="B387" s="10">
        <v>9182.9828083025386</v>
      </c>
      <c r="E387" s="9" t="s">
        <v>2185</v>
      </c>
      <c r="F387" s="10">
        <v>1998.7594907831722</v>
      </c>
      <c r="H387" s="9" t="s">
        <v>1995</v>
      </c>
      <c r="I387" s="10">
        <v>4</v>
      </c>
    </row>
    <row r="388" spans="1:9" x14ac:dyDescent="0.3">
      <c r="A388" s="9" t="s">
        <v>1935</v>
      </c>
      <c r="B388" s="10">
        <v>9177.4782801699803</v>
      </c>
      <c r="E388" s="9" t="s">
        <v>1199</v>
      </c>
      <c r="F388" s="10">
        <v>1997.4024533708111</v>
      </c>
      <c r="H388" s="9" t="s">
        <v>2105</v>
      </c>
      <c r="I388" s="10">
        <v>4</v>
      </c>
    </row>
    <row r="389" spans="1:9" x14ac:dyDescent="0.3">
      <c r="A389" s="9" t="s">
        <v>728</v>
      </c>
      <c r="B389" s="10">
        <v>9171.8739395878511</v>
      </c>
      <c r="E389" s="9" t="s">
        <v>2251</v>
      </c>
      <c r="F389" s="10">
        <v>1996.568609327212</v>
      </c>
      <c r="H389" s="9" t="s">
        <v>2375</v>
      </c>
      <c r="I389" s="10">
        <v>4</v>
      </c>
    </row>
    <row r="390" spans="1:9" x14ac:dyDescent="0.3">
      <c r="A390" s="9" t="s">
        <v>2205</v>
      </c>
      <c r="B390" s="10">
        <v>9170.8592447437804</v>
      </c>
      <c r="E390" s="9" t="s">
        <v>1789</v>
      </c>
      <c r="F390" s="10">
        <v>1995.6746758182271</v>
      </c>
      <c r="H390" s="9" t="s">
        <v>1572</v>
      </c>
      <c r="I390" s="10">
        <v>4</v>
      </c>
    </row>
    <row r="391" spans="1:9" x14ac:dyDescent="0.3">
      <c r="A391" s="9" t="s">
        <v>653</v>
      </c>
      <c r="B391" s="10">
        <v>9167.2921994863409</v>
      </c>
      <c r="E391" s="9" t="s">
        <v>494</v>
      </c>
      <c r="F391" s="10">
        <v>1993.1216827332091</v>
      </c>
      <c r="H391" s="9" t="s">
        <v>998</v>
      </c>
      <c r="I391" s="10">
        <v>4</v>
      </c>
    </row>
    <row r="392" spans="1:9" x14ac:dyDescent="0.3">
      <c r="A392" s="9" t="s">
        <v>350</v>
      </c>
      <c r="B392" s="10">
        <v>9151.2652390803014</v>
      </c>
      <c r="E392" s="9" t="s">
        <v>622</v>
      </c>
      <c r="F392" s="10">
        <v>1992.170023521991</v>
      </c>
      <c r="H392" s="9" t="s">
        <v>1135</v>
      </c>
      <c r="I392" s="10">
        <v>4</v>
      </c>
    </row>
    <row r="393" spans="1:9" x14ac:dyDescent="0.3">
      <c r="A393" s="9" t="s">
        <v>1306</v>
      </c>
      <c r="B393" s="10">
        <v>9133.9883635257193</v>
      </c>
      <c r="E393" s="9" t="s">
        <v>919</v>
      </c>
      <c r="F393" s="10">
        <v>1989.1961347457</v>
      </c>
      <c r="H393" s="9" t="s">
        <v>915</v>
      </c>
      <c r="I393" s="10">
        <v>4</v>
      </c>
    </row>
    <row r="394" spans="1:9" x14ac:dyDescent="0.3">
      <c r="A394" s="9" t="s">
        <v>1785</v>
      </c>
      <c r="B394" s="10">
        <v>9133.6747999669606</v>
      </c>
      <c r="E394" s="9" t="s">
        <v>1246</v>
      </c>
      <c r="F394" s="10">
        <v>1988.9918311666042</v>
      </c>
      <c r="H394" s="9" t="s">
        <v>673</v>
      </c>
      <c r="I394" s="10">
        <v>4</v>
      </c>
    </row>
    <row r="395" spans="1:9" x14ac:dyDescent="0.3">
      <c r="A395" s="9" t="s">
        <v>225</v>
      </c>
      <c r="B395" s="10">
        <v>9131.1045052304908</v>
      </c>
      <c r="E395" s="9" t="s">
        <v>350</v>
      </c>
      <c r="F395" s="10">
        <v>1986.7635493458288</v>
      </c>
      <c r="H395" s="9" t="s">
        <v>2486</v>
      </c>
      <c r="I395" s="10">
        <v>4</v>
      </c>
    </row>
    <row r="396" spans="1:9" x14ac:dyDescent="0.3">
      <c r="A396" s="9" t="s">
        <v>1773</v>
      </c>
      <c r="B396" s="10">
        <v>9127.2250515299002</v>
      </c>
      <c r="E396" s="9" t="s">
        <v>1452</v>
      </c>
      <c r="F396" s="10">
        <v>1986.3291349483761</v>
      </c>
      <c r="H396" s="9" t="s">
        <v>677</v>
      </c>
      <c r="I396" s="10">
        <v>4</v>
      </c>
    </row>
    <row r="397" spans="1:9" x14ac:dyDescent="0.3">
      <c r="A397" s="9" t="s">
        <v>1880</v>
      </c>
      <c r="B397" s="10">
        <v>9119.1427874636211</v>
      </c>
      <c r="E397" s="9" t="s">
        <v>1506</v>
      </c>
      <c r="F397" s="10">
        <v>1985.5384090434668</v>
      </c>
      <c r="H397" s="9" t="s">
        <v>276</v>
      </c>
      <c r="I397" s="10">
        <v>4</v>
      </c>
    </row>
    <row r="398" spans="1:9" x14ac:dyDescent="0.3">
      <c r="A398" s="9" t="s">
        <v>1600</v>
      </c>
      <c r="B398" s="10">
        <v>9113.5920744527302</v>
      </c>
      <c r="E398" s="9" t="s">
        <v>1127</v>
      </c>
      <c r="F398" s="10">
        <v>1984.53338667712</v>
      </c>
      <c r="H398" s="9" t="s">
        <v>1722</v>
      </c>
      <c r="I398" s="10">
        <v>4</v>
      </c>
    </row>
    <row r="399" spans="1:9" x14ac:dyDescent="0.3">
      <c r="A399" s="9" t="s">
        <v>1041</v>
      </c>
      <c r="B399" s="10">
        <v>9109.600648430951</v>
      </c>
      <c r="E399" s="9" t="s">
        <v>712</v>
      </c>
      <c r="F399" s="10">
        <v>1983.7588309639279</v>
      </c>
      <c r="H399" s="9" t="s">
        <v>1378</v>
      </c>
      <c r="I399" s="10">
        <v>4</v>
      </c>
    </row>
    <row r="400" spans="1:9" x14ac:dyDescent="0.3">
      <c r="A400" s="9" t="s">
        <v>2387</v>
      </c>
      <c r="B400" s="10">
        <v>9102.2619702580414</v>
      </c>
      <c r="E400" s="9" t="s">
        <v>1671</v>
      </c>
      <c r="F400" s="10">
        <v>1982.4762313287449</v>
      </c>
      <c r="H400" s="9" t="s">
        <v>221</v>
      </c>
      <c r="I400" s="10">
        <v>4</v>
      </c>
    </row>
    <row r="401" spans="1:9" x14ac:dyDescent="0.3">
      <c r="A401" s="9" t="s">
        <v>1754</v>
      </c>
      <c r="B401" s="10">
        <v>9096.2188041347508</v>
      </c>
      <c r="E401" s="9" t="s">
        <v>1924</v>
      </c>
      <c r="F401" s="10">
        <v>1980.4029129063078</v>
      </c>
      <c r="H401" s="9" t="s">
        <v>2446</v>
      </c>
      <c r="I401" s="10">
        <v>4</v>
      </c>
    </row>
    <row r="402" spans="1:9" x14ac:dyDescent="0.3">
      <c r="A402" s="9" t="s">
        <v>4230</v>
      </c>
      <c r="B402" s="10">
        <v>9089.82</v>
      </c>
      <c r="E402" s="9" t="s">
        <v>197</v>
      </c>
      <c r="F402" s="10">
        <v>1974.0355196591499</v>
      </c>
      <c r="H402" s="9" t="s">
        <v>522</v>
      </c>
      <c r="I402" s="10">
        <v>4</v>
      </c>
    </row>
    <row r="403" spans="1:9" x14ac:dyDescent="0.3">
      <c r="A403" s="9" t="s">
        <v>847</v>
      </c>
      <c r="B403" s="10">
        <v>9077.6614239586288</v>
      </c>
      <c r="E403" s="9" t="s">
        <v>236</v>
      </c>
      <c r="F403" s="10">
        <v>1970.1150011556442</v>
      </c>
      <c r="H403" s="9" t="s">
        <v>1362</v>
      </c>
      <c r="I403" s="10">
        <v>4</v>
      </c>
    </row>
    <row r="404" spans="1:9" x14ac:dyDescent="0.3">
      <c r="A404" s="9" t="s">
        <v>1298</v>
      </c>
      <c r="B404" s="10">
        <v>9074.2018645676599</v>
      </c>
      <c r="E404" s="9" t="s">
        <v>1580</v>
      </c>
      <c r="F404" s="10">
        <v>1968.2474238868072</v>
      </c>
      <c r="H404" s="9" t="s">
        <v>1310</v>
      </c>
      <c r="I404" s="10">
        <v>4</v>
      </c>
    </row>
    <row r="405" spans="1:9" x14ac:dyDescent="0.3">
      <c r="A405" s="9" t="s">
        <v>1789</v>
      </c>
      <c r="B405" s="10">
        <v>9071.9980494459887</v>
      </c>
      <c r="E405" s="9" t="s">
        <v>665</v>
      </c>
      <c r="F405" s="10">
        <v>1967.8094531681359</v>
      </c>
      <c r="H405" s="9" t="s">
        <v>260</v>
      </c>
      <c r="I405" s="10">
        <v>4</v>
      </c>
    </row>
    <row r="406" spans="1:9" x14ac:dyDescent="0.3">
      <c r="A406" s="9" t="s">
        <v>1322</v>
      </c>
      <c r="B406" s="10">
        <v>9069.7013614418393</v>
      </c>
      <c r="E406" s="9" t="s">
        <v>2023</v>
      </c>
      <c r="F406" s="10">
        <v>1965.051616647545</v>
      </c>
      <c r="H406" s="9" t="s">
        <v>1639</v>
      </c>
      <c r="I406" s="10">
        <v>4</v>
      </c>
    </row>
    <row r="407" spans="1:9" x14ac:dyDescent="0.3">
      <c r="A407" s="9" t="s">
        <v>2113</v>
      </c>
      <c r="B407" s="10">
        <v>9064.84450672618</v>
      </c>
      <c r="E407" s="9" t="s">
        <v>486</v>
      </c>
      <c r="F407" s="10">
        <v>1963.93178643391</v>
      </c>
      <c r="H407" s="9" t="s">
        <v>2387</v>
      </c>
      <c r="I407" s="10">
        <v>4</v>
      </c>
    </row>
    <row r="408" spans="1:9" x14ac:dyDescent="0.3">
      <c r="A408" s="9" t="s">
        <v>2353</v>
      </c>
      <c r="B408" s="10">
        <v>9054.3327249468002</v>
      </c>
      <c r="E408" s="9" t="s">
        <v>2216</v>
      </c>
      <c r="F408" s="10">
        <v>1962.3190759803672</v>
      </c>
      <c r="H408" s="9" t="s">
        <v>2271</v>
      </c>
      <c r="I408" s="10">
        <v>4</v>
      </c>
    </row>
    <row r="409" spans="1:9" x14ac:dyDescent="0.3">
      <c r="A409" s="9" t="s">
        <v>1088</v>
      </c>
      <c r="B409" s="10">
        <v>9052.149642179249</v>
      </c>
      <c r="E409" s="9" t="s">
        <v>657</v>
      </c>
      <c r="F409" s="10">
        <v>1960.379556868837</v>
      </c>
      <c r="H409" s="9" t="s">
        <v>2255</v>
      </c>
      <c r="I409" s="10">
        <v>4</v>
      </c>
    </row>
    <row r="410" spans="1:9" x14ac:dyDescent="0.3">
      <c r="A410" s="9" t="s">
        <v>819</v>
      </c>
      <c r="B410" s="10">
        <v>9049.6986776054509</v>
      </c>
      <c r="E410" s="9" t="s">
        <v>1860</v>
      </c>
      <c r="F410" s="10">
        <v>1956.3437425119182</v>
      </c>
      <c r="H410" s="9" t="s">
        <v>1207</v>
      </c>
      <c r="I410" s="10">
        <v>4</v>
      </c>
    </row>
    <row r="411" spans="1:9" x14ac:dyDescent="0.3">
      <c r="A411" s="9" t="s">
        <v>2554</v>
      </c>
      <c r="B411" s="10">
        <v>9048.8584483771501</v>
      </c>
      <c r="E411" s="9" t="s">
        <v>1104</v>
      </c>
      <c r="F411" s="10">
        <v>1956.3236977792228</v>
      </c>
      <c r="H411" s="9" t="s">
        <v>350</v>
      </c>
      <c r="I411" s="10">
        <v>4</v>
      </c>
    </row>
    <row r="412" spans="1:9" x14ac:dyDescent="0.3">
      <c r="A412" s="9" t="s">
        <v>233</v>
      </c>
      <c r="B412" s="10">
        <v>9033.7510041885507</v>
      </c>
      <c r="E412" s="9" t="s">
        <v>225</v>
      </c>
      <c r="F412" s="10">
        <v>1955.4951567066969</v>
      </c>
      <c r="H412" s="9" t="s">
        <v>1354</v>
      </c>
      <c r="I412" s="10">
        <v>4</v>
      </c>
    </row>
    <row r="413" spans="1:9" x14ac:dyDescent="0.3">
      <c r="A413" s="9" t="s">
        <v>2379</v>
      </c>
      <c r="B413" s="10">
        <v>9027.8054712999801</v>
      </c>
      <c r="E413" s="9" t="s">
        <v>2395</v>
      </c>
      <c r="F413" s="10">
        <v>1954.4266908642421</v>
      </c>
      <c r="H413" s="9" t="s">
        <v>1370</v>
      </c>
      <c r="I413" s="10">
        <v>4</v>
      </c>
    </row>
    <row r="414" spans="1:9" x14ac:dyDescent="0.3">
      <c r="A414" s="9" t="s">
        <v>474</v>
      </c>
      <c r="B414" s="10">
        <v>9024.9459729301398</v>
      </c>
      <c r="E414" s="9" t="s">
        <v>1483</v>
      </c>
      <c r="F414" s="10">
        <v>1953.8387201455698</v>
      </c>
      <c r="H414" s="9" t="s">
        <v>1766</v>
      </c>
      <c r="I414" s="10">
        <v>4</v>
      </c>
    </row>
    <row r="415" spans="1:9" x14ac:dyDescent="0.3">
      <c r="A415" s="9" t="s">
        <v>2149</v>
      </c>
      <c r="B415" s="10">
        <v>9024.5137520374192</v>
      </c>
      <c r="E415" s="9" t="s">
        <v>538</v>
      </c>
      <c r="F415" s="10">
        <v>1949.4711123793529</v>
      </c>
      <c r="H415" s="9" t="s">
        <v>748</v>
      </c>
      <c r="I415" s="10">
        <v>4</v>
      </c>
    </row>
    <row r="416" spans="1:9" x14ac:dyDescent="0.3">
      <c r="A416" s="9" t="s">
        <v>2446</v>
      </c>
      <c r="B416" s="10">
        <v>9021.5807124434305</v>
      </c>
      <c r="E416" s="9" t="s">
        <v>1706</v>
      </c>
      <c r="F416" s="10">
        <v>1945.4357646755889</v>
      </c>
      <c r="H416" s="9" t="s">
        <v>835</v>
      </c>
      <c r="I416" s="10">
        <v>4</v>
      </c>
    </row>
    <row r="417" spans="1:9" x14ac:dyDescent="0.3">
      <c r="A417" s="9" t="s">
        <v>903</v>
      </c>
      <c r="B417" s="10">
        <v>9019.6669166650208</v>
      </c>
      <c r="E417" s="9" t="s">
        <v>1639</v>
      </c>
      <c r="F417" s="10">
        <v>1945.426646131549</v>
      </c>
      <c r="H417" s="9" t="s">
        <v>2185</v>
      </c>
      <c r="I417" s="10">
        <v>4</v>
      </c>
    </row>
    <row r="418" spans="1:9" x14ac:dyDescent="0.3">
      <c r="A418" s="9" t="s">
        <v>1738</v>
      </c>
      <c r="B418" s="10">
        <v>9015.2258062186593</v>
      </c>
      <c r="E418" s="9" t="s">
        <v>606</v>
      </c>
      <c r="F418" s="10">
        <v>1943.2302309233928</v>
      </c>
      <c r="H418" s="9" t="s">
        <v>2454</v>
      </c>
      <c r="I418" s="10">
        <v>4</v>
      </c>
    </row>
    <row r="419" spans="1:9" x14ac:dyDescent="0.3">
      <c r="A419" s="9" t="s">
        <v>2435</v>
      </c>
      <c r="B419" s="10">
        <v>9004.9909640063706</v>
      </c>
      <c r="E419" s="9" t="s">
        <v>1604</v>
      </c>
      <c r="F419" s="10">
        <v>1942.7571127847032</v>
      </c>
      <c r="H419" s="9" t="s">
        <v>2353</v>
      </c>
      <c r="I419" s="10">
        <v>4</v>
      </c>
    </row>
    <row r="420" spans="1:9" x14ac:dyDescent="0.3">
      <c r="A420" s="9" t="s">
        <v>2247</v>
      </c>
      <c r="B420" s="10">
        <v>9004.44498901308</v>
      </c>
      <c r="E420" s="9" t="s">
        <v>2534</v>
      </c>
      <c r="F420" s="10">
        <v>1940.7348761019721</v>
      </c>
      <c r="H420" s="9" t="s">
        <v>1286</v>
      </c>
      <c r="I420" s="10">
        <v>4</v>
      </c>
    </row>
    <row r="421" spans="1:9" x14ac:dyDescent="0.3">
      <c r="A421" s="9" t="s">
        <v>1199</v>
      </c>
      <c r="B421" s="10">
        <v>8999.6206275920013</v>
      </c>
      <c r="E421" s="9" t="s">
        <v>1108</v>
      </c>
      <c r="F421" s="10">
        <v>1938.983645928874</v>
      </c>
      <c r="H421" s="9" t="s">
        <v>1529</v>
      </c>
      <c r="I421" s="10">
        <v>4</v>
      </c>
    </row>
    <row r="422" spans="1:9" x14ac:dyDescent="0.3">
      <c r="A422" s="9" t="s">
        <v>1262</v>
      </c>
      <c r="B422" s="10">
        <v>8997.9626192564301</v>
      </c>
      <c r="E422" s="9" t="s">
        <v>839</v>
      </c>
      <c r="F422" s="10">
        <v>1937.8471717527109</v>
      </c>
      <c r="H422" s="9" t="s">
        <v>994</v>
      </c>
      <c r="I422" s="10">
        <v>4</v>
      </c>
    </row>
    <row r="423" spans="1:9" x14ac:dyDescent="0.3">
      <c r="A423" s="9" t="s">
        <v>708</v>
      </c>
      <c r="B423" s="10">
        <v>8994.077692192699</v>
      </c>
      <c r="E423" s="9" t="s">
        <v>2329</v>
      </c>
      <c r="F423" s="10">
        <v>1934.4475723202011</v>
      </c>
      <c r="H423" s="9" t="s">
        <v>712</v>
      </c>
      <c r="I423" s="10">
        <v>4</v>
      </c>
    </row>
    <row r="424" spans="1:9" x14ac:dyDescent="0.3">
      <c r="A424" s="9" t="s">
        <v>514</v>
      </c>
      <c r="B424" s="10">
        <v>8993.6784677204087</v>
      </c>
      <c r="E424" s="9" t="s">
        <v>1722</v>
      </c>
      <c r="F424" s="10">
        <v>1933.9055572741872</v>
      </c>
      <c r="H424" s="9" t="s">
        <v>2038</v>
      </c>
      <c r="I424" s="10">
        <v>4</v>
      </c>
    </row>
    <row r="425" spans="1:9" x14ac:dyDescent="0.3">
      <c r="A425" s="9" t="s">
        <v>1187</v>
      </c>
      <c r="B425" s="10">
        <v>8977.2108791549199</v>
      </c>
      <c r="E425" s="9" t="s">
        <v>193</v>
      </c>
      <c r="F425" s="10">
        <v>1932.0855715095008</v>
      </c>
      <c r="H425" s="9" t="s">
        <v>2113</v>
      </c>
      <c r="I425" s="10">
        <v>4</v>
      </c>
    </row>
    <row r="426" spans="1:9" x14ac:dyDescent="0.3">
      <c r="A426" s="9" t="s">
        <v>1084</v>
      </c>
      <c r="B426" s="10">
        <v>8973.6963927002307</v>
      </c>
      <c r="E426" s="9" t="s">
        <v>490</v>
      </c>
      <c r="F426" s="10">
        <v>1931.2117345835591</v>
      </c>
      <c r="H426" s="9" t="s">
        <v>610</v>
      </c>
      <c r="I426" s="10">
        <v>4</v>
      </c>
    </row>
    <row r="427" spans="1:9" x14ac:dyDescent="0.3">
      <c r="A427" s="9" t="s">
        <v>815</v>
      </c>
      <c r="B427" s="10">
        <v>8968.2154281264193</v>
      </c>
      <c r="E427" s="9" t="s">
        <v>354</v>
      </c>
      <c r="F427" s="10">
        <v>1930.803497495478</v>
      </c>
      <c r="H427" s="9" t="s">
        <v>1358</v>
      </c>
      <c r="I427" s="10">
        <v>4</v>
      </c>
    </row>
    <row r="428" spans="1:9" x14ac:dyDescent="0.3">
      <c r="A428" s="9" t="s">
        <v>2109</v>
      </c>
      <c r="B428" s="10">
        <v>8949.6912572471501</v>
      </c>
      <c r="E428" s="9" t="s">
        <v>879</v>
      </c>
      <c r="F428" s="10">
        <v>1929.5366532492058</v>
      </c>
      <c r="H428" s="9" t="s">
        <v>306</v>
      </c>
      <c r="I428" s="10">
        <v>4</v>
      </c>
    </row>
    <row r="429" spans="1:9" x14ac:dyDescent="0.3">
      <c r="A429" s="9" t="s">
        <v>1548</v>
      </c>
      <c r="B429" s="10">
        <v>8941.8098312253696</v>
      </c>
      <c r="E429" s="9" t="s">
        <v>1471</v>
      </c>
      <c r="F429" s="10">
        <v>1924.238875696622</v>
      </c>
      <c r="H429" s="9" t="s">
        <v>2173</v>
      </c>
      <c r="I429" s="10">
        <v>4</v>
      </c>
    </row>
    <row r="430" spans="1:9" x14ac:dyDescent="0.3">
      <c r="A430" s="9" t="s">
        <v>181</v>
      </c>
      <c r="B430" s="10">
        <v>8937.9687609611901</v>
      </c>
      <c r="E430" s="9" t="s">
        <v>2050</v>
      </c>
      <c r="F430" s="10">
        <v>1920.7012536950911</v>
      </c>
      <c r="H430" s="9" t="s">
        <v>2435</v>
      </c>
      <c r="I430" s="10">
        <v>4</v>
      </c>
    </row>
    <row r="431" spans="1:9" x14ac:dyDescent="0.3">
      <c r="A431" s="9" t="s">
        <v>1374</v>
      </c>
      <c r="B431" s="10">
        <v>8928.6836046691697</v>
      </c>
      <c r="E431" s="9" t="s">
        <v>1147</v>
      </c>
      <c r="F431" s="10">
        <v>1911.2031274253682</v>
      </c>
      <c r="H431" s="9" t="s">
        <v>966</v>
      </c>
      <c r="I431" s="10">
        <v>4</v>
      </c>
    </row>
    <row r="432" spans="1:9" x14ac:dyDescent="0.3">
      <c r="A432" s="9" t="s">
        <v>9748</v>
      </c>
      <c r="B432" s="10">
        <v>8886.4500000000007</v>
      </c>
      <c r="E432" s="9" t="s">
        <v>1518</v>
      </c>
      <c r="F432" s="10">
        <v>1911.118253492416</v>
      </c>
      <c r="H432" s="9" t="s">
        <v>490</v>
      </c>
      <c r="I432" s="10">
        <v>4</v>
      </c>
    </row>
    <row r="433" spans="1:9" x14ac:dyDescent="0.3">
      <c r="A433" s="9" t="s">
        <v>2181</v>
      </c>
      <c r="B433" s="10">
        <v>8886.3897478696308</v>
      </c>
      <c r="E433" s="9" t="s">
        <v>1155</v>
      </c>
      <c r="F433" s="10">
        <v>1910.3530237246659</v>
      </c>
      <c r="H433" s="9" t="s">
        <v>494</v>
      </c>
      <c r="I433" s="10">
        <v>4</v>
      </c>
    </row>
    <row r="434" spans="1:9" x14ac:dyDescent="0.3">
      <c r="A434" s="9" t="s">
        <v>760</v>
      </c>
      <c r="B434" s="10">
        <v>8884.8299354200608</v>
      </c>
      <c r="E434" s="9" t="s">
        <v>1820</v>
      </c>
      <c r="F434" s="10">
        <v>1908.9042610154233</v>
      </c>
      <c r="H434" s="9" t="s">
        <v>1746</v>
      </c>
      <c r="I434" s="10">
        <v>4</v>
      </c>
    </row>
    <row r="435" spans="1:9" x14ac:dyDescent="0.3">
      <c r="A435" s="9" t="s">
        <v>550</v>
      </c>
      <c r="B435" s="10">
        <v>8877.0677130316508</v>
      </c>
      <c r="E435" s="9" t="s">
        <v>414</v>
      </c>
      <c r="F435" s="10">
        <v>1908.79271974022</v>
      </c>
      <c r="H435" s="9" t="s">
        <v>2149</v>
      </c>
      <c r="I435" s="10">
        <v>4</v>
      </c>
    </row>
    <row r="436" spans="1:9" x14ac:dyDescent="0.3">
      <c r="A436" s="9" t="s">
        <v>1412</v>
      </c>
      <c r="B436" s="10">
        <v>8870.2660994594407</v>
      </c>
      <c r="E436" s="9" t="s">
        <v>626</v>
      </c>
      <c r="F436" s="10">
        <v>1906.829971671641</v>
      </c>
      <c r="H436" s="9" t="s">
        <v>887</v>
      </c>
      <c r="I436" s="10">
        <v>4</v>
      </c>
    </row>
    <row r="437" spans="1:9" x14ac:dyDescent="0.3">
      <c r="A437" s="9" t="s">
        <v>2117</v>
      </c>
      <c r="B437" s="10">
        <v>8868.66775620521</v>
      </c>
      <c r="E437" s="9" t="s">
        <v>602</v>
      </c>
      <c r="F437" s="10">
        <v>1904.450282773744</v>
      </c>
      <c r="H437" s="9" t="s">
        <v>1131</v>
      </c>
      <c r="I437" s="10">
        <v>4</v>
      </c>
    </row>
    <row r="438" spans="1:9" x14ac:dyDescent="0.3">
      <c r="A438" s="9" t="s">
        <v>1836</v>
      </c>
      <c r="B438" s="10">
        <v>8867.4770431943198</v>
      </c>
      <c r="E438" s="9" t="s">
        <v>823</v>
      </c>
      <c r="F438" s="10">
        <v>1901.0373791541128</v>
      </c>
      <c r="H438" s="9" t="s">
        <v>256</v>
      </c>
      <c r="I438" s="10">
        <v>4</v>
      </c>
    </row>
    <row r="439" spans="1:9" x14ac:dyDescent="0.3">
      <c r="A439" s="9" t="s">
        <v>2030</v>
      </c>
      <c r="B439" s="10">
        <v>8862.1462676666088</v>
      </c>
      <c r="E439" s="9" t="s">
        <v>2089</v>
      </c>
      <c r="F439" s="10">
        <v>1899.3407351915862</v>
      </c>
      <c r="H439" s="9" t="s">
        <v>1836</v>
      </c>
      <c r="I439" s="10">
        <v>4</v>
      </c>
    </row>
    <row r="440" spans="1:9" x14ac:dyDescent="0.3">
      <c r="A440" s="9" t="s">
        <v>1215</v>
      </c>
      <c r="B440" s="10">
        <v>8853.8536255081199</v>
      </c>
      <c r="E440" s="9" t="s">
        <v>887</v>
      </c>
      <c r="F440" s="10">
        <v>1898.276549548505</v>
      </c>
      <c r="H440" s="9" t="s">
        <v>386</v>
      </c>
      <c r="I440" s="10">
        <v>4</v>
      </c>
    </row>
    <row r="441" spans="1:9" x14ac:dyDescent="0.3">
      <c r="A441" s="9" t="s">
        <v>1171</v>
      </c>
      <c r="B441" s="10">
        <v>8842.6178812388207</v>
      </c>
      <c r="E441" s="9" t="s">
        <v>394</v>
      </c>
      <c r="F441" s="10">
        <v>1897.842978991973</v>
      </c>
      <c r="H441" s="9" t="s">
        <v>406</v>
      </c>
      <c r="I441" s="10">
        <v>4</v>
      </c>
    </row>
    <row r="442" spans="1:9" x14ac:dyDescent="0.3">
      <c r="A442" s="9" t="s">
        <v>1326</v>
      </c>
      <c r="B442" s="10">
        <v>8838.2146109208607</v>
      </c>
      <c r="E442" s="9" t="s">
        <v>276</v>
      </c>
      <c r="F442" s="10">
        <v>1891.8744826521388</v>
      </c>
      <c r="H442" s="9" t="s">
        <v>1416</v>
      </c>
      <c r="I442" s="10">
        <v>4</v>
      </c>
    </row>
    <row r="443" spans="1:9" x14ac:dyDescent="0.3">
      <c r="A443" s="9" t="s">
        <v>839</v>
      </c>
      <c r="B443" s="10">
        <v>8811.7449250005811</v>
      </c>
      <c r="E443" s="9" t="s">
        <v>1900</v>
      </c>
      <c r="F443" s="10">
        <v>1889.1532240084121</v>
      </c>
      <c r="H443" s="9" t="s">
        <v>2235</v>
      </c>
      <c r="I443" s="10">
        <v>4</v>
      </c>
    </row>
    <row r="444" spans="1:9" x14ac:dyDescent="0.3">
      <c r="A444" s="9" t="s">
        <v>673</v>
      </c>
      <c r="B444" s="10">
        <v>8811.3684468814608</v>
      </c>
      <c r="E444" s="9" t="s">
        <v>1612</v>
      </c>
      <c r="F444" s="10">
        <v>1887.507009084002</v>
      </c>
      <c r="H444" s="9" t="s">
        <v>2082</v>
      </c>
      <c r="I444" s="10">
        <v>4</v>
      </c>
    </row>
    <row r="445" spans="1:9" x14ac:dyDescent="0.3">
      <c r="A445" s="9" t="s">
        <v>1580</v>
      </c>
      <c r="B445" s="10">
        <v>8810.675827057581</v>
      </c>
      <c r="E445" s="9" t="s">
        <v>1624</v>
      </c>
      <c r="F445" s="10">
        <v>1884.3868535329511</v>
      </c>
      <c r="H445" s="9" t="s">
        <v>1502</v>
      </c>
      <c r="I445" s="10">
        <v>4</v>
      </c>
    </row>
    <row r="446" spans="1:9" x14ac:dyDescent="0.3">
      <c r="A446" s="9" t="s">
        <v>1647</v>
      </c>
      <c r="B446" s="10">
        <v>8797.5610682010301</v>
      </c>
      <c r="E446" s="9" t="s">
        <v>2082</v>
      </c>
      <c r="F446" s="10">
        <v>1883.230838892287</v>
      </c>
      <c r="H446" s="9" t="s">
        <v>1967</v>
      </c>
      <c r="I446" s="10">
        <v>4</v>
      </c>
    </row>
    <row r="447" spans="1:9" x14ac:dyDescent="0.3">
      <c r="A447" s="9" t="s">
        <v>2125</v>
      </c>
      <c r="B447" s="10">
        <v>8792.3942551632608</v>
      </c>
      <c r="E447" s="9" t="s">
        <v>2227</v>
      </c>
      <c r="F447" s="10">
        <v>1882.8789204293162</v>
      </c>
      <c r="H447" s="9" t="s">
        <v>700</v>
      </c>
      <c r="I447" s="10">
        <v>4</v>
      </c>
    </row>
    <row r="448" spans="1:9" x14ac:dyDescent="0.3">
      <c r="A448" s="9" t="s">
        <v>1021</v>
      </c>
      <c r="B448" s="10">
        <v>8783.2144010358006</v>
      </c>
      <c r="E448" s="9" t="s">
        <v>1529</v>
      </c>
      <c r="F448" s="10">
        <v>1879.288097941364</v>
      </c>
      <c r="H448" s="9" t="s">
        <v>2161</v>
      </c>
      <c r="I448" s="10">
        <v>4</v>
      </c>
    </row>
    <row r="449" spans="1:9" x14ac:dyDescent="0.3">
      <c r="A449" s="9" t="s">
        <v>264</v>
      </c>
      <c r="B449" s="10">
        <v>8774.3870000207608</v>
      </c>
      <c r="E449" s="9" t="s">
        <v>1270</v>
      </c>
      <c r="F449" s="10">
        <v>1877.8115200645</v>
      </c>
      <c r="H449" s="9" t="s">
        <v>217</v>
      </c>
      <c r="I449" s="10">
        <v>4</v>
      </c>
    </row>
    <row r="450" spans="1:9" x14ac:dyDescent="0.3">
      <c r="A450" s="9" t="s">
        <v>1671</v>
      </c>
      <c r="B450" s="10">
        <v>8770.5405650752</v>
      </c>
      <c r="E450" s="9" t="s">
        <v>1278</v>
      </c>
      <c r="F450" s="10">
        <v>1877.101416363799</v>
      </c>
      <c r="H450" s="9" t="s">
        <v>225</v>
      </c>
      <c r="I450" s="10">
        <v>4</v>
      </c>
    </row>
    <row r="451" spans="1:9" x14ac:dyDescent="0.3">
      <c r="A451" s="9" t="s">
        <v>863</v>
      </c>
      <c r="B451" s="10">
        <v>8760.1244218747488</v>
      </c>
      <c r="E451" s="9" t="s">
        <v>346</v>
      </c>
      <c r="F451" s="10">
        <v>1876.9236011961789</v>
      </c>
      <c r="H451" s="9" t="s">
        <v>962</v>
      </c>
      <c r="I451" s="10">
        <v>4</v>
      </c>
    </row>
    <row r="452" spans="1:9" x14ac:dyDescent="0.3">
      <c r="A452" s="9" t="s">
        <v>1552</v>
      </c>
      <c r="B452" s="10">
        <v>8755.3630807043992</v>
      </c>
      <c r="E452" s="9" t="s">
        <v>402</v>
      </c>
      <c r="F452" s="10">
        <v>1876.5228752912719</v>
      </c>
      <c r="H452" s="9" t="s">
        <v>2510</v>
      </c>
      <c r="I452" s="10">
        <v>4</v>
      </c>
    </row>
    <row r="453" spans="1:9" x14ac:dyDescent="0.3">
      <c r="A453" s="9" t="s">
        <v>2411</v>
      </c>
      <c r="B453" s="10">
        <v>8742.4514671321886</v>
      </c>
      <c r="E453" s="9" t="s">
        <v>1663</v>
      </c>
      <c r="F453" s="10">
        <v>1875.566335029446</v>
      </c>
      <c r="H453" s="9" t="s">
        <v>744</v>
      </c>
      <c r="I453" s="10">
        <v>4</v>
      </c>
    </row>
    <row r="454" spans="1:9" x14ac:dyDescent="0.3">
      <c r="A454" s="9" t="s">
        <v>2349</v>
      </c>
      <c r="B454" s="10">
        <v>8741.8094754677695</v>
      </c>
      <c r="E454" s="9" t="s">
        <v>1463</v>
      </c>
      <c r="F454" s="10">
        <v>1874.9989793973227</v>
      </c>
      <c r="H454" s="9" t="s">
        <v>1943</v>
      </c>
      <c r="I454" s="10">
        <v>4</v>
      </c>
    </row>
    <row r="455" spans="1:9" x14ac:dyDescent="0.3">
      <c r="A455" s="9" t="s">
        <v>657</v>
      </c>
      <c r="B455" s="10">
        <v>8735.4754489653697</v>
      </c>
      <c r="E455" s="9" t="s">
        <v>2243</v>
      </c>
      <c r="F455" s="10">
        <v>1874.968713027914</v>
      </c>
      <c r="H455" s="9" t="s">
        <v>2554</v>
      </c>
      <c r="I455" s="10">
        <v>4</v>
      </c>
    </row>
    <row r="456" spans="1:9" x14ac:dyDescent="0.3">
      <c r="A456" s="9" t="s">
        <v>1916</v>
      </c>
      <c r="B456" s="10">
        <v>8708.4820327748494</v>
      </c>
      <c r="E456" s="9" t="s">
        <v>704</v>
      </c>
      <c r="F456" s="10">
        <v>1874.9389346646299</v>
      </c>
      <c r="H456" s="9" t="s">
        <v>2125</v>
      </c>
      <c r="I456" s="10">
        <v>4</v>
      </c>
    </row>
    <row r="457" spans="1:9" x14ac:dyDescent="0.3">
      <c r="A457" s="9" t="s">
        <v>213</v>
      </c>
      <c r="B457" s="10">
        <v>8698.4847567933994</v>
      </c>
      <c r="E457" s="9" t="s">
        <v>2235</v>
      </c>
      <c r="F457" s="10">
        <v>1873.9888167286149</v>
      </c>
      <c r="H457" s="9" t="s">
        <v>370</v>
      </c>
      <c r="I457" s="10">
        <v>4</v>
      </c>
    </row>
    <row r="458" spans="1:9" x14ac:dyDescent="0.3">
      <c r="A458" s="9" t="s">
        <v>2169</v>
      </c>
      <c r="B458" s="10">
        <v>8695.0599994325403</v>
      </c>
      <c r="E458" s="9" t="s">
        <v>716</v>
      </c>
      <c r="F458" s="10">
        <v>1871.2787791135779</v>
      </c>
      <c r="H458" s="9" t="s">
        <v>1346</v>
      </c>
      <c r="I458" s="10">
        <v>4</v>
      </c>
    </row>
    <row r="459" spans="1:9" x14ac:dyDescent="0.3">
      <c r="A459" s="9" t="s">
        <v>716</v>
      </c>
      <c r="B459" s="10">
        <v>8679.1341911507607</v>
      </c>
      <c r="E459" s="9" t="s">
        <v>1366</v>
      </c>
      <c r="F459" s="10">
        <v>1868.9302756560869</v>
      </c>
      <c r="H459" s="9" t="s">
        <v>1049</v>
      </c>
      <c r="I459" s="10">
        <v>4</v>
      </c>
    </row>
    <row r="460" spans="1:9" x14ac:dyDescent="0.3">
      <c r="A460" s="9" t="s">
        <v>201</v>
      </c>
      <c r="B460" s="10">
        <v>8678.4450083563315</v>
      </c>
      <c r="E460" s="9" t="s">
        <v>1643</v>
      </c>
      <c r="F460" s="10">
        <v>1868.196594281198</v>
      </c>
      <c r="H460" s="9" t="s">
        <v>831</v>
      </c>
      <c r="I460" s="10">
        <v>4</v>
      </c>
    </row>
    <row r="461" spans="1:9" x14ac:dyDescent="0.3">
      <c r="A461" s="9" t="s">
        <v>2133</v>
      </c>
      <c r="B461" s="10">
        <v>8670.2407541212997</v>
      </c>
      <c r="E461" s="9" t="s">
        <v>1991</v>
      </c>
      <c r="F461" s="10">
        <v>1865.2920314503499</v>
      </c>
      <c r="H461" s="9" t="s">
        <v>1234</v>
      </c>
      <c r="I461" s="10">
        <v>4</v>
      </c>
    </row>
    <row r="462" spans="1:9" x14ac:dyDescent="0.3">
      <c r="A462" s="9" t="s">
        <v>4932</v>
      </c>
      <c r="B462" s="10">
        <v>8667.630000000001</v>
      </c>
      <c r="E462" s="9" t="s">
        <v>5850</v>
      </c>
      <c r="F462" s="10">
        <v>1862.4099999999999</v>
      </c>
      <c r="H462" s="9" t="s">
        <v>1452</v>
      </c>
      <c r="I462" s="10">
        <v>4</v>
      </c>
    </row>
    <row r="463" spans="1:9" x14ac:dyDescent="0.3">
      <c r="A463" s="9" t="s">
        <v>1159</v>
      </c>
      <c r="B463" s="10">
        <v>8665.69813280173</v>
      </c>
      <c r="E463" s="9" t="s">
        <v>1702</v>
      </c>
      <c r="F463" s="10">
        <v>1859.515816525939</v>
      </c>
      <c r="H463" s="9" t="s">
        <v>1518</v>
      </c>
      <c r="I463" s="10">
        <v>4</v>
      </c>
    </row>
    <row r="464" spans="1:9" x14ac:dyDescent="0.3">
      <c r="A464" s="9" t="s">
        <v>2546</v>
      </c>
      <c r="B464" s="10">
        <v>8653.6719494191002</v>
      </c>
      <c r="E464" s="9" t="s">
        <v>1616</v>
      </c>
      <c r="F464" s="10">
        <v>1854.0469572336519</v>
      </c>
      <c r="H464" s="9" t="s">
        <v>474</v>
      </c>
      <c r="I464" s="10">
        <v>4</v>
      </c>
    </row>
    <row r="465" spans="1:9" x14ac:dyDescent="0.3">
      <c r="A465" s="9" t="s">
        <v>1195</v>
      </c>
      <c r="B465" s="10">
        <v>8649.0973781129705</v>
      </c>
      <c r="E465" s="9" t="s">
        <v>927</v>
      </c>
      <c r="F465" s="10">
        <v>1853.3260310449991</v>
      </c>
      <c r="H465" s="9" t="s">
        <v>2371</v>
      </c>
      <c r="I465" s="10">
        <v>4</v>
      </c>
    </row>
    <row r="466" spans="1:9" x14ac:dyDescent="0.3">
      <c r="A466" s="9" t="s">
        <v>974</v>
      </c>
      <c r="B466" s="10">
        <v>8626.8754072874999</v>
      </c>
      <c r="E466" s="9" t="s">
        <v>478</v>
      </c>
      <c r="F466" s="10">
        <v>1853.181890134611</v>
      </c>
      <c r="H466" s="9" t="s">
        <v>1671</v>
      </c>
      <c r="I466" s="10">
        <v>4</v>
      </c>
    </row>
    <row r="467" spans="1:9" x14ac:dyDescent="0.3">
      <c r="A467" s="9" t="s">
        <v>326</v>
      </c>
      <c r="B467" s="10">
        <v>8619.8657422061497</v>
      </c>
      <c r="E467" s="9" t="s">
        <v>903</v>
      </c>
      <c r="F467" s="10">
        <v>1852.1063421471031</v>
      </c>
      <c r="H467" s="9" t="s">
        <v>1076</v>
      </c>
      <c r="I467" s="10">
        <v>4</v>
      </c>
    </row>
    <row r="468" spans="1:9" x14ac:dyDescent="0.3">
      <c r="A468" s="9" t="s">
        <v>1868</v>
      </c>
      <c r="B468" s="10">
        <v>8595.003039026531</v>
      </c>
      <c r="E468" s="9" t="s">
        <v>514</v>
      </c>
      <c r="F468" s="10">
        <v>1850.5414234814561</v>
      </c>
      <c r="H468" s="9" t="s">
        <v>1167</v>
      </c>
      <c r="I468" s="10">
        <v>4</v>
      </c>
    </row>
    <row r="469" spans="1:9" x14ac:dyDescent="0.3">
      <c r="A469" s="9" t="s">
        <v>534</v>
      </c>
      <c r="B469" s="10">
        <v>8591.1547151155301</v>
      </c>
      <c r="E469" s="9" t="s">
        <v>1762</v>
      </c>
      <c r="F469" s="10">
        <v>1850.2450387706822</v>
      </c>
      <c r="H469" s="9" t="s">
        <v>2165</v>
      </c>
      <c r="I469" s="10">
        <v>4</v>
      </c>
    </row>
    <row r="470" spans="1:9" x14ac:dyDescent="0.3">
      <c r="A470" s="9" t="s">
        <v>2137</v>
      </c>
      <c r="B470" s="10">
        <v>8589.8740036003292</v>
      </c>
      <c r="E470" s="9" t="s">
        <v>899</v>
      </c>
      <c r="F470" s="10">
        <v>1848.1563939974521</v>
      </c>
      <c r="H470" s="9" t="s">
        <v>875</v>
      </c>
      <c r="I470" s="10">
        <v>4</v>
      </c>
    </row>
    <row r="471" spans="1:9" x14ac:dyDescent="0.3">
      <c r="A471" s="9" t="s">
        <v>4874</v>
      </c>
      <c r="B471" s="10">
        <v>8560.6299999999992</v>
      </c>
      <c r="E471" s="9" t="s">
        <v>791</v>
      </c>
      <c r="F471" s="10">
        <v>1845.5277939569169</v>
      </c>
      <c r="H471" s="9" t="s">
        <v>629</v>
      </c>
      <c r="I471" s="10">
        <v>4</v>
      </c>
    </row>
    <row r="472" spans="1:9" x14ac:dyDescent="0.3">
      <c r="A472" s="9" t="s">
        <v>1143</v>
      </c>
      <c r="B472" s="10">
        <v>8551.4951348856412</v>
      </c>
      <c r="E472" s="9" t="s">
        <v>2117</v>
      </c>
      <c r="F472" s="10">
        <v>1842.630372239131</v>
      </c>
      <c r="H472" s="9" t="s">
        <v>2321</v>
      </c>
      <c r="I472" s="10">
        <v>4</v>
      </c>
    </row>
    <row r="473" spans="1:9" x14ac:dyDescent="0.3">
      <c r="A473" s="9" t="s">
        <v>775</v>
      </c>
      <c r="B473" s="10">
        <v>8536.5829333361489</v>
      </c>
      <c r="E473" s="9" t="s">
        <v>1844</v>
      </c>
      <c r="F473" s="10">
        <v>1838.6139499133199</v>
      </c>
      <c r="H473" s="9" t="s">
        <v>1314</v>
      </c>
      <c r="I473" s="10">
        <v>4</v>
      </c>
    </row>
    <row r="474" spans="1:9" x14ac:dyDescent="0.3">
      <c r="A474" s="9" t="s">
        <v>2082</v>
      </c>
      <c r="B474" s="10">
        <v>8534.6085108939697</v>
      </c>
      <c r="E474" s="9" t="s">
        <v>2279</v>
      </c>
      <c r="F474" s="10">
        <v>1833.8082463747592</v>
      </c>
      <c r="H474" s="9" t="s">
        <v>1754</v>
      </c>
      <c r="I474" s="10">
        <v>4</v>
      </c>
    </row>
    <row r="475" spans="1:9" x14ac:dyDescent="0.3">
      <c r="A475" s="9" t="s">
        <v>2450</v>
      </c>
      <c r="B475" s="10">
        <v>8532.7339619224604</v>
      </c>
      <c r="E475" s="9" t="s">
        <v>2558</v>
      </c>
      <c r="F475" s="10">
        <v>1833.5445649998692</v>
      </c>
      <c r="H475" s="9" t="s">
        <v>346</v>
      </c>
      <c r="I475" s="10">
        <v>4</v>
      </c>
    </row>
    <row r="476" spans="1:9" x14ac:dyDescent="0.3">
      <c r="A476" s="9" t="s">
        <v>2263</v>
      </c>
      <c r="B476" s="10">
        <v>8525.1679869291984</v>
      </c>
      <c r="E476" s="9" t="s">
        <v>582</v>
      </c>
      <c r="F476" s="10">
        <v>1832.1505420254971</v>
      </c>
      <c r="H476" s="9" t="s">
        <v>1702</v>
      </c>
      <c r="I476" s="10">
        <v>4</v>
      </c>
    </row>
    <row r="477" spans="1:9" x14ac:dyDescent="0.3">
      <c r="A477" s="9" t="s">
        <v>346</v>
      </c>
      <c r="B477" s="10">
        <v>8524.1519896012796</v>
      </c>
      <c r="E477" s="9" t="s">
        <v>522</v>
      </c>
      <c r="F477" s="10">
        <v>1831.481319780755</v>
      </c>
      <c r="H477" s="9" t="s">
        <v>1663</v>
      </c>
      <c r="I477" s="10">
        <v>4</v>
      </c>
    </row>
    <row r="478" spans="1:9" x14ac:dyDescent="0.3">
      <c r="A478" s="9" t="s">
        <v>1959</v>
      </c>
      <c r="B478" s="10">
        <v>8520.4777770441397</v>
      </c>
      <c r="E478" s="9" t="s">
        <v>338</v>
      </c>
      <c r="F478" s="10">
        <v>1831.0637048968802</v>
      </c>
      <c r="H478" s="9" t="s">
        <v>692</v>
      </c>
      <c r="I478" s="10">
        <v>4</v>
      </c>
    </row>
    <row r="479" spans="1:9" x14ac:dyDescent="0.3">
      <c r="A479" s="9" t="s">
        <v>1912</v>
      </c>
      <c r="B479" s="10">
        <v>8518.0187832958291</v>
      </c>
      <c r="E479" s="9" t="s">
        <v>314</v>
      </c>
      <c r="F479" s="10">
        <v>1831.0440159989839</v>
      </c>
      <c r="H479" s="9" t="s">
        <v>779</v>
      </c>
      <c r="I479" s="10">
        <v>4</v>
      </c>
    </row>
    <row r="480" spans="1:9" x14ac:dyDescent="0.3">
      <c r="A480" s="9" t="s">
        <v>1471</v>
      </c>
      <c r="B480" s="10">
        <v>8512.8048416448291</v>
      </c>
      <c r="E480" s="9" t="s">
        <v>629</v>
      </c>
      <c r="F480" s="10">
        <v>1826.5499198212901</v>
      </c>
      <c r="H480" s="9" t="s">
        <v>1322</v>
      </c>
      <c r="I480" s="10">
        <v>4</v>
      </c>
    </row>
    <row r="481" spans="1:9" x14ac:dyDescent="0.3">
      <c r="A481" s="9" t="s">
        <v>923</v>
      </c>
      <c r="B481" s="10">
        <v>8503.8931640601404</v>
      </c>
      <c r="E481" s="9" t="s">
        <v>1018</v>
      </c>
      <c r="F481" s="10">
        <v>1825.3248384869362</v>
      </c>
      <c r="H481" s="9" t="s">
        <v>342</v>
      </c>
      <c r="I481" s="10">
        <v>4</v>
      </c>
    </row>
    <row r="482" spans="1:9" x14ac:dyDescent="0.3">
      <c r="A482" s="9" t="s">
        <v>1864</v>
      </c>
      <c r="B482" s="10">
        <v>8503.4297895474992</v>
      </c>
      <c r="E482" s="9" t="s">
        <v>1459</v>
      </c>
      <c r="F482" s="10">
        <v>1825.0490312476741</v>
      </c>
      <c r="H482" s="9" t="s">
        <v>1533</v>
      </c>
      <c r="I482" s="10">
        <v>4</v>
      </c>
    </row>
    <row r="483" spans="1:9" x14ac:dyDescent="0.3">
      <c r="A483" s="9" t="s">
        <v>1072</v>
      </c>
      <c r="B483" s="10">
        <v>8488.0666442631591</v>
      </c>
      <c r="E483" s="9" t="s">
        <v>466</v>
      </c>
      <c r="F483" s="10">
        <v>1822.3420456856629</v>
      </c>
      <c r="H483" s="9" t="s">
        <v>470</v>
      </c>
      <c r="I483" s="10">
        <v>4</v>
      </c>
    </row>
    <row r="484" spans="1:9" x14ac:dyDescent="0.3">
      <c r="A484" s="9" t="s">
        <v>637</v>
      </c>
      <c r="B484" s="10">
        <v>8472.659201570219</v>
      </c>
      <c r="E484" s="9" t="s">
        <v>2038</v>
      </c>
      <c r="F484" s="10">
        <v>1822.1114092461419</v>
      </c>
      <c r="H484" s="9" t="s">
        <v>1801</v>
      </c>
      <c r="I484" s="10">
        <v>4</v>
      </c>
    </row>
    <row r="485" spans="1:9" x14ac:dyDescent="0.3">
      <c r="A485" s="9" t="s">
        <v>454</v>
      </c>
      <c r="B485" s="10">
        <v>8441.2597255349901</v>
      </c>
      <c r="E485" s="9" t="s">
        <v>2125</v>
      </c>
      <c r="F485" s="10">
        <v>1818.95026853843</v>
      </c>
      <c r="H485" s="9" t="s">
        <v>1928</v>
      </c>
      <c r="I485" s="10">
        <v>4</v>
      </c>
    </row>
    <row r="486" spans="1:9" x14ac:dyDescent="0.3">
      <c r="A486" s="9" t="s">
        <v>1191</v>
      </c>
      <c r="B486" s="10">
        <v>8440.16412863394</v>
      </c>
      <c r="E486" s="9" t="s">
        <v>2058</v>
      </c>
      <c r="F486" s="10">
        <v>1818.31114999439</v>
      </c>
      <c r="H486" s="9" t="s">
        <v>442</v>
      </c>
      <c r="I486" s="10">
        <v>4</v>
      </c>
    </row>
    <row r="487" spans="1:9" x14ac:dyDescent="0.3">
      <c r="A487" s="9" t="s">
        <v>229</v>
      </c>
      <c r="B487" s="10">
        <v>8434.97775470952</v>
      </c>
      <c r="E487" s="9" t="s">
        <v>1548</v>
      </c>
      <c r="F487" s="10">
        <v>1817.6478386896119</v>
      </c>
      <c r="H487" s="9" t="s">
        <v>2259</v>
      </c>
      <c r="I487" s="10">
        <v>4</v>
      </c>
    </row>
    <row r="488" spans="1:9" x14ac:dyDescent="0.3">
      <c r="A488" s="9" t="s">
        <v>2478</v>
      </c>
      <c r="B488" s="10">
        <v>8423.8867082756406</v>
      </c>
      <c r="E488" s="9" t="s">
        <v>1238</v>
      </c>
      <c r="F488" s="10">
        <v>1816.471934867305</v>
      </c>
      <c r="H488" s="9" t="s">
        <v>1848</v>
      </c>
      <c r="I488" s="10">
        <v>4</v>
      </c>
    </row>
    <row r="489" spans="1:9" x14ac:dyDescent="0.3">
      <c r="A489" s="9" t="s">
        <v>629</v>
      </c>
      <c r="B489" s="10">
        <v>8421.6627026121696</v>
      </c>
      <c r="E489" s="9" t="s">
        <v>1326</v>
      </c>
      <c r="F489" s="10">
        <v>1815.1307941595919</v>
      </c>
      <c r="H489" s="9" t="s">
        <v>2474</v>
      </c>
      <c r="I489" s="10">
        <v>4</v>
      </c>
    </row>
    <row r="490" spans="1:9" x14ac:dyDescent="0.3">
      <c r="A490" s="9" t="s">
        <v>1514</v>
      </c>
      <c r="B490" s="10">
        <v>8396.5405859141301</v>
      </c>
      <c r="E490" s="9" t="s">
        <v>306</v>
      </c>
      <c r="F490" s="10">
        <v>1813.1841196996847</v>
      </c>
      <c r="H490" s="9" t="s">
        <v>322</v>
      </c>
      <c r="I490" s="10">
        <v>4</v>
      </c>
    </row>
    <row r="491" spans="1:9" x14ac:dyDescent="0.3">
      <c r="A491" s="9" t="s">
        <v>927</v>
      </c>
      <c r="B491" s="10">
        <v>8375.986413539169</v>
      </c>
      <c r="E491" s="9" t="s">
        <v>1963</v>
      </c>
      <c r="F491" s="10">
        <v>1811.2823944028028</v>
      </c>
      <c r="H491" s="9" t="s">
        <v>1366</v>
      </c>
      <c r="I491" s="10">
        <v>4</v>
      </c>
    </row>
    <row r="492" spans="1:9" x14ac:dyDescent="0.3">
      <c r="A492" s="9" t="s">
        <v>2486</v>
      </c>
      <c r="B492" s="10">
        <v>8373.0332072336987</v>
      </c>
      <c r="E492" s="9" t="s">
        <v>1258</v>
      </c>
      <c r="F492" s="10">
        <v>1811.191675615552</v>
      </c>
      <c r="H492" s="9" t="s">
        <v>1116</v>
      </c>
      <c r="I492" s="10">
        <v>4</v>
      </c>
    </row>
    <row r="493" spans="1:9" x14ac:dyDescent="0.3">
      <c r="A493" s="9" t="s">
        <v>1777</v>
      </c>
      <c r="B493" s="10">
        <v>8371.2083010089191</v>
      </c>
      <c r="E493" s="9" t="s">
        <v>1769</v>
      </c>
      <c r="F493" s="10">
        <v>1806.3449350699809</v>
      </c>
      <c r="H493" s="9" t="s">
        <v>626</v>
      </c>
      <c r="I493" s="10">
        <v>4</v>
      </c>
    </row>
    <row r="494" spans="1:9" x14ac:dyDescent="0.3">
      <c r="A494" s="9" t="s">
        <v>1518</v>
      </c>
      <c r="B494" s="10">
        <v>8360.8238353931592</v>
      </c>
      <c r="E494" s="9" t="s">
        <v>1234</v>
      </c>
      <c r="F494" s="10">
        <v>1803.2319867176552</v>
      </c>
      <c r="H494" s="9" t="s">
        <v>2295</v>
      </c>
      <c r="I494" s="10">
        <v>4</v>
      </c>
    </row>
    <row r="495" spans="1:9" x14ac:dyDescent="0.3">
      <c r="A495" s="9" t="s">
        <v>2042</v>
      </c>
      <c r="B495" s="10">
        <v>8358.5060161036999</v>
      </c>
      <c r="E495" s="9" t="s">
        <v>1880</v>
      </c>
      <c r="F495" s="10">
        <v>1802.9434832601639</v>
      </c>
      <c r="H495" s="9" t="s">
        <v>1789</v>
      </c>
      <c r="I495" s="10">
        <v>4</v>
      </c>
    </row>
    <row r="496" spans="1:9" x14ac:dyDescent="0.3">
      <c r="A496" s="9" t="s">
        <v>1033</v>
      </c>
      <c r="B496" s="10">
        <v>8352.9341494728906</v>
      </c>
      <c r="E496" s="9" t="s">
        <v>1175</v>
      </c>
      <c r="F496" s="10">
        <v>1799.0327644729141</v>
      </c>
      <c r="H496" s="9" t="s">
        <v>606</v>
      </c>
      <c r="I496" s="10">
        <v>4</v>
      </c>
    </row>
    <row r="497" spans="1:9" x14ac:dyDescent="0.3">
      <c r="A497" s="9" t="s">
        <v>1479</v>
      </c>
      <c r="B497" s="10">
        <v>8327.2613406028904</v>
      </c>
      <c r="E497" s="9" t="s">
        <v>1750</v>
      </c>
      <c r="F497" s="10">
        <v>1797.0451943217331</v>
      </c>
      <c r="H497" s="9" t="s">
        <v>236</v>
      </c>
      <c r="I497" s="10">
        <v>4</v>
      </c>
    </row>
    <row r="498" spans="1:9" x14ac:dyDescent="0.3">
      <c r="A498" s="9" t="s">
        <v>1522</v>
      </c>
      <c r="B498" s="10">
        <v>8325.0570848721891</v>
      </c>
      <c r="E498" s="9" t="s">
        <v>422</v>
      </c>
      <c r="F498" s="10">
        <v>1794.3926160395192</v>
      </c>
      <c r="H498" s="9" t="s">
        <v>268</v>
      </c>
      <c r="I498" s="10">
        <v>4</v>
      </c>
    </row>
    <row r="499" spans="1:9" x14ac:dyDescent="0.3">
      <c r="A499" s="9" t="s">
        <v>530</v>
      </c>
      <c r="B499" s="10">
        <v>8320.5814656365001</v>
      </c>
      <c r="E499" s="9" t="s">
        <v>2364</v>
      </c>
      <c r="F499" s="10">
        <v>1790.7471056670458</v>
      </c>
      <c r="H499" s="9" t="s">
        <v>2403</v>
      </c>
      <c r="I499" s="10">
        <v>4</v>
      </c>
    </row>
    <row r="500" spans="1:9" x14ac:dyDescent="0.3">
      <c r="A500" s="9" t="s">
        <v>2121</v>
      </c>
      <c r="B500" s="10">
        <v>8306.4610056842394</v>
      </c>
      <c r="E500" s="9" t="s">
        <v>1805</v>
      </c>
      <c r="F500" s="10">
        <v>1790.404468416825</v>
      </c>
      <c r="H500" s="9" t="s">
        <v>736</v>
      </c>
      <c r="I500" s="10">
        <v>4</v>
      </c>
    </row>
    <row r="501" spans="1:9" x14ac:dyDescent="0.3">
      <c r="A501" s="9" t="s">
        <v>2007</v>
      </c>
      <c r="B501" s="10">
        <v>8297.8767707924599</v>
      </c>
      <c r="E501" s="9" t="s">
        <v>1596</v>
      </c>
      <c r="F501" s="10">
        <v>1788.127216485404</v>
      </c>
      <c r="H501" s="9" t="s">
        <v>446</v>
      </c>
      <c r="I501" s="10">
        <v>4</v>
      </c>
    </row>
    <row r="502" spans="1:9" x14ac:dyDescent="0.3">
      <c r="A502" s="9" t="s">
        <v>712</v>
      </c>
      <c r="B502" s="10">
        <v>8289.2509416717294</v>
      </c>
      <c r="E502" s="9" t="s">
        <v>1824</v>
      </c>
      <c r="F502" s="10">
        <v>1786.2142091650719</v>
      </c>
      <c r="H502" s="9" t="s">
        <v>1440</v>
      </c>
      <c r="I502" s="10">
        <v>4</v>
      </c>
    </row>
    <row r="503" spans="1:9" x14ac:dyDescent="0.3">
      <c r="A503" s="9" t="s">
        <v>883</v>
      </c>
      <c r="B503" s="10">
        <v>8274.7406692698714</v>
      </c>
      <c r="E503" s="9" t="s">
        <v>1215</v>
      </c>
      <c r="F503" s="10">
        <v>1780.8022459694089</v>
      </c>
      <c r="H503" s="9" t="s">
        <v>534</v>
      </c>
      <c r="I503" s="10">
        <v>4</v>
      </c>
    </row>
    <row r="504" spans="1:9" x14ac:dyDescent="0.3">
      <c r="A504" s="9" t="s">
        <v>1302</v>
      </c>
      <c r="B504" s="10">
        <v>8267.9651140466904</v>
      </c>
      <c r="E504" s="9" t="s">
        <v>771</v>
      </c>
      <c r="F504" s="10">
        <v>1780.038053208671</v>
      </c>
      <c r="H504" s="9" t="s">
        <v>2109</v>
      </c>
      <c r="I504" s="10">
        <v>4</v>
      </c>
    </row>
    <row r="505" spans="1:9" x14ac:dyDescent="0.3">
      <c r="A505" s="9" t="s">
        <v>2518</v>
      </c>
      <c r="B505" s="10">
        <v>8254.9492030659094</v>
      </c>
      <c r="E505" s="9" t="s">
        <v>923</v>
      </c>
      <c r="F505" s="10">
        <v>1779.966082895349</v>
      </c>
      <c r="H505" s="9" t="s">
        <v>2546</v>
      </c>
      <c r="I505" s="10">
        <v>4</v>
      </c>
    </row>
    <row r="506" spans="1:9" x14ac:dyDescent="0.3">
      <c r="A506" s="9" t="s">
        <v>2395</v>
      </c>
      <c r="B506" s="10">
        <v>8248.9084692160995</v>
      </c>
      <c r="E506" s="9" t="s">
        <v>1801</v>
      </c>
      <c r="F506" s="10">
        <v>1776.6745202671759</v>
      </c>
      <c r="H506" s="9" t="s">
        <v>2364</v>
      </c>
      <c r="I506" s="10">
        <v>4</v>
      </c>
    </row>
    <row r="507" spans="1:9" x14ac:dyDescent="0.3">
      <c r="A507" s="9" t="s">
        <v>795</v>
      </c>
      <c r="B507" s="10">
        <v>8243.9591807313009</v>
      </c>
      <c r="E507" s="9" t="s">
        <v>2299</v>
      </c>
      <c r="F507" s="10">
        <v>1776.6079871230058</v>
      </c>
      <c r="H507" s="9" t="s">
        <v>1014</v>
      </c>
      <c r="I507" s="10">
        <v>4</v>
      </c>
    </row>
    <row r="508" spans="1:9" x14ac:dyDescent="0.3">
      <c r="A508" s="9" t="s">
        <v>1179</v>
      </c>
      <c r="B508" s="10">
        <v>8243.1243801968794</v>
      </c>
      <c r="E508" s="9" t="s">
        <v>1092</v>
      </c>
      <c r="F508" s="10">
        <v>1776.5638533302758</v>
      </c>
      <c r="H508" s="9" t="s">
        <v>426</v>
      </c>
      <c r="I508" s="10">
        <v>4</v>
      </c>
    </row>
    <row r="509" spans="1:9" x14ac:dyDescent="0.3">
      <c r="A509" s="9" t="s">
        <v>1651</v>
      </c>
      <c r="B509" s="10">
        <v>8239.2343176800605</v>
      </c>
      <c r="E509" s="9" t="s">
        <v>990</v>
      </c>
      <c r="F509" s="10">
        <v>1775.9952014393891</v>
      </c>
      <c r="H509" s="9" t="s">
        <v>1908</v>
      </c>
      <c r="I509" s="10">
        <v>4</v>
      </c>
    </row>
    <row r="510" spans="1:9" x14ac:dyDescent="0.3">
      <c r="A510" s="9" t="s">
        <v>1064</v>
      </c>
      <c r="B510" s="10">
        <v>8229.3701453050999</v>
      </c>
      <c r="E510" s="9" t="s">
        <v>189</v>
      </c>
      <c r="F510" s="10">
        <v>1774.1156233598508</v>
      </c>
      <c r="H510" s="9" t="s">
        <v>1876</v>
      </c>
      <c r="I510" s="10">
        <v>4</v>
      </c>
    </row>
    <row r="511" spans="1:9" x14ac:dyDescent="0.3">
      <c r="A511" s="9" t="s">
        <v>1781</v>
      </c>
      <c r="B511" s="10">
        <v>8222.3015504879495</v>
      </c>
      <c r="E511" s="9" t="s">
        <v>2478</v>
      </c>
      <c r="F511" s="10">
        <v>1773.7756020068809</v>
      </c>
      <c r="H511" s="9" t="s">
        <v>1864</v>
      </c>
      <c r="I511" s="10">
        <v>4</v>
      </c>
    </row>
    <row r="512" spans="1:9" x14ac:dyDescent="0.3">
      <c r="A512" s="9" t="s">
        <v>2498</v>
      </c>
      <c r="B512" s="10">
        <v>8206.9229556707905</v>
      </c>
      <c r="E512" s="9" t="s">
        <v>1002</v>
      </c>
      <c r="F512" s="10">
        <v>1771.8950458883392</v>
      </c>
      <c r="H512" s="9" t="s">
        <v>2311</v>
      </c>
      <c r="I512" s="10">
        <v>4</v>
      </c>
    </row>
    <row r="513" spans="1:9" x14ac:dyDescent="0.3">
      <c r="A513" s="9" t="s">
        <v>859</v>
      </c>
      <c r="B513" s="10">
        <v>8202.0711723957211</v>
      </c>
      <c r="E513" s="9" t="s">
        <v>2357</v>
      </c>
      <c r="F513" s="10">
        <v>1768.7572093677481</v>
      </c>
      <c r="H513" s="9" t="s">
        <v>1979</v>
      </c>
      <c r="I513" s="10">
        <v>4</v>
      </c>
    </row>
    <row r="514" spans="1:9" x14ac:dyDescent="0.3">
      <c r="A514" s="9" t="s">
        <v>7717</v>
      </c>
      <c r="B514" s="10">
        <v>8196.84</v>
      </c>
      <c r="E514" s="9" t="s">
        <v>1797</v>
      </c>
      <c r="F514" s="10">
        <v>1768.7045721175261</v>
      </c>
      <c r="H514" s="9" t="s">
        <v>546</v>
      </c>
      <c r="I514" s="10">
        <v>4</v>
      </c>
    </row>
    <row r="515" spans="1:9" x14ac:dyDescent="0.3">
      <c r="A515" s="9" t="s">
        <v>370</v>
      </c>
      <c r="B515" s="10">
        <v>8193.3814864754495</v>
      </c>
      <c r="E515" s="9" t="s">
        <v>1939</v>
      </c>
      <c r="F515" s="10">
        <v>1768.372705504906</v>
      </c>
      <c r="H515" s="9" t="s">
        <v>1155</v>
      </c>
      <c r="I515" s="10">
        <v>4</v>
      </c>
    </row>
    <row r="516" spans="1:9" x14ac:dyDescent="0.3">
      <c r="A516" s="9" t="s">
        <v>1718</v>
      </c>
      <c r="B516" s="10">
        <v>8193.1695588235089</v>
      </c>
      <c r="E516" s="9" t="s">
        <v>811</v>
      </c>
      <c r="F516" s="10">
        <v>1765.1575347051651</v>
      </c>
      <c r="H516" s="9" t="s">
        <v>767</v>
      </c>
      <c r="I516" s="10">
        <v>4</v>
      </c>
    </row>
    <row r="517" spans="1:9" x14ac:dyDescent="0.3">
      <c r="A517" s="9" t="s">
        <v>2364</v>
      </c>
      <c r="B517" s="10">
        <v>8190.6924733838896</v>
      </c>
      <c r="E517" s="9" t="s">
        <v>1679</v>
      </c>
      <c r="F517" s="10">
        <v>1762.0761276280432</v>
      </c>
      <c r="H517" s="9" t="s">
        <v>462</v>
      </c>
      <c r="I517" s="10">
        <v>4</v>
      </c>
    </row>
    <row r="518" spans="1:9" x14ac:dyDescent="0.3">
      <c r="A518" s="9" t="s">
        <v>1167</v>
      </c>
      <c r="B518" s="10">
        <v>8178.9646317597899</v>
      </c>
      <c r="E518" s="9" t="s">
        <v>1416</v>
      </c>
      <c r="F518" s="10">
        <v>1761.53960160153</v>
      </c>
      <c r="H518" s="9" t="s">
        <v>1318</v>
      </c>
      <c r="I518" s="10">
        <v>4</v>
      </c>
    </row>
    <row r="519" spans="1:9" x14ac:dyDescent="0.3">
      <c r="A519" s="9" t="s">
        <v>4443</v>
      </c>
      <c r="B519" s="10">
        <v>8173.8</v>
      </c>
      <c r="E519" s="9" t="s">
        <v>1955</v>
      </c>
      <c r="F519" s="10">
        <v>1757.252498103504</v>
      </c>
      <c r="H519" s="9" t="s">
        <v>883</v>
      </c>
      <c r="I519" s="10">
        <v>4</v>
      </c>
    </row>
    <row r="520" spans="1:9" x14ac:dyDescent="0.3">
      <c r="A520" s="9" t="s">
        <v>879</v>
      </c>
      <c r="B520" s="10">
        <v>8172.76741979084</v>
      </c>
      <c r="E520" s="9" t="s">
        <v>1262</v>
      </c>
      <c r="F520" s="10">
        <v>1751.7816237652009</v>
      </c>
      <c r="H520" s="9" t="s">
        <v>2383</v>
      </c>
      <c r="I520" s="10">
        <v>4</v>
      </c>
    </row>
    <row r="521" spans="1:9" x14ac:dyDescent="0.3">
      <c r="A521" s="9" t="s">
        <v>891</v>
      </c>
      <c r="B521" s="10">
        <v>8171.3071682279297</v>
      </c>
      <c r="E521" s="9" t="s">
        <v>2502</v>
      </c>
      <c r="F521" s="10">
        <v>1747.9252909047771</v>
      </c>
      <c r="H521" s="9" t="s">
        <v>1033</v>
      </c>
      <c r="I521" s="10">
        <v>4</v>
      </c>
    </row>
    <row r="522" spans="1:9" x14ac:dyDescent="0.3">
      <c r="A522" s="9" t="s">
        <v>2141</v>
      </c>
      <c r="B522" s="10">
        <v>8169.197253079361</v>
      </c>
      <c r="E522" s="9" t="s">
        <v>2442</v>
      </c>
      <c r="F522" s="10">
        <v>1747.4260686600348</v>
      </c>
      <c r="H522" s="9" t="s">
        <v>2220</v>
      </c>
      <c r="I522" s="10">
        <v>4</v>
      </c>
    </row>
    <row r="523" spans="1:9" x14ac:dyDescent="0.3">
      <c r="A523" s="9" t="s">
        <v>831</v>
      </c>
      <c r="B523" s="10">
        <v>8168.5284260425406</v>
      </c>
      <c r="E523" s="9" t="s">
        <v>370</v>
      </c>
      <c r="F523" s="10">
        <v>1747.3432900940761</v>
      </c>
      <c r="H523" s="9" t="s">
        <v>1147</v>
      </c>
      <c r="I523" s="10">
        <v>4</v>
      </c>
    </row>
    <row r="524" spans="1:9" x14ac:dyDescent="0.3">
      <c r="A524" s="9" t="s">
        <v>1424</v>
      </c>
      <c r="B524" s="10">
        <v>8166.5658478965297</v>
      </c>
      <c r="E524" s="9" t="s">
        <v>1852</v>
      </c>
      <c r="F524" s="10">
        <v>1745.9438462126191</v>
      </c>
      <c r="H524" s="9" t="s">
        <v>1088</v>
      </c>
      <c r="I524" s="10">
        <v>4</v>
      </c>
    </row>
    <row r="525" spans="1:9" x14ac:dyDescent="0.3">
      <c r="A525" s="9" t="s">
        <v>1840</v>
      </c>
      <c r="B525" s="10">
        <v>8159.4902926733503</v>
      </c>
      <c r="E525" s="9" t="s">
        <v>2161</v>
      </c>
      <c r="F525" s="10">
        <v>1745.6698018852749</v>
      </c>
      <c r="H525" s="9" t="s">
        <v>502</v>
      </c>
      <c r="I525" s="10">
        <v>4</v>
      </c>
    </row>
    <row r="526" spans="1:9" x14ac:dyDescent="0.3">
      <c r="A526" s="9" t="s">
        <v>1370</v>
      </c>
      <c r="B526" s="10">
        <v>8157.5503551901402</v>
      </c>
      <c r="E526" s="9" t="s">
        <v>2189</v>
      </c>
      <c r="F526" s="10">
        <v>1743.449438932822</v>
      </c>
      <c r="H526" s="9" t="s">
        <v>2070</v>
      </c>
      <c r="I526" s="10">
        <v>4</v>
      </c>
    </row>
    <row r="527" spans="1:9" x14ac:dyDescent="0.3">
      <c r="A527" s="9" t="s">
        <v>2383</v>
      </c>
      <c r="B527" s="10">
        <v>8156.2387207790098</v>
      </c>
      <c r="E527" s="9" t="s">
        <v>1223</v>
      </c>
      <c r="F527" s="10">
        <v>1742.262142268708</v>
      </c>
      <c r="H527" s="9" t="s">
        <v>1382</v>
      </c>
      <c r="I527" s="10">
        <v>4</v>
      </c>
    </row>
    <row r="528" spans="1:9" x14ac:dyDescent="0.3">
      <c r="A528" s="9" t="s">
        <v>205</v>
      </c>
      <c r="B528" s="10">
        <v>8119.6682578353593</v>
      </c>
      <c r="E528" s="9" t="s">
        <v>1935</v>
      </c>
      <c r="F528" s="10">
        <v>1740.5127573552572</v>
      </c>
      <c r="H528" s="9" t="s">
        <v>1912</v>
      </c>
      <c r="I528" s="10">
        <v>4</v>
      </c>
    </row>
    <row r="529" spans="1:9" x14ac:dyDescent="0.3">
      <c r="A529" s="9" t="s">
        <v>498</v>
      </c>
      <c r="B529" s="10">
        <v>8095.5954698042897</v>
      </c>
      <c r="E529" s="9" t="s">
        <v>1401</v>
      </c>
      <c r="F529" s="10">
        <v>1740.3298090029321</v>
      </c>
      <c r="H529" s="9" t="s">
        <v>1932</v>
      </c>
      <c r="I529" s="10">
        <v>4</v>
      </c>
    </row>
    <row r="530" spans="1:9" x14ac:dyDescent="0.3">
      <c r="A530" s="9" t="s">
        <v>1290</v>
      </c>
      <c r="B530" s="10">
        <v>8092.9153656096196</v>
      </c>
      <c r="E530" s="9" t="s">
        <v>2506</v>
      </c>
      <c r="F530" s="10">
        <v>1735.925239054427</v>
      </c>
      <c r="H530" s="9" t="s">
        <v>1227</v>
      </c>
      <c r="I530" s="10">
        <v>4</v>
      </c>
    </row>
    <row r="531" spans="1:9" x14ac:dyDescent="0.3">
      <c r="A531" s="9" t="s">
        <v>1025</v>
      </c>
      <c r="B531" s="10">
        <v>8092.5276505148304</v>
      </c>
      <c r="E531" s="9" t="s">
        <v>2341</v>
      </c>
      <c r="F531" s="10">
        <v>1734.8874167691501</v>
      </c>
      <c r="H531" s="9" t="s">
        <v>566</v>
      </c>
      <c r="I531" s="10">
        <v>4</v>
      </c>
    </row>
    <row r="532" spans="1:9" x14ac:dyDescent="0.3">
      <c r="A532" s="9" t="s">
        <v>594</v>
      </c>
      <c r="B532" s="10">
        <v>8077.5534573009299</v>
      </c>
      <c r="E532" s="9" t="s">
        <v>943</v>
      </c>
      <c r="F532" s="10">
        <v>1731.1758236435958</v>
      </c>
      <c r="H532" s="9" t="s">
        <v>1096</v>
      </c>
      <c r="I532" s="10">
        <v>4</v>
      </c>
    </row>
    <row r="533" spans="1:9" x14ac:dyDescent="0.3">
      <c r="A533" s="9" t="s">
        <v>1405</v>
      </c>
      <c r="B533" s="10">
        <v>8056.6096005013806</v>
      </c>
      <c r="E533" s="9" t="s">
        <v>566</v>
      </c>
      <c r="F533" s="10">
        <v>1724.8107494268997</v>
      </c>
      <c r="H533" s="9" t="s">
        <v>1191</v>
      </c>
      <c r="I533" s="10">
        <v>4</v>
      </c>
    </row>
    <row r="534" spans="1:9" x14ac:dyDescent="0.3">
      <c r="A534" s="9" t="s">
        <v>791</v>
      </c>
      <c r="B534" s="10">
        <v>8053.3759312522698</v>
      </c>
      <c r="E534" s="9" t="s">
        <v>2173</v>
      </c>
      <c r="F534" s="10">
        <v>1723.849646334224</v>
      </c>
      <c r="H534" s="9" t="s">
        <v>1100</v>
      </c>
      <c r="I534" s="10">
        <v>4</v>
      </c>
    </row>
    <row r="535" spans="1:9" x14ac:dyDescent="0.3">
      <c r="A535" s="9" t="s">
        <v>970</v>
      </c>
      <c r="B535" s="10">
        <v>8040.3221578084704</v>
      </c>
      <c r="E535" s="9" t="s">
        <v>1467</v>
      </c>
      <c r="F535" s="10">
        <v>1722.398927546973</v>
      </c>
      <c r="H535" s="9" t="s">
        <v>867</v>
      </c>
      <c r="I535" s="10">
        <v>4</v>
      </c>
    </row>
    <row r="536" spans="1:9" x14ac:dyDescent="0.3">
      <c r="A536" s="9" t="s">
        <v>2403</v>
      </c>
      <c r="B536" s="10">
        <v>8033.3849681741503</v>
      </c>
      <c r="E536" s="9" t="s">
        <v>1785</v>
      </c>
      <c r="F536" s="10">
        <v>1720.6547276685781</v>
      </c>
      <c r="H536" s="9" t="s">
        <v>538</v>
      </c>
      <c r="I536" s="10">
        <v>4</v>
      </c>
    </row>
    <row r="537" spans="1:9" x14ac:dyDescent="0.3">
      <c r="A537" s="9" t="s">
        <v>1631</v>
      </c>
      <c r="B537" s="10">
        <v>8027.8280702849397</v>
      </c>
      <c r="E537" s="9" t="s">
        <v>410</v>
      </c>
      <c r="F537" s="10">
        <v>1716.992771590571</v>
      </c>
      <c r="H537" s="9" t="s">
        <v>1254</v>
      </c>
      <c r="I537" s="10">
        <v>4</v>
      </c>
    </row>
    <row r="538" spans="1:9" x14ac:dyDescent="0.3">
      <c r="A538" s="9" t="s">
        <v>256</v>
      </c>
      <c r="B538" s="10">
        <v>8018.1705010627002</v>
      </c>
      <c r="E538" s="9" t="s">
        <v>978</v>
      </c>
      <c r="F538" s="10">
        <v>1716.0953569904418</v>
      </c>
      <c r="H538" s="9" t="s">
        <v>2212</v>
      </c>
      <c r="I538" s="10">
        <v>4</v>
      </c>
    </row>
    <row r="539" spans="1:9" x14ac:dyDescent="0.3">
      <c r="A539" s="9" t="s">
        <v>8964</v>
      </c>
      <c r="B539" s="10">
        <v>8017.73</v>
      </c>
      <c r="E539" s="9" t="s">
        <v>1362</v>
      </c>
      <c r="F539" s="10">
        <v>1715.200327506438</v>
      </c>
      <c r="H539" s="9" t="s">
        <v>602</v>
      </c>
      <c r="I539" s="10">
        <v>4</v>
      </c>
    </row>
    <row r="540" spans="1:9" x14ac:dyDescent="0.3">
      <c r="A540" s="9" t="s">
        <v>1975</v>
      </c>
      <c r="B540" s="10">
        <v>7973.0907749602493</v>
      </c>
      <c r="E540" s="9" t="s">
        <v>2054</v>
      </c>
      <c r="F540" s="10">
        <v>1713.6312018447402</v>
      </c>
      <c r="H540" s="9" t="s">
        <v>2303</v>
      </c>
      <c r="I540" s="10">
        <v>4</v>
      </c>
    </row>
    <row r="541" spans="1:9" x14ac:dyDescent="0.3">
      <c r="A541" s="9" t="s">
        <v>1588</v>
      </c>
      <c r="B541" s="10">
        <v>7969.94232601564</v>
      </c>
      <c r="E541" s="9" t="s">
        <v>689</v>
      </c>
      <c r="F541" s="10">
        <v>1712.909142066032</v>
      </c>
      <c r="H541" s="9" t="s">
        <v>871</v>
      </c>
      <c r="I541" s="10">
        <v>4</v>
      </c>
    </row>
    <row r="542" spans="1:9" x14ac:dyDescent="0.3">
      <c r="A542" s="9" t="s">
        <v>2315</v>
      </c>
      <c r="B542" s="10">
        <v>7955.0002301565301</v>
      </c>
      <c r="E542" s="9" t="s">
        <v>418</v>
      </c>
      <c r="F542" s="10">
        <v>1712.53266788987</v>
      </c>
      <c r="H542" s="9" t="s">
        <v>498</v>
      </c>
      <c r="I542" s="10">
        <v>4</v>
      </c>
    </row>
    <row r="543" spans="1:9" x14ac:dyDescent="0.3">
      <c r="A543" s="9" t="s">
        <v>1455</v>
      </c>
      <c r="B543" s="10">
        <v>7932.96184372874</v>
      </c>
      <c r="E543" s="9" t="s">
        <v>1584</v>
      </c>
      <c r="F543" s="10">
        <v>1712.2573720364558</v>
      </c>
      <c r="H543" s="9" t="s">
        <v>1274</v>
      </c>
      <c r="I543" s="10">
        <v>4</v>
      </c>
    </row>
    <row r="544" spans="1:9" x14ac:dyDescent="0.3">
      <c r="A544" s="9" t="s">
        <v>2558</v>
      </c>
      <c r="B544" s="10">
        <v>7923.0216978561803</v>
      </c>
      <c r="E544" s="9" t="s">
        <v>677</v>
      </c>
      <c r="F544" s="10">
        <v>1710.4692976170829</v>
      </c>
      <c r="H544" s="9" t="s">
        <v>1211</v>
      </c>
      <c r="I544" s="10">
        <v>4</v>
      </c>
    </row>
    <row r="545" spans="1:9" x14ac:dyDescent="0.3">
      <c r="A545" s="9" t="s">
        <v>558</v>
      </c>
      <c r="B545" s="10">
        <v>7915.26421198969</v>
      </c>
      <c r="E545" s="9" t="s">
        <v>1374</v>
      </c>
      <c r="F545" s="10">
        <v>1709.7301719553861</v>
      </c>
      <c r="H545" s="9" t="s">
        <v>1424</v>
      </c>
      <c r="I545" s="10">
        <v>4</v>
      </c>
    </row>
    <row r="546" spans="1:9" x14ac:dyDescent="0.3">
      <c r="A546" s="9" t="s">
        <v>2307</v>
      </c>
      <c r="B546" s="10">
        <v>7903.6437311984701</v>
      </c>
      <c r="E546" s="9" t="s">
        <v>1600</v>
      </c>
      <c r="F546" s="10">
        <v>1708.5671646350538</v>
      </c>
      <c r="H546" s="9" t="s">
        <v>1797</v>
      </c>
      <c r="I546" s="10">
        <v>4</v>
      </c>
    </row>
    <row r="547" spans="1:9" x14ac:dyDescent="0.3">
      <c r="A547" s="9" t="s">
        <v>1928</v>
      </c>
      <c r="B547" s="10">
        <v>7890.7917812119194</v>
      </c>
      <c r="E547" s="9" t="s">
        <v>736</v>
      </c>
      <c r="F547" s="10">
        <v>1708.328519861825</v>
      </c>
      <c r="H547" s="9" t="s">
        <v>1195</v>
      </c>
      <c r="I547" s="10">
        <v>4</v>
      </c>
    </row>
    <row r="548" spans="1:9" x14ac:dyDescent="0.3">
      <c r="A548" s="9" t="s">
        <v>1475</v>
      </c>
      <c r="B548" s="10">
        <v>7890.3980911238605</v>
      </c>
      <c r="E548" s="9" t="s">
        <v>1943</v>
      </c>
      <c r="F548" s="10">
        <v>1703.052653654556</v>
      </c>
      <c r="H548" s="9" t="s">
        <v>558</v>
      </c>
      <c r="I548" s="10">
        <v>4</v>
      </c>
    </row>
    <row r="549" spans="1:9" x14ac:dyDescent="0.3">
      <c r="A549" s="9" t="s">
        <v>510</v>
      </c>
      <c r="B549" s="10">
        <v>7880.9752182413804</v>
      </c>
      <c r="E549" s="9" t="s">
        <v>2133</v>
      </c>
      <c r="F549" s="10">
        <v>1701.8401648377289</v>
      </c>
      <c r="H549" s="9" t="s">
        <v>1714</v>
      </c>
      <c r="I549" s="10">
        <v>4</v>
      </c>
    </row>
    <row r="550" spans="1:9" x14ac:dyDescent="0.3">
      <c r="A550" s="9" t="s">
        <v>2514</v>
      </c>
      <c r="B550" s="10">
        <v>7880.1859535868807</v>
      </c>
      <c r="E550" s="9" t="s">
        <v>696</v>
      </c>
      <c r="F550" s="10">
        <v>1698.8490383653309</v>
      </c>
      <c r="H550" s="9" t="s">
        <v>2133</v>
      </c>
      <c r="I550" s="10">
        <v>4</v>
      </c>
    </row>
    <row r="551" spans="1:9" x14ac:dyDescent="0.3">
      <c r="A551" s="9" t="s">
        <v>626</v>
      </c>
      <c r="B551" s="10">
        <v>7867.9694531331497</v>
      </c>
      <c r="E551" s="9" t="s">
        <v>1746</v>
      </c>
      <c r="F551" s="10">
        <v>1696.2652461720838</v>
      </c>
      <c r="H551" s="9" t="s">
        <v>542</v>
      </c>
      <c r="I551" s="10">
        <v>4</v>
      </c>
    </row>
    <row r="552" spans="1:9" x14ac:dyDescent="0.3">
      <c r="A552" s="9" t="s">
        <v>1459</v>
      </c>
      <c r="B552" s="10">
        <v>7865.2850932077708</v>
      </c>
      <c r="E552" s="9" t="s">
        <v>502</v>
      </c>
      <c r="F552" s="10">
        <v>1691.081579032508</v>
      </c>
      <c r="H552" s="9" t="s">
        <v>1506</v>
      </c>
      <c r="I552" s="10">
        <v>4</v>
      </c>
    </row>
    <row r="553" spans="1:9" x14ac:dyDescent="0.3">
      <c r="A553" s="9" t="s">
        <v>1495</v>
      </c>
      <c r="B553" s="10">
        <v>7855.0643385190106</v>
      </c>
      <c r="E553" s="9" t="s">
        <v>1781</v>
      </c>
      <c r="F553" s="10">
        <v>1690.4947795189282</v>
      </c>
      <c r="H553" s="9" t="s">
        <v>2042</v>
      </c>
      <c r="I553" s="10">
        <v>4</v>
      </c>
    </row>
    <row r="554" spans="1:9" x14ac:dyDescent="0.3">
      <c r="A554" s="9" t="s">
        <v>966</v>
      </c>
      <c r="B554" s="10">
        <v>7840.1789083294407</v>
      </c>
      <c r="E554" s="9" t="s">
        <v>1420</v>
      </c>
      <c r="F554" s="10">
        <v>1690.3495497511801</v>
      </c>
      <c r="H554" s="9" t="s">
        <v>696</v>
      </c>
      <c r="I554" s="10">
        <v>4</v>
      </c>
    </row>
    <row r="555" spans="1:9" x14ac:dyDescent="0.3">
      <c r="A555" s="9" t="s">
        <v>1002</v>
      </c>
      <c r="B555" s="10">
        <v>7819.8781536406805</v>
      </c>
      <c r="E555" s="9" t="s">
        <v>1920</v>
      </c>
      <c r="F555" s="10">
        <v>1687.0529647566591</v>
      </c>
      <c r="H555" s="9" t="s">
        <v>2502</v>
      </c>
      <c r="I555" s="10">
        <v>4</v>
      </c>
    </row>
    <row r="556" spans="1:9" x14ac:dyDescent="0.3">
      <c r="A556" s="9" t="s">
        <v>450</v>
      </c>
      <c r="B556" s="10">
        <v>7819.3964760559793</v>
      </c>
      <c r="E556" s="9" t="s">
        <v>2538</v>
      </c>
      <c r="F556" s="10">
        <v>1685.3548242516231</v>
      </c>
      <c r="H556" s="9" t="s">
        <v>402</v>
      </c>
      <c r="I556" s="10">
        <v>4</v>
      </c>
    </row>
    <row r="557" spans="1:9" x14ac:dyDescent="0.3">
      <c r="A557" s="9" t="s">
        <v>1967</v>
      </c>
      <c r="B557" s="10">
        <v>7816.5242760021902</v>
      </c>
      <c r="E557" s="9" t="s">
        <v>955</v>
      </c>
      <c r="F557" s="10">
        <v>1684.195668092545</v>
      </c>
      <c r="H557" s="9" t="s">
        <v>895</v>
      </c>
      <c r="I557" s="10">
        <v>4</v>
      </c>
    </row>
    <row r="558" spans="1:9" x14ac:dyDescent="0.3">
      <c r="A558" s="9" t="s">
        <v>1401</v>
      </c>
      <c r="B558" s="10">
        <v>7797.3763510223598</v>
      </c>
      <c r="E558" s="9" t="s">
        <v>2101</v>
      </c>
      <c r="F558" s="10">
        <v>1684.1905796405331</v>
      </c>
      <c r="H558" s="9" t="s">
        <v>2349</v>
      </c>
      <c r="I558" s="10">
        <v>4</v>
      </c>
    </row>
    <row r="559" spans="1:9" x14ac:dyDescent="0.3">
      <c r="A559" s="9" t="s">
        <v>1991</v>
      </c>
      <c r="B559" s="10">
        <v>7796.7437728763507</v>
      </c>
      <c r="E559" s="9" t="s">
        <v>2307</v>
      </c>
      <c r="F559" s="10">
        <v>1680.447883422305</v>
      </c>
      <c r="H559" s="9" t="s">
        <v>1820</v>
      </c>
      <c r="I559" s="10">
        <v>4</v>
      </c>
    </row>
    <row r="560" spans="1:9" x14ac:dyDescent="0.3">
      <c r="A560" s="9" t="s">
        <v>1448</v>
      </c>
      <c r="B560" s="10">
        <v>7792.9253447706797</v>
      </c>
      <c r="E560" s="9" t="s">
        <v>1698</v>
      </c>
      <c r="F560" s="10">
        <v>1679.51586837629</v>
      </c>
      <c r="H560" s="9" t="s">
        <v>1018</v>
      </c>
      <c r="I560" s="10">
        <v>4</v>
      </c>
    </row>
    <row r="561" spans="1:9" x14ac:dyDescent="0.3">
      <c r="A561" s="9" t="s">
        <v>748</v>
      </c>
      <c r="B561" s="10">
        <v>7786.4701869829696</v>
      </c>
      <c r="E561" s="9" t="s">
        <v>185</v>
      </c>
      <c r="F561" s="10">
        <v>1676.1856752102019</v>
      </c>
      <c r="H561" s="9" t="s">
        <v>2046</v>
      </c>
      <c r="I561" s="10">
        <v>4</v>
      </c>
    </row>
    <row r="562" spans="1:9" x14ac:dyDescent="0.3">
      <c r="A562" s="9" t="s">
        <v>430</v>
      </c>
      <c r="B562" s="10">
        <v>7784.7902286608405</v>
      </c>
      <c r="E562" s="9" t="s">
        <v>835</v>
      </c>
      <c r="F562" s="10">
        <v>1673.777223603061</v>
      </c>
      <c r="H562" s="9" t="s">
        <v>618</v>
      </c>
      <c r="I562" s="10">
        <v>4</v>
      </c>
    </row>
    <row r="563" spans="1:9" x14ac:dyDescent="0.3">
      <c r="A563" s="9" t="s">
        <v>5213</v>
      </c>
      <c r="B563" s="10">
        <v>7780.2999999999993</v>
      </c>
      <c r="E563" s="9" t="s">
        <v>1254</v>
      </c>
      <c r="F563" s="10">
        <v>1672.9717274659029</v>
      </c>
      <c r="H563" s="9" t="s">
        <v>518</v>
      </c>
      <c r="I563" s="10">
        <v>4</v>
      </c>
    </row>
    <row r="564" spans="1:9" x14ac:dyDescent="0.3">
      <c r="A564" s="9" t="s">
        <v>2357</v>
      </c>
      <c r="B564" s="10">
        <v>7754.3459744258307</v>
      </c>
      <c r="E564" s="9" t="s">
        <v>248</v>
      </c>
      <c r="F564" s="10">
        <v>1672.364845604593</v>
      </c>
      <c r="H564" s="9" t="s">
        <v>931</v>
      </c>
      <c r="I564" s="10">
        <v>4</v>
      </c>
    </row>
    <row r="565" spans="1:9" x14ac:dyDescent="0.3">
      <c r="A565" s="9" t="s">
        <v>622</v>
      </c>
      <c r="B565" s="10">
        <v>7745.2162036541304</v>
      </c>
      <c r="E565" s="9" t="s">
        <v>1409</v>
      </c>
      <c r="F565" s="10">
        <v>1671.5497053022309</v>
      </c>
      <c r="H565" s="9" t="s">
        <v>252</v>
      </c>
      <c r="I565" s="10">
        <v>4</v>
      </c>
    </row>
    <row r="566" spans="1:9" x14ac:dyDescent="0.3">
      <c r="A566" s="9" t="s">
        <v>1436</v>
      </c>
      <c r="B566" s="10">
        <v>7739.0755963335905</v>
      </c>
      <c r="E566" s="9" t="s">
        <v>2169</v>
      </c>
      <c r="F566" s="10">
        <v>1671.1896981845739</v>
      </c>
      <c r="H566" s="9" t="s">
        <v>358</v>
      </c>
      <c r="I566" s="10">
        <v>4</v>
      </c>
    </row>
    <row r="567" spans="1:9" x14ac:dyDescent="0.3">
      <c r="A567" s="9" t="s">
        <v>724</v>
      </c>
      <c r="B567" s="10">
        <v>7731.8906901088194</v>
      </c>
      <c r="E567" s="9" t="s">
        <v>562</v>
      </c>
      <c r="F567" s="10">
        <v>1670.4808012772489</v>
      </c>
      <c r="H567" s="9" t="s">
        <v>1266</v>
      </c>
      <c r="I567" s="10">
        <v>4</v>
      </c>
    </row>
    <row r="568" spans="1:9" x14ac:dyDescent="0.3">
      <c r="A568" s="9" t="s">
        <v>2185</v>
      </c>
      <c r="B568" s="10">
        <v>7723.1029973486602</v>
      </c>
      <c r="E568" s="9" t="s">
        <v>1522</v>
      </c>
      <c r="F568" s="10">
        <v>1669.5482016420651</v>
      </c>
      <c r="H568" s="9" t="s">
        <v>2157</v>
      </c>
      <c r="I568" s="10">
        <v>4</v>
      </c>
    </row>
    <row r="569" spans="1:9" x14ac:dyDescent="0.3">
      <c r="A569" s="9" t="s">
        <v>669</v>
      </c>
      <c r="B569" s="10">
        <v>7701.6451974024303</v>
      </c>
      <c r="E569" s="9" t="s">
        <v>1572</v>
      </c>
      <c r="F569" s="10">
        <v>1668.7775275875078</v>
      </c>
      <c r="H569" s="9" t="s">
        <v>2227</v>
      </c>
      <c r="I569" s="10">
        <v>4</v>
      </c>
    </row>
    <row r="570" spans="1:9" x14ac:dyDescent="0.3">
      <c r="A570" s="9" t="s">
        <v>2074</v>
      </c>
      <c r="B570" s="10">
        <v>7696.0220119359092</v>
      </c>
      <c r="E570" s="9" t="s">
        <v>827</v>
      </c>
      <c r="F570" s="10">
        <v>1667.8073273037621</v>
      </c>
      <c r="H570" s="9" t="s">
        <v>760</v>
      </c>
      <c r="I570" s="10">
        <v>4</v>
      </c>
    </row>
    <row r="571" spans="1:9" x14ac:dyDescent="0.3">
      <c r="A571" s="9" t="s">
        <v>2038</v>
      </c>
      <c r="B571" s="10">
        <v>7690.5427666246696</v>
      </c>
      <c r="E571" s="9" t="s">
        <v>819</v>
      </c>
      <c r="F571" s="10">
        <v>1667.1474310044628</v>
      </c>
      <c r="H571" s="9" t="s">
        <v>1326</v>
      </c>
      <c r="I571" s="10">
        <v>4</v>
      </c>
    </row>
    <row r="572" spans="1:9" x14ac:dyDescent="0.3">
      <c r="A572" s="9" t="s">
        <v>6486</v>
      </c>
      <c r="B572" s="10">
        <v>7684.5399999999991</v>
      </c>
      <c r="E572" s="9" t="s">
        <v>982</v>
      </c>
      <c r="F572" s="10">
        <v>1663.7453051400912</v>
      </c>
      <c r="H572" s="9" t="s">
        <v>510</v>
      </c>
      <c r="I572" s="10">
        <v>4</v>
      </c>
    </row>
    <row r="573" spans="1:9" x14ac:dyDescent="0.3">
      <c r="A573" s="9" t="s">
        <v>895</v>
      </c>
      <c r="B573" s="10">
        <v>7642.52041770696</v>
      </c>
      <c r="E573" s="9" t="s">
        <v>744</v>
      </c>
      <c r="F573" s="10">
        <v>1661.0084161611239</v>
      </c>
      <c r="H573" s="9" t="s">
        <v>839</v>
      </c>
      <c r="I573" s="10">
        <v>4</v>
      </c>
    </row>
    <row r="574" spans="1:9" x14ac:dyDescent="0.3">
      <c r="A574" s="9" t="s">
        <v>2329</v>
      </c>
      <c r="B574" s="10">
        <v>7635.2332280726496</v>
      </c>
      <c r="E574" s="9" t="s">
        <v>1100</v>
      </c>
      <c r="F574" s="10">
        <v>1660.713749629575</v>
      </c>
      <c r="H574" s="9" t="s">
        <v>1338</v>
      </c>
      <c r="I574" s="10">
        <v>4</v>
      </c>
    </row>
    <row r="575" spans="1:9" x14ac:dyDescent="0.3">
      <c r="A575" s="9" t="s">
        <v>2321</v>
      </c>
      <c r="B575" s="10">
        <v>7631.3767291145905</v>
      </c>
      <c r="E575" s="9" t="s">
        <v>426</v>
      </c>
      <c r="F575" s="10">
        <v>1660.6025641891688</v>
      </c>
      <c r="H575" s="9" t="s">
        <v>1608</v>
      </c>
      <c r="I575" s="10">
        <v>4</v>
      </c>
    </row>
    <row r="576" spans="1:9" x14ac:dyDescent="0.3">
      <c r="A576" s="9" t="s">
        <v>1135</v>
      </c>
      <c r="B576" s="10">
        <v>7613.9086359275798</v>
      </c>
      <c r="E576" s="9" t="s">
        <v>2454</v>
      </c>
      <c r="F576" s="10">
        <v>1660.495913108984</v>
      </c>
      <c r="H576" s="9" t="s">
        <v>1710</v>
      </c>
      <c r="I576" s="10">
        <v>4</v>
      </c>
    </row>
    <row r="577" spans="1:9" x14ac:dyDescent="0.3">
      <c r="A577" s="9" t="s">
        <v>438</v>
      </c>
      <c r="B577" s="10">
        <v>7604.3667276188989</v>
      </c>
      <c r="E577" s="9" t="s">
        <v>1322</v>
      </c>
      <c r="F577" s="10">
        <v>1659.0408460099441</v>
      </c>
      <c r="H577" s="9" t="s">
        <v>803</v>
      </c>
      <c r="I577" s="10">
        <v>4</v>
      </c>
    </row>
    <row r="578" spans="1:9" x14ac:dyDescent="0.3">
      <c r="A578" s="9" t="s">
        <v>260</v>
      </c>
      <c r="B578" s="10">
        <v>7604.0337505417301</v>
      </c>
      <c r="E578" s="9" t="s">
        <v>1318</v>
      </c>
      <c r="F578" s="10">
        <v>1657.1708978602931</v>
      </c>
      <c r="H578" s="9" t="s">
        <v>418</v>
      </c>
      <c r="I578" s="10">
        <v>4</v>
      </c>
    </row>
    <row r="579" spans="1:9" x14ac:dyDescent="0.3">
      <c r="A579" s="9" t="s">
        <v>1900</v>
      </c>
      <c r="B579" s="10">
        <v>7602.4590348587408</v>
      </c>
      <c r="E579" s="9" t="s">
        <v>645</v>
      </c>
      <c r="F579" s="10">
        <v>1653.089712419888</v>
      </c>
      <c r="H579" s="9" t="s">
        <v>1769</v>
      </c>
      <c r="I579" s="10">
        <v>4</v>
      </c>
    </row>
    <row r="580" spans="1:9" x14ac:dyDescent="0.3">
      <c r="A580" s="9" t="s">
        <v>1908</v>
      </c>
      <c r="B580" s="10">
        <v>7600.3055338168006</v>
      </c>
      <c r="E580" s="9" t="s">
        <v>1072</v>
      </c>
      <c r="F580" s="10">
        <v>1652.0141125820278</v>
      </c>
      <c r="H580" s="9" t="s">
        <v>791</v>
      </c>
      <c r="I580" s="10">
        <v>4</v>
      </c>
    </row>
    <row r="581" spans="1:9" x14ac:dyDescent="0.3">
      <c r="A581" s="9" t="s">
        <v>1010</v>
      </c>
      <c r="B581" s="10">
        <v>7600.1746525987401</v>
      </c>
      <c r="E581" s="9" t="s">
        <v>252</v>
      </c>
      <c r="F581" s="10">
        <v>1650.994793754242</v>
      </c>
      <c r="H581" s="9" t="s">
        <v>1675</v>
      </c>
      <c r="I581" s="10">
        <v>4</v>
      </c>
    </row>
    <row r="582" spans="1:9" x14ac:dyDescent="0.3">
      <c r="A582" s="9" t="s">
        <v>2019</v>
      </c>
      <c r="B582" s="10">
        <v>7589.7965192295505</v>
      </c>
      <c r="E582" s="9" t="s">
        <v>462</v>
      </c>
      <c r="F582" s="10">
        <v>1648.3920975360131</v>
      </c>
      <c r="H582" s="9" t="s">
        <v>1270</v>
      </c>
      <c r="I582" s="10">
        <v>4</v>
      </c>
    </row>
    <row r="583" spans="1:9" x14ac:dyDescent="0.3">
      <c r="A583" s="9" t="s">
        <v>1714</v>
      </c>
      <c r="B583" s="10">
        <v>7589.5563093444798</v>
      </c>
      <c r="E583" s="9" t="s">
        <v>2490</v>
      </c>
      <c r="F583" s="10">
        <v>1644.6254464558288</v>
      </c>
      <c r="H583" s="9" t="s">
        <v>1463</v>
      </c>
      <c r="I583" s="10">
        <v>4</v>
      </c>
    </row>
    <row r="584" spans="1:9" x14ac:dyDescent="0.3">
      <c r="A584" s="9" t="s">
        <v>720</v>
      </c>
      <c r="B584" s="10">
        <v>7588.7574406297899</v>
      </c>
      <c r="E584" s="9" t="s">
        <v>618</v>
      </c>
      <c r="F584" s="10">
        <v>1641.9600753723419</v>
      </c>
      <c r="H584" s="9" t="s">
        <v>1390</v>
      </c>
      <c r="I584" s="10">
        <v>4</v>
      </c>
    </row>
    <row r="585" spans="1:9" x14ac:dyDescent="0.3">
      <c r="A585" s="9" t="s">
        <v>1526</v>
      </c>
      <c r="B585" s="10">
        <v>7585.6903343512204</v>
      </c>
      <c r="E585" s="9" t="s">
        <v>586</v>
      </c>
      <c r="F585" s="10">
        <v>1638.5004901751458</v>
      </c>
      <c r="H585" s="9" t="s">
        <v>382</v>
      </c>
      <c r="I585" s="10">
        <v>4</v>
      </c>
    </row>
    <row r="586" spans="1:9" x14ac:dyDescent="0.3">
      <c r="A586" s="9" t="s">
        <v>2023</v>
      </c>
      <c r="B586" s="10">
        <v>7585.5497687085808</v>
      </c>
      <c r="E586" s="9" t="s">
        <v>1947</v>
      </c>
      <c r="F586" s="10">
        <v>1635.9326018042052</v>
      </c>
      <c r="H586" s="9" t="s">
        <v>562</v>
      </c>
      <c r="I586" s="10">
        <v>4</v>
      </c>
    </row>
    <row r="587" spans="1:9" x14ac:dyDescent="0.3">
      <c r="A587" s="9" t="s">
        <v>5149</v>
      </c>
      <c r="B587" s="10">
        <v>7565.63</v>
      </c>
      <c r="E587" s="9" t="s">
        <v>1983</v>
      </c>
      <c r="F587" s="10">
        <v>1634.7821351510511</v>
      </c>
      <c r="H587" s="9" t="s">
        <v>1860</v>
      </c>
      <c r="I587" s="10">
        <v>4</v>
      </c>
    </row>
    <row r="588" spans="1:9" x14ac:dyDescent="0.3">
      <c r="A588" s="9" t="s">
        <v>1860</v>
      </c>
      <c r="B588" s="10">
        <v>7565.5365400684714</v>
      </c>
      <c r="E588" s="9" t="s">
        <v>610</v>
      </c>
      <c r="F588" s="10">
        <v>1632.5601790730429</v>
      </c>
      <c r="H588" s="9" t="s">
        <v>2307</v>
      </c>
      <c r="I588" s="10">
        <v>4</v>
      </c>
    </row>
    <row r="589" spans="1:9" x14ac:dyDescent="0.3">
      <c r="A589" s="9" t="s">
        <v>2375</v>
      </c>
      <c r="B589" s="10">
        <v>7562.9722218209499</v>
      </c>
      <c r="E589" s="9" t="s">
        <v>1436</v>
      </c>
      <c r="F589" s="10">
        <v>1625.1793423497779</v>
      </c>
      <c r="H589" s="9" t="s">
        <v>1187</v>
      </c>
      <c r="I589" s="10">
        <v>4</v>
      </c>
    </row>
    <row r="590" spans="1:9" x14ac:dyDescent="0.3">
      <c r="A590" s="9" t="s">
        <v>2287</v>
      </c>
      <c r="B590" s="10">
        <v>7562.2274838033509</v>
      </c>
      <c r="E590" s="9" t="s">
        <v>554</v>
      </c>
      <c r="F590" s="10">
        <v>1623.9709049779499</v>
      </c>
      <c r="H590" s="9" t="s">
        <v>2019</v>
      </c>
      <c r="I590" s="10">
        <v>4</v>
      </c>
    </row>
    <row r="591" spans="1:9" x14ac:dyDescent="0.3">
      <c r="A591" s="9" t="s">
        <v>1545</v>
      </c>
      <c r="B591" s="10">
        <v>7556.5365817463398</v>
      </c>
      <c r="E591" s="9" t="s">
        <v>1135</v>
      </c>
      <c r="F591" s="10">
        <v>1622.9532829764189</v>
      </c>
      <c r="H591" s="9" t="s">
        <v>724</v>
      </c>
      <c r="I591" s="10">
        <v>4</v>
      </c>
    </row>
    <row r="592" spans="1:9" x14ac:dyDescent="0.3">
      <c r="A592" s="9" t="s">
        <v>2530</v>
      </c>
      <c r="B592" s="10">
        <v>7551.8289515030001</v>
      </c>
      <c r="E592" s="9" t="s">
        <v>871</v>
      </c>
      <c r="F592" s="10">
        <v>1620.946756949907</v>
      </c>
      <c r="H592" s="9" t="s">
        <v>438</v>
      </c>
      <c r="I592" s="10">
        <v>4</v>
      </c>
    </row>
    <row r="593" spans="1:9" x14ac:dyDescent="0.3">
      <c r="A593" s="9" t="s">
        <v>2259</v>
      </c>
      <c r="B593" s="10">
        <v>7551.54473745017</v>
      </c>
      <c r="E593" s="9" t="s">
        <v>2446</v>
      </c>
      <c r="F593" s="10">
        <v>1620.8060168096849</v>
      </c>
      <c r="H593" s="9" t="s">
        <v>2542</v>
      </c>
      <c r="I593" s="10">
        <v>4</v>
      </c>
    </row>
    <row r="594" spans="1:9" x14ac:dyDescent="0.3">
      <c r="A594" s="9" t="s">
        <v>2494</v>
      </c>
      <c r="B594" s="10">
        <v>7537.1597061917601</v>
      </c>
      <c r="E594" s="9" t="s">
        <v>1378</v>
      </c>
      <c r="F594" s="10">
        <v>1617.5301201050349</v>
      </c>
      <c r="H594" s="9" t="s">
        <v>1250</v>
      </c>
      <c r="I594" s="10">
        <v>4</v>
      </c>
    </row>
    <row r="595" spans="1:9" x14ac:dyDescent="0.3">
      <c r="A595" s="9" t="s">
        <v>1334</v>
      </c>
      <c r="B595" s="10">
        <v>7527.1511098789015</v>
      </c>
      <c r="E595" s="9" t="s">
        <v>1836</v>
      </c>
      <c r="F595" s="10">
        <v>1613.594053614021</v>
      </c>
      <c r="H595" s="9" t="s">
        <v>478</v>
      </c>
      <c r="I595" s="10">
        <v>4</v>
      </c>
    </row>
    <row r="596" spans="1:9" x14ac:dyDescent="0.3">
      <c r="A596" s="9" t="s">
        <v>446</v>
      </c>
      <c r="B596" s="10">
        <v>7521.8932265769608</v>
      </c>
      <c r="E596" s="9" t="s">
        <v>2165</v>
      </c>
      <c r="F596" s="10">
        <v>1612.799750034925</v>
      </c>
      <c r="H596" s="9" t="s">
        <v>578</v>
      </c>
      <c r="I596" s="10">
        <v>4</v>
      </c>
    </row>
    <row r="597" spans="1:9" x14ac:dyDescent="0.3">
      <c r="A597" s="9" t="s">
        <v>1116</v>
      </c>
      <c r="B597" s="10">
        <v>7492.8723885324507</v>
      </c>
      <c r="E597" s="9" t="s">
        <v>498</v>
      </c>
      <c r="F597" s="10">
        <v>1609.341630882858</v>
      </c>
      <c r="H597" s="9" t="s">
        <v>1436</v>
      </c>
      <c r="I597" s="10">
        <v>4</v>
      </c>
    </row>
    <row r="598" spans="1:9" x14ac:dyDescent="0.3">
      <c r="A598" s="9" t="s">
        <v>1386</v>
      </c>
      <c r="B598" s="10">
        <v>7491.71335310626</v>
      </c>
      <c r="E598" s="9" t="s">
        <v>378</v>
      </c>
      <c r="F598" s="10">
        <v>1608.5331863933752</v>
      </c>
      <c r="H598" s="9" t="s">
        <v>2494</v>
      </c>
      <c r="I598" s="10">
        <v>4</v>
      </c>
    </row>
    <row r="599" spans="1:9" x14ac:dyDescent="0.3">
      <c r="A599" s="9" t="s">
        <v>554</v>
      </c>
      <c r="B599" s="10">
        <v>7486.5409625106804</v>
      </c>
      <c r="E599" s="9" t="s">
        <v>1242</v>
      </c>
      <c r="F599" s="10">
        <v>1608.271883016954</v>
      </c>
      <c r="H599" s="9" t="s">
        <v>514</v>
      </c>
      <c r="I599" s="10">
        <v>4</v>
      </c>
    </row>
    <row r="600" spans="1:9" x14ac:dyDescent="0.3">
      <c r="A600" s="9" t="s">
        <v>1592</v>
      </c>
      <c r="B600" s="10">
        <v>7470.5955754946699</v>
      </c>
      <c r="E600" s="9" t="s">
        <v>1029</v>
      </c>
      <c r="F600" s="10">
        <v>1605.0246829358839</v>
      </c>
      <c r="H600" s="9" t="s">
        <v>1828</v>
      </c>
      <c r="I600" s="10">
        <v>4</v>
      </c>
    </row>
    <row r="601" spans="1:9" x14ac:dyDescent="0.3">
      <c r="A601" s="9" t="s">
        <v>1624</v>
      </c>
      <c r="B601" s="10">
        <v>7458.9515713268793</v>
      </c>
      <c r="E601" s="9" t="s">
        <v>907</v>
      </c>
      <c r="F601" s="10">
        <v>1603.0362902967508</v>
      </c>
      <c r="H601" s="9" t="s">
        <v>310</v>
      </c>
      <c r="I601" s="10">
        <v>4</v>
      </c>
    </row>
    <row r="602" spans="1:9" x14ac:dyDescent="0.3">
      <c r="A602" s="9" t="s">
        <v>2542</v>
      </c>
      <c r="B602" s="10">
        <v>7458.008699940081</v>
      </c>
      <c r="E602" s="9" t="s">
        <v>2239</v>
      </c>
      <c r="F602" s="10">
        <v>1602.6387648782641</v>
      </c>
      <c r="H602" s="9" t="s">
        <v>641</v>
      </c>
      <c r="I602" s="10">
        <v>4</v>
      </c>
    </row>
    <row r="603" spans="1:9" x14ac:dyDescent="0.3">
      <c r="A603" s="9" t="s">
        <v>248</v>
      </c>
      <c r="B603" s="10">
        <v>7445.5140021046391</v>
      </c>
      <c r="E603" s="9" t="s">
        <v>891</v>
      </c>
      <c r="F603" s="10">
        <v>1601.4264976981531</v>
      </c>
      <c r="H603" s="9" t="s">
        <v>2279</v>
      </c>
      <c r="I603" s="10">
        <v>4</v>
      </c>
    </row>
    <row r="604" spans="1:9" x14ac:dyDescent="0.3">
      <c r="A604" s="9" t="s">
        <v>1207</v>
      </c>
      <c r="B604" s="10">
        <v>7445.4171265500599</v>
      </c>
      <c r="E604" s="9" t="s">
        <v>268</v>
      </c>
      <c r="F604" s="10">
        <v>1601.0045863528399</v>
      </c>
      <c r="H604" s="9" t="s">
        <v>1824</v>
      </c>
      <c r="I604" s="10">
        <v>4</v>
      </c>
    </row>
    <row r="605" spans="1:9" x14ac:dyDescent="0.3">
      <c r="A605" s="9" t="s">
        <v>546</v>
      </c>
      <c r="B605" s="10">
        <v>7415.6744635526202</v>
      </c>
      <c r="E605" s="9" t="s">
        <v>1552</v>
      </c>
      <c r="F605" s="10">
        <v>1597.73778683926</v>
      </c>
      <c r="H605" s="9" t="s">
        <v>2291</v>
      </c>
      <c r="I605" s="10">
        <v>4</v>
      </c>
    </row>
    <row r="606" spans="1:9" x14ac:dyDescent="0.3">
      <c r="A606" s="9" t="s">
        <v>958</v>
      </c>
      <c r="B606" s="10">
        <v>7407.0724093713798</v>
      </c>
      <c r="E606" s="9" t="s">
        <v>1207</v>
      </c>
      <c r="F606" s="10">
        <v>1596.6523496701102</v>
      </c>
      <c r="H606" s="9" t="s">
        <v>2518</v>
      </c>
      <c r="I606" s="10">
        <v>4</v>
      </c>
    </row>
    <row r="607" spans="1:9" x14ac:dyDescent="0.3">
      <c r="A607" s="9" t="s">
        <v>1127</v>
      </c>
      <c r="B607" s="10">
        <v>7402.9121369695204</v>
      </c>
      <c r="E607" s="9" t="s">
        <v>767</v>
      </c>
      <c r="F607" s="10">
        <v>1587.93810505902</v>
      </c>
      <c r="H607" s="9" t="s">
        <v>990</v>
      </c>
      <c r="I607" s="10">
        <v>4</v>
      </c>
    </row>
    <row r="608" spans="1:9" x14ac:dyDescent="0.3">
      <c r="A608" s="9" t="s">
        <v>2105</v>
      </c>
      <c r="B608" s="10">
        <v>7395.8280077681193</v>
      </c>
      <c r="E608" s="9" t="s">
        <v>911</v>
      </c>
      <c r="F608" s="10">
        <v>1587.896238446401</v>
      </c>
      <c r="H608" s="9" t="s">
        <v>1584</v>
      </c>
      <c r="I608" s="10">
        <v>4</v>
      </c>
    </row>
    <row r="609" spans="1:9" x14ac:dyDescent="0.3">
      <c r="A609" s="9" t="s">
        <v>386</v>
      </c>
      <c r="B609" s="10">
        <v>7394.6944843915498</v>
      </c>
      <c r="E609" s="9" t="s">
        <v>1908</v>
      </c>
      <c r="F609" s="10">
        <v>1586.6631203077109</v>
      </c>
      <c r="H609" s="9" t="s">
        <v>1935</v>
      </c>
      <c r="I609" s="10">
        <v>4</v>
      </c>
    </row>
    <row r="610" spans="1:9" x14ac:dyDescent="0.3">
      <c r="A610" s="9" t="s">
        <v>2714</v>
      </c>
      <c r="B610" s="10">
        <v>7386.85</v>
      </c>
      <c r="E610" s="9" t="s">
        <v>1564</v>
      </c>
      <c r="F610" s="10">
        <v>1586.297631288209</v>
      </c>
      <c r="H610" s="9" t="s">
        <v>2299</v>
      </c>
      <c r="I610" s="10">
        <v>4</v>
      </c>
    </row>
    <row r="611" spans="1:9" x14ac:dyDescent="0.3">
      <c r="A611" s="9" t="s">
        <v>382</v>
      </c>
      <c r="B611" s="10">
        <v>7382.0512349125202</v>
      </c>
      <c r="E611" s="9" t="s">
        <v>1856</v>
      </c>
      <c r="F611" s="10">
        <v>1579.303794362268</v>
      </c>
      <c r="H611" s="9" t="s">
        <v>1006</v>
      </c>
      <c r="I611" s="10">
        <v>4</v>
      </c>
    </row>
    <row r="612" spans="1:9" x14ac:dyDescent="0.3">
      <c r="A612" s="9" t="s">
        <v>1219</v>
      </c>
      <c r="B612" s="10">
        <v>7379.2868749871504</v>
      </c>
      <c r="E612" s="9" t="s">
        <v>374</v>
      </c>
      <c r="F612" s="10">
        <v>1575.323238243725</v>
      </c>
      <c r="H612" s="9" t="s">
        <v>851</v>
      </c>
      <c r="I612" s="10">
        <v>4</v>
      </c>
    </row>
    <row r="613" spans="1:9" x14ac:dyDescent="0.3">
      <c r="A613" s="9" t="s">
        <v>406</v>
      </c>
      <c r="B613" s="10">
        <v>7369.1307317866904</v>
      </c>
      <c r="E613" s="9" t="s">
        <v>518</v>
      </c>
      <c r="F613" s="10">
        <v>1568.631371631106</v>
      </c>
      <c r="H613" s="9" t="s">
        <v>1556</v>
      </c>
      <c r="I613" s="10">
        <v>4</v>
      </c>
    </row>
    <row r="614" spans="1:9" x14ac:dyDescent="0.3">
      <c r="A614" s="9" t="s">
        <v>740</v>
      </c>
      <c r="B614" s="10">
        <v>7367.7636880249092</v>
      </c>
      <c r="E614" s="9" t="s">
        <v>1231</v>
      </c>
      <c r="F614" s="10">
        <v>1567.9420385680071</v>
      </c>
      <c r="H614" s="9" t="s">
        <v>1805</v>
      </c>
      <c r="I614" s="10">
        <v>4</v>
      </c>
    </row>
    <row r="615" spans="1:9" x14ac:dyDescent="0.3">
      <c r="A615" s="9" t="s">
        <v>1366</v>
      </c>
      <c r="B615" s="10">
        <v>7365.2071057111098</v>
      </c>
      <c r="E615" s="9" t="s">
        <v>430</v>
      </c>
      <c r="F615" s="10">
        <v>1567.182512338818</v>
      </c>
      <c r="H615" s="9" t="s">
        <v>827</v>
      </c>
      <c r="I615" s="10">
        <v>4</v>
      </c>
    </row>
    <row r="616" spans="1:9" x14ac:dyDescent="0.3">
      <c r="A616" s="9" t="s">
        <v>744</v>
      </c>
      <c r="B616" s="10">
        <v>7323.0969375039404</v>
      </c>
      <c r="E616" s="9" t="s">
        <v>1049</v>
      </c>
      <c r="F616" s="10">
        <v>1563.094423684131</v>
      </c>
      <c r="H616" s="9" t="s">
        <v>2267</v>
      </c>
      <c r="I616" s="10">
        <v>4</v>
      </c>
    </row>
    <row r="617" spans="1:9" x14ac:dyDescent="0.3">
      <c r="A617" s="9" t="s">
        <v>1104</v>
      </c>
      <c r="B617" s="10">
        <v>7321.3726400953701</v>
      </c>
      <c r="E617" s="9" t="s">
        <v>1179</v>
      </c>
      <c r="F617" s="10">
        <v>1557.6727126225628</v>
      </c>
      <c r="H617" s="9" t="s">
        <v>1262</v>
      </c>
      <c r="I617" s="10">
        <v>4</v>
      </c>
    </row>
    <row r="618" spans="1:9" x14ac:dyDescent="0.3">
      <c r="A618" s="9" t="s">
        <v>2423</v>
      </c>
      <c r="B618" s="10">
        <v>7311.5612155692797</v>
      </c>
      <c r="E618" s="9" t="s">
        <v>1510</v>
      </c>
      <c r="F618" s="10">
        <v>1555.2183571931168</v>
      </c>
      <c r="H618" s="9" t="s">
        <v>1127</v>
      </c>
      <c r="I618" s="10">
        <v>4</v>
      </c>
    </row>
    <row r="619" spans="1:9" x14ac:dyDescent="0.3">
      <c r="A619" s="9" t="s">
        <v>542</v>
      </c>
      <c r="B619" s="10">
        <v>7305.0812140735898</v>
      </c>
      <c r="E619" s="9" t="s">
        <v>1667</v>
      </c>
      <c r="F619" s="10">
        <v>1554.9262831790938</v>
      </c>
      <c r="H619" s="9" t="s">
        <v>1971</v>
      </c>
      <c r="I619" s="10">
        <v>4</v>
      </c>
    </row>
    <row r="620" spans="1:9" x14ac:dyDescent="0.3">
      <c r="A620" s="9" t="s">
        <v>1995</v>
      </c>
      <c r="B620" s="10">
        <v>7288.4970223553701</v>
      </c>
      <c r="E620" s="9" t="s">
        <v>1537</v>
      </c>
      <c r="F620" s="10">
        <v>1553.6079942406618</v>
      </c>
      <c r="H620" s="9" t="s">
        <v>1975</v>
      </c>
      <c r="I620" s="10">
        <v>4</v>
      </c>
    </row>
    <row r="621" spans="1:9" x14ac:dyDescent="0.3">
      <c r="A621" s="9" t="s">
        <v>610</v>
      </c>
      <c r="B621" s="10">
        <v>7285.4564552170395</v>
      </c>
      <c r="E621" s="9" t="s">
        <v>1556</v>
      </c>
      <c r="F621" s="10">
        <v>1551.5177349889109</v>
      </c>
      <c r="H621" s="9" t="s">
        <v>272</v>
      </c>
      <c r="I621" s="10">
        <v>4</v>
      </c>
    </row>
    <row r="622" spans="1:9" x14ac:dyDescent="0.3">
      <c r="A622" s="9" t="s">
        <v>297</v>
      </c>
      <c r="B622" s="10">
        <v>7261.5129958529697</v>
      </c>
      <c r="E622" s="9" t="s">
        <v>1290</v>
      </c>
      <c r="F622" s="10">
        <v>1549.5512608127478</v>
      </c>
      <c r="H622" s="9" t="s">
        <v>574</v>
      </c>
      <c r="I622" s="10">
        <v>4</v>
      </c>
    </row>
    <row r="623" spans="1:9" x14ac:dyDescent="0.3">
      <c r="A623" s="9" t="s">
        <v>2224</v>
      </c>
      <c r="B623" s="10">
        <v>7248.6754921389302</v>
      </c>
      <c r="E623" s="9" t="s">
        <v>181</v>
      </c>
      <c r="F623" s="10">
        <v>1549.1757270605522</v>
      </c>
      <c r="H623" s="9" t="s">
        <v>1159</v>
      </c>
      <c r="I623" s="10">
        <v>4</v>
      </c>
    </row>
    <row r="624" spans="1:9" x14ac:dyDescent="0.3">
      <c r="A624" s="9" t="s">
        <v>1816</v>
      </c>
      <c r="B624" s="10">
        <v>7248.3907957991705</v>
      </c>
      <c r="E624" s="9" t="s">
        <v>875</v>
      </c>
      <c r="F624" s="10">
        <v>1547.5467050995558</v>
      </c>
      <c r="H624" s="9" t="s">
        <v>1580</v>
      </c>
      <c r="I624" s="10">
        <v>4</v>
      </c>
    </row>
    <row r="625" spans="1:9" x14ac:dyDescent="0.3">
      <c r="A625" s="9" t="s">
        <v>478</v>
      </c>
      <c r="B625" s="10">
        <v>7244.9692224091696</v>
      </c>
      <c r="E625" s="9" t="s">
        <v>752</v>
      </c>
      <c r="F625" s="10">
        <v>1547.0483124604229</v>
      </c>
      <c r="H625" s="9" t="s">
        <v>1624</v>
      </c>
      <c r="I625" s="10">
        <v>4</v>
      </c>
    </row>
    <row r="626" spans="1:9" x14ac:dyDescent="0.3">
      <c r="A626" s="9" t="s">
        <v>410</v>
      </c>
      <c r="B626" s="10">
        <v>7244.6139812657202</v>
      </c>
      <c r="E626" s="9" t="s">
        <v>550</v>
      </c>
      <c r="F626" s="10">
        <v>1545.5709568283019</v>
      </c>
      <c r="H626" s="9" t="s">
        <v>1112</v>
      </c>
      <c r="I626" s="10">
        <v>4</v>
      </c>
    </row>
    <row r="627" spans="1:9" x14ac:dyDescent="0.3">
      <c r="A627" s="9" t="s">
        <v>1390</v>
      </c>
      <c r="B627" s="10">
        <v>7234.6466025852897</v>
      </c>
      <c r="E627" s="9" t="s">
        <v>939</v>
      </c>
      <c r="F627" s="10">
        <v>1542.555875493947</v>
      </c>
      <c r="H627" s="9" t="s">
        <v>1541</v>
      </c>
      <c r="I627" s="10">
        <v>4</v>
      </c>
    </row>
    <row r="628" spans="1:9" x14ac:dyDescent="0.3">
      <c r="A628" s="9" t="s">
        <v>2419</v>
      </c>
      <c r="B628" s="10">
        <v>7218.5679660902497</v>
      </c>
      <c r="E628" s="9" t="s">
        <v>446</v>
      </c>
      <c r="F628" s="10">
        <v>1542.162304937415</v>
      </c>
      <c r="H628" s="9" t="s">
        <v>326</v>
      </c>
      <c r="I628" s="10">
        <v>4</v>
      </c>
    </row>
    <row r="629" spans="1:9" x14ac:dyDescent="0.3">
      <c r="A629" s="9" t="s">
        <v>1608</v>
      </c>
      <c r="B629" s="10">
        <v>7218.4285734107598</v>
      </c>
      <c r="E629" s="9" t="s">
        <v>260</v>
      </c>
      <c r="F629" s="10">
        <v>1534.4146900535411</v>
      </c>
      <c r="H629" s="9" t="s">
        <v>1924</v>
      </c>
      <c r="I629" s="10">
        <v>4</v>
      </c>
    </row>
    <row r="630" spans="1:9" x14ac:dyDescent="0.3">
      <c r="A630" s="9" t="s">
        <v>2299</v>
      </c>
      <c r="B630" s="10">
        <v>7213.2172322404404</v>
      </c>
      <c r="E630" s="9" t="s">
        <v>1033</v>
      </c>
      <c r="F630" s="10">
        <v>1523.0446310855341</v>
      </c>
      <c r="H630" s="9" t="s">
        <v>1246</v>
      </c>
      <c r="I630" s="10">
        <v>4</v>
      </c>
    </row>
    <row r="631" spans="1:9" x14ac:dyDescent="0.3">
      <c r="A631" s="9" t="s">
        <v>689</v>
      </c>
      <c r="B631" s="10">
        <v>7202.0514447975802</v>
      </c>
      <c r="E631" s="9" t="s">
        <v>177</v>
      </c>
      <c r="F631" s="10">
        <v>1517.2057789109031</v>
      </c>
      <c r="H631" s="9" t="s">
        <v>486</v>
      </c>
      <c r="I631" s="10">
        <v>4</v>
      </c>
    </row>
    <row r="632" spans="1:9" x14ac:dyDescent="0.3">
      <c r="A632" s="9" t="s">
        <v>1231</v>
      </c>
      <c r="B632" s="10">
        <v>7193.2866234242092</v>
      </c>
      <c r="E632" s="9" t="s">
        <v>272</v>
      </c>
      <c r="F632" s="10">
        <v>1512.4945345024889</v>
      </c>
      <c r="H632" s="9" t="s">
        <v>720</v>
      </c>
      <c r="I632" s="10">
        <v>4</v>
      </c>
    </row>
    <row r="633" spans="1:9" x14ac:dyDescent="0.3">
      <c r="A633" s="9" t="s">
        <v>217</v>
      </c>
      <c r="B633" s="10">
        <v>7190.378006272429</v>
      </c>
      <c r="E633" s="9" t="s">
        <v>458</v>
      </c>
      <c r="F633" s="10">
        <v>1511.7921493863639</v>
      </c>
      <c r="H633" s="9" t="s">
        <v>847</v>
      </c>
      <c r="I633" s="10">
        <v>4</v>
      </c>
    </row>
    <row r="634" spans="1:9" x14ac:dyDescent="0.3">
      <c r="A634" s="9" t="s">
        <v>2938</v>
      </c>
      <c r="B634" s="10">
        <v>7188.07</v>
      </c>
      <c r="E634" s="9" t="s">
        <v>558</v>
      </c>
      <c r="F634" s="10">
        <v>1506.8508531276011</v>
      </c>
      <c r="H634" s="9" t="s">
        <v>1659</v>
      </c>
      <c r="I634" s="10">
        <v>4</v>
      </c>
    </row>
    <row r="635" spans="1:9" x14ac:dyDescent="0.3">
      <c r="A635" s="9" t="s">
        <v>1932</v>
      </c>
      <c r="B635" s="10">
        <v>7183.6950306909494</v>
      </c>
      <c r="E635" s="9" t="s">
        <v>362</v>
      </c>
      <c r="F635" s="10">
        <v>1488.2733937947769</v>
      </c>
      <c r="H635" s="9" t="s">
        <v>2153</v>
      </c>
      <c r="I635" s="10">
        <v>4</v>
      </c>
    </row>
    <row r="636" spans="1:9" x14ac:dyDescent="0.3">
      <c r="A636" s="9" t="s">
        <v>2209</v>
      </c>
      <c r="B636" s="10">
        <v>7174.5124942228103</v>
      </c>
      <c r="E636" s="9" t="s">
        <v>390</v>
      </c>
      <c r="F636" s="10">
        <v>1482.0230308423229</v>
      </c>
      <c r="H636" s="9" t="s">
        <v>1777</v>
      </c>
      <c r="I636" s="10">
        <v>4</v>
      </c>
    </row>
    <row r="637" spans="1:9" x14ac:dyDescent="0.3">
      <c r="A637" s="9" t="s">
        <v>2054</v>
      </c>
      <c r="B637" s="10">
        <v>7163.2457645407903</v>
      </c>
      <c r="E637" s="9" t="s">
        <v>366</v>
      </c>
      <c r="F637" s="10">
        <v>1478.3233419444271</v>
      </c>
      <c r="H637" s="9" t="s">
        <v>1459</v>
      </c>
      <c r="I637" s="10">
        <v>4</v>
      </c>
    </row>
    <row r="638" spans="1:9" x14ac:dyDescent="0.3">
      <c r="A638" s="9" t="s">
        <v>1604</v>
      </c>
      <c r="B638" s="10">
        <v>7152.2353239317399</v>
      </c>
      <c r="E638" s="9" t="s">
        <v>213</v>
      </c>
      <c r="F638" s="10">
        <v>1469.8553122577468</v>
      </c>
      <c r="H638" s="9" t="s">
        <v>5646</v>
      </c>
      <c r="I638" s="10">
        <v>3</v>
      </c>
    </row>
    <row r="639" spans="1:9" x14ac:dyDescent="0.3">
      <c r="A639" s="9" t="s">
        <v>1943</v>
      </c>
      <c r="B639" s="10">
        <v>7122.15477912804</v>
      </c>
      <c r="E639" s="9" t="s">
        <v>6486</v>
      </c>
      <c r="F639" s="10">
        <v>1276.53</v>
      </c>
      <c r="H639" s="9" t="s">
        <v>5213</v>
      </c>
      <c r="I639" s="10">
        <v>2</v>
      </c>
    </row>
    <row r="640" spans="1:9" x14ac:dyDescent="0.3">
      <c r="A640" s="9" t="s">
        <v>1999</v>
      </c>
      <c r="B640" s="10">
        <v>7117.8202718344</v>
      </c>
      <c r="E640" s="9" t="s">
        <v>6416</v>
      </c>
      <c r="F640" s="10">
        <v>1269.32</v>
      </c>
      <c r="H640" s="9" t="s">
        <v>7717</v>
      </c>
      <c r="I640" s="10">
        <v>2</v>
      </c>
    </row>
    <row r="641" spans="1:9" x14ac:dyDescent="0.3">
      <c r="A641" s="9" t="s">
        <v>1318</v>
      </c>
      <c r="B641" s="10">
        <v>7110.2381119628099</v>
      </c>
      <c r="E641" s="9" t="s">
        <v>4874</v>
      </c>
      <c r="F641" s="10">
        <v>1230.3399999999999</v>
      </c>
      <c r="H641" s="9" t="s">
        <v>4142</v>
      </c>
      <c r="I641" s="10">
        <v>2</v>
      </c>
    </row>
    <row r="642" spans="1:9" x14ac:dyDescent="0.3">
      <c r="A642" s="9" t="s">
        <v>2510</v>
      </c>
      <c r="B642" s="10">
        <v>7107.70270410787</v>
      </c>
      <c r="E642" s="9" t="s">
        <v>6615</v>
      </c>
      <c r="F642" s="10">
        <v>1220.8</v>
      </c>
      <c r="H642" s="9" t="s">
        <v>5149</v>
      </c>
      <c r="I642" s="10">
        <v>2</v>
      </c>
    </row>
    <row r="643" spans="1:9" x14ac:dyDescent="0.3">
      <c r="A643" s="9" t="s">
        <v>2161</v>
      </c>
      <c r="B643" s="10">
        <v>7089.3035004745097</v>
      </c>
      <c r="E643" s="9" t="s">
        <v>6337</v>
      </c>
      <c r="F643" s="10">
        <v>1201.52</v>
      </c>
      <c r="H643" s="9" t="s">
        <v>4284</v>
      </c>
      <c r="I643" s="10">
        <v>2</v>
      </c>
    </row>
    <row r="644" spans="1:9" x14ac:dyDescent="0.3">
      <c r="A644" s="9" t="s">
        <v>2442</v>
      </c>
      <c r="B644" s="10">
        <v>7079.5474629644104</v>
      </c>
      <c r="E644" s="9" t="s">
        <v>7796</v>
      </c>
      <c r="F644" s="10">
        <v>1187.26</v>
      </c>
      <c r="H644" s="9" t="s">
        <v>5988</v>
      </c>
      <c r="I644" s="10">
        <v>2</v>
      </c>
    </row>
    <row r="645" spans="1:9" x14ac:dyDescent="0.3">
      <c r="A645" s="9" t="s">
        <v>1920</v>
      </c>
      <c r="B645" s="10">
        <v>7077.0052822538792</v>
      </c>
      <c r="E645" s="9" t="s">
        <v>4230</v>
      </c>
      <c r="F645" s="10">
        <v>1167.08</v>
      </c>
      <c r="H645" s="9" t="s">
        <v>5869</v>
      </c>
      <c r="I645" s="10">
        <v>2</v>
      </c>
    </row>
    <row r="646" spans="1:9" x14ac:dyDescent="0.3">
      <c r="A646" s="9" t="s">
        <v>3823</v>
      </c>
      <c r="B646" s="10">
        <v>7074.52</v>
      </c>
      <c r="E646" s="9" t="s">
        <v>4932</v>
      </c>
      <c r="F646" s="10">
        <v>1158.18</v>
      </c>
      <c r="H646" s="9" t="s">
        <v>7796</v>
      </c>
      <c r="I646" s="10">
        <v>2</v>
      </c>
    </row>
    <row r="647" spans="1:9" x14ac:dyDescent="0.3">
      <c r="A647" s="9" t="s">
        <v>2462</v>
      </c>
      <c r="B647" s="10">
        <v>7055.9137103595494</v>
      </c>
      <c r="E647" s="9" t="s">
        <v>5646</v>
      </c>
      <c r="F647" s="10">
        <v>1153.6100000000001</v>
      </c>
      <c r="H647" s="9" t="s">
        <v>4874</v>
      </c>
      <c r="I647" s="10">
        <v>2</v>
      </c>
    </row>
    <row r="648" spans="1:9" x14ac:dyDescent="0.3">
      <c r="A648" s="9" t="s">
        <v>2502</v>
      </c>
      <c r="B648" s="10">
        <v>7013.8962051498193</v>
      </c>
      <c r="E648" s="9" t="s">
        <v>2596</v>
      </c>
      <c r="F648" s="10">
        <v>1131</v>
      </c>
      <c r="H648" s="9" t="s">
        <v>6337</v>
      </c>
      <c r="I648" s="10">
        <v>2</v>
      </c>
    </row>
    <row r="649" spans="1:9" x14ac:dyDescent="0.3">
      <c r="A649" s="9" t="s">
        <v>6416</v>
      </c>
      <c r="B649" s="10">
        <v>6667.49</v>
      </c>
      <c r="E649" s="9" t="s">
        <v>4142</v>
      </c>
      <c r="F649" s="10">
        <v>1123.49</v>
      </c>
      <c r="H649" s="9" t="s">
        <v>3689</v>
      </c>
      <c r="I649" s="10">
        <v>2</v>
      </c>
    </row>
    <row r="650" spans="1:9" x14ac:dyDescent="0.3">
      <c r="A650" s="9" t="s">
        <v>4189</v>
      </c>
      <c r="B650" s="10">
        <v>6023.7800000000007</v>
      </c>
      <c r="E650" s="9" t="s">
        <v>4355</v>
      </c>
      <c r="F650" s="10">
        <v>1092.21</v>
      </c>
      <c r="H650" s="9" t="s">
        <v>4200</v>
      </c>
      <c r="I650" s="10">
        <v>2</v>
      </c>
    </row>
    <row r="651" spans="1:9" x14ac:dyDescent="0.3">
      <c r="A651" s="9" t="s">
        <v>8220</v>
      </c>
      <c r="B651" s="10">
        <v>6016.93</v>
      </c>
      <c r="E651" s="9" t="s">
        <v>2714</v>
      </c>
      <c r="F651" s="10">
        <v>1015.0999999999999</v>
      </c>
      <c r="H651" s="9" t="s">
        <v>5850</v>
      </c>
      <c r="I651" s="10">
        <v>2</v>
      </c>
    </row>
    <row r="652" spans="1:9" x14ac:dyDescent="0.3">
      <c r="A652" s="9" t="s">
        <v>5264</v>
      </c>
      <c r="B652" s="10">
        <v>5935.1</v>
      </c>
      <c r="E652" s="9" t="s">
        <v>10411</v>
      </c>
      <c r="F652" s="10">
        <v>999.77</v>
      </c>
      <c r="H652" s="9" t="s">
        <v>4738</v>
      </c>
      <c r="I652" s="10">
        <v>2</v>
      </c>
    </row>
    <row r="653" spans="1:9" x14ac:dyDescent="0.3">
      <c r="A653" s="9" t="s">
        <v>2998</v>
      </c>
      <c r="B653" s="10">
        <v>5608.3700000000008</v>
      </c>
      <c r="E653" s="9" t="s">
        <v>8166</v>
      </c>
      <c r="F653" s="10">
        <v>999</v>
      </c>
      <c r="H653" s="9" t="s">
        <v>4932</v>
      </c>
      <c r="I653" s="10">
        <v>2</v>
      </c>
    </row>
    <row r="654" spans="1:9" x14ac:dyDescent="0.3">
      <c r="A654" s="9" t="s">
        <v>5544</v>
      </c>
      <c r="B654" s="10">
        <v>5448.59</v>
      </c>
      <c r="E654" s="9" t="s">
        <v>11454</v>
      </c>
      <c r="F654" s="10">
        <v>998.09</v>
      </c>
      <c r="H654" s="9" t="s">
        <v>5264</v>
      </c>
      <c r="I654" s="10">
        <v>2</v>
      </c>
    </row>
    <row r="655" spans="1:9" x14ac:dyDescent="0.3">
      <c r="A655" s="9" t="s">
        <v>4738</v>
      </c>
      <c r="B655" s="10">
        <v>5392.59</v>
      </c>
      <c r="E655" s="9" t="s">
        <v>7066</v>
      </c>
      <c r="F655" s="10">
        <v>997.97</v>
      </c>
      <c r="H655" s="9" t="s">
        <v>8220</v>
      </c>
      <c r="I655" s="10">
        <v>2</v>
      </c>
    </row>
    <row r="656" spans="1:9" x14ac:dyDescent="0.3">
      <c r="A656" s="9" t="s">
        <v>10574</v>
      </c>
      <c r="B656" s="10">
        <v>5324.17</v>
      </c>
      <c r="E656" s="9" t="s">
        <v>6299</v>
      </c>
      <c r="F656" s="10">
        <v>997.96</v>
      </c>
      <c r="H656" s="9" t="s">
        <v>9360</v>
      </c>
      <c r="I656" s="10">
        <v>2</v>
      </c>
    </row>
    <row r="657" spans="1:9" x14ac:dyDescent="0.3">
      <c r="A657" s="9" t="s">
        <v>5988</v>
      </c>
      <c r="B657" s="10">
        <v>5249.14</v>
      </c>
      <c r="E657" s="9" t="s">
        <v>5484</v>
      </c>
      <c r="F657" s="10">
        <v>997.47</v>
      </c>
      <c r="H657" s="9" t="s">
        <v>2714</v>
      </c>
      <c r="I657" s="10">
        <v>2</v>
      </c>
    </row>
    <row r="658" spans="1:9" x14ac:dyDescent="0.3">
      <c r="A658" s="9" t="s">
        <v>4284</v>
      </c>
      <c r="B658" s="10">
        <v>5031.45</v>
      </c>
      <c r="E658" s="9" t="s">
        <v>7232</v>
      </c>
      <c r="F658" s="10">
        <v>997.18</v>
      </c>
      <c r="H658" s="9" t="s">
        <v>6486</v>
      </c>
      <c r="I658" s="10">
        <v>2</v>
      </c>
    </row>
    <row r="659" spans="1:9" x14ac:dyDescent="0.3">
      <c r="A659" s="9" t="s">
        <v>4200</v>
      </c>
      <c r="B659" s="10">
        <v>5030.6900000000005</v>
      </c>
      <c r="E659" s="9" t="s">
        <v>9886</v>
      </c>
      <c r="F659" s="10">
        <v>995.21</v>
      </c>
      <c r="H659" s="9" t="s">
        <v>6174</v>
      </c>
      <c r="I659" s="10">
        <v>2</v>
      </c>
    </row>
    <row r="660" spans="1:9" x14ac:dyDescent="0.3">
      <c r="A660" s="9" t="s">
        <v>8701</v>
      </c>
      <c r="B660" s="10">
        <v>4997.57</v>
      </c>
      <c r="E660" s="9" t="s">
        <v>4651</v>
      </c>
      <c r="F660" s="10">
        <v>994.92</v>
      </c>
      <c r="H660" s="9" t="s">
        <v>2938</v>
      </c>
      <c r="I660" s="10">
        <v>2</v>
      </c>
    </row>
    <row r="661" spans="1:9" x14ac:dyDescent="0.3">
      <c r="A661" s="9" t="s">
        <v>11506</v>
      </c>
      <c r="B661" s="10">
        <v>4996.78</v>
      </c>
      <c r="E661" s="9" t="s">
        <v>9951</v>
      </c>
      <c r="F661" s="10">
        <v>994.67</v>
      </c>
      <c r="H661" s="9" t="s">
        <v>4230</v>
      </c>
      <c r="I661" s="10">
        <v>2</v>
      </c>
    </row>
    <row r="662" spans="1:9" x14ac:dyDescent="0.3">
      <c r="A662" s="9" t="s">
        <v>5104</v>
      </c>
      <c r="B662" s="10">
        <v>4993.6400000000003</v>
      </c>
      <c r="E662" s="9" t="s">
        <v>4856</v>
      </c>
      <c r="F662" s="10">
        <v>994.35</v>
      </c>
      <c r="H662" s="9" t="s">
        <v>6615</v>
      </c>
      <c r="I662" s="10">
        <v>2</v>
      </c>
    </row>
    <row r="663" spans="1:9" x14ac:dyDescent="0.3">
      <c r="A663" s="9" t="s">
        <v>6200</v>
      </c>
      <c r="B663" s="10">
        <v>4993.3599999999997</v>
      </c>
      <c r="E663" s="9" t="s">
        <v>7297</v>
      </c>
      <c r="F663" s="10">
        <v>994.05</v>
      </c>
      <c r="H663" s="9" t="s">
        <v>8964</v>
      </c>
      <c r="I663" s="10">
        <v>2</v>
      </c>
    </row>
    <row r="664" spans="1:9" x14ac:dyDescent="0.3">
      <c r="A664" s="9" t="s">
        <v>3303</v>
      </c>
      <c r="B664" s="10">
        <v>4987.7</v>
      </c>
      <c r="E664" s="9" t="s">
        <v>4367</v>
      </c>
      <c r="F664" s="10">
        <v>994.02</v>
      </c>
      <c r="H664" s="9" t="s">
        <v>2596</v>
      </c>
      <c r="I664" s="10">
        <v>2</v>
      </c>
    </row>
    <row r="665" spans="1:9" x14ac:dyDescent="0.3">
      <c r="A665" s="9" t="s">
        <v>6815</v>
      </c>
      <c r="B665" s="10">
        <v>4987.6000000000004</v>
      </c>
      <c r="E665" s="9" t="s">
        <v>6857</v>
      </c>
      <c r="F665" s="10">
        <v>993.71</v>
      </c>
      <c r="H665" s="9" t="s">
        <v>10274</v>
      </c>
      <c r="I665" s="10">
        <v>2</v>
      </c>
    </row>
    <row r="666" spans="1:9" x14ac:dyDescent="0.3">
      <c r="A666" s="9" t="s">
        <v>11130</v>
      </c>
      <c r="B666" s="10">
        <v>4982.46</v>
      </c>
      <c r="E666" s="9" t="s">
        <v>10330</v>
      </c>
      <c r="F666" s="10">
        <v>991.97</v>
      </c>
      <c r="H666" s="9" t="s">
        <v>4443</v>
      </c>
      <c r="I666" s="10">
        <v>2</v>
      </c>
    </row>
    <row r="667" spans="1:9" x14ac:dyDescent="0.3">
      <c r="A667" s="9" t="s">
        <v>3146</v>
      </c>
      <c r="B667" s="10">
        <v>4976.6000000000004</v>
      </c>
      <c r="E667" s="9" t="s">
        <v>10343</v>
      </c>
      <c r="F667" s="10">
        <v>991.64</v>
      </c>
      <c r="H667" s="9" t="s">
        <v>3823</v>
      </c>
      <c r="I667" s="10">
        <v>2</v>
      </c>
    </row>
    <row r="668" spans="1:9" x14ac:dyDescent="0.3">
      <c r="A668" s="9" t="s">
        <v>9844</v>
      </c>
      <c r="B668" s="10">
        <v>4975.32</v>
      </c>
      <c r="E668" s="9" t="s">
        <v>5653</v>
      </c>
      <c r="F668" s="10">
        <v>990.87</v>
      </c>
      <c r="H668" s="9" t="s">
        <v>5544</v>
      </c>
      <c r="I668" s="10">
        <v>2</v>
      </c>
    </row>
    <row r="669" spans="1:9" x14ac:dyDescent="0.3">
      <c r="A669" s="9" t="s">
        <v>10735</v>
      </c>
      <c r="B669" s="10">
        <v>4964.18</v>
      </c>
      <c r="E669" s="9" t="s">
        <v>9295</v>
      </c>
      <c r="F669" s="10">
        <v>990.71</v>
      </c>
      <c r="H669" s="9" t="s">
        <v>10574</v>
      </c>
      <c r="I669" s="10">
        <v>2</v>
      </c>
    </row>
    <row r="670" spans="1:9" x14ac:dyDescent="0.3">
      <c r="A670" s="9" t="s">
        <v>2596</v>
      </c>
      <c r="B670" s="10">
        <v>4962.1899999999996</v>
      </c>
      <c r="E670" s="9" t="s">
        <v>9091</v>
      </c>
      <c r="F670" s="10">
        <v>990.19</v>
      </c>
      <c r="H670" s="9" t="s">
        <v>4355</v>
      </c>
      <c r="I670" s="10">
        <v>2</v>
      </c>
    </row>
    <row r="671" spans="1:9" x14ac:dyDescent="0.3">
      <c r="A671" s="9" t="s">
        <v>5225</v>
      </c>
      <c r="B671" s="10">
        <v>4957.3599999999997</v>
      </c>
      <c r="E671" s="9" t="s">
        <v>10818</v>
      </c>
      <c r="F671" s="10">
        <v>990.17</v>
      </c>
      <c r="H671" s="9" t="s">
        <v>2845</v>
      </c>
      <c r="I671" s="10">
        <v>2</v>
      </c>
    </row>
    <row r="672" spans="1:9" x14ac:dyDescent="0.3">
      <c r="A672" s="9" t="s">
        <v>7250</v>
      </c>
      <c r="B672" s="10">
        <v>4956.83</v>
      </c>
      <c r="E672" s="9" t="s">
        <v>5334</v>
      </c>
      <c r="F672" s="10">
        <v>989.84</v>
      </c>
      <c r="H672" s="9" t="s">
        <v>6416</v>
      </c>
      <c r="I672" s="10">
        <v>2</v>
      </c>
    </row>
    <row r="673" spans="1:9" x14ac:dyDescent="0.3">
      <c r="A673" s="9" t="s">
        <v>8942</v>
      </c>
      <c r="B673" s="10">
        <v>4953.17</v>
      </c>
      <c r="E673" s="9" t="s">
        <v>7705</v>
      </c>
      <c r="F673" s="10">
        <v>988.89</v>
      </c>
      <c r="H673" s="9" t="s">
        <v>4189</v>
      </c>
      <c r="I673" s="10">
        <v>2</v>
      </c>
    </row>
    <row r="674" spans="1:9" x14ac:dyDescent="0.3">
      <c r="A674" s="9" t="s">
        <v>9407</v>
      </c>
      <c r="B674" s="10">
        <v>4949.82</v>
      </c>
      <c r="E674" s="9" t="s">
        <v>7170</v>
      </c>
      <c r="F674" s="10">
        <v>988.1</v>
      </c>
      <c r="H674" s="9" t="s">
        <v>9748</v>
      </c>
      <c r="I674" s="10">
        <v>2</v>
      </c>
    </row>
    <row r="675" spans="1:9" x14ac:dyDescent="0.3">
      <c r="A675" s="9" t="s">
        <v>10785</v>
      </c>
      <c r="B675" s="10">
        <v>4949.1000000000004</v>
      </c>
      <c r="E675" s="9" t="s">
        <v>3714</v>
      </c>
      <c r="F675" s="10">
        <v>988</v>
      </c>
      <c r="H675" s="9" t="s">
        <v>2866</v>
      </c>
      <c r="I675" s="10">
        <v>2</v>
      </c>
    </row>
    <row r="676" spans="1:9" x14ac:dyDescent="0.3">
      <c r="A676" s="9" t="s">
        <v>8569</v>
      </c>
      <c r="B676" s="10">
        <v>4948.38</v>
      </c>
      <c r="E676" s="9" t="s">
        <v>3375</v>
      </c>
      <c r="F676" s="10">
        <v>987.86</v>
      </c>
      <c r="H676" s="9" t="s">
        <v>4238</v>
      </c>
      <c r="I676" s="10">
        <v>2</v>
      </c>
    </row>
    <row r="677" spans="1:9" x14ac:dyDescent="0.3">
      <c r="A677" s="9" t="s">
        <v>8269</v>
      </c>
      <c r="B677" s="10">
        <v>4947.74</v>
      </c>
      <c r="E677" s="9" t="s">
        <v>7790</v>
      </c>
      <c r="F677" s="10">
        <v>987.8</v>
      </c>
      <c r="H677" s="9" t="s">
        <v>2998</v>
      </c>
      <c r="I677" s="10">
        <v>2</v>
      </c>
    </row>
    <row r="678" spans="1:9" x14ac:dyDescent="0.3">
      <c r="A678" s="9" t="s">
        <v>7349</v>
      </c>
      <c r="B678" s="10">
        <v>4947.34</v>
      </c>
      <c r="E678" s="9" t="s">
        <v>9909</v>
      </c>
      <c r="F678" s="10">
        <v>987.76</v>
      </c>
      <c r="H678" s="9" t="s">
        <v>6983</v>
      </c>
      <c r="I678" s="10">
        <v>1</v>
      </c>
    </row>
    <row r="679" spans="1:9" x14ac:dyDescent="0.3">
      <c r="A679" s="9" t="s">
        <v>6065</v>
      </c>
      <c r="B679" s="10">
        <v>4944.37</v>
      </c>
      <c r="E679" s="9" t="s">
        <v>4793</v>
      </c>
      <c r="F679" s="10">
        <v>987.55</v>
      </c>
      <c r="H679" s="9" t="s">
        <v>9434</v>
      </c>
      <c r="I679" s="10">
        <v>1</v>
      </c>
    </row>
    <row r="680" spans="1:9" x14ac:dyDescent="0.3">
      <c r="A680" s="9" t="s">
        <v>7428</v>
      </c>
      <c r="B680" s="10">
        <v>4941.8100000000004</v>
      </c>
      <c r="E680" s="9" t="s">
        <v>8137</v>
      </c>
      <c r="F680" s="10">
        <v>987.48</v>
      </c>
      <c r="H680" s="9" t="s">
        <v>6857</v>
      </c>
      <c r="I680" s="10">
        <v>1</v>
      </c>
    </row>
    <row r="681" spans="1:9" x14ac:dyDescent="0.3">
      <c r="A681" s="9" t="s">
        <v>4307</v>
      </c>
      <c r="B681" s="10">
        <v>4941.47</v>
      </c>
      <c r="E681" s="9" t="s">
        <v>3865</v>
      </c>
      <c r="F681" s="10">
        <v>986.79</v>
      </c>
      <c r="H681" s="9" t="s">
        <v>9520</v>
      </c>
      <c r="I681" s="10">
        <v>1</v>
      </c>
    </row>
    <row r="682" spans="1:9" x14ac:dyDescent="0.3">
      <c r="A682" s="9" t="s">
        <v>10555</v>
      </c>
      <c r="B682" s="10">
        <v>4936.8100000000004</v>
      </c>
      <c r="E682" s="9" t="s">
        <v>5736</v>
      </c>
      <c r="F682" s="10">
        <v>986.54</v>
      </c>
      <c r="H682" s="9" t="s">
        <v>10029</v>
      </c>
      <c r="I682" s="10">
        <v>1</v>
      </c>
    </row>
    <row r="683" spans="1:9" x14ac:dyDescent="0.3">
      <c r="A683" s="9" t="s">
        <v>10703</v>
      </c>
      <c r="B683" s="10">
        <v>4936.71</v>
      </c>
      <c r="E683" s="9" t="s">
        <v>5951</v>
      </c>
      <c r="F683" s="10">
        <v>984.9</v>
      </c>
      <c r="H683" s="9" t="s">
        <v>6871</v>
      </c>
      <c r="I683" s="10">
        <v>1</v>
      </c>
    </row>
    <row r="684" spans="1:9" x14ac:dyDescent="0.3">
      <c r="A684" s="9" t="s">
        <v>10191</v>
      </c>
      <c r="B684" s="10">
        <v>4935.79</v>
      </c>
      <c r="E684" s="9" t="s">
        <v>5788</v>
      </c>
      <c r="F684" s="10">
        <v>984</v>
      </c>
      <c r="H684" s="9" t="s">
        <v>10299</v>
      </c>
      <c r="I684" s="10">
        <v>1</v>
      </c>
    </row>
    <row r="685" spans="1:9" x14ac:dyDescent="0.3">
      <c r="A685" s="9" t="s">
        <v>2667</v>
      </c>
      <c r="B685" s="10">
        <v>4928.95</v>
      </c>
      <c r="E685" s="9" t="s">
        <v>8430</v>
      </c>
      <c r="F685" s="10">
        <v>983.82</v>
      </c>
      <c r="H685" s="9" t="s">
        <v>10309</v>
      </c>
      <c r="I685" s="10">
        <v>1</v>
      </c>
    </row>
    <row r="686" spans="1:9" x14ac:dyDescent="0.3">
      <c r="A686" s="9" t="s">
        <v>10864</v>
      </c>
      <c r="B686" s="10">
        <v>4928.1899999999996</v>
      </c>
      <c r="E686" s="9" t="s">
        <v>3395</v>
      </c>
      <c r="F686" s="10">
        <v>983.54</v>
      </c>
      <c r="H686" s="9" t="s">
        <v>6265</v>
      </c>
      <c r="I686" s="10">
        <v>1</v>
      </c>
    </row>
    <row r="687" spans="1:9" x14ac:dyDescent="0.3">
      <c r="A687" s="9" t="s">
        <v>5682</v>
      </c>
      <c r="B687" s="10">
        <v>4923.9399999999996</v>
      </c>
      <c r="E687" s="9" t="s">
        <v>11021</v>
      </c>
      <c r="F687" s="10">
        <v>983.46</v>
      </c>
      <c r="H687" s="9" t="s">
        <v>6170</v>
      </c>
      <c r="I687" s="10">
        <v>1</v>
      </c>
    </row>
    <row r="688" spans="1:9" x14ac:dyDescent="0.3">
      <c r="A688" s="9" t="s">
        <v>5201</v>
      </c>
      <c r="B688" s="10">
        <v>4920.74</v>
      </c>
      <c r="E688" s="9" t="s">
        <v>4385</v>
      </c>
      <c r="F688" s="10">
        <v>983.29</v>
      </c>
      <c r="H688" s="9" t="s">
        <v>5785</v>
      </c>
      <c r="I688" s="10">
        <v>1</v>
      </c>
    </row>
    <row r="689" spans="1:9" x14ac:dyDescent="0.3">
      <c r="A689" s="9" t="s">
        <v>9170</v>
      </c>
      <c r="B689" s="10">
        <v>4920.5</v>
      </c>
      <c r="E689" s="9" t="s">
        <v>8768</v>
      </c>
      <c r="F689" s="10">
        <v>982.32</v>
      </c>
      <c r="H689" s="9" t="s">
        <v>4089</v>
      </c>
      <c r="I689" s="10">
        <v>1</v>
      </c>
    </row>
    <row r="690" spans="1:9" x14ac:dyDescent="0.3">
      <c r="A690" s="9" t="s">
        <v>5174</v>
      </c>
      <c r="B690" s="10">
        <v>4919.9399999999996</v>
      </c>
      <c r="E690" s="9" t="s">
        <v>5642</v>
      </c>
      <c r="F690" s="10">
        <v>982.23</v>
      </c>
      <c r="H690" s="9" t="s">
        <v>7162</v>
      </c>
      <c r="I690" s="10">
        <v>1</v>
      </c>
    </row>
    <row r="691" spans="1:9" x14ac:dyDescent="0.3">
      <c r="A691" s="9" t="s">
        <v>6641</v>
      </c>
      <c r="B691" s="10">
        <v>4918.74</v>
      </c>
      <c r="E691" s="9" t="s">
        <v>10899</v>
      </c>
      <c r="F691" s="10">
        <v>981.7</v>
      </c>
      <c r="H691" s="9" t="s">
        <v>6902</v>
      </c>
      <c r="I691" s="10">
        <v>1</v>
      </c>
    </row>
    <row r="692" spans="1:9" x14ac:dyDescent="0.3">
      <c r="A692" s="9" t="s">
        <v>11599</v>
      </c>
      <c r="B692" s="10">
        <v>4915.5</v>
      </c>
      <c r="E692" s="9" t="s">
        <v>5750</v>
      </c>
      <c r="F692" s="10">
        <v>981.68</v>
      </c>
      <c r="H692" s="9" t="s">
        <v>7085</v>
      </c>
      <c r="I692" s="10">
        <v>1</v>
      </c>
    </row>
    <row r="693" spans="1:9" x14ac:dyDescent="0.3">
      <c r="A693" s="9" t="s">
        <v>4367</v>
      </c>
      <c r="B693" s="10">
        <v>4915.29</v>
      </c>
      <c r="E693" s="9" t="s">
        <v>7901</v>
      </c>
      <c r="F693" s="10">
        <v>981.07</v>
      </c>
      <c r="H693" s="9" t="s">
        <v>5131</v>
      </c>
      <c r="I693" s="10">
        <v>1</v>
      </c>
    </row>
    <row r="694" spans="1:9" x14ac:dyDescent="0.3">
      <c r="A694" s="9" t="s">
        <v>7956</v>
      </c>
      <c r="B694" s="10">
        <v>4914.7700000000004</v>
      </c>
      <c r="E694" s="9" t="s">
        <v>3020</v>
      </c>
      <c r="F694" s="10">
        <v>980.84</v>
      </c>
      <c r="H694" s="9" t="s">
        <v>9764</v>
      </c>
      <c r="I694" s="10">
        <v>1</v>
      </c>
    </row>
    <row r="695" spans="1:9" x14ac:dyDescent="0.3">
      <c r="A695" s="9" t="s">
        <v>5869</v>
      </c>
      <c r="B695" s="10">
        <v>4913.18</v>
      </c>
      <c r="E695" s="9" t="s">
        <v>4463</v>
      </c>
      <c r="F695" s="10">
        <v>980.48</v>
      </c>
      <c r="H695" s="9" t="s">
        <v>8273</v>
      </c>
      <c r="I695" s="10">
        <v>1</v>
      </c>
    </row>
    <row r="696" spans="1:9" x14ac:dyDescent="0.3">
      <c r="A696" s="9" t="s">
        <v>7747</v>
      </c>
      <c r="B696" s="10">
        <v>4912.82</v>
      </c>
      <c r="E696" s="9" t="s">
        <v>7059</v>
      </c>
      <c r="F696" s="10">
        <v>979.89</v>
      </c>
      <c r="H696" s="9" t="s">
        <v>7702</v>
      </c>
      <c r="I696" s="10">
        <v>1</v>
      </c>
    </row>
    <row r="697" spans="1:9" x14ac:dyDescent="0.3">
      <c r="A697" s="9" t="s">
        <v>7566</v>
      </c>
      <c r="B697" s="10">
        <v>4912.32</v>
      </c>
      <c r="E697" s="9" t="s">
        <v>6489</v>
      </c>
      <c r="F697" s="10">
        <v>979.72</v>
      </c>
      <c r="H697" s="9" t="s">
        <v>4251</v>
      </c>
      <c r="I697" s="10">
        <v>1</v>
      </c>
    </row>
    <row r="698" spans="1:9" x14ac:dyDescent="0.3">
      <c r="A698" s="9" t="s">
        <v>3270</v>
      </c>
      <c r="B698" s="10">
        <v>4907.8</v>
      </c>
      <c r="E698" s="9" t="s">
        <v>10459</v>
      </c>
      <c r="F698" s="10">
        <v>979.63</v>
      </c>
      <c r="H698" s="9" t="s">
        <v>5484</v>
      </c>
      <c r="I698" s="10">
        <v>1</v>
      </c>
    </row>
    <row r="699" spans="1:9" x14ac:dyDescent="0.3">
      <c r="A699" s="9" t="s">
        <v>9553</v>
      </c>
      <c r="B699" s="10">
        <v>4904.84</v>
      </c>
      <c r="E699" s="9" t="s">
        <v>4639</v>
      </c>
      <c r="F699" s="10">
        <v>979.58</v>
      </c>
      <c r="H699" s="9" t="s">
        <v>6089</v>
      </c>
      <c r="I699" s="10">
        <v>1</v>
      </c>
    </row>
    <row r="700" spans="1:9" x14ac:dyDescent="0.3">
      <c r="A700" s="9" t="s">
        <v>7843</v>
      </c>
      <c r="B700" s="10">
        <v>4902.04</v>
      </c>
      <c r="E700" s="9" t="s">
        <v>7451</v>
      </c>
      <c r="F700" s="10">
        <v>979.32</v>
      </c>
      <c r="H700" s="9" t="s">
        <v>3197</v>
      </c>
      <c r="I700" s="10">
        <v>1</v>
      </c>
    </row>
    <row r="701" spans="1:9" x14ac:dyDescent="0.3">
      <c r="A701" s="9" t="s">
        <v>9864</v>
      </c>
      <c r="B701" s="10">
        <v>4901.63</v>
      </c>
      <c r="E701" s="9" t="s">
        <v>3736</v>
      </c>
      <c r="F701" s="10">
        <v>978.85</v>
      </c>
      <c r="H701" s="9" t="s">
        <v>5024</v>
      </c>
      <c r="I701" s="10">
        <v>1</v>
      </c>
    </row>
    <row r="702" spans="1:9" x14ac:dyDescent="0.3">
      <c r="A702" s="9" t="s">
        <v>4177</v>
      </c>
      <c r="B702" s="10">
        <v>4899.07</v>
      </c>
      <c r="E702" s="9" t="s">
        <v>11731</v>
      </c>
      <c r="F702" s="10">
        <v>978.46</v>
      </c>
      <c r="H702" s="9" t="s">
        <v>5260</v>
      </c>
      <c r="I702" s="10">
        <v>1</v>
      </c>
    </row>
    <row r="703" spans="1:9" x14ac:dyDescent="0.3">
      <c r="A703" s="9" t="s">
        <v>6714</v>
      </c>
      <c r="B703" s="10">
        <v>4897.1400000000003</v>
      </c>
      <c r="E703" s="9" t="s">
        <v>3089</v>
      </c>
      <c r="F703" s="10">
        <v>977.86</v>
      </c>
      <c r="H703" s="9" t="s">
        <v>5788</v>
      </c>
      <c r="I703" s="10">
        <v>1</v>
      </c>
    </row>
    <row r="704" spans="1:9" x14ac:dyDescent="0.3">
      <c r="A704" s="9" t="s">
        <v>3425</v>
      </c>
      <c r="B704" s="10">
        <v>4896.58</v>
      </c>
      <c r="E704" s="9" t="s">
        <v>7420</v>
      </c>
      <c r="F704" s="10">
        <v>977.52</v>
      </c>
      <c r="H704" s="9" t="s">
        <v>5228</v>
      </c>
      <c r="I704" s="10">
        <v>1</v>
      </c>
    </row>
    <row r="705" spans="1:9" x14ac:dyDescent="0.3">
      <c r="A705" s="9" t="s">
        <v>7647</v>
      </c>
      <c r="B705" s="10">
        <v>4894.5200000000004</v>
      </c>
      <c r="E705" s="9" t="s">
        <v>10295</v>
      </c>
      <c r="F705" s="10">
        <v>977.1</v>
      </c>
      <c r="H705" s="9" t="s">
        <v>4870</v>
      </c>
      <c r="I705" s="10">
        <v>1</v>
      </c>
    </row>
    <row r="706" spans="1:9" x14ac:dyDescent="0.3">
      <c r="A706" s="9" t="s">
        <v>8654</v>
      </c>
      <c r="B706" s="10">
        <v>4894.24</v>
      </c>
      <c r="E706" s="9" t="s">
        <v>6243</v>
      </c>
      <c r="F706" s="10">
        <v>976.03</v>
      </c>
      <c r="H706" s="9" t="s">
        <v>6406</v>
      </c>
      <c r="I706" s="10">
        <v>1</v>
      </c>
    </row>
    <row r="707" spans="1:9" x14ac:dyDescent="0.3">
      <c r="A707" s="9" t="s">
        <v>5615</v>
      </c>
      <c r="B707" s="10">
        <v>4894.0600000000004</v>
      </c>
      <c r="E707" s="9" t="s">
        <v>7478</v>
      </c>
      <c r="F707" s="10">
        <v>975.01</v>
      </c>
      <c r="H707" s="9" t="s">
        <v>4120</v>
      </c>
      <c r="I707" s="10">
        <v>1</v>
      </c>
    </row>
    <row r="708" spans="1:9" x14ac:dyDescent="0.3">
      <c r="A708" s="9" t="s">
        <v>7589</v>
      </c>
      <c r="B708" s="10">
        <v>4893.4399999999996</v>
      </c>
      <c r="E708" s="9" t="s">
        <v>6383</v>
      </c>
      <c r="F708" s="10">
        <v>974.96</v>
      </c>
      <c r="H708" s="9" t="s">
        <v>8942</v>
      </c>
      <c r="I708" s="10">
        <v>1</v>
      </c>
    </row>
    <row r="709" spans="1:9" x14ac:dyDescent="0.3">
      <c r="A709" s="9" t="s">
        <v>10323</v>
      </c>
      <c r="B709" s="10">
        <v>4888.5600000000004</v>
      </c>
      <c r="E709" s="9" t="s">
        <v>2832</v>
      </c>
      <c r="F709" s="10">
        <v>974.37</v>
      </c>
      <c r="H709" s="9" t="s">
        <v>5338</v>
      </c>
      <c r="I709" s="10">
        <v>1</v>
      </c>
    </row>
    <row r="710" spans="1:9" x14ac:dyDescent="0.3">
      <c r="A710" s="9" t="s">
        <v>11050</v>
      </c>
      <c r="B710" s="10">
        <v>4885.76</v>
      </c>
      <c r="E710" s="9" t="s">
        <v>7826</v>
      </c>
      <c r="F710" s="10">
        <v>972.7</v>
      </c>
      <c r="H710" s="9" t="s">
        <v>7228</v>
      </c>
      <c r="I710" s="10">
        <v>1</v>
      </c>
    </row>
    <row r="711" spans="1:9" x14ac:dyDescent="0.3">
      <c r="A711" s="9" t="s">
        <v>8090</v>
      </c>
      <c r="B711" s="10">
        <v>4883.1000000000004</v>
      </c>
      <c r="E711" s="9" t="s">
        <v>5330</v>
      </c>
      <c r="F711" s="10">
        <v>972.15</v>
      </c>
      <c r="H711" s="9" t="s">
        <v>9456</v>
      </c>
      <c r="I711" s="10">
        <v>1</v>
      </c>
    </row>
    <row r="712" spans="1:9" x14ac:dyDescent="0.3">
      <c r="A712" s="9" t="s">
        <v>8786</v>
      </c>
      <c r="B712" s="10">
        <v>4881.67</v>
      </c>
      <c r="E712" s="9" t="s">
        <v>8387</v>
      </c>
      <c r="F712" s="10">
        <v>970.99</v>
      </c>
      <c r="H712" s="9" t="s">
        <v>8830</v>
      </c>
      <c r="I712" s="10">
        <v>1</v>
      </c>
    </row>
    <row r="713" spans="1:9" x14ac:dyDescent="0.3">
      <c r="A713" s="9" t="s">
        <v>11193</v>
      </c>
      <c r="B713" s="10">
        <v>4880.91</v>
      </c>
      <c r="E713" s="9" t="s">
        <v>9315</v>
      </c>
      <c r="F713" s="10">
        <v>969.6</v>
      </c>
      <c r="H713" s="9" t="s">
        <v>8990</v>
      </c>
      <c r="I713" s="10">
        <v>1</v>
      </c>
    </row>
    <row r="714" spans="1:9" x14ac:dyDescent="0.3">
      <c r="A714" s="9" t="s">
        <v>8361</v>
      </c>
      <c r="B714" s="10">
        <v>4880.66</v>
      </c>
      <c r="E714" s="9" t="s">
        <v>9475</v>
      </c>
      <c r="F714" s="10">
        <v>968.21</v>
      </c>
      <c r="H714" s="9" t="s">
        <v>5322</v>
      </c>
      <c r="I714" s="10">
        <v>1</v>
      </c>
    </row>
    <row r="715" spans="1:9" x14ac:dyDescent="0.3">
      <c r="A715" s="9" t="s">
        <v>8101</v>
      </c>
      <c r="B715" s="10">
        <v>4880.33</v>
      </c>
      <c r="E715" s="9" t="s">
        <v>7269</v>
      </c>
      <c r="F715" s="10">
        <v>968.12</v>
      </c>
      <c r="H715" s="9" t="s">
        <v>3652</v>
      </c>
      <c r="I715" s="10">
        <v>1</v>
      </c>
    </row>
    <row r="716" spans="1:9" x14ac:dyDescent="0.3">
      <c r="A716" s="9" t="s">
        <v>6768</v>
      </c>
      <c r="B716" s="10">
        <v>4874.49</v>
      </c>
      <c r="E716" s="9" t="s">
        <v>8086</v>
      </c>
      <c r="F716" s="10">
        <v>968.07</v>
      </c>
      <c r="H716" s="9" t="s">
        <v>6706</v>
      </c>
      <c r="I716" s="10">
        <v>1</v>
      </c>
    </row>
    <row r="717" spans="1:9" x14ac:dyDescent="0.3">
      <c r="A717" s="9" t="s">
        <v>11502</v>
      </c>
      <c r="B717" s="10">
        <v>4872.4799999999996</v>
      </c>
      <c r="E717" s="9" t="s">
        <v>3525</v>
      </c>
      <c r="F717" s="10">
        <v>966.56</v>
      </c>
      <c r="H717" s="9" t="s">
        <v>6043</v>
      </c>
      <c r="I717" s="10">
        <v>1</v>
      </c>
    </row>
    <row r="718" spans="1:9" x14ac:dyDescent="0.3">
      <c r="A718" s="9" t="s">
        <v>5811</v>
      </c>
      <c r="B718" s="10">
        <v>4871.5200000000004</v>
      </c>
      <c r="E718" s="9" t="s">
        <v>8133</v>
      </c>
      <c r="F718" s="10">
        <v>966.4</v>
      </c>
      <c r="H718" s="9" t="s">
        <v>8349</v>
      </c>
      <c r="I718" s="10">
        <v>1</v>
      </c>
    </row>
    <row r="719" spans="1:9" x14ac:dyDescent="0.3">
      <c r="A719" s="9" t="s">
        <v>3584</v>
      </c>
      <c r="B719" s="10">
        <v>4870.3900000000003</v>
      </c>
      <c r="E719" s="9" t="s">
        <v>11562</v>
      </c>
      <c r="F719" s="10">
        <v>966.04</v>
      </c>
      <c r="H719" s="9" t="s">
        <v>9449</v>
      </c>
      <c r="I719" s="10">
        <v>1</v>
      </c>
    </row>
    <row r="720" spans="1:9" x14ac:dyDescent="0.3">
      <c r="A720" s="9" t="s">
        <v>3778</v>
      </c>
      <c r="B720" s="10">
        <v>4867.0600000000004</v>
      </c>
      <c r="E720" s="9" t="s">
        <v>3623</v>
      </c>
      <c r="F720" s="10">
        <v>965.74</v>
      </c>
      <c r="H720" s="9" t="s">
        <v>4912</v>
      </c>
      <c r="I720" s="10">
        <v>1</v>
      </c>
    </row>
    <row r="721" spans="1:9" x14ac:dyDescent="0.3">
      <c r="A721" s="9" t="s">
        <v>5587</v>
      </c>
      <c r="B721" s="10">
        <v>4860.59</v>
      </c>
      <c r="E721" s="9" t="s">
        <v>6604</v>
      </c>
      <c r="F721" s="10">
        <v>965.74</v>
      </c>
      <c r="H721" s="9" t="s">
        <v>9526</v>
      </c>
      <c r="I721" s="10">
        <v>1</v>
      </c>
    </row>
    <row r="722" spans="1:9" x14ac:dyDescent="0.3">
      <c r="A722" s="9" t="s">
        <v>11013</v>
      </c>
      <c r="B722" s="10">
        <v>4856.37</v>
      </c>
      <c r="E722" s="9" t="s">
        <v>4409</v>
      </c>
      <c r="F722" s="10">
        <v>964.4</v>
      </c>
      <c r="H722" s="9" t="s">
        <v>4801</v>
      </c>
      <c r="I722" s="10">
        <v>1</v>
      </c>
    </row>
    <row r="723" spans="1:9" x14ac:dyDescent="0.3">
      <c r="A723" s="9" t="s">
        <v>10768</v>
      </c>
      <c r="B723" s="10">
        <v>4856.13</v>
      </c>
      <c r="E723" s="9" t="s">
        <v>6239</v>
      </c>
      <c r="F723" s="10">
        <v>964.09</v>
      </c>
      <c r="H723" s="9" t="s">
        <v>10612</v>
      </c>
      <c r="I723" s="10">
        <v>1</v>
      </c>
    </row>
    <row r="724" spans="1:9" x14ac:dyDescent="0.3">
      <c r="A724" s="9" t="s">
        <v>6055</v>
      </c>
      <c r="B724" s="10">
        <v>4855.1499999999996</v>
      </c>
      <c r="E724" s="9" t="s">
        <v>5182</v>
      </c>
      <c r="F724" s="10">
        <v>963.36</v>
      </c>
      <c r="H724" s="9" t="s">
        <v>3490</v>
      </c>
      <c r="I724" s="10">
        <v>1</v>
      </c>
    </row>
    <row r="725" spans="1:9" x14ac:dyDescent="0.3">
      <c r="A725" s="9" t="s">
        <v>3071</v>
      </c>
      <c r="B725" s="10">
        <v>4851.55</v>
      </c>
      <c r="E725" s="9" t="s">
        <v>7769</v>
      </c>
      <c r="F725" s="10">
        <v>963.27</v>
      </c>
      <c r="H725" s="9" t="s">
        <v>7444</v>
      </c>
      <c r="I725" s="10">
        <v>1</v>
      </c>
    </row>
    <row r="726" spans="1:9" x14ac:dyDescent="0.3">
      <c r="A726" s="9" t="s">
        <v>5595</v>
      </c>
      <c r="B726" s="10">
        <v>4850.63</v>
      </c>
      <c r="E726" s="9" t="s">
        <v>8811</v>
      </c>
      <c r="F726" s="10">
        <v>963.13</v>
      </c>
      <c r="H726" s="9" t="s">
        <v>6714</v>
      </c>
      <c r="I726" s="10">
        <v>1</v>
      </c>
    </row>
    <row r="727" spans="1:9" x14ac:dyDescent="0.3">
      <c r="A727" s="9" t="s">
        <v>9380</v>
      </c>
      <c r="B727" s="10">
        <v>4847.6899999999996</v>
      </c>
      <c r="E727" s="9" t="s">
        <v>3925</v>
      </c>
      <c r="F727" s="10">
        <v>962.98</v>
      </c>
      <c r="H727" s="9" t="s">
        <v>3445</v>
      </c>
      <c r="I727" s="10">
        <v>1</v>
      </c>
    </row>
    <row r="728" spans="1:9" x14ac:dyDescent="0.3">
      <c r="A728" s="9" t="s">
        <v>10847</v>
      </c>
      <c r="B728" s="10">
        <v>4847.47</v>
      </c>
      <c r="E728" s="9" t="s">
        <v>8291</v>
      </c>
      <c r="F728" s="10">
        <v>962.3</v>
      </c>
      <c r="H728" s="9" t="s">
        <v>2748</v>
      </c>
      <c r="I728" s="10">
        <v>1</v>
      </c>
    </row>
    <row r="729" spans="1:9" x14ac:dyDescent="0.3">
      <c r="A729" s="9" t="s">
        <v>7402</v>
      </c>
      <c r="B729" s="10">
        <v>4847.05</v>
      </c>
      <c r="E729" s="9" t="s">
        <v>6412</v>
      </c>
      <c r="F729" s="10">
        <v>962.29</v>
      </c>
      <c r="H729" s="9" t="s">
        <v>6898</v>
      </c>
      <c r="I729" s="10">
        <v>1</v>
      </c>
    </row>
    <row r="730" spans="1:9" x14ac:dyDescent="0.3">
      <c r="A730" s="9" t="s">
        <v>7796</v>
      </c>
      <c r="B730" s="10">
        <v>4844.33</v>
      </c>
      <c r="E730" s="9" t="s">
        <v>6288</v>
      </c>
      <c r="F730" s="10">
        <v>961.81</v>
      </c>
      <c r="H730" s="9" t="s">
        <v>7433</v>
      </c>
      <c r="I730" s="10">
        <v>1</v>
      </c>
    </row>
    <row r="731" spans="1:9" x14ac:dyDescent="0.3">
      <c r="A731" s="9" t="s">
        <v>6353</v>
      </c>
      <c r="B731" s="10">
        <v>4843.24</v>
      </c>
      <c r="E731" s="9" t="s">
        <v>8847</v>
      </c>
      <c r="F731" s="10">
        <v>961.59</v>
      </c>
      <c r="H731" s="9" t="s">
        <v>7150</v>
      </c>
      <c r="I731" s="10">
        <v>1</v>
      </c>
    </row>
    <row r="732" spans="1:9" x14ac:dyDescent="0.3">
      <c r="A732" s="9" t="s">
        <v>6983</v>
      </c>
      <c r="B732" s="10">
        <v>4840.6899999999996</v>
      </c>
      <c r="E732" s="9" t="s">
        <v>10954</v>
      </c>
      <c r="F732" s="10">
        <v>961.44</v>
      </c>
      <c r="H732" s="9" t="s">
        <v>9021</v>
      </c>
      <c r="I732" s="10">
        <v>1</v>
      </c>
    </row>
    <row r="733" spans="1:9" x14ac:dyDescent="0.3">
      <c r="A733" s="9" t="s">
        <v>6879</v>
      </c>
      <c r="B733" s="10">
        <v>4839.26</v>
      </c>
      <c r="E733" s="9" t="s">
        <v>8324</v>
      </c>
      <c r="F733" s="10">
        <v>960.74</v>
      </c>
      <c r="H733" s="9" t="s">
        <v>3974</v>
      </c>
      <c r="I733" s="10">
        <v>1</v>
      </c>
    </row>
    <row r="734" spans="1:9" x14ac:dyDescent="0.3">
      <c r="A734" s="9" t="s">
        <v>4117</v>
      </c>
      <c r="B734" s="10">
        <v>4838.58</v>
      </c>
      <c r="E734" s="9" t="s">
        <v>9277</v>
      </c>
      <c r="F734" s="10">
        <v>959.72</v>
      </c>
      <c r="H734" s="9" t="s">
        <v>6999</v>
      </c>
      <c r="I734" s="10">
        <v>1</v>
      </c>
    </row>
    <row r="735" spans="1:9" x14ac:dyDescent="0.3">
      <c r="A735" s="9" t="s">
        <v>3722</v>
      </c>
      <c r="B735" s="10">
        <v>4835.8999999999996</v>
      </c>
      <c r="E735" s="9" t="s">
        <v>10007</v>
      </c>
      <c r="F735" s="10">
        <v>959.65</v>
      </c>
      <c r="H735" s="9" t="s">
        <v>9978</v>
      </c>
      <c r="I735" s="10">
        <v>1</v>
      </c>
    </row>
    <row r="736" spans="1:9" x14ac:dyDescent="0.3">
      <c r="A736" s="9" t="s">
        <v>9206</v>
      </c>
      <c r="B736" s="10">
        <v>4835.8999999999996</v>
      </c>
      <c r="E736" s="9" t="s">
        <v>8234</v>
      </c>
      <c r="F736" s="10">
        <v>959.2</v>
      </c>
      <c r="H736" s="9" t="s">
        <v>9539</v>
      </c>
      <c r="I736" s="10">
        <v>1</v>
      </c>
    </row>
    <row r="737" spans="1:9" x14ac:dyDescent="0.3">
      <c r="A737" s="9" t="s">
        <v>6292</v>
      </c>
      <c r="B737" s="10">
        <v>4833.7299999999996</v>
      </c>
      <c r="E737" s="9" t="s">
        <v>5528</v>
      </c>
      <c r="F737" s="10">
        <v>958.17</v>
      </c>
      <c r="H737" s="9" t="s">
        <v>6364</v>
      </c>
      <c r="I737" s="10">
        <v>1</v>
      </c>
    </row>
    <row r="738" spans="1:9" x14ac:dyDescent="0.3">
      <c r="A738" s="9" t="s">
        <v>5622</v>
      </c>
      <c r="B738" s="10">
        <v>4833.25</v>
      </c>
      <c r="E738" s="9" t="s">
        <v>11010</v>
      </c>
      <c r="F738" s="10">
        <v>957.96</v>
      </c>
      <c r="H738" s="9" t="s">
        <v>10825</v>
      </c>
      <c r="I738" s="10">
        <v>1</v>
      </c>
    </row>
    <row r="739" spans="1:9" x14ac:dyDescent="0.3">
      <c r="A739" s="9" t="s">
        <v>5732</v>
      </c>
      <c r="B739" s="10">
        <v>4831.0600000000004</v>
      </c>
      <c r="E739" s="9" t="s">
        <v>6341</v>
      </c>
      <c r="F739" s="10">
        <v>957.3</v>
      </c>
      <c r="H739" s="9" t="s">
        <v>4463</v>
      </c>
      <c r="I739" s="10">
        <v>1</v>
      </c>
    </row>
    <row r="740" spans="1:9" x14ac:dyDescent="0.3">
      <c r="A740" s="9" t="s">
        <v>10899</v>
      </c>
      <c r="B740" s="10">
        <v>4829.54</v>
      </c>
      <c r="E740" s="9" t="s">
        <v>3158</v>
      </c>
      <c r="F740" s="10">
        <v>957.19</v>
      </c>
      <c r="H740" s="9" t="s">
        <v>7232</v>
      </c>
      <c r="I740" s="10">
        <v>1</v>
      </c>
    </row>
    <row r="741" spans="1:9" x14ac:dyDescent="0.3">
      <c r="A741" s="9" t="s">
        <v>7039</v>
      </c>
      <c r="B741" s="10">
        <v>4827.09</v>
      </c>
      <c r="E741" s="9" t="s">
        <v>9463</v>
      </c>
      <c r="F741" s="10">
        <v>956.93</v>
      </c>
      <c r="H741" s="9" t="s">
        <v>6910</v>
      </c>
      <c r="I741" s="10">
        <v>1</v>
      </c>
    </row>
    <row r="742" spans="1:9" x14ac:dyDescent="0.3">
      <c r="A742" s="9" t="s">
        <v>3517</v>
      </c>
      <c r="B742" s="10">
        <v>4825.3</v>
      </c>
      <c r="E742" s="9" t="s">
        <v>5190</v>
      </c>
      <c r="F742" s="10">
        <v>956.82</v>
      </c>
      <c r="H742" s="9" t="s">
        <v>10104</v>
      </c>
      <c r="I742" s="10">
        <v>1</v>
      </c>
    </row>
    <row r="743" spans="1:9" x14ac:dyDescent="0.3">
      <c r="A743" s="9" t="s">
        <v>9594</v>
      </c>
      <c r="B743" s="10">
        <v>4823.91</v>
      </c>
      <c r="E743" s="9" t="s">
        <v>6961</v>
      </c>
      <c r="F743" s="10">
        <v>956.79</v>
      </c>
      <c r="H743" s="9" t="s">
        <v>7551</v>
      </c>
      <c r="I743" s="10">
        <v>1</v>
      </c>
    </row>
    <row r="744" spans="1:9" x14ac:dyDescent="0.3">
      <c r="A744" s="9" t="s">
        <v>8851</v>
      </c>
      <c r="B744" s="10">
        <v>4819.97</v>
      </c>
      <c r="E744" s="9" t="s">
        <v>9001</v>
      </c>
      <c r="F744" s="10">
        <v>955.44</v>
      </c>
      <c r="H744" s="9" t="s">
        <v>9826</v>
      </c>
      <c r="I744" s="10">
        <v>1</v>
      </c>
    </row>
    <row r="745" spans="1:9" x14ac:dyDescent="0.3">
      <c r="A745" s="9" t="s">
        <v>4681</v>
      </c>
      <c r="B745" s="10">
        <v>4818.34</v>
      </c>
      <c r="E745" s="9" t="s">
        <v>5153</v>
      </c>
      <c r="F745" s="10">
        <v>955.4</v>
      </c>
      <c r="H745" s="9" t="s">
        <v>5665</v>
      </c>
      <c r="I745" s="10">
        <v>1</v>
      </c>
    </row>
    <row r="746" spans="1:9" x14ac:dyDescent="0.3">
      <c r="A746" s="9" t="s">
        <v>8285</v>
      </c>
      <c r="B746" s="10">
        <v>4814</v>
      </c>
      <c r="E746" s="9" t="s">
        <v>8598</v>
      </c>
      <c r="F746" s="10">
        <v>954.77</v>
      </c>
      <c r="H746" s="9" t="s">
        <v>5657</v>
      </c>
      <c r="I746" s="10">
        <v>1</v>
      </c>
    </row>
    <row r="747" spans="1:9" x14ac:dyDescent="0.3">
      <c r="A747" s="9" t="s">
        <v>4801</v>
      </c>
      <c r="B747" s="10">
        <v>4809.71</v>
      </c>
      <c r="E747" s="9" t="s">
        <v>9878</v>
      </c>
      <c r="F747" s="10">
        <v>954.35</v>
      </c>
      <c r="H747" s="9" t="s">
        <v>10327</v>
      </c>
      <c r="I747" s="10">
        <v>1</v>
      </c>
    </row>
    <row r="748" spans="1:9" x14ac:dyDescent="0.3">
      <c r="A748" s="9" t="s">
        <v>10448</v>
      </c>
      <c r="B748" s="10">
        <v>4807.83</v>
      </c>
      <c r="E748" s="9" t="s">
        <v>6895</v>
      </c>
      <c r="F748" s="10">
        <v>954.33</v>
      </c>
      <c r="H748" s="9" t="s">
        <v>6936</v>
      </c>
      <c r="I748" s="10">
        <v>1</v>
      </c>
    </row>
    <row r="749" spans="1:9" x14ac:dyDescent="0.3">
      <c r="A749" s="9" t="s">
        <v>8513</v>
      </c>
      <c r="B749" s="10">
        <v>4806.46</v>
      </c>
      <c r="E749" s="9" t="s">
        <v>3344</v>
      </c>
      <c r="F749" s="10">
        <v>953.86</v>
      </c>
      <c r="H749" s="9" t="s">
        <v>5899</v>
      </c>
      <c r="I749" s="10">
        <v>1</v>
      </c>
    </row>
    <row r="750" spans="1:9" x14ac:dyDescent="0.3">
      <c r="A750" s="9" t="s">
        <v>11185</v>
      </c>
      <c r="B750" s="10">
        <v>4797.7</v>
      </c>
      <c r="E750" s="9" t="s">
        <v>11681</v>
      </c>
      <c r="F750" s="10">
        <v>953.66</v>
      </c>
      <c r="H750" s="9" t="s">
        <v>3801</v>
      </c>
      <c r="I750" s="10">
        <v>1</v>
      </c>
    </row>
    <row r="751" spans="1:9" x14ac:dyDescent="0.3">
      <c r="A751" s="9" t="s">
        <v>9711</v>
      </c>
      <c r="B751" s="10">
        <v>4797.6899999999996</v>
      </c>
      <c r="E751" s="9" t="s">
        <v>8220</v>
      </c>
      <c r="F751" s="10">
        <v>953.56999999999994</v>
      </c>
      <c r="H751" s="9" t="s">
        <v>3030</v>
      </c>
      <c r="I751" s="10">
        <v>1</v>
      </c>
    </row>
    <row r="752" spans="1:9" x14ac:dyDescent="0.3">
      <c r="A752" s="9" t="s">
        <v>5650</v>
      </c>
      <c r="B752" s="10">
        <v>4796.58</v>
      </c>
      <c r="E752" s="9" t="s">
        <v>6104</v>
      </c>
      <c r="F752" s="10">
        <v>953.4</v>
      </c>
      <c r="H752" s="9" t="s">
        <v>5696</v>
      </c>
      <c r="I752" s="10">
        <v>1</v>
      </c>
    </row>
    <row r="753" spans="1:9" x14ac:dyDescent="0.3">
      <c r="A753" s="9" t="s">
        <v>8108</v>
      </c>
      <c r="B753" s="10">
        <v>4795.8100000000004</v>
      </c>
      <c r="E753" s="9" t="s">
        <v>8349</v>
      </c>
      <c r="F753" s="10">
        <v>953.32</v>
      </c>
      <c r="H753" s="9" t="s">
        <v>9875</v>
      </c>
      <c r="I753" s="10">
        <v>1</v>
      </c>
    </row>
    <row r="754" spans="1:9" x14ac:dyDescent="0.3">
      <c r="A754" s="9" t="s">
        <v>8001</v>
      </c>
      <c r="B754" s="10">
        <v>4791.3100000000004</v>
      </c>
      <c r="E754" s="9" t="s">
        <v>3793</v>
      </c>
      <c r="F754" s="10">
        <v>952.21</v>
      </c>
      <c r="H754" s="9" t="s">
        <v>3208</v>
      </c>
      <c r="I754" s="10">
        <v>1</v>
      </c>
    </row>
    <row r="755" spans="1:9" x14ac:dyDescent="0.3">
      <c r="A755" s="9" t="s">
        <v>4523</v>
      </c>
      <c r="B755" s="10">
        <v>4791.3100000000004</v>
      </c>
      <c r="E755" s="9" t="s">
        <v>8626</v>
      </c>
      <c r="F755" s="10">
        <v>951.81</v>
      </c>
      <c r="H755" s="9" t="s">
        <v>9803</v>
      </c>
      <c r="I755" s="10">
        <v>1</v>
      </c>
    </row>
    <row r="756" spans="1:9" x14ac:dyDescent="0.3">
      <c r="A756" s="9" t="s">
        <v>5361</v>
      </c>
      <c r="B756" s="10">
        <v>4787.54</v>
      </c>
      <c r="E756" s="9" t="s">
        <v>5424</v>
      </c>
      <c r="F756" s="10">
        <v>951.57</v>
      </c>
      <c r="H756" s="9" t="s">
        <v>4099</v>
      </c>
      <c r="I756" s="10">
        <v>1</v>
      </c>
    </row>
    <row r="757" spans="1:9" x14ac:dyDescent="0.3">
      <c r="A757" s="9" t="s">
        <v>4820</v>
      </c>
      <c r="B757" s="10">
        <v>4787.49</v>
      </c>
      <c r="E757" s="9" t="s">
        <v>10996</v>
      </c>
      <c r="F757" s="10">
        <v>950.43</v>
      </c>
      <c r="H757" s="9" t="s">
        <v>6002</v>
      </c>
      <c r="I757" s="10">
        <v>1</v>
      </c>
    </row>
    <row r="758" spans="1:9" x14ac:dyDescent="0.3">
      <c r="A758" s="9" t="s">
        <v>5372</v>
      </c>
      <c r="B758" s="10">
        <v>4787.3</v>
      </c>
      <c r="E758" s="9" t="s">
        <v>10538</v>
      </c>
      <c r="F758" s="10">
        <v>948.82</v>
      </c>
      <c r="H758" s="9" t="s">
        <v>10111</v>
      </c>
      <c r="I758" s="10">
        <v>1</v>
      </c>
    </row>
    <row r="759" spans="1:9" x14ac:dyDescent="0.3">
      <c r="A759" s="9" t="s">
        <v>10492</v>
      </c>
      <c r="B759" s="10">
        <v>4786.49</v>
      </c>
      <c r="E759" s="9" t="s">
        <v>11546</v>
      </c>
      <c r="F759" s="10">
        <v>948.79</v>
      </c>
      <c r="H759" s="9" t="s">
        <v>5057</v>
      </c>
      <c r="I759" s="10">
        <v>1</v>
      </c>
    </row>
    <row r="760" spans="1:9" x14ac:dyDescent="0.3">
      <c r="A760" s="9" t="s">
        <v>3546</v>
      </c>
      <c r="B760" s="10">
        <v>4785.6499999999996</v>
      </c>
      <c r="E760" s="9" t="s">
        <v>6174</v>
      </c>
      <c r="F760" s="10">
        <v>947.51</v>
      </c>
      <c r="H760" s="9" t="s">
        <v>9850</v>
      </c>
      <c r="I760" s="10">
        <v>1</v>
      </c>
    </row>
    <row r="761" spans="1:9" x14ac:dyDescent="0.3">
      <c r="A761" s="9" t="s">
        <v>5559</v>
      </c>
      <c r="B761" s="10">
        <v>4784.1400000000003</v>
      </c>
      <c r="E761" s="9" t="s">
        <v>6085</v>
      </c>
      <c r="F761" s="10">
        <v>946.42</v>
      </c>
      <c r="H761" s="9" t="s">
        <v>5054</v>
      </c>
      <c r="I761" s="10">
        <v>1</v>
      </c>
    </row>
    <row r="762" spans="1:9" x14ac:dyDescent="0.3">
      <c r="A762" s="9" t="s">
        <v>7036</v>
      </c>
      <c r="B762" s="10">
        <v>4777.91</v>
      </c>
      <c r="E762" s="9" t="s">
        <v>10313</v>
      </c>
      <c r="F762" s="10">
        <v>946.19</v>
      </c>
      <c r="H762" s="9" t="s">
        <v>4538</v>
      </c>
      <c r="I762" s="10">
        <v>1</v>
      </c>
    </row>
    <row r="763" spans="1:9" x14ac:dyDescent="0.3">
      <c r="A763" s="9" t="s">
        <v>2889</v>
      </c>
      <c r="B763" s="10">
        <v>4775.18</v>
      </c>
      <c r="E763" s="9" t="s">
        <v>8893</v>
      </c>
      <c r="F763" s="10">
        <v>946.07</v>
      </c>
      <c r="H763" s="9" t="s">
        <v>2844</v>
      </c>
      <c r="I763" s="10">
        <v>1</v>
      </c>
    </row>
    <row r="764" spans="1:9" x14ac:dyDescent="0.3">
      <c r="A764" s="9" t="s">
        <v>5976</v>
      </c>
      <c r="B764" s="10">
        <v>4770.7</v>
      </c>
      <c r="E764" s="9" t="s">
        <v>6950</v>
      </c>
      <c r="F764" s="10">
        <v>945.69</v>
      </c>
      <c r="H764" s="9" t="s">
        <v>11461</v>
      </c>
      <c r="I764" s="10">
        <v>1</v>
      </c>
    </row>
    <row r="765" spans="1:9" x14ac:dyDescent="0.3">
      <c r="A765" s="9" t="s">
        <v>11151</v>
      </c>
      <c r="B765" s="10">
        <v>4770.1000000000004</v>
      </c>
      <c r="E765" s="9" t="s">
        <v>7266</v>
      </c>
      <c r="F765" s="10">
        <v>944.94</v>
      </c>
      <c r="H765" s="9" t="s">
        <v>9364</v>
      </c>
      <c r="I765" s="10">
        <v>1</v>
      </c>
    </row>
    <row r="766" spans="1:9" x14ac:dyDescent="0.3">
      <c r="A766" s="9" t="s">
        <v>6668</v>
      </c>
      <c r="B766" s="10">
        <v>4769.09</v>
      </c>
      <c r="E766" s="9" t="s">
        <v>6028</v>
      </c>
      <c r="F766" s="10">
        <v>944.37</v>
      </c>
      <c r="H766" s="9" t="s">
        <v>4945</v>
      </c>
      <c r="I766" s="10">
        <v>1</v>
      </c>
    </row>
    <row r="767" spans="1:9" x14ac:dyDescent="0.3">
      <c r="A767" s="9" t="s">
        <v>5097</v>
      </c>
      <c r="B767" s="10">
        <v>4766.82</v>
      </c>
      <c r="E767" s="9" t="s">
        <v>3452</v>
      </c>
      <c r="F767" s="10">
        <v>943.95</v>
      </c>
      <c r="H767" s="9" t="s">
        <v>10913</v>
      </c>
      <c r="I767" s="10">
        <v>1</v>
      </c>
    </row>
    <row r="768" spans="1:9" x14ac:dyDescent="0.3">
      <c r="A768" s="9" t="s">
        <v>10157</v>
      </c>
      <c r="B768" s="10">
        <v>4766.2299999999996</v>
      </c>
      <c r="E768" s="9" t="s">
        <v>3637</v>
      </c>
      <c r="F768" s="10">
        <v>943.88</v>
      </c>
      <c r="H768" s="9" t="s">
        <v>6972</v>
      </c>
      <c r="I768" s="10">
        <v>1</v>
      </c>
    </row>
    <row r="769" spans="1:9" x14ac:dyDescent="0.3">
      <c r="A769" s="9" t="s">
        <v>9302</v>
      </c>
      <c r="B769" s="10">
        <v>4765.75</v>
      </c>
      <c r="E769" s="9" t="s">
        <v>9042</v>
      </c>
      <c r="F769" s="10">
        <v>943.86</v>
      </c>
      <c r="H769" s="9" t="s">
        <v>10933</v>
      </c>
      <c r="I769" s="10">
        <v>1</v>
      </c>
    </row>
    <row r="770" spans="1:9" x14ac:dyDescent="0.3">
      <c r="A770" s="9" t="s">
        <v>2832</v>
      </c>
      <c r="B770" s="10">
        <v>4757.82</v>
      </c>
      <c r="E770" s="9" t="s">
        <v>10570</v>
      </c>
      <c r="F770" s="10">
        <v>942.6</v>
      </c>
      <c r="H770" s="9" t="s">
        <v>10376</v>
      </c>
      <c r="I770" s="10">
        <v>1</v>
      </c>
    </row>
    <row r="771" spans="1:9" x14ac:dyDescent="0.3">
      <c r="A771" s="9" t="s">
        <v>10043</v>
      </c>
      <c r="B771" s="10">
        <v>4753.79</v>
      </c>
      <c r="E771" s="9" t="s">
        <v>9177</v>
      </c>
      <c r="F771" s="10">
        <v>942.39</v>
      </c>
      <c r="H771" s="9" t="s">
        <v>8503</v>
      </c>
      <c r="I771" s="10">
        <v>1</v>
      </c>
    </row>
    <row r="772" spans="1:9" x14ac:dyDescent="0.3">
      <c r="A772" s="9" t="s">
        <v>7105</v>
      </c>
      <c r="B772" s="10">
        <v>4751.6000000000004</v>
      </c>
      <c r="E772" s="9" t="s">
        <v>6223</v>
      </c>
      <c r="F772" s="10">
        <v>941.84</v>
      </c>
      <c r="H772" s="9" t="s">
        <v>11250</v>
      </c>
      <c r="I772" s="10">
        <v>1</v>
      </c>
    </row>
    <row r="773" spans="1:9" x14ac:dyDescent="0.3">
      <c r="A773" s="9" t="s">
        <v>7177</v>
      </c>
      <c r="B773" s="10">
        <v>4751.05</v>
      </c>
      <c r="E773" s="9" t="s">
        <v>8506</v>
      </c>
      <c r="F773" s="10">
        <v>941.8</v>
      </c>
      <c r="H773" s="9" t="s">
        <v>7690</v>
      </c>
      <c r="I773" s="10">
        <v>1</v>
      </c>
    </row>
    <row r="774" spans="1:9" x14ac:dyDescent="0.3">
      <c r="A774" s="9" t="s">
        <v>3782</v>
      </c>
      <c r="B774" s="10">
        <v>4746.16</v>
      </c>
      <c r="E774" s="9" t="s">
        <v>3119</v>
      </c>
      <c r="F774" s="10">
        <v>939.84</v>
      </c>
      <c r="H774" s="9" t="s">
        <v>5032</v>
      </c>
      <c r="I774" s="10">
        <v>1</v>
      </c>
    </row>
    <row r="775" spans="1:9" x14ac:dyDescent="0.3">
      <c r="A775" s="9" t="s">
        <v>3640</v>
      </c>
      <c r="B775" s="10">
        <v>4742.9799999999996</v>
      </c>
      <c r="E775" s="9" t="s">
        <v>4074</v>
      </c>
      <c r="F775" s="10">
        <v>939.39</v>
      </c>
      <c r="H775" s="9" t="s">
        <v>11314</v>
      </c>
      <c r="I775" s="10">
        <v>1</v>
      </c>
    </row>
    <row r="776" spans="1:9" x14ac:dyDescent="0.3">
      <c r="A776" s="9" t="s">
        <v>8295</v>
      </c>
      <c r="B776" s="10">
        <v>4739.05</v>
      </c>
      <c r="E776" s="9" t="s">
        <v>7444</v>
      </c>
      <c r="F776" s="10">
        <v>939.16</v>
      </c>
      <c r="H776" s="9" t="s">
        <v>8005</v>
      </c>
      <c r="I776" s="10">
        <v>1</v>
      </c>
    </row>
    <row r="777" spans="1:9" x14ac:dyDescent="0.3">
      <c r="A777" s="9" t="s">
        <v>3596</v>
      </c>
      <c r="B777" s="10">
        <v>4738.96</v>
      </c>
      <c r="E777" s="9" t="s">
        <v>6549</v>
      </c>
      <c r="F777" s="10">
        <v>939.02</v>
      </c>
      <c r="H777" s="9" t="s">
        <v>4793</v>
      </c>
      <c r="I777" s="10">
        <v>1</v>
      </c>
    </row>
    <row r="778" spans="1:9" x14ac:dyDescent="0.3">
      <c r="A778" s="9" t="s">
        <v>9274</v>
      </c>
      <c r="B778" s="10">
        <v>4737.49</v>
      </c>
      <c r="E778" s="9" t="s">
        <v>10365</v>
      </c>
      <c r="F778" s="10">
        <v>938.44</v>
      </c>
      <c r="H778" s="9" t="s">
        <v>5765</v>
      </c>
      <c r="I778" s="10">
        <v>1</v>
      </c>
    </row>
    <row r="779" spans="1:9" x14ac:dyDescent="0.3">
      <c r="A779" s="9" t="s">
        <v>6108</v>
      </c>
      <c r="B779" s="10">
        <v>4735.3500000000004</v>
      </c>
      <c r="E779" s="9" t="s">
        <v>3962</v>
      </c>
      <c r="F779" s="10">
        <v>938.42</v>
      </c>
      <c r="H779" s="9" t="s">
        <v>8474</v>
      </c>
      <c r="I779" s="10">
        <v>1</v>
      </c>
    </row>
    <row r="780" spans="1:9" x14ac:dyDescent="0.3">
      <c r="A780" s="9" t="s">
        <v>8426</v>
      </c>
      <c r="B780" s="10">
        <v>4734.99</v>
      </c>
      <c r="E780" s="9" t="s">
        <v>5940</v>
      </c>
      <c r="F780" s="10">
        <v>938.27</v>
      </c>
      <c r="H780" s="9" t="s">
        <v>11182</v>
      </c>
      <c r="I780" s="10">
        <v>1</v>
      </c>
    </row>
    <row r="781" spans="1:9" x14ac:dyDescent="0.3">
      <c r="A781" s="9" t="s">
        <v>6516</v>
      </c>
      <c r="B781" s="10">
        <v>4733.55</v>
      </c>
      <c r="E781" s="9" t="s">
        <v>10965</v>
      </c>
      <c r="F781" s="10">
        <v>938.03</v>
      </c>
      <c r="H781" s="9" t="s">
        <v>9267</v>
      </c>
      <c r="I781" s="10">
        <v>1</v>
      </c>
    </row>
    <row r="782" spans="1:9" x14ac:dyDescent="0.3">
      <c r="A782" s="9" t="s">
        <v>4730</v>
      </c>
      <c r="B782" s="10">
        <v>4728.29</v>
      </c>
      <c r="E782" s="9" t="s">
        <v>9651</v>
      </c>
      <c r="F782" s="10">
        <v>937.85</v>
      </c>
      <c r="H782" s="9" t="s">
        <v>3623</v>
      </c>
      <c r="I782" s="10">
        <v>1</v>
      </c>
    </row>
    <row r="783" spans="1:9" x14ac:dyDescent="0.3">
      <c r="A783" s="9" t="s">
        <v>5788</v>
      </c>
      <c r="B783" s="10">
        <v>4720.2</v>
      </c>
      <c r="E783" s="9" t="s">
        <v>3071</v>
      </c>
      <c r="F783" s="10">
        <v>937.57</v>
      </c>
      <c r="H783" s="9" t="s">
        <v>9992</v>
      </c>
      <c r="I783" s="10">
        <v>1</v>
      </c>
    </row>
    <row r="784" spans="1:9" x14ac:dyDescent="0.3">
      <c r="A784" s="9" t="s">
        <v>8922</v>
      </c>
      <c r="B784" s="10">
        <v>4718.99</v>
      </c>
      <c r="E784" s="9" t="s">
        <v>4359</v>
      </c>
      <c r="F784" s="10">
        <v>937.47</v>
      </c>
      <c r="H784" s="9" t="s">
        <v>11403</v>
      </c>
      <c r="I784" s="10">
        <v>1</v>
      </c>
    </row>
    <row r="785" spans="1:9" x14ac:dyDescent="0.3">
      <c r="A785" s="9" t="s">
        <v>6958</v>
      </c>
      <c r="B785" s="10">
        <v>4718.6000000000004</v>
      </c>
      <c r="E785" s="9" t="s">
        <v>3528</v>
      </c>
      <c r="F785" s="10">
        <v>936.96</v>
      </c>
      <c r="H785" s="9" t="s">
        <v>5947</v>
      </c>
      <c r="I785" s="10">
        <v>1</v>
      </c>
    </row>
    <row r="786" spans="1:9" x14ac:dyDescent="0.3">
      <c r="A786" s="9" t="s">
        <v>5951</v>
      </c>
      <c r="B786" s="10">
        <v>4718.12</v>
      </c>
      <c r="E786" s="9" t="s">
        <v>6657</v>
      </c>
      <c r="F786" s="10">
        <v>936.21</v>
      </c>
      <c r="H786" s="9" t="s">
        <v>7216</v>
      </c>
      <c r="I786" s="10">
        <v>1</v>
      </c>
    </row>
    <row r="787" spans="1:9" x14ac:dyDescent="0.3">
      <c r="A787" s="9" t="s">
        <v>4531</v>
      </c>
      <c r="B787" s="10">
        <v>4717.97</v>
      </c>
      <c r="E787" s="9" t="s">
        <v>8971</v>
      </c>
      <c r="F787" s="10">
        <v>936.15</v>
      </c>
      <c r="H787" s="9" t="s">
        <v>11677</v>
      </c>
      <c r="I787" s="10">
        <v>1</v>
      </c>
    </row>
    <row r="788" spans="1:9" x14ac:dyDescent="0.3">
      <c r="A788" s="9" t="s">
        <v>4980</v>
      </c>
      <c r="B788" s="10">
        <v>4708.04</v>
      </c>
      <c r="E788" s="9" t="s">
        <v>8208</v>
      </c>
      <c r="F788" s="10">
        <v>934.27</v>
      </c>
      <c r="H788" s="9" t="s">
        <v>5153</v>
      </c>
      <c r="I788" s="10">
        <v>1</v>
      </c>
    </row>
    <row r="789" spans="1:9" x14ac:dyDescent="0.3">
      <c r="A789" s="9" t="s">
        <v>6944</v>
      </c>
      <c r="B789" s="10">
        <v>4708.01</v>
      </c>
      <c r="E789" s="9" t="s">
        <v>8517</v>
      </c>
      <c r="F789" s="10">
        <v>934.25</v>
      </c>
      <c r="H789" s="9" t="s">
        <v>8313</v>
      </c>
      <c r="I789" s="10">
        <v>1</v>
      </c>
    </row>
    <row r="790" spans="1:9" x14ac:dyDescent="0.3">
      <c r="A790" s="9" t="s">
        <v>4936</v>
      </c>
      <c r="B790" s="10">
        <v>4707.6099999999997</v>
      </c>
      <c r="E790" s="9" t="s">
        <v>7578</v>
      </c>
      <c r="F790" s="10">
        <v>933.87</v>
      </c>
      <c r="H790" s="9" t="s">
        <v>3793</v>
      </c>
      <c r="I790" s="10">
        <v>1</v>
      </c>
    </row>
    <row r="791" spans="1:9" x14ac:dyDescent="0.3">
      <c r="A791" s="9" t="s">
        <v>9757</v>
      </c>
      <c r="B791" s="10">
        <v>4707.3999999999996</v>
      </c>
      <c r="E791" s="9" t="s">
        <v>5439</v>
      </c>
      <c r="F791" s="10">
        <v>933.8</v>
      </c>
      <c r="H791" s="9" t="s">
        <v>9513</v>
      </c>
      <c r="I791" s="10">
        <v>1</v>
      </c>
    </row>
    <row r="792" spans="1:9" x14ac:dyDescent="0.3">
      <c r="A792" s="9" t="s">
        <v>11212</v>
      </c>
      <c r="B792" s="10">
        <v>4702.09</v>
      </c>
      <c r="E792" s="9" t="s">
        <v>6785</v>
      </c>
      <c r="F792" s="10">
        <v>933.76</v>
      </c>
      <c r="H792" s="9" t="s">
        <v>7608</v>
      </c>
      <c r="I792" s="10">
        <v>1</v>
      </c>
    </row>
    <row r="793" spans="1:9" x14ac:dyDescent="0.3">
      <c r="A793" s="9" t="s">
        <v>3936</v>
      </c>
      <c r="B793" s="10">
        <v>4699.91</v>
      </c>
      <c r="E793" s="9" t="s">
        <v>4014</v>
      </c>
      <c r="F793" s="10">
        <v>933.45</v>
      </c>
      <c r="H793" s="9" t="s">
        <v>6504</v>
      </c>
      <c r="I793" s="10">
        <v>1</v>
      </c>
    </row>
    <row r="794" spans="1:9" x14ac:dyDescent="0.3">
      <c r="A794" s="9" t="s">
        <v>8387</v>
      </c>
      <c r="B794" s="10">
        <v>4694.38</v>
      </c>
      <c r="E794" s="9" t="s">
        <v>11628</v>
      </c>
      <c r="F794" s="10">
        <v>932.82</v>
      </c>
      <c r="H794" s="9" t="s">
        <v>9453</v>
      </c>
      <c r="I794" s="10">
        <v>1</v>
      </c>
    </row>
    <row r="795" spans="1:9" x14ac:dyDescent="0.3">
      <c r="A795" s="9" t="s">
        <v>10721</v>
      </c>
      <c r="B795" s="10">
        <v>4688.97</v>
      </c>
      <c r="E795" s="9" t="s">
        <v>2620</v>
      </c>
      <c r="F795" s="10">
        <v>932.58</v>
      </c>
      <c r="H795" s="9" t="s">
        <v>11030</v>
      </c>
      <c r="I795" s="10">
        <v>1</v>
      </c>
    </row>
    <row r="796" spans="1:9" x14ac:dyDescent="0.3">
      <c r="A796" s="9" t="s">
        <v>11205</v>
      </c>
      <c r="B796" s="10">
        <v>4686.58</v>
      </c>
      <c r="E796" s="9" t="s">
        <v>10685</v>
      </c>
      <c r="F796" s="10">
        <v>932.54</v>
      </c>
      <c r="H796" s="9" t="s">
        <v>4303</v>
      </c>
      <c r="I796" s="10">
        <v>1</v>
      </c>
    </row>
    <row r="797" spans="1:9" x14ac:dyDescent="0.3">
      <c r="A797" s="9" t="s">
        <v>3510</v>
      </c>
      <c r="B797" s="10">
        <v>4680.0600000000004</v>
      </c>
      <c r="E797" s="9" t="s">
        <v>7582</v>
      </c>
      <c r="F797" s="10">
        <v>931.78</v>
      </c>
      <c r="H797" s="9" t="s">
        <v>3306</v>
      </c>
      <c r="I797" s="10">
        <v>1</v>
      </c>
    </row>
    <row r="798" spans="1:9" x14ac:dyDescent="0.3">
      <c r="A798" s="9" t="s">
        <v>6496</v>
      </c>
      <c r="B798" s="10">
        <v>4678.29</v>
      </c>
      <c r="E798" s="9" t="s">
        <v>3977</v>
      </c>
      <c r="F798" s="10">
        <v>931.6</v>
      </c>
      <c r="H798" s="9" t="s">
        <v>4560</v>
      </c>
      <c r="I798" s="10">
        <v>1</v>
      </c>
    </row>
    <row r="799" spans="1:9" x14ac:dyDescent="0.3">
      <c r="A799" s="9" t="s">
        <v>7916</v>
      </c>
      <c r="B799" s="10">
        <v>4678.07</v>
      </c>
      <c r="E799" s="9" t="s">
        <v>4730</v>
      </c>
      <c r="F799" s="10">
        <v>931.49</v>
      </c>
      <c r="H799" s="9" t="s">
        <v>3452</v>
      </c>
      <c r="I799" s="10">
        <v>1</v>
      </c>
    </row>
    <row r="800" spans="1:9" x14ac:dyDescent="0.3">
      <c r="A800" s="9" t="s">
        <v>6223</v>
      </c>
      <c r="B800" s="10">
        <v>4678.03</v>
      </c>
      <c r="E800" s="9" t="s">
        <v>7675</v>
      </c>
      <c r="F800" s="10">
        <v>931.22</v>
      </c>
      <c r="H800" s="9" t="s">
        <v>6574</v>
      </c>
      <c r="I800" s="10">
        <v>1</v>
      </c>
    </row>
    <row r="801" spans="1:9" x14ac:dyDescent="0.3">
      <c r="A801" s="9" t="s">
        <v>4255</v>
      </c>
      <c r="B801" s="10">
        <v>4673.97</v>
      </c>
      <c r="E801" s="9" t="s">
        <v>8912</v>
      </c>
      <c r="F801" s="10">
        <v>930.8</v>
      </c>
      <c r="H801" s="9" t="s">
        <v>10906</v>
      </c>
      <c r="I801" s="10">
        <v>1</v>
      </c>
    </row>
    <row r="802" spans="1:9" x14ac:dyDescent="0.3">
      <c r="A802" s="9" t="s">
        <v>7109</v>
      </c>
      <c r="B802" s="10">
        <v>4673.63</v>
      </c>
      <c r="E802" s="9" t="s">
        <v>5725</v>
      </c>
      <c r="F802" s="10">
        <v>930.25</v>
      </c>
      <c r="H802" s="9" t="s">
        <v>9298</v>
      </c>
      <c r="I802" s="10">
        <v>1</v>
      </c>
    </row>
    <row r="803" spans="1:9" x14ac:dyDescent="0.3">
      <c r="A803" s="9" t="s">
        <v>8665</v>
      </c>
      <c r="B803" s="10">
        <v>4673.3599999999997</v>
      </c>
      <c r="E803" s="9" t="s">
        <v>8230</v>
      </c>
      <c r="F803" s="10">
        <v>928.34</v>
      </c>
      <c r="H803" s="9" t="s">
        <v>7073</v>
      </c>
      <c r="I803" s="10">
        <v>1</v>
      </c>
    </row>
    <row r="804" spans="1:9" x14ac:dyDescent="0.3">
      <c r="A804" s="9" t="s">
        <v>6801</v>
      </c>
      <c r="B804" s="10">
        <v>4672.17</v>
      </c>
      <c r="E804" s="9" t="s">
        <v>6661</v>
      </c>
      <c r="F804" s="10">
        <v>927.61</v>
      </c>
      <c r="H804" s="9" t="s">
        <v>9651</v>
      </c>
      <c r="I804" s="10">
        <v>1</v>
      </c>
    </row>
    <row r="805" spans="1:9" x14ac:dyDescent="0.3">
      <c r="A805" s="9" t="s">
        <v>8437</v>
      </c>
      <c r="B805" s="10">
        <v>4671.3500000000004</v>
      </c>
      <c r="E805" s="9" t="s">
        <v>7301</v>
      </c>
      <c r="F805" s="10">
        <v>927.41</v>
      </c>
      <c r="H805" s="9" t="s">
        <v>3103</v>
      </c>
      <c r="I805" s="10">
        <v>1</v>
      </c>
    </row>
    <row r="806" spans="1:9" x14ac:dyDescent="0.3">
      <c r="A806" s="9" t="s">
        <v>10992</v>
      </c>
      <c r="B806" s="10">
        <v>4665.6400000000003</v>
      </c>
      <c r="E806" s="9" t="s">
        <v>11134</v>
      </c>
      <c r="F806" s="10">
        <v>926.8</v>
      </c>
      <c r="H806" s="9" t="s">
        <v>4173</v>
      </c>
      <c r="I806" s="10">
        <v>1</v>
      </c>
    </row>
    <row r="807" spans="1:9" x14ac:dyDescent="0.3">
      <c r="A807" s="9" t="s">
        <v>10612</v>
      </c>
      <c r="B807" s="10">
        <v>4665.1499999999996</v>
      </c>
      <c r="E807" s="9" t="s">
        <v>6871</v>
      </c>
      <c r="F807" s="10">
        <v>926.62</v>
      </c>
      <c r="H807" s="9" t="s">
        <v>8720</v>
      </c>
      <c r="I807" s="10">
        <v>1</v>
      </c>
    </row>
    <row r="808" spans="1:9" x14ac:dyDescent="0.3">
      <c r="A808" s="9" t="s">
        <v>7793</v>
      </c>
      <c r="B808" s="10">
        <v>4664.8100000000004</v>
      </c>
      <c r="E808" s="9" t="s">
        <v>8797</v>
      </c>
      <c r="F808" s="10">
        <v>926.6</v>
      </c>
      <c r="H808" s="9" t="s">
        <v>6633</v>
      </c>
      <c r="I808" s="10">
        <v>1</v>
      </c>
    </row>
    <row r="809" spans="1:9" x14ac:dyDescent="0.3">
      <c r="A809" s="9" t="s">
        <v>8754</v>
      </c>
      <c r="B809" s="10">
        <v>4663.3</v>
      </c>
      <c r="E809" s="9" t="s">
        <v>4820</v>
      </c>
      <c r="F809" s="10">
        <v>926.53</v>
      </c>
      <c r="H809" s="9" t="s">
        <v>2584</v>
      </c>
      <c r="I809" s="10">
        <v>1</v>
      </c>
    </row>
    <row r="810" spans="1:9" x14ac:dyDescent="0.3">
      <c r="A810" s="9" t="s">
        <v>4506</v>
      </c>
      <c r="B810" s="10">
        <v>4662.08</v>
      </c>
      <c r="E810" s="9" t="s">
        <v>8404</v>
      </c>
      <c r="F810" s="10">
        <v>926.16</v>
      </c>
      <c r="H810" s="9" t="s">
        <v>3150</v>
      </c>
      <c r="I810" s="10">
        <v>1</v>
      </c>
    </row>
    <row r="811" spans="1:9" x14ac:dyDescent="0.3">
      <c r="A811" s="9" t="s">
        <v>5194</v>
      </c>
      <c r="B811" s="10">
        <v>4659.59</v>
      </c>
      <c r="E811" s="9" t="s">
        <v>8005</v>
      </c>
      <c r="F811" s="10">
        <v>926.14</v>
      </c>
      <c r="H811" s="9" t="s">
        <v>10847</v>
      </c>
      <c r="I811" s="10">
        <v>1</v>
      </c>
    </row>
    <row r="812" spans="1:9" x14ac:dyDescent="0.3">
      <c r="A812" s="9" t="s">
        <v>3570</v>
      </c>
      <c r="B812" s="10">
        <v>4654.84</v>
      </c>
      <c r="E812" s="9" t="s">
        <v>8426</v>
      </c>
      <c r="F812" s="10">
        <v>925.88</v>
      </c>
      <c r="H812" s="9" t="s">
        <v>4295</v>
      </c>
      <c r="I812" s="10">
        <v>1</v>
      </c>
    </row>
    <row r="813" spans="1:9" x14ac:dyDescent="0.3">
      <c r="A813" s="9" t="s">
        <v>11472</v>
      </c>
      <c r="B813" s="10">
        <v>4653.0200000000004</v>
      </c>
      <c r="E813" s="9" t="s">
        <v>3999</v>
      </c>
      <c r="F813" s="10">
        <v>925.64</v>
      </c>
      <c r="H813" s="9" t="s">
        <v>10427</v>
      </c>
      <c r="I813" s="10">
        <v>1</v>
      </c>
    </row>
    <row r="814" spans="1:9" x14ac:dyDescent="0.3">
      <c r="A814" s="9" t="s">
        <v>9025</v>
      </c>
      <c r="B814" s="10">
        <v>4651.97</v>
      </c>
      <c r="E814" s="9" t="s">
        <v>10516</v>
      </c>
      <c r="F814" s="10">
        <v>925.25</v>
      </c>
      <c r="H814" s="9" t="s">
        <v>4574</v>
      </c>
      <c r="I814" s="10">
        <v>1</v>
      </c>
    </row>
    <row r="815" spans="1:9" x14ac:dyDescent="0.3">
      <c r="A815" s="9" t="s">
        <v>11595</v>
      </c>
      <c r="B815" s="10">
        <v>4651.07</v>
      </c>
      <c r="E815" s="9" t="s">
        <v>8800</v>
      </c>
      <c r="F815" s="10">
        <v>925.19</v>
      </c>
      <c r="H815" s="9" t="s">
        <v>5846</v>
      </c>
      <c r="I815" s="10">
        <v>1</v>
      </c>
    </row>
    <row r="816" spans="1:9" x14ac:dyDescent="0.3">
      <c r="A816" s="9" t="s">
        <v>6585</v>
      </c>
      <c r="B816" s="10">
        <v>4650.0600000000004</v>
      </c>
      <c r="E816" s="9" t="s">
        <v>3318</v>
      </c>
      <c r="F816" s="10">
        <v>924.6</v>
      </c>
      <c r="H816" s="9" t="s">
        <v>4582</v>
      </c>
      <c r="I816" s="10">
        <v>1</v>
      </c>
    </row>
    <row r="817" spans="1:9" x14ac:dyDescent="0.3">
      <c r="A817" s="9" t="s">
        <v>11358</v>
      </c>
      <c r="B817" s="10">
        <v>4647.6899999999996</v>
      </c>
      <c r="E817" s="9" t="s">
        <v>4966</v>
      </c>
      <c r="F817" s="10">
        <v>923.85</v>
      </c>
      <c r="H817" s="9" t="s">
        <v>9426</v>
      </c>
      <c r="I817" s="10">
        <v>1</v>
      </c>
    </row>
    <row r="818" spans="1:9" x14ac:dyDescent="0.3">
      <c r="A818" s="9" t="s">
        <v>3521</v>
      </c>
      <c r="B818" s="10">
        <v>4646.68</v>
      </c>
      <c r="E818" s="9" t="s">
        <v>7290</v>
      </c>
      <c r="F818" s="10">
        <v>923.36</v>
      </c>
      <c r="H818" s="9" t="s">
        <v>5862</v>
      </c>
      <c r="I818" s="10">
        <v>1</v>
      </c>
    </row>
    <row r="819" spans="1:9" x14ac:dyDescent="0.3">
      <c r="A819" s="9" t="s">
        <v>9523</v>
      </c>
      <c r="B819" s="10">
        <v>4646.6099999999997</v>
      </c>
      <c r="E819" s="9" t="s">
        <v>7338</v>
      </c>
      <c r="F819" s="10">
        <v>922.83</v>
      </c>
      <c r="H819" s="9" t="s">
        <v>8862</v>
      </c>
      <c r="I819" s="10">
        <v>1</v>
      </c>
    </row>
    <row r="820" spans="1:9" x14ac:dyDescent="0.3">
      <c r="A820" s="9" t="s">
        <v>10327</v>
      </c>
      <c r="B820" s="10">
        <v>4643.96</v>
      </c>
      <c r="E820" s="9" t="s">
        <v>9739</v>
      </c>
      <c r="F820" s="10">
        <v>922.48</v>
      </c>
      <c r="H820" s="9" t="s">
        <v>4268</v>
      </c>
      <c r="I820" s="10">
        <v>1</v>
      </c>
    </row>
    <row r="821" spans="1:9" x14ac:dyDescent="0.3">
      <c r="A821" s="9" t="s">
        <v>5123</v>
      </c>
      <c r="B821" s="10">
        <v>4641.4799999999996</v>
      </c>
      <c r="E821" s="9" t="s">
        <v>9453</v>
      </c>
      <c r="F821" s="10">
        <v>922.46</v>
      </c>
      <c r="H821" s="9" t="s">
        <v>6292</v>
      </c>
      <c r="I821" s="10">
        <v>1</v>
      </c>
    </row>
    <row r="822" spans="1:9" x14ac:dyDescent="0.3">
      <c r="A822" s="9" t="s">
        <v>11566</v>
      </c>
      <c r="B822" s="10">
        <v>4639.83</v>
      </c>
      <c r="E822" s="9" t="s">
        <v>10980</v>
      </c>
      <c r="F822" s="10">
        <v>922.14</v>
      </c>
      <c r="H822" s="9" t="s">
        <v>3020</v>
      </c>
      <c r="I822" s="10">
        <v>1</v>
      </c>
    </row>
    <row r="823" spans="1:9" x14ac:dyDescent="0.3">
      <c r="A823" s="9" t="s">
        <v>8793</v>
      </c>
      <c r="B823" s="10">
        <v>4633.78</v>
      </c>
      <c r="E823" s="9" t="s">
        <v>8922</v>
      </c>
      <c r="F823" s="10">
        <v>921.95</v>
      </c>
      <c r="H823" s="9" t="s">
        <v>9156</v>
      </c>
      <c r="I823" s="10">
        <v>1</v>
      </c>
    </row>
    <row r="824" spans="1:9" x14ac:dyDescent="0.3">
      <c r="A824" s="9" t="s">
        <v>7469</v>
      </c>
      <c r="B824" s="10">
        <v>4632.3999999999996</v>
      </c>
      <c r="E824" s="9" t="s">
        <v>8527</v>
      </c>
      <c r="F824" s="10">
        <v>920.99</v>
      </c>
      <c r="H824" s="9" t="s">
        <v>6302</v>
      </c>
      <c r="I824" s="10">
        <v>1</v>
      </c>
    </row>
    <row r="825" spans="1:9" x14ac:dyDescent="0.3">
      <c r="A825" s="9" t="s">
        <v>11748</v>
      </c>
      <c r="B825" s="10">
        <v>4631.1499999999996</v>
      </c>
      <c r="E825" s="9" t="s">
        <v>11000</v>
      </c>
      <c r="F825" s="10">
        <v>920.77</v>
      </c>
      <c r="H825" s="9" t="s">
        <v>7478</v>
      </c>
      <c r="I825" s="10">
        <v>1</v>
      </c>
    </row>
    <row r="826" spans="1:9" x14ac:dyDescent="0.3">
      <c r="A826" s="9" t="s">
        <v>5065</v>
      </c>
      <c r="B826" s="10">
        <v>4629.93</v>
      </c>
      <c r="E826" s="9" t="s">
        <v>3718</v>
      </c>
      <c r="F826" s="10">
        <v>920.64</v>
      </c>
      <c r="H826" s="9" t="s">
        <v>9556</v>
      </c>
      <c r="I826" s="10">
        <v>1</v>
      </c>
    </row>
    <row r="827" spans="1:9" x14ac:dyDescent="0.3">
      <c r="A827" s="9" t="s">
        <v>6174</v>
      </c>
      <c r="B827" s="10">
        <v>4627.7400000000007</v>
      </c>
      <c r="E827" s="9" t="s">
        <v>5392</v>
      </c>
      <c r="F827" s="10">
        <v>918.4</v>
      </c>
      <c r="H827" s="9" t="s">
        <v>6913</v>
      </c>
      <c r="I827" s="10">
        <v>1</v>
      </c>
    </row>
    <row r="828" spans="1:9" x14ac:dyDescent="0.3">
      <c r="A828" s="9" t="s">
        <v>4726</v>
      </c>
      <c r="B828" s="10">
        <v>4626.83</v>
      </c>
      <c r="E828" s="9" t="s">
        <v>2704</v>
      </c>
      <c r="F828" s="10">
        <v>918.21</v>
      </c>
      <c r="H828" s="9" t="s">
        <v>5145</v>
      </c>
      <c r="I828" s="10">
        <v>1</v>
      </c>
    </row>
    <row r="829" spans="1:9" x14ac:dyDescent="0.3">
      <c r="A829" s="9" t="s">
        <v>6441</v>
      </c>
      <c r="B829" s="10">
        <v>4624.91</v>
      </c>
      <c r="E829" s="9" t="s">
        <v>4276</v>
      </c>
      <c r="F829" s="10">
        <v>917.88</v>
      </c>
      <c r="H829" s="9" t="s">
        <v>11257</v>
      </c>
      <c r="I829" s="10">
        <v>1</v>
      </c>
    </row>
    <row r="830" spans="1:9" x14ac:dyDescent="0.3">
      <c r="A830" s="9" t="s">
        <v>9434</v>
      </c>
      <c r="B830" s="10">
        <v>4622.3599999999997</v>
      </c>
      <c r="E830" s="9" t="s">
        <v>5895</v>
      </c>
      <c r="F830" s="10">
        <v>917.76</v>
      </c>
      <c r="H830" s="9" t="s">
        <v>9799</v>
      </c>
      <c r="I830" s="10">
        <v>1</v>
      </c>
    </row>
    <row r="831" spans="1:9" x14ac:dyDescent="0.3">
      <c r="A831" s="9" t="s">
        <v>8862</v>
      </c>
      <c r="B831" s="10">
        <v>4622.3</v>
      </c>
      <c r="E831" s="9" t="s">
        <v>9156</v>
      </c>
      <c r="F831" s="10">
        <v>916.87</v>
      </c>
      <c r="H831" s="9" t="s">
        <v>10818</v>
      </c>
      <c r="I831" s="10">
        <v>1</v>
      </c>
    </row>
    <row r="832" spans="1:9" x14ac:dyDescent="0.3">
      <c r="A832" s="9" t="s">
        <v>11017</v>
      </c>
      <c r="B832" s="10">
        <v>4621.7700000000004</v>
      </c>
      <c r="E832" s="9" t="s">
        <v>5536</v>
      </c>
      <c r="F832" s="10">
        <v>914.38</v>
      </c>
      <c r="H832" s="9" t="s">
        <v>4610</v>
      </c>
      <c r="I832" s="10">
        <v>1</v>
      </c>
    </row>
    <row r="833" spans="1:9" x14ac:dyDescent="0.3">
      <c r="A833" s="9" t="s">
        <v>9822</v>
      </c>
      <c r="B833" s="10">
        <v>4621.2700000000004</v>
      </c>
      <c r="E833" s="9" t="s">
        <v>6137</v>
      </c>
      <c r="F833" s="10">
        <v>914.34</v>
      </c>
      <c r="H833" s="9" t="s">
        <v>5895</v>
      </c>
      <c r="I833" s="10">
        <v>1</v>
      </c>
    </row>
    <row r="834" spans="1:9" x14ac:dyDescent="0.3">
      <c r="A834" s="9" t="s">
        <v>4138</v>
      </c>
      <c r="B834" s="10">
        <v>4620.54</v>
      </c>
      <c r="E834" s="9" t="s">
        <v>7776</v>
      </c>
      <c r="F834" s="10">
        <v>912.95</v>
      </c>
      <c r="H834" s="9" t="s">
        <v>6368</v>
      </c>
      <c r="I834" s="10">
        <v>1</v>
      </c>
    </row>
    <row r="835" spans="1:9" x14ac:dyDescent="0.3">
      <c r="A835" s="9" t="s">
        <v>4846</v>
      </c>
      <c r="B835" s="10">
        <v>4613.62</v>
      </c>
      <c r="E835" s="9" t="s">
        <v>4498</v>
      </c>
      <c r="F835" s="10">
        <v>912.86</v>
      </c>
      <c r="H835" s="9" t="s">
        <v>6516</v>
      </c>
      <c r="I835" s="10">
        <v>1</v>
      </c>
    </row>
    <row r="836" spans="1:9" x14ac:dyDescent="0.3">
      <c r="A836" s="9" t="s">
        <v>9107</v>
      </c>
      <c r="B836" s="10">
        <v>4609.71</v>
      </c>
      <c r="E836" s="9" t="s">
        <v>6170</v>
      </c>
      <c r="F836" s="10">
        <v>912.76</v>
      </c>
      <c r="H836" s="9" t="s">
        <v>9222</v>
      </c>
      <c r="I836" s="10">
        <v>1</v>
      </c>
    </row>
    <row r="837" spans="1:9" x14ac:dyDescent="0.3">
      <c r="A837" s="9" t="s">
        <v>4707</v>
      </c>
      <c r="B837" s="10">
        <v>4608.75</v>
      </c>
      <c r="E837" s="9" t="s">
        <v>8016</v>
      </c>
      <c r="F837" s="10">
        <v>911.53</v>
      </c>
      <c r="H837" s="9" t="s">
        <v>10448</v>
      </c>
      <c r="I837" s="10">
        <v>1</v>
      </c>
    </row>
    <row r="838" spans="1:9" x14ac:dyDescent="0.3">
      <c r="A838" s="9" t="s">
        <v>3951</v>
      </c>
      <c r="B838" s="10">
        <v>4602.0600000000004</v>
      </c>
      <c r="E838" s="9" t="s">
        <v>9787</v>
      </c>
      <c r="F838" s="10">
        <v>911.51</v>
      </c>
      <c r="H838" s="9" t="s">
        <v>3707</v>
      </c>
      <c r="I838" s="10">
        <v>1</v>
      </c>
    </row>
    <row r="839" spans="1:9" x14ac:dyDescent="0.3">
      <c r="A839" s="9" t="s">
        <v>8971</v>
      </c>
      <c r="B839" s="10">
        <v>4598.58</v>
      </c>
      <c r="E839" s="9" t="s">
        <v>8466</v>
      </c>
      <c r="F839" s="10">
        <v>911.39</v>
      </c>
      <c r="H839" s="9" t="s">
        <v>7513</v>
      </c>
      <c r="I839" s="10">
        <v>1</v>
      </c>
    </row>
    <row r="840" spans="1:9" x14ac:dyDescent="0.3">
      <c r="A840" s="9" t="s">
        <v>3067</v>
      </c>
      <c r="B840" s="10">
        <v>4597.51</v>
      </c>
      <c r="E840" s="9" t="s">
        <v>11145</v>
      </c>
      <c r="F840" s="10">
        <v>911.15</v>
      </c>
      <c r="H840" s="9" t="s">
        <v>7769</v>
      </c>
      <c r="I840" s="10">
        <v>1</v>
      </c>
    </row>
    <row r="841" spans="1:9" x14ac:dyDescent="0.3">
      <c r="A841" s="9" t="s">
        <v>3292</v>
      </c>
      <c r="B841" s="10">
        <v>4591.25</v>
      </c>
      <c r="E841" s="9" t="s">
        <v>11043</v>
      </c>
      <c r="F841" s="10">
        <v>910.81</v>
      </c>
      <c r="H841" s="9" t="s">
        <v>8137</v>
      </c>
      <c r="I841" s="10">
        <v>1</v>
      </c>
    </row>
    <row r="842" spans="1:9" x14ac:dyDescent="0.3">
      <c r="A842" s="9" t="s">
        <v>3592</v>
      </c>
      <c r="B842" s="10">
        <v>4580.71</v>
      </c>
      <c r="E842" s="9" t="s">
        <v>4538</v>
      </c>
      <c r="F842" s="10">
        <v>909.74</v>
      </c>
      <c r="H842" s="9" t="s">
        <v>6085</v>
      </c>
      <c r="I842" s="10">
        <v>1</v>
      </c>
    </row>
    <row r="843" spans="1:9" x14ac:dyDescent="0.3">
      <c r="A843" s="9" t="s">
        <v>7332</v>
      </c>
      <c r="B843" s="10">
        <v>4577.46</v>
      </c>
      <c r="E843" s="9" t="s">
        <v>4193</v>
      </c>
      <c r="F843" s="10">
        <v>909.45</v>
      </c>
      <c r="H843" s="9" t="s">
        <v>5073</v>
      </c>
      <c r="I843" s="10">
        <v>1</v>
      </c>
    </row>
    <row r="844" spans="1:9" x14ac:dyDescent="0.3">
      <c r="A844" s="9" t="s">
        <v>4185</v>
      </c>
      <c r="B844" s="10">
        <v>4569.08</v>
      </c>
      <c r="E844" s="9" t="s">
        <v>11205</v>
      </c>
      <c r="F844" s="10">
        <v>909.25</v>
      </c>
      <c r="H844" s="9" t="s">
        <v>9523</v>
      </c>
      <c r="I844" s="10">
        <v>1</v>
      </c>
    </row>
    <row r="845" spans="1:9" x14ac:dyDescent="0.3">
      <c r="A845" s="9" t="s">
        <v>9556</v>
      </c>
      <c r="B845" s="10">
        <v>4568.22</v>
      </c>
      <c r="E845" s="9" t="s">
        <v>6292</v>
      </c>
      <c r="F845" s="10">
        <v>909.04</v>
      </c>
      <c r="H845" s="9" t="s">
        <v>4371</v>
      </c>
      <c r="I845" s="10">
        <v>1</v>
      </c>
    </row>
    <row r="846" spans="1:9" x14ac:dyDescent="0.3">
      <c r="A846" s="9" t="s">
        <v>8422</v>
      </c>
      <c r="B846" s="10">
        <v>4567.8500000000004</v>
      </c>
      <c r="E846" s="9" t="s">
        <v>8897</v>
      </c>
      <c r="F846" s="10">
        <v>908.85</v>
      </c>
      <c r="H846" s="9" t="s">
        <v>11201</v>
      </c>
      <c r="I846" s="10">
        <v>1</v>
      </c>
    </row>
    <row r="847" spans="1:9" x14ac:dyDescent="0.3">
      <c r="A847" s="9" t="s">
        <v>3656</v>
      </c>
      <c r="B847" s="10">
        <v>4565.5</v>
      </c>
      <c r="E847" s="9" t="s">
        <v>3329</v>
      </c>
      <c r="F847" s="10">
        <v>908.56</v>
      </c>
      <c r="H847" s="9" t="s">
        <v>7154</v>
      </c>
      <c r="I847" s="10">
        <v>1</v>
      </c>
    </row>
    <row r="848" spans="1:9" x14ac:dyDescent="0.3">
      <c r="A848" s="9" t="s">
        <v>7491</v>
      </c>
      <c r="B848" s="10">
        <v>4562.34</v>
      </c>
      <c r="E848" s="9" t="s">
        <v>5615</v>
      </c>
      <c r="F848" s="10">
        <v>908.06</v>
      </c>
      <c r="H848" s="9" t="s">
        <v>9563</v>
      </c>
      <c r="I848" s="10">
        <v>1</v>
      </c>
    </row>
    <row r="849" spans="1:9" x14ac:dyDescent="0.3">
      <c r="A849" s="9" t="s">
        <v>10829</v>
      </c>
      <c r="B849" s="10">
        <v>4560.45</v>
      </c>
      <c r="E849" s="9" t="s">
        <v>4986</v>
      </c>
      <c r="F849" s="10">
        <v>907.24</v>
      </c>
      <c r="H849" s="9" t="s">
        <v>9478</v>
      </c>
      <c r="I849" s="10">
        <v>1</v>
      </c>
    </row>
    <row r="850" spans="1:9" x14ac:dyDescent="0.3">
      <c r="A850" s="9" t="s">
        <v>4878</v>
      </c>
      <c r="B850" s="10">
        <v>4559.62</v>
      </c>
      <c r="E850" s="9" t="s">
        <v>10415</v>
      </c>
      <c r="F850" s="10">
        <v>906.93</v>
      </c>
      <c r="H850" s="9" t="s">
        <v>5104</v>
      </c>
      <c r="I850" s="10">
        <v>1</v>
      </c>
    </row>
    <row r="851" spans="1:9" x14ac:dyDescent="0.3">
      <c r="A851" s="9" t="s">
        <v>10347</v>
      </c>
      <c r="B851" s="10">
        <v>4553.9399999999996</v>
      </c>
      <c r="E851" s="9" t="s">
        <v>4545</v>
      </c>
      <c r="F851" s="10">
        <v>906.74</v>
      </c>
      <c r="H851" s="9" t="s">
        <v>8437</v>
      </c>
      <c r="I851" s="10">
        <v>1</v>
      </c>
    </row>
    <row r="852" spans="1:9" x14ac:dyDescent="0.3">
      <c r="A852" s="9" t="s">
        <v>9319</v>
      </c>
      <c r="B852" s="10">
        <v>4552.2700000000004</v>
      </c>
      <c r="E852" s="9" t="s">
        <v>4643</v>
      </c>
      <c r="F852" s="10">
        <v>906.42</v>
      </c>
      <c r="H852" s="9" t="s">
        <v>5396</v>
      </c>
      <c r="I852" s="10">
        <v>1</v>
      </c>
    </row>
    <row r="853" spans="1:9" x14ac:dyDescent="0.3">
      <c r="A853" s="9" t="s">
        <v>7208</v>
      </c>
      <c r="B853" s="10">
        <v>4550.3999999999996</v>
      </c>
      <c r="E853" s="9" t="s">
        <v>3891</v>
      </c>
      <c r="F853" s="10">
        <v>905.44</v>
      </c>
      <c r="H853" s="9" t="s">
        <v>5603</v>
      </c>
      <c r="I853" s="10">
        <v>1</v>
      </c>
    </row>
    <row r="854" spans="1:9" x14ac:dyDescent="0.3">
      <c r="A854" s="9" t="s">
        <v>4040</v>
      </c>
      <c r="B854" s="10">
        <v>4550.3599999999997</v>
      </c>
      <c r="E854" s="9" t="s">
        <v>9356</v>
      </c>
      <c r="F854" s="10">
        <v>904.93</v>
      </c>
      <c r="H854" s="9" t="s">
        <v>3838</v>
      </c>
      <c r="I854" s="10">
        <v>1</v>
      </c>
    </row>
    <row r="855" spans="1:9" x14ac:dyDescent="0.3">
      <c r="A855" s="9" t="s">
        <v>8534</v>
      </c>
      <c r="B855" s="10">
        <v>4547.87</v>
      </c>
      <c r="E855" s="9" t="s">
        <v>5858</v>
      </c>
      <c r="F855" s="10">
        <v>904.26</v>
      </c>
      <c r="H855" s="9" t="s">
        <v>11724</v>
      </c>
      <c r="I855" s="10">
        <v>1</v>
      </c>
    </row>
    <row r="856" spans="1:9" x14ac:dyDescent="0.3">
      <c r="A856" s="9" t="s">
        <v>5287</v>
      </c>
      <c r="B856" s="10">
        <v>4547.67</v>
      </c>
      <c r="E856" s="9" t="s">
        <v>11123</v>
      </c>
      <c r="F856" s="10">
        <v>904.03</v>
      </c>
      <c r="H856" s="9" t="s">
        <v>8678</v>
      </c>
      <c r="I856" s="10">
        <v>1</v>
      </c>
    </row>
    <row r="857" spans="1:9" x14ac:dyDescent="0.3">
      <c r="A857" s="9" t="s">
        <v>10302</v>
      </c>
      <c r="B857" s="10">
        <v>4546.2700000000004</v>
      </c>
      <c r="E857" s="9" t="s">
        <v>8869</v>
      </c>
      <c r="F857" s="10">
        <v>901.87</v>
      </c>
      <c r="H857" s="9" t="s">
        <v>8470</v>
      </c>
      <c r="I857" s="10">
        <v>1</v>
      </c>
    </row>
    <row r="858" spans="1:9" x14ac:dyDescent="0.3">
      <c r="A858" s="9" t="s">
        <v>6570</v>
      </c>
      <c r="B858" s="10">
        <v>4545.3100000000004</v>
      </c>
      <c r="E858" s="9" t="s">
        <v>9349</v>
      </c>
      <c r="F858" s="10">
        <v>901.17</v>
      </c>
      <c r="H858" s="9" t="s">
        <v>2717</v>
      </c>
      <c r="I858" s="10">
        <v>1</v>
      </c>
    </row>
    <row r="859" spans="1:9" x14ac:dyDescent="0.3">
      <c r="A859" s="9" t="s">
        <v>7659</v>
      </c>
      <c r="B859" s="10">
        <v>4542.49</v>
      </c>
      <c r="E859" s="9" t="s">
        <v>4754</v>
      </c>
      <c r="F859" s="10">
        <v>900.04</v>
      </c>
      <c r="H859" s="9" t="s">
        <v>3089</v>
      </c>
      <c r="I859" s="10">
        <v>1</v>
      </c>
    </row>
    <row r="860" spans="1:9" x14ac:dyDescent="0.3">
      <c r="A860" s="9" t="s">
        <v>9482</v>
      </c>
      <c r="B860" s="10">
        <v>4538.82</v>
      </c>
      <c r="E860" s="9" t="s">
        <v>8520</v>
      </c>
      <c r="F860" s="10">
        <v>899.46</v>
      </c>
      <c r="H860" s="9" t="s">
        <v>7033</v>
      </c>
      <c r="I860" s="10">
        <v>1</v>
      </c>
    </row>
    <row r="861" spans="1:9" x14ac:dyDescent="0.3">
      <c r="A861" s="9" t="s">
        <v>7847</v>
      </c>
      <c r="B861" s="10">
        <v>4533.03</v>
      </c>
      <c r="E861" s="9" t="s">
        <v>7817</v>
      </c>
      <c r="F861" s="10">
        <v>898.9</v>
      </c>
      <c r="H861" s="9" t="s">
        <v>9133</v>
      </c>
      <c r="I861" s="10">
        <v>1</v>
      </c>
    </row>
    <row r="862" spans="1:9" x14ac:dyDescent="0.3">
      <c r="A862" s="9" t="s">
        <v>9098</v>
      </c>
      <c r="B862" s="10">
        <v>4532.76</v>
      </c>
      <c r="E862" s="9" t="s">
        <v>5112</v>
      </c>
      <c r="F862" s="10">
        <v>898.74</v>
      </c>
      <c r="H862" s="9" t="s">
        <v>10516</v>
      </c>
      <c r="I862" s="10">
        <v>1</v>
      </c>
    </row>
    <row r="863" spans="1:9" x14ac:dyDescent="0.3">
      <c r="A863" s="9" t="s">
        <v>3337</v>
      </c>
      <c r="B863" s="10">
        <v>4529.3999999999996</v>
      </c>
      <c r="E863" s="9" t="s">
        <v>9021</v>
      </c>
      <c r="F863" s="10">
        <v>898.73</v>
      </c>
      <c r="H863" s="9" t="s">
        <v>10217</v>
      </c>
      <c r="I863" s="10">
        <v>1</v>
      </c>
    </row>
    <row r="864" spans="1:9" x14ac:dyDescent="0.3">
      <c r="A864" s="9" t="s">
        <v>11731</v>
      </c>
      <c r="B864" s="10">
        <v>4527.12</v>
      </c>
      <c r="E864" s="9" t="s">
        <v>4421</v>
      </c>
      <c r="F864" s="10">
        <v>898.23</v>
      </c>
      <c r="H864" s="9" t="s">
        <v>4509</v>
      </c>
      <c r="I864" s="10">
        <v>1</v>
      </c>
    </row>
    <row r="865" spans="1:9" x14ac:dyDescent="0.3">
      <c r="A865" s="9" t="s">
        <v>4870</v>
      </c>
      <c r="B865" s="10">
        <v>4521.63</v>
      </c>
      <c r="E865" s="9" t="s">
        <v>4288</v>
      </c>
      <c r="F865" s="10">
        <v>897.91</v>
      </c>
      <c r="H865" s="9" t="s">
        <v>7667</v>
      </c>
      <c r="I865" s="10">
        <v>1</v>
      </c>
    </row>
    <row r="866" spans="1:9" x14ac:dyDescent="0.3">
      <c r="A866" s="9" t="s">
        <v>8729</v>
      </c>
      <c r="B866" s="10">
        <v>4521.58</v>
      </c>
      <c r="E866" s="9" t="s">
        <v>3270</v>
      </c>
      <c r="F866" s="10">
        <v>897.82</v>
      </c>
      <c r="H866" s="9" t="s">
        <v>10655</v>
      </c>
      <c r="I866" s="10">
        <v>1</v>
      </c>
    </row>
    <row r="867" spans="1:9" x14ac:dyDescent="0.3">
      <c r="A867" s="9" t="s">
        <v>3620</v>
      </c>
      <c r="B867" s="10">
        <v>4519.9799999999996</v>
      </c>
      <c r="E867" s="9" t="s">
        <v>10489</v>
      </c>
      <c r="F867" s="10">
        <v>897.39</v>
      </c>
      <c r="H867" s="9" t="s">
        <v>9263</v>
      </c>
      <c r="I867" s="10">
        <v>1</v>
      </c>
    </row>
    <row r="868" spans="1:9" x14ac:dyDescent="0.3">
      <c r="A868" s="9" t="s">
        <v>4582</v>
      </c>
      <c r="B868" s="10">
        <v>4519.3</v>
      </c>
      <c r="E868" s="9" t="s">
        <v>10574</v>
      </c>
      <c r="F868" s="10">
        <v>897.11</v>
      </c>
      <c r="H868" s="9" t="s">
        <v>8981</v>
      </c>
      <c r="I868" s="10">
        <v>1</v>
      </c>
    </row>
    <row r="869" spans="1:9" x14ac:dyDescent="0.3">
      <c r="A869" s="9" t="s">
        <v>6134</v>
      </c>
      <c r="B869" s="10">
        <v>4519.26</v>
      </c>
      <c r="E869" s="9" t="s">
        <v>2798</v>
      </c>
      <c r="F869" s="10">
        <v>897.08</v>
      </c>
      <c r="H869" s="9" t="s">
        <v>7535</v>
      </c>
      <c r="I869" s="10">
        <v>1</v>
      </c>
    </row>
    <row r="870" spans="1:9" x14ac:dyDescent="0.3">
      <c r="A870" s="9" t="s">
        <v>10284</v>
      </c>
      <c r="B870" s="10">
        <v>4518.75</v>
      </c>
      <c r="E870" s="9" t="s">
        <v>11415</v>
      </c>
      <c r="F870" s="10">
        <v>897.04</v>
      </c>
      <c r="H870" s="9" t="s">
        <v>5272</v>
      </c>
      <c r="I870" s="10">
        <v>1</v>
      </c>
    </row>
    <row r="871" spans="1:9" x14ac:dyDescent="0.3">
      <c r="A871" s="9" t="s">
        <v>11744</v>
      </c>
      <c r="B871" s="10">
        <v>4518.1000000000004</v>
      </c>
      <c r="E871" s="9" t="s">
        <v>3746</v>
      </c>
      <c r="F871" s="10">
        <v>896.47</v>
      </c>
      <c r="H871" s="9" t="s">
        <v>11223</v>
      </c>
      <c r="I871" s="10">
        <v>1</v>
      </c>
    </row>
    <row r="872" spans="1:9" x14ac:dyDescent="0.3">
      <c r="A872" s="9" t="s">
        <v>10132</v>
      </c>
      <c r="B872" s="10">
        <v>4516.88</v>
      </c>
      <c r="E872" s="9" t="s">
        <v>5279</v>
      </c>
      <c r="F872" s="10">
        <v>895.38</v>
      </c>
      <c r="H872" s="9" t="s">
        <v>8747</v>
      </c>
      <c r="I872" s="10">
        <v>1</v>
      </c>
    </row>
    <row r="873" spans="1:9" x14ac:dyDescent="0.3">
      <c r="A873" s="9" t="s">
        <v>10177</v>
      </c>
      <c r="B873" s="10">
        <v>4516.25</v>
      </c>
      <c r="E873" s="9" t="s">
        <v>3075</v>
      </c>
      <c r="F873" s="10">
        <v>895.35</v>
      </c>
      <c r="H873" s="9" t="s">
        <v>5555</v>
      </c>
      <c r="I873" s="10">
        <v>1</v>
      </c>
    </row>
    <row r="874" spans="1:9" x14ac:dyDescent="0.3">
      <c r="A874" s="9" t="s">
        <v>5388</v>
      </c>
      <c r="B874" s="10">
        <v>4516.04</v>
      </c>
      <c r="E874" s="9" t="s">
        <v>5669</v>
      </c>
      <c r="F874" s="10">
        <v>894.01</v>
      </c>
      <c r="H874" s="9" t="s">
        <v>6537</v>
      </c>
      <c r="I874" s="10">
        <v>1</v>
      </c>
    </row>
    <row r="875" spans="1:9" x14ac:dyDescent="0.3">
      <c r="A875" s="9" t="s">
        <v>5301</v>
      </c>
      <c r="B875" s="10">
        <v>4515.03</v>
      </c>
      <c r="E875" s="9" t="s">
        <v>9034</v>
      </c>
      <c r="F875" s="10">
        <v>893.85</v>
      </c>
      <c r="H875" s="9" t="s">
        <v>10313</v>
      </c>
      <c r="I875" s="10">
        <v>1</v>
      </c>
    </row>
    <row r="876" spans="1:9" x14ac:dyDescent="0.3">
      <c r="A876" s="9" t="s">
        <v>11684</v>
      </c>
      <c r="B876" s="10">
        <v>4513.46</v>
      </c>
      <c r="E876" s="9" t="s">
        <v>10467</v>
      </c>
      <c r="F876" s="10">
        <v>892.73</v>
      </c>
      <c r="H876" s="9" t="s">
        <v>4292</v>
      </c>
      <c r="I876" s="10">
        <v>1</v>
      </c>
    </row>
    <row r="877" spans="1:9" x14ac:dyDescent="0.3">
      <c r="A877" s="9" t="s">
        <v>3577</v>
      </c>
      <c r="B877" s="10">
        <v>4512.34</v>
      </c>
      <c r="E877" s="9" t="s">
        <v>9691</v>
      </c>
      <c r="F877" s="10">
        <v>892.09</v>
      </c>
      <c r="H877" s="9" t="s">
        <v>5732</v>
      </c>
      <c r="I877" s="10">
        <v>1</v>
      </c>
    </row>
    <row r="878" spans="1:9" x14ac:dyDescent="0.3">
      <c r="A878" s="9" t="s">
        <v>4322</v>
      </c>
      <c r="B878" s="10">
        <v>4509.26</v>
      </c>
      <c r="E878" s="9" t="s">
        <v>10187</v>
      </c>
      <c r="F878" s="10">
        <v>891.34</v>
      </c>
      <c r="H878" s="9" t="s">
        <v>10542</v>
      </c>
      <c r="I878" s="10">
        <v>1</v>
      </c>
    </row>
    <row r="879" spans="1:9" x14ac:dyDescent="0.3">
      <c r="A879" s="9" t="s">
        <v>10851</v>
      </c>
      <c r="B879" s="10">
        <v>4509.16</v>
      </c>
      <c r="E879" s="9" t="s">
        <v>5618</v>
      </c>
      <c r="F879" s="10">
        <v>891.07</v>
      </c>
      <c r="H879" s="9" t="s">
        <v>11385</v>
      </c>
      <c r="I879" s="10">
        <v>1</v>
      </c>
    </row>
    <row r="880" spans="1:9" x14ac:dyDescent="0.3">
      <c r="A880" s="9" t="s">
        <v>11438</v>
      </c>
      <c r="B880" s="10">
        <v>4507.0600000000004</v>
      </c>
      <c r="E880" s="9" t="s">
        <v>7399</v>
      </c>
      <c r="F880" s="10">
        <v>890.23</v>
      </c>
      <c r="H880" s="9" t="s">
        <v>8451</v>
      </c>
      <c r="I880" s="10">
        <v>1</v>
      </c>
    </row>
    <row r="881" spans="1:9" x14ac:dyDescent="0.3">
      <c r="A881" s="9" t="s">
        <v>9728</v>
      </c>
      <c r="B881" s="10">
        <v>4506.53</v>
      </c>
      <c r="E881" s="9" t="s">
        <v>10559</v>
      </c>
      <c r="F881" s="10">
        <v>889.19</v>
      </c>
      <c r="H881" s="9" t="s">
        <v>9334</v>
      </c>
      <c r="I881" s="10">
        <v>1</v>
      </c>
    </row>
    <row r="882" spans="1:9" x14ac:dyDescent="0.3">
      <c r="A882" s="9" t="s">
        <v>5315</v>
      </c>
      <c r="B882" s="10">
        <v>4506.1099999999997</v>
      </c>
      <c r="E882" s="9" t="s">
        <v>7033</v>
      </c>
      <c r="F882" s="10">
        <v>888.56</v>
      </c>
      <c r="H882" s="9" t="s">
        <v>4396</v>
      </c>
      <c r="I882" s="10">
        <v>1</v>
      </c>
    </row>
    <row r="883" spans="1:9" x14ac:dyDescent="0.3">
      <c r="A883" s="9" t="s">
        <v>8345</v>
      </c>
      <c r="B883" s="10">
        <v>4505.1400000000003</v>
      </c>
      <c r="E883" s="9" t="s">
        <v>11635</v>
      </c>
      <c r="F883" s="10">
        <v>888.55</v>
      </c>
      <c r="H883" s="9" t="s">
        <v>4956</v>
      </c>
      <c r="I883" s="10">
        <v>1</v>
      </c>
    </row>
    <row r="884" spans="1:9" x14ac:dyDescent="0.3">
      <c r="A884" s="9" t="s">
        <v>7033</v>
      </c>
      <c r="B884" s="10">
        <v>4504.83</v>
      </c>
      <c r="E884" s="9" t="s">
        <v>9038</v>
      </c>
      <c r="F884" s="10">
        <v>888.27</v>
      </c>
      <c r="H884" s="9" t="s">
        <v>11681</v>
      </c>
      <c r="I884" s="10">
        <v>1</v>
      </c>
    </row>
    <row r="885" spans="1:9" x14ac:dyDescent="0.3">
      <c r="A885" s="9" t="s">
        <v>9021</v>
      </c>
      <c r="B885" s="10">
        <v>4501.22</v>
      </c>
      <c r="E885" s="9" t="s">
        <v>4299</v>
      </c>
      <c r="F885" s="10">
        <v>888.18</v>
      </c>
      <c r="H885" s="9" t="s">
        <v>8383</v>
      </c>
      <c r="I885" s="10">
        <v>1</v>
      </c>
    </row>
    <row r="886" spans="1:9" x14ac:dyDescent="0.3">
      <c r="A886" s="9" t="s">
        <v>6917</v>
      </c>
      <c r="B886" s="10">
        <v>4496.8500000000004</v>
      </c>
      <c r="E886" s="9" t="s">
        <v>3067</v>
      </c>
      <c r="F886" s="10">
        <v>887.05</v>
      </c>
      <c r="H886" s="9" t="s">
        <v>7727</v>
      </c>
      <c r="I886" s="10">
        <v>1</v>
      </c>
    </row>
    <row r="887" spans="1:9" x14ac:dyDescent="0.3">
      <c r="A887" s="9" t="s">
        <v>8670</v>
      </c>
      <c r="B887" s="10">
        <v>4496.1099999999997</v>
      </c>
      <c r="E887" s="9" t="s">
        <v>5578</v>
      </c>
      <c r="F887" s="10">
        <v>886.15</v>
      </c>
      <c r="H887" s="9" t="s">
        <v>5174</v>
      </c>
      <c r="I887" s="10">
        <v>1</v>
      </c>
    </row>
    <row r="888" spans="1:9" x14ac:dyDescent="0.3">
      <c r="A888" s="9" t="s">
        <v>10478</v>
      </c>
      <c r="B888" s="10">
        <v>4495.4799999999996</v>
      </c>
      <c r="E888" s="9" t="s">
        <v>3476</v>
      </c>
      <c r="F888" s="10">
        <v>885.96</v>
      </c>
      <c r="H888" s="9" t="s">
        <v>2586</v>
      </c>
      <c r="I888" s="10">
        <v>1</v>
      </c>
    </row>
    <row r="889" spans="1:9" x14ac:dyDescent="0.3">
      <c r="A889" s="9" t="s">
        <v>6211</v>
      </c>
      <c r="B889" s="10">
        <v>4495.3900000000003</v>
      </c>
      <c r="E889" s="9" t="s">
        <v>10270</v>
      </c>
      <c r="F889" s="10">
        <v>885.61</v>
      </c>
      <c r="H889" s="9" t="s">
        <v>11716</v>
      </c>
      <c r="I889" s="10">
        <v>1</v>
      </c>
    </row>
    <row r="890" spans="1:9" x14ac:dyDescent="0.3">
      <c r="A890" s="9" t="s">
        <v>9882</v>
      </c>
      <c r="B890" s="10">
        <v>4492.6899999999996</v>
      </c>
      <c r="E890" s="9" t="s">
        <v>10735</v>
      </c>
      <c r="F890" s="10">
        <v>885.48</v>
      </c>
      <c r="H890" s="9" t="s">
        <v>9229</v>
      </c>
      <c r="I890" s="10">
        <v>1</v>
      </c>
    </row>
    <row r="891" spans="1:9" x14ac:dyDescent="0.3">
      <c r="A891" s="9" t="s">
        <v>6782</v>
      </c>
      <c r="B891" s="10">
        <v>4490.78</v>
      </c>
      <c r="E891" s="9" t="s">
        <v>4197</v>
      </c>
      <c r="F891" s="10">
        <v>885.33</v>
      </c>
      <c r="H891" s="9" t="s">
        <v>5451</v>
      </c>
      <c r="I891" s="10">
        <v>1</v>
      </c>
    </row>
    <row r="892" spans="1:9" x14ac:dyDescent="0.3">
      <c r="A892" s="9" t="s">
        <v>11546</v>
      </c>
      <c r="B892" s="10">
        <v>4485.8500000000004</v>
      </c>
      <c r="E892" s="9" t="s">
        <v>7116</v>
      </c>
      <c r="F892" s="10">
        <v>884.89</v>
      </c>
      <c r="H892" s="9" t="s">
        <v>7127</v>
      </c>
      <c r="I892" s="10">
        <v>1</v>
      </c>
    </row>
    <row r="893" spans="1:9" x14ac:dyDescent="0.3">
      <c r="A893" s="9" t="s">
        <v>8524</v>
      </c>
      <c r="B893" s="10">
        <v>4481.13</v>
      </c>
      <c r="E893" s="9" t="s">
        <v>10988</v>
      </c>
      <c r="F893" s="10">
        <v>884.87</v>
      </c>
      <c r="H893" s="9" t="s">
        <v>4333</v>
      </c>
      <c r="I893" s="10">
        <v>1</v>
      </c>
    </row>
    <row r="894" spans="1:9" x14ac:dyDescent="0.3">
      <c r="A894" s="9" t="s">
        <v>8204</v>
      </c>
      <c r="B894" s="10">
        <v>4479.0200000000004</v>
      </c>
      <c r="E894" s="9" t="s">
        <v>10056</v>
      </c>
      <c r="F894" s="10">
        <v>884.71</v>
      </c>
      <c r="H894" s="9" t="s">
        <v>7502</v>
      </c>
      <c r="I894" s="10">
        <v>1</v>
      </c>
    </row>
    <row r="895" spans="1:9" x14ac:dyDescent="0.3">
      <c r="A895" s="9" t="s">
        <v>10149</v>
      </c>
      <c r="B895" s="10">
        <v>4476.3599999999997</v>
      </c>
      <c r="E895" s="9" t="s">
        <v>2587</v>
      </c>
      <c r="F895" s="10">
        <v>884.39</v>
      </c>
      <c r="H895" s="9" t="s">
        <v>10070</v>
      </c>
      <c r="I895" s="10">
        <v>1</v>
      </c>
    </row>
    <row r="896" spans="1:9" x14ac:dyDescent="0.3">
      <c r="A896" s="9" t="s">
        <v>5471</v>
      </c>
      <c r="B896" s="10">
        <v>4475.79</v>
      </c>
      <c r="E896" s="9" t="s">
        <v>9125</v>
      </c>
      <c r="F896" s="10">
        <v>883.94</v>
      </c>
      <c r="H896" s="9" t="s">
        <v>6950</v>
      </c>
      <c r="I896" s="10">
        <v>1</v>
      </c>
    </row>
    <row r="897" spans="1:9" x14ac:dyDescent="0.3">
      <c r="A897" s="9" t="s">
        <v>10214</v>
      </c>
      <c r="B897" s="10">
        <v>4474.62</v>
      </c>
      <c r="E897" s="9" t="s">
        <v>6735</v>
      </c>
      <c r="F897" s="10">
        <v>883.87</v>
      </c>
      <c r="H897" s="9" t="s">
        <v>3570</v>
      </c>
      <c r="I897" s="10">
        <v>1</v>
      </c>
    </row>
    <row r="898" spans="1:9" x14ac:dyDescent="0.3">
      <c r="A898" s="9" t="s">
        <v>7894</v>
      </c>
      <c r="B898" s="10">
        <v>4472.17</v>
      </c>
      <c r="E898" s="9" t="s">
        <v>7395</v>
      </c>
      <c r="F898" s="10">
        <v>883.75</v>
      </c>
      <c r="H898" s="9" t="s">
        <v>7939</v>
      </c>
      <c r="I898" s="10">
        <v>1</v>
      </c>
    </row>
    <row r="899" spans="1:9" x14ac:dyDescent="0.3">
      <c r="A899" s="9" t="s">
        <v>5834</v>
      </c>
      <c r="B899" s="10">
        <v>4472.1499999999996</v>
      </c>
      <c r="E899" s="9" t="s">
        <v>7509</v>
      </c>
      <c r="F899" s="10">
        <v>883.62</v>
      </c>
      <c r="H899" s="9" t="s">
        <v>11087</v>
      </c>
      <c r="I899" s="10">
        <v>1</v>
      </c>
    </row>
    <row r="900" spans="1:9" x14ac:dyDescent="0.3">
      <c r="A900" s="9" t="s">
        <v>3895</v>
      </c>
      <c r="B900" s="10">
        <v>4465.22</v>
      </c>
      <c r="E900" s="9" t="s">
        <v>7888</v>
      </c>
      <c r="F900" s="10">
        <v>883.44</v>
      </c>
      <c r="H900" s="9" t="s">
        <v>4902</v>
      </c>
      <c r="I900" s="10">
        <v>1</v>
      </c>
    </row>
    <row r="901" spans="1:9" x14ac:dyDescent="0.3">
      <c r="A901" s="9" t="s">
        <v>5047</v>
      </c>
      <c r="B901" s="10">
        <v>4465.1000000000004</v>
      </c>
      <c r="E901" s="9" t="s">
        <v>4859</v>
      </c>
      <c r="F901" s="10">
        <v>882.54</v>
      </c>
      <c r="H901" s="9" t="s">
        <v>9091</v>
      </c>
      <c r="I901" s="10">
        <v>1</v>
      </c>
    </row>
    <row r="902" spans="1:9" x14ac:dyDescent="0.3">
      <c r="A902" s="9" t="s">
        <v>11690</v>
      </c>
      <c r="B902" s="10">
        <v>4463.84</v>
      </c>
      <c r="E902" s="9" t="s">
        <v>7042</v>
      </c>
      <c r="F902" s="10">
        <v>882.43</v>
      </c>
      <c r="H902" s="9" t="s">
        <v>3216</v>
      </c>
      <c r="I902" s="10">
        <v>1</v>
      </c>
    </row>
    <row r="903" spans="1:9" x14ac:dyDescent="0.3">
      <c r="A903" s="9" t="s">
        <v>6231</v>
      </c>
      <c r="B903" s="10">
        <v>4462.47</v>
      </c>
      <c r="E903" s="9" t="s">
        <v>3178</v>
      </c>
      <c r="F903" s="10">
        <v>882.04</v>
      </c>
      <c r="H903" s="9" t="s">
        <v>5471</v>
      </c>
      <c r="I903" s="10">
        <v>1</v>
      </c>
    </row>
    <row r="904" spans="1:9" x14ac:dyDescent="0.3">
      <c r="A904" s="9" t="s">
        <v>3573</v>
      </c>
      <c r="B904" s="10">
        <v>4460.1899999999996</v>
      </c>
      <c r="E904" s="9" t="s">
        <v>8761</v>
      </c>
      <c r="F904" s="10">
        <v>881.78</v>
      </c>
      <c r="H904" s="9" t="s">
        <v>4785</v>
      </c>
      <c r="I904" s="10">
        <v>1</v>
      </c>
    </row>
    <row r="905" spans="1:9" x14ac:dyDescent="0.3">
      <c r="A905" s="9" t="s">
        <v>6604</v>
      </c>
      <c r="B905" s="10">
        <v>4458.5</v>
      </c>
      <c r="E905" s="9" t="s">
        <v>10637</v>
      </c>
      <c r="F905" s="10">
        <v>881.73</v>
      </c>
      <c r="H905" s="9" t="s">
        <v>11599</v>
      </c>
      <c r="I905" s="10">
        <v>1</v>
      </c>
    </row>
    <row r="906" spans="1:9" x14ac:dyDescent="0.3">
      <c r="A906" s="9" t="s">
        <v>7269</v>
      </c>
      <c r="B906" s="10">
        <v>4458.3900000000003</v>
      </c>
      <c r="E906" s="9" t="s">
        <v>6119</v>
      </c>
      <c r="F906" s="10">
        <v>880.06</v>
      </c>
      <c r="H906" s="9" t="s">
        <v>5319</v>
      </c>
      <c r="I906" s="10">
        <v>1</v>
      </c>
    </row>
    <row r="907" spans="1:9" x14ac:dyDescent="0.3">
      <c r="A907" s="9" t="s">
        <v>8189</v>
      </c>
      <c r="B907" s="10">
        <v>4457.0600000000004</v>
      </c>
      <c r="E907" s="9" t="s">
        <v>10011</v>
      </c>
      <c r="F907" s="10">
        <v>880.01</v>
      </c>
      <c r="H907" s="9" t="s">
        <v>11277</v>
      </c>
      <c r="I907" s="10">
        <v>1</v>
      </c>
    </row>
    <row r="908" spans="1:9" x14ac:dyDescent="0.3">
      <c r="A908" s="9" t="s">
        <v>6326</v>
      </c>
      <c r="B908" s="10">
        <v>4452.18</v>
      </c>
      <c r="E908" s="9" t="s">
        <v>10663</v>
      </c>
      <c r="F908" s="10">
        <v>879.27</v>
      </c>
      <c r="H908" s="9" t="s">
        <v>3010</v>
      </c>
      <c r="I908" s="10">
        <v>1</v>
      </c>
    </row>
    <row r="909" spans="1:9" x14ac:dyDescent="0.3">
      <c r="A909" s="9" t="s">
        <v>11756</v>
      </c>
      <c r="B909" s="10">
        <v>4450.05</v>
      </c>
      <c r="E909" s="9" t="s">
        <v>3566</v>
      </c>
      <c r="F909" s="10">
        <v>879.25</v>
      </c>
      <c r="H909" s="9" t="s">
        <v>8090</v>
      </c>
      <c r="I909" s="10">
        <v>1</v>
      </c>
    </row>
    <row r="910" spans="1:9" x14ac:dyDescent="0.3">
      <c r="A910" s="9" t="s">
        <v>7166</v>
      </c>
      <c r="B910" s="10">
        <v>4449.82</v>
      </c>
      <c r="E910" s="9" t="s">
        <v>3456</v>
      </c>
      <c r="F910" s="10">
        <v>878.62</v>
      </c>
      <c r="H910" s="9" t="s">
        <v>10535</v>
      </c>
      <c r="I910" s="10">
        <v>1</v>
      </c>
    </row>
    <row r="911" spans="1:9" x14ac:dyDescent="0.3">
      <c r="A911" s="9" t="s">
        <v>4330</v>
      </c>
      <c r="B911" s="10">
        <v>4449.41</v>
      </c>
      <c r="E911" s="9" t="s">
        <v>4870</v>
      </c>
      <c r="F911" s="10">
        <v>878.44</v>
      </c>
      <c r="H911" s="9" t="s">
        <v>9195</v>
      </c>
      <c r="I911" s="10">
        <v>1</v>
      </c>
    </row>
    <row r="912" spans="1:9" x14ac:dyDescent="0.3">
      <c r="A912" s="9" t="s">
        <v>10319</v>
      </c>
      <c r="B912" s="10">
        <v>4447.01</v>
      </c>
      <c r="E912" s="9" t="s">
        <v>11665</v>
      </c>
      <c r="F912" s="10">
        <v>877.62</v>
      </c>
      <c r="H912" s="9" t="s">
        <v>7694</v>
      </c>
      <c r="I912" s="10">
        <v>1</v>
      </c>
    </row>
    <row r="913" spans="1:9" x14ac:dyDescent="0.3">
      <c r="A913" s="9" t="s">
        <v>8097</v>
      </c>
      <c r="B913" s="10">
        <v>4446.42</v>
      </c>
      <c r="E913" s="9" t="s">
        <v>6910</v>
      </c>
      <c r="F913" s="10">
        <v>877.33</v>
      </c>
      <c r="H913" s="9" t="s">
        <v>4032</v>
      </c>
      <c r="I913" s="10">
        <v>1</v>
      </c>
    </row>
    <row r="914" spans="1:9" x14ac:dyDescent="0.3">
      <c r="A914" s="9" t="s">
        <v>10287</v>
      </c>
      <c r="B914" s="10">
        <v>4445.6499999999996</v>
      </c>
      <c r="E914" s="9" t="s">
        <v>9658</v>
      </c>
      <c r="F914" s="10">
        <v>876.93</v>
      </c>
      <c r="H914" s="9" t="s">
        <v>6552</v>
      </c>
      <c r="I914" s="10">
        <v>1</v>
      </c>
    </row>
    <row r="915" spans="1:9" x14ac:dyDescent="0.3">
      <c r="A915" s="9" t="s">
        <v>3861</v>
      </c>
      <c r="B915" s="10">
        <v>4444.72</v>
      </c>
      <c r="E915" s="9" t="s">
        <v>6043</v>
      </c>
      <c r="F915" s="10">
        <v>875.86</v>
      </c>
      <c r="H915" s="9" t="s">
        <v>6123</v>
      </c>
      <c r="I915" s="10">
        <v>1</v>
      </c>
    </row>
    <row r="916" spans="1:9" x14ac:dyDescent="0.3">
      <c r="A916" s="9" t="s">
        <v>7817</v>
      </c>
      <c r="B916" s="10">
        <v>4444.34</v>
      </c>
      <c r="E916" s="9" t="s">
        <v>10274</v>
      </c>
      <c r="F916" s="10">
        <v>875.85</v>
      </c>
      <c r="H916" s="9" t="s">
        <v>4417</v>
      </c>
      <c r="I916" s="10">
        <v>1</v>
      </c>
    </row>
    <row r="917" spans="1:9" x14ac:dyDescent="0.3">
      <c r="A917" s="9" t="s">
        <v>8716</v>
      </c>
      <c r="B917" s="10">
        <v>4443.3500000000004</v>
      </c>
      <c r="E917" s="9" t="s">
        <v>10319</v>
      </c>
      <c r="F917" s="10">
        <v>875.73</v>
      </c>
      <c r="H917" s="9" t="s">
        <v>5474</v>
      </c>
      <c r="I917" s="10">
        <v>1</v>
      </c>
    </row>
    <row r="918" spans="1:9" x14ac:dyDescent="0.3">
      <c r="A918" s="9" t="s">
        <v>6096</v>
      </c>
      <c r="B918" s="10">
        <v>4438.74</v>
      </c>
      <c r="E918" s="9" t="s">
        <v>4307</v>
      </c>
      <c r="F918" s="10">
        <v>875.7</v>
      </c>
      <c r="H918" s="9" t="s">
        <v>5999</v>
      </c>
      <c r="I918" s="10">
        <v>1</v>
      </c>
    </row>
    <row r="919" spans="1:9" x14ac:dyDescent="0.3">
      <c r="A919" s="9" t="s">
        <v>6721</v>
      </c>
      <c r="B919" s="10">
        <v>4437.37</v>
      </c>
      <c r="E919" s="9" t="s">
        <v>7843</v>
      </c>
      <c r="F919" s="10">
        <v>874.82</v>
      </c>
      <c r="H919" s="9" t="s">
        <v>9475</v>
      </c>
      <c r="I919" s="10">
        <v>1</v>
      </c>
    </row>
    <row r="920" spans="1:9" x14ac:dyDescent="0.3">
      <c r="A920" s="9" t="s">
        <v>9236</v>
      </c>
      <c r="B920" s="10">
        <v>4436.8</v>
      </c>
      <c r="E920" s="9" t="s">
        <v>11340</v>
      </c>
      <c r="F920" s="10">
        <v>871.78</v>
      </c>
      <c r="H920" s="9" t="s">
        <v>3044</v>
      </c>
      <c r="I920" s="10">
        <v>1</v>
      </c>
    </row>
    <row r="921" spans="1:9" x14ac:dyDescent="0.3">
      <c r="A921" s="9" t="s">
        <v>3166</v>
      </c>
      <c r="B921" s="10">
        <v>4436.1000000000004</v>
      </c>
      <c r="E921" s="9" t="s">
        <v>3652</v>
      </c>
      <c r="F921" s="10">
        <v>870.61</v>
      </c>
      <c r="H921" s="9" t="s">
        <v>6665</v>
      </c>
      <c r="I921" s="10">
        <v>1</v>
      </c>
    </row>
    <row r="922" spans="1:9" x14ac:dyDescent="0.3">
      <c r="A922" s="9" t="s">
        <v>10025</v>
      </c>
      <c r="B922" s="10">
        <v>4432.9799999999996</v>
      </c>
      <c r="E922" s="9" t="s">
        <v>11389</v>
      </c>
      <c r="F922" s="10">
        <v>869.11</v>
      </c>
      <c r="H922" s="9" t="s">
        <v>9658</v>
      </c>
      <c r="I922" s="10">
        <v>1</v>
      </c>
    </row>
    <row r="923" spans="1:9" x14ac:dyDescent="0.3">
      <c r="A923" s="9" t="s">
        <v>5928</v>
      </c>
      <c r="B923" s="10">
        <v>4429.3100000000004</v>
      </c>
      <c r="E923" s="9" t="s">
        <v>7667</v>
      </c>
      <c r="F923" s="10">
        <v>868.26</v>
      </c>
      <c r="H923" s="9" t="s">
        <v>5238</v>
      </c>
      <c r="I923" s="10">
        <v>1</v>
      </c>
    </row>
    <row r="924" spans="1:9" x14ac:dyDescent="0.3">
      <c r="A924" s="9" t="s">
        <v>5166</v>
      </c>
      <c r="B924" s="10">
        <v>4425.8599999999997</v>
      </c>
      <c r="E924" s="9" t="s">
        <v>7198</v>
      </c>
      <c r="F924" s="10">
        <v>868.05</v>
      </c>
      <c r="H924" s="9" t="s">
        <v>4689</v>
      </c>
      <c r="I924" s="10">
        <v>1</v>
      </c>
    </row>
    <row r="925" spans="1:9" x14ac:dyDescent="0.3">
      <c r="A925" s="9" t="s">
        <v>8947</v>
      </c>
      <c r="B925" s="10">
        <v>4423.21</v>
      </c>
      <c r="E925" s="9" t="s">
        <v>7254</v>
      </c>
      <c r="F925" s="10">
        <v>866.81</v>
      </c>
      <c r="H925" s="9" t="s">
        <v>9951</v>
      </c>
      <c r="I925" s="10">
        <v>1</v>
      </c>
    </row>
    <row r="926" spans="1:9" x14ac:dyDescent="0.3">
      <c r="A926" s="9" t="s">
        <v>3351</v>
      </c>
      <c r="B926" s="10">
        <v>4423.18</v>
      </c>
      <c r="E926" s="9" t="s">
        <v>10248</v>
      </c>
      <c r="F926" s="10">
        <v>865.23</v>
      </c>
      <c r="H926" s="9" t="s">
        <v>3099</v>
      </c>
      <c r="I926" s="10">
        <v>1</v>
      </c>
    </row>
    <row r="927" spans="1:9" x14ac:dyDescent="0.3">
      <c r="A927" s="9" t="s">
        <v>6028</v>
      </c>
      <c r="B927" s="10">
        <v>4422.53</v>
      </c>
      <c r="E927" s="9" t="s">
        <v>6768</v>
      </c>
      <c r="F927" s="10">
        <v>863.91</v>
      </c>
      <c r="H927" s="9" t="s">
        <v>7566</v>
      </c>
      <c r="I927" s="10">
        <v>1</v>
      </c>
    </row>
    <row r="928" spans="1:9" x14ac:dyDescent="0.3">
      <c r="A928" s="9" t="s">
        <v>5657</v>
      </c>
      <c r="B928" s="10">
        <v>4420.8999999999996</v>
      </c>
      <c r="E928" s="9" t="s">
        <v>10647</v>
      </c>
      <c r="F928" s="10">
        <v>862.47</v>
      </c>
      <c r="H928" s="9" t="s">
        <v>6637</v>
      </c>
      <c r="I928" s="10">
        <v>1</v>
      </c>
    </row>
    <row r="929" spans="1:9" x14ac:dyDescent="0.3">
      <c r="A929" s="9" t="s">
        <v>6130</v>
      </c>
      <c r="B929" s="10">
        <v>4420.55</v>
      </c>
      <c r="E929" s="9" t="s">
        <v>10255</v>
      </c>
      <c r="F929" s="10">
        <v>861.53</v>
      </c>
      <c r="H929" s="9" t="s">
        <v>7919</v>
      </c>
      <c r="I929" s="10">
        <v>1</v>
      </c>
    </row>
    <row r="930" spans="1:9" x14ac:dyDescent="0.3">
      <c r="A930" s="9" t="s">
        <v>11080</v>
      </c>
      <c r="B930" s="10">
        <v>4419.12</v>
      </c>
      <c r="E930" s="9" t="s">
        <v>4614</v>
      </c>
      <c r="F930" s="10">
        <v>861.41</v>
      </c>
      <c r="H930" s="9" t="s">
        <v>11748</v>
      </c>
      <c r="I930" s="10">
        <v>1</v>
      </c>
    </row>
    <row r="931" spans="1:9" x14ac:dyDescent="0.3">
      <c r="A931" s="9" t="s">
        <v>4062</v>
      </c>
      <c r="B931" s="10">
        <v>4418.47</v>
      </c>
      <c r="E931" s="9" t="s">
        <v>4689</v>
      </c>
      <c r="F931" s="10">
        <v>860.77</v>
      </c>
      <c r="H931" s="9" t="s">
        <v>8321</v>
      </c>
      <c r="I931" s="10">
        <v>1</v>
      </c>
    </row>
    <row r="932" spans="1:9" x14ac:dyDescent="0.3">
      <c r="A932" s="9" t="s">
        <v>2717</v>
      </c>
      <c r="B932" s="10">
        <v>4416.6000000000004</v>
      </c>
      <c r="E932" s="9" t="s">
        <v>5599</v>
      </c>
      <c r="F932" s="10">
        <v>860.69</v>
      </c>
      <c r="H932" s="9" t="s">
        <v>7321</v>
      </c>
      <c r="I932" s="10">
        <v>1</v>
      </c>
    </row>
    <row r="933" spans="1:9" x14ac:dyDescent="0.3">
      <c r="A933" s="9" t="s">
        <v>5020</v>
      </c>
      <c r="B933" s="10">
        <v>4410.37</v>
      </c>
      <c r="E933" s="9" t="s">
        <v>5996</v>
      </c>
      <c r="F933" s="10">
        <v>859.57</v>
      </c>
      <c r="H933" s="9" t="s">
        <v>10083</v>
      </c>
      <c r="I933" s="10">
        <v>1</v>
      </c>
    </row>
    <row r="934" spans="1:9" x14ac:dyDescent="0.3">
      <c r="A934" s="9" t="s">
        <v>10523</v>
      </c>
      <c r="B934" s="10">
        <v>4406.68</v>
      </c>
      <c r="E934" s="9" t="s">
        <v>5785</v>
      </c>
      <c r="F934" s="10">
        <v>859.39</v>
      </c>
      <c r="H934" s="9" t="s">
        <v>6593</v>
      </c>
      <c r="I934" s="10">
        <v>1</v>
      </c>
    </row>
    <row r="935" spans="1:9" x14ac:dyDescent="0.3">
      <c r="A935" s="9" t="s">
        <v>10818</v>
      </c>
      <c r="B935" s="10">
        <v>4406.09</v>
      </c>
      <c r="E935" s="9" t="s">
        <v>8915</v>
      </c>
      <c r="F935" s="10">
        <v>859.35</v>
      </c>
      <c r="H935" s="9" t="s">
        <v>3902</v>
      </c>
      <c r="I935" s="10">
        <v>1</v>
      </c>
    </row>
    <row r="936" spans="1:9" x14ac:dyDescent="0.3">
      <c r="A936" s="9" t="s">
        <v>11277</v>
      </c>
      <c r="B936" s="10">
        <v>4402.78</v>
      </c>
      <c r="E936" s="9" t="s">
        <v>7286</v>
      </c>
      <c r="F936" s="10">
        <v>858.95</v>
      </c>
      <c r="H936" s="9" t="s">
        <v>10968</v>
      </c>
      <c r="I936" s="10">
        <v>1</v>
      </c>
    </row>
    <row r="937" spans="1:9" x14ac:dyDescent="0.3">
      <c r="A937" s="9" t="s">
        <v>4078</v>
      </c>
      <c r="B937" s="10">
        <v>4402.42</v>
      </c>
      <c r="E937" s="9" t="s">
        <v>3391</v>
      </c>
      <c r="F937" s="10">
        <v>858.37</v>
      </c>
      <c r="H937" s="9" t="s">
        <v>4942</v>
      </c>
      <c r="I937" s="10">
        <v>1</v>
      </c>
    </row>
    <row r="938" spans="1:9" x14ac:dyDescent="0.3">
      <c r="A938" s="9" t="s">
        <v>8050</v>
      </c>
      <c r="B938" s="10">
        <v>4401.51</v>
      </c>
      <c r="E938" s="9" t="s">
        <v>10651</v>
      </c>
      <c r="F938" s="10">
        <v>858.19</v>
      </c>
      <c r="H938" s="9" t="s">
        <v>7146</v>
      </c>
      <c r="I938" s="10">
        <v>1</v>
      </c>
    </row>
    <row r="939" spans="1:9" x14ac:dyDescent="0.3">
      <c r="A939" s="9" t="s">
        <v>4520</v>
      </c>
      <c r="B939" s="10">
        <v>4400.34</v>
      </c>
      <c r="E939" s="9" t="s">
        <v>11261</v>
      </c>
      <c r="F939" s="10">
        <v>857.9</v>
      </c>
      <c r="H939" s="9" t="s">
        <v>3174</v>
      </c>
      <c r="I939" s="10">
        <v>1</v>
      </c>
    </row>
    <row r="940" spans="1:9" x14ac:dyDescent="0.3">
      <c r="A940" s="9" t="s">
        <v>9768</v>
      </c>
      <c r="B940" s="10">
        <v>4399.58</v>
      </c>
      <c r="E940" s="9" t="s">
        <v>7360</v>
      </c>
      <c r="F940" s="10">
        <v>857.09</v>
      </c>
      <c r="H940" s="9" t="s">
        <v>6330</v>
      </c>
      <c r="I940" s="10">
        <v>1</v>
      </c>
    </row>
    <row r="941" spans="1:9" x14ac:dyDescent="0.3">
      <c r="A941" s="9" t="s">
        <v>7873</v>
      </c>
      <c r="B941" s="10">
        <v>4394.21</v>
      </c>
      <c r="E941" s="9" t="s">
        <v>11185</v>
      </c>
      <c r="F941" s="10">
        <v>856.83</v>
      </c>
      <c r="H941" s="9" t="s">
        <v>9698</v>
      </c>
      <c r="I941" s="10">
        <v>1</v>
      </c>
    </row>
    <row r="942" spans="1:9" x14ac:dyDescent="0.3">
      <c r="A942" s="9" t="s">
        <v>8137</v>
      </c>
      <c r="B942" s="10">
        <v>4393.92</v>
      </c>
      <c r="E942" s="9" t="s">
        <v>8503</v>
      </c>
      <c r="F942" s="10">
        <v>856.54</v>
      </c>
      <c r="H942" s="9" t="s">
        <v>9407</v>
      </c>
      <c r="I942" s="10">
        <v>1</v>
      </c>
    </row>
    <row r="943" spans="1:9" x14ac:dyDescent="0.3">
      <c r="A943" s="9" t="s">
        <v>11229</v>
      </c>
      <c r="B943" s="10">
        <v>4393.1099999999997</v>
      </c>
      <c r="E943" s="9" t="s">
        <v>8361</v>
      </c>
      <c r="F943" s="10">
        <v>856.04</v>
      </c>
      <c r="H943" s="9" t="s">
        <v>3921</v>
      </c>
      <c r="I943" s="10">
        <v>1</v>
      </c>
    </row>
    <row r="944" spans="1:9" x14ac:dyDescent="0.3">
      <c r="A944" s="9" t="s">
        <v>10588</v>
      </c>
      <c r="B944" s="10">
        <v>4391.1099999999997</v>
      </c>
      <c r="E944" s="9" t="s">
        <v>5149</v>
      </c>
      <c r="F944" s="10">
        <v>855.41000000000008</v>
      </c>
      <c r="H944" s="9" t="s">
        <v>5955</v>
      </c>
      <c r="I944" s="10">
        <v>1</v>
      </c>
    </row>
    <row r="945" spans="1:9" x14ac:dyDescent="0.3">
      <c r="A945" s="9" t="s">
        <v>7855</v>
      </c>
      <c r="B945" s="10">
        <v>4383.9399999999996</v>
      </c>
      <c r="E945" s="9" t="s">
        <v>6724</v>
      </c>
      <c r="F945" s="10">
        <v>854.99</v>
      </c>
      <c r="H945" s="9" t="s">
        <v>10316</v>
      </c>
      <c r="I945" s="10">
        <v>1</v>
      </c>
    </row>
    <row r="946" spans="1:9" x14ac:dyDescent="0.3">
      <c r="A946" s="9" t="s">
        <v>4459</v>
      </c>
      <c r="B946" s="10">
        <v>4376.04</v>
      </c>
      <c r="E946" s="9" t="s">
        <v>11677</v>
      </c>
      <c r="F946" s="10">
        <v>854.28</v>
      </c>
      <c r="H946" s="9" t="s">
        <v>6387</v>
      </c>
      <c r="I946" s="10">
        <v>1</v>
      </c>
    </row>
    <row r="947" spans="1:9" x14ac:dyDescent="0.3">
      <c r="A947" s="9" t="s">
        <v>7338</v>
      </c>
      <c r="B947" s="10">
        <v>4373.3100000000004</v>
      </c>
      <c r="E947" s="9" t="s">
        <v>7049</v>
      </c>
      <c r="F947" s="10">
        <v>853.01</v>
      </c>
      <c r="H947" s="9" t="s">
        <v>10207</v>
      </c>
      <c r="I947" s="10">
        <v>1</v>
      </c>
    </row>
    <row r="948" spans="1:9" x14ac:dyDescent="0.3">
      <c r="A948" s="9" t="s">
        <v>4902</v>
      </c>
      <c r="B948" s="10">
        <v>4369.78</v>
      </c>
      <c r="E948" s="9" t="s">
        <v>9529</v>
      </c>
      <c r="F948" s="10">
        <v>852.69</v>
      </c>
      <c r="H948" s="9" t="s">
        <v>8542</v>
      </c>
      <c r="I948" s="10">
        <v>1</v>
      </c>
    </row>
    <row r="949" spans="1:9" x14ac:dyDescent="0.3">
      <c r="A949" s="9" t="s">
        <v>7482</v>
      </c>
      <c r="B949" s="10">
        <v>4369.12</v>
      </c>
      <c r="E949" s="9" t="s">
        <v>6215</v>
      </c>
      <c r="F949" s="10">
        <v>852.38</v>
      </c>
      <c r="H949" s="9" t="s">
        <v>11419</v>
      </c>
      <c r="I949" s="10">
        <v>1</v>
      </c>
    </row>
    <row r="950" spans="1:9" x14ac:dyDescent="0.3">
      <c r="A950" s="9" t="s">
        <v>10184</v>
      </c>
      <c r="B950" s="10">
        <v>4367.17</v>
      </c>
      <c r="E950" s="9" t="s">
        <v>5268</v>
      </c>
      <c r="F950" s="10">
        <v>852.19</v>
      </c>
      <c r="H950" s="9" t="s">
        <v>9125</v>
      </c>
      <c r="I950" s="10">
        <v>1</v>
      </c>
    </row>
    <row r="951" spans="1:9" x14ac:dyDescent="0.3">
      <c r="A951" s="9" t="s">
        <v>6368</v>
      </c>
      <c r="B951" s="10">
        <v>4364.38</v>
      </c>
      <c r="E951" s="9" t="s">
        <v>6875</v>
      </c>
      <c r="F951" s="10">
        <v>851.91</v>
      </c>
      <c r="H951" s="9" t="s">
        <v>11752</v>
      </c>
      <c r="I951" s="10">
        <v>1</v>
      </c>
    </row>
    <row r="952" spans="1:9" x14ac:dyDescent="0.3">
      <c r="A952" s="9" t="s">
        <v>4549</v>
      </c>
      <c r="B952" s="10">
        <v>4363.45</v>
      </c>
      <c r="E952" s="9" t="s">
        <v>8776</v>
      </c>
      <c r="F952" s="10">
        <v>851.38</v>
      </c>
      <c r="H952" s="9" t="s">
        <v>9574</v>
      </c>
      <c r="I952" s="10">
        <v>1</v>
      </c>
    </row>
    <row r="953" spans="1:9" x14ac:dyDescent="0.3">
      <c r="A953" s="9" t="s">
        <v>9503</v>
      </c>
      <c r="B953" s="10">
        <v>4363.28</v>
      </c>
      <c r="E953" s="9" t="s">
        <v>9975</v>
      </c>
      <c r="F953" s="10">
        <v>851.28</v>
      </c>
      <c r="H953" s="9" t="s">
        <v>3521</v>
      </c>
      <c r="I953" s="10">
        <v>1</v>
      </c>
    </row>
    <row r="954" spans="1:9" x14ac:dyDescent="0.3">
      <c r="A954" s="9" t="s">
        <v>6453</v>
      </c>
      <c r="B954" s="10">
        <v>4358.8999999999996</v>
      </c>
      <c r="E954" s="9" t="s">
        <v>10520</v>
      </c>
      <c r="F954" s="10">
        <v>850.76</v>
      </c>
      <c r="H954" s="9" t="s">
        <v>3266</v>
      </c>
      <c r="I954" s="10">
        <v>1</v>
      </c>
    </row>
    <row r="955" spans="1:9" x14ac:dyDescent="0.3">
      <c r="A955" s="9" t="s">
        <v>3227</v>
      </c>
      <c r="B955" s="10">
        <v>4358.01</v>
      </c>
      <c r="E955" s="9" t="s">
        <v>9532</v>
      </c>
      <c r="F955" s="10">
        <v>850.02</v>
      </c>
      <c r="H955" s="9" t="s">
        <v>6932</v>
      </c>
      <c r="I955" s="10">
        <v>1</v>
      </c>
    </row>
    <row r="956" spans="1:9" x14ac:dyDescent="0.3">
      <c r="A956" s="9" t="s">
        <v>8016</v>
      </c>
      <c r="B956" s="10">
        <v>4356.58</v>
      </c>
      <c r="E956" s="9" t="s">
        <v>10046</v>
      </c>
      <c r="F956" s="10">
        <v>849.23</v>
      </c>
      <c r="H956" s="9" t="s">
        <v>5116</v>
      </c>
      <c r="I956" s="10">
        <v>1</v>
      </c>
    </row>
    <row r="957" spans="1:9" x14ac:dyDescent="0.3">
      <c r="A957" s="9" t="s">
        <v>6710</v>
      </c>
      <c r="B957" s="10">
        <v>4354.1899999999996</v>
      </c>
      <c r="E957" s="9" t="s">
        <v>4085</v>
      </c>
      <c r="F957" s="10">
        <v>848.77</v>
      </c>
      <c r="H957" s="9" t="s">
        <v>4715</v>
      </c>
      <c r="I957" s="10">
        <v>1</v>
      </c>
    </row>
    <row r="958" spans="1:9" x14ac:dyDescent="0.3">
      <c r="A958" s="9" t="s">
        <v>4986</v>
      </c>
      <c r="B958" s="10">
        <v>4352.49</v>
      </c>
      <c r="E958" s="9" t="s">
        <v>4110</v>
      </c>
      <c r="F958" s="10">
        <v>848.67</v>
      </c>
      <c r="H958" s="9" t="s">
        <v>4491</v>
      </c>
      <c r="I958" s="10">
        <v>1</v>
      </c>
    </row>
    <row r="959" spans="1:9" x14ac:dyDescent="0.3">
      <c r="A959" s="9" t="s">
        <v>10390</v>
      </c>
      <c r="B959" s="10">
        <v>4344.37</v>
      </c>
      <c r="E959" s="9" t="s">
        <v>6126</v>
      </c>
      <c r="F959" s="10">
        <v>848.52</v>
      </c>
      <c r="H959" s="9" t="s">
        <v>7967</v>
      </c>
      <c r="I959" s="10">
        <v>1</v>
      </c>
    </row>
    <row r="960" spans="1:9" x14ac:dyDescent="0.3">
      <c r="A960" s="9" t="s">
        <v>8495</v>
      </c>
      <c r="B960" s="10">
        <v>4340.1499999999996</v>
      </c>
      <c r="E960" s="9" t="s">
        <v>10448</v>
      </c>
      <c r="F960" s="10">
        <v>848.11</v>
      </c>
      <c r="H960" s="9" t="s">
        <v>4898</v>
      </c>
      <c r="I960" s="10">
        <v>1</v>
      </c>
    </row>
    <row r="961" spans="1:9" x14ac:dyDescent="0.3">
      <c r="A961" s="9" t="s">
        <v>3880</v>
      </c>
      <c r="B961" s="10">
        <v>4339.92</v>
      </c>
      <c r="E961" s="9" t="s">
        <v>11554</v>
      </c>
      <c r="F961" s="10">
        <v>847.27</v>
      </c>
      <c r="H961" s="9" t="s">
        <v>3805</v>
      </c>
      <c r="I961" s="10">
        <v>1</v>
      </c>
    </row>
    <row r="962" spans="1:9" x14ac:dyDescent="0.3">
      <c r="A962" s="9" t="s">
        <v>6619</v>
      </c>
      <c r="B962" s="10">
        <v>4338.53</v>
      </c>
      <c r="E962" s="9" t="s">
        <v>10857</v>
      </c>
      <c r="F962" s="10">
        <v>846.94</v>
      </c>
      <c r="H962" s="9" t="s">
        <v>3918</v>
      </c>
      <c r="I962" s="10">
        <v>1</v>
      </c>
    </row>
    <row r="963" spans="1:9" x14ac:dyDescent="0.3">
      <c r="A963" s="9" t="s">
        <v>8478</v>
      </c>
      <c r="B963" s="10">
        <v>4336.28</v>
      </c>
      <c r="E963" s="9" t="s">
        <v>5242</v>
      </c>
      <c r="F963" s="10">
        <v>846.41</v>
      </c>
      <c r="H963" s="9" t="s">
        <v>8723</v>
      </c>
      <c r="I963" s="10">
        <v>1</v>
      </c>
    </row>
    <row r="964" spans="1:9" x14ac:dyDescent="0.3">
      <c r="A964" s="9" t="s">
        <v>8873</v>
      </c>
      <c r="B964" s="10">
        <v>4336.18</v>
      </c>
      <c r="E964" s="9" t="s">
        <v>6924</v>
      </c>
      <c r="F964" s="10">
        <v>845.24</v>
      </c>
      <c r="H964" s="9" t="s">
        <v>11145</v>
      </c>
      <c r="I964" s="10">
        <v>1</v>
      </c>
    </row>
    <row r="965" spans="1:9" x14ac:dyDescent="0.3">
      <c r="A965" s="9" t="s">
        <v>8968</v>
      </c>
      <c r="B965" s="10">
        <v>4327.13</v>
      </c>
      <c r="E965" s="9" t="s">
        <v>4878</v>
      </c>
      <c r="F965" s="10">
        <v>845.2</v>
      </c>
      <c r="H965" s="9" t="s">
        <v>6795</v>
      </c>
      <c r="I965" s="10">
        <v>1</v>
      </c>
    </row>
    <row r="966" spans="1:9" x14ac:dyDescent="0.3">
      <c r="A966" s="9" t="s">
        <v>7073</v>
      </c>
      <c r="B966" s="10">
        <v>4323.41</v>
      </c>
      <c r="E966" s="9" t="s">
        <v>6596</v>
      </c>
      <c r="F966" s="10">
        <v>845.13</v>
      </c>
      <c r="H966" s="9" t="s">
        <v>3292</v>
      </c>
      <c r="I966" s="10">
        <v>1</v>
      </c>
    </row>
    <row r="967" spans="1:9" x14ac:dyDescent="0.3">
      <c r="A967" s="9" t="s">
        <v>10435</v>
      </c>
      <c r="B967" s="10">
        <v>4322.8900000000003</v>
      </c>
      <c r="E967" s="9" t="s">
        <v>8961</v>
      </c>
      <c r="F967" s="10">
        <v>844.92</v>
      </c>
      <c r="H967" s="9" t="s">
        <v>5884</v>
      </c>
      <c r="I967" s="10">
        <v>1</v>
      </c>
    </row>
    <row r="968" spans="1:9" x14ac:dyDescent="0.3">
      <c r="A968" s="9" t="s">
        <v>7772</v>
      </c>
      <c r="B968" s="10">
        <v>4321.21</v>
      </c>
      <c r="E968" s="9" t="s">
        <v>3093</v>
      </c>
      <c r="F968" s="10">
        <v>844.41</v>
      </c>
      <c r="H968" s="9" t="s">
        <v>5246</v>
      </c>
      <c r="I968" s="10">
        <v>1</v>
      </c>
    </row>
    <row r="969" spans="1:9" x14ac:dyDescent="0.3">
      <c r="A969" s="9" t="s">
        <v>5399</v>
      </c>
      <c r="B969" s="10">
        <v>4315.5600000000004</v>
      </c>
      <c r="E969" s="9" t="s">
        <v>7932</v>
      </c>
      <c r="F969" s="10">
        <v>843.36</v>
      </c>
      <c r="H969" s="9" t="s">
        <v>7451</v>
      </c>
      <c r="I969" s="10">
        <v>1</v>
      </c>
    </row>
    <row r="970" spans="1:9" x14ac:dyDescent="0.3">
      <c r="A970" s="9" t="s">
        <v>7317</v>
      </c>
      <c r="B970" s="10">
        <v>4315.45</v>
      </c>
      <c r="E970" s="9" t="s">
        <v>7679</v>
      </c>
      <c r="F970" s="10">
        <v>843.07</v>
      </c>
      <c r="H970" s="9" t="s">
        <v>11506</v>
      </c>
      <c r="I970" s="10">
        <v>1</v>
      </c>
    </row>
    <row r="971" spans="1:9" x14ac:dyDescent="0.3">
      <c r="A971" s="9" t="s">
        <v>9309</v>
      </c>
      <c r="B971" s="10">
        <v>4312.72</v>
      </c>
      <c r="E971" s="9" t="s">
        <v>7727</v>
      </c>
      <c r="F971" s="10">
        <v>842.03</v>
      </c>
      <c r="H971" s="9" t="s">
        <v>9986</v>
      </c>
      <c r="I971" s="10">
        <v>1</v>
      </c>
    </row>
    <row r="972" spans="1:9" x14ac:dyDescent="0.3">
      <c r="A972" s="9" t="s">
        <v>9931</v>
      </c>
      <c r="B972" s="10">
        <v>4307.1499999999996</v>
      </c>
      <c r="E972" s="9" t="s">
        <v>6025</v>
      </c>
      <c r="F972" s="10">
        <v>841.66</v>
      </c>
      <c r="H972" s="9" t="s">
        <v>8173</v>
      </c>
      <c r="I972" s="10">
        <v>1</v>
      </c>
    </row>
    <row r="973" spans="1:9" x14ac:dyDescent="0.3">
      <c r="A973" s="9" t="s">
        <v>5085</v>
      </c>
      <c r="B973" s="10">
        <v>4302.66</v>
      </c>
      <c r="E973" s="9" t="s">
        <v>6093</v>
      </c>
      <c r="F973" s="10">
        <v>839.01</v>
      </c>
      <c r="H973" s="9" t="s">
        <v>8162</v>
      </c>
      <c r="I973" s="10">
        <v>1</v>
      </c>
    </row>
    <row r="974" spans="1:9" x14ac:dyDescent="0.3">
      <c r="A974" s="9" t="s">
        <v>7960</v>
      </c>
      <c r="B974" s="10">
        <v>4301.32</v>
      </c>
      <c r="E974" s="9" t="s">
        <v>10738</v>
      </c>
      <c r="F974" s="10">
        <v>838.73</v>
      </c>
      <c r="H974" s="9" t="s">
        <v>6009</v>
      </c>
      <c r="I974" s="10">
        <v>1</v>
      </c>
    </row>
    <row r="975" spans="1:9" x14ac:dyDescent="0.3">
      <c r="A975" s="9" t="s">
        <v>5024</v>
      </c>
      <c r="B975" s="10">
        <v>4292.76</v>
      </c>
      <c r="E975" s="9" t="s">
        <v>7562</v>
      </c>
      <c r="F975" s="10">
        <v>837.54</v>
      </c>
      <c r="H975" s="9" t="s">
        <v>9225</v>
      </c>
      <c r="I975" s="10">
        <v>1</v>
      </c>
    </row>
    <row r="976" spans="1:9" x14ac:dyDescent="0.3">
      <c r="A976" s="9" t="s">
        <v>11476</v>
      </c>
      <c r="B976" s="10">
        <v>4292.2700000000004</v>
      </c>
      <c r="E976" s="9" t="s">
        <v>6123</v>
      </c>
      <c r="F976" s="10">
        <v>837.51</v>
      </c>
      <c r="H976" s="9" t="s">
        <v>11113</v>
      </c>
      <c r="I976" s="10">
        <v>1</v>
      </c>
    </row>
    <row r="977" spans="1:9" x14ac:dyDescent="0.3">
      <c r="A977" s="9" t="s">
        <v>10965</v>
      </c>
      <c r="B977" s="10">
        <v>4292.16</v>
      </c>
      <c r="E977" s="9" t="s">
        <v>3790</v>
      </c>
      <c r="F977" s="10">
        <v>837.42</v>
      </c>
      <c r="H977" s="9" t="s">
        <v>8393</v>
      </c>
      <c r="I977" s="10">
        <v>1</v>
      </c>
    </row>
    <row r="978" spans="1:9" x14ac:dyDescent="0.3">
      <c r="A978" s="9" t="s">
        <v>10988</v>
      </c>
      <c r="B978" s="10">
        <v>4290.2299999999996</v>
      </c>
      <c r="E978" s="9" t="s">
        <v>8368</v>
      </c>
      <c r="F978" s="10">
        <v>837.07</v>
      </c>
      <c r="H978" s="9" t="s">
        <v>7960</v>
      </c>
      <c r="I978" s="10">
        <v>1</v>
      </c>
    </row>
    <row r="979" spans="1:9" x14ac:dyDescent="0.3">
      <c r="A979" s="9" t="s">
        <v>6069</v>
      </c>
      <c r="B979" s="10">
        <v>4290.05</v>
      </c>
      <c r="E979" s="9" t="s">
        <v>7281</v>
      </c>
      <c r="F979" s="10">
        <v>836.66</v>
      </c>
      <c r="H979" s="9" t="s">
        <v>7158</v>
      </c>
      <c r="I979" s="10">
        <v>1</v>
      </c>
    </row>
    <row r="980" spans="1:9" x14ac:dyDescent="0.3">
      <c r="A980" s="9" t="s">
        <v>7286</v>
      </c>
      <c r="B980" s="10">
        <v>4287.0200000000004</v>
      </c>
      <c r="E980" s="9" t="s">
        <v>11621</v>
      </c>
      <c r="F980" s="10">
        <v>836.52</v>
      </c>
      <c r="H980" s="9" t="s">
        <v>7589</v>
      </c>
      <c r="I980" s="10">
        <v>1</v>
      </c>
    </row>
    <row r="981" spans="1:9" x14ac:dyDescent="0.3">
      <c r="A981" s="9" t="s">
        <v>11138</v>
      </c>
      <c r="B981" s="10">
        <v>4283.13</v>
      </c>
      <c r="E981" s="9" t="s">
        <v>11113</v>
      </c>
      <c r="F981" s="10">
        <v>836.5</v>
      </c>
      <c r="H981" s="9" t="s">
        <v>5315</v>
      </c>
      <c r="I981" s="10">
        <v>1</v>
      </c>
    </row>
    <row r="982" spans="1:9" x14ac:dyDescent="0.3">
      <c r="A982" s="9" t="s">
        <v>9886</v>
      </c>
      <c r="B982" s="10">
        <v>4283.1099999999997</v>
      </c>
      <c r="E982" s="9" t="s">
        <v>6200</v>
      </c>
      <c r="F982" s="10">
        <v>836.15</v>
      </c>
      <c r="H982" s="9" t="s">
        <v>3146</v>
      </c>
      <c r="I982" s="10">
        <v>1</v>
      </c>
    </row>
    <row r="983" spans="1:9" x14ac:dyDescent="0.3">
      <c r="A983" s="9" t="s">
        <v>3099</v>
      </c>
      <c r="B983" s="10">
        <v>4281.3100000000004</v>
      </c>
      <c r="E983" s="9" t="s">
        <v>8223</v>
      </c>
      <c r="F983" s="10">
        <v>835.69</v>
      </c>
      <c r="H983" s="9" t="s">
        <v>6864</v>
      </c>
      <c r="I983" s="10">
        <v>1</v>
      </c>
    </row>
    <row r="984" spans="1:9" x14ac:dyDescent="0.3">
      <c r="A984" s="9" t="s">
        <v>4326</v>
      </c>
      <c r="B984" s="10">
        <v>4279.24</v>
      </c>
      <c r="E984" s="9" t="s">
        <v>5746</v>
      </c>
      <c r="F984" s="10">
        <v>834.98</v>
      </c>
      <c r="H984" s="9" t="s">
        <v>5435</v>
      </c>
      <c r="I984" s="10">
        <v>1</v>
      </c>
    </row>
    <row r="985" spans="1:9" x14ac:dyDescent="0.3">
      <c r="A985" s="9" t="s">
        <v>10674</v>
      </c>
      <c r="B985" s="10">
        <v>4278.38</v>
      </c>
      <c r="E985" s="9" t="s">
        <v>8046</v>
      </c>
      <c r="F985" s="10">
        <v>834.77</v>
      </c>
      <c r="H985" s="9" t="s">
        <v>10149</v>
      </c>
      <c r="I985" s="10">
        <v>1</v>
      </c>
    </row>
    <row r="986" spans="1:9" x14ac:dyDescent="0.3">
      <c r="A986" s="9" t="s">
        <v>5005</v>
      </c>
      <c r="B986" s="10">
        <v>4274.6400000000003</v>
      </c>
      <c r="E986" s="9" t="s">
        <v>7372</v>
      </c>
      <c r="F986" s="10">
        <v>834.51</v>
      </c>
      <c r="H986" s="9" t="s">
        <v>8561</v>
      </c>
      <c r="I986" s="10">
        <v>1</v>
      </c>
    </row>
    <row r="987" spans="1:9" x14ac:dyDescent="0.3">
      <c r="A987" s="9" t="s">
        <v>6182</v>
      </c>
      <c r="B987" s="10">
        <v>4274.49</v>
      </c>
      <c r="E987" s="9" t="s">
        <v>7088</v>
      </c>
      <c r="F987" s="10">
        <v>833.97</v>
      </c>
      <c r="H987" s="9" t="s">
        <v>10861</v>
      </c>
      <c r="I987" s="10">
        <v>1</v>
      </c>
    </row>
    <row r="988" spans="1:9" x14ac:dyDescent="0.3">
      <c r="A988" s="9" t="s">
        <v>9787</v>
      </c>
      <c r="B988" s="10">
        <v>4273.8100000000004</v>
      </c>
      <c r="E988" s="9" t="s">
        <v>7513</v>
      </c>
      <c r="F988" s="10">
        <v>833.65</v>
      </c>
      <c r="H988" s="9" t="s">
        <v>7971</v>
      </c>
      <c r="I988" s="10">
        <v>1</v>
      </c>
    </row>
    <row r="989" spans="1:9" x14ac:dyDescent="0.3">
      <c r="A989" s="9" t="s">
        <v>7866</v>
      </c>
      <c r="B989" s="10">
        <v>4272.57</v>
      </c>
      <c r="E989" s="9" t="s">
        <v>5992</v>
      </c>
      <c r="F989" s="10">
        <v>832.69</v>
      </c>
      <c r="H989" s="9" t="s">
        <v>11094</v>
      </c>
      <c r="I989" s="10">
        <v>1</v>
      </c>
    </row>
    <row r="990" spans="1:9" x14ac:dyDescent="0.3">
      <c r="A990" s="9" t="s">
        <v>4754</v>
      </c>
      <c r="B990" s="10">
        <v>4270.53</v>
      </c>
      <c r="E990" s="9" t="s">
        <v>7246</v>
      </c>
      <c r="F990" s="10">
        <v>831.24</v>
      </c>
      <c r="H990" s="9" t="s">
        <v>10641</v>
      </c>
      <c r="I990" s="10">
        <v>1</v>
      </c>
    </row>
    <row r="991" spans="1:9" x14ac:dyDescent="0.3">
      <c r="A991" s="9" t="s">
        <v>9986</v>
      </c>
      <c r="B991" s="10">
        <v>4270.4399999999996</v>
      </c>
      <c r="E991" s="9" t="s">
        <v>3689</v>
      </c>
      <c r="F991" s="10">
        <v>830.90000000000009</v>
      </c>
      <c r="H991" s="9" t="s">
        <v>2620</v>
      </c>
      <c r="I991" s="10">
        <v>1</v>
      </c>
    </row>
    <row r="992" spans="1:9" x14ac:dyDescent="0.3">
      <c r="A992" s="9" t="s">
        <v>6533</v>
      </c>
      <c r="B992" s="10">
        <v>4267.88</v>
      </c>
      <c r="E992" s="9" t="s">
        <v>9274</v>
      </c>
      <c r="F992" s="10">
        <v>830.52</v>
      </c>
      <c r="H992" s="9" t="s">
        <v>11175</v>
      </c>
      <c r="I992" s="10">
        <v>1</v>
      </c>
    </row>
    <row r="993" spans="1:9" x14ac:dyDescent="0.3">
      <c r="A993" s="9" t="s">
        <v>3790</v>
      </c>
      <c r="B993" s="10">
        <v>4263.26</v>
      </c>
      <c r="E993" s="9" t="s">
        <v>5326</v>
      </c>
      <c r="F993" s="10">
        <v>830.44</v>
      </c>
      <c r="H993" s="9" t="s">
        <v>4586</v>
      </c>
      <c r="I993" s="10">
        <v>1</v>
      </c>
    </row>
    <row r="994" spans="1:9" x14ac:dyDescent="0.3">
      <c r="A994" s="9" t="s">
        <v>3162</v>
      </c>
      <c r="B994" s="10">
        <v>4261.78</v>
      </c>
      <c r="E994" s="9" t="s">
        <v>4337</v>
      </c>
      <c r="F994" s="10">
        <v>830.29</v>
      </c>
      <c r="H994" s="9" t="s">
        <v>4406</v>
      </c>
      <c r="I994" s="10">
        <v>1</v>
      </c>
    </row>
    <row r="995" spans="1:9" x14ac:dyDescent="0.3">
      <c r="A995" s="9" t="s">
        <v>4617</v>
      </c>
      <c r="B995" s="10">
        <v>4261.21</v>
      </c>
      <c r="E995" s="9" t="s">
        <v>4406</v>
      </c>
      <c r="F995" s="10">
        <v>829.29</v>
      </c>
      <c r="H995" s="9" t="s">
        <v>9063</v>
      </c>
      <c r="I995" s="10">
        <v>1</v>
      </c>
    </row>
    <row r="996" spans="1:9" x14ac:dyDescent="0.3">
      <c r="A996" s="9" t="s">
        <v>3278</v>
      </c>
      <c r="B996" s="10">
        <v>4260.6400000000003</v>
      </c>
      <c r="E996" s="9" t="s">
        <v>6394</v>
      </c>
      <c r="F996" s="10">
        <v>827.55</v>
      </c>
      <c r="H996" s="9" t="s">
        <v>7629</v>
      </c>
      <c r="I996" s="10">
        <v>1</v>
      </c>
    </row>
    <row r="997" spans="1:9" x14ac:dyDescent="0.3">
      <c r="A997" s="9" t="s">
        <v>3865</v>
      </c>
      <c r="B997" s="10">
        <v>4258.9399999999996</v>
      </c>
      <c r="E997" s="9" t="s">
        <v>8538</v>
      </c>
      <c r="F997" s="10">
        <v>826.57</v>
      </c>
      <c r="H997" s="9" t="s">
        <v>5249</v>
      </c>
      <c r="I997" s="10">
        <v>1</v>
      </c>
    </row>
    <row r="998" spans="1:9" x14ac:dyDescent="0.3">
      <c r="A998" s="9" t="s">
        <v>6762</v>
      </c>
      <c r="B998" s="10">
        <v>4258.6099999999997</v>
      </c>
      <c r="E998" s="9" t="s">
        <v>4319</v>
      </c>
      <c r="F998" s="10">
        <v>826.26</v>
      </c>
      <c r="H998" s="9" t="s">
        <v>4816</v>
      </c>
      <c r="I998" s="10">
        <v>1</v>
      </c>
    </row>
    <row r="999" spans="1:9" x14ac:dyDescent="0.3">
      <c r="A999" s="9" t="s">
        <v>8869</v>
      </c>
      <c r="B999" s="10">
        <v>4255.1099999999997</v>
      </c>
      <c r="E999" s="9" t="s">
        <v>4578</v>
      </c>
      <c r="F999" s="10">
        <v>825.89</v>
      </c>
      <c r="H999" s="9" t="s">
        <v>3220</v>
      </c>
      <c r="I999" s="10">
        <v>1</v>
      </c>
    </row>
    <row r="1000" spans="1:9" x14ac:dyDescent="0.3">
      <c r="A1000" s="9" t="s">
        <v>8542</v>
      </c>
      <c r="B1000" s="10">
        <v>4250.9399999999996</v>
      </c>
      <c r="E1000" s="9" t="s">
        <v>11094</v>
      </c>
      <c r="F1000" s="10">
        <v>824.98</v>
      </c>
      <c r="H1000" s="9" t="s">
        <v>6178</v>
      </c>
      <c r="I1000" s="10">
        <v>1</v>
      </c>
    </row>
    <row r="1001" spans="1:9" x14ac:dyDescent="0.3">
      <c r="A1001" s="9" t="s">
        <v>3448</v>
      </c>
      <c r="B1001" s="10">
        <v>4244.16</v>
      </c>
      <c r="E1001" s="9" t="s">
        <v>4812</v>
      </c>
      <c r="F1001" s="10">
        <v>824.54</v>
      </c>
      <c r="H1001" s="9" t="s">
        <v>6619</v>
      </c>
      <c r="I1001" s="10">
        <v>1</v>
      </c>
    </row>
    <row r="1002" spans="1:9" x14ac:dyDescent="0.3">
      <c r="A1002" s="9" t="s">
        <v>2839</v>
      </c>
      <c r="B1002" s="10">
        <v>4243.17</v>
      </c>
      <c r="E1002" s="9" t="s">
        <v>8723</v>
      </c>
      <c r="F1002" s="10">
        <v>824.39</v>
      </c>
      <c r="H1002" s="9" t="s">
        <v>10354</v>
      </c>
      <c r="I1002" s="10">
        <v>1</v>
      </c>
    </row>
    <row r="1003" spans="1:9" x14ac:dyDescent="0.3">
      <c r="A1003" s="9" t="s">
        <v>9718</v>
      </c>
      <c r="B1003" s="10">
        <v>4240.21</v>
      </c>
      <c r="E1003" s="9" t="s">
        <v>9811</v>
      </c>
      <c r="F1003" s="10">
        <v>823.97</v>
      </c>
      <c r="H1003" s="9" t="s">
        <v>2839</v>
      </c>
      <c r="I1003" s="10">
        <v>1</v>
      </c>
    </row>
    <row r="1004" spans="1:9" x14ac:dyDescent="0.3">
      <c r="A1004" s="9" t="s">
        <v>6190</v>
      </c>
      <c r="B1004" s="10">
        <v>4238.46</v>
      </c>
      <c r="E1004" s="9" t="s">
        <v>10242</v>
      </c>
      <c r="F1004" s="10">
        <v>822.22</v>
      </c>
      <c r="H1004" s="9" t="s">
        <v>9628</v>
      </c>
      <c r="I1004" s="10">
        <v>1</v>
      </c>
    </row>
    <row r="1005" spans="1:9" x14ac:dyDescent="0.3">
      <c r="A1005" s="9" t="s">
        <v>11058</v>
      </c>
      <c r="B1005" s="10">
        <v>4233.37</v>
      </c>
      <c r="E1005" s="9" t="s">
        <v>6112</v>
      </c>
      <c r="F1005" s="10">
        <v>822.17</v>
      </c>
      <c r="H1005" s="9" t="s">
        <v>6457</v>
      </c>
      <c r="I1005" s="10">
        <v>1</v>
      </c>
    </row>
    <row r="1006" spans="1:9" x14ac:dyDescent="0.3">
      <c r="A1006" s="9" t="s">
        <v>10749</v>
      </c>
      <c r="B1006" s="10">
        <v>4226.57</v>
      </c>
      <c r="E1006" s="9" t="s">
        <v>5178</v>
      </c>
      <c r="F1006" s="10">
        <v>821.6</v>
      </c>
      <c r="H1006" s="9" t="s">
        <v>4014</v>
      </c>
      <c r="I1006" s="10">
        <v>1</v>
      </c>
    </row>
    <row r="1007" spans="1:9" x14ac:dyDescent="0.3">
      <c r="A1007" s="9" t="s">
        <v>9045</v>
      </c>
      <c r="B1007" s="10">
        <v>4225.6400000000003</v>
      </c>
      <c r="E1007" s="9" t="s">
        <v>4719</v>
      </c>
      <c r="F1007" s="10">
        <v>821.48</v>
      </c>
      <c r="H1007" s="9" t="s">
        <v>10757</v>
      </c>
      <c r="I1007" s="10">
        <v>1</v>
      </c>
    </row>
    <row r="1008" spans="1:9" x14ac:dyDescent="0.3">
      <c r="A1008" s="9" t="s">
        <v>7022</v>
      </c>
      <c r="B1008" s="10">
        <v>4224.63</v>
      </c>
      <c r="E1008" s="9" t="s">
        <v>7967</v>
      </c>
      <c r="F1008" s="10">
        <v>821.22</v>
      </c>
      <c r="H1008" s="9" t="s">
        <v>7243</v>
      </c>
      <c r="I1008" s="10">
        <v>1</v>
      </c>
    </row>
    <row r="1009" spans="1:9" x14ac:dyDescent="0.3">
      <c r="A1009" s="9" t="s">
        <v>11084</v>
      </c>
      <c r="B1009" s="10">
        <v>4223.3500000000004</v>
      </c>
      <c r="E1009" s="9" t="s">
        <v>5721</v>
      </c>
      <c r="F1009" s="10">
        <v>820.89</v>
      </c>
      <c r="H1009" s="9" t="s">
        <v>6680</v>
      </c>
      <c r="I1009" s="10">
        <v>1</v>
      </c>
    </row>
    <row r="1010" spans="1:9" x14ac:dyDescent="0.3">
      <c r="A1010" s="9" t="s">
        <v>9526</v>
      </c>
      <c r="B1010" s="10">
        <v>4222.33</v>
      </c>
      <c r="E1010" s="9" t="s">
        <v>11054</v>
      </c>
      <c r="F1010" s="10">
        <v>820.62</v>
      </c>
      <c r="H1010" s="9" t="s">
        <v>9676</v>
      </c>
      <c r="I1010" s="10">
        <v>1</v>
      </c>
    </row>
    <row r="1011" spans="1:9" x14ac:dyDescent="0.3">
      <c r="A1011" s="9" t="s">
        <v>3700</v>
      </c>
      <c r="B1011" s="10">
        <v>4219.88</v>
      </c>
      <c r="E1011" s="9" t="s">
        <v>6672</v>
      </c>
      <c r="F1011" s="10">
        <v>820.04</v>
      </c>
      <c r="H1011" s="9" t="s">
        <v>4261</v>
      </c>
      <c r="I1011" s="10">
        <v>1</v>
      </c>
    </row>
    <row r="1012" spans="1:9" x14ac:dyDescent="0.3">
      <c r="A1012" s="9" t="s">
        <v>6457</v>
      </c>
      <c r="B1012" s="10">
        <v>4216.6400000000003</v>
      </c>
      <c r="E1012" s="9" t="s">
        <v>10070</v>
      </c>
      <c r="F1012" s="10">
        <v>819.74</v>
      </c>
      <c r="H1012" s="9" t="s">
        <v>4891</v>
      </c>
      <c r="I1012" s="10">
        <v>1</v>
      </c>
    </row>
    <row r="1013" spans="1:9" x14ac:dyDescent="0.3">
      <c r="A1013" s="9" t="s">
        <v>4043</v>
      </c>
      <c r="B1013" s="10">
        <v>4214.26</v>
      </c>
      <c r="E1013" s="9" t="s">
        <v>11698</v>
      </c>
      <c r="F1013" s="10">
        <v>819.67</v>
      </c>
      <c r="H1013" s="9" t="s">
        <v>9438</v>
      </c>
      <c r="I1013" s="10">
        <v>1</v>
      </c>
    </row>
    <row r="1014" spans="1:9" x14ac:dyDescent="0.3">
      <c r="A1014" s="9" t="s">
        <v>9714</v>
      </c>
      <c r="B1014" s="10">
        <v>4211.95</v>
      </c>
      <c r="E1014" s="9" t="s">
        <v>2844</v>
      </c>
      <c r="F1014" s="10">
        <v>819.62</v>
      </c>
      <c r="H1014" s="9" t="s">
        <v>5682</v>
      </c>
      <c r="I1014" s="10">
        <v>1</v>
      </c>
    </row>
    <row r="1015" spans="1:9" x14ac:dyDescent="0.3">
      <c r="A1015" s="9" t="s">
        <v>9144</v>
      </c>
      <c r="B1015" s="10">
        <v>4211.5600000000004</v>
      </c>
      <c r="E1015" s="9" t="s">
        <v>4043</v>
      </c>
      <c r="F1015" s="10">
        <v>819.35</v>
      </c>
      <c r="H1015" s="9" t="s">
        <v>6235</v>
      </c>
      <c r="I1015" s="10">
        <v>1</v>
      </c>
    </row>
    <row r="1016" spans="1:9" x14ac:dyDescent="0.3">
      <c r="A1016" s="9" t="s">
        <v>7953</v>
      </c>
      <c r="B1016" s="10">
        <v>4200.25</v>
      </c>
      <c r="E1016" s="9" t="s">
        <v>8181</v>
      </c>
      <c r="F1016" s="10">
        <v>819.01</v>
      </c>
      <c r="H1016" s="9" t="s">
        <v>10984</v>
      </c>
      <c r="I1016" s="10">
        <v>1</v>
      </c>
    </row>
    <row r="1017" spans="1:9" x14ac:dyDescent="0.3">
      <c r="A1017" s="9" t="s">
        <v>3714</v>
      </c>
      <c r="B1017" s="10">
        <v>4196.03</v>
      </c>
      <c r="E1017" s="9" t="s">
        <v>5768</v>
      </c>
      <c r="F1017" s="10">
        <v>818.95</v>
      </c>
      <c r="H1017" s="9" t="s">
        <v>7360</v>
      </c>
      <c r="I1017" s="10">
        <v>1</v>
      </c>
    </row>
    <row r="1018" spans="1:9" x14ac:dyDescent="0.3">
      <c r="A1018" s="9" t="s">
        <v>2897</v>
      </c>
      <c r="B1018" s="10">
        <v>4195.9399999999996</v>
      </c>
      <c r="E1018" s="9" t="s">
        <v>8654</v>
      </c>
      <c r="F1018" s="10">
        <v>818.93</v>
      </c>
      <c r="H1018" s="9" t="s">
        <v>3468</v>
      </c>
      <c r="I1018" s="10">
        <v>1</v>
      </c>
    </row>
    <row r="1019" spans="1:9" x14ac:dyDescent="0.3">
      <c r="A1019" s="9" t="s">
        <v>4123</v>
      </c>
      <c r="B1019" s="10">
        <v>4192</v>
      </c>
      <c r="E1019" s="9" t="s">
        <v>8214</v>
      </c>
      <c r="F1019" s="10">
        <v>816.65</v>
      </c>
      <c r="H1019" s="9" t="s">
        <v>8133</v>
      </c>
      <c r="I1019" s="10">
        <v>1</v>
      </c>
    </row>
    <row r="1020" spans="1:9" x14ac:dyDescent="0.3">
      <c r="A1020" s="9" t="s">
        <v>8022</v>
      </c>
      <c r="B1020" s="10">
        <v>4187.24</v>
      </c>
      <c r="E1020" s="9" t="s">
        <v>3486</v>
      </c>
      <c r="F1020" s="10">
        <v>816.49</v>
      </c>
      <c r="H1020" s="9" t="s">
        <v>3620</v>
      </c>
      <c r="I1020" s="10">
        <v>1</v>
      </c>
    </row>
    <row r="1021" spans="1:9" x14ac:dyDescent="0.3">
      <c r="A1021" s="9" t="s">
        <v>9478</v>
      </c>
      <c r="B1021" s="10">
        <v>4186.3500000000004</v>
      </c>
      <c r="E1021" s="9" t="s">
        <v>10594</v>
      </c>
      <c r="F1021" s="10">
        <v>816.32</v>
      </c>
      <c r="H1021" s="9" t="s">
        <v>4385</v>
      </c>
      <c r="I1021" s="10">
        <v>1</v>
      </c>
    </row>
    <row r="1022" spans="1:9" x14ac:dyDescent="0.3">
      <c r="A1022" s="9" t="s">
        <v>11284</v>
      </c>
      <c r="B1022" s="10">
        <v>4176.5200000000004</v>
      </c>
      <c r="E1022" s="9" t="s">
        <v>8729</v>
      </c>
      <c r="F1022" s="10">
        <v>816.08</v>
      </c>
      <c r="H1022" s="9" t="s">
        <v>3359</v>
      </c>
      <c r="I1022" s="10">
        <v>1</v>
      </c>
    </row>
    <row r="1023" spans="1:9" x14ac:dyDescent="0.3">
      <c r="A1023" s="9" t="s">
        <v>7273</v>
      </c>
      <c r="B1023" s="10">
        <v>4175.43</v>
      </c>
      <c r="E1023" s="9" t="s">
        <v>5353</v>
      </c>
      <c r="F1023" s="10">
        <v>815.55</v>
      </c>
      <c r="H1023" s="9" t="s">
        <v>4639</v>
      </c>
      <c r="I1023" s="10">
        <v>1</v>
      </c>
    </row>
    <row r="1024" spans="1:9" x14ac:dyDescent="0.3">
      <c r="A1024" s="9" t="s">
        <v>5478</v>
      </c>
      <c r="B1024" s="10">
        <v>4175.3900000000003</v>
      </c>
      <c r="E1024" s="9" t="s">
        <v>11550</v>
      </c>
      <c r="F1024" s="10">
        <v>815.17</v>
      </c>
      <c r="H1024" s="9" t="s">
        <v>7604</v>
      </c>
      <c r="I1024" s="10">
        <v>1</v>
      </c>
    </row>
    <row r="1025" spans="1:9" x14ac:dyDescent="0.3">
      <c r="A1025" s="9" t="s">
        <v>8554</v>
      </c>
      <c r="B1025" s="10">
        <v>4171.59</v>
      </c>
      <c r="E1025" s="9" t="s">
        <v>6975</v>
      </c>
      <c r="F1025" s="10">
        <v>815.12</v>
      </c>
      <c r="H1025" s="9" t="s">
        <v>3107</v>
      </c>
      <c r="I1025" s="10">
        <v>1</v>
      </c>
    </row>
    <row r="1026" spans="1:9" x14ac:dyDescent="0.3">
      <c r="A1026" s="9" t="s">
        <v>2594</v>
      </c>
      <c r="B1026" s="10">
        <v>4168.97</v>
      </c>
      <c r="E1026" s="9" t="s">
        <v>4789</v>
      </c>
      <c r="F1026" s="10">
        <v>814.92</v>
      </c>
      <c r="H1026" s="9" t="s">
        <v>8001</v>
      </c>
      <c r="I1026" s="10">
        <v>1</v>
      </c>
    </row>
    <row r="1027" spans="1:9" x14ac:dyDescent="0.3">
      <c r="A1027" s="9" t="s">
        <v>4966</v>
      </c>
      <c r="B1027" s="10">
        <v>4163.29</v>
      </c>
      <c r="E1027" s="9" t="s">
        <v>3310</v>
      </c>
      <c r="F1027" s="10">
        <v>814.72</v>
      </c>
      <c r="H1027" s="9" t="s">
        <v>5170</v>
      </c>
      <c r="I1027" s="10">
        <v>1</v>
      </c>
    </row>
    <row r="1028" spans="1:9" x14ac:dyDescent="0.3">
      <c r="A1028" s="9" t="s">
        <v>7395</v>
      </c>
      <c r="B1028" s="10">
        <v>4158.6000000000004</v>
      </c>
      <c r="E1028" s="9" t="s">
        <v>9160</v>
      </c>
      <c r="F1028" s="10">
        <v>814.37</v>
      </c>
      <c r="H1028" s="9" t="s">
        <v>3329</v>
      </c>
      <c r="I1028" s="10">
        <v>1</v>
      </c>
    </row>
    <row r="1029" spans="1:9" x14ac:dyDescent="0.3">
      <c r="A1029" s="9" t="s">
        <v>10496</v>
      </c>
      <c r="B1029" s="10">
        <v>4158.55</v>
      </c>
      <c r="E1029" s="9" t="s">
        <v>11030</v>
      </c>
      <c r="F1029" s="10">
        <v>813.52</v>
      </c>
      <c r="H1029" s="9" t="s">
        <v>10713</v>
      </c>
      <c r="I1029" s="10">
        <v>1</v>
      </c>
    </row>
    <row r="1030" spans="1:9" x14ac:dyDescent="0.3">
      <c r="A1030" s="9" t="s">
        <v>4463</v>
      </c>
      <c r="B1030" s="10">
        <v>4156.8999999999996</v>
      </c>
      <c r="E1030" s="9" t="s">
        <v>4685</v>
      </c>
      <c r="F1030" s="10">
        <v>813.3</v>
      </c>
      <c r="H1030" s="9" t="s">
        <v>7258</v>
      </c>
      <c r="I1030" s="10">
        <v>1</v>
      </c>
    </row>
    <row r="1031" spans="1:9" x14ac:dyDescent="0.3">
      <c r="A1031" s="9" t="s">
        <v>9121</v>
      </c>
      <c r="B1031" s="10">
        <v>4152.59</v>
      </c>
      <c r="E1031" s="9" t="s">
        <v>3739</v>
      </c>
      <c r="F1031" s="10">
        <v>813.15</v>
      </c>
      <c r="H1031" s="9" t="s">
        <v>10585</v>
      </c>
      <c r="I1031" s="10">
        <v>1</v>
      </c>
    </row>
    <row r="1032" spans="1:9" x14ac:dyDescent="0.3">
      <c r="A1032" s="9" t="s">
        <v>9559</v>
      </c>
      <c r="B1032" s="10">
        <v>4152.2700000000004</v>
      </c>
      <c r="E1032" s="9" t="s">
        <v>10333</v>
      </c>
      <c r="F1032" s="10">
        <v>813.08</v>
      </c>
      <c r="H1032" s="9" t="s">
        <v>5711</v>
      </c>
      <c r="I1032" s="10">
        <v>1</v>
      </c>
    </row>
    <row r="1033" spans="1:9" x14ac:dyDescent="0.3">
      <c r="A1033" s="9" t="s">
        <v>11271</v>
      </c>
      <c r="B1033" s="10">
        <v>4151.1400000000003</v>
      </c>
      <c r="E1033" s="9" t="s">
        <v>4103</v>
      </c>
      <c r="F1033" s="10">
        <v>812.28</v>
      </c>
      <c r="H1033" s="9" t="s">
        <v>9894</v>
      </c>
      <c r="I1033" s="10">
        <v>1</v>
      </c>
    </row>
    <row r="1034" spans="1:9" x14ac:dyDescent="0.3">
      <c r="A1034" s="9" t="s">
        <v>7724</v>
      </c>
      <c r="B1034" s="10">
        <v>4147.5200000000004</v>
      </c>
      <c r="E1034" s="9" t="s">
        <v>7862</v>
      </c>
      <c r="F1034" s="10">
        <v>812.08</v>
      </c>
      <c r="H1034" s="9" t="s">
        <v>3812</v>
      </c>
      <c r="I1034" s="10">
        <v>1</v>
      </c>
    </row>
    <row r="1035" spans="1:9" x14ac:dyDescent="0.3">
      <c r="A1035" s="9" t="s">
        <v>10857</v>
      </c>
      <c r="B1035" s="10">
        <v>4142.6899999999996</v>
      </c>
      <c r="E1035" s="9" t="s">
        <v>5170</v>
      </c>
      <c r="F1035" s="10">
        <v>812.07</v>
      </c>
      <c r="H1035" s="9" t="s">
        <v>3932</v>
      </c>
      <c r="I1035" s="10">
        <v>1</v>
      </c>
    </row>
    <row r="1036" spans="1:9" x14ac:dyDescent="0.3">
      <c r="A1036" s="9" t="s">
        <v>4994</v>
      </c>
      <c r="B1036" s="10">
        <v>4142.6400000000003</v>
      </c>
      <c r="E1036" s="9" t="s">
        <v>4824</v>
      </c>
      <c r="F1036" s="10">
        <v>812.01</v>
      </c>
      <c r="H1036" s="9" t="s">
        <v>6223</v>
      </c>
      <c r="I1036" s="10">
        <v>1</v>
      </c>
    </row>
    <row r="1037" spans="1:9" x14ac:dyDescent="0.3">
      <c r="A1037" s="9" t="s">
        <v>10741</v>
      </c>
      <c r="B1037" s="10">
        <v>4142.2299999999996</v>
      </c>
      <c r="E1037" s="9" t="s">
        <v>10207</v>
      </c>
      <c r="F1037" s="10">
        <v>811.9</v>
      </c>
      <c r="H1037" s="9" t="s">
        <v>9167</v>
      </c>
      <c r="I1037" s="10">
        <v>1</v>
      </c>
    </row>
    <row r="1038" spans="1:9" x14ac:dyDescent="0.3">
      <c r="A1038" s="9" t="s">
        <v>8036</v>
      </c>
      <c r="B1038" s="10">
        <v>4141.05</v>
      </c>
      <c r="E1038" s="9" t="s">
        <v>4251</v>
      </c>
      <c r="F1038" s="10">
        <v>811.61</v>
      </c>
      <c r="H1038" s="9" t="s">
        <v>11010</v>
      </c>
      <c r="I1038" s="10">
        <v>1</v>
      </c>
    </row>
    <row r="1039" spans="1:9" x14ac:dyDescent="0.3">
      <c r="A1039" s="9" t="s">
        <v>6426</v>
      </c>
      <c r="B1039" s="10">
        <v>4139.87</v>
      </c>
      <c r="E1039" s="9" t="s">
        <v>2889</v>
      </c>
      <c r="F1039" s="10">
        <v>811.07</v>
      </c>
      <c r="H1039" s="9" t="s">
        <v>6860</v>
      </c>
      <c r="I1039" s="10">
        <v>1</v>
      </c>
    </row>
    <row r="1040" spans="1:9" x14ac:dyDescent="0.3">
      <c r="A1040" s="9" t="s">
        <v>11510</v>
      </c>
      <c r="B1040" s="10">
        <v>4139.75</v>
      </c>
      <c r="E1040" s="9" t="s">
        <v>9897</v>
      </c>
      <c r="F1040" s="10">
        <v>810.6</v>
      </c>
      <c r="H1040" s="9" t="s">
        <v>8277</v>
      </c>
      <c r="I1040" s="10">
        <v>1</v>
      </c>
    </row>
    <row r="1041" spans="1:9" x14ac:dyDescent="0.3">
      <c r="A1041" s="9" t="s">
        <v>3869</v>
      </c>
      <c r="B1041" s="10">
        <v>4135.47</v>
      </c>
      <c r="E1041" s="9" t="s">
        <v>9818</v>
      </c>
      <c r="F1041" s="10">
        <v>809.24</v>
      </c>
      <c r="H1041" s="9" t="s">
        <v>7236</v>
      </c>
      <c r="I1041" s="10">
        <v>1</v>
      </c>
    </row>
    <row r="1042" spans="1:9" x14ac:dyDescent="0.3">
      <c r="A1042" s="9" t="s">
        <v>4413</v>
      </c>
      <c r="B1042" s="10">
        <v>4128.16</v>
      </c>
      <c r="E1042" s="9" t="s">
        <v>7186</v>
      </c>
      <c r="F1042" s="10">
        <v>809.22</v>
      </c>
      <c r="H1042" s="9" t="s">
        <v>3289</v>
      </c>
      <c r="I1042" s="10">
        <v>1</v>
      </c>
    </row>
    <row r="1043" spans="1:9" x14ac:dyDescent="0.3">
      <c r="A1043" s="9" t="s">
        <v>3223</v>
      </c>
      <c r="B1043" s="10">
        <v>4124.58</v>
      </c>
      <c r="E1043" s="9" t="s">
        <v>11215</v>
      </c>
      <c r="F1043" s="10">
        <v>808.44</v>
      </c>
      <c r="H1043" s="9" t="s">
        <v>9598</v>
      </c>
      <c r="I1043" s="10">
        <v>1</v>
      </c>
    </row>
    <row r="1044" spans="1:9" x14ac:dyDescent="0.3">
      <c r="A1044" s="9" t="s">
        <v>4245</v>
      </c>
      <c r="B1044" s="10">
        <v>4124.33</v>
      </c>
      <c r="E1044" s="9" t="s">
        <v>10843</v>
      </c>
      <c r="F1044" s="10">
        <v>808.21</v>
      </c>
      <c r="H1044" s="9" t="s">
        <v>4158</v>
      </c>
      <c r="I1044" s="10">
        <v>1</v>
      </c>
    </row>
    <row r="1045" spans="1:9" x14ac:dyDescent="0.3">
      <c r="A1045" s="9" t="s">
        <v>6364</v>
      </c>
      <c r="B1045" s="10">
        <v>4120.0600000000004</v>
      </c>
      <c r="E1045" s="9" t="s">
        <v>10043</v>
      </c>
      <c r="F1045" s="10">
        <v>808.08</v>
      </c>
      <c r="H1045" s="9" t="s">
        <v>10471</v>
      </c>
      <c r="I1045" s="10">
        <v>1</v>
      </c>
    </row>
    <row r="1046" spans="1:9" x14ac:dyDescent="0.3">
      <c r="A1046" s="9" t="s">
        <v>5753</v>
      </c>
      <c r="B1046" s="10">
        <v>4118.92</v>
      </c>
      <c r="E1046" s="9" t="s">
        <v>9632</v>
      </c>
      <c r="F1046" s="10">
        <v>807.24</v>
      </c>
      <c r="H1046" s="9" t="s">
        <v>7558</v>
      </c>
      <c r="I1046" s="10">
        <v>1</v>
      </c>
    </row>
    <row r="1047" spans="1:9" x14ac:dyDescent="0.3">
      <c r="A1047" s="9" t="s">
        <v>7694</v>
      </c>
      <c r="B1047" s="10">
        <v>4118.6499999999996</v>
      </c>
      <c r="E1047" s="9" t="s">
        <v>8400</v>
      </c>
      <c r="F1047" s="10">
        <v>807.1</v>
      </c>
      <c r="H1047" s="9" t="s">
        <v>10634</v>
      </c>
      <c r="I1047" s="10">
        <v>1</v>
      </c>
    </row>
    <row r="1048" spans="1:9" x14ac:dyDescent="0.3">
      <c r="A1048" s="9" t="s">
        <v>9095</v>
      </c>
      <c r="B1048" s="10">
        <v>4114.62</v>
      </c>
      <c r="E1048" s="9" t="s">
        <v>4127</v>
      </c>
      <c r="F1048" s="10">
        <v>806.97</v>
      </c>
      <c r="H1048" s="9" t="s">
        <v>6190</v>
      </c>
      <c r="I1048" s="10">
        <v>1</v>
      </c>
    </row>
    <row r="1049" spans="1:9" x14ac:dyDescent="0.3">
      <c r="A1049" s="9" t="s">
        <v>7803</v>
      </c>
      <c r="B1049" s="10">
        <v>4111.6899999999996</v>
      </c>
      <c r="E1049" s="9" t="s">
        <v>8954</v>
      </c>
      <c r="F1049" s="10">
        <v>806.87</v>
      </c>
      <c r="H1049" s="9" t="s">
        <v>9505</v>
      </c>
      <c r="I1049" s="10">
        <v>1</v>
      </c>
    </row>
    <row r="1050" spans="1:9" x14ac:dyDescent="0.3">
      <c r="A1050" s="9" t="s">
        <v>7562</v>
      </c>
      <c r="B1050" s="10">
        <v>4110.4399999999996</v>
      </c>
      <c r="E1050" s="9" t="s">
        <v>7747</v>
      </c>
      <c r="F1050" s="10">
        <v>806.33</v>
      </c>
      <c r="H1050" s="9" t="s">
        <v>6093</v>
      </c>
      <c r="I1050" s="10">
        <v>1</v>
      </c>
    </row>
    <row r="1051" spans="1:9" x14ac:dyDescent="0.3">
      <c r="A1051" s="9" t="s">
        <v>4659</v>
      </c>
      <c r="B1051" s="10">
        <v>4107.8</v>
      </c>
      <c r="E1051" s="9" t="s">
        <v>4036</v>
      </c>
      <c r="F1051" s="10">
        <v>806.33</v>
      </c>
      <c r="H1051" s="9" t="s">
        <v>10135</v>
      </c>
      <c r="I1051" s="10">
        <v>1</v>
      </c>
    </row>
    <row r="1052" spans="1:9" x14ac:dyDescent="0.3">
      <c r="A1052" s="9" t="s">
        <v>5484</v>
      </c>
      <c r="B1052" s="10">
        <v>4101.38</v>
      </c>
      <c r="E1052" s="9" t="s">
        <v>5174</v>
      </c>
      <c r="F1052" s="10">
        <v>805.81</v>
      </c>
      <c r="H1052" s="9" t="s">
        <v>8608</v>
      </c>
      <c r="I1052" s="10">
        <v>1</v>
      </c>
    </row>
    <row r="1053" spans="1:9" x14ac:dyDescent="0.3">
      <c r="A1053" s="9" t="s">
        <v>11524</v>
      </c>
      <c r="B1053" s="10">
        <v>4101.3500000000004</v>
      </c>
      <c r="E1053" s="9" t="s">
        <v>9503</v>
      </c>
      <c r="F1053" s="10">
        <v>805.53</v>
      </c>
      <c r="H1053" s="9" t="s">
        <v>4185</v>
      </c>
      <c r="I1053" s="10">
        <v>1</v>
      </c>
    </row>
    <row r="1054" spans="1:9" x14ac:dyDescent="0.3">
      <c r="A1054" s="9" t="s">
        <v>9460</v>
      </c>
      <c r="B1054" s="10">
        <v>4100.3999999999996</v>
      </c>
      <c r="E1054" s="9" t="s">
        <v>7012</v>
      </c>
      <c r="F1054" s="10">
        <v>805.5</v>
      </c>
      <c r="H1054" s="9" t="s">
        <v>9795</v>
      </c>
      <c r="I1054" s="10">
        <v>1</v>
      </c>
    </row>
    <row r="1055" spans="1:9" x14ac:dyDescent="0.3">
      <c r="A1055" s="9" t="s">
        <v>4439</v>
      </c>
      <c r="B1055" s="10">
        <v>4099.6499999999996</v>
      </c>
      <c r="E1055" s="9" t="s">
        <v>6159</v>
      </c>
      <c r="F1055" s="10">
        <v>805.07</v>
      </c>
      <c r="H1055" s="9" t="s">
        <v>4245</v>
      </c>
      <c r="I1055" s="10">
        <v>1</v>
      </c>
    </row>
    <row r="1056" spans="1:9" x14ac:dyDescent="0.3">
      <c r="A1056" s="9" t="s">
        <v>5638</v>
      </c>
      <c r="B1056" s="10">
        <v>4098.93</v>
      </c>
      <c r="E1056" s="9" t="s">
        <v>9654</v>
      </c>
      <c r="F1056" s="10">
        <v>804.94</v>
      </c>
      <c r="H1056" s="9" t="s">
        <v>8565</v>
      </c>
      <c r="I1056" s="10">
        <v>1</v>
      </c>
    </row>
    <row r="1057" spans="1:9" x14ac:dyDescent="0.3">
      <c r="A1057" s="9" t="s">
        <v>9917</v>
      </c>
      <c r="B1057" s="10">
        <v>4096.28</v>
      </c>
      <c r="E1057" s="9" t="s">
        <v>6504</v>
      </c>
      <c r="F1057" s="10">
        <v>804.66</v>
      </c>
      <c r="H1057" s="9" t="s">
        <v>5880</v>
      </c>
      <c r="I1057" s="10">
        <v>1</v>
      </c>
    </row>
    <row r="1058" spans="1:9" x14ac:dyDescent="0.3">
      <c r="A1058" s="9" t="s">
        <v>3201</v>
      </c>
      <c r="B1058" s="10">
        <v>4093.5</v>
      </c>
      <c r="E1058" s="9" t="s">
        <v>10049</v>
      </c>
      <c r="F1058" s="10">
        <v>804.64</v>
      </c>
      <c r="H1058" s="9" t="s">
        <v>11109</v>
      </c>
      <c r="I1058" s="10">
        <v>1</v>
      </c>
    </row>
    <row r="1059" spans="1:9" x14ac:dyDescent="0.3">
      <c r="A1059" s="9" t="s">
        <v>11226</v>
      </c>
      <c r="B1059" s="10">
        <v>4092.34</v>
      </c>
      <c r="E1059" s="9" t="s">
        <v>10173</v>
      </c>
      <c r="F1059" s="10">
        <v>804.37</v>
      </c>
      <c r="H1059" s="9" t="s">
        <v>10015</v>
      </c>
      <c r="I1059" s="10">
        <v>1</v>
      </c>
    </row>
    <row r="1060" spans="1:9" x14ac:dyDescent="0.3">
      <c r="A1060" s="9" t="s">
        <v>11611</v>
      </c>
      <c r="B1060" s="10">
        <v>4091.31</v>
      </c>
      <c r="E1060" s="9" t="s">
        <v>4552</v>
      </c>
      <c r="F1060" s="10">
        <v>804.35</v>
      </c>
      <c r="H1060" s="9" t="s">
        <v>11521</v>
      </c>
      <c r="I1060" s="10">
        <v>1</v>
      </c>
    </row>
    <row r="1061" spans="1:9" x14ac:dyDescent="0.3">
      <c r="A1061" s="9" t="s">
        <v>10968</v>
      </c>
      <c r="B1061" s="10">
        <v>4087.41</v>
      </c>
      <c r="E1061" s="9" t="s">
        <v>3914</v>
      </c>
      <c r="F1061" s="10">
        <v>803.82</v>
      </c>
      <c r="H1061" s="9" t="s">
        <v>6200</v>
      </c>
      <c r="I1061" s="10">
        <v>1</v>
      </c>
    </row>
    <row r="1062" spans="1:9" x14ac:dyDescent="0.3">
      <c r="A1062" s="9" t="s">
        <v>5996</v>
      </c>
      <c r="B1062" s="10">
        <v>4086.66</v>
      </c>
      <c r="E1062" s="9" t="s">
        <v>5591</v>
      </c>
      <c r="F1062" s="10">
        <v>803.57</v>
      </c>
      <c r="H1062" s="9" t="s">
        <v>9661</v>
      </c>
      <c r="I1062" s="10">
        <v>1</v>
      </c>
    </row>
    <row r="1063" spans="1:9" x14ac:dyDescent="0.3">
      <c r="A1063" s="9" t="s">
        <v>9345</v>
      </c>
      <c r="B1063" s="10">
        <v>4084.21</v>
      </c>
      <c r="E1063" s="9" t="s">
        <v>9133</v>
      </c>
      <c r="F1063" s="10">
        <v>802.62</v>
      </c>
      <c r="H1063" s="9" t="s">
        <v>4234</v>
      </c>
      <c r="I1063" s="10">
        <v>1</v>
      </c>
    </row>
    <row r="1064" spans="1:9" x14ac:dyDescent="0.3">
      <c r="A1064" s="9" t="s">
        <v>10330</v>
      </c>
      <c r="B1064" s="10">
        <v>4082.53</v>
      </c>
      <c r="E1064" s="9" t="s">
        <v>3502</v>
      </c>
      <c r="F1064" s="10">
        <v>802.56</v>
      </c>
      <c r="H1064" s="9" t="s">
        <v>9503</v>
      </c>
      <c r="I1064" s="10">
        <v>1</v>
      </c>
    </row>
    <row r="1065" spans="1:9" x14ac:dyDescent="0.3">
      <c r="A1065" s="9" t="s">
        <v>9015</v>
      </c>
      <c r="B1065" s="10">
        <v>4080.52</v>
      </c>
      <c r="E1065" s="9" t="s">
        <v>5201</v>
      </c>
      <c r="F1065" s="10">
        <v>802.54</v>
      </c>
      <c r="H1065" s="9" t="s">
        <v>6231</v>
      </c>
      <c r="I1065" s="10">
        <v>1</v>
      </c>
    </row>
    <row r="1066" spans="1:9" x14ac:dyDescent="0.3">
      <c r="A1066" s="9" t="s">
        <v>5036</v>
      </c>
      <c r="B1066" s="10">
        <v>4079.82</v>
      </c>
      <c r="E1066" s="9" t="s">
        <v>10709</v>
      </c>
      <c r="F1066" s="10">
        <v>801.96</v>
      </c>
      <c r="H1066" s="9" t="s">
        <v>5736</v>
      </c>
      <c r="I1066" s="10">
        <v>1</v>
      </c>
    </row>
    <row r="1067" spans="1:9" x14ac:dyDescent="0.3">
      <c r="A1067" s="9" t="s">
        <v>4204</v>
      </c>
      <c r="B1067" s="10">
        <v>4079.75</v>
      </c>
      <c r="E1067" s="9" t="s">
        <v>7491</v>
      </c>
      <c r="F1067" s="10">
        <v>801.23</v>
      </c>
      <c r="H1067" s="9" t="s">
        <v>3170</v>
      </c>
      <c r="I1067" s="10">
        <v>1</v>
      </c>
    </row>
    <row r="1068" spans="1:9" x14ac:dyDescent="0.3">
      <c r="A1068" s="9" t="s">
        <v>4066</v>
      </c>
      <c r="B1068" s="10">
        <v>4078.98</v>
      </c>
      <c r="E1068" s="9" t="s">
        <v>5976</v>
      </c>
      <c r="F1068" s="10">
        <v>801.06</v>
      </c>
      <c r="H1068" s="9" t="s">
        <v>6779</v>
      </c>
      <c r="I1068" s="10">
        <v>1</v>
      </c>
    </row>
    <row r="1069" spans="1:9" x14ac:dyDescent="0.3">
      <c r="A1069" s="9" t="s">
        <v>4359</v>
      </c>
      <c r="B1069" s="10">
        <v>4077.67</v>
      </c>
      <c r="E1069" s="9" t="s">
        <v>8577</v>
      </c>
      <c r="F1069" s="10">
        <v>800.75</v>
      </c>
      <c r="H1069" s="9" t="s">
        <v>7593</v>
      </c>
      <c r="I1069" s="10">
        <v>1</v>
      </c>
    </row>
    <row r="1070" spans="1:9" x14ac:dyDescent="0.3">
      <c r="A1070" s="9" t="s">
        <v>6341</v>
      </c>
      <c r="B1070" s="10">
        <v>4076.75</v>
      </c>
      <c r="E1070" s="9" t="s">
        <v>6211</v>
      </c>
      <c r="F1070" s="10">
        <v>800.66</v>
      </c>
      <c r="H1070" s="9" t="s">
        <v>11126</v>
      </c>
      <c r="I1070" s="10">
        <v>1</v>
      </c>
    </row>
    <row r="1071" spans="1:9" x14ac:dyDescent="0.3">
      <c r="A1071" s="9" t="s">
        <v>9334</v>
      </c>
      <c r="B1071" s="10">
        <v>4074.04</v>
      </c>
      <c r="E1071" s="9" t="s">
        <v>7062</v>
      </c>
      <c r="F1071" s="10">
        <v>800.6</v>
      </c>
      <c r="H1071" s="9" t="s">
        <v>10703</v>
      </c>
      <c r="I1071" s="10">
        <v>1</v>
      </c>
    </row>
    <row r="1072" spans="1:9" x14ac:dyDescent="0.3">
      <c r="A1072" s="9" t="s">
        <v>9255</v>
      </c>
      <c r="B1072" s="10">
        <v>4071.02</v>
      </c>
      <c r="E1072" s="9" t="s">
        <v>8422</v>
      </c>
      <c r="F1072" s="10">
        <v>799.96</v>
      </c>
      <c r="H1072" s="9" t="s">
        <v>6987</v>
      </c>
      <c r="I1072" s="10">
        <v>1</v>
      </c>
    </row>
    <row r="1073" spans="1:9" x14ac:dyDescent="0.3">
      <c r="A1073" s="9" t="s">
        <v>4010</v>
      </c>
      <c r="B1073" s="10">
        <v>4070.17</v>
      </c>
      <c r="E1073" s="9" t="s">
        <v>9679</v>
      </c>
      <c r="F1073" s="10">
        <v>799.29</v>
      </c>
      <c r="H1073" s="9" t="s">
        <v>8938</v>
      </c>
      <c r="I1073" s="10">
        <v>1</v>
      </c>
    </row>
    <row r="1074" spans="1:9" x14ac:dyDescent="0.3">
      <c r="A1074" s="9" t="s">
        <v>5686</v>
      </c>
      <c r="B1074" s="10">
        <v>4069.53</v>
      </c>
      <c r="E1074" s="9" t="s">
        <v>7459</v>
      </c>
      <c r="F1074" s="10">
        <v>798.86</v>
      </c>
      <c r="H1074" s="9" t="s">
        <v>4746</v>
      </c>
      <c r="I1074" s="10">
        <v>1</v>
      </c>
    </row>
    <row r="1075" spans="1:9" x14ac:dyDescent="0.3">
      <c r="A1075" s="9" t="s">
        <v>11172</v>
      </c>
      <c r="B1075" s="10">
        <v>4067.58</v>
      </c>
      <c r="E1075" s="9" t="s">
        <v>6779</v>
      </c>
      <c r="F1075" s="10">
        <v>798.77</v>
      </c>
      <c r="H1075" s="9" t="s">
        <v>7485</v>
      </c>
      <c r="I1075" s="10">
        <v>1</v>
      </c>
    </row>
    <row r="1076" spans="1:9" x14ac:dyDescent="0.3">
      <c r="A1076" s="9" t="s">
        <v>3486</v>
      </c>
      <c r="B1076" s="10">
        <v>4062.62</v>
      </c>
      <c r="E1076" s="9" t="s">
        <v>8470</v>
      </c>
      <c r="F1076" s="10">
        <v>798.47</v>
      </c>
      <c r="H1076" s="9" t="s">
        <v>5532</v>
      </c>
      <c r="I1076" s="10">
        <v>1</v>
      </c>
    </row>
    <row r="1077" spans="1:9" x14ac:dyDescent="0.3">
      <c r="A1077" s="9" t="s">
        <v>5474</v>
      </c>
      <c r="B1077" s="10">
        <v>4060.56</v>
      </c>
      <c r="E1077" s="9" t="s">
        <v>3693</v>
      </c>
      <c r="F1077" s="10">
        <v>798.4</v>
      </c>
      <c r="H1077" s="9" t="s">
        <v>4730</v>
      </c>
      <c r="I1077" s="10">
        <v>1</v>
      </c>
    </row>
    <row r="1078" spans="1:9" x14ac:dyDescent="0.3">
      <c r="A1078" s="9" t="s">
        <v>6295</v>
      </c>
      <c r="B1078" s="10">
        <v>4060.16</v>
      </c>
      <c r="E1078" s="9" t="s">
        <v>3640</v>
      </c>
      <c r="F1078" s="10">
        <v>798.13</v>
      </c>
      <c r="H1078" s="9" t="s">
        <v>11631</v>
      </c>
      <c r="I1078" s="10">
        <v>1</v>
      </c>
    </row>
    <row r="1079" spans="1:9" x14ac:dyDescent="0.3">
      <c r="A1079" s="9" t="s">
        <v>3736</v>
      </c>
      <c r="B1079" s="10">
        <v>4060.04</v>
      </c>
      <c r="E1079" s="9" t="s">
        <v>9388</v>
      </c>
      <c r="F1079" s="10">
        <v>796</v>
      </c>
      <c r="H1079" s="9" t="s">
        <v>3395</v>
      </c>
      <c r="I1079" s="10">
        <v>1</v>
      </c>
    </row>
    <row r="1080" spans="1:9" x14ac:dyDescent="0.3">
      <c r="A1080" s="9" t="s">
        <v>7982</v>
      </c>
      <c r="B1080" s="10">
        <v>4058.83</v>
      </c>
      <c r="E1080" s="9" t="s">
        <v>5468</v>
      </c>
      <c r="F1080" s="10">
        <v>795.55</v>
      </c>
      <c r="H1080" s="9" t="s">
        <v>9971</v>
      </c>
      <c r="I1080" s="10">
        <v>1</v>
      </c>
    </row>
    <row r="1081" spans="1:9" x14ac:dyDescent="0.3">
      <c r="A1081" s="9" t="s">
        <v>9683</v>
      </c>
      <c r="B1081" s="10">
        <v>4053.64</v>
      </c>
      <c r="E1081" s="9" t="s">
        <v>11382</v>
      </c>
      <c r="F1081" s="10">
        <v>794.75</v>
      </c>
      <c r="H1081" s="9" t="s">
        <v>5595</v>
      </c>
      <c r="I1081" s="10">
        <v>1</v>
      </c>
    </row>
    <row r="1082" spans="1:9" x14ac:dyDescent="0.3">
      <c r="A1082" s="9" t="s">
        <v>10551</v>
      </c>
      <c r="B1082" s="10">
        <v>4052.65</v>
      </c>
      <c r="E1082" s="9" t="s">
        <v>6883</v>
      </c>
      <c r="F1082" s="10">
        <v>794.66</v>
      </c>
      <c r="H1082" s="9" t="s">
        <v>3418</v>
      </c>
      <c r="I1082" s="10">
        <v>1</v>
      </c>
    </row>
    <row r="1083" spans="1:9" x14ac:dyDescent="0.3">
      <c r="A1083" s="9" t="s">
        <v>10667</v>
      </c>
      <c r="B1083" s="10">
        <v>4050.72</v>
      </c>
      <c r="E1083" s="9" t="s">
        <v>5009</v>
      </c>
      <c r="F1083" s="10">
        <v>794.25</v>
      </c>
      <c r="H1083" s="9" t="s">
        <v>5669</v>
      </c>
      <c r="I1083" s="10">
        <v>1</v>
      </c>
    </row>
    <row r="1084" spans="1:9" x14ac:dyDescent="0.3">
      <c r="A1084" s="9" t="s">
        <v>10799</v>
      </c>
      <c r="B1084" s="10">
        <v>4048.64</v>
      </c>
      <c r="E1084" s="9" t="s">
        <v>9672</v>
      </c>
      <c r="F1084" s="10">
        <v>793.32</v>
      </c>
      <c r="H1084" s="9" t="s">
        <v>5972</v>
      </c>
      <c r="I1084" s="10">
        <v>1</v>
      </c>
    </row>
    <row r="1085" spans="1:9" x14ac:dyDescent="0.3">
      <c r="A1085" s="9" t="s">
        <v>6560</v>
      </c>
      <c r="B1085" s="10">
        <v>4047.53</v>
      </c>
      <c r="E1085" s="9" t="s">
        <v>3107</v>
      </c>
      <c r="F1085" s="10">
        <v>793.16</v>
      </c>
      <c r="H1085" s="9" t="s">
        <v>7735</v>
      </c>
      <c r="I1085" s="10">
        <v>1</v>
      </c>
    </row>
    <row r="1086" spans="1:9" x14ac:dyDescent="0.3">
      <c r="A1086" s="9" t="s">
        <v>6512</v>
      </c>
      <c r="B1086" s="10">
        <v>4046.49</v>
      </c>
      <c r="E1086" s="9" t="s">
        <v>7633</v>
      </c>
      <c r="F1086" s="10">
        <v>792.66</v>
      </c>
      <c r="H1086" s="9" t="s">
        <v>6849</v>
      </c>
      <c r="I1086" s="10">
        <v>1</v>
      </c>
    </row>
    <row r="1087" spans="1:9" x14ac:dyDescent="0.3">
      <c r="A1087" s="9" t="s">
        <v>9034</v>
      </c>
      <c r="B1087" s="10">
        <v>4046.26</v>
      </c>
      <c r="E1087" s="9" t="s">
        <v>5511</v>
      </c>
      <c r="F1087" s="10">
        <v>792.64</v>
      </c>
      <c r="H1087" s="9" t="s">
        <v>9931</v>
      </c>
      <c r="I1087" s="10">
        <v>1</v>
      </c>
    </row>
    <row r="1088" spans="1:9" x14ac:dyDescent="0.3">
      <c r="A1088" s="9" t="s">
        <v>9005</v>
      </c>
      <c r="B1088" s="10">
        <v>4045.82</v>
      </c>
      <c r="E1088" s="9" t="s">
        <v>4734</v>
      </c>
      <c r="F1088" s="10">
        <v>792.26</v>
      </c>
      <c r="H1088" s="9" t="s">
        <v>7866</v>
      </c>
      <c r="I1088" s="10">
        <v>1</v>
      </c>
    </row>
    <row r="1089" spans="1:9" x14ac:dyDescent="0.3">
      <c r="A1089" s="9" t="s">
        <v>8066</v>
      </c>
      <c r="B1089" s="10">
        <v>4043.83</v>
      </c>
      <c r="E1089" s="9" t="s">
        <v>2881</v>
      </c>
      <c r="F1089" s="10">
        <v>791.87</v>
      </c>
      <c r="H1089" s="9" t="s">
        <v>11261</v>
      </c>
      <c r="I1089" s="10">
        <v>1</v>
      </c>
    </row>
    <row r="1090" spans="1:9" x14ac:dyDescent="0.3">
      <c r="A1090" s="9" t="s">
        <v>10474</v>
      </c>
      <c r="B1090" s="10">
        <v>4042.49</v>
      </c>
      <c r="E1090" s="9" t="s">
        <v>8866</v>
      </c>
      <c r="F1090" s="10">
        <v>791.8</v>
      </c>
      <c r="H1090" s="9" t="s">
        <v>9184</v>
      </c>
      <c r="I1090" s="10">
        <v>1</v>
      </c>
    </row>
    <row r="1091" spans="1:9" x14ac:dyDescent="0.3">
      <c r="A1091" s="9" t="s">
        <v>5272</v>
      </c>
      <c r="B1091" s="10">
        <v>4040.75</v>
      </c>
      <c r="E1091" s="9" t="s">
        <v>10000</v>
      </c>
      <c r="F1091" s="10">
        <v>791.51</v>
      </c>
      <c r="H1091" s="9" t="s">
        <v>7826</v>
      </c>
      <c r="I1091" s="10">
        <v>1</v>
      </c>
    </row>
    <row r="1092" spans="1:9" x14ac:dyDescent="0.3">
      <c r="A1092" s="9" t="s">
        <v>3490</v>
      </c>
      <c r="B1092" s="10">
        <v>4038.93</v>
      </c>
      <c r="E1092" s="9" t="s">
        <v>11468</v>
      </c>
      <c r="F1092" s="10">
        <v>791.2</v>
      </c>
      <c r="H1092" s="9" t="s">
        <v>9636</v>
      </c>
      <c r="I1092" s="10">
        <v>1</v>
      </c>
    </row>
    <row r="1093" spans="1:9" x14ac:dyDescent="0.3">
      <c r="A1093" s="9" t="s">
        <v>8193</v>
      </c>
      <c r="B1093" s="10">
        <v>4036.54</v>
      </c>
      <c r="E1093" s="9" t="s">
        <v>4574</v>
      </c>
      <c r="F1093" s="10">
        <v>790.81</v>
      </c>
      <c r="H1093" s="9" t="s">
        <v>11158</v>
      </c>
      <c r="I1093" s="10">
        <v>1</v>
      </c>
    </row>
    <row r="1094" spans="1:9" x14ac:dyDescent="0.3">
      <c r="A1094" s="9" t="s">
        <v>3266</v>
      </c>
      <c r="B1094" s="10">
        <v>4035.27</v>
      </c>
      <c r="E1094" s="9" t="s">
        <v>5093</v>
      </c>
      <c r="F1094" s="10">
        <v>790.56</v>
      </c>
      <c r="H1094" s="9" t="s">
        <v>8761</v>
      </c>
      <c r="I1094" s="10">
        <v>1</v>
      </c>
    </row>
    <row r="1095" spans="1:9" x14ac:dyDescent="0.3">
      <c r="A1095" s="9" t="s">
        <v>9188</v>
      </c>
      <c r="B1095" s="10">
        <v>4035.13</v>
      </c>
      <c r="E1095" s="9" t="s">
        <v>5622</v>
      </c>
      <c r="F1095" s="10">
        <v>790.44</v>
      </c>
      <c r="H1095" s="9" t="s">
        <v>4549</v>
      </c>
      <c r="I1095" s="10">
        <v>1</v>
      </c>
    </row>
    <row r="1096" spans="1:9" x14ac:dyDescent="0.3">
      <c r="A1096" s="9" t="s">
        <v>5876</v>
      </c>
      <c r="B1096" s="10">
        <v>4033.93</v>
      </c>
      <c r="E1096" s="9" t="s">
        <v>9334</v>
      </c>
      <c r="F1096" s="10">
        <v>790.35</v>
      </c>
      <c r="H1096" s="9" t="s">
        <v>6560</v>
      </c>
      <c r="I1096" s="10">
        <v>1</v>
      </c>
    </row>
    <row r="1097" spans="1:9" x14ac:dyDescent="0.3">
      <c r="A1097" s="9" t="s">
        <v>4866</v>
      </c>
      <c r="B1097" s="10">
        <v>4032.39</v>
      </c>
      <c r="E1097" s="9" t="s">
        <v>3083</v>
      </c>
      <c r="F1097" s="10">
        <v>790.27</v>
      </c>
      <c r="H1097" s="9" t="s">
        <v>8441</v>
      </c>
      <c r="I1097" s="10">
        <v>1</v>
      </c>
    </row>
    <row r="1098" spans="1:9" x14ac:dyDescent="0.3">
      <c r="A1098" s="9" t="s">
        <v>6792</v>
      </c>
      <c r="B1098" s="10">
        <v>4032.12</v>
      </c>
      <c r="E1098" s="9" t="s">
        <v>4165</v>
      </c>
      <c r="F1098" s="10">
        <v>790.09</v>
      </c>
      <c r="H1098" s="9" t="s">
        <v>8651</v>
      </c>
      <c r="I1098" s="10">
        <v>1</v>
      </c>
    </row>
    <row r="1099" spans="1:9" x14ac:dyDescent="0.3">
      <c r="A1099" s="9" t="s">
        <v>3944</v>
      </c>
      <c r="B1099" s="10">
        <v>4029.04</v>
      </c>
      <c r="E1099" s="9" t="s">
        <v>5544</v>
      </c>
      <c r="F1099" s="10">
        <v>789.86</v>
      </c>
      <c r="H1099" s="9" t="s">
        <v>10682</v>
      </c>
      <c r="I1099" s="10">
        <v>1</v>
      </c>
    </row>
    <row r="1100" spans="1:9" x14ac:dyDescent="0.3">
      <c r="A1100" s="9" t="s">
        <v>8484</v>
      </c>
      <c r="B1100" s="10">
        <v>4028.54</v>
      </c>
      <c r="E1100" s="9" t="s">
        <v>3550</v>
      </c>
      <c r="F1100" s="10">
        <v>789.62</v>
      </c>
      <c r="H1100" s="9" t="s">
        <v>11574</v>
      </c>
      <c r="I1100" s="10">
        <v>1</v>
      </c>
    </row>
    <row r="1101" spans="1:9" x14ac:dyDescent="0.3">
      <c r="A1101" s="9" t="s">
        <v>4560</v>
      </c>
      <c r="B1101" s="10">
        <v>4026.71</v>
      </c>
      <c r="E1101" s="9" t="s">
        <v>6920</v>
      </c>
      <c r="F1101" s="10">
        <v>789.52</v>
      </c>
      <c r="H1101" s="9" t="s">
        <v>10563</v>
      </c>
      <c r="I1101" s="10">
        <v>1</v>
      </c>
    </row>
    <row r="1102" spans="1:9" x14ac:dyDescent="0.3">
      <c r="A1102" s="9" t="s">
        <v>6472</v>
      </c>
      <c r="B1102" s="10">
        <v>4021.37</v>
      </c>
      <c r="E1102" s="9" t="s">
        <v>6190</v>
      </c>
      <c r="F1102" s="10">
        <v>789.24</v>
      </c>
      <c r="H1102" s="9" t="s">
        <v>5089</v>
      </c>
      <c r="I1102" s="10">
        <v>1</v>
      </c>
    </row>
    <row r="1103" spans="1:9" x14ac:dyDescent="0.3">
      <c r="A1103" s="9" t="s">
        <v>4106</v>
      </c>
      <c r="B1103" s="10">
        <v>4020.72</v>
      </c>
      <c r="E1103" s="9" t="s">
        <v>9345</v>
      </c>
      <c r="F1103" s="10">
        <v>788.7</v>
      </c>
      <c r="H1103" s="9" t="s">
        <v>5528</v>
      </c>
      <c r="I1103" s="10">
        <v>1</v>
      </c>
    </row>
    <row r="1104" spans="1:9" x14ac:dyDescent="0.3">
      <c r="A1104" s="9" t="s">
        <v>3395</v>
      </c>
      <c r="B1104" s="10">
        <v>4019.39</v>
      </c>
      <c r="E1104" s="9" t="s">
        <v>9687</v>
      </c>
      <c r="F1104" s="10">
        <v>788.07</v>
      </c>
      <c r="H1104" s="9" t="s">
        <v>11138</v>
      </c>
      <c r="I1104" s="10">
        <v>1</v>
      </c>
    </row>
    <row r="1105" spans="1:9" x14ac:dyDescent="0.3">
      <c r="A1105" s="9" t="s">
        <v>4261</v>
      </c>
      <c r="B1105" s="10">
        <v>4017.56</v>
      </c>
      <c r="E1105" s="9" t="s">
        <v>9588</v>
      </c>
      <c r="F1105" s="10">
        <v>787.35</v>
      </c>
      <c r="H1105" s="9" t="s">
        <v>5047</v>
      </c>
      <c r="I1105" s="10">
        <v>1</v>
      </c>
    </row>
    <row r="1106" spans="1:9" x14ac:dyDescent="0.3">
      <c r="A1106" s="9" t="s">
        <v>10503</v>
      </c>
      <c r="B1106" s="10">
        <v>4015.96</v>
      </c>
      <c r="E1106" s="9" t="s">
        <v>9368</v>
      </c>
      <c r="F1106" s="10">
        <v>787.33</v>
      </c>
      <c r="H1106" s="9" t="s">
        <v>11694</v>
      </c>
      <c r="I1106" s="10">
        <v>1</v>
      </c>
    </row>
    <row r="1107" spans="1:9" x14ac:dyDescent="0.3">
      <c r="A1107" s="9" t="s">
        <v>10427</v>
      </c>
      <c r="B1107" s="10">
        <v>4014.66</v>
      </c>
      <c r="E1107" s="9" t="s">
        <v>8032</v>
      </c>
      <c r="F1107" s="10">
        <v>787.26</v>
      </c>
      <c r="H1107" s="9" t="s">
        <v>6489</v>
      </c>
      <c r="I1107" s="10">
        <v>1</v>
      </c>
    </row>
    <row r="1108" spans="1:9" x14ac:dyDescent="0.3">
      <c r="A1108" s="9" t="s">
        <v>9962</v>
      </c>
      <c r="B1108" s="10">
        <v>4009.56</v>
      </c>
      <c r="E1108" s="9" t="s">
        <v>6867</v>
      </c>
      <c r="F1108" s="10">
        <v>786.68</v>
      </c>
      <c r="H1108" s="9" t="s">
        <v>10187</v>
      </c>
      <c r="I1108" s="10">
        <v>1</v>
      </c>
    </row>
    <row r="1109" spans="1:9" x14ac:dyDescent="0.3">
      <c r="A1109" s="9" t="s">
        <v>4238</v>
      </c>
      <c r="B1109" s="10">
        <v>4009.4900000000002</v>
      </c>
      <c r="E1109" s="9" t="s">
        <v>7150</v>
      </c>
      <c r="F1109" s="10">
        <v>786.12</v>
      </c>
      <c r="H1109" s="9" t="s">
        <v>3830</v>
      </c>
      <c r="I1109" s="10">
        <v>1</v>
      </c>
    </row>
    <row r="1110" spans="1:9" x14ac:dyDescent="0.3">
      <c r="A1110" s="9" t="s">
        <v>11540</v>
      </c>
      <c r="B1110" s="10">
        <v>4009</v>
      </c>
      <c r="E1110" s="9" t="s">
        <v>4636</v>
      </c>
      <c r="F1110" s="10">
        <v>785.72</v>
      </c>
      <c r="H1110" s="9" t="s">
        <v>7212</v>
      </c>
      <c r="I1110" s="10">
        <v>1</v>
      </c>
    </row>
    <row r="1111" spans="1:9" x14ac:dyDescent="0.3">
      <c r="A1111" s="9" t="s">
        <v>9075</v>
      </c>
      <c r="B1111" s="10">
        <v>4006.12</v>
      </c>
      <c r="E1111" s="9" t="s">
        <v>8743</v>
      </c>
      <c r="F1111" s="10">
        <v>785</v>
      </c>
      <c r="H1111" s="9" t="s">
        <v>6116</v>
      </c>
      <c r="I1111" s="10">
        <v>1</v>
      </c>
    </row>
    <row r="1112" spans="1:9" x14ac:dyDescent="0.3">
      <c r="A1112" s="9" t="s">
        <v>9271</v>
      </c>
      <c r="B1112" s="10">
        <v>4004.68</v>
      </c>
      <c r="E1112" s="9" t="s">
        <v>3869</v>
      </c>
      <c r="F1112" s="10">
        <v>784.84</v>
      </c>
      <c r="H1112" s="9" t="s">
        <v>5936</v>
      </c>
      <c r="I1112" s="10">
        <v>1</v>
      </c>
    </row>
    <row r="1113" spans="1:9" x14ac:dyDescent="0.3">
      <c r="A1113" s="9" t="s">
        <v>8855</v>
      </c>
      <c r="B1113" s="10">
        <v>4004.57</v>
      </c>
      <c r="E1113" s="9" t="s">
        <v>6533</v>
      </c>
      <c r="F1113" s="10">
        <v>784.79</v>
      </c>
      <c r="H1113" s="9" t="s">
        <v>7109</v>
      </c>
      <c r="I1113" s="10">
        <v>1</v>
      </c>
    </row>
    <row r="1114" spans="1:9" x14ac:dyDescent="0.3">
      <c r="A1114" s="9" t="s">
        <v>6002</v>
      </c>
      <c r="B1114" s="10">
        <v>4000.77</v>
      </c>
      <c r="E1114" s="9" t="s">
        <v>7335</v>
      </c>
      <c r="F1114" s="10">
        <v>784.46</v>
      </c>
      <c r="H1114" s="9" t="s">
        <v>3143</v>
      </c>
      <c r="I1114" s="10">
        <v>1</v>
      </c>
    </row>
    <row r="1115" spans="1:9" x14ac:dyDescent="0.3">
      <c r="A1115" s="9" t="s">
        <v>7776</v>
      </c>
      <c r="B1115" s="10">
        <v>4000.17</v>
      </c>
      <c r="E1115" s="9" t="s">
        <v>10376</v>
      </c>
      <c r="F1115" s="10">
        <v>784.41</v>
      </c>
      <c r="H1115" s="9" t="s">
        <v>10647</v>
      </c>
      <c r="I1115" s="10">
        <v>1</v>
      </c>
    </row>
    <row r="1116" spans="1:9" x14ac:dyDescent="0.3">
      <c r="A1116" s="9" t="s">
        <v>9403</v>
      </c>
      <c r="B1116" s="10">
        <v>3990.96</v>
      </c>
      <c r="E1116" s="9" t="s">
        <v>7183</v>
      </c>
      <c r="F1116" s="10">
        <v>784.11</v>
      </c>
      <c r="H1116" s="9" t="s">
        <v>11415</v>
      </c>
      <c r="I1116" s="10">
        <v>1</v>
      </c>
    </row>
    <row r="1117" spans="1:9" x14ac:dyDescent="0.3">
      <c r="A1117" s="9" t="s">
        <v>6615</v>
      </c>
      <c r="B1117" s="10">
        <v>3989.4</v>
      </c>
      <c r="E1117" s="9" t="s">
        <v>8019</v>
      </c>
      <c r="F1117" s="10">
        <v>784.08</v>
      </c>
      <c r="H1117" s="9" t="s">
        <v>4092</v>
      </c>
      <c r="I1117" s="10">
        <v>1</v>
      </c>
    </row>
    <row r="1118" spans="1:9" x14ac:dyDescent="0.3">
      <c r="A1118" s="9" t="s">
        <v>10097</v>
      </c>
      <c r="B1118" s="10">
        <v>3989.33</v>
      </c>
      <c r="E1118" s="9" t="s">
        <v>4953</v>
      </c>
      <c r="F1118" s="10">
        <v>783.97</v>
      </c>
      <c r="H1118" s="9" t="s">
        <v>9947</v>
      </c>
      <c r="I1118" s="10">
        <v>1</v>
      </c>
    </row>
    <row r="1119" spans="1:9" x14ac:dyDescent="0.3">
      <c r="A1119" s="9" t="s">
        <v>4859</v>
      </c>
      <c r="B1119" s="10">
        <v>3984.72</v>
      </c>
      <c r="E1119" s="9" t="s">
        <v>6825</v>
      </c>
      <c r="F1119" s="10">
        <v>783.22</v>
      </c>
      <c r="H1119" s="9" t="s">
        <v>10129</v>
      </c>
      <c r="I1119" s="10">
        <v>1</v>
      </c>
    </row>
    <row r="1120" spans="1:9" x14ac:dyDescent="0.3">
      <c r="A1120" s="9" t="s">
        <v>10775</v>
      </c>
      <c r="B1120" s="10">
        <v>3984.49</v>
      </c>
      <c r="E1120" s="9" t="s">
        <v>5753</v>
      </c>
      <c r="F1120" s="10">
        <v>782.8</v>
      </c>
      <c r="H1120" s="9" t="s">
        <v>3714</v>
      </c>
      <c r="I1120" s="10">
        <v>1</v>
      </c>
    </row>
    <row r="1121" spans="1:9" x14ac:dyDescent="0.3">
      <c r="A1121" s="9" t="s">
        <v>8057</v>
      </c>
      <c r="B1121" s="10">
        <v>3980.88</v>
      </c>
      <c r="E1121" s="9" t="s">
        <v>11172</v>
      </c>
      <c r="F1121" s="10">
        <v>782.25</v>
      </c>
      <c r="H1121" s="9" t="s">
        <v>4471</v>
      </c>
      <c r="I1121" s="10">
        <v>1</v>
      </c>
    </row>
    <row r="1122" spans="1:9" x14ac:dyDescent="0.3">
      <c r="A1122" s="9" t="s">
        <v>6596</v>
      </c>
      <c r="B1122" s="10">
        <v>3980.68</v>
      </c>
      <c r="E1122" s="9" t="s">
        <v>10420</v>
      </c>
      <c r="F1122" s="10">
        <v>781.79</v>
      </c>
      <c r="H1122" s="9" t="s">
        <v>5693</v>
      </c>
      <c r="I1122" s="10">
        <v>1</v>
      </c>
    </row>
    <row r="1123" spans="1:9" x14ac:dyDescent="0.3">
      <c r="A1123" s="9" t="s">
        <v>7751</v>
      </c>
      <c r="B1123" s="10">
        <v>3979.36</v>
      </c>
      <c r="E1123" s="9" t="s">
        <v>10753</v>
      </c>
      <c r="F1123" s="10">
        <v>781.12</v>
      </c>
      <c r="H1123" s="9" t="s">
        <v>5040</v>
      </c>
      <c r="I1123" s="10">
        <v>1</v>
      </c>
    </row>
    <row r="1124" spans="1:9" x14ac:dyDescent="0.3">
      <c r="A1124" s="9" t="s">
        <v>9496</v>
      </c>
      <c r="B1124" s="10">
        <v>3978.93</v>
      </c>
      <c r="E1124" s="9" t="s">
        <v>11502</v>
      </c>
      <c r="F1124" s="10">
        <v>780.87</v>
      </c>
      <c r="H1124" s="9" t="s">
        <v>6776</v>
      </c>
      <c r="I1124" s="10">
        <v>1</v>
      </c>
    </row>
    <row r="1125" spans="1:9" x14ac:dyDescent="0.3">
      <c r="A1125" s="9" t="s">
        <v>3910</v>
      </c>
      <c r="B1125" s="10">
        <v>3978.17</v>
      </c>
      <c r="E1125" s="9" t="s">
        <v>7702</v>
      </c>
      <c r="F1125" s="10">
        <v>780.57</v>
      </c>
      <c r="H1125" s="9" t="s">
        <v>4337</v>
      </c>
      <c r="I1125" s="10">
        <v>1</v>
      </c>
    </row>
    <row r="1126" spans="1:9" x14ac:dyDescent="0.3">
      <c r="A1126" s="9" t="s">
        <v>11168</v>
      </c>
      <c r="B1126" s="10">
        <v>3974.8</v>
      </c>
      <c r="E1126" s="9" t="s">
        <v>8591</v>
      </c>
      <c r="F1126" s="10">
        <v>780.44</v>
      </c>
      <c r="H1126" s="9" t="s">
        <v>4606</v>
      </c>
      <c r="I1126" s="10">
        <v>1</v>
      </c>
    </row>
    <row r="1127" spans="1:9" x14ac:dyDescent="0.3">
      <c r="A1127" s="9" t="s">
        <v>9052</v>
      </c>
      <c r="B1127" s="10">
        <v>3973.39</v>
      </c>
      <c r="E1127" s="9" t="s">
        <v>7656</v>
      </c>
      <c r="F1127" s="10">
        <v>779.29</v>
      </c>
      <c r="H1127" s="9" t="s">
        <v>7262</v>
      </c>
      <c r="I1127" s="10">
        <v>1</v>
      </c>
    </row>
    <row r="1128" spans="1:9" x14ac:dyDescent="0.3">
      <c r="A1128" s="9" t="s">
        <v>11340</v>
      </c>
      <c r="B1128" s="10">
        <v>3964.31</v>
      </c>
      <c r="E1128" s="9" t="s">
        <v>7547</v>
      </c>
      <c r="F1128" s="10">
        <v>778.93</v>
      </c>
      <c r="H1128" s="9" t="s">
        <v>4455</v>
      </c>
      <c r="I1128" s="10">
        <v>1</v>
      </c>
    </row>
    <row r="1129" spans="1:9" x14ac:dyDescent="0.3">
      <c r="A1129" s="9" t="s">
        <v>3604</v>
      </c>
      <c r="B1129" s="10">
        <v>3960.63</v>
      </c>
      <c r="E1129" s="9" t="s">
        <v>5775</v>
      </c>
      <c r="F1129" s="10">
        <v>777.96</v>
      </c>
      <c r="H1129" s="9" t="s">
        <v>5525</v>
      </c>
      <c r="I1129" s="10">
        <v>1</v>
      </c>
    </row>
    <row r="1130" spans="1:9" x14ac:dyDescent="0.3">
      <c r="A1130" s="9" t="s">
        <v>5570</v>
      </c>
      <c r="B1130" s="10">
        <v>3960.39</v>
      </c>
      <c r="E1130" s="9" t="s">
        <v>7694</v>
      </c>
      <c r="F1130" s="10">
        <v>777.62</v>
      </c>
      <c r="H1130" s="9" t="s">
        <v>6887</v>
      </c>
      <c r="I1130" s="10">
        <v>1</v>
      </c>
    </row>
    <row r="1131" spans="1:9" x14ac:dyDescent="0.3">
      <c r="A1131" s="9" t="s">
        <v>10337</v>
      </c>
      <c r="B1131" s="10">
        <v>3959.97</v>
      </c>
      <c r="E1131" s="9" t="s">
        <v>10126</v>
      </c>
      <c r="F1131" s="10">
        <v>777.11</v>
      </c>
      <c r="H1131" s="9" t="s">
        <v>5120</v>
      </c>
      <c r="I1131" s="10">
        <v>1</v>
      </c>
    </row>
    <row r="1132" spans="1:9" x14ac:dyDescent="0.3">
      <c r="A1132" s="9" t="s">
        <v>11562</v>
      </c>
      <c r="B1132" s="10">
        <v>3953.24</v>
      </c>
      <c r="E1132" s="9" t="s">
        <v>6641</v>
      </c>
      <c r="F1132" s="10">
        <v>775.93</v>
      </c>
      <c r="H1132" s="9" t="s">
        <v>10753</v>
      </c>
      <c r="I1132" s="10">
        <v>1</v>
      </c>
    </row>
    <row r="1133" spans="1:9" x14ac:dyDescent="0.3">
      <c r="A1133" s="9" t="s">
        <v>8750</v>
      </c>
      <c r="B1133" s="10">
        <v>3949.34</v>
      </c>
      <c r="E1133" s="9" t="s">
        <v>7250</v>
      </c>
      <c r="F1133" s="10">
        <v>775.77</v>
      </c>
      <c r="H1133" s="9" t="s">
        <v>9492</v>
      </c>
      <c r="I1133" s="10">
        <v>1</v>
      </c>
    </row>
    <row r="1134" spans="1:9" x14ac:dyDescent="0.3">
      <c r="A1134" s="9" t="s">
        <v>6913</v>
      </c>
      <c r="B1134" s="10">
        <v>3939.91</v>
      </c>
      <c r="E1134" s="9" t="s">
        <v>3592</v>
      </c>
      <c r="F1134" s="10">
        <v>775.63</v>
      </c>
      <c r="H1134" s="9" t="s">
        <v>8341</v>
      </c>
      <c r="I1134" s="10">
        <v>1</v>
      </c>
    </row>
    <row r="1135" spans="1:9" x14ac:dyDescent="0.3">
      <c r="A1135" s="9" t="s">
        <v>9489</v>
      </c>
      <c r="B1135" s="10">
        <v>3939.4</v>
      </c>
      <c r="E1135" s="9" t="s">
        <v>6552</v>
      </c>
      <c r="F1135" s="10">
        <v>775.07</v>
      </c>
      <c r="H1135" s="9" t="s">
        <v>11254</v>
      </c>
      <c r="I1135" s="10">
        <v>1</v>
      </c>
    </row>
    <row r="1136" spans="1:9" x14ac:dyDescent="0.3">
      <c r="A1136" s="9" t="s">
        <v>5518</v>
      </c>
      <c r="B1136" s="10">
        <v>3938.83</v>
      </c>
      <c r="E1136" s="9" t="s">
        <v>6051</v>
      </c>
      <c r="F1136" s="10">
        <v>773.18</v>
      </c>
      <c r="H1136" s="9" t="s">
        <v>7266</v>
      </c>
      <c r="I1136" s="10">
        <v>1</v>
      </c>
    </row>
    <row r="1137" spans="1:9" x14ac:dyDescent="0.3">
      <c r="A1137" s="9" t="s">
        <v>11698</v>
      </c>
      <c r="B1137" s="10">
        <v>3937.5</v>
      </c>
      <c r="E1137" s="9" t="s">
        <v>9302</v>
      </c>
      <c r="F1137" s="10">
        <v>773.04</v>
      </c>
      <c r="H1137" s="9" t="s">
        <v>5925</v>
      </c>
      <c r="I1137" s="10">
        <v>1</v>
      </c>
    </row>
    <row r="1138" spans="1:9" x14ac:dyDescent="0.3">
      <c r="A1138" s="9" t="s">
        <v>5069</v>
      </c>
      <c r="B1138" s="10">
        <v>3935.99</v>
      </c>
      <c r="E1138" s="9" t="s">
        <v>6434</v>
      </c>
      <c r="F1138" s="10">
        <v>772.96</v>
      </c>
      <c r="H1138" s="9" t="s">
        <v>3128</v>
      </c>
      <c r="I1138" s="10">
        <v>1</v>
      </c>
    </row>
    <row r="1139" spans="1:9" x14ac:dyDescent="0.3">
      <c r="A1139" s="9" t="s">
        <v>3059</v>
      </c>
      <c r="B1139" s="10">
        <v>3935.17</v>
      </c>
      <c r="E1139" s="9" t="s">
        <v>5492</v>
      </c>
      <c r="F1139" s="10">
        <v>772.47</v>
      </c>
      <c r="H1139" s="9" t="s">
        <v>6445</v>
      </c>
      <c r="I1139" s="10">
        <v>1</v>
      </c>
    </row>
    <row r="1140" spans="1:9" x14ac:dyDescent="0.3">
      <c r="A1140" s="9" t="s">
        <v>9513</v>
      </c>
      <c r="B1140" s="10">
        <v>3931.69</v>
      </c>
      <c r="E1140" s="9" t="s">
        <v>6710</v>
      </c>
      <c r="F1140" s="10">
        <v>772.17</v>
      </c>
      <c r="H1140" s="9" t="s">
        <v>3577</v>
      </c>
      <c r="I1140" s="10">
        <v>1</v>
      </c>
    </row>
    <row r="1141" spans="1:9" x14ac:dyDescent="0.3">
      <c r="A1141" s="9" t="s">
        <v>4193</v>
      </c>
      <c r="B1141" s="10">
        <v>3927.06</v>
      </c>
      <c r="E1141" s="9" t="s">
        <v>4352</v>
      </c>
      <c r="F1141" s="10">
        <v>772.07</v>
      </c>
      <c r="H1141" s="9" t="s">
        <v>9349</v>
      </c>
      <c r="I1141" s="10">
        <v>1</v>
      </c>
    </row>
    <row r="1142" spans="1:9" x14ac:dyDescent="0.3">
      <c r="A1142" s="9" t="s">
        <v>5461</v>
      </c>
      <c r="B1142" s="10">
        <v>3921.37</v>
      </c>
      <c r="E1142" s="9" t="s">
        <v>7686</v>
      </c>
      <c r="F1142" s="10">
        <v>771.77</v>
      </c>
      <c r="H1142" s="9" t="s">
        <v>11021</v>
      </c>
      <c r="I1142" s="10">
        <v>1</v>
      </c>
    </row>
    <row r="1143" spans="1:9" x14ac:dyDescent="0.3">
      <c r="A1143" s="9" t="s">
        <v>9609</v>
      </c>
      <c r="B1143" s="10">
        <v>3918.8</v>
      </c>
      <c r="E1143" s="9" t="s">
        <v>8057</v>
      </c>
      <c r="F1143" s="10">
        <v>771.71</v>
      </c>
      <c r="H1143" s="9" t="s">
        <v>4498</v>
      </c>
      <c r="I1143" s="10">
        <v>1</v>
      </c>
    </row>
    <row r="1144" spans="1:9" x14ac:dyDescent="0.3">
      <c r="A1144" s="9" t="s">
        <v>9661</v>
      </c>
      <c r="B1144" s="10">
        <v>3909.27</v>
      </c>
      <c r="E1144" s="9" t="s">
        <v>9180</v>
      </c>
      <c r="F1144" s="10">
        <v>771.63</v>
      </c>
      <c r="H1144" s="9" t="s">
        <v>7395</v>
      </c>
      <c r="I1144" s="10">
        <v>1</v>
      </c>
    </row>
    <row r="1145" spans="1:9" x14ac:dyDescent="0.3">
      <c r="A1145" s="9" t="s">
        <v>5700</v>
      </c>
      <c r="B1145" s="10">
        <v>3904.89</v>
      </c>
      <c r="E1145" s="9" t="s">
        <v>4742</v>
      </c>
      <c r="F1145" s="10">
        <v>771.33</v>
      </c>
      <c r="H1145" s="9" t="s">
        <v>5928</v>
      </c>
      <c r="I1145" s="10">
        <v>1</v>
      </c>
    </row>
    <row r="1146" spans="1:9" x14ac:dyDescent="0.3">
      <c r="A1146" s="9" t="s">
        <v>10738</v>
      </c>
      <c r="B1146" s="10">
        <v>3903.37</v>
      </c>
      <c r="E1146" s="9" t="s">
        <v>10191</v>
      </c>
      <c r="F1146" s="10">
        <v>770.97</v>
      </c>
      <c r="H1146" s="9" t="s">
        <v>11662</v>
      </c>
      <c r="I1146" s="10">
        <v>1</v>
      </c>
    </row>
    <row r="1147" spans="1:9" x14ac:dyDescent="0.3">
      <c r="A1147" s="9" t="s">
        <v>9160</v>
      </c>
      <c r="B1147" s="10">
        <v>3897.28</v>
      </c>
      <c r="E1147" s="9" t="s">
        <v>5686</v>
      </c>
      <c r="F1147" s="10">
        <v>770.76</v>
      </c>
      <c r="H1147" s="9" t="s">
        <v>7208</v>
      </c>
      <c r="I1147" s="10">
        <v>1</v>
      </c>
    </row>
    <row r="1148" spans="1:9" x14ac:dyDescent="0.3">
      <c r="A1148" s="9" t="s">
        <v>7228</v>
      </c>
      <c r="B1148" s="10">
        <v>3896.16</v>
      </c>
      <c r="E1148" s="9" t="s">
        <v>8441</v>
      </c>
      <c r="F1148" s="10">
        <v>770.69</v>
      </c>
      <c r="H1148" s="9" t="s">
        <v>8811</v>
      </c>
      <c r="I1148" s="10">
        <v>1</v>
      </c>
    </row>
    <row r="1149" spans="1:9" x14ac:dyDescent="0.3">
      <c r="A1149" s="9" t="s">
        <v>2695</v>
      </c>
      <c r="B1149" s="10">
        <v>3896.08</v>
      </c>
      <c r="E1149" s="9" t="s">
        <v>7539</v>
      </c>
      <c r="F1149" s="10">
        <v>770.53</v>
      </c>
      <c r="H1149" s="9" t="s">
        <v>10455</v>
      </c>
      <c r="I1149" s="10">
        <v>1</v>
      </c>
    </row>
    <row r="1150" spans="1:9" x14ac:dyDescent="0.3">
      <c r="A1150" s="9" t="s">
        <v>3363</v>
      </c>
      <c r="B1150" s="10">
        <v>3895.57</v>
      </c>
      <c r="E1150" s="9" t="s">
        <v>9376</v>
      </c>
      <c r="F1150" s="10">
        <v>770.33</v>
      </c>
      <c r="H1150" s="9" t="s">
        <v>3052</v>
      </c>
      <c r="I1150" s="10">
        <v>1</v>
      </c>
    </row>
    <row r="1151" spans="1:9" x14ac:dyDescent="0.3">
      <c r="A1151" s="9" t="s">
        <v>6123</v>
      </c>
      <c r="B1151" s="10">
        <v>3895.01</v>
      </c>
      <c r="E1151" s="9" t="s">
        <v>7036</v>
      </c>
      <c r="F1151" s="10">
        <v>770.29</v>
      </c>
      <c r="H1151" s="9" t="s">
        <v>7281</v>
      </c>
      <c r="I1151" s="10">
        <v>1</v>
      </c>
    </row>
    <row r="1152" spans="1:9" x14ac:dyDescent="0.3">
      <c r="A1152" s="9" t="s">
        <v>7136</v>
      </c>
      <c r="B1152" s="10">
        <v>3892.12</v>
      </c>
      <c r="E1152" s="9" t="s">
        <v>4432</v>
      </c>
      <c r="F1152" s="10">
        <v>769.27</v>
      </c>
      <c r="H1152" s="9" t="s">
        <v>5638</v>
      </c>
      <c r="I1152" s="10">
        <v>1</v>
      </c>
    </row>
    <row r="1153" spans="1:9" x14ac:dyDescent="0.3">
      <c r="A1153" s="9" t="s">
        <v>9992</v>
      </c>
      <c r="B1153" s="10">
        <v>3890.67</v>
      </c>
      <c r="E1153" s="9" t="s">
        <v>10631</v>
      </c>
      <c r="F1153" s="10">
        <v>769.13</v>
      </c>
      <c r="H1153" s="9" t="s">
        <v>8546</v>
      </c>
      <c r="I1153" s="10">
        <v>1</v>
      </c>
    </row>
    <row r="1154" spans="1:9" x14ac:dyDescent="0.3">
      <c r="A1154" s="9" t="s">
        <v>7356</v>
      </c>
      <c r="B1154" s="10">
        <v>3890.52</v>
      </c>
      <c r="E1154" s="9" t="s">
        <v>5131</v>
      </c>
      <c r="F1154" s="10">
        <v>769.02</v>
      </c>
      <c r="H1154" s="9" t="s">
        <v>8709</v>
      </c>
      <c r="I1154" s="10">
        <v>1</v>
      </c>
    </row>
    <row r="1155" spans="1:9" x14ac:dyDescent="0.3">
      <c r="A1155" s="9" t="s">
        <v>7180</v>
      </c>
      <c r="B1155" s="10">
        <v>3882.91</v>
      </c>
      <c r="E1155" s="9" t="s">
        <v>5932</v>
      </c>
      <c r="F1155" s="10">
        <v>768.82</v>
      </c>
      <c r="H1155" s="9" t="s">
        <v>4169</v>
      </c>
      <c r="I1155" s="10">
        <v>1</v>
      </c>
    </row>
    <row r="1156" spans="1:9" x14ac:dyDescent="0.3">
      <c r="A1156" s="9" t="s">
        <v>6788</v>
      </c>
      <c r="B1156" s="10">
        <v>3878.44</v>
      </c>
      <c r="E1156" s="9" t="s">
        <v>10291</v>
      </c>
      <c r="F1156" s="10">
        <v>768.11</v>
      </c>
      <c r="H1156" s="9" t="s">
        <v>8032</v>
      </c>
      <c r="I1156" s="10">
        <v>1</v>
      </c>
    </row>
    <row r="1157" spans="1:9" x14ac:dyDescent="0.3">
      <c r="A1157" s="9" t="s">
        <v>7025</v>
      </c>
      <c r="B1157" s="10">
        <v>3877.82</v>
      </c>
      <c r="E1157" s="9" t="s">
        <v>10765</v>
      </c>
      <c r="F1157" s="10">
        <v>767.94</v>
      </c>
      <c r="H1157" s="9" t="s">
        <v>11007</v>
      </c>
      <c r="I1157" s="10">
        <v>1</v>
      </c>
    </row>
    <row r="1158" spans="1:9" x14ac:dyDescent="0.3">
      <c r="A1158" s="9" t="s">
        <v>3925</v>
      </c>
      <c r="B1158" s="10">
        <v>3874.58</v>
      </c>
      <c r="E1158" s="9" t="s">
        <v>11226</v>
      </c>
      <c r="F1158" s="10">
        <v>767.91</v>
      </c>
      <c r="H1158" s="9" t="s">
        <v>4403</v>
      </c>
      <c r="I1158" s="10">
        <v>1</v>
      </c>
    </row>
    <row r="1159" spans="1:9" x14ac:dyDescent="0.3">
      <c r="A1159" s="9" t="s">
        <v>11351</v>
      </c>
      <c r="B1159" s="10">
        <v>3872.15</v>
      </c>
      <c r="E1159" s="9" t="s">
        <v>5231</v>
      </c>
      <c r="F1159" s="10">
        <v>767.46</v>
      </c>
      <c r="H1159" s="9" t="s">
        <v>6295</v>
      </c>
      <c r="I1159" s="10">
        <v>1</v>
      </c>
    </row>
    <row r="1160" spans="1:9" x14ac:dyDescent="0.3">
      <c r="A1160" s="9" t="s">
        <v>4552</v>
      </c>
      <c r="B1160" s="10">
        <v>3870.85</v>
      </c>
      <c r="E1160" s="9" t="s">
        <v>10160</v>
      </c>
      <c r="F1160" s="10">
        <v>766.87</v>
      </c>
      <c r="H1160" s="9" t="s">
        <v>10252</v>
      </c>
      <c r="I1160" s="10">
        <v>1</v>
      </c>
    </row>
    <row r="1161" spans="1:9" x14ac:dyDescent="0.3">
      <c r="A1161" s="9" t="s">
        <v>10169</v>
      </c>
      <c r="B1161" s="10">
        <v>3866.34</v>
      </c>
      <c r="E1161" s="9" t="s">
        <v>4096</v>
      </c>
      <c r="F1161" s="10">
        <v>766.07</v>
      </c>
      <c r="H1161" s="9" t="s">
        <v>6430</v>
      </c>
      <c r="I1161" s="10">
        <v>1</v>
      </c>
    </row>
    <row r="1162" spans="1:9" x14ac:dyDescent="0.3">
      <c r="A1162" s="9" t="s">
        <v>9438</v>
      </c>
      <c r="B1162" s="10">
        <v>3866.08</v>
      </c>
      <c r="E1162" s="9" t="s">
        <v>4778</v>
      </c>
      <c r="F1162" s="10">
        <v>765.71</v>
      </c>
      <c r="H1162" s="9" t="s">
        <v>11698</v>
      </c>
      <c r="I1162" s="10">
        <v>1</v>
      </c>
    </row>
    <row r="1163" spans="1:9" x14ac:dyDescent="0.3">
      <c r="A1163" s="9" t="s">
        <v>9463</v>
      </c>
      <c r="B1163" s="10">
        <v>3860.18</v>
      </c>
      <c r="E1163" s="9" t="s">
        <v>7780</v>
      </c>
      <c r="F1163" s="10">
        <v>764.88</v>
      </c>
      <c r="H1163" s="9" t="s">
        <v>10578</v>
      </c>
      <c r="I1163" s="10">
        <v>1</v>
      </c>
    </row>
    <row r="1164" spans="1:9" x14ac:dyDescent="0.3">
      <c r="A1164" s="9" t="s">
        <v>5583</v>
      </c>
      <c r="B1164" s="10">
        <v>3857.91</v>
      </c>
      <c r="E1164" s="9" t="s">
        <v>9791</v>
      </c>
      <c r="F1164" s="10">
        <v>764.26</v>
      </c>
      <c r="H1164" s="9" t="s">
        <v>10242</v>
      </c>
      <c r="I1164" s="10">
        <v>1</v>
      </c>
    </row>
    <row r="1165" spans="1:9" x14ac:dyDescent="0.3">
      <c r="A1165" s="9" t="s">
        <v>8608</v>
      </c>
      <c r="B1165" s="10">
        <v>3857.35</v>
      </c>
      <c r="E1165" s="9" t="s">
        <v>9218</v>
      </c>
      <c r="F1165" s="10">
        <v>764.08</v>
      </c>
      <c r="H1165" s="9" t="s">
        <v>10699</v>
      </c>
      <c r="I1165" s="10">
        <v>1</v>
      </c>
    </row>
    <row r="1166" spans="1:9" x14ac:dyDescent="0.3">
      <c r="A1166" s="9" t="s">
        <v>7266</v>
      </c>
      <c r="B1166" s="10">
        <v>3854.43</v>
      </c>
      <c r="E1166" s="9" t="s">
        <v>6653</v>
      </c>
      <c r="F1166" s="10">
        <v>762.35</v>
      </c>
      <c r="H1166" s="9" t="s">
        <v>8598</v>
      </c>
      <c r="I1166" s="10">
        <v>1</v>
      </c>
    </row>
    <row r="1167" spans="1:9" x14ac:dyDescent="0.3">
      <c r="A1167" s="9" t="s">
        <v>8636</v>
      </c>
      <c r="B1167" s="10">
        <v>3853.9</v>
      </c>
      <c r="E1167" s="9" t="s">
        <v>8837</v>
      </c>
      <c r="F1167" s="10">
        <v>761.52</v>
      </c>
      <c r="H1167" s="9" t="s">
        <v>6906</v>
      </c>
      <c r="I1167" s="10">
        <v>1</v>
      </c>
    </row>
    <row r="1168" spans="1:9" x14ac:dyDescent="0.3">
      <c r="A1168" s="9" t="s">
        <v>6137</v>
      </c>
      <c r="B1168" s="10">
        <v>3852.9</v>
      </c>
      <c r="E1168" s="9" t="s">
        <v>5638</v>
      </c>
      <c r="F1168" s="10">
        <v>761.11</v>
      </c>
      <c r="H1168" s="9" t="s">
        <v>7578</v>
      </c>
      <c r="I1168" s="10">
        <v>1</v>
      </c>
    </row>
    <row r="1169" spans="1:9" x14ac:dyDescent="0.3">
      <c r="A1169" s="9" t="s">
        <v>11281</v>
      </c>
      <c r="B1169" s="10">
        <v>3847.15</v>
      </c>
      <c r="E1169" s="9" t="s">
        <v>10729</v>
      </c>
      <c r="F1169" s="10">
        <v>761.05</v>
      </c>
      <c r="H1169" s="9" t="s">
        <v>8200</v>
      </c>
      <c r="I1169" s="10">
        <v>1</v>
      </c>
    </row>
    <row r="1170" spans="1:9" x14ac:dyDescent="0.3">
      <c r="A1170" s="9" t="s">
        <v>10917</v>
      </c>
      <c r="B1170" s="10">
        <v>3846.07</v>
      </c>
      <c r="E1170" s="9" t="s">
        <v>9989</v>
      </c>
      <c r="F1170" s="10">
        <v>761.03</v>
      </c>
      <c r="H1170" s="9" t="s">
        <v>3472</v>
      </c>
      <c r="I1170" s="10">
        <v>1</v>
      </c>
    </row>
    <row r="1171" spans="1:9" x14ac:dyDescent="0.3">
      <c r="A1171" s="9" t="s">
        <v>5507</v>
      </c>
      <c r="B1171" s="10">
        <v>3845.67</v>
      </c>
      <c r="E1171" s="9" t="s">
        <v>11375</v>
      </c>
      <c r="F1171" s="10">
        <v>760.78</v>
      </c>
      <c r="H1171" s="9" t="s">
        <v>10337</v>
      </c>
      <c r="I1171" s="10">
        <v>1</v>
      </c>
    </row>
    <row r="1172" spans="1:9" x14ac:dyDescent="0.3">
      <c r="A1172" s="9" t="s">
        <v>11142</v>
      </c>
      <c r="B1172" s="10">
        <v>3844.76</v>
      </c>
      <c r="E1172" s="9" t="s">
        <v>5260</v>
      </c>
      <c r="F1172" s="10">
        <v>760.58</v>
      </c>
      <c r="H1172" s="9" t="s">
        <v>5108</v>
      </c>
      <c r="I1172" s="10">
        <v>1</v>
      </c>
    </row>
    <row r="1173" spans="1:9" x14ac:dyDescent="0.3">
      <c r="A1173" s="9" t="s">
        <v>10594</v>
      </c>
      <c r="B1173" s="10">
        <v>3841.96</v>
      </c>
      <c r="E1173" s="9" t="s">
        <v>2740</v>
      </c>
      <c r="F1173" s="10">
        <v>760.38</v>
      </c>
      <c r="H1173" s="9" t="s">
        <v>10400</v>
      </c>
      <c r="I1173" s="10">
        <v>1</v>
      </c>
    </row>
    <row r="1174" spans="1:9" x14ac:dyDescent="0.3">
      <c r="A1174" s="9" t="s">
        <v>7708</v>
      </c>
      <c r="B1174" s="10">
        <v>3841.43</v>
      </c>
      <c r="E1174" s="9" t="s">
        <v>4902</v>
      </c>
      <c r="F1174" s="10">
        <v>760.09</v>
      </c>
      <c r="H1174" s="9" t="s">
        <v>3034</v>
      </c>
      <c r="I1174" s="10">
        <v>1</v>
      </c>
    </row>
    <row r="1175" spans="1:9" x14ac:dyDescent="0.3">
      <c r="A1175" s="9" t="s">
        <v>8046</v>
      </c>
      <c r="B1175" s="10">
        <v>3840.58</v>
      </c>
      <c r="E1175" s="9" t="s">
        <v>4106</v>
      </c>
      <c r="F1175" s="10">
        <v>759.58</v>
      </c>
      <c r="H1175" s="9" t="s">
        <v>4859</v>
      </c>
      <c r="I1175" s="10">
        <v>1</v>
      </c>
    </row>
    <row r="1176" spans="1:9" x14ac:dyDescent="0.3">
      <c r="A1176" s="9" t="s">
        <v>6141</v>
      </c>
      <c r="B1176" s="10">
        <v>3834.61</v>
      </c>
      <c r="E1176" s="9" t="s">
        <v>10867</v>
      </c>
      <c r="F1176" s="10">
        <v>759.06</v>
      </c>
      <c r="H1176" s="9" t="s">
        <v>8499</v>
      </c>
      <c r="I1176" s="10">
        <v>1</v>
      </c>
    </row>
    <row r="1177" spans="1:9" x14ac:dyDescent="0.3">
      <c r="A1177" s="9" t="s">
        <v>10984</v>
      </c>
      <c r="B1177" s="10">
        <v>3834.22</v>
      </c>
      <c r="E1177" s="9" t="s">
        <v>6840</v>
      </c>
      <c r="F1177" s="10">
        <v>758.7</v>
      </c>
      <c r="H1177" s="9" t="s">
        <v>3869</v>
      </c>
      <c r="I1177" s="10">
        <v>1</v>
      </c>
    </row>
    <row r="1178" spans="1:9" x14ac:dyDescent="0.3">
      <c r="A1178" s="9" t="s">
        <v>6151</v>
      </c>
      <c r="B1178" s="10">
        <v>3833.59</v>
      </c>
      <c r="E1178" s="9" t="s">
        <v>6430</v>
      </c>
      <c r="F1178" s="10">
        <v>758.58</v>
      </c>
      <c r="H1178" s="9" t="s">
        <v>4774</v>
      </c>
      <c r="I1178" s="10">
        <v>1</v>
      </c>
    </row>
    <row r="1179" spans="1:9" x14ac:dyDescent="0.3">
      <c r="A1179" s="9" t="s">
        <v>3962</v>
      </c>
      <c r="B1179" s="10">
        <v>3819.46</v>
      </c>
      <c r="E1179" s="9" t="s">
        <v>8145</v>
      </c>
      <c r="F1179" s="10">
        <v>758.32</v>
      </c>
      <c r="H1179" s="9" t="s">
        <v>9853</v>
      </c>
      <c r="I1179" s="10">
        <v>1</v>
      </c>
    </row>
    <row r="1180" spans="1:9" x14ac:dyDescent="0.3">
      <c r="A1180" s="9" t="s">
        <v>6837</v>
      </c>
      <c r="B1180" s="10">
        <v>3818.23</v>
      </c>
      <c r="E1180" s="9" t="s">
        <v>5906</v>
      </c>
      <c r="F1180" s="10">
        <v>758.17</v>
      </c>
      <c r="H1180" s="9" t="s">
        <v>4905</v>
      </c>
      <c r="I1180" s="10">
        <v>1</v>
      </c>
    </row>
    <row r="1181" spans="1:9" x14ac:dyDescent="0.3">
      <c r="A1181" s="9" t="s">
        <v>4567</v>
      </c>
      <c r="B1181" s="10">
        <v>3817.91</v>
      </c>
      <c r="E1181" s="9" t="s">
        <v>7177</v>
      </c>
      <c r="F1181" s="10">
        <v>757.04</v>
      </c>
      <c r="H1181" s="9" t="s">
        <v>4103</v>
      </c>
      <c r="I1181" s="10">
        <v>1</v>
      </c>
    </row>
    <row r="1182" spans="1:9" x14ac:dyDescent="0.3">
      <c r="A1182" s="9" t="s">
        <v>5120</v>
      </c>
      <c r="B1182" s="10">
        <v>3817.74</v>
      </c>
      <c r="E1182" s="9" t="s">
        <v>8733</v>
      </c>
      <c r="F1182" s="10">
        <v>755.98</v>
      </c>
      <c r="H1182" s="9" t="s">
        <v>9822</v>
      </c>
      <c r="I1182" s="10">
        <v>1</v>
      </c>
    </row>
    <row r="1183" spans="1:9" x14ac:dyDescent="0.3">
      <c r="A1183" s="9" t="s">
        <v>8733</v>
      </c>
      <c r="B1183" s="10">
        <v>3816.24</v>
      </c>
      <c r="E1183" s="9" t="s">
        <v>2695</v>
      </c>
      <c r="F1183" s="10">
        <v>755.73</v>
      </c>
      <c r="H1183" s="9" t="s">
        <v>3539</v>
      </c>
      <c r="I1183" s="10">
        <v>1</v>
      </c>
    </row>
    <row r="1184" spans="1:9" x14ac:dyDescent="0.3">
      <c r="A1184" s="9" t="s">
        <v>5707</v>
      </c>
      <c r="B1184" s="10">
        <v>3813.33</v>
      </c>
      <c r="E1184" s="9" t="s">
        <v>7190</v>
      </c>
      <c r="F1184" s="10">
        <v>754.79</v>
      </c>
      <c r="H1184" s="9" t="s">
        <v>8615</v>
      </c>
      <c r="I1184" s="10">
        <v>1</v>
      </c>
    </row>
    <row r="1185" spans="1:9" x14ac:dyDescent="0.3">
      <c r="A1185" s="9" t="s">
        <v>3296</v>
      </c>
      <c r="B1185" s="10">
        <v>3812.16</v>
      </c>
      <c r="E1185" s="9" t="s">
        <v>10909</v>
      </c>
      <c r="F1185" s="10">
        <v>754.43</v>
      </c>
      <c r="H1185" s="9" t="s">
        <v>8060</v>
      </c>
      <c r="I1185" s="10">
        <v>1</v>
      </c>
    </row>
    <row r="1186" spans="1:9" x14ac:dyDescent="0.3">
      <c r="A1186" s="9" t="s">
        <v>8747</v>
      </c>
      <c r="B1186" s="10">
        <v>3811.74</v>
      </c>
      <c r="E1186" s="9" t="s">
        <v>5249</v>
      </c>
      <c r="F1186" s="10">
        <v>753.36</v>
      </c>
      <c r="H1186" s="9" t="s">
        <v>6676</v>
      </c>
      <c r="I1186" s="10">
        <v>1</v>
      </c>
    </row>
    <row r="1187" spans="1:9" x14ac:dyDescent="0.3">
      <c r="A1187" s="9" t="s">
        <v>3685</v>
      </c>
      <c r="B1187" s="10">
        <v>3810.75</v>
      </c>
      <c r="E1187" s="9" t="s">
        <v>6368</v>
      </c>
      <c r="F1187" s="10">
        <v>752.8</v>
      </c>
      <c r="H1187" s="9" t="s">
        <v>11389</v>
      </c>
      <c r="I1187" s="10">
        <v>1</v>
      </c>
    </row>
    <row r="1188" spans="1:9" x14ac:dyDescent="0.3">
      <c r="A1188" s="9" t="s">
        <v>8682</v>
      </c>
      <c r="B1188" s="10">
        <v>3810.68</v>
      </c>
      <c r="E1188" s="9" t="s">
        <v>7683</v>
      </c>
      <c r="F1188" s="10">
        <v>752.75</v>
      </c>
      <c r="H1188" s="9" t="s">
        <v>3482</v>
      </c>
      <c r="I1188" s="10">
        <v>1</v>
      </c>
    </row>
    <row r="1189" spans="1:9" x14ac:dyDescent="0.3">
      <c r="A1189" s="9" t="s">
        <v>9799</v>
      </c>
      <c r="B1189" s="10">
        <v>3808.91</v>
      </c>
      <c r="E1189" s="9" t="s">
        <v>5807</v>
      </c>
      <c r="F1189" s="10">
        <v>751.64</v>
      </c>
      <c r="H1189" s="9" t="s">
        <v>11382</v>
      </c>
      <c r="I1189" s="10">
        <v>1</v>
      </c>
    </row>
    <row r="1190" spans="1:9" x14ac:dyDescent="0.3">
      <c r="A1190" s="9" t="s">
        <v>4963</v>
      </c>
      <c r="B1190" s="10">
        <v>3807.75</v>
      </c>
      <c r="E1190" s="9" t="s">
        <v>10393</v>
      </c>
      <c r="F1190" s="10">
        <v>751.19</v>
      </c>
      <c r="H1190" s="9" t="s">
        <v>5827</v>
      </c>
      <c r="I1190" s="10">
        <v>1</v>
      </c>
    </row>
    <row r="1191" spans="1:9" x14ac:dyDescent="0.3">
      <c r="A1191" s="9" t="s">
        <v>7807</v>
      </c>
      <c r="B1191" s="10">
        <v>3805.46</v>
      </c>
      <c r="E1191" s="9" t="s">
        <v>5891</v>
      </c>
      <c r="F1191" s="10">
        <v>751.07</v>
      </c>
      <c r="H1191" s="9" t="s">
        <v>5392</v>
      </c>
      <c r="I1191" s="10">
        <v>1</v>
      </c>
    </row>
    <row r="1192" spans="1:9" x14ac:dyDescent="0.3">
      <c r="A1192" s="9" t="s">
        <v>11712</v>
      </c>
      <c r="B1192" s="10">
        <v>3804.03</v>
      </c>
      <c r="E1192" s="9" t="s">
        <v>9225</v>
      </c>
      <c r="F1192" s="10">
        <v>750.81</v>
      </c>
      <c r="H1192" s="9" t="s">
        <v>7368</v>
      </c>
      <c r="I1192" s="10">
        <v>1</v>
      </c>
    </row>
    <row r="1193" spans="1:9" x14ac:dyDescent="0.3">
      <c r="A1193" s="9" t="s">
        <v>3857</v>
      </c>
      <c r="B1193" s="10">
        <v>3800.11</v>
      </c>
      <c r="E1193" s="9" t="s">
        <v>10022</v>
      </c>
      <c r="F1193" s="10">
        <v>750.79</v>
      </c>
      <c r="H1193" s="9" t="s">
        <v>6567</v>
      </c>
      <c r="I1193" s="10">
        <v>1</v>
      </c>
    </row>
    <row r="1194" spans="1:9" x14ac:dyDescent="0.3">
      <c r="A1194" s="9" t="s">
        <v>5481</v>
      </c>
      <c r="B1194" s="10">
        <v>3799.69</v>
      </c>
      <c r="E1194" s="9" t="s">
        <v>6326</v>
      </c>
      <c r="F1194" s="10">
        <v>750.69</v>
      </c>
      <c r="H1194" s="9" t="s">
        <v>4043</v>
      </c>
      <c r="I1194" s="10">
        <v>1</v>
      </c>
    </row>
    <row r="1195" spans="1:9" x14ac:dyDescent="0.3">
      <c r="A1195" s="9" t="s">
        <v>10874</v>
      </c>
      <c r="B1195" s="10">
        <v>3799.42</v>
      </c>
      <c r="E1195" s="9" t="s">
        <v>5831</v>
      </c>
      <c r="F1195" s="10">
        <v>749.37</v>
      </c>
      <c r="H1195" s="9" t="s">
        <v>4516</v>
      </c>
      <c r="I1195" s="10">
        <v>1</v>
      </c>
    </row>
    <row r="1196" spans="1:9" x14ac:dyDescent="0.3">
      <c r="A1196" s="9" t="s">
        <v>9628</v>
      </c>
      <c r="B1196" s="10">
        <v>3797.18</v>
      </c>
      <c r="E1196" s="9" t="s">
        <v>9353</v>
      </c>
      <c r="F1196" s="10">
        <v>749.34</v>
      </c>
      <c r="H1196" s="9" t="s">
        <v>10245</v>
      </c>
      <c r="I1196" s="10">
        <v>1</v>
      </c>
    </row>
    <row r="1197" spans="1:9" x14ac:dyDescent="0.3">
      <c r="A1197" s="9" t="s">
        <v>3612</v>
      </c>
      <c r="B1197" s="10">
        <v>3795.17</v>
      </c>
      <c r="E1197" s="9" t="s">
        <v>7851</v>
      </c>
      <c r="F1197" s="10">
        <v>748.76</v>
      </c>
      <c r="H1197" s="9" t="s">
        <v>5965</v>
      </c>
      <c r="I1197" s="10">
        <v>1</v>
      </c>
    </row>
    <row r="1198" spans="1:9" x14ac:dyDescent="0.3">
      <c r="A1198" s="9" t="s">
        <v>7615</v>
      </c>
      <c r="B1198" s="10">
        <v>3794.99</v>
      </c>
      <c r="E1198" s="9" t="s">
        <v>4520</v>
      </c>
      <c r="F1198" s="10">
        <v>747.75</v>
      </c>
      <c r="H1198" s="9" t="s">
        <v>4106</v>
      </c>
      <c r="I1198" s="10">
        <v>1</v>
      </c>
    </row>
    <row r="1199" spans="1:9" x14ac:dyDescent="0.3">
      <c r="A1199" s="9" t="s">
        <v>6785</v>
      </c>
      <c r="B1199" s="10">
        <v>3794.51</v>
      </c>
      <c r="E1199" s="9" t="s">
        <v>5498</v>
      </c>
      <c r="F1199" s="10">
        <v>747.68</v>
      </c>
      <c r="H1199" s="9" t="s">
        <v>7183</v>
      </c>
      <c r="I1199" s="10">
        <v>1</v>
      </c>
    </row>
    <row r="1200" spans="1:9" x14ac:dyDescent="0.3">
      <c r="A1200" s="9" t="s">
        <v>8694</v>
      </c>
      <c r="B1200" s="10">
        <v>3791.74</v>
      </c>
      <c r="E1200" s="9" t="s">
        <v>10634</v>
      </c>
      <c r="F1200" s="10">
        <v>747.31</v>
      </c>
      <c r="H1200" s="9" t="s">
        <v>4663</v>
      </c>
      <c r="I1200" s="10">
        <v>1</v>
      </c>
    </row>
    <row r="1201" spans="1:9" x14ac:dyDescent="0.3">
      <c r="A1201" s="9" t="s">
        <v>4341</v>
      </c>
      <c r="B1201" s="10">
        <v>3786.09</v>
      </c>
      <c r="E1201" s="9" t="s">
        <v>5089</v>
      </c>
      <c r="F1201" s="10">
        <v>747.31</v>
      </c>
      <c r="H1201" s="9" t="s">
        <v>10851</v>
      </c>
      <c r="I1201" s="10">
        <v>1</v>
      </c>
    </row>
    <row r="1202" spans="1:9" x14ac:dyDescent="0.3">
      <c r="A1202" s="9" t="s">
        <v>6920</v>
      </c>
      <c r="B1202" s="10">
        <v>3784.12</v>
      </c>
      <c r="E1202" s="9" t="s">
        <v>4781</v>
      </c>
      <c r="F1202" s="10">
        <v>746.88</v>
      </c>
      <c r="H1202" s="9" t="s">
        <v>4789</v>
      </c>
      <c r="I1202" s="10">
        <v>1</v>
      </c>
    </row>
    <row r="1203" spans="1:9" x14ac:dyDescent="0.3">
      <c r="A1203" s="9" t="s">
        <v>10163</v>
      </c>
      <c r="B1203" s="10">
        <v>3783.07</v>
      </c>
      <c r="E1203" s="9" t="s">
        <v>9438</v>
      </c>
      <c r="F1203" s="10">
        <v>746.8</v>
      </c>
      <c r="H1203" s="9" t="s">
        <v>6453</v>
      </c>
      <c r="I1203" s="10">
        <v>1</v>
      </c>
    </row>
    <row r="1204" spans="1:9" x14ac:dyDescent="0.3">
      <c r="A1204" s="9" t="s">
        <v>3216</v>
      </c>
      <c r="B1204" s="10">
        <v>3782.92</v>
      </c>
      <c r="E1204" s="9" t="s">
        <v>9236</v>
      </c>
      <c r="F1204" s="10">
        <v>746.27</v>
      </c>
      <c r="H1204" s="9" t="s">
        <v>10864</v>
      </c>
      <c r="I1204" s="10">
        <v>1</v>
      </c>
    </row>
    <row r="1205" spans="1:9" x14ac:dyDescent="0.3">
      <c r="A1205" s="9" t="s">
        <v>9364</v>
      </c>
      <c r="B1205" s="10">
        <v>3781.49</v>
      </c>
      <c r="E1205" s="9" t="s">
        <v>11393</v>
      </c>
      <c r="F1205" s="10">
        <v>745.76</v>
      </c>
      <c r="H1205" s="9" t="s">
        <v>7052</v>
      </c>
      <c r="I1205" s="10">
        <v>1</v>
      </c>
    </row>
    <row r="1206" spans="1:9" x14ac:dyDescent="0.3">
      <c r="A1206" s="9" t="s">
        <v>7509</v>
      </c>
      <c r="B1206" s="10">
        <v>3781.1</v>
      </c>
      <c r="E1206" s="9" t="s">
        <v>8482</v>
      </c>
      <c r="F1206" s="10">
        <v>745.42</v>
      </c>
      <c r="H1206" s="9" t="s">
        <v>6727</v>
      </c>
      <c r="I1206" s="10">
        <v>1</v>
      </c>
    </row>
    <row r="1207" spans="1:9" x14ac:dyDescent="0.3">
      <c r="A1207" s="9" t="s">
        <v>7558</v>
      </c>
      <c r="B1207" s="10">
        <v>3773.46</v>
      </c>
      <c r="E1207" s="9" t="s">
        <v>5595</v>
      </c>
      <c r="F1207" s="10">
        <v>745.36</v>
      </c>
      <c r="H1207" s="9" t="s">
        <v>7912</v>
      </c>
      <c r="I1207" s="10">
        <v>1</v>
      </c>
    </row>
    <row r="1208" spans="1:9" x14ac:dyDescent="0.3">
      <c r="A1208" s="9" t="s">
        <v>11621</v>
      </c>
      <c r="B1208" s="10">
        <v>3772.92</v>
      </c>
      <c r="E1208" s="9" t="s">
        <v>9986</v>
      </c>
      <c r="F1208" s="10">
        <v>745.33</v>
      </c>
      <c r="H1208" s="9" t="s">
        <v>9485</v>
      </c>
      <c r="I1208" s="10">
        <v>1</v>
      </c>
    </row>
    <row r="1209" spans="1:9" x14ac:dyDescent="0.3">
      <c r="A1209" s="9" t="s">
        <v>7092</v>
      </c>
      <c r="B1209" s="10">
        <v>3769.22</v>
      </c>
      <c r="E1209" s="9" t="s">
        <v>7243</v>
      </c>
      <c r="F1209" s="10">
        <v>743.5</v>
      </c>
      <c r="H1209" s="9" t="s">
        <v>11311</v>
      </c>
      <c r="I1209" s="10">
        <v>1</v>
      </c>
    </row>
    <row r="1210" spans="1:9" x14ac:dyDescent="0.3">
      <c r="A1210" s="9" t="s">
        <v>3375</v>
      </c>
      <c r="B1210" s="10">
        <v>3769.1</v>
      </c>
      <c r="E1210" s="9" t="s">
        <v>6065</v>
      </c>
      <c r="F1210" s="10">
        <v>742.96</v>
      </c>
      <c r="H1210" s="9" t="s">
        <v>8288</v>
      </c>
      <c r="I1210" s="10">
        <v>1</v>
      </c>
    </row>
    <row r="1211" spans="1:9" x14ac:dyDescent="0.3">
      <c r="A1211" s="9" t="s">
        <v>8577</v>
      </c>
      <c r="B1211" s="10">
        <v>3769.01</v>
      </c>
      <c r="E1211" s="9" t="s">
        <v>7772</v>
      </c>
      <c r="F1211" s="10">
        <v>741.61</v>
      </c>
      <c r="H1211" s="9" t="s">
        <v>8847</v>
      </c>
      <c r="I1211" s="10">
        <v>1</v>
      </c>
    </row>
    <row r="1212" spans="1:9" x14ac:dyDescent="0.3">
      <c r="A1212" s="9" t="s">
        <v>8884</v>
      </c>
      <c r="B1212" s="10">
        <v>3766.13</v>
      </c>
      <c r="E1212" s="9" t="s">
        <v>4678</v>
      </c>
      <c r="F1212" s="10">
        <v>741.56</v>
      </c>
      <c r="H1212" s="9" t="s">
        <v>9588</v>
      </c>
      <c r="I1212" s="10">
        <v>1</v>
      </c>
    </row>
    <row r="1213" spans="1:9" x14ac:dyDescent="0.3">
      <c r="A1213" s="9" t="s">
        <v>4597</v>
      </c>
      <c r="B1213" s="10">
        <v>3765.62</v>
      </c>
      <c r="E1213" s="9" t="s">
        <v>7945</v>
      </c>
      <c r="F1213" s="10">
        <v>741.32</v>
      </c>
      <c r="H1213" s="9" t="s">
        <v>3816</v>
      </c>
      <c r="I1213" s="10">
        <v>1</v>
      </c>
    </row>
    <row r="1214" spans="1:9" x14ac:dyDescent="0.3">
      <c r="A1214" s="9" t="s">
        <v>6005</v>
      </c>
      <c r="B1214" s="10">
        <v>3763.77</v>
      </c>
      <c r="E1214" s="9" t="s">
        <v>9399</v>
      </c>
      <c r="F1214" s="10">
        <v>741.2</v>
      </c>
      <c r="H1214" s="9" t="s">
        <v>5403</v>
      </c>
      <c r="I1214" s="10">
        <v>1</v>
      </c>
    </row>
    <row r="1215" spans="1:9" x14ac:dyDescent="0.3">
      <c r="A1215" s="9" t="s">
        <v>8441</v>
      </c>
      <c r="B1215" s="10">
        <v>3761.56</v>
      </c>
      <c r="E1215" s="9" t="s">
        <v>11179</v>
      </c>
      <c r="F1215" s="10">
        <v>741.03</v>
      </c>
      <c r="H1215" s="9" t="s">
        <v>8254</v>
      </c>
      <c r="I1215" s="10">
        <v>1</v>
      </c>
    </row>
    <row r="1216" spans="1:9" x14ac:dyDescent="0.3">
      <c r="A1216" s="9" t="s">
        <v>6829</v>
      </c>
      <c r="B1216" s="10">
        <v>3746.77</v>
      </c>
      <c r="E1216" s="9" t="s">
        <v>11426</v>
      </c>
      <c r="F1216" s="10">
        <v>740.93</v>
      </c>
      <c r="H1216" s="9" t="s">
        <v>10976</v>
      </c>
      <c r="I1216" s="10">
        <v>1</v>
      </c>
    </row>
    <row r="1217" spans="1:9" x14ac:dyDescent="0.3">
      <c r="A1217" s="9" t="s">
        <v>11304</v>
      </c>
      <c r="B1217" s="10">
        <v>3746.45</v>
      </c>
      <c r="E1217" s="9" t="s">
        <v>6141</v>
      </c>
      <c r="F1217" s="10">
        <v>740.47</v>
      </c>
      <c r="H1217" s="9" t="s">
        <v>10431</v>
      </c>
      <c r="I1217" s="10">
        <v>1</v>
      </c>
    </row>
    <row r="1218" spans="1:9" x14ac:dyDescent="0.3">
      <c r="A1218" s="9" t="s">
        <v>7985</v>
      </c>
      <c r="B1218" s="10">
        <v>3742.03</v>
      </c>
      <c r="E1218" s="9" t="s">
        <v>2631</v>
      </c>
      <c r="F1218" s="10">
        <v>739.73</v>
      </c>
      <c r="H1218" s="9" t="s">
        <v>4495</v>
      </c>
      <c r="I1218" s="10">
        <v>1</v>
      </c>
    </row>
    <row r="1219" spans="1:9" x14ac:dyDescent="0.3">
      <c r="A1219" s="9" t="s">
        <v>5170</v>
      </c>
      <c r="B1219" s="10">
        <v>3741.16</v>
      </c>
      <c r="E1219" s="9" t="s">
        <v>6991</v>
      </c>
      <c r="F1219" s="10">
        <v>739.72</v>
      </c>
      <c r="H1219" s="9" t="s">
        <v>11318</v>
      </c>
      <c r="I1219" s="10">
        <v>1</v>
      </c>
    </row>
    <row r="1220" spans="1:9" x14ac:dyDescent="0.3">
      <c r="A1220" s="9" t="s">
        <v>7372</v>
      </c>
      <c r="B1220" s="10">
        <v>3738.1</v>
      </c>
      <c r="E1220" s="9" t="s">
        <v>7551</v>
      </c>
      <c r="F1220" s="10">
        <v>739.35</v>
      </c>
      <c r="H1220" s="9" t="s">
        <v>7424</v>
      </c>
      <c r="I1220" s="10">
        <v>1</v>
      </c>
    </row>
    <row r="1221" spans="1:9" x14ac:dyDescent="0.3">
      <c r="A1221" s="9" t="s">
        <v>7633</v>
      </c>
      <c r="B1221" s="10">
        <v>3736.94</v>
      </c>
      <c r="E1221" s="9" t="s">
        <v>4211</v>
      </c>
      <c r="F1221" s="10">
        <v>739.17</v>
      </c>
      <c r="H1221" s="9" t="s">
        <v>10796</v>
      </c>
      <c r="I1221" s="10">
        <v>1</v>
      </c>
    </row>
    <row r="1222" spans="1:9" x14ac:dyDescent="0.3">
      <c r="A1222" s="9" t="s">
        <v>8310</v>
      </c>
      <c r="B1222" s="10">
        <v>3735.03</v>
      </c>
      <c r="E1222" s="9" t="s">
        <v>2634</v>
      </c>
      <c r="F1222" s="10">
        <v>739.01</v>
      </c>
      <c r="H1222" s="9" t="s">
        <v>8257</v>
      </c>
      <c r="I1222" s="10">
        <v>1</v>
      </c>
    </row>
    <row r="1223" spans="1:9" x14ac:dyDescent="0.3">
      <c r="A1223" s="9" t="s">
        <v>4689</v>
      </c>
      <c r="B1223" s="10">
        <v>3730.78</v>
      </c>
      <c r="E1223" s="9" t="s">
        <v>10169</v>
      </c>
      <c r="F1223" s="10">
        <v>738.69</v>
      </c>
      <c r="H1223" s="9" t="s">
        <v>3246</v>
      </c>
      <c r="I1223" s="10">
        <v>1</v>
      </c>
    </row>
    <row r="1224" spans="1:9" x14ac:dyDescent="0.3">
      <c r="A1224" s="9" t="s">
        <v>8288</v>
      </c>
      <c r="B1224" s="10">
        <v>3729.44</v>
      </c>
      <c r="E1224" s="9" t="s">
        <v>4311</v>
      </c>
      <c r="F1224" s="10">
        <v>738.62</v>
      </c>
      <c r="H1224" s="9" t="s">
        <v>8837</v>
      </c>
      <c r="I1224" s="10">
        <v>1</v>
      </c>
    </row>
    <row r="1225" spans="1:9" x14ac:dyDescent="0.3">
      <c r="A1225" s="9" t="s">
        <v>10909</v>
      </c>
      <c r="B1225" s="10">
        <v>3729.21</v>
      </c>
      <c r="E1225" s="9" t="s">
        <v>7793</v>
      </c>
      <c r="F1225" s="10">
        <v>738.6</v>
      </c>
      <c r="H1225" s="9" t="s">
        <v>5959</v>
      </c>
      <c r="I1225" s="10">
        <v>1</v>
      </c>
    </row>
    <row r="1226" spans="1:9" x14ac:dyDescent="0.3">
      <c r="A1226" s="9" t="s">
        <v>10729</v>
      </c>
      <c r="B1226" s="10">
        <v>3729.12</v>
      </c>
      <c r="E1226" s="9" t="s">
        <v>4509</v>
      </c>
      <c r="F1226" s="10">
        <v>738.51</v>
      </c>
      <c r="H1226" s="9" t="s">
        <v>8261</v>
      </c>
      <c r="I1226" s="10">
        <v>1</v>
      </c>
    </row>
    <row r="1227" spans="1:9" x14ac:dyDescent="0.3">
      <c r="A1227" s="9" t="s">
        <v>8740</v>
      </c>
      <c r="B1227" s="10">
        <v>3723</v>
      </c>
      <c r="E1227" s="9" t="s">
        <v>7928</v>
      </c>
      <c r="F1227" s="10">
        <v>738.37</v>
      </c>
      <c r="H1227" s="9" t="s">
        <v>10396</v>
      </c>
      <c r="I1227" s="10">
        <v>1</v>
      </c>
    </row>
    <row r="1228" spans="1:9" x14ac:dyDescent="0.3">
      <c r="A1228" s="9" t="s">
        <v>9048</v>
      </c>
      <c r="B1228" s="10">
        <v>3721.53</v>
      </c>
      <c r="E1228" s="9" t="s">
        <v>9137</v>
      </c>
      <c r="F1228" s="10">
        <v>736.37</v>
      </c>
      <c r="H1228" s="9" t="s">
        <v>6326</v>
      </c>
      <c r="I1228" s="10">
        <v>1</v>
      </c>
    </row>
    <row r="1229" spans="1:9" x14ac:dyDescent="0.3">
      <c r="A1229" s="9" t="s">
        <v>8158</v>
      </c>
      <c r="B1229" s="10">
        <v>3718.28</v>
      </c>
      <c r="E1229" s="9" t="s">
        <v>10234</v>
      </c>
      <c r="F1229" s="10">
        <v>736.33</v>
      </c>
      <c r="H1229" s="9" t="s">
        <v>9417</v>
      </c>
      <c r="I1229" s="10">
        <v>1</v>
      </c>
    </row>
    <row r="1230" spans="1:9" x14ac:dyDescent="0.3">
      <c r="A1230" s="9" t="s">
        <v>9388</v>
      </c>
      <c r="B1230" s="10">
        <v>3717.53</v>
      </c>
      <c r="E1230" s="9" t="s">
        <v>7212</v>
      </c>
      <c r="F1230" s="10">
        <v>736.16</v>
      </c>
      <c r="H1230" s="9" t="s">
        <v>3059</v>
      </c>
      <c r="I1230" s="10">
        <v>1</v>
      </c>
    </row>
    <row r="1231" spans="1:9" x14ac:dyDescent="0.3">
      <c r="A1231" s="9" t="s">
        <v>3966</v>
      </c>
      <c r="B1231" s="10">
        <v>3713</v>
      </c>
      <c r="E1231" s="9" t="s">
        <v>10674</v>
      </c>
      <c r="F1231" s="10">
        <v>735.75</v>
      </c>
      <c r="H1231" s="9" t="s">
        <v>6843</v>
      </c>
      <c r="I1231" s="10">
        <v>1</v>
      </c>
    </row>
    <row r="1232" spans="1:9" x14ac:dyDescent="0.3">
      <c r="A1232" s="9" t="s">
        <v>3460</v>
      </c>
      <c r="B1232" s="10">
        <v>3712.48</v>
      </c>
      <c r="E1232" s="9" t="s">
        <v>4058</v>
      </c>
      <c r="F1232" s="10">
        <v>735.17</v>
      </c>
      <c r="H1232" s="9" t="s">
        <v>9924</v>
      </c>
      <c r="I1232" s="10">
        <v>1</v>
      </c>
    </row>
    <row r="1233" spans="1:9" x14ac:dyDescent="0.3">
      <c r="A1233" s="9" t="s">
        <v>5972</v>
      </c>
      <c r="B1233" s="10">
        <v>3709.99</v>
      </c>
      <c r="E1233" s="9" t="s">
        <v>3758</v>
      </c>
      <c r="F1233" s="10">
        <v>734.55</v>
      </c>
      <c r="H1233" s="9" t="s">
        <v>9001</v>
      </c>
      <c r="I1233" s="10">
        <v>1</v>
      </c>
    </row>
    <row r="1234" spans="1:9" x14ac:dyDescent="0.3">
      <c r="A1234" s="9" t="s">
        <v>5528</v>
      </c>
      <c r="B1234" s="10">
        <v>3709.34</v>
      </c>
      <c r="E1234" s="9" t="s">
        <v>11076</v>
      </c>
      <c r="F1234" s="10">
        <v>734.48</v>
      </c>
      <c r="H1234" s="9" t="s">
        <v>11351</v>
      </c>
      <c r="I1234" s="10">
        <v>1</v>
      </c>
    </row>
    <row r="1235" spans="1:9" x14ac:dyDescent="0.3">
      <c r="A1235" s="9" t="s">
        <v>11705</v>
      </c>
      <c r="B1235" s="10">
        <v>3705.89</v>
      </c>
      <c r="E1235" s="9" t="s">
        <v>3351</v>
      </c>
      <c r="F1235" s="10">
        <v>734.43</v>
      </c>
      <c r="H1235" s="9" t="s">
        <v>6317</v>
      </c>
      <c r="I1235" s="10">
        <v>1</v>
      </c>
    </row>
    <row r="1236" spans="1:9" x14ac:dyDescent="0.3">
      <c r="A1236" s="9" t="s">
        <v>11580</v>
      </c>
      <c r="B1236" s="10">
        <v>3705.41</v>
      </c>
      <c r="E1236" s="9" t="s">
        <v>3670</v>
      </c>
      <c r="F1236" s="10">
        <v>734.43</v>
      </c>
      <c r="H1236" s="9" t="s">
        <v>8372</v>
      </c>
      <c r="I1236" s="10">
        <v>1</v>
      </c>
    </row>
    <row r="1237" spans="1:9" x14ac:dyDescent="0.3">
      <c r="A1237" s="9" t="s">
        <v>11037</v>
      </c>
      <c r="B1237" s="10">
        <v>3704.4</v>
      </c>
      <c r="E1237" s="9" t="s">
        <v>5728</v>
      </c>
      <c r="F1237" s="10">
        <v>734.42</v>
      </c>
      <c r="H1237" s="9" t="s">
        <v>3194</v>
      </c>
      <c r="I1237" s="10">
        <v>1</v>
      </c>
    </row>
    <row r="1238" spans="1:9" x14ac:dyDescent="0.3">
      <c r="A1238" s="9" t="s">
        <v>11068</v>
      </c>
      <c r="B1238" s="10">
        <v>3698.24</v>
      </c>
      <c r="E1238" s="9" t="s">
        <v>5013</v>
      </c>
      <c r="F1238" s="10">
        <v>734.37</v>
      </c>
      <c r="H1238" s="9" t="s">
        <v>3351</v>
      </c>
      <c r="I1238" s="10">
        <v>1</v>
      </c>
    </row>
    <row r="1239" spans="1:9" x14ac:dyDescent="0.3">
      <c r="A1239" s="9" t="s">
        <v>10455</v>
      </c>
      <c r="B1239" s="10">
        <v>3693.32</v>
      </c>
      <c r="E1239" s="9" t="s">
        <v>6801</v>
      </c>
      <c r="F1239" s="10">
        <v>734.32</v>
      </c>
      <c r="H1239" s="9" t="s">
        <v>3944</v>
      </c>
      <c r="I1239" s="10">
        <v>1</v>
      </c>
    </row>
    <row r="1240" spans="1:9" x14ac:dyDescent="0.3">
      <c r="A1240" s="9" t="s">
        <v>7525</v>
      </c>
      <c r="B1240" s="10">
        <v>3689.32</v>
      </c>
      <c r="E1240" s="9" t="s">
        <v>10523</v>
      </c>
      <c r="F1240" s="10">
        <v>734.2</v>
      </c>
      <c r="H1240" s="9" t="s">
        <v>10492</v>
      </c>
      <c r="I1240" s="10">
        <v>1</v>
      </c>
    </row>
    <row r="1241" spans="1:9" x14ac:dyDescent="0.3">
      <c r="A1241" s="9" t="s">
        <v>8303</v>
      </c>
      <c r="B1241" s="10">
        <v>3686.87</v>
      </c>
      <c r="E1241" s="9" t="s">
        <v>2938</v>
      </c>
      <c r="F1241" s="10">
        <v>733.53</v>
      </c>
      <c r="H1241" s="9" t="s">
        <v>7763</v>
      </c>
      <c r="I1241" s="10">
        <v>1</v>
      </c>
    </row>
    <row r="1242" spans="1:9" x14ac:dyDescent="0.3">
      <c r="A1242" s="9" t="s">
        <v>6849</v>
      </c>
      <c r="B1242" s="10">
        <v>3682.72</v>
      </c>
      <c r="E1242" s="9" t="s">
        <v>9708</v>
      </c>
      <c r="F1242" s="10">
        <v>733.52</v>
      </c>
      <c r="H1242" s="9" t="s">
        <v>5873</v>
      </c>
      <c r="I1242" s="10">
        <v>1</v>
      </c>
    </row>
    <row r="1243" spans="1:9" x14ac:dyDescent="0.3">
      <c r="A1243" s="9" t="s">
        <v>3842</v>
      </c>
      <c r="B1243" s="10">
        <v>3681.43</v>
      </c>
      <c r="E1243" s="9" t="s">
        <v>3626</v>
      </c>
      <c r="F1243" s="10">
        <v>733.52</v>
      </c>
      <c r="H1243" s="9" t="s">
        <v>3375</v>
      </c>
      <c r="I1243" s="10">
        <v>1</v>
      </c>
    </row>
    <row r="1244" spans="1:9" x14ac:dyDescent="0.3">
      <c r="A1244" s="9" t="s">
        <v>7596</v>
      </c>
      <c r="B1244" s="10">
        <v>3679.86</v>
      </c>
      <c r="E1244" s="9" t="s">
        <v>4223</v>
      </c>
      <c r="F1244" s="10">
        <v>732.44</v>
      </c>
      <c r="H1244" s="9" t="s">
        <v>5678</v>
      </c>
      <c r="I1244" s="10">
        <v>1</v>
      </c>
    </row>
    <row r="1245" spans="1:9" x14ac:dyDescent="0.3">
      <c r="A1245" s="9" t="s">
        <v>5279</v>
      </c>
      <c r="B1245" s="10">
        <v>3678.13</v>
      </c>
      <c r="E1245" s="9" t="s">
        <v>6906</v>
      </c>
      <c r="F1245" s="10">
        <v>731.76</v>
      </c>
      <c r="H1245" s="9" t="s">
        <v>3634</v>
      </c>
      <c r="I1245" s="10">
        <v>1</v>
      </c>
    </row>
    <row r="1246" spans="1:9" x14ac:dyDescent="0.3">
      <c r="A1246" s="9" t="s">
        <v>6633</v>
      </c>
      <c r="B1246" s="10">
        <v>3670.57</v>
      </c>
      <c r="E1246" s="9" t="s">
        <v>10659</v>
      </c>
      <c r="F1246" s="10">
        <v>731.6</v>
      </c>
      <c r="H1246" s="9" t="s">
        <v>8074</v>
      </c>
      <c r="I1246" s="10">
        <v>1</v>
      </c>
    </row>
    <row r="1247" spans="1:9" x14ac:dyDescent="0.3">
      <c r="A1247" s="9" t="s">
        <v>7059</v>
      </c>
      <c r="B1247" s="10">
        <v>3669.77</v>
      </c>
      <c r="E1247" s="9" t="s">
        <v>7009</v>
      </c>
      <c r="F1247" s="10">
        <v>730.4</v>
      </c>
      <c r="H1247" s="9" t="s">
        <v>6821</v>
      </c>
      <c r="I1247" s="10">
        <v>1</v>
      </c>
    </row>
    <row r="1248" spans="1:9" x14ac:dyDescent="0.3">
      <c r="A1248" s="9" t="s">
        <v>9581</v>
      </c>
      <c r="B1248" s="10">
        <v>3667.07</v>
      </c>
      <c r="E1248" s="9" t="s">
        <v>6633</v>
      </c>
      <c r="F1248" s="10">
        <v>730.08</v>
      </c>
      <c r="H1248" s="9" t="s">
        <v>9059</v>
      </c>
      <c r="I1248" s="10">
        <v>1</v>
      </c>
    </row>
    <row r="1249" spans="1:9" x14ac:dyDescent="0.3">
      <c r="A1249" s="9" t="s">
        <v>7720</v>
      </c>
      <c r="B1249" s="10">
        <v>3657.83</v>
      </c>
      <c r="E1249" s="9" t="s">
        <v>10992</v>
      </c>
      <c r="F1249" s="10">
        <v>729.61</v>
      </c>
      <c r="H1249" s="9" t="s">
        <v>11329</v>
      </c>
      <c r="I1249" s="10">
        <v>1</v>
      </c>
    </row>
    <row r="1250" spans="1:9" x14ac:dyDescent="0.3">
      <c r="A1250" s="9" t="s">
        <v>6629</v>
      </c>
      <c r="B1250" s="10">
        <v>3656.11</v>
      </c>
      <c r="E1250" s="9" t="s">
        <v>5914</v>
      </c>
      <c r="F1250" s="10">
        <v>729.38</v>
      </c>
      <c r="H1250" s="9" t="s">
        <v>4204</v>
      </c>
      <c r="I1250" s="10">
        <v>1</v>
      </c>
    </row>
    <row r="1251" spans="1:9" x14ac:dyDescent="0.3">
      <c r="A1251" s="9" t="s">
        <v>9505</v>
      </c>
      <c r="B1251" s="10">
        <v>3655.67</v>
      </c>
      <c r="E1251" s="9" t="s">
        <v>6680</v>
      </c>
      <c r="F1251" s="10">
        <v>728.56</v>
      </c>
      <c r="H1251" s="9" t="s">
        <v>3242</v>
      </c>
      <c r="I1251" s="10">
        <v>1</v>
      </c>
    </row>
    <row r="1252" spans="1:9" x14ac:dyDescent="0.3">
      <c r="A1252" s="9" t="s">
        <v>4912</v>
      </c>
      <c r="B1252" s="10">
        <v>3653.85</v>
      </c>
      <c r="E1252" s="9" t="s">
        <v>4177</v>
      </c>
      <c r="F1252" s="10">
        <v>727.9</v>
      </c>
      <c r="H1252" s="9" t="s">
        <v>5728</v>
      </c>
      <c r="I1252" s="10">
        <v>1</v>
      </c>
    </row>
    <row r="1253" spans="1:9" x14ac:dyDescent="0.3">
      <c r="A1253" s="9" t="s">
        <v>11030</v>
      </c>
      <c r="B1253" s="10">
        <v>3652.04</v>
      </c>
      <c r="E1253" s="9" t="s">
        <v>3099</v>
      </c>
      <c r="F1253" s="10">
        <v>727.89</v>
      </c>
      <c r="H1253" s="9" t="s">
        <v>4029</v>
      </c>
      <c r="I1253" s="10">
        <v>1</v>
      </c>
    </row>
    <row r="1254" spans="1:9" x14ac:dyDescent="0.3">
      <c r="A1254" s="9" t="s">
        <v>10442</v>
      </c>
      <c r="B1254" s="10">
        <v>3649.1</v>
      </c>
      <c r="E1254" s="9" t="s">
        <v>3448</v>
      </c>
      <c r="F1254" s="10">
        <v>727.88</v>
      </c>
      <c r="H1254" s="9" t="s">
        <v>9644</v>
      </c>
      <c r="I1254" s="10">
        <v>1</v>
      </c>
    </row>
    <row r="1255" spans="1:9" x14ac:dyDescent="0.3">
      <c r="A1255" s="9" t="s">
        <v>6155</v>
      </c>
      <c r="B1255" s="10">
        <v>3648.87</v>
      </c>
      <c r="E1255" s="9" t="s">
        <v>7383</v>
      </c>
      <c r="F1255" s="10">
        <v>725.46</v>
      </c>
      <c r="H1255" s="9" t="s">
        <v>8310</v>
      </c>
      <c r="I1255" s="10">
        <v>1</v>
      </c>
    </row>
    <row r="1256" spans="1:9" x14ac:dyDescent="0.3">
      <c r="A1256" s="9" t="s">
        <v>7535</v>
      </c>
      <c r="B1256" s="10">
        <v>3645.78</v>
      </c>
      <c r="E1256" s="9" t="s">
        <v>10455</v>
      </c>
      <c r="F1256" s="10">
        <v>724.24</v>
      </c>
      <c r="H1256" s="9" t="s">
        <v>10503</v>
      </c>
      <c r="I1256" s="10">
        <v>1</v>
      </c>
    </row>
    <row r="1257" spans="1:9" x14ac:dyDescent="0.3">
      <c r="A1257" s="9" t="s">
        <v>9905</v>
      </c>
      <c r="B1257" s="10">
        <v>3642.74</v>
      </c>
      <c r="E1257" s="9" t="s">
        <v>9783</v>
      </c>
      <c r="F1257" s="10">
        <v>723.81</v>
      </c>
      <c r="H1257" s="9" t="s">
        <v>4603</v>
      </c>
      <c r="I1257" s="10">
        <v>1</v>
      </c>
    </row>
    <row r="1258" spans="1:9" x14ac:dyDescent="0.3">
      <c r="A1258" s="9" t="s">
        <v>4538</v>
      </c>
      <c r="B1258" s="10">
        <v>3642.63</v>
      </c>
      <c r="E1258" s="9" t="s">
        <v>8499</v>
      </c>
      <c r="F1258" s="10">
        <v>723.71</v>
      </c>
      <c r="H1258" s="9" t="s">
        <v>3250</v>
      </c>
      <c r="I1258" s="10">
        <v>1</v>
      </c>
    </row>
    <row r="1259" spans="1:9" x14ac:dyDescent="0.3">
      <c r="A1259" s="9" t="s">
        <v>4142</v>
      </c>
      <c r="B1259" s="10">
        <v>3640.1600000000003</v>
      </c>
      <c r="E1259" s="9" t="s">
        <v>7262</v>
      </c>
      <c r="F1259" s="10">
        <v>723.62</v>
      </c>
      <c r="H1259" s="9" t="s">
        <v>4421</v>
      </c>
      <c r="I1259" s="10">
        <v>1</v>
      </c>
    </row>
    <row r="1260" spans="1:9" x14ac:dyDescent="0.3">
      <c r="A1260" s="9" t="s">
        <v>5217</v>
      </c>
      <c r="B1260" s="10">
        <v>3640.02</v>
      </c>
      <c r="E1260" s="9" t="s">
        <v>10615</v>
      </c>
      <c r="F1260" s="10">
        <v>723.46</v>
      </c>
      <c r="H1260" s="9" t="s">
        <v>8840</v>
      </c>
      <c r="I1260" s="10">
        <v>1</v>
      </c>
    </row>
    <row r="1261" spans="1:9" x14ac:dyDescent="0.3">
      <c r="A1261" s="9" t="s">
        <v>5611</v>
      </c>
      <c r="B1261" s="10">
        <v>3636.08</v>
      </c>
      <c r="E1261" s="9" t="s">
        <v>4099</v>
      </c>
      <c r="F1261" s="10">
        <v>722.64</v>
      </c>
      <c r="H1261" s="9" t="s">
        <v>8117</v>
      </c>
      <c r="I1261" s="10">
        <v>1</v>
      </c>
    </row>
    <row r="1262" spans="1:9" x14ac:dyDescent="0.3">
      <c r="A1262" s="9" t="s">
        <v>7586</v>
      </c>
      <c r="B1262" s="10">
        <v>3631.61</v>
      </c>
      <c r="E1262" s="9" t="s">
        <v>4909</v>
      </c>
      <c r="F1262" s="10">
        <v>722.29</v>
      </c>
      <c r="H1262" s="9" t="s">
        <v>5447</v>
      </c>
      <c r="I1262" s="10">
        <v>1</v>
      </c>
    </row>
    <row r="1263" spans="1:9" x14ac:dyDescent="0.3">
      <c r="A1263" s="9" t="s">
        <v>7834</v>
      </c>
      <c r="B1263" s="10">
        <v>3618.73</v>
      </c>
      <c r="E1263" s="9" t="s">
        <v>8754</v>
      </c>
      <c r="F1263" s="10">
        <v>720.9</v>
      </c>
      <c r="H1263" s="9" t="s">
        <v>3895</v>
      </c>
      <c r="I1263" s="10">
        <v>1</v>
      </c>
    </row>
    <row r="1264" spans="1:9" x14ac:dyDescent="0.3">
      <c r="A1264" s="9" t="s">
        <v>9251</v>
      </c>
      <c r="B1264" s="10">
        <v>3618.08</v>
      </c>
      <c r="E1264" s="9" t="s">
        <v>6055</v>
      </c>
      <c r="F1264" s="10">
        <v>720.88</v>
      </c>
      <c r="H1264" s="9" t="s">
        <v>7656</v>
      </c>
      <c r="I1264" s="10">
        <v>1</v>
      </c>
    </row>
    <row r="1265" spans="1:9" x14ac:dyDescent="0.3">
      <c r="A1265" s="9" t="s">
        <v>3884</v>
      </c>
      <c r="B1265" s="10">
        <v>3615.94</v>
      </c>
      <c r="E1265" s="9" t="s">
        <v>5507</v>
      </c>
      <c r="F1265" s="10">
        <v>720.49</v>
      </c>
      <c r="H1265" s="9" t="s">
        <v>4047</v>
      </c>
      <c r="I1265" s="10">
        <v>1</v>
      </c>
    </row>
    <row r="1266" spans="1:9" x14ac:dyDescent="0.3">
      <c r="A1266" s="9" t="s">
        <v>8928</v>
      </c>
      <c r="B1266" s="10">
        <v>3615.05</v>
      </c>
      <c r="E1266" s="9" t="s">
        <v>8257</v>
      </c>
      <c r="F1266" s="10">
        <v>720.35</v>
      </c>
      <c r="H1266" s="9" t="s">
        <v>10340</v>
      </c>
      <c r="I1266" s="10">
        <v>1</v>
      </c>
    </row>
    <row r="1267" spans="1:9" x14ac:dyDescent="0.3">
      <c r="A1267" s="9" t="s">
        <v>5728</v>
      </c>
      <c r="B1267" s="10">
        <v>3614.77</v>
      </c>
      <c r="E1267" s="9" t="s">
        <v>8615</v>
      </c>
      <c r="F1267" s="10">
        <v>719.73</v>
      </c>
      <c r="H1267" s="9" t="s">
        <v>3588</v>
      </c>
      <c r="I1267" s="10">
        <v>1</v>
      </c>
    </row>
    <row r="1268" spans="1:9" x14ac:dyDescent="0.3">
      <c r="A1268" s="9" t="s">
        <v>8764</v>
      </c>
      <c r="B1268" s="10">
        <v>3614.13</v>
      </c>
      <c r="E1268" s="9" t="s">
        <v>11411</v>
      </c>
      <c r="F1268" s="10">
        <v>719.42</v>
      </c>
      <c r="H1268" s="9" t="s">
        <v>4894</v>
      </c>
      <c r="I1268" s="10">
        <v>1</v>
      </c>
    </row>
    <row r="1269" spans="1:9" x14ac:dyDescent="0.3">
      <c r="A1269" s="9" t="s">
        <v>6578</v>
      </c>
      <c r="B1269" s="10">
        <v>3612.23</v>
      </c>
      <c r="E1269" s="9" t="s">
        <v>5036</v>
      </c>
      <c r="F1269" s="10">
        <v>718.96</v>
      </c>
      <c r="H1269" s="9" t="s">
        <v>8954</v>
      </c>
      <c r="I1269" s="10">
        <v>1</v>
      </c>
    </row>
    <row r="1270" spans="1:9" x14ac:dyDescent="0.3">
      <c r="A1270" s="9" t="s">
        <v>9807</v>
      </c>
      <c r="B1270" s="10">
        <v>3609.47</v>
      </c>
      <c r="E1270" s="9" t="s">
        <v>4707</v>
      </c>
      <c r="F1270" s="10">
        <v>718.78</v>
      </c>
      <c r="H1270" s="9" t="s">
        <v>9180</v>
      </c>
      <c r="I1270" s="10">
        <v>1</v>
      </c>
    </row>
    <row r="1271" spans="1:9" x14ac:dyDescent="0.3">
      <c r="A1271" s="9" t="s">
        <v>7198</v>
      </c>
      <c r="B1271" s="10">
        <v>3608.59</v>
      </c>
      <c r="E1271" s="9" t="s">
        <v>11399</v>
      </c>
      <c r="F1271" s="10">
        <v>718.66</v>
      </c>
      <c r="H1271" s="9" t="s">
        <v>9038</v>
      </c>
      <c r="I1271" s="10">
        <v>1</v>
      </c>
    </row>
    <row r="1272" spans="1:9" x14ac:dyDescent="0.3">
      <c r="A1272" s="9" t="s">
        <v>11201</v>
      </c>
      <c r="B1272" s="10">
        <v>3608</v>
      </c>
      <c r="E1272" s="9" t="s">
        <v>10976</v>
      </c>
      <c r="F1272" s="10">
        <v>717.89</v>
      </c>
      <c r="H1272" s="9" t="s">
        <v>3958</v>
      </c>
      <c r="I1272" s="10">
        <v>1</v>
      </c>
    </row>
    <row r="1273" spans="1:9" x14ac:dyDescent="0.3">
      <c r="A1273" s="9" t="s">
        <v>10482</v>
      </c>
      <c r="B1273" s="10">
        <v>3605.46</v>
      </c>
      <c r="E1273" s="9" t="s">
        <v>11343</v>
      </c>
      <c r="F1273" s="10">
        <v>717.45</v>
      </c>
      <c r="H1273" s="9" t="s">
        <v>8558</v>
      </c>
      <c r="I1273" s="10">
        <v>1</v>
      </c>
    </row>
    <row r="1274" spans="1:9" x14ac:dyDescent="0.3">
      <c r="A1274" s="9" t="s">
        <v>3089</v>
      </c>
      <c r="B1274" s="10">
        <v>3604.14</v>
      </c>
      <c r="E1274" s="9" t="s">
        <v>10302</v>
      </c>
      <c r="F1274" s="10">
        <v>717.02</v>
      </c>
      <c r="H1274" s="9" t="s">
        <v>10203</v>
      </c>
      <c r="I1274" s="10">
        <v>1</v>
      </c>
    </row>
    <row r="1275" spans="1:9" x14ac:dyDescent="0.3">
      <c r="A1275" s="9" t="s">
        <v>3476</v>
      </c>
      <c r="B1275" s="10">
        <v>3601.97</v>
      </c>
      <c r="E1275" s="9" t="s">
        <v>8001</v>
      </c>
      <c r="F1275" s="10">
        <v>716.53</v>
      </c>
      <c r="H1275" s="9" t="s">
        <v>6130</v>
      </c>
      <c r="I1275" s="10">
        <v>1</v>
      </c>
    </row>
    <row r="1276" spans="1:9" x14ac:dyDescent="0.3">
      <c r="A1276" s="9" t="s">
        <v>5384</v>
      </c>
      <c r="B1276" s="10">
        <v>3597.8</v>
      </c>
      <c r="E1276" s="9" t="s">
        <v>6699</v>
      </c>
      <c r="F1276" s="10">
        <v>715.99</v>
      </c>
      <c r="H1276" s="9" t="s">
        <v>9745</v>
      </c>
      <c r="I1276" s="10">
        <v>1</v>
      </c>
    </row>
    <row r="1277" spans="1:9" x14ac:dyDescent="0.3">
      <c r="A1277" s="9" t="s">
        <v>11461</v>
      </c>
      <c r="B1277" s="10">
        <v>3596.68</v>
      </c>
      <c r="E1277" s="9" t="s">
        <v>4374</v>
      </c>
      <c r="F1277" s="10">
        <v>715.75</v>
      </c>
      <c r="H1277" s="9" t="s">
        <v>5081</v>
      </c>
      <c r="I1277" s="10">
        <v>1</v>
      </c>
    </row>
    <row r="1278" spans="1:9" x14ac:dyDescent="0.3">
      <c r="A1278" s="9" t="s">
        <v>9964</v>
      </c>
      <c r="B1278" s="10">
        <v>3593.74</v>
      </c>
      <c r="E1278" s="9" t="s">
        <v>4621</v>
      </c>
      <c r="F1278" s="10">
        <v>714.36</v>
      </c>
      <c r="H1278" s="9" t="s">
        <v>5876</v>
      </c>
      <c r="I1278" s="10">
        <v>1</v>
      </c>
    </row>
    <row r="1279" spans="1:9" x14ac:dyDescent="0.3">
      <c r="A1279" s="9" t="s">
        <v>11607</v>
      </c>
      <c r="B1279" s="10">
        <v>3592.83</v>
      </c>
      <c r="E1279" s="9" t="s">
        <v>9864</v>
      </c>
      <c r="F1279" s="10">
        <v>713.73</v>
      </c>
      <c r="H1279" s="9" t="s">
        <v>10478</v>
      </c>
      <c r="I1279" s="10">
        <v>1</v>
      </c>
    </row>
    <row r="1280" spans="1:9" x14ac:dyDescent="0.3">
      <c r="A1280" s="9" t="s">
        <v>6699</v>
      </c>
      <c r="B1280" s="10">
        <v>3589.68</v>
      </c>
      <c r="E1280" s="9" t="s">
        <v>8658</v>
      </c>
      <c r="F1280" s="10">
        <v>712.08</v>
      </c>
      <c r="H1280" s="9" t="s">
        <v>2962</v>
      </c>
      <c r="I1280" s="10">
        <v>1</v>
      </c>
    </row>
    <row r="1281" spans="1:9" x14ac:dyDescent="0.3">
      <c r="A1281" s="9" t="s">
        <v>10059</v>
      </c>
      <c r="B1281" s="10">
        <v>3588.59</v>
      </c>
      <c r="E1281" s="9" t="s">
        <v>5061</v>
      </c>
      <c r="F1281" s="10">
        <v>708.75</v>
      </c>
      <c r="H1281" s="9" t="s">
        <v>7190</v>
      </c>
      <c r="I1281" s="10">
        <v>1</v>
      </c>
    </row>
    <row r="1282" spans="1:9" x14ac:dyDescent="0.3">
      <c r="A1282" s="9" t="s">
        <v>6148</v>
      </c>
      <c r="B1282" s="10">
        <v>3585.16</v>
      </c>
      <c r="E1282" s="9" t="s">
        <v>2839</v>
      </c>
      <c r="F1282" s="10">
        <v>708.39</v>
      </c>
      <c r="H1282" s="9" t="s">
        <v>5077</v>
      </c>
      <c r="I1282" s="10">
        <v>1</v>
      </c>
    </row>
    <row r="1283" spans="1:9" x14ac:dyDescent="0.3">
      <c r="A1283" s="9" t="s">
        <v>6284</v>
      </c>
      <c r="B1283" s="10">
        <v>3583.74</v>
      </c>
      <c r="E1283" s="9" t="s">
        <v>9647</v>
      </c>
      <c r="F1283" s="10">
        <v>708.28</v>
      </c>
      <c r="H1283" s="9" t="s">
        <v>6182</v>
      </c>
      <c r="I1283" s="10">
        <v>1</v>
      </c>
    </row>
    <row r="1284" spans="1:9" x14ac:dyDescent="0.3">
      <c r="A1284" s="9" t="s">
        <v>9722</v>
      </c>
      <c r="B1284" s="10">
        <v>3583.37</v>
      </c>
      <c r="E1284" s="9" t="s">
        <v>9098</v>
      </c>
      <c r="F1284" s="10">
        <v>707.15</v>
      </c>
      <c r="H1284" s="9" t="s">
        <v>7679</v>
      </c>
      <c r="I1284" s="10">
        <v>1</v>
      </c>
    </row>
    <row r="1285" spans="1:9" x14ac:dyDescent="0.3">
      <c r="A1285" s="9" t="s">
        <v>9613</v>
      </c>
      <c r="B1285" s="10">
        <v>3579.8</v>
      </c>
      <c r="E1285" s="9" t="s">
        <v>7364</v>
      </c>
      <c r="F1285" s="10">
        <v>707.14</v>
      </c>
      <c r="H1285" s="9" t="s">
        <v>10025</v>
      </c>
      <c r="I1285" s="10">
        <v>1</v>
      </c>
    </row>
    <row r="1286" spans="1:9" x14ac:dyDescent="0.3">
      <c r="A1286" s="9" t="s">
        <v>8353</v>
      </c>
      <c r="B1286" s="10">
        <v>3576.07</v>
      </c>
      <c r="E1286" s="9" t="s">
        <v>8530</v>
      </c>
      <c r="F1286" s="10">
        <v>706.81</v>
      </c>
      <c r="H1286" s="9" t="s">
        <v>7935</v>
      </c>
      <c r="I1286" s="10">
        <v>1</v>
      </c>
    </row>
    <row r="1287" spans="1:9" x14ac:dyDescent="0.3">
      <c r="A1287" s="9" t="s">
        <v>8145</v>
      </c>
      <c r="B1287" s="10">
        <v>3574.95</v>
      </c>
      <c r="E1287" s="9" t="s">
        <v>5001</v>
      </c>
      <c r="F1287" s="10">
        <v>706.13</v>
      </c>
      <c r="H1287" s="9" t="s">
        <v>10843</v>
      </c>
      <c r="I1287" s="10">
        <v>1</v>
      </c>
    </row>
    <row r="1288" spans="1:9" x14ac:dyDescent="0.3">
      <c r="A1288" s="9" t="s">
        <v>7759</v>
      </c>
      <c r="B1288" s="10">
        <v>3572.35</v>
      </c>
      <c r="E1288" s="9" t="s">
        <v>9492</v>
      </c>
      <c r="F1288" s="10">
        <v>703.49</v>
      </c>
      <c r="H1288" s="9" t="s">
        <v>10404</v>
      </c>
      <c r="I1288" s="10">
        <v>1</v>
      </c>
    </row>
    <row r="1289" spans="1:9" x14ac:dyDescent="0.3">
      <c r="A1289" s="9" t="s">
        <v>11007</v>
      </c>
      <c r="B1289" s="10">
        <v>3571.6</v>
      </c>
      <c r="E1289" s="9" t="s">
        <v>4891</v>
      </c>
      <c r="F1289" s="10">
        <v>702.74</v>
      </c>
      <c r="H1289" s="9" t="s">
        <v>9897</v>
      </c>
      <c r="I1289" s="10">
        <v>1</v>
      </c>
    </row>
    <row r="1290" spans="1:9" x14ac:dyDescent="0.3">
      <c r="A1290" s="9" t="s">
        <v>7448</v>
      </c>
      <c r="B1290" s="10">
        <v>3568.21</v>
      </c>
      <c r="E1290" s="9" t="s">
        <v>4185</v>
      </c>
      <c r="F1290" s="10">
        <v>702.58</v>
      </c>
      <c r="H1290" s="9" t="s">
        <v>8238</v>
      </c>
      <c r="I1290" s="10">
        <v>1</v>
      </c>
    </row>
    <row r="1291" spans="1:9" x14ac:dyDescent="0.3">
      <c r="A1291" s="9" t="s">
        <v>4428</v>
      </c>
      <c r="B1291" s="10">
        <v>3566.75</v>
      </c>
      <c r="E1291" s="9" t="s">
        <v>5548</v>
      </c>
      <c r="F1291" s="10">
        <v>702.54</v>
      </c>
      <c r="H1291" s="9" t="s">
        <v>4081</v>
      </c>
      <c r="I1291" s="10">
        <v>1</v>
      </c>
    </row>
    <row r="1292" spans="1:9" x14ac:dyDescent="0.3">
      <c r="A1292" s="9" t="s">
        <v>10255</v>
      </c>
      <c r="B1292" s="10">
        <v>3564.49</v>
      </c>
      <c r="E1292" s="9" t="s">
        <v>8365</v>
      </c>
      <c r="F1292" s="10">
        <v>702.04</v>
      </c>
      <c r="H1292" s="9" t="s">
        <v>8808</v>
      </c>
      <c r="I1292" s="10">
        <v>1</v>
      </c>
    </row>
    <row r="1293" spans="1:9" x14ac:dyDescent="0.3">
      <c r="A1293" s="9" t="s">
        <v>8223</v>
      </c>
      <c r="B1293" s="10">
        <v>3564.06</v>
      </c>
      <c r="E1293" s="9" t="s">
        <v>7130</v>
      </c>
      <c r="F1293" s="10">
        <v>700.38</v>
      </c>
      <c r="H1293" s="9" t="s">
        <v>6211</v>
      </c>
      <c r="I1293" s="10">
        <v>1</v>
      </c>
    </row>
    <row r="1294" spans="1:9" x14ac:dyDescent="0.3">
      <c r="A1294" s="9" t="s">
        <v>7313</v>
      </c>
      <c r="B1294" s="10">
        <v>3562.85</v>
      </c>
      <c r="E1294" s="9" t="s">
        <v>8636</v>
      </c>
      <c r="F1294" s="10">
        <v>700.23</v>
      </c>
      <c r="H1294" s="9" t="s">
        <v>6166</v>
      </c>
      <c r="I1294" s="10">
        <v>1</v>
      </c>
    </row>
    <row r="1295" spans="1:9" x14ac:dyDescent="0.3">
      <c r="A1295" s="9" t="s">
        <v>8591</v>
      </c>
      <c r="B1295" s="10">
        <v>3561.24</v>
      </c>
      <c r="E1295" s="9" t="s">
        <v>4703</v>
      </c>
      <c r="F1295" s="10">
        <v>700.07</v>
      </c>
      <c r="H1295" s="9" t="s">
        <v>10160</v>
      </c>
      <c r="I1295" s="10">
        <v>1</v>
      </c>
    </row>
    <row r="1296" spans="1:9" x14ac:dyDescent="0.3">
      <c r="A1296" s="9" t="s">
        <v>4778</v>
      </c>
      <c r="B1296" s="10">
        <v>3557.4</v>
      </c>
      <c r="E1296" s="9" t="s">
        <v>11277</v>
      </c>
      <c r="F1296" s="10">
        <v>699.95</v>
      </c>
      <c r="H1296" s="9" t="s">
        <v>4552</v>
      </c>
      <c r="I1296" s="10">
        <v>1</v>
      </c>
    </row>
    <row r="1297" spans="1:9" x14ac:dyDescent="0.3">
      <c r="A1297" s="9" t="s">
        <v>3231</v>
      </c>
      <c r="B1297" s="10">
        <v>3557.33</v>
      </c>
      <c r="E1297" s="9" t="s">
        <v>9731</v>
      </c>
      <c r="F1297" s="10">
        <v>698.84</v>
      </c>
      <c r="H1297" s="9" t="s">
        <v>10115</v>
      </c>
      <c r="I1297" s="10">
        <v>1</v>
      </c>
    </row>
    <row r="1298" spans="1:9" x14ac:dyDescent="0.3">
      <c r="A1298" s="9" t="s">
        <v>6637</v>
      </c>
      <c r="B1298" s="10">
        <v>3554.12</v>
      </c>
      <c r="E1298" s="9" t="s">
        <v>7877</v>
      </c>
      <c r="F1298" s="10">
        <v>698.38</v>
      </c>
      <c r="H1298" s="9" t="s">
        <v>5186</v>
      </c>
      <c r="I1298" s="10">
        <v>1</v>
      </c>
    </row>
    <row r="1299" spans="1:9" x14ac:dyDescent="0.3">
      <c r="A1299" s="9" t="s">
        <v>3242</v>
      </c>
      <c r="B1299" s="10">
        <v>3553.33</v>
      </c>
      <c r="E1299" s="9" t="s">
        <v>8513</v>
      </c>
      <c r="F1299" s="10">
        <v>697.46</v>
      </c>
      <c r="H1299" s="9" t="s">
        <v>4381</v>
      </c>
      <c r="I1299" s="10">
        <v>1</v>
      </c>
    </row>
    <row r="1300" spans="1:9" x14ac:dyDescent="0.3">
      <c r="A1300" s="9" t="s">
        <v>10471</v>
      </c>
      <c r="B1300" s="10">
        <v>3552.67</v>
      </c>
      <c r="E1300" s="9" t="s">
        <v>4475</v>
      </c>
      <c r="F1300" s="10">
        <v>696.55</v>
      </c>
      <c r="H1300" s="9" t="s">
        <v>10881</v>
      </c>
      <c r="I1300" s="10">
        <v>1</v>
      </c>
    </row>
    <row r="1301" spans="1:9" x14ac:dyDescent="0.3">
      <c r="A1301" s="9" t="s">
        <v>4997</v>
      </c>
      <c r="B1301" s="10">
        <v>3551.76</v>
      </c>
      <c r="E1301" s="9" t="s">
        <v>9170</v>
      </c>
      <c r="F1301" s="10">
        <v>696.26</v>
      </c>
      <c r="H1301" s="9" t="s">
        <v>3872</v>
      </c>
      <c r="I1301" s="10">
        <v>1</v>
      </c>
    </row>
    <row r="1302" spans="1:9" x14ac:dyDescent="0.3">
      <c r="A1302" s="9" t="s">
        <v>10761</v>
      </c>
      <c r="B1302" s="10">
        <v>3551.19</v>
      </c>
      <c r="E1302" s="9" t="s">
        <v>11611</v>
      </c>
      <c r="F1302" s="10">
        <v>696.25</v>
      </c>
      <c r="H1302" s="9" t="s">
        <v>9775</v>
      </c>
      <c r="I1302" s="10">
        <v>1</v>
      </c>
    </row>
    <row r="1303" spans="1:9" x14ac:dyDescent="0.3">
      <c r="A1303" s="9" t="s">
        <v>3689</v>
      </c>
      <c r="B1303" s="10">
        <v>3546.93</v>
      </c>
      <c r="E1303" s="9" t="s">
        <v>8904</v>
      </c>
      <c r="F1303" s="10">
        <v>696.2</v>
      </c>
      <c r="H1303" s="9" t="s">
        <v>3204</v>
      </c>
      <c r="I1303" s="10">
        <v>1</v>
      </c>
    </row>
    <row r="1304" spans="1:9" x14ac:dyDescent="0.3">
      <c r="A1304" s="9" t="s">
        <v>8117</v>
      </c>
      <c r="B1304" s="10">
        <v>3545.11</v>
      </c>
      <c r="E1304" s="9" t="s">
        <v>9121</v>
      </c>
      <c r="F1304" s="10">
        <v>695.31</v>
      </c>
      <c r="H1304" s="9" t="s">
        <v>9079</v>
      </c>
      <c r="I1304" s="10">
        <v>1</v>
      </c>
    </row>
    <row r="1305" spans="1:9" x14ac:dyDescent="0.3">
      <c r="A1305" s="9" t="s">
        <v>5626</v>
      </c>
      <c r="B1305" s="10">
        <v>3543.38</v>
      </c>
      <c r="E1305" s="9" t="s">
        <v>3041</v>
      </c>
      <c r="F1305" s="10">
        <v>695.09</v>
      </c>
      <c r="H1305" s="9" t="s">
        <v>3314</v>
      </c>
      <c r="I1305" s="10">
        <v>1</v>
      </c>
    </row>
    <row r="1306" spans="1:9" x14ac:dyDescent="0.3">
      <c r="A1306" s="9" t="s">
        <v>9267</v>
      </c>
      <c r="B1306" s="10">
        <v>3541.92</v>
      </c>
      <c r="E1306" s="9" t="s">
        <v>7869</v>
      </c>
      <c r="F1306" s="10">
        <v>695.05</v>
      </c>
      <c r="H1306" s="9" t="s">
        <v>10004</v>
      </c>
      <c r="I1306" s="10">
        <v>1</v>
      </c>
    </row>
    <row r="1307" spans="1:9" x14ac:dyDescent="0.3">
      <c r="A1307" s="9" t="s">
        <v>9087</v>
      </c>
      <c r="B1307" s="10">
        <v>3540.43</v>
      </c>
      <c r="E1307" s="9" t="s">
        <v>10535</v>
      </c>
      <c r="F1307" s="10">
        <v>694.82</v>
      </c>
      <c r="H1307" s="9" t="s">
        <v>3995</v>
      </c>
      <c r="I1307" s="10">
        <v>1</v>
      </c>
    </row>
    <row r="1308" spans="1:9" x14ac:dyDescent="0.3">
      <c r="A1308" s="9" t="s">
        <v>11450</v>
      </c>
      <c r="B1308" s="10">
        <v>3538.97</v>
      </c>
      <c r="E1308" s="9" t="s">
        <v>4226</v>
      </c>
      <c r="F1308" s="10">
        <v>694.33</v>
      </c>
      <c r="H1308" s="9" t="s">
        <v>8455</v>
      </c>
      <c r="I1308" s="10">
        <v>1</v>
      </c>
    </row>
    <row r="1309" spans="1:9" x14ac:dyDescent="0.3">
      <c r="A1309" s="9" t="s">
        <v>8317</v>
      </c>
      <c r="B1309" s="10">
        <v>3538.71</v>
      </c>
      <c r="E1309" s="9" t="s">
        <v>3809</v>
      </c>
      <c r="F1309" s="10">
        <v>694.24</v>
      </c>
      <c r="H1309" s="9" t="s">
        <v>7543</v>
      </c>
      <c r="I1309" s="10">
        <v>1</v>
      </c>
    </row>
    <row r="1310" spans="1:9" x14ac:dyDescent="0.3">
      <c r="A1310" s="9" t="s">
        <v>9574</v>
      </c>
      <c r="B1310" s="10">
        <v>3533.81</v>
      </c>
      <c r="E1310" s="9" t="s">
        <v>3562</v>
      </c>
      <c r="F1310" s="10">
        <v>693.29</v>
      </c>
      <c r="H1310" s="9" t="s">
        <v>3238</v>
      </c>
      <c r="I1310" s="10">
        <v>1</v>
      </c>
    </row>
    <row r="1311" spans="1:9" x14ac:dyDescent="0.3">
      <c r="A1311" s="9" t="s">
        <v>11326</v>
      </c>
      <c r="B1311" s="10">
        <v>3533.44</v>
      </c>
      <c r="E1311" s="9" t="s">
        <v>10840</v>
      </c>
      <c r="F1311" s="10">
        <v>693.21</v>
      </c>
      <c r="H1311" s="9" t="s">
        <v>2631</v>
      </c>
      <c r="I1311" s="10">
        <v>1</v>
      </c>
    </row>
    <row r="1312" spans="1:9" x14ac:dyDescent="0.3">
      <c r="A1312" s="9" t="s">
        <v>5992</v>
      </c>
      <c r="B1312" s="10">
        <v>3533.14</v>
      </c>
      <c r="E1312" s="9" t="s">
        <v>9245</v>
      </c>
      <c r="F1312" s="10">
        <v>691.98</v>
      </c>
      <c r="H1312" s="9" t="s">
        <v>7880</v>
      </c>
      <c r="I1312" s="10">
        <v>1</v>
      </c>
    </row>
    <row r="1313" spans="1:9" x14ac:dyDescent="0.3">
      <c r="A1313" s="9" t="s">
        <v>4808</v>
      </c>
      <c r="B1313" s="10">
        <v>3524.47</v>
      </c>
      <c r="E1313" s="9" t="s">
        <v>10601</v>
      </c>
      <c r="F1313" s="10">
        <v>690.64</v>
      </c>
      <c r="H1313" s="9" t="s">
        <v>6419</v>
      </c>
      <c r="I1313" s="10">
        <v>1</v>
      </c>
    </row>
    <row r="1314" spans="1:9" x14ac:dyDescent="0.3">
      <c r="A1314" s="9" t="s">
        <v>2925</v>
      </c>
      <c r="B1314" s="10">
        <v>3522.74</v>
      </c>
      <c r="E1314" s="9" t="s">
        <v>10942</v>
      </c>
      <c r="F1314" s="10">
        <v>690.57</v>
      </c>
      <c r="H1314" s="9" t="s">
        <v>8654</v>
      </c>
      <c r="I1314" s="10">
        <v>1</v>
      </c>
    </row>
    <row r="1315" spans="1:9" x14ac:dyDescent="0.3">
      <c r="A1315" s="9" t="s">
        <v>5160</v>
      </c>
      <c r="B1315" s="10">
        <v>3514.48</v>
      </c>
      <c r="E1315" s="9" t="s">
        <v>9005</v>
      </c>
      <c r="F1315" s="10">
        <v>689.55</v>
      </c>
      <c r="H1315" s="9" t="s">
        <v>8915</v>
      </c>
      <c r="I1315" s="10">
        <v>1</v>
      </c>
    </row>
    <row r="1316" spans="1:9" x14ac:dyDescent="0.3">
      <c r="A1316" s="9" t="s">
        <v>11061</v>
      </c>
      <c r="B1316" s="10">
        <v>3514.3</v>
      </c>
      <c r="E1316" s="9" t="s">
        <v>8393</v>
      </c>
      <c r="F1316" s="10">
        <v>689.44</v>
      </c>
      <c r="H1316" s="9" t="s">
        <v>5044</v>
      </c>
      <c r="I1316" s="10">
        <v>1</v>
      </c>
    </row>
    <row r="1317" spans="1:9" x14ac:dyDescent="0.3">
      <c r="A1317" s="9" t="s">
        <v>2676</v>
      </c>
      <c r="B1317" s="10">
        <v>3511.27</v>
      </c>
      <c r="E1317" s="9" t="s">
        <v>7985</v>
      </c>
      <c r="F1317" s="10">
        <v>689.33</v>
      </c>
      <c r="H1317" s="9" t="s">
        <v>3166</v>
      </c>
      <c r="I1317" s="10">
        <v>1</v>
      </c>
    </row>
    <row r="1318" spans="1:9" x14ac:dyDescent="0.3">
      <c r="A1318" s="9" t="s">
        <v>3154</v>
      </c>
      <c r="B1318" s="10">
        <v>3510.13</v>
      </c>
      <c r="E1318" s="9" t="s">
        <v>3246</v>
      </c>
      <c r="F1318" s="10">
        <v>689.19</v>
      </c>
      <c r="H1318" s="9" t="s">
        <v>4165</v>
      </c>
      <c r="I1318" s="10">
        <v>1</v>
      </c>
    </row>
    <row r="1319" spans="1:9" x14ac:dyDescent="0.3">
      <c r="A1319" s="9" t="s">
        <v>11658</v>
      </c>
      <c r="B1319" s="10">
        <v>3506.38</v>
      </c>
      <c r="E1319" s="9" t="s">
        <v>9581</v>
      </c>
      <c r="F1319" s="10">
        <v>689</v>
      </c>
      <c r="H1319" s="9" t="s">
        <v>9285</v>
      </c>
      <c r="I1319" s="10">
        <v>1</v>
      </c>
    </row>
    <row r="1320" spans="1:9" x14ac:dyDescent="0.3">
      <c r="A1320" s="9" t="s">
        <v>4945</v>
      </c>
      <c r="B1320" s="10">
        <v>3504.71</v>
      </c>
      <c r="E1320" s="9" t="s">
        <v>7472</v>
      </c>
      <c r="F1320" s="10">
        <v>688.91</v>
      </c>
      <c r="H1320" s="9" t="s">
        <v>7440</v>
      </c>
      <c r="I1320" s="10">
        <v>1</v>
      </c>
    </row>
    <row r="1321" spans="1:9" x14ac:dyDescent="0.3">
      <c r="A1321" s="9" t="s">
        <v>7531</v>
      </c>
      <c r="B1321" s="10">
        <v>3503.51</v>
      </c>
      <c r="E1321" s="9" t="s">
        <v>3266</v>
      </c>
      <c r="F1321" s="10">
        <v>688.29</v>
      </c>
      <c r="H1321" s="9" t="s">
        <v>8768</v>
      </c>
      <c r="I1321" s="10">
        <v>1</v>
      </c>
    </row>
    <row r="1322" spans="1:9" x14ac:dyDescent="0.3">
      <c r="A1322" s="9" t="s">
        <v>8510</v>
      </c>
      <c r="B1322" s="10">
        <v>3503.18</v>
      </c>
      <c r="E1322" s="9" t="s">
        <v>9222</v>
      </c>
      <c r="F1322" s="10">
        <v>687.83</v>
      </c>
      <c r="H1322" s="9" t="s">
        <v>5342</v>
      </c>
      <c r="I1322" s="10">
        <v>1</v>
      </c>
    </row>
    <row r="1323" spans="1:9" x14ac:dyDescent="0.3">
      <c r="A1323" s="9" t="s">
        <v>3246</v>
      </c>
      <c r="B1323" s="10">
        <v>3502.41</v>
      </c>
      <c r="E1323" s="9" t="s">
        <v>2654</v>
      </c>
      <c r="F1323" s="10">
        <v>687.65</v>
      </c>
      <c r="H1323" s="9" t="s">
        <v>10043</v>
      </c>
      <c r="I1323" s="10">
        <v>1</v>
      </c>
    </row>
    <row r="1324" spans="1:9" x14ac:dyDescent="0.3">
      <c r="A1324" s="9" t="s">
        <v>9229</v>
      </c>
      <c r="B1324" s="10">
        <v>3500.33</v>
      </c>
      <c r="E1324" s="9" t="s">
        <v>11219</v>
      </c>
      <c r="F1324" s="10">
        <v>687.64</v>
      </c>
      <c r="H1324" s="9" t="s">
        <v>4146</v>
      </c>
      <c r="I1324" s="10">
        <v>1</v>
      </c>
    </row>
    <row r="1325" spans="1:9" x14ac:dyDescent="0.3">
      <c r="A1325" s="9" t="s">
        <v>4696</v>
      </c>
      <c r="B1325" s="10">
        <v>3496.44</v>
      </c>
      <c r="E1325" s="9" t="s">
        <v>6320</v>
      </c>
      <c r="F1325" s="10">
        <v>687.24</v>
      </c>
      <c r="H1325" s="9" t="s">
        <v>9191</v>
      </c>
      <c r="I1325" s="10">
        <v>1</v>
      </c>
    </row>
    <row r="1326" spans="1:9" x14ac:dyDescent="0.3">
      <c r="A1326" s="9" t="s">
        <v>3391</v>
      </c>
      <c r="B1326" s="10">
        <v>3494.11</v>
      </c>
      <c r="E1326" s="9" t="s">
        <v>2803</v>
      </c>
      <c r="F1326" s="10">
        <v>686.32</v>
      </c>
      <c r="H1326" s="9" t="s">
        <v>10926</v>
      </c>
      <c r="I1326" s="10">
        <v>1</v>
      </c>
    </row>
    <row r="1327" spans="1:9" x14ac:dyDescent="0.3">
      <c r="A1327" s="9" t="s">
        <v>3644</v>
      </c>
      <c r="B1327" s="10">
        <v>3489.18</v>
      </c>
      <c r="E1327" s="9" t="s">
        <v>4403</v>
      </c>
      <c r="F1327" s="10">
        <v>686.14</v>
      </c>
      <c r="H1327" s="9" t="s">
        <v>6612</v>
      </c>
      <c r="I1327" s="10">
        <v>1</v>
      </c>
    </row>
    <row r="1328" spans="1:9" x14ac:dyDescent="0.3">
      <c r="A1328" s="9" t="s">
        <v>4959</v>
      </c>
      <c r="B1328" s="10">
        <v>3488.45</v>
      </c>
      <c r="E1328" s="9" t="s">
        <v>3154</v>
      </c>
      <c r="F1328" s="10">
        <v>685.95</v>
      </c>
      <c r="H1328" s="9" t="s">
        <v>6204</v>
      </c>
      <c r="I1328" s="10">
        <v>1</v>
      </c>
    </row>
    <row r="1329" spans="1:9" x14ac:dyDescent="0.3">
      <c r="A1329" s="9" t="s">
        <v>6972</v>
      </c>
      <c r="B1329" s="10">
        <v>3485.74</v>
      </c>
      <c r="E1329" s="9" t="s">
        <v>3985</v>
      </c>
      <c r="F1329" s="10">
        <v>684.94</v>
      </c>
      <c r="H1329" s="9" t="s">
        <v>4459</v>
      </c>
      <c r="I1329" s="10">
        <v>1</v>
      </c>
    </row>
    <row r="1330" spans="1:9" x14ac:dyDescent="0.3">
      <c r="A1330" s="9" t="s">
        <v>7799</v>
      </c>
      <c r="B1330" s="10">
        <v>3481.4</v>
      </c>
      <c r="E1330" s="9" t="s">
        <v>10761</v>
      </c>
      <c r="F1330" s="10">
        <v>683.8</v>
      </c>
      <c r="H1330" s="9" t="s">
        <v>4846</v>
      </c>
      <c r="I1330" s="10">
        <v>1</v>
      </c>
    </row>
    <row r="1331" spans="1:9" x14ac:dyDescent="0.3">
      <c r="A1331" s="9" t="s">
        <v>6653</v>
      </c>
      <c r="B1331" s="10">
        <v>3476.64</v>
      </c>
      <c r="E1331" s="9" t="s">
        <v>3876</v>
      </c>
      <c r="F1331" s="10">
        <v>683.54</v>
      </c>
      <c r="H1331" s="9" t="s">
        <v>5552</v>
      </c>
      <c r="I1331" s="10">
        <v>1</v>
      </c>
    </row>
    <row r="1332" spans="1:9" x14ac:dyDescent="0.3">
      <c r="A1332" s="9" t="s">
        <v>8686</v>
      </c>
      <c r="B1332" s="10">
        <v>3474.37</v>
      </c>
      <c r="E1332" s="9" t="s">
        <v>11687</v>
      </c>
      <c r="F1332" s="10">
        <v>683.43</v>
      </c>
      <c r="H1332" s="9" t="s">
        <v>10895</v>
      </c>
      <c r="I1332" s="10">
        <v>1</v>
      </c>
    </row>
    <row r="1333" spans="1:9" x14ac:dyDescent="0.3">
      <c r="A1333" s="9" t="s">
        <v>8866</v>
      </c>
      <c r="B1333" s="10">
        <v>3473.66</v>
      </c>
      <c r="E1333" s="9" t="s">
        <v>5834</v>
      </c>
      <c r="F1333" s="10">
        <v>683.17</v>
      </c>
      <c r="H1333" s="9" t="s">
        <v>7269</v>
      </c>
      <c r="I1333" s="10">
        <v>1</v>
      </c>
    </row>
    <row r="1334" spans="1:9" x14ac:dyDescent="0.3">
      <c r="A1334" s="9" t="s">
        <v>4734</v>
      </c>
      <c r="B1334" s="10">
        <v>3472.65</v>
      </c>
      <c r="E1334" s="9" t="s">
        <v>6250</v>
      </c>
      <c r="F1334" s="10">
        <v>682.98</v>
      </c>
      <c r="H1334" s="9" t="s">
        <v>8912</v>
      </c>
      <c r="I1334" s="10">
        <v>1</v>
      </c>
    </row>
    <row r="1335" spans="1:9" x14ac:dyDescent="0.3">
      <c r="A1335" s="9" t="s">
        <v>8877</v>
      </c>
      <c r="B1335" s="10">
        <v>3471.32</v>
      </c>
      <c r="E1335" s="9" t="s">
        <v>11510</v>
      </c>
      <c r="F1335" s="10">
        <v>682.29</v>
      </c>
      <c r="H1335" s="9" t="s">
        <v>3535</v>
      </c>
      <c r="I1335" s="10">
        <v>1</v>
      </c>
    </row>
    <row r="1336" spans="1:9" x14ac:dyDescent="0.3">
      <c r="A1336" s="9" t="s">
        <v>3995</v>
      </c>
      <c r="B1336" s="10">
        <v>3470.21</v>
      </c>
      <c r="E1336" s="9" t="s">
        <v>10546</v>
      </c>
      <c r="F1336" s="10">
        <v>681.53</v>
      </c>
      <c r="H1336" s="9" t="s">
        <v>6765</v>
      </c>
      <c r="I1336" s="10">
        <v>1</v>
      </c>
    </row>
    <row r="1337" spans="1:9" x14ac:dyDescent="0.3">
      <c r="A1337" s="9" t="s">
        <v>5842</v>
      </c>
      <c r="B1337" s="10">
        <v>3470.07</v>
      </c>
      <c r="E1337" s="9" t="s">
        <v>9683</v>
      </c>
      <c r="F1337" s="10">
        <v>681.43</v>
      </c>
      <c r="H1337" s="9" t="s">
        <v>2925</v>
      </c>
      <c r="I1337" s="10">
        <v>1</v>
      </c>
    </row>
    <row r="1338" spans="1:9" x14ac:dyDescent="0.3">
      <c r="A1338" s="9" t="s">
        <v>8372</v>
      </c>
      <c r="B1338" s="10">
        <v>3465.46</v>
      </c>
      <c r="E1338" s="9" t="s">
        <v>9263</v>
      </c>
      <c r="F1338" s="10">
        <v>681.33</v>
      </c>
      <c r="H1338" s="9" t="s">
        <v>5792</v>
      </c>
      <c r="I1338" s="10">
        <v>1</v>
      </c>
    </row>
    <row r="1339" spans="1:9" x14ac:dyDescent="0.3">
      <c r="A1339" s="9" t="s">
        <v>11577</v>
      </c>
      <c r="B1339" s="10">
        <v>3460.08</v>
      </c>
      <c r="E1339" s="9" t="s">
        <v>7786</v>
      </c>
      <c r="F1339" s="10">
        <v>680.85</v>
      </c>
      <c r="H1339" s="9" t="s">
        <v>8686</v>
      </c>
      <c r="I1339" s="10">
        <v>1</v>
      </c>
    </row>
    <row r="1340" spans="1:9" x14ac:dyDescent="0.3">
      <c r="A1340" s="9" t="s">
        <v>4487</v>
      </c>
      <c r="B1340" s="10">
        <v>3459.85</v>
      </c>
      <c r="E1340" s="9" t="s">
        <v>8678</v>
      </c>
      <c r="F1340" s="10">
        <v>679.98</v>
      </c>
      <c r="H1340" s="9" t="s">
        <v>4432</v>
      </c>
      <c r="I1340" s="10">
        <v>1</v>
      </c>
    </row>
    <row r="1341" spans="1:9" x14ac:dyDescent="0.3">
      <c r="A1341" s="9" t="s">
        <v>5077</v>
      </c>
      <c r="B1341" s="10">
        <v>3457.62</v>
      </c>
      <c r="E1341" s="9" t="s">
        <v>2637</v>
      </c>
      <c r="F1341" s="10">
        <v>678.1</v>
      </c>
      <c r="H1341" s="9" t="s">
        <v>5279</v>
      </c>
      <c r="I1341" s="10">
        <v>1</v>
      </c>
    </row>
    <row r="1342" spans="1:9" x14ac:dyDescent="0.3">
      <c r="A1342" s="9" t="s">
        <v>11101</v>
      </c>
      <c r="B1342" s="10">
        <v>3456.49</v>
      </c>
      <c r="E1342" s="9" t="s">
        <v>5566</v>
      </c>
      <c r="F1342" s="10">
        <v>677.56</v>
      </c>
      <c r="H1342" s="9" t="s">
        <v>5307</v>
      </c>
      <c r="I1342" s="10">
        <v>1</v>
      </c>
    </row>
    <row r="1343" spans="1:9" x14ac:dyDescent="0.3">
      <c r="A1343" s="9" t="s">
        <v>9191</v>
      </c>
      <c r="B1343" s="10">
        <v>3455.77</v>
      </c>
      <c r="E1343" s="9" t="s">
        <v>10930</v>
      </c>
      <c r="F1343" s="10">
        <v>677.05</v>
      </c>
      <c r="H1343" s="9" t="s">
        <v>8705</v>
      </c>
      <c r="I1343" s="10">
        <v>1</v>
      </c>
    </row>
    <row r="1344" spans="1:9" x14ac:dyDescent="0.3">
      <c r="A1344" s="9" t="s">
        <v>3326</v>
      </c>
      <c r="B1344" s="10">
        <v>3455.47</v>
      </c>
      <c r="E1344" s="9" t="s">
        <v>8353</v>
      </c>
      <c r="F1344" s="10">
        <v>677.02</v>
      </c>
      <c r="H1344" s="9" t="s">
        <v>11205</v>
      </c>
      <c r="I1344" s="10">
        <v>1</v>
      </c>
    </row>
    <row r="1345" spans="1:9" x14ac:dyDescent="0.3">
      <c r="A1345" s="9" t="s">
        <v>9312</v>
      </c>
      <c r="B1345" s="10">
        <v>3454.75</v>
      </c>
      <c r="E1345" s="9" t="s">
        <v>11284</v>
      </c>
      <c r="F1345" s="10">
        <v>676.96</v>
      </c>
      <c r="H1345" s="9" t="s">
        <v>9687</v>
      </c>
      <c r="I1345" s="10">
        <v>1</v>
      </c>
    </row>
    <row r="1346" spans="1:9" x14ac:dyDescent="0.3">
      <c r="A1346" s="9" t="s">
        <v>5009</v>
      </c>
      <c r="B1346" s="10">
        <v>3453.39</v>
      </c>
      <c r="E1346" s="9" t="s">
        <v>8444</v>
      </c>
      <c r="F1346" s="10">
        <v>676.92</v>
      </c>
      <c r="H1346" s="9" t="s">
        <v>6500</v>
      </c>
      <c r="I1346" s="10">
        <v>1</v>
      </c>
    </row>
    <row r="1347" spans="1:9" x14ac:dyDescent="0.3">
      <c r="A1347" s="9" t="s">
        <v>3274</v>
      </c>
      <c r="B1347" s="10">
        <v>3452.69</v>
      </c>
      <c r="E1347" s="9" t="s">
        <v>4399</v>
      </c>
      <c r="F1347" s="10">
        <v>676.21</v>
      </c>
      <c r="H1347" s="9" t="s">
        <v>5016</v>
      </c>
      <c r="I1347" s="10">
        <v>1</v>
      </c>
    </row>
    <row r="1348" spans="1:9" x14ac:dyDescent="0.3">
      <c r="A1348" s="9" t="s">
        <v>3052</v>
      </c>
      <c r="B1348" s="10">
        <v>3449.45</v>
      </c>
      <c r="E1348" s="9" t="s">
        <v>6197</v>
      </c>
      <c r="F1348" s="10">
        <v>675.39</v>
      </c>
      <c r="H1348" s="9" t="s">
        <v>6815</v>
      </c>
      <c r="I1348" s="10">
        <v>1</v>
      </c>
    </row>
    <row r="1349" spans="1:9" x14ac:dyDescent="0.3">
      <c r="A1349" s="9" t="s">
        <v>7547</v>
      </c>
      <c r="B1349" s="10">
        <v>3447.23</v>
      </c>
      <c r="E1349" s="9" t="s">
        <v>3674</v>
      </c>
      <c r="F1349" s="10">
        <v>673.83</v>
      </c>
      <c r="H1349" s="9" t="s">
        <v>8694</v>
      </c>
      <c r="I1349" s="10">
        <v>1</v>
      </c>
    </row>
    <row r="1350" spans="1:9" x14ac:dyDescent="0.3">
      <c r="A1350" s="9" t="s">
        <v>5803</v>
      </c>
      <c r="B1350" s="10">
        <v>3443.4</v>
      </c>
      <c r="E1350" s="9" t="s">
        <v>6637</v>
      </c>
      <c r="F1350" s="10">
        <v>673.58</v>
      </c>
      <c r="H1350" s="9" t="s">
        <v>5807</v>
      </c>
      <c r="I1350" s="10">
        <v>1</v>
      </c>
    </row>
    <row r="1351" spans="1:9" x14ac:dyDescent="0.3">
      <c r="A1351" s="9" t="s">
        <v>10242</v>
      </c>
      <c r="B1351" s="10">
        <v>3441.88</v>
      </c>
      <c r="E1351" s="9" t="s">
        <v>8750</v>
      </c>
      <c r="F1351" s="10">
        <v>672.43</v>
      </c>
      <c r="H1351" s="9" t="s">
        <v>10615</v>
      </c>
      <c r="I1351" s="10">
        <v>1</v>
      </c>
    </row>
    <row r="1352" spans="1:9" x14ac:dyDescent="0.3">
      <c r="A1352" s="9" t="s">
        <v>10015</v>
      </c>
      <c r="B1352" s="10">
        <v>3439.96</v>
      </c>
      <c r="E1352" s="9" t="s">
        <v>3289</v>
      </c>
      <c r="F1352" s="10">
        <v>671.53</v>
      </c>
      <c r="H1352" s="9" t="s">
        <v>7830</v>
      </c>
      <c r="I1352" s="10">
        <v>1</v>
      </c>
    </row>
    <row r="1353" spans="1:9" x14ac:dyDescent="0.3">
      <c r="A1353" s="9" t="s">
        <v>5276</v>
      </c>
      <c r="B1353" s="10">
        <v>3439.79</v>
      </c>
      <c r="E1353" s="9" t="s">
        <v>4597</v>
      </c>
      <c r="F1353" s="10">
        <v>671.49</v>
      </c>
      <c r="H1353" s="9" t="s">
        <v>5653</v>
      </c>
      <c r="I1353" s="10">
        <v>1</v>
      </c>
    </row>
    <row r="1354" spans="1:9" x14ac:dyDescent="0.3">
      <c r="A1354" s="9" t="s">
        <v>7174</v>
      </c>
      <c r="B1354" s="10">
        <v>3436.44</v>
      </c>
      <c r="E1354" s="9" t="s">
        <v>4541</v>
      </c>
      <c r="F1354" s="10">
        <v>670.3</v>
      </c>
      <c r="H1354" s="9" t="s">
        <v>3383</v>
      </c>
      <c r="I1354" s="10">
        <v>1</v>
      </c>
    </row>
    <row r="1355" spans="1:9" x14ac:dyDescent="0.3">
      <c r="A1355" s="9" t="s">
        <v>3123</v>
      </c>
      <c r="B1355" s="10">
        <v>3436.32</v>
      </c>
      <c r="E1355" s="9" t="s">
        <v>6426</v>
      </c>
      <c r="F1355" s="10">
        <v>669.78</v>
      </c>
      <c r="H1355" s="9" t="s">
        <v>7755</v>
      </c>
      <c r="I1355" s="10">
        <v>1</v>
      </c>
    </row>
    <row r="1356" spans="1:9" x14ac:dyDescent="0.3">
      <c r="A1356" s="9" t="s">
        <v>9295</v>
      </c>
      <c r="B1356" s="10">
        <v>3435.53</v>
      </c>
      <c r="E1356" s="9" t="s">
        <v>6776</v>
      </c>
      <c r="F1356" s="10">
        <v>669.72</v>
      </c>
      <c r="H1356" s="9" t="s">
        <v>4545</v>
      </c>
      <c r="I1356" s="10">
        <v>1</v>
      </c>
    </row>
    <row r="1357" spans="1:9" x14ac:dyDescent="0.3">
      <c r="A1357" s="9" t="s">
        <v>4355</v>
      </c>
      <c r="B1357" s="10">
        <v>3429.63</v>
      </c>
      <c r="E1357" s="9" t="s">
        <v>3554</v>
      </c>
      <c r="F1357" s="10">
        <v>668.96</v>
      </c>
      <c r="H1357" s="9" t="s">
        <v>10761</v>
      </c>
      <c r="I1357" s="10">
        <v>1</v>
      </c>
    </row>
    <row r="1358" spans="1:9" x14ac:dyDescent="0.3">
      <c r="A1358" s="9" t="s">
        <v>11617</v>
      </c>
      <c r="B1358" s="10">
        <v>3427.51</v>
      </c>
      <c r="E1358" s="9" t="s">
        <v>7391</v>
      </c>
      <c r="F1358" s="10">
        <v>668.83</v>
      </c>
      <c r="H1358" s="9" t="s">
        <v>8226</v>
      </c>
      <c r="I1358" s="10">
        <v>1</v>
      </c>
    </row>
    <row r="1359" spans="1:9" x14ac:dyDescent="0.3">
      <c r="A1359" s="9" t="s">
        <v>8697</v>
      </c>
      <c r="B1359" s="10">
        <v>3427.26</v>
      </c>
      <c r="E1359" s="9" t="s">
        <v>9728</v>
      </c>
      <c r="F1359" s="10">
        <v>668.38</v>
      </c>
      <c r="H1359" s="9" t="s">
        <v>7105</v>
      </c>
      <c r="I1359" s="10">
        <v>1</v>
      </c>
    </row>
    <row r="1360" spans="1:9" x14ac:dyDescent="0.3">
      <c r="A1360" s="9" t="s">
        <v>11442</v>
      </c>
      <c r="B1360" s="10">
        <v>3426.4</v>
      </c>
      <c r="E1360" s="9" t="s">
        <v>3204</v>
      </c>
      <c r="F1360" s="10">
        <v>668.15</v>
      </c>
      <c r="H1360" s="9" t="s">
        <v>8097</v>
      </c>
      <c r="I1360" s="10">
        <v>1</v>
      </c>
    </row>
    <row r="1361" spans="1:9" x14ac:dyDescent="0.3">
      <c r="A1361" s="9" t="s">
        <v>3344</v>
      </c>
      <c r="B1361" s="10">
        <v>3425.91</v>
      </c>
      <c r="E1361" s="9" t="s">
        <v>3063</v>
      </c>
      <c r="F1361" s="10">
        <v>667.71</v>
      </c>
      <c r="H1361" s="9" t="s">
        <v>7640</v>
      </c>
      <c r="I1361" s="10">
        <v>1</v>
      </c>
    </row>
    <row r="1362" spans="1:9" x14ac:dyDescent="0.3">
      <c r="A1362" s="9" t="s">
        <v>10620</v>
      </c>
      <c r="B1362" s="10">
        <v>3423.93</v>
      </c>
      <c r="E1362" s="9" t="s">
        <v>6987</v>
      </c>
      <c r="F1362" s="10">
        <v>667.59</v>
      </c>
      <c r="H1362" s="9" t="s">
        <v>6219</v>
      </c>
      <c r="I1362" s="10">
        <v>1</v>
      </c>
    </row>
    <row r="1363" spans="1:9" x14ac:dyDescent="0.3">
      <c r="A1363" s="9" t="s">
        <v>7455</v>
      </c>
      <c r="B1363" s="10">
        <v>3420.62</v>
      </c>
      <c r="E1363" s="9" t="s">
        <v>7356</v>
      </c>
      <c r="F1363" s="10">
        <v>667.58</v>
      </c>
      <c r="H1363" s="9" t="s">
        <v>11472</v>
      </c>
      <c r="I1363" s="10">
        <v>1</v>
      </c>
    </row>
    <row r="1364" spans="1:9" x14ac:dyDescent="0.3">
      <c r="A1364" s="9" t="s">
        <v>5238</v>
      </c>
      <c r="B1364" s="10">
        <v>3418.07</v>
      </c>
      <c r="E1364" s="9" t="s">
        <v>11361</v>
      </c>
      <c r="F1364" s="10">
        <v>667.34</v>
      </c>
      <c r="H1364" s="9" t="s">
        <v>5522</v>
      </c>
      <c r="I1364" s="10">
        <v>1</v>
      </c>
    </row>
    <row r="1365" spans="1:9" x14ac:dyDescent="0.3">
      <c r="A1365" s="9" t="s">
        <v>10340</v>
      </c>
      <c r="B1365" s="10">
        <v>3416.25</v>
      </c>
      <c r="E1365" s="9" t="s">
        <v>6423</v>
      </c>
      <c r="F1365" s="10">
        <v>667.22</v>
      </c>
      <c r="H1365" s="9" t="s">
        <v>8843</v>
      </c>
      <c r="I1365" s="10">
        <v>1</v>
      </c>
    </row>
    <row r="1366" spans="1:9" x14ac:dyDescent="0.3">
      <c r="A1366" s="9" t="s">
        <v>5163</v>
      </c>
      <c r="B1366" s="10">
        <v>3415.53</v>
      </c>
      <c r="E1366" s="9" t="s">
        <v>5123</v>
      </c>
      <c r="F1366" s="10">
        <v>667.01</v>
      </c>
      <c r="H1366" s="9" t="s">
        <v>11189</v>
      </c>
      <c r="I1366" s="10">
        <v>1</v>
      </c>
    </row>
    <row r="1367" spans="1:9" x14ac:dyDescent="0.3">
      <c r="A1367" s="9" t="s">
        <v>4435</v>
      </c>
      <c r="B1367" s="10">
        <v>3409.77</v>
      </c>
      <c r="E1367" s="9" t="s">
        <v>4117</v>
      </c>
      <c r="F1367" s="10">
        <v>666.68</v>
      </c>
      <c r="H1367" s="9" t="s">
        <v>7922</v>
      </c>
      <c r="I1367" s="10">
        <v>1</v>
      </c>
    </row>
    <row r="1368" spans="1:9" x14ac:dyDescent="0.3">
      <c r="A1368" s="9" t="s">
        <v>10706</v>
      </c>
      <c r="B1368" s="10">
        <v>3407.32</v>
      </c>
      <c r="E1368" s="9" t="s">
        <v>8070</v>
      </c>
      <c r="F1368" s="10">
        <v>666.16</v>
      </c>
      <c r="H1368" s="9" t="s">
        <v>10496</v>
      </c>
      <c r="I1368" s="10">
        <v>1</v>
      </c>
    </row>
    <row r="1369" spans="1:9" x14ac:dyDescent="0.3">
      <c r="A1369" s="9" t="s">
        <v>6574</v>
      </c>
      <c r="B1369" s="10">
        <v>3401.4</v>
      </c>
      <c r="E1369" s="9" t="s">
        <v>10551</v>
      </c>
      <c r="F1369" s="10">
        <v>664.19</v>
      </c>
      <c r="H1369" s="9" t="s">
        <v>5704</v>
      </c>
      <c r="I1369" s="10">
        <v>1</v>
      </c>
    </row>
    <row r="1370" spans="1:9" x14ac:dyDescent="0.3">
      <c r="A1370" s="9" t="s">
        <v>9442</v>
      </c>
      <c r="B1370" s="10">
        <v>3399.94</v>
      </c>
      <c r="E1370" s="9" t="s">
        <v>10864</v>
      </c>
      <c r="F1370" s="10">
        <v>663.92</v>
      </c>
      <c r="H1370" s="9" t="s">
        <v>3754</v>
      </c>
      <c r="I1370" s="10">
        <v>1</v>
      </c>
    </row>
    <row r="1371" spans="1:9" x14ac:dyDescent="0.3">
      <c r="A1371" s="9" t="s">
        <v>5330</v>
      </c>
      <c r="B1371" s="10">
        <v>3399.8</v>
      </c>
      <c r="E1371" s="9" t="s">
        <v>5471</v>
      </c>
      <c r="F1371" s="10">
        <v>663.15</v>
      </c>
      <c r="H1371" s="9" t="s">
        <v>6812</v>
      </c>
      <c r="I1371" s="10">
        <v>1</v>
      </c>
    </row>
    <row r="1372" spans="1:9" x14ac:dyDescent="0.3">
      <c r="A1372" s="9" t="s">
        <v>8994</v>
      </c>
      <c r="B1372" s="10">
        <v>3394.83</v>
      </c>
      <c r="E1372" s="9" t="s">
        <v>9104</v>
      </c>
      <c r="F1372" s="10">
        <v>663.1</v>
      </c>
      <c r="H1372" s="9" t="s">
        <v>9927</v>
      </c>
      <c r="I1372" s="10">
        <v>1</v>
      </c>
    </row>
    <row r="1373" spans="1:9" x14ac:dyDescent="0.3">
      <c r="A1373" s="9" t="s">
        <v>6126</v>
      </c>
      <c r="B1373" s="10">
        <v>3392.33</v>
      </c>
      <c r="E1373" s="9" t="s">
        <v>7236</v>
      </c>
      <c r="F1373" s="10">
        <v>662.57</v>
      </c>
      <c r="H1373" s="9" t="s">
        <v>3371</v>
      </c>
      <c r="I1373" s="10">
        <v>1</v>
      </c>
    </row>
    <row r="1374" spans="1:9" x14ac:dyDescent="0.3">
      <c r="A1374" s="9" t="s">
        <v>6276</v>
      </c>
      <c r="B1374" s="10">
        <v>3387.62</v>
      </c>
      <c r="E1374" s="9" t="s">
        <v>7124</v>
      </c>
      <c r="F1374" s="10">
        <v>662.48</v>
      </c>
      <c r="H1374" s="9" t="s">
        <v>8790</v>
      </c>
      <c r="I1374" s="10">
        <v>1</v>
      </c>
    </row>
    <row r="1375" spans="1:9" x14ac:dyDescent="0.3">
      <c r="A1375" s="9" t="s">
        <v>8804</v>
      </c>
      <c r="B1375" s="10">
        <v>3385.67</v>
      </c>
      <c r="E1375" s="9" t="s">
        <v>11558</v>
      </c>
      <c r="F1375" s="10">
        <v>660.77</v>
      </c>
      <c r="H1375" s="9" t="s">
        <v>6549</v>
      </c>
      <c r="I1375" s="10">
        <v>1</v>
      </c>
    </row>
    <row r="1376" spans="1:9" x14ac:dyDescent="0.3">
      <c r="A1376" s="9" t="s">
        <v>5439</v>
      </c>
      <c r="B1376" s="10">
        <v>3380.59</v>
      </c>
      <c r="E1376" s="9" t="s">
        <v>3425</v>
      </c>
      <c r="F1376" s="10">
        <v>660.69</v>
      </c>
      <c r="H1376" s="9" t="s">
        <v>11514</v>
      </c>
      <c r="I1376" s="10">
        <v>1</v>
      </c>
    </row>
    <row r="1377" spans="1:9" x14ac:dyDescent="0.3">
      <c r="A1377" s="9" t="s">
        <v>7116</v>
      </c>
      <c r="B1377" s="10">
        <v>3378.72</v>
      </c>
      <c r="E1377" s="9" t="s">
        <v>8644</v>
      </c>
      <c r="F1377" s="10">
        <v>660.35</v>
      </c>
      <c r="H1377" s="9" t="s">
        <v>4388</v>
      </c>
      <c r="I1377" s="10">
        <v>1</v>
      </c>
    </row>
    <row r="1378" spans="1:9" x14ac:dyDescent="0.3">
      <c r="A1378" s="9" t="s">
        <v>11389</v>
      </c>
      <c r="B1378" s="10">
        <v>3377.96</v>
      </c>
      <c r="E1378" s="9" t="s">
        <v>5156</v>
      </c>
      <c r="F1378" s="10">
        <v>659.16</v>
      </c>
      <c r="H1378" s="9" t="s">
        <v>5424</v>
      </c>
      <c r="I1378" s="10">
        <v>1</v>
      </c>
    </row>
    <row r="1379" spans="1:9" x14ac:dyDescent="0.3">
      <c r="A1379" s="9" t="s">
        <v>10333</v>
      </c>
      <c r="B1379" s="10">
        <v>3376.65</v>
      </c>
      <c r="E1379" s="9" t="s">
        <v>5142</v>
      </c>
      <c r="F1379" s="10">
        <v>659.07</v>
      </c>
      <c r="H1379" s="9" t="s">
        <v>3758</v>
      </c>
      <c r="I1379" s="10">
        <v>1</v>
      </c>
    </row>
    <row r="1380" spans="1:9" x14ac:dyDescent="0.3">
      <c r="A1380" s="9" t="s">
        <v>7711</v>
      </c>
      <c r="B1380" s="10">
        <v>3374.92</v>
      </c>
      <c r="E1380" s="9" t="s">
        <v>8040</v>
      </c>
      <c r="F1380" s="10">
        <v>658.63</v>
      </c>
      <c r="H1380" s="9" t="s">
        <v>9620</v>
      </c>
      <c r="I1380" s="10">
        <v>1</v>
      </c>
    </row>
    <row r="1381" spans="1:9" x14ac:dyDescent="0.3">
      <c r="A1381" s="9" t="s">
        <v>4099</v>
      </c>
      <c r="B1381" s="10">
        <v>3374.44</v>
      </c>
      <c r="E1381" s="9" t="s">
        <v>5050</v>
      </c>
      <c r="F1381" s="10">
        <v>658.3</v>
      </c>
      <c r="H1381" s="9" t="s">
        <v>4614</v>
      </c>
      <c r="I1381" s="10">
        <v>1</v>
      </c>
    </row>
    <row r="1382" spans="1:9" x14ac:dyDescent="0.3">
      <c r="A1382" s="9" t="s">
        <v>7551</v>
      </c>
      <c r="B1382" s="10">
        <v>3373.09</v>
      </c>
      <c r="E1382" s="9" t="s">
        <v>7025</v>
      </c>
      <c r="F1382" s="10">
        <v>658.27</v>
      </c>
      <c r="H1382" s="9" t="s">
        <v>8713</v>
      </c>
      <c r="I1382" s="10">
        <v>1</v>
      </c>
    </row>
    <row r="1383" spans="1:9" x14ac:dyDescent="0.3">
      <c r="A1383" s="9" t="s">
        <v>3970</v>
      </c>
      <c r="B1383" s="10">
        <v>3371.64</v>
      </c>
      <c r="E1383" s="9" t="s">
        <v>7194</v>
      </c>
      <c r="F1383" s="10">
        <v>657.57</v>
      </c>
      <c r="H1383" s="9" t="s">
        <v>7772</v>
      </c>
      <c r="I1383" s="10">
        <v>1</v>
      </c>
    </row>
    <row r="1384" spans="1:9" x14ac:dyDescent="0.3">
      <c r="A1384" s="9" t="s">
        <v>4953</v>
      </c>
      <c r="B1384" s="10">
        <v>3370.77</v>
      </c>
      <c r="E1384" s="9" t="s">
        <v>7162</v>
      </c>
      <c r="F1384" s="10">
        <v>656.65</v>
      </c>
      <c r="H1384" s="9" t="s">
        <v>8733</v>
      </c>
      <c r="I1384" s="10">
        <v>1</v>
      </c>
    </row>
    <row r="1385" spans="1:9" x14ac:dyDescent="0.3">
      <c r="A1385" s="9" t="s">
        <v>10111</v>
      </c>
      <c r="B1385" s="10">
        <v>3369.77</v>
      </c>
      <c r="E1385" s="9" t="s">
        <v>9616</v>
      </c>
      <c r="F1385" s="10">
        <v>656.65</v>
      </c>
      <c r="H1385" s="9" t="s">
        <v>6699</v>
      </c>
      <c r="I1385" s="10">
        <v>1</v>
      </c>
    </row>
    <row r="1386" spans="1:9" x14ac:dyDescent="0.3">
      <c r="A1386" s="9" t="s">
        <v>5234</v>
      </c>
      <c r="B1386" s="10">
        <v>3366.83</v>
      </c>
      <c r="E1386" s="9" t="s">
        <v>6449</v>
      </c>
      <c r="F1386" s="10">
        <v>656.33</v>
      </c>
      <c r="H1386" s="9" t="s">
        <v>8782</v>
      </c>
      <c r="I1386" s="10">
        <v>1</v>
      </c>
    </row>
    <row r="1387" spans="1:9" x14ac:dyDescent="0.3">
      <c r="A1387" s="9" t="s">
        <v>3371</v>
      </c>
      <c r="B1387" s="10">
        <v>3366.82</v>
      </c>
      <c r="E1387" s="9" t="s">
        <v>5743</v>
      </c>
      <c r="F1387" s="10">
        <v>656.12</v>
      </c>
      <c r="H1387" s="9" t="s">
        <v>7675</v>
      </c>
      <c r="I1387" s="10">
        <v>1</v>
      </c>
    </row>
    <row r="1388" spans="1:9" x14ac:dyDescent="0.3">
      <c r="A1388" s="9" t="s">
        <v>11116</v>
      </c>
      <c r="B1388" s="10">
        <v>3366.68</v>
      </c>
      <c r="E1388" s="9" t="s">
        <v>7659</v>
      </c>
      <c r="F1388" s="10">
        <v>655.72</v>
      </c>
      <c r="H1388" s="9" t="s">
        <v>9529</v>
      </c>
      <c r="I1388" s="10">
        <v>1</v>
      </c>
    </row>
    <row r="1389" spans="1:9" x14ac:dyDescent="0.3">
      <c r="A1389" s="9" t="s">
        <v>6563</v>
      </c>
      <c r="B1389" s="10">
        <v>3366.3</v>
      </c>
      <c r="E1389" s="9" t="s">
        <v>10688</v>
      </c>
      <c r="F1389" s="10">
        <v>655.55</v>
      </c>
      <c r="H1389" s="9" t="s">
        <v>4921</v>
      </c>
      <c r="I1389" s="10">
        <v>1</v>
      </c>
    </row>
    <row r="1390" spans="1:9" x14ac:dyDescent="0.3">
      <c r="A1390" s="9" t="s">
        <v>10052</v>
      </c>
      <c r="B1390" s="10">
        <v>3364</v>
      </c>
      <c r="E1390" s="9" t="s">
        <v>3884</v>
      </c>
      <c r="F1390" s="10">
        <v>655.42</v>
      </c>
      <c r="H1390" s="9" t="s">
        <v>10141</v>
      </c>
      <c r="I1390" s="10">
        <v>1</v>
      </c>
    </row>
    <row r="1391" spans="1:9" x14ac:dyDescent="0.3">
      <c r="A1391" s="9" t="s">
        <v>7539</v>
      </c>
      <c r="B1391" s="10">
        <v>3359.99</v>
      </c>
      <c r="E1391" s="9" t="s">
        <v>11168</v>
      </c>
      <c r="F1391" s="10">
        <v>655.26</v>
      </c>
      <c r="H1391" s="9" t="s">
        <v>2798</v>
      </c>
      <c r="I1391" s="10">
        <v>1</v>
      </c>
    </row>
    <row r="1392" spans="1:9" x14ac:dyDescent="0.3">
      <c r="A1392" s="9" t="s">
        <v>3128</v>
      </c>
      <c r="B1392" s="10">
        <v>3358.52</v>
      </c>
      <c r="E1392" s="9" t="s">
        <v>6585</v>
      </c>
      <c r="F1392" s="10">
        <v>655.16</v>
      </c>
      <c r="H1392" s="9" t="s">
        <v>7376</v>
      </c>
      <c r="I1392" s="10">
        <v>1</v>
      </c>
    </row>
    <row r="1393" spans="1:9" x14ac:dyDescent="0.3">
      <c r="A1393" s="9" t="s">
        <v>9399</v>
      </c>
      <c r="B1393" s="10">
        <v>3358.14</v>
      </c>
      <c r="E1393" s="9" t="s">
        <v>4120</v>
      </c>
      <c r="F1393" s="10">
        <v>654.80999999999995</v>
      </c>
      <c r="H1393" s="9" t="s">
        <v>4307</v>
      </c>
      <c r="I1393" s="10">
        <v>1</v>
      </c>
    </row>
    <row r="1394" spans="1:9" x14ac:dyDescent="0.3">
      <c r="A1394" s="9" t="s">
        <v>9752</v>
      </c>
      <c r="B1394" s="10">
        <v>3356.96</v>
      </c>
      <c r="E1394" s="9" t="s">
        <v>8492</v>
      </c>
      <c r="F1394" s="10">
        <v>654.73</v>
      </c>
      <c r="H1394" s="9" t="s">
        <v>6077</v>
      </c>
      <c r="I1394" s="10">
        <v>1</v>
      </c>
    </row>
    <row r="1395" spans="1:9" x14ac:dyDescent="0.3">
      <c r="A1395" s="9" t="s">
        <v>9001</v>
      </c>
      <c r="B1395" s="10">
        <v>3354.89</v>
      </c>
      <c r="E1395" s="9" t="s">
        <v>9292</v>
      </c>
      <c r="F1395" s="10">
        <v>654.61</v>
      </c>
      <c r="H1395" s="9" t="s">
        <v>9140</v>
      </c>
      <c r="I1395" s="10">
        <v>1</v>
      </c>
    </row>
    <row r="1396" spans="1:9" x14ac:dyDescent="0.3">
      <c r="A1396" s="9" t="s">
        <v>11631</v>
      </c>
      <c r="B1396" s="10">
        <v>3354.48</v>
      </c>
      <c r="E1396" s="9" t="s">
        <v>9337</v>
      </c>
      <c r="F1396" s="10">
        <v>654.53</v>
      </c>
      <c r="H1396" s="9" t="s">
        <v>3766</v>
      </c>
      <c r="I1396" s="10">
        <v>1</v>
      </c>
    </row>
    <row r="1397" spans="1:9" x14ac:dyDescent="0.3">
      <c r="A1397" s="9" t="s">
        <v>7146</v>
      </c>
      <c r="B1397" s="10">
        <v>3353.31</v>
      </c>
      <c r="E1397" s="9" t="s">
        <v>3472</v>
      </c>
      <c r="F1397" s="10">
        <v>654.44000000000005</v>
      </c>
      <c r="H1397" s="9" t="s">
        <v>11446</v>
      </c>
      <c r="I1397" s="10">
        <v>1</v>
      </c>
    </row>
    <row r="1398" spans="1:9" x14ac:dyDescent="0.3">
      <c r="A1398" s="9" t="s">
        <v>11046</v>
      </c>
      <c r="B1398" s="10">
        <v>3351.97</v>
      </c>
      <c r="E1398" s="9" t="s">
        <v>5501</v>
      </c>
      <c r="F1398" s="10">
        <v>654.26</v>
      </c>
      <c r="H1398" s="9" t="s">
        <v>11554</v>
      </c>
      <c r="I1398" s="10">
        <v>1</v>
      </c>
    </row>
    <row r="1399" spans="1:9" x14ac:dyDescent="0.3">
      <c r="A1399" s="9" t="s">
        <v>4219</v>
      </c>
      <c r="B1399" s="10">
        <v>3350.78</v>
      </c>
      <c r="E1399" s="9" t="s">
        <v>6714</v>
      </c>
      <c r="F1399" s="10">
        <v>654.07000000000005</v>
      </c>
      <c r="H1399" s="9" t="s">
        <v>7963</v>
      </c>
      <c r="I1399" s="10">
        <v>1</v>
      </c>
    </row>
    <row r="1400" spans="1:9" x14ac:dyDescent="0.3">
      <c r="A1400" s="9" t="s">
        <v>10309</v>
      </c>
      <c r="B1400" s="10">
        <v>3347.61</v>
      </c>
      <c r="E1400" s="9" t="s">
        <v>5732</v>
      </c>
      <c r="F1400" s="10">
        <v>651.66</v>
      </c>
      <c r="H1400" s="9" t="s">
        <v>11271</v>
      </c>
      <c r="I1400" s="10">
        <v>1</v>
      </c>
    </row>
    <row r="1401" spans="1:9" x14ac:dyDescent="0.3">
      <c r="A1401" s="9" t="s">
        <v>3250</v>
      </c>
      <c r="B1401" s="10">
        <v>3347.56</v>
      </c>
      <c r="E1401" s="9" t="s">
        <v>2698</v>
      </c>
      <c r="F1401" s="10">
        <v>651.66</v>
      </c>
      <c r="H1401" s="9" t="s">
        <v>6239</v>
      </c>
      <c r="I1401" s="10">
        <v>1</v>
      </c>
    </row>
    <row r="1402" spans="1:9" x14ac:dyDescent="0.3">
      <c r="A1402" s="9" t="s">
        <v>10926</v>
      </c>
      <c r="B1402" s="10">
        <v>3346.18</v>
      </c>
      <c r="E1402" s="9" t="s">
        <v>6441</v>
      </c>
      <c r="F1402" s="10">
        <v>651.57000000000005</v>
      </c>
      <c r="H1402" s="9" t="s">
        <v>9705</v>
      </c>
      <c r="I1402" s="10">
        <v>1</v>
      </c>
    </row>
    <row r="1403" spans="1:9" x14ac:dyDescent="0.3">
      <c r="A1403" s="9" t="s">
        <v>10563</v>
      </c>
      <c r="B1403" s="10">
        <v>3337.61</v>
      </c>
      <c r="E1403" s="9" t="s">
        <v>5880</v>
      </c>
      <c r="F1403" s="10">
        <v>650.62</v>
      </c>
      <c r="H1403" s="9" t="s">
        <v>4138</v>
      </c>
      <c r="I1403" s="10">
        <v>1</v>
      </c>
    </row>
    <row r="1404" spans="1:9" x14ac:dyDescent="0.3">
      <c r="A1404" s="9" t="s">
        <v>9031</v>
      </c>
      <c r="B1404" s="10">
        <v>3335.11</v>
      </c>
      <c r="E1404" s="9" t="s">
        <v>9513</v>
      </c>
      <c r="F1404" s="10">
        <v>650.04999999999995</v>
      </c>
      <c r="H1404" s="9" t="s">
        <v>9174</v>
      </c>
      <c r="I1404" s="10">
        <v>1</v>
      </c>
    </row>
    <row r="1405" spans="1:9" x14ac:dyDescent="0.3">
      <c r="A1405" s="9" t="s">
        <v>3010</v>
      </c>
      <c r="B1405" s="10">
        <v>3334.11</v>
      </c>
      <c r="E1405" s="9" t="s">
        <v>2864</v>
      </c>
      <c r="F1405" s="10">
        <v>650</v>
      </c>
      <c r="H1405" s="9" t="s">
        <v>2704</v>
      </c>
      <c r="I1405" s="10">
        <v>1</v>
      </c>
    </row>
    <row r="1406" spans="1:9" x14ac:dyDescent="0.3">
      <c r="A1406" s="9" t="s">
        <v>3876</v>
      </c>
      <c r="B1406" s="10">
        <v>3331.81</v>
      </c>
      <c r="E1406" s="9" t="s">
        <v>11201</v>
      </c>
      <c r="F1406" s="10">
        <v>649.22</v>
      </c>
      <c r="H1406" s="9" t="s">
        <v>11364</v>
      </c>
      <c r="I1406" s="10">
        <v>1</v>
      </c>
    </row>
    <row r="1407" spans="1:9" x14ac:dyDescent="0.3">
      <c r="A1407" s="9" t="s">
        <v>5943</v>
      </c>
      <c r="B1407" s="10">
        <v>3330.38</v>
      </c>
      <c r="E1407" s="9" t="s">
        <v>10369</v>
      </c>
      <c r="F1407" s="10">
        <v>649.21</v>
      </c>
      <c r="H1407" s="9" t="s">
        <v>6069</v>
      </c>
      <c r="I1407" s="10">
        <v>1</v>
      </c>
    </row>
    <row r="1408" spans="1:9" x14ac:dyDescent="0.3">
      <c r="A1408" s="9" t="s">
        <v>5591</v>
      </c>
      <c r="B1408" s="10">
        <v>3326.04</v>
      </c>
      <c r="E1408" s="9" t="s">
        <v>8510</v>
      </c>
      <c r="F1408" s="10">
        <v>649.08000000000004</v>
      </c>
      <c r="H1408" s="9" t="s">
        <v>8328</v>
      </c>
      <c r="I1408" s="10">
        <v>1</v>
      </c>
    </row>
    <row r="1409" spans="1:9" x14ac:dyDescent="0.3">
      <c r="A1409" s="9" t="s">
        <v>7085</v>
      </c>
      <c r="B1409" s="10">
        <v>3324.22</v>
      </c>
      <c r="E1409" s="9" t="s">
        <v>8375</v>
      </c>
      <c r="F1409" s="10">
        <v>648.1</v>
      </c>
      <c r="H1409" s="9" t="s">
        <v>10452</v>
      </c>
      <c r="I1409" s="10">
        <v>1</v>
      </c>
    </row>
    <row r="1410" spans="1:9" x14ac:dyDescent="0.3">
      <c r="A1410" s="9" t="s">
        <v>4242</v>
      </c>
      <c r="B1410" s="10">
        <v>3318.88</v>
      </c>
      <c r="E1410" s="9" t="s">
        <v>3570</v>
      </c>
      <c r="F1410" s="10">
        <v>647.35</v>
      </c>
      <c r="H1410" s="9" t="s">
        <v>7596</v>
      </c>
      <c r="I1410" s="10">
        <v>1</v>
      </c>
    </row>
    <row r="1411" spans="1:9" x14ac:dyDescent="0.3">
      <c r="A1411" s="9" t="s">
        <v>8904</v>
      </c>
      <c r="B1411" s="10">
        <v>3317.95</v>
      </c>
      <c r="E1411" s="9" t="s">
        <v>8740</v>
      </c>
      <c r="F1411" s="10">
        <v>647.27</v>
      </c>
      <c r="H1411" s="9" t="s">
        <v>9844</v>
      </c>
      <c r="I1411" s="10">
        <v>1</v>
      </c>
    </row>
    <row r="1412" spans="1:9" x14ac:dyDescent="0.3">
      <c r="A1412" s="9" t="s">
        <v>10019</v>
      </c>
      <c r="B1412" s="10">
        <v>3311.69</v>
      </c>
      <c r="E1412" s="9" t="s">
        <v>7912</v>
      </c>
      <c r="F1412" s="10">
        <v>646.34</v>
      </c>
      <c r="H1412" s="9" t="s">
        <v>10074</v>
      </c>
      <c r="I1412" s="10">
        <v>1</v>
      </c>
    </row>
    <row r="1413" spans="1:9" x14ac:dyDescent="0.3">
      <c r="A1413" s="9" t="s">
        <v>6750</v>
      </c>
      <c r="B1413" s="10">
        <v>3311</v>
      </c>
      <c r="E1413" s="9" t="s">
        <v>11354</v>
      </c>
      <c r="F1413" s="10">
        <v>645.76</v>
      </c>
      <c r="H1413" s="9" t="s">
        <v>4936</v>
      </c>
      <c r="I1413" s="10">
        <v>1</v>
      </c>
    </row>
    <row r="1414" spans="1:9" x14ac:dyDescent="0.3">
      <c r="A1414" s="9" t="s">
        <v>6840</v>
      </c>
      <c r="B1414" s="10">
        <v>3309.8</v>
      </c>
      <c r="E1414" s="9" t="s">
        <v>7698</v>
      </c>
      <c r="F1414" s="10">
        <v>645.36</v>
      </c>
      <c r="H1414" s="9" t="s">
        <v>6785</v>
      </c>
      <c r="I1414" s="10">
        <v>1</v>
      </c>
    </row>
    <row r="1415" spans="1:9" x14ac:dyDescent="0.3">
      <c r="A1415" s="9" t="s">
        <v>6805</v>
      </c>
      <c r="B1415" s="10">
        <v>3309.33</v>
      </c>
      <c r="E1415" s="9" t="s">
        <v>9556</v>
      </c>
      <c r="F1415" s="10">
        <v>645.11</v>
      </c>
      <c r="H1415" s="9" t="s">
        <v>5376</v>
      </c>
      <c r="I1415" s="10">
        <v>1</v>
      </c>
    </row>
    <row r="1416" spans="1:9" x14ac:dyDescent="0.3">
      <c r="A1416" s="9" t="s">
        <v>9430</v>
      </c>
      <c r="B1416" s="10">
        <v>3307.13</v>
      </c>
      <c r="E1416" s="9" t="s">
        <v>8713</v>
      </c>
      <c r="F1416" s="10">
        <v>643.91</v>
      </c>
      <c r="H1416" s="9" t="s">
        <v>8550</v>
      </c>
      <c r="I1416" s="10">
        <v>1</v>
      </c>
    </row>
    <row r="1417" spans="1:9" x14ac:dyDescent="0.3">
      <c r="A1417" s="9" t="s">
        <v>3693</v>
      </c>
      <c r="B1417" s="10">
        <v>3304.07</v>
      </c>
      <c r="E1417" s="9" t="s">
        <v>5823</v>
      </c>
      <c r="F1417" s="10">
        <v>643.51</v>
      </c>
      <c r="H1417" s="9" t="s">
        <v>11756</v>
      </c>
      <c r="I1417" s="10">
        <v>1</v>
      </c>
    </row>
    <row r="1418" spans="1:9" x14ac:dyDescent="0.3">
      <c r="A1418" s="9" t="s">
        <v>3131</v>
      </c>
      <c r="B1418" s="10">
        <v>3303.98</v>
      </c>
      <c r="E1418" s="9" t="s">
        <v>11046</v>
      </c>
      <c r="F1418" s="10">
        <v>643.19000000000005</v>
      </c>
      <c r="H1418" s="9" t="s">
        <v>8968</v>
      </c>
      <c r="I1418" s="10">
        <v>1</v>
      </c>
    </row>
    <row r="1419" spans="1:9" x14ac:dyDescent="0.3">
      <c r="A1419" s="9" t="s">
        <v>4399</v>
      </c>
      <c r="B1419" s="10">
        <v>3302.73</v>
      </c>
      <c r="E1419" s="9" t="s">
        <v>9890</v>
      </c>
      <c r="F1419" s="10">
        <v>642.02</v>
      </c>
      <c r="H1419" s="9" t="s">
        <v>3434</v>
      </c>
      <c r="I1419" s="10">
        <v>1</v>
      </c>
    </row>
    <row r="1420" spans="1:9" x14ac:dyDescent="0.3">
      <c r="A1420" s="9" t="s">
        <v>5574</v>
      </c>
      <c r="B1420" s="10">
        <v>3302.68</v>
      </c>
      <c r="E1420" s="9" t="s">
        <v>4624</v>
      </c>
      <c r="F1420" s="10">
        <v>641.66999999999996</v>
      </c>
      <c r="H1420" s="9" t="s">
        <v>8208</v>
      </c>
      <c r="I1420" s="10">
        <v>1</v>
      </c>
    </row>
    <row r="1421" spans="1:9" x14ac:dyDescent="0.3">
      <c r="A1421" s="9" t="s">
        <v>8520</v>
      </c>
      <c r="B1421" s="10">
        <v>3301.34</v>
      </c>
      <c r="E1421" s="9" t="s">
        <v>7647</v>
      </c>
      <c r="F1421" s="10">
        <v>641.32000000000005</v>
      </c>
      <c r="H1421" s="9" t="s">
        <v>10768</v>
      </c>
      <c r="I1421" s="10">
        <v>1</v>
      </c>
    </row>
    <row r="1422" spans="1:9" x14ac:dyDescent="0.3">
      <c r="A1422" s="9" t="s">
        <v>8375</v>
      </c>
      <c r="B1422" s="10">
        <v>3299.59</v>
      </c>
      <c r="E1422" s="9" t="s">
        <v>6356</v>
      </c>
      <c r="F1422" s="10">
        <v>641.29</v>
      </c>
      <c r="H1422" s="9" t="s">
        <v>8108</v>
      </c>
      <c r="I1422" s="10">
        <v>1</v>
      </c>
    </row>
    <row r="1423" spans="1:9" x14ac:dyDescent="0.3">
      <c r="A1423" s="9" t="s">
        <v>10615</v>
      </c>
      <c r="B1423" s="10">
        <v>3299.48</v>
      </c>
      <c r="E1423" s="9" t="s">
        <v>4853</v>
      </c>
      <c r="F1423" s="10">
        <v>641.22</v>
      </c>
      <c r="H1423" s="9" t="s">
        <v>11354</v>
      </c>
      <c r="I1423" s="10">
        <v>1</v>
      </c>
    </row>
    <row r="1424" spans="1:9" x14ac:dyDescent="0.3">
      <c r="A1424" s="9" t="s">
        <v>10129</v>
      </c>
      <c r="B1424" s="10">
        <v>3298.96</v>
      </c>
      <c r="E1424" s="9" t="s">
        <v>8851</v>
      </c>
      <c r="F1424" s="10">
        <v>639.79</v>
      </c>
      <c r="H1424" s="9" t="s">
        <v>8997</v>
      </c>
      <c r="I1424" s="10">
        <v>1</v>
      </c>
    </row>
    <row r="1425" spans="1:9" x14ac:dyDescent="0.3">
      <c r="A1425" s="9" t="s">
        <v>5815</v>
      </c>
      <c r="B1425" s="10">
        <v>3292.23</v>
      </c>
      <c r="E1425" s="9" t="s">
        <v>11212</v>
      </c>
      <c r="F1425" s="10">
        <v>639.53</v>
      </c>
      <c r="H1425" s="9" t="s">
        <v>7521</v>
      </c>
      <c r="I1425" s="10">
        <v>1</v>
      </c>
    </row>
    <row r="1426" spans="1:9" x14ac:dyDescent="0.3">
      <c r="A1426" s="9" t="s">
        <v>4606</v>
      </c>
      <c r="B1426" s="10">
        <v>3290.61</v>
      </c>
      <c r="E1426" s="9" t="s">
        <v>8587</v>
      </c>
      <c r="F1426" s="10">
        <v>639.38</v>
      </c>
      <c r="H1426" s="9" t="s">
        <v>6305</v>
      </c>
      <c r="I1426" s="10">
        <v>1</v>
      </c>
    </row>
    <row r="1427" spans="1:9" x14ac:dyDescent="0.3">
      <c r="A1427" s="9" t="s">
        <v>7293</v>
      </c>
      <c r="B1427" s="10">
        <v>3286.46</v>
      </c>
      <c r="E1427" s="9" t="s">
        <v>3212</v>
      </c>
      <c r="F1427" s="10">
        <v>639.30999999999995</v>
      </c>
      <c r="H1427" s="9" t="s">
        <v>10231</v>
      </c>
      <c r="I1427" s="10">
        <v>1</v>
      </c>
    </row>
    <row r="1428" spans="1:9" x14ac:dyDescent="0.3">
      <c r="A1428" s="9" t="s">
        <v>8149</v>
      </c>
      <c r="B1428" s="10">
        <v>3285.09</v>
      </c>
      <c r="E1428" s="9" t="s">
        <v>11007</v>
      </c>
      <c r="F1428" s="10">
        <v>638.28</v>
      </c>
      <c r="H1428" s="9" t="s">
        <v>8975</v>
      </c>
      <c r="I1428" s="10">
        <v>1</v>
      </c>
    </row>
    <row r="1429" spans="1:9" x14ac:dyDescent="0.3">
      <c r="A1429" s="9" t="s">
        <v>6254</v>
      </c>
      <c r="B1429" s="10">
        <v>3284.89</v>
      </c>
      <c r="E1429" s="9" t="s">
        <v>7085</v>
      </c>
      <c r="F1429" s="10">
        <v>637.45000000000005</v>
      </c>
      <c r="H1429" s="9" t="s">
        <v>11708</v>
      </c>
      <c r="I1429" s="10">
        <v>1</v>
      </c>
    </row>
    <row r="1430" spans="1:9" x14ac:dyDescent="0.3">
      <c r="A1430" s="9" t="s">
        <v>8462</v>
      </c>
      <c r="B1430" s="10">
        <v>3272.35</v>
      </c>
      <c r="E1430" s="9" t="s">
        <v>6235</v>
      </c>
      <c r="F1430" s="10">
        <v>637.38</v>
      </c>
      <c r="H1430" s="9" t="s">
        <v>4070</v>
      </c>
      <c r="I1430" s="10">
        <v>1</v>
      </c>
    </row>
    <row r="1431" spans="1:9" x14ac:dyDescent="0.3">
      <c r="A1431" s="9" t="s">
        <v>8397</v>
      </c>
      <c r="B1431" s="10">
        <v>3266.94</v>
      </c>
      <c r="E1431" s="9" t="s">
        <v>5574</v>
      </c>
      <c r="F1431" s="10">
        <v>636.64</v>
      </c>
      <c r="H1431" s="9" t="s">
        <v>3853</v>
      </c>
      <c r="I1431" s="10">
        <v>1</v>
      </c>
    </row>
    <row r="1432" spans="1:9" x14ac:dyDescent="0.3">
      <c r="A1432" s="9" t="s">
        <v>7305</v>
      </c>
      <c r="B1432" s="10">
        <v>3264.21</v>
      </c>
      <c r="E1432" s="9" t="s">
        <v>3123</v>
      </c>
      <c r="F1432" s="10">
        <v>636.30999999999995</v>
      </c>
      <c r="H1432" s="9" t="s">
        <v>8466</v>
      </c>
      <c r="I1432" s="10">
        <v>1</v>
      </c>
    </row>
    <row r="1433" spans="1:9" x14ac:dyDescent="0.3">
      <c r="A1433" s="9" t="s">
        <v>3554</v>
      </c>
      <c r="B1433" s="10">
        <v>3262.78</v>
      </c>
      <c r="E1433" s="9" t="s">
        <v>11570</v>
      </c>
      <c r="F1433" s="10">
        <v>635.23</v>
      </c>
      <c r="H1433" s="9" t="s">
        <v>9683</v>
      </c>
      <c r="I1433" s="10">
        <v>1</v>
      </c>
    </row>
    <row r="1434" spans="1:9" x14ac:dyDescent="0.3">
      <c r="A1434" s="9" t="s">
        <v>9588</v>
      </c>
      <c r="B1434" s="10">
        <v>3261.5</v>
      </c>
      <c r="E1434" s="9" t="s">
        <v>6524</v>
      </c>
      <c r="F1434" s="10">
        <v>633.17999999999995</v>
      </c>
      <c r="H1434" s="9" t="s">
        <v>4110</v>
      </c>
      <c r="I1434" s="10">
        <v>1</v>
      </c>
    </row>
    <row r="1435" spans="1:9" x14ac:dyDescent="0.3">
      <c r="A1435" s="9" t="s">
        <v>9826</v>
      </c>
      <c r="B1435" s="10">
        <v>3261.29</v>
      </c>
      <c r="E1435" s="9" t="s">
        <v>4603</v>
      </c>
      <c r="F1435" s="10">
        <v>633.03</v>
      </c>
      <c r="H1435" s="9" t="s">
        <v>3498</v>
      </c>
      <c r="I1435" s="10">
        <v>1</v>
      </c>
    </row>
    <row r="1436" spans="1:9" x14ac:dyDescent="0.3">
      <c r="A1436" s="9" t="s">
        <v>5925</v>
      </c>
      <c r="B1436" s="10">
        <v>3260.97</v>
      </c>
      <c r="E1436" s="9" t="s">
        <v>9202</v>
      </c>
      <c r="F1436" s="10">
        <v>632.83000000000004</v>
      </c>
      <c r="H1436" s="9" t="s">
        <v>2889</v>
      </c>
      <c r="I1436" s="10">
        <v>1</v>
      </c>
    </row>
    <row r="1437" spans="1:9" x14ac:dyDescent="0.3">
      <c r="A1437" s="9" t="s">
        <v>5492</v>
      </c>
      <c r="B1437" s="10">
        <v>3260.63</v>
      </c>
      <c r="E1437" s="9" t="s">
        <v>7039</v>
      </c>
      <c r="F1437" s="10">
        <v>632.1</v>
      </c>
      <c r="H1437" s="9" t="s">
        <v>4977</v>
      </c>
      <c r="I1437" s="10">
        <v>1</v>
      </c>
    </row>
    <row r="1438" spans="1:9" x14ac:dyDescent="0.3">
      <c r="A1438" s="9" t="s">
        <v>8470</v>
      </c>
      <c r="B1438" s="10">
        <v>3260.17</v>
      </c>
      <c r="E1438" s="9" t="s">
        <v>11734</v>
      </c>
      <c r="F1438" s="10">
        <v>632.04999999999995</v>
      </c>
      <c r="H1438" s="9" t="s">
        <v>10059</v>
      </c>
      <c r="I1438" s="10">
        <v>1</v>
      </c>
    </row>
    <row r="1439" spans="1:9" x14ac:dyDescent="0.3">
      <c r="A1439" s="9" t="s">
        <v>3472</v>
      </c>
      <c r="B1439" s="10">
        <v>3257.68</v>
      </c>
      <c r="E1439" s="9" t="s">
        <v>11126</v>
      </c>
      <c r="F1439" s="10">
        <v>631.49</v>
      </c>
      <c r="H1439" s="9" t="s">
        <v>7683</v>
      </c>
      <c r="I1439" s="10">
        <v>1</v>
      </c>
    </row>
    <row r="1440" spans="1:9" x14ac:dyDescent="0.3">
      <c r="A1440" s="9" t="s">
        <v>8086</v>
      </c>
      <c r="B1440" s="10">
        <v>3257.46</v>
      </c>
      <c r="E1440" s="9" t="s">
        <v>10891</v>
      </c>
      <c r="F1440" s="10">
        <v>631.47</v>
      </c>
      <c r="H1440" s="9" t="s">
        <v>8295</v>
      </c>
      <c r="I1440" s="10">
        <v>1</v>
      </c>
    </row>
    <row r="1441" spans="1:9" x14ac:dyDescent="0.3">
      <c r="A1441" s="9" t="s">
        <v>10238</v>
      </c>
      <c r="B1441" s="10">
        <v>3254.19</v>
      </c>
      <c r="E1441" s="9" t="s">
        <v>8338</v>
      </c>
      <c r="F1441" s="10">
        <v>631.47</v>
      </c>
      <c r="H1441" s="9" t="s">
        <v>3071</v>
      </c>
      <c r="I1441" s="10">
        <v>1</v>
      </c>
    </row>
    <row r="1442" spans="1:9" x14ac:dyDescent="0.3">
      <c r="A1442" s="9" t="s">
        <v>6833</v>
      </c>
      <c r="B1442" s="10">
        <v>3253.61</v>
      </c>
      <c r="E1442" s="9" t="s">
        <v>4330</v>
      </c>
      <c r="F1442" s="10">
        <v>631.29</v>
      </c>
      <c r="H1442" s="9" t="s">
        <v>8299</v>
      </c>
      <c r="I1442" s="10">
        <v>1</v>
      </c>
    </row>
    <row r="1443" spans="1:9" x14ac:dyDescent="0.3">
      <c r="A1443" s="9" t="s">
        <v>5156</v>
      </c>
      <c r="B1443" s="10">
        <v>3253.5</v>
      </c>
      <c r="E1443" s="9" t="s">
        <v>3231</v>
      </c>
      <c r="F1443" s="10">
        <v>631.03</v>
      </c>
      <c r="H1443" s="9" t="s">
        <v>2894</v>
      </c>
      <c r="I1443" s="10">
        <v>1</v>
      </c>
    </row>
    <row r="1444" spans="1:9" x14ac:dyDescent="0.3">
      <c r="A1444" s="9" t="s">
        <v>6940</v>
      </c>
      <c r="B1444" s="10">
        <v>3249.23</v>
      </c>
      <c r="E1444" s="9" t="s">
        <v>9834</v>
      </c>
      <c r="F1444" s="10">
        <v>631</v>
      </c>
      <c r="H1444" s="9" t="s">
        <v>11343</v>
      </c>
      <c r="I1444" s="10">
        <v>1</v>
      </c>
    </row>
    <row r="1445" spans="1:9" x14ac:dyDescent="0.3">
      <c r="A1445" s="9" t="s">
        <v>7277</v>
      </c>
      <c r="B1445" s="10">
        <v>3248.2</v>
      </c>
      <c r="E1445" s="9" t="s">
        <v>8629</v>
      </c>
      <c r="F1445" s="10">
        <v>630.98</v>
      </c>
      <c r="H1445" s="9" t="s">
        <v>5101</v>
      </c>
      <c r="I1445" s="10">
        <v>1</v>
      </c>
    </row>
    <row r="1446" spans="1:9" x14ac:dyDescent="0.3">
      <c r="A1446" s="9" t="s">
        <v>10578</v>
      </c>
      <c r="B1446" s="10">
        <v>3243.45</v>
      </c>
      <c r="E1446" s="9" t="s">
        <v>10641</v>
      </c>
      <c r="F1446" s="10">
        <v>629.71</v>
      </c>
      <c r="H1446" s="9" t="s">
        <v>11654</v>
      </c>
      <c r="I1446" s="10">
        <v>1</v>
      </c>
    </row>
    <row r="1447" spans="1:9" x14ac:dyDescent="0.3">
      <c r="A1447" s="9" t="s">
        <v>9647</v>
      </c>
      <c r="B1447" s="10">
        <v>3243.08</v>
      </c>
      <c r="E1447" s="9" t="s">
        <v>7158</v>
      </c>
      <c r="F1447" s="10">
        <v>629.67999999999995</v>
      </c>
      <c r="H1447" s="9" t="s">
        <v>9570</v>
      </c>
      <c r="I1447" s="10">
        <v>1</v>
      </c>
    </row>
    <row r="1448" spans="1:9" x14ac:dyDescent="0.3">
      <c r="A1448" s="9" t="s">
        <v>3754</v>
      </c>
      <c r="B1448" s="10">
        <v>3241.45</v>
      </c>
      <c r="E1448" s="9" t="s">
        <v>9957</v>
      </c>
      <c r="F1448" s="10">
        <v>629.29</v>
      </c>
      <c r="H1448" s="9" t="s">
        <v>8743</v>
      </c>
      <c r="I1448" s="10">
        <v>1</v>
      </c>
    </row>
    <row r="1449" spans="1:9" x14ac:dyDescent="0.3">
      <c r="A1449" s="9" t="s">
        <v>9372</v>
      </c>
      <c r="B1449" s="10">
        <v>3240.69</v>
      </c>
      <c r="E1449" s="9" t="s">
        <v>5127</v>
      </c>
      <c r="F1449" s="10">
        <v>629.21</v>
      </c>
      <c r="H1449" s="9" t="s">
        <v>9757</v>
      </c>
      <c r="I1449" s="10">
        <v>1</v>
      </c>
    </row>
    <row r="1450" spans="1:9" x14ac:dyDescent="0.3">
      <c r="A1450" s="9" t="s">
        <v>10070</v>
      </c>
      <c r="B1450" s="10">
        <v>3239.04</v>
      </c>
      <c r="E1450" s="9" t="s">
        <v>6983</v>
      </c>
      <c r="F1450" s="10">
        <v>628.63</v>
      </c>
      <c r="H1450" s="9" t="s">
        <v>9430</v>
      </c>
      <c r="I1450" s="10">
        <v>1</v>
      </c>
    </row>
    <row r="1451" spans="1:9" x14ac:dyDescent="0.3">
      <c r="A1451" s="9" t="s">
        <v>4374</v>
      </c>
      <c r="B1451" s="10">
        <v>3238.63</v>
      </c>
      <c r="E1451" s="9" t="s">
        <v>8830</v>
      </c>
      <c r="F1451" s="10">
        <v>628.44000000000005</v>
      </c>
      <c r="H1451" s="9" t="s">
        <v>11080</v>
      </c>
      <c r="I1451" s="10">
        <v>1</v>
      </c>
    </row>
    <row r="1452" spans="1:9" x14ac:dyDescent="0.3">
      <c r="A1452" s="9" t="s">
        <v>10884</v>
      </c>
      <c r="B1452" s="10">
        <v>3235.51</v>
      </c>
      <c r="E1452" s="9" t="s">
        <v>8078</v>
      </c>
      <c r="F1452" s="10">
        <v>628.19000000000005</v>
      </c>
      <c r="H1452" s="9" t="s">
        <v>7491</v>
      </c>
      <c r="I1452" s="10">
        <v>1</v>
      </c>
    </row>
    <row r="1453" spans="1:9" x14ac:dyDescent="0.3">
      <c r="A1453" s="9" t="s">
        <v>6022</v>
      </c>
      <c r="B1453" s="10">
        <v>3235.39</v>
      </c>
      <c r="E1453" s="9" t="s">
        <v>7201</v>
      </c>
      <c r="F1453" s="10">
        <v>627.98</v>
      </c>
      <c r="H1453" s="9" t="s">
        <v>3778</v>
      </c>
      <c r="I1453" s="10">
        <v>1</v>
      </c>
    </row>
    <row r="1454" spans="1:9" x14ac:dyDescent="0.3">
      <c r="A1454" s="9" t="s">
        <v>4942</v>
      </c>
      <c r="B1454" s="10">
        <v>3231.96</v>
      </c>
      <c r="E1454" s="9" t="s">
        <v>9636</v>
      </c>
      <c r="F1454" s="10">
        <v>627.16</v>
      </c>
      <c r="H1454" s="9" t="s">
        <v>7979</v>
      </c>
      <c r="I1454" s="10">
        <v>1</v>
      </c>
    </row>
    <row r="1455" spans="1:9" x14ac:dyDescent="0.3">
      <c r="A1455" s="9" t="s">
        <v>6623</v>
      </c>
      <c r="B1455" s="10">
        <v>3231.93</v>
      </c>
      <c r="E1455" s="9" t="s">
        <v>3936</v>
      </c>
      <c r="F1455" s="10">
        <v>627.12</v>
      </c>
      <c r="H1455" s="9" t="s">
        <v>8094</v>
      </c>
      <c r="I1455" s="10">
        <v>1</v>
      </c>
    </row>
    <row r="1456" spans="1:9" x14ac:dyDescent="0.3">
      <c r="A1456" s="9" t="s">
        <v>3111</v>
      </c>
      <c r="B1456" s="10">
        <v>3230.53</v>
      </c>
      <c r="E1456" s="9" t="s">
        <v>11458</v>
      </c>
      <c r="F1456" s="10">
        <v>626.32000000000005</v>
      </c>
      <c r="H1456" s="9" t="s">
        <v>5234</v>
      </c>
      <c r="I1456" s="10">
        <v>1</v>
      </c>
    </row>
    <row r="1457" spans="1:9" x14ac:dyDescent="0.3">
      <c r="A1457" s="9" t="s">
        <v>4956</v>
      </c>
      <c r="B1457" s="10">
        <v>3230.42</v>
      </c>
      <c r="E1457" s="9" t="s">
        <v>10792</v>
      </c>
      <c r="F1457" s="10">
        <v>625.89</v>
      </c>
      <c r="H1457" s="9" t="s">
        <v>7059</v>
      </c>
      <c r="I1457" s="10">
        <v>1</v>
      </c>
    </row>
    <row r="1458" spans="1:9" x14ac:dyDescent="0.3">
      <c r="A1458" s="9" t="s">
        <v>7506</v>
      </c>
      <c r="B1458" s="10">
        <v>3228.63</v>
      </c>
      <c r="E1458" s="9" t="s">
        <v>9592</v>
      </c>
      <c r="F1458" s="10">
        <v>625.44000000000005</v>
      </c>
      <c r="H1458" s="9" t="s">
        <v>5707</v>
      </c>
      <c r="I1458" s="10">
        <v>1</v>
      </c>
    </row>
    <row r="1459" spans="1:9" x14ac:dyDescent="0.3">
      <c r="A1459" s="9" t="s">
        <v>4371</v>
      </c>
      <c r="B1459" s="10">
        <v>3218.89</v>
      </c>
      <c r="E1459" s="9" t="s">
        <v>3250</v>
      </c>
      <c r="F1459" s="10">
        <v>624.86</v>
      </c>
      <c r="H1459" s="9" t="s">
        <v>9509</v>
      </c>
      <c r="I1459" s="10">
        <v>1</v>
      </c>
    </row>
    <row r="1460" spans="1:9" x14ac:dyDescent="0.3">
      <c r="A1460" s="9" t="s">
        <v>9640</v>
      </c>
      <c r="B1460" s="10">
        <v>3210.1</v>
      </c>
      <c r="E1460" s="9" t="s">
        <v>4912</v>
      </c>
      <c r="F1460" s="10">
        <v>624.79</v>
      </c>
      <c r="H1460" s="9" t="s">
        <v>9271</v>
      </c>
      <c r="I1460" s="10">
        <v>1</v>
      </c>
    </row>
    <row r="1461" spans="1:9" x14ac:dyDescent="0.3">
      <c r="A1461" s="9" t="s">
        <v>8573</v>
      </c>
      <c r="B1461" s="10">
        <v>3207.85</v>
      </c>
      <c r="E1461" s="9" t="s">
        <v>8747</v>
      </c>
      <c r="F1461" s="10">
        <v>624.34</v>
      </c>
      <c r="H1461" s="9" t="s">
        <v>11607</v>
      </c>
      <c r="I1461" s="10">
        <v>1</v>
      </c>
    </row>
    <row r="1462" spans="1:9" x14ac:dyDescent="0.3">
      <c r="A1462" s="9" t="s">
        <v>10637</v>
      </c>
      <c r="B1462" s="10">
        <v>3200.19</v>
      </c>
      <c r="E1462" s="9" t="s">
        <v>3278</v>
      </c>
      <c r="F1462" s="10">
        <v>624.27</v>
      </c>
      <c r="H1462" s="9" t="s">
        <v>8028</v>
      </c>
      <c r="I1462" s="10">
        <v>1</v>
      </c>
    </row>
    <row r="1463" spans="1:9" x14ac:dyDescent="0.3">
      <c r="A1463" s="9" t="s">
        <v>6269</v>
      </c>
      <c r="B1463" s="10">
        <v>3197.26</v>
      </c>
      <c r="E1463" s="9" t="s">
        <v>2811</v>
      </c>
      <c r="F1463" s="10">
        <v>624.17999999999995</v>
      </c>
      <c r="H1463" s="9" t="s">
        <v>9170</v>
      </c>
      <c r="I1463" s="10">
        <v>1</v>
      </c>
    </row>
    <row r="1464" spans="1:9" x14ac:dyDescent="0.3">
      <c r="A1464" s="9" t="s">
        <v>10245</v>
      </c>
      <c r="B1464" s="10">
        <v>3196.74</v>
      </c>
      <c r="E1464" s="9" t="s">
        <v>2971</v>
      </c>
      <c r="F1464" s="10">
        <v>622.95000000000005</v>
      </c>
      <c r="H1464" s="9" t="s">
        <v>6996</v>
      </c>
      <c r="I1464" s="10">
        <v>1</v>
      </c>
    </row>
    <row r="1465" spans="1:9" x14ac:dyDescent="0.3">
      <c r="A1465" s="9" t="s">
        <v>2711</v>
      </c>
      <c r="B1465" s="10">
        <v>3196.1</v>
      </c>
      <c r="E1465" s="9" t="s">
        <v>5918</v>
      </c>
      <c r="F1465" s="10">
        <v>622.82000000000005</v>
      </c>
      <c r="H1465" s="9" t="s">
        <v>6837</v>
      </c>
      <c r="I1465" s="10">
        <v>1</v>
      </c>
    </row>
    <row r="1466" spans="1:9" x14ac:dyDescent="0.3">
      <c r="A1466" s="9" t="s">
        <v>6025</v>
      </c>
      <c r="B1466" s="10">
        <v>3196.07</v>
      </c>
      <c r="E1466" s="9" t="s">
        <v>6520</v>
      </c>
      <c r="F1466" s="10">
        <v>622.09</v>
      </c>
      <c r="H1466" s="9" t="s">
        <v>10199</v>
      </c>
      <c r="I1466" s="10">
        <v>1</v>
      </c>
    </row>
    <row r="1467" spans="1:9" x14ac:dyDescent="0.3">
      <c r="A1467" s="9" t="s">
        <v>3531</v>
      </c>
      <c r="B1467" s="10">
        <v>3195.94</v>
      </c>
      <c r="E1467" s="9" t="s">
        <v>2655</v>
      </c>
      <c r="F1467" s="10">
        <v>622.07000000000005</v>
      </c>
      <c r="H1467" s="9" t="s">
        <v>8291</v>
      </c>
      <c r="I1467" s="10">
        <v>1</v>
      </c>
    </row>
    <row r="1468" spans="1:9" x14ac:dyDescent="0.3">
      <c r="A1468" s="9" t="s">
        <v>6593</v>
      </c>
      <c r="B1468" s="10">
        <v>3194.41</v>
      </c>
      <c r="E1468" s="9" t="s">
        <v>8074</v>
      </c>
      <c r="F1468" s="10">
        <v>621.5</v>
      </c>
      <c r="H1468" s="9" t="s">
        <v>8418</v>
      </c>
      <c r="I1468" s="10">
        <v>1</v>
      </c>
    </row>
    <row r="1469" spans="1:9" x14ac:dyDescent="0.3">
      <c r="A1469" s="9" t="s">
        <v>9071</v>
      </c>
      <c r="B1469" s="10">
        <v>3192.76</v>
      </c>
      <c r="E1469" s="9" t="s">
        <v>10337</v>
      </c>
      <c r="F1469" s="10">
        <v>621.03</v>
      </c>
      <c r="H1469" s="9" t="s">
        <v>9605</v>
      </c>
      <c r="I1469" s="10">
        <v>1</v>
      </c>
    </row>
    <row r="1470" spans="1:9" x14ac:dyDescent="0.3">
      <c r="A1470" s="9" t="s">
        <v>5153</v>
      </c>
      <c r="B1470" s="10">
        <v>3191.93</v>
      </c>
      <c r="E1470" s="9" t="s">
        <v>11301</v>
      </c>
      <c r="F1470" s="10">
        <v>620.91999999999996</v>
      </c>
      <c r="H1470" s="9" t="s">
        <v>10248</v>
      </c>
      <c r="I1470" s="10">
        <v>1</v>
      </c>
    </row>
    <row r="1471" spans="1:9" x14ac:dyDescent="0.3">
      <c r="A1471" s="9" t="s">
        <v>7413</v>
      </c>
      <c r="B1471" s="10">
        <v>3191.67</v>
      </c>
      <c r="E1471" s="9" t="s">
        <v>4863</v>
      </c>
      <c r="F1471" s="10">
        <v>620.73</v>
      </c>
      <c r="H1471" s="9" t="s">
        <v>5811</v>
      </c>
      <c r="I1471" s="10">
        <v>1</v>
      </c>
    </row>
    <row r="1472" spans="1:9" x14ac:dyDescent="0.3">
      <c r="A1472" s="9" t="s">
        <v>4288</v>
      </c>
      <c r="B1472" s="10">
        <v>3189.55</v>
      </c>
      <c r="E1472" s="9" t="s">
        <v>8862</v>
      </c>
      <c r="F1472" s="10">
        <v>620.61</v>
      </c>
      <c r="H1472" s="9" t="s">
        <v>7113</v>
      </c>
      <c r="I1472" s="10">
        <v>1</v>
      </c>
    </row>
    <row r="1473" spans="1:9" x14ac:dyDescent="0.3">
      <c r="A1473" s="9" t="s">
        <v>5101</v>
      </c>
      <c r="B1473" s="10">
        <v>3187.45</v>
      </c>
      <c r="E1473" s="9" t="s">
        <v>3052</v>
      </c>
      <c r="F1473" s="10">
        <v>620.41</v>
      </c>
      <c r="H1473" s="9" t="s">
        <v>3517</v>
      </c>
      <c r="I1473" s="10">
        <v>1</v>
      </c>
    </row>
    <row r="1474" spans="1:9" x14ac:dyDescent="0.3">
      <c r="A1474" s="9" t="s">
        <v>7979</v>
      </c>
      <c r="B1474" s="10">
        <v>3184.64</v>
      </c>
      <c r="E1474" s="9" t="s">
        <v>3762</v>
      </c>
      <c r="F1474" s="10">
        <v>620.07000000000005</v>
      </c>
      <c r="H1474" s="9" t="s">
        <v>5163</v>
      </c>
      <c r="I1474" s="10">
        <v>1</v>
      </c>
    </row>
    <row r="1475" spans="1:9" x14ac:dyDescent="0.3">
      <c r="A1475" s="9" t="s">
        <v>11419</v>
      </c>
      <c r="B1475" s="10">
        <v>3184.57</v>
      </c>
      <c r="E1475" s="9" t="s">
        <v>6022</v>
      </c>
      <c r="F1475" s="10">
        <v>619.12</v>
      </c>
      <c r="H1475" s="9" t="s">
        <v>10992</v>
      </c>
      <c r="I1475" s="10">
        <v>1</v>
      </c>
    </row>
    <row r="1476" spans="1:9" x14ac:dyDescent="0.3">
      <c r="A1476" s="9" t="s">
        <v>10011</v>
      </c>
      <c r="B1476" s="10">
        <v>3183.37</v>
      </c>
      <c r="E1476" s="9" t="s">
        <v>4801</v>
      </c>
      <c r="F1476" s="10">
        <v>618.73</v>
      </c>
      <c r="H1476" s="9" t="s">
        <v>9087</v>
      </c>
      <c r="I1476" s="10">
        <v>1</v>
      </c>
    </row>
    <row r="1477" spans="1:9" x14ac:dyDescent="0.3">
      <c r="A1477" s="9" t="s">
        <v>8125</v>
      </c>
      <c r="B1477" s="10">
        <v>3179.95</v>
      </c>
      <c r="E1477" s="9" t="s">
        <v>10785</v>
      </c>
      <c r="F1477" s="10">
        <v>617.39</v>
      </c>
      <c r="H1477" s="9" t="s">
        <v>6155</v>
      </c>
      <c r="I1477" s="10">
        <v>1</v>
      </c>
    </row>
    <row r="1478" spans="1:9" x14ac:dyDescent="0.3">
      <c r="A1478" s="9" t="s">
        <v>5548</v>
      </c>
      <c r="B1478" s="10">
        <v>3178.51</v>
      </c>
      <c r="E1478" s="9" t="s">
        <v>11446</v>
      </c>
      <c r="F1478" s="10">
        <v>616.99</v>
      </c>
      <c r="H1478" s="9" t="s">
        <v>4319</v>
      </c>
      <c r="I1478" s="10">
        <v>1</v>
      </c>
    </row>
    <row r="1479" spans="1:9" x14ac:dyDescent="0.3">
      <c r="A1479" s="9" t="s">
        <v>5443</v>
      </c>
      <c r="B1479" s="10">
        <v>3178.41</v>
      </c>
      <c r="E1479" s="9" t="s">
        <v>7154</v>
      </c>
      <c r="F1479" s="10">
        <v>616.98</v>
      </c>
      <c r="H1479" s="9" t="s">
        <v>4058</v>
      </c>
      <c r="I1479" s="10">
        <v>1</v>
      </c>
    </row>
    <row r="1480" spans="1:9" x14ac:dyDescent="0.3">
      <c r="A1480" s="9" t="s">
        <v>6524</v>
      </c>
      <c r="B1480" s="10">
        <v>3176.28</v>
      </c>
      <c r="E1480" s="9" t="s">
        <v>8608</v>
      </c>
      <c r="F1480" s="10">
        <v>616.39</v>
      </c>
      <c r="H1480" s="9" t="s">
        <v>9413</v>
      </c>
      <c r="I1480" s="10">
        <v>1</v>
      </c>
    </row>
    <row r="1481" spans="1:9" x14ac:dyDescent="0.3">
      <c r="A1481" s="9" t="s">
        <v>8133</v>
      </c>
      <c r="B1481" s="10">
        <v>3175.43</v>
      </c>
      <c r="E1481" s="9" t="s">
        <v>11694</v>
      </c>
      <c r="F1481" s="10">
        <v>615.29</v>
      </c>
      <c r="H1481" s="9" t="s">
        <v>9768</v>
      </c>
      <c r="I1481" s="10">
        <v>1</v>
      </c>
    </row>
    <row r="1482" spans="1:9" x14ac:dyDescent="0.3">
      <c r="A1482" s="9" t="s">
        <v>8074</v>
      </c>
      <c r="B1482" s="10">
        <v>3171.35</v>
      </c>
      <c r="E1482" s="9" t="s">
        <v>5862</v>
      </c>
      <c r="F1482" s="10">
        <v>614.86</v>
      </c>
      <c r="H1482" s="9" t="s">
        <v>10040</v>
      </c>
      <c r="I1482" s="10">
        <v>1</v>
      </c>
    </row>
    <row r="1483" spans="1:9" x14ac:dyDescent="0.3">
      <c r="A1483" s="9" t="s">
        <v>10655</v>
      </c>
      <c r="B1483" s="10">
        <v>3168.69</v>
      </c>
      <c r="E1483" s="9" t="s">
        <v>7410</v>
      </c>
      <c r="F1483" s="10">
        <v>614.75</v>
      </c>
      <c r="H1483" s="9" t="s">
        <v>2836</v>
      </c>
      <c r="I1483" s="10">
        <v>1</v>
      </c>
    </row>
    <row r="1484" spans="1:9" x14ac:dyDescent="0.3">
      <c r="A1484" s="9" t="s">
        <v>4586</v>
      </c>
      <c r="B1484" s="10">
        <v>3168.21</v>
      </c>
      <c r="E1484" s="9" t="s">
        <v>5873</v>
      </c>
      <c r="F1484" s="10">
        <v>614.20000000000005</v>
      </c>
      <c r="H1484" s="9" t="s">
        <v>5746</v>
      </c>
      <c r="I1484" s="10">
        <v>1</v>
      </c>
    </row>
    <row r="1485" spans="1:9" x14ac:dyDescent="0.3">
      <c r="A1485" s="9" t="s">
        <v>2730</v>
      </c>
      <c r="B1485" s="10">
        <v>3166.5</v>
      </c>
      <c r="E1485" s="9" t="s">
        <v>6409</v>
      </c>
      <c r="F1485" s="10">
        <v>614.14</v>
      </c>
      <c r="H1485" s="9" t="s">
        <v>8994</v>
      </c>
      <c r="I1485" s="10">
        <v>1</v>
      </c>
    </row>
    <row r="1486" spans="1:9" x14ac:dyDescent="0.3">
      <c r="A1486" s="9" t="s">
        <v>3774</v>
      </c>
      <c r="B1486" s="10">
        <v>3164.8</v>
      </c>
      <c r="E1486" s="9" t="s">
        <v>6269</v>
      </c>
      <c r="F1486" s="10">
        <v>613.57000000000005</v>
      </c>
      <c r="H1486" s="9" t="s">
        <v>11734</v>
      </c>
      <c r="I1486" s="10">
        <v>1</v>
      </c>
    </row>
    <row r="1487" spans="1:9" x14ac:dyDescent="0.3">
      <c r="A1487" s="9" t="s">
        <v>11399</v>
      </c>
      <c r="B1487" s="10">
        <v>3164.61</v>
      </c>
      <c r="E1487" s="9" t="s">
        <v>6762</v>
      </c>
      <c r="F1487" s="10">
        <v>613.16999999999996</v>
      </c>
      <c r="H1487" s="9" t="s">
        <v>9632</v>
      </c>
      <c r="I1487" s="10">
        <v>1</v>
      </c>
    </row>
    <row r="1488" spans="1:9" x14ac:dyDescent="0.3">
      <c r="A1488" s="9" t="s">
        <v>3238</v>
      </c>
      <c r="B1488" s="10">
        <v>3164.49</v>
      </c>
      <c r="E1488" s="9" t="s">
        <v>4888</v>
      </c>
      <c r="F1488" s="10">
        <v>612.91999999999996</v>
      </c>
      <c r="H1488" s="9" t="s">
        <v>11442</v>
      </c>
      <c r="I1488" s="10">
        <v>1</v>
      </c>
    </row>
    <row r="1489" spans="1:9" x14ac:dyDescent="0.3">
      <c r="A1489" s="9" t="s">
        <v>9263</v>
      </c>
      <c r="B1489" s="10">
        <v>3163.49</v>
      </c>
      <c r="E1489" s="9" t="s">
        <v>9992</v>
      </c>
      <c r="F1489" s="10">
        <v>612.87</v>
      </c>
      <c r="H1489" s="9" t="s">
        <v>6589</v>
      </c>
      <c r="I1489" s="10">
        <v>1</v>
      </c>
    </row>
    <row r="1490" spans="1:9" x14ac:dyDescent="0.3">
      <c r="A1490" s="9" t="s">
        <v>8082</v>
      </c>
      <c r="B1490" s="10">
        <v>3161.03</v>
      </c>
      <c r="E1490" s="9" t="s">
        <v>4292</v>
      </c>
      <c r="F1490" s="10">
        <v>612.85</v>
      </c>
      <c r="H1490" s="9" t="s">
        <v>4162</v>
      </c>
      <c r="I1490" s="10">
        <v>1</v>
      </c>
    </row>
    <row r="1491" spans="1:9" x14ac:dyDescent="0.3">
      <c r="A1491" s="9" t="s">
        <v>3258</v>
      </c>
      <c r="B1491" s="10">
        <v>3159.68</v>
      </c>
      <c r="E1491" s="9" t="s">
        <v>11061</v>
      </c>
      <c r="F1491" s="10">
        <v>612.07000000000005</v>
      </c>
      <c r="H1491" s="9" t="s">
        <v>3612</v>
      </c>
      <c r="I1491" s="10">
        <v>1</v>
      </c>
    </row>
    <row r="1492" spans="1:9" x14ac:dyDescent="0.3">
      <c r="A1492" s="9" t="s">
        <v>10207</v>
      </c>
      <c r="B1492" s="10">
        <v>3154.39</v>
      </c>
      <c r="E1492" s="9" t="s">
        <v>8705</v>
      </c>
      <c r="F1492" s="10">
        <v>610.62</v>
      </c>
      <c r="H1492" s="9" t="s">
        <v>5326</v>
      </c>
      <c r="I1492" s="10">
        <v>1</v>
      </c>
    </row>
    <row r="1493" spans="1:9" x14ac:dyDescent="0.3">
      <c r="A1493" s="9" t="s">
        <v>3212</v>
      </c>
      <c r="B1493" s="10">
        <v>3151.63</v>
      </c>
      <c r="E1493" s="9" t="s">
        <v>4381</v>
      </c>
      <c r="F1493" s="10">
        <v>610.32000000000005</v>
      </c>
      <c r="H1493" s="9" t="s">
        <v>11236</v>
      </c>
      <c r="I1493" s="10">
        <v>1</v>
      </c>
    </row>
    <row r="1494" spans="1:9" x14ac:dyDescent="0.3">
      <c r="A1494" s="9" t="s">
        <v>4055</v>
      </c>
      <c r="B1494" s="10">
        <v>3148.22</v>
      </c>
      <c r="E1494" s="9" t="s">
        <v>7273</v>
      </c>
      <c r="F1494" s="10">
        <v>610.11</v>
      </c>
      <c r="H1494" s="9" t="s">
        <v>5123</v>
      </c>
      <c r="I1494" s="10">
        <v>1</v>
      </c>
    </row>
    <row r="1495" spans="1:9" x14ac:dyDescent="0.3">
      <c r="A1495" s="9" t="s">
        <v>6812</v>
      </c>
      <c r="B1495" s="10">
        <v>3145.98</v>
      </c>
      <c r="E1495" s="9" t="s">
        <v>7880</v>
      </c>
      <c r="F1495" s="10">
        <v>610.07000000000005</v>
      </c>
      <c r="H1495" s="9" t="s">
        <v>6867</v>
      </c>
      <c r="I1495" s="10">
        <v>1</v>
      </c>
    </row>
    <row r="1496" spans="1:9" x14ac:dyDescent="0.3">
      <c r="A1496" s="9" t="s">
        <v>5910</v>
      </c>
      <c r="B1496" s="10">
        <v>3145.43</v>
      </c>
      <c r="E1496" s="9" t="s">
        <v>2845</v>
      </c>
      <c r="F1496" s="10">
        <v>609.59</v>
      </c>
      <c r="H1496" s="9" t="s">
        <v>4352</v>
      </c>
      <c r="I1496" s="10">
        <v>1</v>
      </c>
    </row>
    <row r="1497" spans="1:9" x14ac:dyDescent="0.3">
      <c r="A1497" s="9" t="s">
        <v>7387</v>
      </c>
      <c r="B1497" s="10">
        <v>3145.13</v>
      </c>
      <c r="E1497" s="9" t="s">
        <v>8094</v>
      </c>
      <c r="F1497" s="10">
        <v>609.54</v>
      </c>
      <c r="H1497" s="9" t="s">
        <v>11502</v>
      </c>
      <c r="I1497" s="10">
        <v>1</v>
      </c>
    </row>
    <row r="1498" spans="1:9" x14ac:dyDescent="0.3">
      <c r="A1498" s="9" t="s">
        <v>4670</v>
      </c>
      <c r="B1498" s="10">
        <v>3143.66</v>
      </c>
      <c r="E1498" s="9" t="s">
        <v>5138</v>
      </c>
      <c r="F1498" s="10">
        <v>609.41</v>
      </c>
      <c r="H1498" s="9" t="s">
        <v>7056</v>
      </c>
      <c r="I1498" s="10">
        <v>1</v>
      </c>
    </row>
    <row r="1499" spans="1:9" x14ac:dyDescent="0.3">
      <c r="A1499" s="9" t="s">
        <v>4181</v>
      </c>
      <c r="B1499" s="10">
        <v>3139.15</v>
      </c>
      <c r="E1499" s="9" t="s">
        <v>6089</v>
      </c>
      <c r="F1499" s="10">
        <v>609.21</v>
      </c>
      <c r="H1499" s="9" t="s">
        <v>6818</v>
      </c>
      <c r="I1499" s="10">
        <v>1</v>
      </c>
    </row>
    <row r="1500" spans="1:9" x14ac:dyDescent="0.3">
      <c r="A1500" s="9" t="s">
        <v>9775</v>
      </c>
      <c r="B1500" s="10">
        <v>3138.91</v>
      </c>
      <c r="E1500" s="9" t="s">
        <v>6795</v>
      </c>
      <c r="F1500" s="10">
        <v>608.58000000000004</v>
      </c>
      <c r="H1500" s="9" t="s">
        <v>8285</v>
      </c>
      <c r="I1500" s="10">
        <v>1</v>
      </c>
    </row>
    <row r="1501" spans="1:9" x14ac:dyDescent="0.3">
      <c r="A1501" s="9" t="s">
        <v>10049</v>
      </c>
      <c r="B1501" s="10">
        <v>3137.38</v>
      </c>
      <c r="E1501" s="9" t="s">
        <v>6019</v>
      </c>
      <c r="F1501" s="10">
        <v>608.29</v>
      </c>
      <c r="H1501" s="9" t="s">
        <v>8141</v>
      </c>
      <c r="I1501" s="10">
        <v>1</v>
      </c>
    </row>
    <row r="1502" spans="1:9" x14ac:dyDescent="0.3">
      <c r="A1502" s="9" t="s">
        <v>9875</v>
      </c>
      <c r="B1502" s="10">
        <v>3133.53</v>
      </c>
      <c r="E1502" s="9" t="s">
        <v>3506</v>
      </c>
      <c r="F1502" s="10">
        <v>607.87</v>
      </c>
      <c r="H1502" s="9" t="s">
        <v>11533</v>
      </c>
      <c r="I1502" s="10">
        <v>1</v>
      </c>
    </row>
    <row r="1503" spans="1:9" x14ac:dyDescent="0.3">
      <c r="A1503" s="9" t="s">
        <v>7901</v>
      </c>
      <c r="B1503" s="10">
        <v>3127.19</v>
      </c>
      <c r="E1503" s="9" t="s">
        <v>9052</v>
      </c>
      <c r="F1503" s="10">
        <v>607.28</v>
      </c>
      <c r="H1503" s="9" t="s">
        <v>5276</v>
      </c>
      <c r="I1503" s="10">
        <v>1</v>
      </c>
    </row>
    <row r="1504" spans="1:9" x14ac:dyDescent="0.3">
      <c r="A1504" s="9" t="s">
        <v>8961</v>
      </c>
      <c r="B1504" s="10">
        <v>3124.7</v>
      </c>
      <c r="E1504" s="9" t="s">
        <v>9567</v>
      </c>
      <c r="F1504" s="10">
        <v>606.85</v>
      </c>
      <c r="H1504" s="9" t="s">
        <v>10531</v>
      </c>
      <c r="I1504" s="10">
        <v>1</v>
      </c>
    </row>
    <row r="1505" spans="1:9" x14ac:dyDescent="0.3">
      <c r="A1505" s="9" t="s">
        <v>11662</v>
      </c>
      <c r="B1505" s="10">
        <v>3124.65</v>
      </c>
      <c r="E1505" s="9" t="s">
        <v>8334</v>
      </c>
      <c r="F1505" s="10">
        <v>606.03</v>
      </c>
      <c r="H1505" s="9" t="s">
        <v>10319</v>
      </c>
      <c r="I1505" s="10">
        <v>1</v>
      </c>
    </row>
    <row r="1506" spans="1:9" x14ac:dyDescent="0.3">
      <c r="A1506" s="9" t="s">
        <v>3677</v>
      </c>
      <c r="B1506" s="10">
        <v>3119.94</v>
      </c>
      <c r="E1506" s="9" t="s">
        <v>7313</v>
      </c>
      <c r="F1506" s="10">
        <v>605.53</v>
      </c>
      <c r="H1506" s="9" t="s">
        <v>4578</v>
      </c>
      <c r="I1506" s="10">
        <v>1</v>
      </c>
    </row>
    <row r="1507" spans="1:9" x14ac:dyDescent="0.3">
      <c r="A1507" s="9" t="s">
        <v>4272</v>
      </c>
      <c r="B1507" s="10">
        <v>3117.17</v>
      </c>
      <c r="E1507" s="9" t="s">
        <v>5005</v>
      </c>
      <c r="F1507" s="10">
        <v>604.91999999999996</v>
      </c>
      <c r="H1507" s="9" t="s">
        <v>4527</v>
      </c>
      <c r="I1507" s="10">
        <v>1</v>
      </c>
    </row>
    <row r="1508" spans="1:9" x14ac:dyDescent="0.3">
      <c r="A1508" s="9" t="s">
        <v>6019</v>
      </c>
      <c r="B1508" s="10">
        <v>3114.99</v>
      </c>
      <c r="E1508" s="9" t="s">
        <v>7345</v>
      </c>
      <c r="F1508" s="10">
        <v>604.63</v>
      </c>
      <c r="H1508" s="9" t="s">
        <v>9460</v>
      </c>
      <c r="I1508" s="10">
        <v>1</v>
      </c>
    </row>
    <row r="1509" spans="1:9" x14ac:dyDescent="0.3">
      <c r="A1509" s="9" t="s">
        <v>10651</v>
      </c>
      <c r="B1509" s="10">
        <v>3113.8</v>
      </c>
      <c r="E1509" s="9" t="s">
        <v>8345</v>
      </c>
      <c r="F1509" s="10">
        <v>604.59</v>
      </c>
      <c r="H1509" s="9" t="s">
        <v>9585</v>
      </c>
      <c r="I1509" s="10">
        <v>1</v>
      </c>
    </row>
    <row r="1510" spans="1:9" x14ac:dyDescent="0.3">
      <c r="A1510" s="9" t="s">
        <v>9059</v>
      </c>
      <c r="B1510" s="10">
        <v>3110.23</v>
      </c>
      <c r="E1510" s="9" t="s">
        <v>8306</v>
      </c>
      <c r="F1510" s="10">
        <v>604.49</v>
      </c>
      <c r="H1510" s="9" t="s">
        <v>4636</v>
      </c>
      <c r="I1510" s="10">
        <v>1</v>
      </c>
    </row>
    <row r="1511" spans="1:9" x14ac:dyDescent="0.3">
      <c r="A1511" s="9" t="s">
        <v>9850</v>
      </c>
      <c r="B1511" s="10">
        <v>3107.64</v>
      </c>
      <c r="E1511" s="9" t="s">
        <v>5057</v>
      </c>
      <c r="F1511" s="10">
        <v>604.47</v>
      </c>
      <c r="H1511" s="9" t="s">
        <v>3857</v>
      </c>
      <c r="I1511" s="10">
        <v>1</v>
      </c>
    </row>
    <row r="1512" spans="1:9" x14ac:dyDescent="0.3">
      <c r="A1512" s="9" t="s">
        <v>7012</v>
      </c>
      <c r="B1512" s="10">
        <v>3101.73</v>
      </c>
      <c r="E1512" s="9" t="s">
        <v>5876</v>
      </c>
      <c r="F1512" s="10">
        <v>604.45000000000005</v>
      </c>
      <c r="H1512" s="9" t="s">
        <v>6853</v>
      </c>
      <c r="I1512" s="10">
        <v>1</v>
      </c>
    </row>
    <row r="1513" spans="1:9" x14ac:dyDescent="0.3">
      <c r="A1513" s="9" t="s">
        <v>11318</v>
      </c>
      <c r="B1513" s="10">
        <v>3099.48</v>
      </c>
      <c r="E1513" s="9" t="s">
        <v>3415</v>
      </c>
      <c r="F1513" s="10">
        <v>604.14</v>
      </c>
      <c r="H1513" s="9" t="s">
        <v>11491</v>
      </c>
      <c r="I1513" s="10">
        <v>1</v>
      </c>
    </row>
    <row r="1514" spans="1:9" x14ac:dyDescent="0.3">
      <c r="A1514" s="9" t="s">
        <v>7663</v>
      </c>
      <c r="B1514" s="10">
        <v>3095.74</v>
      </c>
      <c r="E1514" s="9" t="s">
        <v>4681</v>
      </c>
      <c r="F1514" s="10">
        <v>604.09</v>
      </c>
      <c r="H1514" s="9" t="s">
        <v>8866</v>
      </c>
      <c r="I1514" s="10">
        <v>1</v>
      </c>
    </row>
    <row r="1515" spans="1:9" x14ac:dyDescent="0.3">
      <c r="A1515" s="9" t="s">
        <v>4836</v>
      </c>
      <c r="B1515" s="10">
        <v>3095.63</v>
      </c>
      <c r="E1515" s="9" t="s">
        <v>6039</v>
      </c>
      <c r="F1515" s="10">
        <v>603.79999999999995</v>
      </c>
      <c r="H1515" s="9" t="s">
        <v>10393</v>
      </c>
      <c r="I1515" s="10">
        <v>1</v>
      </c>
    </row>
    <row r="1516" spans="1:9" x14ac:dyDescent="0.3">
      <c r="A1516" s="9" t="s">
        <v>9705</v>
      </c>
      <c r="B1516" s="10">
        <v>3094.2</v>
      </c>
      <c r="E1516" s="9" t="s">
        <v>7029</v>
      </c>
      <c r="F1516" s="10">
        <v>603.25</v>
      </c>
      <c r="H1516" s="9" t="s">
        <v>4096</v>
      </c>
      <c r="I1516" s="10">
        <v>1</v>
      </c>
    </row>
    <row r="1517" spans="1:9" x14ac:dyDescent="0.3">
      <c r="A1517" s="9" t="s">
        <v>2894</v>
      </c>
      <c r="B1517" s="10">
        <v>3093.79</v>
      </c>
      <c r="E1517" s="9" t="s">
        <v>6582</v>
      </c>
      <c r="F1517" s="10">
        <v>602.66999999999996</v>
      </c>
      <c r="H1517" s="9" t="s">
        <v>10667</v>
      </c>
      <c r="I1517" s="10">
        <v>1</v>
      </c>
    </row>
    <row r="1518" spans="1:9" x14ac:dyDescent="0.3">
      <c r="A1518" s="9" t="s">
        <v>9934</v>
      </c>
      <c r="B1518" s="10">
        <v>3092.61</v>
      </c>
      <c r="E1518" s="9" t="s">
        <v>3543</v>
      </c>
      <c r="F1518" s="10">
        <v>601.57000000000005</v>
      </c>
      <c r="H1518" s="9" t="s">
        <v>6383</v>
      </c>
      <c r="I1518" s="10">
        <v>1</v>
      </c>
    </row>
    <row r="1519" spans="1:9" x14ac:dyDescent="0.3">
      <c r="A1519" s="9" t="s">
        <v>4527</v>
      </c>
      <c r="B1519" s="10">
        <v>3092.25</v>
      </c>
      <c r="E1519" s="9" t="s">
        <v>6829</v>
      </c>
      <c r="F1519" s="10">
        <v>601.46</v>
      </c>
      <c r="H1519" s="9" t="s">
        <v>7305</v>
      </c>
      <c r="I1519" s="10">
        <v>1</v>
      </c>
    </row>
    <row r="1520" spans="1:9" x14ac:dyDescent="0.3">
      <c r="A1520" s="9" t="s">
        <v>11403</v>
      </c>
      <c r="B1520" s="10">
        <v>3091.39</v>
      </c>
      <c r="E1520" s="9" t="s">
        <v>7498</v>
      </c>
      <c r="F1520" s="10">
        <v>600.9</v>
      </c>
      <c r="H1520" s="9" t="s">
        <v>9890</v>
      </c>
      <c r="I1520" s="10">
        <v>1</v>
      </c>
    </row>
    <row r="1521" spans="1:9" x14ac:dyDescent="0.3">
      <c r="A1521" s="9" t="s">
        <v>9152</v>
      </c>
      <c r="B1521" s="10">
        <v>3091.37</v>
      </c>
      <c r="E1521" s="9" t="s">
        <v>10132</v>
      </c>
      <c r="F1521" s="10">
        <v>600.79</v>
      </c>
      <c r="H1521" s="9" t="s">
        <v>5334</v>
      </c>
      <c r="I1521" s="10">
        <v>1</v>
      </c>
    </row>
    <row r="1522" spans="1:9" x14ac:dyDescent="0.3">
      <c r="A1522" s="9" t="s">
        <v>11361</v>
      </c>
      <c r="B1522" s="10">
        <v>3081.94</v>
      </c>
      <c r="E1522" s="9" t="s">
        <v>9251</v>
      </c>
      <c r="F1522" s="10">
        <v>600.44000000000005</v>
      </c>
      <c r="H1522" s="9" t="s">
        <v>7739</v>
      </c>
      <c r="I1522" s="10">
        <v>1</v>
      </c>
    </row>
    <row r="1523" spans="1:9" x14ac:dyDescent="0.3">
      <c r="A1523" s="9" t="s">
        <v>6015</v>
      </c>
      <c r="B1523" s="10">
        <v>3081.89</v>
      </c>
      <c r="E1523" s="9" t="s">
        <v>10950</v>
      </c>
      <c r="F1523" s="10">
        <v>600.17999999999995</v>
      </c>
      <c r="H1523" s="9" t="s">
        <v>8682</v>
      </c>
      <c r="I1523" s="10">
        <v>1</v>
      </c>
    </row>
    <row r="1524" spans="1:9" x14ac:dyDescent="0.3">
      <c r="A1524" s="9" t="s">
        <v>8944</v>
      </c>
      <c r="B1524" s="10">
        <v>3081.63</v>
      </c>
      <c r="E1524" s="9" t="s">
        <v>9779</v>
      </c>
      <c r="F1524" s="10">
        <v>599.95000000000005</v>
      </c>
      <c r="H1524" s="9" t="s">
        <v>10566</v>
      </c>
      <c r="I1524" s="10">
        <v>1</v>
      </c>
    </row>
    <row r="1525" spans="1:9" x14ac:dyDescent="0.3">
      <c r="A1525" s="9" t="s">
        <v>10717</v>
      </c>
      <c r="B1525" s="10">
        <v>3080.45</v>
      </c>
      <c r="E1525" s="9" t="s">
        <v>7975</v>
      </c>
      <c r="F1525" s="10">
        <v>599.91</v>
      </c>
      <c r="H1525" s="9" t="s">
        <v>6372</v>
      </c>
      <c r="I1525" s="10">
        <v>1</v>
      </c>
    </row>
    <row r="1526" spans="1:9" x14ac:dyDescent="0.3">
      <c r="A1526" s="9" t="s">
        <v>6818</v>
      </c>
      <c r="B1526" s="10">
        <v>3079.52</v>
      </c>
      <c r="E1526" s="9" t="s">
        <v>4881</v>
      </c>
      <c r="F1526" s="10">
        <v>598.86</v>
      </c>
      <c r="H1526" s="9" t="s">
        <v>8400</v>
      </c>
      <c r="I1526" s="10">
        <v>1</v>
      </c>
    </row>
    <row r="1527" spans="1:9" x14ac:dyDescent="0.3">
      <c r="A1527" s="9" t="s">
        <v>9701</v>
      </c>
      <c r="B1527" s="10">
        <v>3078.29</v>
      </c>
      <c r="E1527" s="9" t="s">
        <v>4939</v>
      </c>
      <c r="F1527" s="10">
        <v>598.63</v>
      </c>
      <c r="H1527" s="9" t="s">
        <v>3797</v>
      </c>
      <c r="I1527" s="10">
        <v>1</v>
      </c>
    </row>
    <row r="1528" spans="1:9" x14ac:dyDescent="0.3">
      <c r="A1528" s="9" t="s">
        <v>8246</v>
      </c>
      <c r="B1528" s="10">
        <v>3076.86</v>
      </c>
      <c r="E1528" s="9" t="s">
        <v>3162</v>
      </c>
      <c r="F1528" s="10">
        <v>597.13</v>
      </c>
      <c r="H1528" s="9" t="s">
        <v>5001</v>
      </c>
      <c r="I1528" s="10">
        <v>1</v>
      </c>
    </row>
    <row r="1529" spans="1:9" x14ac:dyDescent="0.3">
      <c r="A1529" s="9" t="s">
        <v>4990</v>
      </c>
      <c r="B1529" s="10">
        <v>3074.49</v>
      </c>
      <c r="E1529" s="9" t="s">
        <v>5842</v>
      </c>
      <c r="F1529" s="10">
        <v>596.29</v>
      </c>
      <c r="H1529" s="9" t="s">
        <v>11603</v>
      </c>
      <c r="I1529" s="10">
        <v>1</v>
      </c>
    </row>
    <row r="1530" spans="1:9" x14ac:dyDescent="0.3">
      <c r="A1530" s="9" t="s">
        <v>3086</v>
      </c>
      <c r="B1530" s="10">
        <v>3071.71</v>
      </c>
      <c r="E1530" s="9" t="s">
        <v>7140</v>
      </c>
      <c r="F1530" s="10">
        <v>595.29</v>
      </c>
      <c r="H1530" s="9" t="s">
        <v>11518</v>
      </c>
      <c r="I1530" s="10">
        <v>1</v>
      </c>
    </row>
    <row r="1531" spans="1:9" x14ac:dyDescent="0.3">
      <c r="A1531" s="9" t="s">
        <v>4096</v>
      </c>
      <c r="B1531" s="10">
        <v>3067.65</v>
      </c>
      <c r="E1531" s="9" t="s">
        <v>11109</v>
      </c>
      <c r="F1531" s="10">
        <v>594.94000000000005</v>
      </c>
      <c r="H1531" s="9" t="s">
        <v>10597</v>
      </c>
      <c r="I1531" s="10">
        <v>1</v>
      </c>
    </row>
    <row r="1532" spans="1:9" x14ac:dyDescent="0.3">
      <c r="A1532" s="9" t="s">
        <v>11646</v>
      </c>
      <c r="B1532" s="10">
        <v>3049.54</v>
      </c>
      <c r="E1532" s="9" t="s">
        <v>6849</v>
      </c>
      <c r="F1532" s="10">
        <v>593.16999999999996</v>
      </c>
      <c r="H1532" s="9" t="s">
        <v>10678</v>
      </c>
      <c r="I1532" s="10">
        <v>1</v>
      </c>
    </row>
    <row r="1533" spans="1:9" x14ac:dyDescent="0.3">
      <c r="A1533" s="9" t="s">
        <v>4491</v>
      </c>
      <c r="B1533" s="10">
        <v>3049.06</v>
      </c>
      <c r="E1533" s="9" t="s">
        <v>6035</v>
      </c>
      <c r="F1533" s="10">
        <v>592.62</v>
      </c>
      <c r="H1533" s="9" t="s">
        <v>4750</v>
      </c>
      <c r="I1533" s="10">
        <v>1</v>
      </c>
    </row>
    <row r="1534" spans="1:9" x14ac:dyDescent="0.3">
      <c r="A1534" s="9" t="s">
        <v>9360</v>
      </c>
      <c r="B1534" s="10">
        <v>3048.5</v>
      </c>
      <c r="E1534" s="9" t="s">
        <v>8022</v>
      </c>
      <c r="F1534" s="10">
        <v>592.36</v>
      </c>
      <c r="H1534" s="9" t="s">
        <v>8604</v>
      </c>
      <c r="I1534" s="10">
        <v>1</v>
      </c>
    </row>
    <row r="1535" spans="1:9" x14ac:dyDescent="0.3">
      <c r="A1535" s="9" t="s">
        <v>7731</v>
      </c>
      <c r="B1535" s="10">
        <v>3045.17</v>
      </c>
      <c r="E1535" s="9" t="s">
        <v>11577</v>
      </c>
      <c r="F1535" s="10">
        <v>592.14</v>
      </c>
      <c r="H1535" s="9" t="s">
        <v>3139</v>
      </c>
      <c r="I1535" s="10">
        <v>1</v>
      </c>
    </row>
    <row r="1536" spans="1:9" x14ac:dyDescent="0.3">
      <c r="A1536" s="9" t="s">
        <v>4624</v>
      </c>
      <c r="B1536" s="10">
        <v>3043.14</v>
      </c>
      <c r="E1536" s="9" t="s">
        <v>10555</v>
      </c>
      <c r="F1536" s="10">
        <v>591.9</v>
      </c>
      <c r="H1536" s="9" t="s">
        <v>5287</v>
      </c>
      <c r="I1536" s="10">
        <v>1</v>
      </c>
    </row>
    <row r="1537" spans="1:9" x14ac:dyDescent="0.3">
      <c r="A1537" s="9" t="s">
        <v>8009</v>
      </c>
      <c r="B1537" s="10">
        <v>3039.7</v>
      </c>
      <c r="E1537" s="9" t="s">
        <v>11419</v>
      </c>
      <c r="F1537" s="10">
        <v>591.45000000000005</v>
      </c>
      <c r="H1537" s="9" t="s">
        <v>5865</v>
      </c>
      <c r="I1537" s="10">
        <v>1</v>
      </c>
    </row>
    <row r="1538" spans="1:9" x14ac:dyDescent="0.3">
      <c r="A1538" s="9" t="s">
        <v>11728</v>
      </c>
      <c r="B1538" s="10">
        <v>3037.06</v>
      </c>
      <c r="E1538" s="9" t="s">
        <v>8379</v>
      </c>
      <c r="F1538" s="10">
        <v>591.30999999999995</v>
      </c>
      <c r="H1538" s="9" t="s">
        <v>3227</v>
      </c>
      <c r="I1538" s="10">
        <v>1</v>
      </c>
    </row>
    <row r="1539" spans="1:9" x14ac:dyDescent="0.3">
      <c r="A1539" s="9" t="s">
        <v>9417</v>
      </c>
      <c r="B1539" s="10">
        <v>3033.08</v>
      </c>
      <c r="E1539" s="9" t="s">
        <v>4774</v>
      </c>
      <c r="F1539" s="10">
        <v>590.92999999999995</v>
      </c>
      <c r="H1539" s="9" t="s">
        <v>11304</v>
      </c>
      <c r="I1539" s="10">
        <v>1</v>
      </c>
    </row>
    <row r="1540" spans="1:9" x14ac:dyDescent="0.3">
      <c r="A1540" s="9" t="s">
        <v>11175</v>
      </c>
      <c r="B1540" s="10">
        <v>3032.78</v>
      </c>
      <c r="E1540" s="9" t="s">
        <v>11607</v>
      </c>
      <c r="F1540" s="10">
        <v>590.62</v>
      </c>
      <c r="H1540" s="9" t="s">
        <v>8387</v>
      </c>
      <c r="I1540" s="10">
        <v>1</v>
      </c>
    </row>
    <row r="1541" spans="1:9" x14ac:dyDescent="0.3">
      <c r="A1541" s="9" t="s">
        <v>10396</v>
      </c>
      <c r="B1541" s="10">
        <v>3032.17</v>
      </c>
      <c r="E1541" s="9" t="s">
        <v>9031</v>
      </c>
      <c r="F1541" s="10">
        <v>590.48</v>
      </c>
      <c r="H1541" s="9" t="s">
        <v>9442</v>
      </c>
      <c r="I1541" s="10">
        <v>1</v>
      </c>
    </row>
    <row r="1542" spans="1:9" x14ac:dyDescent="0.3">
      <c r="A1542" s="9" t="s">
        <v>7932</v>
      </c>
      <c r="B1542" s="10">
        <v>3031.52</v>
      </c>
      <c r="E1542" s="9" t="s">
        <v>7022</v>
      </c>
      <c r="F1542" s="10">
        <v>590.26</v>
      </c>
      <c r="H1542" s="9" t="s">
        <v>8462</v>
      </c>
      <c r="I1542" s="10">
        <v>1</v>
      </c>
    </row>
    <row r="1543" spans="1:9" x14ac:dyDescent="0.3">
      <c r="A1543" s="9" t="s">
        <v>7925</v>
      </c>
      <c r="B1543" s="10">
        <v>3022.66</v>
      </c>
      <c r="E1543" s="9" t="s">
        <v>8437</v>
      </c>
      <c r="F1543" s="10">
        <v>589.58000000000004</v>
      </c>
      <c r="H1543" s="9" t="s">
        <v>3079</v>
      </c>
      <c r="I1543" s="10">
        <v>1</v>
      </c>
    </row>
    <row r="1544" spans="1:9" x14ac:dyDescent="0.3">
      <c r="A1544" s="9" t="s">
        <v>3115</v>
      </c>
      <c r="B1544" s="10">
        <v>3022.58</v>
      </c>
      <c r="E1544" s="9" t="s">
        <v>5678</v>
      </c>
      <c r="F1544" s="10">
        <v>589.41999999999996</v>
      </c>
      <c r="H1544" s="9" t="s">
        <v>3573</v>
      </c>
      <c r="I1544" s="10">
        <v>1</v>
      </c>
    </row>
    <row r="1545" spans="1:9" x14ac:dyDescent="0.3">
      <c r="A1545" s="9" t="s">
        <v>6043</v>
      </c>
      <c r="B1545" s="10">
        <v>3021.94</v>
      </c>
      <c r="E1545" s="9" t="s">
        <v>7997</v>
      </c>
      <c r="F1545" s="10">
        <v>588.51</v>
      </c>
      <c r="H1545" s="9" t="s">
        <v>5819</v>
      </c>
      <c r="I1545" s="10">
        <v>1</v>
      </c>
    </row>
    <row r="1546" spans="1:9" x14ac:dyDescent="0.3">
      <c r="A1546" s="9" t="s">
        <v>10354</v>
      </c>
      <c r="B1546" s="10">
        <v>3019.19</v>
      </c>
      <c r="E1546" s="9" t="s">
        <v>4258</v>
      </c>
      <c r="F1546" s="10">
        <v>588.36</v>
      </c>
      <c r="H1546" s="9" t="s">
        <v>4018</v>
      </c>
      <c r="I1546" s="10">
        <v>1</v>
      </c>
    </row>
    <row r="1547" spans="1:9" x14ac:dyDescent="0.3">
      <c r="A1547" s="9" t="s">
        <v>11378</v>
      </c>
      <c r="B1547" s="10">
        <v>3017.68</v>
      </c>
      <c r="E1547" s="9" t="s">
        <v>5761</v>
      </c>
      <c r="F1547" s="10">
        <v>587.5</v>
      </c>
      <c r="H1547" s="9" t="s">
        <v>4193</v>
      </c>
      <c r="I1547" s="10">
        <v>1</v>
      </c>
    </row>
    <row r="1548" spans="1:9" x14ac:dyDescent="0.3">
      <c r="A1548" s="9" t="s">
        <v>4589</v>
      </c>
      <c r="B1548" s="10">
        <v>3017.09</v>
      </c>
      <c r="E1548" s="9" t="s">
        <v>3842</v>
      </c>
      <c r="F1548" s="10">
        <v>586.79999999999995</v>
      </c>
      <c r="H1548" s="9" t="s">
        <v>8583</v>
      </c>
      <c r="I1548" s="10">
        <v>1</v>
      </c>
    </row>
    <row r="1549" spans="1:9" x14ac:dyDescent="0.3">
      <c r="A1549" s="9" t="s">
        <v>4211</v>
      </c>
      <c r="B1549" s="10">
        <v>3013.02</v>
      </c>
      <c r="E1549" s="9" t="s">
        <v>9838</v>
      </c>
      <c r="F1549" s="10">
        <v>586.74</v>
      </c>
      <c r="H1549" s="9" t="s">
        <v>4520</v>
      </c>
      <c r="I1549" s="10">
        <v>1</v>
      </c>
    </row>
    <row r="1550" spans="1:9" x14ac:dyDescent="0.3">
      <c r="A1550" s="9" t="s">
        <v>10090</v>
      </c>
      <c r="B1550" s="10">
        <v>3008.81</v>
      </c>
      <c r="E1550" s="9" t="s">
        <v>10796</v>
      </c>
      <c r="F1550" s="10">
        <v>586.5</v>
      </c>
      <c r="H1550" s="9" t="s">
        <v>7250</v>
      </c>
      <c r="I1550" s="10">
        <v>1</v>
      </c>
    </row>
    <row r="1551" spans="1:9" x14ac:dyDescent="0.3">
      <c r="A1551" s="9" t="s">
        <v>9413</v>
      </c>
      <c r="B1551" s="10">
        <v>3006.55</v>
      </c>
      <c r="E1551" s="9" t="s">
        <v>5120</v>
      </c>
      <c r="F1551" s="10">
        <v>585.46</v>
      </c>
      <c r="H1551" s="9" t="s">
        <v>8851</v>
      </c>
      <c r="I1551" s="10">
        <v>1</v>
      </c>
    </row>
    <row r="1552" spans="1:9" x14ac:dyDescent="0.3">
      <c r="A1552" s="9" t="s">
        <v>9091</v>
      </c>
      <c r="B1552" s="10">
        <v>3005.78</v>
      </c>
      <c r="E1552" s="9" t="s">
        <v>5757</v>
      </c>
      <c r="F1552" s="10">
        <v>583.83000000000004</v>
      </c>
      <c r="H1552" s="9" t="s">
        <v>11611</v>
      </c>
      <c r="I1552" s="10">
        <v>1</v>
      </c>
    </row>
    <row r="1553" spans="1:9" x14ac:dyDescent="0.3">
      <c r="A1553" s="9" t="s">
        <v>5311</v>
      </c>
      <c r="B1553" s="10">
        <v>3005.45</v>
      </c>
      <c r="E1553" s="9" t="s">
        <v>8050</v>
      </c>
      <c r="F1553" s="10">
        <v>582.48</v>
      </c>
      <c r="H1553" s="9" t="s">
        <v>3135</v>
      </c>
      <c r="I1553" s="10">
        <v>1</v>
      </c>
    </row>
    <row r="1554" spans="1:9" x14ac:dyDescent="0.3">
      <c r="A1554" s="9" t="s">
        <v>5672</v>
      </c>
      <c r="B1554" s="10">
        <v>3003.35</v>
      </c>
      <c r="E1554" s="9" t="s">
        <v>7105</v>
      </c>
      <c r="F1554" s="10">
        <v>580.69000000000005</v>
      </c>
      <c r="H1554" s="9" t="s">
        <v>7901</v>
      </c>
      <c r="I1554" s="10">
        <v>1</v>
      </c>
    </row>
    <row r="1555" spans="1:9" x14ac:dyDescent="0.3">
      <c r="A1555" s="9" t="s">
        <v>7056</v>
      </c>
      <c r="B1555" s="10">
        <v>3001.6</v>
      </c>
      <c r="E1555" s="9" t="s">
        <v>5135</v>
      </c>
      <c r="F1555" s="10">
        <v>580.46</v>
      </c>
      <c r="H1555" s="9" t="s">
        <v>9878</v>
      </c>
      <c r="I1555" s="10">
        <v>1</v>
      </c>
    </row>
    <row r="1556" spans="1:9" x14ac:dyDescent="0.3">
      <c r="A1556" s="9" t="s">
        <v>4258</v>
      </c>
      <c r="B1556" s="10">
        <v>2999.89</v>
      </c>
      <c r="E1556" s="9" t="s">
        <v>11068</v>
      </c>
      <c r="F1556" s="10">
        <v>579.80999999999995</v>
      </c>
      <c r="H1556" s="9" t="s">
        <v>11465</v>
      </c>
      <c r="I1556" s="10">
        <v>1</v>
      </c>
    </row>
    <row r="1557" spans="1:9" x14ac:dyDescent="0.3">
      <c r="A1557" s="9" t="s">
        <v>3600</v>
      </c>
      <c r="B1557" s="10">
        <v>2998.3</v>
      </c>
      <c r="E1557" s="9" t="s">
        <v>9620</v>
      </c>
      <c r="F1557" s="10">
        <v>579.49</v>
      </c>
      <c r="H1557" s="9" t="s">
        <v>9327</v>
      </c>
      <c r="I1557" s="10">
        <v>1</v>
      </c>
    </row>
    <row r="1558" spans="1:9" x14ac:dyDescent="0.3">
      <c r="A1558" s="9" t="s">
        <v>8005</v>
      </c>
      <c r="B1558" s="10">
        <v>2997.29</v>
      </c>
      <c r="E1558" s="9" t="s">
        <v>5457</v>
      </c>
      <c r="F1558" s="10">
        <v>579.29</v>
      </c>
      <c r="H1558" s="9" t="s">
        <v>7372</v>
      </c>
      <c r="I1558" s="10">
        <v>1</v>
      </c>
    </row>
    <row r="1559" spans="1:9" x14ac:dyDescent="0.3">
      <c r="A1559" s="9" t="s">
        <v>6235</v>
      </c>
      <c r="B1559" s="10">
        <v>2995.26</v>
      </c>
      <c r="E1559" s="9" t="s">
        <v>10803</v>
      </c>
      <c r="F1559" s="10">
        <v>578.14</v>
      </c>
      <c r="H1559" s="9" t="s">
        <v>10509</v>
      </c>
      <c r="I1559" s="10">
        <v>1</v>
      </c>
    </row>
    <row r="1560" spans="1:9" x14ac:dyDescent="0.3">
      <c r="A1560" s="9" t="s">
        <v>6727</v>
      </c>
      <c r="B1560" s="10">
        <v>2994.76</v>
      </c>
      <c r="E1560" s="9" t="s">
        <v>10323</v>
      </c>
      <c r="F1560" s="10">
        <v>578.05999999999995</v>
      </c>
      <c r="H1560" s="9" t="s">
        <v>6840</v>
      </c>
      <c r="I1560" s="10">
        <v>1</v>
      </c>
    </row>
    <row r="1561" spans="1:9" x14ac:dyDescent="0.3">
      <c r="A1561" s="9" t="s">
        <v>3020</v>
      </c>
      <c r="B1561" s="10">
        <v>2994.58</v>
      </c>
      <c r="E1561" s="9" t="s">
        <v>6788</v>
      </c>
      <c r="F1561" s="10">
        <v>577.86</v>
      </c>
      <c r="H1561" s="9" t="s">
        <v>4258</v>
      </c>
      <c r="I1561" s="10">
        <v>1</v>
      </c>
    </row>
    <row r="1562" spans="1:9" x14ac:dyDescent="0.3">
      <c r="A1562" s="9" t="s">
        <v>6387</v>
      </c>
      <c r="B1562" s="10">
        <v>2988.27</v>
      </c>
      <c r="E1562" s="9" t="s">
        <v>9410</v>
      </c>
      <c r="F1562" s="10">
        <v>577.80999999999995</v>
      </c>
      <c r="H1562" s="9" t="s">
        <v>3119</v>
      </c>
      <c r="I1562" s="10">
        <v>1</v>
      </c>
    </row>
    <row r="1563" spans="1:9" x14ac:dyDescent="0.3">
      <c r="A1563" s="9" t="s">
        <v>4447</v>
      </c>
      <c r="B1563" s="10">
        <v>2987.86</v>
      </c>
      <c r="E1563" s="9" t="s">
        <v>4010</v>
      </c>
      <c r="F1563" s="10">
        <v>577.59</v>
      </c>
      <c r="H1563" s="9" t="s">
        <v>6019</v>
      </c>
      <c r="I1563" s="10">
        <v>1</v>
      </c>
    </row>
    <row r="1564" spans="1:9" x14ac:dyDescent="0.3">
      <c r="A1564" s="9" t="s">
        <v>5142</v>
      </c>
      <c r="B1564" s="10">
        <v>2986.79</v>
      </c>
      <c r="E1564" s="9" t="s">
        <v>11588</v>
      </c>
      <c r="F1564" s="10">
        <v>577.48</v>
      </c>
      <c r="H1564" s="9" t="s">
        <v>3700</v>
      </c>
      <c r="I1564" s="10">
        <v>1</v>
      </c>
    </row>
    <row r="1565" spans="1:9" x14ac:dyDescent="0.3">
      <c r="A1565" s="9" t="s">
        <v>11375</v>
      </c>
      <c r="B1565" s="10">
        <v>2985.48</v>
      </c>
      <c r="E1565" s="9" t="s">
        <v>3948</v>
      </c>
      <c r="F1565" s="10">
        <v>577.16999999999996</v>
      </c>
      <c r="H1565" s="9" t="s">
        <v>3604</v>
      </c>
      <c r="I1565" s="10">
        <v>1</v>
      </c>
    </row>
    <row r="1566" spans="1:9" x14ac:dyDescent="0.3">
      <c r="A1566" s="9" t="s">
        <v>5322</v>
      </c>
      <c r="B1566" s="10">
        <v>2985.44</v>
      </c>
      <c r="E1566" s="9" t="s">
        <v>5675</v>
      </c>
      <c r="F1566" s="10">
        <v>577.16</v>
      </c>
      <c r="H1566" s="9" t="s">
        <v>6333</v>
      </c>
      <c r="I1566" s="10">
        <v>1</v>
      </c>
    </row>
    <row r="1567" spans="1:9" x14ac:dyDescent="0.3">
      <c r="A1567" s="9" t="s">
        <v>5256</v>
      </c>
      <c r="B1567" s="10">
        <v>2981.8</v>
      </c>
      <c r="E1567" s="9" t="s">
        <v>2893</v>
      </c>
      <c r="F1567" s="10">
        <v>576.80999999999995</v>
      </c>
      <c r="H1567" s="9" t="s">
        <v>10019</v>
      </c>
      <c r="I1567" s="10">
        <v>1</v>
      </c>
    </row>
    <row r="1568" spans="1:9" x14ac:dyDescent="0.3">
      <c r="A1568" s="9" t="s">
        <v>8019</v>
      </c>
      <c r="B1568" s="10">
        <v>2979.75</v>
      </c>
      <c r="E1568" s="9" t="s">
        <v>8082</v>
      </c>
      <c r="F1568" s="10">
        <v>576.79</v>
      </c>
      <c r="H1568" s="9" t="s">
        <v>3989</v>
      </c>
      <c r="I1568" s="10">
        <v>1</v>
      </c>
    </row>
    <row r="1569" spans="1:9" x14ac:dyDescent="0.3">
      <c r="A1569" s="9" t="s">
        <v>9445</v>
      </c>
      <c r="B1569" s="10">
        <v>2977.93</v>
      </c>
      <c r="E1569" s="9" t="s">
        <v>9545</v>
      </c>
      <c r="F1569" s="10">
        <v>576.66</v>
      </c>
      <c r="H1569" s="9" t="s">
        <v>10439</v>
      </c>
      <c r="I1569" s="10">
        <v>1</v>
      </c>
    </row>
    <row r="1570" spans="1:9" x14ac:dyDescent="0.3">
      <c r="A1570" s="9" t="s">
        <v>4070</v>
      </c>
      <c r="B1570" s="10">
        <v>2970.26</v>
      </c>
      <c r="E1570" s="9" t="s">
        <v>9285</v>
      </c>
      <c r="F1570" s="10">
        <v>576.16</v>
      </c>
      <c r="H1570" s="9" t="s">
        <v>5574</v>
      </c>
      <c r="I1570" s="10">
        <v>1</v>
      </c>
    </row>
    <row r="1571" spans="1:9" x14ac:dyDescent="0.3">
      <c r="A1571" s="9" t="s">
        <v>6483</v>
      </c>
      <c r="B1571" s="10">
        <v>2969.92</v>
      </c>
      <c r="E1571" s="9" t="s">
        <v>8288</v>
      </c>
      <c r="F1571" s="10">
        <v>575.78</v>
      </c>
      <c r="H1571" s="9" t="s">
        <v>9665</v>
      </c>
      <c r="I1571" s="10">
        <v>1</v>
      </c>
    </row>
    <row r="1572" spans="1:9" x14ac:dyDescent="0.3">
      <c r="A1572" s="9" t="s">
        <v>3739</v>
      </c>
      <c r="B1572" s="10">
        <v>2969.74</v>
      </c>
      <c r="E1572" s="9" t="s">
        <v>8009</v>
      </c>
      <c r="F1572" s="10">
        <v>574.74</v>
      </c>
      <c r="H1572" s="9" t="s">
        <v>8869</v>
      </c>
      <c r="I1572" s="10">
        <v>1</v>
      </c>
    </row>
    <row r="1573" spans="1:9" x14ac:dyDescent="0.3">
      <c r="A1573" s="9" t="s">
        <v>8987</v>
      </c>
      <c r="B1573" s="10">
        <v>2969.52</v>
      </c>
      <c r="E1573" s="9" t="s">
        <v>11498</v>
      </c>
      <c r="F1573" s="10">
        <v>574.69000000000005</v>
      </c>
      <c r="H1573" s="9" t="s">
        <v>9042</v>
      </c>
      <c r="I1573" s="10">
        <v>1</v>
      </c>
    </row>
    <row r="1574" spans="1:9" x14ac:dyDescent="0.3">
      <c r="A1574" s="9" t="s">
        <v>9063</v>
      </c>
      <c r="B1574" s="10">
        <v>2968.76</v>
      </c>
      <c r="E1574" s="9" t="s">
        <v>5540</v>
      </c>
      <c r="F1574" s="10">
        <v>573.04999999999995</v>
      </c>
      <c r="H1574" s="9" t="s">
        <v>11738</v>
      </c>
      <c r="I1574" s="10">
        <v>1</v>
      </c>
    </row>
    <row r="1575" spans="1:9" x14ac:dyDescent="0.3">
      <c r="A1575" s="9" t="s">
        <v>5827</v>
      </c>
      <c r="B1575" s="10">
        <v>2963.57</v>
      </c>
      <c r="E1575" s="9" t="s">
        <v>7989</v>
      </c>
      <c r="F1575" s="10">
        <v>572.92999999999995</v>
      </c>
      <c r="H1575" s="9" t="s">
        <v>10888</v>
      </c>
      <c r="I1575" s="10">
        <v>1</v>
      </c>
    </row>
    <row r="1576" spans="1:9" x14ac:dyDescent="0.3">
      <c r="A1576" s="9" t="s">
        <v>3849</v>
      </c>
      <c r="B1576" s="10">
        <v>2962.9</v>
      </c>
      <c r="E1576" s="9" t="s">
        <v>8968</v>
      </c>
      <c r="F1576" s="10">
        <v>572.07000000000005</v>
      </c>
      <c r="H1576" s="9" t="s">
        <v>3415</v>
      </c>
      <c r="I1576" s="10">
        <v>1</v>
      </c>
    </row>
    <row r="1577" spans="1:9" x14ac:dyDescent="0.3">
      <c r="A1577" s="9" t="s">
        <v>2824</v>
      </c>
      <c r="B1577" s="10">
        <v>2961.38</v>
      </c>
      <c r="E1577" s="9" t="s">
        <v>11669</v>
      </c>
      <c r="F1577" s="10">
        <v>571.64</v>
      </c>
      <c r="H1577" s="9" t="s">
        <v>6805</v>
      </c>
      <c r="I1577" s="10">
        <v>1</v>
      </c>
    </row>
    <row r="1578" spans="1:9" x14ac:dyDescent="0.3">
      <c r="A1578" s="9" t="s">
        <v>7353</v>
      </c>
      <c r="B1578" s="10">
        <v>2960.69</v>
      </c>
      <c r="E1578" s="9" t="s">
        <v>4959</v>
      </c>
      <c r="F1578" s="10">
        <v>571.03</v>
      </c>
      <c r="H1578" s="9" t="s">
        <v>3476</v>
      </c>
      <c r="I1578" s="10">
        <v>1</v>
      </c>
    </row>
    <row r="1579" spans="1:9" x14ac:dyDescent="0.3">
      <c r="A1579" s="9" t="s">
        <v>7328</v>
      </c>
      <c r="B1579" s="10">
        <v>2960.21</v>
      </c>
      <c r="E1579" s="9" t="s">
        <v>11090</v>
      </c>
      <c r="F1579" s="10">
        <v>570.78</v>
      </c>
      <c r="H1579" s="9" t="s">
        <v>7201</v>
      </c>
      <c r="I1579" s="10">
        <v>1</v>
      </c>
    </row>
    <row r="1580" spans="1:9" x14ac:dyDescent="0.3">
      <c r="A1580" s="9" t="s">
        <v>5501</v>
      </c>
      <c r="B1580" s="10">
        <v>2959.13</v>
      </c>
      <c r="E1580" s="9" t="s">
        <v>4670</v>
      </c>
      <c r="F1580" s="10">
        <v>570.76</v>
      </c>
      <c r="H1580" s="9" t="s">
        <v>4392</v>
      </c>
      <c r="I1580" s="10">
        <v>1</v>
      </c>
    </row>
    <row r="1581" spans="1:9" x14ac:dyDescent="0.3">
      <c r="A1581" s="9" t="s">
        <v>5326</v>
      </c>
      <c r="B1581" s="10">
        <v>2957.75</v>
      </c>
      <c r="E1581" s="9" t="s">
        <v>4089</v>
      </c>
      <c r="F1581" s="10">
        <v>570.74</v>
      </c>
      <c r="H1581" s="9" t="s">
        <v>11017</v>
      </c>
      <c r="I1581" s="10">
        <v>1</v>
      </c>
    </row>
    <row r="1582" spans="1:9" x14ac:dyDescent="0.3">
      <c r="A1582" s="9" t="s">
        <v>11423</v>
      </c>
      <c r="B1582" s="10">
        <v>2956.64</v>
      </c>
      <c r="E1582" s="9" t="s">
        <v>5342</v>
      </c>
      <c r="F1582" s="10">
        <v>569.66</v>
      </c>
      <c r="H1582" s="9" t="s">
        <v>5615</v>
      </c>
      <c r="I1582" s="10">
        <v>1</v>
      </c>
    </row>
    <row r="1583" spans="1:9" x14ac:dyDescent="0.3">
      <c r="A1583" s="9" t="s">
        <v>10867</v>
      </c>
      <c r="B1583" s="10">
        <v>2955.95</v>
      </c>
      <c r="E1583" s="9" t="s">
        <v>9570</v>
      </c>
      <c r="F1583" s="10">
        <v>566.59</v>
      </c>
      <c r="H1583" s="9" t="s">
        <v>7747</v>
      </c>
      <c r="I1583" s="10">
        <v>1</v>
      </c>
    </row>
    <row r="1584" spans="1:9" x14ac:dyDescent="0.3">
      <c r="A1584" s="9" t="s">
        <v>10119</v>
      </c>
      <c r="B1584" s="10">
        <v>2955.54</v>
      </c>
      <c r="E1584" s="9" t="s">
        <v>5988</v>
      </c>
      <c r="F1584" s="10">
        <v>566.52</v>
      </c>
      <c r="H1584" s="9" t="s">
        <v>11566</v>
      </c>
      <c r="I1584" s="10">
        <v>1</v>
      </c>
    </row>
    <row r="1585" spans="1:9" x14ac:dyDescent="0.3">
      <c r="A1585" s="9" t="s">
        <v>5599</v>
      </c>
      <c r="B1585" s="10">
        <v>2951.6</v>
      </c>
      <c r="E1585" s="9" t="s">
        <v>2824</v>
      </c>
      <c r="F1585" s="10">
        <v>566.42999999999995</v>
      </c>
      <c r="H1585" s="9" t="s">
        <v>11013</v>
      </c>
      <c r="I1585" s="10">
        <v>1</v>
      </c>
    </row>
    <row r="1586" spans="1:9" x14ac:dyDescent="0.3">
      <c r="A1586" s="9" t="s">
        <v>3289</v>
      </c>
      <c r="B1586" s="10">
        <v>2950.27</v>
      </c>
      <c r="E1586" s="9" t="s">
        <v>6964</v>
      </c>
      <c r="F1586" s="10">
        <v>566.35</v>
      </c>
      <c r="H1586" s="9" t="s">
        <v>8750</v>
      </c>
      <c r="I1586" s="10">
        <v>1</v>
      </c>
    </row>
    <row r="1587" spans="1:9" x14ac:dyDescent="0.3">
      <c r="A1587" s="9" t="s">
        <v>6320</v>
      </c>
      <c r="B1587" s="10">
        <v>2946.93</v>
      </c>
      <c r="E1587" s="9" t="s">
        <v>3558</v>
      </c>
      <c r="F1587" s="10">
        <v>566.14</v>
      </c>
      <c r="H1587" s="9" t="s">
        <v>9144</v>
      </c>
      <c r="I1587" s="10">
        <v>1</v>
      </c>
    </row>
    <row r="1588" spans="1:9" x14ac:dyDescent="0.3">
      <c r="A1588" s="9" t="s">
        <v>10840</v>
      </c>
      <c r="B1588" s="10">
        <v>2943.67</v>
      </c>
      <c r="E1588" s="9" t="s">
        <v>10775</v>
      </c>
      <c r="F1588" s="10">
        <v>566</v>
      </c>
      <c r="H1588" s="9" t="s">
        <v>10011</v>
      </c>
      <c r="I1588" s="10">
        <v>1</v>
      </c>
    </row>
    <row r="1589" spans="1:9" x14ac:dyDescent="0.3">
      <c r="A1589" s="9" t="s">
        <v>5838</v>
      </c>
      <c r="B1589" s="10">
        <v>2943.01</v>
      </c>
      <c r="E1589" s="9" t="s">
        <v>7566</v>
      </c>
      <c r="F1589" s="10">
        <v>565.80999999999995</v>
      </c>
      <c r="H1589" s="9" t="s">
        <v>5411</v>
      </c>
      <c r="I1589" s="10">
        <v>1</v>
      </c>
    </row>
    <row r="1590" spans="1:9" x14ac:dyDescent="0.3">
      <c r="A1590" s="9" t="s">
        <v>6337</v>
      </c>
      <c r="B1590" s="10">
        <v>2941.7</v>
      </c>
      <c r="E1590" s="9" t="s">
        <v>6619</v>
      </c>
      <c r="F1590" s="10">
        <v>565.74</v>
      </c>
      <c r="H1590" s="9" t="s">
        <v>10608</v>
      </c>
      <c r="I1590" s="10">
        <v>1</v>
      </c>
    </row>
    <row r="1591" spans="1:9" x14ac:dyDescent="0.3">
      <c r="A1591" s="9" t="s">
        <v>6047</v>
      </c>
      <c r="B1591" s="10">
        <v>2940.94</v>
      </c>
      <c r="E1591" s="9" t="s">
        <v>4032</v>
      </c>
      <c r="F1591" s="10">
        <v>565.70000000000005</v>
      </c>
      <c r="H1591" s="9" t="s">
        <v>4276</v>
      </c>
      <c r="I1591" s="10">
        <v>1</v>
      </c>
    </row>
    <row r="1592" spans="1:9" x14ac:dyDescent="0.3">
      <c r="A1592" s="9" t="s">
        <v>7042</v>
      </c>
      <c r="B1592" s="10">
        <v>2939.98</v>
      </c>
      <c r="E1592" s="9" t="s">
        <v>9882</v>
      </c>
      <c r="F1592" s="10">
        <v>565.57000000000005</v>
      </c>
      <c r="H1592" s="9" t="s">
        <v>8411</v>
      </c>
      <c r="I1592" s="10">
        <v>1</v>
      </c>
    </row>
    <row r="1593" spans="1:9" x14ac:dyDescent="0.3">
      <c r="A1593" s="9" t="s">
        <v>9198</v>
      </c>
      <c r="B1593" s="10">
        <v>2939.37</v>
      </c>
      <c r="E1593" s="9" t="s">
        <v>9188</v>
      </c>
      <c r="F1593" s="10">
        <v>565.04999999999995</v>
      </c>
      <c r="H1593" s="9" t="s">
        <v>7077</v>
      </c>
      <c r="I1593" s="10">
        <v>1</v>
      </c>
    </row>
    <row r="1594" spans="1:9" x14ac:dyDescent="0.3">
      <c r="A1594" s="9" t="s">
        <v>5940</v>
      </c>
      <c r="B1594" s="10">
        <v>2938.46</v>
      </c>
      <c r="E1594" s="9" t="s">
        <v>10400</v>
      </c>
      <c r="F1594" s="10">
        <v>563.71</v>
      </c>
      <c r="H1594" s="9" t="s">
        <v>10046</v>
      </c>
      <c r="I1594" s="10">
        <v>1</v>
      </c>
    </row>
    <row r="1595" spans="1:9" x14ac:dyDescent="0.3">
      <c r="A1595" s="9" t="s">
        <v>5182</v>
      </c>
      <c r="B1595" s="10">
        <v>2936.22</v>
      </c>
      <c r="E1595" s="9" t="s">
        <v>3238</v>
      </c>
      <c r="F1595" s="10">
        <v>563.55999999999995</v>
      </c>
      <c r="H1595" s="9" t="s">
        <v>9380</v>
      </c>
      <c r="I1595" s="10">
        <v>1</v>
      </c>
    </row>
    <row r="1596" spans="1:9" x14ac:dyDescent="0.3">
      <c r="A1596" s="9" t="s">
        <v>3322</v>
      </c>
      <c r="B1596" s="10">
        <v>2930.21</v>
      </c>
      <c r="E1596" s="9" t="s">
        <v>10597</v>
      </c>
      <c r="F1596" s="10">
        <v>563.54999999999995</v>
      </c>
      <c r="H1596" s="9" t="s">
        <v>4808</v>
      </c>
      <c r="I1596" s="10">
        <v>1</v>
      </c>
    </row>
    <row r="1597" spans="1:9" x14ac:dyDescent="0.3">
      <c r="A1597" s="9" t="s">
        <v>6961</v>
      </c>
      <c r="B1597" s="10">
        <v>2929.84</v>
      </c>
      <c r="E1597" s="9" t="s">
        <v>5209</v>
      </c>
      <c r="F1597" s="10">
        <v>563.54</v>
      </c>
      <c r="H1597" s="9" t="s">
        <v>5431</v>
      </c>
      <c r="I1597" s="10">
        <v>1</v>
      </c>
    </row>
    <row r="1598" spans="1:9" x14ac:dyDescent="0.3">
      <c r="A1598" s="9" t="s">
        <v>8757</v>
      </c>
      <c r="B1598" s="10">
        <v>2927.62</v>
      </c>
      <c r="E1598" s="9" t="s">
        <v>2894</v>
      </c>
      <c r="F1598" s="10">
        <v>563.16</v>
      </c>
      <c r="H1598" s="9" t="s">
        <v>7049</v>
      </c>
      <c r="I1598" s="10">
        <v>1</v>
      </c>
    </row>
    <row r="1599" spans="1:9" x14ac:dyDescent="0.3">
      <c r="A1599" s="9" t="s">
        <v>6731</v>
      </c>
      <c r="B1599" s="10">
        <v>2922.58</v>
      </c>
      <c r="E1599" s="9" t="s">
        <v>8331</v>
      </c>
      <c r="F1599" s="10">
        <v>562.65</v>
      </c>
      <c r="H1599" s="9" t="s">
        <v>3670</v>
      </c>
      <c r="I1599" s="10">
        <v>1</v>
      </c>
    </row>
    <row r="1600" spans="1:9" x14ac:dyDescent="0.3">
      <c r="A1600" s="9" t="s">
        <v>6758</v>
      </c>
      <c r="B1600" s="10">
        <v>2921.72</v>
      </c>
      <c r="E1600" s="9" t="s">
        <v>8694</v>
      </c>
      <c r="F1600" s="10">
        <v>562.54</v>
      </c>
      <c r="H1600" s="9" t="s">
        <v>6426</v>
      </c>
      <c r="I1600" s="10">
        <v>1</v>
      </c>
    </row>
    <row r="1601" spans="1:9" x14ac:dyDescent="0.3">
      <c r="A1601" s="9" t="s">
        <v>7170</v>
      </c>
      <c r="B1601" s="10">
        <v>2919.87</v>
      </c>
      <c r="E1601" s="9" t="s">
        <v>11744</v>
      </c>
      <c r="F1601" s="10">
        <v>561.98</v>
      </c>
      <c r="H1601" s="9" t="s">
        <v>6047</v>
      </c>
      <c r="I1601" s="10">
        <v>1</v>
      </c>
    </row>
    <row r="1602" spans="1:9" x14ac:dyDescent="0.3">
      <c r="A1602" s="9" t="s">
        <v>10056</v>
      </c>
      <c r="B1602" s="10">
        <v>2913.77</v>
      </c>
      <c r="E1602" s="9" t="s">
        <v>8840</v>
      </c>
      <c r="F1602" s="10">
        <v>560.94000000000005</v>
      </c>
      <c r="H1602" s="9" t="s">
        <v>9083</v>
      </c>
      <c r="I1602" s="10">
        <v>1</v>
      </c>
    </row>
    <row r="1603" spans="1:9" x14ac:dyDescent="0.3">
      <c r="A1603" s="9" t="s">
        <v>5364</v>
      </c>
      <c r="B1603" s="10">
        <v>2910.09</v>
      </c>
      <c r="E1603" s="9" t="s">
        <v>8036</v>
      </c>
      <c r="F1603" s="10">
        <v>560.71</v>
      </c>
      <c r="H1603" s="9" t="s">
        <v>4223</v>
      </c>
      <c r="I1603" s="10">
        <v>1</v>
      </c>
    </row>
    <row r="1604" spans="1:9" x14ac:dyDescent="0.3">
      <c r="A1604" s="9" t="s">
        <v>5922</v>
      </c>
      <c r="B1604" s="10">
        <v>2909.47</v>
      </c>
      <c r="E1604" s="9" t="s">
        <v>8975</v>
      </c>
      <c r="F1604" s="10">
        <v>559.94000000000005</v>
      </c>
      <c r="H1604" s="9" t="s">
        <v>6141</v>
      </c>
      <c r="I1604" s="10">
        <v>1</v>
      </c>
    </row>
    <row r="1605" spans="1:9" x14ac:dyDescent="0.3">
      <c r="A1605" s="9" t="s">
        <v>6058</v>
      </c>
      <c r="B1605" s="10">
        <v>2909.43</v>
      </c>
      <c r="E1605" s="9" t="s">
        <v>7671</v>
      </c>
      <c r="F1605" s="10">
        <v>559.69000000000005</v>
      </c>
      <c r="H1605" s="9" t="s">
        <v>2637</v>
      </c>
      <c r="I1605" s="10">
        <v>1</v>
      </c>
    </row>
    <row r="1606" spans="1:9" x14ac:dyDescent="0.3">
      <c r="A1606" s="9" t="s">
        <v>9982</v>
      </c>
      <c r="B1606" s="10">
        <v>2905.3</v>
      </c>
      <c r="E1606" s="9" t="s">
        <v>2891</v>
      </c>
      <c r="F1606" s="10">
        <v>559.33000000000004</v>
      </c>
      <c r="H1606" s="9" t="s">
        <v>2594</v>
      </c>
      <c r="I1606" s="10">
        <v>1</v>
      </c>
    </row>
    <row r="1607" spans="1:9" x14ac:dyDescent="0.3">
      <c r="A1607" s="9" t="s">
        <v>10420</v>
      </c>
      <c r="B1607" s="10">
        <v>2902.52</v>
      </c>
      <c r="E1607" s="9" t="s">
        <v>7847</v>
      </c>
      <c r="F1607" s="10">
        <v>558.85</v>
      </c>
      <c r="H1607" s="9" t="s">
        <v>4487</v>
      </c>
      <c r="I1607" s="10">
        <v>1</v>
      </c>
    </row>
    <row r="1608" spans="1:9" x14ac:dyDescent="0.3">
      <c r="A1608" s="9" t="s">
        <v>10313</v>
      </c>
      <c r="B1608" s="10">
        <v>2901.92</v>
      </c>
      <c r="E1608" s="9" t="s">
        <v>2906</v>
      </c>
      <c r="F1608" s="10">
        <v>557.71</v>
      </c>
      <c r="H1608" s="9" t="s">
        <v>10177</v>
      </c>
      <c r="I1608" s="10">
        <v>1</v>
      </c>
    </row>
    <row r="1609" spans="1:9" x14ac:dyDescent="0.3">
      <c r="A1609" s="9" t="s">
        <v>8674</v>
      </c>
      <c r="B1609" s="10">
        <v>2899.07</v>
      </c>
      <c r="E1609" s="9" t="s">
        <v>10807</v>
      </c>
      <c r="F1609" s="10">
        <v>557.37</v>
      </c>
      <c r="H1609" s="9" t="s">
        <v>9722</v>
      </c>
      <c r="I1609" s="10">
        <v>1</v>
      </c>
    </row>
    <row r="1610" spans="1:9" x14ac:dyDescent="0.3">
      <c r="A1610" s="9" t="s">
        <v>10527</v>
      </c>
      <c r="B1610" s="10">
        <v>2894.13</v>
      </c>
      <c r="E1610" s="9" t="s">
        <v>9015</v>
      </c>
      <c r="F1610" s="10">
        <v>557.23</v>
      </c>
      <c r="H1610" s="9" t="s">
        <v>6479</v>
      </c>
      <c r="I1610" s="10">
        <v>1</v>
      </c>
    </row>
    <row r="1611" spans="1:9" x14ac:dyDescent="0.3">
      <c r="A1611" s="9" t="s">
        <v>10046</v>
      </c>
      <c r="B1611" s="10">
        <v>2893.57</v>
      </c>
      <c r="E1611" s="9" t="s">
        <v>9079</v>
      </c>
      <c r="F1611" s="10">
        <v>556.91</v>
      </c>
      <c r="H1611" s="9" t="s">
        <v>3086</v>
      </c>
      <c r="I1611" s="10">
        <v>1</v>
      </c>
    </row>
    <row r="1612" spans="1:9" x14ac:dyDescent="0.3">
      <c r="A1612" s="9" t="s">
        <v>10274</v>
      </c>
      <c r="B1612" s="10">
        <v>2893.38</v>
      </c>
      <c r="E1612" s="9" t="s">
        <v>9822</v>
      </c>
      <c r="F1612" s="10">
        <v>556.01</v>
      </c>
      <c r="H1612" s="9" t="s">
        <v>10066</v>
      </c>
      <c r="I1612" s="10">
        <v>1</v>
      </c>
    </row>
    <row r="1613" spans="1:9" x14ac:dyDescent="0.3">
      <c r="A1613" s="9" t="s">
        <v>6860</v>
      </c>
      <c r="B1613" s="10">
        <v>2892.43</v>
      </c>
      <c r="E1613" s="9" t="s">
        <v>3861</v>
      </c>
      <c r="F1613" s="10">
        <v>555.13</v>
      </c>
      <c r="H1613" s="9" t="s">
        <v>10423</v>
      </c>
      <c r="I1613" s="10">
        <v>1</v>
      </c>
    </row>
    <row r="1614" spans="1:9" x14ac:dyDescent="0.3">
      <c r="A1614" s="9" t="s">
        <v>3502</v>
      </c>
      <c r="B1614" s="10">
        <v>2892.26</v>
      </c>
      <c r="E1614" s="9" t="s">
        <v>5264</v>
      </c>
      <c r="F1614" s="10">
        <v>554.13</v>
      </c>
      <c r="H1614" s="9" t="s">
        <v>4055</v>
      </c>
      <c r="I1614" s="10">
        <v>1</v>
      </c>
    </row>
    <row r="1615" spans="1:9" x14ac:dyDescent="0.3">
      <c r="A1615" s="9" t="s">
        <v>10659</v>
      </c>
      <c r="B1615" s="10">
        <v>2885.63</v>
      </c>
      <c r="E1615" s="9" t="s">
        <v>11574</v>
      </c>
      <c r="F1615" s="10">
        <v>553.70000000000005</v>
      </c>
      <c r="H1615" s="9" t="s">
        <v>6920</v>
      </c>
      <c r="I1615" s="10">
        <v>1</v>
      </c>
    </row>
    <row r="1616" spans="1:9" x14ac:dyDescent="0.3">
      <c r="A1616" s="9" t="s">
        <v>3359</v>
      </c>
      <c r="B1616" s="10">
        <v>2885.22</v>
      </c>
      <c r="E1616" s="9" t="s">
        <v>7531</v>
      </c>
      <c r="F1616" s="10">
        <v>553.59</v>
      </c>
      <c r="H1616" s="9" t="s">
        <v>9052</v>
      </c>
      <c r="I1616" s="10">
        <v>1</v>
      </c>
    </row>
    <row r="1617" spans="1:9" x14ac:dyDescent="0.3">
      <c r="A1617" s="9" t="s">
        <v>6887</v>
      </c>
      <c r="B1617" s="10">
        <v>2885.16</v>
      </c>
      <c r="E1617" s="9" t="s">
        <v>3146</v>
      </c>
      <c r="F1617" s="10">
        <v>552.37</v>
      </c>
      <c r="H1617" s="9" t="s">
        <v>7731</v>
      </c>
      <c r="I1617" s="10">
        <v>1</v>
      </c>
    </row>
    <row r="1618" spans="1:9" x14ac:dyDescent="0.3">
      <c r="A1618" s="9" t="s">
        <v>4421</v>
      </c>
      <c r="B1618" s="10">
        <v>2883.55</v>
      </c>
      <c r="E1618" s="9" t="s">
        <v>6246</v>
      </c>
      <c r="F1618" s="10">
        <v>552.05999999999995</v>
      </c>
      <c r="H1618" s="9" t="s">
        <v>5439</v>
      </c>
      <c r="I1618" s="10">
        <v>1</v>
      </c>
    </row>
    <row r="1619" spans="1:9" x14ac:dyDescent="0.3">
      <c r="A1619" s="9" t="s">
        <v>8808</v>
      </c>
      <c r="B1619" s="10">
        <v>2881.63</v>
      </c>
      <c r="E1619" s="9" t="s">
        <v>7717</v>
      </c>
      <c r="F1619" s="10">
        <v>551.97</v>
      </c>
      <c r="H1619" s="9" t="s">
        <v>8078</v>
      </c>
      <c r="I1619" s="10">
        <v>1</v>
      </c>
    </row>
    <row r="1620" spans="1:9" x14ac:dyDescent="0.3">
      <c r="A1620" s="9" t="s">
        <v>9838</v>
      </c>
      <c r="B1620" s="10">
        <v>2877.03</v>
      </c>
      <c r="E1620" s="9" t="s">
        <v>9807</v>
      </c>
      <c r="F1620" s="10">
        <v>551.16</v>
      </c>
      <c r="H1620" s="9" t="s">
        <v>9624</v>
      </c>
      <c r="I1620" s="10">
        <v>1</v>
      </c>
    </row>
    <row r="1621" spans="1:9" x14ac:dyDescent="0.3">
      <c r="A1621" s="9" t="s">
        <v>11396</v>
      </c>
      <c r="B1621" s="10">
        <v>2876.76</v>
      </c>
      <c r="E1621" s="9" t="s">
        <v>5301</v>
      </c>
      <c r="F1621" s="10">
        <v>550.80999999999995</v>
      </c>
      <c r="H1621" s="9" t="s">
        <v>9403</v>
      </c>
      <c r="I1621" s="10">
        <v>1</v>
      </c>
    </row>
    <row r="1622" spans="1:9" x14ac:dyDescent="0.3">
      <c r="A1622" s="9" t="s">
        <v>7837</v>
      </c>
      <c r="B1622" s="10">
        <v>2876.01</v>
      </c>
      <c r="E1622" s="9" t="s">
        <v>3681</v>
      </c>
      <c r="F1622" s="10">
        <v>550.53</v>
      </c>
      <c r="H1622" s="9" t="s">
        <v>4248</v>
      </c>
      <c r="I1622" s="10">
        <v>1</v>
      </c>
    </row>
    <row r="1623" spans="1:9" x14ac:dyDescent="0.3">
      <c r="A1623" s="9" t="s">
        <v>5823</v>
      </c>
      <c r="B1623" s="10">
        <v>2874.4</v>
      </c>
      <c r="E1623" s="9" t="s">
        <v>8546</v>
      </c>
      <c r="F1623" s="10">
        <v>550.07000000000005</v>
      </c>
      <c r="H1623" s="9" t="s">
        <v>5650</v>
      </c>
      <c r="I1623" s="10">
        <v>1</v>
      </c>
    </row>
    <row r="1624" spans="1:9" x14ac:dyDescent="0.3">
      <c r="A1624" s="9" t="s">
        <v>7052</v>
      </c>
      <c r="B1624" s="10">
        <v>2874.12</v>
      </c>
      <c r="E1624" s="9" t="s">
        <v>7528</v>
      </c>
      <c r="F1624" s="10">
        <v>549.23</v>
      </c>
      <c r="H1624" s="9" t="s">
        <v>6808</v>
      </c>
      <c r="I1624" s="10">
        <v>1</v>
      </c>
    </row>
    <row r="1625" spans="1:9" x14ac:dyDescent="0.3">
      <c r="A1625" s="9" t="s">
        <v>2620</v>
      </c>
      <c r="B1625" s="10">
        <v>2870.9</v>
      </c>
      <c r="E1625" s="9" t="s">
        <v>4563</v>
      </c>
      <c r="F1625" s="10">
        <v>548.67999999999995</v>
      </c>
      <c r="H1625" s="9" t="s">
        <v>8859</v>
      </c>
      <c r="I1625" s="10">
        <v>1</v>
      </c>
    </row>
    <row r="1626" spans="1:9" x14ac:dyDescent="0.3">
      <c r="A1626" s="9" t="s">
        <v>2893</v>
      </c>
      <c r="B1626" s="10">
        <v>2864.87</v>
      </c>
      <c r="E1626" s="9" t="s">
        <v>8818</v>
      </c>
      <c r="F1626" s="10">
        <v>548.63</v>
      </c>
      <c r="H1626" s="9" t="s">
        <v>7531</v>
      </c>
      <c r="I1626" s="10">
        <v>1</v>
      </c>
    </row>
    <row r="1627" spans="1:9" x14ac:dyDescent="0.3">
      <c r="A1627" s="9" t="s">
        <v>8517</v>
      </c>
      <c r="B1627" s="10">
        <v>2864.56</v>
      </c>
      <c r="E1627" s="9" t="s">
        <v>3823</v>
      </c>
      <c r="F1627" s="10">
        <v>548.29</v>
      </c>
      <c r="H1627" s="9" t="s">
        <v>10775</v>
      </c>
      <c r="I1627" s="10">
        <v>1</v>
      </c>
    </row>
    <row r="1628" spans="1:9" x14ac:dyDescent="0.3">
      <c r="A1628" s="9" t="s">
        <v>5116</v>
      </c>
      <c r="B1628" s="10">
        <v>2864.06</v>
      </c>
      <c r="E1628" s="9" t="s">
        <v>9578</v>
      </c>
      <c r="F1628" s="10">
        <v>547.66999999999996</v>
      </c>
      <c r="H1628" s="9" t="s">
        <v>11172</v>
      </c>
      <c r="I1628" s="10">
        <v>1</v>
      </c>
    </row>
    <row r="1629" spans="1:9" x14ac:dyDescent="0.3">
      <c r="A1629" s="9" t="s">
        <v>10145</v>
      </c>
      <c r="B1629" s="10">
        <v>2862.6</v>
      </c>
      <c r="E1629" s="9" t="s">
        <v>2793</v>
      </c>
      <c r="F1629" s="10">
        <v>547.29</v>
      </c>
      <c r="H1629" s="9" t="s">
        <v>3554</v>
      </c>
      <c r="I1629" s="10">
        <v>1</v>
      </c>
    </row>
    <row r="1630" spans="1:9" x14ac:dyDescent="0.3">
      <c r="A1630" s="9" t="s">
        <v>3726</v>
      </c>
      <c r="B1630" s="10">
        <v>2861.18</v>
      </c>
      <c r="E1630" s="9" t="s">
        <v>5461</v>
      </c>
      <c r="F1630" s="10">
        <v>547.29</v>
      </c>
      <c r="H1630" s="9" t="s">
        <v>10100</v>
      </c>
      <c r="I1630" s="10">
        <v>1</v>
      </c>
    </row>
    <row r="1631" spans="1:9" x14ac:dyDescent="0.3">
      <c r="A1631" s="9" t="s">
        <v>3456</v>
      </c>
      <c r="B1631" s="10">
        <v>2856.63</v>
      </c>
      <c r="E1631" s="9" t="s">
        <v>10386</v>
      </c>
      <c r="F1631" s="10">
        <v>547.28</v>
      </c>
      <c r="H1631" s="9" t="s">
        <v>5156</v>
      </c>
      <c r="I1631" s="10">
        <v>1</v>
      </c>
    </row>
    <row r="1632" spans="1:9" x14ac:dyDescent="0.3">
      <c r="A1632" s="9" t="s">
        <v>11673</v>
      </c>
      <c r="B1632" s="10">
        <v>2854.89</v>
      </c>
      <c r="E1632" s="9" t="s">
        <v>3242</v>
      </c>
      <c r="F1632" s="10">
        <v>546.20000000000005</v>
      </c>
      <c r="H1632" s="9" t="s">
        <v>11527</v>
      </c>
      <c r="I1632" s="10">
        <v>1</v>
      </c>
    </row>
    <row r="1633" spans="1:9" x14ac:dyDescent="0.3">
      <c r="A1633" s="9" t="s">
        <v>10920</v>
      </c>
      <c r="B1633" s="10">
        <v>2851.28</v>
      </c>
      <c r="E1633" s="9" t="s">
        <v>11151</v>
      </c>
      <c r="F1633" s="10">
        <v>546.05999999999995</v>
      </c>
      <c r="H1633" s="9" t="s">
        <v>9467</v>
      </c>
      <c r="I1633" s="10">
        <v>1</v>
      </c>
    </row>
    <row r="1634" spans="1:9" x14ac:dyDescent="0.3">
      <c r="A1634" s="9" t="s">
        <v>8499</v>
      </c>
      <c r="B1634" s="10">
        <v>2850.75</v>
      </c>
      <c r="E1634" s="9" t="s">
        <v>10588</v>
      </c>
      <c r="F1634" s="10">
        <v>545.80999999999995</v>
      </c>
      <c r="H1634" s="9" t="s">
        <v>7618</v>
      </c>
      <c r="I1634" s="10">
        <v>1</v>
      </c>
    </row>
    <row r="1635" spans="1:9" x14ac:dyDescent="0.3">
      <c r="A1635" s="9" t="s">
        <v>5831</v>
      </c>
      <c r="B1635" s="10">
        <v>2848.49</v>
      </c>
      <c r="E1635" s="9" t="s">
        <v>8193</v>
      </c>
      <c r="F1635" s="10">
        <v>545.39</v>
      </c>
      <c r="H1635" s="9" t="s">
        <v>4197</v>
      </c>
      <c r="I1635" s="10">
        <v>1</v>
      </c>
    </row>
    <row r="1636" spans="1:9" x14ac:dyDescent="0.3">
      <c r="A1636" s="9" t="s">
        <v>4655</v>
      </c>
      <c r="B1636" s="10">
        <v>2843.04</v>
      </c>
      <c r="E1636" s="9" t="s">
        <v>6182</v>
      </c>
      <c r="F1636" s="10">
        <v>544.47</v>
      </c>
      <c r="H1636" s="9" t="s">
        <v>7349</v>
      </c>
      <c r="I1636" s="10">
        <v>1</v>
      </c>
    </row>
    <row r="1637" spans="1:9" x14ac:dyDescent="0.3">
      <c r="A1637" s="9" t="s">
        <v>6349</v>
      </c>
      <c r="B1637" s="10">
        <v>2842.71</v>
      </c>
      <c r="E1637" s="9" t="s">
        <v>8843</v>
      </c>
      <c r="F1637" s="10">
        <v>543.51</v>
      </c>
      <c r="H1637" s="9" t="s">
        <v>9018</v>
      </c>
      <c r="I1637" s="10">
        <v>1</v>
      </c>
    </row>
    <row r="1638" spans="1:9" x14ac:dyDescent="0.3">
      <c r="A1638" s="9" t="s">
        <v>7046</v>
      </c>
      <c r="B1638" s="10">
        <v>2840.01</v>
      </c>
      <c r="E1638" s="9" t="s">
        <v>11064</v>
      </c>
      <c r="F1638" s="10">
        <v>543.35</v>
      </c>
      <c r="H1638" s="9" t="s">
        <v>5225</v>
      </c>
      <c r="I1638" s="10">
        <v>1</v>
      </c>
    </row>
    <row r="1639" spans="1:9" x14ac:dyDescent="0.3">
      <c r="A1639" s="9" t="s">
        <v>2962</v>
      </c>
      <c r="B1639" s="10">
        <v>2839.68</v>
      </c>
      <c r="E1639" s="9" t="s">
        <v>6812</v>
      </c>
      <c r="F1639" s="10">
        <v>542.91999999999996</v>
      </c>
      <c r="H1639" s="9" t="s">
        <v>6055</v>
      </c>
      <c r="I1639" s="10">
        <v>1</v>
      </c>
    </row>
    <row r="1640" spans="1:9" x14ac:dyDescent="0.3">
      <c r="A1640" s="9" t="s">
        <v>8430</v>
      </c>
      <c r="B1640" s="10">
        <v>2833.47</v>
      </c>
      <c r="E1640" s="9" t="s">
        <v>4808</v>
      </c>
      <c r="F1640" s="10">
        <v>542.41999999999996</v>
      </c>
      <c r="H1640" s="9" t="s">
        <v>7406</v>
      </c>
      <c r="I1640" s="10">
        <v>1</v>
      </c>
    </row>
    <row r="1641" spans="1:9" x14ac:dyDescent="0.3">
      <c r="A1641" s="9" t="s">
        <v>8400</v>
      </c>
      <c r="B1641" s="10">
        <v>2833.21</v>
      </c>
      <c r="E1641" s="9" t="s">
        <v>11403</v>
      </c>
      <c r="F1641" s="10">
        <v>542.23</v>
      </c>
      <c r="H1641" s="9" t="s">
        <v>10996</v>
      </c>
      <c r="I1641" s="10">
        <v>1</v>
      </c>
    </row>
    <row r="1642" spans="1:9" x14ac:dyDescent="0.3">
      <c r="A1642" s="9" t="s">
        <v>9957</v>
      </c>
      <c r="B1642" s="10">
        <v>2830.45</v>
      </c>
      <c r="E1642" s="9" t="s">
        <v>10627</v>
      </c>
      <c r="F1642" s="10">
        <v>541.79</v>
      </c>
      <c r="H1642" s="9" t="s">
        <v>11116</v>
      </c>
      <c r="I1642" s="10">
        <v>1</v>
      </c>
    </row>
    <row r="1643" spans="1:9" x14ac:dyDescent="0.3">
      <c r="A1643" s="9" t="s">
        <v>7949</v>
      </c>
      <c r="B1643" s="10">
        <v>2829.87</v>
      </c>
      <c r="E1643" s="9" t="s">
        <v>3801</v>
      </c>
      <c r="F1643" s="10">
        <v>541.76</v>
      </c>
      <c r="H1643" s="9" t="s">
        <v>10789</v>
      </c>
      <c r="I1643" s="10">
        <v>1</v>
      </c>
    </row>
    <row r="1644" spans="1:9" x14ac:dyDescent="0.3">
      <c r="A1644" s="9" t="s">
        <v>10029</v>
      </c>
      <c r="B1644" s="10">
        <v>2829.27</v>
      </c>
      <c r="E1644" s="9" t="s">
        <v>9971</v>
      </c>
      <c r="F1644" s="10">
        <v>541.69000000000005</v>
      </c>
      <c r="H1644" s="9" t="s">
        <v>5700</v>
      </c>
      <c r="I1644" s="10">
        <v>1</v>
      </c>
    </row>
    <row r="1645" spans="1:9" x14ac:dyDescent="0.3">
      <c r="A1645" s="9" t="s">
        <v>11329</v>
      </c>
      <c r="B1645" s="10">
        <v>2824.72</v>
      </c>
      <c r="E1645" s="9" t="s">
        <v>4051</v>
      </c>
      <c r="F1645" s="10">
        <v>541.66999999999996</v>
      </c>
      <c r="H1645" s="9" t="s">
        <v>8430</v>
      </c>
      <c r="I1645" s="10">
        <v>1</v>
      </c>
    </row>
    <row r="1646" spans="1:9" x14ac:dyDescent="0.3">
      <c r="A1646" s="9" t="s">
        <v>5368</v>
      </c>
      <c r="B1646" s="10">
        <v>2818.3</v>
      </c>
      <c r="E1646" s="9" t="s">
        <v>3445</v>
      </c>
      <c r="F1646" s="10">
        <v>541.37</v>
      </c>
      <c r="H1646" s="9" t="s">
        <v>6529</v>
      </c>
      <c r="I1646" s="10">
        <v>1</v>
      </c>
    </row>
    <row r="1647" spans="1:9" x14ac:dyDescent="0.3">
      <c r="A1647" s="9" t="s">
        <v>5057</v>
      </c>
      <c r="B1647" s="10">
        <v>2816.61</v>
      </c>
      <c r="E1647" s="9" t="s">
        <v>7600</v>
      </c>
      <c r="F1647" s="10">
        <v>541.01</v>
      </c>
      <c r="H1647" s="9" t="s">
        <v>7297</v>
      </c>
      <c r="I1647" s="10">
        <v>1</v>
      </c>
    </row>
    <row r="1648" spans="1:9" x14ac:dyDescent="0.3">
      <c r="A1648" s="9" t="s">
        <v>4081</v>
      </c>
      <c r="B1648" s="10">
        <v>2814.49</v>
      </c>
      <c r="E1648" s="9" t="s">
        <v>9850</v>
      </c>
      <c r="F1648" s="10">
        <v>540.78</v>
      </c>
      <c r="H1648" s="9" t="s">
        <v>4925</v>
      </c>
      <c r="I1648" s="10">
        <v>1</v>
      </c>
    </row>
    <row r="1649" spans="1:9" x14ac:dyDescent="0.3">
      <c r="A1649" s="9" t="s">
        <v>11145</v>
      </c>
      <c r="B1649" s="10">
        <v>2813.16</v>
      </c>
      <c r="E1649" s="9" t="s">
        <v>3387</v>
      </c>
      <c r="F1649" s="10">
        <v>539.1</v>
      </c>
      <c r="H1649" s="9" t="s">
        <v>3379</v>
      </c>
      <c r="I1649" s="10">
        <v>1</v>
      </c>
    </row>
    <row r="1650" spans="1:9" x14ac:dyDescent="0.3">
      <c r="A1650" s="9" t="s">
        <v>4007</v>
      </c>
      <c r="B1650" s="10">
        <v>2809.8</v>
      </c>
      <c r="E1650" s="9" t="s">
        <v>5186</v>
      </c>
      <c r="F1650" s="10">
        <v>539.08000000000004</v>
      </c>
      <c r="H1650" s="9" t="s">
        <v>11584</v>
      </c>
      <c r="I1650" s="10">
        <v>1</v>
      </c>
    </row>
    <row r="1651" spans="1:9" x14ac:dyDescent="0.3">
      <c r="A1651" s="9" t="s">
        <v>6936</v>
      </c>
      <c r="B1651" s="10">
        <v>2808.92</v>
      </c>
      <c r="E1651" s="9" t="s">
        <v>6560</v>
      </c>
      <c r="F1651" s="10">
        <v>538.46</v>
      </c>
      <c r="H1651" s="9" t="s">
        <v>9323</v>
      </c>
      <c r="I1651" s="10">
        <v>1</v>
      </c>
    </row>
    <row r="1652" spans="1:9" x14ac:dyDescent="0.3">
      <c r="A1652" s="9" t="s">
        <v>3999</v>
      </c>
      <c r="B1652" s="10">
        <v>2806.96</v>
      </c>
      <c r="E1652" s="9" t="s">
        <v>3044</v>
      </c>
      <c r="F1652" s="10">
        <v>538.22</v>
      </c>
      <c r="H1652" s="9" t="s">
        <v>4983</v>
      </c>
      <c r="I1652" s="10">
        <v>1</v>
      </c>
    </row>
    <row r="1653" spans="1:9" x14ac:dyDescent="0.3">
      <c r="A1653" s="9" t="s">
        <v>11681</v>
      </c>
      <c r="B1653" s="10">
        <v>2806.4</v>
      </c>
      <c r="E1653" s="9" t="s">
        <v>9901</v>
      </c>
      <c r="F1653" s="10">
        <v>537.09</v>
      </c>
      <c r="H1653" s="9" t="s">
        <v>6151</v>
      </c>
      <c r="I1653" s="10">
        <v>1</v>
      </c>
    </row>
    <row r="1654" spans="1:9" x14ac:dyDescent="0.3">
      <c r="A1654" s="9" t="s">
        <v>7379</v>
      </c>
      <c r="B1654" s="10">
        <v>2803.71</v>
      </c>
      <c r="E1654" s="9" t="s">
        <v>9364</v>
      </c>
      <c r="F1654" s="10">
        <v>537.04</v>
      </c>
      <c r="H1654" s="9" t="s">
        <v>3158</v>
      </c>
      <c r="I1654" s="10">
        <v>1</v>
      </c>
    </row>
    <row r="1655" spans="1:9" x14ac:dyDescent="0.3">
      <c r="A1655" s="9" t="s">
        <v>9323</v>
      </c>
      <c r="B1655" s="10">
        <v>2800.93</v>
      </c>
      <c r="E1655" s="9" t="s">
        <v>9598</v>
      </c>
      <c r="F1655" s="10">
        <v>536.39</v>
      </c>
      <c r="H1655" s="9" t="s">
        <v>7993</v>
      </c>
      <c r="I1655" s="10">
        <v>1</v>
      </c>
    </row>
    <row r="1656" spans="1:9" x14ac:dyDescent="0.3">
      <c r="A1656" s="9" t="s">
        <v>4018</v>
      </c>
      <c r="B1656" s="10">
        <v>2799.17</v>
      </c>
      <c r="E1656" s="9" t="s">
        <v>4208</v>
      </c>
      <c r="F1656" s="10">
        <v>535.75</v>
      </c>
      <c r="H1656" s="9" t="s">
        <v>6944</v>
      </c>
      <c r="I1656" s="10">
        <v>1</v>
      </c>
    </row>
    <row r="1657" spans="1:9" x14ac:dyDescent="0.3">
      <c r="A1657" s="9" t="s">
        <v>4299</v>
      </c>
      <c r="B1657" s="10">
        <v>2794.77</v>
      </c>
      <c r="E1657" s="9" t="s">
        <v>8944</v>
      </c>
      <c r="F1657" s="10">
        <v>534.76</v>
      </c>
      <c r="H1657" s="9" t="s">
        <v>7647</v>
      </c>
      <c r="I1657" s="10">
        <v>1</v>
      </c>
    </row>
    <row r="1658" spans="1:9" x14ac:dyDescent="0.3">
      <c r="A1658" s="9" t="s">
        <v>7922</v>
      </c>
      <c r="B1658" s="10">
        <v>2792.95</v>
      </c>
      <c r="E1658" s="9" t="s">
        <v>11087</v>
      </c>
      <c r="F1658" s="10">
        <v>534.64</v>
      </c>
      <c r="H1658" s="9" t="s">
        <v>9905</v>
      </c>
      <c r="I1658" s="10">
        <v>1</v>
      </c>
    </row>
    <row r="1659" spans="1:9" x14ac:dyDescent="0.3">
      <c r="A1659" s="9" t="s">
        <v>5268</v>
      </c>
      <c r="B1659" s="10">
        <v>2789.1</v>
      </c>
      <c r="E1659" s="9" t="s">
        <v>3816</v>
      </c>
      <c r="F1659" s="10">
        <v>534.22</v>
      </c>
      <c r="H1659" s="9" t="s">
        <v>2634</v>
      </c>
      <c r="I1659" s="10">
        <v>1</v>
      </c>
    </row>
    <row r="1660" spans="1:9" x14ac:dyDescent="0.3">
      <c r="A1660" s="9" t="s">
        <v>6398</v>
      </c>
      <c r="B1660" s="10">
        <v>2788.08</v>
      </c>
      <c r="E1660" s="9" t="s">
        <v>3468</v>
      </c>
      <c r="F1660" s="10">
        <v>532.98</v>
      </c>
      <c r="H1660" s="9" t="s">
        <v>3966</v>
      </c>
      <c r="I1660" s="10">
        <v>1</v>
      </c>
    </row>
    <row r="1661" spans="1:9" x14ac:dyDescent="0.3">
      <c r="A1661" s="9" t="s">
        <v>6051</v>
      </c>
      <c r="B1661" s="10">
        <v>2785.95</v>
      </c>
      <c r="E1661" s="9" t="s">
        <v>6219</v>
      </c>
      <c r="F1661" s="10">
        <v>532.52</v>
      </c>
      <c r="H1661" s="9" t="s">
        <v>6345</v>
      </c>
      <c r="I1661" s="10">
        <v>1</v>
      </c>
    </row>
    <row r="1662" spans="1:9" x14ac:dyDescent="0.3">
      <c r="A1662" s="9" t="s">
        <v>10980</v>
      </c>
      <c r="B1662" s="10">
        <v>2783.42</v>
      </c>
      <c r="E1662" s="9" t="s">
        <v>3314</v>
      </c>
      <c r="F1662" s="10">
        <v>531.21</v>
      </c>
      <c r="H1662" s="9" t="s">
        <v>7862</v>
      </c>
      <c r="I1662" s="10">
        <v>1</v>
      </c>
    </row>
    <row r="1663" spans="1:9" x14ac:dyDescent="0.3">
      <c r="A1663" s="9" t="s">
        <v>8622</v>
      </c>
      <c r="B1663" s="10">
        <v>2781.13</v>
      </c>
      <c r="E1663" s="9" t="s">
        <v>6805</v>
      </c>
      <c r="F1663" s="10">
        <v>531.21</v>
      </c>
      <c r="H1663" s="9" t="s">
        <v>3914</v>
      </c>
      <c r="I1663" s="10">
        <v>1</v>
      </c>
    </row>
    <row r="1664" spans="1:9" x14ac:dyDescent="0.3">
      <c r="A1664" s="9" t="s">
        <v>2803</v>
      </c>
      <c r="B1664" s="10">
        <v>2772.65</v>
      </c>
      <c r="E1664" s="9" t="s">
        <v>2676</v>
      </c>
      <c r="F1664" s="10">
        <v>531.16999999999996</v>
      </c>
      <c r="H1664" s="9" t="s">
        <v>5996</v>
      </c>
      <c r="I1664" s="10">
        <v>1</v>
      </c>
    </row>
    <row r="1665" spans="1:9" x14ac:dyDescent="0.3">
      <c r="A1665" s="9" t="s">
        <v>10187</v>
      </c>
      <c r="B1665" s="10">
        <v>2772.59</v>
      </c>
      <c r="E1665" s="9" t="s">
        <v>10768</v>
      </c>
      <c r="F1665" s="10">
        <v>530.41999999999996</v>
      </c>
      <c r="H1665" s="9" t="s">
        <v>9423</v>
      </c>
      <c r="I1665" s="10">
        <v>1</v>
      </c>
    </row>
    <row r="1666" spans="1:9" x14ac:dyDescent="0.3">
      <c r="A1666" s="9" t="s">
        <v>9978</v>
      </c>
      <c r="B1666" s="10">
        <v>2770.42</v>
      </c>
      <c r="E1666" s="9" t="s">
        <v>2584</v>
      </c>
      <c r="F1666" s="10">
        <v>530.27</v>
      </c>
      <c r="H1666" s="9" t="s">
        <v>5686</v>
      </c>
      <c r="I1666" s="10">
        <v>1</v>
      </c>
    </row>
    <row r="1667" spans="1:9" x14ac:dyDescent="0.3">
      <c r="A1667" s="9" t="s">
        <v>10252</v>
      </c>
      <c r="B1667" s="10">
        <v>2767.81</v>
      </c>
      <c r="E1667" s="9" t="s">
        <v>8254</v>
      </c>
      <c r="F1667" s="10">
        <v>529.11</v>
      </c>
      <c r="H1667" s="9" t="s">
        <v>8121</v>
      </c>
      <c r="I1667" s="10">
        <v>1</v>
      </c>
    </row>
    <row r="1668" spans="1:9" x14ac:dyDescent="0.3">
      <c r="A1668" s="9" t="s">
        <v>6954</v>
      </c>
      <c r="B1668" s="10">
        <v>2767.63</v>
      </c>
      <c r="E1668" s="9" t="s">
        <v>8054</v>
      </c>
      <c r="F1668" s="10">
        <v>528.28</v>
      </c>
      <c r="H1668" s="9" t="s">
        <v>8214</v>
      </c>
      <c r="I1668" s="10">
        <v>1</v>
      </c>
    </row>
    <row r="1669" spans="1:9" x14ac:dyDescent="0.3">
      <c r="A1669" s="9" t="s">
        <v>4120</v>
      </c>
      <c r="B1669" s="10">
        <v>2765.58</v>
      </c>
      <c r="E1669" s="9" t="s">
        <v>5792</v>
      </c>
      <c r="F1669" s="10">
        <v>528.04999999999995</v>
      </c>
      <c r="H1669" s="9" t="s">
        <v>11650</v>
      </c>
      <c r="I1669" s="10">
        <v>1</v>
      </c>
    </row>
    <row r="1670" spans="1:9" x14ac:dyDescent="0.3">
      <c r="A1670" s="9" t="s">
        <v>5736</v>
      </c>
      <c r="B1670" s="10">
        <v>2765.26</v>
      </c>
      <c r="E1670" s="9" t="s">
        <v>3274</v>
      </c>
      <c r="F1670" s="10">
        <v>527.82000000000005</v>
      </c>
      <c r="H1670" s="9" t="s">
        <v>11498</v>
      </c>
      <c r="I1670" s="10">
        <v>1</v>
      </c>
    </row>
    <row r="1671" spans="1:9" x14ac:dyDescent="0.3">
      <c r="A1671" s="9" t="s">
        <v>4758</v>
      </c>
      <c r="B1671" s="10">
        <v>2764.87</v>
      </c>
      <c r="E1671" s="9" t="s">
        <v>3677</v>
      </c>
      <c r="F1671" s="10">
        <v>526.99</v>
      </c>
      <c r="H1671" s="9" t="s">
        <v>11625</v>
      </c>
      <c r="I1671" s="10">
        <v>1</v>
      </c>
    </row>
    <row r="1672" spans="1:9" x14ac:dyDescent="0.3">
      <c r="A1672" s="9" t="s">
        <v>5392</v>
      </c>
      <c r="B1672" s="10">
        <v>2763.83</v>
      </c>
      <c r="E1672" s="9" t="s">
        <v>7834</v>
      </c>
      <c r="F1672" s="10">
        <v>526.6</v>
      </c>
      <c r="H1672" s="9" t="s">
        <v>8444</v>
      </c>
      <c r="I1672" s="10">
        <v>1</v>
      </c>
    </row>
    <row r="1673" spans="1:9" x14ac:dyDescent="0.3">
      <c r="A1673" s="9" t="s">
        <v>10709</v>
      </c>
      <c r="B1673" s="10">
        <v>2760.97</v>
      </c>
      <c r="E1673" s="9" t="s">
        <v>7113</v>
      </c>
      <c r="F1673" s="10">
        <v>526.52</v>
      </c>
      <c r="H1673" s="9" t="s">
        <v>5661</v>
      </c>
      <c r="I1673" s="10">
        <v>1</v>
      </c>
    </row>
    <row r="1674" spans="1:9" x14ac:dyDescent="0.3">
      <c r="A1674" s="9" t="s">
        <v>11215</v>
      </c>
      <c r="B1674" s="10">
        <v>2760.04</v>
      </c>
      <c r="E1674" s="9" t="s">
        <v>5454</v>
      </c>
      <c r="F1674" s="10">
        <v>525.85</v>
      </c>
      <c r="H1674" s="9" t="s">
        <v>10361</v>
      </c>
      <c r="I1674" s="10">
        <v>1</v>
      </c>
    </row>
    <row r="1675" spans="1:9" x14ac:dyDescent="0.3">
      <c r="A1675" s="9" t="s">
        <v>7727</v>
      </c>
      <c r="B1675" s="10">
        <v>2757.01</v>
      </c>
      <c r="E1675" s="9" t="s">
        <v>3722</v>
      </c>
      <c r="F1675" s="10">
        <v>525.33000000000004</v>
      </c>
      <c r="H1675" s="9" t="s">
        <v>10132</v>
      </c>
      <c r="I1675" s="10">
        <v>1</v>
      </c>
    </row>
    <row r="1676" spans="1:9" x14ac:dyDescent="0.3">
      <c r="A1676" s="9" t="s">
        <v>7517</v>
      </c>
      <c r="B1676" s="10">
        <v>2754.57</v>
      </c>
      <c r="E1676" s="9" t="s">
        <v>4797</v>
      </c>
      <c r="F1676" s="10">
        <v>525.16</v>
      </c>
      <c r="H1676" s="9" t="s">
        <v>4828</v>
      </c>
      <c r="I1676" s="10">
        <v>1</v>
      </c>
    </row>
    <row r="1677" spans="1:9" x14ac:dyDescent="0.3">
      <c r="A1677" s="9" t="s">
        <v>2866</v>
      </c>
      <c r="B1677" s="10">
        <v>2750.06</v>
      </c>
      <c r="E1677" s="9" t="s">
        <v>3596</v>
      </c>
      <c r="F1677" s="10">
        <v>524.30999999999995</v>
      </c>
      <c r="H1677" s="9" t="s">
        <v>9783</v>
      </c>
      <c r="I1677" s="10">
        <v>1</v>
      </c>
    </row>
    <row r="1678" spans="1:9" x14ac:dyDescent="0.3">
      <c r="A1678" s="9" t="s">
        <v>7604</v>
      </c>
      <c r="B1678" s="10">
        <v>2749.93</v>
      </c>
      <c r="E1678" s="9" t="s">
        <v>4150</v>
      </c>
      <c r="F1678" s="10">
        <v>523.84</v>
      </c>
      <c r="H1678" s="9" t="s">
        <v>11628</v>
      </c>
      <c r="I1678" s="10">
        <v>1</v>
      </c>
    </row>
    <row r="1679" spans="1:9" x14ac:dyDescent="0.3">
      <c r="A1679" s="9" t="s">
        <v>10538</v>
      </c>
      <c r="B1679" s="10">
        <v>2749.44</v>
      </c>
      <c r="E1679" s="9" t="s">
        <v>4506</v>
      </c>
      <c r="F1679" s="10">
        <v>523.80999999999995</v>
      </c>
      <c r="H1679" s="9" t="s">
        <v>7743</v>
      </c>
      <c r="I1679" s="10">
        <v>1</v>
      </c>
    </row>
    <row r="1680" spans="1:9" x14ac:dyDescent="0.3">
      <c r="A1680" s="9" t="s">
        <v>8915</v>
      </c>
      <c r="B1680" s="10">
        <v>2748.41</v>
      </c>
      <c r="E1680" s="9" t="s">
        <v>9164</v>
      </c>
      <c r="F1680" s="10">
        <v>523.25</v>
      </c>
      <c r="H1680" s="9" t="s">
        <v>4123</v>
      </c>
      <c r="I1680" s="10">
        <v>1</v>
      </c>
    </row>
    <row r="1681" spans="1:9" x14ac:dyDescent="0.3">
      <c r="A1681" s="9" t="s">
        <v>3348</v>
      </c>
      <c r="B1681" s="10">
        <v>2746.32</v>
      </c>
      <c r="E1681" s="9" t="s">
        <v>9563</v>
      </c>
      <c r="F1681" s="10">
        <v>522.65</v>
      </c>
      <c r="H1681" s="9" t="s">
        <v>10191</v>
      </c>
      <c r="I1681" s="10">
        <v>1</v>
      </c>
    </row>
    <row r="1682" spans="1:9" x14ac:dyDescent="0.3">
      <c r="A1682" s="9" t="s">
        <v>2740</v>
      </c>
      <c r="B1682" s="10">
        <v>2743.92</v>
      </c>
      <c r="E1682" s="9" t="s">
        <v>3355</v>
      </c>
      <c r="F1682" s="10">
        <v>521.97</v>
      </c>
      <c r="H1682" s="9" t="s">
        <v>8357</v>
      </c>
      <c r="I1682" s="10">
        <v>1</v>
      </c>
    </row>
    <row r="1683" spans="1:9" x14ac:dyDescent="0.3">
      <c r="A1683" s="9" t="s">
        <v>7755</v>
      </c>
      <c r="B1683" s="10">
        <v>2743.35</v>
      </c>
      <c r="E1683" s="9" t="s">
        <v>4204</v>
      </c>
      <c r="F1683" s="10">
        <v>521.41</v>
      </c>
      <c r="H1683" s="9" t="s">
        <v>11687</v>
      </c>
      <c r="I1683" s="10">
        <v>1</v>
      </c>
    </row>
    <row r="1684" spans="1:9" x14ac:dyDescent="0.3">
      <c r="A1684" s="9" t="s">
        <v>9731</v>
      </c>
      <c r="B1684" s="10">
        <v>2742.69</v>
      </c>
      <c r="E1684" s="9" t="s">
        <v>3115</v>
      </c>
      <c r="F1684" s="10">
        <v>520.37</v>
      </c>
      <c r="H1684" s="9" t="s">
        <v>6035</v>
      </c>
      <c r="I1684" s="10">
        <v>1</v>
      </c>
    </row>
    <row r="1685" spans="1:9" x14ac:dyDescent="0.3">
      <c r="A1685" s="9" t="s">
        <v>9140</v>
      </c>
      <c r="B1685" s="10">
        <v>2741.2</v>
      </c>
      <c r="E1685" s="9" t="s">
        <v>9312</v>
      </c>
      <c r="F1685" s="10">
        <v>520.17999999999995</v>
      </c>
      <c r="H1685" s="9" t="s">
        <v>8510</v>
      </c>
      <c r="I1685" s="10">
        <v>1</v>
      </c>
    </row>
    <row r="1686" spans="1:9" x14ac:dyDescent="0.3">
      <c r="A1686" s="9" t="s">
        <v>5504</v>
      </c>
      <c r="B1686" s="10">
        <v>2734.35</v>
      </c>
      <c r="E1686" s="9" t="s">
        <v>11236</v>
      </c>
      <c r="F1686" s="10">
        <v>518.97</v>
      </c>
      <c r="H1686" s="9" t="s">
        <v>6022</v>
      </c>
      <c r="I1686" s="10">
        <v>1</v>
      </c>
    </row>
    <row r="1687" spans="1:9" x14ac:dyDescent="0.3">
      <c r="A1687" s="9" t="s">
        <v>4388</v>
      </c>
      <c r="B1687" s="10">
        <v>2733.9</v>
      </c>
      <c r="E1687" s="9" t="s">
        <v>4805</v>
      </c>
      <c r="F1687" s="10">
        <v>518.66</v>
      </c>
      <c r="H1687" s="9" t="s">
        <v>8484</v>
      </c>
      <c r="I1687" s="10">
        <v>1</v>
      </c>
    </row>
    <row r="1688" spans="1:9" x14ac:dyDescent="0.3">
      <c r="A1688" s="9" t="s">
        <v>9356</v>
      </c>
      <c r="B1688" s="10">
        <v>2733.8</v>
      </c>
      <c r="E1688" s="9" t="s">
        <v>11631</v>
      </c>
      <c r="F1688" s="10">
        <v>518.19000000000005</v>
      </c>
      <c r="H1688" s="9" t="s">
        <v>6746</v>
      </c>
      <c r="I1688" s="10">
        <v>1</v>
      </c>
    </row>
    <row r="1689" spans="1:9" x14ac:dyDescent="0.3">
      <c r="A1689" s="9" t="s">
        <v>6864</v>
      </c>
      <c r="B1689" s="10">
        <v>2733.75</v>
      </c>
      <c r="E1689" s="9" t="s">
        <v>11442</v>
      </c>
      <c r="F1689" s="10">
        <v>517.34</v>
      </c>
      <c r="H1689" s="9" t="s">
        <v>5888</v>
      </c>
      <c r="I1689" s="10">
        <v>1</v>
      </c>
    </row>
    <row r="1690" spans="1:9" x14ac:dyDescent="0.3">
      <c r="A1690" s="9" t="s">
        <v>4315</v>
      </c>
      <c r="B1690" s="10">
        <v>2725.13</v>
      </c>
      <c r="E1690" s="9" t="s">
        <v>8674</v>
      </c>
      <c r="F1690" s="10">
        <v>517.16</v>
      </c>
      <c r="H1690" s="9" t="s">
        <v>3510</v>
      </c>
      <c r="I1690" s="10">
        <v>1</v>
      </c>
    </row>
    <row r="1691" spans="1:9" x14ac:dyDescent="0.3">
      <c r="A1691" s="9" t="s">
        <v>2704</v>
      </c>
      <c r="B1691" s="10">
        <v>2724.65</v>
      </c>
      <c r="E1691" s="9" t="s">
        <v>7448</v>
      </c>
      <c r="F1691" s="10">
        <v>516.66999999999996</v>
      </c>
      <c r="H1691" s="9" t="s">
        <v>9015</v>
      </c>
      <c r="I1691" s="10">
        <v>1</v>
      </c>
    </row>
    <row r="1692" spans="1:9" x14ac:dyDescent="0.3">
      <c r="A1692" s="9" t="s">
        <v>3093</v>
      </c>
      <c r="B1692" s="10">
        <v>2722.71</v>
      </c>
      <c r="E1692" s="9" t="s">
        <v>10408</v>
      </c>
      <c r="F1692" s="10">
        <v>516.26</v>
      </c>
      <c r="H1692" s="9" t="s">
        <v>7338</v>
      </c>
      <c r="I1692" s="10">
        <v>1</v>
      </c>
    </row>
    <row r="1693" spans="1:9" x14ac:dyDescent="0.3">
      <c r="A1693" s="9" t="s">
        <v>9471</v>
      </c>
      <c r="B1693" s="10">
        <v>2720.65</v>
      </c>
      <c r="E1693" s="9" t="s">
        <v>4693</v>
      </c>
      <c r="F1693" s="10">
        <v>515.76</v>
      </c>
      <c r="H1693" s="9" t="s">
        <v>11168</v>
      </c>
      <c r="I1693" s="10">
        <v>1</v>
      </c>
    </row>
    <row r="1694" spans="1:9" x14ac:dyDescent="0.3">
      <c r="A1694" s="9" t="s">
        <v>5290</v>
      </c>
      <c r="B1694" s="10">
        <v>2720.55</v>
      </c>
      <c r="E1694" s="9" t="s">
        <v>7640</v>
      </c>
      <c r="F1694" s="10">
        <v>515.65</v>
      </c>
      <c r="H1694" s="9" t="s">
        <v>4986</v>
      </c>
      <c r="I1694" s="10">
        <v>1</v>
      </c>
    </row>
    <row r="1695" spans="1:9" x14ac:dyDescent="0.3">
      <c r="A1695" s="9" t="s">
        <v>11372</v>
      </c>
      <c r="B1695" s="10">
        <v>2719.85</v>
      </c>
      <c r="E1695" s="9" t="s">
        <v>4371</v>
      </c>
      <c r="F1695" s="10">
        <v>515.28</v>
      </c>
      <c r="H1695" s="9" t="s">
        <v>5854</v>
      </c>
      <c r="I1695" s="10">
        <v>1</v>
      </c>
    </row>
    <row r="1696" spans="1:9" x14ac:dyDescent="0.3">
      <c r="A1696" s="9" t="s">
        <v>5414</v>
      </c>
      <c r="B1696" s="10">
        <v>2716.09</v>
      </c>
      <c r="E1696" s="9" t="s">
        <v>3742</v>
      </c>
      <c r="F1696" s="10">
        <v>515.26</v>
      </c>
      <c r="H1696" s="9" t="s">
        <v>7793</v>
      </c>
      <c r="I1696" s="10">
        <v>1</v>
      </c>
    </row>
    <row r="1697" spans="1:9" x14ac:dyDescent="0.3">
      <c r="A1697" s="9" t="s">
        <v>7877</v>
      </c>
      <c r="B1697" s="10">
        <v>2716.04</v>
      </c>
      <c r="E1697" s="9" t="s">
        <v>9953</v>
      </c>
      <c r="F1697" s="10">
        <v>515.17999999999995</v>
      </c>
      <c r="H1697" s="9" t="s">
        <v>4226</v>
      </c>
      <c r="I1697" s="10">
        <v>1</v>
      </c>
    </row>
    <row r="1698" spans="1:9" x14ac:dyDescent="0.3">
      <c r="A1698" s="9" t="s">
        <v>9202</v>
      </c>
      <c r="B1698" s="10">
        <v>2712.33</v>
      </c>
      <c r="E1698" s="9" t="s">
        <v>7608</v>
      </c>
      <c r="F1698" s="10">
        <v>515.16</v>
      </c>
      <c r="H1698" s="9" t="s">
        <v>3876</v>
      </c>
      <c r="I1698" s="10">
        <v>1</v>
      </c>
    </row>
    <row r="1699" spans="1:9" x14ac:dyDescent="0.3">
      <c r="A1699" s="9" t="s">
        <v>10000</v>
      </c>
      <c r="B1699" s="10">
        <v>2707.77</v>
      </c>
      <c r="E1699" s="9" t="s">
        <v>8651</v>
      </c>
      <c r="F1699" s="10">
        <v>513.04</v>
      </c>
      <c r="H1699" s="9" t="s">
        <v>6979</v>
      </c>
      <c r="I1699" s="10">
        <v>1</v>
      </c>
    </row>
    <row r="1700" spans="1:9" x14ac:dyDescent="0.3">
      <c r="A1700" s="9" t="s">
        <v>11533</v>
      </c>
      <c r="B1700" s="10">
        <v>2706.73</v>
      </c>
      <c r="E1700" s="9" t="s">
        <v>4272</v>
      </c>
      <c r="F1700" s="10">
        <v>512.84</v>
      </c>
      <c r="H1700" s="9" t="s">
        <v>8016</v>
      </c>
      <c r="I1700" s="10">
        <v>1</v>
      </c>
    </row>
    <row r="1701" spans="1:9" x14ac:dyDescent="0.3">
      <c r="A1701" s="9" t="s">
        <v>8208</v>
      </c>
      <c r="B1701" s="10">
        <v>2706.37</v>
      </c>
      <c r="E1701" s="9" t="s">
        <v>7069</v>
      </c>
      <c r="F1701" s="10">
        <v>512.73</v>
      </c>
      <c r="H1701" s="9" t="s">
        <v>8573</v>
      </c>
      <c r="I1701" s="10">
        <v>1</v>
      </c>
    </row>
    <row r="1702" spans="1:9" x14ac:dyDescent="0.3">
      <c r="A1702" s="9" t="s">
        <v>10234</v>
      </c>
      <c r="B1702" s="10">
        <v>2706.26</v>
      </c>
      <c r="E1702" s="9" t="s">
        <v>8569</v>
      </c>
      <c r="F1702" s="10">
        <v>512.41</v>
      </c>
      <c r="H1702" s="9" t="s">
        <v>3254</v>
      </c>
      <c r="I1702" s="10">
        <v>1</v>
      </c>
    </row>
    <row r="1703" spans="1:9" x14ac:dyDescent="0.3">
      <c r="A1703" s="9" t="s">
        <v>4223</v>
      </c>
      <c r="B1703" s="10">
        <v>2704.69</v>
      </c>
      <c r="E1703" s="9" t="s">
        <v>4238</v>
      </c>
      <c r="F1703" s="10">
        <v>512.17999999999995</v>
      </c>
      <c r="H1703" s="9" t="s">
        <v>8193</v>
      </c>
      <c r="I1703" s="10">
        <v>1</v>
      </c>
    </row>
    <row r="1704" spans="1:9" x14ac:dyDescent="0.3">
      <c r="A1704" s="9" t="s">
        <v>4797</v>
      </c>
      <c r="B1704" s="10">
        <v>2703.64</v>
      </c>
      <c r="E1704" s="9" t="s">
        <v>7293</v>
      </c>
      <c r="F1704" s="10">
        <v>511.75</v>
      </c>
      <c r="H1704" s="9" t="s">
        <v>3809</v>
      </c>
      <c r="I1704" s="10">
        <v>1</v>
      </c>
    </row>
    <row r="1705" spans="1:9" x14ac:dyDescent="0.3">
      <c r="A1705" s="9" t="s">
        <v>3407</v>
      </c>
      <c r="B1705" s="10">
        <v>2703.48</v>
      </c>
      <c r="E1705" s="9" t="s">
        <v>9111</v>
      </c>
      <c r="F1705" s="10">
        <v>511.22</v>
      </c>
      <c r="H1705" s="9" t="s">
        <v>3303</v>
      </c>
      <c r="I1705" s="10">
        <v>1</v>
      </c>
    </row>
    <row r="1706" spans="1:9" x14ac:dyDescent="0.3">
      <c r="A1706" s="9" t="s">
        <v>10644</v>
      </c>
      <c r="B1706" s="10">
        <v>2702.06</v>
      </c>
      <c r="E1706" s="9" t="s">
        <v>10644</v>
      </c>
      <c r="F1706" s="10">
        <v>510.39</v>
      </c>
      <c r="H1706" s="9" t="s">
        <v>8797</v>
      </c>
      <c r="I1706" s="10">
        <v>1</v>
      </c>
    </row>
    <row r="1707" spans="1:9" x14ac:dyDescent="0.3">
      <c r="A1707" s="9" t="s">
        <v>4905</v>
      </c>
      <c r="B1707" s="10">
        <v>2701.42</v>
      </c>
      <c r="E1707" s="9" t="s">
        <v>3774</v>
      </c>
      <c r="F1707" s="10">
        <v>510.05</v>
      </c>
      <c r="H1707" s="9" t="s">
        <v>4966</v>
      </c>
      <c r="I1707" s="10">
        <v>1</v>
      </c>
    </row>
    <row r="1708" spans="1:9" x14ac:dyDescent="0.3">
      <c r="A1708" s="9" t="s">
        <v>11240</v>
      </c>
      <c r="B1708" s="10">
        <v>2699.97</v>
      </c>
      <c r="E1708" s="9" t="s">
        <v>6364</v>
      </c>
      <c r="F1708" s="10">
        <v>509.48</v>
      </c>
      <c r="H1708" s="9" t="s">
        <v>10474</v>
      </c>
      <c r="I1708" s="10">
        <v>1</v>
      </c>
    </row>
    <row r="1709" spans="1:9" x14ac:dyDescent="0.3">
      <c r="A1709" s="9" t="s">
        <v>3030</v>
      </c>
      <c r="B1709" s="10">
        <v>2699.61</v>
      </c>
      <c r="E1709" s="9" t="s">
        <v>11580</v>
      </c>
      <c r="F1709" s="10">
        <v>508.62</v>
      </c>
      <c r="H1709" s="9" t="s">
        <v>11046</v>
      </c>
      <c r="I1709" s="10">
        <v>1</v>
      </c>
    </row>
    <row r="1710" spans="1:9" x14ac:dyDescent="0.3">
      <c r="A1710" s="9" t="s">
        <v>5138</v>
      </c>
      <c r="B1710" s="10">
        <v>2699.36</v>
      </c>
      <c r="E1710" s="9" t="s">
        <v>6898</v>
      </c>
      <c r="F1710" s="10">
        <v>508.58</v>
      </c>
      <c r="H1710" s="9" t="s">
        <v>11438</v>
      </c>
      <c r="I1710" s="10">
        <v>1</v>
      </c>
    </row>
    <row r="1711" spans="1:9" x14ac:dyDescent="0.3">
      <c r="A1711" s="9" t="s">
        <v>8173</v>
      </c>
      <c r="B1711" s="10">
        <v>2695.4</v>
      </c>
      <c r="E1711" s="9" t="s">
        <v>9087</v>
      </c>
      <c r="F1711" s="10">
        <v>508.14</v>
      </c>
      <c r="H1711" s="9" t="s">
        <v>5796</v>
      </c>
      <c r="I1711" s="10">
        <v>1</v>
      </c>
    </row>
    <row r="1712" spans="1:9" x14ac:dyDescent="0.3">
      <c r="A1712" s="9" t="s">
        <v>5693</v>
      </c>
      <c r="B1712" s="10">
        <v>2694.22</v>
      </c>
      <c r="E1712" s="9" t="s">
        <v>4632</v>
      </c>
      <c r="F1712" s="10">
        <v>506.36</v>
      </c>
      <c r="H1712" s="9" t="s">
        <v>9830</v>
      </c>
      <c r="I1712" s="10">
        <v>1</v>
      </c>
    </row>
    <row r="1713" spans="1:9" x14ac:dyDescent="0.3">
      <c r="A1713" s="9" t="s">
        <v>6999</v>
      </c>
      <c r="B1713" s="10">
        <v>2692.38</v>
      </c>
      <c r="E1713" s="9" t="s">
        <v>11050</v>
      </c>
      <c r="F1713" s="10">
        <v>505.93</v>
      </c>
      <c r="H1713" s="9" t="s">
        <v>2832</v>
      </c>
      <c r="I1713" s="10">
        <v>1</v>
      </c>
    </row>
    <row r="1714" spans="1:9" x14ac:dyDescent="0.3">
      <c r="A1714" s="9" t="s">
        <v>10379</v>
      </c>
      <c r="B1714" s="10">
        <v>2690.2</v>
      </c>
      <c r="E1714" s="9" t="s">
        <v>8648</v>
      </c>
      <c r="F1714" s="10">
        <v>505.84</v>
      </c>
      <c r="H1714" s="9" t="s">
        <v>4025</v>
      </c>
      <c r="I1714" s="10">
        <v>1</v>
      </c>
    </row>
    <row r="1715" spans="1:9" x14ac:dyDescent="0.3">
      <c r="A1715" s="9" t="s">
        <v>3387</v>
      </c>
      <c r="B1715" s="10">
        <v>2690.15</v>
      </c>
      <c r="E1715" s="9" t="s">
        <v>11438</v>
      </c>
      <c r="F1715" s="10">
        <v>505.2</v>
      </c>
      <c r="H1715" s="9" t="s">
        <v>9731</v>
      </c>
      <c r="I1715" s="10">
        <v>1</v>
      </c>
    </row>
    <row r="1716" spans="1:9" x14ac:dyDescent="0.3">
      <c r="A1716" s="9" t="s">
        <v>3634</v>
      </c>
      <c r="B1716" s="10">
        <v>2683.05</v>
      </c>
      <c r="E1716" s="9" t="s">
        <v>9403</v>
      </c>
      <c r="F1716" s="10">
        <v>505.05</v>
      </c>
      <c r="H1716" s="9" t="s">
        <v>3407</v>
      </c>
      <c r="I1716" s="10">
        <v>1</v>
      </c>
    </row>
    <row r="1717" spans="1:9" x14ac:dyDescent="0.3">
      <c r="A1717" s="9" t="s">
        <v>8242</v>
      </c>
      <c r="B1717" s="10">
        <v>2682.29</v>
      </c>
      <c r="E1717" s="9" t="s">
        <v>5225</v>
      </c>
      <c r="F1717" s="10">
        <v>504.9</v>
      </c>
      <c r="H1717" s="9" t="s">
        <v>5428</v>
      </c>
      <c r="I1717" s="10">
        <v>1</v>
      </c>
    </row>
    <row r="1718" spans="1:9" x14ac:dyDescent="0.3">
      <c r="A1718" s="9" t="s">
        <v>3310</v>
      </c>
      <c r="B1718" s="10">
        <v>2682.01</v>
      </c>
      <c r="E1718" s="9" t="s">
        <v>9894</v>
      </c>
      <c r="F1718" s="10">
        <v>504.34</v>
      </c>
      <c r="H1718" s="9" t="s">
        <v>7615</v>
      </c>
      <c r="I1718" s="10">
        <v>1</v>
      </c>
    </row>
    <row r="1719" spans="1:9" x14ac:dyDescent="0.3">
      <c r="A1719" s="9" t="s">
        <v>7290</v>
      </c>
      <c r="B1719" s="10">
        <v>2680</v>
      </c>
      <c r="E1719" s="9" t="s">
        <v>8978</v>
      </c>
      <c r="F1719" s="10">
        <v>503.4</v>
      </c>
      <c r="H1719" s="9" t="s">
        <v>8554</v>
      </c>
      <c r="I1719" s="10">
        <v>1</v>
      </c>
    </row>
    <row r="1720" spans="1:9" x14ac:dyDescent="0.3">
      <c r="A1720" s="9" t="s">
        <v>10843</v>
      </c>
      <c r="B1720" s="10">
        <v>2678.91</v>
      </c>
      <c r="E1720" s="9" t="s">
        <v>10287</v>
      </c>
      <c r="F1720" s="10">
        <v>501.61</v>
      </c>
      <c r="H1720" s="9" t="s">
        <v>8690</v>
      </c>
      <c r="I1720" s="10">
        <v>1</v>
      </c>
    </row>
    <row r="1721" spans="1:9" x14ac:dyDescent="0.3">
      <c r="A1721" s="9" t="s">
        <v>3958</v>
      </c>
      <c r="B1721" s="10">
        <v>2677.23</v>
      </c>
      <c r="E1721" s="9" t="s">
        <v>7735</v>
      </c>
      <c r="F1721" s="10">
        <v>501.57</v>
      </c>
      <c r="H1721" s="9" t="s">
        <v>11375</v>
      </c>
      <c r="I1721" s="10">
        <v>1</v>
      </c>
    </row>
    <row r="1722" spans="1:9" x14ac:dyDescent="0.3">
      <c r="A1722" s="9" t="s">
        <v>5013</v>
      </c>
      <c r="B1722" s="10">
        <v>2677.13</v>
      </c>
      <c r="E1722" s="9" t="s">
        <v>3086</v>
      </c>
      <c r="F1722" s="10">
        <v>501.19</v>
      </c>
      <c r="H1722" s="9" t="s">
        <v>8517</v>
      </c>
      <c r="I1722" s="10">
        <v>1</v>
      </c>
    </row>
    <row r="1723" spans="1:9" x14ac:dyDescent="0.3">
      <c r="A1723" s="9" t="s">
        <v>5468</v>
      </c>
      <c r="B1723" s="10">
        <v>2676.45</v>
      </c>
      <c r="E1723" s="9" t="s">
        <v>3166</v>
      </c>
      <c r="F1723" s="10">
        <v>501.16</v>
      </c>
      <c r="H1723" s="9" t="s">
        <v>6320</v>
      </c>
      <c r="I1723" s="10">
        <v>1</v>
      </c>
    </row>
    <row r="1724" spans="1:9" x14ac:dyDescent="0.3">
      <c r="A1724" s="9" t="s">
        <v>7993</v>
      </c>
      <c r="B1724" s="10">
        <v>2674.39</v>
      </c>
      <c r="E1724" s="9" t="s">
        <v>9978</v>
      </c>
      <c r="F1724" s="10">
        <v>500.55</v>
      </c>
      <c r="H1724" s="9" t="s">
        <v>5511</v>
      </c>
      <c r="I1724" s="10">
        <v>1</v>
      </c>
    </row>
    <row r="1725" spans="1:9" x14ac:dyDescent="0.3">
      <c r="A1725" s="9" t="s">
        <v>4915</v>
      </c>
      <c r="B1725" s="10">
        <v>2673.72</v>
      </c>
      <c r="E1725" s="9" t="s">
        <v>9661</v>
      </c>
      <c r="F1725" s="10">
        <v>500.18</v>
      </c>
      <c r="H1725" s="9" t="s">
        <v>4512</v>
      </c>
      <c r="I1725" s="10">
        <v>1</v>
      </c>
    </row>
    <row r="1726" spans="1:9" x14ac:dyDescent="0.3">
      <c r="A1726" s="9" t="s">
        <v>10923</v>
      </c>
      <c r="B1726" s="10">
        <v>2672.94</v>
      </c>
      <c r="E1726" s="9" t="s">
        <v>10815</v>
      </c>
      <c r="F1726" s="10">
        <v>499.98</v>
      </c>
      <c r="H1726" s="9" t="s">
        <v>10463</v>
      </c>
      <c r="I1726" s="10">
        <v>1</v>
      </c>
    </row>
    <row r="1727" spans="1:9" x14ac:dyDescent="0.3">
      <c r="A1727" s="9" t="s">
        <v>5431</v>
      </c>
      <c r="B1727" s="10">
        <v>2669.48</v>
      </c>
      <c r="E1727" s="9" t="s">
        <v>10452</v>
      </c>
      <c r="F1727" s="10">
        <v>499.15</v>
      </c>
      <c r="H1727" s="9" t="s">
        <v>4670</v>
      </c>
      <c r="I1727" s="10">
        <v>1</v>
      </c>
    </row>
    <row r="1728" spans="1:9" x14ac:dyDescent="0.3">
      <c r="A1728" s="9" t="s">
        <v>10108</v>
      </c>
      <c r="B1728" s="10">
        <v>2667.8</v>
      </c>
      <c r="E1728" s="9" t="s">
        <v>6276</v>
      </c>
      <c r="F1728" s="10">
        <v>498.9</v>
      </c>
      <c r="H1728" s="9" t="s">
        <v>7399</v>
      </c>
      <c r="I1728" s="10">
        <v>1</v>
      </c>
    </row>
    <row r="1729" spans="1:9" x14ac:dyDescent="0.3">
      <c r="A1729" s="9" t="s">
        <v>9760</v>
      </c>
      <c r="B1729" s="10">
        <v>2667.5</v>
      </c>
      <c r="E1729" s="9" t="s">
        <v>5700</v>
      </c>
      <c r="F1729" s="10">
        <v>498.51</v>
      </c>
      <c r="H1729" s="9" t="s">
        <v>10119</v>
      </c>
      <c r="I1729" s="10">
        <v>1</v>
      </c>
    </row>
    <row r="1730" spans="1:9" x14ac:dyDescent="0.3">
      <c r="A1730" s="9" t="s">
        <v>6589</v>
      </c>
      <c r="B1730" s="10">
        <v>2664.53</v>
      </c>
      <c r="E1730" s="9" t="s">
        <v>5690</v>
      </c>
      <c r="F1730" s="10">
        <v>498.42</v>
      </c>
      <c r="H1730" s="9" t="s">
        <v>7062</v>
      </c>
      <c r="I1730" s="10">
        <v>1</v>
      </c>
    </row>
    <row r="1731" spans="1:9" x14ac:dyDescent="0.3">
      <c r="A1731" s="9" t="s">
        <v>11354</v>
      </c>
      <c r="B1731" s="10">
        <v>2664.34</v>
      </c>
      <c r="E1731" s="9" t="s">
        <v>10825</v>
      </c>
      <c r="F1731" s="10">
        <v>495.33</v>
      </c>
      <c r="H1731" s="9" t="s">
        <v>8530</v>
      </c>
      <c r="I1731" s="10">
        <v>1</v>
      </c>
    </row>
    <row r="1732" spans="1:9" x14ac:dyDescent="0.3">
      <c r="A1732" s="9" t="s">
        <v>8407</v>
      </c>
      <c r="B1732" s="10">
        <v>2664.05</v>
      </c>
      <c r="E1732" s="9" t="s">
        <v>10851</v>
      </c>
      <c r="F1732" s="10">
        <v>494.76</v>
      </c>
      <c r="H1732" s="9" t="s">
        <v>9368</v>
      </c>
      <c r="I1732" s="10">
        <v>1</v>
      </c>
    </row>
    <row r="1733" spans="1:9" x14ac:dyDescent="0.3">
      <c r="A1733" s="9" t="s">
        <v>10906</v>
      </c>
      <c r="B1733" s="10">
        <v>2654.44</v>
      </c>
      <c r="E1733" s="9" t="s">
        <v>5838</v>
      </c>
      <c r="F1733" s="10">
        <v>494.44</v>
      </c>
      <c r="H1733" s="9" t="s">
        <v>10000</v>
      </c>
      <c r="I1733" s="10">
        <v>1</v>
      </c>
    </row>
    <row r="1734" spans="1:9" x14ac:dyDescent="0.3">
      <c r="A1734" s="9" t="s">
        <v>7158</v>
      </c>
      <c r="B1734" s="10">
        <v>2654.24</v>
      </c>
      <c r="E1734" s="9" t="s">
        <v>10145</v>
      </c>
      <c r="F1734" s="10">
        <v>493.92</v>
      </c>
      <c r="H1734" s="9" t="s">
        <v>11090</v>
      </c>
      <c r="I1734" s="10">
        <v>1</v>
      </c>
    </row>
    <row r="1735" spans="1:9" x14ac:dyDescent="0.3">
      <c r="A1735" s="9" t="s">
        <v>10270</v>
      </c>
      <c r="B1735" s="10">
        <v>2653.94</v>
      </c>
      <c r="E1735" s="9" t="s">
        <v>5108</v>
      </c>
      <c r="F1735" s="10">
        <v>493.12</v>
      </c>
      <c r="H1735" s="9" t="s">
        <v>11226</v>
      </c>
      <c r="I1735" s="10">
        <v>1</v>
      </c>
    </row>
    <row r="1736" spans="1:9" x14ac:dyDescent="0.3">
      <c r="A1736" s="9" t="s">
        <v>4785</v>
      </c>
      <c r="B1736" s="10">
        <v>2651.91</v>
      </c>
      <c r="E1736" s="9" t="s">
        <v>4459</v>
      </c>
      <c r="F1736" s="10">
        <v>493.02</v>
      </c>
      <c r="H1736" s="9" t="s">
        <v>9045</v>
      </c>
      <c r="I1736" s="10">
        <v>1</v>
      </c>
    </row>
    <row r="1737" spans="1:9" x14ac:dyDescent="0.3">
      <c r="A1737" s="9" t="s">
        <v>8897</v>
      </c>
      <c r="B1737" s="10">
        <v>2649.57</v>
      </c>
      <c r="E1737" s="9" t="s">
        <v>10141</v>
      </c>
      <c r="F1737" s="10">
        <v>492.92</v>
      </c>
      <c r="H1737" s="9" t="s">
        <v>4980</v>
      </c>
      <c r="I1737" s="10">
        <v>1</v>
      </c>
    </row>
    <row r="1738" spans="1:9" x14ac:dyDescent="0.3">
      <c r="A1738" s="9" t="s">
        <v>3170</v>
      </c>
      <c r="B1738" s="10">
        <v>2647.49</v>
      </c>
      <c r="E1738" s="9" t="s">
        <v>7413</v>
      </c>
      <c r="F1738" s="10">
        <v>492.81</v>
      </c>
      <c r="H1738" s="9" t="s">
        <v>7621</v>
      </c>
      <c r="I1738" s="10">
        <v>1</v>
      </c>
    </row>
    <row r="1739" spans="1:9" x14ac:dyDescent="0.3">
      <c r="A1739" s="9" t="s">
        <v>8414</v>
      </c>
      <c r="B1739" s="10">
        <v>2646.27</v>
      </c>
      <c r="E1739" s="9" t="s">
        <v>2998</v>
      </c>
      <c r="F1739" s="10">
        <v>492.21999999999997</v>
      </c>
      <c r="H1739" s="9" t="s">
        <v>3456</v>
      </c>
      <c r="I1739" s="10">
        <v>1</v>
      </c>
    </row>
    <row r="1740" spans="1:9" x14ac:dyDescent="0.3">
      <c r="A1740" s="9" t="s">
        <v>9695</v>
      </c>
      <c r="B1740" s="10">
        <v>2642.52</v>
      </c>
      <c r="E1740" s="9" t="s">
        <v>6864</v>
      </c>
      <c r="F1740" s="10">
        <v>491.37</v>
      </c>
      <c r="H1740" s="9" t="s">
        <v>5611</v>
      </c>
      <c r="I1740" s="10">
        <v>1</v>
      </c>
    </row>
    <row r="1741" spans="1:9" x14ac:dyDescent="0.3">
      <c r="A1741" s="9" t="s">
        <v>4774</v>
      </c>
      <c r="B1741" s="10">
        <v>2639.51</v>
      </c>
      <c r="E1741" s="9" t="s">
        <v>8583</v>
      </c>
      <c r="F1741" s="10">
        <v>491.21</v>
      </c>
      <c r="H1741" s="9" t="s">
        <v>9152</v>
      </c>
      <c r="I1741" s="10">
        <v>1</v>
      </c>
    </row>
    <row r="1742" spans="1:9" x14ac:dyDescent="0.3">
      <c r="A1742" s="9" t="s">
        <v>6166</v>
      </c>
      <c r="B1742" s="10">
        <v>2633.64</v>
      </c>
      <c r="E1742" s="9" t="s">
        <v>3174</v>
      </c>
      <c r="F1742" s="10">
        <v>491.04</v>
      </c>
      <c r="H1742" s="9" t="s">
        <v>7659</v>
      </c>
      <c r="I1742" s="10">
        <v>1</v>
      </c>
    </row>
    <row r="1743" spans="1:9" x14ac:dyDescent="0.3">
      <c r="A1743" s="9" t="s">
        <v>3648</v>
      </c>
      <c r="B1743" s="10">
        <v>2631.92</v>
      </c>
      <c r="E1743" s="9" t="s">
        <v>9760</v>
      </c>
      <c r="F1743" s="10">
        <v>491.04</v>
      </c>
      <c r="H1743" s="9" t="s">
        <v>10270</v>
      </c>
      <c r="I1743" s="10">
        <v>1</v>
      </c>
    </row>
    <row r="1744" spans="1:9" x14ac:dyDescent="0.3">
      <c r="A1744" s="9" t="s">
        <v>10950</v>
      </c>
      <c r="B1744" s="10">
        <v>2629.76</v>
      </c>
      <c r="E1744" s="9" t="s">
        <v>9075</v>
      </c>
      <c r="F1744" s="10">
        <v>490.86</v>
      </c>
      <c r="H1744" s="9" t="s">
        <v>5992</v>
      </c>
      <c r="I1744" s="10">
        <v>1</v>
      </c>
    </row>
    <row r="1745" spans="1:9" x14ac:dyDescent="0.3">
      <c r="A1745" s="9" t="s">
        <v>5642</v>
      </c>
      <c r="B1745" s="10">
        <v>2628.08</v>
      </c>
      <c r="E1745" s="9" t="s">
        <v>5464</v>
      </c>
      <c r="F1745" s="10">
        <v>490.24</v>
      </c>
      <c r="H1745" s="9" t="s">
        <v>5918</v>
      </c>
      <c r="I1745" s="10">
        <v>1</v>
      </c>
    </row>
    <row r="1746" spans="1:9" x14ac:dyDescent="0.3">
      <c r="A1746" s="9" t="s">
        <v>3580</v>
      </c>
      <c r="B1746" s="10">
        <v>2627.95</v>
      </c>
      <c r="E1746" s="9" t="s">
        <v>4762</v>
      </c>
      <c r="F1746" s="10">
        <v>490.02</v>
      </c>
      <c r="H1746" s="9" t="s">
        <v>3190</v>
      </c>
      <c r="I1746" s="10">
        <v>1</v>
      </c>
    </row>
    <row r="1747" spans="1:9" x14ac:dyDescent="0.3">
      <c r="A1747" s="9" t="s">
        <v>6891</v>
      </c>
      <c r="B1747" s="10">
        <v>2627.36</v>
      </c>
      <c r="E1747" s="9" t="s">
        <v>4942</v>
      </c>
      <c r="F1747" s="10">
        <v>489.58</v>
      </c>
      <c r="H1747" s="9" t="s">
        <v>4693</v>
      </c>
      <c r="I1747" s="10">
        <v>1</v>
      </c>
    </row>
    <row r="1748" spans="1:9" x14ac:dyDescent="0.3">
      <c r="A1748" s="9" t="s">
        <v>6875</v>
      </c>
      <c r="B1748" s="10">
        <v>2620.1</v>
      </c>
      <c r="E1748" s="9" t="s">
        <v>3482</v>
      </c>
      <c r="F1748" s="10">
        <v>489.54</v>
      </c>
      <c r="H1748" s="9" t="s">
        <v>10343</v>
      </c>
      <c r="I1748" s="10">
        <v>1</v>
      </c>
    </row>
    <row r="1749" spans="1:9" x14ac:dyDescent="0.3">
      <c r="A1749" s="9" t="s">
        <v>9129</v>
      </c>
      <c r="B1749" s="10">
        <v>2616.79</v>
      </c>
      <c r="E1749" s="9" t="s">
        <v>10757</v>
      </c>
      <c r="F1749" s="10">
        <v>489.07</v>
      </c>
      <c r="H1749" s="9" t="s">
        <v>3722</v>
      </c>
      <c r="I1749" s="10">
        <v>1</v>
      </c>
    </row>
    <row r="1750" spans="1:9" x14ac:dyDescent="0.3">
      <c r="A1750" s="9" t="s">
        <v>3637</v>
      </c>
      <c r="B1750" s="10">
        <v>2616.6799999999998</v>
      </c>
      <c r="E1750" s="9" t="s">
        <v>9426</v>
      </c>
      <c r="F1750" s="10">
        <v>488.96</v>
      </c>
      <c r="H1750" s="9" t="s">
        <v>11669</v>
      </c>
      <c r="I1750" s="10">
        <v>1</v>
      </c>
    </row>
    <row r="1751" spans="1:9" x14ac:dyDescent="0.3">
      <c r="A1751" s="9" t="s">
        <v>9111</v>
      </c>
      <c r="B1751" s="10">
        <v>2616.25</v>
      </c>
      <c r="E1751" s="9" t="s">
        <v>7759</v>
      </c>
      <c r="F1751" s="10">
        <v>488.9</v>
      </c>
      <c r="H1751" s="9" t="s">
        <v>9236</v>
      </c>
      <c r="I1751" s="10">
        <v>1</v>
      </c>
    </row>
    <row r="1752" spans="1:9" x14ac:dyDescent="0.3">
      <c r="A1752" s="9" t="s">
        <v>3550</v>
      </c>
      <c r="B1752" s="10">
        <v>2612.94</v>
      </c>
      <c r="E1752" s="9" t="s">
        <v>5217</v>
      </c>
      <c r="F1752" s="10">
        <v>487.84</v>
      </c>
      <c r="H1752" s="9" t="s">
        <v>8242</v>
      </c>
      <c r="I1752" s="10">
        <v>1</v>
      </c>
    </row>
    <row r="1753" spans="1:9" x14ac:dyDescent="0.3">
      <c r="A1753" s="9" t="s">
        <v>4812</v>
      </c>
      <c r="B1753" s="10">
        <v>2610.44</v>
      </c>
      <c r="E1753" s="9" t="s">
        <v>4516</v>
      </c>
      <c r="F1753" s="10">
        <v>486.7</v>
      </c>
      <c r="H1753" s="9" t="s">
        <v>4681</v>
      </c>
      <c r="I1753" s="10">
        <v>1</v>
      </c>
    </row>
    <row r="1754" spans="1:9" x14ac:dyDescent="0.3">
      <c r="A1754" s="9" t="s">
        <v>4215</v>
      </c>
      <c r="B1754" s="10">
        <v>2608.67</v>
      </c>
      <c r="E1754" s="9" t="s">
        <v>11189</v>
      </c>
      <c r="F1754" s="10">
        <v>485.14</v>
      </c>
      <c r="H1754" s="9" t="s">
        <v>11367</v>
      </c>
      <c r="I1754" s="10">
        <v>1</v>
      </c>
    </row>
    <row r="1755" spans="1:9" x14ac:dyDescent="0.3">
      <c r="A1755" s="9" t="s">
        <v>10220</v>
      </c>
      <c r="B1755" s="10">
        <v>2608.04</v>
      </c>
      <c r="E1755" s="9" t="s">
        <v>6742</v>
      </c>
      <c r="F1755" s="10">
        <v>484.56</v>
      </c>
      <c r="H1755" s="9" t="s">
        <v>8591</v>
      </c>
      <c r="I1755" s="10">
        <v>1</v>
      </c>
    </row>
    <row r="1756" spans="1:9" x14ac:dyDescent="0.3">
      <c r="A1756" s="9" t="s">
        <v>8383</v>
      </c>
      <c r="B1756" s="10">
        <v>2607.9299999999998</v>
      </c>
      <c r="E1756" s="9" t="s">
        <v>11288</v>
      </c>
      <c r="F1756" s="10">
        <v>484.29</v>
      </c>
      <c r="H1756" s="9" t="s">
        <v>11247</v>
      </c>
      <c r="I1756" s="10">
        <v>1</v>
      </c>
    </row>
    <row r="1757" spans="1:9" x14ac:dyDescent="0.3">
      <c r="A1757" s="9" t="s">
        <v>4502</v>
      </c>
      <c r="B1757" s="10">
        <v>2602.04</v>
      </c>
      <c r="E1757" s="9" t="s">
        <v>10404</v>
      </c>
      <c r="F1757" s="10">
        <v>484.11</v>
      </c>
      <c r="H1757" s="9" t="s">
        <v>5570</v>
      </c>
      <c r="I1757" s="10">
        <v>1</v>
      </c>
    </row>
    <row r="1758" spans="1:9" x14ac:dyDescent="0.3">
      <c r="A1758" s="9" t="s">
        <v>10685</v>
      </c>
      <c r="B1758" s="10">
        <v>2595.21</v>
      </c>
      <c r="E1758" s="9" t="s">
        <v>10252</v>
      </c>
      <c r="F1758" s="10">
        <v>484.07</v>
      </c>
      <c r="H1758" s="9" t="s">
        <v>9198</v>
      </c>
      <c r="I1758" s="10">
        <v>1</v>
      </c>
    </row>
    <row r="1759" spans="1:9" x14ac:dyDescent="0.3">
      <c r="A1759" s="9" t="s">
        <v>3182</v>
      </c>
      <c r="B1759" s="10">
        <v>2595.17</v>
      </c>
      <c r="E1759" s="9" t="s">
        <v>3584</v>
      </c>
      <c r="F1759" s="10">
        <v>483.46</v>
      </c>
      <c r="H1759" s="9" t="s">
        <v>5675</v>
      </c>
      <c r="I1759" s="10">
        <v>1</v>
      </c>
    </row>
    <row r="1760" spans="1:9" x14ac:dyDescent="0.3">
      <c r="A1760" s="9" t="s">
        <v>4268</v>
      </c>
      <c r="B1760" s="10">
        <v>2593.11</v>
      </c>
      <c r="E1760" s="9" t="s">
        <v>11080</v>
      </c>
      <c r="F1760" s="10">
        <v>483.39</v>
      </c>
      <c r="H1760" s="9" t="s">
        <v>5028</v>
      </c>
      <c r="I1760" s="10">
        <v>1</v>
      </c>
    </row>
    <row r="1761" spans="1:9" x14ac:dyDescent="0.3">
      <c r="A1761" s="9" t="s">
        <v>5746</v>
      </c>
      <c r="B1761" s="10">
        <v>2574.69</v>
      </c>
      <c r="E1761" s="9" t="s">
        <v>8720</v>
      </c>
      <c r="F1761" s="10">
        <v>483.36</v>
      </c>
      <c r="H1761" s="9" t="s">
        <v>8793</v>
      </c>
      <c r="I1761" s="10">
        <v>1</v>
      </c>
    </row>
    <row r="1762" spans="1:9" x14ac:dyDescent="0.3">
      <c r="A1762" s="9" t="s">
        <v>6035</v>
      </c>
      <c r="B1762" s="10">
        <v>2571.46</v>
      </c>
      <c r="E1762" s="9" t="s">
        <v>11484</v>
      </c>
      <c r="F1762" s="10">
        <v>482.18</v>
      </c>
      <c r="H1762" s="9" t="s">
        <v>4915</v>
      </c>
      <c r="I1762" s="10">
        <v>1</v>
      </c>
    </row>
    <row r="1763" spans="1:9" x14ac:dyDescent="0.3">
      <c r="A1763" s="9" t="s">
        <v>6261</v>
      </c>
      <c r="B1763" s="10">
        <v>2568.2800000000002</v>
      </c>
      <c r="E1763" s="9" t="s">
        <v>7119</v>
      </c>
      <c r="F1763" s="10">
        <v>482.03</v>
      </c>
      <c r="H1763" s="9" t="s">
        <v>9787</v>
      </c>
      <c r="I1763" s="10">
        <v>1</v>
      </c>
    </row>
    <row r="1764" spans="1:9" x14ac:dyDescent="0.3">
      <c r="A1764" s="9" t="s">
        <v>6449</v>
      </c>
      <c r="B1764" s="10">
        <v>2567.7600000000002</v>
      </c>
      <c r="E1764" s="9" t="s">
        <v>10083</v>
      </c>
      <c r="F1764" s="10">
        <v>480.73</v>
      </c>
      <c r="H1764" s="9" t="s">
        <v>8644</v>
      </c>
      <c r="I1764" s="10">
        <v>1</v>
      </c>
    </row>
    <row r="1765" spans="1:9" x14ac:dyDescent="0.3">
      <c r="A1765" s="9" t="s">
        <v>7077</v>
      </c>
      <c r="B1765" s="10">
        <v>2565.1999999999998</v>
      </c>
      <c r="E1765" s="9" t="s">
        <v>8328</v>
      </c>
      <c r="F1765" s="10">
        <v>480.48</v>
      </c>
      <c r="H1765" s="9" t="s">
        <v>6961</v>
      </c>
      <c r="I1765" s="10">
        <v>1</v>
      </c>
    </row>
    <row r="1766" spans="1:9" x14ac:dyDescent="0.3">
      <c r="A1766" s="9" t="s">
        <v>7410</v>
      </c>
      <c r="B1766" s="10">
        <v>2564.6999999999998</v>
      </c>
      <c r="E1766" s="9" t="s">
        <v>8246</v>
      </c>
      <c r="F1766" s="10">
        <v>478.73</v>
      </c>
      <c r="H1766" s="9" t="s">
        <v>6958</v>
      </c>
      <c r="I1766" s="10">
        <v>1</v>
      </c>
    </row>
    <row r="1767" spans="1:9" x14ac:dyDescent="0.3">
      <c r="A1767" s="9" t="s">
        <v>3495</v>
      </c>
      <c r="B1767" s="10">
        <v>2561.1999999999998</v>
      </c>
      <c r="E1767" s="9" t="s">
        <v>4295</v>
      </c>
      <c r="F1767" s="10">
        <v>478.2</v>
      </c>
      <c r="H1767" s="9" t="s">
        <v>4131</v>
      </c>
      <c r="I1767" s="10">
        <v>1</v>
      </c>
    </row>
    <row r="1768" spans="1:9" x14ac:dyDescent="0.3">
      <c r="A1768" s="9" t="s">
        <v>6461</v>
      </c>
      <c r="B1768" s="10">
        <v>2561.16</v>
      </c>
      <c r="E1768" s="9" t="s">
        <v>5525</v>
      </c>
      <c r="F1768" s="10">
        <v>477.8</v>
      </c>
      <c r="H1768" s="9" t="s">
        <v>9654</v>
      </c>
      <c r="I1768" s="10">
        <v>1</v>
      </c>
    </row>
    <row r="1769" spans="1:9" x14ac:dyDescent="0.3">
      <c r="A1769" s="9" t="s">
        <v>4208</v>
      </c>
      <c r="B1769" s="10">
        <v>2560.3200000000002</v>
      </c>
      <c r="E1769" s="9" t="s">
        <v>3697</v>
      </c>
      <c r="F1769" s="10">
        <v>477.55</v>
      </c>
      <c r="H1769" s="9" t="s">
        <v>7124</v>
      </c>
      <c r="I1769" s="10">
        <v>1</v>
      </c>
    </row>
    <row r="1770" spans="1:9" x14ac:dyDescent="0.3">
      <c r="A1770" s="9" t="s">
        <v>8776</v>
      </c>
      <c r="B1770" s="10">
        <v>2555.98</v>
      </c>
      <c r="E1770" s="9" t="s">
        <v>11351</v>
      </c>
      <c r="F1770" s="10">
        <v>477.49</v>
      </c>
      <c r="H1770" s="9" t="s">
        <v>9075</v>
      </c>
      <c r="I1770" s="10">
        <v>1</v>
      </c>
    </row>
    <row r="1771" spans="1:9" x14ac:dyDescent="0.3">
      <c r="A1771" s="9" t="s">
        <v>10386</v>
      </c>
      <c r="B1771" s="10">
        <v>2555.5300000000002</v>
      </c>
      <c r="E1771" s="9" t="s">
        <v>8281</v>
      </c>
      <c r="F1771" s="10">
        <v>477.2</v>
      </c>
      <c r="H1771" s="9" t="s">
        <v>4571</v>
      </c>
      <c r="I1771" s="10">
        <v>1</v>
      </c>
    </row>
    <row r="1772" spans="1:9" x14ac:dyDescent="0.3">
      <c r="A1772" s="9" t="s">
        <v>3525</v>
      </c>
      <c r="B1772" s="10">
        <v>2552.61</v>
      </c>
      <c r="E1772" s="9" t="s">
        <v>4189</v>
      </c>
      <c r="F1772" s="10">
        <v>475.69</v>
      </c>
      <c r="H1772" s="9" t="s">
        <v>3782</v>
      </c>
      <c r="I1772" s="10">
        <v>1</v>
      </c>
    </row>
    <row r="1773" spans="1:9" x14ac:dyDescent="0.3">
      <c r="A1773" s="9" t="s">
        <v>10796</v>
      </c>
      <c r="B1773" s="10">
        <v>2552.0700000000002</v>
      </c>
      <c r="E1773" s="9" t="s">
        <v>4502</v>
      </c>
      <c r="F1773" s="10">
        <v>475.48</v>
      </c>
      <c r="H1773" s="9" t="s">
        <v>4949</v>
      </c>
      <c r="I1773" s="10">
        <v>1</v>
      </c>
    </row>
    <row r="1774" spans="1:9" x14ac:dyDescent="0.3">
      <c r="A1774" s="9" t="s">
        <v>10376</v>
      </c>
      <c r="B1774" s="10">
        <v>2550.59</v>
      </c>
      <c r="E1774" s="9" t="s">
        <v>4586</v>
      </c>
      <c r="F1774" s="10">
        <v>475.38</v>
      </c>
      <c r="H1774" s="9" t="s">
        <v>9609</v>
      </c>
      <c r="I1774" s="10">
        <v>1</v>
      </c>
    </row>
    <row r="1775" spans="1:9" x14ac:dyDescent="0.3">
      <c r="A1775" s="9" t="s">
        <v>10173</v>
      </c>
      <c r="B1775" s="10">
        <v>2549.0100000000002</v>
      </c>
      <c r="E1775" s="9" t="s">
        <v>9853</v>
      </c>
      <c r="F1775" s="10">
        <v>474.99</v>
      </c>
      <c r="H1775" s="9" t="s">
        <v>4832</v>
      </c>
      <c r="I1775" s="10">
        <v>1</v>
      </c>
    </row>
    <row r="1776" spans="1:9" x14ac:dyDescent="0.3">
      <c r="A1776" s="9" t="s">
        <v>6600</v>
      </c>
      <c r="B1776" s="10">
        <v>2546.36</v>
      </c>
      <c r="E1776" s="9" t="s">
        <v>7309</v>
      </c>
      <c r="F1776" s="10">
        <v>474.83</v>
      </c>
      <c r="H1776" s="9" t="s">
        <v>10551</v>
      </c>
      <c r="I1776" s="10">
        <v>1</v>
      </c>
    </row>
    <row r="1777" spans="1:9" x14ac:dyDescent="0.3">
      <c r="A1777" s="9" t="s">
        <v>3282</v>
      </c>
      <c r="B1777" s="10">
        <v>2544.15</v>
      </c>
      <c r="E1777" s="9" t="s">
        <v>4843</v>
      </c>
      <c r="F1777" s="10">
        <v>474.55</v>
      </c>
      <c r="H1777" s="9" t="s">
        <v>3736</v>
      </c>
      <c r="I1777" s="10">
        <v>1</v>
      </c>
    </row>
    <row r="1778" spans="1:9" x14ac:dyDescent="0.3">
      <c r="A1778" s="9" t="s">
        <v>7963</v>
      </c>
      <c r="B1778" s="10">
        <v>2539.1999999999998</v>
      </c>
      <c r="E1778" s="9" t="s">
        <v>5040</v>
      </c>
      <c r="F1778" s="10">
        <v>474.51</v>
      </c>
      <c r="H1778" s="9" t="s">
        <v>10899</v>
      </c>
      <c r="I1778" s="10">
        <v>1</v>
      </c>
    </row>
    <row r="1779" spans="1:9" x14ac:dyDescent="0.3">
      <c r="A1779" s="9" t="s">
        <v>8713</v>
      </c>
      <c r="B1779" s="10">
        <v>2536.1</v>
      </c>
      <c r="E1779" s="9" t="s">
        <v>2925</v>
      </c>
      <c r="F1779" s="10">
        <v>473.74</v>
      </c>
      <c r="H1779" s="9" t="s">
        <v>10278</v>
      </c>
      <c r="I1779" s="10">
        <v>1</v>
      </c>
    </row>
    <row r="1780" spans="1:9" x14ac:dyDescent="0.3">
      <c r="A1780" s="9" t="s">
        <v>8790</v>
      </c>
      <c r="B1780" s="10">
        <v>2532.63</v>
      </c>
      <c r="E1780" s="9" t="s">
        <v>9559</v>
      </c>
      <c r="F1780" s="10">
        <v>473.45</v>
      </c>
      <c r="H1780" s="9" t="s">
        <v>11372</v>
      </c>
      <c r="I1780" s="10">
        <v>1</v>
      </c>
    </row>
    <row r="1781" spans="1:9" x14ac:dyDescent="0.3">
      <c r="A1781" s="9" t="s">
        <v>11126</v>
      </c>
      <c r="B1781" s="10">
        <v>2531.66</v>
      </c>
      <c r="E1781" s="9" t="s">
        <v>5707</v>
      </c>
      <c r="F1781" s="10">
        <v>473.14</v>
      </c>
      <c r="H1781" s="9" t="s">
        <v>8884</v>
      </c>
      <c r="I1781" s="10">
        <v>1</v>
      </c>
    </row>
    <row r="1782" spans="1:9" x14ac:dyDescent="0.3">
      <c r="A1782" s="9" t="s">
        <v>4789</v>
      </c>
      <c r="B1782" s="10">
        <v>2520.21</v>
      </c>
      <c r="E1782" s="9" t="s">
        <v>8764</v>
      </c>
      <c r="F1782" s="10">
        <v>472.6</v>
      </c>
      <c r="H1782" s="9" t="s">
        <v>3075</v>
      </c>
      <c r="I1782" s="10">
        <v>1</v>
      </c>
    </row>
    <row r="1783" spans="1:9" x14ac:dyDescent="0.3">
      <c r="A1783" s="9" t="s">
        <v>3403</v>
      </c>
      <c r="B1783" s="10">
        <v>2519.8000000000002</v>
      </c>
      <c r="E1783" s="9" t="s">
        <v>5417</v>
      </c>
      <c r="F1783" s="10">
        <v>470.89</v>
      </c>
      <c r="H1783" s="9" t="s">
        <v>7025</v>
      </c>
      <c r="I1783" s="10">
        <v>1</v>
      </c>
    </row>
    <row r="1784" spans="1:9" x14ac:dyDescent="0.3">
      <c r="A1784" s="9" t="s">
        <v>11738</v>
      </c>
      <c r="B1784" s="10">
        <v>2515.67</v>
      </c>
      <c r="E1784" s="9" t="s">
        <v>8185</v>
      </c>
      <c r="F1784" s="10">
        <v>470.4</v>
      </c>
      <c r="H1784" s="9" t="s">
        <v>11476</v>
      </c>
      <c r="I1784" s="10">
        <v>1</v>
      </c>
    </row>
    <row r="1785" spans="1:9" x14ac:dyDescent="0.3">
      <c r="A1785" s="9" t="s">
        <v>9011</v>
      </c>
      <c r="B1785" s="10">
        <v>2511.87</v>
      </c>
      <c r="E1785" s="9" t="s">
        <v>3517</v>
      </c>
      <c r="F1785" s="10">
        <v>469.48</v>
      </c>
      <c r="H1785" s="9" t="s">
        <v>10379</v>
      </c>
      <c r="I1785" s="10">
        <v>1</v>
      </c>
    </row>
    <row r="1786" spans="1:9" x14ac:dyDescent="0.3">
      <c r="A1786" s="9" t="s">
        <v>10122</v>
      </c>
      <c r="B1786" s="10">
        <v>2511.0500000000002</v>
      </c>
      <c r="E1786" s="9" t="s">
        <v>4315</v>
      </c>
      <c r="F1786" s="10">
        <v>468.82</v>
      </c>
      <c r="H1786" s="9" t="s">
        <v>7069</v>
      </c>
      <c r="I1786" s="10">
        <v>1</v>
      </c>
    </row>
    <row r="1787" spans="1:9" x14ac:dyDescent="0.3">
      <c r="A1787" s="9" t="s">
        <v>4363</v>
      </c>
      <c r="B1787" s="10">
        <v>2508.46</v>
      </c>
      <c r="E1787" s="9" t="s">
        <v>3608</v>
      </c>
      <c r="F1787" s="10">
        <v>467.61</v>
      </c>
      <c r="H1787" s="9" t="s">
        <v>7277</v>
      </c>
      <c r="I1787" s="10">
        <v>1</v>
      </c>
    </row>
    <row r="1788" spans="1:9" x14ac:dyDescent="0.3">
      <c r="A1788" s="9" t="s">
        <v>11665</v>
      </c>
      <c r="B1788" s="10">
        <v>2507.2600000000002</v>
      </c>
      <c r="E1788" s="9" t="s">
        <v>11521</v>
      </c>
      <c r="F1788" s="10">
        <v>467.46</v>
      </c>
      <c r="H1788" s="9" t="s">
        <v>8022</v>
      </c>
      <c r="I1788" s="10">
        <v>1</v>
      </c>
    </row>
    <row r="1789" spans="1:9" x14ac:dyDescent="0.3">
      <c r="A1789" s="9" t="s">
        <v>9920</v>
      </c>
      <c r="B1789" s="10">
        <v>2505.4699999999998</v>
      </c>
      <c r="E1789" s="9" t="s">
        <v>5739</v>
      </c>
      <c r="F1789" s="10">
        <v>467.42</v>
      </c>
      <c r="H1789" s="9" t="s">
        <v>5061</v>
      </c>
      <c r="I1789" s="10">
        <v>1</v>
      </c>
    </row>
    <row r="1790" spans="1:9" x14ac:dyDescent="0.3">
      <c r="A1790" s="9" t="s">
        <v>4280</v>
      </c>
      <c r="B1790" s="10">
        <v>2495.04</v>
      </c>
      <c r="E1790" s="9" t="s">
        <v>5380</v>
      </c>
      <c r="F1790" s="10">
        <v>466.7</v>
      </c>
      <c r="H1790" s="9" t="s">
        <v>6039</v>
      </c>
      <c r="I1790" s="10">
        <v>1</v>
      </c>
    </row>
    <row r="1791" spans="1:9" x14ac:dyDescent="0.3">
      <c r="A1791" s="9" t="s">
        <v>8981</v>
      </c>
      <c r="B1791" s="10">
        <v>2494.33</v>
      </c>
      <c r="E1791" s="9" t="s">
        <v>8595</v>
      </c>
      <c r="F1791" s="10">
        <v>465.76</v>
      </c>
      <c r="H1791" s="9" t="s">
        <v>10765</v>
      </c>
      <c r="I1791" s="10">
        <v>1</v>
      </c>
    </row>
    <row r="1792" spans="1:9" x14ac:dyDescent="0.3">
      <c r="A1792" s="9" t="s">
        <v>6520</v>
      </c>
      <c r="B1792" s="10">
        <v>2491.35</v>
      </c>
      <c r="E1792" s="9" t="s">
        <v>8558</v>
      </c>
      <c r="F1792" s="10">
        <v>465.51</v>
      </c>
      <c r="H1792" s="9" t="s">
        <v>10255</v>
      </c>
      <c r="I1792" s="10">
        <v>1</v>
      </c>
    </row>
    <row r="1793" spans="1:9" x14ac:dyDescent="0.3">
      <c r="A1793" s="9" t="s">
        <v>3174</v>
      </c>
      <c r="B1793" s="10">
        <v>2489.92</v>
      </c>
      <c r="E1793" s="9" t="s">
        <v>6387</v>
      </c>
      <c r="F1793" s="10">
        <v>465.44</v>
      </c>
      <c r="H1793" s="9" t="s">
        <v>11744</v>
      </c>
      <c r="I1793" s="10">
        <v>1</v>
      </c>
    </row>
    <row r="1794" spans="1:9" x14ac:dyDescent="0.3">
      <c r="A1794" s="9" t="s">
        <v>11527</v>
      </c>
      <c r="B1794" s="10">
        <v>2488.02</v>
      </c>
      <c r="E1794" s="9" t="s">
        <v>3754</v>
      </c>
      <c r="F1794" s="10">
        <v>465.38</v>
      </c>
      <c r="H1794" s="9" t="s">
        <v>6968</v>
      </c>
      <c r="I1794" s="10">
        <v>1</v>
      </c>
    </row>
    <row r="1795" spans="1:9" x14ac:dyDescent="0.3">
      <c r="A1795" s="9" t="s">
        <v>11033</v>
      </c>
      <c r="B1795" s="10">
        <v>2487.7600000000002</v>
      </c>
      <c r="E1795" s="9" t="s">
        <v>8317</v>
      </c>
      <c r="F1795" s="10">
        <v>465.23</v>
      </c>
      <c r="H1795" s="9" t="s">
        <v>9067</v>
      </c>
      <c r="I1795" s="10">
        <v>1</v>
      </c>
    </row>
    <row r="1796" spans="1:9" x14ac:dyDescent="0.3">
      <c r="A1796" s="9" t="s">
        <v>9214</v>
      </c>
      <c r="B1796" s="10">
        <v>2487.54</v>
      </c>
      <c r="E1796" s="9" t="s">
        <v>2836</v>
      </c>
      <c r="F1796" s="10">
        <v>465.08</v>
      </c>
      <c r="H1796" s="9" t="s">
        <v>6545</v>
      </c>
      <c r="I1796" s="10">
        <v>1</v>
      </c>
    </row>
    <row r="1797" spans="1:9" x14ac:dyDescent="0.3">
      <c r="A1797" s="9" t="s">
        <v>6061</v>
      </c>
      <c r="B1797" s="10">
        <v>2483.2399999999998</v>
      </c>
      <c r="E1797" s="9" t="s">
        <v>3034</v>
      </c>
      <c r="F1797" s="10">
        <v>465.02</v>
      </c>
      <c r="H1797" s="9" t="s">
        <v>4617</v>
      </c>
      <c r="I1797" s="10">
        <v>1</v>
      </c>
    </row>
    <row r="1798" spans="1:9" x14ac:dyDescent="0.3">
      <c r="A1798" s="9" t="s">
        <v>2971</v>
      </c>
      <c r="B1798" s="10">
        <v>2482.84</v>
      </c>
      <c r="E1798" s="9" t="s">
        <v>3186</v>
      </c>
      <c r="F1798" s="10">
        <v>464.33</v>
      </c>
      <c r="H1798" s="9" t="s">
        <v>7997</v>
      </c>
      <c r="I1798" s="10">
        <v>1</v>
      </c>
    </row>
    <row r="1799" spans="1:9" x14ac:dyDescent="0.3">
      <c r="A1799" s="9" t="s">
        <v>11724</v>
      </c>
      <c r="B1799" s="10">
        <v>2482.4499999999998</v>
      </c>
      <c r="E1799" s="9" t="s">
        <v>7495</v>
      </c>
      <c r="F1799" s="10">
        <v>463.66</v>
      </c>
      <c r="H1799" s="9" t="s">
        <v>3693</v>
      </c>
      <c r="I1799" s="10">
        <v>1</v>
      </c>
    </row>
    <row r="1800" spans="1:9" x14ac:dyDescent="0.3">
      <c r="A1800" s="9" t="s">
        <v>4663</v>
      </c>
      <c r="B1800" s="10">
        <v>2482.25</v>
      </c>
      <c r="E1800" s="9" t="s">
        <v>4828</v>
      </c>
      <c r="F1800" s="10">
        <v>463.33</v>
      </c>
      <c r="H1800" s="9" t="s">
        <v>10108</v>
      </c>
      <c r="I1800" s="10">
        <v>1</v>
      </c>
    </row>
    <row r="1801" spans="1:9" x14ac:dyDescent="0.3">
      <c r="A1801" s="9" t="s">
        <v>5761</v>
      </c>
      <c r="B1801" s="10">
        <v>2480.3200000000002</v>
      </c>
      <c r="E1801" s="9" t="s">
        <v>11752</v>
      </c>
      <c r="F1801" s="10">
        <v>462.5</v>
      </c>
      <c r="H1801" s="9" t="s">
        <v>4678</v>
      </c>
      <c r="I1801" s="10">
        <v>1</v>
      </c>
    </row>
    <row r="1802" spans="1:9" x14ac:dyDescent="0.3">
      <c r="A1802" s="9" t="s">
        <v>5073</v>
      </c>
      <c r="B1802" s="10">
        <v>2480.12</v>
      </c>
      <c r="E1802" s="9" t="s">
        <v>7807</v>
      </c>
      <c r="F1802" s="10">
        <v>462.21</v>
      </c>
      <c r="H1802" s="9" t="s">
        <v>7194</v>
      </c>
      <c r="I1802" s="10">
        <v>1</v>
      </c>
    </row>
    <row r="1803" spans="1:9" x14ac:dyDescent="0.3">
      <c r="A1803" s="9" t="s">
        <v>4556</v>
      </c>
      <c r="B1803" s="10">
        <v>2478.5</v>
      </c>
      <c r="E1803" s="9" t="s">
        <v>4850</v>
      </c>
      <c r="F1803" s="10">
        <v>461.17</v>
      </c>
      <c r="H1803" s="9" t="s">
        <v>7663</v>
      </c>
      <c r="I1803" s="10">
        <v>1</v>
      </c>
    </row>
    <row r="1804" spans="1:9" x14ac:dyDescent="0.3">
      <c r="A1804" s="9" t="s">
        <v>8546</v>
      </c>
      <c r="B1804" s="10">
        <v>2475.87</v>
      </c>
      <c r="E1804" s="9" t="s">
        <v>6492</v>
      </c>
      <c r="F1804" s="10">
        <v>460.87</v>
      </c>
      <c r="H1804" s="9" t="s">
        <v>3441</v>
      </c>
      <c r="I1804" s="10">
        <v>1</v>
      </c>
    </row>
    <row r="1805" spans="1:9" x14ac:dyDescent="0.3">
      <c r="A1805" s="9" t="s">
        <v>9337</v>
      </c>
      <c r="B1805" s="10">
        <v>2474.52</v>
      </c>
      <c r="E1805" s="9" t="s">
        <v>6954</v>
      </c>
      <c r="F1805" s="10">
        <v>460.66</v>
      </c>
      <c r="H1805" s="9" t="s">
        <v>8149</v>
      </c>
      <c r="I1805" s="10">
        <v>1</v>
      </c>
    </row>
    <row r="1806" spans="1:9" x14ac:dyDescent="0.3">
      <c r="A1806" s="9" t="s">
        <v>9038</v>
      </c>
      <c r="B1806" s="10">
        <v>2474.27</v>
      </c>
      <c r="E1806" s="9" t="s">
        <v>4003</v>
      </c>
      <c r="F1806" s="10">
        <v>460.19</v>
      </c>
      <c r="H1806" s="9" t="s">
        <v>10184</v>
      </c>
      <c r="I1806" s="10">
        <v>1</v>
      </c>
    </row>
    <row r="1807" spans="1:9" x14ac:dyDescent="0.3">
      <c r="A1807" s="9" t="s">
        <v>8341</v>
      </c>
      <c r="B1807" s="10">
        <v>2473.4299999999998</v>
      </c>
      <c r="E1807" s="9" t="s">
        <v>11155</v>
      </c>
      <c r="F1807" s="10">
        <v>459.5</v>
      </c>
      <c r="H1807" s="9" t="s">
        <v>9274</v>
      </c>
      <c r="I1807" s="10">
        <v>1</v>
      </c>
    </row>
    <row r="1808" spans="1:9" x14ac:dyDescent="0.3">
      <c r="A1808" s="9" t="s">
        <v>6661</v>
      </c>
      <c r="B1808" s="10">
        <v>2471.13</v>
      </c>
      <c r="E1808" s="9" t="s">
        <v>8550</v>
      </c>
      <c r="F1808" s="10">
        <v>458.54</v>
      </c>
      <c r="H1808" s="9" t="s">
        <v>4255</v>
      </c>
      <c r="I1808" s="10">
        <v>1</v>
      </c>
    </row>
    <row r="1809" spans="1:9" x14ac:dyDescent="0.3">
      <c r="A1809" s="9" t="s">
        <v>6979</v>
      </c>
      <c r="B1809" s="10">
        <v>2469.9499999999998</v>
      </c>
      <c r="E1809" s="9" t="s">
        <v>10678</v>
      </c>
      <c r="F1809" s="10">
        <v>458.25</v>
      </c>
      <c r="H1809" s="9" t="s">
        <v>3936</v>
      </c>
      <c r="I1809" s="10">
        <v>1</v>
      </c>
    </row>
    <row r="1810" spans="1:9" x14ac:dyDescent="0.3">
      <c r="A1810" s="9" t="s">
        <v>3498</v>
      </c>
      <c r="B1810" s="10">
        <v>2464.81</v>
      </c>
      <c r="E1810" s="9" t="s">
        <v>9931</v>
      </c>
      <c r="F1810" s="10">
        <v>457.27</v>
      </c>
      <c r="H1810" s="9" t="s">
        <v>4990</v>
      </c>
      <c r="I1810" s="10">
        <v>1</v>
      </c>
    </row>
    <row r="1811" spans="1:9" x14ac:dyDescent="0.3">
      <c r="A1811" s="9" t="s">
        <v>7989</v>
      </c>
      <c r="B1811" s="10">
        <v>2464.5300000000002</v>
      </c>
      <c r="E1811" s="9" t="s">
        <v>8542</v>
      </c>
      <c r="F1811" s="10">
        <v>456.61</v>
      </c>
      <c r="H1811" s="9" t="s">
        <v>11484</v>
      </c>
      <c r="I1811" s="10">
        <v>1</v>
      </c>
    </row>
    <row r="1812" spans="1:9" x14ac:dyDescent="0.3">
      <c r="A1812" s="9" t="s">
        <v>4824</v>
      </c>
      <c r="B1812" s="10">
        <v>2464.15</v>
      </c>
      <c r="E1812" s="9" t="s">
        <v>7228</v>
      </c>
      <c r="F1812" s="10">
        <v>454.64</v>
      </c>
      <c r="H1812" s="9" t="s">
        <v>10094</v>
      </c>
      <c r="I1812" s="10">
        <v>1</v>
      </c>
    </row>
    <row r="1813" spans="1:9" x14ac:dyDescent="0.3">
      <c r="A1813" s="9" t="s">
        <v>8094</v>
      </c>
      <c r="B1813" s="10">
        <v>2463.0500000000002</v>
      </c>
      <c r="E1813" s="9" t="s">
        <v>5665</v>
      </c>
      <c r="F1813" s="10">
        <v>454.61</v>
      </c>
      <c r="H1813" s="9" t="s">
        <v>8404</v>
      </c>
      <c r="I1813" s="10">
        <v>1</v>
      </c>
    </row>
    <row r="1814" spans="1:9" x14ac:dyDescent="0.3">
      <c r="A1814" s="9" t="s">
        <v>8837</v>
      </c>
      <c r="B1814" s="10">
        <v>2458.9499999999998</v>
      </c>
      <c r="E1814" s="9" t="s">
        <v>4242</v>
      </c>
      <c r="F1814" s="10">
        <v>454.36</v>
      </c>
      <c r="H1814" s="9" t="s">
        <v>3910</v>
      </c>
      <c r="I1814" s="10">
        <v>1</v>
      </c>
    </row>
    <row r="1815" spans="1:9" x14ac:dyDescent="0.3">
      <c r="A1815" s="9" t="s">
        <v>6500</v>
      </c>
      <c r="B1815" s="10">
        <v>2458.41</v>
      </c>
      <c r="E1815" s="9" t="s">
        <v>4491</v>
      </c>
      <c r="F1815" s="10">
        <v>452.9</v>
      </c>
      <c r="H1815" s="9" t="s">
        <v>6668</v>
      </c>
      <c r="I1815" s="10">
        <v>1</v>
      </c>
    </row>
    <row r="1816" spans="1:9" x14ac:dyDescent="0.3">
      <c r="A1816" s="9" t="s">
        <v>11430</v>
      </c>
      <c r="B1816" s="10">
        <v>2457.38</v>
      </c>
      <c r="E1816" s="9" t="s">
        <v>3966</v>
      </c>
      <c r="F1816" s="10">
        <v>452.18</v>
      </c>
      <c r="H1816" s="9" t="s">
        <v>10062</v>
      </c>
      <c r="I1816" s="10">
        <v>1</v>
      </c>
    </row>
    <row r="1817" spans="1:9" x14ac:dyDescent="0.3">
      <c r="A1817" s="9" t="s">
        <v>10695</v>
      </c>
      <c r="B1817" s="10">
        <v>2457.1999999999998</v>
      </c>
      <c r="E1817" s="9" t="s">
        <v>7625</v>
      </c>
      <c r="F1817" s="10">
        <v>450.9</v>
      </c>
      <c r="H1817" s="9" t="s">
        <v>11123</v>
      </c>
      <c r="I1817" s="10">
        <v>1</v>
      </c>
    </row>
    <row r="1818" spans="1:9" x14ac:dyDescent="0.3">
      <c r="A1818" s="9" t="s">
        <v>6093</v>
      </c>
      <c r="B1818" s="10">
        <v>2453.85</v>
      </c>
      <c r="E1818" s="9" t="s">
        <v>10199</v>
      </c>
      <c r="F1818" s="10">
        <v>450.75</v>
      </c>
      <c r="H1818" s="9" t="s">
        <v>11510</v>
      </c>
      <c r="I1818" s="10">
        <v>1</v>
      </c>
    </row>
    <row r="1819" spans="1:9" x14ac:dyDescent="0.3">
      <c r="A1819" s="9" t="s">
        <v>5093</v>
      </c>
      <c r="B1819" s="10">
        <v>2453.2600000000002</v>
      </c>
      <c r="E1819" s="9" t="s">
        <v>4766</v>
      </c>
      <c r="F1819" s="10">
        <v>450.15</v>
      </c>
      <c r="H1819" s="9" t="s">
        <v>3067</v>
      </c>
      <c r="I1819" s="10">
        <v>1</v>
      </c>
    </row>
    <row r="1820" spans="1:9" x14ac:dyDescent="0.3">
      <c r="A1820" s="9" t="s">
        <v>9485</v>
      </c>
      <c r="B1820" s="10">
        <v>2453.04</v>
      </c>
      <c r="E1820" s="9" t="s">
        <v>4560</v>
      </c>
      <c r="F1820" s="10">
        <v>449.12</v>
      </c>
      <c r="H1820" s="9" t="s">
        <v>8281</v>
      </c>
      <c r="I1820" s="10">
        <v>1</v>
      </c>
    </row>
    <row r="1821" spans="1:9" x14ac:dyDescent="0.3">
      <c r="A1821" s="9" t="s">
        <v>5054</v>
      </c>
      <c r="B1821" s="10">
        <v>2448.36</v>
      </c>
      <c r="E1821" s="9" t="s">
        <v>5474</v>
      </c>
      <c r="F1821" s="10">
        <v>447.64</v>
      </c>
      <c r="H1821" s="9" t="s">
        <v>9028</v>
      </c>
      <c r="I1821" s="10">
        <v>1</v>
      </c>
    </row>
    <row r="1822" spans="1:9" x14ac:dyDescent="0.3">
      <c r="A1822" s="9" t="s">
        <v>10083</v>
      </c>
      <c r="B1822" s="10">
        <v>2447.59</v>
      </c>
      <c r="E1822" s="9" t="s">
        <v>5443</v>
      </c>
      <c r="F1822" s="10">
        <v>445.86</v>
      </c>
      <c r="H1822" s="9" t="s">
        <v>7506</v>
      </c>
      <c r="I1822" s="10">
        <v>1</v>
      </c>
    </row>
    <row r="1823" spans="1:9" x14ac:dyDescent="0.3">
      <c r="A1823" s="9" t="s">
        <v>11584</v>
      </c>
      <c r="B1823" s="10">
        <v>2447.58</v>
      </c>
      <c r="E1823" s="9" t="s">
        <v>5228</v>
      </c>
      <c r="F1823" s="10">
        <v>445.68</v>
      </c>
      <c r="H1823" s="9" t="s">
        <v>3340</v>
      </c>
      <c r="I1823" s="10">
        <v>1</v>
      </c>
    </row>
    <row r="1824" spans="1:9" x14ac:dyDescent="0.3">
      <c r="A1824" s="9" t="s">
        <v>3562</v>
      </c>
      <c r="B1824" s="10">
        <v>2447.56</v>
      </c>
      <c r="E1824" s="9" t="s">
        <v>7743</v>
      </c>
      <c r="F1824" s="10">
        <v>445.36</v>
      </c>
      <c r="H1824" s="9" t="s">
        <v>9672</v>
      </c>
      <c r="I1824" s="10">
        <v>1</v>
      </c>
    </row>
    <row r="1825" spans="1:9" x14ac:dyDescent="0.3">
      <c r="A1825" s="9" t="s">
        <v>5646</v>
      </c>
      <c r="B1825" s="10">
        <v>2447.3199999999997</v>
      </c>
      <c r="E1825" s="9" t="s">
        <v>4567</v>
      </c>
      <c r="F1825" s="10">
        <v>445.27</v>
      </c>
      <c r="H1825" s="9" t="s">
        <v>7022</v>
      </c>
      <c r="I1825" s="10">
        <v>1</v>
      </c>
    </row>
    <row r="1826" spans="1:9" x14ac:dyDescent="0.3">
      <c r="A1826" s="9" t="s">
        <v>3452</v>
      </c>
      <c r="B1826" s="10">
        <v>2446.77</v>
      </c>
      <c r="E1826" s="9" t="s">
        <v>10305</v>
      </c>
      <c r="F1826" s="10">
        <v>444.57</v>
      </c>
      <c r="H1826" s="9" t="s">
        <v>4078</v>
      </c>
      <c r="I1826" s="10">
        <v>1</v>
      </c>
    </row>
    <row r="1827" spans="1:9" x14ac:dyDescent="0.3">
      <c r="A1827" s="9" t="s">
        <v>9989</v>
      </c>
      <c r="B1827" s="10">
        <v>2443.4899999999998</v>
      </c>
      <c r="E1827" s="9" t="s">
        <v>11434</v>
      </c>
      <c r="F1827" s="10">
        <v>444.43</v>
      </c>
      <c r="H1827" s="9" t="s">
        <v>7436</v>
      </c>
      <c r="I1827" s="10">
        <v>1</v>
      </c>
    </row>
    <row r="1828" spans="1:9" x14ac:dyDescent="0.3">
      <c r="A1828" s="9" t="s">
        <v>11233</v>
      </c>
      <c r="B1828" s="10">
        <v>2439.02</v>
      </c>
      <c r="E1828" s="9" t="s">
        <v>9101</v>
      </c>
      <c r="F1828" s="10">
        <v>444.22</v>
      </c>
      <c r="H1828" s="9" t="s">
        <v>9752</v>
      </c>
      <c r="I1828" s="10">
        <v>1</v>
      </c>
    </row>
    <row r="1829" spans="1:9" x14ac:dyDescent="0.3">
      <c r="A1829" s="9" t="s">
        <v>4337</v>
      </c>
      <c r="B1829" s="10">
        <v>2436.81</v>
      </c>
      <c r="E1829" s="9" t="s">
        <v>3659</v>
      </c>
      <c r="F1829" s="10">
        <v>443.77</v>
      </c>
      <c r="H1829" s="9" t="s">
        <v>2971</v>
      </c>
      <c r="I1829" s="10">
        <v>1</v>
      </c>
    </row>
    <row r="1830" spans="1:9" x14ac:dyDescent="0.3">
      <c r="A1830" s="9" t="s">
        <v>3616</v>
      </c>
      <c r="B1830" s="10">
        <v>2432.69</v>
      </c>
      <c r="E1830" s="9" t="s">
        <v>9460</v>
      </c>
      <c r="F1830" s="10">
        <v>443.73</v>
      </c>
      <c r="H1830" s="9" t="s">
        <v>7633</v>
      </c>
      <c r="I1830" s="10">
        <v>1</v>
      </c>
    </row>
    <row r="1831" spans="1:9" x14ac:dyDescent="0.3">
      <c r="A1831" s="9" t="s">
        <v>10688</v>
      </c>
      <c r="B1831" s="10">
        <v>2431.1</v>
      </c>
      <c r="E1831" s="9" t="s">
        <v>11537</v>
      </c>
      <c r="F1831" s="10">
        <v>443.44</v>
      </c>
      <c r="H1831" s="9" t="s">
        <v>2891</v>
      </c>
      <c r="I1831" s="10">
        <v>1</v>
      </c>
    </row>
    <row r="1832" spans="1:9" x14ac:dyDescent="0.3">
      <c r="A1832" s="9" t="s">
        <v>3314</v>
      </c>
      <c r="B1832" s="10">
        <v>2431.04</v>
      </c>
      <c r="E1832" s="9" t="s">
        <v>8601</v>
      </c>
      <c r="F1832" s="10">
        <v>443.24</v>
      </c>
      <c r="H1832" s="9" t="s">
        <v>4127</v>
      </c>
      <c r="I1832" s="10">
        <v>1</v>
      </c>
    </row>
    <row r="1833" spans="1:9" x14ac:dyDescent="0.3">
      <c r="A1833" s="9" t="s">
        <v>5669</v>
      </c>
      <c r="B1833" s="10">
        <v>2429.9699999999998</v>
      </c>
      <c r="E1833" s="9" t="s">
        <v>5552</v>
      </c>
      <c r="F1833" s="10">
        <v>442.81</v>
      </c>
      <c r="H1833" s="9" t="s">
        <v>5353</v>
      </c>
      <c r="I1833" s="10">
        <v>1</v>
      </c>
    </row>
    <row r="1834" spans="1:9" x14ac:dyDescent="0.3">
      <c r="A1834" s="9" t="s">
        <v>4667</v>
      </c>
      <c r="B1834" s="10">
        <v>2425.33</v>
      </c>
      <c r="E1834" s="9" t="s">
        <v>8951</v>
      </c>
      <c r="F1834" s="10">
        <v>441.7</v>
      </c>
      <c r="H1834" s="9" t="s">
        <v>7945</v>
      </c>
      <c r="I1834" s="10">
        <v>1</v>
      </c>
    </row>
    <row r="1835" spans="1:9" x14ac:dyDescent="0.3">
      <c r="A1835" s="9" t="s">
        <v>7212</v>
      </c>
      <c r="B1835" s="10">
        <v>2419.7399999999998</v>
      </c>
      <c r="E1835" s="9" t="s">
        <v>8238</v>
      </c>
      <c r="F1835" s="10">
        <v>441.16</v>
      </c>
      <c r="H1835" s="9" t="s">
        <v>8978</v>
      </c>
      <c r="I1835" s="10">
        <v>1</v>
      </c>
    </row>
    <row r="1836" spans="1:9" x14ac:dyDescent="0.3">
      <c r="A1836" s="9" t="s">
        <v>10566</v>
      </c>
      <c r="B1836" s="10">
        <v>2418.4699999999998</v>
      </c>
      <c r="E1836" s="9" t="s">
        <v>9025</v>
      </c>
      <c r="F1836" s="10">
        <v>440.95</v>
      </c>
      <c r="H1836" s="9" t="s">
        <v>6629</v>
      </c>
      <c r="I1836" s="10">
        <v>1</v>
      </c>
    </row>
    <row r="1837" spans="1:9" x14ac:dyDescent="0.3">
      <c r="A1837" s="9" t="s">
        <v>11343</v>
      </c>
      <c r="B1837" s="10">
        <v>2417.14</v>
      </c>
      <c r="E1837" s="9" t="s">
        <v>4455</v>
      </c>
      <c r="F1837" s="10">
        <v>440.42</v>
      </c>
      <c r="H1837" s="9" t="s">
        <v>7387</v>
      </c>
      <c r="I1837" s="10">
        <v>1</v>
      </c>
    </row>
    <row r="1838" spans="1:9" x14ac:dyDescent="0.3">
      <c r="A1838" s="9" t="s">
        <v>10299</v>
      </c>
      <c r="B1838" s="10">
        <v>2416.14</v>
      </c>
      <c r="E1838" s="9" t="s">
        <v>11318</v>
      </c>
      <c r="F1838" s="10">
        <v>440.33</v>
      </c>
      <c r="H1838" s="9" t="s">
        <v>10631</v>
      </c>
      <c r="I1838" s="10">
        <v>1</v>
      </c>
    </row>
    <row r="1839" spans="1:9" x14ac:dyDescent="0.3">
      <c r="A1839" s="9" t="s">
        <v>9968</v>
      </c>
      <c r="B1839" s="10">
        <v>2415.13</v>
      </c>
      <c r="E1839" s="9" t="s">
        <v>3872</v>
      </c>
      <c r="F1839" s="10">
        <v>439.87</v>
      </c>
      <c r="H1839" s="9" t="s">
        <v>11617</v>
      </c>
      <c r="I1839" s="10">
        <v>1</v>
      </c>
    </row>
    <row r="1840" spans="1:9" x14ac:dyDescent="0.3">
      <c r="A1840" s="9" t="s">
        <v>4723</v>
      </c>
      <c r="B1840" s="10">
        <v>2414.88</v>
      </c>
      <c r="E1840" s="9" t="s">
        <v>3434</v>
      </c>
      <c r="F1840" s="10">
        <v>438.95</v>
      </c>
      <c r="H1840" s="9" t="s">
        <v>5599</v>
      </c>
      <c r="I1840" s="10">
        <v>1</v>
      </c>
    </row>
    <row r="1841" spans="1:9" x14ac:dyDescent="0.3">
      <c r="A1841" s="9" t="s">
        <v>7062</v>
      </c>
      <c r="B1841" s="10">
        <v>2414</v>
      </c>
      <c r="E1841" s="9" t="s">
        <v>9210</v>
      </c>
      <c r="F1841" s="10">
        <v>438.48</v>
      </c>
      <c r="H1841" s="9" t="s">
        <v>3093</v>
      </c>
      <c r="I1841" s="10">
        <v>1</v>
      </c>
    </row>
    <row r="1842" spans="1:9" x14ac:dyDescent="0.3">
      <c r="A1842" s="9" t="s">
        <v>11113</v>
      </c>
      <c r="B1842" s="10">
        <v>2413.8200000000002</v>
      </c>
      <c r="E1842" s="9" t="s">
        <v>4973</v>
      </c>
      <c r="F1842" s="10">
        <v>438.46</v>
      </c>
      <c r="H1842" s="9" t="s">
        <v>6309</v>
      </c>
      <c r="I1842" s="10">
        <v>1</v>
      </c>
    </row>
    <row r="1843" spans="1:9" x14ac:dyDescent="0.3">
      <c r="A1843" s="9" t="s">
        <v>3681</v>
      </c>
      <c r="B1843" s="10">
        <v>2412.12</v>
      </c>
      <c r="E1843" s="9" t="s">
        <v>7469</v>
      </c>
      <c r="F1843" s="10">
        <v>437.9</v>
      </c>
      <c r="H1843" s="9" t="s">
        <v>4589</v>
      </c>
      <c r="I1843" s="10">
        <v>1</v>
      </c>
    </row>
    <row r="1844" spans="1:9" x14ac:dyDescent="0.3">
      <c r="A1844" s="9" t="s">
        <v>3421</v>
      </c>
      <c r="B1844" s="10">
        <v>2411.86</v>
      </c>
      <c r="E1844" s="9" t="s">
        <v>4589</v>
      </c>
      <c r="F1844" s="10">
        <v>436.25</v>
      </c>
      <c r="H1844" s="9" t="s">
        <v>10224</v>
      </c>
      <c r="I1844" s="10">
        <v>1</v>
      </c>
    </row>
    <row r="1845" spans="1:9" x14ac:dyDescent="0.3">
      <c r="A1845" s="9" t="s">
        <v>4424</v>
      </c>
      <c r="B1845" s="10">
        <v>2410.61</v>
      </c>
      <c r="E1845" s="9" t="s">
        <v>5411</v>
      </c>
      <c r="F1845" s="10">
        <v>435.04</v>
      </c>
      <c r="H1845" s="9" t="s">
        <v>6782</v>
      </c>
      <c r="I1845" s="10">
        <v>1</v>
      </c>
    </row>
    <row r="1846" spans="1:9" x14ac:dyDescent="0.3">
      <c r="A1846" s="9" t="s">
        <v>5032</v>
      </c>
      <c r="B1846" s="10">
        <v>2410.17</v>
      </c>
      <c r="E1846" s="9" t="s">
        <v>3535</v>
      </c>
      <c r="F1846" s="10">
        <v>434.74</v>
      </c>
      <c r="H1846" s="9" t="s">
        <v>6724</v>
      </c>
      <c r="I1846" s="10">
        <v>1</v>
      </c>
    </row>
    <row r="1847" spans="1:9" x14ac:dyDescent="0.3">
      <c r="A1847" s="9" t="s">
        <v>7124</v>
      </c>
      <c r="B1847" s="10">
        <v>2408.1799999999998</v>
      </c>
      <c r="E1847" s="9" t="s">
        <v>9341</v>
      </c>
      <c r="F1847" s="10">
        <v>434.69</v>
      </c>
      <c r="H1847" s="9" t="s">
        <v>6772</v>
      </c>
      <c r="I1847" s="10">
        <v>1</v>
      </c>
    </row>
    <row r="1848" spans="1:9" x14ac:dyDescent="0.3">
      <c r="A1848" s="9" t="s">
        <v>6193</v>
      </c>
      <c r="B1848" s="10">
        <v>2402.0300000000002</v>
      </c>
      <c r="E1848" s="9" t="s">
        <v>8772</v>
      </c>
      <c r="F1848" s="10">
        <v>433.87</v>
      </c>
      <c r="H1848" s="9" t="s">
        <v>9962</v>
      </c>
      <c r="I1848" s="10">
        <v>1</v>
      </c>
    </row>
    <row r="1849" spans="1:9" x14ac:dyDescent="0.3">
      <c r="A1849" s="9" t="s">
        <v>9791</v>
      </c>
      <c r="B1849" s="10">
        <v>2400.89</v>
      </c>
      <c r="E1849" s="9" t="s">
        <v>8737</v>
      </c>
      <c r="F1849" s="10">
        <v>433.7</v>
      </c>
      <c r="H1849" s="9" t="s">
        <v>7290</v>
      </c>
      <c r="I1849" s="10">
        <v>1</v>
      </c>
    </row>
    <row r="1850" spans="1:9" x14ac:dyDescent="0.3">
      <c r="A1850" s="9" t="s">
        <v>5854</v>
      </c>
      <c r="B1850" s="10">
        <v>2396.77</v>
      </c>
      <c r="E1850" s="9" t="s">
        <v>5815</v>
      </c>
      <c r="F1850" s="10">
        <v>432.85</v>
      </c>
      <c r="H1850" s="9" t="s">
        <v>6524</v>
      </c>
      <c r="I1850" s="10">
        <v>1</v>
      </c>
    </row>
    <row r="1851" spans="1:9" x14ac:dyDescent="0.3">
      <c r="A1851" s="9" t="s">
        <v>10807</v>
      </c>
      <c r="B1851" s="10">
        <v>2394.9</v>
      </c>
      <c r="E1851" s="9" t="s">
        <v>10316</v>
      </c>
      <c r="F1851" s="10">
        <v>431.05</v>
      </c>
      <c r="H1851" s="9" t="s">
        <v>10445</v>
      </c>
      <c r="I1851" s="10">
        <v>1</v>
      </c>
    </row>
    <row r="1852" spans="1:9" x14ac:dyDescent="0.3">
      <c r="A1852" s="9" t="s">
        <v>10361</v>
      </c>
      <c r="B1852" s="10">
        <v>2394.5700000000002</v>
      </c>
      <c r="E1852" s="9" t="s">
        <v>7417</v>
      </c>
      <c r="F1852" s="10">
        <v>430.54</v>
      </c>
      <c r="H1852" s="9" t="s">
        <v>11731</v>
      </c>
      <c r="I1852" s="10">
        <v>1</v>
      </c>
    </row>
    <row r="1853" spans="1:9" x14ac:dyDescent="0.3">
      <c r="A1853" s="9" t="s">
        <v>9492</v>
      </c>
      <c r="B1853" s="10">
        <v>2394.46</v>
      </c>
      <c r="E1853" s="9" t="s">
        <v>4770</v>
      </c>
      <c r="F1853" s="10">
        <v>430.45</v>
      </c>
      <c r="H1853" s="9" t="s">
        <v>5364</v>
      </c>
      <c r="I1853" s="10">
        <v>1</v>
      </c>
    </row>
    <row r="1854" spans="1:9" x14ac:dyDescent="0.3">
      <c r="A1854" s="9" t="s">
        <v>3186</v>
      </c>
      <c r="B1854" s="10">
        <v>2392.96</v>
      </c>
      <c r="E1854" s="9" t="s">
        <v>8665</v>
      </c>
      <c r="F1854" s="10">
        <v>429.97</v>
      </c>
      <c r="H1854" s="9" t="s">
        <v>8729</v>
      </c>
      <c r="I1854" s="10">
        <v>1</v>
      </c>
    </row>
    <row r="1855" spans="1:9" x14ac:dyDescent="0.3">
      <c r="A1855" s="9" t="s">
        <v>9499</v>
      </c>
      <c r="B1855" s="10">
        <v>2391.8000000000002</v>
      </c>
      <c r="E1855" s="9" t="s">
        <v>3403</v>
      </c>
      <c r="F1855" s="10">
        <v>427.71</v>
      </c>
      <c r="H1855" s="9" t="s">
        <v>3326</v>
      </c>
      <c r="I1855" s="10">
        <v>1</v>
      </c>
    </row>
    <row r="1856" spans="1:9" x14ac:dyDescent="0.3">
      <c r="A1856" s="9" t="s">
        <v>7786</v>
      </c>
      <c r="B1856" s="10">
        <v>2389.7600000000002</v>
      </c>
      <c r="E1856" s="9" t="s">
        <v>9184</v>
      </c>
      <c r="F1856" s="10">
        <v>427.68</v>
      </c>
      <c r="H1856" s="9" t="s">
        <v>7949</v>
      </c>
      <c r="I1856" s="10">
        <v>1</v>
      </c>
    </row>
    <row r="1857" spans="1:9" x14ac:dyDescent="0.3">
      <c r="A1857" s="9" t="s">
        <v>9745</v>
      </c>
      <c r="B1857" s="10">
        <v>2382.9</v>
      </c>
      <c r="E1857" s="9" t="s">
        <v>11646</v>
      </c>
      <c r="F1857" s="10">
        <v>427.4</v>
      </c>
      <c r="H1857" s="9" t="s">
        <v>3531</v>
      </c>
      <c r="I1857" s="10">
        <v>1</v>
      </c>
    </row>
    <row r="1858" spans="1:9" x14ac:dyDescent="0.3">
      <c r="A1858" s="9" t="s">
        <v>10678</v>
      </c>
      <c r="B1858" s="10">
        <v>2381.3200000000002</v>
      </c>
      <c r="E1858" s="9" t="s">
        <v>7939</v>
      </c>
      <c r="F1858" s="10">
        <v>427.13</v>
      </c>
      <c r="H1858" s="9" t="s">
        <v>7016</v>
      </c>
      <c r="I1858" s="10">
        <v>1</v>
      </c>
    </row>
    <row r="1859" spans="1:9" x14ac:dyDescent="0.3">
      <c r="A1859" s="9" t="s">
        <v>8324</v>
      </c>
      <c r="B1859" s="10">
        <v>2380.62</v>
      </c>
      <c r="E1859" s="9" t="s">
        <v>3580</v>
      </c>
      <c r="F1859" s="10">
        <v>426.89</v>
      </c>
      <c r="H1859" s="9" t="s">
        <v>7851</v>
      </c>
      <c r="I1859" s="10">
        <v>1</v>
      </c>
    </row>
    <row r="1860" spans="1:9" x14ac:dyDescent="0.3">
      <c r="A1860" s="9" t="s">
        <v>2844</v>
      </c>
      <c r="B1860" s="10">
        <v>2377.25</v>
      </c>
      <c r="E1860" s="9" t="s">
        <v>9772</v>
      </c>
      <c r="F1860" s="10">
        <v>426.63</v>
      </c>
      <c r="H1860" s="9" t="s">
        <v>10122</v>
      </c>
      <c r="I1860" s="10">
        <v>1</v>
      </c>
    </row>
    <row r="1861" spans="1:9" x14ac:dyDescent="0.3">
      <c r="A1861" s="9" t="s">
        <v>4793</v>
      </c>
      <c r="B1861" s="10">
        <v>2374.8000000000002</v>
      </c>
      <c r="E1861" s="9" t="s">
        <v>6917</v>
      </c>
      <c r="F1861" s="10">
        <v>426.54</v>
      </c>
      <c r="H1861" s="9" t="s">
        <v>5009</v>
      </c>
      <c r="I1861" s="10">
        <v>1</v>
      </c>
    </row>
    <row r="1862" spans="1:9" x14ac:dyDescent="0.3">
      <c r="A1862" s="9" t="s">
        <v>8025</v>
      </c>
      <c r="B1862" s="10">
        <v>2374.2800000000002</v>
      </c>
      <c r="E1862" s="9" t="s">
        <v>3048</v>
      </c>
      <c r="F1862" s="10">
        <v>425.81</v>
      </c>
      <c r="H1862" s="9" t="s">
        <v>11705</v>
      </c>
      <c r="I1862" s="10">
        <v>1</v>
      </c>
    </row>
    <row r="1863" spans="1:9" x14ac:dyDescent="0.3">
      <c r="A1863" s="9" t="s">
        <v>8768</v>
      </c>
      <c r="B1863" s="10">
        <v>2372.81</v>
      </c>
      <c r="E1863" s="9" t="s">
        <v>10259</v>
      </c>
      <c r="F1863" s="10">
        <v>425.07</v>
      </c>
      <c r="H1863" s="9" t="s">
        <v>3296</v>
      </c>
      <c r="I1863" s="10">
        <v>1</v>
      </c>
    </row>
    <row r="1864" spans="1:9" x14ac:dyDescent="0.3">
      <c r="A1864" s="9" t="s">
        <v>11487</v>
      </c>
      <c r="B1864" s="10">
        <v>2369.41</v>
      </c>
      <c r="E1864" s="9" t="s">
        <v>10086</v>
      </c>
      <c r="F1864" s="10">
        <v>424.82</v>
      </c>
      <c r="H1864" s="9" t="s">
        <v>6940</v>
      </c>
      <c r="I1864" s="10">
        <v>1</v>
      </c>
    </row>
    <row r="1865" spans="1:9" x14ac:dyDescent="0.3">
      <c r="A1865" s="9" t="s">
        <v>9585</v>
      </c>
      <c r="B1865" s="10">
        <v>2366.4899999999998</v>
      </c>
      <c r="E1865" s="9" t="s">
        <v>4333</v>
      </c>
      <c r="F1865" s="10">
        <v>423.39</v>
      </c>
      <c r="H1865" s="9" t="s">
        <v>4435</v>
      </c>
      <c r="I1865" s="10">
        <v>1</v>
      </c>
    </row>
    <row r="1866" spans="1:9" x14ac:dyDescent="0.3">
      <c r="A1866" s="9" t="s">
        <v>11446</v>
      </c>
      <c r="B1866" s="10">
        <v>2364.06</v>
      </c>
      <c r="E1866" s="9" t="s">
        <v>11322</v>
      </c>
      <c r="F1866" s="10">
        <v>422.43</v>
      </c>
      <c r="H1866" s="9" t="s">
        <v>8757</v>
      </c>
      <c r="I1866" s="10">
        <v>1</v>
      </c>
    </row>
    <row r="1867" spans="1:9" x14ac:dyDescent="0.3">
      <c r="A1867" s="9" t="s">
        <v>3666</v>
      </c>
      <c r="B1867" s="10">
        <v>2362.3200000000002</v>
      </c>
      <c r="E1867" s="9" t="s">
        <v>10149</v>
      </c>
      <c r="F1867" s="10">
        <v>421.32</v>
      </c>
      <c r="H1867" s="9" t="s">
        <v>10489</v>
      </c>
      <c r="I1867" s="10">
        <v>1</v>
      </c>
    </row>
    <row r="1868" spans="1:9" x14ac:dyDescent="0.3">
      <c r="A1868" s="9" t="s">
        <v>7880</v>
      </c>
      <c r="B1868" s="10">
        <v>2357.67</v>
      </c>
      <c r="E1868" s="9" t="s">
        <v>7596</v>
      </c>
      <c r="F1868" s="10">
        <v>419.44</v>
      </c>
      <c r="H1868" s="9" t="s">
        <v>7313</v>
      </c>
      <c r="I1868" s="10">
        <v>1</v>
      </c>
    </row>
    <row r="1869" spans="1:9" x14ac:dyDescent="0.3">
      <c r="A1869" s="9" t="s">
        <v>4348</v>
      </c>
      <c r="B1869" s="10">
        <v>2357.65</v>
      </c>
      <c r="E1869" s="9" t="s">
        <v>5955</v>
      </c>
      <c r="F1869" s="10">
        <v>418.89</v>
      </c>
      <c r="H1869" s="9" t="s">
        <v>3898</v>
      </c>
      <c r="I1869" s="10">
        <v>1</v>
      </c>
    </row>
    <row r="1870" spans="1:9" x14ac:dyDescent="0.3">
      <c r="A1870" s="9" t="s">
        <v>7201</v>
      </c>
      <c r="B1870" s="10">
        <v>2355.4</v>
      </c>
      <c r="E1870" s="9" t="s">
        <v>9045</v>
      </c>
      <c r="F1870" s="10">
        <v>417.78</v>
      </c>
      <c r="H1870" s="9" t="s">
        <v>11026</v>
      </c>
      <c r="I1870" s="10">
        <v>1</v>
      </c>
    </row>
    <row r="1871" spans="1:9" x14ac:dyDescent="0.3">
      <c r="A1871" s="9" t="s">
        <v>3662</v>
      </c>
      <c r="B1871" s="10">
        <v>2354.7600000000002</v>
      </c>
      <c r="E1871" s="9" t="s">
        <v>10509</v>
      </c>
      <c r="F1871" s="10">
        <v>417.58</v>
      </c>
      <c r="H1871" s="9" t="s">
        <v>10420</v>
      </c>
      <c r="I1871" s="10">
        <v>1</v>
      </c>
    </row>
    <row r="1872" spans="1:9" x14ac:dyDescent="0.3">
      <c r="A1872" s="9" t="s">
        <v>8938</v>
      </c>
      <c r="B1872" s="10">
        <v>2349.59</v>
      </c>
      <c r="E1872" s="9" t="s">
        <v>10968</v>
      </c>
      <c r="F1872" s="10">
        <v>417.4</v>
      </c>
      <c r="H1872" s="9" t="s">
        <v>8365</v>
      </c>
      <c r="I1872" s="10">
        <v>1</v>
      </c>
    </row>
    <row r="1873" spans="1:9" x14ac:dyDescent="0.3">
      <c r="A1873" s="9" t="s">
        <v>6489</v>
      </c>
      <c r="B1873" s="10">
        <v>2346.0100000000002</v>
      </c>
      <c r="E1873" s="9" t="s">
        <v>8108</v>
      </c>
      <c r="F1873" s="10">
        <v>415.91</v>
      </c>
      <c r="H1873" s="9" t="s">
        <v>8181</v>
      </c>
      <c r="I1873" s="10">
        <v>1</v>
      </c>
    </row>
    <row r="1874" spans="1:9" x14ac:dyDescent="0.3">
      <c r="A1874" s="9" t="s">
        <v>7667</v>
      </c>
      <c r="B1874" s="10">
        <v>2345.35</v>
      </c>
      <c r="E1874" s="9" t="s">
        <v>4284</v>
      </c>
      <c r="F1874" s="10">
        <v>415.75</v>
      </c>
      <c r="H1874" s="9" t="s">
        <v>3131</v>
      </c>
      <c r="I1874" s="10">
        <v>1</v>
      </c>
    </row>
    <row r="1875" spans="1:9" x14ac:dyDescent="0.3">
      <c r="A1875" s="9" t="s">
        <v>10933</v>
      </c>
      <c r="B1875" s="10">
        <v>2344.96</v>
      </c>
      <c r="E1875" s="9" t="s">
        <v>4479</v>
      </c>
      <c r="F1875" s="10">
        <v>415.04</v>
      </c>
      <c r="H1875" s="9" t="s">
        <v>5242</v>
      </c>
      <c r="I1875" s="10">
        <v>1</v>
      </c>
    </row>
    <row r="1876" spans="1:9" x14ac:dyDescent="0.3">
      <c r="A1876" s="9" t="s">
        <v>5899</v>
      </c>
      <c r="B1876" s="10">
        <v>2344.27</v>
      </c>
      <c r="E1876" s="9" t="s">
        <v>10604</v>
      </c>
      <c r="F1876" s="10">
        <v>414.92</v>
      </c>
      <c r="H1876" s="9" t="s">
        <v>5201</v>
      </c>
      <c r="I1876" s="10">
        <v>1</v>
      </c>
    </row>
    <row r="1877" spans="1:9" x14ac:dyDescent="0.3">
      <c r="A1877" s="9" t="s">
        <v>4711</v>
      </c>
      <c r="B1877" s="10">
        <v>2343.8200000000002</v>
      </c>
      <c r="E1877" s="9" t="s">
        <v>10090</v>
      </c>
      <c r="F1877" s="10">
        <v>414.76</v>
      </c>
      <c r="H1877" s="9" t="s">
        <v>3274</v>
      </c>
      <c r="I1877" s="10">
        <v>1</v>
      </c>
    </row>
    <row r="1878" spans="1:9" x14ac:dyDescent="0.3">
      <c r="A1878" s="9" t="s">
        <v>9924</v>
      </c>
      <c r="B1878" s="10">
        <v>2339.69</v>
      </c>
      <c r="E1878" s="9" t="s">
        <v>6727</v>
      </c>
      <c r="F1878" s="10">
        <v>414.54</v>
      </c>
      <c r="H1878" s="9" t="s">
        <v>6280</v>
      </c>
      <c r="I1878" s="10">
        <v>1</v>
      </c>
    </row>
    <row r="1879" spans="1:9" x14ac:dyDescent="0.3">
      <c r="A1879" s="9" t="s">
        <v>9384</v>
      </c>
      <c r="B1879" s="10">
        <v>2334.9299999999998</v>
      </c>
      <c r="E1879" s="9" t="s">
        <v>11461</v>
      </c>
      <c r="F1879" s="10">
        <v>414.02</v>
      </c>
      <c r="H1879" s="9" t="s">
        <v>5454</v>
      </c>
      <c r="I1879" s="10">
        <v>1</v>
      </c>
    </row>
    <row r="1880" spans="1:9" x14ac:dyDescent="0.3">
      <c r="A1880" s="9" t="s">
        <v>11076</v>
      </c>
      <c r="B1880" s="10">
        <v>2334.04</v>
      </c>
      <c r="E1880" s="9" t="s">
        <v>10111</v>
      </c>
      <c r="F1880" s="10">
        <v>413.76</v>
      </c>
      <c r="H1880" s="9" t="s">
        <v>8414</v>
      </c>
      <c r="I1880" s="10">
        <v>1</v>
      </c>
    </row>
    <row r="1881" spans="1:9" x14ac:dyDescent="0.3">
      <c r="A1881" s="9" t="s">
        <v>5696</v>
      </c>
      <c r="B1881" s="10">
        <v>2331.69</v>
      </c>
      <c r="E1881" s="9" t="s">
        <v>5221</v>
      </c>
      <c r="F1881" s="10">
        <v>413.67</v>
      </c>
      <c r="H1881" s="9" t="s">
        <v>11291</v>
      </c>
      <c r="I1881" s="10">
        <v>1</v>
      </c>
    </row>
    <row r="1882" spans="1:9" x14ac:dyDescent="0.3">
      <c r="A1882" s="9" t="s">
        <v>10357</v>
      </c>
      <c r="B1882" s="10">
        <v>2329.79</v>
      </c>
      <c r="E1882" s="9" t="s">
        <v>10581</v>
      </c>
      <c r="F1882" s="10">
        <v>413.35</v>
      </c>
      <c r="H1882" s="9" t="s">
        <v>10623</v>
      </c>
      <c r="I1882" s="10">
        <v>1</v>
      </c>
    </row>
    <row r="1883" spans="1:9" x14ac:dyDescent="0.3">
      <c r="A1883" s="9" t="s">
        <v>4742</v>
      </c>
      <c r="B1883" s="10">
        <v>2329.66</v>
      </c>
      <c r="E1883" s="9" t="s">
        <v>3322</v>
      </c>
      <c r="F1883" s="10">
        <v>413.29</v>
      </c>
      <c r="H1883" s="9" t="s">
        <v>6520</v>
      </c>
      <c r="I1883" s="10">
        <v>1</v>
      </c>
    </row>
    <row r="1884" spans="1:9" x14ac:dyDescent="0.3">
      <c r="A1884" s="9" t="s">
        <v>3208</v>
      </c>
      <c r="B1884" s="10">
        <v>2327.67</v>
      </c>
      <c r="E1884" s="9" t="s">
        <v>5160</v>
      </c>
      <c r="F1884" s="10">
        <v>411.11</v>
      </c>
      <c r="H1884" s="9" t="s">
        <v>5349</v>
      </c>
      <c r="I1884" s="10">
        <v>1</v>
      </c>
    </row>
    <row r="1885" spans="1:9" x14ac:dyDescent="0.3">
      <c r="A1885" s="9" t="s">
        <v>6272</v>
      </c>
      <c r="B1885" s="10">
        <v>2324.63</v>
      </c>
      <c r="E1885" s="9" t="s">
        <v>9467</v>
      </c>
      <c r="F1885" s="10">
        <v>410.84</v>
      </c>
      <c r="H1885" s="9" t="s">
        <v>4479</v>
      </c>
      <c r="I1885" s="10">
        <v>1</v>
      </c>
    </row>
    <row r="1886" spans="1:9" x14ac:dyDescent="0.3">
      <c r="A1886" s="9" t="s">
        <v>11322</v>
      </c>
      <c r="B1886" s="10">
        <v>2324.59</v>
      </c>
      <c r="E1886" s="9" t="s">
        <v>4215</v>
      </c>
      <c r="F1886" s="10">
        <v>409.89</v>
      </c>
      <c r="H1886" s="9" t="s">
        <v>9395</v>
      </c>
      <c r="I1886" s="10">
        <v>1</v>
      </c>
    </row>
    <row r="1887" spans="1:9" x14ac:dyDescent="0.3">
      <c r="A1887" s="9" t="s">
        <v>10141</v>
      </c>
      <c r="B1887" s="10">
        <v>2321.4299999999998</v>
      </c>
      <c r="E1887" s="9" t="s">
        <v>10004</v>
      </c>
      <c r="F1887" s="10">
        <v>408.63</v>
      </c>
      <c r="H1887" s="9" t="s">
        <v>7932</v>
      </c>
      <c r="I1887" s="10">
        <v>1</v>
      </c>
    </row>
    <row r="1888" spans="1:9" x14ac:dyDescent="0.3">
      <c r="A1888" s="9" t="s">
        <v>3989</v>
      </c>
      <c r="B1888" s="10">
        <v>2320.83</v>
      </c>
      <c r="E1888" s="9" t="s">
        <v>5399</v>
      </c>
      <c r="F1888" s="10">
        <v>408.49</v>
      </c>
      <c r="H1888" s="9" t="s">
        <v>10295</v>
      </c>
      <c r="I1888" s="10">
        <v>1</v>
      </c>
    </row>
    <row r="1889" spans="1:9" x14ac:dyDescent="0.3">
      <c r="A1889" s="9" t="s">
        <v>6556</v>
      </c>
      <c r="B1889" s="10">
        <v>2319.14</v>
      </c>
      <c r="E1889" s="9" t="s">
        <v>9830</v>
      </c>
      <c r="F1889" s="10">
        <v>407.97</v>
      </c>
      <c r="H1889" s="9" t="s">
        <v>4696</v>
      </c>
      <c r="I1889" s="10">
        <v>1</v>
      </c>
    </row>
    <row r="1890" spans="1:9" x14ac:dyDescent="0.3">
      <c r="A1890" s="9" t="s">
        <v>8678</v>
      </c>
      <c r="B1890" s="10">
        <v>2317.64</v>
      </c>
      <c r="E1890" s="9" t="s">
        <v>6541</v>
      </c>
      <c r="F1890" s="10">
        <v>407.35</v>
      </c>
      <c r="H1890" s="9" t="s">
        <v>10833</v>
      </c>
      <c r="I1890" s="10">
        <v>1</v>
      </c>
    </row>
    <row r="1891" spans="1:9" x14ac:dyDescent="0.3">
      <c r="A1891" s="9" t="s">
        <v>7939</v>
      </c>
      <c r="B1891" s="10">
        <v>2316.7800000000002</v>
      </c>
      <c r="E1891" s="9" t="s">
        <v>8495</v>
      </c>
      <c r="F1891" s="10">
        <v>406.76</v>
      </c>
      <c r="H1891" s="9" t="s">
        <v>9818</v>
      </c>
      <c r="I1891" s="10">
        <v>1</v>
      </c>
    </row>
    <row r="1892" spans="1:9" x14ac:dyDescent="0.3">
      <c r="A1892" s="9" t="s">
        <v>5536</v>
      </c>
      <c r="B1892" s="10">
        <v>2315.89</v>
      </c>
      <c r="E1892" s="9" t="s">
        <v>6469</v>
      </c>
      <c r="F1892" s="10">
        <v>406.48</v>
      </c>
      <c r="H1892" s="9" t="s">
        <v>9206</v>
      </c>
      <c r="I1892" s="10">
        <v>1</v>
      </c>
    </row>
    <row r="1893" spans="1:9" x14ac:dyDescent="0.3">
      <c r="A1893" s="9" t="s">
        <v>6665</v>
      </c>
      <c r="B1893" s="10">
        <v>2314.9699999999998</v>
      </c>
      <c r="E1893" s="9" t="s">
        <v>6688</v>
      </c>
      <c r="F1893" s="10">
        <v>405.62</v>
      </c>
      <c r="H1893" s="9" t="s">
        <v>11658</v>
      </c>
      <c r="I1893" s="10">
        <v>1</v>
      </c>
    </row>
    <row r="1894" spans="1:9" x14ac:dyDescent="0.3">
      <c r="A1894" s="9" t="s">
        <v>4432</v>
      </c>
      <c r="B1894" s="10">
        <v>2310.91</v>
      </c>
      <c r="E1894" s="9" t="s">
        <v>4884</v>
      </c>
      <c r="F1894" s="10">
        <v>405.34</v>
      </c>
      <c r="H1894" s="9" t="s">
        <v>11577</v>
      </c>
      <c r="I1894" s="10">
        <v>1</v>
      </c>
    </row>
    <row r="1895" spans="1:9" x14ac:dyDescent="0.3">
      <c r="A1895" s="9" t="s">
        <v>6409</v>
      </c>
      <c r="B1895" s="10">
        <v>2304.29</v>
      </c>
      <c r="E1895" s="9" t="s">
        <v>10874</v>
      </c>
      <c r="F1895" s="10">
        <v>405.11</v>
      </c>
      <c r="H1895" s="9" t="s">
        <v>5834</v>
      </c>
      <c r="I1895" s="10">
        <v>1</v>
      </c>
    </row>
    <row r="1896" spans="1:9" x14ac:dyDescent="0.3">
      <c r="A1896" s="9" t="s">
        <v>3235</v>
      </c>
      <c r="B1896" s="10">
        <v>2302.15</v>
      </c>
      <c r="E1896" s="9" t="s">
        <v>7663</v>
      </c>
      <c r="F1896" s="10">
        <v>405.05</v>
      </c>
      <c r="H1896" s="9" t="s">
        <v>5178</v>
      </c>
      <c r="I1896" s="10">
        <v>1</v>
      </c>
    </row>
    <row r="1897" spans="1:9" x14ac:dyDescent="0.3">
      <c r="A1897" s="9" t="s">
        <v>5145</v>
      </c>
      <c r="B1897" s="10">
        <v>2300.65</v>
      </c>
      <c r="E1897" s="9" t="s">
        <v>4326</v>
      </c>
      <c r="F1897" s="10">
        <v>404.35</v>
      </c>
      <c r="H1897" s="9" t="s">
        <v>7475</v>
      </c>
      <c r="I1897" s="10">
        <v>1</v>
      </c>
    </row>
    <row r="1898" spans="1:9" x14ac:dyDescent="0.3">
      <c r="A1898" s="9" t="s">
        <v>4909</v>
      </c>
      <c r="B1898" s="10">
        <v>2300.3200000000002</v>
      </c>
      <c r="E1898" s="9" t="s">
        <v>9229</v>
      </c>
      <c r="F1898" s="10">
        <v>404.17</v>
      </c>
      <c r="H1898" s="9" t="s">
        <v>8804</v>
      </c>
      <c r="I1898" s="10">
        <v>1</v>
      </c>
    </row>
    <row r="1899" spans="1:9" x14ac:dyDescent="0.3">
      <c r="A1899" s="9" t="s">
        <v>3190</v>
      </c>
      <c r="B1899" s="10">
        <v>2298.7800000000002</v>
      </c>
      <c r="E1899" s="9" t="s">
        <v>5368</v>
      </c>
      <c r="F1899" s="10">
        <v>403.51</v>
      </c>
      <c r="H1899" s="9" t="s">
        <v>2654</v>
      </c>
      <c r="I1899" s="10">
        <v>1</v>
      </c>
    </row>
    <row r="1900" spans="1:9" x14ac:dyDescent="0.3">
      <c r="A1900" s="9" t="s">
        <v>11090</v>
      </c>
      <c r="B1900" s="10">
        <v>2297.5700000000002</v>
      </c>
      <c r="E1900" s="9" t="s">
        <v>3970</v>
      </c>
      <c r="F1900" s="10">
        <v>401.25</v>
      </c>
      <c r="H1900" s="9" t="s">
        <v>8185</v>
      </c>
      <c r="I1900" s="10">
        <v>1</v>
      </c>
    </row>
    <row r="1901" spans="1:9" x14ac:dyDescent="0.3">
      <c r="A1901" s="9" t="s">
        <v>3418</v>
      </c>
      <c r="B1901" s="10">
        <v>2296.1799999999998</v>
      </c>
      <c r="E1901" s="9" t="s">
        <v>5407</v>
      </c>
      <c r="F1901" s="10">
        <v>401.23</v>
      </c>
      <c r="H1901" s="9" t="s">
        <v>2740</v>
      </c>
      <c r="I1901" s="10">
        <v>1</v>
      </c>
    </row>
    <row r="1902" spans="1:9" x14ac:dyDescent="0.3">
      <c r="A1902" s="9" t="s">
        <v>9184</v>
      </c>
      <c r="B1902" s="10">
        <v>2295.0100000000002</v>
      </c>
      <c r="E1902" s="9" t="s">
        <v>10578</v>
      </c>
      <c r="F1902" s="10">
        <v>401.19</v>
      </c>
      <c r="H1902" s="9" t="s">
        <v>6081</v>
      </c>
      <c r="I1902" s="10">
        <v>1</v>
      </c>
    </row>
    <row r="1903" spans="1:9" x14ac:dyDescent="0.3">
      <c r="A1903" s="9" t="s">
        <v>9067</v>
      </c>
      <c r="B1903" s="10">
        <v>2294.84</v>
      </c>
      <c r="E1903" s="9" t="s">
        <v>6746</v>
      </c>
      <c r="F1903" s="10">
        <v>401.17</v>
      </c>
      <c r="H1903" s="9" t="s">
        <v>9695</v>
      </c>
      <c r="I1903" s="10">
        <v>1</v>
      </c>
    </row>
    <row r="1904" spans="1:9" x14ac:dyDescent="0.3">
      <c r="A1904" s="9" t="s">
        <v>3588</v>
      </c>
      <c r="B1904" s="10">
        <v>2292.46</v>
      </c>
      <c r="E1904" s="9" t="s">
        <v>4523</v>
      </c>
      <c r="F1904" s="10">
        <v>400.61</v>
      </c>
      <c r="H1904" s="9" t="s">
        <v>9549</v>
      </c>
      <c r="I1904" s="10">
        <v>1</v>
      </c>
    </row>
    <row r="1905" spans="1:9" x14ac:dyDescent="0.3">
      <c r="A1905" s="9" t="s">
        <v>4610</v>
      </c>
      <c r="B1905" s="10">
        <v>2288.7399999999998</v>
      </c>
      <c r="E1905" s="9" t="s">
        <v>8458</v>
      </c>
      <c r="F1905" s="10">
        <v>400.37</v>
      </c>
      <c r="H1905" s="9" t="s">
        <v>10169</v>
      </c>
      <c r="I1905" s="10">
        <v>1</v>
      </c>
    </row>
    <row r="1906" spans="1:9" x14ac:dyDescent="0.3">
      <c r="A1906" s="9" t="s">
        <v>9349</v>
      </c>
      <c r="B1906" s="10">
        <v>2288.13</v>
      </c>
      <c r="E1906" s="9" t="s">
        <v>11543</v>
      </c>
      <c r="F1906" s="10">
        <v>399.63</v>
      </c>
      <c r="H1906" s="9" t="s">
        <v>5902</v>
      </c>
      <c r="I1906" s="10">
        <v>1</v>
      </c>
    </row>
    <row r="1907" spans="1:9" x14ac:dyDescent="0.3">
      <c r="A1907" s="9" t="s">
        <v>6239</v>
      </c>
      <c r="B1907" s="10">
        <v>2286.88</v>
      </c>
      <c r="E1907" s="9" t="s">
        <v>7755</v>
      </c>
      <c r="F1907" s="10">
        <v>399.48</v>
      </c>
      <c r="H1907" s="9" t="s">
        <v>11307</v>
      </c>
      <c r="I1907" s="10">
        <v>1</v>
      </c>
    </row>
    <row r="1908" spans="1:9" x14ac:dyDescent="0.3">
      <c r="A1908" s="9" t="s">
        <v>8800</v>
      </c>
      <c r="B1908" s="10">
        <v>2285.19</v>
      </c>
      <c r="E1908" s="9" t="s">
        <v>3495</v>
      </c>
      <c r="F1908" s="10">
        <v>399.42</v>
      </c>
      <c r="H1908" s="9" t="s">
        <v>11340</v>
      </c>
      <c r="I1908" s="10">
        <v>1</v>
      </c>
    </row>
    <row r="1909" spans="1:9" x14ac:dyDescent="0.3">
      <c r="A1909" s="9" t="s">
        <v>5407</v>
      </c>
      <c r="B1909" s="10">
        <v>2285.08</v>
      </c>
      <c r="E1909" s="9" t="s">
        <v>4392</v>
      </c>
      <c r="F1909" s="10">
        <v>399.21</v>
      </c>
      <c r="H1909" s="9" t="s">
        <v>7985</v>
      </c>
      <c r="I1909" s="10">
        <v>1</v>
      </c>
    </row>
    <row r="1910" spans="1:9" x14ac:dyDescent="0.3">
      <c r="A1910" s="9" t="s">
        <v>4563</v>
      </c>
      <c r="B1910" s="10">
        <v>2283.62</v>
      </c>
      <c r="E1910" s="9" t="s">
        <v>4162</v>
      </c>
      <c r="F1910" s="10">
        <v>399.1</v>
      </c>
      <c r="H1910" s="9" t="s">
        <v>5940</v>
      </c>
      <c r="I1910" s="10">
        <v>1</v>
      </c>
    </row>
    <row r="1911" spans="1:9" x14ac:dyDescent="0.3">
      <c r="A1911" s="9" t="s">
        <v>5962</v>
      </c>
      <c r="B1911" s="10">
        <v>2282.63</v>
      </c>
      <c r="E1911" s="9" t="s">
        <v>6134</v>
      </c>
      <c r="F1911" s="10">
        <v>398.09</v>
      </c>
      <c r="H1911" s="9" t="s">
        <v>9115</v>
      </c>
      <c r="I1911" s="10">
        <v>1</v>
      </c>
    </row>
    <row r="1912" spans="1:9" x14ac:dyDescent="0.3">
      <c r="A1912" s="9" t="s">
        <v>8141</v>
      </c>
      <c r="B1912" s="10">
        <v>2278.33</v>
      </c>
      <c r="E1912" s="9" t="s">
        <v>4674</v>
      </c>
      <c r="F1912" s="10">
        <v>398.09</v>
      </c>
      <c r="H1912" s="9" t="s">
        <v>3186</v>
      </c>
      <c r="I1912" s="10">
        <v>1</v>
      </c>
    </row>
    <row r="1913" spans="1:9" x14ac:dyDescent="0.3">
      <c r="A1913" s="9" t="s">
        <v>2881</v>
      </c>
      <c r="B1913" s="10">
        <v>2274.48</v>
      </c>
      <c r="E1913" s="9" t="s">
        <v>4138</v>
      </c>
      <c r="F1913" s="10">
        <v>398.04</v>
      </c>
      <c r="H1913" s="9" t="s">
        <v>8640</v>
      </c>
      <c r="I1913" s="10">
        <v>1</v>
      </c>
    </row>
    <row r="1914" spans="1:9" x14ac:dyDescent="0.3">
      <c r="A1914" s="9" t="s">
        <v>4303</v>
      </c>
      <c r="B1914" s="10">
        <v>2273.77</v>
      </c>
      <c r="E1914" s="9" t="s">
        <v>2897</v>
      </c>
      <c r="F1914" s="10">
        <v>396.67</v>
      </c>
      <c r="H1914" s="9" t="s">
        <v>5831</v>
      </c>
      <c r="I1914" s="10">
        <v>1</v>
      </c>
    </row>
    <row r="1915" spans="1:9" x14ac:dyDescent="0.3">
      <c r="A1915" s="9" t="s">
        <v>11087</v>
      </c>
      <c r="B1915" s="10">
        <v>2271.8200000000002</v>
      </c>
      <c r="E1915" s="9" t="s">
        <v>7837</v>
      </c>
      <c r="F1915" s="10">
        <v>395.94</v>
      </c>
      <c r="H1915" s="9" t="s">
        <v>7413</v>
      </c>
      <c r="I1915" s="10">
        <v>1</v>
      </c>
    </row>
    <row r="1916" spans="1:9" x14ac:dyDescent="0.3">
      <c r="A1916" s="9" t="s">
        <v>4409</v>
      </c>
      <c r="B1916" s="10">
        <v>2264.9499999999998</v>
      </c>
      <c r="E1916" s="9" t="s">
        <v>11274</v>
      </c>
      <c r="F1916" s="10">
        <v>395.72</v>
      </c>
      <c r="H1916" s="9" t="s">
        <v>5690</v>
      </c>
      <c r="I1916" s="10">
        <v>1</v>
      </c>
    </row>
    <row r="1917" spans="1:9" x14ac:dyDescent="0.3">
      <c r="A1917" s="9" t="s">
        <v>8908</v>
      </c>
      <c r="B1917" s="10">
        <v>2263.5500000000002</v>
      </c>
      <c r="E1917" s="9" t="s">
        <v>7574</v>
      </c>
      <c r="F1917" s="10">
        <v>395.52</v>
      </c>
      <c r="H1917" s="9" t="s">
        <v>11229</v>
      </c>
      <c r="I1917" s="10">
        <v>1</v>
      </c>
    </row>
    <row r="1918" spans="1:9" x14ac:dyDescent="0.3">
      <c r="A1918" s="9" t="s">
        <v>6479</v>
      </c>
      <c r="B1918" s="10">
        <v>2260.87</v>
      </c>
      <c r="E1918" s="9" t="s">
        <v>3128</v>
      </c>
      <c r="F1918" s="10">
        <v>394.46</v>
      </c>
      <c r="H1918" s="9" t="s">
        <v>10874</v>
      </c>
      <c r="I1918" s="10">
        <v>1</v>
      </c>
    </row>
    <row r="1919" spans="1:9" x14ac:dyDescent="0.3">
      <c r="A1919" s="9" t="s">
        <v>2811</v>
      </c>
      <c r="B1919" s="10">
        <v>2257.9</v>
      </c>
      <c r="E1919" s="9" t="s">
        <v>6570</v>
      </c>
      <c r="F1919" s="10">
        <v>394.32</v>
      </c>
      <c r="H1919" s="9" t="s">
        <v>7335</v>
      </c>
      <c r="I1919" s="10">
        <v>1</v>
      </c>
    </row>
    <row r="1920" spans="1:9" x14ac:dyDescent="0.3">
      <c r="A1920" s="9" t="s">
        <v>8121</v>
      </c>
      <c r="B1920" s="10">
        <v>2251.84</v>
      </c>
      <c r="E1920" s="9" t="s">
        <v>3604</v>
      </c>
      <c r="F1920" s="10">
        <v>394.1</v>
      </c>
      <c r="H1920" s="9" t="s">
        <v>11322</v>
      </c>
      <c r="I1920" s="10">
        <v>1</v>
      </c>
    </row>
    <row r="1921" spans="1:9" x14ac:dyDescent="0.3">
      <c r="A1921" s="9" t="s">
        <v>10682</v>
      </c>
      <c r="B1921" s="10">
        <v>2251.66</v>
      </c>
      <c r="E1921" s="9" t="s">
        <v>3849</v>
      </c>
      <c r="F1921" s="10">
        <v>393.71</v>
      </c>
      <c r="H1921" s="9" t="s">
        <v>7325</v>
      </c>
      <c r="I1921" s="10">
        <v>1</v>
      </c>
    </row>
    <row r="1922" spans="1:9" x14ac:dyDescent="0.3">
      <c r="A1922" s="9" t="s">
        <v>6724</v>
      </c>
      <c r="B1922" s="10">
        <v>2247.34</v>
      </c>
      <c r="E1922" s="9" t="s">
        <v>8250</v>
      </c>
      <c r="F1922" s="10">
        <v>393.16</v>
      </c>
      <c r="H1922" s="9" t="s">
        <v>5838</v>
      </c>
      <c r="I1922" s="10">
        <v>1</v>
      </c>
    </row>
    <row r="1923" spans="1:9" x14ac:dyDescent="0.3">
      <c r="A1923" s="9" t="s">
        <v>7971</v>
      </c>
      <c r="B1923" s="10">
        <v>2244.4499999999998</v>
      </c>
      <c r="E1923" s="9" t="s">
        <v>9198</v>
      </c>
      <c r="F1923" s="10">
        <v>393.02</v>
      </c>
      <c r="H1923" s="9" t="s">
        <v>4651</v>
      </c>
      <c r="I1923" s="10">
        <v>1</v>
      </c>
    </row>
    <row r="1924" spans="1:9" x14ac:dyDescent="0.3">
      <c r="A1924" s="9" t="s">
        <v>11254</v>
      </c>
      <c r="B1924" s="10">
        <v>2243.71</v>
      </c>
      <c r="E1924" s="9" t="s">
        <v>8462</v>
      </c>
      <c r="F1924" s="10">
        <v>392.93</v>
      </c>
      <c r="H1924" s="9" t="s">
        <v>4878</v>
      </c>
      <c r="I1924" s="10">
        <v>1</v>
      </c>
    </row>
    <row r="1925" spans="1:9" x14ac:dyDescent="0.3">
      <c r="A1925" s="9" t="s">
        <v>3805</v>
      </c>
      <c r="B1925" s="10">
        <v>2243.5300000000002</v>
      </c>
      <c r="E1925" s="9" t="s">
        <v>3588</v>
      </c>
      <c r="F1925" s="10">
        <v>391.7</v>
      </c>
      <c r="H1925" s="9" t="s">
        <v>9838</v>
      </c>
      <c r="I1925" s="10">
        <v>1</v>
      </c>
    </row>
    <row r="1926" spans="1:9" x14ac:dyDescent="0.3">
      <c r="A1926" s="9" t="s">
        <v>10520</v>
      </c>
      <c r="B1926" s="10">
        <v>2243.52</v>
      </c>
      <c r="E1926" s="9" t="s">
        <v>5626</v>
      </c>
      <c r="F1926" s="10">
        <v>391.64</v>
      </c>
      <c r="H1926" s="9" t="s">
        <v>6964</v>
      </c>
      <c r="I1926" s="10">
        <v>1</v>
      </c>
    </row>
    <row r="1927" spans="1:9" x14ac:dyDescent="0.3">
      <c r="A1927" s="9" t="s">
        <v>11336</v>
      </c>
      <c r="B1927" s="10">
        <v>2243</v>
      </c>
      <c r="E1927" s="9" t="s">
        <v>9430</v>
      </c>
      <c r="F1927" s="10">
        <v>391.52</v>
      </c>
      <c r="H1927" s="9" t="s">
        <v>5772</v>
      </c>
      <c r="I1927" s="10">
        <v>1</v>
      </c>
    </row>
    <row r="1928" spans="1:9" x14ac:dyDescent="0.3">
      <c r="A1928" s="9" t="s">
        <v>3948</v>
      </c>
      <c r="B1928" s="10">
        <v>2241.67</v>
      </c>
      <c r="E1928" s="9" t="s">
        <v>10888</v>
      </c>
      <c r="F1928" s="10">
        <v>390.98</v>
      </c>
      <c r="H1928" s="9" t="s">
        <v>7286</v>
      </c>
      <c r="I1928" s="10">
        <v>1</v>
      </c>
    </row>
    <row r="1929" spans="1:9" x14ac:dyDescent="0.3">
      <c r="A1929" s="9" t="s">
        <v>7246</v>
      </c>
      <c r="B1929" s="10">
        <v>2240.0500000000002</v>
      </c>
      <c r="E1929" s="9" t="s">
        <v>9924</v>
      </c>
      <c r="F1929" s="10">
        <v>390.13</v>
      </c>
      <c r="H1929" s="9" t="s">
        <v>2803</v>
      </c>
      <c r="I1929" s="10">
        <v>1</v>
      </c>
    </row>
    <row r="1930" spans="1:9" x14ac:dyDescent="0.3">
      <c r="A1930" s="9" t="s">
        <v>8538</v>
      </c>
      <c r="B1930" s="10">
        <v>2239.36</v>
      </c>
      <c r="E1930" s="9" t="s">
        <v>3648</v>
      </c>
      <c r="F1930" s="10">
        <v>390.01</v>
      </c>
      <c r="H1930" s="9" t="s">
        <v>3584</v>
      </c>
      <c r="I1930" s="10">
        <v>1</v>
      </c>
    </row>
    <row r="1931" spans="1:9" x14ac:dyDescent="0.3">
      <c r="A1931" s="9" t="s">
        <v>5807</v>
      </c>
      <c r="B1931" s="10">
        <v>2238.5300000000002</v>
      </c>
      <c r="E1931" s="9" t="s">
        <v>7428</v>
      </c>
      <c r="F1931" s="10">
        <v>389.29</v>
      </c>
      <c r="H1931" s="9" t="s">
        <v>6134</v>
      </c>
      <c r="I1931" s="10">
        <v>1</v>
      </c>
    </row>
    <row r="1932" spans="1:9" x14ac:dyDescent="0.3">
      <c r="A1932" s="9" t="s">
        <v>3809</v>
      </c>
      <c r="B1932" s="10">
        <v>2233.0500000000002</v>
      </c>
      <c r="E1932" s="9" t="s">
        <v>3958</v>
      </c>
      <c r="F1932" s="10">
        <v>388.81</v>
      </c>
      <c r="H1932" s="9" t="s">
        <v>9071</v>
      </c>
      <c r="I1932" s="10">
        <v>1</v>
      </c>
    </row>
    <row r="1933" spans="1:9" x14ac:dyDescent="0.3">
      <c r="A1933" s="9" t="s">
        <v>5209</v>
      </c>
      <c r="B1933" s="10">
        <v>2230.5</v>
      </c>
      <c r="E1933" s="9" t="s">
        <v>8028</v>
      </c>
      <c r="F1933" s="10">
        <v>388.72</v>
      </c>
      <c r="H1933" s="9" t="s">
        <v>10917</v>
      </c>
      <c r="I1933" s="10">
        <v>1</v>
      </c>
    </row>
    <row r="1934" spans="1:9" x14ac:dyDescent="0.3">
      <c r="A1934" s="9" t="s">
        <v>8357</v>
      </c>
      <c r="B1934" s="10">
        <v>2229.42</v>
      </c>
      <c r="E1934" s="9" t="s">
        <v>11105</v>
      </c>
      <c r="F1934" s="10">
        <v>388.39</v>
      </c>
      <c r="H1934" s="9" t="s">
        <v>6197</v>
      </c>
      <c r="I1934" s="10">
        <v>1</v>
      </c>
    </row>
    <row r="1935" spans="1:9" x14ac:dyDescent="0.3">
      <c r="A1935" s="9" t="s">
        <v>7436</v>
      </c>
      <c r="B1935" s="10">
        <v>2223.7800000000002</v>
      </c>
      <c r="E1935" s="9" t="s">
        <v>11084</v>
      </c>
      <c r="F1935" s="10">
        <v>387.57</v>
      </c>
      <c r="H1935" s="9" t="s">
        <v>6261</v>
      </c>
      <c r="I1935" s="10">
        <v>1</v>
      </c>
    </row>
    <row r="1936" spans="1:9" x14ac:dyDescent="0.3">
      <c r="A1936" s="9" t="s">
        <v>10439</v>
      </c>
      <c r="B1936" s="10">
        <v>2221.0500000000002</v>
      </c>
      <c r="E1936" s="9" t="s">
        <v>6398</v>
      </c>
      <c r="F1936" s="10">
        <v>387.57</v>
      </c>
      <c r="H1936" s="9" t="s">
        <v>9811</v>
      </c>
      <c r="I1936" s="10">
        <v>1</v>
      </c>
    </row>
    <row r="1937" spans="1:9" x14ac:dyDescent="0.3">
      <c r="A1937" s="9" t="s">
        <v>8990</v>
      </c>
      <c r="B1937" s="10">
        <v>2215.16</v>
      </c>
      <c r="E1937" s="9" t="s">
        <v>6932</v>
      </c>
      <c r="F1937" s="10">
        <v>387.51</v>
      </c>
      <c r="H1937" s="9" t="s">
        <v>2897</v>
      </c>
      <c r="I1937" s="10">
        <v>1</v>
      </c>
    </row>
    <row r="1938" spans="1:9" x14ac:dyDescent="0.3">
      <c r="A1938" s="9" t="s">
        <v>5678</v>
      </c>
      <c r="B1938" s="10">
        <v>2214.27</v>
      </c>
      <c r="E1938" s="9" t="s">
        <v>5283</v>
      </c>
      <c r="F1938" s="10">
        <v>387.16</v>
      </c>
      <c r="H1938" s="9" t="s">
        <v>3662</v>
      </c>
      <c r="I1938" s="10">
        <v>1</v>
      </c>
    </row>
    <row r="1939" spans="1:9" x14ac:dyDescent="0.3">
      <c r="A1939" s="9" t="s">
        <v>3834</v>
      </c>
      <c r="B1939" s="10">
        <v>2213.2600000000002</v>
      </c>
      <c r="E1939" s="9" t="s">
        <v>2603</v>
      </c>
      <c r="F1939" s="10">
        <v>385.43</v>
      </c>
      <c r="H1939" s="9" t="s">
        <v>4734</v>
      </c>
      <c r="I1939" s="10">
        <v>1</v>
      </c>
    </row>
    <row r="1940" spans="1:9" x14ac:dyDescent="0.3">
      <c r="A1940" s="9" t="s">
        <v>7433</v>
      </c>
      <c r="B1940" s="10">
        <v>2212.1999999999998</v>
      </c>
      <c r="E1940" s="9" t="s">
        <v>6996</v>
      </c>
      <c r="F1940" s="10">
        <v>385.38</v>
      </c>
      <c r="H1940" s="9" t="s">
        <v>5283</v>
      </c>
      <c r="I1940" s="10">
        <v>1</v>
      </c>
    </row>
    <row r="1941" spans="1:9" x14ac:dyDescent="0.3">
      <c r="A1941" s="9" t="s">
        <v>4781</v>
      </c>
      <c r="B1941" s="10">
        <v>2211.73</v>
      </c>
      <c r="E1941" s="9" t="s">
        <v>8808</v>
      </c>
      <c r="F1941" s="10">
        <v>384.96</v>
      </c>
      <c r="H1941" s="9" t="s">
        <v>2811</v>
      </c>
      <c r="I1941" s="10">
        <v>1</v>
      </c>
    </row>
    <row r="1942" spans="1:9" x14ac:dyDescent="0.3">
      <c r="A1942" s="9" t="s">
        <v>11189</v>
      </c>
      <c r="B1942" s="10">
        <v>2210.21</v>
      </c>
      <c r="E1942" s="9" t="s">
        <v>9722</v>
      </c>
      <c r="F1942" s="10">
        <v>384.33</v>
      </c>
      <c r="H1942" s="9" t="s">
        <v>8345</v>
      </c>
      <c r="I1942" s="10">
        <v>1</v>
      </c>
    </row>
    <row r="1943" spans="1:9" x14ac:dyDescent="0.3">
      <c r="A1943" s="9" t="s">
        <v>9953</v>
      </c>
      <c r="B1943" s="10">
        <v>2210.02</v>
      </c>
      <c r="E1943" s="9" t="s">
        <v>7440</v>
      </c>
      <c r="F1943" s="10">
        <v>384.27</v>
      </c>
      <c r="H1943" s="9" t="s">
        <v>5618</v>
      </c>
      <c r="I1943" s="10">
        <v>1</v>
      </c>
    </row>
    <row r="1944" spans="1:9" x14ac:dyDescent="0.3">
      <c r="A1944" s="9" t="s">
        <v>9861</v>
      </c>
      <c r="B1944" s="10">
        <v>2209.77</v>
      </c>
      <c r="E1944" s="9" t="s">
        <v>3546</v>
      </c>
      <c r="F1944" s="10">
        <v>384.21</v>
      </c>
      <c r="H1944" s="9" t="s">
        <v>2862</v>
      </c>
      <c r="I1944" s="10">
        <v>1</v>
      </c>
    </row>
    <row r="1945" spans="1:9" x14ac:dyDescent="0.3">
      <c r="A1945" s="9" t="s">
        <v>5112</v>
      </c>
      <c r="B1945" s="10">
        <v>2209.71</v>
      </c>
      <c r="E1945" s="9" t="s">
        <v>9115</v>
      </c>
      <c r="F1945" s="10">
        <v>383.93</v>
      </c>
      <c r="H1945" s="9" t="s">
        <v>8066</v>
      </c>
      <c r="I1945" s="10">
        <v>1</v>
      </c>
    </row>
    <row r="1946" spans="1:9" x14ac:dyDescent="0.3">
      <c r="A1946" s="9" t="s">
        <v>8782</v>
      </c>
      <c r="B1946" s="10">
        <v>2209.1999999999998</v>
      </c>
      <c r="E1946" s="9" t="s">
        <v>5819</v>
      </c>
      <c r="F1946" s="10">
        <v>383.89</v>
      </c>
      <c r="H1946" s="9" t="s">
        <v>8046</v>
      </c>
      <c r="I1946" s="10">
        <v>1</v>
      </c>
    </row>
    <row r="1947" spans="1:9" x14ac:dyDescent="0.3">
      <c r="A1947" s="9" t="s">
        <v>10930</v>
      </c>
      <c r="B1947" s="10">
        <v>2208.84</v>
      </c>
      <c r="E1947" s="9" t="s">
        <v>6295</v>
      </c>
      <c r="F1947" s="10">
        <v>383.58</v>
      </c>
      <c r="H1947" s="9" t="s">
        <v>11540</v>
      </c>
      <c r="I1947" s="10">
        <v>1</v>
      </c>
    </row>
    <row r="1948" spans="1:9" x14ac:dyDescent="0.3">
      <c r="A1948" s="9" t="s">
        <v>5743</v>
      </c>
      <c r="B1948" s="10">
        <v>2205.02</v>
      </c>
      <c r="E1948" s="9" t="s">
        <v>3531</v>
      </c>
      <c r="F1948" s="10">
        <v>383.15</v>
      </c>
      <c r="H1948" s="9" t="s">
        <v>10867</v>
      </c>
      <c r="I1948" s="10">
        <v>1</v>
      </c>
    </row>
    <row r="1949" spans="1:9" x14ac:dyDescent="0.3">
      <c r="A1949" s="9" t="s">
        <v>3464</v>
      </c>
      <c r="B1949" s="10">
        <v>2198.73</v>
      </c>
      <c r="E1949" s="9" t="s">
        <v>3974</v>
      </c>
      <c r="F1949" s="10">
        <v>382.46</v>
      </c>
      <c r="H1949" s="9" t="s">
        <v>6608</v>
      </c>
      <c r="I1949" s="10">
        <v>1</v>
      </c>
    </row>
    <row r="1950" spans="1:9" x14ac:dyDescent="0.3">
      <c r="A1950" s="9" t="s">
        <v>10115</v>
      </c>
      <c r="B1950" s="10">
        <v>2196.14</v>
      </c>
      <c r="E1950" s="9" t="s">
        <v>4428</v>
      </c>
      <c r="F1950" s="10">
        <v>382.42</v>
      </c>
      <c r="H1950" s="9" t="s">
        <v>10347</v>
      </c>
      <c r="I1950" s="10">
        <v>1</v>
      </c>
    </row>
    <row r="1951" spans="1:9" x14ac:dyDescent="0.3">
      <c r="A1951" s="9" t="s">
        <v>2586</v>
      </c>
      <c r="B1951" s="10">
        <v>2193.83</v>
      </c>
      <c r="E1951" s="9" t="s">
        <v>5346</v>
      </c>
      <c r="F1951" s="10">
        <v>381.96</v>
      </c>
      <c r="H1951" s="9" t="s">
        <v>3262</v>
      </c>
      <c r="I1951" s="10">
        <v>1</v>
      </c>
    </row>
    <row r="1952" spans="1:9" x14ac:dyDescent="0.3">
      <c r="A1952" s="9" t="s">
        <v>11669</v>
      </c>
      <c r="B1952" s="10">
        <v>2192.0100000000002</v>
      </c>
      <c r="E1952" s="9" t="s">
        <v>6623</v>
      </c>
      <c r="F1952" s="10">
        <v>381.44</v>
      </c>
      <c r="H1952" s="9" t="s">
        <v>11333</v>
      </c>
      <c r="I1952" s="10">
        <v>1</v>
      </c>
    </row>
    <row r="1953" spans="1:9" x14ac:dyDescent="0.3">
      <c r="A1953" s="9" t="s">
        <v>9672</v>
      </c>
      <c r="B1953" s="10">
        <v>2190.3200000000002</v>
      </c>
      <c r="E1953" s="9" t="s">
        <v>10309</v>
      </c>
      <c r="F1953" s="10">
        <v>380.52</v>
      </c>
      <c r="H1953" s="9" t="s">
        <v>8897</v>
      </c>
      <c r="I1953" s="10">
        <v>1</v>
      </c>
    </row>
    <row r="1954" spans="1:9" x14ac:dyDescent="0.3">
      <c r="A1954" s="9" t="s">
        <v>10699</v>
      </c>
      <c r="B1954" s="10">
        <v>2189.89</v>
      </c>
      <c r="E1954" s="9" t="s">
        <v>11314</v>
      </c>
      <c r="F1954" s="10">
        <v>380.24</v>
      </c>
      <c r="H1954" s="9" t="s">
        <v>6604</v>
      </c>
      <c r="I1954" s="10">
        <v>1</v>
      </c>
    </row>
    <row r="1955" spans="1:9" x14ac:dyDescent="0.3">
      <c r="A1955" s="9" t="s">
        <v>7945</v>
      </c>
      <c r="B1955" s="10">
        <v>2187.84</v>
      </c>
      <c r="E1955" s="9" t="s">
        <v>4936</v>
      </c>
      <c r="F1955" s="10">
        <v>379.99</v>
      </c>
      <c r="H1955" s="9" t="s">
        <v>5578</v>
      </c>
      <c r="I1955" s="10">
        <v>1</v>
      </c>
    </row>
    <row r="1956" spans="1:9" x14ac:dyDescent="0.3">
      <c r="A1956" s="9" t="s">
        <v>8185</v>
      </c>
      <c r="B1956" s="10">
        <v>2186.8000000000002</v>
      </c>
      <c r="E1956" s="9" t="s">
        <v>5145</v>
      </c>
      <c r="F1956" s="10">
        <v>379.42</v>
      </c>
      <c r="H1956" s="9" t="s">
        <v>4655</v>
      </c>
      <c r="I1956" s="10">
        <v>1</v>
      </c>
    </row>
    <row r="1957" spans="1:9" x14ac:dyDescent="0.3">
      <c r="A1957" s="9" t="s">
        <v>11010</v>
      </c>
      <c r="B1957" s="10">
        <v>2186.09</v>
      </c>
      <c r="E1957" s="9" t="s">
        <v>11533</v>
      </c>
      <c r="F1957" s="10">
        <v>379.28</v>
      </c>
      <c r="H1957" s="9" t="s">
        <v>4150</v>
      </c>
      <c r="I1957" s="10">
        <v>1</v>
      </c>
    </row>
    <row r="1958" spans="1:9" x14ac:dyDescent="0.3">
      <c r="A1958" s="9" t="s">
        <v>10546</v>
      </c>
      <c r="B1958" s="10">
        <v>2185.92</v>
      </c>
      <c r="E1958" s="9" t="s">
        <v>9826</v>
      </c>
      <c r="F1958" s="10">
        <v>378.75</v>
      </c>
      <c r="H1958" s="9" t="s">
        <v>3300</v>
      </c>
      <c r="I1958" s="10">
        <v>1</v>
      </c>
    </row>
    <row r="1959" spans="1:9" x14ac:dyDescent="0.3">
      <c r="A1959" s="9" t="s">
        <v>8105</v>
      </c>
      <c r="B1959" s="10">
        <v>2185.3000000000002</v>
      </c>
      <c r="E1959" s="9" t="s">
        <v>9298</v>
      </c>
      <c r="F1959" s="10">
        <v>378.47</v>
      </c>
      <c r="H1959" s="9" t="s">
        <v>6269</v>
      </c>
      <c r="I1959" s="10">
        <v>1</v>
      </c>
    </row>
    <row r="1960" spans="1:9" x14ac:dyDescent="0.3">
      <c r="A1960" s="9" t="s">
        <v>6356</v>
      </c>
      <c r="B1960" s="10">
        <v>2182.44</v>
      </c>
      <c r="E1960" s="9" t="s">
        <v>5307</v>
      </c>
      <c r="F1960" s="10">
        <v>377.12</v>
      </c>
      <c r="H1960" s="9" t="s">
        <v>10153</v>
      </c>
      <c r="I1960" s="10">
        <v>1</v>
      </c>
    </row>
    <row r="1961" spans="1:9" x14ac:dyDescent="0.3">
      <c r="A1961" s="9" t="s">
        <v>9708</v>
      </c>
      <c r="B1961" s="10">
        <v>2179.15</v>
      </c>
      <c r="E1961" s="9" t="s">
        <v>6096</v>
      </c>
      <c r="F1961" s="10">
        <v>376.91</v>
      </c>
      <c r="H1961" s="9" t="s">
        <v>5468</v>
      </c>
      <c r="I1961" s="10">
        <v>1</v>
      </c>
    </row>
    <row r="1962" spans="1:9" x14ac:dyDescent="0.3">
      <c r="A1962" s="9" t="s">
        <v>9841</v>
      </c>
      <c r="B1962" s="10">
        <v>2177.6999999999998</v>
      </c>
      <c r="E1962" s="9" t="s">
        <v>10217</v>
      </c>
      <c r="F1962" s="10">
        <v>376.6</v>
      </c>
      <c r="H1962" s="9" t="s">
        <v>7813</v>
      </c>
      <c r="I1962" s="10">
        <v>1</v>
      </c>
    </row>
    <row r="1963" spans="1:9" x14ac:dyDescent="0.3">
      <c r="A1963" s="9" t="s">
        <v>6104</v>
      </c>
      <c r="B1963" s="10">
        <v>2177.6799999999998</v>
      </c>
      <c r="E1963" s="9" t="s">
        <v>8341</v>
      </c>
      <c r="F1963" s="10">
        <v>376.2</v>
      </c>
      <c r="H1963" s="9" t="s">
        <v>7888</v>
      </c>
      <c r="I1963" s="10">
        <v>1</v>
      </c>
    </row>
    <row r="1964" spans="1:9" x14ac:dyDescent="0.3">
      <c r="A1964" s="9" t="s">
        <v>5850</v>
      </c>
      <c r="B1964" s="10">
        <v>2175.54</v>
      </c>
      <c r="E1964" s="9" t="s">
        <v>10906</v>
      </c>
      <c r="F1964" s="10">
        <v>375.83</v>
      </c>
      <c r="H1964" s="9" t="s">
        <v>10717</v>
      </c>
      <c r="I1964" s="10">
        <v>1</v>
      </c>
    </row>
    <row r="1965" spans="1:9" x14ac:dyDescent="0.3">
      <c r="A1965" s="9" t="s">
        <v>8129</v>
      </c>
      <c r="B1965" s="10">
        <v>2174.81</v>
      </c>
      <c r="E1965" s="9" t="s">
        <v>4078</v>
      </c>
      <c r="F1965" s="10">
        <v>374.44</v>
      </c>
      <c r="H1965" s="9" t="s">
        <v>5197</v>
      </c>
      <c r="I1965" s="10">
        <v>1</v>
      </c>
    </row>
    <row r="1966" spans="1:9" x14ac:dyDescent="0.3">
      <c r="A1966" s="9" t="s">
        <v>11307</v>
      </c>
      <c r="B1966" s="10">
        <v>2174.7199999999998</v>
      </c>
      <c r="E1966" s="9" t="s">
        <v>4234</v>
      </c>
      <c r="F1966" s="10">
        <v>374.06</v>
      </c>
      <c r="H1966" s="9" t="s">
        <v>4888</v>
      </c>
      <c r="I1966" s="10">
        <v>1</v>
      </c>
    </row>
    <row r="1967" spans="1:9" x14ac:dyDescent="0.3">
      <c r="A1967" s="9" t="s">
        <v>6680</v>
      </c>
      <c r="B1967" s="10">
        <v>2170.75</v>
      </c>
      <c r="E1967" s="9" t="s">
        <v>10037</v>
      </c>
      <c r="F1967" s="10">
        <v>373.61</v>
      </c>
      <c r="H1967" s="9" t="s">
        <v>9708</v>
      </c>
      <c r="I1967" s="10">
        <v>1</v>
      </c>
    </row>
    <row r="1968" spans="1:9" x14ac:dyDescent="0.3">
      <c r="A1968" s="9" t="s">
        <v>3139</v>
      </c>
      <c r="B1968" s="10">
        <v>2170.2600000000002</v>
      </c>
      <c r="E1968" s="9" t="s">
        <v>3498</v>
      </c>
      <c r="F1968" s="10">
        <v>373.43</v>
      </c>
      <c r="H1968" s="9" t="s">
        <v>10785</v>
      </c>
      <c r="I1968" s="10">
        <v>1</v>
      </c>
    </row>
    <row r="1969" spans="1:9" x14ac:dyDescent="0.3">
      <c r="A1969" s="9" t="s">
        <v>5522</v>
      </c>
      <c r="B1969" s="10">
        <v>2169.09</v>
      </c>
      <c r="E1969" s="9" t="s">
        <v>5205</v>
      </c>
      <c r="F1969" s="10">
        <v>373.29</v>
      </c>
      <c r="H1969" s="9" t="s">
        <v>8800</v>
      </c>
      <c r="I1969" s="10">
        <v>1</v>
      </c>
    </row>
    <row r="1970" spans="1:9" x14ac:dyDescent="0.3">
      <c r="A1970" s="9" t="s">
        <v>7049</v>
      </c>
      <c r="B1970" s="10">
        <v>2166.59</v>
      </c>
      <c r="E1970" s="9" t="s">
        <v>9260</v>
      </c>
      <c r="F1970" s="10">
        <v>373.1</v>
      </c>
      <c r="H1970" s="9" t="s">
        <v>10090</v>
      </c>
      <c r="I1970" s="10">
        <v>1</v>
      </c>
    </row>
    <row r="1971" spans="1:9" x14ac:dyDescent="0.3">
      <c r="A1971" s="9" t="s">
        <v>10400</v>
      </c>
      <c r="B1971" s="10">
        <v>2166.14</v>
      </c>
      <c r="E1971" s="9" t="s">
        <v>4846</v>
      </c>
      <c r="F1971" s="10">
        <v>373</v>
      </c>
      <c r="H1971" s="9" t="s">
        <v>4797</v>
      </c>
      <c r="I1971" s="10">
        <v>1</v>
      </c>
    </row>
    <row r="1972" spans="1:9" x14ac:dyDescent="0.3">
      <c r="A1972" s="9" t="s">
        <v>4295</v>
      </c>
      <c r="B1972" s="10">
        <v>2165.4699999999998</v>
      </c>
      <c r="E1972" s="9" t="s">
        <v>11326</v>
      </c>
      <c r="F1972" s="10">
        <v>372.98</v>
      </c>
      <c r="H1972" s="9" t="s">
        <v>7905</v>
      </c>
      <c r="I1972" s="10">
        <v>1</v>
      </c>
    </row>
    <row r="1973" spans="1:9" x14ac:dyDescent="0.3">
      <c r="A1973" s="9" t="s">
        <v>9529</v>
      </c>
      <c r="B1973" s="10">
        <v>2162.13</v>
      </c>
      <c r="E1973" s="9" t="s">
        <v>11158</v>
      </c>
      <c r="F1973" s="10">
        <v>372.88</v>
      </c>
      <c r="H1973" s="9" t="s">
        <v>2587</v>
      </c>
      <c r="I1973" s="10">
        <v>1</v>
      </c>
    </row>
    <row r="1974" spans="1:9" x14ac:dyDescent="0.3">
      <c r="A1974" s="9" t="s">
        <v>4632</v>
      </c>
      <c r="B1974" s="10">
        <v>2157.64</v>
      </c>
      <c r="E1974" s="9" t="s">
        <v>10227</v>
      </c>
      <c r="F1974" s="10">
        <v>371.45</v>
      </c>
      <c r="H1974" s="9" t="s">
        <v>3286</v>
      </c>
      <c r="I1974" s="10">
        <v>1</v>
      </c>
    </row>
    <row r="1975" spans="1:9" x14ac:dyDescent="0.3">
      <c r="A1975" s="9" t="s">
        <v>2836</v>
      </c>
      <c r="B1975" s="10">
        <v>2155.9</v>
      </c>
      <c r="E1975" s="9" t="s">
        <v>6445</v>
      </c>
      <c r="F1975" s="10">
        <v>371.17</v>
      </c>
      <c r="H1975" s="9" t="s">
        <v>8492</v>
      </c>
      <c r="I1975" s="10">
        <v>1</v>
      </c>
    </row>
    <row r="1976" spans="1:9" x14ac:dyDescent="0.3">
      <c r="A1976" s="9" t="s">
        <v>8197</v>
      </c>
      <c r="B1976" s="10">
        <v>2155.46</v>
      </c>
      <c r="E1976" s="9" t="s">
        <v>6305</v>
      </c>
      <c r="F1976" s="10">
        <v>370.97</v>
      </c>
      <c r="H1976" s="9" t="s">
        <v>11378</v>
      </c>
      <c r="I1976" s="10">
        <v>1</v>
      </c>
    </row>
    <row r="1977" spans="1:9" x14ac:dyDescent="0.3">
      <c r="A1977" s="9" t="s">
        <v>11250</v>
      </c>
      <c r="B1977" s="10">
        <v>2148.33</v>
      </c>
      <c r="E1977" s="9" t="s">
        <v>10396</v>
      </c>
      <c r="F1977" s="10">
        <v>370.5</v>
      </c>
      <c r="H1977" s="9" t="s">
        <v>5399</v>
      </c>
      <c r="I1977" s="10">
        <v>1</v>
      </c>
    </row>
    <row r="1978" spans="1:9" x14ac:dyDescent="0.3">
      <c r="A1978" s="9" t="s">
        <v>4750</v>
      </c>
      <c r="B1978" s="10">
        <v>2146.5</v>
      </c>
      <c r="E1978" s="9" t="s">
        <v>10354</v>
      </c>
      <c r="F1978" s="10">
        <v>370.37</v>
      </c>
      <c r="H1978" s="9" t="s">
        <v>5757</v>
      </c>
      <c r="I1978" s="10">
        <v>1</v>
      </c>
    </row>
    <row r="1979" spans="1:9" x14ac:dyDescent="0.3">
      <c r="A1979" s="9" t="s">
        <v>11155</v>
      </c>
      <c r="B1979" s="10">
        <v>2142.92</v>
      </c>
      <c r="E1979" s="9" t="s">
        <v>8265</v>
      </c>
      <c r="F1979" s="10">
        <v>370.33</v>
      </c>
      <c r="H1979" s="9" t="s">
        <v>9376</v>
      </c>
      <c r="I1979" s="10">
        <v>1</v>
      </c>
    </row>
    <row r="1980" spans="1:9" x14ac:dyDescent="0.3">
      <c r="A1980" s="9" t="s">
        <v>5725</v>
      </c>
      <c r="B1980" s="10">
        <v>2140.77</v>
      </c>
      <c r="E1980" s="9" t="s">
        <v>9536</v>
      </c>
      <c r="F1980" s="10">
        <v>370.25</v>
      </c>
      <c r="H1980" s="9" t="s">
        <v>4820</v>
      </c>
      <c r="I1980" s="10">
        <v>1</v>
      </c>
    </row>
    <row r="1981" spans="1:9" x14ac:dyDescent="0.3">
      <c r="A1981" s="9" t="s">
        <v>8705</v>
      </c>
      <c r="B1981" s="10">
        <v>2135.4499999999998</v>
      </c>
      <c r="E1981" s="9" t="s">
        <v>3577</v>
      </c>
      <c r="F1981" s="10">
        <v>369.9</v>
      </c>
      <c r="H1981" s="9" t="s">
        <v>2793</v>
      </c>
      <c r="I1981" s="10">
        <v>1</v>
      </c>
    </row>
    <row r="1982" spans="1:9" x14ac:dyDescent="0.3">
      <c r="A1982" s="9" t="s">
        <v>3812</v>
      </c>
      <c r="B1982" s="10">
        <v>2132.85</v>
      </c>
      <c r="E1982" s="9" t="s">
        <v>3805</v>
      </c>
      <c r="F1982" s="10">
        <v>369.12</v>
      </c>
      <c r="H1982" s="9" t="s">
        <v>6096</v>
      </c>
      <c r="I1982" s="10">
        <v>1</v>
      </c>
    </row>
    <row r="1983" spans="1:9" x14ac:dyDescent="0.3">
      <c r="A1983" s="9" t="s">
        <v>5984</v>
      </c>
      <c r="B1983" s="10">
        <v>2132.56</v>
      </c>
      <c r="E1983" s="9" t="s">
        <v>10612</v>
      </c>
      <c r="F1983" s="10">
        <v>368.91</v>
      </c>
      <c r="H1983" s="9" t="s">
        <v>5368</v>
      </c>
      <c r="I1983" s="10">
        <v>1</v>
      </c>
    </row>
    <row r="1984" spans="1:9" x14ac:dyDescent="0.3">
      <c r="A1984" s="9" t="s">
        <v>11558</v>
      </c>
      <c r="B1984" s="10">
        <v>2130.2199999999998</v>
      </c>
      <c r="E1984" s="9" t="s">
        <v>4341</v>
      </c>
      <c r="F1984" s="10">
        <v>368.83</v>
      </c>
      <c r="H1984" s="9" t="s">
        <v>10741</v>
      </c>
      <c r="I1984" s="10">
        <v>1</v>
      </c>
    </row>
    <row r="1985" spans="1:9" x14ac:dyDescent="0.3">
      <c r="A1985" s="9" t="s">
        <v>5914</v>
      </c>
      <c r="B1985" s="10">
        <v>2128.9299999999998</v>
      </c>
      <c r="E1985" s="9" t="s">
        <v>6360</v>
      </c>
      <c r="F1985" s="10">
        <v>368.72</v>
      </c>
      <c r="H1985" s="9" t="s">
        <v>8153</v>
      </c>
      <c r="I1985" s="10">
        <v>1</v>
      </c>
    </row>
    <row r="1986" spans="1:9" x14ac:dyDescent="0.3">
      <c r="A1986" s="9" t="s">
        <v>2631</v>
      </c>
      <c r="B1986" s="10">
        <v>2125.4499999999998</v>
      </c>
      <c r="E1986" s="9" t="s">
        <v>10361</v>
      </c>
      <c r="F1986" s="10">
        <v>368.32</v>
      </c>
      <c r="H1986" s="9" t="s">
        <v>7383</v>
      </c>
      <c r="I1986" s="10">
        <v>1</v>
      </c>
    </row>
    <row r="1987" spans="1:9" x14ac:dyDescent="0.3">
      <c r="A1987" s="9" t="s">
        <v>9598</v>
      </c>
      <c r="B1987" s="10">
        <v>2125.3200000000002</v>
      </c>
      <c r="E1987" s="9" t="s">
        <v>6330</v>
      </c>
      <c r="F1987" s="10">
        <v>368.26</v>
      </c>
      <c r="H1987" s="9" t="s">
        <v>2667</v>
      </c>
      <c r="I1987" s="10">
        <v>1</v>
      </c>
    </row>
    <row r="1988" spans="1:9" x14ac:dyDescent="0.3">
      <c r="A1988" s="9" t="s">
        <v>4003</v>
      </c>
      <c r="B1988" s="10">
        <v>2115.7600000000002</v>
      </c>
      <c r="E1988" s="9" t="s">
        <v>10104</v>
      </c>
      <c r="F1988" s="10">
        <v>367.68</v>
      </c>
      <c r="H1988" s="9" t="s">
        <v>9233</v>
      </c>
      <c r="I1988" s="10">
        <v>1</v>
      </c>
    </row>
    <row r="1989" spans="1:9" x14ac:dyDescent="0.3">
      <c r="A1989" s="9" t="s">
        <v>9549</v>
      </c>
      <c r="B1989" s="10">
        <v>2113.5500000000002</v>
      </c>
      <c r="E1989" s="9" t="s">
        <v>3399</v>
      </c>
      <c r="F1989" s="10">
        <v>366.12</v>
      </c>
      <c r="H1989" s="9" t="s">
        <v>3550</v>
      </c>
      <c r="I1989" s="10">
        <v>1</v>
      </c>
    </row>
    <row r="1990" spans="1:9" x14ac:dyDescent="0.3">
      <c r="A1990" s="9" t="s">
        <v>10459</v>
      </c>
      <c r="B1990" s="10">
        <v>2101.91</v>
      </c>
      <c r="E1990" s="9" t="s">
        <v>9191</v>
      </c>
      <c r="F1990" s="10">
        <v>365.19</v>
      </c>
      <c r="H1990" s="9" t="s">
        <v>6015</v>
      </c>
      <c r="I1990" s="10">
        <v>1</v>
      </c>
    </row>
    <row r="1991" spans="1:9" x14ac:dyDescent="0.3">
      <c r="A1991" s="9" t="s">
        <v>8761</v>
      </c>
      <c r="B1991" s="10">
        <v>2101.09</v>
      </c>
      <c r="E1991" s="9" t="s">
        <v>9934</v>
      </c>
      <c r="F1991" s="10">
        <v>364.68</v>
      </c>
      <c r="H1991" s="9" t="s">
        <v>8040</v>
      </c>
      <c r="I1991" s="10">
        <v>1</v>
      </c>
    </row>
    <row r="1992" spans="1:9" x14ac:dyDescent="0.3">
      <c r="A1992" s="9" t="s">
        <v>9056</v>
      </c>
      <c r="B1992" s="10">
        <v>2097.8200000000002</v>
      </c>
      <c r="E1992" s="9" t="s">
        <v>11407</v>
      </c>
      <c r="F1992" s="10">
        <v>364.22</v>
      </c>
      <c r="H1992" s="9" t="s">
        <v>6742</v>
      </c>
      <c r="I1992" s="10">
        <v>1</v>
      </c>
    </row>
    <row r="1993" spans="1:9" x14ac:dyDescent="0.3">
      <c r="A1993" s="9" t="s">
        <v>4925</v>
      </c>
      <c r="B1993" s="10">
        <v>2097.31</v>
      </c>
      <c r="E1993" s="9" t="s">
        <v>9962</v>
      </c>
      <c r="F1993" s="10">
        <v>363.91</v>
      </c>
      <c r="H1993" s="9" t="s">
        <v>10195</v>
      </c>
      <c r="I1993" s="10">
        <v>1</v>
      </c>
    </row>
    <row r="1994" spans="1:9" x14ac:dyDescent="0.3">
      <c r="A1994" s="9" t="s">
        <v>3674</v>
      </c>
      <c r="B1994" s="10">
        <v>2096.06</v>
      </c>
      <c r="E1994" s="9" t="s">
        <v>11164</v>
      </c>
      <c r="F1994" s="10">
        <v>361.99</v>
      </c>
      <c r="H1994" s="9" t="s">
        <v>10482</v>
      </c>
      <c r="I1994" s="10">
        <v>1</v>
      </c>
    </row>
    <row r="1995" spans="1:9" x14ac:dyDescent="0.3">
      <c r="A1995" s="9" t="s">
        <v>6406</v>
      </c>
      <c r="B1995" s="10">
        <v>2094.0100000000002</v>
      </c>
      <c r="E1995" s="9" t="s">
        <v>3326</v>
      </c>
      <c r="F1995" s="10">
        <v>361.78</v>
      </c>
      <c r="H1995" s="9" t="s">
        <v>6917</v>
      </c>
      <c r="I1995" s="10">
        <v>1</v>
      </c>
    </row>
    <row r="1996" spans="1:9" x14ac:dyDescent="0.3">
      <c r="A1996" s="9" t="s">
        <v>11625</v>
      </c>
      <c r="B1996" s="10">
        <v>2091.33</v>
      </c>
      <c r="E1996" s="9" t="s">
        <v>3194</v>
      </c>
      <c r="F1996" s="10">
        <v>361.58</v>
      </c>
      <c r="H1996" s="9" t="s">
        <v>3925</v>
      </c>
      <c r="I1996" s="10">
        <v>1</v>
      </c>
    </row>
    <row r="1997" spans="1:9" x14ac:dyDescent="0.3">
      <c r="A1997" s="9" t="s">
        <v>11274</v>
      </c>
      <c r="B1997" s="10">
        <v>2089.3200000000002</v>
      </c>
      <c r="E1997" s="9" t="s">
        <v>8622</v>
      </c>
      <c r="F1997" s="10">
        <v>361.14</v>
      </c>
      <c r="H1997" s="9" t="s">
        <v>8223</v>
      </c>
      <c r="I1997" s="10">
        <v>1</v>
      </c>
    </row>
    <row r="1998" spans="1:9" x14ac:dyDescent="0.3">
      <c r="A1998" s="9" t="s">
        <v>6549</v>
      </c>
      <c r="B1998" s="10">
        <v>2087.75</v>
      </c>
      <c r="E1998" s="9" t="s">
        <v>4417</v>
      </c>
      <c r="F1998" s="10">
        <v>360.1</v>
      </c>
      <c r="H1998" s="9" t="s">
        <v>11164</v>
      </c>
      <c r="I1998" s="10">
        <v>1</v>
      </c>
    </row>
    <row r="1999" spans="1:9" x14ac:dyDescent="0.3">
      <c r="A1999" s="9" t="s">
        <v>8626</v>
      </c>
      <c r="B1999" s="10">
        <v>2087.5700000000002</v>
      </c>
      <c r="E1999" s="9" t="s">
        <v>5778</v>
      </c>
      <c r="F1999" s="10">
        <v>359.49</v>
      </c>
      <c r="H1999" s="9" t="s">
        <v>10695</v>
      </c>
      <c r="I1999" s="10">
        <v>1</v>
      </c>
    </row>
    <row r="2000" spans="1:9" x14ac:dyDescent="0.3">
      <c r="A2000" s="9" t="s">
        <v>3204</v>
      </c>
      <c r="B2000" s="10">
        <v>2086.75</v>
      </c>
      <c r="E2000" s="9" t="s">
        <v>8889</v>
      </c>
      <c r="F2000" s="10">
        <v>358.4</v>
      </c>
      <c r="H2000" s="9" t="s">
        <v>11537</v>
      </c>
      <c r="I2000" s="10">
        <v>1</v>
      </c>
    </row>
    <row r="2001" spans="1:9" x14ac:dyDescent="0.3">
      <c r="A2001" s="9" t="s">
        <v>6305</v>
      </c>
      <c r="B2001" s="10">
        <v>2082.19</v>
      </c>
      <c r="E2001" s="9" t="s">
        <v>6261</v>
      </c>
      <c r="F2001" s="10">
        <v>358.28</v>
      </c>
      <c r="H2001" s="9" t="s">
        <v>5330</v>
      </c>
      <c r="I2001" s="10">
        <v>1</v>
      </c>
    </row>
    <row r="2002" spans="1:9" x14ac:dyDescent="0.3">
      <c r="A2002" s="9" t="s">
        <v>4234</v>
      </c>
      <c r="B2002" s="10">
        <v>2080.1</v>
      </c>
      <c r="E2002" s="9" t="s">
        <v>11748</v>
      </c>
      <c r="F2002" s="10">
        <v>356.98</v>
      </c>
      <c r="H2002" s="9" t="s">
        <v>5357</v>
      </c>
      <c r="I2002" s="10">
        <v>1</v>
      </c>
    </row>
    <row r="2003" spans="1:9" x14ac:dyDescent="0.3">
      <c r="A2003" s="9" t="s">
        <v>10022</v>
      </c>
      <c r="B2003" s="10">
        <v>2079.09</v>
      </c>
      <c r="E2003" s="9" t="s">
        <v>5213</v>
      </c>
      <c r="F2003" s="10">
        <v>356.71000000000004</v>
      </c>
      <c r="H2003" s="9" t="s">
        <v>10930</v>
      </c>
      <c r="I2003" s="10">
        <v>1</v>
      </c>
    </row>
    <row r="2004" spans="1:9" x14ac:dyDescent="0.3">
      <c r="A2004" s="9" t="s">
        <v>6145</v>
      </c>
      <c r="B2004" s="10">
        <v>2073.6799999999998</v>
      </c>
      <c r="E2004" s="9" t="s">
        <v>6323</v>
      </c>
      <c r="F2004" s="10">
        <v>356.24</v>
      </c>
      <c r="H2004" s="9" t="s">
        <v>5906</v>
      </c>
      <c r="I2004" s="10">
        <v>1</v>
      </c>
    </row>
    <row r="2005" spans="1:9" x14ac:dyDescent="0.3">
      <c r="A2005" s="9" t="s">
        <v>4292</v>
      </c>
      <c r="B2005" s="10">
        <v>2073.02</v>
      </c>
      <c r="E2005" s="9" t="s">
        <v>9442</v>
      </c>
      <c r="F2005" s="10">
        <v>356.1</v>
      </c>
      <c r="H2005" s="9" t="s">
        <v>11646</v>
      </c>
      <c r="I2005" s="10">
        <v>1</v>
      </c>
    </row>
    <row r="2006" spans="1:9" x14ac:dyDescent="0.3">
      <c r="A2006" s="9" t="s">
        <v>10195</v>
      </c>
      <c r="B2006" s="10">
        <v>2072.71</v>
      </c>
      <c r="E2006" s="9" t="s">
        <v>2748</v>
      </c>
      <c r="F2006" s="10">
        <v>356.04</v>
      </c>
      <c r="H2006" s="9" t="s">
        <v>7928</v>
      </c>
      <c r="I2006" s="10">
        <v>1</v>
      </c>
    </row>
    <row r="2007" spans="1:9" x14ac:dyDescent="0.3">
      <c r="A2007" s="9" t="s">
        <v>2862</v>
      </c>
      <c r="B2007" s="10">
        <v>2072.62</v>
      </c>
      <c r="E2007" s="9" t="s">
        <v>5633</v>
      </c>
      <c r="F2007" s="10">
        <v>355.9</v>
      </c>
      <c r="H2007" s="9" t="s">
        <v>5297</v>
      </c>
      <c r="I2007" s="10">
        <v>1</v>
      </c>
    </row>
    <row r="2008" spans="1:9" x14ac:dyDescent="0.3">
      <c r="A2008" s="9" t="s">
        <v>8889</v>
      </c>
      <c r="B2008" s="10">
        <v>2071.29</v>
      </c>
      <c r="E2008" s="9" t="s">
        <v>5104</v>
      </c>
      <c r="F2008" s="10">
        <v>355.72</v>
      </c>
      <c r="H2008" s="9" t="s">
        <v>8648</v>
      </c>
      <c r="I2008" s="10">
        <v>1</v>
      </c>
    </row>
    <row r="2009" spans="1:9" x14ac:dyDescent="0.3">
      <c r="A2009" s="9" t="s">
        <v>7813</v>
      </c>
      <c r="B2009" s="10">
        <v>2069.2399999999998</v>
      </c>
      <c r="E2009" s="9" t="s">
        <v>11257</v>
      </c>
      <c r="F2009" s="10">
        <v>354.68</v>
      </c>
      <c r="H2009" s="9" t="s">
        <v>5050</v>
      </c>
      <c r="I2009" s="10">
        <v>1</v>
      </c>
    </row>
    <row r="2010" spans="1:9" x14ac:dyDescent="0.3">
      <c r="A2010" s="9" t="s">
        <v>8743</v>
      </c>
      <c r="B2010" s="10">
        <v>2066.88</v>
      </c>
      <c r="E2010" s="9" t="s">
        <v>7305</v>
      </c>
      <c r="F2010" s="10">
        <v>354.44</v>
      </c>
      <c r="H2010" s="9" t="s">
        <v>9372</v>
      </c>
      <c r="I2010" s="10">
        <v>1</v>
      </c>
    </row>
    <row r="2011" spans="1:9" x14ac:dyDescent="0.3">
      <c r="A2011" s="9" t="s">
        <v>9803</v>
      </c>
      <c r="B2011" s="10">
        <v>2065.58</v>
      </c>
      <c r="E2011" s="9" t="s">
        <v>9083</v>
      </c>
      <c r="F2011" s="10">
        <v>353.55</v>
      </c>
      <c r="H2011" s="9" t="s">
        <v>3786</v>
      </c>
      <c r="I2011" s="10">
        <v>1</v>
      </c>
    </row>
    <row r="2012" spans="1:9" x14ac:dyDescent="0.3">
      <c r="A2012" s="9" t="s">
        <v>8070</v>
      </c>
      <c r="B2012" s="10">
        <v>2060.88</v>
      </c>
      <c r="E2012" s="9" t="s">
        <v>11494</v>
      </c>
      <c r="F2012" s="10">
        <v>353.36</v>
      </c>
      <c r="H2012" s="9" t="s">
        <v>7029</v>
      </c>
      <c r="I2012" s="10">
        <v>1</v>
      </c>
    </row>
    <row r="2013" spans="1:9" x14ac:dyDescent="0.3">
      <c r="A2013" s="9" t="s">
        <v>3766</v>
      </c>
      <c r="B2013" s="10">
        <v>2059.9</v>
      </c>
      <c r="E2013" s="9" t="s">
        <v>11138</v>
      </c>
      <c r="F2013" s="10">
        <v>353.08</v>
      </c>
      <c r="H2013" s="9" t="s">
        <v>6582</v>
      </c>
      <c r="I2013" s="10">
        <v>1</v>
      </c>
    </row>
    <row r="2014" spans="1:9" x14ac:dyDescent="0.3">
      <c r="A2014" s="9" t="s">
        <v>11223</v>
      </c>
      <c r="B2014" s="10">
        <v>2058.6999999999998</v>
      </c>
      <c r="E2014" s="9" t="s">
        <v>10563</v>
      </c>
      <c r="F2014" s="10">
        <v>352.02</v>
      </c>
      <c r="H2014" s="9" t="s">
        <v>3981</v>
      </c>
      <c r="I2014" s="10">
        <v>1</v>
      </c>
    </row>
    <row r="2015" spans="1:9" x14ac:dyDescent="0.3">
      <c r="A2015" s="9" t="s">
        <v>3262</v>
      </c>
      <c r="B2015" s="10">
        <v>2055</v>
      </c>
      <c r="E2015" s="9" t="s">
        <v>5349</v>
      </c>
      <c r="F2015" s="10">
        <v>351.57</v>
      </c>
      <c r="H2015" s="9" t="s">
        <v>11098</v>
      </c>
      <c r="I2015" s="10">
        <v>1</v>
      </c>
    </row>
    <row r="2016" spans="1:9" x14ac:dyDescent="0.3">
      <c r="A2016" s="9" t="s">
        <v>3026</v>
      </c>
      <c r="B2016" s="10">
        <v>2054.4699999999998</v>
      </c>
      <c r="E2016" s="9" t="s">
        <v>3197</v>
      </c>
      <c r="F2016" s="10">
        <v>351.54</v>
      </c>
      <c r="H2016" s="9" t="s">
        <v>11058</v>
      </c>
      <c r="I2016" s="10">
        <v>1</v>
      </c>
    </row>
    <row r="2017" spans="1:9" x14ac:dyDescent="0.3">
      <c r="A2017" s="9" t="s">
        <v>4014</v>
      </c>
      <c r="B2017" s="10">
        <v>2052.67</v>
      </c>
      <c r="E2017" s="9" t="s">
        <v>6453</v>
      </c>
      <c r="F2017" s="10">
        <v>350.96</v>
      </c>
      <c r="H2017" s="9" t="s">
        <v>5290</v>
      </c>
      <c r="I2017" s="10">
        <v>1</v>
      </c>
    </row>
    <row r="2018" spans="1:9" x14ac:dyDescent="0.3">
      <c r="A2018" s="9" t="s">
        <v>3107</v>
      </c>
      <c r="B2018" s="10">
        <v>2046.11</v>
      </c>
      <c r="E2018" s="9" t="s">
        <v>9695</v>
      </c>
      <c r="F2018" s="10">
        <v>350.72</v>
      </c>
      <c r="H2018" s="9" t="s">
        <v>2676</v>
      </c>
      <c r="I2018" s="10">
        <v>1</v>
      </c>
    </row>
    <row r="2019" spans="1:9" x14ac:dyDescent="0.3">
      <c r="A2019" s="9" t="s">
        <v>5319</v>
      </c>
      <c r="B2019" s="10">
        <v>2044.25</v>
      </c>
      <c r="E2019" s="9" t="s">
        <v>11603</v>
      </c>
      <c r="F2019" s="10">
        <v>348.53</v>
      </c>
      <c r="H2019" s="9" t="s">
        <v>9353</v>
      </c>
      <c r="I2019" s="10">
        <v>1</v>
      </c>
    </row>
    <row r="2020" spans="1:9" x14ac:dyDescent="0.3">
      <c r="A2020" s="9" t="s">
        <v>2845</v>
      </c>
      <c r="B2020" s="10">
        <v>2038.54</v>
      </c>
      <c r="E2020" s="9" t="s">
        <v>8942</v>
      </c>
      <c r="F2020" s="10">
        <v>348.07</v>
      </c>
      <c r="H2020" s="9" t="s">
        <v>6227</v>
      </c>
      <c r="I2020" s="10">
        <v>1</v>
      </c>
    </row>
    <row r="2021" spans="1:9" x14ac:dyDescent="0.3">
      <c r="A2021" s="9" t="s">
        <v>10160</v>
      </c>
      <c r="B2021" s="10">
        <v>2036</v>
      </c>
      <c r="E2021" s="9" t="s">
        <v>5447</v>
      </c>
      <c r="F2021" s="10">
        <v>347.05</v>
      </c>
      <c r="H2021" s="9" t="s">
        <v>10302</v>
      </c>
      <c r="I2021" s="10">
        <v>1</v>
      </c>
    </row>
    <row r="2022" spans="1:9" x14ac:dyDescent="0.3">
      <c r="A2022" s="9" t="s">
        <v>4197</v>
      </c>
      <c r="B2022" s="10">
        <v>2033.02</v>
      </c>
      <c r="E2022" s="9" t="s">
        <v>8925</v>
      </c>
      <c r="F2022" s="10">
        <v>347.02</v>
      </c>
      <c r="H2022" s="9" t="s">
        <v>3681</v>
      </c>
      <c r="I2022" s="10">
        <v>1</v>
      </c>
    </row>
    <row r="2023" spans="1:9" x14ac:dyDescent="0.3">
      <c r="A2023" s="9" t="s">
        <v>5353</v>
      </c>
      <c r="B2023" s="10">
        <v>2033</v>
      </c>
      <c r="E2023" s="9" t="s">
        <v>10721</v>
      </c>
      <c r="F2023" s="10">
        <v>346.88</v>
      </c>
      <c r="H2023" s="9" t="s">
        <v>10620</v>
      </c>
      <c r="I2023" s="10">
        <v>1</v>
      </c>
    </row>
    <row r="2024" spans="1:9" x14ac:dyDescent="0.3">
      <c r="A2024" s="9" t="s">
        <v>11484</v>
      </c>
      <c r="B2024" s="10">
        <v>2031.94</v>
      </c>
      <c r="E2024" s="9" t="s">
        <v>6999</v>
      </c>
      <c r="F2024" s="10">
        <v>346.74</v>
      </c>
      <c r="H2024" s="9" t="s">
        <v>7759</v>
      </c>
      <c r="I2024" s="10">
        <v>1</v>
      </c>
    </row>
    <row r="2025" spans="1:9" x14ac:dyDescent="0.3">
      <c r="A2025" s="9" t="s">
        <v>3329</v>
      </c>
      <c r="B2025" s="10">
        <v>2030.4</v>
      </c>
      <c r="E2025" s="9" t="s">
        <v>4980</v>
      </c>
      <c r="F2025" s="10">
        <v>346.02</v>
      </c>
      <c r="H2025" s="9" t="s">
        <v>8524</v>
      </c>
      <c r="I2025" s="10">
        <v>1</v>
      </c>
    </row>
    <row r="2026" spans="1:9" x14ac:dyDescent="0.3">
      <c r="A2026" s="9" t="s">
        <v>6987</v>
      </c>
      <c r="B2026" s="10">
        <v>2030.38</v>
      </c>
      <c r="E2026" s="9" t="s">
        <v>11058</v>
      </c>
      <c r="F2026" s="10">
        <v>345.65</v>
      </c>
      <c r="H2026" s="9" t="s">
        <v>10097</v>
      </c>
      <c r="I2026" s="10">
        <v>1</v>
      </c>
    </row>
    <row r="2027" spans="1:9" x14ac:dyDescent="0.3">
      <c r="A2027" s="9" t="s">
        <v>4516</v>
      </c>
      <c r="B2027" s="10">
        <v>2019.81</v>
      </c>
      <c r="E2027" s="9" t="s">
        <v>8141</v>
      </c>
      <c r="F2027" s="10">
        <v>344.56</v>
      </c>
      <c r="H2027" s="9" t="s">
        <v>7098</v>
      </c>
      <c r="I2027" s="10">
        <v>1</v>
      </c>
    </row>
    <row r="2028" spans="1:9" x14ac:dyDescent="0.3">
      <c r="A2028" s="9" t="s">
        <v>8181</v>
      </c>
      <c r="B2028" s="10">
        <v>2018.47</v>
      </c>
      <c r="E2028" s="9" t="s">
        <v>4200</v>
      </c>
      <c r="F2028" s="10">
        <v>343.31</v>
      </c>
      <c r="H2028" s="9" t="s">
        <v>9613</v>
      </c>
      <c r="I2028" s="10">
        <v>1</v>
      </c>
    </row>
    <row r="2029" spans="1:9" x14ac:dyDescent="0.3">
      <c r="A2029" s="9" t="s">
        <v>4534</v>
      </c>
      <c r="B2029" s="10">
        <v>2007.78</v>
      </c>
      <c r="E2029" s="9" t="s">
        <v>10153</v>
      </c>
      <c r="F2029" s="10">
        <v>341.78</v>
      </c>
      <c r="H2029" s="9" t="s">
        <v>5536</v>
      </c>
      <c r="I2029" s="10">
        <v>1</v>
      </c>
    </row>
    <row r="2030" spans="1:9" x14ac:dyDescent="0.3">
      <c r="A2030" s="9" t="s">
        <v>11197</v>
      </c>
      <c r="B2030" s="10">
        <v>2007.16</v>
      </c>
      <c r="E2030" s="9" t="s">
        <v>9407</v>
      </c>
      <c r="F2030" s="10">
        <v>340.51</v>
      </c>
      <c r="H2030" s="9" t="s">
        <v>6600</v>
      </c>
      <c r="I2030" s="10">
        <v>1</v>
      </c>
    </row>
    <row r="2031" spans="1:9" x14ac:dyDescent="0.3">
      <c r="A2031" s="9" t="s">
        <v>4636</v>
      </c>
      <c r="B2031" s="10">
        <v>2002.02</v>
      </c>
      <c r="E2031" s="9" t="s">
        <v>10749</v>
      </c>
      <c r="F2031" s="10">
        <v>340.05</v>
      </c>
      <c r="H2031" s="9" t="s">
        <v>2655</v>
      </c>
      <c r="I2031" s="10">
        <v>1</v>
      </c>
    </row>
    <row r="2032" spans="1:9" x14ac:dyDescent="0.3">
      <c r="A2032" s="9" t="s">
        <v>7608</v>
      </c>
      <c r="B2032" s="10">
        <v>2000.85</v>
      </c>
      <c r="E2032" s="9" t="s">
        <v>8701</v>
      </c>
      <c r="F2032" s="10">
        <v>339.64</v>
      </c>
      <c r="H2032" s="9" t="s">
        <v>5626</v>
      </c>
      <c r="I2032" s="10">
        <v>1</v>
      </c>
    </row>
    <row r="2033" spans="1:9" x14ac:dyDescent="0.3">
      <c r="A2033" s="9" t="s">
        <v>7220</v>
      </c>
      <c r="B2033" s="10">
        <v>1997.18</v>
      </c>
      <c r="E2033" s="9" t="s">
        <v>8025</v>
      </c>
      <c r="F2033" s="10">
        <v>339.49</v>
      </c>
      <c r="H2033" s="9" t="s">
        <v>7586</v>
      </c>
      <c r="I2033" s="10">
        <v>1</v>
      </c>
    </row>
    <row r="2034" spans="1:9" x14ac:dyDescent="0.3">
      <c r="A2034" s="9" t="s">
        <v>5858</v>
      </c>
      <c r="B2034" s="10">
        <v>1992.87</v>
      </c>
      <c r="E2034" s="9" t="s">
        <v>4894</v>
      </c>
      <c r="F2034" s="10">
        <v>338.95</v>
      </c>
      <c r="H2034" s="9" t="s">
        <v>9319</v>
      </c>
      <c r="I2034" s="10">
        <v>1</v>
      </c>
    </row>
    <row r="2035" spans="1:9" x14ac:dyDescent="0.3">
      <c r="A2035" s="9" t="s">
        <v>4863</v>
      </c>
      <c r="B2035" s="10">
        <v>1989.98</v>
      </c>
      <c r="E2035" s="9" t="s">
        <v>10958</v>
      </c>
      <c r="F2035" s="10">
        <v>338.93</v>
      </c>
      <c r="H2035" s="9" t="s">
        <v>11712</v>
      </c>
      <c r="I2035" s="10">
        <v>1</v>
      </c>
    </row>
    <row r="2036" spans="1:9" x14ac:dyDescent="0.3">
      <c r="A2036" s="9" t="s">
        <v>7383</v>
      </c>
      <c r="B2036" s="10">
        <v>1985.51</v>
      </c>
      <c r="E2036" s="9" t="s">
        <v>4451</v>
      </c>
      <c r="F2036" s="10">
        <v>338.84</v>
      </c>
      <c r="H2036" s="9" t="s">
        <v>4534</v>
      </c>
      <c r="I2036" s="10">
        <v>1</v>
      </c>
    </row>
    <row r="2037" spans="1:9" x14ac:dyDescent="0.3">
      <c r="A2037" s="9" t="s">
        <v>2677</v>
      </c>
      <c r="B2037" s="10">
        <v>1984.96</v>
      </c>
      <c r="E2037" s="9" t="s">
        <v>6313</v>
      </c>
      <c r="F2037" s="10">
        <v>338.77</v>
      </c>
      <c r="H2037" s="9" t="s">
        <v>6512</v>
      </c>
      <c r="I2037" s="10">
        <v>1</v>
      </c>
    </row>
    <row r="2038" spans="1:9" x14ac:dyDescent="0.3">
      <c r="A2038" s="9" t="s">
        <v>8060</v>
      </c>
      <c r="B2038" s="10">
        <v>1983.35</v>
      </c>
      <c r="E2038" s="9" t="s">
        <v>6166</v>
      </c>
      <c r="F2038" s="10">
        <v>338.29</v>
      </c>
      <c r="H2038" s="9" t="s">
        <v>2893</v>
      </c>
      <c r="I2038" s="10">
        <v>1</v>
      </c>
    </row>
    <row r="2039" spans="1:9" x14ac:dyDescent="0.3">
      <c r="A2039" s="9" t="s">
        <v>7679</v>
      </c>
      <c r="B2039" s="10">
        <v>1982.54</v>
      </c>
      <c r="E2039" s="9" t="s">
        <v>2717</v>
      </c>
      <c r="F2039" s="10">
        <v>337.48</v>
      </c>
      <c r="H2039" s="9" t="s">
        <v>5135</v>
      </c>
      <c r="I2039" s="10">
        <v>1</v>
      </c>
    </row>
    <row r="2040" spans="1:9" x14ac:dyDescent="0.3">
      <c r="A2040" s="9" t="s">
        <v>7570</v>
      </c>
      <c r="B2040" s="10">
        <v>1973.7</v>
      </c>
      <c r="E2040" s="9" t="s">
        <v>6684</v>
      </c>
      <c r="F2040" s="10">
        <v>337.29</v>
      </c>
      <c r="H2040" s="9" t="s">
        <v>8230</v>
      </c>
      <c r="I2040" s="10">
        <v>1</v>
      </c>
    </row>
    <row r="2041" spans="1:9" x14ac:dyDescent="0.3">
      <c r="A2041" s="9" t="s">
        <v>7444</v>
      </c>
      <c r="B2041" s="10">
        <v>1972.73</v>
      </c>
      <c r="E2041" s="9" t="s">
        <v>3223</v>
      </c>
      <c r="F2041" s="10">
        <v>336.85</v>
      </c>
      <c r="H2041" s="9" t="s">
        <v>11151</v>
      </c>
      <c r="I2041" s="10">
        <v>1</v>
      </c>
    </row>
    <row r="2042" spans="1:9" x14ac:dyDescent="0.3">
      <c r="A2042" s="9" t="s">
        <v>5178</v>
      </c>
      <c r="B2042" s="10">
        <v>1971.1</v>
      </c>
      <c r="E2042" s="9" t="s">
        <v>9795</v>
      </c>
      <c r="F2042" s="10">
        <v>336.79</v>
      </c>
      <c r="H2042" s="9" t="s">
        <v>2677</v>
      </c>
      <c r="I2042" s="10">
        <v>1</v>
      </c>
    </row>
    <row r="2043" spans="1:9" x14ac:dyDescent="0.3">
      <c r="A2043" s="9" t="s">
        <v>5819</v>
      </c>
      <c r="B2043" s="10">
        <v>1970.46</v>
      </c>
      <c r="E2043" s="9" t="s">
        <v>6353</v>
      </c>
      <c r="F2043" s="10">
        <v>336.18</v>
      </c>
      <c r="H2043" s="9" t="s">
        <v>4113</v>
      </c>
      <c r="I2043" s="10">
        <v>1</v>
      </c>
    </row>
    <row r="2044" spans="1:9" x14ac:dyDescent="0.3">
      <c r="A2044" s="9" t="s">
        <v>4685</v>
      </c>
      <c r="B2044" s="10">
        <v>1969.59</v>
      </c>
      <c r="E2044" s="9" t="s">
        <v>9008</v>
      </c>
      <c r="F2044" s="10">
        <v>335.99</v>
      </c>
      <c r="H2044" s="9" t="s">
        <v>8818</v>
      </c>
      <c r="I2044" s="10">
        <v>1</v>
      </c>
    </row>
    <row r="2045" spans="1:9" x14ac:dyDescent="0.3">
      <c r="A2045" s="9" t="s">
        <v>10891</v>
      </c>
      <c r="B2045" s="10">
        <v>1968.07</v>
      </c>
      <c r="E2045" s="9" t="s">
        <v>5364</v>
      </c>
      <c r="F2045" s="10">
        <v>335.1</v>
      </c>
      <c r="H2045" s="9" t="s">
        <v>10305</v>
      </c>
      <c r="I2045" s="10">
        <v>1</v>
      </c>
    </row>
    <row r="2046" spans="1:9" x14ac:dyDescent="0.3">
      <c r="A2046" s="9" t="s">
        <v>9467</v>
      </c>
      <c r="B2046" s="10">
        <v>1966.24</v>
      </c>
      <c r="E2046" s="9" t="s">
        <v>10961</v>
      </c>
      <c r="F2046" s="10">
        <v>334.77</v>
      </c>
      <c r="H2046" s="9" t="s">
        <v>11588</v>
      </c>
      <c r="I2046" s="10">
        <v>1</v>
      </c>
    </row>
    <row r="2047" spans="1:9" x14ac:dyDescent="0.3">
      <c r="A2047" s="9" t="s">
        <v>10467</v>
      </c>
      <c r="B2047" s="10">
        <v>1965.48</v>
      </c>
      <c r="E2047" s="9" t="s">
        <v>10347</v>
      </c>
      <c r="F2047" s="10">
        <v>334.5</v>
      </c>
      <c r="H2047" s="9" t="s">
        <v>6833</v>
      </c>
      <c r="I2047" s="10">
        <v>1</v>
      </c>
    </row>
    <row r="2048" spans="1:9" x14ac:dyDescent="0.3">
      <c r="A2048" s="9" t="s">
        <v>11537</v>
      </c>
      <c r="B2048" s="10">
        <v>1964.45</v>
      </c>
      <c r="E2048" s="9" t="s">
        <v>10745</v>
      </c>
      <c r="F2048" s="10">
        <v>333.73</v>
      </c>
      <c r="H2048" s="9" t="s">
        <v>9975</v>
      </c>
      <c r="I2048" s="10">
        <v>1</v>
      </c>
    </row>
    <row r="2049" spans="1:9" x14ac:dyDescent="0.3">
      <c r="A2049" s="9" t="s">
        <v>3220</v>
      </c>
      <c r="B2049" s="10">
        <v>1957.6</v>
      </c>
      <c r="E2049" s="9" t="s">
        <v>3662</v>
      </c>
      <c r="F2049" s="10">
        <v>333.12</v>
      </c>
      <c r="H2049" s="9" t="s">
        <v>7341</v>
      </c>
      <c r="I2049" s="10">
        <v>1</v>
      </c>
    </row>
    <row r="2050" spans="1:9" x14ac:dyDescent="0.3">
      <c r="A2050" s="9" t="s">
        <v>9520</v>
      </c>
      <c r="B2050" s="10">
        <v>1957.49</v>
      </c>
      <c r="E2050" s="9" t="s">
        <v>11182</v>
      </c>
      <c r="F2050" s="10">
        <v>332.7</v>
      </c>
      <c r="H2050" s="9" t="s">
        <v>3718</v>
      </c>
      <c r="I2050" s="10">
        <v>1</v>
      </c>
    </row>
    <row r="2051" spans="1:9" x14ac:dyDescent="0.3">
      <c r="A2051" s="9" t="s">
        <v>3558</v>
      </c>
      <c r="B2051" s="10">
        <v>1953.63</v>
      </c>
      <c r="E2051" s="9" t="s">
        <v>4836</v>
      </c>
      <c r="F2051" s="10">
        <v>332.17</v>
      </c>
      <c r="H2051" s="9" t="s">
        <v>8170</v>
      </c>
      <c r="I2051" s="10">
        <v>1</v>
      </c>
    </row>
    <row r="2052" spans="1:9" x14ac:dyDescent="0.3">
      <c r="A2052" s="9" t="s">
        <v>4092</v>
      </c>
      <c r="B2052" s="10">
        <v>1948.91</v>
      </c>
      <c r="E2052" s="9" t="s">
        <v>5865</v>
      </c>
      <c r="F2052" s="10">
        <v>331.69</v>
      </c>
      <c r="H2052" s="9" t="s">
        <v>3421</v>
      </c>
      <c r="I2052" s="10">
        <v>1</v>
      </c>
    </row>
    <row r="2053" spans="1:9" x14ac:dyDescent="0.3">
      <c r="A2053" s="9" t="s">
        <v>5555</v>
      </c>
      <c r="B2053" s="10">
        <v>1944.6</v>
      </c>
      <c r="E2053" s="9" t="s">
        <v>6567</v>
      </c>
      <c r="F2053" s="10">
        <v>331.65</v>
      </c>
      <c r="H2053" s="9" t="s">
        <v>7877</v>
      </c>
      <c r="I2053" s="10">
        <v>1</v>
      </c>
    </row>
    <row r="2054" spans="1:9" x14ac:dyDescent="0.3">
      <c r="A2054" s="9" t="s">
        <v>8527</v>
      </c>
      <c r="B2054" s="10">
        <v>1941.94</v>
      </c>
      <c r="E2054" s="9" t="s">
        <v>8097</v>
      </c>
      <c r="F2054" s="10">
        <v>331.65</v>
      </c>
      <c r="H2054" s="9" t="s">
        <v>7528</v>
      </c>
      <c r="I2054" s="10">
        <v>1</v>
      </c>
    </row>
    <row r="2055" spans="1:9" x14ac:dyDescent="0.3">
      <c r="A2055" s="9" t="s">
        <v>10291</v>
      </c>
      <c r="B2055" s="10">
        <v>1939.89</v>
      </c>
      <c r="E2055" s="9" t="s">
        <v>4866</v>
      </c>
      <c r="F2055" s="10">
        <v>330.38</v>
      </c>
      <c r="H2055" s="9" t="s">
        <v>4345</v>
      </c>
      <c r="I2055" s="10">
        <v>1</v>
      </c>
    </row>
    <row r="2056" spans="1:9" x14ac:dyDescent="0.3">
      <c r="A2056" s="9" t="s">
        <v>5231</v>
      </c>
      <c r="B2056" s="10">
        <v>1938.56</v>
      </c>
      <c r="E2056" s="9" t="s">
        <v>10542</v>
      </c>
      <c r="F2056" s="10">
        <v>329.97</v>
      </c>
      <c r="H2056" s="9" t="s">
        <v>6570</v>
      </c>
      <c r="I2056" s="10">
        <v>1</v>
      </c>
    </row>
    <row r="2057" spans="1:9" x14ac:dyDescent="0.3">
      <c r="A2057" s="9" t="s">
        <v>7686</v>
      </c>
      <c r="B2057" s="10">
        <v>1935.88</v>
      </c>
      <c r="E2057" s="9" t="s">
        <v>4378</v>
      </c>
      <c r="F2057" s="10">
        <v>329.68</v>
      </c>
      <c r="H2057" s="9" t="s">
        <v>9772</v>
      </c>
      <c r="I2057" s="10">
        <v>1</v>
      </c>
    </row>
    <row r="2058" spans="1:9" x14ac:dyDescent="0.3">
      <c r="A2058" s="9" t="s">
        <v>10670</v>
      </c>
      <c r="B2058" s="10">
        <v>1934.26</v>
      </c>
      <c r="E2058" s="9" t="s">
        <v>9764</v>
      </c>
      <c r="F2058" s="10">
        <v>329.45</v>
      </c>
      <c r="H2058" s="9" t="s">
        <v>10771</v>
      </c>
      <c r="I2058" s="10">
        <v>1</v>
      </c>
    </row>
    <row r="2059" spans="1:9" x14ac:dyDescent="0.3">
      <c r="A2059" s="9" t="s">
        <v>11105</v>
      </c>
      <c r="B2059" s="10">
        <v>1933.47</v>
      </c>
      <c r="E2059" s="9" t="s">
        <v>5583</v>
      </c>
      <c r="F2059" s="10">
        <v>329.12</v>
      </c>
      <c r="H2059" s="9" t="s">
        <v>9517</v>
      </c>
      <c r="I2059" s="10">
        <v>1</v>
      </c>
    </row>
    <row r="2060" spans="1:9" x14ac:dyDescent="0.3">
      <c r="A2060" s="9" t="s">
        <v>6383</v>
      </c>
      <c r="B2060" s="10">
        <v>1931.72</v>
      </c>
      <c r="E2060" s="9" t="s">
        <v>9233</v>
      </c>
      <c r="F2060" s="10">
        <v>328.84</v>
      </c>
      <c r="H2060" s="9" t="s">
        <v>6288</v>
      </c>
      <c r="I2060" s="10">
        <v>1</v>
      </c>
    </row>
    <row r="2061" spans="1:9" x14ac:dyDescent="0.3">
      <c r="A2061" s="9" t="s">
        <v>3711</v>
      </c>
      <c r="B2061" s="10">
        <v>1931.43</v>
      </c>
      <c r="E2061" s="9" t="s">
        <v>8987</v>
      </c>
      <c r="F2061" s="10">
        <v>327.74</v>
      </c>
      <c r="H2061" s="9" t="s">
        <v>11076</v>
      </c>
      <c r="I2061" s="10">
        <v>1</v>
      </c>
    </row>
    <row r="2062" spans="1:9" x14ac:dyDescent="0.3">
      <c r="A2062" s="9" t="s">
        <v>11158</v>
      </c>
      <c r="B2062" s="10">
        <v>1930.28</v>
      </c>
      <c r="E2062" s="9" t="s">
        <v>6461</v>
      </c>
      <c r="F2062" s="10">
        <v>327.35000000000002</v>
      </c>
      <c r="H2062" s="9" t="s">
        <v>6005</v>
      </c>
      <c r="I2062" s="10">
        <v>1</v>
      </c>
    </row>
    <row r="2063" spans="1:9" x14ac:dyDescent="0.3">
      <c r="A2063" s="9" t="s">
        <v>3048</v>
      </c>
      <c r="B2063" s="10">
        <v>1930.08</v>
      </c>
      <c r="E2063" s="9" t="s">
        <v>7909</v>
      </c>
      <c r="F2063" s="10">
        <v>326.99</v>
      </c>
      <c r="H2063" s="9" t="s">
        <v>3201</v>
      </c>
      <c r="I2063" s="10">
        <v>1</v>
      </c>
    </row>
    <row r="2064" spans="1:9" x14ac:dyDescent="0.3">
      <c r="A2064" s="9" t="s">
        <v>9260</v>
      </c>
      <c r="B2064" s="10">
        <v>1926.21</v>
      </c>
      <c r="E2064" s="9" t="s">
        <v>8633</v>
      </c>
      <c r="F2064" s="10">
        <v>326.81</v>
      </c>
      <c r="H2064" s="9" t="s">
        <v>9807</v>
      </c>
      <c r="I2064" s="10">
        <v>1</v>
      </c>
    </row>
    <row r="2065" spans="1:9" x14ac:dyDescent="0.3">
      <c r="A2065" s="9" t="s">
        <v>7232</v>
      </c>
      <c r="B2065" s="10">
        <v>1925.72</v>
      </c>
      <c r="E2065" s="9" t="s">
        <v>9018</v>
      </c>
      <c r="F2065" s="10">
        <v>326.72000000000003</v>
      </c>
      <c r="H2065" s="9" t="s">
        <v>8513</v>
      </c>
      <c r="I2065" s="10">
        <v>1</v>
      </c>
    </row>
    <row r="2066" spans="1:9" x14ac:dyDescent="0.3">
      <c r="A2066" s="9" t="s">
        <v>7574</v>
      </c>
      <c r="B2066" s="10">
        <v>1922.89</v>
      </c>
      <c r="E2066" s="9" t="s">
        <v>9360</v>
      </c>
      <c r="F2066" s="10">
        <v>326.67</v>
      </c>
      <c r="H2066" s="9" t="s">
        <v>4280</v>
      </c>
      <c r="I2066" s="10">
        <v>1</v>
      </c>
    </row>
    <row r="2067" spans="1:9" x14ac:dyDescent="0.3">
      <c r="A2067" s="9" t="s">
        <v>8234</v>
      </c>
      <c r="B2067" s="10">
        <v>1922.51</v>
      </c>
      <c r="E2067" s="9" t="s">
        <v>6721</v>
      </c>
      <c r="F2067" s="10">
        <v>326.64</v>
      </c>
      <c r="H2067" s="9" t="s">
        <v>4117</v>
      </c>
      <c r="I2067" s="10">
        <v>1</v>
      </c>
    </row>
    <row r="2068" spans="1:9" x14ac:dyDescent="0.3">
      <c r="A2068" s="9" t="s">
        <v>9735</v>
      </c>
      <c r="B2068" s="10">
        <v>1922.42</v>
      </c>
      <c r="E2068" s="9" t="s">
        <v>6257</v>
      </c>
      <c r="F2068" s="10">
        <v>326.63</v>
      </c>
      <c r="H2068" s="9" t="s">
        <v>10049</v>
      </c>
      <c r="I2068" s="10">
        <v>1</v>
      </c>
    </row>
    <row r="2069" spans="1:9" x14ac:dyDescent="0.3">
      <c r="A2069" s="9" t="s">
        <v>5873</v>
      </c>
      <c r="B2069" s="10">
        <v>1921.21</v>
      </c>
      <c r="E2069" s="9" t="s">
        <v>4738</v>
      </c>
      <c r="F2069" s="10">
        <v>325.88</v>
      </c>
      <c r="H2069" s="9" t="s">
        <v>8050</v>
      </c>
      <c r="I2069" s="10">
        <v>1</v>
      </c>
    </row>
    <row r="2070" spans="1:9" x14ac:dyDescent="0.3">
      <c r="A2070" s="9" t="s">
        <v>8448</v>
      </c>
      <c r="B2070" s="10">
        <v>1920.85</v>
      </c>
      <c r="E2070" s="9" t="s">
        <v>9095</v>
      </c>
      <c r="F2070" s="10">
        <v>325.13</v>
      </c>
      <c r="H2070" s="9" t="s">
        <v>9679</v>
      </c>
      <c r="I2070" s="10">
        <v>1</v>
      </c>
    </row>
    <row r="2071" spans="1:9" x14ac:dyDescent="0.3">
      <c r="A2071" s="9" t="s">
        <v>6692</v>
      </c>
      <c r="B2071" s="10">
        <v>1917.74</v>
      </c>
      <c r="E2071" s="9" t="s">
        <v>6272</v>
      </c>
      <c r="F2071" s="10">
        <v>324.89</v>
      </c>
      <c r="H2071" s="9" t="s">
        <v>10836</v>
      </c>
      <c r="I2071" s="10">
        <v>1</v>
      </c>
    </row>
    <row r="2072" spans="1:9" x14ac:dyDescent="0.3">
      <c r="A2072" s="9" t="s">
        <v>10369</v>
      </c>
      <c r="B2072" s="10">
        <v>1916.25</v>
      </c>
      <c r="E2072" s="9" t="s">
        <v>5028</v>
      </c>
      <c r="F2072" s="10">
        <v>324.54000000000002</v>
      </c>
      <c r="H2072" s="9" t="s">
        <v>10792</v>
      </c>
      <c r="I2072" s="10">
        <v>1</v>
      </c>
    </row>
    <row r="2073" spans="1:9" x14ac:dyDescent="0.3">
      <c r="A2073" s="9" t="s">
        <v>8250</v>
      </c>
      <c r="B2073" s="10">
        <v>1914.63</v>
      </c>
      <c r="E2073" s="9" t="s">
        <v>3143</v>
      </c>
      <c r="F2073" s="10">
        <v>323.97000000000003</v>
      </c>
      <c r="H2073" s="9" t="s">
        <v>11326</v>
      </c>
      <c r="I2073" s="10">
        <v>1</v>
      </c>
    </row>
    <row r="2074" spans="1:9" x14ac:dyDescent="0.3">
      <c r="A2074" s="9" t="s">
        <v>10259</v>
      </c>
      <c r="B2074" s="10">
        <v>1913.37</v>
      </c>
      <c r="E2074" s="9" t="s">
        <v>8573</v>
      </c>
      <c r="F2074" s="10">
        <v>322.42</v>
      </c>
      <c r="H2074" s="9" t="s">
        <v>10467</v>
      </c>
      <c r="I2074" s="10">
        <v>1</v>
      </c>
    </row>
    <row r="2075" spans="1:9" x14ac:dyDescent="0.3">
      <c r="A2075" s="9" t="s">
        <v>3746</v>
      </c>
      <c r="B2075" s="10">
        <v>1912.23</v>
      </c>
      <c r="E2075" s="9" t="s">
        <v>3857</v>
      </c>
      <c r="F2075" s="10">
        <v>322.12</v>
      </c>
      <c r="H2075" s="9" t="s">
        <v>5481</v>
      </c>
      <c r="I2075" s="10">
        <v>1</v>
      </c>
    </row>
    <row r="2076" spans="1:9" x14ac:dyDescent="0.3">
      <c r="A2076" s="9" t="s">
        <v>3801</v>
      </c>
      <c r="B2076" s="10">
        <v>1911.83</v>
      </c>
      <c r="E2076" s="9" t="s">
        <v>3367</v>
      </c>
      <c r="F2076" s="10">
        <v>320.08</v>
      </c>
      <c r="H2076" s="9" t="s">
        <v>6112</v>
      </c>
      <c r="I2076" s="10">
        <v>1</v>
      </c>
    </row>
    <row r="2077" spans="1:9" x14ac:dyDescent="0.3">
      <c r="A2077" s="9" t="s">
        <v>9426</v>
      </c>
      <c r="B2077" s="10">
        <v>1908.71</v>
      </c>
      <c r="E2077" s="9" t="s">
        <v>10284</v>
      </c>
      <c r="F2077" s="10">
        <v>319.98</v>
      </c>
      <c r="H2077" s="9" t="s">
        <v>8197</v>
      </c>
      <c r="I2077" s="10">
        <v>1</v>
      </c>
    </row>
    <row r="2078" spans="1:9" x14ac:dyDescent="0.3">
      <c r="A2078" s="9" t="s">
        <v>3415</v>
      </c>
      <c r="B2078" s="10">
        <v>1907.91</v>
      </c>
      <c r="E2078" s="9" t="s">
        <v>4123</v>
      </c>
      <c r="F2078" s="10">
        <v>319.85000000000002</v>
      </c>
      <c r="H2078" s="9" t="s">
        <v>6641</v>
      </c>
      <c r="I2078" s="10">
        <v>1</v>
      </c>
    </row>
    <row r="2079" spans="1:9" x14ac:dyDescent="0.3">
      <c r="A2079" s="9" t="s">
        <v>2748</v>
      </c>
      <c r="B2079" s="10">
        <v>1906.68</v>
      </c>
      <c r="E2079" s="9" t="s">
        <v>10920</v>
      </c>
      <c r="F2079" s="10">
        <v>318.72000000000003</v>
      </c>
      <c r="H2079" s="9" t="s">
        <v>9129</v>
      </c>
      <c r="I2079" s="10">
        <v>1</v>
      </c>
    </row>
    <row r="2080" spans="1:9" x14ac:dyDescent="0.3">
      <c r="A2080" s="9" t="s">
        <v>11364</v>
      </c>
      <c r="B2080" s="10">
        <v>1903.92</v>
      </c>
      <c r="E2080" s="9" t="s">
        <v>11728</v>
      </c>
      <c r="F2080" s="10">
        <v>318.69</v>
      </c>
      <c r="H2080" s="9" t="s">
        <v>5407</v>
      </c>
      <c r="I2080" s="10">
        <v>1</v>
      </c>
    </row>
    <row r="2081" spans="1:9" x14ac:dyDescent="0.3">
      <c r="A2081" s="9" t="s">
        <v>7127</v>
      </c>
      <c r="B2081" s="10">
        <v>1902.96</v>
      </c>
      <c r="E2081" s="9" t="s">
        <v>8611</v>
      </c>
      <c r="F2081" s="10">
        <v>317.47000000000003</v>
      </c>
      <c r="H2081" s="9" t="s">
        <v>8527</v>
      </c>
      <c r="I2081" s="10">
        <v>1</v>
      </c>
    </row>
    <row r="2082" spans="1:9" x14ac:dyDescent="0.3">
      <c r="A2082" s="9" t="s">
        <v>7554</v>
      </c>
      <c r="B2082" s="10">
        <v>1902.36</v>
      </c>
      <c r="E2082" s="9" t="s">
        <v>7216</v>
      </c>
      <c r="F2082" s="10">
        <v>317.26</v>
      </c>
      <c r="H2082" s="9" t="s">
        <v>7574</v>
      </c>
      <c r="I2082" s="10">
        <v>1</v>
      </c>
    </row>
    <row r="2083" spans="1:9" x14ac:dyDescent="0.3">
      <c r="A2083" s="9" t="s">
        <v>6423</v>
      </c>
      <c r="B2083" s="10">
        <v>1901.74</v>
      </c>
      <c r="E2083" s="9" t="s">
        <v>4956</v>
      </c>
      <c r="F2083" s="10">
        <v>316.91000000000003</v>
      </c>
      <c r="H2083" s="9" t="s">
        <v>4451</v>
      </c>
      <c r="I2083" s="10">
        <v>1</v>
      </c>
    </row>
    <row r="2084" spans="1:9" x14ac:dyDescent="0.3">
      <c r="A2084" s="9" t="s">
        <v>8859</v>
      </c>
      <c r="B2084" s="10">
        <v>1901.18</v>
      </c>
      <c r="E2084" s="9" t="s">
        <v>10699</v>
      </c>
      <c r="F2084" s="10">
        <v>316.43</v>
      </c>
      <c r="H2084" s="9" t="s">
        <v>4424</v>
      </c>
      <c r="I2084" s="10">
        <v>1</v>
      </c>
    </row>
    <row r="2085" spans="1:9" x14ac:dyDescent="0.3">
      <c r="A2085" s="9" t="s">
        <v>8709</v>
      </c>
      <c r="B2085" s="10">
        <v>1901.1</v>
      </c>
      <c r="E2085" s="9" t="s">
        <v>7525</v>
      </c>
      <c r="F2085" s="10">
        <v>316.05</v>
      </c>
      <c r="H2085" s="9" t="s">
        <v>10513</v>
      </c>
      <c r="I2085" s="10">
        <v>1</v>
      </c>
    </row>
    <row r="2086" spans="1:9" x14ac:dyDescent="0.3">
      <c r="A2086" s="9" t="s">
        <v>11498</v>
      </c>
      <c r="B2086" s="10">
        <v>1899.92</v>
      </c>
      <c r="E2086" s="9" t="s">
        <v>5431</v>
      </c>
      <c r="F2086" s="10">
        <v>313.33</v>
      </c>
      <c r="H2086" s="9" t="s">
        <v>5910</v>
      </c>
      <c r="I2086" s="10">
        <v>1</v>
      </c>
    </row>
    <row r="2087" spans="1:9" x14ac:dyDescent="0.3">
      <c r="A2087" s="9" t="s">
        <v>8644</v>
      </c>
      <c r="B2087" s="10">
        <v>1899.86</v>
      </c>
      <c r="E2087" s="9" t="s">
        <v>6593</v>
      </c>
      <c r="F2087" s="10">
        <v>312.8</v>
      </c>
      <c r="H2087" s="9" t="s">
        <v>4959</v>
      </c>
      <c r="I2087" s="10">
        <v>1</v>
      </c>
    </row>
    <row r="2088" spans="1:9" x14ac:dyDescent="0.3">
      <c r="A2088" s="9" t="s">
        <v>4898</v>
      </c>
      <c r="B2088" s="10">
        <v>1898.28</v>
      </c>
      <c r="E2088" s="9" t="s">
        <v>7349</v>
      </c>
      <c r="F2088" s="10">
        <v>312.67</v>
      </c>
      <c r="H2088" s="9" t="s">
        <v>6954</v>
      </c>
      <c r="I2088" s="10">
        <v>1</v>
      </c>
    </row>
    <row r="2089" spans="1:9" x14ac:dyDescent="0.3">
      <c r="A2089" s="9" t="s">
        <v>4352</v>
      </c>
      <c r="B2089" s="10">
        <v>1897.07</v>
      </c>
      <c r="E2089" s="9" t="s">
        <v>4169</v>
      </c>
      <c r="F2089" s="10">
        <v>312.66000000000003</v>
      </c>
      <c r="H2089" s="9" t="s">
        <v>5761</v>
      </c>
      <c r="I2089" s="10">
        <v>1</v>
      </c>
    </row>
    <row r="2090" spans="1:9" x14ac:dyDescent="0.3">
      <c r="A2090" s="9" t="s">
        <v>6302</v>
      </c>
      <c r="B2090" s="10">
        <v>1894.58</v>
      </c>
      <c r="E2090" s="9" t="s">
        <v>5311</v>
      </c>
      <c r="F2090" s="10">
        <v>312.12</v>
      </c>
      <c r="H2090" s="9" t="s">
        <v>4413</v>
      </c>
      <c r="I2090" s="10">
        <v>1</v>
      </c>
    </row>
    <row r="2091" spans="1:9" x14ac:dyDescent="0.3">
      <c r="A2091" s="9" t="s">
        <v>10316</v>
      </c>
      <c r="B2091" s="10">
        <v>1894.32</v>
      </c>
      <c r="E2091" s="9" t="s">
        <v>9526</v>
      </c>
      <c r="F2091" s="10">
        <v>311.41000000000003</v>
      </c>
      <c r="H2091" s="9" t="s">
        <v>11084</v>
      </c>
      <c r="I2091" s="10">
        <v>1</v>
      </c>
    </row>
    <row r="2092" spans="1:9" x14ac:dyDescent="0.3">
      <c r="A2092" s="9" t="s">
        <v>4467</v>
      </c>
      <c r="B2092" s="10">
        <v>1893.76</v>
      </c>
      <c r="E2092" s="9" t="s">
        <v>5672</v>
      </c>
      <c r="F2092" s="10">
        <v>311.39999999999998</v>
      </c>
      <c r="H2092" s="9" t="s">
        <v>7092</v>
      </c>
      <c r="I2092" s="10">
        <v>1</v>
      </c>
    </row>
    <row r="2093" spans="1:9" x14ac:dyDescent="0.3">
      <c r="A2093" s="9" t="s">
        <v>6009</v>
      </c>
      <c r="B2093" s="10">
        <v>1887.85</v>
      </c>
      <c r="E2093" s="9" t="s">
        <v>4092</v>
      </c>
      <c r="F2093" s="10">
        <v>310.66000000000003</v>
      </c>
      <c r="H2093" s="9" t="s">
        <v>2881</v>
      </c>
      <c r="I2093" s="10">
        <v>1</v>
      </c>
    </row>
    <row r="2094" spans="1:9" x14ac:dyDescent="0.3">
      <c r="A2094" s="9" t="s">
        <v>8313</v>
      </c>
      <c r="B2094" s="10">
        <v>1882.34</v>
      </c>
      <c r="E2094" s="9" t="s">
        <v>4413</v>
      </c>
      <c r="F2094" s="10">
        <v>310.54000000000002</v>
      </c>
      <c r="H2094" s="9" t="s">
        <v>10157</v>
      </c>
      <c r="I2094" s="10">
        <v>1</v>
      </c>
    </row>
    <row r="2095" spans="1:9" x14ac:dyDescent="0.3">
      <c r="A2095" s="9" t="s">
        <v>10895</v>
      </c>
      <c r="B2095" s="10">
        <v>1879.13</v>
      </c>
      <c r="E2095" s="9" t="s">
        <v>3010</v>
      </c>
      <c r="F2095" s="10">
        <v>310.20999999999998</v>
      </c>
      <c r="H2095" s="9" t="s">
        <v>8877</v>
      </c>
      <c r="I2095" s="10">
        <v>1</v>
      </c>
    </row>
    <row r="2096" spans="1:9" x14ac:dyDescent="0.3">
      <c r="A2096" s="9" t="s">
        <v>4032</v>
      </c>
      <c r="B2096" s="10">
        <v>1879.11</v>
      </c>
      <c r="E2096" s="9" t="s">
        <v>10474</v>
      </c>
      <c r="F2096" s="10">
        <v>309.73</v>
      </c>
      <c r="H2096" s="9" t="s">
        <v>10220</v>
      </c>
      <c r="I2096" s="10">
        <v>1</v>
      </c>
    </row>
    <row r="2097" spans="1:9" x14ac:dyDescent="0.3">
      <c r="A2097" s="9" t="s">
        <v>11458</v>
      </c>
      <c r="B2097" s="10">
        <v>1876.4</v>
      </c>
      <c r="E2097" s="9" t="s">
        <v>9601</v>
      </c>
      <c r="F2097" s="10">
        <v>309.61</v>
      </c>
      <c r="H2097" s="9" t="s">
        <v>8925</v>
      </c>
      <c r="I2097" s="10">
        <v>1</v>
      </c>
    </row>
    <row r="2098" spans="1:9" x14ac:dyDescent="0.3">
      <c r="A2098" s="9" t="s">
        <v>9834</v>
      </c>
      <c r="B2098" s="10">
        <v>1876.05</v>
      </c>
      <c r="E2098" s="9" t="s">
        <v>9517</v>
      </c>
      <c r="F2098" s="10">
        <v>309.52</v>
      </c>
      <c r="H2098" s="9" t="s">
        <v>4007</v>
      </c>
      <c r="I2098" s="10">
        <v>1</v>
      </c>
    </row>
    <row r="2099" spans="1:9" x14ac:dyDescent="0.3">
      <c r="A2099" s="9" t="s">
        <v>6116</v>
      </c>
      <c r="B2099" s="10">
        <v>1875.57</v>
      </c>
      <c r="E2099" s="9" t="s">
        <v>9482</v>
      </c>
      <c r="F2099" s="10">
        <v>309.42</v>
      </c>
      <c r="H2099" s="9" t="s">
        <v>4659</v>
      </c>
      <c r="I2099" s="10">
        <v>1</v>
      </c>
    </row>
    <row r="2100" spans="1:9" x14ac:dyDescent="0.3">
      <c r="A2100" s="9" t="s">
        <v>5775</v>
      </c>
      <c r="B2100" s="10">
        <v>1873.24</v>
      </c>
      <c r="E2100" s="9" t="s">
        <v>6155</v>
      </c>
      <c r="F2100" s="10">
        <v>309.25</v>
      </c>
      <c r="H2100" s="9" t="s">
        <v>7345</v>
      </c>
      <c r="I2100" s="10">
        <v>1</v>
      </c>
    </row>
    <row r="2101" spans="1:9" x14ac:dyDescent="0.3">
      <c r="A2101" s="9" t="s">
        <v>5028</v>
      </c>
      <c r="B2101" s="10">
        <v>1871.71</v>
      </c>
      <c r="E2101" s="9" t="s">
        <v>6178</v>
      </c>
      <c r="F2101" s="10">
        <v>308.92</v>
      </c>
      <c r="H2101" s="9" t="s">
        <v>10946</v>
      </c>
      <c r="I2101" s="10">
        <v>1</v>
      </c>
    </row>
    <row r="2102" spans="1:9" x14ac:dyDescent="0.3">
      <c r="A2102" s="9" t="s">
        <v>5205</v>
      </c>
      <c r="B2102" s="10">
        <v>1871.64</v>
      </c>
      <c r="E2102" s="9" t="s">
        <v>6069</v>
      </c>
      <c r="F2102" s="10">
        <v>308.69</v>
      </c>
      <c r="H2102" s="9" t="s">
        <v>6754</v>
      </c>
      <c r="I2102" s="10">
        <v>1</v>
      </c>
    </row>
    <row r="2103" spans="1:9" x14ac:dyDescent="0.3">
      <c r="A2103" s="9" t="s">
        <v>3194</v>
      </c>
      <c r="B2103" s="10">
        <v>1870.73</v>
      </c>
      <c r="E2103" s="9" t="s">
        <v>8565</v>
      </c>
      <c r="F2103" s="10">
        <v>308.42</v>
      </c>
      <c r="H2103" s="9" t="s">
        <v>9388</v>
      </c>
      <c r="I2103" s="10">
        <v>1</v>
      </c>
    </row>
    <row r="2104" spans="1:9" x14ac:dyDescent="0.3">
      <c r="A2104" s="9" t="s">
        <v>3340</v>
      </c>
      <c r="B2104" s="10">
        <v>1868.77</v>
      </c>
      <c r="E2104" s="9" t="s">
        <v>5478</v>
      </c>
      <c r="F2104" s="10">
        <v>308.39</v>
      </c>
      <c r="H2104" s="9" t="s">
        <v>7570</v>
      </c>
      <c r="I2104" s="10">
        <v>1</v>
      </c>
    </row>
    <row r="2105" spans="1:9" x14ac:dyDescent="0.3">
      <c r="A2105" s="9" t="s">
        <v>9391</v>
      </c>
      <c r="B2105" s="10">
        <v>1862.39</v>
      </c>
      <c r="E2105" s="9" t="s">
        <v>8197</v>
      </c>
      <c r="F2105" s="10">
        <v>305.95999999999998</v>
      </c>
      <c r="H2105" s="9" t="s">
        <v>7803</v>
      </c>
      <c r="I2105" s="10">
        <v>1</v>
      </c>
    </row>
    <row r="2106" spans="1:9" x14ac:dyDescent="0.3">
      <c r="A2106" s="9" t="s">
        <v>5846</v>
      </c>
      <c r="B2106" s="10">
        <v>1857.04</v>
      </c>
      <c r="E2106" s="9" t="s">
        <v>7919</v>
      </c>
      <c r="F2106" s="10">
        <v>305.89999999999998</v>
      </c>
      <c r="H2106" s="9" t="s">
        <v>6879</v>
      </c>
      <c r="I2106" s="10">
        <v>1</v>
      </c>
    </row>
    <row r="2107" spans="1:9" x14ac:dyDescent="0.3">
      <c r="A2107" s="9" t="s">
        <v>11491</v>
      </c>
      <c r="B2107" s="10">
        <v>1856.21</v>
      </c>
      <c r="E2107" s="9" t="s">
        <v>11708</v>
      </c>
      <c r="F2107" s="10">
        <v>305.7</v>
      </c>
      <c r="H2107" s="9" t="s">
        <v>2603</v>
      </c>
      <c r="I2107" s="10">
        <v>1</v>
      </c>
    </row>
    <row r="2108" spans="1:9" x14ac:dyDescent="0.3">
      <c r="A2108" s="9" t="s">
        <v>8737</v>
      </c>
      <c r="B2108" s="10">
        <v>1853.69</v>
      </c>
      <c r="E2108" s="9" t="s">
        <v>9917</v>
      </c>
      <c r="F2108" s="10">
        <v>305.58999999999997</v>
      </c>
      <c r="H2108" s="9" t="s">
        <v>11179</v>
      </c>
      <c r="I2108" s="10">
        <v>1</v>
      </c>
    </row>
    <row r="2109" spans="1:9" x14ac:dyDescent="0.3">
      <c r="A2109" s="9" t="s">
        <v>5197</v>
      </c>
      <c r="B2109" s="10">
        <v>1853.44</v>
      </c>
      <c r="E2109" s="9" t="s">
        <v>11364</v>
      </c>
      <c r="F2109" s="10">
        <v>304.99</v>
      </c>
      <c r="H2109" s="9" t="s">
        <v>5969</v>
      </c>
      <c r="I2109" s="10">
        <v>1</v>
      </c>
    </row>
    <row r="2110" spans="1:9" x14ac:dyDescent="0.3">
      <c r="A2110" s="9" t="s">
        <v>4614</v>
      </c>
      <c r="B2110" s="10">
        <v>1848.06</v>
      </c>
      <c r="E2110" s="9" t="s">
        <v>4467</v>
      </c>
      <c r="F2110" s="10">
        <v>304.89999999999998</v>
      </c>
      <c r="H2110" s="9" t="s">
        <v>8658</v>
      </c>
      <c r="I2110" s="10">
        <v>1</v>
      </c>
    </row>
    <row r="2111" spans="1:9" x14ac:dyDescent="0.3">
      <c r="A2111" s="9" t="s">
        <v>9453</v>
      </c>
      <c r="B2111" s="10">
        <v>1847.76</v>
      </c>
      <c r="E2111" s="9" t="s">
        <v>3208</v>
      </c>
      <c r="F2111" s="10">
        <v>303.95999999999998</v>
      </c>
      <c r="H2111" s="9" t="s">
        <v>7254</v>
      </c>
      <c r="I2111" s="10">
        <v>1</v>
      </c>
    </row>
    <row r="2112" spans="1:9" x14ac:dyDescent="0.3">
      <c r="A2112" s="9" t="s">
        <v>7098</v>
      </c>
      <c r="B2112" s="10">
        <v>1847.73</v>
      </c>
      <c r="E2112" s="9" t="s">
        <v>8554</v>
      </c>
      <c r="F2112" s="10">
        <v>303.43</v>
      </c>
      <c r="H2112" s="9" t="s">
        <v>11105</v>
      </c>
      <c r="I2112" s="10">
        <v>1</v>
      </c>
    </row>
    <row r="2113" spans="1:9" x14ac:dyDescent="0.3">
      <c r="A2113" s="9" t="s">
        <v>7625</v>
      </c>
      <c r="B2113" s="10">
        <v>1847.18</v>
      </c>
      <c r="E2113" s="9" t="s">
        <v>5047</v>
      </c>
      <c r="F2113" s="10">
        <v>302.95</v>
      </c>
      <c r="H2113" s="9" t="s">
        <v>4850</v>
      </c>
      <c r="I2113" s="10">
        <v>1</v>
      </c>
    </row>
    <row r="2114" spans="1:9" x14ac:dyDescent="0.3">
      <c r="A2114" s="9" t="s">
        <v>4766</v>
      </c>
      <c r="B2114" s="10">
        <v>1845.65</v>
      </c>
      <c r="E2114" s="9" t="s">
        <v>8066</v>
      </c>
      <c r="F2114" s="10">
        <v>302.73</v>
      </c>
      <c r="H2114" s="9" t="s">
        <v>4884</v>
      </c>
      <c r="I2114" s="10">
        <v>1</v>
      </c>
    </row>
    <row r="2115" spans="1:9" x14ac:dyDescent="0.3">
      <c r="A2115" s="9" t="s">
        <v>4455</v>
      </c>
      <c r="B2115" s="10">
        <v>1845.26</v>
      </c>
      <c r="E2115" s="9" t="s">
        <v>7971</v>
      </c>
      <c r="F2115" s="10">
        <v>302.62</v>
      </c>
      <c r="H2115" s="9" t="s">
        <v>7472</v>
      </c>
      <c r="I2115" s="10">
        <v>1</v>
      </c>
    </row>
    <row r="2116" spans="1:9" x14ac:dyDescent="0.3">
      <c r="A2116" s="9" t="s">
        <v>8466</v>
      </c>
      <c r="B2116" s="10">
        <v>1845.07</v>
      </c>
      <c r="E2116" s="9" t="s">
        <v>4785</v>
      </c>
      <c r="F2116" s="10">
        <v>302.51</v>
      </c>
      <c r="H2116" s="9" t="s">
        <v>4483</v>
      </c>
      <c r="I2116" s="10">
        <v>1</v>
      </c>
    </row>
    <row r="2117" spans="1:9" x14ac:dyDescent="0.3">
      <c r="A2117" s="9" t="s">
        <v>4939</v>
      </c>
      <c r="B2117" s="10">
        <v>1839.02</v>
      </c>
      <c r="E2117" s="9" t="s">
        <v>4348</v>
      </c>
      <c r="F2117" s="10">
        <v>302.48</v>
      </c>
      <c r="H2117" s="9" t="s">
        <v>9214</v>
      </c>
      <c r="I2117" s="10">
        <v>1</v>
      </c>
    </row>
    <row r="2118" spans="1:9" x14ac:dyDescent="0.3">
      <c r="A2118" s="9" t="s">
        <v>10961</v>
      </c>
      <c r="B2118" s="10">
        <v>1838.2</v>
      </c>
      <c r="E2118" s="9" t="s">
        <v>11450</v>
      </c>
      <c r="F2118" s="10">
        <v>302.41000000000003</v>
      </c>
      <c r="H2118" s="9" t="s">
        <v>3558</v>
      </c>
      <c r="I2118" s="10">
        <v>1</v>
      </c>
    </row>
    <row r="2119" spans="1:9" x14ac:dyDescent="0.3">
      <c r="A2119" s="9" t="s">
        <v>10100</v>
      </c>
      <c r="B2119" s="10">
        <v>1837.18</v>
      </c>
      <c r="E2119" s="9" t="s">
        <v>9423</v>
      </c>
      <c r="F2119" s="10">
        <v>301.64999999999998</v>
      </c>
      <c r="H2119" s="9" t="s">
        <v>5514</v>
      </c>
      <c r="I2119" s="10">
        <v>1</v>
      </c>
    </row>
    <row r="2120" spans="1:9" x14ac:dyDescent="0.3">
      <c r="A2120" s="9" t="s">
        <v>6170</v>
      </c>
      <c r="B2120" s="10">
        <v>1836.82</v>
      </c>
      <c r="E2120" s="9" t="s">
        <v>8994</v>
      </c>
      <c r="F2120" s="10">
        <v>300.79000000000002</v>
      </c>
      <c r="H2120" s="9" t="s">
        <v>8931</v>
      </c>
      <c r="I2120" s="10">
        <v>1</v>
      </c>
    </row>
    <row r="2121" spans="1:9" x14ac:dyDescent="0.3">
      <c r="A2121" s="9" t="s">
        <v>7119</v>
      </c>
      <c r="B2121" s="10">
        <v>1833.8</v>
      </c>
      <c r="E2121" s="9" t="s">
        <v>11026</v>
      </c>
      <c r="F2121" s="10">
        <v>300.67</v>
      </c>
      <c r="H2121" s="9" t="s">
        <v>3750</v>
      </c>
      <c r="I2121" s="10">
        <v>1</v>
      </c>
    </row>
    <row r="2122" spans="1:9" x14ac:dyDescent="0.3">
      <c r="A2122" s="9" t="s">
        <v>9971</v>
      </c>
      <c r="B2122" s="10">
        <v>1833.58</v>
      </c>
      <c r="E2122" s="9" t="s">
        <v>10435</v>
      </c>
      <c r="F2122" s="10">
        <v>300.64999999999998</v>
      </c>
      <c r="H2122" s="9" t="s">
        <v>7224</v>
      </c>
      <c r="I2122" s="10">
        <v>1</v>
      </c>
    </row>
    <row r="2123" spans="1:9" x14ac:dyDescent="0.3">
      <c r="A2123" s="9" t="s">
        <v>9878</v>
      </c>
      <c r="B2123" s="10">
        <v>1833.27</v>
      </c>
      <c r="E2123" s="9" t="s">
        <v>7813</v>
      </c>
      <c r="F2123" s="10">
        <v>300.22000000000003</v>
      </c>
      <c r="H2123" s="9" t="s">
        <v>5891</v>
      </c>
      <c r="I2123" s="10">
        <v>1</v>
      </c>
    </row>
    <row r="2124" spans="1:9" x14ac:dyDescent="0.3">
      <c r="A2124" s="9" t="s">
        <v>4770</v>
      </c>
      <c r="B2124" s="10">
        <v>1829.15</v>
      </c>
      <c r="E2124" s="9" t="s">
        <v>5827</v>
      </c>
      <c r="F2124" s="10">
        <v>299.74</v>
      </c>
      <c r="H2124" s="9" t="s">
        <v>3428</v>
      </c>
      <c r="I2124" s="10">
        <v>1</v>
      </c>
    </row>
    <row r="2125" spans="1:9" x14ac:dyDescent="0.3">
      <c r="A2125" s="9" t="s">
        <v>8975</v>
      </c>
      <c r="B2125" s="10">
        <v>1826.75</v>
      </c>
      <c r="E2125" s="9" t="s">
        <v>5899</v>
      </c>
      <c r="F2125" s="10">
        <v>299.72000000000003</v>
      </c>
      <c r="H2125" s="9" t="s">
        <v>3637</v>
      </c>
      <c r="I2125" s="10">
        <v>1</v>
      </c>
    </row>
    <row r="2126" spans="1:9" x14ac:dyDescent="0.3">
      <c r="A2126" s="9" t="s">
        <v>9277</v>
      </c>
      <c r="B2126" s="10">
        <v>1825.17</v>
      </c>
      <c r="E2126" s="9" t="s">
        <v>7109</v>
      </c>
      <c r="F2126" s="10">
        <v>299.62</v>
      </c>
      <c r="H2126" s="9" t="s">
        <v>3348</v>
      </c>
      <c r="I2126" s="10">
        <v>1</v>
      </c>
    </row>
    <row r="2127" spans="1:9" x14ac:dyDescent="0.3">
      <c r="A2127" s="9" t="s">
        <v>8604</v>
      </c>
      <c r="B2127" s="10">
        <v>1823.88</v>
      </c>
      <c r="E2127" s="9" t="s">
        <v>7593</v>
      </c>
      <c r="F2127" s="10">
        <v>299.60000000000002</v>
      </c>
      <c r="H2127" s="9" t="s">
        <v>4135</v>
      </c>
      <c r="I2127" s="10">
        <v>1</v>
      </c>
    </row>
    <row r="2128" spans="1:9" x14ac:dyDescent="0.3">
      <c r="A2128" s="9" t="s">
        <v>3119</v>
      </c>
      <c r="B2128" s="10">
        <v>1821.07</v>
      </c>
      <c r="E2128" s="9" t="s">
        <v>7963</v>
      </c>
      <c r="F2128" s="10">
        <v>299.45</v>
      </c>
      <c r="H2128" s="9" t="s">
        <v>5112</v>
      </c>
      <c r="I2128" s="10">
        <v>1</v>
      </c>
    </row>
    <row r="2129" spans="1:9" x14ac:dyDescent="0.3">
      <c r="A2129" s="9" t="s">
        <v>9115</v>
      </c>
      <c r="B2129" s="10">
        <v>1821.03</v>
      </c>
      <c r="E2129" s="9" t="s">
        <v>4154</v>
      </c>
      <c r="F2129" s="10">
        <v>299.44</v>
      </c>
      <c r="H2129" s="9" t="s">
        <v>8250</v>
      </c>
      <c r="I2129" s="10">
        <v>1</v>
      </c>
    </row>
    <row r="2130" spans="1:9" x14ac:dyDescent="0.3">
      <c r="A2130" s="9" t="s">
        <v>3135</v>
      </c>
      <c r="B2130" s="10">
        <v>1819.04</v>
      </c>
      <c r="E2130" s="9" t="s">
        <v>9445</v>
      </c>
      <c r="F2130" s="10">
        <v>299.43</v>
      </c>
      <c r="H2130" s="9" t="s">
        <v>5166</v>
      </c>
      <c r="I2130" s="10">
        <v>1</v>
      </c>
    </row>
    <row r="2131" spans="1:9" x14ac:dyDescent="0.3">
      <c r="A2131" s="9" t="s">
        <v>6360</v>
      </c>
      <c r="B2131" s="10">
        <v>1813.43</v>
      </c>
      <c r="E2131" s="9" t="s">
        <v>5555</v>
      </c>
      <c r="F2131" s="10">
        <v>299.37</v>
      </c>
      <c r="H2131" s="9" t="s">
        <v>8331</v>
      </c>
      <c r="I2131" s="10">
        <v>1</v>
      </c>
    </row>
    <row r="2132" spans="1:9" x14ac:dyDescent="0.3">
      <c r="A2132" s="9" t="s">
        <v>4888</v>
      </c>
      <c r="B2132" s="10">
        <v>1813.23</v>
      </c>
      <c r="E2132" s="9" t="s">
        <v>3898</v>
      </c>
      <c r="F2132" s="10">
        <v>298.41000000000003</v>
      </c>
      <c r="H2132" s="9" t="s">
        <v>7482</v>
      </c>
      <c r="I2132" s="10">
        <v>1</v>
      </c>
    </row>
    <row r="2133" spans="1:9" x14ac:dyDescent="0.3">
      <c r="A2133" s="9" t="s">
        <v>3921</v>
      </c>
      <c r="B2133" s="10">
        <v>1812.82</v>
      </c>
      <c r="E2133" s="9" t="s">
        <v>4667</v>
      </c>
      <c r="F2133" s="10">
        <v>298.17</v>
      </c>
      <c r="H2133" s="9" t="s">
        <v>8036</v>
      </c>
      <c r="I2133" s="10">
        <v>1</v>
      </c>
    </row>
    <row r="2134" spans="1:9" x14ac:dyDescent="0.3">
      <c r="A2134" s="9" t="s">
        <v>7194</v>
      </c>
      <c r="B2134" s="10">
        <v>1809.43</v>
      </c>
      <c r="E2134" s="9" t="s">
        <v>7092</v>
      </c>
      <c r="F2134" s="10">
        <v>297.95999999999998</v>
      </c>
      <c r="H2134" s="9" t="s">
        <v>4299</v>
      </c>
      <c r="I2134" s="10">
        <v>1</v>
      </c>
    </row>
    <row r="2135" spans="1:9" x14ac:dyDescent="0.3">
      <c r="A2135" s="9" t="s">
        <v>8166</v>
      </c>
      <c r="B2135" s="10">
        <v>1808.76</v>
      </c>
      <c r="E2135" s="9" t="s">
        <v>4173</v>
      </c>
      <c r="F2135" s="10">
        <v>297.86</v>
      </c>
      <c r="H2135" s="9" t="s">
        <v>8776</v>
      </c>
      <c r="I2135" s="10">
        <v>1</v>
      </c>
    </row>
    <row r="2136" spans="1:9" x14ac:dyDescent="0.3">
      <c r="A2136" s="9" t="s">
        <v>8690</v>
      </c>
      <c r="B2136" s="10">
        <v>1808.45</v>
      </c>
      <c r="E2136" s="9" t="s">
        <v>6231</v>
      </c>
      <c r="F2136" s="10">
        <v>297.54000000000002</v>
      </c>
      <c r="H2136" s="9" t="s">
        <v>5464</v>
      </c>
      <c r="I2136" s="10">
        <v>1</v>
      </c>
    </row>
    <row r="2137" spans="1:9" x14ac:dyDescent="0.3">
      <c r="A2137" s="9" t="s">
        <v>5435</v>
      </c>
      <c r="B2137" s="10">
        <v>1803.36</v>
      </c>
      <c r="E2137" s="9" t="s">
        <v>3981</v>
      </c>
      <c r="F2137" s="10">
        <v>297.44</v>
      </c>
      <c r="H2137" s="9" t="s">
        <v>6465</v>
      </c>
      <c r="I2137" s="10">
        <v>1</v>
      </c>
    </row>
    <row r="2138" spans="1:9" x14ac:dyDescent="0.3">
      <c r="A2138" s="9" t="s">
        <v>9624</v>
      </c>
      <c r="B2138" s="10">
        <v>1800.83</v>
      </c>
      <c r="E2138" s="9" t="s">
        <v>8299</v>
      </c>
      <c r="F2138" s="10">
        <v>295.89</v>
      </c>
      <c r="H2138" s="9" t="s">
        <v>4322</v>
      </c>
      <c r="I2138" s="10">
        <v>1</v>
      </c>
    </row>
    <row r="2139" spans="1:9" x14ac:dyDescent="0.3">
      <c r="A2139" s="9" t="s">
        <v>4719</v>
      </c>
      <c r="B2139" s="10">
        <v>1800.65</v>
      </c>
      <c r="E2139" s="9" t="s">
        <v>4435</v>
      </c>
      <c r="F2139" s="10">
        <v>295.26</v>
      </c>
      <c r="H2139" s="9" t="s">
        <v>2730</v>
      </c>
      <c r="I2139" s="10">
        <v>1</v>
      </c>
    </row>
    <row r="2140" spans="1:9" x14ac:dyDescent="0.3">
      <c r="A2140" s="9" t="s">
        <v>7593</v>
      </c>
      <c r="B2140" s="10">
        <v>1800.16</v>
      </c>
      <c r="E2140" s="9" t="s">
        <v>6073</v>
      </c>
      <c r="F2140" s="10">
        <v>293.22000000000003</v>
      </c>
      <c r="H2140" s="9" t="s">
        <v>6891</v>
      </c>
      <c r="I2140" s="10">
        <v>1</v>
      </c>
    </row>
    <row r="2141" spans="1:9" x14ac:dyDescent="0.3">
      <c r="A2141" s="9" t="s">
        <v>5772</v>
      </c>
      <c r="B2141" s="10">
        <v>1798.35</v>
      </c>
      <c r="E2141" s="9" t="s">
        <v>3616</v>
      </c>
      <c r="F2141" s="10">
        <v>292.83</v>
      </c>
      <c r="H2141" s="9" t="s">
        <v>8070</v>
      </c>
      <c r="I2141" s="10">
        <v>1</v>
      </c>
    </row>
    <row r="2142" spans="1:9" x14ac:dyDescent="0.3">
      <c r="A2142" s="9" t="s">
        <v>10489</v>
      </c>
      <c r="B2142" s="10">
        <v>1797.77</v>
      </c>
      <c r="E2142" s="9" t="s">
        <v>5854</v>
      </c>
      <c r="F2142" s="10">
        <v>292.77</v>
      </c>
      <c r="H2142" s="9" t="s">
        <v>11546</v>
      </c>
      <c r="I2142" s="10">
        <v>1</v>
      </c>
    </row>
    <row r="2143" spans="1:9" x14ac:dyDescent="0.3">
      <c r="A2143" s="9" t="s">
        <v>5190</v>
      </c>
      <c r="B2143" s="10">
        <v>1797.73</v>
      </c>
      <c r="E2143" s="9" t="s">
        <v>10847</v>
      </c>
      <c r="F2143" s="10">
        <v>292.36</v>
      </c>
      <c r="H2143" s="9" t="s">
        <v>4836</v>
      </c>
      <c r="I2143" s="10">
        <v>1</v>
      </c>
    </row>
    <row r="2144" spans="1:9" x14ac:dyDescent="0.3">
      <c r="A2144" s="9" t="s">
        <v>10870</v>
      </c>
      <c r="B2144" s="10">
        <v>1797.68</v>
      </c>
      <c r="E2144" s="9" t="s">
        <v>4388</v>
      </c>
      <c r="F2144" s="10">
        <v>292.25</v>
      </c>
      <c r="H2144" s="9" t="s">
        <v>8361</v>
      </c>
      <c r="I2144" s="10">
        <v>1</v>
      </c>
    </row>
    <row r="2145" spans="1:9" x14ac:dyDescent="0.3">
      <c r="A2145" s="9" t="s">
        <v>5016</v>
      </c>
      <c r="B2145" s="10">
        <v>1796.56</v>
      </c>
      <c r="E2145" s="9" t="s">
        <v>4040</v>
      </c>
      <c r="F2145" s="10">
        <v>292.14</v>
      </c>
      <c r="H2145" s="9" t="s">
        <v>10854</v>
      </c>
      <c r="I2145" s="10">
        <v>1</v>
      </c>
    </row>
    <row r="2146" spans="1:9" x14ac:dyDescent="0.3">
      <c r="A2146" s="9" t="s">
        <v>9679</v>
      </c>
      <c r="B2146" s="10">
        <v>1796.05</v>
      </c>
      <c r="E2146" s="9" t="s">
        <v>6204</v>
      </c>
      <c r="F2146" s="10">
        <v>291.83</v>
      </c>
      <c r="H2146" s="9" t="s">
        <v>3258</v>
      </c>
      <c r="I2146" s="10">
        <v>1</v>
      </c>
    </row>
    <row r="2147" spans="1:9" x14ac:dyDescent="0.3">
      <c r="A2147" s="9" t="s">
        <v>6089</v>
      </c>
      <c r="B2147" s="10">
        <v>1794.17</v>
      </c>
      <c r="E2147" s="9" t="s">
        <v>4593</v>
      </c>
      <c r="F2147" s="10">
        <v>291.64999999999998</v>
      </c>
      <c r="H2147" s="9" t="s">
        <v>3962</v>
      </c>
      <c r="I2147" s="10">
        <v>1</v>
      </c>
    </row>
    <row r="2148" spans="1:9" x14ac:dyDescent="0.3">
      <c r="A2148" s="9" t="s">
        <v>10881</v>
      </c>
      <c r="B2148" s="10">
        <v>1791.73</v>
      </c>
      <c r="E2148" s="9" t="s">
        <v>6438</v>
      </c>
      <c r="F2148" s="10">
        <v>290.82</v>
      </c>
      <c r="H2148" s="9" t="s">
        <v>3849</v>
      </c>
      <c r="I2148" s="10">
        <v>1</v>
      </c>
    </row>
    <row r="2149" spans="1:9" x14ac:dyDescent="0.3">
      <c r="A2149" s="9" t="s">
        <v>4131</v>
      </c>
      <c r="B2149" s="10">
        <v>1789.01</v>
      </c>
      <c r="E2149" s="9" t="s">
        <v>11142</v>
      </c>
      <c r="F2149" s="10">
        <v>290.76</v>
      </c>
      <c r="H2149" s="9" t="s">
        <v>5346</v>
      </c>
      <c r="I2149" s="10">
        <v>1</v>
      </c>
    </row>
    <row r="2150" spans="1:9" x14ac:dyDescent="0.3">
      <c r="A2150" s="9" t="s">
        <v>10811</v>
      </c>
      <c r="B2150" s="10">
        <v>1786.12</v>
      </c>
      <c r="E2150" s="9" t="s">
        <v>11566</v>
      </c>
      <c r="F2150" s="10">
        <v>290.72000000000003</v>
      </c>
      <c r="H2150" s="9" t="s">
        <v>7317</v>
      </c>
      <c r="I2150" s="10">
        <v>1</v>
      </c>
    </row>
    <row r="2151" spans="1:9" x14ac:dyDescent="0.3">
      <c r="A2151" s="9" t="s">
        <v>7582</v>
      </c>
      <c r="B2151" s="10">
        <v>1785.67</v>
      </c>
      <c r="E2151" s="9" t="s">
        <v>11119</v>
      </c>
      <c r="F2151" s="10">
        <v>290.48</v>
      </c>
      <c r="H2151" s="9" t="s">
        <v>5778</v>
      </c>
      <c r="I2151" s="10">
        <v>1</v>
      </c>
    </row>
    <row r="2152" spans="1:9" x14ac:dyDescent="0.3">
      <c r="A2152" s="9" t="s">
        <v>6545</v>
      </c>
      <c r="B2152" s="10">
        <v>1782.89</v>
      </c>
      <c r="E2152" s="9" t="s">
        <v>7942</v>
      </c>
      <c r="F2152" s="10">
        <v>290.3</v>
      </c>
      <c r="H2152" s="9" t="s">
        <v>5642</v>
      </c>
      <c r="I2152" s="10">
        <v>1</v>
      </c>
    </row>
    <row r="2153" spans="1:9" x14ac:dyDescent="0.3">
      <c r="A2153" s="9" t="s">
        <v>6299</v>
      </c>
      <c r="B2153" s="10">
        <v>1780.94</v>
      </c>
      <c r="E2153" s="9" t="s">
        <v>8877</v>
      </c>
      <c r="F2153" s="10">
        <v>289.42</v>
      </c>
      <c r="H2153" s="9" t="s">
        <v>11558</v>
      </c>
      <c r="I2153" s="10">
        <v>1</v>
      </c>
    </row>
    <row r="2154" spans="1:9" x14ac:dyDescent="0.3">
      <c r="A2154" s="9" t="s">
        <v>6402</v>
      </c>
      <c r="B2154" s="10">
        <v>1780.24</v>
      </c>
      <c r="E2154" s="9" t="s">
        <v>2711</v>
      </c>
      <c r="F2154" s="10">
        <v>289.01</v>
      </c>
      <c r="H2154" s="9" t="s">
        <v>6661</v>
      </c>
      <c r="I2154" s="10">
        <v>1</v>
      </c>
    </row>
    <row r="2155" spans="1:9" x14ac:dyDescent="0.3">
      <c r="A2155" s="9" t="s">
        <v>9285</v>
      </c>
      <c r="B2155" s="10">
        <v>1778.17</v>
      </c>
      <c r="E2155" s="9" t="s">
        <v>3131</v>
      </c>
      <c r="F2155" s="10">
        <v>288.93</v>
      </c>
      <c r="H2155" s="9" t="s">
        <v>10909</v>
      </c>
      <c r="I2155" s="10">
        <v>1</v>
      </c>
    </row>
    <row r="2156" spans="1:9" x14ac:dyDescent="0.3">
      <c r="A2156" s="9" t="s">
        <v>9938</v>
      </c>
      <c r="B2156" s="10">
        <v>1776.05</v>
      </c>
      <c r="E2156" s="9" t="s">
        <v>7376</v>
      </c>
      <c r="F2156" s="10">
        <v>288.86</v>
      </c>
      <c r="H2156" s="9" t="s">
        <v>5501</v>
      </c>
      <c r="I2156" s="10">
        <v>1</v>
      </c>
    </row>
    <row r="2157" spans="1:9" x14ac:dyDescent="0.3">
      <c r="A2157" s="9" t="s">
        <v>9137</v>
      </c>
      <c r="B2157" s="10">
        <v>1775.02</v>
      </c>
      <c r="E2157" s="9" t="s">
        <v>8242</v>
      </c>
      <c r="F2157" s="10">
        <v>287.92</v>
      </c>
      <c r="H2157" s="9" t="s">
        <v>6721</v>
      </c>
      <c r="I2157" s="10">
        <v>1</v>
      </c>
    </row>
    <row r="2158" spans="1:9" x14ac:dyDescent="0.3">
      <c r="A2158" s="9" t="s">
        <v>4651</v>
      </c>
      <c r="B2158" s="10">
        <v>1774.58</v>
      </c>
      <c r="E2158" s="9" t="s">
        <v>7368</v>
      </c>
      <c r="F2158" s="10">
        <v>287.63</v>
      </c>
      <c r="H2158" s="9" t="s">
        <v>8619</v>
      </c>
      <c r="I2158" s="10">
        <v>1</v>
      </c>
    </row>
    <row r="2159" spans="1:9" x14ac:dyDescent="0.3">
      <c r="A2159" s="9" t="s">
        <v>6430</v>
      </c>
      <c r="B2159" s="10">
        <v>1772.53</v>
      </c>
      <c r="E2159" s="9" t="s">
        <v>7328</v>
      </c>
      <c r="F2159" s="10">
        <v>287.58999999999997</v>
      </c>
      <c r="H2159" s="9" t="s">
        <v>3182</v>
      </c>
      <c r="I2159" s="10">
        <v>1</v>
      </c>
    </row>
    <row r="2160" spans="1:9" x14ac:dyDescent="0.3">
      <c r="A2160" s="9" t="s">
        <v>6465</v>
      </c>
      <c r="B2160" s="10">
        <v>1770.47</v>
      </c>
      <c r="E2160" s="9" t="s">
        <v>8990</v>
      </c>
      <c r="F2160" s="10">
        <v>286.14</v>
      </c>
      <c r="H2160" s="9" t="s">
        <v>6768</v>
      </c>
      <c r="I2160" s="10">
        <v>1</v>
      </c>
    </row>
    <row r="2161" spans="1:9" x14ac:dyDescent="0.3">
      <c r="A2161" s="9" t="s">
        <v>11182</v>
      </c>
      <c r="B2161" s="10">
        <v>1769.79</v>
      </c>
      <c r="E2161" s="9" t="s">
        <v>9063</v>
      </c>
      <c r="F2161" s="10">
        <v>286.12</v>
      </c>
      <c r="H2161" s="9" t="s">
        <v>4970</v>
      </c>
      <c r="I2161" s="10">
        <v>1</v>
      </c>
    </row>
    <row r="2162" spans="1:9" x14ac:dyDescent="0.3">
      <c r="A2162" s="9" t="s">
        <v>6649</v>
      </c>
      <c r="B2162" s="10">
        <v>1766.46</v>
      </c>
      <c r="E2162" s="9" t="s">
        <v>3853</v>
      </c>
      <c r="F2162" s="10">
        <v>285.27</v>
      </c>
      <c r="H2162" s="9" t="s">
        <v>6276</v>
      </c>
      <c r="I2162" s="10">
        <v>1</v>
      </c>
    </row>
    <row r="2163" spans="1:9" x14ac:dyDescent="0.3">
      <c r="A2163" s="9" t="s">
        <v>2637</v>
      </c>
      <c r="B2163" s="10">
        <v>1764.68</v>
      </c>
      <c r="E2163" s="9" t="s">
        <v>4715</v>
      </c>
      <c r="F2163" s="10">
        <v>285.10000000000002</v>
      </c>
      <c r="H2163" s="9" t="s">
        <v>4330</v>
      </c>
      <c r="I2163" s="10">
        <v>1</v>
      </c>
    </row>
    <row r="2164" spans="1:9" x14ac:dyDescent="0.3">
      <c r="A2164" s="9" t="s">
        <v>5969</v>
      </c>
      <c r="B2164" s="10">
        <v>1761.89</v>
      </c>
      <c r="E2164" s="9" t="s">
        <v>3371</v>
      </c>
      <c r="F2164" s="10">
        <v>284.39999999999998</v>
      </c>
      <c r="H2164" s="9" t="s">
        <v>9384</v>
      </c>
      <c r="I2164" s="10">
        <v>1</v>
      </c>
    </row>
    <row r="2165" spans="1:9" x14ac:dyDescent="0.3">
      <c r="A2165" s="9" t="s">
        <v>9539</v>
      </c>
      <c r="B2165" s="10">
        <v>1760.08</v>
      </c>
      <c r="E2165" s="9" t="s">
        <v>9417</v>
      </c>
      <c r="F2165" s="10">
        <v>284.01</v>
      </c>
      <c r="H2165" s="9" t="s">
        <v>4723</v>
      </c>
      <c r="I2165" s="10">
        <v>1</v>
      </c>
    </row>
    <row r="2166" spans="1:9" x14ac:dyDescent="0.3">
      <c r="A2166" s="9" t="s">
        <v>7636</v>
      </c>
      <c r="B2166" s="10">
        <v>1757.63</v>
      </c>
      <c r="E2166" s="9" t="s">
        <v>10496</v>
      </c>
      <c r="F2166" s="10">
        <v>283.57</v>
      </c>
      <c r="H2166" s="9" t="s">
        <v>3506</v>
      </c>
      <c r="I2166" s="10">
        <v>1</v>
      </c>
    </row>
    <row r="2167" spans="1:9" x14ac:dyDescent="0.3">
      <c r="A2167" s="9" t="s">
        <v>8153</v>
      </c>
      <c r="B2167" s="10">
        <v>1755.73</v>
      </c>
      <c r="E2167" s="9" t="s">
        <v>8303</v>
      </c>
      <c r="F2167" s="10">
        <v>283.33</v>
      </c>
      <c r="H2167" s="9" t="s">
        <v>9260</v>
      </c>
      <c r="I2167" s="10">
        <v>1</v>
      </c>
    </row>
    <row r="2168" spans="1:9" x14ac:dyDescent="0.3">
      <c r="A2168" s="9" t="s">
        <v>9632</v>
      </c>
      <c r="B2168" s="10">
        <v>1754.02</v>
      </c>
      <c r="E2168" s="9" t="s">
        <v>5980</v>
      </c>
      <c r="F2168" s="10">
        <v>282.82</v>
      </c>
      <c r="H2168" s="9" t="s">
        <v>5803</v>
      </c>
      <c r="I2168" s="10">
        <v>1</v>
      </c>
    </row>
    <row r="2169" spans="1:9" x14ac:dyDescent="0.3">
      <c r="A2169" s="9" t="s">
        <v>9654</v>
      </c>
      <c r="B2169" s="10">
        <v>1753.2</v>
      </c>
      <c r="E2169" s="9" t="s">
        <v>11271</v>
      </c>
      <c r="F2169" s="10">
        <v>282.62</v>
      </c>
      <c r="H2169" s="9" t="s">
        <v>4643</v>
      </c>
      <c r="I2169" s="10">
        <v>1</v>
      </c>
    </row>
    <row r="2170" spans="1:9" x14ac:dyDescent="0.3">
      <c r="A2170" s="9" t="s">
        <v>4396</v>
      </c>
      <c r="B2170" s="10">
        <v>1749.69</v>
      </c>
      <c r="E2170" s="9" t="s">
        <v>8580</v>
      </c>
      <c r="F2170" s="10">
        <v>282.61</v>
      </c>
      <c r="H2170" s="9" t="s">
        <v>10627</v>
      </c>
      <c r="I2170" s="10">
        <v>1</v>
      </c>
    </row>
    <row r="2171" spans="1:9" x14ac:dyDescent="0.3">
      <c r="A2171" s="9" t="s">
        <v>6765</v>
      </c>
      <c r="B2171" s="10">
        <v>1746.3</v>
      </c>
      <c r="E2171" s="9" t="s">
        <v>10741</v>
      </c>
      <c r="F2171" s="10">
        <v>282.57</v>
      </c>
      <c r="H2171" s="9" t="s">
        <v>9188</v>
      </c>
      <c r="I2171" s="10">
        <v>1</v>
      </c>
    </row>
    <row r="2172" spans="1:9" x14ac:dyDescent="0.3">
      <c r="A2172" s="9" t="s">
        <v>11026</v>
      </c>
      <c r="B2172" s="10">
        <v>1745.34</v>
      </c>
      <c r="E2172" s="9" t="s">
        <v>5085</v>
      </c>
      <c r="F2172" s="10">
        <v>282.11</v>
      </c>
      <c r="H2172" s="9" t="s">
        <v>4211</v>
      </c>
      <c r="I2172" s="10">
        <v>1</v>
      </c>
    </row>
    <row r="2173" spans="1:9" x14ac:dyDescent="0.3">
      <c r="A2173" s="9" t="s">
        <v>10623</v>
      </c>
      <c r="B2173" s="10">
        <v>1743.82</v>
      </c>
      <c r="E2173" s="9" t="s">
        <v>9485</v>
      </c>
      <c r="F2173" s="10">
        <v>281.94</v>
      </c>
      <c r="H2173" s="9" t="s">
        <v>4628</v>
      </c>
      <c r="I2173" s="10">
        <v>1</v>
      </c>
    </row>
    <row r="2174" spans="1:9" x14ac:dyDescent="0.3">
      <c r="A2174" s="9" t="s">
        <v>5447</v>
      </c>
      <c r="B2174" s="10">
        <v>1738.77</v>
      </c>
      <c r="E2174" s="9" t="s">
        <v>4994</v>
      </c>
      <c r="F2174" s="10">
        <v>281.57</v>
      </c>
      <c r="H2174" s="9" t="s">
        <v>9341</v>
      </c>
      <c r="I2174" s="10">
        <v>1</v>
      </c>
    </row>
    <row r="2175" spans="1:9" x14ac:dyDescent="0.3">
      <c r="A2175" s="9" t="s">
        <v>10815</v>
      </c>
      <c r="B2175" s="10">
        <v>1737.81</v>
      </c>
      <c r="E2175" s="9" t="s">
        <v>7960</v>
      </c>
      <c r="F2175" s="10">
        <v>281.23</v>
      </c>
      <c r="H2175" s="9" t="s">
        <v>5414</v>
      </c>
      <c r="I2175" s="10">
        <v>1</v>
      </c>
    </row>
    <row r="2176" spans="1:9" x14ac:dyDescent="0.3">
      <c r="A2176" s="9" t="s">
        <v>6208</v>
      </c>
      <c r="B2176" s="10">
        <v>1737.36</v>
      </c>
      <c r="E2176" s="9" t="s">
        <v>3428</v>
      </c>
      <c r="F2176" s="10">
        <v>278.45999999999998</v>
      </c>
      <c r="H2176" s="9" t="s">
        <v>6438</v>
      </c>
      <c r="I2176" s="10">
        <v>1</v>
      </c>
    </row>
    <row r="2177" spans="1:9" x14ac:dyDescent="0.3">
      <c r="A2177" s="9" t="s">
        <v>3379</v>
      </c>
      <c r="B2177" s="10">
        <v>1735.95</v>
      </c>
      <c r="E2177" s="9" t="s">
        <v>7589</v>
      </c>
      <c r="F2177" s="10">
        <v>278.39999999999998</v>
      </c>
      <c r="H2177" s="9" t="s">
        <v>3355</v>
      </c>
      <c r="I2177" s="10">
        <v>1</v>
      </c>
    </row>
    <row r="2178" spans="1:9" x14ac:dyDescent="0.3">
      <c r="A2178" s="9" t="s">
        <v>4251</v>
      </c>
      <c r="B2178" s="10">
        <v>1732.57</v>
      </c>
      <c r="E2178" s="9" t="s">
        <v>4990</v>
      </c>
      <c r="F2178" s="10">
        <v>278.32</v>
      </c>
      <c r="H2178" s="9" t="s">
        <v>6341</v>
      </c>
      <c r="I2178" s="10">
        <v>1</v>
      </c>
    </row>
    <row r="2179" spans="1:9" x14ac:dyDescent="0.3">
      <c r="A2179" s="9" t="s">
        <v>6772</v>
      </c>
      <c r="B2179" s="10">
        <v>1729.88</v>
      </c>
      <c r="E2179" s="9" t="s">
        <v>5116</v>
      </c>
      <c r="F2179" s="10">
        <v>277.62</v>
      </c>
      <c r="H2179" s="9" t="s">
        <v>11458</v>
      </c>
      <c r="I2179" s="10">
        <v>1</v>
      </c>
    </row>
    <row r="2180" spans="1:9" x14ac:dyDescent="0.3">
      <c r="A2180" s="9" t="s">
        <v>4150</v>
      </c>
      <c r="B2180" s="10">
        <v>1727.91</v>
      </c>
      <c r="E2180" s="9" t="s">
        <v>8451</v>
      </c>
      <c r="F2180" s="10">
        <v>275.87</v>
      </c>
      <c r="H2180" s="9" t="s">
        <v>3774</v>
      </c>
      <c r="I2180" s="10">
        <v>1</v>
      </c>
    </row>
    <row r="2181" spans="1:9" x14ac:dyDescent="0.3">
      <c r="A2181" s="9" t="s">
        <v>3732</v>
      </c>
      <c r="B2181" s="10">
        <v>1725.38</v>
      </c>
      <c r="E2181" s="9" t="s">
        <v>4424</v>
      </c>
      <c r="F2181" s="10">
        <v>275.83999999999997</v>
      </c>
      <c r="H2181" s="9" t="s">
        <v>7186</v>
      </c>
      <c r="I2181" s="10">
        <v>1</v>
      </c>
    </row>
    <row r="2182" spans="1:9" x14ac:dyDescent="0.3">
      <c r="A2182" s="9" t="s">
        <v>11543</v>
      </c>
      <c r="B2182" s="10">
        <v>1723.36</v>
      </c>
      <c r="E2182" s="9" t="s">
        <v>10439</v>
      </c>
      <c r="F2182" s="10">
        <v>275.5</v>
      </c>
      <c r="H2182" s="9" t="s">
        <v>4963</v>
      </c>
      <c r="I2182" s="10">
        <v>1</v>
      </c>
    </row>
    <row r="2183" spans="1:9" x14ac:dyDescent="0.3">
      <c r="A2183" s="9" t="s">
        <v>9233</v>
      </c>
      <c r="B2183" s="10">
        <v>1720.73</v>
      </c>
      <c r="E2183" s="9" t="s">
        <v>6668</v>
      </c>
      <c r="F2183" s="10">
        <v>274.94</v>
      </c>
      <c r="H2183" s="9" t="s">
        <v>8433</v>
      </c>
      <c r="I2183" s="10">
        <v>1</v>
      </c>
    </row>
    <row r="2184" spans="1:9" x14ac:dyDescent="0.3">
      <c r="A2184" s="9" t="s">
        <v>10138</v>
      </c>
      <c r="B2184" s="10">
        <v>1717.18</v>
      </c>
      <c r="E2184" s="9" t="s">
        <v>7866</v>
      </c>
      <c r="F2184" s="10">
        <v>274.36</v>
      </c>
      <c r="H2184" s="9" t="s">
        <v>4085</v>
      </c>
      <c r="I2184" s="10">
        <v>1</v>
      </c>
    </row>
    <row r="2185" spans="1:9" x14ac:dyDescent="0.3">
      <c r="A2185" s="9" t="s">
        <v>10062</v>
      </c>
      <c r="B2185" s="10">
        <v>1715.86</v>
      </c>
      <c r="E2185" s="9" t="s">
        <v>3838</v>
      </c>
      <c r="F2185" s="10">
        <v>272.57</v>
      </c>
      <c r="H2185" s="9" t="s">
        <v>10840</v>
      </c>
      <c r="I2185" s="10">
        <v>1</v>
      </c>
    </row>
    <row r="2186" spans="1:9" x14ac:dyDescent="0.3">
      <c r="A2186" s="9" t="s">
        <v>8177</v>
      </c>
      <c r="B2186" s="10">
        <v>1713.82</v>
      </c>
      <c r="E2186" s="9" t="s">
        <v>6545</v>
      </c>
      <c r="F2186" s="10">
        <v>272.52999999999997</v>
      </c>
      <c r="H2186" s="9" t="s">
        <v>7239</v>
      </c>
      <c r="I2186" s="10">
        <v>1</v>
      </c>
    </row>
    <row r="2187" spans="1:9" x14ac:dyDescent="0.3">
      <c r="A2187" s="9" t="s">
        <v>9570</v>
      </c>
      <c r="B2187" s="10">
        <v>1712.83</v>
      </c>
      <c r="E2187" s="9" t="s">
        <v>6818</v>
      </c>
      <c r="F2187" s="10">
        <v>272.33999999999997</v>
      </c>
      <c r="H2187" s="9" t="s">
        <v>5739</v>
      </c>
      <c r="I2187" s="10">
        <v>1</v>
      </c>
    </row>
    <row r="2188" spans="1:9" x14ac:dyDescent="0.3">
      <c r="A2188" s="9" t="s">
        <v>10531</v>
      </c>
      <c r="B2188" s="10">
        <v>1712.03</v>
      </c>
      <c r="E2188" s="9" t="s">
        <v>11130</v>
      </c>
      <c r="F2188" s="10">
        <v>271.85000000000002</v>
      </c>
      <c r="H2188" s="9" t="s">
        <v>9111</v>
      </c>
      <c r="I2188" s="10">
        <v>1</v>
      </c>
    </row>
    <row r="2189" spans="1:9" x14ac:dyDescent="0.3">
      <c r="A2189" s="9" t="s">
        <v>5283</v>
      </c>
      <c r="B2189" s="10">
        <v>1710.12</v>
      </c>
      <c r="E2189" s="9" t="s">
        <v>7922</v>
      </c>
      <c r="F2189" s="10">
        <v>271.64999999999998</v>
      </c>
      <c r="H2189" s="9" t="s">
        <v>8166</v>
      </c>
      <c r="I2189" s="10">
        <v>1</v>
      </c>
    </row>
    <row r="2190" spans="1:9" x14ac:dyDescent="0.3">
      <c r="A2190" s="9" t="s">
        <v>8273</v>
      </c>
      <c r="B2190" s="10">
        <v>1706.58</v>
      </c>
      <c r="E2190" s="9" t="s">
        <v>6402</v>
      </c>
      <c r="F2190" s="10">
        <v>269.94</v>
      </c>
      <c r="H2190" s="9" t="s">
        <v>3223</v>
      </c>
      <c r="I2190" s="10">
        <v>1</v>
      </c>
    </row>
    <row r="2191" spans="1:9" x14ac:dyDescent="0.3">
      <c r="A2191" s="9" t="s">
        <v>9592</v>
      </c>
      <c r="B2191" s="10">
        <v>1706.42</v>
      </c>
      <c r="E2191" s="9" t="s">
        <v>6879</v>
      </c>
      <c r="F2191" s="10">
        <v>269.44</v>
      </c>
      <c r="H2191" s="9" t="s">
        <v>11430</v>
      </c>
      <c r="I2191" s="10">
        <v>1</v>
      </c>
    </row>
    <row r="2192" spans="1:9" x14ac:dyDescent="0.3">
      <c r="A2192" s="9" t="s">
        <v>5785</v>
      </c>
      <c r="B2192" s="10">
        <v>1704.37</v>
      </c>
      <c r="E2192" s="9" t="s">
        <v>10895</v>
      </c>
      <c r="F2192" s="10">
        <v>269.39</v>
      </c>
      <c r="H2192" s="9" t="s">
        <v>4502</v>
      </c>
      <c r="I2192" s="10">
        <v>1</v>
      </c>
    </row>
    <row r="2193" spans="1:9" x14ac:dyDescent="0.3">
      <c r="A2193" s="9" t="s">
        <v>5334</v>
      </c>
      <c r="B2193" s="10">
        <v>1702.28</v>
      </c>
      <c r="E2193" s="9" t="s">
        <v>5650</v>
      </c>
      <c r="F2193" s="10">
        <v>268.74</v>
      </c>
      <c r="H2193" s="9" t="s">
        <v>9691</v>
      </c>
      <c r="I2193" s="10">
        <v>1</v>
      </c>
    </row>
    <row r="2194" spans="1:9" x14ac:dyDescent="0.3">
      <c r="A2194" s="9" t="s">
        <v>3707</v>
      </c>
      <c r="B2194" s="10">
        <v>1701.29</v>
      </c>
      <c r="E2194" s="9" t="s">
        <v>11098</v>
      </c>
      <c r="F2194" s="10">
        <v>268.44</v>
      </c>
      <c r="H2194" s="9" t="s">
        <v>10527</v>
      </c>
      <c r="I2194" s="10">
        <v>1</v>
      </c>
    </row>
    <row r="2195" spans="1:9" x14ac:dyDescent="0.3">
      <c r="A2195" s="9" t="s">
        <v>4639</v>
      </c>
      <c r="B2195" s="10">
        <v>1694.57</v>
      </c>
      <c r="E2195" s="9" t="s">
        <v>5972</v>
      </c>
      <c r="F2195" s="10">
        <v>268.33</v>
      </c>
      <c r="H2195" s="9" t="s">
        <v>11665</v>
      </c>
      <c r="I2195" s="10">
        <v>1</v>
      </c>
    </row>
    <row r="2196" spans="1:9" x14ac:dyDescent="0.3">
      <c r="A2196" s="9" t="s">
        <v>6608</v>
      </c>
      <c r="B2196" s="10">
        <v>1691.79</v>
      </c>
      <c r="E2196" s="9" t="s">
        <v>4146</v>
      </c>
      <c r="F2196" s="10">
        <v>268.25</v>
      </c>
      <c r="H2196" s="9" t="s">
        <v>8105</v>
      </c>
      <c r="I2196" s="10">
        <v>1</v>
      </c>
    </row>
    <row r="2197" spans="1:9" x14ac:dyDescent="0.3">
      <c r="A2197" s="9" t="s">
        <v>11752</v>
      </c>
      <c r="B2197" s="10">
        <v>1691.66</v>
      </c>
      <c r="E2197" s="9" t="s">
        <v>3726</v>
      </c>
      <c r="F2197" s="10">
        <v>267.33999999999997</v>
      </c>
      <c r="H2197" s="9" t="s">
        <v>7012</v>
      </c>
      <c r="I2197" s="10">
        <v>1</v>
      </c>
    </row>
    <row r="2198" spans="1:9" x14ac:dyDescent="0.3">
      <c r="A2198" s="9" t="s">
        <v>6039</v>
      </c>
      <c r="B2198" s="10">
        <v>1689.35</v>
      </c>
      <c r="E2198" s="9" t="s">
        <v>6574</v>
      </c>
      <c r="F2198" s="10">
        <v>266.87</v>
      </c>
      <c r="H2198" s="9" t="s">
        <v>11621</v>
      </c>
      <c r="I2198" s="10">
        <v>1</v>
      </c>
    </row>
    <row r="2199" spans="1:9" x14ac:dyDescent="0.3">
      <c r="A2199" s="9" t="s">
        <v>11628</v>
      </c>
      <c r="B2199" s="10">
        <v>1688.77</v>
      </c>
      <c r="E2199" s="9" t="s">
        <v>11540</v>
      </c>
      <c r="F2199" s="10">
        <v>266.64999999999998</v>
      </c>
      <c r="H2199" s="9" t="s">
        <v>9025</v>
      </c>
      <c r="I2199" s="10">
        <v>1</v>
      </c>
    </row>
    <row r="2200" spans="1:9" x14ac:dyDescent="0.3">
      <c r="A2200" s="9" t="s">
        <v>5796</v>
      </c>
      <c r="B2200" s="10">
        <v>1687.45</v>
      </c>
      <c r="E2200" s="9" t="s">
        <v>8619</v>
      </c>
      <c r="F2200" s="10">
        <v>266.55</v>
      </c>
      <c r="H2200" s="9" t="s">
        <v>3322</v>
      </c>
      <c r="I2200" s="10">
        <v>1</v>
      </c>
    </row>
    <row r="2201" spans="1:9" x14ac:dyDescent="0.3">
      <c r="A2201" s="9" t="s">
        <v>8238</v>
      </c>
      <c r="B2201" s="10">
        <v>1685.94</v>
      </c>
      <c r="E2201" s="9" t="s">
        <v>5704</v>
      </c>
      <c r="F2201" s="10">
        <v>265.20999999999998</v>
      </c>
      <c r="H2201" s="9" t="s">
        <v>8482</v>
      </c>
      <c r="I2201" s="10">
        <v>1</v>
      </c>
    </row>
    <row r="2202" spans="1:9" x14ac:dyDescent="0.3">
      <c r="A2202" s="9" t="s">
        <v>9658</v>
      </c>
      <c r="B2202" s="10">
        <v>1685.22</v>
      </c>
      <c r="E2202" s="9" t="s">
        <v>9676</v>
      </c>
      <c r="F2202" s="10">
        <v>265.07</v>
      </c>
      <c r="H2202" s="9" t="s">
        <v>7780</v>
      </c>
      <c r="I2202" s="10">
        <v>1</v>
      </c>
    </row>
    <row r="2203" spans="1:9" x14ac:dyDescent="0.3">
      <c r="A2203" s="9" t="s">
        <v>6906</v>
      </c>
      <c r="B2203" s="10">
        <v>1681.7</v>
      </c>
      <c r="E2203" s="9" t="s">
        <v>5016</v>
      </c>
      <c r="F2203" s="10">
        <v>264.41000000000003</v>
      </c>
      <c r="H2203" s="9" t="s">
        <v>11361</v>
      </c>
      <c r="I2203" s="10">
        <v>1</v>
      </c>
    </row>
    <row r="2204" spans="1:9" x14ac:dyDescent="0.3">
      <c r="A2204" s="9" t="s">
        <v>5249</v>
      </c>
      <c r="B2204" s="10">
        <v>1676.8</v>
      </c>
      <c r="E2204" s="9" t="s">
        <v>6208</v>
      </c>
      <c r="F2204" s="10">
        <v>264.24</v>
      </c>
      <c r="H2204" s="9" t="s">
        <v>11301</v>
      </c>
      <c r="I2204" s="10">
        <v>1</v>
      </c>
    </row>
    <row r="2205" spans="1:9" x14ac:dyDescent="0.3">
      <c r="A2205" s="9" t="s">
        <v>11382</v>
      </c>
      <c r="B2205" s="10">
        <v>1675.2</v>
      </c>
      <c r="E2205" s="9" t="s">
        <v>11712</v>
      </c>
      <c r="F2205" s="10">
        <v>263.92</v>
      </c>
      <c r="H2205" s="9" t="s">
        <v>9345</v>
      </c>
      <c r="I2205" s="10">
        <v>1</v>
      </c>
    </row>
    <row r="2206" spans="1:9" x14ac:dyDescent="0.3">
      <c r="A2206" s="9" t="s">
        <v>9636</v>
      </c>
      <c r="B2206" s="10">
        <v>1674.7</v>
      </c>
      <c r="E2206" s="9" t="s">
        <v>9107</v>
      </c>
      <c r="F2206" s="10">
        <v>263.3</v>
      </c>
      <c r="H2206" s="9" t="s">
        <v>8716</v>
      </c>
      <c r="I2206" s="10">
        <v>1</v>
      </c>
    </row>
    <row r="2207" spans="1:9" x14ac:dyDescent="0.3">
      <c r="A2207" s="9" t="s">
        <v>5792</v>
      </c>
      <c r="B2207" s="10">
        <v>1671.89</v>
      </c>
      <c r="E2207" s="9" t="s">
        <v>6483</v>
      </c>
      <c r="F2207" s="10">
        <v>263.01</v>
      </c>
      <c r="H2207" s="9" t="s">
        <v>8626</v>
      </c>
      <c r="I2207" s="10">
        <v>1</v>
      </c>
    </row>
    <row r="2208" spans="1:9" x14ac:dyDescent="0.3">
      <c r="A2208" s="9" t="s">
        <v>6902</v>
      </c>
      <c r="B2208" s="10">
        <v>1671.47</v>
      </c>
      <c r="E2208" s="9" t="s">
        <v>8200</v>
      </c>
      <c r="F2208" s="10">
        <v>261.17</v>
      </c>
      <c r="H2208" s="9" t="s">
        <v>3399</v>
      </c>
      <c r="I2208" s="10">
        <v>1</v>
      </c>
    </row>
    <row r="2209" spans="1:9" x14ac:dyDescent="0.3">
      <c r="A2209" s="9" t="s">
        <v>8651</v>
      </c>
      <c r="B2209" s="10">
        <v>1667.68</v>
      </c>
      <c r="E2209" s="9" t="s">
        <v>4921</v>
      </c>
      <c r="F2209" s="10">
        <v>260.41000000000003</v>
      </c>
      <c r="H2209" s="9" t="s">
        <v>7525</v>
      </c>
      <c r="I2209" s="10">
        <v>1</v>
      </c>
    </row>
    <row r="2210" spans="1:9" x14ac:dyDescent="0.3">
      <c r="A2210" s="9" t="s">
        <v>8444</v>
      </c>
      <c r="B2210" s="10">
        <v>1665.43</v>
      </c>
      <c r="E2210" s="9" t="s">
        <v>9505</v>
      </c>
      <c r="F2210" s="10">
        <v>260.02</v>
      </c>
      <c r="H2210" s="9" t="s">
        <v>7417</v>
      </c>
      <c r="I2210" s="10">
        <v>1</v>
      </c>
    </row>
    <row r="2211" spans="1:9" x14ac:dyDescent="0.3">
      <c r="A2211" s="9" t="s">
        <v>7739</v>
      </c>
      <c r="B2211" s="10">
        <v>1663.78</v>
      </c>
      <c r="E2211" s="9" t="s">
        <v>7708</v>
      </c>
      <c r="F2211" s="10">
        <v>259.95999999999998</v>
      </c>
      <c r="H2211" s="9" t="s">
        <v>7469</v>
      </c>
      <c r="I2211" s="10">
        <v>1</v>
      </c>
    </row>
    <row r="2212" spans="1:9" x14ac:dyDescent="0.3">
      <c r="A2212" s="9" t="s">
        <v>9167</v>
      </c>
      <c r="B2212" s="10">
        <v>1661.01</v>
      </c>
      <c r="E2212" s="9" t="s">
        <v>3190</v>
      </c>
      <c r="F2212" s="10">
        <v>259.62</v>
      </c>
      <c r="H2212" s="9" t="s">
        <v>10022</v>
      </c>
      <c r="I2212" s="10">
        <v>1</v>
      </c>
    </row>
    <row r="2213" spans="1:9" x14ac:dyDescent="0.3">
      <c r="A2213" s="9" t="s">
        <v>9174</v>
      </c>
      <c r="B2213" s="10">
        <v>1657</v>
      </c>
      <c r="E2213" s="9" t="s">
        <v>9456</v>
      </c>
      <c r="F2213" s="10">
        <v>259.52999999999997</v>
      </c>
      <c r="H2213" s="9" t="s">
        <v>8947</v>
      </c>
      <c r="I2213" s="10">
        <v>1</v>
      </c>
    </row>
    <row r="2214" spans="1:9" x14ac:dyDescent="0.3">
      <c r="A2214" s="9" t="s">
        <v>10601</v>
      </c>
      <c r="B2214" s="10">
        <v>1643.22</v>
      </c>
      <c r="E2214" s="9" t="s">
        <v>11430</v>
      </c>
      <c r="F2214" s="10">
        <v>259.37</v>
      </c>
      <c r="H2214" s="9" t="s">
        <v>7066</v>
      </c>
      <c r="I2214" s="10">
        <v>1</v>
      </c>
    </row>
    <row r="2215" spans="1:9" x14ac:dyDescent="0.3">
      <c r="A2215" s="9" t="s">
        <v>6798</v>
      </c>
      <c r="B2215" s="10">
        <v>1641.26</v>
      </c>
      <c r="E2215" s="9" t="s">
        <v>7543</v>
      </c>
      <c r="F2215" s="10">
        <v>259.20999999999998</v>
      </c>
      <c r="H2215" s="9" t="s">
        <v>6541</v>
      </c>
      <c r="I2215" s="10">
        <v>1</v>
      </c>
    </row>
    <row r="2216" spans="1:9" x14ac:dyDescent="0.3">
      <c r="A2216" s="9" t="s">
        <v>4678</v>
      </c>
      <c r="B2216" s="10">
        <v>1641.21</v>
      </c>
      <c r="E2216" s="9" t="s">
        <v>4245</v>
      </c>
      <c r="F2216" s="10">
        <v>258.56</v>
      </c>
      <c r="H2216" s="9" t="s">
        <v>11274</v>
      </c>
      <c r="I2216" s="10">
        <v>1</v>
      </c>
    </row>
    <row r="2217" spans="1:9" x14ac:dyDescent="0.3">
      <c r="A2217" s="9" t="s">
        <v>2698</v>
      </c>
      <c r="B2217" s="10">
        <v>1640.21</v>
      </c>
      <c r="E2217" s="9" t="s">
        <v>5077</v>
      </c>
      <c r="F2217" s="10">
        <v>256.91000000000003</v>
      </c>
      <c r="H2217" s="9" t="s">
        <v>5750</v>
      </c>
      <c r="I2217" s="10">
        <v>1</v>
      </c>
    </row>
    <row r="2218" spans="1:9" x14ac:dyDescent="0.3">
      <c r="A2218" s="9" t="s">
        <v>5228</v>
      </c>
      <c r="B2218" s="10">
        <v>1636.31</v>
      </c>
      <c r="E2218" s="9" t="s">
        <v>4483</v>
      </c>
      <c r="F2218" s="10">
        <v>256.02999999999997</v>
      </c>
      <c r="H2218" s="9" t="s">
        <v>8922</v>
      </c>
      <c r="I2218" s="10">
        <v>1</v>
      </c>
    </row>
    <row r="2219" spans="1:9" x14ac:dyDescent="0.3">
      <c r="A2219" s="9" t="s">
        <v>6910</v>
      </c>
      <c r="B2219" s="10">
        <v>1635.4</v>
      </c>
      <c r="E2219" s="9" t="s">
        <v>4582</v>
      </c>
      <c r="F2219" s="10">
        <v>255.93</v>
      </c>
      <c r="H2219" s="9" t="s">
        <v>4647</v>
      </c>
      <c r="I2219" s="10">
        <v>1</v>
      </c>
    </row>
    <row r="2220" spans="1:9" x14ac:dyDescent="0.3">
      <c r="A2220" s="9" t="s">
        <v>9410</v>
      </c>
      <c r="B2220" s="10">
        <v>1632.74</v>
      </c>
      <c r="E2220" s="9" t="s">
        <v>6002</v>
      </c>
      <c r="F2220" s="10">
        <v>255.68</v>
      </c>
      <c r="H2220" s="9" t="s">
        <v>10604</v>
      </c>
      <c r="I2220" s="10">
        <v>1</v>
      </c>
    </row>
    <row r="2221" spans="1:9" x14ac:dyDescent="0.3">
      <c r="A2221" s="9" t="s">
        <v>11208</v>
      </c>
      <c r="B2221" s="10">
        <v>1631.82</v>
      </c>
      <c r="E2221" s="9" t="s">
        <v>7690</v>
      </c>
      <c r="F2221" s="10">
        <v>255.49</v>
      </c>
      <c r="H2221" s="9" t="s">
        <v>7982</v>
      </c>
      <c r="I2221" s="10">
        <v>1</v>
      </c>
    </row>
    <row r="2222" spans="1:9" x14ac:dyDescent="0.3">
      <c r="A2222" s="9" t="s">
        <v>6492</v>
      </c>
      <c r="B2222" s="10">
        <v>1628.7</v>
      </c>
      <c r="E2222" s="9" t="s">
        <v>7379</v>
      </c>
      <c r="F2222" s="10">
        <v>255.22</v>
      </c>
      <c r="H2222" s="9" t="s">
        <v>8944</v>
      </c>
      <c r="I2222" s="10">
        <v>1</v>
      </c>
    </row>
    <row r="2223" spans="1:9" x14ac:dyDescent="0.3">
      <c r="A2223" s="9" t="s">
        <v>6081</v>
      </c>
      <c r="B2223" s="10">
        <v>1628.47</v>
      </c>
      <c r="E2223" s="9" t="s">
        <v>4915</v>
      </c>
      <c r="F2223" s="10">
        <v>254.82</v>
      </c>
      <c r="H2223" s="9" t="s">
        <v>8086</v>
      </c>
      <c r="I2223" s="10">
        <v>1</v>
      </c>
    </row>
    <row r="2224" spans="1:9" x14ac:dyDescent="0.3">
      <c r="A2224" s="9" t="s">
        <v>7629</v>
      </c>
      <c r="B2224" s="10">
        <v>1628.24</v>
      </c>
      <c r="E2224" s="9" t="s">
        <v>5765</v>
      </c>
      <c r="F2224" s="10">
        <v>254.38</v>
      </c>
      <c r="H2224" s="9" t="s">
        <v>11208</v>
      </c>
      <c r="I2224" s="10">
        <v>1</v>
      </c>
    </row>
    <row r="2225" spans="1:9" x14ac:dyDescent="0.3">
      <c r="A2225" s="9" t="s">
        <v>6975</v>
      </c>
      <c r="B2225" s="10">
        <v>1628.2</v>
      </c>
      <c r="E2225" s="9" t="s">
        <v>11705</v>
      </c>
      <c r="F2225" s="10">
        <v>254.24</v>
      </c>
      <c r="H2225" s="9" t="s">
        <v>6409</v>
      </c>
      <c r="I2225" s="10">
        <v>1</v>
      </c>
    </row>
    <row r="2226" spans="1:9" x14ac:dyDescent="0.3">
      <c r="A2226" s="9" t="s">
        <v>10757</v>
      </c>
      <c r="B2226" s="10">
        <v>1627.06</v>
      </c>
      <c r="E2226" s="9" t="s">
        <v>9768</v>
      </c>
      <c r="F2226" s="10">
        <v>254.16</v>
      </c>
      <c r="H2226" s="9" t="s">
        <v>7873</v>
      </c>
      <c r="I2226" s="10">
        <v>1</v>
      </c>
    </row>
    <row r="2227" spans="1:9" x14ac:dyDescent="0.3">
      <c r="A2227" s="9" t="s">
        <v>4406</v>
      </c>
      <c r="B2227" s="10">
        <v>1624.97</v>
      </c>
      <c r="E2227" s="9" t="s">
        <v>11673</v>
      </c>
      <c r="F2227" s="10">
        <v>253.38</v>
      </c>
      <c r="H2227" s="9" t="s">
        <v>10033</v>
      </c>
      <c r="I2227" s="10">
        <v>1</v>
      </c>
    </row>
    <row r="2228" spans="1:9" x14ac:dyDescent="0.3">
      <c r="A2228" s="9" t="s">
        <v>10248</v>
      </c>
      <c r="B2228" s="10">
        <v>1621.1</v>
      </c>
      <c r="E2228" s="9" t="s">
        <v>11336</v>
      </c>
      <c r="F2228" s="10">
        <v>252.9</v>
      </c>
      <c r="H2228" s="9" t="s">
        <v>7517</v>
      </c>
      <c r="I2228" s="10">
        <v>1</v>
      </c>
    </row>
    <row r="2229" spans="1:9" x14ac:dyDescent="0.3">
      <c r="A2229" s="9" t="s">
        <v>9509</v>
      </c>
      <c r="B2229" s="10">
        <v>1619.89</v>
      </c>
      <c r="E2229" s="9" t="s">
        <v>10725</v>
      </c>
      <c r="F2229" s="10">
        <v>252.8</v>
      </c>
      <c r="H2229" s="9" t="s">
        <v>4242</v>
      </c>
      <c r="I2229" s="10">
        <v>1</v>
      </c>
    </row>
    <row r="2230" spans="1:9" x14ac:dyDescent="0.3">
      <c r="A2230" s="9" t="s">
        <v>8230</v>
      </c>
      <c r="B2230" s="10">
        <v>1616.71</v>
      </c>
      <c r="E2230" s="9" t="s">
        <v>10442</v>
      </c>
      <c r="F2230" s="10">
        <v>250.79</v>
      </c>
      <c r="H2230" s="9" t="s">
        <v>4674</v>
      </c>
      <c r="I2230" s="10">
        <v>1</v>
      </c>
    </row>
    <row r="2231" spans="1:9" x14ac:dyDescent="0.3">
      <c r="A2231" s="9" t="s">
        <v>4345</v>
      </c>
      <c r="B2231" s="10">
        <v>1616.17</v>
      </c>
      <c r="E2231" s="9" t="s">
        <v>6692</v>
      </c>
      <c r="F2231" s="10">
        <v>250.78</v>
      </c>
      <c r="H2231" s="9" t="s">
        <v>4754</v>
      </c>
      <c r="I2231" s="10">
        <v>1</v>
      </c>
    </row>
    <row r="2232" spans="1:9" x14ac:dyDescent="0.3">
      <c r="A2232" s="9" t="s">
        <v>7683</v>
      </c>
      <c r="B2232" s="10">
        <v>1615.45</v>
      </c>
      <c r="E2232" s="9" t="s">
        <v>7387</v>
      </c>
      <c r="F2232" s="10">
        <v>249.57</v>
      </c>
      <c r="H2232" s="9" t="s">
        <v>7858</v>
      </c>
      <c r="I2232" s="10">
        <v>1</v>
      </c>
    </row>
    <row r="2233" spans="1:9" x14ac:dyDescent="0.3">
      <c r="A2233" s="9" t="s">
        <v>7140</v>
      </c>
      <c r="B2233" s="10">
        <v>1614.86</v>
      </c>
      <c r="E2233" s="9" t="s">
        <v>9841</v>
      </c>
      <c r="F2233" s="10">
        <v>248.39</v>
      </c>
      <c r="H2233" s="9" t="s">
        <v>5498</v>
      </c>
      <c r="I2233" s="10">
        <v>1</v>
      </c>
    </row>
    <row r="2234" spans="1:9" x14ac:dyDescent="0.3">
      <c r="A2234" s="9" t="s">
        <v>6928</v>
      </c>
      <c r="B2234" s="10">
        <v>1614.02</v>
      </c>
      <c r="E2234" s="9" t="s">
        <v>2594</v>
      </c>
      <c r="F2234" s="10">
        <v>248.37</v>
      </c>
      <c r="H2234" s="9" t="s">
        <v>6423</v>
      </c>
      <c r="I2234" s="10">
        <v>1</v>
      </c>
    </row>
    <row r="2235" spans="1:9" x14ac:dyDescent="0.3">
      <c r="A2235" s="9" t="s">
        <v>7611</v>
      </c>
      <c r="B2235" s="10">
        <v>1614.02</v>
      </c>
      <c r="E2235" s="9" t="s">
        <v>5629</v>
      </c>
      <c r="F2235" s="10">
        <v>247.58</v>
      </c>
      <c r="H2235" s="9" t="s">
        <v>4219</v>
      </c>
      <c r="I2235" s="10">
        <v>1</v>
      </c>
    </row>
    <row r="2236" spans="1:9" x14ac:dyDescent="0.3">
      <c r="A2236" s="9" t="s">
        <v>11257</v>
      </c>
      <c r="B2236" s="10">
        <v>1613.5</v>
      </c>
      <c r="E2236" s="9" t="s">
        <v>10445</v>
      </c>
      <c r="F2236" s="10">
        <v>247.44</v>
      </c>
      <c r="H2236" s="9" t="s">
        <v>4593</v>
      </c>
      <c r="I2236" s="10">
        <v>1</v>
      </c>
    </row>
    <row r="2237" spans="1:9" x14ac:dyDescent="0.3">
      <c r="A2237" s="9" t="s">
        <v>6991</v>
      </c>
      <c r="B2237" s="10">
        <v>1612.9</v>
      </c>
      <c r="E2237" s="9" t="s">
        <v>7475</v>
      </c>
      <c r="F2237" s="10">
        <v>247.25</v>
      </c>
      <c r="H2237" s="9" t="s">
        <v>3562</v>
      </c>
      <c r="I2237" s="10">
        <v>1</v>
      </c>
    </row>
    <row r="2238" spans="1:9" x14ac:dyDescent="0.3">
      <c r="A2238" s="9" t="s">
        <v>5403</v>
      </c>
      <c r="B2238" s="10">
        <v>1612.89</v>
      </c>
      <c r="E2238" s="9" t="s">
        <v>6280</v>
      </c>
      <c r="F2238" s="10">
        <v>246.83</v>
      </c>
      <c r="H2238" s="9" t="s">
        <v>5823</v>
      </c>
      <c r="I2238" s="10">
        <v>1</v>
      </c>
    </row>
    <row r="2239" spans="1:9" x14ac:dyDescent="0.3">
      <c r="A2239" s="9" t="s">
        <v>8997</v>
      </c>
      <c r="B2239" s="10">
        <v>1611.57</v>
      </c>
      <c r="E2239" s="9" t="s">
        <v>8105</v>
      </c>
      <c r="F2239" s="10">
        <v>246.8</v>
      </c>
      <c r="H2239" s="9" t="s">
        <v>11396</v>
      </c>
      <c r="I2239" s="10">
        <v>1</v>
      </c>
    </row>
    <row r="2240" spans="1:9" x14ac:dyDescent="0.3">
      <c r="A2240" s="9" t="s">
        <v>4479</v>
      </c>
      <c r="B2240" s="10">
        <v>1608.78</v>
      </c>
      <c r="E2240" s="9" t="s">
        <v>11584</v>
      </c>
      <c r="F2240" s="10">
        <v>246.76</v>
      </c>
      <c r="H2240" s="9" t="s">
        <v>5294</v>
      </c>
      <c r="I2240" s="10">
        <v>1</v>
      </c>
    </row>
    <row r="2241" spans="1:9" x14ac:dyDescent="0.3">
      <c r="A2241" s="9" t="s">
        <v>11261</v>
      </c>
      <c r="B2241" s="10">
        <v>1608.48</v>
      </c>
      <c r="E2241" s="9" t="s">
        <v>4696</v>
      </c>
      <c r="F2241" s="10">
        <v>246.42</v>
      </c>
      <c r="H2241" s="9" t="s">
        <v>6533</v>
      </c>
      <c r="I2241" s="10">
        <v>1</v>
      </c>
    </row>
    <row r="2242" spans="1:9" x14ac:dyDescent="0.3">
      <c r="A2242" s="9" t="s">
        <v>7205</v>
      </c>
      <c r="B2242" s="10">
        <v>1606.12</v>
      </c>
      <c r="E2242" s="9" t="s">
        <v>5272</v>
      </c>
      <c r="F2242" s="10">
        <v>246.13</v>
      </c>
      <c r="H2242" s="9" t="s">
        <v>10499</v>
      </c>
      <c r="I2242" s="10">
        <v>1</v>
      </c>
    </row>
    <row r="2243" spans="1:9" x14ac:dyDescent="0.3">
      <c r="A2243" s="9" t="s">
        <v>5307</v>
      </c>
      <c r="B2243" s="10">
        <v>1606.06</v>
      </c>
      <c r="E2243" s="9" t="s">
        <v>3282</v>
      </c>
      <c r="F2243" s="10">
        <v>246.07</v>
      </c>
      <c r="H2243" s="9" t="s">
        <v>9031</v>
      </c>
      <c r="I2243" s="10">
        <v>1</v>
      </c>
    </row>
    <row r="2244" spans="1:9" x14ac:dyDescent="0.3">
      <c r="A2244" s="9" t="s">
        <v>3626</v>
      </c>
      <c r="B2244" s="10">
        <v>1605.36</v>
      </c>
      <c r="E2244" s="9" t="s">
        <v>7925</v>
      </c>
      <c r="F2244" s="10">
        <v>245.89</v>
      </c>
      <c r="H2244" s="9" t="s">
        <v>3528</v>
      </c>
      <c r="I2244" s="10">
        <v>1</v>
      </c>
    </row>
    <row r="2245" spans="1:9" x14ac:dyDescent="0.3">
      <c r="A2245" s="9" t="s">
        <v>10627</v>
      </c>
      <c r="B2245" s="10">
        <v>1597.85</v>
      </c>
      <c r="E2245" s="9" t="s">
        <v>8273</v>
      </c>
      <c r="F2245" s="10">
        <v>244.43</v>
      </c>
      <c r="H2245" s="9" t="s">
        <v>5914</v>
      </c>
      <c r="I2245" s="10">
        <v>1</v>
      </c>
    </row>
    <row r="2246" spans="1:9" x14ac:dyDescent="0.3">
      <c r="A2246" s="9" t="s">
        <v>7656</v>
      </c>
      <c r="B2246" s="10">
        <v>1597.25</v>
      </c>
      <c r="E2246" s="9" t="s">
        <v>6529</v>
      </c>
      <c r="F2246" s="10">
        <v>243.18</v>
      </c>
      <c r="H2246" s="9" t="s">
        <v>8538</v>
      </c>
      <c r="I2246" s="10">
        <v>1</v>
      </c>
    </row>
    <row r="2247" spans="1:9" x14ac:dyDescent="0.3">
      <c r="A2247" s="9" t="s">
        <v>7321</v>
      </c>
      <c r="B2247" s="10">
        <v>1596.17</v>
      </c>
      <c r="E2247" s="9" t="s">
        <v>7317</v>
      </c>
      <c r="F2247" s="10">
        <v>242.29</v>
      </c>
      <c r="H2247" s="9" t="s">
        <v>11423</v>
      </c>
      <c r="I2247" s="10">
        <v>1</v>
      </c>
    </row>
    <row r="2248" spans="1:9" x14ac:dyDescent="0.3">
      <c r="A2248" s="9" t="s">
        <v>5349</v>
      </c>
      <c r="B2248" s="10">
        <v>1594.03</v>
      </c>
      <c r="E2248" s="9" t="s">
        <v>8662</v>
      </c>
      <c r="F2248" s="10">
        <v>241.47</v>
      </c>
      <c r="H2248" s="9" t="s">
        <v>3626</v>
      </c>
      <c r="I2248" s="10">
        <v>1</v>
      </c>
    </row>
    <row r="2249" spans="1:9" x14ac:dyDescent="0.3">
      <c r="A2249" s="9" t="s">
        <v>7928</v>
      </c>
      <c r="B2249" s="10">
        <v>1590.63</v>
      </c>
      <c r="E2249" s="9" t="s">
        <v>6317</v>
      </c>
      <c r="F2249" s="10">
        <v>240.75</v>
      </c>
      <c r="H2249" s="9" t="s">
        <v>9309</v>
      </c>
      <c r="I2249" s="10">
        <v>1</v>
      </c>
    </row>
    <row r="2250" spans="1:9" x14ac:dyDescent="0.3">
      <c r="A2250" s="9" t="s">
        <v>10278</v>
      </c>
      <c r="B2250" s="10">
        <v>1589.37</v>
      </c>
      <c r="E2250" s="9" t="s">
        <v>3921</v>
      </c>
      <c r="F2250" s="10">
        <v>240.56</v>
      </c>
      <c r="H2250" s="9" t="s">
        <v>5980</v>
      </c>
      <c r="I2250" s="10">
        <v>1</v>
      </c>
    </row>
    <row r="2251" spans="1:9" x14ac:dyDescent="0.3">
      <c r="A2251" s="9" t="s">
        <v>4949</v>
      </c>
      <c r="B2251" s="10">
        <v>1587.67</v>
      </c>
      <c r="E2251" s="9" t="s">
        <v>5696</v>
      </c>
      <c r="F2251" s="10">
        <v>239.59</v>
      </c>
      <c r="H2251" s="9" t="s">
        <v>6215</v>
      </c>
      <c r="I2251" s="10">
        <v>1</v>
      </c>
    </row>
    <row r="2252" spans="1:9" x14ac:dyDescent="0.3">
      <c r="A2252" s="9" t="s">
        <v>2587</v>
      </c>
      <c r="B2252" s="10">
        <v>1585.64</v>
      </c>
      <c r="E2252" s="9" t="s">
        <v>11037</v>
      </c>
      <c r="F2252" s="10">
        <v>239.44</v>
      </c>
      <c r="H2252" s="9" t="s">
        <v>7428</v>
      </c>
      <c r="I2252" s="10">
        <v>1</v>
      </c>
    </row>
    <row r="2253" spans="1:9" x14ac:dyDescent="0.3">
      <c r="A2253" s="9" t="s">
        <v>3434</v>
      </c>
      <c r="B2253" s="10">
        <v>1584.43</v>
      </c>
      <c r="E2253" s="9" t="s">
        <v>10933</v>
      </c>
      <c r="F2253" s="10">
        <v>238.07</v>
      </c>
      <c r="H2253" s="9" t="s">
        <v>6061</v>
      </c>
      <c r="I2253" s="10">
        <v>1</v>
      </c>
    </row>
    <row r="2254" spans="1:9" x14ac:dyDescent="0.3">
      <c r="A2254" s="9" t="s">
        <v>8814</v>
      </c>
      <c r="B2254" s="10">
        <v>1583.93</v>
      </c>
      <c r="E2254" s="9" t="s">
        <v>8411</v>
      </c>
      <c r="F2254" s="10">
        <v>237.93</v>
      </c>
      <c r="H2254" s="9" t="s">
        <v>7720</v>
      </c>
      <c r="I2254" s="10">
        <v>1</v>
      </c>
    </row>
    <row r="2255" spans="1:9" x14ac:dyDescent="0.3">
      <c r="A2255" s="9" t="s">
        <v>7459</v>
      </c>
      <c r="B2255" s="10">
        <v>1583.21</v>
      </c>
      <c r="E2255" s="9" t="s">
        <v>9585</v>
      </c>
      <c r="F2255" s="10">
        <v>237.34</v>
      </c>
      <c r="H2255" s="9" t="s">
        <v>3977</v>
      </c>
      <c r="I2255" s="10">
        <v>1</v>
      </c>
    </row>
    <row r="2256" spans="1:9" x14ac:dyDescent="0.3">
      <c r="A2256" s="9" t="s">
        <v>4162</v>
      </c>
      <c r="B2256" s="10">
        <v>1582.55</v>
      </c>
      <c r="E2256" s="9" t="s">
        <v>7081</v>
      </c>
      <c r="F2256" s="10">
        <v>236.88</v>
      </c>
      <c r="H2256" s="9" t="s">
        <v>3525</v>
      </c>
      <c r="I2256" s="10">
        <v>1</v>
      </c>
    </row>
    <row r="2257" spans="1:9" x14ac:dyDescent="0.3">
      <c r="A2257" s="9" t="s">
        <v>8598</v>
      </c>
      <c r="B2257" s="10">
        <v>1576.9</v>
      </c>
      <c r="E2257" s="9" t="s">
        <v>10623</v>
      </c>
      <c r="F2257" s="10">
        <v>236.6</v>
      </c>
      <c r="H2257" s="9" t="s">
        <v>4994</v>
      </c>
      <c r="I2257" s="10">
        <v>1</v>
      </c>
    </row>
    <row r="2258" spans="1:9" x14ac:dyDescent="0.3">
      <c r="A2258" s="9" t="s">
        <v>8954</v>
      </c>
      <c r="B2258" s="10">
        <v>1573</v>
      </c>
      <c r="E2258" s="9" t="s">
        <v>3786</v>
      </c>
      <c r="F2258" s="10">
        <v>236.33</v>
      </c>
      <c r="H2258" s="9" t="s">
        <v>3235</v>
      </c>
      <c r="I2258" s="10">
        <v>1</v>
      </c>
    </row>
    <row r="2259" spans="1:9" x14ac:dyDescent="0.3">
      <c r="A2259" s="9" t="s">
        <v>9830</v>
      </c>
      <c r="B2259" s="10">
        <v>1572.76</v>
      </c>
      <c r="E2259" s="9" t="s">
        <v>4918</v>
      </c>
      <c r="F2259" s="10">
        <v>236.01</v>
      </c>
      <c r="H2259" s="9" t="s">
        <v>11580</v>
      </c>
      <c r="I2259" s="10">
        <v>1</v>
      </c>
    </row>
    <row r="2260" spans="1:9" x14ac:dyDescent="0.3">
      <c r="A2260" s="9" t="s">
        <v>8458</v>
      </c>
      <c r="B2260" s="10">
        <v>1569.93</v>
      </c>
      <c r="E2260" s="9" t="s">
        <v>3880</v>
      </c>
      <c r="F2260" s="10">
        <v>235.73</v>
      </c>
      <c r="H2260" s="9" t="s">
        <v>5417</v>
      </c>
      <c r="I2260" s="10">
        <v>1</v>
      </c>
    </row>
    <row r="2261" spans="1:9" x14ac:dyDescent="0.3">
      <c r="A2261" s="9" t="s">
        <v>9545</v>
      </c>
      <c r="B2261" s="10">
        <v>1567.36</v>
      </c>
      <c r="E2261" s="9" t="s">
        <v>4949</v>
      </c>
      <c r="F2261" s="10">
        <v>234.75</v>
      </c>
      <c r="H2261" s="9" t="s">
        <v>5566</v>
      </c>
      <c r="I2261" s="10">
        <v>1</v>
      </c>
    </row>
    <row r="2262" spans="1:9" x14ac:dyDescent="0.3">
      <c r="A2262" s="9" t="s">
        <v>7498</v>
      </c>
      <c r="B2262" s="10">
        <v>1565.87</v>
      </c>
      <c r="E2262" s="9" t="s">
        <v>9214</v>
      </c>
      <c r="F2262" s="10">
        <v>234.61</v>
      </c>
      <c r="H2262" s="9" t="s">
        <v>8665</v>
      </c>
      <c r="I2262" s="10">
        <v>1</v>
      </c>
    </row>
    <row r="2263" spans="1:9" x14ac:dyDescent="0.3">
      <c r="A2263" s="9" t="s">
        <v>11072</v>
      </c>
      <c r="B2263" s="10">
        <v>1565.68</v>
      </c>
      <c r="E2263" s="9" t="s">
        <v>10566</v>
      </c>
      <c r="F2263" s="10">
        <v>234.59</v>
      </c>
      <c r="H2263" s="9" t="s">
        <v>5209</v>
      </c>
      <c r="I2263" s="10">
        <v>1</v>
      </c>
    </row>
    <row r="2264" spans="1:9" x14ac:dyDescent="0.3">
      <c r="A2264" s="9" t="s">
        <v>4856</v>
      </c>
      <c r="B2264" s="10">
        <v>1565.16</v>
      </c>
      <c r="E2264" s="9" t="s">
        <v>7604</v>
      </c>
      <c r="F2264" s="10">
        <v>234.13</v>
      </c>
      <c r="H2264" s="9" t="s">
        <v>11347</v>
      </c>
      <c r="I2264" s="10">
        <v>1</v>
      </c>
    </row>
    <row r="2265" spans="1:9" x14ac:dyDescent="0.3">
      <c r="A2265" s="9" t="s">
        <v>9177</v>
      </c>
      <c r="B2265" s="10">
        <v>1560.61</v>
      </c>
      <c r="E2265" s="9" t="s">
        <v>11684</v>
      </c>
      <c r="F2265" s="10">
        <v>233.89</v>
      </c>
      <c r="H2265" s="9" t="s">
        <v>9594</v>
      </c>
      <c r="I2265" s="10">
        <v>1</v>
      </c>
    </row>
    <row r="2266" spans="1:9" x14ac:dyDescent="0.3">
      <c r="A2266" s="9" t="s">
        <v>7790</v>
      </c>
      <c r="B2266" s="10">
        <v>1559.96</v>
      </c>
      <c r="E2266" s="9" t="s">
        <v>9395</v>
      </c>
      <c r="F2266" s="10">
        <v>233.53</v>
      </c>
      <c r="H2266" s="9" t="s">
        <v>11399</v>
      </c>
      <c r="I2266" s="10">
        <v>1</v>
      </c>
    </row>
    <row r="2267" spans="1:9" x14ac:dyDescent="0.3">
      <c r="A2267" s="9" t="s">
        <v>5525</v>
      </c>
      <c r="B2267" s="10">
        <v>1558.53</v>
      </c>
      <c r="E2267" s="9" t="s">
        <v>10682</v>
      </c>
      <c r="F2267" s="10">
        <v>233.46</v>
      </c>
      <c r="H2267" s="9" t="s">
        <v>6492</v>
      </c>
      <c r="I2267" s="10">
        <v>1</v>
      </c>
    </row>
    <row r="2268" spans="1:9" x14ac:dyDescent="0.3">
      <c r="A2268" s="9" t="s">
        <v>7780</v>
      </c>
      <c r="B2268" s="10">
        <v>1558.38</v>
      </c>
      <c r="E2268" s="9" t="s">
        <v>7916</v>
      </c>
      <c r="F2268" s="10">
        <v>232.88</v>
      </c>
      <c r="H2268" s="9" t="s">
        <v>3318</v>
      </c>
      <c r="I2268" s="10">
        <v>1</v>
      </c>
    </row>
    <row r="2269" spans="1:9" x14ac:dyDescent="0.3">
      <c r="A2269" s="9" t="s">
        <v>3793</v>
      </c>
      <c r="B2269" s="10">
        <v>1558.07</v>
      </c>
      <c r="E2269" s="9" t="s">
        <v>4029</v>
      </c>
      <c r="F2269" s="10">
        <v>232.65</v>
      </c>
      <c r="H2269" s="9" t="s">
        <v>6710</v>
      </c>
      <c r="I2269" s="10">
        <v>1</v>
      </c>
    </row>
    <row r="2270" spans="1:9" x14ac:dyDescent="0.3">
      <c r="A2270" s="9" t="s">
        <v>2823</v>
      </c>
      <c r="B2270" s="10">
        <v>1555.89</v>
      </c>
      <c r="E2270" s="9" t="s">
        <v>11690</v>
      </c>
      <c r="F2270" s="10">
        <v>231.85</v>
      </c>
      <c r="H2270" s="9" t="s">
        <v>6449</v>
      </c>
      <c r="I2270" s="10">
        <v>1</v>
      </c>
    </row>
    <row r="2271" spans="1:9" x14ac:dyDescent="0.3">
      <c r="A2271" s="9" t="s">
        <v>8648</v>
      </c>
      <c r="B2271" s="10">
        <v>1553.62</v>
      </c>
      <c r="E2271" s="9" t="s">
        <v>5069</v>
      </c>
      <c r="F2271" s="10">
        <v>231.35</v>
      </c>
      <c r="H2271" s="9" t="s">
        <v>9616</v>
      </c>
      <c r="I2271" s="10">
        <v>1</v>
      </c>
    </row>
    <row r="2272" spans="1:9" x14ac:dyDescent="0.3">
      <c r="A2272" s="9" t="s">
        <v>10094</v>
      </c>
      <c r="B2272" s="10">
        <v>1552.88</v>
      </c>
      <c r="E2272" s="9" t="s">
        <v>6695</v>
      </c>
      <c r="F2272" s="10">
        <v>231.06</v>
      </c>
      <c r="H2272" s="9" t="s">
        <v>3948</v>
      </c>
      <c r="I2272" s="10">
        <v>1</v>
      </c>
    </row>
    <row r="2273" spans="1:9" x14ac:dyDescent="0.3">
      <c r="A2273" s="9" t="s">
        <v>3044</v>
      </c>
      <c r="B2273" s="10">
        <v>1546.69</v>
      </c>
      <c r="E2273" s="9" t="s">
        <v>3989</v>
      </c>
      <c r="F2273" s="10">
        <v>230.79</v>
      </c>
      <c r="H2273" s="9" t="s">
        <v>8057</v>
      </c>
      <c r="I2273" s="10">
        <v>1</v>
      </c>
    </row>
    <row r="2274" spans="1:9" x14ac:dyDescent="0.3">
      <c r="A2274" s="9" t="s">
        <v>4805</v>
      </c>
      <c r="B2274" s="10">
        <v>1544.86</v>
      </c>
      <c r="E2274" s="9" t="s">
        <v>7220</v>
      </c>
      <c r="F2274" s="10">
        <v>230.15</v>
      </c>
      <c r="H2274" s="9" t="s">
        <v>6496</v>
      </c>
      <c r="I2274" s="10">
        <v>1</v>
      </c>
    </row>
    <row r="2275" spans="1:9" x14ac:dyDescent="0.3">
      <c r="A2275" s="9" t="s">
        <v>11677</v>
      </c>
      <c r="B2275" s="10">
        <v>1543.01</v>
      </c>
      <c r="E2275" s="9" t="s">
        <v>4018</v>
      </c>
      <c r="F2275" s="10">
        <v>230.01</v>
      </c>
      <c r="H2275" s="9" t="s">
        <v>6883</v>
      </c>
      <c r="I2275" s="10">
        <v>1</v>
      </c>
    </row>
    <row r="2276" spans="1:9" x14ac:dyDescent="0.3">
      <c r="A2276" s="9" t="s">
        <v>4970</v>
      </c>
      <c r="B2276" s="10">
        <v>1537.86</v>
      </c>
      <c r="E2276" s="9" t="s">
        <v>3111</v>
      </c>
      <c r="F2276" s="10">
        <v>229.72</v>
      </c>
      <c r="H2276" s="9" t="s">
        <v>3162</v>
      </c>
      <c r="I2276" s="10">
        <v>1</v>
      </c>
    </row>
    <row r="2277" spans="1:9" x14ac:dyDescent="0.3">
      <c r="A2277" s="9" t="s">
        <v>6073</v>
      </c>
      <c r="B2277" s="10">
        <v>1536.42</v>
      </c>
      <c r="E2277" s="9" t="s">
        <v>11595</v>
      </c>
      <c r="F2277" s="10">
        <v>229.58</v>
      </c>
      <c r="H2277" s="9" t="s">
        <v>6360</v>
      </c>
      <c r="I2277" s="10">
        <v>1</v>
      </c>
    </row>
    <row r="2278" spans="1:9" x14ac:dyDescent="0.3">
      <c r="A2278" s="9" t="s">
        <v>10372</v>
      </c>
      <c r="B2278" s="10">
        <v>1534.99</v>
      </c>
      <c r="E2278" s="9" t="s">
        <v>7799</v>
      </c>
      <c r="F2278" s="10">
        <v>228.44</v>
      </c>
      <c r="H2278" s="9" t="s">
        <v>4177</v>
      </c>
      <c r="I2278" s="10">
        <v>1</v>
      </c>
    </row>
    <row r="2279" spans="1:9" x14ac:dyDescent="0.3">
      <c r="A2279" s="9" t="s">
        <v>8455</v>
      </c>
      <c r="B2279" s="10">
        <v>1533.26</v>
      </c>
      <c r="E2279" s="9" t="s">
        <v>7506</v>
      </c>
      <c r="F2279" s="10">
        <v>228.09</v>
      </c>
      <c r="H2279" s="9" t="s">
        <v>9034</v>
      </c>
      <c r="I2279" s="10">
        <v>1</v>
      </c>
    </row>
    <row r="2280" spans="1:9" x14ac:dyDescent="0.3">
      <c r="A2280" s="9" t="s">
        <v>10535</v>
      </c>
      <c r="B2280" s="10">
        <v>1533.19</v>
      </c>
      <c r="E2280" s="9" t="s">
        <v>2858</v>
      </c>
      <c r="F2280" s="10">
        <v>227.94</v>
      </c>
      <c r="H2280" s="9" t="s">
        <v>6928</v>
      </c>
      <c r="I2280" s="10">
        <v>1</v>
      </c>
    </row>
    <row r="2281" spans="1:9" x14ac:dyDescent="0.3">
      <c r="A2281" s="9" t="s">
        <v>5411</v>
      </c>
      <c r="B2281" s="10">
        <v>1526.75</v>
      </c>
      <c r="E2281" s="9" t="s">
        <v>3906</v>
      </c>
      <c r="F2281" s="10">
        <v>226.3</v>
      </c>
      <c r="H2281" s="9" t="s">
        <v>7174</v>
      </c>
      <c r="I2281" s="10">
        <v>1</v>
      </c>
    </row>
    <row r="2282" spans="1:9" x14ac:dyDescent="0.3">
      <c r="A2282" s="9" t="s">
        <v>10634</v>
      </c>
      <c r="B2282" s="10">
        <v>1525.45</v>
      </c>
      <c r="E2282" s="9" t="s">
        <v>6649</v>
      </c>
      <c r="F2282" s="10">
        <v>226.25</v>
      </c>
      <c r="H2282" s="9" t="s">
        <v>8234</v>
      </c>
      <c r="I2282" s="10">
        <v>1</v>
      </c>
    </row>
    <row r="2283" spans="1:9" x14ac:dyDescent="0.3">
      <c r="A2283" s="9" t="s">
        <v>4319</v>
      </c>
      <c r="B2283" s="10">
        <v>1521.72</v>
      </c>
      <c r="E2283" s="9" t="s">
        <v>3262</v>
      </c>
      <c r="F2283" s="10">
        <v>226.12</v>
      </c>
      <c r="H2283" s="9" t="s">
        <v>3502</v>
      </c>
      <c r="I2283" s="10">
        <v>1</v>
      </c>
    </row>
    <row r="2284" spans="1:9" x14ac:dyDescent="0.3">
      <c r="A2284" s="9" t="s">
        <v>6508</v>
      </c>
      <c r="B2284" s="10">
        <v>1520.66</v>
      </c>
      <c r="E2284" s="9" t="s">
        <v>5559</v>
      </c>
      <c r="F2284" s="10">
        <v>226.02</v>
      </c>
      <c r="H2284" s="9" t="s">
        <v>4621</v>
      </c>
      <c r="I2284" s="10">
        <v>1</v>
      </c>
    </row>
    <row r="2285" spans="1:9" x14ac:dyDescent="0.3">
      <c r="A2285" s="9" t="s">
        <v>8615</v>
      </c>
      <c r="B2285" s="10">
        <v>1519.65</v>
      </c>
      <c r="E2285" s="9" t="s">
        <v>3644</v>
      </c>
      <c r="F2285" s="10">
        <v>225.45</v>
      </c>
      <c r="H2285" s="9" t="s">
        <v>5478</v>
      </c>
      <c r="I2285" s="10">
        <v>1</v>
      </c>
    </row>
    <row r="2286" spans="1:9" x14ac:dyDescent="0.3">
      <c r="A2286" s="9" t="s">
        <v>6077</v>
      </c>
      <c r="B2286" s="10">
        <v>1517.63</v>
      </c>
      <c r="E2286" s="9" t="s">
        <v>10881</v>
      </c>
      <c r="F2286" s="10">
        <v>225.3</v>
      </c>
      <c r="H2286" s="9" t="s">
        <v>4918</v>
      </c>
      <c r="I2286" s="10">
        <v>1</v>
      </c>
    </row>
    <row r="2287" spans="1:9" x14ac:dyDescent="0.3">
      <c r="A2287" s="9" t="s">
        <v>8411</v>
      </c>
      <c r="B2287" s="10">
        <v>1514.73</v>
      </c>
      <c r="E2287" s="9" t="s">
        <v>8534</v>
      </c>
      <c r="F2287" s="10">
        <v>224.86</v>
      </c>
      <c r="H2287" s="9" t="s">
        <v>11197</v>
      </c>
      <c r="I2287" s="10">
        <v>1</v>
      </c>
    </row>
    <row r="2288" spans="1:9" x14ac:dyDescent="0.3">
      <c r="A2288" s="9" t="s">
        <v>5618</v>
      </c>
      <c r="B2288" s="10">
        <v>1514.59</v>
      </c>
      <c r="E2288" s="9" t="s">
        <v>7629</v>
      </c>
      <c r="F2288" s="10">
        <v>224.81</v>
      </c>
      <c r="H2288" s="9" t="s">
        <v>7102</v>
      </c>
      <c r="I2288" s="10">
        <v>1</v>
      </c>
    </row>
    <row r="2289" spans="1:9" x14ac:dyDescent="0.3">
      <c r="A2289" s="9" t="s">
        <v>6280</v>
      </c>
      <c r="B2289" s="10">
        <v>1514.04</v>
      </c>
      <c r="E2289" s="9" t="s">
        <v>10231</v>
      </c>
      <c r="F2289" s="10">
        <v>224.77</v>
      </c>
      <c r="H2289" s="9" t="s">
        <v>7776</v>
      </c>
      <c r="I2289" s="10">
        <v>1</v>
      </c>
    </row>
    <row r="2290" spans="1:9" x14ac:dyDescent="0.3">
      <c r="A2290" s="9" t="s">
        <v>11468</v>
      </c>
      <c r="B2290" s="10">
        <v>1512.86</v>
      </c>
      <c r="E2290" s="9" t="s">
        <v>3521</v>
      </c>
      <c r="F2290" s="10">
        <v>224.6</v>
      </c>
      <c r="H2290" s="9" t="s">
        <v>9791</v>
      </c>
      <c r="I2290" s="10">
        <v>1</v>
      </c>
    </row>
    <row r="2291" spans="1:9" x14ac:dyDescent="0.3">
      <c r="A2291" s="9" t="s">
        <v>5888</v>
      </c>
      <c r="B2291" s="10">
        <v>1510.83</v>
      </c>
      <c r="E2291" s="9" t="s">
        <v>2667</v>
      </c>
      <c r="F2291" s="10">
        <v>224.58</v>
      </c>
      <c r="H2291" s="9" t="s">
        <v>10958</v>
      </c>
      <c r="I2291" s="10">
        <v>1</v>
      </c>
    </row>
    <row r="2292" spans="1:9" x14ac:dyDescent="0.3">
      <c r="A2292" s="9" t="s">
        <v>7690</v>
      </c>
      <c r="B2292" s="10">
        <v>1510.64</v>
      </c>
      <c r="E2292" s="9" t="s">
        <v>10870</v>
      </c>
      <c r="F2292" s="10">
        <v>224.36</v>
      </c>
      <c r="H2292" s="9" t="s">
        <v>10056</v>
      </c>
      <c r="I2292" s="10">
        <v>1</v>
      </c>
    </row>
    <row r="2293" spans="1:9" x14ac:dyDescent="0.3">
      <c r="A2293" s="9" t="s">
        <v>6186</v>
      </c>
      <c r="B2293" s="10">
        <v>1510.35</v>
      </c>
      <c r="E2293" s="9" t="s">
        <v>6151</v>
      </c>
      <c r="F2293" s="10">
        <v>223.44</v>
      </c>
      <c r="H2293" s="9" t="s">
        <v>10972</v>
      </c>
      <c r="I2293" s="10">
        <v>1</v>
      </c>
    </row>
    <row r="2294" spans="1:9" x14ac:dyDescent="0.3">
      <c r="A2294" s="9" t="s">
        <v>8254</v>
      </c>
      <c r="B2294" s="10">
        <v>1509.83</v>
      </c>
      <c r="E2294" s="9" t="s">
        <v>8686</v>
      </c>
      <c r="F2294" s="10">
        <v>223.4</v>
      </c>
      <c r="H2294" s="9" t="s">
        <v>4556</v>
      </c>
      <c r="I2294" s="10">
        <v>1</v>
      </c>
    </row>
    <row r="2295" spans="1:9" x14ac:dyDescent="0.3">
      <c r="A2295" s="9" t="s">
        <v>6684</v>
      </c>
      <c r="B2295" s="10">
        <v>1506.01</v>
      </c>
      <c r="E2295" s="9" t="s">
        <v>7949</v>
      </c>
      <c r="F2295" s="10">
        <v>222.81</v>
      </c>
      <c r="H2295" s="9" t="s">
        <v>8951</v>
      </c>
      <c r="I2295" s="10">
        <v>1</v>
      </c>
    </row>
    <row r="2296" spans="1:9" x14ac:dyDescent="0.3">
      <c r="A2296" s="9" t="s">
        <v>5540</v>
      </c>
      <c r="B2296" s="10">
        <v>1505.2</v>
      </c>
      <c r="E2296" s="9" t="s">
        <v>9140</v>
      </c>
      <c r="F2296" s="10">
        <v>222.14</v>
      </c>
      <c r="H2296" s="9" t="s">
        <v>8317</v>
      </c>
      <c r="I2296" s="10">
        <v>1</v>
      </c>
    </row>
    <row r="2297" spans="1:9" x14ac:dyDescent="0.3">
      <c r="A2297" s="9" t="s">
        <v>7239</v>
      </c>
      <c r="B2297" s="10">
        <v>1504.47</v>
      </c>
      <c r="E2297" s="9" t="s">
        <v>3383</v>
      </c>
      <c r="F2297" s="10">
        <v>222.11</v>
      </c>
      <c r="H2297" s="9" t="s">
        <v>10745</v>
      </c>
      <c r="I2297" s="10">
        <v>1</v>
      </c>
    </row>
    <row r="2298" spans="1:9" x14ac:dyDescent="0.3">
      <c r="A2298" s="9" t="s">
        <v>3355</v>
      </c>
      <c r="B2298" s="10">
        <v>1502.16</v>
      </c>
      <c r="E2298" s="9" t="s">
        <v>4131</v>
      </c>
      <c r="F2298" s="10">
        <v>222.02</v>
      </c>
      <c r="H2298" s="9" t="s">
        <v>9581</v>
      </c>
      <c r="I2298" s="10">
        <v>1</v>
      </c>
    </row>
    <row r="2299" spans="1:9" x14ac:dyDescent="0.3">
      <c r="A2299" s="9" t="s">
        <v>10217</v>
      </c>
      <c r="B2299" s="10">
        <v>1499.11</v>
      </c>
      <c r="E2299" s="9" t="s">
        <v>7993</v>
      </c>
      <c r="F2299" s="10">
        <v>221.69</v>
      </c>
      <c r="H2299" s="9" t="s">
        <v>10333</v>
      </c>
      <c r="I2299" s="10">
        <v>1</v>
      </c>
    </row>
    <row r="2300" spans="1:9" x14ac:dyDescent="0.3">
      <c r="A2300" s="9" t="s">
        <v>10996</v>
      </c>
      <c r="B2300" s="10">
        <v>1497.29</v>
      </c>
      <c r="E2300" s="9" t="s">
        <v>4758</v>
      </c>
      <c r="F2300" s="10">
        <v>221.5</v>
      </c>
      <c r="H2300" s="9" t="s">
        <v>6472</v>
      </c>
      <c r="I2300" s="10">
        <v>1</v>
      </c>
    </row>
    <row r="2301" spans="1:9" x14ac:dyDescent="0.3">
      <c r="A2301" s="9" t="s">
        <v>8028</v>
      </c>
      <c r="B2301" s="10">
        <v>1495.5</v>
      </c>
      <c r="E2301" s="9" t="s">
        <v>4929</v>
      </c>
      <c r="F2301" s="10">
        <v>221.25</v>
      </c>
      <c r="H2301" s="9" t="s">
        <v>4866</v>
      </c>
      <c r="I2301" s="10">
        <v>1</v>
      </c>
    </row>
    <row r="2302" spans="1:9" x14ac:dyDescent="0.3">
      <c r="A2302" s="9" t="s">
        <v>4762</v>
      </c>
      <c r="B2302" s="10">
        <v>1495.28</v>
      </c>
      <c r="E2302" s="9" t="s">
        <v>11347</v>
      </c>
      <c r="F2302" s="10">
        <v>220.92</v>
      </c>
      <c r="H2302" s="9" t="s">
        <v>10651</v>
      </c>
      <c r="I2302" s="10">
        <v>1</v>
      </c>
    </row>
    <row r="2303" spans="1:9" x14ac:dyDescent="0.3">
      <c r="A2303" s="9" t="s">
        <v>9578</v>
      </c>
      <c r="B2303" s="10">
        <v>1494.14</v>
      </c>
      <c r="E2303" s="9" t="s">
        <v>5276</v>
      </c>
      <c r="F2303" s="10">
        <v>220.42</v>
      </c>
      <c r="H2303" s="9" t="s">
        <v>3729</v>
      </c>
      <c r="I2303" s="10">
        <v>1</v>
      </c>
    </row>
    <row r="2304" spans="1:9" x14ac:dyDescent="0.3">
      <c r="A2304" s="9" t="s">
        <v>6204</v>
      </c>
      <c r="B2304" s="10">
        <v>1493.76</v>
      </c>
      <c r="E2304" s="9" t="s">
        <v>9239</v>
      </c>
      <c r="F2304" s="10">
        <v>219.91</v>
      </c>
      <c r="H2304" s="9" t="s">
        <v>9095</v>
      </c>
      <c r="I2304" s="10">
        <v>1</v>
      </c>
    </row>
    <row r="2305" spans="1:9" x14ac:dyDescent="0.3">
      <c r="A2305" s="9" t="s">
        <v>9368</v>
      </c>
      <c r="B2305" s="10">
        <v>1492.12</v>
      </c>
      <c r="E2305" s="9" t="s">
        <v>10917</v>
      </c>
      <c r="F2305" s="10">
        <v>218.97</v>
      </c>
      <c r="H2305" s="9" t="s">
        <v>8701</v>
      </c>
      <c r="I2305" s="10">
        <v>1</v>
      </c>
    </row>
    <row r="2306" spans="1:9" x14ac:dyDescent="0.3">
      <c r="A2306" s="9" t="s">
        <v>10423</v>
      </c>
      <c r="B2306" s="10">
        <v>1488.23</v>
      </c>
      <c r="E2306" s="9" t="s">
        <v>4617</v>
      </c>
      <c r="F2306" s="10">
        <v>218.06</v>
      </c>
      <c r="H2306" s="9" t="s">
        <v>7891</v>
      </c>
      <c r="I2306" s="10">
        <v>1</v>
      </c>
    </row>
    <row r="2307" spans="1:9" x14ac:dyDescent="0.3">
      <c r="A2307" s="9" t="s">
        <v>6867</v>
      </c>
      <c r="B2307" s="10">
        <v>1487.68</v>
      </c>
      <c r="E2307" s="9" t="s">
        <v>10203</v>
      </c>
      <c r="F2307" s="10">
        <v>217.46</v>
      </c>
      <c r="H2307" s="9" t="s">
        <v>7847</v>
      </c>
      <c r="I2307" s="10">
        <v>1</v>
      </c>
    </row>
    <row r="2308" spans="1:9" x14ac:dyDescent="0.3">
      <c r="A2308" s="9" t="s">
        <v>11654</v>
      </c>
      <c r="B2308" s="10">
        <v>1487.57</v>
      </c>
      <c r="E2308" s="9" t="s">
        <v>4983</v>
      </c>
      <c r="F2308" s="10">
        <v>217.22</v>
      </c>
      <c r="H2308" s="9" t="s">
        <v>5984</v>
      </c>
      <c r="I2308" s="10">
        <v>1</v>
      </c>
    </row>
    <row r="2309" spans="1:9" x14ac:dyDescent="0.3">
      <c r="A2309" s="9" t="s">
        <v>7150</v>
      </c>
      <c r="B2309" s="10">
        <v>1484.88</v>
      </c>
      <c r="E2309" s="9" t="s">
        <v>5297</v>
      </c>
      <c r="F2309" s="10">
        <v>216.93</v>
      </c>
      <c r="H2309" s="9" t="s">
        <v>9164</v>
      </c>
      <c r="I2309" s="10">
        <v>1</v>
      </c>
    </row>
    <row r="2310" spans="1:9" x14ac:dyDescent="0.3">
      <c r="A2310" s="9" t="s">
        <v>9783</v>
      </c>
      <c r="B2310" s="10">
        <v>1482.05</v>
      </c>
      <c r="E2310" s="9" t="s">
        <v>3220</v>
      </c>
      <c r="F2310" s="10">
        <v>216.68</v>
      </c>
      <c r="H2310" s="9" t="s">
        <v>5559</v>
      </c>
      <c r="I2310" s="10">
        <v>1</v>
      </c>
    </row>
    <row r="2311" spans="1:9" x14ac:dyDescent="0.3">
      <c r="A2311" s="9" t="s">
        <v>4146</v>
      </c>
      <c r="B2311" s="10">
        <v>1476.33</v>
      </c>
      <c r="E2311" s="9" t="s">
        <v>6012</v>
      </c>
      <c r="F2311" s="10">
        <v>216.4</v>
      </c>
      <c r="H2311" s="9" t="s">
        <v>9714</v>
      </c>
      <c r="I2311" s="10">
        <v>1</v>
      </c>
    </row>
    <row r="2312" spans="1:9" x14ac:dyDescent="0.3">
      <c r="A2312" s="9" t="s">
        <v>4403</v>
      </c>
      <c r="B2312" s="10">
        <v>1474.04</v>
      </c>
      <c r="E2312" s="9" t="s">
        <v>11017</v>
      </c>
      <c r="F2312" s="10">
        <v>216.2</v>
      </c>
      <c r="H2312" s="9" t="s">
        <v>3929</v>
      </c>
      <c r="I2312" s="10">
        <v>1</v>
      </c>
    </row>
    <row r="2313" spans="1:9" x14ac:dyDescent="0.3">
      <c r="A2313" s="9" t="s">
        <v>7935</v>
      </c>
      <c r="B2313" s="10">
        <v>1470.98</v>
      </c>
      <c r="E2313" s="9" t="s">
        <v>10926</v>
      </c>
      <c r="F2313" s="10">
        <v>215.6</v>
      </c>
      <c r="H2313" s="9" t="s">
        <v>8611</v>
      </c>
      <c r="I2313" s="10">
        <v>1</v>
      </c>
    </row>
    <row r="2314" spans="1:9" x14ac:dyDescent="0.3">
      <c r="A2314" s="9" t="s">
        <v>5980</v>
      </c>
      <c r="B2314" s="10">
        <v>1469.31</v>
      </c>
      <c r="E2314" s="9" t="s">
        <v>5020</v>
      </c>
      <c r="F2314" s="10">
        <v>215.41</v>
      </c>
      <c r="H2314" s="9" t="s">
        <v>8740</v>
      </c>
      <c r="I2314" s="10">
        <v>1</v>
      </c>
    </row>
    <row r="2315" spans="1:9" x14ac:dyDescent="0.3">
      <c r="A2315" s="9" t="s">
        <v>5514</v>
      </c>
      <c r="B2315" s="10">
        <v>1466.73</v>
      </c>
      <c r="E2315" s="9" t="s">
        <v>10119</v>
      </c>
      <c r="F2315" s="10">
        <v>214.36</v>
      </c>
      <c r="H2315" s="9" t="s">
        <v>6349</v>
      </c>
      <c r="I2315" s="10">
        <v>1</v>
      </c>
    </row>
    <row r="2316" spans="1:9" x14ac:dyDescent="0.3">
      <c r="A2316" s="9" t="s">
        <v>10104</v>
      </c>
      <c r="B2316" s="10">
        <v>1466.44</v>
      </c>
      <c r="E2316" s="9" t="s">
        <v>11487</v>
      </c>
      <c r="F2316" s="10">
        <v>213.41</v>
      </c>
      <c r="H2316" s="9" t="s">
        <v>9463</v>
      </c>
      <c r="I2316" s="10">
        <v>1</v>
      </c>
    </row>
    <row r="2317" spans="1:9" x14ac:dyDescent="0.3">
      <c r="A2317" s="9" t="s">
        <v>5768</v>
      </c>
      <c r="B2317" s="10">
        <v>1466</v>
      </c>
      <c r="E2317" s="9" t="s">
        <v>5782</v>
      </c>
      <c r="F2317" s="10">
        <v>213.22</v>
      </c>
      <c r="H2317" s="9" t="s">
        <v>7198</v>
      </c>
      <c r="I2317" s="10">
        <v>1</v>
      </c>
    </row>
    <row r="2318" spans="1:9" x14ac:dyDescent="0.3">
      <c r="A2318" s="9" t="s">
        <v>5750</v>
      </c>
      <c r="B2318" s="10">
        <v>1461.29</v>
      </c>
      <c r="E2318" s="9" t="s">
        <v>9644</v>
      </c>
      <c r="F2318" s="10">
        <v>213.19</v>
      </c>
      <c r="H2318" s="9" t="s">
        <v>6051</v>
      </c>
      <c r="I2318" s="10">
        <v>1</v>
      </c>
    </row>
    <row r="2319" spans="1:9" x14ac:dyDescent="0.3">
      <c r="A2319" s="9" t="s">
        <v>8931</v>
      </c>
      <c r="B2319" s="10">
        <v>1459.93</v>
      </c>
      <c r="E2319" s="9" t="s">
        <v>10299</v>
      </c>
      <c r="F2319" s="10">
        <v>212.85</v>
      </c>
      <c r="H2319" s="9" t="s">
        <v>10691</v>
      </c>
      <c r="I2319" s="10">
        <v>1</v>
      </c>
    </row>
    <row r="2320" spans="1:9" x14ac:dyDescent="0.3">
      <c r="A2320" s="9" t="s">
        <v>5457</v>
      </c>
      <c r="B2320" s="10">
        <v>1458.9</v>
      </c>
      <c r="E2320" s="9" t="s">
        <v>4219</v>
      </c>
      <c r="F2320" s="10">
        <v>212.51</v>
      </c>
      <c r="H2320" s="9" t="s">
        <v>11494</v>
      </c>
      <c r="I2320" s="10">
        <v>1</v>
      </c>
    </row>
    <row r="2321" spans="1:9" x14ac:dyDescent="0.3">
      <c r="A2321" s="9" t="s">
        <v>7967</v>
      </c>
      <c r="B2321" s="10">
        <v>1457.96</v>
      </c>
      <c r="E2321" s="9" t="s">
        <v>9868</v>
      </c>
      <c r="F2321" s="10">
        <v>212.42</v>
      </c>
      <c r="H2321" s="9" t="s">
        <v>8422</v>
      </c>
      <c r="I2321" s="10">
        <v>1</v>
      </c>
    </row>
    <row r="2322" spans="1:9" x14ac:dyDescent="0.3">
      <c r="A2322" s="9" t="s">
        <v>8619</v>
      </c>
      <c r="B2322" s="10">
        <v>1456.99</v>
      </c>
      <c r="E2322" s="9" t="s">
        <v>11518</v>
      </c>
      <c r="F2322" s="10">
        <v>212.07</v>
      </c>
      <c r="H2322" s="9" t="s">
        <v>5420</v>
      </c>
      <c r="I2322" s="10">
        <v>1</v>
      </c>
    </row>
    <row r="2323" spans="1:9" x14ac:dyDescent="0.3">
      <c r="A2323" s="9" t="s">
        <v>6504</v>
      </c>
      <c r="B2323" s="10">
        <v>1455.46</v>
      </c>
      <c r="E2323" s="9" t="s">
        <v>9938</v>
      </c>
      <c r="F2323" s="10">
        <v>210.56</v>
      </c>
      <c r="H2323" s="9" t="s">
        <v>9718</v>
      </c>
      <c r="I2323" s="10">
        <v>1</v>
      </c>
    </row>
    <row r="2324" spans="1:9" x14ac:dyDescent="0.3">
      <c r="A2324" s="9" t="s">
        <v>3929</v>
      </c>
      <c r="B2324" s="10">
        <v>1448.46</v>
      </c>
      <c r="E2324" s="9" t="s">
        <v>8880</v>
      </c>
      <c r="F2324" s="10">
        <v>210.22</v>
      </c>
      <c r="H2324" s="9" t="s">
        <v>7246</v>
      </c>
      <c r="I2324" s="10">
        <v>1</v>
      </c>
    </row>
    <row r="2325" spans="1:9" x14ac:dyDescent="0.3">
      <c r="A2325" s="9" t="s">
        <v>9018</v>
      </c>
      <c r="B2325" s="10">
        <v>1438.76</v>
      </c>
      <c r="E2325" s="9" t="s">
        <v>5869</v>
      </c>
      <c r="F2325" s="10">
        <v>210.15</v>
      </c>
      <c r="H2325" s="9" t="s">
        <v>8786</v>
      </c>
      <c r="I2325" s="10">
        <v>1</v>
      </c>
    </row>
    <row r="2326" spans="1:9" x14ac:dyDescent="0.3">
      <c r="A2326" s="9" t="s">
        <v>4643</v>
      </c>
      <c r="B2326" s="10">
        <v>1438.4</v>
      </c>
      <c r="E2326" s="9" t="s">
        <v>4322</v>
      </c>
      <c r="F2326" s="10">
        <v>209.85</v>
      </c>
      <c r="H2326" s="9" t="s">
        <v>3644</v>
      </c>
      <c r="I2326" s="10">
        <v>1</v>
      </c>
    </row>
    <row r="2327" spans="1:9" x14ac:dyDescent="0.3">
      <c r="A2327" s="9" t="s">
        <v>7851</v>
      </c>
      <c r="B2327" s="10">
        <v>1434.76</v>
      </c>
      <c r="E2327" s="9" t="s">
        <v>7224</v>
      </c>
      <c r="F2327" s="10">
        <v>209.15</v>
      </c>
      <c r="H2327" s="9" t="s">
        <v>6788</v>
      </c>
      <c r="I2327" s="10">
        <v>1</v>
      </c>
    </row>
    <row r="2328" spans="1:9" x14ac:dyDescent="0.3">
      <c r="A2328" s="9" t="s">
        <v>11716</v>
      </c>
      <c r="B2328" s="10">
        <v>1432.13</v>
      </c>
      <c r="E2328" s="9" t="s">
        <v>3951</v>
      </c>
      <c r="F2328" s="10">
        <v>208.3</v>
      </c>
      <c r="H2328" s="9" t="s">
        <v>7894</v>
      </c>
      <c r="I2328" s="10">
        <v>1</v>
      </c>
    </row>
    <row r="2329" spans="1:9" x14ac:dyDescent="0.3">
      <c r="A2329" s="9" t="s">
        <v>10570</v>
      </c>
      <c r="B2329" s="10">
        <v>1430.02</v>
      </c>
      <c r="E2329" s="9" t="s">
        <v>7127</v>
      </c>
      <c r="F2329" s="10">
        <v>208.23</v>
      </c>
      <c r="H2329" s="9" t="s">
        <v>10644</v>
      </c>
      <c r="I2329" s="10">
        <v>1</v>
      </c>
    </row>
    <row r="2330" spans="1:9" x14ac:dyDescent="0.3">
      <c r="A2330" s="9" t="s">
        <v>11367</v>
      </c>
      <c r="B2330" s="10">
        <v>1428.4</v>
      </c>
      <c r="E2330" s="9" t="s">
        <v>3812</v>
      </c>
      <c r="F2330" s="10">
        <v>207</v>
      </c>
      <c r="H2330" s="9" t="s">
        <v>5518</v>
      </c>
      <c r="I2330" s="10">
        <v>1</v>
      </c>
    </row>
    <row r="2331" spans="1:9" x14ac:dyDescent="0.3">
      <c r="A2331" s="9" t="s">
        <v>9951</v>
      </c>
      <c r="B2331" s="10">
        <v>1417.21</v>
      </c>
      <c r="E2331" s="9" t="s">
        <v>10195</v>
      </c>
      <c r="F2331" s="10">
        <v>206.56</v>
      </c>
      <c r="H2331" s="9" t="s">
        <v>11434</v>
      </c>
      <c r="I2331" s="10">
        <v>1</v>
      </c>
    </row>
    <row r="2332" spans="1:9" x14ac:dyDescent="0.3">
      <c r="A2332" s="9" t="s">
        <v>5782</v>
      </c>
      <c r="B2332" s="10">
        <v>1410.04</v>
      </c>
      <c r="E2332" s="9" t="s">
        <v>6457</v>
      </c>
      <c r="F2332" s="10">
        <v>206.15</v>
      </c>
      <c r="H2332" s="9" t="s">
        <v>10291</v>
      </c>
      <c r="I2332" s="10">
        <v>1</v>
      </c>
    </row>
    <row r="2333" spans="1:9" x14ac:dyDescent="0.3">
      <c r="A2333" s="9" t="s">
        <v>10199</v>
      </c>
      <c r="B2333" s="10">
        <v>1409.33</v>
      </c>
      <c r="E2333" s="9" t="s">
        <v>11247</v>
      </c>
      <c r="F2333" s="10">
        <v>206.01</v>
      </c>
      <c r="H2333" s="9" t="s">
        <v>11193</v>
      </c>
      <c r="I2333" s="10">
        <v>1</v>
      </c>
    </row>
    <row r="2334" spans="1:9" x14ac:dyDescent="0.3">
      <c r="A2334" s="9" t="s">
        <v>9353</v>
      </c>
      <c r="B2334" s="10">
        <v>1406.65</v>
      </c>
      <c r="E2334" s="9" t="s">
        <v>4303</v>
      </c>
      <c r="F2334" s="10">
        <v>205.74</v>
      </c>
      <c r="H2334" s="9" t="s">
        <v>8025</v>
      </c>
      <c r="I2334" s="10">
        <v>1</v>
      </c>
    </row>
    <row r="2335" spans="1:9" x14ac:dyDescent="0.3">
      <c r="A2335" s="9" t="s">
        <v>8349</v>
      </c>
      <c r="B2335" s="10">
        <v>1405.94</v>
      </c>
      <c r="E2335" s="9" t="s">
        <v>9872</v>
      </c>
      <c r="F2335" s="10">
        <v>205.33</v>
      </c>
      <c r="H2335" s="9" t="s">
        <v>9996</v>
      </c>
      <c r="I2335" s="10">
        <v>1</v>
      </c>
    </row>
    <row r="2336" spans="1:9" x14ac:dyDescent="0.3">
      <c r="A2336" s="9" t="s">
        <v>9133</v>
      </c>
      <c r="B2336" s="10">
        <v>1400</v>
      </c>
      <c r="E2336" s="9" t="s">
        <v>4396</v>
      </c>
      <c r="F2336" s="10">
        <v>205.09</v>
      </c>
      <c r="H2336" s="9" t="s">
        <v>5721</v>
      </c>
      <c r="I2336" s="10">
        <v>1</v>
      </c>
    </row>
    <row r="2337" spans="1:9" x14ac:dyDescent="0.3">
      <c r="A2337" s="9" t="s">
        <v>7406</v>
      </c>
      <c r="B2337" s="10">
        <v>1398.91</v>
      </c>
      <c r="E2337" s="9" t="s">
        <v>5319</v>
      </c>
      <c r="F2337" s="10">
        <v>205</v>
      </c>
      <c r="H2337" s="9" t="s">
        <v>6738</v>
      </c>
      <c r="I2337" s="10">
        <v>1</v>
      </c>
    </row>
    <row r="2338" spans="1:9" x14ac:dyDescent="0.3">
      <c r="A2338" s="9" t="s">
        <v>10499</v>
      </c>
      <c r="B2338" s="10">
        <v>1393.78</v>
      </c>
      <c r="E2338" s="9" t="s">
        <v>11639</v>
      </c>
      <c r="F2338" s="10">
        <v>204.78</v>
      </c>
      <c r="H2338" s="9" t="s">
        <v>5231</v>
      </c>
      <c r="I2338" s="10">
        <v>1</v>
      </c>
    </row>
    <row r="2339" spans="1:9" x14ac:dyDescent="0.3">
      <c r="A2339" s="9" t="s">
        <v>8503</v>
      </c>
      <c r="B2339" s="10">
        <v>1389.1</v>
      </c>
      <c r="E2339" s="9" t="s">
        <v>11465</v>
      </c>
      <c r="F2339" s="10">
        <v>204.44</v>
      </c>
      <c r="H2339" s="9" t="s">
        <v>7711</v>
      </c>
      <c r="I2339" s="10">
        <v>1</v>
      </c>
    </row>
    <row r="2340" spans="1:9" x14ac:dyDescent="0.3">
      <c r="A2340" s="9" t="s">
        <v>9536</v>
      </c>
      <c r="B2340" s="10">
        <v>1383.71</v>
      </c>
      <c r="E2340" s="9" t="s">
        <v>4610</v>
      </c>
      <c r="F2340" s="10">
        <v>203.44</v>
      </c>
      <c r="H2340" s="9" t="s">
        <v>10007</v>
      </c>
      <c r="I2340" s="10">
        <v>1</v>
      </c>
    </row>
    <row r="2341" spans="1:9" x14ac:dyDescent="0.3">
      <c r="A2341" s="9" t="s">
        <v>6257</v>
      </c>
      <c r="B2341" s="10">
        <v>1383.55</v>
      </c>
      <c r="E2341" s="9" t="s">
        <v>7858</v>
      </c>
      <c r="F2341" s="10">
        <v>202.61</v>
      </c>
      <c r="H2341" s="9" t="s">
        <v>5799</v>
      </c>
      <c r="I2341" s="10">
        <v>1</v>
      </c>
    </row>
    <row r="2342" spans="1:9" x14ac:dyDescent="0.3">
      <c r="A2342" s="9" t="s">
        <v>5965</v>
      </c>
      <c r="B2342" s="10">
        <v>1378.27</v>
      </c>
      <c r="E2342" s="9" t="s">
        <v>11240</v>
      </c>
      <c r="F2342" s="10">
        <v>202.37</v>
      </c>
      <c r="H2342" s="9" t="s">
        <v>3970</v>
      </c>
      <c r="I2342" s="10">
        <v>1</v>
      </c>
    </row>
    <row r="2343" spans="1:9" x14ac:dyDescent="0.3">
      <c r="A2343" s="9" t="s">
        <v>9164</v>
      </c>
      <c r="B2343" s="10">
        <v>1373.85</v>
      </c>
      <c r="E2343" s="9" t="s">
        <v>6081</v>
      </c>
      <c r="F2343" s="10">
        <v>201.6</v>
      </c>
      <c r="H2343" s="9" t="s">
        <v>10570</v>
      </c>
      <c r="I2343" s="10">
        <v>1</v>
      </c>
    </row>
    <row r="2344" spans="1:9" x14ac:dyDescent="0.3">
      <c r="A2344" s="9" t="s">
        <v>8662</v>
      </c>
      <c r="B2344" s="10">
        <v>1372.79</v>
      </c>
      <c r="E2344" s="9" t="s">
        <v>6731</v>
      </c>
      <c r="F2344" s="10">
        <v>201.51</v>
      </c>
      <c r="H2344" s="9" t="s">
        <v>5775</v>
      </c>
      <c r="I2344" s="10">
        <v>1</v>
      </c>
    </row>
    <row r="2345" spans="1:9" x14ac:dyDescent="0.3">
      <c r="A2345" s="9" t="s">
        <v>6706</v>
      </c>
      <c r="B2345" s="10">
        <v>1371.53</v>
      </c>
      <c r="E2345" s="9" t="s">
        <v>9920</v>
      </c>
      <c r="F2345" s="10">
        <v>200.89</v>
      </c>
      <c r="H2345" s="9" t="s">
        <v>3425</v>
      </c>
      <c r="I2345" s="10">
        <v>1</v>
      </c>
    </row>
    <row r="2346" spans="1:9" x14ac:dyDescent="0.3">
      <c r="A2346" s="9" t="s">
        <v>6178</v>
      </c>
      <c r="B2346" s="10">
        <v>1368</v>
      </c>
      <c r="E2346" s="9" t="s">
        <v>9167</v>
      </c>
      <c r="F2346" s="10">
        <v>200.42</v>
      </c>
      <c r="H2346" s="9" t="s">
        <v>6323</v>
      </c>
      <c r="I2346" s="10">
        <v>1</v>
      </c>
    </row>
    <row r="2347" spans="1:9" x14ac:dyDescent="0.3">
      <c r="A2347" s="9" t="s">
        <v>7281</v>
      </c>
      <c r="B2347" s="10">
        <v>1366.66</v>
      </c>
      <c r="E2347" s="9" t="s">
        <v>7046</v>
      </c>
      <c r="F2347" s="10">
        <v>199.98</v>
      </c>
      <c r="H2347" s="9" t="s">
        <v>7205</v>
      </c>
      <c r="I2347" s="10">
        <v>1</v>
      </c>
    </row>
    <row r="2348" spans="1:9" x14ac:dyDescent="0.3">
      <c r="A2348" s="9" t="s">
        <v>10126</v>
      </c>
      <c r="B2348" s="10">
        <v>1364.05</v>
      </c>
      <c r="E2348" s="9" t="s">
        <v>10799</v>
      </c>
      <c r="F2348" s="10">
        <v>199.8</v>
      </c>
      <c r="H2348" s="9" t="s">
        <v>11358</v>
      </c>
      <c r="I2348" s="10">
        <v>1</v>
      </c>
    </row>
    <row r="2349" spans="1:9" x14ac:dyDescent="0.3">
      <c r="A2349" s="9" t="s">
        <v>6672</v>
      </c>
      <c r="B2349" s="10">
        <v>1363.6</v>
      </c>
      <c r="E2349" s="9" t="s">
        <v>5032</v>
      </c>
      <c r="F2349" s="10">
        <v>199.5</v>
      </c>
      <c r="H2349" s="9" t="s">
        <v>9864</v>
      </c>
      <c r="I2349" s="10">
        <v>1</v>
      </c>
    </row>
    <row r="2350" spans="1:9" x14ac:dyDescent="0.3">
      <c r="A2350" s="9" t="s">
        <v>7130</v>
      </c>
      <c r="B2350" s="10">
        <v>1359.19</v>
      </c>
      <c r="E2350" s="9" t="s">
        <v>10015</v>
      </c>
      <c r="F2350" s="10">
        <v>198.91</v>
      </c>
      <c r="H2350" s="9" t="s">
        <v>8772</v>
      </c>
      <c r="I2350" s="10">
        <v>1</v>
      </c>
    </row>
    <row r="2351" spans="1:9" x14ac:dyDescent="0.3">
      <c r="A2351" s="9" t="s">
        <v>7640</v>
      </c>
      <c r="B2351" s="10">
        <v>1358.29</v>
      </c>
      <c r="E2351" s="9" t="s">
        <v>5194</v>
      </c>
      <c r="F2351" s="10">
        <v>198.9</v>
      </c>
      <c r="H2351" s="9" t="s">
        <v>10037</v>
      </c>
      <c r="I2351" s="10">
        <v>1</v>
      </c>
    </row>
    <row r="2352" spans="1:9" x14ac:dyDescent="0.3">
      <c r="A2352" s="9" t="s">
        <v>3441</v>
      </c>
      <c r="B2352" s="10">
        <v>1357.87</v>
      </c>
      <c r="E2352" s="9" t="s">
        <v>9996</v>
      </c>
      <c r="F2352" s="10">
        <v>198.75</v>
      </c>
      <c r="H2352" s="9" t="s">
        <v>9735</v>
      </c>
      <c r="I2352" s="10">
        <v>1</v>
      </c>
    </row>
    <row r="2353" spans="1:9" x14ac:dyDescent="0.3">
      <c r="A2353" s="9" t="s">
        <v>9210</v>
      </c>
      <c r="B2353" s="10">
        <v>1356.71</v>
      </c>
      <c r="E2353" s="9" t="s">
        <v>9449</v>
      </c>
      <c r="F2353" s="10">
        <v>198.63</v>
      </c>
      <c r="H2353" s="9" t="s">
        <v>7953</v>
      </c>
      <c r="I2353" s="10">
        <v>1</v>
      </c>
    </row>
    <row r="2354" spans="1:9" x14ac:dyDescent="0.3">
      <c r="A2354" s="9" t="s">
        <v>9222</v>
      </c>
      <c r="B2354" s="10">
        <v>1352.43</v>
      </c>
      <c r="E2354" s="9" t="s">
        <v>10108</v>
      </c>
      <c r="F2354" s="10">
        <v>198.31</v>
      </c>
      <c r="H2354" s="9" t="s">
        <v>4378</v>
      </c>
      <c r="I2354" s="10">
        <v>1</v>
      </c>
    </row>
    <row r="2355" spans="1:9" x14ac:dyDescent="0.3">
      <c r="A2355" s="9" t="s">
        <v>2793</v>
      </c>
      <c r="B2355" s="10">
        <v>1351.27</v>
      </c>
      <c r="E2355" s="9" t="s">
        <v>7873</v>
      </c>
      <c r="F2355" s="10">
        <v>197.91</v>
      </c>
      <c r="H2355" s="9" t="s">
        <v>4315</v>
      </c>
      <c r="I2355" s="10">
        <v>1</v>
      </c>
    </row>
    <row r="2356" spans="1:9" x14ac:dyDescent="0.3">
      <c r="A2356" s="9" t="s">
        <v>4628</v>
      </c>
      <c r="B2356" s="10">
        <v>1349.15</v>
      </c>
      <c r="E2356" s="9" t="s">
        <v>3079</v>
      </c>
      <c r="F2356" s="10">
        <v>197.47</v>
      </c>
      <c r="H2356" s="9" t="s">
        <v>6254</v>
      </c>
      <c r="I2356" s="10">
        <v>1</v>
      </c>
    </row>
    <row r="2357" spans="1:9" x14ac:dyDescent="0.3">
      <c r="A2357" s="9" t="s">
        <v>3158</v>
      </c>
      <c r="B2357" s="10">
        <v>1346.2</v>
      </c>
      <c r="E2357" s="9" t="s">
        <v>11250</v>
      </c>
      <c r="F2357" s="10">
        <v>197.08</v>
      </c>
      <c r="H2357" s="9" t="s">
        <v>11487</v>
      </c>
      <c r="I2357" s="10">
        <v>1</v>
      </c>
    </row>
    <row r="2358" spans="1:9" x14ac:dyDescent="0.3">
      <c r="A2358" s="9" t="s">
        <v>11518</v>
      </c>
      <c r="B2358" s="10">
        <v>1344.56</v>
      </c>
      <c r="E2358" s="9" t="s">
        <v>10059</v>
      </c>
      <c r="F2358" s="10">
        <v>195.87</v>
      </c>
      <c r="H2358" s="9" t="s">
        <v>6193</v>
      </c>
      <c r="I2358" s="10">
        <v>1</v>
      </c>
    </row>
    <row r="2359" spans="1:9" x14ac:dyDescent="0.3">
      <c r="A2359" s="9" t="s">
        <v>9449</v>
      </c>
      <c r="B2359" s="10">
        <v>1344.26</v>
      </c>
      <c r="E2359" s="9" t="s">
        <v>6465</v>
      </c>
      <c r="F2359" s="10">
        <v>195.87</v>
      </c>
      <c r="H2359" s="9" t="s">
        <v>10980</v>
      </c>
      <c r="I2359" s="10">
        <v>1</v>
      </c>
    </row>
    <row r="2360" spans="1:9" x14ac:dyDescent="0.3">
      <c r="A2360" s="9" t="s">
        <v>5552</v>
      </c>
      <c r="B2360" s="10">
        <v>1343.61</v>
      </c>
      <c r="E2360" s="9" t="s">
        <v>10163</v>
      </c>
      <c r="F2360" s="10">
        <v>195.72</v>
      </c>
      <c r="H2360" s="9" t="s">
        <v>6137</v>
      </c>
      <c r="I2360" s="10">
        <v>1</v>
      </c>
    </row>
    <row r="2361" spans="1:9" x14ac:dyDescent="0.3">
      <c r="A2361" s="9" t="s">
        <v>4498</v>
      </c>
      <c r="B2361" s="10">
        <v>1343.46</v>
      </c>
      <c r="E2361" s="9" t="s">
        <v>7277</v>
      </c>
      <c r="F2361" s="10">
        <v>195.67</v>
      </c>
      <c r="H2361" s="9" t="s">
        <v>2823</v>
      </c>
      <c r="I2361" s="10">
        <v>1</v>
      </c>
    </row>
    <row r="2362" spans="1:9" x14ac:dyDescent="0.3">
      <c r="A2362" s="9" t="s">
        <v>3411</v>
      </c>
      <c r="B2362" s="10">
        <v>1341.52</v>
      </c>
      <c r="E2362" s="9" t="s">
        <v>6808</v>
      </c>
      <c r="F2362" s="10">
        <v>195.38</v>
      </c>
      <c r="H2362" s="9" t="s">
        <v>9567</v>
      </c>
      <c r="I2362" s="10">
        <v>1</v>
      </c>
    </row>
    <row r="2363" spans="1:9" x14ac:dyDescent="0.3">
      <c r="A2363" s="9" t="s">
        <v>4385</v>
      </c>
      <c r="B2363" s="10">
        <v>1341.28</v>
      </c>
      <c r="E2363" s="9" t="s">
        <v>7077</v>
      </c>
      <c r="F2363" s="10">
        <v>194.85</v>
      </c>
      <c r="H2363" s="9" t="s">
        <v>5540</v>
      </c>
      <c r="I2363" s="10">
        <v>1</v>
      </c>
    </row>
    <row r="2364" spans="1:9" x14ac:dyDescent="0.3">
      <c r="A2364" s="9" t="s">
        <v>3974</v>
      </c>
      <c r="B2364" s="10">
        <v>1338.32</v>
      </c>
      <c r="E2364" s="9" t="s">
        <v>9553</v>
      </c>
      <c r="F2364" s="10">
        <v>194.56</v>
      </c>
      <c r="H2364" s="9" t="s">
        <v>9957</v>
      </c>
      <c r="I2364" s="10">
        <v>1</v>
      </c>
    </row>
    <row r="2365" spans="1:9" x14ac:dyDescent="0.3">
      <c r="A2365" s="9" t="s">
        <v>8530</v>
      </c>
      <c r="B2365" s="10">
        <v>1335.69</v>
      </c>
      <c r="E2365" s="9" t="s">
        <v>9489</v>
      </c>
      <c r="F2365" s="10">
        <v>194.46</v>
      </c>
      <c r="H2365" s="9" t="s">
        <v>7582</v>
      </c>
      <c r="I2365" s="10">
        <v>1</v>
      </c>
    </row>
    <row r="2366" spans="1:9" x14ac:dyDescent="0.3">
      <c r="A2366" s="9" t="s">
        <v>3539</v>
      </c>
      <c r="B2366" s="10">
        <v>1334.7</v>
      </c>
      <c r="E2366" s="9" t="s">
        <v>3895</v>
      </c>
      <c r="F2366" s="10">
        <v>194.4</v>
      </c>
      <c r="H2366" s="9" t="s">
        <v>3231</v>
      </c>
      <c r="I2366" s="10">
        <v>1</v>
      </c>
    </row>
    <row r="2367" spans="1:9" x14ac:dyDescent="0.3">
      <c r="A2367" s="9" t="s">
        <v>11614</v>
      </c>
      <c r="B2367" s="10">
        <v>1331.94</v>
      </c>
      <c r="E2367" s="9" t="s">
        <v>7205</v>
      </c>
      <c r="F2367" s="10">
        <v>193.55</v>
      </c>
      <c r="H2367" s="9" t="s">
        <v>2824</v>
      </c>
      <c r="I2367" s="10">
        <v>1</v>
      </c>
    </row>
    <row r="2368" spans="1:9" x14ac:dyDescent="0.3">
      <c r="A2368" s="9" t="s">
        <v>9475</v>
      </c>
      <c r="B2368" s="10">
        <v>1329.93</v>
      </c>
      <c r="E2368" s="9" t="s">
        <v>4512</v>
      </c>
      <c r="F2368" s="10">
        <v>193.39</v>
      </c>
      <c r="H2368" s="9" t="s">
        <v>6991</v>
      </c>
      <c r="I2368" s="10">
        <v>1</v>
      </c>
    </row>
    <row r="2369" spans="1:9" x14ac:dyDescent="0.3">
      <c r="A2369" s="9" t="s">
        <v>8162</v>
      </c>
      <c r="B2369" s="10">
        <v>1328.91</v>
      </c>
      <c r="E2369" s="9" t="s">
        <v>6333</v>
      </c>
      <c r="F2369" s="10">
        <v>193.2</v>
      </c>
      <c r="H2369" s="9" t="s">
        <v>7834</v>
      </c>
      <c r="I2369" s="10">
        <v>1</v>
      </c>
    </row>
    <row r="2370" spans="1:9" x14ac:dyDescent="0.3">
      <c r="A2370" s="9" t="s">
        <v>3083</v>
      </c>
      <c r="B2370" s="10">
        <v>1328.65</v>
      </c>
      <c r="E2370" s="9" t="s">
        <v>8640</v>
      </c>
      <c r="F2370" s="10">
        <v>191.73</v>
      </c>
      <c r="H2370" s="9" t="s">
        <v>8662</v>
      </c>
      <c r="I2370" s="10">
        <v>1</v>
      </c>
    </row>
    <row r="2371" spans="1:9" x14ac:dyDescent="0.3">
      <c r="A2371" s="9" t="s">
        <v>11574</v>
      </c>
      <c r="B2371" s="10">
        <v>1324.4</v>
      </c>
      <c r="E2371" s="9" t="s">
        <v>11650</v>
      </c>
      <c r="F2371" s="10">
        <v>191.69</v>
      </c>
      <c r="H2371" s="9" t="s">
        <v>7356</v>
      </c>
      <c r="I2371" s="10">
        <v>1</v>
      </c>
    </row>
    <row r="2372" spans="1:9" x14ac:dyDescent="0.3">
      <c r="A2372" s="9" t="s">
        <v>9341</v>
      </c>
      <c r="B2372" s="10">
        <v>1323.59</v>
      </c>
      <c r="E2372" s="9" t="s">
        <v>5338</v>
      </c>
      <c r="F2372" s="10">
        <v>191.6</v>
      </c>
      <c r="H2372" s="9" t="s">
        <v>5361</v>
      </c>
      <c r="I2372" s="10">
        <v>1</v>
      </c>
    </row>
    <row r="2373" spans="1:9" x14ac:dyDescent="0.3">
      <c r="A2373" s="9" t="s">
        <v>4025</v>
      </c>
      <c r="B2373" s="10">
        <v>1320.37</v>
      </c>
      <c r="E2373" s="9" t="s">
        <v>2586</v>
      </c>
      <c r="F2373" s="10">
        <v>190.9</v>
      </c>
      <c r="H2373" s="9" t="s">
        <v>5768</v>
      </c>
      <c r="I2373" s="10">
        <v>1</v>
      </c>
    </row>
    <row r="2374" spans="1:9" x14ac:dyDescent="0.3">
      <c r="A2374" s="9" t="s">
        <v>11043</v>
      </c>
      <c r="B2374" s="10">
        <v>1316.82</v>
      </c>
      <c r="E2374" s="9" t="s">
        <v>9048</v>
      </c>
      <c r="F2374" s="10">
        <v>190.75</v>
      </c>
      <c r="H2374" s="9" t="s">
        <v>8957</v>
      </c>
      <c r="I2374" s="10">
        <v>1</v>
      </c>
    </row>
    <row r="2375" spans="1:9" x14ac:dyDescent="0.3">
      <c r="A2375" s="9" t="s">
        <v>5454</v>
      </c>
      <c r="B2375" s="10">
        <v>1316.09</v>
      </c>
      <c r="E2375" s="9" t="s">
        <v>7884</v>
      </c>
      <c r="F2375" s="10">
        <v>190.15</v>
      </c>
      <c r="H2375" s="9" t="s">
        <v>8145</v>
      </c>
      <c r="I2375" s="10">
        <v>1</v>
      </c>
    </row>
    <row r="2376" spans="1:9" x14ac:dyDescent="0.3">
      <c r="A2376" s="9" t="s">
        <v>3566</v>
      </c>
      <c r="B2376" s="10">
        <v>1315.36</v>
      </c>
      <c r="E2376" s="9" t="s">
        <v>10585</v>
      </c>
      <c r="F2376" s="10">
        <v>189.41</v>
      </c>
      <c r="H2376" s="9" t="s">
        <v>4374</v>
      </c>
      <c r="I2376" s="10">
        <v>1</v>
      </c>
    </row>
    <row r="2377" spans="1:9" x14ac:dyDescent="0.3">
      <c r="A2377" s="9" t="s">
        <v>7088</v>
      </c>
      <c r="B2377" s="10">
        <v>1315.29</v>
      </c>
      <c r="E2377" s="9" t="s">
        <v>5936</v>
      </c>
      <c r="F2377" s="10">
        <v>189.02</v>
      </c>
      <c r="H2377" s="9" t="s">
        <v>8904</v>
      </c>
      <c r="I2377" s="10">
        <v>1</v>
      </c>
    </row>
    <row r="2378" spans="1:9" x14ac:dyDescent="0.3">
      <c r="A2378" s="9" t="s">
        <v>5661</v>
      </c>
      <c r="B2378" s="10">
        <v>1309.6099999999999</v>
      </c>
      <c r="E2378" s="9" t="s">
        <v>5661</v>
      </c>
      <c r="F2378" s="10">
        <v>188.74</v>
      </c>
      <c r="H2378" s="9" t="s">
        <v>8265</v>
      </c>
      <c r="I2378" s="10">
        <v>1</v>
      </c>
    </row>
    <row r="2379" spans="1:9" x14ac:dyDescent="0.3">
      <c r="A2379" s="9" t="s">
        <v>7376</v>
      </c>
      <c r="B2379" s="10">
        <v>1305.8699999999999</v>
      </c>
      <c r="E2379" s="9" t="s">
        <v>4248</v>
      </c>
      <c r="F2379" s="10">
        <v>188.61</v>
      </c>
      <c r="H2379" s="9" t="s">
        <v>5943</v>
      </c>
      <c r="I2379" s="10">
        <v>1</v>
      </c>
    </row>
    <row r="2380" spans="1:9" x14ac:dyDescent="0.3">
      <c r="A2380" s="9" t="s">
        <v>2864</v>
      </c>
      <c r="B2380" s="10">
        <v>1304.68</v>
      </c>
      <c r="E2380" s="9" t="s">
        <v>3150</v>
      </c>
      <c r="F2380" s="10">
        <v>188.51</v>
      </c>
      <c r="H2380" s="9" t="s">
        <v>4467</v>
      </c>
      <c r="I2380" s="10">
        <v>1</v>
      </c>
    </row>
    <row r="2381" spans="1:9" x14ac:dyDescent="0.3">
      <c r="A2381" s="9" t="s">
        <v>6330</v>
      </c>
      <c r="B2381" s="10">
        <v>1303.6500000000001</v>
      </c>
      <c r="E2381" s="9" t="s">
        <v>10062</v>
      </c>
      <c r="F2381" s="10">
        <v>187.36</v>
      </c>
      <c r="H2381" s="9" t="s">
        <v>11595</v>
      </c>
      <c r="I2381" s="10">
        <v>1</v>
      </c>
    </row>
    <row r="2382" spans="1:9" x14ac:dyDescent="0.3">
      <c r="A2382" s="9" t="s">
        <v>8925</v>
      </c>
      <c r="B2382" s="10">
        <v>1303.44</v>
      </c>
      <c r="E2382" s="9" t="s">
        <v>8295</v>
      </c>
      <c r="F2382" s="10">
        <v>187.27</v>
      </c>
      <c r="H2382" s="9" t="s">
        <v>8577</v>
      </c>
      <c r="I2382" s="10">
        <v>1</v>
      </c>
    </row>
    <row r="2383" spans="1:9" x14ac:dyDescent="0.3">
      <c r="A2383" s="9" t="s">
        <v>10825</v>
      </c>
      <c r="B2383" s="10">
        <v>1302.58</v>
      </c>
      <c r="E2383" s="9" t="s">
        <v>9271</v>
      </c>
      <c r="F2383" s="10">
        <v>187.01</v>
      </c>
      <c r="H2383" s="9" t="s">
        <v>6762</v>
      </c>
      <c r="I2383" s="10">
        <v>1</v>
      </c>
    </row>
    <row r="2384" spans="1:9" x14ac:dyDescent="0.3">
      <c r="A2384" s="9" t="s">
        <v>7671</v>
      </c>
      <c r="B2384" s="10">
        <v>1300.94</v>
      </c>
      <c r="E2384" s="9" t="s">
        <v>3139</v>
      </c>
      <c r="F2384" s="10">
        <v>186.79</v>
      </c>
      <c r="H2384" s="9" t="s">
        <v>6313</v>
      </c>
      <c r="I2384" s="10">
        <v>1</v>
      </c>
    </row>
    <row r="2385" spans="1:9" x14ac:dyDescent="0.3">
      <c r="A2385" s="9" t="s">
        <v>4085</v>
      </c>
      <c r="B2385" s="10">
        <v>1300.3</v>
      </c>
      <c r="E2385" s="9" t="s">
        <v>11372</v>
      </c>
      <c r="F2385" s="10">
        <v>185.24</v>
      </c>
      <c r="H2385" s="9" t="s">
        <v>9281</v>
      </c>
      <c r="I2385" s="10">
        <v>1</v>
      </c>
    </row>
    <row r="2386" spans="1:9" x14ac:dyDescent="0.3">
      <c r="A2386" s="9" t="s">
        <v>6529</v>
      </c>
      <c r="B2386" s="10">
        <v>1300</v>
      </c>
      <c r="E2386" s="9" t="s">
        <v>8149</v>
      </c>
      <c r="F2386" s="10">
        <v>185.23</v>
      </c>
      <c r="H2386" s="9" t="s">
        <v>6758</v>
      </c>
      <c r="I2386" s="10">
        <v>1</v>
      </c>
    </row>
    <row r="2387" spans="1:9" x14ac:dyDescent="0.3">
      <c r="A2387" s="9" t="s">
        <v>4983</v>
      </c>
      <c r="B2387" s="10">
        <v>1289.95</v>
      </c>
      <c r="E2387" s="9" t="s">
        <v>10789</v>
      </c>
      <c r="F2387" s="10">
        <v>183.99</v>
      </c>
      <c r="H2387" s="9" t="s">
        <v>4973</v>
      </c>
      <c r="I2387" s="10">
        <v>1</v>
      </c>
    </row>
    <row r="2388" spans="1:9" x14ac:dyDescent="0.3">
      <c r="A2388" s="9" t="s">
        <v>5127</v>
      </c>
      <c r="B2388" s="10">
        <v>1288.6600000000001</v>
      </c>
      <c r="E2388" s="9" t="s">
        <v>6537</v>
      </c>
      <c r="F2388" s="10">
        <v>183.42</v>
      </c>
      <c r="H2388" s="9" t="s">
        <v>4215</v>
      </c>
      <c r="I2388" s="10">
        <v>1</v>
      </c>
    </row>
    <row r="2389" spans="1:9" x14ac:dyDescent="0.3">
      <c r="A2389" s="9" t="s">
        <v>9651</v>
      </c>
      <c r="B2389" s="10">
        <v>1286.46</v>
      </c>
      <c r="E2389" s="9" t="s">
        <v>10266</v>
      </c>
      <c r="F2389" s="10">
        <v>182.62</v>
      </c>
      <c r="H2389" s="9" t="s">
        <v>11142</v>
      </c>
      <c r="I2389" s="10">
        <v>1</v>
      </c>
    </row>
    <row r="2390" spans="1:9" x14ac:dyDescent="0.3">
      <c r="A2390" s="9" t="s">
        <v>5342</v>
      </c>
      <c r="B2390" s="10">
        <v>1284.51</v>
      </c>
      <c r="E2390" s="9" t="s">
        <v>6009</v>
      </c>
      <c r="F2390" s="10">
        <v>182.32</v>
      </c>
      <c r="H2390" s="9" t="s">
        <v>10351</v>
      </c>
      <c r="I2390" s="10">
        <v>1</v>
      </c>
    </row>
    <row r="2391" spans="1:9" x14ac:dyDescent="0.3">
      <c r="A2391" s="9" t="s">
        <v>7236</v>
      </c>
      <c r="B2391" s="10">
        <v>1281.43</v>
      </c>
      <c r="E2391" s="9" t="s">
        <v>3918</v>
      </c>
      <c r="F2391" s="10">
        <v>181.26</v>
      </c>
      <c r="H2391" s="9" t="s">
        <v>5182</v>
      </c>
      <c r="I2391" s="10">
        <v>1</v>
      </c>
    </row>
    <row r="2392" spans="1:9" x14ac:dyDescent="0.3">
      <c r="A2392" s="9" t="s">
        <v>6612</v>
      </c>
      <c r="B2392" s="10">
        <v>1280.7</v>
      </c>
      <c r="E2392" s="9" t="s">
        <v>3932</v>
      </c>
      <c r="F2392" s="10">
        <v>180.69</v>
      </c>
      <c r="H2392" s="9" t="s">
        <v>7708</v>
      </c>
      <c r="I2392" s="10">
        <v>1</v>
      </c>
    </row>
    <row r="2393" spans="1:9" x14ac:dyDescent="0.3">
      <c r="A2393" s="9" t="s">
        <v>8032</v>
      </c>
      <c r="B2393" s="10">
        <v>1280.6099999999999</v>
      </c>
      <c r="E2393" s="9" t="s">
        <v>9803</v>
      </c>
      <c r="F2393" s="10">
        <v>180.66</v>
      </c>
      <c r="H2393" s="9" t="s">
        <v>7332</v>
      </c>
      <c r="I2393" s="10">
        <v>1</v>
      </c>
    </row>
    <row r="2394" spans="1:9" x14ac:dyDescent="0.3">
      <c r="A2394" s="9" t="s">
        <v>11708</v>
      </c>
      <c r="B2394" s="10">
        <v>1278.81</v>
      </c>
      <c r="E2394" s="9" t="s">
        <v>6608</v>
      </c>
      <c r="F2394" s="10">
        <v>180.15</v>
      </c>
      <c r="H2394" s="9" t="s">
        <v>11134</v>
      </c>
      <c r="I2394" s="10">
        <v>1</v>
      </c>
    </row>
    <row r="2395" spans="1:9" x14ac:dyDescent="0.3">
      <c r="A2395" s="9" t="s">
        <v>11236</v>
      </c>
      <c r="B2395" s="10">
        <v>1278.6099999999999</v>
      </c>
      <c r="E2395" s="9" t="s">
        <v>6563</v>
      </c>
      <c r="F2395" s="10">
        <v>180</v>
      </c>
      <c r="H2395" s="9" t="s">
        <v>3999</v>
      </c>
      <c r="I2395" s="10">
        <v>1</v>
      </c>
    </row>
    <row r="2396" spans="1:9" x14ac:dyDescent="0.3">
      <c r="A2396" s="9" t="s">
        <v>7997</v>
      </c>
      <c r="B2396" s="10">
        <v>1274.77</v>
      </c>
      <c r="E2396" s="9" t="s">
        <v>11724</v>
      </c>
      <c r="F2396" s="10">
        <v>179.86</v>
      </c>
      <c r="H2396" s="9" t="s">
        <v>8754</v>
      </c>
      <c r="I2396" s="10">
        <v>1</v>
      </c>
    </row>
    <row r="2397" spans="1:9" x14ac:dyDescent="0.3">
      <c r="A2397" s="9" t="s">
        <v>8723</v>
      </c>
      <c r="B2397" s="10">
        <v>1269.1199999999999</v>
      </c>
      <c r="E2397" s="9" t="s">
        <v>3460</v>
      </c>
      <c r="F2397" s="10">
        <v>179.51</v>
      </c>
      <c r="H2397" s="9" t="s">
        <v>8629</v>
      </c>
      <c r="I2397" s="10">
        <v>1</v>
      </c>
    </row>
    <row r="2398" spans="1:9" x14ac:dyDescent="0.3">
      <c r="A2398" s="9" t="s">
        <v>4703</v>
      </c>
      <c r="B2398" s="10">
        <v>1265.97</v>
      </c>
      <c r="E2398" s="9" t="s">
        <v>8397</v>
      </c>
      <c r="F2398" s="10">
        <v>178.87</v>
      </c>
      <c r="H2398" s="9" t="s">
        <v>8595</v>
      </c>
      <c r="I2398" s="10">
        <v>1</v>
      </c>
    </row>
    <row r="2399" spans="1:9" x14ac:dyDescent="0.3">
      <c r="A2399" s="9" t="s">
        <v>9872</v>
      </c>
      <c r="B2399" s="10">
        <v>1257.98</v>
      </c>
      <c r="E2399" s="9" t="s">
        <v>6372</v>
      </c>
      <c r="F2399" s="10">
        <v>178.33</v>
      </c>
      <c r="H2399" s="9" t="s">
        <v>11185</v>
      </c>
      <c r="I2399" s="10">
        <v>1</v>
      </c>
    </row>
    <row r="2400" spans="1:9" x14ac:dyDescent="0.3">
      <c r="A2400" s="9" t="s">
        <v>5862</v>
      </c>
      <c r="B2400" s="10">
        <v>1257.22</v>
      </c>
      <c r="E2400" s="9" t="s">
        <v>3363</v>
      </c>
      <c r="F2400" s="10">
        <v>177.81</v>
      </c>
      <c r="H2400" s="9" t="s">
        <v>9011</v>
      </c>
      <c r="I2400" s="10">
        <v>1</v>
      </c>
    </row>
    <row r="2401" spans="1:9" x14ac:dyDescent="0.3">
      <c r="A2401" s="9" t="s">
        <v>10713</v>
      </c>
      <c r="B2401" s="10">
        <v>1255.3900000000001</v>
      </c>
      <c r="E2401" s="9" t="s">
        <v>6902</v>
      </c>
      <c r="F2401" s="10">
        <v>177.71</v>
      </c>
      <c r="H2401" s="9" t="s">
        <v>4762</v>
      </c>
      <c r="I2401" s="10">
        <v>1</v>
      </c>
    </row>
    <row r="2402" spans="1:9" x14ac:dyDescent="0.3">
      <c r="A2402" s="9" t="s">
        <v>7216</v>
      </c>
      <c r="B2402" s="10">
        <v>1255.3800000000001</v>
      </c>
      <c r="E2402" s="9" t="s">
        <v>9594</v>
      </c>
      <c r="F2402" s="10">
        <v>177.64</v>
      </c>
      <c r="H2402" s="9" t="s">
        <v>11614</v>
      </c>
      <c r="I2402" s="10">
        <v>1</v>
      </c>
    </row>
    <row r="2403" spans="1:9" x14ac:dyDescent="0.3">
      <c r="A2403" s="9" t="s">
        <v>7162</v>
      </c>
      <c r="B2403" s="10">
        <v>1252.3499999999999</v>
      </c>
      <c r="E2403" s="9" t="s">
        <v>3620</v>
      </c>
      <c r="F2403" s="10">
        <v>177.63</v>
      </c>
      <c r="H2403" s="9" t="s">
        <v>6353</v>
      </c>
      <c r="I2403" s="10">
        <v>1</v>
      </c>
    </row>
    <row r="2404" spans="1:9" x14ac:dyDescent="0.3">
      <c r="A2404" s="9" t="s">
        <v>9909</v>
      </c>
      <c r="B2404" s="10">
        <v>1251.79</v>
      </c>
      <c r="E2404" s="9" t="s">
        <v>8690</v>
      </c>
      <c r="F2404" s="10">
        <v>177.52</v>
      </c>
      <c r="H2404" s="9" t="s">
        <v>3048</v>
      </c>
      <c r="I2404" s="10">
        <v>1</v>
      </c>
    </row>
    <row r="2405" spans="1:9" x14ac:dyDescent="0.3">
      <c r="A2405" s="9" t="s">
        <v>11134</v>
      </c>
      <c r="B2405" s="10">
        <v>1249.8800000000001</v>
      </c>
      <c r="E2405" s="9" t="s">
        <v>9248</v>
      </c>
      <c r="F2405" s="10">
        <v>177.46</v>
      </c>
      <c r="H2405" s="9" t="s">
        <v>9048</v>
      </c>
      <c r="I2405" s="10">
        <v>1</v>
      </c>
    </row>
    <row r="2406" spans="1:9" x14ac:dyDescent="0.3">
      <c r="A2406" s="9" t="s">
        <v>4417</v>
      </c>
      <c r="B2406" s="10">
        <v>1249.53</v>
      </c>
      <c r="E2406" s="9" t="s">
        <v>10706</v>
      </c>
      <c r="F2406" s="10">
        <v>176.25</v>
      </c>
      <c r="H2406" s="9" t="s">
        <v>8204</v>
      </c>
      <c r="I2406" s="10">
        <v>1</v>
      </c>
    </row>
    <row r="2407" spans="1:9" x14ac:dyDescent="0.3">
      <c r="A2407" s="9" t="s">
        <v>3300</v>
      </c>
      <c r="B2407" s="10">
        <v>1248.1199999999999</v>
      </c>
      <c r="E2407" s="9" t="s">
        <v>6754</v>
      </c>
      <c r="F2407" s="10">
        <v>175.44</v>
      </c>
      <c r="H2407" s="9" t="s">
        <v>8580</v>
      </c>
      <c r="I2407" s="10">
        <v>1</v>
      </c>
    </row>
    <row r="2408" spans="1:9" x14ac:dyDescent="0.3">
      <c r="A2408" s="9" t="s">
        <v>7502</v>
      </c>
      <c r="B2408" s="10">
        <v>1244.25</v>
      </c>
      <c r="E2408" s="9" t="s">
        <v>10482</v>
      </c>
      <c r="F2408" s="10">
        <v>175.41</v>
      </c>
      <c r="H2408" s="9" t="s">
        <v>7036</v>
      </c>
      <c r="I2408" s="10">
        <v>1</v>
      </c>
    </row>
    <row r="2409" spans="1:9" x14ac:dyDescent="0.3">
      <c r="A2409" s="9" t="s">
        <v>4816</v>
      </c>
      <c r="B2409" s="10">
        <v>1242</v>
      </c>
      <c r="E2409" s="9" t="s">
        <v>4261</v>
      </c>
      <c r="F2409" s="10">
        <v>175.28</v>
      </c>
      <c r="H2409" s="9" t="s">
        <v>11684</v>
      </c>
      <c r="I2409" s="10">
        <v>1</v>
      </c>
    </row>
    <row r="2410" spans="1:9" x14ac:dyDescent="0.3">
      <c r="A2410" s="9" t="s">
        <v>10040</v>
      </c>
      <c r="B2410" s="10">
        <v>1238.9000000000001</v>
      </c>
      <c r="E2410" s="9" t="s">
        <v>4905</v>
      </c>
      <c r="F2410" s="10">
        <v>175.21</v>
      </c>
      <c r="H2410" s="9" t="s">
        <v>4563</v>
      </c>
      <c r="I2410" s="10">
        <v>1</v>
      </c>
    </row>
    <row r="2411" spans="1:9" x14ac:dyDescent="0.3">
      <c r="A2411" s="9" t="s">
        <v>7743</v>
      </c>
      <c r="B2411" s="10">
        <v>1238</v>
      </c>
      <c r="E2411" s="9" t="s">
        <v>10177</v>
      </c>
      <c r="F2411" s="10">
        <v>175.1</v>
      </c>
      <c r="H2411" s="9" t="s">
        <v>5065</v>
      </c>
      <c r="I2411" s="10">
        <v>1</v>
      </c>
    </row>
    <row r="2412" spans="1:9" x14ac:dyDescent="0.3">
      <c r="A2412" s="9" t="s">
        <v>7417</v>
      </c>
      <c r="B2412" s="10">
        <v>1236.95</v>
      </c>
      <c r="E2412" s="9" t="s">
        <v>8269</v>
      </c>
      <c r="F2412" s="10">
        <v>175</v>
      </c>
      <c r="H2412" s="9" t="s">
        <v>6692</v>
      </c>
      <c r="I2412" s="10">
        <v>1</v>
      </c>
    </row>
    <row r="2413" spans="1:9" x14ac:dyDescent="0.3">
      <c r="A2413" s="9" t="s">
        <v>3254</v>
      </c>
      <c r="B2413" s="10">
        <v>1236.0999999999999</v>
      </c>
      <c r="E2413" s="9" t="s">
        <v>9752</v>
      </c>
      <c r="F2413" s="10">
        <v>174.73</v>
      </c>
      <c r="H2413" s="9" t="s">
        <v>10408</v>
      </c>
      <c r="I2413" s="10">
        <v>1</v>
      </c>
    </row>
    <row r="2414" spans="1:9" x14ac:dyDescent="0.3">
      <c r="A2414" s="9" t="s">
        <v>6552</v>
      </c>
      <c r="B2414" s="10">
        <v>1235.8900000000001</v>
      </c>
      <c r="E2414" s="9" t="s">
        <v>7611</v>
      </c>
      <c r="F2414" s="10">
        <v>174.33</v>
      </c>
      <c r="H2414" s="9" t="s">
        <v>10923</v>
      </c>
      <c r="I2414" s="10">
        <v>1</v>
      </c>
    </row>
    <row r="2415" spans="1:9" x14ac:dyDescent="0.3">
      <c r="A2415" s="9" t="s">
        <v>8797</v>
      </c>
      <c r="B2415" s="10">
        <v>1234.75</v>
      </c>
      <c r="E2415" s="9" t="s">
        <v>11254</v>
      </c>
      <c r="F2415" s="10">
        <v>172.81</v>
      </c>
      <c r="H2415" s="9" t="s">
        <v>11050</v>
      </c>
      <c r="I2415" s="10">
        <v>1</v>
      </c>
    </row>
    <row r="2416" spans="1:9" x14ac:dyDescent="0.3">
      <c r="A2416" s="9" t="s">
        <v>5653</v>
      </c>
      <c r="B2416" s="10">
        <v>1233.3900000000001</v>
      </c>
      <c r="E2416" s="9" t="s">
        <v>8204</v>
      </c>
      <c r="F2416" s="10">
        <v>172</v>
      </c>
      <c r="H2416" s="9" t="s">
        <v>10663</v>
      </c>
      <c r="I2416" s="10">
        <v>1</v>
      </c>
    </row>
    <row r="2417" spans="1:9" x14ac:dyDescent="0.3">
      <c r="A2417" s="9" t="s">
        <v>9245</v>
      </c>
      <c r="B2417" s="10">
        <v>1229.8599999999999</v>
      </c>
      <c r="E2417" s="9" t="s">
        <v>3296</v>
      </c>
      <c r="F2417" s="10">
        <v>171.14</v>
      </c>
      <c r="H2417" s="9" t="s">
        <v>9578</v>
      </c>
      <c r="I2417" s="10">
        <v>1</v>
      </c>
    </row>
    <row r="2418" spans="1:9" x14ac:dyDescent="0.3">
      <c r="A2418" s="9" t="s">
        <v>5252</v>
      </c>
      <c r="B2418" s="10">
        <v>1227.3</v>
      </c>
      <c r="E2418" s="9" t="s">
        <v>8226</v>
      </c>
      <c r="F2418" s="10">
        <v>171.11</v>
      </c>
      <c r="H2418" s="9" t="s">
        <v>4439</v>
      </c>
      <c r="I2418" s="10">
        <v>1</v>
      </c>
    </row>
    <row r="2419" spans="1:9" x14ac:dyDescent="0.3">
      <c r="A2419" s="9" t="s">
        <v>6808</v>
      </c>
      <c r="B2419" s="10">
        <v>1226.97</v>
      </c>
      <c r="E2419" s="9" t="s">
        <v>5943</v>
      </c>
      <c r="F2419" s="10">
        <v>170.77</v>
      </c>
      <c r="H2419" s="9" t="s">
        <v>4003</v>
      </c>
      <c r="I2419" s="10">
        <v>1</v>
      </c>
    </row>
    <row r="2420" spans="1:9" x14ac:dyDescent="0.3">
      <c r="A2420" s="9" t="s">
        <v>5081</v>
      </c>
      <c r="B2420" s="10">
        <v>1221.5</v>
      </c>
      <c r="E2420" s="9" t="s">
        <v>8782</v>
      </c>
      <c r="F2420" s="10">
        <v>170.65</v>
      </c>
      <c r="H2420" s="9" t="s">
        <v>9913</v>
      </c>
      <c r="I2420" s="10">
        <v>1</v>
      </c>
    </row>
    <row r="2421" spans="1:9" x14ac:dyDescent="0.3">
      <c r="A2421" s="9" t="s">
        <v>2584</v>
      </c>
      <c r="B2421" s="10">
        <v>1216.56</v>
      </c>
      <c r="E2421" s="9" t="s">
        <v>4549</v>
      </c>
      <c r="F2421" s="10">
        <v>169.36</v>
      </c>
      <c r="H2421" s="9" t="s">
        <v>11407</v>
      </c>
      <c r="I2421" s="10">
        <v>1</v>
      </c>
    </row>
    <row r="2422" spans="1:9" x14ac:dyDescent="0.3">
      <c r="A2422" s="9" t="s">
        <v>9298</v>
      </c>
      <c r="B2422" s="10">
        <v>1214.32</v>
      </c>
      <c r="E2422" s="9" t="s">
        <v>9913</v>
      </c>
      <c r="F2422" s="10">
        <v>169.04</v>
      </c>
      <c r="H2422" s="9" t="s">
        <v>5311</v>
      </c>
      <c r="I2422" s="10">
        <v>1</v>
      </c>
    </row>
    <row r="2423" spans="1:9" x14ac:dyDescent="0.3">
      <c r="A2423" s="9" t="s">
        <v>3608</v>
      </c>
      <c r="B2423" s="10">
        <v>1211.68</v>
      </c>
      <c r="E2423" s="9" t="s">
        <v>3421</v>
      </c>
      <c r="F2423" s="10">
        <v>168.1</v>
      </c>
      <c r="H2423" s="9" t="s">
        <v>7600</v>
      </c>
      <c r="I2423" s="10">
        <v>1</v>
      </c>
    </row>
    <row r="2424" spans="1:9" x14ac:dyDescent="0.3">
      <c r="A2424" s="9" t="s">
        <v>11109</v>
      </c>
      <c r="B2424" s="10">
        <v>1206.82</v>
      </c>
      <c r="E2424" s="9" t="s">
        <v>8682</v>
      </c>
      <c r="F2424" s="10">
        <v>168.02</v>
      </c>
      <c r="H2424" s="9" t="s">
        <v>10372</v>
      </c>
      <c r="I2424" s="10">
        <v>1</v>
      </c>
    </row>
    <row r="2425" spans="1:9" x14ac:dyDescent="0.3">
      <c r="A2425" s="9" t="s">
        <v>6776</v>
      </c>
      <c r="B2425" s="10">
        <v>1206.0899999999999</v>
      </c>
      <c r="E2425" s="9" t="s">
        <v>8060</v>
      </c>
      <c r="F2425" s="10">
        <v>167.77</v>
      </c>
      <c r="H2425" s="9" t="s">
        <v>8407</v>
      </c>
      <c r="I2425" s="10">
        <v>1</v>
      </c>
    </row>
    <row r="2426" spans="1:9" x14ac:dyDescent="0.3">
      <c r="A2426" s="9" t="s">
        <v>4173</v>
      </c>
      <c r="B2426" s="10">
        <v>1205.27</v>
      </c>
      <c r="E2426" s="9" t="s">
        <v>8884</v>
      </c>
      <c r="F2426" s="10">
        <v>167.48</v>
      </c>
      <c r="H2426" s="9" t="s">
        <v>10588</v>
      </c>
      <c r="I2426" s="10">
        <v>1</v>
      </c>
    </row>
    <row r="2427" spans="1:9" x14ac:dyDescent="0.3">
      <c r="A2427" s="9" t="s">
        <v>4311</v>
      </c>
      <c r="B2427" s="10">
        <v>1204.3900000000001</v>
      </c>
      <c r="E2427" s="9" t="s">
        <v>3337</v>
      </c>
      <c r="F2427" s="10">
        <v>167.34</v>
      </c>
      <c r="H2427" s="9" t="s">
        <v>7166</v>
      </c>
      <c r="I2427" s="10">
        <v>1</v>
      </c>
    </row>
    <row r="2428" spans="1:9" x14ac:dyDescent="0.3">
      <c r="A2428" s="9" t="s">
        <v>7364</v>
      </c>
      <c r="B2428" s="10">
        <v>1202.6199999999999</v>
      </c>
      <c r="E2428" s="9" t="s">
        <v>4066</v>
      </c>
      <c r="F2428" s="10">
        <v>167.12</v>
      </c>
      <c r="H2428" s="9" t="s">
        <v>4742</v>
      </c>
      <c r="I2428" s="10">
        <v>1</v>
      </c>
    </row>
    <row r="2429" spans="1:9" x14ac:dyDescent="0.3">
      <c r="A2429" s="9" t="s">
        <v>5417</v>
      </c>
      <c r="B2429" s="10">
        <v>1198.1600000000001</v>
      </c>
      <c r="E2429" s="9" t="s">
        <v>9718</v>
      </c>
      <c r="F2429" s="10">
        <v>166.51</v>
      </c>
      <c r="H2429" s="9" t="s">
        <v>4154</v>
      </c>
      <c r="I2429" s="10">
        <v>1</v>
      </c>
    </row>
    <row r="2430" spans="1:9" x14ac:dyDescent="0.3">
      <c r="A2430" s="9" t="s">
        <v>7888</v>
      </c>
      <c r="B2430" s="10">
        <v>1196.19</v>
      </c>
      <c r="E2430" s="9" t="s">
        <v>10100</v>
      </c>
      <c r="F2430" s="10">
        <v>164.88</v>
      </c>
      <c r="H2430" s="9" t="s">
        <v>9739</v>
      </c>
      <c r="I2430" s="10">
        <v>1</v>
      </c>
    </row>
    <row r="2431" spans="1:9" x14ac:dyDescent="0.3">
      <c r="A2431" s="9" t="s">
        <v>10803</v>
      </c>
      <c r="B2431" s="10">
        <v>1195.95</v>
      </c>
      <c r="E2431" s="9" t="s">
        <v>6958</v>
      </c>
      <c r="F2431" s="10">
        <v>164.42</v>
      </c>
      <c r="H2431" s="9" t="s">
        <v>9861</v>
      </c>
      <c r="I2431" s="10">
        <v>1</v>
      </c>
    </row>
    <row r="2432" spans="1:9" x14ac:dyDescent="0.3">
      <c r="A2432" s="9" t="s">
        <v>9156</v>
      </c>
      <c r="B2432" s="10">
        <v>1193.3699999999999</v>
      </c>
      <c r="E2432" s="9" t="s">
        <v>3778</v>
      </c>
      <c r="F2432" s="10">
        <v>164.2</v>
      </c>
      <c r="H2432" s="9" t="s">
        <v>7539</v>
      </c>
      <c r="I2432" s="10">
        <v>1</v>
      </c>
    </row>
    <row r="2433" spans="1:9" x14ac:dyDescent="0.3">
      <c r="A2433" s="9" t="s">
        <v>7258</v>
      </c>
      <c r="B2433" s="10">
        <v>1192.27</v>
      </c>
      <c r="E2433" s="9" t="s">
        <v>7891</v>
      </c>
      <c r="F2433" s="10">
        <v>164.17</v>
      </c>
      <c r="H2433" s="9" t="s">
        <v>3464</v>
      </c>
      <c r="I2433" s="10">
        <v>1</v>
      </c>
    </row>
    <row r="2434" spans="1:9" x14ac:dyDescent="0.3">
      <c r="A2434" s="9" t="s">
        <v>4571</v>
      </c>
      <c r="B2434" s="10">
        <v>1190.9000000000001</v>
      </c>
      <c r="E2434" s="9" t="s">
        <v>7855</v>
      </c>
      <c r="F2434" s="10">
        <v>163.16</v>
      </c>
      <c r="H2434" s="9" t="s">
        <v>8448</v>
      </c>
      <c r="I2434" s="10">
        <v>1</v>
      </c>
    </row>
    <row r="2435" spans="1:9" x14ac:dyDescent="0.3">
      <c r="A2435" s="9" t="s">
        <v>6085</v>
      </c>
      <c r="B2435" s="10">
        <v>1190.53</v>
      </c>
      <c r="E2435" s="9" t="s">
        <v>3729</v>
      </c>
      <c r="F2435" s="10">
        <v>163.05000000000001</v>
      </c>
      <c r="H2435" s="9" t="s">
        <v>3884</v>
      </c>
      <c r="I2435" s="10">
        <v>1</v>
      </c>
    </row>
    <row r="2436" spans="1:9" x14ac:dyDescent="0.3">
      <c r="A2436" s="9" t="s">
        <v>5089</v>
      </c>
      <c r="B2436" s="10">
        <v>1189.8</v>
      </c>
      <c r="E2436" s="9" t="s">
        <v>5388</v>
      </c>
      <c r="F2436" s="10">
        <v>161.80000000000001</v>
      </c>
      <c r="H2436" s="9" t="s">
        <v>10857</v>
      </c>
      <c r="I2436" s="10">
        <v>1</v>
      </c>
    </row>
    <row r="2437" spans="1:9" x14ac:dyDescent="0.3">
      <c r="A2437" s="9" t="s">
        <v>8847</v>
      </c>
      <c r="B2437" s="10">
        <v>1188.06</v>
      </c>
      <c r="E2437" s="9" t="s">
        <v>2866</v>
      </c>
      <c r="F2437" s="10">
        <v>160.86000000000001</v>
      </c>
      <c r="H2437" s="9" t="s">
        <v>8826</v>
      </c>
      <c r="I2437" s="10">
        <v>1</v>
      </c>
    </row>
    <row r="2438" spans="1:9" x14ac:dyDescent="0.3">
      <c r="A2438" s="9" t="s">
        <v>4475</v>
      </c>
      <c r="B2438" s="10">
        <v>1185.6199999999999</v>
      </c>
      <c r="E2438" s="9" t="s">
        <v>10946</v>
      </c>
      <c r="F2438" s="10">
        <v>160.68</v>
      </c>
      <c r="H2438" s="9" t="s">
        <v>5815</v>
      </c>
      <c r="I2438" s="10">
        <v>1</v>
      </c>
    </row>
    <row r="2439" spans="1:9" x14ac:dyDescent="0.3">
      <c r="A2439" s="9" t="s">
        <v>7869</v>
      </c>
      <c r="B2439" s="10">
        <v>1184.8900000000001</v>
      </c>
      <c r="E2439" s="9" t="s">
        <v>10033</v>
      </c>
      <c r="F2439" s="10">
        <v>160.47999999999999</v>
      </c>
      <c r="H2439" s="9" t="s">
        <v>9107</v>
      </c>
      <c r="I2439" s="10">
        <v>1</v>
      </c>
    </row>
    <row r="2440" spans="1:9" x14ac:dyDescent="0.3">
      <c r="A2440" s="9" t="s">
        <v>9691</v>
      </c>
      <c r="B2440" s="10">
        <v>1184.8</v>
      </c>
      <c r="E2440" s="9" t="s">
        <v>8873</v>
      </c>
      <c r="F2440" s="10">
        <v>160.29</v>
      </c>
      <c r="H2440" s="9" t="s">
        <v>7554</v>
      </c>
      <c r="I2440" s="10">
        <v>1</v>
      </c>
    </row>
    <row r="2441" spans="1:9" x14ac:dyDescent="0.3">
      <c r="A2441" s="9" t="s">
        <v>5999</v>
      </c>
      <c r="B2441" s="10">
        <v>1175.95</v>
      </c>
      <c r="E2441" s="9" t="s">
        <v>10122</v>
      </c>
      <c r="F2441" s="10">
        <v>158.16999999999999</v>
      </c>
      <c r="H2441" s="9" t="s">
        <v>5622</v>
      </c>
      <c r="I2441" s="10">
        <v>1</v>
      </c>
    </row>
    <row r="2442" spans="1:9" x14ac:dyDescent="0.3">
      <c r="A2442" s="9" t="s">
        <v>10942</v>
      </c>
      <c r="B2442" s="10">
        <v>1174.4100000000001</v>
      </c>
      <c r="E2442" s="9" t="s">
        <v>8964</v>
      </c>
      <c r="F2442" s="10">
        <v>158.09</v>
      </c>
      <c r="H2442" s="9" t="s">
        <v>11155</v>
      </c>
      <c r="I2442" s="10">
        <v>1</v>
      </c>
    </row>
    <row r="2443" spans="1:9" x14ac:dyDescent="0.3">
      <c r="A2443" s="9" t="s">
        <v>3506</v>
      </c>
      <c r="B2443" s="10">
        <v>1173.42</v>
      </c>
      <c r="E2443" s="9" t="s">
        <v>5396</v>
      </c>
      <c r="F2443" s="10">
        <v>157.80000000000001</v>
      </c>
      <c r="H2443" s="9" t="s">
        <v>9920</v>
      </c>
      <c r="I2443" s="10">
        <v>1</v>
      </c>
    </row>
    <row r="2444" spans="1:9" x14ac:dyDescent="0.3">
      <c r="A2444" s="9" t="s">
        <v>11603</v>
      </c>
      <c r="B2444" s="10">
        <v>1166.93</v>
      </c>
      <c r="E2444" s="9" t="s">
        <v>7239</v>
      </c>
      <c r="F2444" s="10">
        <v>157.74</v>
      </c>
      <c r="H2444" s="9" t="s">
        <v>5020</v>
      </c>
      <c r="I2444" s="10">
        <v>1</v>
      </c>
    </row>
    <row r="2445" spans="1:9" x14ac:dyDescent="0.3">
      <c r="A2445" s="9" t="s">
        <v>5895</v>
      </c>
      <c r="B2445" s="10">
        <v>1165.8399999999999</v>
      </c>
      <c r="E2445" s="9" t="s">
        <v>7052</v>
      </c>
      <c r="F2445" s="10">
        <v>157.47</v>
      </c>
      <c r="H2445" s="9" t="s">
        <v>10390</v>
      </c>
      <c r="I2445" s="10">
        <v>1</v>
      </c>
    </row>
    <row r="2446" spans="1:9" x14ac:dyDescent="0.3">
      <c r="A2446" s="9" t="s">
        <v>5511</v>
      </c>
      <c r="B2446" s="10">
        <v>1164.6099999999999</v>
      </c>
      <c r="E2446" s="9" t="s">
        <v>8189</v>
      </c>
      <c r="F2446" s="10">
        <v>157.37</v>
      </c>
      <c r="H2446" s="9" t="s">
        <v>8901</v>
      </c>
      <c r="I2446" s="10">
        <v>1</v>
      </c>
    </row>
    <row r="2447" spans="1:9" x14ac:dyDescent="0.3">
      <c r="A2447" s="9" t="s">
        <v>10946</v>
      </c>
      <c r="B2447" s="10">
        <v>1162.26</v>
      </c>
      <c r="E2447" s="9" t="s">
        <v>8158</v>
      </c>
      <c r="F2447" s="10">
        <v>156.6</v>
      </c>
      <c r="H2447" s="9" t="s">
        <v>4597</v>
      </c>
      <c r="I2447" s="10">
        <v>1</v>
      </c>
    </row>
    <row r="2448" spans="1:9" x14ac:dyDescent="0.3">
      <c r="A2448" s="9" t="s">
        <v>10431</v>
      </c>
      <c r="B2448" s="10">
        <v>1160.81</v>
      </c>
      <c r="E2448" s="9" t="s">
        <v>6406</v>
      </c>
      <c r="F2448" s="10">
        <v>156.37</v>
      </c>
      <c r="H2448" s="9" t="s">
        <v>5629</v>
      </c>
      <c r="I2448" s="10">
        <v>1</v>
      </c>
    </row>
    <row r="2449" spans="1:9" x14ac:dyDescent="0.3">
      <c r="A2449" s="9" t="s">
        <v>9890</v>
      </c>
      <c r="B2449" s="10">
        <v>1160.6500000000001</v>
      </c>
      <c r="E2449" s="9" t="s">
        <v>5238</v>
      </c>
      <c r="F2449" s="10">
        <v>155.44</v>
      </c>
      <c r="H2449" s="9" t="s">
        <v>9160</v>
      </c>
      <c r="I2449" s="10">
        <v>1</v>
      </c>
    </row>
    <row r="2450" spans="1:9" x14ac:dyDescent="0.3">
      <c r="A2450" s="9" t="s">
        <v>11333</v>
      </c>
      <c r="B2450" s="10">
        <v>1159.78</v>
      </c>
      <c r="E2450" s="9" t="s">
        <v>5361</v>
      </c>
      <c r="F2450" s="10">
        <v>154.54</v>
      </c>
      <c r="H2450" s="9" t="s">
        <v>6243</v>
      </c>
      <c r="I2450" s="10">
        <v>1</v>
      </c>
    </row>
    <row r="2451" spans="1:9" x14ac:dyDescent="0.3">
      <c r="A2451" s="9" t="s">
        <v>3659</v>
      </c>
      <c r="B2451" s="10">
        <v>1159.43</v>
      </c>
      <c r="E2451" s="9" t="s">
        <v>4628</v>
      </c>
      <c r="F2451" s="10">
        <v>153.69999999999999</v>
      </c>
      <c r="H2451" s="9" t="s">
        <v>3726</v>
      </c>
      <c r="I2451" s="10">
        <v>1</v>
      </c>
    </row>
    <row r="2452" spans="1:9" x14ac:dyDescent="0.3">
      <c r="A2452" s="9" t="s">
        <v>10365</v>
      </c>
      <c r="B2452" s="10">
        <v>1158.75</v>
      </c>
      <c r="E2452" s="9" t="s">
        <v>9857</v>
      </c>
      <c r="F2452" s="10">
        <v>153.13999999999999</v>
      </c>
      <c r="H2452" s="9" t="s">
        <v>7884</v>
      </c>
      <c r="I2452" s="10">
        <v>1</v>
      </c>
    </row>
    <row r="2453" spans="1:9" x14ac:dyDescent="0.3">
      <c r="A2453" s="9" t="s">
        <v>6434</v>
      </c>
      <c r="B2453" s="10">
        <v>1152.6199999999999</v>
      </c>
      <c r="E2453" s="9" t="s">
        <v>11662</v>
      </c>
      <c r="F2453" s="10">
        <v>153.05000000000001</v>
      </c>
      <c r="H2453" s="9" t="s">
        <v>3212</v>
      </c>
      <c r="I2453" s="10">
        <v>1</v>
      </c>
    </row>
    <row r="2454" spans="1:9" x14ac:dyDescent="0.3">
      <c r="A2454" s="9" t="s">
        <v>10861</v>
      </c>
      <c r="B2454" s="10">
        <v>1151.54</v>
      </c>
      <c r="E2454" s="9" t="s">
        <v>8859</v>
      </c>
      <c r="F2454" s="10">
        <v>152.44</v>
      </c>
      <c r="H2454" s="9" t="s">
        <v>10284</v>
      </c>
      <c r="I2454" s="10">
        <v>1</v>
      </c>
    </row>
    <row r="2455" spans="1:9" x14ac:dyDescent="0.3">
      <c r="A2455" s="9" t="s">
        <v>10581</v>
      </c>
      <c r="B2455" s="10">
        <v>1150.9100000000001</v>
      </c>
      <c r="E2455" s="9" t="s">
        <v>11358</v>
      </c>
      <c r="F2455" s="10">
        <v>152.30000000000001</v>
      </c>
      <c r="H2455" s="9" t="s">
        <v>6924</v>
      </c>
      <c r="I2455" s="10">
        <v>1</v>
      </c>
    </row>
    <row r="2456" spans="1:9" x14ac:dyDescent="0.3">
      <c r="A2456" s="9" t="s">
        <v>3016</v>
      </c>
      <c r="B2456" s="10">
        <v>1150.5899999999999</v>
      </c>
      <c r="E2456" s="9" t="s">
        <v>4363</v>
      </c>
      <c r="F2456" s="10">
        <v>151.65</v>
      </c>
      <c r="H2456" s="9" t="s">
        <v>3543</v>
      </c>
      <c r="I2456" s="10">
        <v>1</v>
      </c>
    </row>
    <row r="2457" spans="1:9" x14ac:dyDescent="0.3">
      <c r="A2457" s="9" t="s">
        <v>4843</v>
      </c>
      <c r="B2457" s="10">
        <v>1149.9100000000001</v>
      </c>
      <c r="E2457" s="9" t="s">
        <v>6254</v>
      </c>
      <c r="F2457" s="10">
        <v>151.41</v>
      </c>
      <c r="H2457" s="9" t="s">
        <v>10920</v>
      </c>
      <c r="I2457" s="10">
        <v>1</v>
      </c>
    </row>
    <row r="2458" spans="1:9" x14ac:dyDescent="0.3">
      <c r="A2458" s="9" t="s">
        <v>6735</v>
      </c>
      <c r="B2458" s="10">
        <v>1149.1600000000001</v>
      </c>
      <c r="E2458" s="9" t="s">
        <v>6718</v>
      </c>
      <c r="F2458" s="10">
        <v>151.34</v>
      </c>
      <c r="H2458" s="9" t="s">
        <v>4685</v>
      </c>
      <c r="I2458" s="10">
        <v>1</v>
      </c>
    </row>
    <row r="2459" spans="1:9" x14ac:dyDescent="0.3">
      <c r="A2459" s="9" t="s">
        <v>10559</v>
      </c>
      <c r="B2459" s="10">
        <v>1148.0999999999999</v>
      </c>
      <c r="E2459" s="9" t="s">
        <v>7502</v>
      </c>
      <c r="F2459" s="10">
        <v>151.13999999999999</v>
      </c>
      <c r="H2459" s="9" t="s">
        <v>4348</v>
      </c>
      <c r="I2459" s="10">
        <v>1</v>
      </c>
    </row>
    <row r="2460" spans="1:9" x14ac:dyDescent="0.3">
      <c r="A2460" s="9" t="s">
        <v>2858</v>
      </c>
      <c r="B2460" s="10">
        <v>1145.3</v>
      </c>
      <c r="E2460" s="9" t="s">
        <v>3227</v>
      </c>
      <c r="F2460" s="10">
        <v>150.84</v>
      </c>
      <c r="H2460" s="9" t="s">
        <v>11119</v>
      </c>
      <c r="I2460" s="10">
        <v>1</v>
      </c>
    </row>
    <row r="2461" spans="1:9" x14ac:dyDescent="0.3">
      <c r="A2461" s="9" t="s">
        <v>3399</v>
      </c>
      <c r="B2461" s="10">
        <v>1142.1199999999999</v>
      </c>
      <c r="E2461" s="9" t="s">
        <v>6815</v>
      </c>
      <c r="F2461" s="10">
        <v>150.16</v>
      </c>
      <c r="H2461" s="9" t="s">
        <v>11219</v>
      </c>
      <c r="I2461" s="10">
        <v>1</v>
      </c>
    </row>
    <row r="2462" spans="1:9" x14ac:dyDescent="0.3">
      <c r="A2462" s="9" t="s">
        <v>9239</v>
      </c>
      <c r="B2462" s="10">
        <v>1133.45</v>
      </c>
      <c r="E2462" s="9" t="s">
        <v>8313</v>
      </c>
      <c r="F2462" s="10">
        <v>149.87</v>
      </c>
      <c r="H2462" s="9" t="s">
        <v>10126</v>
      </c>
      <c r="I2462" s="10">
        <v>1</v>
      </c>
    </row>
    <row r="2463" spans="1:9" x14ac:dyDescent="0.3">
      <c r="A2463" s="9" t="s">
        <v>4392</v>
      </c>
      <c r="B2463" s="10">
        <v>1131.74</v>
      </c>
      <c r="E2463" s="9" t="s">
        <v>7353</v>
      </c>
      <c r="F2463" s="10">
        <v>149.83000000000001</v>
      </c>
      <c r="H2463" s="9" t="s">
        <v>7817</v>
      </c>
      <c r="I2463" s="10">
        <v>1</v>
      </c>
    </row>
    <row r="2464" spans="1:9" x14ac:dyDescent="0.3">
      <c r="A2464" s="9" t="s">
        <v>8214</v>
      </c>
      <c r="B2464" s="10">
        <v>1130.04</v>
      </c>
      <c r="E2464" s="9" t="s">
        <v>10138</v>
      </c>
      <c r="F2464" s="10">
        <v>149.46</v>
      </c>
      <c r="H2464" s="9" t="s">
        <v>11673</v>
      </c>
      <c r="I2464" s="10">
        <v>1</v>
      </c>
    </row>
    <row r="2465" spans="1:9" x14ac:dyDescent="0.3">
      <c r="A2465" s="9" t="s">
        <v>11494</v>
      </c>
      <c r="B2465" s="10">
        <v>1121.3699999999999</v>
      </c>
      <c r="E2465" s="9" t="s">
        <v>9523</v>
      </c>
      <c r="F2465" s="10">
        <v>149.4</v>
      </c>
      <c r="H2465" s="9" t="s">
        <v>9882</v>
      </c>
      <c r="I2465" s="10">
        <v>1</v>
      </c>
    </row>
    <row r="2466" spans="1:9" x14ac:dyDescent="0.3">
      <c r="A2466" s="9" t="s">
        <v>11687</v>
      </c>
      <c r="B2466" s="10">
        <v>1121.1099999999999</v>
      </c>
      <c r="E2466" s="9" t="s">
        <v>9372</v>
      </c>
      <c r="F2466" s="10">
        <v>149.25</v>
      </c>
      <c r="H2466" s="9" t="s">
        <v>10903</v>
      </c>
      <c r="I2466" s="10">
        <v>1</v>
      </c>
    </row>
    <row r="2467" spans="1:9" x14ac:dyDescent="0.3">
      <c r="A2467" s="9" t="s">
        <v>8840</v>
      </c>
      <c r="B2467" s="10">
        <v>1121.02</v>
      </c>
      <c r="E2467" s="9" t="s">
        <v>5073</v>
      </c>
      <c r="F2467" s="10">
        <v>148.19999999999999</v>
      </c>
      <c r="H2467" s="9" t="s">
        <v>9868</v>
      </c>
      <c r="I2467" s="10">
        <v>1</v>
      </c>
    </row>
    <row r="2468" spans="1:9" x14ac:dyDescent="0.3">
      <c r="A2468" s="9" t="s">
        <v>5357</v>
      </c>
      <c r="B2468" s="10">
        <v>1120.75</v>
      </c>
      <c r="E2468" s="9" t="s">
        <v>9640</v>
      </c>
      <c r="F2468" s="10">
        <v>147.04</v>
      </c>
      <c r="H2468" s="9" t="s">
        <v>6025</v>
      </c>
      <c r="I2468" s="10">
        <v>1</v>
      </c>
    </row>
    <row r="2469" spans="1:9" x14ac:dyDescent="0.3">
      <c r="A2469" s="9" t="s">
        <v>3797</v>
      </c>
      <c r="B2469" s="10">
        <v>1116.3599999999999</v>
      </c>
      <c r="E2469" s="9" t="s">
        <v>8822</v>
      </c>
      <c r="F2469" s="10">
        <v>146.96</v>
      </c>
      <c r="H2469" s="9" t="s">
        <v>9496</v>
      </c>
      <c r="I2469" s="10">
        <v>1</v>
      </c>
    </row>
    <row r="2470" spans="1:9" x14ac:dyDescent="0.3">
      <c r="A2470" s="9" t="s">
        <v>4248</v>
      </c>
      <c r="B2470" s="10">
        <v>1114.27</v>
      </c>
      <c r="E2470" s="9" t="s">
        <v>3819</v>
      </c>
      <c r="F2470" s="10">
        <v>146.88</v>
      </c>
      <c r="H2470" s="9" t="s">
        <v>8129</v>
      </c>
      <c r="I2470" s="10">
        <v>1</v>
      </c>
    </row>
    <row r="2471" spans="1:9" x14ac:dyDescent="0.3">
      <c r="A2471" s="9" t="s">
        <v>6883</v>
      </c>
      <c r="B2471" s="10">
        <v>1112.6099999999999</v>
      </c>
      <c r="E2471" s="9" t="s">
        <v>4663</v>
      </c>
      <c r="F2471" s="10">
        <v>145.37</v>
      </c>
      <c r="H2471" s="9" t="s">
        <v>10357</v>
      </c>
      <c r="I2471" s="10">
        <v>1</v>
      </c>
    </row>
    <row r="2472" spans="1:9" x14ac:dyDescent="0.3">
      <c r="A2472" s="9" t="s">
        <v>6246</v>
      </c>
      <c r="B2472" s="10">
        <v>1111.27</v>
      </c>
      <c r="E2472" s="9" t="s">
        <v>7570</v>
      </c>
      <c r="F2472" s="10">
        <v>144.63</v>
      </c>
      <c r="H2472" s="9" t="s">
        <v>9857</v>
      </c>
      <c r="I2472" s="10">
        <v>1</v>
      </c>
    </row>
    <row r="2473" spans="1:9" x14ac:dyDescent="0.3">
      <c r="A2473" s="9" t="s">
        <v>5246</v>
      </c>
      <c r="B2473" s="10">
        <v>1111.04</v>
      </c>
      <c r="E2473" s="9" t="s">
        <v>11072</v>
      </c>
      <c r="F2473" s="10">
        <v>144.36000000000001</v>
      </c>
      <c r="H2473" s="9" t="s">
        <v>6508</v>
      </c>
      <c r="I2473" s="10">
        <v>1</v>
      </c>
    </row>
    <row r="2474" spans="1:9" x14ac:dyDescent="0.3">
      <c r="A2474" s="9" t="s">
        <v>9008</v>
      </c>
      <c r="B2474" s="10">
        <v>1103.2</v>
      </c>
      <c r="E2474" s="9" t="s">
        <v>7482</v>
      </c>
      <c r="F2474" s="10">
        <v>144.28</v>
      </c>
      <c r="H2474" s="9" t="s">
        <v>3479</v>
      </c>
      <c r="I2474" s="10">
        <v>1</v>
      </c>
    </row>
    <row r="2475" spans="1:9" x14ac:dyDescent="0.3">
      <c r="A2475" s="9" t="s">
        <v>10509</v>
      </c>
      <c r="B2475" s="10">
        <v>1102.49</v>
      </c>
      <c r="E2475" s="9" t="s">
        <v>8670</v>
      </c>
      <c r="F2475" s="10">
        <v>144.24</v>
      </c>
      <c r="H2475" s="9" t="s">
        <v>10173</v>
      </c>
      <c r="I2475" s="10">
        <v>1</v>
      </c>
    </row>
    <row r="2476" spans="1:9" x14ac:dyDescent="0.3">
      <c r="A2476" s="9" t="s">
        <v>6438</v>
      </c>
      <c r="B2476" s="10">
        <v>1100.75</v>
      </c>
      <c r="E2476" s="9" t="s">
        <v>10157</v>
      </c>
      <c r="F2476" s="10">
        <v>143.96</v>
      </c>
      <c r="H2476" s="9" t="s">
        <v>9008</v>
      </c>
      <c r="I2476" s="10">
        <v>1</v>
      </c>
    </row>
    <row r="2477" spans="1:9" x14ac:dyDescent="0.3">
      <c r="A2477" s="9" t="s">
        <v>11000</v>
      </c>
      <c r="B2477" s="10">
        <v>1100.69</v>
      </c>
      <c r="E2477" s="9" t="s">
        <v>7208</v>
      </c>
      <c r="F2477" s="10">
        <v>143.27000000000001</v>
      </c>
      <c r="H2477" s="9" t="s">
        <v>6702</v>
      </c>
      <c r="I2477" s="10">
        <v>1</v>
      </c>
    </row>
    <row r="2478" spans="1:9" x14ac:dyDescent="0.3">
      <c r="A2478" s="9" t="s">
        <v>8226</v>
      </c>
      <c r="B2478" s="10">
        <v>1099.23</v>
      </c>
      <c r="E2478" s="9" t="s">
        <v>11281</v>
      </c>
      <c r="F2478" s="10">
        <v>143.25</v>
      </c>
      <c r="H2478" s="9" t="s">
        <v>6875</v>
      </c>
      <c r="I2478" s="10">
        <v>1</v>
      </c>
    </row>
    <row r="2479" spans="1:9" x14ac:dyDescent="0.3">
      <c r="A2479" s="9" t="s">
        <v>9942</v>
      </c>
      <c r="B2479" s="10">
        <v>1097.9100000000001</v>
      </c>
      <c r="E2479" s="9" t="s">
        <v>3026</v>
      </c>
      <c r="F2479" s="10">
        <v>142.83000000000001</v>
      </c>
      <c r="H2479" s="9" t="s">
        <v>9177</v>
      </c>
      <c r="I2479" s="10">
        <v>1</v>
      </c>
    </row>
    <row r="2480" spans="1:9" x14ac:dyDescent="0.3">
      <c r="A2480" s="9" t="s">
        <v>8265</v>
      </c>
      <c r="B2480" s="10">
        <v>1097.19</v>
      </c>
      <c r="E2480" s="9" t="s">
        <v>6227</v>
      </c>
      <c r="F2480" s="10">
        <v>142.62</v>
      </c>
      <c r="H2480" s="9" t="s">
        <v>3123</v>
      </c>
      <c r="I2480" s="10">
        <v>1</v>
      </c>
    </row>
    <row r="2481" spans="1:9" x14ac:dyDescent="0.3">
      <c r="A2481" s="9" t="s">
        <v>5044</v>
      </c>
      <c r="B2481" s="10">
        <v>1096.1600000000001</v>
      </c>
      <c r="E2481" s="9" t="s">
        <v>10238</v>
      </c>
      <c r="F2481" s="10">
        <v>140.88999999999999</v>
      </c>
      <c r="H2481" s="9" t="s">
        <v>6801</v>
      </c>
      <c r="I2481" s="10">
        <v>1</v>
      </c>
    </row>
    <row r="2482" spans="1:9" x14ac:dyDescent="0.3">
      <c r="A2482" s="9" t="s">
        <v>7862</v>
      </c>
      <c r="B2482" s="10">
        <v>1096.1300000000001</v>
      </c>
      <c r="E2482" s="9" t="s">
        <v>3016</v>
      </c>
      <c r="F2482" s="10">
        <v>139.69999999999999</v>
      </c>
      <c r="H2482" s="9" t="s">
        <v>5194</v>
      </c>
      <c r="I2482" s="10">
        <v>1</v>
      </c>
    </row>
    <row r="2483" spans="1:9" x14ac:dyDescent="0.3">
      <c r="A2483" s="9" t="s">
        <v>9079</v>
      </c>
      <c r="B2483" s="10">
        <v>1095.28</v>
      </c>
      <c r="E2483" s="9" t="s">
        <v>10427</v>
      </c>
      <c r="F2483" s="10">
        <v>139.26</v>
      </c>
      <c r="H2483" s="9" t="s">
        <v>6688</v>
      </c>
      <c r="I2483" s="10">
        <v>1</v>
      </c>
    </row>
    <row r="2484" spans="1:9" x14ac:dyDescent="0.3">
      <c r="A2484" s="9" t="s">
        <v>11094</v>
      </c>
      <c r="B2484" s="10">
        <v>1093.1400000000001</v>
      </c>
      <c r="E2484" s="9" t="s">
        <v>11599</v>
      </c>
      <c r="F2484" s="10">
        <v>139.22999999999999</v>
      </c>
      <c r="H2484" s="9" t="s">
        <v>3391</v>
      </c>
      <c r="I2484" s="10">
        <v>1</v>
      </c>
    </row>
    <row r="2485" spans="1:9" x14ac:dyDescent="0.3">
      <c r="A2485" s="9" t="s">
        <v>5424</v>
      </c>
      <c r="B2485" s="10">
        <v>1087.28</v>
      </c>
      <c r="E2485" s="9" t="s">
        <v>8277</v>
      </c>
      <c r="F2485" s="10">
        <v>138.83000000000001</v>
      </c>
      <c r="H2485" s="9" t="s">
        <v>10961</v>
      </c>
      <c r="I2485" s="10">
        <v>1</v>
      </c>
    </row>
    <row r="2486" spans="1:9" x14ac:dyDescent="0.3">
      <c r="A2486" s="9" t="s">
        <v>10604</v>
      </c>
      <c r="B2486" s="10">
        <v>1085.68</v>
      </c>
      <c r="E2486" s="9" t="s">
        <v>5054</v>
      </c>
      <c r="F2486" s="10">
        <v>138.58000000000001</v>
      </c>
      <c r="H2486" s="9" t="s">
        <v>3495</v>
      </c>
      <c r="I2486" s="10">
        <v>1</v>
      </c>
    </row>
    <row r="2487" spans="1:9" x14ac:dyDescent="0.3">
      <c r="A2487" s="9" t="s">
        <v>8629</v>
      </c>
      <c r="B2487" s="10">
        <v>1082.1099999999999</v>
      </c>
      <c r="E2487" s="9" t="s">
        <v>11617</v>
      </c>
      <c r="F2487" s="10">
        <v>137.72</v>
      </c>
      <c r="H2487" s="9" t="s">
        <v>11265</v>
      </c>
      <c r="I2487" s="10">
        <v>1</v>
      </c>
    </row>
    <row r="2488" spans="1:9" x14ac:dyDescent="0.3">
      <c r="A2488" s="9" t="s">
        <v>7769</v>
      </c>
      <c r="B2488" s="10">
        <v>1078.78</v>
      </c>
      <c r="E2488" s="9" t="s">
        <v>3573</v>
      </c>
      <c r="F2488" s="10">
        <v>137.05000000000001</v>
      </c>
      <c r="H2488" s="9" t="s">
        <v>11072</v>
      </c>
      <c r="I2488" s="10">
        <v>1</v>
      </c>
    </row>
    <row r="2489" spans="1:9" x14ac:dyDescent="0.3">
      <c r="A2489" s="9" t="s">
        <v>5532</v>
      </c>
      <c r="B2489" s="10">
        <v>1076.6099999999999</v>
      </c>
      <c r="E2489" s="9" t="s">
        <v>10019</v>
      </c>
      <c r="F2489" s="10">
        <v>136</v>
      </c>
      <c r="H2489" s="9" t="s">
        <v>9302</v>
      </c>
      <c r="I2489" s="10">
        <v>1</v>
      </c>
    </row>
    <row r="2490" spans="1:9" x14ac:dyDescent="0.3">
      <c r="A2490" s="9" t="s">
        <v>4574</v>
      </c>
      <c r="B2490" s="10">
        <v>1076.1600000000001</v>
      </c>
      <c r="E2490" s="9" t="s">
        <v>5603</v>
      </c>
      <c r="F2490" s="10">
        <v>135.80000000000001</v>
      </c>
      <c r="H2490" s="9" t="s">
        <v>3732</v>
      </c>
      <c r="I2490" s="10">
        <v>1</v>
      </c>
    </row>
    <row r="2491" spans="1:9" x14ac:dyDescent="0.3">
      <c r="A2491" s="9" t="s">
        <v>3914</v>
      </c>
      <c r="B2491" s="10">
        <v>1074.94</v>
      </c>
      <c r="E2491" s="9" t="s">
        <v>6145</v>
      </c>
      <c r="F2491" s="10">
        <v>135.77000000000001</v>
      </c>
      <c r="H2491" s="9" t="s">
        <v>5085</v>
      </c>
      <c r="I2491" s="10">
        <v>1</v>
      </c>
    </row>
    <row r="2492" spans="1:9" x14ac:dyDescent="0.3">
      <c r="A2492" s="9" t="s">
        <v>3872</v>
      </c>
      <c r="B2492" s="10">
        <v>1071.93</v>
      </c>
      <c r="E2492" s="9" t="s">
        <v>6077</v>
      </c>
      <c r="F2492" s="10">
        <v>135.65</v>
      </c>
      <c r="H2492" s="9" t="s">
        <v>8961</v>
      </c>
      <c r="I2492" s="10">
        <v>1</v>
      </c>
    </row>
    <row r="2493" spans="1:9" x14ac:dyDescent="0.3">
      <c r="A2493" s="9" t="s">
        <v>3918</v>
      </c>
      <c r="B2493" s="10">
        <v>1070.32</v>
      </c>
      <c r="E2493" s="9" t="s">
        <v>3766</v>
      </c>
      <c r="F2493" s="10">
        <v>134.97999999999999</v>
      </c>
      <c r="H2493" s="9" t="s">
        <v>3659</v>
      </c>
      <c r="I2493" s="10">
        <v>1</v>
      </c>
    </row>
    <row r="2494" spans="1:9" x14ac:dyDescent="0.3">
      <c r="A2494" s="9" t="s">
        <v>9292</v>
      </c>
      <c r="B2494" s="10">
        <v>1070.24</v>
      </c>
      <c r="E2494" s="9" t="s">
        <v>6765</v>
      </c>
      <c r="F2494" s="10">
        <v>133.54</v>
      </c>
      <c r="H2494" s="9" t="s">
        <v>8633</v>
      </c>
      <c r="I2494" s="10">
        <v>1</v>
      </c>
    </row>
    <row r="2495" spans="1:9" x14ac:dyDescent="0.3">
      <c r="A2495" s="9" t="s">
        <v>6821</v>
      </c>
      <c r="B2495" s="10">
        <v>1068.1099999999999</v>
      </c>
      <c r="E2495" s="9" t="s">
        <v>8793</v>
      </c>
      <c r="F2495" s="10">
        <v>132.54</v>
      </c>
      <c r="H2495" s="9" t="s">
        <v>8246</v>
      </c>
      <c r="I2495" s="10">
        <v>1</v>
      </c>
    </row>
    <row r="2496" spans="1:9" x14ac:dyDescent="0.3">
      <c r="A2496" s="9" t="s">
        <v>3623</v>
      </c>
      <c r="B2496" s="10">
        <v>1065.69</v>
      </c>
      <c r="E2496" s="9" t="s">
        <v>11329</v>
      </c>
      <c r="F2496" s="10">
        <v>132.41999999999999</v>
      </c>
      <c r="H2496" s="9" t="s">
        <v>6735</v>
      </c>
      <c r="I2496" s="10">
        <v>1</v>
      </c>
    </row>
    <row r="2497" spans="1:9" x14ac:dyDescent="0.3">
      <c r="A2497" s="9" t="s">
        <v>7618</v>
      </c>
      <c r="B2497" s="10">
        <v>1064.48</v>
      </c>
      <c r="E2497" s="9" t="s">
        <v>8947</v>
      </c>
      <c r="F2497" s="10">
        <v>131.03</v>
      </c>
      <c r="H2497" s="9" t="s">
        <v>11130</v>
      </c>
      <c r="I2497" s="10">
        <v>1</v>
      </c>
    </row>
    <row r="2498" spans="1:9" x14ac:dyDescent="0.3">
      <c r="A2498" s="9" t="s">
        <v>7826</v>
      </c>
      <c r="B2498" s="10">
        <v>1064.23</v>
      </c>
      <c r="E2498" s="9" t="s">
        <v>8931</v>
      </c>
      <c r="F2498" s="10">
        <v>130.5</v>
      </c>
      <c r="H2498" s="9" t="s">
        <v>8368</v>
      </c>
      <c r="I2498" s="10">
        <v>1</v>
      </c>
    </row>
    <row r="2499" spans="1:9" x14ac:dyDescent="0.3">
      <c r="A2499" s="9" t="s">
        <v>3479</v>
      </c>
      <c r="B2499" s="10">
        <v>1060.4000000000001</v>
      </c>
      <c r="E2499" s="9" t="s">
        <v>10713</v>
      </c>
      <c r="F2499" s="10">
        <v>130.34</v>
      </c>
      <c r="H2499" s="9" t="s">
        <v>2711</v>
      </c>
      <c r="I2499" s="10">
        <v>1</v>
      </c>
    </row>
    <row r="2500" spans="1:9" x14ac:dyDescent="0.3">
      <c r="A2500" s="9" t="s">
        <v>9901</v>
      </c>
      <c r="B2500" s="10">
        <v>1059.6600000000001</v>
      </c>
      <c r="E2500" s="9" t="s">
        <v>6516</v>
      </c>
      <c r="F2500" s="10">
        <v>130.27000000000001</v>
      </c>
      <c r="H2500" s="9" t="s">
        <v>8353</v>
      </c>
      <c r="I2500" s="10">
        <v>1</v>
      </c>
    </row>
    <row r="2501" spans="1:9" x14ac:dyDescent="0.3">
      <c r="A2501" s="9" t="s">
        <v>2654</v>
      </c>
      <c r="B2501" s="10">
        <v>1059.3499999999999</v>
      </c>
      <c r="E2501" s="9" t="s">
        <v>4726</v>
      </c>
      <c r="F2501" s="10">
        <v>128.94999999999999</v>
      </c>
      <c r="H2501" s="9" t="s">
        <v>9292</v>
      </c>
      <c r="I2501" s="10">
        <v>1</v>
      </c>
    </row>
    <row r="2502" spans="1:9" x14ac:dyDescent="0.3">
      <c r="A2502" s="9" t="s">
        <v>3985</v>
      </c>
      <c r="B2502" s="10">
        <v>1058.6500000000001</v>
      </c>
      <c r="E2502" s="9" t="s">
        <v>8162</v>
      </c>
      <c r="F2502" s="10">
        <v>128.16</v>
      </c>
      <c r="H2502" s="9" t="s">
        <v>7009</v>
      </c>
      <c r="I2502" s="10">
        <v>1</v>
      </c>
    </row>
    <row r="2503" spans="1:9" x14ac:dyDescent="0.3">
      <c r="A2503" s="9" t="s">
        <v>7341</v>
      </c>
      <c r="B2503" s="10">
        <v>1056.3499999999999</v>
      </c>
      <c r="E2503" s="9" t="s">
        <v>7830</v>
      </c>
      <c r="F2503" s="10">
        <v>127.95</v>
      </c>
      <c r="H2503" s="9" t="s">
        <v>7562</v>
      </c>
      <c r="I2503" s="10">
        <v>1</v>
      </c>
    </row>
    <row r="2504" spans="1:9" x14ac:dyDescent="0.3">
      <c r="A2504" s="9" t="s">
        <v>4541</v>
      </c>
      <c r="B2504" s="10">
        <v>1056.18</v>
      </c>
      <c r="E2504" s="9" t="s">
        <v>11307</v>
      </c>
      <c r="F2504" s="10">
        <v>126.95</v>
      </c>
      <c r="H2504" s="9" t="s">
        <v>6379</v>
      </c>
      <c r="I2504" s="10">
        <v>1</v>
      </c>
    </row>
    <row r="2505" spans="1:9" x14ac:dyDescent="0.3">
      <c r="A2505" s="9" t="s">
        <v>10771</v>
      </c>
      <c r="B2505" s="10">
        <v>1055.1099999999999</v>
      </c>
      <c r="E2505" s="9" t="s">
        <v>11514</v>
      </c>
      <c r="F2505" s="10">
        <v>126.57</v>
      </c>
      <c r="H2505" s="9" t="s">
        <v>10259</v>
      </c>
      <c r="I2505" s="10">
        <v>1</v>
      </c>
    </row>
    <row r="2506" spans="1:9" x14ac:dyDescent="0.3">
      <c r="A2506" s="9" t="s">
        <v>11301</v>
      </c>
      <c r="B2506" s="10">
        <v>1054.8499999999999</v>
      </c>
      <c r="E2506" s="9" t="s">
        <v>11367</v>
      </c>
      <c r="F2506" s="10">
        <v>125.56</v>
      </c>
      <c r="H2506" s="9" t="s">
        <v>7088</v>
      </c>
      <c r="I2506" s="10">
        <v>1</v>
      </c>
    </row>
    <row r="2507" spans="1:9" x14ac:dyDescent="0.3">
      <c r="A2507" s="9" t="s">
        <v>7183</v>
      </c>
      <c r="B2507" s="10">
        <v>1053.08</v>
      </c>
      <c r="E2507" s="9" t="s">
        <v>11175</v>
      </c>
      <c r="F2507" s="10">
        <v>125.55</v>
      </c>
      <c r="H2507" s="9" t="s">
        <v>4881</v>
      </c>
      <c r="I2507" s="10">
        <v>1</v>
      </c>
    </row>
    <row r="2508" spans="1:9" x14ac:dyDescent="0.3">
      <c r="A2508" s="9" t="s">
        <v>11385</v>
      </c>
      <c r="B2508" s="10">
        <v>1052.5899999999999</v>
      </c>
      <c r="E2508" s="9" t="s">
        <v>3995</v>
      </c>
      <c r="F2508" s="10">
        <v>125.28</v>
      </c>
      <c r="H2508" s="9" t="s">
        <v>10950</v>
      </c>
      <c r="I2508" s="10">
        <v>1</v>
      </c>
    </row>
    <row r="2509" spans="1:9" x14ac:dyDescent="0.3">
      <c r="A2509" s="9" t="s">
        <v>10972</v>
      </c>
      <c r="B2509" s="10">
        <v>1052.43</v>
      </c>
      <c r="E2509" s="9" t="s">
        <v>8786</v>
      </c>
      <c r="F2509" s="10">
        <v>124.13</v>
      </c>
      <c r="H2509" s="9" t="s">
        <v>9953</v>
      </c>
      <c r="I2509" s="10">
        <v>1</v>
      </c>
    </row>
    <row r="2510" spans="1:9" x14ac:dyDescent="0.3">
      <c r="A2510" s="9" t="s">
        <v>5428</v>
      </c>
      <c r="B2510" s="10">
        <v>1051.71</v>
      </c>
      <c r="E2510" s="9" t="s">
        <v>3685</v>
      </c>
      <c r="F2510" s="10">
        <v>123.29</v>
      </c>
      <c r="H2510" s="9" t="s">
        <v>5922</v>
      </c>
      <c r="I2510" s="10">
        <v>1</v>
      </c>
    </row>
    <row r="2511" spans="1:9" x14ac:dyDescent="0.3">
      <c r="A2511" s="9" t="s">
        <v>10631</v>
      </c>
      <c r="B2511" s="10">
        <v>1050.07</v>
      </c>
      <c r="E2511" s="9" t="s">
        <v>10351</v>
      </c>
      <c r="F2511" s="10">
        <v>122.46</v>
      </c>
      <c r="H2511" s="9" t="s">
        <v>10965</v>
      </c>
      <c r="I2511" s="10">
        <v>1</v>
      </c>
    </row>
    <row r="2512" spans="1:9" x14ac:dyDescent="0.3">
      <c r="A2512" s="9" t="s">
        <v>8200</v>
      </c>
      <c r="B2512" s="10">
        <v>1045.26</v>
      </c>
      <c r="E2512" s="9" t="s">
        <v>9309</v>
      </c>
      <c r="F2512" s="10">
        <v>121.13</v>
      </c>
      <c r="H2512" s="9" t="s">
        <v>3016</v>
      </c>
      <c r="I2512" s="10">
        <v>1</v>
      </c>
    </row>
    <row r="2513" spans="1:9" x14ac:dyDescent="0.3">
      <c r="A2513" s="9" t="s">
        <v>9996</v>
      </c>
      <c r="B2513" s="10">
        <v>1043.47</v>
      </c>
      <c r="E2513" s="9" t="s">
        <v>10691</v>
      </c>
      <c r="F2513" s="10">
        <v>120.5</v>
      </c>
      <c r="H2513" s="9" t="s">
        <v>6585</v>
      </c>
      <c r="I2513" s="10">
        <v>1</v>
      </c>
    </row>
    <row r="2514" spans="1:9" x14ac:dyDescent="0.3">
      <c r="A2514" s="9" t="s">
        <v>10591</v>
      </c>
      <c r="B2514" s="10">
        <v>1041.1199999999999</v>
      </c>
      <c r="E2514" s="9" t="s">
        <v>4158</v>
      </c>
      <c r="F2514" s="10">
        <v>119.68</v>
      </c>
      <c r="H2514" s="9" t="s">
        <v>11336</v>
      </c>
      <c r="I2514" s="10">
        <v>1</v>
      </c>
    </row>
    <row r="2515" spans="1:9" x14ac:dyDescent="0.3">
      <c r="A2515" s="9" t="s">
        <v>8558</v>
      </c>
      <c r="B2515" s="10">
        <v>1040.8499999999999</v>
      </c>
      <c r="E2515" s="9" t="s">
        <v>8804</v>
      </c>
      <c r="F2515" s="10">
        <v>118.89</v>
      </c>
      <c r="H2515" s="9" t="s">
        <v>7837</v>
      </c>
      <c r="I2515" s="10">
        <v>1</v>
      </c>
    </row>
    <row r="2516" spans="1:9" x14ac:dyDescent="0.3">
      <c r="A2516" s="9" t="s">
        <v>4471</v>
      </c>
      <c r="B2516" s="10">
        <v>1038.99</v>
      </c>
      <c r="E2516" s="9" t="s">
        <v>3830</v>
      </c>
      <c r="F2516" s="10">
        <v>118.28</v>
      </c>
      <c r="H2516" s="9" t="s">
        <v>6402</v>
      </c>
      <c r="I2516" s="10">
        <v>1</v>
      </c>
    </row>
    <row r="2517" spans="1:9" x14ac:dyDescent="0.3">
      <c r="A2517" s="9" t="s">
        <v>8633</v>
      </c>
      <c r="B2517" s="10">
        <v>1038.1500000000001</v>
      </c>
      <c r="E2517" s="9" t="s">
        <v>8357</v>
      </c>
      <c r="F2517" s="10">
        <v>117.82</v>
      </c>
      <c r="H2517" s="9" t="s">
        <v>6186</v>
      </c>
      <c r="I2517" s="10">
        <v>1</v>
      </c>
    </row>
    <row r="2518" spans="1:9" x14ac:dyDescent="0.3">
      <c r="A2518" s="9" t="s">
        <v>10913</v>
      </c>
      <c r="B2518" s="10">
        <v>1035.04</v>
      </c>
      <c r="E2518" s="9" t="s">
        <v>3944</v>
      </c>
      <c r="F2518" s="10">
        <v>117.51</v>
      </c>
      <c r="H2518" s="9" t="s">
        <v>9779</v>
      </c>
      <c r="I2518" s="10">
        <v>1</v>
      </c>
    </row>
    <row r="2519" spans="1:9" x14ac:dyDescent="0.3">
      <c r="A2519" s="9" t="s">
        <v>6932</v>
      </c>
      <c r="B2519" s="10">
        <v>1034.7</v>
      </c>
      <c r="E2519" s="9" t="s">
        <v>11396</v>
      </c>
      <c r="F2519" s="10">
        <v>116.55</v>
      </c>
      <c r="H2519" s="9" t="s">
        <v>5256</v>
      </c>
      <c r="I2519" s="10">
        <v>1</v>
      </c>
    </row>
    <row r="2520" spans="1:9" x14ac:dyDescent="0.3">
      <c r="A2520" s="9" t="s">
        <v>7543</v>
      </c>
      <c r="B2520" s="10">
        <v>1027.97</v>
      </c>
      <c r="E2520" s="9" t="s">
        <v>3201</v>
      </c>
      <c r="F2520" s="10">
        <v>116.15</v>
      </c>
      <c r="H2520" s="9" t="s">
        <v>4805</v>
      </c>
      <c r="I2520" s="10">
        <v>1</v>
      </c>
    </row>
    <row r="2521" spans="1:9" x14ac:dyDescent="0.3">
      <c r="A2521" s="9" t="s">
        <v>8893</v>
      </c>
      <c r="B2521" s="10">
        <v>1027.43</v>
      </c>
      <c r="E2521" s="9" t="s">
        <v>5357</v>
      </c>
      <c r="F2521" s="10">
        <v>116.04</v>
      </c>
      <c r="H2521" s="9" t="s">
        <v>4475</v>
      </c>
      <c r="I2521" s="10">
        <v>1</v>
      </c>
    </row>
    <row r="2522" spans="1:9" x14ac:dyDescent="0.3">
      <c r="A2522" s="9" t="s">
        <v>3977</v>
      </c>
      <c r="B2522" s="10">
        <v>1025.31</v>
      </c>
      <c r="E2522" s="9" t="s">
        <v>6645</v>
      </c>
      <c r="F2522" s="10">
        <v>114.23</v>
      </c>
      <c r="H2522" s="9" t="s">
        <v>9834</v>
      </c>
      <c r="I2522" s="10">
        <v>1</v>
      </c>
    </row>
    <row r="2523" spans="1:9" x14ac:dyDescent="0.3">
      <c r="A2523" s="9" t="s">
        <v>9857</v>
      </c>
      <c r="B2523" s="10">
        <v>1022.32</v>
      </c>
      <c r="E2523" s="9" t="s">
        <v>5796</v>
      </c>
      <c r="F2523" s="10">
        <v>114.03</v>
      </c>
      <c r="H2523" s="9" t="s">
        <v>4856</v>
      </c>
      <c r="I2523" s="10">
        <v>1</v>
      </c>
    </row>
    <row r="2524" spans="1:9" x14ac:dyDescent="0.3">
      <c r="A2524" s="9" t="s">
        <v>10351</v>
      </c>
      <c r="B2524" s="10">
        <v>1022.01</v>
      </c>
      <c r="E2524" s="9" t="s">
        <v>7258</v>
      </c>
      <c r="F2524" s="10">
        <v>113.68</v>
      </c>
      <c r="H2524" s="9" t="s">
        <v>6461</v>
      </c>
      <c r="I2524" s="10">
        <v>1</v>
      </c>
    </row>
    <row r="2525" spans="1:9" x14ac:dyDescent="0.3">
      <c r="A2525" s="9" t="s">
        <v>7475</v>
      </c>
      <c r="B2525" s="10">
        <v>1020.63</v>
      </c>
      <c r="E2525" s="9" t="s">
        <v>3700</v>
      </c>
      <c r="F2525" s="10">
        <v>111.83</v>
      </c>
      <c r="H2525" s="9" t="s">
        <v>5160</v>
      </c>
      <c r="I2525" s="10">
        <v>1</v>
      </c>
    </row>
    <row r="2526" spans="1:9" x14ac:dyDescent="0.3">
      <c r="A2526" s="9" t="s">
        <v>8506</v>
      </c>
      <c r="B2526" s="10">
        <v>1020.56</v>
      </c>
      <c r="E2526" s="9" t="s">
        <v>4070</v>
      </c>
      <c r="F2526" s="10">
        <v>111.73</v>
      </c>
      <c r="H2526" s="9" t="s">
        <v>4367</v>
      </c>
      <c r="I2526" s="10">
        <v>1</v>
      </c>
    </row>
    <row r="2527" spans="1:9" x14ac:dyDescent="0.3">
      <c r="A2527" s="9" t="s">
        <v>3932</v>
      </c>
      <c r="B2527" s="10">
        <v>1017.41</v>
      </c>
      <c r="E2527" s="9" t="s">
        <v>8855</v>
      </c>
      <c r="F2527" s="10">
        <v>111.51</v>
      </c>
      <c r="H2527" s="9" t="s">
        <v>10555</v>
      </c>
      <c r="I2527" s="10">
        <v>1</v>
      </c>
    </row>
    <row r="2528" spans="1:9" x14ac:dyDescent="0.3">
      <c r="A2528" s="9" t="s">
        <v>8901</v>
      </c>
      <c r="B2528" s="10">
        <v>1014.17</v>
      </c>
      <c r="E2528" s="9" t="s">
        <v>9255</v>
      </c>
      <c r="F2528" s="10">
        <v>111.32</v>
      </c>
      <c r="H2528" s="9" t="s">
        <v>6028</v>
      </c>
      <c r="I2528" s="10">
        <v>1</v>
      </c>
    </row>
    <row r="2529" spans="1:9" x14ac:dyDescent="0.3">
      <c r="A2529" s="9" t="s">
        <v>9811</v>
      </c>
      <c r="B2529" s="10">
        <v>1010.34</v>
      </c>
      <c r="E2529" s="9" t="s">
        <v>9927</v>
      </c>
      <c r="F2529" s="10">
        <v>111.11</v>
      </c>
      <c r="H2529" s="9" t="s">
        <v>8569</v>
      </c>
      <c r="I2529" s="10">
        <v>1</v>
      </c>
    </row>
    <row r="2530" spans="1:9" x14ac:dyDescent="0.3">
      <c r="A2530" s="9" t="s">
        <v>11291</v>
      </c>
      <c r="B2530" s="10">
        <v>1009.86</v>
      </c>
      <c r="E2530" s="9" t="s">
        <v>3055</v>
      </c>
      <c r="F2530" s="10">
        <v>110.98</v>
      </c>
      <c r="H2530" s="9" t="s">
        <v>9989</v>
      </c>
      <c r="I2530" s="10">
        <v>1</v>
      </c>
    </row>
    <row r="2531" spans="1:9" x14ac:dyDescent="0.3">
      <c r="A2531" s="9" t="s">
        <v>9248</v>
      </c>
      <c r="B2531" s="10">
        <v>1009.69</v>
      </c>
      <c r="E2531" s="9" t="s">
        <v>10094</v>
      </c>
      <c r="F2531" s="10">
        <v>110.72</v>
      </c>
      <c r="H2531" s="9" t="s">
        <v>7391</v>
      </c>
      <c r="I2531" s="10">
        <v>1</v>
      </c>
    </row>
    <row r="2532" spans="1:9" x14ac:dyDescent="0.3">
      <c r="A2532" s="9" t="s">
        <v>7424</v>
      </c>
      <c r="B2532" s="10">
        <v>1008.72</v>
      </c>
      <c r="E2532" s="9" t="s">
        <v>7180</v>
      </c>
      <c r="F2532" s="10">
        <v>110.44</v>
      </c>
      <c r="H2532" s="9" t="s">
        <v>8054</v>
      </c>
      <c r="I2532" s="10">
        <v>1</v>
      </c>
    </row>
    <row r="2533" spans="1:9" x14ac:dyDescent="0.3">
      <c r="A2533" s="9" t="s">
        <v>10854</v>
      </c>
      <c r="B2533" s="10">
        <v>1008.24</v>
      </c>
      <c r="E2533" s="9" t="s">
        <v>8757</v>
      </c>
      <c r="F2533" s="10">
        <v>110.36</v>
      </c>
      <c r="H2533" s="9" t="s">
        <v>10803</v>
      </c>
      <c r="I2533" s="10">
        <v>1</v>
      </c>
    </row>
    <row r="2534" spans="1:9" x14ac:dyDescent="0.3">
      <c r="A2534" s="9" t="s">
        <v>3367</v>
      </c>
      <c r="B2534" s="10">
        <v>1003.93</v>
      </c>
      <c r="E2534" s="9" t="s">
        <v>3292</v>
      </c>
      <c r="F2534" s="10">
        <v>110.28</v>
      </c>
      <c r="H2534" s="9" t="s">
        <v>7724</v>
      </c>
      <c r="I2534" s="10">
        <v>1</v>
      </c>
    </row>
    <row r="2535" spans="1:9" x14ac:dyDescent="0.3">
      <c r="A2535" s="9" t="s">
        <v>6345</v>
      </c>
      <c r="B2535" s="10">
        <v>999.86</v>
      </c>
      <c r="E2535" s="9" t="s">
        <v>8372</v>
      </c>
      <c r="F2535" s="10">
        <v>110.23</v>
      </c>
      <c r="H2535" s="9" t="s">
        <v>7705</v>
      </c>
      <c r="I2535" s="10">
        <v>1</v>
      </c>
    </row>
    <row r="2536" spans="1:9" x14ac:dyDescent="0.3">
      <c r="A2536" s="9" t="s">
        <v>3940</v>
      </c>
      <c r="B2536" s="10">
        <v>997.98</v>
      </c>
      <c r="E2536" s="9" t="s">
        <v>10923</v>
      </c>
      <c r="F2536" s="10">
        <v>110.16</v>
      </c>
      <c r="H2536" s="9" t="s">
        <v>4863</v>
      </c>
      <c r="I2536" s="10">
        <v>1</v>
      </c>
    </row>
    <row r="2537" spans="1:9" x14ac:dyDescent="0.3">
      <c r="A2537" s="9" t="s">
        <v>7912</v>
      </c>
      <c r="B2537" s="10">
        <v>992.11</v>
      </c>
      <c r="E2537" s="9" t="s">
        <v>5435</v>
      </c>
      <c r="F2537" s="10">
        <v>109.95</v>
      </c>
      <c r="H2537" s="9" t="s">
        <v>7909</v>
      </c>
      <c r="I2537" s="10">
        <v>1</v>
      </c>
    </row>
    <row r="2538" spans="1:9" x14ac:dyDescent="0.3">
      <c r="A2538" s="9" t="s">
        <v>9517</v>
      </c>
      <c r="B2538" s="10">
        <v>989.91</v>
      </c>
      <c r="E2538" s="9" t="s">
        <v>3258</v>
      </c>
      <c r="F2538" s="10">
        <v>109.09</v>
      </c>
      <c r="H2538" s="9" t="s">
        <v>7046</v>
      </c>
      <c r="I2538" s="10">
        <v>1</v>
      </c>
    </row>
    <row r="2539" spans="1:9" x14ac:dyDescent="0.3">
      <c r="A2539" s="9" t="s">
        <v>3902</v>
      </c>
      <c r="B2539" s="10">
        <v>988.72</v>
      </c>
      <c r="E2539" s="9" t="s">
        <v>8407</v>
      </c>
      <c r="F2539" s="10">
        <v>108.76</v>
      </c>
      <c r="H2539" s="9" t="s">
        <v>6299</v>
      </c>
      <c r="I2539" s="10">
        <v>1</v>
      </c>
    </row>
    <row r="2540" spans="1:9" x14ac:dyDescent="0.3">
      <c r="A2540" s="9" t="s">
        <v>10452</v>
      </c>
      <c r="B2540" s="10">
        <v>984.57</v>
      </c>
      <c r="E2540" s="9" t="s">
        <v>8604</v>
      </c>
      <c r="F2540" s="10">
        <v>108.67</v>
      </c>
      <c r="H2540" s="9" t="s">
        <v>4719</v>
      </c>
      <c r="I2540" s="10">
        <v>1</v>
      </c>
    </row>
    <row r="2541" spans="1:9" x14ac:dyDescent="0.3">
      <c r="A2541" s="9" t="s">
        <v>8404</v>
      </c>
      <c r="B2541" s="10">
        <v>981.2</v>
      </c>
      <c r="E2541" s="9" t="s">
        <v>6419</v>
      </c>
      <c r="F2541" s="10">
        <v>108.4</v>
      </c>
      <c r="H2541" s="9" t="s">
        <v>7799</v>
      </c>
      <c r="I2541" s="10">
        <v>1</v>
      </c>
    </row>
    <row r="2542" spans="1:9" x14ac:dyDescent="0.3">
      <c r="A2542" s="9" t="s">
        <v>6215</v>
      </c>
      <c r="B2542" s="10">
        <v>980.1</v>
      </c>
      <c r="E2542" s="9" t="s">
        <v>5246</v>
      </c>
      <c r="F2542" s="10">
        <v>108.27</v>
      </c>
      <c r="H2542" s="9" t="s">
        <v>10520</v>
      </c>
      <c r="I2542" s="10">
        <v>1</v>
      </c>
    </row>
    <row r="2543" spans="1:9" x14ac:dyDescent="0.3">
      <c r="A2543" s="9" t="s">
        <v>4381</v>
      </c>
      <c r="B2543" s="10">
        <v>979.02</v>
      </c>
      <c r="E2543" s="9" t="s">
        <v>6349</v>
      </c>
      <c r="F2543" s="10">
        <v>107.7</v>
      </c>
      <c r="H2543" s="9" t="s">
        <v>7843</v>
      </c>
      <c r="I2543" s="10">
        <v>1</v>
      </c>
    </row>
    <row r="2544" spans="1:9" x14ac:dyDescent="0.3">
      <c r="A2544" s="9" t="s">
        <v>3750</v>
      </c>
      <c r="B2544" s="10">
        <v>977.66</v>
      </c>
      <c r="E2544" s="9" t="s">
        <v>10499</v>
      </c>
      <c r="F2544" s="10">
        <v>107.29</v>
      </c>
      <c r="H2544" s="9" t="s">
        <v>4843</v>
      </c>
      <c r="I2544" s="10">
        <v>1</v>
      </c>
    </row>
    <row r="2545" spans="1:9" x14ac:dyDescent="0.3">
      <c r="A2545" s="9" t="s">
        <v>9779</v>
      </c>
      <c r="B2545" s="10">
        <v>975.33</v>
      </c>
      <c r="E2545" s="9" t="s">
        <v>7325</v>
      </c>
      <c r="F2545" s="10">
        <v>107.27</v>
      </c>
      <c r="H2545" s="9" t="s">
        <v>9121</v>
      </c>
      <c r="I2545" s="10">
        <v>1</v>
      </c>
    </row>
    <row r="2546" spans="1:9" x14ac:dyDescent="0.3">
      <c r="A2546" s="9" t="s">
        <v>5865</v>
      </c>
      <c r="B2546" s="10">
        <v>974.84</v>
      </c>
      <c r="E2546" s="9" t="s">
        <v>9861</v>
      </c>
      <c r="F2546" s="10">
        <v>107.01</v>
      </c>
      <c r="H2546" s="9" t="s">
        <v>7309</v>
      </c>
      <c r="I2546" s="10">
        <v>1</v>
      </c>
    </row>
    <row r="2547" spans="1:9" x14ac:dyDescent="0.3">
      <c r="A2547" s="9" t="s">
        <v>4674</v>
      </c>
      <c r="B2547" s="10">
        <v>972.59</v>
      </c>
      <c r="E2547" s="9" t="s">
        <v>4534</v>
      </c>
      <c r="F2547" s="10">
        <v>105.7</v>
      </c>
      <c r="H2547" s="9" t="s">
        <v>7869</v>
      </c>
      <c r="I2547" s="10">
        <v>1</v>
      </c>
    </row>
    <row r="2548" spans="1:9" x14ac:dyDescent="0.3">
      <c r="A2548" s="9" t="s">
        <v>7675</v>
      </c>
      <c r="B2548" s="10">
        <v>970.08</v>
      </c>
      <c r="E2548" s="9" t="s">
        <v>8153</v>
      </c>
      <c r="F2548" s="10">
        <v>104.4</v>
      </c>
      <c r="H2548" s="9" t="s">
        <v>9917</v>
      </c>
      <c r="I2548" s="10">
        <v>1</v>
      </c>
    </row>
    <row r="2549" spans="1:9" x14ac:dyDescent="0.3">
      <c r="A2549" s="9" t="s">
        <v>7066</v>
      </c>
      <c r="B2549" s="10">
        <v>969.02</v>
      </c>
      <c r="E2549" s="9" t="s">
        <v>10667</v>
      </c>
      <c r="F2549" s="10">
        <v>103.96</v>
      </c>
      <c r="H2549" s="9" t="s">
        <v>6623</v>
      </c>
      <c r="I2549" s="10">
        <v>1</v>
      </c>
    </row>
    <row r="2550" spans="1:9" x14ac:dyDescent="0.3">
      <c r="A2550" s="9" t="s">
        <v>11021</v>
      </c>
      <c r="B2550" s="10">
        <v>968.3</v>
      </c>
      <c r="E2550" s="9" t="s">
        <v>6968</v>
      </c>
      <c r="F2550" s="10">
        <v>103.94</v>
      </c>
      <c r="H2550" s="9" t="s">
        <v>4766</v>
      </c>
      <c r="I2550" s="10">
        <v>1</v>
      </c>
    </row>
    <row r="2551" spans="1:9" x14ac:dyDescent="0.3">
      <c r="A2551" s="9" t="s">
        <v>10393</v>
      </c>
      <c r="B2551" s="10">
        <v>958.56</v>
      </c>
      <c r="E2551" s="9" t="s">
        <v>9206</v>
      </c>
      <c r="F2551" s="10">
        <v>102.03</v>
      </c>
      <c r="H2551" s="9" t="s">
        <v>6718</v>
      </c>
      <c r="I2551" s="10">
        <v>1</v>
      </c>
    </row>
    <row r="2552" spans="1:9" x14ac:dyDescent="0.3">
      <c r="A2552" s="9" t="s">
        <v>3845</v>
      </c>
      <c r="B2552" s="10">
        <v>955.19</v>
      </c>
      <c r="E2552" s="9" t="s">
        <v>5197</v>
      </c>
      <c r="F2552" s="10">
        <v>101.64</v>
      </c>
      <c r="H2552" s="9" t="s">
        <v>4311</v>
      </c>
      <c r="I2552" s="10">
        <v>1</v>
      </c>
    </row>
    <row r="2553" spans="1:9" x14ac:dyDescent="0.3">
      <c r="A2553" s="9" t="s">
        <v>6645</v>
      </c>
      <c r="B2553" s="10">
        <v>955.04</v>
      </c>
      <c r="E2553" s="9" t="s">
        <v>6772</v>
      </c>
      <c r="F2553" s="10">
        <v>101.3</v>
      </c>
      <c r="H2553" s="9" t="s">
        <v>7495</v>
      </c>
      <c r="I2553" s="10">
        <v>1</v>
      </c>
    </row>
    <row r="2554" spans="1:9" x14ac:dyDescent="0.3">
      <c r="A2554" s="9" t="s">
        <v>9376</v>
      </c>
      <c r="B2554" s="10">
        <v>953.62</v>
      </c>
      <c r="E2554" s="9" t="s">
        <v>9129</v>
      </c>
      <c r="F2554" s="10">
        <v>100.92</v>
      </c>
      <c r="H2554" s="9" t="s">
        <v>6272</v>
      </c>
      <c r="I2554" s="10">
        <v>1</v>
      </c>
    </row>
    <row r="2555" spans="1:9" x14ac:dyDescent="0.3">
      <c r="A2555" s="9" t="s">
        <v>6895</v>
      </c>
      <c r="B2555" s="10">
        <v>953.28</v>
      </c>
      <c r="E2555" s="9" t="s">
        <v>6798</v>
      </c>
      <c r="F2555" s="10">
        <v>100.52</v>
      </c>
      <c r="H2555" s="9" t="s">
        <v>5443</v>
      </c>
      <c r="I2555" s="10">
        <v>1</v>
      </c>
    </row>
    <row r="2556" spans="1:9" x14ac:dyDescent="0.3">
      <c r="A2556" s="9" t="s">
        <v>10513</v>
      </c>
      <c r="B2556" s="10">
        <v>944.37</v>
      </c>
      <c r="E2556" s="9" t="s">
        <v>3929</v>
      </c>
      <c r="F2556" s="10">
        <v>100.49</v>
      </c>
      <c r="H2556" s="9" t="s">
        <v>3337</v>
      </c>
      <c r="I2556" s="10">
        <v>1</v>
      </c>
    </row>
    <row r="2557" spans="1:9" x14ac:dyDescent="0.3">
      <c r="A2557" s="9" t="s">
        <v>5498</v>
      </c>
      <c r="B2557" s="10">
        <v>942.15</v>
      </c>
      <c r="E2557" s="9" t="s">
        <v>9496</v>
      </c>
      <c r="F2557" s="10">
        <v>99.05</v>
      </c>
      <c r="H2557" s="9" t="s">
        <v>3026</v>
      </c>
      <c r="I2557" s="10">
        <v>1</v>
      </c>
    </row>
    <row r="2558" spans="1:9" x14ac:dyDescent="0.3">
      <c r="A2558" s="9" t="s">
        <v>5135</v>
      </c>
      <c r="B2558" s="10">
        <v>941.3</v>
      </c>
      <c r="E2558" s="9" t="s">
        <v>11040</v>
      </c>
      <c r="F2558" s="10">
        <v>98.72</v>
      </c>
      <c r="H2558" s="9" t="s">
        <v>4853</v>
      </c>
      <c r="I2558" s="10">
        <v>1</v>
      </c>
    </row>
    <row r="2559" spans="1:9" x14ac:dyDescent="0.3">
      <c r="A2559" s="9" t="s">
        <v>11098</v>
      </c>
      <c r="B2559" s="10">
        <v>932.72</v>
      </c>
      <c r="E2559" s="9" t="s">
        <v>3286</v>
      </c>
      <c r="F2559" s="10">
        <v>98.56</v>
      </c>
      <c r="H2559" s="9" t="s">
        <v>8158</v>
      </c>
      <c r="I2559" s="10">
        <v>1</v>
      </c>
    </row>
    <row r="2560" spans="1:9" x14ac:dyDescent="0.3">
      <c r="A2560" s="9" t="s">
        <v>3697</v>
      </c>
      <c r="B2560" s="10">
        <v>932.46</v>
      </c>
      <c r="E2560" s="9" t="s">
        <v>4443</v>
      </c>
      <c r="F2560" s="10">
        <v>97.8</v>
      </c>
      <c r="H2560" s="9" t="s">
        <v>10709</v>
      </c>
      <c r="I2560" s="10">
        <v>1</v>
      </c>
    </row>
    <row r="2561" spans="1:9" x14ac:dyDescent="0.3">
      <c r="A2561" s="9" t="s">
        <v>6394</v>
      </c>
      <c r="B2561" s="10">
        <v>930.48</v>
      </c>
      <c r="E2561" s="9" t="s">
        <v>5902</v>
      </c>
      <c r="F2561" s="10">
        <v>97.38</v>
      </c>
      <c r="H2561" s="9" t="s">
        <v>4040</v>
      </c>
      <c r="I2561" s="10">
        <v>1</v>
      </c>
    </row>
    <row r="2562" spans="1:9" x14ac:dyDescent="0.3">
      <c r="A2562" s="9" t="s">
        <v>7335</v>
      </c>
      <c r="B2562" s="10">
        <v>928.2</v>
      </c>
      <c r="E2562" s="9" t="s">
        <v>6928</v>
      </c>
      <c r="F2562" s="10">
        <v>97.01</v>
      </c>
      <c r="H2562" s="9" t="s">
        <v>3083</v>
      </c>
      <c r="I2562" s="10">
        <v>1</v>
      </c>
    </row>
    <row r="2563" spans="1:9" x14ac:dyDescent="0.3">
      <c r="A2563" s="9" t="s">
        <v>10343</v>
      </c>
      <c r="B2563" s="10">
        <v>927.75</v>
      </c>
      <c r="E2563" s="9" t="s">
        <v>6702</v>
      </c>
      <c r="F2563" s="10">
        <v>96.03</v>
      </c>
      <c r="H2563" s="9" t="s">
        <v>4781</v>
      </c>
      <c r="I2563" s="10">
        <v>1</v>
      </c>
    </row>
    <row r="2564" spans="1:9" x14ac:dyDescent="0.3">
      <c r="A2564" s="9" t="s">
        <v>7528</v>
      </c>
      <c r="B2564" s="10">
        <v>927.62</v>
      </c>
      <c r="E2564" s="9" t="s">
        <v>2962</v>
      </c>
      <c r="F2564" s="10">
        <v>95.54</v>
      </c>
      <c r="H2564" s="9" t="s">
        <v>4264</v>
      </c>
      <c r="I2564" s="10">
        <v>1</v>
      </c>
    </row>
    <row r="2565" spans="1:9" x14ac:dyDescent="0.3">
      <c r="A2565" s="9" t="s">
        <v>5947</v>
      </c>
      <c r="B2565" s="10">
        <v>925.28</v>
      </c>
      <c r="E2565" s="9" t="s">
        <v>11208</v>
      </c>
      <c r="F2565" s="10">
        <v>95.37</v>
      </c>
      <c r="H2565" s="9" t="s">
        <v>7081</v>
      </c>
      <c r="I2565" s="10">
        <v>1</v>
      </c>
    </row>
    <row r="2566" spans="1:9" x14ac:dyDescent="0.3">
      <c r="A2566" s="9" t="s">
        <v>9698</v>
      </c>
      <c r="B2566" s="10">
        <v>923.37</v>
      </c>
      <c r="E2566" s="9" t="s">
        <v>8697</v>
      </c>
      <c r="F2566" s="10">
        <v>95.22</v>
      </c>
      <c r="H2566" s="9" t="s">
        <v>9592</v>
      </c>
      <c r="I2566" s="10">
        <v>1</v>
      </c>
    </row>
    <row r="2567" spans="1:9" x14ac:dyDescent="0.3">
      <c r="A2567" s="9" t="s">
        <v>9567</v>
      </c>
      <c r="B2567" s="10">
        <v>922.17</v>
      </c>
      <c r="E2567" s="9" t="s">
        <v>8129</v>
      </c>
      <c r="F2567" s="10">
        <v>94.91</v>
      </c>
      <c r="H2567" s="9" t="s">
        <v>9968</v>
      </c>
      <c r="I2567" s="10">
        <v>1</v>
      </c>
    </row>
    <row r="2568" spans="1:9" x14ac:dyDescent="0.3">
      <c r="A2568" s="9" t="s">
        <v>3816</v>
      </c>
      <c r="B2568" s="10">
        <v>920.72</v>
      </c>
      <c r="E2568" s="9" t="s">
        <v>7321</v>
      </c>
      <c r="F2568" s="10">
        <v>93.89</v>
      </c>
      <c r="H2568" s="9" t="s">
        <v>6596</v>
      </c>
      <c r="I2568" s="10">
        <v>1</v>
      </c>
    </row>
    <row r="2569" spans="1:9" x14ac:dyDescent="0.3">
      <c r="A2569" s="9" t="s">
        <v>8393</v>
      </c>
      <c r="B2569" s="10">
        <v>915.82</v>
      </c>
      <c r="E2569" s="9" t="s">
        <v>5081</v>
      </c>
      <c r="F2569" s="10">
        <v>93.12</v>
      </c>
      <c r="H2569" s="9" t="s">
        <v>5268</v>
      </c>
      <c r="I2569" s="10">
        <v>1</v>
      </c>
    </row>
    <row r="2570" spans="1:9" x14ac:dyDescent="0.3">
      <c r="A2570" s="9" t="s">
        <v>6695</v>
      </c>
      <c r="B2570" s="10">
        <v>914.25</v>
      </c>
      <c r="E2570" s="9" t="s">
        <v>7424</v>
      </c>
      <c r="F2570" s="10">
        <v>92.6</v>
      </c>
      <c r="H2570" s="9" t="s">
        <v>9218</v>
      </c>
      <c r="I2570" s="10">
        <v>1</v>
      </c>
    </row>
    <row r="2571" spans="1:9" x14ac:dyDescent="0.3">
      <c r="A2571" s="9" t="s">
        <v>3981</v>
      </c>
      <c r="B2571" s="10">
        <v>913.89</v>
      </c>
      <c r="E2571" s="9" t="s">
        <v>9705</v>
      </c>
      <c r="F2571" s="10">
        <v>92.4</v>
      </c>
      <c r="H2571" s="9" t="s">
        <v>11635</v>
      </c>
      <c r="I2571" s="10">
        <v>1</v>
      </c>
    </row>
    <row r="2572" spans="1:9" x14ac:dyDescent="0.3">
      <c r="A2572" s="9" t="s">
        <v>7262</v>
      </c>
      <c r="B2572" s="10">
        <v>913.44</v>
      </c>
      <c r="E2572" s="9" t="s">
        <v>7751</v>
      </c>
      <c r="F2572" s="10">
        <v>91.92</v>
      </c>
      <c r="H2572" s="9" t="s">
        <v>4939</v>
      </c>
      <c r="I2572" s="10">
        <v>1</v>
      </c>
    </row>
    <row r="2573" spans="1:9" x14ac:dyDescent="0.3">
      <c r="A2573" s="9" t="s">
        <v>9894</v>
      </c>
      <c r="B2573" s="10">
        <v>912.43</v>
      </c>
      <c r="E2573" s="9" t="s">
        <v>6130</v>
      </c>
      <c r="F2573" s="10">
        <v>91.8</v>
      </c>
      <c r="H2573" s="9" t="s">
        <v>7855</v>
      </c>
      <c r="I2573" s="10">
        <v>1</v>
      </c>
    </row>
    <row r="2574" spans="1:9" x14ac:dyDescent="0.3">
      <c r="A2574" s="9" t="s">
        <v>7325</v>
      </c>
      <c r="B2574" s="10">
        <v>911.92</v>
      </c>
      <c r="E2574" s="9" t="s">
        <v>7517</v>
      </c>
      <c r="F2574" s="10">
        <v>91.69</v>
      </c>
      <c r="H2574" s="9" t="s">
        <v>8520</v>
      </c>
      <c r="I2574" s="10">
        <v>1</v>
      </c>
    </row>
    <row r="2575" spans="1:9" x14ac:dyDescent="0.3">
      <c r="A2575" s="9" t="s">
        <v>8561</v>
      </c>
      <c r="B2575" s="10">
        <v>910.38</v>
      </c>
      <c r="E2575" s="9" t="s">
        <v>10357</v>
      </c>
      <c r="F2575" s="10">
        <v>91.42</v>
      </c>
      <c r="H2575" s="9" t="s">
        <v>3344</v>
      </c>
      <c r="I2575" s="10">
        <v>1</v>
      </c>
    </row>
    <row r="2576" spans="1:9" x14ac:dyDescent="0.3">
      <c r="A2576" s="9" t="s">
        <v>7884</v>
      </c>
      <c r="B2576" s="10">
        <v>910.01</v>
      </c>
      <c r="E2576" s="9" t="s">
        <v>8484</v>
      </c>
      <c r="F2576" s="10">
        <v>91.06</v>
      </c>
      <c r="H2576" s="9" t="s">
        <v>9647</v>
      </c>
      <c r="I2576" s="10">
        <v>1</v>
      </c>
    </row>
    <row r="2577" spans="1:9" x14ac:dyDescent="0.3">
      <c r="A2577" s="9" t="s">
        <v>7420</v>
      </c>
      <c r="B2577" s="10">
        <v>909.68</v>
      </c>
      <c r="E2577" s="9" t="s">
        <v>8321</v>
      </c>
      <c r="F2577" s="10">
        <v>90.57</v>
      </c>
      <c r="H2577" s="9" t="s">
        <v>10052</v>
      </c>
      <c r="I2577" s="10">
        <v>1</v>
      </c>
    </row>
    <row r="2578" spans="1:9" x14ac:dyDescent="0.3">
      <c r="A2578" s="9" t="s">
        <v>10745</v>
      </c>
      <c r="B2578" s="10">
        <v>909.61</v>
      </c>
      <c r="E2578" s="9" t="s">
        <v>4750</v>
      </c>
      <c r="F2578" s="10">
        <v>90.43</v>
      </c>
      <c r="H2578" s="9" t="s">
        <v>7116</v>
      </c>
      <c r="I2578" s="10">
        <v>1</v>
      </c>
    </row>
    <row r="2579" spans="1:9" x14ac:dyDescent="0.3">
      <c r="A2579" s="9" t="s">
        <v>11164</v>
      </c>
      <c r="B2579" s="10">
        <v>908.62</v>
      </c>
      <c r="E2579" s="9" t="s">
        <v>4898</v>
      </c>
      <c r="F2579" s="10">
        <v>90.28</v>
      </c>
      <c r="H2579" s="9" t="s">
        <v>10811</v>
      </c>
      <c r="I2579" s="10">
        <v>1</v>
      </c>
    </row>
    <row r="2580" spans="1:9" x14ac:dyDescent="0.3">
      <c r="A2580" s="9" t="s">
        <v>5778</v>
      </c>
      <c r="B2580" s="10">
        <v>907.4</v>
      </c>
      <c r="E2580" s="9" t="s">
        <v>11524</v>
      </c>
      <c r="F2580" s="10">
        <v>89.26</v>
      </c>
      <c r="H2580" s="9" t="s">
        <v>6792</v>
      </c>
      <c r="I2580" s="10">
        <v>1</v>
      </c>
    </row>
    <row r="2581" spans="1:9" x14ac:dyDescent="0.3">
      <c r="A2581" s="9" t="s">
        <v>7485</v>
      </c>
      <c r="B2581" s="10">
        <v>905.91</v>
      </c>
      <c r="E2581" s="9" t="s">
        <v>5711</v>
      </c>
      <c r="F2581" s="10">
        <v>89.16</v>
      </c>
      <c r="H2581" s="9" t="s">
        <v>8636</v>
      </c>
      <c r="I2581" s="10">
        <v>1</v>
      </c>
    </row>
    <row r="2582" spans="1:9" x14ac:dyDescent="0.3">
      <c r="A2582" s="9" t="s">
        <v>5297</v>
      </c>
      <c r="B2582" s="10">
        <v>904.36</v>
      </c>
      <c r="E2582" s="9" t="s">
        <v>9028</v>
      </c>
      <c r="F2582" s="10">
        <v>89.08</v>
      </c>
      <c r="H2582" s="9" t="s">
        <v>8306</v>
      </c>
      <c r="I2582" s="10">
        <v>1</v>
      </c>
    </row>
    <row r="2583" spans="1:9" x14ac:dyDescent="0.3">
      <c r="A2583" s="9" t="s">
        <v>8338</v>
      </c>
      <c r="B2583" s="10">
        <v>902.67</v>
      </c>
      <c r="E2583" s="9" t="s">
        <v>10423</v>
      </c>
      <c r="F2583" s="10">
        <v>88.81</v>
      </c>
      <c r="H2583" s="9" t="s">
        <v>4036</v>
      </c>
      <c r="I2583" s="10">
        <v>1</v>
      </c>
    </row>
    <row r="2584" spans="1:9" x14ac:dyDescent="0.3">
      <c r="A2584" s="9" t="s">
        <v>6219</v>
      </c>
      <c r="B2584" s="10">
        <v>901.36</v>
      </c>
      <c r="E2584" s="9" t="s">
        <v>5481</v>
      </c>
      <c r="F2584" s="10">
        <v>86.65</v>
      </c>
      <c r="H2584" s="9" t="s">
        <v>3697</v>
      </c>
      <c r="I2584" s="10">
        <v>1</v>
      </c>
    </row>
    <row r="2585" spans="1:9" x14ac:dyDescent="0.3">
      <c r="A2585" s="9" t="s">
        <v>5131</v>
      </c>
      <c r="B2585" s="10">
        <v>901.32</v>
      </c>
      <c r="E2585" s="9" t="s">
        <v>10884</v>
      </c>
      <c r="F2585" s="10">
        <v>86.64</v>
      </c>
      <c r="H2585" s="9" t="s">
        <v>5932</v>
      </c>
      <c r="I2585" s="10">
        <v>1</v>
      </c>
    </row>
    <row r="2586" spans="1:9" x14ac:dyDescent="0.3">
      <c r="A2586" s="9" t="s">
        <v>6163</v>
      </c>
      <c r="B2586" s="10">
        <v>899.53</v>
      </c>
      <c r="E2586" s="9" t="s">
        <v>4647</v>
      </c>
      <c r="F2586" s="10">
        <v>86.54</v>
      </c>
      <c r="H2586" s="9" t="s">
        <v>9312</v>
      </c>
      <c r="I2586" s="10">
        <v>1</v>
      </c>
    </row>
    <row r="2587" spans="1:9" x14ac:dyDescent="0.3">
      <c r="A2587" s="9" t="s">
        <v>3729</v>
      </c>
      <c r="B2587" s="10">
        <v>899.12</v>
      </c>
      <c r="E2587" s="9" t="s">
        <v>9982</v>
      </c>
      <c r="F2587" s="10">
        <v>85.71</v>
      </c>
      <c r="H2587" s="9" t="s">
        <v>8082</v>
      </c>
      <c r="I2587" s="10">
        <v>1</v>
      </c>
    </row>
    <row r="2588" spans="1:9" x14ac:dyDescent="0.3">
      <c r="A2588" s="9" t="s">
        <v>5380</v>
      </c>
      <c r="B2588" s="10">
        <v>889.43</v>
      </c>
      <c r="E2588" s="9" t="s">
        <v>8448</v>
      </c>
      <c r="F2588" s="10">
        <v>84.99</v>
      </c>
      <c r="H2588" s="9" t="s">
        <v>7301</v>
      </c>
      <c r="I2588" s="10">
        <v>1</v>
      </c>
    </row>
    <row r="2589" spans="1:9" x14ac:dyDescent="0.3">
      <c r="A2589" s="9" t="s">
        <v>7698</v>
      </c>
      <c r="B2589" s="10">
        <v>885.44</v>
      </c>
      <c r="E2589" s="9" t="s">
        <v>4816</v>
      </c>
      <c r="F2589" s="10">
        <v>84.43</v>
      </c>
      <c r="H2589" s="9" t="s">
        <v>5951</v>
      </c>
      <c r="I2589" s="10">
        <v>1</v>
      </c>
    </row>
    <row r="2590" spans="1:9" x14ac:dyDescent="0.3">
      <c r="A2590" s="9" t="s">
        <v>5488</v>
      </c>
      <c r="B2590" s="10">
        <v>882.36</v>
      </c>
      <c r="E2590" s="9" t="s">
        <v>9775</v>
      </c>
      <c r="F2590" s="10">
        <v>84.17</v>
      </c>
      <c r="H2590" s="9" t="s">
        <v>4359</v>
      </c>
      <c r="I2590" s="10">
        <v>1</v>
      </c>
    </row>
    <row r="2591" spans="1:9" x14ac:dyDescent="0.3">
      <c r="A2591" s="9" t="s">
        <v>9101</v>
      </c>
      <c r="B2591" s="10">
        <v>880.92</v>
      </c>
      <c r="E2591" s="9" t="s">
        <v>7136</v>
      </c>
      <c r="F2591" s="10">
        <v>83.82</v>
      </c>
      <c r="H2591" s="9" t="s">
        <v>3055</v>
      </c>
      <c r="I2591" s="10">
        <v>1</v>
      </c>
    </row>
    <row r="2592" spans="1:9" x14ac:dyDescent="0.3">
      <c r="A2592" s="9" t="s">
        <v>3055</v>
      </c>
      <c r="B2592" s="10">
        <v>879.97</v>
      </c>
      <c r="E2592" s="9" t="s">
        <v>4832</v>
      </c>
      <c r="F2592" s="10">
        <v>83.04</v>
      </c>
      <c r="H2592" s="9" t="s">
        <v>9137</v>
      </c>
      <c r="I2592" s="10">
        <v>1</v>
      </c>
    </row>
    <row r="2593" spans="1:9" x14ac:dyDescent="0.3">
      <c r="A2593" s="9" t="s">
        <v>9423</v>
      </c>
      <c r="B2593" s="10">
        <v>877.43</v>
      </c>
      <c r="E2593" s="9" t="s">
        <v>9748</v>
      </c>
      <c r="F2593" s="10">
        <v>82.72</v>
      </c>
      <c r="H2593" s="9" t="s">
        <v>9482</v>
      </c>
      <c r="I2593" s="10">
        <v>1</v>
      </c>
    </row>
    <row r="2594" spans="1:9" x14ac:dyDescent="0.3">
      <c r="A2594" s="9" t="s">
        <v>4828</v>
      </c>
      <c r="B2594" s="10">
        <v>877.38</v>
      </c>
      <c r="E2594" s="9" t="s">
        <v>9942</v>
      </c>
      <c r="F2594" s="10">
        <v>82.6</v>
      </c>
      <c r="H2594" s="9" t="s">
        <v>10323</v>
      </c>
      <c r="I2594" s="10">
        <v>1</v>
      </c>
    </row>
    <row r="2595" spans="1:9" x14ac:dyDescent="0.3">
      <c r="A2595" s="9" t="s">
        <v>6323</v>
      </c>
      <c r="B2595" s="10">
        <v>875.66</v>
      </c>
      <c r="E2595" s="9" t="s">
        <v>6500</v>
      </c>
      <c r="F2595" s="10">
        <v>82.42</v>
      </c>
      <c r="H2595" s="9" t="s">
        <v>9056</v>
      </c>
      <c r="I2595" s="10">
        <v>1</v>
      </c>
    </row>
    <row r="2596" spans="1:9" x14ac:dyDescent="0.3">
      <c r="A2596" s="9" t="s">
        <v>6738</v>
      </c>
      <c r="B2596" s="10">
        <v>874.64</v>
      </c>
      <c r="E2596" s="9" t="s">
        <v>10620</v>
      </c>
      <c r="F2596" s="10">
        <v>81.040000000000006</v>
      </c>
      <c r="H2596" s="9" t="s">
        <v>3486</v>
      </c>
      <c r="I2596" s="10">
        <v>1</v>
      </c>
    </row>
    <row r="2597" spans="1:9" x14ac:dyDescent="0.3">
      <c r="A2597" s="9" t="s">
        <v>11265</v>
      </c>
      <c r="B2597" s="10">
        <v>874.13</v>
      </c>
      <c r="E2597" s="9" t="s">
        <v>11654</v>
      </c>
      <c r="F2597" s="10">
        <v>80.19</v>
      </c>
      <c r="H2597" s="9" t="s">
        <v>3951</v>
      </c>
      <c r="I2597" s="10">
        <v>1</v>
      </c>
    </row>
    <row r="2598" spans="1:9" x14ac:dyDescent="0.3">
      <c r="A2598" s="9" t="s">
        <v>4169</v>
      </c>
      <c r="B2598" s="10">
        <v>872.48</v>
      </c>
      <c r="E2598" s="9" t="s">
        <v>8474</v>
      </c>
      <c r="F2598" s="10">
        <v>78.83</v>
      </c>
      <c r="H2598" s="9" t="s">
        <v>5384</v>
      </c>
      <c r="I2598" s="10">
        <v>1</v>
      </c>
    </row>
    <row r="2599" spans="1:9" x14ac:dyDescent="0.3">
      <c r="A2599" s="9" t="s">
        <v>10007</v>
      </c>
      <c r="B2599" s="10">
        <v>872.28</v>
      </c>
      <c r="E2599" s="9" t="s">
        <v>9413</v>
      </c>
      <c r="F2599" s="10">
        <v>78.41</v>
      </c>
      <c r="H2599" s="9" t="s">
        <v>10891</v>
      </c>
      <c r="I2599" s="10">
        <v>1</v>
      </c>
    </row>
    <row r="2600" spans="1:9" x14ac:dyDescent="0.3">
      <c r="A2600" s="9" t="s">
        <v>6964</v>
      </c>
      <c r="B2600" s="10">
        <v>870.72</v>
      </c>
      <c r="E2600" s="9" t="s">
        <v>5928</v>
      </c>
      <c r="F2600" s="10">
        <v>77.959999999999994</v>
      </c>
      <c r="H2600" s="9" t="s">
        <v>11040</v>
      </c>
      <c r="I2600" s="10">
        <v>1</v>
      </c>
    </row>
    <row r="2601" spans="1:9" x14ac:dyDescent="0.3">
      <c r="A2601" s="9" t="s">
        <v>3318</v>
      </c>
      <c r="B2601" s="10">
        <v>866.74</v>
      </c>
      <c r="E2601" s="9" t="s">
        <v>6979</v>
      </c>
      <c r="F2601" s="10">
        <v>77.66</v>
      </c>
      <c r="H2601" s="9" t="s">
        <v>10884</v>
      </c>
      <c r="I2601" s="10">
        <v>1</v>
      </c>
    </row>
    <row r="2602" spans="1:9" x14ac:dyDescent="0.3">
      <c r="A2602" s="9" t="s">
        <v>10463</v>
      </c>
      <c r="B2602" s="10">
        <v>866.39</v>
      </c>
      <c r="E2602" s="9" t="s">
        <v>8524</v>
      </c>
      <c r="F2602" s="10">
        <v>76.62</v>
      </c>
      <c r="H2602" s="9" t="s">
        <v>5962</v>
      </c>
      <c r="I2602" s="10">
        <v>1</v>
      </c>
    </row>
    <row r="2603" spans="1:9" x14ac:dyDescent="0.3">
      <c r="A2603" s="9" t="s">
        <v>4113</v>
      </c>
      <c r="B2603" s="10">
        <v>864.79</v>
      </c>
      <c r="E2603" s="9" t="s">
        <v>7935</v>
      </c>
      <c r="F2603" s="10">
        <v>76.239999999999995</v>
      </c>
      <c r="H2603" s="9" t="s">
        <v>4632</v>
      </c>
      <c r="I2603" s="10">
        <v>1</v>
      </c>
    </row>
    <row r="2604" spans="1:9" x14ac:dyDescent="0.3">
      <c r="A2604" s="9" t="s">
        <v>9739</v>
      </c>
      <c r="B2604" s="10">
        <v>856.71</v>
      </c>
      <c r="E2604" s="9" t="s">
        <v>8101</v>
      </c>
      <c r="F2604" s="10">
        <v>76.14</v>
      </c>
      <c r="H2604" s="9" t="s">
        <v>4812</v>
      </c>
      <c r="I2604" s="10">
        <v>1</v>
      </c>
    </row>
    <row r="2605" spans="1:9" x14ac:dyDescent="0.3">
      <c r="A2605" s="9" t="s">
        <v>2655</v>
      </c>
      <c r="B2605" s="10">
        <v>852.31</v>
      </c>
      <c r="E2605" s="9" t="s">
        <v>5376</v>
      </c>
      <c r="F2605" s="10">
        <v>76.03</v>
      </c>
      <c r="H2605" s="9" t="s">
        <v>10559</v>
      </c>
      <c r="I2605" s="10">
        <v>1</v>
      </c>
    </row>
    <row r="2606" spans="1:9" x14ac:dyDescent="0.3">
      <c r="A2606" s="9" t="s">
        <v>9687</v>
      </c>
      <c r="B2606" s="10">
        <v>852.12</v>
      </c>
      <c r="E2606" s="9" t="s">
        <v>3340</v>
      </c>
      <c r="F2606" s="10">
        <v>75.56</v>
      </c>
      <c r="H2606" s="9" t="s">
        <v>7686</v>
      </c>
      <c r="I2606" s="10">
        <v>1</v>
      </c>
    </row>
    <row r="2607" spans="1:9" x14ac:dyDescent="0.3">
      <c r="A2607" s="9" t="s">
        <v>10086</v>
      </c>
      <c r="B2607" s="10">
        <v>851.36</v>
      </c>
      <c r="E2607" s="9" t="s">
        <v>6758</v>
      </c>
      <c r="F2607" s="10">
        <v>75.47</v>
      </c>
      <c r="H2607" s="9" t="s">
        <v>11690</v>
      </c>
      <c r="I2607" s="10">
        <v>1</v>
      </c>
    </row>
    <row r="2608" spans="1:9" x14ac:dyDescent="0.3">
      <c r="A2608" s="9" t="s">
        <v>6541</v>
      </c>
      <c r="B2608" s="10">
        <v>850.62</v>
      </c>
      <c r="E2608" s="9" t="s">
        <v>3797</v>
      </c>
      <c r="F2608" s="10">
        <v>75.28</v>
      </c>
      <c r="H2608" s="9" t="s">
        <v>9536</v>
      </c>
      <c r="I2608" s="10">
        <v>1</v>
      </c>
    </row>
    <row r="2609" spans="1:9" x14ac:dyDescent="0.3">
      <c r="A2609" s="9" t="s">
        <v>9818</v>
      </c>
      <c r="B2609" s="10">
        <v>848.38</v>
      </c>
      <c r="E2609" s="9" t="s">
        <v>5451</v>
      </c>
      <c r="F2609" s="10">
        <v>75.06</v>
      </c>
      <c r="H2609" s="9" t="s">
        <v>9728</v>
      </c>
      <c r="I2609" s="10">
        <v>1</v>
      </c>
    </row>
    <row r="2610" spans="1:9" x14ac:dyDescent="0.3">
      <c r="A2610" s="9" t="s">
        <v>6825</v>
      </c>
      <c r="B2610" s="10">
        <v>846.34</v>
      </c>
      <c r="E2610" s="9" t="s">
        <v>5287</v>
      </c>
      <c r="F2610" s="10">
        <v>74.510000000000005</v>
      </c>
      <c r="H2610" s="9" t="s">
        <v>8211</v>
      </c>
      <c r="I2610" s="10">
        <v>1</v>
      </c>
    </row>
    <row r="2611" spans="1:9" x14ac:dyDescent="0.3">
      <c r="A2611" s="9" t="s">
        <v>8291</v>
      </c>
      <c r="B2611" s="10">
        <v>846.27</v>
      </c>
      <c r="E2611" s="9" t="s">
        <v>10220</v>
      </c>
      <c r="F2611" s="10">
        <v>74.48</v>
      </c>
      <c r="H2611" s="9" t="s">
        <v>5782</v>
      </c>
      <c r="I2611" s="10">
        <v>1</v>
      </c>
    </row>
    <row r="2612" spans="1:9" x14ac:dyDescent="0.3">
      <c r="A2612" s="9" t="s">
        <v>4603</v>
      </c>
      <c r="B2612" s="10">
        <v>844.59</v>
      </c>
      <c r="E2612" s="9" t="s">
        <v>5384</v>
      </c>
      <c r="F2612" s="10">
        <v>74.459999999999994</v>
      </c>
      <c r="H2612" s="9" t="s">
        <v>8458</v>
      </c>
      <c r="I2612" s="10">
        <v>1</v>
      </c>
    </row>
    <row r="2613" spans="1:9" x14ac:dyDescent="0.3">
      <c r="A2613" s="9" t="s">
        <v>7909</v>
      </c>
      <c r="B2613" s="10">
        <v>843.67</v>
      </c>
      <c r="E2613" s="9" t="s">
        <v>3170</v>
      </c>
      <c r="F2613" s="10">
        <v>74.260000000000005</v>
      </c>
      <c r="H2613" s="9" t="s">
        <v>8928</v>
      </c>
      <c r="I2613" s="10">
        <v>1</v>
      </c>
    </row>
    <row r="2614" spans="1:9" x14ac:dyDescent="0.3">
      <c r="A2614" s="9" t="s">
        <v>6688</v>
      </c>
      <c r="B2614" s="10">
        <v>842.25</v>
      </c>
      <c r="E2614" s="9" t="s">
        <v>4606</v>
      </c>
      <c r="F2614" s="10">
        <v>74.25</v>
      </c>
      <c r="H2614" s="9" t="s">
        <v>7140</v>
      </c>
      <c r="I2614" s="10">
        <v>1</v>
      </c>
    </row>
    <row r="2615" spans="1:9" x14ac:dyDescent="0.3">
      <c r="A2615" s="9" t="s">
        <v>6950</v>
      </c>
      <c r="B2615" s="10">
        <v>839.46</v>
      </c>
      <c r="E2615" s="9" t="s">
        <v>11378</v>
      </c>
      <c r="F2615" s="10">
        <v>74.180000000000007</v>
      </c>
      <c r="H2615" s="9" t="s">
        <v>7410</v>
      </c>
      <c r="I2615" s="10">
        <v>1</v>
      </c>
    </row>
    <row r="2616" spans="1:9" x14ac:dyDescent="0.3">
      <c r="A2616" s="9" t="s">
        <v>4451</v>
      </c>
      <c r="B2616" s="10">
        <v>838.01</v>
      </c>
      <c r="E2616" s="9" t="s">
        <v>5693</v>
      </c>
      <c r="F2616" s="10">
        <v>73.849999999999994</v>
      </c>
      <c r="H2616" s="9" t="s">
        <v>5013</v>
      </c>
      <c r="I2616" s="10">
        <v>1</v>
      </c>
    </row>
    <row r="2617" spans="1:9" x14ac:dyDescent="0.3">
      <c r="A2617" s="9" t="s">
        <v>6795</v>
      </c>
      <c r="B2617" s="10">
        <v>836.6</v>
      </c>
      <c r="E2617" s="9" t="s">
        <v>11527</v>
      </c>
      <c r="F2617" s="10">
        <v>72.97</v>
      </c>
      <c r="H2617" s="9" t="s">
        <v>6895</v>
      </c>
      <c r="I2617" s="10">
        <v>1</v>
      </c>
    </row>
    <row r="2618" spans="1:9" x14ac:dyDescent="0.3">
      <c r="A2618" s="9" t="s">
        <v>7297</v>
      </c>
      <c r="B2618" s="10">
        <v>833.41</v>
      </c>
      <c r="E2618" s="9" t="s">
        <v>6512</v>
      </c>
      <c r="F2618" s="10">
        <v>72.78</v>
      </c>
      <c r="H2618" s="9" t="s">
        <v>6556</v>
      </c>
      <c r="I2618" s="10">
        <v>1</v>
      </c>
    </row>
    <row r="2619" spans="1:9" x14ac:dyDescent="0.3">
      <c r="A2619" s="9" t="s">
        <v>3826</v>
      </c>
      <c r="B2619" s="10">
        <v>830.02</v>
      </c>
      <c r="E2619" s="9" t="s">
        <v>6265</v>
      </c>
      <c r="F2619" s="10">
        <v>71.400000000000006</v>
      </c>
      <c r="H2619" s="9" t="s">
        <v>9934</v>
      </c>
      <c r="I2619" s="10">
        <v>1</v>
      </c>
    </row>
    <row r="2620" spans="1:9" x14ac:dyDescent="0.3">
      <c r="A2620" s="9" t="s">
        <v>10647</v>
      </c>
      <c r="B2620" s="10">
        <v>829.65</v>
      </c>
      <c r="E2620" s="9" t="s">
        <v>11476</v>
      </c>
      <c r="F2620" s="10">
        <v>71.09</v>
      </c>
      <c r="H2620" s="9" t="s">
        <v>4839</v>
      </c>
      <c r="I2620" s="10">
        <v>1</v>
      </c>
    </row>
    <row r="2621" spans="1:9" x14ac:dyDescent="0.3">
      <c r="A2621" s="9" t="s">
        <v>5186</v>
      </c>
      <c r="B2621" s="10">
        <v>829.32</v>
      </c>
      <c r="E2621" s="9" t="s">
        <v>3030</v>
      </c>
      <c r="F2621" s="10">
        <v>70.52</v>
      </c>
      <c r="H2621" s="9" t="s">
        <v>8814</v>
      </c>
      <c r="I2621" s="10">
        <v>1</v>
      </c>
    </row>
    <row r="2622" spans="1:9" x14ac:dyDescent="0.3">
      <c r="A2622" s="9" t="s">
        <v>4832</v>
      </c>
      <c r="B2622" s="10">
        <v>821.68</v>
      </c>
      <c r="E2622" s="9" t="s">
        <v>10591</v>
      </c>
      <c r="F2622" s="10">
        <v>70.37</v>
      </c>
      <c r="H2622" s="9" t="s">
        <v>10594</v>
      </c>
      <c r="I2622" s="10">
        <v>1</v>
      </c>
    </row>
    <row r="2623" spans="1:9" x14ac:dyDescent="0.3">
      <c r="A2623" s="9" t="s">
        <v>6754</v>
      </c>
      <c r="B2623" s="10">
        <v>821.63</v>
      </c>
      <c r="E2623" s="9" t="s">
        <v>6750</v>
      </c>
      <c r="F2623" s="10">
        <v>69.94</v>
      </c>
      <c r="H2623" s="9" t="s">
        <v>9489</v>
      </c>
      <c r="I2623" s="10">
        <v>1</v>
      </c>
    </row>
    <row r="2624" spans="1:9" x14ac:dyDescent="0.3">
      <c r="A2624" s="9" t="s">
        <v>8328</v>
      </c>
      <c r="B2624" s="10">
        <v>820.77</v>
      </c>
      <c r="E2624" s="9" t="s">
        <v>3135</v>
      </c>
      <c r="F2624" s="10">
        <v>69.010000000000005</v>
      </c>
      <c r="H2624" s="9" t="s">
        <v>5221</v>
      </c>
      <c r="I2624" s="10">
        <v>1</v>
      </c>
    </row>
    <row r="2625" spans="1:9" x14ac:dyDescent="0.3">
      <c r="A2625" s="9" t="s">
        <v>11454</v>
      </c>
      <c r="B2625" s="10">
        <v>806.88</v>
      </c>
      <c r="E2625" s="9" t="s">
        <v>9624</v>
      </c>
      <c r="F2625" s="10">
        <v>68.45</v>
      </c>
      <c r="H2625" s="9" t="s">
        <v>4703</v>
      </c>
      <c r="I2625" s="10">
        <v>1</v>
      </c>
    </row>
    <row r="2626" spans="1:9" x14ac:dyDescent="0.3">
      <c r="A2626" s="9" t="s">
        <v>8818</v>
      </c>
      <c r="B2626" s="10">
        <v>801.44</v>
      </c>
      <c r="E2626" s="9" t="s">
        <v>4925</v>
      </c>
      <c r="F2626" s="10">
        <v>67.849999999999994</v>
      </c>
      <c r="H2626" s="9" t="s">
        <v>3403</v>
      </c>
      <c r="I2626" s="10">
        <v>1</v>
      </c>
    </row>
    <row r="2627" spans="1:9" x14ac:dyDescent="0.3">
      <c r="A2627" s="9" t="s">
        <v>5396</v>
      </c>
      <c r="B2627" s="10">
        <v>801.02</v>
      </c>
      <c r="E2627" s="9" t="s">
        <v>10703</v>
      </c>
      <c r="F2627" s="10">
        <v>67.569999999999993</v>
      </c>
      <c r="H2627" s="9" t="s">
        <v>3546</v>
      </c>
      <c r="I2627" s="10">
        <v>1</v>
      </c>
    </row>
    <row r="2628" spans="1:9" x14ac:dyDescent="0.3">
      <c r="A2628" s="9" t="s">
        <v>8720</v>
      </c>
      <c r="B2628" s="10">
        <v>798.55</v>
      </c>
      <c r="E2628" s="9" t="s">
        <v>4345</v>
      </c>
      <c r="F2628" s="10">
        <v>67.36</v>
      </c>
      <c r="H2628" s="9" t="s">
        <v>11033</v>
      </c>
      <c r="I2628" s="10">
        <v>1</v>
      </c>
    </row>
    <row r="2629" spans="1:9" x14ac:dyDescent="0.3">
      <c r="A2629" s="9" t="s">
        <v>11635</v>
      </c>
      <c r="B2629" s="10">
        <v>795.87</v>
      </c>
      <c r="E2629" s="9" t="s">
        <v>4970</v>
      </c>
      <c r="F2629" s="10">
        <v>67.099999999999994</v>
      </c>
      <c r="H2629" s="9" t="s">
        <v>10659</v>
      </c>
      <c r="I2629" s="10">
        <v>1</v>
      </c>
    </row>
    <row r="2630" spans="1:9" x14ac:dyDescent="0.3">
      <c r="A2630" s="9" t="s">
        <v>6676</v>
      </c>
      <c r="B2630" s="10">
        <v>788.46</v>
      </c>
      <c r="E2630" s="9" t="s">
        <v>7956</v>
      </c>
      <c r="F2630" s="10">
        <v>65.239999999999995</v>
      </c>
      <c r="H2630" s="9" t="s">
        <v>11543</v>
      </c>
      <c r="I2630" s="10">
        <v>1</v>
      </c>
    </row>
    <row r="2631" spans="1:9" x14ac:dyDescent="0.3">
      <c r="A2631" s="9" t="s">
        <v>9947</v>
      </c>
      <c r="B2631" s="10">
        <v>786.9</v>
      </c>
      <c r="E2631" s="9" t="s">
        <v>3348</v>
      </c>
      <c r="F2631" s="10">
        <v>65.09</v>
      </c>
      <c r="H2631" s="9" t="s">
        <v>5093</v>
      </c>
      <c r="I2631" s="10">
        <v>1</v>
      </c>
    </row>
    <row r="2632" spans="1:9" x14ac:dyDescent="0.3">
      <c r="A2632" s="9" t="s">
        <v>5221</v>
      </c>
      <c r="B2632" s="10">
        <v>785.41</v>
      </c>
      <c r="E2632" s="9" t="s">
        <v>9434</v>
      </c>
      <c r="F2632" s="10">
        <v>64.89</v>
      </c>
      <c r="H2632" s="9" t="s">
        <v>9202</v>
      </c>
      <c r="I2632" s="10">
        <v>1</v>
      </c>
    </row>
    <row r="2633" spans="1:9" x14ac:dyDescent="0.3">
      <c r="A2633" s="9" t="s">
        <v>10792</v>
      </c>
      <c r="B2633" s="10">
        <v>783.65</v>
      </c>
      <c r="E2633" s="9" t="s">
        <v>7433</v>
      </c>
      <c r="F2633" s="10">
        <v>64</v>
      </c>
      <c r="H2633" s="9" t="s">
        <v>8987</v>
      </c>
      <c r="I2633" s="10">
        <v>1</v>
      </c>
    </row>
    <row r="2634" spans="1:9" x14ac:dyDescent="0.3">
      <c r="A2634" s="9" t="s">
        <v>4276</v>
      </c>
      <c r="B2634" s="10">
        <v>781.76</v>
      </c>
      <c r="E2634" s="9" t="s">
        <v>4531</v>
      </c>
      <c r="F2634" s="10">
        <v>63.74</v>
      </c>
      <c r="H2634" s="9" t="s">
        <v>3592</v>
      </c>
      <c r="I2634" s="10">
        <v>1</v>
      </c>
    </row>
    <row r="2635" spans="1:9" x14ac:dyDescent="0.3">
      <c r="A2635" s="9" t="s">
        <v>7069</v>
      </c>
      <c r="B2635" s="10">
        <v>780.57</v>
      </c>
      <c r="E2635" s="9" t="s">
        <v>2677</v>
      </c>
      <c r="F2635" s="10">
        <v>63.64</v>
      </c>
      <c r="H2635" s="9" t="s">
        <v>3566</v>
      </c>
      <c r="I2635" s="10">
        <v>1</v>
      </c>
    </row>
    <row r="2636" spans="1:9" x14ac:dyDescent="0.3">
      <c r="A2636" s="9" t="s">
        <v>6746</v>
      </c>
      <c r="B2636" s="10">
        <v>778.38</v>
      </c>
      <c r="E2636" s="9" t="s">
        <v>11229</v>
      </c>
      <c r="F2636" s="10">
        <v>63.63</v>
      </c>
      <c r="H2636" s="9" t="s">
        <v>11212</v>
      </c>
      <c r="I2636" s="10">
        <v>1</v>
      </c>
    </row>
    <row r="2637" spans="1:9" x14ac:dyDescent="0.3">
      <c r="A2637" s="9" t="s">
        <v>9125</v>
      </c>
      <c r="B2637" s="10">
        <v>772.99</v>
      </c>
      <c r="E2637" s="9" t="s">
        <v>3940</v>
      </c>
      <c r="F2637" s="10">
        <v>63.56</v>
      </c>
      <c r="H2637" s="9" t="s">
        <v>8908</v>
      </c>
      <c r="I2637" s="10">
        <v>1</v>
      </c>
    </row>
    <row r="2638" spans="1:9" x14ac:dyDescent="0.3">
      <c r="A2638" s="9" t="s">
        <v>3535</v>
      </c>
      <c r="B2638" s="10">
        <v>772.39</v>
      </c>
      <c r="E2638" s="9" t="s">
        <v>11738</v>
      </c>
      <c r="F2638" s="10">
        <v>63.2</v>
      </c>
      <c r="H2638" s="9" t="s">
        <v>2858</v>
      </c>
      <c r="I2638" s="10">
        <v>1</v>
      </c>
    </row>
    <row r="2639" spans="1:9" x14ac:dyDescent="0.3">
      <c r="A2639" s="9" t="s">
        <v>4746</v>
      </c>
      <c r="B2639" s="10">
        <v>771.87</v>
      </c>
      <c r="E2639" s="9" t="s">
        <v>10115</v>
      </c>
      <c r="F2639" s="10">
        <v>63.16</v>
      </c>
      <c r="H2639" s="9" t="s">
        <v>7611</v>
      </c>
      <c r="I2639" s="10">
        <v>1</v>
      </c>
    </row>
    <row r="2640" spans="1:9" x14ac:dyDescent="0.3">
      <c r="A2640" s="9" t="s">
        <v>9281</v>
      </c>
      <c r="B2640" s="10">
        <v>767.03</v>
      </c>
      <c r="E2640" s="9" t="s">
        <v>5372</v>
      </c>
      <c r="F2640" s="10">
        <v>62.76</v>
      </c>
      <c r="H2640" s="9" t="s">
        <v>6975</v>
      </c>
      <c r="I2640" s="10">
        <v>1</v>
      </c>
    </row>
    <row r="2641" spans="1:9" x14ac:dyDescent="0.3">
      <c r="A2641" s="9" t="s">
        <v>9676</v>
      </c>
      <c r="B2641" s="10">
        <v>764.71</v>
      </c>
      <c r="E2641" s="9" t="s">
        <v>7586</v>
      </c>
      <c r="F2641" s="10">
        <v>62.44</v>
      </c>
      <c r="H2641" s="9" t="s">
        <v>10799</v>
      </c>
      <c r="I2641" s="10">
        <v>1</v>
      </c>
    </row>
    <row r="2642" spans="1:9" x14ac:dyDescent="0.3">
      <c r="A2642" s="9" t="s">
        <v>10663</v>
      </c>
      <c r="B2642" s="10">
        <v>764</v>
      </c>
      <c r="E2642" s="9" t="s">
        <v>9011</v>
      </c>
      <c r="F2642" s="10">
        <v>61.44</v>
      </c>
      <c r="H2642" s="9" t="s">
        <v>10145</v>
      </c>
      <c r="I2642" s="10">
        <v>1</v>
      </c>
    </row>
    <row r="2643" spans="1:9" x14ac:dyDescent="0.3">
      <c r="A2643" s="9" t="s">
        <v>11123</v>
      </c>
      <c r="B2643" s="10">
        <v>763.19</v>
      </c>
      <c r="E2643" s="9" t="s">
        <v>5024</v>
      </c>
      <c r="F2643" s="10">
        <v>60.59</v>
      </c>
      <c r="H2643" s="9" t="s">
        <v>3985</v>
      </c>
      <c r="I2643" s="10">
        <v>1</v>
      </c>
    </row>
    <row r="2644" spans="1:9" x14ac:dyDescent="0.3">
      <c r="A2644" s="9" t="s">
        <v>7600</v>
      </c>
      <c r="B2644" s="10">
        <v>762.26</v>
      </c>
      <c r="E2644" s="9" t="s">
        <v>3490</v>
      </c>
      <c r="F2644" s="10">
        <v>59.75</v>
      </c>
      <c r="H2644" s="9" t="s">
        <v>4062</v>
      </c>
      <c r="I2644" s="10">
        <v>1</v>
      </c>
    </row>
    <row r="2645" spans="1:9" x14ac:dyDescent="0.3">
      <c r="A2645" s="9" t="s">
        <v>5711</v>
      </c>
      <c r="B2645" s="10">
        <v>762.22</v>
      </c>
      <c r="E2645" s="9" t="s">
        <v>9735</v>
      </c>
      <c r="F2645" s="10">
        <v>59.74</v>
      </c>
      <c r="H2645" s="9" t="s">
        <v>10538</v>
      </c>
      <c r="I2645" s="10">
        <v>1</v>
      </c>
    </row>
    <row r="2646" spans="1:9" x14ac:dyDescent="0.3">
      <c r="A2646" s="9" t="s">
        <v>5902</v>
      </c>
      <c r="B2646" s="10">
        <v>761.96</v>
      </c>
      <c r="E2646" s="9" t="s">
        <v>11311</v>
      </c>
      <c r="F2646" s="10">
        <v>58.82</v>
      </c>
      <c r="H2646" s="9" t="s">
        <v>5725</v>
      </c>
      <c r="I2646" s="10">
        <v>1</v>
      </c>
    </row>
    <row r="2647" spans="1:9" x14ac:dyDescent="0.3">
      <c r="A2647" s="9" t="s">
        <v>7513</v>
      </c>
      <c r="B2647" s="10">
        <v>759.72</v>
      </c>
      <c r="E2647" s="9" t="s">
        <v>5428</v>
      </c>
      <c r="F2647" s="10">
        <v>58.51</v>
      </c>
      <c r="H2647" s="9" t="s">
        <v>8534</v>
      </c>
      <c r="I2647" s="10">
        <v>1</v>
      </c>
    </row>
    <row r="2648" spans="1:9" x14ac:dyDescent="0.3">
      <c r="A2648" s="9" t="s">
        <v>6924</v>
      </c>
      <c r="B2648" s="10">
        <v>759.5</v>
      </c>
      <c r="E2648" s="9" t="s">
        <v>9574</v>
      </c>
      <c r="F2648" s="10">
        <v>58.11</v>
      </c>
      <c r="H2648" s="9" t="s">
        <v>9399</v>
      </c>
      <c r="I2648" s="10">
        <v>1</v>
      </c>
    </row>
    <row r="2649" spans="1:9" x14ac:dyDescent="0.3">
      <c r="A2649" s="9" t="s">
        <v>7081</v>
      </c>
      <c r="B2649" s="10">
        <v>758.38</v>
      </c>
      <c r="E2649" s="9" t="s">
        <v>8981</v>
      </c>
      <c r="F2649" s="10">
        <v>57.43</v>
      </c>
      <c r="H2649" s="9" t="s">
        <v>9545</v>
      </c>
      <c r="I2649" s="10">
        <v>1</v>
      </c>
    </row>
    <row r="2650" spans="1:9" x14ac:dyDescent="0.3">
      <c r="A2650" s="9" t="s">
        <v>3034</v>
      </c>
      <c r="B2650" s="10">
        <v>755.96</v>
      </c>
      <c r="E2650" s="9" t="s">
        <v>5403</v>
      </c>
      <c r="F2650" s="10">
        <v>57.33</v>
      </c>
      <c r="H2650" s="9" t="s">
        <v>3278</v>
      </c>
      <c r="I2650" s="10">
        <v>1</v>
      </c>
    </row>
    <row r="2651" spans="1:9" x14ac:dyDescent="0.3">
      <c r="A2651" s="9" t="s">
        <v>9148</v>
      </c>
      <c r="B2651" s="10">
        <v>750.53</v>
      </c>
      <c r="E2651" s="9" t="s">
        <v>3711</v>
      </c>
      <c r="F2651" s="10">
        <v>57.33</v>
      </c>
      <c r="H2651" s="9" t="s">
        <v>10210</v>
      </c>
      <c r="I2651" s="10">
        <v>1</v>
      </c>
    </row>
    <row r="2652" spans="1:9" x14ac:dyDescent="0.3">
      <c r="A2652" s="9" t="s">
        <v>6537</v>
      </c>
      <c r="B2652" s="10">
        <v>748.8</v>
      </c>
      <c r="E2652" s="9" t="s">
        <v>5969</v>
      </c>
      <c r="F2652" s="10">
        <v>57.13</v>
      </c>
      <c r="H2652" s="9" t="s">
        <v>4531</v>
      </c>
      <c r="I2652" s="10">
        <v>1</v>
      </c>
    </row>
    <row r="2653" spans="1:9" x14ac:dyDescent="0.3">
      <c r="A2653" s="9" t="s">
        <v>10516</v>
      </c>
      <c r="B2653" s="10">
        <v>748</v>
      </c>
      <c r="E2653" s="9" t="s">
        <v>4113</v>
      </c>
      <c r="F2653" s="10">
        <v>57.07</v>
      </c>
      <c r="H2653" s="9" t="s">
        <v>6126</v>
      </c>
      <c r="I2653" s="10">
        <v>1</v>
      </c>
    </row>
    <row r="2654" spans="1:9" x14ac:dyDescent="0.3">
      <c r="A2654" s="9" t="s">
        <v>4226</v>
      </c>
      <c r="B2654" s="10">
        <v>740.75</v>
      </c>
      <c r="E2654" s="9" t="s">
        <v>9628</v>
      </c>
      <c r="F2654" s="10">
        <v>57.04</v>
      </c>
      <c r="H2654" s="9" t="s">
        <v>9601</v>
      </c>
      <c r="I2654" s="10">
        <v>1</v>
      </c>
    </row>
    <row r="2655" spans="1:9" x14ac:dyDescent="0.3">
      <c r="A2655" s="9" t="s">
        <v>10135</v>
      </c>
      <c r="B2655" s="10">
        <v>740.7</v>
      </c>
      <c r="E2655" s="9" t="s">
        <v>10492</v>
      </c>
      <c r="F2655" s="10">
        <v>55.63</v>
      </c>
      <c r="H2655" s="9" t="s">
        <v>9118</v>
      </c>
      <c r="I2655" s="10">
        <v>1</v>
      </c>
    </row>
    <row r="2656" spans="1:9" x14ac:dyDescent="0.3">
      <c r="A2656" s="9" t="s">
        <v>7495</v>
      </c>
      <c r="B2656" s="10">
        <v>739.71</v>
      </c>
      <c r="E2656" s="9" t="s">
        <v>6479</v>
      </c>
      <c r="F2656" s="10">
        <v>55.34</v>
      </c>
      <c r="H2656" s="9" t="s">
        <v>4770</v>
      </c>
      <c r="I2656" s="10">
        <v>1</v>
      </c>
    </row>
    <row r="2657" spans="1:9" x14ac:dyDescent="0.3">
      <c r="A2657" s="9" t="s">
        <v>6372</v>
      </c>
      <c r="B2657" s="10">
        <v>739.19</v>
      </c>
      <c r="E2657" s="9" t="s">
        <v>5163</v>
      </c>
      <c r="F2657" s="10">
        <v>54.74</v>
      </c>
      <c r="H2657" s="9" t="s">
        <v>10749</v>
      </c>
      <c r="I2657" s="10">
        <v>1</v>
      </c>
    </row>
    <row r="2658" spans="1:9" x14ac:dyDescent="0.3">
      <c r="A2658" s="9" t="s">
        <v>10597</v>
      </c>
      <c r="B2658" s="10">
        <v>737.98</v>
      </c>
      <c r="E2658" s="9" t="s">
        <v>3379</v>
      </c>
      <c r="F2658" s="10">
        <v>52.95</v>
      </c>
      <c r="H2658" s="9" t="s">
        <v>5069</v>
      </c>
      <c r="I2658" s="10">
        <v>1</v>
      </c>
    </row>
    <row r="2659" spans="1:9" x14ac:dyDescent="0.3">
      <c r="A2659" s="9" t="s">
        <v>4593</v>
      </c>
      <c r="B2659" s="10">
        <v>737.82</v>
      </c>
      <c r="E2659" s="9" t="s">
        <v>9701</v>
      </c>
      <c r="F2659" s="10">
        <v>52.91</v>
      </c>
      <c r="H2659" s="9" t="s">
        <v>5633</v>
      </c>
      <c r="I2659" s="10">
        <v>1</v>
      </c>
    </row>
    <row r="2660" spans="1:9" x14ac:dyDescent="0.3">
      <c r="A2660" s="9" t="s">
        <v>5932</v>
      </c>
      <c r="B2660" s="10">
        <v>733.16</v>
      </c>
      <c r="E2660" s="9" t="s">
        <v>3732</v>
      </c>
      <c r="F2660" s="10">
        <v>52.81</v>
      </c>
      <c r="H2660" s="9" t="s">
        <v>3790</v>
      </c>
      <c r="I2660" s="10">
        <v>1</v>
      </c>
    </row>
    <row r="2661" spans="1:9" x14ac:dyDescent="0.3">
      <c r="A2661" s="9" t="s">
        <v>6871</v>
      </c>
      <c r="B2661" s="10">
        <v>731.77</v>
      </c>
      <c r="E2661" s="9" t="s">
        <v>6186</v>
      </c>
      <c r="F2661" s="10">
        <v>52.63</v>
      </c>
      <c r="H2661" s="9" t="s">
        <v>7448</v>
      </c>
      <c r="I2661" s="10">
        <v>1</v>
      </c>
    </row>
    <row r="2662" spans="1:9" x14ac:dyDescent="0.3">
      <c r="A2662" s="9" t="s">
        <v>6718</v>
      </c>
      <c r="B2662" s="10">
        <v>729.62</v>
      </c>
      <c r="E2662" s="9" t="s">
        <v>4062</v>
      </c>
      <c r="F2662" s="10">
        <v>51.88</v>
      </c>
      <c r="H2662" s="9" t="s">
        <v>10721</v>
      </c>
      <c r="I2662" s="10">
        <v>1</v>
      </c>
    </row>
    <row r="2663" spans="1:9" x14ac:dyDescent="0.3">
      <c r="A2663" s="9" t="s">
        <v>7919</v>
      </c>
      <c r="B2663" s="10">
        <v>727.27</v>
      </c>
      <c r="E2663" s="9" t="s">
        <v>10184</v>
      </c>
      <c r="F2663" s="10">
        <v>50.67</v>
      </c>
      <c r="H2663" s="9" t="s">
        <v>4929</v>
      </c>
      <c r="I2663" s="10">
        <v>1</v>
      </c>
    </row>
    <row r="2664" spans="1:9" x14ac:dyDescent="0.3">
      <c r="A2664" s="9" t="s">
        <v>3786</v>
      </c>
      <c r="B2664" s="10">
        <v>725.91</v>
      </c>
      <c r="E2664" s="9" t="s">
        <v>5607</v>
      </c>
      <c r="F2664" s="10">
        <v>50.54</v>
      </c>
      <c r="H2664" s="9" t="s">
        <v>11233</v>
      </c>
      <c r="I2664" s="10">
        <v>1</v>
      </c>
    </row>
    <row r="2665" spans="1:9" x14ac:dyDescent="0.3">
      <c r="A2665" s="9" t="s">
        <v>9605</v>
      </c>
      <c r="B2665" s="10">
        <v>723.36</v>
      </c>
      <c r="E2665" s="9" t="s">
        <v>5984</v>
      </c>
      <c r="F2665" s="10">
        <v>50.35</v>
      </c>
      <c r="H2665" s="9" t="s">
        <v>4909</v>
      </c>
      <c r="I2665" s="10">
        <v>1</v>
      </c>
    </row>
    <row r="2666" spans="1:9" x14ac:dyDescent="0.3">
      <c r="A2666" s="9" t="s">
        <v>6333</v>
      </c>
      <c r="B2666" s="10">
        <v>722.53</v>
      </c>
      <c r="E2666" s="9" t="s">
        <v>8938</v>
      </c>
      <c r="F2666" s="10">
        <v>49.81</v>
      </c>
      <c r="H2666" s="9" t="s">
        <v>8269</v>
      </c>
      <c r="I2666" s="10">
        <v>1</v>
      </c>
    </row>
    <row r="2667" spans="1:9" x14ac:dyDescent="0.3">
      <c r="A2667" s="9" t="s">
        <v>11514</v>
      </c>
      <c r="B2667" s="10">
        <v>721.7</v>
      </c>
      <c r="E2667" s="9" t="s">
        <v>5065</v>
      </c>
      <c r="F2667" s="10">
        <v>49.62</v>
      </c>
      <c r="H2667" s="9" t="s">
        <v>7807</v>
      </c>
      <c r="I2667" s="10">
        <v>1</v>
      </c>
    </row>
    <row r="2668" spans="1:9" x14ac:dyDescent="0.3">
      <c r="A2668" s="9" t="s">
        <v>7391</v>
      </c>
      <c r="B2668" s="10">
        <v>720.95</v>
      </c>
      <c r="E2668" s="9" t="s">
        <v>10861</v>
      </c>
      <c r="F2668" s="10">
        <v>49.45</v>
      </c>
      <c r="H2668" s="9" t="s">
        <v>6058</v>
      </c>
      <c r="I2668" s="10">
        <v>1</v>
      </c>
    </row>
    <row r="2669" spans="1:9" x14ac:dyDescent="0.3">
      <c r="A2669" s="9" t="s">
        <v>6445</v>
      </c>
      <c r="B2669" s="10">
        <v>716.54</v>
      </c>
      <c r="E2669" s="9" t="s">
        <v>6676</v>
      </c>
      <c r="F2669" s="10">
        <v>49.23</v>
      </c>
      <c r="H2669" s="9" t="s">
        <v>6073</v>
      </c>
      <c r="I2669" s="10">
        <v>1</v>
      </c>
    </row>
    <row r="2670" spans="1:9" x14ac:dyDescent="0.3">
      <c r="A2670" s="9" t="s">
        <v>2891</v>
      </c>
      <c r="B2670" s="10">
        <v>713.81</v>
      </c>
      <c r="E2670" s="9" t="s">
        <v>11658</v>
      </c>
      <c r="F2670" s="10">
        <v>48.57</v>
      </c>
      <c r="H2670" s="9" t="s">
        <v>8177</v>
      </c>
      <c r="I2670" s="10">
        <v>1</v>
      </c>
    </row>
    <row r="2671" spans="1:9" x14ac:dyDescent="0.3">
      <c r="A2671" s="9" t="s">
        <v>3079</v>
      </c>
      <c r="B2671" s="10">
        <v>711.42</v>
      </c>
      <c r="E2671" s="9" t="s">
        <v>4487</v>
      </c>
      <c r="F2671" s="10">
        <v>47.77</v>
      </c>
      <c r="H2671" s="9" t="s">
        <v>5587</v>
      </c>
      <c r="I2671" s="10">
        <v>1</v>
      </c>
    </row>
    <row r="2672" spans="1:9" x14ac:dyDescent="0.3">
      <c r="A2672" s="9" t="s">
        <v>6857</v>
      </c>
      <c r="B2672" s="10">
        <v>708.19</v>
      </c>
      <c r="E2672" s="9" t="s">
        <v>10214</v>
      </c>
      <c r="F2672" s="10">
        <v>46.91</v>
      </c>
      <c r="H2672" s="9" t="s">
        <v>7364</v>
      </c>
      <c r="I2672" s="10">
        <v>1</v>
      </c>
    </row>
    <row r="2673" spans="1:9" x14ac:dyDescent="0.3">
      <c r="A2673" s="9" t="s">
        <v>10765</v>
      </c>
      <c r="B2673" s="10">
        <v>705.72</v>
      </c>
      <c r="E2673" s="9" t="s">
        <v>4997</v>
      </c>
      <c r="F2673" s="10">
        <v>46.19</v>
      </c>
      <c r="H2673" s="9" t="s">
        <v>5005</v>
      </c>
      <c r="I2673" s="10">
        <v>1</v>
      </c>
    </row>
    <row r="2674" spans="1:9" x14ac:dyDescent="0.3">
      <c r="A2674" s="9" t="s">
        <v>8957</v>
      </c>
      <c r="B2674" s="10">
        <v>705</v>
      </c>
      <c r="E2674" s="9" t="s">
        <v>6496</v>
      </c>
      <c r="F2674" s="10">
        <v>46.12</v>
      </c>
      <c r="H2674" s="9" t="s">
        <v>7625</v>
      </c>
      <c r="I2674" s="10">
        <v>1</v>
      </c>
    </row>
    <row r="2675" spans="1:9" x14ac:dyDescent="0.3">
      <c r="A2675" s="9" t="s">
        <v>5578</v>
      </c>
      <c r="B2675" s="10">
        <v>702.04</v>
      </c>
      <c r="E2675" s="9" t="s">
        <v>10097</v>
      </c>
      <c r="F2675" s="10">
        <v>45.72</v>
      </c>
      <c r="H2675" s="9" t="s">
        <v>8764</v>
      </c>
      <c r="I2675" s="10">
        <v>1</v>
      </c>
    </row>
    <row r="2676" spans="1:9" x14ac:dyDescent="0.3">
      <c r="A2676" s="9" t="s">
        <v>6265</v>
      </c>
      <c r="B2676" s="10">
        <v>699.4</v>
      </c>
      <c r="E2676" s="9" t="s">
        <v>4055</v>
      </c>
      <c r="F2676" s="10">
        <v>45.65</v>
      </c>
      <c r="H2676" s="9" t="s">
        <v>7698</v>
      </c>
      <c r="I2676" s="10">
        <v>1</v>
      </c>
    </row>
    <row r="2677" spans="1:9" x14ac:dyDescent="0.3">
      <c r="A2677" s="9" t="s">
        <v>11347</v>
      </c>
      <c r="B2677" s="10">
        <v>698.44</v>
      </c>
      <c r="E2677" s="9" t="s">
        <v>3656</v>
      </c>
      <c r="F2677" s="10">
        <v>45.64</v>
      </c>
      <c r="H2677" s="9" t="s">
        <v>10415</v>
      </c>
      <c r="I2677" s="10">
        <v>1</v>
      </c>
    </row>
    <row r="2678" spans="1:9" x14ac:dyDescent="0.3">
      <c r="A2678" s="9" t="s">
        <v>5061</v>
      </c>
      <c r="B2678" s="10">
        <v>697.46</v>
      </c>
      <c r="E2678" s="9" t="s">
        <v>8310</v>
      </c>
      <c r="F2678" s="10">
        <v>44.7</v>
      </c>
      <c r="H2678" s="9" t="s">
        <v>3865</v>
      </c>
      <c r="I2678" s="10">
        <v>1</v>
      </c>
    </row>
    <row r="2679" spans="1:9" x14ac:dyDescent="0.3">
      <c r="A2679" s="9" t="s">
        <v>4850</v>
      </c>
      <c r="B2679" s="10">
        <v>695.2</v>
      </c>
      <c r="E2679" s="9" t="s">
        <v>3103</v>
      </c>
      <c r="F2679" s="10">
        <v>43.99</v>
      </c>
      <c r="H2679" s="9" t="s">
        <v>8674</v>
      </c>
      <c r="I2679" s="10">
        <v>1</v>
      </c>
    </row>
    <row r="2680" spans="1:9" x14ac:dyDescent="0.3">
      <c r="A2680" s="9" t="s">
        <v>8277</v>
      </c>
      <c r="B2680" s="10">
        <v>693.95</v>
      </c>
      <c r="E2680" s="9" t="s">
        <v>11223</v>
      </c>
      <c r="F2680" s="10">
        <v>43.97</v>
      </c>
      <c r="H2680" s="9" t="s">
        <v>9239</v>
      </c>
      <c r="I2680" s="10">
        <v>1</v>
      </c>
    </row>
    <row r="2681" spans="1:9" x14ac:dyDescent="0.3">
      <c r="A2681" s="9" t="s">
        <v>3468</v>
      </c>
      <c r="B2681" s="10">
        <v>693.41</v>
      </c>
      <c r="E2681" s="9" t="s">
        <v>3600</v>
      </c>
      <c r="F2681" s="10">
        <v>43.86</v>
      </c>
      <c r="H2681" s="9" t="s">
        <v>9841</v>
      </c>
      <c r="I2681" s="10">
        <v>1</v>
      </c>
    </row>
    <row r="2682" spans="1:9" x14ac:dyDescent="0.3">
      <c r="A2682" s="9" t="s">
        <v>11415</v>
      </c>
      <c r="B2682" s="10">
        <v>686.35</v>
      </c>
      <c r="E2682" s="9" t="s">
        <v>6345</v>
      </c>
      <c r="F2682" s="10">
        <v>43.65</v>
      </c>
      <c r="H2682" s="9" t="s">
        <v>8334</v>
      </c>
      <c r="I2682" s="10">
        <v>1</v>
      </c>
    </row>
    <row r="2683" spans="1:9" x14ac:dyDescent="0.3">
      <c r="A2683" s="9" t="s">
        <v>3742</v>
      </c>
      <c r="B2683" s="10">
        <v>684.3</v>
      </c>
      <c r="E2683" s="9" t="s">
        <v>10836</v>
      </c>
      <c r="F2683" s="10">
        <v>41.5</v>
      </c>
      <c r="H2683" s="9" t="s">
        <v>11468</v>
      </c>
      <c r="I2683" s="10">
        <v>1</v>
      </c>
    </row>
    <row r="2684" spans="1:9" x14ac:dyDescent="0.3">
      <c r="A2684" s="9" t="s">
        <v>6853</v>
      </c>
      <c r="B2684" s="10">
        <v>682.88</v>
      </c>
      <c r="E2684" s="9" t="s">
        <v>9152</v>
      </c>
      <c r="F2684" s="10">
        <v>41.3</v>
      </c>
      <c r="H2684" s="9" t="s">
        <v>6257</v>
      </c>
      <c r="I2684" s="10">
        <v>1</v>
      </c>
    </row>
    <row r="2685" spans="1:9" x14ac:dyDescent="0.3">
      <c r="A2685" s="9" t="s">
        <v>3150</v>
      </c>
      <c r="B2685" s="10">
        <v>680.52</v>
      </c>
      <c r="E2685" s="9" t="s">
        <v>10379</v>
      </c>
      <c r="F2685" s="10">
        <v>41.26</v>
      </c>
      <c r="H2685" s="9" t="s">
        <v>11550</v>
      </c>
      <c r="I2685" s="10">
        <v>1</v>
      </c>
    </row>
    <row r="2686" spans="1:9" x14ac:dyDescent="0.3">
      <c r="A2686" s="9" t="s">
        <v>3652</v>
      </c>
      <c r="B2686" s="10">
        <v>680.39</v>
      </c>
      <c r="E2686" s="9" t="s">
        <v>5959</v>
      </c>
      <c r="F2686" s="10">
        <v>41.2</v>
      </c>
      <c r="H2686" s="9" t="s">
        <v>8379</v>
      </c>
      <c r="I2686" s="10">
        <v>1</v>
      </c>
    </row>
    <row r="2687" spans="1:9" x14ac:dyDescent="0.3">
      <c r="A2687" s="9" t="s">
        <v>7521</v>
      </c>
      <c r="B2687" s="10">
        <v>679.87</v>
      </c>
      <c r="E2687" s="9" t="s">
        <v>11013</v>
      </c>
      <c r="F2687" s="10">
        <v>40.520000000000003</v>
      </c>
      <c r="H2687" s="9" t="s">
        <v>4326</v>
      </c>
      <c r="I2687" s="10">
        <v>1</v>
      </c>
    </row>
    <row r="2688" spans="1:9" x14ac:dyDescent="0.3">
      <c r="A2688" s="9" t="s">
        <v>3906</v>
      </c>
      <c r="B2688" s="10">
        <v>678.95</v>
      </c>
      <c r="E2688" s="9" t="s">
        <v>5166</v>
      </c>
      <c r="F2688" s="10">
        <v>39.619999999999997</v>
      </c>
      <c r="H2688" s="9" t="s">
        <v>3333</v>
      </c>
      <c r="I2688" s="10">
        <v>1</v>
      </c>
    </row>
    <row r="2689" spans="1:9" x14ac:dyDescent="0.3">
      <c r="A2689" s="9" t="s">
        <v>10608</v>
      </c>
      <c r="B2689" s="10">
        <v>677.87</v>
      </c>
      <c r="E2689" s="9" t="s">
        <v>10608</v>
      </c>
      <c r="F2689" s="10">
        <v>39.020000000000003</v>
      </c>
      <c r="H2689" s="9" t="s">
        <v>3640</v>
      </c>
      <c r="I2689" s="10">
        <v>1</v>
      </c>
    </row>
    <row r="2690" spans="1:9" x14ac:dyDescent="0.3">
      <c r="A2690" s="9" t="s">
        <v>9897</v>
      </c>
      <c r="B2690" s="10">
        <v>673.63</v>
      </c>
      <c r="E2690" s="9" t="s">
        <v>4655</v>
      </c>
      <c r="F2690" s="10">
        <v>38.9</v>
      </c>
      <c r="H2690" s="9" t="s">
        <v>3282</v>
      </c>
      <c r="I2690" s="10">
        <v>1</v>
      </c>
    </row>
    <row r="2691" spans="1:9" x14ac:dyDescent="0.3">
      <c r="A2691" s="9" t="s">
        <v>8640</v>
      </c>
      <c r="B2691" s="10">
        <v>671.55</v>
      </c>
      <c r="E2691" s="9" t="s">
        <v>9059</v>
      </c>
      <c r="F2691" s="10">
        <v>37.57</v>
      </c>
      <c r="H2691" s="9" t="s">
        <v>3367</v>
      </c>
      <c r="I2691" s="10">
        <v>1</v>
      </c>
    </row>
    <row r="2692" spans="1:9" x14ac:dyDescent="0.3">
      <c r="A2692" s="9" t="s">
        <v>7763</v>
      </c>
      <c r="B2692" s="10">
        <v>670.98</v>
      </c>
      <c r="E2692" s="9" t="s">
        <v>4977</v>
      </c>
      <c r="F2692" s="10">
        <v>37.369999999999997</v>
      </c>
      <c r="H2692" s="9" t="s">
        <v>10674</v>
      </c>
      <c r="I2692" s="10">
        <v>1</v>
      </c>
    </row>
    <row r="2693" spans="1:9" x14ac:dyDescent="0.3">
      <c r="A2693" s="9" t="s">
        <v>8550</v>
      </c>
      <c r="B2693" s="10">
        <v>670.15</v>
      </c>
      <c r="E2693" s="9" t="s">
        <v>10040</v>
      </c>
      <c r="F2693" s="10">
        <v>37.369999999999997</v>
      </c>
      <c r="H2693" s="9" t="s">
        <v>5672</v>
      </c>
      <c r="I2693" s="10">
        <v>1</v>
      </c>
    </row>
    <row r="2694" spans="1:9" x14ac:dyDescent="0.3">
      <c r="A2694" s="9" t="s">
        <v>4891</v>
      </c>
      <c r="B2694" s="10">
        <v>668.55</v>
      </c>
      <c r="E2694" s="9" t="s">
        <v>4746</v>
      </c>
      <c r="F2694" s="10">
        <v>37.229999999999997</v>
      </c>
      <c r="H2694" s="9" t="s">
        <v>2695</v>
      </c>
      <c r="I2694" s="10">
        <v>1</v>
      </c>
    </row>
    <row r="2695" spans="1:9" x14ac:dyDescent="0.3">
      <c r="A2695" s="9" t="s">
        <v>4921</v>
      </c>
      <c r="B2695" s="10">
        <v>667.28</v>
      </c>
      <c r="E2695" s="9" t="s">
        <v>10717</v>
      </c>
      <c r="F2695" s="10">
        <v>35.82</v>
      </c>
      <c r="H2695" s="9" t="s">
        <v>3770</v>
      </c>
      <c r="I2695" s="10">
        <v>1</v>
      </c>
    </row>
    <row r="2696" spans="1:9" x14ac:dyDescent="0.3">
      <c r="A2696" s="9" t="s">
        <v>9532</v>
      </c>
      <c r="B2696" s="10">
        <v>661.37</v>
      </c>
      <c r="E2696" s="9" t="s">
        <v>9195</v>
      </c>
      <c r="F2696" s="10">
        <v>35.81</v>
      </c>
      <c r="H2696" s="9" t="s">
        <v>4051</v>
      </c>
      <c r="I2696" s="10">
        <v>1</v>
      </c>
    </row>
    <row r="2697" spans="1:9" x14ac:dyDescent="0.3">
      <c r="A2697" s="9" t="s">
        <v>10445</v>
      </c>
      <c r="B2697" s="10">
        <v>661.19</v>
      </c>
      <c r="E2697" s="9" t="s">
        <v>9539</v>
      </c>
      <c r="F2697" s="10">
        <v>35.07</v>
      </c>
      <c r="H2697" s="9" t="s">
        <v>5548</v>
      </c>
      <c r="I2697" s="10">
        <v>1</v>
      </c>
    </row>
    <row r="2698" spans="1:9" x14ac:dyDescent="0.3">
      <c r="A2698" s="9" t="s">
        <v>10585</v>
      </c>
      <c r="B2698" s="10">
        <v>660.12</v>
      </c>
      <c r="E2698" s="9" t="s">
        <v>11233</v>
      </c>
      <c r="F2698" s="10">
        <v>34.89</v>
      </c>
      <c r="H2698" s="9" t="s">
        <v>5097</v>
      </c>
      <c r="I2698" s="10">
        <v>1</v>
      </c>
    </row>
    <row r="2699" spans="1:9" x14ac:dyDescent="0.3">
      <c r="A2699" s="9" t="s">
        <v>3762</v>
      </c>
      <c r="B2699" s="10">
        <v>660</v>
      </c>
      <c r="E2699" s="9" t="s">
        <v>10327</v>
      </c>
      <c r="F2699" s="10">
        <v>34.78</v>
      </c>
      <c r="H2699" s="9" t="s">
        <v>7751</v>
      </c>
      <c r="I2699" s="10">
        <v>1</v>
      </c>
    </row>
    <row r="2700" spans="1:9" x14ac:dyDescent="0.3">
      <c r="A2700" s="9" t="s">
        <v>3103</v>
      </c>
      <c r="B2700" s="10">
        <v>649.78</v>
      </c>
      <c r="E2700" s="9" t="s">
        <v>8013</v>
      </c>
      <c r="F2700" s="10">
        <v>33.840000000000003</v>
      </c>
      <c r="H2700" s="9" t="s">
        <v>11524</v>
      </c>
      <c r="I2700" s="10">
        <v>1</v>
      </c>
    </row>
    <row r="2701" spans="1:9" x14ac:dyDescent="0.3">
      <c r="A2701" s="9" t="s">
        <v>3898</v>
      </c>
      <c r="B2701" s="10">
        <v>646.14</v>
      </c>
      <c r="E2701" s="9" t="s">
        <v>3770</v>
      </c>
      <c r="F2701" s="10">
        <v>33.32</v>
      </c>
      <c r="H2701" s="9" t="s">
        <v>9101</v>
      </c>
      <c r="I2701" s="10">
        <v>1</v>
      </c>
    </row>
    <row r="2702" spans="1:9" x14ac:dyDescent="0.3">
      <c r="A2702" s="9" t="s">
        <v>9853</v>
      </c>
      <c r="B2702" s="10">
        <v>646.03</v>
      </c>
      <c r="E2702" s="9" t="s">
        <v>8908</v>
      </c>
      <c r="F2702" s="10">
        <v>33.31</v>
      </c>
      <c r="H2702" s="9" t="s">
        <v>7170</v>
      </c>
      <c r="I2702" s="10">
        <v>1</v>
      </c>
    </row>
    <row r="2703" spans="1:9" x14ac:dyDescent="0.3">
      <c r="A2703" s="9" t="s">
        <v>3528</v>
      </c>
      <c r="B2703" s="10">
        <v>644.47</v>
      </c>
      <c r="E2703" s="9" t="s">
        <v>3411</v>
      </c>
      <c r="F2703" s="10">
        <v>32.68</v>
      </c>
      <c r="H2703" s="9" t="s">
        <v>5976</v>
      </c>
      <c r="I2703" s="10">
        <v>1</v>
      </c>
    </row>
    <row r="2704" spans="1:9" x14ac:dyDescent="0.3">
      <c r="A2704" s="9" t="s">
        <v>4074</v>
      </c>
      <c r="B2704" s="10">
        <v>643.29999999999995</v>
      </c>
      <c r="E2704" s="9" t="s">
        <v>9609</v>
      </c>
      <c r="F2704" s="10">
        <v>32.56</v>
      </c>
      <c r="H2704" s="9" t="s">
        <v>7459</v>
      </c>
      <c r="I2704" s="10">
        <v>1</v>
      </c>
    </row>
    <row r="2705" spans="1:9" x14ac:dyDescent="0.3">
      <c r="A2705" s="9" t="s">
        <v>7190</v>
      </c>
      <c r="B2705" s="10">
        <v>637.38</v>
      </c>
      <c r="E2705" s="9" t="s">
        <v>6665</v>
      </c>
      <c r="F2705" s="10">
        <v>31.25</v>
      </c>
      <c r="H2705" s="9" t="s">
        <v>9391</v>
      </c>
      <c r="I2705" s="10">
        <v>1</v>
      </c>
    </row>
    <row r="2706" spans="1:9" x14ac:dyDescent="0.3">
      <c r="A2706" s="9" t="s">
        <v>7186</v>
      </c>
      <c r="B2706" s="10">
        <v>630.55999999999995</v>
      </c>
      <c r="E2706" s="9" t="s">
        <v>5420</v>
      </c>
      <c r="F2706" s="10">
        <v>30.88</v>
      </c>
      <c r="H2706" s="9" t="s">
        <v>8125</v>
      </c>
      <c r="I2706" s="10">
        <v>1</v>
      </c>
    </row>
    <row r="2707" spans="1:9" x14ac:dyDescent="0.3">
      <c r="A2707" s="9" t="s">
        <v>9180</v>
      </c>
      <c r="B2707" s="10">
        <v>629.58000000000004</v>
      </c>
      <c r="E2707" s="9" t="s">
        <v>6047</v>
      </c>
      <c r="F2707" s="10">
        <v>30.26</v>
      </c>
      <c r="H2707" s="9" t="s">
        <v>8324</v>
      </c>
      <c r="I2707" s="10">
        <v>1</v>
      </c>
    </row>
    <row r="2708" spans="1:9" x14ac:dyDescent="0.3">
      <c r="A2708" s="9" t="s">
        <v>6112</v>
      </c>
      <c r="B2708" s="10">
        <v>627.9</v>
      </c>
      <c r="E2708" s="9" t="s">
        <v>9323</v>
      </c>
      <c r="F2708" s="10">
        <v>29.09</v>
      </c>
      <c r="H2708" s="9" t="s">
        <v>5138</v>
      </c>
      <c r="I2708" s="10">
        <v>1</v>
      </c>
    </row>
    <row r="2709" spans="1:9" x14ac:dyDescent="0.3">
      <c r="A2709" s="9" t="s">
        <v>5603</v>
      </c>
      <c r="B2709" s="10">
        <v>626.32000000000005</v>
      </c>
      <c r="E2709" s="9" t="s">
        <v>9327</v>
      </c>
      <c r="F2709" s="10">
        <v>28.22</v>
      </c>
      <c r="H2709" s="9" t="s">
        <v>3656</v>
      </c>
      <c r="I2709" s="10">
        <v>1</v>
      </c>
    </row>
    <row r="2710" spans="1:9" x14ac:dyDescent="0.3">
      <c r="A2710" s="9" t="s">
        <v>5959</v>
      </c>
      <c r="B2710" s="10">
        <v>626.17999999999995</v>
      </c>
      <c r="E2710" s="9" t="s">
        <v>6578</v>
      </c>
      <c r="F2710" s="10">
        <v>27.74</v>
      </c>
      <c r="H2710" s="9" t="s">
        <v>3111</v>
      </c>
      <c r="I2710" s="10">
        <v>1</v>
      </c>
    </row>
    <row r="2711" spans="1:9" x14ac:dyDescent="0.3">
      <c r="A2711" s="9" t="s">
        <v>11040</v>
      </c>
      <c r="B2711" s="10">
        <v>621.66</v>
      </c>
      <c r="E2711" s="9" t="s">
        <v>5504</v>
      </c>
      <c r="F2711" s="10">
        <v>27.67</v>
      </c>
      <c r="H2711" s="9" t="s">
        <v>3616</v>
      </c>
      <c r="I2711" s="10">
        <v>1</v>
      </c>
    </row>
    <row r="2712" spans="1:9" x14ac:dyDescent="0.3">
      <c r="A2712" s="9" t="s">
        <v>11650</v>
      </c>
      <c r="B2712" s="10">
        <v>620.1</v>
      </c>
      <c r="E2712" s="9" t="s">
        <v>7166</v>
      </c>
      <c r="F2712" s="10">
        <v>27.25</v>
      </c>
      <c r="H2712" s="9" t="s">
        <v>9445</v>
      </c>
      <c r="I2712" s="10">
        <v>1</v>
      </c>
    </row>
    <row r="2713" spans="1:9" x14ac:dyDescent="0.3">
      <c r="A2713" s="9" t="s">
        <v>10210</v>
      </c>
      <c r="B2713" s="10">
        <v>619.86</v>
      </c>
      <c r="E2713" s="9" t="s">
        <v>7016</v>
      </c>
      <c r="F2713" s="10">
        <v>26.96</v>
      </c>
      <c r="H2713" s="9" t="s">
        <v>6159</v>
      </c>
      <c r="I2713" s="10">
        <v>1</v>
      </c>
    </row>
    <row r="2714" spans="1:9" x14ac:dyDescent="0.3">
      <c r="A2714" s="9" t="s">
        <v>6101</v>
      </c>
      <c r="B2714" s="10">
        <v>619.42999999999995</v>
      </c>
      <c r="E2714" s="9" t="s">
        <v>6163</v>
      </c>
      <c r="F2714" s="10">
        <v>25.6</v>
      </c>
      <c r="H2714" s="9" t="s">
        <v>9098</v>
      </c>
      <c r="I2714" s="10">
        <v>1</v>
      </c>
    </row>
    <row r="2715" spans="1:9" x14ac:dyDescent="0.3">
      <c r="A2715" s="9" t="s">
        <v>5891</v>
      </c>
      <c r="B2715" s="10">
        <v>619.21</v>
      </c>
      <c r="E2715" s="9" t="s">
        <v>3612</v>
      </c>
      <c r="F2715" s="10">
        <v>25.55</v>
      </c>
      <c r="H2715" s="9" t="s">
        <v>5388</v>
      </c>
      <c r="I2715" s="10">
        <v>1</v>
      </c>
    </row>
    <row r="2716" spans="1:9" x14ac:dyDescent="0.3">
      <c r="A2716" s="9" t="s">
        <v>11554</v>
      </c>
      <c r="B2716" s="10">
        <v>616.4</v>
      </c>
      <c r="E2716" s="9" t="s">
        <v>10531</v>
      </c>
      <c r="F2716" s="10">
        <v>25.35</v>
      </c>
      <c r="H2716" s="9" t="s">
        <v>9255</v>
      </c>
      <c r="I2716" s="10">
        <v>1</v>
      </c>
    </row>
    <row r="2717" spans="1:9" x14ac:dyDescent="0.3">
      <c r="A2717" s="9" t="s">
        <v>9620</v>
      </c>
      <c r="B2717" s="10">
        <v>614.67999999999995</v>
      </c>
      <c r="E2717" s="9" t="s">
        <v>5910</v>
      </c>
      <c r="F2717" s="10">
        <v>25.12</v>
      </c>
      <c r="H2717" s="9" t="s">
        <v>3387</v>
      </c>
      <c r="I2717" s="10">
        <v>1</v>
      </c>
    </row>
    <row r="2718" spans="1:9" x14ac:dyDescent="0.3">
      <c r="A2718" s="9" t="s">
        <v>3670</v>
      </c>
      <c r="B2718" s="10">
        <v>614.58000000000004</v>
      </c>
      <c r="E2718" s="9" t="s">
        <v>5518</v>
      </c>
      <c r="F2718" s="10">
        <v>24.3</v>
      </c>
      <c r="H2718" s="9" t="s">
        <v>5301</v>
      </c>
      <c r="I2718" s="10">
        <v>1</v>
      </c>
    </row>
    <row r="2719" spans="1:9" x14ac:dyDescent="0.3">
      <c r="A2719" s="9" t="s">
        <v>10033</v>
      </c>
      <c r="B2719" s="10">
        <v>609.63</v>
      </c>
      <c r="E2719" s="9" t="s">
        <v>11614</v>
      </c>
      <c r="F2719" s="10">
        <v>23.92</v>
      </c>
      <c r="H2719" s="9" t="s">
        <v>8622</v>
      </c>
      <c r="I2719" s="10">
        <v>1</v>
      </c>
    </row>
    <row r="2720" spans="1:9" x14ac:dyDescent="0.3">
      <c r="A2720" s="9" t="s">
        <v>6313</v>
      </c>
      <c r="B2720" s="10">
        <v>608.79999999999995</v>
      </c>
      <c r="E2720" s="9" t="s">
        <v>9745</v>
      </c>
      <c r="F2720" s="10">
        <v>23.83</v>
      </c>
      <c r="H2720" s="9" t="s">
        <v>5488</v>
      </c>
      <c r="I2720" s="10">
        <v>1</v>
      </c>
    </row>
    <row r="2721" spans="1:9" x14ac:dyDescent="0.3">
      <c r="A2721" s="9" t="s">
        <v>3830</v>
      </c>
      <c r="B2721" s="10">
        <v>608.25</v>
      </c>
      <c r="E2721" s="9" t="s">
        <v>5884</v>
      </c>
      <c r="F2721" s="10">
        <v>23.55</v>
      </c>
      <c r="H2721" s="9" t="s">
        <v>6394</v>
      </c>
      <c r="I2721" s="10">
        <v>1</v>
      </c>
    </row>
    <row r="2722" spans="1:9" x14ac:dyDescent="0.3">
      <c r="A2722" s="9" t="s">
        <v>4264</v>
      </c>
      <c r="B2722" s="10">
        <v>605.87</v>
      </c>
      <c r="E2722" s="9" t="s">
        <v>8285</v>
      </c>
      <c r="F2722" s="10">
        <v>23.36</v>
      </c>
      <c r="H2722" s="9" t="s">
        <v>10435</v>
      </c>
      <c r="I2722" s="10">
        <v>1</v>
      </c>
    </row>
    <row r="2723" spans="1:9" x14ac:dyDescent="0.3">
      <c r="A2723" s="9" t="s">
        <v>8474</v>
      </c>
      <c r="B2723" s="10">
        <v>605.30999999999995</v>
      </c>
      <c r="E2723" s="9" t="s">
        <v>5925</v>
      </c>
      <c r="F2723" s="10">
        <v>23.08</v>
      </c>
      <c r="H2723" s="9" t="s">
        <v>11215</v>
      </c>
      <c r="I2723" s="10">
        <v>1</v>
      </c>
    </row>
    <row r="2724" spans="1:9" x14ac:dyDescent="0.3">
      <c r="A2724" s="9" t="s">
        <v>9913</v>
      </c>
      <c r="B2724" s="10">
        <v>604.92999999999995</v>
      </c>
      <c r="E2724" s="9" t="s">
        <v>11033</v>
      </c>
      <c r="F2724" s="10">
        <v>23.07</v>
      </c>
      <c r="H2724" s="9" t="s">
        <v>8488</v>
      </c>
      <c r="I2724" s="10">
        <v>1</v>
      </c>
    </row>
    <row r="2725" spans="1:9" x14ac:dyDescent="0.3">
      <c r="A2725" s="9" t="s">
        <v>9042</v>
      </c>
      <c r="B2725" s="10">
        <v>604.66999999999996</v>
      </c>
      <c r="E2725" s="9" t="s">
        <v>5532</v>
      </c>
      <c r="F2725" s="10">
        <v>22.51</v>
      </c>
      <c r="H2725" s="9" t="s">
        <v>10738</v>
      </c>
      <c r="I2725" s="10">
        <v>1</v>
      </c>
    </row>
    <row r="2726" spans="1:9" x14ac:dyDescent="0.3">
      <c r="A2726" s="9" t="s">
        <v>8951</v>
      </c>
      <c r="B2726" s="10">
        <v>601.29</v>
      </c>
      <c r="E2726" s="9" t="s">
        <v>5488</v>
      </c>
      <c r="F2726" s="10">
        <v>21.89</v>
      </c>
      <c r="H2726" s="9" t="s">
        <v>4726</v>
      </c>
      <c r="I2726" s="10">
        <v>1</v>
      </c>
    </row>
    <row r="2727" spans="1:9" x14ac:dyDescent="0.3">
      <c r="A2727" s="9" t="s">
        <v>6317</v>
      </c>
      <c r="B2727" s="10">
        <v>589.61</v>
      </c>
      <c r="E2727" s="9" t="s">
        <v>5962</v>
      </c>
      <c r="F2727" s="10">
        <v>21.24</v>
      </c>
      <c r="H2727" s="9" t="s">
        <v>8338</v>
      </c>
      <c r="I2727" s="10">
        <v>1</v>
      </c>
    </row>
    <row r="2728" spans="1:9" x14ac:dyDescent="0.3">
      <c r="A2728" s="9" t="s">
        <v>5346</v>
      </c>
      <c r="B2728" s="10">
        <v>586.82000000000005</v>
      </c>
      <c r="E2728" s="9" t="s">
        <v>8173</v>
      </c>
      <c r="F2728" s="10">
        <v>20.98</v>
      </c>
      <c r="H2728" s="9" t="s">
        <v>10086</v>
      </c>
      <c r="I2728" s="10">
        <v>1</v>
      </c>
    </row>
    <row r="2729" spans="1:9" x14ac:dyDescent="0.3">
      <c r="A2729" s="9" t="s">
        <v>9395</v>
      </c>
      <c r="B2729" s="10">
        <v>585.55999999999995</v>
      </c>
      <c r="E2729" s="9" t="s">
        <v>5290</v>
      </c>
      <c r="F2729" s="10">
        <v>20.38</v>
      </c>
      <c r="H2729" s="9" t="s">
        <v>7498</v>
      </c>
      <c r="I2729" s="10">
        <v>1</v>
      </c>
    </row>
    <row r="2730" spans="1:9" x14ac:dyDescent="0.3">
      <c r="A2730" s="9" t="s">
        <v>8772</v>
      </c>
      <c r="B2730" s="10">
        <v>585.29</v>
      </c>
      <c r="E2730" s="9" t="s">
        <v>7558</v>
      </c>
      <c r="F2730" s="10">
        <v>19.89</v>
      </c>
      <c r="H2730" s="9" t="s">
        <v>6434</v>
      </c>
      <c r="I2730" s="10">
        <v>1</v>
      </c>
    </row>
    <row r="2731" spans="1:9" x14ac:dyDescent="0.3">
      <c r="A2731" s="9" t="s">
        <v>6159</v>
      </c>
      <c r="B2731" s="10">
        <v>584.37</v>
      </c>
      <c r="E2731" s="9" t="s">
        <v>10513</v>
      </c>
      <c r="F2731" s="10">
        <v>19.78</v>
      </c>
      <c r="H2731" s="9" t="s">
        <v>11284</v>
      </c>
      <c r="I2731" s="10">
        <v>1</v>
      </c>
    </row>
    <row r="2732" spans="1:9" x14ac:dyDescent="0.3">
      <c r="A2732" s="9" t="s">
        <v>4853</v>
      </c>
      <c r="B2732" s="10">
        <v>583.04</v>
      </c>
      <c r="E2732" s="9" t="s">
        <v>7763</v>
      </c>
      <c r="F2732" s="10">
        <v>19.690000000000001</v>
      </c>
      <c r="H2732" s="9" t="s">
        <v>6825</v>
      </c>
      <c r="I2732" s="10">
        <v>1</v>
      </c>
    </row>
    <row r="2733" spans="1:9" x14ac:dyDescent="0.3">
      <c r="A2733" s="9" t="s">
        <v>3819</v>
      </c>
      <c r="B2733" s="10">
        <v>579.69000000000005</v>
      </c>
      <c r="E2733" s="9" t="s">
        <v>6972</v>
      </c>
      <c r="F2733" s="10">
        <v>16.670000000000002</v>
      </c>
      <c r="H2733" s="9" t="s">
        <v>3608</v>
      </c>
      <c r="I2733" s="10">
        <v>1</v>
      </c>
    </row>
    <row r="2734" spans="1:9" x14ac:dyDescent="0.3">
      <c r="A2734" s="9" t="s">
        <v>6582</v>
      </c>
      <c r="B2734" s="10">
        <v>579.09</v>
      </c>
      <c r="E2734" s="9" t="s">
        <v>3254</v>
      </c>
      <c r="F2734" s="10">
        <v>16.52</v>
      </c>
      <c r="H2734" s="9" t="s">
        <v>5457</v>
      </c>
      <c r="I2734" s="10">
        <v>1</v>
      </c>
    </row>
    <row r="2735" spans="1:9" x14ac:dyDescent="0.3">
      <c r="A2735" s="9" t="s">
        <v>10266</v>
      </c>
      <c r="B2735" s="10">
        <v>577.84</v>
      </c>
      <c r="E2735" s="9" t="s">
        <v>5322</v>
      </c>
      <c r="F2735" s="10">
        <v>16.45</v>
      </c>
      <c r="H2735" s="9" t="s">
        <v>9982</v>
      </c>
      <c r="I2735" s="10">
        <v>1</v>
      </c>
    </row>
    <row r="2736" spans="1:9" x14ac:dyDescent="0.3">
      <c r="A2736" s="9" t="s">
        <v>6288</v>
      </c>
      <c r="B2736" s="10">
        <v>573.46</v>
      </c>
      <c r="E2736" s="9" t="s">
        <v>11720</v>
      </c>
      <c r="F2736" s="10">
        <v>15.58</v>
      </c>
      <c r="H2736" s="9" t="s">
        <v>6672</v>
      </c>
      <c r="I2736" s="10">
        <v>1</v>
      </c>
    </row>
    <row r="2737" spans="1:9" x14ac:dyDescent="0.3">
      <c r="A2737" s="9" t="s">
        <v>4495</v>
      </c>
      <c r="B2737" s="10">
        <v>572.13</v>
      </c>
      <c r="E2737" s="9" t="s">
        <v>10903</v>
      </c>
      <c r="F2737" s="10">
        <v>15.39</v>
      </c>
      <c r="H2737" s="9" t="s">
        <v>10330</v>
      </c>
      <c r="I2737" s="10">
        <v>1</v>
      </c>
    </row>
    <row r="2738" spans="1:9" x14ac:dyDescent="0.3">
      <c r="A2738" s="9" t="s">
        <v>10295</v>
      </c>
      <c r="B2738" s="10">
        <v>571.46</v>
      </c>
      <c r="E2738" s="9" t="s">
        <v>6148</v>
      </c>
      <c r="F2738" s="10">
        <v>15.29</v>
      </c>
      <c r="H2738" s="9" t="s">
        <v>9559</v>
      </c>
      <c r="I2738" s="10">
        <v>1</v>
      </c>
    </row>
    <row r="2739" spans="1:9" x14ac:dyDescent="0.3">
      <c r="A2739" s="9" t="s">
        <v>8054</v>
      </c>
      <c r="B2739" s="10">
        <v>568.99</v>
      </c>
      <c r="E2739" s="9" t="s">
        <v>10471</v>
      </c>
      <c r="F2739" s="10">
        <v>15.08</v>
      </c>
      <c r="H2739" s="9" t="s">
        <v>6356</v>
      </c>
      <c r="I2739" s="10">
        <v>1</v>
      </c>
    </row>
    <row r="2740" spans="1:9" x14ac:dyDescent="0.3">
      <c r="A2740" s="9" t="s">
        <v>9616</v>
      </c>
      <c r="B2740" s="10">
        <v>568.22</v>
      </c>
      <c r="E2740" s="9" t="s">
        <v>8433</v>
      </c>
      <c r="F2740" s="10">
        <v>14.47</v>
      </c>
      <c r="H2740" s="9" t="s">
        <v>6104</v>
      </c>
      <c r="I2740" s="10">
        <v>1</v>
      </c>
    </row>
    <row r="2741" spans="1:9" x14ac:dyDescent="0.3">
      <c r="A2741" s="9" t="s">
        <v>5260</v>
      </c>
      <c r="B2741" s="10">
        <v>563.89</v>
      </c>
      <c r="E2741" s="9" t="s">
        <v>11101</v>
      </c>
      <c r="F2741" s="10">
        <v>13.96</v>
      </c>
      <c r="H2741" s="9" t="s">
        <v>10386</v>
      </c>
      <c r="I2741" s="10">
        <v>1</v>
      </c>
    </row>
    <row r="2742" spans="1:9" x14ac:dyDescent="0.3">
      <c r="A2742" s="9" t="s">
        <v>10004</v>
      </c>
      <c r="B2742" s="10">
        <v>562.82000000000005</v>
      </c>
      <c r="E2742" s="9" t="s">
        <v>11116</v>
      </c>
      <c r="F2742" s="10">
        <v>13.34</v>
      </c>
      <c r="H2742" s="9" t="s">
        <v>3411</v>
      </c>
      <c r="I2742" s="10">
        <v>1</v>
      </c>
    </row>
    <row r="2743" spans="1:9" x14ac:dyDescent="0.3">
      <c r="A2743" s="9" t="s">
        <v>5464</v>
      </c>
      <c r="B2743" s="10">
        <v>559.32000000000005</v>
      </c>
      <c r="E2743" s="9" t="s">
        <v>7436</v>
      </c>
      <c r="F2743" s="10">
        <v>13.1</v>
      </c>
      <c r="H2743" s="9" t="s">
        <v>4541</v>
      </c>
      <c r="I2743" s="10">
        <v>1</v>
      </c>
    </row>
    <row r="2744" spans="1:9" x14ac:dyDescent="0.3">
      <c r="A2744" s="9" t="s">
        <v>8257</v>
      </c>
      <c r="B2744" s="10">
        <v>558.73</v>
      </c>
      <c r="E2744" s="9" t="s">
        <v>5682</v>
      </c>
      <c r="F2744" s="10">
        <v>13.09</v>
      </c>
      <c r="H2744" s="9" t="s">
        <v>6101</v>
      </c>
      <c r="I2744" s="10">
        <v>1</v>
      </c>
    </row>
    <row r="2745" spans="1:9" x14ac:dyDescent="0.3">
      <c r="A2745" s="9" t="s">
        <v>11434</v>
      </c>
      <c r="B2745" s="10">
        <v>556.20000000000005</v>
      </c>
      <c r="E2745" s="9" t="s">
        <v>8814</v>
      </c>
      <c r="F2745" s="10">
        <v>12.88</v>
      </c>
      <c r="H2745" s="9" t="s">
        <v>11061</v>
      </c>
      <c r="I2745" s="10">
        <v>1</v>
      </c>
    </row>
    <row r="2746" spans="1:9" x14ac:dyDescent="0.3">
      <c r="A2746" s="9" t="s">
        <v>8433</v>
      </c>
      <c r="B2746" s="10">
        <v>554.63</v>
      </c>
      <c r="E2746" s="9" t="s">
        <v>6302</v>
      </c>
      <c r="F2746" s="10">
        <v>12.72</v>
      </c>
      <c r="H2746" s="9" t="s">
        <v>6750</v>
      </c>
      <c r="I2746" s="10">
        <v>1</v>
      </c>
    </row>
    <row r="2747" spans="1:9" x14ac:dyDescent="0.3">
      <c r="A2747" s="9" t="s">
        <v>4135</v>
      </c>
      <c r="B2747" s="10">
        <v>554.03</v>
      </c>
      <c r="E2747" s="9" t="s">
        <v>10854</v>
      </c>
      <c r="F2747" s="10">
        <v>11.92</v>
      </c>
      <c r="H2747" s="9" t="s">
        <v>6684</v>
      </c>
      <c r="I2747" s="10">
        <v>1</v>
      </c>
    </row>
    <row r="2748" spans="1:9" x14ac:dyDescent="0.3">
      <c r="A2748" s="9" t="s">
        <v>11570</v>
      </c>
      <c r="B2748" s="10">
        <v>553.37</v>
      </c>
      <c r="E2748" s="9" t="s">
        <v>9968</v>
      </c>
      <c r="F2748" s="10">
        <v>11.74</v>
      </c>
      <c r="H2748" s="9" t="s">
        <v>10442</v>
      </c>
      <c r="I2748" s="10">
        <v>1</v>
      </c>
    </row>
    <row r="2749" spans="1:9" x14ac:dyDescent="0.3">
      <c r="A2749" s="9" t="s">
        <v>10404</v>
      </c>
      <c r="B2749" s="10">
        <v>544.24</v>
      </c>
      <c r="E2749" s="9" t="s">
        <v>9144</v>
      </c>
      <c r="F2749" s="10">
        <v>11.7</v>
      </c>
      <c r="H2749" s="9" t="s">
        <v>10234</v>
      </c>
      <c r="I2749" s="10">
        <v>1</v>
      </c>
    </row>
    <row r="2750" spans="1:9" x14ac:dyDescent="0.3">
      <c r="A2750" s="9" t="s">
        <v>11407</v>
      </c>
      <c r="B2750" s="10">
        <v>543.03</v>
      </c>
      <c r="E2750" s="9" t="s">
        <v>3418</v>
      </c>
      <c r="F2750" s="10">
        <v>10.4</v>
      </c>
      <c r="H2750" s="9" t="s">
        <v>8009</v>
      </c>
      <c r="I2750" s="10">
        <v>1</v>
      </c>
    </row>
    <row r="2751" spans="1:9" x14ac:dyDescent="0.3">
      <c r="A2751" s="9" t="s">
        <v>8880</v>
      </c>
      <c r="B2751" s="10">
        <v>542.51</v>
      </c>
      <c r="E2751" s="9" t="s">
        <v>7739</v>
      </c>
      <c r="F2751" s="10">
        <v>9.7100000000000009</v>
      </c>
      <c r="H2751" s="9" t="s">
        <v>6246</v>
      </c>
      <c r="I2751" s="10">
        <v>1</v>
      </c>
    </row>
    <row r="2752" spans="1:9" x14ac:dyDescent="0.3">
      <c r="A2752" s="9" t="s">
        <v>6843</v>
      </c>
      <c r="B2752" s="10">
        <v>538.83000000000004</v>
      </c>
      <c r="E2752" s="9" t="s">
        <v>4571</v>
      </c>
      <c r="F2752" s="10">
        <v>8.9</v>
      </c>
      <c r="H2752" s="9" t="s">
        <v>5583</v>
      </c>
      <c r="I2752" s="10">
        <v>1</v>
      </c>
    </row>
    <row r="2753" spans="1:9" x14ac:dyDescent="0.3">
      <c r="A2753" s="9" t="s">
        <v>10153</v>
      </c>
      <c r="B2753" s="10">
        <v>536.75</v>
      </c>
      <c r="E2753" s="9" t="s">
        <v>8414</v>
      </c>
      <c r="F2753" s="10">
        <v>8.77</v>
      </c>
      <c r="H2753" s="9" t="s">
        <v>9245</v>
      </c>
      <c r="I2753" s="10">
        <v>1</v>
      </c>
    </row>
    <row r="2754" spans="1:9" x14ac:dyDescent="0.3">
      <c r="A2754" s="9" t="s">
        <v>11480</v>
      </c>
      <c r="B2754" s="10">
        <v>535.29</v>
      </c>
      <c r="E2754" s="9" t="s">
        <v>8170</v>
      </c>
      <c r="F2754" s="10">
        <v>8.23</v>
      </c>
      <c r="H2754" s="9" t="s">
        <v>10670</v>
      </c>
      <c r="I2754" s="10">
        <v>1</v>
      </c>
    </row>
    <row r="2755" spans="1:9" x14ac:dyDescent="0.3">
      <c r="A2755" s="9" t="s">
        <v>3075</v>
      </c>
      <c r="B2755" s="10">
        <v>532.99</v>
      </c>
      <c r="E2755" s="9" t="s">
        <v>8383</v>
      </c>
      <c r="F2755" s="10">
        <v>8.1</v>
      </c>
      <c r="H2755" s="9" t="s">
        <v>7956</v>
      </c>
      <c r="I2755" s="10">
        <v>1</v>
      </c>
    </row>
    <row r="2756" spans="1:9" x14ac:dyDescent="0.3">
      <c r="A2756" s="9" t="s">
        <v>3178</v>
      </c>
      <c r="B2756" s="10">
        <v>527.30999999999995</v>
      </c>
      <c r="E2756" s="9" t="s">
        <v>5611</v>
      </c>
      <c r="F2756" s="10">
        <v>8.0500000000000007</v>
      </c>
      <c r="H2756" s="9" t="s">
        <v>11720</v>
      </c>
      <c r="I2756" s="10">
        <v>1</v>
      </c>
    </row>
    <row r="2757" spans="1:9" x14ac:dyDescent="0.3">
      <c r="A2757" s="9" t="s">
        <v>8331</v>
      </c>
      <c r="B2757" s="10">
        <v>525.61</v>
      </c>
      <c r="E2757" s="9" t="s">
        <v>10527</v>
      </c>
      <c r="F2757" s="10">
        <v>7.97</v>
      </c>
      <c r="H2757" s="9" t="s">
        <v>9251</v>
      </c>
      <c r="I2757" s="10">
        <v>1</v>
      </c>
    </row>
    <row r="2758" spans="1:9" x14ac:dyDescent="0.3">
      <c r="A2758" s="9" t="s">
        <v>9644</v>
      </c>
      <c r="B2758" s="10">
        <v>522.51</v>
      </c>
      <c r="E2758" s="9" t="s">
        <v>10811</v>
      </c>
      <c r="F2758" s="10">
        <v>7.59</v>
      </c>
      <c r="H2758" s="9" t="s">
        <v>3685</v>
      </c>
      <c r="I2758" s="10">
        <v>1</v>
      </c>
    </row>
    <row r="2759" spans="1:9" x14ac:dyDescent="0.3">
      <c r="A2759" s="9" t="s">
        <v>7360</v>
      </c>
      <c r="B2759" s="10">
        <v>522.35</v>
      </c>
      <c r="E2759" s="9" t="s">
        <v>11716</v>
      </c>
      <c r="F2759" s="10">
        <v>6.68</v>
      </c>
      <c r="H2759" s="9" t="s">
        <v>9701</v>
      </c>
      <c r="I2759" s="10">
        <v>1</v>
      </c>
    </row>
    <row r="2760" spans="1:9" x14ac:dyDescent="0.3">
      <c r="A2760" s="9" t="s">
        <v>3758</v>
      </c>
      <c r="B2760" s="10">
        <v>517.02</v>
      </c>
      <c r="E2760" s="9" t="s">
        <v>7341</v>
      </c>
      <c r="F2760" s="10">
        <v>6.2</v>
      </c>
      <c r="H2760" s="9" t="s">
        <v>9725</v>
      </c>
      <c r="I2760" s="10">
        <v>1</v>
      </c>
    </row>
    <row r="2761" spans="1:9" x14ac:dyDescent="0.3">
      <c r="A2761" s="9" t="s">
        <v>9725</v>
      </c>
      <c r="B2761" s="10">
        <v>508.59</v>
      </c>
      <c r="E2761" s="9" t="s">
        <v>8826</v>
      </c>
      <c r="F2761" s="10">
        <v>5.42</v>
      </c>
      <c r="H2761" s="9" t="s">
        <v>3063</v>
      </c>
      <c r="I2761" s="10">
        <v>1</v>
      </c>
    </row>
    <row r="2762" spans="1:9" x14ac:dyDescent="0.3">
      <c r="A2762" s="9" t="s">
        <v>3445</v>
      </c>
      <c r="B2762" s="10">
        <v>506.99</v>
      </c>
      <c r="E2762" s="9" t="s">
        <v>3845</v>
      </c>
      <c r="F2762" s="10">
        <v>3.76</v>
      </c>
      <c r="H2762" s="9" t="s">
        <v>4707</v>
      </c>
      <c r="I2762" s="10">
        <v>1</v>
      </c>
    </row>
    <row r="2763" spans="1:9" x14ac:dyDescent="0.3">
      <c r="A2763" s="9" t="s">
        <v>11179</v>
      </c>
      <c r="B2763" s="10">
        <v>503.4</v>
      </c>
      <c r="E2763" s="9" t="s">
        <v>10052</v>
      </c>
      <c r="F2763" s="10">
        <v>3.5</v>
      </c>
      <c r="H2763" s="9" t="s">
        <v>3154</v>
      </c>
      <c r="I2763" s="10">
        <v>1</v>
      </c>
    </row>
    <row r="2764" spans="1:9" x14ac:dyDescent="0.3">
      <c r="A2764" s="9" t="s">
        <v>8611</v>
      </c>
      <c r="B2764" s="10">
        <v>502.63</v>
      </c>
      <c r="E2764" s="9" t="s">
        <v>10913</v>
      </c>
      <c r="F2764" s="10">
        <v>3.36</v>
      </c>
      <c r="H2764" s="9" t="s">
        <v>7177</v>
      </c>
      <c r="I2764" s="10">
        <v>1</v>
      </c>
    </row>
    <row r="2765" spans="1:9" x14ac:dyDescent="0.3">
      <c r="A2765" s="9" t="s">
        <v>9118</v>
      </c>
      <c r="B2765" s="10">
        <v>500.44</v>
      </c>
      <c r="E2765" s="9" t="s">
        <v>4711</v>
      </c>
      <c r="F2765" s="10">
        <v>3.13</v>
      </c>
      <c r="H2765" s="9" t="s">
        <v>9499</v>
      </c>
      <c r="I2765" s="10">
        <v>1</v>
      </c>
    </row>
    <row r="2766" spans="1:9" x14ac:dyDescent="0.3">
      <c r="A2766" s="9" t="s">
        <v>9975</v>
      </c>
      <c r="B2766" s="10">
        <v>499.42</v>
      </c>
      <c r="E2766" s="9" t="s">
        <v>3666</v>
      </c>
      <c r="F2766" s="10">
        <v>2.52</v>
      </c>
      <c r="H2766" s="9" t="s">
        <v>4758</v>
      </c>
      <c r="I2766" s="10">
        <v>1</v>
      </c>
    </row>
    <row r="2767" spans="1:9" x14ac:dyDescent="0.3">
      <c r="A2767" s="9" t="s">
        <v>10725</v>
      </c>
      <c r="B2767" s="10">
        <v>497.42</v>
      </c>
      <c r="E2767" s="9" t="s">
        <v>10984</v>
      </c>
      <c r="F2767" s="10">
        <v>2.44</v>
      </c>
      <c r="H2767" s="9" t="s">
        <v>8303</v>
      </c>
      <c r="I2767" s="10">
        <v>1</v>
      </c>
    </row>
    <row r="2768" spans="1:9" x14ac:dyDescent="0.3">
      <c r="A2768" s="9" t="s">
        <v>8379</v>
      </c>
      <c r="B2768" s="10">
        <v>497.39</v>
      </c>
      <c r="E2768" s="9" t="s">
        <v>6792</v>
      </c>
      <c r="F2768" s="10">
        <v>1.32</v>
      </c>
      <c r="H2768" s="9" t="s">
        <v>11454</v>
      </c>
      <c r="I2768" s="10">
        <v>1</v>
      </c>
    </row>
    <row r="2769" spans="1:9" x14ac:dyDescent="0.3">
      <c r="A2769" s="9" t="s">
        <v>6968</v>
      </c>
      <c r="B2769" s="10">
        <v>496.22</v>
      </c>
      <c r="E2769" s="9" t="s">
        <v>6061</v>
      </c>
      <c r="F2769" s="10">
        <v>0.72</v>
      </c>
      <c r="H2769" s="9" t="s">
        <v>6695</v>
      </c>
      <c r="I2769" s="10">
        <v>1</v>
      </c>
    </row>
    <row r="2770" spans="1:9" x14ac:dyDescent="0.3">
      <c r="A2770" s="9" t="s">
        <v>2603</v>
      </c>
      <c r="B2770" s="10">
        <v>488.3</v>
      </c>
      <c r="E2770" s="9" t="s">
        <v>7720</v>
      </c>
      <c r="F2770" s="10">
        <v>0.64</v>
      </c>
      <c r="H2770" s="9" t="s">
        <v>5492</v>
      </c>
      <c r="I2770" s="10">
        <v>1</v>
      </c>
    </row>
    <row r="2771" spans="1:9" x14ac:dyDescent="0.3">
      <c r="A2771" s="9" t="s">
        <v>5884</v>
      </c>
      <c r="B2771" s="10">
        <v>488.17</v>
      </c>
      <c r="E2771" s="9" t="s">
        <v>6379</v>
      </c>
      <c r="F2771" s="10">
        <v>0.4</v>
      </c>
      <c r="H2771" s="9" t="s">
        <v>8971</v>
      </c>
      <c r="I2771" s="10">
        <v>1</v>
      </c>
    </row>
    <row r="2772" spans="1:9" x14ac:dyDescent="0.3">
      <c r="A2772" s="9" t="s">
        <v>10958</v>
      </c>
      <c r="B2772" s="10">
        <v>487.7</v>
      </c>
      <c r="E2772" s="9" t="s">
        <v>6891</v>
      </c>
      <c r="F2772" s="10">
        <v>-0.31</v>
      </c>
      <c r="H2772" s="9" t="s">
        <v>4778</v>
      </c>
      <c r="I2772" s="10">
        <v>1</v>
      </c>
    </row>
    <row r="2773" spans="1:9" x14ac:dyDescent="0.3">
      <c r="A2773" s="9" t="s">
        <v>10691</v>
      </c>
      <c r="B2773" s="10">
        <v>487.14</v>
      </c>
      <c r="E2773" s="9" t="s">
        <v>6913</v>
      </c>
      <c r="F2773" s="10">
        <v>-0.33</v>
      </c>
      <c r="H2773" s="9" t="s">
        <v>8019</v>
      </c>
      <c r="I2773" s="10">
        <v>1</v>
      </c>
    </row>
    <row r="2774" spans="1:9" x14ac:dyDescent="0.3">
      <c r="A2774" s="9" t="s">
        <v>4509</v>
      </c>
      <c r="B2774" s="10">
        <v>486.12</v>
      </c>
      <c r="E2774" s="9" t="s">
        <v>5234</v>
      </c>
      <c r="F2774" s="10">
        <v>-0.43</v>
      </c>
      <c r="H2774" s="9" t="s">
        <v>10685</v>
      </c>
      <c r="I2774" s="10">
        <v>1</v>
      </c>
    </row>
    <row r="2775" spans="1:9" x14ac:dyDescent="0.3">
      <c r="A2775" s="9" t="s">
        <v>7478</v>
      </c>
      <c r="B2775" s="10">
        <v>485.62</v>
      </c>
      <c r="E2775" s="9" t="s">
        <v>7073</v>
      </c>
      <c r="F2775" s="10">
        <v>-0.93</v>
      </c>
      <c r="H2775" s="9" t="s">
        <v>9886</v>
      </c>
      <c r="I2775" s="10">
        <v>1</v>
      </c>
    </row>
    <row r="2776" spans="1:9" x14ac:dyDescent="0.3">
      <c r="A2776" s="9" t="s">
        <v>8912</v>
      </c>
      <c r="B2776" s="10">
        <v>484.95</v>
      </c>
      <c r="E2776" s="9" t="s">
        <v>3834</v>
      </c>
      <c r="F2776" s="10">
        <v>-1.03</v>
      </c>
      <c r="H2776" s="9" t="s">
        <v>8893</v>
      </c>
      <c r="I2776" s="10">
        <v>1</v>
      </c>
    </row>
    <row r="2777" spans="1:9" x14ac:dyDescent="0.3">
      <c r="A2777" s="9" t="s">
        <v>2634</v>
      </c>
      <c r="B2777" s="10">
        <v>484.38</v>
      </c>
      <c r="E2777" s="9" t="s">
        <v>10025</v>
      </c>
      <c r="F2777" s="10">
        <v>-1.1399999999999999</v>
      </c>
      <c r="H2777" s="9" t="s">
        <v>6012</v>
      </c>
      <c r="I2777" s="10">
        <v>1</v>
      </c>
    </row>
    <row r="2778" spans="1:9" x14ac:dyDescent="0.3">
      <c r="A2778" s="9" t="s">
        <v>6898</v>
      </c>
      <c r="B2778" s="10">
        <v>483.17</v>
      </c>
      <c r="E2778" s="9" t="s">
        <v>4268</v>
      </c>
      <c r="F2778" s="10">
        <v>-1.78</v>
      </c>
      <c r="H2778" s="9" t="s">
        <v>7130</v>
      </c>
      <c r="I2778" s="10">
        <v>1</v>
      </c>
    </row>
    <row r="2779" spans="1:9" x14ac:dyDescent="0.3">
      <c r="A2779" s="9" t="s">
        <v>4154</v>
      </c>
      <c r="B2779" s="10">
        <v>479.18</v>
      </c>
      <c r="E2779" s="9" t="s">
        <v>5999</v>
      </c>
      <c r="F2779" s="10">
        <v>-1.99</v>
      </c>
      <c r="H2779" s="9" t="s">
        <v>10637</v>
      </c>
      <c r="I2779" s="10">
        <v>1</v>
      </c>
    </row>
    <row r="2780" spans="1:9" x14ac:dyDescent="0.3">
      <c r="A2780" s="9" t="s">
        <v>5338</v>
      </c>
      <c r="B2780" s="10">
        <v>479.06</v>
      </c>
      <c r="E2780" s="9" t="s">
        <v>5803</v>
      </c>
      <c r="F2780" s="10">
        <v>-2.63</v>
      </c>
      <c r="H2780" s="9" t="s">
        <v>5858</v>
      </c>
      <c r="I2780" s="10">
        <v>1</v>
      </c>
    </row>
    <row r="2781" spans="1:9" x14ac:dyDescent="0.3">
      <c r="A2781" s="9" t="s">
        <v>4051</v>
      </c>
      <c r="B2781" s="10">
        <v>478.33</v>
      </c>
      <c r="E2781" s="9" t="s">
        <v>9549</v>
      </c>
      <c r="F2781" s="10">
        <v>-2.71</v>
      </c>
      <c r="H2781" s="9" t="s">
        <v>10546</v>
      </c>
      <c r="I2781" s="10">
        <v>1</v>
      </c>
    </row>
    <row r="2782" spans="1:9" x14ac:dyDescent="0.3">
      <c r="A2782" s="9" t="s">
        <v>4918</v>
      </c>
      <c r="B2782" s="10">
        <v>476.3</v>
      </c>
      <c r="E2782" s="9" t="s">
        <v>11756</v>
      </c>
      <c r="F2782" s="10">
        <v>-4.91</v>
      </c>
      <c r="H2782" s="9" t="s">
        <v>3041</v>
      </c>
      <c r="I2782" s="10">
        <v>1</v>
      </c>
    </row>
    <row r="2783" spans="1:9" x14ac:dyDescent="0.3">
      <c r="A2783" s="9" t="s">
        <v>3383</v>
      </c>
      <c r="B2783" s="10">
        <v>469.99</v>
      </c>
      <c r="E2783" s="9" t="s">
        <v>7615</v>
      </c>
      <c r="F2783" s="10">
        <v>-4.91</v>
      </c>
      <c r="H2783" s="9" t="s">
        <v>3861</v>
      </c>
      <c r="I2783" s="10">
        <v>1</v>
      </c>
    </row>
    <row r="2784" spans="1:9" x14ac:dyDescent="0.3">
      <c r="A2784" s="9" t="s">
        <v>5607</v>
      </c>
      <c r="B2784" s="10">
        <v>468.13</v>
      </c>
      <c r="E2784" s="9" t="s">
        <v>3303</v>
      </c>
      <c r="F2784" s="10">
        <v>-5.18</v>
      </c>
      <c r="H2784" s="9" t="s">
        <v>4447</v>
      </c>
      <c r="I2784" s="10">
        <v>1</v>
      </c>
    </row>
    <row r="2785" spans="1:9" x14ac:dyDescent="0.3">
      <c r="A2785" s="9" t="s">
        <v>11550</v>
      </c>
      <c r="B2785" s="10">
        <v>467.92</v>
      </c>
      <c r="E2785" s="9" t="s">
        <v>10478</v>
      </c>
      <c r="F2785" s="10">
        <v>-6.05</v>
      </c>
      <c r="H2785" s="9" t="s">
        <v>5753</v>
      </c>
      <c r="I2785" s="10">
        <v>1</v>
      </c>
    </row>
    <row r="2786" spans="1:9" x14ac:dyDescent="0.3">
      <c r="A2786" s="9" t="s">
        <v>5918</v>
      </c>
      <c r="B2786" s="10">
        <v>467.72</v>
      </c>
      <c r="E2786" s="9" t="s">
        <v>6821</v>
      </c>
      <c r="F2786" s="10">
        <v>-6.48</v>
      </c>
      <c r="H2786" s="9" t="s">
        <v>10369</v>
      </c>
      <c r="I2786" s="10">
        <v>1</v>
      </c>
    </row>
    <row r="2787" spans="1:9" x14ac:dyDescent="0.3">
      <c r="A2787" s="9" t="s">
        <v>9772</v>
      </c>
      <c r="B2787" s="10">
        <v>462.86</v>
      </c>
      <c r="E2787" s="9" t="s">
        <v>6843</v>
      </c>
      <c r="F2787" s="10">
        <v>-6.59</v>
      </c>
      <c r="H2787" s="9" t="s">
        <v>8873</v>
      </c>
      <c r="I2787" s="10">
        <v>1</v>
      </c>
    </row>
    <row r="2788" spans="1:9" x14ac:dyDescent="0.3">
      <c r="A2788" s="9" t="s">
        <v>10203</v>
      </c>
      <c r="B2788" s="10">
        <v>460.92</v>
      </c>
      <c r="E2788" s="9" t="s">
        <v>7982</v>
      </c>
      <c r="F2788" s="10">
        <v>-6.6</v>
      </c>
      <c r="H2788" s="9" t="s">
        <v>9337</v>
      </c>
      <c r="I2788" s="10">
        <v>1</v>
      </c>
    </row>
    <row r="2789" spans="1:9" x14ac:dyDescent="0.3">
      <c r="A2789" s="9" t="s">
        <v>4483</v>
      </c>
      <c r="B2789" s="10">
        <v>460.45</v>
      </c>
      <c r="E2789" s="9" t="s">
        <v>3216</v>
      </c>
      <c r="F2789" s="10">
        <v>-6.62</v>
      </c>
      <c r="H2789" s="9" t="s">
        <v>10706</v>
      </c>
      <c r="I2789" s="10">
        <v>1</v>
      </c>
    </row>
    <row r="2790" spans="1:9" x14ac:dyDescent="0.3">
      <c r="A2790" s="9" t="s">
        <v>8658</v>
      </c>
      <c r="B2790" s="10">
        <v>459.65</v>
      </c>
      <c r="E2790" s="9" t="s">
        <v>10771</v>
      </c>
      <c r="F2790" s="10">
        <v>-7.09</v>
      </c>
      <c r="H2790" s="9" t="s">
        <v>11562</v>
      </c>
      <c r="I2790" s="10">
        <v>1</v>
      </c>
    </row>
    <row r="2791" spans="1:9" x14ac:dyDescent="0.3">
      <c r="A2791" s="9" t="s">
        <v>8365</v>
      </c>
      <c r="B2791" s="10">
        <v>458.17</v>
      </c>
      <c r="E2791" s="9" t="s">
        <v>4723</v>
      </c>
      <c r="F2791" s="10">
        <v>-7.45</v>
      </c>
      <c r="H2791" s="9" t="s">
        <v>6145</v>
      </c>
      <c r="I2791" s="10">
        <v>1</v>
      </c>
    </row>
    <row r="2792" spans="1:9" x14ac:dyDescent="0.3">
      <c r="A2792" s="9" t="s">
        <v>4578</v>
      </c>
      <c r="B2792" s="10">
        <v>453.29</v>
      </c>
      <c r="E2792" s="9" t="s">
        <v>5522</v>
      </c>
      <c r="F2792" s="10">
        <v>-7.53</v>
      </c>
      <c r="H2792" s="9" t="s">
        <v>5591</v>
      </c>
      <c r="I2792" s="10">
        <v>1</v>
      </c>
    </row>
    <row r="2793" spans="1:9" x14ac:dyDescent="0.3">
      <c r="A2793" s="9" t="s">
        <v>4378</v>
      </c>
      <c r="B2793" s="10">
        <v>452.15</v>
      </c>
      <c r="E2793" s="9" t="s">
        <v>6193</v>
      </c>
      <c r="F2793" s="10">
        <v>-7.74</v>
      </c>
      <c r="H2793" s="9" t="s">
        <v>9872</v>
      </c>
      <c r="I2793" s="10">
        <v>1</v>
      </c>
    </row>
    <row r="2794" spans="1:9" x14ac:dyDescent="0.3">
      <c r="A2794" s="9" t="s">
        <v>11288</v>
      </c>
      <c r="B2794" s="10">
        <v>450.03</v>
      </c>
      <c r="E2794" s="9" t="s">
        <v>7174</v>
      </c>
      <c r="F2794" s="10">
        <v>-7.88</v>
      </c>
      <c r="H2794" s="9" t="s">
        <v>9295</v>
      </c>
      <c r="I2794" s="10">
        <v>1</v>
      </c>
    </row>
    <row r="2795" spans="1:9" x14ac:dyDescent="0.3">
      <c r="A2795" s="9" t="s">
        <v>5721</v>
      </c>
      <c r="B2795" s="10">
        <v>449.59</v>
      </c>
      <c r="E2795" s="9" t="s">
        <v>9905</v>
      </c>
      <c r="F2795" s="10">
        <v>-8.86</v>
      </c>
      <c r="H2795" s="9" t="s">
        <v>5372</v>
      </c>
      <c r="I2795" s="10">
        <v>1</v>
      </c>
    </row>
    <row r="2796" spans="1:9" x14ac:dyDescent="0.3">
      <c r="A2796" s="9" t="s">
        <v>4047</v>
      </c>
      <c r="B2796" s="10">
        <v>446.64</v>
      </c>
      <c r="E2796" s="9" t="s">
        <v>3182</v>
      </c>
      <c r="F2796" s="10">
        <v>-9.3699999999999992</v>
      </c>
      <c r="H2796" s="9" t="s">
        <v>10988</v>
      </c>
      <c r="I2796" s="10">
        <v>1</v>
      </c>
    </row>
    <row r="2797" spans="1:9" x14ac:dyDescent="0.3">
      <c r="A2797" s="9" t="s">
        <v>6309</v>
      </c>
      <c r="B2797" s="10">
        <v>446.54</v>
      </c>
      <c r="E2797" s="9" t="s">
        <v>5657</v>
      </c>
      <c r="F2797" s="10">
        <v>-9.92</v>
      </c>
      <c r="H2797" s="9" t="s">
        <v>6563</v>
      </c>
      <c r="I2797" s="10">
        <v>1</v>
      </c>
    </row>
    <row r="2798" spans="1:9" x14ac:dyDescent="0.3">
      <c r="A2798" s="9" t="s">
        <v>8170</v>
      </c>
      <c r="B2798" s="10">
        <v>444.65</v>
      </c>
      <c r="E2798" s="9" t="s">
        <v>2823</v>
      </c>
      <c r="F2798" s="10">
        <v>-10.28</v>
      </c>
      <c r="H2798" s="9" t="s">
        <v>7379</v>
      </c>
      <c r="I2798" s="10">
        <v>1</v>
      </c>
    </row>
    <row r="2799" spans="1:9" x14ac:dyDescent="0.3">
      <c r="A2799" s="9" t="s">
        <v>11219</v>
      </c>
      <c r="B2799" s="10">
        <v>439.85</v>
      </c>
      <c r="E2799" s="9" t="s">
        <v>5252</v>
      </c>
      <c r="F2799" s="10">
        <v>-10.58</v>
      </c>
      <c r="H2799" s="9" t="s">
        <v>8587</v>
      </c>
      <c r="I2799" s="10">
        <v>1</v>
      </c>
    </row>
    <row r="2800" spans="1:9" x14ac:dyDescent="0.3">
      <c r="A2800" s="9" t="s">
        <v>9601</v>
      </c>
      <c r="B2800" s="10">
        <v>439</v>
      </c>
      <c r="E2800" s="9" t="s">
        <v>3630</v>
      </c>
      <c r="F2800" s="10">
        <v>-10.99</v>
      </c>
      <c r="H2800" s="9" t="s">
        <v>10138</v>
      </c>
      <c r="I2800" s="10">
        <v>1</v>
      </c>
    </row>
    <row r="2801" spans="1:9" x14ac:dyDescent="0.3">
      <c r="A2801" s="9" t="s">
        <v>5566</v>
      </c>
      <c r="B2801" s="10">
        <v>437.04</v>
      </c>
      <c r="E2801" s="9" t="s">
        <v>11333</v>
      </c>
      <c r="F2801" s="10">
        <v>-11.12</v>
      </c>
      <c r="H2801" s="9" t="s">
        <v>6398</v>
      </c>
      <c r="I2801" s="10">
        <v>1</v>
      </c>
    </row>
    <row r="2802" spans="1:9" x14ac:dyDescent="0.3">
      <c r="A2802" s="9" t="s">
        <v>4058</v>
      </c>
      <c r="B2802" s="10">
        <v>436.98</v>
      </c>
      <c r="E2802" s="9" t="s">
        <v>6309</v>
      </c>
      <c r="F2802" s="10">
        <v>-11.53</v>
      </c>
      <c r="H2802" s="9" t="s">
        <v>4181</v>
      </c>
      <c r="I2802" s="10">
        <v>1</v>
      </c>
    </row>
    <row r="2803" spans="1:9" x14ac:dyDescent="0.3">
      <c r="A2803" s="9" t="s">
        <v>6657</v>
      </c>
      <c r="B2803" s="10">
        <v>435.98</v>
      </c>
      <c r="E2803" s="9" t="s">
        <v>9844</v>
      </c>
      <c r="F2803" s="10">
        <v>-12.15</v>
      </c>
      <c r="H2803" s="9" t="s">
        <v>9942</v>
      </c>
      <c r="I2803" s="10">
        <v>1</v>
      </c>
    </row>
    <row r="2804" spans="1:9" x14ac:dyDescent="0.3">
      <c r="A2804" s="9" t="s">
        <v>6412</v>
      </c>
      <c r="B2804" s="10">
        <v>432.13</v>
      </c>
      <c r="E2804" s="9" t="s">
        <v>9711</v>
      </c>
      <c r="F2804" s="10">
        <v>-13.23</v>
      </c>
      <c r="H2804" s="9" t="s">
        <v>3711</v>
      </c>
      <c r="I2804" s="10">
        <v>1</v>
      </c>
    </row>
    <row r="2805" spans="1:9" x14ac:dyDescent="0.3">
      <c r="A2805" s="9" t="s">
        <v>7301</v>
      </c>
      <c r="B2805" s="10">
        <v>427.85</v>
      </c>
      <c r="E2805" s="9" t="s">
        <v>10695</v>
      </c>
      <c r="F2805" s="10">
        <v>-13.51</v>
      </c>
      <c r="H2805" s="9" t="s">
        <v>4523</v>
      </c>
      <c r="I2805" s="10">
        <v>1</v>
      </c>
    </row>
    <row r="2806" spans="1:9" x14ac:dyDescent="0.3">
      <c r="A2806" s="9" t="s">
        <v>5955</v>
      </c>
      <c r="B2806" s="10">
        <v>425.1</v>
      </c>
      <c r="E2806" s="9" t="s">
        <v>10390</v>
      </c>
      <c r="F2806" s="10">
        <v>-13.52</v>
      </c>
      <c r="H2806" s="9" t="s">
        <v>9148</v>
      </c>
      <c r="I2806" s="10">
        <v>1</v>
      </c>
    </row>
    <row r="2807" spans="1:9" x14ac:dyDescent="0.3">
      <c r="A2807" s="9" t="s">
        <v>11639</v>
      </c>
      <c r="B2807" s="10">
        <v>425.04</v>
      </c>
      <c r="E2807" s="9" t="s">
        <v>8997</v>
      </c>
      <c r="F2807" s="10">
        <v>-13.72</v>
      </c>
      <c r="H2807" s="9" t="s">
        <v>4824</v>
      </c>
      <c r="I2807" s="10">
        <v>1</v>
      </c>
    </row>
    <row r="2808" spans="1:9" x14ac:dyDescent="0.3">
      <c r="A2808" s="9" t="s">
        <v>10408</v>
      </c>
      <c r="B2808" s="10">
        <v>424.2</v>
      </c>
      <c r="E2808" s="9" t="s">
        <v>7406</v>
      </c>
      <c r="F2808" s="10">
        <v>-13.84</v>
      </c>
      <c r="H2808" s="9" t="s">
        <v>3310</v>
      </c>
      <c r="I2808" s="10">
        <v>1</v>
      </c>
    </row>
    <row r="2809" spans="1:9" x14ac:dyDescent="0.3">
      <c r="A2809" s="9" t="s">
        <v>5936</v>
      </c>
      <c r="B2809" s="10">
        <v>422.81</v>
      </c>
      <c r="E2809" s="9" t="s">
        <v>4135</v>
      </c>
      <c r="F2809" s="10">
        <v>-14.14</v>
      </c>
      <c r="H2809" s="9" t="s">
        <v>7220</v>
      </c>
      <c r="I2809" s="10">
        <v>1</v>
      </c>
    </row>
    <row r="2810" spans="1:9" x14ac:dyDescent="0.3">
      <c r="A2810" s="9" t="s">
        <v>8040</v>
      </c>
      <c r="B2810" s="10">
        <v>421.57</v>
      </c>
      <c r="E2810" s="9" t="s">
        <v>6782</v>
      </c>
      <c r="F2810" s="10">
        <v>-14.15</v>
      </c>
      <c r="H2810" s="9" t="s">
        <v>4272</v>
      </c>
      <c r="I2810" s="10">
        <v>1</v>
      </c>
    </row>
    <row r="2811" spans="1:9" x14ac:dyDescent="0.3">
      <c r="A2811" s="9" t="s">
        <v>11119</v>
      </c>
      <c r="B2811" s="10">
        <v>421.36</v>
      </c>
      <c r="E2811" s="9" t="s">
        <v>3707</v>
      </c>
      <c r="F2811" s="10">
        <v>-14.26</v>
      </c>
      <c r="H2811" s="9" t="s">
        <v>3742</v>
      </c>
      <c r="I2811" s="10">
        <v>1</v>
      </c>
    </row>
    <row r="2812" spans="1:9" x14ac:dyDescent="0.3">
      <c r="A2812" s="9" t="s">
        <v>4158</v>
      </c>
      <c r="B2812" s="10">
        <v>418.88</v>
      </c>
      <c r="E2812" s="9" t="s">
        <v>4659</v>
      </c>
      <c r="F2812" s="10">
        <v>-15.41</v>
      </c>
      <c r="H2812" s="9" t="s">
        <v>6119</v>
      </c>
      <c r="I2812" s="10">
        <v>1</v>
      </c>
    </row>
    <row r="2813" spans="1:9" x14ac:dyDescent="0.3">
      <c r="A2813" s="9" t="s">
        <v>9104</v>
      </c>
      <c r="B2813" s="10">
        <v>417.54</v>
      </c>
      <c r="E2813" s="9" t="s">
        <v>7724</v>
      </c>
      <c r="F2813" s="10">
        <v>-15.65</v>
      </c>
      <c r="H2813" s="9" t="s">
        <v>10954</v>
      </c>
      <c r="I2813" s="10">
        <v>1</v>
      </c>
    </row>
    <row r="2814" spans="1:9" x14ac:dyDescent="0.3">
      <c r="A2814" s="9" t="s">
        <v>7905</v>
      </c>
      <c r="B2814" s="10">
        <v>417.17</v>
      </c>
      <c r="E2814" s="9" t="s">
        <v>8455</v>
      </c>
      <c r="F2814" s="10">
        <v>-16.14</v>
      </c>
      <c r="H2814" s="9" t="s">
        <v>3448</v>
      </c>
      <c r="I2814" s="10">
        <v>1</v>
      </c>
    </row>
    <row r="2815" spans="1:9" x14ac:dyDescent="0.3">
      <c r="A2815" s="9" t="s">
        <v>11314</v>
      </c>
      <c r="B2815" s="10">
        <v>413.97</v>
      </c>
      <c r="E2815" s="9" t="s">
        <v>9267</v>
      </c>
      <c r="F2815" s="10">
        <v>-16.28</v>
      </c>
      <c r="H2815" s="9" t="s">
        <v>6250</v>
      </c>
      <c r="I2815" s="10">
        <v>1</v>
      </c>
    </row>
    <row r="2816" spans="1:9" x14ac:dyDescent="0.3">
      <c r="A2816" s="9" t="s">
        <v>4621</v>
      </c>
      <c r="B2816" s="10">
        <v>413.65</v>
      </c>
      <c r="E2816" s="9" t="s">
        <v>4181</v>
      </c>
      <c r="F2816" s="10">
        <v>-16.55</v>
      </c>
      <c r="H2816" s="9" t="s">
        <v>4567</v>
      </c>
      <c r="I2816" s="10">
        <v>1</v>
      </c>
    </row>
    <row r="2817" spans="1:9" x14ac:dyDescent="0.3">
      <c r="A2817" s="9" t="s">
        <v>7621</v>
      </c>
      <c r="B2817" s="10">
        <v>411.63</v>
      </c>
      <c r="E2817" s="9" t="s">
        <v>10278</v>
      </c>
      <c r="F2817" s="10">
        <v>-16.84</v>
      </c>
      <c r="H2817" s="9" t="s">
        <v>3460</v>
      </c>
      <c r="I2817" s="10">
        <v>1</v>
      </c>
    </row>
    <row r="2818" spans="1:9" x14ac:dyDescent="0.3">
      <c r="A2818" s="9" t="s">
        <v>7702</v>
      </c>
      <c r="B2818" s="10">
        <v>405.79</v>
      </c>
      <c r="E2818" s="9" t="s">
        <v>7803</v>
      </c>
      <c r="F2818" s="10">
        <v>-17.45</v>
      </c>
      <c r="H2818" s="9" t="s">
        <v>4624</v>
      </c>
      <c r="I2818" s="10">
        <v>1</v>
      </c>
    </row>
    <row r="2819" spans="1:9" x14ac:dyDescent="0.3">
      <c r="A2819" s="9" t="s">
        <v>6567</v>
      </c>
      <c r="B2819" s="10">
        <v>405.16</v>
      </c>
      <c r="E2819" s="9" t="s">
        <v>4945</v>
      </c>
      <c r="F2819" s="10">
        <v>-17.63</v>
      </c>
      <c r="H2819" s="9" t="s">
        <v>7420</v>
      </c>
      <c r="I2819" s="10">
        <v>1</v>
      </c>
    </row>
    <row r="2820" spans="1:9" x14ac:dyDescent="0.3">
      <c r="A2820" s="9" t="s">
        <v>4894</v>
      </c>
      <c r="B2820" s="10">
        <v>398.99</v>
      </c>
      <c r="E2820" s="9" t="s">
        <v>10833</v>
      </c>
      <c r="F2820" s="10">
        <v>-17.86</v>
      </c>
      <c r="H2820" s="9" t="s">
        <v>10287</v>
      </c>
      <c r="I2820" s="10">
        <v>1</v>
      </c>
    </row>
    <row r="2821" spans="1:9" x14ac:dyDescent="0.3">
      <c r="A2821" s="9" t="s">
        <v>10305</v>
      </c>
      <c r="B2821" s="10">
        <v>398.16</v>
      </c>
      <c r="E2821" s="9" t="s">
        <v>11197</v>
      </c>
      <c r="F2821" s="10">
        <v>-17.989999999999998</v>
      </c>
      <c r="H2821" s="9" t="s">
        <v>7547</v>
      </c>
      <c r="I2821" s="10">
        <v>1</v>
      </c>
    </row>
    <row r="2822" spans="1:9" x14ac:dyDescent="0.3">
      <c r="A2822" s="9" t="s">
        <v>3428</v>
      </c>
      <c r="B2822" s="10">
        <v>389.53</v>
      </c>
      <c r="E2822" s="9" t="s">
        <v>5587</v>
      </c>
      <c r="F2822" s="10">
        <v>-18.010000000000002</v>
      </c>
      <c r="H2822" s="9" t="s">
        <v>6284</v>
      </c>
      <c r="I2822" s="10">
        <v>1</v>
      </c>
    </row>
    <row r="2823" spans="1:9" x14ac:dyDescent="0.3">
      <c r="A2823" s="9" t="s">
        <v>8580</v>
      </c>
      <c r="B2823" s="10">
        <v>389.3</v>
      </c>
      <c r="E2823" s="9" t="s">
        <v>2730</v>
      </c>
      <c r="F2823" s="10">
        <v>-18.350000000000001</v>
      </c>
      <c r="H2823" s="9" t="s">
        <v>11288</v>
      </c>
      <c r="I2823" s="10">
        <v>1</v>
      </c>
    </row>
    <row r="2824" spans="1:9" x14ac:dyDescent="0.3">
      <c r="A2824" s="9" t="s">
        <v>9315</v>
      </c>
      <c r="B2824" s="10">
        <v>388.33</v>
      </c>
      <c r="E2824" s="9" t="s">
        <v>10972</v>
      </c>
      <c r="F2824" s="10">
        <v>-18.43</v>
      </c>
      <c r="H2824" s="9" t="s">
        <v>3906</v>
      </c>
      <c r="I2824" s="10">
        <v>1</v>
      </c>
    </row>
    <row r="2825" spans="1:9" x14ac:dyDescent="0.3">
      <c r="A2825" s="9" t="s">
        <v>8830</v>
      </c>
      <c r="B2825" s="10">
        <v>384.76</v>
      </c>
      <c r="E2825" s="9" t="s">
        <v>9056</v>
      </c>
      <c r="F2825" s="10">
        <v>-18.8</v>
      </c>
      <c r="H2825" s="9" t="s">
        <v>4363</v>
      </c>
      <c r="I2825" s="10">
        <v>1</v>
      </c>
    </row>
    <row r="2826" spans="1:9" x14ac:dyDescent="0.3">
      <c r="A2826" s="9" t="s">
        <v>6702</v>
      </c>
      <c r="B2826" s="10">
        <v>383.12</v>
      </c>
      <c r="E2826" s="9" t="s">
        <v>10655</v>
      </c>
      <c r="F2826" s="10">
        <v>-19.84</v>
      </c>
      <c r="H2826" s="9" t="s">
        <v>9532</v>
      </c>
      <c r="I2826" s="10">
        <v>1</v>
      </c>
    </row>
    <row r="2827" spans="1:9" x14ac:dyDescent="0.3">
      <c r="A2827" s="9" t="s">
        <v>3197</v>
      </c>
      <c r="B2827" s="10">
        <v>380.21</v>
      </c>
      <c r="E2827" s="9" t="s">
        <v>9509</v>
      </c>
      <c r="F2827" s="10">
        <v>-21.31</v>
      </c>
      <c r="H2827" s="9" t="s">
        <v>11037</v>
      </c>
      <c r="I2827" s="10">
        <v>1</v>
      </c>
    </row>
    <row r="2828" spans="1:9" x14ac:dyDescent="0.3">
      <c r="A2828" s="9" t="s">
        <v>7705</v>
      </c>
      <c r="B2828" s="10">
        <v>374.79</v>
      </c>
      <c r="E2828" s="9" t="s">
        <v>6556</v>
      </c>
      <c r="F2828" s="10">
        <v>-21.53</v>
      </c>
      <c r="H2828" s="9" t="s">
        <v>4399</v>
      </c>
      <c r="I2828" s="10">
        <v>1</v>
      </c>
    </row>
    <row r="2829" spans="1:9" x14ac:dyDescent="0.3">
      <c r="A2829" s="9" t="s">
        <v>10227</v>
      </c>
      <c r="B2829" s="10">
        <v>370.89</v>
      </c>
      <c r="E2829" s="9" t="s">
        <v>9148</v>
      </c>
      <c r="F2829" s="10">
        <v>-21.91</v>
      </c>
      <c r="H2829" s="9" t="s">
        <v>5036</v>
      </c>
      <c r="I2829" s="10">
        <v>1</v>
      </c>
    </row>
    <row r="2830" spans="1:9" x14ac:dyDescent="0.3">
      <c r="A2830" s="9" t="s">
        <v>5906</v>
      </c>
      <c r="B2830" s="10">
        <v>369.42</v>
      </c>
      <c r="E2830" s="9" t="s">
        <v>9665</v>
      </c>
      <c r="F2830" s="10">
        <v>-22.32</v>
      </c>
      <c r="H2830" s="9" t="s">
        <v>8506</v>
      </c>
      <c r="I2830" s="10">
        <v>1</v>
      </c>
    </row>
    <row r="2831" spans="1:9" x14ac:dyDescent="0.3">
      <c r="A2831" s="9" t="s">
        <v>5242</v>
      </c>
      <c r="B2831" s="10">
        <v>361.41</v>
      </c>
      <c r="E2831" s="9" t="s">
        <v>8561</v>
      </c>
      <c r="F2831" s="10">
        <v>-22.82</v>
      </c>
      <c r="H2831" s="9" t="s">
        <v>8478</v>
      </c>
      <c r="I2831" s="10">
        <v>1</v>
      </c>
    </row>
    <row r="2832" spans="1:9" x14ac:dyDescent="0.3">
      <c r="A2832" s="9" t="s">
        <v>8565</v>
      </c>
      <c r="B2832" s="10">
        <v>360.47</v>
      </c>
      <c r="E2832" s="9" t="s">
        <v>7979</v>
      </c>
      <c r="F2832" s="10">
        <v>-22.87</v>
      </c>
      <c r="H2832" s="9" t="s">
        <v>3596</v>
      </c>
      <c r="I2832" s="10">
        <v>1</v>
      </c>
    </row>
    <row r="2833" spans="1:9" x14ac:dyDescent="0.3">
      <c r="A2833" s="9" t="s">
        <v>8013</v>
      </c>
      <c r="B2833" s="10">
        <v>356.86</v>
      </c>
      <c r="E2833" s="9" t="s">
        <v>3782</v>
      </c>
      <c r="F2833" s="10">
        <v>-22.97</v>
      </c>
      <c r="H2833" s="9" t="s">
        <v>8697</v>
      </c>
      <c r="I2833" s="10">
        <v>1</v>
      </c>
    </row>
    <row r="2834" spans="1:9" x14ac:dyDescent="0.3">
      <c r="A2834" s="9" t="s">
        <v>10066</v>
      </c>
      <c r="B2834" s="10">
        <v>356.84</v>
      </c>
      <c r="E2834" s="9" t="s">
        <v>9947</v>
      </c>
      <c r="F2834" s="10">
        <v>-22.99</v>
      </c>
      <c r="H2834" s="9" t="s">
        <v>4409</v>
      </c>
      <c r="I2834" s="10">
        <v>1</v>
      </c>
    </row>
    <row r="2835" spans="1:9" x14ac:dyDescent="0.3">
      <c r="A2835" s="9" t="s">
        <v>8583</v>
      </c>
      <c r="B2835" s="10">
        <v>356.75</v>
      </c>
      <c r="E2835" s="9" t="s">
        <v>11480</v>
      </c>
      <c r="F2835" s="10">
        <v>-24.25</v>
      </c>
      <c r="H2835" s="9" t="s">
        <v>6208</v>
      </c>
      <c r="I2835" s="10">
        <v>1</v>
      </c>
    </row>
    <row r="2836" spans="1:9" x14ac:dyDescent="0.3">
      <c r="A2836" s="9" t="s">
        <v>3306</v>
      </c>
      <c r="B2836" s="10">
        <v>351.28</v>
      </c>
      <c r="E2836" s="9" t="s">
        <v>4025</v>
      </c>
      <c r="F2836" s="10">
        <v>-24.3</v>
      </c>
      <c r="H2836" s="9" t="s">
        <v>6578</v>
      </c>
      <c r="I2836" s="10">
        <v>1</v>
      </c>
    </row>
    <row r="2837" spans="1:9" x14ac:dyDescent="0.3">
      <c r="A2837" s="9" t="s">
        <v>7942</v>
      </c>
      <c r="B2837" s="10">
        <v>350.28</v>
      </c>
      <c r="E2837" s="9" t="s">
        <v>3539</v>
      </c>
      <c r="F2837" s="10">
        <v>-24.97</v>
      </c>
      <c r="H2837" s="9" t="s">
        <v>6148</v>
      </c>
      <c r="I2837" s="10">
        <v>1</v>
      </c>
    </row>
    <row r="2838" spans="1:9" x14ac:dyDescent="0.3">
      <c r="A2838" s="9" t="s">
        <v>10542</v>
      </c>
      <c r="B2838" s="10">
        <v>349.75</v>
      </c>
      <c r="E2838" s="9" t="s">
        <v>8488</v>
      </c>
      <c r="F2838" s="10">
        <v>-25.08</v>
      </c>
      <c r="H2838" s="9" t="s">
        <v>7455</v>
      </c>
      <c r="I2838" s="10">
        <v>1</v>
      </c>
    </row>
    <row r="2839" spans="1:9" x14ac:dyDescent="0.3">
      <c r="A2839" s="9" t="s">
        <v>7309</v>
      </c>
      <c r="B2839" s="10">
        <v>343.01</v>
      </c>
      <c r="E2839" s="9" t="s">
        <v>6508</v>
      </c>
      <c r="F2839" s="10">
        <v>-25.19</v>
      </c>
      <c r="H2839" s="9" t="s">
        <v>7786</v>
      </c>
      <c r="I2839" s="10">
        <v>1</v>
      </c>
    </row>
    <row r="2840" spans="1:9" x14ac:dyDescent="0.3">
      <c r="A2840" s="9" t="s">
        <v>5420</v>
      </c>
      <c r="B2840" s="10">
        <v>341.2</v>
      </c>
      <c r="E2840" s="9" t="s">
        <v>6058</v>
      </c>
      <c r="F2840" s="10">
        <v>-25.86</v>
      </c>
      <c r="H2840" s="9" t="s">
        <v>6441</v>
      </c>
      <c r="I2840" s="10">
        <v>1</v>
      </c>
    </row>
    <row r="2841" spans="1:9" x14ac:dyDescent="0.3">
      <c r="A2841" s="9" t="s">
        <v>4881</v>
      </c>
      <c r="B2841" s="10">
        <v>336.19</v>
      </c>
      <c r="E2841" s="9" t="s">
        <v>7953</v>
      </c>
      <c r="F2841" s="10">
        <v>-26.09</v>
      </c>
      <c r="H2841" s="9" t="s">
        <v>7180</v>
      </c>
      <c r="I2841" s="10">
        <v>1</v>
      </c>
    </row>
    <row r="2842" spans="1:9" x14ac:dyDescent="0.3">
      <c r="A2842" s="9" t="s">
        <v>5799</v>
      </c>
      <c r="B2842" s="10">
        <v>336.07</v>
      </c>
      <c r="E2842" s="9" t="s">
        <v>4264</v>
      </c>
      <c r="F2842" s="10">
        <v>-26.37</v>
      </c>
      <c r="H2842" s="9" t="s">
        <v>10523</v>
      </c>
      <c r="I2842" s="10">
        <v>1</v>
      </c>
    </row>
    <row r="2843" spans="1:9" x14ac:dyDescent="0.3">
      <c r="A2843" s="9" t="s">
        <v>10954</v>
      </c>
      <c r="B2843" s="10">
        <v>332.73</v>
      </c>
      <c r="E2843" s="9" t="s">
        <v>3441</v>
      </c>
      <c r="F2843" s="10">
        <v>-26.39</v>
      </c>
      <c r="H2843" s="9" t="s">
        <v>10591</v>
      </c>
      <c r="I2843" s="10">
        <v>1</v>
      </c>
    </row>
    <row r="2844" spans="1:9" x14ac:dyDescent="0.3">
      <c r="A2844" s="9" t="s">
        <v>6996</v>
      </c>
      <c r="B2844" s="10">
        <v>331.97</v>
      </c>
      <c r="E2844" s="9" t="s">
        <v>9725</v>
      </c>
      <c r="F2844" s="10">
        <v>-27.06</v>
      </c>
      <c r="H2844" s="9" t="s">
        <v>2864</v>
      </c>
      <c r="I2844" s="10">
        <v>1</v>
      </c>
    </row>
    <row r="2845" spans="1:9" x14ac:dyDescent="0.3">
      <c r="A2845" s="9" t="s">
        <v>3041</v>
      </c>
      <c r="B2845" s="10">
        <v>331.76</v>
      </c>
      <c r="E2845" s="9" t="s">
        <v>4556</v>
      </c>
      <c r="F2845" s="10">
        <v>-27.77</v>
      </c>
      <c r="H2845" s="9" t="s">
        <v>5252</v>
      </c>
      <c r="I2845" s="10">
        <v>1</v>
      </c>
    </row>
    <row r="2846" spans="1:9" x14ac:dyDescent="0.3">
      <c r="A2846" s="9" t="s">
        <v>8978</v>
      </c>
      <c r="B2846" s="10">
        <v>330.04</v>
      </c>
      <c r="E2846" s="9" t="s">
        <v>4527</v>
      </c>
      <c r="F2846" s="10">
        <v>-28.12</v>
      </c>
      <c r="H2846" s="9" t="s">
        <v>3115</v>
      </c>
      <c r="I2846" s="10">
        <v>1</v>
      </c>
    </row>
    <row r="2847" spans="1:9" x14ac:dyDescent="0.3">
      <c r="A2847" s="9" t="s">
        <v>3718</v>
      </c>
      <c r="B2847" s="10">
        <v>329.62</v>
      </c>
      <c r="E2847" s="9" t="s">
        <v>9319</v>
      </c>
      <c r="F2847" s="10">
        <v>-29.15</v>
      </c>
      <c r="H2847" s="9" t="s">
        <v>9471</v>
      </c>
      <c r="I2847" s="10">
        <v>1</v>
      </c>
    </row>
    <row r="2848" spans="1:9" x14ac:dyDescent="0.3">
      <c r="A2848" s="9" t="s">
        <v>8306</v>
      </c>
      <c r="B2848" s="10">
        <v>328.71</v>
      </c>
      <c r="E2848" s="9" t="s">
        <v>10210</v>
      </c>
      <c r="F2848" s="10">
        <v>-29.32</v>
      </c>
      <c r="H2848" s="9" t="s">
        <v>10459</v>
      </c>
      <c r="I2848" s="10">
        <v>1</v>
      </c>
    </row>
    <row r="2849" spans="1:9" x14ac:dyDescent="0.3">
      <c r="A2849" s="9" t="s">
        <v>3630</v>
      </c>
      <c r="B2849" s="10">
        <v>326</v>
      </c>
      <c r="E2849" s="9" t="s">
        <v>3510</v>
      </c>
      <c r="F2849" s="10">
        <v>-29.49</v>
      </c>
      <c r="H2849" s="9" t="s">
        <v>8397</v>
      </c>
      <c r="I2849" s="10">
        <v>1</v>
      </c>
    </row>
    <row r="2850" spans="1:9" x14ac:dyDescent="0.3">
      <c r="A2850" s="9" t="s">
        <v>8595</v>
      </c>
      <c r="B2850" s="10">
        <v>322.98</v>
      </c>
      <c r="E2850" s="9" t="s">
        <v>5799</v>
      </c>
      <c r="F2850" s="10">
        <v>-29.77</v>
      </c>
      <c r="H2850" s="9" t="s">
        <v>10942</v>
      </c>
      <c r="I2850" s="10">
        <v>1</v>
      </c>
    </row>
    <row r="2851" spans="1:9" x14ac:dyDescent="0.3">
      <c r="A2851" s="9" t="s">
        <v>8451</v>
      </c>
      <c r="B2851" s="10">
        <v>322.44</v>
      </c>
      <c r="E2851" s="9" t="s">
        <v>11193</v>
      </c>
      <c r="F2851" s="10">
        <v>-29.77</v>
      </c>
      <c r="H2851" s="9" t="s">
        <v>7975</v>
      </c>
      <c r="I2851" s="10">
        <v>1</v>
      </c>
    </row>
    <row r="2852" spans="1:9" x14ac:dyDescent="0.3">
      <c r="A2852" s="9" t="s">
        <v>9764</v>
      </c>
      <c r="B2852" s="10">
        <v>320.58</v>
      </c>
      <c r="E2852" s="9" t="s">
        <v>5294</v>
      </c>
      <c r="F2852" s="10">
        <v>-30.35</v>
      </c>
      <c r="H2852" s="9" t="s">
        <v>11411</v>
      </c>
      <c r="I2852" s="10">
        <v>1</v>
      </c>
    </row>
    <row r="2853" spans="1:9" x14ac:dyDescent="0.3">
      <c r="A2853" s="9" t="s">
        <v>9195</v>
      </c>
      <c r="B2853" s="10">
        <v>312.33999999999997</v>
      </c>
      <c r="E2853" s="9" t="s">
        <v>8117</v>
      </c>
      <c r="F2853" s="10">
        <v>-31.2</v>
      </c>
      <c r="H2853" s="9" t="s">
        <v>9248</v>
      </c>
      <c r="I2853" s="10">
        <v>1</v>
      </c>
    </row>
    <row r="2854" spans="1:9" x14ac:dyDescent="0.3">
      <c r="A2854" s="9" t="s">
        <v>3286</v>
      </c>
      <c r="B2854" s="10">
        <v>311.60000000000002</v>
      </c>
      <c r="E2854" s="9" t="s">
        <v>6837</v>
      </c>
      <c r="F2854" s="10">
        <v>-31.32</v>
      </c>
      <c r="H2854" s="9" t="s">
        <v>11570</v>
      </c>
      <c r="I2854" s="10">
        <v>1</v>
      </c>
    </row>
    <row r="2855" spans="1:9" x14ac:dyDescent="0.3">
      <c r="A2855" s="9" t="s">
        <v>5001</v>
      </c>
      <c r="B2855" s="10">
        <v>307.58</v>
      </c>
      <c r="E2855" s="9" t="s">
        <v>3910</v>
      </c>
      <c r="F2855" s="10">
        <v>-31.76</v>
      </c>
      <c r="H2855" s="9" t="s">
        <v>6657</v>
      </c>
      <c r="I2855" s="10">
        <v>1</v>
      </c>
    </row>
    <row r="2856" spans="1:9" x14ac:dyDescent="0.3">
      <c r="A2856" s="9" t="s">
        <v>11054</v>
      </c>
      <c r="B2856" s="10">
        <v>307.47000000000003</v>
      </c>
      <c r="E2856" s="9" t="s">
        <v>7621</v>
      </c>
      <c r="F2856" s="10">
        <v>-31.81</v>
      </c>
      <c r="H2856" s="9" t="s">
        <v>9964</v>
      </c>
      <c r="I2856" s="10">
        <v>1</v>
      </c>
    </row>
    <row r="2857" spans="1:9" x14ac:dyDescent="0.3">
      <c r="A2857" s="9" t="s">
        <v>10231</v>
      </c>
      <c r="B2857" s="10">
        <v>305.82</v>
      </c>
      <c r="E2857" s="9" t="s">
        <v>9380</v>
      </c>
      <c r="F2857" s="10">
        <v>-31.82</v>
      </c>
      <c r="H2857" s="9" t="s">
        <v>9760</v>
      </c>
      <c r="I2857" s="10">
        <v>1</v>
      </c>
    </row>
    <row r="2858" spans="1:9" x14ac:dyDescent="0.3">
      <c r="A2858" s="9" t="s">
        <v>8368</v>
      </c>
      <c r="B2858" s="10">
        <v>305.74</v>
      </c>
      <c r="E2858" s="9" t="s">
        <v>10074</v>
      </c>
      <c r="F2858" s="10">
        <v>-32</v>
      </c>
      <c r="H2858" s="9" t="s">
        <v>11393</v>
      </c>
      <c r="I2858" s="10">
        <v>1</v>
      </c>
    </row>
    <row r="2859" spans="1:9" x14ac:dyDescent="0.3">
      <c r="A2859" s="9" t="s">
        <v>11588</v>
      </c>
      <c r="B2859" s="10">
        <v>301.52999999999997</v>
      </c>
      <c r="E2859" s="9" t="s">
        <v>10463</v>
      </c>
      <c r="F2859" s="10">
        <v>-32.049999999999997</v>
      </c>
      <c r="H2859" s="9" t="s">
        <v>7790</v>
      </c>
      <c r="I2859" s="10">
        <v>1</v>
      </c>
    </row>
    <row r="2860" spans="1:9" x14ac:dyDescent="0.3">
      <c r="A2860" s="9" t="s">
        <v>3543</v>
      </c>
      <c r="B2860" s="10">
        <v>298.52</v>
      </c>
      <c r="E2860" s="9" t="s">
        <v>5811</v>
      </c>
      <c r="F2860" s="10">
        <v>-32.44</v>
      </c>
      <c r="H2860" s="9" t="s">
        <v>7328</v>
      </c>
      <c r="I2860" s="10">
        <v>1</v>
      </c>
    </row>
    <row r="2861" spans="1:9" x14ac:dyDescent="0.3">
      <c r="A2861" s="9" t="s">
        <v>4103</v>
      </c>
      <c r="B2861" s="10">
        <v>297.52</v>
      </c>
      <c r="E2861" s="9" t="s">
        <v>10670</v>
      </c>
      <c r="F2861" s="10">
        <v>-32.65</v>
      </c>
      <c r="H2861" s="9" t="s">
        <v>7136</v>
      </c>
      <c r="I2861" s="10">
        <v>1</v>
      </c>
    </row>
    <row r="2862" spans="1:9" x14ac:dyDescent="0.3">
      <c r="A2862" s="9" t="s">
        <v>5675</v>
      </c>
      <c r="B2862" s="10">
        <v>296.37</v>
      </c>
      <c r="E2862" s="9" t="s">
        <v>3750</v>
      </c>
      <c r="F2862" s="10">
        <v>-33.130000000000003</v>
      </c>
      <c r="H2862" s="9" t="s">
        <v>7042</v>
      </c>
      <c r="I2862" s="10">
        <v>1</v>
      </c>
    </row>
    <row r="2863" spans="1:9" x14ac:dyDescent="0.3">
      <c r="A2863" s="9" t="s">
        <v>4165</v>
      </c>
      <c r="B2863" s="10">
        <v>294.67</v>
      </c>
      <c r="E2863" s="9" t="s">
        <v>8716</v>
      </c>
      <c r="F2863" s="10">
        <v>-33.56</v>
      </c>
      <c r="H2863" s="9" t="s">
        <v>5507</v>
      </c>
      <c r="I2863" s="10">
        <v>1</v>
      </c>
    </row>
    <row r="2864" spans="1:9" x14ac:dyDescent="0.3">
      <c r="A2864" s="9" t="s">
        <v>7830</v>
      </c>
      <c r="B2864" s="10">
        <v>291.57</v>
      </c>
      <c r="E2864" s="9" t="s">
        <v>10372</v>
      </c>
      <c r="F2864" s="10">
        <v>-34.24</v>
      </c>
      <c r="H2864" s="9" t="s">
        <v>4997</v>
      </c>
      <c r="I2864" s="10">
        <v>1</v>
      </c>
    </row>
    <row r="2865" spans="1:9" x14ac:dyDescent="0.3">
      <c r="A2865" s="9" t="s">
        <v>3143</v>
      </c>
      <c r="B2865" s="10">
        <v>290.18</v>
      </c>
      <c r="E2865" s="9" t="s">
        <v>6472</v>
      </c>
      <c r="F2865" s="10">
        <v>-35.32</v>
      </c>
      <c r="H2865" s="9" t="s">
        <v>11000</v>
      </c>
      <c r="I2865" s="10">
        <v>1</v>
      </c>
    </row>
    <row r="2866" spans="1:9" x14ac:dyDescent="0.3">
      <c r="A2866" s="9" t="s">
        <v>9218</v>
      </c>
      <c r="B2866" s="10">
        <v>290.08999999999997</v>
      </c>
      <c r="E2866" s="9" t="s">
        <v>11625</v>
      </c>
      <c r="F2866" s="10">
        <v>-35.630000000000003</v>
      </c>
      <c r="H2866" s="9" t="s">
        <v>6163</v>
      </c>
      <c r="I2866" s="10">
        <v>1</v>
      </c>
    </row>
    <row r="2867" spans="1:9" x14ac:dyDescent="0.3">
      <c r="A2867" s="9" t="s">
        <v>6469</v>
      </c>
      <c r="B2867" s="10">
        <v>288.14999999999998</v>
      </c>
      <c r="E2867" s="9" t="s">
        <v>7455</v>
      </c>
      <c r="F2867" s="10">
        <v>-35.92</v>
      </c>
      <c r="H2867" s="9" t="s">
        <v>5190</v>
      </c>
      <c r="I2867" s="10">
        <v>1</v>
      </c>
    </row>
    <row r="2868" spans="1:9" x14ac:dyDescent="0.3">
      <c r="A2868" s="9" t="s">
        <v>8261</v>
      </c>
      <c r="B2868" s="10">
        <v>287.02999999999997</v>
      </c>
      <c r="E2868" s="9" t="s">
        <v>9757</v>
      </c>
      <c r="F2868" s="10">
        <v>-36.65</v>
      </c>
      <c r="H2868" s="9" t="s">
        <v>11480</v>
      </c>
      <c r="I2868" s="10">
        <v>1</v>
      </c>
    </row>
    <row r="2869" spans="1:9" x14ac:dyDescent="0.3">
      <c r="A2869" s="9" t="s">
        <v>8321</v>
      </c>
      <c r="B2869" s="10">
        <v>286.17</v>
      </c>
      <c r="E2869" s="9" t="s">
        <v>3306</v>
      </c>
      <c r="F2869" s="10">
        <v>-36.78</v>
      </c>
      <c r="H2869" s="9" t="s">
        <v>8013</v>
      </c>
      <c r="I2869" s="10">
        <v>1</v>
      </c>
    </row>
    <row r="2870" spans="1:9" x14ac:dyDescent="0.3">
      <c r="A2870" s="9" t="s">
        <v>10903</v>
      </c>
      <c r="B2870" s="10">
        <v>285.14</v>
      </c>
      <c r="E2870" s="9" t="s">
        <v>6015</v>
      </c>
      <c r="F2870" s="10">
        <v>-36.909999999999997</v>
      </c>
      <c r="H2870" s="9" t="s">
        <v>11728</v>
      </c>
      <c r="I2870" s="10">
        <v>1</v>
      </c>
    </row>
    <row r="2871" spans="1:9" x14ac:dyDescent="0.3">
      <c r="A2871" s="9" t="s">
        <v>6419</v>
      </c>
      <c r="B2871" s="10">
        <v>283.74</v>
      </c>
      <c r="E2871" s="9" t="s">
        <v>7402</v>
      </c>
      <c r="F2871" s="10">
        <v>-37.4</v>
      </c>
      <c r="H2871" s="9" t="s">
        <v>5461</v>
      </c>
      <c r="I2871" s="10">
        <v>1</v>
      </c>
    </row>
    <row r="2872" spans="1:9" x14ac:dyDescent="0.3">
      <c r="A2872" s="9" t="s">
        <v>8601</v>
      </c>
      <c r="B2872" s="10">
        <v>282.89999999999998</v>
      </c>
      <c r="E2872" s="9" t="s">
        <v>7485</v>
      </c>
      <c r="F2872" s="10">
        <v>-38.5</v>
      </c>
      <c r="H2872" s="9" t="s">
        <v>3600</v>
      </c>
      <c r="I2872" s="10">
        <v>1</v>
      </c>
    </row>
    <row r="2873" spans="1:9" x14ac:dyDescent="0.3">
      <c r="A2873" s="9" t="s">
        <v>4839</v>
      </c>
      <c r="B2873" s="10">
        <v>277.8</v>
      </c>
      <c r="E2873" s="9" t="s">
        <v>4280</v>
      </c>
      <c r="F2873" s="10">
        <v>-39.14</v>
      </c>
      <c r="H2873" s="9" t="s">
        <v>10815</v>
      </c>
      <c r="I2873" s="10">
        <v>1</v>
      </c>
    </row>
    <row r="2874" spans="1:9" x14ac:dyDescent="0.3">
      <c r="A2874" s="9" t="s">
        <v>9665</v>
      </c>
      <c r="B2874" s="10">
        <v>272.01</v>
      </c>
      <c r="E2874" s="9" t="s">
        <v>10340</v>
      </c>
      <c r="F2874" s="10">
        <v>-39.520000000000003</v>
      </c>
      <c r="H2874" s="9" t="s">
        <v>9277</v>
      </c>
      <c r="I2874" s="10">
        <v>1</v>
      </c>
    </row>
    <row r="2875" spans="1:9" x14ac:dyDescent="0.3">
      <c r="A2875" s="9" t="s">
        <v>6243</v>
      </c>
      <c r="B2875" s="10">
        <v>270.2</v>
      </c>
      <c r="E2875" s="9" t="s">
        <v>4471</v>
      </c>
      <c r="F2875" s="10">
        <v>-39.53</v>
      </c>
      <c r="H2875" s="9" t="s">
        <v>8189</v>
      </c>
      <c r="I2875" s="10">
        <v>1</v>
      </c>
    </row>
    <row r="2876" spans="1:9" x14ac:dyDescent="0.3">
      <c r="A2876" s="9" t="s">
        <v>5040</v>
      </c>
      <c r="B2876" s="10">
        <v>265.18</v>
      </c>
      <c r="E2876" s="9" t="s">
        <v>7618</v>
      </c>
      <c r="F2876" s="10">
        <v>-40.340000000000003</v>
      </c>
      <c r="H2876" s="9" t="s">
        <v>10163</v>
      </c>
      <c r="I2876" s="10">
        <v>1</v>
      </c>
    </row>
    <row r="2877" spans="1:9" x14ac:dyDescent="0.3">
      <c r="A2877" s="9" t="s">
        <v>7735</v>
      </c>
      <c r="B2877" s="10">
        <v>264.94</v>
      </c>
      <c r="E2877" s="9" t="s">
        <v>7711</v>
      </c>
      <c r="F2877" s="10">
        <v>-41.34</v>
      </c>
      <c r="H2877" s="9" t="s">
        <v>3648</v>
      </c>
      <c r="I2877" s="10">
        <v>1</v>
      </c>
    </row>
    <row r="2878" spans="1:9" x14ac:dyDescent="0.3">
      <c r="A2878" s="9" t="s">
        <v>8334</v>
      </c>
      <c r="B2878" s="10">
        <v>260.79000000000002</v>
      </c>
      <c r="E2878" s="9" t="s">
        <v>11423</v>
      </c>
      <c r="F2878" s="10">
        <v>-41.34</v>
      </c>
      <c r="H2878" s="9" t="s">
        <v>10601</v>
      </c>
      <c r="I2878" s="10">
        <v>1</v>
      </c>
    </row>
    <row r="2879" spans="1:9" x14ac:dyDescent="0.3">
      <c r="A2879" s="9" t="s">
        <v>6742</v>
      </c>
      <c r="B2879" s="10">
        <v>259.66000000000003</v>
      </c>
      <c r="E2879" s="9" t="s">
        <v>8418</v>
      </c>
      <c r="F2879" s="10">
        <v>-42.39</v>
      </c>
      <c r="H2879" s="9" t="s">
        <v>9410</v>
      </c>
      <c r="I2879" s="10">
        <v>1</v>
      </c>
    </row>
    <row r="2880" spans="1:9" x14ac:dyDescent="0.3">
      <c r="A2880" s="9" t="s">
        <v>7016</v>
      </c>
      <c r="B2880" s="10">
        <v>254.92</v>
      </c>
      <c r="E2880" s="9" t="s">
        <v>9875</v>
      </c>
      <c r="F2880" s="10">
        <v>-42.55</v>
      </c>
      <c r="H2880" s="9" t="s">
        <v>11240</v>
      </c>
      <c r="I2880" s="10">
        <v>1</v>
      </c>
    </row>
    <row r="2881" spans="1:9" x14ac:dyDescent="0.3">
      <c r="A2881" s="9" t="s">
        <v>11720</v>
      </c>
      <c r="B2881" s="10">
        <v>252.06</v>
      </c>
      <c r="E2881" s="9" t="s">
        <v>5256</v>
      </c>
      <c r="F2881" s="10">
        <v>-42.87</v>
      </c>
      <c r="H2881" s="9" t="s">
        <v>10729</v>
      </c>
      <c r="I2881" s="10">
        <v>1</v>
      </c>
    </row>
    <row r="2882" spans="1:9" x14ac:dyDescent="0.3">
      <c r="A2882" s="9" t="s">
        <v>11465</v>
      </c>
      <c r="B2882" s="10">
        <v>248.89</v>
      </c>
      <c r="E2882" s="9" t="s">
        <v>11265</v>
      </c>
      <c r="F2882" s="10">
        <v>-42.89</v>
      </c>
      <c r="H2882" s="9" t="s">
        <v>10688</v>
      </c>
      <c r="I2882" s="10">
        <v>1</v>
      </c>
    </row>
    <row r="2883" spans="1:9" x14ac:dyDescent="0.3">
      <c r="A2883" s="9" t="s">
        <v>3891</v>
      </c>
      <c r="B2883" s="10">
        <v>248.54</v>
      </c>
      <c r="E2883" s="9" t="s">
        <v>5888</v>
      </c>
      <c r="F2883" s="10">
        <v>-43.66</v>
      </c>
      <c r="H2883" s="9" t="s">
        <v>3178</v>
      </c>
      <c r="I2883" s="10">
        <v>1</v>
      </c>
    </row>
    <row r="2884" spans="1:9" x14ac:dyDescent="0.3">
      <c r="A2884" s="9" t="s">
        <v>9225</v>
      </c>
      <c r="B2884" s="10">
        <v>247.61</v>
      </c>
      <c r="E2884" s="9" t="s">
        <v>4439</v>
      </c>
      <c r="F2884" s="10">
        <v>-43.84</v>
      </c>
      <c r="H2884" s="9" t="s">
        <v>6829</v>
      </c>
      <c r="I2884" s="10">
        <v>1</v>
      </c>
    </row>
    <row r="2885" spans="1:9" x14ac:dyDescent="0.3">
      <c r="A2885" s="9" t="s">
        <v>10789</v>
      </c>
      <c r="B2885" s="10">
        <v>247.12</v>
      </c>
      <c r="E2885" s="9" t="s">
        <v>11291</v>
      </c>
      <c r="F2885" s="10">
        <v>-44.35</v>
      </c>
      <c r="H2885" s="9" t="s">
        <v>2906</v>
      </c>
      <c r="I2885" s="10">
        <v>1</v>
      </c>
    </row>
    <row r="2886" spans="1:9" x14ac:dyDescent="0.3">
      <c r="A2886" s="9" t="s">
        <v>11393</v>
      </c>
      <c r="B2886" s="10">
        <v>241.2</v>
      </c>
      <c r="E2886" s="9" t="s">
        <v>10066</v>
      </c>
      <c r="F2886" s="10">
        <v>-47.33</v>
      </c>
      <c r="H2886" s="9" t="s">
        <v>11101</v>
      </c>
      <c r="I2886" s="10">
        <v>1</v>
      </c>
    </row>
    <row r="2887" spans="1:9" x14ac:dyDescent="0.3">
      <c r="A2887" s="9" t="s">
        <v>6379</v>
      </c>
      <c r="B2887" s="10">
        <v>239.59</v>
      </c>
      <c r="E2887" s="9" t="s">
        <v>8261</v>
      </c>
      <c r="F2887" s="10">
        <v>-47.34</v>
      </c>
      <c r="H2887" s="9" t="s">
        <v>4428</v>
      </c>
      <c r="I2887" s="10">
        <v>1</v>
      </c>
    </row>
    <row r="2888" spans="1:9" x14ac:dyDescent="0.3">
      <c r="A2888" s="9" t="s">
        <v>4333</v>
      </c>
      <c r="B2888" s="10">
        <v>233.49</v>
      </c>
      <c r="E2888" s="9" t="s">
        <v>11304</v>
      </c>
      <c r="F2888" s="10">
        <v>-47.54</v>
      </c>
      <c r="H2888" s="9" t="s">
        <v>10238</v>
      </c>
      <c r="I2888" s="10">
        <v>1</v>
      </c>
    </row>
    <row r="2889" spans="1:9" x14ac:dyDescent="0.3">
      <c r="A2889" s="9" t="s">
        <v>4029</v>
      </c>
      <c r="B2889" s="10">
        <v>231.17</v>
      </c>
      <c r="E2889" s="9" t="s">
        <v>6005</v>
      </c>
      <c r="F2889" s="10">
        <v>-47.93</v>
      </c>
      <c r="H2889" s="9" t="s">
        <v>8495</v>
      </c>
      <c r="I2889" s="10">
        <v>1</v>
      </c>
    </row>
    <row r="2890" spans="1:9" x14ac:dyDescent="0.3">
      <c r="A2890" s="9" t="s">
        <v>7254</v>
      </c>
      <c r="B2890" s="10">
        <v>230.67</v>
      </c>
      <c r="E2890" s="9" t="s">
        <v>9964</v>
      </c>
      <c r="F2890" s="10">
        <v>-48.57</v>
      </c>
      <c r="H2890" s="9" t="s">
        <v>8601</v>
      </c>
      <c r="I2890" s="10">
        <v>1</v>
      </c>
    </row>
    <row r="2891" spans="1:9" x14ac:dyDescent="0.3">
      <c r="A2891" s="9" t="s">
        <v>7243</v>
      </c>
      <c r="B2891" s="10">
        <v>230.29</v>
      </c>
      <c r="E2891" s="9" t="s">
        <v>9478</v>
      </c>
      <c r="F2891" s="10">
        <v>-49.08</v>
      </c>
      <c r="H2891" s="9" t="s">
        <v>5217</v>
      </c>
      <c r="I2891" s="10">
        <v>1</v>
      </c>
    </row>
    <row r="2892" spans="1:9" x14ac:dyDescent="0.3">
      <c r="A2892" s="9" t="s">
        <v>4036</v>
      </c>
      <c r="B2892" s="10">
        <v>229.45</v>
      </c>
      <c r="E2892" s="9" t="s">
        <v>6706</v>
      </c>
      <c r="F2892" s="10">
        <v>-49.24</v>
      </c>
      <c r="H2892" s="9" t="s">
        <v>10365</v>
      </c>
      <c r="I2892" s="10">
        <v>1</v>
      </c>
    </row>
    <row r="2893" spans="1:9" x14ac:dyDescent="0.3">
      <c r="A2893" s="9" t="s">
        <v>11411</v>
      </c>
      <c r="B2893" s="10">
        <v>224.96</v>
      </c>
      <c r="E2893" s="9" t="s">
        <v>9384</v>
      </c>
      <c r="F2893" s="10">
        <v>-49.73</v>
      </c>
      <c r="H2893" s="9" t="s">
        <v>2698</v>
      </c>
      <c r="I2893" s="10">
        <v>1</v>
      </c>
    </row>
    <row r="2894" spans="1:9" x14ac:dyDescent="0.3">
      <c r="A2894" s="9" t="s">
        <v>9868</v>
      </c>
      <c r="B2894" s="10">
        <v>222.12</v>
      </c>
      <c r="E2894" s="9" t="s">
        <v>9714</v>
      </c>
      <c r="F2894" s="10">
        <v>-50.23</v>
      </c>
      <c r="H2894" s="9" t="s">
        <v>3630</v>
      </c>
      <c r="I2894" s="10">
        <v>1</v>
      </c>
    </row>
    <row r="2895" spans="1:9" x14ac:dyDescent="0.3">
      <c r="A2895" s="9" t="s">
        <v>8078</v>
      </c>
      <c r="B2895" s="10">
        <v>221.85</v>
      </c>
      <c r="E2895" s="9" t="s">
        <v>9799</v>
      </c>
      <c r="F2895" s="10">
        <v>-50.42</v>
      </c>
      <c r="H2895" s="9" t="s">
        <v>3880</v>
      </c>
      <c r="I2895" s="10">
        <v>1</v>
      </c>
    </row>
    <row r="2896" spans="1:9" x14ac:dyDescent="0.3">
      <c r="A2896" s="9" t="s">
        <v>9083</v>
      </c>
      <c r="B2896" s="10">
        <v>220.27</v>
      </c>
      <c r="E2896" s="9" t="s">
        <v>4447</v>
      </c>
      <c r="F2896" s="10">
        <v>-50.47</v>
      </c>
      <c r="H2896" s="9" t="s">
        <v>10735</v>
      </c>
      <c r="I2896" s="10">
        <v>1</v>
      </c>
    </row>
    <row r="2897" spans="1:9" x14ac:dyDescent="0.3">
      <c r="A2897" s="9" t="s">
        <v>5880</v>
      </c>
      <c r="B2897" s="10">
        <v>217.67</v>
      </c>
      <c r="E2897" s="9" t="s">
        <v>5414</v>
      </c>
      <c r="F2897" s="10">
        <v>-52.48</v>
      </c>
      <c r="H2897" s="9" t="s">
        <v>9909</v>
      </c>
      <c r="I2897" s="10">
        <v>1</v>
      </c>
    </row>
    <row r="2898" spans="1:9" x14ac:dyDescent="0.3">
      <c r="A2898" s="9" t="s">
        <v>4973</v>
      </c>
      <c r="B2898" s="10">
        <v>214.91</v>
      </c>
      <c r="E2898" s="9" t="s">
        <v>6936</v>
      </c>
      <c r="F2898" s="10">
        <v>-52.74</v>
      </c>
      <c r="H2898" s="9" t="s">
        <v>3666</v>
      </c>
      <c r="I2898" s="10">
        <v>1</v>
      </c>
    </row>
    <row r="2899" spans="1:9" x14ac:dyDescent="0.3">
      <c r="A2899" s="9" t="s">
        <v>7440</v>
      </c>
      <c r="B2899" s="10">
        <v>213.46</v>
      </c>
      <c r="E2899" s="9" t="s">
        <v>5570</v>
      </c>
      <c r="F2899" s="10">
        <v>-52.98</v>
      </c>
      <c r="H2899" s="9" t="s">
        <v>9901</v>
      </c>
      <c r="I2899" s="10">
        <v>1</v>
      </c>
    </row>
    <row r="2900" spans="1:9" x14ac:dyDescent="0.3">
      <c r="A2900" s="9" t="s">
        <v>5633</v>
      </c>
      <c r="B2900" s="10">
        <v>210.39</v>
      </c>
      <c r="E2900" s="9" t="s">
        <v>8901</v>
      </c>
      <c r="F2900" s="10">
        <v>-53.09</v>
      </c>
      <c r="H2900" s="9" t="s">
        <v>10870</v>
      </c>
      <c r="I2900" s="10">
        <v>1</v>
      </c>
    </row>
    <row r="2901" spans="1:9" x14ac:dyDescent="0.3">
      <c r="A2901" s="9" t="s">
        <v>5765</v>
      </c>
      <c r="B2901" s="10">
        <v>205.71</v>
      </c>
      <c r="E2901" s="9" t="s">
        <v>10135</v>
      </c>
      <c r="F2901" s="10">
        <v>-53.47</v>
      </c>
      <c r="H2901" s="9" t="s">
        <v>4667</v>
      </c>
      <c r="I2901" s="10">
        <v>1</v>
      </c>
    </row>
    <row r="2902" spans="1:9" x14ac:dyDescent="0.3">
      <c r="A2902" s="9" t="s">
        <v>4647</v>
      </c>
      <c r="B2902" s="10">
        <v>203.18</v>
      </c>
      <c r="E2902" s="9" t="s">
        <v>5846</v>
      </c>
      <c r="F2902" s="10">
        <v>-54.03</v>
      </c>
      <c r="H2902" s="9" t="s">
        <v>5607</v>
      </c>
      <c r="I2902" s="10">
        <v>1</v>
      </c>
    </row>
    <row r="2903" spans="1:9" x14ac:dyDescent="0.3">
      <c r="A2903" s="9" t="s">
        <v>11694</v>
      </c>
      <c r="B2903" s="10">
        <v>199.76</v>
      </c>
      <c r="E2903" s="9" t="s">
        <v>9847</v>
      </c>
      <c r="F2903" s="10">
        <v>-54.16</v>
      </c>
      <c r="H2903" s="9" t="s">
        <v>10807</v>
      </c>
      <c r="I2903" s="10">
        <v>1</v>
      </c>
    </row>
    <row r="2904" spans="1:9" x14ac:dyDescent="0.3">
      <c r="A2904" s="9" t="s">
        <v>4884</v>
      </c>
      <c r="B2904" s="10">
        <v>198.2</v>
      </c>
      <c r="E2904" s="9" t="s">
        <v>2862</v>
      </c>
      <c r="F2904" s="10">
        <v>-54.96</v>
      </c>
      <c r="H2904" s="9" t="s">
        <v>6469</v>
      </c>
      <c r="I2904" s="10">
        <v>1</v>
      </c>
    </row>
    <row r="2905" spans="1:9" x14ac:dyDescent="0.3">
      <c r="A2905" s="9" t="s">
        <v>10976</v>
      </c>
      <c r="B2905" s="10">
        <v>188.23</v>
      </c>
      <c r="E2905" s="9" t="s">
        <v>6853</v>
      </c>
      <c r="F2905" s="10">
        <v>-55.61</v>
      </c>
      <c r="H2905" s="9" t="s">
        <v>10227</v>
      </c>
      <c r="I2905" s="10">
        <v>1</v>
      </c>
    </row>
    <row r="2906" spans="1:9" x14ac:dyDescent="0.3">
      <c r="A2906" s="9" t="s">
        <v>8299</v>
      </c>
      <c r="B2906" s="10">
        <v>187.65</v>
      </c>
      <c r="E2906" s="9" t="s">
        <v>10829</v>
      </c>
      <c r="F2906" s="10">
        <v>-55.61</v>
      </c>
      <c r="H2906" s="9" t="s">
        <v>10411</v>
      </c>
      <c r="I2906" s="10">
        <v>1</v>
      </c>
    </row>
    <row r="2907" spans="1:9" x14ac:dyDescent="0.3">
      <c r="A2907" s="9" t="s">
        <v>6779</v>
      </c>
      <c r="B2907" s="10">
        <v>180.17</v>
      </c>
      <c r="E2907" s="9" t="s">
        <v>5947</v>
      </c>
      <c r="F2907" s="10">
        <v>-56.28</v>
      </c>
      <c r="H2907" s="9" t="s">
        <v>10829</v>
      </c>
      <c r="I2907" s="10">
        <v>1</v>
      </c>
    </row>
    <row r="2908" spans="1:9" x14ac:dyDescent="0.3">
      <c r="A2908" s="9" t="s">
        <v>7009</v>
      </c>
      <c r="B2908" s="10">
        <v>178.73</v>
      </c>
      <c r="E2908" s="9" t="s">
        <v>6589</v>
      </c>
      <c r="F2908" s="10">
        <v>-56.61</v>
      </c>
      <c r="H2908" s="9" t="s">
        <v>5380</v>
      </c>
      <c r="I2908" s="10">
        <v>1</v>
      </c>
    </row>
    <row r="2909" spans="1:9" x14ac:dyDescent="0.3">
      <c r="A2909" s="9" t="s">
        <v>6250</v>
      </c>
      <c r="B2909" s="10">
        <v>178.47</v>
      </c>
      <c r="E2909" s="9" t="s">
        <v>6940</v>
      </c>
      <c r="F2909" s="10">
        <v>-56.79</v>
      </c>
      <c r="H2909" s="9" t="s">
        <v>4010</v>
      </c>
      <c r="I2909" s="10">
        <v>1</v>
      </c>
    </row>
    <row r="2910" spans="1:9" x14ac:dyDescent="0.3">
      <c r="A2910" s="9" t="s">
        <v>4545</v>
      </c>
      <c r="B2910" s="10">
        <v>176.8</v>
      </c>
      <c r="E2910" s="9" t="s">
        <v>8709</v>
      </c>
      <c r="F2910" s="10">
        <v>-56.94</v>
      </c>
      <c r="H2910" s="9" t="s">
        <v>8855</v>
      </c>
      <c r="I2910" s="10">
        <v>1</v>
      </c>
    </row>
    <row r="2911" spans="1:9" x14ac:dyDescent="0.3">
      <c r="A2911" s="9" t="s">
        <v>8281</v>
      </c>
      <c r="B2911" s="10">
        <v>176.21</v>
      </c>
      <c r="E2911" s="9" t="s">
        <v>6101</v>
      </c>
      <c r="F2911" s="10">
        <v>-57.4</v>
      </c>
      <c r="H2911" s="9" t="s">
        <v>7119</v>
      </c>
      <c r="I2911" s="10">
        <v>1</v>
      </c>
    </row>
    <row r="2912" spans="1:9" x14ac:dyDescent="0.3">
      <c r="A2912" s="9" t="s">
        <v>5294</v>
      </c>
      <c r="B2912" s="10">
        <v>174.58</v>
      </c>
      <c r="E2912" s="9" t="s">
        <v>11385</v>
      </c>
      <c r="F2912" s="10">
        <v>-57.61</v>
      </c>
      <c r="H2912" s="9" t="s">
        <v>11450</v>
      </c>
      <c r="I2912" s="10">
        <v>1</v>
      </c>
    </row>
    <row r="2913" spans="1:9" x14ac:dyDescent="0.3">
      <c r="A2913" s="9" t="s">
        <v>7399</v>
      </c>
      <c r="B2913" s="10">
        <v>174.24</v>
      </c>
      <c r="E2913" s="9" t="s">
        <v>5097</v>
      </c>
      <c r="F2913" s="10">
        <v>-59.87</v>
      </c>
      <c r="H2913" s="9" t="s">
        <v>7671</v>
      </c>
      <c r="I2913" s="10">
        <v>1</v>
      </c>
    </row>
    <row r="2914" spans="1:9" x14ac:dyDescent="0.3">
      <c r="A2914" s="9" t="s">
        <v>11247</v>
      </c>
      <c r="B2914" s="10">
        <v>171.94</v>
      </c>
      <c r="E2914" s="9" t="s">
        <v>5514</v>
      </c>
      <c r="F2914" s="10">
        <v>-60</v>
      </c>
      <c r="H2914" s="9" t="s">
        <v>5142</v>
      </c>
      <c r="I2914" s="10">
        <v>1</v>
      </c>
    </row>
    <row r="2915" spans="1:9" x14ac:dyDescent="0.3">
      <c r="A2915" s="9" t="s">
        <v>8826</v>
      </c>
      <c r="B2915" s="10">
        <v>170.11</v>
      </c>
      <c r="E2915" s="9" t="s">
        <v>9613</v>
      </c>
      <c r="F2915" s="10">
        <v>-60.03</v>
      </c>
      <c r="H2915" s="9" t="s">
        <v>6731</v>
      </c>
      <c r="I2915" s="10">
        <v>1</v>
      </c>
    </row>
    <row r="2916" spans="1:9" x14ac:dyDescent="0.3">
      <c r="A2916" s="9" t="s">
        <v>10037</v>
      </c>
      <c r="B2916" s="10">
        <v>168.61</v>
      </c>
      <c r="E2916" s="9" t="s">
        <v>6833</v>
      </c>
      <c r="F2916" s="10">
        <v>-60.31</v>
      </c>
      <c r="H2916" s="9" t="s">
        <v>9553</v>
      </c>
      <c r="I2916" s="10">
        <v>1</v>
      </c>
    </row>
    <row r="2917" spans="1:9" x14ac:dyDescent="0.3">
      <c r="A2917" s="9" t="s">
        <v>7029</v>
      </c>
      <c r="B2917" s="10">
        <v>162.07</v>
      </c>
      <c r="E2917" s="9" t="s">
        <v>10029</v>
      </c>
      <c r="F2917" s="10">
        <v>-60.42</v>
      </c>
      <c r="H2917" s="9" t="s">
        <v>9210</v>
      </c>
      <c r="I2917" s="10">
        <v>1</v>
      </c>
    </row>
    <row r="2918" spans="1:9" x14ac:dyDescent="0.3">
      <c r="A2918" s="9" t="s">
        <v>8418</v>
      </c>
      <c r="B2918" s="10">
        <v>160.91</v>
      </c>
      <c r="E2918" s="9" t="s">
        <v>7894</v>
      </c>
      <c r="F2918" s="10">
        <v>-61.46</v>
      </c>
      <c r="H2918" s="9" t="s">
        <v>3842</v>
      </c>
      <c r="I2918" s="10">
        <v>1</v>
      </c>
    </row>
    <row r="2919" spans="1:9" x14ac:dyDescent="0.3">
      <c r="A2919" s="9" t="s">
        <v>4110</v>
      </c>
      <c r="B2919" s="10">
        <v>160.84</v>
      </c>
      <c r="E2919" s="9" t="s">
        <v>9118</v>
      </c>
      <c r="F2919" s="10">
        <v>-61.78</v>
      </c>
      <c r="H2919" s="9" t="s">
        <v>3270</v>
      </c>
      <c r="I2919" s="10">
        <v>1</v>
      </c>
    </row>
    <row r="2920" spans="1:9" x14ac:dyDescent="0.3">
      <c r="A2920" s="9" t="s">
        <v>6197</v>
      </c>
      <c r="B2920" s="10">
        <v>158.78</v>
      </c>
      <c r="E2920" s="9" t="s">
        <v>8928</v>
      </c>
      <c r="F2920" s="10">
        <v>-63.12</v>
      </c>
      <c r="H2920" s="9" t="s">
        <v>3739</v>
      </c>
      <c r="I2920" s="10">
        <v>1</v>
      </c>
    </row>
    <row r="2921" spans="1:9" x14ac:dyDescent="0.3">
      <c r="A2921" s="9" t="s">
        <v>5629</v>
      </c>
      <c r="B2921" s="10">
        <v>155.28</v>
      </c>
      <c r="E2921" s="9" t="s">
        <v>7146</v>
      </c>
      <c r="F2921" s="10">
        <v>-64.14</v>
      </c>
      <c r="H2921" s="9" t="s">
        <v>9938</v>
      </c>
      <c r="I2921" s="10">
        <v>1</v>
      </c>
    </row>
    <row r="2922" spans="1:9" x14ac:dyDescent="0.3">
      <c r="A2922" s="9" t="s">
        <v>11734</v>
      </c>
      <c r="B2922" s="10">
        <v>153.24</v>
      </c>
      <c r="E2922" s="9" t="s">
        <v>6887</v>
      </c>
      <c r="F2922" s="10">
        <v>-64.2</v>
      </c>
      <c r="H2922" s="9" t="s">
        <v>8880</v>
      </c>
      <c r="I2922" s="10">
        <v>1</v>
      </c>
    </row>
    <row r="2923" spans="1:9" x14ac:dyDescent="0.3">
      <c r="A2923" s="9" t="s">
        <v>7368</v>
      </c>
      <c r="B2923" s="10">
        <v>151.05000000000001</v>
      </c>
      <c r="E2923" s="9" t="s">
        <v>5965</v>
      </c>
      <c r="F2923" s="10">
        <v>-64.45</v>
      </c>
      <c r="H2923" s="9" t="s">
        <v>6483</v>
      </c>
      <c r="I2923" s="10">
        <v>1</v>
      </c>
    </row>
    <row r="2924" spans="1:9" x14ac:dyDescent="0.3">
      <c r="A2924" s="9" t="s">
        <v>3333</v>
      </c>
      <c r="B2924" s="10">
        <v>149.78</v>
      </c>
      <c r="E2924" s="9" t="s">
        <v>9174</v>
      </c>
      <c r="F2924" s="10">
        <v>-64.930000000000007</v>
      </c>
      <c r="H2924" s="9" t="s">
        <v>7293</v>
      </c>
      <c r="I2924" s="10">
        <v>1</v>
      </c>
    </row>
    <row r="2925" spans="1:9" x14ac:dyDescent="0.3">
      <c r="A2925" s="9" t="s">
        <v>11426</v>
      </c>
      <c r="B2925" s="10">
        <v>148.96</v>
      </c>
      <c r="E2925" s="9" t="s">
        <v>9605</v>
      </c>
      <c r="F2925" s="10">
        <v>-64.95</v>
      </c>
      <c r="H2925" s="9" t="s">
        <v>10266</v>
      </c>
      <c r="I2925" s="10">
        <v>1</v>
      </c>
    </row>
    <row r="2926" spans="1:9" x14ac:dyDescent="0.3">
      <c r="A2926" s="9" t="s">
        <v>4512</v>
      </c>
      <c r="B2926" s="10">
        <v>147.85</v>
      </c>
      <c r="E2926" s="9" t="s">
        <v>8957</v>
      </c>
      <c r="F2926" s="10">
        <v>-66.040000000000006</v>
      </c>
      <c r="H2926" s="9" t="s">
        <v>3834</v>
      </c>
      <c r="I2926" s="10">
        <v>1</v>
      </c>
    </row>
    <row r="2927" spans="1:9" x14ac:dyDescent="0.3">
      <c r="A2927" s="9" t="s">
        <v>8482</v>
      </c>
      <c r="B2927" s="10">
        <v>147.75</v>
      </c>
      <c r="E2927" s="9" t="s">
        <v>6944</v>
      </c>
      <c r="F2927" s="10">
        <v>-66.09</v>
      </c>
      <c r="H2927" s="9" t="s">
        <v>3891</v>
      </c>
      <c r="I2927" s="10">
        <v>1</v>
      </c>
    </row>
    <row r="2928" spans="1:9" x14ac:dyDescent="0.3">
      <c r="A2928" s="9" t="s">
        <v>10836</v>
      </c>
      <c r="B2928" s="10">
        <v>146.29</v>
      </c>
      <c r="E2928" s="9" t="s">
        <v>10224</v>
      </c>
      <c r="F2928" s="10">
        <v>-66.58</v>
      </c>
      <c r="H2928" s="9" t="s">
        <v>3363</v>
      </c>
      <c r="I2928" s="10">
        <v>1</v>
      </c>
    </row>
    <row r="2929" spans="1:9" x14ac:dyDescent="0.3">
      <c r="A2929" s="9" t="s">
        <v>9847</v>
      </c>
      <c r="B2929" s="10">
        <v>145.04</v>
      </c>
      <c r="E2929" s="9" t="s">
        <v>8090</v>
      </c>
      <c r="F2929" s="10">
        <v>-66.94</v>
      </c>
      <c r="H2929" s="9" t="s">
        <v>5205</v>
      </c>
      <c r="I2929" s="10">
        <v>1</v>
      </c>
    </row>
    <row r="2930" spans="1:9" x14ac:dyDescent="0.3">
      <c r="A2930" s="9" t="s">
        <v>8492</v>
      </c>
      <c r="B2930" s="10">
        <v>144.44</v>
      </c>
      <c r="E2930" s="9" t="s">
        <v>3300</v>
      </c>
      <c r="F2930" s="10">
        <v>-67.819999999999993</v>
      </c>
      <c r="H2930" s="9" t="s">
        <v>5504</v>
      </c>
      <c r="I2930" s="10">
        <v>1</v>
      </c>
    </row>
    <row r="2931" spans="1:9" x14ac:dyDescent="0.3">
      <c r="A2931" s="9" t="s">
        <v>10753</v>
      </c>
      <c r="B2931" s="10">
        <v>143.85</v>
      </c>
      <c r="E2931" s="9" t="s">
        <v>7554</v>
      </c>
      <c r="F2931" s="10">
        <v>-68.069999999999993</v>
      </c>
      <c r="H2931" s="9" t="s">
        <v>3674</v>
      </c>
      <c r="I2931" s="10">
        <v>1</v>
      </c>
    </row>
    <row r="2932" spans="1:9" x14ac:dyDescent="0.3">
      <c r="A2932" s="9" t="s">
        <v>7472</v>
      </c>
      <c r="B2932" s="10">
        <v>143.79</v>
      </c>
      <c r="E2932" s="9" t="s">
        <v>9520</v>
      </c>
      <c r="F2932" s="10">
        <v>-68.42</v>
      </c>
      <c r="H2932" s="9" t="s">
        <v>8375</v>
      </c>
      <c r="I2932" s="10">
        <v>1</v>
      </c>
    </row>
    <row r="2933" spans="1:9" x14ac:dyDescent="0.3">
      <c r="A2933" s="9" t="s">
        <v>5108</v>
      </c>
      <c r="B2933" s="10">
        <v>143.30000000000001</v>
      </c>
      <c r="E2933" s="9" t="s">
        <v>6612</v>
      </c>
      <c r="F2933" s="10">
        <v>-68.849999999999994</v>
      </c>
      <c r="H2933" s="9" t="s">
        <v>7273</v>
      </c>
      <c r="I2933" s="10">
        <v>1</v>
      </c>
    </row>
    <row r="2934" spans="1:9" x14ac:dyDescent="0.3">
      <c r="A2934" s="9" t="s">
        <v>7975</v>
      </c>
      <c r="B2934" s="10">
        <v>138.94</v>
      </c>
      <c r="E2934" s="9" t="s">
        <v>11491</v>
      </c>
      <c r="F2934" s="10">
        <v>-69.010000000000005</v>
      </c>
      <c r="H2934" s="9" t="s">
        <v>8426</v>
      </c>
      <c r="I2934" s="10">
        <v>1</v>
      </c>
    </row>
    <row r="2935" spans="1:9" x14ac:dyDescent="0.3">
      <c r="A2935" s="9" t="s">
        <v>11064</v>
      </c>
      <c r="B2935" s="10">
        <v>135.35</v>
      </c>
      <c r="E2935" s="9" t="s">
        <v>4255</v>
      </c>
      <c r="F2935" s="10">
        <v>-69.91</v>
      </c>
      <c r="H2935" s="9" t="s">
        <v>6649</v>
      </c>
      <c r="I2935" s="10">
        <v>1</v>
      </c>
    </row>
    <row r="2936" spans="1:9" x14ac:dyDescent="0.3">
      <c r="A2936" s="9" t="s">
        <v>4127</v>
      </c>
      <c r="B2936" s="10">
        <v>134.13999999999999</v>
      </c>
      <c r="E2936" s="9" t="s">
        <v>4963</v>
      </c>
      <c r="F2936" s="10">
        <v>-70.02</v>
      </c>
      <c r="H2936" s="9" t="s">
        <v>11281</v>
      </c>
      <c r="I2936" s="10">
        <v>1</v>
      </c>
    </row>
    <row r="2937" spans="1:9" x14ac:dyDescent="0.3">
      <c r="A2937" s="9" t="s">
        <v>8822</v>
      </c>
      <c r="B2937" s="10">
        <v>133.05000000000001</v>
      </c>
      <c r="E2937" s="9" t="s">
        <v>10129</v>
      </c>
      <c r="F2937" s="10">
        <v>-71.180000000000007</v>
      </c>
      <c r="H2937" s="9" t="s">
        <v>4288</v>
      </c>
      <c r="I2937" s="10">
        <v>1</v>
      </c>
    </row>
    <row r="2938" spans="1:9" x14ac:dyDescent="0.3">
      <c r="A2938" s="9" t="s">
        <v>8587</v>
      </c>
      <c r="B2938" s="10">
        <v>128.75</v>
      </c>
      <c r="E2938" s="9" t="s">
        <v>6860</v>
      </c>
      <c r="F2938" s="10">
        <v>-72.25</v>
      </c>
      <c r="H2938" s="9" t="s">
        <v>8737</v>
      </c>
      <c r="I2938" s="10">
        <v>1</v>
      </c>
    </row>
    <row r="2939" spans="1:9" x14ac:dyDescent="0.3">
      <c r="A2939" s="9" t="s">
        <v>5376</v>
      </c>
      <c r="B2939" s="10">
        <v>127.69</v>
      </c>
      <c r="E2939" s="9" t="s">
        <v>3634</v>
      </c>
      <c r="F2939" s="10">
        <v>-72.56</v>
      </c>
      <c r="H2939" s="9" t="s">
        <v>6108</v>
      </c>
      <c r="I2939" s="10">
        <v>1</v>
      </c>
    </row>
    <row r="2940" spans="1:9" x14ac:dyDescent="0.3">
      <c r="A2940" s="9" t="s">
        <v>6119</v>
      </c>
      <c r="B2940" s="10">
        <v>126.14</v>
      </c>
      <c r="E2940" s="9" t="s">
        <v>10245</v>
      </c>
      <c r="F2940" s="10">
        <v>-72.59</v>
      </c>
      <c r="H2940" s="9" t="s">
        <v>8889</v>
      </c>
      <c r="I2940" s="10">
        <v>1</v>
      </c>
    </row>
    <row r="2941" spans="1:9" x14ac:dyDescent="0.3">
      <c r="A2941" s="9" t="s">
        <v>3853</v>
      </c>
      <c r="B2941" s="10">
        <v>118.17</v>
      </c>
      <c r="E2941" s="9" t="s">
        <v>8478</v>
      </c>
      <c r="F2941" s="10">
        <v>-72.709999999999994</v>
      </c>
      <c r="H2941" s="9" t="s">
        <v>6412</v>
      </c>
      <c r="I2941" s="10">
        <v>1</v>
      </c>
    </row>
    <row r="2942" spans="1:9" x14ac:dyDescent="0.3">
      <c r="A2942" s="9" t="s">
        <v>8811</v>
      </c>
      <c r="B2942" s="10">
        <v>115.73</v>
      </c>
      <c r="E2942" s="9" t="s">
        <v>10431</v>
      </c>
      <c r="F2942" s="10">
        <v>-73.010000000000005</v>
      </c>
      <c r="H2942" s="9" t="s">
        <v>11054</v>
      </c>
      <c r="I2942" s="10">
        <v>1</v>
      </c>
    </row>
    <row r="2943" spans="1:9" x14ac:dyDescent="0.3">
      <c r="A2943" s="9" t="s">
        <v>5757</v>
      </c>
      <c r="B2943" s="10">
        <v>110.49</v>
      </c>
      <c r="E2943" s="9" t="s">
        <v>3464</v>
      </c>
      <c r="F2943" s="10">
        <v>-73.42</v>
      </c>
      <c r="H2943" s="9" t="s">
        <v>5743</v>
      </c>
      <c r="I2943" s="10">
        <v>1</v>
      </c>
    </row>
    <row r="2944" spans="1:9" x14ac:dyDescent="0.3">
      <c r="A2944" s="9" t="s">
        <v>8211</v>
      </c>
      <c r="B2944" s="10">
        <v>110.04</v>
      </c>
      <c r="E2944" s="9" t="s">
        <v>6738</v>
      </c>
      <c r="F2944" s="10">
        <v>-74.680000000000007</v>
      </c>
      <c r="H2944" s="9" t="s">
        <v>11043</v>
      </c>
      <c r="I2944" s="10">
        <v>1</v>
      </c>
    </row>
    <row r="2945" spans="1:9" x14ac:dyDescent="0.3">
      <c r="A2945" s="9" t="s">
        <v>10833</v>
      </c>
      <c r="B2945" s="10">
        <v>104.37</v>
      </c>
      <c r="E2945" s="9" t="s">
        <v>9071</v>
      </c>
      <c r="F2945" s="10">
        <v>-76.099999999999994</v>
      </c>
      <c r="H2945" s="9" t="s">
        <v>7353</v>
      </c>
      <c r="I2945" s="10">
        <v>1</v>
      </c>
    </row>
    <row r="2946" spans="1:9" x14ac:dyDescent="0.3">
      <c r="A2946" s="9" t="s">
        <v>6012</v>
      </c>
      <c r="B2946" s="10">
        <v>101.74</v>
      </c>
      <c r="E2946" s="9" t="s">
        <v>3333</v>
      </c>
      <c r="F2946" s="10">
        <v>-76.900000000000006</v>
      </c>
      <c r="H2946" s="9" t="s">
        <v>3845</v>
      </c>
      <c r="I2946" s="10">
        <v>1</v>
      </c>
    </row>
    <row r="2947" spans="1:9" x14ac:dyDescent="0.3">
      <c r="A2947" s="9" t="s">
        <v>5704</v>
      </c>
      <c r="B2947" s="10">
        <v>100.78</v>
      </c>
      <c r="E2947" s="9" t="s">
        <v>3902</v>
      </c>
      <c r="F2947" s="10">
        <v>-76.930000000000007</v>
      </c>
      <c r="H2947" s="9" t="s">
        <v>4208</v>
      </c>
      <c r="I2947" s="10">
        <v>1</v>
      </c>
    </row>
    <row r="2948" spans="1:9" x14ac:dyDescent="0.3">
      <c r="A2948" s="9" t="s">
        <v>2798</v>
      </c>
      <c r="B2948" s="10">
        <v>93.72</v>
      </c>
      <c r="E2948" s="9" t="s">
        <v>6629</v>
      </c>
      <c r="F2948" s="10">
        <v>-77.209999999999994</v>
      </c>
      <c r="H2948" s="9" t="s">
        <v>6065</v>
      </c>
      <c r="I2948" s="10">
        <v>1</v>
      </c>
    </row>
    <row r="2949" spans="1:9" x14ac:dyDescent="0.3">
      <c r="A2949" s="9" t="s">
        <v>9563</v>
      </c>
      <c r="B2949" s="10">
        <v>92.61</v>
      </c>
      <c r="E2949" s="9" t="s">
        <v>4495</v>
      </c>
      <c r="F2949" s="10">
        <v>-77.63</v>
      </c>
      <c r="H2949" s="9" t="s">
        <v>10725</v>
      </c>
      <c r="I2949" s="10">
        <v>1</v>
      </c>
    </row>
    <row r="2950" spans="1:9" x14ac:dyDescent="0.3">
      <c r="A2950" s="9" t="s">
        <v>5050</v>
      </c>
      <c r="B2950" s="10">
        <v>92.4</v>
      </c>
      <c r="E2950" s="9" t="s">
        <v>7905</v>
      </c>
      <c r="F2950" s="10">
        <v>-77.7</v>
      </c>
      <c r="H2950" s="9" t="s">
        <v>7039</v>
      </c>
      <c r="I2950" s="10">
        <v>1</v>
      </c>
    </row>
    <row r="2951" spans="1:9" x14ac:dyDescent="0.3">
      <c r="A2951" s="9" t="s">
        <v>9795</v>
      </c>
      <c r="B2951" s="10">
        <v>92.13</v>
      </c>
      <c r="E2951" s="9" t="s">
        <v>9499</v>
      </c>
      <c r="F2951" s="10">
        <v>-78.48</v>
      </c>
      <c r="H2951" s="9" t="s">
        <v>4953</v>
      </c>
      <c r="I2951" s="10">
        <v>1</v>
      </c>
    </row>
    <row r="2952" spans="1:9" x14ac:dyDescent="0.3">
      <c r="A2952" s="9" t="s">
        <v>10888</v>
      </c>
      <c r="B2952" s="10">
        <v>91.3</v>
      </c>
      <c r="E2952" s="9" t="s">
        <v>7098</v>
      </c>
      <c r="F2952" s="10">
        <v>-78.56</v>
      </c>
      <c r="H2952" s="9" t="s">
        <v>9005</v>
      </c>
      <c r="I2952" s="10">
        <v>1</v>
      </c>
    </row>
    <row r="2953" spans="1:9" x14ac:dyDescent="0.3">
      <c r="A2953" s="9" t="s">
        <v>6227</v>
      </c>
      <c r="B2953" s="10">
        <v>90.56</v>
      </c>
      <c r="E2953" s="9" t="s">
        <v>6284</v>
      </c>
      <c r="F2953" s="10">
        <v>-78.64</v>
      </c>
      <c r="H2953" s="9" t="s">
        <v>6653</v>
      </c>
      <c r="I2953" s="10">
        <v>1</v>
      </c>
    </row>
    <row r="2954" spans="1:9" x14ac:dyDescent="0.3">
      <c r="A2954" s="9" t="s">
        <v>8843</v>
      </c>
      <c r="B2954" s="10">
        <v>90.22</v>
      </c>
      <c r="E2954" s="9" t="s">
        <v>3235</v>
      </c>
      <c r="F2954" s="10">
        <v>-78.709999999999994</v>
      </c>
      <c r="H2954" s="9" t="s">
        <v>7925</v>
      </c>
      <c r="I2954" s="10">
        <v>1</v>
      </c>
    </row>
    <row r="2955" spans="1:9" x14ac:dyDescent="0.3">
      <c r="A2955" s="9" t="s">
        <v>4715</v>
      </c>
      <c r="B2955" s="10">
        <v>89.81</v>
      </c>
      <c r="E2955" s="9" t="s">
        <v>6116</v>
      </c>
      <c r="F2955" s="10">
        <v>-78.86</v>
      </c>
      <c r="H2955" s="9" t="s">
        <v>7509</v>
      </c>
      <c r="I2955" s="10">
        <v>1</v>
      </c>
    </row>
    <row r="2956" spans="1:9" x14ac:dyDescent="0.3">
      <c r="A2956" s="9" t="s">
        <v>10415</v>
      </c>
      <c r="B2956" s="10">
        <v>87.2</v>
      </c>
      <c r="E2956" s="9" t="s">
        <v>3059</v>
      </c>
      <c r="F2956" s="10">
        <v>-79.099999999999994</v>
      </c>
      <c r="H2956" s="9" t="s">
        <v>8101</v>
      </c>
      <c r="I2956" s="10">
        <v>1</v>
      </c>
    </row>
    <row r="2957" spans="1:9" x14ac:dyDescent="0.3">
      <c r="A2957" s="9" t="s">
        <v>3063</v>
      </c>
      <c r="B2957" s="10">
        <v>86.49</v>
      </c>
      <c r="E2957" s="9" t="s">
        <v>8211</v>
      </c>
      <c r="F2957" s="10">
        <v>-79.39</v>
      </c>
      <c r="H2957" s="9" t="s">
        <v>3746</v>
      </c>
      <c r="I2957" s="10">
        <v>1</v>
      </c>
    </row>
    <row r="2958" spans="1:9" x14ac:dyDescent="0.3">
      <c r="A2958" s="9" t="s">
        <v>10641</v>
      </c>
      <c r="B2958" s="10">
        <v>85.16</v>
      </c>
      <c r="E2958" s="9" t="s">
        <v>4839</v>
      </c>
      <c r="F2958" s="10">
        <v>-79.510000000000005</v>
      </c>
      <c r="H2958" s="9" t="s">
        <v>8670</v>
      </c>
      <c r="I2958" s="10">
        <v>1</v>
      </c>
    </row>
    <row r="2959" spans="1:9" x14ac:dyDescent="0.3">
      <c r="A2959" s="9" t="s">
        <v>10074</v>
      </c>
      <c r="B2959" s="10">
        <v>82.4</v>
      </c>
      <c r="E2959" s="9" t="s">
        <v>7731</v>
      </c>
      <c r="F2959" s="10">
        <v>-79.599999999999994</v>
      </c>
      <c r="H2959" s="9" t="s">
        <v>4506</v>
      </c>
      <c r="I2959" s="10">
        <v>1</v>
      </c>
    </row>
    <row r="2960" spans="1:9" x14ac:dyDescent="0.3">
      <c r="A2960" s="9" t="s">
        <v>4693</v>
      </c>
      <c r="B2960" s="10">
        <v>81.290000000000006</v>
      </c>
      <c r="E2960" s="9" t="s">
        <v>11472</v>
      </c>
      <c r="F2960" s="10">
        <v>-81.33</v>
      </c>
      <c r="H2960" s="9" t="s">
        <v>7636</v>
      </c>
      <c r="I2960" s="10">
        <v>1</v>
      </c>
    </row>
    <row r="2961" spans="1:9" x14ac:dyDescent="0.3">
      <c r="A2961" s="9" t="s">
        <v>11311</v>
      </c>
      <c r="B2961" s="10">
        <v>80.95</v>
      </c>
      <c r="E2961" s="9" t="s">
        <v>5922</v>
      </c>
      <c r="F2961" s="10">
        <v>-81.459999999999994</v>
      </c>
      <c r="H2961" s="9" t="s">
        <v>9315</v>
      </c>
      <c r="I2961" s="10">
        <v>1</v>
      </c>
    </row>
    <row r="2962" spans="1:9" x14ac:dyDescent="0.3">
      <c r="A2962" s="9" t="s">
        <v>5665</v>
      </c>
      <c r="B2962" s="10">
        <v>77.349999999999994</v>
      </c>
      <c r="E2962" s="9" t="s">
        <v>8177</v>
      </c>
      <c r="F2962" s="10">
        <v>-82.13</v>
      </c>
      <c r="H2962" s="9" t="s">
        <v>3762</v>
      </c>
      <c r="I2962" s="10">
        <v>1</v>
      </c>
    </row>
    <row r="2963" spans="1:9" x14ac:dyDescent="0.3">
      <c r="A2963" s="9" t="s">
        <v>7113</v>
      </c>
      <c r="B2963" s="10">
        <v>74.099999999999994</v>
      </c>
      <c r="E2963" s="9" t="s">
        <v>3826</v>
      </c>
      <c r="F2963" s="10">
        <v>-82.63</v>
      </c>
      <c r="H2963" s="9" t="s">
        <v>9640</v>
      </c>
      <c r="I2963" s="10">
        <v>1</v>
      </c>
    </row>
    <row r="2964" spans="1:9" x14ac:dyDescent="0.3">
      <c r="A2964" s="9" t="s">
        <v>5451</v>
      </c>
      <c r="B2964" s="10">
        <v>71.83</v>
      </c>
      <c r="E2964" s="9" t="s">
        <v>3359</v>
      </c>
      <c r="F2964" s="10">
        <v>-83.13</v>
      </c>
      <c r="H2964" s="9" t="s">
        <v>10581</v>
      </c>
      <c r="I2964" s="10">
        <v>1</v>
      </c>
    </row>
    <row r="2965" spans="1:9" x14ac:dyDescent="0.3">
      <c r="A2965" s="9" t="s">
        <v>3838</v>
      </c>
      <c r="B2965" s="10">
        <v>70.55</v>
      </c>
      <c r="E2965" s="9" t="s">
        <v>4081</v>
      </c>
      <c r="F2965" s="10">
        <v>-83.44</v>
      </c>
      <c r="H2965" s="9" t="s">
        <v>8822</v>
      </c>
      <c r="I2965" s="10">
        <v>1</v>
      </c>
    </row>
    <row r="2966" spans="1:9" x14ac:dyDescent="0.3">
      <c r="A2966" s="9" t="s">
        <v>3482</v>
      </c>
      <c r="B2966" s="10">
        <v>65.73</v>
      </c>
      <c r="E2966" s="9" t="s">
        <v>9471</v>
      </c>
      <c r="F2966" s="10">
        <v>-83.87</v>
      </c>
      <c r="H2966" s="9" t="s">
        <v>11068</v>
      </c>
      <c r="I2966" s="10">
        <v>1</v>
      </c>
    </row>
    <row r="2967" spans="1:9" x14ac:dyDescent="0.3">
      <c r="A2967" s="9" t="s">
        <v>7224</v>
      </c>
      <c r="B2967" s="10">
        <v>61.72</v>
      </c>
      <c r="E2967" s="9" t="s">
        <v>7102</v>
      </c>
      <c r="F2967" s="10">
        <v>-85.59</v>
      </c>
      <c r="H2967" s="9" t="s">
        <v>3940</v>
      </c>
      <c r="I2967" s="10">
        <v>1</v>
      </c>
    </row>
    <row r="2968" spans="1:9" x14ac:dyDescent="0.3">
      <c r="A2968" s="9" t="s">
        <v>9456</v>
      </c>
      <c r="B2968" s="10">
        <v>61.34</v>
      </c>
      <c r="E2968" s="9" t="s">
        <v>5772</v>
      </c>
      <c r="F2968" s="10">
        <v>-86.41</v>
      </c>
      <c r="H2968" s="9" t="s">
        <v>5842</v>
      </c>
      <c r="I2968" s="10">
        <v>1</v>
      </c>
    </row>
    <row r="2969" spans="1:9" x14ac:dyDescent="0.3">
      <c r="A2969" s="9" t="s">
        <v>7578</v>
      </c>
      <c r="B2969" s="10">
        <v>61.09</v>
      </c>
      <c r="E2969" s="9" t="s">
        <v>4007</v>
      </c>
      <c r="F2969" s="10">
        <v>-87.43</v>
      </c>
      <c r="H2969" s="9" t="s">
        <v>7402</v>
      </c>
      <c r="I2969" s="10">
        <v>1</v>
      </c>
    </row>
    <row r="2970" spans="1:9" x14ac:dyDescent="0.3">
      <c r="A2970" s="9" t="s">
        <v>9327</v>
      </c>
      <c r="B2970" s="10">
        <v>60.04</v>
      </c>
      <c r="E2970" s="9" t="s">
        <v>7535</v>
      </c>
      <c r="F2970" s="10">
        <v>-88.13</v>
      </c>
      <c r="H2970" s="9" t="s">
        <v>7942</v>
      </c>
      <c r="I2970" s="10">
        <v>1</v>
      </c>
    </row>
    <row r="2971" spans="1:9" x14ac:dyDescent="0.3">
      <c r="A2971" s="9" t="s">
        <v>10224</v>
      </c>
      <c r="B2971" s="10">
        <v>53.88</v>
      </c>
      <c r="E2971" s="9" t="s">
        <v>7056</v>
      </c>
      <c r="F2971" s="10">
        <v>-88.3</v>
      </c>
      <c r="H2971" s="9" t="s">
        <v>9104</v>
      </c>
      <c r="I2971" s="10">
        <v>1</v>
      </c>
    </row>
    <row r="2972" spans="1:9" x14ac:dyDescent="0.3">
      <c r="A2972" s="9" t="s">
        <v>7345</v>
      </c>
      <c r="B2972" s="10">
        <v>52.31</v>
      </c>
      <c r="E2972" s="9" t="s">
        <v>10503</v>
      </c>
      <c r="F2972" s="10">
        <v>-88.37</v>
      </c>
      <c r="H2972" s="9" t="s">
        <v>11064</v>
      </c>
      <c r="I2972" s="10">
        <v>1</v>
      </c>
    </row>
    <row r="2973" spans="1:9" x14ac:dyDescent="0.3">
      <c r="A2973" s="9" t="s">
        <v>7891</v>
      </c>
      <c r="B2973" s="10">
        <v>52.04</v>
      </c>
      <c r="E2973" s="9" t="s">
        <v>8790</v>
      </c>
      <c r="F2973" s="10">
        <v>-89.75</v>
      </c>
      <c r="H2973" s="9" t="s">
        <v>9847</v>
      </c>
      <c r="I2973" s="10">
        <v>1</v>
      </c>
    </row>
    <row r="2974" spans="1:9" x14ac:dyDescent="0.3">
      <c r="A2974" s="9" t="s">
        <v>7154</v>
      </c>
      <c r="B2974" s="10">
        <v>51.13</v>
      </c>
      <c r="E2974" s="9" t="s">
        <v>5044</v>
      </c>
      <c r="F2974" s="10">
        <v>-89.8</v>
      </c>
      <c r="H2974" s="9" t="s">
        <v>7916</v>
      </c>
      <c r="I2974" s="10">
        <v>1</v>
      </c>
    </row>
    <row r="2975" spans="1:9" x14ac:dyDescent="0.3">
      <c r="A2975" s="9" t="s">
        <v>3770</v>
      </c>
      <c r="B2975" s="10">
        <v>48.92</v>
      </c>
      <c r="E2975" s="9" t="s">
        <v>8125</v>
      </c>
      <c r="F2975" s="10">
        <v>-90.15</v>
      </c>
      <c r="H2975" s="9" t="s">
        <v>6798</v>
      </c>
      <c r="I2975" s="10">
        <v>1</v>
      </c>
    </row>
    <row r="2976" spans="1:9" x14ac:dyDescent="0.3">
      <c r="A2976" s="9" t="s">
        <v>2906</v>
      </c>
      <c r="B2976" s="10">
        <v>46.55</v>
      </c>
      <c r="E2976" s="9" t="s">
        <v>7636</v>
      </c>
      <c r="F2976" s="10">
        <v>-90.84</v>
      </c>
      <c r="H2976" s="9" t="s">
        <v>3819</v>
      </c>
      <c r="I2976" s="10">
        <v>1</v>
      </c>
    </row>
    <row r="2977" spans="1:9" x14ac:dyDescent="0.3">
      <c r="A2977" s="9" t="s">
        <v>8488</v>
      </c>
      <c r="B2977" s="10">
        <v>45.38</v>
      </c>
      <c r="E2977" s="9" t="s">
        <v>9391</v>
      </c>
      <c r="F2977" s="10">
        <v>-91.05</v>
      </c>
      <c r="H2977" s="9" t="s">
        <v>10214</v>
      </c>
      <c r="I2977" s="10">
        <v>1</v>
      </c>
    </row>
    <row r="2978" spans="1:9" x14ac:dyDescent="0.3">
      <c r="A2978" s="9" t="s">
        <v>5690</v>
      </c>
      <c r="B2978" s="10">
        <v>42.13</v>
      </c>
      <c r="E2978" s="9" t="s">
        <v>11506</v>
      </c>
      <c r="F2978" s="10">
        <v>-91.36</v>
      </c>
      <c r="H2978" s="9" t="s">
        <v>4341</v>
      </c>
      <c r="I2978" s="10">
        <v>1</v>
      </c>
    </row>
    <row r="2979" spans="1:9" x14ac:dyDescent="0.3">
      <c r="A2979" s="9" t="s">
        <v>4089</v>
      </c>
      <c r="B2979" s="10">
        <v>41.6</v>
      </c>
      <c r="E2979" s="9" t="s">
        <v>8121</v>
      </c>
      <c r="F2979" s="10">
        <v>-93.22</v>
      </c>
      <c r="H2979" s="9" t="s">
        <v>4066</v>
      </c>
      <c r="I2979" s="10">
        <v>1</v>
      </c>
    </row>
    <row r="2980" spans="1:9" x14ac:dyDescent="0.3">
      <c r="A2980" s="9" t="s">
        <v>4929</v>
      </c>
      <c r="B2980" s="10">
        <v>31.69</v>
      </c>
      <c r="E2980" s="9" t="s">
        <v>9067</v>
      </c>
      <c r="F2980" s="10">
        <v>-93.76</v>
      </c>
      <c r="H2980" s="9" t="s">
        <v>9711</v>
      </c>
      <c r="I2980" s="10">
        <v>1</v>
      </c>
    </row>
    <row r="2981" spans="1:9" x14ac:dyDescent="0.3">
      <c r="A2981" s="9" t="s">
        <v>5739</v>
      </c>
      <c r="B2981" s="10">
        <v>31.34</v>
      </c>
      <c r="E2981" s="9" t="s">
        <v>7521</v>
      </c>
      <c r="F2981" s="10">
        <v>-94.26</v>
      </c>
      <c r="H2981" s="9" t="s">
        <v>11426</v>
      </c>
      <c r="I2981" s="10">
        <v>1</v>
      </c>
    </row>
    <row r="2982" spans="1:9" x14ac:dyDescent="0.3">
      <c r="A2982" s="9" t="s">
        <v>10411</v>
      </c>
      <c r="B2982" s="10">
        <v>30.97</v>
      </c>
      <c r="E2982" s="9" t="s">
        <v>3407</v>
      </c>
      <c r="F2982" s="10">
        <v>-94.29</v>
      </c>
      <c r="H2982" s="9" t="s">
        <v>7989</v>
      </c>
      <c r="I2982" s="10">
        <v>1</v>
      </c>
    </row>
    <row r="2983" spans="1:9" x14ac:dyDescent="0.3">
      <c r="A2983" s="9" t="s">
        <v>4977</v>
      </c>
      <c r="B2983" s="10">
        <v>30.46</v>
      </c>
      <c r="E2983" s="9" t="s">
        <v>6600</v>
      </c>
      <c r="F2983" s="10">
        <v>-94.3</v>
      </c>
      <c r="H2983" s="9" t="s">
        <v>9356</v>
      </c>
      <c r="I2983" s="10">
        <v>1</v>
      </c>
    </row>
    <row r="2984" spans="1:9" x14ac:dyDescent="0.3">
      <c r="A2984" s="9" t="s">
        <v>7451</v>
      </c>
      <c r="B2984" s="10">
        <v>27.85</v>
      </c>
      <c r="E2984" s="9" t="s">
        <v>9281</v>
      </c>
      <c r="F2984" s="10">
        <v>-94.87</v>
      </c>
      <c r="H2984" s="9" t="s">
        <v>5127</v>
      </c>
      <c r="I2984" s="10">
        <v>1</v>
      </c>
    </row>
    <row r="2985" spans="1:9" x14ac:dyDescent="0.3">
      <c r="A2985" s="9" t="s">
        <v>7102</v>
      </c>
      <c r="B2985" s="10">
        <v>23.24</v>
      </c>
      <c r="E2985" s="9" t="s">
        <v>3479</v>
      </c>
      <c r="F2985" s="10">
        <v>-94.96</v>
      </c>
      <c r="H2985" s="9" t="s">
        <v>3580</v>
      </c>
      <c r="I2985" s="10">
        <v>1</v>
      </c>
    </row>
    <row r="2986" spans="1:9" x14ac:dyDescent="0.3">
      <c r="A2986" s="9" t="s">
        <v>7858</v>
      </c>
      <c r="B2986" s="10">
        <v>22.79</v>
      </c>
      <c r="E2986" s="9" t="s">
        <v>5315</v>
      </c>
      <c r="F2986" s="10">
        <v>-95.9</v>
      </c>
      <c r="H2986" s="9" t="s">
        <v>4074</v>
      </c>
      <c r="I2986" s="10">
        <v>1</v>
      </c>
    </row>
    <row r="2987" spans="1:9" x14ac:dyDescent="0.3">
      <c r="A2987" s="9" t="s">
        <v>9028</v>
      </c>
      <c r="B2987" s="10">
        <v>14.18</v>
      </c>
      <c r="E2987" s="9" t="s">
        <v>9698</v>
      </c>
      <c r="F2987" s="10">
        <v>-97.08</v>
      </c>
      <c r="H2987" s="9" t="s">
        <v>6645</v>
      </c>
      <c r="I2987" s="10">
        <v>1</v>
      </c>
    </row>
    <row r="2988" spans="1:9" x14ac:dyDescent="0.3">
      <c r="A2988" s="9" t="s">
        <v>11521</v>
      </c>
      <c r="B2988" s="10">
        <v>8.8000000000000007</v>
      </c>
      <c r="E2988" s="9" t="s">
        <v>5101</v>
      </c>
      <c r="F2988" s="10">
        <v>-97.79</v>
      </c>
      <c r="H2988" s="9" t="s">
        <v>4711</v>
      </c>
      <c r="I2988" s="10">
        <v>1</v>
      </c>
    </row>
    <row r="2989" spans="1:9" x14ac:dyDescent="0.3">
      <c r="A2989" s="9" t="s">
        <v>9927</v>
      </c>
      <c r="B2989" s="10">
        <v>7.76</v>
      </c>
      <c r="E2989" s="9" t="s">
        <v>6108</v>
      </c>
      <c r="F2989" s="10">
        <v>-98.23</v>
      </c>
      <c r="H2989" s="9" t="s">
        <v>3826</v>
      </c>
      <c r="I2989" s="10">
        <v>1</v>
      </c>
    </row>
    <row r="2990" spans="1:9" x14ac:dyDescent="0.3">
      <c r="A2990" s="9" t="s">
        <v>11789</v>
      </c>
      <c r="B2990" s="10">
        <v>12165614.507021196</v>
      </c>
      <c r="E2990" s="9" t="s">
        <v>4047</v>
      </c>
      <c r="F2990" s="10">
        <v>-99.13</v>
      </c>
      <c r="H2990" s="9" t="s">
        <v>3677</v>
      </c>
      <c r="I2990" s="10">
        <v>1</v>
      </c>
    </row>
    <row r="2991" spans="1:9" x14ac:dyDescent="0.3">
      <c r="E2991" s="9" t="s">
        <v>7332</v>
      </c>
      <c r="F2991" s="10">
        <v>-99.92</v>
      </c>
      <c r="H2991" s="9" t="s">
        <v>11639</v>
      </c>
      <c r="I2991" s="10">
        <v>1</v>
      </c>
    </row>
    <row r="2992" spans="1:9" x14ac:dyDescent="0.3">
      <c r="E2992" s="9" t="s">
        <v>11789</v>
      </c>
      <c r="F2992" s="10">
        <v>2423495.2579627661</v>
      </c>
      <c r="H2992" s="9" t="s">
        <v>11789</v>
      </c>
      <c r="I2992" s="10">
        <v>4996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"/>
  <sheetViews>
    <sheetView workbookViewId="0">
      <selection activeCell="F10" sqref="F10"/>
    </sheetView>
  </sheetViews>
  <sheetFormatPr defaultRowHeight="14.4" x14ac:dyDescent="0.3"/>
  <cols>
    <col min="1" max="1" width="15.88671875" bestFit="1" customWidth="1"/>
    <col min="2" max="2" width="14.77734375" customWidth="1"/>
    <col min="3" max="3" width="15.44140625" customWidth="1"/>
  </cols>
  <sheetData>
    <row r="3" spans="1:3" x14ac:dyDescent="0.3">
      <c r="A3" s="8" t="s">
        <v>11788</v>
      </c>
      <c r="B3" t="s">
        <v>11871</v>
      </c>
      <c r="C3" t="s">
        <v>11872</v>
      </c>
    </row>
    <row r="4" spans="1:3" x14ac:dyDescent="0.3">
      <c r="A4" s="9" t="s">
        <v>11839</v>
      </c>
      <c r="B4" s="10">
        <v>653</v>
      </c>
      <c r="C4" s="10">
        <v>2793241.0525598344</v>
      </c>
    </row>
    <row r="5" spans="1:3" x14ac:dyDescent="0.3">
      <c r="A5" s="9" t="s">
        <v>11868</v>
      </c>
      <c r="B5" s="10">
        <v>1</v>
      </c>
      <c r="C5" s="10">
        <v>27271.344631192347</v>
      </c>
    </row>
    <row r="6" spans="1:3" x14ac:dyDescent="0.3">
      <c r="A6" s="9" t="s">
        <v>11859</v>
      </c>
      <c r="B6" s="10">
        <v>1</v>
      </c>
      <c r="C6" s="10">
        <v>19077.433477572406</v>
      </c>
    </row>
    <row r="7" spans="1:3" x14ac:dyDescent="0.3">
      <c r="A7" s="9" t="s">
        <v>11836</v>
      </c>
      <c r="B7" s="10">
        <v>357</v>
      </c>
      <c r="C7" s="10">
        <v>3914112.9773930777</v>
      </c>
    </row>
    <row r="8" spans="1:3" x14ac:dyDescent="0.3">
      <c r="A8" s="9" t="s">
        <v>11834</v>
      </c>
      <c r="B8" s="10">
        <v>1132</v>
      </c>
      <c r="C8" s="10">
        <v>4036075.8589595002</v>
      </c>
    </row>
    <row r="9" spans="1:3" x14ac:dyDescent="0.3">
      <c r="A9" s="9" t="s">
        <v>11832</v>
      </c>
      <c r="B9" s="10">
        <v>476</v>
      </c>
      <c r="C9" s="10">
        <v>1375835.8399999975</v>
      </c>
    </row>
    <row r="10" spans="1:3" x14ac:dyDescent="0.3">
      <c r="A10" s="9" t="s">
        <v>11789</v>
      </c>
      <c r="B10" s="10">
        <v>2620</v>
      </c>
      <c r="C10" s="10">
        <v>12165614.507021187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25"/>
  <sheetViews>
    <sheetView topLeftCell="R2598" workbookViewId="0">
      <selection activeCell="S3" sqref="S1:AB2624"/>
    </sheetView>
  </sheetViews>
  <sheetFormatPr defaultRowHeight="14.4" x14ac:dyDescent="0.3"/>
  <cols>
    <col min="1" max="1" width="16.5546875" bestFit="1" customWidth="1"/>
    <col min="2" max="2" width="14" customWidth="1"/>
    <col min="3" max="3" width="7.77734375" bestFit="1" customWidth="1"/>
    <col min="4" max="4" width="10.33203125" customWidth="1"/>
    <col min="5" max="5" width="12" bestFit="1" customWidth="1"/>
    <col min="6" max="6" width="12.77734375" bestFit="1" customWidth="1"/>
    <col min="7" max="7" width="14.44140625" bestFit="1" customWidth="1"/>
    <col min="8" max="8" width="15.21875" customWidth="1"/>
    <col min="9" max="9" width="12.5546875" bestFit="1" customWidth="1"/>
    <col min="10" max="10" width="15.88671875" bestFit="1" customWidth="1"/>
    <col min="13" max="13" width="12.5546875" bestFit="1" customWidth="1"/>
    <col min="14" max="14" width="15.88671875" bestFit="1" customWidth="1"/>
    <col min="16" max="16" width="12.5546875" bestFit="1" customWidth="1"/>
    <col min="17" max="17" width="12" bestFit="1" customWidth="1"/>
    <col min="19" max="19" width="11.109375" bestFit="1" customWidth="1"/>
    <col min="20" max="20" width="13.88671875" bestFit="1" customWidth="1"/>
    <col min="27" max="27" width="9.6640625" bestFit="1" customWidth="1"/>
    <col min="28" max="28" width="15.88671875" bestFit="1" customWidth="1"/>
  </cols>
  <sheetData>
    <row r="1" spans="1:28" x14ac:dyDescent="0.3">
      <c r="A1" t="s">
        <v>11828</v>
      </c>
      <c r="B1" s="20">
        <v>45904</v>
      </c>
      <c r="S1" s="35" t="s">
        <v>11870</v>
      </c>
      <c r="T1" s="35"/>
      <c r="U1" s="35"/>
      <c r="V1" s="35"/>
      <c r="W1" s="35"/>
      <c r="X1" s="35"/>
      <c r="Y1" s="35"/>
      <c r="Z1" s="35"/>
      <c r="AA1" s="35"/>
      <c r="AB1" s="35"/>
    </row>
    <row r="2" spans="1:28" x14ac:dyDescent="0.3"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3">
      <c r="S3" t="s">
        <v>4</v>
      </c>
      <c r="T3" t="s">
        <v>11829</v>
      </c>
      <c r="U3" t="s">
        <v>11821</v>
      </c>
      <c r="V3" t="s">
        <v>11823</v>
      </c>
      <c r="W3" t="s">
        <v>11824</v>
      </c>
      <c r="X3" t="s">
        <v>11825</v>
      </c>
      <c r="Y3" t="s">
        <v>11826</v>
      </c>
      <c r="Z3" t="s">
        <v>11827</v>
      </c>
      <c r="AA3" t="s">
        <v>11830</v>
      </c>
      <c r="AB3" t="s">
        <v>6</v>
      </c>
    </row>
    <row r="4" spans="1:28" x14ac:dyDescent="0.3">
      <c r="A4" s="8" t="s">
        <v>4</v>
      </c>
      <c r="B4" t="s">
        <v>11829</v>
      </c>
      <c r="C4" s="12" t="s">
        <v>11821</v>
      </c>
      <c r="D4" s="32" t="s">
        <v>11823</v>
      </c>
      <c r="E4" s="12" t="s">
        <v>11824</v>
      </c>
      <c r="F4" s="12" t="s">
        <v>11825</v>
      </c>
      <c r="G4" s="12" t="s">
        <v>11826</v>
      </c>
      <c r="H4" s="12" t="s">
        <v>11827</v>
      </c>
      <c r="I4" s="12" t="s">
        <v>11830</v>
      </c>
      <c r="J4" s="12" t="s">
        <v>6</v>
      </c>
      <c r="S4" t="s">
        <v>4548</v>
      </c>
      <c r="T4">
        <v>45687</v>
      </c>
      <c r="U4">
        <v>68</v>
      </c>
      <c r="V4">
        <v>1</v>
      </c>
      <c r="W4">
        <v>4363.45</v>
      </c>
      <c r="X4">
        <v>5</v>
      </c>
      <c r="Y4">
        <v>3</v>
      </c>
      <c r="Z4">
        <v>3</v>
      </c>
      <c r="AA4" t="s">
        <v>11831</v>
      </c>
      <c r="AB4" t="s">
        <v>11832</v>
      </c>
    </row>
    <row r="5" spans="1:28" x14ac:dyDescent="0.3">
      <c r="A5" s="9" t="s">
        <v>4548</v>
      </c>
      <c r="B5" s="20">
        <v>45687</v>
      </c>
      <c r="C5" s="30">
        <f>superstore_excel!X$2 - B5</f>
        <v>68</v>
      </c>
      <c r="D5" s="10">
        <v>1</v>
      </c>
      <c r="E5" s="10">
        <v>4363.45</v>
      </c>
      <c r="F5">
        <v>5</v>
      </c>
      <c r="G5">
        <f t="shared" ref="G5:G68" si="0">IF(D5&gt;=_xlfn.QUARTILE.INC(D:D,4),5, IF(D5&gt;=_xlfn.QUARTILE.INC(D:D,3),4, IF(D5&gt;=_xlfn.QUARTILE.INC(D:D,2),3, IF(D5&gt;=_xlfn.QUARTILE.INC(D:D,1),2,1))))</f>
        <v>3</v>
      </c>
      <c r="H5">
        <f t="shared" ref="H5:H68" si="1">IF(E5&gt;=_xlfn.QUARTILE.INC(E:E,4),5, IF(E5&gt;=_xlfn.QUARTILE.INC(E:E,3),4, IF(E5&gt;=_xlfn.QUARTILE.INC(E:E,2),3, IF(E5&gt;=_xlfn.QUARTILE.INC(E:E,1),2,1))))</f>
        <v>3</v>
      </c>
      <c r="I5" t="str">
        <f>F5 &amp; G5 &amp; H5</f>
        <v>533</v>
      </c>
      <c r="J5" t="str">
        <f>IF(I5="555","Champions",
IF(AND(F5&gt;=4,G5&gt;=4,H5&gt;=4),"Loyal Customers",
IF(F5=5,"Recent Customers",
IF(G5=5,"Frequent Buyers",
IF(H5=5,"Big Spenders",
IF(F5&lt;=2,"At Risk",
"Others"))))))</f>
        <v>Recent Customers</v>
      </c>
      <c r="M5" s="8" t="s">
        <v>11788</v>
      </c>
      <c r="N5" t="s">
        <v>11820</v>
      </c>
      <c r="P5" s="8" t="s">
        <v>11788</v>
      </c>
      <c r="Q5" t="s">
        <v>11790</v>
      </c>
      <c r="S5" t="s">
        <v>3390</v>
      </c>
      <c r="T5">
        <v>45625</v>
      </c>
      <c r="U5">
        <v>130</v>
      </c>
      <c r="V5">
        <v>1</v>
      </c>
      <c r="W5">
        <v>3494.11</v>
      </c>
      <c r="X5">
        <v>5</v>
      </c>
      <c r="Y5">
        <v>3</v>
      </c>
      <c r="Z5">
        <v>3</v>
      </c>
      <c r="AA5" t="s">
        <v>11831</v>
      </c>
      <c r="AB5" t="s">
        <v>11832</v>
      </c>
    </row>
    <row r="6" spans="1:28" x14ac:dyDescent="0.3">
      <c r="A6" s="9" t="s">
        <v>3390</v>
      </c>
      <c r="B6" s="20">
        <v>45625</v>
      </c>
      <c r="C6" s="30">
        <f>superstore_excel!X$2 - B6</f>
        <v>130</v>
      </c>
      <c r="D6" s="10">
        <v>1</v>
      </c>
      <c r="E6" s="10">
        <v>3494.11</v>
      </c>
      <c r="F6">
        <f t="shared" ref="F6:F69" si="2">IF(C6&lt;=_xlfn.QUARTILE.INC(C:C,1),5, IF(C6&lt;=_xlfn.QUARTILE.INC(C:C,2),4, IF(C6&lt;=_xlfn.QUARTILE.INC(C:C,3),3, IF(C6&lt;=_xlfn.QUARTILE.INC(C:C,4),2,1))))</f>
        <v>5</v>
      </c>
      <c r="G6">
        <f t="shared" si="0"/>
        <v>3</v>
      </c>
      <c r="H6">
        <f t="shared" si="1"/>
        <v>3</v>
      </c>
      <c r="I6" t="str">
        <f t="shared" ref="I6:I69" si="3">F6 &amp; G6 &amp; H6</f>
        <v>533</v>
      </c>
      <c r="J6" t="str">
        <f t="shared" ref="J6:J69" si="4">IF(I6="555","Champions",
IF(AND(F6&gt;=4,G6&gt;=4,H6&gt;=4),"Loyal Customers",
IF(F6=5,"Recent Customers",
IF(G6=5,"Frequent Buyers",
IF(H6=5,"Big Spenders",
IF(F6&lt;=2,"At Risk",
"Others"))))))</f>
        <v>Recent Customers</v>
      </c>
      <c r="M6" s="9" t="s">
        <v>4548</v>
      </c>
      <c r="N6" s="10">
        <v>1</v>
      </c>
      <c r="P6" s="9" t="s">
        <v>4548</v>
      </c>
      <c r="Q6" s="10">
        <v>4363.45</v>
      </c>
      <c r="S6" t="s">
        <v>9721</v>
      </c>
      <c r="T6">
        <v>45482</v>
      </c>
      <c r="U6">
        <v>273</v>
      </c>
      <c r="V6">
        <v>1</v>
      </c>
      <c r="W6">
        <v>3583.37</v>
      </c>
      <c r="X6">
        <v>4</v>
      </c>
      <c r="Y6">
        <v>3</v>
      </c>
      <c r="Z6">
        <v>3</v>
      </c>
      <c r="AA6" t="s">
        <v>11833</v>
      </c>
      <c r="AB6" t="s">
        <v>11834</v>
      </c>
    </row>
    <row r="7" spans="1:28" x14ac:dyDescent="0.3">
      <c r="A7" s="9" t="s">
        <v>9721</v>
      </c>
      <c r="B7" s="20">
        <v>45482</v>
      </c>
      <c r="C7" s="30">
        <f>superstore_excel!X$2 - B7</f>
        <v>273</v>
      </c>
      <c r="D7" s="10">
        <v>1</v>
      </c>
      <c r="E7" s="10">
        <v>3583.37</v>
      </c>
      <c r="F7">
        <f t="shared" si="2"/>
        <v>4</v>
      </c>
      <c r="G7">
        <f t="shared" si="0"/>
        <v>3</v>
      </c>
      <c r="H7">
        <f t="shared" si="1"/>
        <v>3</v>
      </c>
      <c r="I7" t="str">
        <f t="shared" si="3"/>
        <v>433</v>
      </c>
      <c r="J7" t="str">
        <f t="shared" si="4"/>
        <v>Others</v>
      </c>
      <c r="M7" s="9" t="s">
        <v>3390</v>
      </c>
      <c r="N7" s="10">
        <v>1</v>
      </c>
      <c r="P7" s="9" t="s">
        <v>3390</v>
      </c>
      <c r="Q7" s="10">
        <v>3494.11</v>
      </c>
      <c r="S7" t="s">
        <v>3800</v>
      </c>
      <c r="T7">
        <v>45558</v>
      </c>
      <c r="U7">
        <v>197</v>
      </c>
      <c r="V7">
        <v>3</v>
      </c>
      <c r="W7">
        <v>8130.74</v>
      </c>
      <c r="X7">
        <v>4</v>
      </c>
      <c r="Y7">
        <v>4</v>
      </c>
      <c r="Z7">
        <v>4</v>
      </c>
      <c r="AA7" t="s">
        <v>11835</v>
      </c>
      <c r="AB7" t="s">
        <v>11836</v>
      </c>
    </row>
    <row r="8" spans="1:28" x14ac:dyDescent="0.3">
      <c r="A8" s="9" t="s">
        <v>3800</v>
      </c>
      <c r="B8" s="20">
        <v>45558</v>
      </c>
      <c r="C8" s="30">
        <f>superstore_excel!X$2 - B8</f>
        <v>197</v>
      </c>
      <c r="D8" s="10">
        <v>3</v>
      </c>
      <c r="E8" s="10">
        <v>8130.74</v>
      </c>
      <c r="F8">
        <f t="shared" si="2"/>
        <v>4</v>
      </c>
      <c r="G8">
        <f t="shared" si="0"/>
        <v>4</v>
      </c>
      <c r="H8">
        <f t="shared" si="1"/>
        <v>4</v>
      </c>
      <c r="I8" t="str">
        <f t="shared" si="3"/>
        <v>444</v>
      </c>
      <c r="J8" t="str">
        <f t="shared" si="4"/>
        <v>Loyal Customers</v>
      </c>
      <c r="M8" s="9" t="s">
        <v>9721</v>
      </c>
      <c r="N8" s="10">
        <v>1</v>
      </c>
      <c r="P8" s="9" t="s">
        <v>9721</v>
      </c>
      <c r="Q8" s="10">
        <v>3583.37</v>
      </c>
      <c r="S8" t="s">
        <v>2898</v>
      </c>
      <c r="T8">
        <v>45301</v>
      </c>
      <c r="U8">
        <v>454</v>
      </c>
      <c r="V8">
        <v>1</v>
      </c>
      <c r="W8">
        <v>3317.95</v>
      </c>
      <c r="X8">
        <v>3</v>
      </c>
      <c r="Y8">
        <v>3</v>
      </c>
      <c r="Z8">
        <v>2</v>
      </c>
      <c r="AA8" t="s">
        <v>11837</v>
      </c>
      <c r="AB8" t="s">
        <v>11834</v>
      </c>
    </row>
    <row r="9" spans="1:28" x14ac:dyDescent="0.3">
      <c r="A9" s="9" t="s">
        <v>2898</v>
      </c>
      <c r="B9" s="20">
        <v>45301</v>
      </c>
      <c r="C9" s="30">
        <f>superstore_excel!X$2 - B9</f>
        <v>454</v>
      </c>
      <c r="D9" s="10">
        <v>1</v>
      </c>
      <c r="E9" s="10">
        <v>3317.95</v>
      </c>
      <c r="F9">
        <f t="shared" si="2"/>
        <v>3</v>
      </c>
      <c r="G9">
        <f t="shared" si="0"/>
        <v>3</v>
      </c>
      <c r="H9">
        <f t="shared" si="1"/>
        <v>2</v>
      </c>
      <c r="I9" t="str">
        <f t="shared" si="3"/>
        <v>332</v>
      </c>
      <c r="J9" t="str">
        <f t="shared" si="4"/>
        <v>Others</v>
      </c>
      <c r="M9" s="9" t="s">
        <v>3800</v>
      </c>
      <c r="N9" s="10">
        <v>3</v>
      </c>
      <c r="P9" s="9" t="s">
        <v>3800</v>
      </c>
      <c r="Q9" s="10">
        <v>8130.74</v>
      </c>
      <c r="S9" t="s">
        <v>2738</v>
      </c>
      <c r="T9">
        <v>45144</v>
      </c>
      <c r="U9">
        <v>611</v>
      </c>
      <c r="V9">
        <v>1</v>
      </c>
      <c r="W9">
        <v>3709.99</v>
      </c>
      <c r="X9">
        <v>2</v>
      </c>
      <c r="Y9">
        <v>3</v>
      </c>
      <c r="Z9">
        <v>3</v>
      </c>
      <c r="AA9" t="s">
        <v>11838</v>
      </c>
      <c r="AB9" t="s">
        <v>11839</v>
      </c>
    </row>
    <row r="10" spans="1:28" x14ac:dyDescent="0.3">
      <c r="A10" s="9" t="s">
        <v>2738</v>
      </c>
      <c r="B10" s="20">
        <v>45144</v>
      </c>
      <c r="C10" s="30">
        <f>superstore_excel!X$2 - B10</f>
        <v>611</v>
      </c>
      <c r="D10" s="10">
        <v>1</v>
      </c>
      <c r="E10" s="10">
        <v>3709.99</v>
      </c>
      <c r="F10">
        <f t="shared" si="2"/>
        <v>2</v>
      </c>
      <c r="G10">
        <f t="shared" si="0"/>
        <v>3</v>
      </c>
      <c r="H10">
        <f t="shared" si="1"/>
        <v>3</v>
      </c>
      <c r="I10" t="str">
        <f t="shared" si="3"/>
        <v>233</v>
      </c>
      <c r="J10" t="str">
        <f t="shared" si="4"/>
        <v>At Risk</v>
      </c>
      <c r="M10" s="9" t="s">
        <v>2898</v>
      </c>
      <c r="N10" s="10">
        <v>1</v>
      </c>
      <c r="P10" s="9" t="s">
        <v>2898</v>
      </c>
      <c r="Q10" s="10">
        <v>3317.95</v>
      </c>
      <c r="S10" t="s">
        <v>7215</v>
      </c>
      <c r="T10">
        <v>45457</v>
      </c>
      <c r="U10">
        <v>298</v>
      </c>
      <c r="V10">
        <v>1</v>
      </c>
      <c r="W10">
        <v>1255.3800000000001</v>
      </c>
      <c r="X10">
        <v>4</v>
      </c>
      <c r="Y10">
        <v>3</v>
      </c>
      <c r="Z10">
        <v>1</v>
      </c>
      <c r="AA10" t="s">
        <v>11840</v>
      </c>
      <c r="AB10" t="s">
        <v>11834</v>
      </c>
    </row>
    <row r="11" spans="1:28" x14ac:dyDescent="0.3">
      <c r="A11" s="9" t="s">
        <v>7215</v>
      </c>
      <c r="B11" s="20">
        <v>45457</v>
      </c>
      <c r="C11" s="30">
        <f>superstore_excel!X$2 - B11</f>
        <v>298</v>
      </c>
      <c r="D11" s="10">
        <v>1</v>
      </c>
      <c r="E11" s="10">
        <v>1255.3800000000001</v>
      </c>
      <c r="F11">
        <f t="shared" si="2"/>
        <v>4</v>
      </c>
      <c r="G11">
        <f t="shared" si="0"/>
        <v>3</v>
      </c>
      <c r="H11">
        <f t="shared" si="1"/>
        <v>1</v>
      </c>
      <c r="I11" t="str">
        <f t="shared" si="3"/>
        <v>431</v>
      </c>
      <c r="J11" t="str">
        <f t="shared" si="4"/>
        <v>Others</v>
      </c>
      <c r="M11" s="9" t="s">
        <v>2738</v>
      </c>
      <c r="N11" s="10">
        <v>1</v>
      </c>
      <c r="P11" s="9" t="s">
        <v>2738</v>
      </c>
      <c r="Q11" s="10">
        <v>3709.99</v>
      </c>
      <c r="S11" t="s">
        <v>2984</v>
      </c>
      <c r="T11">
        <v>45306</v>
      </c>
      <c r="U11">
        <v>449</v>
      </c>
      <c r="V11">
        <v>1</v>
      </c>
      <c r="W11">
        <v>277.8</v>
      </c>
      <c r="X11">
        <v>3</v>
      </c>
      <c r="Y11">
        <v>3</v>
      </c>
      <c r="Z11">
        <v>1</v>
      </c>
      <c r="AA11" t="s">
        <v>11841</v>
      </c>
      <c r="AB11" t="s">
        <v>11834</v>
      </c>
    </row>
    <row r="12" spans="1:28" x14ac:dyDescent="0.3">
      <c r="A12" s="9" t="s">
        <v>2984</v>
      </c>
      <c r="B12" s="20">
        <v>45306</v>
      </c>
      <c r="C12" s="30">
        <f>superstore_excel!X$2 - B12</f>
        <v>449</v>
      </c>
      <c r="D12" s="10">
        <v>1</v>
      </c>
      <c r="E12" s="10">
        <v>277.8</v>
      </c>
      <c r="F12">
        <f t="shared" si="2"/>
        <v>3</v>
      </c>
      <c r="G12">
        <f t="shared" si="0"/>
        <v>3</v>
      </c>
      <c r="H12">
        <f t="shared" si="1"/>
        <v>1</v>
      </c>
      <c r="I12" t="str">
        <f t="shared" si="3"/>
        <v>331</v>
      </c>
      <c r="J12" t="str">
        <f t="shared" si="4"/>
        <v>Others</v>
      </c>
      <c r="M12" s="9" t="s">
        <v>7215</v>
      </c>
      <c r="N12" s="10">
        <v>1</v>
      </c>
      <c r="P12" s="9" t="s">
        <v>7215</v>
      </c>
      <c r="Q12" s="10">
        <v>1255.3800000000001</v>
      </c>
      <c r="S12" t="s">
        <v>6890</v>
      </c>
      <c r="T12">
        <v>45513</v>
      </c>
      <c r="U12">
        <v>242</v>
      </c>
      <c r="V12">
        <v>1</v>
      </c>
      <c r="W12">
        <v>2627.36</v>
      </c>
      <c r="X12">
        <v>4</v>
      </c>
      <c r="Y12">
        <v>3</v>
      </c>
      <c r="Z12">
        <v>2</v>
      </c>
      <c r="AA12" t="s">
        <v>11842</v>
      </c>
      <c r="AB12" t="s">
        <v>11834</v>
      </c>
    </row>
    <row r="13" spans="1:28" x14ac:dyDescent="0.3">
      <c r="A13" s="9" t="s">
        <v>6890</v>
      </c>
      <c r="B13" s="20">
        <v>45513</v>
      </c>
      <c r="C13" s="30">
        <f>superstore_excel!X$2 - B13</f>
        <v>242</v>
      </c>
      <c r="D13" s="10">
        <v>1</v>
      </c>
      <c r="E13" s="10">
        <v>2627.36</v>
      </c>
      <c r="F13">
        <f t="shared" si="2"/>
        <v>4</v>
      </c>
      <c r="G13">
        <f t="shared" si="0"/>
        <v>3</v>
      </c>
      <c r="H13">
        <f t="shared" si="1"/>
        <v>2</v>
      </c>
      <c r="I13" t="str">
        <f t="shared" si="3"/>
        <v>432</v>
      </c>
      <c r="J13" t="str">
        <f t="shared" si="4"/>
        <v>Others</v>
      </c>
      <c r="M13" s="9" t="s">
        <v>2984</v>
      </c>
      <c r="N13" s="10">
        <v>1</v>
      </c>
      <c r="P13" s="9" t="s">
        <v>2984</v>
      </c>
      <c r="Q13" s="10">
        <v>277.8</v>
      </c>
      <c r="S13" t="s">
        <v>4627</v>
      </c>
      <c r="T13">
        <v>45411</v>
      </c>
      <c r="U13">
        <v>344</v>
      </c>
      <c r="V13">
        <v>1</v>
      </c>
      <c r="W13">
        <v>1349.15</v>
      </c>
      <c r="X13">
        <v>3</v>
      </c>
      <c r="Y13">
        <v>3</v>
      </c>
      <c r="Z13">
        <v>1</v>
      </c>
      <c r="AA13" t="s">
        <v>11841</v>
      </c>
      <c r="AB13" t="s">
        <v>11834</v>
      </c>
    </row>
    <row r="14" spans="1:28" x14ac:dyDescent="0.3">
      <c r="A14" s="9" t="s">
        <v>4627</v>
      </c>
      <c r="B14" s="20">
        <v>45411</v>
      </c>
      <c r="C14" s="30">
        <f>superstore_excel!X$2 - B14</f>
        <v>344</v>
      </c>
      <c r="D14" s="10">
        <v>1</v>
      </c>
      <c r="E14" s="10">
        <v>1349.15</v>
      </c>
      <c r="F14">
        <f t="shared" si="2"/>
        <v>3</v>
      </c>
      <c r="G14">
        <f t="shared" si="0"/>
        <v>3</v>
      </c>
      <c r="H14">
        <f t="shared" si="1"/>
        <v>1</v>
      </c>
      <c r="I14" t="str">
        <f t="shared" si="3"/>
        <v>331</v>
      </c>
      <c r="J14" t="str">
        <f t="shared" si="4"/>
        <v>Others</v>
      </c>
      <c r="M14" s="9" t="s">
        <v>6890</v>
      </c>
      <c r="N14" s="10">
        <v>1</v>
      </c>
      <c r="P14" s="9" t="s">
        <v>6890</v>
      </c>
      <c r="Q14" s="10">
        <v>2627.36</v>
      </c>
      <c r="S14" t="s">
        <v>4815</v>
      </c>
      <c r="T14">
        <v>45749</v>
      </c>
      <c r="U14">
        <v>6</v>
      </c>
      <c r="V14">
        <v>2</v>
      </c>
      <c r="W14">
        <v>2477.8900000000003</v>
      </c>
      <c r="X14">
        <v>5</v>
      </c>
      <c r="Y14">
        <v>4</v>
      </c>
      <c r="Z14">
        <v>2</v>
      </c>
      <c r="AA14" t="s">
        <v>11843</v>
      </c>
      <c r="AB14" t="s">
        <v>11832</v>
      </c>
    </row>
    <row r="15" spans="1:28" x14ac:dyDescent="0.3">
      <c r="A15" s="9" t="s">
        <v>4815</v>
      </c>
      <c r="B15" s="20">
        <v>45749</v>
      </c>
      <c r="C15" s="30">
        <f>superstore_excel!X$2 - B15</f>
        <v>6</v>
      </c>
      <c r="D15" s="10">
        <v>2</v>
      </c>
      <c r="E15" s="10">
        <v>2477.8900000000003</v>
      </c>
      <c r="F15">
        <f t="shared" si="2"/>
        <v>5</v>
      </c>
      <c r="G15">
        <f t="shared" si="0"/>
        <v>4</v>
      </c>
      <c r="H15">
        <f t="shared" si="1"/>
        <v>2</v>
      </c>
      <c r="I15" t="str">
        <f t="shared" si="3"/>
        <v>542</v>
      </c>
      <c r="J15" t="str">
        <f t="shared" si="4"/>
        <v>Recent Customers</v>
      </c>
      <c r="M15" s="9" t="s">
        <v>4627</v>
      </c>
      <c r="N15" s="10">
        <v>1</v>
      </c>
      <c r="P15" s="9" t="s">
        <v>4627</v>
      </c>
      <c r="Q15" s="10">
        <v>1349.15</v>
      </c>
      <c r="S15" t="s">
        <v>10055</v>
      </c>
      <c r="T15">
        <v>45438</v>
      </c>
      <c r="U15">
        <v>317</v>
      </c>
      <c r="V15">
        <v>1</v>
      </c>
      <c r="W15">
        <v>2913.77</v>
      </c>
      <c r="X15">
        <v>4</v>
      </c>
      <c r="Y15">
        <v>3</v>
      </c>
      <c r="Z15">
        <v>2</v>
      </c>
      <c r="AA15" t="s">
        <v>11842</v>
      </c>
      <c r="AB15" t="s">
        <v>11834</v>
      </c>
    </row>
    <row r="16" spans="1:28" x14ac:dyDescent="0.3">
      <c r="A16" s="9" t="s">
        <v>10055</v>
      </c>
      <c r="B16" s="20">
        <v>45438</v>
      </c>
      <c r="C16" s="30">
        <f>superstore_excel!X$2 - B16</f>
        <v>317</v>
      </c>
      <c r="D16" s="10">
        <v>1</v>
      </c>
      <c r="E16" s="10">
        <v>2913.77</v>
      </c>
      <c r="F16">
        <f t="shared" si="2"/>
        <v>4</v>
      </c>
      <c r="G16">
        <f t="shared" si="0"/>
        <v>3</v>
      </c>
      <c r="H16">
        <f t="shared" si="1"/>
        <v>2</v>
      </c>
      <c r="I16" t="str">
        <f t="shared" si="3"/>
        <v>432</v>
      </c>
      <c r="J16" t="str">
        <f t="shared" si="4"/>
        <v>Others</v>
      </c>
      <c r="M16" s="9" t="s">
        <v>4815</v>
      </c>
      <c r="N16" s="10">
        <v>2</v>
      </c>
      <c r="P16" s="9" t="s">
        <v>4815</v>
      </c>
      <c r="Q16" s="10">
        <v>2477.8900000000003</v>
      </c>
      <c r="S16" t="s">
        <v>1867</v>
      </c>
      <c r="T16">
        <v>45129</v>
      </c>
      <c r="U16">
        <v>626</v>
      </c>
      <c r="V16">
        <v>4</v>
      </c>
      <c r="W16">
        <v>8595.003039026531</v>
      </c>
      <c r="X16">
        <v>2</v>
      </c>
      <c r="Y16">
        <v>4</v>
      </c>
      <c r="Z16">
        <v>4</v>
      </c>
      <c r="AA16" t="s">
        <v>11844</v>
      </c>
      <c r="AB16" t="s">
        <v>11839</v>
      </c>
    </row>
    <row r="17" spans="1:28" x14ac:dyDescent="0.3">
      <c r="A17" s="9" t="s">
        <v>1867</v>
      </c>
      <c r="B17" s="20">
        <v>45129</v>
      </c>
      <c r="C17" s="30">
        <f>superstore_excel!X$2 - B17</f>
        <v>626</v>
      </c>
      <c r="D17" s="10">
        <v>4</v>
      </c>
      <c r="E17" s="10">
        <v>8595.003039026531</v>
      </c>
      <c r="F17">
        <f t="shared" si="2"/>
        <v>2</v>
      </c>
      <c r="G17">
        <f t="shared" si="0"/>
        <v>4</v>
      </c>
      <c r="H17">
        <f t="shared" si="1"/>
        <v>4</v>
      </c>
      <c r="I17" t="str">
        <f t="shared" si="3"/>
        <v>244</v>
      </c>
      <c r="J17" t="str">
        <f t="shared" si="4"/>
        <v>At Risk</v>
      </c>
      <c r="M17" s="9" t="s">
        <v>10055</v>
      </c>
      <c r="N17" s="10">
        <v>1</v>
      </c>
      <c r="P17" s="9" t="s">
        <v>10055</v>
      </c>
      <c r="Q17" s="10">
        <v>2913.77</v>
      </c>
      <c r="S17" t="s">
        <v>10724</v>
      </c>
      <c r="T17">
        <v>45574</v>
      </c>
      <c r="U17">
        <v>181</v>
      </c>
      <c r="V17">
        <v>1</v>
      </c>
      <c r="W17">
        <v>497.42</v>
      </c>
      <c r="X17">
        <v>4</v>
      </c>
      <c r="Y17">
        <v>3</v>
      </c>
      <c r="Z17">
        <v>1</v>
      </c>
      <c r="AA17" t="s">
        <v>11840</v>
      </c>
      <c r="AB17" t="s">
        <v>11834</v>
      </c>
    </row>
    <row r="18" spans="1:28" x14ac:dyDescent="0.3">
      <c r="A18" s="9" t="s">
        <v>10724</v>
      </c>
      <c r="B18" s="20">
        <v>45574</v>
      </c>
      <c r="C18" s="30">
        <f>superstore_excel!X$2 - B18</f>
        <v>181</v>
      </c>
      <c r="D18" s="10">
        <v>1</v>
      </c>
      <c r="E18" s="10">
        <v>497.42</v>
      </c>
      <c r="F18">
        <f t="shared" si="2"/>
        <v>4</v>
      </c>
      <c r="G18">
        <f t="shared" si="0"/>
        <v>3</v>
      </c>
      <c r="H18">
        <f t="shared" si="1"/>
        <v>1</v>
      </c>
      <c r="I18" t="str">
        <f t="shared" si="3"/>
        <v>431</v>
      </c>
      <c r="J18" t="str">
        <f t="shared" si="4"/>
        <v>Others</v>
      </c>
      <c r="M18" s="9" t="s">
        <v>1867</v>
      </c>
      <c r="N18" s="10">
        <v>4</v>
      </c>
      <c r="P18" s="9" t="s">
        <v>1867</v>
      </c>
      <c r="Q18" s="10">
        <v>8595.003039026531</v>
      </c>
      <c r="S18" t="s">
        <v>4650</v>
      </c>
      <c r="T18">
        <v>45563</v>
      </c>
      <c r="U18">
        <v>192</v>
      </c>
      <c r="V18">
        <v>1</v>
      </c>
      <c r="W18">
        <v>1774.58</v>
      </c>
      <c r="X18">
        <v>4</v>
      </c>
      <c r="Y18">
        <v>3</v>
      </c>
      <c r="Z18">
        <v>2</v>
      </c>
      <c r="AA18" t="s">
        <v>11842</v>
      </c>
      <c r="AB18" t="s">
        <v>11834</v>
      </c>
    </row>
    <row r="19" spans="1:28" x14ac:dyDescent="0.3">
      <c r="A19" s="9" t="s">
        <v>4650</v>
      </c>
      <c r="B19" s="20">
        <v>45563</v>
      </c>
      <c r="C19" s="30">
        <f>superstore_excel!X$2 - B19</f>
        <v>192</v>
      </c>
      <c r="D19" s="10">
        <v>1</v>
      </c>
      <c r="E19" s="10">
        <v>1774.58</v>
      </c>
      <c r="F19">
        <f t="shared" si="2"/>
        <v>4</v>
      </c>
      <c r="G19">
        <f t="shared" si="0"/>
        <v>3</v>
      </c>
      <c r="H19">
        <f t="shared" si="1"/>
        <v>2</v>
      </c>
      <c r="I19" t="str">
        <f t="shared" si="3"/>
        <v>432</v>
      </c>
      <c r="J19" t="str">
        <f t="shared" si="4"/>
        <v>Others</v>
      </c>
      <c r="M19" s="9" t="s">
        <v>10724</v>
      </c>
      <c r="N19" s="10">
        <v>1</v>
      </c>
      <c r="P19" s="9" t="s">
        <v>10724</v>
      </c>
      <c r="Q19" s="10">
        <v>497.42</v>
      </c>
      <c r="S19" t="s">
        <v>1986</v>
      </c>
      <c r="T19">
        <v>45224</v>
      </c>
      <c r="U19">
        <v>531</v>
      </c>
      <c r="V19">
        <v>4</v>
      </c>
      <c r="W19">
        <v>10580.51052339733</v>
      </c>
      <c r="X19">
        <v>2</v>
      </c>
      <c r="Y19">
        <v>4</v>
      </c>
      <c r="Z19">
        <v>4</v>
      </c>
      <c r="AA19" t="s">
        <v>11844</v>
      </c>
      <c r="AB19" t="s">
        <v>11839</v>
      </c>
    </row>
    <row r="20" spans="1:28" x14ac:dyDescent="0.3">
      <c r="A20" s="9" t="s">
        <v>1986</v>
      </c>
      <c r="B20" s="20">
        <v>45224</v>
      </c>
      <c r="C20" s="30">
        <f>superstore_excel!X$2 - B20</f>
        <v>531</v>
      </c>
      <c r="D20" s="10">
        <v>4</v>
      </c>
      <c r="E20" s="10">
        <v>10580.51052339733</v>
      </c>
      <c r="F20">
        <f t="shared" si="2"/>
        <v>2</v>
      </c>
      <c r="G20">
        <f t="shared" si="0"/>
        <v>4</v>
      </c>
      <c r="H20">
        <f t="shared" si="1"/>
        <v>4</v>
      </c>
      <c r="I20" t="str">
        <f t="shared" si="3"/>
        <v>244</v>
      </c>
      <c r="J20" t="str">
        <f t="shared" si="4"/>
        <v>At Risk</v>
      </c>
      <c r="M20" s="9" t="s">
        <v>4650</v>
      </c>
      <c r="N20" s="10">
        <v>1</v>
      </c>
      <c r="P20" s="9" t="s">
        <v>4650</v>
      </c>
      <c r="Q20" s="10">
        <v>1774.58</v>
      </c>
      <c r="S20" t="s">
        <v>3161</v>
      </c>
      <c r="T20">
        <v>45277</v>
      </c>
      <c r="U20">
        <v>478</v>
      </c>
      <c r="V20">
        <v>1</v>
      </c>
      <c r="W20">
        <v>4261.78</v>
      </c>
      <c r="X20">
        <v>3</v>
      </c>
      <c r="Y20">
        <v>3</v>
      </c>
      <c r="Z20">
        <v>3</v>
      </c>
      <c r="AA20" t="s">
        <v>11845</v>
      </c>
      <c r="AB20" t="s">
        <v>11834</v>
      </c>
    </row>
    <row r="21" spans="1:28" x14ac:dyDescent="0.3">
      <c r="A21" s="9" t="s">
        <v>3161</v>
      </c>
      <c r="B21" s="20">
        <v>45277</v>
      </c>
      <c r="C21" s="30">
        <f>superstore_excel!X$2 - B21</f>
        <v>478</v>
      </c>
      <c r="D21" s="10">
        <v>1</v>
      </c>
      <c r="E21" s="10">
        <v>4261.78</v>
      </c>
      <c r="F21">
        <f t="shared" si="2"/>
        <v>3</v>
      </c>
      <c r="G21">
        <f t="shared" si="0"/>
        <v>3</v>
      </c>
      <c r="H21">
        <f t="shared" si="1"/>
        <v>3</v>
      </c>
      <c r="I21" t="str">
        <f t="shared" si="3"/>
        <v>333</v>
      </c>
      <c r="J21" t="str">
        <f t="shared" si="4"/>
        <v>Others</v>
      </c>
      <c r="M21" s="9" t="s">
        <v>1986</v>
      </c>
      <c r="N21" s="10">
        <v>4</v>
      </c>
      <c r="P21" s="9" t="s">
        <v>1986</v>
      </c>
      <c r="Q21" s="10">
        <v>10580.51052339733</v>
      </c>
      <c r="S21" t="s">
        <v>2963</v>
      </c>
      <c r="T21">
        <v>45240</v>
      </c>
      <c r="U21">
        <v>515</v>
      </c>
      <c r="V21">
        <v>1</v>
      </c>
      <c r="W21">
        <v>4673.3599999999997</v>
      </c>
      <c r="X21">
        <v>3</v>
      </c>
      <c r="Y21">
        <v>3</v>
      </c>
      <c r="Z21">
        <v>3</v>
      </c>
      <c r="AA21" t="s">
        <v>11845</v>
      </c>
      <c r="AB21" t="s">
        <v>11834</v>
      </c>
    </row>
    <row r="22" spans="1:28" x14ac:dyDescent="0.3">
      <c r="A22" s="9" t="s">
        <v>2963</v>
      </c>
      <c r="B22" s="20">
        <v>45240</v>
      </c>
      <c r="C22" s="30">
        <f>superstore_excel!X$2 - B22</f>
        <v>515</v>
      </c>
      <c r="D22" s="10">
        <v>1</v>
      </c>
      <c r="E22" s="10">
        <v>4673.3599999999997</v>
      </c>
      <c r="F22">
        <f t="shared" si="2"/>
        <v>3</v>
      </c>
      <c r="G22">
        <f t="shared" si="0"/>
        <v>3</v>
      </c>
      <c r="H22">
        <f t="shared" si="1"/>
        <v>3</v>
      </c>
      <c r="I22" t="str">
        <f t="shared" si="3"/>
        <v>333</v>
      </c>
      <c r="J22" t="str">
        <f t="shared" si="4"/>
        <v>Others</v>
      </c>
      <c r="M22" s="9" t="s">
        <v>3161</v>
      </c>
      <c r="N22" s="10">
        <v>1</v>
      </c>
      <c r="P22" s="9" t="s">
        <v>3161</v>
      </c>
      <c r="Q22" s="10">
        <v>4261.78</v>
      </c>
      <c r="S22" t="s">
        <v>7505</v>
      </c>
      <c r="T22">
        <v>45724</v>
      </c>
      <c r="U22">
        <v>31</v>
      </c>
      <c r="V22">
        <v>1</v>
      </c>
      <c r="W22">
        <v>3228.63</v>
      </c>
      <c r="X22">
        <v>5</v>
      </c>
      <c r="Y22">
        <v>3</v>
      </c>
      <c r="Z22">
        <v>2</v>
      </c>
      <c r="AA22" t="s">
        <v>11846</v>
      </c>
      <c r="AB22" t="s">
        <v>11832</v>
      </c>
    </row>
    <row r="23" spans="1:28" x14ac:dyDescent="0.3">
      <c r="A23" s="9" t="s">
        <v>7505</v>
      </c>
      <c r="B23" s="20">
        <v>45724</v>
      </c>
      <c r="C23" s="30">
        <f>superstore_excel!X$2 - B23</f>
        <v>31</v>
      </c>
      <c r="D23" s="10">
        <v>1</v>
      </c>
      <c r="E23" s="10">
        <v>3228.63</v>
      </c>
      <c r="F23">
        <f t="shared" si="2"/>
        <v>5</v>
      </c>
      <c r="G23">
        <f t="shared" si="0"/>
        <v>3</v>
      </c>
      <c r="H23">
        <f t="shared" si="1"/>
        <v>2</v>
      </c>
      <c r="I23" t="str">
        <f t="shared" si="3"/>
        <v>532</v>
      </c>
      <c r="J23" t="str">
        <f t="shared" si="4"/>
        <v>Recent Customers</v>
      </c>
      <c r="M23" s="9" t="s">
        <v>2963</v>
      </c>
      <c r="N23" s="10">
        <v>1</v>
      </c>
      <c r="P23" s="9" t="s">
        <v>2963</v>
      </c>
      <c r="Q23" s="10">
        <v>4673.3599999999997</v>
      </c>
      <c r="S23" t="s">
        <v>751</v>
      </c>
      <c r="T23">
        <v>45545</v>
      </c>
      <c r="U23">
        <v>210</v>
      </c>
      <c r="V23">
        <v>4</v>
      </c>
      <c r="W23">
        <v>10897.053436462</v>
      </c>
      <c r="X23">
        <v>4</v>
      </c>
      <c r="Y23">
        <v>4</v>
      </c>
      <c r="Z23">
        <v>4</v>
      </c>
      <c r="AA23" t="s">
        <v>11835</v>
      </c>
      <c r="AB23" t="s">
        <v>11836</v>
      </c>
    </row>
    <row r="24" spans="1:28" x14ac:dyDescent="0.3">
      <c r="A24" s="9" t="s">
        <v>751</v>
      </c>
      <c r="B24" s="20">
        <v>45545</v>
      </c>
      <c r="C24" s="30">
        <f>superstore_excel!X$2 - B24</f>
        <v>210</v>
      </c>
      <c r="D24" s="10">
        <v>4</v>
      </c>
      <c r="E24" s="10">
        <v>10897.053436462</v>
      </c>
      <c r="F24">
        <f t="shared" si="2"/>
        <v>4</v>
      </c>
      <c r="G24">
        <f t="shared" si="0"/>
        <v>4</v>
      </c>
      <c r="H24">
        <f t="shared" si="1"/>
        <v>4</v>
      </c>
      <c r="I24" t="str">
        <f t="shared" si="3"/>
        <v>444</v>
      </c>
      <c r="J24" t="str">
        <f t="shared" si="4"/>
        <v>Loyal Customers</v>
      </c>
      <c r="M24" s="9" t="s">
        <v>7505</v>
      </c>
      <c r="N24" s="10">
        <v>1</v>
      </c>
      <c r="P24" s="9" t="s">
        <v>7505</v>
      </c>
      <c r="Q24" s="10">
        <v>3228.63</v>
      </c>
      <c r="S24" t="s">
        <v>7021</v>
      </c>
      <c r="T24">
        <v>45140</v>
      </c>
      <c r="U24">
        <v>615</v>
      </c>
      <c r="V24">
        <v>1</v>
      </c>
      <c r="W24">
        <v>4224.63</v>
      </c>
      <c r="X24">
        <v>2</v>
      </c>
      <c r="Y24">
        <v>3</v>
      </c>
      <c r="Z24">
        <v>3</v>
      </c>
      <c r="AA24" t="s">
        <v>11838</v>
      </c>
      <c r="AB24" t="s">
        <v>11839</v>
      </c>
    </row>
    <row r="25" spans="1:28" x14ac:dyDescent="0.3">
      <c r="A25" s="9" t="s">
        <v>7021</v>
      </c>
      <c r="B25" s="20">
        <v>45140</v>
      </c>
      <c r="C25" s="30">
        <f>superstore_excel!X$2 - B25</f>
        <v>615</v>
      </c>
      <c r="D25" s="10">
        <v>1</v>
      </c>
      <c r="E25" s="10">
        <v>4224.63</v>
      </c>
      <c r="F25">
        <f t="shared" si="2"/>
        <v>2</v>
      </c>
      <c r="G25">
        <f t="shared" si="0"/>
        <v>3</v>
      </c>
      <c r="H25">
        <f t="shared" si="1"/>
        <v>3</v>
      </c>
      <c r="I25" t="str">
        <f t="shared" si="3"/>
        <v>233</v>
      </c>
      <c r="J25" t="str">
        <f t="shared" si="4"/>
        <v>At Risk</v>
      </c>
      <c r="M25" s="9" t="s">
        <v>751</v>
      </c>
      <c r="N25" s="10">
        <v>4</v>
      </c>
      <c r="P25" s="9" t="s">
        <v>751</v>
      </c>
      <c r="Q25" s="10">
        <v>10897.053436462</v>
      </c>
      <c r="S25" t="s">
        <v>2902</v>
      </c>
      <c r="T25">
        <v>45637</v>
      </c>
      <c r="U25">
        <v>118</v>
      </c>
      <c r="V25">
        <v>1</v>
      </c>
      <c r="W25">
        <v>2079.09</v>
      </c>
      <c r="X25">
        <v>5</v>
      </c>
      <c r="Y25">
        <v>3</v>
      </c>
      <c r="Z25">
        <v>2</v>
      </c>
      <c r="AA25" t="s">
        <v>11846</v>
      </c>
      <c r="AB25" t="s">
        <v>11832</v>
      </c>
    </row>
    <row r="26" spans="1:28" x14ac:dyDescent="0.3">
      <c r="A26" s="9" t="s">
        <v>2902</v>
      </c>
      <c r="B26" s="20">
        <v>45637</v>
      </c>
      <c r="C26" s="30">
        <f>superstore_excel!X$2 - B26</f>
        <v>118</v>
      </c>
      <c r="D26" s="10">
        <v>1</v>
      </c>
      <c r="E26" s="10">
        <v>2079.09</v>
      </c>
      <c r="F26">
        <f t="shared" si="2"/>
        <v>5</v>
      </c>
      <c r="G26">
        <f t="shared" si="0"/>
        <v>3</v>
      </c>
      <c r="H26">
        <f t="shared" si="1"/>
        <v>2</v>
      </c>
      <c r="I26" t="str">
        <f t="shared" si="3"/>
        <v>532</v>
      </c>
      <c r="J26" t="str">
        <f t="shared" si="4"/>
        <v>Recent Customers</v>
      </c>
      <c r="M26" s="9" t="s">
        <v>7021</v>
      </c>
      <c r="N26" s="10">
        <v>1</v>
      </c>
      <c r="P26" s="9" t="s">
        <v>7021</v>
      </c>
      <c r="Q26" s="10">
        <v>4224.63</v>
      </c>
      <c r="S26" t="s">
        <v>9778</v>
      </c>
      <c r="T26">
        <v>45086</v>
      </c>
      <c r="U26">
        <v>669</v>
      </c>
      <c r="V26">
        <v>1</v>
      </c>
      <c r="W26">
        <v>975.33</v>
      </c>
      <c r="X26">
        <v>2</v>
      </c>
      <c r="Y26">
        <v>3</v>
      </c>
      <c r="Z26">
        <v>1</v>
      </c>
      <c r="AA26" t="s">
        <v>11847</v>
      </c>
      <c r="AB26" t="s">
        <v>11839</v>
      </c>
    </row>
    <row r="27" spans="1:28" x14ac:dyDescent="0.3">
      <c r="A27" s="9" t="s">
        <v>9778</v>
      </c>
      <c r="B27" s="20">
        <v>45086</v>
      </c>
      <c r="C27" s="30">
        <f>superstore_excel!X$2 - B27</f>
        <v>669</v>
      </c>
      <c r="D27" s="10">
        <v>1</v>
      </c>
      <c r="E27" s="10">
        <v>975.33</v>
      </c>
      <c r="F27">
        <f t="shared" si="2"/>
        <v>2</v>
      </c>
      <c r="G27">
        <f t="shared" si="0"/>
        <v>3</v>
      </c>
      <c r="H27">
        <f t="shared" si="1"/>
        <v>1</v>
      </c>
      <c r="I27" t="str">
        <f t="shared" si="3"/>
        <v>231</v>
      </c>
      <c r="J27" t="str">
        <f t="shared" si="4"/>
        <v>At Risk</v>
      </c>
      <c r="M27" s="9" t="s">
        <v>2902</v>
      </c>
      <c r="N27" s="10">
        <v>1</v>
      </c>
      <c r="P27" s="9" t="s">
        <v>2902</v>
      </c>
      <c r="Q27" s="10">
        <v>2079.09</v>
      </c>
      <c r="S27" t="s">
        <v>9704</v>
      </c>
      <c r="T27">
        <v>45035</v>
      </c>
      <c r="U27">
        <v>720</v>
      </c>
      <c r="V27">
        <v>1</v>
      </c>
      <c r="W27">
        <v>3094.2</v>
      </c>
      <c r="X27">
        <v>2</v>
      </c>
      <c r="Y27">
        <v>3</v>
      </c>
      <c r="Z27">
        <v>2</v>
      </c>
      <c r="AA27" t="s">
        <v>11848</v>
      </c>
      <c r="AB27" t="s">
        <v>11839</v>
      </c>
    </row>
    <row r="28" spans="1:28" x14ac:dyDescent="0.3">
      <c r="A28" s="9" t="s">
        <v>9704</v>
      </c>
      <c r="B28" s="20">
        <v>45035</v>
      </c>
      <c r="C28" s="30">
        <f>superstore_excel!X$2 - B28</f>
        <v>720</v>
      </c>
      <c r="D28" s="10">
        <v>1</v>
      </c>
      <c r="E28" s="10">
        <v>3094.2</v>
      </c>
      <c r="F28">
        <f t="shared" si="2"/>
        <v>2</v>
      </c>
      <c r="G28">
        <f t="shared" si="0"/>
        <v>3</v>
      </c>
      <c r="H28">
        <f t="shared" si="1"/>
        <v>2</v>
      </c>
      <c r="I28" t="str">
        <f t="shared" si="3"/>
        <v>232</v>
      </c>
      <c r="J28" t="str">
        <f t="shared" si="4"/>
        <v>At Risk</v>
      </c>
      <c r="M28" s="9" t="s">
        <v>9778</v>
      </c>
      <c r="N28" s="10">
        <v>1</v>
      </c>
      <c r="P28" s="9" t="s">
        <v>9778</v>
      </c>
      <c r="Q28" s="10">
        <v>975.33</v>
      </c>
      <c r="S28" t="s">
        <v>910</v>
      </c>
      <c r="T28">
        <v>45631</v>
      </c>
      <c r="U28">
        <v>124</v>
      </c>
      <c r="V28">
        <v>4</v>
      </c>
      <c r="W28">
        <v>9859.3634156230491</v>
      </c>
      <c r="X28">
        <v>5</v>
      </c>
      <c r="Y28">
        <v>4</v>
      </c>
      <c r="Z28">
        <v>4</v>
      </c>
      <c r="AA28" t="s">
        <v>11849</v>
      </c>
      <c r="AB28" t="s">
        <v>11836</v>
      </c>
    </row>
    <row r="29" spans="1:28" x14ac:dyDescent="0.3">
      <c r="A29" s="9" t="s">
        <v>910</v>
      </c>
      <c r="B29" s="20">
        <v>45631</v>
      </c>
      <c r="C29" s="30">
        <f>superstore_excel!X$2 - B29</f>
        <v>124</v>
      </c>
      <c r="D29" s="10">
        <v>4</v>
      </c>
      <c r="E29" s="10">
        <v>9859.3634156230491</v>
      </c>
      <c r="F29">
        <f t="shared" si="2"/>
        <v>5</v>
      </c>
      <c r="G29">
        <f t="shared" si="0"/>
        <v>4</v>
      </c>
      <c r="H29">
        <f t="shared" si="1"/>
        <v>4</v>
      </c>
      <c r="I29" t="str">
        <f t="shared" si="3"/>
        <v>544</v>
      </c>
      <c r="J29" t="str">
        <f t="shared" si="4"/>
        <v>Loyal Customers</v>
      </c>
      <c r="M29" s="9" t="s">
        <v>9704</v>
      </c>
      <c r="N29" s="10">
        <v>1</v>
      </c>
      <c r="P29" s="9" t="s">
        <v>9704</v>
      </c>
      <c r="Q29" s="10">
        <v>3094.2</v>
      </c>
      <c r="S29" t="s">
        <v>10399</v>
      </c>
      <c r="T29">
        <v>45515</v>
      </c>
      <c r="U29">
        <v>240</v>
      </c>
      <c r="V29">
        <v>1</v>
      </c>
      <c r="W29">
        <v>2166.14</v>
      </c>
      <c r="X29">
        <v>4</v>
      </c>
      <c r="Y29">
        <v>3</v>
      </c>
      <c r="Z29">
        <v>2</v>
      </c>
      <c r="AA29" t="s">
        <v>11842</v>
      </c>
      <c r="AB29" t="s">
        <v>11834</v>
      </c>
    </row>
    <row r="30" spans="1:28" x14ac:dyDescent="0.3">
      <c r="A30" s="9" t="s">
        <v>10399</v>
      </c>
      <c r="B30" s="20">
        <v>45515</v>
      </c>
      <c r="C30" s="30">
        <f>superstore_excel!X$2 - B30</f>
        <v>240</v>
      </c>
      <c r="D30" s="10">
        <v>1</v>
      </c>
      <c r="E30" s="10">
        <v>2166.14</v>
      </c>
      <c r="F30">
        <f t="shared" si="2"/>
        <v>4</v>
      </c>
      <c r="G30">
        <f t="shared" si="0"/>
        <v>3</v>
      </c>
      <c r="H30">
        <f t="shared" si="1"/>
        <v>2</v>
      </c>
      <c r="I30" t="str">
        <f t="shared" si="3"/>
        <v>432</v>
      </c>
      <c r="J30" t="str">
        <f t="shared" si="4"/>
        <v>Others</v>
      </c>
      <c r="M30" s="9" t="s">
        <v>910</v>
      </c>
      <c r="N30" s="10">
        <v>4</v>
      </c>
      <c r="P30" s="9" t="s">
        <v>910</v>
      </c>
      <c r="Q30" s="10">
        <v>9859.3634156230491</v>
      </c>
      <c r="S30" t="s">
        <v>4662</v>
      </c>
      <c r="T30">
        <v>45074</v>
      </c>
      <c r="U30">
        <v>681</v>
      </c>
      <c r="V30">
        <v>1</v>
      </c>
      <c r="W30">
        <v>2482.25</v>
      </c>
      <c r="X30">
        <v>2</v>
      </c>
      <c r="Y30">
        <v>3</v>
      </c>
      <c r="Z30">
        <v>2</v>
      </c>
      <c r="AA30" t="s">
        <v>11848</v>
      </c>
      <c r="AB30" t="s">
        <v>11839</v>
      </c>
    </row>
    <row r="31" spans="1:28" x14ac:dyDescent="0.3">
      <c r="A31" s="9" t="s">
        <v>4662</v>
      </c>
      <c r="B31" s="20">
        <v>45074</v>
      </c>
      <c r="C31" s="30">
        <f>superstore_excel!X$2 - B31</f>
        <v>681</v>
      </c>
      <c r="D31" s="10">
        <v>1</v>
      </c>
      <c r="E31" s="10">
        <v>2482.25</v>
      </c>
      <c r="F31">
        <f t="shared" si="2"/>
        <v>2</v>
      </c>
      <c r="G31">
        <f t="shared" si="0"/>
        <v>3</v>
      </c>
      <c r="H31">
        <f t="shared" si="1"/>
        <v>2</v>
      </c>
      <c r="I31" t="str">
        <f t="shared" si="3"/>
        <v>232</v>
      </c>
      <c r="J31" t="str">
        <f t="shared" si="4"/>
        <v>At Risk</v>
      </c>
      <c r="M31" s="9" t="s">
        <v>10399</v>
      </c>
      <c r="N31" s="10">
        <v>1</v>
      </c>
      <c r="P31" s="9" t="s">
        <v>10399</v>
      </c>
      <c r="Q31" s="10">
        <v>2166.14</v>
      </c>
      <c r="S31" t="s">
        <v>5660</v>
      </c>
      <c r="T31">
        <v>45729</v>
      </c>
      <c r="U31">
        <v>26</v>
      </c>
      <c r="V31">
        <v>1</v>
      </c>
      <c r="W31">
        <v>1309.6099999999999</v>
      </c>
      <c r="X31">
        <v>5</v>
      </c>
      <c r="Y31">
        <v>3</v>
      </c>
      <c r="Z31">
        <v>1</v>
      </c>
      <c r="AA31" t="s">
        <v>11850</v>
      </c>
      <c r="AB31" t="s">
        <v>11832</v>
      </c>
    </row>
    <row r="32" spans="1:28" x14ac:dyDescent="0.3">
      <c r="A32" s="9" t="s">
        <v>5660</v>
      </c>
      <c r="B32" s="20">
        <v>45729</v>
      </c>
      <c r="C32" s="30">
        <f>superstore_excel!X$2 - B32</f>
        <v>26</v>
      </c>
      <c r="D32" s="10">
        <v>1</v>
      </c>
      <c r="E32" s="10">
        <v>1309.6099999999999</v>
      </c>
      <c r="F32">
        <f t="shared" si="2"/>
        <v>5</v>
      </c>
      <c r="G32">
        <f t="shared" si="0"/>
        <v>3</v>
      </c>
      <c r="H32">
        <f t="shared" si="1"/>
        <v>1</v>
      </c>
      <c r="I32" t="str">
        <f t="shared" si="3"/>
        <v>531</v>
      </c>
      <c r="J32" t="str">
        <f t="shared" si="4"/>
        <v>Recent Customers</v>
      </c>
      <c r="M32" s="9" t="s">
        <v>4662</v>
      </c>
      <c r="N32" s="10">
        <v>1</v>
      </c>
      <c r="P32" s="9" t="s">
        <v>4662</v>
      </c>
      <c r="Q32" s="10">
        <v>2482.25</v>
      </c>
      <c r="S32" t="s">
        <v>5558</v>
      </c>
      <c r="T32">
        <v>45700</v>
      </c>
      <c r="U32">
        <v>55</v>
      </c>
      <c r="V32">
        <v>1</v>
      </c>
      <c r="W32">
        <v>4784.1400000000003</v>
      </c>
      <c r="X32">
        <v>5</v>
      </c>
      <c r="Y32">
        <v>3</v>
      </c>
      <c r="Z32">
        <v>3</v>
      </c>
      <c r="AA32" t="s">
        <v>11831</v>
      </c>
      <c r="AB32" t="s">
        <v>11832</v>
      </c>
    </row>
    <row r="33" spans="1:28" x14ac:dyDescent="0.3">
      <c r="A33" s="9" t="s">
        <v>5558</v>
      </c>
      <c r="B33" s="20">
        <v>45700</v>
      </c>
      <c r="C33" s="30">
        <f>superstore_excel!X$2 - B33</f>
        <v>55</v>
      </c>
      <c r="D33" s="10">
        <v>1</v>
      </c>
      <c r="E33" s="10">
        <v>4784.1400000000003</v>
      </c>
      <c r="F33">
        <f t="shared" si="2"/>
        <v>5</v>
      </c>
      <c r="G33">
        <f t="shared" si="0"/>
        <v>3</v>
      </c>
      <c r="H33">
        <f t="shared" si="1"/>
        <v>3</v>
      </c>
      <c r="I33" t="str">
        <f t="shared" si="3"/>
        <v>533</v>
      </c>
      <c r="J33" t="str">
        <f t="shared" si="4"/>
        <v>Recent Customers</v>
      </c>
      <c r="M33" s="9" t="s">
        <v>5660</v>
      </c>
      <c r="N33" s="10">
        <v>1</v>
      </c>
      <c r="P33" s="9" t="s">
        <v>5660</v>
      </c>
      <c r="Q33" s="10">
        <v>1309.6099999999999</v>
      </c>
      <c r="S33" t="s">
        <v>5781</v>
      </c>
      <c r="T33">
        <v>45275</v>
      </c>
      <c r="U33">
        <v>480</v>
      </c>
      <c r="V33">
        <v>1</v>
      </c>
      <c r="W33">
        <v>1410.04</v>
      </c>
      <c r="X33">
        <v>3</v>
      </c>
      <c r="Y33">
        <v>3</v>
      </c>
      <c r="Z33">
        <v>1</v>
      </c>
      <c r="AA33" t="s">
        <v>11841</v>
      </c>
      <c r="AB33" t="s">
        <v>11834</v>
      </c>
    </row>
    <row r="34" spans="1:28" x14ac:dyDescent="0.3">
      <c r="A34" s="9" t="s">
        <v>5781</v>
      </c>
      <c r="B34" s="20">
        <v>45275</v>
      </c>
      <c r="C34" s="30">
        <f>superstore_excel!X$2 - B34</f>
        <v>480</v>
      </c>
      <c r="D34" s="10">
        <v>1</v>
      </c>
      <c r="E34" s="10">
        <v>1410.04</v>
      </c>
      <c r="F34">
        <f t="shared" si="2"/>
        <v>3</v>
      </c>
      <c r="G34">
        <f t="shared" si="0"/>
        <v>3</v>
      </c>
      <c r="H34">
        <f t="shared" si="1"/>
        <v>1</v>
      </c>
      <c r="I34" t="str">
        <f t="shared" si="3"/>
        <v>331</v>
      </c>
      <c r="J34" t="str">
        <f t="shared" si="4"/>
        <v>Others</v>
      </c>
      <c r="M34" s="9" t="s">
        <v>5558</v>
      </c>
      <c r="N34" s="10">
        <v>1</v>
      </c>
      <c r="P34" s="9" t="s">
        <v>5558</v>
      </c>
      <c r="Q34" s="10">
        <v>4784.1400000000003</v>
      </c>
      <c r="S34" t="s">
        <v>4196</v>
      </c>
      <c r="T34">
        <v>45586</v>
      </c>
      <c r="U34">
        <v>169</v>
      </c>
      <c r="V34">
        <v>1</v>
      </c>
      <c r="W34">
        <v>2033.02</v>
      </c>
      <c r="X34">
        <v>4</v>
      </c>
      <c r="Y34">
        <v>3</v>
      </c>
      <c r="Z34">
        <v>2</v>
      </c>
      <c r="AA34" t="s">
        <v>11842</v>
      </c>
      <c r="AB34" t="s">
        <v>11834</v>
      </c>
    </row>
    <row r="35" spans="1:28" x14ac:dyDescent="0.3">
      <c r="A35" s="9" t="s">
        <v>4196</v>
      </c>
      <c r="B35" s="20">
        <v>45586</v>
      </c>
      <c r="C35" s="30">
        <f>superstore_excel!X$2 - B35</f>
        <v>169</v>
      </c>
      <c r="D35" s="10">
        <v>1</v>
      </c>
      <c r="E35" s="10">
        <v>2033.02</v>
      </c>
      <c r="F35">
        <f t="shared" si="2"/>
        <v>4</v>
      </c>
      <c r="G35">
        <f t="shared" si="0"/>
        <v>3</v>
      </c>
      <c r="H35">
        <f t="shared" si="1"/>
        <v>2</v>
      </c>
      <c r="I35" t="str">
        <f t="shared" si="3"/>
        <v>432</v>
      </c>
      <c r="J35" t="str">
        <f t="shared" si="4"/>
        <v>Others</v>
      </c>
      <c r="M35" s="9" t="s">
        <v>5781</v>
      </c>
      <c r="N35" s="10">
        <v>1</v>
      </c>
      <c r="P35" s="9" t="s">
        <v>5781</v>
      </c>
      <c r="Q35" s="10">
        <v>1410.04</v>
      </c>
      <c r="S35" t="s">
        <v>6230</v>
      </c>
      <c r="T35">
        <v>45699</v>
      </c>
      <c r="U35">
        <v>56</v>
      </c>
      <c r="V35">
        <v>2</v>
      </c>
      <c r="W35">
        <v>8007.58</v>
      </c>
      <c r="X35">
        <v>5</v>
      </c>
      <c r="Y35">
        <v>4</v>
      </c>
      <c r="Z35">
        <v>4</v>
      </c>
      <c r="AA35" t="s">
        <v>11849</v>
      </c>
      <c r="AB35" t="s">
        <v>11836</v>
      </c>
    </row>
    <row r="36" spans="1:28" x14ac:dyDescent="0.3">
      <c r="A36" s="9" t="s">
        <v>6230</v>
      </c>
      <c r="B36" s="20">
        <v>45699</v>
      </c>
      <c r="C36" s="30">
        <f>superstore_excel!X$2 - B36</f>
        <v>56</v>
      </c>
      <c r="D36" s="10">
        <v>2</v>
      </c>
      <c r="E36" s="10">
        <v>8007.58</v>
      </c>
      <c r="F36">
        <f t="shared" si="2"/>
        <v>5</v>
      </c>
      <c r="G36">
        <f t="shared" si="0"/>
        <v>4</v>
      </c>
      <c r="H36">
        <f t="shared" si="1"/>
        <v>4</v>
      </c>
      <c r="I36" t="str">
        <f t="shared" si="3"/>
        <v>544</v>
      </c>
      <c r="J36" t="str">
        <f t="shared" si="4"/>
        <v>Loyal Customers</v>
      </c>
      <c r="M36" s="9" t="s">
        <v>4196</v>
      </c>
      <c r="N36" s="10">
        <v>1</v>
      </c>
      <c r="P36" s="9" t="s">
        <v>4196</v>
      </c>
      <c r="Q36" s="10">
        <v>2033.02</v>
      </c>
      <c r="S36" t="s">
        <v>2983</v>
      </c>
      <c r="T36">
        <v>45564</v>
      </c>
      <c r="U36">
        <v>191</v>
      </c>
      <c r="V36">
        <v>2</v>
      </c>
      <c r="W36">
        <v>6135.1900000000005</v>
      </c>
      <c r="X36">
        <v>4</v>
      </c>
      <c r="Y36">
        <v>4</v>
      </c>
      <c r="Z36">
        <v>3</v>
      </c>
      <c r="AA36" t="s">
        <v>11851</v>
      </c>
      <c r="AB36" t="s">
        <v>11834</v>
      </c>
    </row>
    <row r="37" spans="1:28" x14ac:dyDescent="0.3">
      <c r="A37" s="9" t="s">
        <v>2983</v>
      </c>
      <c r="B37" s="20">
        <v>45564</v>
      </c>
      <c r="C37" s="30">
        <f>superstore_excel!X$2 - B37</f>
        <v>191</v>
      </c>
      <c r="D37" s="10">
        <v>2</v>
      </c>
      <c r="E37" s="10">
        <v>6135.1900000000005</v>
      </c>
      <c r="F37">
        <f t="shared" si="2"/>
        <v>4</v>
      </c>
      <c r="G37">
        <f t="shared" si="0"/>
        <v>4</v>
      </c>
      <c r="H37">
        <f t="shared" si="1"/>
        <v>3</v>
      </c>
      <c r="I37" t="str">
        <f t="shared" si="3"/>
        <v>443</v>
      </c>
      <c r="J37" t="str">
        <f t="shared" si="4"/>
        <v>Others</v>
      </c>
      <c r="M37" s="9" t="s">
        <v>6230</v>
      </c>
      <c r="N37" s="10">
        <v>2</v>
      </c>
      <c r="P37" s="9" t="s">
        <v>6230</v>
      </c>
      <c r="Q37" s="10">
        <v>8007.58</v>
      </c>
      <c r="S37" t="s">
        <v>2501</v>
      </c>
      <c r="T37">
        <v>45310</v>
      </c>
      <c r="U37">
        <v>445</v>
      </c>
      <c r="V37">
        <v>4</v>
      </c>
      <c r="W37">
        <v>7013.8962051498193</v>
      </c>
      <c r="X37">
        <v>3</v>
      </c>
      <c r="Y37">
        <v>4</v>
      </c>
      <c r="Z37">
        <v>3</v>
      </c>
      <c r="AA37" t="s">
        <v>11852</v>
      </c>
      <c r="AB37" t="s">
        <v>11834</v>
      </c>
    </row>
    <row r="38" spans="1:28" x14ac:dyDescent="0.3">
      <c r="A38" s="9" t="s">
        <v>2501</v>
      </c>
      <c r="B38" s="20">
        <v>45310</v>
      </c>
      <c r="C38" s="30">
        <f>superstore_excel!X$2 - B38</f>
        <v>445</v>
      </c>
      <c r="D38" s="10">
        <v>4</v>
      </c>
      <c r="E38" s="10">
        <v>7013.8962051498193</v>
      </c>
      <c r="F38">
        <f t="shared" si="2"/>
        <v>3</v>
      </c>
      <c r="G38">
        <f t="shared" si="0"/>
        <v>4</v>
      </c>
      <c r="H38">
        <f t="shared" si="1"/>
        <v>3</v>
      </c>
      <c r="I38" t="str">
        <f t="shared" si="3"/>
        <v>343</v>
      </c>
      <c r="J38" t="str">
        <f t="shared" si="4"/>
        <v>Others</v>
      </c>
      <c r="M38" s="9" t="s">
        <v>2983</v>
      </c>
      <c r="N38" s="10">
        <v>2</v>
      </c>
      <c r="P38" s="9" t="s">
        <v>2983</v>
      </c>
      <c r="Q38" s="10">
        <v>6135.1900000000005</v>
      </c>
      <c r="S38" t="s">
        <v>2262</v>
      </c>
      <c r="T38">
        <v>45688</v>
      </c>
      <c r="U38">
        <v>67</v>
      </c>
      <c r="V38">
        <v>5</v>
      </c>
      <c r="W38">
        <v>9209.4679869291977</v>
      </c>
      <c r="X38">
        <v>5</v>
      </c>
      <c r="Y38">
        <v>4</v>
      </c>
      <c r="Z38">
        <v>4</v>
      </c>
      <c r="AA38" t="s">
        <v>11849</v>
      </c>
      <c r="AB38" t="s">
        <v>11836</v>
      </c>
    </row>
    <row r="39" spans="1:28" x14ac:dyDescent="0.3">
      <c r="A39" s="9" t="s">
        <v>2262</v>
      </c>
      <c r="B39" s="20">
        <v>45688</v>
      </c>
      <c r="C39" s="30">
        <f>superstore_excel!X$2 - B39</f>
        <v>67</v>
      </c>
      <c r="D39" s="10">
        <v>5</v>
      </c>
      <c r="E39" s="10">
        <v>9209.4679869291977</v>
      </c>
      <c r="F39">
        <f t="shared" si="2"/>
        <v>5</v>
      </c>
      <c r="G39">
        <f t="shared" si="0"/>
        <v>4</v>
      </c>
      <c r="H39">
        <f t="shared" si="1"/>
        <v>4</v>
      </c>
      <c r="I39" t="str">
        <f t="shared" si="3"/>
        <v>544</v>
      </c>
      <c r="J39" t="str">
        <f t="shared" si="4"/>
        <v>Loyal Customers</v>
      </c>
      <c r="M39" s="9" t="s">
        <v>2501</v>
      </c>
      <c r="N39" s="10">
        <v>4</v>
      </c>
      <c r="P39" s="9" t="s">
        <v>2501</v>
      </c>
      <c r="Q39" s="10">
        <v>7013.8962051498193</v>
      </c>
      <c r="S39" t="s">
        <v>11260</v>
      </c>
      <c r="T39">
        <v>45410</v>
      </c>
      <c r="U39">
        <v>345</v>
      </c>
      <c r="V39">
        <v>1</v>
      </c>
      <c r="W39">
        <v>1608.48</v>
      </c>
      <c r="X39">
        <v>3</v>
      </c>
      <c r="Y39">
        <v>3</v>
      </c>
      <c r="Z39">
        <v>1</v>
      </c>
      <c r="AA39" t="s">
        <v>11841</v>
      </c>
      <c r="AB39" t="s">
        <v>11834</v>
      </c>
    </row>
    <row r="40" spans="1:28" x14ac:dyDescent="0.3">
      <c r="A40" s="9" t="s">
        <v>11260</v>
      </c>
      <c r="B40" s="20">
        <v>45410</v>
      </c>
      <c r="C40" s="30">
        <f>superstore_excel!X$2 - B40</f>
        <v>345</v>
      </c>
      <c r="D40" s="10">
        <v>1</v>
      </c>
      <c r="E40" s="10">
        <v>1608.48</v>
      </c>
      <c r="F40">
        <f t="shared" si="2"/>
        <v>3</v>
      </c>
      <c r="G40">
        <f t="shared" si="0"/>
        <v>3</v>
      </c>
      <c r="H40">
        <f t="shared" si="1"/>
        <v>1</v>
      </c>
      <c r="I40" t="str">
        <f t="shared" si="3"/>
        <v>331</v>
      </c>
      <c r="J40" t="str">
        <f t="shared" si="4"/>
        <v>Others</v>
      </c>
      <c r="M40" s="9" t="s">
        <v>2262</v>
      </c>
      <c r="N40" s="10">
        <v>5</v>
      </c>
      <c r="P40" s="9" t="s">
        <v>2262</v>
      </c>
      <c r="Q40" s="10">
        <v>9209.4679869291977</v>
      </c>
      <c r="S40" t="s">
        <v>914</v>
      </c>
      <c r="T40">
        <v>45388</v>
      </c>
      <c r="U40">
        <v>367</v>
      </c>
      <c r="V40">
        <v>8</v>
      </c>
      <c r="W40">
        <v>22369.748467152953</v>
      </c>
      <c r="X40">
        <v>3</v>
      </c>
      <c r="Y40">
        <v>4</v>
      </c>
      <c r="Z40">
        <v>4</v>
      </c>
      <c r="AA40" t="s">
        <v>11853</v>
      </c>
      <c r="AB40" t="s">
        <v>11834</v>
      </c>
    </row>
    <row r="41" spans="1:28" x14ac:dyDescent="0.3">
      <c r="A41" s="9" t="s">
        <v>914</v>
      </c>
      <c r="B41" s="20">
        <v>45388</v>
      </c>
      <c r="C41" s="30">
        <f>superstore_excel!X$2 - B41</f>
        <v>367</v>
      </c>
      <c r="D41" s="10">
        <v>8</v>
      </c>
      <c r="E41" s="10">
        <v>22369.748467152953</v>
      </c>
      <c r="F41">
        <f t="shared" si="2"/>
        <v>3</v>
      </c>
      <c r="G41">
        <f t="shared" si="0"/>
        <v>4</v>
      </c>
      <c r="H41">
        <f t="shared" si="1"/>
        <v>4</v>
      </c>
      <c r="I41" t="str">
        <f t="shared" si="3"/>
        <v>344</v>
      </c>
      <c r="J41" t="str">
        <f t="shared" si="4"/>
        <v>Others</v>
      </c>
      <c r="M41" s="9" t="s">
        <v>11260</v>
      </c>
      <c r="N41" s="10">
        <v>1</v>
      </c>
      <c r="P41" s="9" t="s">
        <v>11260</v>
      </c>
      <c r="Q41" s="10">
        <v>1608.48</v>
      </c>
      <c r="S41" t="s">
        <v>2696</v>
      </c>
      <c r="T41">
        <v>45736</v>
      </c>
      <c r="U41">
        <v>19</v>
      </c>
      <c r="V41">
        <v>1</v>
      </c>
      <c r="W41">
        <v>4852.9399999999996</v>
      </c>
      <c r="X41">
        <v>5</v>
      </c>
      <c r="Y41">
        <v>3</v>
      </c>
      <c r="Z41">
        <v>3</v>
      </c>
      <c r="AA41" t="s">
        <v>11831</v>
      </c>
      <c r="AB41" t="s">
        <v>11832</v>
      </c>
    </row>
    <row r="42" spans="1:28" x14ac:dyDescent="0.3">
      <c r="A42" s="9" t="s">
        <v>2696</v>
      </c>
      <c r="B42" s="20">
        <v>45736</v>
      </c>
      <c r="C42" s="30">
        <f>superstore_excel!X$2 - B42</f>
        <v>19</v>
      </c>
      <c r="D42" s="10">
        <v>1</v>
      </c>
      <c r="E42" s="10">
        <v>4852.9399999999996</v>
      </c>
      <c r="F42">
        <f t="shared" si="2"/>
        <v>5</v>
      </c>
      <c r="G42">
        <f t="shared" si="0"/>
        <v>3</v>
      </c>
      <c r="H42">
        <f t="shared" si="1"/>
        <v>3</v>
      </c>
      <c r="I42" t="str">
        <f t="shared" si="3"/>
        <v>533</v>
      </c>
      <c r="J42" t="str">
        <f t="shared" si="4"/>
        <v>Recent Customers</v>
      </c>
      <c r="M42" s="9" t="s">
        <v>914</v>
      </c>
      <c r="N42" s="10">
        <v>8</v>
      </c>
      <c r="P42" s="9" t="s">
        <v>914</v>
      </c>
      <c r="Q42" s="10">
        <v>22369.748467152953</v>
      </c>
      <c r="S42" t="s">
        <v>2537</v>
      </c>
      <c r="T42">
        <v>45745</v>
      </c>
      <c r="U42">
        <v>10</v>
      </c>
      <c r="V42">
        <v>4</v>
      </c>
      <c r="W42">
        <v>10587.885450461061</v>
      </c>
      <c r="X42">
        <v>5</v>
      </c>
      <c r="Y42">
        <v>4</v>
      </c>
      <c r="Z42">
        <v>4</v>
      </c>
      <c r="AA42" t="s">
        <v>11849</v>
      </c>
      <c r="AB42" t="s">
        <v>11836</v>
      </c>
    </row>
    <row r="43" spans="1:28" x14ac:dyDescent="0.3">
      <c r="A43" s="9" t="s">
        <v>2537</v>
      </c>
      <c r="B43" s="20">
        <v>45745</v>
      </c>
      <c r="C43" s="30">
        <f>superstore_excel!X$2 - B43</f>
        <v>10</v>
      </c>
      <c r="D43" s="10">
        <v>4</v>
      </c>
      <c r="E43" s="10">
        <v>10587.885450461061</v>
      </c>
      <c r="F43">
        <f t="shared" si="2"/>
        <v>5</v>
      </c>
      <c r="G43">
        <f t="shared" si="0"/>
        <v>4</v>
      </c>
      <c r="H43">
        <f t="shared" si="1"/>
        <v>4</v>
      </c>
      <c r="I43" t="str">
        <f t="shared" si="3"/>
        <v>544</v>
      </c>
      <c r="J43" t="str">
        <f t="shared" si="4"/>
        <v>Loyal Customers</v>
      </c>
      <c r="M43" s="9" t="s">
        <v>2696</v>
      </c>
      <c r="N43" s="10">
        <v>1</v>
      </c>
      <c r="P43" s="9" t="s">
        <v>2696</v>
      </c>
      <c r="Q43" s="10">
        <v>4852.9399999999996</v>
      </c>
      <c r="S43" t="s">
        <v>3062</v>
      </c>
      <c r="T43">
        <v>45717</v>
      </c>
      <c r="U43">
        <v>38</v>
      </c>
      <c r="V43">
        <v>1</v>
      </c>
      <c r="W43">
        <v>86.49</v>
      </c>
      <c r="X43">
        <v>5</v>
      </c>
      <c r="Y43">
        <v>3</v>
      </c>
      <c r="Z43">
        <v>1</v>
      </c>
      <c r="AA43" t="s">
        <v>11850</v>
      </c>
      <c r="AB43" t="s">
        <v>11832</v>
      </c>
    </row>
    <row r="44" spans="1:28" x14ac:dyDescent="0.3">
      <c r="A44" s="9" t="s">
        <v>3062</v>
      </c>
      <c r="B44" s="20">
        <v>45717</v>
      </c>
      <c r="C44" s="30">
        <f>superstore_excel!X$2 - B44</f>
        <v>38</v>
      </c>
      <c r="D44" s="10">
        <v>1</v>
      </c>
      <c r="E44" s="10">
        <v>86.49</v>
      </c>
      <c r="F44">
        <f t="shared" si="2"/>
        <v>5</v>
      </c>
      <c r="G44">
        <f t="shared" si="0"/>
        <v>3</v>
      </c>
      <c r="H44">
        <f t="shared" si="1"/>
        <v>1</v>
      </c>
      <c r="I44" t="str">
        <f t="shared" si="3"/>
        <v>531</v>
      </c>
      <c r="J44" t="str">
        <f t="shared" si="4"/>
        <v>Recent Customers</v>
      </c>
      <c r="M44" s="9" t="s">
        <v>2537</v>
      </c>
      <c r="N44" s="10">
        <v>4</v>
      </c>
      <c r="P44" s="9" t="s">
        <v>2537</v>
      </c>
      <c r="Q44" s="10">
        <v>10587.885450461061</v>
      </c>
      <c r="S44" t="s">
        <v>3749</v>
      </c>
      <c r="T44">
        <v>45384</v>
      </c>
      <c r="U44">
        <v>371</v>
      </c>
      <c r="V44">
        <v>1</v>
      </c>
      <c r="W44">
        <v>977.66</v>
      </c>
      <c r="X44">
        <v>3</v>
      </c>
      <c r="Y44">
        <v>3</v>
      </c>
      <c r="Z44">
        <v>1</v>
      </c>
      <c r="AA44" t="s">
        <v>11841</v>
      </c>
      <c r="AB44" t="s">
        <v>11834</v>
      </c>
    </row>
    <row r="45" spans="1:28" x14ac:dyDescent="0.3">
      <c r="A45" s="9" t="s">
        <v>3749</v>
      </c>
      <c r="B45" s="20">
        <v>45384</v>
      </c>
      <c r="C45" s="30">
        <f>superstore_excel!X$2 - B45</f>
        <v>371</v>
      </c>
      <c r="D45" s="10">
        <v>1</v>
      </c>
      <c r="E45" s="10">
        <v>977.66</v>
      </c>
      <c r="F45">
        <f t="shared" si="2"/>
        <v>3</v>
      </c>
      <c r="G45">
        <f t="shared" si="0"/>
        <v>3</v>
      </c>
      <c r="H45">
        <f t="shared" si="1"/>
        <v>1</v>
      </c>
      <c r="I45" t="str">
        <f t="shared" si="3"/>
        <v>331</v>
      </c>
      <c r="J45" t="str">
        <f t="shared" si="4"/>
        <v>Others</v>
      </c>
      <c r="M45" s="9" t="s">
        <v>3062</v>
      </c>
      <c r="N45" s="10">
        <v>1</v>
      </c>
      <c r="P45" s="9" t="s">
        <v>3062</v>
      </c>
      <c r="Q45" s="10">
        <v>86.49</v>
      </c>
      <c r="S45" t="s">
        <v>5968</v>
      </c>
      <c r="T45">
        <v>45081</v>
      </c>
      <c r="U45">
        <v>674</v>
      </c>
      <c r="V45">
        <v>1</v>
      </c>
      <c r="W45">
        <v>1761.89</v>
      </c>
      <c r="X45">
        <v>2</v>
      </c>
      <c r="Y45">
        <v>3</v>
      </c>
      <c r="Z45">
        <v>2</v>
      </c>
      <c r="AA45" t="s">
        <v>11848</v>
      </c>
      <c r="AB45" t="s">
        <v>11839</v>
      </c>
    </row>
    <row r="46" spans="1:28" x14ac:dyDescent="0.3">
      <c r="A46" s="9" t="s">
        <v>5968</v>
      </c>
      <c r="B46" s="20">
        <v>45081</v>
      </c>
      <c r="C46" s="30">
        <f>superstore_excel!X$2 - B46</f>
        <v>674</v>
      </c>
      <c r="D46" s="10">
        <v>1</v>
      </c>
      <c r="E46" s="10">
        <v>1761.89</v>
      </c>
      <c r="F46">
        <f t="shared" si="2"/>
        <v>2</v>
      </c>
      <c r="G46">
        <f t="shared" si="0"/>
        <v>3</v>
      </c>
      <c r="H46">
        <f t="shared" si="1"/>
        <v>2</v>
      </c>
      <c r="I46" t="str">
        <f t="shared" si="3"/>
        <v>232</v>
      </c>
      <c r="J46" t="str">
        <f t="shared" si="4"/>
        <v>At Risk</v>
      </c>
      <c r="M46" s="9" t="s">
        <v>3749</v>
      </c>
      <c r="N46" s="10">
        <v>1</v>
      </c>
      <c r="P46" s="9" t="s">
        <v>3749</v>
      </c>
      <c r="Q46" s="10">
        <v>977.66</v>
      </c>
      <c r="S46" t="s">
        <v>10626</v>
      </c>
      <c r="T46">
        <v>45065</v>
      </c>
      <c r="U46">
        <v>690</v>
      </c>
      <c r="V46">
        <v>1</v>
      </c>
      <c r="W46">
        <v>1597.85</v>
      </c>
      <c r="X46">
        <v>2</v>
      </c>
      <c r="Y46">
        <v>3</v>
      </c>
      <c r="Z46">
        <v>1</v>
      </c>
      <c r="AA46" t="s">
        <v>11847</v>
      </c>
      <c r="AB46" t="s">
        <v>11839</v>
      </c>
    </row>
    <row r="47" spans="1:28" x14ac:dyDescent="0.3">
      <c r="A47" s="9" t="s">
        <v>10626</v>
      </c>
      <c r="B47" s="20">
        <v>45065</v>
      </c>
      <c r="C47" s="30">
        <f>superstore_excel!X$2 - B47</f>
        <v>690</v>
      </c>
      <c r="D47" s="10">
        <v>1</v>
      </c>
      <c r="E47" s="10">
        <v>1597.85</v>
      </c>
      <c r="F47">
        <f t="shared" si="2"/>
        <v>2</v>
      </c>
      <c r="G47">
        <f t="shared" si="0"/>
        <v>3</v>
      </c>
      <c r="H47">
        <f t="shared" si="1"/>
        <v>1</v>
      </c>
      <c r="I47" t="str">
        <f t="shared" si="3"/>
        <v>231</v>
      </c>
      <c r="J47" t="str">
        <f t="shared" si="4"/>
        <v>At Risk</v>
      </c>
      <c r="M47" s="9" t="s">
        <v>5968</v>
      </c>
      <c r="N47" s="10">
        <v>1</v>
      </c>
      <c r="P47" s="9" t="s">
        <v>5968</v>
      </c>
      <c r="Q47" s="10">
        <v>1761.89</v>
      </c>
      <c r="S47" t="s">
        <v>5306</v>
      </c>
      <c r="T47">
        <v>45674</v>
      </c>
      <c r="U47">
        <v>81</v>
      </c>
      <c r="V47">
        <v>1</v>
      </c>
      <c r="W47">
        <v>1606.06</v>
      </c>
      <c r="X47">
        <v>5</v>
      </c>
      <c r="Y47">
        <v>3</v>
      </c>
      <c r="Z47">
        <v>1</v>
      </c>
      <c r="AA47" t="s">
        <v>11850</v>
      </c>
      <c r="AB47" t="s">
        <v>11832</v>
      </c>
    </row>
    <row r="48" spans="1:28" x14ac:dyDescent="0.3">
      <c r="A48" s="9" t="s">
        <v>5306</v>
      </c>
      <c r="B48" s="20">
        <v>45674</v>
      </c>
      <c r="C48" s="30">
        <f>superstore_excel!X$2 - B48</f>
        <v>81</v>
      </c>
      <c r="D48" s="10">
        <v>1</v>
      </c>
      <c r="E48" s="10">
        <v>1606.06</v>
      </c>
      <c r="F48">
        <f t="shared" si="2"/>
        <v>5</v>
      </c>
      <c r="G48">
        <f t="shared" si="0"/>
        <v>3</v>
      </c>
      <c r="H48">
        <f t="shared" si="1"/>
        <v>1</v>
      </c>
      <c r="I48" t="str">
        <f t="shared" si="3"/>
        <v>531</v>
      </c>
      <c r="J48" t="str">
        <f t="shared" si="4"/>
        <v>Recent Customers</v>
      </c>
      <c r="M48" s="9" t="s">
        <v>10626</v>
      </c>
      <c r="N48" s="10">
        <v>1</v>
      </c>
      <c r="P48" s="9" t="s">
        <v>10626</v>
      </c>
      <c r="Q48" s="10">
        <v>1597.85</v>
      </c>
      <c r="S48" t="s">
        <v>2457</v>
      </c>
      <c r="T48">
        <v>45541</v>
      </c>
      <c r="U48">
        <v>214</v>
      </c>
      <c r="V48">
        <v>4</v>
      </c>
      <c r="W48">
        <v>10064.560460880521</v>
      </c>
      <c r="X48">
        <v>4</v>
      </c>
      <c r="Y48">
        <v>4</v>
      </c>
      <c r="Z48">
        <v>4</v>
      </c>
      <c r="AA48" t="s">
        <v>11835</v>
      </c>
      <c r="AB48" t="s">
        <v>11836</v>
      </c>
    </row>
    <row r="49" spans="1:28" x14ac:dyDescent="0.3">
      <c r="A49" s="9" t="s">
        <v>2457</v>
      </c>
      <c r="B49" s="20">
        <v>45541</v>
      </c>
      <c r="C49" s="30">
        <f>superstore_excel!X$2 - B49</f>
        <v>214</v>
      </c>
      <c r="D49" s="10">
        <v>4</v>
      </c>
      <c r="E49" s="10">
        <v>10064.560460880521</v>
      </c>
      <c r="F49">
        <f t="shared" si="2"/>
        <v>4</v>
      </c>
      <c r="G49">
        <f t="shared" si="0"/>
        <v>4</v>
      </c>
      <c r="H49">
        <f t="shared" si="1"/>
        <v>4</v>
      </c>
      <c r="I49" t="str">
        <f t="shared" si="3"/>
        <v>444</v>
      </c>
      <c r="J49" t="str">
        <f t="shared" si="4"/>
        <v>Loyal Customers</v>
      </c>
      <c r="M49" s="9" t="s">
        <v>5306</v>
      </c>
      <c r="N49" s="10">
        <v>1</v>
      </c>
      <c r="P49" s="9" t="s">
        <v>5306</v>
      </c>
      <c r="Q49" s="10">
        <v>1606.06</v>
      </c>
      <c r="S49" t="s">
        <v>1083</v>
      </c>
      <c r="T49">
        <v>45383</v>
      </c>
      <c r="U49">
        <v>372</v>
      </c>
      <c r="V49">
        <v>4</v>
      </c>
      <c r="W49">
        <v>8973.6963927002307</v>
      </c>
      <c r="X49">
        <v>3</v>
      </c>
      <c r="Y49">
        <v>4</v>
      </c>
      <c r="Z49">
        <v>4</v>
      </c>
      <c r="AA49" t="s">
        <v>11853</v>
      </c>
      <c r="AB49" t="s">
        <v>11834</v>
      </c>
    </row>
    <row r="50" spans="1:28" x14ac:dyDescent="0.3">
      <c r="A50" s="9" t="s">
        <v>1083</v>
      </c>
      <c r="B50" s="20">
        <v>45383</v>
      </c>
      <c r="C50" s="30">
        <f>superstore_excel!X$2 - B50</f>
        <v>372</v>
      </c>
      <c r="D50" s="10">
        <v>4</v>
      </c>
      <c r="E50" s="10">
        <v>8973.6963927002307</v>
      </c>
      <c r="F50">
        <f t="shared" si="2"/>
        <v>3</v>
      </c>
      <c r="G50">
        <f t="shared" si="0"/>
        <v>4</v>
      </c>
      <c r="H50">
        <f t="shared" si="1"/>
        <v>4</v>
      </c>
      <c r="I50" t="str">
        <f t="shared" si="3"/>
        <v>344</v>
      </c>
      <c r="J50" t="str">
        <f t="shared" si="4"/>
        <v>Others</v>
      </c>
      <c r="M50" s="9" t="s">
        <v>2457</v>
      </c>
      <c r="N50" s="10">
        <v>4</v>
      </c>
      <c r="P50" s="9" t="s">
        <v>2457</v>
      </c>
      <c r="Q50" s="10">
        <v>10064.560460880521</v>
      </c>
      <c r="S50" t="s">
        <v>5872</v>
      </c>
      <c r="T50">
        <v>45466</v>
      </c>
      <c r="U50">
        <v>289</v>
      </c>
      <c r="V50">
        <v>1</v>
      </c>
      <c r="W50">
        <v>1921.21</v>
      </c>
      <c r="X50">
        <v>4</v>
      </c>
      <c r="Y50">
        <v>3</v>
      </c>
      <c r="Z50">
        <v>2</v>
      </c>
      <c r="AA50" t="s">
        <v>11842</v>
      </c>
      <c r="AB50" t="s">
        <v>11834</v>
      </c>
    </row>
    <row r="51" spans="1:28" x14ac:dyDescent="0.3">
      <c r="A51" s="9" t="s">
        <v>5872</v>
      </c>
      <c r="B51" s="20">
        <v>45466</v>
      </c>
      <c r="C51" s="30">
        <f>superstore_excel!X$2 - B51</f>
        <v>289</v>
      </c>
      <c r="D51" s="10">
        <v>1</v>
      </c>
      <c r="E51" s="10">
        <v>1921.21</v>
      </c>
      <c r="F51">
        <f t="shared" si="2"/>
        <v>4</v>
      </c>
      <c r="G51">
        <f t="shared" si="0"/>
        <v>3</v>
      </c>
      <c r="H51">
        <f t="shared" si="1"/>
        <v>2</v>
      </c>
      <c r="I51" t="str">
        <f t="shared" si="3"/>
        <v>432</v>
      </c>
      <c r="J51" t="str">
        <f t="shared" si="4"/>
        <v>Others</v>
      </c>
      <c r="M51" s="9" t="s">
        <v>1083</v>
      </c>
      <c r="N51" s="10">
        <v>4</v>
      </c>
      <c r="P51" s="9" t="s">
        <v>1083</v>
      </c>
      <c r="Q51" s="10">
        <v>8973.6963927002307</v>
      </c>
      <c r="S51" t="s">
        <v>7367</v>
      </c>
      <c r="T51">
        <v>45080</v>
      </c>
      <c r="U51">
        <v>675</v>
      </c>
      <c r="V51">
        <v>1</v>
      </c>
      <c r="W51">
        <v>151.05000000000001</v>
      </c>
      <c r="X51">
        <v>2</v>
      </c>
      <c r="Y51">
        <v>3</v>
      </c>
      <c r="Z51">
        <v>1</v>
      </c>
      <c r="AA51" t="s">
        <v>11847</v>
      </c>
      <c r="AB51" t="s">
        <v>11839</v>
      </c>
    </row>
    <row r="52" spans="1:28" x14ac:dyDescent="0.3">
      <c r="A52" s="9" t="s">
        <v>7367</v>
      </c>
      <c r="B52" s="20">
        <v>45080</v>
      </c>
      <c r="C52" s="30">
        <f>superstore_excel!X$2 - B52</f>
        <v>675</v>
      </c>
      <c r="D52" s="10">
        <v>1</v>
      </c>
      <c r="E52" s="10">
        <v>151.05000000000001</v>
      </c>
      <c r="F52">
        <f t="shared" si="2"/>
        <v>2</v>
      </c>
      <c r="G52">
        <f t="shared" si="0"/>
        <v>3</v>
      </c>
      <c r="H52">
        <f t="shared" si="1"/>
        <v>1</v>
      </c>
      <c r="I52" t="str">
        <f t="shared" si="3"/>
        <v>231</v>
      </c>
      <c r="J52" t="str">
        <f t="shared" si="4"/>
        <v>At Risk</v>
      </c>
      <c r="M52" s="9" t="s">
        <v>5872</v>
      </c>
      <c r="N52" s="10">
        <v>1</v>
      </c>
      <c r="P52" s="9" t="s">
        <v>5872</v>
      </c>
      <c r="Q52" s="10">
        <v>1921.21</v>
      </c>
      <c r="S52" t="s">
        <v>239</v>
      </c>
      <c r="T52">
        <v>45121</v>
      </c>
      <c r="U52">
        <v>634</v>
      </c>
      <c r="V52">
        <v>4</v>
      </c>
      <c r="W52">
        <v>11983.357503146579</v>
      </c>
      <c r="X52">
        <v>2</v>
      </c>
      <c r="Y52">
        <v>4</v>
      </c>
      <c r="Z52">
        <v>4</v>
      </c>
      <c r="AA52" t="s">
        <v>11844</v>
      </c>
      <c r="AB52" t="s">
        <v>11839</v>
      </c>
    </row>
    <row r="53" spans="1:28" x14ac:dyDescent="0.3">
      <c r="A53" s="9" t="s">
        <v>239</v>
      </c>
      <c r="B53" s="20">
        <v>45121</v>
      </c>
      <c r="C53" s="30">
        <f>superstore_excel!X$2 - B53</f>
        <v>634</v>
      </c>
      <c r="D53" s="10">
        <v>4</v>
      </c>
      <c r="E53" s="10">
        <v>11983.357503146579</v>
      </c>
      <c r="F53">
        <f t="shared" si="2"/>
        <v>2</v>
      </c>
      <c r="G53">
        <f t="shared" si="0"/>
        <v>4</v>
      </c>
      <c r="H53">
        <f t="shared" si="1"/>
        <v>4</v>
      </c>
      <c r="I53" t="str">
        <f t="shared" si="3"/>
        <v>244</v>
      </c>
      <c r="J53" t="str">
        <f t="shared" si="4"/>
        <v>At Risk</v>
      </c>
      <c r="M53" s="9" t="s">
        <v>7367</v>
      </c>
      <c r="N53" s="10">
        <v>1</v>
      </c>
      <c r="P53" s="9" t="s">
        <v>7367</v>
      </c>
      <c r="Q53" s="10">
        <v>151.05000000000001</v>
      </c>
      <c r="S53" t="s">
        <v>10125</v>
      </c>
      <c r="T53">
        <v>45637</v>
      </c>
      <c r="U53">
        <v>118</v>
      </c>
      <c r="V53">
        <v>1</v>
      </c>
      <c r="W53">
        <v>1364.05</v>
      </c>
      <c r="X53">
        <v>5</v>
      </c>
      <c r="Y53">
        <v>3</v>
      </c>
      <c r="Z53">
        <v>1</v>
      </c>
      <c r="AA53" t="s">
        <v>11850</v>
      </c>
      <c r="AB53" t="s">
        <v>11832</v>
      </c>
    </row>
    <row r="54" spans="1:28" x14ac:dyDescent="0.3">
      <c r="A54" s="9" t="s">
        <v>10125</v>
      </c>
      <c r="B54" s="20">
        <v>45637</v>
      </c>
      <c r="C54" s="30">
        <f>superstore_excel!X$2 - B54</f>
        <v>118</v>
      </c>
      <c r="D54" s="10">
        <v>1</v>
      </c>
      <c r="E54" s="10">
        <v>1364.05</v>
      </c>
      <c r="F54">
        <f t="shared" si="2"/>
        <v>5</v>
      </c>
      <c r="G54">
        <f t="shared" si="0"/>
        <v>3</v>
      </c>
      <c r="H54">
        <f t="shared" si="1"/>
        <v>1</v>
      </c>
      <c r="I54" t="str">
        <f t="shared" si="3"/>
        <v>531</v>
      </c>
      <c r="J54" t="str">
        <f t="shared" si="4"/>
        <v>Recent Customers</v>
      </c>
      <c r="M54" s="9" t="s">
        <v>239</v>
      </c>
      <c r="N54" s="10">
        <v>4</v>
      </c>
      <c r="P54" s="9" t="s">
        <v>239</v>
      </c>
      <c r="Q54" s="10">
        <v>11983.357503146579</v>
      </c>
      <c r="S54" t="s">
        <v>2120</v>
      </c>
      <c r="T54">
        <v>45619</v>
      </c>
      <c r="U54">
        <v>136</v>
      </c>
      <c r="V54">
        <v>6</v>
      </c>
      <c r="W54">
        <v>11745.861005684239</v>
      </c>
      <c r="X54">
        <v>5</v>
      </c>
      <c r="Y54">
        <v>4</v>
      </c>
      <c r="Z54">
        <v>4</v>
      </c>
      <c r="AA54" t="s">
        <v>11849</v>
      </c>
      <c r="AB54" t="s">
        <v>11836</v>
      </c>
    </row>
    <row r="55" spans="1:28" x14ac:dyDescent="0.3">
      <c r="A55" s="9" t="s">
        <v>2120</v>
      </c>
      <c r="B55" s="20">
        <v>45619</v>
      </c>
      <c r="C55" s="30">
        <f>superstore_excel!X$2 - B55</f>
        <v>136</v>
      </c>
      <c r="D55" s="10">
        <v>6</v>
      </c>
      <c r="E55" s="10">
        <v>11745.861005684239</v>
      </c>
      <c r="F55">
        <f t="shared" si="2"/>
        <v>5</v>
      </c>
      <c r="G55">
        <f t="shared" si="0"/>
        <v>4</v>
      </c>
      <c r="H55">
        <f t="shared" si="1"/>
        <v>4</v>
      </c>
      <c r="I55" t="str">
        <f t="shared" si="3"/>
        <v>544</v>
      </c>
      <c r="J55" t="str">
        <f t="shared" si="4"/>
        <v>Loyal Customers</v>
      </c>
      <c r="M55" s="9" t="s">
        <v>10125</v>
      </c>
      <c r="N55" s="10">
        <v>1</v>
      </c>
      <c r="P55" s="9" t="s">
        <v>10125</v>
      </c>
      <c r="Q55" s="10">
        <v>1364.05</v>
      </c>
      <c r="S55" t="s">
        <v>11246</v>
      </c>
      <c r="T55">
        <v>45073</v>
      </c>
      <c r="U55">
        <v>682</v>
      </c>
      <c r="V55">
        <v>1</v>
      </c>
      <c r="W55">
        <v>171.94</v>
      </c>
      <c r="X55">
        <v>2</v>
      </c>
      <c r="Y55">
        <v>3</v>
      </c>
      <c r="Z55">
        <v>1</v>
      </c>
      <c r="AA55" t="s">
        <v>11847</v>
      </c>
      <c r="AB55" t="s">
        <v>11839</v>
      </c>
    </row>
    <row r="56" spans="1:28" x14ac:dyDescent="0.3">
      <c r="A56" s="9" t="s">
        <v>11246</v>
      </c>
      <c r="B56" s="20">
        <v>45073</v>
      </c>
      <c r="C56" s="30">
        <f>superstore_excel!X$2 - B56</f>
        <v>682</v>
      </c>
      <c r="D56" s="10">
        <v>1</v>
      </c>
      <c r="E56" s="10">
        <v>171.94</v>
      </c>
      <c r="F56">
        <f t="shared" si="2"/>
        <v>2</v>
      </c>
      <c r="G56">
        <f t="shared" si="0"/>
        <v>3</v>
      </c>
      <c r="H56">
        <f t="shared" si="1"/>
        <v>1</v>
      </c>
      <c r="I56" t="str">
        <f t="shared" si="3"/>
        <v>231</v>
      </c>
      <c r="J56" t="str">
        <f t="shared" si="4"/>
        <v>At Risk</v>
      </c>
      <c r="M56" s="9" t="s">
        <v>2120</v>
      </c>
      <c r="N56" s="10">
        <v>6</v>
      </c>
      <c r="P56" s="9" t="s">
        <v>2120</v>
      </c>
      <c r="Q56" s="10">
        <v>11745.861005684239</v>
      </c>
      <c r="S56" t="s">
        <v>27</v>
      </c>
      <c r="T56">
        <v>45089</v>
      </c>
      <c r="U56">
        <v>666</v>
      </c>
      <c r="V56">
        <v>5</v>
      </c>
      <c r="W56">
        <v>12200.23981664504</v>
      </c>
      <c r="X56">
        <v>2</v>
      </c>
      <c r="Y56">
        <v>4</v>
      </c>
      <c r="Z56">
        <v>4</v>
      </c>
      <c r="AA56" t="s">
        <v>11844</v>
      </c>
      <c r="AB56" t="s">
        <v>11839</v>
      </c>
    </row>
    <row r="57" spans="1:28" x14ac:dyDescent="0.3">
      <c r="A57" s="9" t="s">
        <v>27</v>
      </c>
      <c r="B57" s="20">
        <v>45089</v>
      </c>
      <c r="C57" s="30">
        <f>superstore_excel!X$2 - B57</f>
        <v>666</v>
      </c>
      <c r="D57" s="10">
        <v>5</v>
      </c>
      <c r="E57" s="10">
        <v>12200.23981664504</v>
      </c>
      <c r="F57">
        <f t="shared" si="2"/>
        <v>2</v>
      </c>
      <c r="G57">
        <f t="shared" si="0"/>
        <v>4</v>
      </c>
      <c r="H57">
        <f t="shared" si="1"/>
        <v>4</v>
      </c>
      <c r="I57" t="str">
        <f t="shared" si="3"/>
        <v>244</v>
      </c>
      <c r="J57" t="str">
        <f t="shared" si="4"/>
        <v>At Risk</v>
      </c>
      <c r="M57" s="9" t="s">
        <v>11246</v>
      </c>
      <c r="N57" s="10">
        <v>1</v>
      </c>
      <c r="P57" s="9" t="s">
        <v>11246</v>
      </c>
      <c r="Q57" s="10">
        <v>171.94</v>
      </c>
      <c r="S57" t="s">
        <v>10230</v>
      </c>
      <c r="T57">
        <v>45248</v>
      </c>
      <c r="U57">
        <v>507</v>
      </c>
      <c r="V57">
        <v>1</v>
      </c>
      <c r="W57">
        <v>305.82</v>
      </c>
      <c r="X57">
        <v>3</v>
      </c>
      <c r="Y57">
        <v>3</v>
      </c>
      <c r="Z57">
        <v>1</v>
      </c>
      <c r="AA57" t="s">
        <v>11841</v>
      </c>
      <c r="AB57" t="s">
        <v>11834</v>
      </c>
    </row>
    <row r="58" spans="1:28" x14ac:dyDescent="0.3">
      <c r="A58" s="9" t="s">
        <v>10230</v>
      </c>
      <c r="B58" s="20">
        <v>45248</v>
      </c>
      <c r="C58" s="30">
        <f>superstore_excel!X$2 - B58</f>
        <v>507</v>
      </c>
      <c r="D58" s="10">
        <v>1</v>
      </c>
      <c r="E58" s="10">
        <v>305.82</v>
      </c>
      <c r="F58">
        <f t="shared" si="2"/>
        <v>3</v>
      </c>
      <c r="G58">
        <f t="shared" si="0"/>
        <v>3</v>
      </c>
      <c r="H58">
        <f t="shared" si="1"/>
        <v>1</v>
      </c>
      <c r="I58" t="str">
        <f t="shared" si="3"/>
        <v>331</v>
      </c>
      <c r="J58" t="str">
        <f t="shared" si="4"/>
        <v>Others</v>
      </c>
      <c r="M58" s="9" t="s">
        <v>27</v>
      </c>
      <c r="N58" s="10">
        <v>5</v>
      </c>
      <c r="P58" s="9" t="s">
        <v>27</v>
      </c>
      <c r="Q58" s="10">
        <v>12200.23981664504</v>
      </c>
      <c r="S58" t="s">
        <v>9270</v>
      </c>
      <c r="T58">
        <v>45507</v>
      </c>
      <c r="U58">
        <v>248</v>
      </c>
      <c r="V58">
        <v>1</v>
      </c>
      <c r="W58">
        <v>4004.68</v>
      </c>
      <c r="X58">
        <v>4</v>
      </c>
      <c r="Y58">
        <v>3</v>
      </c>
      <c r="Z58">
        <v>3</v>
      </c>
      <c r="AA58" t="s">
        <v>11833</v>
      </c>
      <c r="AB58" t="s">
        <v>11834</v>
      </c>
    </row>
    <row r="59" spans="1:28" x14ac:dyDescent="0.3">
      <c r="A59" s="9" t="s">
        <v>9270</v>
      </c>
      <c r="B59" s="20">
        <v>45507</v>
      </c>
      <c r="C59" s="30">
        <f>superstore_excel!X$2 - B59</f>
        <v>248</v>
      </c>
      <c r="D59" s="10">
        <v>1</v>
      </c>
      <c r="E59" s="10">
        <v>4004.68</v>
      </c>
      <c r="F59">
        <f t="shared" si="2"/>
        <v>4</v>
      </c>
      <c r="G59">
        <f t="shared" si="0"/>
        <v>3</v>
      </c>
      <c r="H59">
        <f t="shared" si="1"/>
        <v>3</v>
      </c>
      <c r="I59" t="str">
        <f t="shared" si="3"/>
        <v>433</v>
      </c>
      <c r="J59" t="str">
        <f t="shared" si="4"/>
        <v>Others</v>
      </c>
      <c r="M59" s="9" t="s">
        <v>10230</v>
      </c>
      <c r="N59" s="10">
        <v>1</v>
      </c>
      <c r="P59" s="9" t="s">
        <v>10230</v>
      </c>
      <c r="Q59" s="10">
        <v>305.82</v>
      </c>
      <c r="S59" t="s">
        <v>8371</v>
      </c>
      <c r="T59">
        <v>45375</v>
      </c>
      <c r="U59">
        <v>380</v>
      </c>
      <c r="V59">
        <v>1</v>
      </c>
      <c r="W59">
        <v>3465.46</v>
      </c>
      <c r="X59">
        <v>3</v>
      </c>
      <c r="Y59">
        <v>3</v>
      </c>
      <c r="Z59">
        <v>2</v>
      </c>
      <c r="AA59" t="s">
        <v>11837</v>
      </c>
      <c r="AB59" t="s">
        <v>11834</v>
      </c>
    </row>
    <row r="60" spans="1:28" x14ac:dyDescent="0.3">
      <c r="A60" s="9" t="s">
        <v>8371</v>
      </c>
      <c r="B60" s="20">
        <v>45375</v>
      </c>
      <c r="C60" s="30">
        <f>superstore_excel!X$2 - B60</f>
        <v>380</v>
      </c>
      <c r="D60" s="10">
        <v>1</v>
      </c>
      <c r="E60" s="10">
        <v>3465.46</v>
      </c>
      <c r="F60">
        <f t="shared" si="2"/>
        <v>3</v>
      </c>
      <c r="G60">
        <f t="shared" si="0"/>
        <v>3</v>
      </c>
      <c r="H60">
        <f t="shared" si="1"/>
        <v>2</v>
      </c>
      <c r="I60" t="str">
        <f t="shared" si="3"/>
        <v>332</v>
      </c>
      <c r="J60" t="str">
        <f t="shared" si="4"/>
        <v>Others</v>
      </c>
      <c r="M60" s="9" t="s">
        <v>9270</v>
      </c>
      <c r="N60" s="10">
        <v>1</v>
      </c>
      <c r="P60" s="9" t="s">
        <v>9270</v>
      </c>
      <c r="Q60" s="10">
        <v>4004.68</v>
      </c>
      <c r="S60" t="s">
        <v>493</v>
      </c>
      <c r="T60">
        <v>45487</v>
      </c>
      <c r="U60">
        <v>268</v>
      </c>
      <c r="V60">
        <v>4</v>
      </c>
      <c r="W60">
        <v>10310.752220325259</v>
      </c>
      <c r="X60">
        <v>4</v>
      </c>
      <c r="Y60">
        <v>4</v>
      </c>
      <c r="Z60">
        <v>4</v>
      </c>
      <c r="AA60" t="s">
        <v>11835</v>
      </c>
      <c r="AB60" t="s">
        <v>11836</v>
      </c>
    </row>
    <row r="61" spans="1:28" x14ac:dyDescent="0.3">
      <c r="A61" s="9" t="s">
        <v>493</v>
      </c>
      <c r="B61" s="20">
        <v>45487</v>
      </c>
      <c r="C61" s="30">
        <f>superstore_excel!X$2 - B61</f>
        <v>268</v>
      </c>
      <c r="D61" s="10">
        <v>4</v>
      </c>
      <c r="E61" s="10">
        <v>10310.752220325259</v>
      </c>
      <c r="F61">
        <f t="shared" si="2"/>
        <v>4</v>
      </c>
      <c r="G61">
        <f t="shared" si="0"/>
        <v>4</v>
      </c>
      <c r="H61">
        <f t="shared" si="1"/>
        <v>4</v>
      </c>
      <c r="I61" t="str">
        <f t="shared" si="3"/>
        <v>444</v>
      </c>
      <c r="J61" t="str">
        <f t="shared" si="4"/>
        <v>Loyal Customers</v>
      </c>
      <c r="M61" s="9" t="s">
        <v>8371</v>
      </c>
      <c r="N61" s="10">
        <v>1</v>
      </c>
      <c r="P61" s="9" t="s">
        <v>8371</v>
      </c>
      <c r="Q61" s="10">
        <v>3465.46</v>
      </c>
      <c r="S61" t="s">
        <v>2790</v>
      </c>
      <c r="T61">
        <v>45637</v>
      </c>
      <c r="U61">
        <v>118</v>
      </c>
      <c r="V61">
        <v>1</v>
      </c>
      <c r="W61">
        <v>1504.47</v>
      </c>
      <c r="X61">
        <v>5</v>
      </c>
      <c r="Y61">
        <v>3</v>
      </c>
      <c r="Z61">
        <v>1</v>
      </c>
      <c r="AA61" t="s">
        <v>11850</v>
      </c>
      <c r="AB61" t="s">
        <v>11832</v>
      </c>
    </row>
    <row r="62" spans="1:28" x14ac:dyDescent="0.3">
      <c r="A62" s="9" t="s">
        <v>2790</v>
      </c>
      <c r="B62" s="20">
        <v>45637</v>
      </c>
      <c r="C62" s="30">
        <f>superstore_excel!X$2 - B62</f>
        <v>118</v>
      </c>
      <c r="D62" s="10">
        <v>1</v>
      </c>
      <c r="E62" s="10">
        <v>1504.47</v>
      </c>
      <c r="F62">
        <f t="shared" si="2"/>
        <v>5</v>
      </c>
      <c r="G62">
        <f t="shared" si="0"/>
        <v>3</v>
      </c>
      <c r="H62">
        <f t="shared" si="1"/>
        <v>1</v>
      </c>
      <c r="I62" t="str">
        <f t="shared" si="3"/>
        <v>531</v>
      </c>
      <c r="J62" t="str">
        <f t="shared" si="4"/>
        <v>Recent Customers</v>
      </c>
      <c r="M62" s="9" t="s">
        <v>493</v>
      </c>
      <c r="N62" s="10">
        <v>4</v>
      </c>
      <c r="P62" s="9" t="s">
        <v>493</v>
      </c>
      <c r="Q62" s="10">
        <v>10310.752220325259</v>
      </c>
      <c r="S62" t="s">
        <v>9552</v>
      </c>
      <c r="T62">
        <v>45434</v>
      </c>
      <c r="U62">
        <v>321</v>
      </c>
      <c r="V62">
        <v>1</v>
      </c>
      <c r="W62">
        <v>4904.84</v>
      </c>
      <c r="X62">
        <v>4</v>
      </c>
      <c r="Y62">
        <v>3</v>
      </c>
      <c r="Z62">
        <v>3</v>
      </c>
      <c r="AA62" t="s">
        <v>11833</v>
      </c>
      <c r="AB62" t="s">
        <v>11834</v>
      </c>
    </row>
    <row r="63" spans="1:28" x14ac:dyDescent="0.3">
      <c r="A63" s="9" t="s">
        <v>9552</v>
      </c>
      <c r="B63" s="20">
        <v>45434</v>
      </c>
      <c r="C63" s="30">
        <f>superstore_excel!X$2 - B63</f>
        <v>321</v>
      </c>
      <c r="D63" s="10">
        <v>1</v>
      </c>
      <c r="E63" s="10">
        <v>4904.84</v>
      </c>
      <c r="F63">
        <f t="shared" si="2"/>
        <v>4</v>
      </c>
      <c r="G63">
        <f t="shared" si="0"/>
        <v>3</v>
      </c>
      <c r="H63">
        <f t="shared" si="1"/>
        <v>3</v>
      </c>
      <c r="I63" t="str">
        <f t="shared" si="3"/>
        <v>433</v>
      </c>
      <c r="J63" t="str">
        <f t="shared" si="4"/>
        <v>Others</v>
      </c>
      <c r="M63" s="9" t="s">
        <v>2790</v>
      </c>
      <c r="N63" s="10">
        <v>1</v>
      </c>
      <c r="P63" s="9" t="s">
        <v>2790</v>
      </c>
      <c r="Q63" s="10">
        <v>1504.47</v>
      </c>
      <c r="S63" t="s">
        <v>605</v>
      </c>
      <c r="T63">
        <v>45158</v>
      </c>
      <c r="U63">
        <v>597</v>
      </c>
      <c r="V63">
        <v>4</v>
      </c>
      <c r="W63">
        <v>10334.32320573801</v>
      </c>
      <c r="X63">
        <v>2</v>
      </c>
      <c r="Y63">
        <v>4</v>
      </c>
      <c r="Z63">
        <v>4</v>
      </c>
      <c r="AA63" t="s">
        <v>11844</v>
      </c>
      <c r="AB63" t="s">
        <v>11839</v>
      </c>
    </row>
    <row r="64" spans="1:28" x14ac:dyDescent="0.3">
      <c r="A64" s="9" t="s">
        <v>605</v>
      </c>
      <c r="B64" s="20">
        <v>45158</v>
      </c>
      <c r="C64" s="30">
        <f>superstore_excel!X$2 - B64</f>
        <v>597</v>
      </c>
      <c r="D64" s="10">
        <v>4</v>
      </c>
      <c r="E64" s="10">
        <v>10334.32320573801</v>
      </c>
      <c r="F64">
        <f t="shared" si="2"/>
        <v>2</v>
      </c>
      <c r="G64">
        <f t="shared" si="0"/>
        <v>4</v>
      </c>
      <c r="H64">
        <f t="shared" si="1"/>
        <v>4</v>
      </c>
      <c r="I64" t="str">
        <f t="shared" si="3"/>
        <v>244</v>
      </c>
      <c r="J64" t="str">
        <f t="shared" si="4"/>
        <v>At Risk</v>
      </c>
      <c r="M64" s="9" t="s">
        <v>9552</v>
      </c>
      <c r="N64" s="10">
        <v>1</v>
      </c>
      <c r="P64" s="9" t="s">
        <v>9552</v>
      </c>
      <c r="Q64" s="10">
        <v>4904.84</v>
      </c>
      <c r="S64" t="s">
        <v>1138</v>
      </c>
      <c r="T64">
        <v>45130</v>
      </c>
      <c r="U64">
        <v>625</v>
      </c>
      <c r="V64">
        <v>5</v>
      </c>
      <c r="W64">
        <v>14770.841885406609</v>
      </c>
      <c r="X64">
        <v>2</v>
      </c>
      <c r="Y64">
        <v>4</v>
      </c>
      <c r="Z64">
        <v>4</v>
      </c>
      <c r="AA64" t="s">
        <v>11844</v>
      </c>
      <c r="AB64" t="s">
        <v>11839</v>
      </c>
    </row>
    <row r="65" spans="1:28" x14ac:dyDescent="0.3">
      <c r="A65" s="9" t="s">
        <v>1138</v>
      </c>
      <c r="B65" s="20">
        <v>45130</v>
      </c>
      <c r="C65" s="30">
        <f>superstore_excel!X$2 - B65</f>
        <v>625</v>
      </c>
      <c r="D65" s="10">
        <v>5</v>
      </c>
      <c r="E65" s="10">
        <v>14770.841885406609</v>
      </c>
      <c r="F65">
        <f t="shared" si="2"/>
        <v>2</v>
      </c>
      <c r="G65">
        <f t="shared" si="0"/>
        <v>4</v>
      </c>
      <c r="H65">
        <f t="shared" si="1"/>
        <v>4</v>
      </c>
      <c r="I65" t="str">
        <f t="shared" si="3"/>
        <v>244</v>
      </c>
      <c r="J65" t="str">
        <f t="shared" si="4"/>
        <v>At Risk</v>
      </c>
      <c r="M65" s="9" t="s">
        <v>605</v>
      </c>
      <c r="N65" s="10">
        <v>4</v>
      </c>
      <c r="P65" s="9" t="s">
        <v>605</v>
      </c>
      <c r="Q65" s="10">
        <v>10334.32320573801</v>
      </c>
      <c r="S65" t="s">
        <v>2124</v>
      </c>
      <c r="T65">
        <v>45672</v>
      </c>
      <c r="U65">
        <v>83</v>
      </c>
      <c r="V65">
        <v>5</v>
      </c>
      <c r="W65">
        <v>13239.404255163261</v>
      </c>
      <c r="X65">
        <v>5</v>
      </c>
      <c r="Y65">
        <v>4</v>
      </c>
      <c r="Z65">
        <v>4</v>
      </c>
      <c r="AA65" t="s">
        <v>11849</v>
      </c>
      <c r="AB65" t="s">
        <v>11836</v>
      </c>
    </row>
    <row r="66" spans="1:28" x14ac:dyDescent="0.3">
      <c r="A66" s="9" t="s">
        <v>2124</v>
      </c>
      <c r="B66" s="20">
        <v>45672</v>
      </c>
      <c r="C66" s="30">
        <f>superstore_excel!X$2 - B66</f>
        <v>83</v>
      </c>
      <c r="D66" s="10">
        <v>5</v>
      </c>
      <c r="E66" s="10">
        <v>13239.404255163261</v>
      </c>
      <c r="F66">
        <f t="shared" si="2"/>
        <v>5</v>
      </c>
      <c r="G66">
        <f t="shared" si="0"/>
        <v>4</v>
      </c>
      <c r="H66">
        <f t="shared" si="1"/>
        <v>4</v>
      </c>
      <c r="I66" t="str">
        <f t="shared" si="3"/>
        <v>544</v>
      </c>
      <c r="J66" t="str">
        <f t="shared" si="4"/>
        <v>Loyal Customers</v>
      </c>
      <c r="M66" s="9" t="s">
        <v>1138</v>
      </c>
      <c r="N66" s="10">
        <v>5</v>
      </c>
      <c r="P66" s="9" t="s">
        <v>1138</v>
      </c>
      <c r="Q66" s="10">
        <v>14770.841885406609</v>
      </c>
      <c r="S66" t="s">
        <v>4462</v>
      </c>
      <c r="T66">
        <v>45502</v>
      </c>
      <c r="U66">
        <v>253</v>
      </c>
      <c r="V66">
        <v>1</v>
      </c>
      <c r="W66">
        <v>4156.8999999999996</v>
      </c>
      <c r="X66">
        <v>4</v>
      </c>
      <c r="Y66">
        <v>3</v>
      </c>
      <c r="Z66">
        <v>3</v>
      </c>
      <c r="AA66" t="s">
        <v>11833</v>
      </c>
      <c r="AB66" t="s">
        <v>11834</v>
      </c>
    </row>
    <row r="67" spans="1:28" x14ac:dyDescent="0.3">
      <c r="A67" s="9" t="s">
        <v>4462</v>
      </c>
      <c r="B67" s="20">
        <v>45502</v>
      </c>
      <c r="C67" s="30">
        <f>superstore_excel!X$2 - B67</f>
        <v>253</v>
      </c>
      <c r="D67" s="10">
        <v>1</v>
      </c>
      <c r="E67" s="10">
        <v>4156.8999999999996</v>
      </c>
      <c r="F67">
        <f t="shared" si="2"/>
        <v>4</v>
      </c>
      <c r="G67">
        <f t="shared" si="0"/>
        <v>3</v>
      </c>
      <c r="H67">
        <f t="shared" si="1"/>
        <v>3</v>
      </c>
      <c r="I67" t="str">
        <f t="shared" si="3"/>
        <v>433</v>
      </c>
      <c r="J67" t="str">
        <f t="shared" si="4"/>
        <v>Others</v>
      </c>
      <c r="M67" s="9" t="s">
        <v>2124</v>
      </c>
      <c r="N67" s="10">
        <v>5</v>
      </c>
      <c r="P67" s="9" t="s">
        <v>2124</v>
      </c>
      <c r="Q67" s="10">
        <v>13239.404255163261</v>
      </c>
      <c r="S67" t="s">
        <v>5954</v>
      </c>
      <c r="T67">
        <v>45453</v>
      </c>
      <c r="U67">
        <v>302</v>
      </c>
      <c r="V67">
        <v>1</v>
      </c>
      <c r="W67">
        <v>425.1</v>
      </c>
      <c r="X67">
        <v>4</v>
      </c>
      <c r="Y67">
        <v>3</v>
      </c>
      <c r="Z67">
        <v>1</v>
      </c>
      <c r="AA67" t="s">
        <v>11840</v>
      </c>
      <c r="AB67" t="s">
        <v>11834</v>
      </c>
    </row>
    <row r="68" spans="1:28" x14ac:dyDescent="0.3">
      <c r="A68" s="9" t="s">
        <v>5954</v>
      </c>
      <c r="B68" s="20">
        <v>45453</v>
      </c>
      <c r="C68" s="30">
        <f>superstore_excel!X$2 - B68</f>
        <v>302</v>
      </c>
      <c r="D68" s="10">
        <v>1</v>
      </c>
      <c r="E68" s="10">
        <v>425.1</v>
      </c>
      <c r="F68">
        <f t="shared" si="2"/>
        <v>4</v>
      </c>
      <c r="G68">
        <f t="shared" si="0"/>
        <v>3</v>
      </c>
      <c r="H68">
        <f t="shared" si="1"/>
        <v>1</v>
      </c>
      <c r="I68" t="str">
        <f t="shared" si="3"/>
        <v>431</v>
      </c>
      <c r="J68" t="str">
        <f t="shared" si="4"/>
        <v>Others</v>
      </c>
      <c r="M68" s="9" t="s">
        <v>4462</v>
      </c>
      <c r="N68" s="10">
        <v>1</v>
      </c>
      <c r="P68" s="9" t="s">
        <v>4462</v>
      </c>
      <c r="Q68" s="10">
        <v>4156.8999999999996</v>
      </c>
      <c r="S68" t="s">
        <v>5939</v>
      </c>
      <c r="T68">
        <v>45129</v>
      </c>
      <c r="U68">
        <v>626</v>
      </c>
      <c r="V68">
        <v>1</v>
      </c>
      <c r="W68">
        <v>2938.46</v>
      </c>
      <c r="X68">
        <v>2</v>
      </c>
      <c r="Y68">
        <v>3</v>
      </c>
      <c r="Z68">
        <v>2</v>
      </c>
      <c r="AA68" t="s">
        <v>11848</v>
      </c>
      <c r="AB68" t="s">
        <v>11839</v>
      </c>
    </row>
    <row r="69" spans="1:28" x14ac:dyDescent="0.3">
      <c r="A69" s="9" t="s">
        <v>5939</v>
      </c>
      <c r="B69" s="20">
        <v>45129</v>
      </c>
      <c r="C69" s="30">
        <f>superstore_excel!X$2 - B69</f>
        <v>626</v>
      </c>
      <c r="D69" s="10">
        <v>1</v>
      </c>
      <c r="E69" s="10">
        <v>2938.46</v>
      </c>
      <c r="F69">
        <f t="shared" si="2"/>
        <v>2</v>
      </c>
      <c r="G69">
        <f t="shared" ref="G69:G132" si="5">IF(D69&gt;=_xlfn.QUARTILE.INC(D:D,4),5, IF(D69&gt;=_xlfn.QUARTILE.INC(D:D,3),4, IF(D69&gt;=_xlfn.QUARTILE.INC(D:D,2),3, IF(D69&gt;=_xlfn.QUARTILE.INC(D:D,1),2,1))))</f>
        <v>3</v>
      </c>
      <c r="H69">
        <f t="shared" ref="H69:H132" si="6">IF(E69&gt;=_xlfn.QUARTILE.INC(E:E,4),5, IF(E69&gt;=_xlfn.QUARTILE.INC(E:E,3),4, IF(E69&gt;=_xlfn.QUARTILE.INC(E:E,2),3, IF(E69&gt;=_xlfn.QUARTILE.INC(E:E,1),2,1))))</f>
        <v>2</v>
      </c>
      <c r="I69" t="str">
        <f t="shared" si="3"/>
        <v>232</v>
      </c>
      <c r="J69" t="str">
        <f t="shared" si="4"/>
        <v>At Risk</v>
      </c>
      <c r="M69" s="9" t="s">
        <v>5954</v>
      </c>
      <c r="N69" s="10">
        <v>1</v>
      </c>
      <c r="P69" s="9" t="s">
        <v>5954</v>
      </c>
      <c r="Q69" s="10">
        <v>425.1</v>
      </c>
      <c r="S69" t="s">
        <v>4370</v>
      </c>
      <c r="T69">
        <v>45700</v>
      </c>
      <c r="U69">
        <v>55</v>
      </c>
      <c r="V69">
        <v>2</v>
      </c>
      <c r="W69">
        <v>6743.36</v>
      </c>
      <c r="X69">
        <v>5</v>
      </c>
      <c r="Y69">
        <v>4</v>
      </c>
      <c r="Z69">
        <v>3</v>
      </c>
      <c r="AA69" t="s">
        <v>11854</v>
      </c>
      <c r="AB69" t="s">
        <v>11832</v>
      </c>
    </row>
    <row r="70" spans="1:28" x14ac:dyDescent="0.3">
      <c r="A70" s="9" t="s">
        <v>4370</v>
      </c>
      <c r="B70" s="20">
        <v>45700</v>
      </c>
      <c r="C70" s="30">
        <f>superstore_excel!X$2 - B70</f>
        <v>55</v>
      </c>
      <c r="D70" s="10">
        <v>2</v>
      </c>
      <c r="E70" s="10">
        <v>6743.36</v>
      </c>
      <c r="F70">
        <f t="shared" ref="F70:F133" si="7">IF(C70&lt;=_xlfn.QUARTILE.INC(C:C,1),5, IF(C70&lt;=_xlfn.QUARTILE.INC(C:C,2),4, IF(C70&lt;=_xlfn.QUARTILE.INC(C:C,3),3, IF(C70&lt;=_xlfn.QUARTILE.INC(C:C,4),2,1))))</f>
        <v>5</v>
      </c>
      <c r="G70">
        <f t="shared" si="5"/>
        <v>4</v>
      </c>
      <c r="H70">
        <f t="shared" si="6"/>
        <v>3</v>
      </c>
      <c r="I70" t="str">
        <f t="shared" ref="I70:I133" si="8">F70 &amp; G70 &amp; H70</f>
        <v>543</v>
      </c>
      <c r="J70" t="str">
        <f t="shared" ref="J70:J133" si="9">IF(I70="555","Champions",
IF(AND(F70&gt;=4,G70&gt;=4,H70&gt;=4),"Loyal Customers",
IF(F70=5,"Recent Customers",
IF(G70=5,"Frequent Buyers",
IF(H70=5,"Big Spenders",
IF(F70&lt;=2,"At Risk",
"Others"))))))</f>
        <v>Recent Customers</v>
      </c>
      <c r="M70" s="9" t="s">
        <v>5939</v>
      </c>
      <c r="N70" s="10">
        <v>1</v>
      </c>
      <c r="P70" s="9" t="s">
        <v>5939</v>
      </c>
      <c r="Q70" s="10">
        <v>2938.46</v>
      </c>
      <c r="S70" t="s">
        <v>453</v>
      </c>
      <c r="T70">
        <v>45145</v>
      </c>
      <c r="U70">
        <v>610</v>
      </c>
      <c r="V70">
        <v>4</v>
      </c>
      <c r="W70">
        <v>8441.2597255349901</v>
      </c>
      <c r="X70">
        <v>2</v>
      </c>
      <c r="Y70">
        <v>4</v>
      </c>
      <c r="Z70">
        <v>4</v>
      </c>
      <c r="AA70" t="s">
        <v>11844</v>
      </c>
      <c r="AB70" t="s">
        <v>11839</v>
      </c>
    </row>
    <row r="71" spans="1:28" x14ac:dyDescent="0.3">
      <c r="A71" s="9" t="s">
        <v>453</v>
      </c>
      <c r="B71" s="20">
        <v>45145</v>
      </c>
      <c r="C71" s="30">
        <f>superstore_excel!X$2 - B71</f>
        <v>610</v>
      </c>
      <c r="D71" s="10">
        <v>4</v>
      </c>
      <c r="E71" s="10">
        <v>8441.2597255349901</v>
      </c>
      <c r="F71">
        <f t="shared" si="7"/>
        <v>2</v>
      </c>
      <c r="G71">
        <f t="shared" si="5"/>
        <v>4</v>
      </c>
      <c r="H71">
        <f t="shared" si="6"/>
        <v>4</v>
      </c>
      <c r="I71" t="str">
        <f t="shared" si="8"/>
        <v>244</v>
      </c>
      <c r="J71" t="str">
        <f t="shared" si="9"/>
        <v>At Risk</v>
      </c>
      <c r="M71" s="9" t="s">
        <v>4370</v>
      </c>
      <c r="N71" s="10">
        <v>2</v>
      </c>
      <c r="P71" s="9" t="s">
        <v>4370</v>
      </c>
      <c r="Q71" s="10">
        <v>6743.36</v>
      </c>
      <c r="S71" t="s">
        <v>1808</v>
      </c>
      <c r="T71">
        <v>45547</v>
      </c>
      <c r="U71">
        <v>208</v>
      </c>
      <c r="V71">
        <v>4</v>
      </c>
      <c r="W71">
        <v>11340.40429684114</v>
      </c>
      <c r="X71">
        <v>4</v>
      </c>
      <c r="Y71">
        <v>4</v>
      </c>
      <c r="Z71">
        <v>4</v>
      </c>
      <c r="AA71" t="s">
        <v>11835</v>
      </c>
      <c r="AB71" t="s">
        <v>11836</v>
      </c>
    </row>
    <row r="72" spans="1:28" x14ac:dyDescent="0.3">
      <c r="A72" s="9" t="s">
        <v>1808</v>
      </c>
      <c r="B72" s="20">
        <v>45547</v>
      </c>
      <c r="C72" s="30">
        <f>superstore_excel!X$2 - B72</f>
        <v>208</v>
      </c>
      <c r="D72" s="10">
        <v>4</v>
      </c>
      <c r="E72" s="10">
        <v>11340.40429684114</v>
      </c>
      <c r="F72">
        <f t="shared" si="7"/>
        <v>4</v>
      </c>
      <c r="G72">
        <f t="shared" si="5"/>
        <v>4</v>
      </c>
      <c r="H72">
        <f t="shared" si="6"/>
        <v>4</v>
      </c>
      <c r="I72" t="str">
        <f t="shared" si="8"/>
        <v>444</v>
      </c>
      <c r="J72" t="str">
        <f t="shared" si="9"/>
        <v>Loyal Customers</v>
      </c>
      <c r="M72" s="9" t="s">
        <v>453</v>
      </c>
      <c r="N72" s="10">
        <v>4</v>
      </c>
      <c r="P72" s="9" t="s">
        <v>453</v>
      </c>
      <c r="Q72" s="10">
        <v>8441.2597255349901</v>
      </c>
      <c r="S72" t="s">
        <v>6460</v>
      </c>
      <c r="T72">
        <v>45048</v>
      </c>
      <c r="U72">
        <v>707</v>
      </c>
      <c r="V72">
        <v>1</v>
      </c>
      <c r="W72">
        <v>2561.16</v>
      </c>
      <c r="X72">
        <v>2</v>
      </c>
      <c r="Y72">
        <v>3</v>
      </c>
      <c r="Z72">
        <v>2</v>
      </c>
      <c r="AA72" t="s">
        <v>11848</v>
      </c>
      <c r="AB72" t="s">
        <v>11839</v>
      </c>
    </row>
    <row r="73" spans="1:28" x14ac:dyDescent="0.3">
      <c r="A73" s="9" t="s">
        <v>6460</v>
      </c>
      <c r="B73" s="20">
        <v>45048</v>
      </c>
      <c r="C73" s="30">
        <f>superstore_excel!X$2 - B73</f>
        <v>707</v>
      </c>
      <c r="D73" s="10">
        <v>1</v>
      </c>
      <c r="E73" s="10">
        <v>2561.16</v>
      </c>
      <c r="F73">
        <f t="shared" si="7"/>
        <v>2</v>
      </c>
      <c r="G73">
        <f t="shared" si="5"/>
        <v>3</v>
      </c>
      <c r="H73">
        <f t="shared" si="6"/>
        <v>2</v>
      </c>
      <c r="I73" t="str">
        <f t="shared" si="8"/>
        <v>232</v>
      </c>
      <c r="J73" t="str">
        <f t="shared" si="9"/>
        <v>At Risk</v>
      </c>
      <c r="M73" s="9" t="s">
        <v>1808</v>
      </c>
      <c r="N73" s="10">
        <v>4</v>
      </c>
      <c r="P73" s="9" t="s">
        <v>1808</v>
      </c>
      <c r="Q73" s="10">
        <v>11340.40429684114</v>
      </c>
      <c r="S73" t="s">
        <v>9631</v>
      </c>
      <c r="T73">
        <v>45417</v>
      </c>
      <c r="U73">
        <v>338</v>
      </c>
      <c r="V73">
        <v>1</v>
      </c>
      <c r="W73">
        <v>1754.02</v>
      </c>
      <c r="X73">
        <v>3</v>
      </c>
      <c r="Y73">
        <v>3</v>
      </c>
      <c r="Z73">
        <v>2</v>
      </c>
      <c r="AA73" t="s">
        <v>11837</v>
      </c>
      <c r="AB73" t="s">
        <v>11834</v>
      </c>
    </row>
    <row r="74" spans="1:28" x14ac:dyDescent="0.3">
      <c r="A74" s="9" t="s">
        <v>9631</v>
      </c>
      <c r="B74" s="20">
        <v>45417</v>
      </c>
      <c r="C74" s="30">
        <f>superstore_excel!X$2 - B74</f>
        <v>338</v>
      </c>
      <c r="D74" s="10">
        <v>1</v>
      </c>
      <c r="E74" s="10">
        <v>1754.02</v>
      </c>
      <c r="F74">
        <f t="shared" si="7"/>
        <v>3</v>
      </c>
      <c r="G74">
        <f t="shared" si="5"/>
        <v>3</v>
      </c>
      <c r="H74">
        <f t="shared" si="6"/>
        <v>2</v>
      </c>
      <c r="I74" t="str">
        <f t="shared" si="8"/>
        <v>332</v>
      </c>
      <c r="J74" t="str">
        <f t="shared" si="9"/>
        <v>Others</v>
      </c>
      <c r="M74" s="9" t="s">
        <v>6460</v>
      </c>
      <c r="N74" s="10">
        <v>1</v>
      </c>
      <c r="P74" s="9" t="s">
        <v>6460</v>
      </c>
      <c r="Q74" s="10">
        <v>2561.16</v>
      </c>
      <c r="S74" t="s">
        <v>11751</v>
      </c>
      <c r="T74">
        <v>45600</v>
      </c>
      <c r="U74">
        <v>155</v>
      </c>
      <c r="V74">
        <v>1</v>
      </c>
      <c r="W74">
        <v>1691.66</v>
      </c>
      <c r="X74">
        <v>5</v>
      </c>
      <c r="Y74">
        <v>3</v>
      </c>
      <c r="Z74">
        <v>1</v>
      </c>
      <c r="AA74" t="s">
        <v>11850</v>
      </c>
      <c r="AB74" t="s">
        <v>11832</v>
      </c>
    </row>
    <row r="75" spans="1:28" x14ac:dyDescent="0.3">
      <c r="A75" s="9" t="s">
        <v>11751</v>
      </c>
      <c r="B75" s="20">
        <v>45600</v>
      </c>
      <c r="C75" s="30">
        <f>superstore_excel!X$2 - B75</f>
        <v>155</v>
      </c>
      <c r="D75" s="10">
        <v>1</v>
      </c>
      <c r="E75" s="10">
        <v>1691.66</v>
      </c>
      <c r="F75">
        <f t="shared" si="7"/>
        <v>5</v>
      </c>
      <c r="G75">
        <f t="shared" si="5"/>
        <v>3</v>
      </c>
      <c r="H75">
        <f t="shared" si="6"/>
        <v>1</v>
      </c>
      <c r="I75" t="str">
        <f t="shared" si="8"/>
        <v>531</v>
      </c>
      <c r="J75" t="str">
        <f t="shared" si="9"/>
        <v>Recent Customers</v>
      </c>
      <c r="M75" s="9" t="s">
        <v>9631</v>
      </c>
      <c r="N75" s="10">
        <v>1</v>
      </c>
      <c r="P75" s="9" t="s">
        <v>9631</v>
      </c>
      <c r="Q75" s="10">
        <v>1754.02</v>
      </c>
      <c r="S75" t="s">
        <v>8872</v>
      </c>
      <c r="T75">
        <v>45470</v>
      </c>
      <c r="U75">
        <v>285</v>
      </c>
      <c r="V75">
        <v>1</v>
      </c>
      <c r="W75">
        <v>4336.18</v>
      </c>
      <c r="X75">
        <v>4</v>
      </c>
      <c r="Y75">
        <v>3</v>
      </c>
      <c r="Z75">
        <v>3</v>
      </c>
      <c r="AA75" t="s">
        <v>11833</v>
      </c>
      <c r="AB75" t="s">
        <v>11834</v>
      </c>
    </row>
    <row r="76" spans="1:28" x14ac:dyDescent="0.3">
      <c r="A76" s="9" t="s">
        <v>8872</v>
      </c>
      <c r="B76" s="20">
        <v>45470</v>
      </c>
      <c r="C76" s="30">
        <f>superstore_excel!X$2 - B76</f>
        <v>285</v>
      </c>
      <c r="D76" s="10">
        <v>1</v>
      </c>
      <c r="E76" s="10">
        <v>4336.18</v>
      </c>
      <c r="F76">
        <f t="shared" si="7"/>
        <v>4</v>
      </c>
      <c r="G76">
        <f t="shared" si="5"/>
        <v>3</v>
      </c>
      <c r="H76">
        <f t="shared" si="6"/>
        <v>3</v>
      </c>
      <c r="I76" t="str">
        <f t="shared" si="8"/>
        <v>433</v>
      </c>
      <c r="J76" t="str">
        <f t="shared" si="9"/>
        <v>Others</v>
      </c>
      <c r="M76" s="9" t="s">
        <v>11751</v>
      </c>
      <c r="N76" s="10">
        <v>1</v>
      </c>
      <c r="P76" s="9" t="s">
        <v>11751</v>
      </c>
      <c r="Q76" s="10">
        <v>1691.66</v>
      </c>
      <c r="S76" t="s">
        <v>6824</v>
      </c>
      <c r="T76">
        <v>45335</v>
      </c>
      <c r="U76">
        <v>420</v>
      </c>
      <c r="V76">
        <v>1</v>
      </c>
      <c r="W76">
        <v>846.34</v>
      </c>
      <c r="X76">
        <v>3</v>
      </c>
      <c r="Y76">
        <v>3</v>
      </c>
      <c r="Z76">
        <v>1</v>
      </c>
      <c r="AA76" t="s">
        <v>11841</v>
      </c>
      <c r="AB76" t="s">
        <v>11834</v>
      </c>
    </row>
    <row r="77" spans="1:28" x14ac:dyDescent="0.3">
      <c r="A77" s="9" t="s">
        <v>6824</v>
      </c>
      <c r="B77" s="20">
        <v>45335</v>
      </c>
      <c r="C77" s="30">
        <f>superstore_excel!X$2 - B77</f>
        <v>420</v>
      </c>
      <c r="D77" s="10">
        <v>1</v>
      </c>
      <c r="E77" s="10">
        <v>846.34</v>
      </c>
      <c r="F77">
        <f t="shared" si="7"/>
        <v>3</v>
      </c>
      <c r="G77">
        <f t="shared" si="5"/>
        <v>3</v>
      </c>
      <c r="H77">
        <f t="shared" si="6"/>
        <v>1</v>
      </c>
      <c r="I77" t="str">
        <f t="shared" si="8"/>
        <v>331</v>
      </c>
      <c r="J77" t="str">
        <f t="shared" si="9"/>
        <v>Others</v>
      </c>
      <c r="M77" s="9" t="s">
        <v>8872</v>
      </c>
      <c r="N77" s="10">
        <v>1</v>
      </c>
      <c r="P77" s="9" t="s">
        <v>8872</v>
      </c>
      <c r="Q77" s="10">
        <v>4336.18</v>
      </c>
      <c r="S77" t="s">
        <v>2826</v>
      </c>
      <c r="T77">
        <v>45468</v>
      </c>
      <c r="U77">
        <v>287</v>
      </c>
      <c r="V77">
        <v>1</v>
      </c>
      <c r="W77">
        <v>2929.84</v>
      </c>
      <c r="X77">
        <v>4</v>
      </c>
      <c r="Y77">
        <v>3</v>
      </c>
      <c r="Z77">
        <v>2</v>
      </c>
      <c r="AA77" t="s">
        <v>11842</v>
      </c>
      <c r="AB77" t="s">
        <v>11834</v>
      </c>
    </row>
    <row r="78" spans="1:28" x14ac:dyDescent="0.3">
      <c r="A78" s="9" t="s">
        <v>2826</v>
      </c>
      <c r="B78" s="20">
        <v>45468</v>
      </c>
      <c r="C78" s="30">
        <f>superstore_excel!X$2 - B78</f>
        <v>287</v>
      </c>
      <c r="D78" s="10">
        <v>1</v>
      </c>
      <c r="E78" s="10">
        <v>2929.84</v>
      </c>
      <c r="F78">
        <f t="shared" si="7"/>
        <v>4</v>
      </c>
      <c r="G78">
        <f t="shared" si="5"/>
        <v>3</v>
      </c>
      <c r="H78">
        <f t="shared" si="6"/>
        <v>2</v>
      </c>
      <c r="I78" t="str">
        <f t="shared" si="8"/>
        <v>432</v>
      </c>
      <c r="J78" t="str">
        <f t="shared" si="9"/>
        <v>Others</v>
      </c>
      <c r="M78" s="9" t="s">
        <v>6824</v>
      </c>
      <c r="N78" s="10">
        <v>1</v>
      </c>
      <c r="P78" s="9" t="s">
        <v>6824</v>
      </c>
      <c r="Q78" s="10">
        <v>846.34</v>
      </c>
      <c r="S78" t="s">
        <v>4555</v>
      </c>
      <c r="T78">
        <v>45291</v>
      </c>
      <c r="U78">
        <v>464</v>
      </c>
      <c r="V78">
        <v>1</v>
      </c>
      <c r="W78">
        <v>2478.5</v>
      </c>
      <c r="X78">
        <v>3</v>
      </c>
      <c r="Y78">
        <v>3</v>
      </c>
      <c r="Z78">
        <v>2</v>
      </c>
      <c r="AA78" t="s">
        <v>11837</v>
      </c>
      <c r="AB78" t="s">
        <v>11834</v>
      </c>
    </row>
    <row r="79" spans="1:28" x14ac:dyDescent="0.3">
      <c r="A79" s="9" t="s">
        <v>4555</v>
      </c>
      <c r="B79" s="20">
        <v>45291</v>
      </c>
      <c r="C79" s="30">
        <f>superstore_excel!X$2 - B79</f>
        <v>464</v>
      </c>
      <c r="D79" s="10">
        <v>1</v>
      </c>
      <c r="E79" s="10">
        <v>2478.5</v>
      </c>
      <c r="F79">
        <f t="shared" si="7"/>
        <v>3</v>
      </c>
      <c r="G79">
        <f t="shared" si="5"/>
        <v>3</v>
      </c>
      <c r="H79">
        <f t="shared" si="6"/>
        <v>2</v>
      </c>
      <c r="I79" t="str">
        <f t="shared" si="8"/>
        <v>332</v>
      </c>
      <c r="J79" t="str">
        <f t="shared" si="9"/>
        <v>Others</v>
      </c>
      <c r="M79" s="9" t="s">
        <v>2826</v>
      </c>
      <c r="N79" s="10">
        <v>1</v>
      </c>
      <c r="P79" s="9" t="s">
        <v>2826</v>
      </c>
      <c r="Q79" s="10">
        <v>2929.84</v>
      </c>
      <c r="S79" t="s">
        <v>2693</v>
      </c>
      <c r="T79">
        <v>45385</v>
      </c>
      <c r="U79">
        <v>370</v>
      </c>
      <c r="V79">
        <v>1</v>
      </c>
      <c r="W79">
        <v>2772.59</v>
      </c>
      <c r="X79">
        <v>3</v>
      </c>
      <c r="Y79">
        <v>3</v>
      </c>
      <c r="Z79">
        <v>2</v>
      </c>
      <c r="AA79" t="s">
        <v>11837</v>
      </c>
      <c r="AB79" t="s">
        <v>11834</v>
      </c>
    </row>
    <row r="80" spans="1:28" x14ac:dyDescent="0.3">
      <c r="A80" s="9" t="s">
        <v>2693</v>
      </c>
      <c r="B80" s="20">
        <v>45385</v>
      </c>
      <c r="C80" s="30">
        <f>superstore_excel!X$2 - B80</f>
        <v>370</v>
      </c>
      <c r="D80" s="10">
        <v>1</v>
      </c>
      <c r="E80" s="10">
        <v>2772.59</v>
      </c>
      <c r="F80">
        <f t="shared" si="7"/>
        <v>3</v>
      </c>
      <c r="G80">
        <f t="shared" si="5"/>
        <v>3</v>
      </c>
      <c r="H80">
        <f t="shared" si="6"/>
        <v>2</v>
      </c>
      <c r="I80" t="str">
        <f t="shared" si="8"/>
        <v>332</v>
      </c>
      <c r="J80" t="str">
        <f t="shared" si="9"/>
        <v>Others</v>
      </c>
      <c r="M80" s="9" t="s">
        <v>4555</v>
      </c>
      <c r="N80" s="10">
        <v>1</v>
      </c>
      <c r="P80" s="9" t="s">
        <v>4555</v>
      </c>
      <c r="Q80" s="10">
        <v>2478.5</v>
      </c>
      <c r="S80" t="s">
        <v>2176</v>
      </c>
      <c r="T80">
        <v>45333</v>
      </c>
      <c r="U80">
        <v>422</v>
      </c>
      <c r="V80">
        <v>4</v>
      </c>
      <c r="W80">
        <v>9387.6664983905994</v>
      </c>
      <c r="X80">
        <v>3</v>
      </c>
      <c r="Y80">
        <v>4</v>
      </c>
      <c r="Z80">
        <v>4</v>
      </c>
      <c r="AA80" t="s">
        <v>11853</v>
      </c>
      <c r="AB80" t="s">
        <v>11834</v>
      </c>
    </row>
    <row r="81" spans="1:28" x14ac:dyDescent="0.3">
      <c r="A81" s="9" t="s">
        <v>2176</v>
      </c>
      <c r="B81" s="20">
        <v>45333</v>
      </c>
      <c r="C81" s="30">
        <f>superstore_excel!X$2 - B81</f>
        <v>422</v>
      </c>
      <c r="D81" s="10">
        <v>4</v>
      </c>
      <c r="E81" s="10">
        <v>9387.6664983905994</v>
      </c>
      <c r="F81">
        <f t="shared" si="7"/>
        <v>3</v>
      </c>
      <c r="G81">
        <f t="shared" si="5"/>
        <v>4</v>
      </c>
      <c r="H81">
        <f t="shared" si="6"/>
        <v>4</v>
      </c>
      <c r="I81" t="str">
        <f t="shared" si="8"/>
        <v>344</v>
      </c>
      <c r="J81" t="str">
        <f t="shared" si="9"/>
        <v>Others</v>
      </c>
      <c r="M81" s="9" t="s">
        <v>2693</v>
      </c>
      <c r="N81" s="10">
        <v>1</v>
      </c>
      <c r="P81" s="9" t="s">
        <v>2693</v>
      </c>
      <c r="Q81" s="10">
        <v>2772.59</v>
      </c>
      <c r="S81" t="s">
        <v>3765</v>
      </c>
      <c r="T81">
        <v>45279</v>
      </c>
      <c r="U81">
        <v>476</v>
      </c>
      <c r="V81">
        <v>1</v>
      </c>
      <c r="W81">
        <v>2059.9</v>
      </c>
      <c r="X81">
        <v>3</v>
      </c>
      <c r="Y81">
        <v>3</v>
      </c>
      <c r="Z81">
        <v>2</v>
      </c>
      <c r="AA81" t="s">
        <v>11837</v>
      </c>
      <c r="AB81" t="s">
        <v>11834</v>
      </c>
    </row>
    <row r="82" spans="1:28" x14ac:dyDescent="0.3">
      <c r="A82" s="9" t="s">
        <v>3765</v>
      </c>
      <c r="B82" s="20">
        <v>45279</v>
      </c>
      <c r="C82" s="30">
        <f>superstore_excel!X$2 - B82</f>
        <v>476</v>
      </c>
      <c r="D82" s="10">
        <v>1</v>
      </c>
      <c r="E82" s="10">
        <v>2059.9</v>
      </c>
      <c r="F82">
        <f t="shared" si="7"/>
        <v>3</v>
      </c>
      <c r="G82">
        <f t="shared" si="5"/>
        <v>3</v>
      </c>
      <c r="H82">
        <f t="shared" si="6"/>
        <v>2</v>
      </c>
      <c r="I82" t="str">
        <f t="shared" si="8"/>
        <v>332</v>
      </c>
      <c r="J82" t="str">
        <f t="shared" si="9"/>
        <v>Others</v>
      </c>
      <c r="M82" s="9" t="s">
        <v>2176</v>
      </c>
      <c r="N82" s="10">
        <v>4</v>
      </c>
      <c r="P82" s="9" t="s">
        <v>2176</v>
      </c>
      <c r="Q82" s="10">
        <v>9387.6664983905994</v>
      </c>
      <c r="S82" t="s">
        <v>11743</v>
      </c>
      <c r="T82">
        <v>45097</v>
      </c>
      <c r="U82">
        <v>658</v>
      </c>
      <c r="V82">
        <v>1</v>
      </c>
      <c r="W82">
        <v>4518.1000000000004</v>
      </c>
      <c r="X82">
        <v>2</v>
      </c>
      <c r="Y82">
        <v>3</v>
      </c>
      <c r="Z82">
        <v>3</v>
      </c>
      <c r="AA82" t="s">
        <v>11838</v>
      </c>
      <c r="AB82" t="s">
        <v>11839</v>
      </c>
    </row>
    <row r="83" spans="1:28" x14ac:dyDescent="0.3">
      <c r="A83" s="9" t="s">
        <v>11743</v>
      </c>
      <c r="B83" s="20">
        <v>45097</v>
      </c>
      <c r="C83" s="30">
        <f>superstore_excel!X$2 - B83</f>
        <v>658</v>
      </c>
      <c r="D83" s="10">
        <v>1</v>
      </c>
      <c r="E83" s="10">
        <v>4518.1000000000004</v>
      </c>
      <c r="F83">
        <f t="shared" si="7"/>
        <v>2</v>
      </c>
      <c r="G83">
        <f t="shared" si="5"/>
        <v>3</v>
      </c>
      <c r="H83">
        <f t="shared" si="6"/>
        <v>3</v>
      </c>
      <c r="I83" t="str">
        <f t="shared" si="8"/>
        <v>233</v>
      </c>
      <c r="J83" t="str">
        <f t="shared" si="9"/>
        <v>At Risk</v>
      </c>
      <c r="M83" s="9" t="s">
        <v>3765</v>
      </c>
      <c r="N83" s="10">
        <v>1</v>
      </c>
      <c r="P83" s="9" t="s">
        <v>3765</v>
      </c>
      <c r="Q83" s="10">
        <v>2059.9</v>
      </c>
      <c r="S83" t="s">
        <v>5760</v>
      </c>
      <c r="T83">
        <v>45529</v>
      </c>
      <c r="U83">
        <v>226</v>
      </c>
      <c r="V83">
        <v>1</v>
      </c>
      <c r="W83">
        <v>2480.3200000000002</v>
      </c>
      <c r="X83">
        <v>4</v>
      </c>
      <c r="Y83">
        <v>3</v>
      </c>
      <c r="Z83">
        <v>2</v>
      </c>
      <c r="AA83" t="s">
        <v>11842</v>
      </c>
      <c r="AB83" t="s">
        <v>11834</v>
      </c>
    </row>
    <row r="84" spans="1:28" x14ac:dyDescent="0.3">
      <c r="A84" s="9" t="s">
        <v>5760</v>
      </c>
      <c r="B84" s="20">
        <v>45529</v>
      </c>
      <c r="C84" s="30">
        <f>superstore_excel!X$2 - B84</f>
        <v>226</v>
      </c>
      <c r="D84" s="10">
        <v>1</v>
      </c>
      <c r="E84" s="10">
        <v>2480.3200000000002</v>
      </c>
      <c r="F84">
        <f t="shared" si="7"/>
        <v>4</v>
      </c>
      <c r="G84">
        <f t="shared" si="5"/>
        <v>3</v>
      </c>
      <c r="H84">
        <f t="shared" si="6"/>
        <v>2</v>
      </c>
      <c r="I84" t="str">
        <f t="shared" si="8"/>
        <v>432</v>
      </c>
      <c r="J84" t="str">
        <f t="shared" si="9"/>
        <v>Others</v>
      </c>
      <c r="M84" s="9" t="s">
        <v>11743</v>
      </c>
      <c r="N84" s="10">
        <v>1</v>
      </c>
      <c r="P84" s="9" t="s">
        <v>11743</v>
      </c>
      <c r="Q84" s="10">
        <v>4518.1000000000004</v>
      </c>
      <c r="S84" t="s">
        <v>894</v>
      </c>
      <c r="T84">
        <v>45165</v>
      </c>
      <c r="U84">
        <v>590</v>
      </c>
      <c r="V84">
        <v>4</v>
      </c>
      <c r="W84">
        <v>7642.52041770696</v>
      </c>
      <c r="X84">
        <v>2</v>
      </c>
      <c r="Y84">
        <v>4</v>
      </c>
      <c r="Z84">
        <v>4</v>
      </c>
      <c r="AA84" t="s">
        <v>11844</v>
      </c>
      <c r="AB84" t="s">
        <v>11839</v>
      </c>
    </row>
    <row r="85" spans="1:28" x14ac:dyDescent="0.3">
      <c r="A85" s="9" t="s">
        <v>894</v>
      </c>
      <c r="B85" s="20">
        <v>45165</v>
      </c>
      <c r="C85" s="30">
        <f>superstore_excel!X$2 - B85</f>
        <v>590</v>
      </c>
      <c r="D85" s="10">
        <v>4</v>
      </c>
      <c r="E85" s="10">
        <v>7642.52041770696</v>
      </c>
      <c r="F85">
        <f t="shared" si="7"/>
        <v>2</v>
      </c>
      <c r="G85">
        <f t="shared" si="5"/>
        <v>4</v>
      </c>
      <c r="H85">
        <f t="shared" si="6"/>
        <v>4</v>
      </c>
      <c r="I85" t="str">
        <f t="shared" si="8"/>
        <v>244</v>
      </c>
      <c r="J85" t="str">
        <f t="shared" si="9"/>
        <v>At Risk</v>
      </c>
      <c r="M85" s="9" t="s">
        <v>5760</v>
      </c>
      <c r="N85" s="10">
        <v>1</v>
      </c>
      <c r="P85" s="9" t="s">
        <v>5760</v>
      </c>
      <c r="Q85" s="10">
        <v>2480.3200000000002</v>
      </c>
      <c r="S85" t="s">
        <v>4602</v>
      </c>
      <c r="T85">
        <v>45327</v>
      </c>
      <c r="U85">
        <v>428</v>
      </c>
      <c r="V85">
        <v>1</v>
      </c>
      <c r="W85">
        <v>844.59</v>
      </c>
      <c r="X85">
        <v>3</v>
      </c>
      <c r="Y85">
        <v>3</v>
      </c>
      <c r="Z85">
        <v>1</v>
      </c>
      <c r="AA85" t="s">
        <v>11841</v>
      </c>
      <c r="AB85" t="s">
        <v>11834</v>
      </c>
    </row>
    <row r="86" spans="1:28" x14ac:dyDescent="0.3">
      <c r="A86" s="9" t="s">
        <v>4602</v>
      </c>
      <c r="B86" s="20">
        <v>45327</v>
      </c>
      <c r="C86" s="30">
        <f>superstore_excel!X$2 - B86</f>
        <v>428</v>
      </c>
      <c r="D86" s="10">
        <v>1</v>
      </c>
      <c r="E86" s="10">
        <v>844.59</v>
      </c>
      <c r="F86">
        <f t="shared" si="7"/>
        <v>3</v>
      </c>
      <c r="G86">
        <f t="shared" si="5"/>
        <v>3</v>
      </c>
      <c r="H86">
        <f t="shared" si="6"/>
        <v>1</v>
      </c>
      <c r="I86" t="str">
        <f t="shared" si="8"/>
        <v>331</v>
      </c>
      <c r="J86" t="str">
        <f t="shared" si="9"/>
        <v>Others</v>
      </c>
      <c r="M86" s="9" t="s">
        <v>894</v>
      </c>
      <c r="N86" s="10">
        <v>4</v>
      </c>
      <c r="P86" s="9" t="s">
        <v>894</v>
      </c>
      <c r="Q86" s="10">
        <v>7642.52041770696</v>
      </c>
      <c r="S86" t="s">
        <v>3185</v>
      </c>
      <c r="T86">
        <v>45136</v>
      </c>
      <c r="U86">
        <v>619</v>
      </c>
      <c r="V86">
        <v>1</v>
      </c>
      <c r="W86">
        <v>2392.96</v>
      </c>
      <c r="X86">
        <v>2</v>
      </c>
      <c r="Y86">
        <v>3</v>
      </c>
      <c r="Z86">
        <v>2</v>
      </c>
      <c r="AA86" t="s">
        <v>11848</v>
      </c>
      <c r="AB86" t="s">
        <v>11839</v>
      </c>
    </row>
    <row r="87" spans="1:28" x14ac:dyDescent="0.3">
      <c r="A87" s="9" t="s">
        <v>3185</v>
      </c>
      <c r="B87" s="20">
        <v>45136</v>
      </c>
      <c r="C87" s="30">
        <f>superstore_excel!X$2 - B87</f>
        <v>619</v>
      </c>
      <c r="D87" s="10">
        <v>1</v>
      </c>
      <c r="E87" s="10">
        <v>2392.96</v>
      </c>
      <c r="F87">
        <f t="shared" si="7"/>
        <v>2</v>
      </c>
      <c r="G87">
        <f t="shared" si="5"/>
        <v>3</v>
      </c>
      <c r="H87">
        <f t="shared" si="6"/>
        <v>2</v>
      </c>
      <c r="I87" t="str">
        <f t="shared" si="8"/>
        <v>232</v>
      </c>
      <c r="J87" t="str">
        <f t="shared" si="9"/>
        <v>At Risk</v>
      </c>
      <c r="M87" s="9" t="s">
        <v>4602</v>
      </c>
      <c r="N87" s="10">
        <v>1</v>
      </c>
      <c r="P87" s="9" t="s">
        <v>4602</v>
      </c>
      <c r="Q87" s="10">
        <v>844.59</v>
      </c>
      <c r="S87" t="s">
        <v>9786</v>
      </c>
      <c r="T87">
        <v>45550</v>
      </c>
      <c r="U87">
        <v>205</v>
      </c>
      <c r="V87">
        <v>1</v>
      </c>
      <c r="W87">
        <v>4273.8100000000004</v>
      </c>
      <c r="X87">
        <v>4</v>
      </c>
      <c r="Y87">
        <v>3</v>
      </c>
      <c r="Z87">
        <v>3</v>
      </c>
      <c r="AA87" t="s">
        <v>11833</v>
      </c>
      <c r="AB87" t="s">
        <v>11834</v>
      </c>
    </row>
    <row r="88" spans="1:28" x14ac:dyDescent="0.3">
      <c r="A88" s="9" t="s">
        <v>9786</v>
      </c>
      <c r="B88" s="20">
        <v>45550</v>
      </c>
      <c r="C88" s="30">
        <f>superstore_excel!X$2 - B88</f>
        <v>205</v>
      </c>
      <c r="D88" s="10">
        <v>1</v>
      </c>
      <c r="E88" s="10">
        <v>4273.8100000000004</v>
      </c>
      <c r="F88">
        <f t="shared" si="7"/>
        <v>4</v>
      </c>
      <c r="G88">
        <f t="shared" si="5"/>
        <v>3</v>
      </c>
      <c r="H88">
        <f t="shared" si="6"/>
        <v>3</v>
      </c>
      <c r="I88" t="str">
        <f t="shared" si="8"/>
        <v>433</v>
      </c>
      <c r="J88" t="str">
        <f t="shared" si="9"/>
        <v>Others</v>
      </c>
      <c r="M88" s="9" t="s">
        <v>3185</v>
      </c>
      <c r="N88" s="10">
        <v>1</v>
      </c>
      <c r="P88" s="9" t="s">
        <v>3185</v>
      </c>
      <c r="Q88" s="10">
        <v>2392.96</v>
      </c>
      <c r="S88" t="s">
        <v>7227</v>
      </c>
      <c r="T88">
        <v>45217</v>
      </c>
      <c r="U88">
        <v>538</v>
      </c>
      <c r="V88">
        <v>1</v>
      </c>
      <c r="W88">
        <v>3896.16</v>
      </c>
      <c r="X88">
        <v>2</v>
      </c>
      <c r="Y88">
        <v>3</v>
      </c>
      <c r="Z88">
        <v>3</v>
      </c>
      <c r="AA88" t="s">
        <v>11838</v>
      </c>
      <c r="AB88" t="s">
        <v>11839</v>
      </c>
    </row>
    <row r="89" spans="1:28" x14ac:dyDescent="0.3">
      <c r="A89" s="9" t="s">
        <v>7227</v>
      </c>
      <c r="B89" s="20">
        <v>45217</v>
      </c>
      <c r="C89" s="30">
        <f>superstore_excel!X$2 - B89</f>
        <v>538</v>
      </c>
      <c r="D89" s="10">
        <v>1</v>
      </c>
      <c r="E89" s="10">
        <v>3896.16</v>
      </c>
      <c r="F89">
        <f t="shared" si="7"/>
        <v>2</v>
      </c>
      <c r="G89">
        <f t="shared" si="5"/>
        <v>3</v>
      </c>
      <c r="H89">
        <f t="shared" si="6"/>
        <v>3</v>
      </c>
      <c r="I89" t="str">
        <f t="shared" si="8"/>
        <v>233</v>
      </c>
      <c r="J89" t="str">
        <f t="shared" si="9"/>
        <v>At Risk</v>
      </c>
      <c r="M89" s="9" t="s">
        <v>9786</v>
      </c>
      <c r="N89" s="10">
        <v>1</v>
      </c>
      <c r="P89" s="9" t="s">
        <v>9786</v>
      </c>
      <c r="Q89" s="10">
        <v>4273.8100000000004</v>
      </c>
      <c r="S89" t="s">
        <v>9284</v>
      </c>
      <c r="T89">
        <v>45286</v>
      </c>
      <c r="U89">
        <v>469</v>
      </c>
      <c r="V89">
        <v>1</v>
      </c>
      <c r="W89">
        <v>1778.17</v>
      </c>
      <c r="X89">
        <v>3</v>
      </c>
      <c r="Y89">
        <v>3</v>
      </c>
      <c r="Z89">
        <v>2</v>
      </c>
      <c r="AA89" t="s">
        <v>11837</v>
      </c>
      <c r="AB89" t="s">
        <v>11834</v>
      </c>
    </row>
    <row r="90" spans="1:28" x14ac:dyDescent="0.3">
      <c r="A90" s="9" t="s">
        <v>9284</v>
      </c>
      <c r="B90" s="20">
        <v>45286</v>
      </c>
      <c r="C90" s="30">
        <f>superstore_excel!X$2 - B90</f>
        <v>469</v>
      </c>
      <c r="D90" s="10">
        <v>1</v>
      </c>
      <c r="E90" s="10">
        <v>1778.17</v>
      </c>
      <c r="F90">
        <f t="shared" si="7"/>
        <v>3</v>
      </c>
      <c r="G90">
        <f t="shared" si="5"/>
        <v>3</v>
      </c>
      <c r="H90">
        <f t="shared" si="6"/>
        <v>2</v>
      </c>
      <c r="I90" t="str">
        <f t="shared" si="8"/>
        <v>332</v>
      </c>
      <c r="J90" t="str">
        <f t="shared" si="9"/>
        <v>Others</v>
      </c>
      <c r="M90" s="9" t="s">
        <v>7227</v>
      </c>
      <c r="N90" s="10">
        <v>1</v>
      </c>
      <c r="P90" s="9" t="s">
        <v>7227</v>
      </c>
      <c r="Q90" s="10">
        <v>3896.16</v>
      </c>
      <c r="S90" t="s">
        <v>10152</v>
      </c>
      <c r="T90">
        <v>45208</v>
      </c>
      <c r="U90">
        <v>547</v>
      </c>
      <c r="V90">
        <v>1</v>
      </c>
      <c r="W90">
        <v>536.75</v>
      </c>
      <c r="X90">
        <v>2</v>
      </c>
      <c r="Y90">
        <v>3</v>
      </c>
      <c r="Z90">
        <v>1</v>
      </c>
      <c r="AA90" t="s">
        <v>11847</v>
      </c>
      <c r="AB90" t="s">
        <v>11839</v>
      </c>
    </row>
    <row r="91" spans="1:28" x14ac:dyDescent="0.3">
      <c r="A91" s="9" t="s">
        <v>10152</v>
      </c>
      <c r="B91" s="20">
        <v>45208</v>
      </c>
      <c r="C91" s="30">
        <f>superstore_excel!X$2 - B91</f>
        <v>547</v>
      </c>
      <c r="D91" s="10">
        <v>1</v>
      </c>
      <c r="E91" s="10">
        <v>536.75</v>
      </c>
      <c r="F91">
        <f t="shared" si="7"/>
        <v>2</v>
      </c>
      <c r="G91">
        <f t="shared" si="5"/>
        <v>3</v>
      </c>
      <c r="H91">
        <f t="shared" si="6"/>
        <v>1</v>
      </c>
      <c r="I91" t="str">
        <f t="shared" si="8"/>
        <v>231</v>
      </c>
      <c r="J91" t="str">
        <f t="shared" si="9"/>
        <v>At Risk</v>
      </c>
      <c r="M91" s="9" t="s">
        <v>9284</v>
      </c>
      <c r="N91" s="10">
        <v>1</v>
      </c>
      <c r="P91" s="9" t="s">
        <v>9284</v>
      </c>
      <c r="Q91" s="10">
        <v>1778.17</v>
      </c>
      <c r="S91" t="s">
        <v>2065</v>
      </c>
      <c r="T91">
        <v>45240</v>
      </c>
      <c r="U91">
        <v>515</v>
      </c>
      <c r="V91">
        <v>4</v>
      </c>
      <c r="W91">
        <v>9316.4755129778496</v>
      </c>
      <c r="X91">
        <v>3</v>
      </c>
      <c r="Y91">
        <v>4</v>
      </c>
      <c r="Z91">
        <v>4</v>
      </c>
      <c r="AA91" t="s">
        <v>11853</v>
      </c>
      <c r="AB91" t="s">
        <v>11834</v>
      </c>
    </row>
    <row r="92" spans="1:28" x14ac:dyDescent="0.3">
      <c r="A92" s="9" t="s">
        <v>2065</v>
      </c>
      <c r="B92" s="20">
        <v>45240</v>
      </c>
      <c r="C92" s="30">
        <f>superstore_excel!X$2 - B92</f>
        <v>515</v>
      </c>
      <c r="D92" s="10">
        <v>4</v>
      </c>
      <c r="E92" s="10">
        <v>9316.4755129778496</v>
      </c>
      <c r="F92">
        <f t="shared" si="7"/>
        <v>3</v>
      </c>
      <c r="G92">
        <f t="shared" si="5"/>
        <v>4</v>
      </c>
      <c r="H92">
        <f t="shared" si="6"/>
        <v>4</v>
      </c>
      <c r="I92" t="str">
        <f t="shared" si="8"/>
        <v>344</v>
      </c>
      <c r="J92" t="str">
        <f t="shared" si="9"/>
        <v>Others</v>
      </c>
      <c r="M92" s="9" t="s">
        <v>10152</v>
      </c>
      <c r="N92" s="10">
        <v>1</v>
      </c>
      <c r="P92" s="9" t="s">
        <v>10152</v>
      </c>
      <c r="Q92" s="10">
        <v>536.75</v>
      </c>
      <c r="S92" t="s">
        <v>2919</v>
      </c>
      <c r="T92">
        <v>45108</v>
      </c>
      <c r="U92">
        <v>647</v>
      </c>
      <c r="V92">
        <v>1</v>
      </c>
      <c r="W92">
        <v>1837.18</v>
      </c>
      <c r="X92">
        <v>2</v>
      </c>
      <c r="Y92">
        <v>3</v>
      </c>
      <c r="Z92">
        <v>2</v>
      </c>
      <c r="AA92" t="s">
        <v>11848</v>
      </c>
      <c r="AB92" t="s">
        <v>11839</v>
      </c>
    </row>
    <row r="93" spans="1:28" x14ac:dyDescent="0.3">
      <c r="A93" s="9" t="s">
        <v>2919</v>
      </c>
      <c r="B93" s="20">
        <v>45108</v>
      </c>
      <c r="C93" s="30">
        <f>superstore_excel!X$2 - B93</f>
        <v>647</v>
      </c>
      <c r="D93" s="10">
        <v>1</v>
      </c>
      <c r="E93" s="10">
        <v>1837.18</v>
      </c>
      <c r="F93">
        <f t="shared" si="7"/>
        <v>2</v>
      </c>
      <c r="G93">
        <f t="shared" si="5"/>
        <v>3</v>
      </c>
      <c r="H93">
        <f t="shared" si="6"/>
        <v>2</v>
      </c>
      <c r="I93" t="str">
        <f t="shared" si="8"/>
        <v>232</v>
      </c>
      <c r="J93" t="str">
        <f t="shared" si="9"/>
        <v>At Risk</v>
      </c>
      <c r="M93" s="9" t="s">
        <v>2065</v>
      </c>
      <c r="N93" s="10">
        <v>4</v>
      </c>
      <c r="P93" s="9" t="s">
        <v>2065</v>
      </c>
      <c r="Q93" s="10">
        <v>9316.4755129778496</v>
      </c>
      <c r="S93" t="s">
        <v>3207</v>
      </c>
      <c r="T93">
        <v>45427</v>
      </c>
      <c r="U93">
        <v>328</v>
      </c>
      <c r="V93">
        <v>1</v>
      </c>
      <c r="W93">
        <v>2327.67</v>
      </c>
      <c r="X93">
        <v>4</v>
      </c>
      <c r="Y93">
        <v>3</v>
      </c>
      <c r="Z93">
        <v>2</v>
      </c>
      <c r="AA93" t="s">
        <v>11842</v>
      </c>
      <c r="AB93" t="s">
        <v>11834</v>
      </c>
    </row>
    <row r="94" spans="1:28" x14ac:dyDescent="0.3">
      <c r="A94" s="9" t="s">
        <v>3207</v>
      </c>
      <c r="B94" s="20">
        <v>45427</v>
      </c>
      <c r="C94" s="30">
        <f>superstore_excel!X$2 - B94</f>
        <v>328</v>
      </c>
      <c r="D94" s="10">
        <v>1</v>
      </c>
      <c r="E94" s="10">
        <v>2327.67</v>
      </c>
      <c r="F94">
        <f t="shared" si="7"/>
        <v>4</v>
      </c>
      <c r="G94">
        <f t="shared" si="5"/>
        <v>3</v>
      </c>
      <c r="H94">
        <f t="shared" si="6"/>
        <v>2</v>
      </c>
      <c r="I94" t="str">
        <f t="shared" si="8"/>
        <v>432</v>
      </c>
      <c r="J94" t="str">
        <f t="shared" si="9"/>
        <v>Others</v>
      </c>
      <c r="M94" s="9" t="s">
        <v>2919</v>
      </c>
      <c r="N94" s="10">
        <v>1</v>
      </c>
      <c r="P94" s="9" t="s">
        <v>2919</v>
      </c>
      <c r="Q94" s="10">
        <v>1837.18</v>
      </c>
      <c r="S94" t="s">
        <v>9379</v>
      </c>
      <c r="T94">
        <v>45452</v>
      </c>
      <c r="U94">
        <v>303</v>
      </c>
      <c r="V94">
        <v>1</v>
      </c>
      <c r="W94">
        <v>4847.6899999999996</v>
      </c>
      <c r="X94">
        <v>4</v>
      </c>
      <c r="Y94">
        <v>3</v>
      </c>
      <c r="Z94">
        <v>3</v>
      </c>
      <c r="AA94" t="s">
        <v>11833</v>
      </c>
      <c r="AB94" t="s">
        <v>11834</v>
      </c>
    </row>
    <row r="95" spans="1:28" x14ac:dyDescent="0.3">
      <c r="A95" s="9" t="s">
        <v>9379</v>
      </c>
      <c r="B95" s="20">
        <v>45452</v>
      </c>
      <c r="C95" s="30">
        <f>superstore_excel!X$2 - B95</f>
        <v>303</v>
      </c>
      <c r="D95" s="10">
        <v>1</v>
      </c>
      <c r="E95" s="10">
        <v>4847.6899999999996</v>
      </c>
      <c r="F95">
        <f t="shared" si="7"/>
        <v>4</v>
      </c>
      <c r="G95">
        <f t="shared" si="5"/>
        <v>3</v>
      </c>
      <c r="H95">
        <f t="shared" si="6"/>
        <v>3</v>
      </c>
      <c r="I95" t="str">
        <f t="shared" si="8"/>
        <v>433</v>
      </c>
      <c r="J95" t="str">
        <f t="shared" si="9"/>
        <v>Others</v>
      </c>
      <c r="M95" s="9" t="s">
        <v>3207</v>
      </c>
      <c r="N95" s="10">
        <v>1</v>
      </c>
      <c r="P95" s="9" t="s">
        <v>3207</v>
      </c>
      <c r="Q95" s="10">
        <v>2327.67</v>
      </c>
      <c r="S95" t="s">
        <v>9837</v>
      </c>
      <c r="T95">
        <v>45287</v>
      </c>
      <c r="U95">
        <v>468</v>
      </c>
      <c r="V95">
        <v>1</v>
      </c>
      <c r="W95">
        <v>2877.03</v>
      </c>
      <c r="X95">
        <v>3</v>
      </c>
      <c r="Y95">
        <v>3</v>
      </c>
      <c r="Z95">
        <v>2</v>
      </c>
      <c r="AA95" t="s">
        <v>11837</v>
      </c>
      <c r="AB95" t="s">
        <v>11834</v>
      </c>
    </row>
    <row r="96" spans="1:28" x14ac:dyDescent="0.3">
      <c r="A96" s="9" t="s">
        <v>9837</v>
      </c>
      <c r="B96" s="20">
        <v>45287</v>
      </c>
      <c r="C96" s="30">
        <f>superstore_excel!X$2 - B96</f>
        <v>468</v>
      </c>
      <c r="D96" s="10">
        <v>1</v>
      </c>
      <c r="E96" s="10">
        <v>2877.03</v>
      </c>
      <c r="F96">
        <f t="shared" si="7"/>
        <v>3</v>
      </c>
      <c r="G96">
        <f t="shared" si="5"/>
        <v>3</v>
      </c>
      <c r="H96">
        <f t="shared" si="6"/>
        <v>2</v>
      </c>
      <c r="I96" t="str">
        <f t="shared" si="8"/>
        <v>332</v>
      </c>
      <c r="J96" t="str">
        <f t="shared" si="9"/>
        <v>Others</v>
      </c>
      <c r="M96" s="9" t="s">
        <v>9379</v>
      </c>
      <c r="N96" s="10">
        <v>1</v>
      </c>
      <c r="P96" s="9" t="s">
        <v>9379</v>
      </c>
      <c r="Q96" s="10">
        <v>4847.6899999999996</v>
      </c>
      <c r="S96" t="s">
        <v>6532</v>
      </c>
      <c r="T96">
        <v>45082</v>
      </c>
      <c r="U96">
        <v>673</v>
      </c>
      <c r="V96">
        <v>1</v>
      </c>
      <c r="W96">
        <v>4267.88</v>
      </c>
      <c r="X96">
        <v>2</v>
      </c>
      <c r="Y96">
        <v>3</v>
      </c>
      <c r="Z96">
        <v>3</v>
      </c>
      <c r="AA96" t="s">
        <v>11838</v>
      </c>
      <c r="AB96" t="s">
        <v>11839</v>
      </c>
    </row>
    <row r="97" spans="1:28" x14ac:dyDescent="0.3">
      <c r="A97" s="9" t="s">
        <v>6532</v>
      </c>
      <c r="B97" s="20">
        <v>45082</v>
      </c>
      <c r="C97" s="30">
        <f>superstore_excel!X$2 - B97</f>
        <v>673</v>
      </c>
      <c r="D97" s="10">
        <v>1</v>
      </c>
      <c r="E97" s="10">
        <v>4267.88</v>
      </c>
      <c r="F97">
        <f t="shared" si="7"/>
        <v>2</v>
      </c>
      <c r="G97">
        <f t="shared" si="5"/>
        <v>3</v>
      </c>
      <c r="H97">
        <f t="shared" si="6"/>
        <v>3</v>
      </c>
      <c r="I97" t="str">
        <f t="shared" si="8"/>
        <v>233</v>
      </c>
      <c r="J97" t="str">
        <f t="shared" si="9"/>
        <v>At Risk</v>
      </c>
      <c r="M97" s="9" t="s">
        <v>9837</v>
      </c>
      <c r="N97" s="10">
        <v>1</v>
      </c>
      <c r="P97" s="9" t="s">
        <v>9837</v>
      </c>
      <c r="Q97" s="10">
        <v>2877.03</v>
      </c>
      <c r="S97" t="s">
        <v>7674</v>
      </c>
      <c r="T97">
        <v>45135</v>
      </c>
      <c r="U97">
        <v>620</v>
      </c>
      <c r="V97">
        <v>1</v>
      </c>
      <c r="W97">
        <v>970.08</v>
      </c>
      <c r="X97">
        <v>2</v>
      </c>
      <c r="Y97">
        <v>3</v>
      </c>
      <c r="Z97">
        <v>1</v>
      </c>
      <c r="AA97" t="s">
        <v>11847</v>
      </c>
      <c r="AB97" t="s">
        <v>11839</v>
      </c>
    </row>
    <row r="98" spans="1:28" x14ac:dyDescent="0.3">
      <c r="A98" s="9" t="s">
        <v>7674</v>
      </c>
      <c r="B98" s="20">
        <v>45135</v>
      </c>
      <c r="C98" s="30">
        <f>superstore_excel!X$2 - B98</f>
        <v>620</v>
      </c>
      <c r="D98" s="10">
        <v>1</v>
      </c>
      <c r="E98" s="10">
        <v>970.08</v>
      </c>
      <c r="F98">
        <f t="shared" si="7"/>
        <v>2</v>
      </c>
      <c r="G98">
        <f t="shared" si="5"/>
        <v>3</v>
      </c>
      <c r="H98">
        <f t="shared" si="6"/>
        <v>1</v>
      </c>
      <c r="I98" t="str">
        <f t="shared" si="8"/>
        <v>231</v>
      </c>
      <c r="J98" t="str">
        <f t="shared" si="9"/>
        <v>At Risk</v>
      </c>
      <c r="M98" s="9" t="s">
        <v>6532</v>
      </c>
      <c r="N98" s="10">
        <v>1</v>
      </c>
      <c r="P98" s="9" t="s">
        <v>6532</v>
      </c>
      <c r="Q98" s="10">
        <v>4267.88</v>
      </c>
      <c r="S98" t="s">
        <v>4006</v>
      </c>
      <c r="T98">
        <v>45698</v>
      </c>
      <c r="U98">
        <v>57</v>
      </c>
      <c r="V98">
        <v>1</v>
      </c>
      <c r="W98">
        <v>2809.8</v>
      </c>
      <c r="X98">
        <v>5</v>
      </c>
      <c r="Y98">
        <v>3</v>
      </c>
      <c r="Z98">
        <v>2</v>
      </c>
      <c r="AA98" t="s">
        <v>11846</v>
      </c>
      <c r="AB98" t="s">
        <v>11832</v>
      </c>
    </row>
    <row r="99" spans="1:28" x14ac:dyDescent="0.3">
      <c r="A99" s="9" t="s">
        <v>4006</v>
      </c>
      <c r="B99" s="20">
        <v>45698</v>
      </c>
      <c r="C99" s="30">
        <f>superstore_excel!X$2 - B99</f>
        <v>57</v>
      </c>
      <c r="D99" s="10">
        <v>1</v>
      </c>
      <c r="E99" s="10">
        <v>2809.8</v>
      </c>
      <c r="F99">
        <f t="shared" si="7"/>
        <v>5</v>
      </c>
      <c r="G99">
        <f t="shared" si="5"/>
        <v>3</v>
      </c>
      <c r="H99">
        <f t="shared" si="6"/>
        <v>2</v>
      </c>
      <c r="I99" t="str">
        <f t="shared" si="8"/>
        <v>532</v>
      </c>
      <c r="J99" t="str">
        <f t="shared" si="9"/>
        <v>Recent Customers</v>
      </c>
      <c r="M99" s="9" t="s">
        <v>7674</v>
      </c>
      <c r="N99" s="10">
        <v>1</v>
      </c>
      <c r="P99" s="9" t="s">
        <v>7674</v>
      </c>
      <c r="Q99" s="10">
        <v>970.08</v>
      </c>
      <c r="S99" t="s">
        <v>5402</v>
      </c>
      <c r="T99">
        <v>45592</v>
      </c>
      <c r="U99">
        <v>163</v>
      </c>
      <c r="V99">
        <v>1</v>
      </c>
      <c r="W99">
        <v>1612.89</v>
      </c>
      <c r="X99">
        <v>4</v>
      </c>
      <c r="Y99">
        <v>3</v>
      </c>
      <c r="Z99">
        <v>1</v>
      </c>
      <c r="AA99" t="s">
        <v>11840</v>
      </c>
      <c r="AB99" t="s">
        <v>11834</v>
      </c>
    </row>
    <row r="100" spans="1:28" x14ac:dyDescent="0.3">
      <c r="A100" s="9" t="s">
        <v>5402</v>
      </c>
      <c r="B100" s="20">
        <v>45592</v>
      </c>
      <c r="C100" s="30">
        <f>superstore_excel!X$2 - B100</f>
        <v>163</v>
      </c>
      <c r="D100" s="10">
        <v>1</v>
      </c>
      <c r="E100" s="10">
        <v>1612.89</v>
      </c>
      <c r="F100">
        <f t="shared" si="7"/>
        <v>4</v>
      </c>
      <c r="G100">
        <f t="shared" si="5"/>
        <v>3</v>
      </c>
      <c r="H100">
        <f t="shared" si="6"/>
        <v>1</v>
      </c>
      <c r="I100" t="str">
        <f t="shared" si="8"/>
        <v>431</v>
      </c>
      <c r="J100" t="str">
        <f t="shared" si="9"/>
        <v>Others</v>
      </c>
      <c r="M100" s="9" t="s">
        <v>4006</v>
      </c>
      <c r="N100" s="10">
        <v>1</v>
      </c>
      <c r="P100" s="9" t="s">
        <v>4006</v>
      </c>
      <c r="Q100" s="10">
        <v>2809.8</v>
      </c>
      <c r="S100" t="s">
        <v>2639</v>
      </c>
      <c r="T100">
        <v>45588</v>
      </c>
      <c r="U100">
        <v>167</v>
      </c>
      <c r="V100">
        <v>1</v>
      </c>
      <c r="W100">
        <v>2757.01</v>
      </c>
      <c r="X100">
        <v>4</v>
      </c>
      <c r="Y100">
        <v>3</v>
      </c>
      <c r="Z100">
        <v>2</v>
      </c>
      <c r="AA100" t="s">
        <v>11842</v>
      </c>
      <c r="AB100" t="s">
        <v>11834</v>
      </c>
    </row>
    <row r="101" spans="1:28" x14ac:dyDescent="0.3">
      <c r="A101" s="9" t="s">
        <v>2639</v>
      </c>
      <c r="B101" s="20">
        <v>45588</v>
      </c>
      <c r="C101" s="30">
        <f>superstore_excel!X$2 - B101</f>
        <v>167</v>
      </c>
      <c r="D101" s="10">
        <v>1</v>
      </c>
      <c r="E101" s="10">
        <v>2757.01</v>
      </c>
      <c r="F101">
        <f t="shared" si="7"/>
        <v>4</v>
      </c>
      <c r="G101">
        <f t="shared" si="5"/>
        <v>3</v>
      </c>
      <c r="H101">
        <f t="shared" si="6"/>
        <v>2</v>
      </c>
      <c r="I101" t="str">
        <f t="shared" si="8"/>
        <v>432</v>
      </c>
      <c r="J101" t="str">
        <f t="shared" si="9"/>
        <v>Others</v>
      </c>
      <c r="M101" s="9" t="s">
        <v>5402</v>
      </c>
      <c r="N101" s="10">
        <v>1</v>
      </c>
      <c r="P101" s="9" t="s">
        <v>5402</v>
      </c>
      <c r="Q101" s="10">
        <v>1612.89</v>
      </c>
      <c r="S101" t="s">
        <v>4741</v>
      </c>
      <c r="T101">
        <v>45208</v>
      </c>
      <c r="U101">
        <v>547</v>
      </c>
      <c r="V101">
        <v>1</v>
      </c>
      <c r="W101">
        <v>2329.66</v>
      </c>
      <c r="X101">
        <v>2</v>
      </c>
      <c r="Y101">
        <v>3</v>
      </c>
      <c r="Z101">
        <v>2</v>
      </c>
      <c r="AA101" t="s">
        <v>11848</v>
      </c>
      <c r="AB101" t="s">
        <v>11839</v>
      </c>
    </row>
    <row r="102" spans="1:28" x14ac:dyDescent="0.3">
      <c r="A102" s="9" t="s">
        <v>4741</v>
      </c>
      <c r="B102" s="20">
        <v>45208</v>
      </c>
      <c r="C102" s="30">
        <f>superstore_excel!X$2 - B102</f>
        <v>547</v>
      </c>
      <c r="D102" s="10">
        <v>1</v>
      </c>
      <c r="E102" s="10">
        <v>2329.66</v>
      </c>
      <c r="F102">
        <f t="shared" si="7"/>
        <v>2</v>
      </c>
      <c r="G102">
        <f t="shared" si="5"/>
        <v>3</v>
      </c>
      <c r="H102">
        <f t="shared" si="6"/>
        <v>2</v>
      </c>
      <c r="I102" t="str">
        <f t="shared" si="8"/>
        <v>232</v>
      </c>
      <c r="J102" t="str">
        <f t="shared" si="9"/>
        <v>At Risk</v>
      </c>
      <c r="M102" s="9" t="s">
        <v>2639</v>
      </c>
      <c r="N102" s="10">
        <v>1</v>
      </c>
      <c r="P102" s="9" t="s">
        <v>2639</v>
      </c>
      <c r="Q102" s="10">
        <v>2757.01</v>
      </c>
      <c r="S102" t="s">
        <v>11697</v>
      </c>
      <c r="T102">
        <v>45220</v>
      </c>
      <c r="U102">
        <v>535</v>
      </c>
      <c r="V102">
        <v>1</v>
      </c>
      <c r="W102">
        <v>3937.5</v>
      </c>
      <c r="X102">
        <v>2</v>
      </c>
      <c r="Y102">
        <v>3</v>
      </c>
      <c r="Z102">
        <v>3</v>
      </c>
      <c r="AA102" t="s">
        <v>11838</v>
      </c>
      <c r="AB102" t="s">
        <v>11839</v>
      </c>
    </row>
    <row r="103" spans="1:28" x14ac:dyDescent="0.3">
      <c r="A103" s="9" t="s">
        <v>11697</v>
      </c>
      <c r="B103" s="20">
        <v>45220</v>
      </c>
      <c r="C103" s="30">
        <f>superstore_excel!X$2 - B103</f>
        <v>535</v>
      </c>
      <c r="D103" s="10">
        <v>1</v>
      </c>
      <c r="E103" s="10">
        <v>3937.5</v>
      </c>
      <c r="F103">
        <f t="shared" si="7"/>
        <v>2</v>
      </c>
      <c r="G103">
        <f t="shared" si="5"/>
        <v>3</v>
      </c>
      <c r="H103">
        <f t="shared" si="6"/>
        <v>3</v>
      </c>
      <c r="I103" t="str">
        <f t="shared" si="8"/>
        <v>233</v>
      </c>
      <c r="J103" t="str">
        <f t="shared" si="9"/>
        <v>At Risk</v>
      </c>
      <c r="M103" s="9" t="s">
        <v>4741</v>
      </c>
      <c r="N103" s="10">
        <v>1</v>
      </c>
      <c r="P103" s="9" t="s">
        <v>4741</v>
      </c>
      <c r="Q103" s="10">
        <v>2329.66</v>
      </c>
      <c r="S103" t="s">
        <v>5245</v>
      </c>
      <c r="T103">
        <v>45172</v>
      </c>
      <c r="U103">
        <v>583</v>
      </c>
      <c r="V103">
        <v>1</v>
      </c>
      <c r="W103">
        <v>1111.04</v>
      </c>
      <c r="X103">
        <v>2</v>
      </c>
      <c r="Y103">
        <v>3</v>
      </c>
      <c r="Z103">
        <v>1</v>
      </c>
      <c r="AA103" t="s">
        <v>11847</v>
      </c>
      <c r="AB103" t="s">
        <v>11839</v>
      </c>
    </row>
    <row r="104" spans="1:28" x14ac:dyDescent="0.3">
      <c r="A104" s="9" t="s">
        <v>5245</v>
      </c>
      <c r="B104" s="20">
        <v>45172</v>
      </c>
      <c r="C104" s="30">
        <f>superstore_excel!X$2 - B104</f>
        <v>583</v>
      </c>
      <c r="D104" s="10">
        <v>1</v>
      </c>
      <c r="E104" s="10">
        <v>1111.04</v>
      </c>
      <c r="F104">
        <f t="shared" si="7"/>
        <v>2</v>
      </c>
      <c r="G104">
        <f t="shared" si="5"/>
        <v>3</v>
      </c>
      <c r="H104">
        <f t="shared" si="6"/>
        <v>1</v>
      </c>
      <c r="I104" t="str">
        <f t="shared" si="8"/>
        <v>231</v>
      </c>
      <c r="J104" t="str">
        <f t="shared" si="9"/>
        <v>At Risk</v>
      </c>
      <c r="M104" s="9" t="s">
        <v>11697</v>
      </c>
      <c r="N104" s="10">
        <v>1</v>
      </c>
      <c r="P104" s="9" t="s">
        <v>11697</v>
      </c>
      <c r="Q104" s="10">
        <v>3937.5</v>
      </c>
      <c r="S104" t="s">
        <v>6548</v>
      </c>
      <c r="T104">
        <v>45561</v>
      </c>
      <c r="U104">
        <v>194</v>
      </c>
      <c r="V104">
        <v>1</v>
      </c>
      <c r="W104">
        <v>2087.75</v>
      </c>
      <c r="X104">
        <v>4</v>
      </c>
      <c r="Y104">
        <v>3</v>
      </c>
      <c r="Z104">
        <v>2</v>
      </c>
      <c r="AA104" t="s">
        <v>11842</v>
      </c>
      <c r="AB104" t="s">
        <v>11834</v>
      </c>
    </row>
    <row r="105" spans="1:28" x14ac:dyDescent="0.3">
      <c r="A105" s="9" t="s">
        <v>6548</v>
      </c>
      <c r="B105" s="20">
        <v>45561</v>
      </c>
      <c r="C105" s="30">
        <f>superstore_excel!X$2 - B105</f>
        <v>194</v>
      </c>
      <c r="D105" s="10">
        <v>1</v>
      </c>
      <c r="E105" s="10">
        <v>2087.75</v>
      </c>
      <c r="F105">
        <f t="shared" si="7"/>
        <v>4</v>
      </c>
      <c r="G105">
        <f t="shared" si="5"/>
        <v>3</v>
      </c>
      <c r="H105">
        <f t="shared" si="6"/>
        <v>2</v>
      </c>
      <c r="I105" t="str">
        <f t="shared" si="8"/>
        <v>432</v>
      </c>
      <c r="J105" t="str">
        <f t="shared" si="9"/>
        <v>Others</v>
      </c>
      <c r="M105" s="9" t="s">
        <v>5245</v>
      </c>
      <c r="N105" s="10">
        <v>1</v>
      </c>
      <c r="P105" s="9" t="s">
        <v>5245</v>
      </c>
      <c r="Q105" s="10">
        <v>1111.04</v>
      </c>
      <c r="S105" t="s">
        <v>6588</v>
      </c>
      <c r="T105">
        <v>45098</v>
      </c>
      <c r="U105">
        <v>657</v>
      </c>
      <c r="V105">
        <v>1</v>
      </c>
      <c r="W105">
        <v>2664.53</v>
      </c>
      <c r="X105">
        <v>2</v>
      </c>
      <c r="Y105">
        <v>3</v>
      </c>
      <c r="Z105">
        <v>2</v>
      </c>
      <c r="AA105" t="s">
        <v>11848</v>
      </c>
      <c r="AB105" t="s">
        <v>11839</v>
      </c>
    </row>
    <row r="106" spans="1:28" x14ac:dyDescent="0.3">
      <c r="A106" s="9" t="s">
        <v>6588</v>
      </c>
      <c r="B106" s="20">
        <v>45098</v>
      </c>
      <c r="C106" s="30">
        <f>superstore_excel!X$2 - B106</f>
        <v>657</v>
      </c>
      <c r="D106" s="10">
        <v>1</v>
      </c>
      <c r="E106" s="10">
        <v>2664.53</v>
      </c>
      <c r="F106">
        <f t="shared" si="7"/>
        <v>2</v>
      </c>
      <c r="G106">
        <f t="shared" si="5"/>
        <v>3</v>
      </c>
      <c r="H106">
        <f t="shared" si="6"/>
        <v>2</v>
      </c>
      <c r="I106" t="str">
        <f t="shared" si="8"/>
        <v>232</v>
      </c>
      <c r="J106" t="str">
        <f t="shared" si="9"/>
        <v>At Risk</v>
      </c>
      <c r="M106" s="9" t="s">
        <v>6548</v>
      </c>
      <c r="N106" s="10">
        <v>1</v>
      </c>
      <c r="P106" s="9" t="s">
        <v>6548</v>
      </c>
      <c r="Q106" s="10">
        <v>2087.75</v>
      </c>
      <c r="S106" t="s">
        <v>1361</v>
      </c>
      <c r="T106">
        <v>45288</v>
      </c>
      <c r="U106">
        <v>467</v>
      </c>
      <c r="V106">
        <v>4</v>
      </c>
      <c r="W106">
        <v>10498.273856232099</v>
      </c>
      <c r="X106">
        <v>3</v>
      </c>
      <c r="Y106">
        <v>4</v>
      </c>
      <c r="Z106">
        <v>4</v>
      </c>
      <c r="AA106" t="s">
        <v>11853</v>
      </c>
      <c r="AB106" t="s">
        <v>11834</v>
      </c>
    </row>
    <row r="107" spans="1:28" x14ac:dyDescent="0.3">
      <c r="A107" s="9" t="s">
        <v>1361</v>
      </c>
      <c r="B107" s="20">
        <v>45288</v>
      </c>
      <c r="C107" s="30">
        <f>superstore_excel!X$2 - B107</f>
        <v>467</v>
      </c>
      <c r="D107" s="10">
        <v>4</v>
      </c>
      <c r="E107" s="10">
        <v>10498.273856232099</v>
      </c>
      <c r="F107">
        <f t="shared" si="7"/>
        <v>3</v>
      </c>
      <c r="G107">
        <f t="shared" si="5"/>
        <v>4</v>
      </c>
      <c r="H107">
        <f t="shared" si="6"/>
        <v>4</v>
      </c>
      <c r="I107" t="str">
        <f t="shared" si="8"/>
        <v>344</v>
      </c>
      <c r="J107" t="str">
        <f t="shared" si="9"/>
        <v>Others</v>
      </c>
      <c r="M107" s="9" t="s">
        <v>6588</v>
      </c>
      <c r="N107" s="10">
        <v>1</v>
      </c>
      <c r="P107" s="9" t="s">
        <v>6588</v>
      </c>
      <c r="Q107" s="10">
        <v>2664.53</v>
      </c>
      <c r="S107" t="s">
        <v>7223</v>
      </c>
      <c r="T107">
        <v>45493</v>
      </c>
      <c r="U107">
        <v>262</v>
      </c>
      <c r="V107">
        <v>1</v>
      </c>
      <c r="W107">
        <v>61.72</v>
      </c>
      <c r="X107">
        <v>4</v>
      </c>
      <c r="Y107">
        <v>3</v>
      </c>
      <c r="Z107">
        <v>1</v>
      </c>
      <c r="AA107" t="s">
        <v>11840</v>
      </c>
      <c r="AB107" t="s">
        <v>11834</v>
      </c>
    </row>
    <row r="108" spans="1:28" x14ac:dyDescent="0.3">
      <c r="A108" s="9" t="s">
        <v>7223</v>
      </c>
      <c r="B108" s="20">
        <v>45493</v>
      </c>
      <c r="C108" s="30">
        <f>superstore_excel!X$2 - B108</f>
        <v>262</v>
      </c>
      <c r="D108" s="10">
        <v>1</v>
      </c>
      <c r="E108" s="10">
        <v>61.72</v>
      </c>
      <c r="F108">
        <f t="shared" si="7"/>
        <v>4</v>
      </c>
      <c r="G108">
        <f t="shared" si="5"/>
        <v>3</v>
      </c>
      <c r="H108">
        <f t="shared" si="6"/>
        <v>1</v>
      </c>
      <c r="I108" t="str">
        <f t="shared" si="8"/>
        <v>431</v>
      </c>
      <c r="J108" t="str">
        <f t="shared" si="9"/>
        <v>Others</v>
      </c>
      <c r="M108" s="9" t="s">
        <v>1361</v>
      </c>
      <c r="N108" s="10">
        <v>4</v>
      </c>
      <c r="P108" s="9" t="s">
        <v>1361</v>
      </c>
      <c r="Q108" s="10">
        <v>10498.273856232099</v>
      </c>
      <c r="S108" t="s">
        <v>2497</v>
      </c>
      <c r="T108">
        <v>45607</v>
      </c>
      <c r="U108">
        <v>148</v>
      </c>
      <c r="V108">
        <v>4</v>
      </c>
      <c r="W108">
        <v>8206.9229556707905</v>
      </c>
      <c r="X108">
        <v>5</v>
      </c>
      <c r="Y108">
        <v>4</v>
      </c>
      <c r="Z108">
        <v>4</v>
      </c>
      <c r="AA108" t="s">
        <v>11849</v>
      </c>
      <c r="AB108" t="s">
        <v>11836</v>
      </c>
    </row>
    <row r="109" spans="1:28" x14ac:dyDescent="0.3">
      <c r="A109" s="9" t="s">
        <v>2497</v>
      </c>
      <c r="B109" s="20">
        <v>45607</v>
      </c>
      <c r="C109" s="30">
        <f>superstore_excel!X$2 - B109</f>
        <v>148</v>
      </c>
      <c r="D109" s="10">
        <v>4</v>
      </c>
      <c r="E109" s="10">
        <v>8206.9229556707905</v>
      </c>
      <c r="F109">
        <f t="shared" si="7"/>
        <v>5</v>
      </c>
      <c r="G109">
        <f t="shared" si="5"/>
        <v>4</v>
      </c>
      <c r="H109">
        <f t="shared" si="6"/>
        <v>4</v>
      </c>
      <c r="I109" t="str">
        <f t="shared" si="8"/>
        <v>544</v>
      </c>
      <c r="J109" t="str">
        <f t="shared" si="9"/>
        <v>Loyal Customers</v>
      </c>
      <c r="M109" s="9" t="s">
        <v>7223</v>
      </c>
      <c r="N109" s="10">
        <v>1</v>
      </c>
      <c r="P109" s="9" t="s">
        <v>7223</v>
      </c>
      <c r="Q109" s="10">
        <v>61.72</v>
      </c>
      <c r="S109" t="s">
        <v>1017</v>
      </c>
      <c r="T109">
        <v>45412</v>
      </c>
      <c r="U109">
        <v>343</v>
      </c>
      <c r="V109">
        <v>5</v>
      </c>
      <c r="W109">
        <v>10441.721151556771</v>
      </c>
      <c r="X109">
        <v>3</v>
      </c>
      <c r="Y109">
        <v>4</v>
      </c>
      <c r="Z109">
        <v>4</v>
      </c>
      <c r="AA109" t="s">
        <v>11853</v>
      </c>
      <c r="AB109" t="s">
        <v>11834</v>
      </c>
    </row>
    <row r="110" spans="1:28" x14ac:dyDescent="0.3">
      <c r="A110" s="9" t="s">
        <v>1017</v>
      </c>
      <c r="B110" s="20">
        <v>45412</v>
      </c>
      <c r="C110" s="30">
        <f>superstore_excel!X$2 - B110</f>
        <v>343</v>
      </c>
      <c r="D110" s="10">
        <v>5</v>
      </c>
      <c r="E110" s="10">
        <v>10441.721151556771</v>
      </c>
      <c r="F110">
        <f t="shared" si="7"/>
        <v>3</v>
      </c>
      <c r="G110">
        <f t="shared" si="5"/>
        <v>4</v>
      </c>
      <c r="H110">
        <f t="shared" si="6"/>
        <v>4</v>
      </c>
      <c r="I110" t="str">
        <f t="shared" si="8"/>
        <v>344</v>
      </c>
      <c r="J110" t="str">
        <f t="shared" si="9"/>
        <v>Others</v>
      </c>
      <c r="M110" s="9" t="s">
        <v>2497</v>
      </c>
      <c r="N110" s="10">
        <v>4</v>
      </c>
      <c r="P110" s="9" t="s">
        <v>2497</v>
      </c>
      <c r="Q110" s="10">
        <v>8206.9229556707905</v>
      </c>
      <c r="S110" t="s">
        <v>2356</v>
      </c>
      <c r="T110">
        <v>45048</v>
      </c>
      <c r="U110">
        <v>707</v>
      </c>
      <c r="V110">
        <v>4</v>
      </c>
      <c r="W110">
        <v>7754.3459744258307</v>
      </c>
      <c r="X110">
        <v>2</v>
      </c>
      <c r="Y110">
        <v>4</v>
      </c>
      <c r="Z110">
        <v>4</v>
      </c>
      <c r="AA110" t="s">
        <v>11844</v>
      </c>
      <c r="AB110" t="s">
        <v>11839</v>
      </c>
    </row>
    <row r="111" spans="1:28" x14ac:dyDescent="0.3">
      <c r="A111" s="9" t="s">
        <v>2356</v>
      </c>
      <c r="B111" s="20">
        <v>45048</v>
      </c>
      <c r="C111" s="30">
        <f>superstore_excel!X$2 - B111</f>
        <v>707</v>
      </c>
      <c r="D111" s="10">
        <v>4</v>
      </c>
      <c r="E111" s="10">
        <v>7754.3459744258307</v>
      </c>
      <c r="F111">
        <f t="shared" si="7"/>
        <v>2</v>
      </c>
      <c r="G111">
        <f t="shared" si="5"/>
        <v>4</v>
      </c>
      <c r="H111">
        <f t="shared" si="6"/>
        <v>4</v>
      </c>
      <c r="I111" t="str">
        <f t="shared" si="8"/>
        <v>244</v>
      </c>
      <c r="J111" t="str">
        <f t="shared" si="9"/>
        <v>At Risk</v>
      </c>
      <c r="M111" s="9" t="s">
        <v>1017</v>
      </c>
      <c r="N111" s="10">
        <v>5</v>
      </c>
      <c r="P111" s="9" t="s">
        <v>1017</v>
      </c>
      <c r="Q111" s="10">
        <v>10441.721151556771</v>
      </c>
      <c r="S111" t="s">
        <v>6162</v>
      </c>
      <c r="T111">
        <v>45330</v>
      </c>
      <c r="U111">
        <v>425</v>
      </c>
      <c r="V111">
        <v>1</v>
      </c>
      <c r="W111">
        <v>899.53</v>
      </c>
      <c r="X111">
        <v>3</v>
      </c>
      <c r="Y111">
        <v>3</v>
      </c>
      <c r="Z111">
        <v>1</v>
      </c>
      <c r="AA111" t="s">
        <v>11841</v>
      </c>
      <c r="AB111" t="s">
        <v>11834</v>
      </c>
    </row>
    <row r="112" spans="1:28" x14ac:dyDescent="0.3">
      <c r="A112" s="9" t="s">
        <v>6162</v>
      </c>
      <c r="B112" s="20">
        <v>45330</v>
      </c>
      <c r="C112" s="30">
        <f>superstore_excel!X$2 - B112</f>
        <v>425</v>
      </c>
      <c r="D112" s="10">
        <v>1</v>
      </c>
      <c r="E112" s="10">
        <v>899.53</v>
      </c>
      <c r="F112">
        <f t="shared" si="7"/>
        <v>3</v>
      </c>
      <c r="G112">
        <f t="shared" si="5"/>
        <v>3</v>
      </c>
      <c r="H112">
        <f t="shared" si="6"/>
        <v>1</v>
      </c>
      <c r="I112" t="str">
        <f t="shared" si="8"/>
        <v>331</v>
      </c>
      <c r="J112" t="str">
        <f t="shared" si="9"/>
        <v>Others</v>
      </c>
      <c r="M112" s="9" t="s">
        <v>2356</v>
      </c>
      <c r="N112" s="10">
        <v>4</v>
      </c>
      <c r="P112" s="9" t="s">
        <v>2356</v>
      </c>
      <c r="Q112" s="10">
        <v>7754.3459744258307</v>
      </c>
      <c r="S112" t="s">
        <v>9885</v>
      </c>
      <c r="T112">
        <v>45268</v>
      </c>
      <c r="U112">
        <v>487</v>
      </c>
      <c r="V112">
        <v>1</v>
      </c>
      <c r="W112">
        <v>4283.1099999999997</v>
      </c>
      <c r="X112">
        <v>3</v>
      </c>
      <c r="Y112">
        <v>3</v>
      </c>
      <c r="Z112">
        <v>3</v>
      </c>
      <c r="AA112" t="s">
        <v>11845</v>
      </c>
      <c r="AB112" t="s">
        <v>11834</v>
      </c>
    </row>
    <row r="113" spans="1:28" x14ac:dyDescent="0.3">
      <c r="A113" s="9" t="s">
        <v>9885</v>
      </c>
      <c r="B113" s="20">
        <v>45268</v>
      </c>
      <c r="C113" s="30">
        <f>superstore_excel!X$2 - B113</f>
        <v>487</v>
      </c>
      <c r="D113" s="10">
        <v>1</v>
      </c>
      <c r="E113" s="10">
        <v>4283.1099999999997</v>
      </c>
      <c r="F113">
        <f t="shared" si="7"/>
        <v>3</v>
      </c>
      <c r="G113">
        <f t="shared" si="5"/>
        <v>3</v>
      </c>
      <c r="H113">
        <f t="shared" si="6"/>
        <v>3</v>
      </c>
      <c r="I113" t="str">
        <f t="shared" si="8"/>
        <v>333</v>
      </c>
      <c r="J113" t="str">
        <f t="shared" si="9"/>
        <v>Others</v>
      </c>
      <c r="M113" s="9" t="s">
        <v>6162</v>
      </c>
      <c r="N113" s="10">
        <v>1</v>
      </c>
      <c r="P113" s="9" t="s">
        <v>6162</v>
      </c>
      <c r="Q113" s="10">
        <v>899.53</v>
      </c>
      <c r="S113" t="s">
        <v>7265</v>
      </c>
      <c r="T113">
        <v>45663</v>
      </c>
      <c r="U113">
        <v>92</v>
      </c>
      <c r="V113">
        <v>2</v>
      </c>
      <c r="W113">
        <v>6002.76</v>
      </c>
      <c r="X113">
        <v>5</v>
      </c>
      <c r="Y113">
        <v>4</v>
      </c>
      <c r="Z113">
        <v>3</v>
      </c>
      <c r="AA113" t="s">
        <v>11854</v>
      </c>
      <c r="AB113" t="s">
        <v>11832</v>
      </c>
    </row>
    <row r="114" spans="1:28" x14ac:dyDescent="0.3">
      <c r="A114" s="9" t="s">
        <v>7265</v>
      </c>
      <c r="B114" s="20">
        <v>45663</v>
      </c>
      <c r="C114" s="30">
        <f>superstore_excel!X$2 - B114</f>
        <v>92</v>
      </c>
      <c r="D114" s="10">
        <v>2</v>
      </c>
      <c r="E114" s="10">
        <v>6002.76</v>
      </c>
      <c r="F114">
        <f t="shared" si="7"/>
        <v>5</v>
      </c>
      <c r="G114">
        <f t="shared" si="5"/>
        <v>4</v>
      </c>
      <c r="H114">
        <f t="shared" si="6"/>
        <v>3</v>
      </c>
      <c r="I114" t="str">
        <f t="shared" si="8"/>
        <v>543</v>
      </c>
      <c r="J114" t="str">
        <f t="shared" si="9"/>
        <v>Recent Customers</v>
      </c>
      <c r="M114" s="9" t="s">
        <v>9885</v>
      </c>
      <c r="N114" s="10">
        <v>1</v>
      </c>
      <c r="P114" s="9" t="s">
        <v>9885</v>
      </c>
      <c r="Q114" s="10">
        <v>4283.1099999999997</v>
      </c>
      <c r="S114" t="s">
        <v>5491</v>
      </c>
      <c r="T114">
        <v>45040</v>
      </c>
      <c r="U114">
        <v>715</v>
      </c>
      <c r="V114">
        <v>1</v>
      </c>
      <c r="W114">
        <v>3260.63</v>
      </c>
      <c r="X114">
        <v>2</v>
      </c>
      <c r="Y114">
        <v>3</v>
      </c>
      <c r="Z114">
        <v>2</v>
      </c>
      <c r="AA114" t="s">
        <v>11848</v>
      </c>
      <c r="AB114" t="s">
        <v>11839</v>
      </c>
    </row>
    <row r="115" spans="1:28" x14ac:dyDescent="0.3">
      <c r="A115" s="9" t="s">
        <v>5491</v>
      </c>
      <c r="B115" s="20">
        <v>45040</v>
      </c>
      <c r="C115" s="30">
        <f>superstore_excel!X$2 - B115</f>
        <v>715</v>
      </c>
      <c r="D115" s="10">
        <v>1</v>
      </c>
      <c r="E115" s="10">
        <v>3260.63</v>
      </c>
      <c r="F115">
        <f t="shared" si="7"/>
        <v>2</v>
      </c>
      <c r="G115">
        <f t="shared" si="5"/>
        <v>3</v>
      </c>
      <c r="H115">
        <f t="shared" si="6"/>
        <v>2</v>
      </c>
      <c r="I115" t="str">
        <f t="shared" si="8"/>
        <v>232</v>
      </c>
      <c r="J115" t="str">
        <f t="shared" si="9"/>
        <v>At Risk</v>
      </c>
      <c r="M115" s="9" t="s">
        <v>7265</v>
      </c>
      <c r="N115" s="10">
        <v>2</v>
      </c>
      <c r="P115" s="9" t="s">
        <v>7265</v>
      </c>
      <c r="Q115" s="10">
        <v>6002.76</v>
      </c>
      <c r="S115" t="s">
        <v>6415</v>
      </c>
      <c r="T115">
        <v>45183</v>
      </c>
      <c r="U115">
        <v>572</v>
      </c>
      <c r="V115">
        <v>1</v>
      </c>
      <c r="W115">
        <v>3036.52</v>
      </c>
      <c r="X115">
        <v>2</v>
      </c>
      <c r="Y115">
        <v>3</v>
      </c>
      <c r="Z115">
        <v>2</v>
      </c>
      <c r="AA115" t="s">
        <v>11848</v>
      </c>
      <c r="AB115" t="s">
        <v>11839</v>
      </c>
    </row>
    <row r="116" spans="1:28" x14ac:dyDescent="0.3">
      <c r="A116" s="9" t="s">
        <v>6415</v>
      </c>
      <c r="B116" s="20">
        <v>45183</v>
      </c>
      <c r="C116" s="30">
        <f>superstore_excel!X$2 - B116</f>
        <v>572</v>
      </c>
      <c r="D116" s="10">
        <v>1</v>
      </c>
      <c r="E116" s="10">
        <v>3036.52</v>
      </c>
      <c r="F116">
        <f t="shared" si="7"/>
        <v>2</v>
      </c>
      <c r="G116">
        <f t="shared" si="5"/>
        <v>3</v>
      </c>
      <c r="H116">
        <f t="shared" si="6"/>
        <v>2</v>
      </c>
      <c r="I116" t="str">
        <f t="shared" si="8"/>
        <v>232</v>
      </c>
      <c r="J116" t="str">
        <f t="shared" si="9"/>
        <v>At Risk</v>
      </c>
      <c r="M116" s="9" t="s">
        <v>5491</v>
      </c>
      <c r="N116" s="10">
        <v>1</v>
      </c>
      <c r="P116" s="9" t="s">
        <v>5491</v>
      </c>
      <c r="Q116" s="10">
        <v>3260.63</v>
      </c>
      <c r="S116" t="s">
        <v>8140</v>
      </c>
      <c r="T116">
        <v>45288</v>
      </c>
      <c r="U116">
        <v>467</v>
      </c>
      <c r="V116">
        <v>1</v>
      </c>
      <c r="W116">
        <v>2278.33</v>
      </c>
      <c r="X116">
        <v>3</v>
      </c>
      <c r="Y116">
        <v>3</v>
      </c>
      <c r="Z116">
        <v>2</v>
      </c>
      <c r="AA116" t="s">
        <v>11837</v>
      </c>
      <c r="AB116" t="s">
        <v>11834</v>
      </c>
    </row>
    <row r="117" spans="1:28" x14ac:dyDescent="0.3">
      <c r="A117" s="9" t="s">
        <v>8140</v>
      </c>
      <c r="B117" s="20">
        <v>45288</v>
      </c>
      <c r="C117" s="30">
        <f>superstore_excel!X$2 - B117</f>
        <v>467</v>
      </c>
      <c r="D117" s="10">
        <v>1</v>
      </c>
      <c r="E117" s="10">
        <v>2278.33</v>
      </c>
      <c r="F117">
        <f t="shared" si="7"/>
        <v>3</v>
      </c>
      <c r="G117">
        <f t="shared" si="5"/>
        <v>3</v>
      </c>
      <c r="H117">
        <f t="shared" si="6"/>
        <v>2</v>
      </c>
      <c r="I117" t="str">
        <f t="shared" si="8"/>
        <v>332</v>
      </c>
      <c r="J117" t="str">
        <f t="shared" si="9"/>
        <v>Others</v>
      </c>
      <c r="M117" s="9" t="s">
        <v>6415</v>
      </c>
      <c r="N117" s="10">
        <v>1</v>
      </c>
      <c r="P117" s="9" t="s">
        <v>6415</v>
      </c>
      <c r="Q117" s="10">
        <v>3036.52</v>
      </c>
      <c r="S117" t="s">
        <v>632</v>
      </c>
      <c r="T117">
        <v>45427</v>
      </c>
      <c r="U117">
        <v>328</v>
      </c>
      <c r="V117">
        <v>4</v>
      </c>
      <c r="W117">
        <v>11546.845952091189</v>
      </c>
      <c r="X117">
        <v>4</v>
      </c>
      <c r="Y117">
        <v>4</v>
      </c>
      <c r="Z117">
        <v>4</v>
      </c>
      <c r="AA117" t="s">
        <v>11835</v>
      </c>
      <c r="AB117" t="s">
        <v>11836</v>
      </c>
    </row>
    <row r="118" spans="1:28" x14ac:dyDescent="0.3">
      <c r="A118" s="9" t="s">
        <v>632</v>
      </c>
      <c r="B118" s="20">
        <v>45427</v>
      </c>
      <c r="C118" s="30">
        <f>superstore_excel!X$2 - B118</f>
        <v>328</v>
      </c>
      <c r="D118" s="10">
        <v>4</v>
      </c>
      <c r="E118" s="10">
        <v>11546.845952091189</v>
      </c>
      <c r="F118">
        <f t="shared" si="7"/>
        <v>4</v>
      </c>
      <c r="G118">
        <f t="shared" si="5"/>
        <v>4</v>
      </c>
      <c r="H118">
        <f t="shared" si="6"/>
        <v>4</v>
      </c>
      <c r="I118" t="str">
        <f t="shared" si="8"/>
        <v>444</v>
      </c>
      <c r="J118" t="str">
        <f t="shared" si="9"/>
        <v>Loyal Customers</v>
      </c>
      <c r="M118" s="9" t="s">
        <v>8140</v>
      </c>
      <c r="N118" s="10">
        <v>1</v>
      </c>
      <c r="P118" s="9" t="s">
        <v>8140</v>
      </c>
      <c r="Q118" s="10">
        <v>2278.33</v>
      </c>
      <c r="S118" t="s">
        <v>2952</v>
      </c>
      <c r="T118">
        <v>45061</v>
      </c>
      <c r="U118">
        <v>694</v>
      </c>
      <c r="V118">
        <v>1</v>
      </c>
      <c r="W118">
        <v>668.55</v>
      </c>
      <c r="X118">
        <v>2</v>
      </c>
      <c r="Y118">
        <v>3</v>
      </c>
      <c r="Z118">
        <v>1</v>
      </c>
      <c r="AA118" t="s">
        <v>11847</v>
      </c>
      <c r="AB118" t="s">
        <v>11839</v>
      </c>
    </row>
    <row r="119" spans="1:28" x14ac:dyDescent="0.3">
      <c r="A119" s="9" t="s">
        <v>2952</v>
      </c>
      <c r="B119" s="20">
        <v>45061</v>
      </c>
      <c r="C119" s="30">
        <f>superstore_excel!X$2 - B119</f>
        <v>694</v>
      </c>
      <c r="D119" s="10">
        <v>1</v>
      </c>
      <c r="E119" s="10">
        <v>668.55</v>
      </c>
      <c r="F119">
        <f t="shared" si="7"/>
        <v>2</v>
      </c>
      <c r="G119">
        <f t="shared" si="5"/>
        <v>3</v>
      </c>
      <c r="H119">
        <f t="shared" si="6"/>
        <v>1</v>
      </c>
      <c r="I119" t="str">
        <f t="shared" si="8"/>
        <v>231</v>
      </c>
      <c r="J119" t="str">
        <f t="shared" si="9"/>
        <v>At Risk</v>
      </c>
      <c r="M119" s="9" t="s">
        <v>632</v>
      </c>
      <c r="N119" s="10">
        <v>4</v>
      </c>
      <c r="P119" s="9" t="s">
        <v>632</v>
      </c>
      <c r="Q119" s="10">
        <v>11546.845952091189</v>
      </c>
      <c r="S119" t="s">
        <v>2597</v>
      </c>
      <c r="T119">
        <v>45033</v>
      </c>
      <c r="U119">
        <v>722</v>
      </c>
      <c r="V119">
        <v>1</v>
      </c>
      <c r="W119">
        <v>786.9</v>
      </c>
      <c r="X119">
        <v>2</v>
      </c>
      <c r="Y119">
        <v>3</v>
      </c>
      <c r="Z119">
        <v>1</v>
      </c>
      <c r="AA119" t="s">
        <v>11847</v>
      </c>
      <c r="AB119" t="s">
        <v>11839</v>
      </c>
    </row>
    <row r="120" spans="1:28" x14ac:dyDescent="0.3">
      <c r="A120" s="9" t="s">
        <v>2597</v>
      </c>
      <c r="B120" s="20">
        <v>45033</v>
      </c>
      <c r="C120" s="30">
        <f>superstore_excel!X$2 - B120</f>
        <v>722</v>
      </c>
      <c r="D120" s="10">
        <v>1</v>
      </c>
      <c r="E120" s="10">
        <v>786.9</v>
      </c>
      <c r="F120">
        <f t="shared" si="7"/>
        <v>2</v>
      </c>
      <c r="G120">
        <f t="shared" si="5"/>
        <v>3</v>
      </c>
      <c r="H120">
        <f t="shared" si="6"/>
        <v>1</v>
      </c>
      <c r="I120" t="str">
        <f t="shared" si="8"/>
        <v>231</v>
      </c>
      <c r="J120" t="str">
        <f t="shared" si="9"/>
        <v>At Risk</v>
      </c>
      <c r="M120" s="9" t="s">
        <v>2952</v>
      </c>
      <c r="N120" s="10">
        <v>1</v>
      </c>
      <c r="P120" s="9" t="s">
        <v>2952</v>
      </c>
      <c r="Q120" s="10">
        <v>668.55</v>
      </c>
      <c r="S120" t="s">
        <v>1466</v>
      </c>
      <c r="T120">
        <v>45735</v>
      </c>
      <c r="U120">
        <v>20</v>
      </c>
      <c r="V120">
        <v>4</v>
      </c>
      <c r="W120">
        <v>11453.861592165809</v>
      </c>
      <c r="X120">
        <v>5</v>
      </c>
      <c r="Y120">
        <v>4</v>
      </c>
      <c r="Z120">
        <v>4</v>
      </c>
      <c r="AA120" t="s">
        <v>11849</v>
      </c>
      <c r="AB120" t="s">
        <v>11836</v>
      </c>
    </row>
    <row r="121" spans="1:28" x14ac:dyDescent="0.3">
      <c r="A121" s="9" t="s">
        <v>1466</v>
      </c>
      <c r="B121" s="20">
        <v>45735</v>
      </c>
      <c r="C121" s="30">
        <f>superstore_excel!X$2 - B121</f>
        <v>20</v>
      </c>
      <c r="D121" s="10">
        <v>4</v>
      </c>
      <c r="E121" s="10">
        <v>11453.861592165809</v>
      </c>
      <c r="F121">
        <f t="shared" si="7"/>
        <v>5</v>
      </c>
      <c r="G121">
        <f t="shared" si="5"/>
        <v>4</v>
      </c>
      <c r="H121">
        <f t="shared" si="6"/>
        <v>4</v>
      </c>
      <c r="I121" t="str">
        <f t="shared" si="8"/>
        <v>544</v>
      </c>
      <c r="J121" t="str">
        <f t="shared" si="9"/>
        <v>Loyal Customers</v>
      </c>
      <c r="M121" s="9" t="s">
        <v>2597</v>
      </c>
      <c r="N121" s="10">
        <v>1</v>
      </c>
      <c r="P121" s="9" t="s">
        <v>2597</v>
      </c>
      <c r="Q121" s="10">
        <v>786.9</v>
      </c>
      <c r="S121" t="s">
        <v>4377</v>
      </c>
      <c r="T121">
        <v>45510</v>
      </c>
      <c r="U121">
        <v>245</v>
      </c>
      <c r="V121">
        <v>1</v>
      </c>
      <c r="W121">
        <v>452.15</v>
      </c>
      <c r="X121">
        <v>4</v>
      </c>
      <c r="Y121">
        <v>3</v>
      </c>
      <c r="Z121">
        <v>1</v>
      </c>
      <c r="AA121" t="s">
        <v>11840</v>
      </c>
      <c r="AB121" t="s">
        <v>11834</v>
      </c>
    </row>
    <row r="122" spans="1:28" x14ac:dyDescent="0.3">
      <c r="A122" s="9" t="s">
        <v>4377</v>
      </c>
      <c r="B122" s="20">
        <v>45510</v>
      </c>
      <c r="C122" s="30">
        <f>superstore_excel!X$2 - B122</f>
        <v>245</v>
      </c>
      <c r="D122" s="10">
        <v>1</v>
      </c>
      <c r="E122" s="10">
        <v>452.15</v>
      </c>
      <c r="F122">
        <f t="shared" si="7"/>
        <v>4</v>
      </c>
      <c r="G122">
        <f t="shared" si="5"/>
        <v>3</v>
      </c>
      <c r="H122">
        <f t="shared" si="6"/>
        <v>1</v>
      </c>
      <c r="I122" t="str">
        <f t="shared" si="8"/>
        <v>431</v>
      </c>
      <c r="J122" t="str">
        <f t="shared" si="9"/>
        <v>Others</v>
      </c>
      <c r="M122" s="9" t="s">
        <v>1466</v>
      </c>
      <c r="N122" s="10">
        <v>4</v>
      </c>
      <c r="P122" s="9" t="s">
        <v>1466</v>
      </c>
      <c r="Q122" s="10">
        <v>11453.861592165809</v>
      </c>
      <c r="S122" t="s">
        <v>9232</v>
      </c>
      <c r="T122">
        <v>45638</v>
      </c>
      <c r="U122">
        <v>117</v>
      </c>
      <c r="V122">
        <v>1</v>
      </c>
      <c r="W122">
        <v>1720.73</v>
      </c>
      <c r="X122">
        <v>5</v>
      </c>
      <c r="Y122">
        <v>3</v>
      </c>
      <c r="Z122">
        <v>1</v>
      </c>
      <c r="AA122" t="s">
        <v>11850</v>
      </c>
      <c r="AB122" t="s">
        <v>11832</v>
      </c>
    </row>
    <row r="123" spans="1:28" x14ac:dyDescent="0.3">
      <c r="A123" s="9" t="s">
        <v>9232</v>
      </c>
      <c r="B123" s="20">
        <v>45638</v>
      </c>
      <c r="C123" s="30">
        <f>superstore_excel!X$2 - B123</f>
        <v>117</v>
      </c>
      <c r="D123" s="10">
        <v>1</v>
      </c>
      <c r="E123" s="10">
        <v>1720.73</v>
      </c>
      <c r="F123">
        <f t="shared" si="7"/>
        <v>5</v>
      </c>
      <c r="G123">
        <f t="shared" si="5"/>
        <v>3</v>
      </c>
      <c r="H123">
        <f t="shared" si="6"/>
        <v>1</v>
      </c>
      <c r="I123" t="str">
        <f t="shared" si="8"/>
        <v>531</v>
      </c>
      <c r="J123" t="str">
        <f t="shared" si="9"/>
        <v>Recent Customers</v>
      </c>
      <c r="M123" s="9" t="s">
        <v>4377</v>
      </c>
      <c r="N123" s="10">
        <v>1</v>
      </c>
      <c r="P123" s="9" t="s">
        <v>4377</v>
      </c>
      <c r="Q123" s="10">
        <v>452.15</v>
      </c>
      <c r="S123" t="s">
        <v>6115</v>
      </c>
      <c r="T123">
        <v>45356</v>
      </c>
      <c r="U123">
        <v>399</v>
      </c>
      <c r="V123">
        <v>2</v>
      </c>
      <c r="W123">
        <v>6312.37</v>
      </c>
      <c r="X123">
        <v>3</v>
      </c>
      <c r="Y123">
        <v>4</v>
      </c>
      <c r="Z123">
        <v>3</v>
      </c>
      <c r="AA123" t="s">
        <v>11852</v>
      </c>
      <c r="AB123" t="s">
        <v>11834</v>
      </c>
    </row>
    <row r="124" spans="1:28" x14ac:dyDescent="0.3">
      <c r="A124" s="9" t="s">
        <v>6115</v>
      </c>
      <c r="B124" s="20">
        <v>45356</v>
      </c>
      <c r="C124" s="30">
        <f>superstore_excel!X$2 - B124</f>
        <v>399</v>
      </c>
      <c r="D124" s="10">
        <v>2</v>
      </c>
      <c r="E124" s="10">
        <v>6312.37</v>
      </c>
      <c r="F124">
        <f t="shared" si="7"/>
        <v>3</v>
      </c>
      <c r="G124">
        <f t="shared" si="5"/>
        <v>4</v>
      </c>
      <c r="H124">
        <f t="shared" si="6"/>
        <v>3</v>
      </c>
      <c r="I124" t="str">
        <f t="shared" si="8"/>
        <v>343</v>
      </c>
      <c r="J124" t="str">
        <f t="shared" si="9"/>
        <v>Others</v>
      </c>
      <c r="M124" s="9" t="s">
        <v>9232</v>
      </c>
      <c r="N124" s="10">
        <v>1</v>
      </c>
      <c r="P124" s="9" t="s">
        <v>9232</v>
      </c>
      <c r="Q124" s="10">
        <v>1720.73</v>
      </c>
      <c r="S124" t="s">
        <v>3773</v>
      </c>
      <c r="T124">
        <v>45743</v>
      </c>
      <c r="U124">
        <v>12</v>
      </c>
      <c r="V124">
        <v>1</v>
      </c>
      <c r="W124">
        <v>3164.8</v>
      </c>
      <c r="X124">
        <v>5</v>
      </c>
      <c r="Y124">
        <v>3</v>
      </c>
      <c r="Z124">
        <v>2</v>
      </c>
      <c r="AA124" t="s">
        <v>11846</v>
      </c>
      <c r="AB124" t="s">
        <v>11832</v>
      </c>
    </row>
    <row r="125" spans="1:28" x14ac:dyDescent="0.3">
      <c r="A125" s="9" t="s">
        <v>3773</v>
      </c>
      <c r="B125" s="20">
        <v>45743</v>
      </c>
      <c r="C125" s="30">
        <f>superstore_excel!X$2 - B125</f>
        <v>12</v>
      </c>
      <c r="D125" s="10">
        <v>1</v>
      </c>
      <c r="E125" s="10">
        <v>3164.8</v>
      </c>
      <c r="F125">
        <f t="shared" si="7"/>
        <v>5</v>
      </c>
      <c r="G125">
        <f t="shared" si="5"/>
        <v>3</v>
      </c>
      <c r="H125">
        <f t="shared" si="6"/>
        <v>2</v>
      </c>
      <c r="I125" t="str">
        <f t="shared" si="8"/>
        <v>532</v>
      </c>
      <c r="J125" t="str">
        <f t="shared" si="9"/>
        <v>Recent Customers</v>
      </c>
      <c r="M125" s="9" t="s">
        <v>6115</v>
      </c>
      <c r="N125" s="10">
        <v>2</v>
      </c>
      <c r="P125" s="9" t="s">
        <v>6115</v>
      </c>
      <c r="Q125" s="10">
        <v>6312.37</v>
      </c>
      <c r="S125" t="s">
        <v>9266</v>
      </c>
      <c r="T125">
        <v>45322</v>
      </c>
      <c r="U125">
        <v>433</v>
      </c>
      <c r="V125">
        <v>1</v>
      </c>
      <c r="W125">
        <v>3541.92</v>
      </c>
      <c r="X125">
        <v>3</v>
      </c>
      <c r="Y125">
        <v>3</v>
      </c>
      <c r="Z125">
        <v>3</v>
      </c>
      <c r="AA125" t="s">
        <v>11845</v>
      </c>
      <c r="AB125" t="s">
        <v>11834</v>
      </c>
    </row>
    <row r="126" spans="1:28" x14ac:dyDescent="0.3">
      <c r="A126" s="9" t="s">
        <v>9266</v>
      </c>
      <c r="B126" s="20">
        <v>45322</v>
      </c>
      <c r="C126" s="30">
        <f>superstore_excel!X$2 - B126</f>
        <v>433</v>
      </c>
      <c r="D126" s="10">
        <v>1</v>
      </c>
      <c r="E126" s="10">
        <v>3541.92</v>
      </c>
      <c r="F126">
        <f t="shared" si="7"/>
        <v>3</v>
      </c>
      <c r="G126">
        <f t="shared" si="5"/>
        <v>3</v>
      </c>
      <c r="H126">
        <f t="shared" si="6"/>
        <v>3</v>
      </c>
      <c r="I126" t="str">
        <f t="shared" si="8"/>
        <v>333</v>
      </c>
      <c r="J126" t="str">
        <f t="shared" si="9"/>
        <v>Others</v>
      </c>
      <c r="M126" s="9" t="s">
        <v>3773</v>
      </c>
      <c r="N126" s="10">
        <v>1</v>
      </c>
      <c r="P126" s="9" t="s">
        <v>3773</v>
      </c>
      <c r="Q126" s="10">
        <v>3164.8</v>
      </c>
      <c r="S126" t="s">
        <v>5282</v>
      </c>
      <c r="T126">
        <v>45407</v>
      </c>
      <c r="U126">
        <v>348</v>
      </c>
      <c r="V126">
        <v>1</v>
      </c>
      <c r="W126">
        <v>1710.12</v>
      </c>
      <c r="X126">
        <v>3</v>
      </c>
      <c r="Y126">
        <v>3</v>
      </c>
      <c r="Z126">
        <v>1</v>
      </c>
      <c r="AA126" t="s">
        <v>11841</v>
      </c>
      <c r="AB126" t="s">
        <v>11834</v>
      </c>
    </row>
    <row r="127" spans="1:28" x14ac:dyDescent="0.3">
      <c r="A127" s="9" t="s">
        <v>5282</v>
      </c>
      <c r="B127" s="20">
        <v>45407</v>
      </c>
      <c r="C127" s="30">
        <f>superstore_excel!X$2 - B127</f>
        <v>348</v>
      </c>
      <c r="D127" s="10">
        <v>1</v>
      </c>
      <c r="E127" s="10">
        <v>1710.12</v>
      </c>
      <c r="F127">
        <f t="shared" si="7"/>
        <v>3</v>
      </c>
      <c r="G127">
        <f t="shared" si="5"/>
        <v>3</v>
      </c>
      <c r="H127">
        <f t="shared" si="6"/>
        <v>1</v>
      </c>
      <c r="I127" t="str">
        <f t="shared" si="8"/>
        <v>331</v>
      </c>
      <c r="J127" t="str">
        <f t="shared" si="9"/>
        <v>Others</v>
      </c>
      <c r="M127" s="9" t="s">
        <v>9266</v>
      </c>
      <c r="N127" s="10">
        <v>1</v>
      </c>
      <c r="P127" s="9" t="s">
        <v>9266</v>
      </c>
      <c r="Q127" s="10">
        <v>3541.92</v>
      </c>
      <c r="S127" t="s">
        <v>8941</v>
      </c>
      <c r="T127">
        <v>45505</v>
      </c>
      <c r="U127">
        <v>250</v>
      </c>
      <c r="V127">
        <v>1</v>
      </c>
      <c r="W127">
        <v>4953.17</v>
      </c>
      <c r="X127">
        <v>4</v>
      </c>
      <c r="Y127">
        <v>3</v>
      </c>
      <c r="Z127">
        <v>3</v>
      </c>
      <c r="AA127" t="s">
        <v>11833</v>
      </c>
      <c r="AB127" t="s">
        <v>11834</v>
      </c>
    </row>
    <row r="128" spans="1:28" x14ac:dyDescent="0.3">
      <c r="A128" s="9" t="s">
        <v>8941</v>
      </c>
      <c r="B128" s="20">
        <v>45505</v>
      </c>
      <c r="C128" s="30">
        <f>superstore_excel!X$2 - B128</f>
        <v>250</v>
      </c>
      <c r="D128" s="10">
        <v>1</v>
      </c>
      <c r="E128" s="10">
        <v>4953.17</v>
      </c>
      <c r="F128">
        <f t="shared" si="7"/>
        <v>4</v>
      </c>
      <c r="G128">
        <f t="shared" si="5"/>
        <v>3</v>
      </c>
      <c r="H128">
        <f t="shared" si="6"/>
        <v>3</v>
      </c>
      <c r="I128" t="str">
        <f t="shared" si="8"/>
        <v>433</v>
      </c>
      <c r="J128" t="str">
        <f t="shared" si="9"/>
        <v>Others</v>
      </c>
      <c r="M128" s="9" t="s">
        <v>5282</v>
      </c>
      <c r="N128" s="10">
        <v>1</v>
      </c>
      <c r="P128" s="9" t="s">
        <v>5282</v>
      </c>
      <c r="Q128" s="10">
        <v>1710.12</v>
      </c>
      <c r="S128" t="s">
        <v>5406</v>
      </c>
      <c r="T128">
        <v>45337</v>
      </c>
      <c r="U128">
        <v>418</v>
      </c>
      <c r="V128">
        <v>1</v>
      </c>
      <c r="W128">
        <v>2285.08</v>
      </c>
      <c r="X128">
        <v>3</v>
      </c>
      <c r="Y128">
        <v>3</v>
      </c>
      <c r="Z128">
        <v>2</v>
      </c>
      <c r="AA128" t="s">
        <v>11837</v>
      </c>
      <c r="AB128" t="s">
        <v>11834</v>
      </c>
    </row>
    <row r="129" spans="1:28" x14ac:dyDescent="0.3">
      <c r="A129" s="9" t="s">
        <v>5406</v>
      </c>
      <c r="B129" s="20">
        <v>45337</v>
      </c>
      <c r="C129" s="30">
        <f>superstore_excel!X$2 - B129</f>
        <v>418</v>
      </c>
      <c r="D129" s="10">
        <v>1</v>
      </c>
      <c r="E129" s="10">
        <v>2285.08</v>
      </c>
      <c r="F129">
        <f t="shared" si="7"/>
        <v>3</v>
      </c>
      <c r="G129">
        <f t="shared" si="5"/>
        <v>3</v>
      </c>
      <c r="H129">
        <f t="shared" si="6"/>
        <v>2</v>
      </c>
      <c r="I129" t="str">
        <f t="shared" si="8"/>
        <v>332</v>
      </c>
      <c r="J129" t="str">
        <f t="shared" si="9"/>
        <v>Others</v>
      </c>
      <c r="M129" s="9" t="s">
        <v>8941</v>
      </c>
      <c r="N129" s="10">
        <v>1</v>
      </c>
      <c r="P129" s="9" t="s">
        <v>8941</v>
      </c>
      <c r="Q129" s="10">
        <v>4953.17</v>
      </c>
      <c r="S129" t="s">
        <v>3241</v>
      </c>
      <c r="T129">
        <v>45573</v>
      </c>
      <c r="U129">
        <v>182</v>
      </c>
      <c r="V129">
        <v>4</v>
      </c>
      <c r="W129">
        <v>15811.97</v>
      </c>
      <c r="X129">
        <v>4</v>
      </c>
      <c r="Y129">
        <v>4</v>
      </c>
      <c r="Z129">
        <v>4</v>
      </c>
      <c r="AA129" t="s">
        <v>11835</v>
      </c>
      <c r="AB129" t="s">
        <v>11836</v>
      </c>
    </row>
    <row r="130" spans="1:28" x14ac:dyDescent="0.3">
      <c r="A130" s="9" t="s">
        <v>3241</v>
      </c>
      <c r="B130" s="20">
        <v>45573</v>
      </c>
      <c r="C130" s="30">
        <f>superstore_excel!X$2 - B130</f>
        <v>182</v>
      </c>
      <c r="D130" s="10">
        <v>4</v>
      </c>
      <c r="E130" s="10">
        <v>15811.97</v>
      </c>
      <c r="F130">
        <f t="shared" si="7"/>
        <v>4</v>
      </c>
      <c r="G130">
        <f t="shared" si="5"/>
        <v>4</v>
      </c>
      <c r="H130">
        <f t="shared" si="6"/>
        <v>4</v>
      </c>
      <c r="I130" t="str">
        <f t="shared" si="8"/>
        <v>444</v>
      </c>
      <c r="J130" t="str">
        <f t="shared" si="9"/>
        <v>Loyal Customers</v>
      </c>
      <c r="M130" s="9" t="s">
        <v>5406</v>
      </c>
      <c r="N130" s="10">
        <v>1</v>
      </c>
      <c r="P130" s="9" t="s">
        <v>5406</v>
      </c>
      <c r="Q130" s="10">
        <v>2285.08</v>
      </c>
      <c r="S130" t="s">
        <v>3455</v>
      </c>
      <c r="T130">
        <v>45161</v>
      </c>
      <c r="U130">
        <v>594</v>
      </c>
      <c r="V130">
        <v>1</v>
      </c>
      <c r="W130">
        <v>2856.63</v>
      </c>
      <c r="X130">
        <v>2</v>
      </c>
      <c r="Y130">
        <v>3</v>
      </c>
      <c r="Z130">
        <v>2</v>
      </c>
      <c r="AA130" t="s">
        <v>11848</v>
      </c>
      <c r="AB130" t="s">
        <v>11839</v>
      </c>
    </row>
    <row r="131" spans="1:28" x14ac:dyDescent="0.3">
      <c r="A131" s="9" t="s">
        <v>3455</v>
      </c>
      <c r="B131" s="20">
        <v>45161</v>
      </c>
      <c r="C131" s="30">
        <f>superstore_excel!X$2 - B131</f>
        <v>594</v>
      </c>
      <c r="D131" s="10">
        <v>1</v>
      </c>
      <c r="E131" s="10">
        <v>2856.63</v>
      </c>
      <c r="F131">
        <f t="shared" si="7"/>
        <v>2</v>
      </c>
      <c r="G131">
        <f t="shared" si="5"/>
        <v>3</v>
      </c>
      <c r="H131">
        <f t="shared" si="6"/>
        <v>2</v>
      </c>
      <c r="I131" t="str">
        <f t="shared" si="8"/>
        <v>232</v>
      </c>
      <c r="J131" t="str">
        <f t="shared" si="9"/>
        <v>At Risk</v>
      </c>
      <c r="M131" s="9" t="s">
        <v>3241</v>
      </c>
      <c r="N131" s="10">
        <v>4</v>
      </c>
      <c r="P131" s="9" t="s">
        <v>3241</v>
      </c>
      <c r="Q131" s="10">
        <v>15811.97</v>
      </c>
      <c r="S131" t="s">
        <v>5460</v>
      </c>
      <c r="T131">
        <v>45607</v>
      </c>
      <c r="U131">
        <v>148</v>
      </c>
      <c r="V131">
        <v>2</v>
      </c>
      <c r="W131">
        <v>7291.1399999999994</v>
      </c>
      <c r="X131">
        <v>5</v>
      </c>
      <c r="Y131">
        <v>4</v>
      </c>
      <c r="Z131">
        <v>4</v>
      </c>
      <c r="AA131" t="s">
        <v>11849</v>
      </c>
      <c r="AB131" t="s">
        <v>11836</v>
      </c>
    </row>
    <row r="132" spans="1:28" x14ac:dyDescent="0.3">
      <c r="A132" s="9" t="s">
        <v>5460</v>
      </c>
      <c r="B132" s="20">
        <v>45607</v>
      </c>
      <c r="C132" s="30">
        <f>superstore_excel!X$2 - B132</f>
        <v>148</v>
      </c>
      <c r="D132" s="10">
        <v>2</v>
      </c>
      <c r="E132" s="10">
        <v>7291.1399999999994</v>
      </c>
      <c r="F132">
        <f t="shared" si="7"/>
        <v>5</v>
      </c>
      <c r="G132">
        <f t="shared" si="5"/>
        <v>4</v>
      </c>
      <c r="H132">
        <f t="shared" si="6"/>
        <v>4</v>
      </c>
      <c r="I132" t="str">
        <f t="shared" si="8"/>
        <v>544</v>
      </c>
      <c r="J132" t="str">
        <f t="shared" si="9"/>
        <v>Loyal Customers</v>
      </c>
      <c r="M132" s="9" t="s">
        <v>3455</v>
      </c>
      <c r="N132" s="10">
        <v>1</v>
      </c>
      <c r="P132" s="9" t="s">
        <v>3455</v>
      </c>
      <c r="Q132" s="10">
        <v>2856.63</v>
      </c>
      <c r="S132" t="s">
        <v>1521</v>
      </c>
      <c r="T132">
        <v>45384</v>
      </c>
      <c r="U132">
        <v>371</v>
      </c>
      <c r="V132">
        <v>5</v>
      </c>
      <c r="W132">
        <v>12407.58708487219</v>
      </c>
      <c r="X132">
        <v>3</v>
      </c>
      <c r="Y132">
        <v>4</v>
      </c>
      <c r="Z132">
        <v>4</v>
      </c>
      <c r="AA132" t="s">
        <v>11853</v>
      </c>
      <c r="AB132" t="s">
        <v>11834</v>
      </c>
    </row>
    <row r="133" spans="1:28" x14ac:dyDescent="0.3">
      <c r="A133" s="9" t="s">
        <v>1521</v>
      </c>
      <c r="B133" s="20">
        <v>45384</v>
      </c>
      <c r="C133" s="30">
        <f>superstore_excel!X$2 - B133</f>
        <v>371</v>
      </c>
      <c r="D133" s="10">
        <v>5</v>
      </c>
      <c r="E133" s="10">
        <v>12407.58708487219</v>
      </c>
      <c r="F133">
        <f t="shared" si="7"/>
        <v>3</v>
      </c>
      <c r="G133">
        <f t="shared" ref="G133:G196" si="10">IF(D133&gt;=_xlfn.QUARTILE.INC(D:D,4),5, IF(D133&gt;=_xlfn.QUARTILE.INC(D:D,3),4, IF(D133&gt;=_xlfn.QUARTILE.INC(D:D,2),3, IF(D133&gt;=_xlfn.QUARTILE.INC(D:D,1),2,1))))</f>
        <v>4</v>
      </c>
      <c r="H133">
        <f t="shared" ref="H133:H196" si="11">IF(E133&gt;=_xlfn.QUARTILE.INC(E:E,4),5, IF(E133&gt;=_xlfn.QUARTILE.INC(E:E,3),4, IF(E133&gt;=_xlfn.QUARTILE.INC(E:E,2),3, IF(E133&gt;=_xlfn.QUARTILE.INC(E:E,1),2,1))))</f>
        <v>4</v>
      </c>
      <c r="I133" t="str">
        <f t="shared" si="8"/>
        <v>344</v>
      </c>
      <c r="J133" t="str">
        <f t="shared" si="9"/>
        <v>Others</v>
      </c>
      <c r="M133" s="9" t="s">
        <v>5460</v>
      </c>
      <c r="N133" s="10">
        <v>2</v>
      </c>
      <c r="P133" s="9" t="s">
        <v>5460</v>
      </c>
      <c r="Q133" s="10">
        <v>7291.1399999999994</v>
      </c>
      <c r="S133" t="s">
        <v>11071</v>
      </c>
      <c r="T133">
        <v>45689</v>
      </c>
      <c r="U133">
        <v>66</v>
      </c>
      <c r="V133">
        <v>1</v>
      </c>
      <c r="W133">
        <v>1565.68</v>
      </c>
      <c r="X133">
        <v>5</v>
      </c>
      <c r="Y133">
        <v>3</v>
      </c>
      <c r="Z133">
        <v>1</v>
      </c>
      <c r="AA133" t="s">
        <v>11850</v>
      </c>
      <c r="AB133" t="s">
        <v>11832</v>
      </c>
    </row>
    <row r="134" spans="1:28" x14ac:dyDescent="0.3">
      <c r="A134" s="9" t="s">
        <v>11071</v>
      </c>
      <c r="B134" s="20">
        <v>45689</v>
      </c>
      <c r="C134" s="30">
        <f>superstore_excel!X$2 - B134</f>
        <v>66</v>
      </c>
      <c r="D134" s="10">
        <v>1</v>
      </c>
      <c r="E134" s="10">
        <v>1565.68</v>
      </c>
      <c r="F134">
        <f t="shared" ref="F134:F197" si="12">IF(C134&lt;=_xlfn.QUARTILE.INC(C:C,1),5, IF(C134&lt;=_xlfn.QUARTILE.INC(C:C,2),4, IF(C134&lt;=_xlfn.QUARTILE.INC(C:C,3),3, IF(C134&lt;=_xlfn.QUARTILE.INC(C:C,4),2,1))))</f>
        <v>5</v>
      </c>
      <c r="G134">
        <f t="shared" si="10"/>
        <v>3</v>
      </c>
      <c r="H134">
        <f t="shared" si="11"/>
        <v>1</v>
      </c>
      <c r="I134" t="str">
        <f t="shared" ref="I134:I197" si="13">F134 &amp; G134 &amp; H134</f>
        <v>531</v>
      </c>
      <c r="J134" t="str">
        <f t="shared" ref="J134:J197" si="14">IF(I134="555","Champions",
IF(AND(F134&gt;=4,G134&gt;=4,H134&gt;=4),"Loyal Customers",
IF(F134=5,"Recent Customers",
IF(G134=5,"Frequent Buyers",
IF(H134=5,"Big Spenders",
IF(F134&lt;=2,"At Risk",
"Others"))))))</f>
        <v>Recent Customers</v>
      </c>
      <c r="M134" s="9" t="s">
        <v>1521</v>
      </c>
      <c r="N134" s="10">
        <v>5</v>
      </c>
      <c r="P134" s="9" t="s">
        <v>1521</v>
      </c>
      <c r="Q134" s="10">
        <v>12407.58708487219</v>
      </c>
      <c r="S134" t="s">
        <v>5159</v>
      </c>
      <c r="T134">
        <v>45213</v>
      </c>
      <c r="U134">
        <v>542</v>
      </c>
      <c r="V134">
        <v>1</v>
      </c>
      <c r="W134">
        <v>3514.48</v>
      </c>
      <c r="X134">
        <v>2</v>
      </c>
      <c r="Y134">
        <v>3</v>
      </c>
      <c r="Z134">
        <v>3</v>
      </c>
      <c r="AA134" t="s">
        <v>11838</v>
      </c>
      <c r="AB134" t="s">
        <v>11839</v>
      </c>
    </row>
    <row r="135" spans="1:28" x14ac:dyDescent="0.3">
      <c r="A135" s="9" t="s">
        <v>5159</v>
      </c>
      <c r="B135" s="20">
        <v>45213</v>
      </c>
      <c r="C135" s="30">
        <f>superstore_excel!X$2 - B135</f>
        <v>542</v>
      </c>
      <c r="D135" s="10">
        <v>1</v>
      </c>
      <c r="E135" s="10">
        <v>3514.48</v>
      </c>
      <c r="F135">
        <f t="shared" si="12"/>
        <v>2</v>
      </c>
      <c r="G135">
        <f t="shared" si="10"/>
        <v>3</v>
      </c>
      <c r="H135">
        <f t="shared" si="11"/>
        <v>3</v>
      </c>
      <c r="I135" t="str">
        <f t="shared" si="13"/>
        <v>233</v>
      </c>
      <c r="J135" t="str">
        <f t="shared" si="14"/>
        <v>At Risk</v>
      </c>
      <c r="M135" s="9" t="s">
        <v>11071</v>
      </c>
      <c r="N135" s="10">
        <v>1</v>
      </c>
      <c r="P135" s="9" t="s">
        <v>11071</v>
      </c>
      <c r="Q135" s="10">
        <v>1565.68</v>
      </c>
      <c r="S135" t="s">
        <v>9619</v>
      </c>
      <c r="T135">
        <v>45659</v>
      </c>
      <c r="U135">
        <v>96</v>
      </c>
      <c r="V135">
        <v>1</v>
      </c>
      <c r="W135">
        <v>614.67999999999995</v>
      </c>
      <c r="X135">
        <v>5</v>
      </c>
      <c r="Y135">
        <v>3</v>
      </c>
      <c r="Z135">
        <v>1</v>
      </c>
      <c r="AA135" t="s">
        <v>11850</v>
      </c>
      <c r="AB135" t="s">
        <v>11832</v>
      </c>
    </row>
    <row r="136" spans="1:28" x14ac:dyDescent="0.3">
      <c r="A136" s="9" t="s">
        <v>9619</v>
      </c>
      <c r="B136" s="20">
        <v>45659</v>
      </c>
      <c r="C136" s="30">
        <f>superstore_excel!X$2 - B136</f>
        <v>96</v>
      </c>
      <c r="D136" s="10">
        <v>1</v>
      </c>
      <c r="E136" s="10">
        <v>614.67999999999995</v>
      </c>
      <c r="F136">
        <f t="shared" si="12"/>
        <v>5</v>
      </c>
      <c r="G136">
        <f t="shared" si="10"/>
        <v>3</v>
      </c>
      <c r="H136">
        <f t="shared" si="11"/>
        <v>1</v>
      </c>
      <c r="I136" t="str">
        <f t="shared" si="13"/>
        <v>531</v>
      </c>
      <c r="J136" t="str">
        <f t="shared" si="14"/>
        <v>Recent Customers</v>
      </c>
      <c r="M136" s="9" t="s">
        <v>5159</v>
      </c>
      <c r="N136" s="10">
        <v>1</v>
      </c>
      <c r="P136" s="9" t="s">
        <v>5159</v>
      </c>
      <c r="Q136" s="10">
        <v>3514.48</v>
      </c>
      <c r="S136" t="s">
        <v>3673</v>
      </c>
      <c r="T136">
        <v>45648</v>
      </c>
      <c r="U136">
        <v>107</v>
      </c>
      <c r="V136">
        <v>2</v>
      </c>
      <c r="W136">
        <v>4031.94</v>
      </c>
      <c r="X136">
        <v>5</v>
      </c>
      <c r="Y136">
        <v>4</v>
      </c>
      <c r="Z136">
        <v>3</v>
      </c>
      <c r="AA136" t="s">
        <v>11854</v>
      </c>
      <c r="AB136" t="s">
        <v>11832</v>
      </c>
    </row>
    <row r="137" spans="1:28" x14ac:dyDescent="0.3">
      <c r="A137" s="9" t="s">
        <v>3673</v>
      </c>
      <c r="B137" s="20">
        <v>45648</v>
      </c>
      <c r="C137" s="30">
        <f>superstore_excel!X$2 - B137</f>
        <v>107</v>
      </c>
      <c r="D137" s="10">
        <v>2</v>
      </c>
      <c r="E137" s="10">
        <v>4031.94</v>
      </c>
      <c r="F137">
        <f t="shared" si="12"/>
        <v>5</v>
      </c>
      <c r="G137">
        <f t="shared" si="10"/>
        <v>4</v>
      </c>
      <c r="H137">
        <f t="shared" si="11"/>
        <v>3</v>
      </c>
      <c r="I137" t="str">
        <f t="shared" si="13"/>
        <v>543</v>
      </c>
      <c r="J137" t="str">
        <f t="shared" si="14"/>
        <v>Recent Customers</v>
      </c>
      <c r="M137" s="9" t="s">
        <v>9619</v>
      </c>
      <c r="N137" s="10">
        <v>1</v>
      </c>
      <c r="P137" s="9" t="s">
        <v>9619</v>
      </c>
      <c r="Q137" s="10">
        <v>614.67999999999995</v>
      </c>
      <c r="S137" t="s">
        <v>1385</v>
      </c>
      <c r="T137">
        <v>45643</v>
      </c>
      <c r="U137">
        <v>112</v>
      </c>
      <c r="V137">
        <v>4</v>
      </c>
      <c r="W137">
        <v>7491.71335310626</v>
      </c>
      <c r="X137">
        <v>5</v>
      </c>
      <c r="Y137">
        <v>4</v>
      </c>
      <c r="Z137">
        <v>4</v>
      </c>
      <c r="AA137" t="s">
        <v>11849</v>
      </c>
      <c r="AB137" t="s">
        <v>11836</v>
      </c>
    </row>
    <row r="138" spans="1:28" x14ac:dyDescent="0.3">
      <c r="A138" s="9" t="s">
        <v>1385</v>
      </c>
      <c r="B138" s="20">
        <v>45643</v>
      </c>
      <c r="C138" s="30">
        <f>superstore_excel!X$2 - B138</f>
        <v>112</v>
      </c>
      <c r="D138" s="10">
        <v>4</v>
      </c>
      <c r="E138" s="10">
        <v>7491.71335310626</v>
      </c>
      <c r="F138">
        <f t="shared" si="12"/>
        <v>5</v>
      </c>
      <c r="G138">
        <f t="shared" si="10"/>
        <v>4</v>
      </c>
      <c r="H138">
        <f t="shared" si="11"/>
        <v>4</v>
      </c>
      <c r="I138" t="str">
        <f t="shared" si="13"/>
        <v>544</v>
      </c>
      <c r="J138" t="str">
        <f t="shared" si="14"/>
        <v>Loyal Customers</v>
      </c>
      <c r="M138" s="9" t="s">
        <v>3673</v>
      </c>
      <c r="N138" s="10">
        <v>2</v>
      </c>
      <c r="P138" s="9" t="s">
        <v>3673</v>
      </c>
      <c r="Q138" s="10">
        <v>4031.94</v>
      </c>
      <c r="S138" t="s">
        <v>9128</v>
      </c>
      <c r="T138">
        <v>45127</v>
      </c>
      <c r="U138">
        <v>628</v>
      </c>
      <c r="V138">
        <v>1</v>
      </c>
      <c r="W138">
        <v>2616.79</v>
      </c>
      <c r="X138">
        <v>2</v>
      </c>
      <c r="Y138">
        <v>3</v>
      </c>
      <c r="Z138">
        <v>2</v>
      </c>
      <c r="AA138" t="s">
        <v>11848</v>
      </c>
      <c r="AB138" t="s">
        <v>11839</v>
      </c>
    </row>
    <row r="139" spans="1:28" x14ac:dyDescent="0.3">
      <c r="A139" s="9" t="s">
        <v>9128</v>
      </c>
      <c r="B139" s="20">
        <v>45127</v>
      </c>
      <c r="C139" s="30">
        <f>superstore_excel!X$2 - B139</f>
        <v>628</v>
      </c>
      <c r="D139" s="10">
        <v>1</v>
      </c>
      <c r="E139" s="10">
        <v>2616.79</v>
      </c>
      <c r="F139">
        <f t="shared" si="12"/>
        <v>2</v>
      </c>
      <c r="G139">
        <f t="shared" si="10"/>
        <v>3</v>
      </c>
      <c r="H139">
        <f t="shared" si="11"/>
        <v>2</v>
      </c>
      <c r="I139" t="str">
        <f t="shared" si="13"/>
        <v>232</v>
      </c>
      <c r="J139" t="str">
        <f t="shared" si="14"/>
        <v>At Risk</v>
      </c>
      <c r="M139" s="9" t="s">
        <v>1385</v>
      </c>
      <c r="N139" s="10">
        <v>4</v>
      </c>
      <c r="P139" s="9" t="s">
        <v>1385</v>
      </c>
      <c r="Q139" s="10">
        <v>7491.71335310626</v>
      </c>
      <c r="S139" t="s">
        <v>5141</v>
      </c>
      <c r="T139">
        <v>45184</v>
      </c>
      <c r="U139">
        <v>571</v>
      </c>
      <c r="V139">
        <v>1</v>
      </c>
      <c r="W139">
        <v>2986.79</v>
      </c>
      <c r="X139">
        <v>2</v>
      </c>
      <c r="Y139">
        <v>3</v>
      </c>
      <c r="Z139">
        <v>2</v>
      </c>
      <c r="AA139" t="s">
        <v>11848</v>
      </c>
      <c r="AB139" t="s">
        <v>11839</v>
      </c>
    </row>
    <row r="140" spans="1:28" x14ac:dyDescent="0.3">
      <c r="A140" s="9" t="s">
        <v>5141</v>
      </c>
      <c r="B140" s="20">
        <v>45184</v>
      </c>
      <c r="C140" s="30">
        <f>superstore_excel!X$2 - B140</f>
        <v>571</v>
      </c>
      <c r="D140" s="10">
        <v>1</v>
      </c>
      <c r="E140" s="10">
        <v>2986.79</v>
      </c>
      <c r="F140">
        <f t="shared" si="12"/>
        <v>2</v>
      </c>
      <c r="G140">
        <f t="shared" si="10"/>
        <v>3</v>
      </c>
      <c r="H140">
        <f t="shared" si="11"/>
        <v>2</v>
      </c>
      <c r="I140" t="str">
        <f t="shared" si="13"/>
        <v>232</v>
      </c>
      <c r="J140" t="str">
        <f t="shared" si="14"/>
        <v>At Risk</v>
      </c>
      <c r="M140" s="9" t="s">
        <v>9128</v>
      </c>
      <c r="N140" s="10">
        <v>1</v>
      </c>
      <c r="P140" s="9" t="s">
        <v>9128</v>
      </c>
      <c r="Q140" s="10">
        <v>2616.79</v>
      </c>
      <c r="S140" t="s">
        <v>2579</v>
      </c>
      <c r="T140">
        <v>45235</v>
      </c>
      <c r="U140">
        <v>520</v>
      </c>
      <c r="V140">
        <v>1</v>
      </c>
      <c r="W140">
        <v>3892.12</v>
      </c>
      <c r="X140">
        <v>3</v>
      </c>
      <c r="Y140">
        <v>3</v>
      </c>
      <c r="Z140">
        <v>3</v>
      </c>
      <c r="AA140" t="s">
        <v>11845</v>
      </c>
      <c r="AB140" t="s">
        <v>11834</v>
      </c>
    </row>
    <row r="141" spans="1:28" x14ac:dyDescent="0.3">
      <c r="A141" s="9" t="s">
        <v>2579</v>
      </c>
      <c r="B141" s="20">
        <v>45235</v>
      </c>
      <c r="C141" s="30">
        <f>superstore_excel!X$2 - B141</f>
        <v>520</v>
      </c>
      <c r="D141" s="10">
        <v>1</v>
      </c>
      <c r="E141" s="10">
        <v>3892.12</v>
      </c>
      <c r="F141">
        <f t="shared" si="12"/>
        <v>3</v>
      </c>
      <c r="G141">
        <f t="shared" si="10"/>
        <v>3</v>
      </c>
      <c r="H141">
        <f t="shared" si="11"/>
        <v>3</v>
      </c>
      <c r="I141" t="str">
        <f t="shared" si="13"/>
        <v>333</v>
      </c>
      <c r="J141" t="str">
        <f t="shared" si="14"/>
        <v>Others</v>
      </c>
      <c r="M141" s="9" t="s">
        <v>5141</v>
      </c>
      <c r="N141" s="10">
        <v>1</v>
      </c>
      <c r="P141" s="9" t="s">
        <v>5141</v>
      </c>
      <c r="Q141" s="10">
        <v>2986.79</v>
      </c>
      <c r="S141" t="s">
        <v>11253</v>
      </c>
      <c r="T141">
        <v>45175</v>
      </c>
      <c r="U141">
        <v>580</v>
      </c>
      <c r="V141">
        <v>1</v>
      </c>
      <c r="W141">
        <v>2243.71</v>
      </c>
      <c r="X141">
        <v>2</v>
      </c>
      <c r="Y141">
        <v>3</v>
      </c>
      <c r="Z141">
        <v>2</v>
      </c>
      <c r="AA141" t="s">
        <v>11848</v>
      </c>
      <c r="AB141" t="s">
        <v>11839</v>
      </c>
    </row>
    <row r="142" spans="1:28" x14ac:dyDescent="0.3">
      <c r="A142" s="9" t="s">
        <v>11253</v>
      </c>
      <c r="B142" s="20">
        <v>45175</v>
      </c>
      <c r="C142" s="30">
        <f>superstore_excel!X$2 - B142</f>
        <v>580</v>
      </c>
      <c r="D142" s="10">
        <v>1</v>
      </c>
      <c r="E142" s="10">
        <v>2243.71</v>
      </c>
      <c r="F142">
        <f t="shared" si="12"/>
        <v>2</v>
      </c>
      <c r="G142">
        <f t="shared" si="10"/>
        <v>3</v>
      </c>
      <c r="H142">
        <f t="shared" si="11"/>
        <v>2</v>
      </c>
      <c r="I142" t="str">
        <f t="shared" si="13"/>
        <v>232</v>
      </c>
      <c r="J142" t="str">
        <f t="shared" si="14"/>
        <v>At Risk</v>
      </c>
      <c r="M142" s="9" t="s">
        <v>2579</v>
      </c>
      <c r="N142" s="10">
        <v>1</v>
      </c>
      <c r="P142" s="9" t="s">
        <v>2579</v>
      </c>
      <c r="Q142" s="10">
        <v>3892.12</v>
      </c>
      <c r="S142" t="s">
        <v>1650</v>
      </c>
      <c r="T142">
        <v>45555</v>
      </c>
      <c r="U142">
        <v>200</v>
      </c>
      <c r="V142">
        <v>5</v>
      </c>
      <c r="W142">
        <v>9372.6843176800612</v>
      </c>
      <c r="X142">
        <v>4</v>
      </c>
      <c r="Y142">
        <v>4</v>
      </c>
      <c r="Z142">
        <v>4</v>
      </c>
      <c r="AA142" t="s">
        <v>11835</v>
      </c>
      <c r="AB142" t="s">
        <v>11836</v>
      </c>
    </row>
    <row r="143" spans="1:28" x14ac:dyDescent="0.3">
      <c r="A143" s="9" t="s">
        <v>1650</v>
      </c>
      <c r="B143" s="20">
        <v>45555</v>
      </c>
      <c r="C143" s="30">
        <f>superstore_excel!X$2 - B143</f>
        <v>200</v>
      </c>
      <c r="D143" s="10">
        <v>5</v>
      </c>
      <c r="E143" s="10">
        <v>9372.6843176800612</v>
      </c>
      <c r="F143">
        <f t="shared" si="12"/>
        <v>4</v>
      </c>
      <c r="G143">
        <f t="shared" si="10"/>
        <v>4</v>
      </c>
      <c r="H143">
        <f t="shared" si="11"/>
        <v>4</v>
      </c>
      <c r="I143" t="str">
        <f t="shared" si="13"/>
        <v>444</v>
      </c>
      <c r="J143" t="str">
        <f t="shared" si="14"/>
        <v>Loyal Customers</v>
      </c>
      <c r="M143" s="9" t="s">
        <v>11253</v>
      </c>
      <c r="N143" s="10">
        <v>1</v>
      </c>
      <c r="P143" s="9" t="s">
        <v>11253</v>
      </c>
      <c r="Q143" s="10">
        <v>2243.71</v>
      </c>
      <c r="S143" t="s">
        <v>5023</v>
      </c>
      <c r="T143">
        <v>45221</v>
      </c>
      <c r="U143">
        <v>534</v>
      </c>
      <c r="V143">
        <v>1</v>
      </c>
      <c r="W143">
        <v>4292.76</v>
      </c>
      <c r="X143">
        <v>2</v>
      </c>
      <c r="Y143">
        <v>3</v>
      </c>
      <c r="Z143">
        <v>3</v>
      </c>
      <c r="AA143" t="s">
        <v>11838</v>
      </c>
      <c r="AB143" t="s">
        <v>11839</v>
      </c>
    </row>
    <row r="144" spans="1:28" x14ac:dyDescent="0.3">
      <c r="A144" s="9" t="s">
        <v>5023</v>
      </c>
      <c r="B144" s="20">
        <v>45221</v>
      </c>
      <c r="C144" s="30">
        <f>superstore_excel!X$2 - B144</f>
        <v>534</v>
      </c>
      <c r="D144" s="10">
        <v>1</v>
      </c>
      <c r="E144" s="10">
        <v>4292.76</v>
      </c>
      <c r="F144">
        <f t="shared" si="12"/>
        <v>2</v>
      </c>
      <c r="G144">
        <f t="shared" si="10"/>
        <v>3</v>
      </c>
      <c r="H144">
        <f t="shared" si="11"/>
        <v>3</v>
      </c>
      <c r="I144" t="str">
        <f t="shared" si="13"/>
        <v>233</v>
      </c>
      <c r="J144" t="str">
        <f t="shared" si="14"/>
        <v>At Risk</v>
      </c>
      <c r="M144" s="9" t="s">
        <v>1650</v>
      </c>
      <c r="N144" s="10">
        <v>5</v>
      </c>
      <c r="P144" s="9" t="s">
        <v>1650</v>
      </c>
      <c r="Q144" s="10">
        <v>9372.6843176800612</v>
      </c>
      <c r="S144" t="s">
        <v>1525</v>
      </c>
      <c r="T144">
        <v>45597</v>
      </c>
      <c r="U144">
        <v>158</v>
      </c>
      <c r="V144">
        <v>4</v>
      </c>
      <c r="W144">
        <v>7585.6903343512204</v>
      </c>
      <c r="X144">
        <v>5</v>
      </c>
      <c r="Y144">
        <v>4</v>
      </c>
      <c r="Z144">
        <v>4</v>
      </c>
      <c r="AA144" t="s">
        <v>11849</v>
      </c>
      <c r="AB144" t="s">
        <v>11836</v>
      </c>
    </row>
    <row r="145" spans="1:28" x14ac:dyDescent="0.3">
      <c r="A145" s="9" t="s">
        <v>1525</v>
      </c>
      <c r="B145" s="20">
        <v>45597</v>
      </c>
      <c r="C145" s="30">
        <f>superstore_excel!X$2 - B145</f>
        <v>158</v>
      </c>
      <c r="D145" s="10">
        <v>4</v>
      </c>
      <c r="E145" s="10">
        <v>7585.6903343512204</v>
      </c>
      <c r="F145">
        <f t="shared" si="12"/>
        <v>5</v>
      </c>
      <c r="G145">
        <f t="shared" si="10"/>
        <v>4</v>
      </c>
      <c r="H145">
        <f t="shared" si="11"/>
        <v>4</v>
      </c>
      <c r="I145" t="str">
        <f t="shared" si="13"/>
        <v>544</v>
      </c>
      <c r="J145" t="str">
        <f t="shared" si="14"/>
        <v>Loyal Customers</v>
      </c>
      <c r="M145" s="9" t="s">
        <v>5023</v>
      </c>
      <c r="N145" s="10">
        <v>1</v>
      </c>
      <c r="P145" s="9" t="s">
        <v>5023</v>
      </c>
      <c r="Q145" s="10">
        <v>4292.76</v>
      </c>
      <c r="S145" t="s">
        <v>3386</v>
      </c>
      <c r="T145">
        <v>45713</v>
      </c>
      <c r="U145">
        <v>42</v>
      </c>
      <c r="V145">
        <v>1</v>
      </c>
      <c r="W145">
        <v>2690.15</v>
      </c>
      <c r="X145">
        <v>5</v>
      </c>
      <c r="Y145">
        <v>3</v>
      </c>
      <c r="Z145">
        <v>2</v>
      </c>
      <c r="AA145" t="s">
        <v>11846</v>
      </c>
      <c r="AB145" t="s">
        <v>11832</v>
      </c>
    </row>
    <row r="146" spans="1:28" x14ac:dyDescent="0.3">
      <c r="A146" s="9" t="s">
        <v>3386</v>
      </c>
      <c r="B146" s="20">
        <v>45713</v>
      </c>
      <c r="C146" s="30">
        <f>superstore_excel!X$2 - B146</f>
        <v>42</v>
      </c>
      <c r="D146" s="10">
        <v>1</v>
      </c>
      <c r="E146" s="10">
        <v>2690.15</v>
      </c>
      <c r="F146">
        <f t="shared" si="12"/>
        <v>5</v>
      </c>
      <c r="G146">
        <f t="shared" si="10"/>
        <v>3</v>
      </c>
      <c r="H146">
        <f t="shared" si="11"/>
        <v>2</v>
      </c>
      <c r="I146" t="str">
        <f t="shared" si="13"/>
        <v>532</v>
      </c>
      <c r="J146" t="str">
        <f t="shared" si="14"/>
        <v>Recent Customers</v>
      </c>
      <c r="M146" s="9" t="s">
        <v>1525</v>
      </c>
      <c r="N146" s="10">
        <v>4</v>
      </c>
      <c r="P146" s="9" t="s">
        <v>1525</v>
      </c>
      <c r="Q146" s="10">
        <v>7585.6903343512204</v>
      </c>
      <c r="S146" t="s">
        <v>3029</v>
      </c>
      <c r="T146">
        <v>45649</v>
      </c>
      <c r="U146">
        <v>106</v>
      </c>
      <c r="V146">
        <v>1</v>
      </c>
      <c r="W146">
        <v>2699.61</v>
      </c>
      <c r="X146">
        <v>5</v>
      </c>
      <c r="Y146">
        <v>3</v>
      </c>
      <c r="Z146">
        <v>2</v>
      </c>
      <c r="AA146" t="s">
        <v>11846</v>
      </c>
      <c r="AB146" t="s">
        <v>11832</v>
      </c>
    </row>
    <row r="147" spans="1:28" x14ac:dyDescent="0.3">
      <c r="A147" s="9" t="s">
        <v>3029</v>
      </c>
      <c r="B147" s="20">
        <v>45649</v>
      </c>
      <c r="C147" s="30">
        <f>superstore_excel!X$2 - B147</f>
        <v>106</v>
      </c>
      <c r="D147" s="10">
        <v>1</v>
      </c>
      <c r="E147" s="10">
        <v>2699.61</v>
      </c>
      <c r="F147">
        <f t="shared" si="12"/>
        <v>5</v>
      </c>
      <c r="G147">
        <f t="shared" si="10"/>
        <v>3</v>
      </c>
      <c r="H147">
        <f t="shared" si="11"/>
        <v>2</v>
      </c>
      <c r="I147" t="str">
        <f t="shared" si="13"/>
        <v>532</v>
      </c>
      <c r="J147" t="str">
        <f t="shared" si="14"/>
        <v>Recent Customers</v>
      </c>
      <c r="M147" s="9" t="s">
        <v>3386</v>
      </c>
      <c r="N147" s="10">
        <v>1</v>
      </c>
      <c r="P147" s="9" t="s">
        <v>3386</v>
      </c>
      <c r="Q147" s="10">
        <v>2690.15</v>
      </c>
      <c r="S147" t="s">
        <v>116</v>
      </c>
      <c r="T147">
        <v>45662</v>
      </c>
      <c r="U147">
        <v>93</v>
      </c>
      <c r="V147">
        <v>6</v>
      </c>
      <c r="W147">
        <v>13718.627804141679</v>
      </c>
      <c r="X147">
        <v>5</v>
      </c>
      <c r="Y147">
        <v>4</v>
      </c>
      <c r="Z147">
        <v>4</v>
      </c>
      <c r="AA147" t="s">
        <v>11849</v>
      </c>
      <c r="AB147" t="s">
        <v>11836</v>
      </c>
    </row>
    <row r="148" spans="1:28" x14ac:dyDescent="0.3">
      <c r="A148" s="9" t="s">
        <v>116</v>
      </c>
      <c r="B148" s="20">
        <v>45662</v>
      </c>
      <c r="C148" s="30">
        <f>superstore_excel!X$2 - B148</f>
        <v>93</v>
      </c>
      <c r="D148" s="10">
        <v>6</v>
      </c>
      <c r="E148" s="10">
        <v>13718.627804141679</v>
      </c>
      <c r="F148">
        <f t="shared" si="12"/>
        <v>5</v>
      </c>
      <c r="G148">
        <f t="shared" si="10"/>
        <v>4</v>
      </c>
      <c r="H148">
        <f t="shared" si="11"/>
        <v>4</v>
      </c>
      <c r="I148" t="str">
        <f t="shared" si="13"/>
        <v>544</v>
      </c>
      <c r="J148" t="str">
        <f t="shared" si="14"/>
        <v>Loyal Customers</v>
      </c>
      <c r="M148" s="9" t="s">
        <v>3029</v>
      </c>
      <c r="N148" s="10">
        <v>1</v>
      </c>
      <c r="P148" s="9" t="s">
        <v>3029</v>
      </c>
      <c r="Q148" s="10">
        <v>2699.61</v>
      </c>
      <c r="S148" t="s">
        <v>1198</v>
      </c>
      <c r="T148">
        <v>45169</v>
      </c>
      <c r="U148">
        <v>586</v>
      </c>
      <c r="V148">
        <v>4</v>
      </c>
      <c r="W148">
        <v>8999.6206275920013</v>
      </c>
      <c r="X148">
        <v>2</v>
      </c>
      <c r="Y148">
        <v>4</v>
      </c>
      <c r="Z148">
        <v>4</v>
      </c>
      <c r="AA148" t="s">
        <v>11844</v>
      </c>
      <c r="AB148" t="s">
        <v>11839</v>
      </c>
    </row>
    <row r="149" spans="1:28" x14ac:dyDescent="0.3">
      <c r="A149" s="9" t="s">
        <v>1198</v>
      </c>
      <c r="B149" s="20">
        <v>45169</v>
      </c>
      <c r="C149" s="30">
        <f>superstore_excel!X$2 - B149</f>
        <v>586</v>
      </c>
      <c r="D149" s="10">
        <v>4</v>
      </c>
      <c r="E149" s="10">
        <v>8999.6206275920013</v>
      </c>
      <c r="F149">
        <f t="shared" si="12"/>
        <v>2</v>
      </c>
      <c r="G149">
        <f t="shared" si="10"/>
        <v>4</v>
      </c>
      <c r="H149">
        <f t="shared" si="11"/>
        <v>4</v>
      </c>
      <c r="I149" t="str">
        <f t="shared" si="13"/>
        <v>244</v>
      </c>
      <c r="J149" t="str">
        <f t="shared" si="14"/>
        <v>At Risk</v>
      </c>
      <c r="M149" s="9" t="s">
        <v>116</v>
      </c>
      <c r="N149" s="10">
        <v>6</v>
      </c>
      <c r="P149" s="9" t="s">
        <v>116</v>
      </c>
      <c r="Q149" s="10">
        <v>13718.627804141679</v>
      </c>
      <c r="S149" t="s">
        <v>3542</v>
      </c>
      <c r="T149">
        <v>45349</v>
      </c>
      <c r="U149">
        <v>406</v>
      </c>
      <c r="V149">
        <v>2</v>
      </c>
      <c r="W149">
        <v>3047.96</v>
      </c>
      <c r="X149">
        <v>3</v>
      </c>
      <c r="Y149">
        <v>4</v>
      </c>
      <c r="Z149">
        <v>2</v>
      </c>
      <c r="AA149" t="s">
        <v>11855</v>
      </c>
      <c r="AB149" t="s">
        <v>11834</v>
      </c>
    </row>
    <row r="150" spans="1:28" x14ac:dyDescent="0.3">
      <c r="A150" s="9" t="s">
        <v>3542</v>
      </c>
      <c r="B150" s="20">
        <v>45349</v>
      </c>
      <c r="C150" s="30">
        <f>superstore_excel!X$2 - B150</f>
        <v>406</v>
      </c>
      <c r="D150" s="10">
        <v>2</v>
      </c>
      <c r="E150" s="10">
        <v>3047.96</v>
      </c>
      <c r="F150">
        <f t="shared" si="12"/>
        <v>3</v>
      </c>
      <c r="G150">
        <f t="shared" si="10"/>
        <v>4</v>
      </c>
      <c r="H150">
        <f t="shared" si="11"/>
        <v>2</v>
      </c>
      <c r="I150" t="str">
        <f t="shared" si="13"/>
        <v>342</v>
      </c>
      <c r="J150" t="str">
        <f t="shared" si="14"/>
        <v>Others</v>
      </c>
      <c r="M150" s="9" t="s">
        <v>1198</v>
      </c>
      <c r="N150" s="10">
        <v>4</v>
      </c>
      <c r="P150" s="9" t="s">
        <v>1198</v>
      </c>
      <c r="Q150" s="10">
        <v>8999.6206275920013</v>
      </c>
      <c r="S150" t="s">
        <v>2583</v>
      </c>
      <c r="T150">
        <v>45524</v>
      </c>
      <c r="U150">
        <v>231</v>
      </c>
      <c r="V150">
        <v>2</v>
      </c>
      <c r="W150">
        <v>3035.87</v>
      </c>
      <c r="X150">
        <v>4</v>
      </c>
      <c r="Y150">
        <v>4</v>
      </c>
      <c r="Z150">
        <v>2</v>
      </c>
      <c r="AA150" t="s">
        <v>11856</v>
      </c>
      <c r="AB150" t="s">
        <v>11834</v>
      </c>
    </row>
    <row r="151" spans="1:28" x14ac:dyDescent="0.3">
      <c r="A151" s="9" t="s">
        <v>2583</v>
      </c>
      <c r="B151" s="20">
        <v>45524</v>
      </c>
      <c r="C151" s="30">
        <f>superstore_excel!X$2 - B151</f>
        <v>231</v>
      </c>
      <c r="D151" s="10">
        <v>2</v>
      </c>
      <c r="E151" s="10">
        <v>3035.87</v>
      </c>
      <c r="F151">
        <f t="shared" si="12"/>
        <v>4</v>
      </c>
      <c r="G151">
        <f t="shared" si="10"/>
        <v>4</v>
      </c>
      <c r="H151">
        <f t="shared" si="11"/>
        <v>2</v>
      </c>
      <c r="I151" t="str">
        <f t="shared" si="13"/>
        <v>442</v>
      </c>
      <c r="J151" t="str">
        <f t="shared" si="14"/>
        <v>Others</v>
      </c>
      <c r="M151" s="9" t="s">
        <v>3542</v>
      </c>
      <c r="N151" s="10">
        <v>2</v>
      </c>
      <c r="P151" s="9" t="s">
        <v>3542</v>
      </c>
      <c r="Q151" s="10">
        <v>3047.96</v>
      </c>
      <c r="S151" t="s">
        <v>6757</v>
      </c>
      <c r="T151">
        <v>45279</v>
      </c>
      <c r="U151">
        <v>476</v>
      </c>
      <c r="V151">
        <v>2</v>
      </c>
      <c r="W151">
        <v>4507.3599999999997</v>
      </c>
      <c r="X151">
        <v>3</v>
      </c>
      <c r="Y151">
        <v>4</v>
      </c>
      <c r="Z151">
        <v>3</v>
      </c>
      <c r="AA151" t="s">
        <v>11852</v>
      </c>
      <c r="AB151" t="s">
        <v>11834</v>
      </c>
    </row>
    <row r="152" spans="1:28" x14ac:dyDescent="0.3">
      <c r="A152" s="9" t="s">
        <v>6757</v>
      </c>
      <c r="B152" s="20">
        <v>45279</v>
      </c>
      <c r="C152" s="30">
        <f>superstore_excel!X$2 - B152</f>
        <v>476</v>
      </c>
      <c r="D152" s="10">
        <v>2</v>
      </c>
      <c r="E152" s="10">
        <v>4507.3599999999997</v>
      </c>
      <c r="F152">
        <f t="shared" si="12"/>
        <v>3</v>
      </c>
      <c r="G152">
        <f t="shared" si="10"/>
        <v>4</v>
      </c>
      <c r="H152">
        <f t="shared" si="11"/>
        <v>3</v>
      </c>
      <c r="I152" t="str">
        <f t="shared" si="13"/>
        <v>343</v>
      </c>
      <c r="J152" t="str">
        <f t="shared" si="14"/>
        <v>Others</v>
      </c>
      <c r="M152" s="9" t="s">
        <v>2583</v>
      </c>
      <c r="N152" s="10">
        <v>2</v>
      </c>
      <c r="P152" s="9" t="s">
        <v>2583</v>
      </c>
      <c r="Q152" s="10">
        <v>3035.87</v>
      </c>
      <c r="S152" t="s">
        <v>3599</v>
      </c>
      <c r="T152">
        <v>45661</v>
      </c>
      <c r="U152">
        <v>94</v>
      </c>
      <c r="V152">
        <v>1</v>
      </c>
      <c r="W152">
        <v>2998.3</v>
      </c>
      <c r="X152">
        <v>5</v>
      </c>
      <c r="Y152">
        <v>3</v>
      </c>
      <c r="Z152">
        <v>2</v>
      </c>
      <c r="AA152" t="s">
        <v>11846</v>
      </c>
      <c r="AB152" t="s">
        <v>11832</v>
      </c>
    </row>
    <row r="153" spans="1:28" x14ac:dyDescent="0.3">
      <c r="A153" s="9" t="s">
        <v>3599</v>
      </c>
      <c r="B153" s="20">
        <v>45661</v>
      </c>
      <c r="C153" s="30">
        <f>superstore_excel!X$2 - B153</f>
        <v>94</v>
      </c>
      <c r="D153" s="10">
        <v>1</v>
      </c>
      <c r="E153" s="10">
        <v>2998.3</v>
      </c>
      <c r="F153">
        <f t="shared" si="12"/>
        <v>5</v>
      </c>
      <c r="G153">
        <f t="shared" si="10"/>
        <v>3</v>
      </c>
      <c r="H153">
        <f t="shared" si="11"/>
        <v>2</v>
      </c>
      <c r="I153" t="str">
        <f t="shared" si="13"/>
        <v>532</v>
      </c>
      <c r="J153" t="str">
        <f t="shared" si="14"/>
        <v>Recent Customers</v>
      </c>
      <c r="M153" s="9" t="s">
        <v>6757</v>
      </c>
      <c r="N153" s="10">
        <v>2</v>
      </c>
      <c r="P153" s="9" t="s">
        <v>6757</v>
      </c>
      <c r="Q153" s="10">
        <v>4507.3599999999997</v>
      </c>
      <c r="S153" t="s">
        <v>7802</v>
      </c>
      <c r="T153">
        <v>45184</v>
      </c>
      <c r="U153">
        <v>571</v>
      </c>
      <c r="V153">
        <v>1</v>
      </c>
      <c r="W153">
        <v>4111.6899999999996</v>
      </c>
      <c r="X153">
        <v>2</v>
      </c>
      <c r="Y153">
        <v>3</v>
      </c>
      <c r="Z153">
        <v>3</v>
      </c>
      <c r="AA153" t="s">
        <v>11838</v>
      </c>
      <c r="AB153" t="s">
        <v>11839</v>
      </c>
    </row>
    <row r="154" spans="1:28" x14ac:dyDescent="0.3">
      <c r="A154" s="9" t="s">
        <v>7802</v>
      </c>
      <c r="B154" s="20">
        <v>45184</v>
      </c>
      <c r="C154" s="30">
        <f>superstore_excel!X$2 - B154</f>
        <v>571</v>
      </c>
      <c r="D154" s="10">
        <v>1</v>
      </c>
      <c r="E154" s="10">
        <v>4111.6899999999996</v>
      </c>
      <c r="F154">
        <f t="shared" si="12"/>
        <v>2</v>
      </c>
      <c r="G154">
        <f t="shared" si="10"/>
        <v>3</v>
      </c>
      <c r="H154">
        <f t="shared" si="11"/>
        <v>3</v>
      </c>
      <c r="I154" t="str">
        <f t="shared" si="13"/>
        <v>233</v>
      </c>
      <c r="J154" t="str">
        <f t="shared" si="14"/>
        <v>At Risk</v>
      </c>
      <c r="M154" s="9" t="s">
        <v>3599</v>
      </c>
      <c r="N154" s="10">
        <v>1</v>
      </c>
      <c r="P154" s="9" t="s">
        <v>3599</v>
      </c>
      <c r="Q154" s="10">
        <v>2998.3</v>
      </c>
      <c r="S154" t="s">
        <v>2582</v>
      </c>
      <c r="T154">
        <v>45614</v>
      </c>
      <c r="U154">
        <v>141</v>
      </c>
      <c r="V154">
        <v>1</v>
      </c>
      <c r="W154">
        <v>1930.28</v>
      </c>
      <c r="X154">
        <v>5</v>
      </c>
      <c r="Y154">
        <v>3</v>
      </c>
      <c r="Z154">
        <v>2</v>
      </c>
      <c r="AA154" t="s">
        <v>11846</v>
      </c>
      <c r="AB154" t="s">
        <v>11832</v>
      </c>
    </row>
    <row r="155" spans="1:28" x14ac:dyDescent="0.3">
      <c r="A155" s="9" t="s">
        <v>2582</v>
      </c>
      <c r="B155" s="20">
        <v>45614</v>
      </c>
      <c r="C155" s="30">
        <f>superstore_excel!X$2 - B155</f>
        <v>141</v>
      </c>
      <c r="D155" s="10">
        <v>1</v>
      </c>
      <c r="E155" s="10">
        <v>1930.28</v>
      </c>
      <c r="F155">
        <f t="shared" si="12"/>
        <v>5</v>
      </c>
      <c r="G155">
        <f t="shared" si="10"/>
        <v>3</v>
      </c>
      <c r="H155">
        <f t="shared" si="11"/>
        <v>2</v>
      </c>
      <c r="I155" t="str">
        <f t="shared" si="13"/>
        <v>532</v>
      </c>
      <c r="J155" t="str">
        <f t="shared" si="14"/>
        <v>Recent Customers</v>
      </c>
      <c r="M155" s="9" t="s">
        <v>7802</v>
      </c>
      <c r="N155" s="10">
        <v>1</v>
      </c>
      <c r="P155" s="9" t="s">
        <v>7802</v>
      </c>
      <c r="Q155" s="10">
        <v>4111.6899999999996</v>
      </c>
      <c r="S155" t="s">
        <v>2638</v>
      </c>
      <c r="T155">
        <v>45641</v>
      </c>
      <c r="U155">
        <v>114</v>
      </c>
      <c r="V155">
        <v>1</v>
      </c>
      <c r="W155">
        <v>2742.69</v>
      </c>
      <c r="X155">
        <v>5</v>
      </c>
      <c r="Y155">
        <v>3</v>
      </c>
      <c r="Z155">
        <v>2</v>
      </c>
      <c r="AA155" t="s">
        <v>11846</v>
      </c>
      <c r="AB155" t="s">
        <v>11832</v>
      </c>
    </row>
    <row r="156" spans="1:28" x14ac:dyDescent="0.3">
      <c r="A156" s="9" t="s">
        <v>2638</v>
      </c>
      <c r="B156" s="20">
        <v>45641</v>
      </c>
      <c r="C156" s="30">
        <f>superstore_excel!X$2 - B156</f>
        <v>114</v>
      </c>
      <c r="D156" s="10">
        <v>1</v>
      </c>
      <c r="E156" s="10">
        <v>2742.69</v>
      </c>
      <c r="F156">
        <f t="shared" si="12"/>
        <v>5</v>
      </c>
      <c r="G156">
        <f t="shared" si="10"/>
        <v>3</v>
      </c>
      <c r="H156">
        <f t="shared" si="11"/>
        <v>2</v>
      </c>
      <c r="I156" t="str">
        <f t="shared" si="13"/>
        <v>532</v>
      </c>
      <c r="J156" t="str">
        <f t="shared" si="14"/>
        <v>Recent Customers</v>
      </c>
      <c r="M156" s="9" t="s">
        <v>2582</v>
      </c>
      <c r="N156" s="10">
        <v>1</v>
      </c>
      <c r="P156" s="9" t="s">
        <v>2582</v>
      </c>
      <c r="Q156" s="10">
        <v>1930.28</v>
      </c>
      <c r="S156" t="s">
        <v>10014</v>
      </c>
      <c r="T156">
        <v>45367</v>
      </c>
      <c r="U156">
        <v>388</v>
      </c>
      <c r="V156">
        <v>1</v>
      </c>
      <c r="W156">
        <v>3439.96</v>
      </c>
      <c r="X156">
        <v>3</v>
      </c>
      <c r="Y156">
        <v>3</v>
      </c>
      <c r="Z156">
        <v>2</v>
      </c>
      <c r="AA156" t="s">
        <v>11837</v>
      </c>
      <c r="AB156" t="s">
        <v>11834</v>
      </c>
    </row>
    <row r="157" spans="1:28" x14ac:dyDescent="0.3">
      <c r="A157" s="9" t="s">
        <v>10014</v>
      </c>
      <c r="B157" s="20">
        <v>45367</v>
      </c>
      <c r="C157" s="30">
        <f>superstore_excel!X$2 - B157</f>
        <v>388</v>
      </c>
      <c r="D157" s="10">
        <v>1</v>
      </c>
      <c r="E157" s="10">
        <v>3439.96</v>
      </c>
      <c r="F157">
        <f t="shared" si="12"/>
        <v>3</v>
      </c>
      <c r="G157">
        <f t="shared" si="10"/>
        <v>3</v>
      </c>
      <c r="H157">
        <f t="shared" si="11"/>
        <v>2</v>
      </c>
      <c r="I157" t="str">
        <f t="shared" si="13"/>
        <v>332</v>
      </c>
      <c r="J157" t="str">
        <f t="shared" si="14"/>
        <v>Others</v>
      </c>
      <c r="M157" s="9" t="s">
        <v>2638</v>
      </c>
      <c r="N157" s="10">
        <v>1</v>
      </c>
      <c r="P157" s="9" t="s">
        <v>2638</v>
      </c>
      <c r="Q157" s="10">
        <v>2742.69</v>
      </c>
      <c r="S157" t="s">
        <v>1823</v>
      </c>
      <c r="T157">
        <v>45670</v>
      </c>
      <c r="U157">
        <v>85</v>
      </c>
      <c r="V157">
        <v>5</v>
      </c>
      <c r="W157">
        <v>14085.817294757231</v>
      </c>
      <c r="X157">
        <v>5</v>
      </c>
      <c r="Y157">
        <v>4</v>
      </c>
      <c r="Z157">
        <v>4</v>
      </c>
      <c r="AA157" t="s">
        <v>11849</v>
      </c>
      <c r="AB157" t="s">
        <v>11836</v>
      </c>
    </row>
    <row r="158" spans="1:28" x14ac:dyDescent="0.3">
      <c r="A158" s="9" t="s">
        <v>1823</v>
      </c>
      <c r="B158" s="20">
        <v>45670</v>
      </c>
      <c r="C158" s="30">
        <f>superstore_excel!X$2 - B158</f>
        <v>85</v>
      </c>
      <c r="D158" s="10">
        <v>5</v>
      </c>
      <c r="E158" s="10">
        <v>14085.817294757231</v>
      </c>
      <c r="F158">
        <f t="shared" si="12"/>
        <v>5</v>
      </c>
      <c r="G158">
        <f t="shared" si="10"/>
        <v>4</v>
      </c>
      <c r="H158">
        <f t="shared" si="11"/>
        <v>4</v>
      </c>
      <c r="I158" t="str">
        <f t="shared" si="13"/>
        <v>544</v>
      </c>
      <c r="J158" t="str">
        <f t="shared" si="14"/>
        <v>Loyal Customers</v>
      </c>
      <c r="M158" s="9" t="s">
        <v>10014</v>
      </c>
      <c r="N158" s="10">
        <v>1</v>
      </c>
      <c r="P158" s="9" t="s">
        <v>10014</v>
      </c>
      <c r="Q158" s="10">
        <v>3439.96</v>
      </c>
      <c r="S158" t="s">
        <v>3868</v>
      </c>
      <c r="T158">
        <v>45143</v>
      </c>
      <c r="U158">
        <v>612</v>
      </c>
      <c r="V158">
        <v>1</v>
      </c>
      <c r="W158">
        <v>4135.47</v>
      </c>
      <c r="X158">
        <v>2</v>
      </c>
      <c r="Y158">
        <v>3</v>
      </c>
      <c r="Z158">
        <v>3</v>
      </c>
      <c r="AA158" t="s">
        <v>11838</v>
      </c>
      <c r="AB158" t="s">
        <v>11839</v>
      </c>
    </row>
    <row r="159" spans="1:28" x14ac:dyDescent="0.3">
      <c r="A159" s="9" t="s">
        <v>3868</v>
      </c>
      <c r="B159" s="20">
        <v>45143</v>
      </c>
      <c r="C159" s="30">
        <f>superstore_excel!X$2 - B159</f>
        <v>612</v>
      </c>
      <c r="D159" s="10">
        <v>1</v>
      </c>
      <c r="E159" s="10">
        <v>4135.47</v>
      </c>
      <c r="F159">
        <f t="shared" si="12"/>
        <v>2</v>
      </c>
      <c r="G159">
        <f t="shared" si="10"/>
        <v>3</v>
      </c>
      <c r="H159">
        <f t="shared" si="11"/>
        <v>3</v>
      </c>
      <c r="I159" t="str">
        <f t="shared" si="13"/>
        <v>233</v>
      </c>
      <c r="J159" t="str">
        <f t="shared" si="14"/>
        <v>At Risk</v>
      </c>
      <c r="M159" s="9" t="s">
        <v>1823</v>
      </c>
      <c r="N159" s="10">
        <v>5</v>
      </c>
      <c r="P159" s="9" t="s">
        <v>1823</v>
      </c>
      <c r="Q159" s="10">
        <v>14085.817294757231</v>
      </c>
      <c r="S159" t="s">
        <v>1245</v>
      </c>
      <c r="T159">
        <v>45441</v>
      </c>
      <c r="U159">
        <v>314</v>
      </c>
      <c r="V159">
        <v>8</v>
      </c>
      <c r="W159">
        <v>20810.982722883658</v>
      </c>
      <c r="X159">
        <v>4</v>
      </c>
      <c r="Y159">
        <v>4</v>
      </c>
      <c r="Z159">
        <v>4</v>
      </c>
      <c r="AA159" t="s">
        <v>11835</v>
      </c>
      <c r="AB159" t="s">
        <v>11836</v>
      </c>
    </row>
    <row r="160" spans="1:28" x14ac:dyDescent="0.3">
      <c r="A160" s="9" t="s">
        <v>1245</v>
      </c>
      <c r="B160" s="20">
        <v>45441</v>
      </c>
      <c r="C160" s="30">
        <f>superstore_excel!X$2 - B160</f>
        <v>314</v>
      </c>
      <c r="D160" s="10">
        <v>8</v>
      </c>
      <c r="E160" s="10">
        <v>20810.982722883658</v>
      </c>
      <c r="F160">
        <f t="shared" si="12"/>
        <v>4</v>
      </c>
      <c r="G160">
        <f t="shared" si="10"/>
        <v>4</v>
      </c>
      <c r="H160">
        <f t="shared" si="11"/>
        <v>4</v>
      </c>
      <c r="I160" t="str">
        <f t="shared" si="13"/>
        <v>444</v>
      </c>
      <c r="J160" t="str">
        <f t="shared" si="14"/>
        <v>Loyal Customers</v>
      </c>
      <c r="M160" s="9" t="s">
        <v>3868</v>
      </c>
      <c r="N160" s="10">
        <v>1</v>
      </c>
      <c r="P160" s="9" t="s">
        <v>3868</v>
      </c>
      <c r="Q160" s="10">
        <v>4135.47</v>
      </c>
      <c r="S160" t="s">
        <v>5995</v>
      </c>
      <c r="T160">
        <v>45553</v>
      </c>
      <c r="U160">
        <v>202</v>
      </c>
      <c r="V160">
        <v>1</v>
      </c>
      <c r="W160">
        <v>4086.66</v>
      </c>
      <c r="X160">
        <v>4</v>
      </c>
      <c r="Y160">
        <v>3</v>
      </c>
      <c r="Z160">
        <v>3</v>
      </c>
      <c r="AA160" t="s">
        <v>11833</v>
      </c>
      <c r="AB160" t="s">
        <v>11834</v>
      </c>
    </row>
    <row r="161" spans="1:28" x14ac:dyDescent="0.3">
      <c r="A161" s="9" t="s">
        <v>5995</v>
      </c>
      <c r="B161" s="20">
        <v>45553</v>
      </c>
      <c r="C161" s="30">
        <f>superstore_excel!X$2 - B161</f>
        <v>202</v>
      </c>
      <c r="D161" s="10">
        <v>1</v>
      </c>
      <c r="E161" s="10">
        <v>4086.66</v>
      </c>
      <c r="F161">
        <f t="shared" si="12"/>
        <v>4</v>
      </c>
      <c r="G161">
        <f t="shared" si="10"/>
        <v>3</v>
      </c>
      <c r="H161">
        <f t="shared" si="11"/>
        <v>3</v>
      </c>
      <c r="I161" t="str">
        <f t="shared" si="13"/>
        <v>433</v>
      </c>
      <c r="J161" t="str">
        <f t="shared" si="14"/>
        <v>Others</v>
      </c>
      <c r="M161" s="9" t="s">
        <v>1245</v>
      </c>
      <c r="N161" s="10">
        <v>8</v>
      </c>
      <c r="P161" s="9" t="s">
        <v>1245</v>
      </c>
      <c r="Q161" s="10">
        <v>20810.982722883658</v>
      </c>
      <c r="S161" t="s">
        <v>3688</v>
      </c>
      <c r="T161">
        <v>45691</v>
      </c>
      <c r="U161">
        <v>64</v>
      </c>
      <c r="V161">
        <v>2</v>
      </c>
      <c r="W161">
        <v>748.12</v>
      </c>
      <c r="X161">
        <v>5</v>
      </c>
      <c r="Y161">
        <v>4</v>
      </c>
      <c r="Z161">
        <v>1</v>
      </c>
      <c r="AA161" t="s">
        <v>11857</v>
      </c>
      <c r="AB161" t="s">
        <v>11832</v>
      </c>
    </row>
    <row r="162" spans="1:28" x14ac:dyDescent="0.3">
      <c r="A162" s="9" t="s">
        <v>3688</v>
      </c>
      <c r="B162" s="20">
        <v>45691</v>
      </c>
      <c r="C162" s="30">
        <f>superstore_excel!X$2 - B162</f>
        <v>64</v>
      </c>
      <c r="D162" s="10">
        <v>2</v>
      </c>
      <c r="E162" s="10">
        <v>748.12</v>
      </c>
      <c r="F162">
        <f t="shared" si="12"/>
        <v>5</v>
      </c>
      <c r="G162">
        <f t="shared" si="10"/>
        <v>4</v>
      </c>
      <c r="H162">
        <f t="shared" si="11"/>
        <v>1</v>
      </c>
      <c r="I162" t="str">
        <f t="shared" si="13"/>
        <v>541</v>
      </c>
      <c r="J162" t="str">
        <f t="shared" si="14"/>
        <v>Recent Customers</v>
      </c>
      <c r="M162" s="9" t="s">
        <v>5995</v>
      </c>
      <c r="N162" s="10">
        <v>1</v>
      </c>
      <c r="P162" s="9" t="s">
        <v>5995</v>
      </c>
      <c r="Q162" s="10">
        <v>4086.66</v>
      </c>
      <c r="S162" t="s">
        <v>7382</v>
      </c>
      <c r="T162">
        <v>45387</v>
      </c>
      <c r="U162">
        <v>368</v>
      </c>
      <c r="V162">
        <v>1</v>
      </c>
      <c r="W162">
        <v>1985.51</v>
      </c>
      <c r="X162">
        <v>3</v>
      </c>
      <c r="Y162">
        <v>3</v>
      </c>
      <c r="Z162">
        <v>2</v>
      </c>
      <c r="AA162" t="s">
        <v>11837</v>
      </c>
      <c r="AB162" t="s">
        <v>11834</v>
      </c>
    </row>
    <row r="163" spans="1:28" x14ac:dyDescent="0.3">
      <c r="A163" s="9" t="s">
        <v>7382</v>
      </c>
      <c r="B163" s="20">
        <v>45387</v>
      </c>
      <c r="C163" s="30">
        <f>superstore_excel!X$2 - B163</f>
        <v>368</v>
      </c>
      <c r="D163" s="10">
        <v>1</v>
      </c>
      <c r="E163" s="10">
        <v>1985.51</v>
      </c>
      <c r="F163">
        <f t="shared" si="12"/>
        <v>3</v>
      </c>
      <c r="G163">
        <f t="shared" si="10"/>
        <v>3</v>
      </c>
      <c r="H163">
        <f t="shared" si="11"/>
        <v>2</v>
      </c>
      <c r="I163" t="str">
        <f t="shared" si="13"/>
        <v>332</v>
      </c>
      <c r="J163" t="str">
        <f t="shared" si="14"/>
        <v>Others</v>
      </c>
      <c r="M163" s="9" t="s">
        <v>3688</v>
      </c>
      <c r="N163" s="10">
        <v>2</v>
      </c>
      <c r="P163" s="9" t="s">
        <v>3688</v>
      </c>
      <c r="Q163" s="10">
        <v>748.12</v>
      </c>
      <c r="S163" t="s">
        <v>1206</v>
      </c>
      <c r="T163">
        <v>45035</v>
      </c>
      <c r="U163">
        <v>720</v>
      </c>
      <c r="V163">
        <v>4</v>
      </c>
      <c r="W163">
        <v>7445.4171265500599</v>
      </c>
      <c r="X163">
        <v>2</v>
      </c>
      <c r="Y163">
        <v>4</v>
      </c>
      <c r="Z163">
        <v>4</v>
      </c>
      <c r="AA163" t="s">
        <v>11844</v>
      </c>
      <c r="AB163" t="s">
        <v>11839</v>
      </c>
    </row>
    <row r="164" spans="1:28" x14ac:dyDescent="0.3">
      <c r="A164" s="9" t="s">
        <v>1206</v>
      </c>
      <c r="B164" s="20">
        <v>45035</v>
      </c>
      <c r="C164" s="30">
        <f>superstore_excel!X$2 - B164</f>
        <v>720</v>
      </c>
      <c r="D164" s="10">
        <v>4</v>
      </c>
      <c r="E164" s="10">
        <v>7445.4171265500599</v>
      </c>
      <c r="F164">
        <f t="shared" si="12"/>
        <v>2</v>
      </c>
      <c r="G164">
        <f t="shared" si="10"/>
        <v>4</v>
      </c>
      <c r="H164">
        <f t="shared" si="11"/>
        <v>4</v>
      </c>
      <c r="I164" t="str">
        <f t="shared" si="13"/>
        <v>244</v>
      </c>
      <c r="J164" t="str">
        <f t="shared" si="14"/>
        <v>At Risk</v>
      </c>
      <c r="M164" s="9" t="s">
        <v>7382</v>
      </c>
      <c r="N164" s="10">
        <v>1</v>
      </c>
      <c r="P164" s="9" t="s">
        <v>7382</v>
      </c>
      <c r="Q164" s="10">
        <v>1985.51</v>
      </c>
      <c r="S164" t="s">
        <v>2954</v>
      </c>
      <c r="T164">
        <v>45146</v>
      </c>
      <c r="U164">
        <v>609</v>
      </c>
      <c r="V164">
        <v>1</v>
      </c>
      <c r="W164">
        <v>4818.34</v>
      </c>
      <c r="X164">
        <v>2</v>
      </c>
      <c r="Y164">
        <v>3</v>
      </c>
      <c r="Z164">
        <v>3</v>
      </c>
      <c r="AA164" t="s">
        <v>11838</v>
      </c>
      <c r="AB164" t="s">
        <v>11839</v>
      </c>
    </row>
    <row r="165" spans="1:28" x14ac:dyDescent="0.3">
      <c r="A165" s="9" t="s">
        <v>2954</v>
      </c>
      <c r="B165" s="20">
        <v>45146</v>
      </c>
      <c r="C165" s="30">
        <f>superstore_excel!X$2 - B165</f>
        <v>609</v>
      </c>
      <c r="D165" s="10">
        <v>1</v>
      </c>
      <c r="E165" s="10">
        <v>4818.34</v>
      </c>
      <c r="F165">
        <f t="shared" si="12"/>
        <v>2</v>
      </c>
      <c r="G165">
        <f t="shared" si="10"/>
        <v>3</v>
      </c>
      <c r="H165">
        <f t="shared" si="11"/>
        <v>3</v>
      </c>
      <c r="I165" t="str">
        <f t="shared" si="13"/>
        <v>233</v>
      </c>
      <c r="J165" t="str">
        <f t="shared" si="14"/>
        <v>At Risk</v>
      </c>
      <c r="M165" s="9" t="s">
        <v>1206</v>
      </c>
      <c r="N165" s="10">
        <v>4</v>
      </c>
      <c r="P165" s="9" t="s">
        <v>1206</v>
      </c>
      <c r="Q165" s="10">
        <v>7445.4171265500599</v>
      </c>
      <c r="S165" t="s">
        <v>2608</v>
      </c>
      <c r="T165">
        <v>45418</v>
      </c>
      <c r="U165">
        <v>337</v>
      </c>
      <c r="V165">
        <v>1</v>
      </c>
      <c r="W165">
        <v>2380.62</v>
      </c>
      <c r="X165">
        <v>3</v>
      </c>
      <c r="Y165">
        <v>3</v>
      </c>
      <c r="Z165">
        <v>2</v>
      </c>
      <c r="AA165" t="s">
        <v>11837</v>
      </c>
      <c r="AB165" t="s">
        <v>11834</v>
      </c>
    </row>
    <row r="166" spans="1:28" x14ac:dyDescent="0.3">
      <c r="A166" s="9" t="s">
        <v>2608</v>
      </c>
      <c r="B166" s="20">
        <v>45418</v>
      </c>
      <c r="C166" s="30">
        <f>superstore_excel!X$2 - B166</f>
        <v>337</v>
      </c>
      <c r="D166" s="10">
        <v>1</v>
      </c>
      <c r="E166" s="10">
        <v>2380.62</v>
      </c>
      <c r="F166">
        <f t="shared" si="12"/>
        <v>3</v>
      </c>
      <c r="G166">
        <f t="shared" si="10"/>
        <v>3</v>
      </c>
      <c r="H166">
        <f t="shared" si="11"/>
        <v>2</v>
      </c>
      <c r="I166" t="str">
        <f t="shared" si="13"/>
        <v>332</v>
      </c>
      <c r="J166" t="str">
        <f t="shared" si="14"/>
        <v>Others</v>
      </c>
      <c r="M166" s="9" t="s">
        <v>2954</v>
      </c>
      <c r="N166" s="10">
        <v>1</v>
      </c>
      <c r="P166" s="9" t="s">
        <v>2954</v>
      </c>
      <c r="Q166" s="10">
        <v>4818.34</v>
      </c>
      <c r="S166" t="s">
        <v>2644</v>
      </c>
      <c r="T166">
        <v>45319</v>
      </c>
      <c r="U166">
        <v>436</v>
      </c>
      <c r="V166">
        <v>1</v>
      </c>
      <c r="W166">
        <v>2939.98</v>
      </c>
      <c r="X166">
        <v>3</v>
      </c>
      <c r="Y166">
        <v>3</v>
      </c>
      <c r="Z166">
        <v>2</v>
      </c>
      <c r="AA166" t="s">
        <v>11837</v>
      </c>
      <c r="AB166" t="s">
        <v>11834</v>
      </c>
    </row>
    <row r="167" spans="1:28" x14ac:dyDescent="0.3">
      <c r="A167" s="9" t="s">
        <v>2644</v>
      </c>
      <c r="B167" s="20">
        <v>45319</v>
      </c>
      <c r="C167" s="30">
        <f>superstore_excel!X$2 - B167</f>
        <v>436</v>
      </c>
      <c r="D167" s="10">
        <v>1</v>
      </c>
      <c r="E167" s="10">
        <v>2939.98</v>
      </c>
      <c r="F167">
        <f t="shared" si="12"/>
        <v>3</v>
      </c>
      <c r="G167">
        <f t="shared" si="10"/>
        <v>3</v>
      </c>
      <c r="H167">
        <f t="shared" si="11"/>
        <v>2</v>
      </c>
      <c r="I167" t="str">
        <f t="shared" si="13"/>
        <v>332</v>
      </c>
      <c r="J167" t="str">
        <f t="shared" si="14"/>
        <v>Others</v>
      </c>
      <c r="M167" s="9" t="s">
        <v>2608</v>
      </c>
      <c r="N167" s="10">
        <v>1</v>
      </c>
      <c r="P167" s="9" t="s">
        <v>2608</v>
      </c>
      <c r="Q167" s="10">
        <v>2380.62</v>
      </c>
      <c r="S167" t="s">
        <v>1863</v>
      </c>
      <c r="T167">
        <v>45538</v>
      </c>
      <c r="U167">
        <v>217</v>
      </c>
      <c r="V167">
        <v>5</v>
      </c>
      <c r="W167">
        <v>9662.8597895474995</v>
      </c>
      <c r="X167">
        <v>4</v>
      </c>
      <c r="Y167">
        <v>4</v>
      </c>
      <c r="Z167">
        <v>4</v>
      </c>
      <c r="AA167" t="s">
        <v>11835</v>
      </c>
      <c r="AB167" t="s">
        <v>11836</v>
      </c>
    </row>
    <row r="168" spans="1:28" x14ac:dyDescent="0.3">
      <c r="A168" s="9" t="s">
        <v>1863</v>
      </c>
      <c r="B168" s="20">
        <v>45538</v>
      </c>
      <c r="C168" s="30">
        <f>superstore_excel!X$2 - B168</f>
        <v>217</v>
      </c>
      <c r="D168" s="10">
        <v>5</v>
      </c>
      <c r="E168" s="10">
        <v>9662.8597895474995</v>
      </c>
      <c r="F168">
        <f t="shared" si="12"/>
        <v>4</v>
      </c>
      <c r="G168">
        <f t="shared" si="10"/>
        <v>4</v>
      </c>
      <c r="H168">
        <f t="shared" si="11"/>
        <v>4</v>
      </c>
      <c r="I168" t="str">
        <f t="shared" si="13"/>
        <v>444</v>
      </c>
      <c r="J168" t="str">
        <f t="shared" si="14"/>
        <v>Loyal Customers</v>
      </c>
      <c r="M168" s="9" t="s">
        <v>2644</v>
      </c>
      <c r="N168" s="10">
        <v>1</v>
      </c>
      <c r="P168" s="9" t="s">
        <v>2644</v>
      </c>
      <c r="Q168" s="10">
        <v>2939.98</v>
      </c>
      <c r="S168" t="s">
        <v>2505</v>
      </c>
      <c r="T168">
        <v>45440</v>
      </c>
      <c r="U168">
        <v>315</v>
      </c>
      <c r="V168">
        <v>4</v>
      </c>
      <c r="W168">
        <v>11401.159454628851</v>
      </c>
      <c r="X168">
        <v>4</v>
      </c>
      <c r="Y168">
        <v>4</v>
      </c>
      <c r="Z168">
        <v>4</v>
      </c>
      <c r="AA168" t="s">
        <v>11835</v>
      </c>
      <c r="AB168" t="s">
        <v>11836</v>
      </c>
    </row>
    <row r="169" spans="1:28" x14ac:dyDescent="0.3">
      <c r="A169" s="9" t="s">
        <v>2505</v>
      </c>
      <c r="B169" s="20">
        <v>45440</v>
      </c>
      <c r="C169" s="30">
        <f>superstore_excel!X$2 - B169</f>
        <v>315</v>
      </c>
      <c r="D169" s="10">
        <v>4</v>
      </c>
      <c r="E169" s="10">
        <v>11401.159454628851</v>
      </c>
      <c r="F169">
        <f t="shared" si="12"/>
        <v>4</v>
      </c>
      <c r="G169">
        <f t="shared" si="10"/>
        <v>4</v>
      </c>
      <c r="H169">
        <f t="shared" si="11"/>
        <v>4</v>
      </c>
      <c r="I169" t="str">
        <f t="shared" si="13"/>
        <v>444</v>
      </c>
      <c r="J169" t="str">
        <f t="shared" si="14"/>
        <v>Loyal Customers</v>
      </c>
      <c r="M169" s="9" t="s">
        <v>1863</v>
      </c>
      <c r="N169" s="10">
        <v>5</v>
      </c>
      <c r="P169" s="9" t="s">
        <v>1863</v>
      </c>
      <c r="Q169" s="10">
        <v>9662.8597895474995</v>
      </c>
      <c r="S169" t="s">
        <v>2709</v>
      </c>
      <c r="T169">
        <v>45059</v>
      </c>
      <c r="U169">
        <v>696</v>
      </c>
      <c r="V169">
        <v>1</v>
      </c>
      <c r="W169">
        <v>4620.54</v>
      </c>
      <c r="X169">
        <v>2</v>
      </c>
      <c r="Y169">
        <v>3</v>
      </c>
      <c r="Z169">
        <v>3</v>
      </c>
      <c r="AA169" t="s">
        <v>11838</v>
      </c>
      <c r="AB169" t="s">
        <v>11839</v>
      </c>
    </row>
    <row r="170" spans="1:28" x14ac:dyDescent="0.3">
      <c r="A170" s="9" t="s">
        <v>2709</v>
      </c>
      <c r="B170" s="20">
        <v>45059</v>
      </c>
      <c r="C170" s="30">
        <f>superstore_excel!X$2 - B170</f>
        <v>696</v>
      </c>
      <c r="D170" s="10">
        <v>1</v>
      </c>
      <c r="E170" s="10">
        <v>4620.54</v>
      </c>
      <c r="F170">
        <f t="shared" si="12"/>
        <v>2</v>
      </c>
      <c r="G170">
        <f t="shared" si="10"/>
        <v>3</v>
      </c>
      <c r="H170">
        <f t="shared" si="11"/>
        <v>3</v>
      </c>
      <c r="I170" t="str">
        <f t="shared" si="13"/>
        <v>233</v>
      </c>
      <c r="J170" t="str">
        <f t="shared" si="14"/>
        <v>At Risk</v>
      </c>
      <c r="M170" s="9" t="s">
        <v>2505</v>
      </c>
      <c r="N170" s="10">
        <v>4</v>
      </c>
      <c r="P170" s="9" t="s">
        <v>2505</v>
      </c>
      <c r="Q170" s="10">
        <v>11401.159454628851</v>
      </c>
      <c r="S170" t="s">
        <v>2930</v>
      </c>
      <c r="T170">
        <v>45384</v>
      </c>
      <c r="U170">
        <v>371</v>
      </c>
      <c r="V170">
        <v>2</v>
      </c>
      <c r="W170">
        <v>4206.08</v>
      </c>
      <c r="X170">
        <v>3</v>
      </c>
      <c r="Y170">
        <v>4</v>
      </c>
      <c r="Z170">
        <v>3</v>
      </c>
      <c r="AA170" t="s">
        <v>11852</v>
      </c>
      <c r="AB170" t="s">
        <v>11834</v>
      </c>
    </row>
    <row r="171" spans="1:28" x14ac:dyDescent="0.3">
      <c r="A171" s="9" t="s">
        <v>2930</v>
      </c>
      <c r="B171" s="20">
        <v>45384</v>
      </c>
      <c r="C171" s="30">
        <f>superstore_excel!X$2 - B171</f>
        <v>371</v>
      </c>
      <c r="D171" s="10">
        <v>2</v>
      </c>
      <c r="E171" s="10">
        <v>4206.08</v>
      </c>
      <c r="F171">
        <f t="shared" si="12"/>
        <v>3</v>
      </c>
      <c r="G171">
        <f t="shared" si="10"/>
        <v>4</v>
      </c>
      <c r="H171">
        <f t="shared" si="11"/>
        <v>3</v>
      </c>
      <c r="I171" t="str">
        <f t="shared" si="13"/>
        <v>343</v>
      </c>
      <c r="J171" t="str">
        <f t="shared" si="14"/>
        <v>Others</v>
      </c>
      <c r="M171" s="9" t="s">
        <v>2709</v>
      </c>
      <c r="N171" s="10">
        <v>1</v>
      </c>
      <c r="P171" s="9" t="s">
        <v>2709</v>
      </c>
      <c r="Q171" s="10">
        <v>4620.54</v>
      </c>
      <c r="S171" t="s">
        <v>9664</v>
      </c>
      <c r="T171">
        <v>45035</v>
      </c>
      <c r="U171">
        <v>720</v>
      </c>
      <c r="V171">
        <v>1</v>
      </c>
      <c r="W171">
        <v>272.01</v>
      </c>
      <c r="X171">
        <v>2</v>
      </c>
      <c r="Y171">
        <v>3</v>
      </c>
      <c r="Z171">
        <v>1</v>
      </c>
      <c r="AA171" t="s">
        <v>11847</v>
      </c>
      <c r="AB171" t="s">
        <v>11839</v>
      </c>
    </row>
    <row r="172" spans="1:28" x14ac:dyDescent="0.3">
      <c r="A172" s="9" t="s">
        <v>9664</v>
      </c>
      <c r="B172" s="20">
        <v>45035</v>
      </c>
      <c r="C172" s="30">
        <f>superstore_excel!X$2 - B172</f>
        <v>720</v>
      </c>
      <c r="D172" s="10">
        <v>1</v>
      </c>
      <c r="E172" s="10">
        <v>272.01</v>
      </c>
      <c r="F172">
        <f t="shared" si="12"/>
        <v>2</v>
      </c>
      <c r="G172">
        <f t="shared" si="10"/>
        <v>3</v>
      </c>
      <c r="H172">
        <f t="shared" si="11"/>
        <v>1</v>
      </c>
      <c r="I172" t="str">
        <f t="shared" si="13"/>
        <v>231</v>
      </c>
      <c r="J172" t="str">
        <f t="shared" si="14"/>
        <v>At Risk</v>
      </c>
      <c r="M172" s="9" t="s">
        <v>2930</v>
      </c>
      <c r="N172" s="10">
        <v>2</v>
      </c>
      <c r="P172" s="9" t="s">
        <v>2930</v>
      </c>
      <c r="Q172" s="10">
        <v>4206.08</v>
      </c>
      <c r="S172" t="s">
        <v>2773</v>
      </c>
      <c r="T172">
        <v>45495</v>
      </c>
      <c r="U172">
        <v>260</v>
      </c>
      <c r="V172">
        <v>1</v>
      </c>
      <c r="W172">
        <v>2893.57</v>
      </c>
      <c r="X172">
        <v>4</v>
      </c>
      <c r="Y172">
        <v>3</v>
      </c>
      <c r="Z172">
        <v>2</v>
      </c>
      <c r="AA172" t="s">
        <v>11842</v>
      </c>
      <c r="AB172" t="s">
        <v>11834</v>
      </c>
    </row>
    <row r="173" spans="1:28" x14ac:dyDescent="0.3">
      <c r="A173" s="9" t="s">
        <v>2773</v>
      </c>
      <c r="B173" s="20">
        <v>45495</v>
      </c>
      <c r="C173" s="30">
        <f>superstore_excel!X$2 - B173</f>
        <v>260</v>
      </c>
      <c r="D173" s="10">
        <v>1</v>
      </c>
      <c r="E173" s="10">
        <v>2893.57</v>
      </c>
      <c r="F173">
        <f t="shared" si="12"/>
        <v>4</v>
      </c>
      <c r="G173">
        <f t="shared" si="10"/>
        <v>3</v>
      </c>
      <c r="H173">
        <f t="shared" si="11"/>
        <v>2</v>
      </c>
      <c r="I173" t="str">
        <f t="shared" si="13"/>
        <v>432</v>
      </c>
      <c r="J173" t="str">
        <f t="shared" si="14"/>
        <v>Others</v>
      </c>
      <c r="M173" s="9" t="s">
        <v>9664</v>
      </c>
      <c r="N173" s="10">
        <v>1</v>
      </c>
      <c r="P173" s="9" t="s">
        <v>9664</v>
      </c>
      <c r="Q173" s="10">
        <v>272.01</v>
      </c>
      <c r="S173" t="s">
        <v>4229</v>
      </c>
      <c r="T173">
        <v>45316</v>
      </c>
      <c r="U173">
        <v>439</v>
      </c>
      <c r="V173">
        <v>1</v>
      </c>
      <c r="W173">
        <v>4653.84</v>
      </c>
      <c r="X173">
        <v>3</v>
      </c>
      <c r="Y173">
        <v>3</v>
      </c>
      <c r="Z173">
        <v>3</v>
      </c>
      <c r="AA173" t="s">
        <v>11845</v>
      </c>
      <c r="AB173" t="s">
        <v>11834</v>
      </c>
    </row>
    <row r="174" spans="1:28" x14ac:dyDescent="0.3">
      <c r="A174" s="9" t="s">
        <v>4229</v>
      </c>
      <c r="B174" s="20">
        <v>45316</v>
      </c>
      <c r="C174" s="30">
        <f>superstore_excel!X$2 - B174</f>
        <v>439</v>
      </c>
      <c r="D174" s="10">
        <v>1</v>
      </c>
      <c r="E174" s="10">
        <v>4653.84</v>
      </c>
      <c r="F174">
        <f t="shared" si="12"/>
        <v>3</v>
      </c>
      <c r="G174">
        <f t="shared" si="10"/>
        <v>3</v>
      </c>
      <c r="H174">
        <f t="shared" si="11"/>
        <v>3</v>
      </c>
      <c r="I174" t="str">
        <f t="shared" si="13"/>
        <v>333</v>
      </c>
      <c r="J174" t="str">
        <f t="shared" si="14"/>
        <v>Others</v>
      </c>
      <c r="M174" s="9" t="s">
        <v>2773</v>
      </c>
      <c r="N174" s="10">
        <v>1</v>
      </c>
      <c r="P174" s="9" t="s">
        <v>2773</v>
      </c>
      <c r="Q174" s="10">
        <v>2893.57</v>
      </c>
      <c r="S174" t="s">
        <v>6761</v>
      </c>
      <c r="T174">
        <v>45592</v>
      </c>
      <c r="U174">
        <v>163</v>
      </c>
      <c r="V174">
        <v>1</v>
      </c>
      <c r="W174">
        <v>4258.6099999999997</v>
      </c>
      <c r="X174">
        <v>4</v>
      </c>
      <c r="Y174">
        <v>3</v>
      </c>
      <c r="Z174">
        <v>3</v>
      </c>
      <c r="AA174" t="s">
        <v>11833</v>
      </c>
      <c r="AB174" t="s">
        <v>11834</v>
      </c>
    </row>
    <row r="175" spans="1:28" x14ac:dyDescent="0.3">
      <c r="A175" s="9" t="s">
        <v>6761</v>
      </c>
      <c r="B175" s="20">
        <v>45592</v>
      </c>
      <c r="C175" s="30">
        <f>superstore_excel!X$2 - B175</f>
        <v>163</v>
      </c>
      <c r="D175" s="10">
        <v>1</v>
      </c>
      <c r="E175" s="10">
        <v>4258.6099999999997</v>
      </c>
      <c r="F175">
        <f t="shared" si="12"/>
        <v>4</v>
      </c>
      <c r="G175">
        <f t="shared" si="10"/>
        <v>3</v>
      </c>
      <c r="H175">
        <f t="shared" si="11"/>
        <v>3</v>
      </c>
      <c r="I175" t="str">
        <f t="shared" si="13"/>
        <v>433</v>
      </c>
      <c r="J175" t="str">
        <f t="shared" si="14"/>
        <v>Others</v>
      </c>
      <c r="M175" s="9" t="s">
        <v>4229</v>
      </c>
      <c r="N175" s="10">
        <v>1</v>
      </c>
      <c r="P175" s="9" t="s">
        <v>4229</v>
      </c>
      <c r="Q175" s="10">
        <v>4653.84</v>
      </c>
      <c r="S175" t="s">
        <v>3253</v>
      </c>
      <c r="T175">
        <v>45165</v>
      </c>
      <c r="U175">
        <v>590</v>
      </c>
      <c r="V175">
        <v>1</v>
      </c>
      <c r="W175">
        <v>1236.0999999999999</v>
      </c>
      <c r="X175">
        <v>2</v>
      </c>
      <c r="Y175">
        <v>3</v>
      </c>
      <c r="Z175">
        <v>1</v>
      </c>
      <c r="AA175" t="s">
        <v>11847</v>
      </c>
      <c r="AB175" t="s">
        <v>11839</v>
      </c>
    </row>
    <row r="176" spans="1:28" x14ac:dyDescent="0.3">
      <c r="A176" s="9" t="s">
        <v>3253</v>
      </c>
      <c r="B176" s="20">
        <v>45165</v>
      </c>
      <c r="C176" s="30">
        <f>superstore_excel!X$2 - B176</f>
        <v>590</v>
      </c>
      <c r="D176" s="10">
        <v>1</v>
      </c>
      <c r="E176" s="10">
        <v>1236.0999999999999</v>
      </c>
      <c r="F176">
        <f t="shared" si="12"/>
        <v>2</v>
      </c>
      <c r="G176">
        <f t="shared" si="10"/>
        <v>3</v>
      </c>
      <c r="H176">
        <f t="shared" si="11"/>
        <v>1</v>
      </c>
      <c r="I176" t="str">
        <f t="shared" si="13"/>
        <v>231</v>
      </c>
      <c r="J176" t="str">
        <f t="shared" si="14"/>
        <v>At Risk</v>
      </c>
      <c r="M176" s="9" t="s">
        <v>6761</v>
      </c>
      <c r="N176" s="10">
        <v>1</v>
      </c>
      <c r="P176" s="9" t="s">
        <v>6761</v>
      </c>
      <c r="Q176" s="10">
        <v>4258.6099999999997</v>
      </c>
      <c r="S176" t="s">
        <v>4976</v>
      </c>
      <c r="T176">
        <v>45664</v>
      </c>
      <c r="U176">
        <v>91</v>
      </c>
      <c r="V176">
        <v>2</v>
      </c>
      <c r="W176">
        <v>4089.29</v>
      </c>
      <c r="X176">
        <v>5</v>
      </c>
      <c r="Y176">
        <v>4</v>
      </c>
      <c r="Z176">
        <v>3</v>
      </c>
      <c r="AA176" t="s">
        <v>11854</v>
      </c>
      <c r="AB176" t="s">
        <v>11832</v>
      </c>
    </row>
    <row r="177" spans="1:28" x14ac:dyDescent="0.3">
      <c r="A177" s="9" t="s">
        <v>4976</v>
      </c>
      <c r="B177" s="20">
        <v>45664</v>
      </c>
      <c r="C177" s="30">
        <f>superstore_excel!X$2 - B177</f>
        <v>91</v>
      </c>
      <c r="D177" s="10">
        <v>2</v>
      </c>
      <c r="E177" s="10">
        <v>4089.29</v>
      </c>
      <c r="F177">
        <f t="shared" si="12"/>
        <v>5</v>
      </c>
      <c r="G177">
        <f t="shared" si="10"/>
        <v>4</v>
      </c>
      <c r="H177">
        <f t="shared" si="11"/>
        <v>3</v>
      </c>
      <c r="I177" t="str">
        <f t="shared" si="13"/>
        <v>543</v>
      </c>
      <c r="J177" t="str">
        <f t="shared" si="14"/>
        <v>Recent Customers</v>
      </c>
      <c r="M177" s="9" t="s">
        <v>3253</v>
      </c>
      <c r="N177" s="10">
        <v>1</v>
      </c>
      <c r="P177" s="9" t="s">
        <v>3253</v>
      </c>
      <c r="Q177" s="10">
        <v>1236.0999999999999</v>
      </c>
      <c r="S177" t="s">
        <v>1761</v>
      </c>
      <c r="T177">
        <v>45157</v>
      </c>
      <c r="U177">
        <v>598</v>
      </c>
      <c r="V177">
        <v>4</v>
      </c>
      <c r="W177">
        <v>10908.90530309281</v>
      </c>
      <c r="X177">
        <v>2</v>
      </c>
      <c r="Y177">
        <v>4</v>
      </c>
      <c r="Z177">
        <v>4</v>
      </c>
      <c r="AA177" t="s">
        <v>11844</v>
      </c>
      <c r="AB177" t="s">
        <v>11839</v>
      </c>
    </row>
    <row r="178" spans="1:28" x14ac:dyDescent="0.3">
      <c r="A178" s="9" t="s">
        <v>1761</v>
      </c>
      <c r="B178" s="20">
        <v>45157</v>
      </c>
      <c r="C178" s="30">
        <f>superstore_excel!X$2 - B178</f>
        <v>598</v>
      </c>
      <c r="D178" s="10">
        <v>4</v>
      </c>
      <c r="E178" s="10">
        <v>10908.90530309281</v>
      </c>
      <c r="F178">
        <f t="shared" si="12"/>
        <v>2</v>
      </c>
      <c r="G178">
        <f t="shared" si="10"/>
        <v>4</v>
      </c>
      <c r="H178">
        <f t="shared" si="11"/>
        <v>4</v>
      </c>
      <c r="I178" t="str">
        <f t="shared" si="13"/>
        <v>244</v>
      </c>
      <c r="J178" t="str">
        <f t="shared" si="14"/>
        <v>At Risk</v>
      </c>
      <c r="M178" s="9" t="s">
        <v>4976</v>
      </c>
      <c r="N178" s="10">
        <v>2</v>
      </c>
      <c r="P178" s="9" t="s">
        <v>4976</v>
      </c>
      <c r="Q178" s="10">
        <v>4089.29</v>
      </c>
      <c r="S178" t="s">
        <v>11657</v>
      </c>
      <c r="T178">
        <v>45338</v>
      </c>
      <c r="U178">
        <v>417</v>
      </c>
      <c r="V178">
        <v>1</v>
      </c>
      <c r="W178">
        <v>3506.38</v>
      </c>
      <c r="X178">
        <v>3</v>
      </c>
      <c r="Y178">
        <v>3</v>
      </c>
      <c r="Z178">
        <v>3</v>
      </c>
      <c r="AA178" t="s">
        <v>11845</v>
      </c>
      <c r="AB178" t="s">
        <v>11834</v>
      </c>
    </row>
    <row r="179" spans="1:28" x14ac:dyDescent="0.3">
      <c r="A179" s="9" t="s">
        <v>11657</v>
      </c>
      <c r="B179" s="20">
        <v>45338</v>
      </c>
      <c r="C179" s="30">
        <f>superstore_excel!X$2 - B179</f>
        <v>417</v>
      </c>
      <c r="D179" s="10">
        <v>1</v>
      </c>
      <c r="E179" s="10">
        <v>3506.38</v>
      </c>
      <c r="F179">
        <f t="shared" si="12"/>
        <v>3</v>
      </c>
      <c r="G179">
        <f t="shared" si="10"/>
        <v>3</v>
      </c>
      <c r="H179">
        <f t="shared" si="11"/>
        <v>3</v>
      </c>
      <c r="I179" t="str">
        <f t="shared" si="13"/>
        <v>333</v>
      </c>
      <c r="J179" t="str">
        <f t="shared" si="14"/>
        <v>Others</v>
      </c>
      <c r="M179" s="9" t="s">
        <v>1761</v>
      </c>
      <c r="N179" s="10">
        <v>4</v>
      </c>
      <c r="P179" s="9" t="s">
        <v>1761</v>
      </c>
      <c r="Q179" s="10">
        <v>10908.90530309281</v>
      </c>
      <c r="S179" t="s">
        <v>9889</v>
      </c>
      <c r="T179">
        <v>45246</v>
      </c>
      <c r="U179">
        <v>509</v>
      </c>
      <c r="V179">
        <v>1</v>
      </c>
      <c r="W179">
        <v>1160.6500000000001</v>
      </c>
      <c r="X179">
        <v>3</v>
      </c>
      <c r="Y179">
        <v>3</v>
      </c>
      <c r="Z179">
        <v>1</v>
      </c>
      <c r="AA179" t="s">
        <v>11841</v>
      </c>
      <c r="AB179" t="s">
        <v>11834</v>
      </c>
    </row>
    <row r="180" spans="1:28" x14ac:dyDescent="0.3">
      <c r="A180" s="9" t="s">
        <v>9889</v>
      </c>
      <c r="B180" s="20">
        <v>45246</v>
      </c>
      <c r="C180" s="30">
        <f>superstore_excel!X$2 - B180</f>
        <v>509</v>
      </c>
      <c r="D180" s="10">
        <v>1</v>
      </c>
      <c r="E180" s="10">
        <v>1160.6500000000001</v>
      </c>
      <c r="F180">
        <f t="shared" si="12"/>
        <v>3</v>
      </c>
      <c r="G180">
        <f t="shared" si="10"/>
        <v>3</v>
      </c>
      <c r="H180">
        <f t="shared" si="11"/>
        <v>1</v>
      </c>
      <c r="I180" t="str">
        <f t="shared" si="13"/>
        <v>331</v>
      </c>
      <c r="J180" t="str">
        <f t="shared" si="14"/>
        <v>Others</v>
      </c>
      <c r="M180" s="9" t="s">
        <v>11657</v>
      </c>
      <c r="N180" s="10">
        <v>1</v>
      </c>
      <c r="P180" s="9" t="s">
        <v>11657</v>
      </c>
      <c r="Q180" s="10">
        <v>3506.38</v>
      </c>
      <c r="S180" t="s">
        <v>2049</v>
      </c>
      <c r="T180">
        <v>45337</v>
      </c>
      <c r="U180">
        <v>418</v>
      </c>
      <c r="V180">
        <v>4</v>
      </c>
      <c r="W180">
        <v>10466.42251506176</v>
      </c>
      <c r="X180">
        <v>3</v>
      </c>
      <c r="Y180">
        <v>4</v>
      </c>
      <c r="Z180">
        <v>4</v>
      </c>
      <c r="AA180" t="s">
        <v>11853</v>
      </c>
      <c r="AB180" t="s">
        <v>11834</v>
      </c>
    </row>
    <row r="181" spans="1:28" x14ac:dyDescent="0.3">
      <c r="A181" s="9" t="s">
        <v>2049</v>
      </c>
      <c r="B181" s="20">
        <v>45337</v>
      </c>
      <c r="C181" s="30">
        <f>superstore_excel!X$2 - B181</f>
        <v>418</v>
      </c>
      <c r="D181" s="10">
        <v>4</v>
      </c>
      <c r="E181" s="10">
        <v>10466.42251506176</v>
      </c>
      <c r="F181">
        <f t="shared" si="12"/>
        <v>3</v>
      </c>
      <c r="G181">
        <f t="shared" si="10"/>
        <v>4</v>
      </c>
      <c r="H181">
        <f t="shared" si="11"/>
        <v>4</v>
      </c>
      <c r="I181" t="str">
        <f t="shared" si="13"/>
        <v>344</v>
      </c>
      <c r="J181" t="str">
        <f t="shared" si="14"/>
        <v>Others</v>
      </c>
      <c r="M181" s="9" t="s">
        <v>9889</v>
      </c>
      <c r="N181" s="10">
        <v>1</v>
      </c>
      <c r="P181" s="9" t="s">
        <v>9889</v>
      </c>
      <c r="Q181" s="10">
        <v>1160.6500000000001</v>
      </c>
      <c r="S181" t="s">
        <v>8993</v>
      </c>
      <c r="T181">
        <v>45591</v>
      </c>
      <c r="U181">
        <v>164</v>
      </c>
      <c r="V181">
        <v>1</v>
      </c>
      <c r="W181">
        <v>3394.83</v>
      </c>
      <c r="X181">
        <v>4</v>
      </c>
      <c r="Y181">
        <v>3</v>
      </c>
      <c r="Z181">
        <v>2</v>
      </c>
      <c r="AA181" t="s">
        <v>11842</v>
      </c>
      <c r="AB181" t="s">
        <v>11834</v>
      </c>
    </row>
    <row r="182" spans="1:28" x14ac:dyDescent="0.3">
      <c r="A182" s="9" t="s">
        <v>8993</v>
      </c>
      <c r="B182" s="20">
        <v>45591</v>
      </c>
      <c r="C182" s="30">
        <f>superstore_excel!X$2 - B182</f>
        <v>164</v>
      </c>
      <c r="D182" s="10">
        <v>1</v>
      </c>
      <c r="E182" s="10">
        <v>3394.83</v>
      </c>
      <c r="F182">
        <f t="shared" si="12"/>
        <v>4</v>
      </c>
      <c r="G182">
        <f t="shared" si="10"/>
        <v>3</v>
      </c>
      <c r="H182">
        <f t="shared" si="11"/>
        <v>2</v>
      </c>
      <c r="I182" t="str">
        <f t="shared" si="13"/>
        <v>432</v>
      </c>
      <c r="J182" t="str">
        <f t="shared" si="14"/>
        <v>Others</v>
      </c>
      <c r="M182" s="9" t="s">
        <v>2049</v>
      </c>
      <c r="N182" s="10">
        <v>4</v>
      </c>
      <c r="P182" s="9" t="s">
        <v>2049</v>
      </c>
      <c r="Q182" s="10">
        <v>10466.42251506176</v>
      </c>
      <c r="S182" t="s">
        <v>11083</v>
      </c>
      <c r="T182">
        <v>45138</v>
      </c>
      <c r="U182">
        <v>617</v>
      </c>
      <c r="V182">
        <v>1</v>
      </c>
      <c r="W182">
        <v>4223.3500000000004</v>
      </c>
      <c r="X182">
        <v>2</v>
      </c>
      <c r="Y182">
        <v>3</v>
      </c>
      <c r="Z182">
        <v>3</v>
      </c>
      <c r="AA182" t="s">
        <v>11838</v>
      </c>
      <c r="AB182" t="s">
        <v>11839</v>
      </c>
    </row>
    <row r="183" spans="1:28" x14ac:dyDescent="0.3">
      <c r="A183" s="9" t="s">
        <v>11083</v>
      </c>
      <c r="B183" s="20">
        <v>45138</v>
      </c>
      <c r="C183" s="30">
        <f>superstore_excel!X$2 - B183</f>
        <v>617</v>
      </c>
      <c r="D183" s="10">
        <v>1</v>
      </c>
      <c r="E183" s="10">
        <v>4223.3500000000004</v>
      </c>
      <c r="F183">
        <f t="shared" si="12"/>
        <v>2</v>
      </c>
      <c r="G183">
        <f t="shared" si="10"/>
        <v>3</v>
      </c>
      <c r="H183">
        <f t="shared" si="11"/>
        <v>3</v>
      </c>
      <c r="I183" t="str">
        <f t="shared" si="13"/>
        <v>233</v>
      </c>
      <c r="J183" t="str">
        <f t="shared" si="14"/>
        <v>At Risk</v>
      </c>
      <c r="M183" s="9" t="s">
        <v>8993</v>
      </c>
      <c r="N183" s="10">
        <v>1</v>
      </c>
      <c r="P183" s="9" t="s">
        <v>8993</v>
      </c>
      <c r="Q183" s="10">
        <v>3394.83</v>
      </c>
      <c r="S183" t="s">
        <v>648</v>
      </c>
      <c r="T183">
        <v>45538</v>
      </c>
      <c r="U183">
        <v>217</v>
      </c>
      <c r="V183">
        <v>4</v>
      </c>
      <c r="W183">
        <v>10452.82895000731</v>
      </c>
      <c r="X183">
        <v>4</v>
      </c>
      <c r="Y183">
        <v>4</v>
      </c>
      <c r="Z183">
        <v>4</v>
      </c>
      <c r="AA183" t="s">
        <v>11835</v>
      </c>
      <c r="AB183" t="s">
        <v>11836</v>
      </c>
    </row>
    <row r="184" spans="1:28" x14ac:dyDescent="0.3">
      <c r="A184" s="9" t="s">
        <v>648</v>
      </c>
      <c r="B184" s="20">
        <v>45538</v>
      </c>
      <c r="C184" s="30">
        <f>superstore_excel!X$2 - B184</f>
        <v>217</v>
      </c>
      <c r="D184" s="10">
        <v>4</v>
      </c>
      <c r="E184" s="10">
        <v>10452.82895000731</v>
      </c>
      <c r="F184">
        <f t="shared" si="12"/>
        <v>4</v>
      </c>
      <c r="G184">
        <f t="shared" si="10"/>
        <v>4</v>
      </c>
      <c r="H184">
        <f t="shared" si="11"/>
        <v>4</v>
      </c>
      <c r="I184" t="str">
        <f t="shared" si="13"/>
        <v>444</v>
      </c>
      <c r="J184" t="str">
        <f t="shared" si="14"/>
        <v>Loyal Customers</v>
      </c>
      <c r="M184" s="9" t="s">
        <v>11083</v>
      </c>
      <c r="N184" s="10">
        <v>1</v>
      </c>
      <c r="P184" s="9" t="s">
        <v>11083</v>
      </c>
      <c r="Q184" s="10">
        <v>4223.3500000000004</v>
      </c>
      <c r="S184" t="s">
        <v>5598</v>
      </c>
      <c r="T184">
        <v>45109</v>
      </c>
      <c r="U184">
        <v>646</v>
      </c>
      <c r="V184">
        <v>1</v>
      </c>
      <c r="W184">
        <v>2951.6</v>
      </c>
      <c r="X184">
        <v>2</v>
      </c>
      <c r="Y184">
        <v>3</v>
      </c>
      <c r="Z184">
        <v>2</v>
      </c>
      <c r="AA184" t="s">
        <v>11848</v>
      </c>
      <c r="AB184" t="s">
        <v>11839</v>
      </c>
    </row>
    <row r="185" spans="1:28" x14ac:dyDescent="0.3">
      <c r="A185" s="9" t="s">
        <v>5598</v>
      </c>
      <c r="B185" s="20">
        <v>45109</v>
      </c>
      <c r="C185" s="30">
        <f>superstore_excel!X$2 - B185</f>
        <v>646</v>
      </c>
      <c r="D185" s="10">
        <v>1</v>
      </c>
      <c r="E185" s="10">
        <v>2951.6</v>
      </c>
      <c r="F185">
        <f t="shared" si="12"/>
        <v>2</v>
      </c>
      <c r="G185">
        <f t="shared" si="10"/>
        <v>3</v>
      </c>
      <c r="H185">
        <f t="shared" si="11"/>
        <v>2</v>
      </c>
      <c r="I185" t="str">
        <f t="shared" si="13"/>
        <v>232</v>
      </c>
      <c r="J185" t="str">
        <f t="shared" si="14"/>
        <v>At Risk</v>
      </c>
      <c r="M185" s="9" t="s">
        <v>648</v>
      </c>
      <c r="N185" s="10">
        <v>4</v>
      </c>
      <c r="P185" s="9" t="s">
        <v>648</v>
      </c>
      <c r="Q185" s="10">
        <v>10452.82895000731</v>
      </c>
      <c r="S185" t="s">
        <v>7897</v>
      </c>
      <c r="T185">
        <v>45606</v>
      </c>
      <c r="U185">
        <v>149</v>
      </c>
      <c r="V185">
        <v>1</v>
      </c>
      <c r="W185">
        <v>4435.9799999999996</v>
      </c>
      <c r="X185">
        <v>5</v>
      </c>
      <c r="Y185">
        <v>3</v>
      </c>
      <c r="Z185">
        <v>3</v>
      </c>
      <c r="AA185" t="s">
        <v>11831</v>
      </c>
      <c r="AB185" t="s">
        <v>11832</v>
      </c>
    </row>
    <row r="186" spans="1:28" x14ac:dyDescent="0.3">
      <c r="A186" s="9" t="s">
        <v>7897</v>
      </c>
      <c r="B186" s="20">
        <v>45606</v>
      </c>
      <c r="C186" s="30">
        <f>superstore_excel!X$2 - B186</f>
        <v>149</v>
      </c>
      <c r="D186" s="10">
        <v>1</v>
      </c>
      <c r="E186" s="10">
        <v>4435.9799999999996</v>
      </c>
      <c r="F186">
        <f t="shared" si="12"/>
        <v>5</v>
      </c>
      <c r="G186">
        <f t="shared" si="10"/>
        <v>3</v>
      </c>
      <c r="H186">
        <f t="shared" si="11"/>
        <v>3</v>
      </c>
      <c r="I186" t="str">
        <f t="shared" si="13"/>
        <v>533</v>
      </c>
      <c r="J186" t="str">
        <f t="shared" si="14"/>
        <v>Recent Customers</v>
      </c>
      <c r="M186" s="9" t="s">
        <v>5598</v>
      </c>
      <c r="N186" s="10">
        <v>1</v>
      </c>
      <c r="P186" s="9" t="s">
        <v>5598</v>
      </c>
      <c r="Q186" s="10">
        <v>2951.6</v>
      </c>
      <c r="S186" t="s">
        <v>3033</v>
      </c>
      <c r="T186">
        <v>45173</v>
      </c>
      <c r="U186">
        <v>582</v>
      </c>
      <c r="V186">
        <v>1</v>
      </c>
      <c r="W186">
        <v>755.96</v>
      </c>
      <c r="X186">
        <v>2</v>
      </c>
      <c r="Y186">
        <v>3</v>
      </c>
      <c r="Z186">
        <v>1</v>
      </c>
      <c r="AA186" t="s">
        <v>11847</v>
      </c>
      <c r="AB186" t="s">
        <v>11839</v>
      </c>
    </row>
    <row r="187" spans="1:28" x14ac:dyDescent="0.3">
      <c r="A187" s="9" t="s">
        <v>3033</v>
      </c>
      <c r="B187" s="20">
        <v>45173</v>
      </c>
      <c r="C187" s="30">
        <f>superstore_excel!X$2 - B187</f>
        <v>582</v>
      </c>
      <c r="D187" s="10">
        <v>1</v>
      </c>
      <c r="E187" s="10">
        <v>755.96</v>
      </c>
      <c r="F187">
        <f t="shared" si="12"/>
        <v>2</v>
      </c>
      <c r="G187">
        <f t="shared" si="10"/>
        <v>3</v>
      </c>
      <c r="H187">
        <f t="shared" si="11"/>
        <v>1</v>
      </c>
      <c r="I187" t="str">
        <f t="shared" si="13"/>
        <v>231</v>
      </c>
      <c r="J187" t="str">
        <f t="shared" si="14"/>
        <v>At Risk</v>
      </c>
      <c r="M187" s="9" t="s">
        <v>7897</v>
      </c>
      <c r="N187" s="10">
        <v>1</v>
      </c>
      <c r="P187" s="9" t="s">
        <v>7897</v>
      </c>
      <c r="Q187" s="10">
        <v>4435.9799999999996</v>
      </c>
      <c r="S187" t="s">
        <v>2879</v>
      </c>
      <c r="T187">
        <v>45109</v>
      </c>
      <c r="U187">
        <v>646</v>
      </c>
      <c r="V187">
        <v>1</v>
      </c>
      <c r="W187">
        <v>1082.1099999999999</v>
      </c>
      <c r="X187">
        <v>2</v>
      </c>
      <c r="Y187">
        <v>3</v>
      </c>
      <c r="Z187">
        <v>1</v>
      </c>
      <c r="AA187" t="s">
        <v>11847</v>
      </c>
      <c r="AB187" t="s">
        <v>11839</v>
      </c>
    </row>
    <row r="188" spans="1:28" x14ac:dyDescent="0.3">
      <c r="A188" s="9" t="s">
        <v>2879</v>
      </c>
      <c r="B188" s="20">
        <v>45109</v>
      </c>
      <c r="C188" s="30">
        <f>superstore_excel!X$2 - B188</f>
        <v>646</v>
      </c>
      <c r="D188" s="10">
        <v>1</v>
      </c>
      <c r="E188" s="10">
        <v>1082.1099999999999</v>
      </c>
      <c r="F188">
        <f t="shared" si="12"/>
        <v>2</v>
      </c>
      <c r="G188">
        <f t="shared" si="10"/>
        <v>3</v>
      </c>
      <c r="H188">
        <f t="shared" si="11"/>
        <v>1</v>
      </c>
      <c r="I188" t="str">
        <f t="shared" si="13"/>
        <v>231</v>
      </c>
      <c r="J188" t="str">
        <f t="shared" si="14"/>
        <v>At Risk</v>
      </c>
      <c r="M188" s="9" t="s">
        <v>3033</v>
      </c>
      <c r="N188" s="10">
        <v>1</v>
      </c>
      <c r="P188" s="9" t="s">
        <v>3033</v>
      </c>
      <c r="Q188" s="10">
        <v>755.96</v>
      </c>
      <c r="S188" t="s">
        <v>5689</v>
      </c>
      <c r="T188">
        <v>45665</v>
      </c>
      <c r="U188">
        <v>90</v>
      </c>
      <c r="V188">
        <v>1</v>
      </c>
      <c r="W188">
        <v>42.13</v>
      </c>
      <c r="X188">
        <v>5</v>
      </c>
      <c r="Y188">
        <v>3</v>
      </c>
      <c r="Z188">
        <v>1</v>
      </c>
      <c r="AA188" t="s">
        <v>11850</v>
      </c>
      <c r="AB188" t="s">
        <v>11832</v>
      </c>
    </row>
    <row r="189" spans="1:28" x14ac:dyDescent="0.3">
      <c r="A189" s="9" t="s">
        <v>5689</v>
      </c>
      <c r="B189" s="20">
        <v>45665</v>
      </c>
      <c r="C189" s="30">
        <f>superstore_excel!X$2 - B189</f>
        <v>90</v>
      </c>
      <c r="D189" s="10">
        <v>1</v>
      </c>
      <c r="E189" s="10">
        <v>42.13</v>
      </c>
      <c r="F189">
        <f t="shared" si="12"/>
        <v>5</v>
      </c>
      <c r="G189">
        <f t="shared" si="10"/>
        <v>3</v>
      </c>
      <c r="H189">
        <f t="shared" si="11"/>
        <v>1</v>
      </c>
      <c r="I189" t="str">
        <f t="shared" si="13"/>
        <v>531</v>
      </c>
      <c r="J189" t="str">
        <f t="shared" si="14"/>
        <v>Recent Customers</v>
      </c>
      <c r="M189" s="9" t="s">
        <v>2879</v>
      </c>
      <c r="N189" s="10">
        <v>1</v>
      </c>
      <c r="P189" s="9" t="s">
        <v>2879</v>
      </c>
      <c r="Q189" s="10">
        <v>1082.1099999999999</v>
      </c>
      <c r="S189" t="s">
        <v>11196</v>
      </c>
      <c r="T189">
        <v>45164</v>
      </c>
      <c r="U189">
        <v>591</v>
      </c>
      <c r="V189">
        <v>1</v>
      </c>
      <c r="W189">
        <v>2007.16</v>
      </c>
      <c r="X189">
        <v>2</v>
      </c>
      <c r="Y189">
        <v>3</v>
      </c>
      <c r="Z189">
        <v>2</v>
      </c>
      <c r="AA189" t="s">
        <v>11848</v>
      </c>
      <c r="AB189" t="s">
        <v>11839</v>
      </c>
    </row>
    <row r="190" spans="1:28" x14ac:dyDescent="0.3">
      <c r="A190" s="9" t="s">
        <v>11196</v>
      </c>
      <c r="B190" s="20">
        <v>45164</v>
      </c>
      <c r="C190" s="30">
        <f>superstore_excel!X$2 - B190</f>
        <v>591</v>
      </c>
      <c r="D190" s="10">
        <v>1</v>
      </c>
      <c r="E190" s="10">
        <v>2007.16</v>
      </c>
      <c r="F190">
        <f t="shared" si="12"/>
        <v>2</v>
      </c>
      <c r="G190">
        <f t="shared" si="10"/>
        <v>3</v>
      </c>
      <c r="H190">
        <f t="shared" si="11"/>
        <v>2</v>
      </c>
      <c r="I190" t="str">
        <f t="shared" si="13"/>
        <v>232</v>
      </c>
      <c r="J190" t="str">
        <f t="shared" si="14"/>
        <v>At Risk</v>
      </c>
      <c r="M190" s="9" t="s">
        <v>5689</v>
      </c>
      <c r="N190" s="10">
        <v>1</v>
      </c>
      <c r="P190" s="9" t="s">
        <v>5689</v>
      </c>
      <c r="Q190" s="10">
        <v>42.13</v>
      </c>
      <c r="S190" t="s">
        <v>2852</v>
      </c>
      <c r="T190">
        <v>45629</v>
      </c>
      <c r="U190">
        <v>126</v>
      </c>
      <c r="V190">
        <v>1</v>
      </c>
      <c r="W190">
        <v>1833.58</v>
      </c>
      <c r="X190">
        <v>5</v>
      </c>
      <c r="Y190">
        <v>3</v>
      </c>
      <c r="Z190">
        <v>2</v>
      </c>
      <c r="AA190" t="s">
        <v>11846</v>
      </c>
      <c r="AB190" t="s">
        <v>11832</v>
      </c>
    </row>
    <row r="191" spans="1:28" x14ac:dyDescent="0.3">
      <c r="A191" s="9" t="s">
        <v>2852</v>
      </c>
      <c r="B191" s="20">
        <v>45629</v>
      </c>
      <c r="C191" s="30">
        <f>superstore_excel!X$2 - B191</f>
        <v>126</v>
      </c>
      <c r="D191" s="10">
        <v>1</v>
      </c>
      <c r="E191" s="10">
        <v>1833.58</v>
      </c>
      <c r="F191">
        <f t="shared" si="12"/>
        <v>5</v>
      </c>
      <c r="G191">
        <f t="shared" si="10"/>
        <v>3</v>
      </c>
      <c r="H191">
        <f t="shared" si="11"/>
        <v>2</v>
      </c>
      <c r="I191" t="str">
        <f t="shared" si="13"/>
        <v>532</v>
      </c>
      <c r="J191" t="str">
        <f t="shared" si="14"/>
        <v>Recent Customers</v>
      </c>
      <c r="M191" s="9" t="s">
        <v>11196</v>
      </c>
      <c r="N191" s="10">
        <v>1</v>
      </c>
      <c r="P191" s="9" t="s">
        <v>11196</v>
      </c>
      <c r="Q191" s="10">
        <v>2007.16</v>
      </c>
      <c r="S191" t="s">
        <v>8298</v>
      </c>
      <c r="T191">
        <v>45400</v>
      </c>
      <c r="U191">
        <v>355</v>
      </c>
      <c r="V191">
        <v>1</v>
      </c>
      <c r="W191">
        <v>187.65</v>
      </c>
      <c r="X191">
        <v>3</v>
      </c>
      <c r="Y191">
        <v>3</v>
      </c>
      <c r="Z191">
        <v>1</v>
      </c>
      <c r="AA191" t="s">
        <v>11841</v>
      </c>
      <c r="AB191" t="s">
        <v>11834</v>
      </c>
    </row>
    <row r="192" spans="1:28" x14ac:dyDescent="0.3">
      <c r="A192" s="9" t="s">
        <v>8298</v>
      </c>
      <c r="B192" s="20">
        <v>45400</v>
      </c>
      <c r="C192" s="30">
        <f>superstore_excel!X$2 - B192</f>
        <v>355</v>
      </c>
      <c r="D192" s="10">
        <v>1</v>
      </c>
      <c r="E192" s="10">
        <v>187.65</v>
      </c>
      <c r="F192">
        <f t="shared" si="12"/>
        <v>3</v>
      </c>
      <c r="G192">
        <f t="shared" si="10"/>
        <v>3</v>
      </c>
      <c r="H192">
        <f t="shared" si="11"/>
        <v>1</v>
      </c>
      <c r="I192" t="str">
        <f t="shared" si="13"/>
        <v>331</v>
      </c>
      <c r="J192" t="str">
        <f t="shared" si="14"/>
        <v>Others</v>
      </c>
      <c r="M192" s="9" t="s">
        <v>2852</v>
      </c>
      <c r="N192" s="10">
        <v>1</v>
      </c>
      <c r="P192" s="9" t="s">
        <v>2852</v>
      </c>
      <c r="Q192" s="10">
        <v>1833.58</v>
      </c>
      <c r="S192" t="s">
        <v>2921</v>
      </c>
      <c r="T192">
        <v>45109</v>
      </c>
      <c r="U192">
        <v>646</v>
      </c>
      <c r="V192">
        <v>1</v>
      </c>
      <c r="W192">
        <v>2410.61</v>
      </c>
      <c r="X192">
        <v>2</v>
      </c>
      <c r="Y192">
        <v>3</v>
      </c>
      <c r="Z192">
        <v>2</v>
      </c>
      <c r="AA192" t="s">
        <v>11848</v>
      </c>
      <c r="AB192" t="s">
        <v>11839</v>
      </c>
    </row>
    <row r="193" spans="1:28" x14ac:dyDescent="0.3">
      <c r="A193" s="9" t="s">
        <v>2921</v>
      </c>
      <c r="B193" s="20">
        <v>45109</v>
      </c>
      <c r="C193" s="30">
        <f>superstore_excel!X$2 - B193</f>
        <v>646</v>
      </c>
      <c r="D193" s="10">
        <v>1</v>
      </c>
      <c r="E193" s="10">
        <v>2410.61</v>
      </c>
      <c r="F193">
        <f t="shared" si="12"/>
        <v>2</v>
      </c>
      <c r="G193">
        <f t="shared" si="10"/>
        <v>3</v>
      </c>
      <c r="H193">
        <f t="shared" si="11"/>
        <v>2</v>
      </c>
      <c r="I193" t="str">
        <f t="shared" si="13"/>
        <v>232</v>
      </c>
      <c r="J193" t="str">
        <f t="shared" si="14"/>
        <v>At Risk</v>
      </c>
      <c r="M193" s="9" t="s">
        <v>8298</v>
      </c>
      <c r="N193" s="10">
        <v>1</v>
      </c>
      <c r="P193" s="9" t="s">
        <v>8298</v>
      </c>
      <c r="Q193" s="10">
        <v>187.65</v>
      </c>
      <c r="S193" t="s">
        <v>8607</v>
      </c>
      <c r="T193">
        <v>45484</v>
      </c>
      <c r="U193">
        <v>271</v>
      </c>
      <c r="V193">
        <v>2</v>
      </c>
      <c r="W193">
        <v>6362.82</v>
      </c>
      <c r="X193">
        <v>4</v>
      </c>
      <c r="Y193">
        <v>4</v>
      </c>
      <c r="Z193">
        <v>3</v>
      </c>
      <c r="AA193" t="s">
        <v>11851</v>
      </c>
      <c r="AB193" t="s">
        <v>11834</v>
      </c>
    </row>
    <row r="194" spans="1:28" x14ac:dyDescent="0.3">
      <c r="A194" s="9" t="s">
        <v>8607</v>
      </c>
      <c r="B194" s="20">
        <v>45484</v>
      </c>
      <c r="C194" s="30">
        <f>superstore_excel!X$2 - B194</f>
        <v>271</v>
      </c>
      <c r="D194" s="10">
        <v>2</v>
      </c>
      <c r="E194" s="10">
        <v>6362.82</v>
      </c>
      <c r="F194">
        <f t="shared" si="12"/>
        <v>4</v>
      </c>
      <c r="G194">
        <f t="shared" si="10"/>
        <v>4</v>
      </c>
      <c r="H194">
        <f t="shared" si="11"/>
        <v>3</v>
      </c>
      <c r="I194" t="str">
        <f t="shared" si="13"/>
        <v>443</v>
      </c>
      <c r="J194" t="str">
        <f t="shared" si="14"/>
        <v>Others</v>
      </c>
      <c r="M194" s="9" t="s">
        <v>2921</v>
      </c>
      <c r="N194" s="10">
        <v>1</v>
      </c>
      <c r="P194" s="9" t="s">
        <v>2921</v>
      </c>
      <c r="Q194" s="10">
        <v>2410.61</v>
      </c>
      <c r="S194" t="s">
        <v>2096</v>
      </c>
      <c r="T194">
        <v>45620</v>
      </c>
      <c r="U194">
        <v>135</v>
      </c>
      <c r="V194">
        <v>4</v>
      </c>
      <c r="W194">
        <v>10414.351508810061</v>
      </c>
      <c r="X194">
        <v>5</v>
      </c>
      <c r="Y194">
        <v>4</v>
      </c>
      <c r="Z194">
        <v>4</v>
      </c>
      <c r="AA194" t="s">
        <v>11849</v>
      </c>
      <c r="AB194" t="s">
        <v>11836</v>
      </c>
    </row>
    <row r="195" spans="1:28" x14ac:dyDescent="0.3">
      <c r="A195" s="9" t="s">
        <v>2096</v>
      </c>
      <c r="B195" s="20">
        <v>45620</v>
      </c>
      <c r="C195" s="30">
        <f>superstore_excel!X$2 - B195</f>
        <v>135</v>
      </c>
      <c r="D195" s="10">
        <v>4</v>
      </c>
      <c r="E195" s="10">
        <v>10414.351508810061</v>
      </c>
      <c r="F195">
        <f t="shared" si="12"/>
        <v>5</v>
      </c>
      <c r="G195">
        <f t="shared" si="10"/>
        <v>4</v>
      </c>
      <c r="H195">
        <f t="shared" si="11"/>
        <v>4</v>
      </c>
      <c r="I195" t="str">
        <f t="shared" si="13"/>
        <v>544</v>
      </c>
      <c r="J195" t="str">
        <f t="shared" si="14"/>
        <v>Loyal Customers</v>
      </c>
      <c r="M195" s="9" t="s">
        <v>8607</v>
      </c>
      <c r="N195" s="10">
        <v>2</v>
      </c>
      <c r="P195" s="9" t="s">
        <v>8607</v>
      </c>
      <c r="Q195" s="10">
        <v>6362.82</v>
      </c>
      <c r="S195" t="s">
        <v>2713</v>
      </c>
      <c r="T195">
        <v>45632</v>
      </c>
      <c r="U195">
        <v>123</v>
      </c>
      <c r="V195">
        <v>1</v>
      </c>
      <c r="W195">
        <v>1343.46</v>
      </c>
      <c r="X195">
        <v>5</v>
      </c>
      <c r="Y195">
        <v>3</v>
      </c>
      <c r="Z195">
        <v>1</v>
      </c>
      <c r="AA195" t="s">
        <v>11850</v>
      </c>
      <c r="AB195" t="s">
        <v>11832</v>
      </c>
    </row>
    <row r="196" spans="1:28" x14ac:dyDescent="0.3">
      <c r="A196" s="9" t="s">
        <v>2713</v>
      </c>
      <c r="B196" s="20">
        <v>45632</v>
      </c>
      <c r="C196" s="30">
        <f>superstore_excel!X$2 - B196</f>
        <v>123</v>
      </c>
      <c r="D196" s="10">
        <v>1</v>
      </c>
      <c r="E196" s="10">
        <v>1343.46</v>
      </c>
      <c r="F196">
        <f t="shared" si="12"/>
        <v>5</v>
      </c>
      <c r="G196">
        <f t="shared" si="10"/>
        <v>3</v>
      </c>
      <c r="H196">
        <f t="shared" si="11"/>
        <v>1</v>
      </c>
      <c r="I196" t="str">
        <f t="shared" si="13"/>
        <v>531</v>
      </c>
      <c r="J196" t="str">
        <f t="shared" si="14"/>
        <v>Recent Customers</v>
      </c>
      <c r="M196" s="9" t="s">
        <v>2096</v>
      </c>
      <c r="N196" s="10">
        <v>4</v>
      </c>
      <c r="P196" s="9" t="s">
        <v>2096</v>
      </c>
      <c r="Q196" s="10">
        <v>10414.351508810061</v>
      </c>
      <c r="S196" t="s">
        <v>4613</v>
      </c>
      <c r="T196">
        <v>45290</v>
      </c>
      <c r="U196">
        <v>465</v>
      </c>
      <c r="V196">
        <v>2</v>
      </c>
      <c r="W196">
        <v>4014.65</v>
      </c>
      <c r="X196">
        <v>3</v>
      </c>
      <c r="Y196">
        <v>4</v>
      </c>
      <c r="Z196">
        <v>3</v>
      </c>
      <c r="AA196" t="s">
        <v>11852</v>
      </c>
      <c r="AB196" t="s">
        <v>11834</v>
      </c>
    </row>
    <row r="197" spans="1:28" x14ac:dyDescent="0.3">
      <c r="A197" s="9" t="s">
        <v>4613</v>
      </c>
      <c r="B197" s="20">
        <v>45290</v>
      </c>
      <c r="C197" s="30">
        <f>superstore_excel!X$2 - B197</f>
        <v>465</v>
      </c>
      <c r="D197" s="10">
        <v>2</v>
      </c>
      <c r="E197" s="10">
        <v>4014.65</v>
      </c>
      <c r="F197">
        <f t="shared" si="12"/>
        <v>3</v>
      </c>
      <c r="G197">
        <f t="shared" ref="G197:G260" si="15">IF(D197&gt;=_xlfn.QUARTILE.INC(D:D,4),5, IF(D197&gt;=_xlfn.QUARTILE.INC(D:D,3),4, IF(D197&gt;=_xlfn.QUARTILE.INC(D:D,2),3, IF(D197&gt;=_xlfn.QUARTILE.INC(D:D,1),2,1))))</f>
        <v>4</v>
      </c>
      <c r="H197">
        <f t="shared" ref="H197:H260" si="16">IF(E197&gt;=_xlfn.QUARTILE.INC(E:E,4),5, IF(E197&gt;=_xlfn.QUARTILE.INC(E:E,3),4, IF(E197&gt;=_xlfn.QUARTILE.INC(E:E,2),3, IF(E197&gt;=_xlfn.QUARTILE.INC(E:E,1),2,1))))</f>
        <v>3</v>
      </c>
      <c r="I197" t="str">
        <f t="shared" si="13"/>
        <v>343</v>
      </c>
      <c r="J197" t="str">
        <f t="shared" si="14"/>
        <v>Others</v>
      </c>
      <c r="M197" s="9" t="s">
        <v>2713</v>
      </c>
      <c r="N197" s="10">
        <v>1</v>
      </c>
      <c r="P197" s="9" t="s">
        <v>2713</v>
      </c>
      <c r="Q197" s="10">
        <v>1343.46</v>
      </c>
      <c r="S197" t="s">
        <v>2246</v>
      </c>
      <c r="T197">
        <v>45243</v>
      </c>
      <c r="U197">
        <v>512</v>
      </c>
      <c r="V197">
        <v>4</v>
      </c>
      <c r="W197">
        <v>9004.44498901308</v>
      </c>
      <c r="X197">
        <v>3</v>
      </c>
      <c r="Y197">
        <v>4</v>
      </c>
      <c r="Z197">
        <v>4</v>
      </c>
      <c r="AA197" t="s">
        <v>11853</v>
      </c>
      <c r="AB197" t="s">
        <v>11834</v>
      </c>
    </row>
    <row r="198" spans="1:28" x14ac:dyDescent="0.3">
      <c r="A198" s="9" t="s">
        <v>2246</v>
      </c>
      <c r="B198" s="20">
        <v>45243</v>
      </c>
      <c r="C198" s="30">
        <f>superstore_excel!X$2 - B198</f>
        <v>512</v>
      </c>
      <c r="D198" s="10">
        <v>4</v>
      </c>
      <c r="E198" s="10">
        <v>9004.44498901308</v>
      </c>
      <c r="F198">
        <f t="shared" ref="F198:F261" si="17">IF(C198&lt;=_xlfn.QUARTILE.INC(C:C,1),5, IF(C198&lt;=_xlfn.QUARTILE.INC(C:C,2),4, IF(C198&lt;=_xlfn.QUARTILE.INC(C:C,3),3, IF(C198&lt;=_xlfn.QUARTILE.INC(C:C,4),2,1))))</f>
        <v>3</v>
      </c>
      <c r="G198">
        <f t="shared" si="15"/>
        <v>4</v>
      </c>
      <c r="H198">
        <f t="shared" si="16"/>
        <v>4</v>
      </c>
      <c r="I198" t="str">
        <f t="shared" ref="I198:I261" si="18">F198 &amp; G198 &amp; H198</f>
        <v>344</v>
      </c>
      <c r="J198" t="str">
        <f t="shared" ref="J198:J261" si="19">IF(I198="555","Champions",
IF(AND(F198&gt;=4,G198&gt;=4,H198&gt;=4),"Loyal Customers",
IF(F198=5,"Recent Customers",
IF(G198=5,"Frequent Buyers",
IF(H198=5,"Big Spenders",
IF(F198&lt;=2,"At Risk",
"Others"))))))</f>
        <v>Others</v>
      </c>
      <c r="M198" s="9" t="s">
        <v>4613</v>
      </c>
      <c r="N198" s="10">
        <v>2</v>
      </c>
      <c r="P198" s="9" t="s">
        <v>4613</v>
      </c>
      <c r="Q198" s="10">
        <v>4014.65</v>
      </c>
      <c r="S198" t="s">
        <v>11475</v>
      </c>
      <c r="T198">
        <v>45490</v>
      </c>
      <c r="U198">
        <v>265</v>
      </c>
      <c r="V198">
        <v>1</v>
      </c>
      <c r="W198">
        <v>4292.2700000000004</v>
      </c>
      <c r="X198">
        <v>4</v>
      </c>
      <c r="Y198">
        <v>3</v>
      </c>
      <c r="Z198">
        <v>3</v>
      </c>
      <c r="AA198" t="s">
        <v>11833</v>
      </c>
      <c r="AB198" t="s">
        <v>11834</v>
      </c>
    </row>
    <row r="199" spans="1:28" x14ac:dyDescent="0.3">
      <c r="A199" s="9" t="s">
        <v>11475</v>
      </c>
      <c r="B199" s="20">
        <v>45490</v>
      </c>
      <c r="C199" s="30">
        <f>superstore_excel!X$2 - B199</f>
        <v>265</v>
      </c>
      <c r="D199" s="10">
        <v>1</v>
      </c>
      <c r="E199" s="10">
        <v>4292.2700000000004</v>
      </c>
      <c r="F199">
        <f t="shared" si="17"/>
        <v>4</v>
      </c>
      <c r="G199">
        <f t="shared" si="15"/>
        <v>3</v>
      </c>
      <c r="H199">
        <f t="shared" si="16"/>
        <v>3</v>
      </c>
      <c r="I199" t="str">
        <f t="shared" si="18"/>
        <v>433</v>
      </c>
      <c r="J199" t="str">
        <f t="shared" si="19"/>
        <v>Others</v>
      </c>
      <c r="M199" s="9" t="s">
        <v>2246</v>
      </c>
      <c r="N199" s="10">
        <v>4</v>
      </c>
      <c r="P199" s="9" t="s">
        <v>2246</v>
      </c>
      <c r="Q199" s="10">
        <v>9004.44498901308</v>
      </c>
      <c r="S199" t="s">
        <v>1273</v>
      </c>
      <c r="T199">
        <v>45600</v>
      </c>
      <c r="U199">
        <v>155</v>
      </c>
      <c r="V199">
        <v>4</v>
      </c>
      <c r="W199">
        <v>12019.672367693509</v>
      </c>
      <c r="X199">
        <v>5</v>
      </c>
      <c r="Y199">
        <v>4</v>
      </c>
      <c r="Z199">
        <v>4</v>
      </c>
      <c r="AA199" t="s">
        <v>11849</v>
      </c>
      <c r="AB199" t="s">
        <v>11836</v>
      </c>
    </row>
    <row r="200" spans="1:28" x14ac:dyDescent="0.3">
      <c r="A200" s="9" t="s">
        <v>1273</v>
      </c>
      <c r="B200" s="20">
        <v>45600</v>
      </c>
      <c r="C200" s="30">
        <f>superstore_excel!X$2 - B200</f>
        <v>155</v>
      </c>
      <c r="D200" s="10">
        <v>4</v>
      </c>
      <c r="E200" s="10">
        <v>12019.672367693509</v>
      </c>
      <c r="F200">
        <f t="shared" si="17"/>
        <v>5</v>
      </c>
      <c r="G200">
        <f t="shared" si="15"/>
        <v>4</v>
      </c>
      <c r="H200">
        <f t="shared" si="16"/>
        <v>4</v>
      </c>
      <c r="I200" t="str">
        <f t="shared" si="18"/>
        <v>544</v>
      </c>
      <c r="J200" t="str">
        <f t="shared" si="19"/>
        <v>Loyal Customers</v>
      </c>
      <c r="M200" s="9" t="s">
        <v>11475</v>
      </c>
      <c r="N200" s="10">
        <v>1</v>
      </c>
      <c r="P200" s="9" t="s">
        <v>11475</v>
      </c>
      <c r="Q200" s="10">
        <v>4292.2700000000004</v>
      </c>
      <c r="S200" t="s">
        <v>2807</v>
      </c>
      <c r="T200">
        <v>45512</v>
      </c>
      <c r="U200">
        <v>243</v>
      </c>
      <c r="V200">
        <v>1</v>
      </c>
      <c r="W200">
        <v>1525.45</v>
      </c>
      <c r="X200">
        <v>4</v>
      </c>
      <c r="Y200">
        <v>3</v>
      </c>
      <c r="Z200">
        <v>1</v>
      </c>
      <c r="AA200" t="s">
        <v>11840</v>
      </c>
      <c r="AB200" t="s">
        <v>11834</v>
      </c>
    </row>
    <row r="201" spans="1:28" x14ac:dyDescent="0.3">
      <c r="A201" s="9" t="s">
        <v>2807</v>
      </c>
      <c r="B201" s="20">
        <v>45512</v>
      </c>
      <c r="C201" s="30">
        <f>superstore_excel!X$2 - B201</f>
        <v>243</v>
      </c>
      <c r="D201" s="10">
        <v>1</v>
      </c>
      <c r="E201" s="10">
        <v>1525.45</v>
      </c>
      <c r="F201">
        <f t="shared" si="17"/>
        <v>4</v>
      </c>
      <c r="G201">
        <f t="shared" si="15"/>
        <v>3</v>
      </c>
      <c r="H201">
        <f t="shared" si="16"/>
        <v>1</v>
      </c>
      <c r="I201" t="str">
        <f t="shared" si="18"/>
        <v>431</v>
      </c>
      <c r="J201" t="str">
        <f t="shared" si="19"/>
        <v>Others</v>
      </c>
      <c r="M201" s="9" t="s">
        <v>1273</v>
      </c>
      <c r="N201" s="10">
        <v>4</v>
      </c>
      <c r="P201" s="9" t="s">
        <v>1273</v>
      </c>
      <c r="Q201" s="10">
        <v>12019.672367693509</v>
      </c>
      <c r="S201" t="s">
        <v>2779</v>
      </c>
      <c r="T201">
        <v>45621</v>
      </c>
      <c r="U201">
        <v>134</v>
      </c>
      <c r="V201">
        <v>1</v>
      </c>
      <c r="W201">
        <v>630.55999999999995</v>
      </c>
      <c r="X201">
        <v>5</v>
      </c>
      <c r="Y201">
        <v>3</v>
      </c>
      <c r="Z201">
        <v>1</v>
      </c>
      <c r="AA201" t="s">
        <v>11850</v>
      </c>
      <c r="AB201" t="s">
        <v>11832</v>
      </c>
    </row>
    <row r="202" spans="1:28" x14ac:dyDescent="0.3">
      <c r="A202" s="9" t="s">
        <v>2779</v>
      </c>
      <c r="B202" s="20">
        <v>45621</v>
      </c>
      <c r="C202" s="30">
        <f>superstore_excel!X$2 - B202</f>
        <v>134</v>
      </c>
      <c r="D202" s="10">
        <v>1</v>
      </c>
      <c r="E202" s="10">
        <v>630.55999999999995</v>
      </c>
      <c r="F202">
        <f t="shared" si="17"/>
        <v>5</v>
      </c>
      <c r="G202">
        <f t="shared" si="15"/>
        <v>3</v>
      </c>
      <c r="H202">
        <f t="shared" si="16"/>
        <v>1</v>
      </c>
      <c r="I202" t="str">
        <f t="shared" si="18"/>
        <v>531</v>
      </c>
      <c r="J202" t="str">
        <f t="shared" si="19"/>
        <v>Recent Customers</v>
      </c>
      <c r="M202" s="9" t="s">
        <v>2807</v>
      </c>
      <c r="N202" s="10">
        <v>1</v>
      </c>
      <c r="P202" s="9" t="s">
        <v>2807</v>
      </c>
      <c r="Q202" s="10">
        <v>1525.45</v>
      </c>
      <c r="S202" t="s">
        <v>1982</v>
      </c>
      <c r="T202">
        <v>45665</v>
      </c>
      <c r="U202">
        <v>90</v>
      </c>
      <c r="V202">
        <v>5</v>
      </c>
      <c r="W202">
        <v>14079.287273918311</v>
      </c>
      <c r="X202">
        <v>5</v>
      </c>
      <c r="Y202">
        <v>4</v>
      </c>
      <c r="Z202">
        <v>4</v>
      </c>
      <c r="AA202" t="s">
        <v>11849</v>
      </c>
      <c r="AB202" t="s">
        <v>11836</v>
      </c>
    </row>
    <row r="203" spans="1:28" x14ac:dyDescent="0.3">
      <c r="A203" s="9" t="s">
        <v>1982</v>
      </c>
      <c r="B203" s="20">
        <v>45665</v>
      </c>
      <c r="C203" s="30">
        <f>superstore_excel!X$2 - B203</f>
        <v>90</v>
      </c>
      <c r="D203" s="10">
        <v>5</v>
      </c>
      <c r="E203" s="10">
        <v>14079.287273918311</v>
      </c>
      <c r="F203">
        <f t="shared" si="17"/>
        <v>5</v>
      </c>
      <c r="G203">
        <f t="shared" si="15"/>
        <v>4</v>
      </c>
      <c r="H203">
        <f t="shared" si="16"/>
        <v>4</v>
      </c>
      <c r="I203" t="str">
        <f t="shared" si="18"/>
        <v>544</v>
      </c>
      <c r="J203" t="str">
        <f t="shared" si="19"/>
        <v>Loyal Customers</v>
      </c>
      <c r="M203" s="9" t="s">
        <v>2779</v>
      </c>
      <c r="N203" s="10">
        <v>1</v>
      </c>
      <c r="P203" s="9" t="s">
        <v>2779</v>
      </c>
      <c r="Q203" s="10">
        <v>630.55999999999995</v>
      </c>
      <c r="S203" t="s">
        <v>3358</v>
      </c>
      <c r="T203">
        <v>45675</v>
      </c>
      <c r="U203">
        <v>80</v>
      </c>
      <c r="V203">
        <v>1</v>
      </c>
      <c r="W203">
        <v>2885.22</v>
      </c>
      <c r="X203">
        <v>5</v>
      </c>
      <c r="Y203">
        <v>3</v>
      </c>
      <c r="Z203">
        <v>2</v>
      </c>
      <c r="AA203" t="s">
        <v>11846</v>
      </c>
      <c r="AB203" t="s">
        <v>11832</v>
      </c>
    </row>
    <row r="204" spans="1:28" x14ac:dyDescent="0.3">
      <c r="A204" s="9" t="s">
        <v>3358</v>
      </c>
      <c r="B204" s="20">
        <v>45675</v>
      </c>
      <c r="C204" s="30">
        <f>superstore_excel!X$2 - B204</f>
        <v>80</v>
      </c>
      <c r="D204" s="10">
        <v>1</v>
      </c>
      <c r="E204" s="10">
        <v>2885.22</v>
      </c>
      <c r="F204">
        <f t="shared" si="17"/>
        <v>5</v>
      </c>
      <c r="G204">
        <f t="shared" si="15"/>
        <v>3</v>
      </c>
      <c r="H204">
        <f t="shared" si="16"/>
        <v>2</v>
      </c>
      <c r="I204" t="str">
        <f t="shared" si="18"/>
        <v>532</v>
      </c>
      <c r="J204" t="str">
        <f t="shared" si="19"/>
        <v>Recent Customers</v>
      </c>
      <c r="M204" s="9" t="s">
        <v>1982</v>
      </c>
      <c r="N204" s="10">
        <v>5</v>
      </c>
      <c r="P204" s="9" t="s">
        <v>1982</v>
      </c>
      <c r="Q204" s="10">
        <v>14079.287273918311</v>
      </c>
      <c r="S204" t="s">
        <v>3114</v>
      </c>
      <c r="T204">
        <v>45527</v>
      </c>
      <c r="U204">
        <v>228</v>
      </c>
      <c r="V204">
        <v>1</v>
      </c>
      <c r="W204">
        <v>3022.58</v>
      </c>
      <c r="X204">
        <v>4</v>
      </c>
      <c r="Y204">
        <v>3</v>
      </c>
      <c r="Z204">
        <v>2</v>
      </c>
      <c r="AA204" t="s">
        <v>11842</v>
      </c>
      <c r="AB204" t="s">
        <v>11834</v>
      </c>
    </row>
    <row r="205" spans="1:28" x14ac:dyDescent="0.3">
      <c r="A205" s="9" t="s">
        <v>3114</v>
      </c>
      <c r="B205" s="20">
        <v>45527</v>
      </c>
      <c r="C205" s="30">
        <f>superstore_excel!X$2 - B205</f>
        <v>228</v>
      </c>
      <c r="D205" s="10">
        <v>1</v>
      </c>
      <c r="E205" s="10">
        <v>3022.58</v>
      </c>
      <c r="F205">
        <f t="shared" si="17"/>
        <v>4</v>
      </c>
      <c r="G205">
        <f t="shared" si="15"/>
        <v>3</v>
      </c>
      <c r="H205">
        <f t="shared" si="16"/>
        <v>2</v>
      </c>
      <c r="I205" t="str">
        <f t="shared" si="18"/>
        <v>432</v>
      </c>
      <c r="J205" t="str">
        <f t="shared" si="19"/>
        <v>Others</v>
      </c>
      <c r="M205" s="9" t="s">
        <v>3358</v>
      </c>
      <c r="N205" s="10">
        <v>1</v>
      </c>
      <c r="P205" s="9" t="s">
        <v>3358</v>
      </c>
      <c r="Q205" s="10">
        <v>2885.22</v>
      </c>
      <c r="S205" t="s">
        <v>6054</v>
      </c>
      <c r="T205">
        <v>45499</v>
      </c>
      <c r="U205">
        <v>256</v>
      </c>
      <c r="V205">
        <v>1</v>
      </c>
      <c r="W205">
        <v>4855.1499999999996</v>
      </c>
      <c r="X205">
        <v>4</v>
      </c>
      <c r="Y205">
        <v>3</v>
      </c>
      <c r="Z205">
        <v>3</v>
      </c>
      <c r="AA205" t="s">
        <v>11833</v>
      </c>
      <c r="AB205" t="s">
        <v>11834</v>
      </c>
    </row>
    <row r="206" spans="1:28" x14ac:dyDescent="0.3">
      <c r="A206" s="9" t="s">
        <v>6054</v>
      </c>
      <c r="B206" s="20">
        <v>45499</v>
      </c>
      <c r="C206" s="30">
        <f>superstore_excel!X$2 - B206</f>
        <v>256</v>
      </c>
      <c r="D206" s="10">
        <v>1</v>
      </c>
      <c r="E206" s="10">
        <v>4855.1499999999996</v>
      </c>
      <c r="F206">
        <f t="shared" si="17"/>
        <v>4</v>
      </c>
      <c r="G206">
        <f t="shared" si="15"/>
        <v>3</v>
      </c>
      <c r="H206">
        <f t="shared" si="16"/>
        <v>3</v>
      </c>
      <c r="I206" t="str">
        <f t="shared" si="18"/>
        <v>433</v>
      </c>
      <c r="J206" t="str">
        <f t="shared" si="19"/>
        <v>Others</v>
      </c>
      <c r="M206" s="9" t="s">
        <v>3114</v>
      </c>
      <c r="N206" s="10">
        <v>1</v>
      </c>
      <c r="P206" s="9" t="s">
        <v>3114</v>
      </c>
      <c r="Q206" s="10">
        <v>3022.58</v>
      </c>
      <c r="S206" t="s">
        <v>10949</v>
      </c>
      <c r="T206">
        <v>45213</v>
      </c>
      <c r="U206">
        <v>542</v>
      </c>
      <c r="V206">
        <v>1</v>
      </c>
      <c r="W206">
        <v>2629.76</v>
      </c>
      <c r="X206">
        <v>2</v>
      </c>
      <c r="Y206">
        <v>3</v>
      </c>
      <c r="Z206">
        <v>2</v>
      </c>
      <c r="AA206" t="s">
        <v>11848</v>
      </c>
      <c r="AB206" t="s">
        <v>11839</v>
      </c>
    </row>
    <row r="207" spans="1:28" x14ac:dyDescent="0.3">
      <c r="A207" s="9" t="s">
        <v>10949</v>
      </c>
      <c r="B207" s="20">
        <v>45213</v>
      </c>
      <c r="C207" s="30">
        <f>superstore_excel!X$2 - B207</f>
        <v>542</v>
      </c>
      <c r="D207" s="10">
        <v>1</v>
      </c>
      <c r="E207" s="10">
        <v>2629.76</v>
      </c>
      <c r="F207">
        <f t="shared" si="17"/>
        <v>2</v>
      </c>
      <c r="G207">
        <f t="shared" si="15"/>
        <v>3</v>
      </c>
      <c r="H207">
        <f t="shared" si="16"/>
        <v>2</v>
      </c>
      <c r="I207" t="str">
        <f t="shared" si="18"/>
        <v>232</v>
      </c>
      <c r="J207" t="str">
        <f t="shared" si="19"/>
        <v>At Risk</v>
      </c>
      <c r="M207" s="9" t="s">
        <v>6054</v>
      </c>
      <c r="N207" s="10">
        <v>1</v>
      </c>
      <c r="P207" s="9" t="s">
        <v>6054</v>
      </c>
      <c r="Q207" s="10">
        <v>4855.1499999999996</v>
      </c>
      <c r="S207" t="s">
        <v>2986</v>
      </c>
      <c r="T207">
        <v>45720</v>
      </c>
      <c r="U207">
        <v>35</v>
      </c>
      <c r="V207">
        <v>1</v>
      </c>
      <c r="W207">
        <v>2369.41</v>
      </c>
      <c r="X207">
        <v>5</v>
      </c>
      <c r="Y207">
        <v>3</v>
      </c>
      <c r="Z207">
        <v>2</v>
      </c>
      <c r="AA207" t="s">
        <v>11846</v>
      </c>
      <c r="AB207" t="s">
        <v>11832</v>
      </c>
    </row>
    <row r="208" spans="1:28" x14ac:dyDescent="0.3">
      <c r="A208" s="9" t="s">
        <v>2986</v>
      </c>
      <c r="B208" s="20">
        <v>45720</v>
      </c>
      <c r="C208" s="30">
        <f>superstore_excel!X$2 - B208</f>
        <v>35</v>
      </c>
      <c r="D208" s="10">
        <v>1</v>
      </c>
      <c r="E208" s="10">
        <v>2369.41</v>
      </c>
      <c r="F208">
        <f t="shared" si="17"/>
        <v>5</v>
      </c>
      <c r="G208">
        <f t="shared" si="15"/>
        <v>3</v>
      </c>
      <c r="H208">
        <f t="shared" si="16"/>
        <v>2</v>
      </c>
      <c r="I208" t="str">
        <f t="shared" si="18"/>
        <v>532</v>
      </c>
      <c r="J208" t="str">
        <f t="shared" si="19"/>
        <v>Recent Customers</v>
      </c>
      <c r="M208" s="9" t="s">
        <v>10949</v>
      </c>
      <c r="N208" s="10">
        <v>1</v>
      </c>
      <c r="P208" s="9" t="s">
        <v>10949</v>
      </c>
      <c r="Q208" s="10">
        <v>2629.76</v>
      </c>
      <c r="S208" t="s">
        <v>8821</v>
      </c>
      <c r="T208">
        <v>45438</v>
      </c>
      <c r="U208">
        <v>317</v>
      </c>
      <c r="V208">
        <v>1</v>
      </c>
      <c r="W208">
        <v>133.05000000000001</v>
      </c>
      <c r="X208">
        <v>4</v>
      </c>
      <c r="Y208">
        <v>3</v>
      </c>
      <c r="Z208">
        <v>1</v>
      </c>
      <c r="AA208" t="s">
        <v>11840</v>
      </c>
      <c r="AB208" t="s">
        <v>11834</v>
      </c>
    </row>
    <row r="209" spans="1:28" x14ac:dyDescent="0.3">
      <c r="A209" s="9" t="s">
        <v>8821</v>
      </c>
      <c r="B209" s="20">
        <v>45438</v>
      </c>
      <c r="C209" s="30">
        <f>superstore_excel!X$2 - B209</f>
        <v>317</v>
      </c>
      <c r="D209" s="10">
        <v>1</v>
      </c>
      <c r="E209" s="10">
        <v>133.05000000000001</v>
      </c>
      <c r="F209">
        <f t="shared" si="17"/>
        <v>4</v>
      </c>
      <c r="G209">
        <f t="shared" si="15"/>
        <v>3</v>
      </c>
      <c r="H209">
        <f t="shared" si="16"/>
        <v>1</v>
      </c>
      <c r="I209" t="str">
        <f t="shared" si="18"/>
        <v>431</v>
      </c>
      <c r="J209" t="str">
        <f t="shared" si="19"/>
        <v>Others</v>
      </c>
      <c r="M209" s="9" t="s">
        <v>2986</v>
      </c>
      <c r="N209" s="10">
        <v>1</v>
      </c>
      <c r="P209" s="9" t="s">
        <v>2986</v>
      </c>
      <c r="Q209" s="10">
        <v>2369.41</v>
      </c>
      <c r="S209" t="s">
        <v>2849</v>
      </c>
      <c r="T209">
        <v>45651</v>
      </c>
      <c r="U209">
        <v>104</v>
      </c>
      <c r="V209">
        <v>2</v>
      </c>
      <c r="W209">
        <v>5695.41</v>
      </c>
      <c r="X209">
        <v>5</v>
      </c>
      <c r="Y209">
        <v>4</v>
      </c>
      <c r="Z209">
        <v>3</v>
      </c>
      <c r="AA209" t="s">
        <v>11854</v>
      </c>
      <c r="AB209" t="s">
        <v>11832</v>
      </c>
    </row>
    <row r="210" spans="1:28" x14ac:dyDescent="0.3">
      <c r="A210" s="9" t="s">
        <v>2849</v>
      </c>
      <c r="B210" s="20">
        <v>45651</v>
      </c>
      <c r="C210" s="30">
        <f>superstore_excel!X$2 - B210</f>
        <v>104</v>
      </c>
      <c r="D210" s="10">
        <v>2</v>
      </c>
      <c r="E210" s="10">
        <v>5695.41</v>
      </c>
      <c r="F210">
        <f t="shared" si="17"/>
        <v>5</v>
      </c>
      <c r="G210">
        <f t="shared" si="15"/>
        <v>4</v>
      </c>
      <c r="H210">
        <f t="shared" si="16"/>
        <v>3</v>
      </c>
      <c r="I210" t="str">
        <f t="shared" si="18"/>
        <v>543</v>
      </c>
      <c r="J210" t="str">
        <f t="shared" si="19"/>
        <v>Recent Customers</v>
      </c>
      <c r="M210" s="9" t="s">
        <v>8821</v>
      </c>
      <c r="N210" s="10">
        <v>1</v>
      </c>
      <c r="P210" s="9" t="s">
        <v>8821</v>
      </c>
      <c r="Q210" s="10">
        <v>133.05000000000001</v>
      </c>
      <c r="S210" t="s">
        <v>11122</v>
      </c>
      <c r="T210">
        <v>45558</v>
      </c>
      <c r="U210">
        <v>197</v>
      </c>
      <c r="V210">
        <v>1</v>
      </c>
      <c r="W210">
        <v>763.19</v>
      </c>
      <c r="X210">
        <v>4</v>
      </c>
      <c r="Y210">
        <v>3</v>
      </c>
      <c r="Z210">
        <v>1</v>
      </c>
      <c r="AA210" t="s">
        <v>11840</v>
      </c>
      <c r="AB210" t="s">
        <v>11834</v>
      </c>
    </row>
    <row r="211" spans="1:28" x14ac:dyDescent="0.3">
      <c r="A211" s="9" t="s">
        <v>11122</v>
      </c>
      <c r="B211" s="20">
        <v>45558</v>
      </c>
      <c r="C211" s="30">
        <f>superstore_excel!X$2 - B211</f>
        <v>197</v>
      </c>
      <c r="D211" s="10">
        <v>1</v>
      </c>
      <c r="E211" s="10">
        <v>763.19</v>
      </c>
      <c r="F211">
        <f t="shared" si="17"/>
        <v>4</v>
      </c>
      <c r="G211">
        <f t="shared" si="15"/>
        <v>3</v>
      </c>
      <c r="H211">
        <f t="shared" si="16"/>
        <v>1</v>
      </c>
      <c r="I211" t="str">
        <f t="shared" si="18"/>
        <v>431</v>
      </c>
      <c r="J211" t="str">
        <f t="shared" si="19"/>
        <v>Others</v>
      </c>
      <c r="M211" s="9" t="s">
        <v>2849</v>
      </c>
      <c r="N211" s="10">
        <v>2</v>
      </c>
      <c r="P211" s="9" t="s">
        <v>2849</v>
      </c>
      <c r="Q211" s="10">
        <v>5695.41</v>
      </c>
      <c r="S211" t="s">
        <v>7723</v>
      </c>
      <c r="T211">
        <v>45246</v>
      </c>
      <c r="U211">
        <v>509</v>
      </c>
      <c r="V211">
        <v>1</v>
      </c>
      <c r="W211">
        <v>4147.5200000000004</v>
      </c>
      <c r="X211">
        <v>3</v>
      </c>
      <c r="Y211">
        <v>3</v>
      </c>
      <c r="Z211">
        <v>3</v>
      </c>
      <c r="AA211" t="s">
        <v>11845</v>
      </c>
      <c r="AB211" t="s">
        <v>11834</v>
      </c>
    </row>
    <row r="212" spans="1:28" x14ac:dyDescent="0.3">
      <c r="A212" s="9" t="s">
        <v>7723</v>
      </c>
      <c r="B212" s="20">
        <v>45246</v>
      </c>
      <c r="C212" s="30">
        <f>superstore_excel!X$2 - B212</f>
        <v>509</v>
      </c>
      <c r="D212" s="10">
        <v>1</v>
      </c>
      <c r="E212" s="10">
        <v>4147.5200000000004</v>
      </c>
      <c r="F212">
        <f t="shared" si="17"/>
        <v>3</v>
      </c>
      <c r="G212">
        <f t="shared" si="15"/>
        <v>3</v>
      </c>
      <c r="H212">
        <f t="shared" si="16"/>
        <v>3</v>
      </c>
      <c r="I212" t="str">
        <f t="shared" si="18"/>
        <v>333</v>
      </c>
      <c r="J212" t="str">
        <f t="shared" si="19"/>
        <v>Others</v>
      </c>
      <c r="M212" s="9" t="s">
        <v>11122</v>
      </c>
      <c r="N212" s="10">
        <v>1</v>
      </c>
      <c r="P212" s="9" t="s">
        <v>11122</v>
      </c>
      <c r="Q212" s="10">
        <v>763.19</v>
      </c>
      <c r="S212" t="s">
        <v>2278</v>
      </c>
      <c r="T212">
        <v>45478</v>
      </c>
      <c r="U212">
        <v>277</v>
      </c>
      <c r="V212">
        <v>4</v>
      </c>
      <c r="W212">
        <v>11833.540984845291</v>
      </c>
      <c r="X212">
        <v>4</v>
      </c>
      <c r="Y212">
        <v>4</v>
      </c>
      <c r="Z212">
        <v>4</v>
      </c>
      <c r="AA212" t="s">
        <v>11835</v>
      </c>
      <c r="AB212" t="s">
        <v>11836</v>
      </c>
    </row>
    <row r="213" spans="1:28" x14ac:dyDescent="0.3">
      <c r="A213" s="9" t="s">
        <v>2278</v>
      </c>
      <c r="B213" s="20">
        <v>45478</v>
      </c>
      <c r="C213" s="30">
        <f>superstore_excel!X$2 - B213</f>
        <v>277</v>
      </c>
      <c r="D213" s="10">
        <v>4</v>
      </c>
      <c r="E213" s="10">
        <v>11833.540984845291</v>
      </c>
      <c r="F213">
        <f t="shared" si="17"/>
        <v>4</v>
      </c>
      <c r="G213">
        <f t="shared" si="15"/>
        <v>4</v>
      </c>
      <c r="H213">
        <f t="shared" si="16"/>
        <v>4</v>
      </c>
      <c r="I213" t="str">
        <f t="shared" si="18"/>
        <v>444</v>
      </c>
      <c r="J213" t="str">
        <f t="shared" si="19"/>
        <v>Loyal Customers</v>
      </c>
      <c r="M213" s="9" t="s">
        <v>7723</v>
      </c>
      <c r="N213" s="10">
        <v>1</v>
      </c>
      <c r="P213" s="9" t="s">
        <v>7723</v>
      </c>
      <c r="Q213" s="10">
        <v>4147.5200000000004</v>
      </c>
      <c r="S213" t="s">
        <v>2196</v>
      </c>
      <c r="T213">
        <v>45523</v>
      </c>
      <c r="U213">
        <v>232</v>
      </c>
      <c r="V213">
        <v>5</v>
      </c>
      <c r="W213">
        <v>12947.312745785741</v>
      </c>
      <c r="X213">
        <v>4</v>
      </c>
      <c r="Y213">
        <v>4</v>
      </c>
      <c r="Z213">
        <v>4</v>
      </c>
      <c r="AA213" t="s">
        <v>11835</v>
      </c>
      <c r="AB213" t="s">
        <v>11836</v>
      </c>
    </row>
    <row r="214" spans="1:28" x14ac:dyDescent="0.3">
      <c r="A214" s="9" t="s">
        <v>2196</v>
      </c>
      <c r="B214" s="20">
        <v>45523</v>
      </c>
      <c r="C214" s="30">
        <f>superstore_excel!X$2 - B214</f>
        <v>232</v>
      </c>
      <c r="D214" s="10">
        <v>5</v>
      </c>
      <c r="E214" s="10">
        <v>12947.312745785741</v>
      </c>
      <c r="F214">
        <f t="shared" si="17"/>
        <v>4</v>
      </c>
      <c r="G214">
        <f t="shared" si="15"/>
        <v>4</v>
      </c>
      <c r="H214">
        <f t="shared" si="16"/>
        <v>4</v>
      </c>
      <c r="I214" t="str">
        <f t="shared" si="18"/>
        <v>444</v>
      </c>
      <c r="J214" t="str">
        <f t="shared" si="19"/>
        <v>Loyal Customers</v>
      </c>
      <c r="M214" s="9" t="s">
        <v>2278</v>
      </c>
      <c r="N214" s="10">
        <v>4</v>
      </c>
      <c r="P214" s="9" t="s">
        <v>2278</v>
      </c>
      <c r="Q214" s="10">
        <v>11833.540984845291</v>
      </c>
      <c r="S214" t="s">
        <v>11129</v>
      </c>
      <c r="T214">
        <v>45405</v>
      </c>
      <c r="U214">
        <v>350</v>
      </c>
      <c r="V214">
        <v>1</v>
      </c>
      <c r="W214">
        <v>4982.46</v>
      </c>
      <c r="X214">
        <v>3</v>
      </c>
      <c r="Y214">
        <v>3</v>
      </c>
      <c r="Z214">
        <v>3</v>
      </c>
      <c r="AA214" t="s">
        <v>11845</v>
      </c>
      <c r="AB214" t="s">
        <v>11834</v>
      </c>
    </row>
    <row r="215" spans="1:28" x14ac:dyDescent="0.3">
      <c r="A215" s="9" t="s">
        <v>11129</v>
      </c>
      <c r="B215" s="20">
        <v>45405</v>
      </c>
      <c r="C215" s="30">
        <f>superstore_excel!X$2 - B215</f>
        <v>350</v>
      </c>
      <c r="D215" s="10">
        <v>1</v>
      </c>
      <c r="E215" s="10">
        <v>4982.46</v>
      </c>
      <c r="F215">
        <f t="shared" si="17"/>
        <v>3</v>
      </c>
      <c r="G215">
        <f t="shared" si="15"/>
        <v>3</v>
      </c>
      <c r="H215">
        <f t="shared" si="16"/>
        <v>3</v>
      </c>
      <c r="I215" t="str">
        <f t="shared" si="18"/>
        <v>333</v>
      </c>
      <c r="J215" t="str">
        <f t="shared" si="19"/>
        <v>Others</v>
      </c>
      <c r="M215" s="9" t="s">
        <v>2196</v>
      </c>
      <c r="N215" s="10">
        <v>5</v>
      </c>
      <c r="P215" s="9" t="s">
        <v>2196</v>
      </c>
      <c r="Q215" s="10">
        <v>12947.312745785741</v>
      </c>
      <c r="S215" t="s">
        <v>6189</v>
      </c>
      <c r="T215">
        <v>45659</v>
      </c>
      <c r="U215">
        <v>96</v>
      </c>
      <c r="V215">
        <v>2</v>
      </c>
      <c r="W215">
        <v>8690.64</v>
      </c>
      <c r="X215">
        <v>5</v>
      </c>
      <c r="Y215">
        <v>4</v>
      </c>
      <c r="Z215">
        <v>4</v>
      </c>
      <c r="AA215" t="s">
        <v>11849</v>
      </c>
      <c r="AB215" t="s">
        <v>11836</v>
      </c>
    </row>
    <row r="216" spans="1:28" x14ac:dyDescent="0.3">
      <c r="A216" s="9" t="s">
        <v>6189</v>
      </c>
      <c r="B216" s="20">
        <v>45659</v>
      </c>
      <c r="C216" s="30">
        <f>superstore_excel!X$2 - B216</f>
        <v>96</v>
      </c>
      <c r="D216" s="10">
        <v>2</v>
      </c>
      <c r="E216" s="10">
        <v>8690.64</v>
      </c>
      <c r="F216">
        <f t="shared" si="17"/>
        <v>5</v>
      </c>
      <c r="G216">
        <f t="shared" si="15"/>
        <v>4</v>
      </c>
      <c r="H216">
        <f t="shared" si="16"/>
        <v>4</v>
      </c>
      <c r="I216" t="str">
        <f t="shared" si="18"/>
        <v>544</v>
      </c>
      <c r="J216" t="str">
        <f t="shared" si="19"/>
        <v>Loyal Customers</v>
      </c>
      <c r="M216" s="9" t="s">
        <v>11129</v>
      </c>
      <c r="N216" s="10">
        <v>1</v>
      </c>
      <c r="P216" s="9" t="s">
        <v>11129</v>
      </c>
      <c r="Q216" s="10">
        <v>4982.46</v>
      </c>
      <c r="S216" t="s">
        <v>11610</v>
      </c>
      <c r="T216">
        <v>45220</v>
      </c>
      <c r="U216">
        <v>535</v>
      </c>
      <c r="V216">
        <v>1</v>
      </c>
      <c r="W216">
        <v>4091.31</v>
      </c>
      <c r="X216">
        <v>2</v>
      </c>
      <c r="Y216">
        <v>3</v>
      </c>
      <c r="Z216">
        <v>3</v>
      </c>
      <c r="AA216" t="s">
        <v>11838</v>
      </c>
      <c r="AB216" t="s">
        <v>11839</v>
      </c>
    </row>
    <row r="217" spans="1:28" x14ac:dyDescent="0.3">
      <c r="A217" s="9" t="s">
        <v>11610</v>
      </c>
      <c r="B217" s="20">
        <v>45220</v>
      </c>
      <c r="C217" s="30">
        <f>superstore_excel!X$2 - B217</f>
        <v>535</v>
      </c>
      <c r="D217" s="10">
        <v>1</v>
      </c>
      <c r="E217" s="10">
        <v>4091.31</v>
      </c>
      <c r="F217">
        <f t="shared" si="17"/>
        <v>2</v>
      </c>
      <c r="G217">
        <f t="shared" si="15"/>
        <v>3</v>
      </c>
      <c r="H217">
        <f t="shared" si="16"/>
        <v>3</v>
      </c>
      <c r="I217" t="str">
        <f t="shared" si="18"/>
        <v>233</v>
      </c>
      <c r="J217" t="str">
        <f t="shared" si="19"/>
        <v>At Risk</v>
      </c>
      <c r="M217" s="9" t="s">
        <v>6189</v>
      </c>
      <c r="N217" s="10">
        <v>2</v>
      </c>
      <c r="P217" s="9" t="s">
        <v>6189</v>
      </c>
      <c r="Q217" s="10">
        <v>8690.64</v>
      </c>
      <c r="S217" t="s">
        <v>1978</v>
      </c>
      <c r="T217">
        <v>45425</v>
      </c>
      <c r="U217">
        <v>330</v>
      </c>
      <c r="V217">
        <v>4</v>
      </c>
      <c r="W217">
        <v>10731.264024439281</v>
      </c>
      <c r="X217">
        <v>4</v>
      </c>
      <c r="Y217">
        <v>4</v>
      </c>
      <c r="Z217">
        <v>4</v>
      </c>
      <c r="AA217" t="s">
        <v>11835</v>
      </c>
      <c r="AB217" t="s">
        <v>11836</v>
      </c>
    </row>
    <row r="218" spans="1:28" x14ac:dyDescent="0.3">
      <c r="A218" s="9" t="s">
        <v>1978</v>
      </c>
      <c r="B218" s="20">
        <v>45425</v>
      </c>
      <c r="C218" s="30">
        <f>superstore_excel!X$2 - B218</f>
        <v>330</v>
      </c>
      <c r="D218" s="10">
        <v>4</v>
      </c>
      <c r="E218" s="10">
        <v>10731.264024439281</v>
      </c>
      <c r="F218">
        <f t="shared" si="17"/>
        <v>4</v>
      </c>
      <c r="G218">
        <f t="shared" si="15"/>
        <v>4</v>
      </c>
      <c r="H218">
        <f t="shared" si="16"/>
        <v>4</v>
      </c>
      <c r="I218" t="str">
        <f t="shared" si="18"/>
        <v>444</v>
      </c>
      <c r="J218" t="str">
        <f t="shared" si="19"/>
        <v>Loyal Customers</v>
      </c>
      <c r="M218" s="9" t="s">
        <v>11610</v>
      </c>
      <c r="N218" s="10">
        <v>1</v>
      </c>
      <c r="P218" s="9" t="s">
        <v>11610</v>
      </c>
      <c r="Q218" s="10">
        <v>4091.31</v>
      </c>
      <c r="S218" t="s">
        <v>369</v>
      </c>
      <c r="T218">
        <v>45229</v>
      </c>
      <c r="U218">
        <v>526</v>
      </c>
      <c r="V218">
        <v>5</v>
      </c>
      <c r="W218">
        <v>11212.57148647545</v>
      </c>
      <c r="X218">
        <v>3</v>
      </c>
      <c r="Y218">
        <v>4</v>
      </c>
      <c r="Z218">
        <v>4</v>
      </c>
      <c r="AA218" t="s">
        <v>11853</v>
      </c>
      <c r="AB218" t="s">
        <v>11834</v>
      </c>
    </row>
    <row r="219" spans="1:28" x14ac:dyDescent="0.3">
      <c r="A219" s="9" t="s">
        <v>369</v>
      </c>
      <c r="B219" s="20">
        <v>45229</v>
      </c>
      <c r="C219" s="30">
        <f>superstore_excel!X$2 - B219</f>
        <v>526</v>
      </c>
      <c r="D219" s="10">
        <v>5</v>
      </c>
      <c r="E219" s="10">
        <v>11212.57148647545</v>
      </c>
      <c r="F219">
        <f t="shared" si="17"/>
        <v>3</v>
      </c>
      <c r="G219">
        <f t="shared" si="15"/>
        <v>4</v>
      </c>
      <c r="H219">
        <f t="shared" si="16"/>
        <v>4</v>
      </c>
      <c r="I219" t="str">
        <f t="shared" si="18"/>
        <v>344</v>
      </c>
      <c r="J219" t="str">
        <f t="shared" si="19"/>
        <v>Others</v>
      </c>
      <c r="M219" s="9" t="s">
        <v>1978</v>
      </c>
      <c r="N219" s="10">
        <v>4</v>
      </c>
      <c r="P219" s="9" t="s">
        <v>1978</v>
      </c>
      <c r="Q219" s="10">
        <v>10731.264024439281</v>
      </c>
      <c r="S219" t="s">
        <v>8081</v>
      </c>
      <c r="T219">
        <v>45359</v>
      </c>
      <c r="U219">
        <v>396</v>
      </c>
      <c r="V219">
        <v>1</v>
      </c>
      <c r="W219">
        <v>3161.03</v>
      </c>
      <c r="X219">
        <v>3</v>
      </c>
      <c r="Y219">
        <v>3</v>
      </c>
      <c r="Z219">
        <v>2</v>
      </c>
      <c r="AA219" t="s">
        <v>11837</v>
      </c>
      <c r="AB219" t="s">
        <v>11834</v>
      </c>
    </row>
    <row r="220" spans="1:28" x14ac:dyDescent="0.3">
      <c r="A220" s="9" t="s">
        <v>8081</v>
      </c>
      <c r="B220" s="20">
        <v>45359</v>
      </c>
      <c r="C220" s="30">
        <f>superstore_excel!X$2 - B220</f>
        <v>396</v>
      </c>
      <c r="D220" s="10">
        <v>1</v>
      </c>
      <c r="E220" s="10">
        <v>3161.03</v>
      </c>
      <c r="F220">
        <f t="shared" si="17"/>
        <v>3</v>
      </c>
      <c r="G220">
        <f t="shared" si="15"/>
        <v>3</v>
      </c>
      <c r="H220">
        <f t="shared" si="16"/>
        <v>2</v>
      </c>
      <c r="I220" t="str">
        <f t="shared" si="18"/>
        <v>332</v>
      </c>
      <c r="J220" t="str">
        <f t="shared" si="19"/>
        <v>Others</v>
      </c>
      <c r="M220" s="9" t="s">
        <v>369</v>
      </c>
      <c r="N220" s="10">
        <v>5</v>
      </c>
      <c r="P220" s="9" t="s">
        <v>369</v>
      </c>
      <c r="Q220" s="10">
        <v>11212.57148647545</v>
      </c>
      <c r="S220" t="s">
        <v>7614</v>
      </c>
      <c r="T220">
        <v>45415</v>
      </c>
      <c r="U220">
        <v>340</v>
      </c>
      <c r="V220">
        <v>1</v>
      </c>
      <c r="W220">
        <v>3794.99</v>
      </c>
      <c r="X220">
        <v>3</v>
      </c>
      <c r="Y220">
        <v>3</v>
      </c>
      <c r="Z220">
        <v>3</v>
      </c>
      <c r="AA220" t="s">
        <v>11845</v>
      </c>
      <c r="AB220" t="s">
        <v>11834</v>
      </c>
    </row>
    <row r="221" spans="1:28" x14ac:dyDescent="0.3">
      <c r="A221" s="9" t="s">
        <v>7614</v>
      </c>
      <c r="B221" s="20">
        <v>45415</v>
      </c>
      <c r="C221" s="30">
        <f>superstore_excel!X$2 - B221</f>
        <v>340</v>
      </c>
      <c r="D221" s="10">
        <v>1</v>
      </c>
      <c r="E221" s="10">
        <v>3794.99</v>
      </c>
      <c r="F221">
        <f t="shared" si="17"/>
        <v>3</v>
      </c>
      <c r="G221">
        <f t="shared" si="15"/>
        <v>3</v>
      </c>
      <c r="H221">
        <f t="shared" si="16"/>
        <v>3</v>
      </c>
      <c r="I221" t="str">
        <f t="shared" si="18"/>
        <v>333</v>
      </c>
      <c r="J221" t="str">
        <f t="shared" si="19"/>
        <v>Others</v>
      </c>
      <c r="M221" s="9" t="s">
        <v>8081</v>
      </c>
      <c r="N221" s="10">
        <v>1</v>
      </c>
      <c r="P221" s="9" t="s">
        <v>8081</v>
      </c>
      <c r="Q221" s="10">
        <v>3161.03</v>
      </c>
      <c r="S221" t="s">
        <v>8960</v>
      </c>
      <c r="T221">
        <v>45312</v>
      </c>
      <c r="U221">
        <v>443</v>
      </c>
      <c r="V221">
        <v>1</v>
      </c>
      <c r="W221">
        <v>3124.7</v>
      </c>
      <c r="X221">
        <v>3</v>
      </c>
      <c r="Y221">
        <v>3</v>
      </c>
      <c r="Z221">
        <v>2</v>
      </c>
      <c r="AA221" t="s">
        <v>11837</v>
      </c>
      <c r="AB221" t="s">
        <v>11834</v>
      </c>
    </row>
    <row r="222" spans="1:28" x14ac:dyDescent="0.3">
      <c r="A222" s="9" t="s">
        <v>8960</v>
      </c>
      <c r="B222" s="20">
        <v>45312</v>
      </c>
      <c r="C222" s="30">
        <f>superstore_excel!X$2 - B222</f>
        <v>443</v>
      </c>
      <c r="D222" s="10">
        <v>1</v>
      </c>
      <c r="E222" s="10">
        <v>3124.7</v>
      </c>
      <c r="F222">
        <f t="shared" si="17"/>
        <v>3</v>
      </c>
      <c r="G222">
        <f t="shared" si="15"/>
        <v>3</v>
      </c>
      <c r="H222">
        <f t="shared" si="16"/>
        <v>2</v>
      </c>
      <c r="I222" t="str">
        <f t="shared" si="18"/>
        <v>332</v>
      </c>
      <c r="J222" t="str">
        <f t="shared" si="19"/>
        <v>Others</v>
      </c>
      <c r="M222" s="9" t="s">
        <v>7614</v>
      </c>
      <c r="N222" s="10">
        <v>1</v>
      </c>
      <c r="P222" s="9" t="s">
        <v>7614</v>
      </c>
      <c r="Q222" s="10">
        <v>3794.99</v>
      </c>
      <c r="S222" t="s">
        <v>349</v>
      </c>
      <c r="T222">
        <v>45558</v>
      </c>
      <c r="U222">
        <v>197</v>
      </c>
      <c r="V222">
        <v>4</v>
      </c>
      <c r="W222">
        <v>9151.2652390803014</v>
      </c>
      <c r="X222">
        <v>4</v>
      </c>
      <c r="Y222">
        <v>4</v>
      </c>
      <c r="Z222">
        <v>4</v>
      </c>
      <c r="AA222" t="s">
        <v>11835</v>
      </c>
      <c r="AB222" t="s">
        <v>11836</v>
      </c>
    </row>
    <row r="223" spans="1:28" x14ac:dyDescent="0.3">
      <c r="A223" s="9" t="s">
        <v>349</v>
      </c>
      <c r="B223" s="20">
        <v>45558</v>
      </c>
      <c r="C223" s="30">
        <f>superstore_excel!X$2 - B223</f>
        <v>197</v>
      </c>
      <c r="D223" s="10">
        <v>4</v>
      </c>
      <c r="E223" s="10">
        <v>9151.2652390803014</v>
      </c>
      <c r="F223">
        <f t="shared" si="17"/>
        <v>4</v>
      </c>
      <c r="G223">
        <f t="shared" si="15"/>
        <v>4</v>
      </c>
      <c r="H223">
        <f t="shared" si="16"/>
        <v>4</v>
      </c>
      <c r="I223" t="str">
        <f t="shared" si="18"/>
        <v>444</v>
      </c>
      <c r="J223" t="str">
        <f t="shared" si="19"/>
        <v>Loyal Customers</v>
      </c>
      <c r="M223" s="9" t="s">
        <v>8960</v>
      </c>
      <c r="N223" s="10">
        <v>1</v>
      </c>
      <c r="P223" s="9" t="s">
        <v>8960</v>
      </c>
      <c r="Q223" s="10">
        <v>3124.7</v>
      </c>
      <c r="S223" t="s">
        <v>3273</v>
      </c>
      <c r="T223">
        <v>45134</v>
      </c>
      <c r="U223">
        <v>621</v>
      </c>
      <c r="V223">
        <v>1</v>
      </c>
      <c r="W223">
        <v>3452.69</v>
      </c>
      <c r="X223">
        <v>2</v>
      </c>
      <c r="Y223">
        <v>3</v>
      </c>
      <c r="Z223">
        <v>2</v>
      </c>
      <c r="AA223" t="s">
        <v>11848</v>
      </c>
      <c r="AB223" t="s">
        <v>11839</v>
      </c>
    </row>
    <row r="224" spans="1:28" x14ac:dyDescent="0.3">
      <c r="A224" s="9" t="s">
        <v>3273</v>
      </c>
      <c r="B224" s="20">
        <v>45134</v>
      </c>
      <c r="C224" s="30">
        <f>superstore_excel!X$2 - B224</f>
        <v>621</v>
      </c>
      <c r="D224" s="10">
        <v>1</v>
      </c>
      <c r="E224" s="10">
        <v>3452.69</v>
      </c>
      <c r="F224">
        <f t="shared" si="17"/>
        <v>2</v>
      </c>
      <c r="G224">
        <f t="shared" si="15"/>
        <v>3</v>
      </c>
      <c r="H224">
        <f t="shared" si="16"/>
        <v>2</v>
      </c>
      <c r="I224" t="str">
        <f t="shared" si="18"/>
        <v>232</v>
      </c>
      <c r="J224" t="str">
        <f t="shared" si="19"/>
        <v>At Risk</v>
      </c>
      <c r="M224" s="9" t="s">
        <v>349</v>
      </c>
      <c r="N224" s="10">
        <v>4</v>
      </c>
      <c r="P224" s="9" t="s">
        <v>349</v>
      </c>
      <c r="Q224" s="10">
        <v>9151.2652390803014</v>
      </c>
      <c r="S224" t="s">
        <v>7697</v>
      </c>
      <c r="T224">
        <v>45614</v>
      </c>
      <c r="U224">
        <v>141</v>
      </c>
      <c r="V224">
        <v>1</v>
      </c>
      <c r="W224">
        <v>885.44</v>
      </c>
      <c r="X224">
        <v>5</v>
      </c>
      <c r="Y224">
        <v>3</v>
      </c>
      <c r="Z224">
        <v>1</v>
      </c>
      <c r="AA224" t="s">
        <v>11850</v>
      </c>
      <c r="AB224" t="s">
        <v>11832</v>
      </c>
    </row>
    <row r="225" spans="1:28" x14ac:dyDescent="0.3">
      <c r="A225" s="9" t="s">
        <v>7697</v>
      </c>
      <c r="B225" s="20">
        <v>45614</v>
      </c>
      <c r="C225" s="30">
        <f>superstore_excel!X$2 - B225</f>
        <v>141</v>
      </c>
      <c r="D225" s="10">
        <v>1</v>
      </c>
      <c r="E225" s="10">
        <v>885.44</v>
      </c>
      <c r="F225">
        <f t="shared" si="17"/>
        <v>5</v>
      </c>
      <c r="G225">
        <f t="shared" si="15"/>
        <v>3</v>
      </c>
      <c r="H225">
        <f t="shared" si="16"/>
        <v>1</v>
      </c>
      <c r="I225" t="str">
        <f t="shared" si="18"/>
        <v>531</v>
      </c>
      <c r="J225" t="str">
        <f t="shared" si="19"/>
        <v>Recent Customers</v>
      </c>
      <c r="M225" s="9" t="s">
        <v>3273</v>
      </c>
      <c r="N225" s="10">
        <v>1</v>
      </c>
      <c r="P225" s="9" t="s">
        <v>3273</v>
      </c>
      <c r="Q225" s="10">
        <v>3452.69</v>
      </c>
      <c r="S225" t="s">
        <v>9406</v>
      </c>
      <c r="T225">
        <v>45151</v>
      </c>
      <c r="U225">
        <v>604</v>
      </c>
      <c r="V225">
        <v>1</v>
      </c>
      <c r="W225">
        <v>4949.82</v>
      </c>
      <c r="X225">
        <v>2</v>
      </c>
      <c r="Y225">
        <v>3</v>
      </c>
      <c r="Z225">
        <v>3</v>
      </c>
      <c r="AA225" t="s">
        <v>11838</v>
      </c>
      <c r="AB225" t="s">
        <v>11839</v>
      </c>
    </row>
    <row r="226" spans="1:28" x14ac:dyDescent="0.3">
      <c r="A226" s="9" t="s">
        <v>9406</v>
      </c>
      <c r="B226" s="20">
        <v>45151</v>
      </c>
      <c r="C226" s="30">
        <f>superstore_excel!X$2 - B226</f>
        <v>604</v>
      </c>
      <c r="D226" s="10">
        <v>1</v>
      </c>
      <c r="E226" s="10">
        <v>4949.82</v>
      </c>
      <c r="F226">
        <f t="shared" si="17"/>
        <v>2</v>
      </c>
      <c r="G226">
        <f t="shared" si="15"/>
        <v>3</v>
      </c>
      <c r="H226">
        <f t="shared" si="16"/>
        <v>3</v>
      </c>
      <c r="I226" t="str">
        <f t="shared" si="18"/>
        <v>233</v>
      </c>
      <c r="J226" t="str">
        <f t="shared" si="19"/>
        <v>At Risk</v>
      </c>
      <c r="M226" s="9" t="s">
        <v>7697</v>
      </c>
      <c r="N226" s="10">
        <v>1</v>
      </c>
      <c r="P226" s="9" t="s">
        <v>7697</v>
      </c>
      <c r="Q226" s="10">
        <v>885.44</v>
      </c>
      <c r="S226" t="s">
        <v>2929</v>
      </c>
      <c r="T226">
        <v>45246</v>
      </c>
      <c r="U226">
        <v>509</v>
      </c>
      <c r="V226">
        <v>1</v>
      </c>
      <c r="W226">
        <v>2165.4699999999998</v>
      </c>
      <c r="X226">
        <v>3</v>
      </c>
      <c r="Y226">
        <v>3</v>
      </c>
      <c r="Z226">
        <v>2</v>
      </c>
      <c r="AA226" t="s">
        <v>11837</v>
      </c>
      <c r="AB226" t="s">
        <v>11834</v>
      </c>
    </row>
    <row r="227" spans="1:28" x14ac:dyDescent="0.3">
      <c r="A227" s="9" t="s">
        <v>2929</v>
      </c>
      <c r="B227" s="20">
        <v>45246</v>
      </c>
      <c r="C227" s="30">
        <f>superstore_excel!X$2 - B227</f>
        <v>509</v>
      </c>
      <c r="D227" s="10">
        <v>1</v>
      </c>
      <c r="E227" s="10">
        <v>2165.4699999999998</v>
      </c>
      <c r="F227">
        <f t="shared" si="17"/>
        <v>3</v>
      </c>
      <c r="G227">
        <f t="shared" si="15"/>
        <v>3</v>
      </c>
      <c r="H227">
        <f t="shared" si="16"/>
        <v>2</v>
      </c>
      <c r="I227" t="str">
        <f t="shared" si="18"/>
        <v>332</v>
      </c>
      <c r="J227" t="str">
        <f t="shared" si="19"/>
        <v>Others</v>
      </c>
      <c r="M227" s="9" t="s">
        <v>9406</v>
      </c>
      <c r="N227" s="10">
        <v>1</v>
      </c>
      <c r="P227" s="9" t="s">
        <v>9406</v>
      </c>
      <c r="Q227" s="10">
        <v>4949.82</v>
      </c>
      <c r="S227" t="s">
        <v>6283</v>
      </c>
      <c r="T227">
        <v>45690</v>
      </c>
      <c r="U227">
        <v>65</v>
      </c>
      <c r="V227">
        <v>2</v>
      </c>
      <c r="W227">
        <v>7106.48</v>
      </c>
      <c r="X227">
        <v>5</v>
      </c>
      <c r="Y227">
        <v>4</v>
      </c>
      <c r="Z227">
        <v>4</v>
      </c>
      <c r="AA227" t="s">
        <v>11849</v>
      </c>
      <c r="AB227" t="s">
        <v>11836</v>
      </c>
    </row>
    <row r="228" spans="1:28" x14ac:dyDescent="0.3">
      <c r="A228" s="9" t="s">
        <v>6283</v>
      </c>
      <c r="B228" s="20">
        <v>45690</v>
      </c>
      <c r="C228" s="30">
        <f>superstore_excel!X$2 - B228</f>
        <v>65</v>
      </c>
      <c r="D228" s="10">
        <v>2</v>
      </c>
      <c r="E228" s="10">
        <v>7106.48</v>
      </c>
      <c r="F228">
        <f t="shared" si="17"/>
        <v>5</v>
      </c>
      <c r="G228">
        <f t="shared" si="15"/>
        <v>4</v>
      </c>
      <c r="H228">
        <f t="shared" si="16"/>
        <v>4</v>
      </c>
      <c r="I228" t="str">
        <f t="shared" si="18"/>
        <v>544</v>
      </c>
      <c r="J228" t="str">
        <f t="shared" si="19"/>
        <v>Loyal Customers</v>
      </c>
      <c r="M228" s="9" t="s">
        <v>2929</v>
      </c>
      <c r="N228" s="10">
        <v>1</v>
      </c>
      <c r="P228" s="9" t="s">
        <v>2929</v>
      </c>
      <c r="Q228" s="10">
        <v>2165.4699999999998</v>
      </c>
      <c r="S228" t="s">
        <v>501</v>
      </c>
      <c r="T228">
        <v>45589</v>
      </c>
      <c r="U228">
        <v>166</v>
      </c>
      <c r="V228">
        <v>8</v>
      </c>
      <c r="W228">
        <v>22356.353413559929</v>
      </c>
      <c r="X228">
        <v>4</v>
      </c>
      <c r="Y228">
        <v>4</v>
      </c>
      <c r="Z228">
        <v>4</v>
      </c>
      <c r="AA228" t="s">
        <v>11835</v>
      </c>
      <c r="AB228" t="s">
        <v>11836</v>
      </c>
    </row>
    <row r="229" spans="1:28" x14ac:dyDescent="0.3">
      <c r="A229" s="9" t="s">
        <v>501</v>
      </c>
      <c r="B229" s="20">
        <v>45589</v>
      </c>
      <c r="C229" s="30">
        <f>superstore_excel!X$2 - B229</f>
        <v>166</v>
      </c>
      <c r="D229" s="10">
        <v>8</v>
      </c>
      <c r="E229" s="10">
        <v>22356.353413559929</v>
      </c>
      <c r="F229">
        <f t="shared" si="17"/>
        <v>4</v>
      </c>
      <c r="G229">
        <f t="shared" si="15"/>
        <v>4</v>
      </c>
      <c r="H229">
        <f t="shared" si="16"/>
        <v>4</v>
      </c>
      <c r="I229" t="str">
        <f t="shared" si="18"/>
        <v>444</v>
      </c>
      <c r="J229" t="str">
        <f t="shared" si="19"/>
        <v>Loyal Customers</v>
      </c>
      <c r="M229" s="9" t="s">
        <v>6283</v>
      </c>
      <c r="N229" s="10">
        <v>2</v>
      </c>
      <c r="P229" s="9" t="s">
        <v>6283</v>
      </c>
      <c r="Q229" s="10">
        <v>7106.48</v>
      </c>
      <c r="S229" t="s">
        <v>7005</v>
      </c>
      <c r="T229">
        <v>45416</v>
      </c>
      <c r="U229">
        <v>339</v>
      </c>
      <c r="V229">
        <v>1</v>
      </c>
      <c r="W229">
        <v>474.34</v>
      </c>
      <c r="X229">
        <v>3</v>
      </c>
      <c r="Y229">
        <v>3</v>
      </c>
      <c r="Z229">
        <v>1</v>
      </c>
      <c r="AA229" t="s">
        <v>11841</v>
      </c>
      <c r="AB229" t="s">
        <v>11834</v>
      </c>
    </row>
    <row r="230" spans="1:28" x14ac:dyDescent="0.3">
      <c r="A230" s="9" t="s">
        <v>7005</v>
      </c>
      <c r="B230" s="20">
        <v>45416</v>
      </c>
      <c r="C230" s="30">
        <f>superstore_excel!X$2 - B230</f>
        <v>339</v>
      </c>
      <c r="D230" s="10">
        <v>1</v>
      </c>
      <c r="E230" s="10">
        <v>474.34</v>
      </c>
      <c r="F230">
        <f t="shared" si="17"/>
        <v>3</v>
      </c>
      <c r="G230">
        <f t="shared" si="15"/>
        <v>3</v>
      </c>
      <c r="H230">
        <f t="shared" si="16"/>
        <v>1</v>
      </c>
      <c r="I230" t="str">
        <f t="shared" si="18"/>
        <v>331</v>
      </c>
      <c r="J230" t="str">
        <f t="shared" si="19"/>
        <v>Others</v>
      </c>
      <c r="M230" s="9" t="s">
        <v>501</v>
      </c>
      <c r="N230" s="10">
        <v>8</v>
      </c>
      <c r="P230" s="9" t="s">
        <v>501</v>
      </c>
      <c r="Q230" s="10">
        <v>22356.353413559929</v>
      </c>
      <c r="S230" t="s">
        <v>3169</v>
      </c>
      <c r="T230">
        <v>45548</v>
      </c>
      <c r="U230">
        <v>207</v>
      </c>
      <c r="V230">
        <v>1</v>
      </c>
      <c r="W230">
        <v>2647.49</v>
      </c>
      <c r="X230">
        <v>4</v>
      </c>
      <c r="Y230">
        <v>3</v>
      </c>
      <c r="Z230">
        <v>2</v>
      </c>
      <c r="AA230" t="s">
        <v>11842</v>
      </c>
      <c r="AB230" t="s">
        <v>11834</v>
      </c>
    </row>
    <row r="231" spans="1:28" x14ac:dyDescent="0.3">
      <c r="A231" s="9" t="s">
        <v>3169</v>
      </c>
      <c r="B231" s="20">
        <v>45548</v>
      </c>
      <c r="C231" s="30">
        <f>superstore_excel!X$2 - B231</f>
        <v>207</v>
      </c>
      <c r="D231" s="10">
        <v>1</v>
      </c>
      <c r="E231" s="10">
        <v>2647.49</v>
      </c>
      <c r="F231">
        <f t="shared" si="17"/>
        <v>4</v>
      </c>
      <c r="G231">
        <f t="shared" si="15"/>
        <v>3</v>
      </c>
      <c r="H231">
        <f t="shared" si="16"/>
        <v>2</v>
      </c>
      <c r="I231" t="str">
        <f t="shared" si="18"/>
        <v>432</v>
      </c>
      <c r="J231" t="str">
        <f t="shared" si="19"/>
        <v>Others</v>
      </c>
      <c r="M231" s="9" t="s">
        <v>7005</v>
      </c>
      <c r="N231" s="10">
        <v>1</v>
      </c>
      <c r="P231" s="9" t="s">
        <v>7005</v>
      </c>
      <c r="Q231" s="10">
        <v>474.34</v>
      </c>
      <c r="S231" t="s">
        <v>7652</v>
      </c>
      <c r="T231">
        <v>45340</v>
      </c>
      <c r="U231">
        <v>415</v>
      </c>
      <c r="V231">
        <v>2</v>
      </c>
      <c r="W231">
        <v>5116.9399999999996</v>
      </c>
      <c r="X231">
        <v>3</v>
      </c>
      <c r="Y231">
        <v>4</v>
      </c>
      <c r="Z231">
        <v>3</v>
      </c>
      <c r="AA231" t="s">
        <v>11852</v>
      </c>
      <c r="AB231" t="s">
        <v>11834</v>
      </c>
    </row>
    <row r="232" spans="1:28" x14ac:dyDescent="0.3">
      <c r="A232" s="9" t="s">
        <v>7652</v>
      </c>
      <c r="B232" s="20">
        <v>45340</v>
      </c>
      <c r="C232" s="30">
        <f>superstore_excel!X$2 - B232</f>
        <v>415</v>
      </c>
      <c r="D232" s="10">
        <v>2</v>
      </c>
      <c r="E232" s="10">
        <v>5116.9399999999996</v>
      </c>
      <c r="F232">
        <f t="shared" si="17"/>
        <v>3</v>
      </c>
      <c r="G232">
        <f t="shared" si="15"/>
        <v>4</v>
      </c>
      <c r="H232">
        <f t="shared" si="16"/>
        <v>3</v>
      </c>
      <c r="I232" t="str">
        <f t="shared" si="18"/>
        <v>343</v>
      </c>
      <c r="J232" t="str">
        <f t="shared" si="19"/>
        <v>Others</v>
      </c>
      <c r="M232" s="9" t="s">
        <v>3169</v>
      </c>
      <c r="N232" s="10">
        <v>1</v>
      </c>
      <c r="P232" s="9" t="s">
        <v>3169</v>
      </c>
      <c r="Q232" s="10">
        <v>2647.49</v>
      </c>
      <c r="S232" t="s">
        <v>1357</v>
      </c>
      <c r="T232">
        <v>45149</v>
      </c>
      <c r="U232">
        <v>606</v>
      </c>
      <c r="V232">
        <v>4</v>
      </c>
      <c r="W232">
        <v>12033.650606753081</v>
      </c>
      <c r="X232">
        <v>2</v>
      </c>
      <c r="Y232">
        <v>4</v>
      </c>
      <c r="Z232">
        <v>4</v>
      </c>
      <c r="AA232" t="s">
        <v>11844</v>
      </c>
      <c r="AB232" t="s">
        <v>11839</v>
      </c>
    </row>
    <row r="233" spans="1:28" x14ac:dyDescent="0.3">
      <c r="A233" s="9" t="s">
        <v>1357</v>
      </c>
      <c r="B233" s="20">
        <v>45149</v>
      </c>
      <c r="C233" s="30">
        <f>superstore_excel!X$2 - B233</f>
        <v>606</v>
      </c>
      <c r="D233" s="10">
        <v>4</v>
      </c>
      <c r="E233" s="10">
        <v>12033.650606753081</v>
      </c>
      <c r="F233">
        <f t="shared" si="17"/>
        <v>2</v>
      </c>
      <c r="G233">
        <f t="shared" si="15"/>
        <v>4</v>
      </c>
      <c r="H233">
        <f t="shared" si="16"/>
        <v>4</v>
      </c>
      <c r="I233" t="str">
        <f t="shared" si="18"/>
        <v>244</v>
      </c>
      <c r="J233" t="str">
        <f t="shared" si="19"/>
        <v>At Risk</v>
      </c>
      <c r="M233" s="9" t="s">
        <v>7652</v>
      </c>
      <c r="N233" s="10">
        <v>2</v>
      </c>
      <c r="P233" s="9" t="s">
        <v>7652</v>
      </c>
      <c r="Q233" s="10">
        <v>5116.9399999999996</v>
      </c>
      <c r="S233" t="s">
        <v>10414</v>
      </c>
      <c r="T233">
        <v>45443</v>
      </c>
      <c r="U233">
        <v>312</v>
      </c>
      <c r="V233">
        <v>1</v>
      </c>
      <c r="W233">
        <v>87.2</v>
      </c>
      <c r="X233">
        <v>4</v>
      </c>
      <c r="Y233">
        <v>3</v>
      </c>
      <c r="Z233">
        <v>1</v>
      </c>
      <c r="AA233" t="s">
        <v>11840</v>
      </c>
      <c r="AB233" t="s">
        <v>11834</v>
      </c>
    </row>
    <row r="234" spans="1:28" x14ac:dyDescent="0.3">
      <c r="A234" s="9" t="s">
        <v>10414</v>
      </c>
      <c r="B234" s="20">
        <v>45443</v>
      </c>
      <c r="C234" s="30">
        <f>superstore_excel!X$2 - B234</f>
        <v>312</v>
      </c>
      <c r="D234" s="10">
        <v>1</v>
      </c>
      <c r="E234" s="10">
        <v>87.2</v>
      </c>
      <c r="F234">
        <f t="shared" si="17"/>
        <v>4</v>
      </c>
      <c r="G234">
        <f t="shared" si="15"/>
        <v>3</v>
      </c>
      <c r="H234">
        <f t="shared" si="16"/>
        <v>1</v>
      </c>
      <c r="I234" t="str">
        <f t="shared" si="18"/>
        <v>431</v>
      </c>
      <c r="J234" t="str">
        <f t="shared" si="19"/>
        <v>Others</v>
      </c>
      <c r="M234" s="9" t="s">
        <v>1357</v>
      </c>
      <c r="N234" s="10">
        <v>4</v>
      </c>
      <c r="P234" s="9" t="s">
        <v>1357</v>
      </c>
      <c r="Q234" s="10">
        <v>12033.650606753081</v>
      </c>
      <c r="S234" t="s">
        <v>4559</v>
      </c>
      <c r="T234">
        <v>45359</v>
      </c>
      <c r="U234">
        <v>396</v>
      </c>
      <c r="V234">
        <v>1</v>
      </c>
      <c r="W234">
        <v>4026.71</v>
      </c>
      <c r="X234">
        <v>3</v>
      </c>
      <c r="Y234">
        <v>3</v>
      </c>
      <c r="Z234">
        <v>3</v>
      </c>
      <c r="AA234" t="s">
        <v>11845</v>
      </c>
      <c r="AB234" t="s">
        <v>11834</v>
      </c>
    </row>
    <row r="235" spans="1:28" x14ac:dyDescent="0.3">
      <c r="A235" s="9" t="s">
        <v>4559</v>
      </c>
      <c r="B235" s="20">
        <v>45359</v>
      </c>
      <c r="C235" s="30">
        <f>superstore_excel!X$2 - B235</f>
        <v>396</v>
      </c>
      <c r="D235" s="10">
        <v>1</v>
      </c>
      <c r="E235" s="10">
        <v>4026.71</v>
      </c>
      <c r="F235">
        <f t="shared" si="17"/>
        <v>3</v>
      </c>
      <c r="G235">
        <f t="shared" si="15"/>
        <v>3</v>
      </c>
      <c r="H235">
        <f t="shared" si="16"/>
        <v>3</v>
      </c>
      <c r="I235" t="str">
        <f t="shared" si="18"/>
        <v>333</v>
      </c>
      <c r="J235" t="str">
        <f t="shared" si="19"/>
        <v>Others</v>
      </c>
      <c r="M235" s="9" t="s">
        <v>10414</v>
      </c>
      <c r="N235" s="10">
        <v>1</v>
      </c>
      <c r="P235" s="9" t="s">
        <v>10414</v>
      </c>
      <c r="Q235" s="10">
        <v>87.2</v>
      </c>
      <c r="S235" t="s">
        <v>10658</v>
      </c>
      <c r="T235">
        <v>45047</v>
      </c>
      <c r="U235">
        <v>708</v>
      </c>
      <c r="V235">
        <v>1</v>
      </c>
      <c r="W235">
        <v>2885.63</v>
      </c>
      <c r="X235">
        <v>2</v>
      </c>
      <c r="Y235">
        <v>3</v>
      </c>
      <c r="Z235">
        <v>2</v>
      </c>
      <c r="AA235" t="s">
        <v>11848</v>
      </c>
      <c r="AB235" t="s">
        <v>11839</v>
      </c>
    </row>
    <row r="236" spans="1:28" x14ac:dyDescent="0.3">
      <c r="A236" s="9" t="s">
        <v>10658</v>
      </c>
      <c r="B236" s="20">
        <v>45047</v>
      </c>
      <c r="C236" s="30">
        <f>superstore_excel!X$2 - B236</f>
        <v>708</v>
      </c>
      <c r="D236" s="10">
        <v>1</v>
      </c>
      <c r="E236" s="10">
        <v>2885.63</v>
      </c>
      <c r="F236">
        <f t="shared" si="17"/>
        <v>2</v>
      </c>
      <c r="G236">
        <f t="shared" si="15"/>
        <v>3</v>
      </c>
      <c r="H236">
        <f t="shared" si="16"/>
        <v>2</v>
      </c>
      <c r="I236" t="str">
        <f t="shared" si="18"/>
        <v>232</v>
      </c>
      <c r="J236" t="str">
        <f t="shared" si="19"/>
        <v>At Risk</v>
      </c>
      <c r="M236" s="9" t="s">
        <v>4559</v>
      </c>
      <c r="N236" s="10">
        <v>1</v>
      </c>
      <c r="P236" s="9" t="s">
        <v>4559</v>
      </c>
      <c r="Q236" s="10">
        <v>4026.71</v>
      </c>
      <c r="S236" t="s">
        <v>2745</v>
      </c>
      <c r="T236">
        <v>45260</v>
      </c>
      <c r="U236">
        <v>495</v>
      </c>
      <c r="V236">
        <v>1</v>
      </c>
      <c r="W236">
        <v>2408.1799999999998</v>
      </c>
      <c r="X236">
        <v>3</v>
      </c>
      <c r="Y236">
        <v>3</v>
      </c>
      <c r="Z236">
        <v>2</v>
      </c>
      <c r="AA236" t="s">
        <v>11837</v>
      </c>
      <c r="AB236" t="s">
        <v>11834</v>
      </c>
    </row>
    <row r="237" spans="1:28" x14ac:dyDescent="0.3">
      <c r="A237" s="9" t="s">
        <v>2745</v>
      </c>
      <c r="B237" s="20">
        <v>45260</v>
      </c>
      <c r="C237" s="30">
        <f>superstore_excel!X$2 - B237</f>
        <v>495</v>
      </c>
      <c r="D237" s="10">
        <v>1</v>
      </c>
      <c r="E237" s="10">
        <v>2408.1799999999998</v>
      </c>
      <c r="F237">
        <f t="shared" si="17"/>
        <v>3</v>
      </c>
      <c r="G237">
        <f t="shared" si="15"/>
        <v>3</v>
      </c>
      <c r="H237">
        <f t="shared" si="16"/>
        <v>2</v>
      </c>
      <c r="I237" t="str">
        <f t="shared" si="18"/>
        <v>332</v>
      </c>
      <c r="J237" t="str">
        <f t="shared" si="19"/>
        <v>Others</v>
      </c>
      <c r="M237" s="9" t="s">
        <v>10658</v>
      </c>
      <c r="N237" s="10">
        <v>1</v>
      </c>
      <c r="P237" s="9" t="s">
        <v>10658</v>
      </c>
      <c r="Q237" s="10">
        <v>2885.63</v>
      </c>
      <c r="S237" t="s">
        <v>2477</v>
      </c>
      <c r="T237">
        <v>45203</v>
      </c>
      <c r="U237">
        <v>552</v>
      </c>
      <c r="V237">
        <v>4</v>
      </c>
      <c r="W237">
        <v>8423.8867082756406</v>
      </c>
      <c r="X237">
        <v>2</v>
      </c>
      <c r="Y237">
        <v>4</v>
      </c>
      <c r="Z237">
        <v>4</v>
      </c>
      <c r="AA237" t="s">
        <v>11844</v>
      </c>
      <c r="AB237" t="s">
        <v>11839</v>
      </c>
    </row>
    <row r="238" spans="1:28" x14ac:dyDescent="0.3">
      <c r="A238" s="9" t="s">
        <v>2477</v>
      </c>
      <c r="B238" s="20">
        <v>45203</v>
      </c>
      <c r="C238" s="30">
        <f>superstore_excel!X$2 - B238</f>
        <v>552</v>
      </c>
      <c r="D238" s="10">
        <v>4</v>
      </c>
      <c r="E238" s="10">
        <v>8423.8867082756406</v>
      </c>
      <c r="F238">
        <f t="shared" si="17"/>
        <v>2</v>
      </c>
      <c r="G238">
        <f t="shared" si="15"/>
        <v>4</v>
      </c>
      <c r="H238">
        <f t="shared" si="16"/>
        <v>4</v>
      </c>
      <c r="I238" t="str">
        <f t="shared" si="18"/>
        <v>244</v>
      </c>
      <c r="J238" t="str">
        <f t="shared" si="19"/>
        <v>At Risk</v>
      </c>
      <c r="M238" s="9" t="s">
        <v>2745</v>
      </c>
      <c r="N238" s="10">
        <v>1</v>
      </c>
      <c r="P238" s="9" t="s">
        <v>2745</v>
      </c>
      <c r="Q238" s="10">
        <v>2408.1799999999998</v>
      </c>
      <c r="S238" t="s">
        <v>2549</v>
      </c>
      <c r="T238">
        <v>45186</v>
      </c>
      <c r="U238">
        <v>569</v>
      </c>
      <c r="V238">
        <v>4</v>
      </c>
      <c r="W238">
        <v>10135.78519889812</v>
      </c>
      <c r="X238">
        <v>2</v>
      </c>
      <c r="Y238">
        <v>4</v>
      </c>
      <c r="Z238">
        <v>4</v>
      </c>
      <c r="AA238" t="s">
        <v>11844</v>
      </c>
      <c r="AB238" t="s">
        <v>11839</v>
      </c>
    </row>
    <row r="239" spans="1:28" x14ac:dyDescent="0.3">
      <c r="A239" s="9" t="s">
        <v>2549</v>
      </c>
      <c r="B239" s="20">
        <v>45186</v>
      </c>
      <c r="C239" s="30">
        <f>superstore_excel!X$2 - B239</f>
        <v>569</v>
      </c>
      <c r="D239" s="10">
        <v>4</v>
      </c>
      <c r="E239" s="10">
        <v>10135.78519889812</v>
      </c>
      <c r="F239">
        <f t="shared" si="17"/>
        <v>2</v>
      </c>
      <c r="G239">
        <f t="shared" si="15"/>
        <v>4</v>
      </c>
      <c r="H239">
        <f t="shared" si="16"/>
        <v>4</v>
      </c>
      <c r="I239" t="str">
        <f t="shared" si="18"/>
        <v>244</v>
      </c>
      <c r="J239" t="str">
        <f t="shared" si="19"/>
        <v>At Risk</v>
      </c>
      <c r="M239" s="9" t="s">
        <v>2477</v>
      </c>
      <c r="N239" s="10">
        <v>4</v>
      </c>
      <c r="P239" s="9" t="s">
        <v>2477</v>
      </c>
      <c r="Q239" s="10">
        <v>8423.8867082756406</v>
      </c>
      <c r="S239" t="s">
        <v>6226</v>
      </c>
      <c r="T239">
        <v>45504</v>
      </c>
      <c r="U239">
        <v>251</v>
      </c>
      <c r="V239">
        <v>1</v>
      </c>
      <c r="W239">
        <v>90.56</v>
      </c>
      <c r="X239">
        <v>4</v>
      </c>
      <c r="Y239">
        <v>3</v>
      </c>
      <c r="Z239">
        <v>1</v>
      </c>
      <c r="AA239" t="s">
        <v>11840</v>
      </c>
      <c r="AB239" t="s">
        <v>11834</v>
      </c>
    </row>
    <row r="240" spans="1:28" x14ac:dyDescent="0.3">
      <c r="A240" s="9" t="s">
        <v>6226</v>
      </c>
      <c r="B240" s="20">
        <v>45504</v>
      </c>
      <c r="C240" s="30">
        <f>superstore_excel!X$2 - B240</f>
        <v>251</v>
      </c>
      <c r="D240" s="10">
        <v>1</v>
      </c>
      <c r="E240" s="10">
        <v>90.56</v>
      </c>
      <c r="F240">
        <f t="shared" si="17"/>
        <v>4</v>
      </c>
      <c r="G240">
        <f t="shared" si="15"/>
        <v>3</v>
      </c>
      <c r="H240">
        <f t="shared" si="16"/>
        <v>1</v>
      </c>
      <c r="I240" t="str">
        <f t="shared" si="18"/>
        <v>431</v>
      </c>
      <c r="J240" t="str">
        <f t="shared" si="19"/>
        <v>Others</v>
      </c>
      <c r="M240" s="9" t="s">
        <v>2549</v>
      </c>
      <c r="N240" s="10">
        <v>4</v>
      </c>
      <c r="P240" s="9" t="s">
        <v>2549</v>
      </c>
      <c r="Q240" s="10">
        <v>10135.78519889812</v>
      </c>
      <c r="S240" t="s">
        <v>7829</v>
      </c>
      <c r="T240">
        <v>45466</v>
      </c>
      <c r="U240">
        <v>289</v>
      </c>
      <c r="V240">
        <v>1</v>
      </c>
      <c r="W240">
        <v>291.57</v>
      </c>
      <c r="X240">
        <v>4</v>
      </c>
      <c r="Y240">
        <v>3</v>
      </c>
      <c r="Z240">
        <v>1</v>
      </c>
      <c r="AA240" t="s">
        <v>11840</v>
      </c>
      <c r="AB240" t="s">
        <v>11834</v>
      </c>
    </row>
    <row r="241" spans="1:28" x14ac:dyDescent="0.3">
      <c r="A241" s="9" t="s">
        <v>7829</v>
      </c>
      <c r="B241" s="20">
        <v>45466</v>
      </c>
      <c r="C241" s="30">
        <f>superstore_excel!X$2 - B241</f>
        <v>289</v>
      </c>
      <c r="D241" s="10">
        <v>1</v>
      </c>
      <c r="E241" s="10">
        <v>291.57</v>
      </c>
      <c r="F241">
        <f t="shared" si="17"/>
        <v>4</v>
      </c>
      <c r="G241">
        <f t="shared" si="15"/>
        <v>3</v>
      </c>
      <c r="H241">
        <f t="shared" si="16"/>
        <v>1</v>
      </c>
      <c r="I241" t="str">
        <f t="shared" si="18"/>
        <v>431</v>
      </c>
      <c r="J241" t="str">
        <f t="shared" si="19"/>
        <v>Others</v>
      </c>
      <c r="M241" s="9" t="s">
        <v>6226</v>
      </c>
      <c r="N241" s="10">
        <v>1</v>
      </c>
      <c r="P241" s="9" t="s">
        <v>6226</v>
      </c>
      <c r="Q241" s="10">
        <v>90.56</v>
      </c>
      <c r="S241" t="s">
        <v>473</v>
      </c>
      <c r="T241">
        <v>45248</v>
      </c>
      <c r="U241">
        <v>507</v>
      </c>
      <c r="V241">
        <v>4</v>
      </c>
      <c r="W241">
        <v>9024.9459729301398</v>
      </c>
      <c r="X241">
        <v>3</v>
      </c>
      <c r="Y241">
        <v>4</v>
      </c>
      <c r="Z241">
        <v>4</v>
      </c>
      <c r="AA241" t="s">
        <v>11853</v>
      </c>
      <c r="AB241" t="s">
        <v>11834</v>
      </c>
    </row>
    <row r="242" spans="1:28" x14ac:dyDescent="0.3">
      <c r="A242" s="9" t="s">
        <v>473</v>
      </c>
      <c r="B242" s="20">
        <v>45248</v>
      </c>
      <c r="C242" s="30">
        <f>superstore_excel!X$2 - B242</f>
        <v>507</v>
      </c>
      <c r="D242" s="10">
        <v>4</v>
      </c>
      <c r="E242" s="10">
        <v>9024.9459729301398</v>
      </c>
      <c r="F242">
        <f t="shared" si="17"/>
        <v>3</v>
      </c>
      <c r="G242">
        <f t="shared" si="15"/>
        <v>4</v>
      </c>
      <c r="H242">
        <f t="shared" si="16"/>
        <v>4</v>
      </c>
      <c r="I242" t="str">
        <f t="shared" si="18"/>
        <v>344</v>
      </c>
      <c r="J242" t="str">
        <f t="shared" si="19"/>
        <v>Others</v>
      </c>
      <c r="M242" s="9" t="s">
        <v>7829</v>
      </c>
      <c r="N242" s="10">
        <v>1</v>
      </c>
      <c r="P242" s="9" t="s">
        <v>7829</v>
      </c>
      <c r="Q242" s="10">
        <v>291.57</v>
      </c>
      <c r="S242" t="s">
        <v>9790</v>
      </c>
      <c r="T242">
        <v>45156</v>
      </c>
      <c r="U242">
        <v>599</v>
      </c>
      <c r="V242">
        <v>1</v>
      </c>
      <c r="W242">
        <v>2400.89</v>
      </c>
      <c r="X242">
        <v>2</v>
      </c>
      <c r="Y242">
        <v>3</v>
      </c>
      <c r="Z242">
        <v>2</v>
      </c>
      <c r="AA242" t="s">
        <v>11848</v>
      </c>
      <c r="AB242" t="s">
        <v>11839</v>
      </c>
    </row>
    <row r="243" spans="1:28" x14ac:dyDescent="0.3">
      <c r="A243" s="9" t="s">
        <v>9790</v>
      </c>
      <c r="B243" s="20">
        <v>45156</v>
      </c>
      <c r="C243" s="30">
        <f>superstore_excel!X$2 - B243</f>
        <v>599</v>
      </c>
      <c r="D243" s="10">
        <v>1</v>
      </c>
      <c r="E243" s="10">
        <v>2400.89</v>
      </c>
      <c r="F243">
        <f t="shared" si="17"/>
        <v>2</v>
      </c>
      <c r="G243">
        <f t="shared" si="15"/>
        <v>3</v>
      </c>
      <c r="H243">
        <f t="shared" si="16"/>
        <v>2</v>
      </c>
      <c r="I243" t="str">
        <f t="shared" si="18"/>
        <v>232</v>
      </c>
      <c r="J243" t="str">
        <f t="shared" si="19"/>
        <v>At Risk</v>
      </c>
      <c r="M243" s="9" t="s">
        <v>473</v>
      </c>
      <c r="N243" s="10">
        <v>4</v>
      </c>
      <c r="P243" s="9" t="s">
        <v>473</v>
      </c>
      <c r="Q243" s="10">
        <v>9024.9459729301398</v>
      </c>
      <c r="S243" t="s">
        <v>7789</v>
      </c>
      <c r="T243">
        <v>45028</v>
      </c>
      <c r="U243">
        <v>727</v>
      </c>
      <c r="V243">
        <v>1</v>
      </c>
      <c r="W243">
        <v>1559.96</v>
      </c>
      <c r="X243">
        <v>2</v>
      </c>
      <c r="Y243">
        <v>3</v>
      </c>
      <c r="Z243">
        <v>1</v>
      </c>
      <c r="AA243" t="s">
        <v>11847</v>
      </c>
      <c r="AB243" t="s">
        <v>11839</v>
      </c>
    </row>
    <row r="244" spans="1:28" x14ac:dyDescent="0.3">
      <c r="A244" s="9" t="s">
        <v>7789</v>
      </c>
      <c r="B244" s="20">
        <v>45028</v>
      </c>
      <c r="C244" s="30">
        <f>superstore_excel!X$2 - B244</f>
        <v>727</v>
      </c>
      <c r="D244" s="10">
        <v>1</v>
      </c>
      <c r="E244" s="10">
        <v>1559.96</v>
      </c>
      <c r="F244">
        <f t="shared" si="17"/>
        <v>2</v>
      </c>
      <c r="G244">
        <f t="shared" si="15"/>
        <v>3</v>
      </c>
      <c r="H244">
        <f t="shared" si="16"/>
        <v>1</v>
      </c>
      <c r="I244" t="str">
        <f t="shared" si="18"/>
        <v>231</v>
      </c>
      <c r="J244" t="str">
        <f t="shared" si="19"/>
        <v>At Risk</v>
      </c>
      <c r="M244" s="9" t="s">
        <v>9790</v>
      </c>
      <c r="N244" s="10">
        <v>1</v>
      </c>
      <c r="P244" s="9" t="s">
        <v>9790</v>
      </c>
      <c r="Q244" s="10">
        <v>2400.89</v>
      </c>
      <c r="S244" t="s">
        <v>3647</v>
      </c>
      <c r="T244">
        <v>45517</v>
      </c>
      <c r="U244">
        <v>238</v>
      </c>
      <c r="V244">
        <v>1</v>
      </c>
      <c r="W244">
        <v>2631.92</v>
      </c>
      <c r="X244">
        <v>4</v>
      </c>
      <c r="Y244">
        <v>3</v>
      </c>
      <c r="Z244">
        <v>2</v>
      </c>
      <c r="AA244" t="s">
        <v>11842</v>
      </c>
      <c r="AB244" t="s">
        <v>11834</v>
      </c>
    </row>
    <row r="245" spans="1:28" x14ac:dyDescent="0.3">
      <c r="A245" s="9" t="s">
        <v>3647</v>
      </c>
      <c r="B245" s="20">
        <v>45517</v>
      </c>
      <c r="C245" s="30">
        <f>superstore_excel!X$2 - B245</f>
        <v>238</v>
      </c>
      <c r="D245" s="10">
        <v>1</v>
      </c>
      <c r="E245" s="10">
        <v>2631.92</v>
      </c>
      <c r="F245">
        <f t="shared" si="17"/>
        <v>4</v>
      </c>
      <c r="G245">
        <f t="shared" si="15"/>
        <v>3</v>
      </c>
      <c r="H245">
        <f t="shared" si="16"/>
        <v>2</v>
      </c>
      <c r="I245" t="str">
        <f t="shared" si="18"/>
        <v>432</v>
      </c>
      <c r="J245" t="str">
        <f t="shared" si="19"/>
        <v>Others</v>
      </c>
      <c r="M245" s="9" t="s">
        <v>7789</v>
      </c>
      <c r="N245" s="10">
        <v>1</v>
      </c>
      <c r="P245" s="9" t="s">
        <v>7789</v>
      </c>
      <c r="Q245" s="10">
        <v>1559.96</v>
      </c>
      <c r="S245" t="s">
        <v>2994</v>
      </c>
      <c r="T245">
        <v>45501</v>
      </c>
      <c r="U245">
        <v>254</v>
      </c>
      <c r="V245">
        <v>1</v>
      </c>
      <c r="W245">
        <v>2979.75</v>
      </c>
      <c r="X245">
        <v>4</v>
      </c>
      <c r="Y245">
        <v>3</v>
      </c>
      <c r="Z245">
        <v>2</v>
      </c>
      <c r="AA245" t="s">
        <v>11842</v>
      </c>
      <c r="AB245" t="s">
        <v>11834</v>
      </c>
    </row>
    <row r="246" spans="1:28" x14ac:dyDescent="0.3">
      <c r="A246" s="9" t="s">
        <v>2994</v>
      </c>
      <c r="B246" s="20">
        <v>45501</v>
      </c>
      <c r="C246" s="30">
        <f>superstore_excel!X$2 - B246</f>
        <v>254</v>
      </c>
      <c r="D246" s="10">
        <v>1</v>
      </c>
      <c r="E246" s="10">
        <v>2979.75</v>
      </c>
      <c r="F246">
        <f t="shared" si="17"/>
        <v>4</v>
      </c>
      <c r="G246">
        <f t="shared" si="15"/>
        <v>3</v>
      </c>
      <c r="H246">
        <f t="shared" si="16"/>
        <v>2</v>
      </c>
      <c r="I246" t="str">
        <f t="shared" si="18"/>
        <v>432</v>
      </c>
      <c r="J246" t="str">
        <f t="shared" si="19"/>
        <v>Others</v>
      </c>
      <c r="M246" s="9" t="s">
        <v>3647</v>
      </c>
      <c r="N246" s="10">
        <v>1</v>
      </c>
      <c r="P246" s="9" t="s">
        <v>3647</v>
      </c>
      <c r="Q246" s="10">
        <v>2631.92</v>
      </c>
      <c r="S246" t="s">
        <v>5224</v>
      </c>
      <c r="T246">
        <v>45542</v>
      </c>
      <c r="U246">
        <v>213</v>
      </c>
      <c r="V246">
        <v>2</v>
      </c>
      <c r="W246">
        <v>6428.7699999999995</v>
      </c>
      <c r="X246">
        <v>4</v>
      </c>
      <c r="Y246">
        <v>4</v>
      </c>
      <c r="Z246">
        <v>3</v>
      </c>
      <c r="AA246" t="s">
        <v>11851</v>
      </c>
      <c r="AB246" t="s">
        <v>11834</v>
      </c>
    </row>
    <row r="247" spans="1:28" x14ac:dyDescent="0.3">
      <c r="A247" s="9" t="s">
        <v>5224</v>
      </c>
      <c r="B247" s="20">
        <v>45542</v>
      </c>
      <c r="C247" s="30">
        <f>superstore_excel!X$2 - B247</f>
        <v>213</v>
      </c>
      <c r="D247" s="10">
        <v>2</v>
      </c>
      <c r="E247" s="10">
        <v>6428.7699999999995</v>
      </c>
      <c r="F247">
        <f t="shared" si="17"/>
        <v>4</v>
      </c>
      <c r="G247">
        <f t="shared" si="15"/>
        <v>4</v>
      </c>
      <c r="H247">
        <f t="shared" si="16"/>
        <v>3</v>
      </c>
      <c r="I247" t="str">
        <f t="shared" si="18"/>
        <v>443</v>
      </c>
      <c r="J247" t="str">
        <f t="shared" si="19"/>
        <v>Others</v>
      </c>
      <c r="M247" s="9" t="s">
        <v>2994</v>
      </c>
      <c r="N247" s="10">
        <v>1</v>
      </c>
      <c r="P247" s="9" t="s">
        <v>2994</v>
      </c>
      <c r="Q247" s="10">
        <v>2979.75</v>
      </c>
      <c r="S247" t="s">
        <v>1194</v>
      </c>
      <c r="T247">
        <v>45346</v>
      </c>
      <c r="U247">
        <v>409</v>
      </c>
      <c r="V247">
        <v>9</v>
      </c>
      <c r="W247">
        <v>19077.433477572406</v>
      </c>
      <c r="X247">
        <v>3</v>
      </c>
      <c r="Y247">
        <v>5</v>
      </c>
      <c r="Z247">
        <v>4</v>
      </c>
      <c r="AA247" t="s">
        <v>11858</v>
      </c>
      <c r="AB247" t="s">
        <v>11859</v>
      </c>
    </row>
    <row r="248" spans="1:28" x14ac:dyDescent="0.3">
      <c r="A248" s="9" t="s">
        <v>1194</v>
      </c>
      <c r="B248" s="20">
        <v>45346</v>
      </c>
      <c r="C248" s="30">
        <f>superstore_excel!X$2 - B248</f>
        <v>409</v>
      </c>
      <c r="D248" s="10">
        <v>9</v>
      </c>
      <c r="E248" s="10">
        <v>19077.433477572406</v>
      </c>
      <c r="F248">
        <f t="shared" si="17"/>
        <v>3</v>
      </c>
      <c r="G248">
        <f t="shared" si="15"/>
        <v>5</v>
      </c>
      <c r="H248">
        <f t="shared" si="16"/>
        <v>4</v>
      </c>
      <c r="I248" t="str">
        <f t="shared" si="18"/>
        <v>354</v>
      </c>
      <c r="J248" t="str">
        <f t="shared" si="19"/>
        <v>Frequent Buyers</v>
      </c>
      <c r="M248" s="9" t="s">
        <v>5224</v>
      </c>
      <c r="N248" s="10">
        <v>2</v>
      </c>
      <c r="P248" s="9" t="s">
        <v>5224</v>
      </c>
      <c r="Q248" s="10">
        <v>6428.7699999999995</v>
      </c>
      <c r="S248" t="s">
        <v>1393</v>
      </c>
      <c r="T248">
        <v>45101</v>
      </c>
      <c r="U248">
        <v>654</v>
      </c>
      <c r="V248">
        <v>4</v>
      </c>
      <c r="W248">
        <v>10754.529852064319</v>
      </c>
      <c r="X248">
        <v>2</v>
      </c>
      <c r="Y248">
        <v>4</v>
      </c>
      <c r="Z248">
        <v>4</v>
      </c>
      <c r="AA248" t="s">
        <v>11844</v>
      </c>
      <c r="AB248" t="s">
        <v>11839</v>
      </c>
    </row>
    <row r="249" spans="1:28" x14ac:dyDescent="0.3">
      <c r="A249" s="9" t="s">
        <v>1393</v>
      </c>
      <c r="B249" s="20">
        <v>45101</v>
      </c>
      <c r="C249" s="30">
        <f>superstore_excel!X$2 - B249</f>
        <v>654</v>
      </c>
      <c r="D249" s="10">
        <v>4</v>
      </c>
      <c r="E249" s="10">
        <v>10754.529852064319</v>
      </c>
      <c r="F249">
        <f t="shared" si="17"/>
        <v>2</v>
      </c>
      <c r="G249">
        <f t="shared" si="15"/>
        <v>4</v>
      </c>
      <c r="H249">
        <f t="shared" si="16"/>
        <v>4</v>
      </c>
      <c r="I249" t="str">
        <f t="shared" si="18"/>
        <v>244</v>
      </c>
      <c r="J249" t="str">
        <f t="shared" si="19"/>
        <v>At Risk</v>
      </c>
      <c r="M249" s="9" t="s">
        <v>1194</v>
      </c>
      <c r="N249" s="10">
        <v>9</v>
      </c>
      <c r="P249" s="9" t="s">
        <v>1194</v>
      </c>
      <c r="Q249" s="10">
        <v>19077.433477572406</v>
      </c>
      <c r="S249" t="s">
        <v>7427</v>
      </c>
      <c r="T249">
        <v>45662</v>
      </c>
      <c r="U249">
        <v>93</v>
      </c>
      <c r="V249">
        <v>1</v>
      </c>
      <c r="W249">
        <v>4941.8100000000004</v>
      </c>
      <c r="X249">
        <v>5</v>
      </c>
      <c r="Y249">
        <v>3</v>
      </c>
      <c r="Z249">
        <v>3</v>
      </c>
      <c r="AA249" t="s">
        <v>11831</v>
      </c>
      <c r="AB249" t="s">
        <v>11832</v>
      </c>
    </row>
    <row r="250" spans="1:28" x14ac:dyDescent="0.3">
      <c r="A250" s="9" t="s">
        <v>7427</v>
      </c>
      <c r="B250" s="20">
        <v>45662</v>
      </c>
      <c r="C250" s="30">
        <f>superstore_excel!X$2 - B250</f>
        <v>93</v>
      </c>
      <c r="D250" s="10">
        <v>1</v>
      </c>
      <c r="E250" s="10">
        <v>4941.8100000000004</v>
      </c>
      <c r="F250">
        <f t="shared" si="17"/>
        <v>5</v>
      </c>
      <c r="G250">
        <f t="shared" si="15"/>
        <v>3</v>
      </c>
      <c r="H250">
        <f t="shared" si="16"/>
        <v>3</v>
      </c>
      <c r="I250" t="str">
        <f t="shared" si="18"/>
        <v>533</v>
      </c>
      <c r="J250" t="str">
        <f t="shared" si="19"/>
        <v>Recent Customers</v>
      </c>
      <c r="M250" s="9" t="s">
        <v>1393</v>
      </c>
      <c r="N250" s="10">
        <v>4</v>
      </c>
      <c r="P250" s="9" t="s">
        <v>1393</v>
      </c>
      <c r="Q250" s="10">
        <v>10754.529852064319</v>
      </c>
      <c r="S250" t="s">
        <v>3615</v>
      </c>
      <c r="T250">
        <v>45313</v>
      </c>
      <c r="U250">
        <v>442</v>
      </c>
      <c r="V250">
        <v>2</v>
      </c>
      <c r="W250">
        <v>6879.1100000000006</v>
      </c>
      <c r="X250">
        <v>3</v>
      </c>
      <c r="Y250">
        <v>4</v>
      </c>
      <c r="Z250">
        <v>3</v>
      </c>
      <c r="AA250" t="s">
        <v>11852</v>
      </c>
      <c r="AB250" t="s">
        <v>11834</v>
      </c>
    </row>
    <row r="251" spans="1:28" x14ac:dyDescent="0.3">
      <c r="A251" s="9" t="s">
        <v>3615</v>
      </c>
      <c r="B251" s="20">
        <v>45313</v>
      </c>
      <c r="C251" s="30">
        <f>superstore_excel!X$2 - B251</f>
        <v>442</v>
      </c>
      <c r="D251" s="10">
        <v>2</v>
      </c>
      <c r="E251" s="10">
        <v>6879.1100000000006</v>
      </c>
      <c r="F251">
        <f t="shared" si="17"/>
        <v>3</v>
      </c>
      <c r="G251">
        <f t="shared" si="15"/>
        <v>4</v>
      </c>
      <c r="H251">
        <f t="shared" si="16"/>
        <v>3</v>
      </c>
      <c r="I251" t="str">
        <f t="shared" si="18"/>
        <v>343</v>
      </c>
      <c r="J251" t="str">
        <f t="shared" si="19"/>
        <v>Others</v>
      </c>
      <c r="M251" s="9" t="s">
        <v>7427</v>
      </c>
      <c r="N251" s="10">
        <v>1</v>
      </c>
      <c r="P251" s="9" t="s">
        <v>7427</v>
      </c>
      <c r="Q251" s="10">
        <v>4941.8100000000004</v>
      </c>
      <c r="S251" t="s">
        <v>3440</v>
      </c>
      <c r="T251">
        <v>45237</v>
      </c>
      <c r="U251">
        <v>518</v>
      </c>
      <c r="V251">
        <v>1</v>
      </c>
      <c r="W251">
        <v>1357.87</v>
      </c>
      <c r="X251">
        <v>3</v>
      </c>
      <c r="Y251">
        <v>3</v>
      </c>
      <c r="Z251">
        <v>1</v>
      </c>
      <c r="AA251" t="s">
        <v>11841</v>
      </c>
      <c r="AB251" t="s">
        <v>11834</v>
      </c>
    </row>
    <row r="252" spans="1:28" x14ac:dyDescent="0.3">
      <c r="A252" s="9" t="s">
        <v>3440</v>
      </c>
      <c r="B252" s="20">
        <v>45237</v>
      </c>
      <c r="C252" s="30">
        <f>superstore_excel!X$2 - B252</f>
        <v>518</v>
      </c>
      <c r="D252" s="10">
        <v>1</v>
      </c>
      <c r="E252" s="10">
        <v>1357.87</v>
      </c>
      <c r="F252">
        <f t="shared" si="17"/>
        <v>3</v>
      </c>
      <c r="G252">
        <f t="shared" si="15"/>
        <v>3</v>
      </c>
      <c r="H252">
        <f t="shared" si="16"/>
        <v>1</v>
      </c>
      <c r="I252" t="str">
        <f t="shared" si="18"/>
        <v>331</v>
      </c>
      <c r="J252" t="str">
        <f t="shared" si="19"/>
        <v>Others</v>
      </c>
      <c r="M252" s="9" t="s">
        <v>3615</v>
      </c>
      <c r="N252" s="10">
        <v>2</v>
      </c>
      <c r="P252" s="9" t="s">
        <v>3615</v>
      </c>
      <c r="Q252" s="10">
        <v>6879.1100000000006</v>
      </c>
      <c r="S252" t="s">
        <v>4054</v>
      </c>
      <c r="T252">
        <v>45070</v>
      </c>
      <c r="U252">
        <v>685</v>
      </c>
      <c r="V252">
        <v>2</v>
      </c>
      <c r="W252">
        <v>5273.67</v>
      </c>
      <c r="X252">
        <v>2</v>
      </c>
      <c r="Y252">
        <v>4</v>
      </c>
      <c r="Z252">
        <v>3</v>
      </c>
      <c r="AA252" t="s">
        <v>11860</v>
      </c>
      <c r="AB252" t="s">
        <v>11839</v>
      </c>
    </row>
    <row r="253" spans="1:28" x14ac:dyDescent="0.3">
      <c r="A253" s="9" t="s">
        <v>4054</v>
      </c>
      <c r="B253" s="20">
        <v>45070</v>
      </c>
      <c r="C253" s="30">
        <f>superstore_excel!X$2 - B253</f>
        <v>685</v>
      </c>
      <c r="D253" s="10">
        <v>2</v>
      </c>
      <c r="E253" s="10">
        <v>5273.67</v>
      </c>
      <c r="F253">
        <f t="shared" si="17"/>
        <v>2</v>
      </c>
      <c r="G253">
        <f t="shared" si="15"/>
        <v>4</v>
      </c>
      <c r="H253">
        <f t="shared" si="16"/>
        <v>3</v>
      </c>
      <c r="I253" t="str">
        <f t="shared" si="18"/>
        <v>243</v>
      </c>
      <c r="J253" t="str">
        <f t="shared" si="19"/>
        <v>At Risk</v>
      </c>
      <c r="M253" s="9" t="s">
        <v>3440</v>
      </c>
      <c r="N253" s="10">
        <v>1</v>
      </c>
      <c r="P253" s="9" t="s">
        <v>3440</v>
      </c>
      <c r="Q253" s="10">
        <v>1357.87</v>
      </c>
      <c r="S253" t="s">
        <v>7153</v>
      </c>
      <c r="T253">
        <v>45630</v>
      </c>
      <c r="U253">
        <v>125</v>
      </c>
      <c r="V253">
        <v>1</v>
      </c>
      <c r="W253">
        <v>51.13</v>
      </c>
      <c r="X253">
        <v>5</v>
      </c>
      <c r="Y253">
        <v>3</v>
      </c>
      <c r="Z253">
        <v>1</v>
      </c>
      <c r="AA253" t="s">
        <v>11850</v>
      </c>
      <c r="AB253" t="s">
        <v>11832</v>
      </c>
    </row>
    <row r="254" spans="1:28" x14ac:dyDescent="0.3">
      <c r="A254" s="9" t="s">
        <v>7153</v>
      </c>
      <c r="B254" s="20">
        <v>45630</v>
      </c>
      <c r="C254" s="30">
        <f>superstore_excel!X$2 - B254</f>
        <v>125</v>
      </c>
      <c r="D254" s="10">
        <v>1</v>
      </c>
      <c r="E254" s="10">
        <v>51.13</v>
      </c>
      <c r="F254">
        <f t="shared" si="17"/>
        <v>5</v>
      </c>
      <c r="G254">
        <f t="shared" si="15"/>
        <v>3</v>
      </c>
      <c r="H254">
        <f t="shared" si="16"/>
        <v>1</v>
      </c>
      <c r="I254" t="str">
        <f t="shared" si="18"/>
        <v>531</v>
      </c>
      <c r="J254" t="str">
        <f t="shared" si="19"/>
        <v>Recent Customers</v>
      </c>
      <c r="M254" s="9" t="s">
        <v>4054</v>
      </c>
      <c r="N254" s="10">
        <v>2</v>
      </c>
      <c r="P254" s="9" t="s">
        <v>4054</v>
      </c>
      <c r="Q254" s="10">
        <v>5273.67</v>
      </c>
      <c r="S254" t="s">
        <v>1036</v>
      </c>
      <c r="T254">
        <v>45408</v>
      </c>
      <c r="U254">
        <v>347</v>
      </c>
      <c r="V254">
        <v>4</v>
      </c>
      <c r="W254">
        <v>9872.8773989519214</v>
      </c>
      <c r="X254">
        <v>3</v>
      </c>
      <c r="Y254">
        <v>4</v>
      </c>
      <c r="Z254">
        <v>4</v>
      </c>
      <c r="AA254" t="s">
        <v>11853</v>
      </c>
      <c r="AB254" t="s">
        <v>11834</v>
      </c>
    </row>
    <row r="255" spans="1:28" x14ac:dyDescent="0.3">
      <c r="A255" s="9" t="s">
        <v>1036</v>
      </c>
      <c r="B255" s="20">
        <v>45408</v>
      </c>
      <c r="C255" s="30">
        <f>superstore_excel!X$2 - B255</f>
        <v>347</v>
      </c>
      <c r="D255" s="10">
        <v>4</v>
      </c>
      <c r="E255" s="10">
        <v>9872.8773989519214</v>
      </c>
      <c r="F255">
        <f t="shared" si="17"/>
        <v>3</v>
      </c>
      <c r="G255">
        <f t="shared" si="15"/>
        <v>4</v>
      </c>
      <c r="H255">
        <f t="shared" si="16"/>
        <v>4</v>
      </c>
      <c r="I255" t="str">
        <f t="shared" si="18"/>
        <v>344</v>
      </c>
      <c r="J255" t="str">
        <f t="shared" si="19"/>
        <v>Others</v>
      </c>
      <c r="M255" s="9" t="s">
        <v>7153</v>
      </c>
      <c r="N255" s="10">
        <v>1</v>
      </c>
      <c r="P255" s="9" t="s">
        <v>7153</v>
      </c>
      <c r="Q255" s="10">
        <v>51.13</v>
      </c>
      <c r="S255" t="s">
        <v>7447</v>
      </c>
      <c r="T255">
        <v>45286</v>
      </c>
      <c r="U255">
        <v>469</v>
      </c>
      <c r="V255">
        <v>1</v>
      </c>
      <c r="W255">
        <v>3568.21</v>
      </c>
      <c r="X255">
        <v>3</v>
      </c>
      <c r="Y255">
        <v>3</v>
      </c>
      <c r="Z255">
        <v>3</v>
      </c>
      <c r="AA255" t="s">
        <v>11845</v>
      </c>
      <c r="AB255" t="s">
        <v>11834</v>
      </c>
    </row>
    <row r="256" spans="1:28" x14ac:dyDescent="0.3">
      <c r="A256" s="9" t="s">
        <v>7447</v>
      </c>
      <c r="B256" s="20">
        <v>45286</v>
      </c>
      <c r="C256" s="30">
        <f>superstore_excel!X$2 - B256</f>
        <v>469</v>
      </c>
      <c r="D256" s="10">
        <v>1</v>
      </c>
      <c r="E256" s="10">
        <v>3568.21</v>
      </c>
      <c r="F256">
        <f t="shared" si="17"/>
        <v>3</v>
      </c>
      <c r="G256">
        <f t="shared" si="15"/>
        <v>3</v>
      </c>
      <c r="H256">
        <f t="shared" si="16"/>
        <v>3</v>
      </c>
      <c r="I256" t="str">
        <f t="shared" si="18"/>
        <v>333</v>
      </c>
      <c r="J256" t="str">
        <f t="shared" si="19"/>
        <v>Others</v>
      </c>
      <c r="M256" s="9" t="s">
        <v>1036</v>
      </c>
      <c r="N256" s="10">
        <v>4</v>
      </c>
      <c r="P256" s="9" t="s">
        <v>1036</v>
      </c>
      <c r="Q256" s="10">
        <v>9872.8773989519214</v>
      </c>
      <c r="S256" t="s">
        <v>1962</v>
      </c>
      <c r="T256">
        <v>45610</v>
      </c>
      <c r="U256">
        <v>145</v>
      </c>
      <c r="V256">
        <v>4</v>
      </c>
      <c r="W256">
        <v>11725.901026523159</v>
      </c>
      <c r="X256">
        <v>5</v>
      </c>
      <c r="Y256">
        <v>4</v>
      </c>
      <c r="Z256">
        <v>4</v>
      </c>
      <c r="AA256" t="s">
        <v>11849</v>
      </c>
      <c r="AB256" t="s">
        <v>11836</v>
      </c>
    </row>
    <row r="257" spans="1:28" x14ac:dyDescent="0.3">
      <c r="A257" s="9" t="s">
        <v>1962</v>
      </c>
      <c r="B257" s="20">
        <v>45610</v>
      </c>
      <c r="C257" s="30">
        <f>superstore_excel!X$2 - B257</f>
        <v>145</v>
      </c>
      <c r="D257" s="10">
        <v>4</v>
      </c>
      <c r="E257" s="10">
        <v>11725.901026523159</v>
      </c>
      <c r="F257">
        <f t="shared" si="17"/>
        <v>5</v>
      </c>
      <c r="G257">
        <f t="shared" si="15"/>
        <v>4</v>
      </c>
      <c r="H257">
        <f t="shared" si="16"/>
        <v>4</v>
      </c>
      <c r="I257" t="str">
        <f t="shared" si="18"/>
        <v>544</v>
      </c>
      <c r="J257" t="str">
        <f t="shared" si="19"/>
        <v>Loyal Customers</v>
      </c>
      <c r="M257" s="9" t="s">
        <v>7447</v>
      </c>
      <c r="N257" s="10">
        <v>1</v>
      </c>
      <c r="P257" s="9" t="s">
        <v>7447</v>
      </c>
      <c r="Q257" s="10">
        <v>3568.21</v>
      </c>
      <c r="S257" t="s">
        <v>10814</v>
      </c>
      <c r="T257">
        <v>45482</v>
      </c>
      <c r="U257">
        <v>273</v>
      </c>
      <c r="V257">
        <v>1</v>
      </c>
      <c r="W257">
        <v>1737.81</v>
      </c>
      <c r="X257">
        <v>4</v>
      </c>
      <c r="Y257">
        <v>3</v>
      </c>
      <c r="Z257">
        <v>2</v>
      </c>
      <c r="AA257" t="s">
        <v>11842</v>
      </c>
      <c r="AB257" t="s">
        <v>11834</v>
      </c>
    </row>
    <row r="258" spans="1:28" x14ac:dyDescent="0.3">
      <c r="A258" s="9" t="s">
        <v>10814</v>
      </c>
      <c r="B258" s="20">
        <v>45482</v>
      </c>
      <c r="C258" s="30">
        <f>superstore_excel!X$2 - B258</f>
        <v>273</v>
      </c>
      <c r="D258" s="10">
        <v>1</v>
      </c>
      <c r="E258" s="10">
        <v>1737.81</v>
      </c>
      <c r="F258">
        <f t="shared" si="17"/>
        <v>4</v>
      </c>
      <c r="G258">
        <f t="shared" si="15"/>
        <v>3</v>
      </c>
      <c r="H258">
        <f t="shared" si="16"/>
        <v>2</v>
      </c>
      <c r="I258" t="str">
        <f t="shared" si="18"/>
        <v>432</v>
      </c>
      <c r="J258" t="str">
        <f t="shared" si="19"/>
        <v>Others</v>
      </c>
      <c r="M258" s="9" t="s">
        <v>1962</v>
      </c>
      <c r="N258" s="10">
        <v>4</v>
      </c>
      <c r="P258" s="9" t="s">
        <v>1962</v>
      </c>
      <c r="Q258" s="10">
        <v>11725.901026523159</v>
      </c>
      <c r="S258" t="s">
        <v>581</v>
      </c>
      <c r="T258">
        <v>45647</v>
      </c>
      <c r="U258">
        <v>108</v>
      </c>
      <c r="V258">
        <v>8</v>
      </c>
      <c r="W258">
        <v>18905.12268120579</v>
      </c>
      <c r="X258">
        <v>5</v>
      </c>
      <c r="Y258">
        <v>4</v>
      </c>
      <c r="Z258">
        <v>4</v>
      </c>
      <c r="AA258" t="s">
        <v>11849</v>
      </c>
      <c r="AB258" t="s">
        <v>11836</v>
      </c>
    </row>
    <row r="259" spans="1:28" x14ac:dyDescent="0.3">
      <c r="A259" s="9" t="s">
        <v>581</v>
      </c>
      <c r="B259" s="20">
        <v>45647</v>
      </c>
      <c r="C259" s="30">
        <f>superstore_excel!X$2 - B259</f>
        <v>108</v>
      </c>
      <c r="D259" s="10">
        <v>8</v>
      </c>
      <c r="E259" s="10">
        <v>18905.12268120579</v>
      </c>
      <c r="F259">
        <f t="shared" si="17"/>
        <v>5</v>
      </c>
      <c r="G259">
        <f t="shared" si="15"/>
        <v>4</v>
      </c>
      <c r="H259">
        <f t="shared" si="16"/>
        <v>4</v>
      </c>
      <c r="I259" t="str">
        <f t="shared" si="18"/>
        <v>544</v>
      </c>
      <c r="J259" t="str">
        <f t="shared" si="19"/>
        <v>Loyal Customers</v>
      </c>
      <c r="M259" s="9" t="s">
        <v>10814</v>
      </c>
      <c r="N259" s="10">
        <v>1</v>
      </c>
      <c r="P259" s="9" t="s">
        <v>10814</v>
      </c>
      <c r="Q259" s="10">
        <v>1737.81</v>
      </c>
      <c r="S259" t="s">
        <v>2988</v>
      </c>
      <c r="T259">
        <v>45142</v>
      </c>
      <c r="U259">
        <v>613</v>
      </c>
      <c r="V259">
        <v>1</v>
      </c>
      <c r="W259">
        <v>2414</v>
      </c>
      <c r="X259">
        <v>2</v>
      </c>
      <c r="Y259">
        <v>3</v>
      </c>
      <c r="Z259">
        <v>2</v>
      </c>
      <c r="AA259" t="s">
        <v>11848</v>
      </c>
      <c r="AB259" t="s">
        <v>11839</v>
      </c>
    </row>
    <row r="260" spans="1:28" x14ac:dyDescent="0.3">
      <c r="A260" s="9" t="s">
        <v>2988</v>
      </c>
      <c r="B260" s="20">
        <v>45142</v>
      </c>
      <c r="C260" s="30">
        <f>superstore_excel!X$2 - B260</f>
        <v>613</v>
      </c>
      <c r="D260" s="10">
        <v>1</v>
      </c>
      <c r="E260" s="10">
        <v>2414</v>
      </c>
      <c r="F260">
        <f t="shared" si="17"/>
        <v>2</v>
      </c>
      <c r="G260">
        <f t="shared" si="15"/>
        <v>3</v>
      </c>
      <c r="H260">
        <f t="shared" si="16"/>
        <v>2</v>
      </c>
      <c r="I260" t="str">
        <f t="shared" si="18"/>
        <v>232</v>
      </c>
      <c r="J260" t="str">
        <f t="shared" si="19"/>
        <v>At Risk</v>
      </c>
      <c r="M260" s="9" t="s">
        <v>581</v>
      </c>
      <c r="N260" s="10">
        <v>8</v>
      </c>
      <c r="P260" s="9" t="s">
        <v>581</v>
      </c>
      <c r="Q260" s="10">
        <v>18905.12268120579</v>
      </c>
      <c r="S260" t="s">
        <v>11020</v>
      </c>
      <c r="T260">
        <v>45264</v>
      </c>
      <c r="U260">
        <v>491</v>
      </c>
      <c r="V260">
        <v>1</v>
      </c>
      <c r="W260">
        <v>968.3</v>
      </c>
      <c r="X260">
        <v>3</v>
      </c>
      <c r="Y260">
        <v>3</v>
      </c>
      <c r="Z260">
        <v>1</v>
      </c>
      <c r="AA260" t="s">
        <v>11841</v>
      </c>
      <c r="AB260" t="s">
        <v>11834</v>
      </c>
    </row>
    <row r="261" spans="1:28" x14ac:dyDescent="0.3">
      <c r="A261" s="9" t="s">
        <v>11020</v>
      </c>
      <c r="B261" s="20">
        <v>45264</v>
      </c>
      <c r="C261" s="30">
        <f>superstore_excel!X$2 - B261</f>
        <v>491</v>
      </c>
      <c r="D261" s="10">
        <v>1</v>
      </c>
      <c r="E261" s="10">
        <v>968.3</v>
      </c>
      <c r="F261">
        <f t="shared" si="17"/>
        <v>3</v>
      </c>
      <c r="G261">
        <f t="shared" ref="G261:G324" si="20">IF(D261&gt;=_xlfn.QUARTILE.INC(D:D,4),5, IF(D261&gt;=_xlfn.QUARTILE.INC(D:D,3),4, IF(D261&gt;=_xlfn.QUARTILE.INC(D:D,2),3, IF(D261&gt;=_xlfn.QUARTILE.INC(D:D,1),2,1))))</f>
        <v>3</v>
      </c>
      <c r="H261">
        <f t="shared" ref="H261:H324" si="21">IF(E261&gt;=_xlfn.QUARTILE.INC(E:E,4),5, IF(E261&gt;=_xlfn.QUARTILE.INC(E:E,3),4, IF(E261&gt;=_xlfn.QUARTILE.INC(E:E,2),3, IF(E261&gt;=_xlfn.QUARTILE.INC(E:E,1),2,1))))</f>
        <v>1</v>
      </c>
      <c r="I261" t="str">
        <f t="shared" si="18"/>
        <v>331</v>
      </c>
      <c r="J261" t="str">
        <f t="shared" si="19"/>
        <v>Others</v>
      </c>
      <c r="M261" s="9" t="s">
        <v>2988</v>
      </c>
      <c r="N261" s="10">
        <v>1</v>
      </c>
      <c r="P261" s="9" t="s">
        <v>2988</v>
      </c>
      <c r="Q261" s="10">
        <v>2414</v>
      </c>
      <c r="S261" t="s">
        <v>1705</v>
      </c>
      <c r="T261">
        <v>45752</v>
      </c>
      <c r="U261">
        <v>3</v>
      </c>
      <c r="V261">
        <v>4</v>
      </c>
      <c r="W261">
        <v>10778.219810386439</v>
      </c>
      <c r="X261">
        <v>5</v>
      </c>
      <c r="Y261">
        <v>4</v>
      </c>
      <c r="Z261">
        <v>4</v>
      </c>
      <c r="AA261" t="s">
        <v>11849</v>
      </c>
      <c r="AB261" t="s">
        <v>11836</v>
      </c>
    </row>
    <row r="262" spans="1:28" x14ac:dyDescent="0.3">
      <c r="A262" s="9" t="s">
        <v>1705</v>
      </c>
      <c r="B262" s="20">
        <v>45752</v>
      </c>
      <c r="C262" s="30">
        <f>superstore_excel!X$2 - B262</f>
        <v>3</v>
      </c>
      <c r="D262" s="10">
        <v>4</v>
      </c>
      <c r="E262" s="10">
        <v>10778.219810386439</v>
      </c>
      <c r="F262">
        <f t="shared" ref="F262:F325" si="22">IF(C262&lt;=_xlfn.QUARTILE.INC(C:C,1),5, IF(C262&lt;=_xlfn.QUARTILE.INC(C:C,2),4, IF(C262&lt;=_xlfn.QUARTILE.INC(C:C,3),3, IF(C262&lt;=_xlfn.QUARTILE.INC(C:C,4),2,1))))</f>
        <v>5</v>
      </c>
      <c r="G262">
        <f t="shared" si="20"/>
        <v>4</v>
      </c>
      <c r="H262">
        <f t="shared" si="21"/>
        <v>4</v>
      </c>
      <c r="I262" t="str">
        <f t="shared" ref="I262:I325" si="23">F262 &amp; G262 &amp; H262</f>
        <v>544</v>
      </c>
      <c r="J262" t="str">
        <f t="shared" ref="J262:J325" si="24">IF(I262="555","Champions",
IF(AND(F262&gt;=4,G262&gt;=4,H262&gt;=4),"Loyal Customers",
IF(F262=5,"Recent Customers",
IF(G262=5,"Frequent Buyers",
IF(H262=5,"Big Spenders",
IF(F262&lt;=2,"At Risk",
"Others"))))))</f>
        <v>Loyal Customers</v>
      </c>
      <c r="M262" s="9" t="s">
        <v>11020</v>
      </c>
      <c r="N262" s="10">
        <v>1</v>
      </c>
      <c r="P262" s="9" t="s">
        <v>11020</v>
      </c>
      <c r="Q262" s="10">
        <v>968.3</v>
      </c>
      <c r="S262" t="s">
        <v>1265</v>
      </c>
      <c r="T262">
        <v>45157</v>
      </c>
      <c r="U262">
        <v>598</v>
      </c>
      <c r="V262">
        <v>4</v>
      </c>
      <c r="W262">
        <v>10461.205868735449</v>
      </c>
      <c r="X262">
        <v>2</v>
      </c>
      <c r="Y262">
        <v>4</v>
      </c>
      <c r="Z262">
        <v>4</v>
      </c>
      <c r="AA262" t="s">
        <v>11844</v>
      </c>
      <c r="AB262" t="s">
        <v>11839</v>
      </c>
    </row>
    <row r="263" spans="1:28" x14ac:dyDescent="0.3">
      <c r="A263" s="9" t="s">
        <v>1265</v>
      </c>
      <c r="B263" s="20">
        <v>45157</v>
      </c>
      <c r="C263" s="30">
        <f>superstore_excel!X$2 - B263</f>
        <v>598</v>
      </c>
      <c r="D263" s="10">
        <v>4</v>
      </c>
      <c r="E263" s="10">
        <v>10461.205868735449</v>
      </c>
      <c r="F263">
        <f t="shared" si="22"/>
        <v>2</v>
      </c>
      <c r="G263">
        <f t="shared" si="20"/>
        <v>4</v>
      </c>
      <c r="H263">
        <f t="shared" si="21"/>
        <v>4</v>
      </c>
      <c r="I263" t="str">
        <f t="shared" si="23"/>
        <v>244</v>
      </c>
      <c r="J263" t="str">
        <f t="shared" si="24"/>
        <v>At Risk</v>
      </c>
      <c r="M263" s="9" t="s">
        <v>1705</v>
      </c>
      <c r="N263" s="10">
        <v>4</v>
      </c>
      <c r="P263" s="9" t="s">
        <v>1705</v>
      </c>
      <c r="Q263" s="10">
        <v>10778.219810386439</v>
      </c>
      <c r="S263" t="s">
        <v>7084</v>
      </c>
      <c r="T263">
        <v>45716</v>
      </c>
      <c r="U263">
        <v>39</v>
      </c>
      <c r="V263">
        <v>1</v>
      </c>
      <c r="W263">
        <v>3324.22</v>
      </c>
      <c r="X263">
        <v>5</v>
      </c>
      <c r="Y263">
        <v>3</v>
      </c>
      <c r="Z263">
        <v>2</v>
      </c>
      <c r="AA263" t="s">
        <v>11846</v>
      </c>
      <c r="AB263" t="s">
        <v>11832</v>
      </c>
    </row>
    <row r="264" spans="1:28" x14ac:dyDescent="0.3">
      <c r="A264" s="9" t="s">
        <v>7084</v>
      </c>
      <c r="B264" s="20">
        <v>45716</v>
      </c>
      <c r="C264" s="30">
        <f>superstore_excel!X$2 - B264</f>
        <v>39</v>
      </c>
      <c r="D264" s="10">
        <v>1</v>
      </c>
      <c r="E264" s="10">
        <v>3324.22</v>
      </c>
      <c r="F264">
        <f t="shared" si="22"/>
        <v>5</v>
      </c>
      <c r="G264">
        <f t="shared" si="20"/>
        <v>3</v>
      </c>
      <c r="H264">
        <f t="shared" si="21"/>
        <v>2</v>
      </c>
      <c r="I264" t="str">
        <f t="shared" si="23"/>
        <v>532</v>
      </c>
      <c r="J264" t="str">
        <f t="shared" si="24"/>
        <v>Recent Customers</v>
      </c>
      <c r="M264" s="9" t="s">
        <v>1265</v>
      </c>
      <c r="N264" s="10">
        <v>4</v>
      </c>
      <c r="P264" s="9" t="s">
        <v>1265</v>
      </c>
      <c r="Q264" s="10">
        <v>10461.205868735449</v>
      </c>
      <c r="S264" t="s">
        <v>2865</v>
      </c>
      <c r="T264">
        <v>45309</v>
      </c>
      <c r="U264">
        <v>446</v>
      </c>
      <c r="V264">
        <v>1</v>
      </c>
      <c r="W264">
        <v>115.73</v>
      </c>
      <c r="X264">
        <v>3</v>
      </c>
      <c r="Y264">
        <v>3</v>
      </c>
      <c r="Z264">
        <v>1</v>
      </c>
      <c r="AA264" t="s">
        <v>11841</v>
      </c>
      <c r="AB264" t="s">
        <v>11834</v>
      </c>
    </row>
    <row r="265" spans="1:28" x14ac:dyDescent="0.3">
      <c r="A265" s="9" t="s">
        <v>2865</v>
      </c>
      <c r="B265" s="20">
        <v>45309</v>
      </c>
      <c r="C265" s="30">
        <f>superstore_excel!X$2 - B265</f>
        <v>446</v>
      </c>
      <c r="D265" s="10">
        <v>1</v>
      </c>
      <c r="E265" s="10">
        <v>115.73</v>
      </c>
      <c r="F265">
        <f t="shared" si="22"/>
        <v>3</v>
      </c>
      <c r="G265">
        <f t="shared" si="20"/>
        <v>3</v>
      </c>
      <c r="H265">
        <f t="shared" si="21"/>
        <v>1</v>
      </c>
      <c r="I265" t="str">
        <f t="shared" si="23"/>
        <v>331</v>
      </c>
      <c r="J265" t="str">
        <f t="shared" si="24"/>
        <v>Others</v>
      </c>
      <c r="M265" s="9" t="s">
        <v>7084</v>
      </c>
      <c r="N265" s="10">
        <v>1</v>
      </c>
      <c r="P265" s="9" t="s">
        <v>7084</v>
      </c>
      <c r="Q265" s="10">
        <v>3324.22</v>
      </c>
      <c r="S265" t="s">
        <v>2755</v>
      </c>
      <c r="T265">
        <v>45568</v>
      </c>
      <c r="U265">
        <v>187</v>
      </c>
      <c r="V265">
        <v>1</v>
      </c>
      <c r="W265">
        <v>3866.34</v>
      </c>
      <c r="X265">
        <v>4</v>
      </c>
      <c r="Y265">
        <v>3</v>
      </c>
      <c r="Z265">
        <v>3</v>
      </c>
      <c r="AA265" t="s">
        <v>11833</v>
      </c>
      <c r="AB265" t="s">
        <v>11834</v>
      </c>
    </row>
    <row r="266" spans="1:28" x14ac:dyDescent="0.3">
      <c r="A266" s="9" t="s">
        <v>2755</v>
      </c>
      <c r="B266" s="20">
        <v>45568</v>
      </c>
      <c r="C266" s="30">
        <f>superstore_excel!X$2 - B266</f>
        <v>187</v>
      </c>
      <c r="D266" s="10">
        <v>1</v>
      </c>
      <c r="E266" s="10">
        <v>3866.34</v>
      </c>
      <c r="F266">
        <f t="shared" si="22"/>
        <v>4</v>
      </c>
      <c r="G266">
        <f t="shared" si="20"/>
        <v>3</v>
      </c>
      <c r="H266">
        <f t="shared" si="21"/>
        <v>3</v>
      </c>
      <c r="I266" t="str">
        <f t="shared" si="23"/>
        <v>433</v>
      </c>
      <c r="J266" t="str">
        <f t="shared" si="24"/>
        <v>Others</v>
      </c>
      <c r="M266" s="9" t="s">
        <v>2865</v>
      </c>
      <c r="N266" s="10">
        <v>1</v>
      </c>
      <c r="P266" s="9" t="s">
        <v>2865</v>
      </c>
      <c r="Q266" s="10">
        <v>115.73</v>
      </c>
      <c r="S266" t="s">
        <v>6874</v>
      </c>
      <c r="T266">
        <v>45592</v>
      </c>
      <c r="U266">
        <v>163</v>
      </c>
      <c r="V266">
        <v>2</v>
      </c>
      <c r="W266">
        <v>5108.12</v>
      </c>
      <c r="X266">
        <v>4</v>
      </c>
      <c r="Y266">
        <v>4</v>
      </c>
      <c r="Z266">
        <v>3</v>
      </c>
      <c r="AA266" t="s">
        <v>11851</v>
      </c>
      <c r="AB266" t="s">
        <v>11834</v>
      </c>
    </row>
    <row r="267" spans="1:28" x14ac:dyDescent="0.3">
      <c r="A267" s="9" t="s">
        <v>6874</v>
      </c>
      <c r="B267" s="20">
        <v>45592</v>
      </c>
      <c r="C267" s="30">
        <f>superstore_excel!X$2 - B267</f>
        <v>163</v>
      </c>
      <c r="D267" s="10">
        <v>2</v>
      </c>
      <c r="E267" s="10">
        <v>5108.12</v>
      </c>
      <c r="F267">
        <f t="shared" si="22"/>
        <v>4</v>
      </c>
      <c r="G267">
        <f t="shared" si="20"/>
        <v>4</v>
      </c>
      <c r="H267">
        <f t="shared" si="21"/>
        <v>3</v>
      </c>
      <c r="I267" t="str">
        <f t="shared" si="23"/>
        <v>443</v>
      </c>
      <c r="J267" t="str">
        <f t="shared" si="24"/>
        <v>Others</v>
      </c>
      <c r="M267" s="9" t="s">
        <v>2755</v>
      </c>
      <c r="N267" s="10">
        <v>1</v>
      </c>
      <c r="P267" s="9" t="s">
        <v>2755</v>
      </c>
      <c r="Q267" s="10">
        <v>3866.34</v>
      </c>
      <c r="S267" t="s">
        <v>2842</v>
      </c>
      <c r="T267">
        <v>45260</v>
      </c>
      <c r="U267">
        <v>495</v>
      </c>
      <c r="V267">
        <v>1</v>
      </c>
      <c r="W267">
        <v>1753.2</v>
      </c>
      <c r="X267">
        <v>3</v>
      </c>
      <c r="Y267">
        <v>3</v>
      </c>
      <c r="Z267">
        <v>2</v>
      </c>
      <c r="AA267" t="s">
        <v>11837</v>
      </c>
      <c r="AB267" t="s">
        <v>11834</v>
      </c>
    </row>
    <row r="268" spans="1:28" x14ac:dyDescent="0.3">
      <c r="A268" s="9" t="s">
        <v>2842</v>
      </c>
      <c r="B268" s="20">
        <v>45260</v>
      </c>
      <c r="C268" s="30">
        <f>superstore_excel!X$2 - B268</f>
        <v>495</v>
      </c>
      <c r="D268" s="10">
        <v>1</v>
      </c>
      <c r="E268" s="10">
        <v>1753.2</v>
      </c>
      <c r="F268">
        <f t="shared" si="22"/>
        <v>3</v>
      </c>
      <c r="G268">
        <f t="shared" si="20"/>
        <v>3</v>
      </c>
      <c r="H268">
        <f t="shared" si="21"/>
        <v>2</v>
      </c>
      <c r="I268" t="str">
        <f t="shared" si="23"/>
        <v>332</v>
      </c>
      <c r="J268" t="str">
        <f t="shared" si="24"/>
        <v>Others</v>
      </c>
      <c r="M268" s="9" t="s">
        <v>6874</v>
      </c>
      <c r="N268" s="10">
        <v>2</v>
      </c>
      <c r="P268" s="9" t="s">
        <v>6874</v>
      </c>
      <c r="Q268" s="10">
        <v>5108.12</v>
      </c>
      <c r="S268" t="s">
        <v>3410</v>
      </c>
      <c r="T268">
        <v>45658</v>
      </c>
      <c r="U268">
        <v>97</v>
      </c>
      <c r="V268">
        <v>1</v>
      </c>
      <c r="W268">
        <v>1341.52</v>
      </c>
      <c r="X268">
        <v>5</v>
      </c>
      <c r="Y268">
        <v>3</v>
      </c>
      <c r="Z268">
        <v>1</v>
      </c>
      <c r="AA268" t="s">
        <v>11850</v>
      </c>
      <c r="AB268" t="s">
        <v>11832</v>
      </c>
    </row>
    <row r="269" spans="1:28" x14ac:dyDescent="0.3">
      <c r="A269" s="9" t="s">
        <v>3410</v>
      </c>
      <c r="B269" s="20">
        <v>45658</v>
      </c>
      <c r="C269" s="30">
        <f>superstore_excel!X$2 - B269</f>
        <v>97</v>
      </c>
      <c r="D269" s="10">
        <v>1</v>
      </c>
      <c r="E269" s="10">
        <v>1341.52</v>
      </c>
      <c r="F269">
        <f t="shared" si="22"/>
        <v>5</v>
      </c>
      <c r="G269">
        <f t="shared" si="20"/>
        <v>3</v>
      </c>
      <c r="H269">
        <f t="shared" si="21"/>
        <v>1</v>
      </c>
      <c r="I269" t="str">
        <f t="shared" si="23"/>
        <v>531</v>
      </c>
      <c r="J269" t="str">
        <f t="shared" si="24"/>
        <v>Recent Customers</v>
      </c>
      <c r="M269" s="9" t="s">
        <v>2842</v>
      </c>
      <c r="N269" s="10">
        <v>1</v>
      </c>
      <c r="P269" s="9" t="s">
        <v>2842</v>
      </c>
      <c r="Q269" s="10">
        <v>1753.2</v>
      </c>
      <c r="S269" t="s">
        <v>4897</v>
      </c>
      <c r="T269">
        <v>45634</v>
      </c>
      <c r="U269">
        <v>121</v>
      </c>
      <c r="V269">
        <v>1</v>
      </c>
      <c r="W269">
        <v>1898.28</v>
      </c>
      <c r="X269">
        <v>5</v>
      </c>
      <c r="Y269">
        <v>3</v>
      </c>
      <c r="Z269">
        <v>2</v>
      </c>
      <c r="AA269" t="s">
        <v>11846</v>
      </c>
      <c r="AB269" t="s">
        <v>11832</v>
      </c>
    </row>
    <row r="270" spans="1:28" x14ac:dyDescent="0.3">
      <c r="A270" s="9" t="s">
        <v>4897</v>
      </c>
      <c r="B270" s="20">
        <v>45634</v>
      </c>
      <c r="C270" s="30">
        <f>superstore_excel!X$2 - B270</f>
        <v>121</v>
      </c>
      <c r="D270" s="10">
        <v>1</v>
      </c>
      <c r="E270" s="10">
        <v>1898.28</v>
      </c>
      <c r="F270">
        <f t="shared" si="22"/>
        <v>5</v>
      </c>
      <c r="G270">
        <f t="shared" si="20"/>
        <v>3</v>
      </c>
      <c r="H270">
        <f t="shared" si="21"/>
        <v>2</v>
      </c>
      <c r="I270" t="str">
        <f t="shared" si="23"/>
        <v>532</v>
      </c>
      <c r="J270" t="str">
        <f t="shared" si="24"/>
        <v>Recent Customers</v>
      </c>
      <c r="M270" s="9" t="s">
        <v>3410</v>
      </c>
      <c r="N270" s="10">
        <v>1</v>
      </c>
      <c r="P270" s="9" t="s">
        <v>3410</v>
      </c>
      <c r="Q270" s="10">
        <v>1341.52</v>
      </c>
      <c r="S270" t="s">
        <v>3040</v>
      </c>
      <c r="T270">
        <v>45344</v>
      </c>
      <c r="U270">
        <v>411</v>
      </c>
      <c r="V270">
        <v>1</v>
      </c>
      <c r="W270">
        <v>331.76</v>
      </c>
      <c r="X270">
        <v>3</v>
      </c>
      <c r="Y270">
        <v>3</v>
      </c>
      <c r="Z270">
        <v>1</v>
      </c>
      <c r="AA270" t="s">
        <v>11841</v>
      </c>
      <c r="AB270" t="s">
        <v>11834</v>
      </c>
    </row>
    <row r="271" spans="1:28" x14ac:dyDescent="0.3">
      <c r="A271" s="9" t="s">
        <v>3040</v>
      </c>
      <c r="B271" s="20">
        <v>45344</v>
      </c>
      <c r="C271" s="30">
        <f>superstore_excel!X$2 - B271</f>
        <v>411</v>
      </c>
      <c r="D271" s="10">
        <v>1</v>
      </c>
      <c r="E271" s="10">
        <v>331.76</v>
      </c>
      <c r="F271">
        <f t="shared" si="22"/>
        <v>3</v>
      </c>
      <c r="G271">
        <f t="shared" si="20"/>
        <v>3</v>
      </c>
      <c r="H271">
        <f t="shared" si="21"/>
        <v>1</v>
      </c>
      <c r="I271" t="str">
        <f t="shared" si="23"/>
        <v>331</v>
      </c>
      <c r="J271" t="str">
        <f t="shared" si="24"/>
        <v>Others</v>
      </c>
      <c r="M271" s="9" t="s">
        <v>4897</v>
      </c>
      <c r="N271" s="10">
        <v>1</v>
      </c>
      <c r="P271" s="9" t="s">
        <v>4897</v>
      </c>
      <c r="Q271" s="10">
        <v>1898.28</v>
      </c>
      <c r="S271" t="s">
        <v>6031</v>
      </c>
      <c r="T271">
        <v>45263</v>
      </c>
      <c r="U271">
        <v>492</v>
      </c>
      <c r="V271">
        <v>1</v>
      </c>
      <c r="W271">
        <v>4195.9399999999996</v>
      </c>
      <c r="X271">
        <v>3</v>
      </c>
      <c r="Y271">
        <v>3</v>
      </c>
      <c r="Z271">
        <v>3</v>
      </c>
      <c r="AA271" t="s">
        <v>11845</v>
      </c>
      <c r="AB271" t="s">
        <v>11834</v>
      </c>
    </row>
    <row r="272" spans="1:28" x14ac:dyDescent="0.3">
      <c r="A272" s="9" t="s">
        <v>6031</v>
      </c>
      <c r="B272" s="20">
        <v>45263</v>
      </c>
      <c r="C272" s="30">
        <f>superstore_excel!X$2 - B272</f>
        <v>492</v>
      </c>
      <c r="D272" s="10">
        <v>1</v>
      </c>
      <c r="E272" s="10">
        <v>4195.9399999999996</v>
      </c>
      <c r="F272">
        <f t="shared" si="22"/>
        <v>3</v>
      </c>
      <c r="G272">
        <f t="shared" si="20"/>
        <v>3</v>
      </c>
      <c r="H272">
        <f t="shared" si="21"/>
        <v>3</v>
      </c>
      <c r="I272" t="str">
        <f t="shared" si="23"/>
        <v>333</v>
      </c>
      <c r="J272" t="str">
        <f t="shared" si="24"/>
        <v>Others</v>
      </c>
      <c r="M272" s="9" t="s">
        <v>3040</v>
      </c>
      <c r="N272" s="10">
        <v>1</v>
      </c>
      <c r="P272" s="9" t="s">
        <v>3040</v>
      </c>
      <c r="Q272" s="10">
        <v>331.76</v>
      </c>
      <c r="S272" t="s">
        <v>8541</v>
      </c>
      <c r="T272">
        <v>45671</v>
      </c>
      <c r="U272">
        <v>84</v>
      </c>
      <c r="V272">
        <v>1</v>
      </c>
      <c r="W272">
        <v>4250.9399999999996</v>
      </c>
      <c r="X272">
        <v>5</v>
      </c>
      <c r="Y272">
        <v>3</v>
      </c>
      <c r="Z272">
        <v>3</v>
      </c>
      <c r="AA272" t="s">
        <v>11831</v>
      </c>
      <c r="AB272" t="s">
        <v>11832</v>
      </c>
    </row>
    <row r="273" spans="1:28" x14ac:dyDescent="0.3">
      <c r="A273" s="9" t="s">
        <v>8541</v>
      </c>
      <c r="B273" s="20">
        <v>45671</v>
      </c>
      <c r="C273" s="30">
        <f>superstore_excel!X$2 - B273</f>
        <v>84</v>
      </c>
      <c r="D273" s="10">
        <v>1</v>
      </c>
      <c r="E273" s="10">
        <v>4250.9399999999996</v>
      </c>
      <c r="F273">
        <f t="shared" si="22"/>
        <v>5</v>
      </c>
      <c r="G273">
        <f t="shared" si="20"/>
        <v>3</v>
      </c>
      <c r="H273">
        <f t="shared" si="21"/>
        <v>3</v>
      </c>
      <c r="I273" t="str">
        <f t="shared" si="23"/>
        <v>533</v>
      </c>
      <c r="J273" t="str">
        <f t="shared" si="24"/>
        <v>Recent Customers</v>
      </c>
      <c r="M273" s="9" t="s">
        <v>6031</v>
      </c>
      <c r="N273" s="10">
        <v>1</v>
      </c>
      <c r="P273" s="9" t="s">
        <v>6031</v>
      </c>
      <c r="Q273" s="10">
        <v>4195.9399999999996</v>
      </c>
      <c r="S273" t="s">
        <v>457</v>
      </c>
      <c r="T273">
        <v>45647</v>
      </c>
      <c r="U273">
        <v>108</v>
      </c>
      <c r="V273">
        <v>5</v>
      </c>
      <c r="W273">
        <v>14624.432975014019</v>
      </c>
      <c r="X273">
        <v>5</v>
      </c>
      <c r="Y273">
        <v>4</v>
      </c>
      <c r="Z273">
        <v>4</v>
      </c>
      <c r="AA273" t="s">
        <v>11849</v>
      </c>
      <c r="AB273" t="s">
        <v>11836</v>
      </c>
    </row>
    <row r="274" spans="1:28" x14ac:dyDescent="0.3">
      <c r="A274" s="9" t="s">
        <v>457</v>
      </c>
      <c r="B274" s="20">
        <v>45647</v>
      </c>
      <c r="C274" s="30">
        <f>superstore_excel!X$2 - B274</f>
        <v>108</v>
      </c>
      <c r="D274" s="10">
        <v>5</v>
      </c>
      <c r="E274" s="10">
        <v>14624.432975014019</v>
      </c>
      <c r="F274">
        <f t="shared" si="22"/>
        <v>5</v>
      </c>
      <c r="G274">
        <f t="shared" si="20"/>
        <v>4</v>
      </c>
      <c r="H274">
        <f t="shared" si="21"/>
        <v>4</v>
      </c>
      <c r="I274" t="str">
        <f t="shared" si="23"/>
        <v>544</v>
      </c>
      <c r="J274" t="str">
        <f t="shared" si="24"/>
        <v>Loyal Customers</v>
      </c>
      <c r="M274" s="9" t="s">
        <v>8541</v>
      </c>
      <c r="N274" s="10">
        <v>1</v>
      </c>
      <c r="P274" s="9" t="s">
        <v>8541</v>
      </c>
      <c r="Q274" s="10">
        <v>4250.9399999999996</v>
      </c>
      <c r="S274" t="s">
        <v>2918</v>
      </c>
      <c r="T274">
        <v>45619</v>
      </c>
      <c r="U274">
        <v>136</v>
      </c>
      <c r="V274">
        <v>1</v>
      </c>
      <c r="W274">
        <v>4186.3500000000004</v>
      </c>
      <c r="X274">
        <v>5</v>
      </c>
      <c r="Y274">
        <v>3</v>
      </c>
      <c r="Z274">
        <v>3</v>
      </c>
      <c r="AA274" t="s">
        <v>11831</v>
      </c>
      <c r="AB274" t="s">
        <v>11832</v>
      </c>
    </row>
    <row r="275" spans="1:28" x14ac:dyDescent="0.3">
      <c r="A275" s="9" t="s">
        <v>2918</v>
      </c>
      <c r="B275" s="20">
        <v>45619</v>
      </c>
      <c r="C275" s="30">
        <f>superstore_excel!X$2 - B275</f>
        <v>136</v>
      </c>
      <c r="D275" s="10">
        <v>1</v>
      </c>
      <c r="E275" s="10">
        <v>4186.3500000000004</v>
      </c>
      <c r="F275">
        <f t="shared" si="22"/>
        <v>5</v>
      </c>
      <c r="G275">
        <f t="shared" si="20"/>
        <v>3</v>
      </c>
      <c r="H275">
        <f t="shared" si="21"/>
        <v>3</v>
      </c>
      <c r="I275" t="str">
        <f t="shared" si="23"/>
        <v>533</v>
      </c>
      <c r="J275" t="str">
        <f t="shared" si="24"/>
        <v>Recent Customers</v>
      </c>
      <c r="M275" s="9" t="s">
        <v>457</v>
      </c>
      <c r="N275" s="10">
        <v>5</v>
      </c>
      <c r="P275" s="9" t="s">
        <v>457</v>
      </c>
      <c r="Q275" s="10">
        <v>14624.432975014019</v>
      </c>
      <c r="S275" t="s">
        <v>7599</v>
      </c>
      <c r="T275">
        <v>45655</v>
      </c>
      <c r="U275">
        <v>100</v>
      </c>
      <c r="V275">
        <v>1</v>
      </c>
      <c r="W275">
        <v>762.26</v>
      </c>
      <c r="X275">
        <v>5</v>
      </c>
      <c r="Y275">
        <v>3</v>
      </c>
      <c r="Z275">
        <v>1</v>
      </c>
      <c r="AA275" t="s">
        <v>11850</v>
      </c>
      <c r="AB275" t="s">
        <v>11832</v>
      </c>
    </row>
    <row r="276" spans="1:28" x14ac:dyDescent="0.3">
      <c r="A276" s="9" t="s">
        <v>7599</v>
      </c>
      <c r="B276" s="20">
        <v>45655</v>
      </c>
      <c r="C276" s="30">
        <f>superstore_excel!X$2 - B276</f>
        <v>100</v>
      </c>
      <c r="D276" s="10">
        <v>1</v>
      </c>
      <c r="E276" s="10">
        <v>762.26</v>
      </c>
      <c r="F276">
        <f t="shared" si="22"/>
        <v>5</v>
      </c>
      <c r="G276">
        <f t="shared" si="20"/>
        <v>3</v>
      </c>
      <c r="H276">
        <f t="shared" si="21"/>
        <v>1</v>
      </c>
      <c r="I276" t="str">
        <f t="shared" si="23"/>
        <v>531</v>
      </c>
      <c r="J276" t="str">
        <f t="shared" si="24"/>
        <v>Recent Customers</v>
      </c>
      <c r="M276" s="9" t="s">
        <v>2918</v>
      </c>
      <c r="N276" s="10">
        <v>1</v>
      </c>
      <c r="P276" s="9" t="s">
        <v>2918</v>
      </c>
      <c r="Q276" s="10">
        <v>4186.3500000000004</v>
      </c>
      <c r="S276" t="s">
        <v>3153</v>
      </c>
      <c r="T276">
        <v>45420</v>
      </c>
      <c r="U276">
        <v>335</v>
      </c>
      <c r="V276">
        <v>1</v>
      </c>
      <c r="W276">
        <v>3510.13</v>
      </c>
      <c r="X276">
        <v>3</v>
      </c>
      <c r="Y276">
        <v>3</v>
      </c>
      <c r="Z276">
        <v>3</v>
      </c>
      <c r="AA276" t="s">
        <v>11845</v>
      </c>
      <c r="AB276" t="s">
        <v>11834</v>
      </c>
    </row>
    <row r="277" spans="1:28" x14ac:dyDescent="0.3">
      <c r="A277" s="9" t="s">
        <v>3153</v>
      </c>
      <c r="B277" s="20">
        <v>45420</v>
      </c>
      <c r="C277" s="30">
        <f>superstore_excel!X$2 - B277</f>
        <v>335</v>
      </c>
      <c r="D277" s="10">
        <v>1</v>
      </c>
      <c r="E277" s="10">
        <v>3510.13</v>
      </c>
      <c r="F277">
        <f t="shared" si="22"/>
        <v>3</v>
      </c>
      <c r="G277">
        <f t="shared" si="20"/>
        <v>3</v>
      </c>
      <c r="H277">
        <f t="shared" si="21"/>
        <v>3</v>
      </c>
      <c r="I277" t="str">
        <f t="shared" si="23"/>
        <v>333</v>
      </c>
      <c r="J277" t="str">
        <f t="shared" si="24"/>
        <v>Others</v>
      </c>
      <c r="M277" s="9" t="s">
        <v>7599</v>
      </c>
      <c r="N277" s="10">
        <v>1</v>
      </c>
      <c r="P277" s="9" t="s">
        <v>7599</v>
      </c>
      <c r="Q277" s="10">
        <v>762.26</v>
      </c>
      <c r="S277" t="s">
        <v>8498</v>
      </c>
      <c r="T277">
        <v>45200</v>
      </c>
      <c r="U277">
        <v>555</v>
      </c>
      <c r="V277">
        <v>1</v>
      </c>
      <c r="W277">
        <v>2850.75</v>
      </c>
      <c r="X277">
        <v>2</v>
      </c>
      <c r="Y277">
        <v>3</v>
      </c>
      <c r="Z277">
        <v>2</v>
      </c>
      <c r="AA277" t="s">
        <v>11848</v>
      </c>
      <c r="AB277" t="s">
        <v>11839</v>
      </c>
    </row>
    <row r="278" spans="1:28" x14ac:dyDescent="0.3">
      <c r="A278" s="9" t="s">
        <v>8498</v>
      </c>
      <c r="B278" s="20">
        <v>45200</v>
      </c>
      <c r="C278" s="30">
        <f>superstore_excel!X$2 - B278</f>
        <v>555</v>
      </c>
      <c r="D278" s="10">
        <v>1</v>
      </c>
      <c r="E278" s="10">
        <v>2850.75</v>
      </c>
      <c r="F278">
        <f t="shared" si="22"/>
        <v>2</v>
      </c>
      <c r="G278">
        <f t="shared" si="20"/>
        <v>3</v>
      </c>
      <c r="H278">
        <f t="shared" si="21"/>
        <v>2</v>
      </c>
      <c r="I278" t="str">
        <f t="shared" si="23"/>
        <v>232</v>
      </c>
      <c r="J278" t="str">
        <f t="shared" si="24"/>
        <v>At Risk</v>
      </c>
      <c r="M278" s="9" t="s">
        <v>3153</v>
      </c>
      <c r="N278" s="10">
        <v>1</v>
      </c>
      <c r="P278" s="9" t="s">
        <v>3153</v>
      </c>
      <c r="Q278" s="10">
        <v>3510.13</v>
      </c>
      <c r="S278" t="s">
        <v>9014</v>
      </c>
      <c r="T278">
        <v>45509</v>
      </c>
      <c r="U278">
        <v>246</v>
      </c>
      <c r="V278">
        <v>2</v>
      </c>
      <c r="W278">
        <v>7785.93</v>
      </c>
      <c r="X278">
        <v>4</v>
      </c>
      <c r="Y278">
        <v>4</v>
      </c>
      <c r="Z278">
        <v>4</v>
      </c>
      <c r="AA278" t="s">
        <v>11835</v>
      </c>
      <c r="AB278" t="s">
        <v>11836</v>
      </c>
    </row>
    <row r="279" spans="1:28" x14ac:dyDescent="0.3">
      <c r="A279" s="9" t="s">
        <v>9014</v>
      </c>
      <c r="B279" s="20">
        <v>45509</v>
      </c>
      <c r="C279" s="30">
        <f>superstore_excel!X$2 - B279</f>
        <v>246</v>
      </c>
      <c r="D279" s="10">
        <v>2</v>
      </c>
      <c r="E279" s="10">
        <v>7785.93</v>
      </c>
      <c r="F279">
        <f t="shared" si="22"/>
        <v>4</v>
      </c>
      <c r="G279">
        <f t="shared" si="20"/>
        <v>4</v>
      </c>
      <c r="H279">
        <f t="shared" si="21"/>
        <v>4</v>
      </c>
      <c r="I279" t="str">
        <f t="shared" si="23"/>
        <v>444</v>
      </c>
      <c r="J279" t="str">
        <f t="shared" si="24"/>
        <v>Loyal Customers</v>
      </c>
      <c r="M279" s="9" t="s">
        <v>8498</v>
      </c>
      <c r="N279" s="10">
        <v>1</v>
      </c>
      <c r="P279" s="9" t="s">
        <v>8498</v>
      </c>
      <c r="Q279" s="10">
        <v>2850.75</v>
      </c>
      <c r="S279" t="s">
        <v>11727</v>
      </c>
      <c r="T279">
        <v>45097</v>
      </c>
      <c r="U279">
        <v>658</v>
      </c>
      <c r="V279">
        <v>1</v>
      </c>
      <c r="W279">
        <v>3037.06</v>
      </c>
      <c r="X279">
        <v>2</v>
      </c>
      <c r="Y279">
        <v>3</v>
      </c>
      <c r="Z279">
        <v>2</v>
      </c>
      <c r="AA279" t="s">
        <v>11848</v>
      </c>
      <c r="AB279" t="s">
        <v>11839</v>
      </c>
    </row>
    <row r="280" spans="1:28" x14ac:dyDescent="0.3">
      <c r="A280" s="9" t="s">
        <v>11727</v>
      </c>
      <c r="B280" s="20">
        <v>45097</v>
      </c>
      <c r="C280" s="30">
        <f>superstore_excel!X$2 - B280</f>
        <v>658</v>
      </c>
      <c r="D280" s="10">
        <v>1</v>
      </c>
      <c r="E280" s="10">
        <v>3037.06</v>
      </c>
      <c r="F280">
        <f t="shared" si="22"/>
        <v>2</v>
      </c>
      <c r="G280">
        <f t="shared" si="20"/>
        <v>3</v>
      </c>
      <c r="H280">
        <f t="shared" si="21"/>
        <v>2</v>
      </c>
      <c r="I280" t="str">
        <f t="shared" si="23"/>
        <v>232</v>
      </c>
      <c r="J280" t="str">
        <f t="shared" si="24"/>
        <v>At Risk</v>
      </c>
      <c r="M280" s="9" t="s">
        <v>9014</v>
      </c>
      <c r="N280" s="10">
        <v>2</v>
      </c>
      <c r="P280" s="9" t="s">
        <v>9014</v>
      </c>
      <c r="Q280" s="10">
        <v>7785.93</v>
      </c>
      <c r="S280" t="s">
        <v>6340</v>
      </c>
      <c r="T280">
        <v>45066</v>
      </c>
      <c r="U280">
        <v>689</v>
      </c>
      <c r="V280">
        <v>1</v>
      </c>
      <c r="W280">
        <v>4076.75</v>
      </c>
      <c r="X280">
        <v>2</v>
      </c>
      <c r="Y280">
        <v>3</v>
      </c>
      <c r="Z280">
        <v>3</v>
      </c>
      <c r="AA280" t="s">
        <v>11838</v>
      </c>
      <c r="AB280" t="s">
        <v>11839</v>
      </c>
    </row>
    <row r="281" spans="1:28" x14ac:dyDescent="0.3">
      <c r="A281" s="9" t="s">
        <v>6340</v>
      </c>
      <c r="B281" s="20">
        <v>45066</v>
      </c>
      <c r="C281" s="30">
        <f>superstore_excel!X$2 - B281</f>
        <v>689</v>
      </c>
      <c r="D281" s="10">
        <v>1</v>
      </c>
      <c r="E281" s="10">
        <v>4076.75</v>
      </c>
      <c r="F281">
        <f t="shared" si="22"/>
        <v>2</v>
      </c>
      <c r="G281">
        <f t="shared" si="20"/>
        <v>3</v>
      </c>
      <c r="H281">
        <f t="shared" si="21"/>
        <v>3</v>
      </c>
      <c r="I281" t="str">
        <f t="shared" si="23"/>
        <v>233</v>
      </c>
      <c r="J281" t="str">
        <f t="shared" si="24"/>
        <v>At Risk</v>
      </c>
      <c r="M281" s="9" t="s">
        <v>11727</v>
      </c>
      <c r="N281" s="10">
        <v>1</v>
      </c>
      <c r="P281" s="9" t="s">
        <v>11727</v>
      </c>
      <c r="Q281" s="10">
        <v>3037.06</v>
      </c>
      <c r="S281" t="s">
        <v>6422</v>
      </c>
      <c r="T281">
        <v>45677</v>
      </c>
      <c r="U281">
        <v>78</v>
      </c>
      <c r="V281">
        <v>1</v>
      </c>
      <c r="W281">
        <v>1901.74</v>
      </c>
      <c r="X281">
        <v>5</v>
      </c>
      <c r="Y281">
        <v>3</v>
      </c>
      <c r="Z281">
        <v>2</v>
      </c>
      <c r="AA281" t="s">
        <v>11846</v>
      </c>
      <c r="AB281" t="s">
        <v>11832</v>
      </c>
    </row>
    <row r="282" spans="1:28" x14ac:dyDescent="0.3">
      <c r="A282" s="9" t="s">
        <v>6422</v>
      </c>
      <c r="B282" s="20">
        <v>45677</v>
      </c>
      <c r="C282" s="30">
        <f>superstore_excel!X$2 - B282</f>
        <v>78</v>
      </c>
      <c r="D282" s="10">
        <v>1</v>
      </c>
      <c r="E282" s="10">
        <v>1901.74</v>
      </c>
      <c r="F282">
        <f t="shared" si="22"/>
        <v>5</v>
      </c>
      <c r="G282">
        <f t="shared" si="20"/>
        <v>3</v>
      </c>
      <c r="H282">
        <f t="shared" si="21"/>
        <v>2</v>
      </c>
      <c r="I282" t="str">
        <f t="shared" si="23"/>
        <v>532</v>
      </c>
      <c r="J282" t="str">
        <f t="shared" si="24"/>
        <v>Recent Customers</v>
      </c>
      <c r="M282" s="9" t="s">
        <v>6340</v>
      </c>
      <c r="N282" s="10">
        <v>1</v>
      </c>
      <c r="P282" s="9" t="s">
        <v>6340</v>
      </c>
      <c r="Q282" s="10">
        <v>4076.75</v>
      </c>
      <c r="S282" t="s">
        <v>11509</v>
      </c>
      <c r="T282">
        <v>45257</v>
      </c>
      <c r="U282">
        <v>498</v>
      </c>
      <c r="V282">
        <v>1</v>
      </c>
      <c r="W282">
        <v>4139.75</v>
      </c>
      <c r="X282">
        <v>3</v>
      </c>
      <c r="Y282">
        <v>3</v>
      </c>
      <c r="Z282">
        <v>3</v>
      </c>
      <c r="AA282" t="s">
        <v>11845</v>
      </c>
      <c r="AB282" t="s">
        <v>11834</v>
      </c>
    </row>
    <row r="283" spans="1:28" x14ac:dyDescent="0.3">
      <c r="A283" s="9" t="s">
        <v>11509</v>
      </c>
      <c r="B283" s="20">
        <v>45257</v>
      </c>
      <c r="C283" s="30">
        <f>superstore_excel!X$2 - B283</f>
        <v>498</v>
      </c>
      <c r="D283" s="10">
        <v>1</v>
      </c>
      <c r="E283" s="10">
        <v>4139.75</v>
      </c>
      <c r="F283">
        <f t="shared" si="22"/>
        <v>3</v>
      </c>
      <c r="G283">
        <f t="shared" si="20"/>
        <v>3</v>
      </c>
      <c r="H283">
        <f t="shared" si="21"/>
        <v>3</v>
      </c>
      <c r="I283" t="str">
        <f t="shared" si="23"/>
        <v>333</v>
      </c>
      <c r="J283" t="str">
        <f t="shared" si="24"/>
        <v>Others</v>
      </c>
      <c r="M283" s="9" t="s">
        <v>6422</v>
      </c>
      <c r="N283" s="10">
        <v>1</v>
      </c>
      <c r="P283" s="9" t="s">
        <v>6422</v>
      </c>
      <c r="Q283" s="10">
        <v>1901.74</v>
      </c>
      <c r="S283" t="s">
        <v>2721</v>
      </c>
      <c r="T283">
        <v>45174</v>
      </c>
      <c r="U283">
        <v>581</v>
      </c>
      <c r="V283">
        <v>1</v>
      </c>
      <c r="W283">
        <v>564.17999999999995</v>
      </c>
      <c r="X283">
        <v>2</v>
      </c>
      <c r="Y283">
        <v>3</v>
      </c>
      <c r="Z283">
        <v>1</v>
      </c>
      <c r="AA283" t="s">
        <v>11847</v>
      </c>
      <c r="AB283" t="s">
        <v>11839</v>
      </c>
    </row>
    <row r="284" spans="1:28" x14ac:dyDescent="0.3">
      <c r="A284" s="9" t="s">
        <v>2721</v>
      </c>
      <c r="B284" s="20">
        <v>45174</v>
      </c>
      <c r="C284" s="30">
        <f>superstore_excel!X$2 - B284</f>
        <v>581</v>
      </c>
      <c r="D284" s="10">
        <v>1</v>
      </c>
      <c r="E284" s="10">
        <v>564.17999999999995</v>
      </c>
      <c r="F284">
        <f t="shared" si="22"/>
        <v>2</v>
      </c>
      <c r="G284">
        <f t="shared" si="20"/>
        <v>3</v>
      </c>
      <c r="H284">
        <f t="shared" si="21"/>
        <v>1</v>
      </c>
      <c r="I284" t="str">
        <f t="shared" si="23"/>
        <v>231</v>
      </c>
      <c r="J284" t="str">
        <f t="shared" si="24"/>
        <v>At Risk</v>
      </c>
      <c r="M284" s="9" t="s">
        <v>11509</v>
      </c>
      <c r="N284" s="10">
        <v>1</v>
      </c>
      <c r="P284" s="9" t="s">
        <v>11509</v>
      </c>
      <c r="Q284" s="10">
        <v>4139.75</v>
      </c>
      <c r="S284" t="s">
        <v>1990</v>
      </c>
      <c r="T284">
        <v>45500</v>
      </c>
      <c r="U284">
        <v>255</v>
      </c>
      <c r="V284">
        <v>5</v>
      </c>
      <c r="W284">
        <v>9520.1037728763513</v>
      </c>
      <c r="X284">
        <v>4</v>
      </c>
      <c r="Y284">
        <v>4</v>
      </c>
      <c r="Z284">
        <v>4</v>
      </c>
      <c r="AA284" t="s">
        <v>11835</v>
      </c>
      <c r="AB284" t="s">
        <v>11836</v>
      </c>
    </row>
    <row r="285" spans="1:28" x14ac:dyDescent="0.3">
      <c r="A285" s="9" t="s">
        <v>1990</v>
      </c>
      <c r="B285" s="20">
        <v>45500</v>
      </c>
      <c r="C285" s="30">
        <f>superstore_excel!X$2 - B285</f>
        <v>255</v>
      </c>
      <c r="D285" s="10">
        <v>5</v>
      </c>
      <c r="E285" s="10">
        <v>9520.1037728763513</v>
      </c>
      <c r="F285">
        <f t="shared" si="22"/>
        <v>4</v>
      </c>
      <c r="G285">
        <f t="shared" si="20"/>
        <v>4</v>
      </c>
      <c r="H285">
        <f t="shared" si="21"/>
        <v>4</v>
      </c>
      <c r="I285" t="str">
        <f t="shared" si="23"/>
        <v>444</v>
      </c>
      <c r="J285" t="str">
        <f t="shared" si="24"/>
        <v>Loyal Customers</v>
      </c>
      <c r="M285" s="9" t="s">
        <v>2721</v>
      </c>
      <c r="N285" s="10">
        <v>1</v>
      </c>
      <c r="P285" s="9" t="s">
        <v>2721</v>
      </c>
      <c r="Q285" s="10">
        <v>564.17999999999995</v>
      </c>
      <c r="S285" t="s">
        <v>6741</v>
      </c>
      <c r="T285">
        <v>45339</v>
      </c>
      <c r="U285">
        <v>416</v>
      </c>
      <c r="V285">
        <v>1</v>
      </c>
      <c r="W285">
        <v>259.66000000000003</v>
      </c>
      <c r="X285">
        <v>3</v>
      </c>
      <c r="Y285">
        <v>3</v>
      </c>
      <c r="Z285">
        <v>1</v>
      </c>
      <c r="AA285" t="s">
        <v>11841</v>
      </c>
      <c r="AB285" t="s">
        <v>11834</v>
      </c>
    </row>
    <row r="286" spans="1:28" x14ac:dyDescent="0.3">
      <c r="A286" s="9" t="s">
        <v>6741</v>
      </c>
      <c r="B286" s="20">
        <v>45339</v>
      </c>
      <c r="C286" s="30">
        <f>superstore_excel!X$2 - B286</f>
        <v>416</v>
      </c>
      <c r="D286" s="10">
        <v>1</v>
      </c>
      <c r="E286" s="10">
        <v>259.66000000000003</v>
      </c>
      <c r="F286">
        <f t="shared" si="22"/>
        <v>3</v>
      </c>
      <c r="G286">
        <f t="shared" si="20"/>
        <v>3</v>
      </c>
      <c r="H286">
        <f t="shared" si="21"/>
        <v>1</v>
      </c>
      <c r="I286" t="str">
        <f t="shared" si="23"/>
        <v>331</v>
      </c>
      <c r="J286" t="str">
        <f t="shared" si="24"/>
        <v>Others</v>
      </c>
      <c r="M286" s="9" t="s">
        <v>1990</v>
      </c>
      <c r="N286" s="10">
        <v>5</v>
      </c>
      <c r="P286" s="9" t="s">
        <v>1990</v>
      </c>
      <c r="Q286" s="10">
        <v>9520.1037728763513</v>
      </c>
      <c r="S286" t="s">
        <v>8104</v>
      </c>
      <c r="T286">
        <v>45329</v>
      </c>
      <c r="U286">
        <v>426</v>
      </c>
      <c r="V286">
        <v>1</v>
      </c>
      <c r="W286">
        <v>2185.3000000000002</v>
      </c>
      <c r="X286">
        <v>3</v>
      </c>
      <c r="Y286">
        <v>3</v>
      </c>
      <c r="Z286">
        <v>2</v>
      </c>
      <c r="AA286" t="s">
        <v>11837</v>
      </c>
      <c r="AB286" t="s">
        <v>11834</v>
      </c>
    </row>
    <row r="287" spans="1:28" x14ac:dyDescent="0.3">
      <c r="A287" s="9" t="s">
        <v>8104</v>
      </c>
      <c r="B287" s="20">
        <v>45329</v>
      </c>
      <c r="C287" s="30">
        <f>superstore_excel!X$2 - B287</f>
        <v>426</v>
      </c>
      <c r="D287" s="10">
        <v>1</v>
      </c>
      <c r="E287" s="10">
        <v>2185.3000000000002</v>
      </c>
      <c r="F287">
        <f t="shared" si="22"/>
        <v>3</v>
      </c>
      <c r="G287">
        <f t="shared" si="20"/>
        <v>3</v>
      </c>
      <c r="H287">
        <f t="shared" si="21"/>
        <v>2</v>
      </c>
      <c r="I287" t="str">
        <f t="shared" si="23"/>
        <v>332</v>
      </c>
      <c r="J287" t="str">
        <f t="shared" si="24"/>
        <v>Others</v>
      </c>
      <c r="M287" s="9" t="s">
        <v>6741</v>
      </c>
      <c r="N287" s="10">
        <v>1</v>
      </c>
      <c r="P287" s="9" t="s">
        <v>6741</v>
      </c>
      <c r="Q287" s="10">
        <v>259.66000000000003</v>
      </c>
      <c r="S287" t="s">
        <v>7883</v>
      </c>
      <c r="T287">
        <v>45066</v>
      </c>
      <c r="U287">
        <v>689</v>
      </c>
      <c r="V287">
        <v>1</v>
      </c>
      <c r="W287">
        <v>910.01</v>
      </c>
      <c r="X287">
        <v>2</v>
      </c>
      <c r="Y287">
        <v>3</v>
      </c>
      <c r="Z287">
        <v>1</v>
      </c>
      <c r="AA287" t="s">
        <v>11847</v>
      </c>
      <c r="AB287" t="s">
        <v>11839</v>
      </c>
    </row>
    <row r="288" spans="1:28" x14ac:dyDescent="0.3">
      <c r="A288" s="9" t="s">
        <v>7883</v>
      </c>
      <c r="B288" s="20">
        <v>45066</v>
      </c>
      <c r="C288" s="30">
        <f>superstore_excel!X$2 - B288</f>
        <v>689</v>
      </c>
      <c r="D288" s="10">
        <v>1</v>
      </c>
      <c r="E288" s="10">
        <v>910.01</v>
      </c>
      <c r="F288">
        <f t="shared" si="22"/>
        <v>2</v>
      </c>
      <c r="G288">
        <f t="shared" si="20"/>
        <v>3</v>
      </c>
      <c r="H288">
        <f t="shared" si="21"/>
        <v>1</v>
      </c>
      <c r="I288" t="str">
        <f t="shared" si="23"/>
        <v>231</v>
      </c>
      <c r="J288" t="str">
        <f t="shared" si="24"/>
        <v>At Risk</v>
      </c>
      <c r="M288" s="9" t="s">
        <v>8104</v>
      </c>
      <c r="N288" s="10">
        <v>1</v>
      </c>
      <c r="P288" s="9" t="s">
        <v>8104</v>
      </c>
      <c r="Q288" s="10">
        <v>2185.3000000000002</v>
      </c>
      <c r="S288" t="s">
        <v>11418</v>
      </c>
      <c r="T288">
        <v>45734</v>
      </c>
      <c r="U288">
        <v>21</v>
      </c>
      <c r="V288">
        <v>1</v>
      </c>
      <c r="W288">
        <v>3184.57</v>
      </c>
      <c r="X288">
        <v>5</v>
      </c>
      <c r="Y288">
        <v>3</v>
      </c>
      <c r="Z288">
        <v>2</v>
      </c>
      <c r="AA288" t="s">
        <v>11846</v>
      </c>
      <c r="AB288" t="s">
        <v>11832</v>
      </c>
    </row>
    <row r="289" spans="1:28" x14ac:dyDescent="0.3">
      <c r="A289" s="9" t="s">
        <v>11418</v>
      </c>
      <c r="B289" s="20">
        <v>45734</v>
      </c>
      <c r="C289" s="30">
        <f>superstore_excel!X$2 - B289</f>
        <v>21</v>
      </c>
      <c r="D289" s="10">
        <v>1</v>
      </c>
      <c r="E289" s="10">
        <v>3184.57</v>
      </c>
      <c r="F289">
        <f t="shared" si="22"/>
        <v>5</v>
      </c>
      <c r="G289">
        <f t="shared" si="20"/>
        <v>3</v>
      </c>
      <c r="H289">
        <f t="shared" si="21"/>
        <v>2</v>
      </c>
      <c r="I289" t="str">
        <f t="shared" si="23"/>
        <v>532</v>
      </c>
      <c r="J289" t="str">
        <f t="shared" si="24"/>
        <v>Recent Customers</v>
      </c>
      <c r="M289" s="9" t="s">
        <v>7883</v>
      </c>
      <c r="N289" s="10">
        <v>1</v>
      </c>
      <c r="P289" s="9" t="s">
        <v>7883</v>
      </c>
      <c r="Q289" s="10">
        <v>910.01</v>
      </c>
      <c r="S289" t="s">
        <v>2969</v>
      </c>
      <c r="T289">
        <v>45641</v>
      </c>
      <c r="U289">
        <v>114</v>
      </c>
      <c r="V289">
        <v>1</v>
      </c>
      <c r="W289">
        <v>4622.3</v>
      </c>
      <c r="X289">
        <v>5</v>
      </c>
      <c r="Y289">
        <v>3</v>
      </c>
      <c r="Z289">
        <v>3</v>
      </c>
      <c r="AA289" t="s">
        <v>11831</v>
      </c>
      <c r="AB289" t="s">
        <v>11832</v>
      </c>
    </row>
    <row r="290" spans="1:28" x14ac:dyDescent="0.3">
      <c r="A290" s="9" t="s">
        <v>2969</v>
      </c>
      <c r="B290" s="20">
        <v>45641</v>
      </c>
      <c r="C290" s="30">
        <f>superstore_excel!X$2 - B290</f>
        <v>114</v>
      </c>
      <c r="D290" s="10">
        <v>1</v>
      </c>
      <c r="E290" s="10">
        <v>4622.3</v>
      </c>
      <c r="F290">
        <f t="shared" si="22"/>
        <v>5</v>
      </c>
      <c r="G290">
        <f t="shared" si="20"/>
        <v>3</v>
      </c>
      <c r="H290">
        <f t="shared" si="21"/>
        <v>3</v>
      </c>
      <c r="I290" t="str">
        <f t="shared" si="23"/>
        <v>533</v>
      </c>
      <c r="J290" t="str">
        <f t="shared" si="24"/>
        <v>Recent Customers</v>
      </c>
      <c r="M290" s="9" t="s">
        <v>11418</v>
      </c>
      <c r="N290" s="10">
        <v>1</v>
      </c>
      <c r="P290" s="9" t="s">
        <v>11418</v>
      </c>
      <c r="Q290" s="10">
        <v>3184.57</v>
      </c>
      <c r="S290" t="s">
        <v>3988</v>
      </c>
      <c r="T290">
        <v>45549</v>
      </c>
      <c r="U290">
        <v>206</v>
      </c>
      <c r="V290">
        <v>1</v>
      </c>
      <c r="W290">
        <v>2320.83</v>
      </c>
      <c r="X290">
        <v>4</v>
      </c>
      <c r="Y290">
        <v>3</v>
      </c>
      <c r="Z290">
        <v>2</v>
      </c>
      <c r="AA290" t="s">
        <v>11842</v>
      </c>
      <c r="AB290" t="s">
        <v>11834</v>
      </c>
    </row>
    <row r="291" spans="1:28" x14ac:dyDescent="0.3">
      <c r="A291" s="9" t="s">
        <v>3988</v>
      </c>
      <c r="B291" s="20">
        <v>45549</v>
      </c>
      <c r="C291" s="30">
        <f>superstore_excel!X$2 - B291</f>
        <v>206</v>
      </c>
      <c r="D291" s="10">
        <v>1</v>
      </c>
      <c r="E291" s="10">
        <v>2320.83</v>
      </c>
      <c r="F291">
        <f t="shared" si="22"/>
        <v>4</v>
      </c>
      <c r="G291">
        <f t="shared" si="20"/>
        <v>3</v>
      </c>
      <c r="H291">
        <f t="shared" si="21"/>
        <v>2</v>
      </c>
      <c r="I291" t="str">
        <f t="shared" si="23"/>
        <v>432</v>
      </c>
      <c r="J291" t="str">
        <f t="shared" si="24"/>
        <v>Others</v>
      </c>
      <c r="M291" s="9" t="s">
        <v>2969</v>
      </c>
      <c r="N291" s="10">
        <v>1</v>
      </c>
      <c r="P291" s="9" t="s">
        <v>2969</v>
      </c>
      <c r="Q291" s="10">
        <v>4622.3</v>
      </c>
      <c r="S291" t="s">
        <v>1182</v>
      </c>
      <c r="T291">
        <v>45732</v>
      </c>
      <c r="U291">
        <v>23</v>
      </c>
      <c r="V291">
        <v>5</v>
      </c>
      <c r="W291">
        <v>16349.03762967591</v>
      </c>
      <c r="X291">
        <v>5</v>
      </c>
      <c r="Y291">
        <v>4</v>
      </c>
      <c r="Z291">
        <v>4</v>
      </c>
      <c r="AA291" t="s">
        <v>11849</v>
      </c>
      <c r="AB291" t="s">
        <v>11836</v>
      </c>
    </row>
    <row r="292" spans="1:28" x14ac:dyDescent="0.3">
      <c r="A292" s="9" t="s">
        <v>1182</v>
      </c>
      <c r="B292" s="20">
        <v>45732</v>
      </c>
      <c r="C292" s="30">
        <f>superstore_excel!X$2 - B292</f>
        <v>23</v>
      </c>
      <c r="D292" s="10">
        <v>5</v>
      </c>
      <c r="E292" s="10">
        <v>16349.03762967591</v>
      </c>
      <c r="F292">
        <f t="shared" si="22"/>
        <v>5</v>
      </c>
      <c r="G292">
        <f t="shared" si="20"/>
        <v>4</v>
      </c>
      <c r="H292">
        <f t="shared" si="21"/>
        <v>4</v>
      </c>
      <c r="I292" t="str">
        <f t="shared" si="23"/>
        <v>544</v>
      </c>
      <c r="J292" t="str">
        <f t="shared" si="24"/>
        <v>Loyal Customers</v>
      </c>
      <c r="M292" s="9" t="s">
        <v>3988</v>
      </c>
      <c r="N292" s="10">
        <v>1</v>
      </c>
      <c r="P292" s="9" t="s">
        <v>3988</v>
      </c>
      <c r="Q292" s="10">
        <v>2320.83</v>
      </c>
      <c r="S292" t="s">
        <v>505</v>
      </c>
      <c r="T292">
        <v>45589</v>
      </c>
      <c r="U292">
        <v>166</v>
      </c>
      <c r="V292">
        <v>4</v>
      </c>
      <c r="W292">
        <v>10048.07196876235</v>
      </c>
      <c r="X292">
        <v>4</v>
      </c>
      <c r="Y292">
        <v>4</v>
      </c>
      <c r="Z292">
        <v>4</v>
      </c>
      <c r="AA292" t="s">
        <v>11835</v>
      </c>
      <c r="AB292" t="s">
        <v>11836</v>
      </c>
    </row>
    <row r="293" spans="1:28" x14ac:dyDescent="0.3">
      <c r="A293" s="9" t="s">
        <v>505</v>
      </c>
      <c r="B293" s="20">
        <v>45589</v>
      </c>
      <c r="C293" s="30">
        <f>superstore_excel!X$2 - B293</f>
        <v>166</v>
      </c>
      <c r="D293" s="10">
        <v>4</v>
      </c>
      <c r="E293" s="10">
        <v>10048.07196876235</v>
      </c>
      <c r="F293">
        <f t="shared" si="22"/>
        <v>4</v>
      </c>
      <c r="G293">
        <f t="shared" si="20"/>
        <v>4</v>
      </c>
      <c r="H293">
        <f t="shared" si="21"/>
        <v>4</v>
      </c>
      <c r="I293" t="str">
        <f t="shared" si="23"/>
        <v>444</v>
      </c>
      <c r="J293" t="str">
        <f t="shared" si="24"/>
        <v>Loyal Customers</v>
      </c>
      <c r="M293" s="9" t="s">
        <v>1182</v>
      </c>
      <c r="N293" s="10">
        <v>5</v>
      </c>
      <c r="P293" s="9" t="s">
        <v>1182</v>
      </c>
      <c r="Q293" s="10">
        <v>16349.03762967591</v>
      </c>
      <c r="S293" t="s">
        <v>10650</v>
      </c>
      <c r="T293">
        <v>45197</v>
      </c>
      <c r="U293">
        <v>558</v>
      </c>
      <c r="V293">
        <v>1</v>
      </c>
      <c r="W293">
        <v>3113.8</v>
      </c>
      <c r="X293">
        <v>2</v>
      </c>
      <c r="Y293">
        <v>3</v>
      </c>
      <c r="Z293">
        <v>2</v>
      </c>
      <c r="AA293" t="s">
        <v>11848</v>
      </c>
      <c r="AB293" t="s">
        <v>11839</v>
      </c>
    </row>
    <row r="294" spans="1:28" x14ac:dyDescent="0.3">
      <c r="A294" s="9" t="s">
        <v>10650</v>
      </c>
      <c r="B294" s="20">
        <v>45197</v>
      </c>
      <c r="C294" s="30">
        <f>superstore_excel!X$2 - B294</f>
        <v>558</v>
      </c>
      <c r="D294" s="10">
        <v>1</v>
      </c>
      <c r="E294" s="10">
        <v>3113.8</v>
      </c>
      <c r="F294">
        <f t="shared" si="22"/>
        <v>2</v>
      </c>
      <c r="G294">
        <f t="shared" si="20"/>
        <v>3</v>
      </c>
      <c r="H294">
        <f t="shared" si="21"/>
        <v>2</v>
      </c>
      <c r="I294" t="str">
        <f t="shared" si="23"/>
        <v>232</v>
      </c>
      <c r="J294" t="str">
        <f t="shared" si="24"/>
        <v>At Risk</v>
      </c>
      <c r="M294" s="9" t="s">
        <v>505</v>
      </c>
      <c r="N294" s="10">
        <v>4</v>
      </c>
      <c r="P294" s="9" t="s">
        <v>505</v>
      </c>
      <c r="Q294" s="10">
        <v>10048.07196876235</v>
      </c>
      <c r="S294" t="s">
        <v>2624</v>
      </c>
      <c r="T294">
        <v>45570</v>
      </c>
      <c r="U294">
        <v>185</v>
      </c>
      <c r="V294">
        <v>1</v>
      </c>
      <c r="W294">
        <v>4118.92</v>
      </c>
      <c r="X294">
        <v>4</v>
      </c>
      <c r="Y294">
        <v>3</v>
      </c>
      <c r="Z294">
        <v>3</v>
      </c>
      <c r="AA294" t="s">
        <v>11833</v>
      </c>
      <c r="AB294" t="s">
        <v>11834</v>
      </c>
    </row>
    <row r="295" spans="1:28" x14ac:dyDescent="0.3">
      <c r="A295" s="9" t="s">
        <v>2624</v>
      </c>
      <c r="B295" s="20">
        <v>45570</v>
      </c>
      <c r="C295" s="30">
        <f>superstore_excel!X$2 - B295</f>
        <v>185</v>
      </c>
      <c r="D295" s="10">
        <v>1</v>
      </c>
      <c r="E295" s="10">
        <v>4118.92</v>
      </c>
      <c r="F295">
        <f t="shared" si="22"/>
        <v>4</v>
      </c>
      <c r="G295">
        <f t="shared" si="20"/>
        <v>3</v>
      </c>
      <c r="H295">
        <f t="shared" si="21"/>
        <v>3</v>
      </c>
      <c r="I295" t="str">
        <f t="shared" si="23"/>
        <v>433</v>
      </c>
      <c r="J295" t="str">
        <f t="shared" si="24"/>
        <v>Others</v>
      </c>
      <c r="M295" s="9" t="s">
        <v>10650</v>
      </c>
      <c r="N295" s="10">
        <v>1</v>
      </c>
      <c r="P295" s="9" t="s">
        <v>10650</v>
      </c>
      <c r="Q295" s="10">
        <v>3113.8</v>
      </c>
      <c r="S295" t="s">
        <v>232</v>
      </c>
      <c r="T295">
        <v>45539</v>
      </c>
      <c r="U295">
        <v>216</v>
      </c>
      <c r="V295">
        <v>9</v>
      </c>
      <c r="W295">
        <v>21699.573706800722</v>
      </c>
      <c r="X295">
        <v>4</v>
      </c>
      <c r="Y295">
        <v>5</v>
      </c>
      <c r="Z295">
        <v>4</v>
      </c>
      <c r="AA295" t="s">
        <v>11861</v>
      </c>
      <c r="AB295" t="s">
        <v>11836</v>
      </c>
    </row>
    <row r="296" spans="1:28" x14ac:dyDescent="0.3">
      <c r="A296" s="9" t="s">
        <v>232</v>
      </c>
      <c r="B296" s="20">
        <v>45539</v>
      </c>
      <c r="C296" s="30">
        <f>superstore_excel!X$2 - B296</f>
        <v>216</v>
      </c>
      <c r="D296" s="10">
        <v>9</v>
      </c>
      <c r="E296" s="10">
        <v>21699.573706800722</v>
      </c>
      <c r="F296">
        <f t="shared" si="22"/>
        <v>4</v>
      </c>
      <c r="G296">
        <f t="shared" si="20"/>
        <v>5</v>
      </c>
      <c r="H296">
        <f t="shared" si="21"/>
        <v>4</v>
      </c>
      <c r="I296" t="str">
        <f t="shared" si="23"/>
        <v>454</v>
      </c>
      <c r="J296" t="str">
        <f t="shared" si="24"/>
        <v>Loyal Customers</v>
      </c>
      <c r="M296" s="9" t="s">
        <v>2624</v>
      </c>
      <c r="N296" s="10">
        <v>1</v>
      </c>
      <c r="P296" s="9" t="s">
        <v>2624</v>
      </c>
      <c r="Q296" s="10">
        <v>4118.92</v>
      </c>
      <c r="S296" t="s">
        <v>10788</v>
      </c>
      <c r="T296">
        <v>45311</v>
      </c>
      <c r="U296">
        <v>444</v>
      </c>
      <c r="V296">
        <v>1</v>
      </c>
      <c r="W296">
        <v>247.12</v>
      </c>
      <c r="X296">
        <v>3</v>
      </c>
      <c r="Y296">
        <v>3</v>
      </c>
      <c r="Z296">
        <v>1</v>
      </c>
      <c r="AA296" t="s">
        <v>11841</v>
      </c>
      <c r="AB296" t="s">
        <v>11834</v>
      </c>
    </row>
    <row r="297" spans="1:28" x14ac:dyDescent="0.3">
      <c r="A297" s="9" t="s">
        <v>10788</v>
      </c>
      <c r="B297" s="20">
        <v>45311</v>
      </c>
      <c r="C297" s="30">
        <f>superstore_excel!X$2 - B297</f>
        <v>444</v>
      </c>
      <c r="D297" s="10">
        <v>1</v>
      </c>
      <c r="E297" s="10">
        <v>247.12</v>
      </c>
      <c r="F297">
        <f t="shared" si="22"/>
        <v>3</v>
      </c>
      <c r="G297">
        <f t="shared" si="20"/>
        <v>3</v>
      </c>
      <c r="H297">
        <f t="shared" si="21"/>
        <v>1</v>
      </c>
      <c r="I297" t="str">
        <f t="shared" si="23"/>
        <v>331</v>
      </c>
      <c r="J297" t="str">
        <f t="shared" si="24"/>
        <v>Others</v>
      </c>
      <c r="M297" s="9" t="s">
        <v>232</v>
      </c>
      <c r="N297" s="10">
        <v>9</v>
      </c>
      <c r="P297" s="9" t="s">
        <v>232</v>
      </c>
      <c r="Q297" s="10">
        <v>21699.573706800722</v>
      </c>
      <c r="S297" t="s">
        <v>2970</v>
      </c>
      <c r="T297">
        <v>45645</v>
      </c>
      <c r="U297">
        <v>110</v>
      </c>
      <c r="V297">
        <v>2</v>
      </c>
      <c r="W297">
        <v>4909.07</v>
      </c>
      <c r="X297">
        <v>5</v>
      </c>
      <c r="Y297">
        <v>4</v>
      </c>
      <c r="Z297">
        <v>3</v>
      </c>
      <c r="AA297" t="s">
        <v>11854</v>
      </c>
      <c r="AB297" t="s">
        <v>11832</v>
      </c>
    </row>
    <row r="298" spans="1:28" x14ac:dyDescent="0.3">
      <c r="A298" s="9" t="s">
        <v>2970</v>
      </c>
      <c r="B298" s="20">
        <v>45645</v>
      </c>
      <c r="C298" s="30">
        <f>superstore_excel!X$2 - B298</f>
        <v>110</v>
      </c>
      <c r="D298" s="10">
        <v>2</v>
      </c>
      <c r="E298" s="10">
        <v>4909.07</v>
      </c>
      <c r="F298">
        <f t="shared" si="22"/>
        <v>5</v>
      </c>
      <c r="G298">
        <f t="shared" si="20"/>
        <v>4</v>
      </c>
      <c r="H298">
        <f t="shared" si="21"/>
        <v>3</v>
      </c>
      <c r="I298" t="str">
        <f t="shared" si="23"/>
        <v>543</v>
      </c>
      <c r="J298" t="str">
        <f t="shared" si="24"/>
        <v>Recent Customers</v>
      </c>
      <c r="M298" s="9" t="s">
        <v>10788</v>
      </c>
      <c r="N298" s="10">
        <v>1</v>
      </c>
      <c r="P298" s="9" t="s">
        <v>10788</v>
      </c>
      <c r="Q298" s="10">
        <v>247.12</v>
      </c>
      <c r="S298" t="s">
        <v>2774</v>
      </c>
      <c r="T298">
        <v>45547</v>
      </c>
      <c r="U298">
        <v>208</v>
      </c>
      <c r="V298">
        <v>1</v>
      </c>
      <c r="W298">
        <v>864.79</v>
      </c>
      <c r="X298">
        <v>4</v>
      </c>
      <c r="Y298">
        <v>3</v>
      </c>
      <c r="Z298">
        <v>1</v>
      </c>
      <c r="AA298" t="s">
        <v>11840</v>
      </c>
      <c r="AB298" t="s">
        <v>11834</v>
      </c>
    </row>
    <row r="299" spans="1:28" x14ac:dyDescent="0.3">
      <c r="A299" s="9" t="s">
        <v>2774</v>
      </c>
      <c r="B299" s="20">
        <v>45547</v>
      </c>
      <c r="C299" s="30">
        <f>superstore_excel!X$2 - B299</f>
        <v>208</v>
      </c>
      <c r="D299" s="10">
        <v>1</v>
      </c>
      <c r="E299" s="10">
        <v>864.79</v>
      </c>
      <c r="F299">
        <f t="shared" si="22"/>
        <v>4</v>
      </c>
      <c r="G299">
        <f t="shared" si="20"/>
        <v>3</v>
      </c>
      <c r="H299">
        <f t="shared" si="21"/>
        <v>1</v>
      </c>
      <c r="I299" t="str">
        <f t="shared" si="23"/>
        <v>431</v>
      </c>
      <c r="J299" t="str">
        <f t="shared" si="24"/>
        <v>Others</v>
      </c>
      <c r="M299" s="9" t="s">
        <v>2970</v>
      </c>
      <c r="N299" s="10">
        <v>2</v>
      </c>
      <c r="P299" s="9" t="s">
        <v>2970</v>
      </c>
      <c r="Q299" s="10">
        <v>4909.07</v>
      </c>
      <c r="S299" t="s">
        <v>743</v>
      </c>
      <c r="T299">
        <v>45312</v>
      </c>
      <c r="U299">
        <v>443</v>
      </c>
      <c r="V299">
        <v>4</v>
      </c>
      <c r="W299">
        <v>7323.0969375039404</v>
      </c>
      <c r="X299">
        <v>3</v>
      </c>
      <c r="Y299">
        <v>4</v>
      </c>
      <c r="Z299">
        <v>4</v>
      </c>
      <c r="AA299" t="s">
        <v>11853</v>
      </c>
      <c r="AB299" t="s">
        <v>11834</v>
      </c>
    </row>
    <row r="300" spans="1:28" x14ac:dyDescent="0.3">
      <c r="A300" s="9" t="s">
        <v>743</v>
      </c>
      <c r="B300" s="20">
        <v>45312</v>
      </c>
      <c r="C300" s="30">
        <f>superstore_excel!X$2 - B300</f>
        <v>443</v>
      </c>
      <c r="D300" s="10">
        <v>4</v>
      </c>
      <c r="E300" s="10">
        <v>7323.0969375039404</v>
      </c>
      <c r="F300">
        <f t="shared" si="22"/>
        <v>3</v>
      </c>
      <c r="G300">
        <f t="shared" si="20"/>
        <v>4</v>
      </c>
      <c r="H300">
        <f t="shared" si="21"/>
        <v>4</v>
      </c>
      <c r="I300" t="str">
        <f t="shared" si="23"/>
        <v>344</v>
      </c>
      <c r="J300" t="str">
        <f t="shared" si="24"/>
        <v>Others</v>
      </c>
      <c r="M300" s="9" t="s">
        <v>2774</v>
      </c>
      <c r="N300" s="10">
        <v>1</v>
      </c>
      <c r="P300" s="9" t="s">
        <v>2774</v>
      </c>
      <c r="Q300" s="10">
        <v>864.79</v>
      </c>
      <c r="S300" t="s">
        <v>8677</v>
      </c>
      <c r="T300">
        <v>45592</v>
      </c>
      <c r="U300">
        <v>163</v>
      </c>
      <c r="V300">
        <v>1</v>
      </c>
      <c r="W300">
        <v>2317.64</v>
      </c>
      <c r="X300">
        <v>4</v>
      </c>
      <c r="Y300">
        <v>3</v>
      </c>
      <c r="Z300">
        <v>2</v>
      </c>
      <c r="AA300" t="s">
        <v>11842</v>
      </c>
      <c r="AB300" t="s">
        <v>11834</v>
      </c>
    </row>
    <row r="301" spans="1:28" x14ac:dyDescent="0.3">
      <c r="A301" s="9" t="s">
        <v>8677</v>
      </c>
      <c r="B301" s="20">
        <v>45592</v>
      </c>
      <c r="C301" s="30">
        <f>superstore_excel!X$2 - B301</f>
        <v>163</v>
      </c>
      <c r="D301" s="10">
        <v>1</v>
      </c>
      <c r="E301" s="10">
        <v>2317.64</v>
      </c>
      <c r="F301">
        <f t="shared" si="22"/>
        <v>4</v>
      </c>
      <c r="G301">
        <f t="shared" si="20"/>
        <v>3</v>
      </c>
      <c r="H301">
        <f t="shared" si="21"/>
        <v>2</v>
      </c>
      <c r="I301" t="str">
        <f t="shared" si="23"/>
        <v>432</v>
      </c>
      <c r="J301" t="str">
        <f t="shared" si="24"/>
        <v>Others</v>
      </c>
      <c r="M301" s="9" t="s">
        <v>743</v>
      </c>
      <c r="N301" s="10">
        <v>4</v>
      </c>
      <c r="P301" s="9" t="s">
        <v>743</v>
      </c>
      <c r="Q301" s="10">
        <v>7323.0969375039404</v>
      </c>
      <c r="S301" t="s">
        <v>2148</v>
      </c>
      <c r="T301">
        <v>45302</v>
      </c>
      <c r="U301">
        <v>453</v>
      </c>
      <c r="V301">
        <v>4</v>
      </c>
      <c r="W301">
        <v>9024.5137520374192</v>
      </c>
      <c r="X301">
        <v>3</v>
      </c>
      <c r="Y301">
        <v>4</v>
      </c>
      <c r="Z301">
        <v>4</v>
      </c>
      <c r="AA301" t="s">
        <v>11853</v>
      </c>
      <c r="AB301" t="s">
        <v>11834</v>
      </c>
    </row>
    <row r="302" spans="1:28" x14ac:dyDescent="0.3">
      <c r="A302" s="9" t="s">
        <v>2148</v>
      </c>
      <c r="B302" s="20">
        <v>45302</v>
      </c>
      <c r="C302" s="30">
        <f>superstore_excel!X$2 - B302</f>
        <v>453</v>
      </c>
      <c r="D302" s="10">
        <v>4</v>
      </c>
      <c r="E302" s="10">
        <v>9024.5137520374192</v>
      </c>
      <c r="F302">
        <f t="shared" si="22"/>
        <v>3</v>
      </c>
      <c r="G302">
        <f t="shared" si="20"/>
        <v>4</v>
      </c>
      <c r="H302">
        <f t="shared" si="21"/>
        <v>4</v>
      </c>
      <c r="I302" t="str">
        <f t="shared" si="23"/>
        <v>344</v>
      </c>
      <c r="J302" t="str">
        <f t="shared" si="24"/>
        <v>Others</v>
      </c>
      <c r="M302" s="9" t="s">
        <v>8677</v>
      </c>
      <c r="N302" s="10">
        <v>1</v>
      </c>
      <c r="P302" s="9" t="s">
        <v>8677</v>
      </c>
      <c r="Q302" s="10">
        <v>2317.64</v>
      </c>
      <c r="S302" t="s">
        <v>469</v>
      </c>
      <c r="T302">
        <v>45564</v>
      </c>
      <c r="U302">
        <v>191</v>
      </c>
      <c r="V302">
        <v>6</v>
      </c>
      <c r="W302">
        <v>13509.97272345111</v>
      </c>
      <c r="X302">
        <v>4</v>
      </c>
      <c r="Y302">
        <v>4</v>
      </c>
      <c r="Z302">
        <v>4</v>
      </c>
      <c r="AA302" t="s">
        <v>11835</v>
      </c>
      <c r="AB302" t="s">
        <v>11836</v>
      </c>
    </row>
    <row r="303" spans="1:28" x14ac:dyDescent="0.3">
      <c r="A303" s="9" t="s">
        <v>469</v>
      </c>
      <c r="B303" s="20">
        <v>45564</v>
      </c>
      <c r="C303" s="30">
        <f>superstore_excel!X$2 - B303</f>
        <v>191</v>
      </c>
      <c r="D303" s="10">
        <v>6</v>
      </c>
      <c r="E303" s="10">
        <v>13509.97272345111</v>
      </c>
      <c r="F303">
        <f t="shared" si="22"/>
        <v>4</v>
      </c>
      <c r="G303">
        <f t="shared" si="20"/>
        <v>4</v>
      </c>
      <c r="H303">
        <f t="shared" si="21"/>
        <v>4</v>
      </c>
      <c r="I303" t="str">
        <f t="shared" si="23"/>
        <v>444</v>
      </c>
      <c r="J303" t="str">
        <f t="shared" si="24"/>
        <v>Loyal Customers</v>
      </c>
      <c r="M303" s="9" t="s">
        <v>2148</v>
      </c>
      <c r="N303" s="10">
        <v>4</v>
      </c>
      <c r="P303" s="9" t="s">
        <v>2148</v>
      </c>
      <c r="Q303" s="10">
        <v>9024.5137520374192</v>
      </c>
      <c r="S303" t="s">
        <v>1607</v>
      </c>
      <c r="T303">
        <v>45091</v>
      </c>
      <c r="U303">
        <v>664</v>
      </c>
      <c r="V303">
        <v>4</v>
      </c>
      <c r="W303">
        <v>7218.4285734107598</v>
      </c>
      <c r="X303">
        <v>2</v>
      </c>
      <c r="Y303">
        <v>4</v>
      </c>
      <c r="Z303">
        <v>4</v>
      </c>
      <c r="AA303" t="s">
        <v>11844</v>
      </c>
      <c r="AB303" t="s">
        <v>11839</v>
      </c>
    </row>
    <row r="304" spans="1:28" x14ac:dyDescent="0.3">
      <c r="A304" s="9" t="s">
        <v>1607</v>
      </c>
      <c r="B304" s="20">
        <v>45091</v>
      </c>
      <c r="C304" s="30">
        <f>superstore_excel!X$2 - B304</f>
        <v>664</v>
      </c>
      <c r="D304" s="10">
        <v>4</v>
      </c>
      <c r="E304" s="10">
        <v>7218.4285734107598</v>
      </c>
      <c r="F304">
        <f t="shared" si="22"/>
        <v>2</v>
      </c>
      <c r="G304">
        <f t="shared" si="20"/>
        <v>4</v>
      </c>
      <c r="H304">
        <f t="shared" si="21"/>
        <v>4</v>
      </c>
      <c r="I304" t="str">
        <f t="shared" si="23"/>
        <v>244</v>
      </c>
      <c r="J304" t="str">
        <f t="shared" si="24"/>
        <v>At Risk</v>
      </c>
      <c r="M304" s="9" t="s">
        <v>469</v>
      </c>
      <c r="N304" s="10">
        <v>6</v>
      </c>
      <c r="P304" s="9" t="s">
        <v>469</v>
      </c>
      <c r="Q304" s="10">
        <v>13509.97272345111</v>
      </c>
      <c r="S304" t="s">
        <v>2825</v>
      </c>
      <c r="T304">
        <v>45564</v>
      </c>
      <c r="U304">
        <v>191</v>
      </c>
      <c r="V304">
        <v>1</v>
      </c>
      <c r="W304">
        <v>3101.73</v>
      </c>
      <c r="X304">
        <v>4</v>
      </c>
      <c r="Y304">
        <v>3</v>
      </c>
      <c r="Z304">
        <v>2</v>
      </c>
      <c r="AA304" t="s">
        <v>11842</v>
      </c>
      <c r="AB304" t="s">
        <v>11834</v>
      </c>
    </row>
    <row r="305" spans="1:28" x14ac:dyDescent="0.3">
      <c r="A305" s="9" t="s">
        <v>2825</v>
      </c>
      <c r="B305" s="20">
        <v>45564</v>
      </c>
      <c r="C305" s="30">
        <f>superstore_excel!X$2 - B305</f>
        <v>191</v>
      </c>
      <c r="D305" s="10">
        <v>1</v>
      </c>
      <c r="E305" s="10">
        <v>3101.73</v>
      </c>
      <c r="F305">
        <f t="shared" si="22"/>
        <v>4</v>
      </c>
      <c r="G305">
        <f t="shared" si="20"/>
        <v>3</v>
      </c>
      <c r="H305">
        <f t="shared" si="21"/>
        <v>2</v>
      </c>
      <c r="I305" t="str">
        <f t="shared" si="23"/>
        <v>432</v>
      </c>
      <c r="J305" t="str">
        <f t="shared" si="24"/>
        <v>Others</v>
      </c>
      <c r="M305" s="9" t="s">
        <v>1607</v>
      </c>
      <c r="N305" s="10">
        <v>4</v>
      </c>
      <c r="P305" s="9" t="s">
        <v>1607</v>
      </c>
      <c r="Q305" s="10">
        <v>7218.4285734107598</v>
      </c>
      <c r="S305" t="s">
        <v>2851</v>
      </c>
      <c r="T305">
        <v>45087</v>
      </c>
      <c r="U305">
        <v>668</v>
      </c>
      <c r="V305">
        <v>1</v>
      </c>
      <c r="W305">
        <v>2223.7800000000002</v>
      </c>
      <c r="X305">
        <v>2</v>
      </c>
      <c r="Y305">
        <v>3</v>
      </c>
      <c r="Z305">
        <v>2</v>
      </c>
      <c r="AA305" t="s">
        <v>11848</v>
      </c>
      <c r="AB305" t="s">
        <v>11839</v>
      </c>
    </row>
    <row r="306" spans="1:28" x14ac:dyDescent="0.3">
      <c r="A306" s="9" t="s">
        <v>2851</v>
      </c>
      <c r="B306" s="20">
        <v>45087</v>
      </c>
      <c r="C306" s="30">
        <f>superstore_excel!X$2 - B306</f>
        <v>668</v>
      </c>
      <c r="D306" s="10">
        <v>1</v>
      </c>
      <c r="E306" s="10">
        <v>2223.7800000000002</v>
      </c>
      <c r="F306">
        <f t="shared" si="22"/>
        <v>2</v>
      </c>
      <c r="G306">
        <f t="shared" si="20"/>
        <v>3</v>
      </c>
      <c r="H306">
        <f t="shared" si="21"/>
        <v>2</v>
      </c>
      <c r="I306" t="str">
        <f t="shared" si="23"/>
        <v>232</v>
      </c>
      <c r="J306" t="str">
        <f t="shared" si="24"/>
        <v>At Risk</v>
      </c>
      <c r="M306" s="9" t="s">
        <v>2825</v>
      </c>
      <c r="N306" s="10">
        <v>1</v>
      </c>
      <c r="P306" s="9" t="s">
        <v>2825</v>
      </c>
      <c r="Q306" s="10">
        <v>3101.73</v>
      </c>
      <c r="S306" t="s">
        <v>8639</v>
      </c>
      <c r="T306">
        <v>45751</v>
      </c>
      <c r="U306">
        <v>4</v>
      </c>
      <c r="V306">
        <v>1</v>
      </c>
      <c r="W306">
        <v>671.55</v>
      </c>
      <c r="X306">
        <v>5</v>
      </c>
      <c r="Y306">
        <v>3</v>
      </c>
      <c r="Z306">
        <v>1</v>
      </c>
      <c r="AA306" t="s">
        <v>11850</v>
      </c>
      <c r="AB306" t="s">
        <v>11832</v>
      </c>
    </row>
    <row r="307" spans="1:28" x14ac:dyDescent="0.3">
      <c r="A307" s="9" t="s">
        <v>8639</v>
      </c>
      <c r="B307" s="20">
        <v>45751</v>
      </c>
      <c r="C307" s="30">
        <f>superstore_excel!X$2 - B307</f>
        <v>4</v>
      </c>
      <c r="D307" s="10">
        <v>1</v>
      </c>
      <c r="E307" s="10">
        <v>671.55</v>
      </c>
      <c r="F307">
        <f t="shared" si="22"/>
        <v>5</v>
      </c>
      <c r="G307">
        <f t="shared" si="20"/>
        <v>3</v>
      </c>
      <c r="H307">
        <f t="shared" si="21"/>
        <v>1</v>
      </c>
      <c r="I307" t="str">
        <f t="shared" si="23"/>
        <v>531</v>
      </c>
      <c r="J307" t="str">
        <f t="shared" si="24"/>
        <v>Recent Customers</v>
      </c>
      <c r="M307" s="9" t="s">
        <v>2851</v>
      </c>
      <c r="N307" s="10">
        <v>1</v>
      </c>
      <c r="P307" s="9" t="s">
        <v>2851</v>
      </c>
      <c r="Q307" s="10">
        <v>2223.7800000000002</v>
      </c>
      <c r="S307" t="s">
        <v>305</v>
      </c>
      <c r="T307">
        <v>45059</v>
      </c>
      <c r="U307">
        <v>696</v>
      </c>
      <c r="V307">
        <v>4</v>
      </c>
      <c r="W307">
        <v>10935.019494811031</v>
      </c>
      <c r="X307">
        <v>2</v>
      </c>
      <c r="Y307">
        <v>4</v>
      </c>
      <c r="Z307">
        <v>4</v>
      </c>
      <c r="AA307" t="s">
        <v>11844</v>
      </c>
      <c r="AB307" t="s">
        <v>11839</v>
      </c>
    </row>
    <row r="308" spans="1:28" x14ac:dyDescent="0.3">
      <c r="A308" s="9" t="s">
        <v>305</v>
      </c>
      <c r="B308" s="20">
        <v>45059</v>
      </c>
      <c r="C308" s="30">
        <f>superstore_excel!X$2 - B308</f>
        <v>696</v>
      </c>
      <c r="D308" s="10">
        <v>4</v>
      </c>
      <c r="E308" s="10">
        <v>10935.019494811031</v>
      </c>
      <c r="F308">
        <f t="shared" si="22"/>
        <v>2</v>
      </c>
      <c r="G308">
        <f t="shared" si="20"/>
        <v>4</v>
      </c>
      <c r="H308">
        <f t="shared" si="21"/>
        <v>4</v>
      </c>
      <c r="I308" t="str">
        <f t="shared" si="23"/>
        <v>244</v>
      </c>
      <c r="J308" t="str">
        <f t="shared" si="24"/>
        <v>At Risk</v>
      </c>
      <c r="M308" s="9" t="s">
        <v>8639</v>
      </c>
      <c r="N308" s="10">
        <v>1</v>
      </c>
      <c r="P308" s="9" t="s">
        <v>8639</v>
      </c>
      <c r="Q308" s="10">
        <v>671.55</v>
      </c>
      <c r="S308" t="s">
        <v>9062</v>
      </c>
      <c r="T308">
        <v>45267</v>
      </c>
      <c r="U308">
        <v>488</v>
      </c>
      <c r="V308">
        <v>1</v>
      </c>
      <c r="W308">
        <v>2968.76</v>
      </c>
      <c r="X308">
        <v>3</v>
      </c>
      <c r="Y308">
        <v>3</v>
      </c>
      <c r="Z308">
        <v>2</v>
      </c>
      <c r="AA308" t="s">
        <v>11837</v>
      </c>
      <c r="AB308" t="s">
        <v>11834</v>
      </c>
    </row>
    <row r="309" spans="1:28" x14ac:dyDescent="0.3">
      <c r="A309" s="9" t="s">
        <v>9062</v>
      </c>
      <c r="B309" s="20">
        <v>45267</v>
      </c>
      <c r="C309" s="30">
        <f>superstore_excel!X$2 - B309</f>
        <v>488</v>
      </c>
      <c r="D309" s="10">
        <v>1</v>
      </c>
      <c r="E309" s="10">
        <v>2968.76</v>
      </c>
      <c r="F309">
        <f t="shared" si="22"/>
        <v>3</v>
      </c>
      <c r="G309">
        <f t="shared" si="20"/>
        <v>3</v>
      </c>
      <c r="H309">
        <f t="shared" si="21"/>
        <v>2</v>
      </c>
      <c r="I309" t="str">
        <f t="shared" si="23"/>
        <v>332</v>
      </c>
      <c r="J309" t="str">
        <f t="shared" si="24"/>
        <v>Others</v>
      </c>
      <c r="M309" s="9" t="s">
        <v>305</v>
      </c>
      <c r="N309" s="10">
        <v>4</v>
      </c>
      <c r="P309" s="9" t="s">
        <v>305</v>
      </c>
      <c r="Q309" s="10">
        <v>10935.019494811031</v>
      </c>
      <c r="S309" t="s">
        <v>8012</v>
      </c>
      <c r="T309">
        <v>45721</v>
      </c>
      <c r="U309">
        <v>34</v>
      </c>
      <c r="V309">
        <v>1</v>
      </c>
      <c r="W309">
        <v>356.86</v>
      </c>
      <c r="X309">
        <v>5</v>
      </c>
      <c r="Y309">
        <v>3</v>
      </c>
      <c r="Z309">
        <v>1</v>
      </c>
      <c r="AA309" t="s">
        <v>11850</v>
      </c>
      <c r="AB309" t="s">
        <v>11832</v>
      </c>
    </row>
    <row r="310" spans="1:28" x14ac:dyDescent="0.3">
      <c r="A310" s="9" t="s">
        <v>8012</v>
      </c>
      <c r="B310" s="20">
        <v>45721</v>
      </c>
      <c r="C310" s="30">
        <f>superstore_excel!X$2 - B310</f>
        <v>34</v>
      </c>
      <c r="D310" s="10">
        <v>1</v>
      </c>
      <c r="E310" s="10">
        <v>356.86</v>
      </c>
      <c r="F310">
        <f t="shared" si="22"/>
        <v>5</v>
      </c>
      <c r="G310">
        <f t="shared" si="20"/>
        <v>3</v>
      </c>
      <c r="H310">
        <f t="shared" si="21"/>
        <v>1</v>
      </c>
      <c r="I310" t="str">
        <f t="shared" si="23"/>
        <v>531</v>
      </c>
      <c r="J310" t="str">
        <f t="shared" si="24"/>
        <v>Recent Customers</v>
      </c>
      <c r="M310" s="9" t="s">
        <v>9062</v>
      </c>
      <c r="N310" s="10">
        <v>1</v>
      </c>
      <c r="P310" s="9" t="s">
        <v>9062</v>
      </c>
      <c r="Q310" s="10">
        <v>2968.76</v>
      </c>
      <c r="S310" t="s">
        <v>3398</v>
      </c>
      <c r="T310">
        <v>45667</v>
      </c>
      <c r="U310">
        <v>88</v>
      </c>
      <c r="V310">
        <v>1</v>
      </c>
      <c r="W310">
        <v>1142.1199999999999</v>
      </c>
      <c r="X310">
        <v>5</v>
      </c>
      <c r="Y310">
        <v>3</v>
      </c>
      <c r="Z310">
        <v>1</v>
      </c>
      <c r="AA310" t="s">
        <v>11850</v>
      </c>
      <c r="AB310" t="s">
        <v>11832</v>
      </c>
    </row>
    <row r="311" spans="1:28" x14ac:dyDescent="0.3">
      <c r="A311" s="9" t="s">
        <v>3398</v>
      </c>
      <c r="B311" s="20">
        <v>45667</v>
      </c>
      <c r="C311" s="30">
        <f>superstore_excel!X$2 - B311</f>
        <v>88</v>
      </c>
      <c r="D311" s="10">
        <v>1</v>
      </c>
      <c r="E311" s="10">
        <v>1142.1199999999999</v>
      </c>
      <c r="F311">
        <f t="shared" si="22"/>
        <v>5</v>
      </c>
      <c r="G311">
        <f t="shared" si="20"/>
        <v>3</v>
      </c>
      <c r="H311">
        <f t="shared" si="21"/>
        <v>1</v>
      </c>
      <c r="I311" t="str">
        <f t="shared" si="23"/>
        <v>531</v>
      </c>
      <c r="J311" t="str">
        <f t="shared" si="24"/>
        <v>Recent Customers</v>
      </c>
      <c r="M311" s="9" t="s">
        <v>8012</v>
      </c>
      <c r="N311" s="10">
        <v>1</v>
      </c>
      <c r="P311" s="9" t="s">
        <v>8012</v>
      </c>
      <c r="Q311" s="10">
        <v>356.86</v>
      </c>
      <c r="S311" t="s">
        <v>5000</v>
      </c>
      <c r="T311">
        <v>45307</v>
      </c>
      <c r="U311">
        <v>448</v>
      </c>
      <c r="V311">
        <v>1</v>
      </c>
      <c r="W311">
        <v>307.58</v>
      </c>
      <c r="X311">
        <v>3</v>
      </c>
      <c r="Y311">
        <v>3</v>
      </c>
      <c r="Z311">
        <v>1</v>
      </c>
      <c r="AA311" t="s">
        <v>11841</v>
      </c>
      <c r="AB311" t="s">
        <v>11834</v>
      </c>
    </row>
    <row r="312" spans="1:28" x14ac:dyDescent="0.3">
      <c r="A312" s="9" t="s">
        <v>5000</v>
      </c>
      <c r="B312" s="20">
        <v>45307</v>
      </c>
      <c r="C312" s="30">
        <f>superstore_excel!X$2 - B312</f>
        <v>448</v>
      </c>
      <c r="D312" s="10">
        <v>1</v>
      </c>
      <c r="E312" s="10">
        <v>307.58</v>
      </c>
      <c r="F312">
        <f t="shared" si="22"/>
        <v>3</v>
      </c>
      <c r="G312">
        <f t="shared" si="20"/>
        <v>3</v>
      </c>
      <c r="H312">
        <f t="shared" si="21"/>
        <v>1</v>
      </c>
      <c r="I312" t="str">
        <f t="shared" si="23"/>
        <v>331</v>
      </c>
      <c r="J312" t="str">
        <f t="shared" si="24"/>
        <v>Others</v>
      </c>
      <c r="M312" s="9" t="s">
        <v>3398</v>
      </c>
      <c r="N312" s="10">
        <v>1</v>
      </c>
      <c r="P312" s="9" t="s">
        <v>3398</v>
      </c>
      <c r="Q312" s="10">
        <v>1142.1199999999999</v>
      </c>
      <c r="S312" t="s">
        <v>4153</v>
      </c>
      <c r="T312">
        <v>45233</v>
      </c>
      <c r="U312">
        <v>522</v>
      </c>
      <c r="V312">
        <v>1</v>
      </c>
      <c r="W312">
        <v>479.18</v>
      </c>
      <c r="X312">
        <v>3</v>
      </c>
      <c r="Y312">
        <v>3</v>
      </c>
      <c r="Z312">
        <v>1</v>
      </c>
      <c r="AA312" t="s">
        <v>11841</v>
      </c>
      <c r="AB312" t="s">
        <v>11834</v>
      </c>
    </row>
    <row r="313" spans="1:28" x14ac:dyDescent="0.3">
      <c r="A313" s="9" t="s">
        <v>4153</v>
      </c>
      <c r="B313" s="20">
        <v>45233</v>
      </c>
      <c r="C313" s="30">
        <f>superstore_excel!X$2 - B313</f>
        <v>522</v>
      </c>
      <c r="D313" s="10">
        <v>1</v>
      </c>
      <c r="E313" s="10">
        <v>479.18</v>
      </c>
      <c r="F313">
        <f t="shared" si="22"/>
        <v>3</v>
      </c>
      <c r="G313">
        <f t="shared" si="20"/>
        <v>3</v>
      </c>
      <c r="H313">
        <f t="shared" si="21"/>
        <v>1</v>
      </c>
      <c r="I313" t="str">
        <f t="shared" si="23"/>
        <v>331</v>
      </c>
      <c r="J313" t="str">
        <f t="shared" si="24"/>
        <v>Others</v>
      </c>
      <c r="M313" s="9" t="s">
        <v>5000</v>
      </c>
      <c r="N313" s="10">
        <v>1</v>
      </c>
      <c r="P313" s="9" t="s">
        <v>5000</v>
      </c>
      <c r="Q313" s="10">
        <v>307.58</v>
      </c>
      <c r="S313" t="s">
        <v>7542</v>
      </c>
      <c r="T313">
        <v>45609</v>
      </c>
      <c r="U313">
        <v>146</v>
      </c>
      <c r="V313">
        <v>2</v>
      </c>
      <c r="W313">
        <v>5349.18</v>
      </c>
      <c r="X313">
        <v>5</v>
      </c>
      <c r="Y313">
        <v>4</v>
      </c>
      <c r="Z313">
        <v>3</v>
      </c>
      <c r="AA313" t="s">
        <v>11854</v>
      </c>
      <c r="AB313" t="s">
        <v>11832</v>
      </c>
    </row>
    <row r="314" spans="1:28" x14ac:dyDescent="0.3">
      <c r="A314" s="9" t="s">
        <v>7542</v>
      </c>
      <c r="B314" s="20">
        <v>45609</v>
      </c>
      <c r="C314" s="30">
        <f>superstore_excel!X$2 - B314</f>
        <v>146</v>
      </c>
      <c r="D314" s="10">
        <v>2</v>
      </c>
      <c r="E314" s="10">
        <v>5349.18</v>
      </c>
      <c r="F314">
        <f t="shared" si="22"/>
        <v>5</v>
      </c>
      <c r="G314">
        <f t="shared" si="20"/>
        <v>4</v>
      </c>
      <c r="H314">
        <f t="shared" si="21"/>
        <v>3</v>
      </c>
      <c r="I314" t="str">
        <f t="shared" si="23"/>
        <v>543</v>
      </c>
      <c r="J314" t="str">
        <f t="shared" si="24"/>
        <v>Recent Customers</v>
      </c>
      <c r="M314" s="9" t="s">
        <v>4153</v>
      </c>
      <c r="N314" s="10">
        <v>1</v>
      </c>
      <c r="P314" s="9" t="s">
        <v>4153</v>
      </c>
      <c r="Q314" s="10">
        <v>479.18</v>
      </c>
      <c r="S314" t="s">
        <v>7816</v>
      </c>
      <c r="T314">
        <v>45578</v>
      </c>
      <c r="U314">
        <v>177</v>
      </c>
      <c r="V314">
        <v>1</v>
      </c>
      <c r="W314">
        <v>4444.34</v>
      </c>
      <c r="X314">
        <v>4</v>
      </c>
      <c r="Y314">
        <v>3</v>
      </c>
      <c r="Z314">
        <v>3</v>
      </c>
      <c r="AA314" t="s">
        <v>11833</v>
      </c>
      <c r="AB314" t="s">
        <v>11834</v>
      </c>
    </row>
    <row r="315" spans="1:28" x14ac:dyDescent="0.3">
      <c r="A315" s="9" t="s">
        <v>7816</v>
      </c>
      <c r="B315" s="20">
        <v>45578</v>
      </c>
      <c r="C315" s="30">
        <f>superstore_excel!X$2 - B315</f>
        <v>177</v>
      </c>
      <c r="D315" s="10">
        <v>1</v>
      </c>
      <c r="E315" s="10">
        <v>4444.34</v>
      </c>
      <c r="F315">
        <f t="shared" si="22"/>
        <v>4</v>
      </c>
      <c r="G315">
        <f t="shared" si="20"/>
        <v>3</v>
      </c>
      <c r="H315">
        <f t="shared" si="21"/>
        <v>3</v>
      </c>
      <c r="I315" t="str">
        <f t="shared" si="23"/>
        <v>433</v>
      </c>
      <c r="J315" t="str">
        <f t="shared" si="24"/>
        <v>Others</v>
      </c>
      <c r="M315" s="9" t="s">
        <v>7542</v>
      </c>
      <c r="N315" s="10">
        <v>2</v>
      </c>
      <c r="P315" s="9" t="s">
        <v>7542</v>
      </c>
      <c r="Q315" s="10">
        <v>5349.18</v>
      </c>
      <c r="S315" t="s">
        <v>2426</v>
      </c>
      <c r="T315">
        <v>45131</v>
      </c>
      <c r="U315">
        <v>624</v>
      </c>
      <c r="V315">
        <v>4</v>
      </c>
      <c r="W315">
        <v>9382.7244650483099</v>
      </c>
      <c r="X315">
        <v>2</v>
      </c>
      <c r="Y315">
        <v>4</v>
      </c>
      <c r="Z315">
        <v>4</v>
      </c>
      <c r="AA315" t="s">
        <v>11844</v>
      </c>
      <c r="AB315" t="s">
        <v>11839</v>
      </c>
    </row>
    <row r="316" spans="1:28" x14ac:dyDescent="0.3">
      <c r="A316" s="9" t="s">
        <v>2426</v>
      </c>
      <c r="B316" s="20">
        <v>45131</v>
      </c>
      <c r="C316" s="30">
        <f>superstore_excel!X$2 - B316</f>
        <v>624</v>
      </c>
      <c r="D316" s="10">
        <v>4</v>
      </c>
      <c r="E316" s="10">
        <v>9382.7244650483099</v>
      </c>
      <c r="F316">
        <f t="shared" si="22"/>
        <v>2</v>
      </c>
      <c r="G316">
        <f t="shared" si="20"/>
        <v>4</v>
      </c>
      <c r="H316">
        <f t="shared" si="21"/>
        <v>4</v>
      </c>
      <c r="I316" t="str">
        <f t="shared" si="23"/>
        <v>244</v>
      </c>
      <c r="J316" t="str">
        <f t="shared" si="24"/>
        <v>At Risk</v>
      </c>
      <c r="M316" s="9" t="s">
        <v>7816</v>
      </c>
      <c r="N316" s="10">
        <v>1</v>
      </c>
      <c r="P316" s="9" t="s">
        <v>7816</v>
      </c>
      <c r="Q316" s="10">
        <v>4444.34</v>
      </c>
      <c r="S316" t="s">
        <v>9051</v>
      </c>
      <c r="T316">
        <v>45293</v>
      </c>
      <c r="U316">
        <v>462</v>
      </c>
      <c r="V316">
        <v>1</v>
      </c>
      <c r="W316">
        <v>3973.39</v>
      </c>
      <c r="X316">
        <v>3</v>
      </c>
      <c r="Y316">
        <v>3</v>
      </c>
      <c r="Z316">
        <v>3</v>
      </c>
      <c r="AA316" t="s">
        <v>11845</v>
      </c>
      <c r="AB316" t="s">
        <v>11834</v>
      </c>
    </row>
    <row r="317" spans="1:28" x14ac:dyDescent="0.3">
      <c r="A317" s="9" t="s">
        <v>9051</v>
      </c>
      <c r="B317" s="20">
        <v>45293</v>
      </c>
      <c r="C317" s="30">
        <f>superstore_excel!X$2 - B317</f>
        <v>462</v>
      </c>
      <c r="D317" s="10">
        <v>1</v>
      </c>
      <c r="E317" s="10">
        <v>3973.39</v>
      </c>
      <c r="F317">
        <f t="shared" si="22"/>
        <v>3</v>
      </c>
      <c r="G317">
        <f t="shared" si="20"/>
        <v>3</v>
      </c>
      <c r="H317">
        <f t="shared" si="21"/>
        <v>3</v>
      </c>
      <c r="I317" t="str">
        <f t="shared" si="23"/>
        <v>333</v>
      </c>
      <c r="J317" t="str">
        <f t="shared" si="24"/>
        <v>Others</v>
      </c>
      <c r="M317" s="9" t="s">
        <v>2426</v>
      </c>
      <c r="N317" s="10">
        <v>4</v>
      </c>
      <c r="P317" s="9" t="s">
        <v>2426</v>
      </c>
      <c r="Q317" s="10">
        <v>9382.7244650483099</v>
      </c>
      <c r="S317" t="s">
        <v>5569</v>
      </c>
      <c r="T317">
        <v>45060</v>
      </c>
      <c r="U317">
        <v>695</v>
      </c>
      <c r="V317">
        <v>1</v>
      </c>
      <c r="W317">
        <v>3960.39</v>
      </c>
      <c r="X317">
        <v>2</v>
      </c>
      <c r="Y317">
        <v>3</v>
      </c>
      <c r="Z317">
        <v>3</v>
      </c>
      <c r="AA317" t="s">
        <v>11838</v>
      </c>
      <c r="AB317" t="s">
        <v>11839</v>
      </c>
    </row>
    <row r="318" spans="1:28" x14ac:dyDescent="0.3">
      <c r="A318" s="9" t="s">
        <v>5569</v>
      </c>
      <c r="B318" s="20">
        <v>45060</v>
      </c>
      <c r="C318" s="30">
        <f>superstore_excel!X$2 - B318</f>
        <v>695</v>
      </c>
      <c r="D318" s="10">
        <v>1</v>
      </c>
      <c r="E318" s="10">
        <v>3960.39</v>
      </c>
      <c r="F318">
        <f t="shared" si="22"/>
        <v>2</v>
      </c>
      <c r="G318">
        <f t="shared" si="20"/>
        <v>3</v>
      </c>
      <c r="H318">
        <f t="shared" si="21"/>
        <v>3</v>
      </c>
      <c r="I318" t="str">
        <f t="shared" si="23"/>
        <v>233</v>
      </c>
      <c r="J318" t="str">
        <f t="shared" si="24"/>
        <v>At Risk</v>
      </c>
      <c r="M318" s="9" t="s">
        <v>9051</v>
      </c>
      <c r="N318" s="10">
        <v>1</v>
      </c>
      <c r="P318" s="9" t="s">
        <v>9051</v>
      </c>
      <c r="Q318" s="10">
        <v>3973.39</v>
      </c>
      <c r="S318" t="s">
        <v>7390</v>
      </c>
      <c r="T318">
        <v>45668</v>
      </c>
      <c r="U318">
        <v>87</v>
      </c>
      <c r="V318">
        <v>2</v>
      </c>
      <c r="W318">
        <v>1905.8400000000001</v>
      </c>
      <c r="X318">
        <v>5</v>
      </c>
      <c r="Y318">
        <v>4</v>
      </c>
      <c r="Z318">
        <v>2</v>
      </c>
      <c r="AA318" t="s">
        <v>11843</v>
      </c>
      <c r="AB318" t="s">
        <v>11832</v>
      </c>
    </row>
    <row r="319" spans="1:28" x14ac:dyDescent="0.3">
      <c r="A319" s="9" t="s">
        <v>7390</v>
      </c>
      <c r="B319" s="20">
        <v>45668</v>
      </c>
      <c r="C319" s="30">
        <f>superstore_excel!X$2 - B319</f>
        <v>87</v>
      </c>
      <c r="D319" s="10">
        <v>2</v>
      </c>
      <c r="E319" s="10">
        <v>1905.8400000000001</v>
      </c>
      <c r="F319">
        <f t="shared" si="22"/>
        <v>5</v>
      </c>
      <c r="G319">
        <f t="shared" si="20"/>
        <v>4</v>
      </c>
      <c r="H319">
        <f t="shared" si="21"/>
        <v>2</v>
      </c>
      <c r="I319" t="str">
        <f t="shared" si="23"/>
        <v>542</v>
      </c>
      <c r="J319" t="str">
        <f t="shared" si="24"/>
        <v>Recent Customers</v>
      </c>
      <c r="M319" s="9" t="s">
        <v>5569</v>
      </c>
      <c r="N319" s="10">
        <v>1</v>
      </c>
      <c r="P319" s="9" t="s">
        <v>5569</v>
      </c>
      <c r="Q319" s="10">
        <v>3960.39</v>
      </c>
      <c r="S319" t="s">
        <v>3561</v>
      </c>
      <c r="T319">
        <v>45684</v>
      </c>
      <c r="U319">
        <v>71</v>
      </c>
      <c r="V319">
        <v>2</v>
      </c>
      <c r="W319">
        <v>5750.29</v>
      </c>
      <c r="X319">
        <v>5</v>
      </c>
      <c r="Y319">
        <v>4</v>
      </c>
      <c r="Z319">
        <v>3</v>
      </c>
      <c r="AA319" t="s">
        <v>11854</v>
      </c>
      <c r="AB319" t="s">
        <v>11832</v>
      </c>
    </row>
    <row r="320" spans="1:28" x14ac:dyDescent="0.3">
      <c r="A320" s="9" t="s">
        <v>3561</v>
      </c>
      <c r="B320" s="20">
        <v>45684</v>
      </c>
      <c r="C320" s="30">
        <f>superstore_excel!X$2 - B320</f>
        <v>71</v>
      </c>
      <c r="D320" s="10">
        <v>2</v>
      </c>
      <c r="E320" s="10">
        <v>5750.29</v>
      </c>
      <c r="F320">
        <f t="shared" si="22"/>
        <v>5</v>
      </c>
      <c r="G320">
        <f t="shared" si="20"/>
        <v>4</v>
      </c>
      <c r="H320">
        <f t="shared" si="21"/>
        <v>3</v>
      </c>
      <c r="I320" t="str">
        <f t="shared" si="23"/>
        <v>543</v>
      </c>
      <c r="J320" t="str">
        <f t="shared" si="24"/>
        <v>Recent Customers</v>
      </c>
      <c r="M320" s="9" t="s">
        <v>7390</v>
      </c>
      <c r="N320" s="10">
        <v>2</v>
      </c>
      <c r="P320" s="9" t="s">
        <v>7390</v>
      </c>
      <c r="Q320" s="10">
        <v>1905.8400000000001</v>
      </c>
      <c r="S320" t="s">
        <v>2922</v>
      </c>
      <c r="T320">
        <v>45205</v>
      </c>
      <c r="U320">
        <v>550</v>
      </c>
      <c r="V320">
        <v>1</v>
      </c>
      <c r="W320">
        <v>4626.83</v>
      </c>
      <c r="X320">
        <v>2</v>
      </c>
      <c r="Y320">
        <v>3</v>
      </c>
      <c r="Z320">
        <v>3</v>
      </c>
      <c r="AA320" t="s">
        <v>11838</v>
      </c>
      <c r="AB320" t="s">
        <v>11839</v>
      </c>
    </row>
    <row r="321" spans="1:28" x14ac:dyDescent="0.3">
      <c r="A321" s="9" t="s">
        <v>2922</v>
      </c>
      <c r="B321" s="20">
        <v>45205</v>
      </c>
      <c r="C321" s="30">
        <f>superstore_excel!X$2 - B321</f>
        <v>550</v>
      </c>
      <c r="D321" s="10">
        <v>1</v>
      </c>
      <c r="E321" s="10">
        <v>4626.83</v>
      </c>
      <c r="F321">
        <f t="shared" si="22"/>
        <v>2</v>
      </c>
      <c r="G321">
        <f t="shared" si="20"/>
        <v>3</v>
      </c>
      <c r="H321">
        <f t="shared" si="21"/>
        <v>3</v>
      </c>
      <c r="I321" t="str">
        <f t="shared" si="23"/>
        <v>233</v>
      </c>
      <c r="J321" t="str">
        <f t="shared" si="24"/>
        <v>At Risk</v>
      </c>
      <c r="M321" s="9" t="s">
        <v>3561</v>
      </c>
      <c r="N321" s="10">
        <v>2</v>
      </c>
      <c r="P321" s="9" t="s">
        <v>3561</v>
      </c>
      <c r="Q321" s="10">
        <v>5750.29</v>
      </c>
      <c r="S321" t="s">
        <v>445</v>
      </c>
      <c r="T321">
        <v>45394</v>
      </c>
      <c r="U321">
        <v>361</v>
      </c>
      <c r="V321">
        <v>4</v>
      </c>
      <c r="W321">
        <v>7521.8932265769608</v>
      </c>
      <c r="X321">
        <v>3</v>
      </c>
      <c r="Y321">
        <v>4</v>
      </c>
      <c r="Z321">
        <v>4</v>
      </c>
      <c r="AA321" t="s">
        <v>11853</v>
      </c>
      <c r="AB321" t="s">
        <v>11834</v>
      </c>
    </row>
    <row r="322" spans="1:28" x14ac:dyDescent="0.3">
      <c r="A322" s="9" t="s">
        <v>445</v>
      </c>
      <c r="B322" s="20">
        <v>45394</v>
      </c>
      <c r="C322" s="30">
        <f>superstore_excel!X$2 - B322</f>
        <v>361</v>
      </c>
      <c r="D322" s="10">
        <v>4</v>
      </c>
      <c r="E322" s="10">
        <v>7521.8932265769608</v>
      </c>
      <c r="F322">
        <f t="shared" si="22"/>
        <v>3</v>
      </c>
      <c r="G322">
        <f t="shared" si="20"/>
        <v>4</v>
      </c>
      <c r="H322">
        <f t="shared" si="21"/>
        <v>4</v>
      </c>
      <c r="I322" t="str">
        <f t="shared" si="23"/>
        <v>344</v>
      </c>
      <c r="J322" t="str">
        <f t="shared" si="24"/>
        <v>Others</v>
      </c>
      <c r="M322" s="9" t="s">
        <v>2922</v>
      </c>
      <c r="N322" s="10">
        <v>1</v>
      </c>
      <c r="P322" s="9" t="s">
        <v>2922</v>
      </c>
      <c r="Q322" s="10">
        <v>4626.83</v>
      </c>
      <c r="S322" t="s">
        <v>6242</v>
      </c>
      <c r="T322">
        <v>45632</v>
      </c>
      <c r="U322">
        <v>123</v>
      </c>
      <c r="V322">
        <v>1</v>
      </c>
      <c r="W322">
        <v>270.2</v>
      </c>
      <c r="X322">
        <v>5</v>
      </c>
      <c r="Y322">
        <v>3</v>
      </c>
      <c r="Z322">
        <v>1</v>
      </c>
      <c r="AA322" t="s">
        <v>11850</v>
      </c>
      <c r="AB322" t="s">
        <v>11832</v>
      </c>
    </row>
    <row r="323" spans="1:28" x14ac:dyDescent="0.3">
      <c r="A323" s="9" t="s">
        <v>6242</v>
      </c>
      <c r="B323" s="20">
        <v>45632</v>
      </c>
      <c r="C323" s="30">
        <f>superstore_excel!X$2 - B323</f>
        <v>123</v>
      </c>
      <c r="D323" s="10">
        <v>1</v>
      </c>
      <c r="E323" s="10">
        <v>270.2</v>
      </c>
      <c r="F323">
        <f t="shared" si="22"/>
        <v>5</v>
      </c>
      <c r="G323">
        <f t="shared" si="20"/>
        <v>3</v>
      </c>
      <c r="H323">
        <f t="shared" si="21"/>
        <v>1</v>
      </c>
      <c r="I323" t="str">
        <f t="shared" si="23"/>
        <v>531</v>
      </c>
      <c r="J323" t="str">
        <f t="shared" si="24"/>
        <v>Recent Customers</v>
      </c>
      <c r="M323" s="9" t="s">
        <v>445</v>
      </c>
      <c r="N323" s="10">
        <v>4</v>
      </c>
      <c r="P323" s="9" t="s">
        <v>445</v>
      </c>
      <c r="Q323" s="10">
        <v>7521.8932265769608</v>
      </c>
      <c r="S323" t="s">
        <v>6691</v>
      </c>
      <c r="T323">
        <v>45581</v>
      </c>
      <c r="U323">
        <v>174</v>
      </c>
      <c r="V323">
        <v>1</v>
      </c>
      <c r="W323">
        <v>1917.74</v>
      </c>
      <c r="X323">
        <v>4</v>
      </c>
      <c r="Y323">
        <v>3</v>
      </c>
      <c r="Z323">
        <v>2</v>
      </c>
      <c r="AA323" t="s">
        <v>11842</v>
      </c>
      <c r="AB323" t="s">
        <v>11834</v>
      </c>
    </row>
    <row r="324" spans="1:28" x14ac:dyDescent="0.3">
      <c r="A324" s="9" t="s">
        <v>6691</v>
      </c>
      <c r="B324" s="20">
        <v>45581</v>
      </c>
      <c r="C324" s="30">
        <f>superstore_excel!X$2 - B324</f>
        <v>174</v>
      </c>
      <c r="D324" s="10">
        <v>1</v>
      </c>
      <c r="E324" s="10">
        <v>1917.74</v>
      </c>
      <c r="F324">
        <f t="shared" si="22"/>
        <v>4</v>
      </c>
      <c r="G324">
        <f t="shared" si="20"/>
        <v>3</v>
      </c>
      <c r="H324">
        <f t="shared" si="21"/>
        <v>2</v>
      </c>
      <c r="I324" t="str">
        <f t="shared" si="23"/>
        <v>432</v>
      </c>
      <c r="J324" t="str">
        <f t="shared" si="24"/>
        <v>Others</v>
      </c>
      <c r="M324" s="9" t="s">
        <v>6242</v>
      </c>
      <c r="N324" s="10">
        <v>1</v>
      </c>
      <c r="P324" s="9" t="s">
        <v>6242</v>
      </c>
      <c r="Q324" s="10">
        <v>270.2</v>
      </c>
      <c r="S324" t="s">
        <v>802</v>
      </c>
      <c r="T324">
        <v>45602</v>
      </c>
      <c r="U324">
        <v>153</v>
      </c>
      <c r="V324">
        <v>4</v>
      </c>
      <c r="W324">
        <v>10726.38567968934</v>
      </c>
      <c r="X324">
        <v>5</v>
      </c>
      <c r="Y324">
        <v>4</v>
      </c>
      <c r="Z324">
        <v>4</v>
      </c>
      <c r="AA324" t="s">
        <v>11849</v>
      </c>
      <c r="AB324" t="s">
        <v>11836</v>
      </c>
    </row>
    <row r="325" spans="1:28" x14ac:dyDescent="0.3">
      <c r="A325" s="9" t="s">
        <v>802</v>
      </c>
      <c r="B325" s="20">
        <v>45602</v>
      </c>
      <c r="C325" s="30">
        <f>superstore_excel!X$2 - B325</f>
        <v>153</v>
      </c>
      <c r="D325" s="10">
        <v>4</v>
      </c>
      <c r="E325" s="10">
        <v>10726.38567968934</v>
      </c>
      <c r="F325">
        <f t="shared" si="22"/>
        <v>5</v>
      </c>
      <c r="G325">
        <f t="shared" ref="G325:G388" si="25">IF(D325&gt;=_xlfn.QUARTILE.INC(D:D,4),5, IF(D325&gt;=_xlfn.QUARTILE.INC(D:D,3),4, IF(D325&gt;=_xlfn.QUARTILE.INC(D:D,2),3, IF(D325&gt;=_xlfn.QUARTILE.INC(D:D,1),2,1))))</f>
        <v>4</v>
      </c>
      <c r="H325">
        <f t="shared" ref="H325:H388" si="26">IF(E325&gt;=_xlfn.QUARTILE.INC(E:E,4),5, IF(E325&gt;=_xlfn.QUARTILE.INC(E:E,3),4, IF(E325&gt;=_xlfn.QUARTILE.INC(E:E,2),3, IF(E325&gt;=_xlfn.QUARTILE.INC(E:E,1),2,1))))</f>
        <v>4</v>
      </c>
      <c r="I325" t="str">
        <f t="shared" si="23"/>
        <v>544</v>
      </c>
      <c r="J325" t="str">
        <f t="shared" si="24"/>
        <v>Loyal Customers</v>
      </c>
      <c r="M325" s="9" t="s">
        <v>6691</v>
      </c>
      <c r="N325" s="10">
        <v>1</v>
      </c>
      <c r="P325" s="9" t="s">
        <v>6691</v>
      </c>
      <c r="Q325" s="10">
        <v>1917.74</v>
      </c>
      <c r="S325" t="s">
        <v>9627</v>
      </c>
      <c r="T325">
        <v>45737</v>
      </c>
      <c r="U325">
        <v>18</v>
      </c>
      <c r="V325">
        <v>1</v>
      </c>
      <c r="W325">
        <v>3797.18</v>
      </c>
      <c r="X325">
        <v>5</v>
      </c>
      <c r="Y325">
        <v>3</v>
      </c>
      <c r="Z325">
        <v>3</v>
      </c>
      <c r="AA325" t="s">
        <v>11831</v>
      </c>
      <c r="AB325" t="s">
        <v>11832</v>
      </c>
    </row>
    <row r="326" spans="1:28" x14ac:dyDescent="0.3">
      <c r="A326" s="9" t="s">
        <v>9627</v>
      </c>
      <c r="B326" s="20">
        <v>45737</v>
      </c>
      <c r="C326" s="30">
        <f>superstore_excel!X$2 - B326</f>
        <v>18</v>
      </c>
      <c r="D326" s="10">
        <v>1</v>
      </c>
      <c r="E326" s="10">
        <v>3797.18</v>
      </c>
      <c r="F326">
        <f t="shared" ref="F326:F389" si="27">IF(C326&lt;=_xlfn.QUARTILE.INC(C:C,1),5, IF(C326&lt;=_xlfn.QUARTILE.INC(C:C,2),4, IF(C326&lt;=_xlfn.QUARTILE.INC(C:C,3),3, IF(C326&lt;=_xlfn.QUARTILE.INC(C:C,4),2,1))))</f>
        <v>5</v>
      </c>
      <c r="G326">
        <f t="shared" si="25"/>
        <v>3</v>
      </c>
      <c r="H326">
        <f t="shared" si="26"/>
        <v>3</v>
      </c>
      <c r="I326" t="str">
        <f t="shared" ref="I326:I389" si="28">F326 &amp; G326 &amp; H326</f>
        <v>533</v>
      </c>
      <c r="J326" t="str">
        <f t="shared" ref="J326:J389" si="29">IF(I326="555","Champions",
IF(AND(F326&gt;=4,G326&gt;=4,H326&gt;=4),"Loyal Customers",
IF(F326=5,"Recent Customers",
IF(G326=5,"Frequent Buyers",
IF(H326=5,"Big Spenders",
IF(F326&lt;=2,"At Risk",
"Others"))))))</f>
        <v>Recent Customers</v>
      </c>
      <c r="M326" s="9" t="s">
        <v>802</v>
      </c>
      <c r="N326" s="10">
        <v>4</v>
      </c>
      <c r="P326" s="9" t="s">
        <v>802</v>
      </c>
      <c r="Q326" s="10">
        <v>10726.38567968934</v>
      </c>
      <c r="S326" t="s">
        <v>5391</v>
      </c>
      <c r="T326">
        <v>45576</v>
      </c>
      <c r="U326">
        <v>179</v>
      </c>
      <c r="V326">
        <v>1</v>
      </c>
      <c r="W326">
        <v>2763.83</v>
      </c>
      <c r="X326">
        <v>4</v>
      </c>
      <c r="Y326">
        <v>3</v>
      </c>
      <c r="Z326">
        <v>2</v>
      </c>
      <c r="AA326" t="s">
        <v>11842</v>
      </c>
      <c r="AB326" t="s">
        <v>11834</v>
      </c>
    </row>
    <row r="327" spans="1:28" x14ac:dyDescent="0.3">
      <c r="A327" s="9" t="s">
        <v>5391</v>
      </c>
      <c r="B327" s="20">
        <v>45576</v>
      </c>
      <c r="C327" s="30">
        <f>superstore_excel!X$2 - B327</f>
        <v>179</v>
      </c>
      <c r="D327" s="10">
        <v>1</v>
      </c>
      <c r="E327" s="10">
        <v>2763.83</v>
      </c>
      <c r="F327">
        <f t="shared" si="27"/>
        <v>4</v>
      </c>
      <c r="G327">
        <f t="shared" si="25"/>
        <v>3</v>
      </c>
      <c r="H327">
        <f t="shared" si="26"/>
        <v>2</v>
      </c>
      <c r="I327" t="str">
        <f t="shared" si="28"/>
        <v>432</v>
      </c>
      <c r="J327" t="str">
        <f t="shared" si="29"/>
        <v>Others</v>
      </c>
      <c r="M327" s="9" t="s">
        <v>9627</v>
      </c>
      <c r="N327" s="10">
        <v>1</v>
      </c>
      <c r="P327" s="9" t="s">
        <v>9627</v>
      </c>
      <c r="Q327" s="10">
        <v>3797.18</v>
      </c>
      <c r="S327" t="s">
        <v>2606</v>
      </c>
      <c r="T327">
        <v>45540</v>
      </c>
      <c r="U327">
        <v>215</v>
      </c>
      <c r="V327">
        <v>1</v>
      </c>
      <c r="W327">
        <v>3503.51</v>
      </c>
      <c r="X327">
        <v>4</v>
      </c>
      <c r="Y327">
        <v>3</v>
      </c>
      <c r="Z327">
        <v>3</v>
      </c>
      <c r="AA327" t="s">
        <v>11833</v>
      </c>
      <c r="AB327" t="s">
        <v>11834</v>
      </c>
    </row>
    <row r="328" spans="1:28" x14ac:dyDescent="0.3">
      <c r="A328" s="9" t="s">
        <v>2606</v>
      </c>
      <c r="B328" s="20">
        <v>45540</v>
      </c>
      <c r="C328" s="30">
        <f>superstore_excel!X$2 - B328</f>
        <v>215</v>
      </c>
      <c r="D328" s="10">
        <v>1</v>
      </c>
      <c r="E328" s="10">
        <v>3503.51</v>
      </c>
      <c r="F328">
        <f t="shared" si="27"/>
        <v>4</v>
      </c>
      <c r="G328">
        <f t="shared" si="25"/>
        <v>3</v>
      </c>
      <c r="H328">
        <f t="shared" si="26"/>
        <v>3</v>
      </c>
      <c r="I328" t="str">
        <f t="shared" si="28"/>
        <v>433</v>
      </c>
      <c r="J328" t="str">
        <f t="shared" si="29"/>
        <v>Others</v>
      </c>
      <c r="M328" s="9" t="s">
        <v>5391</v>
      </c>
      <c r="N328" s="10">
        <v>1</v>
      </c>
      <c r="P328" s="9" t="s">
        <v>5391</v>
      </c>
      <c r="Q328" s="10">
        <v>2763.83</v>
      </c>
      <c r="S328" t="s">
        <v>2662</v>
      </c>
      <c r="T328">
        <v>45422</v>
      </c>
      <c r="U328">
        <v>333</v>
      </c>
      <c r="V328">
        <v>1</v>
      </c>
      <c r="W328">
        <v>3870.85</v>
      </c>
      <c r="X328">
        <v>4</v>
      </c>
      <c r="Y328">
        <v>3</v>
      </c>
      <c r="Z328">
        <v>3</v>
      </c>
      <c r="AA328" t="s">
        <v>11833</v>
      </c>
      <c r="AB328" t="s">
        <v>11834</v>
      </c>
    </row>
    <row r="329" spans="1:28" x14ac:dyDescent="0.3">
      <c r="A329" s="9" t="s">
        <v>2662</v>
      </c>
      <c r="B329" s="20">
        <v>45422</v>
      </c>
      <c r="C329" s="30">
        <f>superstore_excel!X$2 - B329</f>
        <v>333</v>
      </c>
      <c r="D329" s="10">
        <v>1</v>
      </c>
      <c r="E329" s="10">
        <v>3870.85</v>
      </c>
      <c r="F329">
        <f t="shared" si="27"/>
        <v>4</v>
      </c>
      <c r="G329">
        <f t="shared" si="25"/>
        <v>3</v>
      </c>
      <c r="H329">
        <f t="shared" si="26"/>
        <v>3</v>
      </c>
      <c r="I329" t="str">
        <f t="shared" si="28"/>
        <v>433</v>
      </c>
      <c r="J329" t="str">
        <f t="shared" si="29"/>
        <v>Others</v>
      </c>
      <c r="M329" s="9" t="s">
        <v>2606</v>
      </c>
      <c r="N329" s="10">
        <v>1</v>
      </c>
      <c r="P329" s="9" t="s">
        <v>2606</v>
      </c>
      <c r="Q329" s="10">
        <v>3503.51</v>
      </c>
      <c r="S329" t="s">
        <v>6275</v>
      </c>
      <c r="T329">
        <v>45076</v>
      </c>
      <c r="U329">
        <v>679</v>
      </c>
      <c r="V329">
        <v>1</v>
      </c>
      <c r="W329">
        <v>3387.62</v>
      </c>
      <c r="X329">
        <v>2</v>
      </c>
      <c r="Y329">
        <v>3</v>
      </c>
      <c r="Z329">
        <v>2</v>
      </c>
      <c r="AA329" t="s">
        <v>11848</v>
      </c>
      <c r="AB329" t="s">
        <v>11839</v>
      </c>
    </row>
    <row r="330" spans="1:28" x14ac:dyDescent="0.3">
      <c r="A330" s="9" t="s">
        <v>6275</v>
      </c>
      <c r="B330" s="20">
        <v>45076</v>
      </c>
      <c r="C330" s="30">
        <f>superstore_excel!X$2 - B330</f>
        <v>679</v>
      </c>
      <c r="D330" s="10">
        <v>1</v>
      </c>
      <c r="E330" s="10">
        <v>3387.62</v>
      </c>
      <c r="F330">
        <f t="shared" si="27"/>
        <v>2</v>
      </c>
      <c r="G330">
        <f t="shared" si="25"/>
        <v>3</v>
      </c>
      <c r="H330">
        <f t="shared" si="26"/>
        <v>2</v>
      </c>
      <c r="I330" t="str">
        <f t="shared" si="28"/>
        <v>232</v>
      </c>
      <c r="J330" t="str">
        <f t="shared" si="29"/>
        <v>At Risk</v>
      </c>
      <c r="M330" s="9" t="s">
        <v>2662</v>
      </c>
      <c r="N330" s="10">
        <v>1</v>
      </c>
      <c r="P330" s="9" t="s">
        <v>2662</v>
      </c>
      <c r="Q330" s="10">
        <v>3870.85</v>
      </c>
      <c r="S330" t="s">
        <v>1048</v>
      </c>
      <c r="T330">
        <v>45692</v>
      </c>
      <c r="U330">
        <v>63</v>
      </c>
      <c r="V330">
        <v>8</v>
      </c>
      <c r="W330">
        <v>17587.295217673931</v>
      </c>
      <c r="X330">
        <v>5</v>
      </c>
      <c r="Y330">
        <v>4</v>
      </c>
      <c r="Z330">
        <v>4</v>
      </c>
      <c r="AA330" t="s">
        <v>11849</v>
      </c>
      <c r="AB330" t="s">
        <v>11836</v>
      </c>
    </row>
    <row r="331" spans="1:28" x14ac:dyDescent="0.3">
      <c r="A331" s="9" t="s">
        <v>1048</v>
      </c>
      <c r="B331" s="20">
        <v>45692</v>
      </c>
      <c r="C331" s="30">
        <f>superstore_excel!X$2 - B331</f>
        <v>63</v>
      </c>
      <c r="D331" s="10">
        <v>8</v>
      </c>
      <c r="E331" s="10">
        <v>17587.295217673931</v>
      </c>
      <c r="F331">
        <f t="shared" si="27"/>
        <v>5</v>
      </c>
      <c r="G331">
        <f t="shared" si="25"/>
        <v>4</v>
      </c>
      <c r="H331">
        <f t="shared" si="26"/>
        <v>4</v>
      </c>
      <c r="I331" t="str">
        <f t="shared" si="28"/>
        <v>544</v>
      </c>
      <c r="J331" t="str">
        <f t="shared" si="29"/>
        <v>Loyal Customers</v>
      </c>
      <c r="M331" s="9" t="s">
        <v>6275</v>
      </c>
      <c r="N331" s="10">
        <v>1</v>
      </c>
      <c r="P331" s="9" t="s">
        <v>6275</v>
      </c>
      <c r="Q331" s="10">
        <v>3387.62</v>
      </c>
      <c r="S331" t="s">
        <v>537</v>
      </c>
      <c r="T331">
        <v>45215</v>
      </c>
      <c r="U331">
        <v>540</v>
      </c>
      <c r="V331">
        <v>5</v>
      </c>
      <c r="W331">
        <v>13231.857964594561</v>
      </c>
      <c r="X331">
        <v>2</v>
      </c>
      <c r="Y331">
        <v>4</v>
      </c>
      <c r="Z331">
        <v>4</v>
      </c>
      <c r="AA331" t="s">
        <v>11844</v>
      </c>
      <c r="AB331" t="s">
        <v>11839</v>
      </c>
    </row>
    <row r="332" spans="1:28" x14ac:dyDescent="0.3">
      <c r="A332" s="9" t="s">
        <v>537</v>
      </c>
      <c r="B332" s="20">
        <v>45215</v>
      </c>
      <c r="C332" s="30">
        <f>superstore_excel!X$2 - B332</f>
        <v>540</v>
      </c>
      <c r="D332" s="10">
        <v>5</v>
      </c>
      <c r="E332" s="10">
        <v>13231.857964594561</v>
      </c>
      <c r="F332">
        <f t="shared" si="27"/>
        <v>2</v>
      </c>
      <c r="G332">
        <f t="shared" si="25"/>
        <v>4</v>
      </c>
      <c r="H332">
        <f t="shared" si="26"/>
        <v>4</v>
      </c>
      <c r="I332" t="str">
        <f t="shared" si="28"/>
        <v>244</v>
      </c>
      <c r="J332" t="str">
        <f t="shared" si="29"/>
        <v>At Risk</v>
      </c>
      <c r="M332" s="9" t="s">
        <v>1048</v>
      </c>
      <c r="N332" s="10">
        <v>8</v>
      </c>
      <c r="P332" s="9" t="s">
        <v>1048</v>
      </c>
      <c r="Q332" s="10">
        <v>17587.295217673931</v>
      </c>
      <c r="S332" t="s">
        <v>7624</v>
      </c>
      <c r="T332">
        <v>45345</v>
      </c>
      <c r="U332">
        <v>410</v>
      </c>
      <c r="V332">
        <v>1</v>
      </c>
      <c r="W332">
        <v>1847.18</v>
      </c>
      <c r="X332">
        <v>3</v>
      </c>
      <c r="Y332">
        <v>3</v>
      </c>
      <c r="Z332">
        <v>2</v>
      </c>
      <c r="AA332" t="s">
        <v>11837</v>
      </c>
      <c r="AB332" t="s">
        <v>11834</v>
      </c>
    </row>
    <row r="333" spans="1:28" x14ac:dyDescent="0.3">
      <c r="A333" s="9" t="s">
        <v>7624</v>
      </c>
      <c r="B333" s="20">
        <v>45345</v>
      </c>
      <c r="C333" s="30">
        <f>superstore_excel!X$2 - B333</f>
        <v>410</v>
      </c>
      <c r="D333" s="10">
        <v>1</v>
      </c>
      <c r="E333" s="10">
        <v>1847.18</v>
      </c>
      <c r="F333">
        <f t="shared" si="27"/>
        <v>3</v>
      </c>
      <c r="G333">
        <f t="shared" si="25"/>
        <v>3</v>
      </c>
      <c r="H333">
        <f t="shared" si="26"/>
        <v>2</v>
      </c>
      <c r="I333" t="str">
        <f t="shared" si="28"/>
        <v>332</v>
      </c>
      <c r="J333" t="str">
        <f t="shared" si="29"/>
        <v>Others</v>
      </c>
      <c r="M333" s="9" t="s">
        <v>537</v>
      </c>
      <c r="N333" s="10">
        <v>5</v>
      </c>
      <c r="P333" s="9" t="s">
        <v>537</v>
      </c>
      <c r="Q333" s="10">
        <v>13231.857964594561</v>
      </c>
      <c r="S333" t="s">
        <v>770</v>
      </c>
      <c r="T333">
        <v>45590</v>
      </c>
      <c r="U333">
        <v>165</v>
      </c>
      <c r="V333">
        <v>5</v>
      </c>
      <c r="W333">
        <v>11212.11968385712</v>
      </c>
      <c r="X333">
        <v>4</v>
      </c>
      <c r="Y333">
        <v>4</v>
      </c>
      <c r="Z333">
        <v>4</v>
      </c>
      <c r="AA333" t="s">
        <v>11835</v>
      </c>
      <c r="AB333" t="s">
        <v>11836</v>
      </c>
    </row>
    <row r="334" spans="1:28" x14ac:dyDescent="0.3">
      <c r="A334" s="9" t="s">
        <v>770</v>
      </c>
      <c r="B334" s="20">
        <v>45590</v>
      </c>
      <c r="C334" s="30">
        <f>superstore_excel!X$2 - B334</f>
        <v>165</v>
      </c>
      <c r="D334" s="10">
        <v>5</v>
      </c>
      <c r="E334" s="10">
        <v>11212.11968385712</v>
      </c>
      <c r="F334">
        <f t="shared" si="27"/>
        <v>4</v>
      </c>
      <c r="G334">
        <f t="shared" si="25"/>
        <v>4</v>
      </c>
      <c r="H334">
        <f t="shared" si="26"/>
        <v>4</v>
      </c>
      <c r="I334" t="str">
        <f t="shared" si="28"/>
        <v>444</v>
      </c>
      <c r="J334" t="str">
        <f t="shared" si="29"/>
        <v>Loyal Customers</v>
      </c>
      <c r="M334" s="9" t="s">
        <v>7624</v>
      </c>
      <c r="N334" s="10">
        <v>1</v>
      </c>
      <c r="P334" s="9" t="s">
        <v>7624</v>
      </c>
      <c r="Q334" s="10">
        <v>1847.18</v>
      </c>
      <c r="S334" t="s">
        <v>86</v>
      </c>
      <c r="T334">
        <v>45558</v>
      </c>
      <c r="U334">
        <v>197</v>
      </c>
      <c r="V334">
        <v>5</v>
      </c>
      <c r="W334">
        <v>12970.29414233744</v>
      </c>
      <c r="X334">
        <v>4</v>
      </c>
      <c r="Y334">
        <v>4</v>
      </c>
      <c r="Z334">
        <v>4</v>
      </c>
      <c r="AA334" t="s">
        <v>11835</v>
      </c>
      <c r="AB334" t="s">
        <v>11836</v>
      </c>
    </row>
    <row r="335" spans="1:28" x14ac:dyDescent="0.3">
      <c r="A335" s="9" t="s">
        <v>86</v>
      </c>
      <c r="B335" s="20">
        <v>45558</v>
      </c>
      <c r="C335" s="30">
        <f>superstore_excel!X$2 - B335</f>
        <v>197</v>
      </c>
      <c r="D335" s="10">
        <v>5</v>
      </c>
      <c r="E335" s="10">
        <v>12970.29414233744</v>
      </c>
      <c r="F335">
        <f t="shared" si="27"/>
        <v>4</v>
      </c>
      <c r="G335">
        <f t="shared" si="25"/>
        <v>4</v>
      </c>
      <c r="H335">
        <f t="shared" si="26"/>
        <v>4</v>
      </c>
      <c r="I335" t="str">
        <f t="shared" si="28"/>
        <v>444</v>
      </c>
      <c r="J335" t="str">
        <f t="shared" si="29"/>
        <v>Loyal Customers</v>
      </c>
      <c r="M335" s="9" t="s">
        <v>770</v>
      </c>
      <c r="N335" s="10">
        <v>5</v>
      </c>
      <c r="P335" s="9" t="s">
        <v>770</v>
      </c>
      <c r="Q335" s="10">
        <v>11212.11968385712</v>
      </c>
      <c r="S335" t="s">
        <v>4544</v>
      </c>
      <c r="T335">
        <v>45065</v>
      </c>
      <c r="U335">
        <v>690</v>
      </c>
      <c r="V335">
        <v>1</v>
      </c>
      <c r="W335">
        <v>176.8</v>
      </c>
      <c r="X335">
        <v>2</v>
      </c>
      <c r="Y335">
        <v>3</v>
      </c>
      <c r="Z335">
        <v>1</v>
      </c>
      <c r="AA335" t="s">
        <v>11847</v>
      </c>
      <c r="AB335" t="s">
        <v>11839</v>
      </c>
    </row>
    <row r="336" spans="1:28" x14ac:dyDescent="0.3">
      <c r="A336" s="9" t="s">
        <v>4544</v>
      </c>
      <c r="B336" s="20">
        <v>45065</v>
      </c>
      <c r="C336" s="30">
        <f>superstore_excel!X$2 - B336</f>
        <v>690</v>
      </c>
      <c r="D336" s="10">
        <v>1</v>
      </c>
      <c r="E336" s="10">
        <v>176.8</v>
      </c>
      <c r="F336">
        <f t="shared" si="27"/>
        <v>2</v>
      </c>
      <c r="G336">
        <f t="shared" si="25"/>
        <v>3</v>
      </c>
      <c r="H336">
        <f t="shared" si="26"/>
        <v>1</v>
      </c>
      <c r="I336" t="str">
        <f t="shared" si="28"/>
        <v>231</v>
      </c>
      <c r="J336" t="str">
        <f t="shared" si="29"/>
        <v>At Risk</v>
      </c>
      <c r="M336" s="9" t="s">
        <v>86</v>
      </c>
      <c r="N336" s="10">
        <v>5</v>
      </c>
      <c r="P336" s="9" t="s">
        <v>86</v>
      </c>
      <c r="Q336" s="10">
        <v>12970.29414233744</v>
      </c>
      <c r="S336" t="s">
        <v>3777</v>
      </c>
      <c r="T336">
        <v>45257</v>
      </c>
      <c r="U336">
        <v>498</v>
      </c>
      <c r="V336">
        <v>1</v>
      </c>
      <c r="W336">
        <v>4867.0600000000004</v>
      </c>
      <c r="X336">
        <v>3</v>
      </c>
      <c r="Y336">
        <v>3</v>
      </c>
      <c r="Z336">
        <v>3</v>
      </c>
      <c r="AA336" t="s">
        <v>11845</v>
      </c>
      <c r="AB336" t="s">
        <v>11834</v>
      </c>
    </row>
    <row r="337" spans="1:28" x14ac:dyDescent="0.3">
      <c r="A337" s="9" t="s">
        <v>3777</v>
      </c>
      <c r="B337" s="20">
        <v>45257</v>
      </c>
      <c r="C337" s="30">
        <f>superstore_excel!X$2 - B337</f>
        <v>498</v>
      </c>
      <c r="D337" s="10">
        <v>1</v>
      </c>
      <c r="E337" s="10">
        <v>4867.0600000000004</v>
      </c>
      <c r="F337">
        <f t="shared" si="27"/>
        <v>3</v>
      </c>
      <c r="G337">
        <f t="shared" si="25"/>
        <v>3</v>
      </c>
      <c r="H337">
        <f t="shared" si="26"/>
        <v>3</v>
      </c>
      <c r="I337" t="str">
        <f t="shared" si="28"/>
        <v>333</v>
      </c>
      <c r="J337" t="str">
        <f t="shared" si="29"/>
        <v>Others</v>
      </c>
      <c r="M337" s="9" t="s">
        <v>4544</v>
      </c>
      <c r="N337" s="10">
        <v>1</v>
      </c>
      <c r="P337" s="9" t="s">
        <v>4544</v>
      </c>
      <c r="Q337" s="10">
        <v>176.8</v>
      </c>
      <c r="S337" t="s">
        <v>9330</v>
      </c>
      <c r="T337">
        <v>45587</v>
      </c>
      <c r="U337">
        <v>168</v>
      </c>
      <c r="V337">
        <v>1</v>
      </c>
      <c r="W337">
        <v>46.55</v>
      </c>
      <c r="X337">
        <v>4</v>
      </c>
      <c r="Y337">
        <v>3</v>
      </c>
      <c r="Z337">
        <v>1</v>
      </c>
      <c r="AA337" t="s">
        <v>11840</v>
      </c>
      <c r="AB337" t="s">
        <v>11834</v>
      </c>
    </row>
    <row r="338" spans="1:28" x14ac:dyDescent="0.3">
      <c r="A338" s="9" t="s">
        <v>9330</v>
      </c>
      <c r="B338" s="20">
        <v>45587</v>
      </c>
      <c r="C338" s="30">
        <f>superstore_excel!X$2 - B338</f>
        <v>168</v>
      </c>
      <c r="D338" s="10">
        <v>1</v>
      </c>
      <c r="E338" s="10">
        <v>46.55</v>
      </c>
      <c r="F338">
        <f t="shared" si="27"/>
        <v>4</v>
      </c>
      <c r="G338">
        <f t="shared" si="25"/>
        <v>3</v>
      </c>
      <c r="H338">
        <f t="shared" si="26"/>
        <v>1</v>
      </c>
      <c r="I338" t="str">
        <f t="shared" si="28"/>
        <v>431</v>
      </c>
      <c r="J338" t="str">
        <f t="shared" si="29"/>
        <v>Others</v>
      </c>
      <c r="M338" s="9" t="s">
        <v>3777</v>
      </c>
      <c r="N338" s="10">
        <v>1</v>
      </c>
      <c r="P338" s="9" t="s">
        <v>3777</v>
      </c>
      <c r="Q338" s="10">
        <v>4867.0600000000004</v>
      </c>
      <c r="S338" t="s">
        <v>9806</v>
      </c>
      <c r="T338">
        <v>45059</v>
      </c>
      <c r="U338">
        <v>696</v>
      </c>
      <c r="V338">
        <v>1</v>
      </c>
      <c r="W338">
        <v>3609.47</v>
      </c>
      <c r="X338">
        <v>2</v>
      </c>
      <c r="Y338">
        <v>3</v>
      </c>
      <c r="Z338">
        <v>3</v>
      </c>
      <c r="AA338" t="s">
        <v>11838</v>
      </c>
      <c r="AB338" t="s">
        <v>11839</v>
      </c>
    </row>
    <row r="339" spans="1:28" x14ac:dyDescent="0.3">
      <c r="A339" s="9" t="s">
        <v>9806</v>
      </c>
      <c r="B339" s="20">
        <v>45059</v>
      </c>
      <c r="C339" s="30">
        <f>superstore_excel!X$2 - B339</f>
        <v>696</v>
      </c>
      <c r="D339" s="10">
        <v>1</v>
      </c>
      <c r="E339" s="10">
        <v>3609.47</v>
      </c>
      <c r="F339">
        <f t="shared" si="27"/>
        <v>2</v>
      </c>
      <c r="G339">
        <f t="shared" si="25"/>
        <v>3</v>
      </c>
      <c r="H339">
        <f t="shared" si="26"/>
        <v>3</v>
      </c>
      <c r="I339" t="str">
        <f t="shared" si="28"/>
        <v>233</v>
      </c>
      <c r="J339" t="str">
        <f t="shared" si="29"/>
        <v>At Risk</v>
      </c>
      <c r="M339" s="9" t="s">
        <v>9330</v>
      </c>
      <c r="N339" s="10">
        <v>1</v>
      </c>
      <c r="P339" s="9" t="s">
        <v>9330</v>
      </c>
      <c r="Q339" s="10">
        <v>46.55</v>
      </c>
      <c r="S339" t="s">
        <v>2769</v>
      </c>
      <c r="T339">
        <v>45274</v>
      </c>
      <c r="U339">
        <v>481</v>
      </c>
      <c r="V339">
        <v>1</v>
      </c>
      <c r="W339">
        <v>4028.54</v>
      </c>
      <c r="X339">
        <v>3</v>
      </c>
      <c r="Y339">
        <v>3</v>
      </c>
      <c r="Z339">
        <v>3</v>
      </c>
      <c r="AA339" t="s">
        <v>11845</v>
      </c>
      <c r="AB339" t="s">
        <v>11834</v>
      </c>
    </row>
    <row r="340" spans="1:28" x14ac:dyDescent="0.3">
      <c r="A340" s="9" t="s">
        <v>2769</v>
      </c>
      <c r="B340" s="20">
        <v>45274</v>
      </c>
      <c r="C340" s="30">
        <f>superstore_excel!X$2 - B340</f>
        <v>481</v>
      </c>
      <c r="D340" s="10">
        <v>1</v>
      </c>
      <c r="E340" s="10">
        <v>4028.54</v>
      </c>
      <c r="F340">
        <f t="shared" si="27"/>
        <v>3</v>
      </c>
      <c r="G340">
        <f t="shared" si="25"/>
        <v>3</v>
      </c>
      <c r="H340">
        <f t="shared" si="26"/>
        <v>3</v>
      </c>
      <c r="I340" t="str">
        <f t="shared" si="28"/>
        <v>333</v>
      </c>
      <c r="J340" t="str">
        <f t="shared" si="29"/>
        <v>Others</v>
      </c>
      <c r="M340" s="9" t="s">
        <v>9806</v>
      </c>
      <c r="N340" s="10">
        <v>1</v>
      </c>
      <c r="P340" s="9" t="s">
        <v>9806</v>
      </c>
      <c r="Q340" s="10">
        <v>3609.47</v>
      </c>
      <c r="S340" t="s">
        <v>1998</v>
      </c>
      <c r="T340">
        <v>45674</v>
      </c>
      <c r="U340">
        <v>81</v>
      </c>
      <c r="V340">
        <v>4</v>
      </c>
      <c r="W340">
        <v>7117.8202718344</v>
      </c>
      <c r="X340">
        <v>5</v>
      </c>
      <c r="Y340">
        <v>4</v>
      </c>
      <c r="Z340">
        <v>4</v>
      </c>
      <c r="AA340" t="s">
        <v>11849</v>
      </c>
      <c r="AB340" t="s">
        <v>11836</v>
      </c>
    </row>
    <row r="341" spans="1:28" x14ac:dyDescent="0.3">
      <c r="A341" s="9" t="s">
        <v>1998</v>
      </c>
      <c r="B341" s="20">
        <v>45674</v>
      </c>
      <c r="C341" s="30">
        <f>superstore_excel!X$2 - B341</f>
        <v>81</v>
      </c>
      <c r="D341" s="10">
        <v>4</v>
      </c>
      <c r="E341" s="10">
        <v>7117.8202718344</v>
      </c>
      <c r="F341">
        <f t="shared" si="27"/>
        <v>5</v>
      </c>
      <c r="G341">
        <f t="shared" si="25"/>
        <v>4</v>
      </c>
      <c r="H341">
        <f t="shared" si="26"/>
        <v>4</v>
      </c>
      <c r="I341" t="str">
        <f t="shared" si="28"/>
        <v>544</v>
      </c>
      <c r="J341" t="str">
        <f t="shared" si="29"/>
        <v>Loyal Customers</v>
      </c>
      <c r="M341" s="9" t="s">
        <v>2769</v>
      </c>
      <c r="N341" s="10">
        <v>1</v>
      </c>
      <c r="P341" s="9" t="s">
        <v>2769</v>
      </c>
      <c r="Q341" s="10">
        <v>4028.54</v>
      </c>
      <c r="S341" t="s">
        <v>10176</v>
      </c>
      <c r="T341">
        <v>45373</v>
      </c>
      <c r="U341">
        <v>382</v>
      </c>
      <c r="V341">
        <v>1</v>
      </c>
      <c r="W341">
        <v>4516.25</v>
      </c>
      <c r="X341">
        <v>3</v>
      </c>
      <c r="Y341">
        <v>3</v>
      </c>
      <c r="Z341">
        <v>3</v>
      </c>
      <c r="AA341" t="s">
        <v>11845</v>
      </c>
      <c r="AB341" t="s">
        <v>11834</v>
      </c>
    </row>
    <row r="342" spans="1:28" x14ac:dyDescent="0.3">
      <c r="A342" s="9" t="s">
        <v>10176</v>
      </c>
      <c r="B342" s="20">
        <v>45373</v>
      </c>
      <c r="C342" s="30">
        <f>superstore_excel!X$2 - B342</f>
        <v>382</v>
      </c>
      <c r="D342" s="10">
        <v>1</v>
      </c>
      <c r="E342" s="10">
        <v>4516.25</v>
      </c>
      <c r="F342">
        <f t="shared" si="27"/>
        <v>3</v>
      </c>
      <c r="G342">
        <f t="shared" si="25"/>
        <v>3</v>
      </c>
      <c r="H342">
        <f t="shared" si="26"/>
        <v>3</v>
      </c>
      <c r="I342" t="str">
        <f t="shared" si="28"/>
        <v>333</v>
      </c>
      <c r="J342" t="str">
        <f t="shared" si="29"/>
        <v>Others</v>
      </c>
      <c r="M342" s="9" t="s">
        <v>1998</v>
      </c>
      <c r="N342" s="10">
        <v>4</v>
      </c>
      <c r="P342" s="9" t="s">
        <v>1998</v>
      </c>
      <c r="Q342" s="10">
        <v>7117.8202718344</v>
      </c>
      <c r="S342" t="s">
        <v>8440</v>
      </c>
      <c r="T342">
        <v>45561</v>
      </c>
      <c r="U342">
        <v>194</v>
      </c>
      <c r="V342">
        <v>1</v>
      </c>
      <c r="W342">
        <v>3761.56</v>
      </c>
      <c r="X342">
        <v>4</v>
      </c>
      <c r="Y342">
        <v>3</v>
      </c>
      <c r="Z342">
        <v>3</v>
      </c>
      <c r="AA342" t="s">
        <v>11833</v>
      </c>
      <c r="AB342" t="s">
        <v>11834</v>
      </c>
    </row>
    <row r="343" spans="1:28" x14ac:dyDescent="0.3">
      <c r="A343" s="9" t="s">
        <v>8440</v>
      </c>
      <c r="B343" s="20">
        <v>45561</v>
      </c>
      <c r="C343" s="30">
        <f>superstore_excel!X$2 - B343</f>
        <v>194</v>
      </c>
      <c r="D343" s="10">
        <v>1</v>
      </c>
      <c r="E343" s="10">
        <v>3761.56</v>
      </c>
      <c r="F343">
        <f t="shared" si="27"/>
        <v>4</v>
      </c>
      <c r="G343">
        <f t="shared" si="25"/>
        <v>3</v>
      </c>
      <c r="H343">
        <f t="shared" si="26"/>
        <v>3</v>
      </c>
      <c r="I343" t="str">
        <f t="shared" si="28"/>
        <v>433</v>
      </c>
      <c r="J343" t="str">
        <f t="shared" si="29"/>
        <v>Others</v>
      </c>
      <c r="M343" s="9" t="s">
        <v>10176</v>
      </c>
      <c r="N343" s="10">
        <v>1</v>
      </c>
      <c r="P343" s="9" t="s">
        <v>10176</v>
      </c>
      <c r="Q343" s="10">
        <v>4516.25</v>
      </c>
      <c r="S343" t="s">
        <v>2088</v>
      </c>
      <c r="T343">
        <v>45489</v>
      </c>
      <c r="U343">
        <v>266</v>
      </c>
      <c r="V343">
        <v>5</v>
      </c>
      <c r="W343">
        <v>14132.84500985203</v>
      </c>
      <c r="X343">
        <v>4</v>
      </c>
      <c r="Y343">
        <v>4</v>
      </c>
      <c r="Z343">
        <v>4</v>
      </c>
      <c r="AA343" t="s">
        <v>11835</v>
      </c>
      <c r="AB343" t="s">
        <v>11836</v>
      </c>
    </row>
    <row r="344" spans="1:28" x14ac:dyDescent="0.3">
      <c r="A344" s="9" t="s">
        <v>2088</v>
      </c>
      <c r="B344" s="20">
        <v>45489</v>
      </c>
      <c r="C344" s="30">
        <f>superstore_excel!X$2 - B344</f>
        <v>266</v>
      </c>
      <c r="D344" s="10">
        <v>5</v>
      </c>
      <c r="E344" s="10">
        <v>14132.84500985203</v>
      </c>
      <c r="F344">
        <f t="shared" si="27"/>
        <v>4</v>
      </c>
      <c r="G344">
        <f t="shared" si="25"/>
        <v>4</v>
      </c>
      <c r="H344">
        <f t="shared" si="26"/>
        <v>4</v>
      </c>
      <c r="I344" t="str">
        <f t="shared" si="28"/>
        <v>444</v>
      </c>
      <c r="J344" t="str">
        <f t="shared" si="29"/>
        <v>Loyal Customers</v>
      </c>
      <c r="M344" s="9" t="s">
        <v>8440</v>
      </c>
      <c r="N344" s="10">
        <v>1</v>
      </c>
      <c r="P344" s="9" t="s">
        <v>8440</v>
      </c>
      <c r="Q344" s="10">
        <v>3761.56</v>
      </c>
      <c r="S344" t="s">
        <v>8918</v>
      </c>
      <c r="T344">
        <v>45326</v>
      </c>
      <c r="U344">
        <v>429</v>
      </c>
      <c r="V344">
        <v>1</v>
      </c>
      <c r="W344">
        <v>715.47</v>
      </c>
      <c r="X344">
        <v>3</v>
      </c>
      <c r="Y344">
        <v>3</v>
      </c>
      <c r="Z344">
        <v>1</v>
      </c>
      <c r="AA344" t="s">
        <v>11841</v>
      </c>
      <c r="AB344" t="s">
        <v>11834</v>
      </c>
    </row>
    <row r="345" spans="1:28" x14ac:dyDescent="0.3">
      <c r="A345" s="9" t="s">
        <v>8918</v>
      </c>
      <c r="B345" s="20">
        <v>45326</v>
      </c>
      <c r="C345" s="30">
        <f>superstore_excel!X$2 - B345</f>
        <v>429</v>
      </c>
      <c r="D345" s="10">
        <v>1</v>
      </c>
      <c r="E345" s="10">
        <v>715.47</v>
      </c>
      <c r="F345">
        <f t="shared" si="27"/>
        <v>3</v>
      </c>
      <c r="G345">
        <f t="shared" si="25"/>
        <v>3</v>
      </c>
      <c r="H345">
        <f t="shared" si="26"/>
        <v>1</v>
      </c>
      <c r="I345" t="str">
        <f t="shared" si="28"/>
        <v>331</v>
      </c>
      <c r="J345" t="str">
        <f t="shared" si="29"/>
        <v>Others</v>
      </c>
      <c r="M345" s="9" t="s">
        <v>2088</v>
      </c>
      <c r="N345" s="10">
        <v>5</v>
      </c>
      <c r="P345" s="9" t="s">
        <v>2088</v>
      </c>
      <c r="Q345" s="10">
        <v>14132.84500985203</v>
      </c>
      <c r="S345" t="s">
        <v>8481</v>
      </c>
      <c r="T345">
        <v>45551</v>
      </c>
      <c r="U345">
        <v>204</v>
      </c>
      <c r="V345">
        <v>2</v>
      </c>
      <c r="W345">
        <v>561.72</v>
      </c>
      <c r="X345">
        <v>4</v>
      </c>
      <c r="Y345">
        <v>4</v>
      </c>
      <c r="Z345">
        <v>1</v>
      </c>
      <c r="AA345" t="s">
        <v>11862</v>
      </c>
      <c r="AB345" t="s">
        <v>11834</v>
      </c>
    </row>
    <row r="346" spans="1:28" x14ac:dyDescent="0.3">
      <c r="A346" s="9" t="s">
        <v>8481</v>
      </c>
      <c r="B346" s="20">
        <v>45551</v>
      </c>
      <c r="C346" s="30">
        <f>superstore_excel!X$2 - B346</f>
        <v>204</v>
      </c>
      <c r="D346" s="10">
        <v>2</v>
      </c>
      <c r="E346" s="10">
        <v>561.72</v>
      </c>
      <c r="F346">
        <f t="shared" si="27"/>
        <v>4</v>
      </c>
      <c r="G346">
        <f t="shared" si="25"/>
        <v>4</v>
      </c>
      <c r="H346">
        <f t="shared" si="26"/>
        <v>1</v>
      </c>
      <c r="I346" t="str">
        <f t="shared" si="28"/>
        <v>441</v>
      </c>
      <c r="J346" t="str">
        <f t="shared" si="29"/>
        <v>Others</v>
      </c>
      <c r="M346" s="9" t="s">
        <v>8918</v>
      </c>
      <c r="N346" s="10">
        <v>1</v>
      </c>
      <c r="P346" s="9" t="s">
        <v>8918</v>
      </c>
      <c r="Q346" s="10">
        <v>715.47</v>
      </c>
      <c r="S346" t="s">
        <v>2917</v>
      </c>
      <c r="T346">
        <v>45465</v>
      </c>
      <c r="U346">
        <v>290</v>
      </c>
      <c r="V346">
        <v>1</v>
      </c>
      <c r="W346">
        <v>4518.75</v>
      </c>
      <c r="X346">
        <v>4</v>
      </c>
      <c r="Y346">
        <v>3</v>
      </c>
      <c r="Z346">
        <v>3</v>
      </c>
      <c r="AA346" t="s">
        <v>11833</v>
      </c>
      <c r="AB346" t="s">
        <v>11834</v>
      </c>
    </row>
    <row r="347" spans="1:28" x14ac:dyDescent="0.3">
      <c r="A347" s="9" t="s">
        <v>2917</v>
      </c>
      <c r="B347" s="20">
        <v>45465</v>
      </c>
      <c r="C347" s="30">
        <f>superstore_excel!X$2 - B347</f>
        <v>290</v>
      </c>
      <c r="D347" s="10">
        <v>1</v>
      </c>
      <c r="E347" s="10">
        <v>4518.75</v>
      </c>
      <c r="F347">
        <f t="shared" si="27"/>
        <v>4</v>
      </c>
      <c r="G347">
        <f t="shared" si="25"/>
        <v>3</v>
      </c>
      <c r="H347">
        <f t="shared" si="26"/>
        <v>3</v>
      </c>
      <c r="I347" t="str">
        <f t="shared" si="28"/>
        <v>433</v>
      </c>
      <c r="J347" t="str">
        <f t="shared" si="29"/>
        <v>Others</v>
      </c>
      <c r="M347" s="9" t="s">
        <v>8481</v>
      </c>
      <c r="N347" s="10">
        <v>2</v>
      </c>
      <c r="P347" s="9" t="s">
        <v>8481</v>
      </c>
      <c r="Q347" s="10">
        <v>561.72</v>
      </c>
      <c r="S347" t="s">
        <v>3285</v>
      </c>
      <c r="T347">
        <v>45238</v>
      </c>
      <c r="U347">
        <v>517</v>
      </c>
      <c r="V347">
        <v>2</v>
      </c>
      <c r="W347">
        <v>1387.7600000000002</v>
      </c>
      <c r="X347">
        <v>3</v>
      </c>
      <c r="Y347">
        <v>4</v>
      </c>
      <c r="Z347">
        <v>1</v>
      </c>
      <c r="AA347" t="s">
        <v>11863</v>
      </c>
      <c r="AB347" t="s">
        <v>11834</v>
      </c>
    </row>
    <row r="348" spans="1:28" x14ac:dyDescent="0.3">
      <c r="A348" s="9" t="s">
        <v>3285</v>
      </c>
      <c r="B348" s="20">
        <v>45238</v>
      </c>
      <c r="C348" s="30">
        <f>superstore_excel!X$2 - B348</f>
        <v>517</v>
      </c>
      <c r="D348" s="10">
        <v>2</v>
      </c>
      <c r="E348" s="10">
        <v>1387.7600000000002</v>
      </c>
      <c r="F348">
        <f t="shared" si="27"/>
        <v>3</v>
      </c>
      <c r="G348">
        <f t="shared" si="25"/>
        <v>4</v>
      </c>
      <c r="H348">
        <f t="shared" si="26"/>
        <v>1</v>
      </c>
      <c r="I348" t="str">
        <f t="shared" si="28"/>
        <v>341</v>
      </c>
      <c r="J348" t="str">
        <f t="shared" si="29"/>
        <v>Others</v>
      </c>
      <c r="M348" s="9" t="s">
        <v>2917</v>
      </c>
      <c r="N348" s="10">
        <v>1</v>
      </c>
      <c r="P348" s="9" t="s">
        <v>2917</v>
      </c>
      <c r="Q348" s="10">
        <v>4518.75</v>
      </c>
      <c r="S348" t="s">
        <v>2831</v>
      </c>
      <c r="T348">
        <v>45453</v>
      </c>
      <c r="U348">
        <v>302</v>
      </c>
      <c r="V348">
        <v>1</v>
      </c>
      <c r="W348">
        <v>3877.82</v>
      </c>
      <c r="X348">
        <v>4</v>
      </c>
      <c r="Y348">
        <v>3</v>
      </c>
      <c r="Z348">
        <v>3</v>
      </c>
      <c r="AA348" t="s">
        <v>11833</v>
      </c>
      <c r="AB348" t="s">
        <v>11834</v>
      </c>
    </row>
    <row r="349" spans="1:28" x14ac:dyDescent="0.3">
      <c r="A349" s="9" t="s">
        <v>2831</v>
      </c>
      <c r="B349" s="20">
        <v>45453</v>
      </c>
      <c r="C349" s="30">
        <f>superstore_excel!X$2 - B349</f>
        <v>302</v>
      </c>
      <c r="D349" s="10">
        <v>1</v>
      </c>
      <c r="E349" s="10">
        <v>3877.82</v>
      </c>
      <c r="F349">
        <f t="shared" si="27"/>
        <v>4</v>
      </c>
      <c r="G349">
        <f t="shared" si="25"/>
        <v>3</v>
      </c>
      <c r="H349">
        <f t="shared" si="26"/>
        <v>3</v>
      </c>
      <c r="I349" t="str">
        <f t="shared" si="28"/>
        <v>433</v>
      </c>
      <c r="J349" t="str">
        <f t="shared" si="29"/>
        <v>Others</v>
      </c>
      <c r="M349" s="9" t="s">
        <v>3285</v>
      </c>
      <c r="N349" s="10">
        <v>2</v>
      </c>
      <c r="P349" s="9" t="s">
        <v>3285</v>
      </c>
      <c r="Q349" s="10">
        <v>1387.7600000000002</v>
      </c>
      <c r="S349" t="s">
        <v>8586</v>
      </c>
      <c r="T349">
        <v>45302</v>
      </c>
      <c r="U349">
        <v>453</v>
      </c>
      <c r="V349">
        <v>1</v>
      </c>
      <c r="W349">
        <v>128.75</v>
      </c>
      <c r="X349">
        <v>3</v>
      </c>
      <c r="Y349">
        <v>3</v>
      </c>
      <c r="Z349">
        <v>1</v>
      </c>
      <c r="AA349" t="s">
        <v>11841</v>
      </c>
      <c r="AB349" t="s">
        <v>11834</v>
      </c>
    </row>
    <row r="350" spans="1:28" x14ac:dyDescent="0.3">
      <c r="A350" s="9" t="s">
        <v>8586</v>
      </c>
      <c r="B350" s="20">
        <v>45302</v>
      </c>
      <c r="C350" s="30">
        <f>superstore_excel!X$2 - B350</f>
        <v>453</v>
      </c>
      <c r="D350" s="10">
        <v>1</v>
      </c>
      <c r="E350" s="10">
        <v>128.75</v>
      </c>
      <c r="F350">
        <f t="shared" si="27"/>
        <v>3</v>
      </c>
      <c r="G350">
        <f t="shared" si="25"/>
        <v>3</v>
      </c>
      <c r="H350">
        <f t="shared" si="26"/>
        <v>1</v>
      </c>
      <c r="I350" t="str">
        <f t="shared" si="28"/>
        <v>331</v>
      </c>
      <c r="J350" t="str">
        <f t="shared" si="29"/>
        <v>Others</v>
      </c>
      <c r="M350" s="9" t="s">
        <v>2831</v>
      </c>
      <c r="N350" s="10">
        <v>1</v>
      </c>
      <c r="P350" s="9" t="s">
        <v>2831</v>
      </c>
      <c r="Q350" s="10">
        <v>3877.82</v>
      </c>
      <c r="S350" t="s">
        <v>2936</v>
      </c>
      <c r="T350">
        <v>45257</v>
      </c>
      <c r="U350">
        <v>498</v>
      </c>
      <c r="V350">
        <v>1</v>
      </c>
      <c r="W350">
        <v>1027.8900000000001</v>
      </c>
      <c r="X350">
        <v>3</v>
      </c>
      <c r="Y350">
        <v>3</v>
      </c>
      <c r="Z350">
        <v>1</v>
      </c>
      <c r="AA350" t="s">
        <v>11841</v>
      </c>
      <c r="AB350" t="s">
        <v>11834</v>
      </c>
    </row>
    <row r="351" spans="1:28" x14ac:dyDescent="0.3">
      <c r="A351" s="9" t="s">
        <v>2936</v>
      </c>
      <c r="B351" s="20">
        <v>45257</v>
      </c>
      <c r="C351" s="30">
        <f>superstore_excel!X$2 - B351</f>
        <v>498</v>
      </c>
      <c r="D351" s="10">
        <v>1</v>
      </c>
      <c r="E351" s="10">
        <v>1027.8900000000001</v>
      </c>
      <c r="F351">
        <f t="shared" si="27"/>
        <v>3</v>
      </c>
      <c r="G351">
        <f t="shared" si="25"/>
        <v>3</v>
      </c>
      <c r="H351">
        <f t="shared" si="26"/>
        <v>1</v>
      </c>
      <c r="I351" t="str">
        <f t="shared" si="28"/>
        <v>331</v>
      </c>
      <c r="J351" t="str">
        <f t="shared" si="29"/>
        <v>Others</v>
      </c>
      <c r="M351" s="9" t="s">
        <v>8586</v>
      </c>
      <c r="N351" s="10">
        <v>1</v>
      </c>
      <c r="P351" s="9" t="s">
        <v>8586</v>
      </c>
      <c r="Q351" s="10">
        <v>128.75</v>
      </c>
      <c r="S351" t="s">
        <v>2562</v>
      </c>
      <c r="T351">
        <v>45611</v>
      </c>
      <c r="U351">
        <v>144</v>
      </c>
      <c r="V351">
        <v>2</v>
      </c>
      <c r="W351">
        <v>5392.67</v>
      </c>
      <c r="X351">
        <v>5</v>
      </c>
      <c r="Y351">
        <v>4</v>
      </c>
      <c r="Z351">
        <v>3</v>
      </c>
      <c r="AA351" t="s">
        <v>11854</v>
      </c>
      <c r="AB351" t="s">
        <v>11832</v>
      </c>
    </row>
    <row r="352" spans="1:28" x14ac:dyDescent="0.3">
      <c r="A352" s="9" t="s">
        <v>2562</v>
      </c>
      <c r="B352" s="20">
        <v>45611</v>
      </c>
      <c r="C352" s="30">
        <f>superstore_excel!X$2 - B352</f>
        <v>144</v>
      </c>
      <c r="D352" s="10">
        <v>2</v>
      </c>
      <c r="E352" s="10">
        <v>5392.67</v>
      </c>
      <c r="F352">
        <f t="shared" si="27"/>
        <v>5</v>
      </c>
      <c r="G352">
        <f t="shared" si="25"/>
        <v>4</v>
      </c>
      <c r="H352">
        <f t="shared" si="26"/>
        <v>3</v>
      </c>
      <c r="I352" t="str">
        <f t="shared" si="28"/>
        <v>543</v>
      </c>
      <c r="J352" t="str">
        <f t="shared" si="29"/>
        <v>Recent Customers</v>
      </c>
      <c r="M352" s="9" t="s">
        <v>2936</v>
      </c>
      <c r="N352" s="10">
        <v>1</v>
      </c>
      <c r="P352" s="9" t="s">
        <v>2936</v>
      </c>
      <c r="Q352" s="10">
        <v>1027.8900000000001</v>
      </c>
      <c r="S352" t="s">
        <v>3745</v>
      </c>
      <c r="T352">
        <v>45068</v>
      </c>
      <c r="U352">
        <v>687</v>
      </c>
      <c r="V352">
        <v>1</v>
      </c>
      <c r="W352">
        <v>1912.23</v>
      </c>
      <c r="X352">
        <v>2</v>
      </c>
      <c r="Y352">
        <v>3</v>
      </c>
      <c r="Z352">
        <v>2</v>
      </c>
      <c r="AA352" t="s">
        <v>11848</v>
      </c>
      <c r="AB352" t="s">
        <v>11839</v>
      </c>
    </row>
    <row r="353" spans="1:28" x14ac:dyDescent="0.3">
      <c r="A353" s="9" t="s">
        <v>3745</v>
      </c>
      <c r="B353" s="20">
        <v>45068</v>
      </c>
      <c r="C353" s="30">
        <f>superstore_excel!X$2 - B353</f>
        <v>687</v>
      </c>
      <c r="D353" s="10">
        <v>1</v>
      </c>
      <c r="E353" s="10">
        <v>1912.23</v>
      </c>
      <c r="F353">
        <f t="shared" si="27"/>
        <v>2</v>
      </c>
      <c r="G353">
        <f t="shared" si="25"/>
        <v>3</v>
      </c>
      <c r="H353">
        <f t="shared" si="26"/>
        <v>2</v>
      </c>
      <c r="I353" t="str">
        <f t="shared" si="28"/>
        <v>232</v>
      </c>
      <c r="J353" t="str">
        <f t="shared" si="29"/>
        <v>At Risk</v>
      </c>
      <c r="M353" s="9" t="s">
        <v>2562</v>
      </c>
      <c r="N353" s="10">
        <v>2</v>
      </c>
      <c r="P353" s="9" t="s">
        <v>2562</v>
      </c>
      <c r="Q353" s="10">
        <v>5392.67</v>
      </c>
      <c r="S353" t="s">
        <v>437</v>
      </c>
      <c r="T353">
        <v>45651</v>
      </c>
      <c r="U353">
        <v>104</v>
      </c>
      <c r="V353">
        <v>4</v>
      </c>
      <c r="W353">
        <v>7604.3667276188989</v>
      </c>
      <c r="X353">
        <v>5</v>
      </c>
      <c r="Y353">
        <v>4</v>
      </c>
      <c r="Z353">
        <v>4</v>
      </c>
      <c r="AA353" t="s">
        <v>11849</v>
      </c>
      <c r="AB353" t="s">
        <v>11836</v>
      </c>
    </row>
    <row r="354" spans="1:28" x14ac:dyDescent="0.3">
      <c r="A354" s="9" t="s">
        <v>437</v>
      </c>
      <c r="B354" s="20">
        <v>45651</v>
      </c>
      <c r="C354" s="30">
        <f>superstore_excel!X$2 - B354</f>
        <v>104</v>
      </c>
      <c r="D354" s="10">
        <v>4</v>
      </c>
      <c r="E354" s="10">
        <v>7604.3667276188989</v>
      </c>
      <c r="F354">
        <f t="shared" si="27"/>
        <v>5</v>
      </c>
      <c r="G354">
        <f t="shared" si="25"/>
        <v>4</v>
      </c>
      <c r="H354">
        <f t="shared" si="26"/>
        <v>4</v>
      </c>
      <c r="I354" t="str">
        <f t="shared" si="28"/>
        <v>544</v>
      </c>
      <c r="J354" t="str">
        <f t="shared" si="29"/>
        <v>Loyal Customers</v>
      </c>
      <c r="M354" s="9" t="s">
        <v>3745</v>
      </c>
      <c r="N354" s="10">
        <v>1</v>
      </c>
      <c r="P354" s="9" t="s">
        <v>3745</v>
      </c>
      <c r="Q354" s="10">
        <v>1912.23</v>
      </c>
      <c r="S354" t="s">
        <v>204</v>
      </c>
      <c r="T354">
        <v>45438</v>
      </c>
      <c r="U354">
        <v>317</v>
      </c>
      <c r="V354">
        <v>4</v>
      </c>
      <c r="W354">
        <v>8119.6682578353593</v>
      </c>
      <c r="X354">
        <v>4</v>
      </c>
      <c r="Y354">
        <v>4</v>
      </c>
      <c r="Z354">
        <v>4</v>
      </c>
      <c r="AA354" t="s">
        <v>11835</v>
      </c>
      <c r="AB354" t="s">
        <v>11836</v>
      </c>
    </row>
    <row r="355" spans="1:28" x14ac:dyDescent="0.3">
      <c r="A355" s="9" t="s">
        <v>204</v>
      </c>
      <c r="B355" s="20">
        <v>45438</v>
      </c>
      <c r="C355" s="30">
        <f>superstore_excel!X$2 - B355</f>
        <v>317</v>
      </c>
      <c r="D355" s="10">
        <v>4</v>
      </c>
      <c r="E355" s="10">
        <v>8119.6682578353593</v>
      </c>
      <c r="F355">
        <f t="shared" si="27"/>
        <v>4</v>
      </c>
      <c r="G355">
        <f t="shared" si="25"/>
        <v>4</v>
      </c>
      <c r="H355">
        <f t="shared" si="26"/>
        <v>4</v>
      </c>
      <c r="I355" t="str">
        <f t="shared" si="28"/>
        <v>444</v>
      </c>
      <c r="J355" t="str">
        <f t="shared" si="29"/>
        <v>Loyal Customers</v>
      </c>
      <c r="M355" s="9" t="s">
        <v>437</v>
      </c>
      <c r="N355" s="10">
        <v>4</v>
      </c>
      <c r="P355" s="9" t="s">
        <v>437</v>
      </c>
      <c r="Q355" s="10">
        <v>7604.3667276188989</v>
      </c>
      <c r="S355" t="s">
        <v>1305</v>
      </c>
      <c r="T355">
        <v>45744</v>
      </c>
      <c r="U355">
        <v>11</v>
      </c>
      <c r="V355">
        <v>8</v>
      </c>
      <c r="W355">
        <v>16213.53582649013</v>
      </c>
      <c r="X355">
        <v>5</v>
      </c>
      <c r="Y355">
        <v>4</v>
      </c>
      <c r="Z355">
        <v>4</v>
      </c>
      <c r="AA355" t="s">
        <v>11849</v>
      </c>
      <c r="AB355" t="s">
        <v>11836</v>
      </c>
    </row>
    <row r="356" spans="1:28" x14ac:dyDescent="0.3">
      <c r="A356" s="9" t="s">
        <v>1305</v>
      </c>
      <c r="B356" s="20">
        <v>45744</v>
      </c>
      <c r="C356" s="30">
        <f>superstore_excel!X$2 - B356</f>
        <v>11</v>
      </c>
      <c r="D356" s="10">
        <v>8</v>
      </c>
      <c r="E356" s="10">
        <v>16213.53582649013</v>
      </c>
      <c r="F356">
        <f t="shared" si="27"/>
        <v>5</v>
      </c>
      <c r="G356">
        <f t="shared" si="25"/>
        <v>4</v>
      </c>
      <c r="H356">
        <f t="shared" si="26"/>
        <v>4</v>
      </c>
      <c r="I356" t="str">
        <f t="shared" si="28"/>
        <v>544</v>
      </c>
      <c r="J356" t="str">
        <f t="shared" si="29"/>
        <v>Loyal Customers</v>
      </c>
      <c r="M356" s="9" t="s">
        <v>204</v>
      </c>
      <c r="N356" s="10">
        <v>4</v>
      </c>
      <c r="P356" s="9" t="s">
        <v>204</v>
      </c>
      <c r="Q356" s="10">
        <v>8119.6682578353593</v>
      </c>
      <c r="S356" t="s">
        <v>196</v>
      </c>
      <c r="T356">
        <v>45423</v>
      </c>
      <c r="U356">
        <v>332</v>
      </c>
      <c r="V356">
        <v>4</v>
      </c>
      <c r="W356">
        <v>9790.6617588773097</v>
      </c>
      <c r="X356">
        <v>4</v>
      </c>
      <c r="Y356">
        <v>4</v>
      </c>
      <c r="Z356">
        <v>4</v>
      </c>
      <c r="AA356" t="s">
        <v>11835</v>
      </c>
      <c r="AB356" t="s">
        <v>11836</v>
      </c>
    </row>
    <row r="357" spans="1:28" x14ac:dyDescent="0.3">
      <c r="A357" s="9" t="s">
        <v>196</v>
      </c>
      <c r="B357" s="20">
        <v>45423</v>
      </c>
      <c r="C357" s="30">
        <f>superstore_excel!X$2 - B357</f>
        <v>332</v>
      </c>
      <c r="D357" s="10">
        <v>4</v>
      </c>
      <c r="E357" s="10">
        <v>9790.6617588773097</v>
      </c>
      <c r="F357">
        <f t="shared" si="27"/>
        <v>4</v>
      </c>
      <c r="G357">
        <f t="shared" si="25"/>
        <v>4</v>
      </c>
      <c r="H357">
        <f t="shared" si="26"/>
        <v>4</v>
      </c>
      <c r="I357" t="str">
        <f t="shared" si="28"/>
        <v>444</v>
      </c>
      <c r="J357" t="str">
        <f t="shared" si="29"/>
        <v>Loyal Customers</v>
      </c>
      <c r="M357" s="9" t="s">
        <v>1305</v>
      </c>
      <c r="N357" s="10">
        <v>8</v>
      </c>
      <c r="P357" s="9" t="s">
        <v>1305</v>
      </c>
      <c r="Q357" s="10">
        <v>16213.53582649013</v>
      </c>
      <c r="S357" t="s">
        <v>2950</v>
      </c>
      <c r="T357">
        <v>45688</v>
      </c>
      <c r="U357">
        <v>67</v>
      </c>
      <c r="V357">
        <v>2</v>
      </c>
      <c r="W357">
        <v>3337.93</v>
      </c>
      <c r="X357">
        <v>5</v>
      </c>
      <c r="Y357">
        <v>4</v>
      </c>
      <c r="Z357">
        <v>2</v>
      </c>
      <c r="AA357" t="s">
        <v>11843</v>
      </c>
      <c r="AB357" t="s">
        <v>11832</v>
      </c>
    </row>
    <row r="358" spans="1:28" x14ac:dyDescent="0.3">
      <c r="A358" s="9" t="s">
        <v>2950</v>
      </c>
      <c r="B358" s="20">
        <v>45688</v>
      </c>
      <c r="C358" s="30">
        <f>superstore_excel!X$2 - B358</f>
        <v>67</v>
      </c>
      <c r="D358" s="10">
        <v>2</v>
      </c>
      <c r="E358" s="10">
        <v>3337.93</v>
      </c>
      <c r="F358">
        <f t="shared" si="27"/>
        <v>5</v>
      </c>
      <c r="G358">
        <f t="shared" si="25"/>
        <v>4</v>
      </c>
      <c r="H358">
        <f t="shared" si="26"/>
        <v>2</v>
      </c>
      <c r="I358" t="str">
        <f t="shared" si="28"/>
        <v>542</v>
      </c>
      <c r="J358" t="str">
        <f t="shared" si="29"/>
        <v>Recent Customers</v>
      </c>
      <c r="M358" s="9" t="s">
        <v>196</v>
      </c>
      <c r="N358" s="10">
        <v>4</v>
      </c>
      <c r="P358" s="9" t="s">
        <v>196</v>
      </c>
      <c r="Q358" s="10">
        <v>9790.6617588773097</v>
      </c>
      <c r="S358" t="s">
        <v>7189</v>
      </c>
      <c r="T358">
        <v>45564</v>
      </c>
      <c r="U358">
        <v>191</v>
      </c>
      <c r="V358">
        <v>1</v>
      </c>
      <c r="W358">
        <v>637.38</v>
      </c>
      <c r="X358">
        <v>4</v>
      </c>
      <c r="Y358">
        <v>3</v>
      </c>
      <c r="Z358">
        <v>1</v>
      </c>
      <c r="AA358" t="s">
        <v>11840</v>
      </c>
      <c r="AB358" t="s">
        <v>11834</v>
      </c>
    </row>
    <row r="359" spans="1:28" x14ac:dyDescent="0.3">
      <c r="A359" s="9" t="s">
        <v>7189</v>
      </c>
      <c r="B359" s="20">
        <v>45564</v>
      </c>
      <c r="C359" s="30">
        <f>superstore_excel!X$2 - B359</f>
        <v>191</v>
      </c>
      <c r="D359" s="10">
        <v>1</v>
      </c>
      <c r="E359" s="10">
        <v>637.38</v>
      </c>
      <c r="F359">
        <f t="shared" si="27"/>
        <v>4</v>
      </c>
      <c r="G359">
        <f t="shared" si="25"/>
        <v>3</v>
      </c>
      <c r="H359">
        <f t="shared" si="26"/>
        <v>1</v>
      </c>
      <c r="I359" t="str">
        <f t="shared" si="28"/>
        <v>431</v>
      </c>
      <c r="J359" t="str">
        <f t="shared" si="29"/>
        <v>Others</v>
      </c>
      <c r="M359" s="9" t="s">
        <v>2950</v>
      </c>
      <c r="N359" s="10">
        <v>2</v>
      </c>
      <c r="P359" s="9" t="s">
        <v>2950</v>
      </c>
      <c r="Q359" s="10">
        <v>3337.93</v>
      </c>
      <c r="S359" t="s">
        <v>4620</v>
      </c>
      <c r="T359">
        <v>45256</v>
      </c>
      <c r="U359">
        <v>499</v>
      </c>
      <c r="V359">
        <v>1</v>
      </c>
      <c r="W359">
        <v>413.65</v>
      </c>
      <c r="X359">
        <v>3</v>
      </c>
      <c r="Y359">
        <v>3</v>
      </c>
      <c r="Z359">
        <v>1</v>
      </c>
      <c r="AA359" t="s">
        <v>11841</v>
      </c>
      <c r="AB359" t="s">
        <v>11834</v>
      </c>
    </row>
    <row r="360" spans="1:28" x14ac:dyDescent="0.3">
      <c r="A360" s="9" t="s">
        <v>4620</v>
      </c>
      <c r="B360" s="20">
        <v>45256</v>
      </c>
      <c r="C360" s="30">
        <f>superstore_excel!X$2 - B360</f>
        <v>499</v>
      </c>
      <c r="D360" s="10">
        <v>1</v>
      </c>
      <c r="E360" s="10">
        <v>413.65</v>
      </c>
      <c r="F360">
        <f t="shared" si="27"/>
        <v>3</v>
      </c>
      <c r="G360">
        <f t="shared" si="25"/>
        <v>3</v>
      </c>
      <c r="H360">
        <f t="shared" si="26"/>
        <v>1</v>
      </c>
      <c r="I360" t="str">
        <f t="shared" si="28"/>
        <v>331</v>
      </c>
      <c r="J360" t="str">
        <f t="shared" si="29"/>
        <v>Others</v>
      </c>
      <c r="M360" s="9" t="s">
        <v>7189</v>
      </c>
      <c r="N360" s="10">
        <v>1</v>
      </c>
      <c r="P360" s="9" t="s">
        <v>7189</v>
      </c>
      <c r="Q360" s="10">
        <v>637.38</v>
      </c>
      <c r="S360" t="s">
        <v>8410</v>
      </c>
      <c r="T360">
        <v>45710</v>
      </c>
      <c r="U360">
        <v>45</v>
      </c>
      <c r="V360">
        <v>1</v>
      </c>
      <c r="W360">
        <v>1514.73</v>
      </c>
      <c r="X360">
        <v>5</v>
      </c>
      <c r="Y360">
        <v>3</v>
      </c>
      <c r="Z360">
        <v>1</v>
      </c>
      <c r="AA360" t="s">
        <v>11850</v>
      </c>
      <c r="AB360" t="s">
        <v>11832</v>
      </c>
    </row>
    <row r="361" spans="1:28" x14ac:dyDescent="0.3">
      <c r="A361" s="9" t="s">
        <v>8410</v>
      </c>
      <c r="B361" s="20">
        <v>45710</v>
      </c>
      <c r="C361" s="30">
        <f>superstore_excel!X$2 - B361</f>
        <v>45</v>
      </c>
      <c r="D361" s="10">
        <v>1</v>
      </c>
      <c r="E361" s="10">
        <v>1514.73</v>
      </c>
      <c r="F361">
        <f t="shared" si="27"/>
        <v>5</v>
      </c>
      <c r="G361">
        <f t="shared" si="25"/>
        <v>3</v>
      </c>
      <c r="H361">
        <f t="shared" si="26"/>
        <v>1</v>
      </c>
      <c r="I361" t="str">
        <f t="shared" si="28"/>
        <v>531</v>
      </c>
      <c r="J361" t="str">
        <f t="shared" si="29"/>
        <v>Recent Customers</v>
      </c>
      <c r="M361" s="9" t="s">
        <v>4620</v>
      </c>
      <c r="N361" s="10">
        <v>1</v>
      </c>
      <c r="P361" s="9" t="s">
        <v>4620</v>
      </c>
      <c r="Q361" s="10">
        <v>413.65</v>
      </c>
      <c r="S361" t="s">
        <v>2626</v>
      </c>
      <c r="T361">
        <v>45431</v>
      </c>
      <c r="U361">
        <v>324</v>
      </c>
      <c r="V361">
        <v>1</v>
      </c>
      <c r="W361">
        <v>1838.2</v>
      </c>
      <c r="X361">
        <v>4</v>
      </c>
      <c r="Y361">
        <v>3</v>
      </c>
      <c r="Z361">
        <v>2</v>
      </c>
      <c r="AA361" t="s">
        <v>11842</v>
      </c>
      <c r="AB361" t="s">
        <v>11834</v>
      </c>
    </row>
    <row r="362" spans="1:28" x14ac:dyDescent="0.3">
      <c r="A362" s="9" t="s">
        <v>2626</v>
      </c>
      <c r="B362" s="20">
        <v>45431</v>
      </c>
      <c r="C362" s="30">
        <f>superstore_excel!X$2 - B362</f>
        <v>324</v>
      </c>
      <c r="D362" s="10">
        <v>1</v>
      </c>
      <c r="E362" s="10">
        <v>1838.2</v>
      </c>
      <c r="F362">
        <f t="shared" si="27"/>
        <v>4</v>
      </c>
      <c r="G362">
        <f t="shared" si="25"/>
        <v>3</v>
      </c>
      <c r="H362">
        <f t="shared" si="26"/>
        <v>2</v>
      </c>
      <c r="I362" t="str">
        <f t="shared" si="28"/>
        <v>432</v>
      </c>
      <c r="J362" t="str">
        <f t="shared" si="29"/>
        <v>Others</v>
      </c>
      <c r="M362" s="9" t="s">
        <v>8410</v>
      </c>
      <c r="N362" s="10">
        <v>1</v>
      </c>
      <c r="P362" s="9" t="s">
        <v>8410</v>
      </c>
      <c r="Q362" s="10">
        <v>1514.73</v>
      </c>
      <c r="S362" t="s">
        <v>10036</v>
      </c>
      <c r="T362">
        <v>45370</v>
      </c>
      <c r="U362">
        <v>385</v>
      </c>
      <c r="V362">
        <v>2</v>
      </c>
      <c r="W362">
        <v>3468.09</v>
      </c>
      <c r="X362">
        <v>3</v>
      </c>
      <c r="Y362">
        <v>4</v>
      </c>
      <c r="Z362">
        <v>2</v>
      </c>
      <c r="AA362" t="s">
        <v>11855</v>
      </c>
      <c r="AB362" t="s">
        <v>11834</v>
      </c>
    </row>
    <row r="363" spans="1:28" x14ac:dyDescent="0.3">
      <c r="A363" s="9" t="s">
        <v>10036</v>
      </c>
      <c r="B363" s="20">
        <v>45370</v>
      </c>
      <c r="C363" s="30">
        <f>superstore_excel!X$2 - B363</f>
        <v>385</v>
      </c>
      <c r="D363" s="10">
        <v>2</v>
      </c>
      <c r="E363" s="10">
        <v>3468.09</v>
      </c>
      <c r="F363">
        <f t="shared" si="27"/>
        <v>3</v>
      </c>
      <c r="G363">
        <f t="shared" si="25"/>
        <v>4</v>
      </c>
      <c r="H363">
        <f t="shared" si="26"/>
        <v>2</v>
      </c>
      <c r="I363" t="str">
        <f t="shared" si="28"/>
        <v>342</v>
      </c>
      <c r="J363" t="str">
        <f t="shared" si="29"/>
        <v>Others</v>
      </c>
      <c r="M363" s="9" t="s">
        <v>2626</v>
      </c>
      <c r="N363" s="10">
        <v>1</v>
      </c>
      <c r="P363" s="9" t="s">
        <v>2626</v>
      </c>
      <c r="Q363" s="10">
        <v>1838.2</v>
      </c>
      <c r="S363" t="s">
        <v>10107</v>
      </c>
      <c r="T363">
        <v>45519</v>
      </c>
      <c r="U363">
        <v>236</v>
      </c>
      <c r="V363">
        <v>1</v>
      </c>
      <c r="W363">
        <v>2667.8</v>
      </c>
      <c r="X363">
        <v>4</v>
      </c>
      <c r="Y363">
        <v>3</v>
      </c>
      <c r="Z363">
        <v>2</v>
      </c>
      <c r="AA363" t="s">
        <v>11842</v>
      </c>
      <c r="AB363" t="s">
        <v>11834</v>
      </c>
    </row>
    <row r="364" spans="1:28" x14ac:dyDescent="0.3">
      <c r="A364" s="9" t="s">
        <v>10107</v>
      </c>
      <c r="B364" s="20">
        <v>45519</v>
      </c>
      <c r="C364" s="30">
        <f>superstore_excel!X$2 - B364</f>
        <v>236</v>
      </c>
      <c r="D364" s="10">
        <v>1</v>
      </c>
      <c r="E364" s="10">
        <v>2667.8</v>
      </c>
      <c r="F364">
        <f t="shared" si="27"/>
        <v>4</v>
      </c>
      <c r="G364">
        <f t="shared" si="25"/>
        <v>3</v>
      </c>
      <c r="H364">
        <f t="shared" si="26"/>
        <v>2</v>
      </c>
      <c r="I364" t="str">
        <f t="shared" si="28"/>
        <v>432</v>
      </c>
      <c r="J364" t="str">
        <f t="shared" si="29"/>
        <v>Others</v>
      </c>
      <c r="M364" s="9" t="s">
        <v>10036</v>
      </c>
      <c r="N364" s="10">
        <v>2</v>
      </c>
      <c r="P364" s="9" t="s">
        <v>10036</v>
      </c>
      <c r="Q364" s="10">
        <v>3468.09</v>
      </c>
      <c r="S364" t="s">
        <v>3277</v>
      </c>
      <c r="T364">
        <v>45701</v>
      </c>
      <c r="U364">
        <v>54</v>
      </c>
      <c r="V364">
        <v>2</v>
      </c>
      <c r="W364">
        <v>8782.2200000000012</v>
      </c>
      <c r="X364">
        <v>5</v>
      </c>
      <c r="Y364">
        <v>4</v>
      </c>
      <c r="Z364">
        <v>4</v>
      </c>
      <c r="AA364" t="s">
        <v>11849</v>
      </c>
      <c r="AB364" t="s">
        <v>11836</v>
      </c>
    </row>
    <row r="365" spans="1:28" x14ac:dyDescent="0.3">
      <c r="A365" s="9" t="s">
        <v>3277</v>
      </c>
      <c r="B365" s="20">
        <v>45701</v>
      </c>
      <c r="C365" s="30">
        <f>superstore_excel!X$2 - B365</f>
        <v>54</v>
      </c>
      <c r="D365" s="10">
        <v>2</v>
      </c>
      <c r="E365" s="10">
        <v>8782.2200000000012</v>
      </c>
      <c r="F365">
        <f t="shared" si="27"/>
        <v>5</v>
      </c>
      <c r="G365">
        <f t="shared" si="25"/>
        <v>4</v>
      </c>
      <c r="H365">
        <f t="shared" si="26"/>
        <v>4</v>
      </c>
      <c r="I365" t="str">
        <f t="shared" si="28"/>
        <v>544</v>
      </c>
      <c r="J365" t="str">
        <f t="shared" si="29"/>
        <v>Loyal Customers</v>
      </c>
      <c r="M365" s="9" t="s">
        <v>10107</v>
      </c>
      <c r="N365" s="10">
        <v>1</v>
      </c>
      <c r="P365" s="9" t="s">
        <v>10107</v>
      </c>
      <c r="Q365" s="10">
        <v>2667.8</v>
      </c>
      <c r="S365" t="s">
        <v>10898</v>
      </c>
      <c r="T365">
        <v>45122</v>
      </c>
      <c r="U365">
        <v>633</v>
      </c>
      <c r="V365">
        <v>1</v>
      </c>
      <c r="W365">
        <v>4829.54</v>
      </c>
      <c r="X365">
        <v>2</v>
      </c>
      <c r="Y365">
        <v>3</v>
      </c>
      <c r="Z365">
        <v>3</v>
      </c>
      <c r="AA365" t="s">
        <v>11838</v>
      </c>
      <c r="AB365" t="s">
        <v>11839</v>
      </c>
    </row>
    <row r="366" spans="1:28" x14ac:dyDescent="0.3">
      <c r="A366" s="9" t="s">
        <v>10898</v>
      </c>
      <c r="B366" s="20">
        <v>45122</v>
      </c>
      <c r="C366" s="30">
        <f>superstore_excel!X$2 - B366</f>
        <v>633</v>
      </c>
      <c r="D366" s="10">
        <v>1</v>
      </c>
      <c r="E366" s="10">
        <v>4829.54</v>
      </c>
      <c r="F366">
        <f t="shared" si="27"/>
        <v>2</v>
      </c>
      <c r="G366">
        <f t="shared" si="25"/>
        <v>3</v>
      </c>
      <c r="H366">
        <f t="shared" si="26"/>
        <v>3</v>
      </c>
      <c r="I366" t="str">
        <f t="shared" si="28"/>
        <v>233</v>
      </c>
      <c r="J366" t="str">
        <f t="shared" si="29"/>
        <v>At Risk</v>
      </c>
      <c r="M366" s="9" t="s">
        <v>3277</v>
      </c>
      <c r="N366" s="10">
        <v>2</v>
      </c>
      <c r="P366" s="9" t="s">
        <v>3277</v>
      </c>
      <c r="Q366" s="10">
        <v>8782.2200000000012</v>
      </c>
      <c r="S366" t="s">
        <v>7607</v>
      </c>
      <c r="T366">
        <v>45575</v>
      </c>
      <c r="U366">
        <v>180</v>
      </c>
      <c r="V366">
        <v>1</v>
      </c>
      <c r="W366">
        <v>2000.85</v>
      </c>
      <c r="X366">
        <v>4</v>
      </c>
      <c r="Y366">
        <v>3</v>
      </c>
      <c r="Z366">
        <v>2</v>
      </c>
      <c r="AA366" t="s">
        <v>11842</v>
      </c>
      <c r="AB366" t="s">
        <v>11834</v>
      </c>
    </row>
    <row r="367" spans="1:28" x14ac:dyDescent="0.3">
      <c r="A367" s="9" t="s">
        <v>7607</v>
      </c>
      <c r="B367" s="20">
        <v>45575</v>
      </c>
      <c r="C367" s="30">
        <f>superstore_excel!X$2 - B367</f>
        <v>180</v>
      </c>
      <c r="D367" s="10">
        <v>1</v>
      </c>
      <c r="E367" s="10">
        <v>2000.85</v>
      </c>
      <c r="F367">
        <f t="shared" si="27"/>
        <v>4</v>
      </c>
      <c r="G367">
        <f t="shared" si="25"/>
        <v>3</v>
      </c>
      <c r="H367">
        <f t="shared" si="26"/>
        <v>2</v>
      </c>
      <c r="I367" t="str">
        <f t="shared" si="28"/>
        <v>432</v>
      </c>
      <c r="J367" t="str">
        <f t="shared" si="29"/>
        <v>Others</v>
      </c>
      <c r="M367" s="9" t="s">
        <v>10898</v>
      </c>
      <c r="N367" s="10">
        <v>1</v>
      </c>
      <c r="P367" s="9" t="s">
        <v>10898</v>
      </c>
      <c r="Q367" s="10">
        <v>4829.54</v>
      </c>
      <c r="S367" t="s">
        <v>3394</v>
      </c>
      <c r="T367">
        <v>45492</v>
      </c>
      <c r="U367">
        <v>263</v>
      </c>
      <c r="V367">
        <v>1</v>
      </c>
      <c r="W367">
        <v>4019.39</v>
      </c>
      <c r="X367">
        <v>4</v>
      </c>
      <c r="Y367">
        <v>3</v>
      </c>
      <c r="Z367">
        <v>3</v>
      </c>
      <c r="AA367" t="s">
        <v>11833</v>
      </c>
      <c r="AB367" t="s">
        <v>11834</v>
      </c>
    </row>
    <row r="368" spans="1:28" x14ac:dyDescent="0.3">
      <c r="A368" s="9" t="s">
        <v>3394</v>
      </c>
      <c r="B368" s="20">
        <v>45492</v>
      </c>
      <c r="C368" s="30">
        <f>superstore_excel!X$2 - B368</f>
        <v>263</v>
      </c>
      <c r="D368" s="10">
        <v>1</v>
      </c>
      <c r="E368" s="10">
        <v>4019.39</v>
      </c>
      <c r="F368">
        <f t="shared" si="27"/>
        <v>4</v>
      </c>
      <c r="G368">
        <f t="shared" si="25"/>
        <v>3</v>
      </c>
      <c r="H368">
        <f t="shared" si="26"/>
        <v>3</v>
      </c>
      <c r="I368" t="str">
        <f t="shared" si="28"/>
        <v>433</v>
      </c>
      <c r="J368" t="str">
        <f t="shared" si="29"/>
        <v>Others</v>
      </c>
      <c r="M368" s="9" t="s">
        <v>7607</v>
      </c>
      <c r="N368" s="10">
        <v>1</v>
      </c>
      <c r="P368" s="9" t="s">
        <v>7607</v>
      </c>
      <c r="Q368" s="10">
        <v>2000.85</v>
      </c>
      <c r="S368" t="s">
        <v>11719</v>
      </c>
      <c r="T368">
        <v>45631</v>
      </c>
      <c r="U368">
        <v>124</v>
      </c>
      <c r="V368">
        <v>1</v>
      </c>
      <c r="W368">
        <v>252.06</v>
      </c>
      <c r="X368">
        <v>5</v>
      </c>
      <c r="Y368">
        <v>3</v>
      </c>
      <c r="Z368">
        <v>1</v>
      </c>
      <c r="AA368" t="s">
        <v>11850</v>
      </c>
      <c r="AB368" t="s">
        <v>11832</v>
      </c>
    </row>
    <row r="369" spans="1:28" x14ac:dyDescent="0.3">
      <c r="A369" s="9" t="s">
        <v>11719</v>
      </c>
      <c r="B369" s="20">
        <v>45631</v>
      </c>
      <c r="C369" s="30">
        <f>superstore_excel!X$2 - B369</f>
        <v>124</v>
      </c>
      <c r="D369" s="10">
        <v>1</v>
      </c>
      <c r="E369" s="10">
        <v>252.06</v>
      </c>
      <c r="F369">
        <f t="shared" si="27"/>
        <v>5</v>
      </c>
      <c r="G369">
        <f t="shared" si="25"/>
        <v>3</v>
      </c>
      <c r="H369">
        <f t="shared" si="26"/>
        <v>1</v>
      </c>
      <c r="I369" t="str">
        <f t="shared" si="28"/>
        <v>531</v>
      </c>
      <c r="J369" t="str">
        <f t="shared" si="29"/>
        <v>Recent Customers</v>
      </c>
      <c r="M369" s="9" t="s">
        <v>3394</v>
      </c>
      <c r="N369" s="10">
        <v>1</v>
      </c>
      <c r="P369" s="9" t="s">
        <v>3394</v>
      </c>
      <c r="Q369" s="10">
        <v>4019.39</v>
      </c>
      <c r="S369" t="s">
        <v>533</v>
      </c>
      <c r="T369">
        <v>45644</v>
      </c>
      <c r="U369">
        <v>111</v>
      </c>
      <c r="V369">
        <v>8</v>
      </c>
      <c r="W369">
        <v>16781.847188499418</v>
      </c>
      <c r="X369">
        <v>5</v>
      </c>
      <c r="Y369">
        <v>4</v>
      </c>
      <c r="Z369">
        <v>4</v>
      </c>
      <c r="AA369" t="s">
        <v>11849</v>
      </c>
      <c r="AB369" t="s">
        <v>11836</v>
      </c>
    </row>
    <row r="370" spans="1:28" x14ac:dyDescent="0.3">
      <c r="A370" s="9" t="s">
        <v>533</v>
      </c>
      <c r="B370" s="20">
        <v>45644</v>
      </c>
      <c r="C370" s="30">
        <f>superstore_excel!X$2 - B370</f>
        <v>111</v>
      </c>
      <c r="D370" s="10">
        <v>8</v>
      </c>
      <c r="E370" s="10">
        <v>16781.847188499418</v>
      </c>
      <c r="F370">
        <f t="shared" si="27"/>
        <v>5</v>
      </c>
      <c r="G370">
        <f t="shared" si="25"/>
        <v>4</v>
      </c>
      <c r="H370">
        <f t="shared" si="26"/>
        <v>4</v>
      </c>
      <c r="I370" t="str">
        <f t="shared" si="28"/>
        <v>544</v>
      </c>
      <c r="J370" t="str">
        <f t="shared" si="29"/>
        <v>Loyal Customers</v>
      </c>
      <c r="M370" s="9" t="s">
        <v>11719</v>
      </c>
      <c r="N370" s="10">
        <v>1</v>
      </c>
      <c r="P370" s="9" t="s">
        <v>11719</v>
      </c>
      <c r="Q370" s="10">
        <v>252.06</v>
      </c>
      <c r="S370" t="s">
        <v>8865</v>
      </c>
      <c r="T370">
        <v>45644</v>
      </c>
      <c r="U370">
        <v>111</v>
      </c>
      <c r="V370">
        <v>1</v>
      </c>
      <c r="W370">
        <v>3473.66</v>
      </c>
      <c r="X370">
        <v>5</v>
      </c>
      <c r="Y370">
        <v>3</v>
      </c>
      <c r="Z370">
        <v>2</v>
      </c>
      <c r="AA370" t="s">
        <v>11846</v>
      </c>
      <c r="AB370" t="s">
        <v>11832</v>
      </c>
    </row>
    <row r="371" spans="1:28" x14ac:dyDescent="0.3">
      <c r="A371" s="9" t="s">
        <v>8865</v>
      </c>
      <c r="B371" s="20">
        <v>45644</v>
      </c>
      <c r="C371" s="30">
        <f>superstore_excel!X$2 - B371</f>
        <v>111</v>
      </c>
      <c r="D371" s="10">
        <v>1</v>
      </c>
      <c r="E371" s="10">
        <v>3473.66</v>
      </c>
      <c r="F371">
        <f t="shared" si="27"/>
        <v>5</v>
      </c>
      <c r="G371">
        <f t="shared" si="25"/>
        <v>3</v>
      </c>
      <c r="H371">
        <f t="shared" si="26"/>
        <v>2</v>
      </c>
      <c r="I371" t="str">
        <f t="shared" si="28"/>
        <v>532</v>
      </c>
      <c r="J371" t="str">
        <f t="shared" si="29"/>
        <v>Recent Customers</v>
      </c>
      <c r="M371" s="9" t="s">
        <v>533</v>
      </c>
      <c r="N371" s="10">
        <v>8</v>
      </c>
      <c r="P371" s="9" t="s">
        <v>533</v>
      </c>
      <c r="Q371" s="10">
        <v>16781.847188499418</v>
      </c>
      <c r="S371" t="s">
        <v>5341</v>
      </c>
      <c r="T371">
        <v>45636</v>
      </c>
      <c r="U371">
        <v>119</v>
      </c>
      <c r="V371">
        <v>1</v>
      </c>
      <c r="W371">
        <v>1284.51</v>
      </c>
      <c r="X371">
        <v>5</v>
      </c>
      <c r="Y371">
        <v>3</v>
      </c>
      <c r="Z371">
        <v>1</v>
      </c>
      <c r="AA371" t="s">
        <v>11850</v>
      </c>
      <c r="AB371" t="s">
        <v>11832</v>
      </c>
    </row>
    <row r="372" spans="1:28" x14ac:dyDescent="0.3">
      <c r="A372" s="9" t="s">
        <v>5341</v>
      </c>
      <c r="B372" s="20">
        <v>45636</v>
      </c>
      <c r="C372" s="30">
        <f>superstore_excel!X$2 - B372</f>
        <v>119</v>
      </c>
      <c r="D372" s="10">
        <v>1</v>
      </c>
      <c r="E372" s="10">
        <v>1284.51</v>
      </c>
      <c r="F372">
        <f t="shared" si="27"/>
        <v>5</v>
      </c>
      <c r="G372">
        <f t="shared" si="25"/>
        <v>3</v>
      </c>
      <c r="H372">
        <f t="shared" si="26"/>
        <v>1</v>
      </c>
      <c r="I372" t="str">
        <f t="shared" si="28"/>
        <v>531</v>
      </c>
      <c r="J372" t="str">
        <f t="shared" si="29"/>
        <v>Recent Customers</v>
      </c>
      <c r="M372" s="9" t="s">
        <v>8865</v>
      </c>
      <c r="N372" s="10">
        <v>1</v>
      </c>
      <c r="P372" s="9" t="s">
        <v>8865</v>
      </c>
      <c r="Q372" s="10">
        <v>3473.66</v>
      </c>
      <c r="S372" t="s">
        <v>2564</v>
      </c>
      <c r="T372">
        <v>45632</v>
      </c>
      <c r="U372">
        <v>123</v>
      </c>
      <c r="V372">
        <v>1</v>
      </c>
      <c r="W372">
        <v>2155.9</v>
      </c>
      <c r="X372">
        <v>5</v>
      </c>
      <c r="Y372">
        <v>3</v>
      </c>
      <c r="Z372">
        <v>2</v>
      </c>
      <c r="AA372" t="s">
        <v>11846</v>
      </c>
      <c r="AB372" t="s">
        <v>11832</v>
      </c>
    </row>
    <row r="373" spans="1:28" x14ac:dyDescent="0.3">
      <c r="A373" s="9" t="s">
        <v>2564</v>
      </c>
      <c r="B373" s="20">
        <v>45632</v>
      </c>
      <c r="C373" s="30">
        <f>superstore_excel!X$2 - B373</f>
        <v>123</v>
      </c>
      <c r="D373" s="10">
        <v>1</v>
      </c>
      <c r="E373" s="10">
        <v>2155.9</v>
      </c>
      <c r="F373">
        <f t="shared" si="27"/>
        <v>5</v>
      </c>
      <c r="G373">
        <f t="shared" si="25"/>
        <v>3</v>
      </c>
      <c r="H373">
        <f t="shared" si="26"/>
        <v>2</v>
      </c>
      <c r="I373" t="str">
        <f t="shared" si="28"/>
        <v>532</v>
      </c>
      <c r="J373" t="str">
        <f t="shared" si="29"/>
        <v>Recent Customers</v>
      </c>
      <c r="M373" s="9" t="s">
        <v>5341</v>
      </c>
      <c r="N373" s="10">
        <v>1</v>
      </c>
      <c r="P373" s="9" t="s">
        <v>5341</v>
      </c>
      <c r="Q373" s="10">
        <v>1284.51</v>
      </c>
      <c r="S373" t="s">
        <v>2959</v>
      </c>
      <c r="T373">
        <v>45062</v>
      </c>
      <c r="U373">
        <v>693</v>
      </c>
      <c r="V373">
        <v>1</v>
      </c>
      <c r="W373">
        <v>3351.97</v>
      </c>
      <c r="X373">
        <v>2</v>
      </c>
      <c r="Y373">
        <v>3</v>
      </c>
      <c r="Z373">
        <v>2</v>
      </c>
      <c r="AA373" t="s">
        <v>11848</v>
      </c>
      <c r="AB373" t="s">
        <v>11839</v>
      </c>
    </row>
    <row r="374" spans="1:28" x14ac:dyDescent="0.3">
      <c r="A374" s="9" t="s">
        <v>2959</v>
      </c>
      <c r="B374" s="20">
        <v>45062</v>
      </c>
      <c r="C374" s="30">
        <f>superstore_excel!X$2 - B374</f>
        <v>693</v>
      </c>
      <c r="D374" s="10">
        <v>1</v>
      </c>
      <c r="E374" s="10">
        <v>3351.97</v>
      </c>
      <c r="F374">
        <f t="shared" si="27"/>
        <v>2</v>
      </c>
      <c r="G374">
        <f t="shared" si="25"/>
        <v>3</v>
      </c>
      <c r="H374">
        <f t="shared" si="26"/>
        <v>2</v>
      </c>
      <c r="I374" t="str">
        <f t="shared" si="28"/>
        <v>232</v>
      </c>
      <c r="J374" t="str">
        <f t="shared" si="29"/>
        <v>At Risk</v>
      </c>
      <c r="M374" s="9" t="s">
        <v>2564</v>
      </c>
      <c r="N374" s="10">
        <v>1</v>
      </c>
      <c r="P374" s="9" t="s">
        <v>2564</v>
      </c>
      <c r="Q374" s="10">
        <v>2155.9</v>
      </c>
      <c r="S374" t="s">
        <v>9183</v>
      </c>
      <c r="T374">
        <v>45457</v>
      </c>
      <c r="U374">
        <v>298</v>
      </c>
      <c r="V374">
        <v>1</v>
      </c>
      <c r="W374">
        <v>2295.0100000000002</v>
      </c>
      <c r="X374">
        <v>4</v>
      </c>
      <c r="Y374">
        <v>3</v>
      </c>
      <c r="Z374">
        <v>2</v>
      </c>
      <c r="AA374" t="s">
        <v>11842</v>
      </c>
      <c r="AB374" t="s">
        <v>11834</v>
      </c>
    </row>
    <row r="375" spans="1:28" x14ac:dyDescent="0.3">
      <c r="A375" s="9" t="s">
        <v>9183</v>
      </c>
      <c r="B375" s="20">
        <v>45457</v>
      </c>
      <c r="C375" s="30">
        <f>superstore_excel!X$2 - B375</f>
        <v>298</v>
      </c>
      <c r="D375" s="10">
        <v>1</v>
      </c>
      <c r="E375" s="10">
        <v>2295.0100000000002</v>
      </c>
      <c r="F375">
        <f t="shared" si="27"/>
        <v>4</v>
      </c>
      <c r="G375">
        <f t="shared" si="25"/>
        <v>3</v>
      </c>
      <c r="H375">
        <f t="shared" si="26"/>
        <v>2</v>
      </c>
      <c r="I375" t="str">
        <f t="shared" si="28"/>
        <v>432</v>
      </c>
      <c r="J375" t="str">
        <f t="shared" si="29"/>
        <v>Others</v>
      </c>
      <c r="M375" s="9" t="s">
        <v>2959</v>
      </c>
      <c r="N375" s="10">
        <v>1</v>
      </c>
      <c r="P375" s="9" t="s">
        <v>2959</v>
      </c>
      <c r="Q375" s="10">
        <v>3351.97</v>
      </c>
      <c r="S375" t="s">
        <v>1210</v>
      </c>
      <c r="T375">
        <v>45680</v>
      </c>
      <c r="U375">
        <v>75</v>
      </c>
      <c r="V375">
        <v>8</v>
      </c>
      <c r="W375">
        <v>21696.837922349252</v>
      </c>
      <c r="X375">
        <v>5</v>
      </c>
      <c r="Y375">
        <v>4</v>
      </c>
      <c r="Z375">
        <v>4</v>
      </c>
      <c r="AA375" t="s">
        <v>11849</v>
      </c>
      <c r="AB375" t="s">
        <v>11836</v>
      </c>
    </row>
    <row r="376" spans="1:28" x14ac:dyDescent="0.3">
      <c r="A376" s="9" t="s">
        <v>1210</v>
      </c>
      <c r="B376" s="20">
        <v>45680</v>
      </c>
      <c r="C376" s="30">
        <f>superstore_excel!X$2 - B376</f>
        <v>75</v>
      </c>
      <c r="D376" s="10">
        <v>8</v>
      </c>
      <c r="E376" s="10">
        <v>21696.837922349252</v>
      </c>
      <c r="F376">
        <f t="shared" si="27"/>
        <v>5</v>
      </c>
      <c r="G376">
        <f t="shared" si="25"/>
        <v>4</v>
      </c>
      <c r="H376">
        <f t="shared" si="26"/>
        <v>4</v>
      </c>
      <c r="I376" t="str">
        <f t="shared" si="28"/>
        <v>544</v>
      </c>
      <c r="J376" t="str">
        <f t="shared" si="29"/>
        <v>Loyal Customers</v>
      </c>
      <c r="M376" s="9" t="s">
        <v>9183</v>
      </c>
      <c r="N376" s="10">
        <v>1</v>
      </c>
      <c r="P376" s="9" t="s">
        <v>9183</v>
      </c>
      <c r="Q376" s="10">
        <v>2295.0100000000002</v>
      </c>
      <c r="S376" t="s">
        <v>2445</v>
      </c>
      <c r="T376">
        <v>45459</v>
      </c>
      <c r="U376">
        <v>296</v>
      </c>
      <c r="V376">
        <v>4</v>
      </c>
      <c r="W376">
        <v>9021.5807124434305</v>
      </c>
      <c r="X376">
        <v>4</v>
      </c>
      <c r="Y376">
        <v>4</v>
      </c>
      <c r="Z376">
        <v>4</v>
      </c>
      <c r="AA376" t="s">
        <v>11835</v>
      </c>
      <c r="AB376" t="s">
        <v>11836</v>
      </c>
    </row>
    <row r="377" spans="1:28" x14ac:dyDescent="0.3">
      <c r="A377" s="9" t="s">
        <v>2445</v>
      </c>
      <c r="B377" s="20">
        <v>45459</v>
      </c>
      <c r="C377" s="30">
        <f>superstore_excel!X$2 - B377</f>
        <v>296</v>
      </c>
      <c r="D377" s="10">
        <v>4</v>
      </c>
      <c r="E377" s="10">
        <v>9021.5807124434305</v>
      </c>
      <c r="F377">
        <f t="shared" si="27"/>
        <v>4</v>
      </c>
      <c r="G377">
        <f t="shared" si="25"/>
        <v>4</v>
      </c>
      <c r="H377">
        <f t="shared" si="26"/>
        <v>4</v>
      </c>
      <c r="I377" t="str">
        <f t="shared" si="28"/>
        <v>444</v>
      </c>
      <c r="J377" t="str">
        <f t="shared" si="29"/>
        <v>Loyal Customers</v>
      </c>
      <c r="M377" s="9" t="s">
        <v>1210</v>
      </c>
      <c r="N377" s="10">
        <v>8</v>
      </c>
      <c r="P377" s="9" t="s">
        <v>1210</v>
      </c>
      <c r="Q377" s="10">
        <v>21696.837922349252</v>
      </c>
      <c r="S377" t="s">
        <v>8858</v>
      </c>
      <c r="T377">
        <v>45595</v>
      </c>
      <c r="U377">
        <v>160</v>
      </c>
      <c r="V377">
        <v>1</v>
      </c>
      <c r="W377">
        <v>1901.18</v>
      </c>
      <c r="X377">
        <v>5</v>
      </c>
      <c r="Y377">
        <v>3</v>
      </c>
      <c r="Z377">
        <v>2</v>
      </c>
      <c r="AA377" t="s">
        <v>11846</v>
      </c>
      <c r="AB377" t="s">
        <v>11832</v>
      </c>
    </row>
    <row r="378" spans="1:28" x14ac:dyDescent="0.3">
      <c r="A378" s="9" t="s">
        <v>8858</v>
      </c>
      <c r="B378" s="20">
        <v>45595</v>
      </c>
      <c r="C378" s="30">
        <f>superstore_excel!X$2 - B378</f>
        <v>160</v>
      </c>
      <c r="D378" s="10">
        <v>1</v>
      </c>
      <c r="E378" s="10">
        <v>1901.18</v>
      </c>
      <c r="F378">
        <f t="shared" si="27"/>
        <v>5</v>
      </c>
      <c r="G378">
        <f t="shared" si="25"/>
        <v>3</v>
      </c>
      <c r="H378">
        <f t="shared" si="26"/>
        <v>2</v>
      </c>
      <c r="I378" t="str">
        <f t="shared" si="28"/>
        <v>532</v>
      </c>
      <c r="J378" t="str">
        <f t="shared" si="29"/>
        <v>Recent Customers</v>
      </c>
      <c r="M378" s="9" t="s">
        <v>2445</v>
      </c>
      <c r="N378" s="10">
        <v>4</v>
      </c>
      <c r="P378" s="9" t="s">
        <v>2445</v>
      </c>
      <c r="Q378" s="10">
        <v>9021.5807124434305</v>
      </c>
      <c r="S378" t="s">
        <v>7316</v>
      </c>
      <c r="T378">
        <v>45490</v>
      </c>
      <c r="U378">
        <v>265</v>
      </c>
      <c r="V378">
        <v>1</v>
      </c>
      <c r="W378">
        <v>4315.45</v>
      </c>
      <c r="X378">
        <v>4</v>
      </c>
      <c r="Y378">
        <v>3</v>
      </c>
      <c r="Z378">
        <v>3</v>
      </c>
      <c r="AA378" t="s">
        <v>11833</v>
      </c>
      <c r="AB378" t="s">
        <v>11834</v>
      </c>
    </row>
    <row r="379" spans="1:28" x14ac:dyDescent="0.3">
      <c r="A379" s="9" t="s">
        <v>7316</v>
      </c>
      <c r="B379" s="20">
        <v>45490</v>
      </c>
      <c r="C379" s="30">
        <f>superstore_excel!X$2 - B379</f>
        <v>265</v>
      </c>
      <c r="D379" s="10">
        <v>1</v>
      </c>
      <c r="E379" s="10">
        <v>4315.45</v>
      </c>
      <c r="F379">
        <f t="shared" si="27"/>
        <v>4</v>
      </c>
      <c r="G379">
        <f t="shared" si="25"/>
        <v>3</v>
      </c>
      <c r="H379">
        <f t="shared" si="26"/>
        <v>3</v>
      </c>
      <c r="I379" t="str">
        <f t="shared" si="28"/>
        <v>433</v>
      </c>
      <c r="J379" t="str">
        <f t="shared" si="29"/>
        <v>Others</v>
      </c>
      <c r="M379" s="9" t="s">
        <v>8858</v>
      </c>
      <c r="N379" s="10">
        <v>1</v>
      </c>
      <c r="P379" s="9" t="s">
        <v>8858</v>
      </c>
      <c r="Q379" s="10">
        <v>1901.18</v>
      </c>
      <c r="S379" t="s">
        <v>5577</v>
      </c>
      <c r="T379">
        <v>45591</v>
      </c>
      <c r="U379">
        <v>164</v>
      </c>
      <c r="V379">
        <v>1</v>
      </c>
      <c r="W379">
        <v>702.04</v>
      </c>
      <c r="X379">
        <v>4</v>
      </c>
      <c r="Y379">
        <v>3</v>
      </c>
      <c r="Z379">
        <v>1</v>
      </c>
      <c r="AA379" t="s">
        <v>11840</v>
      </c>
      <c r="AB379" t="s">
        <v>11834</v>
      </c>
    </row>
    <row r="380" spans="1:28" x14ac:dyDescent="0.3">
      <c r="A380" s="9" t="s">
        <v>5577</v>
      </c>
      <c r="B380" s="20">
        <v>45591</v>
      </c>
      <c r="C380" s="30">
        <f>superstore_excel!X$2 - B380</f>
        <v>164</v>
      </c>
      <c r="D380" s="10">
        <v>1</v>
      </c>
      <c r="E380" s="10">
        <v>702.04</v>
      </c>
      <c r="F380">
        <f t="shared" si="27"/>
        <v>4</v>
      </c>
      <c r="G380">
        <f t="shared" si="25"/>
        <v>3</v>
      </c>
      <c r="H380">
        <f t="shared" si="26"/>
        <v>1</v>
      </c>
      <c r="I380" t="str">
        <f t="shared" si="28"/>
        <v>431</v>
      </c>
      <c r="J380" t="str">
        <f t="shared" si="29"/>
        <v>Others</v>
      </c>
      <c r="M380" s="9" t="s">
        <v>7316</v>
      </c>
      <c r="N380" s="10">
        <v>1</v>
      </c>
      <c r="P380" s="9" t="s">
        <v>7316</v>
      </c>
      <c r="Q380" s="10">
        <v>4315.45</v>
      </c>
      <c r="S380" t="s">
        <v>3553</v>
      </c>
      <c r="T380">
        <v>45475</v>
      </c>
      <c r="U380">
        <v>280</v>
      </c>
      <c r="V380">
        <v>1</v>
      </c>
      <c r="W380">
        <v>3262.78</v>
      </c>
      <c r="X380">
        <v>4</v>
      </c>
      <c r="Y380">
        <v>3</v>
      </c>
      <c r="Z380">
        <v>2</v>
      </c>
      <c r="AA380" t="s">
        <v>11842</v>
      </c>
      <c r="AB380" t="s">
        <v>11834</v>
      </c>
    </row>
    <row r="381" spans="1:28" x14ac:dyDescent="0.3">
      <c r="A381" s="9" t="s">
        <v>3553</v>
      </c>
      <c r="B381" s="20">
        <v>45475</v>
      </c>
      <c r="C381" s="30">
        <f>superstore_excel!X$2 - B381</f>
        <v>280</v>
      </c>
      <c r="D381" s="10">
        <v>1</v>
      </c>
      <c r="E381" s="10">
        <v>3262.78</v>
      </c>
      <c r="F381">
        <f t="shared" si="27"/>
        <v>4</v>
      </c>
      <c r="G381">
        <f t="shared" si="25"/>
        <v>3</v>
      </c>
      <c r="H381">
        <f t="shared" si="26"/>
        <v>2</v>
      </c>
      <c r="I381" t="str">
        <f t="shared" si="28"/>
        <v>432</v>
      </c>
      <c r="J381" t="str">
        <f t="shared" si="29"/>
        <v>Others</v>
      </c>
      <c r="M381" s="9" t="s">
        <v>5577</v>
      </c>
      <c r="N381" s="10">
        <v>1</v>
      </c>
      <c r="P381" s="9" t="s">
        <v>5577</v>
      </c>
      <c r="Q381" s="10">
        <v>702.04</v>
      </c>
      <c r="S381" t="s">
        <v>3947</v>
      </c>
      <c r="T381">
        <v>45332</v>
      </c>
      <c r="U381">
        <v>423</v>
      </c>
      <c r="V381">
        <v>1</v>
      </c>
      <c r="W381">
        <v>2241.67</v>
      </c>
      <c r="X381">
        <v>3</v>
      </c>
      <c r="Y381">
        <v>3</v>
      </c>
      <c r="Z381">
        <v>2</v>
      </c>
      <c r="AA381" t="s">
        <v>11837</v>
      </c>
      <c r="AB381" t="s">
        <v>11834</v>
      </c>
    </row>
    <row r="382" spans="1:28" x14ac:dyDescent="0.3">
      <c r="A382" s="9" t="s">
        <v>3947</v>
      </c>
      <c r="B382" s="20">
        <v>45332</v>
      </c>
      <c r="C382" s="30">
        <f>superstore_excel!X$2 - B382</f>
        <v>423</v>
      </c>
      <c r="D382" s="10">
        <v>1</v>
      </c>
      <c r="E382" s="10">
        <v>2241.67</v>
      </c>
      <c r="F382">
        <f t="shared" si="27"/>
        <v>3</v>
      </c>
      <c r="G382">
        <f t="shared" si="25"/>
        <v>3</v>
      </c>
      <c r="H382">
        <f t="shared" si="26"/>
        <v>2</v>
      </c>
      <c r="I382" t="str">
        <f t="shared" si="28"/>
        <v>332</v>
      </c>
      <c r="J382" t="str">
        <f t="shared" si="29"/>
        <v>Others</v>
      </c>
      <c r="M382" s="9" t="s">
        <v>3553</v>
      </c>
      <c r="N382" s="10">
        <v>1</v>
      </c>
      <c r="P382" s="9" t="s">
        <v>3553</v>
      </c>
      <c r="Q382" s="10">
        <v>3262.78</v>
      </c>
      <c r="S382" t="s">
        <v>8854</v>
      </c>
      <c r="T382">
        <v>45581</v>
      </c>
      <c r="U382">
        <v>174</v>
      </c>
      <c r="V382">
        <v>2</v>
      </c>
      <c r="W382">
        <v>8156.84</v>
      </c>
      <c r="X382">
        <v>4</v>
      </c>
      <c r="Y382">
        <v>4</v>
      </c>
      <c r="Z382">
        <v>4</v>
      </c>
      <c r="AA382" t="s">
        <v>11835</v>
      </c>
      <c r="AB382" t="s">
        <v>11836</v>
      </c>
    </row>
    <row r="383" spans="1:28" x14ac:dyDescent="0.3">
      <c r="A383" s="9" t="s">
        <v>8854</v>
      </c>
      <c r="B383" s="20">
        <v>45581</v>
      </c>
      <c r="C383" s="30">
        <f>superstore_excel!X$2 - B383</f>
        <v>174</v>
      </c>
      <c r="D383" s="10">
        <v>2</v>
      </c>
      <c r="E383" s="10">
        <v>8156.84</v>
      </c>
      <c r="F383">
        <f t="shared" si="27"/>
        <v>4</v>
      </c>
      <c r="G383">
        <f t="shared" si="25"/>
        <v>4</v>
      </c>
      <c r="H383">
        <f t="shared" si="26"/>
        <v>4</v>
      </c>
      <c r="I383" t="str">
        <f t="shared" si="28"/>
        <v>444</v>
      </c>
      <c r="J383" t="str">
        <f t="shared" si="29"/>
        <v>Loyal Customers</v>
      </c>
      <c r="M383" s="9" t="s">
        <v>3947</v>
      </c>
      <c r="N383" s="10">
        <v>1</v>
      </c>
      <c r="P383" s="9" t="s">
        <v>3947</v>
      </c>
      <c r="Q383" s="10">
        <v>2241.67</v>
      </c>
      <c r="S383" t="s">
        <v>180</v>
      </c>
      <c r="T383">
        <v>45333</v>
      </c>
      <c r="U383">
        <v>422</v>
      </c>
      <c r="V383">
        <v>4</v>
      </c>
      <c r="W383">
        <v>8937.9687609611901</v>
      </c>
      <c r="X383">
        <v>3</v>
      </c>
      <c r="Y383">
        <v>4</v>
      </c>
      <c r="Z383">
        <v>4</v>
      </c>
      <c r="AA383" t="s">
        <v>11853</v>
      </c>
      <c r="AB383" t="s">
        <v>11834</v>
      </c>
    </row>
    <row r="384" spans="1:28" x14ac:dyDescent="0.3">
      <c r="A384" s="9" t="s">
        <v>180</v>
      </c>
      <c r="B384" s="20">
        <v>45333</v>
      </c>
      <c r="C384" s="30">
        <f>superstore_excel!X$2 - B384</f>
        <v>422</v>
      </c>
      <c r="D384" s="10">
        <v>4</v>
      </c>
      <c r="E384" s="10">
        <v>8937.9687609611901</v>
      </c>
      <c r="F384">
        <f t="shared" si="27"/>
        <v>3</v>
      </c>
      <c r="G384">
        <f t="shared" si="25"/>
        <v>4</v>
      </c>
      <c r="H384">
        <f t="shared" si="26"/>
        <v>4</v>
      </c>
      <c r="I384" t="str">
        <f t="shared" si="28"/>
        <v>344</v>
      </c>
      <c r="J384" t="str">
        <f t="shared" si="29"/>
        <v>Others</v>
      </c>
      <c r="M384" s="9" t="s">
        <v>8854</v>
      </c>
      <c r="N384" s="10">
        <v>2</v>
      </c>
      <c r="P384" s="9" t="s">
        <v>8854</v>
      </c>
      <c r="Q384" s="10">
        <v>8156.84</v>
      </c>
      <c r="S384" t="s">
        <v>6540</v>
      </c>
      <c r="T384">
        <v>45496</v>
      </c>
      <c r="U384">
        <v>259</v>
      </c>
      <c r="V384">
        <v>1</v>
      </c>
      <c r="W384">
        <v>850.62</v>
      </c>
      <c r="X384">
        <v>4</v>
      </c>
      <c r="Y384">
        <v>3</v>
      </c>
      <c r="Z384">
        <v>1</v>
      </c>
      <c r="AA384" t="s">
        <v>11840</v>
      </c>
      <c r="AB384" t="s">
        <v>11834</v>
      </c>
    </row>
    <row r="385" spans="1:28" x14ac:dyDescent="0.3">
      <c r="A385" s="9" t="s">
        <v>6540</v>
      </c>
      <c r="B385" s="20">
        <v>45496</v>
      </c>
      <c r="C385" s="30">
        <f>superstore_excel!X$2 - B385</f>
        <v>259</v>
      </c>
      <c r="D385" s="10">
        <v>1</v>
      </c>
      <c r="E385" s="10">
        <v>850.62</v>
      </c>
      <c r="F385">
        <f t="shared" si="27"/>
        <v>4</v>
      </c>
      <c r="G385">
        <f t="shared" si="25"/>
        <v>3</v>
      </c>
      <c r="H385">
        <f t="shared" si="26"/>
        <v>1</v>
      </c>
      <c r="I385" t="str">
        <f t="shared" si="28"/>
        <v>431</v>
      </c>
      <c r="J385" t="str">
        <f t="shared" si="29"/>
        <v>Others</v>
      </c>
      <c r="M385" s="9" t="s">
        <v>180</v>
      </c>
      <c r="N385" s="10">
        <v>4</v>
      </c>
      <c r="P385" s="9" t="s">
        <v>180</v>
      </c>
      <c r="Q385" s="10">
        <v>8937.9687609611901</v>
      </c>
      <c r="S385" t="s">
        <v>6464</v>
      </c>
      <c r="T385">
        <v>45502</v>
      </c>
      <c r="U385">
        <v>253</v>
      </c>
      <c r="V385">
        <v>1</v>
      </c>
      <c r="W385">
        <v>1770.47</v>
      </c>
      <c r="X385">
        <v>4</v>
      </c>
      <c r="Y385">
        <v>3</v>
      </c>
      <c r="Z385">
        <v>2</v>
      </c>
      <c r="AA385" t="s">
        <v>11842</v>
      </c>
      <c r="AB385" t="s">
        <v>11834</v>
      </c>
    </row>
    <row r="386" spans="1:28" x14ac:dyDescent="0.3">
      <c r="A386" s="9" t="s">
        <v>6464</v>
      </c>
      <c r="B386" s="20">
        <v>45502</v>
      </c>
      <c r="C386" s="30">
        <f>superstore_excel!X$2 - B386</f>
        <v>253</v>
      </c>
      <c r="D386" s="10">
        <v>1</v>
      </c>
      <c r="E386" s="10">
        <v>1770.47</v>
      </c>
      <c r="F386">
        <f t="shared" si="27"/>
        <v>4</v>
      </c>
      <c r="G386">
        <f t="shared" si="25"/>
        <v>3</v>
      </c>
      <c r="H386">
        <f t="shared" si="26"/>
        <v>2</v>
      </c>
      <c r="I386" t="str">
        <f t="shared" si="28"/>
        <v>432</v>
      </c>
      <c r="J386" t="str">
        <f t="shared" si="29"/>
        <v>Others</v>
      </c>
      <c r="M386" s="9" t="s">
        <v>6540</v>
      </c>
      <c r="N386" s="10">
        <v>1</v>
      </c>
      <c r="P386" s="9" t="s">
        <v>6540</v>
      </c>
      <c r="Q386" s="10">
        <v>850.62</v>
      </c>
      <c r="S386" t="s">
        <v>4692</v>
      </c>
      <c r="T386">
        <v>45137</v>
      </c>
      <c r="U386">
        <v>618</v>
      </c>
      <c r="V386">
        <v>1</v>
      </c>
      <c r="W386">
        <v>81.290000000000006</v>
      </c>
      <c r="X386">
        <v>2</v>
      </c>
      <c r="Y386">
        <v>3</v>
      </c>
      <c r="Z386">
        <v>1</v>
      </c>
      <c r="AA386" t="s">
        <v>11847</v>
      </c>
      <c r="AB386" t="s">
        <v>11839</v>
      </c>
    </row>
    <row r="387" spans="1:28" x14ac:dyDescent="0.3">
      <c r="A387" s="9" t="s">
        <v>4692</v>
      </c>
      <c r="B387" s="20">
        <v>45137</v>
      </c>
      <c r="C387" s="30">
        <f>superstore_excel!X$2 - B387</f>
        <v>618</v>
      </c>
      <c r="D387" s="10">
        <v>1</v>
      </c>
      <c r="E387" s="10">
        <v>81.290000000000006</v>
      </c>
      <c r="F387">
        <f t="shared" si="27"/>
        <v>2</v>
      </c>
      <c r="G387">
        <f t="shared" si="25"/>
        <v>3</v>
      </c>
      <c r="H387">
        <f t="shared" si="26"/>
        <v>1</v>
      </c>
      <c r="I387" t="str">
        <f t="shared" si="28"/>
        <v>231</v>
      </c>
      <c r="J387" t="str">
        <f t="shared" si="29"/>
        <v>At Risk</v>
      </c>
      <c r="M387" s="9" t="s">
        <v>6464</v>
      </c>
      <c r="N387" s="10">
        <v>1</v>
      </c>
      <c r="P387" s="9" t="s">
        <v>6464</v>
      </c>
      <c r="Q387" s="10">
        <v>1770.47</v>
      </c>
      <c r="S387" t="s">
        <v>4658</v>
      </c>
      <c r="T387">
        <v>45365</v>
      </c>
      <c r="U387">
        <v>390</v>
      </c>
      <c r="V387">
        <v>1</v>
      </c>
      <c r="W387">
        <v>4107.8</v>
      </c>
      <c r="X387">
        <v>3</v>
      </c>
      <c r="Y387">
        <v>3</v>
      </c>
      <c r="Z387">
        <v>3</v>
      </c>
      <c r="AA387" t="s">
        <v>11845</v>
      </c>
      <c r="AB387" t="s">
        <v>11834</v>
      </c>
    </row>
    <row r="388" spans="1:28" x14ac:dyDescent="0.3">
      <c r="A388" s="9" t="s">
        <v>4658</v>
      </c>
      <c r="B388" s="20">
        <v>45365</v>
      </c>
      <c r="C388" s="30">
        <f>superstore_excel!X$2 - B388</f>
        <v>390</v>
      </c>
      <c r="D388" s="10">
        <v>1</v>
      </c>
      <c r="E388" s="10">
        <v>4107.8</v>
      </c>
      <c r="F388">
        <f t="shared" si="27"/>
        <v>3</v>
      </c>
      <c r="G388">
        <f t="shared" si="25"/>
        <v>3</v>
      </c>
      <c r="H388">
        <f t="shared" si="26"/>
        <v>3</v>
      </c>
      <c r="I388" t="str">
        <f t="shared" si="28"/>
        <v>333</v>
      </c>
      <c r="J388" t="str">
        <f t="shared" si="29"/>
        <v>Others</v>
      </c>
      <c r="M388" s="9" t="s">
        <v>4692</v>
      </c>
      <c r="N388" s="10">
        <v>1</v>
      </c>
      <c r="P388" s="9" t="s">
        <v>4692</v>
      </c>
      <c r="Q388" s="10">
        <v>81.290000000000006</v>
      </c>
      <c r="S388" t="s">
        <v>11075</v>
      </c>
      <c r="T388">
        <v>45509</v>
      </c>
      <c r="U388">
        <v>246</v>
      </c>
      <c r="V388">
        <v>1</v>
      </c>
      <c r="W388">
        <v>2334.04</v>
      </c>
      <c r="X388">
        <v>4</v>
      </c>
      <c r="Y388">
        <v>3</v>
      </c>
      <c r="Z388">
        <v>2</v>
      </c>
      <c r="AA388" t="s">
        <v>11842</v>
      </c>
      <c r="AB388" t="s">
        <v>11834</v>
      </c>
    </row>
    <row r="389" spans="1:28" x14ac:dyDescent="0.3">
      <c r="A389" s="9" t="s">
        <v>11075</v>
      </c>
      <c r="B389" s="20">
        <v>45509</v>
      </c>
      <c r="C389" s="30">
        <f>superstore_excel!X$2 - B389</f>
        <v>246</v>
      </c>
      <c r="D389" s="10">
        <v>1</v>
      </c>
      <c r="E389" s="10">
        <v>2334.04</v>
      </c>
      <c r="F389">
        <f t="shared" si="27"/>
        <v>4</v>
      </c>
      <c r="G389">
        <f t="shared" ref="G389:G452" si="30">IF(D389&gt;=_xlfn.QUARTILE.INC(D:D,4),5, IF(D389&gt;=_xlfn.QUARTILE.INC(D:D,3),4, IF(D389&gt;=_xlfn.QUARTILE.INC(D:D,2),3, IF(D389&gt;=_xlfn.QUARTILE.INC(D:D,1),2,1))))</f>
        <v>3</v>
      </c>
      <c r="H389">
        <f t="shared" ref="H389:H452" si="31">IF(E389&gt;=_xlfn.QUARTILE.INC(E:E,4),5, IF(E389&gt;=_xlfn.QUARTILE.INC(E:E,3),4, IF(E389&gt;=_xlfn.QUARTILE.INC(E:E,2),3, IF(E389&gt;=_xlfn.QUARTILE.INC(E:E,1),2,1))))</f>
        <v>2</v>
      </c>
      <c r="I389" t="str">
        <f t="shared" si="28"/>
        <v>432</v>
      </c>
      <c r="J389" t="str">
        <f t="shared" si="29"/>
        <v>Others</v>
      </c>
      <c r="M389" s="9" t="s">
        <v>4658</v>
      </c>
      <c r="N389" s="10">
        <v>1</v>
      </c>
      <c r="P389" s="9" t="s">
        <v>4658</v>
      </c>
      <c r="Q389" s="10">
        <v>4107.8</v>
      </c>
      <c r="S389" t="s">
        <v>7682</v>
      </c>
      <c r="T389">
        <v>45494</v>
      </c>
      <c r="U389">
        <v>261</v>
      </c>
      <c r="V389">
        <v>1</v>
      </c>
      <c r="W389">
        <v>1615.45</v>
      </c>
      <c r="X389">
        <v>4</v>
      </c>
      <c r="Y389">
        <v>3</v>
      </c>
      <c r="Z389">
        <v>1</v>
      </c>
      <c r="AA389" t="s">
        <v>11840</v>
      </c>
      <c r="AB389" t="s">
        <v>11834</v>
      </c>
    </row>
    <row r="390" spans="1:28" x14ac:dyDescent="0.3">
      <c r="A390" s="9" t="s">
        <v>7682</v>
      </c>
      <c r="B390" s="20">
        <v>45494</v>
      </c>
      <c r="C390" s="30">
        <f>superstore_excel!X$2 - B390</f>
        <v>261</v>
      </c>
      <c r="D390" s="10">
        <v>1</v>
      </c>
      <c r="E390" s="10">
        <v>1615.45</v>
      </c>
      <c r="F390">
        <f t="shared" ref="F390:F453" si="32">IF(C390&lt;=_xlfn.QUARTILE.INC(C:C,1),5, IF(C390&lt;=_xlfn.QUARTILE.INC(C:C,2),4, IF(C390&lt;=_xlfn.QUARTILE.INC(C:C,3),3, IF(C390&lt;=_xlfn.QUARTILE.INC(C:C,4),2,1))))</f>
        <v>4</v>
      </c>
      <c r="G390">
        <f t="shared" si="30"/>
        <v>3</v>
      </c>
      <c r="H390">
        <f t="shared" si="31"/>
        <v>1</v>
      </c>
      <c r="I390" t="str">
        <f t="shared" ref="I390:I453" si="33">F390 &amp; G390 &amp; H390</f>
        <v>431</v>
      </c>
      <c r="J390" t="str">
        <f t="shared" ref="J390:J453" si="34">IF(I390="555","Champions",
IF(AND(F390&gt;=4,G390&gt;=4,H390&gt;=4),"Loyal Customers",
IF(F390=5,"Recent Customers",
IF(G390=5,"Frequent Buyers",
IF(H390=5,"Big Spenders",
IF(F390&lt;=2,"At Risk",
"Others"))))))</f>
        <v>Others</v>
      </c>
      <c r="M390" s="9" t="s">
        <v>11075</v>
      </c>
      <c r="N390" s="10">
        <v>1</v>
      </c>
      <c r="P390" s="9" t="s">
        <v>11075</v>
      </c>
      <c r="Q390" s="10">
        <v>2334.04</v>
      </c>
      <c r="S390" t="s">
        <v>3710</v>
      </c>
      <c r="T390">
        <v>45138</v>
      </c>
      <c r="U390">
        <v>617</v>
      </c>
      <c r="V390">
        <v>1</v>
      </c>
      <c r="W390">
        <v>1931.43</v>
      </c>
      <c r="X390">
        <v>2</v>
      </c>
      <c r="Y390">
        <v>3</v>
      </c>
      <c r="Z390">
        <v>2</v>
      </c>
      <c r="AA390" t="s">
        <v>11848</v>
      </c>
      <c r="AB390" t="s">
        <v>11839</v>
      </c>
    </row>
    <row r="391" spans="1:28" x14ac:dyDescent="0.3">
      <c r="A391" s="9" t="s">
        <v>3710</v>
      </c>
      <c r="B391" s="20">
        <v>45138</v>
      </c>
      <c r="C391" s="30">
        <f>superstore_excel!X$2 - B391</f>
        <v>617</v>
      </c>
      <c r="D391" s="10">
        <v>1</v>
      </c>
      <c r="E391" s="10">
        <v>1931.43</v>
      </c>
      <c r="F391">
        <f t="shared" si="32"/>
        <v>2</v>
      </c>
      <c r="G391">
        <f t="shared" si="30"/>
        <v>3</v>
      </c>
      <c r="H391">
        <f t="shared" si="31"/>
        <v>2</v>
      </c>
      <c r="I391" t="str">
        <f t="shared" si="33"/>
        <v>232</v>
      </c>
      <c r="J391" t="str">
        <f t="shared" si="34"/>
        <v>At Risk</v>
      </c>
      <c r="M391" s="9" t="s">
        <v>7682</v>
      </c>
      <c r="N391" s="10">
        <v>1</v>
      </c>
      <c r="P391" s="9" t="s">
        <v>7682</v>
      </c>
      <c r="Q391" s="10">
        <v>1615.45</v>
      </c>
      <c r="S391" t="s">
        <v>838</v>
      </c>
      <c r="T391">
        <v>45201</v>
      </c>
      <c r="U391">
        <v>554</v>
      </c>
      <c r="V391">
        <v>4</v>
      </c>
      <c r="W391">
        <v>8811.7449250005811</v>
      </c>
      <c r="X391">
        <v>2</v>
      </c>
      <c r="Y391">
        <v>4</v>
      </c>
      <c r="Z391">
        <v>4</v>
      </c>
      <c r="AA391" t="s">
        <v>11844</v>
      </c>
      <c r="AB391" t="s">
        <v>11839</v>
      </c>
    </row>
    <row r="392" spans="1:28" x14ac:dyDescent="0.3">
      <c r="A392" s="9" t="s">
        <v>838</v>
      </c>
      <c r="B392" s="20">
        <v>45201</v>
      </c>
      <c r="C392" s="30">
        <f>superstore_excel!X$2 - B392</f>
        <v>554</v>
      </c>
      <c r="D392" s="10">
        <v>4</v>
      </c>
      <c r="E392" s="10">
        <v>8811.7449250005811</v>
      </c>
      <c r="F392">
        <f t="shared" si="32"/>
        <v>2</v>
      </c>
      <c r="G392">
        <f t="shared" si="30"/>
        <v>4</v>
      </c>
      <c r="H392">
        <f t="shared" si="31"/>
        <v>4</v>
      </c>
      <c r="I392" t="str">
        <f t="shared" si="33"/>
        <v>244</v>
      </c>
      <c r="J392" t="str">
        <f t="shared" si="34"/>
        <v>At Risk</v>
      </c>
      <c r="M392" s="9" t="s">
        <v>3710</v>
      </c>
      <c r="N392" s="10">
        <v>1</v>
      </c>
      <c r="P392" s="9" t="s">
        <v>3710</v>
      </c>
      <c r="Q392" s="10">
        <v>1931.43</v>
      </c>
      <c r="S392" t="s">
        <v>4530</v>
      </c>
      <c r="T392">
        <v>45083</v>
      </c>
      <c r="U392">
        <v>672</v>
      </c>
      <c r="V392">
        <v>1</v>
      </c>
      <c r="W392">
        <v>4717.97</v>
      </c>
      <c r="X392">
        <v>2</v>
      </c>
      <c r="Y392">
        <v>3</v>
      </c>
      <c r="Z392">
        <v>3</v>
      </c>
      <c r="AA392" t="s">
        <v>11838</v>
      </c>
      <c r="AB392" t="s">
        <v>11839</v>
      </c>
    </row>
    <row r="393" spans="1:28" x14ac:dyDescent="0.3">
      <c r="A393" s="9" t="s">
        <v>4530</v>
      </c>
      <c r="B393" s="20">
        <v>45083</v>
      </c>
      <c r="C393" s="30">
        <f>superstore_excel!X$2 - B393</f>
        <v>672</v>
      </c>
      <c r="D393" s="10">
        <v>1</v>
      </c>
      <c r="E393" s="10">
        <v>4717.97</v>
      </c>
      <c r="F393">
        <f t="shared" si="32"/>
        <v>2</v>
      </c>
      <c r="G393">
        <f t="shared" si="30"/>
        <v>3</v>
      </c>
      <c r="H393">
        <f t="shared" si="31"/>
        <v>3</v>
      </c>
      <c r="I393" t="str">
        <f t="shared" si="33"/>
        <v>233</v>
      </c>
      <c r="J393" t="str">
        <f t="shared" si="34"/>
        <v>At Risk</v>
      </c>
      <c r="M393" s="9" t="s">
        <v>838</v>
      </c>
      <c r="N393" s="10">
        <v>4</v>
      </c>
      <c r="P393" s="9" t="s">
        <v>838</v>
      </c>
      <c r="Q393" s="10">
        <v>8811.7449250005811</v>
      </c>
      <c r="S393" t="s">
        <v>9738</v>
      </c>
      <c r="T393">
        <v>45747</v>
      </c>
      <c r="U393">
        <v>8</v>
      </c>
      <c r="V393">
        <v>1</v>
      </c>
      <c r="W393">
        <v>856.71</v>
      </c>
      <c r="X393">
        <v>5</v>
      </c>
      <c r="Y393">
        <v>3</v>
      </c>
      <c r="Z393">
        <v>1</v>
      </c>
      <c r="AA393" t="s">
        <v>11850</v>
      </c>
      <c r="AB393" t="s">
        <v>11832</v>
      </c>
    </row>
    <row r="394" spans="1:28" x14ac:dyDescent="0.3">
      <c r="A394" s="9" t="s">
        <v>9738</v>
      </c>
      <c r="B394" s="20">
        <v>45747</v>
      </c>
      <c r="C394" s="30">
        <f>superstore_excel!X$2 - B394</f>
        <v>8</v>
      </c>
      <c r="D394" s="10">
        <v>1</v>
      </c>
      <c r="E394" s="10">
        <v>856.71</v>
      </c>
      <c r="F394">
        <f t="shared" si="32"/>
        <v>5</v>
      </c>
      <c r="G394">
        <f t="shared" si="30"/>
        <v>3</v>
      </c>
      <c r="H394">
        <f t="shared" si="31"/>
        <v>1</v>
      </c>
      <c r="I394" t="str">
        <f t="shared" si="33"/>
        <v>531</v>
      </c>
      <c r="J394" t="str">
        <f t="shared" si="34"/>
        <v>Recent Customers</v>
      </c>
      <c r="M394" s="9" t="s">
        <v>4530</v>
      </c>
      <c r="N394" s="10">
        <v>1</v>
      </c>
      <c r="P394" s="9" t="s">
        <v>4530</v>
      </c>
      <c r="Q394" s="10">
        <v>4717.97</v>
      </c>
      <c r="S394" t="s">
        <v>1646</v>
      </c>
      <c r="T394">
        <v>45495</v>
      </c>
      <c r="U394">
        <v>260</v>
      </c>
      <c r="V394">
        <v>4</v>
      </c>
      <c r="W394">
        <v>8797.5610682010301</v>
      </c>
      <c r="X394">
        <v>4</v>
      </c>
      <c r="Y394">
        <v>4</v>
      </c>
      <c r="Z394">
        <v>4</v>
      </c>
      <c r="AA394" t="s">
        <v>11835</v>
      </c>
      <c r="AB394" t="s">
        <v>11836</v>
      </c>
    </row>
    <row r="395" spans="1:28" x14ac:dyDescent="0.3">
      <c r="A395" s="9" t="s">
        <v>1646</v>
      </c>
      <c r="B395" s="20">
        <v>45495</v>
      </c>
      <c r="C395" s="30">
        <f>superstore_excel!X$2 - B395</f>
        <v>260</v>
      </c>
      <c r="D395" s="10">
        <v>4</v>
      </c>
      <c r="E395" s="10">
        <v>8797.5610682010301</v>
      </c>
      <c r="F395">
        <f t="shared" si="32"/>
        <v>4</v>
      </c>
      <c r="G395">
        <f t="shared" si="30"/>
        <v>4</v>
      </c>
      <c r="H395">
        <f t="shared" si="31"/>
        <v>4</v>
      </c>
      <c r="I395" t="str">
        <f t="shared" si="33"/>
        <v>444</v>
      </c>
      <c r="J395" t="str">
        <f t="shared" si="34"/>
        <v>Loyal Customers</v>
      </c>
      <c r="M395" s="9" t="s">
        <v>9738</v>
      </c>
      <c r="N395" s="10">
        <v>1</v>
      </c>
      <c r="P395" s="9" t="s">
        <v>9738</v>
      </c>
      <c r="Q395" s="10">
        <v>856.71</v>
      </c>
      <c r="S395" t="s">
        <v>2841</v>
      </c>
      <c r="T395">
        <v>45628</v>
      </c>
      <c r="U395">
        <v>127</v>
      </c>
      <c r="V395">
        <v>1</v>
      </c>
      <c r="W395">
        <v>2344.96</v>
      </c>
      <c r="X395">
        <v>5</v>
      </c>
      <c r="Y395">
        <v>3</v>
      </c>
      <c r="Z395">
        <v>2</v>
      </c>
      <c r="AA395" t="s">
        <v>11846</v>
      </c>
      <c r="AB395" t="s">
        <v>11832</v>
      </c>
    </row>
    <row r="396" spans="1:28" x14ac:dyDescent="0.3">
      <c r="A396" s="9" t="s">
        <v>2841</v>
      </c>
      <c r="B396" s="20">
        <v>45628</v>
      </c>
      <c r="C396" s="30">
        <f>superstore_excel!X$2 - B396</f>
        <v>127</v>
      </c>
      <c r="D396" s="10">
        <v>1</v>
      </c>
      <c r="E396" s="10">
        <v>2344.96</v>
      </c>
      <c r="F396">
        <f t="shared" si="32"/>
        <v>5</v>
      </c>
      <c r="G396">
        <f t="shared" si="30"/>
        <v>3</v>
      </c>
      <c r="H396">
        <f t="shared" si="31"/>
        <v>2</v>
      </c>
      <c r="I396" t="str">
        <f t="shared" si="33"/>
        <v>532</v>
      </c>
      <c r="J396" t="str">
        <f t="shared" si="34"/>
        <v>Recent Customers</v>
      </c>
      <c r="M396" s="9" t="s">
        <v>1646</v>
      </c>
      <c r="N396" s="10">
        <v>4</v>
      </c>
      <c r="P396" s="9" t="s">
        <v>1646</v>
      </c>
      <c r="Q396" s="10">
        <v>8797.5610682010301</v>
      </c>
      <c r="S396" t="s">
        <v>4710</v>
      </c>
      <c r="T396">
        <v>45678</v>
      </c>
      <c r="U396">
        <v>77</v>
      </c>
      <c r="V396">
        <v>1</v>
      </c>
      <c r="W396">
        <v>2343.8200000000002</v>
      </c>
      <c r="X396">
        <v>5</v>
      </c>
      <c r="Y396">
        <v>3</v>
      </c>
      <c r="Z396">
        <v>2</v>
      </c>
      <c r="AA396" t="s">
        <v>11846</v>
      </c>
      <c r="AB396" t="s">
        <v>11832</v>
      </c>
    </row>
    <row r="397" spans="1:28" x14ac:dyDescent="0.3">
      <c r="A397" s="9" t="s">
        <v>4710</v>
      </c>
      <c r="B397" s="20">
        <v>45678</v>
      </c>
      <c r="C397" s="30">
        <f>superstore_excel!X$2 - B397</f>
        <v>77</v>
      </c>
      <c r="D397" s="10">
        <v>1</v>
      </c>
      <c r="E397" s="10">
        <v>2343.8200000000002</v>
      </c>
      <c r="F397">
        <f t="shared" si="32"/>
        <v>5</v>
      </c>
      <c r="G397">
        <f t="shared" si="30"/>
        <v>3</v>
      </c>
      <c r="H397">
        <f t="shared" si="31"/>
        <v>2</v>
      </c>
      <c r="I397" t="str">
        <f t="shared" si="33"/>
        <v>532</v>
      </c>
      <c r="J397" t="str">
        <f t="shared" si="34"/>
        <v>Recent Customers</v>
      </c>
      <c r="M397" s="9" t="s">
        <v>2841</v>
      </c>
      <c r="N397" s="10">
        <v>1</v>
      </c>
      <c r="P397" s="9" t="s">
        <v>2841</v>
      </c>
      <c r="Q397" s="10">
        <v>2344.96</v>
      </c>
      <c r="S397" t="s">
        <v>3096</v>
      </c>
      <c r="T397">
        <v>45357</v>
      </c>
      <c r="U397">
        <v>398</v>
      </c>
      <c r="V397">
        <v>2</v>
      </c>
      <c r="W397">
        <v>7658.02</v>
      </c>
      <c r="X397">
        <v>3</v>
      </c>
      <c r="Y397">
        <v>4</v>
      </c>
      <c r="Z397">
        <v>4</v>
      </c>
      <c r="AA397" t="s">
        <v>11853</v>
      </c>
      <c r="AB397" t="s">
        <v>11834</v>
      </c>
    </row>
    <row r="398" spans="1:28" x14ac:dyDescent="0.3">
      <c r="A398" s="9" t="s">
        <v>3096</v>
      </c>
      <c r="B398" s="20">
        <v>45357</v>
      </c>
      <c r="C398" s="30">
        <f>superstore_excel!X$2 - B398</f>
        <v>398</v>
      </c>
      <c r="D398" s="10">
        <v>2</v>
      </c>
      <c r="E398" s="10">
        <v>7658.02</v>
      </c>
      <c r="F398">
        <f t="shared" si="32"/>
        <v>3</v>
      </c>
      <c r="G398">
        <f t="shared" si="30"/>
        <v>4</v>
      </c>
      <c r="H398">
        <f t="shared" si="31"/>
        <v>4</v>
      </c>
      <c r="I398" t="str">
        <f t="shared" si="33"/>
        <v>344</v>
      </c>
      <c r="J398" t="str">
        <f t="shared" si="34"/>
        <v>Others</v>
      </c>
      <c r="M398" s="9" t="s">
        <v>4710</v>
      </c>
      <c r="N398" s="10">
        <v>1</v>
      </c>
      <c r="P398" s="9" t="s">
        <v>4710</v>
      </c>
      <c r="Q398" s="10">
        <v>2343.8200000000002</v>
      </c>
      <c r="S398" t="s">
        <v>9383</v>
      </c>
      <c r="T398">
        <v>45188</v>
      </c>
      <c r="U398">
        <v>567</v>
      </c>
      <c r="V398">
        <v>1</v>
      </c>
      <c r="W398">
        <v>2334.9299999999998</v>
      </c>
      <c r="X398">
        <v>2</v>
      </c>
      <c r="Y398">
        <v>3</v>
      </c>
      <c r="Z398">
        <v>2</v>
      </c>
      <c r="AA398" t="s">
        <v>11848</v>
      </c>
      <c r="AB398" t="s">
        <v>11839</v>
      </c>
    </row>
    <row r="399" spans="1:28" x14ac:dyDescent="0.3">
      <c r="A399" s="9" t="s">
        <v>9383</v>
      </c>
      <c r="B399" s="20">
        <v>45188</v>
      </c>
      <c r="C399" s="30">
        <f>superstore_excel!X$2 - B399</f>
        <v>567</v>
      </c>
      <c r="D399" s="10">
        <v>1</v>
      </c>
      <c r="E399" s="10">
        <v>2334.9299999999998</v>
      </c>
      <c r="F399">
        <f t="shared" si="32"/>
        <v>2</v>
      </c>
      <c r="G399">
        <f t="shared" si="30"/>
        <v>3</v>
      </c>
      <c r="H399">
        <f t="shared" si="31"/>
        <v>2</v>
      </c>
      <c r="I399" t="str">
        <f t="shared" si="33"/>
        <v>232</v>
      </c>
      <c r="J399" t="str">
        <f t="shared" si="34"/>
        <v>At Risk</v>
      </c>
      <c r="M399" s="9" t="s">
        <v>3096</v>
      </c>
      <c r="N399" s="10">
        <v>2</v>
      </c>
      <c r="P399" s="9" t="s">
        <v>3096</v>
      </c>
      <c r="Q399" s="10">
        <v>7658.02</v>
      </c>
      <c r="S399" t="s">
        <v>8454</v>
      </c>
      <c r="T399">
        <v>45507</v>
      </c>
      <c r="U399">
        <v>248</v>
      </c>
      <c r="V399">
        <v>1</v>
      </c>
      <c r="W399">
        <v>1533.26</v>
      </c>
      <c r="X399">
        <v>4</v>
      </c>
      <c r="Y399">
        <v>3</v>
      </c>
      <c r="Z399">
        <v>1</v>
      </c>
      <c r="AA399" t="s">
        <v>11840</v>
      </c>
      <c r="AB399" t="s">
        <v>11834</v>
      </c>
    </row>
    <row r="400" spans="1:28" x14ac:dyDescent="0.3">
      <c r="A400" s="9" t="s">
        <v>8454</v>
      </c>
      <c r="B400" s="20">
        <v>45507</v>
      </c>
      <c r="C400" s="30">
        <f>superstore_excel!X$2 - B400</f>
        <v>248</v>
      </c>
      <c r="D400" s="10">
        <v>1</v>
      </c>
      <c r="E400" s="10">
        <v>1533.26</v>
      </c>
      <c r="F400">
        <f t="shared" si="32"/>
        <v>4</v>
      </c>
      <c r="G400">
        <f t="shared" si="30"/>
        <v>3</v>
      </c>
      <c r="H400">
        <f t="shared" si="31"/>
        <v>1</v>
      </c>
      <c r="I400" t="str">
        <f t="shared" si="33"/>
        <v>431</v>
      </c>
      <c r="J400" t="str">
        <f t="shared" si="34"/>
        <v>Others</v>
      </c>
      <c r="M400" s="9" t="s">
        <v>9383</v>
      </c>
      <c r="N400" s="10">
        <v>1</v>
      </c>
      <c r="P400" s="9" t="s">
        <v>9383</v>
      </c>
      <c r="Q400" s="10">
        <v>2334.9299999999998</v>
      </c>
      <c r="S400" t="s">
        <v>3230</v>
      </c>
      <c r="T400">
        <v>45158</v>
      </c>
      <c r="U400">
        <v>597</v>
      </c>
      <c r="V400">
        <v>1</v>
      </c>
      <c r="W400">
        <v>3557.33</v>
      </c>
      <c r="X400">
        <v>2</v>
      </c>
      <c r="Y400">
        <v>3</v>
      </c>
      <c r="Z400">
        <v>3</v>
      </c>
      <c r="AA400" t="s">
        <v>11838</v>
      </c>
      <c r="AB400" t="s">
        <v>11839</v>
      </c>
    </row>
    <row r="401" spans="1:28" x14ac:dyDescent="0.3">
      <c r="A401" s="9" t="s">
        <v>3230</v>
      </c>
      <c r="B401" s="20">
        <v>45158</v>
      </c>
      <c r="C401" s="30">
        <f>superstore_excel!X$2 - B401</f>
        <v>597</v>
      </c>
      <c r="D401" s="10">
        <v>1</v>
      </c>
      <c r="E401" s="10">
        <v>3557.33</v>
      </c>
      <c r="F401">
        <f t="shared" si="32"/>
        <v>2</v>
      </c>
      <c r="G401">
        <f t="shared" si="30"/>
        <v>3</v>
      </c>
      <c r="H401">
        <f t="shared" si="31"/>
        <v>3</v>
      </c>
      <c r="I401" t="str">
        <f t="shared" si="33"/>
        <v>233</v>
      </c>
      <c r="J401" t="str">
        <f t="shared" si="34"/>
        <v>At Risk</v>
      </c>
      <c r="M401" s="9" t="s">
        <v>8454</v>
      </c>
      <c r="N401" s="10">
        <v>1</v>
      </c>
      <c r="P401" s="9" t="s">
        <v>8454</v>
      </c>
      <c r="Q401" s="10">
        <v>1533.26</v>
      </c>
      <c r="S401" t="s">
        <v>11513</v>
      </c>
      <c r="T401">
        <v>45421</v>
      </c>
      <c r="U401">
        <v>334</v>
      </c>
      <c r="V401">
        <v>1</v>
      </c>
      <c r="W401">
        <v>721.7</v>
      </c>
      <c r="X401">
        <v>4</v>
      </c>
      <c r="Y401">
        <v>3</v>
      </c>
      <c r="Z401">
        <v>1</v>
      </c>
      <c r="AA401" t="s">
        <v>11840</v>
      </c>
      <c r="AB401" t="s">
        <v>11834</v>
      </c>
    </row>
    <row r="402" spans="1:28" x14ac:dyDescent="0.3">
      <c r="A402" s="9" t="s">
        <v>11513</v>
      </c>
      <c r="B402" s="20">
        <v>45421</v>
      </c>
      <c r="C402" s="30">
        <f>superstore_excel!X$2 - B402</f>
        <v>334</v>
      </c>
      <c r="D402" s="10">
        <v>1</v>
      </c>
      <c r="E402" s="10">
        <v>721.7</v>
      </c>
      <c r="F402">
        <f t="shared" si="32"/>
        <v>4</v>
      </c>
      <c r="G402">
        <f t="shared" si="30"/>
        <v>3</v>
      </c>
      <c r="H402">
        <f t="shared" si="31"/>
        <v>1</v>
      </c>
      <c r="I402" t="str">
        <f t="shared" si="33"/>
        <v>431</v>
      </c>
      <c r="J402" t="str">
        <f t="shared" si="34"/>
        <v>Others</v>
      </c>
      <c r="M402" s="9" t="s">
        <v>3230</v>
      </c>
      <c r="N402" s="10">
        <v>1</v>
      </c>
      <c r="P402" s="9" t="s">
        <v>3230</v>
      </c>
      <c r="Q402" s="10">
        <v>3557.33</v>
      </c>
      <c r="S402" t="s">
        <v>513</v>
      </c>
      <c r="T402">
        <v>45528</v>
      </c>
      <c r="U402">
        <v>227</v>
      </c>
      <c r="V402">
        <v>5</v>
      </c>
      <c r="W402">
        <v>13465.828467720408</v>
      </c>
      <c r="X402">
        <v>4</v>
      </c>
      <c r="Y402">
        <v>4</v>
      </c>
      <c r="Z402">
        <v>4</v>
      </c>
      <c r="AA402" t="s">
        <v>11835</v>
      </c>
      <c r="AB402" t="s">
        <v>11836</v>
      </c>
    </row>
    <row r="403" spans="1:28" x14ac:dyDescent="0.3">
      <c r="A403" s="9" t="s">
        <v>513</v>
      </c>
      <c r="B403" s="20">
        <v>45528</v>
      </c>
      <c r="C403" s="30">
        <f>superstore_excel!X$2 - B403</f>
        <v>227</v>
      </c>
      <c r="D403" s="10">
        <v>5</v>
      </c>
      <c r="E403" s="10">
        <v>13465.828467720408</v>
      </c>
      <c r="F403">
        <f t="shared" si="32"/>
        <v>4</v>
      </c>
      <c r="G403">
        <f t="shared" si="30"/>
        <v>4</v>
      </c>
      <c r="H403">
        <f t="shared" si="31"/>
        <v>4</v>
      </c>
      <c r="I403" t="str">
        <f t="shared" si="33"/>
        <v>444</v>
      </c>
      <c r="J403" t="str">
        <f t="shared" si="34"/>
        <v>Loyal Customers</v>
      </c>
      <c r="M403" s="9" t="s">
        <v>11513</v>
      </c>
      <c r="N403" s="10">
        <v>1</v>
      </c>
      <c r="P403" s="9" t="s">
        <v>11513</v>
      </c>
      <c r="Q403" s="10">
        <v>721.7</v>
      </c>
      <c r="S403" t="s">
        <v>8093</v>
      </c>
      <c r="T403">
        <v>45227</v>
      </c>
      <c r="U403">
        <v>528</v>
      </c>
      <c r="V403">
        <v>1</v>
      </c>
      <c r="W403">
        <v>2463.0500000000002</v>
      </c>
      <c r="X403">
        <v>2</v>
      </c>
      <c r="Y403">
        <v>3</v>
      </c>
      <c r="Z403">
        <v>2</v>
      </c>
      <c r="AA403" t="s">
        <v>11848</v>
      </c>
      <c r="AB403" t="s">
        <v>11839</v>
      </c>
    </row>
    <row r="404" spans="1:28" x14ac:dyDescent="0.3">
      <c r="A404" s="9" t="s">
        <v>8093</v>
      </c>
      <c r="B404" s="20">
        <v>45227</v>
      </c>
      <c r="C404" s="30">
        <f>superstore_excel!X$2 - B404</f>
        <v>528</v>
      </c>
      <c r="D404" s="10">
        <v>1</v>
      </c>
      <c r="E404" s="10">
        <v>2463.0500000000002</v>
      </c>
      <c r="F404">
        <f t="shared" si="32"/>
        <v>2</v>
      </c>
      <c r="G404">
        <f t="shared" si="30"/>
        <v>3</v>
      </c>
      <c r="H404">
        <f t="shared" si="31"/>
        <v>2</v>
      </c>
      <c r="I404" t="str">
        <f t="shared" si="33"/>
        <v>232</v>
      </c>
      <c r="J404" t="str">
        <f t="shared" si="34"/>
        <v>At Risk</v>
      </c>
      <c r="M404" s="9" t="s">
        <v>513</v>
      </c>
      <c r="N404" s="10">
        <v>5</v>
      </c>
      <c r="P404" s="9" t="s">
        <v>513</v>
      </c>
      <c r="Q404" s="10">
        <v>13465.828467720408</v>
      </c>
      <c r="S404" t="s">
        <v>5681</v>
      </c>
      <c r="T404">
        <v>45660</v>
      </c>
      <c r="U404">
        <v>95</v>
      </c>
      <c r="V404">
        <v>1</v>
      </c>
      <c r="W404">
        <v>4923.9399999999996</v>
      </c>
      <c r="X404">
        <v>5</v>
      </c>
      <c r="Y404">
        <v>3</v>
      </c>
      <c r="Z404">
        <v>3</v>
      </c>
      <c r="AA404" t="s">
        <v>11831</v>
      </c>
      <c r="AB404" t="s">
        <v>11832</v>
      </c>
    </row>
    <row r="405" spans="1:28" x14ac:dyDescent="0.3">
      <c r="A405" s="9" t="s">
        <v>5681</v>
      </c>
      <c r="B405" s="20">
        <v>45660</v>
      </c>
      <c r="C405" s="30">
        <f>superstore_excel!X$2 - B405</f>
        <v>95</v>
      </c>
      <c r="D405" s="10">
        <v>1</v>
      </c>
      <c r="E405" s="10">
        <v>4923.9399999999996</v>
      </c>
      <c r="F405">
        <f t="shared" si="32"/>
        <v>5</v>
      </c>
      <c r="G405">
        <f t="shared" si="30"/>
        <v>3</v>
      </c>
      <c r="H405">
        <f t="shared" si="31"/>
        <v>3</v>
      </c>
      <c r="I405" t="str">
        <f t="shared" si="33"/>
        <v>533</v>
      </c>
      <c r="J405" t="str">
        <f t="shared" si="34"/>
        <v>Recent Customers</v>
      </c>
      <c r="M405" s="9" t="s">
        <v>8093</v>
      </c>
      <c r="N405" s="10">
        <v>1</v>
      </c>
      <c r="P405" s="9" t="s">
        <v>8093</v>
      </c>
      <c r="Q405" s="10">
        <v>2463.0500000000002</v>
      </c>
      <c r="S405" t="s">
        <v>42</v>
      </c>
      <c r="T405">
        <v>45232</v>
      </c>
      <c r="U405">
        <v>523</v>
      </c>
      <c r="V405">
        <v>5</v>
      </c>
      <c r="W405">
        <v>11783.305148589121</v>
      </c>
      <c r="X405">
        <v>3</v>
      </c>
      <c r="Y405">
        <v>4</v>
      </c>
      <c r="Z405">
        <v>4</v>
      </c>
      <c r="AA405" t="s">
        <v>11853</v>
      </c>
      <c r="AB405" t="s">
        <v>11834</v>
      </c>
    </row>
    <row r="406" spans="1:28" x14ac:dyDescent="0.3">
      <c r="A406" s="9" t="s">
        <v>42</v>
      </c>
      <c r="B406" s="20">
        <v>45232</v>
      </c>
      <c r="C406" s="30">
        <f>superstore_excel!X$2 - B406</f>
        <v>523</v>
      </c>
      <c r="D406" s="10">
        <v>5</v>
      </c>
      <c r="E406" s="10">
        <v>11783.305148589121</v>
      </c>
      <c r="F406">
        <f t="shared" si="32"/>
        <v>3</v>
      </c>
      <c r="G406">
        <f t="shared" si="30"/>
        <v>4</v>
      </c>
      <c r="H406">
        <f t="shared" si="31"/>
        <v>4</v>
      </c>
      <c r="I406" t="str">
        <f t="shared" si="33"/>
        <v>344</v>
      </c>
      <c r="J406" t="str">
        <f t="shared" si="34"/>
        <v>Others</v>
      </c>
      <c r="M406" s="9" t="s">
        <v>5681</v>
      </c>
      <c r="N406" s="10">
        <v>1</v>
      </c>
      <c r="P406" s="9" t="s">
        <v>5681</v>
      </c>
      <c r="Q406" s="10">
        <v>4923.9399999999996</v>
      </c>
      <c r="S406" t="s">
        <v>4515</v>
      </c>
      <c r="T406">
        <v>45712</v>
      </c>
      <c r="U406">
        <v>43</v>
      </c>
      <c r="V406">
        <v>1</v>
      </c>
      <c r="W406">
        <v>2019.81</v>
      </c>
      <c r="X406">
        <v>5</v>
      </c>
      <c r="Y406">
        <v>3</v>
      </c>
      <c r="Z406">
        <v>2</v>
      </c>
      <c r="AA406" t="s">
        <v>11846</v>
      </c>
      <c r="AB406" t="s">
        <v>11832</v>
      </c>
    </row>
    <row r="407" spans="1:28" x14ac:dyDescent="0.3">
      <c r="A407" s="9" t="s">
        <v>4515</v>
      </c>
      <c r="B407" s="20">
        <v>45712</v>
      </c>
      <c r="C407" s="30">
        <f>superstore_excel!X$2 - B407</f>
        <v>43</v>
      </c>
      <c r="D407" s="10">
        <v>1</v>
      </c>
      <c r="E407" s="10">
        <v>2019.81</v>
      </c>
      <c r="F407">
        <f t="shared" si="32"/>
        <v>5</v>
      </c>
      <c r="G407">
        <f t="shared" si="30"/>
        <v>3</v>
      </c>
      <c r="H407">
        <f t="shared" si="31"/>
        <v>2</v>
      </c>
      <c r="I407" t="str">
        <f t="shared" si="33"/>
        <v>532</v>
      </c>
      <c r="J407" t="str">
        <f t="shared" si="34"/>
        <v>Recent Customers</v>
      </c>
      <c r="M407" s="9" t="s">
        <v>42</v>
      </c>
      <c r="N407" s="10">
        <v>5</v>
      </c>
      <c r="P407" s="9" t="s">
        <v>42</v>
      </c>
      <c r="Q407" s="10">
        <v>11783.305148589121</v>
      </c>
      <c r="S407" t="s">
        <v>9817</v>
      </c>
      <c r="T407">
        <v>45392</v>
      </c>
      <c r="U407">
        <v>363</v>
      </c>
      <c r="V407">
        <v>1</v>
      </c>
      <c r="W407">
        <v>848.38</v>
      </c>
      <c r="X407">
        <v>3</v>
      </c>
      <c r="Y407">
        <v>3</v>
      </c>
      <c r="Z407">
        <v>1</v>
      </c>
      <c r="AA407" t="s">
        <v>11841</v>
      </c>
      <c r="AB407" t="s">
        <v>11834</v>
      </c>
    </row>
    <row r="408" spans="1:28" x14ac:dyDescent="0.3">
      <c r="A408" s="9" t="s">
        <v>9817</v>
      </c>
      <c r="B408" s="20">
        <v>45392</v>
      </c>
      <c r="C408" s="30">
        <f>superstore_excel!X$2 - B408</f>
        <v>363</v>
      </c>
      <c r="D408" s="10">
        <v>1</v>
      </c>
      <c r="E408" s="10">
        <v>848.38</v>
      </c>
      <c r="F408">
        <f t="shared" si="32"/>
        <v>3</v>
      </c>
      <c r="G408">
        <f t="shared" si="30"/>
        <v>3</v>
      </c>
      <c r="H408">
        <f t="shared" si="31"/>
        <v>1</v>
      </c>
      <c r="I408" t="str">
        <f t="shared" si="33"/>
        <v>331</v>
      </c>
      <c r="J408" t="str">
        <f t="shared" si="34"/>
        <v>Others</v>
      </c>
      <c r="M408" s="9" t="s">
        <v>4515</v>
      </c>
      <c r="N408" s="10">
        <v>1</v>
      </c>
      <c r="P408" s="9" t="s">
        <v>4515</v>
      </c>
      <c r="Q408" s="10">
        <v>2019.81</v>
      </c>
      <c r="S408" t="s">
        <v>4962</v>
      </c>
      <c r="T408">
        <v>45142</v>
      </c>
      <c r="U408">
        <v>613</v>
      </c>
      <c r="V408">
        <v>1</v>
      </c>
      <c r="W408">
        <v>3807.75</v>
      </c>
      <c r="X408">
        <v>2</v>
      </c>
      <c r="Y408">
        <v>3</v>
      </c>
      <c r="Z408">
        <v>3</v>
      </c>
      <c r="AA408" t="s">
        <v>11838</v>
      </c>
      <c r="AB408" t="s">
        <v>11839</v>
      </c>
    </row>
    <row r="409" spans="1:28" x14ac:dyDescent="0.3">
      <c r="A409" s="9" t="s">
        <v>4962</v>
      </c>
      <c r="B409" s="20">
        <v>45142</v>
      </c>
      <c r="C409" s="30">
        <f>superstore_excel!X$2 - B409</f>
        <v>613</v>
      </c>
      <c r="D409" s="10">
        <v>1</v>
      </c>
      <c r="E409" s="10">
        <v>3807.75</v>
      </c>
      <c r="F409">
        <f t="shared" si="32"/>
        <v>2</v>
      </c>
      <c r="G409">
        <f t="shared" si="30"/>
        <v>3</v>
      </c>
      <c r="H409">
        <f t="shared" si="31"/>
        <v>3</v>
      </c>
      <c r="I409" t="str">
        <f t="shared" si="33"/>
        <v>233</v>
      </c>
      <c r="J409" t="str">
        <f t="shared" si="34"/>
        <v>At Risk</v>
      </c>
      <c r="M409" s="9" t="s">
        <v>9817</v>
      </c>
      <c r="N409" s="10">
        <v>1</v>
      </c>
      <c r="P409" s="9" t="s">
        <v>9817</v>
      </c>
      <c r="Q409" s="10">
        <v>848.38</v>
      </c>
      <c r="S409" t="s">
        <v>3603</v>
      </c>
      <c r="T409">
        <v>45277</v>
      </c>
      <c r="U409">
        <v>478</v>
      </c>
      <c r="V409">
        <v>1</v>
      </c>
      <c r="W409">
        <v>3960.63</v>
      </c>
      <c r="X409">
        <v>3</v>
      </c>
      <c r="Y409">
        <v>3</v>
      </c>
      <c r="Z409">
        <v>3</v>
      </c>
      <c r="AA409" t="s">
        <v>11845</v>
      </c>
      <c r="AB409" t="s">
        <v>11834</v>
      </c>
    </row>
    <row r="410" spans="1:28" x14ac:dyDescent="0.3">
      <c r="A410" s="9" t="s">
        <v>3603</v>
      </c>
      <c r="B410" s="20">
        <v>45277</v>
      </c>
      <c r="C410" s="30">
        <f>superstore_excel!X$2 - B410</f>
        <v>478</v>
      </c>
      <c r="D410" s="10">
        <v>1</v>
      </c>
      <c r="E410" s="10">
        <v>3960.63</v>
      </c>
      <c r="F410">
        <f t="shared" si="32"/>
        <v>3</v>
      </c>
      <c r="G410">
        <f t="shared" si="30"/>
        <v>3</v>
      </c>
      <c r="H410">
        <f t="shared" si="31"/>
        <v>3</v>
      </c>
      <c r="I410" t="str">
        <f t="shared" si="33"/>
        <v>333</v>
      </c>
      <c r="J410" t="str">
        <f t="shared" si="34"/>
        <v>Others</v>
      </c>
      <c r="M410" s="9" t="s">
        <v>4962</v>
      </c>
      <c r="N410" s="10">
        <v>1</v>
      </c>
      <c r="P410" s="9" t="s">
        <v>4962</v>
      </c>
      <c r="Q410" s="10">
        <v>3807.75</v>
      </c>
      <c r="S410" t="s">
        <v>5134</v>
      </c>
      <c r="T410">
        <v>45395</v>
      </c>
      <c r="U410">
        <v>360</v>
      </c>
      <c r="V410">
        <v>1</v>
      </c>
      <c r="W410">
        <v>941.3</v>
      </c>
      <c r="X410">
        <v>3</v>
      </c>
      <c r="Y410">
        <v>3</v>
      </c>
      <c r="Z410">
        <v>1</v>
      </c>
      <c r="AA410" t="s">
        <v>11841</v>
      </c>
      <c r="AB410" t="s">
        <v>11834</v>
      </c>
    </row>
    <row r="411" spans="1:28" x14ac:dyDescent="0.3">
      <c r="A411" s="9" t="s">
        <v>5134</v>
      </c>
      <c r="B411" s="20">
        <v>45395</v>
      </c>
      <c r="C411" s="30">
        <f>superstore_excel!X$2 - B411</f>
        <v>360</v>
      </c>
      <c r="D411" s="10">
        <v>1</v>
      </c>
      <c r="E411" s="10">
        <v>941.3</v>
      </c>
      <c r="F411">
        <f t="shared" si="32"/>
        <v>3</v>
      </c>
      <c r="G411">
        <f t="shared" si="30"/>
        <v>3</v>
      </c>
      <c r="H411">
        <f t="shared" si="31"/>
        <v>1</v>
      </c>
      <c r="I411" t="str">
        <f t="shared" si="33"/>
        <v>331</v>
      </c>
      <c r="J411" t="str">
        <f t="shared" si="34"/>
        <v>Others</v>
      </c>
      <c r="M411" s="9" t="s">
        <v>3603</v>
      </c>
      <c r="N411" s="10">
        <v>1</v>
      </c>
      <c r="P411" s="9" t="s">
        <v>3603</v>
      </c>
      <c r="Q411" s="10">
        <v>3960.63</v>
      </c>
      <c r="S411" t="s">
        <v>10144</v>
      </c>
      <c r="T411">
        <v>45531</v>
      </c>
      <c r="U411">
        <v>224</v>
      </c>
      <c r="V411">
        <v>1</v>
      </c>
      <c r="W411">
        <v>2862.6</v>
      </c>
      <c r="X411">
        <v>4</v>
      </c>
      <c r="Y411">
        <v>3</v>
      </c>
      <c r="Z411">
        <v>2</v>
      </c>
      <c r="AA411" t="s">
        <v>11842</v>
      </c>
      <c r="AB411" t="s">
        <v>11834</v>
      </c>
    </row>
    <row r="412" spans="1:28" x14ac:dyDescent="0.3">
      <c r="A412" s="9" t="s">
        <v>10144</v>
      </c>
      <c r="B412" s="20">
        <v>45531</v>
      </c>
      <c r="C412" s="30">
        <f>superstore_excel!X$2 - B412</f>
        <v>224</v>
      </c>
      <c r="D412" s="10">
        <v>1</v>
      </c>
      <c r="E412" s="10">
        <v>2862.6</v>
      </c>
      <c r="F412">
        <f t="shared" si="32"/>
        <v>4</v>
      </c>
      <c r="G412">
        <f t="shared" si="30"/>
        <v>3</v>
      </c>
      <c r="H412">
        <f t="shared" si="31"/>
        <v>2</v>
      </c>
      <c r="I412" t="str">
        <f t="shared" si="33"/>
        <v>432</v>
      </c>
      <c r="J412" t="str">
        <f t="shared" si="34"/>
        <v>Others</v>
      </c>
      <c r="M412" s="9" t="s">
        <v>5134</v>
      </c>
      <c r="N412" s="10">
        <v>1</v>
      </c>
      <c r="P412" s="9" t="s">
        <v>5134</v>
      </c>
      <c r="Q412" s="10">
        <v>941.3</v>
      </c>
      <c r="S412" t="s">
        <v>1642</v>
      </c>
      <c r="T412">
        <v>45632</v>
      </c>
      <c r="U412">
        <v>123</v>
      </c>
      <c r="V412">
        <v>6</v>
      </c>
      <c r="W412">
        <v>16410.807818722002</v>
      </c>
      <c r="X412">
        <v>5</v>
      </c>
      <c r="Y412">
        <v>4</v>
      </c>
      <c r="Z412">
        <v>4</v>
      </c>
      <c r="AA412" t="s">
        <v>11849</v>
      </c>
      <c r="AB412" t="s">
        <v>11836</v>
      </c>
    </row>
    <row r="413" spans="1:28" x14ac:dyDescent="0.3">
      <c r="A413" s="9" t="s">
        <v>1642</v>
      </c>
      <c r="B413" s="20">
        <v>45632</v>
      </c>
      <c r="C413" s="30">
        <f>superstore_excel!X$2 - B413</f>
        <v>123</v>
      </c>
      <c r="D413" s="10">
        <v>6</v>
      </c>
      <c r="E413" s="10">
        <v>16410.807818722002</v>
      </c>
      <c r="F413">
        <f t="shared" si="32"/>
        <v>5</v>
      </c>
      <c r="G413">
        <f t="shared" si="30"/>
        <v>4</v>
      </c>
      <c r="H413">
        <f t="shared" si="31"/>
        <v>4</v>
      </c>
      <c r="I413" t="str">
        <f t="shared" si="33"/>
        <v>544</v>
      </c>
      <c r="J413" t="str">
        <f t="shared" si="34"/>
        <v>Loyal Customers</v>
      </c>
      <c r="M413" s="9" t="s">
        <v>10144</v>
      </c>
      <c r="N413" s="10">
        <v>1</v>
      </c>
      <c r="P413" s="9" t="s">
        <v>10144</v>
      </c>
      <c r="Q413" s="10">
        <v>2862.6</v>
      </c>
      <c r="S413" t="s">
        <v>573</v>
      </c>
      <c r="T413">
        <v>45497</v>
      </c>
      <c r="U413">
        <v>258</v>
      </c>
      <c r="V413">
        <v>5</v>
      </c>
      <c r="W413">
        <v>15270.957209905799</v>
      </c>
      <c r="X413">
        <v>4</v>
      </c>
      <c r="Y413">
        <v>4</v>
      </c>
      <c r="Z413">
        <v>4</v>
      </c>
      <c r="AA413" t="s">
        <v>11835</v>
      </c>
      <c r="AB413" t="s">
        <v>11836</v>
      </c>
    </row>
    <row r="414" spans="1:28" x14ac:dyDescent="0.3">
      <c r="A414" s="9" t="s">
        <v>573</v>
      </c>
      <c r="B414" s="20">
        <v>45497</v>
      </c>
      <c r="C414" s="30">
        <f>superstore_excel!X$2 - B414</f>
        <v>258</v>
      </c>
      <c r="D414" s="10">
        <v>5</v>
      </c>
      <c r="E414" s="10">
        <v>15270.957209905799</v>
      </c>
      <c r="F414">
        <f t="shared" si="32"/>
        <v>4</v>
      </c>
      <c r="G414">
        <f t="shared" si="30"/>
        <v>4</v>
      </c>
      <c r="H414">
        <f t="shared" si="31"/>
        <v>4</v>
      </c>
      <c r="I414" t="str">
        <f t="shared" si="33"/>
        <v>444</v>
      </c>
      <c r="J414" t="str">
        <f t="shared" si="34"/>
        <v>Loyal Customers</v>
      </c>
      <c r="M414" s="9" t="s">
        <v>1642</v>
      </c>
      <c r="N414" s="10">
        <v>6</v>
      </c>
      <c r="P414" s="9" t="s">
        <v>1642</v>
      </c>
      <c r="Q414" s="10">
        <v>16410.807818722002</v>
      </c>
      <c r="S414" t="s">
        <v>9950</v>
      </c>
      <c r="T414">
        <v>45719</v>
      </c>
      <c r="U414">
        <v>36</v>
      </c>
      <c r="V414">
        <v>1</v>
      </c>
      <c r="W414">
        <v>1417.21</v>
      </c>
      <c r="X414">
        <v>5</v>
      </c>
      <c r="Y414">
        <v>3</v>
      </c>
      <c r="Z414">
        <v>1</v>
      </c>
      <c r="AA414" t="s">
        <v>11850</v>
      </c>
      <c r="AB414" t="s">
        <v>11832</v>
      </c>
    </row>
    <row r="415" spans="1:28" x14ac:dyDescent="0.3">
      <c r="A415" s="9" t="s">
        <v>9950</v>
      </c>
      <c r="B415" s="20">
        <v>45719</v>
      </c>
      <c r="C415" s="30">
        <f>superstore_excel!X$2 - B415</f>
        <v>36</v>
      </c>
      <c r="D415" s="10">
        <v>1</v>
      </c>
      <c r="E415" s="10">
        <v>1417.21</v>
      </c>
      <c r="F415">
        <f t="shared" si="32"/>
        <v>5</v>
      </c>
      <c r="G415">
        <f t="shared" si="30"/>
        <v>3</v>
      </c>
      <c r="H415">
        <f t="shared" si="31"/>
        <v>1</v>
      </c>
      <c r="I415" t="str">
        <f t="shared" si="33"/>
        <v>531</v>
      </c>
      <c r="J415" t="str">
        <f t="shared" si="34"/>
        <v>Recent Customers</v>
      </c>
      <c r="M415" s="9" t="s">
        <v>573</v>
      </c>
      <c r="N415" s="10">
        <v>5</v>
      </c>
      <c r="P415" s="9" t="s">
        <v>573</v>
      </c>
      <c r="Q415" s="10">
        <v>15270.957209905799</v>
      </c>
      <c r="S415" t="s">
        <v>9657</v>
      </c>
      <c r="T415">
        <v>45660</v>
      </c>
      <c r="U415">
        <v>95</v>
      </c>
      <c r="V415">
        <v>1</v>
      </c>
      <c r="W415">
        <v>1685.22</v>
      </c>
      <c r="X415">
        <v>5</v>
      </c>
      <c r="Y415">
        <v>3</v>
      </c>
      <c r="Z415">
        <v>1</v>
      </c>
      <c r="AA415" t="s">
        <v>11850</v>
      </c>
      <c r="AB415" t="s">
        <v>11832</v>
      </c>
    </row>
    <row r="416" spans="1:28" x14ac:dyDescent="0.3">
      <c r="A416" s="9" t="s">
        <v>9657</v>
      </c>
      <c r="B416" s="20">
        <v>45660</v>
      </c>
      <c r="C416" s="30">
        <f>superstore_excel!X$2 - B416</f>
        <v>95</v>
      </c>
      <c r="D416" s="10">
        <v>1</v>
      </c>
      <c r="E416" s="10">
        <v>1685.22</v>
      </c>
      <c r="F416">
        <f t="shared" si="32"/>
        <v>5</v>
      </c>
      <c r="G416">
        <f t="shared" si="30"/>
        <v>3</v>
      </c>
      <c r="H416">
        <f t="shared" si="31"/>
        <v>1</v>
      </c>
      <c r="I416" t="str">
        <f t="shared" si="33"/>
        <v>531</v>
      </c>
      <c r="J416" t="str">
        <f t="shared" si="34"/>
        <v>Recent Customers</v>
      </c>
      <c r="M416" s="9" t="s">
        <v>9950</v>
      </c>
      <c r="N416" s="10">
        <v>1</v>
      </c>
      <c r="P416" s="9" t="s">
        <v>9950</v>
      </c>
      <c r="Q416" s="10">
        <v>1417.21</v>
      </c>
      <c r="S416" t="s">
        <v>2806</v>
      </c>
      <c r="T416">
        <v>45488</v>
      </c>
      <c r="U416">
        <v>267</v>
      </c>
      <c r="V416">
        <v>1</v>
      </c>
      <c r="W416">
        <v>1590.63</v>
      </c>
      <c r="X416">
        <v>4</v>
      </c>
      <c r="Y416">
        <v>3</v>
      </c>
      <c r="Z416">
        <v>1</v>
      </c>
      <c r="AA416" t="s">
        <v>11840</v>
      </c>
      <c r="AB416" t="s">
        <v>11834</v>
      </c>
    </row>
    <row r="417" spans="1:28" x14ac:dyDescent="0.3">
      <c r="A417" s="9" t="s">
        <v>2806</v>
      </c>
      <c r="B417" s="20">
        <v>45488</v>
      </c>
      <c r="C417" s="30">
        <f>superstore_excel!X$2 - B417</f>
        <v>267</v>
      </c>
      <c r="D417" s="10">
        <v>1</v>
      </c>
      <c r="E417" s="10">
        <v>1590.63</v>
      </c>
      <c r="F417">
        <f t="shared" si="32"/>
        <v>4</v>
      </c>
      <c r="G417">
        <f t="shared" si="30"/>
        <v>3</v>
      </c>
      <c r="H417">
        <f t="shared" si="31"/>
        <v>1</v>
      </c>
      <c r="I417" t="str">
        <f t="shared" si="33"/>
        <v>431</v>
      </c>
      <c r="J417" t="str">
        <f t="shared" si="34"/>
        <v>Others</v>
      </c>
      <c r="M417" s="9" t="s">
        <v>9657</v>
      </c>
      <c r="N417" s="10">
        <v>1</v>
      </c>
      <c r="P417" s="9" t="s">
        <v>9657</v>
      </c>
      <c r="Q417" s="10">
        <v>1685.22</v>
      </c>
      <c r="S417" t="s">
        <v>6607</v>
      </c>
      <c r="T417">
        <v>45220</v>
      </c>
      <c r="U417">
        <v>535</v>
      </c>
      <c r="V417">
        <v>1</v>
      </c>
      <c r="W417">
        <v>1691.79</v>
      </c>
      <c r="X417">
        <v>2</v>
      </c>
      <c r="Y417">
        <v>3</v>
      </c>
      <c r="Z417">
        <v>1</v>
      </c>
      <c r="AA417" t="s">
        <v>11847</v>
      </c>
      <c r="AB417" t="s">
        <v>11839</v>
      </c>
    </row>
    <row r="418" spans="1:28" x14ac:dyDescent="0.3">
      <c r="A418" s="9" t="s">
        <v>6607</v>
      </c>
      <c r="B418" s="20">
        <v>45220</v>
      </c>
      <c r="C418" s="30">
        <f>superstore_excel!X$2 - B418</f>
        <v>535</v>
      </c>
      <c r="D418" s="10">
        <v>1</v>
      </c>
      <c r="E418" s="10">
        <v>1691.79</v>
      </c>
      <c r="F418">
        <f t="shared" si="32"/>
        <v>2</v>
      </c>
      <c r="G418">
        <f t="shared" si="30"/>
        <v>3</v>
      </c>
      <c r="H418">
        <f t="shared" si="31"/>
        <v>1</v>
      </c>
      <c r="I418" t="str">
        <f t="shared" si="33"/>
        <v>231</v>
      </c>
      <c r="J418" t="str">
        <f t="shared" si="34"/>
        <v>At Risk</v>
      </c>
      <c r="M418" s="9" t="s">
        <v>2806</v>
      </c>
      <c r="N418" s="10">
        <v>1</v>
      </c>
      <c r="P418" s="9" t="s">
        <v>2806</v>
      </c>
      <c r="Q418" s="10">
        <v>1590.63</v>
      </c>
      <c r="S418" t="s">
        <v>10877</v>
      </c>
      <c r="T418">
        <v>45357</v>
      </c>
      <c r="U418">
        <v>398</v>
      </c>
      <c r="V418">
        <v>1</v>
      </c>
      <c r="W418">
        <v>3728.56</v>
      </c>
      <c r="X418">
        <v>3</v>
      </c>
      <c r="Y418">
        <v>3</v>
      </c>
      <c r="Z418">
        <v>3</v>
      </c>
      <c r="AA418" t="s">
        <v>11845</v>
      </c>
      <c r="AB418" t="s">
        <v>11834</v>
      </c>
    </row>
    <row r="419" spans="1:28" x14ac:dyDescent="0.3">
      <c r="A419" s="9" t="s">
        <v>10877</v>
      </c>
      <c r="B419" s="20">
        <v>45357</v>
      </c>
      <c r="C419" s="30">
        <f>superstore_excel!X$2 - B419</f>
        <v>398</v>
      </c>
      <c r="D419" s="10">
        <v>1</v>
      </c>
      <c r="E419" s="10">
        <v>3728.56</v>
      </c>
      <c r="F419">
        <f t="shared" si="32"/>
        <v>3</v>
      </c>
      <c r="G419">
        <f t="shared" si="30"/>
        <v>3</v>
      </c>
      <c r="H419">
        <f t="shared" si="31"/>
        <v>3</v>
      </c>
      <c r="I419" t="str">
        <f t="shared" si="33"/>
        <v>333</v>
      </c>
      <c r="J419" t="str">
        <f t="shared" si="34"/>
        <v>Others</v>
      </c>
      <c r="M419" s="9" t="s">
        <v>6607</v>
      </c>
      <c r="N419" s="10">
        <v>1</v>
      </c>
      <c r="P419" s="9" t="s">
        <v>6607</v>
      </c>
      <c r="Q419" s="10">
        <v>1691.79</v>
      </c>
      <c r="S419" t="s">
        <v>10028</v>
      </c>
      <c r="T419">
        <v>45503</v>
      </c>
      <c r="U419">
        <v>252</v>
      </c>
      <c r="V419">
        <v>1</v>
      </c>
      <c r="W419">
        <v>2829.27</v>
      </c>
      <c r="X419">
        <v>4</v>
      </c>
      <c r="Y419">
        <v>3</v>
      </c>
      <c r="Z419">
        <v>2</v>
      </c>
      <c r="AA419" t="s">
        <v>11842</v>
      </c>
      <c r="AB419" t="s">
        <v>11834</v>
      </c>
    </row>
    <row r="420" spans="1:28" x14ac:dyDescent="0.3">
      <c r="A420" s="9" t="s">
        <v>10028</v>
      </c>
      <c r="B420" s="20">
        <v>45503</v>
      </c>
      <c r="C420" s="30">
        <f>superstore_excel!X$2 - B420</f>
        <v>252</v>
      </c>
      <c r="D420" s="10">
        <v>1</v>
      </c>
      <c r="E420" s="10">
        <v>2829.27</v>
      </c>
      <c r="F420">
        <f t="shared" si="32"/>
        <v>4</v>
      </c>
      <c r="G420">
        <f t="shared" si="30"/>
        <v>3</v>
      </c>
      <c r="H420">
        <f t="shared" si="31"/>
        <v>2</v>
      </c>
      <c r="I420" t="str">
        <f t="shared" si="33"/>
        <v>432</v>
      </c>
      <c r="J420" t="str">
        <f t="shared" si="34"/>
        <v>Others</v>
      </c>
      <c r="M420" s="9" t="s">
        <v>10877</v>
      </c>
      <c r="N420" s="10">
        <v>1</v>
      </c>
      <c r="P420" s="9" t="s">
        <v>10877</v>
      </c>
      <c r="Q420" s="10">
        <v>3728.56</v>
      </c>
      <c r="S420" t="s">
        <v>2208</v>
      </c>
      <c r="T420">
        <v>45380</v>
      </c>
      <c r="U420">
        <v>375</v>
      </c>
      <c r="V420">
        <v>4</v>
      </c>
      <c r="W420">
        <v>7174.5124942228103</v>
      </c>
      <c r="X420">
        <v>3</v>
      </c>
      <c r="Y420">
        <v>4</v>
      </c>
      <c r="Z420">
        <v>4</v>
      </c>
      <c r="AA420" t="s">
        <v>11853</v>
      </c>
      <c r="AB420" t="s">
        <v>11834</v>
      </c>
    </row>
    <row r="421" spans="1:28" x14ac:dyDescent="0.3">
      <c r="A421" s="9" t="s">
        <v>2208</v>
      </c>
      <c r="B421" s="20">
        <v>45380</v>
      </c>
      <c r="C421" s="30">
        <f>superstore_excel!X$2 - B421</f>
        <v>375</v>
      </c>
      <c r="D421" s="10">
        <v>4</v>
      </c>
      <c r="E421" s="10">
        <v>7174.5124942228103</v>
      </c>
      <c r="F421">
        <f t="shared" si="32"/>
        <v>3</v>
      </c>
      <c r="G421">
        <f t="shared" si="30"/>
        <v>4</v>
      </c>
      <c r="H421">
        <f t="shared" si="31"/>
        <v>4</v>
      </c>
      <c r="I421" t="str">
        <f t="shared" si="33"/>
        <v>344</v>
      </c>
      <c r="J421" t="str">
        <f t="shared" si="34"/>
        <v>Others</v>
      </c>
      <c r="M421" s="9" t="s">
        <v>10028</v>
      </c>
      <c r="N421" s="10">
        <v>1</v>
      </c>
      <c r="P421" s="9" t="s">
        <v>10028</v>
      </c>
      <c r="Q421" s="10">
        <v>2829.27</v>
      </c>
      <c r="S421" t="s">
        <v>2572</v>
      </c>
      <c r="T421">
        <v>45366</v>
      </c>
      <c r="U421">
        <v>389</v>
      </c>
      <c r="V421">
        <v>1</v>
      </c>
      <c r="W421">
        <v>2959.13</v>
      </c>
      <c r="X421">
        <v>3</v>
      </c>
      <c r="Y421">
        <v>3</v>
      </c>
      <c r="Z421">
        <v>2</v>
      </c>
      <c r="AA421" t="s">
        <v>11837</v>
      </c>
      <c r="AB421" t="s">
        <v>11834</v>
      </c>
    </row>
    <row r="422" spans="1:28" x14ac:dyDescent="0.3">
      <c r="A422" s="9" t="s">
        <v>2572</v>
      </c>
      <c r="B422" s="20">
        <v>45366</v>
      </c>
      <c r="C422" s="30">
        <f>superstore_excel!X$2 - B422</f>
        <v>389</v>
      </c>
      <c r="D422" s="10">
        <v>1</v>
      </c>
      <c r="E422" s="10">
        <v>2959.13</v>
      </c>
      <c r="F422">
        <f t="shared" si="32"/>
        <v>3</v>
      </c>
      <c r="G422">
        <f t="shared" si="30"/>
        <v>3</v>
      </c>
      <c r="H422">
        <f t="shared" si="31"/>
        <v>2</v>
      </c>
      <c r="I422" t="str">
        <f t="shared" si="33"/>
        <v>332</v>
      </c>
      <c r="J422" t="str">
        <f t="shared" si="34"/>
        <v>Others</v>
      </c>
      <c r="M422" s="9" t="s">
        <v>2208</v>
      </c>
      <c r="N422" s="10">
        <v>4</v>
      </c>
      <c r="P422" s="9" t="s">
        <v>2208</v>
      </c>
      <c r="Q422" s="10">
        <v>7174.5124942228103</v>
      </c>
      <c r="S422" t="s">
        <v>3444</v>
      </c>
      <c r="T422">
        <v>45231</v>
      </c>
      <c r="U422">
        <v>524</v>
      </c>
      <c r="V422">
        <v>1</v>
      </c>
      <c r="W422">
        <v>506.99</v>
      </c>
      <c r="X422">
        <v>3</v>
      </c>
      <c r="Y422">
        <v>3</v>
      </c>
      <c r="Z422">
        <v>1</v>
      </c>
      <c r="AA422" t="s">
        <v>11841</v>
      </c>
      <c r="AB422" t="s">
        <v>11834</v>
      </c>
    </row>
    <row r="423" spans="1:28" x14ac:dyDescent="0.3">
      <c r="A423" s="9" t="s">
        <v>3444</v>
      </c>
      <c r="B423" s="20">
        <v>45231</v>
      </c>
      <c r="C423" s="30">
        <f>superstore_excel!X$2 - B423</f>
        <v>524</v>
      </c>
      <c r="D423" s="10">
        <v>1</v>
      </c>
      <c r="E423" s="10">
        <v>506.99</v>
      </c>
      <c r="F423">
        <f t="shared" si="32"/>
        <v>3</v>
      </c>
      <c r="G423">
        <f t="shared" si="30"/>
        <v>3</v>
      </c>
      <c r="H423">
        <f t="shared" si="31"/>
        <v>1</v>
      </c>
      <c r="I423" t="str">
        <f t="shared" si="33"/>
        <v>331</v>
      </c>
      <c r="J423" t="str">
        <f t="shared" si="34"/>
        <v>Others</v>
      </c>
      <c r="M423" s="9" t="s">
        <v>2572</v>
      </c>
      <c r="N423" s="10">
        <v>1</v>
      </c>
      <c r="P423" s="9" t="s">
        <v>2572</v>
      </c>
      <c r="Q423" s="10">
        <v>2959.13</v>
      </c>
      <c r="S423" t="s">
        <v>11620</v>
      </c>
      <c r="T423">
        <v>45368</v>
      </c>
      <c r="U423">
        <v>387</v>
      </c>
      <c r="V423">
        <v>1</v>
      </c>
      <c r="W423">
        <v>3772.92</v>
      </c>
      <c r="X423">
        <v>3</v>
      </c>
      <c r="Y423">
        <v>3</v>
      </c>
      <c r="Z423">
        <v>3</v>
      </c>
      <c r="AA423" t="s">
        <v>11845</v>
      </c>
      <c r="AB423" t="s">
        <v>11834</v>
      </c>
    </row>
    <row r="424" spans="1:28" x14ac:dyDescent="0.3">
      <c r="A424" s="9" t="s">
        <v>11620</v>
      </c>
      <c r="B424" s="20">
        <v>45368</v>
      </c>
      <c r="C424" s="30">
        <f>superstore_excel!X$2 - B424</f>
        <v>387</v>
      </c>
      <c r="D424" s="10">
        <v>1</v>
      </c>
      <c r="E424" s="10">
        <v>3772.92</v>
      </c>
      <c r="F424">
        <f t="shared" si="32"/>
        <v>3</v>
      </c>
      <c r="G424">
        <f t="shared" si="30"/>
        <v>3</v>
      </c>
      <c r="H424">
        <f t="shared" si="31"/>
        <v>3</v>
      </c>
      <c r="I424" t="str">
        <f t="shared" si="33"/>
        <v>333</v>
      </c>
      <c r="J424" t="str">
        <f t="shared" si="34"/>
        <v>Others</v>
      </c>
      <c r="M424" s="9" t="s">
        <v>3444</v>
      </c>
      <c r="N424" s="10">
        <v>1</v>
      </c>
      <c r="P424" s="9" t="s">
        <v>3444</v>
      </c>
      <c r="Q424" s="10">
        <v>506.99</v>
      </c>
      <c r="S424" t="s">
        <v>4391</v>
      </c>
      <c r="T424">
        <v>45495</v>
      </c>
      <c r="U424">
        <v>260</v>
      </c>
      <c r="V424">
        <v>1</v>
      </c>
      <c r="W424">
        <v>1131.74</v>
      </c>
      <c r="X424">
        <v>4</v>
      </c>
      <c r="Y424">
        <v>3</v>
      </c>
      <c r="Z424">
        <v>1</v>
      </c>
      <c r="AA424" t="s">
        <v>11840</v>
      </c>
      <c r="AB424" t="s">
        <v>11834</v>
      </c>
    </row>
    <row r="425" spans="1:28" x14ac:dyDescent="0.3">
      <c r="A425" s="9" t="s">
        <v>4391</v>
      </c>
      <c r="B425" s="20">
        <v>45495</v>
      </c>
      <c r="C425" s="30">
        <f>superstore_excel!X$2 - B425</f>
        <v>260</v>
      </c>
      <c r="D425" s="10">
        <v>1</v>
      </c>
      <c r="E425" s="10">
        <v>1131.74</v>
      </c>
      <c r="F425">
        <f t="shared" si="32"/>
        <v>4</v>
      </c>
      <c r="G425">
        <f t="shared" si="30"/>
        <v>3</v>
      </c>
      <c r="H425">
        <f t="shared" si="31"/>
        <v>1</v>
      </c>
      <c r="I425" t="str">
        <f t="shared" si="33"/>
        <v>431</v>
      </c>
      <c r="J425" t="str">
        <f t="shared" si="34"/>
        <v>Others</v>
      </c>
      <c r="M425" s="9" t="s">
        <v>11620</v>
      </c>
      <c r="N425" s="10">
        <v>1</v>
      </c>
      <c r="P425" s="9" t="s">
        <v>11620</v>
      </c>
      <c r="Q425" s="10">
        <v>3772.92</v>
      </c>
      <c r="S425" t="s">
        <v>10488</v>
      </c>
      <c r="T425">
        <v>45749</v>
      </c>
      <c r="U425">
        <v>6</v>
      </c>
      <c r="V425">
        <v>1</v>
      </c>
      <c r="W425">
        <v>1797.77</v>
      </c>
      <c r="X425">
        <v>5</v>
      </c>
      <c r="Y425">
        <v>3</v>
      </c>
      <c r="Z425">
        <v>2</v>
      </c>
      <c r="AA425" t="s">
        <v>11846</v>
      </c>
      <c r="AB425" t="s">
        <v>11832</v>
      </c>
    </row>
    <row r="426" spans="1:28" x14ac:dyDescent="0.3">
      <c r="A426" s="9" t="s">
        <v>10488</v>
      </c>
      <c r="B426" s="20">
        <v>45749</v>
      </c>
      <c r="C426" s="30">
        <f>superstore_excel!X$2 - B426</f>
        <v>6</v>
      </c>
      <c r="D426" s="10">
        <v>1</v>
      </c>
      <c r="E426" s="10">
        <v>1797.77</v>
      </c>
      <c r="F426">
        <f t="shared" si="32"/>
        <v>5</v>
      </c>
      <c r="G426">
        <f t="shared" si="30"/>
        <v>3</v>
      </c>
      <c r="H426">
        <f t="shared" si="31"/>
        <v>2</v>
      </c>
      <c r="I426" t="str">
        <f t="shared" si="33"/>
        <v>532</v>
      </c>
      <c r="J426" t="str">
        <f t="shared" si="34"/>
        <v>Recent Customers</v>
      </c>
      <c r="M426" s="9" t="s">
        <v>4391</v>
      </c>
      <c r="N426" s="10">
        <v>1</v>
      </c>
      <c r="P426" s="9" t="s">
        <v>4391</v>
      </c>
      <c r="Q426" s="10">
        <v>1131.74</v>
      </c>
      <c r="S426" t="s">
        <v>3343</v>
      </c>
      <c r="T426">
        <v>45744</v>
      </c>
      <c r="U426">
        <v>11</v>
      </c>
      <c r="V426">
        <v>1</v>
      </c>
      <c r="W426">
        <v>3425.91</v>
      </c>
      <c r="X426">
        <v>5</v>
      </c>
      <c r="Y426">
        <v>3</v>
      </c>
      <c r="Z426">
        <v>2</v>
      </c>
      <c r="AA426" t="s">
        <v>11846</v>
      </c>
      <c r="AB426" t="s">
        <v>11832</v>
      </c>
    </row>
    <row r="427" spans="1:28" x14ac:dyDescent="0.3">
      <c r="A427" s="9" t="s">
        <v>3343</v>
      </c>
      <c r="B427" s="20">
        <v>45744</v>
      </c>
      <c r="C427" s="30">
        <f>superstore_excel!X$2 - B427</f>
        <v>11</v>
      </c>
      <c r="D427" s="10">
        <v>1</v>
      </c>
      <c r="E427" s="10">
        <v>3425.91</v>
      </c>
      <c r="F427">
        <f t="shared" si="32"/>
        <v>5</v>
      </c>
      <c r="G427">
        <f t="shared" si="30"/>
        <v>3</v>
      </c>
      <c r="H427">
        <f t="shared" si="31"/>
        <v>2</v>
      </c>
      <c r="I427" t="str">
        <f t="shared" si="33"/>
        <v>532</v>
      </c>
      <c r="J427" t="str">
        <f t="shared" si="34"/>
        <v>Recent Customers</v>
      </c>
      <c r="M427" s="9" t="s">
        <v>10488</v>
      </c>
      <c r="N427" s="10">
        <v>1</v>
      </c>
      <c r="P427" s="9" t="s">
        <v>10488</v>
      </c>
      <c r="Q427" s="10">
        <v>1797.77</v>
      </c>
      <c r="S427" t="s">
        <v>11561</v>
      </c>
      <c r="T427">
        <v>45355</v>
      </c>
      <c r="U427">
        <v>400</v>
      </c>
      <c r="V427">
        <v>1</v>
      </c>
      <c r="W427">
        <v>3953.24</v>
      </c>
      <c r="X427">
        <v>3</v>
      </c>
      <c r="Y427">
        <v>3</v>
      </c>
      <c r="Z427">
        <v>3</v>
      </c>
      <c r="AA427" t="s">
        <v>11845</v>
      </c>
      <c r="AB427" t="s">
        <v>11834</v>
      </c>
    </row>
    <row r="428" spans="1:28" x14ac:dyDescent="0.3">
      <c r="A428" s="9" t="s">
        <v>11561</v>
      </c>
      <c r="B428" s="20">
        <v>45355</v>
      </c>
      <c r="C428" s="30">
        <f>superstore_excel!X$2 - B428</f>
        <v>400</v>
      </c>
      <c r="D428" s="10">
        <v>1</v>
      </c>
      <c r="E428" s="10">
        <v>3953.24</v>
      </c>
      <c r="F428">
        <f t="shared" si="32"/>
        <v>3</v>
      </c>
      <c r="G428">
        <f t="shared" si="30"/>
        <v>3</v>
      </c>
      <c r="H428">
        <f t="shared" si="31"/>
        <v>3</v>
      </c>
      <c r="I428" t="str">
        <f t="shared" si="33"/>
        <v>333</v>
      </c>
      <c r="J428" t="str">
        <f t="shared" si="34"/>
        <v>Others</v>
      </c>
      <c r="M428" s="9" t="s">
        <v>3343</v>
      </c>
      <c r="N428" s="10">
        <v>1</v>
      </c>
      <c r="P428" s="9" t="s">
        <v>3343</v>
      </c>
      <c r="Q428" s="10">
        <v>3425.91</v>
      </c>
      <c r="S428" t="s">
        <v>9763</v>
      </c>
      <c r="T428">
        <v>45335</v>
      </c>
      <c r="U428">
        <v>420</v>
      </c>
      <c r="V428">
        <v>1</v>
      </c>
      <c r="W428">
        <v>320.58</v>
      </c>
      <c r="X428">
        <v>3</v>
      </c>
      <c r="Y428">
        <v>3</v>
      </c>
      <c r="Z428">
        <v>1</v>
      </c>
      <c r="AA428" t="s">
        <v>11841</v>
      </c>
      <c r="AB428" t="s">
        <v>11834</v>
      </c>
    </row>
    <row r="429" spans="1:28" x14ac:dyDescent="0.3">
      <c r="A429" s="9" t="s">
        <v>9763</v>
      </c>
      <c r="B429" s="20">
        <v>45335</v>
      </c>
      <c r="C429" s="30">
        <f>superstore_excel!X$2 - B429</f>
        <v>420</v>
      </c>
      <c r="D429" s="10">
        <v>1</v>
      </c>
      <c r="E429" s="10">
        <v>320.58</v>
      </c>
      <c r="F429">
        <f t="shared" si="32"/>
        <v>3</v>
      </c>
      <c r="G429">
        <f t="shared" si="30"/>
        <v>3</v>
      </c>
      <c r="H429">
        <f t="shared" si="31"/>
        <v>1</v>
      </c>
      <c r="I429" t="str">
        <f t="shared" si="33"/>
        <v>331</v>
      </c>
      <c r="J429" t="str">
        <f t="shared" si="34"/>
        <v>Others</v>
      </c>
      <c r="M429" s="9" t="s">
        <v>11561</v>
      </c>
      <c r="N429" s="10">
        <v>1</v>
      </c>
      <c r="P429" s="9" t="s">
        <v>11561</v>
      </c>
      <c r="Q429" s="10">
        <v>3953.24</v>
      </c>
      <c r="S429" t="s">
        <v>6344</v>
      </c>
      <c r="T429">
        <v>45548</v>
      </c>
      <c r="U429">
        <v>207</v>
      </c>
      <c r="V429">
        <v>1</v>
      </c>
      <c r="W429">
        <v>999.86</v>
      </c>
      <c r="X429">
        <v>4</v>
      </c>
      <c r="Y429">
        <v>3</v>
      </c>
      <c r="Z429">
        <v>1</v>
      </c>
      <c r="AA429" t="s">
        <v>11840</v>
      </c>
      <c r="AB429" t="s">
        <v>11834</v>
      </c>
    </row>
    <row r="430" spans="1:28" x14ac:dyDescent="0.3">
      <c r="A430" s="9" t="s">
        <v>6344</v>
      </c>
      <c r="B430" s="20">
        <v>45548</v>
      </c>
      <c r="C430" s="30">
        <f>superstore_excel!X$2 - B430</f>
        <v>207</v>
      </c>
      <c r="D430" s="10">
        <v>1</v>
      </c>
      <c r="E430" s="10">
        <v>999.86</v>
      </c>
      <c r="F430">
        <f t="shared" si="32"/>
        <v>4</v>
      </c>
      <c r="G430">
        <f t="shared" si="30"/>
        <v>3</v>
      </c>
      <c r="H430">
        <f t="shared" si="31"/>
        <v>1</v>
      </c>
      <c r="I430" t="str">
        <f t="shared" si="33"/>
        <v>431</v>
      </c>
      <c r="J430" t="str">
        <f t="shared" si="34"/>
        <v>Others</v>
      </c>
      <c r="M430" s="9" t="s">
        <v>9763</v>
      </c>
      <c r="N430" s="10">
        <v>1</v>
      </c>
      <c r="P430" s="9" t="s">
        <v>9763</v>
      </c>
      <c r="Q430" s="10">
        <v>320.58</v>
      </c>
      <c r="S430" t="s">
        <v>3336</v>
      </c>
      <c r="T430">
        <v>45721</v>
      </c>
      <c r="U430">
        <v>34</v>
      </c>
      <c r="V430">
        <v>1</v>
      </c>
      <c r="W430">
        <v>4529.3999999999996</v>
      </c>
      <c r="X430">
        <v>5</v>
      </c>
      <c r="Y430">
        <v>3</v>
      </c>
      <c r="Z430">
        <v>3</v>
      </c>
      <c r="AA430" t="s">
        <v>11831</v>
      </c>
      <c r="AB430" t="s">
        <v>11832</v>
      </c>
    </row>
    <row r="431" spans="1:28" x14ac:dyDescent="0.3">
      <c r="A431" s="9" t="s">
        <v>3336</v>
      </c>
      <c r="B431" s="20">
        <v>45721</v>
      </c>
      <c r="C431" s="30">
        <f>superstore_excel!X$2 - B431</f>
        <v>34</v>
      </c>
      <c r="D431" s="10">
        <v>1</v>
      </c>
      <c r="E431" s="10">
        <v>4529.3999999999996</v>
      </c>
      <c r="F431">
        <f t="shared" si="32"/>
        <v>5</v>
      </c>
      <c r="G431">
        <f t="shared" si="30"/>
        <v>3</v>
      </c>
      <c r="H431">
        <f t="shared" si="31"/>
        <v>3</v>
      </c>
      <c r="I431" t="str">
        <f t="shared" si="33"/>
        <v>533</v>
      </c>
      <c r="J431" t="str">
        <f t="shared" si="34"/>
        <v>Recent Customers</v>
      </c>
      <c r="M431" s="9" t="s">
        <v>6344</v>
      </c>
      <c r="N431" s="10">
        <v>1</v>
      </c>
      <c r="P431" s="9" t="s">
        <v>6344</v>
      </c>
      <c r="Q431" s="10">
        <v>999.86</v>
      </c>
      <c r="S431" t="s">
        <v>1871</v>
      </c>
      <c r="T431">
        <v>45693</v>
      </c>
      <c r="U431">
        <v>62</v>
      </c>
      <c r="V431">
        <v>5</v>
      </c>
      <c r="W431">
        <v>14394.976288505561</v>
      </c>
      <c r="X431">
        <v>5</v>
      </c>
      <c r="Y431">
        <v>4</v>
      </c>
      <c r="Z431">
        <v>4</v>
      </c>
      <c r="AA431" t="s">
        <v>11849</v>
      </c>
      <c r="AB431" t="s">
        <v>11836</v>
      </c>
    </row>
    <row r="432" spans="1:28" x14ac:dyDescent="0.3">
      <c r="A432" s="9" t="s">
        <v>1871</v>
      </c>
      <c r="B432" s="20">
        <v>45693</v>
      </c>
      <c r="C432" s="30">
        <f>superstore_excel!X$2 - B432</f>
        <v>62</v>
      </c>
      <c r="D432" s="10">
        <v>5</v>
      </c>
      <c r="E432" s="10">
        <v>14394.976288505561</v>
      </c>
      <c r="F432">
        <f t="shared" si="32"/>
        <v>5</v>
      </c>
      <c r="G432">
        <f t="shared" si="30"/>
        <v>4</v>
      </c>
      <c r="H432">
        <f t="shared" si="31"/>
        <v>4</v>
      </c>
      <c r="I432" t="str">
        <f t="shared" si="33"/>
        <v>544</v>
      </c>
      <c r="J432" t="str">
        <f t="shared" si="34"/>
        <v>Loyal Customers</v>
      </c>
      <c r="M432" s="9" t="s">
        <v>3336</v>
      </c>
      <c r="N432" s="10">
        <v>1</v>
      </c>
      <c r="P432" s="9" t="s">
        <v>3336</v>
      </c>
      <c r="Q432" s="10">
        <v>4529.3999999999996</v>
      </c>
      <c r="S432" t="s">
        <v>9074</v>
      </c>
      <c r="T432">
        <v>45648</v>
      </c>
      <c r="U432">
        <v>107</v>
      </c>
      <c r="V432">
        <v>1</v>
      </c>
      <c r="W432">
        <v>4006.12</v>
      </c>
      <c r="X432">
        <v>5</v>
      </c>
      <c r="Y432">
        <v>3</v>
      </c>
      <c r="Z432">
        <v>3</v>
      </c>
      <c r="AA432" t="s">
        <v>11831</v>
      </c>
      <c r="AB432" t="s">
        <v>11832</v>
      </c>
    </row>
    <row r="433" spans="1:28" x14ac:dyDescent="0.3">
      <c r="A433" s="9" t="s">
        <v>9074</v>
      </c>
      <c r="B433" s="20">
        <v>45648</v>
      </c>
      <c r="C433" s="30">
        <f>superstore_excel!X$2 - B433</f>
        <v>107</v>
      </c>
      <c r="D433" s="10">
        <v>1</v>
      </c>
      <c r="E433" s="10">
        <v>4006.12</v>
      </c>
      <c r="F433">
        <f t="shared" si="32"/>
        <v>5</v>
      </c>
      <c r="G433">
        <f t="shared" si="30"/>
        <v>3</v>
      </c>
      <c r="H433">
        <f t="shared" si="31"/>
        <v>3</v>
      </c>
      <c r="I433" t="str">
        <f t="shared" si="33"/>
        <v>533</v>
      </c>
      <c r="J433" t="str">
        <f t="shared" si="34"/>
        <v>Recent Customers</v>
      </c>
      <c r="M433" s="9" t="s">
        <v>1871</v>
      </c>
      <c r="N433" s="10">
        <v>5</v>
      </c>
      <c r="P433" s="9" t="s">
        <v>1871</v>
      </c>
      <c r="Q433" s="10">
        <v>14394.976288505561</v>
      </c>
      <c r="S433" t="s">
        <v>5594</v>
      </c>
      <c r="T433">
        <v>45054</v>
      </c>
      <c r="U433">
        <v>701</v>
      </c>
      <c r="V433">
        <v>1</v>
      </c>
      <c r="W433">
        <v>4850.63</v>
      </c>
      <c r="X433">
        <v>2</v>
      </c>
      <c r="Y433">
        <v>3</v>
      </c>
      <c r="Z433">
        <v>3</v>
      </c>
      <c r="AA433" t="s">
        <v>11838</v>
      </c>
      <c r="AB433" t="s">
        <v>11839</v>
      </c>
    </row>
    <row r="434" spans="1:28" x14ac:dyDescent="0.3">
      <c r="A434" s="9" t="s">
        <v>5594</v>
      </c>
      <c r="B434" s="20">
        <v>45054</v>
      </c>
      <c r="C434" s="30">
        <f>superstore_excel!X$2 - B434</f>
        <v>701</v>
      </c>
      <c r="D434" s="10">
        <v>1</v>
      </c>
      <c r="E434" s="10">
        <v>4850.63</v>
      </c>
      <c r="F434">
        <f t="shared" si="32"/>
        <v>2</v>
      </c>
      <c r="G434">
        <f t="shared" si="30"/>
        <v>3</v>
      </c>
      <c r="H434">
        <f t="shared" si="31"/>
        <v>3</v>
      </c>
      <c r="I434" t="str">
        <f t="shared" si="33"/>
        <v>233</v>
      </c>
      <c r="J434" t="str">
        <f t="shared" si="34"/>
        <v>At Risk</v>
      </c>
      <c r="M434" s="9" t="s">
        <v>9074</v>
      </c>
      <c r="N434" s="10">
        <v>1</v>
      </c>
      <c r="P434" s="9" t="s">
        <v>9074</v>
      </c>
      <c r="Q434" s="10">
        <v>4006.12</v>
      </c>
      <c r="S434" t="s">
        <v>2238</v>
      </c>
      <c r="T434">
        <v>45150</v>
      </c>
      <c r="U434">
        <v>605</v>
      </c>
      <c r="V434">
        <v>4</v>
      </c>
      <c r="W434">
        <v>11406.688490055019</v>
      </c>
      <c r="X434">
        <v>2</v>
      </c>
      <c r="Y434">
        <v>4</v>
      </c>
      <c r="Z434">
        <v>4</v>
      </c>
      <c r="AA434" t="s">
        <v>11844</v>
      </c>
      <c r="AB434" t="s">
        <v>11839</v>
      </c>
    </row>
    <row r="435" spans="1:28" x14ac:dyDescent="0.3">
      <c r="A435" s="9" t="s">
        <v>2238</v>
      </c>
      <c r="B435" s="20">
        <v>45150</v>
      </c>
      <c r="C435" s="30">
        <f>superstore_excel!X$2 - B435</f>
        <v>605</v>
      </c>
      <c r="D435" s="10">
        <v>4</v>
      </c>
      <c r="E435" s="10">
        <v>11406.688490055019</v>
      </c>
      <c r="F435">
        <f t="shared" si="32"/>
        <v>2</v>
      </c>
      <c r="G435">
        <f t="shared" si="30"/>
        <v>4</v>
      </c>
      <c r="H435">
        <f t="shared" si="31"/>
        <v>4</v>
      </c>
      <c r="I435" t="str">
        <f t="shared" si="33"/>
        <v>244</v>
      </c>
      <c r="J435" t="str">
        <f t="shared" si="34"/>
        <v>At Risk</v>
      </c>
      <c r="M435" s="9" t="s">
        <v>5594</v>
      </c>
      <c r="N435" s="10">
        <v>1</v>
      </c>
      <c r="P435" s="9" t="s">
        <v>5594</v>
      </c>
      <c r="Q435" s="10">
        <v>4850.63</v>
      </c>
      <c r="S435" t="s">
        <v>2949</v>
      </c>
      <c r="T435">
        <v>45045</v>
      </c>
      <c r="U435">
        <v>710</v>
      </c>
      <c r="V435">
        <v>1</v>
      </c>
      <c r="W435">
        <v>4261.21</v>
      </c>
      <c r="X435">
        <v>2</v>
      </c>
      <c r="Y435">
        <v>3</v>
      </c>
      <c r="Z435">
        <v>3</v>
      </c>
      <c r="AA435" t="s">
        <v>11838</v>
      </c>
      <c r="AB435" t="s">
        <v>11839</v>
      </c>
    </row>
    <row r="436" spans="1:28" x14ac:dyDescent="0.3">
      <c r="A436" s="9" t="s">
        <v>2949</v>
      </c>
      <c r="B436" s="20">
        <v>45045</v>
      </c>
      <c r="C436" s="30">
        <f>superstore_excel!X$2 - B436</f>
        <v>710</v>
      </c>
      <c r="D436" s="10">
        <v>1</v>
      </c>
      <c r="E436" s="10">
        <v>4261.21</v>
      </c>
      <c r="F436">
        <f t="shared" si="32"/>
        <v>2</v>
      </c>
      <c r="G436">
        <f t="shared" si="30"/>
        <v>3</v>
      </c>
      <c r="H436">
        <f t="shared" si="31"/>
        <v>3</v>
      </c>
      <c r="I436" t="str">
        <f t="shared" si="33"/>
        <v>233</v>
      </c>
      <c r="J436" t="str">
        <f t="shared" si="34"/>
        <v>At Risk</v>
      </c>
      <c r="M436" s="9" t="s">
        <v>2238</v>
      </c>
      <c r="N436" s="10">
        <v>4</v>
      </c>
      <c r="P436" s="9" t="s">
        <v>2238</v>
      </c>
      <c r="Q436" s="10">
        <v>11406.688490055019</v>
      </c>
      <c r="S436" t="s">
        <v>2869</v>
      </c>
      <c r="T436">
        <v>45133</v>
      </c>
      <c r="U436">
        <v>622</v>
      </c>
      <c r="V436">
        <v>1</v>
      </c>
      <c r="W436">
        <v>3488.45</v>
      </c>
      <c r="X436">
        <v>2</v>
      </c>
      <c r="Y436">
        <v>3</v>
      </c>
      <c r="Z436">
        <v>3</v>
      </c>
      <c r="AA436" t="s">
        <v>11838</v>
      </c>
      <c r="AB436" t="s">
        <v>11839</v>
      </c>
    </row>
    <row r="437" spans="1:28" x14ac:dyDescent="0.3">
      <c r="A437" s="9" t="s">
        <v>2869</v>
      </c>
      <c r="B437" s="20">
        <v>45133</v>
      </c>
      <c r="C437" s="30">
        <f>superstore_excel!X$2 - B437</f>
        <v>622</v>
      </c>
      <c r="D437" s="10">
        <v>1</v>
      </c>
      <c r="E437" s="10">
        <v>3488.45</v>
      </c>
      <c r="F437">
        <f t="shared" si="32"/>
        <v>2</v>
      </c>
      <c r="G437">
        <f t="shared" si="30"/>
        <v>3</v>
      </c>
      <c r="H437">
        <f t="shared" si="31"/>
        <v>3</v>
      </c>
      <c r="I437" t="str">
        <f t="shared" si="33"/>
        <v>233</v>
      </c>
      <c r="J437" t="str">
        <f t="shared" si="34"/>
        <v>At Risk</v>
      </c>
      <c r="M437" s="9" t="s">
        <v>2949</v>
      </c>
      <c r="N437" s="10">
        <v>1</v>
      </c>
      <c r="P437" s="9" t="s">
        <v>2949</v>
      </c>
      <c r="Q437" s="10">
        <v>4261.21</v>
      </c>
      <c r="S437" t="s">
        <v>8545</v>
      </c>
      <c r="T437">
        <v>45704</v>
      </c>
      <c r="U437">
        <v>51</v>
      </c>
      <c r="V437">
        <v>1</v>
      </c>
      <c r="W437">
        <v>2475.87</v>
      </c>
      <c r="X437">
        <v>5</v>
      </c>
      <c r="Y437">
        <v>3</v>
      </c>
      <c r="Z437">
        <v>2</v>
      </c>
      <c r="AA437" t="s">
        <v>11846</v>
      </c>
      <c r="AB437" t="s">
        <v>11832</v>
      </c>
    </row>
    <row r="438" spans="1:28" x14ac:dyDescent="0.3">
      <c r="A438" s="9" t="s">
        <v>8545</v>
      </c>
      <c r="B438" s="20">
        <v>45704</v>
      </c>
      <c r="C438" s="30">
        <f>superstore_excel!X$2 - B438</f>
        <v>51</v>
      </c>
      <c r="D438" s="10">
        <v>1</v>
      </c>
      <c r="E438" s="10">
        <v>2475.87</v>
      </c>
      <c r="F438">
        <f t="shared" si="32"/>
        <v>5</v>
      </c>
      <c r="G438">
        <f t="shared" si="30"/>
        <v>3</v>
      </c>
      <c r="H438">
        <f t="shared" si="31"/>
        <v>2</v>
      </c>
      <c r="I438" t="str">
        <f t="shared" si="33"/>
        <v>532</v>
      </c>
      <c r="J438" t="str">
        <f t="shared" si="34"/>
        <v>Recent Customers</v>
      </c>
      <c r="M438" s="9" t="s">
        <v>2869</v>
      </c>
      <c r="N438" s="10">
        <v>1</v>
      </c>
      <c r="P438" s="9" t="s">
        <v>2869</v>
      </c>
      <c r="Q438" s="10">
        <v>3488.45</v>
      </c>
      <c r="S438" t="s">
        <v>6828</v>
      </c>
      <c r="T438">
        <v>45632</v>
      </c>
      <c r="U438">
        <v>123</v>
      </c>
      <c r="V438">
        <v>1</v>
      </c>
      <c r="W438">
        <v>3746.77</v>
      </c>
      <c r="X438">
        <v>5</v>
      </c>
      <c r="Y438">
        <v>3</v>
      </c>
      <c r="Z438">
        <v>3</v>
      </c>
      <c r="AA438" t="s">
        <v>11831</v>
      </c>
      <c r="AB438" t="s">
        <v>11832</v>
      </c>
    </row>
    <row r="439" spans="1:28" x14ac:dyDescent="0.3">
      <c r="A439" s="9" t="s">
        <v>6828</v>
      </c>
      <c r="B439" s="20">
        <v>45632</v>
      </c>
      <c r="C439" s="30">
        <f>superstore_excel!X$2 - B439</f>
        <v>123</v>
      </c>
      <c r="D439" s="10">
        <v>1</v>
      </c>
      <c r="E439" s="10">
        <v>3746.77</v>
      </c>
      <c r="F439">
        <f t="shared" si="32"/>
        <v>5</v>
      </c>
      <c r="G439">
        <f t="shared" si="30"/>
        <v>3</v>
      </c>
      <c r="H439">
        <f t="shared" si="31"/>
        <v>3</v>
      </c>
      <c r="I439" t="str">
        <f t="shared" si="33"/>
        <v>533</v>
      </c>
      <c r="J439" t="str">
        <f t="shared" si="34"/>
        <v>Recent Customers</v>
      </c>
      <c r="M439" s="9" t="s">
        <v>8545</v>
      </c>
      <c r="N439" s="10">
        <v>1</v>
      </c>
      <c r="P439" s="9" t="s">
        <v>8545</v>
      </c>
      <c r="Q439" s="10">
        <v>2475.87</v>
      </c>
      <c r="S439" t="s">
        <v>10294</v>
      </c>
      <c r="T439">
        <v>45375</v>
      </c>
      <c r="U439">
        <v>380</v>
      </c>
      <c r="V439">
        <v>1</v>
      </c>
      <c r="W439">
        <v>571.46</v>
      </c>
      <c r="X439">
        <v>3</v>
      </c>
      <c r="Y439">
        <v>3</v>
      </c>
      <c r="Z439">
        <v>1</v>
      </c>
      <c r="AA439" t="s">
        <v>11841</v>
      </c>
      <c r="AB439" t="s">
        <v>11834</v>
      </c>
    </row>
    <row r="440" spans="1:28" x14ac:dyDescent="0.3">
      <c r="A440" s="9" t="s">
        <v>10294</v>
      </c>
      <c r="B440" s="20">
        <v>45375</v>
      </c>
      <c r="C440" s="30">
        <f>superstore_excel!X$2 - B440</f>
        <v>380</v>
      </c>
      <c r="D440" s="10">
        <v>1</v>
      </c>
      <c r="E440" s="10">
        <v>571.46</v>
      </c>
      <c r="F440">
        <f t="shared" si="32"/>
        <v>3</v>
      </c>
      <c r="G440">
        <f t="shared" si="30"/>
        <v>3</v>
      </c>
      <c r="H440">
        <f t="shared" si="31"/>
        <v>1</v>
      </c>
      <c r="I440" t="str">
        <f t="shared" si="33"/>
        <v>331</v>
      </c>
      <c r="J440" t="str">
        <f t="shared" si="34"/>
        <v>Others</v>
      </c>
      <c r="M440" s="9" t="s">
        <v>6828</v>
      </c>
      <c r="N440" s="10">
        <v>1</v>
      </c>
      <c r="P440" s="9" t="s">
        <v>6828</v>
      </c>
      <c r="Q440" s="10">
        <v>3746.77</v>
      </c>
      <c r="S440" t="s">
        <v>8217</v>
      </c>
      <c r="T440">
        <v>45316</v>
      </c>
      <c r="U440">
        <v>439</v>
      </c>
      <c r="V440">
        <v>2</v>
      </c>
      <c r="W440">
        <v>1160.21</v>
      </c>
      <c r="X440">
        <v>3</v>
      </c>
      <c r="Y440">
        <v>4</v>
      </c>
      <c r="Z440">
        <v>1</v>
      </c>
      <c r="AA440" t="s">
        <v>11863</v>
      </c>
      <c r="AB440" t="s">
        <v>11834</v>
      </c>
    </row>
    <row r="441" spans="1:28" x14ac:dyDescent="0.3">
      <c r="A441" s="9" t="s">
        <v>8217</v>
      </c>
      <c r="B441" s="20">
        <v>45316</v>
      </c>
      <c r="C441" s="30">
        <f>superstore_excel!X$2 - B441</f>
        <v>439</v>
      </c>
      <c r="D441" s="10">
        <v>2</v>
      </c>
      <c r="E441" s="10">
        <v>1160.21</v>
      </c>
      <c r="F441">
        <f t="shared" si="32"/>
        <v>3</v>
      </c>
      <c r="G441">
        <f t="shared" si="30"/>
        <v>4</v>
      </c>
      <c r="H441">
        <f t="shared" si="31"/>
        <v>1</v>
      </c>
      <c r="I441" t="str">
        <f t="shared" si="33"/>
        <v>341</v>
      </c>
      <c r="J441" t="str">
        <f t="shared" si="34"/>
        <v>Others</v>
      </c>
      <c r="M441" s="9" t="s">
        <v>10294</v>
      </c>
      <c r="N441" s="10">
        <v>1</v>
      </c>
      <c r="P441" s="9" t="s">
        <v>10294</v>
      </c>
      <c r="Q441" s="10">
        <v>571.46</v>
      </c>
      <c r="S441" t="s">
        <v>3257</v>
      </c>
      <c r="T441">
        <v>45381</v>
      </c>
      <c r="U441">
        <v>374</v>
      </c>
      <c r="V441">
        <v>2</v>
      </c>
      <c r="W441">
        <v>6129.42</v>
      </c>
      <c r="X441">
        <v>3</v>
      </c>
      <c r="Y441">
        <v>4</v>
      </c>
      <c r="Z441">
        <v>3</v>
      </c>
      <c r="AA441" t="s">
        <v>11852</v>
      </c>
      <c r="AB441" t="s">
        <v>11834</v>
      </c>
    </row>
    <row r="442" spans="1:28" x14ac:dyDescent="0.3">
      <c r="A442" s="9" t="s">
        <v>3257</v>
      </c>
      <c r="B442" s="20">
        <v>45381</v>
      </c>
      <c r="C442" s="30">
        <f>superstore_excel!X$2 - B442</f>
        <v>374</v>
      </c>
      <c r="D442" s="10">
        <v>2</v>
      </c>
      <c r="E442" s="10">
        <v>6129.42</v>
      </c>
      <c r="F442">
        <f t="shared" si="32"/>
        <v>3</v>
      </c>
      <c r="G442">
        <f t="shared" si="30"/>
        <v>4</v>
      </c>
      <c r="H442">
        <f t="shared" si="31"/>
        <v>3</v>
      </c>
      <c r="I442" t="str">
        <f t="shared" si="33"/>
        <v>343</v>
      </c>
      <c r="J442" t="str">
        <f t="shared" si="34"/>
        <v>Others</v>
      </c>
      <c r="M442" s="9" t="s">
        <v>8217</v>
      </c>
      <c r="N442" s="10">
        <v>2</v>
      </c>
      <c r="P442" s="9" t="s">
        <v>8217</v>
      </c>
      <c r="Q442" s="10">
        <v>1160.21</v>
      </c>
      <c r="S442" t="s">
        <v>2932</v>
      </c>
      <c r="T442">
        <v>45718</v>
      </c>
      <c r="U442">
        <v>37</v>
      </c>
      <c r="V442">
        <v>1</v>
      </c>
      <c r="W442">
        <v>1902.96</v>
      </c>
      <c r="X442">
        <v>5</v>
      </c>
      <c r="Y442">
        <v>3</v>
      </c>
      <c r="Z442">
        <v>2</v>
      </c>
      <c r="AA442" t="s">
        <v>11846</v>
      </c>
      <c r="AB442" t="s">
        <v>11832</v>
      </c>
    </row>
    <row r="443" spans="1:28" x14ac:dyDescent="0.3">
      <c r="A443" s="9" t="s">
        <v>2932</v>
      </c>
      <c r="B443" s="20">
        <v>45718</v>
      </c>
      <c r="C443" s="30">
        <f>superstore_excel!X$2 - B443</f>
        <v>37</v>
      </c>
      <c r="D443" s="10">
        <v>1</v>
      </c>
      <c r="E443" s="10">
        <v>1902.96</v>
      </c>
      <c r="F443">
        <f t="shared" si="32"/>
        <v>5</v>
      </c>
      <c r="G443">
        <f t="shared" si="30"/>
        <v>3</v>
      </c>
      <c r="H443">
        <f t="shared" si="31"/>
        <v>2</v>
      </c>
      <c r="I443" t="str">
        <f t="shared" si="33"/>
        <v>532</v>
      </c>
      <c r="J443" t="str">
        <f t="shared" si="34"/>
        <v>Recent Customers</v>
      </c>
      <c r="M443" s="9" t="s">
        <v>3257</v>
      </c>
      <c r="N443" s="10">
        <v>2</v>
      </c>
      <c r="P443" s="9" t="s">
        <v>3257</v>
      </c>
      <c r="Q443" s="10">
        <v>6129.42</v>
      </c>
      <c r="S443" t="s">
        <v>7842</v>
      </c>
      <c r="T443">
        <v>45148</v>
      </c>
      <c r="U443">
        <v>607</v>
      </c>
      <c r="V443">
        <v>1</v>
      </c>
      <c r="W443">
        <v>4902.04</v>
      </c>
      <c r="X443">
        <v>2</v>
      </c>
      <c r="Y443">
        <v>3</v>
      </c>
      <c r="Z443">
        <v>3</v>
      </c>
      <c r="AA443" t="s">
        <v>11838</v>
      </c>
      <c r="AB443" t="s">
        <v>11839</v>
      </c>
    </row>
    <row r="444" spans="1:28" x14ac:dyDescent="0.3">
      <c r="A444" s="9" t="s">
        <v>7842</v>
      </c>
      <c r="B444" s="20">
        <v>45148</v>
      </c>
      <c r="C444" s="30">
        <f>superstore_excel!X$2 - B444</f>
        <v>607</v>
      </c>
      <c r="D444" s="10">
        <v>1</v>
      </c>
      <c r="E444" s="10">
        <v>4902.04</v>
      </c>
      <c r="F444">
        <f t="shared" si="32"/>
        <v>2</v>
      </c>
      <c r="G444">
        <f t="shared" si="30"/>
        <v>3</v>
      </c>
      <c r="H444">
        <f t="shared" si="31"/>
        <v>3</v>
      </c>
      <c r="I444" t="str">
        <f t="shared" si="33"/>
        <v>233</v>
      </c>
      <c r="J444" t="str">
        <f t="shared" si="34"/>
        <v>At Risk</v>
      </c>
      <c r="M444" s="9" t="s">
        <v>2932</v>
      </c>
      <c r="N444" s="10">
        <v>1</v>
      </c>
      <c r="P444" s="9" t="s">
        <v>2932</v>
      </c>
      <c r="Q444" s="10">
        <v>1902.96</v>
      </c>
      <c r="S444" t="s">
        <v>5917</v>
      </c>
      <c r="T444">
        <v>45350</v>
      </c>
      <c r="U444">
        <v>405</v>
      </c>
      <c r="V444">
        <v>1</v>
      </c>
      <c r="W444">
        <v>467.72</v>
      </c>
      <c r="X444">
        <v>3</v>
      </c>
      <c r="Y444">
        <v>3</v>
      </c>
      <c r="Z444">
        <v>1</v>
      </c>
      <c r="AA444" t="s">
        <v>11841</v>
      </c>
      <c r="AB444" t="s">
        <v>11834</v>
      </c>
    </row>
    <row r="445" spans="1:28" x14ac:dyDescent="0.3">
      <c r="A445" s="9" t="s">
        <v>5917</v>
      </c>
      <c r="B445" s="20">
        <v>45350</v>
      </c>
      <c r="C445" s="30">
        <f>superstore_excel!X$2 - B445</f>
        <v>405</v>
      </c>
      <c r="D445" s="10">
        <v>1</v>
      </c>
      <c r="E445" s="10">
        <v>467.72</v>
      </c>
      <c r="F445">
        <f t="shared" si="32"/>
        <v>3</v>
      </c>
      <c r="G445">
        <f t="shared" si="30"/>
        <v>3</v>
      </c>
      <c r="H445">
        <f t="shared" si="31"/>
        <v>1</v>
      </c>
      <c r="I445" t="str">
        <f t="shared" si="33"/>
        <v>331</v>
      </c>
      <c r="J445" t="str">
        <f t="shared" si="34"/>
        <v>Others</v>
      </c>
      <c r="M445" s="9" t="s">
        <v>7842</v>
      </c>
      <c r="N445" s="10">
        <v>1</v>
      </c>
      <c r="P445" s="9" t="s">
        <v>7842</v>
      </c>
      <c r="Q445" s="10">
        <v>4902.04</v>
      </c>
      <c r="S445" t="s">
        <v>5019</v>
      </c>
      <c r="T445">
        <v>45165</v>
      </c>
      <c r="U445">
        <v>590</v>
      </c>
      <c r="V445">
        <v>1</v>
      </c>
      <c r="W445">
        <v>4410.37</v>
      </c>
      <c r="X445">
        <v>2</v>
      </c>
      <c r="Y445">
        <v>3</v>
      </c>
      <c r="Z445">
        <v>3</v>
      </c>
      <c r="AA445" t="s">
        <v>11838</v>
      </c>
      <c r="AB445" t="s">
        <v>11839</v>
      </c>
    </row>
    <row r="446" spans="1:28" x14ac:dyDescent="0.3">
      <c r="A446" s="9" t="s">
        <v>5019</v>
      </c>
      <c r="B446" s="20">
        <v>45165</v>
      </c>
      <c r="C446" s="30">
        <f>superstore_excel!X$2 - B446</f>
        <v>590</v>
      </c>
      <c r="D446" s="10">
        <v>1</v>
      </c>
      <c r="E446" s="10">
        <v>4410.37</v>
      </c>
      <c r="F446">
        <f t="shared" si="32"/>
        <v>2</v>
      </c>
      <c r="G446">
        <f t="shared" si="30"/>
        <v>3</v>
      </c>
      <c r="H446">
        <f t="shared" si="31"/>
        <v>3</v>
      </c>
      <c r="I446" t="str">
        <f t="shared" si="33"/>
        <v>233</v>
      </c>
      <c r="J446" t="str">
        <f t="shared" si="34"/>
        <v>At Risk</v>
      </c>
      <c r="M446" s="9" t="s">
        <v>5917</v>
      </c>
      <c r="N446" s="10">
        <v>1</v>
      </c>
      <c r="P446" s="9" t="s">
        <v>5917</v>
      </c>
      <c r="Q446" s="10">
        <v>467.72</v>
      </c>
      <c r="S446" t="s">
        <v>699</v>
      </c>
      <c r="T446">
        <v>45743</v>
      </c>
      <c r="U446">
        <v>12</v>
      </c>
      <c r="V446">
        <v>4</v>
      </c>
      <c r="W446">
        <v>10449.051193234649</v>
      </c>
      <c r="X446">
        <v>5</v>
      </c>
      <c r="Y446">
        <v>4</v>
      </c>
      <c r="Z446">
        <v>4</v>
      </c>
      <c r="AA446" t="s">
        <v>11849</v>
      </c>
      <c r="AB446" t="s">
        <v>11836</v>
      </c>
    </row>
    <row r="447" spans="1:28" x14ac:dyDescent="0.3">
      <c r="A447" s="9" t="s">
        <v>699</v>
      </c>
      <c r="B447" s="20">
        <v>45743</v>
      </c>
      <c r="C447" s="30">
        <f>superstore_excel!X$2 - B447</f>
        <v>12</v>
      </c>
      <c r="D447" s="10">
        <v>4</v>
      </c>
      <c r="E447" s="10">
        <v>10449.051193234649</v>
      </c>
      <c r="F447">
        <f t="shared" si="32"/>
        <v>5</v>
      </c>
      <c r="G447">
        <f t="shared" si="30"/>
        <v>4</v>
      </c>
      <c r="H447">
        <f t="shared" si="31"/>
        <v>4</v>
      </c>
      <c r="I447" t="str">
        <f t="shared" si="33"/>
        <v>544</v>
      </c>
      <c r="J447" t="str">
        <f t="shared" si="34"/>
        <v>Loyal Customers</v>
      </c>
      <c r="M447" s="9" t="s">
        <v>5019</v>
      </c>
      <c r="N447" s="10">
        <v>1</v>
      </c>
      <c r="P447" s="9" t="s">
        <v>5019</v>
      </c>
      <c r="Q447" s="10">
        <v>4410.37</v>
      </c>
      <c r="S447" t="s">
        <v>7569</v>
      </c>
      <c r="T447">
        <v>45163</v>
      </c>
      <c r="U447">
        <v>592</v>
      </c>
      <c r="V447">
        <v>1</v>
      </c>
      <c r="W447">
        <v>1973.7</v>
      </c>
      <c r="X447">
        <v>2</v>
      </c>
      <c r="Y447">
        <v>3</v>
      </c>
      <c r="Z447">
        <v>2</v>
      </c>
      <c r="AA447" t="s">
        <v>11848</v>
      </c>
      <c r="AB447" t="s">
        <v>11839</v>
      </c>
    </row>
    <row r="448" spans="1:28" x14ac:dyDescent="0.3">
      <c r="A448" s="9" t="s">
        <v>7569</v>
      </c>
      <c r="B448" s="20">
        <v>45163</v>
      </c>
      <c r="C448" s="30">
        <f>superstore_excel!X$2 - B448</f>
        <v>592</v>
      </c>
      <c r="D448" s="10">
        <v>1</v>
      </c>
      <c r="E448" s="10">
        <v>1973.7</v>
      </c>
      <c r="F448">
        <f t="shared" si="32"/>
        <v>2</v>
      </c>
      <c r="G448">
        <f t="shared" si="30"/>
        <v>3</v>
      </c>
      <c r="H448">
        <f t="shared" si="31"/>
        <v>2</v>
      </c>
      <c r="I448" t="str">
        <f t="shared" si="33"/>
        <v>232</v>
      </c>
      <c r="J448" t="str">
        <f t="shared" si="34"/>
        <v>At Risk</v>
      </c>
      <c r="M448" s="9" t="s">
        <v>699</v>
      </c>
      <c r="N448" s="10">
        <v>4</v>
      </c>
      <c r="P448" s="9" t="s">
        <v>699</v>
      </c>
      <c r="Q448" s="10">
        <v>10449.051193234649</v>
      </c>
      <c r="S448" t="s">
        <v>2699</v>
      </c>
      <c r="T448">
        <v>45750</v>
      </c>
      <c r="U448">
        <v>5</v>
      </c>
      <c r="V448">
        <v>2</v>
      </c>
      <c r="W448">
        <v>2930.5</v>
      </c>
      <c r="X448">
        <v>5</v>
      </c>
      <c r="Y448">
        <v>4</v>
      </c>
      <c r="Z448">
        <v>2</v>
      </c>
      <c r="AA448" t="s">
        <v>11843</v>
      </c>
      <c r="AB448" t="s">
        <v>11832</v>
      </c>
    </row>
    <row r="449" spans="1:28" x14ac:dyDescent="0.3">
      <c r="A449" s="9" t="s">
        <v>2699</v>
      </c>
      <c r="B449" s="20">
        <v>45750</v>
      </c>
      <c r="C449" s="30">
        <f>superstore_excel!X$2 - B449</f>
        <v>5</v>
      </c>
      <c r="D449" s="10">
        <v>2</v>
      </c>
      <c r="E449" s="10">
        <v>2930.5</v>
      </c>
      <c r="F449">
        <f t="shared" si="32"/>
        <v>5</v>
      </c>
      <c r="G449">
        <f t="shared" si="30"/>
        <v>4</v>
      </c>
      <c r="H449">
        <f t="shared" si="31"/>
        <v>2</v>
      </c>
      <c r="I449" t="str">
        <f t="shared" si="33"/>
        <v>542</v>
      </c>
      <c r="J449" t="str">
        <f t="shared" si="34"/>
        <v>Recent Customers</v>
      </c>
      <c r="M449" s="9" t="s">
        <v>7569</v>
      </c>
      <c r="N449" s="10">
        <v>1</v>
      </c>
      <c r="P449" s="9" t="s">
        <v>7569</v>
      </c>
      <c r="Q449" s="10">
        <v>1973.7</v>
      </c>
      <c r="S449" t="s">
        <v>1158</v>
      </c>
      <c r="T449">
        <v>45740</v>
      </c>
      <c r="U449">
        <v>15</v>
      </c>
      <c r="V449">
        <v>6</v>
      </c>
      <c r="W449">
        <v>13998.398132801731</v>
      </c>
      <c r="X449">
        <v>5</v>
      </c>
      <c r="Y449">
        <v>4</v>
      </c>
      <c r="Z449">
        <v>4</v>
      </c>
      <c r="AA449" t="s">
        <v>11849</v>
      </c>
      <c r="AB449" t="s">
        <v>11836</v>
      </c>
    </row>
    <row r="450" spans="1:28" x14ac:dyDescent="0.3">
      <c r="A450" s="9" t="s">
        <v>1158</v>
      </c>
      <c r="B450" s="20">
        <v>45740</v>
      </c>
      <c r="C450" s="30">
        <f>superstore_excel!X$2 - B450</f>
        <v>15</v>
      </c>
      <c r="D450" s="10">
        <v>6</v>
      </c>
      <c r="E450" s="10">
        <v>13998.398132801731</v>
      </c>
      <c r="F450">
        <f t="shared" si="32"/>
        <v>5</v>
      </c>
      <c r="G450">
        <f t="shared" si="30"/>
        <v>4</v>
      </c>
      <c r="H450">
        <f t="shared" si="31"/>
        <v>4</v>
      </c>
      <c r="I450" t="str">
        <f t="shared" si="33"/>
        <v>544</v>
      </c>
      <c r="J450" t="str">
        <f t="shared" si="34"/>
        <v>Loyal Customers</v>
      </c>
      <c r="M450" s="9" t="s">
        <v>2699</v>
      </c>
      <c r="N450" s="10">
        <v>2</v>
      </c>
      <c r="P450" s="9" t="s">
        <v>2699</v>
      </c>
      <c r="Q450" s="10">
        <v>2930.5</v>
      </c>
      <c r="S450" t="s">
        <v>782</v>
      </c>
      <c r="T450">
        <v>45372</v>
      </c>
      <c r="U450">
        <v>383</v>
      </c>
      <c r="V450">
        <v>4</v>
      </c>
      <c r="W450">
        <v>10839.51943229421</v>
      </c>
      <c r="X450">
        <v>3</v>
      </c>
      <c r="Y450">
        <v>4</v>
      </c>
      <c r="Z450">
        <v>4</v>
      </c>
      <c r="AA450" t="s">
        <v>11853</v>
      </c>
      <c r="AB450" t="s">
        <v>11834</v>
      </c>
    </row>
    <row r="451" spans="1:28" x14ac:dyDescent="0.3">
      <c r="A451" s="9" t="s">
        <v>782</v>
      </c>
      <c r="B451" s="20">
        <v>45372</v>
      </c>
      <c r="C451" s="30">
        <f>superstore_excel!X$2 - B451</f>
        <v>383</v>
      </c>
      <c r="D451" s="10">
        <v>4</v>
      </c>
      <c r="E451" s="10">
        <v>10839.51943229421</v>
      </c>
      <c r="F451">
        <f t="shared" si="32"/>
        <v>3</v>
      </c>
      <c r="G451">
        <f t="shared" si="30"/>
        <v>4</v>
      </c>
      <c r="H451">
        <f t="shared" si="31"/>
        <v>4</v>
      </c>
      <c r="I451" t="str">
        <f t="shared" si="33"/>
        <v>344</v>
      </c>
      <c r="J451" t="str">
        <f t="shared" si="34"/>
        <v>Others</v>
      </c>
      <c r="M451" s="9" t="s">
        <v>1158</v>
      </c>
      <c r="N451" s="10">
        <v>6</v>
      </c>
      <c r="P451" s="9" t="s">
        <v>1158</v>
      </c>
      <c r="Q451" s="10">
        <v>13998.398132801731</v>
      </c>
      <c r="S451" t="s">
        <v>2649</v>
      </c>
      <c r="T451">
        <v>45448</v>
      </c>
      <c r="U451">
        <v>307</v>
      </c>
      <c r="V451">
        <v>1</v>
      </c>
      <c r="W451">
        <v>380.21</v>
      </c>
      <c r="X451">
        <v>4</v>
      </c>
      <c r="Y451">
        <v>3</v>
      </c>
      <c r="Z451">
        <v>1</v>
      </c>
      <c r="AA451" t="s">
        <v>11840</v>
      </c>
      <c r="AB451" t="s">
        <v>11834</v>
      </c>
    </row>
    <row r="452" spans="1:28" x14ac:dyDescent="0.3">
      <c r="A452" s="9" t="s">
        <v>2649</v>
      </c>
      <c r="B452" s="20">
        <v>45448</v>
      </c>
      <c r="C452" s="30">
        <f>superstore_excel!X$2 - B452</f>
        <v>307</v>
      </c>
      <c r="D452" s="10">
        <v>1</v>
      </c>
      <c r="E452" s="10">
        <v>380.21</v>
      </c>
      <c r="F452">
        <f t="shared" si="32"/>
        <v>4</v>
      </c>
      <c r="G452">
        <f t="shared" si="30"/>
        <v>3</v>
      </c>
      <c r="H452">
        <f t="shared" si="31"/>
        <v>1</v>
      </c>
      <c r="I452" t="str">
        <f t="shared" si="33"/>
        <v>431</v>
      </c>
      <c r="J452" t="str">
        <f t="shared" si="34"/>
        <v>Others</v>
      </c>
      <c r="M452" s="9" t="s">
        <v>782</v>
      </c>
      <c r="N452" s="10">
        <v>4</v>
      </c>
      <c r="P452" s="9" t="s">
        <v>782</v>
      </c>
      <c r="Q452" s="10">
        <v>10839.51943229421</v>
      </c>
      <c r="S452" t="s">
        <v>313</v>
      </c>
      <c r="T452">
        <v>45285</v>
      </c>
      <c r="U452">
        <v>470</v>
      </c>
      <c r="V452">
        <v>5</v>
      </c>
      <c r="W452">
        <v>14309.945993769059</v>
      </c>
      <c r="X452">
        <v>3</v>
      </c>
      <c r="Y452">
        <v>4</v>
      </c>
      <c r="Z452">
        <v>4</v>
      </c>
      <c r="AA452" t="s">
        <v>11853</v>
      </c>
      <c r="AB452" t="s">
        <v>11834</v>
      </c>
    </row>
    <row r="453" spans="1:28" x14ac:dyDescent="0.3">
      <c r="A453" s="9" t="s">
        <v>313</v>
      </c>
      <c r="B453" s="20">
        <v>45285</v>
      </c>
      <c r="C453" s="30">
        <f>superstore_excel!X$2 - B453</f>
        <v>470</v>
      </c>
      <c r="D453" s="10">
        <v>5</v>
      </c>
      <c r="E453" s="10">
        <v>14309.945993769059</v>
      </c>
      <c r="F453">
        <f t="shared" si="32"/>
        <v>3</v>
      </c>
      <c r="G453">
        <f t="shared" ref="G453:G516" si="35">IF(D453&gt;=_xlfn.QUARTILE.INC(D:D,4),5, IF(D453&gt;=_xlfn.QUARTILE.INC(D:D,3),4, IF(D453&gt;=_xlfn.QUARTILE.INC(D:D,2),3, IF(D453&gt;=_xlfn.QUARTILE.INC(D:D,1),2,1))))</f>
        <v>4</v>
      </c>
      <c r="H453">
        <f t="shared" ref="H453:H516" si="36">IF(E453&gt;=_xlfn.QUARTILE.INC(E:E,4),5, IF(E453&gt;=_xlfn.QUARTILE.INC(E:E,3),4, IF(E453&gt;=_xlfn.QUARTILE.INC(E:E,2),3, IF(E453&gt;=_xlfn.QUARTILE.INC(E:E,1),2,1))))</f>
        <v>4</v>
      </c>
      <c r="I453" t="str">
        <f t="shared" si="33"/>
        <v>344</v>
      </c>
      <c r="J453" t="str">
        <f t="shared" si="34"/>
        <v>Others</v>
      </c>
      <c r="M453" s="9" t="s">
        <v>2649</v>
      </c>
      <c r="N453" s="10">
        <v>1</v>
      </c>
      <c r="P453" s="9" t="s">
        <v>2649</v>
      </c>
      <c r="Q453" s="10">
        <v>380.21</v>
      </c>
      <c r="S453" t="s">
        <v>3000</v>
      </c>
      <c r="T453">
        <v>45146</v>
      </c>
      <c r="U453">
        <v>609</v>
      </c>
      <c r="V453">
        <v>1</v>
      </c>
      <c r="W453">
        <v>761.96</v>
      </c>
      <c r="X453">
        <v>2</v>
      </c>
      <c r="Y453">
        <v>3</v>
      </c>
      <c r="Z453">
        <v>1</v>
      </c>
      <c r="AA453" t="s">
        <v>11847</v>
      </c>
      <c r="AB453" t="s">
        <v>11839</v>
      </c>
    </row>
    <row r="454" spans="1:28" x14ac:dyDescent="0.3">
      <c r="A454" s="9" t="s">
        <v>3000</v>
      </c>
      <c r="B454" s="20">
        <v>45146</v>
      </c>
      <c r="C454" s="30">
        <f>superstore_excel!X$2 - B454</f>
        <v>609</v>
      </c>
      <c r="D454" s="10">
        <v>1</v>
      </c>
      <c r="E454" s="10">
        <v>761.96</v>
      </c>
      <c r="F454">
        <f t="shared" ref="F454:F517" si="37">IF(C454&lt;=_xlfn.QUARTILE.INC(C:C,1),5, IF(C454&lt;=_xlfn.QUARTILE.INC(C:C,2),4, IF(C454&lt;=_xlfn.QUARTILE.INC(C:C,3),3, IF(C454&lt;=_xlfn.QUARTILE.INC(C:C,4),2,1))))</f>
        <v>2</v>
      </c>
      <c r="G454">
        <f t="shared" si="35"/>
        <v>3</v>
      </c>
      <c r="H454">
        <f t="shared" si="36"/>
        <v>1</v>
      </c>
      <c r="I454" t="str">
        <f t="shared" ref="I454:I517" si="38">F454 &amp; G454 &amp; H454</f>
        <v>231</v>
      </c>
      <c r="J454" t="str">
        <f t="shared" ref="J454:J517" si="39">IF(I454="555","Champions",
IF(AND(F454&gt;=4,G454&gt;=4,H454&gt;=4),"Loyal Customers",
IF(F454=5,"Recent Customers",
IF(G454=5,"Frequent Buyers",
IF(H454=5,"Big Spenders",
IF(F454&lt;=2,"At Risk",
"Others"))))))</f>
        <v>At Risk</v>
      </c>
      <c r="M454" s="9" t="s">
        <v>313</v>
      </c>
      <c r="N454" s="10">
        <v>5</v>
      </c>
      <c r="P454" s="9" t="s">
        <v>313</v>
      </c>
      <c r="Q454" s="10">
        <v>14309.945993769059</v>
      </c>
      <c r="S454" t="s">
        <v>2768</v>
      </c>
      <c r="T454">
        <v>45671</v>
      </c>
      <c r="U454">
        <v>84</v>
      </c>
      <c r="V454">
        <v>1</v>
      </c>
      <c r="W454">
        <v>4987.6000000000004</v>
      </c>
      <c r="X454">
        <v>5</v>
      </c>
      <c r="Y454">
        <v>3</v>
      </c>
      <c r="Z454">
        <v>3</v>
      </c>
      <c r="AA454" t="s">
        <v>11831</v>
      </c>
      <c r="AB454" t="s">
        <v>11832</v>
      </c>
    </row>
    <row r="455" spans="1:28" x14ac:dyDescent="0.3">
      <c r="A455" s="9" t="s">
        <v>2768</v>
      </c>
      <c r="B455" s="20">
        <v>45671</v>
      </c>
      <c r="C455" s="30">
        <f>superstore_excel!X$2 - B455</f>
        <v>84</v>
      </c>
      <c r="D455" s="10">
        <v>1</v>
      </c>
      <c r="E455" s="10">
        <v>4987.6000000000004</v>
      </c>
      <c r="F455">
        <f t="shared" si="37"/>
        <v>5</v>
      </c>
      <c r="G455">
        <f t="shared" si="35"/>
        <v>3</v>
      </c>
      <c r="H455">
        <f t="shared" si="36"/>
        <v>3</v>
      </c>
      <c r="I455" t="str">
        <f t="shared" si="38"/>
        <v>533</v>
      </c>
      <c r="J455" t="str">
        <f t="shared" si="39"/>
        <v>Recent Customers</v>
      </c>
      <c r="M455" s="9" t="s">
        <v>3000</v>
      </c>
      <c r="N455" s="10">
        <v>1</v>
      </c>
      <c r="P455" s="9" t="s">
        <v>3000</v>
      </c>
      <c r="Q455" s="10">
        <v>761.96</v>
      </c>
      <c r="S455" t="s">
        <v>9916</v>
      </c>
      <c r="T455">
        <v>45221</v>
      </c>
      <c r="U455">
        <v>534</v>
      </c>
      <c r="V455">
        <v>1</v>
      </c>
      <c r="W455">
        <v>4096.28</v>
      </c>
      <c r="X455">
        <v>2</v>
      </c>
      <c r="Y455">
        <v>3</v>
      </c>
      <c r="Z455">
        <v>3</v>
      </c>
      <c r="AA455" t="s">
        <v>11838</v>
      </c>
      <c r="AB455" t="s">
        <v>11839</v>
      </c>
    </row>
    <row r="456" spans="1:28" x14ac:dyDescent="0.3">
      <c r="A456" s="9" t="s">
        <v>9916</v>
      </c>
      <c r="B456" s="20">
        <v>45221</v>
      </c>
      <c r="C456" s="30">
        <f>superstore_excel!X$2 - B456</f>
        <v>534</v>
      </c>
      <c r="D456" s="10">
        <v>1</v>
      </c>
      <c r="E456" s="10">
        <v>4096.28</v>
      </c>
      <c r="F456">
        <f t="shared" si="37"/>
        <v>2</v>
      </c>
      <c r="G456">
        <f t="shared" si="35"/>
        <v>3</v>
      </c>
      <c r="H456">
        <f t="shared" si="36"/>
        <v>3</v>
      </c>
      <c r="I456" t="str">
        <f t="shared" si="38"/>
        <v>233</v>
      </c>
      <c r="J456" t="str">
        <f t="shared" si="39"/>
        <v>At Risk</v>
      </c>
      <c r="M456" s="9" t="s">
        <v>2768</v>
      </c>
      <c r="N456" s="10">
        <v>1</v>
      </c>
      <c r="P456" s="9" t="s">
        <v>2768</v>
      </c>
      <c r="Q456" s="10">
        <v>4987.6000000000004</v>
      </c>
      <c r="S456" t="s">
        <v>11672</v>
      </c>
      <c r="T456">
        <v>45265</v>
      </c>
      <c r="U456">
        <v>490</v>
      </c>
      <c r="V456">
        <v>1</v>
      </c>
      <c r="W456">
        <v>2854.89</v>
      </c>
      <c r="X456">
        <v>3</v>
      </c>
      <c r="Y456">
        <v>3</v>
      </c>
      <c r="Z456">
        <v>2</v>
      </c>
      <c r="AA456" t="s">
        <v>11837</v>
      </c>
      <c r="AB456" t="s">
        <v>11834</v>
      </c>
    </row>
    <row r="457" spans="1:28" x14ac:dyDescent="0.3">
      <c r="A457" s="9" t="s">
        <v>11672</v>
      </c>
      <c r="B457" s="20">
        <v>45265</v>
      </c>
      <c r="C457" s="30">
        <f>superstore_excel!X$2 - B457</f>
        <v>490</v>
      </c>
      <c r="D457" s="10">
        <v>1</v>
      </c>
      <c r="E457" s="10">
        <v>2854.89</v>
      </c>
      <c r="F457">
        <f t="shared" si="37"/>
        <v>3</v>
      </c>
      <c r="G457">
        <f t="shared" si="35"/>
        <v>3</v>
      </c>
      <c r="H457">
        <f t="shared" si="36"/>
        <v>2</v>
      </c>
      <c r="I457" t="str">
        <f t="shared" si="38"/>
        <v>332</v>
      </c>
      <c r="J457" t="str">
        <f t="shared" si="39"/>
        <v>Others</v>
      </c>
      <c r="M457" s="9" t="s">
        <v>9916</v>
      </c>
      <c r="N457" s="10">
        <v>1</v>
      </c>
      <c r="P457" s="9" t="s">
        <v>9916</v>
      </c>
      <c r="Q457" s="10">
        <v>4096.28</v>
      </c>
      <c r="S457" t="s">
        <v>7952</v>
      </c>
      <c r="T457">
        <v>45694</v>
      </c>
      <c r="U457">
        <v>61</v>
      </c>
      <c r="V457">
        <v>1</v>
      </c>
      <c r="W457">
        <v>4200.25</v>
      </c>
      <c r="X457">
        <v>5</v>
      </c>
      <c r="Y457">
        <v>3</v>
      </c>
      <c r="Z457">
        <v>3</v>
      </c>
      <c r="AA457" t="s">
        <v>11831</v>
      </c>
      <c r="AB457" t="s">
        <v>11832</v>
      </c>
    </row>
    <row r="458" spans="1:28" x14ac:dyDescent="0.3">
      <c r="A458" s="9" t="s">
        <v>7952</v>
      </c>
      <c r="B458" s="20">
        <v>45694</v>
      </c>
      <c r="C458" s="30">
        <f>superstore_excel!X$2 - B458</f>
        <v>61</v>
      </c>
      <c r="D458" s="10">
        <v>1</v>
      </c>
      <c r="E458" s="10">
        <v>4200.25</v>
      </c>
      <c r="F458">
        <f t="shared" si="37"/>
        <v>5</v>
      </c>
      <c r="G458">
        <f t="shared" si="35"/>
        <v>3</v>
      </c>
      <c r="H458">
        <f t="shared" si="36"/>
        <v>3</v>
      </c>
      <c r="I458" t="str">
        <f t="shared" si="38"/>
        <v>533</v>
      </c>
      <c r="J458" t="str">
        <f t="shared" si="39"/>
        <v>Recent Customers</v>
      </c>
      <c r="M458" s="9" t="s">
        <v>11672</v>
      </c>
      <c r="N458" s="10">
        <v>1</v>
      </c>
      <c r="P458" s="9" t="s">
        <v>11672</v>
      </c>
      <c r="Q458" s="10">
        <v>2854.89</v>
      </c>
      <c r="S458" t="s">
        <v>9584</v>
      </c>
      <c r="T458">
        <v>45408</v>
      </c>
      <c r="U458">
        <v>347</v>
      </c>
      <c r="V458">
        <v>1</v>
      </c>
      <c r="W458">
        <v>2366.4899999999998</v>
      </c>
      <c r="X458">
        <v>3</v>
      </c>
      <c r="Y458">
        <v>3</v>
      </c>
      <c r="Z458">
        <v>2</v>
      </c>
      <c r="AA458" t="s">
        <v>11837</v>
      </c>
      <c r="AB458" t="s">
        <v>11834</v>
      </c>
    </row>
    <row r="459" spans="1:28" x14ac:dyDescent="0.3">
      <c r="A459" s="9" t="s">
        <v>9584</v>
      </c>
      <c r="B459" s="20">
        <v>45408</v>
      </c>
      <c r="C459" s="30">
        <f>superstore_excel!X$2 - B459</f>
        <v>347</v>
      </c>
      <c r="D459" s="10">
        <v>1</v>
      </c>
      <c r="E459" s="10">
        <v>2366.4899999999998</v>
      </c>
      <c r="F459">
        <f t="shared" si="37"/>
        <v>3</v>
      </c>
      <c r="G459">
        <f t="shared" si="35"/>
        <v>3</v>
      </c>
      <c r="H459">
        <f t="shared" si="36"/>
        <v>2</v>
      </c>
      <c r="I459" t="str">
        <f t="shared" si="38"/>
        <v>332</v>
      </c>
      <c r="J459" t="str">
        <f t="shared" si="39"/>
        <v>Others</v>
      </c>
      <c r="M459" s="9" t="s">
        <v>7952</v>
      </c>
      <c r="N459" s="10">
        <v>1</v>
      </c>
      <c r="P459" s="9" t="s">
        <v>7952</v>
      </c>
      <c r="Q459" s="10">
        <v>4200.25</v>
      </c>
      <c r="S459" t="s">
        <v>357</v>
      </c>
      <c r="T459">
        <v>45363</v>
      </c>
      <c r="U459">
        <v>392</v>
      </c>
      <c r="V459">
        <v>8</v>
      </c>
      <c r="W459">
        <v>21329.735321868615</v>
      </c>
      <c r="X459">
        <v>3</v>
      </c>
      <c r="Y459">
        <v>4</v>
      </c>
      <c r="Z459">
        <v>4</v>
      </c>
      <c r="AA459" t="s">
        <v>11853</v>
      </c>
      <c r="AB459" t="s">
        <v>11834</v>
      </c>
    </row>
    <row r="460" spans="1:28" x14ac:dyDescent="0.3">
      <c r="A460" s="9" t="s">
        <v>357</v>
      </c>
      <c r="B460" s="20">
        <v>45363</v>
      </c>
      <c r="C460" s="30">
        <f>superstore_excel!X$2 - B460</f>
        <v>392</v>
      </c>
      <c r="D460" s="10">
        <v>8</v>
      </c>
      <c r="E460" s="10">
        <v>21329.735321868615</v>
      </c>
      <c r="F460">
        <f t="shared" si="37"/>
        <v>3</v>
      </c>
      <c r="G460">
        <f t="shared" si="35"/>
        <v>4</v>
      </c>
      <c r="H460">
        <f t="shared" si="36"/>
        <v>4</v>
      </c>
      <c r="I460" t="str">
        <f t="shared" si="38"/>
        <v>344</v>
      </c>
      <c r="J460" t="str">
        <f t="shared" si="39"/>
        <v>Others</v>
      </c>
      <c r="M460" s="9" t="s">
        <v>9584</v>
      </c>
      <c r="N460" s="10">
        <v>1</v>
      </c>
      <c r="P460" s="9" t="s">
        <v>9584</v>
      </c>
      <c r="Q460" s="10">
        <v>2366.4899999999998</v>
      </c>
      <c r="S460" t="s">
        <v>4271</v>
      </c>
      <c r="T460">
        <v>45479</v>
      </c>
      <c r="U460">
        <v>276</v>
      </c>
      <c r="V460">
        <v>1</v>
      </c>
      <c r="W460">
        <v>3117.17</v>
      </c>
      <c r="X460">
        <v>4</v>
      </c>
      <c r="Y460">
        <v>3</v>
      </c>
      <c r="Z460">
        <v>2</v>
      </c>
      <c r="AA460" t="s">
        <v>11842</v>
      </c>
      <c r="AB460" t="s">
        <v>11834</v>
      </c>
    </row>
    <row r="461" spans="1:28" x14ac:dyDescent="0.3">
      <c r="A461" s="9" t="s">
        <v>4271</v>
      </c>
      <c r="B461" s="20">
        <v>45479</v>
      </c>
      <c r="C461" s="30">
        <f>superstore_excel!X$2 - B461</f>
        <v>276</v>
      </c>
      <c r="D461" s="10">
        <v>1</v>
      </c>
      <c r="E461" s="10">
        <v>3117.17</v>
      </c>
      <c r="F461">
        <f t="shared" si="37"/>
        <v>4</v>
      </c>
      <c r="G461">
        <f t="shared" si="35"/>
        <v>3</v>
      </c>
      <c r="H461">
        <f t="shared" si="36"/>
        <v>2</v>
      </c>
      <c r="I461" t="str">
        <f t="shared" si="38"/>
        <v>432</v>
      </c>
      <c r="J461" t="str">
        <f t="shared" si="39"/>
        <v>Others</v>
      </c>
      <c r="M461" s="9" t="s">
        <v>357</v>
      </c>
      <c r="N461" s="10">
        <v>8</v>
      </c>
      <c r="P461" s="9" t="s">
        <v>357</v>
      </c>
      <c r="Q461" s="10">
        <v>21329.735321868615</v>
      </c>
      <c r="S461" t="s">
        <v>1345</v>
      </c>
      <c r="T461">
        <v>45517</v>
      </c>
      <c r="U461">
        <v>238</v>
      </c>
      <c r="V461">
        <v>4</v>
      </c>
      <c r="W461">
        <v>9718.6108583159894</v>
      </c>
      <c r="X461">
        <v>4</v>
      </c>
      <c r="Y461">
        <v>4</v>
      </c>
      <c r="Z461">
        <v>4</v>
      </c>
      <c r="AA461" t="s">
        <v>11835</v>
      </c>
      <c r="AB461" t="s">
        <v>11836</v>
      </c>
    </row>
    <row r="462" spans="1:28" x14ac:dyDescent="0.3">
      <c r="A462" s="9" t="s">
        <v>1345</v>
      </c>
      <c r="B462" s="20">
        <v>45517</v>
      </c>
      <c r="C462" s="30">
        <f>superstore_excel!X$2 - B462</f>
        <v>238</v>
      </c>
      <c r="D462" s="10">
        <v>4</v>
      </c>
      <c r="E462" s="10">
        <v>9718.6108583159894</v>
      </c>
      <c r="F462">
        <f t="shared" si="37"/>
        <v>4</v>
      </c>
      <c r="G462">
        <f t="shared" si="35"/>
        <v>4</v>
      </c>
      <c r="H462">
        <f t="shared" si="36"/>
        <v>4</v>
      </c>
      <c r="I462" t="str">
        <f t="shared" si="38"/>
        <v>444</v>
      </c>
      <c r="J462" t="str">
        <f t="shared" si="39"/>
        <v>Loyal Customers</v>
      </c>
      <c r="M462" s="9" t="s">
        <v>4271</v>
      </c>
      <c r="N462" s="10">
        <v>1</v>
      </c>
      <c r="P462" s="9" t="s">
        <v>4271</v>
      </c>
      <c r="Q462" s="10">
        <v>3117.17</v>
      </c>
      <c r="S462" t="s">
        <v>2565</v>
      </c>
      <c r="T462">
        <v>45598</v>
      </c>
      <c r="U462">
        <v>157</v>
      </c>
      <c r="V462">
        <v>1</v>
      </c>
      <c r="W462">
        <v>783.65</v>
      </c>
      <c r="X462">
        <v>5</v>
      </c>
      <c r="Y462">
        <v>3</v>
      </c>
      <c r="Z462">
        <v>1</v>
      </c>
      <c r="AA462" t="s">
        <v>11850</v>
      </c>
      <c r="AB462" t="s">
        <v>11832</v>
      </c>
    </row>
    <row r="463" spans="1:28" x14ac:dyDescent="0.3">
      <c r="A463" s="9" t="s">
        <v>2565</v>
      </c>
      <c r="B463" s="20">
        <v>45598</v>
      </c>
      <c r="C463" s="30">
        <f>superstore_excel!X$2 - B463</f>
        <v>157</v>
      </c>
      <c r="D463" s="10">
        <v>1</v>
      </c>
      <c r="E463" s="10">
        <v>783.65</v>
      </c>
      <c r="F463">
        <f t="shared" si="37"/>
        <v>5</v>
      </c>
      <c r="G463">
        <f t="shared" si="35"/>
        <v>3</v>
      </c>
      <c r="H463">
        <f t="shared" si="36"/>
        <v>1</v>
      </c>
      <c r="I463" t="str">
        <f t="shared" si="38"/>
        <v>531</v>
      </c>
      <c r="J463" t="str">
        <f t="shared" si="39"/>
        <v>Recent Customers</v>
      </c>
      <c r="M463" s="9" t="s">
        <v>1345</v>
      </c>
      <c r="N463" s="10">
        <v>4</v>
      </c>
      <c r="P463" s="9" t="s">
        <v>1345</v>
      </c>
      <c r="Q463" s="10">
        <v>9718.6108583159894</v>
      </c>
      <c r="S463" t="s">
        <v>1611</v>
      </c>
      <c r="T463">
        <v>45311</v>
      </c>
      <c r="U463">
        <v>444</v>
      </c>
      <c r="V463">
        <v>4</v>
      </c>
      <c r="W463">
        <v>9682.4118228897914</v>
      </c>
      <c r="X463">
        <v>3</v>
      </c>
      <c r="Y463">
        <v>4</v>
      </c>
      <c r="Z463">
        <v>4</v>
      </c>
      <c r="AA463" t="s">
        <v>11853</v>
      </c>
      <c r="AB463" t="s">
        <v>11834</v>
      </c>
    </row>
    <row r="464" spans="1:28" x14ac:dyDescent="0.3">
      <c r="A464" s="9" t="s">
        <v>1611</v>
      </c>
      <c r="B464" s="20">
        <v>45311</v>
      </c>
      <c r="C464" s="30">
        <f>superstore_excel!X$2 - B464</f>
        <v>444</v>
      </c>
      <c r="D464" s="10">
        <v>4</v>
      </c>
      <c r="E464" s="10">
        <v>9682.4118228897914</v>
      </c>
      <c r="F464">
        <f t="shared" si="37"/>
        <v>3</v>
      </c>
      <c r="G464">
        <f t="shared" si="35"/>
        <v>4</v>
      </c>
      <c r="H464">
        <f t="shared" si="36"/>
        <v>4</v>
      </c>
      <c r="I464" t="str">
        <f t="shared" si="38"/>
        <v>344</v>
      </c>
      <c r="J464" t="str">
        <f t="shared" si="39"/>
        <v>Others</v>
      </c>
      <c r="M464" s="9" t="s">
        <v>2565</v>
      </c>
      <c r="N464" s="10">
        <v>1</v>
      </c>
      <c r="P464" s="9" t="s">
        <v>2565</v>
      </c>
      <c r="Q464" s="10">
        <v>783.65</v>
      </c>
      <c r="S464" t="s">
        <v>5742</v>
      </c>
      <c r="T464">
        <v>45034</v>
      </c>
      <c r="U464">
        <v>721</v>
      </c>
      <c r="V464">
        <v>1</v>
      </c>
      <c r="W464">
        <v>2205.02</v>
      </c>
      <c r="X464">
        <v>2</v>
      </c>
      <c r="Y464">
        <v>3</v>
      </c>
      <c r="Z464">
        <v>2</v>
      </c>
      <c r="AA464" t="s">
        <v>11848</v>
      </c>
      <c r="AB464" t="s">
        <v>11839</v>
      </c>
    </row>
    <row r="465" spans="1:28" x14ac:dyDescent="0.3">
      <c r="A465" s="9" t="s">
        <v>5742</v>
      </c>
      <c r="B465" s="20">
        <v>45034</v>
      </c>
      <c r="C465" s="30">
        <f>superstore_excel!X$2 - B465</f>
        <v>721</v>
      </c>
      <c r="D465" s="10">
        <v>1</v>
      </c>
      <c r="E465" s="10">
        <v>2205.02</v>
      </c>
      <c r="F465">
        <f t="shared" si="37"/>
        <v>2</v>
      </c>
      <c r="G465">
        <f t="shared" si="35"/>
        <v>3</v>
      </c>
      <c r="H465">
        <f t="shared" si="36"/>
        <v>2</v>
      </c>
      <c r="I465" t="str">
        <f t="shared" si="38"/>
        <v>232</v>
      </c>
      <c r="J465" t="str">
        <f t="shared" si="39"/>
        <v>At Risk</v>
      </c>
      <c r="M465" s="9" t="s">
        <v>1611</v>
      </c>
      <c r="N465" s="10">
        <v>4</v>
      </c>
      <c r="P465" s="9" t="s">
        <v>1611</v>
      </c>
      <c r="Q465" s="10">
        <v>9682.4118228897914</v>
      </c>
      <c r="S465" t="s">
        <v>9926</v>
      </c>
      <c r="T465">
        <v>45422</v>
      </c>
      <c r="U465">
        <v>333</v>
      </c>
      <c r="V465">
        <v>1</v>
      </c>
      <c r="W465">
        <v>7.76</v>
      </c>
      <c r="X465">
        <v>4</v>
      </c>
      <c r="Y465">
        <v>3</v>
      </c>
      <c r="Z465">
        <v>1</v>
      </c>
      <c r="AA465" t="s">
        <v>11840</v>
      </c>
      <c r="AB465" t="s">
        <v>11834</v>
      </c>
    </row>
    <row r="466" spans="1:28" x14ac:dyDescent="0.3">
      <c r="A466" s="9" t="s">
        <v>9926</v>
      </c>
      <c r="B466" s="20">
        <v>45422</v>
      </c>
      <c r="C466" s="30">
        <f>superstore_excel!X$2 - B466</f>
        <v>333</v>
      </c>
      <c r="D466" s="10">
        <v>1</v>
      </c>
      <c r="E466" s="10">
        <v>7.76</v>
      </c>
      <c r="F466">
        <f t="shared" si="37"/>
        <v>4</v>
      </c>
      <c r="G466">
        <f t="shared" si="35"/>
        <v>3</v>
      </c>
      <c r="H466">
        <f t="shared" si="36"/>
        <v>1</v>
      </c>
      <c r="I466" t="str">
        <f t="shared" si="38"/>
        <v>431</v>
      </c>
      <c r="J466" t="str">
        <f t="shared" si="39"/>
        <v>Others</v>
      </c>
      <c r="M466" s="9" t="s">
        <v>5742</v>
      </c>
      <c r="N466" s="10">
        <v>1</v>
      </c>
      <c r="P466" s="9" t="s">
        <v>5742</v>
      </c>
      <c r="Q466" s="10">
        <v>2205.02</v>
      </c>
      <c r="S466" t="s">
        <v>6986</v>
      </c>
      <c r="T466">
        <v>45449</v>
      </c>
      <c r="U466">
        <v>306</v>
      </c>
      <c r="V466">
        <v>1</v>
      </c>
      <c r="W466">
        <v>2030.38</v>
      </c>
      <c r="X466">
        <v>4</v>
      </c>
      <c r="Y466">
        <v>3</v>
      </c>
      <c r="Z466">
        <v>2</v>
      </c>
      <c r="AA466" t="s">
        <v>11842</v>
      </c>
      <c r="AB466" t="s">
        <v>11834</v>
      </c>
    </row>
    <row r="467" spans="1:28" x14ac:dyDescent="0.3">
      <c r="A467" s="9" t="s">
        <v>6986</v>
      </c>
      <c r="B467" s="20">
        <v>45449</v>
      </c>
      <c r="C467" s="30">
        <f>superstore_excel!X$2 - B467</f>
        <v>306</v>
      </c>
      <c r="D467" s="10">
        <v>1</v>
      </c>
      <c r="E467" s="10">
        <v>2030.38</v>
      </c>
      <c r="F467">
        <f t="shared" si="37"/>
        <v>4</v>
      </c>
      <c r="G467">
        <f t="shared" si="35"/>
        <v>3</v>
      </c>
      <c r="H467">
        <f t="shared" si="36"/>
        <v>2</v>
      </c>
      <c r="I467" t="str">
        <f t="shared" si="38"/>
        <v>432</v>
      </c>
      <c r="J467" t="str">
        <f t="shared" si="39"/>
        <v>Others</v>
      </c>
      <c r="M467" s="9" t="s">
        <v>9926</v>
      </c>
      <c r="N467" s="10">
        <v>1</v>
      </c>
      <c r="P467" s="9" t="s">
        <v>9926</v>
      </c>
      <c r="Q467" s="10">
        <v>7.76</v>
      </c>
      <c r="S467" t="s">
        <v>3269</v>
      </c>
      <c r="T467">
        <v>45620</v>
      </c>
      <c r="U467">
        <v>135</v>
      </c>
      <c r="V467">
        <v>2</v>
      </c>
      <c r="W467">
        <v>6501.83</v>
      </c>
      <c r="X467">
        <v>5</v>
      </c>
      <c r="Y467">
        <v>4</v>
      </c>
      <c r="Z467">
        <v>3</v>
      </c>
      <c r="AA467" t="s">
        <v>11854</v>
      </c>
      <c r="AB467" t="s">
        <v>11832</v>
      </c>
    </row>
    <row r="468" spans="1:28" x14ac:dyDescent="0.3">
      <c r="A468" s="9" t="s">
        <v>3269</v>
      </c>
      <c r="B468" s="20">
        <v>45620</v>
      </c>
      <c r="C468" s="30">
        <f>superstore_excel!X$2 - B468</f>
        <v>135</v>
      </c>
      <c r="D468" s="10">
        <v>2</v>
      </c>
      <c r="E468" s="10">
        <v>6501.83</v>
      </c>
      <c r="F468">
        <f t="shared" si="37"/>
        <v>5</v>
      </c>
      <c r="G468">
        <f t="shared" si="35"/>
        <v>4</v>
      </c>
      <c r="H468">
        <f t="shared" si="36"/>
        <v>3</v>
      </c>
      <c r="I468" t="str">
        <f t="shared" si="38"/>
        <v>543</v>
      </c>
      <c r="J468" t="str">
        <f t="shared" si="39"/>
        <v>Recent Customers</v>
      </c>
      <c r="M468" s="9" t="s">
        <v>6986</v>
      </c>
      <c r="N468" s="10">
        <v>1</v>
      </c>
      <c r="P468" s="9" t="s">
        <v>6986</v>
      </c>
      <c r="Q468" s="10">
        <v>2030.38</v>
      </c>
      <c r="S468" t="s">
        <v>2621</v>
      </c>
      <c r="T468">
        <v>45703</v>
      </c>
      <c r="U468">
        <v>52</v>
      </c>
      <c r="V468">
        <v>1</v>
      </c>
      <c r="W468">
        <v>2300.65</v>
      </c>
      <c r="X468">
        <v>5</v>
      </c>
      <c r="Y468">
        <v>3</v>
      </c>
      <c r="Z468">
        <v>2</v>
      </c>
      <c r="AA468" t="s">
        <v>11846</v>
      </c>
      <c r="AB468" t="s">
        <v>11832</v>
      </c>
    </row>
    <row r="469" spans="1:28" x14ac:dyDescent="0.3">
      <c r="A469" s="9" t="s">
        <v>2621</v>
      </c>
      <c r="B469" s="20">
        <v>45703</v>
      </c>
      <c r="C469" s="30">
        <f>superstore_excel!X$2 - B469</f>
        <v>52</v>
      </c>
      <c r="D469" s="10">
        <v>1</v>
      </c>
      <c r="E469" s="10">
        <v>2300.65</v>
      </c>
      <c r="F469">
        <f t="shared" si="37"/>
        <v>5</v>
      </c>
      <c r="G469">
        <f t="shared" si="35"/>
        <v>3</v>
      </c>
      <c r="H469">
        <f t="shared" si="36"/>
        <v>2</v>
      </c>
      <c r="I469" t="str">
        <f t="shared" si="38"/>
        <v>532</v>
      </c>
      <c r="J469" t="str">
        <f t="shared" si="39"/>
        <v>Recent Customers</v>
      </c>
      <c r="M469" s="9" t="s">
        <v>3269</v>
      </c>
      <c r="N469" s="10">
        <v>2</v>
      </c>
      <c r="P469" s="9" t="s">
        <v>3269</v>
      </c>
      <c r="Q469" s="10">
        <v>6501.83</v>
      </c>
      <c r="S469" t="s">
        <v>1800</v>
      </c>
      <c r="T469">
        <v>45752</v>
      </c>
      <c r="U469">
        <v>3</v>
      </c>
      <c r="V469">
        <v>4</v>
      </c>
      <c r="W469">
        <v>9720.1677978830794</v>
      </c>
      <c r="X469">
        <v>5</v>
      </c>
      <c r="Y469">
        <v>4</v>
      </c>
      <c r="Z469">
        <v>4</v>
      </c>
      <c r="AA469" t="s">
        <v>11849</v>
      </c>
      <c r="AB469" t="s">
        <v>11836</v>
      </c>
    </row>
    <row r="470" spans="1:28" x14ac:dyDescent="0.3">
      <c r="A470" s="9" t="s">
        <v>1800</v>
      </c>
      <c r="B470" s="20">
        <v>45752</v>
      </c>
      <c r="C470" s="30">
        <f>superstore_excel!X$2 - B470</f>
        <v>3</v>
      </c>
      <c r="D470" s="10">
        <v>4</v>
      </c>
      <c r="E470" s="10">
        <v>9720.1677978830794</v>
      </c>
      <c r="F470">
        <f t="shared" si="37"/>
        <v>5</v>
      </c>
      <c r="G470">
        <f t="shared" si="35"/>
        <v>4</v>
      </c>
      <c r="H470">
        <f t="shared" si="36"/>
        <v>4</v>
      </c>
      <c r="I470" t="str">
        <f t="shared" si="38"/>
        <v>544</v>
      </c>
      <c r="J470" t="str">
        <f t="shared" si="39"/>
        <v>Loyal Customers</v>
      </c>
      <c r="M470" s="9" t="s">
        <v>2621</v>
      </c>
      <c r="N470" s="10">
        <v>1</v>
      </c>
      <c r="P470" s="9" t="s">
        <v>2621</v>
      </c>
      <c r="Q470" s="10">
        <v>2300.65</v>
      </c>
      <c r="S470" t="s">
        <v>9448</v>
      </c>
      <c r="T470">
        <v>45512</v>
      </c>
      <c r="U470">
        <v>243</v>
      </c>
      <c r="V470">
        <v>1</v>
      </c>
      <c r="W470">
        <v>1344.26</v>
      </c>
      <c r="X470">
        <v>4</v>
      </c>
      <c r="Y470">
        <v>3</v>
      </c>
      <c r="Z470">
        <v>1</v>
      </c>
      <c r="AA470" t="s">
        <v>11840</v>
      </c>
      <c r="AB470" t="s">
        <v>11834</v>
      </c>
    </row>
    <row r="471" spans="1:28" x14ac:dyDescent="0.3">
      <c r="A471" s="9" t="s">
        <v>9448</v>
      </c>
      <c r="B471" s="20">
        <v>45512</v>
      </c>
      <c r="C471" s="30">
        <f>superstore_excel!X$2 - B471</f>
        <v>243</v>
      </c>
      <c r="D471" s="10">
        <v>1</v>
      </c>
      <c r="E471" s="10">
        <v>1344.26</v>
      </c>
      <c r="F471">
        <f t="shared" si="37"/>
        <v>4</v>
      </c>
      <c r="G471">
        <f t="shared" si="35"/>
        <v>3</v>
      </c>
      <c r="H471">
        <f t="shared" si="36"/>
        <v>1</v>
      </c>
      <c r="I471" t="str">
        <f t="shared" si="38"/>
        <v>431</v>
      </c>
      <c r="J471" t="str">
        <f t="shared" si="39"/>
        <v>Others</v>
      </c>
      <c r="M471" s="9" t="s">
        <v>1800</v>
      </c>
      <c r="N471" s="10">
        <v>4</v>
      </c>
      <c r="P471" s="9" t="s">
        <v>1800</v>
      </c>
      <c r="Q471" s="10">
        <v>9720.1677978830794</v>
      </c>
      <c r="S471" t="s">
        <v>5845</v>
      </c>
      <c r="T471">
        <v>45698</v>
      </c>
      <c r="U471">
        <v>57</v>
      </c>
      <c r="V471">
        <v>1</v>
      </c>
      <c r="W471">
        <v>1857.04</v>
      </c>
      <c r="X471">
        <v>5</v>
      </c>
      <c r="Y471">
        <v>3</v>
      </c>
      <c r="Z471">
        <v>2</v>
      </c>
      <c r="AA471" t="s">
        <v>11846</v>
      </c>
      <c r="AB471" t="s">
        <v>11832</v>
      </c>
    </row>
    <row r="472" spans="1:28" x14ac:dyDescent="0.3">
      <c r="A472" s="9" t="s">
        <v>5845</v>
      </c>
      <c r="B472" s="20">
        <v>45698</v>
      </c>
      <c r="C472" s="30">
        <f>superstore_excel!X$2 - B472</f>
        <v>57</v>
      </c>
      <c r="D472" s="10">
        <v>1</v>
      </c>
      <c r="E472" s="10">
        <v>1857.04</v>
      </c>
      <c r="F472">
        <f t="shared" si="37"/>
        <v>5</v>
      </c>
      <c r="G472">
        <f t="shared" si="35"/>
        <v>3</v>
      </c>
      <c r="H472">
        <f t="shared" si="36"/>
        <v>2</v>
      </c>
      <c r="I472" t="str">
        <f t="shared" si="38"/>
        <v>532</v>
      </c>
      <c r="J472" t="str">
        <f t="shared" si="39"/>
        <v>Recent Customers</v>
      </c>
      <c r="M472" s="9" t="s">
        <v>9448</v>
      </c>
      <c r="N472" s="10">
        <v>1</v>
      </c>
      <c r="P472" s="9" t="s">
        <v>9448</v>
      </c>
      <c r="Q472" s="10">
        <v>1344.26</v>
      </c>
      <c r="S472" t="s">
        <v>4145</v>
      </c>
      <c r="T472">
        <v>45563</v>
      </c>
      <c r="U472">
        <v>192</v>
      </c>
      <c r="V472">
        <v>1</v>
      </c>
      <c r="W472">
        <v>1476.33</v>
      </c>
      <c r="X472">
        <v>4</v>
      </c>
      <c r="Y472">
        <v>3</v>
      </c>
      <c r="Z472">
        <v>1</v>
      </c>
      <c r="AA472" t="s">
        <v>11840</v>
      </c>
      <c r="AB472" t="s">
        <v>11834</v>
      </c>
    </row>
    <row r="473" spans="1:28" x14ac:dyDescent="0.3">
      <c r="A473" s="9" t="s">
        <v>4145</v>
      </c>
      <c r="B473" s="20">
        <v>45563</v>
      </c>
      <c r="C473" s="30">
        <f>superstore_excel!X$2 - B473</f>
        <v>192</v>
      </c>
      <c r="D473" s="10">
        <v>1</v>
      </c>
      <c r="E473" s="10">
        <v>1476.33</v>
      </c>
      <c r="F473">
        <f t="shared" si="37"/>
        <v>4</v>
      </c>
      <c r="G473">
        <f t="shared" si="35"/>
        <v>3</v>
      </c>
      <c r="H473">
        <f t="shared" si="36"/>
        <v>1</v>
      </c>
      <c r="I473" t="str">
        <f t="shared" si="38"/>
        <v>431</v>
      </c>
      <c r="J473" t="str">
        <f t="shared" si="39"/>
        <v>Others</v>
      </c>
      <c r="M473" s="9" t="s">
        <v>5845</v>
      </c>
      <c r="N473" s="10">
        <v>1</v>
      </c>
      <c r="P473" s="9" t="s">
        <v>5845</v>
      </c>
      <c r="Q473" s="10">
        <v>1857.04</v>
      </c>
      <c r="S473" t="s">
        <v>5826</v>
      </c>
      <c r="T473">
        <v>45701</v>
      </c>
      <c r="U473">
        <v>54</v>
      </c>
      <c r="V473">
        <v>1</v>
      </c>
      <c r="W473">
        <v>2963.57</v>
      </c>
      <c r="X473">
        <v>5</v>
      </c>
      <c r="Y473">
        <v>3</v>
      </c>
      <c r="Z473">
        <v>2</v>
      </c>
      <c r="AA473" t="s">
        <v>11846</v>
      </c>
      <c r="AB473" t="s">
        <v>11832</v>
      </c>
    </row>
    <row r="474" spans="1:28" x14ac:dyDescent="0.3">
      <c r="A474" s="9" t="s">
        <v>5826</v>
      </c>
      <c r="B474" s="20">
        <v>45701</v>
      </c>
      <c r="C474" s="30">
        <f>superstore_excel!X$2 - B474</f>
        <v>54</v>
      </c>
      <c r="D474" s="10">
        <v>1</v>
      </c>
      <c r="E474" s="10">
        <v>2963.57</v>
      </c>
      <c r="F474">
        <f t="shared" si="37"/>
        <v>5</v>
      </c>
      <c r="G474">
        <f t="shared" si="35"/>
        <v>3</v>
      </c>
      <c r="H474">
        <f t="shared" si="36"/>
        <v>2</v>
      </c>
      <c r="I474" t="str">
        <f t="shared" si="38"/>
        <v>532</v>
      </c>
      <c r="J474" t="str">
        <f t="shared" si="39"/>
        <v>Recent Customers</v>
      </c>
      <c r="M474" s="9" t="s">
        <v>4145</v>
      </c>
      <c r="N474" s="10">
        <v>1</v>
      </c>
      <c r="P474" s="9" t="s">
        <v>4145</v>
      </c>
      <c r="Q474" s="10">
        <v>1476.33</v>
      </c>
      <c r="S474" t="s">
        <v>541</v>
      </c>
      <c r="T474">
        <v>45581</v>
      </c>
      <c r="U474">
        <v>174</v>
      </c>
      <c r="V474">
        <v>5</v>
      </c>
      <c r="W474">
        <v>7781.3812140735899</v>
      </c>
      <c r="X474">
        <v>4</v>
      </c>
      <c r="Y474">
        <v>4</v>
      </c>
      <c r="Z474">
        <v>4</v>
      </c>
      <c r="AA474" t="s">
        <v>11835</v>
      </c>
      <c r="AB474" t="s">
        <v>11836</v>
      </c>
    </row>
    <row r="475" spans="1:28" x14ac:dyDescent="0.3">
      <c r="A475" s="9" t="s">
        <v>541</v>
      </c>
      <c r="B475" s="20">
        <v>45581</v>
      </c>
      <c r="C475" s="30">
        <f>superstore_excel!X$2 - B475</f>
        <v>174</v>
      </c>
      <c r="D475" s="10">
        <v>5</v>
      </c>
      <c r="E475" s="10">
        <v>7781.3812140735899</v>
      </c>
      <c r="F475">
        <f t="shared" si="37"/>
        <v>4</v>
      </c>
      <c r="G475">
        <f t="shared" si="35"/>
        <v>4</v>
      </c>
      <c r="H475">
        <f t="shared" si="36"/>
        <v>4</v>
      </c>
      <c r="I475" t="str">
        <f t="shared" si="38"/>
        <v>444</v>
      </c>
      <c r="J475" t="str">
        <f t="shared" si="39"/>
        <v>Loyal Customers</v>
      </c>
      <c r="M475" s="9" t="s">
        <v>5826</v>
      </c>
      <c r="N475" s="10">
        <v>1</v>
      </c>
      <c r="P475" s="9" t="s">
        <v>5826</v>
      </c>
      <c r="Q475" s="10">
        <v>2963.57</v>
      </c>
      <c r="S475" t="s">
        <v>309</v>
      </c>
      <c r="T475">
        <v>45131</v>
      </c>
      <c r="U475">
        <v>624</v>
      </c>
      <c r="V475">
        <v>4</v>
      </c>
      <c r="W475">
        <v>11935.77274429004</v>
      </c>
      <c r="X475">
        <v>2</v>
      </c>
      <c r="Y475">
        <v>4</v>
      </c>
      <c r="Z475">
        <v>4</v>
      </c>
      <c r="AA475" t="s">
        <v>11844</v>
      </c>
      <c r="AB475" t="s">
        <v>11839</v>
      </c>
    </row>
    <row r="476" spans="1:28" x14ac:dyDescent="0.3">
      <c r="A476" s="9" t="s">
        <v>309</v>
      </c>
      <c r="B476" s="20">
        <v>45131</v>
      </c>
      <c r="C476" s="30">
        <f>superstore_excel!X$2 - B476</f>
        <v>624</v>
      </c>
      <c r="D476" s="10">
        <v>4</v>
      </c>
      <c r="E476" s="10">
        <v>11935.77274429004</v>
      </c>
      <c r="F476">
        <f t="shared" si="37"/>
        <v>2</v>
      </c>
      <c r="G476">
        <f t="shared" si="35"/>
        <v>4</v>
      </c>
      <c r="H476">
        <f t="shared" si="36"/>
        <v>4</v>
      </c>
      <c r="I476" t="str">
        <f t="shared" si="38"/>
        <v>244</v>
      </c>
      <c r="J476" t="str">
        <f t="shared" si="39"/>
        <v>At Risk</v>
      </c>
      <c r="M476" s="9" t="s">
        <v>541</v>
      </c>
      <c r="N476" s="10">
        <v>5</v>
      </c>
      <c r="P476" s="9" t="s">
        <v>541</v>
      </c>
      <c r="Q476" s="10">
        <v>7781.3812140735899</v>
      </c>
      <c r="S476" t="s">
        <v>6336</v>
      </c>
      <c r="T476">
        <v>45208</v>
      </c>
      <c r="U476">
        <v>547</v>
      </c>
      <c r="V476">
        <v>1</v>
      </c>
      <c r="W476">
        <v>2012</v>
      </c>
      <c r="X476">
        <v>2</v>
      </c>
      <c r="Y476">
        <v>3</v>
      </c>
      <c r="Z476">
        <v>2</v>
      </c>
      <c r="AA476" t="s">
        <v>11848</v>
      </c>
      <c r="AB476" t="s">
        <v>11839</v>
      </c>
    </row>
    <row r="477" spans="1:28" x14ac:dyDescent="0.3">
      <c r="A477" s="9" t="s">
        <v>6336</v>
      </c>
      <c r="B477" s="20">
        <v>45208</v>
      </c>
      <c r="C477" s="30">
        <f>superstore_excel!X$2 - B477</f>
        <v>547</v>
      </c>
      <c r="D477" s="10">
        <v>1</v>
      </c>
      <c r="E477" s="10">
        <v>2012</v>
      </c>
      <c r="F477">
        <f t="shared" si="37"/>
        <v>2</v>
      </c>
      <c r="G477">
        <f t="shared" si="35"/>
        <v>3</v>
      </c>
      <c r="H477">
        <f t="shared" si="36"/>
        <v>2</v>
      </c>
      <c r="I477" t="str">
        <f t="shared" si="38"/>
        <v>232</v>
      </c>
      <c r="J477" t="str">
        <f t="shared" si="39"/>
        <v>At Risk</v>
      </c>
      <c r="M477" s="9" t="s">
        <v>309</v>
      </c>
      <c r="N477" s="10">
        <v>4</v>
      </c>
      <c r="P477" s="9" t="s">
        <v>309</v>
      </c>
      <c r="Q477" s="10">
        <v>11935.77274429004</v>
      </c>
      <c r="S477" t="s">
        <v>4869</v>
      </c>
      <c r="T477">
        <v>45749</v>
      </c>
      <c r="U477">
        <v>6</v>
      </c>
      <c r="V477">
        <v>1</v>
      </c>
      <c r="W477">
        <v>4521.63</v>
      </c>
      <c r="X477">
        <v>5</v>
      </c>
      <c r="Y477">
        <v>3</v>
      </c>
      <c r="Z477">
        <v>3</v>
      </c>
      <c r="AA477" t="s">
        <v>11831</v>
      </c>
      <c r="AB477" t="s">
        <v>11832</v>
      </c>
    </row>
    <row r="478" spans="1:28" x14ac:dyDescent="0.3">
      <c r="A478" s="9" t="s">
        <v>4869</v>
      </c>
      <c r="B478" s="20">
        <v>45749</v>
      </c>
      <c r="C478" s="30">
        <f>superstore_excel!X$2 - B478</f>
        <v>6</v>
      </c>
      <c r="D478" s="10">
        <v>1</v>
      </c>
      <c r="E478" s="10">
        <v>4521.63</v>
      </c>
      <c r="F478">
        <f t="shared" si="37"/>
        <v>5</v>
      </c>
      <c r="G478">
        <f t="shared" si="35"/>
        <v>3</v>
      </c>
      <c r="H478">
        <f t="shared" si="36"/>
        <v>3</v>
      </c>
      <c r="I478" t="str">
        <f t="shared" si="38"/>
        <v>533</v>
      </c>
      <c r="J478" t="str">
        <f t="shared" si="39"/>
        <v>Recent Customers</v>
      </c>
      <c r="M478" s="9" t="s">
        <v>6336</v>
      </c>
      <c r="N478" s="10">
        <v>1</v>
      </c>
      <c r="P478" s="9" t="s">
        <v>6336</v>
      </c>
      <c r="Q478" s="10">
        <v>2012</v>
      </c>
      <c r="S478" t="s">
        <v>4928</v>
      </c>
      <c r="T478">
        <v>45355</v>
      </c>
      <c r="U478">
        <v>400</v>
      </c>
      <c r="V478">
        <v>1</v>
      </c>
      <c r="W478">
        <v>31.69</v>
      </c>
      <c r="X478">
        <v>3</v>
      </c>
      <c r="Y478">
        <v>3</v>
      </c>
      <c r="Z478">
        <v>1</v>
      </c>
      <c r="AA478" t="s">
        <v>11841</v>
      </c>
      <c r="AB478" t="s">
        <v>11834</v>
      </c>
    </row>
    <row r="479" spans="1:28" x14ac:dyDescent="0.3">
      <c r="A479" s="9" t="s">
        <v>4928</v>
      </c>
      <c r="B479" s="20">
        <v>45355</v>
      </c>
      <c r="C479" s="30">
        <f>superstore_excel!X$2 - B479</f>
        <v>400</v>
      </c>
      <c r="D479" s="10">
        <v>1</v>
      </c>
      <c r="E479" s="10">
        <v>31.69</v>
      </c>
      <c r="F479">
        <f t="shared" si="37"/>
        <v>3</v>
      </c>
      <c r="G479">
        <f t="shared" si="35"/>
        <v>3</v>
      </c>
      <c r="H479">
        <f t="shared" si="36"/>
        <v>1</v>
      </c>
      <c r="I479" t="str">
        <f t="shared" si="38"/>
        <v>331</v>
      </c>
      <c r="J479" t="str">
        <f t="shared" si="39"/>
        <v>Others</v>
      </c>
      <c r="M479" s="9" t="s">
        <v>4869</v>
      </c>
      <c r="N479" s="10">
        <v>1</v>
      </c>
      <c r="P479" s="9" t="s">
        <v>4869</v>
      </c>
      <c r="Q479" s="10">
        <v>4521.63</v>
      </c>
      <c r="S479" t="s">
        <v>6882</v>
      </c>
      <c r="T479">
        <v>45242</v>
      </c>
      <c r="U479">
        <v>513</v>
      </c>
      <c r="V479">
        <v>1</v>
      </c>
      <c r="W479">
        <v>1112.6099999999999</v>
      </c>
      <c r="X479">
        <v>3</v>
      </c>
      <c r="Y479">
        <v>3</v>
      </c>
      <c r="Z479">
        <v>1</v>
      </c>
      <c r="AA479" t="s">
        <v>11841</v>
      </c>
      <c r="AB479" t="s">
        <v>11834</v>
      </c>
    </row>
    <row r="480" spans="1:28" x14ac:dyDescent="0.3">
      <c r="A480" s="9" t="s">
        <v>6882</v>
      </c>
      <c r="B480" s="20">
        <v>45242</v>
      </c>
      <c r="C480" s="30">
        <f>superstore_excel!X$2 - B480</f>
        <v>513</v>
      </c>
      <c r="D480" s="10">
        <v>1</v>
      </c>
      <c r="E480" s="10">
        <v>1112.6099999999999</v>
      </c>
      <c r="F480">
        <f t="shared" si="37"/>
        <v>3</v>
      </c>
      <c r="G480">
        <f t="shared" si="35"/>
        <v>3</v>
      </c>
      <c r="H480">
        <f t="shared" si="36"/>
        <v>1</v>
      </c>
      <c r="I480" t="str">
        <f t="shared" si="38"/>
        <v>331</v>
      </c>
      <c r="J480" t="str">
        <f t="shared" si="39"/>
        <v>Others</v>
      </c>
      <c r="M480" s="9" t="s">
        <v>4928</v>
      </c>
      <c r="N480" s="10">
        <v>1</v>
      </c>
      <c r="P480" s="9" t="s">
        <v>4928</v>
      </c>
      <c r="Q480" s="10">
        <v>31.69</v>
      </c>
      <c r="S480" t="s">
        <v>9402</v>
      </c>
      <c r="T480">
        <v>45326</v>
      </c>
      <c r="U480">
        <v>429</v>
      </c>
      <c r="V480">
        <v>2</v>
      </c>
      <c r="W480">
        <v>6233.96</v>
      </c>
      <c r="X480">
        <v>3</v>
      </c>
      <c r="Y480">
        <v>4</v>
      </c>
      <c r="Z480">
        <v>3</v>
      </c>
      <c r="AA480" t="s">
        <v>11852</v>
      </c>
      <c r="AB480" t="s">
        <v>11834</v>
      </c>
    </row>
    <row r="481" spans="1:28" x14ac:dyDescent="0.3">
      <c r="A481" s="9" t="s">
        <v>9402</v>
      </c>
      <c r="B481" s="20">
        <v>45326</v>
      </c>
      <c r="C481" s="30">
        <f>superstore_excel!X$2 - B481</f>
        <v>429</v>
      </c>
      <c r="D481" s="10">
        <v>2</v>
      </c>
      <c r="E481" s="10">
        <v>6233.96</v>
      </c>
      <c r="F481">
        <f t="shared" si="37"/>
        <v>3</v>
      </c>
      <c r="G481">
        <f t="shared" si="35"/>
        <v>4</v>
      </c>
      <c r="H481">
        <f t="shared" si="36"/>
        <v>3</v>
      </c>
      <c r="I481" t="str">
        <f t="shared" si="38"/>
        <v>343</v>
      </c>
      <c r="J481" t="str">
        <f t="shared" si="39"/>
        <v>Others</v>
      </c>
      <c r="M481" s="9" t="s">
        <v>6882</v>
      </c>
      <c r="N481" s="10">
        <v>1</v>
      </c>
      <c r="P481" s="9" t="s">
        <v>6882</v>
      </c>
      <c r="Q481" s="10">
        <v>1112.6099999999999</v>
      </c>
      <c r="S481" t="s">
        <v>2725</v>
      </c>
      <c r="T481">
        <v>45150</v>
      </c>
      <c r="U481">
        <v>605</v>
      </c>
      <c r="V481">
        <v>1</v>
      </c>
      <c r="W481">
        <v>331.97</v>
      </c>
      <c r="X481">
        <v>2</v>
      </c>
      <c r="Y481">
        <v>3</v>
      </c>
      <c r="Z481">
        <v>1</v>
      </c>
      <c r="AA481" t="s">
        <v>11847</v>
      </c>
      <c r="AB481" t="s">
        <v>11839</v>
      </c>
    </row>
    <row r="482" spans="1:28" x14ac:dyDescent="0.3">
      <c r="A482" s="9" t="s">
        <v>2725</v>
      </c>
      <c r="B482" s="20">
        <v>45150</v>
      </c>
      <c r="C482" s="30">
        <f>superstore_excel!X$2 - B482</f>
        <v>605</v>
      </c>
      <c r="D482" s="10">
        <v>1</v>
      </c>
      <c r="E482" s="10">
        <v>331.97</v>
      </c>
      <c r="F482">
        <f t="shared" si="37"/>
        <v>2</v>
      </c>
      <c r="G482">
        <f t="shared" si="35"/>
        <v>3</v>
      </c>
      <c r="H482">
        <f t="shared" si="36"/>
        <v>1</v>
      </c>
      <c r="I482" t="str">
        <f t="shared" si="38"/>
        <v>231</v>
      </c>
      <c r="J482" t="str">
        <f t="shared" si="39"/>
        <v>At Risk</v>
      </c>
      <c r="M482" s="9" t="s">
        <v>9402</v>
      </c>
      <c r="N482" s="10">
        <v>2</v>
      </c>
      <c r="P482" s="9" t="s">
        <v>9402</v>
      </c>
      <c r="Q482" s="10">
        <v>6233.96</v>
      </c>
      <c r="S482" t="s">
        <v>7758</v>
      </c>
      <c r="T482">
        <v>45282</v>
      </c>
      <c r="U482">
        <v>473</v>
      </c>
      <c r="V482">
        <v>1</v>
      </c>
      <c r="W482">
        <v>3572.35</v>
      </c>
      <c r="X482">
        <v>3</v>
      </c>
      <c r="Y482">
        <v>3</v>
      </c>
      <c r="Z482">
        <v>3</v>
      </c>
      <c r="AA482" t="s">
        <v>11845</v>
      </c>
      <c r="AB482" t="s">
        <v>11834</v>
      </c>
    </row>
    <row r="483" spans="1:28" x14ac:dyDescent="0.3">
      <c r="A483" s="9" t="s">
        <v>7758</v>
      </c>
      <c r="B483" s="20">
        <v>45282</v>
      </c>
      <c r="C483" s="30">
        <f>superstore_excel!X$2 - B483</f>
        <v>473</v>
      </c>
      <c r="D483" s="10">
        <v>1</v>
      </c>
      <c r="E483" s="10">
        <v>3572.35</v>
      </c>
      <c r="F483">
        <f t="shared" si="37"/>
        <v>3</v>
      </c>
      <c r="G483">
        <f t="shared" si="35"/>
        <v>3</v>
      </c>
      <c r="H483">
        <f t="shared" si="36"/>
        <v>3</v>
      </c>
      <c r="I483" t="str">
        <f t="shared" si="38"/>
        <v>333</v>
      </c>
      <c r="J483" t="str">
        <f t="shared" si="39"/>
        <v>Others</v>
      </c>
      <c r="M483" s="9" t="s">
        <v>2725</v>
      </c>
      <c r="N483" s="10">
        <v>1</v>
      </c>
      <c r="P483" s="9" t="s">
        <v>2725</v>
      </c>
      <c r="Q483" s="10">
        <v>331.97</v>
      </c>
      <c r="S483" t="s">
        <v>8302</v>
      </c>
      <c r="T483">
        <v>45650</v>
      </c>
      <c r="U483">
        <v>105</v>
      </c>
      <c r="V483">
        <v>1</v>
      </c>
      <c r="W483">
        <v>3686.87</v>
      </c>
      <c r="X483">
        <v>5</v>
      </c>
      <c r="Y483">
        <v>3</v>
      </c>
      <c r="Z483">
        <v>3</v>
      </c>
      <c r="AA483" t="s">
        <v>11831</v>
      </c>
      <c r="AB483" t="s">
        <v>11832</v>
      </c>
    </row>
    <row r="484" spans="1:28" x14ac:dyDescent="0.3">
      <c r="A484" s="9" t="s">
        <v>8302</v>
      </c>
      <c r="B484" s="20">
        <v>45650</v>
      </c>
      <c r="C484" s="30">
        <f>superstore_excel!X$2 - B484</f>
        <v>105</v>
      </c>
      <c r="D484" s="10">
        <v>1</v>
      </c>
      <c r="E484" s="10">
        <v>3686.87</v>
      </c>
      <c r="F484">
        <f t="shared" si="37"/>
        <v>5</v>
      </c>
      <c r="G484">
        <f t="shared" si="35"/>
        <v>3</v>
      </c>
      <c r="H484">
        <f t="shared" si="36"/>
        <v>3</v>
      </c>
      <c r="I484" t="str">
        <f t="shared" si="38"/>
        <v>533</v>
      </c>
      <c r="J484" t="str">
        <f t="shared" si="39"/>
        <v>Recent Customers</v>
      </c>
      <c r="M484" s="9" t="s">
        <v>7758</v>
      </c>
      <c r="N484" s="10">
        <v>1</v>
      </c>
      <c r="P484" s="9" t="s">
        <v>7758</v>
      </c>
      <c r="Q484" s="10">
        <v>3572.35</v>
      </c>
      <c r="S484" t="s">
        <v>208</v>
      </c>
      <c r="T484">
        <v>45703</v>
      </c>
      <c r="U484">
        <v>52</v>
      </c>
      <c r="V484">
        <v>5</v>
      </c>
      <c r="W484">
        <v>11569.891507314371</v>
      </c>
      <c r="X484">
        <v>5</v>
      </c>
      <c r="Y484">
        <v>4</v>
      </c>
      <c r="Z484">
        <v>4</v>
      </c>
      <c r="AA484" t="s">
        <v>11849</v>
      </c>
      <c r="AB484" t="s">
        <v>11836</v>
      </c>
    </row>
    <row r="485" spans="1:28" x14ac:dyDescent="0.3">
      <c r="A485" s="9" t="s">
        <v>208</v>
      </c>
      <c r="B485" s="20">
        <v>45703</v>
      </c>
      <c r="C485" s="30">
        <f>superstore_excel!X$2 - B485</f>
        <v>52</v>
      </c>
      <c r="D485" s="10">
        <v>5</v>
      </c>
      <c r="E485" s="10">
        <v>11569.891507314371</v>
      </c>
      <c r="F485">
        <f t="shared" si="37"/>
        <v>5</v>
      </c>
      <c r="G485">
        <f t="shared" si="35"/>
        <v>4</v>
      </c>
      <c r="H485">
        <f t="shared" si="36"/>
        <v>4</v>
      </c>
      <c r="I485" t="str">
        <f t="shared" si="38"/>
        <v>544</v>
      </c>
      <c r="J485" t="str">
        <f t="shared" si="39"/>
        <v>Loyal Customers</v>
      </c>
      <c r="M485" s="9" t="s">
        <v>8302</v>
      </c>
      <c r="N485" s="10">
        <v>1</v>
      </c>
      <c r="P485" s="9" t="s">
        <v>8302</v>
      </c>
      <c r="Q485" s="10">
        <v>3686.87</v>
      </c>
      <c r="S485" t="s">
        <v>9744</v>
      </c>
      <c r="T485">
        <v>45170</v>
      </c>
      <c r="U485">
        <v>585</v>
      </c>
      <c r="V485">
        <v>1</v>
      </c>
      <c r="W485">
        <v>2382.9</v>
      </c>
      <c r="X485">
        <v>2</v>
      </c>
      <c r="Y485">
        <v>3</v>
      </c>
      <c r="Z485">
        <v>2</v>
      </c>
      <c r="AA485" t="s">
        <v>11848</v>
      </c>
      <c r="AB485" t="s">
        <v>11839</v>
      </c>
    </row>
    <row r="486" spans="1:28" x14ac:dyDescent="0.3">
      <c r="A486" s="9" t="s">
        <v>9744</v>
      </c>
      <c r="B486" s="20">
        <v>45170</v>
      </c>
      <c r="C486" s="30">
        <f>superstore_excel!X$2 - B486</f>
        <v>585</v>
      </c>
      <c r="D486" s="10">
        <v>1</v>
      </c>
      <c r="E486" s="10">
        <v>2382.9</v>
      </c>
      <c r="F486">
        <f t="shared" si="37"/>
        <v>2</v>
      </c>
      <c r="G486">
        <f t="shared" si="35"/>
        <v>3</v>
      </c>
      <c r="H486">
        <f t="shared" si="36"/>
        <v>2</v>
      </c>
      <c r="I486" t="str">
        <f t="shared" si="38"/>
        <v>232</v>
      </c>
      <c r="J486" t="str">
        <f t="shared" si="39"/>
        <v>At Risk</v>
      </c>
      <c r="M486" s="9" t="s">
        <v>208</v>
      </c>
      <c r="N486" s="10">
        <v>5</v>
      </c>
      <c r="P486" s="9" t="s">
        <v>208</v>
      </c>
      <c r="Q486" s="10">
        <v>11569.891507314371</v>
      </c>
      <c r="S486" t="s">
        <v>1024</v>
      </c>
      <c r="T486">
        <v>45189</v>
      </c>
      <c r="U486">
        <v>566</v>
      </c>
      <c r="V486">
        <v>4</v>
      </c>
      <c r="W486">
        <v>8092.5276505148304</v>
      </c>
      <c r="X486">
        <v>2</v>
      </c>
      <c r="Y486">
        <v>4</v>
      </c>
      <c r="Z486">
        <v>4</v>
      </c>
      <c r="AA486" t="s">
        <v>11844</v>
      </c>
      <c r="AB486" t="s">
        <v>11839</v>
      </c>
    </row>
    <row r="487" spans="1:28" x14ac:dyDescent="0.3">
      <c r="A487" s="9" t="s">
        <v>1024</v>
      </c>
      <c r="B487" s="20">
        <v>45189</v>
      </c>
      <c r="C487" s="30">
        <f>superstore_excel!X$2 - B487</f>
        <v>566</v>
      </c>
      <c r="D487" s="10">
        <v>4</v>
      </c>
      <c r="E487" s="10">
        <v>8092.5276505148304</v>
      </c>
      <c r="F487">
        <f t="shared" si="37"/>
        <v>2</v>
      </c>
      <c r="G487">
        <f t="shared" si="35"/>
        <v>4</v>
      </c>
      <c r="H487">
        <f t="shared" si="36"/>
        <v>4</v>
      </c>
      <c r="I487" t="str">
        <f t="shared" si="38"/>
        <v>244</v>
      </c>
      <c r="J487" t="str">
        <f t="shared" si="39"/>
        <v>At Risk</v>
      </c>
      <c r="M487" s="9" t="s">
        <v>9744</v>
      </c>
      <c r="N487" s="10">
        <v>1</v>
      </c>
      <c r="P487" s="9" t="s">
        <v>9744</v>
      </c>
      <c r="Q487" s="10">
        <v>2382.9</v>
      </c>
      <c r="S487" t="s">
        <v>8327</v>
      </c>
      <c r="T487">
        <v>45424</v>
      </c>
      <c r="U487">
        <v>331</v>
      </c>
      <c r="V487">
        <v>1</v>
      </c>
      <c r="W487">
        <v>820.77</v>
      </c>
      <c r="X487">
        <v>4</v>
      </c>
      <c r="Y487">
        <v>3</v>
      </c>
      <c r="Z487">
        <v>1</v>
      </c>
      <c r="AA487" t="s">
        <v>11840</v>
      </c>
      <c r="AB487" t="s">
        <v>11834</v>
      </c>
    </row>
    <row r="488" spans="1:28" x14ac:dyDescent="0.3">
      <c r="A488" s="9" t="s">
        <v>8327</v>
      </c>
      <c r="B488" s="20">
        <v>45424</v>
      </c>
      <c r="C488" s="30">
        <f>superstore_excel!X$2 - B488</f>
        <v>331</v>
      </c>
      <c r="D488" s="10">
        <v>1</v>
      </c>
      <c r="E488" s="10">
        <v>820.77</v>
      </c>
      <c r="F488">
        <f t="shared" si="37"/>
        <v>4</v>
      </c>
      <c r="G488">
        <f t="shared" si="35"/>
        <v>3</v>
      </c>
      <c r="H488">
        <f t="shared" si="36"/>
        <v>1</v>
      </c>
      <c r="I488" t="str">
        <f t="shared" si="38"/>
        <v>431</v>
      </c>
      <c r="J488" t="str">
        <f t="shared" si="39"/>
        <v>Others</v>
      </c>
      <c r="M488" s="9" t="s">
        <v>1024</v>
      </c>
      <c r="N488" s="10">
        <v>4</v>
      </c>
      <c r="P488" s="9" t="s">
        <v>1024</v>
      </c>
      <c r="Q488" s="10">
        <v>8092.5276505148304</v>
      </c>
      <c r="S488" t="s">
        <v>7716</v>
      </c>
      <c r="T488">
        <v>45659</v>
      </c>
      <c r="U488">
        <v>96</v>
      </c>
      <c r="V488">
        <v>2</v>
      </c>
      <c r="W488">
        <v>3830.68</v>
      </c>
      <c r="X488">
        <v>5</v>
      </c>
      <c r="Y488">
        <v>4</v>
      </c>
      <c r="Z488">
        <v>3</v>
      </c>
      <c r="AA488" t="s">
        <v>11854</v>
      </c>
      <c r="AB488" t="s">
        <v>11832</v>
      </c>
    </row>
    <row r="489" spans="1:28" x14ac:dyDescent="0.3">
      <c r="A489" s="9" t="s">
        <v>7716</v>
      </c>
      <c r="B489" s="20">
        <v>45659</v>
      </c>
      <c r="C489" s="30">
        <f>superstore_excel!X$2 - B489</f>
        <v>96</v>
      </c>
      <c r="D489" s="10">
        <v>2</v>
      </c>
      <c r="E489" s="10">
        <v>3830.68</v>
      </c>
      <c r="F489">
        <f t="shared" si="37"/>
        <v>5</v>
      </c>
      <c r="G489">
        <f t="shared" si="35"/>
        <v>4</v>
      </c>
      <c r="H489">
        <f t="shared" si="36"/>
        <v>3</v>
      </c>
      <c r="I489" t="str">
        <f t="shared" si="38"/>
        <v>543</v>
      </c>
      <c r="J489" t="str">
        <f t="shared" si="39"/>
        <v>Recent Customers</v>
      </c>
      <c r="M489" s="9" t="s">
        <v>8327</v>
      </c>
      <c r="N489" s="10">
        <v>1</v>
      </c>
      <c r="P489" s="9" t="s">
        <v>8327</v>
      </c>
      <c r="Q489" s="10">
        <v>820.77</v>
      </c>
      <c r="S489" t="s">
        <v>2944</v>
      </c>
      <c r="T489">
        <v>45730</v>
      </c>
      <c r="U489">
        <v>25</v>
      </c>
      <c r="V489">
        <v>1</v>
      </c>
      <c r="W489">
        <v>3470.21</v>
      </c>
      <c r="X489">
        <v>5</v>
      </c>
      <c r="Y489">
        <v>3</v>
      </c>
      <c r="Z489">
        <v>2</v>
      </c>
      <c r="AA489" t="s">
        <v>11846</v>
      </c>
      <c r="AB489" t="s">
        <v>11832</v>
      </c>
    </row>
    <row r="490" spans="1:28" x14ac:dyDescent="0.3">
      <c r="A490" s="9" t="s">
        <v>2944</v>
      </c>
      <c r="B490" s="20">
        <v>45730</v>
      </c>
      <c r="C490" s="30">
        <f>superstore_excel!X$2 - B490</f>
        <v>25</v>
      </c>
      <c r="D490" s="10">
        <v>1</v>
      </c>
      <c r="E490" s="10">
        <v>3470.21</v>
      </c>
      <c r="F490">
        <f t="shared" si="37"/>
        <v>5</v>
      </c>
      <c r="G490">
        <f t="shared" si="35"/>
        <v>3</v>
      </c>
      <c r="H490">
        <f t="shared" si="36"/>
        <v>2</v>
      </c>
      <c r="I490" t="str">
        <f t="shared" si="38"/>
        <v>532</v>
      </c>
      <c r="J490" t="str">
        <f t="shared" si="39"/>
        <v>Recent Customers</v>
      </c>
      <c r="M490" s="9" t="s">
        <v>7716</v>
      </c>
      <c r="N490" s="10">
        <v>2</v>
      </c>
      <c r="P490" s="9" t="s">
        <v>7716</v>
      </c>
      <c r="Q490" s="10">
        <v>3830.68</v>
      </c>
      <c r="S490" t="s">
        <v>11587</v>
      </c>
      <c r="T490">
        <v>45382</v>
      </c>
      <c r="U490">
        <v>373</v>
      </c>
      <c r="V490">
        <v>1</v>
      </c>
      <c r="W490">
        <v>301.52999999999997</v>
      </c>
      <c r="X490">
        <v>3</v>
      </c>
      <c r="Y490">
        <v>3</v>
      </c>
      <c r="Z490">
        <v>1</v>
      </c>
      <c r="AA490" t="s">
        <v>11841</v>
      </c>
      <c r="AB490" t="s">
        <v>11834</v>
      </c>
    </row>
    <row r="491" spans="1:28" x14ac:dyDescent="0.3">
      <c r="A491" s="9" t="s">
        <v>11587</v>
      </c>
      <c r="B491" s="20">
        <v>45382</v>
      </c>
      <c r="C491" s="30">
        <f>superstore_excel!X$2 - B491</f>
        <v>373</v>
      </c>
      <c r="D491" s="10">
        <v>1</v>
      </c>
      <c r="E491" s="10">
        <v>301.52999999999997</v>
      </c>
      <c r="F491">
        <f t="shared" si="37"/>
        <v>3</v>
      </c>
      <c r="G491">
        <f t="shared" si="35"/>
        <v>3</v>
      </c>
      <c r="H491">
        <f t="shared" si="36"/>
        <v>1</v>
      </c>
      <c r="I491" t="str">
        <f t="shared" si="38"/>
        <v>331</v>
      </c>
      <c r="J491" t="str">
        <f t="shared" si="39"/>
        <v>Others</v>
      </c>
      <c r="M491" s="9" t="s">
        <v>2944</v>
      </c>
      <c r="N491" s="10">
        <v>1</v>
      </c>
      <c r="P491" s="9" t="s">
        <v>2944</v>
      </c>
      <c r="Q491" s="10">
        <v>3470.21</v>
      </c>
      <c r="S491" t="s">
        <v>6437</v>
      </c>
      <c r="T491">
        <v>45370</v>
      </c>
      <c r="U491">
        <v>385</v>
      </c>
      <c r="V491">
        <v>1</v>
      </c>
      <c r="W491">
        <v>1100.75</v>
      </c>
      <c r="X491">
        <v>3</v>
      </c>
      <c r="Y491">
        <v>3</v>
      </c>
      <c r="Z491">
        <v>1</v>
      </c>
      <c r="AA491" t="s">
        <v>11841</v>
      </c>
      <c r="AB491" t="s">
        <v>11834</v>
      </c>
    </row>
    <row r="492" spans="1:28" x14ac:dyDescent="0.3">
      <c r="A492" s="9" t="s">
        <v>6437</v>
      </c>
      <c r="B492" s="20">
        <v>45370</v>
      </c>
      <c r="C492" s="30">
        <f>superstore_excel!X$2 - B492</f>
        <v>385</v>
      </c>
      <c r="D492" s="10">
        <v>1</v>
      </c>
      <c r="E492" s="10">
        <v>1100.75</v>
      </c>
      <c r="F492">
        <f t="shared" si="37"/>
        <v>3</v>
      </c>
      <c r="G492">
        <f t="shared" si="35"/>
        <v>3</v>
      </c>
      <c r="H492">
        <f t="shared" si="36"/>
        <v>1</v>
      </c>
      <c r="I492" t="str">
        <f t="shared" si="38"/>
        <v>331</v>
      </c>
      <c r="J492" t="str">
        <f t="shared" si="39"/>
        <v>Others</v>
      </c>
      <c r="M492" s="9" t="s">
        <v>11587</v>
      </c>
      <c r="N492" s="10">
        <v>1</v>
      </c>
      <c r="P492" s="9" t="s">
        <v>11587</v>
      </c>
      <c r="Q492" s="10">
        <v>301.52999999999997</v>
      </c>
      <c r="S492" t="s">
        <v>228</v>
      </c>
      <c r="T492">
        <v>45295</v>
      </c>
      <c r="U492">
        <v>460</v>
      </c>
      <c r="V492">
        <v>5</v>
      </c>
      <c r="W492">
        <v>12873.71775470952</v>
      </c>
      <c r="X492">
        <v>3</v>
      </c>
      <c r="Y492">
        <v>4</v>
      </c>
      <c r="Z492">
        <v>4</v>
      </c>
      <c r="AA492" t="s">
        <v>11853</v>
      </c>
      <c r="AB492" t="s">
        <v>11834</v>
      </c>
    </row>
    <row r="493" spans="1:28" x14ac:dyDescent="0.3">
      <c r="A493" s="9" t="s">
        <v>228</v>
      </c>
      <c r="B493" s="20">
        <v>45295</v>
      </c>
      <c r="C493" s="30">
        <f>superstore_excel!X$2 - B493</f>
        <v>460</v>
      </c>
      <c r="D493" s="10">
        <v>5</v>
      </c>
      <c r="E493" s="10">
        <v>12873.71775470952</v>
      </c>
      <c r="F493">
        <f t="shared" si="37"/>
        <v>3</v>
      </c>
      <c r="G493">
        <f t="shared" si="35"/>
        <v>4</v>
      </c>
      <c r="H493">
        <f t="shared" si="36"/>
        <v>4</v>
      </c>
      <c r="I493" t="str">
        <f t="shared" si="38"/>
        <v>344</v>
      </c>
      <c r="J493" t="str">
        <f t="shared" si="39"/>
        <v>Others</v>
      </c>
      <c r="M493" s="9" t="s">
        <v>6437</v>
      </c>
      <c r="N493" s="10">
        <v>1</v>
      </c>
      <c r="P493" s="9" t="s">
        <v>6437</v>
      </c>
      <c r="Q493" s="10">
        <v>1100.75</v>
      </c>
      <c r="S493" t="s">
        <v>2873</v>
      </c>
      <c r="T493">
        <v>45667</v>
      </c>
      <c r="U493">
        <v>88</v>
      </c>
      <c r="V493">
        <v>1</v>
      </c>
      <c r="W493">
        <v>896.75</v>
      </c>
      <c r="X493">
        <v>5</v>
      </c>
      <c r="Y493">
        <v>3</v>
      </c>
      <c r="Z493">
        <v>1</v>
      </c>
      <c r="AA493" t="s">
        <v>11850</v>
      </c>
      <c r="AB493" t="s">
        <v>11832</v>
      </c>
    </row>
    <row r="494" spans="1:28" x14ac:dyDescent="0.3">
      <c r="A494" s="9" t="s">
        <v>2873</v>
      </c>
      <c r="B494" s="20">
        <v>45667</v>
      </c>
      <c r="C494" s="30">
        <f>superstore_excel!X$2 - B494</f>
        <v>88</v>
      </c>
      <c r="D494" s="10">
        <v>1</v>
      </c>
      <c r="E494" s="10">
        <v>896.75</v>
      </c>
      <c r="F494">
        <f t="shared" si="37"/>
        <v>5</v>
      </c>
      <c r="G494">
        <f t="shared" si="35"/>
        <v>3</v>
      </c>
      <c r="H494">
        <f t="shared" si="36"/>
        <v>1</v>
      </c>
      <c r="I494" t="str">
        <f t="shared" si="38"/>
        <v>531</v>
      </c>
      <c r="J494" t="str">
        <f t="shared" si="39"/>
        <v>Recent Customers</v>
      </c>
      <c r="M494" s="9" t="s">
        <v>228</v>
      </c>
      <c r="N494" s="10">
        <v>5</v>
      </c>
      <c r="P494" s="9" t="s">
        <v>228</v>
      </c>
      <c r="Q494" s="10">
        <v>12873.71775470952</v>
      </c>
      <c r="S494" t="s">
        <v>7363</v>
      </c>
      <c r="T494">
        <v>45213</v>
      </c>
      <c r="U494">
        <v>542</v>
      </c>
      <c r="V494">
        <v>1</v>
      </c>
      <c r="W494">
        <v>1202.6199999999999</v>
      </c>
      <c r="X494">
        <v>2</v>
      </c>
      <c r="Y494">
        <v>3</v>
      </c>
      <c r="Z494">
        <v>1</v>
      </c>
      <c r="AA494" t="s">
        <v>11847</v>
      </c>
      <c r="AB494" t="s">
        <v>11839</v>
      </c>
    </row>
    <row r="495" spans="1:28" x14ac:dyDescent="0.3">
      <c r="A495" s="9" t="s">
        <v>7363</v>
      </c>
      <c r="B495" s="20">
        <v>45213</v>
      </c>
      <c r="C495" s="30">
        <f>superstore_excel!X$2 - B495</f>
        <v>542</v>
      </c>
      <c r="D495" s="10">
        <v>1</v>
      </c>
      <c r="E495" s="10">
        <v>1202.6199999999999</v>
      </c>
      <c r="F495">
        <f t="shared" si="37"/>
        <v>2</v>
      </c>
      <c r="G495">
        <f t="shared" si="35"/>
        <v>3</v>
      </c>
      <c r="H495">
        <f t="shared" si="36"/>
        <v>1</v>
      </c>
      <c r="I495" t="str">
        <f t="shared" si="38"/>
        <v>231</v>
      </c>
      <c r="J495" t="str">
        <f t="shared" si="39"/>
        <v>At Risk</v>
      </c>
      <c r="M495" s="9" t="s">
        <v>2873</v>
      </c>
      <c r="N495" s="10">
        <v>1</v>
      </c>
      <c r="P495" s="9" t="s">
        <v>2873</v>
      </c>
      <c r="Q495" s="10">
        <v>896.75</v>
      </c>
      <c r="S495" t="s">
        <v>1891</v>
      </c>
      <c r="T495">
        <v>45131</v>
      </c>
      <c r="U495">
        <v>624</v>
      </c>
      <c r="V495">
        <v>4</v>
      </c>
      <c r="W495">
        <v>10304.78253590068</v>
      </c>
      <c r="X495">
        <v>2</v>
      </c>
      <c r="Y495">
        <v>4</v>
      </c>
      <c r="Z495">
        <v>4</v>
      </c>
      <c r="AA495" t="s">
        <v>11844</v>
      </c>
      <c r="AB495" t="s">
        <v>11839</v>
      </c>
    </row>
    <row r="496" spans="1:28" x14ac:dyDescent="0.3">
      <c r="A496" s="9" t="s">
        <v>1891</v>
      </c>
      <c r="B496" s="20">
        <v>45131</v>
      </c>
      <c r="C496" s="30">
        <f>superstore_excel!X$2 - B496</f>
        <v>624</v>
      </c>
      <c r="D496" s="10">
        <v>4</v>
      </c>
      <c r="E496" s="10">
        <v>10304.78253590068</v>
      </c>
      <c r="F496">
        <f t="shared" si="37"/>
        <v>2</v>
      </c>
      <c r="G496">
        <f t="shared" si="35"/>
        <v>4</v>
      </c>
      <c r="H496">
        <f t="shared" si="36"/>
        <v>4</v>
      </c>
      <c r="I496" t="str">
        <f t="shared" si="38"/>
        <v>244</v>
      </c>
      <c r="J496" t="str">
        <f t="shared" si="39"/>
        <v>At Risk</v>
      </c>
      <c r="M496" s="9" t="s">
        <v>7363</v>
      </c>
      <c r="N496" s="10">
        <v>1</v>
      </c>
      <c r="P496" s="9" t="s">
        <v>7363</v>
      </c>
      <c r="Q496" s="10">
        <v>1202.6199999999999</v>
      </c>
      <c r="S496" t="s">
        <v>8461</v>
      </c>
      <c r="T496">
        <v>45645</v>
      </c>
      <c r="U496">
        <v>110</v>
      </c>
      <c r="V496">
        <v>2</v>
      </c>
      <c r="W496">
        <v>6639.03</v>
      </c>
      <c r="X496">
        <v>5</v>
      </c>
      <c r="Y496">
        <v>4</v>
      </c>
      <c r="Z496">
        <v>3</v>
      </c>
      <c r="AA496" t="s">
        <v>11854</v>
      </c>
      <c r="AB496" t="s">
        <v>11832</v>
      </c>
    </row>
    <row r="497" spans="1:28" x14ac:dyDescent="0.3">
      <c r="A497" s="9" t="s">
        <v>8461</v>
      </c>
      <c r="B497" s="20">
        <v>45645</v>
      </c>
      <c r="C497" s="30">
        <f>superstore_excel!X$2 - B497</f>
        <v>110</v>
      </c>
      <c r="D497" s="10">
        <v>2</v>
      </c>
      <c r="E497" s="10">
        <v>6639.03</v>
      </c>
      <c r="F497">
        <f t="shared" si="37"/>
        <v>5</v>
      </c>
      <c r="G497">
        <f t="shared" si="35"/>
        <v>4</v>
      </c>
      <c r="H497">
        <f t="shared" si="36"/>
        <v>3</v>
      </c>
      <c r="I497" t="str">
        <f t="shared" si="38"/>
        <v>543</v>
      </c>
      <c r="J497" t="str">
        <f t="shared" si="39"/>
        <v>Recent Customers</v>
      </c>
      <c r="M497" s="9" t="s">
        <v>1891</v>
      </c>
      <c r="N497" s="10">
        <v>4</v>
      </c>
      <c r="P497" s="9" t="s">
        <v>1891</v>
      </c>
      <c r="Q497" s="10">
        <v>10304.78253590068</v>
      </c>
      <c r="S497" t="s">
        <v>11049</v>
      </c>
      <c r="T497">
        <v>45613</v>
      </c>
      <c r="U497">
        <v>142</v>
      </c>
      <c r="V497">
        <v>1</v>
      </c>
      <c r="W497">
        <v>4885.76</v>
      </c>
      <c r="X497">
        <v>5</v>
      </c>
      <c r="Y497">
        <v>3</v>
      </c>
      <c r="Z497">
        <v>3</v>
      </c>
      <c r="AA497" t="s">
        <v>11831</v>
      </c>
      <c r="AB497" t="s">
        <v>11832</v>
      </c>
    </row>
    <row r="498" spans="1:28" x14ac:dyDescent="0.3">
      <c r="A498" s="9" t="s">
        <v>11049</v>
      </c>
      <c r="B498" s="20">
        <v>45613</v>
      </c>
      <c r="C498" s="30">
        <f>superstore_excel!X$2 - B498</f>
        <v>142</v>
      </c>
      <c r="D498" s="10">
        <v>1</v>
      </c>
      <c r="E498" s="10">
        <v>4885.76</v>
      </c>
      <c r="F498">
        <f t="shared" si="37"/>
        <v>5</v>
      </c>
      <c r="G498">
        <f t="shared" si="35"/>
        <v>3</v>
      </c>
      <c r="H498">
        <f t="shared" si="36"/>
        <v>3</v>
      </c>
      <c r="I498" t="str">
        <f t="shared" si="38"/>
        <v>533</v>
      </c>
      <c r="J498" t="str">
        <f t="shared" si="39"/>
        <v>Recent Customers</v>
      </c>
      <c r="M498" s="9" t="s">
        <v>8461</v>
      </c>
      <c r="N498" s="10">
        <v>2</v>
      </c>
      <c r="P498" s="9" t="s">
        <v>8461</v>
      </c>
      <c r="Q498" s="10">
        <v>6639.03</v>
      </c>
      <c r="S498" t="s">
        <v>8063</v>
      </c>
      <c r="T498">
        <v>45607</v>
      </c>
      <c r="U498">
        <v>148</v>
      </c>
      <c r="V498">
        <v>1</v>
      </c>
      <c r="W498">
        <v>1304.68</v>
      </c>
      <c r="X498">
        <v>5</v>
      </c>
      <c r="Y498">
        <v>3</v>
      </c>
      <c r="Z498">
        <v>1</v>
      </c>
      <c r="AA498" t="s">
        <v>11850</v>
      </c>
      <c r="AB498" t="s">
        <v>11832</v>
      </c>
    </row>
    <row r="499" spans="1:28" x14ac:dyDescent="0.3">
      <c r="A499" s="9" t="s">
        <v>8063</v>
      </c>
      <c r="B499" s="20">
        <v>45607</v>
      </c>
      <c r="C499" s="30">
        <f>superstore_excel!X$2 - B499</f>
        <v>148</v>
      </c>
      <c r="D499" s="10">
        <v>1</v>
      </c>
      <c r="E499" s="10">
        <v>1304.68</v>
      </c>
      <c r="F499">
        <f t="shared" si="37"/>
        <v>5</v>
      </c>
      <c r="G499">
        <f t="shared" si="35"/>
        <v>3</v>
      </c>
      <c r="H499">
        <f t="shared" si="36"/>
        <v>1</v>
      </c>
      <c r="I499" t="str">
        <f t="shared" si="38"/>
        <v>531</v>
      </c>
      <c r="J499" t="str">
        <f t="shared" si="39"/>
        <v>Recent Customers</v>
      </c>
      <c r="M499" s="9" t="s">
        <v>11049</v>
      </c>
      <c r="N499" s="10">
        <v>1</v>
      </c>
      <c r="P499" s="9" t="s">
        <v>11049</v>
      </c>
      <c r="Q499" s="10">
        <v>4885.76</v>
      </c>
      <c r="S499" t="s">
        <v>1028</v>
      </c>
      <c r="T499">
        <v>45112</v>
      </c>
      <c r="U499">
        <v>643</v>
      </c>
      <c r="V499">
        <v>4</v>
      </c>
      <c r="W499">
        <v>9975.9208999938601</v>
      </c>
      <c r="X499">
        <v>2</v>
      </c>
      <c r="Y499">
        <v>4</v>
      </c>
      <c r="Z499">
        <v>4</v>
      </c>
      <c r="AA499" t="s">
        <v>11844</v>
      </c>
      <c r="AB499" t="s">
        <v>11839</v>
      </c>
    </row>
    <row r="500" spans="1:28" x14ac:dyDescent="0.3">
      <c r="A500" s="9" t="s">
        <v>1028</v>
      </c>
      <c r="B500" s="20">
        <v>45112</v>
      </c>
      <c r="C500" s="30">
        <f>superstore_excel!X$2 - B500</f>
        <v>643</v>
      </c>
      <c r="D500" s="10">
        <v>4</v>
      </c>
      <c r="E500" s="10">
        <v>9975.9208999938601</v>
      </c>
      <c r="F500">
        <f t="shared" si="37"/>
        <v>2</v>
      </c>
      <c r="G500">
        <f t="shared" si="35"/>
        <v>4</v>
      </c>
      <c r="H500">
        <f t="shared" si="36"/>
        <v>4</v>
      </c>
      <c r="I500" t="str">
        <f t="shared" si="38"/>
        <v>244</v>
      </c>
      <c r="J500" t="str">
        <f t="shared" si="39"/>
        <v>At Risk</v>
      </c>
      <c r="M500" s="9" t="s">
        <v>8063</v>
      </c>
      <c r="N500" s="10">
        <v>1</v>
      </c>
      <c r="P500" s="9" t="s">
        <v>8063</v>
      </c>
      <c r="Q500" s="10">
        <v>1304.68</v>
      </c>
      <c r="S500" t="s">
        <v>296</v>
      </c>
      <c r="T500">
        <v>45178</v>
      </c>
      <c r="U500">
        <v>577</v>
      </c>
      <c r="V500">
        <v>4</v>
      </c>
      <c r="W500">
        <v>7261.5129958529697</v>
      </c>
      <c r="X500">
        <v>2</v>
      </c>
      <c r="Y500">
        <v>4</v>
      </c>
      <c r="Z500">
        <v>4</v>
      </c>
      <c r="AA500" t="s">
        <v>11844</v>
      </c>
      <c r="AB500" t="s">
        <v>11839</v>
      </c>
    </row>
    <row r="501" spans="1:28" x14ac:dyDescent="0.3">
      <c r="A501" s="9" t="s">
        <v>296</v>
      </c>
      <c r="B501" s="20">
        <v>45178</v>
      </c>
      <c r="C501" s="30">
        <f>superstore_excel!X$2 - B501</f>
        <v>577</v>
      </c>
      <c r="D501" s="10">
        <v>4</v>
      </c>
      <c r="E501" s="10">
        <v>7261.5129958529697</v>
      </c>
      <c r="F501">
        <f t="shared" si="37"/>
        <v>2</v>
      </c>
      <c r="G501">
        <f t="shared" si="35"/>
        <v>4</v>
      </c>
      <c r="H501">
        <f t="shared" si="36"/>
        <v>4</v>
      </c>
      <c r="I501" t="str">
        <f t="shared" si="38"/>
        <v>244</v>
      </c>
      <c r="J501" t="str">
        <f t="shared" si="39"/>
        <v>At Risk</v>
      </c>
      <c r="M501" s="9" t="s">
        <v>1028</v>
      </c>
      <c r="N501" s="10">
        <v>4</v>
      </c>
      <c r="P501" s="9" t="s">
        <v>1028</v>
      </c>
      <c r="Q501" s="10">
        <v>9975.9208999938601</v>
      </c>
      <c r="S501" t="s">
        <v>10545</v>
      </c>
      <c r="T501">
        <v>45624</v>
      </c>
      <c r="U501">
        <v>131</v>
      </c>
      <c r="V501">
        <v>1</v>
      </c>
      <c r="W501">
        <v>2185.92</v>
      </c>
      <c r="X501">
        <v>5</v>
      </c>
      <c r="Y501">
        <v>3</v>
      </c>
      <c r="Z501">
        <v>2</v>
      </c>
      <c r="AA501" t="s">
        <v>11846</v>
      </c>
      <c r="AB501" t="s">
        <v>11832</v>
      </c>
    </row>
    <row r="502" spans="1:28" x14ac:dyDescent="0.3">
      <c r="A502" s="9" t="s">
        <v>10545</v>
      </c>
      <c r="B502" s="20">
        <v>45624</v>
      </c>
      <c r="C502" s="30">
        <f>superstore_excel!X$2 - B502</f>
        <v>131</v>
      </c>
      <c r="D502" s="10">
        <v>1</v>
      </c>
      <c r="E502" s="10">
        <v>2185.92</v>
      </c>
      <c r="F502">
        <f t="shared" si="37"/>
        <v>5</v>
      </c>
      <c r="G502">
        <f t="shared" si="35"/>
        <v>3</v>
      </c>
      <c r="H502">
        <f t="shared" si="36"/>
        <v>2</v>
      </c>
      <c r="I502" t="str">
        <f t="shared" si="38"/>
        <v>532</v>
      </c>
      <c r="J502" t="str">
        <f t="shared" si="39"/>
        <v>Recent Customers</v>
      </c>
      <c r="M502" s="9" t="s">
        <v>296</v>
      </c>
      <c r="N502" s="10">
        <v>4</v>
      </c>
      <c r="P502" s="9" t="s">
        <v>296</v>
      </c>
      <c r="Q502" s="10">
        <v>7261.5129958529697</v>
      </c>
      <c r="S502" t="s">
        <v>8732</v>
      </c>
      <c r="T502">
        <v>45584</v>
      </c>
      <c r="U502">
        <v>171</v>
      </c>
      <c r="V502">
        <v>2</v>
      </c>
      <c r="W502">
        <v>8602.73</v>
      </c>
      <c r="X502">
        <v>4</v>
      </c>
      <c r="Y502">
        <v>4</v>
      </c>
      <c r="Z502">
        <v>4</v>
      </c>
      <c r="AA502" t="s">
        <v>11835</v>
      </c>
      <c r="AB502" t="s">
        <v>11836</v>
      </c>
    </row>
    <row r="503" spans="1:28" x14ac:dyDescent="0.3">
      <c r="A503" s="9" t="s">
        <v>8732</v>
      </c>
      <c r="B503" s="20">
        <v>45584</v>
      </c>
      <c r="C503" s="30">
        <f>superstore_excel!X$2 - B503</f>
        <v>171</v>
      </c>
      <c r="D503" s="10">
        <v>2</v>
      </c>
      <c r="E503" s="10">
        <v>8602.73</v>
      </c>
      <c r="F503">
        <f t="shared" si="37"/>
        <v>4</v>
      </c>
      <c r="G503">
        <f t="shared" si="35"/>
        <v>4</v>
      </c>
      <c r="H503">
        <f t="shared" si="36"/>
        <v>4</v>
      </c>
      <c r="I503" t="str">
        <f t="shared" si="38"/>
        <v>444</v>
      </c>
      <c r="J503" t="str">
        <f t="shared" si="39"/>
        <v>Loyal Customers</v>
      </c>
      <c r="M503" s="9" t="s">
        <v>10545</v>
      </c>
      <c r="N503" s="10">
        <v>1</v>
      </c>
      <c r="P503" s="9" t="s">
        <v>10545</v>
      </c>
      <c r="Q503" s="10">
        <v>2185.92</v>
      </c>
      <c r="S503" t="s">
        <v>9612</v>
      </c>
      <c r="T503">
        <v>45637</v>
      </c>
      <c r="U503">
        <v>118</v>
      </c>
      <c r="V503">
        <v>1</v>
      </c>
      <c r="W503">
        <v>3579.8</v>
      </c>
      <c r="X503">
        <v>5</v>
      </c>
      <c r="Y503">
        <v>3</v>
      </c>
      <c r="Z503">
        <v>3</v>
      </c>
      <c r="AA503" t="s">
        <v>11831</v>
      </c>
      <c r="AB503" t="s">
        <v>11832</v>
      </c>
    </row>
    <row r="504" spans="1:28" x14ac:dyDescent="0.3">
      <c r="A504" s="9" t="s">
        <v>9612</v>
      </c>
      <c r="B504" s="20">
        <v>45637</v>
      </c>
      <c r="C504" s="30">
        <f>superstore_excel!X$2 - B504</f>
        <v>118</v>
      </c>
      <c r="D504" s="10">
        <v>1</v>
      </c>
      <c r="E504" s="10">
        <v>3579.8</v>
      </c>
      <c r="F504">
        <f t="shared" si="37"/>
        <v>5</v>
      </c>
      <c r="G504">
        <f t="shared" si="35"/>
        <v>3</v>
      </c>
      <c r="H504">
        <f t="shared" si="36"/>
        <v>3</v>
      </c>
      <c r="I504" t="str">
        <f t="shared" si="38"/>
        <v>533</v>
      </c>
      <c r="J504" t="str">
        <f t="shared" si="39"/>
        <v>Recent Customers</v>
      </c>
      <c r="M504" s="9" t="s">
        <v>8732</v>
      </c>
      <c r="N504" s="10">
        <v>2</v>
      </c>
      <c r="P504" s="9" t="s">
        <v>8732</v>
      </c>
      <c r="Q504" s="10">
        <v>8602.73</v>
      </c>
      <c r="S504" t="s">
        <v>2820</v>
      </c>
      <c r="T504">
        <v>45608</v>
      </c>
      <c r="U504">
        <v>147</v>
      </c>
      <c r="V504">
        <v>1</v>
      </c>
      <c r="W504">
        <v>3604.14</v>
      </c>
      <c r="X504">
        <v>5</v>
      </c>
      <c r="Y504">
        <v>3</v>
      </c>
      <c r="Z504">
        <v>3</v>
      </c>
      <c r="AA504" t="s">
        <v>11831</v>
      </c>
      <c r="AB504" t="s">
        <v>11832</v>
      </c>
    </row>
    <row r="505" spans="1:28" x14ac:dyDescent="0.3">
      <c r="A505" s="9" t="s">
        <v>2820</v>
      </c>
      <c r="B505" s="20">
        <v>45608</v>
      </c>
      <c r="C505" s="30">
        <f>superstore_excel!X$2 - B505</f>
        <v>147</v>
      </c>
      <c r="D505" s="10">
        <v>1</v>
      </c>
      <c r="E505" s="10">
        <v>3604.14</v>
      </c>
      <c r="F505">
        <f t="shared" si="37"/>
        <v>5</v>
      </c>
      <c r="G505">
        <f t="shared" si="35"/>
        <v>3</v>
      </c>
      <c r="H505">
        <f t="shared" si="36"/>
        <v>3</v>
      </c>
      <c r="I505" t="str">
        <f t="shared" si="38"/>
        <v>533</v>
      </c>
      <c r="J505" t="str">
        <f t="shared" si="39"/>
        <v>Recent Customers</v>
      </c>
      <c r="M505" s="9" t="s">
        <v>9612</v>
      </c>
      <c r="N505" s="10">
        <v>1</v>
      </c>
      <c r="P505" s="9" t="s">
        <v>9612</v>
      </c>
      <c r="Q505" s="10">
        <v>3579.8</v>
      </c>
      <c r="S505" t="s">
        <v>11624</v>
      </c>
      <c r="T505">
        <v>45605</v>
      </c>
      <c r="U505">
        <v>150</v>
      </c>
      <c r="V505">
        <v>1</v>
      </c>
      <c r="W505">
        <v>2091.33</v>
      </c>
      <c r="X505">
        <v>5</v>
      </c>
      <c r="Y505">
        <v>3</v>
      </c>
      <c r="Z505">
        <v>2</v>
      </c>
      <c r="AA505" t="s">
        <v>11846</v>
      </c>
      <c r="AB505" t="s">
        <v>11832</v>
      </c>
    </row>
    <row r="506" spans="1:28" x14ac:dyDescent="0.3">
      <c r="A506" s="9" t="s">
        <v>11624</v>
      </c>
      <c r="B506" s="20">
        <v>45605</v>
      </c>
      <c r="C506" s="30">
        <f>superstore_excel!X$2 - B506</f>
        <v>150</v>
      </c>
      <c r="D506" s="10">
        <v>1</v>
      </c>
      <c r="E506" s="10">
        <v>2091.33</v>
      </c>
      <c r="F506">
        <f t="shared" si="37"/>
        <v>5</v>
      </c>
      <c r="G506">
        <f t="shared" si="35"/>
        <v>3</v>
      </c>
      <c r="H506">
        <f t="shared" si="36"/>
        <v>2</v>
      </c>
      <c r="I506" t="str">
        <f t="shared" si="38"/>
        <v>532</v>
      </c>
      <c r="J506" t="str">
        <f t="shared" si="39"/>
        <v>Recent Customers</v>
      </c>
      <c r="M506" s="9" t="s">
        <v>2820</v>
      </c>
      <c r="N506" s="10">
        <v>1</v>
      </c>
      <c r="P506" s="9" t="s">
        <v>2820</v>
      </c>
      <c r="Q506" s="10">
        <v>3604.14</v>
      </c>
      <c r="S506" t="s">
        <v>10519</v>
      </c>
      <c r="T506">
        <v>45586</v>
      </c>
      <c r="U506">
        <v>169</v>
      </c>
      <c r="V506">
        <v>1</v>
      </c>
      <c r="W506">
        <v>2243.52</v>
      </c>
      <c r="X506">
        <v>4</v>
      </c>
      <c r="Y506">
        <v>3</v>
      </c>
      <c r="Z506">
        <v>2</v>
      </c>
      <c r="AA506" t="s">
        <v>11842</v>
      </c>
      <c r="AB506" t="s">
        <v>11834</v>
      </c>
    </row>
    <row r="507" spans="1:28" x14ac:dyDescent="0.3">
      <c r="A507" s="9" t="s">
        <v>10519</v>
      </c>
      <c r="B507" s="20">
        <v>45586</v>
      </c>
      <c r="C507" s="30">
        <f>superstore_excel!X$2 - B507</f>
        <v>169</v>
      </c>
      <c r="D507" s="10">
        <v>1</v>
      </c>
      <c r="E507" s="10">
        <v>2243.52</v>
      </c>
      <c r="F507">
        <f t="shared" si="37"/>
        <v>4</v>
      </c>
      <c r="G507">
        <f t="shared" si="35"/>
        <v>3</v>
      </c>
      <c r="H507">
        <f t="shared" si="36"/>
        <v>2</v>
      </c>
      <c r="I507" t="str">
        <f t="shared" si="38"/>
        <v>432</v>
      </c>
      <c r="J507" t="str">
        <f t="shared" si="39"/>
        <v>Others</v>
      </c>
      <c r="M507" s="9" t="s">
        <v>11624</v>
      </c>
      <c r="N507" s="10">
        <v>1</v>
      </c>
      <c r="P507" s="9" t="s">
        <v>11624</v>
      </c>
      <c r="Q507" s="10">
        <v>2091.33</v>
      </c>
      <c r="S507" t="s">
        <v>2513</v>
      </c>
      <c r="T507">
        <v>45413</v>
      </c>
      <c r="U507">
        <v>342</v>
      </c>
      <c r="V507">
        <v>4</v>
      </c>
      <c r="W507">
        <v>7880.1859535868807</v>
      </c>
      <c r="X507">
        <v>3</v>
      </c>
      <c r="Y507">
        <v>4</v>
      </c>
      <c r="Z507">
        <v>4</v>
      </c>
      <c r="AA507" t="s">
        <v>11853</v>
      </c>
      <c r="AB507" t="s">
        <v>11834</v>
      </c>
    </row>
    <row r="508" spans="1:28" x14ac:dyDescent="0.3">
      <c r="A508" s="9" t="s">
        <v>2513</v>
      </c>
      <c r="B508" s="20">
        <v>45413</v>
      </c>
      <c r="C508" s="30">
        <f>superstore_excel!X$2 - B508</f>
        <v>342</v>
      </c>
      <c r="D508" s="10">
        <v>4</v>
      </c>
      <c r="E508" s="10">
        <v>7880.1859535868807</v>
      </c>
      <c r="F508">
        <f t="shared" si="37"/>
        <v>3</v>
      </c>
      <c r="G508">
        <f t="shared" si="35"/>
        <v>4</v>
      </c>
      <c r="H508">
        <f t="shared" si="36"/>
        <v>4</v>
      </c>
      <c r="I508" t="str">
        <f t="shared" si="38"/>
        <v>344</v>
      </c>
      <c r="J508" t="str">
        <f t="shared" si="39"/>
        <v>Others</v>
      </c>
      <c r="M508" s="9" t="s">
        <v>10519</v>
      </c>
      <c r="N508" s="10">
        <v>1</v>
      </c>
      <c r="P508" s="9" t="s">
        <v>10519</v>
      </c>
      <c r="Q508" s="10">
        <v>2243.52</v>
      </c>
      <c r="S508" t="s">
        <v>6848</v>
      </c>
      <c r="T508">
        <v>45282</v>
      </c>
      <c r="U508">
        <v>473</v>
      </c>
      <c r="V508">
        <v>1</v>
      </c>
      <c r="W508">
        <v>3682.72</v>
      </c>
      <c r="X508">
        <v>3</v>
      </c>
      <c r="Y508">
        <v>3</v>
      </c>
      <c r="Z508">
        <v>3</v>
      </c>
      <c r="AA508" t="s">
        <v>11845</v>
      </c>
      <c r="AB508" t="s">
        <v>11834</v>
      </c>
    </row>
    <row r="509" spans="1:28" x14ac:dyDescent="0.3">
      <c r="A509" s="9" t="s">
        <v>6848</v>
      </c>
      <c r="B509" s="20">
        <v>45282</v>
      </c>
      <c r="C509" s="30">
        <f>superstore_excel!X$2 - B509</f>
        <v>473</v>
      </c>
      <c r="D509" s="10">
        <v>1</v>
      </c>
      <c r="E509" s="10">
        <v>3682.72</v>
      </c>
      <c r="F509">
        <f t="shared" si="37"/>
        <v>3</v>
      </c>
      <c r="G509">
        <f t="shared" si="35"/>
        <v>3</v>
      </c>
      <c r="H509">
        <f t="shared" si="36"/>
        <v>3</v>
      </c>
      <c r="I509" t="str">
        <f t="shared" si="38"/>
        <v>333</v>
      </c>
      <c r="J509" t="str">
        <f t="shared" si="39"/>
        <v>Others</v>
      </c>
      <c r="M509" s="9" t="s">
        <v>2513</v>
      </c>
      <c r="N509" s="10">
        <v>4</v>
      </c>
      <c r="P509" s="9" t="s">
        <v>2513</v>
      </c>
      <c r="Q509" s="10">
        <v>7880.1859535868807</v>
      </c>
      <c r="S509" t="s">
        <v>2553</v>
      </c>
      <c r="T509">
        <v>45718</v>
      </c>
      <c r="U509">
        <v>37</v>
      </c>
      <c r="V509">
        <v>5</v>
      </c>
      <c r="W509">
        <v>13033.578448377149</v>
      </c>
      <c r="X509">
        <v>5</v>
      </c>
      <c r="Y509">
        <v>4</v>
      </c>
      <c r="Z509">
        <v>4</v>
      </c>
      <c r="AA509" t="s">
        <v>11849</v>
      </c>
      <c r="AB509" t="s">
        <v>11836</v>
      </c>
    </row>
    <row r="510" spans="1:28" x14ac:dyDescent="0.3">
      <c r="A510" s="9" t="s">
        <v>2553</v>
      </c>
      <c r="B510" s="20">
        <v>45718</v>
      </c>
      <c r="C510" s="30">
        <f>superstore_excel!X$2 - B510</f>
        <v>37</v>
      </c>
      <c r="D510" s="10">
        <v>5</v>
      </c>
      <c r="E510" s="10">
        <v>13033.578448377149</v>
      </c>
      <c r="F510">
        <f t="shared" si="37"/>
        <v>5</v>
      </c>
      <c r="G510">
        <f t="shared" si="35"/>
        <v>4</v>
      </c>
      <c r="H510">
        <f t="shared" si="36"/>
        <v>4</v>
      </c>
      <c r="I510" t="str">
        <f t="shared" si="38"/>
        <v>544</v>
      </c>
      <c r="J510" t="str">
        <f t="shared" si="39"/>
        <v>Loyal Customers</v>
      </c>
      <c r="M510" s="9" t="s">
        <v>6848</v>
      </c>
      <c r="N510" s="10">
        <v>1</v>
      </c>
      <c r="P510" s="9" t="s">
        <v>6848</v>
      </c>
      <c r="Q510" s="10">
        <v>3682.72</v>
      </c>
      <c r="S510" t="s">
        <v>2561</v>
      </c>
      <c r="T510">
        <v>45223</v>
      </c>
      <c r="U510">
        <v>532</v>
      </c>
      <c r="V510">
        <v>1</v>
      </c>
      <c r="W510">
        <v>2985.44</v>
      </c>
      <c r="X510">
        <v>2</v>
      </c>
      <c r="Y510">
        <v>3</v>
      </c>
      <c r="Z510">
        <v>2</v>
      </c>
      <c r="AA510" t="s">
        <v>11848</v>
      </c>
      <c r="AB510" t="s">
        <v>11839</v>
      </c>
    </row>
    <row r="511" spans="1:28" x14ac:dyDescent="0.3">
      <c r="A511" s="9" t="s">
        <v>2561</v>
      </c>
      <c r="B511" s="20">
        <v>45223</v>
      </c>
      <c r="C511" s="30">
        <f>superstore_excel!X$2 - B511</f>
        <v>532</v>
      </c>
      <c r="D511" s="10">
        <v>1</v>
      </c>
      <c r="E511" s="10">
        <v>2985.44</v>
      </c>
      <c r="F511">
        <f t="shared" si="37"/>
        <v>2</v>
      </c>
      <c r="G511">
        <f t="shared" si="35"/>
        <v>3</v>
      </c>
      <c r="H511">
        <f t="shared" si="36"/>
        <v>2</v>
      </c>
      <c r="I511" t="str">
        <f t="shared" si="38"/>
        <v>232</v>
      </c>
      <c r="J511" t="str">
        <f t="shared" si="39"/>
        <v>At Risk</v>
      </c>
      <c r="M511" s="9" t="s">
        <v>2553</v>
      </c>
      <c r="N511" s="10">
        <v>5</v>
      </c>
      <c r="P511" s="9" t="s">
        <v>2553</v>
      </c>
      <c r="Q511" s="10">
        <v>13033.578448377149</v>
      </c>
      <c r="S511" t="s">
        <v>2892</v>
      </c>
      <c r="T511">
        <v>45754</v>
      </c>
      <c r="U511">
        <v>1</v>
      </c>
      <c r="V511">
        <v>1</v>
      </c>
      <c r="W511">
        <v>2089.3200000000002</v>
      </c>
      <c r="X511">
        <v>5</v>
      </c>
      <c r="Y511">
        <v>3</v>
      </c>
      <c r="Z511">
        <v>2</v>
      </c>
      <c r="AA511" t="s">
        <v>11846</v>
      </c>
      <c r="AB511" t="s">
        <v>11832</v>
      </c>
    </row>
    <row r="512" spans="1:28" x14ac:dyDescent="0.3">
      <c r="A512" s="9" t="s">
        <v>2892</v>
      </c>
      <c r="B512" s="20">
        <v>45754</v>
      </c>
      <c r="C512" s="30">
        <f>superstore_excel!X$2 - B512</f>
        <v>1</v>
      </c>
      <c r="D512" s="10">
        <v>1</v>
      </c>
      <c r="E512" s="10">
        <v>2089.3200000000002</v>
      </c>
      <c r="F512">
        <f t="shared" si="37"/>
        <v>5</v>
      </c>
      <c r="G512">
        <f t="shared" si="35"/>
        <v>3</v>
      </c>
      <c r="H512">
        <f t="shared" si="36"/>
        <v>2</v>
      </c>
      <c r="I512" t="str">
        <f t="shared" si="38"/>
        <v>532</v>
      </c>
      <c r="J512" t="str">
        <f t="shared" si="39"/>
        <v>Recent Customers</v>
      </c>
      <c r="M512" s="9" t="s">
        <v>2561</v>
      </c>
      <c r="N512" s="10">
        <v>1</v>
      </c>
      <c r="P512" s="9" t="s">
        <v>2561</v>
      </c>
      <c r="Q512" s="10">
        <v>2985.44</v>
      </c>
      <c r="S512" t="s">
        <v>7348</v>
      </c>
      <c r="T512">
        <v>45120</v>
      </c>
      <c r="U512">
        <v>635</v>
      </c>
      <c r="V512">
        <v>1</v>
      </c>
      <c r="W512">
        <v>4947.34</v>
      </c>
      <c r="X512">
        <v>2</v>
      </c>
      <c r="Y512">
        <v>3</v>
      </c>
      <c r="Z512">
        <v>3</v>
      </c>
      <c r="AA512" t="s">
        <v>11838</v>
      </c>
      <c r="AB512" t="s">
        <v>11839</v>
      </c>
    </row>
    <row r="513" spans="1:28" x14ac:dyDescent="0.3">
      <c r="A513" s="9" t="s">
        <v>7348</v>
      </c>
      <c r="B513" s="20">
        <v>45120</v>
      </c>
      <c r="C513" s="30">
        <f>superstore_excel!X$2 - B513</f>
        <v>635</v>
      </c>
      <c r="D513" s="10">
        <v>1</v>
      </c>
      <c r="E513" s="10">
        <v>4947.34</v>
      </c>
      <c r="F513">
        <f t="shared" si="37"/>
        <v>2</v>
      </c>
      <c r="G513">
        <f t="shared" si="35"/>
        <v>3</v>
      </c>
      <c r="H513">
        <f t="shared" si="36"/>
        <v>3</v>
      </c>
      <c r="I513" t="str">
        <f t="shared" si="38"/>
        <v>233</v>
      </c>
      <c r="J513" t="str">
        <f t="shared" si="39"/>
        <v>At Risk</v>
      </c>
      <c r="M513" s="9" t="s">
        <v>2892</v>
      </c>
      <c r="N513" s="10">
        <v>1</v>
      </c>
      <c r="P513" s="9" t="s">
        <v>2892</v>
      </c>
      <c r="Q513" s="10">
        <v>2089.3200000000002</v>
      </c>
      <c r="S513" t="s">
        <v>2819</v>
      </c>
      <c r="T513">
        <v>45592</v>
      </c>
      <c r="U513">
        <v>163</v>
      </c>
      <c r="V513">
        <v>1</v>
      </c>
      <c r="W513">
        <v>2417.14</v>
      </c>
      <c r="X513">
        <v>4</v>
      </c>
      <c r="Y513">
        <v>3</v>
      </c>
      <c r="Z513">
        <v>2</v>
      </c>
      <c r="AA513" t="s">
        <v>11842</v>
      </c>
      <c r="AB513" t="s">
        <v>11834</v>
      </c>
    </row>
    <row r="514" spans="1:28" x14ac:dyDescent="0.3">
      <c r="A514" s="9" t="s">
        <v>2819</v>
      </c>
      <c r="B514" s="20">
        <v>45592</v>
      </c>
      <c r="C514" s="30">
        <f>superstore_excel!X$2 - B514</f>
        <v>163</v>
      </c>
      <c r="D514" s="10">
        <v>1</v>
      </c>
      <c r="E514" s="10">
        <v>2417.14</v>
      </c>
      <c r="F514">
        <f t="shared" si="37"/>
        <v>4</v>
      </c>
      <c r="G514">
        <f t="shared" si="35"/>
        <v>3</v>
      </c>
      <c r="H514">
        <f t="shared" si="36"/>
        <v>2</v>
      </c>
      <c r="I514" t="str">
        <f t="shared" si="38"/>
        <v>432</v>
      </c>
      <c r="J514" t="str">
        <f t="shared" si="39"/>
        <v>Others</v>
      </c>
      <c r="M514" s="9" t="s">
        <v>7348</v>
      </c>
      <c r="N514" s="10">
        <v>1</v>
      </c>
      <c r="P514" s="9" t="s">
        <v>7348</v>
      </c>
      <c r="Q514" s="10">
        <v>4947.34</v>
      </c>
      <c r="S514" t="s">
        <v>5991</v>
      </c>
      <c r="T514">
        <v>45697</v>
      </c>
      <c r="U514">
        <v>58</v>
      </c>
      <c r="V514">
        <v>1</v>
      </c>
      <c r="W514">
        <v>3533.14</v>
      </c>
      <c r="X514">
        <v>5</v>
      </c>
      <c r="Y514">
        <v>3</v>
      </c>
      <c r="Z514">
        <v>3</v>
      </c>
      <c r="AA514" t="s">
        <v>11831</v>
      </c>
      <c r="AB514" t="s">
        <v>11832</v>
      </c>
    </row>
    <row r="515" spans="1:28" x14ac:dyDescent="0.3">
      <c r="A515" s="9" t="s">
        <v>5991</v>
      </c>
      <c r="B515" s="20">
        <v>45697</v>
      </c>
      <c r="C515" s="30">
        <f>superstore_excel!X$2 - B515</f>
        <v>58</v>
      </c>
      <c r="D515" s="10">
        <v>1</v>
      </c>
      <c r="E515" s="10">
        <v>3533.14</v>
      </c>
      <c r="F515">
        <f t="shared" si="37"/>
        <v>5</v>
      </c>
      <c r="G515">
        <f t="shared" si="35"/>
        <v>3</v>
      </c>
      <c r="H515">
        <f t="shared" si="36"/>
        <v>3</v>
      </c>
      <c r="I515" t="str">
        <f t="shared" si="38"/>
        <v>533</v>
      </c>
      <c r="J515" t="str">
        <f t="shared" si="39"/>
        <v>Recent Customers</v>
      </c>
      <c r="M515" s="9" t="s">
        <v>2819</v>
      </c>
      <c r="N515" s="10">
        <v>1</v>
      </c>
      <c r="P515" s="9" t="s">
        <v>2819</v>
      </c>
      <c r="Q515" s="10">
        <v>2417.14</v>
      </c>
      <c r="S515" t="s">
        <v>8876</v>
      </c>
      <c r="T515">
        <v>45453</v>
      </c>
      <c r="U515">
        <v>302</v>
      </c>
      <c r="V515">
        <v>1</v>
      </c>
      <c r="W515">
        <v>3471.32</v>
      </c>
      <c r="X515">
        <v>4</v>
      </c>
      <c r="Y515">
        <v>3</v>
      </c>
      <c r="Z515">
        <v>2</v>
      </c>
      <c r="AA515" t="s">
        <v>11842</v>
      </c>
      <c r="AB515" t="s">
        <v>11834</v>
      </c>
    </row>
    <row r="516" spans="1:28" x14ac:dyDescent="0.3">
      <c r="A516" s="9" t="s">
        <v>8876</v>
      </c>
      <c r="B516" s="20">
        <v>45453</v>
      </c>
      <c r="C516" s="30">
        <f>superstore_excel!X$2 - B516</f>
        <v>302</v>
      </c>
      <c r="D516" s="10">
        <v>1</v>
      </c>
      <c r="E516" s="10">
        <v>3471.32</v>
      </c>
      <c r="F516">
        <f t="shared" si="37"/>
        <v>4</v>
      </c>
      <c r="G516">
        <f t="shared" si="35"/>
        <v>3</v>
      </c>
      <c r="H516">
        <f t="shared" si="36"/>
        <v>2</v>
      </c>
      <c r="I516" t="str">
        <f t="shared" si="38"/>
        <v>432</v>
      </c>
      <c r="J516" t="str">
        <f t="shared" si="39"/>
        <v>Others</v>
      </c>
      <c r="M516" s="9" t="s">
        <v>5991</v>
      </c>
      <c r="N516" s="10">
        <v>1</v>
      </c>
      <c r="P516" s="9" t="s">
        <v>5991</v>
      </c>
      <c r="Q516" s="10">
        <v>3533.14</v>
      </c>
      <c r="S516" t="s">
        <v>1435</v>
      </c>
      <c r="T516">
        <v>45463</v>
      </c>
      <c r="U516">
        <v>292</v>
      </c>
      <c r="V516">
        <v>5</v>
      </c>
      <c r="W516">
        <v>9808.3155963335903</v>
      </c>
      <c r="X516">
        <v>4</v>
      </c>
      <c r="Y516">
        <v>4</v>
      </c>
      <c r="Z516">
        <v>4</v>
      </c>
      <c r="AA516" t="s">
        <v>11835</v>
      </c>
      <c r="AB516" t="s">
        <v>11836</v>
      </c>
    </row>
    <row r="517" spans="1:28" x14ac:dyDescent="0.3">
      <c r="A517" s="9" t="s">
        <v>1435</v>
      </c>
      <c r="B517" s="20">
        <v>45463</v>
      </c>
      <c r="C517" s="30">
        <f>superstore_excel!X$2 - B517</f>
        <v>292</v>
      </c>
      <c r="D517" s="10">
        <v>5</v>
      </c>
      <c r="E517" s="10">
        <v>9808.3155963335903</v>
      </c>
      <c r="F517">
        <f t="shared" si="37"/>
        <v>4</v>
      </c>
      <c r="G517">
        <f t="shared" ref="G517:G580" si="40">IF(D517&gt;=_xlfn.QUARTILE.INC(D:D,4),5, IF(D517&gt;=_xlfn.QUARTILE.INC(D:D,3),4, IF(D517&gt;=_xlfn.QUARTILE.INC(D:D,2),3, IF(D517&gt;=_xlfn.QUARTILE.INC(D:D,1),2,1))))</f>
        <v>4</v>
      </c>
      <c r="H517">
        <f t="shared" ref="H517:H580" si="41">IF(E517&gt;=_xlfn.QUARTILE.INC(E:E,4),5, IF(E517&gt;=_xlfn.QUARTILE.INC(E:E,3),4, IF(E517&gt;=_xlfn.QUARTILE.INC(E:E,2),3, IF(E517&gt;=_xlfn.QUARTILE.INC(E:E,1),2,1))))</f>
        <v>4</v>
      </c>
      <c r="I517" t="str">
        <f t="shared" si="38"/>
        <v>444</v>
      </c>
      <c r="J517" t="str">
        <f t="shared" si="39"/>
        <v>Loyal Customers</v>
      </c>
      <c r="M517" s="9" t="s">
        <v>8876</v>
      </c>
      <c r="N517" s="10">
        <v>1</v>
      </c>
      <c r="P517" s="9" t="s">
        <v>8876</v>
      </c>
      <c r="Q517" s="10">
        <v>3471.32</v>
      </c>
      <c r="S517" t="s">
        <v>2817</v>
      </c>
      <c r="T517">
        <v>45339</v>
      </c>
      <c r="U517">
        <v>416</v>
      </c>
      <c r="V517">
        <v>1</v>
      </c>
      <c r="W517">
        <v>2955.95</v>
      </c>
      <c r="X517">
        <v>3</v>
      </c>
      <c r="Y517">
        <v>3</v>
      </c>
      <c r="Z517">
        <v>2</v>
      </c>
      <c r="AA517" t="s">
        <v>11837</v>
      </c>
      <c r="AB517" t="s">
        <v>11834</v>
      </c>
    </row>
    <row r="518" spans="1:28" x14ac:dyDescent="0.3">
      <c r="A518" s="9" t="s">
        <v>2817</v>
      </c>
      <c r="B518" s="20">
        <v>45339</v>
      </c>
      <c r="C518" s="30">
        <f>superstore_excel!X$2 - B518</f>
        <v>416</v>
      </c>
      <c r="D518" s="10">
        <v>1</v>
      </c>
      <c r="E518" s="10">
        <v>2955.95</v>
      </c>
      <c r="F518">
        <f t="shared" ref="F518:F581" si="42">IF(C518&lt;=_xlfn.QUARTILE.INC(C:C,1),5, IF(C518&lt;=_xlfn.QUARTILE.INC(C:C,2),4, IF(C518&lt;=_xlfn.QUARTILE.INC(C:C,3),3, IF(C518&lt;=_xlfn.QUARTILE.INC(C:C,4),2,1))))</f>
        <v>3</v>
      </c>
      <c r="G518">
        <f t="shared" si="40"/>
        <v>3</v>
      </c>
      <c r="H518">
        <f t="shared" si="41"/>
        <v>2</v>
      </c>
      <c r="I518" t="str">
        <f t="shared" ref="I518:I581" si="43">F518 &amp; G518 &amp; H518</f>
        <v>332</v>
      </c>
      <c r="J518" t="str">
        <f t="shared" ref="J518:J581" si="44">IF(I518="555","Champions",
IF(AND(F518&gt;=4,G518&gt;=4,H518&gt;=4),"Loyal Customers",
IF(F518=5,"Recent Customers",
IF(G518=5,"Frequent Buyers",
IF(H518=5,"Big Spenders",
IF(F518&lt;=2,"At Risk",
"Others"))))))</f>
        <v>Others</v>
      </c>
      <c r="M518" s="9" t="s">
        <v>1435</v>
      </c>
      <c r="N518" s="10">
        <v>5</v>
      </c>
      <c r="P518" s="9" t="s">
        <v>1435</v>
      </c>
      <c r="Q518" s="10">
        <v>9808.3155963335903</v>
      </c>
      <c r="S518" t="s">
        <v>11057</v>
      </c>
      <c r="T518">
        <v>45636</v>
      </c>
      <c r="U518">
        <v>119</v>
      </c>
      <c r="V518">
        <v>1</v>
      </c>
      <c r="W518">
        <v>4233.37</v>
      </c>
      <c r="X518">
        <v>5</v>
      </c>
      <c r="Y518">
        <v>3</v>
      </c>
      <c r="Z518">
        <v>3</v>
      </c>
      <c r="AA518" t="s">
        <v>11831</v>
      </c>
      <c r="AB518" t="s">
        <v>11832</v>
      </c>
    </row>
    <row r="519" spans="1:28" x14ac:dyDescent="0.3">
      <c r="A519" s="9" t="s">
        <v>11057</v>
      </c>
      <c r="B519" s="20">
        <v>45636</v>
      </c>
      <c r="C519" s="30">
        <f>superstore_excel!X$2 - B519</f>
        <v>119</v>
      </c>
      <c r="D519" s="10">
        <v>1</v>
      </c>
      <c r="E519" s="10">
        <v>4233.37</v>
      </c>
      <c r="F519">
        <f t="shared" si="42"/>
        <v>5</v>
      </c>
      <c r="G519">
        <f t="shared" si="40"/>
        <v>3</v>
      </c>
      <c r="H519">
        <f t="shared" si="41"/>
        <v>3</v>
      </c>
      <c r="I519" t="str">
        <f t="shared" si="43"/>
        <v>533</v>
      </c>
      <c r="J519" t="str">
        <f t="shared" si="44"/>
        <v>Recent Customers</v>
      </c>
      <c r="M519" s="9" t="s">
        <v>2817</v>
      </c>
      <c r="N519" s="10">
        <v>1</v>
      </c>
      <c r="P519" s="9" t="s">
        <v>2817</v>
      </c>
      <c r="Q519" s="10">
        <v>2955.95</v>
      </c>
      <c r="S519" t="s">
        <v>5152</v>
      </c>
      <c r="T519">
        <v>45205</v>
      </c>
      <c r="U519">
        <v>550</v>
      </c>
      <c r="V519">
        <v>1</v>
      </c>
      <c r="W519">
        <v>3191.93</v>
      </c>
      <c r="X519">
        <v>2</v>
      </c>
      <c r="Y519">
        <v>3</v>
      </c>
      <c r="Z519">
        <v>2</v>
      </c>
      <c r="AA519" t="s">
        <v>11848</v>
      </c>
      <c r="AB519" t="s">
        <v>11839</v>
      </c>
    </row>
    <row r="520" spans="1:28" x14ac:dyDescent="0.3">
      <c r="A520" s="9" t="s">
        <v>5152</v>
      </c>
      <c r="B520" s="20">
        <v>45205</v>
      </c>
      <c r="C520" s="30">
        <f>superstore_excel!X$2 - B520</f>
        <v>550</v>
      </c>
      <c r="D520" s="10">
        <v>1</v>
      </c>
      <c r="E520" s="10">
        <v>3191.93</v>
      </c>
      <c r="F520">
        <f t="shared" si="42"/>
        <v>2</v>
      </c>
      <c r="G520">
        <f t="shared" si="40"/>
        <v>3</v>
      </c>
      <c r="H520">
        <f t="shared" si="41"/>
        <v>2</v>
      </c>
      <c r="I520" t="str">
        <f t="shared" si="43"/>
        <v>232</v>
      </c>
      <c r="J520" t="str">
        <f t="shared" si="44"/>
        <v>At Risk</v>
      </c>
      <c r="M520" s="9" t="s">
        <v>11057</v>
      </c>
      <c r="N520" s="10">
        <v>1</v>
      </c>
      <c r="P520" s="9" t="s">
        <v>11057</v>
      </c>
      <c r="Q520" s="10">
        <v>4233.37</v>
      </c>
      <c r="S520" t="s">
        <v>2795</v>
      </c>
      <c r="T520">
        <v>45118</v>
      </c>
      <c r="U520">
        <v>637</v>
      </c>
      <c r="V520">
        <v>1</v>
      </c>
      <c r="W520">
        <v>2186.09</v>
      </c>
      <c r="X520">
        <v>2</v>
      </c>
      <c r="Y520">
        <v>3</v>
      </c>
      <c r="Z520">
        <v>2</v>
      </c>
      <c r="AA520" t="s">
        <v>11848</v>
      </c>
      <c r="AB520" t="s">
        <v>11839</v>
      </c>
    </row>
    <row r="521" spans="1:28" x14ac:dyDescent="0.3">
      <c r="A521" s="9" t="s">
        <v>2795</v>
      </c>
      <c r="B521" s="20">
        <v>45118</v>
      </c>
      <c r="C521" s="30">
        <f>superstore_excel!X$2 - B521</f>
        <v>637</v>
      </c>
      <c r="D521" s="10">
        <v>1</v>
      </c>
      <c r="E521" s="10">
        <v>2186.09</v>
      </c>
      <c r="F521">
        <f t="shared" si="42"/>
        <v>2</v>
      </c>
      <c r="G521">
        <f t="shared" si="40"/>
        <v>3</v>
      </c>
      <c r="H521">
        <f t="shared" si="41"/>
        <v>2</v>
      </c>
      <c r="I521" t="str">
        <f t="shared" si="43"/>
        <v>232</v>
      </c>
      <c r="J521" t="str">
        <f t="shared" si="44"/>
        <v>At Risk</v>
      </c>
      <c r="M521" s="9" t="s">
        <v>5152</v>
      </c>
      <c r="N521" s="10">
        <v>1</v>
      </c>
      <c r="P521" s="9" t="s">
        <v>5152</v>
      </c>
      <c r="Q521" s="10">
        <v>3191.93</v>
      </c>
      <c r="S521" t="s">
        <v>1044</v>
      </c>
      <c r="T521">
        <v>45732</v>
      </c>
      <c r="U521">
        <v>23</v>
      </c>
      <c r="V521">
        <v>4</v>
      </c>
      <c r="W521">
        <v>9953.0138979099811</v>
      </c>
      <c r="X521">
        <v>5</v>
      </c>
      <c r="Y521">
        <v>4</v>
      </c>
      <c r="Z521">
        <v>4</v>
      </c>
      <c r="AA521" t="s">
        <v>11849</v>
      </c>
      <c r="AB521" t="s">
        <v>11836</v>
      </c>
    </row>
    <row r="522" spans="1:28" x14ac:dyDescent="0.3">
      <c r="A522" s="9" t="s">
        <v>1044</v>
      </c>
      <c r="B522" s="20">
        <v>45732</v>
      </c>
      <c r="C522" s="30">
        <f>superstore_excel!X$2 - B522</f>
        <v>23</v>
      </c>
      <c r="D522" s="10">
        <v>4</v>
      </c>
      <c r="E522" s="10">
        <v>9953.0138979099811</v>
      </c>
      <c r="F522">
        <f t="shared" si="42"/>
        <v>5</v>
      </c>
      <c r="G522">
        <f t="shared" si="40"/>
        <v>4</v>
      </c>
      <c r="H522">
        <f t="shared" si="41"/>
        <v>4</v>
      </c>
      <c r="I522" t="str">
        <f t="shared" si="43"/>
        <v>544</v>
      </c>
      <c r="J522" t="str">
        <f t="shared" si="44"/>
        <v>Loyal Customers</v>
      </c>
      <c r="M522" s="9" t="s">
        <v>2795</v>
      </c>
      <c r="N522" s="10">
        <v>1</v>
      </c>
      <c r="P522" s="9" t="s">
        <v>2795</v>
      </c>
      <c r="Q522" s="10">
        <v>2186.09</v>
      </c>
      <c r="S522" t="s">
        <v>1458</v>
      </c>
      <c r="T522">
        <v>45541</v>
      </c>
      <c r="U522">
        <v>214</v>
      </c>
      <c r="V522">
        <v>4</v>
      </c>
      <c r="W522">
        <v>7865.2850932077708</v>
      </c>
      <c r="X522">
        <v>4</v>
      </c>
      <c r="Y522">
        <v>4</v>
      </c>
      <c r="Z522">
        <v>4</v>
      </c>
      <c r="AA522" t="s">
        <v>11835</v>
      </c>
      <c r="AB522" t="s">
        <v>11836</v>
      </c>
    </row>
    <row r="523" spans="1:28" x14ac:dyDescent="0.3">
      <c r="A523" s="9" t="s">
        <v>1458</v>
      </c>
      <c r="B523" s="20">
        <v>45541</v>
      </c>
      <c r="C523" s="30">
        <f>superstore_excel!X$2 - B523</f>
        <v>214</v>
      </c>
      <c r="D523" s="10">
        <v>4</v>
      </c>
      <c r="E523" s="10">
        <v>7865.2850932077708</v>
      </c>
      <c r="F523">
        <f t="shared" si="42"/>
        <v>4</v>
      </c>
      <c r="G523">
        <f t="shared" si="40"/>
        <v>4</v>
      </c>
      <c r="H523">
        <f t="shared" si="41"/>
        <v>4</v>
      </c>
      <c r="I523" t="str">
        <f t="shared" si="43"/>
        <v>444</v>
      </c>
      <c r="J523" t="str">
        <f t="shared" si="44"/>
        <v>Loyal Customers</v>
      </c>
      <c r="M523" s="9" t="s">
        <v>1044</v>
      </c>
      <c r="N523" s="10">
        <v>4</v>
      </c>
      <c r="P523" s="9" t="s">
        <v>1044</v>
      </c>
      <c r="Q523" s="10">
        <v>9953.0138979099811</v>
      </c>
      <c r="S523" t="s">
        <v>2800</v>
      </c>
      <c r="T523">
        <v>45502</v>
      </c>
      <c r="U523">
        <v>253</v>
      </c>
      <c r="V523">
        <v>1</v>
      </c>
      <c r="W523">
        <v>4856.13</v>
      </c>
      <c r="X523">
        <v>4</v>
      </c>
      <c r="Y523">
        <v>3</v>
      </c>
      <c r="Z523">
        <v>3</v>
      </c>
      <c r="AA523" t="s">
        <v>11833</v>
      </c>
      <c r="AB523" t="s">
        <v>11834</v>
      </c>
    </row>
    <row r="524" spans="1:28" x14ac:dyDescent="0.3">
      <c r="A524" s="9" t="s">
        <v>2800</v>
      </c>
      <c r="B524" s="20">
        <v>45502</v>
      </c>
      <c r="C524" s="30">
        <f>superstore_excel!X$2 - B524</f>
        <v>253</v>
      </c>
      <c r="D524" s="10">
        <v>1</v>
      </c>
      <c r="E524" s="10">
        <v>4856.13</v>
      </c>
      <c r="F524">
        <f t="shared" si="42"/>
        <v>4</v>
      </c>
      <c r="G524">
        <f t="shared" si="40"/>
        <v>3</v>
      </c>
      <c r="H524">
        <f t="shared" si="41"/>
        <v>3</v>
      </c>
      <c r="I524" t="str">
        <f t="shared" si="43"/>
        <v>433</v>
      </c>
      <c r="J524" t="str">
        <f t="shared" si="44"/>
        <v>Others</v>
      </c>
      <c r="M524" s="9" t="s">
        <v>1458</v>
      </c>
      <c r="N524" s="10">
        <v>4</v>
      </c>
      <c r="P524" s="9" t="s">
        <v>1458</v>
      </c>
      <c r="Q524" s="10">
        <v>7865.2850932077708</v>
      </c>
      <c r="S524" t="s">
        <v>2336</v>
      </c>
      <c r="T524">
        <v>45137</v>
      </c>
      <c r="U524">
        <v>618</v>
      </c>
      <c r="V524">
        <v>4</v>
      </c>
      <c r="W524">
        <v>11383.459727030689</v>
      </c>
      <c r="X524">
        <v>2</v>
      </c>
      <c r="Y524">
        <v>4</v>
      </c>
      <c r="Z524">
        <v>4</v>
      </c>
      <c r="AA524" t="s">
        <v>11844</v>
      </c>
      <c r="AB524" t="s">
        <v>11839</v>
      </c>
    </row>
    <row r="525" spans="1:28" x14ac:dyDescent="0.3">
      <c r="A525" s="9" t="s">
        <v>2336</v>
      </c>
      <c r="B525" s="20">
        <v>45137</v>
      </c>
      <c r="C525" s="30">
        <f>superstore_excel!X$2 - B525</f>
        <v>618</v>
      </c>
      <c r="D525" s="10">
        <v>4</v>
      </c>
      <c r="E525" s="10">
        <v>11383.459727030689</v>
      </c>
      <c r="F525">
        <f t="shared" si="42"/>
        <v>2</v>
      </c>
      <c r="G525">
        <f t="shared" si="40"/>
        <v>4</v>
      </c>
      <c r="H525">
        <f t="shared" si="41"/>
        <v>4</v>
      </c>
      <c r="I525" t="str">
        <f t="shared" si="43"/>
        <v>244</v>
      </c>
      <c r="J525" t="str">
        <f t="shared" si="44"/>
        <v>At Risk</v>
      </c>
      <c r="M525" s="9" t="s">
        <v>2800</v>
      </c>
      <c r="N525" s="10">
        <v>1</v>
      </c>
      <c r="P525" s="9" t="s">
        <v>2800</v>
      </c>
      <c r="Q525" s="10">
        <v>4856.13</v>
      </c>
      <c r="S525" t="s">
        <v>7639</v>
      </c>
      <c r="T525">
        <v>45675</v>
      </c>
      <c r="U525">
        <v>80</v>
      </c>
      <c r="V525">
        <v>1</v>
      </c>
      <c r="W525">
        <v>1358.29</v>
      </c>
      <c r="X525">
        <v>5</v>
      </c>
      <c r="Y525">
        <v>3</v>
      </c>
      <c r="Z525">
        <v>1</v>
      </c>
      <c r="AA525" t="s">
        <v>11850</v>
      </c>
      <c r="AB525" t="s">
        <v>11832</v>
      </c>
    </row>
    <row r="526" spans="1:28" x14ac:dyDescent="0.3">
      <c r="A526" s="9" t="s">
        <v>7639</v>
      </c>
      <c r="B526" s="20">
        <v>45675</v>
      </c>
      <c r="C526" s="30">
        <f>superstore_excel!X$2 - B526</f>
        <v>80</v>
      </c>
      <c r="D526" s="10">
        <v>1</v>
      </c>
      <c r="E526" s="10">
        <v>1358.29</v>
      </c>
      <c r="F526">
        <f t="shared" si="42"/>
        <v>5</v>
      </c>
      <c r="G526">
        <f t="shared" si="40"/>
        <v>3</v>
      </c>
      <c r="H526">
        <f t="shared" si="41"/>
        <v>1</v>
      </c>
      <c r="I526" t="str">
        <f t="shared" si="43"/>
        <v>531</v>
      </c>
      <c r="J526" t="str">
        <f t="shared" si="44"/>
        <v>Recent Customers</v>
      </c>
      <c r="M526" s="9" t="s">
        <v>2336</v>
      </c>
      <c r="N526" s="10">
        <v>4</v>
      </c>
      <c r="P526" s="9" t="s">
        <v>2336</v>
      </c>
      <c r="Q526" s="10">
        <v>11383.459727030689</v>
      </c>
      <c r="S526" t="s">
        <v>1634</v>
      </c>
      <c r="T526">
        <v>45643</v>
      </c>
      <c r="U526">
        <v>112</v>
      </c>
      <c r="V526">
        <v>4</v>
      </c>
      <c r="W526">
        <v>11973.071319763971</v>
      </c>
      <c r="X526">
        <v>5</v>
      </c>
      <c r="Y526">
        <v>4</v>
      </c>
      <c r="Z526">
        <v>4</v>
      </c>
      <c r="AA526" t="s">
        <v>11849</v>
      </c>
      <c r="AB526" t="s">
        <v>11836</v>
      </c>
    </row>
    <row r="527" spans="1:28" x14ac:dyDescent="0.3">
      <c r="A527" s="9" t="s">
        <v>1634</v>
      </c>
      <c r="B527" s="20">
        <v>45643</v>
      </c>
      <c r="C527" s="30">
        <f>superstore_excel!X$2 - B527</f>
        <v>112</v>
      </c>
      <c r="D527" s="10">
        <v>4</v>
      </c>
      <c r="E527" s="10">
        <v>11973.071319763971</v>
      </c>
      <c r="F527">
        <f t="shared" si="42"/>
        <v>5</v>
      </c>
      <c r="G527">
        <f t="shared" si="40"/>
        <v>4</v>
      </c>
      <c r="H527">
        <f t="shared" si="41"/>
        <v>4</v>
      </c>
      <c r="I527" t="str">
        <f t="shared" si="43"/>
        <v>544</v>
      </c>
      <c r="J527" t="str">
        <f t="shared" si="44"/>
        <v>Loyal Customers</v>
      </c>
      <c r="M527" s="9" t="s">
        <v>7639</v>
      </c>
      <c r="N527" s="10">
        <v>1</v>
      </c>
      <c r="P527" s="9" t="s">
        <v>7639</v>
      </c>
      <c r="Q527" s="10">
        <v>1358.29</v>
      </c>
      <c r="S527" t="s">
        <v>2883</v>
      </c>
      <c r="T527">
        <v>45254</v>
      </c>
      <c r="U527">
        <v>501</v>
      </c>
      <c r="V527">
        <v>1</v>
      </c>
      <c r="W527">
        <v>1300</v>
      </c>
      <c r="X527">
        <v>3</v>
      </c>
      <c r="Y527">
        <v>3</v>
      </c>
      <c r="Z527">
        <v>1</v>
      </c>
      <c r="AA527" t="s">
        <v>11841</v>
      </c>
      <c r="AB527" t="s">
        <v>11834</v>
      </c>
    </row>
    <row r="528" spans="1:28" x14ac:dyDescent="0.3">
      <c r="A528" s="9" t="s">
        <v>2883</v>
      </c>
      <c r="B528" s="20">
        <v>45254</v>
      </c>
      <c r="C528" s="30">
        <f>superstore_excel!X$2 - B528</f>
        <v>501</v>
      </c>
      <c r="D528" s="10">
        <v>1</v>
      </c>
      <c r="E528" s="10">
        <v>1300</v>
      </c>
      <c r="F528">
        <f t="shared" si="42"/>
        <v>3</v>
      </c>
      <c r="G528">
        <f t="shared" si="40"/>
        <v>3</v>
      </c>
      <c r="H528">
        <f t="shared" si="41"/>
        <v>1</v>
      </c>
      <c r="I528" t="str">
        <f t="shared" si="43"/>
        <v>331</v>
      </c>
      <c r="J528" t="str">
        <f t="shared" si="44"/>
        <v>Others</v>
      </c>
      <c r="M528" s="9" t="s">
        <v>1634</v>
      </c>
      <c r="N528" s="10">
        <v>4</v>
      </c>
      <c r="P528" s="9" t="s">
        <v>1634</v>
      </c>
      <c r="Q528" s="10">
        <v>11973.071319763971</v>
      </c>
      <c r="S528" t="s">
        <v>10600</v>
      </c>
      <c r="T528">
        <v>45637</v>
      </c>
      <c r="U528">
        <v>118</v>
      </c>
      <c r="V528">
        <v>1</v>
      </c>
      <c r="W528">
        <v>1643.22</v>
      </c>
      <c r="X528">
        <v>5</v>
      </c>
      <c r="Y528">
        <v>3</v>
      </c>
      <c r="Z528">
        <v>1</v>
      </c>
      <c r="AA528" t="s">
        <v>11850</v>
      </c>
      <c r="AB528" t="s">
        <v>11832</v>
      </c>
    </row>
    <row r="529" spans="1:28" x14ac:dyDescent="0.3">
      <c r="A529" s="9" t="s">
        <v>10600</v>
      </c>
      <c r="B529" s="20">
        <v>45637</v>
      </c>
      <c r="C529" s="30">
        <f>superstore_excel!X$2 - B529</f>
        <v>118</v>
      </c>
      <c r="D529" s="10">
        <v>1</v>
      </c>
      <c r="E529" s="10">
        <v>1643.22</v>
      </c>
      <c r="F529">
        <f t="shared" si="42"/>
        <v>5</v>
      </c>
      <c r="G529">
        <f t="shared" si="40"/>
        <v>3</v>
      </c>
      <c r="H529">
        <f t="shared" si="41"/>
        <v>1</v>
      </c>
      <c r="I529" t="str">
        <f t="shared" si="43"/>
        <v>531</v>
      </c>
      <c r="J529" t="str">
        <f t="shared" si="44"/>
        <v>Recent Customers</v>
      </c>
      <c r="M529" s="9" t="s">
        <v>2883</v>
      </c>
      <c r="N529" s="10">
        <v>1</v>
      </c>
      <c r="P529" s="9" t="s">
        <v>2883</v>
      </c>
      <c r="Q529" s="10">
        <v>1300</v>
      </c>
      <c r="S529" t="s">
        <v>2152</v>
      </c>
      <c r="T529">
        <v>45298</v>
      </c>
      <c r="U529">
        <v>457</v>
      </c>
      <c r="V529">
        <v>4</v>
      </c>
      <c r="W529">
        <v>9902.5570015164503</v>
      </c>
      <c r="X529">
        <v>3</v>
      </c>
      <c r="Y529">
        <v>4</v>
      </c>
      <c r="Z529">
        <v>4</v>
      </c>
      <c r="AA529" t="s">
        <v>11853</v>
      </c>
      <c r="AB529" t="s">
        <v>11834</v>
      </c>
    </row>
    <row r="530" spans="1:28" x14ac:dyDescent="0.3">
      <c r="A530" s="9" t="s">
        <v>2152</v>
      </c>
      <c r="B530" s="20">
        <v>45298</v>
      </c>
      <c r="C530" s="30">
        <f>superstore_excel!X$2 - B530</f>
        <v>457</v>
      </c>
      <c r="D530" s="10">
        <v>4</v>
      </c>
      <c r="E530" s="10">
        <v>9902.5570015164503</v>
      </c>
      <c r="F530">
        <f t="shared" si="42"/>
        <v>3</v>
      </c>
      <c r="G530">
        <f t="shared" si="40"/>
        <v>4</v>
      </c>
      <c r="H530">
        <f t="shared" si="41"/>
        <v>4</v>
      </c>
      <c r="I530" t="str">
        <f t="shared" si="43"/>
        <v>344</v>
      </c>
      <c r="J530" t="str">
        <f t="shared" si="44"/>
        <v>Others</v>
      </c>
      <c r="M530" s="9" t="s">
        <v>10600</v>
      </c>
      <c r="N530" s="10">
        <v>1</v>
      </c>
      <c r="P530" s="9" t="s">
        <v>10600</v>
      </c>
      <c r="Q530" s="10">
        <v>1643.22</v>
      </c>
      <c r="S530" t="s">
        <v>385</v>
      </c>
      <c r="T530">
        <v>45595</v>
      </c>
      <c r="U530">
        <v>160</v>
      </c>
      <c r="V530">
        <v>4</v>
      </c>
      <c r="W530">
        <v>7394.6944843915498</v>
      </c>
      <c r="X530">
        <v>5</v>
      </c>
      <c r="Y530">
        <v>4</v>
      </c>
      <c r="Z530">
        <v>4</v>
      </c>
      <c r="AA530" t="s">
        <v>11849</v>
      </c>
      <c r="AB530" t="s">
        <v>11836</v>
      </c>
    </row>
    <row r="531" spans="1:28" x14ac:dyDescent="0.3">
      <c r="A531" s="9" t="s">
        <v>385</v>
      </c>
      <c r="B531" s="20">
        <v>45595</v>
      </c>
      <c r="C531" s="30">
        <f>superstore_excel!X$2 - B531</f>
        <v>160</v>
      </c>
      <c r="D531" s="10">
        <v>4</v>
      </c>
      <c r="E531" s="10">
        <v>7394.6944843915498</v>
      </c>
      <c r="F531">
        <f t="shared" si="42"/>
        <v>5</v>
      </c>
      <c r="G531">
        <f t="shared" si="40"/>
        <v>4</v>
      </c>
      <c r="H531">
        <f t="shared" si="41"/>
        <v>4</v>
      </c>
      <c r="I531" t="str">
        <f t="shared" si="43"/>
        <v>544</v>
      </c>
      <c r="J531" t="str">
        <f t="shared" si="44"/>
        <v>Loyal Customers</v>
      </c>
      <c r="M531" s="9" t="s">
        <v>2152</v>
      </c>
      <c r="N531" s="10">
        <v>4</v>
      </c>
      <c r="P531" s="9" t="s">
        <v>2152</v>
      </c>
      <c r="Q531" s="10">
        <v>9902.5570015164503</v>
      </c>
      <c r="S531" t="s">
        <v>8049</v>
      </c>
      <c r="T531">
        <v>45694</v>
      </c>
      <c r="U531">
        <v>61</v>
      </c>
      <c r="V531">
        <v>2</v>
      </c>
      <c r="W531">
        <v>7047.7800000000007</v>
      </c>
      <c r="X531">
        <v>5</v>
      </c>
      <c r="Y531">
        <v>4</v>
      </c>
      <c r="Z531">
        <v>4</v>
      </c>
      <c r="AA531" t="s">
        <v>11849</v>
      </c>
      <c r="AB531" t="s">
        <v>11836</v>
      </c>
    </row>
    <row r="532" spans="1:28" x14ac:dyDescent="0.3">
      <c r="A532" s="9" t="s">
        <v>8049</v>
      </c>
      <c r="B532" s="20">
        <v>45694</v>
      </c>
      <c r="C532" s="30">
        <f>superstore_excel!X$2 - B532</f>
        <v>61</v>
      </c>
      <c r="D532" s="10">
        <v>2</v>
      </c>
      <c r="E532" s="10">
        <v>7047.7800000000007</v>
      </c>
      <c r="F532">
        <f t="shared" si="42"/>
        <v>5</v>
      </c>
      <c r="G532">
        <f t="shared" si="40"/>
        <v>4</v>
      </c>
      <c r="H532">
        <f t="shared" si="41"/>
        <v>4</v>
      </c>
      <c r="I532" t="str">
        <f t="shared" si="43"/>
        <v>544</v>
      </c>
      <c r="J532" t="str">
        <f t="shared" si="44"/>
        <v>Loyal Customers</v>
      </c>
      <c r="M532" s="9" t="s">
        <v>385</v>
      </c>
      <c r="N532" s="10">
        <v>4</v>
      </c>
      <c r="P532" s="9" t="s">
        <v>385</v>
      </c>
      <c r="Q532" s="10">
        <v>7394.6944843915498</v>
      </c>
      <c r="S532" t="s">
        <v>6429</v>
      </c>
      <c r="T532">
        <v>45185</v>
      </c>
      <c r="U532">
        <v>570</v>
      </c>
      <c r="V532">
        <v>1</v>
      </c>
      <c r="W532">
        <v>1772.53</v>
      </c>
      <c r="X532">
        <v>2</v>
      </c>
      <c r="Y532">
        <v>3</v>
      </c>
      <c r="Z532">
        <v>2</v>
      </c>
      <c r="AA532" t="s">
        <v>11848</v>
      </c>
      <c r="AB532" t="s">
        <v>11839</v>
      </c>
    </row>
    <row r="533" spans="1:28" x14ac:dyDescent="0.3">
      <c r="A533" s="9" t="s">
        <v>6429</v>
      </c>
      <c r="B533" s="20">
        <v>45185</v>
      </c>
      <c r="C533" s="30">
        <f>superstore_excel!X$2 - B533</f>
        <v>570</v>
      </c>
      <c r="D533" s="10">
        <v>1</v>
      </c>
      <c r="E533" s="10">
        <v>1772.53</v>
      </c>
      <c r="F533">
        <f t="shared" si="42"/>
        <v>2</v>
      </c>
      <c r="G533">
        <f t="shared" si="40"/>
        <v>3</v>
      </c>
      <c r="H533">
        <f t="shared" si="41"/>
        <v>2</v>
      </c>
      <c r="I533" t="str">
        <f t="shared" si="43"/>
        <v>232</v>
      </c>
      <c r="J533" t="str">
        <f t="shared" si="44"/>
        <v>At Risk</v>
      </c>
      <c r="M533" s="9" t="s">
        <v>8049</v>
      </c>
      <c r="N533" s="10">
        <v>2</v>
      </c>
      <c r="P533" s="9" t="s">
        <v>8049</v>
      </c>
      <c r="Q533" s="10">
        <v>7047.7800000000007</v>
      </c>
      <c r="S533" t="s">
        <v>3013</v>
      </c>
      <c r="T533">
        <v>45318</v>
      </c>
      <c r="U533">
        <v>437</v>
      </c>
      <c r="V533">
        <v>1</v>
      </c>
      <c r="W533">
        <v>830.02</v>
      </c>
      <c r="X533">
        <v>3</v>
      </c>
      <c r="Y533">
        <v>3</v>
      </c>
      <c r="Z533">
        <v>1</v>
      </c>
      <c r="AA533" t="s">
        <v>11841</v>
      </c>
      <c r="AB533" t="s">
        <v>11834</v>
      </c>
    </row>
    <row r="534" spans="1:28" x14ac:dyDescent="0.3">
      <c r="A534" s="9" t="s">
        <v>3013</v>
      </c>
      <c r="B534" s="20">
        <v>45318</v>
      </c>
      <c r="C534" s="30">
        <f>superstore_excel!X$2 - B534</f>
        <v>437</v>
      </c>
      <c r="D534" s="10">
        <v>1</v>
      </c>
      <c r="E534" s="10">
        <v>830.02</v>
      </c>
      <c r="F534">
        <f t="shared" si="42"/>
        <v>3</v>
      </c>
      <c r="G534">
        <f t="shared" si="40"/>
        <v>3</v>
      </c>
      <c r="H534">
        <f t="shared" si="41"/>
        <v>1</v>
      </c>
      <c r="I534" t="str">
        <f t="shared" si="43"/>
        <v>331</v>
      </c>
      <c r="J534" t="str">
        <f t="shared" si="44"/>
        <v>Others</v>
      </c>
      <c r="M534" s="9" t="s">
        <v>6429</v>
      </c>
      <c r="N534" s="10">
        <v>1</v>
      </c>
      <c r="P534" s="9" t="s">
        <v>6429</v>
      </c>
      <c r="Q534" s="10">
        <v>1772.53</v>
      </c>
      <c r="S534" t="s">
        <v>6359</v>
      </c>
      <c r="T534">
        <v>45346</v>
      </c>
      <c r="U534">
        <v>409</v>
      </c>
      <c r="V534">
        <v>1</v>
      </c>
      <c r="W534">
        <v>1813.43</v>
      </c>
      <c r="X534">
        <v>3</v>
      </c>
      <c r="Y534">
        <v>3</v>
      </c>
      <c r="Z534">
        <v>2</v>
      </c>
      <c r="AA534" t="s">
        <v>11837</v>
      </c>
      <c r="AB534" t="s">
        <v>11834</v>
      </c>
    </row>
    <row r="535" spans="1:28" x14ac:dyDescent="0.3">
      <c r="A535" s="9" t="s">
        <v>6359</v>
      </c>
      <c r="B535" s="20">
        <v>45346</v>
      </c>
      <c r="C535" s="30">
        <f>superstore_excel!X$2 - B535</f>
        <v>409</v>
      </c>
      <c r="D535" s="10">
        <v>1</v>
      </c>
      <c r="E535" s="10">
        <v>1813.43</v>
      </c>
      <c r="F535">
        <f t="shared" si="42"/>
        <v>3</v>
      </c>
      <c r="G535">
        <f t="shared" si="40"/>
        <v>3</v>
      </c>
      <c r="H535">
        <f t="shared" si="41"/>
        <v>2</v>
      </c>
      <c r="I535" t="str">
        <f t="shared" si="43"/>
        <v>332</v>
      </c>
      <c r="J535" t="str">
        <f t="shared" si="44"/>
        <v>Others</v>
      </c>
      <c r="M535" s="9" t="s">
        <v>3013</v>
      </c>
      <c r="N535" s="10">
        <v>1</v>
      </c>
      <c r="P535" s="9" t="s">
        <v>3013</v>
      </c>
      <c r="Q535" s="10">
        <v>830.02</v>
      </c>
      <c r="S535" t="s">
        <v>9308</v>
      </c>
      <c r="T535">
        <v>45409</v>
      </c>
      <c r="U535">
        <v>346</v>
      </c>
      <c r="V535">
        <v>1</v>
      </c>
      <c r="W535">
        <v>4312.72</v>
      </c>
      <c r="X535">
        <v>3</v>
      </c>
      <c r="Y535">
        <v>3</v>
      </c>
      <c r="Z535">
        <v>3</v>
      </c>
      <c r="AA535" t="s">
        <v>11845</v>
      </c>
      <c r="AB535" t="s">
        <v>11834</v>
      </c>
    </row>
    <row r="536" spans="1:28" x14ac:dyDescent="0.3">
      <c r="A536" s="9" t="s">
        <v>9308</v>
      </c>
      <c r="B536" s="20">
        <v>45409</v>
      </c>
      <c r="C536" s="30">
        <f>superstore_excel!X$2 - B536</f>
        <v>346</v>
      </c>
      <c r="D536" s="10">
        <v>1</v>
      </c>
      <c r="E536" s="10">
        <v>4312.72</v>
      </c>
      <c r="F536">
        <f t="shared" si="42"/>
        <v>3</v>
      </c>
      <c r="G536">
        <f t="shared" si="40"/>
        <v>3</v>
      </c>
      <c r="H536">
        <f t="shared" si="41"/>
        <v>3</v>
      </c>
      <c r="I536" t="str">
        <f t="shared" si="43"/>
        <v>333</v>
      </c>
      <c r="J536" t="str">
        <f t="shared" si="44"/>
        <v>Others</v>
      </c>
      <c r="M536" s="9" t="s">
        <v>6359</v>
      </c>
      <c r="N536" s="10">
        <v>1</v>
      </c>
      <c r="P536" s="9" t="s">
        <v>6359</v>
      </c>
      <c r="Q536" s="10">
        <v>1813.43</v>
      </c>
      <c r="S536" t="s">
        <v>7948</v>
      </c>
      <c r="T536">
        <v>45176</v>
      </c>
      <c r="U536">
        <v>579</v>
      </c>
      <c r="V536">
        <v>1</v>
      </c>
      <c r="W536">
        <v>2829.87</v>
      </c>
      <c r="X536">
        <v>2</v>
      </c>
      <c r="Y536">
        <v>3</v>
      </c>
      <c r="Z536">
        <v>2</v>
      </c>
      <c r="AA536" t="s">
        <v>11848</v>
      </c>
      <c r="AB536" t="s">
        <v>11839</v>
      </c>
    </row>
    <row r="537" spans="1:28" x14ac:dyDescent="0.3">
      <c r="A537" s="9" t="s">
        <v>7948</v>
      </c>
      <c r="B537" s="20">
        <v>45176</v>
      </c>
      <c r="C537" s="30">
        <f>superstore_excel!X$2 - B537</f>
        <v>579</v>
      </c>
      <c r="D537" s="10">
        <v>1</v>
      </c>
      <c r="E537" s="10">
        <v>2829.87</v>
      </c>
      <c r="F537">
        <f t="shared" si="42"/>
        <v>2</v>
      </c>
      <c r="G537">
        <f t="shared" si="40"/>
        <v>3</v>
      </c>
      <c r="H537">
        <f t="shared" si="41"/>
        <v>2</v>
      </c>
      <c r="I537" t="str">
        <f t="shared" si="43"/>
        <v>232</v>
      </c>
      <c r="J537" t="str">
        <f t="shared" si="44"/>
        <v>At Risk</v>
      </c>
      <c r="M537" s="9" t="s">
        <v>9308</v>
      </c>
      <c r="N537" s="10">
        <v>1</v>
      </c>
      <c r="P537" s="9" t="s">
        <v>9308</v>
      </c>
      <c r="Q537" s="10">
        <v>4312.72</v>
      </c>
      <c r="S537" t="s">
        <v>10385</v>
      </c>
      <c r="T537">
        <v>45646</v>
      </c>
      <c r="U537">
        <v>109</v>
      </c>
      <c r="V537">
        <v>1</v>
      </c>
      <c r="W537">
        <v>2555.5300000000002</v>
      </c>
      <c r="X537">
        <v>5</v>
      </c>
      <c r="Y537">
        <v>3</v>
      </c>
      <c r="Z537">
        <v>2</v>
      </c>
      <c r="AA537" t="s">
        <v>11846</v>
      </c>
      <c r="AB537" t="s">
        <v>11832</v>
      </c>
    </row>
    <row r="538" spans="1:28" x14ac:dyDescent="0.3">
      <c r="A538" s="9" t="s">
        <v>10385</v>
      </c>
      <c r="B538" s="20">
        <v>45646</v>
      </c>
      <c r="C538" s="30">
        <f>superstore_excel!X$2 - B538</f>
        <v>109</v>
      </c>
      <c r="D538" s="10">
        <v>1</v>
      </c>
      <c r="E538" s="10">
        <v>2555.5300000000002</v>
      </c>
      <c r="F538">
        <f t="shared" si="42"/>
        <v>5</v>
      </c>
      <c r="G538">
        <f t="shared" si="40"/>
        <v>3</v>
      </c>
      <c r="H538">
        <f t="shared" si="41"/>
        <v>2</v>
      </c>
      <c r="I538" t="str">
        <f t="shared" si="43"/>
        <v>532</v>
      </c>
      <c r="J538" t="str">
        <f t="shared" si="44"/>
        <v>Recent Customers</v>
      </c>
      <c r="M538" s="9" t="s">
        <v>7948</v>
      </c>
      <c r="N538" s="10">
        <v>1</v>
      </c>
      <c r="P538" s="9" t="s">
        <v>7948</v>
      </c>
      <c r="Q538" s="10">
        <v>2829.87</v>
      </c>
      <c r="S538" t="s">
        <v>154</v>
      </c>
      <c r="T538">
        <v>45609</v>
      </c>
      <c r="U538">
        <v>146</v>
      </c>
      <c r="V538">
        <v>5</v>
      </c>
      <c r="W538">
        <v>11956.13679789</v>
      </c>
      <c r="X538">
        <v>5</v>
      </c>
      <c r="Y538">
        <v>4</v>
      </c>
      <c r="Z538">
        <v>4</v>
      </c>
      <c r="AA538" t="s">
        <v>11849</v>
      </c>
      <c r="AB538" t="s">
        <v>11836</v>
      </c>
    </row>
    <row r="539" spans="1:28" x14ac:dyDescent="0.3">
      <c r="A539" s="9" t="s">
        <v>154</v>
      </c>
      <c r="B539" s="20">
        <v>45609</v>
      </c>
      <c r="C539" s="30">
        <f>superstore_excel!X$2 - B539</f>
        <v>146</v>
      </c>
      <c r="D539" s="10">
        <v>5</v>
      </c>
      <c r="E539" s="10">
        <v>11956.13679789</v>
      </c>
      <c r="F539">
        <f t="shared" si="42"/>
        <v>5</v>
      </c>
      <c r="G539">
        <f t="shared" si="40"/>
        <v>4</v>
      </c>
      <c r="H539">
        <f t="shared" si="41"/>
        <v>4</v>
      </c>
      <c r="I539" t="str">
        <f t="shared" si="43"/>
        <v>544</v>
      </c>
      <c r="J539" t="str">
        <f t="shared" si="44"/>
        <v>Loyal Customers</v>
      </c>
      <c r="M539" s="9" t="s">
        <v>10385</v>
      </c>
      <c r="N539" s="10">
        <v>1</v>
      </c>
      <c r="P539" s="9" t="s">
        <v>10385</v>
      </c>
      <c r="Q539" s="10">
        <v>2555.5300000000002</v>
      </c>
      <c r="S539" t="s">
        <v>4291</v>
      </c>
      <c r="T539">
        <v>45559</v>
      </c>
      <c r="U539">
        <v>196</v>
      </c>
      <c r="V539">
        <v>1</v>
      </c>
      <c r="W539">
        <v>2073.02</v>
      </c>
      <c r="X539">
        <v>4</v>
      </c>
      <c r="Y539">
        <v>3</v>
      </c>
      <c r="Z539">
        <v>2</v>
      </c>
      <c r="AA539" t="s">
        <v>11842</v>
      </c>
      <c r="AB539" t="s">
        <v>11834</v>
      </c>
    </row>
    <row r="540" spans="1:28" x14ac:dyDescent="0.3">
      <c r="A540" s="9" t="s">
        <v>4291</v>
      </c>
      <c r="B540" s="20">
        <v>45559</v>
      </c>
      <c r="C540" s="30">
        <f>superstore_excel!X$2 - B540</f>
        <v>196</v>
      </c>
      <c r="D540" s="10">
        <v>1</v>
      </c>
      <c r="E540" s="10">
        <v>2073.02</v>
      </c>
      <c r="F540">
        <f t="shared" si="42"/>
        <v>4</v>
      </c>
      <c r="G540">
        <f t="shared" si="40"/>
        <v>3</v>
      </c>
      <c r="H540">
        <f t="shared" si="41"/>
        <v>2</v>
      </c>
      <c r="I540" t="str">
        <f t="shared" si="43"/>
        <v>432</v>
      </c>
      <c r="J540" t="str">
        <f t="shared" si="44"/>
        <v>Others</v>
      </c>
      <c r="M540" s="9" t="s">
        <v>154</v>
      </c>
      <c r="N540" s="10">
        <v>5</v>
      </c>
      <c r="P540" s="9" t="s">
        <v>154</v>
      </c>
      <c r="Q540" s="10">
        <v>11956.13679789</v>
      </c>
      <c r="S540" t="s">
        <v>5521</v>
      </c>
      <c r="T540">
        <v>45519</v>
      </c>
      <c r="U540">
        <v>236</v>
      </c>
      <c r="V540">
        <v>2</v>
      </c>
      <c r="W540">
        <v>4356.93</v>
      </c>
      <c r="X540">
        <v>4</v>
      </c>
      <c r="Y540">
        <v>4</v>
      </c>
      <c r="Z540">
        <v>3</v>
      </c>
      <c r="AA540" t="s">
        <v>11851</v>
      </c>
      <c r="AB540" t="s">
        <v>11834</v>
      </c>
    </row>
    <row r="541" spans="1:28" x14ac:dyDescent="0.3">
      <c r="A541" s="9" t="s">
        <v>5521</v>
      </c>
      <c r="B541" s="20">
        <v>45519</v>
      </c>
      <c r="C541" s="30">
        <f>superstore_excel!X$2 - B541</f>
        <v>236</v>
      </c>
      <c r="D541" s="10">
        <v>2</v>
      </c>
      <c r="E541" s="10">
        <v>4356.93</v>
      </c>
      <c r="F541">
        <f t="shared" si="42"/>
        <v>4</v>
      </c>
      <c r="G541">
        <f t="shared" si="40"/>
        <v>4</v>
      </c>
      <c r="H541">
        <f t="shared" si="41"/>
        <v>3</v>
      </c>
      <c r="I541" t="str">
        <f t="shared" si="43"/>
        <v>443</v>
      </c>
      <c r="J541" t="str">
        <f t="shared" si="44"/>
        <v>Others</v>
      </c>
      <c r="M541" s="9" t="s">
        <v>4291</v>
      </c>
      <c r="N541" s="10">
        <v>1</v>
      </c>
      <c r="P541" s="9" t="s">
        <v>4291</v>
      </c>
      <c r="Q541" s="10">
        <v>2073.02</v>
      </c>
      <c r="S541" t="s">
        <v>3909</v>
      </c>
      <c r="T541">
        <v>45179</v>
      </c>
      <c r="U541">
        <v>576</v>
      </c>
      <c r="V541">
        <v>2</v>
      </c>
      <c r="W541">
        <v>4970.28</v>
      </c>
      <c r="X541">
        <v>2</v>
      </c>
      <c r="Y541">
        <v>4</v>
      </c>
      <c r="Z541">
        <v>3</v>
      </c>
      <c r="AA541" t="s">
        <v>11860</v>
      </c>
      <c r="AB541" t="s">
        <v>11839</v>
      </c>
    </row>
    <row r="542" spans="1:28" x14ac:dyDescent="0.3">
      <c r="A542" s="9" t="s">
        <v>3909</v>
      </c>
      <c r="B542" s="20">
        <v>45179</v>
      </c>
      <c r="C542" s="30">
        <f>superstore_excel!X$2 - B542</f>
        <v>576</v>
      </c>
      <c r="D542" s="10">
        <v>2</v>
      </c>
      <c r="E542" s="10">
        <v>4970.28</v>
      </c>
      <c r="F542">
        <f t="shared" si="42"/>
        <v>2</v>
      </c>
      <c r="G542">
        <f t="shared" si="40"/>
        <v>4</v>
      </c>
      <c r="H542">
        <f t="shared" si="41"/>
        <v>3</v>
      </c>
      <c r="I542" t="str">
        <f t="shared" si="43"/>
        <v>243</v>
      </c>
      <c r="J542" t="str">
        <f t="shared" si="44"/>
        <v>At Risk</v>
      </c>
      <c r="M542" s="9" t="s">
        <v>5521</v>
      </c>
      <c r="N542" s="10">
        <v>2</v>
      </c>
      <c r="P542" s="9" t="s">
        <v>5521</v>
      </c>
      <c r="Q542" s="10">
        <v>4356.93</v>
      </c>
      <c r="S542" t="s">
        <v>668</v>
      </c>
      <c r="T542">
        <v>45208</v>
      </c>
      <c r="U542">
        <v>547</v>
      </c>
      <c r="V542">
        <v>4</v>
      </c>
      <c r="W542">
        <v>7701.6451974024303</v>
      </c>
      <c r="X542">
        <v>2</v>
      </c>
      <c r="Y542">
        <v>4</v>
      </c>
      <c r="Z542">
        <v>4</v>
      </c>
      <c r="AA542" t="s">
        <v>11844</v>
      </c>
      <c r="AB542" t="s">
        <v>11839</v>
      </c>
    </row>
    <row r="543" spans="1:28" x14ac:dyDescent="0.3">
      <c r="A543" s="9" t="s">
        <v>668</v>
      </c>
      <c r="B543" s="20">
        <v>45208</v>
      </c>
      <c r="C543" s="30">
        <f>superstore_excel!X$2 - B543</f>
        <v>547</v>
      </c>
      <c r="D543" s="10">
        <v>4</v>
      </c>
      <c r="E543" s="10">
        <v>7701.6451974024303</v>
      </c>
      <c r="F543">
        <f t="shared" si="42"/>
        <v>2</v>
      </c>
      <c r="G543">
        <f t="shared" si="40"/>
        <v>4</v>
      </c>
      <c r="H543">
        <f t="shared" si="41"/>
        <v>4</v>
      </c>
      <c r="I543" t="str">
        <f t="shared" si="43"/>
        <v>244</v>
      </c>
      <c r="J543" t="str">
        <f t="shared" si="44"/>
        <v>At Risk</v>
      </c>
      <c r="M543" s="9" t="s">
        <v>3909</v>
      </c>
      <c r="N543" s="10">
        <v>2</v>
      </c>
      <c r="P543" s="9" t="s">
        <v>3909</v>
      </c>
      <c r="Q543" s="10">
        <v>4970.28</v>
      </c>
      <c r="S543" t="s">
        <v>2847</v>
      </c>
      <c r="T543">
        <v>45049</v>
      </c>
      <c r="U543">
        <v>706</v>
      </c>
      <c r="V543">
        <v>1</v>
      </c>
      <c r="W543">
        <v>4032.39</v>
      </c>
      <c r="X543">
        <v>2</v>
      </c>
      <c r="Y543">
        <v>3</v>
      </c>
      <c r="Z543">
        <v>3</v>
      </c>
      <c r="AA543" t="s">
        <v>11838</v>
      </c>
      <c r="AB543" t="s">
        <v>11839</v>
      </c>
    </row>
    <row r="544" spans="1:28" x14ac:dyDescent="0.3">
      <c r="A544" s="9" t="s">
        <v>2847</v>
      </c>
      <c r="B544" s="20">
        <v>45049</v>
      </c>
      <c r="C544" s="30">
        <f>superstore_excel!X$2 - B544</f>
        <v>706</v>
      </c>
      <c r="D544" s="10">
        <v>1</v>
      </c>
      <c r="E544" s="10">
        <v>4032.39</v>
      </c>
      <c r="F544">
        <f t="shared" si="42"/>
        <v>2</v>
      </c>
      <c r="G544">
        <f t="shared" si="40"/>
        <v>3</v>
      </c>
      <c r="H544">
        <f t="shared" si="41"/>
        <v>3</v>
      </c>
      <c r="I544" t="str">
        <f t="shared" si="43"/>
        <v>233</v>
      </c>
      <c r="J544" t="str">
        <f t="shared" si="44"/>
        <v>At Risk</v>
      </c>
      <c r="M544" s="9" t="s">
        <v>668</v>
      </c>
      <c r="N544" s="10">
        <v>4</v>
      </c>
      <c r="P544" s="9" t="s">
        <v>668</v>
      </c>
      <c r="Q544" s="10">
        <v>7701.6451974024303</v>
      </c>
      <c r="S544" t="s">
        <v>2867</v>
      </c>
      <c r="T544">
        <v>45395</v>
      </c>
      <c r="U544">
        <v>360</v>
      </c>
      <c r="V544">
        <v>4</v>
      </c>
      <c r="W544">
        <v>4935.0200000000004</v>
      </c>
      <c r="X544">
        <v>3</v>
      </c>
      <c r="Y544">
        <v>4</v>
      </c>
      <c r="Z544">
        <v>3</v>
      </c>
      <c r="AA544" t="s">
        <v>11852</v>
      </c>
      <c r="AB544" t="s">
        <v>11834</v>
      </c>
    </row>
    <row r="545" spans="1:28" x14ac:dyDescent="0.3">
      <c r="A545" s="9" t="s">
        <v>2867</v>
      </c>
      <c r="B545" s="20">
        <v>45395</v>
      </c>
      <c r="C545" s="30">
        <f>superstore_excel!X$2 - B545</f>
        <v>360</v>
      </c>
      <c r="D545" s="10">
        <v>4</v>
      </c>
      <c r="E545" s="10">
        <v>4935.0200000000004</v>
      </c>
      <c r="F545">
        <f t="shared" si="42"/>
        <v>3</v>
      </c>
      <c r="G545">
        <f t="shared" si="40"/>
        <v>4</v>
      </c>
      <c r="H545">
        <f t="shared" si="41"/>
        <v>3</v>
      </c>
      <c r="I545" t="str">
        <f t="shared" si="43"/>
        <v>343</v>
      </c>
      <c r="J545" t="str">
        <f t="shared" si="44"/>
        <v>Others</v>
      </c>
      <c r="M545" s="9" t="s">
        <v>2847</v>
      </c>
      <c r="N545" s="10">
        <v>1</v>
      </c>
      <c r="P545" s="9" t="s">
        <v>2847</v>
      </c>
      <c r="Q545" s="10">
        <v>4032.39</v>
      </c>
      <c r="S545" t="s">
        <v>10223</v>
      </c>
      <c r="T545">
        <v>45508</v>
      </c>
      <c r="U545">
        <v>247</v>
      </c>
      <c r="V545">
        <v>1</v>
      </c>
      <c r="W545">
        <v>53.88</v>
      </c>
      <c r="X545">
        <v>4</v>
      </c>
      <c r="Y545">
        <v>3</v>
      </c>
      <c r="Z545">
        <v>1</v>
      </c>
      <c r="AA545" t="s">
        <v>11840</v>
      </c>
      <c r="AB545" t="s">
        <v>11834</v>
      </c>
    </row>
    <row r="546" spans="1:28" x14ac:dyDescent="0.3">
      <c r="A546" s="9" t="s">
        <v>10223</v>
      </c>
      <c r="B546" s="20">
        <v>45508</v>
      </c>
      <c r="C546" s="30">
        <f>superstore_excel!X$2 - B546</f>
        <v>247</v>
      </c>
      <c r="D546" s="10">
        <v>1</v>
      </c>
      <c r="E546" s="10">
        <v>53.88</v>
      </c>
      <c r="F546">
        <f t="shared" si="42"/>
        <v>4</v>
      </c>
      <c r="G546">
        <f t="shared" si="40"/>
        <v>3</v>
      </c>
      <c r="H546">
        <f t="shared" si="41"/>
        <v>1</v>
      </c>
      <c r="I546" t="str">
        <f t="shared" si="43"/>
        <v>431</v>
      </c>
      <c r="J546" t="str">
        <f t="shared" si="44"/>
        <v>Others</v>
      </c>
      <c r="M546" s="9" t="s">
        <v>2867</v>
      </c>
      <c r="N546" s="10">
        <v>4</v>
      </c>
      <c r="P546" s="9" t="s">
        <v>2867</v>
      </c>
      <c r="Q546" s="10">
        <v>4935.0200000000004</v>
      </c>
      <c r="S546" t="s">
        <v>11163</v>
      </c>
      <c r="T546">
        <v>45379</v>
      </c>
      <c r="U546">
        <v>376</v>
      </c>
      <c r="V546">
        <v>1</v>
      </c>
      <c r="W546">
        <v>908.62</v>
      </c>
      <c r="X546">
        <v>3</v>
      </c>
      <c r="Y546">
        <v>3</v>
      </c>
      <c r="Z546">
        <v>1</v>
      </c>
      <c r="AA546" t="s">
        <v>11841</v>
      </c>
      <c r="AB546" t="s">
        <v>11834</v>
      </c>
    </row>
    <row r="547" spans="1:28" x14ac:dyDescent="0.3">
      <c r="A547" s="9" t="s">
        <v>11163</v>
      </c>
      <c r="B547" s="20">
        <v>45379</v>
      </c>
      <c r="C547" s="30">
        <f>superstore_excel!X$2 - B547</f>
        <v>376</v>
      </c>
      <c r="D547" s="10">
        <v>1</v>
      </c>
      <c r="E547" s="10">
        <v>908.62</v>
      </c>
      <c r="F547">
        <f t="shared" si="42"/>
        <v>3</v>
      </c>
      <c r="G547">
        <f t="shared" si="40"/>
        <v>3</v>
      </c>
      <c r="H547">
        <f t="shared" si="41"/>
        <v>1</v>
      </c>
      <c r="I547" t="str">
        <f t="shared" si="43"/>
        <v>331</v>
      </c>
      <c r="J547" t="str">
        <f t="shared" si="44"/>
        <v>Others</v>
      </c>
      <c r="M547" s="9" t="s">
        <v>10223</v>
      </c>
      <c r="N547" s="10">
        <v>1</v>
      </c>
      <c r="P547" s="9" t="s">
        <v>10223</v>
      </c>
      <c r="Q547" s="10">
        <v>53.88</v>
      </c>
      <c r="S547" t="s">
        <v>6444</v>
      </c>
      <c r="T547">
        <v>45122</v>
      </c>
      <c r="U547">
        <v>633</v>
      </c>
      <c r="V547">
        <v>1</v>
      </c>
      <c r="W547">
        <v>716.54</v>
      </c>
      <c r="X547">
        <v>2</v>
      </c>
      <c r="Y547">
        <v>3</v>
      </c>
      <c r="Z547">
        <v>1</v>
      </c>
      <c r="AA547" t="s">
        <v>11847</v>
      </c>
      <c r="AB547" t="s">
        <v>11839</v>
      </c>
    </row>
    <row r="548" spans="1:28" x14ac:dyDescent="0.3">
      <c r="A548" s="9" t="s">
        <v>6444</v>
      </c>
      <c r="B548" s="20">
        <v>45122</v>
      </c>
      <c r="C548" s="30">
        <f>superstore_excel!X$2 - B548</f>
        <v>633</v>
      </c>
      <c r="D548" s="10">
        <v>1</v>
      </c>
      <c r="E548" s="10">
        <v>716.54</v>
      </c>
      <c r="F548">
        <f t="shared" si="42"/>
        <v>2</v>
      </c>
      <c r="G548">
        <f t="shared" si="40"/>
        <v>3</v>
      </c>
      <c r="H548">
        <f t="shared" si="41"/>
        <v>1</v>
      </c>
      <c r="I548" t="str">
        <f t="shared" si="43"/>
        <v>231</v>
      </c>
      <c r="J548" t="str">
        <f t="shared" si="44"/>
        <v>At Risk</v>
      </c>
      <c r="M548" s="9" t="s">
        <v>11163</v>
      </c>
      <c r="N548" s="10">
        <v>1</v>
      </c>
      <c r="P548" s="9" t="s">
        <v>11163</v>
      </c>
      <c r="Q548" s="10">
        <v>908.62</v>
      </c>
      <c r="S548" t="s">
        <v>2306</v>
      </c>
      <c r="T548">
        <v>45260</v>
      </c>
      <c r="U548">
        <v>495</v>
      </c>
      <c r="V548">
        <v>4</v>
      </c>
      <c r="W548">
        <v>7903.6437311984701</v>
      </c>
      <c r="X548">
        <v>3</v>
      </c>
      <c r="Y548">
        <v>4</v>
      </c>
      <c r="Z548">
        <v>4</v>
      </c>
      <c r="AA548" t="s">
        <v>11853</v>
      </c>
      <c r="AB548" t="s">
        <v>11834</v>
      </c>
    </row>
    <row r="549" spans="1:28" x14ac:dyDescent="0.3">
      <c r="A549" s="9" t="s">
        <v>2306</v>
      </c>
      <c r="B549" s="20">
        <v>45260</v>
      </c>
      <c r="C549" s="30">
        <f>superstore_excel!X$2 - B549</f>
        <v>495</v>
      </c>
      <c r="D549" s="10">
        <v>4</v>
      </c>
      <c r="E549" s="10">
        <v>7903.6437311984701</v>
      </c>
      <c r="F549">
        <f t="shared" si="42"/>
        <v>3</v>
      </c>
      <c r="G549">
        <f t="shared" si="40"/>
        <v>4</v>
      </c>
      <c r="H549">
        <f t="shared" si="41"/>
        <v>4</v>
      </c>
      <c r="I549" t="str">
        <f t="shared" si="43"/>
        <v>344</v>
      </c>
      <c r="J549" t="str">
        <f t="shared" si="44"/>
        <v>Others</v>
      </c>
      <c r="M549" s="9" t="s">
        <v>6444</v>
      </c>
      <c r="N549" s="10">
        <v>1</v>
      </c>
      <c r="P549" s="9" t="s">
        <v>6444</v>
      </c>
      <c r="Q549" s="10">
        <v>716.54</v>
      </c>
      <c r="S549" t="s">
        <v>3317</v>
      </c>
      <c r="T549">
        <v>45371</v>
      </c>
      <c r="U549">
        <v>384</v>
      </c>
      <c r="V549">
        <v>1</v>
      </c>
      <c r="W549">
        <v>866.74</v>
      </c>
      <c r="X549">
        <v>3</v>
      </c>
      <c r="Y549">
        <v>3</v>
      </c>
      <c r="Z549">
        <v>1</v>
      </c>
      <c r="AA549" t="s">
        <v>11841</v>
      </c>
      <c r="AB549" t="s">
        <v>11834</v>
      </c>
    </row>
    <row r="550" spans="1:28" x14ac:dyDescent="0.3">
      <c r="A550" s="9" t="s">
        <v>3317</v>
      </c>
      <c r="B550" s="20">
        <v>45371</v>
      </c>
      <c r="C550" s="30">
        <f>superstore_excel!X$2 - B550</f>
        <v>384</v>
      </c>
      <c r="D550" s="10">
        <v>1</v>
      </c>
      <c r="E550" s="10">
        <v>866.74</v>
      </c>
      <c r="F550">
        <f t="shared" si="42"/>
        <v>3</v>
      </c>
      <c r="G550">
        <f t="shared" si="40"/>
        <v>3</v>
      </c>
      <c r="H550">
        <f t="shared" si="41"/>
        <v>1</v>
      </c>
      <c r="I550" t="str">
        <f t="shared" si="43"/>
        <v>331</v>
      </c>
      <c r="J550" t="str">
        <f t="shared" si="44"/>
        <v>Others</v>
      </c>
      <c r="M550" s="9" t="s">
        <v>2306</v>
      </c>
      <c r="N550" s="10">
        <v>4</v>
      </c>
      <c r="P550" s="9" t="s">
        <v>2306</v>
      </c>
      <c r="Q550" s="10">
        <v>7903.6437311984701</v>
      </c>
      <c r="S550" t="s">
        <v>8807</v>
      </c>
      <c r="T550">
        <v>45162</v>
      </c>
      <c r="U550">
        <v>593</v>
      </c>
      <c r="V550">
        <v>1</v>
      </c>
      <c r="W550">
        <v>2881.63</v>
      </c>
      <c r="X550">
        <v>2</v>
      </c>
      <c r="Y550">
        <v>3</v>
      </c>
      <c r="Z550">
        <v>2</v>
      </c>
      <c r="AA550" t="s">
        <v>11848</v>
      </c>
      <c r="AB550" t="s">
        <v>11839</v>
      </c>
    </row>
    <row r="551" spans="1:28" x14ac:dyDescent="0.3">
      <c r="A551" s="9" t="s">
        <v>8807</v>
      </c>
      <c r="B551" s="20">
        <v>45162</v>
      </c>
      <c r="C551" s="30">
        <f>superstore_excel!X$2 - B551</f>
        <v>593</v>
      </c>
      <c r="D551" s="10">
        <v>1</v>
      </c>
      <c r="E551" s="10">
        <v>2881.63</v>
      </c>
      <c r="F551">
        <f t="shared" si="42"/>
        <v>2</v>
      </c>
      <c r="G551">
        <f t="shared" si="40"/>
        <v>3</v>
      </c>
      <c r="H551">
        <f t="shared" si="41"/>
        <v>2</v>
      </c>
      <c r="I551" t="str">
        <f t="shared" si="43"/>
        <v>232</v>
      </c>
      <c r="J551" t="str">
        <f t="shared" si="44"/>
        <v>At Risk</v>
      </c>
      <c r="M551" s="9" t="s">
        <v>3317</v>
      </c>
      <c r="N551" s="10">
        <v>1</v>
      </c>
      <c r="P551" s="9" t="s">
        <v>3317</v>
      </c>
      <c r="Q551" s="10">
        <v>866.74</v>
      </c>
      <c r="S551" t="s">
        <v>5259</v>
      </c>
      <c r="T551">
        <v>45553</v>
      </c>
      <c r="U551">
        <v>202</v>
      </c>
      <c r="V551">
        <v>2</v>
      </c>
      <c r="W551">
        <v>4879.4500000000007</v>
      </c>
      <c r="X551">
        <v>4</v>
      </c>
      <c r="Y551">
        <v>4</v>
      </c>
      <c r="Z551">
        <v>3</v>
      </c>
      <c r="AA551" t="s">
        <v>11851</v>
      </c>
      <c r="AB551" t="s">
        <v>11834</v>
      </c>
    </row>
    <row r="552" spans="1:28" x14ac:dyDescent="0.3">
      <c r="A552" s="9" t="s">
        <v>5259</v>
      </c>
      <c r="B552" s="20">
        <v>45553</v>
      </c>
      <c r="C552" s="30">
        <f>superstore_excel!X$2 - B552</f>
        <v>202</v>
      </c>
      <c r="D552" s="10">
        <v>2</v>
      </c>
      <c r="E552" s="10">
        <v>4879.4500000000007</v>
      </c>
      <c r="F552">
        <f t="shared" si="42"/>
        <v>4</v>
      </c>
      <c r="G552">
        <f t="shared" si="40"/>
        <v>4</v>
      </c>
      <c r="H552">
        <f t="shared" si="41"/>
        <v>3</v>
      </c>
      <c r="I552" t="str">
        <f t="shared" si="43"/>
        <v>443</v>
      </c>
      <c r="J552" t="str">
        <f t="shared" si="44"/>
        <v>Others</v>
      </c>
      <c r="M552" s="9" t="s">
        <v>8807</v>
      </c>
      <c r="N552" s="10">
        <v>1</v>
      </c>
      <c r="P552" s="9" t="s">
        <v>8807</v>
      </c>
      <c r="Q552" s="10">
        <v>2881.63</v>
      </c>
      <c r="S552" t="s">
        <v>11449</v>
      </c>
      <c r="T552">
        <v>45442</v>
      </c>
      <c r="U552">
        <v>313</v>
      </c>
      <c r="V552">
        <v>1</v>
      </c>
      <c r="W552">
        <v>3538.97</v>
      </c>
      <c r="X552">
        <v>4</v>
      </c>
      <c r="Y552">
        <v>3</v>
      </c>
      <c r="Z552">
        <v>3</v>
      </c>
      <c r="AA552" t="s">
        <v>11833</v>
      </c>
      <c r="AB552" t="s">
        <v>11834</v>
      </c>
    </row>
    <row r="553" spans="1:28" x14ac:dyDescent="0.3">
      <c r="A553" s="9" t="s">
        <v>11449</v>
      </c>
      <c r="B553" s="20">
        <v>45442</v>
      </c>
      <c r="C553" s="30">
        <f>superstore_excel!X$2 - B553</f>
        <v>313</v>
      </c>
      <c r="D553" s="10">
        <v>1</v>
      </c>
      <c r="E553" s="10">
        <v>3538.97</v>
      </c>
      <c r="F553">
        <f t="shared" si="42"/>
        <v>4</v>
      </c>
      <c r="G553">
        <f t="shared" si="40"/>
        <v>3</v>
      </c>
      <c r="H553">
        <f t="shared" si="41"/>
        <v>3</v>
      </c>
      <c r="I553" t="str">
        <f t="shared" si="43"/>
        <v>433</v>
      </c>
      <c r="J553" t="str">
        <f t="shared" si="44"/>
        <v>Others</v>
      </c>
      <c r="M553" s="9" t="s">
        <v>5259</v>
      </c>
      <c r="N553" s="10">
        <v>2</v>
      </c>
      <c r="P553" s="9" t="s">
        <v>5259</v>
      </c>
      <c r="Q553" s="10">
        <v>4879.4500000000007</v>
      </c>
      <c r="S553" t="s">
        <v>1509</v>
      </c>
      <c r="T553">
        <v>45444</v>
      </c>
      <c r="U553">
        <v>311</v>
      </c>
      <c r="V553">
        <v>4</v>
      </c>
      <c r="W553">
        <v>11827.907336435099</v>
      </c>
      <c r="X553">
        <v>4</v>
      </c>
      <c r="Y553">
        <v>4</v>
      </c>
      <c r="Z553">
        <v>4</v>
      </c>
      <c r="AA553" t="s">
        <v>11835</v>
      </c>
      <c r="AB553" t="s">
        <v>11836</v>
      </c>
    </row>
    <row r="554" spans="1:28" x14ac:dyDescent="0.3">
      <c r="A554" s="9" t="s">
        <v>1509</v>
      </c>
      <c r="B554" s="20">
        <v>45444</v>
      </c>
      <c r="C554" s="30">
        <f>superstore_excel!X$2 - B554</f>
        <v>311</v>
      </c>
      <c r="D554" s="10">
        <v>4</v>
      </c>
      <c r="E554" s="10">
        <v>11827.907336435099</v>
      </c>
      <c r="F554">
        <f t="shared" si="42"/>
        <v>4</v>
      </c>
      <c r="G554">
        <f t="shared" si="40"/>
        <v>4</v>
      </c>
      <c r="H554">
        <f t="shared" si="41"/>
        <v>4</v>
      </c>
      <c r="I554" t="str">
        <f t="shared" si="43"/>
        <v>444</v>
      </c>
      <c r="J554" t="str">
        <f t="shared" si="44"/>
        <v>Loyal Customers</v>
      </c>
      <c r="M554" s="9" t="s">
        <v>11449</v>
      </c>
      <c r="N554" s="10">
        <v>1</v>
      </c>
      <c r="P554" s="9" t="s">
        <v>11449</v>
      </c>
      <c r="Q554" s="10">
        <v>3538.97</v>
      </c>
      <c r="S554" t="s">
        <v>9985</v>
      </c>
      <c r="T554">
        <v>45187</v>
      </c>
      <c r="U554">
        <v>568</v>
      </c>
      <c r="V554">
        <v>1</v>
      </c>
      <c r="W554">
        <v>4270.4399999999996</v>
      </c>
      <c r="X554">
        <v>2</v>
      </c>
      <c r="Y554">
        <v>3</v>
      </c>
      <c r="Z554">
        <v>3</v>
      </c>
      <c r="AA554" t="s">
        <v>11838</v>
      </c>
      <c r="AB554" t="s">
        <v>11839</v>
      </c>
    </row>
    <row r="555" spans="1:28" x14ac:dyDescent="0.3">
      <c r="A555" s="9" t="s">
        <v>9985</v>
      </c>
      <c r="B555" s="20">
        <v>45187</v>
      </c>
      <c r="C555" s="30">
        <f>superstore_excel!X$2 - B555</f>
        <v>568</v>
      </c>
      <c r="D555" s="10">
        <v>1</v>
      </c>
      <c r="E555" s="10">
        <v>4270.4399999999996</v>
      </c>
      <c r="F555">
        <f t="shared" si="42"/>
        <v>2</v>
      </c>
      <c r="G555">
        <f t="shared" si="40"/>
        <v>3</v>
      </c>
      <c r="H555">
        <f t="shared" si="41"/>
        <v>3</v>
      </c>
      <c r="I555" t="str">
        <f t="shared" si="43"/>
        <v>233</v>
      </c>
      <c r="J555" t="str">
        <f t="shared" si="44"/>
        <v>At Risk</v>
      </c>
      <c r="M555" s="9" t="s">
        <v>1509</v>
      </c>
      <c r="N555" s="10">
        <v>4</v>
      </c>
      <c r="P555" s="9" t="s">
        <v>1509</v>
      </c>
      <c r="Q555" s="10">
        <v>11827.907336435099</v>
      </c>
      <c r="S555" t="s">
        <v>5614</v>
      </c>
      <c r="T555">
        <v>45114</v>
      </c>
      <c r="U555">
        <v>641</v>
      </c>
      <c r="V555">
        <v>1</v>
      </c>
      <c r="W555">
        <v>4894.0600000000004</v>
      </c>
      <c r="X555">
        <v>2</v>
      </c>
      <c r="Y555">
        <v>3</v>
      </c>
      <c r="Z555">
        <v>3</v>
      </c>
      <c r="AA555" t="s">
        <v>11838</v>
      </c>
      <c r="AB555" t="s">
        <v>11839</v>
      </c>
    </row>
    <row r="556" spans="1:28" x14ac:dyDescent="0.3">
      <c r="A556" s="9" t="s">
        <v>5614</v>
      </c>
      <c r="B556" s="20">
        <v>45114</v>
      </c>
      <c r="C556" s="30">
        <f>superstore_excel!X$2 - B556</f>
        <v>641</v>
      </c>
      <c r="D556" s="10">
        <v>1</v>
      </c>
      <c r="E556" s="10">
        <v>4894.0600000000004</v>
      </c>
      <c r="F556">
        <f t="shared" si="42"/>
        <v>2</v>
      </c>
      <c r="G556">
        <f t="shared" si="40"/>
        <v>3</v>
      </c>
      <c r="H556">
        <f t="shared" si="41"/>
        <v>3</v>
      </c>
      <c r="I556" t="str">
        <f t="shared" si="43"/>
        <v>233</v>
      </c>
      <c r="J556" t="str">
        <f t="shared" si="44"/>
        <v>At Risk</v>
      </c>
      <c r="M556" s="9" t="s">
        <v>9985</v>
      </c>
      <c r="N556" s="10">
        <v>1</v>
      </c>
      <c r="P556" s="9" t="s">
        <v>9985</v>
      </c>
      <c r="Q556" s="10">
        <v>4270.4399999999996</v>
      </c>
      <c r="S556" t="s">
        <v>8833</v>
      </c>
      <c r="T556">
        <v>45334</v>
      </c>
      <c r="U556">
        <v>421</v>
      </c>
      <c r="V556">
        <v>1</v>
      </c>
      <c r="W556">
        <v>2119.0100000000002</v>
      </c>
      <c r="X556">
        <v>3</v>
      </c>
      <c r="Y556">
        <v>3</v>
      </c>
      <c r="Z556">
        <v>2</v>
      </c>
      <c r="AA556" t="s">
        <v>11837</v>
      </c>
      <c r="AB556" t="s">
        <v>11834</v>
      </c>
    </row>
    <row r="557" spans="1:28" x14ac:dyDescent="0.3">
      <c r="A557" s="9" t="s">
        <v>8833</v>
      </c>
      <c r="B557" s="20">
        <v>45334</v>
      </c>
      <c r="C557" s="30">
        <f>superstore_excel!X$2 - B557</f>
        <v>421</v>
      </c>
      <c r="D557" s="10">
        <v>1</v>
      </c>
      <c r="E557" s="10">
        <v>2119.0100000000002</v>
      </c>
      <c r="F557">
        <f t="shared" si="42"/>
        <v>3</v>
      </c>
      <c r="G557">
        <f t="shared" si="40"/>
        <v>3</v>
      </c>
      <c r="H557">
        <f t="shared" si="41"/>
        <v>2</v>
      </c>
      <c r="I557" t="str">
        <f t="shared" si="43"/>
        <v>332</v>
      </c>
      <c r="J557" t="str">
        <f t="shared" si="44"/>
        <v>Others</v>
      </c>
      <c r="M557" s="9" t="s">
        <v>5614</v>
      </c>
      <c r="N557" s="10">
        <v>1</v>
      </c>
      <c r="P557" s="9" t="s">
        <v>5614</v>
      </c>
      <c r="Q557" s="10">
        <v>4894.0600000000004</v>
      </c>
      <c r="S557" t="s">
        <v>2987</v>
      </c>
      <c r="T557">
        <v>45075</v>
      </c>
      <c r="U557">
        <v>680</v>
      </c>
      <c r="V557">
        <v>1</v>
      </c>
      <c r="W557">
        <v>411.63</v>
      </c>
      <c r="X557">
        <v>2</v>
      </c>
      <c r="Y557">
        <v>3</v>
      </c>
      <c r="Z557">
        <v>1</v>
      </c>
      <c r="AA557" t="s">
        <v>11847</v>
      </c>
      <c r="AB557" t="s">
        <v>11839</v>
      </c>
    </row>
    <row r="558" spans="1:28" x14ac:dyDescent="0.3">
      <c r="A558" s="9" t="s">
        <v>2987</v>
      </c>
      <c r="B558" s="20">
        <v>45075</v>
      </c>
      <c r="C558" s="30">
        <f>superstore_excel!X$2 - B558</f>
        <v>680</v>
      </c>
      <c r="D558" s="10">
        <v>1</v>
      </c>
      <c r="E558" s="10">
        <v>411.63</v>
      </c>
      <c r="F558">
        <f t="shared" si="42"/>
        <v>2</v>
      </c>
      <c r="G558">
        <f t="shared" si="40"/>
        <v>3</v>
      </c>
      <c r="H558">
        <f t="shared" si="41"/>
        <v>1</v>
      </c>
      <c r="I558" t="str">
        <f t="shared" si="43"/>
        <v>231</v>
      </c>
      <c r="J558" t="str">
        <f t="shared" si="44"/>
        <v>At Risk</v>
      </c>
      <c r="M558" s="9" t="s">
        <v>8833</v>
      </c>
      <c r="N558" s="10">
        <v>1</v>
      </c>
      <c r="P558" s="9" t="s">
        <v>8833</v>
      </c>
      <c r="Q558" s="10">
        <v>2119.0100000000002</v>
      </c>
      <c r="S558" t="s">
        <v>2888</v>
      </c>
      <c r="T558">
        <v>45474</v>
      </c>
      <c r="U558">
        <v>281</v>
      </c>
      <c r="V558">
        <v>1</v>
      </c>
      <c r="W558">
        <v>4827.09</v>
      </c>
      <c r="X558">
        <v>4</v>
      </c>
      <c r="Y558">
        <v>3</v>
      </c>
      <c r="Z558">
        <v>3</v>
      </c>
      <c r="AA558" t="s">
        <v>11833</v>
      </c>
      <c r="AB558" t="s">
        <v>11834</v>
      </c>
    </row>
    <row r="559" spans="1:28" x14ac:dyDescent="0.3">
      <c r="A559" s="9" t="s">
        <v>2888</v>
      </c>
      <c r="B559" s="20">
        <v>45474</v>
      </c>
      <c r="C559" s="30">
        <f>superstore_excel!X$2 - B559</f>
        <v>281</v>
      </c>
      <c r="D559" s="10">
        <v>1</v>
      </c>
      <c r="E559" s="10">
        <v>4827.09</v>
      </c>
      <c r="F559">
        <f t="shared" si="42"/>
        <v>4</v>
      </c>
      <c r="G559">
        <f t="shared" si="40"/>
        <v>3</v>
      </c>
      <c r="H559">
        <f t="shared" si="41"/>
        <v>3</v>
      </c>
      <c r="I559" t="str">
        <f t="shared" si="43"/>
        <v>433</v>
      </c>
      <c r="J559" t="str">
        <f t="shared" si="44"/>
        <v>Others</v>
      </c>
      <c r="M559" s="9" t="s">
        <v>2987</v>
      </c>
      <c r="N559" s="10">
        <v>1</v>
      </c>
      <c r="P559" s="9" t="s">
        <v>2987</v>
      </c>
      <c r="Q559" s="10">
        <v>411.63</v>
      </c>
      <c r="S559" t="s">
        <v>2915</v>
      </c>
      <c r="T559">
        <v>45453</v>
      </c>
      <c r="U559">
        <v>302</v>
      </c>
      <c r="V559">
        <v>2</v>
      </c>
      <c r="W559">
        <v>2660.82</v>
      </c>
      <c r="X559">
        <v>4</v>
      </c>
      <c r="Y559">
        <v>4</v>
      </c>
      <c r="Z559">
        <v>2</v>
      </c>
      <c r="AA559" t="s">
        <v>11856</v>
      </c>
      <c r="AB559" t="s">
        <v>11834</v>
      </c>
    </row>
    <row r="560" spans="1:28" x14ac:dyDescent="0.3">
      <c r="A560" s="9" t="s">
        <v>2915</v>
      </c>
      <c r="B560" s="20">
        <v>45453</v>
      </c>
      <c r="C560" s="30">
        <f>superstore_excel!X$2 - B560</f>
        <v>302</v>
      </c>
      <c r="D560" s="10">
        <v>2</v>
      </c>
      <c r="E560" s="10">
        <v>2660.82</v>
      </c>
      <c r="F560">
        <f t="shared" si="42"/>
        <v>4</v>
      </c>
      <c r="G560">
        <f t="shared" si="40"/>
        <v>4</v>
      </c>
      <c r="H560">
        <f t="shared" si="41"/>
        <v>2</v>
      </c>
      <c r="I560" t="str">
        <f t="shared" si="43"/>
        <v>442</v>
      </c>
      <c r="J560" t="str">
        <f t="shared" si="44"/>
        <v>Others</v>
      </c>
      <c r="M560" s="9" t="s">
        <v>2888</v>
      </c>
      <c r="N560" s="10">
        <v>1</v>
      </c>
      <c r="P560" s="9" t="s">
        <v>2888</v>
      </c>
      <c r="Q560" s="10">
        <v>4827.09</v>
      </c>
      <c r="S560" t="s">
        <v>6698</v>
      </c>
      <c r="T560">
        <v>45291</v>
      </c>
      <c r="U560">
        <v>464</v>
      </c>
      <c r="V560">
        <v>1</v>
      </c>
      <c r="W560">
        <v>3589.68</v>
      </c>
      <c r="X560">
        <v>3</v>
      </c>
      <c r="Y560">
        <v>3</v>
      </c>
      <c r="Z560">
        <v>3</v>
      </c>
      <c r="AA560" t="s">
        <v>11845</v>
      </c>
      <c r="AB560" t="s">
        <v>11834</v>
      </c>
    </row>
    <row r="561" spans="1:28" x14ac:dyDescent="0.3">
      <c r="A561" s="9" t="s">
        <v>6698</v>
      </c>
      <c r="B561" s="20">
        <v>45291</v>
      </c>
      <c r="C561" s="30">
        <f>superstore_excel!X$2 - B561</f>
        <v>464</v>
      </c>
      <c r="D561" s="10">
        <v>1</v>
      </c>
      <c r="E561" s="10">
        <v>3589.68</v>
      </c>
      <c r="F561">
        <f t="shared" si="42"/>
        <v>3</v>
      </c>
      <c r="G561">
        <f t="shared" si="40"/>
        <v>3</v>
      </c>
      <c r="H561">
        <f t="shared" si="41"/>
        <v>3</v>
      </c>
      <c r="I561" t="str">
        <f t="shared" si="43"/>
        <v>333</v>
      </c>
      <c r="J561" t="str">
        <f t="shared" si="44"/>
        <v>Others</v>
      </c>
      <c r="M561" s="9" t="s">
        <v>2915</v>
      </c>
      <c r="N561" s="10">
        <v>2</v>
      </c>
      <c r="P561" s="9" t="s">
        <v>2915</v>
      </c>
      <c r="Q561" s="10">
        <v>2660.82</v>
      </c>
      <c r="S561" t="s">
        <v>2560</v>
      </c>
      <c r="T561">
        <v>45687</v>
      </c>
      <c r="U561">
        <v>68</v>
      </c>
      <c r="V561">
        <v>1</v>
      </c>
      <c r="W561">
        <v>554.63</v>
      </c>
      <c r="X561">
        <v>5</v>
      </c>
      <c r="Y561">
        <v>3</v>
      </c>
      <c r="Z561">
        <v>1</v>
      </c>
      <c r="AA561" t="s">
        <v>11850</v>
      </c>
      <c r="AB561" t="s">
        <v>11832</v>
      </c>
    </row>
    <row r="562" spans="1:28" x14ac:dyDescent="0.3">
      <c r="A562" s="9" t="s">
        <v>2560</v>
      </c>
      <c r="B562" s="20">
        <v>45687</v>
      </c>
      <c r="C562" s="30">
        <f>superstore_excel!X$2 - B562</f>
        <v>68</v>
      </c>
      <c r="D562" s="10">
        <v>1</v>
      </c>
      <c r="E562" s="10">
        <v>554.63</v>
      </c>
      <c r="F562">
        <f t="shared" si="42"/>
        <v>5</v>
      </c>
      <c r="G562">
        <f t="shared" si="40"/>
        <v>3</v>
      </c>
      <c r="H562">
        <f t="shared" si="41"/>
        <v>1</v>
      </c>
      <c r="I562" t="str">
        <f t="shared" si="43"/>
        <v>531</v>
      </c>
      <c r="J562" t="str">
        <f t="shared" si="44"/>
        <v>Recent Customers</v>
      </c>
      <c r="M562" s="9" t="s">
        <v>6698</v>
      </c>
      <c r="N562" s="10">
        <v>1</v>
      </c>
      <c r="P562" s="9" t="s">
        <v>6698</v>
      </c>
      <c r="Q562" s="10">
        <v>3589.68</v>
      </c>
      <c r="S562" t="s">
        <v>2605</v>
      </c>
      <c r="T562">
        <v>45318</v>
      </c>
      <c r="U562">
        <v>437</v>
      </c>
      <c r="V562">
        <v>1</v>
      </c>
      <c r="W562">
        <v>1665.43</v>
      </c>
      <c r="X562">
        <v>3</v>
      </c>
      <c r="Y562">
        <v>3</v>
      </c>
      <c r="Z562">
        <v>1</v>
      </c>
      <c r="AA562" t="s">
        <v>11841</v>
      </c>
      <c r="AB562" t="s">
        <v>11834</v>
      </c>
    </row>
    <row r="563" spans="1:28" x14ac:dyDescent="0.3">
      <c r="A563" s="9" t="s">
        <v>2605</v>
      </c>
      <c r="B563" s="20">
        <v>45318</v>
      </c>
      <c r="C563" s="30">
        <f>superstore_excel!X$2 - B563</f>
        <v>437</v>
      </c>
      <c r="D563" s="10">
        <v>1</v>
      </c>
      <c r="E563" s="10">
        <v>1665.43</v>
      </c>
      <c r="F563">
        <f t="shared" si="42"/>
        <v>3</v>
      </c>
      <c r="G563">
        <f t="shared" si="40"/>
        <v>3</v>
      </c>
      <c r="H563">
        <f t="shared" si="41"/>
        <v>1</v>
      </c>
      <c r="I563" t="str">
        <f t="shared" si="43"/>
        <v>331</v>
      </c>
      <c r="J563" t="str">
        <f t="shared" si="44"/>
        <v>Others</v>
      </c>
      <c r="M563" s="9" t="s">
        <v>2560</v>
      </c>
      <c r="N563" s="10">
        <v>1</v>
      </c>
      <c r="P563" s="9" t="s">
        <v>2560</v>
      </c>
      <c r="Q563" s="10">
        <v>554.63</v>
      </c>
      <c r="S563" t="s">
        <v>1757</v>
      </c>
      <c r="T563">
        <v>45499</v>
      </c>
      <c r="U563">
        <v>256</v>
      </c>
      <c r="V563">
        <v>5</v>
      </c>
      <c r="W563">
        <v>12469.312053613781</v>
      </c>
      <c r="X563">
        <v>4</v>
      </c>
      <c r="Y563">
        <v>4</v>
      </c>
      <c r="Z563">
        <v>4</v>
      </c>
      <c r="AA563" t="s">
        <v>11835</v>
      </c>
      <c r="AB563" t="s">
        <v>11836</v>
      </c>
    </row>
    <row r="564" spans="1:28" x14ac:dyDescent="0.3">
      <c r="A564" s="9" t="s">
        <v>1757</v>
      </c>
      <c r="B564" s="20">
        <v>45499</v>
      </c>
      <c r="C564" s="30">
        <f>superstore_excel!X$2 - B564</f>
        <v>256</v>
      </c>
      <c r="D564" s="10">
        <v>5</v>
      </c>
      <c r="E564" s="10">
        <v>12469.312053613781</v>
      </c>
      <c r="F564">
        <f t="shared" si="42"/>
        <v>4</v>
      </c>
      <c r="G564">
        <f t="shared" si="40"/>
        <v>4</v>
      </c>
      <c r="H564">
        <f t="shared" si="41"/>
        <v>4</v>
      </c>
      <c r="I564" t="str">
        <f t="shared" si="43"/>
        <v>444</v>
      </c>
      <c r="J564" t="str">
        <f t="shared" si="44"/>
        <v>Loyal Customers</v>
      </c>
      <c r="M564" s="9" t="s">
        <v>2605</v>
      </c>
      <c r="N564" s="10">
        <v>1</v>
      </c>
      <c r="P564" s="9" t="s">
        <v>2605</v>
      </c>
      <c r="Q564" s="10">
        <v>1665.43</v>
      </c>
      <c r="S564" t="s">
        <v>7324</v>
      </c>
      <c r="T564">
        <v>45532</v>
      </c>
      <c r="U564">
        <v>223</v>
      </c>
      <c r="V564">
        <v>1</v>
      </c>
      <c r="W564">
        <v>911.92</v>
      </c>
      <c r="X564">
        <v>4</v>
      </c>
      <c r="Y564">
        <v>3</v>
      </c>
      <c r="Z564">
        <v>1</v>
      </c>
      <c r="AA564" t="s">
        <v>11840</v>
      </c>
      <c r="AB564" t="s">
        <v>11834</v>
      </c>
    </row>
    <row r="565" spans="1:28" x14ac:dyDescent="0.3">
      <c r="A565" s="9" t="s">
        <v>7324</v>
      </c>
      <c r="B565" s="20">
        <v>45532</v>
      </c>
      <c r="C565" s="30">
        <f>superstore_excel!X$2 - B565</f>
        <v>223</v>
      </c>
      <c r="D565" s="10">
        <v>1</v>
      </c>
      <c r="E565" s="10">
        <v>911.92</v>
      </c>
      <c r="F565">
        <f t="shared" si="42"/>
        <v>4</v>
      </c>
      <c r="G565">
        <f t="shared" si="40"/>
        <v>3</v>
      </c>
      <c r="H565">
        <f t="shared" si="41"/>
        <v>1</v>
      </c>
      <c r="I565" t="str">
        <f t="shared" si="43"/>
        <v>431</v>
      </c>
      <c r="J565" t="str">
        <f t="shared" si="44"/>
        <v>Others</v>
      </c>
      <c r="M565" s="9" t="s">
        <v>1757</v>
      </c>
      <c r="N565" s="10">
        <v>5</v>
      </c>
      <c r="P565" s="9" t="s">
        <v>1757</v>
      </c>
      <c r="Q565" s="10">
        <v>12469.312053613781</v>
      </c>
      <c r="S565" t="s">
        <v>4482</v>
      </c>
      <c r="T565">
        <v>45359</v>
      </c>
      <c r="U565">
        <v>396</v>
      </c>
      <c r="V565">
        <v>1</v>
      </c>
      <c r="W565">
        <v>460.45</v>
      </c>
      <c r="X565">
        <v>3</v>
      </c>
      <c r="Y565">
        <v>3</v>
      </c>
      <c r="Z565">
        <v>1</v>
      </c>
      <c r="AA565" t="s">
        <v>11841</v>
      </c>
      <c r="AB565" t="s">
        <v>11834</v>
      </c>
    </row>
    <row r="566" spans="1:28" x14ac:dyDescent="0.3">
      <c r="A566" s="9" t="s">
        <v>4482</v>
      </c>
      <c r="B566" s="20">
        <v>45359</v>
      </c>
      <c r="C566" s="30">
        <f>superstore_excel!X$2 - B566</f>
        <v>396</v>
      </c>
      <c r="D566" s="10">
        <v>1</v>
      </c>
      <c r="E566" s="10">
        <v>460.45</v>
      </c>
      <c r="F566">
        <f t="shared" si="42"/>
        <v>3</v>
      </c>
      <c r="G566">
        <f t="shared" si="40"/>
        <v>3</v>
      </c>
      <c r="H566">
        <f t="shared" si="41"/>
        <v>1</v>
      </c>
      <c r="I566" t="str">
        <f t="shared" si="43"/>
        <v>331</v>
      </c>
      <c r="J566" t="str">
        <f t="shared" si="44"/>
        <v>Others</v>
      </c>
      <c r="M566" s="9" t="s">
        <v>7324</v>
      </c>
      <c r="N566" s="10">
        <v>1</v>
      </c>
      <c r="P566" s="9" t="s">
        <v>7324</v>
      </c>
      <c r="Q566" s="10">
        <v>911.92</v>
      </c>
      <c r="S566" t="s">
        <v>10983</v>
      </c>
      <c r="T566">
        <v>45231</v>
      </c>
      <c r="U566">
        <v>524</v>
      </c>
      <c r="V566">
        <v>1</v>
      </c>
      <c r="W566">
        <v>3834.22</v>
      </c>
      <c r="X566">
        <v>3</v>
      </c>
      <c r="Y566">
        <v>3</v>
      </c>
      <c r="Z566">
        <v>3</v>
      </c>
      <c r="AA566" t="s">
        <v>11845</v>
      </c>
      <c r="AB566" t="s">
        <v>11834</v>
      </c>
    </row>
    <row r="567" spans="1:28" x14ac:dyDescent="0.3">
      <c r="A567" s="9" t="s">
        <v>10983</v>
      </c>
      <c r="B567" s="20">
        <v>45231</v>
      </c>
      <c r="C567" s="30">
        <f>superstore_excel!X$2 - B567</f>
        <v>524</v>
      </c>
      <c r="D567" s="10">
        <v>1</v>
      </c>
      <c r="E567" s="10">
        <v>3834.22</v>
      </c>
      <c r="F567">
        <f t="shared" si="42"/>
        <v>3</v>
      </c>
      <c r="G567">
        <f t="shared" si="40"/>
        <v>3</v>
      </c>
      <c r="H567">
        <f t="shared" si="41"/>
        <v>3</v>
      </c>
      <c r="I567" t="str">
        <f t="shared" si="43"/>
        <v>333</v>
      </c>
      <c r="J567" t="str">
        <f t="shared" si="44"/>
        <v>Others</v>
      </c>
      <c r="M567" s="9" t="s">
        <v>4482</v>
      </c>
      <c r="N567" s="10">
        <v>1</v>
      </c>
      <c r="P567" s="9" t="s">
        <v>4482</v>
      </c>
      <c r="Q567" s="10">
        <v>460.45</v>
      </c>
      <c r="S567" t="s">
        <v>5830</v>
      </c>
      <c r="T567">
        <v>45742</v>
      </c>
      <c r="U567">
        <v>13</v>
      </c>
      <c r="V567">
        <v>1</v>
      </c>
      <c r="W567">
        <v>2848.49</v>
      </c>
      <c r="X567">
        <v>5</v>
      </c>
      <c r="Y567">
        <v>3</v>
      </c>
      <c r="Z567">
        <v>2</v>
      </c>
      <c r="AA567" t="s">
        <v>11846</v>
      </c>
      <c r="AB567" t="s">
        <v>11832</v>
      </c>
    </row>
    <row r="568" spans="1:28" x14ac:dyDescent="0.3">
      <c r="A568" s="9" t="s">
        <v>5830</v>
      </c>
      <c r="B568" s="20">
        <v>45742</v>
      </c>
      <c r="C568" s="30">
        <f>superstore_excel!X$2 - B568</f>
        <v>13</v>
      </c>
      <c r="D568" s="10">
        <v>1</v>
      </c>
      <c r="E568" s="10">
        <v>2848.49</v>
      </c>
      <c r="F568">
        <f t="shared" si="42"/>
        <v>5</v>
      </c>
      <c r="G568">
        <f t="shared" si="40"/>
        <v>3</v>
      </c>
      <c r="H568">
        <f t="shared" si="41"/>
        <v>2</v>
      </c>
      <c r="I568" t="str">
        <f t="shared" si="43"/>
        <v>532</v>
      </c>
      <c r="J568" t="str">
        <f t="shared" si="44"/>
        <v>Recent Customers</v>
      </c>
      <c r="M568" s="9" t="s">
        <v>10983</v>
      </c>
      <c r="N568" s="10">
        <v>1</v>
      </c>
      <c r="P568" s="9" t="s">
        <v>10983</v>
      </c>
      <c r="Q568" s="10">
        <v>3834.22</v>
      </c>
      <c r="S568" t="s">
        <v>6068</v>
      </c>
      <c r="T568">
        <v>45554</v>
      </c>
      <c r="U568">
        <v>201</v>
      </c>
      <c r="V568">
        <v>1</v>
      </c>
      <c r="W568">
        <v>4290.05</v>
      </c>
      <c r="X568">
        <v>4</v>
      </c>
      <c r="Y568">
        <v>3</v>
      </c>
      <c r="Z568">
        <v>3</v>
      </c>
      <c r="AA568" t="s">
        <v>11833</v>
      </c>
      <c r="AB568" t="s">
        <v>11834</v>
      </c>
    </row>
    <row r="569" spans="1:28" x14ac:dyDescent="0.3">
      <c r="A569" s="9" t="s">
        <v>6068</v>
      </c>
      <c r="B569" s="20">
        <v>45554</v>
      </c>
      <c r="C569" s="30">
        <f>superstore_excel!X$2 - B569</f>
        <v>201</v>
      </c>
      <c r="D569" s="10">
        <v>1</v>
      </c>
      <c r="E569" s="10">
        <v>4290.05</v>
      </c>
      <c r="F569">
        <f t="shared" si="42"/>
        <v>4</v>
      </c>
      <c r="G569">
        <f t="shared" si="40"/>
        <v>3</v>
      </c>
      <c r="H569">
        <f t="shared" si="41"/>
        <v>3</v>
      </c>
      <c r="I569" t="str">
        <f t="shared" si="43"/>
        <v>433</v>
      </c>
      <c r="J569" t="str">
        <f t="shared" si="44"/>
        <v>Others</v>
      </c>
      <c r="M569" s="9" t="s">
        <v>5830</v>
      </c>
      <c r="N569" s="10">
        <v>1</v>
      </c>
      <c r="P569" s="9" t="s">
        <v>5830</v>
      </c>
      <c r="Q569" s="10">
        <v>2848.49</v>
      </c>
      <c r="S569" t="s">
        <v>9734</v>
      </c>
      <c r="T569">
        <v>45317</v>
      </c>
      <c r="U569">
        <v>438</v>
      </c>
      <c r="V569">
        <v>1</v>
      </c>
      <c r="W569">
        <v>1922.42</v>
      </c>
      <c r="X569">
        <v>3</v>
      </c>
      <c r="Y569">
        <v>3</v>
      </c>
      <c r="Z569">
        <v>2</v>
      </c>
      <c r="AA569" t="s">
        <v>11837</v>
      </c>
      <c r="AB569" t="s">
        <v>11834</v>
      </c>
    </row>
    <row r="570" spans="1:28" x14ac:dyDescent="0.3">
      <c r="A570" s="9" t="s">
        <v>9734</v>
      </c>
      <c r="B570" s="20">
        <v>45317</v>
      </c>
      <c r="C570" s="30">
        <f>superstore_excel!X$2 - B570</f>
        <v>438</v>
      </c>
      <c r="D570" s="10">
        <v>1</v>
      </c>
      <c r="E570" s="10">
        <v>1922.42</v>
      </c>
      <c r="F570">
        <f t="shared" si="42"/>
        <v>3</v>
      </c>
      <c r="G570">
        <f t="shared" si="40"/>
        <v>3</v>
      </c>
      <c r="H570">
        <f t="shared" si="41"/>
        <v>2</v>
      </c>
      <c r="I570" t="str">
        <f t="shared" si="43"/>
        <v>332</v>
      </c>
      <c r="J570" t="str">
        <f t="shared" si="44"/>
        <v>Others</v>
      </c>
      <c r="M570" s="9" t="s">
        <v>6068</v>
      </c>
      <c r="N570" s="10">
        <v>1</v>
      </c>
      <c r="P570" s="9" t="s">
        <v>6068</v>
      </c>
      <c r="Q570" s="10">
        <v>4290.05</v>
      </c>
      <c r="S570" t="s">
        <v>3619</v>
      </c>
      <c r="T570">
        <v>45481</v>
      </c>
      <c r="U570">
        <v>274</v>
      </c>
      <c r="V570">
        <v>1</v>
      </c>
      <c r="W570">
        <v>4519.9799999999996</v>
      </c>
      <c r="X570">
        <v>4</v>
      </c>
      <c r="Y570">
        <v>3</v>
      </c>
      <c r="Z570">
        <v>3</v>
      </c>
      <c r="AA570" t="s">
        <v>11833</v>
      </c>
      <c r="AB570" t="s">
        <v>11834</v>
      </c>
    </row>
    <row r="571" spans="1:28" x14ac:dyDescent="0.3">
      <c r="A571" s="9" t="s">
        <v>3619</v>
      </c>
      <c r="B571" s="20">
        <v>45481</v>
      </c>
      <c r="C571" s="30">
        <f>superstore_excel!X$2 - B571</f>
        <v>274</v>
      </c>
      <c r="D571" s="10">
        <v>1</v>
      </c>
      <c r="E571" s="10">
        <v>4519.9799999999996</v>
      </c>
      <c r="F571">
        <f t="shared" si="42"/>
        <v>4</v>
      </c>
      <c r="G571">
        <f t="shared" si="40"/>
        <v>3</v>
      </c>
      <c r="H571">
        <f t="shared" si="41"/>
        <v>3</v>
      </c>
      <c r="I571" t="str">
        <f t="shared" si="43"/>
        <v>433</v>
      </c>
      <c r="J571" t="str">
        <f t="shared" si="44"/>
        <v>Others</v>
      </c>
      <c r="M571" s="9" t="s">
        <v>9734</v>
      </c>
      <c r="N571" s="10">
        <v>1</v>
      </c>
      <c r="P571" s="9" t="s">
        <v>9734</v>
      </c>
      <c r="Q571" s="10">
        <v>1922.42</v>
      </c>
      <c r="S571" t="s">
        <v>150</v>
      </c>
      <c r="T571">
        <v>45489</v>
      </c>
      <c r="U571">
        <v>266</v>
      </c>
      <c r="V571">
        <v>5</v>
      </c>
      <c r="W571">
        <v>14009.71913191796</v>
      </c>
      <c r="X571">
        <v>4</v>
      </c>
      <c r="Y571">
        <v>4</v>
      </c>
      <c r="Z571">
        <v>4</v>
      </c>
      <c r="AA571" t="s">
        <v>11835</v>
      </c>
      <c r="AB571" t="s">
        <v>11836</v>
      </c>
    </row>
    <row r="572" spans="1:28" x14ac:dyDescent="0.3">
      <c r="A572" s="9" t="s">
        <v>150</v>
      </c>
      <c r="B572" s="20">
        <v>45489</v>
      </c>
      <c r="C572" s="30">
        <f>superstore_excel!X$2 - B572</f>
        <v>266</v>
      </c>
      <c r="D572" s="10">
        <v>5</v>
      </c>
      <c r="E572" s="10">
        <v>14009.71913191796</v>
      </c>
      <c r="F572">
        <f t="shared" si="42"/>
        <v>4</v>
      </c>
      <c r="G572">
        <f t="shared" si="40"/>
        <v>4</v>
      </c>
      <c r="H572">
        <f t="shared" si="41"/>
        <v>4</v>
      </c>
      <c r="I572" t="str">
        <f t="shared" si="43"/>
        <v>444</v>
      </c>
      <c r="J572" t="str">
        <f t="shared" si="44"/>
        <v>Loyal Customers</v>
      </c>
      <c r="M572" s="9" t="s">
        <v>3619</v>
      </c>
      <c r="N572" s="10">
        <v>1</v>
      </c>
      <c r="P572" s="9" t="s">
        <v>3619</v>
      </c>
      <c r="Q572" s="10">
        <v>4519.9799999999996</v>
      </c>
      <c r="S572" t="s">
        <v>2767</v>
      </c>
      <c r="T572">
        <v>45692</v>
      </c>
      <c r="U572">
        <v>63</v>
      </c>
      <c r="V572">
        <v>1</v>
      </c>
      <c r="W572">
        <v>2182.44</v>
      </c>
      <c r="X572">
        <v>5</v>
      </c>
      <c r="Y572">
        <v>3</v>
      </c>
      <c r="Z572">
        <v>2</v>
      </c>
      <c r="AA572" t="s">
        <v>11846</v>
      </c>
      <c r="AB572" t="s">
        <v>11832</v>
      </c>
    </row>
    <row r="573" spans="1:28" x14ac:dyDescent="0.3">
      <c r="A573" s="9" t="s">
        <v>2767</v>
      </c>
      <c r="B573" s="20">
        <v>45692</v>
      </c>
      <c r="C573" s="30">
        <f>superstore_excel!X$2 - B573</f>
        <v>63</v>
      </c>
      <c r="D573" s="10">
        <v>1</v>
      </c>
      <c r="E573" s="10">
        <v>2182.44</v>
      </c>
      <c r="F573">
        <f t="shared" si="42"/>
        <v>5</v>
      </c>
      <c r="G573">
        <f t="shared" si="40"/>
        <v>3</v>
      </c>
      <c r="H573">
        <f t="shared" si="41"/>
        <v>2</v>
      </c>
      <c r="I573" t="str">
        <f t="shared" si="43"/>
        <v>532</v>
      </c>
      <c r="J573" t="str">
        <f t="shared" si="44"/>
        <v>Recent Customers</v>
      </c>
      <c r="M573" s="9" t="s">
        <v>150</v>
      </c>
      <c r="N573" s="10">
        <v>5</v>
      </c>
      <c r="P573" s="9" t="s">
        <v>150</v>
      </c>
      <c r="Q573" s="10">
        <v>14009.71913191796</v>
      </c>
      <c r="S573" t="s">
        <v>2352</v>
      </c>
      <c r="T573">
        <v>45180</v>
      </c>
      <c r="U573">
        <v>575</v>
      </c>
      <c r="V573">
        <v>5</v>
      </c>
      <c r="W573">
        <v>12618.8227249468</v>
      </c>
      <c r="X573">
        <v>2</v>
      </c>
      <c r="Y573">
        <v>4</v>
      </c>
      <c r="Z573">
        <v>4</v>
      </c>
      <c r="AA573" t="s">
        <v>11844</v>
      </c>
      <c r="AB573" t="s">
        <v>11839</v>
      </c>
    </row>
    <row r="574" spans="1:28" x14ac:dyDescent="0.3">
      <c r="A574" s="9" t="s">
        <v>2352</v>
      </c>
      <c r="B574" s="20">
        <v>45180</v>
      </c>
      <c r="C574" s="30">
        <f>superstore_excel!X$2 - B574</f>
        <v>575</v>
      </c>
      <c r="D574" s="10">
        <v>5</v>
      </c>
      <c r="E574" s="10">
        <v>12618.8227249468</v>
      </c>
      <c r="F574">
        <f t="shared" si="42"/>
        <v>2</v>
      </c>
      <c r="G574">
        <f t="shared" si="40"/>
        <v>4</v>
      </c>
      <c r="H574">
        <f t="shared" si="41"/>
        <v>4</v>
      </c>
      <c r="I574" t="str">
        <f t="shared" si="43"/>
        <v>244</v>
      </c>
      <c r="J574" t="str">
        <f t="shared" si="44"/>
        <v>At Risk</v>
      </c>
      <c r="M574" s="9" t="s">
        <v>2767</v>
      </c>
      <c r="N574" s="10">
        <v>1</v>
      </c>
      <c r="P574" s="9" t="s">
        <v>2767</v>
      </c>
      <c r="Q574" s="10">
        <v>2182.44</v>
      </c>
      <c r="S574" t="s">
        <v>441</v>
      </c>
      <c r="T574">
        <v>45714</v>
      </c>
      <c r="U574">
        <v>41</v>
      </c>
      <c r="V574">
        <v>5</v>
      </c>
      <c r="W574">
        <v>14790.779977097931</v>
      </c>
      <c r="X574">
        <v>5</v>
      </c>
      <c r="Y574">
        <v>4</v>
      </c>
      <c r="Z574">
        <v>4</v>
      </c>
      <c r="AA574" t="s">
        <v>11849</v>
      </c>
      <c r="AB574" t="s">
        <v>11836</v>
      </c>
    </row>
    <row r="575" spans="1:28" x14ac:dyDescent="0.3">
      <c r="A575" s="9" t="s">
        <v>441</v>
      </c>
      <c r="B575" s="20">
        <v>45714</v>
      </c>
      <c r="C575" s="30">
        <f>superstore_excel!X$2 - B575</f>
        <v>41</v>
      </c>
      <c r="D575" s="10">
        <v>5</v>
      </c>
      <c r="E575" s="10">
        <v>14790.779977097931</v>
      </c>
      <c r="F575">
        <f t="shared" si="42"/>
        <v>5</v>
      </c>
      <c r="G575">
        <f t="shared" si="40"/>
        <v>4</v>
      </c>
      <c r="H575">
        <f t="shared" si="41"/>
        <v>4</v>
      </c>
      <c r="I575" t="str">
        <f t="shared" si="43"/>
        <v>544</v>
      </c>
      <c r="J575" t="str">
        <f t="shared" si="44"/>
        <v>Loyal Customers</v>
      </c>
      <c r="M575" s="9" t="s">
        <v>2352</v>
      </c>
      <c r="N575" s="10">
        <v>5</v>
      </c>
      <c r="P575" s="9" t="s">
        <v>2352</v>
      </c>
      <c r="Q575" s="10">
        <v>12618.8227249468</v>
      </c>
      <c r="S575" t="s">
        <v>1532</v>
      </c>
      <c r="T575">
        <v>45209</v>
      </c>
      <c r="U575">
        <v>546</v>
      </c>
      <c r="V575">
        <v>4</v>
      </c>
      <c r="W575">
        <v>9972.5268333092699</v>
      </c>
      <c r="X575">
        <v>2</v>
      </c>
      <c r="Y575">
        <v>4</v>
      </c>
      <c r="Z575">
        <v>4</v>
      </c>
      <c r="AA575" t="s">
        <v>11844</v>
      </c>
      <c r="AB575" t="s">
        <v>11839</v>
      </c>
    </row>
    <row r="576" spans="1:28" x14ac:dyDescent="0.3">
      <c r="A576" s="9" t="s">
        <v>1532</v>
      </c>
      <c r="B576" s="20">
        <v>45209</v>
      </c>
      <c r="C576" s="30">
        <f>superstore_excel!X$2 - B576</f>
        <v>546</v>
      </c>
      <c r="D576" s="10">
        <v>4</v>
      </c>
      <c r="E576" s="10">
        <v>9972.5268333092699</v>
      </c>
      <c r="F576">
        <f t="shared" si="42"/>
        <v>2</v>
      </c>
      <c r="G576">
        <f t="shared" si="40"/>
        <v>4</v>
      </c>
      <c r="H576">
        <f t="shared" si="41"/>
        <v>4</v>
      </c>
      <c r="I576" t="str">
        <f t="shared" si="43"/>
        <v>244</v>
      </c>
      <c r="J576" t="str">
        <f t="shared" si="44"/>
        <v>At Risk</v>
      </c>
      <c r="M576" s="9" t="s">
        <v>441</v>
      </c>
      <c r="N576" s="10">
        <v>5</v>
      </c>
      <c r="P576" s="9" t="s">
        <v>441</v>
      </c>
      <c r="Q576" s="10">
        <v>14790.779977097931</v>
      </c>
      <c r="S576" t="s">
        <v>2590</v>
      </c>
      <c r="T576">
        <v>45278</v>
      </c>
      <c r="U576">
        <v>477</v>
      </c>
      <c r="V576">
        <v>1</v>
      </c>
      <c r="W576">
        <v>341.2</v>
      </c>
      <c r="X576">
        <v>3</v>
      </c>
      <c r="Y576">
        <v>3</v>
      </c>
      <c r="Z576">
        <v>1</v>
      </c>
      <c r="AA576" t="s">
        <v>11841</v>
      </c>
      <c r="AB576" t="s">
        <v>11834</v>
      </c>
    </row>
    <row r="577" spans="1:28" x14ac:dyDescent="0.3">
      <c r="A577" s="9" t="s">
        <v>2590</v>
      </c>
      <c r="B577" s="20">
        <v>45278</v>
      </c>
      <c r="C577" s="30">
        <f>superstore_excel!X$2 - B577</f>
        <v>477</v>
      </c>
      <c r="D577" s="10">
        <v>1</v>
      </c>
      <c r="E577" s="10">
        <v>341.2</v>
      </c>
      <c r="F577">
        <f t="shared" si="42"/>
        <v>3</v>
      </c>
      <c r="G577">
        <f t="shared" si="40"/>
        <v>3</v>
      </c>
      <c r="H577">
        <f t="shared" si="41"/>
        <v>1</v>
      </c>
      <c r="I577" t="str">
        <f t="shared" si="43"/>
        <v>331</v>
      </c>
      <c r="J577" t="str">
        <f t="shared" si="44"/>
        <v>Others</v>
      </c>
      <c r="M577" s="9" t="s">
        <v>1532</v>
      </c>
      <c r="N577" s="10">
        <v>4</v>
      </c>
      <c r="P577" s="9" t="s">
        <v>1532</v>
      </c>
      <c r="Q577" s="10">
        <v>9972.5268333092699</v>
      </c>
      <c r="S577" t="s">
        <v>4773</v>
      </c>
      <c r="T577">
        <v>45718</v>
      </c>
      <c r="U577">
        <v>37</v>
      </c>
      <c r="V577">
        <v>1</v>
      </c>
      <c r="W577">
        <v>2639.51</v>
      </c>
      <c r="X577">
        <v>5</v>
      </c>
      <c r="Y577">
        <v>3</v>
      </c>
      <c r="Z577">
        <v>2</v>
      </c>
      <c r="AA577" t="s">
        <v>11846</v>
      </c>
      <c r="AB577" t="s">
        <v>11832</v>
      </c>
    </row>
    <row r="578" spans="1:28" x14ac:dyDescent="0.3">
      <c r="A578" s="9" t="s">
        <v>4773</v>
      </c>
      <c r="B578" s="20">
        <v>45718</v>
      </c>
      <c r="C578" s="30">
        <f>superstore_excel!X$2 - B578</f>
        <v>37</v>
      </c>
      <c r="D578" s="10">
        <v>1</v>
      </c>
      <c r="E578" s="10">
        <v>2639.51</v>
      </c>
      <c r="F578">
        <f t="shared" si="42"/>
        <v>5</v>
      </c>
      <c r="G578">
        <f t="shared" si="40"/>
        <v>3</v>
      </c>
      <c r="H578">
        <f t="shared" si="41"/>
        <v>2</v>
      </c>
      <c r="I578" t="str">
        <f t="shared" si="43"/>
        <v>532</v>
      </c>
      <c r="J578" t="str">
        <f t="shared" si="44"/>
        <v>Recent Customers</v>
      </c>
      <c r="M578" s="9" t="s">
        <v>2590</v>
      </c>
      <c r="N578" s="10">
        <v>1</v>
      </c>
      <c r="P578" s="9" t="s">
        <v>2590</v>
      </c>
      <c r="Q578" s="10">
        <v>341.2</v>
      </c>
      <c r="S578" t="s">
        <v>2724</v>
      </c>
      <c r="T578">
        <v>45606</v>
      </c>
      <c r="U578">
        <v>149</v>
      </c>
      <c r="V578">
        <v>1</v>
      </c>
      <c r="W578">
        <v>2211.73</v>
      </c>
      <c r="X578">
        <v>5</v>
      </c>
      <c r="Y578">
        <v>3</v>
      </c>
      <c r="Z578">
        <v>2</v>
      </c>
      <c r="AA578" t="s">
        <v>11846</v>
      </c>
      <c r="AB578" t="s">
        <v>11832</v>
      </c>
    </row>
    <row r="579" spans="1:28" x14ac:dyDescent="0.3">
      <c r="A579" s="9" t="s">
        <v>2724</v>
      </c>
      <c r="B579" s="20">
        <v>45606</v>
      </c>
      <c r="C579" s="30">
        <f>superstore_excel!X$2 - B579</f>
        <v>149</v>
      </c>
      <c r="D579" s="10">
        <v>1</v>
      </c>
      <c r="E579" s="10">
        <v>2211.73</v>
      </c>
      <c r="F579">
        <f t="shared" si="42"/>
        <v>5</v>
      </c>
      <c r="G579">
        <f t="shared" si="40"/>
        <v>3</v>
      </c>
      <c r="H579">
        <f t="shared" si="41"/>
        <v>2</v>
      </c>
      <c r="I579" t="str">
        <f t="shared" si="43"/>
        <v>532</v>
      </c>
      <c r="J579" t="str">
        <f t="shared" si="44"/>
        <v>Recent Customers</v>
      </c>
      <c r="M579" s="9" t="s">
        <v>4773</v>
      </c>
      <c r="N579" s="10">
        <v>1</v>
      </c>
      <c r="P579" s="9" t="s">
        <v>4773</v>
      </c>
      <c r="Q579" s="10">
        <v>2639.51</v>
      </c>
      <c r="S579" t="s">
        <v>35</v>
      </c>
      <c r="T579">
        <v>45400</v>
      </c>
      <c r="U579">
        <v>355</v>
      </c>
      <c r="V579">
        <v>5</v>
      </c>
      <c r="W579">
        <v>10647.81748261708</v>
      </c>
      <c r="X579">
        <v>3</v>
      </c>
      <c r="Y579">
        <v>4</v>
      </c>
      <c r="Z579">
        <v>4</v>
      </c>
      <c r="AA579" t="s">
        <v>11853</v>
      </c>
      <c r="AB579" t="s">
        <v>11834</v>
      </c>
    </row>
    <row r="580" spans="1:28" x14ac:dyDescent="0.3">
      <c r="A580" s="9" t="s">
        <v>35</v>
      </c>
      <c r="B580" s="20">
        <v>45400</v>
      </c>
      <c r="C580" s="30">
        <f>superstore_excel!X$2 - B580</f>
        <v>355</v>
      </c>
      <c r="D580" s="10">
        <v>5</v>
      </c>
      <c r="E580" s="10">
        <v>10647.81748261708</v>
      </c>
      <c r="F580">
        <f t="shared" si="42"/>
        <v>3</v>
      </c>
      <c r="G580">
        <f t="shared" si="40"/>
        <v>4</v>
      </c>
      <c r="H580">
        <f t="shared" si="41"/>
        <v>4</v>
      </c>
      <c r="I580" t="str">
        <f t="shared" si="43"/>
        <v>344</v>
      </c>
      <c r="J580" t="str">
        <f t="shared" si="44"/>
        <v>Others</v>
      </c>
      <c r="M580" s="9" t="s">
        <v>2724</v>
      </c>
      <c r="N580" s="10">
        <v>1</v>
      </c>
      <c r="P580" s="9" t="s">
        <v>2724</v>
      </c>
      <c r="Q580" s="10">
        <v>2211.73</v>
      </c>
      <c r="S580" t="s">
        <v>2728</v>
      </c>
      <c r="T580">
        <v>45142</v>
      </c>
      <c r="U580">
        <v>613</v>
      </c>
      <c r="V580">
        <v>1</v>
      </c>
      <c r="W580">
        <v>2177.6799999999998</v>
      </c>
      <c r="X580">
        <v>2</v>
      </c>
      <c r="Y580">
        <v>3</v>
      </c>
      <c r="Z580">
        <v>2</v>
      </c>
      <c r="AA580" t="s">
        <v>11848</v>
      </c>
      <c r="AB580" t="s">
        <v>11839</v>
      </c>
    </row>
    <row r="581" spans="1:28" x14ac:dyDescent="0.3">
      <c r="A581" s="9" t="s">
        <v>2728</v>
      </c>
      <c r="B581" s="20">
        <v>45142</v>
      </c>
      <c r="C581" s="30">
        <f>superstore_excel!X$2 - B581</f>
        <v>613</v>
      </c>
      <c r="D581" s="10">
        <v>1</v>
      </c>
      <c r="E581" s="10">
        <v>2177.6799999999998</v>
      </c>
      <c r="F581">
        <f t="shared" si="42"/>
        <v>2</v>
      </c>
      <c r="G581">
        <f t="shared" ref="G581:G644" si="45">IF(D581&gt;=_xlfn.QUARTILE.INC(D:D,4),5, IF(D581&gt;=_xlfn.QUARTILE.INC(D:D,3),4, IF(D581&gt;=_xlfn.QUARTILE.INC(D:D,2),3, IF(D581&gt;=_xlfn.QUARTILE.INC(D:D,1),2,1))))</f>
        <v>3</v>
      </c>
      <c r="H581">
        <f t="shared" ref="H581:H644" si="46">IF(E581&gt;=_xlfn.QUARTILE.INC(E:E,4),5, IF(E581&gt;=_xlfn.QUARTILE.INC(E:E,3),4, IF(E581&gt;=_xlfn.QUARTILE.INC(E:E,2),3, IF(E581&gt;=_xlfn.QUARTILE.INC(E:E,1),2,1))))</f>
        <v>2</v>
      </c>
      <c r="I581" t="str">
        <f t="shared" si="43"/>
        <v>232</v>
      </c>
      <c r="J581" t="str">
        <f t="shared" si="44"/>
        <v>At Risk</v>
      </c>
      <c r="M581" s="9" t="s">
        <v>35</v>
      </c>
      <c r="N581" s="10">
        <v>5</v>
      </c>
      <c r="P581" s="9" t="s">
        <v>35</v>
      </c>
      <c r="Q581" s="10">
        <v>10647.81748261708</v>
      </c>
      <c r="S581" t="s">
        <v>8000</v>
      </c>
      <c r="T581">
        <v>45734</v>
      </c>
      <c r="U581">
        <v>21</v>
      </c>
      <c r="V581">
        <v>1</v>
      </c>
      <c r="W581">
        <v>4791.3100000000004</v>
      </c>
      <c r="X581">
        <v>5</v>
      </c>
      <c r="Y581">
        <v>3</v>
      </c>
      <c r="Z581">
        <v>3</v>
      </c>
      <c r="AA581" t="s">
        <v>11831</v>
      </c>
      <c r="AB581" t="s">
        <v>11832</v>
      </c>
    </row>
    <row r="582" spans="1:28" x14ac:dyDescent="0.3">
      <c r="A582" s="9" t="s">
        <v>8000</v>
      </c>
      <c r="B582" s="20">
        <v>45734</v>
      </c>
      <c r="C582" s="30">
        <f>superstore_excel!X$2 - B582</f>
        <v>21</v>
      </c>
      <c r="D582" s="10">
        <v>1</v>
      </c>
      <c r="E582" s="10">
        <v>4791.3100000000004</v>
      </c>
      <c r="F582">
        <f t="shared" ref="F582:F645" si="47">IF(C582&lt;=_xlfn.QUARTILE.INC(C:C,1),5, IF(C582&lt;=_xlfn.QUARTILE.INC(C:C,2),4, IF(C582&lt;=_xlfn.QUARTILE.INC(C:C,3),3, IF(C582&lt;=_xlfn.QUARTILE.INC(C:C,4),2,1))))</f>
        <v>5</v>
      </c>
      <c r="G582">
        <f t="shared" si="45"/>
        <v>3</v>
      </c>
      <c r="H582">
        <f t="shared" si="46"/>
        <v>3</v>
      </c>
      <c r="I582" t="str">
        <f t="shared" ref="I582:I645" si="48">F582 &amp; G582 &amp; H582</f>
        <v>533</v>
      </c>
      <c r="J582" t="str">
        <f t="shared" ref="J582:J645" si="49">IF(I582="555","Champions",
IF(AND(F582&gt;=4,G582&gt;=4,H582&gt;=4),"Loyal Customers",
IF(F582=5,"Recent Customers",
IF(G582=5,"Frequent Buyers",
IF(H582=5,"Big Spenders",
IF(F582&lt;=2,"At Risk",
"Others"))))))</f>
        <v>Recent Customers</v>
      </c>
      <c r="M582" s="9" t="s">
        <v>2728</v>
      </c>
      <c r="N582" s="10">
        <v>1</v>
      </c>
      <c r="P582" s="9" t="s">
        <v>2728</v>
      </c>
      <c r="Q582" s="10">
        <v>2177.6799999999998</v>
      </c>
      <c r="S582" t="s">
        <v>3669</v>
      </c>
      <c r="T582">
        <v>45645</v>
      </c>
      <c r="U582">
        <v>110</v>
      </c>
      <c r="V582">
        <v>1</v>
      </c>
      <c r="W582">
        <v>614.58000000000004</v>
      </c>
      <c r="X582">
        <v>5</v>
      </c>
      <c r="Y582">
        <v>3</v>
      </c>
      <c r="Z582">
        <v>1</v>
      </c>
      <c r="AA582" t="s">
        <v>11850</v>
      </c>
      <c r="AB582" t="s">
        <v>11832</v>
      </c>
    </row>
    <row r="583" spans="1:28" x14ac:dyDescent="0.3">
      <c r="A583" s="9" t="s">
        <v>3669</v>
      </c>
      <c r="B583" s="20">
        <v>45645</v>
      </c>
      <c r="C583" s="30">
        <f>superstore_excel!X$2 - B583</f>
        <v>110</v>
      </c>
      <c r="D583" s="10">
        <v>1</v>
      </c>
      <c r="E583" s="10">
        <v>614.58000000000004</v>
      </c>
      <c r="F583">
        <f t="shared" si="47"/>
        <v>5</v>
      </c>
      <c r="G583">
        <f t="shared" si="45"/>
        <v>3</v>
      </c>
      <c r="H583">
        <f t="shared" si="46"/>
        <v>1</v>
      </c>
      <c r="I583" t="str">
        <f t="shared" si="48"/>
        <v>531</v>
      </c>
      <c r="J583" t="str">
        <f t="shared" si="49"/>
        <v>Recent Customers</v>
      </c>
      <c r="M583" s="9" t="s">
        <v>8000</v>
      </c>
      <c r="N583" s="10">
        <v>1</v>
      </c>
      <c r="P583" s="9" t="s">
        <v>8000</v>
      </c>
      <c r="Q583" s="10">
        <v>4791.3100000000004</v>
      </c>
      <c r="S583" t="s">
        <v>9495</v>
      </c>
      <c r="T583">
        <v>45707</v>
      </c>
      <c r="U583">
        <v>48</v>
      </c>
      <c r="V583">
        <v>1</v>
      </c>
      <c r="W583">
        <v>3978.93</v>
      </c>
      <c r="X583">
        <v>5</v>
      </c>
      <c r="Y583">
        <v>3</v>
      </c>
      <c r="Z583">
        <v>3</v>
      </c>
      <c r="AA583" t="s">
        <v>11831</v>
      </c>
      <c r="AB583" t="s">
        <v>11832</v>
      </c>
    </row>
    <row r="584" spans="1:28" x14ac:dyDescent="0.3">
      <c r="A584" s="9" t="s">
        <v>9495</v>
      </c>
      <c r="B584" s="20">
        <v>45707</v>
      </c>
      <c r="C584" s="30">
        <f>superstore_excel!X$2 - B584</f>
        <v>48</v>
      </c>
      <c r="D584" s="10">
        <v>1</v>
      </c>
      <c r="E584" s="10">
        <v>3978.93</v>
      </c>
      <c r="F584">
        <f t="shared" si="47"/>
        <v>5</v>
      </c>
      <c r="G584">
        <f t="shared" si="45"/>
        <v>3</v>
      </c>
      <c r="H584">
        <f t="shared" si="46"/>
        <v>3</v>
      </c>
      <c r="I584" t="str">
        <f t="shared" si="48"/>
        <v>533</v>
      </c>
      <c r="J584" t="str">
        <f t="shared" si="49"/>
        <v>Recent Customers</v>
      </c>
      <c r="M584" s="9" t="s">
        <v>3669</v>
      </c>
      <c r="N584" s="10">
        <v>1</v>
      </c>
      <c r="P584" s="9" t="s">
        <v>3669</v>
      </c>
      <c r="Q584" s="10">
        <v>614.58000000000004</v>
      </c>
      <c r="S584" t="s">
        <v>3611</v>
      </c>
      <c r="T584">
        <v>45577</v>
      </c>
      <c r="U584">
        <v>178</v>
      </c>
      <c r="V584">
        <v>1</v>
      </c>
      <c r="W584">
        <v>3795.17</v>
      </c>
      <c r="X584">
        <v>4</v>
      </c>
      <c r="Y584">
        <v>3</v>
      </c>
      <c r="Z584">
        <v>3</v>
      </c>
      <c r="AA584" t="s">
        <v>11833</v>
      </c>
      <c r="AB584" t="s">
        <v>11834</v>
      </c>
    </row>
    <row r="585" spans="1:28" x14ac:dyDescent="0.3">
      <c r="A585" s="9" t="s">
        <v>3611</v>
      </c>
      <c r="B585" s="20">
        <v>45577</v>
      </c>
      <c r="C585" s="30">
        <f>superstore_excel!X$2 - B585</f>
        <v>178</v>
      </c>
      <c r="D585" s="10">
        <v>1</v>
      </c>
      <c r="E585" s="10">
        <v>3795.17</v>
      </c>
      <c r="F585">
        <f t="shared" si="47"/>
        <v>4</v>
      </c>
      <c r="G585">
        <f t="shared" si="45"/>
        <v>3</v>
      </c>
      <c r="H585">
        <f t="shared" si="46"/>
        <v>3</v>
      </c>
      <c r="I585" t="str">
        <f t="shared" si="48"/>
        <v>433</v>
      </c>
      <c r="J585" t="str">
        <f t="shared" si="49"/>
        <v>Others</v>
      </c>
      <c r="M585" s="9" t="s">
        <v>9495</v>
      </c>
      <c r="N585" s="10">
        <v>1</v>
      </c>
      <c r="P585" s="9" t="s">
        <v>9495</v>
      </c>
      <c r="Q585" s="10">
        <v>3978.93</v>
      </c>
      <c r="S585" t="s">
        <v>1513</v>
      </c>
      <c r="T585">
        <v>45475</v>
      </c>
      <c r="U585">
        <v>280</v>
      </c>
      <c r="V585">
        <v>4</v>
      </c>
      <c r="W585">
        <v>8396.5405859141301</v>
      </c>
      <c r="X585">
        <v>4</v>
      </c>
      <c r="Y585">
        <v>4</v>
      </c>
      <c r="Z585">
        <v>4</v>
      </c>
      <c r="AA585" t="s">
        <v>11835</v>
      </c>
      <c r="AB585" t="s">
        <v>11836</v>
      </c>
    </row>
    <row r="586" spans="1:28" x14ac:dyDescent="0.3">
      <c r="A586" s="9" t="s">
        <v>1513</v>
      </c>
      <c r="B586" s="20">
        <v>45475</v>
      </c>
      <c r="C586" s="30">
        <f>superstore_excel!X$2 - B586</f>
        <v>280</v>
      </c>
      <c r="D586" s="10">
        <v>4</v>
      </c>
      <c r="E586" s="10">
        <v>8396.5405859141301</v>
      </c>
      <c r="F586">
        <f t="shared" si="47"/>
        <v>4</v>
      </c>
      <c r="G586">
        <f t="shared" si="45"/>
        <v>4</v>
      </c>
      <c r="H586">
        <f t="shared" si="46"/>
        <v>4</v>
      </c>
      <c r="I586" t="str">
        <f t="shared" si="48"/>
        <v>444</v>
      </c>
      <c r="J586" t="str">
        <f t="shared" si="49"/>
        <v>Loyal Customers</v>
      </c>
      <c r="M586" s="9" t="s">
        <v>3611</v>
      </c>
      <c r="N586" s="10">
        <v>1</v>
      </c>
      <c r="P586" s="9" t="s">
        <v>3611</v>
      </c>
      <c r="Q586" s="10">
        <v>3795.17</v>
      </c>
      <c r="S586" t="s">
        <v>2715</v>
      </c>
      <c r="T586">
        <v>45475</v>
      </c>
      <c r="U586">
        <v>280</v>
      </c>
      <c r="V586">
        <v>1</v>
      </c>
      <c r="W586">
        <v>4490.78</v>
      </c>
      <c r="X586">
        <v>4</v>
      </c>
      <c r="Y586">
        <v>3</v>
      </c>
      <c r="Z586">
        <v>3</v>
      </c>
      <c r="AA586" t="s">
        <v>11833</v>
      </c>
      <c r="AB586" t="s">
        <v>11834</v>
      </c>
    </row>
    <row r="587" spans="1:28" x14ac:dyDescent="0.3">
      <c r="A587" s="9" t="s">
        <v>2715</v>
      </c>
      <c r="B587" s="20">
        <v>45475</v>
      </c>
      <c r="C587" s="30">
        <f>superstore_excel!X$2 - B587</f>
        <v>280</v>
      </c>
      <c r="D587" s="10">
        <v>1</v>
      </c>
      <c r="E587" s="10">
        <v>4490.78</v>
      </c>
      <c r="F587">
        <f t="shared" si="47"/>
        <v>4</v>
      </c>
      <c r="G587">
        <f t="shared" si="45"/>
        <v>3</v>
      </c>
      <c r="H587">
        <f t="shared" si="46"/>
        <v>3</v>
      </c>
      <c r="I587" t="str">
        <f t="shared" si="48"/>
        <v>433</v>
      </c>
      <c r="J587" t="str">
        <f t="shared" si="49"/>
        <v>Others</v>
      </c>
      <c r="M587" s="9" t="s">
        <v>1513</v>
      </c>
      <c r="N587" s="10">
        <v>4</v>
      </c>
      <c r="P587" s="9" t="s">
        <v>1513</v>
      </c>
      <c r="Q587" s="10">
        <v>8396.5405859141301</v>
      </c>
      <c r="S587" t="s">
        <v>1701</v>
      </c>
      <c r="T587">
        <v>45147</v>
      </c>
      <c r="U587">
        <v>608</v>
      </c>
      <c r="V587">
        <v>4</v>
      </c>
      <c r="W587">
        <v>11827.216560907418</v>
      </c>
      <c r="X587">
        <v>2</v>
      </c>
      <c r="Y587">
        <v>4</v>
      </c>
      <c r="Z587">
        <v>4</v>
      </c>
      <c r="AA587" t="s">
        <v>11844</v>
      </c>
      <c r="AB587" t="s">
        <v>11839</v>
      </c>
    </row>
    <row r="588" spans="1:28" x14ac:dyDescent="0.3">
      <c r="A588" s="9" t="s">
        <v>1701</v>
      </c>
      <c r="B588" s="20">
        <v>45147</v>
      </c>
      <c r="C588" s="30">
        <f>superstore_excel!X$2 - B588</f>
        <v>608</v>
      </c>
      <c r="D588" s="10">
        <v>4</v>
      </c>
      <c r="E588" s="10">
        <v>11827.216560907418</v>
      </c>
      <c r="F588">
        <f t="shared" si="47"/>
        <v>2</v>
      </c>
      <c r="G588">
        <f t="shared" si="45"/>
        <v>4</v>
      </c>
      <c r="H588">
        <f t="shared" si="46"/>
        <v>4</v>
      </c>
      <c r="I588" t="str">
        <f t="shared" si="48"/>
        <v>244</v>
      </c>
      <c r="J588" t="str">
        <f t="shared" si="49"/>
        <v>At Risk</v>
      </c>
      <c r="M588" s="9" t="s">
        <v>2715</v>
      </c>
      <c r="N588" s="10">
        <v>1</v>
      </c>
      <c r="P588" s="9" t="s">
        <v>2715</v>
      </c>
      <c r="Q588" s="10">
        <v>4490.78</v>
      </c>
      <c r="S588" t="s">
        <v>9900</v>
      </c>
      <c r="T588">
        <v>45709</v>
      </c>
      <c r="U588">
        <v>46</v>
      </c>
      <c r="V588">
        <v>1</v>
      </c>
      <c r="W588">
        <v>1059.6600000000001</v>
      </c>
      <c r="X588">
        <v>5</v>
      </c>
      <c r="Y588">
        <v>3</v>
      </c>
      <c r="Z588">
        <v>1</v>
      </c>
      <c r="AA588" t="s">
        <v>11850</v>
      </c>
      <c r="AB588" t="s">
        <v>11832</v>
      </c>
    </row>
    <row r="589" spans="1:28" x14ac:dyDescent="0.3">
      <c r="A589" s="9" t="s">
        <v>9900</v>
      </c>
      <c r="B589" s="20">
        <v>45709</v>
      </c>
      <c r="C589" s="30">
        <f>superstore_excel!X$2 - B589</f>
        <v>46</v>
      </c>
      <c r="D589" s="10">
        <v>1</v>
      </c>
      <c r="E589" s="10">
        <v>1059.6600000000001</v>
      </c>
      <c r="F589">
        <f t="shared" si="47"/>
        <v>5</v>
      </c>
      <c r="G589">
        <f t="shared" si="45"/>
        <v>3</v>
      </c>
      <c r="H589">
        <f t="shared" si="46"/>
        <v>1</v>
      </c>
      <c r="I589" t="str">
        <f t="shared" si="48"/>
        <v>531</v>
      </c>
      <c r="J589" t="str">
        <f t="shared" si="49"/>
        <v>Recent Customers</v>
      </c>
      <c r="M589" s="9" t="s">
        <v>1701</v>
      </c>
      <c r="N589" s="10">
        <v>4</v>
      </c>
      <c r="P589" s="9" t="s">
        <v>1701</v>
      </c>
      <c r="Q589" s="10">
        <v>11827.216560907418</v>
      </c>
      <c r="S589" t="s">
        <v>5039</v>
      </c>
      <c r="T589">
        <v>45577</v>
      </c>
      <c r="U589">
        <v>178</v>
      </c>
      <c r="V589">
        <v>1</v>
      </c>
      <c r="W589">
        <v>265.18</v>
      </c>
      <c r="X589">
        <v>4</v>
      </c>
      <c r="Y589">
        <v>3</v>
      </c>
      <c r="Z589">
        <v>1</v>
      </c>
      <c r="AA589" t="s">
        <v>11840</v>
      </c>
      <c r="AB589" t="s">
        <v>11834</v>
      </c>
    </row>
    <row r="590" spans="1:28" x14ac:dyDescent="0.3">
      <c r="A590" s="9" t="s">
        <v>5039</v>
      </c>
      <c r="B590" s="20">
        <v>45577</v>
      </c>
      <c r="C590" s="30">
        <f>superstore_excel!X$2 - B590</f>
        <v>178</v>
      </c>
      <c r="D590" s="10">
        <v>1</v>
      </c>
      <c r="E590" s="10">
        <v>265.18</v>
      </c>
      <c r="F590">
        <f t="shared" si="47"/>
        <v>4</v>
      </c>
      <c r="G590">
        <f t="shared" si="45"/>
        <v>3</v>
      </c>
      <c r="H590">
        <f t="shared" si="46"/>
        <v>1</v>
      </c>
      <c r="I590" t="str">
        <f t="shared" si="48"/>
        <v>431</v>
      </c>
      <c r="J590" t="str">
        <f t="shared" si="49"/>
        <v>Others</v>
      </c>
      <c r="M590" s="9" t="s">
        <v>9900</v>
      </c>
      <c r="N590" s="10">
        <v>1</v>
      </c>
      <c r="P590" s="9" t="s">
        <v>9900</v>
      </c>
      <c r="Q590" s="10">
        <v>1059.6600000000001</v>
      </c>
      <c r="S590" t="s">
        <v>2108</v>
      </c>
      <c r="T590">
        <v>45703</v>
      </c>
      <c r="U590">
        <v>52</v>
      </c>
      <c r="V590">
        <v>4</v>
      </c>
      <c r="W590">
        <v>8949.6912572471501</v>
      </c>
      <c r="X590">
        <v>5</v>
      </c>
      <c r="Y590">
        <v>4</v>
      </c>
      <c r="Z590">
        <v>4</v>
      </c>
      <c r="AA590" t="s">
        <v>11849</v>
      </c>
      <c r="AB590" t="s">
        <v>11836</v>
      </c>
    </row>
    <row r="591" spans="1:28" x14ac:dyDescent="0.3">
      <c r="A591" s="9" t="s">
        <v>2108</v>
      </c>
      <c r="B591" s="20">
        <v>45703</v>
      </c>
      <c r="C591" s="30">
        <f>superstore_excel!X$2 - B591</f>
        <v>52</v>
      </c>
      <c r="D591" s="10">
        <v>4</v>
      </c>
      <c r="E591" s="10">
        <v>8949.6912572471501</v>
      </c>
      <c r="F591">
        <f t="shared" si="47"/>
        <v>5</v>
      </c>
      <c r="G591">
        <f t="shared" si="45"/>
        <v>4</v>
      </c>
      <c r="H591">
        <f t="shared" si="46"/>
        <v>4</v>
      </c>
      <c r="I591" t="str">
        <f t="shared" si="48"/>
        <v>544</v>
      </c>
      <c r="J591" t="str">
        <f t="shared" si="49"/>
        <v>Loyal Customers</v>
      </c>
      <c r="M591" s="9" t="s">
        <v>5039</v>
      </c>
      <c r="N591" s="10">
        <v>1</v>
      </c>
      <c r="P591" s="9" t="s">
        <v>5039</v>
      </c>
      <c r="Q591" s="10">
        <v>265.18</v>
      </c>
      <c r="S591" t="s">
        <v>417</v>
      </c>
      <c r="T591">
        <v>45123</v>
      </c>
      <c r="U591">
        <v>632</v>
      </c>
      <c r="V591">
        <v>4</v>
      </c>
      <c r="W591">
        <v>11543.280480223761</v>
      </c>
      <c r="X591">
        <v>2</v>
      </c>
      <c r="Y591">
        <v>4</v>
      </c>
      <c r="Z591">
        <v>4</v>
      </c>
      <c r="AA591" t="s">
        <v>11844</v>
      </c>
      <c r="AB591" t="s">
        <v>11839</v>
      </c>
    </row>
    <row r="592" spans="1:28" x14ac:dyDescent="0.3">
      <c r="A592" s="9" t="s">
        <v>417</v>
      </c>
      <c r="B592" s="20">
        <v>45123</v>
      </c>
      <c r="C592" s="30">
        <f>superstore_excel!X$2 - B592</f>
        <v>632</v>
      </c>
      <c r="D592" s="10">
        <v>4</v>
      </c>
      <c r="E592" s="10">
        <v>11543.280480223761</v>
      </c>
      <c r="F592">
        <f t="shared" si="47"/>
        <v>2</v>
      </c>
      <c r="G592">
        <f t="shared" si="45"/>
        <v>4</v>
      </c>
      <c r="H592">
        <f t="shared" si="46"/>
        <v>4</v>
      </c>
      <c r="I592" t="str">
        <f t="shared" si="48"/>
        <v>244</v>
      </c>
      <c r="J592" t="str">
        <f t="shared" si="49"/>
        <v>At Risk</v>
      </c>
      <c r="M592" s="9" t="s">
        <v>2108</v>
      </c>
      <c r="N592" s="10">
        <v>4</v>
      </c>
      <c r="P592" s="9" t="s">
        <v>2108</v>
      </c>
      <c r="Q592" s="10">
        <v>8949.6912572471501</v>
      </c>
      <c r="S592" t="s">
        <v>6158</v>
      </c>
      <c r="T592">
        <v>45189</v>
      </c>
      <c r="U592">
        <v>566</v>
      </c>
      <c r="V592">
        <v>1</v>
      </c>
      <c r="W592">
        <v>584.37</v>
      </c>
      <c r="X592">
        <v>2</v>
      </c>
      <c r="Y592">
        <v>3</v>
      </c>
      <c r="Z592">
        <v>1</v>
      </c>
      <c r="AA592" t="s">
        <v>11847</v>
      </c>
      <c r="AB592" t="s">
        <v>11839</v>
      </c>
    </row>
    <row r="593" spans="1:28" x14ac:dyDescent="0.3">
      <c r="A593" s="9" t="s">
        <v>6158</v>
      </c>
      <c r="B593" s="20">
        <v>45189</v>
      </c>
      <c r="C593" s="30">
        <f>superstore_excel!X$2 - B593</f>
        <v>566</v>
      </c>
      <c r="D593" s="10">
        <v>1</v>
      </c>
      <c r="E593" s="10">
        <v>584.37</v>
      </c>
      <c r="F593">
        <f t="shared" si="47"/>
        <v>2</v>
      </c>
      <c r="G593">
        <f t="shared" si="45"/>
        <v>3</v>
      </c>
      <c r="H593">
        <f t="shared" si="46"/>
        <v>1</v>
      </c>
      <c r="I593" t="str">
        <f t="shared" si="48"/>
        <v>231</v>
      </c>
      <c r="J593" t="str">
        <f t="shared" si="49"/>
        <v>At Risk</v>
      </c>
      <c r="M593" s="9" t="s">
        <v>417</v>
      </c>
      <c r="N593" s="10">
        <v>4</v>
      </c>
      <c r="P593" s="9" t="s">
        <v>417</v>
      </c>
      <c r="Q593" s="10">
        <v>11543.280480223761</v>
      </c>
      <c r="S593" t="s">
        <v>11490</v>
      </c>
      <c r="T593">
        <v>45156</v>
      </c>
      <c r="U593">
        <v>599</v>
      </c>
      <c r="V593">
        <v>1</v>
      </c>
      <c r="W593">
        <v>1856.21</v>
      </c>
      <c r="X593">
        <v>2</v>
      </c>
      <c r="Y593">
        <v>3</v>
      </c>
      <c r="Z593">
        <v>2</v>
      </c>
      <c r="AA593" t="s">
        <v>11848</v>
      </c>
      <c r="AB593" t="s">
        <v>11839</v>
      </c>
    </row>
    <row r="594" spans="1:28" x14ac:dyDescent="0.3">
      <c r="A594" s="9" t="s">
        <v>11490</v>
      </c>
      <c r="B594" s="20">
        <v>45156</v>
      </c>
      <c r="C594" s="30">
        <f>superstore_excel!X$2 - B594</f>
        <v>599</v>
      </c>
      <c r="D594" s="10">
        <v>1</v>
      </c>
      <c r="E594" s="10">
        <v>1856.21</v>
      </c>
      <c r="F594">
        <f t="shared" si="47"/>
        <v>2</v>
      </c>
      <c r="G594">
        <f t="shared" si="45"/>
        <v>3</v>
      </c>
      <c r="H594">
        <f t="shared" si="46"/>
        <v>2</v>
      </c>
      <c r="I594" t="str">
        <f t="shared" si="48"/>
        <v>232</v>
      </c>
      <c r="J594" t="str">
        <f t="shared" si="49"/>
        <v>At Risk</v>
      </c>
      <c r="M594" s="9" t="s">
        <v>6158</v>
      </c>
      <c r="N594" s="10">
        <v>1</v>
      </c>
      <c r="P594" s="9" t="s">
        <v>6158</v>
      </c>
      <c r="Q594" s="10">
        <v>584.37</v>
      </c>
      <c r="S594" t="s">
        <v>8825</v>
      </c>
      <c r="T594">
        <v>45352</v>
      </c>
      <c r="U594">
        <v>403</v>
      </c>
      <c r="V594">
        <v>1</v>
      </c>
      <c r="W594">
        <v>170.11</v>
      </c>
      <c r="X594">
        <v>3</v>
      </c>
      <c r="Y594">
        <v>3</v>
      </c>
      <c r="Z594">
        <v>1</v>
      </c>
      <c r="AA594" t="s">
        <v>11841</v>
      </c>
      <c r="AB594" t="s">
        <v>11834</v>
      </c>
    </row>
    <row r="595" spans="1:28" x14ac:dyDescent="0.3">
      <c r="A595" s="9" t="s">
        <v>8825</v>
      </c>
      <c r="B595" s="20">
        <v>45352</v>
      </c>
      <c r="C595" s="30">
        <f>superstore_excel!X$2 - B595</f>
        <v>403</v>
      </c>
      <c r="D595" s="10">
        <v>1</v>
      </c>
      <c r="E595" s="10">
        <v>170.11</v>
      </c>
      <c r="F595">
        <f t="shared" si="47"/>
        <v>3</v>
      </c>
      <c r="G595">
        <f t="shared" si="45"/>
        <v>3</v>
      </c>
      <c r="H595">
        <f t="shared" si="46"/>
        <v>1</v>
      </c>
      <c r="I595" t="str">
        <f t="shared" si="48"/>
        <v>331</v>
      </c>
      <c r="J595" t="str">
        <f t="shared" si="49"/>
        <v>Others</v>
      </c>
      <c r="M595" s="9" t="s">
        <v>11490</v>
      </c>
      <c r="N595" s="10">
        <v>1</v>
      </c>
      <c r="P595" s="9" t="s">
        <v>11490</v>
      </c>
      <c r="Q595" s="10">
        <v>1856.21</v>
      </c>
      <c r="S595" t="s">
        <v>7810</v>
      </c>
      <c r="T595">
        <v>45076</v>
      </c>
      <c r="U595">
        <v>679</v>
      </c>
      <c r="V595">
        <v>1</v>
      </c>
      <c r="W595">
        <v>4643.7</v>
      </c>
      <c r="X595">
        <v>2</v>
      </c>
      <c r="Y595">
        <v>3</v>
      </c>
      <c r="Z595">
        <v>3</v>
      </c>
      <c r="AA595" t="s">
        <v>11838</v>
      </c>
      <c r="AB595" t="s">
        <v>11839</v>
      </c>
    </row>
    <row r="596" spans="1:28" x14ac:dyDescent="0.3">
      <c r="A596" s="9" t="s">
        <v>7810</v>
      </c>
      <c r="B596" s="20">
        <v>45076</v>
      </c>
      <c r="C596" s="30">
        <f>superstore_excel!X$2 - B596</f>
        <v>679</v>
      </c>
      <c r="D596" s="10">
        <v>1</v>
      </c>
      <c r="E596" s="10">
        <v>4643.7</v>
      </c>
      <c r="F596">
        <f t="shared" si="47"/>
        <v>2</v>
      </c>
      <c r="G596">
        <f t="shared" si="45"/>
        <v>3</v>
      </c>
      <c r="H596">
        <f t="shared" si="46"/>
        <v>3</v>
      </c>
      <c r="I596" t="str">
        <f t="shared" si="48"/>
        <v>233</v>
      </c>
      <c r="J596" t="str">
        <f t="shared" si="49"/>
        <v>At Risk</v>
      </c>
      <c r="M596" s="9" t="s">
        <v>8825</v>
      </c>
      <c r="N596" s="10">
        <v>1</v>
      </c>
      <c r="P596" s="9" t="s">
        <v>8825</v>
      </c>
      <c r="Q596" s="10">
        <v>170.11</v>
      </c>
      <c r="S596" t="s">
        <v>1166</v>
      </c>
      <c r="T596">
        <v>45727</v>
      </c>
      <c r="U596">
        <v>28</v>
      </c>
      <c r="V596">
        <v>5</v>
      </c>
      <c r="W596">
        <v>12976.66463175979</v>
      </c>
      <c r="X596">
        <v>5</v>
      </c>
      <c r="Y596">
        <v>4</v>
      </c>
      <c r="Z596">
        <v>4</v>
      </c>
      <c r="AA596" t="s">
        <v>11849</v>
      </c>
      <c r="AB596" t="s">
        <v>11836</v>
      </c>
    </row>
    <row r="597" spans="1:28" x14ac:dyDescent="0.3">
      <c r="A597" s="9" t="s">
        <v>1166</v>
      </c>
      <c r="B597" s="20">
        <v>45727</v>
      </c>
      <c r="C597" s="30">
        <f>superstore_excel!X$2 - B597</f>
        <v>28</v>
      </c>
      <c r="D597" s="10">
        <v>5</v>
      </c>
      <c r="E597" s="10">
        <v>12976.66463175979</v>
      </c>
      <c r="F597">
        <f t="shared" si="47"/>
        <v>5</v>
      </c>
      <c r="G597">
        <f t="shared" si="45"/>
        <v>4</v>
      </c>
      <c r="H597">
        <f t="shared" si="46"/>
        <v>4</v>
      </c>
      <c r="I597" t="str">
        <f t="shared" si="48"/>
        <v>544</v>
      </c>
      <c r="J597" t="str">
        <f t="shared" si="49"/>
        <v>Loyal Customers</v>
      </c>
      <c r="M597" s="9" t="s">
        <v>7810</v>
      </c>
      <c r="N597" s="10">
        <v>1</v>
      </c>
      <c r="P597" s="9" t="s">
        <v>7810</v>
      </c>
      <c r="Q597" s="10">
        <v>4643.7</v>
      </c>
      <c r="S597" t="s">
        <v>2589</v>
      </c>
      <c r="T597">
        <v>45461</v>
      </c>
      <c r="U597">
        <v>294</v>
      </c>
      <c r="V597">
        <v>1</v>
      </c>
      <c r="W597">
        <v>2354.7600000000002</v>
      </c>
      <c r="X597">
        <v>4</v>
      </c>
      <c r="Y597">
        <v>3</v>
      </c>
      <c r="Z597">
        <v>2</v>
      </c>
      <c r="AA597" t="s">
        <v>11842</v>
      </c>
      <c r="AB597" t="s">
        <v>11834</v>
      </c>
    </row>
    <row r="598" spans="1:28" x14ac:dyDescent="0.3">
      <c r="A598" s="9" t="s">
        <v>2589</v>
      </c>
      <c r="B598" s="20">
        <v>45461</v>
      </c>
      <c r="C598" s="30">
        <f>superstore_excel!X$2 - B598</f>
        <v>294</v>
      </c>
      <c r="D598" s="10">
        <v>1</v>
      </c>
      <c r="E598" s="10">
        <v>2354.7600000000002</v>
      </c>
      <c r="F598">
        <f t="shared" si="47"/>
        <v>4</v>
      </c>
      <c r="G598">
        <f t="shared" si="45"/>
        <v>3</v>
      </c>
      <c r="H598">
        <f t="shared" si="46"/>
        <v>2</v>
      </c>
      <c r="I598" t="str">
        <f t="shared" si="48"/>
        <v>432</v>
      </c>
      <c r="J598" t="str">
        <f t="shared" si="49"/>
        <v>Others</v>
      </c>
      <c r="M598" s="9" t="s">
        <v>1166</v>
      </c>
      <c r="N598" s="10">
        <v>5</v>
      </c>
      <c r="P598" s="9" t="s">
        <v>1166</v>
      </c>
      <c r="Q598" s="10">
        <v>12976.66463175979</v>
      </c>
      <c r="S598" t="s">
        <v>120</v>
      </c>
      <c r="T598">
        <v>45403</v>
      </c>
      <c r="U598">
        <v>352</v>
      </c>
      <c r="V598">
        <v>6</v>
      </c>
      <c r="W598">
        <v>14177.385470113721</v>
      </c>
      <c r="X598">
        <v>3</v>
      </c>
      <c r="Y598">
        <v>4</v>
      </c>
      <c r="Z598">
        <v>4</v>
      </c>
      <c r="AA598" t="s">
        <v>11853</v>
      </c>
      <c r="AB598" t="s">
        <v>11834</v>
      </c>
    </row>
    <row r="599" spans="1:28" x14ac:dyDescent="0.3">
      <c r="A599" s="9" t="s">
        <v>120</v>
      </c>
      <c r="B599" s="20">
        <v>45403</v>
      </c>
      <c r="C599" s="30">
        <f>superstore_excel!X$2 - B599</f>
        <v>352</v>
      </c>
      <c r="D599" s="10">
        <v>6</v>
      </c>
      <c r="E599" s="10">
        <v>14177.385470113721</v>
      </c>
      <c r="F599">
        <f t="shared" si="47"/>
        <v>3</v>
      </c>
      <c r="G599">
        <f t="shared" si="45"/>
        <v>4</v>
      </c>
      <c r="H599">
        <f t="shared" si="46"/>
        <v>4</v>
      </c>
      <c r="I599" t="str">
        <f t="shared" si="48"/>
        <v>344</v>
      </c>
      <c r="J599" t="str">
        <f t="shared" si="49"/>
        <v>Others</v>
      </c>
      <c r="M599" s="9" t="s">
        <v>2589</v>
      </c>
      <c r="N599" s="10">
        <v>1</v>
      </c>
      <c r="P599" s="9" t="s">
        <v>2589</v>
      </c>
      <c r="Q599" s="10">
        <v>2354.7600000000002</v>
      </c>
      <c r="S599" t="s">
        <v>10290</v>
      </c>
      <c r="T599">
        <v>45267</v>
      </c>
      <c r="U599">
        <v>488</v>
      </c>
      <c r="V599">
        <v>1</v>
      </c>
      <c r="W599">
        <v>1939.89</v>
      </c>
      <c r="X599">
        <v>3</v>
      </c>
      <c r="Y599">
        <v>3</v>
      </c>
      <c r="Z599">
        <v>2</v>
      </c>
      <c r="AA599" t="s">
        <v>11837</v>
      </c>
      <c r="AB599" t="s">
        <v>11834</v>
      </c>
    </row>
    <row r="600" spans="1:28" x14ac:dyDescent="0.3">
      <c r="A600" s="9" t="s">
        <v>10290</v>
      </c>
      <c r="B600" s="20">
        <v>45267</v>
      </c>
      <c r="C600" s="30">
        <f>superstore_excel!X$2 - B600</f>
        <v>488</v>
      </c>
      <c r="D600" s="10">
        <v>1</v>
      </c>
      <c r="E600" s="10">
        <v>1939.89</v>
      </c>
      <c r="F600">
        <f t="shared" si="47"/>
        <v>3</v>
      </c>
      <c r="G600">
        <f t="shared" si="45"/>
        <v>3</v>
      </c>
      <c r="H600">
        <f t="shared" si="46"/>
        <v>2</v>
      </c>
      <c r="I600" t="str">
        <f t="shared" si="48"/>
        <v>332</v>
      </c>
      <c r="J600" t="str">
        <f t="shared" si="49"/>
        <v>Others</v>
      </c>
      <c r="M600" s="9" t="s">
        <v>120</v>
      </c>
      <c r="N600" s="10">
        <v>6</v>
      </c>
      <c r="P600" s="9" t="s">
        <v>120</v>
      </c>
      <c r="Q600" s="10">
        <v>14177.385470113721</v>
      </c>
      <c r="S600" t="s">
        <v>2822</v>
      </c>
      <c r="T600">
        <v>45529</v>
      </c>
      <c r="U600">
        <v>226</v>
      </c>
      <c r="V600">
        <v>2</v>
      </c>
      <c r="W600">
        <v>3530</v>
      </c>
      <c r="X600">
        <v>4</v>
      </c>
      <c r="Y600">
        <v>4</v>
      </c>
      <c r="Z600">
        <v>3</v>
      </c>
      <c r="AA600" t="s">
        <v>11851</v>
      </c>
      <c r="AB600" t="s">
        <v>11834</v>
      </c>
    </row>
    <row r="601" spans="1:28" x14ac:dyDescent="0.3">
      <c r="A601" s="9" t="s">
        <v>2822</v>
      </c>
      <c r="B601" s="20">
        <v>45529</v>
      </c>
      <c r="C601" s="30">
        <f>superstore_excel!X$2 - B601</f>
        <v>226</v>
      </c>
      <c r="D601" s="10">
        <v>2</v>
      </c>
      <c r="E601" s="10">
        <v>3530</v>
      </c>
      <c r="F601">
        <f t="shared" si="47"/>
        <v>4</v>
      </c>
      <c r="G601">
        <f t="shared" si="45"/>
        <v>4</v>
      </c>
      <c r="H601">
        <f t="shared" si="46"/>
        <v>3</v>
      </c>
      <c r="I601" t="str">
        <f t="shared" si="48"/>
        <v>443</v>
      </c>
      <c r="J601" t="str">
        <f t="shared" si="49"/>
        <v>Others</v>
      </c>
      <c r="M601" s="9" t="s">
        <v>10290</v>
      </c>
      <c r="N601" s="10">
        <v>1</v>
      </c>
      <c r="P601" s="9" t="s">
        <v>10290</v>
      </c>
      <c r="Q601" s="10">
        <v>1939.89</v>
      </c>
      <c r="S601" t="s">
        <v>3651</v>
      </c>
      <c r="T601">
        <v>45575</v>
      </c>
      <c r="U601">
        <v>180</v>
      </c>
      <c r="V601">
        <v>1</v>
      </c>
      <c r="W601">
        <v>680.39</v>
      </c>
      <c r="X601">
        <v>4</v>
      </c>
      <c r="Y601">
        <v>3</v>
      </c>
      <c r="Z601">
        <v>1</v>
      </c>
      <c r="AA601" t="s">
        <v>11840</v>
      </c>
      <c r="AB601" t="s">
        <v>11834</v>
      </c>
    </row>
    <row r="602" spans="1:28" x14ac:dyDescent="0.3">
      <c r="A602" s="9" t="s">
        <v>3651</v>
      </c>
      <c r="B602" s="20">
        <v>45575</v>
      </c>
      <c r="C602" s="30">
        <f>superstore_excel!X$2 - B602</f>
        <v>180</v>
      </c>
      <c r="D602" s="10">
        <v>1</v>
      </c>
      <c r="E602" s="10">
        <v>680.39</v>
      </c>
      <c r="F602">
        <f t="shared" si="47"/>
        <v>4</v>
      </c>
      <c r="G602">
        <f t="shared" si="45"/>
        <v>3</v>
      </c>
      <c r="H602">
        <f t="shared" si="46"/>
        <v>1</v>
      </c>
      <c r="I602" t="str">
        <f t="shared" si="48"/>
        <v>431</v>
      </c>
      <c r="J602" t="str">
        <f t="shared" si="49"/>
        <v>Others</v>
      </c>
      <c r="M602" s="9" t="s">
        <v>2822</v>
      </c>
      <c r="N602" s="10">
        <v>2</v>
      </c>
      <c r="P602" s="9" t="s">
        <v>2822</v>
      </c>
      <c r="Q602" s="10">
        <v>3530</v>
      </c>
      <c r="S602" t="s">
        <v>8421</v>
      </c>
      <c r="T602">
        <v>45337</v>
      </c>
      <c r="U602">
        <v>418</v>
      </c>
      <c r="V602">
        <v>1</v>
      </c>
      <c r="W602">
        <v>4567.8500000000004</v>
      </c>
      <c r="X602">
        <v>3</v>
      </c>
      <c r="Y602">
        <v>3</v>
      </c>
      <c r="Z602">
        <v>3</v>
      </c>
      <c r="AA602" t="s">
        <v>11845</v>
      </c>
      <c r="AB602" t="s">
        <v>11834</v>
      </c>
    </row>
    <row r="603" spans="1:28" x14ac:dyDescent="0.3">
      <c r="A603" s="9" t="s">
        <v>8421</v>
      </c>
      <c r="B603" s="20">
        <v>45337</v>
      </c>
      <c r="C603" s="30">
        <f>superstore_excel!X$2 - B603</f>
        <v>418</v>
      </c>
      <c r="D603" s="10">
        <v>1</v>
      </c>
      <c r="E603" s="10">
        <v>4567.8500000000004</v>
      </c>
      <c r="F603">
        <f t="shared" si="47"/>
        <v>3</v>
      </c>
      <c r="G603">
        <f t="shared" si="45"/>
        <v>3</v>
      </c>
      <c r="H603">
        <f t="shared" si="46"/>
        <v>3</v>
      </c>
      <c r="I603" t="str">
        <f t="shared" si="48"/>
        <v>333</v>
      </c>
      <c r="J603" t="str">
        <f t="shared" si="49"/>
        <v>Others</v>
      </c>
      <c r="M603" s="9" t="s">
        <v>3651</v>
      </c>
      <c r="N603" s="10">
        <v>1</v>
      </c>
      <c r="P603" s="9" t="s">
        <v>3651</v>
      </c>
      <c r="Q603" s="10">
        <v>680.39</v>
      </c>
      <c r="S603" t="s">
        <v>10103</v>
      </c>
      <c r="T603">
        <v>45585</v>
      </c>
      <c r="U603">
        <v>170</v>
      </c>
      <c r="V603">
        <v>1</v>
      </c>
      <c r="W603">
        <v>1466.44</v>
      </c>
      <c r="X603">
        <v>4</v>
      </c>
      <c r="Y603">
        <v>3</v>
      </c>
      <c r="Z603">
        <v>1</v>
      </c>
      <c r="AA603" t="s">
        <v>11840</v>
      </c>
      <c r="AB603" t="s">
        <v>11834</v>
      </c>
    </row>
    <row r="604" spans="1:28" x14ac:dyDescent="0.3">
      <c r="A604" s="9" t="s">
        <v>10103</v>
      </c>
      <c r="B604" s="20">
        <v>45585</v>
      </c>
      <c r="C604" s="30">
        <f>superstore_excel!X$2 - B604</f>
        <v>170</v>
      </c>
      <c r="D604" s="10">
        <v>1</v>
      </c>
      <c r="E604" s="10">
        <v>1466.44</v>
      </c>
      <c r="F604">
        <f t="shared" si="47"/>
        <v>4</v>
      </c>
      <c r="G604">
        <f t="shared" si="45"/>
        <v>3</v>
      </c>
      <c r="H604">
        <f t="shared" si="46"/>
        <v>1</v>
      </c>
      <c r="I604" t="str">
        <f t="shared" si="48"/>
        <v>431</v>
      </c>
      <c r="J604" t="str">
        <f t="shared" si="49"/>
        <v>Others</v>
      </c>
      <c r="M604" s="9" t="s">
        <v>8421</v>
      </c>
      <c r="N604" s="10">
        <v>1</v>
      </c>
      <c r="P604" s="9" t="s">
        <v>8421</v>
      </c>
      <c r="Q604" s="10">
        <v>4567.8500000000004</v>
      </c>
      <c r="S604" t="s">
        <v>569</v>
      </c>
      <c r="T604">
        <v>45755</v>
      </c>
      <c r="U604">
        <v>0</v>
      </c>
      <c r="V604">
        <v>8</v>
      </c>
      <c r="W604">
        <v>17882.20580415551</v>
      </c>
      <c r="X604">
        <v>5</v>
      </c>
      <c r="Y604">
        <v>4</v>
      </c>
      <c r="Z604">
        <v>4</v>
      </c>
      <c r="AA604" t="s">
        <v>11849</v>
      </c>
      <c r="AB604" t="s">
        <v>11836</v>
      </c>
    </row>
    <row r="605" spans="1:28" x14ac:dyDescent="0.3">
      <c r="A605" s="9" t="s">
        <v>569</v>
      </c>
      <c r="B605" s="20">
        <v>45755</v>
      </c>
      <c r="C605" s="30">
        <f>superstore_excel!X$2 - B605</f>
        <v>0</v>
      </c>
      <c r="D605" s="10">
        <v>8</v>
      </c>
      <c r="E605" s="10">
        <v>17882.20580415551</v>
      </c>
      <c r="F605">
        <f t="shared" si="47"/>
        <v>5</v>
      </c>
      <c r="G605">
        <f t="shared" si="45"/>
        <v>4</v>
      </c>
      <c r="H605">
        <f t="shared" si="46"/>
        <v>4</v>
      </c>
      <c r="I605" t="str">
        <f t="shared" si="48"/>
        <v>544</v>
      </c>
      <c r="J605" t="str">
        <f t="shared" si="49"/>
        <v>Loyal Customers</v>
      </c>
      <c r="M605" s="9" t="s">
        <v>10103</v>
      </c>
      <c r="N605" s="10">
        <v>1</v>
      </c>
      <c r="P605" s="9" t="s">
        <v>10103</v>
      </c>
      <c r="Q605" s="10">
        <v>1466.44</v>
      </c>
      <c r="S605" t="s">
        <v>2585</v>
      </c>
      <c r="T605">
        <v>45469</v>
      </c>
      <c r="U605">
        <v>286</v>
      </c>
      <c r="V605">
        <v>1</v>
      </c>
      <c r="W605">
        <v>2910.09</v>
      </c>
      <c r="X605">
        <v>4</v>
      </c>
      <c r="Y605">
        <v>3</v>
      </c>
      <c r="Z605">
        <v>2</v>
      </c>
      <c r="AA605" t="s">
        <v>11842</v>
      </c>
      <c r="AB605" t="s">
        <v>11834</v>
      </c>
    </row>
    <row r="606" spans="1:28" x14ac:dyDescent="0.3">
      <c r="A606" s="9" t="s">
        <v>2585</v>
      </c>
      <c r="B606" s="20">
        <v>45469</v>
      </c>
      <c r="C606" s="30">
        <f>superstore_excel!X$2 - B606</f>
        <v>286</v>
      </c>
      <c r="D606" s="10">
        <v>1</v>
      </c>
      <c r="E606" s="10">
        <v>2910.09</v>
      </c>
      <c r="F606">
        <f t="shared" si="47"/>
        <v>4</v>
      </c>
      <c r="G606">
        <f t="shared" si="45"/>
        <v>3</v>
      </c>
      <c r="H606">
        <f t="shared" si="46"/>
        <v>2</v>
      </c>
      <c r="I606" t="str">
        <f t="shared" si="48"/>
        <v>432</v>
      </c>
      <c r="J606" t="str">
        <f t="shared" si="49"/>
        <v>Others</v>
      </c>
      <c r="M606" s="9" t="s">
        <v>569</v>
      </c>
      <c r="N606" s="10">
        <v>8</v>
      </c>
      <c r="P606" s="9" t="s">
        <v>569</v>
      </c>
      <c r="Q606" s="10">
        <v>17882.20580415551</v>
      </c>
      <c r="S606" t="s">
        <v>10251</v>
      </c>
      <c r="T606">
        <v>45700</v>
      </c>
      <c r="U606">
        <v>55</v>
      </c>
      <c r="V606">
        <v>2</v>
      </c>
      <c r="W606">
        <v>2776.61</v>
      </c>
      <c r="X606">
        <v>5</v>
      </c>
      <c r="Y606">
        <v>4</v>
      </c>
      <c r="Z606">
        <v>2</v>
      </c>
      <c r="AA606" t="s">
        <v>11843</v>
      </c>
      <c r="AB606" t="s">
        <v>11832</v>
      </c>
    </row>
    <row r="607" spans="1:28" x14ac:dyDescent="0.3">
      <c r="A607" s="9" t="s">
        <v>10251</v>
      </c>
      <c r="B607" s="20">
        <v>45700</v>
      </c>
      <c r="C607" s="30">
        <f>superstore_excel!X$2 - B607</f>
        <v>55</v>
      </c>
      <c r="D607" s="10">
        <v>2</v>
      </c>
      <c r="E607" s="10">
        <v>2776.61</v>
      </c>
      <c r="F607">
        <f t="shared" si="47"/>
        <v>5</v>
      </c>
      <c r="G607">
        <f t="shared" si="45"/>
        <v>4</v>
      </c>
      <c r="H607">
        <f t="shared" si="46"/>
        <v>2</v>
      </c>
      <c r="I607" t="str">
        <f t="shared" si="48"/>
        <v>542</v>
      </c>
      <c r="J607" t="str">
        <f t="shared" si="49"/>
        <v>Recent Customers</v>
      </c>
      <c r="M607" s="9" t="s">
        <v>2585</v>
      </c>
      <c r="N607" s="10">
        <v>1</v>
      </c>
      <c r="P607" s="9" t="s">
        <v>2585</v>
      </c>
      <c r="Q607" s="10">
        <v>2910.09</v>
      </c>
      <c r="S607" t="s">
        <v>11638</v>
      </c>
      <c r="T607">
        <v>45371</v>
      </c>
      <c r="U607">
        <v>384</v>
      </c>
      <c r="V607">
        <v>1</v>
      </c>
      <c r="W607">
        <v>425.04</v>
      </c>
      <c r="X607">
        <v>3</v>
      </c>
      <c r="Y607">
        <v>3</v>
      </c>
      <c r="Z607">
        <v>1</v>
      </c>
      <c r="AA607" t="s">
        <v>11841</v>
      </c>
      <c r="AB607" t="s">
        <v>11834</v>
      </c>
    </row>
    <row r="608" spans="1:28" x14ac:dyDescent="0.3">
      <c r="A608" s="9" t="s">
        <v>11638</v>
      </c>
      <c r="B608" s="20">
        <v>45371</v>
      </c>
      <c r="C608" s="30">
        <f>superstore_excel!X$2 - B608</f>
        <v>384</v>
      </c>
      <c r="D608" s="10">
        <v>1</v>
      </c>
      <c r="E608" s="10">
        <v>425.04</v>
      </c>
      <c r="F608">
        <f t="shared" si="47"/>
        <v>3</v>
      </c>
      <c r="G608">
        <f t="shared" si="45"/>
        <v>3</v>
      </c>
      <c r="H608">
        <f t="shared" si="46"/>
        <v>1</v>
      </c>
      <c r="I608" t="str">
        <f t="shared" si="48"/>
        <v>331</v>
      </c>
      <c r="J608" t="str">
        <f t="shared" si="49"/>
        <v>Others</v>
      </c>
      <c r="M608" s="9" t="s">
        <v>10251</v>
      </c>
      <c r="N608" s="10">
        <v>2</v>
      </c>
      <c r="P608" s="9" t="s">
        <v>10251</v>
      </c>
      <c r="Q608" s="10">
        <v>2776.61</v>
      </c>
      <c r="S608" t="s">
        <v>10673</v>
      </c>
      <c r="T608">
        <v>45144</v>
      </c>
      <c r="U608">
        <v>611</v>
      </c>
      <c r="V608">
        <v>1</v>
      </c>
      <c r="W608">
        <v>4278.38</v>
      </c>
      <c r="X608">
        <v>2</v>
      </c>
      <c r="Y608">
        <v>3</v>
      </c>
      <c r="Z608">
        <v>3</v>
      </c>
      <c r="AA608" t="s">
        <v>11838</v>
      </c>
      <c r="AB608" t="s">
        <v>11839</v>
      </c>
    </row>
    <row r="609" spans="1:28" x14ac:dyDescent="0.3">
      <c r="A609" s="9" t="s">
        <v>10673</v>
      </c>
      <c r="B609" s="20">
        <v>45144</v>
      </c>
      <c r="C609" s="30">
        <f>superstore_excel!X$2 - B609</f>
        <v>611</v>
      </c>
      <c r="D609" s="10">
        <v>1</v>
      </c>
      <c r="E609" s="10">
        <v>4278.38</v>
      </c>
      <c r="F609">
        <f t="shared" si="47"/>
        <v>2</v>
      </c>
      <c r="G609">
        <f t="shared" si="45"/>
        <v>3</v>
      </c>
      <c r="H609">
        <f t="shared" si="46"/>
        <v>3</v>
      </c>
      <c r="I609" t="str">
        <f t="shared" si="48"/>
        <v>233</v>
      </c>
      <c r="J609" t="str">
        <f t="shared" si="49"/>
        <v>At Risk</v>
      </c>
      <c r="M609" s="9" t="s">
        <v>11638</v>
      </c>
      <c r="N609" s="10">
        <v>1</v>
      </c>
      <c r="P609" s="9" t="s">
        <v>11638</v>
      </c>
      <c r="Q609" s="10">
        <v>425.04</v>
      </c>
      <c r="S609" t="s">
        <v>6018</v>
      </c>
      <c r="T609">
        <v>45574</v>
      </c>
      <c r="U609">
        <v>181</v>
      </c>
      <c r="V609">
        <v>1</v>
      </c>
      <c r="W609">
        <v>3114.99</v>
      </c>
      <c r="X609">
        <v>4</v>
      </c>
      <c r="Y609">
        <v>3</v>
      </c>
      <c r="Z609">
        <v>2</v>
      </c>
      <c r="AA609" t="s">
        <v>11842</v>
      </c>
      <c r="AB609" t="s">
        <v>11834</v>
      </c>
    </row>
    <row r="610" spans="1:28" x14ac:dyDescent="0.3">
      <c r="A610" s="9" t="s">
        <v>6018</v>
      </c>
      <c r="B610" s="20">
        <v>45574</v>
      </c>
      <c r="C610" s="30">
        <f>superstore_excel!X$2 - B610</f>
        <v>181</v>
      </c>
      <c r="D610" s="10">
        <v>1</v>
      </c>
      <c r="E610" s="10">
        <v>3114.99</v>
      </c>
      <c r="F610">
        <f t="shared" si="47"/>
        <v>4</v>
      </c>
      <c r="G610">
        <f t="shared" si="45"/>
        <v>3</v>
      </c>
      <c r="H610">
        <f t="shared" si="46"/>
        <v>2</v>
      </c>
      <c r="I610" t="str">
        <f t="shared" si="48"/>
        <v>432</v>
      </c>
      <c r="J610" t="str">
        <f t="shared" si="49"/>
        <v>Others</v>
      </c>
      <c r="M610" s="9" t="s">
        <v>10673</v>
      </c>
      <c r="N610" s="10">
        <v>1</v>
      </c>
      <c r="P610" s="9" t="s">
        <v>10673</v>
      </c>
      <c r="Q610" s="10">
        <v>4278.38</v>
      </c>
      <c r="S610" t="s">
        <v>2053</v>
      </c>
      <c r="T610">
        <v>45611</v>
      </c>
      <c r="U610">
        <v>144</v>
      </c>
      <c r="V610">
        <v>4</v>
      </c>
      <c r="W610">
        <v>7163.2457645407903</v>
      </c>
      <c r="X610">
        <v>5</v>
      </c>
      <c r="Y610">
        <v>4</v>
      </c>
      <c r="Z610">
        <v>4</v>
      </c>
      <c r="AA610" t="s">
        <v>11849</v>
      </c>
      <c r="AB610" t="s">
        <v>11836</v>
      </c>
    </row>
    <row r="611" spans="1:28" x14ac:dyDescent="0.3">
      <c r="A611" s="9" t="s">
        <v>2053</v>
      </c>
      <c r="B611" s="20">
        <v>45611</v>
      </c>
      <c r="C611" s="30">
        <f>superstore_excel!X$2 - B611</f>
        <v>144</v>
      </c>
      <c r="D611" s="10">
        <v>4</v>
      </c>
      <c r="E611" s="10">
        <v>7163.2457645407903</v>
      </c>
      <c r="F611">
        <f t="shared" si="47"/>
        <v>5</v>
      </c>
      <c r="G611">
        <f t="shared" si="45"/>
        <v>4</v>
      </c>
      <c r="H611">
        <f t="shared" si="46"/>
        <v>4</v>
      </c>
      <c r="I611" t="str">
        <f t="shared" si="48"/>
        <v>544</v>
      </c>
      <c r="J611" t="str">
        <f t="shared" si="49"/>
        <v>Loyal Customers</v>
      </c>
      <c r="M611" s="9" t="s">
        <v>6018</v>
      </c>
      <c r="N611" s="10">
        <v>1</v>
      </c>
      <c r="P611" s="9" t="s">
        <v>6018</v>
      </c>
      <c r="Q611" s="10">
        <v>3114.99</v>
      </c>
      <c r="S611" t="s">
        <v>9912</v>
      </c>
      <c r="T611">
        <v>45678</v>
      </c>
      <c r="U611">
        <v>77</v>
      </c>
      <c r="V611">
        <v>1</v>
      </c>
      <c r="W611">
        <v>604.92999999999995</v>
      </c>
      <c r="X611">
        <v>5</v>
      </c>
      <c r="Y611">
        <v>3</v>
      </c>
      <c r="Z611">
        <v>1</v>
      </c>
      <c r="AA611" t="s">
        <v>11850</v>
      </c>
      <c r="AB611" t="s">
        <v>11832</v>
      </c>
    </row>
    <row r="612" spans="1:28" x14ac:dyDescent="0.3">
      <c r="A612" s="9" t="s">
        <v>9912</v>
      </c>
      <c r="B612" s="20">
        <v>45678</v>
      </c>
      <c r="C612" s="30">
        <f>superstore_excel!X$2 - B612</f>
        <v>77</v>
      </c>
      <c r="D612" s="10">
        <v>1</v>
      </c>
      <c r="E612" s="10">
        <v>604.92999999999995</v>
      </c>
      <c r="F612">
        <f t="shared" si="47"/>
        <v>5</v>
      </c>
      <c r="G612">
        <f t="shared" si="45"/>
        <v>3</v>
      </c>
      <c r="H612">
        <f t="shared" si="46"/>
        <v>1</v>
      </c>
      <c r="I612" t="str">
        <f t="shared" si="48"/>
        <v>531</v>
      </c>
      <c r="J612" t="str">
        <f t="shared" si="49"/>
        <v>Recent Customers</v>
      </c>
      <c r="M612" s="9" t="s">
        <v>2053</v>
      </c>
      <c r="N612" s="10">
        <v>4</v>
      </c>
      <c r="P612" s="9" t="s">
        <v>2053</v>
      </c>
      <c r="Q612" s="10">
        <v>7163.2457645407903</v>
      </c>
      <c r="S612" t="s">
        <v>6034</v>
      </c>
      <c r="T612">
        <v>45321</v>
      </c>
      <c r="U612">
        <v>434</v>
      </c>
      <c r="V612">
        <v>2</v>
      </c>
      <c r="W612">
        <v>3071.9</v>
      </c>
      <c r="X612">
        <v>3</v>
      </c>
      <c r="Y612">
        <v>4</v>
      </c>
      <c r="Z612">
        <v>2</v>
      </c>
      <c r="AA612" t="s">
        <v>11855</v>
      </c>
      <c r="AB612" t="s">
        <v>11834</v>
      </c>
    </row>
    <row r="613" spans="1:28" x14ac:dyDescent="0.3">
      <c r="A613" s="9" t="s">
        <v>6034</v>
      </c>
      <c r="B613" s="20">
        <v>45321</v>
      </c>
      <c r="C613" s="30">
        <f>superstore_excel!X$2 - B613</f>
        <v>434</v>
      </c>
      <c r="D613" s="10">
        <v>2</v>
      </c>
      <c r="E613" s="10">
        <v>3071.9</v>
      </c>
      <c r="F613">
        <f t="shared" si="47"/>
        <v>3</v>
      </c>
      <c r="G613">
        <f t="shared" si="45"/>
        <v>4</v>
      </c>
      <c r="H613">
        <f t="shared" si="46"/>
        <v>2</v>
      </c>
      <c r="I613" t="str">
        <f t="shared" si="48"/>
        <v>342</v>
      </c>
      <c r="J613" t="str">
        <f t="shared" si="49"/>
        <v>Others</v>
      </c>
      <c r="M613" s="9" t="s">
        <v>9912</v>
      </c>
      <c r="N613" s="10">
        <v>1</v>
      </c>
      <c r="P613" s="9" t="s">
        <v>9912</v>
      </c>
      <c r="Q613" s="10">
        <v>604.92999999999995</v>
      </c>
      <c r="S613" t="s">
        <v>3165</v>
      </c>
      <c r="T613">
        <v>45357</v>
      </c>
      <c r="U613">
        <v>398</v>
      </c>
      <c r="V613">
        <v>1</v>
      </c>
      <c r="W613">
        <v>4436.1000000000004</v>
      </c>
      <c r="X613">
        <v>3</v>
      </c>
      <c r="Y613">
        <v>3</v>
      </c>
      <c r="Z613">
        <v>3</v>
      </c>
      <c r="AA613" t="s">
        <v>11845</v>
      </c>
      <c r="AB613" t="s">
        <v>11834</v>
      </c>
    </row>
    <row r="614" spans="1:28" x14ac:dyDescent="0.3">
      <c r="A614" s="9" t="s">
        <v>3165</v>
      </c>
      <c r="B614" s="20">
        <v>45357</v>
      </c>
      <c r="C614" s="30">
        <f>superstore_excel!X$2 - B614</f>
        <v>398</v>
      </c>
      <c r="D614" s="10">
        <v>1</v>
      </c>
      <c r="E614" s="10">
        <v>4436.1000000000004</v>
      </c>
      <c r="F614">
        <f t="shared" si="47"/>
        <v>3</v>
      </c>
      <c r="G614">
        <f t="shared" si="45"/>
        <v>3</v>
      </c>
      <c r="H614">
        <f t="shared" si="46"/>
        <v>3</v>
      </c>
      <c r="I614" t="str">
        <f t="shared" si="48"/>
        <v>333</v>
      </c>
      <c r="J614" t="str">
        <f t="shared" si="49"/>
        <v>Others</v>
      </c>
      <c r="M614" s="9" t="s">
        <v>6034</v>
      </c>
      <c r="N614" s="10">
        <v>2</v>
      </c>
      <c r="P614" s="9" t="s">
        <v>6034</v>
      </c>
      <c r="Q614" s="10">
        <v>3071.9</v>
      </c>
      <c r="S614" t="s">
        <v>6544</v>
      </c>
      <c r="T614">
        <v>45525</v>
      </c>
      <c r="U614">
        <v>230</v>
      </c>
      <c r="V614">
        <v>1</v>
      </c>
      <c r="W614">
        <v>1782.89</v>
      </c>
      <c r="X614">
        <v>4</v>
      </c>
      <c r="Y614">
        <v>3</v>
      </c>
      <c r="Z614">
        <v>2</v>
      </c>
      <c r="AA614" t="s">
        <v>11842</v>
      </c>
      <c r="AB614" t="s">
        <v>11834</v>
      </c>
    </row>
    <row r="615" spans="1:28" x14ac:dyDescent="0.3">
      <c r="A615" s="9" t="s">
        <v>6544</v>
      </c>
      <c r="B615" s="20">
        <v>45525</v>
      </c>
      <c r="C615" s="30">
        <f>superstore_excel!X$2 - B615</f>
        <v>230</v>
      </c>
      <c r="D615" s="10">
        <v>1</v>
      </c>
      <c r="E615" s="10">
        <v>1782.89</v>
      </c>
      <c r="F615">
        <f t="shared" si="47"/>
        <v>4</v>
      </c>
      <c r="G615">
        <f t="shared" si="45"/>
        <v>3</v>
      </c>
      <c r="H615">
        <f t="shared" si="46"/>
        <v>2</v>
      </c>
      <c r="I615" t="str">
        <f t="shared" si="48"/>
        <v>432</v>
      </c>
      <c r="J615" t="str">
        <f t="shared" si="49"/>
        <v>Others</v>
      </c>
      <c r="M615" s="9" t="s">
        <v>3165</v>
      </c>
      <c r="N615" s="10">
        <v>1</v>
      </c>
      <c r="P615" s="9" t="s">
        <v>3165</v>
      </c>
      <c r="Q615" s="10">
        <v>4436.1000000000004</v>
      </c>
      <c r="S615" t="s">
        <v>7272</v>
      </c>
      <c r="T615">
        <v>45727</v>
      </c>
      <c r="U615">
        <v>28</v>
      </c>
      <c r="V615">
        <v>1</v>
      </c>
      <c r="W615">
        <v>4175.43</v>
      </c>
      <c r="X615">
        <v>5</v>
      </c>
      <c r="Y615">
        <v>3</v>
      </c>
      <c r="Z615">
        <v>3</v>
      </c>
      <c r="AA615" t="s">
        <v>11831</v>
      </c>
      <c r="AB615" t="s">
        <v>11832</v>
      </c>
    </row>
    <row r="616" spans="1:28" x14ac:dyDescent="0.3">
      <c r="A616" s="9" t="s">
        <v>7272</v>
      </c>
      <c r="B616" s="20">
        <v>45727</v>
      </c>
      <c r="C616" s="30">
        <f>superstore_excel!X$2 - B616</f>
        <v>28</v>
      </c>
      <c r="D616" s="10">
        <v>1</v>
      </c>
      <c r="E616" s="10">
        <v>4175.43</v>
      </c>
      <c r="F616">
        <f t="shared" si="47"/>
        <v>5</v>
      </c>
      <c r="G616">
        <f t="shared" si="45"/>
        <v>3</v>
      </c>
      <c r="H616">
        <f t="shared" si="46"/>
        <v>3</v>
      </c>
      <c r="I616" t="str">
        <f t="shared" si="48"/>
        <v>533</v>
      </c>
      <c r="J616" t="str">
        <f t="shared" si="49"/>
        <v>Recent Customers</v>
      </c>
      <c r="M616" s="9" t="s">
        <v>6544</v>
      </c>
      <c r="N616" s="10">
        <v>1</v>
      </c>
      <c r="P616" s="9" t="s">
        <v>6544</v>
      </c>
      <c r="Q616" s="10">
        <v>1782.89</v>
      </c>
      <c r="S616" t="s">
        <v>6080</v>
      </c>
      <c r="T616">
        <v>45097</v>
      </c>
      <c r="U616">
        <v>658</v>
      </c>
      <c r="V616">
        <v>1</v>
      </c>
      <c r="W616">
        <v>1628.47</v>
      </c>
      <c r="X616">
        <v>2</v>
      </c>
      <c r="Y616">
        <v>3</v>
      </c>
      <c r="Z616">
        <v>1</v>
      </c>
      <c r="AA616" t="s">
        <v>11847</v>
      </c>
      <c r="AB616" t="s">
        <v>11839</v>
      </c>
    </row>
    <row r="617" spans="1:28" x14ac:dyDescent="0.3">
      <c r="A617" s="9" t="s">
        <v>6080</v>
      </c>
      <c r="B617" s="20">
        <v>45097</v>
      </c>
      <c r="C617" s="30">
        <f>superstore_excel!X$2 - B617</f>
        <v>658</v>
      </c>
      <c r="D617" s="10">
        <v>1</v>
      </c>
      <c r="E617" s="10">
        <v>1628.47</v>
      </c>
      <c r="F617">
        <f t="shared" si="47"/>
        <v>2</v>
      </c>
      <c r="G617">
        <f t="shared" si="45"/>
        <v>3</v>
      </c>
      <c r="H617">
        <f t="shared" si="46"/>
        <v>1</v>
      </c>
      <c r="I617" t="str">
        <f t="shared" si="48"/>
        <v>231</v>
      </c>
      <c r="J617" t="str">
        <f t="shared" si="49"/>
        <v>At Risk</v>
      </c>
      <c r="M617" s="9" t="s">
        <v>7272</v>
      </c>
      <c r="N617" s="10">
        <v>1</v>
      </c>
      <c r="P617" s="9" t="s">
        <v>7272</v>
      </c>
      <c r="Q617" s="10">
        <v>4175.43</v>
      </c>
      <c r="S617" t="s">
        <v>4570</v>
      </c>
      <c r="T617">
        <v>45395</v>
      </c>
      <c r="U617">
        <v>360</v>
      </c>
      <c r="V617">
        <v>1</v>
      </c>
      <c r="W617">
        <v>1190.9000000000001</v>
      </c>
      <c r="X617">
        <v>3</v>
      </c>
      <c r="Y617">
        <v>3</v>
      </c>
      <c r="Z617">
        <v>1</v>
      </c>
      <c r="AA617" t="s">
        <v>11841</v>
      </c>
      <c r="AB617" t="s">
        <v>11834</v>
      </c>
    </row>
    <row r="618" spans="1:28" x14ac:dyDescent="0.3">
      <c r="A618" s="9" t="s">
        <v>4570</v>
      </c>
      <c r="B618" s="20">
        <v>45395</v>
      </c>
      <c r="C618" s="30">
        <f>superstore_excel!X$2 - B618</f>
        <v>360</v>
      </c>
      <c r="D618" s="10">
        <v>1</v>
      </c>
      <c r="E618" s="10">
        <v>1190.9000000000001</v>
      </c>
      <c r="F618">
        <f t="shared" si="47"/>
        <v>3</v>
      </c>
      <c r="G618">
        <f t="shared" si="45"/>
        <v>3</v>
      </c>
      <c r="H618">
        <f t="shared" si="46"/>
        <v>1</v>
      </c>
      <c r="I618" t="str">
        <f t="shared" si="48"/>
        <v>331</v>
      </c>
      <c r="J618" t="str">
        <f t="shared" si="49"/>
        <v>Others</v>
      </c>
      <c r="M618" s="9" t="s">
        <v>6080</v>
      </c>
      <c r="N618" s="10">
        <v>1</v>
      </c>
      <c r="P618" s="9" t="s">
        <v>6080</v>
      </c>
      <c r="Q618" s="10">
        <v>1628.47</v>
      </c>
      <c r="S618" t="s">
        <v>786</v>
      </c>
      <c r="T618">
        <v>45142</v>
      </c>
      <c r="U618">
        <v>613</v>
      </c>
      <c r="V618">
        <v>4</v>
      </c>
      <c r="W618">
        <v>11456.02268177324</v>
      </c>
      <c r="X618">
        <v>2</v>
      </c>
      <c r="Y618">
        <v>4</v>
      </c>
      <c r="Z618">
        <v>4</v>
      </c>
      <c r="AA618" t="s">
        <v>11844</v>
      </c>
      <c r="AB618" t="s">
        <v>11839</v>
      </c>
    </row>
    <row r="619" spans="1:28" x14ac:dyDescent="0.3">
      <c r="A619" s="9" t="s">
        <v>786</v>
      </c>
      <c r="B619" s="20">
        <v>45142</v>
      </c>
      <c r="C619" s="30">
        <f>superstore_excel!X$2 - B619</f>
        <v>613</v>
      </c>
      <c r="D619" s="10">
        <v>4</v>
      </c>
      <c r="E619" s="10">
        <v>11456.02268177324</v>
      </c>
      <c r="F619">
        <f t="shared" si="47"/>
        <v>2</v>
      </c>
      <c r="G619">
        <f t="shared" si="45"/>
        <v>4</v>
      </c>
      <c r="H619">
        <f t="shared" si="46"/>
        <v>4</v>
      </c>
      <c r="I619" t="str">
        <f t="shared" si="48"/>
        <v>244</v>
      </c>
      <c r="J619" t="str">
        <f t="shared" si="49"/>
        <v>At Risk</v>
      </c>
      <c r="M619" s="9" t="s">
        <v>4570</v>
      </c>
      <c r="N619" s="10">
        <v>1</v>
      </c>
      <c r="P619" s="9" t="s">
        <v>4570</v>
      </c>
      <c r="Q619" s="10">
        <v>1190.9000000000001</v>
      </c>
      <c r="S619" t="s">
        <v>10213</v>
      </c>
      <c r="T619">
        <v>45074</v>
      </c>
      <c r="U619">
        <v>681</v>
      </c>
      <c r="V619">
        <v>1</v>
      </c>
      <c r="W619">
        <v>4474.62</v>
      </c>
      <c r="X619">
        <v>2</v>
      </c>
      <c r="Y619">
        <v>3</v>
      </c>
      <c r="Z619">
        <v>3</v>
      </c>
      <c r="AA619" t="s">
        <v>11838</v>
      </c>
      <c r="AB619" t="s">
        <v>11839</v>
      </c>
    </row>
    <row r="620" spans="1:28" x14ac:dyDescent="0.3">
      <c r="A620" s="9" t="s">
        <v>10213</v>
      </c>
      <c r="B620" s="20">
        <v>45074</v>
      </c>
      <c r="C620" s="30">
        <f>superstore_excel!X$2 - B620</f>
        <v>681</v>
      </c>
      <c r="D620" s="10">
        <v>1</v>
      </c>
      <c r="E620" s="10">
        <v>4474.62</v>
      </c>
      <c r="F620">
        <f t="shared" si="47"/>
        <v>2</v>
      </c>
      <c r="G620">
        <f t="shared" si="45"/>
        <v>3</v>
      </c>
      <c r="H620">
        <f t="shared" si="46"/>
        <v>3</v>
      </c>
      <c r="I620" t="str">
        <f t="shared" si="48"/>
        <v>233</v>
      </c>
      <c r="J620" t="str">
        <f t="shared" si="49"/>
        <v>At Risk</v>
      </c>
      <c r="M620" s="9" t="s">
        <v>786</v>
      </c>
      <c r="N620" s="10">
        <v>4</v>
      </c>
      <c r="P620" s="9" t="s">
        <v>786</v>
      </c>
      <c r="Q620" s="10">
        <v>11456.02268177324</v>
      </c>
      <c r="S620" t="s">
        <v>2116</v>
      </c>
      <c r="T620">
        <v>45674</v>
      </c>
      <c r="U620">
        <v>81</v>
      </c>
      <c r="V620">
        <v>4</v>
      </c>
      <c r="W620">
        <v>8868.66775620521</v>
      </c>
      <c r="X620">
        <v>5</v>
      </c>
      <c r="Y620">
        <v>4</v>
      </c>
      <c r="Z620">
        <v>4</v>
      </c>
      <c r="AA620" t="s">
        <v>11849</v>
      </c>
      <c r="AB620" t="s">
        <v>11836</v>
      </c>
    </row>
    <row r="621" spans="1:28" x14ac:dyDescent="0.3">
      <c r="A621" s="9" t="s">
        <v>2116</v>
      </c>
      <c r="B621" s="20">
        <v>45674</v>
      </c>
      <c r="C621" s="30">
        <f>superstore_excel!X$2 - B621</f>
        <v>81</v>
      </c>
      <c r="D621" s="10">
        <v>4</v>
      </c>
      <c r="E621" s="10">
        <v>8868.66775620521</v>
      </c>
      <c r="F621">
        <f t="shared" si="47"/>
        <v>5</v>
      </c>
      <c r="G621">
        <f t="shared" si="45"/>
        <v>4</v>
      </c>
      <c r="H621">
        <f t="shared" si="46"/>
        <v>4</v>
      </c>
      <c r="I621" t="str">
        <f t="shared" si="48"/>
        <v>544</v>
      </c>
      <c r="J621" t="str">
        <f t="shared" si="49"/>
        <v>Loyal Customers</v>
      </c>
      <c r="M621" s="9" t="s">
        <v>10213</v>
      </c>
      <c r="N621" s="10">
        <v>1</v>
      </c>
      <c r="P621" s="9" t="s">
        <v>10213</v>
      </c>
      <c r="Q621" s="10">
        <v>4474.62</v>
      </c>
      <c r="S621" t="s">
        <v>2140</v>
      </c>
      <c r="T621">
        <v>45641</v>
      </c>
      <c r="U621">
        <v>114</v>
      </c>
      <c r="V621">
        <v>4</v>
      </c>
      <c r="W621">
        <v>8169.197253079361</v>
      </c>
      <c r="X621">
        <v>5</v>
      </c>
      <c r="Y621">
        <v>4</v>
      </c>
      <c r="Z621">
        <v>4</v>
      </c>
      <c r="AA621" t="s">
        <v>11849</v>
      </c>
      <c r="AB621" t="s">
        <v>11836</v>
      </c>
    </row>
    <row r="622" spans="1:28" x14ac:dyDescent="0.3">
      <c r="A622" s="9" t="s">
        <v>2140</v>
      </c>
      <c r="B622" s="20">
        <v>45641</v>
      </c>
      <c r="C622" s="30">
        <f>superstore_excel!X$2 - B622</f>
        <v>114</v>
      </c>
      <c r="D622" s="10">
        <v>4</v>
      </c>
      <c r="E622" s="10">
        <v>8169.197253079361</v>
      </c>
      <c r="F622">
        <f t="shared" si="47"/>
        <v>5</v>
      </c>
      <c r="G622">
        <f t="shared" si="45"/>
        <v>4</v>
      </c>
      <c r="H622">
        <f t="shared" si="46"/>
        <v>4</v>
      </c>
      <c r="I622" t="str">
        <f t="shared" si="48"/>
        <v>544</v>
      </c>
      <c r="J622" t="str">
        <f t="shared" si="49"/>
        <v>Loyal Customers</v>
      </c>
      <c r="M622" s="9" t="s">
        <v>2116</v>
      </c>
      <c r="N622" s="10">
        <v>4</v>
      </c>
      <c r="P622" s="9" t="s">
        <v>2116</v>
      </c>
      <c r="Q622" s="10">
        <v>8868.66775620521</v>
      </c>
      <c r="S622" t="s">
        <v>2611</v>
      </c>
      <c r="T622">
        <v>45273</v>
      </c>
      <c r="U622">
        <v>482</v>
      </c>
      <c r="V622">
        <v>1</v>
      </c>
      <c r="W622">
        <v>2814.49</v>
      </c>
      <c r="X622">
        <v>3</v>
      </c>
      <c r="Y622">
        <v>3</v>
      </c>
      <c r="Z622">
        <v>2</v>
      </c>
      <c r="AA622" t="s">
        <v>11837</v>
      </c>
      <c r="AB622" t="s">
        <v>11834</v>
      </c>
    </row>
    <row r="623" spans="1:28" x14ac:dyDescent="0.3">
      <c r="A623" s="9" t="s">
        <v>2611</v>
      </c>
      <c r="B623" s="20">
        <v>45273</v>
      </c>
      <c r="C623" s="30">
        <f>superstore_excel!X$2 - B623</f>
        <v>482</v>
      </c>
      <c r="D623" s="10">
        <v>1</v>
      </c>
      <c r="E623" s="10">
        <v>2814.49</v>
      </c>
      <c r="F623">
        <f t="shared" si="47"/>
        <v>3</v>
      </c>
      <c r="G623">
        <f t="shared" si="45"/>
        <v>3</v>
      </c>
      <c r="H623">
        <f t="shared" si="46"/>
        <v>2</v>
      </c>
      <c r="I623" t="str">
        <f t="shared" si="48"/>
        <v>332</v>
      </c>
      <c r="J623" t="str">
        <f t="shared" si="49"/>
        <v>Others</v>
      </c>
      <c r="M623" s="9" t="s">
        <v>2140</v>
      </c>
      <c r="N623" s="10">
        <v>4</v>
      </c>
      <c r="P623" s="9" t="s">
        <v>2140</v>
      </c>
      <c r="Q623" s="10">
        <v>8169.197253079361</v>
      </c>
      <c r="S623" t="s">
        <v>10929</v>
      </c>
      <c r="T623">
        <v>45747</v>
      </c>
      <c r="U623">
        <v>8</v>
      </c>
      <c r="V623">
        <v>1</v>
      </c>
      <c r="W623">
        <v>2208.84</v>
      </c>
      <c r="X623">
        <v>5</v>
      </c>
      <c r="Y623">
        <v>3</v>
      </c>
      <c r="Z623">
        <v>2</v>
      </c>
      <c r="AA623" t="s">
        <v>11846</v>
      </c>
      <c r="AB623" t="s">
        <v>11832</v>
      </c>
    </row>
    <row r="624" spans="1:28" x14ac:dyDescent="0.3">
      <c r="A624" s="9" t="s">
        <v>10929</v>
      </c>
      <c r="B624" s="20">
        <v>45747</v>
      </c>
      <c r="C624" s="30">
        <f>superstore_excel!X$2 - B624</f>
        <v>8</v>
      </c>
      <c r="D624" s="10">
        <v>1</v>
      </c>
      <c r="E624" s="10">
        <v>2208.84</v>
      </c>
      <c r="F624">
        <f t="shared" si="47"/>
        <v>5</v>
      </c>
      <c r="G624">
        <f t="shared" si="45"/>
        <v>3</v>
      </c>
      <c r="H624">
        <f t="shared" si="46"/>
        <v>2</v>
      </c>
      <c r="I624" t="str">
        <f t="shared" si="48"/>
        <v>532</v>
      </c>
      <c r="J624" t="str">
        <f t="shared" si="49"/>
        <v>Recent Customers</v>
      </c>
      <c r="M624" s="9" t="s">
        <v>2611</v>
      </c>
      <c r="N624" s="10">
        <v>1</v>
      </c>
      <c r="P624" s="9" t="s">
        <v>2611</v>
      </c>
      <c r="Q624" s="10">
        <v>2814.49</v>
      </c>
      <c r="S624" t="s">
        <v>2657</v>
      </c>
      <c r="T624">
        <v>45128</v>
      </c>
      <c r="U624">
        <v>627</v>
      </c>
      <c r="V624">
        <v>1</v>
      </c>
      <c r="W624">
        <v>1111.27</v>
      </c>
      <c r="X624">
        <v>2</v>
      </c>
      <c r="Y624">
        <v>3</v>
      </c>
      <c r="Z624">
        <v>1</v>
      </c>
      <c r="AA624" t="s">
        <v>11847</v>
      </c>
      <c r="AB624" t="s">
        <v>11839</v>
      </c>
    </row>
    <row r="625" spans="1:28" x14ac:dyDescent="0.3">
      <c r="A625" s="9" t="s">
        <v>2657</v>
      </c>
      <c r="B625" s="20">
        <v>45128</v>
      </c>
      <c r="C625" s="30">
        <f>superstore_excel!X$2 - B625</f>
        <v>627</v>
      </c>
      <c r="D625" s="10">
        <v>1</v>
      </c>
      <c r="E625" s="10">
        <v>1111.27</v>
      </c>
      <c r="F625">
        <f t="shared" si="47"/>
        <v>2</v>
      </c>
      <c r="G625">
        <f t="shared" si="45"/>
        <v>3</v>
      </c>
      <c r="H625">
        <f t="shared" si="46"/>
        <v>1</v>
      </c>
      <c r="I625" t="str">
        <f t="shared" si="48"/>
        <v>231</v>
      </c>
      <c r="J625" t="str">
        <f t="shared" si="49"/>
        <v>At Risk</v>
      </c>
      <c r="M625" s="9" t="s">
        <v>10929</v>
      </c>
      <c r="N625" s="10">
        <v>1</v>
      </c>
      <c r="P625" s="9" t="s">
        <v>10929</v>
      </c>
      <c r="Q625" s="10">
        <v>2208.84</v>
      </c>
      <c r="S625" t="s">
        <v>10403</v>
      </c>
      <c r="T625">
        <v>45420</v>
      </c>
      <c r="U625">
        <v>335</v>
      </c>
      <c r="V625">
        <v>1</v>
      </c>
      <c r="W625">
        <v>544.24</v>
      </c>
      <c r="X625">
        <v>3</v>
      </c>
      <c r="Y625">
        <v>3</v>
      </c>
      <c r="Z625">
        <v>1</v>
      </c>
      <c r="AA625" t="s">
        <v>11841</v>
      </c>
      <c r="AB625" t="s">
        <v>11834</v>
      </c>
    </row>
    <row r="626" spans="1:28" x14ac:dyDescent="0.3">
      <c r="A626" s="9" t="s">
        <v>10403</v>
      </c>
      <c r="B626" s="20">
        <v>45420</v>
      </c>
      <c r="C626" s="30">
        <f>superstore_excel!X$2 - B626</f>
        <v>335</v>
      </c>
      <c r="D626" s="10">
        <v>1</v>
      </c>
      <c r="E626" s="10">
        <v>544.24</v>
      </c>
      <c r="F626">
        <f t="shared" si="47"/>
        <v>3</v>
      </c>
      <c r="G626">
        <f t="shared" si="45"/>
        <v>3</v>
      </c>
      <c r="H626">
        <f t="shared" si="46"/>
        <v>1</v>
      </c>
      <c r="I626" t="str">
        <f t="shared" si="48"/>
        <v>331</v>
      </c>
      <c r="J626" t="str">
        <f t="shared" si="49"/>
        <v>Others</v>
      </c>
      <c r="M626" s="9" t="s">
        <v>2657</v>
      </c>
      <c r="N626" s="10">
        <v>1</v>
      </c>
      <c r="P626" s="9" t="s">
        <v>2657</v>
      </c>
      <c r="Q626" s="10">
        <v>1111.27</v>
      </c>
      <c r="S626" t="s">
        <v>1686</v>
      </c>
      <c r="T626">
        <v>45503</v>
      </c>
      <c r="U626">
        <v>252</v>
      </c>
      <c r="V626">
        <v>4</v>
      </c>
      <c r="W626">
        <v>11609.973562991299</v>
      </c>
      <c r="X626">
        <v>4</v>
      </c>
      <c r="Y626">
        <v>4</v>
      </c>
      <c r="Z626">
        <v>4</v>
      </c>
      <c r="AA626" t="s">
        <v>11835</v>
      </c>
      <c r="AB626" t="s">
        <v>11836</v>
      </c>
    </row>
    <row r="627" spans="1:28" x14ac:dyDescent="0.3">
      <c r="A627" s="9" t="s">
        <v>1686</v>
      </c>
      <c r="B627" s="20">
        <v>45503</v>
      </c>
      <c r="C627" s="30">
        <f>superstore_excel!X$2 - B627</f>
        <v>252</v>
      </c>
      <c r="D627" s="10">
        <v>4</v>
      </c>
      <c r="E627" s="10">
        <v>11609.973562991299</v>
      </c>
      <c r="F627">
        <f t="shared" si="47"/>
        <v>4</v>
      </c>
      <c r="G627">
        <f t="shared" si="45"/>
        <v>4</v>
      </c>
      <c r="H627">
        <f t="shared" si="46"/>
        <v>4</v>
      </c>
      <c r="I627" t="str">
        <f t="shared" si="48"/>
        <v>444</v>
      </c>
      <c r="J627" t="str">
        <f t="shared" si="49"/>
        <v>Loyal Customers</v>
      </c>
      <c r="M627" s="9" t="s">
        <v>10403</v>
      </c>
      <c r="N627" s="10">
        <v>1</v>
      </c>
      <c r="P627" s="9" t="s">
        <v>10403</v>
      </c>
      <c r="Q627" s="10">
        <v>544.24</v>
      </c>
      <c r="S627" t="s">
        <v>5714</v>
      </c>
      <c r="T627">
        <v>45742</v>
      </c>
      <c r="U627">
        <v>13</v>
      </c>
      <c r="V627">
        <v>2</v>
      </c>
      <c r="W627">
        <v>2713</v>
      </c>
      <c r="X627">
        <v>5</v>
      </c>
      <c r="Y627">
        <v>4</v>
      </c>
      <c r="Z627">
        <v>2</v>
      </c>
      <c r="AA627" t="s">
        <v>11843</v>
      </c>
      <c r="AB627" t="s">
        <v>11832</v>
      </c>
    </row>
    <row r="628" spans="1:28" x14ac:dyDescent="0.3">
      <c r="A628" s="9" t="s">
        <v>5714</v>
      </c>
      <c r="B628" s="20">
        <v>45742</v>
      </c>
      <c r="C628" s="30">
        <f>superstore_excel!X$2 - B628</f>
        <v>13</v>
      </c>
      <c r="D628" s="10">
        <v>2</v>
      </c>
      <c r="E628" s="10">
        <v>2713</v>
      </c>
      <c r="F628">
        <f t="shared" si="47"/>
        <v>5</v>
      </c>
      <c r="G628">
        <f t="shared" si="45"/>
        <v>4</v>
      </c>
      <c r="H628">
        <f t="shared" si="46"/>
        <v>2</v>
      </c>
      <c r="I628" t="str">
        <f t="shared" si="48"/>
        <v>542</v>
      </c>
      <c r="J628" t="str">
        <f t="shared" si="49"/>
        <v>Recent Customers</v>
      </c>
      <c r="M628" s="9" t="s">
        <v>1686</v>
      </c>
      <c r="N628" s="10">
        <v>4</v>
      </c>
      <c r="P628" s="9" t="s">
        <v>1686</v>
      </c>
      <c r="Q628" s="10">
        <v>11609.973562991299</v>
      </c>
      <c r="S628" t="s">
        <v>5053</v>
      </c>
      <c r="T628">
        <v>45122</v>
      </c>
      <c r="U628">
        <v>633</v>
      </c>
      <c r="V628">
        <v>1</v>
      </c>
      <c r="W628">
        <v>2448.36</v>
      </c>
      <c r="X628">
        <v>2</v>
      </c>
      <c r="Y628">
        <v>3</v>
      </c>
      <c r="Z628">
        <v>2</v>
      </c>
      <c r="AA628" t="s">
        <v>11848</v>
      </c>
      <c r="AB628" t="s">
        <v>11839</v>
      </c>
    </row>
    <row r="629" spans="1:28" x14ac:dyDescent="0.3">
      <c r="A629" s="9" t="s">
        <v>5053</v>
      </c>
      <c r="B629" s="20">
        <v>45122</v>
      </c>
      <c r="C629" s="30">
        <f>superstore_excel!X$2 - B629</f>
        <v>633</v>
      </c>
      <c r="D629" s="10">
        <v>1</v>
      </c>
      <c r="E629" s="10">
        <v>2448.36</v>
      </c>
      <c r="F629">
        <f t="shared" si="47"/>
        <v>2</v>
      </c>
      <c r="G629">
        <f t="shared" si="45"/>
        <v>3</v>
      </c>
      <c r="H629">
        <f t="shared" si="46"/>
        <v>2</v>
      </c>
      <c r="I629" t="str">
        <f t="shared" si="48"/>
        <v>232</v>
      </c>
      <c r="J629" t="str">
        <f t="shared" si="49"/>
        <v>At Risk</v>
      </c>
      <c r="M629" s="9" t="s">
        <v>5714</v>
      </c>
      <c r="N629" s="10">
        <v>2</v>
      </c>
      <c r="P629" s="9" t="s">
        <v>5714</v>
      </c>
      <c r="Q629" s="10">
        <v>2713</v>
      </c>
      <c r="S629" t="s">
        <v>9244</v>
      </c>
      <c r="T629">
        <v>45643</v>
      </c>
      <c r="U629">
        <v>112</v>
      </c>
      <c r="V629">
        <v>1</v>
      </c>
      <c r="W629">
        <v>1229.8599999999999</v>
      </c>
      <c r="X629">
        <v>5</v>
      </c>
      <c r="Y629">
        <v>3</v>
      </c>
      <c r="Z629">
        <v>1</v>
      </c>
      <c r="AA629" t="s">
        <v>11850</v>
      </c>
      <c r="AB629" t="s">
        <v>11832</v>
      </c>
    </row>
    <row r="630" spans="1:28" x14ac:dyDescent="0.3">
      <c r="A630" s="9" t="s">
        <v>9244</v>
      </c>
      <c r="B630" s="20">
        <v>45643</v>
      </c>
      <c r="C630" s="30">
        <f>superstore_excel!X$2 - B630</f>
        <v>112</v>
      </c>
      <c r="D630" s="10">
        <v>1</v>
      </c>
      <c r="E630" s="10">
        <v>1229.8599999999999</v>
      </c>
      <c r="F630">
        <f t="shared" si="47"/>
        <v>5</v>
      </c>
      <c r="G630">
        <f t="shared" si="45"/>
        <v>3</v>
      </c>
      <c r="H630">
        <f t="shared" si="46"/>
        <v>1</v>
      </c>
      <c r="I630" t="str">
        <f t="shared" si="48"/>
        <v>531</v>
      </c>
      <c r="J630" t="str">
        <f t="shared" si="49"/>
        <v>Recent Customers</v>
      </c>
      <c r="M630" s="9" t="s">
        <v>5053</v>
      </c>
      <c r="N630" s="10">
        <v>1</v>
      </c>
      <c r="P630" s="9" t="s">
        <v>5053</v>
      </c>
      <c r="Q630" s="10">
        <v>2448.36</v>
      </c>
      <c r="S630" t="s">
        <v>6433</v>
      </c>
      <c r="T630">
        <v>45611</v>
      </c>
      <c r="U630">
        <v>144</v>
      </c>
      <c r="V630">
        <v>3</v>
      </c>
      <c r="W630">
        <v>8840.619999999999</v>
      </c>
      <c r="X630">
        <v>5</v>
      </c>
      <c r="Y630">
        <v>4</v>
      </c>
      <c r="Z630">
        <v>4</v>
      </c>
      <c r="AA630" t="s">
        <v>11849</v>
      </c>
      <c r="AB630" t="s">
        <v>11836</v>
      </c>
    </row>
    <row r="631" spans="1:28" x14ac:dyDescent="0.3">
      <c r="A631" s="9" t="s">
        <v>6433</v>
      </c>
      <c r="B631" s="20">
        <v>45611</v>
      </c>
      <c r="C631" s="30">
        <f>superstore_excel!X$2 - B631</f>
        <v>144</v>
      </c>
      <c r="D631" s="10">
        <v>3</v>
      </c>
      <c r="E631" s="10">
        <v>8840.619999999999</v>
      </c>
      <c r="F631">
        <f t="shared" si="47"/>
        <v>5</v>
      </c>
      <c r="G631">
        <f t="shared" si="45"/>
        <v>4</v>
      </c>
      <c r="H631">
        <f t="shared" si="46"/>
        <v>4</v>
      </c>
      <c r="I631" t="str">
        <f t="shared" si="48"/>
        <v>544</v>
      </c>
      <c r="J631" t="str">
        <f t="shared" si="49"/>
        <v>Loyal Customers</v>
      </c>
      <c r="M631" s="9" t="s">
        <v>9244</v>
      </c>
      <c r="N631" s="10">
        <v>1</v>
      </c>
      <c r="P631" s="9" t="s">
        <v>9244</v>
      </c>
      <c r="Q631" s="10">
        <v>1229.8599999999999</v>
      </c>
      <c r="S631" t="s">
        <v>5004</v>
      </c>
      <c r="T631">
        <v>45028</v>
      </c>
      <c r="U631">
        <v>727</v>
      </c>
      <c r="V631">
        <v>1</v>
      </c>
      <c r="W631">
        <v>4274.6400000000003</v>
      </c>
      <c r="X631">
        <v>2</v>
      </c>
      <c r="Y631">
        <v>3</v>
      </c>
      <c r="Z631">
        <v>3</v>
      </c>
      <c r="AA631" t="s">
        <v>11838</v>
      </c>
      <c r="AB631" t="s">
        <v>11839</v>
      </c>
    </row>
    <row r="632" spans="1:28" x14ac:dyDescent="0.3">
      <c r="A632" s="9" t="s">
        <v>5004</v>
      </c>
      <c r="B632" s="20">
        <v>45028</v>
      </c>
      <c r="C632" s="30">
        <f>superstore_excel!X$2 - B632</f>
        <v>727</v>
      </c>
      <c r="D632" s="10">
        <v>1</v>
      </c>
      <c r="E632" s="10">
        <v>4274.6400000000003</v>
      </c>
      <c r="F632">
        <f t="shared" si="47"/>
        <v>2</v>
      </c>
      <c r="G632">
        <f t="shared" si="45"/>
        <v>3</v>
      </c>
      <c r="H632">
        <f t="shared" si="46"/>
        <v>3</v>
      </c>
      <c r="I632" t="str">
        <f t="shared" si="48"/>
        <v>233</v>
      </c>
      <c r="J632" t="str">
        <f t="shared" si="49"/>
        <v>At Risk</v>
      </c>
      <c r="M632" s="9" t="s">
        <v>6433</v>
      </c>
      <c r="N632" s="10">
        <v>3</v>
      </c>
      <c r="P632" s="9" t="s">
        <v>6433</v>
      </c>
      <c r="Q632" s="10">
        <v>8840.619999999999</v>
      </c>
      <c r="S632" t="s">
        <v>477</v>
      </c>
      <c r="T632">
        <v>45178</v>
      </c>
      <c r="U632">
        <v>577</v>
      </c>
      <c r="V632">
        <v>4</v>
      </c>
      <c r="W632">
        <v>7244.9692224091696</v>
      </c>
      <c r="X632">
        <v>2</v>
      </c>
      <c r="Y632">
        <v>4</v>
      </c>
      <c r="Z632">
        <v>4</v>
      </c>
      <c r="AA632" t="s">
        <v>11844</v>
      </c>
      <c r="AB632" t="s">
        <v>11839</v>
      </c>
    </row>
    <row r="633" spans="1:28" x14ac:dyDescent="0.3">
      <c r="A633" s="9" t="s">
        <v>477</v>
      </c>
      <c r="B633" s="20">
        <v>45178</v>
      </c>
      <c r="C633" s="30">
        <f>superstore_excel!X$2 - B633</f>
        <v>577</v>
      </c>
      <c r="D633" s="10">
        <v>4</v>
      </c>
      <c r="E633" s="10">
        <v>7244.9692224091696</v>
      </c>
      <c r="F633">
        <f t="shared" si="47"/>
        <v>2</v>
      </c>
      <c r="G633">
        <f t="shared" si="45"/>
        <v>4</v>
      </c>
      <c r="H633">
        <f t="shared" si="46"/>
        <v>4</v>
      </c>
      <c r="I633" t="str">
        <f t="shared" si="48"/>
        <v>244</v>
      </c>
      <c r="J633" t="str">
        <f t="shared" si="49"/>
        <v>At Risk</v>
      </c>
      <c r="M633" s="9" t="s">
        <v>5004</v>
      </c>
      <c r="N633" s="10">
        <v>1</v>
      </c>
      <c r="P633" s="9" t="s">
        <v>5004</v>
      </c>
      <c r="Q633" s="10">
        <v>4274.6400000000003</v>
      </c>
      <c r="S633" t="s">
        <v>3019</v>
      </c>
      <c r="T633">
        <v>45441</v>
      </c>
      <c r="U633">
        <v>314</v>
      </c>
      <c r="V633">
        <v>1</v>
      </c>
      <c r="W633">
        <v>2994.58</v>
      </c>
      <c r="X633">
        <v>4</v>
      </c>
      <c r="Y633">
        <v>3</v>
      </c>
      <c r="Z633">
        <v>2</v>
      </c>
      <c r="AA633" t="s">
        <v>11842</v>
      </c>
      <c r="AB633" t="s">
        <v>11834</v>
      </c>
    </row>
    <row r="634" spans="1:28" x14ac:dyDescent="0.3">
      <c r="A634" s="9" t="s">
        <v>3019</v>
      </c>
      <c r="B634" s="20">
        <v>45441</v>
      </c>
      <c r="C634" s="30">
        <f>superstore_excel!X$2 - B634</f>
        <v>314</v>
      </c>
      <c r="D634" s="10">
        <v>1</v>
      </c>
      <c r="E634" s="10">
        <v>2994.58</v>
      </c>
      <c r="F634">
        <f t="shared" si="47"/>
        <v>4</v>
      </c>
      <c r="G634">
        <f t="shared" si="45"/>
        <v>3</v>
      </c>
      <c r="H634">
        <f t="shared" si="46"/>
        <v>2</v>
      </c>
      <c r="I634" t="str">
        <f t="shared" si="48"/>
        <v>432</v>
      </c>
      <c r="J634" t="str">
        <f t="shared" si="49"/>
        <v>Others</v>
      </c>
      <c r="M634" s="9" t="s">
        <v>477</v>
      </c>
      <c r="N634" s="10">
        <v>4</v>
      </c>
      <c r="P634" s="9" t="s">
        <v>477</v>
      </c>
      <c r="Q634" s="10">
        <v>7244.9692224091696</v>
      </c>
      <c r="S634" t="s">
        <v>1544</v>
      </c>
      <c r="T634">
        <v>45458</v>
      </c>
      <c r="U634">
        <v>297</v>
      </c>
      <c r="V634">
        <v>5</v>
      </c>
      <c r="W634">
        <v>9505.4465817463406</v>
      </c>
      <c r="X634">
        <v>4</v>
      </c>
      <c r="Y634">
        <v>4</v>
      </c>
      <c r="Z634">
        <v>4</v>
      </c>
      <c r="AA634" t="s">
        <v>11835</v>
      </c>
      <c r="AB634" t="s">
        <v>11836</v>
      </c>
    </row>
    <row r="635" spans="1:28" x14ac:dyDescent="0.3">
      <c r="A635" s="9" t="s">
        <v>1544</v>
      </c>
      <c r="B635" s="20">
        <v>45458</v>
      </c>
      <c r="C635" s="30">
        <f>superstore_excel!X$2 - B635</f>
        <v>297</v>
      </c>
      <c r="D635" s="10">
        <v>5</v>
      </c>
      <c r="E635" s="10">
        <v>9505.4465817463406</v>
      </c>
      <c r="F635">
        <f t="shared" si="47"/>
        <v>4</v>
      </c>
      <c r="G635">
        <f t="shared" si="45"/>
        <v>4</v>
      </c>
      <c r="H635">
        <f t="shared" si="46"/>
        <v>4</v>
      </c>
      <c r="I635" t="str">
        <f t="shared" si="48"/>
        <v>444</v>
      </c>
      <c r="J635" t="str">
        <f t="shared" si="49"/>
        <v>Loyal Customers</v>
      </c>
      <c r="M635" s="9" t="s">
        <v>3019</v>
      </c>
      <c r="N635" s="10">
        <v>1</v>
      </c>
      <c r="P635" s="9" t="s">
        <v>3019</v>
      </c>
      <c r="Q635" s="10">
        <v>2994.58</v>
      </c>
      <c r="S635" t="s">
        <v>6199</v>
      </c>
      <c r="T635">
        <v>45679</v>
      </c>
      <c r="U635">
        <v>76</v>
      </c>
      <c r="V635">
        <v>1</v>
      </c>
      <c r="W635">
        <v>4993.3599999999997</v>
      </c>
      <c r="X635">
        <v>5</v>
      </c>
      <c r="Y635">
        <v>3</v>
      </c>
      <c r="Z635">
        <v>3</v>
      </c>
      <c r="AA635" t="s">
        <v>11831</v>
      </c>
      <c r="AB635" t="s">
        <v>11832</v>
      </c>
    </row>
    <row r="636" spans="1:28" x14ac:dyDescent="0.3">
      <c r="A636" s="9" t="s">
        <v>6199</v>
      </c>
      <c r="B636" s="20">
        <v>45679</v>
      </c>
      <c r="C636" s="30">
        <f>superstore_excel!X$2 - B636</f>
        <v>76</v>
      </c>
      <c r="D636" s="10">
        <v>1</v>
      </c>
      <c r="E636" s="10">
        <v>4993.3599999999997</v>
      </c>
      <c r="F636">
        <f t="shared" si="47"/>
        <v>5</v>
      </c>
      <c r="G636">
        <f t="shared" si="45"/>
        <v>3</v>
      </c>
      <c r="H636">
        <f t="shared" si="46"/>
        <v>3</v>
      </c>
      <c r="I636" t="str">
        <f t="shared" si="48"/>
        <v>533</v>
      </c>
      <c r="J636" t="str">
        <f t="shared" si="49"/>
        <v>Recent Customers</v>
      </c>
      <c r="M636" s="9" t="s">
        <v>1544</v>
      </c>
      <c r="N636" s="10">
        <v>5</v>
      </c>
      <c r="P636" s="9" t="s">
        <v>1544</v>
      </c>
      <c r="Q636" s="10">
        <v>9505.4465817463406</v>
      </c>
      <c r="S636" t="s">
        <v>577</v>
      </c>
      <c r="T636">
        <v>45690</v>
      </c>
      <c r="U636">
        <v>65</v>
      </c>
      <c r="V636">
        <v>9</v>
      </c>
      <c r="W636">
        <v>20700.58286875621</v>
      </c>
      <c r="X636">
        <v>5</v>
      </c>
      <c r="Y636">
        <v>5</v>
      </c>
      <c r="Z636">
        <v>4</v>
      </c>
      <c r="AA636" t="s">
        <v>11864</v>
      </c>
      <c r="AB636" t="s">
        <v>11836</v>
      </c>
    </row>
    <row r="637" spans="1:28" x14ac:dyDescent="0.3">
      <c r="A637" s="9" t="s">
        <v>577</v>
      </c>
      <c r="B637" s="20">
        <v>45690</v>
      </c>
      <c r="C637" s="30">
        <f>superstore_excel!X$2 - B637</f>
        <v>65</v>
      </c>
      <c r="D637" s="10">
        <v>9</v>
      </c>
      <c r="E637" s="10">
        <v>20700.58286875621</v>
      </c>
      <c r="F637">
        <f t="shared" si="47"/>
        <v>5</v>
      </c>
      <c r="G637">
        <f t="shared" si="45"/>
        <v>5</v>
      </c>
      <c r="H637">
        <f t="shared" si="46"/>
        <v>4</v>
      </c>
      <c r="I637" t="str">
        <f t="shared" si="48"/>
        <v>554</v>
      </c>
      <c r="J637" t="str">
        <f t="shared" si="49"/>
        <v>Loyal Customers</v>
      </c>
      <c r="M637" s="9" t="s">
        <v>6199</v>
      </c>
      <c r="N637" s="10">
        <v>1</v>
      </c>
      <c r="P637" s="9" t="s">
        <v>6199</v>
      </c>
      <c r="Q637" s="10">
        <v>4993.3599999999997</v>
      </c>
      <c r="S637" t="s">
        <v>1486</v>
      </c>
      <c r="T637">
        <v>45604</v>
      </c>
      <c r="U637">
        <v>151</v>
      </c>
      <c r="V637">
        <v>5</v>
      </c>
      <c r="W637">
        <v>13960.867839560951</v>
      </c>
      <c r="X637">
        <v>5</v>
      </c>
      <c r="Y637">
        <v>4</v>
      </c>
      <c r="Z637">
        <v>4</v>
      </c>
      <c r="AA637" t="s">
        <v>11849</v>
      </c>
      <c r="AB637" t="s">
        <v>11836</v>
      </c>
    </row>
    <row r="638" spans="1:28" x14ac:dyDescent="0.3">
      <c r="A638" s="9" t="s">
        <v>1486</v>
      </c>
      <c r="B638" s="20">
        <v>45604</v>
      </c>
      <c r="C638" s="30">
        <f>superstore_excel!X$2 - B638</f>
        <v>151</v>
      </c>
      <c r="D638" s="10">
        <v>5</v>
      </c>
      <c r="E638" s="10">
        <v>13960.867839560951</v>
      </c>
      <c r="F638">
        <f t="shared" si="47"/>
        <v>5</v>
      </c>
      <c r="G638">
        <f t="shared" si="45"/>
        <v>4</v>
      </c>
      <c r="H638">
        <f t="shared" si="46"/>
        <v>4</v>
      </c>
      <c r="I638" t="str">
        <f t="shared" si="48"/>
        <v>544</v>
      </c>
      <c r="J638" t="str">
        <f t="shared" si="49"/>
        <v>Loyal Customers</v>
      </c>
      <c r="M638" s="9" t="s">
        <v>577</v>
      </c>
      <c r="N638" s="10">
        <v>9</v>
      </c>
      <c r="P638" s="9" t="s">
        <v>577</v>
      </c>
      <c r="Q638" s="10">
        <v>20700.58286875621</v>
      </c>
      <c r="S638" t="s">
        <v>8111</v>
      </c>
      <c r="T638">
        <v>45654</v>
      </c>
      <c r="U638">
        <v>101</v>
      </c>
      <c r="V638">
        <v>1</v>
      </c>
      <c r="W638">
        <v>3334.11</v>
      </c>
      <c r="X638">
        <v>5</v>
      </c>
      <c r="Y638">
        <v>3</v>
      </c>
      <c r="Z638">
        <v>2</v>
      </c>
      <c r="AA638" t="s">
        <v>11846</v>
      </c>
      <c r="AB638" t="s">
        <v>11832</v>
      </c>
    </row>
    <row r="639" spans="1:28" x14ac:dyDescent="0.3">
      <c r="A639" s="9" t="s">
        <v>8111</v>
      </c>
      <c r="B639" s="20">
        <v>45654</v>
      </c>
      <c r="C639" s="30">
        <f>superstore_excel!X$2 - B639</f>
        <v>101</v>
      </c>
      <c r="D639" s="10">
        <v>1</v>
      </c>
      <c r="E639" s="10">
        <v>3334.11</v>
      </c>
      <c r="F639">
        <f t="shared" si="47"/>
        <v>5</v>
      </c>
      <c r="G639">
        <f t="shared" si="45"/>
        <v>3</v>
      </c>
      <c r="H639">
        <f t="shared" si="46"/>
        <v>2</v>
      </c>
      <c r="I639" t="str">
        <f t="shared" si="48"/>
        <v>532</v>
      </c>
      <c r="J639" t="str">
        <f t="shared" si="49"/>
        <v>Recent Customers</v>
      </c>
      <c r="M639" s="9" t="s">
        <v>1486</v>
      </c>
      <c r="N639" s="10">
        <v>5</v>
      </c>
      <c r="P639" s="9" t="s">
        <v>1486</v>
      </c>
      <c r="Q639" s="10">
        <v>13960.867839560951</v>
      </c>
      <c r="S639" t="s">
        <v>8309</v>
      </c>
      <c r="T639">
        <v>45526</v>
      </c>
      <c r="U639">
        <v>229</v>
      </c>
      <c r="V639">
        <v>1</v>
      </c>
      <c r="W639">
        <v>3735.03</v>
      </c>
      <c r="X639">
        <v>4</v>
      </c>
      <c r="Y639">
        <v>3</v>
      </c>
      <c r="Z639">
        <v>3</v>
      </c>
      <c r="AA639" t="s">
        <v>11833</v>
      </c>
      <c r="AB639" t="s">
        <v>11834</v>
      </c>
    </row>
    <row r="640" spans="1:28" x14ac:dyDescent="0.3">
      <c r="A640" s="9" t="s">
        <v>8309</v>
      </c>
      <c r="B640" s="20">
        <v>45526</v>
      </c>
      <c r="C640" s="30">
        <f>superstore_excel!X$2 - B640</f>
        <v>229</v>
      </c>
      <c r="D640" s="10">
        <v>1</v>
      </c>
      <c r="E640" s="10">
        <v>3735.03</v>
      </c>
      <c r="F640">
        <f t="shared" si="47"/>
        <v>4</v>
      </c>
      <c r="G640">
        <f t="shared" si="45"/>
        <v>3</v>
      </c>
      <c r="H640">
        <f t="shared" si="46"/>
        <v>3</v>
      </c>
      <c r="I640" t="str">
        <f t="shared" si="48"/>
        <v>433</v>
      </c>
      <c r="J640" t="str">
        <f t="shared" si="49"/>
        <v>Others</v>
      </c>
      <c r="M640" s="9" t="s">
        <v>8111</v>
      </c>
      <c r="N640" s="10">
        <v>1</v>
      </c>
      <c r="P640" s="9" t="s">
        <v>8111</v>
      </c>
      <c r="Q640" s="10">
        <v>3334.11</v>
      </c>
      <c r="S640" t="s">
        <v>10485</v>
      </c>
      <c r="T640">
        <v>45519</v>
      </c>
      <c r="U640">
        <v>236</v>
      </c>
      <c r="V640">
        <v>1</v>
      </c>
      <c r="W640">
        <v>852.31</v>
      </c>
      <c r="X640">
        <v>4</v>
      </c>
      <c r="Y640">
        <v>3</v>
      </c>
      <c r="Z640">
        <v>1</v>
      </c>
      <c r="AA640" t="s">
        <v>11840</v>
      </c>
      <c r="AB640" t="s">
        <v>11834</v>
      </c>
    </row>
    <row r="641" spans="1:28" x14ac:dyDescent="0.3">
      <c r="A641" s="9" t="s">
        <v>10485</v>
      </c>
      <c r="B641" s="20">
        <v>45519</v>
      </c>
      <c r="C641" s="30">
        <f>superstore_excel!X$2 - B641</f>
        <v>236</v>
      </c>
      <c r="D641" s="10">
        <v>1</v>
      </c>
      <c r="E641" s="10">
        <v>852.31</v>
      </c>
      <c r="F641">
        <f t="shared" si="47"/>
        <v>4</v>
      </c>
      <c r="G641">
        <f t="shared" si="45"/>
        <v>3</v>
      </c>
      <c r="H641">
        <f t="shared" si="46"/>
        <v>1</v>
      </c>
      <c r="I641" t="str">
        <f t="shared" si="48"/>
        <v>431</v>
      </c>
      <c r="J641" t="str">
        <f t="shared" si="49"/>
        <v>Others</v>
      </c>
      <c r="M641" s="9" t="s">
        <v>8309</v>
      </c>
      <c r="N641" s="10">
        <v>1</v>
      </c>
      <c r="P641" s="9" t="s">
        <v>8309</v>
      </c>
      <c r="Q641" s="10">
        <v>3735.03</v>
      </c>
      <c r="S641" t="s">
        <v>4254</v>
      </c>
      <c r="T641">
        <v>45227</v>
      </c>
      <c r="U641">
        <v>528</v>
      </c>
      <c r="V641">
        <v>2</v>
      </c>
      <c r="W641">
        <v>5503.62</v>
      </c>
      <c r="X641">
        <v>2</v>
      </c>
      <c r="Y641">
        <v>4</v>
      </c>
      <c r="Z641">
        <v>3</v>
      </c>
      <c r="AA641" t="s">
        <v>11860</v>
      </c>
      <c r="AB641" t="s">
        <v>11839</v>
      </c>
    </row>
    <row r="642" spans="1:28" x14ac:dyDescent="0.3">
      <c r="A642" s="9" t="s">
        <v>4254</v>
      </c>
      <c r="B642" s="20">
        <v>45227</v>
      </c>
      <c r="C642" s="30">
        <f>superstore_excel!X$2 - B642</f>
        <v>528</v>
      </c>
      <c r="D642" s="10">
        <v>2</v>
      </c>
      <c r="E642" s="10">
        <v>5503.62</v>
      </c>
      <c r="F642">
        <f t="shared" si="47"/>
        <v>2</v>
      </c>
      <c r="G642">
        <f t="shared" si="45"/>
        <v>4</v>
      </c>
      <c r="H642">
        <f t="shared" si="46"/>
        <v>3</v>
      </c>
      <c r="I642" t="str">
        <f t="shared" si="48"/>
        <v>243</v>
      </c>
      <c r="J642" t="str">
        <f t="shared" si="49"/>
        <v>At Risk</v>
      </c>
      <c r="M642" s="9" t="s">
        <v>10485</v>
      </c>
      <c r="N642" s="10">
        <v>1</v>
      </c>
      <c r="P642" s="9" t="s">
        <v>10485</v>
      </c>
      <c r="Q642" s="10">
        <v>852.31</v>
      </c>
      <c r="S642" t="s">
        <v>7481</v>
      </c>
      <c r="T642">
        <v>45317</v>
      </c>
      <c r="U642">
        <v>438</v>
      </c>
      <c r="V642">
        <v>1</v>
      </c>
      <c r="W642">
        <v>4369.12</v>
      </c>
      <c r="X642">
        <v>3</v>
      </c>
      <c r="Y642">
        <v>3</v>
      </c>
      <c r="Z642">
        <v>3</v>
      </c>
      <c r="AA642" t="s">
        <v>11845</v>
      </c>
      <c r="AB642" t="s">
        <v>11834</v>
      </c>
    </row>
    <row r="643" spans="1:28" x14ac:dyDescent="0.3">
      <c r="A643" s="9" t="s">
        <v>7481</v>
      </c>
      <c r="B643" s="20">
        <v>45317</v>
      </c>
      <c r="C643" s="30">
        <f>superstore_excel!X$2 - B643</f>
        <v>438</v>
      </c>
      <c r="D643" s="10">
        <v>1</v>
      </c>
      <c r="E643" s="10">
        <v>4369.12</v>
      </c>
      <c r="F643">
        <f t="shared" si="47"/>
        <v>3</v>
      </c>
      <c r="G643">
        <f t="shared" si="45"/>
        <v>3</v>
      </c>
      <c r="H643">
        <f t="shared" si="46"/>
        <v>3</v>
      </c>
      <c r="I643" t="str">
        <f t="shared" si="48"/>
        <v>333</v>
      </c>
      <c r="J643" t="str">
        <f t="shared" si="49"/>
        <v>Others</v>
      </c>
      <c r="M643" s="9" t="s">
        <v>4254</v>
      </c>
      <c r="N643" s="10">
        <v>2</v>
      </c>
      <c r="P643" s="9" t="s">
        <v>4254</v>
      </c>
      <c r="Q643" s="10">
        <v>5503.62</v>
      </c>
      <c r="S643" t="s">
        <v>9151</v>
      </c>
      <c r="T643">
        <v>45748</v>
      </c>
      <c r="U643">
        <v>7</v>
      </c>
      <c r="V643">
        <v>1</v>
      </c>
      <c r="W643">
        <v>3091.37</v>
      </c>
      <c r="X643">
        <v>5</v>
      </c>
      <c r="Y643">
        <v>3</v>
      </c>
      <c r="Z643">
        <v>2</v>
      </c>
      <c r="AA643" t="s">
        <v>11846</v>
      </c>
      <c r="AB643" t="s">
        <v>11832</v>
      </c>
    </row>
    <row r="644" spans="1:28" x14ac:dyDescent="0.3">
      <c r="A644" s="9" t="s">
        <v>9151</v>
      </c>
      <c r="B644" s="20">
        <v>45748</v>
      </c>
      <c r="C644" s="30">
        <f>superstore_excel!X$2 - B644</f>
        <v>7</v>
      </c>
      <c r="D644" s="10">
        <v>1</v>
      </c>
      <c r="E644" s="10">
        <v>3091.37</v>
      </c>
      <c r="F644">
        <f t="shared" si="47"/>
        <v>5</v>
      </c>
      <c r="G644">
        <f t="shared" si="45"/>
        <v>3</v>
      </c>
      <c r="H644">
        <f t="shared" si="46"/>
        <v>2</v>
      </c>
      <c r="I644" t="str">
        <f t="shared" si="48"/>
        <v>532</v>
      </c>
      <c r="J644" t="str">
        <f t="shared" si="49"/>
        <v>Recent Customers</v>
      </c>
      <c r="M644" s="9" t="s">
        <v>7481</v>
      </c>
      <c r="N644" s="10">
        <v>1</v>
      </c>
      <c r="P644" s="9" t="s">
        <v>7481</v>
      </c>
      <c r="Q644" s="10">
        <v>4369.12</v>
      </c>
      <c r="S644" t="s">
        <v>2160</v>
      </c>
      <c r="T644">
        <v>45755</v>
      </c>
      <c r="U644">
        <v>0</v>
      </c>
      <c r="V644">
        <v>4</v>
      </c>
      <c r="W644">
        <v>7089.3035004745097</v>
      </c>
      <c r="X644">
        <v>5</v>
      </c>
      <c r="Y644">
        <v>4</v>
      </c>
      <c r="Z644">
        <v>4</v>
      </c>
      <c r="AA644" t="s">
        <v>11849</v>
      </c>
      <c r="AB644" t="s">
        <v>11836</v>
      </c>
    </row>
    <row r="645" spans="1:28" x14ac:dyDescent="0.3">
      <c r="A645" s="9" t="s">
        <v>2160</v>
      </c>
      <c r="B645" s="20">
        <v>45755</v>
      </c>
      <c r="C645" s="30">
        <f>superstore_excel!X$2 - B645</f>
        <v>0</v>
      </c>
      <c r="D645" s="10">
        <v>4</v>
      </c>
      <c r="E645" s="10">
        <v>7089.3035004745097</v>
      </c>
      <c r="F645">
        <f t="shared" si="47"/>
        <v>5</v>
      </c>
      <c r="G645">
        <f t="shared" ref="G645:G708" si="50">IF(D645&gt;=_xlfn.QUARTILE.INC(D:D,4),5, IF(D645&gt;=_xlfn.QUARTILE.INC(D:D,3),4, IF(D645&gt;=_xlfn.QUARTILE.INC(D:D,2),3, IF(D645&gt;=_xlfn.QUARTILE.INC(D:D,1),2,1))))</f>
        <v>4</v>
      </c>
      <c r="H645">
        <f t="shared" ref="H645:H708" si="51">IF(E645&gt;=_xlfn.QUARTILE.INC(E:E,4),5, IF(E645&gt;=_xlfn.QUARTILE.INC(E:E,3),4, IF(E645&gt;=_xlfn.QUARTILE.INC(E:E,2),3, IF(E645&gt;=_xlfn.QUARTILE.INC(E:E,1),2,1))))</f>
        <v>4</v>
      </c>
      <c r="I645" t="str">
        <f t="shared" si="48"/>
        <v>544</v>
      </c>
      <c r="J645" t="str">
        <f t="shared" si="49"/>
        <v>Loyal Customers</v>
      </c>
      <c r="M645" s="9" t="s">
        <v>9151</v>
      </c>
      <c r="N645" s="10">
        <v>1</v>
      </c>
      <c r="P645" s="9" t="s">
        <v>9151</v>
      </c>
      <c r="Q645" s="10">
        <v>3091.37</v>
      </c>
      <c r="S645" t="s">
        <v>6886</v>
      </c>
      <c r="T645">
        <v>45365</v>
      </c>
      <c r="U645">
        <v>390</v>
      </c>
      <c r="V645">
        <v>1</v>
      </c>
      <c r="W645">
        <v>2885.16</v>
      </c>
      <c r="X645">
        <v>3</v>
      </c>
      <c r="Y645">
        <v>3</v>
      </c>
      <c r="Z645">
        <v>2</v>
      </c>
      <c r="AA645" t="s">
        <v>11837</v>
      </c>
      <c r="AB645" t="s">
        <v>11834</v>
      </c>
    </row>
    <row r="646" spans="1:28" x14ac:dyDescent="0.3">
      <c r="A646" s="9" t="s">
        <v>6886</v>
      </c>
      <c r="B646" s="20">
        <v>45365</v>
      </c>
      <c r="C646" s="30">
        <f>superstore_excel!X$2 - B646</f>
        <v>390</v>
      </c>
      <c r="D646" s="10">
        <v>1</v>
      </c>
      <c r="E646" s="10">
        <v>2885.16</v>
      </c>
      <c r="F646">
        <f t="shared" ref="F646:F709" si="52">IF(C646&lt;=_xlfn.QUARTILE.INC(C:C,1),5, IF(C646&lt;=_xlfn.QUARTILE.INC(C:C,2),4, IF(C646&lt;=_xlfn.QUARTILE.INC(C:C,3),3, IF(C646&lt;=_xlfn.QUARTILE.INC(C:C,4),2,1))))</f>
        <v>3</v>
      </c>
      <c r="G646">
        <f t="shared" si="50"/>
        <v>3</v>
      </c>
      <c r="H646">
        <f t="shared" si="51"/>
        <v>2</v>
      </c>
      <c r="I646" t="str">
        <f t="shared" ref="I646:I709" si="53">F646 &amp; G646 &amp; H646</f>
        <v>332</v>
      </c>
      <c r="J646" t="str">
        <f t="shared" ref="J646:J709" si="54">IF(I646="555","Champions",
IF(AND(F646&gt;=4,G646&gt;=4,H646&gt;=4),"Loyal Customers",
IF(F646=5,"Recent Customers",
IF(G646=5,"Frequent Buyers",
IF(H646=5,"Big Spenders",
IF(F646&lt;=2,"At Risk",
"Others"))))))</f>
        <v>Others</v>
      </c>
      <c r="M646" s="9" t="s">
        <v>2160</v>
      </c>
      <c r="N646" s="10">
        <v>4</v>
      </c>
      <c r="P646" s="9" t="s">
        <v>2160</v>
      </c>
      <c r="Q646" s="10">
        <v>7089.3035004745097</v>
      </c>
      <c r="S646" t="s">
        <v>10824</v>
      </c>
      <c r="T646">
        <v>45713</v>
      </c>
      <c r="U646">
        <v>42</v>
      </c>
      <c r="V646">
        <v>1</v>
      </c>
      <c r="W646">
        <v>1302.58</v>
      </c>
      <c r="X646">
        <v>5</v>
      </c>
      <c r="Y646">
        <v>3</v>
      </c>
      <c r="Z646">
        <v>1</v>
      </c>
      <c r="AA646" t="s">
        <v>11850</v>
      </c>
      <c r="AB646" t="s">
        <v>11832</v>
      </c>
    </row>
    <row r="647" spans="1:28" x14ac:dyDescent="0.3">
      <c r="A647" s="9" t="s">
        <v>10824</v>
      </c>
      <c r="B647" s="20">
        <v>45713</v>
      </c>
      <c r="C647" s="30">
        <f>superstore_excel!X$2 - B647</f>
        <v>42</v>
      </c>
      <c r="D647" s="10">
        <v>1</v>
      </c>
      <c r="E647" s="10">
        <v>1302.58</v>
      </c>
      <c r="F647">
        <f t="shared" si="52"/>
        <v>5</v>
      </c>
      <c r="G647">
        <f t="shared" si="50"/>
        <v>3</v>
      </c>
      <c r="H647">
        <f t="shared" si="51"/>
        <v>1</v>
      </c>
      <c r="I647" t="str">
        <f t="shared" si="53"/>
        <v>531</v>
      </c>
      <c r="J647" t="str">
        <f t="shared" si="54"/>
        <v>Recent Customers</v>
      </c>
      <c r="M647" s="9" t="s">
        <v>6886</v>
      </c>
      <c r="N647" s="10">
        <v>1</v>
      </c>
      <c r="P647" s="9" t="s">
        <v>6886</v>
      </c>
      <c r="Q647" s="10">
        <v>2885.16</v>
      </c>
      <c r="S647" t="s">
        <v>5193</v>
      </c>
      <c r="T647">
        <v>45447</v>
      </c>
      <c r="U647">
        <v>308</v>
      </c>
      <c r="V647">
        <v>2</v>
      </c>
      <c r="W647">
        <v>8318.4599999999991</v>
      </c>
      <c r="X647">
        <v>4</v>
      </c>
      <c r="Y647">
        <v>4</v>
      </c>
      <c r="Z647">
        <v>4</v>
      </c>
      <c r="AA647" t="s">
        <v>11835</v>
      </c>
      <c r="AB647" t="s">
        <v>11836</v>
      </c>
    </row>
    <row r="648" spans="1:28" x14ac:dyDescent="0.3">
      <c r="A648" s="9" t="s">
        <v>5193</v>
      </c>
      <c r="B648" s="20">
        <v>45447</v>
      </c>
      <c r="C648" s="30">
        <f>superstore_excel!X$2 - B648</f>
        <v>308</v>
      </c>
      <c r="D648" s="10">
        <v>2</v>
      </c>
      <c r="E648" s="10">
        <v>8318.4599999999991</v>
      </c>
      <c r="F648">
        <f t="shared" si="52"/>
        <v>4</v>
      </c>
      <c r="G648">
        <f t="shared" si="50"/>
        <v>4</v>
      </c>
      <c r="H648">
        <f t="shared" si="51"/>
        <v>4</v>
      </c>
      <c r="I648" t="str">
        <f t="shared" si="53"/>
        <v>444</v>
      </c>
      <c r="J648" t="str">
        <f t="shared" si="54"/>
        <v>Loyal Customers</v>
      </c>
      <c r="M648" s="9" t="s">
        <v>10824</v>
      </c>
      <c r="N648" s="10">
        <v>1</v>
      </c>
      <c r="P648" s="9" t="s">
        <v>10824</v>
      </c>
      <c r="Q648" s="10">
        <v>1302.58</v>
      </c>
      <c r="S648" t="s">
        <v>3074</v>
      </c>
      <c r="T648">
        <v>45499</v>
      </c>
      <c r="U648">
        <v>256</v>
      </c>
      <c r="V648">
        <v>1</v>
      </c>
      <c r="W648">
        <v>532.99</v>
      </c>
      <c r="X648">
        <v>4</v>
      </c>
      <c r="Y648">
        <v>3</v>
      </c>
      <c r="Z648">
        <v>1</v>
      </c>
      <c r="AA648" t="s">
        <v>11840</v>
      </c>
      <c r="AB648" t="s">
        <v>11834</v>
      </c>
    </row>
    <row r="649" spans="1:28" x14ac:dyDescent="0.3">
      <c r="A649" s="9" t="s">
        <v>3074</v>
      </c>
      <c r="B649" s="20">
        <v>45499</v>
      </c>
      <c r="C649" s="30">
        <f>superstore_excel!X$2 - B649</f>
        <v>256</v>
      </c>
      <c r="D649" s="10">
        <v>1</v>
      </c>
      <c r="E649" s="10">
        <v>532.99</v>
      </c>
      <c r="F649">
        <f t="shared" si="52"/>
        <v>4</v>
      </c>
      <c r="G649">
        <f t="shared" si="50"/>
        <v>3</v>
      </c>
      <c r="H649">
        <f t="shared" si="51"/>
        <v>1</v>
      </c>
      <c r="I649" t="str">
        <f t="shared" si="53"/>
        <v>431</v>
      </c>
      <c r="J649" t="str">
        <f t="shared" si="54"/>
        <v>Others</v>
      </c>
      <c r="M649" s="9" t="s">
        <v>5193</v>
      </c>
      <c r="N649" s="10">
        <v>2</v>
      </c>
      <c r="P649" s="9" t="s">
        <v>5193</v>
      </c>
      <c r="Q649" s="10">
        <v>8318.4599999999991</v>
      </c>
      <c r="S649" t="s">
        <v>5551</v>
      </c>
      <c r="T649">
        <v>45290</v>
      </c>
      <c r="U649">
        <v>465</v>
      </c>
      <c r="V649">
        <v>1</v>
      </c>
      <c r="W649">
        <v>1343.61</v>
      </c>
      <c r="X649">
        <v>3</v>
      </c>
      <c r="Y649">
        <v>3</v>
      </c>
      <c r="Z649">
        <v>1</v>
      </c>
      <c r="AA649" t="s">
        <v>11841</v>
      </c>
      <c r="AB649" t="s">
        <v>11834</v>
      </c>
    </row>
    <row r="650" spans="1:28" x14ac:dyDescent="0.3">
      <c r="A650" s="9" t="s">
        <v>5551</v>
      </c>
      <c r="B650" s="20">
        <v>45290</v>
      </c>
      <c r="C650" s="30">
        <f>superstore_excel!X$2 - B650</f>
        <v>465</v>
      </c>
      <c r="D650" s="10">
        <v>1</v>
      </c>
      <c r="E650" s="10">
        <v>1343.61</v>
      </c>
      <c r="F650">
        <f t="shared" si="52"/>
        <v>3</v>
      </c>
      <c r="G650">
        <f t="shared" si="50"/>
        <v>3</v>
      </c>
      <c r="H650">
        <f t="shared" si="51"/>
        <v>1</v>
      </c>
      <c r="I650" t="str">
        <f t="shared" si="53"/>
        <v>331</v>
      </c>
      <c r="J650" t="str">
        <f t="shared" si="54"/>
        <v>Others</v>
      </c>
      <c r="M650" s="9" t="s">
        <v>3074</v>
      </c>
      <c r="N650" s="10">
        <v>1</v>
      </c>
      <c r="P650" s="9" t="s">
        <v>3074</v>
      </c>
      <c r="Q650" s="10">
        <v>532.99</v>
      </c>
      <c r="S650" t="s">
        <v>3516</v>
      </c>
      <c r="T650">
        <v>45329</v>
      </c>
      <c r="U650">
        <v>426</v>
      </c>
      <c r="V650">
        <v>2</v>
      </c>
      <c r="W650">
        <v>8189.3</v>
      </c>
      <c r="X650">
        <v>3</v>
      </c>
      <c r="Y650">
        <v>4</v>
      </c>
      <c r="Z650">
        <v>4</v>
      </c>
      <c r="AA650" t="s">
        <v>11853</v>
      </c>
      <c r="AB650" t="s">
        <v>11834</v>
      </c>
    </row>
    <row r="651" spans="1:28" x14ac:dyDescent="0.3">
      <c r="A651" s="9" t="s">
        <v>3516</v>
      </c>
      <c r="B651" s="20">
        <v>45329</v>
      </c>
      <c r="C651" s="30">
        <f>superstore_excel!X$2 - B651</f>
        <v>426</v>
      </c>
      <c r="D651" s="10">
        <v>2</v>
      </c>
      <c r="E651" s="10">
        <v>8189.3</v>
      </c>
      <c r="F651">
        <f t="shared" si="52"/>
        <v>3</v>
      </c>
      <c r="G651">
        <f t="shared" si="50"/>
        <v>4</v>
      </c>
      <c r="H651">
        <f t="shared" si="51"/>
        <v>4</v>
      </c>
      <c r="I651" t="str">
        <f t="shared" si="53"/>
        <v>344</v>
      </c>
      <c r="J651" t="str">
        <f t="shared" si="54"/>
        <v>Others</v>
      </c>
      <c r="M651" s="9" t="s">
        <v>5551</v>
      </c>
      <c r="N651" s="10">
        <v>1</v>
      </c>
      <c r="P651" s="9" t="s">
        <v>5551</v>
      </c>
      <c r="Q651" s="10">
        <v>1343.61</v>
      </c>
      <c r="S651" t="s">
        <v>10495</v>
      </c>
      <c r="T651">
        <v>45468</v>
      </c>
      <c r="U651">
        <v>287</v>
      </c>
      <c r="V651">
        <v>1</v>
      </c>
      <c r="W651">
        <v>4158.55</v>
      </c>
      <c r="X651">
        <v>4</v>
      </c>
      <c r="Y651">
        <v>3</v>
      </c>
      <c r="Z651">
        <v>3</v>
      </c>
      <c r="AA651" t="s">
        <v>11833</v>
      </c>
      <c r="AB651" t="s">
        <v>11834</v>
      </c>
    </row>
    <row r="652" spans="1:28" x14ac:dyDescent="0.3">
      <c r="A652" s="9" t="s">
        <v>10495</v>
      </c>
      <c r="B652" s="20">
        <v>45468</v>
      </c>
      <c r="C652" s="30">
        <f>superstore_excel!X$2 - B652</f>
        <v>287</v>
      </c>
      <c r="D652" s="10">
        <v>1</v>
      </c>
      <c r="E652" s="10">
        <v>4158.55</v>
      </c>
      <c r="F652">
        <f t="shared" si="52"/>
        <v>4</v>
      </c>
      <c r="G652">
        <f t="shared" si="50"/>
        <v>3</v>
      </c>
      <c r="H652">
        <f t="shared" si="51"/>
        <v>3</v>
      </c>
      <c r="I652" t="str">
        <f t="shared" si="53"/>
        <v>433</v>
      </c>
      <c r="J652" t="str">
        <f t="shared" si="54"/>
        <v>Others</v>
      </c>
      <c r="M652" s="9" t="s">
        <v>3516</v>
      </c>
      <c r="N652" s="10">
        <v>2</v>
      </c>
      <c r="P652" s="9" t="s">
        <v>3516</v>
      </c>
      <c r="Q652" s="10">
        <v>8189.3</v>
      </c>
      <c r="S652" t="s">
        <v>1970</v>
      </c>
      <c r="T652">
        <v>45372</v>
      </c>
      <c r="U652">
        <v>383</v>
      </c>
      <c r="V652">
        <v>5</v>
      </c>
      <c r="W652">
        <v>11895.35752548122</v>
      </c>
      <c r="X652">
        <v>3</v>
      </c>
      <c r="Y652">
        <v>4</v>
      </c>
      <c r="Z652">
        <v>4</v>
      </c>
      <c r="AA652" t="s">
        <v>11853</v>
      </c>
      <c r="AB652" t="s">
        <v>11834</v>
      </c>
    </row>
    <row r="653" spans="1:28" x14ac:dyDescent="0.3">
      <c r="A653" s="9" t="s">
        <v>1970</v>
      </c>
      <c r="B653" s="20">
        <v>45372</v>
      </c>
      <c r="C653" s="30">
        <f>superstore_excel!X$2 - B653</f>
        <v>383</v>
      </c>
      <c r="D653" s="10">
        <v>5</v>
      </c>
      <c r="E653" s="10">
        <v>11895.35752548122</v>
      </c>
      <c r="F653">
        <f t="shared" si="52"/>
        <v>3</v>
      </c>
      <c r="G653">
        <f t="shared" si="50"/>
        <v>4</v>
      </c>
      <c r="H653">
        <f t="shared" si="51"/>
        <v>4</v>
      </c>
      <c r="I653" t="str">
        <f t="shared" si="53"/>
        <v>344</v>
      </c>
      <c r="J653" t="str">
        <f t="shared" si="54"/>
        <v>Others</v>
      </c>
      <c r="M653" s="9" t="s">
        <v>10495</v>
      </c>
      <c r="N653" s="10">
        <v>1</v>
      </c>
      <c r="P653" s="9" t="s">
        <v>10495</v>
      </c>
      <c r="Q653" s="10">
        <v>4158.55</v>
      </c>
      <c r="S653" t="s">
        <v>9070</v>
      </c>
      <c r="T653">
        <v>45278</v>
      </c>
      <c r="U653">
        <v>477</v>
      </c>
      <c r="V653">
        <v>1</v>
      </c>
      <c r="W653">
        <v>3192.76</v>
      </c>
      <c r="X653">
        <v>3</v>
      </c>
      <c r="Y653">
        <v>3</v>
      </c>
      <c r="Z653">
        <v>2</v>
      </c>
      <c r="AA653" t="s">
        <v>11837</v>
      </c>
      <c r="AB653" t="s">
        <v>11834</v>
      </c>
    </row>
    <row r="654" spans="1:28" x14ac:dyDescent="0.3">
      <c r="A654" s="9" t="s">
        <v>9070</v>
      </c>
      <c r="B654" s="20">
        <v>45278</v>
      </c>
      <c r="C654" s="30">
        <f>superstore_excel!X$2 - B654</f>
        <v>477</v>
      </c>
      <c r="D654" s="10">
        <v>1</v>
      </c>
      <c r="E654" s="10">
        <v>3192.76</v>
      </c>
      <c r="F654">
        <f t="shared" si="52"/>
        <v>3</v>
      </c>
      <c r="G654">
        <f t="shared" si="50"/>
        <v>3</v>
      </c>
      <c r="H654">
        <f t="shared" si="51"/>
        <v>2</v>
      </c>
      <c r="I654" t="str">
        <f t="shared" si="53"/>
        <v>332</v>
      </c>
      <c r="J654" t="str">
        <f t="shared" si="54"/>
        <v>Others</v>
      </c>
      <c r="M654" s="9" t="s">
        <v>1970</v>
      </c>
      <c r="N654" s="10">
        <v>5</v>
      </c>
      <c r="P654" s="9" t="s">
        <v>1970</v>
      </c>
      <c r="Q654" s="10">
        <v>11895.35752548122</v>
      </c>
      <c r="S654" t="s">
        <v>3833</v>
      </c>
      <c r="T654">
        <v>45571</v>
      </c>
      <c r="U654">
        <v>184</v>
      </c>
      <c r="V654">
        <v>1</v>
      </c>
      <c r="W654">
        <v>2213.2600000000002</v>
      </c>
      <c r="X654">
        <v>4</v>
      </c>
      <c r="Y654">
        <v>3</v>
      </c>
      <c r="Z654">
        <v>2</v>
      </c>
      <c r="AA654" t="s">
        <v>11842</v>
      </c>
      <c r="AB654" t="s">
        <v>11834</v>
      </c>
    </row>
    <row r="655" spans="1:28" x14ac:dyDescent="0.3">
      <c r="A655" s="9" t="s">
        <v>3833</v>
      </c>
      <c r="B655" s="20">
        <v>45571</v>
      </c>
      <c r="C655" s="30">
        <f>superstore_excel!X$2 - B655</f>
        <v>184</v>
      </c>
      <c r="D655" s="10">
        <v>1</v>
      </c>
      <c r="E655" s="10">
        <v>2213.2600000000002</v>
      </c>
      <c r="F655">
        <f t="shared" si="52"/>
        <v>4</v>
      </c>
      <c r="G655">
        <f t="shared" si="50"/>
        <v>3</v>
      </c>
      <c r="H655">
        <f t="shared" si="51"/>
        <v>2</v>
      </c>
      <c r="I655" t="str">
        <f t="shared" si="53"/>
        <v>432</v>
      </c>
      <c r="J655" t="str">
        <f t="shared" si="54"/>
        <v>Others</v>
      </c>
      <c r="M655" s="9" t="s">
        <v>9070</v>
      </c>
      <c r="N655" s="10">
        <v>1</v>
      </c>
      <c r="P655" s="9" t="s">
        <v>9070</v>
      </c>
      <c r="Q655" s="10">
        <v>3192.76</v>
      </c>
      <c r="S655" t="s">
        <v>4729</v>
      </c>
      <c r="T655">
        <v>45643</v>
      </c>
      <c r="U655">
        <v>112</v>
      </c>
      <c r="V655">
        <v>2</v>
      </c>
      <c r="W655">
        <v>7928.48</v>
      </c>
      <c r="X655">
        <v>5</v>
      </c>
      <c r="Y655">
        <v>4</v>
      </c>
      <c r="Z655">
        <v>4</v>
      </c>
      <c r="AA655" t="s">
        <v>11849</v>
      </c>
      <c r="AB655" t="s">
        <v>11836</v>
      </c>
    </row>
    <row r="656" spans="1:28" x14ac:dyDescent="0.3">
      <c r="A656" s="9" t="s">
        <v>4729</v>
      </c>
      <c r="B656" s="20">
        <v>45643</v>
      </c>
      <c r="C656" s="30">
        <f>superstore_excel!X$2 - B656</f>
        <v>112</v>
      </c>
      <c r="D656" s="10">
        <v>2</v>
      </c>
      <c r="E656" s="10">
        <v>7928.48</v>
      </c>
      <c r="F656">
        <f t="shared" si="52"/>
        <v>5</v>
      </c>
      <c r="G656">
        <f t="shared" si="50"/>
        <v>4</v>
      </c>
      <c r="H656">
        <f t="shared" si="51"/>
        <v>4</v>
      </c>
      <c r="I656" t="str">
        <f t="shared" si="53"/>
        <v>544</v>
      </c>
      <c r="J656" t="str">
        <f t="shared" si="54"/>
        <v>Loyal Customers</v>
      </c>
      <c r="M656" s="9" t="s">
        <v>3833</v>
      </c>
      <c r="N656" s="10">
        <v>1</v>
      </c>
      <c r="P656" s="9" t="s">
        <v>3833</v>
      </c>
      <c r="Q656" s="10">
        <v>2213.2600000000002</v>
      </c>
      <c r="S656" t="s">
        <v>2026</v>
      </c>
      <c r="T656">
        <v>45131</v>
      </c>
      <c r="U656">
        <v>624</v>
      </c>
      <c r="V656">
        <v>4</v>
      </c>
      <c r="W656">
        <v>11225.323018187581</v>
      </c>
      <c r="X656">
        <v>2</v>
      </c>
      <c r="Y656">
        <v>4</v>
      </c>
      <c r="Z656">
        <v>4</v>
      </c>
      <c r="AA656" t="s">
        <v>11844</v>
      </c>
      <c r="AB656" t="s">
        <v>11839</v>
      </c>
    </row>
    <row r="657" spans="1:28" x14ac:dyDescent="0.3">
      <c r="A657" s="9" t="s">
        <v>2026</v>
      </c>
      <c r="B657" s="20">
        <v>45131</v>
      </c>
      <c r="C657" s="30">
        <f>superstore_excel!X$2 - B657</f>
        <v>624</v>
      </c>
      <c r="D657" s="10">
        <v>4</v>
      </c>
      <c r="E657" s="10">
        <v>11225.323018187581</v>
      </c>
      <c r="F657">
        <f t="shared" si="52"/>
        <v>2</v>
      </c>
      <c r="G657">
        <f t="shared" si="50"/>
        <v>4</v>
      </c>
      <c r="H657">
        <f t="shared" si="51"/>
        <v>4</v>
      </c>
      <c r="I657" t="str">
        <f t="shared" si="53"/>
        <v>244</v>
      </c>
      <c r="J657" t="str">
        <f t="shared" si="54"/>
        <v>At Risk</v>
      </c>
      <c r="M657" s="9" t="s">
        <v>4729</v>
      </c>
      <c r="N657" s="10">
        <v>2</v>
      </c>
      <c r="P657" s="9" t="s">
        <v>4729</v>
      </c>
      <c r="Q657" s="10">
        <v>7928.48</v>
      </c>
      <c r="S657" t="s">
        <v>9548</v>
      </c>
      <c r="T657">
        <v>45544</v>
      </c>
      <c r="U657">
        <v>211</v>
      </c>
      <c r="V657">
        <v>1</v>
      </c>
      <c r="W657">
        <v>2113.5500000000002</v>
      </c>
      <c r="X657">
        <v>4</v>
      </c>
      <c r="Y657">
        <v>3</v>
      </c>
      <c r="Z657">
        <v>2</v>
      </c>
      <c r="AA657" t="s">
        <v>11842</v>
      </c>
      <c r="AB657" t="s">
        <v>11834</v>
      </c>
    </row>
    <row r="658" spans="1:28" x14ac:dyDescent="0.3">
      <c r="A658" s="9" t="s">
        <v>9548</v>
      </c>
      <c r="B658" s="20">
        <v>45544</v>
      </c>
      <c r="C658" s="30">
        <f>superstore_excel!X$2 - B658</f>
        <v>211</v>
      </c>
      <c r="D658" s="10">
        <v>1</v>
      </c>
      <c r="E658" s="10">
        <v>2113.5500000000002</v>
      </c>
      <c r="F658">
        <f t="shared" si="52"/>
        <v>4</v>
      </c>
      <c r="G658">
        <f t="shared" si="50"/>
        <v>3</v>
      </c>
      <c r="H658">
        <f t="shared" si="51"/>
        <v>2</v>
      </c>
      <c r="I658" t="str">
        <f t="shared" si="53"/>
        <v>432</v>
      </c>
      <c r="J658" t="str">
        <f t="shared" si="54"/>
        <v>Others</v>
      </c>
      <c r="M658" s="9" t="s">
        <v>2026</v>
      </c>
      <c r="N658" s="10">
        <v>4</v>
      </c>
      <c r="P658" s="9" t="s">
        <v>2026</v>
      </c>
      <c r="Q658" s="10">
        <v>11225.323018187581</v>
      </c>
      <c r="S658" t="s">
        <v>1150</v>
      </c>
      <c r="T658">
        <v>45518</v>
      </c>
      <c r="U658">
        <v>237</v>
      </c>
      <c r="V658">
        <v>4</v>
      </c>
      <c r="W658">
        <v>7755.0216338436803</v>
      </c>
      <c r="X658">
        <v>4</v>
      </c>
      <c r="Y658">
        <v>4</v>
      </c>
      <c r="Z658">
        <v>4</v>
      </c>
      <c r="AA658" t="s">
        <v>11835</v>
      </c>
      <c r="AB658" t="s">
        <v>11836</v>
      </c>
    </row>
    <row r="659" spans="1:28" x14ac:dyDescent="0.3">
      <c r="A659" s="9" t="s">
        <v>1150</v>
      </c>
      <c r="B659" s="20">
        <v>45518</v>
      </c>
      <c r="C659" s="30">
        <f>superstore_excel!X$2 - B659</f>
        <v>237</v>
      </c>
      <c r="D659" s="10">
        <v>4</v>
      </c>
      <c r="E659" s="10">
        <v>7755.0216338436803</v>
      </c>
      <c r="F659">
        <f t="shared" si="52"/>
        <v>4</v>
      </c>
      <c r="G659">
        <f t="shared" si="50"/>
        <v>4</v>
      </c>
      <c r="H659">
        <f t="shared" si="51"/>
        <v>4</v>
      </c>
      <c r="I659" t="str">
        <f t="shared" si="53"/>
        <v>444</v>
      </c>
      <c r="J659" t="str">
        <f t="shared" si="54"/>
        <v>Loyal Customers</v>
      </c>
      <c r="M659" s="9" t="s">
        <v>9548</v>
      </c>
      <c r="N659" s="10">
        <v>1</v>
      </c>
      <c r="P659" s="9" t="s">
        <v>9548</v>
      </c>
      <c r="Q659" s="10">
        <v>2113.5500000000002</v>
      </c>
      <c r="S659" t="s">
        <v>7762</v>
      </c>
      <c r="T659">
        <v>45282</v>
      </c>
      <c r="U659">
        <v>473</v>
      </c>
      <c r="V659">
        <v>1</v>
      </c>
      <c r="W659">
        <v>670.98</v>
      </c>
      <c r="X659">
        <v>3</v>
      </c>
      <c r="Y659">
        <v>3</v>
      </c>
      <c r="Z659">
        <v>1</v>
      </c>
      <c r="AA659" t="s">
        <v>11841</v>
      </c>
      <c r="AB659" t="s">
        <v>11834</v>
      </c>
    </row>
    <row r="660" spans="1:28" x14ac:dyDescent="0.3">
      <c r="A660" s="9" t="s">
        <v>7762</v>
      </c>
      <c r="B660" s="20">
        <v>45282</v>
      </c>
      <c r="C660" s="30">
        <f>superstore_excel!X$2 - B660</f>
        <v>473</v>
      </c>
      <c r="D660" s="10">
        <v>1</v>
      </c>
      <c r="E660" s="10">
        <v>670.98</v>
      </c>
      <c r="F660">
        <f t="shared" si="52"/>
        <v>3</v>
      </c>
      <c r="G660">
        <f t="shared" si="50"/>
        <v>3</v>
      </c>
      <c r="H660">
        <f t="shared" si="51"/>
        <v>1</v>
      </c>
      <c r="I660" t="str">
        <f t="shared" si="53"/>
        <v>331</v>
      </c>
      <c r="J660" t="str">
        <f t="shared" si="54"/>
        <v>Others</v>
      </c>
      <c r="M660" s="9" t="s">
        <v>1150</v>
      </c>
      <c r="N660" s="10">
        <v>4</v>
      </c>
      <c r="P660" s="9" t="s">
        <v>1150</v>
      </c>
      <c r="Q660" s="10">
        <v>7755.0216338436803</v>
      </c>
      <c r="S660" t="s">
        <v>2702</v>
      </c>
      <c r="T660">
        <v>45122</v>
      </c>
      <c r="U660">
        <v>633</v>
      </c>
      <c r="V660">
        <v>1</v>
      </c>
      <c r="W660">
        <v>3230.42</v>
      </c>
      <c r="X660">
        <v>2</v>
      </c>
      <c r="Y660">
        <v>3</v>
      </c>
      <c r="Z660">
        <v>2</v>
      </c>
      <c r="AA660" t="s">
        <v>11848</v>
      </c>
      <c r="AB660" t="s">
        <v>11839</v>
      </c>
    </row>
    <row r="661" spans="1:28" x14ac:dyDescent="0.3">
      <c r="A661" s="9" t="s">
        <v>2702</v>
      </c>
      <c r="B661" s="20">
        <v>45122</v>
      </c>
      <c r="C661" s="30">
        <f>superstore_excel!X$2 - B661</f>
        <v>633</v>
      </c>
      <c r="D661" s="10">
        <v>1</v>
      </c>
      <c r="E661" s="10">
        <v>3230.42</v>
      </c>
      <c r="F661">
        <f t="shared" si="52"/>
        <v>2</v>
      </c>
      <c r="G661">
        <f t="shared" si="50"/>
        <v>3</v>
      </c>
      <c r="H661">
        <f t="shared" si="51"/>
        <v>2</v>
      </c>
      <c r="I661" t="str">
        <f t="shared" si="53"/>
        <v>232</v>
      </c>
      <c r="J661" t="str">
        <f t="shared" si="54"/>
        <v>At Risk</v>
      </c>
      <c r="M661" s="9" t="s">
        <v>7762</v>
      </c>
      <c r="N661" s="10">
        <v>1</v>
      </c>
      <c r="P661" s="9" t="s">
        <v>7762</v>
      </c>
      <c r="Q661" s="10">
        <v>670.98</v>
      </c>
      <c r="S661" t="s">
        <v>2613</v>
      </c>
      <c r="T661">
        <v>45399</v>
      </c>
      <c r="U661">
        <v>356</v>
      </c>
      <c r="V661">
        <v>1</v>
      </c>
      <c r="W661">
        <v>1894.58</v>
      </c>
      <c r="X661">
        <v>3</v>
      </c>
      <c r="Y661">
        <v>3</v>
      </c>
      <c r="Z661">
        <v>2</v>
      </c>
      <c r="AA661" t="s">
        <v>11837</v>
      </c>
      <c r="AB661" t="s">
        <v>11834</v>
      </c>
    </row>
    <row r="662" spans="1:28" x14ac:dyDescent="0.3">
      <c r="A662" s="9" t="s">
        <v>2613</v>
      </c>
      <c r="B662" s="20">
        <v>45399</v>
      </c>
      <c r="C662" s="30">
        <f>superstore_excel!X$2 - B662</f>
        <v>356</v>
      </c>
      <c r="D662" s="10">
        <v>1</v>
      </c>
      <c r="E662" s="10">
        <v>1894.58</v>
      </c>
      <c r="F662">
        <f t="shared" si="52"/>
        <v>3</v>
      </c>
      <c r="G662">
        <f t="shared" si="50"/>
        <v>3</v>
      </c>
      <c r="H662">
        <f t="shared" si="51"/>
        <v>2</v>
      </c>
      <c r="I662" t="str">
        <f t="shared" si="53"/>
        <v>332</v>
      </c>
      <c r="J662" t="str">
        <f t="shared" si="54"/>
        <v>Others</v>
      </c>
      <c r="M662" s="9" t="s">
        <v>2702</v>
      </c>
      <c r="N662" s="10">
        <v>1</v>
      </c>
      <c r="P662" s="9" t="s">
        <v>2702</v>
      </c>
      <c r="Q662" s="10">
        <v>3230.42</v>
      </c>
      <c r="S662" t="s">
        <v>1859</v>
      </c>
      <c r="T662">
        <v>45618</v>
      </c>
      <c r="U662">
        <v>137</v>
      </c>
      <c r="V662">
        <v>5</v>
      </c>
      <c r="W662">
        <v>9206.7965400684716</v>
      </c>
      <c r="X662">
        <v>5</v>
      </c>
      <c r="Y662">
        <v>4</v>
      </c>
      <c r="Z662">
        <v>4</v>
      </c>
      <c r="AA662" t="s">
        <v>11849</v>
      </c>
      <c r="AB662" t="s">
        <v>11836</v>
      </c>
    </row>
    <row r="663" spans="1:28" x14ac:dyDescent="0.3">
      <c r="A663" s="9" t="s">
        <v>1859</v>
      </c>
      <c r="B663" s="20">
        <v>45618</v>
      </c>
      <c r="C663" s="30">
        <f>superstore_excel!X$2 - B663</f>
        <v>137</v>
      </c>
      <c r="D663" s="10">
        <v>5</v>
      </c>
      <c r="E663" s="10">
        <v>9206.7965400684716</v>
      </c>
      <c r="F663">
        <f t="shared" si="52"/>
        <v>5</v>
      </c>
      <c r="G663">
        <f t="shared" si="50"/>
        <v>4</v>
      </c>
      <c r="H663">
        <f t="shared" si="51"/>
        <v>4</v>
      </c>
      <c r="I663" t="str">
        <f t="shared" si="53"/>
        <v>544</v>
      </c>
      <c r="J663" t="str">
        <f t="shared" si="54"/>
        <v>Loyal Customers</v>
      </c>
      <c r="M663" s="9" t="s">
        <v>2613</v>
      </c>
      <c r="N663" s="10">
        <v>1</v>
      </c>
      <c r="P663" s="9" t="s">
        <v>2613</v>
      </c>
      <c r="Q663" s="10">
        <v>1894.58</v>
      </c>
      <c r="S663" t="s">
        <v>1717</v>
      </c>
      <c r="T663">
        <v>45063</v>
      </c>
      <c r="U663">
        <v>692</v>
      </c>
      <c r="V663">
        <v>4</v>
      </c>
      <c r="W663">
        <v>8193.1695588235089</v>
      </c>
      <c r="X663">
        <v>2</v>
      </c>
      <c r="Y663">
        <v>4</v>
      </c>
      <c r="Z663">
        <v>4</v>
      </c>
      <c r="AA663" t="s">
        <v>11844</v>
      </c>
      <c r="AB663" t="s">
        <v>11839</v>
      </c>
    </row>
    <row r="664" spans="1:28" x14ac:dyDescent="0.3">
      <c r="A664" s="9" t="s">
        <v>1717</v>
      </c>
      <c r="B664" s="20">
        <v>45063</v>
      </c>
      <c r="C664" s="30">
        <f>superstore_excel!X$2 - B664</f>
        <v>692</v>
      </c>
      <c r="D664" s="10">
        <v>4</v>
      </c>
      <c r="E664" s="10">
        <v>8193.1695588235089</v>
      </c>
      <c r="F664">
        <f t="shared" si="52"/>
        <v>2</v>
      </c>
      <c r="G664">
        <f t="shared" si="50"/>
        <v>4</v>
      </c>
      <c r="H664">
        <f t="shared" si="51"/>
        <v>4</v>
      </c>
      <c r="I664" t="str">
        <f t="shared" si="53"/>
        <v>244</v>
      </c>
      <c r="J664" t="str">
        <f t="shared" si="54"/>
        <v>At Risk</v>
      </c>
      <c r="M664" s="9" t="s">
        <v>1859</v>
      </c>
      <c r="N664" s="10">
        <v>5</v>
      </c>
      <c r="P664" s="9" t="s">
        <v>1859</v>
      </c>
      <c r="Q664" s="10">
        <v>9206.7965400684716</v>
      </c>
      <c r="S664" t="s">
        <v>1126</v>
      </c>
      <c r="T664">
        <v>45256</v>
      </c>
      <c r="U664">
        <v>499</v>
      </c>
      <c r="V664">
        <v>4</v>
      </c>
      <c r="W664">
        <v>7402.9121369695204</v>
      </c>
      <c r="X664">
        <v>3</v>
      </c>
      <c r="Y664">
        <v>4</v>
      </c>
      <c r="Z664">
        <v>4</v>
      </c>
      <c r="AA664" t="s">
        <v>11853</v>
      </c>
      <c r="AB664" t="s">
        <v>11834</v>
      </c>
    </row>
    <row r="665" spans="1:28" x14ac:dyDescent="0.3">
      <c r="A665" s="9" t="s">
        <v>1126</v>
      </c>
      <c r="B665" s="20">
        <v>45256</v>
      </c>
      <c r="C665" s="30">
        <f>superstore_excel!X$2 - B665</f>
        <v>499</v>
      </c>
      <c r="D665" s="10">
        <v>4</v>
      </c>
      <c r="E665" s="10">
        <v>7402.9121369695204</v>
      </c>
      <c r="F665">
        <f t="shared" si="52"/>
        <v>3</v>
      </c>
      <c r="G665">
        <f t="shared" si="50"/>
        <v>4</v>
      </c>
      <c r="H665">
        <f t="shared" si="51"/>
        <v>4</v>
      </c>
      <c r="I665" t="str">
        <f t="shared" si="53"/>
        <v>344</v>
      </c>
      <c r="J665" t="str">
        <f t="shared" si="54"/>
        <v>Others</v>
      </c>
      <c r="M665" s="9" t="s">
        <v>1717</v>
      </c>
      <c r="N665" s="10">
        <v>4</v>
      </c>
      <c r="P665" s="9" t="s">
        <v>1717</v>
      </c>
      <c r="Q665" s="10">
        <v>8193.1695588235089</v>
      </c>
      <c r="S665" t="s">
        <v>9326</v>
      </c>
      <c r="T665">
        <v>45601</v>
      </c>
      <c r="U665">
        <v>154</v>
      </c>
      <c r="V665">
        <v>1</v>
      </c>
      <c r="W665">
        <v>60.04</v>
      </c>
      <c r="X665">
        <v>5</v>
      </c>
      <c r="Y665">
        <v>3</v>
      </c>
      <c r="Z665">
        <v>1</v>
      </c>
      <c r="AA665" t="s">
        <v>11850</v>
      </c>
      <c r="AB665" t="s">
        <v>11832</v>
      </c>
    </row>
    <row r="666" spans="1:28" x14ac:dyDescent="0.3">
      <c r="A666" s="9" t="s">
        <v>9326</v>
      </c>
      <c r="B666" s="20">
        <v>45601</v>
      </c>
      <c r="C666" s="30">
        <f>superstore_excel!X$2 - B666</f>
        <v>154</v>
      </c>
      <c r="D666" s="10">
        <v>1</v>
      </c>
      <c r="E666" s="10">
        <v>60.04</v>
      </c>
      <c r="F666">
        <f t="shared" si="52"/>
        <v>5</v>
      </c>
      <c r="G666">
        <f t="shared" si="50"/>
        <v>3</v>
      </c>
      <c r="H666">
        <f t="shared" si="51"/>
        <v>1</v>
      </c>
      <c r="I666" t="str">
        <f t="shared" si="53"/>
        <v>531</v>
      </c>
      <c r="J666" t="str">
        <f t="shared" si="54"/>
        <v>Recent Customers</v>
      </c>
      <c r="M666" s="9" t="s">
        <v>1126</v>
      </c>
      <c r="N666" s="10">
        <v>4</v>
      </c>
      <c r="P666" s="9" t="s">
        <v>1126</v>
      </c>
      <c r="Q666" s="10">
        <v>7402.9121369695204</v>
      </c>
      <c r="S666" t="s">
        <v>5395</v>
      </c>
      <c r="T666">
        <v>45210</v>
      </c>
      <c r="U666">
        <v>545</v>
      </c>
      <c r="V666">
        <v>1</v>
      </c>
      <c r="W666">
        <v>801.02</v>
      </c>
      <c r="X666">
        <v>2</v>
      </c>
      <c r="Y666">
        <v>3</v>
      </c>
      <c r="Z666">
        <v>1</v>
      </c>
      <c r="AA666" t="s">
        <v>11847</v>
      </c>
      <c r="AB666" t="s">
        <v>11839</v>
      </c>
    </row>
    <row r="667" spans="1:28" x14ac:dyDescent="0.3">
      <c r="A667" s="9" t="s">
        <v>5395</v>
      </c>
      <c r="B667" s="20">
        <v>45210</v>
      </c>
      <c r="C667" s="30">
        <f>superstore_excel!X$2 - B667</f>
        <v>545</v>
      </c>
      <c r="D667" s="10">
        <v>1</v>
      </c>
      <c r="E667" s="10">
        <v>801.02</v>
      </c>
      <c r="F667">
        <f t="shared" si="52"/>
        <v>2</v>
      </c>
      <c r="G667">
        <f t="shared" si="50"/>
        <v>3</v>
      </c>
      <c r="H667">
        <f t="shared" si="51"/>
        <v>1</v>
      </c>
      <c r="I667" t="str">
        <f t="shared" si="53"/>
        <v>231</v>
      </c>
      <c r="J667" t="str">
        <f t="shared" si="54"/>
        <v>At Risk</v>
      </c>
      <c r="M667" s="9" t="s">
        <v>9326</v>
      </c>
      <c r="N667" s="10">
        <v>1</v>
      </c>
      <c r="P667" s="9" t="s">
        <v>9326</v>
      </c>
      <c r="Q667" s="10">
        <v>60.04</v>
      </c>
      <c r="S667" t="s">
        <v>4819</v>
      </c>
      <c r="T667">
        <v>45713</v>
      </c>
      <c r="U667">
        <v>42</v>
      </c>
      <c r="V667">
        <v>1</v>
      </c>
      <c r="W667">
        <v>4787.49</v>
      </c>
      <c r="X667">
        <v>5</v>
      </c>
      <c r="Y667">
        <v>3</v>
      </c>
      <c r="Z667">
        <v>3</v>
      </c>
      <c r="AA667" t="s">
        <v>11831</v>
      </c>
      <c r="AB667" t="s">
        <v>11832</v>
      </c>
    </row>
    <row r="668" spans="1:28" x14ac:dyDescent="0.3">
      <c r="A668" s="9" t="s">
        <v>4819</v>
      </c>
      <c r="B668" s="20">
        <v>45713</v>
      </c>
      <c r="C668" s="30">
        <f>superstore_excel!X$2 - B668</f>
        <v>42</v>
      </c>
      <c r="D668" s="10">
        <v>1</v>
      </c>
      <c r="E668" s="10">
        <v>4787.49</v>
      </c>
      <c r="F668">
        <f t="shared" si="52"/>
        <v>5</v>
      </c>
      <c r="G668">
        <f t="shared" si="50"/>
        <v>3</v>
      </c>
      <c r="H668">
        <f t="shared" si="51"/>
        <v>3</v>
      </c>
      <c r="I668" t="str">
        <f t="shared" si="53"/>
        <v>533</v>
      </c>
      <c r="J668" t="str">
        <f t="shared" si="54"/>
        <v>Recent Customers</v>
      </c>
      <c r="M668" s="9" t="s">
        <v>5395</v>
      </c>
      <c r="N668" s="10">
        <v>1</v>
      </c>
      <c r="P668" s="9" t="s">
        <v>5395</v>
      </c>
      <c r="Q668" s="10">
        <v>801.02</v>
      </c>
      <c r="S668" t="s">
        <v>695</v>
      </c>
      <c r="T668">
        <v>45554</v>
      </c>
      <c r="U668">
        <v>201</v>
      </c>
      <c r="V668">
        <v>4</v>
      </c>
      <c r="W668">
        <v>10512.247943755632</v>
      </c>
      <c r="X668">
        <v>4</v>
      </c>
      <c r="Y668">
        <v>4</v>
      </c>
      <c r="Z668">
        <v>4</v>
      </c>
      <c r="AA668" t="s">
        <v>11835</v>
      </c>
      <c r="AB668" t="s">
        <v>11836</v>
      </c>
    </row>
    <row r="669" spans="1:28" x14ac:dyDescent="0.3">
      <c r="A669" s="9" t="s">
        <v>695</v>
      </c>
      <c r="B669" s="20">
        <v>45554</v>
      </c>
      <c r="C669" s="30">
        <f>superstore_excel!X$2 - B669</f>
        <v>201</v>
      </c>
      <c r="D669" s="10">
        <v>4</v>
      </c>
      <c r="E669" s="10">
        <v>10512.247943755632</v>
      </c>
      <c r="F669">
        <f t="shared" si="52"/>
        <v>4</v>
      </c>
      <c r="G669">
        <f t="shared" si="50"/>
        <v>4</v>
      </c>
      <c r="H669">
        <f t="shared" si="51"/>
        <v>4</v>
      </c>
      <c r="I669" t="str">
        <f t="shared" si="53"/>
        <v>444</v>
      </c>
      <c r="J669" t="str">
        <f t="shared" si="54"/>
        <v>Loyal Customers</v>
      </c>
      <c r="M669" s="9" t="s">
        <v>4819</v>
      </c>
      <c r="N669" s="10">
        <v>1</v>
      </c>
      <c r="P669" s="9" t="s">
        <v>4819</v>
      </c>
      <c r="Q669" s="10">
        <v>4787.49</v>
      </c>
      <c r="S669" t="s">
        <v>5107</v>
      </c>
      <c r="T669">
        <v>45058</v>
      </c>
      <c r="U669">
        <v>697</v>
      </c>
      <c r="V669">
        <v>1</v>
      </c>
      <c r="W669">
        <v>143.30000000000001</v>
      </c>
      <c r="X669">
        <v>2</v>
      </c>
      <c r="Y669">
        <v>3</v>
      </c>
      <c r="Z669">
        <v>1</v>
      </c>
      <c r="AA669" t="s">
        <v>11847</v>
      </c>
      <c r="AB669" t="s">
        <v>11839</v>
      </c>
    </row>
    <row r="670" spans="1:28" x14ac:dyDescent="0.3">
      <c r="A670" s="9" t="s">
        <v>5107</v>
      </c>
      <c r="B670" s="20">
        <v>45058</v>
      </c>
      <c r="C670" s="30">
        <f>superstore_excel!X$2 - B670</f>
        <v>697</v>
      </c>
      <c r="D670" s="10">
        <v>1</v>
      </c>
      <c r="E670" s="10">
        <v>143.30000000000001</v>
      </c>
      <c r="F670">
        <f t="shared" si="52"/>
        <v>2</v>
      </c>
      <c r="G670">
        <f t="shared" si="50"/>
        <v>3</v>
      </c>
      <c r="H670">
        <f t="shared" si="51"/>
        <v>1</v>
      </c>
      <c r="I670" t="str">
        <f t="shared" si="53"/>
        <v>231</v>
      </c>
      <c r="J670" t="str">
        <f t="shared" si="54"/>
        <v>At Risk</v>
      </c>
      <c r="M670" s="9" t="s">
        <v>695</v>
      </c>
      <c r="N670" s="10">
        <v>4</v>
      </c>
      <c r="P670" s="9" t="s">
        <v>695</v>
      </c>
      <c r="Q670" s="10">
        <v>10512.247943755632</v>
      </c>
      <c r="S670" t="s">
        <v>10873</v>
      </c>
      <c r="T670">
        <v>45300</v>
      </c>
      <c r="U670">
        <v>455</v>
      </c>
      <c r="V670">
        <v>1</v>
      </c>
      <c r="W670">
        <v>3799.42</v>
      </c>
      <c r="X670">
        <v>3</v>
      </c>
      <c r="Y670">
        <v>3</v>
      </c>
      <c r="Z670">
        <v>3</v>
      </c>
      <c r="AA670" t="s">
        <v>11845</v>
      </c>
      <c r="AB670" t="s">
        <v>11834</v>
      </c>
    </row>
    <row r="671" spans="1:28" x14ac:dyDescent="0.3">
      <c r="A671" s="9" t="s">
        <v>10873</v>
      </c>
      <c r="B671" s="20">
        <v>45300</v>
      </c>
      <c r="C671" s="30">
        <f>superstore_excel!X$2 - B671</f>
        <v>455</v>
      </c>
      <c r="D671" s="10">
        <v>1</v>
      </c>
      <c r="E671" s="10">
        <v>3799.42</v>
      </c>
      <c r="F671">
        <f t="shared" si="52"/>
        <v>3</v>
      </c>
      <c r="G671">
        <f t="shared" si="50"/>
        <v>3</v>
      </c>
      <c r="H671">
        <f t="shared" si="51"/>
        <v>3</v>
      </c>
      <c r="I671" t="str">
        <f t="shared" si="53"/>
        <v>333</v>
      </c>
      <c r="J671" t="str">
        <f t="shared" si="54"/>
        <v>Others</v>
      </c>
      <c r="M671" s="9" t="s">
        <v>5107</v>
      </c>
      <c r="N671" s="10">
        <v>1</v>
      </c>
      <c r="P671" s="9" t="s">
        <v>5107</v>
      </c>
      <c r="Q671" s="10">
        <v>143.30000000000001</v>
      </c>
      <c r="S671" t="s">
        <v>2967</v>
      </c>
      <c r="T671">
        <v>45162</v>
      </c>
      <c r="U671">
        <v>593</v>
      </c>
      <c r="V671">
        <v>1</v>
      </c>
      <c r="W671">
        <v>4423.18</v>
      </c>
      <c r="X671">
        <v>2</v>
      </c>
      <c r="Y671">
        <v>3</v>
      </c>
      <c r="Z671">
        <v>3</v>
      </c>
      <c r="AA671" t="s">
        <v>11838</v>
      </c>
      <c r="AB671" t="s">
        <v>11839</v>
      </c>
    </row>
    <row r="672" spans="1:28" x14ac:dyDescent="0.3">
      <c r="A672" s="9" t="s">
        <v>2967</v>
      </c>
      <c r="B672" s="20">
        <v>45162</v>
      </c>
      <c r="C672" s="30">
        <f>superstore_excel!X$2 - B672</f>
        <v>593</v>
      </c>
      <c r="D672" s="10">
        <v>1</v>
      </c>
      <c r="E672" s="10">
        <v>4423.18</v>
      </c>
      <c r="F672">
        <f t="shared" si="52"/>
        <v>2</v>
      </c>
      <c r="G672">
        <f t="shared" si="50"/>
        <v>3</v>
      </c>
      <c r="H672">
        <f t="shared" si="51"/>
        <v>3</v>
      </c>
      <c r="I672" t="str">
        <f t="shared" si="53"/>
        <v>233</v>
      </c>
      <c r="J672" t="str">
        <f t="shared" si="54"/>
        <v>At Risk</v>
      </c>
      <c r="M672" s="9" t="s">
        <v>10873</v>
      </c>
      <c r="N672" s="10">
        <v>1</v>
      </c>
      <c r="P672" s="9" t="s">
        <v>10873</v>
      </c>
      <c r="Q672" s="10">
        <v>3799.42</v>
      </c>
      <c r="S672" t="s">
        <v>4753</v>
      </c>
      <c r="T672">
        <v>45157</v>
      </c>
      <c r="U672">
        <v>598</v>
      </c>
      <c r="V672">
        <v>1</v>
      </c>
      <c r="W672">
        <v>4270.53</v>
      </c>
      <c r="X672">
        <v>2</v>
      </c>
      <c r="Y672">
        <v>3</v>
      </c>
      <c r="Z672">
        <v>3</v>
      </c>
      <c r="AA672" t="s">
        <v>11838</v>
      </c>
      <c r="AB672" t="s">
        <v>11839</v>
      </c>
    </row>
    <row r="673" spans="1:28" x14ac:dyDescent="0.3">
      <c r="A673" s="9" t="s">
        <v>4753</v>
      </c>
      <c r="B673" s="20">
        <v>45157</v>
      </c>
      <c r="C673" s="30">
        <f>superstore_excel!X$2 - B673</f>
        <v>598</v>
      </c>
      <c r="D673" s="10">
        <v>1</v>
      </c>
      <c r="E673" s="10">
        <v>4270.53</v>
      </c>
      <c r="F673">
        <f t="shared" si="52"/>
        <v>2</v>
      </c>
      <c r="G673">
        <f t="shared" si="50"/>
        <v>3</v>
      </c>
      <c r="H673">
        <f t="shared" si="51"/>
        <v>3</v>
      </c>
      <c r="I673" t="str">
        <f t="shared" si="53"/>
        <v>233</v>
      </c>
      <c r="J673" t="str">
        <f t="shared" si="54"/>
        <v>At Risk</v>
      </c>
      <c r="M673" s="9" t="s">
        <v>2967</v>
      </c>
      <c r="N673" s="10">
        <v>1</v>
      </c>
      <c r="P673" s="9" t="s">
        <v>2967</v>
      </c>
      <c r="Q673" s="10">
        <v>4423.18</v>
      </c>
      <c r="S673" t="s">
        <v>918</v>
      </c>
      <c r="T673">
        <v>45149</v>
      </c>
      <c r="U673">
        <v>606</v>
      </c>
      <c r="V673">
        <v>5</v>
      </c>
      <c r="W673">
        <v>13021.929914581111</v>
      </c>
      <c r="X673">
        <v>2</v>
      </c>
      <c r="Y673">
        <v>4</v>
      </c>
      <c r="Z673">
        <v>4</v>
      </c>
      <c r="AA673" t="s">
        <v>11844</v>
      </c>
      <c r="AB673" t="s">
        <v>11839</v>
      </c>
    </row>
    <row r="674" spans="1:28" x14ac:dyDescent="0.3">
      <c r="A674" s="9" t="s">
        <v>918</v>
      </c>
      <c r="B674" s="20">
        <v>45149</v>
      </c>
      <c r="C674" s="30">
        <f>superstore_excel!X$2 - B674</f>
        <v>606</v>
      </c>
      <c r="D674" s="10">
        <v>5</v>
      </c>
      <c r="E674" s="10">
        <v>13021.929914581111</v>
      </c>
      <c r="F674">
        <f t="shared" si="52"/>
        <v>2</v>
      </c>
      <c r="G674">
        <f t="shared" si="50"/>
        <v>4</v>
      </c>
      <c r="H674">
        <f t="shared" si="51"/>
        <v>4</v>
      </c>
      <c r="I674" t="str">
        <f t="shared" si="53"/>
        <v>244</v>
      </c>
      <c r="J674" t="str">
        <f t="shared" si="54"/>
        <v>At Risk</v>
      </c>
      <c r="M674" s="9" t="s">
        <v>4753</v>
      </c>
      <c r="N674" s="10">
        <v>1</v>
      </c>
      <c r="P674" s="9" t="s">
        <v>4753</v>
      </c>
      <c r="Q674" s="10">
        <v>4270.53</v>
      </c>
      <c r="S674" t="s">
        <v>3875</v>
      </c>
      <c r="T674">
        <v>45685</v>
      </c>
      <c r="U674">
        <v>70</v>
      </c>
      <c r="V674">
        <v>2</v>
      </c>
      <c r="W674">
        <v>6135.52</v>
      </c>
      <c r="X674">
        <v>5</v>
      </c>
      <c r="Y674">
        <v>4</v>
      </c>
      <c r="Z674">
        <v>3</v>
      </c>
      <c r="AA674" t="s">
        <v>11854</v>
      </c>
      <c r="AB674" t="s">
        <v>11832</v>
      </c>
    </row>
    <row r="675" spans="1:28" x14ac:dyDescent="0.3">
      <c r="A675" s="9" t="s">
        <v>3875</v>
      </c>
      <c r="B675" s="20">
        <v>45685</v>
      </c>
      <c r="C675" s="30">
        <f>superstore_excel!X$2 - B675</f>
        <v>70</v>
      </c>
      <c r="D675" s="10">
        <v>2</v>
      </c>
      <c r="E675" s="10">
        <v>6135.52</v>
      </c>
      <c r="F675">
        <f t="shared" si="52"/>
        <v>5</v>
      </c>
      <c r="G675">
        <f t="shared" si="50"/>
        <v>4</v>
      </c>
      <c r="H675">
        <f t="shared" si="51"/>
        <v>3</v>
      </c>
      <c r="I675" t="str">
        <f t="shared" si="53"/>
        <v>543</v>
      </c>
      <c r="J675" t="str">
        <f t="shared" si="54"/>
        <v>Recent Customers</v>
      </c>
      <c r="M675" s="9" t="s">
        <v>918</v>
      </c>
      <c r="N675" s="10">
        <v>5</v>
      </c>
      <c r="P675" s="9" t="s">
        <v>918</v>
      </c>
      <c r="Q675" s="10">
        <v>13021.929914581111</v>
      </c>
      <c r="S675" t="s">
        <v>5946</v>
      </c>
      <c r="T675">
        <v>45575</v>
      </c>
      <c r="U675">
        <v>180</v>
      </c>
      <c r="V675">
        <v>1</v>
      </c>
      <c r="W675">
        <v>925.28</v>
      </c>
      <c r="X675">
        <v>4</v>
      </c>
      <c r="Y675">
        <v>3</v>
      </c>
      <c r="Z675">
        <v>1</v>
      </c>
      <c r="AA675" t="s">
        <v>11840</v>
      </c>
      <c r="AB675" t="s">
        <v>11834</v>
      </c>
    </row>
    <row r="676" spans="1:28" x14ac:dyDescent="0.3">
      <c r="A676" s="9" t="s">
        <v>5946</v>
      </c>
      <c r="B676" s="20">
        <v>45575</v>
      </c>
      <c r="C676" s="30">
        <f>superstore_excel!X$2 - B676</f>
        <v>180</v>
      </c>
      <c r="D676" s="10">
        <v>1</v>
      </c>
      <c r="E676" s="10">
        <v>925.28</v>
      </c>
      <c r="F676">
        <f t="shared" si="52"/>
        <v>4</v>
      </c>
      <c r="G676">
        <f t="shared" si="50"/>
        <v>3</v>
      </c>
      <c r="H676">
        <f t="shared" si="51"/>
        <v>1</v>
      </c>
      <c r="I676" t="str">
        <f t="shared" si="53"/>
        <v>431</v>
      </c>
      <c r="J676" t="str">
        <f t="shared" si="54"/>
        <v>Others</v>
      </c>
      <c r="M676" s="9" t="s">
        <v>3875</v>
      </c>
      <c r="N676" s="10">
        <v>2</v>
      </c>
      <c r="P676" s="9" t="s">
        <v>3875</v>
      </c>
      <c r="Q676" s="10">
        <v>6135.52</v>
      </c>
      <c r="S676" t="s">
        <v>11188</v>
      </c>
      <c r="T676">
        <v>45619</v>
      </c>
      <c r="U676">
        <v>136</v>
      </c>
      <c r="V676">
        <v>1</v>
      </c>
      <c r="W676">
        <v>2210.21</v>
      </c>
      <c r="X676">
        <v>5</v>
      </c>
      <c r="Y676">
        <v>3</v>
      </c>
      <c r="Z676">
        <v>2</v>
      </c>
      <c r="AA676" t="s">
        <v>11846</v>
      </c>
      <c r="AB676" t="s">
        <v>11832</v>
      </c>
    </row>
    <row r="677" spans="1:28" x14ac:dyDescent="0.3">
      <c r="A677" s="9" t="s">
        <v>11188</v>
      </c>
      <c r="B677" s="20">
        <v>45619</v>
      </c>
      <c r="C677" s="30">
        <f>superstore_excel!X$2 - B677</f>
        <v>136</v>
      </c>
      <c r="D677" s="10">
        <v>1</v>
      </c>
      <c r="E677" s="10">
        <v>2210.21</v>
      </c>
      <c r="F677">
        <f t="shared" si="52"/>
        <v>5</v>
      </c>
      <c r="G677">
        <f t="shared" si="50"/>
        <v>3</v>
      </c>
      <c r="H677">
        <f t="shared" si="51"/>
        <v>2</v>
      </c>
      <c r="I677" t="str">
        <f t="shared" si="53"/>
        <v>532</v>
      </c>
      <c r="J677" t="str">
        <f t="shared" si="54"/>
        <v>Recent Customers</v>
      </c>
      <c r="M677" s="9" t="s">
        <v>5946</v>
      </c>
      <c r="N677" s="10">
        <v>1</v>
      </c>
      <c r="P677" s="9" t="s">
        <v>5946</v>
      </c>
      <c r="Q677" s="10">
        <v>925.28</v>
      </c>
      <c r="S677" t="s">
        <v>361</v>
      </c>
      <c r="T677">
        <v>45637</v>
      </c>
      <c r="U677">
        <v>118</v>
      </c>
      <c r="V677">
        <v>4</v>
      </c>
      <c r="W677">
        <v>11110.07498751739</v>
      </c>
      <c r="X677">
        <v>5</v>
      </c>
      <c r="Y677">
        <v>4</v>
      </c>
      <c r="Z677">
        <v>4</v>
      </c>
      <c r="AA677" t="s">
        <v>11849</v>
      </c>
      <c r="AB677" t="s">
        <v>11836</v>
      </c>
    </row>
    <row r="678" spans="1:28" x14ac:dyDescent="0.3">
      <c r="A678" s="9" t="s">
        <v>361</v>
      </c>
      <c r="B678" s="20">
        <v>45637</v>
      </c>
      <c r="C678" s="30">
        <f>superstore_excel!X$2 - B678</f>
        <v>118</v>
      </c>
      <c r="D678" s="10">
        <v>4</v>
      </c>
      <c r="E678" s="10">
        <v>11110.07498751739</v>
      </c>
      <c r="F678">
        <f t="shared" si="52"/>
        <v>5</v>
      </c>
      <c r="G678">
        <f t="shared" si="50"/>
        <v>4</v>
      </c>
      <c r="H678">
        <f t="shared" si="51"/>
        <v>4</v>
      </c>
      <c r="I678" t="str">
        <f t="shared" si="53"/>
        <v>544</v>
      </c>
      <c r="J678" t="str">
        <f t="shared" si="54"/>
        <v>Loyal Customers</v>
      </c>
      <c r="M678" s="9" t="s">
        <v>11188</v>
      </c>
      <c r="N678" s="10">
        <v>1</v>
      </c>
      <c r="P678" s="9" t="s">
        <v>11188</v>
      </c>
      <c r="Q678" s="10">
        <v>2210.21</v>
      </c>
      <c r="S678" t="s">
        <v>7235</v>
      </c>
      <c r="T678">
        <v>45657</v>
      </c>
      <c r="U678">
        <v>98</v>
      </c>
      <c r="V678">
        <v>1</v>
      </c>
      <c r="W678">
        <v>1281.43</v>
      </c>
      <c r="X678">
        <v>5</v>
      </c>
      <c r="Y678">
        <v>3</v>
      </c>
      <c r="Z678">
        <v>1</v>
      </c>
      <c r="AA678" t="s">
        <v>11850</v>
      </c>
      <c r="AB678" t="s">
        <v>11832</v>
      </c>
    </row>
    <row r="679" spans="1:28" x14ac:dyDescent="0.3">
      <c r="A679" s="9" t="s">
        <v>7235</v>
      </c>
      <c r="B679" s="20">
        <v>45657</v>
      </c>
      <c r="C679" s="30">
        <f>superstore_excel!X$2 - B679</f>
        <v>98</v>
      </c>
      <c r="D679" s="10">
        <v>1</v>
      </c>
      <c r="E679" s="10">
        <v>1281.43</v>
      </c>
      <c r="F679">
        <f t="shared" si="52"/>
        <v>5</v>
      </c>
      <c r="G679">
        <f t="shared" si="50"/>
        <v>3</v>
      </c>
      <c r="H679">
        <f t="shared" si="51"/>
        <v>1</v>
      </c>
      <c r="I679" t="str">
        <f t="shared" si="53"/>
        <v>531</v>
      </c>
      <c r="J679" t="str">
        <f t="shared" si="54"/>
        <v>Recent Customers</v>
      </c>
      <c r="M679" s="9" t="s">
        <v>361</v>
      </c>
      <c r="N679" s="10">
        <v>4</v>
      </c>
      <c r="P679" s="9" t="s">
        <v>361</v>
      </c>
      <c r="Q679" s="10">
        <v>11110.07498751739</v>
      </c>
      <c r="S679" t="s">
        <v>1733</v>
      </c>
      <c r="T679">
        <v>45204</v>
      </c>
      <c r="U679">
        <v>551</v>
      </c>
      <c r="V679">
        <v>4</v>
      </c>
      <c r="W679">
        <v>9365.1925567396283</v>
      </c>
      <c r="X679">
        <v>2</v>
      </c>
      <c r="Y679">
        <v>4</v>
      </c>
      <c r="Z679">
        <v>4</v>
      </c>
      <c r="AA679" t="s">
        <v>11844</v>
      </c>
      <c r="AB679" t="s">
        <v>11839</v>
      </c>
    </row>
    <row r="680" spans="1:28" x14ac:dyDescent="0.3">
      <c r="A680" s="9" t="s">
        <v>1733</v>
      </c>
      <c r="B680" s="20">
        <v>45204</v>
      </c>
      <c r="C680" s="30">
        <f>superstore_excel!X$2 - B680</f>
        <v>551</v>
      </c>
      <c r="D680" s="10">
        <v>4</v>
      </c>
      <c r="E680" s="10">
        <v>9365.1925567396283</v>
      </c>
      <c r="F680">
        <f t="shared" si="52"/>
        <v>2</v>
      </c>
      <c r="G680">
        <f t="shared" si="50"/>
        <v>4</v>
      </c>
      <c r="H680">
        <f t="shared" si="51"/>
        <v>4</v>
      </c>
      <c r="I680" t="str">
        <f t="shared" si="53"/>
        <v>244</v>
      </c>
      <c r="J680" t="str">
        <f t="shared" si="54"/>
        <v>At Risk</v>
      </c>
      <c r="M680" s="9" t="s">
        <v>7235</v>
      </c>
      <c r="N680" s="10">
        <v>1</v>
      </c>
      <c r="P680" s="9" t="s">
        <v>7235</v>
      </c>
      <c r="Q680" s="10">
        <v>1281.43</v>
      </c>
      <c r="S680" t="s">
        <v>2615</v>
      </c>
      <c r="T680">
        <v>45103</v>
      </c>
      <c r="U680">
        <v>652</v>
      </c>
      <c r="V680">
        <v>1</v>
      </c>
      <c r="W680">
        <v>2654.44</v>
      </c>
      <c r="X680">
        <v>2</v>
      </c>
      <c r="Y680">
        <v>3</v>
      </c>
      <c r="Z680">
        <v>2</v>
      </c>
      <c r="AA680" t="s">
        <v>11848</v>
      </c>
      <c r="AB680" t="s">
        <v>11839</v>
      </c>
    </row>
    <row r="681" spans="1:28" x14ac:dyDescent="0.3">
      <c r="A681" s="9" t="s">
        <v>2615</v>
      </c>
      <c r="B681" s="20">
        <v>45103</v>
      </c>
      <c r="C681" s="30">
        <f>superstore_excel!X$2 - B681</f>
        <v>652</v>
      </c>
      <c r="D681" s="10">
        <v>1</v>
      </c>
      <c r="E681" s="10">
        <v>2654.44</v>
      </c>
      <c r="F681">
        <f t="shared" si="52"/>
        <v>2</v>
      </c>
      <c r="G681">
        <f t="shared" si="50"/>
        <v>3</v>
      </c>
      <c r="H681">
        <f t="shared" si="51"/>
        <v>2</v>
      </c>
      <c r="I681" t="str">
        <f t="shared" si="53"/>
        <v>232</v>
      </c>
      <c r="J681" t="str">
        <f t="shared" si="54"/>
        <v>At Risk</v>
      </c>
      <c r="M681" s="9" t="s">
        <v>1733</v>
      </c>
      <c r="N681" s="10">
        <v>4</v>
      </c>
      <c r="P681" s="9" t="s">
        <v>1733</v>
      </c>
      <c r="Q681" s="10">
        <v>9365.1925567396283</v>
      </c>
      <c r="S681" t="s">
        <v>1595</v>
      </c>
      <c r="T681">
        <v>45614</v>
      </c>
      <c r="U681">
        <v>141</v>
      </c>
      <c r="V681">
        <v>5</v>
      </c>
      <c r="W681">
        <v>10900.458824973701</v>
      </c>
      <c r="X681">
        <v>5</v>
      </c>
      <c r="Y681">
        <v>4</v>
      </c>
      <c r="Z681">
        <v>4</v>
      </c>
      <c r="AA681" t="s">
        <v>11849</v>
      </c>
      <c r="AB681" t="s">
        <v>11836</v>
      </c>
    </row>
    <row r="682" spans="1:28" x14ac:dyDescent="0.3">
      <c r="A682" s="9" t="s">
        <v>1595</v>
      </c>
      <c r="B682" s="20">
        <v>45614</v>
      </c>
      <c r="C682" s="30">
        <f>superstore_excel!X$2 - B682</f>
        <v>141</v>
      </c>
      <c r="D682" s="10">
        <v>5</v>
      </c>
      <c r="E682" s="10">
        <v>10900.458824973701</v>
      </c>
      <c r="F682">
        <f t="shared" si="52"/>
        <v>5</v>
      </c>
      <c r="G682">
        <f t="shared" si="50"/>
        <v>4</v>
      </c>
      <c r="H682">
        <f t="shared" si="51"/>
        <v>4</v>
      </c>
      <c r="I682" t="str">
        <f t="shared" si="53"/>
        <v>544</v>
      </c>
      <c r="J682" t="str">
        <f t="shared" si="54"/>
        <v>Loyal Customers</v>
      </c>
      <c r="M682" s="9" t="s">
        <v>2615</v>
      </c>
      <c r="N682" s="10">
        <v>1</v>
      </c>
      <c r="P682" s="9" t="s">
        <v>2615</v>
      </c>
      <c r="Q682" s="10">
        <v>2654.44</v>
      </c>
      <c r="S682" t="s">
        <v>2643</v>
      </c>
      <c r="T682">
        <v>45268</v>
      </c>
      <c r="U682">
        <v>487</v>
      </c>
      <c r="V682">
        <v>1</v>
      </c>
      <c r="W682">
        <v>1636.31</v>
      </c>
      <c r="X682">
        <v>3</v>
      </c>
      <c r="Y682">
        <v>3</v>
      </c>
      <c r="Z682">
        <v>1</v>
      </c>
      <c r="AA682" t="s">
        <v>11841</v>
      </c>
      <c r="AB682" t="s">
        <v>11834</v>
      </c>
    </row>
    <row r="683" spans="1:28" x14ac:dyDescent="0.3">
      <c r="A683" s="9" t="s">
        <v>2643</v>
      </c>
      <c r="B683" s="20">
        <v>45268</v>
      </c>
      <c r="C683" s="30">
        <f>superstore_excel!X$2 - B683</f>
        <v>487</v>
      </c>
      <c r="D683" s="10">
        <v>1</v>
      </c>
      <c r="E683" s="10">
        <v>1636.31</v>
      </c>
      <c r="F683">
        <f t="shared" si="52"/>
        <v>3</v>
      </c>
      <c r="G683">
        <f t="shared" si="50"/>
        <v>3</v>
      </c>
      <c r="H683">
        <f t="shared" si="51"/>
        <v>1</v>
      </c>
      <c r="I683" t="str">
        <f t="shared" si="53"/>
        <v>331</v>
      </c>
      <c r="J683" t="str">
        <f t="shared" si="54"/>
        <v>Others</v>
      </c>
      <c r="M683" s="9" t="s">
        <v>1595</v>
      </c>
      <c r="N683" s="10">
        <v>5</v>
      </c>
      <c r="P683" s="9" t="s">
        <v>1595</v>
      </c>
      <c r="Q683" s="10">
        <v>10900.458824973701</v>
      </c>
      <c r="S683" t="s">
        <v>11204</v>
      </c>
      <c r="T683">
        <v>45094</v>
      </c>
      <c r="U683">
        <v>661</v>
      </c>
      <c r="V683">
        <v>1</v>
      </c>
      <c r="W683">
        <v>4686.58</v>
      </c>
      <c r="X683">
        <v>2</v>
      </c>
      <c r="Y683">
        <v>3</v>
      </c>
      <c r="Z683">
        <v>3</v>
      </c>
      <c r="AA683" t="s">
        <v>11838</v>
      </c>
      <c r="AB683" t="s">
        <v>11839</v>
      </c>
    </row>
    <row r="684" spans="1:28" x14ac:dyDescent="0.3">
      <c r="A684" s="9" t="s">
        <v>11204</v>
      </c>
      <c r="B684" s="20">
        <v>45094</v>
      </c>
      <c r="C684" s="30">
        <f>superstore_excel!X$2 - B684</f>
        <v>661</v>
      </c>
      <c r="D684" s="10">
        <v>1</v>
      </c>
      <c r="E684" s="10">
        <v>4686.58</v>
      </c>
      <c r="F684">
        <f t="shared" si="52"/>
        <v>2</v>
      </c>
      <c r="G684">
        <f t="shared" si="50"/>
        <v>3</v>
      </c>
      <c r="H684">
        <f t="shared" si="51"/>
        <v>3</v>
      </c>
      <c r="I684" t="str">
        <f t="shared" si="53"/>
        <v>233</v>
      </c>
      <c r="J684" t="str">
        <f t="shared" si="54"/>
        <v>At Risk</v>
      </c>
      <c r="M684" s="9" t="s">
        <v>2643</v>
      </c>
      <c r="N684" s="10">
        <v>1</v>
      </c>
      <c r="P684" s="9" t="s">
        <v>2643</v>
      </c>
      <c r="Q684" s="10">
        <v>1636.31</v>
      </c>
      <c r="S684" t="s">
        <v>104</v>
      </c>
      <c r="T684">
        <v>45590</v>
      </c>
      <c r="U684">
        <v>165</v>
      </c>
      <c r="V684">
        <v>5</v>
      </c>
      <c r="W684">
        <v>12581.234806225559</v>
      </c>
      <c r="X684">
        <v>4</v>
      </c>
      <c r="Y684">
        <v>4</v>
      </c>
      <c r="Z684">
        <v>4</v>
      </c>
      <c r="AA684" t="s">
        <v>11835</v>
      </c>
      <c r="AB684" t="s">
        <v>11836</v>
      </c>
    </row>
    <row r="685" spans="1:28" x14ac:dyDescent="0.3">
      <c r="A685" s="9" t="s">
        <v>104</v>
      </c>
      <c r="B685" s="20">
        <v>45590</v>
      </c>
      <c r="C685" s="30">
        <f>superstore_excel!X$2 - B685</f>
        <v>165</v>
      </c>
      <c r="D685" s="10">
        <v>5</v>
      </c>
      <c r="E685" s="10">
        <v>12581.234806225559</v>
      </c>
      <c r="F685">
        <f t="shared" si="52"/>
        <v>4</v>
      </c>
      <c r="G685">
        <f t="shared" si="50"/>
        <v>4</v>
      </c>
      <c r="H685">
        <f t="shared" si="51"/>
        <v>4</v>
      </c>
      <c r="I685" t="str">
        <f t="shared" si="53"/>
        <v>444</v>
      </c>
      <c r="J685" t="str">
        <f t="shared" si="54"/>
        <v>Loyal Customers</v>
      </c>
      <c r="M685" s="9" t="s">
        <v>11204</v>
      </c>
      <c r="N685" s="10">
        <v>1</v>
      </c>
      <c r="P685" s="9" t="s">
        <v>11204</v>
      </c>
      <c r="Q685" s="10">
        <v>4686.58</v>
      </c>
      <c r="S685" t="s">
        <v>7666</v>
      </c>
      <c r="T685">
        <v>45746</v>
      </c>
      <c r="U685">
        <v>9</v>
      </c>
      <c r="V685">
        <v>1</v>
      </c>
      <c r="W685">
        <v>2345.35</v>
      </c>
      <c r="X685">
        <v>5</v>
      </c>
      <c r="Y685">
        <v>3</v>
      </c>
      <c r="Z685">
        <v>2</v>
      </c>
      <c r="AA685" t="s">
        <v>11846</v>
      </c>
      <c r="AB685" t="s">
        <v>11832</v>
      </c>
    </row>
    <row r="686" spans="1:28" x14ac:dyDescent="0.3">
      <c r="A686" s="9" t="s">
        <v>7666</v>
      </c>
      <c r="B686" s="20">
        <v>45746</v>
      </c>
      <c r="C686" s="30">
        <f>superstore_excel!X$2 - B686</f>
        <v>9</v>
      </c>
      <c r="D686" s="10">
        <v>1</v>
      </c>
      <c r="E686" s="10">
        <v>2345.35</v>
      </c>
      <c r="F686">
        <f t="shared" si="52"/>
        <v>5</v>
      </c>
      <c r="G686">
        <f t="shared" si="50"/>
        <v>3</v>
      </c>
      <c r="H686">
        <f t="shared" si="51"/>
        <v>2</v>
      </c>
      <c r="I686" t="str">
        <f t="shared" si="53"/>
        <v>532</v>
      </c>
      <c r="J686" t="str">
        <f t="shared" si="54"/>
        <v>Recent Customers</v>
      </c>
      <c r="M686" s="9" t="s">
        <v>104</v>
      </c>
      <c r="N686" s="10">
        <v>5</v>
      </c>
      <c r="P686" s="9" t="s">
        <v>104</v>
      </c>
      <c r="Q686" s="10">
        <v>12581.234806225559</v>
      </c>
      <c r="S686" t="s">
        <v>5027</v>
      </c>
      <c r="T686">
        <v>45708</v>
      </c>
      <c r="U686">
        <v>47</v>
      </c>
      <c r="V686">
        <v>1</v>
      </c>
      <c r="W686">
        <v>1871.71</v>
      </c>
      <c r="X686">
        <v>5</v>
      </c>
      <c r="Y686">
        <v>3</v>
      </c>
      <c r="Z686">
        <v>2</v>
      </c>
      <c r="AA686" t="s">
        <v>11846</v>
      </c>
      <c r="AB686" t="s">
        <v>11832</v>
      </c>
    </row>
    <row r="687" spans="1:28" x14ac:dyDescent="0.3">
      <c r="A687" s="9" t="s">
        <v>5027</v>
      </c>
      <c r="B687" s="20">
        <v>45708</v>
      </c>
      <c r="C687" s="30">
        <f>superstore_excel!X$2 - B687</f>
        <v>47</v>
      </c>
      <c r="D687" s="10">
        <v>1</v>
      </c>
      <c r="E687" s="10">
        <v>1871.71</v>
      </c>
      <c r="F687">
        <f t="shared" si="52"/>
        <v>5</v>
      </c>
      <c r="G687">
        <f t="shared" si="50"/>
        <v>3</v>
      </c>
      <c r="H687">
        <f t="shared" si="51"/>
        <v>2</v>
      </c>
      <c r="I687" t="str">
        <f t="shared" si="53"/>
        <v>532</v>
      </c>
      <c r="J687" t="str">
        <f t="shared" si="54"/>
        <v>Recent Customers</v>
      </c>
      <c r="M687" s="9" t="s">
        <v>7666</v>
      </c>
      <c r="N687" s="10">
        <v>1</v>
      </c>
      <c r="P687" s="9" t="s">
        <v>7666</v>
      </c>
      <c r="Q687" s="10">
        <v>2345.35</v>
      </c>
      <c r="S687" t="s">
        <v>9686</v>
      </c>
      <c r="T687">
        <v>45050</v>
      </c>
      <c r="U687">
        <v>705</v>
      </c>
      <c r="V687">
        <v>1</v>
      </c>
      <c r="W687">
        <v>852.12</v>
      </c>
      <c r="X687">
        <v>2</v>
      </c>
      <c r="Y687">
        <v>3</v>
      </c>
      <c r="Z687">
        <v>1</v>
      </c>
      <c r="AA687" t="s">
        <v>11847</v>
      </c>
      <c r="AB687" t="s">
        <v>11839</v>
      </c>
    </row>
    <row r="688" spans="1:28" x14ac:dyDescent="0.3">
      <c r="A688" s="9" t="s">
        <v>9686</v>
      </c>
      <c r="B688" s="20">
        <v>45050</v>
      </c>
      <c r="C688" s="30">
        <f>superstore_excel!X$2 - B688</f>
        <v>705</v>
      </c>
      <c r="D688" s="10">
        <v>1</v>
      </c>
      <c r="E688" s="10">
        <v>852.12</v>
      </c>
      <c r="F688">
        <f t="shared" si="52"/>
        <v>2</v>
      </c>
      <c r="G688">
        <f t="shared" si="50"/>
        <v>3</v>
      </c>
      <c r="H688">
        <f t="shared" si="51"/>
        <v>1</v>
      </c>
      <c r="I688" t="str">
        <f t="shared" si="53"/>
        <v>231</v>
      </c>
      <c r="J688" t="str">
        <f t="shared" si="54"/>
        <v>At Risk</v>
      </c>
      <c r="M688" s="9" t="s">
        <v>5027</v>
      </c>
      <c r="N688" s="10">
        <v>1</v>
      </c>
      <c r="P688" s="9" t="s">
        <v>5027</v>
      </c>
      <c r="Q688" s="10">
        <v>1871.71</v>
      </c>
      <c r="S688" t="s">
        <v>10089</v>
      </c>
      <c r="T688">
        <v>45318</v>
      </c>
      <c r="U688">
        <v>437</v>
      </c>
      <c r="V688">
        <v>1</v>
      </c>
      <c r="W688">
        <v>3008.81</v>
      </c>
      <c r="X688">
        <v>3</v>
      </c>
      <c r="Y688">
        <v>3</v>
      </c>
      <c r="Z688">
        <v>2</v>
      </c>
      <c r="AA688" t="s">
        <v>11837</v>
      </c>
      <c r="AB688" t="s">
        <v>11834</v>
      </c>
    </row>
    <row r="689" spans="1:28" x14ac:dyDescent="0.3">
      <c r="A689" s="9" t="s">
        <v>10089</v>
      </c>
      <c r="B689" s="20">
        <v>45318</v>
      </c>
      <c r="C689" s="30">
        <f>superstore_excel!X$2 - B689</f>
        <v>437</v>
      </c>
      <c r="D689" s="10">
        <v>1</v>
      </c>
      <c r="E689" s="10">
        <v>3008.81</v>
      </c>
      <c r="F689">
        <f t="shared" si="52"/>
        <v>3</v>
      </c>
      <c r="G689">
        <f t="shared" si="50"/>
        <v>3</v>
      </c>
      <c r="H689">
        <f t="shared" si="51"/>
        <v>2</v>
      </c>
      <c r="I689" t="str">
        <f t="shared" si="53"/>
        <v>332</v>
      </c>
      <c r="J689" t="str">
        <f t="shared" si="54"/>
        <v>Others</v>
      </c>
      <c r="M689" s="9" t="s">
        <v>9686</v>
      </c>
      <c r="N689" s="10">
        <v>1</v>
      </c>
      <c r="P689" s="9" t="s">
        <v>9686</v>
      </c>
      <c r="Q689" s="10">
        <v>852.12</v>
      </c>
      <c r="S689" t="s">
        <v>3785</v>
      </c>
      <c r="T689">
        <v>45603</v>
      </c>
      <c r="U689">
        <v>152</v>
      </c>
      <c r="V689">
        <v>3</v>
      </c>
      <c r="W689">
        <v>2993.83</v>
      </c>
      <c r="X689">
        <v>5</v>
      </c>
      <c r="Y689">
        <v>4</v>
      </c>
      <c r="Z689">
        <v>2</v>
      </c>
      <c r="AA689" t="s">
        <v>11843</v>
      </c>
      <c r="AB689" t="s">
        <v>11832</v>
      </c>
    </row>
    <row r="690" spans="1:28" x14ac:dyDescent="0.3">
      <c r="A690" s="9" t="s">
        <v>3785</v>
      </c>
      <c r="B690" s="20">
        <v>45603</v>
      </c>
      <c r="C690" s="30">
        <f>superstore_excel!X$2 - B690</f>
        <v>152</v>
      </c>
      <c r="D690" s="10">
        <v>3</v>
      </c>
      <c r="E690" s="10">
        <v>2993.83</v>
      </c>
      <c r="F690">
        <f t="shared" si="52"/>
        <v>5</v>
      </c>
      <c r="G690">
        <f t="shared" si="50"/>
        <v>4</v>
      </c>
      <c r="H690">
        <f t="shared" si="51"/>
        <v>2</v>
      </c>
      <c r="I690" t="str">
        <f t="shared" si="53"/>
        <v>542</v>
      </c>
      <c r="J690" t="str">
        <f t="shared" si="54"/>
        <v>Recent Customers</v>
      </c>
      <c r="M690" s="9" t="s">
        <v>10089</v>
      </c>
      <c r="N690" s="10">
        <v>1</v>
      </c>
      <c r="P690" s="9" t="s">
        <v>10089</v>
      </c>
      <c r="Q690" s="10">
        <v>3008.81</v>
      </c>
      <c r="S690" t="s">
        <v>4722</v>
      </c>
      <c r="T690">
        <v>45130</v>
      </c>
      <c r="U690">
        <v>625</v>
      </c>
      <c r="V690">
        <v>1</v>
      </c>
      <c r="W690">
        <v>2414.88</v>
      </c>
      <c r="X690">
        <v>2</v>
      </c>
      <c r="Y690">
        <v>3</v>
      </c>
      <c r="Z690">
        <v>2</v>
      </c>
      <c r="AA690" t="s">
        <v>11848</v>
      </c>
      <c r="AB690" t="s">
        <v>11839</v>
      </c>
    </row>
    <row r="691" spans="1:28" x14ac:dyDescent="0.3">
      <c r="A691" s="9" t="s">
        <v>4722</v>
      </c>
      <c r="B691" s="20">
        <v>45130</v>
      </c>
      <c r="C691" s="30">
        <f>superstore_excel!X$2 - B691</f>
        <v>625</v>
      </c>
      <c r="D691" s="10">
        <v>1</v>
      </c>
      <c r="E691" s="10">
        <v>2414.88</v>
      </c>
      <c r="F691">
        <f t="shared" si="52"/>
        <v>2</v>
      </c>
      <c r="G691">
        <f t="shared" si="50"/>
        <v>3</v>
      </c>
      <c r="H691">
        <f t="shared" si="51"/>
        <v>2</v>
      </c>
      <c r="I691" t="str">
        <f t="shared" si="53"/>
        <v>232</v>
      </c>
      <c r="J691" t="str">
        <f t="shared" si="54"/>
        <v>At Risk</v>
      </c>
      <c r="M691" s="9" t="s">
        <v>3785</v>
      </c>
      <c r="N691" s="10">
        <v>3</v>
      </c>
      <c r="P691" s="9" t="s">
        <v>3785</v>
      </c>
      <c r="Q691" s="10">
        <v>2993.83</v>
      </c>
      <c r="S691" t="s">
        <v>7409</v>
      </c>
      <c r="T691">
        <v>45721</v>
      </c>
      <c r="U691">
        <v>34</v>
      </c>
      <c r="V691">
        <v>1</v>
      </c>
      <c r="W691">
        <v>2564.6999999999998</v>
      </c>
      <c r="X691">
        <v>5</v>
      </c>
      <c r="Y691">
        <v>3</v>
      </c>
      <c r="Z691">
        <v>2</v>
      </c>
      <c r="AA691" t="s">
        <v>11846</v>
      </c>
      <c r="AB691" t="s">
        <v>11832</v>
      </c>
    </row>
    <row r="692" spans="1:28" x14ac:dyDescent="0.3">
      <c r="A692" s="9" t="s">
        <v>7409</v>
      </c>
      <c r="B692" s="20">
        <v>45721</v>
      </c>
      <c r="C692" s="30">
        <f>superstore_excel!X$2 - B692</f>
        <v>34</v>
      </c>
      <c r="D692" s="10">
        <v>1</v>
      </c>
      <c r="E692" s="10">
        <v>2564.6999999999998</v>
      </c>
      <c r="F692">
        <f t="shared" si="52"/>
        <v>5</v>
      </c>
      <c r="G692">
        <f t="shared" si="50"/>
        <v>3</v>
      </c>
      <c r="H692">
        <f t="shared" si="51"/>
        <v>2</v>
      </c>
      <c r="I692" t="str">
        <f t="shared" si="53"/>
        <v>532</v>
      </c>
      <c r="J692" t="str">
        <f t="shared" si="54"/>
        <v>Recent Customers</v>
      </c>
      <c r="M692" s="9" t="s">
        <v>4722</v>
      </c>
      <c r="N692" s="10">
        <v>1</v>
      </c>
      <c r="P692" s="9" t="s">
        <v>4722</v>
      </c>
      <c r="Q692" s="10">
        <v>2414.88</v>
      </c>
      <c r="S692" t="s">
        <v>3299</v>
      </c>
      <c r="T692">
        <v>45224</v>
      </c>
      <c r="U692">
        <v>531</v>
      </c>
      <c r="V692">
        <v>1</v>
      </c>
      <c r="W692">
        <v>1248.1199999999999</v>
      </c>
      <c r="X692">
        <v>2</v>
      </c>
      <c r="Y692">
        <v>3</v>
      </c>
      <c r="Z692">
        <v>1</v>
      </c>
      <c r="AA692" t="s">
        <v>11847</v>
      </c>
      <c r="AB692" t="s">
        <v>11839</v>
      </c>
    </row>
    <row r="693" spans="1:28" x14ac:dyDescent="0.3">
      <c r="A693" s="9" t="s">
        <v>3299</v>
      </c>
      <c r="B693" s="20">
        <v>45224</v>
      </c>
      <c r="C693" s="30">
        <f>superstore_excel!X$2 - B693</f>
        <v>531</v>
      </c>
      <c r="D693" s="10">
        <v>1</v>
      </c>
      <c r="E693" s="10">
        <v>1248.1199999999999</v>
      </c>
      <c r="F693">
        <f t="shared" si="52"/>
        <v>2</v>
      </c>
      <c r="G693">
        <f t="shared" si="50"/>
        <v>3</v>
      </c>
      <c r="H693">
        <f t="shared" si="51"/>
        <v>1</v>
      </c>
      <c r="I693" t="str">
        <f t="shared" si="53"/>
        <v>231</v>
      </c>
      <c r="J693" t="str">
        <f t="shared" si="54"/>
        <v>At Risk</v>
      </c>
      <c r="M693" s="9" t="s">
        <v>7409</v>
      </c>
      <c r="N693" s="10">
        <v>1</v>
      </c>
      <c r="P693" s="9" t="s">
        <v>7409</v>
      </c>
      <c r="Q693" s="10">
        <v>2564.6999999999998</v>
      </c>
      <c r="S693" t="s">
        <v>8069</v>
      </c>
      <c r="T693">
        <v>45081</v>
      </c>
      <c r="U693">
        <v>674</v>
      </c>
      <c r="V693">
        <v>1</v>
      </c>
      <c r="W693">
        <v>2060.88</v>
      </c>
      <c r="X693">
        <v>2</v>
      </c>
      <c r="Y693">
        <v>3</v>
      </c>
      <c r="Z693">
        <v>2</v>
      </c>
      <c r="AA693" t="s">
        <v>11848</v>
      </c>
      <c r="AB693" t="s">
        <v>11839</v>
      </c>
    </row>
    <row r="694" spans="1:28" x14ac:dyDescent="0.3">
      <c r="A694" s="9" t="s">
        <v>8069</v>
      </c>
      <c r="B694" s="20">
        <v>45081</v>
      </c>
      <c r="C694" s="30">
        <f>superstore_excel!X$2 - B694</f>
        <v>674</v>
      </c>
      <c r="D694" s="10">
        <v>1</v>
      </c>
      <c r="E694" s="10">
        <v>2060.88</v>
      </c>
      <c r="F694">
        <f t="shared" si="52"/>
        <v>2</v>
      </c>
      <c r="G694">
        <f t="shared" si="50"/>
        <v>3</v>
      </c>
      <c r="H694">
        <f t="shared" si="51"/>
        <v>2</v>
      </c>
      <c r="I694" t="str">
        <f t="shared" si="53"/>
        <v>232</v>
      </c>
      <c r="J694" t="str">
        <f t="shared" si="54"/>
        <v>At Risk</v>
      </c>
      <c r="M694" s="9" t="s">
        <v>3299</v>
      </c>
      <c r="N694" s="10">
        <v>1</v>
      </c>
      <c r="P694" s="9" t="s">
        <v>3299</v>
      </c>
      <c r="Q694" s="10">
        <v>1248.1199999999999</v>
      </c>
      <c r="S694" t="s">
        <v>3901</v>
      </c>
      <c r="T694">
        <v>45059</v>
      </c>
      <c r="U694">
        <v>696</v>
      </c>
      <c r="V694">
        <v>1</v>
      </c>
      <c r="W694">
        <v>988.72</v>
      </c>
      <c r="X694">
        <v>2</v>
      </c>
      <c r="Y694">
        <v>3</v>
      </c>
      <c r="Z694">
        <v>1</v>
      </c>
      <c r="AA694" t="s">
        <v>11847</v>
      </c>
      <c r="AB694" t="s">
        <v>11839</v>
      </c>
    </row>
    <row r="695" spans="1:28" x14ac:dyDescent="0.3">
      <c r="A695" s="9" t="s">
        <v>3901</v>
      </c>
      <c r="B695" s="20">
        <v>45059</v>
      </c>
      <c r="C695" s="30">
        <f>superstore_excel!X$2 - B695</f>
        <v>696</v>
      </c>
      <c r="D695" s="10">
        <v>1</v>
      </c>
      <c r="E695" s="10">
        <v>988.72</v>
      </c>
      <c r="F695">
        <f t="shared" si="52"/>
        <v>2</v>
      </c>
      <c r="G695">
        <f t="shared" si="50"/>
        <v>3</v>
      </c>
      <c r="H695">
        <f t="shared" si="51"/>
        <v>1</v>
      </c>
      <c r="I695" t="str">
        <f t="shared" si="53"/>
        <v>231</v>
      </c>
      <c r="J695" t="str">
        <f t="shared" si="54"/>
        <v>At Risk</v>
      </c>
      <c r="M695" s="9" t="s">
        <v>8069</v>
      </c>
      <c r="N695" s="10">
        <v>1</v>
      </c>
      <c r="P695" s="9" t="s">
        <v>8069</v>
      </c>
      <c r="Q695" s="10">
        <v>2060.88</v>
      </c>
      <c r="S695" t="s">
        <v>11067</v>
      </c>
      <c r="T695">
        <v>45396</v>
      </c>
      <c r="U695">
        <v>359</v>
      </c>
      <c r="V695">
        <v>1</v>
      </c>
      <c r="W695">
        <v>3698.24</v>
      </c>
      <c r="X695">
        <v>3</v>
      </c>
      <c r="Y695">
        <v>3</v>
      </c>
      <c r="Z695">
        <v>3</v>
      </c>
      <c r="AA695" t="s">
        <v>11845</v>
      </c>
      <c r="AB695" t="s">
        <v>11834</v>
      </c>
    </row>
    <row r="696" spans="1:28" x14ac:dyDescent="0.3">
      <c r="A696" s="9" t="s">
        <v>11067</v>
      </c>
      <c r="B696" s="20">
        <v>45396</v>
      </c>
      <c r="C696" s="30">
        <f>superstore_excel!X$2 - B696</f>
        <v>359</v>
      </c>
      <c r="D696" s="10">
        <v>1</v>
      </c>
      <c r="E696" s="10">
        <v>3698.24</v>
      </c>
      <c r="F696">
        <f t="shared" si="52"/>
        <v>3</v>
      </c>
      <c r="G696">
        <f t="shared" si="50"/>
        <v>3</v>
      </c>
      <c r="H696">
        <f t="shared" si="51"/>
        <v>3</v>
      </c>
      <c r="I696" t="str">
        <f t="shared" si="53"/>
        <v>333</v>
      </c>
      <c r="J696" t="str">
        <f t="shared" si="54"/>
        <v>Others</v>
      </c>
      <c r="M696" s="9" t="s">
        <v>3901</v>
      </c>
      <c r="N696" s="10">
        <v>1</v>
      </c>
      <c r="P696" s="9" t="s">
        <v>3901</v>
      </c>
      <c r="Q696" s="10">
        <v>988.72</v>
      </c>
      <c r="S696" t="s">
        <v>11557</v>
      </c>
      <c r="T696">
        <v>45223</v>
      </c>
      <c r="U696">
        <v>532</v>
      </c>
      <c r="V696">
        <v>1</v>
      </c>
      <c r="W696">
        <v>2130.2199999999998</v>
      </c>
      <c r="X696">
        <v>2</v>
      </c>
      <c r="Y696">
        <v>3</v>
      </c>
      <c r="Z696">
        <v>2</v>
      </c>
      <c r="AA696" t="s">
        <v>11848</v>
      </c>
      <c r="AB696" t="s">
        <v>11839</v>
      </c>
    </row>
    <row r="697" spans="1:28" x14ac:dyDescent="0.3">
      <c r="A697" s="9" t="s">
        <v>11557</v>
      </c>
      <c r="B697" s="20">
        <v>45223</v>
      </c>
      <c r="C697" s="30">
        <f>superstore_excel!X$2 - B697</f>
        <v>532</v>
      </c>
      <c r="D697" s="10">
        <v>1</v>
      </c>
      <c r="E697" s="10">
        <v>2130.2199999999998</v>
      </c>
      <c r="F697">
        <f t="shared" si="52"/>
        <v>2</v>
      </c>
      <c r="G697">
        <f t="shared" si="50"/>
        <v>3</v>
      </c>
      <c r="H697">
        <f t="shared" si="51"/>
        <v>2</v>
      </c>
      <c r="I697" t="str">
        <f t="shared" si="53"/>
        <v>232</v>
      </c>
      <c r="J697" t="str">
        <f t="shared" si="54"/>
        <v>At Risk</v>
      </c>
      <c r="M697" s="9" t="s">
        <v>11067</v>
      </c>
      <c r="N697" s="10">
        <v>1</v>
      </c>
      <c r="P697" s="9" t="s">
        <v>11067</v>
      </c>
      <c r="Q697" s="10">
        <v>3698.24</v>
      </c>
      <c r="S697" t="s">
        <v>3489</v>
      </c>
      <c r="T697">
        <v>45627</v>
      </c>
      <c r="U697">
        <v>128</v>
      </c>
      <c r="V697">
        <v>3</v>
      </c>
      <c r="W697">
        <v>5402.46</v>
      </c>
      <c r="X697">
        <v>5</v>
      </c>
      <c r="Y697">
        <v>4</v>
      </c>
      <c r="Z697">
        <v>3</v>
      </c>
      <c r="AA697" t="s">
        <v>11854</v>
      </c>
      <c r="AB697" t="s">
        <v>11832</v>
      </c>
    </row>
    <row r="698" spans="1:28" x14ac:dyDescent="0.3">
      <c r="A698" s="9" t="s">
        <v>3489</v>
      </c>
      <c r="B698" s="20">
        <v>45627</v>
      </c>
      <c r="C698" s="30">
        <f>superstore_excel!X$2 - B698</f>
        <v>128</v>
      </c>
      <c r="D698" s="10">
        <v>3</v>
      </c>
      <c r="E698" s="10">
        <v>5402.46</v>
      </c>
      <c r="F698">
        <f t="shared" si="52"/>
        <v>5</v>
      </c>
      <c r="G698">
        <f t="shared" si="50"/>
        <v>4</v>
      </c>
      <c r="H698">
        <f t="shared" si="51"/>
        <v>3</v>
      </c>
      <c r="I698" t="str">
        <f t="shared" si="53"/>
        <v>543</v>
      </c>
      <c r="J698" t="str">
        <f t="shared" si="54"/>
        <v>Recent Customers</v>
      </c>
      <c r="M698" s="9" t="s">
        <v>11557</v>
      </c>
      <c r="N698" s="10">
        <v>1</v>
      </c>
      <c r="P698" s="9" t="s">
        <v>11557</v>
      </c>
      <c r="Q698" s="10">
        <v>2130.2199999999998</v>
      </c>
      <c r="S698" t="s">
        <v>2729</v>
      </c>
      <c r="T698">
        <v>45191</v>
      </c>
      <c r="U698">
        <v>564</v>
      </c>
      <c r="V698">
        <v>1</v>
      </c>
      <c r="W698">
        <v>1839.02</v>
      </c>
      <c r="X698">
        <v>2</v>
      </c>
      <c r="Y698">
        <v>3</v>
      </c>
      <c r="Z698">
        <v>2</v>
      </c>
      <c r="AA698" t="s">
        <v>11848</v>
      </c>
      <c r="AB698" t="s">
        <v>11839</v>
      </c>
    </row>
    <row r="699" spans="1:28" x14ac:dyDescent="0.3">
      <c r="A699" s="9" t="s">
        <v>2729</v>
      </c>
      <c r="B699" s="20">
        <v>45191</v>
      </c>
      <c r="C699" s="30">
        <f>superstore_excel!X$2 - B699</f>
        <v>564</v>
      </c>
      <c r="D699" s="10">
        <v>1</v>
      </c>
      <c r="E699" s="10">
        <v>1839.02</v>
      </c>
      <c r="F699">
        <f t="shared" si="52"/>
        <v>2</v>
      </c>
      <c r="G699">
        <f t="shared" si="50"/>
        <v>3</v>
      </c>
      <c r="H699">
        <f t="shared" si="51"/>
        <v>2</v>
      </c>
      <c r="I699" t="str">
        <f t="shared" si="53"/>
        <v>232</v>
      </c>
      <c r="J699" t="str">
        <f t="shared" si="54"/>
        <v>At Risk</v>
      </c>
      <c r="M699" s="9" t="s">
        <v>3489</v>
      </c>
      <c r="N699" s="10">
        <v>3</v>
      </c>
      <c r="P699" s="9" t="s">
        <v>3489</v>
      </c>
      <c r="Q699" s="10">
        <v>5402.46</v>
      </c>
      <c r="S699" t="s">
        <v>2908</v>
      </c>
      <c r="T699">
        <v>45488</v>
      </c>
      <c r="U699">
        <v>267</v>
      </c>
      <c r="V699">
        <v>1</v>
      </c>
      <c r="W699">
        <v>3593.74</v>
      </c>
      <c r="X699">
        <v>4</v>
      </c>
      <c r="Y699">
        <v>3</v>
      </c>
      <c r="Z699">
        <v>3</v>
      </c>
      <c r="AA699" t="s">
        <v>11833</v>
      </c>
      <c r="AB699" t="s">
        <v>11834</v>
      </c>
    </row>
    <row r="700" spans="1:28" x14ac:dyDescent="0.3">
      <c r="A700" s="9" t="s">
        <v>2908</v>
      </c>
      <c r="B700" s="20">
        <v>45488</v>
      </c>
      <c r="C700" s="30">
        <f>superstore_excel!X$2 - B700</f>
        <v>267</v>
      </c>
      <c r="D700" s="10">
        <v>1</v>
      </c>
      <c r="E700" s="10">
        <v>3593.74</v>
      </c>
      <c r="F700">
        <f t="shared" si="52"/>
        <v>4</v>
      </c>
      <c r="G700">
        <f t="shared" si="50"/>
        <v>3</v>
      </c>
      <c r="H700">
        <f t="shared" si="51"/>
        <v>3</v>
      </c>
      <c r="I700" t="str">
        <f t="shared" si="53"/>
        <v>433</v>
      </c>
      <c r="J700" t="str">
        <f t="shared" si="54"/>
        <v>Others</v>
      </c>
      <c r="M700" s="9" t="s">
        <v>2729</v>
      </c>
      <c r="N700" s="10">
        <v>1</v>
      </c>
      <c r="P700" s="9" t="s">
        <v>2729</v>
      </c>
      <c r="Q700" s="10">
        <v>1839.02</v>
      </c>
      <c r="S700" t="s">
        <v>9213</v>
      </c>
      <c r="T700">
        <v>45333</v>
      </c>
      <c r="U700">
        <v>422</v>
      </c>
      <c r="V700">
        <v>1</v>
      </c>
      <c r="W700">
        <v>2487.54</v>
      </c>
      <c r="X700">
        <v>3</v>
      </c>
      <c r="Y700">
        <v>3</v>
      </c>
      <c r="Z700">
        <v>2</v>
      </c>
      <c r="AA700" t="s">
        <v>11837</v>
      </c>
      <c r="AB700" t="s">
        <v>11834</v>
      </c>
    </row>
    <row r="701" spans="1:28" x14ac:dyDescent="0.3">
      <c r="A701" s="9" t="s">
        <v>9213</v>
      </c>
      <c r="B701" s="20">
        <v>45333</v>
      </c>
      <c r="C701" s="30">
        <f>superstore_excel!X$2 - B701</f>
        <v>422</v>
      </c>
      <c r="D701" s="10">
        <v>1</v>
      </c>
      <c r="E701" s="10">
        <v>2487.54</v>
      </c>
      <c r="F701">
        <f t="shared" si="52"/>
        <v>3</v>
      </c>
      <c r="G701">
        <f t="shared" si="50"/>
        <v>3</v>
      </c>
      <c r="H701">
        <f t="shared" si="51"/>
        <v>2</v>
      </c>
      <c r="I701" t="str">
        <f t="shared" si="53"/>
        <v>332</v>
      </c>
      <c r="J701" t="str">
        <f t="shared" si="54"/>
        <v>Others</v>
      </c>
      <c r="M701" s="9" t="s">
        <v>2908</v>
      </c>
      <c r="N701" s="10">
        <v>1</v>
      </c>
      <c r="P701" s="9" t="s">
        <v>2908</v>
      </c>
      <c r="Q701" s="10">
        <v>3593.74</v>
      </c>
      <c r="S701" t="s">
        <v>6042</v>
      </c>
      <c r="T701">
        <v>45241</v>
      </c>
      <c r="U701">
        <v>514</v>
      </c>
      <c r="V701">
        <v>2</v>
      </c>
      <c r="W701">
        <v>6478.43</v>
      </c>
      <c r="X701">
        <v>3</v>
      </c>
      <c r="Y701">
        <v>4</v>
      </c>
      <c r="Z701">
        <v>3</v>
      </c>
      <c r="AA701" t="s">
        <v>11852</v>
      </c>
      <c r="AB701" t="s">
        <v>11834</v>
      </c>
    </row>
    <row r="702" spans="1:28" x14ac:dyDescent="0.3">
      <c r="A702" s="9" t="s">
        <v>6042</v>
      </c>
      <c r="B702" s="20">
        <v>45241</v>
      </c>
      <c r="C702" s="30">
        <f>superstore_excel!X$2 - B702</f>
        <v>514</v>
      </c>
      <c r="D702" s="10">
        <v>2</v>
      </c>
      <c r="E702" s="10">
        <v>6478.43</v>
      </c>
      <c r="F702">
        <f t="shared" si="52"/>
        <v>3</v>
      </c>
      <c r="G702">
        <f t="shared" si="50"/>
        <v>4</v>
      </c>
      <c r="H702">
        <f t="shared" si="51"/>
        <v>3</v>
      </c>
      <c r="I702" t="str">
        <f t="shared" si="53"/>
        <v>343</v>
      </c>
      <c r="J702" t="str">
        <f t="shared" si="54"/>
        <v>Others</v>
      </c>
      <c r="M702" s="9" t="s">
        <v>9213</v>
      </c>
      <c r="N702" s="10">
        <v>1</v>
      </c>
      <c r="P702" s="9" t="s">
        <v>9213</v>
      </c>
      <c r="Q702" s="10">
        <v>2487.54</v>
      </c>
      <c r="S702" t="s">
        <v>9173</v>
      </c>
      <c r="T702">
        <v>45370</v>
      </c>
      <c r="U702">
        <v>385</v>
      </c>
      <c r="V702">
        <v>1</v>
      </c>
      <c r="W702">
        <v>1657</v>
      </c>
      <c r="X702">
        <v>3</v>
      </c>
      <c r="Y702">
        <v>3</v>
      </c>
      <c r="Z702">
        <v>1</v>
      </c>
      <c r="AA702" t="s">
        <v>11841</v>
      </c>
      <c r="AB702" t="s">
        <v>11834</v>
      </c>
    </row>
    <row r="703" spans="1:28" x14ac:dyDescent="0.3">
      <c r="A703" s="9" t="s">
        <v>9173</v>
      </c>
      <c r="B703" s="20">
        <v>45370</v>
      </c>
      <c r="C703" s="30">
        <f>superstore_excel!X$2 - B703</f>
        <v>385</v>
      </c>
      <c r="D703" s="10">
        <v>1</v>
      </c>
      <c r="E703" s="10">
        <v>1657</v>
      </c>
      <c r="F703">
        <f t="shared" si="52"/>
        <v>3</v>
      </c>
      <c r="G703">
        <f t="shared" si="50"/>
        <v>3</v>
      </c>
      <c r="H703">
        <f t="shared" si="51"/>
        <v>1</v>
      </c>
      <c r="I703" t="str">
        <f t="shared" si="53"/>
        <v>331</v>
      </c>
      <c r="J703" t="str">
        <f t="shared" si="54"/>
        <v>Others</v>
      </c>
      <c r="M703" s="9" t="s">
        <v>6042</v>
      </c>
      <c r="N703" s="10">
        <v>2</v>
      </c>
      <c r="P703" s="9" t="s">
        <v>6042</v>
      </c>
      <c r="Q703" s="10">
        <v>6478.43</v>
      </c>
      <c r="S703" t="s">
        <v>9508</v>
      </c>
      <c r="T703">
        <v>45247</v>
      </c>
      <c r="U703">
        <v>508</v>
      </c>
      <c r="V703">
        <v>1</v>
      </c>
      <c r="W703">
        <v>1619.89</v>
      </c>
      <c r="X703">
        <v>3</v>
      </c>
      <c r="Y703">
        <v>3</v>
      </c>
      <c r="Z703">
        <v>1</v>
      </c>
      <c r="AA703" t="s">
        <v>11841</v>
      </c>
      <c r="AB703" t="s">
        <v>11834</v>
      </c>
    </row>
    <row r="704" spans="1:28" x14ac:dyDescent="0.3">
      <c r="A704" s="9" t="s">
        <v>9508</v>
      </c>
      <c r="B704" s="20">
        <v>45247</v>
      </c>
      <c r="C704" s="30">
        <f>superstore_excel!X$2 - B704</f>
        <v>508</v>
      </c>
      <c r="D704" s="10">
        <v>1</v>
      </c>
      <c r="E704" s="10">
        <v>1619.89</v>
      </c>
      <c r="F704">
        <f t="shared" si="52"/>
        <v>3</v>
      </c>
      <c r="G704">
        <f t="shared" si="50"/>
        <v>3</v>
      </c>
      <c r="H704">
        <f t="shared" si="51"/>
        <v>1</v>
      </c>
      <c r="I704" t="str">
        <f t="shared" si="53"/>
        <v>331</v>
      </c>
      <c r="J704" t="str">
        <f t="shared" si="54"/>
        <v>Others</v>
      </c>
      <c r="M704" s="9" t="s">
        <v>9173</v>
      </c>
      <c r="N704" s="10">
        <v>1</v>
      </c>
      <c r="P704" s="9" t="s">
        <v>9173</v>
      </c>
      <c r="Q704" s="10">
        <v>1657</v>
      </c>
      <c r="S704" t="s">
        <v>10995</v>
      </c>
      <c r="T704">
        <v>45650</v>
      </c>
      <c r="U704">
        <v>105</v>
      </c>
      <c r="V704">
        <v>1</v>
      </c>
      <c r="W704">
        <v>1497.29</v>
      </c>
      <c r="X704">
        <v>5</v>
      </c>
      <c r="Y704">
        <v>3</v>
      </c>
      <c r="Z704">
        <v>1</v>
      </c>
      <c r="AA704" t="s">
        <v>11850</v>
      </c>
      <c r="AB704" t="s">
        <v>11832</v>
      </c>
    </row>
    <row r="705" spans="1:28" x14ac:dyDescent="0.3">
      <c r="A705" s="9" t="s">
        <v>10995</v>
      </c>
      <c r="B705" s="20">
        <v>45650</v>
      </c>
      <c r="C705" s="30">
        <f>superstore_excel!X$2 - B705</f>
        <v>105</v>
      </c>
      <c r="D705" s="10">
        <v>1</v>
      </c>
      <c r="E705" s="10">
        <v>1497.29</v>
      </c>
      <c r="F705">
        <f t="shared" si="52"/>
        <v>5</v>
      </c>
      <c r="G705">
        <f t="shared" si="50"/>
        <v>3</v>
      </c>
      <c r="H705">
        <f t="shared" si="51"/>
        <v>1</v>
      </c>
      <c r="I705" t="str">
        <f t="shared" si="53"/>
        <v>531</v>
      </c>
      <c r="J705" t="str">
        <f t="shared" si="54"/>
        <v>Recent Customers</v>
      </c>
      <c r="M705" s="9" t="s">
        <v>9508</v>
      </c>
      <c r="N705" s="10">
        <v>1</v>
      </c>
      <c r="P705" s="9" t="s">
        <v>9508</v>
      </c>
      <c r="Q705" s="10">
        <v>1619.89</v>
      </c>
      <c r="S705" t="s">
        <v>397</v>
      </c>
      <c r="T705">
        <v>45712</v>
      </c>
      <c r="U705">
        <v>43</v>
      </c>
      <c r="V705">
        <v>5</v>
      </c>
      <c r="W705">
        <v>12899.084232828631</v>
      </c>
      <c r="X705">
        <v>5</v>
      </c>
      <c r="Y705">
        <v>4</v>
      </c>
      <c r="Z705">
        <v>4</v>
      </c>
      <c r="AA705" t="s">
        <v>11849</v>
      </c>
      <c r="AB705" t="s">
        <v>11836</v>
      </c>
    </row>
    <row r="706" spans="1:28" x14ac:dyDescent="0.3">
      <c r="A706" s="9" t="s">
        <v>397</v>
      </c>
      <c r="B706" s="20">
        <v>45712</v>
      </c>
      <c r="C706" s="30">
        <f>superstore_excel!X$2 - B706</f>
        <v>43</v>
      </c>
      <c r="D706" s="10">
        <v>5</v>
      </c>
      <c r="E706" s="10">
        <v>12899.084232828631</v>
      </c>
      <c r="F706">
        <f t="shared" si="52"/>
        <v>5</v>
      </c>
      <c r="G706">
        <f t="shared" si="50"/>
        <v>4</v>
      </c>
      <c r="H706">
        <f t="shared" si="51"/>
        <v>4</v>
      </c>
      <c r="I706" t="str">
        <f t="shared" si="53"/>
        <v>544</v>
      </c>
      <c r="J706" t="str">
        <f t="shared" si="54"/>
        <v>Loyal Customers</v>
      </c>
      <c r="M706" s="9" t="s">
        <v>10995</v>
      </c>
      <c r="N706" s="10">
        <v>1</v>
      </c>
      <c r="P706" s="9" t="s">
        <v>10995</v>
      </c>
      <c r="Q706" s="10">
        <v>1497.29</v>
      </c>
      <c r="S706" t="s">
        <v>1804</v>
      </c>
      <c r="T706">
        <v>45494</v>
      </c>
      <c r="U706">
        <v>261</v>
      </c>
      <c r="V706">
        <v>4</v>
      </c>
      <c r="W706">
        <v>11726.761047362112</v>
      </c>
      <c r="X706">
        <v>4</v>
      </c>
      <c r="Y706">
        <v>4</v>
      </c>
      <c r="Z706">
        <v>4</v>
      </c>
      <c r="AA706" t="s">
        <v>11835</v>
      </c>
      <c r="AB706" t="s">
        <v>11836</v>
      </c>
    </row>
    <row r="707" spans="1:28" x14ac:dyDescent="0.3">
      <c r="A707" s="9" t="s">
        <v>1804</v>
      </c>
      <c r="B707" s="20">
        <v>45494</v>
      </c>
      <c r="C707" s="30">
        <f>superstore_excel!X$2 - B707</f>
        <v>261</v>
      </c>
      <c r="D707" s="10">
        <v>4</v>
      </c>
      <c r="E707" s="10">
        <v>11726.761047362112</v>
      </c>
      <c r="F707">
        <f t="shared" si="52"/>
        <v>4</v>
      </c>
      <c r="G707">
        <f t="shared" si="50"/>
        <v>4</v>
      </c>
      <c r="H707">
        <f t="shared" si="51"/>
        <v>4</v>
      </c>
      <c r="I707" t="str">
        <f t="shared" si="53"/>
        <v>444</v>
      </c>
      <c r="J707" t="str">
        <f t="shared" si="54"/>
        <v>Loyal Customers</v>
      </c>
      <c r="M707" s="9" t="s">
        <v>397</v>
      </c>
      <c r="N707" s="10">
        <v>5</v>
      </c>
      <c r="P707" s="9" t="s">
        <v>397</v>
      </c>
      <c r="Q707" s="10">
        <v>12899.084232828631</v>
      </c>
      <c r="S707" t="s">
        <v>2722</v>
      </c>
      <c r="T707">
        <v>45642</v>
      </c>
      <c r="U707">
        <v>113</v>
      </c>
      <c r="V707">
        <v>2</v>
      </c>
      <c r="W707">
        <v>7089.3</v>
      </c>
      <c r="X707">
        <v>5</v>
      </c>
      <c r="Y707">
        <v>4</v>
      </c>
      <c r="Z707">
        <v>4</v>
      </c>
      <c r="AA707" t="s">
        <v>11849</v>
      </c>
      <c r="AB707" t="s">
        <v>11836</v>
      </c>
    </row>
    <row r="708" spans="1:28" x14ac:dyDescent="0.3">
      <c r="A708" s="9" t="s">
        <v>2722</v>
      </c>
      <c r="B708" s="20">
        <v>45642</v>
      </c>
      <c r="C708" s="30">
        <f>superstore_excel!X$2 - B708</f>
        <v>113</v>
      </c>
      <c r="D708" s="10">
        <v>2</v>
      </c>
      <c r="E708" s="10">
        <v>7089.3</v>
      </c>
      <c r="F708">
        <f t="shared" si="52"/>
        <v>5</v>
      </c>
      <c r="G708">
        <f t="shared" si="50"/>
        <v>4</v>
      </c>
      <c r="H708">
        <f t="shared" si="51"/>
        <v>4</v>
      </c>
      <c r="I708" t="str">
        <f t="shared" si="53"/>
        <v>544</v>
      </c>
      <c r="J708" t="str">
        <f t="shared" si="54"/>
        <v>Loyal Customers</v>
      </c>
      <c r="M708" s="9" t="s">
        <v>1804</v>
      </c>
      <c r="N708" s="10">
        <v>4</v>
      </c>
      <c r="P708" s="9" t="s">
        <v>1804</v>
      </c>
      <c r="Q708" s="10">
        <v>11726.761047362112</v>
      </c>
      <c r="S708" t="s">
        <v>11602</v>
      </c>
      <c r="T708">
        <v>45239</v>
      </c>
      <c r="U708">
        <v>516</v>
      </c>
      <c r="V708">
        <v>1</v>
      </c>
      <c r="W708">
        <v>1166.93</v>
      </c>
      <c r="X708">
        <v>3</v>
      </c>
      <c r="Y708">
        <v>3</v>
      </c>
      <c r="Z708">
        <v>1</v>
      </c>
      <c r="AA708" t="s">
        <v>11841</v>
      </c>
      <c r="AB708" t="s">
        <v>11834</v>
      </c>
    </row>
    <row r="709" spans="1:28" x14ac:dyDescent="0.3">
      <c r="A709" s="9" t="s">
        <v>11602</v>
      </c>
      <c r="B709" s="20">
        <v>45239</v>
      </c>
      <c r="C709" s="30">
        <f>superstore_excel!X$2 - B709</f>
        <v>516</v>
      </c>
      <c r="D709" s="10">
        <v>1</v>
      </c>
      <c r="E709" s="10">
        <v>1166.93</v>
      </c>
      <c r="F709">
        <f t="shared" si="52"/>
        <v>3</v>
      </c>
      <c r="G709">
        <f t="shared" ref="G709:G772" si="55">IF(D709&gt;=_xlfn.QUARTILE.INC(D:D,4),5, IF(D709&gt;=_xlfn.QUARTILE.INC(D:D,3),4, IF(D709&gt;=_xlfn.QUARTILE.INC(D:D,2),3, IF(D709&gt;=_xlfn.QUARTILE.INC(D:D,1),2,1))))</f>
        <v>3</v>
      </c>
      <c r="H709">
        <f t="shared" ref="H709:H772" si="56">IF(E709&gt;=_xlfn.QUARTILE.INC(E:E,4),5, IF(E709&gt;=_xlfn.QUARTILE.INC(E:E,3),4, IF(E709&gt;=_xlfn.QUARTILE.INC(E:E,2),3, IF(E709&gt;=_xlfn.QUARTILE.INC(E:E,1),2,1))))</f>
        <v>1</v>
      </c>
      <c r="I709" t="str">
        <f t="shared" si="53"/>
        <v>331</v>
      </c>
      <c r="J709" t="str">
        <f t="shared" si="54"/>
        <v>Others</v>
      </c>
      <c r="M709" s="9" t="s">
        <v>2722</v>
      </c>
      <c r="N709" s="10">
        <v>2</v>
      </c>
      <c r="P709" s="9" t="s">
        <v>2722</v>
      </c>
      <c r="Q709" s="10">
        <v>7089.3</v>
      </c>
      <c r="S709" t="s">
        <v>2829</v>
      </c>
      <c r="T709">
        <v>45687</v>
      </c>
      <c r="U709">
        <v>68</v>
      </c>
      <c r="V709">
        <v>1</v>
      </c>
      <c r="W709">
        <v>1025.31</v>
      </c>
      <c r="X709">
        <v>5</v>
      </c>
      <c r="Y709">
        <v>3</v>
      </c>
      <c r="Z709">
        <v>1</v>
      </c>
      <c r="AA709" t="s">
        <v>11850</v>
      </c>
      <c r="AB709" t="s">
        <v>11832</v>
      </c>
    </row>
    <row r="710" spans="1:28" x14ac:dyDescent="0.3">
      <c r="A710" s="9" t="s">
        <v>2829</v>
      </c>
      <c r="B710" s="20">
        <v>45687</v>
      </c>
      <c r="C710" s="30">
        <f>superstore_excel!X$2 - B710</f>
        <v>68</v>
      </c>
      <c r="D710" s="10">
        <v>1</v>
      </c>
      <c r="E710" s="10">
        <v>1025.31</v>
      </c>
      <c r="F710">
        <f t="shared" ref="F710:F773" si="57">IF(C710&lt;=_xlfn.QUARTILE.INC(C:C,1),5, IF(C710&lt;=_xlfn.QUARTILE.INC(C:C,2),4, IF(C710&lt;=_xlfn.QUARTILE.INC(C:C,3),3, IF(C710&lt;=_xlfn.QUARTILE.INC(C:C,4),2,1))))</f>
        <v>5</v>
      </c>
      <c r="G710">
        <f t="shared" si="55"/>
        <v>3</v>
      </c>
      <c r="H710">
        <f t="shared" si="56"/>
        <v>1</v>
      </c>
      <c r="I710" t="str">
        <f t="shared" ref="I710:I773" si="58">F710 &amp; G710 &amp; H710</f>
        <v>531</v>
      </c>
      <c r="J710" t="str">
        <f t="shared" ref="J710:J773" si="59">IF(I710="555","Champions",
IF(AND(F710&gt;=4,G710&gt;=4,H710&gt;=4),"Loyal Customers",
IF(F710=5,"Recent Customers",
IF(G710=5,"Frequent Buyers",
IF(H710=5,"Big Spenders",
IF(F710&lt;=2,"At Risk",
"Others"))))))</f>
        <v>Recent Customers</v>
      </c>
      <c r="M710" s="9" t="s">
        <v>11602</v>
      </c>
      <c r="N710" s="10">
        <v>1</v>
      </c>
      <c r="P710" s="9" t="s">
        <v>11602</v>
      </c>
      <c r="Q710" s="10">
        <v>1166.93</v>
      </c>
      <c r="S710" t="s">
        <v>1095</v>
      </c>
      <c r="T710">
        <v>45129</v>
      </c>
      <c r="U710">
        <v>626</v>
      </c>
      <c r="V710">
        <v>4</v>
      </c>
      <c r="W710">
        <v>9663.09614113731</v>
      </c>
      <c r="X710">
        <v>2</v>
      </c>
      <c r="Y710">
        <v>4</v>
      </c>
      <c r="Z710">
        <v>4</v>
      </c>
      <c r="AA710" t="s">
        <v>11844</v>
      </c>
      <c r="AB710" t="s">
        <v>11839</v>
      </c>
    </row>
    <row r="711" spans="1:28" x14ac:dyDescent="0.3">
      <c r="A711" s="9" t="s">
        <v>1095</v>
      </c>
      <c r="B711" s="20">
        <v>45129</v>
      </c>
      <c r="C711" s="30">
        <f>superstore_excel!X$2 - B711</f>
        <v>626</v>
      </c>
      <c r="D711" s="10">
        <v>4</v>
      </c>
      <c r="E711" s="10">
        <v>9663.09614113731</v>
      </c>
      <c r="F711">
        <f t="shared" si="57"/>
        <v>2</v>
      </c>
      <c r="G711">
        <f t="shared" si="55"/>
        <v>4</v>
      </c>
      <c r="H711">
        <f t="shared" si="56"/>
        <v>4</v>
      </c>
      <c r="I711" t="str">
        <f t="shared" si="58"/>
        <v>244</v>
      </c>
      <c r="J711" t="str">
        <f t="shared" si="59"/>
        <v>At Risk</v>
      </c>
      <c r="M711" s="9" t="s">
        <v>2829</v>
      </c>
      <c r="N711" s="10">
        <v>1</v>
      </c>
      <c r="P711" s="9" t="s">
        <v>2829</v>
      </c>
      <c r="Q711" s="10">
        <v>1025.31</v>
      </c>
      <c r="S711" t="s">
        <v>3001</v>
      </c>
      <c r="T711">
        <v>45693</v>
      </c>
      <c r="U711">
        <v>62</v>
      </c>
      <c r="V711">
        <v>1</v>
      </c>
      <c r="W711">
        <v>2030.4</v>
      </c>
      <c r="X711">
        <v>5</v>
      </c>
      <c r="Y711">
        <v>3</v>
      </c>
      <c r="Z711">
        <v>2</v>
      </c>
      <c r="AA711" t="s">
        <v>11846</v>
      </c>
      <c r="AB711" t="s">
        <v>11832</v>
      </c>
    </row>
    <row r="712" spans="1:28" x14ac:dyDescent="0.3">
      <c r="A712" s="9" t="s">
        <v>3001</v>
      </c>
      <c r="B712" s="20">
        <v>45693</v>
      </c>
      <c r="C712" s="30">
        <f>superstore_excel!X$2 - B712</f>
        <v>62</v>
      </c>
      <c r="D712" s="10">
        <v>1</v>
      </c>
      <c r="E712" s="10">
        <v>2030.4</v>
      </c>
      <c r="F712">
        <f t="shared" si="57"/>
        <v>5</v>
      </c>
      <c r="G712">
        <f t="shared" si="55"/>
        <v>3</v>
      </c>
      <c r="H712">
        <f t="shared" si="56"/>
        <v>2</v>
      </c>
      <c r="I712" t="str">
        <f t="shared" si="58"/>
        <v>532</v>
      </c>
      <c r="J712" t="str">
        <f t="shared" si="59"/>
        <v>Recent Customers</v>
      </c>
      <c r="M712" s="9" t="s">
        <v>1095</v>
      </c>
      <c r="N712" s="10">
        <v>4</v>
      </c>
      <c r="P712" s="9" t="s">
        <v>1095</v>
      </c>
      <c r="Q712" s="10">
        <v>9663.09614113731</v>
      </c>
      <c r="S712" t="s">
        <v>10569</v>
      </c>
      <c r="T712">
        <v>45640</v>
      </c>
      <c r="U712">
        <v>115</v>
      </c>
      <c r="V712">
        <v>1</v>
      </c>
      <c r="W712">
        <v>1430.02</v>
      </c>
      <c r="X712">
        <v>5</v>
      </c>
      <c r="Y712">
        <v>3</v>
      </c>
      <c r="Z712">
        <v>1</v>
      </c>
      <c r="AA712" t="s">
        <v>11850</v>
      </c>
      <c r="AB712" t="s">
        <v>11832</v>
      </c>
    </row>
    <row r="713" spans="1:28" x14ac:dyDescent="0.3">
      <c r="A713" s="9" t="s">
        <v>10569</v>
      </c>
      <c r="B713" s="20">
        <v>45640</v>
      </c>
      <c r="C713" s="30">
        <f>superstore_excel!X$2 - B713</f>
        <v>115</v>
      </c>
      <c r="D713" s="10">
        <v>1</v>
      </c>
      <c r="E713" s="10">
        <v>1430.02</v>
      </c>
      <c r="F713">
        <f t="shared" si="57"/>
        <v>5</v>
      </c>
      <c r="G713">
        <f t="shared" si="55"/>
        <v>3</v>
      </c>
      <c r="H713">
        <f t="shared" si="56"/>
        <v>1</v>
      </c>
      <c r="I713" t="str">
        <f t="shared" si="58"/>
        <v>531</v>
      </c>
      <c r="J713" t="str">
        <f t="shared" si="59"/>
        <v>Recent Customers</v>
      </c>
      <c r="M713" s="9" t="s">
        <v>3001</v>
      </c>
      <c r="N713" s="10">
        <v>1</v>
      </c>
      <c r="P713" s="9" t="s">
        <v>3001</v>
      </c>
      <c r="Q713" s="10">
        <v>2030.4</v>
      </c>
      <c r="S713" t="s">
        <v>715</v>
      </c>
      <c r="T713">
        <v>45252</v>
      </c>
      <c r="U713">
        <v>503</v>
      </c>
      <c r="V713">
        <v>4</v>
      </c>
      <c r="W713">
        <v>8679.1341911507607</v>
      </c>
      <c r="X713">
        <v>3</v>
      </c>
      <c r="Y713">
        <v>4</v>
      </c>
      <c r="Z713">
        <v>4</v>
      </c>
      <c r="AA713" t="s">
        <v>11853</v>
      </c>
      <c r="AB713" t="s">
        <v>11834</v>
      </c>
    </row>
    <row r="714" spans="1:28" x14ac:dyDescent="0.3">
      <c r="A714" s="9" t="s">
        <v>715</v>
      </c>
      <c r="B714" s="20">
        <v>45252</v>
      </c>
      <c r="C714" s="30">
        <f>superstore_excel!X$2 - B714</f>
        <v>503</v>
      </c>
      <c r="D714" s="10">
        <v>4</v>
      </c>
      <c r="E714" s="10">
        <v>8679.1341911507607</v>
      </c>
      <c r="F714">
        <f t="shared" si="57"/>
        <v>3</v>
      </c>
      <c r="G714">
        <f t="shared" si="55"/>
        <v>4</v>
      </c>
      <c r="H714">
        <f t="shared" si="56"/>
        <v>4</v>
      </c>
      <c r="I714" t="str">
        <f t="shared" si="58"/>
        <v>344</v>
      </c>
      <c r="J714" t="str">
        <f t="shared" si="59"/>
        <v>Others</v>
      </c>
      <c r="M714" s="9" t="s">
        <v>10569</v>
      </c>
      <c r="N714" s="10">
        <v>1</v>
      </c>
      <c r="P714" s="9" t="s">
        <v>10569</v>
      </c>
      <c r="Q714" s="10">
        <v>1430.02</v>
      </c>
      <c r="S714" t="s">
        <v>3177</v>
      </c>
      <c r="T714">
        <v>45043</v>
      </c>
      <c r="U714">
        <v>712</v>
      </c>
      <c r="V714">
        <v>1</v>
      </c>
      <c r="W714">
        <v>527.30999999999995</v>
      </c>
      <c r="X714">
        <v>2</v>
      </c>
      <c r="Y714">
        <v>3</v>
      </c>
      <c r="Z714">
        <v>1</v>
      </c>
      <c r="AA714" t="s">
        <v>11847</v>
      </c>
      <c r="AB714" t="s">
        <v>11839</v>
      </c>
    </row>
    <row r="715" spans="1:28" x14ac:dyDescent="0.3">
      <c r="A715" s="9" t="s">
        <v>3177</v>
      </c>
      <c r="B715" s="20">
        <v>45043</v>
      </c>
      <c r="C715" s="30">
        <f>superstore_excel!X$2 - B715</f>
        <v>712</v>
      </c>
      <c r="D715" s="10">
        <v>1</v>
      </c>
      <c r="E715" s="10">
        <v>527.30999999999995</v>
      </c>
      <c r="F715">
        <f t="shared" si="57"/>
        <v>2</v>
      </c>
      <c r="G715">
        <f t="shared" si="55"/>
        <v>3</v>
      </c>
      <c r="H715">
        <f t="shared" si="56"/>
        <v>1</v>
      </c>
      <c r="I715" t="str">
        <f t="shared" si="58"/>
        <v>231</v>
      </c>
      <c r="J715" t="str">
        <f t="shared" si="59"/>
        <v>At Risk</v>
      </c>
      <c r="M715" s="9" t="s">
        <v>715</v>
      </c>
      <c r="N715" s="10">
        <v>4</v>
      </c>
      <c r="P715" s="9" t="s">
        <v>715</v>
      </c>
      <c r="Q715" s="10">
        <v>8679.1341911507607</v>
      </c>
      <c r="S715" t="s">
        <v>2882</v>
      </c>
      <c r="T715">
        <v>45068</v>
      </c>
      <c r="U715">
        <v>687</v>
      </c>
      <c r="V715">
        <v>1</v>
      </c>
      <c r="W715">
        <v>282.89999999999998</v>
      </c>
      <c r="X715">
        <v>2</v>
      </c>
      <c r="Y715">
        <v>3</v>
      </c>
      <c r="Z715">
        <v>1</v>
      </c>
      <c r="AA715" t="s">
        <v>11847</v>
      </c>
      <c r="AB715" t="s">
        <v>11839</v>
      </c>
    </row>
    <row r="716" spans="1:28" x14ac:dyDescent="0.3">
      <c r="A716" s="9" t="s">
        <v>2882</v>
      </c>
      <c r="B716" s="20">
        <v>45068</v>
      </c>
      <c r="C716" s="30">
        <f>superstore_excel!X$2 - B716</f>
        <v>687</v>
      </c>
      <c r="D716" s="10">
        <v>1</v>
      </c>
      <c r="E716" s="10">
        <v>282.89999999999998</v>
      </c>
      <c r="F716">
        <f t="shared" si="57"/>
        <v>2</v>
      </c>
      <c r="G716">
        <f t="shared" si="55"/>
        <v>3</v>
      </c>
      <c r="H716">
        <f t="shared" si="56"/>
        <v>1</v>
      </c>
      <c r="I716" t="str">
        <f t="shared" si="58"/>
        <v>231</v>
      </c>
      <c r="J716" t="str">
        <f t="shared" si="59"/>
        <v>At Risk</v>
      </c>
      <c r="M716" s="9" t="s">
        <v>3177</v>
      </c>
      <c r="N716" s="10">
        <v>1</v>
      </c>
      <c r="P716" s="9" t="s">
        <v>3177</v>
      </c>
      <c r="Q716" s="10">
        <v>527.30999999999995</v>
      </c>
      <c r="S716" t="s">
        <v>7312</v>
      </c>
      <c r="T716">
        <v>45553</v>
      </c>
      <c r="U716">
        <v>202</v>
      </c>
      <c r="V716">
        <v>1</v>
      </c>
      <c r="W716">
        <v>3562.85</v>
      </c>
      <c r="X716">
        <v>4</v>
      </c>
      <c r="Y716">
        <v>3</v>
      </c>
      <c r="Z716">
        <v>3</v>
      </c>
      <c r="AA716" t="s">
        <v>11833</v>
      </c>
      <c r="AB716" t="s">
        <v>11834</v>
      </c>
    </row>
    <row r="717" spans="1:28" x14ac:dyDescent="0.3">
      <c r="A717" s="9" t="s">
        <v>7312</v>
      </c>
      <c r="B717" s="20">
        <v>45553</v>
      </c>
      <c r="C717" s="30">
        <f>superstore_excel!X$2 - B717</f>
        <v>202</v>
      </c>
      <c r="D717" s="10">
        <v>1</v>
      </c>
      <c r="E717" s="10">
        <v>3562.85</v>
      </c>
      <c r="F717">
        <f t="shared" si="57"/>
        <v>4</v>
      </c>
      <c r="G717">
        <f t="shared" si="55"/>
        <v>3</v>
      </c>
      <c r="H717">
        <f t="shared" si="56"/>
        <v>3</v>
      </c>
      <c r="I717" t="str">
        <f t="shared" si="58"/>
        <v>433</v>
      </c>
      <c r="J717" t="str">
        <f t="shared" si="59"/>
        <v>Others</v>
      </c>
      <c r="M717" s="9" t="s">
        <v>2882</v>
      </c>
      <c r="N717" s="10">
        <v>1</v>
      </c>
      <c r="P717" s="9" t="s">
        <v>2882</v>
      </c>
      <c r="Q717" s="10">
        <v>282.89999999999998</v>
      </c>
      <c r="S717" t="s">
        <v>263</v>
      </c>
      <c r="T717">
        <v>45753</v>
      </c>
      <c r="U717">
        <v>2</v>
      </c>
      <c r="V717">
        <v>4</v>
      </c>
      <c r="W717">
        <v>8774.3870000207608</v>
      </c>
      <c r="X717">
        <v>5</v>
      </c>
      <c r="Y717">
        <v>4</v>
      </c>
      <c r="Z717">
        <v>4</v>
      </c>
      <c r="AA717" t="s">
        <v>11849</v>
      </c>
      <c r="AB717" t="s">
        <v>11836</v>
      </c>
    </row>
    <row r="718" spans="1:28" x14ac:dyDescent="0.3">
      <c r="A718" s="9" t="s">
        <v>263</v>
      </c>
      <c r="B718" s="20">
        <v>45753</v>
      </c>
      <c r="C718" s="30">
        <f>superstore_excel!X$2 - B718</f>
        <v>2</v>
      </c>
      <c r="D718" s="10">
        <v>4</v>
      </c>
      <c r="E718" s="10">
        <v>8774.3870000207608</v>
      </c>
      <c r="F718">
        <f t="shared" si="57"/>
        <v>5</v>
      </c>
      <c r="G718">
        <f t="shared" si="55"/>
        <v>4</v>
      </c>
      <c r="H718">
        <f t="shared" si="56"/>
        <v>4</v>
      </c>
      <c r="I718" t="str">
        <f t="shared" si="58"/>
        <v>544</v>
      </c>
      <c r="J718" t="str">
        <f t="shared" si="59"/>
        <v>Loyal Customers</v>
      </c>
      <c r="M718" s="9" t="s">
        <v>7312</v>
      </c>
      <c r="N718" s="10">
        <v>1</v>
      </c>
      <c r="P718" s="9" t="s">
        <v>7312</v>
      </c>
      <c r="Q718" s="10">
        <v>3562.85</v>
      </c>
      <c r="S718" t="s">
        <v>6260</v>
      </c>
      <c r="T718">
        <v>45335</v>
      </c>
      <c r="U718">
        <v>420</v>
      </c>
      <c r="V718">
        <v>1</v>
      </c>
      <c r="W718">
        <v>2568.2800000000002</v>
      </c>
      <c r="X718">
        <v>3</v>
      </c>
      <c r="Y718">
        <v>3</v>
      </c>
      <c r="Z718">
        <v>2</v>
      </c>
      <c r="AA718" t="s">
        <v>11837</v>
      </c>
      <c r="AB718" t="s">
        <v>11834</v>
      </c>
    </row>
    <row r="719" spans="1:28" x14ac:dyDescent="0.3">
      <c r="A719" s="9" t="s">
        <v>6260</v>
      </c>
      <c r="B719" s="20">
        <v>45335</v>
      </c>
      <c r="C719" s="30">
        <f>superstore_excel!X$2 - B719</f>
        <v>420</v>
      </c>
      <c r="D719" s="10">
        <v>1</v>
      </c>
      <c r="E719" s="10">
        <v>2568.2800000000002</v>
      </c>
      <c r="F719">
        <f t="shared" si="57"/>
        <v>3</v>
      </c>
      <c r="G719">
        <f t="shared" si="55"/>
        <v>3</v>
      </c>
      <c r="H719">
        <f t="shared" si="56"/>
        <v>2</v>
      </c>
      <c r="I719" t="str">
        <f t="shared" si="58"/>
        <v>332</v>
      </c>
      <c r="J719" t="str">
        <f t="shared" si="59"/>
        <v>Others</v>
      </c>
      <c r="M719" s="9" t="s">
        <v>263</v>
      </c>
      <c r="N719" s="10">
        <v>4</v>
      </c>
      <c r="P719" s="9" t="s">
        <v>263</v>
      </c>
      <c r="Q719" s="10">
        <v>8774.3870000207608</v>
      </c>
      <c r="S719" t="s">
        <v>11414</v>
      </c>
      <c r="T719">
        <v>45221</v>
      </c>
      <c r="U719">
        <v>534</v>
      </c>
      <c r="V719">
        <v>1</v>
      </c>
      <c r="W719">
        <v>686.35</v>
      </c>
      <c r="X719">
        <v>2</v>
      </c>
      <c r="Y719">
        <v>3</v>
      </c>
      <c r="Z719">
        <v>1</v>
      </c>
      <c r="AA719" t="s">
        <v>11847</v>
      </c>
      <c r="AB719" t="s">
        <v>11839</v>
      </c>
    </row>
    <row r="720" spans="1:28" x14ac:dyDescent="0.3">
      <c r="A720" s="9" t="s">
        <v>11414</v>
      </c>
      <c r="B720" s="20">
        <v>45221</v>
      </c>
      <c r="C720" s="30">
        <f>superstore_excel!X$2 - B720</f>
        <v>534</v>
      </c>
      <c r="D720" s="10">
        <v>1</v>
      </c>
      <c r="E720" s="10">
        <v>686.35</v>
      </c>
      <c r="F720">
        <f t="shared" si="57"/>
        <v>2</v>
      </c>
      <c r="G720">
        <f t="shared" si="55"/>
        <v>3</v>
      </c>
      <c r="H720">
        <f t="shared" si="56"/>
        <v>1</v>
      </c>
      <c r="I720" t="str">
        <f t="shared" si="58"/>
        <v>231</v>
      </c>
      <c r="J720" t="str">
        <f t="shared" si="59"/>
        <v>At Risk</v>
      </c>
      <c r="M720" s="9" t="s">
        <v>6260</v>
      </c>
      <c r="N720" s="10">
        <v>1</v>
      </c>
      <c r="P720" s="9" t="s">
        <v>6260</v>
      </c>
      <c r="Q720" s="10">
        <v>2568.2800000000002</v>
      </c>
      <c r="S720" t="s">
        <v>6949</v>
      </c>
      <c r="T720">
        <v>45546</v>
      </c>
      <c r="U720">
        <v>209</v>
      </c>
      <c r="V720">
        <v>1</v>
      </c>
      <c r="W720">
        <v>839.46</v>
      </c>
      <c r="X720">
        <v>4</v>
      </c>
      <c r="Y720">
        <v>3</v>
      </c>
      <c r="Z720">
        <v>1</v>
      </c>
      <c r="AA720" t="s">
        <v>11840</v>
      </c>
      <c r="AB720" t="s">
        <v>11834</v>
      </c>
    </row>
    <row r="721" spans="1:28" x14ac:dyDescent="0.3">
      <c r="A721" s="9" t="s">
        <v>6949</v>
      </c>
      <c r="B721" s="20">
        <v>45546</v>
      </c>
      <c r="C721" s="30">
        <f>superstore_excel!X$2 - B721</f>
        <v>209</v>
      </c>
      <c r="D721" s="10">
        <v>1</v>
      </c>
      <c r="E721" s="10">
        <v>839.46</v>
      </c>
      <c r="F721">
        <f t="shared" si="57"/>
        <v>4</v>
      </c>
      <c r="G721">
        <f t="shared" si="55"/>
        <v>3</v>
      </c>
      <c r="H721">
        <f t="shared" si="56"/>
        <v>1</v>
      </c>
      <c r="I721" t="str">
        <f t="shared" si="58"/>
        <v>431</v>
      </c>
      <c r="J721" t="str">
        <f t="shared" si="59"/>
        <v>Others</v>
      </c>
      <c r="M721" s="9" t="s">
        <v>11414</v>
      </c>
      <c r="N721" s="10">
        <v>1</v>
      </c>
      <c r="P721" s="9" t="s">
        <v>11414</v>
      </c>
      <c r="Q721" s="10">
        <v>686.35</v>
      </c>
      <c r="S721" t="s">
        <v>2935</v>
      </c>
      <c r="T721">
        <v>45372</v>
      </c>
      <c r="U721">
        <v>383</v>
      </c>
      <c r="V721">
        <v>1</v>
      </c>
      <c r="W721">
        <v>4000.77</v>
      </c>
      <c r="X721">
        <v>3</v>
      </c>
      <c r="Y721">
        <v>3</v>
      </c>
      <c r="Z721">
        <v>3</v>
      </c>
      <c r="AA721" t="s">
        <v>11845</v>
      </c>
      <c r="AB721" t="s">
        <v>11834</v>
      </c>
    </row>
    <row r="722" spans="1:28" x14ac:dyDescent="0.3">
      <c r="A722" s="9" t="s">
        <v>2935</v>
      </c>
      <c r="B722" s="20">
        <v>45372</v>
      </c>
      <c r="C722" s="30">
        <f>superstore_excel!X$2 - B722</f>
        <v>383</v>
      </c>
      <c r="D722" s="10">
        <v>1</v>
      </c>
      <c r="E722" s="10">
        <v>4000.77</v>
      </c>
      <c r="F722">
        <f t="shared" si="57"/>
        <v>3</v>
      </c>
      <c r="G722">
        <f t="shared" si="55"/>
        <v>3</v>
      </c>
      <c r="H722">
        <f t="shared" si="56"/>
        <v>3</v>
      </c>
      <c r="I722" t="str">
        <f t="shared" si="58"/>
        <v>333</v>
      </c>
      <c r="J722" t="str">
        <f t="shared" si="59"/>
        <v>Others</v>
      </c>
      <c r="M722" s="9" t="s">
        <v>6949</v>
      </c>
      <c r="N722" s="10">
        <v>1</v>
      </c>
      <c r="P722" s="9" t="s">
        <v>6949</v>
      </c>
      <c r="Q722" s="10">
        <v>839.46</v>
      </c>
      <c r="S722" t="s">
        <v>9000</v>
      </c>
      <c r="T722">
        <v>45364</v>
      </c>
      <c r="U722">
        <v>391</v>
      </c>
      <c r="V722">
        <v>1</v>
      </c>
      <c r="W722">
        <v>3354.89</v>
      </c>
      <c r="X722">
        <v>3</v>
      </c>
      <c r="Y722">
        <v>3</v>
      </c>
      <c r="Z722">
        <v>2</v>
      </c>
      <c r="AA722" t="s">
        <v>11837</v>
      </c>
      <c r="AB722" t="s">
        <v>11834</v>
      </c>
    </row>
    <row r="723" spans="1:28" x14ac:dyDescent="0.3">
      <c r="A723" s="9" t="s">
        <v>9000</v>
      </c>
      <c r="B723" s="20">
        <v>45364</v>
      </c>
      <c r="C723" s="30">
        <f>superstore_excel!X$2 - B723</f>
        <v>391</v>
      </c>
      <c r="D723" s="10">
        <v>1</v>
      </c>
      <c r="E723" s="10">
        <v>3354.89</v>
      </c>
      <c r="F723">
        <f t="shared" si="57"/>
        <v>3</v>
      </c>
      <c r="G723">
        <f t="shared" si="55"/>
        <v>3</v>
      </c>
      <c r="H723">
        <f t="shared" si="56"/>
        <v>2</v>
      </c>
      <c r="I723" t="str">
        <f t="shared" si="58"/>
        <v>332</v>
      </c>
      <c r="J723" t="str">
        <f t="shared" si="59"/>
        <v>Others</v>
      </c>
      <c r="M723" s="9" t="s">
        <v>2935</v>
      </c>
      <c r="N723" s="10">
        <v>1</v>
      </c>
      <c r="P723" s="9" t="s">
        <v>2935</v>
      </c>
      <c r="Q723" s="10">
        <v>4000.77</v>
      </c>
      <c r="S723" t="s">
        <v>7915</v>
      </c>
      <c r="T723">
        <v>45355</v>
      </c>
      <c r="U723">
        <v>400</v>
      </c>
      <c r="V723">
        <v>1</v>
      </c>
      <c r="W723">
        <v>4678.07</v>
      </c>
      <c r="X723">
        <v>3</v>
      </c>
      <c r="Y723">
        <v>3</v>
      </c>
      <c r="Z723">
        <v>3</v>
      </c>
      <c r="AA723" t="s">
        <v>11845</v>
      </c>
      <c r="AB723" t="s">
        <v>11834</v>
      </c>
    </row>
    <row r="724" spans="1:28" x14ac:dyDescent="0.3">
      <c r="A724" s="9" t="s">
        <v>7915</v>
      </c>
      <c r="B724" s="20">
        <v>45355</v>
      </c>
      <c r="C724" s="30">
        <f>superstore_excel!X$2 - B724</f>
        <v>400</v>
      </c>
      <c r="D724" s="10">
        <v>1</v>
      </c>
      <c r="E724" s="10">
        <v>4678.07</v>
      </c>
      <c r="F724">
        <f t="shared" si="57"/>
        <v>3</v>
      </c>
      <c r="G724">
        <f t="shared" si="55"/>
        <v>3</v>
      </c>
      <c r="H724">
        <f t="shared" si="56"/>
        <v>3</v>
      </c>
      <c r="I724" t="str">
        <f t="shared" si="58"/>
        <v>333</v>
      </c>
      <c r="J724" t="str">
        <f t="shared" si="59"/>
        <v>Others</v>
      </c>
      <c r="M724" s="9" t="s">
        <v>9000</v>
      </c>
      <c r="N724" s="10">
        <v>1</v>
      </c>
      <c r="P724" s="9" t="s">
        <v>9000</v>
      </c>
      <c r="Q724" s="10">
        <v>3354.89</v>
      </c>
      <c r="S724" t="s">
        <v>8712</v>
      </c>
      <c r="T724">
        <v>45687</v>
      </c>
      <c r="U724">
        <v>68</v>
      </c>
      <c r="V724">
        <v>1</v>
      </c>
      <c r="W724">
        <v>2536.1</v>
      </c>
      <c r="X724">
        <v>5</v>
      </c>
      <c r="Y724">
        <v>3</v>
      </c>
      <c r="Z724">
        <v>2</v>
      </c>
      <c r="AA724" t="s">
        <v>11846</v>
      </c>
      <c r="AB724" t="s">
        <v>11832</v>
      </c>
    </row>
    <row r="725" spans="1:28" x14ac:dyDescent="0.3">
      <c r="A725" s="9" t="s">
        <v>8712</v>
      </c>
      <c r="B725" s="20">
        <v>45687</v>
      </c>
      <c r="C725" s="30">
        <f>superstore_excel!X$2 - B725</f>
        <v>68</v>
      </c>
      <c r="D725" s="10">
        <v>1</v>
      </c>
      <c r="E725" s="10">
        <v>2536.1</v>
      </c>
      <c r="F725">
        <f t="shared" si="57"/>
        <v>5</v>
      </c>
      <c r="G725">
        <f t="shared" si="55"/>
        <v>3</v>
      </c>
      <c r="H725">
        <f t="shared" si="56"/>
        <v>2</v>
      </c>
      <c r="I725" t="str">
        <f t="shared" si="58"/>
        <v>532</v>
      </c>
      <c r="J725" t="str">
        <f t="shared" si="59"/>
        <v>Recent Customers</v>
      </c>
      <c r="M725" s="9" t="s">
        <v>7915</v>
      </c>
      <c r="N725" s="10">
        <v>1</v>
      </c>
      <c r="P725" s="9" t="s">
        <v>7915</v>
      </c>
      <c r="Q725" s="10">
        <v>4678.07</v>
      </c>
      <c r="S725" t="s">
        <v>10237</v>
      </c>
      <c r="T725">
        <v>45083</v>
      </c>
      <c r="U725">
        <v>672</v>
      </c>
      <c r="V725">
        <v>1</v>
      </c>
      <c r="W725">
        <v>3254.19</v>
      </c>
      <c r="X725">
        <v>2</v>
      </c>
      <c r="Y725">
        <v>3</v>
      </c>
      <c r="Z725">
        <v>2</v>
      </c>
      <c r="AA725" t="s">
        <v>11848</v>
      </c>
      <c r="AB725" t="s">
        <v>11839</v>
      </c>
    </row>
    <row r="726" spans="1:28" x14ac:dyDescent="0.3">
      <c r="A726" s="9" t="s">
        <v>10237</v>
      </c>
      <c r="B726" s="20">
        <v>45083</v>
      </c>
      <c r="C726" s="30">
        <f>superstore_excel!X$2 - B726</f>
        <v>672</v>
      </c>
      <c r="D726" s="10">
        <v>1</v>
      </c>
      <c r="E726" s="10">
        <v>3254.19</v>
      </c>
      <c r="F726">
        <f t="shared" si="57"/>
        <v>2</v>
      </c>
      <c r="G726">
        <f t="shared" si="55"/>
        <v>3</v>
      </c>
      <c r="H726">
        <f t="shared" si="56"/>
        <v>2</v>
      </c>
      <c r="I726" t="str">
        <f t="shared" si="58"/>
        <v>232</v>
      </c>
      <c r="J726" t="str">
        <f t="shared" si="59"/>
        <v>At Risk</v>
      </c>
      <c r="M726" s="9" t="s">
        <v>8712</v>
      </c>
      <c r="N726" s="10">
        <v>1</v>
      </c>
      <c r="P726" s="9" t="s">
        <v>8712</v>
      </c>
      <c r="Q726" s="10">
        <v>2536.1</v>
      </c>
      <c r="S726" t="s">
        <v>2622</v>
      </c>
      <c r="T726">
        <v>45502</v>
      </c>
      <c r="U726">
        <v>253</v>
      </c>
      <c r="V726">
        <v>1</v>
      </c>
      <c r="W726">
        <v>1316.09</v>
      </c>
      <c r="X726">
        <v>4</v>
      </c>
      <c r="Y726">
        <v>3</v>
      </c>
      <c r="Z726">
        <v>1</v>
      </c>
      <c r="AA726" t="s">
        <v>11840</v>
      </c>
      <c r="AB726" t="s">
        <v>11834</v>
      </c>
    </row>
    <row r="727" spans="1:28" x14ac:dyDescent="0.3">
      <c r="A727" s="9" t="s">
        <v>2622</v>
      </c>
      <c r="B727" s="20">
        <v>45502</v>
      </c>
      <c r="C727" s="30">
        <f>superstore_excel!X$2 - B727</f>
        <v>253</v>
      </c>
      <c r="D727" s="10">
        <v>1</v>
      </c>
      <c r="E727" s="10">
        <v>1316.09</v>
      </c>
      <c r="F727">
        <f t="shared" si="57"/>
        <v>4</v>
      </c>
      <c r="G727">
        <f t="shared" si="55"/>
        <v>3</v>
      </c>
      <c r="H727">
        <f t="shared" si="56"/>
        <v>1</v>
      </c>
      <c r="I727" t="str">
        <f t="shared" si="58"/>
        <v>431</v>
      </c>
      <c r="J727" t="str">
        <f t="shared" si="59"/>
        <v>Others</v>
      </c>
      <c r="M727" s="9" t="s">
        <v>10237</v>
      </c>
      <c r="N727" s="10">
        <v>1</v>
      </c>
      <c r="P727" s="9" t="s">
        <v>10237</v>
      </c>
      <c r="Q727" s="10">
        <v>3254.19</v>
      </c>
      <c r="S727" t="s">
        <v>6249</v>
      </c>
      <c r="T727">
        <v>45178</v>
      </c>
      <c r="U727">
        <v>577</v>
      </c>
      <c r="V727">
        <v>1</v>
      </c>
      <c r="W727">
        <v>178.47</v>
      </c>
      <c r="X727">
        <v>2</v>
      </c>
      <c r="Y727">
        <v>3</v>
      </c>
      <c r="Z727">
        <v>1</v>
      </c>
      <c r="AA727" t="s">
        <v>11847</v>
      </c>
      <c r="AB727" t="s">
        <v>11839</v>
      </c>
    </row>
    <row r="728" spans="1:28" x14ac:dyDescent="0.3">
      <c r="A728" s="9" t="s">
        <v>6249</v>
      </c>
      <c r="B728" s="20">
        <v>45178</v>
      </c>
      <c r="C728" s="30">
        <f>superstore_excel!X$2 - B728</f>
        <v>577</v>
      </c>
      <c r="D728" s="10">
        <v>1</v>
      </c>
      <c r="E728" s="10">
        <v>178.47</v>
      </c>
      <c r="F728">
        <f t="shared" si="57"/>
        <v>2</v>
      </c>
      <c r="G728">
        <f t="shared" si="55"/>
        <v>3</v>
      </c>
      <c r="H728">
        <f t="shared" si="56"/>
        <v>1</v>
      </c>
      <c r="I728" t="str">
        <f t="shared" si="58"/>
        <v>231</v>
      </c>
      <c r="J728" t="str">
        <f t="shared" si="59"/>
        <v>At Risk</v>
      </c>
      <c r="M728" s="9" t="s">
        <v>2622</v>
      </c>
      <c r="N728" s="10">
        <v>1</v>
      </c>
      <c r="P728" s="9" t="s">
        <v>2622</v>
      </c>
      <c r="Q728" s="10">
        <v>1316.09</v>
      </c>
      <c r="S728" t="s">
        <v>2877</v>
      </c>
      <c r="T728">
        <v>45237</v>
      </c>
      <c r="U728">
        <v>518</v>
      </c>
      <c r="V728">
        <v>1</v>
      </c>
      <c r="W728">
        <v>3330.38</v>
      </c>
      <c r="X728">
        <v>3</v>
      </c>
      <c r="Y728">
        <v>3</v>
      </c>
      <c r="Z728">
        <v>2</v>
      </c>
      <c r="AA728" t="s">
        <v>11837</v>
      </c>
      <c r="AB728" t="s">
        <v>11834</v>
      </c>
    </row>
    <row r="729" spans="1:28" x14ac:dyDescent="0.3">
      <c r="A729" s="9" t="s">
        <v>2877</v>
      </c>
      <c r="B729" s="20">
        <v>45237</v>
      </c>
      <c r="C729" s="30">
        <f>superstore_excel!X$2 - B729</f>
        <v>518</v>
      </c>
      <c r="D729" s="10">
        <v>1</v>
      </c>
      <c r="E729" s="10">
        <v>3330.38</v>
      </c>
      <c r="F729">
        <f t="shared" si="57"/>
        <v>3</v>
      </c>
      <c r="G729">
        <f t="shared" si="55"/>
        <v>3</v>
      </c>
      <c r="H729">
        <f t="shared" si="56"/>
        <v>2</v>
      </c>
      <c r="I729" t="str">
        <f t="shared" si="58"/>
        <v>332</v>
      </c>
      <c r="J729" t="str">
        <f t="shared" si="59"/>
        <v>Others</v>
      </c>
      <c r="M729" s="9" t="s">
        <v>6249</v>
      </c>
      <c r="N729" s="10">
        <v>1</v>
      </c>
      <c r="P729" s="9" t="s">
        <v>6249</v>
      </c>
      <c r="Q729" s="10">
        <v>178.47</v>
      </c>
      <c r="S729" t="s">
        <v>9086</v>
      </c>
      <c r="T729">
        <v>45315</v>
      </c>
      <c r="U729">
        <v>440</v>
      </c>
      <c r="V729">
        <v>1</v>
      </c>
      <c r="W729">
        <v>3540.43</v>
      </c>
      <c r="X729">
        <v>3</v>
      </c>
      <c r="Y729">
        <v>3</v>
      </c>
      <c r="Z729">
        <v>3</v>
      </c>
      <c r="AA729" t="s">
        <v>11845</v>
      </c>
      <c r="AB729" t="s">
        <v>11834</v>
      </c>
    </row>
    <row r="730" spans="1:28" x14ac:dyDescent="0.3">
      <c r="A730" s="9" t="s">
        <v>9086</v>
      </c>
      <c r="B730" s="20">
        <v>45315</v>
      </c>
      <c r="C730" s="30">
        <f>superstore_excel!X$2 - B730</f>
        <v>440</v>
      </c>
      <c r="D730" s="10">
        <v>1</v>
      </c>
      <c r="E730" s="10">
        <v>3540.43</v>
      </c>
      <c r="F730">
        <f t="shared" si="57"/>
        <v>3</v>
      </c>
      <c r="G730">
        <f t="shared" si="55"/>
        <v>3</v>
      </c>
      <c r="H730">
        <f t="shared" si="56"/>
        <v>3</v>
      </c>
      <c r="I730" t="str">
        <f t="shared" si="58"/>
        <v>333</v>
      </c>
      <c r="J730" t="str">
        <f t="shared" si="59"/>
        <v>Others</v>
      </c>
      <c r="M730" s="9" t="s">
        <v>2877</v>
      </c>
      <c r="N730" s="10">
        <v>1</v>
      </c>
      <c r="P730" s="9" t="s">
        <v>2877</v>
      </c>
      <c r="Q730" s="10">
        <v>3330.38</v>
      </c>
      <c r="S730" t="s">
        <v>10702</v>
      </c>
      <c r="T730">
        <v>45488</v>
      </c>
      <c r="U730">
        <v>267</v>
      </c>
      <c r="V730">
        <v>1</v>
      </c>
      <c r="W730">
        <v>4936.71</v>
      </c>
      <c r="X730">
        <v>4</v>
      </c>
      <c r="Y730">
        <v>3</v>
      </c>
      <c r="Z730">
        <v>3</v>
      </c>
      <c r="AA730" t="s">
        <v>11833</v>
      </c>
      <c r="AB730" t="s">
        <v>11834</v>
      </c>
    </row>
    <row r="731" spans="1:28" x14ac:dyDescent="0.3">
      <c r="A731" s="9" t="s">
        <v>10702</v>
      </c>
      <c r="B731" s="20">
        <v>45488</v>
      </c>
      <c r="C731" s="30">
        <f>superstore_excel!X$2 - B731</f>
        <v>267</v>
      </c>
      <c r="D731" s="10">
        <v>1</v>
      </c>
      <c r="E731" s="10">
        <v>4936.71</v>
      </c>
      <c r="F731">
        <f t="shared" si="57"/>
        <v>4</v>
      </c>
      <c r="G731">
        <f t="shared" si="55"/>
        <v>3</v>
      </c>
      <c r="H731">
        <f t="shared" si="56"/>
        <v>3</v>
      </c>
      <c r="I731" t="str">
        <f t="shared" si="58"/>
        <v>433</v>
      </c>
      <c r="J731" t="str">
        <f t="shared" si="59"/>
        <v>Others</v>
      </c>
      <c r="M731" s="9" t="s">
        <v>9086</v>
      </c>
      <c r="N731" s="10">
        <v>1</v>
      </c>
      <c r="P731" s="9" t="s">
        <v>9086</v>
      </c>
      <c r="Q731" s="10">
        <v>3540.43</v>
      </c>
      <c r="S731" t="s">
        <v>4635</v>
      </c>
      <c r="T731">
        <v>45401</v>
      </c>
      <c r="U731">
        <v>354</v>
      </c>
      <c r="V731">
        <v>1</v>
      </c>
      <c r="W731">
        <v>2002.02</v>
      </c>
      <c r="X731">
        <v>3</v>
      </c>
      <c r="Y731">
        <v>3</v>
      </c>
      <c r="Z731">
        <v>2</v>
      </c>
      <c r="AA731" t="s">
        <v>11837</v>
      </c>
      <c r="AB731" t="s">
        <v>11834</v>
      </c>
    </row>
    <row r="732" spans="1:28" x14ac:dyDescent="0.3">
      <c r="A732" s="9" t="s">
        <v>4635</v>
      </c>
      <c r="B732" s="20">
        <v>45401</v>
      </c>
      <c r="C732" s="30">
        <f>superstore_excel!X$2 - B732</f>
        <v>354</v>
      </c>
      <c r="D732" s="10">
        <v>1</v>
      </c>
      <c r="E732" s="10">
        <v>2002.02</v>
      </c>
      <c r="F732">
        <f t="shared" si="57"/>
        <v>3</v>
      </c>
      <c r="G732">
        <f t="shared" si="55"/>
        <v>3</v>
      </c>
      <c r="H732">
        <f t="shared" si="56"/>
        <v>2</v>
      </c>
      <c r="I732" t="str">
        <f t="shared" si="58"/>
        <v>332</v>
      </c>
      <c r="J732" t="str">
        <f t="shared" si="59"/>
        <v>Others</v>
      </c>
      <c r="M732" s="9" t="s">
        <v>10702</v>
      </c>
      <c r="N732" s="10">
        <v>1</v>
      </c>
      <c r="P732" s="9" t="s">
        <v>10702</v>
      </c>
      <c r="Q732" s="10">
        <v>4936.71</v>
      </c>
      <c r="S732" t="s">
        <v>6935</v>
      </c>
      <c r="T732">
        <v>45098</v>
      </c>
      <c r="U732">
        <v>657</v>
      </c>
      <c r="V732">
        <v>1</v>
      </c>
      <c r="W732">
        <v>2808.92</v>
      </c>
      <c r="X732">
        <v>2</v>
      </c>
      <c r="Y732">
        <v>3</v>
      </c>
      <c r="Z732">
        <v>2</v>
      </c>
      <c r="AA732" t="s">
        <v>11848</v>
      </c>
      <c r="AB732" t="s">
        <v>11839</v>
      </c>
    </row>
    <row r="733" spans="1:28" x14ac:dyDescent="0.3">
      <c r="A733" s="9" t="s">
        <v>6935</v>
      </c>
      <c r="B733" s="20">
        <v>45098</v>
      </c>
      <c r="C733" s="30">
        <f>superstore_excel!X$2 - B733</f>
        <v>657</v>
      </c>
      <c r="D733" s="10">
        <v>1</v>
      </c>
      <c r="E733" s="10">
        <v>2808.92</v>
      </c>
      <c r="F733">
        <f t="shared" si="57"/>
        <v>2</v>
      </c>
      <c r="G733">
        <f t="shared" si="55"/>
        <v>3</v>
      </c>
      <c r="H733">
        <f t="shared" si="56"/>
        <v>2</v>
      </c>
      <c r="I733" t="str">
        <f t="shared" si="58"/>
        <v>232</v>
      </c>
      <c r="J733" t="str">
        <f t="shared" si="59"/>
        <v>At Risk</v>
      </c>
      <c r="M733" s="9" t="s">
        <v>4635</v>
      </c>
      <c r="N733" s="10">
        <v>1</v>
      </c>
      <c r="P733" s="9" t="s">
        <v>4635</v>
      </c>
      <c r="Q733" s="10">
        <v>2002.02</v>
      </c>
      <c r="S733" t="s">
        <v>3295</v>
      </c>
      <c r="T733">
        <v>45697</v>
      </c>
      <c r="U733">
        <v>58</v>
      </c>
      <c r="V733">
        <v>1</v>
      </c>
      <c r="W733">
        <v>3812.16</v>
      </c>
      <c r="X733">
        <v>5</v>
      </c>
      <c r="Y733">
        <v>3</v>
      </c>
      <c r="Z733">
        <v>3</v>
      </c>
      <c r="AA733" t="s">
        <v>11831</v>
      </c>
      <c r="AB733" t="s">
        <v>11832</v>
      </c>
    </row>
    <row r="734" spans="1:28" x14ac:dyDescent="0.3">
      <c r="A734" s="9" t="s">
        <v>3295</v>
      </c>
      <c r="B734" s="20">
        <v>45697</v>
      </c>
      <c r="C734" s="30">
        <f>superstore_excel!X$2 - B734</f>
        <v>58</v>
      </c>
      <c r="D734" s="10">
        <v>1</v>
      </c>
      <c r="E734" s="10">
        <v>3812.16</v>
      </c>
      <c r="F734">
        <f t="shared" si="57"/>
        <v>5</v>
      </c>
      <c r="G734">
        <f t="shared" si="55"/>
        <v>3</v>
      </c>
      <c r="H734">
        <f t="shared" si="56"/>
        <v>3</v>
      </c>
      <c r="I734" t="str">
        <f t="shared" si="58"/>
        <v>533</v>
      </c>
      <c r="J734" t="str">
        <f t="shared" si="59"/>
        <v>Recent Customers</v>
      </c>
      <c r="M734" s="9" t="s">
        <v>6935</v>
      </c>
      <c r="N734" s="10">
        <v>1</v>
      </c>
      <c r="P734" s="9" t="s">
        <v>6935</v>
      </c>
      <c r="Q734" s="10">
        <v>2808.92</v>
      </c>
      <c r="S734" t="s">
        <v>7320</v>
      </c>
      <c r="T734">
        <v>45187</v>
      </c>
      <c r="U734">
        <v>568</v>
      </c>
      <c r="V734">
        <v>1</v>
      </c>
      <c r="W734">
        <v>1596.17</v>
      </c>
      <c r="X734">
        <v>2</v>
      </c>
      <c r="Y734">
        <v>3</v>
      </c>
      <c r="Z734">
        <v>1</v>
      </c>
      <c r="AA734" t="s">
        <v>11847</v>
      </c>
      <c r="AB734" t="s">
        <v>11839</v>
      </c>
    </row>
    <row r="735" spans="1:28" x14ac:dyDescent="0.3">
      <c r="A735" s="9" t="s">
        <v>7320</v>
      </c>
      <c r="B735" s="20">
        <v>45187</v>
      </c>
      <c r="C735" s="30">
        <f>superstore_excel!X$2 - B735</f>
        <v>568</v>
      </c>
      <c r="D735" s="10">
        <v>1</v>
      </c>
      <c r="E735" s="10">
        <v>1596.17</v>
      </c>
      <c r="F735">
        <f t="shared" si="57"/>
        <v>2</v>
      </c>
      <c r="G735">
        <f t="shared" si="55"/>
        <v>3</v>
      </c>
      <c r="H735">
        <f t="shared" si="56"/>
        <v>1</v>
      </c>
      <c r="I735" t="str">
        <f t="shared" si="58"/>
        <v>231</v>
      </c>
      <c r="J735" t="str">
        <f t="shared" si="59"/>
        <v>At Risk</v>
      </c>
      <c r="M735" s="9" t="s">
        <v>3295</v>
      </c>
      <c r="N735" s="10">
        <v>1</v>
      </c>
      <c r="P735" s="9" t="s">
        <v>3295</v>
      </c>
      <c r="Q735" s="10">
        <v>3812.16</v>
      </c>
      <c r="S735" t="s">
        <v>2184</v>
      </c>
      <c r="T735">
        <v>45384</v>
      </c>
      <c r="U735">
        <v>371</v>
      </c>
      <c r="V735">
        <v>4</v>
      </c>
      <c r="W735">
        <v>7723.1029973486602</v>
      </c>
      <c r="X735">
        <v>3</v>
      </c>
      <c r="Y735">
        <v>4</v>
      </c>
      <c r="Z735">
        <v>4</v>
      </c>
      <c r="AA735" t="s">
        <v>11853</v>
      </c>
      <c r="AB735" t="s">
        <v>11834</v>
      </c>
    </row>
    <row r="736" spans="1:28" x14ac:dyDescent="0.3">
      <c r="A736" s="9" t="s">
        <v>2184</v>
      </c>
      <c r="B736" s="20">
        <v>45384</v>
      </c>
      <c r="C736" s="30">
        <f>superstore_excel!X$2 - B736</f>
        <v>371</v>
      </c>
      <c r="D736" s="10">
        <v>4</v>
      </c>
      <c r="E736" s="10">
        <v>7723.1029973486602</v>
      </c>
      <c r="F736">
        <f t="shared" si="57"/>
        <v>3</v>
      </c>
      <c r="G736">
        <f t="shared" si="55"/>
        <v>4</v>
      </c>
      <c r="H736">
        <f t="shared" si="56"/>
        <v>4</v>
      </c>
      <c r="I736" t="str">
        <f t="shared" si="58"/>
        <v>344</v>
      </c>
      <c r="J736" t="str">
        <f t="shared" si="59"/>
        <v>Others</v>
      </c>
      <c r="M736" s="9" t="s">
        <v>7320</v>
      </c>
      <c r="N736" s="10">
        <v>1</v>
      </c>
      <c r="P736" s="9" t="s">
        <v>7320</v>
      </c>
      <c r="Q736" s="10">
        <v>1596.17</v>
      </c>
      <c r="S736" t="s">
        <v>3524</v>
      </c>
      <c r="T736">
        <v>45614</v>
      </c>
      <c r="U736">
        <v>141</v>
      </c>
      <c r="V736">
        <v>1</v>
      </c>
      <c r="W736">
        <v>2552.61</v>
      </c>
      <c r="X736">
        <v>5</v>
      </c>
      <c r="Y736">
        <v>3</v>
      </c>
      <c r="Z736">
        <v>2</v>
      </c>
      <c r="AA736" t="s">
        <v>11846</v>
      </c>
      <c r="AB736" t="s">
        <v>11832</v>
      </c>
    </row>
    <row r="737" spans="1:28" x14ac:dyDescent="0.3">
      <c r="A737" s="9" t="s">
        <v>3524</v>
      </c>
      <c r="B737" s="20">
        <v>45614</v>
      </c>
      <c r="C737" s="30">
        <f>superstore_excel!X$2 - B737</f>
        <v>141</v>
      </c>
      <c r="D737" s="10">
        <v>1</v>
      </c>
      <c r="E737" s="10">
        <v>2552.61</v>
      </c>
      <c r="F737">
        <f t="shared" si="57"/>
        <v>5</v>
      </c>
      <c r="G737">
        <f t="shared" si="55"/>
        <v>3</v>
      </c>
      <c r="H737">
        <f t="shared" si="56"/>
        <v>2</v>
      </c>
      <c r="I737" t="str">
        <f t="shared" si="58"/>
        <v>532</v>
      </c>
      <c r="J737" t="str">
        <f t="shared" si="59"/>
        <v>Recent Customers</v>
      </c>
      <c r="M737" s="9" t="s">
        <v>2184</v>
      </c>
      <c r="N737" s="10">
        <v>4</v>
      </c>
      <c r="P737" s="9" t="s">
        <v>2184</v>
      </c>
      <c r="Q737" s="10">
        <v>7723.1029973486602</v>
      </c>
      <c r="S737" t="s">
        <v>288</v>
      </c>
      <c r="T737">
        <v>45141</v>
      </c>
      <c r="U737">
        <v>614</v>
      </c>
      <c r="V737">
        <v>4</v>
      </c>
      <c r="W737">
        <v>7326.6664968949099</v>
      </c>
      <c r="X737">
        <v>2</v>
      </c>
      <c r="Y737">
        <v>4</v>
      </c>
      <c r="Z737">
        <v>4</v>
      </c>
      <c r="AA737" t="s">
        <v>11844</v>
      </c>
      <c r="AB737" t="s">
        <v>11839</v>
      </c>
    </row>
    <row r="738" spans="1:28" x14ac:dyDescent="0.3">
      <c r="A738" s="9" t="s">
        <v>288</v>
      </c>
      <c r="B738" s="20">
        <v>45141</v>
      </c>
      <c r="C738" s="30">
        <f>superstore_excel!X$2 - B738</f>
        <v>614</v>
      </c>
      <c r="D738" s="10">
        <v>4</v>
      </c>
      <c r="E738" s="10">
        <v>7326.6664968949099</v>
      </c>
      <c r="F738">
        <f t="shared" si="57"/>
        <v>2</v>
      </c>
      <c r="G738">
        <f t="shared" si="55"/>
        <v>4</v>
      </c>
      <c r="H738">
        <f t="shared" si="56"/>
        <v>4</v>
      </c>
      <c r="I738" t="str">
        <f t="shared" si="58"/>
        <v>244</v>
      </c>
      <c r="J738" t="str">
        <f t="shared" si="59"/>
        <v>At Risk</v>
      </c>
      <c r="M738" s="9" t="s">
        <v>3524</v>
      </c>
      <c r="N738" s="10">
        <v>1</v>
      </c>
      <c r="P738" s="9" t="s">
        <v>3524</v>
      </c>
      <c r="Q738" s="10">
        <v>2552.61</v>
      </c>
      <c r="S738" t="s">
        <v>2764</v>
      </c>
      <c r="T738">
        <v>45374</v>
      </c>
      <c r="U738">
        <v>381</v>
      </c>
      <c r="V738">
        <v>1</v>
      </c>
      <c r="W738">
        <v>2082.19</v>
      </c>
      <c r="X738">
        <v>3</v>
      </c>
      <c r="Y738">
        <v>3</v>
      </c>
      <c r="Z738">
        <v>2</v>
      </c>
      <c r="AA738" t="s">
        <v>11837</v>
      </c>
      <c r="AB738" t="s">
        <v>11834</v>
      </c>
    </row>
    <row r="739" spans="1:28" x14ac:dyDescent="0.3">
      <c r="A739" s="9" t="s">
        <v>2764</v>
      </c>
      <c r="B739" s="20">
        <v>45374</v>
      </c>
      <c r="C739" s="30">
        <f>superstore_excel!X$2 - B739</f>
        <v>381</v>
      </c>
      <c r="D739" s="10">
        <v>1</v>
      </c>
      <c r="E739" s="10">
        <v>2082.19</v>
      </c>
      <c r="F739">
        <f t="shared" si="57"/>
        <v>3</v>
      </c>
      <c r="G739">
        <f t="shared" si="55"/>
        <v>3</v>
      </c>
      <c r="H739">
        <f t="shared" si="56"/>
        <v>2</v>
      </c>
      <c r="I739" t="str">
        <f t="shared" si="58"/>
        <v>332</v>
      </c>
      <c r="J739" t="str">
        <f t="shared" si="59"/>
        <v>Others</v>
      </c>
      <c r="M739" s="9" t="s">
        <v>288</v>
      </c>
      <c r="N739" s="10">
        <v>4</v>
      </c>
      <c r="P739" s="9" t="s">
        <v>288</v>
      </c>
      <c r="Q739" s="10">
        <v>7326.6664968949099</v>
      </c>
      <c r="S739" t="s">
        <v>3822</v>
      </c>
      <c r="T739">
        <v>45602</v>
      </c>
      <c r="U739">
        <v>153</v>
      </c>
      <c r="V739">
        <v>2</v>
      </c>
      <c r="W739">
        <v>3757.7300000000005</v>
      </c>
      <c r="X739">
        <v>5</v>
      </c>
      <c r="Y739">
        <v>4</v>
      </c>
      <c r="Z739">
        <v>3</v>
      </c>
      <c r="AA739" t="s">
        <v>11854</v>
      </c>
      <c r="AB739" t="s">
        <v>11832</v>
      </c>
    </row>
    <row r="740" spans="1:28" x14ac:dyDescent="0.3">
      <c r="A740" s="9" t="s">
        <v>3822</v>
      </c>
      <c r="B740" s="20">
        <v>45602</v>
      </c>
      <c r="C740" s="30">
        <f>superstore_excel!X$2 - B740</f>
        <v>153</v>
      </c>
      <c r="D740" s="10">
        <v>2</v>
      </c>
      <c r="E740" s="10">
        <v>3757.7300000000005</v>
      </c>
      <c r="F740">
        <f t="shared" si="57"/>
        <v>5</v>
      </c>
      <c r="G740">
        <f t="shared" si="55"/>
        <v>4</v>
      </c>
      <c r="H740">
        <f t="shared" si="56"/>
        <v>3</v>
      </c>
      <c r="I740" t="str">
        <f t="shared" si="58"/>
        <v>543</v>
      </c>
      <c r="J740" t="str">
        <f t="shared" si="59"/>
        <v>Recent Customers</v>
      </c>
      <c r="M740" s="9" t="s">
        <v>2764</v>
      </c>
      <c r="N740" s="10">
        <v>1</v>
      </c>
      <c r="P740" s="9" t="s">
        <v>2764</v>
      </c>
      <c r="Q740" s="10">
        <v>2082.19</v>
      </c>
      <c r="S740" t="s">
        <v>3058</v>
      </c>
      <c r="T740">
        <v>45676</v>
      </c>
      <c r="U740">
        <v>79</v>
      </c>
      <c r="V740">
        <v>1</v>
      </c>
      <c r="W740">
        <v>3935.17</v>
      </c>
      <c r="X740">
        <v>5</v>
      </c>
      <c r="Y740">
        <v>3</v>
      </c>
      <c r="Z740">
        <v>3</v>
      </c>
      <c r="AA740" t="s">
        <v>11831</v>
      </c>
      <c r="AB740" t="s">
        <v>11832</v>
      </c>
    </row>
    <row r="741" spans="1:28" x14ac:dyDescent="0.3">
      <c r="A741" s="9" t="s">
        <v>3058</v>
      </c>
      <c r="B741" s="20">
        <v>45676</v>
      </c>
      <c r="C741" s="30">
        <f>superstore_excel!X$2 - B741</f>
        <v>79</v>
      </c>
      <c r="D741" s="10">
        <v>1</v>
      </c>
      <c r="E741" s="10">
        <v>3935.17</v>
      </c>
      <c r="F741">
        <f t="shared" si="57"/>
        <v>5</v>
      </c>
      <c r="G741">
        <f t="shared" si="55"/>
        <v>3</v>
      </c>
      <c r="H741">
        <f t="shared" si="56"/>
        <v>3</v>
      </c>
      <c r="I741" t="str">
        <f t="shared" si="58"/>
        <v>533</v>
      </c>
      <c r="J741" t="str">
        <f t="shared" si="59"/>
        <v>Recent Customers</v>
      </c>
      <c r="M741" s="9" t="s">
        <v>3822</v>
      </c>
      <c r="N741" s="10">
        <v>2</v>
      </c>
      <c r="P741" s="9" t="s">
        <v>3822</v>
      </c>
      <c r="Q741" s="10">
        <v>3757.7300000000005</v>
      </c>
      <c r="S741" t="s">
        <v>6749</v>
      </c>
      <c r="T741">
        <v>45704</v>
      </c>
      <c r="U741">
        <v>51</v>
      </c>
      <c r="V741">
        <v>1</v>
      </c>
      <c r="W741">
        <v>3311</v>
      </c>
      <c r="X741">
        <v>5</v>
      </c>
      <c r="Y741">
        <v>3</v>
      </c>
      <c r="Z741">
        <v>2</v>
      </c>
      <c r="AA741" t="s">
        <v>11846</v>
      </c>
      <c r="AB741" t="s">
        <v>11832</v>
      </c>
    </row>
    <row r="742" spans="1:28" x14ac:dyDescent="0.3">
      <c r="A742" s="9" t="s">
        <v>6749</v>
      </c>
      <c r="B742" s="20">
        <v>45704</v>
      </c>
      <c r="C742" s="30">
        <f>superstore_excel!X$2 - B742</f>
        <v>51</v>
      </c>
      <c r="D742" s="10">
        <v>1</v>
      </c>
      <c r="E742" s="10">
        <v>3311</v>
      </c>
      <c r="F742">
        <f t="shared" si="57"/>
        <v>5</v>
      </c>
      <c r="G742">
        <f t="shared" si="55"/>
        <v>3</v>
      </c>
      <c r="H742">
        <f t="shared" si="56"/>
        <v>2</v>
      </c>
      <c r="I742" t="str">
        <f t="shared" si="58"/>
        <v>532</v>
      </c>
      <c r="J742" t="str">
        <f t="shared" si="59"/>
        <v>Recent Customers</v>
      </c>
      <c r="M742" s="9" t="s">
        <v>3058</v>
      </c>
      <c r="N742" s="10">
        <v>1</v>
      </c>
      <c r="P742" s="9" t="s">
        <v>3058</v>
      </c>
      <c r="Q742" s="10">
        <v>3935.17</v>
      </c>
      <c r="S742" t="s">
        <v>2761</v>
      </c>
      <c r="T742">
        <v>45261</v>
      </c>
      <c r="U742">
        <v>494</v>
      </c>
      <c r="V742">
        <v>1</v>
      </c>
      <c r="W742">
        <v>1908.71</v>
      </c>
      <c r="X742">
        <v>3</v>
      </c>
      <c r="Y742">
        <v>3</v>
      </c>
      <c r="Z742">
        <v>2</v>
      </c>
      <c r="AA742" t="s">
        <v>11837</v>
      </c>
      <c r="AB742" t="s">
        <v>11834</v>
      </c>
    </row>
    <row r="743" spans="1:28" x14ac:dyDescent="0.3">
      <c r="A743" s="9" t="s">
        <v>2761</v>
      </c>
      <c r="B743" s="20">
        <v>45261</v>
      </c>
      <c r="C743" s="30">
        <f>superstore_excel!X$2 - B743</f>
        <v>494</v>
      </c>
      <c r="D743" s="10">
        <v>1</v>
      </c>
      <c r="E743" s="10">
        <v>1908.71</v>
      </c>
      <c r="F743">
        <f t="shared" si="57"/>
        <v>3</v>
      </c>
      <c r="G743">
        <f t="shared" si="55"/>
        <v>3</v>
      </c>
      <c r="H743">
        <f t="shared" si="56"/>
        <v>2</v>
      </c>
      <c r="I743" t="str">
        <f t="shared" si="58"/>
        <v>332</v>
      </c>
      <c r="J743" t="str">
        <f t="shared" si="59"/>
        <v>Others</v>
      </c>
      <c r="M743" s="9" t="s">
        <v>6749</v>
      </c>
      <c r="N743" s="10">
        <v>1</v>
      </c>
      <c r="P743" s="9" t="s">
        <v>6749</v>
      </c>
      <c r="Q743" s="10">
        <v>3311</v>
      </c>
      <c r="S743" t="s">
        <v>7045</v>
      </c>
      <c r="T743">
        <v>45110</v>
      </c>
      <c r="U743">
        <v>645</v>
      </c>
      <c r="V743">
        <v>1</v>
      </c>
      <c r="W743">
        <v>2840.01</v>
      </c>
      <c r="X743">
        <v>2</v>
      </c>
      <c r="Y743">
        <v>3</v>
      </c>
      <c r="Z743">
        <v>2</v>
      </c>
      <c r="AA743" t="s">
        <v>11848</v>
      </c>
      <c r="AB743" t="s">
        <v>11839</v>
      </c>
    </row>
    <row r="744" spans="1:28" x14ac:dyDescent="0.3">
      <c r="A744" s="9" t="s">
        <v>7045</v>
      </c>
      <c r="B744" s="20">
        <v>45110</v>
      </c>
      <c r="C744" s="30">
        <f>superstore_excel!X$2 - B744</f>
        <v>645</v>
      </c>
      <c r="D744" s="10">
        <v>1</v>
      </c>
      <c r="E744" s="10">
        <v>2840.01</v>
      </c>
      <c r="F744">
        <f t="shared" si="57"/>
        <v>2</v>
      </c>
      <c r="G744">
        <f t="shared" si="55"/>
        <v>3</v>
      </c>
      <c r="H744">
        <f t="shared" si="56"/>
        <v>2</v>
      </c>
      <c r="I744" t="str">
        <f t="shared" si="58"/>
        <v>232</v>
      </c>
      <c r="J744" t="str">
        <f t="shared" si="59"/>
        <v>At Risk</v>
      </c>
      <c r="M744" s="9" t="s">
        <v>2761</v>
      </c>
      <c r="N744" s="10">
        <v>1</v>
      </c>
      <c r="P744" s="9" t="s">
        <v>2761</v>
      </c>
      <c r="Q744" s="10">
        <v>1908.71</v>
      </c>
      <c r="S744" t="s">
        <v>1353</v>
      </c>
      <c r="T744">
        <v>45521</v>
      </c>
      <c r="U744">
        <v>234</v>
      </c>
      <c r="V744">
        <v>4</v>
      </c>
      <c r="W744">
        <v>11527.757357274051</v>
      </c>
      <c r="X744">
        <v>4</v>
      </c>
      <c r="Y744">
        <v>4</v>
      </c>
      <c r="Z744">
        <v>4</v>
      </c>
      <c r="AA744" t="s">
        <v>11835</v>
      </c>
      <c r="AB744" t="s">
        <v>11836</v>
      </c>
    </row>
    <row r="745" spans="1:28" x14ac:dyDescent="0.3">
      <c r="A745" s="9" t="s">
        <v>1353</v>
      </c>
      <c r="B745" s="20">
        <v>45521</v>
      </c>
      <c r="C745" s="30">
        <f>superstore_excel!X$2 - B745</f>
        <v>234</v>
      </c>
      <c r="D745" s="10">
        <v>4</v>
      </c>
      <c r="E745" s="10">
        <v>11527.757357274051</v>
      </c>
      <c r="F745">
        <f t="shared" si="57"/>
        <v>4</v>
      </c>
      <c r="G745">
        <f t="shared" si="55"/>
        <v>4</v>
      </c>
      <c r="H745">
        <f t="shared" si="56"/>
        <v>4</v>
      </c>
      <c r="I745" t="str">
        <f t="shared" si="58"/>
        <v>444</v>
      </c>
      <c r="J745" t="str">
        <f t="shared" si="59"/>
        <v>Loyal Customers</v>
      </c>
      <c r="M745" s="9" t="s">
        <v>7045</v>
      </c>
      <c r="N745" s="10">
        <v>1</v>
      </c>
      <c r="P745" s="9" t="s">
        <v>7045</v>
      </c>
      <c r="Q745" s="10">
        <v>2840.01</v>
      </c>
      <c r="S745" t="s">
        <v>2473</v>
      </c>
      <c r="T745">
        <v>45617</v>
      </c>
      <c r="U745">
        <v>138</v>
      </c>
      <c r="V745">
        <v>4</v>
      </c>
      <c r="W745">
        <v>11639.173458796631</v>
      </c>
      <c r="X745">
        <v>5</v>
      </c>
      <c r="Y745">
        <v>4</v>
      </c>
      <c r="Z745">
        <v>4</v>
      </c>
      <c r="AA745" t="s">
        <v>11849</v>
      </c>
      <c r="AB745" t="s">
        <v>11836</v>
      </c>
    </row>
    <row r="746" spans="1:28" x14ac:dyDescent="0.3">
      <c r="A746" s="9" t="s">
        <v>2473</v>
      </c>
      <c r="B746" s="20">
        <v>45617</v>
      </c>
      <c r="C746" s="30">
        <f>superstore_excel!X$2 - B746</f>
        <v>138</v>
      </c>
      <c r="D746" s="10">
        <v>4</v>
      </c>
      <c r="E746" s="10">
        <v>11639.173458796631</v>
      </c>
      <c r="F746">
        <f t="shared" si="57"/>
        <v>5</v>
      </c>
      <c r="G746">
        <f t="shared" si="55"/>
        <v>4</v>
      </c>
      <c r="H746">
        <f t="shared" si="56"/>
        <v>4</v>
      </c>
      <c r="I746" t="str">
        <f t="shared" si="58"/>
        <v>544</v>
      </c>
      <c r="J746" t="str">
        <f t="shared" si="59"/>
        <v>Loyal Customers</v>
      </c>
      <c r="M746" s="9" t="s">
        <v>1353</v>
      </c>
      <c r="N746" s="10">
        <v>4</v>
      </c>
      <c r="P746" s="9" t="s">
        <v>1353</v>
      </c>
      <c r="Q746" s="10">
        <v>11527.757357274051</v>
      </c>
      <c r="S746" t="s">
        <v>11264</v>
      </c>
      <c r="T746">
        <v>45388</v>
      </c>
      <c r="U746">
        <v>367</v>
      </c>
      <c r="V746">
        <v>1</v>
      </c>
      <c r="W746">
        <v>874.13</v>
      </c>
      <c r="X746">
        <v>3</v>
      </c>
      <c r="Y746">
        <v>3</v>
      </c>
      <c r="Z746">
        <v>1</v>
      </c>
      <c r="AA746" t="s">
        <v>11841</v>
      </c>
      <c r="AB746" t="s">
        <v>11834</v>
      </c>
    </row>
    <row r="747" spans="1:28" x14ac:dyDescent="0.3">
      <c r="A747" s="9" t="s">
        <v>11264</v>
      </c>
      <c r="B747" s="20">
        <v>45388</v>
      </c>
      <c r="C747" s="30">
        <f>superstore_excel!X$2 - B747</f>
        <v>367</v>
      </c>
      <c r="D747" s="10">
        <v>1</v>
      </c>
      <c r="E747" s="10">
        <v>874.13</v>
      </c>
      <c r="F747">
        <f t="shared" si="57"/>
        <v>3</v>
      </c>
      <c r="G747">
        <f t="shared" si="55"/>
        <v>3</v>
      </c>
      <c r="H747">
        <f t="shared" si="56"/>
        <v>1</v>
      </c>
      <c r="I747" t="str">
        <f t="shared" si="58"/>
        <v>331</v>
      </c>
      <c r="J747" t="str">
        <f t="shared" si="59"/>
        <v>Others</v>
      </c>
      <c r="M747" s="9" t="s">
        <v>2473</v>
      </c>
      <c r="N747" s="10">
        <v>4</v>
      </c>
      <c r="P747" s="9" t="s">
        <v>2473</v>
      </c>
      <c r="Q747" s="10">
        <v>11639.173458796631</v>
      </c>
      <c r="S747" t="s">
        <v>4478</v>
      </c>
      <c r="T747">
        <v>45418</v>
      </c>
      <c r="U747">
        <v>337</v>
      </c>
      <c r="V747">
        <v>1</v>
      </c>
      <c r="W747">
        <v>1608.78</v>
      </c>
      <c r="X747">
        <v>3</v>
      </c>
      <c r="Y747">
        <v>3</v>
      </c>
      <c r="Z747">
        <v>1</v>
      </c>
      <c r="AA747" t="s">
        <v>11841</v>
      </c>
      <c r="AB747" t="s">
        <v>11834</v>
      </c>
    </row>
    <row r="748" spans="1:28" x14ac:dyDescent="0.3">
      <c r="A748" s="9" t="s">
        <v>4478</v>
      </c>
      <c r="B748" s="20">
        <v>45418</v>
      </c>
      <c r="C748" s="30">
        <f>superstore_excel!X$2 - B748</f>
        <v>337</v>
      </c>
      <c r="D748" s="10">
        <v>1</v>
      </c>
      <c r="E748" s="10">
        <v>1608.78</v>
      </c>
      <c r="F748">
        <f t="shared" si="57"/>
        <v>3</v>
      </c>
      <c r="G748">
        <f t="shared" si="55"/>
        <v>3</v>
      </c>
      <c r="H748">
        <f t="shared" si="56"/>
        <v>1</v>
      </c>
      <c r="I748" t="str">
        <f t="shared" si="58"/>
        <v>331</v>
      </c>
      <c r="J748" t="str">
        <f t="shared" si="59"/>
        <v>Others</v>
      </c>
      <c r="M748" s="9" t="s">
        <v>11264</v>
      </c>
      <c r="N748" s="10">
        <v>1</v>
      </c>
      <c r="P748" s="9" t="s">
        <v>11264</v>
      </c>
      <c r="Q748" s="10">
        <v>874.13</v>
      </c>
      <c r="S748" t="s">
        <v>5979</v>
      </c>
      <c r="T748">
        <v>45608</v>
      </c>
      <c r="U748">
        <v>147</v>
      </c>
      <c r="V748">
        <v>1</v>
      </c>
      <c r="W748">
        <v>1469.31</v>
      </c>
      <c r="X748">
        <v>5</v>
      </c>
      <c r="Y748">
        <v>3</v>
      </c>
      <c r="Z748">
        <v>1</v>
      </c>
      <c r="AA748" t="s">
        <v>11850</v>
      </c>
      <c r="AB748" t="s">
        <v>11832</v>
      </c>
    </row>
    <row r="749" spans="1:28" x14ac:dyDescent="0.3">
      <c r="A749" s="9" t="s">
        <v>5979</v>
      </c>
      <c r="B749" s="20">
        <v>45608</v>
      </c>
      <c r="C749" s="30">
        <f>superstore_excel!X$2 - B749</f>
        <v>147</v>
      </c>
      <c r="D749" s="10">
        <v>1</v>
      </c>
      <c r="E749" s="10">
        <v>1469.31</v>
      </c>
      <c r="F749">
        <f t="shared" si="57"/>
        <v>5</v>
      </c>
      <c r="G749">
        <f t="shared" si="55"/>
        <v>3</v>
      </c>
      <c r="H749">
        <f t="shared" si="56"/>
        <v>1</v>
      </c>
      <c r="I749" t="str">
        <f t="shared" si="58"/>
        <v>531</v>
      </c>
      <c r="J749" t="str">
        <f t="shared" si="59"/>
        <v>Recent Customers</v>
      </c>
      <c r="M749" s="9" t="s">
        <v>4478</v>
      </c>
      <c r="N749" s="10">
        <v>1</v>
      </c>
      <c r="P749" s="9" t="s">
        <v>4478</v>
      </c>
      <c r="Q749" s="10">
        <v>1608.78</v>
      </c>
      <c r="S749" t="s">
        <v>2525</v>
      </c>
      <c r="T749">
        <v>45604</v>
      </c>
      <c r="U749">
        <v>151</v>
      </c>
      <c r="V749">
        <v>4</v>
      </c>
      <c r="W749">
        <v>10763.185702023969</v>
      </c>
      <c r="X749">
        <v>5</v>
      </c>
      <c r="Y749">
        <v>4</v>
      </c>
      <c r="Z749">
        <v>4</v>
      </c>
      <c r="AA749" t="s">
        <v>11849</v>
      </c>
      <c r="AB749" t="s">
        <v>11836</v>
      </c>
    </row>
    <row r="750" spans="1:28" x14ac:dyDescent="0.3">
      <c r="A750" s="9" t="s">
        <v>2525</v>
      </c>
      <c r="B750" s="20">
        <v>45604</v>
      </c>
      <c r="C750" s="30">
        <f>superstore_excel!X$2 - B750</f>
        <v>151</v>
      </c>
      <c r="D750" s="10">
        <v>4</v>
      </c>
      <c r="E750" s="10">
        <v>10763.185702023969</v>
      </c>
      <c r="F750">
        <f t="shared" si="57"/>
        <v>5</v>
      </c>
      <c r="G750">
        <f t="shared" si="55"/>
        <v>4</v>
      </c>
      <c r="H750">
        <f t="shared" si="56"/>
        <v>4</v>
      </c>
      <c r="I750" t="str">
        <f t="shared" si="58"/>
        <v>544</v>
      </c>
      <c r="J750" t="str">
        <f t="shared" si="59"/>
        <v>Loyal Customers</v>
      </c>
      <c r="M750" s="9" t="s">
        <v>5979</v>
      </c>
      <c r="N750" s="10">
        <v>1</v>
      </c>
      <c r="P750" s="9" t="s">
        <v>5979</v>
      </c>
      <c r="Q750" s="10">
        <v>1469.31</v>
      </c>
      <c r="S750" t="s">
        <v>10265</v>
      </c>
      <c r="T750">
        <v>45227</v>
      </c>
      <c r="U750">
        <v>528</v>
      </c>
      <c r="V750">
        <v>1</v>
      </c>
      <c r="W750">
        <v>577.84</v>
      </c>
      <c r="X750">
        <v>2</v>
      </c>
      <c r="Y750">
        <v>3</v>
      </c>
      <c r="Z750">
        <v>1</v>
      </c>
      <c r="AA750" t="s">
        <v>11847</v>
      </c>
      <c r="AB750" t="s">
        <v>11839</v>
      </c>
    </row>
    <row r="751" spans="1:28" x14ac:dyDescent="0.3">
      <c r="A751" s="9" t="s">
        <v>10265</v>
      </c>
      <c r="B751" s="20">
        <v>45227</v>
      </c>
      <c r="C751" s="30">
        <f>superstore_excel!X$2 - B751</f>
        <v>528</v>
      </c>
      <c r="D751" s="10">
        <v>1</v>
      </c>
      <c r="E751" s="10">
        <v>577.84</v>
      </c>
      <c r="F751">
        <f t="shared" si="57"/>
        <v>2</v>
      </c>
      <c r="G751">
        <f t="shared" si="55"/>
        <v>3</v>
      </c>
      <c r="H751">
        <f t="shared" si="56"/>
        <v>1</v>
      </c>
      <c r="I751" t="str">
        <f t="shared" si="58"/>
        <v>231</v>
      </c>
      <c r="J751" t="str">
        <f t="shared" si="59"/>
        <v>At Risk</v>
      </c>
      <c r="M751" s="9" t="s">
        <v>2525</v>
      </c>
      <c r="N751" s="10">
        <v>4</v>
      </c>
      <c r="P751" s="9" t="s">
        <v>2525</v>
      </c>
      <c r="Q751" s="10">
        <v>10763.185702023969</v>
      </c>
      <c r="S751" t="s">
        <v>8491</v>
      </c>
      <c r="T751">
        <v>45726</v>
      </c>
      <c r="U751">
        <v>29</v>
      </c>
      <c r="V751">
        <v>2</v>
      </c>
      <c r="W751">
        <v>3150.9900000000002</v>
      </c>
      <c r="X751">
        <v>5</v>
      </c>
      <c r="Y751">
        <v>4</v>
      </c>
      <c r="Z751">
        <v>2</v>
      </c>
      <c r="AA751" t="s">
        <v>11843</v>
      </c>
      <c r="AB751" t="s">
        <v>11832</v>
      </c>
    </row>
    <row r="752" spans="1:28" x14ac:dyDescent="0.3">
      <c r="A752" s="9" t="s">
        <v>8491</v>
      </c>
      <c r="B752" s="20">
        <v>45726</v>
      </c>
      <c r="C752" s="30">
        <f>superstore_excel!X$2 - B752</f>
        <v>29</v>
      </c>
      <c r="D752" s="10">
        <v>2</v>
      </c>
      <c r="E752" s="10">
        <v>3150.9900000000002</v>
      </c>
      <c r="F752">
        <f t="shared" si="57"/>
        <v>5</v>
      </c>
      <c r="G752">
        <f t="shared" si="55"/>
        <v>4</v>
      </c>
      <c r="H752">
        <f t="shared" si="56"/>
        <v>2</v>
      </c>
      <c r="I752" t="str">
        <f t="shared" si="58"/>
        <v>542</v>
      </c>
      <c r="J752" t="str">
        <f t="shared" si="59"/>
        <v>Recent Customers</v>
      </c>
      <c r="M752" s="9" t="s">
        <v>10265</v>
      </c>
      <c r="N752" s="10">
        <v>1</v>
      </c>
      <c r="P752" s="9" t="s">
        <v>10265</v>
      </c>
      <c r="Q752" s="10">
        <v>577.84</v>
      </c>
      <c r="S752" t="s">
        <v>774</v>
      </c>
      <c r="T752">
        <v>45734</v>
      </c>
      <c r="U752">
        <v>21</v>
      </c>
      <c r="V752">
        <v>4</v>
      </c>
      <c r="W752">
        <v>8536.5829333361489</v>
      </c>
      <c r="X752">
        <v>5</v>
      </c>
      <c r="Y752">
        <v>4</v>
      </c>
      <c r="Z752">
        <v>4</v>
      </c>
      <c r="AA752" t="s">
        <v>11849</v>
      </c>
      <c r="AB752" t="s">
        <v>11836</v>
      </c>
    </row>
    <row r="753" spans="1:28" x14ac:dyDescent="0.3">
      <c r="A753" s="9" t="s">
        <v>774</v>
      </c>
      <c r="B753" s="20">
        <v>45734</v>
      </c>
      <c r="C753" s="30">
        <f>superstore_excel!X$2 - B753</f>
        <v>21</v>
      </c>
      <c r="D753" s="10">
        <v>4</v>
      </c>
      <c r="E753" s="10">
        <v>8536.5829333361489</v>
      </c>
      <c r="F753">
        <f t="shared" si="57"/>
        <v>5</v>
      </c>
      <c r="G753">
        <f t="shared" si="55"/>
        <v>4</v>
      </c>
      <c r="H753">
        <f t="shared" si="56"/>
        <v>4</v>
      </c>
      <c r="I753" t="str">
        <f t="shared" si="58"/>
        <v>544</v>
      </c>
      <c r="J753" t="str">
        <f t="shared" si="59"/>
        <v>Loyal Customers</v>
      </c>
      <c r="M753" s="9" t="s">
        <v>8491</v>
      </c>
      <c r="N753" s="10">
        <v>2</v>
      </c>
      <c r="P753" s="9" t="s">
        <v>8491</v>
      </c>
      <c r="Q753" s="10">
        <v>3150.9900000000002</v>
      </c>
      <c r="S753" t="s">
        <v>9333</v>
      </c>
      <c r="T753">
        <v>45720</v>
      </c>
      <c r="U753">
        <v>35</v>
      </c>
      <c r="V753">
        <v>1</v>
      </c>
      <c r="W753">
        <v>4074.04</v>
      </c>
      <c r="X753">
        <v>5</v>
      </c>
      <c r="Y753">
        <v>3</v>
      </c>
      <c r="Z753">
        <v>3</v>
      </c>
      <c r="AA753" t="s">
        <v>11831</v>
      </c>
      <c r="AB753" t="s">
        <v>11832</v>
      </c>
    </row>
    <row r="754" spans="1:28" x14ac:dyDescent="0.3">
      <c r="A754" s="9" t="s">
        <v>9333</v>
      </c>
      <c r="B754" s="20">
        <v>45720</v>
      </c>
      <c r="C754" s="30">
        <f>superstore_excel!X$2 - B754</f>
        <v>35</v>
      </c>
      <c r="D754" s="10">
        <v>1</v>
      </c>
      <c r="E754" s="10">
        <v>4074.04</v>
      </c>
      <c r="F754">
        <f t="shared" si="57"/>
        <v>5</v>
      </c>
      <c r="G754">
        <f t="shared" si="55"/>
        <v>3</v>
      </c>
      <c r="H754">
        <f t="shared" si="56"/>
        <v>3</v>
      </c>
      <c r="I754" t="str">
        <f t="shared" si="58"/>
        <v>533</v>
      </c>
      <c r="J754" t="str">
        <f t="shared" si="59"/>
        <v>Recent Customers</v>
      </c>
      <c r="M754" s="9" t="s">
        <v>774</v>
      </c>
      <c r="N754" s="10">
        <v>4</v>
      </c>
      <c r="P754" s="9" t="s">
        <v>774</v>
      </c>
      <c r="Q754" s="10">
        <v>8536.5829333361489</v>
      </c>
      <c r="S754" t="s">
        <v>6709</v>
      </c>
      <c r="T754">
        <v>45239</v>
      </c>
      <c r="U754">
        <v>516</v>
      </c>
      <c r="V754">
        <v>2</v>
      </c>
      <c r="W754">
        <v>8850.2999999999993</v>
      </c>
      <c r="X754">
        <v>3</v>
      </c>
      <c r="Y754">
        <v>4</v>
      </c>
      <c r="Z754">
        <v>4</v>
      </c>
      <c r="AA754" t="s">
        <v>11853</v>
      </c>
      <c r="AB754" t="s">
        <v>11834</v>
      </c>
    </row>
    <row r="755" spans="1:28" x14ac:dyDescent="0.3">
      <c r="A755" s="9" t="s">
        <v>6709</v>
      </c>
      <c r="B755" s="20">
        <v>45239</v>
      </c>
      <c r="C755" s="30">
        <f>superstore_excel!X$2 - B755</f>
        <v>516</v>
      </c>
      <c r="D755" s="10">
        <v>2</v>
      </c>
      <c r="E755" s="10">
        <v>8850.2999999999993</v>
      </c>
      <c r="F755">
        <f t="shared" si="57"/>
        <v>3</v>
      </c>
      <c r="G755">
        <f t="shared" si="55"/>
        <v>4</v>
      </c>
      <c r="H755">
        <f t="shared" si="56"/>
        <v>4</v>
      </c>
      <c r="I755" t="str">
        <f t="shared" si="58"/>
        <v>344</v>
      </c>
      <c r="J755" t="str">
        <f t="shared" si="59"/>
        <v>Others</v>
      </c>
      <c r="M755" s="9" t="s">
        <v>9333</v>
      </c>
      <c r="N755" s="10">
        <v>1</v>
      </c>
      <c r="P755" s="9" t="s">
        <v>9333</v>
      </c>
      <c r="Q755" s="10">
        <v>4074.04</v>
      </c>
      <c r="S755" t="s">
        <v>267</v>
      </c>
      <c r="T755">
        <v>45329</v>
      </c>
      <c r="U755">
        <v>426</v>
      </c>
      <c r="V755">
        <v>4</v>
      </c>
      <c r="W755">
        <v>10701.550249499789</v>
      </c>
      <c r="X755">
        <v>3</v>
      </c>
      <c r="Y755">
        <v>4</v>
      </c>
      <c r="Z755">
        <v>4</v>
      </c>
      <c r="AA755" t="s">
        <v>11853</v>
      </c>
      <c r="AB755" t="s">
        <v>11834</v>
      </c>
    </row>
    <row r="756" spans="1:28" x14ac:dyDescent="0.3">
      <c r="A756" s="9" t="s">
        <v>267</v>
      </c>
      <c r="B756" s="20">
        <v>45329</v>
      </c>
      <c r="C756" s="30">
        <f>superstore_excel!X$2 - B756</f>
        <v>426</v>
      </c>
      <c r="D756" s="10">
        <v>4</v>
      </c>
      <c r="E756" s="10">
        <v>10701.550249499789</v>
      </c>
      <c r="F756">
        <f t="shared" si="57"/>
        <v>3</v>
      </c>
      <c r="G756">
        <f t="shared" si="55"/>
        <v>4</v>
      </c>
      <c r="H756">
        <f t="shared" si="56"/>
        <v>4</v>
      </c>
      <c r="I756" t="str">
        <f t="shared" si="58"/>
        <v>344</v>
      </c>
      <c r="J756" t="str">
        <f t="shared" si="59"/>
        <v>Others</v>
      </c>
      <c r="M756" s="9" t="s">
        <v>6709</v>
      </c>
      <c r="N756" s="10">
        <v>2</v>
      </c>
      <c r="P756" s="9" t="s">
        <v>6709</v>
      </c>
      <c r="Q756" s="10">
        <v>8850.2999999999993</v>
      </c>
      <c r="S756" t="s">
        <v>8403</v>
      </c>
      <c r="T756">
        <v>45615</v>
      </c>
      <c r="U756">
        <v>140</v>
      </c>
      <c r="V756">
        <v>1</v>
      </c>
      <c r="W756">
        <v>981.2</v>
      </c>
      <c r="X756">
        <v>5</v>
      </c>
      <c r="Y756">
        <v>3</v>
      </c>
      <c r="Z756">
        <v>1</v>
      </c>
      <c r="AA756" t="s">
        <v>11850</v>
      </c>
      <c r="AB756" t="s">
        <v>11832</v>
      </c>
    </row>
    <row r="757" spans="1:28" x14ac:dyDescent="0.3">
      <c r="A757" s="9" t="s">
        <v>8403</v>
      </c>
      <c r="B757" s="20">
        <v>45615</v>
      </c>
      <c r="C757" s="30">
        <f>superstore_excel!X$2 - B757</f>
        <v>140</v>
      </c>
      <c r="D757" s="10">
        <v>1</v>
      </c>
      <c r="E757" s="10">
        <v>981.2</v>
      </c>
      <c r="F757">
        <f t="shared" si="57"/>
        <v>5</v>
      </c>
      <c r="G757">
        <f t="shared" si="55"/>
        <v>3</v>
      </c>
      <c r="H757">
        <f t="shared" si="56"/>
        <v>1</v>
      </c>
      <c r="I757" t="str">
        <f t="shared" si="58"/>
        <v>531</v>
      </c>
      <c r="J757" t="str">
        <f t="shared" si="59"/>
        <v>Recent Customers</v>
      </c>
      <c r="M757" s="9" t="s">
        <v>267</v>
      </c>
      <c r="N757" s="10">
        <v>4</v>
      </c>
      <c r="P757" s="9" t="s">
        <v>267</v>
      </c>
      <c r="Q757" s="10">
        <v>10701.550249499789</v>
      </c>
      <c r="S757" t="s">
        <v>7512</v>
      </c>
      <c r="T757">
        <v>45749</v>
      </c>
      <c r="U757">
        <v>6</v>
      </c>
      <c r="V757">
        <v>1</v>
      </c>
      <c r="W757">
        <v>759.72</v>
      </c>
      <c r="X757">
        <v>5</v>
      </c>
      <c r="Y757">
        <v>3</v>
      </c>
      <c r="Z757">
        <v>1</v>
      </c>
      <c r="AA757" t="s">
        <v>11850</v>
      </c>
      <c r="AB757" t="s">
        <v>11832</v>
      </c>
    </row>
    <row r="758" spans="1:28" x14ac:dyDescent="0.3">
      <c r="A758" s="9" t="s">
        <v>7512</v>
      </c>
      <c r="B758" s="20">
        <v>45749</v>
      </c>
      <c r="C758" s="30">
        <f>superstore_excel!X$2 - B758</f>
        <v>6</v>
      </c>
      <c r="D758" s="10">
        <v>1</v>
      </c>
      <c r="E758" s="10">
        <v>759.72</v>
      </c>
      <c r="F758">
        <f t="shared" si="57"/>
        <v>5</v>
      </c>
      <c r="G758">
        <f t="shared" si="55"/>
        <v>3</v>
      </c>
      <c r="H758">
        <f t="shared" si="56"/>
        <v>1</v>
      </c>
      <c r="I758" t="str">
        <f t="shared" si="58"/>
        <v>531</v>
      </c>
      <c r="J758" t="str">
        <f t="shared" si="59"/>
        <v>Recent Customers</v>
      </c>
      <c r="M758" s="9" t="s">
        <v>8403</v>
      </c>
      <c r="N758" s="10">
        <v>1</v>
      </c>
      <c r="P758" s="9" t="s">
        <v>8403</v>
      </c>
      <c r="Q758" s="10">
        <v>981.2</v>
      </c>
      <c r="S758" t="s">
        <v>2900</v>
      </c>
      <c r="T758">
        <v>45344</v>
      </c>
      <c r="U758">
        <v>411</v>
      </c>
      <c r="V758">
        <v>1</v>
      </c>
      <c r="W758">
        <v>619.21</v>
      </c>
      <c r="X758">
        <v>3</v>
      </c>
      <c r="Y758">
        <v>3</v>
      </c>
      <c r="Z758">
        <v>1</v>
      </c>
      <c r="AA758" t="s">
        <v>11841</v>
      </c>
      <c r="AB758" t="s">
        <v>11834</v>
      </c>
    </row>
    <row r="759" spans="1:28" x14ac:dyDescent="0.3">
      <c r="A759" s="9" t="s">
        <v>2900</v>
      </c>
      <c r="B759" s="20">
        <v>45344</v>
      </c>
      <c r="C759" s="30">
        <f>superstore_excel!X$2 - B759</f>
        <v>411</v>
      </c>
      <c r="D759" s="10">
        <v>1</v>
      </c>
      <c r="E759" s="10">
        <v>619.21</v>
      </c>
      <c r="F759">
        <f t="shared" si="57"/>
        <v>3</v>
      </c>
      <c r="G759">
        <f t="shared" si="55"/>
        <v>3</v>
      </c>
      <c r="H759">
        <f t="shared" si="56"/>
        <v>1</v>
      </c>
      <c r="I759" t="str">
        <f t="shared" si="58"/>
        <v>331</v>
      </c>
      <c r="J759" t="str">
        <f t="shared" si="59"/>
        <v>Others</v>
      </c>
      <c r="M759" s="9" t="s">
        <v>7512</v>
      </c>
      <c r="N759" s="10">
        <v>1</v>
      </c>
      <c r="P759" s="9" t="s">
        <v>7512</v>
      </c>
      <c r="Q759" s="10">
        <v>759.72</v>
      </c>
      <c r="S759" t="s">
        <v>5495</v>
      </c>
      <c r="T759">
        <v>45661</v>
      </c>
      <c r="U759">
        <v>94</v>
      </c>
      <c r="V759">
        <v>2</v>
      </c>
      <c r="W759">
        <v>8261.880000000001</v>
      </c>
      <c r="X759">
        <v>5</v>
      </c>
      <c r="Y759">
        <v>4</v>
      </c>
      <c r="Z759">
        <v>4</v>
      </c>
      <c r="AA759" t="s">
        <v>11849</v>
      </c>
      <c r="AB759" t="s">
        <v>11836</v>
      </c>
    </row>
    <row r="760" spans="1:28" x14ac:dyDescent="0.3">
      <c r="A760" s="9" t="s">
        <v>5495</v>
      </c>
      <c r="B760" s="20">
        <v>45661</v>
      </c>
      <c r="C760" s="30">
        <f>superstore_excel!X$2 - B760</f>
        <v>94</v>
      </c>
      <c r="D760" s="10">
        <v>2</v>
      </c>
      <c r="E760" s="10">
        <v>8261.880000000001</v>
      </c>
      <c r="F760">
        <f t="shared" si="57"/>
        <v>5</v>
      </c>
      <c r="G760">
        <f t="shared" si="55"/>
        <v>4</v>
      </c>
      <c r="H760">
        <f t="shared" si="56"/>
        <v>4</v>
      </c>
      <c r="I760" t="str">
        <f t="shared" si="58"/>
        <v>544</v>
      </c>
      <c r="J760" t="str">
        <f t="shared" si="59"/>
        <v>Loyal Customers</v>
      </c>
      <c r="M760" s="9" t="s">
        <v>2900</v>
      </c>
      <c r="N760" s="10">
        <v>1</v>
      </c>
      <c r="P760" s="9" t="s">
        <v>2900</v>
      </c>
      <c r="Q760" s="10">
        <v>619.21</v>
      </c>
      <c r="S760" t="s">
        <v>1772</v>
      </c>
      <c r="T760">
        <v>45123</v>
      </c>
      <c r="U760">
        <v>632</v>
      </c>
      <c r="V760">
        <v>4</v>
      </c>
      <c r="W760">
        <v>9127.2250515299002</v>
      </c>
      <c r="X760">
        <v>2</v>
      </c>
      <c r="Y760">
        <v>4</v>
      </c>
      <c r="Z760">
        <v>4</v>
      </c>
      <c r="AA760" t="s">
        <v>11844</v>
      </c>
      <c r="AB760" t="s">
        <v>11839</v>
      </c>
    </row>
    <row r="761" spans="1:28" x14ac:dyDescent="0.3">
      <c r="A761" s="9" t="s">
        <v>1772</v>
      </c>
      <c r="B761" s="20">
        <v>45123</v>
      </c>
      <c r="C761" s="30">
        <f>superstore_excel!X$2 - B761</f>
        <v>632</v>
      </c>
      <c r="D761" s="10">
        <v>4</v>
      </c>
      <c r="E761" s="10">
        <v>9127.2250515299002</v>
      </c>
      <c r="F761">
        <f t="shared" si="57"/>
        <v>2</v>
      </c>
      <c r="G761">
        <f t="shared" si="55"/>
        <v>4</v>
      </c>
      <c r="H761">
        <f t="shared" si="56"/>
        <v>4</v>
      </c>
      <c r="I761" t="str">
        <f t="shared" si="58"/>
        <v>244</v>
      </c>
      <c r="J761" t="str">
        <f t="shared" si="59"/>
        <v>At Risk</v>
      </c>
      <c r="M761" s="9" t="s">
        <v>5495</v>
      </c>
      <c r="N761" s="10">
        <v>2</v>
      </c>
      <c r="P761" s="9" t="s">
        <v>5495</v>
      </c>
      <c r="Q761" s="10">
        <v>8261.880000000001</v>
      </c>
      <c r="S761" t="s">
        <v>1517</v>
      </c>
      <c r="T761">
        <v>45272</v>
      </c>
      <c r="U761">
        <v>483</v>
      </c>
      <c r="V761">
        <v>4</v>
      </c>
      <c r="W761">
        <v>8360.8238353931592</v>
      </c>
      <c r="X761">
        <v>3</v>
      </c>
      <c r="Y761">
        <v>4</v>
      </c>
      <c r="Z761">
        <v>4</v>
      </c>
      <c r="AA761" t="s">
        <v>11853</v>
      </c>
      <c r="AB761" t="s">
        <v>11834</v>
      </c>
    </row>
    <row r="762" spans="1:28" x14ac:dyDescent="0.3">
      <c r="A762" s="9" t="s">
        <v>1517</v>
      </c>
      <c r="B762" s="20">
        <v>45272</v>
      </c>
      <c r="C762" s="30">
        <f>superstore_excel!X$2 - B762</f>
        <v>483</v>
      </c>
      <c r="D762" s="10">
        <v>4</v>
      </c>
      <c r="E762" s="10">
        <v>8360.8238353931592</v>
      </c>
      <c r="F762">
        <f t="shared" si="57"/>
        <v>3</v>
      </c>
      <c r="G762">
        <f t="shared" si="55"/>
        <v>4</v>
      </c>
      <c r="H762">
        <f t="shared" si="56"/>
        <v>4</v>
      </c>
      <c r="I762" t="str">
        <f t="shared" si="58"/>
        <v>344</v>
      </c>
      <c r="J762" t="str">
        <f t="shared" si="59"/>
        <v>Others</v>
      </c>
      <c r="M762" s="9" t="s">
        <v>1772</v>
      </c>
      <c r="N762" s="10">
        <v>4</v>
      </c>
      <c r="P762" s="9" t="s">
        <v>1772</v>
      </c>
      <c r="Q762" s="10">
        <v>9127.2250515299002</v>
      </c>
      <c r="S762" t="s">
        <v>9908</v>
      </c>
      <c r="T762">
        <v>45374</v>
      </c>
      <c r="U762">
        <v>381</v>
      </c>
      <c r="V762">
        <v>1</v>
      </c>
      <c r="W762">
        <v>1251.79</v>
      </c>
      <c r="X762">
        <v>3</v>
      </c>
      <c r="Y762">
        <v>3</v>
      </c>
      <c r="Z762">
        <v>1</v>
      </c>
      <c r="AA762" t="s">
        <v>11841</v>
      </c>
      <c r="AB762" t="s">
        <v>11834</v>
      </c>
    </row>
    <row r="763" spans="1:28" x14ac:dyDescent="0.3">
      <c r="A763" s="9" t="s">
        <v>9908</v>
      </c>
      <c r="B763" s="20">
        <v>45374</v>
      </c>
      <c r="C763" s="30">
        <f>superstore_excel!X$2 - B763</f>
        <v>381</v>
      </c>
      <c r="D763" s="10">
        <v>1</v>
      </c>
      <c r="E763" s="10">
        <v>1251.79</v>
      </c>
      <c r="F763">
        <f t="shared" si="57"/>
        <v>3</v>
      </c>
      <c r="G763">
        <f t="shared" si="55"/>
        <v>3</v>
      </c>
      <c r="H763">
        <f t="shared" si="56"/>
        <v>1</v>
      </c>
      <c r="I763" t="str">
        <f t="shared" si="58"/>
        <v>331</v>
      </c>
      <c r="J763" t="str">
        <f t="shared" si="59"/>
        <v>Others</v>
      </c>
      <c r="M763" s="9" t="s">
        <v>1517</v>
      </c>
      <c r="N763" s="10">
        <v>4</v>
      </c>
      <c r="P763" s="9" t="s">
        <v>1517</v>
      </c>
      <c r="Q763" s="10">
        <v>8360.8238353931592</v>
      </c>
      <c r="S763" t="s">
        <v>4431</v>
      </c>
      <c r="T763">
        <v>45054</v>
      </c>
      <c r="U763">
        <v>701</v>
      </c>
      <c r="V763">
        <v>1</v>
      </c>
      <c r="W763">
        <v>2310.91</v>
      </c>
      <c r="X763">
        <v>2</v>
      </c>
      <c r="Y763">
        <v>3</v>
      </c>
      <c r="Z763">
        <v>2</v>
      </c>
      <c r="AA763" t="s">
        <v>11848</v>
      </c>
      <c r="AB763" t="s">
        <v>11839</v>
      </c>
    </row>
    <row r="764" spans="1:28" x14ac:dyDescent="0.3">
      <c r="A764" s="9" t="s">
        <v>4431</v>
      </c>
      <c r="B764" s="20">
        <v>45054</v>
      </c>
      <c r="C764" s="30">
        <f>superstore_excel!X$2 - B764</f>
        <v>701</v>
      </c>
      <c r="D764" s="10">
        <v>1</v>
      </c>
      <c r="E764" s="10">
        <v>2310.91</v>
      </c>
      <c r="F764">
        <f t="shared" si="57"/>
        <v>2</v>
      </c>
      <c r="G764">
        <f t="shared" si="55"/>
        <v>3</v>
      </c>
      <c r="H764">
        <f t="shared" si="56"/>
        <v>2</v>
      </c>
      <c r="I764" t="str">
        <f t="shared" si="58"/>
        <v>232</v>
      </c>
      <c r="J764" t="str">
        <f t="shared" si="59"/>
        <v>At Risk</v>
      </c>
      <c r="M764" s="9" t="s">
        <v>9908</v>
      </c>
      <c r="N764" s="10">
        <v>1</v>
      </c>
      <c r="P764" s="9" t="s">
        <v>9908</v>
      </c>
      <c r="Q764" s="10">
        <v>1251.79</v>
      </c>
      <c r="S764" t="s">
        <v>9437</v>
      </c>
      <c r="T764">
        <v>45101</v>
      </c>
      <c r="U764">
        <v>654</v>
      </c>
      <c r="V764">
        <v>1</v>
      </c>
      <c r="W764">
        <v>3866.08</v>
      </c>
      <c r="X764">
        <v>2</v>
      </c>
      <c r="Y764">
        <v>3</v>
      </c>
      <c r="Z764">
        <v>3</v>
      </c>
      <c r="AA764" t="s">
        <v>11838</v>
      </c>
      <c r="AB764" t="s">
        <v>11839</v>
      </c>
    </row>
    <row r="765" spans="1:28" x14ac:dyDescent="0.3">
      <c r="A765" s="9" t="s">
        <v>9437</v>
      </c>
      <c r="B765" s="20">
        <v>45101</v>
      </c>
      <c r="C765" s="30">
        <f>superstore_excel!X$2 - B765</f>
        <v>654</v>
      </c>
      <c r="D765" s="10">
        <v>1</v>
      </c>
      <c r="E765" s="10">
        <v>3866.08</v>
      </c>
      <c r="F765">
        <f t="shared" si="57"/>
        <v>2</v>
      </c>
      <c r="G765">
        <f t="shared" si="55"/>
        <v>3</v>
      </c>
      <c r="H765">
        <f t="shared" si="56"/>
        <v>3</v>
      </c>
      <c r="I765" t="str">
        <f t="shared" si="58"/>
        <v>233</v>
      </c>
      <c r="J765" t="str">
        <f t="shared" si="59"/>
        <v>At Risk</v>
      </c>
      <c r="M765" s="9" t="s">
        <v>4431</v>
      </c>
      <c r="N765" s="10">
        <v>1</v>
      </c>
      <c r="P765" s="9" t="s">
        <v>4431</v>
      </c>
      <c r="Q765" s="10">
        <v>2310.91</v>
      </c>
      <c r="S765" t="s">
        <v>7988</v>
      </c>
      <c r="T765">
        <v>45232</v>
      </c>
      <c r="U765">
        <v>523</v>
      </c>
      <c r="V765">
        <v>1</v>
      </c>
      <c r="W765">
        <v>2464.5300000000002</v>
      </c>
      <c r="X765">
        <v>3</v>
      </c>
      <c r="Y765">
        <v>3</v>
      </c>
      <c r="Z765">
        <v>2</v>
      </c>
      <c r="AA765" t="s">
        <v>11837</v>
      </c>
      <c r="AB765" t="s">
        <v>11834</v>
      </c>
    </row>
    <row r="766" spans="1:28" x14ac:dyDescent="0.3">
      <c r="A766" s="9" t="s">
        <v>7988</v>
      </c>
      <c r="B766" s="20">
        <v>45232</v>
      </c>
      <c r="C766" s="30">
        <f>superstore_excel!X$2 - B766</f>
        <v>523</v>
      </c>
      <c r="D766" s="10">
        <v>1</v>
      </c>
      <c r="E766" s="10">
        <v>2464.5300000000002</v>
      </c>
      <c r="F766">
        <f t="shared" si="57"/>
        <v>3</v>
      </c>
      <c r="G766">
        <f t="shared" si="55"/>
        <v>3</v>
      </c>
      <c r="H766">
        <f t="shared" si="56"/>
        <v>2</v>
      </c>
      <c r="I766" t="str">
        <f t="shared" si="58"/>
        <v>332</v>
      </c>
      <c r="J766" t="str">
        <f t="shared" si="59"/>
        <v>Others</v>
      </c>
      <c r="M766" s="9" t="s">
        <v>9437</v>
      </c>
      <c r="N766" s="10">
        <v>1</v>
      </c>
      <c r="P766" s="9" t="s">
        <v>9437</v>
      </c>
      <c r="Q766" s="10">
        <v>3866.08</v>
      </c>
      <c r="S766" t="s">
        <v>2703</v>
      </c>
      <c r="T766">
        <v>45140</v>
      </c>
      <c r="U766">
        <v>615</v>
      </c>
      <c r="V766">
        <v>2</v>
      </c>
      <c r="W766">
        <v>9501.16</v>
      </c>
      <c r="X766">
        <v>2</v>
      </c>
      <c r="Y766">
        <v>4</v>
      </c>
      <c r="Z766">
        <v>4</v>
      </c>
      <c r="AA766" t="s">
        <v>11844</v>
      </c>
      <c r="AB766" t="s">
        <v>11839</v>
      </c>
    </row>
    <row r="767" spans="1:28" x14ac:dyDescent="0.3">
      <c r="A767" s="9" t="s">
        <v>2703</v>
      </c>
      <c r="B767" s="20">
        <v>45140</v>
      </c>
      <c r="C767" s="30">
        <f>superstore_excel!X$2 - B767</f>
        <v>615</v>
      </c>
      <c r="D767" s="10">
        <v>2</v>
      </c>
      <c r="E767" s="10">
        <v>9501.16</v>
      </c>
      <c r="F767">
        <f t="shared" si="57"/>
        <v>2</v>
      </c>
      <c r="G767">
        <f t="shared" si="55"/>
        <v>4</v>
      </c>
      <c r="H767">
        <f t="shared" si="56"/>
        <v>4</v>
      </c>
      <c r="I767" t="str">
        <f t="shared" si="58"/>
        <v>244</v>
      </c>
      <c r="J767" t="str">
        <f t="shared" si="59"/>
        <v>At Risk</v>
      </c>
      <c r="M767" s="9" t="s">
        <v>7988</v>
      </c>
      <c r="N767" s="10">
        <v>1</v>
      </c>
      <c r="P767" s="9" t="s">
        <v>7988</v>
      </c>
      <c r="Q767" s="10">
        <v>2464.5300000000002</v>
      </c>
      <c r="S767" t="s">
        <v>4176</v>
      </c>
      <c r="T767">
        <v>45572</v>
      </c>
      <c r="U767">
        <v>183</v>
      </c>
      <c r="V767">
        <v>1</v>
      </c>
      <c r="W767">
        <v>4899.07</v>
      </c>
      <c r="X767">
        <v>4</v>
      </c>
      <c r="Y767">
        <v>3</v>
      </c>
      <c r="Z767">
        <v>3</v>
      </c>
      <c r="AA767" t="s">
        <v>11833</v>
      </c>
      <c r="AB767" t="s">
        <v>11834</v>
      </c>
    </row>
    <row r="768" spans="1:28" x14ac:dyDescent="0.3">
      <c r="A768" s="9" t="s">
        <v>4176</v>
      </c>
      <c r="B768" s="20">
        <v>45572</v>
      </c>
      <c r="C768" s="30">
        <f>superstore_excel!X$2 - B768</f>
        <v>183</v>
      </c>
      <c r="D768" s="10">
        <v>1</v>
      </c>
      <c r="E768" s="10">
        <v>4899.07</v>
      </c>
      <c r="F768">
        <f t="shared" si="57"/>
        <v>4</v>
      </c>
      <c r="G768">
        <f t="shared" si="55"/>
        <v>3</v>
      </c>
      <c r="H768">
        <f t="shared" si="56"/>
        <v>3</v>
      </c>
      <c r="I768" t="str">
        <f t="shared" si="58"/>
        <v>433</v>
      </c>
      <c r="J768" t="str">
        <f t="shared" si="59"/>
        <v>Others</v>
      </c>
      <c r="M768" s="9" t="s">
        <v>2703</v>
      </c>
      <c r="N768" s="10">
        <v>2</v>
      </c>
      <c r="P768" s="9" t="s">
        <v>2703</v>
      </c>
      <c r="Q768" s="10">
        <v>9501.16</v>
      </c>
      <c r="S768" t="s">
        <v>3378</v>
      </c>
      <c r="T768">
        <v>45471</v>
      </c>
      <c r="U768">
        <v>284</v>
      </c>
      <c r="V768">
        <v>1</v>
      </c>
      <c r="W768">
        <v>1735.95</v>
      </c>
      <c r="X768">
        <v>4</v>
      </c>
      <c r="Y768">
        <v>3</v>
      </c>
      <c r="Z768">
        <v>2</v>
      </c>
      <c r="AA768" t="s">
        <v>11842</v>
      </c>
      <c r="AB768" t="s">
        <v>11834</v>
      </c>
    </row>
    <row r="769" spans="1:28" x14ac:dyDescent="0.3">
      <c r="A769" s="9" t="s">
        <v>3378</v>
      </c>
      <c r="B769" s="20">
        <v>45471</v>
      </c>
      <c r="C769" s="30">
        <f>superstore_excel!X$2 - B769</f>
        <v>284</v>
      </c>
      <c r="D769" s="10">
        <v>1</v>
      </c>
      <c r="E769" s="10">
        <v>1735.95</v>
      </c>
      <c r="F769">
        <f t="shared" si="57"/>
        <v>4</v>
      </c>
      <c r="G769">
        <f t="shared" si="55"/>
        <v>3</v>
      </c>
      <c r="H769">
        <f t="shared" si="56"/>
        <v>2</v>
      </c>
      <c r="I769" t="str">
        <f t="shared" si="58"/>
        <v>432</v>
      </c>
      <c r="J769" t="str">
        <f t="shared" si="59"/>
        <v>Others</v>
      </c>
      <c r="M769" s="9" t="s">
        <v>4176</v>
      </c>
      <c r="N769" s="10">
        <v>1</v>
      </c>
      <c r="P769" s="9" t="s">
        <v>4176</v>
      </c>
      <c r="Q769" s="10">
        <v>4899.07</v>
      </c>
      <c r="S769" t="s">
        <v>9751</v>
      </c>
      <c r="T769">
        <v>45172</v>
      </c>
      <c r="U769">
        <v>583</v>
      </c>
      <c r="V769">
        <v>1</v>
      </c>
      <c r="W769">
        <v>3356.96</v>
      </c>
      <c r="X769">
        <v>2</v>
      </c>
      <c r="Y769">
        <v>3</v>
      </c>
      <c r="Z769">
        <v>2</v>
      </c>
      <c r="AA769" t="s">
        <v>11848</v>
      </c>
      <c r="AB769" t="s">
        <v>11839</v>
      </c>
    </row>
    <row r="770" spans="1:28" x14ac:dyDescent="0.3">
      <c r="A770" s="9" t="s">
        <v>9751</v>
      </c>
      <c r="B770" s="20">
        <v>45172</v>
      </c>
      <c r="C770" s="30">
        <f>superstore_excel!X$2 - B770</f>
        <v>583</v>
      </c>
      <c r="D770" s="10">
        <v>1</v>
      </c>
      <c r="E770" s="10">
        <v>3356.96</v>
      </c>
      <c r="F770">
        <f t="shared" si="57"/>
        <v>2</v>
      </c>
      <c r="G770">
        <f t="shared" si="55"/>
        <v>3</v>
      </c>
      <c r="H770">
        <f t="shared" si="56"/>
        <v>2</v>
      </c>
      <c r="I770" t="str">
        <f t="shared" si="58"/>
        <v>232</v>
      </c>
      <c r="J770" t="str">
        <f t="shared" si="59"/>
        <v>At Risk</v>
      </c>
      <c r="M770" s="9" t="s">
        <v>3378</v>
      </c>
      <c r="N770" s="10">
        <v>1</v>
      </c>
      <c r="P770" s="9" t="s">
        <v>3378</v>
      </c>
      <c r="Q770" s="10">
        <v>1735.95</v>
      </c>
      <c r="S770" t="s">
        <v>10640</v>
      </c>
      <c r="T770">
        <v>45526</v>
      </c>
      <c r="U770">
        <v>229</v>
      </c>
      <c r="V770">
        <v>2</v>
      </c>
      <c r="W770">
        <v>3492.48</v>
      </c>
      <c r="X770">
        <v>4</v>
      </c>
      <c r="Y770">
        <v>4</v>
      </c>
      <c r="Z770">
        <v>3</v>
      </c>
      <c r="AA770" t="s">
        <v>11851</v>
      </c>
      <c r="AB770" t="s">
        <v>11834</v>
      </c>
    </row>
    <row r="771" spans="1:28" x14ac:dyDescent="0.3">
      <c r="A771" s="9" t="s">
        <v>10640</v>
      </c>
      <c r="B771" s="20">
        <v>45526</v>
      </c>
      <c r="C771" s="30">
        <f>superstore_excel!X$2 - B771</f>
        <v>229</v>
      </c>
      <c r="D771" s="10">
        <v>2</v>
      </c>
      <c r="E771" s="10">
        <v>3492.48</v>
      </c>
      <c r="F771">
        <f t="shared" si="57"/>
        <v>4</v>
      </c>
      <c r="G771">
        <f t="shared" si="55"/>
        <v>4</v>
      </c>
      <c r="H771">
        <f t="shared" si="56"/>
        <v>3</v>
      </c>
      <c r="I771" t="str">
        <f t="shared" si="58"/>
        <v>443</v>
      </c>
      <c r="J771" t="str">
        <f t="shared" si="59"/>
        <v>Others</v>
      </c>
      <c r="M771" s="9" t="s">
        <v>9751</v>
      </c>
      <c r="N771" s="10">
        <v>1</v>
      </c>
      <c r="P771" s="9" t="s">
        <v>9751</v>
      </c>
      <c r="Q771" s="10">
        <v>3356.96</v>
      </c>
      <c r="S771" t="s">
        <v>5610</v>
      </c>
      <c r="T771">
        <v>45417</v>
      </c>
      <c r="U771">
        <v>338</v>
      </c>
      <c r="V771">
        <v>1</v>
      </c>
      <c r="W771">
        <v>3636.08</v>
      </c>
      <c r="X771">
        <v>3</v>
      </c>
      <c r="Y771">
        <v>3</v>
      </c>
      <c r="Z771">
        <v>3</v>
      </c>
      <c r="AA771" t="s">
        <v>11845</v>
      </c>
      <c r="AB771" t="s">
        <v>11834</v>
      </c>
    </row>
    <row r="772" spans="1:28" x14ac:dyDescent="0.3">
      <c r="A772" s="9" t="s">
        <v>5610</v>
      </c>
      <c r="B772" s="20">
        <v>45417</v>
      </c>
      <c r="C772" s="30">
        <f>superstore_excel!X$2 - B772</f>
        <v>338</v>
      </c>
      <c r="D772" s="10">
        <v>1</v>
      </c>
      <c r="E772" s="10">
        <v>3636.08</v>
      </c>
      <c r="F772">
        <f t="shared" si="57"/>
        <v>3</v>
      </c>
      <c r="G772">
        <f t="shared" si="55"/>
        <v>3</v>
      </c>
      <c r="H772">
        <f t="shared" si="56"/>
        <v>3</v>
      </c>
      <c r="I772" t="str">
        <f t="shared" si="58"/>
        <v>333</v>
      </c>
      <c r="J772" t="str">
        <f t="shared" si="59"/>
        <v>Others</v>
      </c>
      <c r="M772" s="9" t="s">
        <v>10640</v>
      </c>
      <c r="N772" s="10">
        <v>2</v>
      </c>
      <c r="P772" s="9" t="s">
        <v>10640</v>
      </c>
      <c r="Q772" s="10">
        <v>3492.48</v>
      </c>
      <c r="S772" t="s">
        <v>2840</v>
      </c>
      <c r="T772">
        <v>45345</v>
      </c>
      <c r="U772">
        <v>410</v>
      </c>
      <c r="V772">
        <v>1</v>
      </c>
      <c r="W772">
        <v>1879.11</v>
      </c>
      <c r="X772">
        <v>3</v>
      </c>
      <c r="Y772">
        <v>3</v>
      </c>
      <c r="Z772">
        <v>2</v>
      </c>
      <c r="AA772" t="s">
        <v>11837</v>
      </c>
      <c r="AB772" t="s">
        <v>11834</v>
      </c>
    </row>
    <row r="773" spans="1:28" x14ac:dyDescent="0.3">
      <c r="A773" s="9" t="s">
        <v>2840</v>
      </c>
      <c r="B773" s="20">
        <v>45345</v>
      </c>
      <c r="C773" s="30">
        <f>superstore_excel!X$2 - B773</f>
        <v>410</v>
      </c>
      <c r="D773" s="10">
        <v>1</v>
      </c>
      <c r="E773" s="10">
        <v>1879.11</v>
      </c>
      <c r="F773">
        <f t="shared" si="57"/>
        <v>3</v>
      </c>
      <c r="G773">
        <f t="shared" ref="G773:G836" si="60">IF(D773&gt;=_xlfn.QUARTILE.INC(D:D,4),5, IF(D773&gt;=_xlfn.QUARTILE.INC(D:D,3),4, IF(D773&gt;=_xlfn.QUARTILE.INC(D:D,2),3, IF(D773&gt;=_xlfn.QUARTILE.INC(D:D,1),2,1))))</f>
        <v>3</v>
      </c>
      <c r="H773">
        <f t="shared" ref="H773:H836" si="61">IF(E773&gt;=_xlfn.QUARTILE.INC(E:E,4),5, IF(E773&gt;=_xlfn.QUARTILE.INC(E:E,3),4, IF(E773&gt;=_xlfn.QUARTILE.INC(E:E,2),3, IF(E773&gt;=_xlfn.QUARTILE.INC(E:E,1),2,1))))</f>
        <v>2</v>
      </c>
      <c r="I773" t="str">
        <f t="shared" si="58"/>
        <v>332</v>
      </c>
      <c r="J773" t="str">
        <f t="shared" si="59"/>
        <v>Others</v>
      </c>
      <c r="M773" s="9" t="s">
        <v>5610</v>
      </c>
      <c r="N773" s="10">
        <v>1</v>
      </c>
      <c r="P773" s="9" t="s">
        <v>5610</v>
      </c>
      <c r="Q773" s="10">
        <v>3636.08</v>
      </c>
      <c r="S773" t="s">
        <v>6268</v>
      </c>
      <c r="T773">
        <v>45744</v>
      </c>
      <c r="U773">
        <v>11</v>
      </c>
      <c r="V773">
        <v>2</v>
      </c>
      <c r="W773">
        <v>3681.6400000000003</v>
      </c>
      <c r="X773">
        <v>5</v>
      </c>
      <c r="Y773">
        <v>4</v>
      </c>
      <c r="Z773">
        <v>3</v>
      </c>
      <c r="AA773" t="s">
        <v>11854</v>
      </c>
      <c r="AB773" t="s">
        <v>11832</v>
      </c>
    </row>
    <row r="774" spans="1:28" x14ac:dyDescent="0.3">
      <c r="A774" s="9" t="s">
        <v>6268</v>
      </c>
      <c r="B774" s="20">
        <v>45744</v>
      </c>
      <c r="C774" s="30">
        <f>superstore_excel!X$2 - B774</f>
        <v>11</v>
      </c>
      <c r="D774" s="10">
        <v>2</v>
      </c>
      <c r="E774" s="10">
        <v>3681.6400000000003</v>
      </c>
      <c r="F774">
        <f t="shared" ref="F774:F837" si="62">IF(C774&lt;=_xlfn.QUARTILE.INC(C:C,1),5, IF(C774&lt;=_xlfn.QUARTILE.INC(C:C,2),4, IF(C774&lt;=_xlfn.QUARTILE.INC(C:C,3),3, IF(C774&lt;=_xlfn.QUARTILE.INC(C:C,4),2,1))))</f>
        <v>5</v>
      </c>
      <c r="G774">
        <f t="shared" si="60"/>
        <v>4</v>
      </c>
      <c r="H774">
        <f t="shared" si="61"/>
        <v>3</v>
      </c>
      <c r="I774" t="str">
        <f t="shared" ref="I774:I837" si="63">F774 &amp; G774 &amp; H774</f>
        <v>543</v>
      </c>
      <c r="J774" t="str">
        <f t="shared" ref="J774:J837" si="64">IF(I774="555","Champions",
IF(AND(F774&gt;=4,G774&gt;=4,H774&gt;=4),"Loyal Customers",
IF(F774=5,"Recent Customers",
IF(G774=5,"Frequent Buyers",
IF(H774=5,"Big Spenders",
IF(F774&lt;=2,"At Risk",
"Others"))))))</f>
        <v>Recent Customers</v>
      </c>
      <c r="M774" s="9" t="s">
        <v>2840</v>
      </c>
      <c r="N774" s="10">
        <v>1</v>
      </c>
      <c r="P774" s="9" t="s">
        <v>2840</v>
      </c>
      <c r="Q774" s="10">
        <v>1879.11</v>
      </c>
      <c r="S774" t="s">
        <v>2128</v>
      </c>
      <c r="T774">
        <v>45049</v>
      </c>
      <c r="U774">
        <v>706</v>
      </c>
      <c r="V774">
        <v>4</v>
      </c>
      <c r="W774">
        <v>11145.417504642282</v>
      </c>
      <c r="X774">
        <v>2</v>
      </c>
      <c r="Y774">
        <v>4</v>
      </c>
      <c r="Z774">
        <v>4</v>
      </c>
      <c r="AA774" t="s">
        <v>11844</v>
      </c>
      <c r="AB774" t="s">
        <v>11839</v>
      </c>
    </row>
    <row r="775" spans="1:28" x14ac:dyDescent="0.3">
      <c r="A775" s="9" t="s">
        <v>2128</v>
      </c>
      <c r="B775" s="20">
        <v>45049</v>
      </c>
      <c r="C775" s="30">
        <f>superstore_excel!X$2 - B775</f>
        <v>706</v>
      </c>
      <c r="D775" s="10">
        <v>4</v>
      </c>
      <c r="E775" s="10">
        <v>11145.417504642282</v>
      </c>
      <c r="F775">
        <f t="shared" si="62"/>
        <v>2</v>
      </c>
      <c r="G775">
        <f t="shared" si="60"/>
        <v>4</v>
      </c>
      <c r="H775">
        <f t="shared" si="61"/>
        <v>4</v>
      </c>
      <c r="I775" t="str">
        <f t="shared" si="63"/>
        <v>244</v>
      </c>
      <c r="J775" t="str">
        <f t="shared" si="64"/>
        <v>At Risk</v>
      </c>
      <c r="M775" s="9" t="s">
        <v>6268</v>
      </c>
      <c r="N775" s="10">
        <v>2</v>
      </c>
      <c r="P775" s="9" t="s">
        <v>6268</v>
      </c>
      <c r="Q775" s="10">
        <v>3681.6400000000003</v>
      </c>
      <c r="S775" t="s">
        <v>7416</v>
      </c>
      <c r="T775">
        <v>45032</v>
      </c>
      <c r="U775">
        <v>723</v>
      </c>
      <c r="V775">
        <v>1</v>
      </c>
      <c r="W775">
        <v>1236.95</v>
      </c>
      <c r="X775">
        <v>2</v>
      </c>
      <c r="Y775">
        <v>3</v>
      </c>
      <c r="Z775">
        <v>1</v>
      </c>
      <c r="AA775" t="s">
        <v>11847</v>
      </c>
      <c r="AB775" t="s">
        <v>11839</v>
      </c>
    </row>
    <row r="776" spans="1:28" x14ac:dyDescent="0.3">
      <c r="A776" s="9" t="s">
        <v>7416</v>
      </c>
      <c r="B776" s="20">
        <v>45032</v>
      </c>
      <c r="C776" s="30">
        <f>superstore_excel!X$2 - B776</f>
        <v>723</v>
      </c>
      <c r="D776" s="10">
        <v>1</v>
      </c>
      <c r="E776" s="10">
        <v>1236.95</v>
      </c>
      <c r="F776">
        <f t="shared" si="62"/>
        <v>2</v>
      </c>
      <c r="G776">
        <f t="shared" si="60"/>
        <v>3</v>
      </c>
      <c r="H776">
        <f t="shared" si="61"/>
        <v>1</v>
      </c>
      <c r="I776" t="str">
        <f t="shared" si="63"/>
        <v>231</v>
      </c>
      <c r="J776" t="str">
        <f t="shared" si="64"/>
        <v>At Risk</v>
      </c>
      <c r="M776" s="9" t="s">
        <v>2128</v>
      </c>
      <c r="N776" s="10">
        <v>4</v>
      </c>
      <c r="P776" s="9" t="s">
        <v>2128</v>
      </c>
      <c r="Q776" s="10">
        <v>11145.417504642282</v>
      </c>
      <c r="S776" t="s">
        <v>6982</v>
      </c>
      <c r="T776">
        <v>45049</v>
      </c>
      <c r="U776">
        <v>706</v>
      </c>
      <c r="V776">
        <v>1</v>
      </c>
      <c r="W776">
        <v>4840.6899999999996</v>
      </c>
      <c r="X776">
        <v>2</v>
      </c>
      <c r="Y776">
        <v>3</v>
      </c>
      <c r="Z776">
        <v>3</v>
      </c>
      <c r="AA776" t="s">
        <v>11838</v>
      </c>
      <c r="AB776" t="s">
        <v>11839</v>
      </c>
    </row>
    <row r="777" spans="1:28" x14ac:dyDescent="0.3">
      <c r="A777" s="9" t="s">
        <v>6982</v>
      </c>
      <c r="B777" s="20">
        <v>45049</v>
      </c>
      <c r="C777" s="30">
        <f>superstore_excel!X$2 - B777</f>
        <v>706</v>
      </c>
      <c r="D777" s="10">
        <v>1</v>
      </c>
      <c r="E777" s="10">
        <v>4840.6899999999996</v>
      </c>
      <c r="F777">
        <f t="shared" si="62"/>
        <v>2</v>
      </c>
      <c r="G777">
        <f t="shared" si="60"/>
        <v>3</v>
      </c>
      <c r="H777">
        <f t="shared" si="61"/>
        <v>3</v>
      </c>
      <c r="I777" t="str">
        <f t="shared" si="63"/>
        <v>233</v>
      </c>
      <c r="J777" t="str">
        <f t="shared" si="64"/>
        <v>At Risk</v>
      </c>
      <c r="M777" s="9" t="s">
        <v>7416</v>
      </c>
      <c r="N777" s="10">
        <v>1</v>
      </c>
      <c r="P777" s="9" t="s">
        <v>7416</v>
      </c>
      <c r="Q777" s="10">
        <v>1236.95</v>
      </c>
      <c r="S777" t="s">
        <v>10326</v>
      </c>
      <c r="T777">
        <v>45461</v>
      </c>
      <c r="U777">
        <v>294</v>
      </c>
      <c r="V777">
        <v>1</v>
      </c>
      <c r="W777">
        <v>4643.96</v>
      </c>
      <c r="X777">
        <v>4</v>
      </c>
      <c r="Y777">
        <v>3</v>
      </c>
      <c r="Z777">
        <v>3</v>
      </c>
      <c r="AA777" t="s">
        <v>11833</v>
      </c>
      <c r="AB777" t="s">
        <v>11834</v>
      </c>
    </row>
    <row r="778" spans="1:28" x14ac:dyDescent="0.3">
      <c r="A778" s="9" t="s">
        <v>10326</v>
      </c>
      <c r="B778" s="20">
        <v>45461</v>
      </c>
      <c r="C778" s="30">
        <f>superstore_excel!X$2 - B778</f>
        <v>294</v>
      </c>
      <c r="D778" s="10">
        <v>1</v>
      </c>
      <c r="E778" s="10">
        <v>4643.96</v>
      </c>
      <c r="F778">
        <f t="shared" si="62"/>
        <v>4</v>
      </c>
      <c r="G778">
        <f t="shared" si="60"/>
        <v>3</v>
      </c>
      <c r="H778">
        <f t="shared" si="61"/>
        <v>3</v>
      </c>
      <c r="I778" t="str">
        <f t="shared" si="63"/>
        <v>433</v>
      </c>
      <c r="J778" t="str">
        <f t="shared" si="64"/>
        <v>Others</v>
      </c>
      <c r="M778" s="9" t="s">
        <v>6982</v>
      </c>
      <c r="N778" s="10">
        <v>1</v>
      </c>
      <c r="P778" s="9" t="s">
        <v>6982</v>
      </c>
      <c r="Q778" s="10">
        <v>4840.6899999999996</v>
      </c>
      <c r="S778" t="s">
        <v>3467</v>
      </c>
      <c r="T778">
        <v>45602</v>
      </c>
      <c r="U778">
        <v>153</v>
      </c>
      <c r="V778">
        <v>1</v>
      </c>
      <c r="W778">
        <v>693.41</v>
      </c>
      <c r="X778">
        <v>5</v>
      </c>
      <c r="Y778">
        <v>3</v>
      </c>
      <c r="Z778">
        <v>1</v>
      </c>
      <c r="AA778" t="s">
        <v>11850</v>
      </c>
      <c r="AB778" t="s">
        <v>11832</v>
      </c>
    </row>
    <row r="779" spans="1:28" x14ac:dyDescent="0.3">
      <c r="A779" s="9" t="s">
        <v>3467</v>
      </c>
      <c r="B779" s="20">
        <v>45602</v>
      </c>
      <c r="C779" s="30">
        <f>superstore_excel!X$2 - B779</f>
        <v>153</v>
      </c>
      <c r="D779" s="10">
        <v>1</v>
      </c>
      <c r="E779" s="10">
        <v>693.41</v>
      </c>
      <c r="F779">
        <f t="shared" si="62"/>
        <v>5</v>
      </c>
      <c r="G779">
        <f t="shared" si="60"/>
        <v>3</v>
      </c>
      <c r="H779">
        <f t="shared" si="61"/>
        <v>1</v>
      </c>
      <c r="I779" t="str">
        <f t="shared" si="63"/>
        <v>531</v>
      </c>
      <c r="J779" t="str">
        <f t="shared" si="64"/>
        <v>Recent Customers</v>
      </c>
      <c r="M779" s="9" t="s">
        <v>10326</v>
      </c>
      <c r="N779" s="10">
        <v>1</v>
      </c>
      <c r="P779" s="9" t="s">
        <v>10326</v>
      </c>
      <c r="Q779" s="10">
        <v>4643.96</v>
      </c>
      <c r="S779" t="s">
        <v>842</v>
      </c>
      <c r="T779">
        <v>45034</v>
      </c>
      <c r="U779">
        <v>721</v>
      </c>
      <c r="V779">
        <v>4</v>
      </c>
      <c r="W779">
        <v>11182.6281744796</v>
      </c>
      <c r="X779">
        <v>2</v>
      </c>
      <c r="Y779">
        <v>4</v>
      </c>
      <c r="Z779">
        <v>4</v>
      </c>
      <c r="AA779" t="s">
        <v>11844</v>
      </c>
      <c r="AB779" t="s">
        <v>11839</v>
      </c>
    </row>
    <row r="780" spans="1:28" x14ac:dyDescent="0.3">
      <c r="A780" s="9" t="s">
        <v>842</v>
      </c>
      <c r="B780" s="20">
        <v>45034</v>
      </c>
      <c r="C780" s="30">
        <f>superstore_excel!X$2 - B780</f>
        <v>721</v>
      </c>
      <c r="D780" s="10">
        <v>4</v>
      </c>
      <c r="E780" s="10">
        <v>11182.6281744796</v>
      </c>
      <c r="F780">
        <f t="shared" si="62"/>
        <v>2</v>
      </c>
      <c r="G780">
        <f t="shared" si="60"/>
        <v>4</v>
      </c>
      <c r="H780">
        <f t="shared" si="61"/>
        <v>4</v>
      </c>
      <c r="I780" t="str">
        <f t="shared" si="63"/>
        <v>244</v>
      </c>
      <c r="J780" t="str">
        <f t="shared" si="64"/>
        <v>At Risk</v>
      </c>
      <c r="M780" s="9" t="s">
        <v>3467</v>
      </c>
      <c r="N780" s="10">
        <v>1</v>
      </c>
      <c r="P780" s="9" t="s">
        <v>3467</v>
      </c>
      <c r="Q780" s="10">
        <v>693.41</v>
      </c>
      <c r="S780" t="s">
        <v>2616</v>
      </c>
      <c r="T780">
        <v>45045</v>
      </c>
      <c r="U780">
        <v>710</v>
      </c>
      <c r="V780">
        <v>1</v>
      </c>
      <c r="W780">
        <v>1303.44</v>
      </c>
      <c r="X780">
        <v>2</v>
      </c>
      <c r="Y780">
        <v>3</v>
      </c>
      <c r="Z780">
        <v>1</v>
      </c>
      <c r="AA780" t="s">
        <v>11847</v>
      </c>
      <c r="AB780" t="s">
        <v>11839</v>
      </c>
    </row>
    <row r="781" spans="1:28" x14ac:dyDescent="0.3">
      <c r="A781" s="9" t="s">
        <v>2616</v>
      </c>
      <c r="B781" s="20">
        <v>45045</v>
      </c>
      <c r="C781" s="30">
        <f>superstore_excel!X$2 - B781</f>
        <v>710</v>
      </c>
      <c r="D781" s="10">
        <v>1</v>
      </c>
      <c r="E781" s="10">
        <v>1303.44</v>
      </c>
      <c r="F781">
        <f t="shared" si="62"/>
        <v>2</v>
      </c>
      <c r="G781">
        <f t="shared" si="60"/>
        <v>3</v>
      </c>
      <c r="H781">
        <f t="shared" si="61"/>
        <v>1</v>
      </c>
      <c r="I781" t="str">
        <f t="shared" si="63"/>
        <v>231</v>
      </c>
      <c r="J781" t="str">
        <f t="shared" si="64"/>
        <v>At Risk</v>
      </c>
      <c r="M781" s="9" t="s">
        <v>842</v>
      </c>
      <c r="N781" s="10">
        <v>4</v>
      </c>
      <c r="P781" s="9" t="s">
        <v>842</v>
      </c>
      <c r="Q781" s="10">
        <v>11182.6281744796</v>
      </c>
      <c r="S781" t="s">
        <v>830</v>
      </c>
      <c r="T781">
        <v>45168</v>
      </c>
      <c r="U781">
        <v>587</v>
      </c>
      <c r="V781">
        <v>4</v>
      </c>
      <c r="W781">
        <v>8168.5284260425406</v>
      </c>
      <c r="X781">
        <v>2</v>
      </c>
      <c r="Y781">
        <v>4</v>
      </c>
      <c r="Z781">
        <v>4</v>
      </c>
      <c r="AA781" t="s">
        <v>11844</v>
      </c>
      <c r="AB781" t="s">
        <v>11839</v>
      </c>
    </row>
    <row r="782" spans="1:28" x14ac:dyDescent="0.3">
      <c r="A782" s="9" t="s">
        <v>830</v>
      </c>
      <c r="B782" s="20">
        <v>45168</v>
      </c>
      <c r="C782" s="30">
        <f>superstore_excel!X$2 - B782</f>
        <v>587</v>
      </c>
      <c r="D782" s="10">
        <v>4</v>
      </c>
      <c r="E782" s="10">
        <v>8168.5284260425406</v>
      </c>
      <c r="F782">
        <f t="shared" si="62"/>
        <v>2</v>
      </c>
      <c r="G782">
        <f t="shared" si="60"/>
        <v>4</v>
      </c>
      <c r="H782">
        <f t="shared" si="61"/>
        <v>4</v>
      </c>
      <c r="I782" t="str">
        <f t="shared" si="63"/>
        <v>244</v>
      </c>
      <c r="J782" t="str">
        <f t="shared" si="64"/>
        <v>At Risk</v>
      </c>
      <c r="M782" s="9" t="s">
        <v>2616</v>
      </c>
      <c r="N782" s="10">
        <v>1</v>
      </c>
      <c r="P782" s="9" t="s">
        <v>2616</v>
      </c>
      <c r="Q782" s="10">
        <v>1303.44</v>
      </c>
      <c r="S782" t="s">
        <v>2690</v>
      </c>
      <c r="T782">
        <v>45726</v>
      </c>
      <c r="U782">
        <v>29</v>
      </c>
      <c r="V782">
        <v>2</v>
      </c>
      <c r="W782">
        <v>4542.49</v>
      </c>
      <c r="X782">
        <v>5</v>
      </c>
      <c r="Y782">
        <v>4</v>
      </c>
      <c r="Z782">
        <v>3</v>
      </c>
      <c r="AA782" t="s">
        <v>11854</v>
      </c>
      <c r="AB782" t="s">
        <v>11832</v>
      </c>
    </row>
    <row r="783" spans="1:28" x14ac:dyDescent="0.3">
      <c r="A783" s="9" t="s">
        <v>2690</v>
      </c>
      <c r="B783" s="20">
        <v>45726</v>
      </c>
      <c r="C783" s="30">
        <f>superstore_excel!X$2 - B783</f>
        <v>29</v>
      </c>
      <c r="D783" s="10">
        <v>2</v>
      </c>
      <c r="E783" s="10">
        <v>4542.49</v>
      </c>
      <c r="F783">
        <f t="shared" si="62"/>
        <v>5</v>
      </c>
      <c r="G783">
        <f t="shared" si="60"/>
        <v>4</v>
      </c>
      <c r="H783">
        <f t="shared" si="61"/>
        <v>3</v>
      </c>
      <c r="I783" t="str">
        <f t="shared" si="63"/>
        <v>543</v>
      </c>
      <c r="J783" t="str">
        <f t="shared" si="64"/>
        <v>Recent Customers</v>
      </c>
      <c r="M783" s="9" t="s">
        <v>830</v>
      </c>
      <c r="N783" s="10">
        <v>4</v>
      </c>
      <c r="P783" s="9" t="s">
        <v>830</v>
      </c>
      <c r="Q783" s="10">
        <v>8168.5284260425406</v>
      </c>
      <c r="S783" t="s">
        <v>11211</v>
      </c>
      <c r="T783">
        <v>45155</v>
      </c>
      <c r="U783">
        <v>600</v>
      </c>
      <c r="V783">
        <v>1</v>
      </c>
      <c r="W783">
        <v>4702.09</v>
      </c>
      <c r="X783">
        <v>2</v>
      </c>
      <c r="Y783">
        <v>3</v>
      </c>
      <c r="Z783">
        <v>3</v>
      </c>
      <c r="AA783" t="s">
        <v>11838</v>
      </c>
      <c r="AB783" t="s">
        <v>11839</v>
      </c>
    </row>
    <row r="784" spans="1:28" x14ac:dyDescent="0.3">
      <c r="A784" s="9" t="s">
        <v>11211</v>
      </c>
      <c r="B784" s="20">
        <v>45155</v>
      </c>
      <c r="C784" s="30">
        <f>superstore_excel!X$2 - B784</f>
        <v>600</v>
      </c>
      <c r="D784" s="10">
        <v>1</v>
      </c>
      <c r="E784" s="10">
        <v>4702.09</v>
      </c>
      <c r="F784">
        <f t="shared" si="62"/>
        <v>2</v>
      </c>
      <c r="G784">
        <f t="shared" si="60"/>
        <v>3</v>
      </c>
      <c r="H784">
        <f t="shared" si="61"/>
        <v>3</v>
      </c>
      <c r="I784" t="str">
        <f t="shared" si="63"/>
        <v>233</v>
      </c>
      <c r="J784" t="str">
        <f t="shared" si="64"/>
        <v>At Risk</v>
      </c>
      <c r="M784" s="9" t="s">
        <v>2690</v>
      </c>
      <c r="N784" s="10">
        <v>2</v>
      </c>
      <c r="P784" s="9" t="s">
        <v>2690</v>
      </c>
      <c r="Q784" s="10">
        <v>4542.49</v>
      </c>
      <c r="S784" t="s">
        <v>11517</v>
      </c>
      <c r="T784">
        <v>45605</v>
      </c>
      <c r="U784">
        <v>150</v>
      </c>
      <c r="V784">
        <v>1</v>
      </c>
      <c r="W784">
        <v>1344.56</v>
      </c>
      <c r="X784">
        <v>5</v>
      </c>
      <c r="Y784">
        <v>3</v>
      </c>
      <c r="Z784">
        <v>1</v>
      </c>
      <c r="AA784" t="s">
        <v>11850</v>
      </c>
      <c r="AB784" t="s">
        <v>11832</v>
      </c>
    </row>
    <row r="785" spans="1:28" x14ac:dyDescent="0.3">
      <c r="A785" s="9" t="s">
        <v>11517</v>
      </c>
      <c r="B785" s="20">
        <v>45605</v>
      </c>
      <c r="C785" s="30">
        <f>superstore_excel!X$2 - B785</f>
        <v>150</v>
      </c>
      <c r="D785" s="10">
        <v>1</v>
      </c>
      <c r="E785" s="10">
        <v>1344.56</v>
      </c>
      <c r="F785">
        <f t="shared" si="62"/>
        <v>5</v>
      </c>
      <c r="G785">
        <f t="shared" si="60"/>
        <v>3</v>
      </c>
      <c r="H785">
        <f t="shared" si="61"/>
        <v>1</v>
      </c>
      <c r="I785" t="str">
        <f t="shared" si="63"/>
        <v>531</v>
      </c>
      <c r="J785" t="str">
        <f t="shared" si="64"/>
        <v>Recent Customers</v>
      </c>
      <c r="M785" s="9" t="s">
        <v>11211</v>
      </c>
      <c r="N785" s="10">
        <v>1</v>
      </c>
      <c r="P785" s="9" t="s">
        <v>11211</v>
      </c>
      <c r="Q785" s="10">
        <v>4702.09</v>
      </c>
      <c r="S785" t="s">
        <v>7996</v>
      </c>
      <c r="T785">
        <v>45686</v>
      </c>
      <c r="U785">
        <v>69</v>
      </c>
      <c r="V785">
        <v>1</v>
      </c>
      <c r="W785">
        <v>1274.77</v>
      </c>
      <c r="X785">
        <v>5</v>
      </c>
      <c r="Y785">
        <v>3</v>
      </c>
      <c r="Z785">
        <v>1</v>
      </c>
      <c r="AA785" t="s">
        <v>11850</v>
      </c>
      <c r="AB785" t="s">
        <v>11832</v>
      </c>
    </row>
    <row r="786" spans="1:28" x14ac:dyDescent="0.3">
      <c r="A786" s="9" t="s">
        <v>7996</v>
      </c>
      <c r="B786" s="20">
        <v>45686</v>
      </c>
      <c r="C786" s="30">
        <f>superstore_excel!X$2 - B786</f>
        <v>69</v>
      </c>
      <c r="D786" s="10">
        <v>1</v>
      </c>
      <c r="E786" s="10">
        <v>1274.77</v>
      </c>
      <c r="F786">
        <f t="shared" si="62"/>
        <v>5</v>
      </c>
      <c r="G786">
        <f t="shared" si="60"/>
        <v>3</v>
      </c>
      <c r="H786">
        <f t="shared" si="61"/>
        <v>1</v>
      </c>
      <c r="I786" t="str">
        <f t="shared" si="63"/>
        <v>531</v>
      </c>
      <c r="J786" t="str">
        <f t="shared" si="64"/>
        <v>Recent Customers</v>
      </c>
      <c r="M786" s="9" t="s">
        <v>11517</v>
      </c>
      <c r="N786" s="10">
        <v>1</v>
      </c>
      <c r="P786" s="9" t="s">
        <v>11517</v>
      </c>
      <c r="Q786" s="10">
        <v>1344.56</v>
      </c>
      <c r="S786" t="s">
        <v>8264</v>
      </c>
      <c r="T786">
        <v>45050</v>
      </c>
      <c r="U786">
        <v>705</v>
      </c>
      <c r="V786">
        <v>1</v>
      </c>
      <c r="W786">
        <v>1097.19</v>
      </c>
      <c r="X786">
        <v>2</v>
      </c>
      <c r="Y786">
        <v>3</v>
      </c>
      <c r="Z786">
        <v>1</v>
      </c>
      <c r="AA786" t="s">
        <v>11847</v>
      </c>
      <c r="AB786" t="s">
        <v>11839</v>
      </c>
    </row>
    <row r="787" spans="1:28" x14ac:dyDescent="0.3">
      <c r="A787" s="9" t="s">
        <v>8264</v>
      </c>
      <c r="B787" s="20">
        <v>45050</v>
      </c>
      <c r="C787" s="30">
        <f>superstore_excel!X$2 - B787</f>
        <v>705</v>
      </c>
      <c r="D787" s="10">
        <v>1</v>
      </c>
      <c r="E787" s="10">
        <v>1097.19</v>
      </c>
      <c r="F787">
        <f t="shared" si="62"/>
        <v>2</v>
      </c>
      <c r="G787">
        <f t="shared" si="60"/>
        <v>3</v>
      </c>
      <c r="H787">
        <f t="shared" si="61"/>
        <v>1</v>
      </c>
      <c r="I787" t="str">
        <f t="shared" si="63"/>
        <v>231</v>
      </c>
      <c r="J787" t="str">
        <f t="shared" si="64"/>
        <v>At Risk</v>
      </c>
      <c r="M787" s="9" t="s">
        <v>7996</v>
      </c>
      <c r="N787" s="10">
        <v>1</v>
      </c>
      <c r="P787" s="9" t="s">
        <v>7996</v>
      </c>
      <c r="Q787" s="10">
        <v>1274.77</v>
      </c>
      <c r="S787" t="s">
        <v>8661</v>
      </c>
      <c r="T787">
        <v>45529</v>
      </c>
      <c r="U787">
        <v>226</v>
      </c>
      <c r="V787">
        <v>1</v>
      </c>
      <c r="W787">
        <v>1372.79</v>
      </c>
      <c r="X787">
        <v>4</v>
      </c>
      <c r="Y787">
        <v>3</v>
      </c>
      <c r="Z787">
        <v>1</v>
      </c>
      <c r="AA787" t="s">
        <v>11840</v>
      </c>
      <c r="AB787" t="s">
        <v>11834</v>
      </c>
    </row>
    <row r="788" spans="1:28" x14ac:dyDescent="0.3">
      <c r="A788" s="9" t="s">
        <v>8661</v>
      </c>
      <c r="B788" s="20">
        <v>45529</v>
      </c>
      <c r="C788" s="30">
        <f>superstore_excel!X$2 - B788</f>
        <v>226</v>
      </c>
      <c r="D788" s="10">
        <v>1</v>
      </c>
      <c r="E788" s="10">
        <v>1372.79</v>
      </c>
      <c r="F788">
        <f t="shared" si="62"/>
        <v>4</v>
      </c>
      <c r="G788">
        <f t="shared" si="60"/>
        <v>3</v>
      </c>
      <c r="H788">
        <f t="shared" si="61"/>
        <v>1</v>
      </c>
      <c r="I788" t="str">
        <f t="shared" si="63"/>
        <v>431</v>
      </c>
      <c r="J788" t="str">
        <f t="shared" si="64"/>
        <v>Others</v>
      </c>
      <c r="M788" s="9" t="s">
        <v>8264</v>
      </c>
      <c r="N788" s="10">
        <v>1</v>
      </c>
      <c r="P788" s="9" t="s">
        <v>8264</v>
      </c>
      <c r="Q788" s="10">
        <v>1097.19</v>
      </c>
      <c r="S788" t="s">
        <v>4046</v>
      </c>
      <c r="T788">
        <v>45422</v>
      </c>
      <c r="U788">
        <v>333</v>
      </c>
      <c r="V788">
        <v>1</v>
      </c>
      <c r="W788">
        <v>446.64</v>
      </c>
      <c r="X788">
        <v>4</v>
      </c>
      <c r="Y788">
        <v>3</v>
      </c>
      <c r="Z788">
        <v>1</v>
      </c>
      <c r="AA788" t="s">
        <v>11840</v>
      </c>
      <c r="AB788" t="s">
        <v>11834</v>
      </c>
    </row>
    <row r="789" spans="1:28" x14ac:dyDescent="0.3">
      <c r="A789" s="9" t="s">
        <v>4046</v>
      </c>
      <c r="B789" s="20">
        <v>45422</v>
      </c>
      <c r="C789" s="30">
        <f>superstore_excel!X$2 - B789</f>
        <v>333</v>
      </c>
      <c r="D789" s="10">
        <v>1</v>
      </c>
      <c r="E789" s="10">
        <v>446.64</v>
      </c>
      <c r="F789">
        <f t="shared" si="62"/>
        <v>4</v>
      </c>
      <c r="G789">
        <f t="shared" si="60"/>
        <v>3</v>
      </c>
      <c r="H789">
        <f t="shared" si="61"/>
        <v>1</v>
      </c>
      <c r="I789" t="str">
        <f t="shared" si="63"/>
        <v>431</v>
      </c>
      <c r="J789" t="str">
        <f t="shared" si="64"/>
        <v>Others</v>
      </c>
      <c r="M789" s="9" t="s">
        <v>8661</v>
      </c>
      <c r="N789" s="10">
        <v>1</v>
      </c>
      <c r="P789" s="9" t="s">
        <v>8661</v>
      </c>
      <c r="Q789" s="10">
        <v>1372.79</v>
      </c>
      <c r="S789" t="s">
        <v>11171</v>
      </c>
      <c r="T789">
        <v>45561</v>
      </c>
      <c r="U789">
        <v>194</v>
      </c>
      <c r="V789">
        <v>1</v>
      </c>
      <c r="W789">
        <v>4067.58</v>
      </c>
      <c r="X789">
        <v>4</v>
      </c>
      <c r="Y789">
        <v>3</v>
      </c>
      <c r="Z789">
        <v>3</v>
      </c>
      <c r="AA789" t="s">
        <v>11833</v>
      </c>
      <c r="AB789" t="s">
        <v>11834</v>
      </c>
    </row>
    <row r="790" spans="1:28" x14ac:dyDescent="0.3">
      <c r="A790" s="9" t="s">
        <v>11171</v>
      </c>
      <c r="B790" s="20">
        <v>45561</v>
      </c>
      <c r="C790" s="30">
        <f>superstore_excel!X$2 - B790</f>
        <v>194</v>
      </c>
      <c r="D790" s="10">
        <v>1</v>
      </c>
      <c r="E790" s="10">
        <v>4067.58</v>
      </c>
      <c r="F790">
        <f t="shared" si="62"/>
        <v>4</v>
      </c>
      <c r="G790">
        <f t="shared" si="60"/>
        <v>3</v>
      </c>
      <c r="H790">
        <f t="shared" si="61"/>
        <v>3</v>
      </c>
      <c r="I790" t="str">
        <f t="shared" si="63"/>
        <v>433</v>
      </c>
      <c r="J790" t="str">
        <f t="shared" si="64"/>
        <v>Others</v>
      </c>
      <c r="M790" s="9" t="s">
        <v>4046</v>
      </c>
      <c r="N790" s="10">
        <v>1</v>
      </c>
      <c r="P790" s="9" t="s">
        <v>4046</v>
      </c>
      <c r="Q790" s="10">
        <v>446.64</v>
      </c>
      <c r="S790" t="s">
        <v>2641</v>
      </c>
      <c r="T790">
        <v>45555</v>
      </c>
      <c r="U790">
        <v>200</v>
      </c>
      <c r="V790">
        <v>1</v>
      </c>
      <c r="W790">
        <v>351.28</v>
      </c>
      <c r="X790">
        <v>4</v>
      </c>
      <c r="Y790">
        <v>3</v>
      </c>
      <c r="Z790">
        <v>1</v>
      </c>
      <c r="AA790" t="s">
        <v>11840</v>
      </c>
      <c r="AB790" t="s">
        <v>11834</v>
      </c>
    </row>
    <row r="791" spans="1:28" x14ac:dyDescent="0.3">
      <c r="A791" s="9" t="s">
        <v>2641</v>
      </c>
      <c r="B791" s="20">
        <v>45555</v>
      </c>
      <c r="C791" s="30">
        <f>superstore_excel!X$2 - B791</f>
        <v>200</v>
      </c>
      <c r="D791" s="10">
        <v>1</v>
      </c>
      <c r="E791" s="10">
        <v>351.28</v>
      </c>
      <c r="F791">
        <f t="shared" si="62"/>
        <v>4</v>
      </c>
      <c r="G791">
        <f t="shared" si="60"/>
        <v>3</v>
      </c>
      <c r="H791">
        <f t="shared" si="61"/>
        <v>1</v>
      </c>
      <c r="I791" t="str">
        <f t="shared" si="63"/>
        <v>431</v>
      </c>
      <c r="J791" t="str">
        <f t="shared" si="64"/>
        <v>Others</v>
      </c>
      <c r="M791" s="9" t="s">
        <v>11171</v>
      </c>
      <c r="N791" s="10">
        <v>1</v>
      </c>
      <c r="P791" s="9" t="s">
        <v>11171</v>
      </c>
      <c r="Q791" s="10">
        <v>4067.58</v>
      </c>
      <c r="S791" t="s">
        <v>2911</v>
      </c>
      <c r="T791">
        <v>45304</v>
      </c>
      <c r="U791">
        <v>451</v>
      </c>
      <c r="V791">
        <v>1</v>
      </c>
      <c r="W791">
        <v>974.84</v>
      </c>
      <c r="X791">
        <v>3</v>
      </c>
      <c r="Y791">
        <v>3</v>
      </c>
      <c r="Z791">
        <v>1</v>
      </c>
      <c r="AA791" t="s">
        <v>11841</v>
      </c>
      <c r="AB791" t="s">
        <v>11834</v>
      </c>
    </row>
    <row r="792" spans="1:28" x14ac:dyDescent="0.3">
      <c r="A792" s="9" t="s">
        <v>2911</v>
      </c>
      <c r="B792" s="20">
        <v>45304</v>
      </c>
      <c r="C792" s="30">
        <f>superstore_excel!X$2 - B792</f>
        <v>451</v>
      </c>
      <c r="D792" s="10">
        <v>1</v>
      </c>
      <c r="E792" s="10">
        <v>974.84</v>
      </c>
      <c r="F792">
        <f t="shared" si="62"/>
        <v>3</v>
      </c>
      <c r="G792">
        <f t="shared" si="60"/>
        <v>3</v>
      </c>
      <c r="H792">
        <f t="shared" si="61"/>
        <v>1</v>
      </c>
      <c r="I792" t="str">
        <f t="shared" si="63"/>
        <v>331</v>
      </c>
      <c r="J792" t="str">
        <f t="shared" si="64"/>
        <v>Others</v>
      </c>
      <c r="M792" s="9" t="s">
        <v>2641</v>
      </c>
      <c r="N792" s="10">
        <v>1</v>
      </c>
      <c r="P792" s="9" t="s">
        <v>2641</v>
      </c>
      <c r="Q792" s="10">
        <v>351.28</v>
      </c>
      <c r="S792" t="s">
        <v>8657</v>
      </c>
      <c r="T792">
        <v>45189</v>
      </c>
      <c r="U792">
        <v>566</v>
      </c>
      <c r="V792">
        <v>1</v>
      </c>
      <c r="W792">
        <v>459.65</v>
      </c>
      <c r="X792">
        <v>2</v>
      </c>
      <c r="Y792">
        <v>3</v>
      </c>
      <c r="Z792">
        <v>1</v>
      </c>
      <c r="AA792" t="s">
        <v>11847</v>
      </c>
      <c r="AB792" t="s">
        <v>11839</v>
      </c>
    </row>
    <row r="793" spans="1:28" x14ac:dyDescent="0.3">
      <c r="A793" s="9" t="s">
        <v>8657</v>
      </c>
      <c r="B793" s="20">
        <v>45189</v>
      </c>
      <c r="C793" s="30">
        <f>superstore_excel!X$2 - B793</f>
        <v>566</v>
      </c>
      <c r="D793" s="10">
        <v>1</v>
      </c>
      <c r="E793" s="10">
        <v>459.65</v>
      </c>
      <c r="F793">
        <f t="shared" si="62"/>
        <v>2</v>
      </c>
      <c r="G793">
        <f t="shared" si="60"/>
        <v>3</v>
      </c>
      <c r="H793">
        <f t="shared" si="61"/>
        <v>1</v>
      </c>
      <c r="I793" t="str">
        <f t="shared" si="63"/>
        <v>231</v>
      </c>
      <c r="J793" t="str">
        <f t="shared" si="64"/>
        <v>At Risk</v>
      </c>
      <c r="M793" s="9" t="s">
        <v>2911</v>
      </c>
      <c r="N793" s="10">
        <v>1</v>
      </c>
      <c r="P793" s="9" t="s">
        <v>2911</v>
      </c>
      <c r="Q793" s="10">
        <v>974.84</v>
      </c>
      <c r="S793" t="s">
        <v>4095</v>
      </c>
      <c r="T793">
        <v>45676</v>
      </c>
      <c r="U793">
        <v>79</v>
      </c>
      <c r="V793">
        <v>2</v>
      </c>
      <c r="W793">
        <v>3553.77</v>
      </c>
      <c r="X793">
        <v>5</v>
      </c>
      <c r="Y793">
        <v>4</v>
      </c>
      <c r="Z793">
        <v>3</v>
      </c>
      <c r="AA793" t="s">
        <v>11854</v>
      </c>
      <c r="AB793" t="s">
        <v>11832</v>
      </c>
    </row>
    <row r="794" spans="1:28" x14ac:dyDescent="0.3">
      <c r="A794" s="9" t="s">
        <v>4095</v>
      </c>
      <c r="B794" s="20">
        <v>45676</v>
      </c>
      <c r="C794" s="30">
        <f>superstore_excel!X$2 - B794</f>
        <v>79</v>
      </c>
      <c r="D794" s="10">
        <v>2</v>
      </c>
      <c r="E794" s="10">
        <v>3553.77</v>
      </c>
      <c r="F794">
        <f t="shared" si="62"/>
        <v>5</v>
      </c>
      <c r="G794">
        <f t="shared" si="60"/>
        <v>4</v>
      </c>
      <c r="H794">
        <f t="shared" si="61"/>
        <v>3</v>
      </c>
      <c r="I794" t="str">
        <f t="shared" si="63"/>
        <v>543</v>
      </c>
      <c r="J794" t="str">
        <f t="shared" si="64"/>
        <v>Recent Customers</v>
      </c>
      <c r="M794" s="9" t="s">
        <v>8657</v>
      </c>
      <c r="N794" s="10">
        <v>1</v>
      </c>
      <c r="P794" s="9" t="s">
        <v>8657</v>
      </c>
      <c r="Q794" s="10">
        <v>459.65</v>
      </c>
      <c r="S794" t="s">
        <v>5300</v>
      </c>
      <c r="T794">
        <v>45403</v>
      </c>
      <c r="U794">
        <v>352</v>
      </c>
      <c r="V794">
        <v>1</v>
      </c>
      <c r="W794">
        <v>4515.03</v>
      </c>
      <c r="X794">
        <v>3</v>
      </c>
      <c r="Y794">
        <v>3</v>
      </c>
      <c r="Z794">
        <v>3</v>
      </c>
      <c r="AA794" t="s">
        <v>11845</v>
      </c>
      <c r="AB794" t="s">
        <v>11834</v>
      </c>
    </row>
    <row r="795" spans="1:28" x14ac:dyDescent="0.3">
      <c r="A795" s="9" t="s">
        <v>5300</v>
      </c>
      <c r="B795" s="20">
        <v>45403</v>
      </c>
      <c r="C795" s="30">
        <f>superstore_excel!X$2 - B795</f>
        <v>352</v>
      </c>
      <c r="D795" s="10">
        <v>1</v>
      </c>
      <c r="E795" s="10">
        <v>4515.03</v>
      </c>
      <c r="F795">
        <f t="shared" si="62"/>
        <v>3</v>
      </c>
      <c r="G795">
        <f t="shared" si="60"/>
        <v>3</v>
      </c>
      <c r="H795">
        <f t="shared" si="61"/>
        <v>3</v>
      </c>
      <c r="I795" t="str">
        <f t="shared" si="63"/>
        <v>333</v>
      </c>
      <c r="J795" t="str">
        <f t="shared" si="64"/>
        <v>Others</v>
      </c>
      <c r="M795" s="9" t="s">
        <v>4095</v>
      </c>
      <c r="N795" s="10">
        <v>2</v>
      </c>
      <c r="P795" s="9" t="s">
        <v>4095</v>
      </c>
      <c r="Q795" s="10">
        <v>3553.77</v>
      </c>
      <c r="S795" t="s">
        <v>11133</v>
      </c>
      <c r="T795">
        <v>45530</v>
      </c>
      <c r="U795">
        <v>225</v>
      </c>
      <c r="V795">
        <v>1</v>
      </c>
      <c r="W795">
        <v>1249.8800000000001</v>
      </c>
      <c r="X795">
        <v>4</v>
      </c>
      <c r="Y795">
        <v>3</v>
      </c>
      <c r="Z795">
        <v>1</v>
      </c>
      <c r="AA795" t="s">
        <v>11840</v>
      </c>
      <c r="AB795" t="s">
        <v>11834</v>
      </c>
    </row>
    <row r="796" spans="1:28" x14ac:dyDescent="0.3">
      <c r="A796" s="9" t="s">
        <v>11133</v>
      </c>
      <c r="B796" s="20">
        <v>45530</v>
      </c>
      <c r="C796" s="30">
        <f>superstore_excel!X$2 - B796</f>
        <v>225</v>
      </c>
      <c r="D796" s="10">
        <v>1</v>
      </c>
      <c r="E796" s="10">
        <v>1249.8800000000001</v>
      </c>
      <c r="F796">
        <f t="shared" si="62"/>
        <v>4</v>
      </c>
      <c r="G796">
        <f t="shared" si="60"/>
        <v>3</v>
      </c>
      <c r="H796">
        <f t="shared" si="61"/>
        <v>1</v>
      </c>
      <c r="I796" t="str">
        <f t="shared" si="63"/>
        <v>431</v>
      </c>
      <c r="J796" t="str">
        <f t="shared" si="64"/>
        <v>Others</v>
      </c>
      <c r="M796" s="9" t="s">
        <v>5300</v>
      </c>
      <c r="N796" s="10">
        <v>1</v>
      </c>
      <c r="P796" s="9" t="s">
        <v>5300</v>
      </c>
      <c r="Q796" s="10">
        <v>4515.03</v>
      </c>
      <c r="S796" t="s">
        <v>3804</v>
      </c>
      <c r="T796">
        <v>45145</v>
      </c>
      <c r="U796">
        <v>610</v>
      </c>
      <c r="V796">
        <v>1</v>
      </c>
      <c r="W796">
        <v>2243.5300000000002</v>
      </c>
      <c r="X796">
        <v>2</v>
      </c>
      <c r="Y796">
        <v>3</v>
      </c>
      <c r="Z796">
        <v>2</v>
      </c>
      <c r="AA796" t="s">
        <v>11848</v>
      </c>
      <c r="AB796" t="s">
        <v>11839</v>
      </c>
    </row>
    <row r="797" spans="1:28" x14ac:dyDescent="0.3">
      <c r="A797" s="9" t="s">
        <v>3804</v>
      </c>
      <c r="B797" s="20">
        <v>45145</v>
      </c>
      <c r="C797" s="30">
        <f>superstore_excel!X$2 - B797</f>
        <v>610</v>
      </c>
      <c r="D797" s="10">
        <v>1</v>
      </c>
      <c r="E797" s="10">
        <v>2243.5300000000002</v>
      </c>
      <c r="F797">
        <f t="shared" si="62"/>
        <v>2</v>
      </c>
      <c r="G797">
        <f t="shared" si="60"/>
        <v>3</v>
      </c>
      <c r="H797">
        <f t="shared" si="61"/>
        <v>2</v>
      </c>
      <c r="I797" t="str">
        <f t="shared" si="63"/>
        <v>232</v>
      </c>
      <c r="J797" t="str">
        <f t="shared" si="64"/>
        <v>At Risk</v>
      </c>
      <c r="M797" s="9" t="s">
        <v>11133</v>
      </c>
      <c r="N797" s="10">
        <v>1</v>
      </c>
      <c r="P797" s="9" t="s">
        <v>11133</v>
      </c>
      <c r="Q797" s="10">
        <v>1249.8800000000001</v>
      </c>
      <c r="S797" t="s">
        <v>4777</v>
      </c>
      <c r="T797">
        <v>45178</v>
      </c>
      <c r="U797">
        <v>577</v>
      </c>
      <c r="V797">
        <v>1</v>
      </c>
      <c r="W797">
        <v>3557.4</v>
      </c>
      <c r="X797">
        <v>2</v>
      </c>
      <c r="Y797">
        <v>3</v>
      </c>
      <c r="Z797">
        <v>3</v>
      </c>
      <c r="AA797" t="s">
        <v>11838</v>
      </c>
      <c r="AB797" t="s">
        <v>11839</v>
      </c>
    </row>
    <row r="798" spans="1:28" x14ac:dyDescent="0.3">
      <c r="A798" s="9" t="s">
        <v>4777</v>
      </c>
      <c r="B798" s="20">
        <v>45178</v>
      </c>
      <c r="C798" s="30">
        <f>superstore_excel!X$2 - B798</f>
        <v>577</v>
      </c>
      <c r="D798" s="10">
        <v>1</v>
      </c>
      <c r="E798" s="10">
        <v>3557.4</v>
      </c>
      <c r="F798">
        <f t="shared" si="62"/>
        <v>2</v>
      </c>
      <c r="G798">
        <f t="shared" si="60"/>
        <v>3</v>
      </c>
      <c r="H798">
        <f t="shared" si="61"/>
        <v>3</v>
      </c>
      <c r="I798" t="str">
        <f t="shared" si="63"/>
        <v>233</v>
      </c>
      <c r="J798" t="str">
        <f t="shared" si="64"/>
        <v>At Risk</v>
      </c>
      <c r="M798" s="9" t="s">
        <v>3804</v>
      </c>
      <c r="N798" s="10">
        <v>1</v>
      </c>
      <c r="P798" s="9" t="s">
        <v>3804</v>
      </c>
      <c r="Q798" s="10">
        <v>2243.5300000000002</v>
      </c>
      <c r="S798" t="s">
        <v>2648</v>
      </c>
      <c r="T798">
        <v>45086</v>
      </c>
      <c r="U798">
        <v>669</v>
      </c>
      <c r="V798">
        <v>1</v>
      </c>
      <c r="W798">
        <v>4060.56</v>
      </c>
      <c r="X798">
        <v>2</v>
      </c>
      <c r="Y798">
        <v>3</v>
      </c>
      <c r="Z798">
        <v>3</v>
      </c>
      <c r="AA798" t="s">
        <v>11838</v>
      </c>
      <c r="AB798" t="s">
        <v>11839</v>
      </c>
    </row>
    <row r="799" spans="1:28" x14ac:dyDescent="0.3">
      <c r="A799" s="9" t="s">
        <v>2648</v>
      </c>
      <c r="B799" s="20">
        <v>45086</v>
      </c>
      <c r="C799" s="30">
        <f>superstore_excel!X$2 - B799</f>
        <v>669</v>
      </c>
      <c r="D799" s="10">
        <v>1</v>
      </c>
      <c r="E799" s="10">
        <v>4060.56</v>
      </c>
      <c r="F799">
        <f t="shared" si="62"/>
        <v>2</v>
      </c>
      <c r="G799">
        <f t="shared" si="60"/>
        <v>3</v>
      </c>
      <c r="H799">
        <f t="shared" si="61"/>
        <v>3</v>
      </c>
      <c r="I799" t="str">
        <f t="shared" si="63"/>
        <v>233</v>
      </c>
      <c r="J799" t="str">
        <f t="shared" si="64"/>
        <v>At Risk</v>
      </c>
      <c r="M799" s="9" t="s">
        <v>4777</v>
      </c>
      <c r="N799" s="10">
        <v>1</v>
      </c>
      <c r="P799" s="9" t="s">
        <v>4777</v>
      </c>
      <c r="Q799" s="10">
        <v>3557.4</v>
      </c>
      <c r="S799" t="s">
        <v>2707</v>
      </c>
      <c r="T799">
        <v>45599</v>
      </c>
      <c r="U799">
        <v>156</v>
      </c>
      <c r="V799">
        <v>1</v>
      </c>
      <c r="W799">
        <v>3138.91</v>
      </c>
      <c r="X799">
        <v>5</v>
      </c>
      <c r="Y799">
        <v>3</v>
      </c>
      <c r="Z799">
        <v>2</v>
      </c>
      <c r="AA799" t="s">
        <v>11846</v>
      </c>
      <c r="AB799" t="s">
        <v>11832</v>
      </c>
    </row>
    <row r="800" spans="1:28" x14ac:dyDescent="0.3">
      <c r="A800" s="9" t="s">
        <v>2707</v>
      </c>
      <c r="B800" s="20">
        <v>45599</v>
      </c>
      <c r="C800" s="30">
        <f>superstore_excel!X$2 - B800</f>
        <v>156</v>
      </c>
      <c r="D800" s="10">
        <v>1</v>
      </c>
      <c r="E800" s="10">
        <v>3138.91</v>
      </c>
      <c r="F800">
        <f t="shared" si="62"/>
        <v>5</v>
      </c>
      <c r="G800">
        <f t="shared" si="60"/>
        <v>3</v>
      </c>
      <c r="H800">
        <f t="shared" si="61"/>
        <v>2</v>
      </c>
      <c r="I800" t="str">
        <f t="shared" si="63"/>
        <v>532</v>
      </c>
      <c r="J800" t="str">
        <f t="shared" si="64"/>
        <v>Recent Customers</v>
      </c>
      <c r="M800" s="9" t="s">
        <v>2648</v>
      </c>
      <c r="N800" s="10">
        <v>1</v>
      </c>
      <c r="P800" s="9" t="s">
        <v>2648</v>
      </c>
      <c r="Q800" s="10">
        <v>4060.56</v>
      </c>
      <c r="S800" t="s">
        <v>10720</v>
      </c>
      <c r="T800">
        <v>45466</v>
      </c>
      <c r="U800">
        <v>289</v>
      </c>
      <c r="V800">
        <v>1</v>
      </c>
      <c r="W800">
        <v>4688.97</v>
      </c>
      <c r="X800">
        <v>4</v>
      </c>
      <c r="Y800">
        <v>3</v>
      </c>
      <c r="Z800">
        <v>3</v>
      </c>
      <c r="AA800" t="s">
        <v>11833</v>
      </c>
      <c r="AB800" t="s">
        <v>11834</v>
      </c>
    </row>
    <row r="801" spans="1:28" x14ac:dyDescent="0.3">
      <c r="A801" s="9" t="s">
        <v>10720</v>
      </c>
      <c r="B801" s="20">
        <v>45466</v>
      </c>
      <c r="C801" s="30">
        <f>superstore_excel!X$2 - B801</f>
        <v>289</v>
      </c>
      <c r="D801" s="10">
        <v>1</v>
      </c>
      <c r="E801" s="10">
        <v>4688.97</v>
      </c>
      <c r="F801">
        <f t="shared" si="62"/>
        <v>4</v>
      </c>
      <c r="G801">
        <f t="shared" si="60"/>
        <v>3</v>
      </c>
      <c r="H801">
        <f t="shared" si="61"/>
        <v>3</v>
      </c>
      <c r="I801" t="str">
        <f t="shared" si="63"/>
        <v>433</v>
      </c>
      <c r="J801" t="str">
        <f t="shared" si="64"/>
        <v>Others</v>
      </c>
      <c r="M801" s="9" t="s">
        <v>2707</v>
      </c>
      <c r="N801" s="10">
        <v>1</v>
      </c>
      <c r="P801" s="9" t="s">
        <v>2707</v>
      </c>
      <c r="Q801" s="10">
        <v>3138.91</v>
      </c>
      <c r="S801" t="s">
        <v>2835</v>
      </c>
      <c r="T801">
        <v>45147</v>
      </c>
      <c r="U801">
        <v>608</v>
      </c>
      <c r="V801">
        <v>1</v>
      </c>
      <c r="W801">
        <v>1968.07</v>
      </c>
      <c r="X801">
        <v>2</v>
      </c>
      <c r="Y801">
        <v>3</v>
      </c>
      <c r="Z801">
        <v>2</v>
      </c>
      <c r="AA801" t="s">
        <v>11848</v>
      </c>
      <c r="AB801" t="s">
        <v>11839</v>
      </c>
    </row>
    <row r="802" spans="1:28" x14ac:dyDescent="0.3">
      <c r="A802" s="9" t="s">
        <v>2835</v>
      </c>
      <c r="B802" s="20">
        <v>45147</v>
      </c>
      <c r="C802" s="30">
        <f>superstore_excel!X$2 - B802</f>
        <v>608</v>
      </c>
      <c r="D802" s="10">
        <v>1</v>
      </c>
      <c r="E802" s="10">
        <v>1968.07</v>
      </c>
      <c r="F802">
        <f t="shared" si="62"/>
        <v>2</v>
      </c>
      <c r="G802">
        <f t="shared" si="60"/>
        <v>3</v>
      </c>
      <c r="H802">
        <f t="shared" si="61"/>
        <v>2</v>
      </c>
      <c r="I802" t="str">
        <f t="shared" si="63"/>
        <v>232</v>
      </c>
      <c r="J802" t="str">
        <f t="shared" si="64"/>
        <v>At Risk</v>
      </c>
      <c r="M802" s="9" t="s">
        <v>10720</v>
      </c>
      <c r="N802" s="10">
        <v>1</v>
      </c>
      <c r="P802" s="9" t="s">
        <v>10720</v>
      </c>
      <c r="Q802" s="10">
        <v>4688.97</v>
      </c>
      <c r="S802" t="s">
        <v>2757</v>
      </c>
      <c r="T802">
        <v>45291</v>
      </c>
      <c r="U802">
        <v>464</v>
      </c>
      <c r="V802">
        <v>1</v>
      </c>
      <c r="W802">
        <v>4914.7700000000004</v>
      </c>
      <c r="X802">
        <v>3</v>
      </c>
      <c r="Y802">
        <v>3</v>
      </c>
      <c r="Z802">
        <v>3</v>
      </c>
      <c r="AA802" t="s">
        <v>11845</v>
      </c>
      <c r="AB802" t="s">
        <v>11834</v>
      </c>
    </row>
    <row r="803" spans="1:28" x14ac:dyDescent="0.3">
      <c r="A803" s="9" t="s">
        <v>2757</v>
      </c>
      <c r="B803" s="20">
        <v>45291</v>
      </c>
      <c r="C803" s="30">
        <f>superstore_excel!X$2 - B803</f>
        <v>464</v>
      </c>
      <c r="D803" s="10">
        <v>1</v>
      </c>
      <c r="E803" s="10">
        <v>4914.7700000000004</v>
      </c>
      <c r="F803">
        <f t="shared" si="62"/>
        <v>3</v>
      </c>
      <c r="G803">
        <f t="shared" si="60"/>
        <v>3</v>
      </c>
      <c r="H803">
        <f t="shared" si="61"/>
        <v>3</v>
      </c>
      <c r="I803" t="str">
        <f t="shared" si="63"/>
        <v>333</v>
      </c>
      <c r="J803" t="str">
        <f t="shared" si="64"/>
        <v>Others</v>
      </c>
      <c r="M803" s="9" t="s">
        <v>2835</v>
      </c>
      <c r="N803" s="10">
        <v>1</v>
      </c>
      <c r="P803" s="9" t="s">
        <v>2835</v>
      </c>
      <c r="Q803" s="10">
        <v>1968.07</v>
      </c>
      <c r="S803" t="s">
        <v>977</v>
      </c>
      <c r="T803">
        <v>45532</v>
      </c>
      <c r="U803">
        <v>223</v>
      </c>
      <c r="V803">
        <v>4</v>
      </c>
      <c r="W803">
        <v>11875.63865676651</v>
      </c>
      <c r="X803">
        <v>4</v>
      </c>
      <c r="Y803">
        <v>4</v>
      </c>
      <c r="Z803">
        <v>4</v>
      </c>
      <c r="AA803" t="s">
        <v>11835</v>
      </c>
      <c r="AB803" t="s">
        <v>11836</v>
      </c>
    </row>
    <row r="804" spans="1:28" x14ac:dyDescent="0.3">
      <c r="A804" s="9" t="s">
        <v>977</v>
      </c>
      <c r="B804" s="20">
        <v>45532</v>
      </c>
      <c r="C804" s="30">
        <f>superstore_excel!X$2 - B804</f>
        <v>223</v>
      </c>
      <c r="D804" s="10">
        <v>4</v>
      </c>
      <c r="E804" s="10">
        <v>11875.63865676651</v>
      </c>
      <c r="F804">
        <f t="shared" si="62"/>
        <v>4</v>
      </c>
      <c r="G804">
        <f t="shared" si="60"/>
        <v>4</v>
      </c>
      <c r="H804">
        <f t="shared" si="61"/>
        <v>4</v>
      </c>
      <c r="I804" t="str">
        <f t="shared" si="63"/>
        <v>444</v>
      </c>
      <c r="J804" t="str">
        <f t="shared" si="64"/>
        <v>Loyal Customers</v>
      </c>
      <c r="M804" s="9" t="s">
        <v>2757</v>
      </c>
      <c r="N804" s="10">
        <v>1</v>
      </c>
      <c r="P804" s="9" t="s">
        <v>2757</v>
      </c>
      <c r="Q804" s="10">
        <v>4914.7700000000004</v>
      </c>
      <c r="S804" t="s">
        <v>7352</v>
      </c>
      <c r="T804">
        <v>45190</v>
      </c>
      <c r="U804">
        <v>565</v>
      </c>
      <c r="V804">
        <v>1</v>
      </c>
      <c r="W804">
        <v>2960.69</v>
      </c>
      <c r="X804">
        <v>2</v>
      </c>
      <c r="Y804">
        <v>3</v>
      </c>
      <c r="Z804">
        <v>2</v>
      </c>
      <c r="AA804" t="s">
        <v>11848</v>
      </c>
      <c r="AB804" t="s">
        <v>11839</v>
      </c>
    </row>
    <row r="805" spans="1:28" x14ac:dyDescent="0.3">
      <c r="A805" s="9" t="s">
        <v>7352</v>
      </c>
      <c r="B805" s="20">
        <v>45190</v>
      </c>
      <c r="C805" s="30">
        <f>superstore_excel!X$2 - B805</f>
        <v>565</v>
      </c>
      <c r="D805" s="10">
        <v>1</v>
      </c>
      <c r="E805" s="10">
        <v>2960.69</v>
      </c>
      <c r="F805">
        <f t="shared" si="62"/>
        <v>2</v>
      </c>
      <c r="G805">
        <f t="shared" si="60"/>
        <v>3</v>
      </c>
      <c r="H805">
        <f t="shared" si="61"/>
        <v>2</v>
      </c>
      <c r="I805" t="str">
        <f t="shared" si="63"/>
        <v>232</v>
      </c>
      <c r="J805" t="str">
        <f t="shared" si="64"/>
        <v>At Risk</v>
      </c>
      <c r="M805" s="9" t="s">
        <v>977</v>
      </c>
      <c r="N805" s="10">
        <v>4</v>
      </c>
      <c r="P805" s="9" t="s">
        <v>977</v>
      </c>
      <c r="Q805" s="10">
        <v>11875.63865676651</v>
      </c>
      <c r="S805" t="s">
        <v>11332</v>
      </c>
      <c r="T805">
        <v>45508</v>
      </c>
      <c r="U805">
        <v>247</v>
      </c>
      <c r="V805">
        <v>1</v>
      </c>
      <c r="W805">
        <v>1159.78</v>
      </c>
      <c r="X805">
        <v>4</v>
      </c>
      <c r="Y805">
        <v>3</v>
      </c>
      <c r="Z805">
        <v>1</v>
      </c>
      <c r="AA805" t="s">
        <v>11840</v>
      </c>
      <c r="AB805" t="s">
        <v>11834</v>
      </c>
    </row>
    <row r="806" spans="1:28" x14ac:dyDescent="0.3">
      <c r="A806" s="9" t="s">
        <v>11332</v>
      </c>
      <c r="B806" s="20">
        <v>45508</v>
      </c>
      <c r="C806" s="30">
        <f>superstore_excel!X$2 - B806</f>
        <v>247</v>
      </c>
      <c r="D806" s="10">
        <v>1</v>
      </c>
      <c r="E806" s="10">
        <v>1159.78</v>
      </c>
      <c r="F806">
        <f t="shared" si="62"/>
        <v>4</v>
      </c>
      <c r="G806">
        <f t="shared" si="60"/>
        <v>3</v>
      </c>
      <c r="H806">
        <f t="shared" si="61"/>
        <v>1</v>
      </c>
      <c r="I806" t="str">
        <f t="shared" si="63"/>
        <v>431</v>
      </c>
      <c r="J806" t="str">
        <f t="shared" si="64"/>
        <v>Others</v>
      </c>
      <c r="M806" s="9" t="s">
        <v>7352</v>
      </c>
      <c r="N806" s="10">
        <v>1</v>
      </c>
      <c r="P806" s="9" t="s">
        <v>7352</v>
      </c>
      <c r="Q806" s="10">
        <v>2960.69</v>
      </c>
      <c r="S806" t="s">
        <v>3887</v>
      </c>
      <c r="T806">
        <v>45080</v>
      </c>
      <c r="U806">
        <v>675</v>
      </c>
      <c r="V806">
        <v>1</v>
      </c>
      <c r="W806">
        <v>3896.08</v>
      </c>
      <c r="X806">
        <v>2</v>
      </c>
      <c r="Y806">
        <v>3</v>
      </c>
      <c r="Z806">
        <v>3</v>
      </c>
      <c r="AA806" t="s">
        <v>11838</v>
      </c>
      <c r="AB806" t="s">
        <v>11839</v>
      </c>
    </row>
    <row r="807" spans="1:28" x14ac:dyDescent="0.3">
      <c r="A807" s="9" t="s">
        <v>3887</v>
      </c>
      <c r="B807" s="20">
        <v>45080</v>
      </c>
      <c r="C807" s="30">
        <f>superstore_excel!X$2 - B807</f>
        <v>675</v>
      </c>
      <c r="D807" s="10">
        <v>1</v>
      </c>
      <c r="E807" s="10">
        <v>3896.08</v>
      </c>
      <c r="F807">
        <f t="shared" si="62"/>
        <v>2</v>
      </c>
      <c r="G807">
        <f t="shared" si="60"/>
        <v>3</v>
      </c>
      <c r="H807">
        <f t="shared" si="61"/>
        <v>3</v>
      </c>
      <c r="I807" t="str">
        <f t="shared" si="63"/>
        <v>233</v>
      </c>
      <c r="J807" t="str">
        <f t="shared" si="64"/>
        <v>At Risk</v>
      </c>
      <c r="M807" s="9" t="s">
        <v>11332</v>
      </c>
      <c r="N807" s="10">
        <v>1</v>
      </c>
      <c r="P807" s="9" t="s">
        <v>11332</v>
      </c>
      <c r="Q807" s="10">
        <v>1159.78</v>
      </c>
      <c r="S807" t="s">
        <v>1241</v>
      </c>
      <c r="T807">
        <v>45167</v>
      </c>
      <c r="U807">
        <v>588</v>
      </c>
      <c r="V807">
        <v>4</v>
      </c>
      <c r="W807">
        <v>12052.366371861299</v>
      </c>
      <c r="X807">
        <v>2</v>
      </c>
      <c r="Y807">
        <v>4</v>
      </c>
      <c r="Z807">
        <v>4</v>
      </c>
      <c r="AA807" t="s">
        <v>11844</v>
      </c>
      <c r="AB807" t="s">
        <v>11839</v>
      </c>
    </row>
    <row r="808" spans="1:28" x14ac:dyDescent="0.3">
      <c r="A808" s="9" t="s">
        <v>1241</v>
      </c>
      <c r="B808" s="20">
        <v>45167</v>
      </c>
      <c r="C808" s="30">
        <f>superstore_excel!X$2 - B808</f>
        <v>588</v>
      </c>
      <c r="D808" s="10">
        <v>4</v>
      </c>
      <c r="E808" s="10">
        <v>12052.366371861299</v>
      </c>
      <c r="F808">
        <f t="shared" si="62"/>
        <v>2</v>
      </c>
      <c r="G808">
        <f t="shared" si="60"/>
        <v>4</v>
      </c>
      <c r="H808">
        <f t="shared" si="61"/>
        <v>4</v>
      </c>
      <c r="I808" t="str">
        <f t="shared" si="63"/>
        <v>244</v>
      </c>
      <c r="J808" t="str">
        <f t="shared" si="64"/>
        <v>At Risk</v>
      </c>
      <c r="M808" s="9" t="s">
        <v>3887</v>
      </c>
      <c r="N808" s="10">
        <v>1</v>
      </c>
      <c r="P808" s="9" t="s">
        <v>3887</v>
      </c>
      <c r="Q808" s="10">
        <v>3896.08</v>
      </c>
      <c r="S808" t="s">
        <v>49</v>
      </c>
      <c r="T808">
        <v>45122</v>
      </c>
      <c r="U808">
        <v>633</v>
      </c>
      <c r="V808">
        <v>5</v>
      </c>
      <c r="W808">
        <v>11988.19281456114</v>
      </c>
      <c r="X808">
        <v>2</v>
      </c>
      <c r="Y808">
        <v>4</v>
      </c>
      <c r="Z808">
        <v>4</v>
      </c>
      <c r="AA808" t="s">
        <v>11844</v>
      </c>
      <c r="AB808" t="s">
        <v>11839</v>
      </c>
    </row>
    <row r="809" spans="1:28" x14ac:dyDescent="0.3">
      <c r="A809" s="9" t="s">
        <v>49</v>
      </c>
      <c r="B809" s="20">
        <v>45122</v>
      </c>
      <c r="C809" s="30">
        <f>superstore_excel!X$2 - B809</f>
        <v>633</v>
      </c>
      <c r="D809" s="10">
        <v>5</v>
      </c>
      <c r="E809" s="10">
        <v>11988.19281456114</v>
      </c>
      <c r="F809">
        <f t="shared" si="62"/>
        <v>2</v>
      </c>
      <c r="G809">
        <f t="shared" si="60"/>
        <v>4</v>
      </c>
      <c r="H809">
        <f t="shared" si="61"/>
        <v>4</v>
      </c>
      <c r="I809" t="str">
        <f t="shared" si="63"/>
        <v>244</v>
      </c>
      <c r="J809" t="str">
        <f t="shared" si="64"/>
        <v>At Risk</v>
      </c>
      <c r="M809" s="9" t="s">
        <v>1241</v>
      </c>
      <c r="N809" s="10">
        <v>4</v>
      </c>
      <c r="P809" s="9" t="s">
        <v>1241</v>
      </c>
      <c r="Q809" s="10">
        <v>12052.366371861299</v>
      </c>
      <c r="S809" t="s">
        <v>2834</v>
      </c>
      <c r="T809">
        <v>45560</v>
      </c>
      <c r="U809">
        <v>195</v>
      </c>
      <c r="V809">
        <v>1</v>
      </c>
      <c r="W809">
        <v>1796.56</v>
      </c>
      <c r="X809">
        <v>4</v>
      </c>
      <c r="Y809">
        <v>3</v>
      </c>
      <c r="Z809">
        <v>2</v>
      </c>
      <c r="AA809" t="s">
        <v>11842</v>
      </c>
      <c r="AB809" t="s">
        <v>11834</v>
      </c>
    </row>
    <row r="810" spans="1:28" x14ac:dyDescent="0.3">
      <c r="A810" s="9" t="s">
        <v>2834</v>
      </c>
      <c r="B810" s="20">
        <v>45560</v>
      </c>
      <c r="C810" s="30">
        <f>superstore_excel!X$2 - B810</f>
        <v>195</v>
      </c>
      <c r="D810" s="10">
        <v>1</v>
      </c>
      <c r="E810" s="10">
        <v>1796.56</v>
      </c>
      <c r="F810">
        <f t="shared" si="62"/>
        <v>4</v>
      </c>
      <c r="G810">
        <f t="shared" si="60"/>
        <v>3</v>
      </c>
      <c r="H810">
        <f t="shared" si="61"/>
        <v>2</v>
      </c>
      <c r="I810" t="str">
        <f t="shared" si="63"/>
        <v>432</v>
      </c>
      <c r="J810" t="str">
        <f t="shared" si="64"/>
        <v>Others</v>
      </c>
      <c r="M810" s="9" t="s">
        <v>49</v>
      </c>
      <c r="N810" s="10">
        <v>5</v>
      </c>
      <c r="P810" s="9" t="s">
        <v>49</v>
      </c>
      <c r="Q810" s="10">
        <v>11988.19281456114</v>
      </c>
      <c r="S810" t="s">
        <v>7204</v>
      </c>
      <c r="T810">
        <v>45755</v>
      </c>
      <c r="U810">
        <v>0</v>
      </c>
      <c r="V810">
        <v>1</v>
      </c>
      <c r="W810">
        <v>1606.12</v>
      </c>
      <c r="X810">
        <v>5</v>
      </c>
      <c r="Y810">
        <v>3</v>
      </c>
      <c r="Z810">
        <v>1</v>
      </c>
      <c r="AA810" t="s">
        <v>11850</v>
      </c>
      <c r="AB810" t="s">
        <v>11832</v>
      </c>
    </row>
    <row r="811" spans="1:28" x14ac:dyDescent="0.3">
      <c r="A811" s="9" t="s">
        <v>7204</v>
      </c>
      <c r="B811" s="20">
        <v>45755</v>
      </c>
      <c r="C811" s="30">
        <f>superstore_excel!X$2 - B811</f>
        <v>0</v>
      </c>
      <c r="D811" s="10">
        <v>1</v>
      </c>
      <c r="E811" s="10">
        <v>1606.12</v>
      </c>
      <c r="F811">
        <f t="shared" si="62"/>
        <v>5</v>
      </c>
      <c r="G811">
        <f t="shared" si="60"/>
        <v>3</v>
      </c>
      <c r="H811">
        <f t="shared" si="61"/>
        <v>1</v>
      </c>
      <c r="I811" t="str">
        <f t="shared" si="63"/>
        <v>531</v>
      </c>
      <c r="J811" t="str">
        <f t="shared" si="64"/>
        <v>Recent Customers</v>
      </c>
      <c r="M811" s="9" t="s">
        <v>2834</v>
      </c>
      <c r="N811" s="10">
        <v>1</v>
      </c>
      <c r="P811" s="9" t="s">
        <v>2834</v>
      </c>
      <c r="Q811" s="10">
        <v>1796.56</v>
      </c>
      <c r="S811" t="s">
        <v>10156</v>
      </c>
      <c r="T811">
        <v>45452</v>
      </c>
      <c r="U811">
        <v>303</v>
      </c>
      <c r="V811">
        <v>1</v>
      </c>
      <c r="W811">
        <v>4766.2299999999996</v>
      </c>
      <c r="X811">
        <v>4</v>
      </c>
      <c r="Y811">
        <v>3</v>
      </c>
      <c r="Z811">
        <v>3</v>
      </c>
      <c r="AA811" t="s">
        <v>11833</v>
      </c>
      <c r="AB811" t="s">
        <v>11834</v>
      </c>
    </row>
    <row r="812" spans="1:28" x14ac:dyDescent="0.3">
      <c r="A812" s="9" t="s">
        <v>10156</v>
      </c>
      <c r="B812" s="20">
        <v>45452</v>
      </c>
      <c r="C812" s="30">
        <f>superstore_excel!X$2 - B812</f>
        <v>303</v>
      </c>
      <c r="D812" s="10">
        <v>1</v>
      </c>
      <c r="E812" s="10">
        <v>4766.2299999999996</v>
      </c>
      <c r="F812">
        <f t="shared" si="62"/>
        <v>4</v>
      </c>
      <c r="G812">
        <f t="shared" si="60"/>
        <v>3</v>
      </c>
      <c r="H812">
        <f t="shared" si="61"/>
        <v>3</v>
      </c>
      <c r="I812" t="str">
        <f t="shared" si="63"/>
        <v>433</v>
      </c>
      <c r="J812" t="str">
        <f t="shared" si="64"/>
        <v>Others</v>
      </c>
      <c r="M812" s="9" t="s">
        <v>7204</v>
      </c>
      <c r="N812" s="10">
        <v>1</v>
      </c>
      <c r="P812" s="9" t="s">
        <v>7204</v>
      </c>
      <c r="Q812" s="10">
        <v>1606.12</v>
      </c>
      <c r="S812" t="s">
        <v>2940</v>
      </c>
      <c r="T812">
        <v>45747</v>
      </c>
      <c r="U812">
        <v>8</v>
      </c>
      <c r="V812">
        <v>1</v>
      </c>
      <c r="W812">
        <v>3794.51</v>
      </c>
      <c r="X812">
        <v>5</v>
      </c>
      <c r="Y812">
        <v>3</v>
      </c>
      <c r="Z812">
        <v>3</v>
      </c>
      <c r="AA812" t="s">
        <v>11831</v>
      </c>
      <c r="AB812" t="s">
        <v>11832</v>
      </c>
    </row>
    <row r="813" spans="1:28" x14ac:dyDescent="0.3">
      <c r="A813" s="9" t="s">
        <v>2940</v>
      </c>
      <c r="B813" s="20">
        <v>45747</v>
      </c>
      <c r="C813" s="30">
        <f>superstore_excel!X$2 - B813</f>
        <v>8</v>
      </c>
      <c r="D813" s="10">
        <v>1</v>
      </c>
      <c r="E813" s="10">
        <v>3794.51</v>
      </c>
      <c r="F813">
        <f t="shared" si="62"/>
        <v>5</v>
      </c>
      <c r="G813">
        <f t="shared" si="60"/>
        <v>3</v>
      </c>
      <c r="H813">
        <f t="shared" si="61"/>
        <v>3</v>
      </c>
      <c r="I813" t="str">
        <f t="shared" si="63"/>
        <v>533</v>
      </c>
      <c r="J813" t="str">
        <f t="shared" si="64"/>
        <v>Recent Customers</v>
      </c>
      <c r="M813" s="9" t="s">
        <v>10156</v>
      </c>
      <c r="N813" s="10">
        <v>1</v>
      </c>
      <c r="P813" s="9" t="s">
        <v>10156</v>
      </c>
      <c r="Q813" s="10">
        <v>4766.2299999999996</v>
      </c>
      <c r="S813" t="s">
        <v>2215</v>
      </c>
      <c r="T813">
        <v>45459</v>
      </c>
      <c r="U813">
        <v>296</v>
      </c>
      <c r="V813">
        <v>5</v>
      </c>
      <c r="W813">
        <v>12289.758993180869</v>
      </c>
      <c r="X813">
        <v>4</v>
      </c>
      <c r="Y813">
        <v>4</v>
      </c>
      <c r="Z813">
        <v>4</v>
      </c>
      <c r="AA813" t="s">
        <v>11835</v>
      </c>
      <c r="AB813" t="s">
        <v>11836</v>
      </c>
    </row>
    <row r="814" spans="1:28" x14ac:dyDescent="0.3">
      <c r="A814" s="9" t="s">
        <v>2215</v>
      </c>
      <c r="B814" s="20">
        <v>45459</v>
      </c>
      <c r="C814" s="30">
        <f>superstore_excel!X$2 - B814</f>
        <v>296</v>
      </c>
      <c r="D814" s="10">
        <v>5</v>
      </c>
      <c r="E814" s="10">
        <v>12289.758993180869</v>
      </c>
      <c r="F814">
        <f t="shared" si="62"/>
        <v>4</v>
      </c>
      <c r="G814">
        <f t="shared" si="60"/>
        <v>4</v>
      </c>
      <c r="H814">
        <f t="shared" si="61"/>
        <v>4</v>
      </c>
      <c r="I814" t="str">
        <f t="shared" si="63"/>
        <v>444</v>
      </c>
      <c r="J814" t="str">
        <f t="shared" si="64"/>
        <v>Loyal Customers</v>
      </c>
      <c r="M814" s="9" t="s">
        <v>2940</v>
      </c>
      <c r="N814" s="10">
        <v>1</v>
      </c>
      <c r="P814" s="9" t="s">
        <v>2940</v>
      </c>
      <c r="Q814" s="10">
        <v>3794.51</v>
      </c>
      <c r="S814" t="s">
        <v>11661</v>
      </c>
      <c r="T814">
        <v>45696</v>
      </c>
      <c r="U814">
        <v>59</v>
      </c>
      <c r="V814">
        <v>1</v>
      </c>
      <c r="W814">
        <v>3124.65</v>
      </c>
      <c r="X814">
        <v>5</v>
      </c>
      <c r="Y814">
        <v>3</v>
      </c>
      <c r="Z814">
        <v>2</v>
      </c>
      <c r="AA814" t="s">
        <v>11846</v>
      </c>
      <c r="AB814" t="s">
        <v>11832</v>
      </c>
    </row>
    <row r="815" spans="1:28" x14ac:dyDescent="0.3">
      <c r="A815" s="9" t="s">
        <v>11661</v>
      </c>
      <c r="B815" s="20">
        <v>45696</v>
      </c>
      <c r="C815" s="30">
        <f>superstore_excel!X$2 - B815</f>
        <v>59</v>
      </c>
      <c r="D815" s="10">
        <v>1</v>
      </c>
      <c r="E815" s="10">
        <v>3124.65</v>
      </c>
      <c r="F815">
        <f t="shared" si="62"/>
        <v>5</v>
      </c>
      <c r="G815">
        <f t="shared" si="60"/>
        <v>3</v>
      </c>
      <c r="H815">
        <f t="shared" si="61"/>
        <v>2</v>
      </c>
      <c r="I815" t="str">
        <f t="shared" si="63"/>
        <v>532</v>
      </c>
      <c r="J815" t="str">
        <f t="shared" si="64"/>
        <v>Recent Customers</v>
      </c>
      <c r="M815" s="9" t="s">
        <v>2215</v>
      </c>
      <c r="N815" s="10">
        <v>5</v>
      </c>
      <c r="P815" s="9" t="s">
        <v>2215</v>
      </c>
      <c r="Q815" s="10">
        <v>12289.758993180869</v>
      </c>
      <c r="S815" t="s">
        <v>421</v>
      </c>
      <c r="T815">
        <v>45638</v>
      </c>
      <c r="U815">
        <v>117</v>
      </c>
      <c r="V815">
        <v>4</v>
      </c>
      <c r="W815">
        <v>11767.04372970278</v>
      </c>
      <c r="X815">
        <v>5</v>
      </c>
      <c r="Y815">
        <v>4</v>
      </c>
      <c r="Z815">
        <v>4</v>
      </c>
      <c r="AA815" t="s">
        <v>11849</v>
      </c>
      <c r="AB815" t="s">
        <v>11836</v>
      </c>
    </row>
    <row r="816" spans="1:28" x14ac:dyDescent="0.3">
      <c r="A816" s="9" t="s">
        <v>421</v>
      </c>
      <c r="B816" s="20">
        <v>45638</v>
      </c>
      <c r="C816" s="30">
        <f>superstore_excel!X$2 - B816</f>
        <v>117</v>
      </c>
      <c r="D816" s="10">
        <v>4</v>
      </c>
      <c r="E816" s="10">
        <v>11767.04372970278</v>
      </c>
      <c r="F816">
        <f t="shared" si="62"/>
        <v>5</v>
      </c>
      <c r="G816">
        <f t="shared" si="60"/>
        <v>4</v>
      </c>
      <c r="H816">
        <f t="shared" si="61"/>
        <v>4</v>
      </c>
      <c r="I816" t="str">
        <f t="shared" si="63"/>
        <v>544</v>
      </c>
      <c r="J816" t="str">
        <f t="shared" si="64"/>
        <v>Loyal Customers</v>
      </c>
      <c r="M816" s="9" t="s">
        <v>11661</v>
      </c>
      <c r="N816" s="10">
        <v>1</v>
      </c>
      <c r="P816" s="9" t="s">
        <v>11661</v>
      </c>
      <c r="Q816" s="10">
        <v>3124.65</v>
      </c>
      <c r="S816" t="s">
        <v>2635</v>
      </c>
      <c r="T816">
        <v>45524</v>
      </c>
      <c r="U816">
        <v>231</v>
      </c>
      <c r="V816">
        <v>1</v>
      </c>
      <c r="W816">
        <v>4219.88</v>
      </c>
      <c r="X816">
        <v>4</v>
      </c>
      <c r="Y816">
        <v>3</v>
      </c>
      <c r="Z816">
        <v>3</v>
      </c>
      <c r="AA816" t="s">
        <v>11833</v>
      </c>
      <c r="AB816" t="s">
        <v>11834</v>
      </c>
    </row>
    <row r="817" spans="1:28" x14ac:dyDescent="0.3">
      <c r="A817" s="9" t="s">
        <v>2635</v>
      </c>
      <c r="B817" s="20">
        <v>45524</v>
      </c>
      <c r="C817" s="30">
        <f>superstore_excel!X$2 - B817</f>
        <v>231</v>
      </c>
      <c r="D817" s="10">
        <v>1</v>
      </c>
      <c r="E817" s="10">
        <v>4219.88</v>
      </c>
      <c r="F817">
        <f t="shared" si="62"/>
        <v>4</v>
      </c>
      <c r="G817">
        <f t="shared" si="60"/>
        <v>3</v>
      </c>
      <c r="H817">
        <f t="shared" si="61"/>
        <v>3</v>
      </c>
      <c r="I817" t="str">
        <f t="shared" si="63"/>
        <v>433</v>
      </c>
      <c r="J817" t="str">
        <f t="shared" si="64"/>
        <v>Others</v>
      </c>
      <c r="M817" s="9" t="s">
        <v>421</v>
      </c>
      <c r="N817" s="10">
        <v>4</v>
      </c>
      <c r="P817" s="9" t="s">
        <v>421</v>
      </c>
      <c r="Q817" s="10">
        <v>11767.04372970278</v>
      </c>
      <c r="S817" t="s">
        <v>6905</v>
      </c>
      <c r="T817">
        <v>45564</v>
      </c>
      <c r="U817">
        <v>191</v>
      </c>
      <c r="V817">
        <v>1</v>
      </c>
      <c r="W817">
        <v>1681.7</v>
      </c>
      <c r="X817">
        <v>4</v>
      </c>
      <c r="Y817">
        <v>3</v>
      </c>
      <c r="Z817">
        <v>1</v>
      </c>
      <c r="AA817" t="s">
        <v>11840</v>
      </c>
      <c r="AB817" t="s">
        <v>11834</v>
      </c>
    </row>
    <row r="818" spans="1:28" x14ac:dyDescent="0.3">
      <c r="A818" s="9" t="s">
        <v>6905</v>
      </c>
      <c r="B818" s="20">
        <v>45564</v>
      </c>
      <c r="C818" s="30">
        <f>superstore_excel!X$2 - B818</f>
        <v>191</v>
      </c>
      <c r="D818" s="10">
        <v>1</v>
      </c>
      <c r="E818" s="10">
        <v>1681.7</v>
      </c>
      <c r="F818">
        <f t="shared" si="62"/>
        <v>4</v>
      </c>
      <c r="G818">
        <f t="shared" si="60"/>
        <v>3</v>
      </c>
      <c r="H818">
        <f t="shared" si="61"/>
        <v>1</v>
      </c>
      <c r="I818" t="str">
        <f t="shared" si="63"/>
        <v>431</v>
      </c>
      <c r="J818" t="str">
        <f t="shared" si="64"/>
        <v>Others</v>
      </c>
      <c r="M818" s="9" t="s">
        <v>2635</v>
      </c>
      <c r="N818" s="10">
        <v>1</v>
      </c>
      <c r="P818" s="9" t="s">
        <v>2635</v>
      </c>
      <c r="Q818" s="10">
        <v>4219.88</v>
      </c>
      <c r="S818" t="s">
        <v>1052</v>
      </c>
      <c r="T818">
        <v>45684</v>
      </c>
      <c r="U818">
        <v>71</v>
      </c>
      <c r="V818">
        <v>4</v>
      </c>
      <c r="W818">
        <v>12093.700396868011</v>
      </c>
      <c r="X818">
        <v>5</v>
      </c>
      <c r="Y818">
        <v>4</v>
      </c>
      <c r="Z818">
        <v>4</v>
      </c>
      <c r="AA818" t="s">
        <v>11849</v>
      </c>
      <c r="AB818" t="s">
        <v>11836</v>
      </c>
    </row>
    <row r="819" spans="1:28" x14ac:dyDescent="0.3">
      <c r="A819" s="9" t="s">
        <v>1052</v>
      </c>
      <c r="B819" s="20">
        <v>45684</v>
      </c>
      <c r="C819" s="30">
        <f>superstore_excel!X$2 - B819</f>
        <v>71</v>
      </c>
      <c r="D819" s="10">
        <v>4</v>
      </c>
      <c r="E819" s="10">
        <v>12093.700396868011</v>
      </c>
      <c r="F819">
        <f t="shared" si="62"/>
        <v>5</v>
      </c>
      <c r="G819">
        <f t="shared" si="60"/>
        <v>4</v>
      </c>
      <c r="H819">
        <f t="shared" si="61"/>
        <v>4</v>
      </c>
      <c r="I819" t="str">
        <f t="shared" si="63"/>
        <v>544</v>
      </c>
      <c r="J819" t="str">
        <f t="shared" si="64"/>
        <v>Loyal Customers</v>
      </c>
      <c r="M819" s="9" t="s">
        <v>6905</v>
      </c>
      <c r="N819" s="10">
        <v>1</v>
      </c>
      <c r="P819" s="9" t="s">
        <v>6905</v>
      </c>
      <c r="Q819" s="10">
        <v>1681.7</v>
      </c>
      <c r="S819" t="s">
        <v>1709</v>
      </c>
      <c r="T819">
        <v>45587</v>
      </c>
      <c r="U819">
        <v>168</v>
      </c>
      <c r="V819">
        <v>8</v>
      </c>
      <c r="W819">
        <v>19866.23180148342</v>
      </c>
      <c r="X819">
        <v>4</v>
      </c>
      <c r="Y819">
        <v>4</v>
      </c>
      <c r="Z819">
        <v>4</v>
      </c>
      <c r="AA819" t="s">
        <v>11835</v>
      </c>
      <c r="AB819" t="s">
        <v>11836</v>
      </c>
    </row>
    <row r="820" spans="1:28" x14ac:dyDescent="0.3">
      <c r="A820" s="9" t="s">
        <v>1709</v>
      </c>
      <c r="B820" s="20">
        <v>45587</v>
      </c>
      <c r="C820" s="30">
        <f>superstore_excel!X$2 - B820</f>
        <v>168</v>
      </c>
      <c r="D820" s="10">
        <v>8</v>
      </c>
      <c r="E820" s="10">
        <v>19866.23180148342</v>
      </c>
      <c r="F820">
        <f t="shared" si="62"/>
        <v>4</v>
      </c>
      <c r="G820">
        <f t="shared" si="60"/>
        <v>4</v>
      </c>
      <c r="H820">
        <f t="shared" si="61"/>
        <v>4</v>
      </c>
      <c r="I820" t="str">
        <f t="shared" si="63"/>
        <v>444</v>
      </c>
      <c r="J820" t="str">
        <f t="shared" si="64"/>
        <v>Loyal Customers</v>
      </c>
      <c r="M820" s="9" t="s">
        <v>1052</v>
      </c>
      <c r="N820" s="10">
        <v>4</v>
      </c>
      <c r="P820" s="9" t="s">
        <v>1052</v>
      </c>
      <c r="Q820" s="10">
        <v>12093.700396868011</v>
      </c>
      <c r="S820" t="s">
        <v>10172</v>
      </c>
      <c r="T820">
        <v>45589</v>
      </c>
      <c r="U820">
        <v>166</v>
      </c>
      <c r="V820">
        <v>1</v>
      </c>
      <c r="W820">
        <v>2549.0100000000002</v>
      </c>
      <c r="X820">
        <v>4</v>
      </c>
      <c r="Y820">
        <v>3</v>
      </c>
      <c r="Z820">
        <v>2</v>
      </c>
      <c r="AA820" t="s">
        <v>11842</v>
      </c>
      <c r="AB820" t="s">
        <v>11834</v>
      </c>
    </row>
    <row r="821" spans="1:28" x14ac:dyDescent="0.3">
      <c r="A821" s="9" t="s">
        <v>10172</v>
      </c>
      <c r="B821" s="20">
        <v>45589</v>
      </c>
      <c r="C821" s="30">
        <f>superstore_excel!X$2 - B821</f>
        <v>166</v>
      </c>
      <c r="D821" s="10">
        <v>1</v>
      </c>
      <c r="E821" s="10">
        <v>2549.0100000000002</v>
      </c>
      <c r="F821">
        <f t="shared" si="62"/>
        <v>4</v>
      </c>
      <c r="G821">
        <f t="shared" si="60"/>
        <v>3</v>
      </c>
      <c r="H821">
        <f t="shared" si="61"/>
        <v>2</v>
      </c>
      <c r="I821" t="str">
        <f t="shared" si="63"/>
        <v>432</v>
      </c>
      <c r="J821" t="str">
        <f t="shared" si="64"/>
        <v>Others</v>
      </c>
      <c r="M821" s="9" t="s">
        <v>1709</v>
      </c>
      <c r="N821" s="10">
        <v>8</v>
      </c>
      <c r="P821" s="9" t="s">
        <v>1709</v>
      </c>
      <c r="Q821" s="10">
        <v>19866.23180148342</v>
      </c>
      <c r="S821" t="s">
        <v>4237</v>
      </c>
      <c r="T821">
        <v>45482</v>
      </c>
      <c r="U821">
        <v>273</v>
      </c>
      <c r="V821">
        <v>1</v>
      </c>
      <c r="W821">
        <v>686.86</v>
      </c>
      <c r="X821">
        <v>4</v>
      </c>
      <c r="Y821">
        <v>3</v>
      </c>
      <c r="Z821">
        <v>1</v>
      </c>
      <c r="AA821" t="s">
        <v>11840</v>
      </c>
      <c r="AB821" t="s">
        <v>11834</v>
      </c>
    </row>
    <row r="822" spans="1:28" x14ac:dyDescent="0.3">
      <c r="A822" s="9" t="s">
        <v>4237</v>
      </c>
      <c r="B822" s="20">
        <v>45482</v>
      </c>
      <c r="C822" s="30">
        <f>superstore_excel!X$2 - B822</f>
        <v>273</v>
      </c>
      <c r="D822" s="10">
        <v>1</v>
      </c>
      <c r="E822" s="10">
        <v>686.86</v>
      </c>
      <c r="F822">
        <f t="shared" si="62"/>
        <v>4</v>
      </c>
      <c r="G822">
        <f t="shared" si="60"/>
        <v>3</v>
      </c>
      <c r="H822">
        <f t="shared" si="61"/>
        <v>1</v>
      </c>
      <c r="I822" t="str">
        <f t="shared" si="63"/>
        <v>431</v>
      </c>
      <c r="J822" t="str">
        <f t="shared" si="64"/>
        <v>Others</v>
      </c>
      <c r="M822" s="9" t="s">
        <v>10172</v>
      </c>
      <c r="N822" s="10">
        <v>1</v>
      </c>
      <c r="P822" s="9" t="s">
        <v>10172</v>
      </c>
      <c r="Q822" s="10">
        <v>2549.0100000000002</v>
      </c>
      <c r="S822" t="s">
        <v>9041</v>
      </c>
      <c r="T822">
        <v>45062</v>
      </c>
      <c r="U822">
        <v>693</v>
      </c>
      <c r="V822">
        <v>1</v>
      </c>
      <c r="W822">
        <v>604.66999999999996</v>
      </c>
      <c r="X822">
        <v>2</v>
      </c>
      <c r="Y822">
        <v>3</v>
      </c>
      <c r="Z822">
        <v>1</v>
      </c>
      <c r="AA822" t="s">
        <v>11847</v>
      </c>
      <c r="AB822" t="s">
        <v>11839</v>
      </c>
    </row>
    <row r="823" spans="1:28" x14ac:dyDescent="0.3">
      <c r="A823" s="9" t="s">
        <v>9041</v>
      </c>
      <c r="B823" s="20">
        <v>45062</v>
      </c>
      <c r="C823" s="30">
        <f>superstore_excel!X$2 - B823</f>
        <v>693</v>
      </c>
      <c r="D823" s="10">
        <v>1</v>
      </c>
      <c r="E823" s="10">
        <v>604.66999999999996</v>
      </c>
      <c r="F823">
        <f t="shared" si="62"/>
        <v>2</v>
      </c>
      <c r="G823">
        <f t="shared" si="60"/>
        <v>3</v>
      </c>
      <c r="H823">
        <f t="shared" si="61"/>
        <v>1</v>
      </c>
      <c r="I823" t="str">
        <f t="shared" si="63"/>
        <v>231</v>
      </c>
      <c r="J823" t="str">
        <f t="shared" si="64"/>
        <v>At Risk</v>
      </c>
      <c r="M823" s="9" t="s">
        <v>4237</v>
      </c>
      <c r="N823" s="10">
        <v>1</v>
      </c>
      <c r="P823" s="9" t="s">
        <v>4237</v>
      </c>
      <c r="Q823" s="10">
        <v>686.86</v>
      </c>
      <c r="S823" t="s">
        <v>6287</v>
      </c>
      <c r="T823">
        <v>45670</v>
      </c>
      <c r="U823">
        <v>85</v>
      </c>
      <c r="V823">
        <v>1</v>
      </c>
      <c r="W823">
        <v>573.46</v>
      </c>
      <c r="X823">
        <v>5</v>
      </c>
      <c r="Y823">
        <v>3</v>
      </c>
      <c r="Z823">
        <v>1</v>
      </c>
      <c r="AA823" t="s">
        <v>11850</v>
      </c>
      <c r="AB823" t="s">
        <v>11832</v>
      </c>
    </row>
    <row r="824" spans="1:28" x14ac:dyDescent="0.3">
      <c r="A824" s="9" t="s">
        <v>6287</v>
      </c>
      <c r="B824" s="20">
        <v>45670</v>
      </c>
      <c r="C824" s="30">
        <f>superstore_excel!X$2 - B824</f>
        <v>85</v>
      </c>
      <c r="D824" s="10">
        <v>1</v>
      </c>
      <c r="E824" s="10">
        <v>573.46</v>
      </c>
      <c r="F824">
        <f t="shared" si="62"/>
        <v>5</v>
      </c>
      <c r="G824">
        <f t="shared" si="60"/>
        <v>3</v>
      </c>
      <c r="H824">
        <f t="shared" si="61"/>
        <v>1</v>
      </c>
      <c r="I824" t="str">
        <f t="shared" si="63"/>
        <v>531</v>
      </c>
      <c r="J824" t="str">
        <f t="shared" si="64"/>
        <v>Recent Customers</v>
      </c>
      <c r="M824" s="9" t="s">
        <v>9041</v>
      </c>
      <c r="N824" s="10">
        <v>1</v>
      </c>
      <c r="P824" s="9" t="s">
        <v>9041</v>
      </c>
      <c r="Q824" s="10">
        <v>604.66999999999996</v>
      </c>
      <c r="S824" t="s">
        <v>3848</v>
      </c>
      <c r="T824">
        <v>45259</v>
      </c>
      <c r="U824">
        <v>496</v>
      </c>
      <c r="V824">
        <v>1</v>
      </c>
      <c r="W824">
        <v>2962.9</v>
      </c>
      <c r="X824">
        <v>3</v>
      </c>
      <c r="Y824">
        <v>3</v>
      </c>
      <c r="Z824">
        <v>2</v>
      </c>
      <c r="AA824" t="s">
        <v>11837</v>
      </c>
      <c r="AB824" t="s">
        <v>11834</v>
      </c>
    </row>
    <row r="825" spans="1:28" x14ac:dyDescent="0.3">
      <c r="A825" s="9" t="s">
        <v>3848</v>
      </c>
      <c r="B825" s="20">
        <v>45259</v>
      </c>
      <c r="C825" s="30">
        <f>superstore_excel!X$2 - B825</f>
        <v>496</v>
      </c>
      <c r="D825" s="10">
        <v>1</v>
      </c>
      <c r="E825" s="10">
        <v>2962.9</v>
      </c>
      <c r="F825">
        <f t="shared" si="62"/>
        <v>3</v>
      </c>
      <c r="G825">
        <f t="shared" si="60"/>
        <v>3</v>
      </c>
      <c r="H825">
        <f t="shared" si="61"/>
        <v>2</v>
      </c>
      <c r="I825" t="str">
        <f t="shared" si="63"/>
        <v>332</v>
      </c>
      <c r="J825" t="str">
        <f t="shared" si="64"/>
        <v>Others</v>
      </c>
      <c r="M825" s="9" t="s">
        <v>6287</v>
      </c>
      <c r="N825" s="10">
        <v>1</v>
      </c>
      <c r="P825" s="9" t="s">
        <v>6287</v>
      </c>
      <c r="Q825" s="10">
        <v>573.46</v>
      </c>
      <c r="S825" t="s">
        <v>7101</v>
      </c>
      <c r="T825">
        <v>45203</v>
      </c>
      <c r="U825">
        <v>552</v>
      </c>
      <c r="V825">
        <v>1</v>
      </c>
      <c r="W825">
        <v>23.24</v>
      </c>
      <c r="X825">
        <v>2</v>
      </c>
      <c r="Y825">
        <v>3</v>
      </c>
      <c r="Z825">
        <v>1</v>
      </c>
      <c r="AA825" t="s">
        <v>11847</v>
      </c>
      <c r="AB825" t="s">
        <v>11839</v>
      </c>
    </row>
    <row r="826" spans="1:28" x14ac:dyDescent="0.3">
      <c r="A826" s="9" t="s">
        <v>7101</v>
      </c>
      <c r="B826" s="20">
        <v>45203</v>
      </c>
      <c r="C826" s="30">
        <f>superstore_excel!X$2 - B826</f>
        <v>552</v>
      </c>
      <c r="D826" s="10">
        <v>1</v>
      </c>
      <c r="E826" s="10">
        <v>23.24</v>
      </c>
      <c r="F826">
        <f t="shared" si="62"/>
        <v>2</v>
      </c>
      <c r="G826">
        <f t="shared" si="60"/>
        <v>3</v>
      </c>
      <c r="H826">
        <f t="shared" si="61"/>
        <v>1</v>
      </c>
      <c r="I826" t="str">
        <f t="shared" si="63"/>
        <v>231</v>
      </c>
      <c r="J826" t="str">
        <f t="shared" si="64"/>
        <v>At Risk</v>
      </c>
      <c r="M826" s="9" t="s">
        <v>3848</v>
      </c>
      <c r="N826" s="10">
        <v>1</v>
      </c>
      <c r="P826" s="9" t="s">
        <v>3848</v>
      </c>
      <c r="Q826" s="10">
        <v>2962.9</v>
      </c>
      <c r="S826" t="s">
        <v>6452</v>
      </c>
      <c r="T826">
        <v>45416</v>
      </c>
      <c r="U826">
        <v>339</v>
      </c>
      <c r="V826">
        <v>1</v>
      </c>
      <c r="W826">
        <v>4358.8999999999996</v>
      </c>
      <c r="X826">
        <v>3</v>
      </c>
      <c r="Y826">
        <v>3</v>
      </c>
      <c r="Z826">
        <v>3</v>
      </c>
      <c r="AA826" t="s">
        <v>11845</v>
      </c>
      <c r="AB826" t="s">
        <v>11834</v>
      </c>
    </row>
    <row r="827" spans="1:28" x14ac:dyDescent="0.3">
      <c r="A827" s="9" t="s">
        <v>6452</v>
      </c>
      <c r="B827" s="20">
        <v>45416</v>
      </c>
      <c r="C827" s="30">
        <f>superstore_excel!X$2 - B827</f>
        <v>339</v>
      </c>
      <c r="D827" s="10">
        <v>1</v>
      </c>
      <c r="E827" s="10">
        <v>4358.8999999999996</v>
      </c>
      <c r="F827">
        <f t="shared" si="62"/>
        <v>3</v>
      </c>
      <c r="G827">
        <f t="shared" si="60"/>
        <v>3</v>
      </c>
      <c r="H827">
        <f t="shared" si="61"/>
        <v>3</v>
      </c>
      <c r="I827" t="str">
        <f t="shared" si="63"/>
        <v>333</v>
      </c>
      <c r="J827" t="str">
        <f t="shared" si="64"/>
        <v>Others</v>
      </c>
      <c r="M827" s="9" t="s">
        <v>7101</v>
      </c>
      <c r="N827" s="10">
        <v>1</v>
      </c>
      <c r="P827" s="9" t="s">
        <v>7101</v>
      </c>
      <c r="Q827" s="10">
        <v>23.24</v>
      </c>
      <c r="S827" t="s">
        <v>1899</v>
      </c>
      <c r="T827">
        <v>45260</v>
      </c>
      <c r="U827">
        <v>495</v>
      </c>
      <c r="V827">
        <v>4</v>
      </c>
      <c r="W827">
        <v>7602.4590348587408</v>
      </c>
      <c r="X827">
        <v>3</v>
      </c>
      <c r="Y827">
        <v>4</v>
      </c>
      <c r="Z827">
        <v>4</v>
      </c>
      <c r="AA827" t="s">
        <v>11853</v>
      </c>
      <c r="AB827" t="s">
        <v>11834</v>
      </c>
    </row>
    <row r="828" spans="1:28" x14ac:dyDescent="0.3">
      <c r="A828" s="9" t="s">
        <v>1899</v>
      </c>
      <c r="B828" s="20">
        <v>45260</v>
      </c>
      <c r="C828" s="30">
        <f>superstore_excel!X$2 - B828</f>
        <v>495</v>
      </c>
      <c r="D828" s="10">
        <v>4</v>
      </c>
      <c r="E828" s="10">
        <v>7602.4590348587408</v>
      </c>
      <c r="F828">
        <f t="shared" si="62"/>
        <v>3</v>
      </c>
      <c r="G828">
        <f t="shared" si="60"/>
        <v>4</v>
      </c>
      <c r="H828">
        <f t="shared" si="61"/>
        <v>4</v>
      </c>
      <c r="I828" t="str">
        <f t="shared" si="63"/>
        <v>344</v>
      </c>
      <c r="J828" t="str">
        <f t="shared" si="64"/>
        <v>Others</v>
      </c>
      <c r="M828" s="9" t="s">
        <v>6452</v>
      </c>
      <c r="N828" s="10">
        <v>1</v>
      </c>
      <c r="P828" s="9" t="s">
        <v>6452</v>
      </c>
      <c r="Q828" s="10">
        <v>4358.8999999999996</v>
      </c>
      <c r="S828" t="s">
        <v>9078</v>
      </c>
      <c r="T828">
        <v>45033</v>
      </c>
      <c r="U828">
        <v>722</v>
      </c>
      <c r="V828">
        <v>1</v>
      </c>
      <c r="W828">
        <v>1095.28</v>
      </c>
      <c r="X828">
        <v>2</v>
      </c>
      <c r="Y828">
        <v>3</v>
      </c>
      <c r="Z828">
        <v>1</v>
      </c>
      <c r="AA828" t="s">
        <v>11847</v>
      </c>
      <c r="AB828" t="s">
        <v>11839</v>
      </c>
    </row>
    <row r="829" spans="1:28" x14ac:dyDescent="0.3">
      <c r="A829" s="9" t="s">
        <v>9078</v>
      </c>
      <c r="B829" s="20">
        <v>45033</v>
      </c>
      <c r="C829" s="30">
        <f>superstore_excel!X$2 - B829</f>
        <v>722</v>
      </c>
      <c r="D829" s="10">
        <v>1</v>
      </c>
      <c r="E829" s="10">
        <v>1095.28</v>
      </c>
      <c r="F829">
        <f t="shared" si="62"/>
        <v>2</v>
      </c>
      <c r="G829">
        <f t="shared" si="60"/>
        <v>3</v>
      </c>
      <c r="H829">
        <f t="shared" si="61"/>
        <v>1</v>
      </c>
      <c r="I829" t="str">
        <f t="shared" si="63"/>
        <v>231</v>
      </c>
      <c r="J829" t="str">
        <f t="shared" si="64"/>
        <v>At Risk</v>
      </c>
      <c r="M829" s="9" t="s">
        <v>1899</v>
      </c>
      <c r="N829" s="10">
        <v>4</v>
      </c>
      <c r="P829" s="9" t="s">
        <v>1899</v>
      </c>
      <c r="Q829" s="10">
        <v>7602.4590348587408</v>
      </c>
      <c r="S829" t="s">
        <v>10677</v>
      </c>
      <c r="T829">
        <v>45245</v>
      </c>
      <c r="U829">
        <v>510</v>
      </c>
      <c r="V829">
        <v>1</v>
      </c>
      <c r="W829">
        <v>2381.3200000000002</v>
      </c>
      <c r="X829">
        <v>3</v>
      </c>
      <c r="Y829">
        <v>3</v>
      </c>
      <c r="Z829">
        <v>2</v>
      </c>
      <c r="AA829" t="s">
        <v>11837</v>
      </c>
      <c r="AB829" t="s">
        <v>11834</v>
      </c>
    </row>
    <row r="830" spans="1:28" x14ac:dyDescent="0.3">
      <c r="A830" s="9" t="s">
        <v>10677</v>
      </c>
      <c r="B830" s="20">
        <v>45245</v>
      </c>
      <c r="C830" s="30">
        <f>superstore_excel!X$2 - B830</f>
        <v>510</v>
      </c>
      <c r="D830" s="10">
        <v>1</v>
      </c>
      <c r="E830" s="10">
        <v>2381.3200000000002</v>
      </c>
      <c r="F830">
        <f t="shared" si="62"/>
        <v>3</v>
      </c>
      <c r="G830">
        <f t="shared" si="60"/>
        <v>3</v>
      </c>
      <c r="H830">
        <f t="shared" si="61"/>
        <v>2</v>
      </c>
      <c r="I830" t="str">
        <f t="shared" si="63"/>
        <v>332</v>
      </c>
      <c r="J830" t="str">
        <f t="shared" si="64"/>
        <v>Others</v>
      </c>
      <c r="M830" s="9" t="s">
        <v>9078</v>
      </c>
      <c r="N830" s="10">
        <v>1</v>
      </c>
      <c r="P830" s="9" t="s">
        <v>9078</v>
      </c>
      <c r="Q830" s="10">
        <v>1095.28</v>
      </c>
      <c r="S830" t="s">
        <v>4116</v>
      </c>
      <c r="T830">
        <v>45622</v>
      </c>
      <c r="U830">
        <v>133</v>
      </c>
      <c r="V830">
        <v>1</v>
      </c>
      <c r="W830">
        <v>4838.58</v>
      </c>
      <c r="X830">
        <v>5</v>
      </c>
      <c r="Y830">
        <v>3</v>
      </c>
      <c r="Z830">
        <v>3</v>
      </c>
      <c r="AA830" t="s">
        <v>11831</v>
      </c>
      <c r="AB830" t="s">
        <v>11832</v>
      </c>
    </row>
    <row r="831" spans="1:28" x14ac:dyDescent="0.3">
      <c r="A831" s="9" t="s">
        <v>4116</v>
      </c>
      <c r="B831" s="20">
        <v>45622</v>
      </c>
      <c r="C831" s="30">
        <f>superstore_excel!X$2 - B831</f>
        <v>133</v>
      </c>
      <c r="D831" s="10">
        <v>1</v>
      </c>
      <c r="E831" s="10">
        <v>4838.58</v>
      </c>
      <c r="F831">
        <f t="shared" si="62"/>
        <v>5</v>
      </c>
      <c r="G831">
        <f t="shared" si="60"/>
        <v>3</v>
      </c>
      <c r="H831">
        <f t="shared" si="61"/>
        <v>3</v>
      </c>
      <c r="I831" t="str">
        <f t="shared" si="63"/>
        <v>533</v>
      </c>
      <c r="J831" t="str">
        <f t="shared" si="64"/>
        <v>Recent Customers</v>
      </c>
      <c r="M831" s="9" t="s">
        <v>10677</v>
      </c>
      <c r="N831" s="10">
        <v>1</v>
      </c>
      <c r="P831" s="9" t="s">
        <v>10677</v>
      </c>
      <c r="Q831" s="10">
        <v>2381.3200000000002</v>
      </c>
      <c r="S831" t="s">
        <v>4969</v>
      </c>
      <c r="T831">
        <v>45361</v>
      </c>
      <c r="U831">
        <v>394</v>
      </c>
      <c r="V831">
        <v>1</v>
      </c>
      <c r="W831">
        <v>1537.86</v>
      </c>
      <c r="X831">
        <v>3</v>
      </c>
      <c r="Y831">
        <v>3</v>
      </c>
      <c r="Z831">
        <v>1</v>
      </c>
      <c r="AA831" t="s">
        <v>11841</v>
      </c>
      <c r="AB831" t="s">
        <v>11834</v>
      </c>
    </row>
    <row r="832" spans="1:28" x14ac:dyDescent="0.3">
      <c r="A832" s="9" t="s">
        <v>4969</v>
      </c>
      <c r="B832" s="20">
        <v>45361</v>
      </c>
      <c r="C832" s="30">
        <f>superstore_excel!X$2 - B832</f>
        <v>394</v>
      </c>
      <c r="D832" s="10">
        <v>1</v>
      </c>
      <c r="E832" s="10">
        <v>1537.86</v>
      </c>
      <c r="F832">
        <f t="shared" si="62"/>
        <v>3</v>
      </c>
      <c r="G832">
        <f t="shared" si="60"/>
        <v>3</v>
      </c>
      <c r="H832">
        <f t="shared" si="61"/>
        <v>1</v>
      </c>
      <c r="I832" t="str">
        <f t="shared" si="63"/>
        <v>331</v>
      </c>
      <c r="J832" t="str">
        <f t="shared" si="64"/>
        <v>Others</v>
      </c>
      <c r="M832" s="9" t="s">
        <v>4116</v>
      </c>
      <c r="N832" s="10">
        <v>1</v>
      </c>
      <c r="P832" s="9" t="s">
        <v>4116</v>
      </c>
      <c r="Q832" s="10">
        <v>4838.58</v>
      </c>
      <c r="S832" t="s">
        <v>2588</v>
      </c>
      <c r="T832">
        <v>45371</v>
      </c>
      <c r="U832">
        <v>384</v>
      </c>
      <c r="V832">
        <v>1</v>
      </c>
      <c r="W832">
        <v>1725.38</v>
      </c>
      <c r="X832">
        <v>3</v>
      </c>
      <c r="Y832">
        <v>3</v>
      </c>
      <c r="Z832">
        <v>1</v>
      </c>
      <c r="AA832" t="s">
        <v>11841</v>
      </c>
      <c r="AB832" t="s">
        <v>11834</v>
      </c>
    </row>
    <row r="833" spans="1:28" x14ac:dyDescent="0.3">
      <c r="A833" s="9" t="s">
        <v>2588</v>
      </c>
      <c r="B833" s="20">
        <v>45371</v>
      </c>
      <c r="C833" s="30">
        <f>superstore_excel!X$2 - B833</f>
        <v>384</v>
      </c>
      <c r="D833" s="10">
        <v>1</v>
      </c>
      <c r="E833" s="10">
        <v>1725.38</v>
      </c>
      <c r="F833">
        <f t="shared" si="62"/>
        <v>3</v>
      </c>
      <c r="G833">
        <f t="shared" si="60"/>
        <v>3</v>
      </c>
      <c r="H833">
        <f t="shared" si="61"/>
        <v>1</v>
      </c>
      <c r="I833" t="str">
        <f t="shared" si="63"/>
        <v>331</v>
      </c>
      <c r="J833" t="str">
        <f t="shared" si="64"/>
        <v>Others</v>
      </c>
      <c r="M833" s="9" t="s">
        <v>4969</v>
      </c>
      <c r="N833" s="10">
        <v>1</v>
      </c>
      <c r="P833" s="9" t="s">
        <v>4969</v>
      </c>
      <c r="Q833" s="10">
        <v>1537.86</v>
      </c>
      <c r="S833" t="s">
        <v>3142</v>
      </c>
      <c r="T833">
        <v>45322</v>
      </c>
      <c r="U833">
        <v>433</v>
      </c>
      <c r="V833">
        <v>1</v>
      </c>
      <c r="W833">
        <v>290.18</v>
      </c>
      <c r="X833">
        <v>3</v>
      </c>
      <c r="Y833">
        <v>3</v>
      </c>
      <c r="Z833">
        <v>1</v>
      </c>
      <c r="AA833" t="s">
        <v>11841</v>
      </c>
      <c r="AB833" t="s">
        <v>11834</v>
      </c>
    </row>
    <row r="834" spans="1:28" x14ac:dyDescent="0.3">
      <c r="A834" s="9" t="s">
        <v>3142</v>
      </c>
      <c r="B834" s="20">
        <v>45322</v>
      </c>
      <c r="C834" s="30">
        <f>superstore_excel!X$2 - B834</f>
        <v>433</v>
      </c>
      <c r="D834" s="10">
        <v>1</v>
      </c>
      <c r="E834" s="10">
        <v>290.18</v>
      </c>
      <c r="F834">
        <f t="shared" si="62"/>
        <v>3</v>
      </c>
      <c r="G834">
        <f t="shared" si="60"/>
        <v>3</v>
      </c>
      <c r="H834">
        <f t="shared" si="61"/>
        <v>1</v>
      </c>
      <c r="I834" t="str">
        <f t="shared" si="63"/>
        <v>331</v>
      </c>
      <c r="J834" t="str">
        <f t="shared" si="64"/>
        <v>Others</v>
      </c>
      <c r="M834" s="9" t="s">
        <v>2588</v>
      </c>
      <c r="N834" s="10">
        <v>1</v>
      </c>
      <c r="P834" s="9" t="s">
        <v>2588</v>
      </c>
      <c r="Q834" s="10">
        <v>1725.38</v>
      </c>
      <c r="S834" t="s">
        <v>8746</v>
      </c>
      <c r="T834">
        <v>45182</v>
      </c>
      <c r="U834">
        <v>573</v>
      </c>
      <c r="V834">
        <v>1</v>
      </c>
      <c r="W834">
        <v>3811.74</v>
      </c>
      <c r="X834">
        <v>2</v>
      </c>
      <c r="Y834">
        <v>3</v>
      </c>
      <c r="Z834">
        <v>3</v>
      </c>
      <c r="AA834" t="s">
        <v>11838</v>
      </c>
      <c r="AB834" t="s">
        <v>11839</v>
      </c>
    </row>
    <row r="835" spans="1:28" x14ac:dyDescent="0.3">
      <c r="A835" s="9" t="s">
        <v>8746</v>
      </c>
      <c r="B835" s="20">
        <v>45182</v>
      </c>
      <c r="C835" s="30">
        <f>superstore_excel!X$2 - B835</f>
        <v>573</v>
      </c>
      <c r="D835" s="10">
        <v>1</v>
      </c>
      <c r="E835" s="10">
        <v>3811.74</v>
      </c>
      <c r="F835">
        <f t="shared" si="62"/>
        <v>2</v>
      </c>
      <c r="G835">
        <f t="shared" si="60"/>
        <v>3</v>
      </c>
      <c r="H835">
        <f t="shared" si="61"/>
        <v>3</v>
      </c>
      <c r="I835" t="str">
        <f t="shared" si="63"/>
        <v>233</v>
      </c>
      <c r="J835" t="str">
        <f t="shared" si="64"/>
        <v>At Risk</v>
      </c>
      <c r="M835" s="9" t="s">
        <v>3142</v>
      </c>
      <c r="N835" s="10">
        <v>1</v>
      </c>
      <c r="P835" s="9" t="s">
        <v>3142</v>
      </c>
      <c r="Q835" s="10">
        <v>290.18</v>
      </c>
      <c r="S835" t="s">
        <v>7730</v>
      </c>
      <c r="T835">
        <v>45739</v>
      </c>
      <c r="U835">
        <v>16</v>
      </c>
      <c r="V835">
        <v>1</v>
      </c>
      <c r="W835">
        <v>3045.17</v>
      </c>
      <c r="X835">
        <v>5</v>
      </c>
      <c r="Y835">
        <v>3</v>
      </c>
      <c r="Z835">
        <v>2</v>
      </c>
      <c r="AA835" t="s">
        <v>11846</v>
      </c>
      <c r="AB835" t="s">
        <v>11832</v>
      </c>
    </row>
    <row r="836" spans="1:28" x14ac:dyDescent="0.3">
      <c r="A836" s="9" t="s">
        <v>7730</v>
      </c>
      <c r="B836" s="20">
        <v>45739</v>
      </c>
      <c r="C836" s="30">
        <f>superstore_excel!X$2 - B836</f>
        <v>16</v>
      </c>
      <c r="D836" s="10">
        <v>1</v>
      </c>
      <c r="E836" s="10">
        <v>3045.17</v>
      </c>
      <c r="F836">
        <f t="shared" si="62"/>
        <v>5</v>
      </c>
      <c r="G836">
        <f t="shared" si="60"/>
        <v>3</v>
      </c>
      <c r="H836">
        <f t="shared" si="61"/>
        <v>2</v>
      </c>
      <c r="I836" t="str">
        <f t="shared" si="63"/>
        <v>532</v>
      </c>
      <c r="J836" t="str">
        <f t="shared" si="64"/>
        <v>Recent Customers</v>
      </c>
      <c r="M836" s="9" t="s">
        <v>8746</v>
      </c>
      <c r="N836" s="10">
        <v>1</v>
      </c>
      <c r="P836" s="9" t="s">
        <v>8746</v>
      </c>
      <c r="Q836" s="10">
        <v>3811.74</v>
      </c>
      <c r="S836" t="s">
        <v>7261</v>
      </c>
      <c r="T836">
        <v>45222</v>
      </c>
      <c r="U836">
        <v>533</v>
      </c>
      <c r="V836">
        <v>1</v>
      </c>
      <c r="W836">
        <v>913.44</v>
      </c>
      <c r="X836">
        <v>2</v>
      </c>
      <c r="Y836">
        <v>3</v>
      </c>
      <c r="Z836">
        <v>1</v>
      </c>
      <c r="AA836" t="s">
        <v>11847</v>
      </c>
      <c r="AB836" t="s">
        <v>11839</v>
      </c>
    </row>
    <row r="837" spans="1:28" x14ac:dyDescent="0.3">
      <c r="A837" s="9" t="s">
        <v>7261</v>
      </c>
      <c r="B837" s="20">
        <v>45222</v>
      </c>
      <c r="C837" s="30">
        <f>superstore_excel!X$2 - B837</f>
        <v>533</v>
      </c>
      <c r="D837" s="10">
        <v>1</v>
      </c>
      <c r="E837" s="10">
        <v>913.44</v>
      </c>
      <c r="F837">
        <f t="shared" si="62"/>
        <v>2</v>
      </c>
      <c r="G837">
        <f t="shared" ref="G837:G900" si="65">IF(D837&gt;=_xlfn.QUARTILE.INC(D:D,4),5, IF(D837&gt;=_xlfn.QUARTILE.INC(D:D,3),4, IF(D837&gt;=_xlfn.QUARTILE.INC(D:D,2),3, IF(D837&gt;=_xlfn.QUARTILE.INC(D:D,1),2,1))))</f>
        <v>3</v>
      </c>
      <c r="H837">
        <f t="shared" ref="H837:H900" si="66">IF(E837&gt;=_xlfn.QUARTILE.INC(E:E,4),5, IF(E837&gt;=_xlfn.QUARTILE.INC(E:E,3),4, IF(E837&gt;=_xlfn.QUARTILE.INC(E:E,2),3, IF(E837&gt;=_xlfn.QUARTILE.INC(E:E,1),2,1))))</f>
        <v>1</v>
      </c>
      <c r="I837" t="str">
        <f t="shared" si="63"/>
        <v>231</v>
      </c>
      <c r="J837" t="str">
        <f t="shared" si="64"/>
        <v>At Risk</v>
      </c>
      <c r="M837" s="9" t="s">
        <v>7730</v>
      </c>
      <c r="N837" s="10">
        <v>1</v>
      </c>
      <c r="P837" s="9" t="s">
        <v>7730</v>
      </c>
      <c r="Q837" s="10">
        <v>3045.17</v>
      </c>
      <c r="S837" t="s">
        <v>1839</v>
      </c>
      <c r="T837">
        <v>45164</v>
      </c>
      <c r="U837">
        <v>591</v>
      </c>
      <c r="V837">
        <v>4</v>
      </c>
      <c r="W837">
        <v>8159.4902926733503</v>
      </c>
      <c r="X837">
        <v>2</v>
      </c>
      <c r="Y837">
        <v>4</v>
      </c>
      <c r="Z837">
        <v>4</v>
      </c>
      <c r="AA837" t="s">
        <v>11844</v>
      </c>
      <c r="AB837" t="s">
        <v>11839</v>
      </c>
    </row>
    <row r="838" spans="1:28" x14ac:dyDescent="0.3">
      <c r="A838" s="9" t="s">
        <v>1839</v>
      </c>
      <c r="B838" s="20">
        <v>45164</v>
      </c>
      <c r="C838" s="30">
        <f>superstore_excel!X$2 - B838</f>
        <v>591</v>
      </c>
      <c r="D838" s="10">
        <v>4</v>
      </c>
      <c r="E838" s="10">
        <v>8159.4902926733503</v>
      </c>
      <c r="F838">
        <f t="shared" ref="F838:F901" si="67">IF(C838&lt;=_xlfn.QUARTILE.INC(C:C,1),5, IF(C838&lt;=_xlfn.QUARTILE.INC(C:C,2),4, IF(C838&lt;=_xlfn.QUARTILE.INC(C:C,3),3, IF(C838&lt;=_xlfn.QUARTILE.INC(C:C,4),2,1))))</f>
        <v>2</v>
      </c>
      <c r="G838">
        <f t="shared" si="65"/>
        <v>4</v>
      </c>
      <c r="H838">
        <f t="shared" si="66"/>
        <v>4</v>
      </c>
      <c r="I838" t="str">
        <f t="shared" ref="I838:I901" si="68">F838 &amp; G838 &amp; H838</f>
        <v>244</v>
      </c>
      <c r="J838" t="str">
        <f t="shared" ref="J838:J901" si="69">IF(I838="555","Champions",
IF(AND(F838&gt;=4,G838&gt;=4,H838&gt;=4),"Loyal Customers",
IF(F838=5,"Recent Customers",
IF(G838=5,"Frequent Buyers",
IF(H838=5,"Big Spenders",
IF(F838&lt;=2,"At Risk",
"Others"))))))</f>
        <v>At Risk</v>
      </c>
      <c r="M838" s="9" t="s">
        <v>7261</v>
      </c>
      <c r="N838" s="10">
        <v>1</v>
      </c>
      <c r="P838" s="9" t="s">
        <v>7261</v>
      </c>
      <c r="Q838" s="10">
        <v>913.44</v>
      </c>
      <c r="S838" t="s">
        <v>1831</v>
      </c>
      <c r="T838">
        <v>45572</v>
      </c>
      <c r="U838">
        <v>183</v>
      </c>
      <c r="V838">
        <v>5</v>
      </c>
      <c r="W838">
        <v>12332.033793715289</v>
      </c>
      <c r="X838">
        <v>4</v>
      </c>
      <c r="Y838">
        <v>4</v>
      </c>
      <c r="Z838">
        <v>4</v>
      </c>
      <c r="AA838" t="s">
        <v>11835</v>
      </c>
      <c r="AB838" t="s">
        <v>11836</v>
      </c>
    </row>
    <row r="839" spans="1:28" x14ac:dyDescent="0.3">
      <c r="A839" s="9" t="s">
        <v>1831</v>
      </c>
      <c r="B839" s="20">
        <v>45572</v>
      </c>
      <c r="C839" s="30">
        <f>superstore_excel!X$2 - B839</f>
        <v>183</v>
      </c>
      <c r="D839" s="10">
        <v>5</v>
      </c>
      <c r="E839" s="10">
        <v>12332.033793715289</v>
      </c>
      <c r="F839">
        <f t="shared" si="67"/>
        <v>4</v>
      </c>
      <c r="G839">
        <f t="shared" si="65"/>
        <v>4</v>
      </c>
      <c r="H839">
        <f t="shared" si="66"/>
        <v>4</v>
      </c>
      <c r="I839" t="str">
        <f t="shared" si="68"/>
        <v>444</v>
      </c>
      <c r="J839" t="str">
        <f t="shared" si="69"/>
        <v>Loyal Customers</v>
      </c>
      <c r="M839" s="9" t="s">
        <v>1839</v>
      </c>
      <c r="N839" s="10">
        <v>4</v>
      </c>
      <c r="P839" s="9" t="s">
        <v>1839</v>
      </c>
      <c r="Q839" s="10">
        <v>8159.4902926733503</v>
      </c>
      <c r="S839" t="s">
        <v>1540</v>
      </c>
      <c r="T839">
        <v>45424</v>
      </c>
      <c r="U839">
        <v>331</v>
      </c>
      <c r="V839">
        <v>4</v>
      </c>
      <c r="W839">
        <v>10162.203332267309</v>
      </c>
      <c r="X839">
        <v>4</v>
      </c>
      <c r="Y839">
        <v>4</v>
      </c>
      <c r="Z839">
        <v>4</v>
      </c>
      <c r="AA839" t="s">
        <v>11835</v>
      </c>
      <c r="AB839" t="s">
        <v>11836</v>
      </c>
    </row>
    <row r="840" spans="1:28" x14ac:dyDescent="0.3">
      <c r="A840" s="9" t="s">
        <v>1540</v>
      </c>
      <c r="B840" s="20">
        <v>45424</v>
      </c>
      <c r="C840" s="30">
        <f>superstore_excel!X$2 - B840</f>
        <v>331</v>
      </c>
      <c r="D840" s="10">
        <v>4</v>
      </c>
      <c r="E840" s="10">
        <v>10162.203332267309</v>
      </c>
      <c r="F840">
        <f t="shared" si="67"/>
        <v>4</v>
      </c>
      <c r="G840">
        <f t="shared" si="65"/>
        <v>4</v>
      </c>
      <c r="H840">
        <f t="shared" si="66"/>
        <v>4</v>
      </c>
      <c r="I840" t="str">
        <f t="shared" si="68"/>
        <v>444</v>
      </c>
      <c r="J840" t="str">
        <f t="shared" si="69"/>
        <v>Loyal Customers</v>
      </c>
      <c r="M840" s="9" t="s">
        <v>1831</v>
      </c>
      <c r="N840" s="10">
        <v>5</v>
      </c>
      <c r="P840" s="9" t="s">
        <v>1831</v>
      </c>
      <c r="Q840" s="10">
        <v>12332.033793715289</v>
      </c>
      <c r="S840" t="s">
        <v>7516</v>
      </c>
      <c r="T840">
        <v>45739</v>
      </c>
      <c r="U840">
        <v>16</v>
      </c>
      <c r="V840">
        <v>2</v>
      </c>
      <c r="W840">
        <v>7578.48</v>
      </c>
      <c r="X840">
        <v>5</v>
      </c>
      <c r="Y840">
        <v>4</v>
      </c>
      <c r="Z840">
        <v>4</v>
      </c>
      <c r="AA840" t="s">
        <v>11849</v>
      </c>
      <c r="AB840" t="s">
        <v>11836</v>
      </c>
    </row>
    <row r="841" spans="1:28" x14ac:dyDescent="0.3">
      <c r="A841" s="9" t="s">
        <v>7516</v>
      </c>
      <c r="B841" s="20">
        <v>45739</v>
      </c>
      <c r="C841" s="30">
        <f>superstore_excel!X$2 - B841</f>
        <v>16</v>
      </c>
      <c r="D841" s="10">
        <v>2</v>
      </c>
      <c r="E841" s="10">
        <v>7578.48</v>
      </c>
      <c r="F841">
        <f t="shared" si="67"/>
        <v>5</v>
      </c>
      <c r="G841">
        <f t="shared" si="65"/>
        <v>4</v>
      </c>
      <c r="H841">
        <f t="shared" si="66"/>
        <v>4</v>
      </c>
      <c r="I841" t="str">
        <f t="shared" si="68"/>
        <v>544</v>
      </c>
      <c r="J841" t="str">
        <f t="shared" si="69"/>
        <v>Loyal Customers</v>
      </c>
      <c r="M841" s="9" t="s">
        <v>1540</v>
      </c>
      <c r="N841" s="10">
        <v>4</v>
      </c>
      <c r="P841" s="9" t="s">
        <v>1540</v>
      </c>
      <c r="Q841" s="10">
        <v>10162.203332267309</v>
      </c>
      <c r="S841" t="s">
        <v>11053</v>
      </c>
      <c r="T841">
        <v>45176</v>
      </c>
      <c r="U841">
        <v>579</v>
      </c>
      <c r="V841">
        <v>1</v>
      </c>
      <c r="W841">
        <v>307.47000000000003</v>
      </c>
      <c r="X841">
        <v>2</v>
      </c>
      <c r="Y841">
        <v>3</v>
      </c>
      <c r="Z841">
        <v>1</v>
      </c>
      <c r="AA841" t="s">
        <v>11847</v>
      </c>
      <c r="AB841" t="s">
        <v>11839</v>
      </c>
    </row>
    <row r="842" spans="1:28" x14ac:dyDescent="0.3">
      <c r="A842" s="9" t="s">
        <v>11053</v>
      </c>
      <c r="B842" s="20">
        <v>45176</v>
      </c>
      <c r="C842" s="30">
        <f>superstore_excel!X$2 - B842</f>
        <v>579</v>
      </c>
      <c r="D842" s="10">
        <v>1</v>
      </c>
      <c r="E842" s="10">
        <v>307.47000000000003</v>
      </c>
      <c r="F842">
        <f t="shared" si="67"/>
        <v>2</v>
      </c>
      <c r="G842">
        <f t="shared" si="65"/>
        <v>3</v>
      </c>
      <c r="H842">
        <f t="shared" si="66"/>
        <v>1</v>
      </c>
      <c r="I842" t="str">
        <f t="shared" si="68"/>
        <v>231</v>
      </c>
      <c r="J842" t="str">
        <f t="shared" si="69"/>
        <v>At Risk</v>
      </c>
      <c r="M842" s="9" t="s">
        <v>7516</v>
      </c>
      <c r="N842" s="10">
        <v>2</v>
      </c>
      <c r="P842" s="9" t="s">
        <v>7516</v>
      </c>
      <c r="Q842" s="10">
        <v>7578.48</v>
      </c>
      <c r="S842" t="s">
        <v>10694</v>
      </c>
      <c r="T842">
        <v>45278</v>
      </c>
      <c r="U842">
        <v>477</v>
      </c>
      <c r="V842">
        <v>1</v>
      </c>
      <c r="W842">
        <v>2457.1999999999998</v>
      </c>
      <c r="X842">
        <v>3</v>
      </c>
      <c r="Y842">
        <v>3</v>
      </c>
      <c r="Z842">
        <v>2</v>
      </c>
      <c r="AA842" t="s">
        <v>11837</v>
      </c>
      <c r="AB842" t="s">
        <v>11834</v>
      </c>
    </row>
    <row r="843" spans="1:28" x14ac:dyDescent="0.3">
      <c r="A843" s="9" t="s">
        <v>10694</v>
      </c>
      <c r="B843" s="20">
        <v>45278</v>
      </c>
      <c r="C843" s="30">
        <f>superstore_excel!X$2 - B843</f>
        <v>477</v>
      </c>
      <c r="D843" s="10">
        <v>1</v>
      </c>
      <c r="E843" s="10">
        <v>2457.1999999999998</v>
      </c>
      <c r="F843">
        <f t="shared" si="67"/>
        <v>3</v>
      </c>
      <c r="G843">
        <f t="shared" si="65"/>
        <v>3</v>
      </c>
      <c r="H843">
        <f t="shared" si="66"/>
        <v>2</v>
      </c>
      <c r="I843" t="str">
        <f t="shared" si="68"/>
        <v>332</v>
      </c>
      <c r="J843" t="str">
        <f t="shared" si="69"/>
        <v>Others</v>
      </c>
      <c r="M843" s="9" t="s">
        <v>11053</v>
      </c>
      <c r="N843" s="10">
        <v>1</v>
      </c>
      <c r="P843" s="9" t="s">
        <v>11053</v>
      </c>
      <c r="Q843" s="10">
        <v>307.47000000000003</v>
      </c>
      <c r="S843" t="s">
        <v>10077</v>
      </c>
      <c r="T843">
        <v>45505</v>
      </c>
      <c r="U843">
        <v>250</v>
      </c>
      <c r="V843">
        <v>1</v>
      </c>
      <c r="W843">
        <v>1694.35</v>
      </c>
      <c r="X843">
        <v>4</v>
      </c>
      <c r="Y843">
        <v>3</v>
      </c>
      <c r="Z843">
        <v>1</v>
      </c>
      <c r="AA843" t="s">
        <v>11840</v>
      </c>
      <c r="AB843" t="s">
        <v>11834</v>
      </c>
    </row>
    <row r="844" spans="1:28" x14ac:dyDescent="0.3">
      <c r="A844" s="9" t="s">
        <v>10077</v>
      </c>
      <c r="B844" s="20">
        <v>45505</v>
      </c>
      <c r="C844" s="30">
        <f>superstore_excel!X$2 - B844</f>
        <v>250</v>
      </c>
      <c r="D844" s="10">
        <v>1</v>
      </c>
      <c r="E844" s="10">
        <v>1694.35</v>
      </c>
      <c r="F844">
        <f t="shared" si="67"/>
        <v>4</v>
      </c>
      <c r="G844">
        <f t="shared" si="65"/>
        <v>3</v>
      </c>
      <c r="H844">
        <f t="shared" si="66"/>
        <v>1</v>
      </c>
      <c r="I844" t="str">
        <f t="shared" si="68"/>
        <v>431</v>
      </c>
      <c r="J844" t="str">
        <f t="shared" si="69"/>
        <v>Others</v>
      </c>
      <c r="M844" s="9" t="s">
        <v>10694</v>
      </c>
      <c r="N844" s="10">
        <v>1</v>
      </c>
      <c r="P844" s="9" t="s">
        <v>10694</v>
      </c>
      <c r="Q844" s="10">
        <v>2457.1999999999998</v>
      </c>
      <c r="S844" t="s">
        <v>2804</v>
      </c>
      <c r="T844">
        <v>45376</v>
      </c>
      <c r="U844">
        <v>379</v>
      </c>
      <c r="V844">
        <v>1</v>
      </c>
      <c r="W844">
        <v>1045.26</v>
      </c>
      <c r="X844">
        <v>3</v>
      </c>
      <c r="Y844">
        <v>3</v>
      </c>
      <c r="Z844">
        <v>1</v>
      </c>
      <c r="AA844" t="s">
        <v>11841</v>
      </c>
      <c r="AB844" t="s">
        <v>11834</v>
      </c>
    </row>
    <row r="845" spans="1:28" x14ac:dyDescent="0.3">
      <c r="A845" s="9" t="s">
        <v>2804</v>
      </c>
      <c r="B845" s="20">
        <v>45376</v>
      </c>
      <c r="C845" s="30">
        <f>superstore_excel!X$2 - B845</f>
        <v>379</v>
      </c>
      <c r="D845" s="10">
        <v>1</v>
      </c>
      <c r="E845" s="10">
        <v>1045.26</v>
      </c>
      <c r="F845">
        <f t="shared" si="67"/>
        <v>3</v>
      </c>
      <c r="G845">
        <f t="shared" si="65"/>
        <v>3</v>
      </c>
      <c r="H845">
        <f t="shared" si="66"/>
        <v>1</v>
      </c>
      <c r="I845" t="str">
        <f t="shared" si="68"/>
        <v>331</v>
      </c>
      <c r="J845" t="str">
        <f t="shared" si="69"/>
        <v>Others</v>
      </c>
      <c r="M845" s="9" t="s">
        <v>10077</v>
      </c>
      <c r="N845" s="10">
        <v>1</v>
      </c>
      <c r="P845" s="9" t="s">
        <v>10077</v>
      </c>
      <c r="Q845" s="10">
        <v>1694.35</v>
      </c>
      <c r="S845" t="s">
        <v>11711</v>
      </c>
      <c r="T845">
        <v>45130</v>
      </c>
      <c r="U845">
        <v>625</v>
      </c>
      <c r="V845">
        <v>1</v>
      </c>
      <c r="W845">
        <v>3804.03</v>
      </c>
      <c r="X845">
        <v>2</v>
      </c>
      <c r="Y845">
        <v>3</v>
      </c>
      <c r="Z845">
        <v>3</v>
      </c>
      <c r="AA845" t="s">
        <v>11838</v>
      </c>
      <c r="AB845" t="s">
        <v>11839</v>
      </c>
    </row>
    <row r="846" spans="1:28" x14ac:dyDescent="0.3">
      <c r="A846" s="9" t="s">
        <v>11711</v>
      </c>
      <c r="B846" s="20">
        <v>45130</v>
      </c>
      <c r="C846" s="30">
        <f>superstore_excel!X$2 - B846</f>
        <v>625</v>
      </c>
      <c r="D846" s="10">
        <v>1</v>
      </c>
      <c r="E846" s="10">
        <v>3804.03</v>
      </c>
      <c r="F846">
        <f t="shared" si="67"/>
        <v>2</v>
      </c>
      <c r="G846">
        <f t="shared" si="65"/>
        <v>3</v>
      </c>
      <c r="H846">
        <f t="shared" si="66"/>
        <v>3</v>
      </c>
      <c r="I846" t="str">
        <f t="shared" si="68"/>
        <v>233</v>
      </c>
      <c r="J846" t="str">
        <f t="shared" si="69"/>
        <v>At Risk</v>
      </c>
      <c r="M846" s="9" t="s">
        <v>2804</v>
      </c>
      <c r="N846" s="10">
        <v>1</v>
      </c>
      <c r="P846" s="9" t="s">
        <v>2804</v>
      </c>
      <c r="Q846" s="10">
        <v>1045.26</v>
      </c>
      <c r="S846" t="s">
        <v>8771</v>
      </c>
      <c r="T846">
        <v>45400</v>
      </c>
      <c r="U846">
        <v>355</v>
      </c>
      <c r="V846">
        <v>1</v>
      </c>
      <c r="W846">
        <v>585.29</v>
      </c>
      <c r="X846">
        <v>3</v>
      </c>
      <c r="Y846">
        <v>3</v>
      </c>
      <c r="Z846">
        <v>1</v>
      </c>
      <c r="AA846" t="s">
        <v>11841</v>
      </c>
      <c r="AB846" t="s">
        <v>11834</v>
      </c>
    </row>
    <row r="847" spans="1:28" x14ac:dyDescent="0.3">
      <c r="A847" s="9" t="s">
        <v>8771</v>
      </c>
      <c r="B847" s="20">
        <v>45400</v>
      </c>
      <c r="C847" s="30">
        <f>superstore_excel!X$2 - B847</f>
        <v>355</v>
      </c>
      <c r="D847" s="10">
        <v>1</v>
      </c>
      <c r="E847" s="10">
        <v>585.29</v>
      </c>
      <c r="F847">
        <f t="shared" si="67"/>
        <v>3</v>
      </c>
      <c r="G847">
        <f t="shared" si="65"/>
        <v>3</v>
      </c>
      <c r="H847">
        <f t="shared" si="66"/>
        <v>1</v>
      </c>
      <c r="I847" t="str">
        <f t="shared" si="68"/>
        <v>331</v>
      </c>
      <c r="J847" t="str">
        <f t="shared" si="69"/>
        <v>Others</v>
      </c>
      <c r="M847" s="9" t="s">
        <v>11711</v>
      </c>
      <c r="N847" s="10">
        <v>1</v>
      </c>
      <c r="P847" s="9" t="s">
        <v>11711</v>
      </c>
      <c r="Q847" s="10">
        <v>3804.03</v>
      </c>
      <c r="S847" t="s">
        <v>4673</v>
      </c>
      <c r="T847">
        <v>45627</v>
      </c>
      <c r="U847">
        <v>128</v>
      </c>
      <c r="V847">
        <v>1</v>
      </c>
      <c r="W847">
        <v>972.59</v>
      </c>
      <c r="X847">
        <v>5</v>
      </c>
      <c r="Y847">
        <v>3</v>
      </c>
      <c r="Z847">
        <v>1</v>
      </c>
      <c r="AA847" t="s">
        <v>11850</v>
      </c>
      <c r="AB847" t="s">
        <v>11832</v>
      </c>
    </row>
    <row r="848" spans="1:28" x14ac:dyDescent="0.3">
      <c r="A848" s="9" t="s">
        <v>4673</v>
      </c>
      <c r="B848" s="20">
        <v>45627</v>
      </c>
      <c r="C848" s="30">
        <f>superstore_excel!X$2 - B848</f>
        <v>128</v>
      </c>
      <c r="D848" s="10">
        <v>1</v>
      </c>
      <c r="E848" s="10">
        <v>972.59</v>
      </c>
      <c r="F848">
        <f t="shared" si="67"/>
        <v>5</v>
      </c>
      <c r="G848">
        <f t="shared" si="65"/>
        <v>3</v>
      </c>
      <c r="H848">
        <f t="shared" si="66"/>
        <v>1</v>
      </c>
      <c r="I848" t="str">
        <f t="shared" si="68"/>
        <v>531</v>
      </c>
      <c r="J848" t="str">
        <f t="shared" si="69"/>
        <v>Recent Customers</v>
      </c>
      <c r="M848" s="9" t="s">
        <v>8771</v>
      </c>
      <c r="N848" s="10">
        <v>1</v>
      </c>
      <c r="P848" s="9" t="s">
        <v>8771</v>
      </c>
      <c r="Q848" s="10">
        <v>585.29</v>
      </c>
      <c r="S848" t="s">
        <v>5181</v>
      </c>
      <c r="T848">
        <v>45638</v>
      </c>
      <c r="U848">
        <v>117</v>
      </c>
      <c r="V848">
        <v>1</v>
      </c>
      <c r="W848">
        <v>2936.22</v>
      </c>
      <c r="X848">
        <v>5</v>
      </c>
      <c r="Y848">
        <v>3</v>
      </c>
      <c r="Z848">
        <v>2</v>
      </c>
      <c r="AA848" t="s">
        <v>11846</v>
      </c>
      <c r="AB848" t="s">
        <v>11832</v>
      </c>
    </row>
    <row r="849" spans="1:28" x14ac:dyDescent="0.3">
      <c r="A849" s="9" t="s">
        <v>5181</v>
      </c>
      <c r="B849" s="20">
        <v>45638</v>
      </c>
      <c r="C849" s="30">
        <f>superstore_excel!X$2 - B849</f>
        <v>117</v>
      </c>
      <c r="D849" s="10">
        <v>1</v>
      </c>
      <c r="E849" s="10">
        <v>2936.22</v>
      </c>
      <c r="F849">
        <f t="shared" si="67"/>
        <v>5</v>
      </c>
      <c r="G849">
        <f t="shared" si="65"/>
        <v>3</v>
      </c>
      <c r="H849">
        <f t="shared" si="66"/>
        <v>2</v>
      </c>
      <c r="I849" t="str">
        <f t="shared" si="68"/>
        <v>532</v>
      </c>
      <c r="J849" t="str">
        <f t="shared" si="69"/>
        <v>Recent Customers</v>
      </c>
      <c r="M849" s="9" t="s">
        <v>4673</v>
      </c>
      <c r="N849" s="10">
        <v>1</v>
      </c>
      <c r="P849" s="9" t="s">
        <v>4673</v>
      </c>
      <c r="Q849" s="10">
        <v>972.59</v>
      </c>
      <c r="S849" t="s">
        <v>8736</v>
      </c>
      <c r="T849">
        <v>45457</v>
      </c>
      <c r="U849">
        <v>298</v>
      </c>
      <c r="V849">
        <v>1</v>
      </c>
      <c r="W849">
        <v>1853.69</v>
      </c>
      <c r="X849">
        <v>4</v>
      </c>
      <c r="Y849">
        <v>3</v>
      </c>
      <c r="Z849">
        <v>2</v>
      </c>
      <c r="AA849" t="s">
        <v>11842</v>
      </c>
      <c r="AB849" t="s">
        <v>11834</v>
      </c>
    </row>
    <row r="850" spans="1:28" x14ac:dyDescent="0.3">
      <c r="A850" s="9" t="s">
        <v>8736</v>
      </c>
      <c r="B850" s="20">
        <v>45457</v>
      </c>
      <c r="C850" s="30">
        <f>superstore_excel!X$2 - B850</f>
        <v>298</v>
      </c>
      <c r="D850" s="10">
        <v>1</v>
      </c>
      <c r="E850" s="10">
        <v>1853.69</v>
      </c>
      <c r="F850">
        <f t="shared" si="67"/>
        <v>4</v>
      </c>
      <c r="G850">
        <f t="shared" si="65"/>
        <v>3</v>
      </c>
      <c r="H850">
        <f t="shared" si="66"/>
        <v>2</v>
      </c>
      <c r="I850" t="str">
        <f t="shared" si="68"/>
        <v>432</v>
      </c>
      <c r="J850" t="str">
        <f t="shared" si="69"/>
        <v>Others</v>
      </c>
      <c r="M850" s="9" t="s">
        <v>5181</v>
      </c>
      <c r="N850" s="10">
        <v>1</v>
      </c>
      <c r="P850" s="9" t="s">
        <v>5181</v>
      </c>
      <c r="Q850" s="10">
        <v>2936.22</v>
      </c>
      <c r="S850" t="s">
        <v>625</v>
      </c>
      <c r="T850">
        <v>45266</v>
      </c>
      <c r="U850">
        <v>489</v>
      </c>
      <c r="V850">
        <v>4</v>
      </c>
      <c r="W850">
        <v>7867.9694531331497</v>
      </c>
      <c r="X850">
        <v>3</v>
      </c>
      <c r="Y850">
        <v>4</v>
      </c>
      <c r="Z850">
        <v>4</v>
      </c>
      <c r="AA850" t="s">
        <v>11853</v>
      </c>
      <c r="AB850" t="s">
        <v>11834</v>
      </c>
    </row>
    <row r="851" spans="1:28" x14ac:dyDescent="0.3">
      <c r="A851" s="9" t="s">
        <v>625</v>
      </c>
      <c r="B851" s="20">
        <v>45266</v>
      </c>
      <c r="C851" s="30">
        <f>superstore_excel!X$2 - B851</f>
        <v>489</v>
      </c>
      <c r="D851" s="10">
        <v>4</v>
      </c>
      <c r="E851" s="10">
        <v>7867.9694531331497</v>
      </c>
      <c r="F851">
        <f t="shared" si="67"/>
        <v>3</v>
      </c>
      <c r="G851">
        <f t="shared" si="65"/>
        <v>4</v>
      </c>
      <c r="H851">
        <f t="shared" si="66"/>
        <v>4</v>
      </c>
      <c r="I851" t="str">
        <f t="shared" si="68"/>
        <v>344</v>
      </c>
      <c r="J851" t="str">
        <f t="shared" si="69"/>
        <v>Others</v>
      </c>
      <c r="M851" s="9" t="s">
        <v>8736</v>
      </c>
      <c r="N851" s="10">
        <v>1</v>
      </c>
      <c r="P851" s="9" t="s">
        <v>8736</v>
      </c>
      <c r="Q851" s="10">
        <v>1853.69</v>
      </c>
      <c r="S851" t="s">
        <v>5791</v>
      </c>
      <c r="T851">
        <v>45449</v>
      </c>
      <c r="U851">
        <v>306</v>
      </c>
      <c r="V851">
        <v>1</v>
      </c>
      <c r="W851">
        <v>1671.89</v>
      </c>
      <c r="X851">
        <v>4</v>
      </c>
      <c r="Y851">
        <v>3</v>
      </c>
      <c r="Z851">
        <v>1</v>
      </c>
      <c r="AA851" t="s">
        <v>11840</v>
      </c>
      <c r="AB851" t="s">
        <v>11834</v>
      </c>
    </row>
    <row r="852" spans="1:28" x14ac:dyDescent="0.3">
      <c r="A852" s="9" t="s">
        <v>5791</v>
      </c>
      <c r="B852" s="20">
        <v>45449</v>
      </c>
      <c r="C852" s="30">
        <f>superstore_excel!X$2 - B852</f>
        <v>306</v>
      </c>
      <c r="D852" s="10">
        <v>1</v>
      </c>
      <c r="E852" s="10">
        <v>1671.89</v>
      </c>
      <c r="F852">
        <f t="shared" si="67"/>
        <v>4</v>
      </c>
      <c r="G852">
        <f t="shared" si="65"/>
        <v>3</v>
      </c>
      <c r="H852">
        <f t="shared" si="66"/>
        <v>1</v>
      </c>
      <c r="I852" t="str">
        <f t="shared" si="68"/>
        <v>431</v>
      </c>
      <c r="J852" t="str">
        <f t="shared" si="69"/>
        <v>Others</v>
      </c>
      <c r="M852" s="9" t="s">
        <v>625</v>
      </c>
      <c r="N852" s="10">
        <v>4</v>
      </c>
      <c r="P852" s="9" t="s">
        <v>625</v>
      </c>
      <c r="Q852" s="10">
        <v>7867.9694531331497</v>
      </c>
      <c r="S852" t="s">
        <v>1067</v>
      </c>
      <c r="T852">
        <v>45410</v>
      </c>
      <c r="U852">
        <v>345</v>
      </c>
      <c r="V852">
        <v>5</v>
      </c>
      <c r="W852">
        <v>11082.233394784131</v>
      </c>
      <c r="X852">
        <v>3</v>
      </c>
      <c r="Y852">
        <v>4</v>
      </c>
      <c r="Z852">
        <v>4</v>
      </c>
      <c r="AA852" t="s">
        <v>11853</v>
      </c>
      <c r="AB852" t="s">
        <v>11834</v>
      </c>
    </row>
    <row r="853" spans="1:28" x14ac:dyDescent="0.3">
      <c r="A853" s="9" t="s">
        <v>1067</v>
      </c>
      <c r="B853" s="20">
        <v>45410</v>
      </c>
      <c r="C853" s="30">
        <f>superstore_excel!X$2 - B853</f>
        <v>345</v>
      </c>
      <c r="D853" s="10">
        <v>5</v>
      </c>
      <c r="E853" s="10">
        <v>11082.233394784131</v>
      </c>
      <c r="F853">
        <f t="shared" si="67"/>
        <v>3</v>
      </c>
      <c r="G853">
        <f t="shared" si="65"/>
        <v>4</v>
      </c>
      <c r="H853">
        <f t="shared" si="66"/>
        <v>4</v>
      </c>
      <c r="I853" t="str">
        <f t="shared" si="68"/>
        <v>344</v>
      </c>
      <c r="J853" t="str">
        <f t="shared" si="69"/>
        <v>Others</v>
      </c>
      <c r="M853" s="9" t="s">
        <v>5791</v>
      </c>
      <c r="N853" s="10">
        <v>1</v>
      </c>
      <c r="P853" s="9" t="s">
        <v>5791</v>
      </c>
      <c r="Q853" s="10">
        <v>1671.89</v>
      </c>
      <c r="S853" t="s">
        <v>6352</v>
      </c>
      <c r="T853">
        <v>45619</v>
      </c>
      <c r="U853">
        <v>136</v>
      </c>
      <c r="V853">
        <v>1</v>
      </c>
      <c r="W853">
        <v>4843.24</v>
      </c>
      <c r="X853">
        <v>5</v>
      </c>
      <c r="Y853">
        <v>3</v>
      </c>
      <c r="Z853">
        <v>3</v>
      </c>
      <c r="AA853" t="s">
        <v>11831</v>
      </c>
      <c r="AB853" t="s">
        <v>11832</v>
      </c>
    </row>
    <row r="854" spans="1:28" x14ac:dyDescent="0.3">
      <c r="A854" s="9" t="s">
        <v>6352</v>
      </c>
      <c r="B854" s="20">
        <v>45619</v>
      </c>
      <c r="C854" s="30">
        <f>superstore_excel!X$2 - B854</f>
        <v>136</v>
      </c>
      <c r="D854" s="10">
        <v>1</v>
      </c>
      <c r="E854" s="10">
        <v>4843.24</v>
      </c>
      <c r="F854">
        <f t="shared" si="67"/>
        <v>5</v>
      </c>
      <c r="G854">
        <f t="shared" si="65"/>
        <v>3</v>
      </c>
      <c r="H854">
        <f t="shared" si="66"/>
        <v>3</v>
      </c>
      <c r="I854" t="str">
        <f t="shared" si="68"/>
        <v>533</v>
      </c>
      <c r="J854" t="str">
        <f t="shared" si="69"/>
        <v>Recent Customers</v>
      </c>
      <c r="M854" s="9" t="s">
        <v>1067</v>
      </c>
      <c r="N854" s="10">
        <v>5</v>
      </c>
      <c r="P854" s="9" t="s">
        <v>1067</v>
      </c>
      <c r="Q854" s="10">
        <v>11082.233394784131</v>
      </c>
      <c r="S854" t="s">
        <v>9856</v>
      </c>
      <c r="T854">
        <v>45264</v>
      </c>
      <c r="U854">
        <v>491</v>
      </c>
      <c r="V854">
        <v>1</v>
      </c>
      <c r="W854">
        <v>1022.32</v>
      </c>
      <c r="X854">
        <v>3</v>
      </c>
      <c r="Y854">
        <v>3</v>
      </c>
      <c r="Z854">
        <v>1</v>
      </c>
      <c r="AA854" t="s">
        <v>11841</v>
      </c>
      <c r="AB854" t="s">
        <v>11834</v>
      </c>
    </row>
    <row r="855" spans="1:28" x14ac:dyDescent="0.3">
      <c r="A855" s="9" t="s">
        <v>9856</v>
      </c>
      <c r="B855" s="20">
        <v>45264</v>
      </c>
      <c r="C855" s="30">
        <f>superstore_excel!X$2 - B855</f>
        <v>491</v>
      </c>
      <c r="D855" s="10">
        <v>1</v>
      </c>
      <c r="E855" s="10">
        <v>1022.32</v>
      </c>
      <c r="F855">
        <f t="shared" si="67"/>
        <v>3</v>
      </c>
      <c r="G855">
        <f t="shared" si="65"/>
        <v>3</v>
      </c>
      <c r="H855">
        <f t="shared" si="66"/>
        <v>1</v>
      </c>
      <c r="I855" t="str">
        <f t="shared" si="68"/>
        <v>331</v>
      </c>
      <c r="J855" t="str">
        <f t="shared" si="69"/>
        <v>Others</v>
      </c>
      <c r="M855" s="9" t="s">
        <v>6352</v>
      </c>
      <c r="N855" s="10">
        <v>1</v>
      </c>
      <c r="P855" s="9" t="s">
        <v>6352</v>
      </c>
      <c r="Q855" s="10">
        <v>4843.24</v>
      </c>
      <c r="S855" t="s">
        <v>10322</v>
      </c>
      <c r="T855">
        <v>45070</v>
      </c>
      <c r="U855">
        <v>685</v>
      </c>
      <c r="V855">
        <v>1</v>
      </c>
      <c r="W855">
        <v>4888.5600000000004</v>
      </c>
      <c r="X855">
        <v>2</v>
      </c>
      <c r="Y855">
        <v>3</v>
      </c>
      <c r="Z855">
        <v>3</v>
      </c>
      <c r="AA855" t="s">
        <v>11838</v>
      </c>
      <c r="AB855" t="s">
        <v>11839</v>
      </c>
    </row>
    <row r="856" spans="1:28" x14ac:dyDescent="0.3">
      <c r="A856" s="9" t="s">
        <v>10322</v>
      </c>
      <c r="B856" s="20">
        <v>45070</v>
      </c>
      <c r="C856" s="30">
        <f>superstore_excel!X$2 - B856</f>
        <v>685</v>
      </c>
      <c r="D856" s="10">
        <v>1</v>
      </c>
      <c r="E856" s="10">
        <v>4888.5600000000004</v>
      </c>
      <c r="F856">
        <f t="shared" si="67"/>
        <v>2</v>
      </c>
      <c r="G856">
        <f t="shared" si="65"/>
        <v>3</v>
      </c>
      <c r="H856">
        <f t="shared" si="66"/>
        <v>3</v>
      </c>
      <c r="I856" t="str">
        <f t="shared" si="68"/>
        <v>233</v>
      </c>
      <c r="J856" t="str">
        <f t="shared" si="69"/>
        <v>At Risk</v>
      </c>
      <c r="M856" s="9" t="s">
        <v>9856</v>
      </c>
      <c r="N856" s="10">
        <v>1</v>
      </c>
      <c r="P856" s="9" t="s">
        <v>9856</v>
      </c>
      <c r="Q856" s="10">
        <v>1022.32</v>
      </c>
      <c r="S856" t="s">
        <v>711</v>
      </c>
      <c r="T856">
        <v>45727</v>
      </c>
      <c r="U856">
        <v>28</v>
      </c>
      <c r="V856">
        <v>4</v>
      </c>
      <c r="W856">
        <v>8289.2509416717294</v>
      </c>
      <c r="X856">
        <v>5</v>
      </c>
      <c r="Y856">
        <v>4</v>
      </c>
      <c r="Z856">
        <v>4</v>
      </c>
      <c r="AA856" t="s">
        <v>11849</v>
      </c>
      <c r="AB856" t="s">
        <v>11836</v>
      </c>
    </row>
    <row r="857" spans="1:28" x14ac:dyDescent="0.3">
      <c r="A857" s="9" t="s">
        <v>711</v>
      </c>
      <c r="B857" s="20">
        <v>45727</v>
      </c>
      <c r="C857" s="30">
        <f>superstore_excel!X$2 - B857</f>
        <v>28</v>
      </c>
      <c r="D857" s="10">
        <v>4</v>
      </c>
      <c r="E857" s="10">
        <v>8289.2509416717294</v>
      </c>
      <c r="F857">
        <f t="shared" si="67"/>
        <v>5</v>
      </c>
      <c r="G857">
        <f t="shared" si="65"/>
        <v>4</v>
      </c>
      <c r="H857">
        <f t="shared" si="66"/>
        <v>4</v>
      </c>
      <c r="I857" t="str">
        <f t="shared" si="68"/>
        <v>544</v>
      </c>
      <c r="J857" t="str">
        <f t="shared" si="69"/>
        <v>Loyal Customers</v>
      </c>
      <c r="M857" s="9" t="s">
        <v>10322</v>
      </c>
      <c r="N857" s="10">
        <v>1</v>
      </c>
      <c r="P857" s="9" t="s">
        <v>10322</v>
      </c>
      <c r="Q857" s="10">
        <v>4888.5600000000004</v>
      </c>
      <c r="S857" t="s">
        <v>1462</v>
      </c>
      <c r="T857">
        <v>45600</v>
      </c>
      <c r="U857">
        <v>155</v>
      </c>
      <c r="V857">
        <v>4</v>
      </c>
      <c r="W857">
        <v>9889.0083426868005</v>
      </c>
      <c r="X857">
        <v>5</v>
      </c>
      <c r="Y857">
        <v>4</v>
      </c>
      <c r="Z857">
        <v>4</v>
      </c>
      <c r="AA857" t="s">
        <v>11849</v>
      </c>
      <c r="AB857" t="s">
        <v>11836</v>
      </c>
    </row>
    <row r="858" spans="1:28" x14ac:dyDescent="0.3">
      <c r="A858" s="9" t="s">
        <v>1462</v>
      </c>
      <c r="B858" s="20">
        <v>45600</v>
      </c>
      <c r="C858" s="30">
        <f>superstore_excel!X$2 - B858</f>
        <v>155</v>
      </c>
      <c r="D858" s="10">
        <v>4</v>
      </c>
      <c r="E858" s="10">
        <v>9889.0083426868005</v>
      </c>
      <c r="F858">
        <f t="shared" si="67"/>
        <v>5</v>
      </c>
      <c r="G858">
        <f t="shared" si="65"/>
        <v>4</v>
      </c>
      <c r="H858">
        <f t="shared" si="66"/>
        <v>4</v>
      </c>
      <c r="I858" t="str">
        <f t="shared" si="68"/>
        <v>544</v>
      </c>
      <c r="J858" t="str">
        <f t="shared" si="69"/>
        <v>Loyal Customers</v>
      </c>
      <c r="M858" s="9" t="s">
        <v>711</v>
      </c>
      <c r="N858" s="10">
        <v>4</v>
      </c>
      <c r="P858" s="9" t="s">
        <v>711</v>
      </c>
      <c r="Q858" s="10">
        <v>8289.2509416717294</v>
      </c>
      <c r="S858" t="s">
        <v>10902</v>
      </c>
      <c r="T858">
        <v>45325</v>
      </c>
      <c r="U858">
        <v>430</v>
      </c>
      <c r="V858">
        <v>1</v>
      </c>
      <c r="W858">
        <v>285.14</v>
      </c>
      <c r="X858">
        <v>3</v>
      </c>
      <c r="Y858">
        <v>3</v>
      </c>
      <c r="Z858">
        <v>1</v>
      </c>
      <c r="AA858" t="s">
        <v>11841</v>
      </c>
      <c r="AB858" t="s">
        <v>11834</v>
      </c>
    </row>
    <row r="859" spans="1:28" x14ac:dyDescent="0.3">
      <c r="A859" s="9" t="s">
        <v>10902</v>
      </c>
      <c r="B859" s="20">
        <v>45325</v>
      </c>
      <c r="C859" s="30">
        <f>superstore_excel!X$2 - B859</f>
        <v>430</v>
      </c>
      <c r="D859" s="10">
        <v>1</v>
      </c>
      <c r="E859" s="10">
        <v>285.14</v>
      </c>
      <c r="F859">
        <f t="shared" si="67"/>
        <v>3</v>
      </c>
      <c r="G859">
        <f t="shared" si="65"/>
        <v>3</v>
      </c>
      <c r="H859">
        <f t="shared" si="66"/>
        <v>1</v>
      </c>
      <c r="I859" t="str">
        <f t="shared" si="68"/>
        <v>331</v>
      </c>
      <c r="J859" t="str">
        <f t="shared" si="69"/>
        <v>Others</v>
      </c>
      <c r="M859" s="9" t="s">
        <v>1462</v>
      </c>
      <c r="N859" s="10">
        <v>4</v>
      </c>
      <c r="P859" s="9" t="s">
        <v>1462</v>
      </c>
      <c r="Q859" s="10">
        <v>9889.0083426868005</v>
      </c>
      <c r="S859" t="s">
        <v>9668</v>
      </c>
      <c r="T859">
        <v>45469</v>
      </c>
      <c r="U859">
        <v>286</v>
      </c>
      <c r="V859">
        <v>1</v>
      </c>
      <c r="W859">
        <v>4928.95</v>
      </c>
      <c r="X859">
        <v>4</v>
      </c>
      <c r="Y859">
        <v>3</v>
      </c>
      <c r="Z859">
        <v>3</v>
      </c>
      <c r="AA859" t="s">
        <v>11833</v>
      </c>
      <c r="AB859" t="s">
        <v>11834</v>
      </c>
    </row>
    <row r="860" spans="1:28" x14ac:dyDescent="0.3">
      <c r="A860" s="9" t="s">
        <v>9668</v>
      </c>
      <c r="B860" s="20">
        <v>45469</v>
      </c>
      <c r="C860" s="30">
        <f>superstore_excel!X$2 - B860</f>
        <v>286</v>
      </c>
      <c r="D860" s="10">
        <v>1</v>
      </c>
      <c r="E860" s="10">
        <v>4928.95</v>
      </c>
      <c r="F860">
        <f t="shared" si="67"/>
        <v>4</v>
      </c>
      <c r="G860">
        <f t="shared" si="65"/>
        <v>3</v>
      </c>
      <c r="H860">
        <f t="shared" si="66"/>
        <v>3</v>
      </c>
      <c r="I860" t="str">
        <f t="shared" si="68"/>
        <v>433</v>
      </c>
      <c r="J860" t="str">
        <f t="shared" si="69"/>
        <v>Others</v>
      </c>
      <c r="M860" s="9" t="s">
        <v>10902</v>
      </c>
      <c r="N860" s="10">
        <v>1</v>
      </c>
      <c r="P860" s="9" t="s">
        <v>10902</v>
      </c>
      <c r="Q860" s="10">
        <v>285.14</v>
      </c>
      <c r="S860" t="s">
        <v>2430</v>
      </c>
      <c r="T860">
        <v>45698</v>
      </c>
      <c r="U860">
        <v>57</v>
      </c>
      <c r="V860">
        <v>6</v>
      </c>
      <c r="W860">
        <v>16678.107714527338</v>
      </c>
      <c r="X860">
        <v>5</v>
      </c>
      <c r="Y860">
        <v>4</v>
      </c>
      <c r="Z860">
        <v>4</v>
      </c>
      <c r="AA860" t="s">
        <v>11849</v>
      </c>
      <c r="AB860" t="s">
        <v>11836</v>
      </c>
    </row>
    <row r="861" spans="1:28" x14ac:dyDescent="0.3">
      <c r="A861" s="9" t="s">
        <v>2430</v>
      </c>
      <c r="B861" s="20">
        <v>45698</v>
      </c>
      <c r="C861" s="30">
        <f>superstore_excel!X$2 - B861</f>
        <v>57</v>
      </c>
      <c r="D861" s="10">
        <v>6</v>
      </c>
      <c r="E861" s="10">
        <v>16678.107714527338</v>
      </c>
      <c r="F861">
        <f t="shared" si="67"/>
        <v>5</v>
      </c>
      <c r="G861">
        <f t="shared" si="65"/>
        <v>4</v>
      </c>
      <c r="H861">
        <f t="shared" si="66"/>
        <v>4</v>
      </c>
      <c r="I861" t="str">
        <f t="shared" si="68"/>
        <v>544</v>
      </c>
      <c r="J861" t="str">
        <f t="shared" si="69"/>
        <v>Loyal Customers</v>
      </c>
      <c r="M861" s="9" t="s">
        <v>9668</v>
      </c>
      <c r="N861" s="10">
        <v>1</v>
      </c>
      <c r="P861" s="9" t="s">
        <v>9668</v>
      </c>
      <c r="Q861" s="10">
        <v>4928.95</v>
      </c>
      <c r="S861" t="s">
        <v>4384</v>
      </c>
      <c r="T861">
        <v>45185</v>
      </c>
      <c r="U861">
        <v>570</v>
      </c>
      <c r="V861">
        <v>2</v>
      </c>
      <c r="W861">
        <v>5034.6000000000004</v>
      </c>
      <c r="X861">
        <v>2</v>
      </c>
      <c r="Y861">
        <v>4</v>
      </c>
      <c r="Z861">
        <v>3</v>
      </c>
      <c r="AA861" t="s">
        <v>11860</v>
      </c>
      <c r="AB861" t="s">
        <v>11839</v>
      </c>
    </row>
    <row r="862" spans="1:28" x14ac:dyDescent="0.3">
      <c r="A862" s="9" t="s">
        <v>4384</v>
      </c>
      <c r="B862" s="20">
        <v>45185</v>
      </c>
      <c r="C862" s="30">
        <f>superstore_excel!X$2 - B862</f>
        <v>570</v>
      </c>
      <c r="D862" s="10">
        <v>2</v>
      </c>
      <c r="E862" s="10">
        <v>5034.6000000000004</v>
      </c>
      <c r="F862">
        <f t="shared" si="67"/>
        <v>2</v>
      </c>
      <c r="G862">
        <f t="shared" si="65"/>
        <v>4</v>
      </c>
      <c r="H862">
        <f t="shared" si="66"/>
        <v>3</v>
      </c>
      <c r="I862" t="str">
        <f t="shared" si="68"/>
        <v>243</v>
      </c>
      <c r="J862" t="str">
        <f t="shared" si="69"/>
        <v>At Risk</v>
      </c>
      <c r="M862" s="9" t="s">
        <v>2430</v>
      </c>
      <c r="N862" s="10">
        <v>6</v>
      </c>
      <c r="P862" s="9" t="s">
        <v>2430</v>
      </c>
      <c r="Q862" s="10">
        <v>16678.107714527338</v>
      </c>
      <c r="S862" t="s">
        <v>9821</v>
      </c>
      <c r="T862">
        <v>45222</v>
      </c>
      <c r="U862">
        <v>533</v>
      </c>
      <c r="V862">
        <v>1</v>
      </c>
      <c r="W862">
        <v>4621.2700000000004</v>
      </c>
      <c r="X862">
        <v>2</v>
      </c>
      <c r="Y862">
        <v>3</v>
      </c>
      <c r="Z862">
        <v>3</v>
      </c>
      <c r="AA862" t="s">
        <v>11838</v>
      </c>
      <c r="AB862" t="s">
        <v>11839</v>
      </c>
    </row>
    <row r="863" spans="1:28" x14ac:dyDescent="0.3">
      <c r="A863" s="9" t="s">
        <v>9821</v>
      </c>
      <c r="B863" s="20">
        <v>45222</v>
      </c>
      <c r="C863" s="30">
        <f>superstore_excel!X$2 - B863</f>
        <v>533</v>
      </c>
      <c r="D863" s="10">
        <v>1</v>
      </c>
      <c r="E863" s="10">
        <v>4621.2700000000004</v>
      </c>
      <c r="F863">
        <f t="shared" si="67"/>
        <v>2</v>
      </c>
      <c r="G863">
        <f t="shared" si="65"/>
        <v>3</v>
      </c>
      <c r="H863">
        <f t="shared" si="66"/>
        <v>3</v>
      </c>
      <c r="I863" t="str">
        <f t="shared" si="68"/>
        <v>233</v>
      </c>
      <c r="J863" t="str">
        <f t="shared" si="69"/>
        <v>At Risk</v>
      </c>
      <c r="M863" s="9" t="s">
        <v>4384</v>
      </c>
      <c r="N863" s="10">
        <v>2</v>
      </c>
      <c r="P863" s="9" t="s">
        <v>4384</v>
      </c>
      <c r="Q863" s="10">
        <v>5034.6000000000004</v>
      </c>
      <c r="S863" t="s">
        <v>4241</v>
      </c>
      <c r="T863">
        <v>45506</v>
      </c>
      <c r="U863">
        <v>249</v>
      </c>
      <c r="V863">
        <v>2</v>
      </c>
      <c r="W863">
        <v>4339.51</v>
      </c>
      <c r="X863">
        <v>4</v>
      </c>
      <c r="Y863">
        <v>4</v>
      </c>
      <c r="Z863">
        <v>3</v>
      </c>
      <c r="AA863" t="s">
        <v>11851</v>
      </c>
      <c r="AB863" t="s">
        <v>11834</v>
      </c>
    </row>
    <row r="864" spans="1:28" x14ac:dyDescent="0.3">
      <c r="A864" s="9" t="s">
        <v>4241</v>
      </c>
      <c r="B864" s="20">
        <v>45506</v>
      </c>
      <c r="C864" s="30">
        <f>superstore_excel!X$2 - B864</f>
        <v>249</v>
      </c>
      <c r="D864" s="10">
        <v>2</v>
      </c>
      <c r="E864" s="10">
        <v>4339.51</v>
      </c>
      <c r="F864">
        <f t="shared" si="67"/>
        <v>4</v>
      </c>
      <c r="G864">
        <f t="shared" si="65"/>
        <v>4</v>
      </c>
      <c r="H864">
        <f t="shared" si="66"/>
        <v>3</v>
      </c>
      <c r="I864" t="str">
        <f t="shared" si="68"/>
        <v>443</v>
      </c>
      <c r="J864" t="str">
        <f t="shared" si="69"/>
        <v>Others</v>
      </c>
      <c r="M864" s="9" t="s">
        <v>9821</v>
      </c>
      <c r="N864" s="10">
        <v>1</v>
      </c>
      <c r="P864" s="9" t="s">
        <v>9821</v>
      </c>
      <c r="Q864" s="10">
        <v>4621.2700000000004</v>
      </c>
      <c r="S864" t="s">
        <v>7133</v>
      </c>
      <c r="T864">
        <v>45072</v>
      </c>
      <c r="U864">
        <v>683</v>
      </c>
      <c r="V864">
        <v>1</v>
      </c>
      <c r="W864">
        <v>3630.97</v>
      </c>
      <c r="X864">
        <v>2</v>
      </c>
      <c r="Y864">
        <v>3</v>
      </c>
      <c r="Z864">
        <v>3</v>
      </c>
      <c r="AA864" t="s">
        <v>11838</v>
      </c>
      <c r="AB864" t="s">
        <v>11839</v>
      </c>
    </row>
    <row r="865" spans="1:28" x14ac:dyDescent="0.3">
      <c r="A865" s="9" t="s">
        <v>7133</v>
      </c>
      <c r="B865" s="20">
        <v>45072</v>
      </c>
      <c r="C865" s="30">
        <f>superstore_excel!X$2 - B865</f>
        <v>683</v>
      </c>
      <c r="D865" s="10">
        <v>1</v>
      </c>
      <c r="E865" s="10">
        <v>3630.97</v>
      </c>
      <c r="F865">
        <f t="shared" si="67"/>
        <v>2</v>
      </c>
      <c r="G865">
        <f t="shared" si="65"/>
        <v>3</v>
      </c>
      <c r="H865">
        <f t="shared" si="66"/>
        <v>3</v>
      </c>
      <c r="I865" t="str">
        <f t="shared" si="68"/>
        <v>233</v>
      </c>
      <c r="J865" t="str">
        <f t="shared" si="69"/>
        <v>At Risk</v>
      </c>
      <c r="M865" s="9" t="s">
        <v>4241</v>
      </c>
      <c r="N865" s="10">
        <v>2</v>
      </c>
      <c r="P865" s="9" t="s">
        <v>4241</v>
      </c>
      <c r="Q865" s="10">
        <v>4339.51</v>
      </c>
      <c r="S865" t="s">
        <v>8360</v>
      </c>
      <c r="T865">
        <v>45295</v>
      </c>
      <c r="U865">
        <v>460</v>
      </c>
      <c r="V865">
        <v>1</v>
      </c>
      <c r="W865">
        <v>4880.66</v>
      </c>
      <c r="X865">
        <v>3</v>
      </c>
      <c r="Y865">
        <v>3</v>
      </c>
      <c r="Z865">
        <v>3</v>
      </c>
      <c r="AA865" t="s">
        <v>11845</v>
      </c>
      <c r="AB865" t="s">
        <v>11834</v>
      </c>
    </row>
    <row r="866" spans="1:28" x14ac:dyDescent="0.3">
      <c r="A866" s="9" t="s">
        <v>8360</v>
      </c>
      <c r="B866" s="20">
        <v>45295</v>
      </c>
      <c r="C866" s="30">
        <f>superstore_excel!X$2 - B866</f>
        <v>460</v>
      </c>
      <c r="D866" s="10">
        <v>1</v>
      </c>
      <c r="E866" s="10">
        <v>4880.66</v>
      </c>
      <c r="F866">
        <f t="shared" si="67"/>
        <v>3</v>
      </c>
      <c r="G866">
        <f t="shared" si="65"/>
        <v>3</v>
      </c>
      <c r="H866">
        <f t="shared" si="66"/>
        <v>3</v>
      </c>
      <c r="I866" t="str">
        <f t="shared" si="68"/>
        <v>333</v>
      </c>
      <c r="J866" t="str">
        <f t="shared" si="69"/>
        <v>Others</v>
      </c>
      <c r="M866" s="9" t="s">
        <v>7133</v>
      </c>
      <c r="N866" s="10">
        <v>1</v>
      </c>
      <c r="P866" s="9" t="s">
        <v>7133</v>
      </c>
      <c r="Q866" s="10">
        <v>3630.97</v>
      </c>
      <c r="S866" t="s">
        <v>7242</v>
      </c>
      <c r="T866">
        <v>45580</v>
      </c>
      <c r="U866">
        <v>175</v>
      </c>
      <c r="V866">
        <v>1</v>
      </c>
      <c r="W866">
        <v>230.29</v>
      </c>
      <c r="X866">
        <v>4</v>
      </c>
      <c r="Y866">
        <v>3</v>
      </c>
      <c r="Z866">
        <v>1</v>
      </c>
      <c r="AA866" t="s">
        <v>11840</v>
      </c>
      <c r="AB866" t="s">
        <v>11834</v>
      </c>
    </row>
    <row r="867" spans="1:28" x14ac:dyDescent="0.3">
      <c r="A867" s="9" t="s">
        <v>7242</v>
      </c>
      <c r="B867" s="20">
        <v>45580</v>
      </c>
      <c r="C867" s="30">
        <f>superstore_excel!X$2 - B867</f>
        <v>175</v>
      </c>
      <c r="D867" s="10">
        <v>1</v>
      </c>
      <c r="E867" s="10">
        <v>230.29</v>
      </c>
      <c r="F867">
        <f t="shared" si="67"/>
        <v>4</v>
      </c>
      <c r="G867">
        <f t="shared" si="65"/>
        <v>3</v>
      </c>
      <c r="H867">
        <f t="shared" si="66"/>
        <v>1</v>
      </c>
      <c r="I867" t="str">
        <f t="shared" si="68"/>
        <v>431</v>
      </c>
      <c r="J867" t="str">
        <f t="shared" si="69"/>
        <v>Others</v>
      </c>
      <c r="M867" s="9" t="s">
        <v>8360</v>
      </c>
      <c r="N867" s="10">
        <v>1</v>
      </c>
      <c r="P867" s="9" t="s">
        <v>8360</v>
      </c>
      <c r="Q867" s="10">
        <v>4880.66</v>
      </c>
      <c r="S867" t="s">
        <v>1815</v>
      </c>
      <c r="T867">
        <v>45186</v>
      </c>
      <c r="U867">
        <v>569</v>
      </c>
      <c r="V867">
        <v>4</v>
      </c>
      <c r="W867">
        <v>7248.3907957991705</v>
      </c>
      <c r="X867">
        <v>2</v>
      </c>
      <c r="Y867">
        <v>4</v>
      </c>
      <c r="Z867">
        <v>4</v>
      </c>
      <c r="AA867" t="s">
        <v>11844</v>
      </c>
      <c r="AB867" t="s">
        <v>11839</v>
      </c>
    </row>
    <row r="868" spans="1:28" x14ac:dyDescent="0.3">
      <c r="A868" s="9" t="s">
        <v>1815</v>
      </c>
      <c r="B868" s="20">
        <v>45186</v>
      </c>
      <c r="C868" s="30">
        <f>superstore_excel!X$2 - B868</f>
        <v>569</v>
      </c>
      <c r="D868" s="10">
        <v>4</v>
      </c>
      <c r="E868" s="10">
        <v>7248.3907957991705</v>
      </c>
      <c r="F868">
        <f t="shared" si="67"/>
        <v>2</v>
      </c>
      <c r="G868">
        <f t="shared" si="65"/>
        <v>4</v>
      </c>
      <c r="H868">
        <f t="shared" si="66"/>
        <v>4</v>
      </c>
      <c r="I868" t="str">
        <f t="shared" si="68"/>
        <v>244</v>
      </c>
      <c r="J868" t="str">
        <f t="shared" si="69"/>
        <v>At Risk</v>
      </c>
      <c r="M868" s="9" t="s">
        <v>7242</v>
      </c>
      <c r="N868" s="10">
        <v>1</v>
      </c>
      <c r="P868" s="9" t="s">
        <v>7242</v>
      </c>
      <c r="Q868" s="10">
        <v>230.29</v>
      </c>
      <c r="S868" t="s">
        <v>2324</v>
      </c>
      <c r="T868">
        <v>45721</v>
      </c>
      <c r="U868">
        <v>34</v>
      </c>
      <c r="V868">
        <v>4</v>
      </c>
      <c r="W868">
        <v>11384.719978593621</v>
      </c>
      <c r="X868">
        <v>5</v>
      </c>
      <c r="Y868">
        <v>4</v>
      </c>
      <c r="Z868">
        <v>4</v>
      </c>
      <c r="AA868" t="s">
        <v>11849</v>
      </c>
      <c r="AB868" t="s">
        <v>11836</v>
      </c>
    </row>
    <row r="869" spans="1:28" x14ac:dyDescent="0.3">
      <c r="A869" s="9" t="s">
        <v>2324</v>
      </c>
      <c r="B869" s="20">
        <v>45721</v>
      </c>
      <c r="C869" s="30">
        <f>superstore_excel!X$2 - B869</f>
        <v>34</v>
      </c>
      <c r="D869" s="10">
        <v>4</v>
      </c>
      <c r="E869" s="10">
        <v>11384.719978593621</v>
      </c>
      <c r="F869">
        <f t="shared" si="67"/>
        <v>5</v>
      </c>
      <c r="G869">
        <f t="shared" si="65"/>
        <v>4</v>
      </c>
      <c r="H869">
        <f t="shared" si="66"/>
        <v>4</v>
      </c>
      <c r="I869" t="str">
        <f t="shared" si="68"/>
        <v>544</v>
      </c>
      <c r="J869" t="str">
        <f t="shared" si="69"/>
        <v>Loyal Customers</v>
      </c>
      <c r="M869" s="9" t="s">
        <v>1815</v>
      </c>
      <c r="N869" s="10">
        <v>4</v>
      </c>
      <c r="P869" s="9" t="s">
        <v>1815</v>
      </c>
      <c r="Q869" s="10">
        <v>7248.3907957991705</v>
      </c>
      <c r="S869" t="s">
        <v>1377</v>
      </c>
      <c r="T869">
        <v>45084</v>
      </c>
      <c r="U869">
        <v>671</v>
      </c>
      <c r="V869">
        <v>4</v>
      </c>
      <c r="W869">
        <v>10231.496854148199</v>
      </c>
      <c r="X869">
        <v>2</v>
      </c>
      <c r="Y869">
        <v>4</v>
      </c>
      <c r="Z869">
        <v>4</v>
      </c>
      <c r="AA869" t="s">
        <v>11844</v>
      </c>
      <c r="AB869" t="s">
        <v>11839</v>
      </c>
    </row>
    <row r="870" spans="1:28" x14ac:dyDescent="0.3">
      <c r="A870" s="9" t="s">
        <v>1377</v>
      </c>
      <c r="B870" s="20">
        <v>45084</v>
      </c>
      <c r="C870" s="30">
        <f>superstore_excel!X$2 - B870</f>
        <v>671</v>
      </c>
      <c r="D870" s="10">
        <v>4</v>
      </c>
      <c r="E870" s="10">
        <v>10231.496854148199</v>
      </c>
      <c r="F870">
        <f t="shared" si="67"/>
        <v>2</v>
      </c>
      <c r="G870">
        <f t="shared" si="65"/>
        <v>4</v>
      </c>
      <c r="H870">
        <f t="shared" si="66"/>
        <v>4</v>
      </c>
      <c r="I870" t="str">
        <f t="shared" si="68"/>
        <v>244</v>
      </c>
      <c r="J870" t="str">
        <f t="shared" si="69"/>
        <v>At Risk</v>
      </c>
      <c r="M870" s="9" t="s">
        <v>2324</v>
      </c>
      <c r="N870" s="10">
        <v>4</v>
      </c>
      <c r="P870" s="9" t="s">
        <v>2324</v>
      </c>
      <c r="Q870" s="10">
        <v>11384.719978593621</v>
      </c>
      <c r="S870" t="s">
        <v>2485</v>
      </c>
      <c r="T870">
        <v>45214</v>
      </c>
      <c r="U870">
        <v>541</v>
      </c>
      <c r="V870">
        <v>4</v>
      </c>
      <c r="W870">
        <v>8373.0332072336987</v>
      </c>
      <c r="X870">
        <v>2</v>
      </c>
      <c r="Y870">
        <v>4</v>
      </c>
      <c r="Z870">
        <v>4</v>
      </c>
      <c r="AA870" t="s">
        <v>11844</v>
      </c>
      <c r="AB870" t="s">
        <v>11839</v>
      </c>
    </row>
    <row r="871" spans="1:28" x14ac:dyDescent="0.3">
      <c r="A871" s="9" t="s">
        <v>2485</v>
      </c>
      <c r="B871" s="20">
        <v>45214</v>
      </c>
      <c r="C871" s="30">
        <f>superstore_excel!X$2 - B871</f>
        <v>541</v>
      </c>
      <c r="D871" s="10">
        <v>4</v>
      </c>
      <c r="E871" s="10">
        <v>8373.0332072336987</v>
      </c>
      <c r="F871">
        <f t="shared" si="67"/>
        <v>2</v>
      </c>
      <c r="G871">
        <f t="shared" si="65"/>
        <v>4</v>
      </c>
      <c r="H871">
        <f t="shared" si="66"/>
        <v>4</v>
      </c>
      <c r="I871" t="str">
        <f t="shared" si="68"/>
        <v>244</v>
      </c>
      <c r="J871" t="str">
        <f t="shared" si="69"/>
        <v>At Risk</v>
      </c>
      <c r="M871" s="9" t="s">
        <v>1377</v>
      </c>
      <c r="N871" s="10">
        <v>4</v>
      </c>
      <c r="P871" s="9" t="s">
        <v>1377</v>
      </c>
      <c r="Q871" s="10">
        <v>10231.496854148199</v>
      </c>
      <c r="S871" t="s">
        <v>5423</v>
      </c>
      <c r="T871">
        <v>45121</v>
      </c>
      <c r="U871">
        <v>634</v>
      </c>
      <c r="V871">
        <v>1</v>
      </c>
      <c r="W871">
        <v>1087.28</v>
      </c>
      <c r="X871">
        <v>2</v>
      </c>
      <c r="Y871">
        <v>3</v>
      </c>
      <c r="Z871">
        <v>1</v>
      </c>
      <c r="AA871" t="s">
        <v>11847</v>
      </c>
      <c r="AB871" t="s">
        <v>11839</v>
      </c>
    </row>
    <row r="872" spans="1:28" x14ac:dyDescent="0.3">
      <c r="A872" s="9" t="s">
        <v>5423</v>
      </c>
      <c r="B872" s="20">
        <v>45121</v>
      </c>
      <c r="C872" s="30">
        <f>superstore_excel!X$2 - B872</f>
        <v>634</v>
      </c>
      <c r="D872" s="10">
        <v>1</v>
      </c>
      <c r="E872" s="10">
        <v>1087.28</v>
      </c>
      <c r="F872">
        <f t="shared" si="67"/>
        <v>2</v>
      </c>
      <c r="G872">
        <f t="shared" si="65"/>
        <v>3</v>
      </c>
      <c r="H872">
        <f t="shared" si="66"/>
        <v>1</v>
      </c>
      <c r="I872" t="str">
        <f t="shared" si="68"/>
        <v>231</v>
      </c>
      <c r="J872" t="str">
        <f t="shared" si="69"/>
        <v>At Risk</v>
      </c>
      <c r="M872" s="9" t="s">
        <v>2485</v>
      </c>
      <c r="N872" s="10">
        <v>4</v>
      </c>
      <c r="P872" s="9" t="s">
        <v>2485</v>
      </c>
      <c r="Q872" s="10">
        <v>8373.0332072336987</v>
      </c>
      <c r="S872" t="s">
        <v>688</v>
      </c>
      <c r="T872">
        <v>45613</v>
      </c>
      <c r="U872">
        <v>142</v>
      </c>
      <c r="V872">
        <v>4</v>
      </c>
      <c r="W872">
        <v>7202.0514447975802</v>
      </c>
      <c r="X872">
        <v>5</v>
      </c>
      <c r="Y872">
        <v>4</v>
      </c>
      <c r="Z872">
        <v>4</v>
      </c>
      <c r="AA872" t="s">
        <v>11849</v>
      </c>
      <c r="AB872" t="s">
        <v>11836</v>
      </c>
    </row>
    <row r="873" spans="1:28" x14ac:dyDescent="0.3">
      <c r="A873" s="9" t="s">
        <v>688</v>
      </c>
      <c r="B873" s="20">
        <v>45613</v>
      </c>
      <c r="C873" s="30">
        <f>superstore_excel!X$2 - B873</f>
        <v>142</v>
      </c>
      <c r="D873" s="10">
        <v>4</v>
      </c>
      <c r="E873" s="10">
        <v>7202.0514447975802</v>
      </c>
      <c r="F873">
        <f t="shared" si="67"/>
        <v>5</v>
      </c>
      <c r="G873">
        <f t="shared" si="65"/>
        <v>4</v>
      </c>
      <c r="H873">
        <f t="shared" si="66"/>
        <v>4</v>
      </c>
      <c r="I873" t="str">
        <f t="shared" si="68"/>
        <v>544</v>
      </c>
      <c r="J873" t="str">
        <f t="shared" si="69"/>
        <v>Loyal Customers</v>
      </c>
      <c r="M873" s="9" t="s">
        <v>5423</v>
      </c>
      <c r="N873" s="10">
        <v>1</v>
      </c>
      <c r="P873" s="9" t="s">
        <v>5423</v>
      </c>
      <c r="Q873" s="10">
        <v>1087.28</v>
      </c>
      <c r="S873" t="s">
        <v>381</v>
      </c>
      <c r="T873">
        <v>45162</v>
      </c>
      <c r="U873">
        <v>593</v>
      </c>
      <c r="V873">
        <v>4</v>
      </c>
      <c r="W873">
        <v>7382.0512349125202</v>
      </c>
      <c r="X873">
        <v>2</v>
      </c>
      <c r="Y873">
        <v>4</v>
      </c>
      <c r="Z873">
        <v>4</v>
      </c>
      <c r="AA873" t="s">
        <v>11844</v>
      </c>
      <c r="AB873" t="s">
        <v>11839</v>
      </c>
    </row>
    <row r="874" spans="1:28" x14ac:dyDescent="0.3">
      <c r="A874" s="9" t="s">
        <v>381</v>
      </c>
      <c r="B874" s="20">
        <v>45162</v>
      </c>
      <c r="C874" s="30">
        <f>superstore_excel!X$2 - B874</f>
        <v>593</v>
      </c>
      <c r="D874" s="10">
        <v>4</v>
      </c>
      <c r="E874" s="10">
        <v>7382.0512349125202</v>
      </c>
      <c r="F874">
        <f t="shared" si="67"/>
        <v>2</v>
      </c>
      <c r="G874">
        <f t="shared" si="65"/>
        <v>4</v>
      </c>
      <c r="H874">
        <f t="shared" si="66"/>
        <v>4</v>
      </c>
      <c r="I874" t="str">
        <f t="shared" si="68"/>
        <v>244</v>
      </c>
      <c r="J874" t="str">
        <f t="shared" si="69"/>
        <v>At Risk</v>
      </c>
      <c r="M874" s="9" t="s">
        <v>688</v>
      </c>
      <c r="N874" s="10">
        <v>4</v>
      </c>
      <c r="P874" s="9" t="s">
        <v>688</v>
      </c>
      <c r="Q874" s="10">
        <v>7202.0514447975802</v>
      </c>
      <c r="S874" t="s">
        <v>1249</v>
      </c>
      <c r="T874">
        <v>45548</v>
      </c>
      <c r="U874">
        <v>207</v>
      </c>
      <c r="V874">
        <v>4</v>
      </c>
      <c r="W874">
        <v>9261.7128708193595</v>
      </c>
      <c r="X874">
        <v>4</v>
      </c>
      <c r="Y874">
        <v>4</v>
      </c>
      <c r="Z874">
        <v>4</v>
      </c>
      <c r="AA874" t="s">
        <v>11835</v>
      </c>
      <c r="AB874" t="s">
        <v>11836</v>
      </c>
    </row>
    <row r="875" spans="1:28" x14ac:dyDescent="0.3">
      <c r="A875" s="9" t="s">
        <v>1249</v>
      </c>
      <c r="B875" s="20">
        <v>45548</v>
      </c>
      <c r="C875" s="30">
        <f>superstore_excel!X$2 - B875</f>
        <v>207</v>
      </c>
      <c r="D875" s="10">
        <v>4</v>
      </c>
      <c r="E875" s="10">
        <v>9261.7128708193595</v>
      </c>
      <c r="F875">
        <f t="shared" si="67"/>
        <v>4</v>
      </c>
      <c r="G875">
        <f t="shared" si="65"/>
        <v>4</v>
      </c>
      <c r="H875">
        <f t="shared" si="66"/>
        <v>4</v>
      </c>
      <c r="I875" t="str">
        <f t="shared" si="68"/>
        <v>444</v>
      </c>
      <c r="J875" t="str">
        <f t="shared" si="69"/>
        <v>Loyal Customers</v>
      </c>
      <c r="M875" s="9" t="s">
        <v>381</v>
      </c>
      <c r="N875" s="10">
        <v>4</v>
      </c>
      <c r="P875" s="9" t="s">
        <v>381</v>
      </c>
      <c r="Q875" s="10">
        <v>7382.0512349125202</v>
      </c>
      <c r="S875" t="s">
        <v>2509</v>
      </c>
      <c r="T875">
        <v>45261</v>
      </c>
      <c r="U875">
        <v>494</v>
      </c>
      <c r="V875">
        <v>5</v>
      </c>
      <c r="W875">
        <v>9010.0627041078696</v>
      </c>
      <c r="X875">
        <v>3</v>
      </c>
      <c r="Y875">
        <v>4</v>
      </c>
      <c r="Z875">
        <v>4</v>
      </c>
      <c r="AA875" t="s">
        <v>11853</v>
      </c>
      <c r="AB875" t="s">
        <v>11834</v>
      </c>
    </row>
    <row r="876" spans="1:28" x14ac:dyDescent="0.3">
      <c r="A876" s="9" t="s">
        <v>2509</v>
      </c>
      <c r="B876" s="20">
        <v>45261</v>
      </c>
      <c r="C876" s="30">
        <f>superstore_excel!X$2 - B876</f>
        <v>494</v>
      </c>
      <c r="D876" s="10">
        <v>5</v>
      </c>
      <c r="E876" s="10">
        <v>9010.0627041078696</v>
      </c>
      <c r="F876">
        <f t="shared" si="67"/>
        <v>3</v>
      </c>
      <c r="G876">
        <f t="shared" si="65"/>
        <v>4</v>
      </c>
      <c r="H876">
        <f t="shared" si="66"/>
        <v>4</v>
      </c>
      <c r="I876" t="str">
        <f t="shared" si="68"/>
        <v>344</v>
      </c>
      <c r="J876" t="str">
        <f t="shared" si="69"/>
        <v>Others</v>
      </c>
      <c r="M876" s="9" t="s">
        <v>1249</v>
      </c>
      <c r="N876" s="10">
        <v>4</v>
      </c>
      <c r="P876" s="9" t="s">
        <v>1249</v>
      </c>
      <c r="Q876" s="10">
        <v>9261.7128708193595</v>
      </c>
      <c r="S876" t="s">
        <v>2737</v>
      </c>
      <c r="T876">
        <v>45387</v>
      </c>
      <c r="U876">
        <v>368</v>
      </c>
      <c r="V876">
        <v>1</v>
      </c>
      <c r="W876">
        <v>619.86</v>
      </c>
      <c r="X876">
        <v>3</v>
      </c>
      <c r="Y876">
        <v>3</v>
      </c>
      <c r="Z876">
        <v>1</v>
      </c>
      <c r="AA876" t="s">
        <v>11841</v>
      </c>
      <c r="AB876" t="s">
        <v>11834</v>
      </c>
    </row>
    <row r="877" spans="1:28" x14ac:dyDescent="0.3">
      <c r="A877" s="9" t="s">
        <v>2737</v>
      </c>
      <c r="B877" s="20">
        <v>45387</v>
      </c>
      <c r="C877" s="30">
        <f>superstore_excel!X$2 - B877</f>
        <v>368</v>
      </c>
      <c r="D877" s="10">
        <v>1</v>
      </c>
      <c r="E877" s="10">
        <v>619.86</v>
      </c>
      <c r="F877">
        <f t="shared" si="67"/>
        <v>3</v>
      </c>
      <c r="G877">
        <f t="shared" si="65"/>
        <v>3</v>
      </c>
      <c r="H877">
        <f t="shared" si="66"/>
        <v>1</v>
      </c>
      <c r="I877" t="str">
        <f t="shared" si="68"/>
        <v>331</v>
      </c>
      <c r="J877" t="str">
        <f t="shared" si="69"/>
        <v>Others</v>
      </c>
      <c r="M877" s="9" t="s">
        <v>2509</v>
      </c>
      <c r="N877" s="10">
        <v>5</v>
      </c>
      <c r="P877" s="9" t="s">
        <v>2509</v>
      </c>
      <c r="Q877" s="10">
        <v>9010.0627041078696</v>
      </c>
      <c r="S877" t="s">
        <v>10975</v>
      </c>
      <c r="T877">
        <v>45445</v>
      </c>
      <c r="U877">
        <v>310</v>
      </c>
      <c r="V877">
        <v>1</v>
      </c>
      <c r="W877">
        <v>188.23</v>
      </c>
      <c r="X877">
        <v>4</v>
      </c>
      <c r="Y877">
        <v>3</v>
      </c>
      <c r="Z877">
        <v>1</v>
      </c>
      <c r="AA877" t="s">
        <v>11840</v>
      </c>
      <c r="AB877" t="s">
        <v>11834</v>
      </c>
    </row>
    <row r="878" spans="1:28" x14ac:dyDescent="0.3">
      <c r="A878" s="9" t="s">
        <v>10975</v>
      </c>
      <c r="B878" s="20">
        <v>45445</v>
      </c>
      <c r="C878" s="30">
        <f>superstore_excel!X$2 - B878</f>
        <v>310</v>
      </c>
      <c r="D878" s="10">
        <v>1</v>
      </c>
      <c r="E878" s="10">
        <v>188.23</v>
      </c>
      <c r="F878">
        <f t="shared" si="67"/>
        <v>4</v>
      </c>
      <c r="G878">
        <f t="shared" si="65"/>
        <v>3</v>
      </c>
      <c r="H878">
        <f t="shared" si="66"/>
        <v>1</v>
      </c>
      <c r="I878" t="str">
        <f t="shared" si="68"/>
        <v>431</v>
      </c>
      <c r="J878" t="str">
        <f t="shared" si="69"/>
        <v>Others</v>
      </c>
      <c r="M878" s="9" t="s">
        <v>2737</v>
      </c>
      <c r="N878" s="10">
        <v>1</v>
      </c>
      <c r="P878" s="9" t="s">
        <v>2737</v>
      </c>
      <c r="Q878" s="10">
        <v>619.86</v>
      </c>
      <c r="S878" t="s">
        <v>2360</v>
      </c>
      <c r="T878">
        <v>45648</v>
      </c>
      <c r="U878">
        <v>107</v>
      </c>
      <c r="V878">
        <v>5</v>
      </c>
      <c r="W878">
        <v>14839.919223904859</v>
      </c>
      <c r="X878">
        <v>5</v>
      </c>
      <c r="Y878">
        <v>4</v>
      </c>
      <c r="Z878">
        <v>4</v>
      </c>
      <c r="AA878" t="s">
        <v>11849</v>
      </c>
      <c r="AB878" t="s">
        <v>11836</v>
      </c>
    </row>
    <row r="879" spans="1:28" x14ac:dyDescent="0.3">
      <c r="A879" s="9" t="s">
        <v>2360</v>
      </c>
      <c r="B879" s="20">
        <v>45648</v>
      </c>
      <c r="C879" s="30">
        <f>superstore_excel!X$2 - B879</f>
        <v>107</v>
      </c>
      <c r="D879" s="10">
        <v>5</v>
      </c>
      <c r="E879" s="10">
        <v>14839.919223904859</v>
      </c>
      <c r="F879">
        <f t="shared" si="67"/>
        <v>5</v>
      </c>
      <c r="G879">
        <f t="shared" si="65"/>
        <v>4</v>
      </c>
      <c r="H879">
        <f t="shared" si="66"/>
        <v>4</v>
      </c>
      <c r="I879" t="str">
        <f t="shared" si="68"/>
        <v>544</v>
      </c>
      <c r="J879" t="str">
        <f t="shared" si="69"/>
        <v>Loyal Customers</v>
      </c>
      <c r="M879" s="9" t="s">
        <v>10975</v>
      </c>
      <c r="N879" s="10">
        <v>1</v>
      </c>
      <c r="P879" s="9" t="s">
        <v>10975</v>
      </c>
      <c r="Q879" s="10">
        <v>188.23</v>
      </c>
      <c r="S879" t="s">
        <v>2732</v>
      </c>
      <c r="T879">
        <v>45034</v>
      </c>
      <c r="U879">
        <v>721</v>
      </c>
      <c r="V879">
        <v>1</v>
      </c>
      <c r="W879">
        <v>1150.9100000000001</v>
      </c>
      <c r="X879">
        <v>2</v>
      </c>
      <c r="Y879">
        <v>3</v>
      </c>
      <c r="Z879">
        <v>1</v>
      </c>
      <c r="AA879" t="s">
        <v>11847</v>
      </c>
      <c r="AB879" t="s">
        <v>11839</v>
      </c>
    </row>
    <row r="880" spans="1:28" x14ac:dyDescent="0.3">
      <c r="A880" s="9" t="s">
        <v>2732</v>
      </c>
      <c r="B880" s="20">
        <v>45034</v>
      </c>
      <c r="C880" s="30">
        <f>superstore_excel!X$2 - B880</f>
        <v>721</v>
      </c>
      <c r="D880" s="10">
        <v>1</v>
      </c>
      <c r="E880" s="10">
        <v>1150.9100000000001</v>
      </c>
      <c r="F880">
        <f t="shared" si="67"/>
        <v>2</v>
      </c>
      <c r="G880">
        <f t="shared" si="65"/>
        <v>3</v>
      </c>
      <c r="H880">
        <f t="shared" si="66"/>
        <v>1</v>
      </c>
      <c r="I880" t="str">
        <f t="shared" si="68"/>
        <v>231</v>
      </c>
      <c r="J880" t="str">
        <f t="shared" si="69"/>
        <v>At Risk</v>
      </c>
      <c r="M880" s="9" t="s">
        <v>2360</v>
      </c>
      <c r="N880" s="10">
        <v>5</v>
      </c>
      <c r="P880" s="9" t="s">
        <v>2360</v>
      </c>
      <c r="Q880" s="10">
        <v>14839.919223904859</v>
      </c>
      <c r="S880" t="s">
        <v>11433</v>
      </c>
      <c r="T880">
        <v>45650</v>
      </c>
      <c r="U880">
        <v>105</v>
      </c>
      <c r="V880">
        <v>1</v>
      </c>
      <c r="W880">
        <v>556.20000000000005</v>
      </c>
      <c r="X880">
        <v>5</v>
      </c>
      <c r="Y880">
        <v>3</v>
      </c>
      <c r="Z880">
        <v>1</v>
      </c>
      <c r="AA880" t="s">
        <v>11850</v>
      </c>
      <c r="AB880" t="s">
        <v>11832</v>
      </c>
    </row>
    <row r="881" spans="1:28" x14ac:dyDescent="0.3">
      <c r="A881" s="9" t="s">
        <v>11433</v>
      </c>
      <c r="B881" s="20">
        <v>45650</v>
      </c>
      <c r="C881" s="30">
        <f>superstore_excel!X$2 - B881</f>
        <v>105</v>
      </c>
      <c r="D881" s="10">
        <v>1</v>
      </c>
      <c r="E881" s="10">
        <v>556.20000000000005</v>
      </c>
      <c r="F881">
        <f t="shared" si="67"/>
        <v>5</v>
      </c>
      <c r="G881">
        <f t="shared" si="65"/>
        <v>3</v>
      </c>
      <c r="H881">
        <f t="shared" si="66"/>
        <v>1</v>
      </c>
      <c r="I881" t="str">
        <f t="shared" si="68"/>
        <v>531</v>
      </c>
      <c r="J881" t="str">
        <f t="shared" si="69"/>
        <v>Recent Customers</v>
      </c>
      <c r="M881" s="9" t="s">
        <v>2732</v>
      </c>
      <c r="N881" s="10">
        <v>1</v>
      </c>
      <c r="P881" s="9" t="s">
        <v>2732</v>
      </c>
      <c r="Q881" s="10">
        <v>1150.9100000000001</v>
      </c>
      <c r="S881" t="s">
        <v>393</v>
      </c>
      <c r="T881">
        <v>45274</v>
      </c>
      <c r="U881">
        <v>481</v>
      </c>
      <c r="V881">
        <v>4</v>
      </c>
      <c r="W881">
        <v>9556.4209833495988</v>
      </c>
      <c r="X881">
        <v>3</v>
      </c>
      <c r="Y881">
        <v>4</v>
      </c>
      <c r="Z881">
        <v>4</v>
      </c>
      <c r="AA881" t="s">
        <v>11853</v>
      </c>
      <c r="AB881" t="s">
        <v>11834</v>
      </c>
    </row>
    <row r="882" spans="1:28" x14ac:dyDescent="0.3">
      <c r="A882" s="9" t="s">
        <v>393</v>
      </c>
      <c r="B882" s="20">
        <v>45274</v>
      </c>
      <c r="C882" s="30">
        <f>superstore_excel!X$2 - B882</f>
        <v>481</v>
      </c>
      <c r="D882" s="10">
        <v>4</v>
      </c>
      <c r="E882" s="10">
        <v>9556.4209833495988</v>
      </c>
      <c r="F882">
        <f t="shared" si="67"/>
        <v>3</v>
      </c>
      <c r="G882">
        <f t="shared" si="65"/>
        <v>4</v>
      </c>
      <c r="H882">
        <f t="shared" si="66"/>
        <v>4</v>
      </c>
      <c r="I882" t="str">
        <f t="shared" si="68"/>
        <v>344</v>
      </c>
      <c r="J882" t="str">
        <f t="shared" si="69"/>
        <v>Others</v>
      </c>
      <c r="M882" s="9" t="s">
        <v>11433</v>
      </c>
      <c r="N882" s="10">
        <v>1</v>
      </c>
      <c r="P882" s="9" t="s">
        <v>11433</v>
      </c>
      <c r="Q882" s="10">
        <v>556.20000000000005</v>
      </c>
      <c r="S882" t="s">
        <v>525</v>
      </c>
      <c r="T882">
        <v>45635</v>
      </c>
      <c r="U882">
        <v>120</v>
      </c>
      <c r="V882">
        <v>4</v>
      </c>
      <c r="W882">
        <v>9292.7482161574699</v>
      </c>
      <c r="X882">
        <v>5</v>
      </c>
      <c r="Y882">
        <v>4</v>
      </c>
      <c r="Z882">
        <v>4</v>
      </c>
      <c r="AA882" t="s">
        <v>11849</v>
      </c>
      <c r="AB882" t="s">
        <v>11836</v>
      </c>
    </row>
    <row r="883" spans="1:28" x14ac:dyDescent="0.3">
      <c r="A883" s="9" t="s">
        <v>525</v>
      </c>
      <c r="B883" s="20">
        <v>45635</v>
      </c>
      <c r="C883" s="30">
        <f>superstore_excel!X$2 - B883</f>
        <v>120</v>
      </c>
      <c r="D883" s="10">
        <v>4</v>
      </c>
      <c r="E883" s="10">
        <v>9292.7482161574699</v>
      </c>
      <c r="F883">
        <f t="shared" si="67"/>
        <v>5</v>
      </c>
      <c r="G883">
        <f t="shared" si="65"/>
        <v>4</v>
      </c>
      <c r="H883">
        <f t="shared" si="66"/>
        <v>4</v>
      </c>
      <c r="I883" t="str">
        <f t="shared" si="68"/>
        <v>544</v>
      </c>
      <c r="J883" t="str">
        <f t="shared" si="69"/>
        <v>Loyal Customers</v>
      </c>
      <c r="M883" s="9" t="s">
        <v>393</v>
      </c>
      <c r="N883" s="10">
        <v>4</v>
      </c>
      <c r="P883" s="9" t="s">
        <v>393</v>
      </c>
      <c r="Q883" s="10">
        <v>9556.4209833495988</v>
      </c>
      <c r="S883" t="s">
        <v>2578</v>
      </c>
      <c r="T883">
        <v>45611</v>
      </c>
      <c r="U883">
        <v>144</v>
      </c>
      <c r="V883">
        <v>1</v>
      </c>
      <c r="W883">
        <v>4889.5600000000004</v>
      </c>
      <c r="X883">
        <v>5</v>
      </c>
      <c r="Y883">
        <v>3</v>
      </c>
      <c r="Z883">
        <v>3</v>
      </c>
      <c r="AA883" t="s">
        <v>11831</v>
      </c>
      <c r="AB883" t="s">
        <v>11832</v>
      </c>
    </row>
    <row r="884" spans="1:28" x14ac:dyDescent="0.3">
      <c r="A884" s="9" t="s">
        <v>2578</v>
      </c>
      <c r="B884" s="20">
        <v>45611</v>
      </c>
      <c r="C884" s="30">
        <f>superstore_excel!X$2 - B884</f>
        <v>144</v>
      </c>
      <c r="D884" s="10">
        <v>1</v>
      </c>
      <c r="E884" s="10">
        <v>4889.5600000000004</v>
      </c>
      <c r="F884">
        <f t="shared" si="67"/>
        <v>5</v>
      </c>
      <c r="G884">
        <f t="shared" si="65"/>
        <v>3</v>
      </c>
      <c r="H884">
        <f t="shared" si="66"/>
        <v>3</v>
      </c>
      <c r="I884" t="str">
        <f t="shared" si="68"/>
        <v>533</v>
      </c>
      <c r="J884" t="str">
        <f t="shared" si="69"/>
        <v>Recent Customers</v>
      </c>
      <c r="M884" s="9" t="s">
        <v>525</v>
      </c>
      <c r="N884" s="10">
        <v>4</v>
      </c>
      <c r="P884" s="9" t="s">
        <v>525</v>
      </c>
      <c r="Q884" s="10">
        <v>9292.7482161574699</v>
      </c>
      <c r="S884" t="s">
        <v>6478</v>
      </c>
      <c r="T884">
        <v>45197</v>
      </c>
      <c r="U884">
        <v>558</v>
      </c>
      <c r="V884">
        <v>1</v>
      </c>
      <c r="W884">
        <v>2260.87</v>
      </c>
      <c r="X884">
        <v>2</v>
      </c>
      <c r="Y884">
        <v>3</v>
      </c>
      <c r="Z884">
        <v>2</v>
      </c>
      <c r="AA884" t="s">
        <v>11848</v>
      </c>
      <c r="AB884" t="s">
        <v>11839</v>
      </c>
    </row>
    <row r="885" spans="1:28" x14ac:dyDescent="0.3">
      <c r="A885" s="9" t="s">
        <v>6478</v>
      </c>
      <c r="B885" s="20">
        <v>45197</v>
      </c>
      <c r="C885" s="30">
        <f>superstore_excel!X$2 - B885</f>
        <v>558</v>
      </c>
      <c r="D885" s="10">
        <v>1</v>
      </c>
      <c r="E885" s="10">
        <v>2260.87</v>
      </c>
      <c r="F885">
        <f t="shared" si="67"/>
        <v>2</v>
      </c>
      <c r="G885">
        <f t="shared" si="65"/>
        <v>3</v>
      </c>
      <c r="H885">
        <f t="shared" si="66"/>
        <v>2</v>
      </c>
      <c r="I885" t="str">
        <f t="shared" si="68"/>
        <v>232</v>
      </c>
      <c r="J885" t="str">
        <f t="shared" si="69"/>
        <v>At Risk</v>
      </c>
      <c r="M885" s="9" t="s">
        <v>2578</v>
      </c>
      <c r="N885" s="10">
        <v>1</v>
      </c>
      <c r="P885" s="9" t="s">
        <v>2578</v>
      </c>
      <c r="Q885" s="10">
        <v>4889.5600000000004</v>
      </c>
      <c r="S885" t="s">
        <v>8896</v>
      </c>
      <c r="T885">
        <v>45380</v>
      </c>
      <c r="U885">
        <v>375</v>
      </c>
      <c r="V885">
        <v>1</v>
      </c>
      <c r="W885">
        <v>2649.57</v>
      </c>
      <c r="X885">
        <v>3</v>
      </c>
      <c r="Y885">
        <v>3</v>
      </c>
      <c r="Z885">
        <v>2</v>
      </c>
      <c r="AA885" t="s">
        <v>11837</v>
      </c>
      <c r="AB885" t="s">
        <v>11834</v>
      </c>
    </row>
    <row r="886" spans="1:28" x14ac:dyDescent="0.3">
      <c r="A886" s="9" t="s">
        <v>8896</v>
      </c>
      <c r="B886" s="20">
        <v>45380</v>
      </c>
      <c r="C886" s="30">
        <f>superstore_excel!X$2 - B886</f>
        <v>375</v>
      </c>
      <c r="D886" s="10">
        <v>1</v>
      </c>
      <c r="E886" s="10">
        <v>2649.57</v>
      </c>
      <c r="F886">
        <f t="shared" si="67"/>
        <v>3</v>
      </c>
      <c r="G886">
        <f t="shared" si="65"/>
        <v>3</v>
      </c>
      <c r="H886">
        <f t="shared" si="66"/>
        <v>2</v>
      </c>
      <c r="I886" t="str">
        <f t="shared" si="68"/>
        <v>332</v>
      </c>
      <c r="J886" t="str">
        <f t="shared" si="69"/>
        <v>Others</v>
      </c>
      <c r="M886" s="9" t="s">
        <v>6478</v>
      </c>
      <c r="N886" s="10">
        <v>1</v>
      </c>
      <c r="P886" s="9" t="s">
        <v>6478</v>
      </c>
      <c r="Q886" s="10">
        <v>2260.87</v>
      </c>
      <c r="S886" t="s">
        <v>2706</v>
      </c>
      <c r="T886">
        <v>45453</v>
      </c>
      <c r="U886">
        <v>302</v>
      </c>
      <c r="V886">
        <v>1</v>
      </c>
      <c r="W886">
        <v>1378.27</v>
      </c>
      <c r="X886">
        <v>4</v>
      </c>
      <c r="Y886">
        <v>3</v>
      </c>
      <c r="Z886">
        <v>1</v>
      </c>
      <c r="AA886" t="s">
        <v>11840</v>
      </c>
      <c r="AB886" t="s">
        <v>11834</v>
      </c>
    </row>
    <row r="887" spans="1:28" x14ac:dyDescent="0.3">
      <c r="A887" s="9" t="s">
        <v>2706</v>
      </c>
      <c r="B887" s="20">
        <v>45453</v>
      </c>
      <c r="C887" s="30">
        <f>superstore_excel!X$2 - B887</f>
        <v>302</v>
      </c>
      <c r="D887" s="10">
        <v>1</v>
      </c>
      <c r="E887" s="10">
        <v>1378.27</v>
      </c>
      <c r="F887">
        <f t="shared" si="67"/>
        <v>4</v>
      </c>
      <c r="G887">
        <f t="shared" si="65"/>
        <v>3</v>
      </c>
      <c r="H887">
        <f t="shared" si="66"/>
        <v>1</v>
      </c>
      <c r="I887" t="str">
        <f t="shared" si="68"/>
        <v>431</v>
      </c>
      <c r="J887" t="str">
        <f t="shared" si="69"/>
        <v>Others</v>
      </c>
      <c r="M887" s="9" t="s">
        <v>8896</v>
      </c>
      <c r="N887" s="10">
        <v>1</v>
      </c>
      <c r="P887" s="9" t="s">
        <v>8896</v>
      </c>
      <c r="Q887" s="10">
        <v>2649.57</v>
      </c>
      <c r="S887" t="s">
        <v>6046</v>
      </c>
      <c r="T887">
        <v>45393</v>
      </c>
      <c r="U887">
        <v>362</v>
      </c>
      <c r="V887">
        <v>2</v>
      </c>
      <c r="W887">
        <v>5188.2800000000007</v>
      </c>
      <c r="X887">
        <v>3</v>
      </c>
      <c r="Y887">
        <v>4</v>
      </c>
      <c r="Z887">
        <v>3</v>
      </c>
      <c r="AA887" t="s">
        <v>11852</v>
      </c>
      <c r="AB887" t="s">
        <v>11834</v>
      </c>
    </row>
    <row r="888" spans="1:28" x14ac:dyDescent="0.3">
      <c r="A888" s="9" t="s">
        <v>6046</v>
      </c>
      <c r="B888" s="20">
        <v>45393</v>
      </c>
      <c r="C888" s="30">
        <f>superstore_excel!X$2 - B888</f>
        <v>362</v>
      </c>
      <c r="D888" s="10">
        <v>2</v>
      </c>
      <c r="E888" s="10">
        <v>5188.2800000000007</v>
      </c>
      <c r="F888">
        <f t="shared" si="67"/>
        <v>3</v>
      </c>
      <c r="G888">
        <f t="shared" si="65"/>
        <v>4</v>
      </c>
      <c r="H888">
        <f t="shared" si="66"/>
        <v>3</v>
      </c>
      <c r="I888" t="str">
        <f t="shared" si="68"/>
        <v>343</v>
      </c>
      <c r="J888" t="str">
        <f t="shared" si="69"/>
        <v>Others</v>
      </c>
      <c r="M888" s="9" t="s">
        <v>2706</v>
      </c>
      <c r="N888" s="10">
        <v>1</v>
      </c>
      <c r="P888" s="9" t="s">
        <v>2706</v>
      </c>
      <c r="Q888" s="10">
        <v>1378.27</v>
      </c>
      <c r="S888" t="s">
        <v>4749</v>
      </c>
      <c r="T888">
        <v>45222</v>
      </c>
      <c r="U888">
        <v>533</v>
      </c>
      <c r="V888">
        <v>1</v>
      </c>
      <c r="W888">
        <v>2146.5</v>
      </c>
      <c r="X888">
        <v>2</v>
      </c>
      <c r="Y888">
        <v>3</v>
      </c>
      <c r="Z888">
        <v>2</v>
      </c>
      <c r="AA888" t="s">
        <v>11848</v>
      </c>
      <c r="AB888" t="s">
        <v>11839</v>
      </c>
    </row>
    <row r="889" spans="1:28" x14ac:dyDescent="0.3">
      <c r="A889" s="9" t="s">
        <v>4749</v>
      </c>
      <c r="B889" s="20">
        <v>45222</v>
      </c>
      <c r="C889" s="30">
        <f>superstore_excel!X$2 - B889</f>
        <v>533</v>
      </c>
      <c r="D889" s="10">
        <v>1</v>
      </c>
      <c r="E889" s="10">
        <v>2146.5</v>
      </c>
      <c r="F889">
        <f t="shared" si="67"/>
        <v>2</v>
      </c>
      <c r="G889">
        <f t="shared" si="65"/>
        <v>3</v>
      </c>
      <c r="H889">
        <f t="shared" si="66"/>
        <v>2</v>
      </c>
      <c r="I889" t="str">
        <f t="shared" si="68"/>
        <v>232</v>
      </c>
      <c r="J889" t="str">
        <f t="shared" si="69"/>
        <v>At Risk</v>
      </c>
      <c r="M889" s="9" t="s">
        <v>6046</v>
      </c>
      <c r="N889" s="10">
        <v>2</v>
      </c>
      <c r="P889" s="9" t="s">
        <v>6046</v>
      </c>
      <c r="Q889" s="10">
        <v>5188.2800000000007</v>
      </c>
      <c r="S889" t="s">
        <v>8594</v>
      </c>
      <c r="T889">
        <v>45453</v>
      </c>
      <c r="U889">
        <v>302</v>
      </c>
      <c r="V889">
        <v>1</v>
      </c>
      <c r="W889">
        <v>322.98</v>
      </c>
      <c r="X889">
        <v>4</v>
      </c>
      <c r="Y889">
        <v>3</v>
      </c>
      <c r="Z889">
        <v>1</v>
      </c>
      <c r="AA889" t="s">
        <v>11840</v>
      </c>
      <c r="AB889" t="s">
        <v>11834</v>
      </c>
    </row>
    <row r="890" spans="1:28" x14ac:dyDescent="0.3">
      <c r="A890" s="9" t="s">
        <v>8594</v>
      </c>
      <c r="B890" s="20">
        <v>45453</v>
      </c>
      <c r="C890" s="30">
        <f>superstore_excel!X$2 - B890</f>
        <v>302</v>
      </c>
      <c r="D890" s="10">
        <v>1</v>
      </c>
      <c r="E890" s="10">
        <v>322.98</v>
      </c>
      <c r="F890">
        <f t="shared" si="67"/>
        <v>4</v>
      </c>
      <c r="G890">
        <f t="shared" si="65"/>
        <v>3</v>
      </c>
      <c r="H890">
        <f t="shared" si="66"/>
        <v>1</v>
      </c>
      <c r="I890" t="str">
        <f t="shared" si="68"/>
        <v>431</v>
      </c>
      <c r="J890" t="str">
        <f t="shared" si="69"/>
        <v>Others</v>
      </c>
      <c r="M890" s="9" t="s">
        <v>4749</v>
      </c>
      <c r="N890" s="10">
        <v>1</v>
      </c>
      <c r="P890" s="9" t="s">
        <v>4749</v>
      </c>
      <c r="Q890" s="10">
        <v>2146.5</v>
      </c>
      <c r="S890" t="s">
        <v>8618</v>
      </c>
      <c r="T890">
        <v>45455</v>
      </c>
      <c r="U890">
        <v>300</v>
      </c>
      <c r="V890">
        <v>1</v>
      </c>
      <c r="W890">
        <v>1456.99</v>
      </c>
      <c r="X890">
        <v>4</v>
      </c>
      <c r="Y890">
        <v>3</v>
      </c>
      <c r="Z890">
        <v>1</v>
      </c>
      <c r="AA890" t="s">
        <v>11840</v>
      </c>
      <c r="AB890" t="s">
        <v>11834</v>
      </c>
    </row>
    <row r="891" spans="1:28" x14ac:dyDescent="0.3">
      <c r="A891" s="9" t="s">
        <v>8618</v>
      </c>
      <c r="B891" s="20">
        <v>45455</v>
      </c>
      <c r="C891" s="30">
        <f>superstore_excel!X$2 - B891</f>
        <v>300</v>
      </c>
      <c r="D891" s="10">
        <v>1</v>
      </c>
      <c r="E891" s="10">
        <v>1456.99</v>
      </c>
      <c r="F891">
        <f t="shared" si="67"/>
        <v>4</v>
      </c>
      <c r="G891">
        <f t="shared" si="65"/>
        <v>3</v>
      </c>
      <c r="H891">
        <f t="shared" si="66"/>
        <v>1</v>
      </c>
      <c r="I891" t="str">
        <f t="shared" si="68"/>
        <v>431</v>
      </c>
      <c r="J891" t="str">
        <f t="shared" si="69"/>
        <v>Others</v>
      </c>
      <c r="M891" s="9" t="s">
        <v>8594</v>
      </c>
      <c r="N891" s="10">
        <v>1</v>
      </c>
      <c r="P891" s="9" t="s">
        <v>8594</v>
      </c>
      <c r="Q891" s="10">
        <v>322.98</v>
      </c>
      <c r="S891" t="s">
        <v>3424</v>
      </c>
      <c r="T891">
        <v>45491</v>
      </c>
      <c r="U891">
        <v>264</v>
      </c>
      <c r="V891">
        <v>1</v>
      </c>
      <c r="W891">
        <v>4896.58</v>
      </c>
      <c r="X891">
        <v>4</v>
      </c>
      <c r="Y891">
        <v>3</v>
      </c>
      <c r="Z891">
        <v>3</v>
      </c>
      <c r="AA891" t="s">
        <v>11833</v>
      </c>
      <c r="AB891" t="s">
        <v>11834</v>
      </c>
    </row>
    <row r="892" spans="1:28" x14ac:dyDescent="0.3">
      <c r="A892" s="9" t="s">
        <v>3424</v>
      </c>
      <c r="B892" s="20">
        <v>45491</v>
      </c>
      <c r="C892" s="30">
        <f>superstore_excel!X$2 - B892</f>
        <v>264</v>
      </c>
      <c r="D892" s="10">
        <v>1</v>
      </c>
      <c r="E892" s="10">
        <v>4896.58</v>
      </c>
      <c r="F892">
        <f t="shared" si="67"/>
        <v>4</v>
      </c>
      <c r="G892">
        <f t="shared" si="65"/>
        <v>3</v>
      </c>
      <c r="H892">
        <f t="shared" si="66"/>
        <v>3</v>
      </c>
      <c r="I892" t="str">
        <f t="shared" si="68"/>
        <v>433</v>
      </c>
      <c r="J892" t="str">
        <f t="shared" si="69"/>
        <v>Others</v>
      </c>
      <c r="M892" s="9" t="s">
        <v>8618</v>
      </c>
      <c r="N892" s="10">
        <v>1</v>
      </c>
      <c r="P892" s="9" t="s">
        <v>8618</v>
      </c>
      <c r="Q892" s="10">
        <v>1456.99</v>
      </c>
      <c r="S892" t="s">
        <v>4172</v>
      </c>
      <c r="T892">
        <v>45288</v>
      </c>
      <c r="U892">
        <v>467</v>
      </c>
      <c r="V892">
        <v>1</v>
      </c>
      <c r="W892">
        <v>1205.27</v>
      </c>
      <c r="X892">
        <v>3</v>
      </c>
      <c r="Y892">
        <v>3</v>
      </c>
      <c r="Z892">
        <v>1</v>
      </c>
      <c r="AA892" t="s">
        <v>11841</v>
      </c>
      <c r="AB892" t="s">
        <v>11834</v>
      </c>
    </row>
    <row r="893" spans="1:28" x14ac:dyDescent="0.3">
      <c r="A893" s="9" t="s">
        <v>4172</v>
      </c>
      <c r="B893" s="20">
        <v>45288</v>
      </c>
      <c r="C893" s="30">
        <f>superstore_excel!X$2 - B893</f>
        <v>467</v>
      </c>
      <c r="D893" s="10">
        <v>1</v>
      </c>
      <c r="E893" s="10">
        <v>1205.27</v>
      </c>
      <c r="F893">
        <f t="shared" si="67"/>
        <v>3</v>
      </c>
      <c r="G893">
        <f t="shared" si="65"/>
        <v>3</v>
      </c>
      <c r="H893">
        <f t="shared" si="66"/>
        <v>1</v>
      </c>
      <c r="I893" t="str">
        <f t="shared" si="68"/>
        <v>331</v>
      </c>
      <c r="J893" t="str">
        <f t="shared" si="69"/>
        <v>Others</v>
      </c>
      <c r="M893" s="9" t="s">
        <v>3424</v>
      </c>
      <c r="N893" s="10">
        <v>1</v>
      </c>
      <c r="P893" s="9" t="s">
        <v>3424</v>
      </c>
      <c r="Q893" s="10">
        <v>4896.58</v>
      </c>
      <c r="S893" t="s">
        <v>1056</v>
      </c>
      <c r="T893">
        <v>45714</v>
      </c>
      <c r="U893">
        <v>41</v>
      </c>
      <c r="V893">
        <v>4</v>
      </c>
      <c r="W893">
        <v>7654.2836463470394</v>
      </c>
      <c r="X893">
        <v>5</v>
      </c>
      <c r="Y893">
        <v>4</v>
      </c>
      <c r="Z893">
        <v>4</v>
      </c>
      <c r="AA893" t="s">
        <v>11849</v>
      </c>
      <c r="AB893" t="s">
        <v>11836</v>
      </c>
    </row>
    <row r="894" spans="1:28" x14ac:dyDescent="0.3">
      <c r="A894" s="9" t="s">
        <v>1056</v>
      </c>
      <c r="B894" s="20">
        <v>45714</v>
      </c>
      <c r="C894" s="30">
        <f>superstore_excel!X$2 - B894</f>
        <v>41</v>
      </c>
      <c r="D894" s="10">
        <v>4</v>
      </c>
      <c r="E894" s="10">
        <v>7654.2836463470394</v>
      </c>
      <c r="F894">
        <f t="shared" si="67"/>
        <v>5</v>
      </c>
      <c r="G894">
        <f t="shared" si="65"/>
        <v>4</v>
      </c>
      <c r="H894">
        <f t="shared" si="66"/>
        <v>4</v>
      </c>
      <c r="I894" t="str">
        <f t="shared" si="68"/>
        <v>544</v>
      </c>
      <c r="J894" t="str">
        <f t="shared" si="69"/>
        <v>Loyal Customers</v>
      </c>
      <c r="M894" s="9" t="s">
        <v>4172</v>
      </c>
      <c r="N894" s="10">
        <v>1</v>
      </c>
      <c r="P894" s="9" t="s">
        <v>4172</v>
      </c>
      <c r="Q894" s="10">
        <v>1205.27</v>
      </c>
      <c r="S894" t="s">
        <v>2481</v>
      </c>
      <c r="T894">
        <v>45493</v>
      </c>
      <c r="U894">
        <v>262</v>
      </c>
      <c r="V894">
        <v>4</v>
      </c>
      <c r="W894">
        <v>10966.309957754671</v>
      </c>
      <c r="X894">
        <v>4</v>
      </c>
      <c r="Y894">
        <v>4</v>
      </c>
      <c r="Z894">
        <v>4</v>
      </c>
      <c r="AA894" t="s">
        <v>11835</v>
      </c>
      <c r="AB894" t="s">
        <v>11836</v>
      </c>
    </row>
    <row r="895" spans="1:28" x14ac:dyDescent="0.3">
      <c r="A895" s="9" t="s">
        <v>2481</v>
      </c>
      <c r="B895" s="20">
        <v>45493</v>
      </c>
      <c r="C895" s="30">
        <f>superstore_excel!X$2 - B895</f>
        <v>262</v>
      </c>
      <c r="D895" s="10">
        <v>4</v>
      </c>
      <c r="E895" s="10">
        <v>10966.309957754671</v>
      </c>
      <c r="F895">
        <f t="shared" si="67"/>
        <v>4</v>
      </c>
      <c r="G895">
        <f t="shared" si="65"/>
        <v>4</v>
      </c>
      <c r="H895">
        <f t="shared" si="66"/>
        <v>4</v>
      </c>
      <c r="I895" t="str">
        <f t="shared" si="68"/>
        <v>444</v>
      </c>
      <c r="J895" t="str">
        <f t="shared" si="69"/>
        <v>Loyal Customers</v>
      </c>
      <c r="M895" s="9" t="s">
        <v>1056</v>
      </c>
      <c r="N895" s="10">
        <v>4</v>
      </c>
      <c r="P895" s="9" t="s">
        <v>1056</v>
      </c>
      <c r="Q895" s="10">
        <v>7654.2836463470394</v>
      </c>
      <c r="S895" t="s">
        <v>9110</v>
      </c>
      <c r="T895">
        <v>45707</v>
      </c>
      <c r="U895">
        <v>48</v>
      </c>
      <c r="V895">
        <v>1</v>
      </c>
      <c r="W895">
        <v>2616.25</v>
      </c>
      <c r="X895">
        <v>5</v>
      </c>
      <c r="Y895">
        <v>3</v>
      </c>
      <c r="Z895">
        <v>2</v>
      </c>
      <c r="AA895" t="s">
        <v>11846</v>
      </c>
      <c r="AB895" t="s">
        <v>11832</v>
      </c>
    </row>
    <row r="896" spans="1:28" x14ac:dyDescent="0.3">
      <c r="A896" s="9" t="s">
        <v>9110</v>
      </c>
      <c r="B896" s="20">
        <v>45707</v>
      </c>
      <c r="C896" s="30">
        <f>superstore_excel!X$2 - B896</f>
        <v>48</v>
      </c>
      <c r="D896" s="10">
        <v>1</v>
      </c>
      <c r="E896" s="10">
        <v>2616.25</v>
      </c>
      <c r="F896">
        <f t="shared" si="67"/>
        <v>5</v>
      </c>
      <c r="G896">
        <f t="shared" si="65"/>
        <v>3</v>
      </c>
      <c r="H896">
        <f t="shared" si="66"/>
        <v>2</v>
      </c>
      <c r="I896" t="str">
        <f t="shared" si="68"/>
        <v>532</v>
      </c>
      <c r="J896" t="str">
        <f t="shared" si="69"/>
        <v>Recent Customers</v>
      </c>
      <c r="M896" s="9" t="s">
        <v>2481</v>
      </c>
      <c r="N896" s="10">
        <v>4</v>
      </c>
      <c r="P896" s="9" t="s">
        <v>2481</v>
      </c>
      <c r="Q896" s="10">
        <v>10966.309957754671</v>
      </c>
      <c r="S896" t="s">
        <v>989</v>
      </c>
      <c r="T896">
        <v>45200</v>
      </c>
      <c r="U896">
        <v>555</v>
      </c>
      <c r="V896">
        <v>4</v>
      </c>
      <c r="W896">
        <v>9260.3984052035885</v>
      </c>
      <c r="X896">
        <v>2</v>
      </c>
      <c r="Y896">
        <v>4</v>
      </c>
      <c r="Z896">
        <v>4</v>
      </c>
      <c r="AA896" t="s">
        <v>11844</v>
      </c>
      <c r="AB896" t="s">
        <v>11839</v>
      </c>
    </row>
    <row r="897" spans="1:28" x14ac:dyDescent="0.3">
      <c r="A897" s="9" t="s">
        <v>989</v>
      </c>
      <c r="B897" s="20">
        <v>45200</v>
      </c>
      <c r="C897" s="30">
        <f>superstore_excel!X$2 - B897</f>
        <v>555</v>
      </c>
      <c r="D897" s="10">
        <v>4</v>
      </c>
      <c r="E897" s="10">
        <v>9260.3984052035885</v>
      </c>
      <c r="F897">
        <f t="shared" si="67"/>
        <v>2</v>
      </c>
      <c r="G897">
        <f t="shared" si="65"/>
        <v>4</v>
      </c>
      <c r="H897">
        <f t="shared" si="66"/>
        <v>4</v>
      </c>
      <c r="I897" t="str">
        <f t="shared" si="68"/>
        <v>244</v>
      </c>
      <c r="J897" t="str">
        <f t="shared" si="69"/>
        <v>At Risk</v>
      </c>
      <c r="M897" s="9" t="s">
        <v>9110</v>
      </c>
      <c r="N897" s="10">
        <v>1</v>
      </c>
      <c r="P897" s="9" t="s">
        <v>9110</v>
      </c>
      <c r="Q897" s="10">
        <v>2616.25</v>
      </c>
      <c r="S897" t="s">
        <v>2777</v>
      </c>
      <c r="T897">
        <v>45671</v>
      </c>
      <c r="U897">
        <v>84</v>
      </c>
      <c r="V897">
        <v>2</v>
      </c>
      <c r="W897">
        <v>5405.77</v>
      </c>
      <c r="X897">
        <v>5</v>
      </c>
      <c r="Y897">
        <v>4</v>
      </c>
      <c r="Z897">
        <v>3</v>
      </c>
      <c r="AA897" t="s">
        <v>11854</v>
      </c>
      <c r="AB897" t="s">
        <v>11832</v>
      </c>
    </row>
    <row r="898" spans="1:28" x14ac:dyDescent="0.3">
      <c r="A898" s="9" t="s">
        <v>2777</v>
      </c>
      <c r="B898" s="20">
        <v>45671</v>
      </c>
      <c r="C898" s="30">
        <f>superstore_excel!X$2 - B898</f>
        <v>84</v>
      </c>
      <c r="D898" s="10">
        <v>2</v>
      </c>
      <c r="E898" s="10">
        <v>5405.77</v>
      </c>
      <c r="F898">
        <f t="shared" si="67"/>
        <v>5</v>
      </c>
      <c r="G898">
        <f t="shared" si="65"/>
        <v>4</v>
      </c>
      <c r="H898">
        <f t="shared" si="66"/>
        <v>3</v>
      </c>
      <c r="I898" t="str">
        <f t="shared" si="68"/>
        <v>543</v>
      </c>
      <c r="J898" t="str">
        <f t="shared" si="69"/>
        <v>Recent Customers</v>
      </c>
      <c r="M898" s="9" t="s">
        <v>989</v>
      </c>
      <c r="N898" s="10">
        <v>4</v>
      </c>
      <c r="P898" s="9" t="s">
        <v>989</v>
      </c>
      <c r="Q898" s="10">
        <v>9260.3984052035885</v>
      </c>
      <c r="S898" t="s">
        <v>6753</v>
      </c>
      <c r="T898">
        <v>45561</v>
      </c>
      <c r="U898">
        <v>194</v>
      </c>
      <c r="V898">
        <v>1</v>
      </c>
      <c r="W898">
        <v>821.63</v>
      </c>
      <c r="X898">
        <v>4</v>
      </c>
      <c r="Y898">
        <v>3</v>
      </c>
      <c r="Z898">
        <v>1</v>
      </c>
      <c r="AA898" t="s">
        <v>11840</v>
      </c>
      <c r="AB898" t="s">
        <v>11834</v>
      </c>
    </row>
    <row r="899" spans="1:28" x14ac:dyDescent="0.3">
      <c r="A899" s="9" t="s">
        <v>6753</v>
      </c>
      <c r="B899" s="20">
        <v>45561</v>
      </c>
      <c r="C899" s="30">
        <f>superstore_excel!X$2 - B899</f>
        <v>194</v>
      </c>
      <c r="D899" s="10">
        <v>1</v>
      </c>
      <c r="E899" s="10">
        <v>821.63</v>
      </c>
      <c r="F899">
        <f t="shared" si="67"/>
        <v>4</v>
      </c>
      <c r="G899">
        <f t="shared" si="65"/>
        <v>3</v>
      </c>
      <c r="H899">
        <f t="shared" si="66"/>
        <v>1</v>
      </c>
      <c r="I899" t="str">
        <f t="shared" si="68"/>
        <v>431</v>
      </c>
      <c r="J899" t="str">
        <f t="shared" si="69"/>
        <v>Others</v>
      </c>
      <c r="M899" s="9" t="s">
        <v>2777</v>
      </c>
      <c r="N899" s="10">
        <v>2</v>
      </c>
      <c r="P899" s="9" t="s">
        <v>2777</v>
      </c>
      <c r="Q899" s="10">
        <v>5405.77</v>
      </c>
      <c r="S899" t="s">
        <v>882</v>
      </c>
      <c r="T899">
        <v>45143</v>
      </c>
      <c r="U899">
        <v>612</v>
      </c>
      <c r="V899">
        <v>4</v>
      </c>
      <c r="W899">
        <v>8274.7406692698714</v>
      </c>
      <c r="X899">
        <v>2</v>
      </c>
      <c r="Y899">
        <v>4</v>
      </c>
      <c r="Z899">
        <v>4</v>
      </c>
      <c r="AA899" t="s">
        <v>11844</v>
      </c>
      <c r="AB899" t="s">
        <v>11839</v>
      </c>
    </row>
    <row r="900" spans="1:28" x14ac:dyDescent="0.3">
      <c r="A900" s="9" t="s">
        <v>882</v>
      </c>
      <c r="B900" s="20">
        <v>45143</v>
      </c>
      <c r="C900" s="30">
        <f>superstore_excel!X$2 - B900</f>
        <v>612</v>
      </c>
      <c r="D900" s="10">
        <v>4</v>
      </c>
      <c r="E900" s="10">
        <v>8274.7406692698714</v>
      </c>
      <c r="F900">
        <f t="shared" si="67"/>
        <v>2</v>
      </c>
      <c r="G900">
        <f t="shared" si="65"/>
        <v>4</v>
      </c>
      <c r="H900">
        <f t="shared" si="66"/>
        <v>4</v>
      </c>
      <c r="I900" t="str">
        <f t="shared" si="68"/>
        <v>244</v>
      </c>
      <c r="J900" t="str">
        <f t="shared" si="69"/>
        <v>At Risk</v>
      </c>
      <c r="M900" s="9" t="s">
        <v>6753</v>
      </c>
      <c r="N900" s="10">
        <v>1</v>
      </c>
      <c r="P900" s="9" t="s">
        <v>6753</v>
      </c>
      <c r="Q900" s="10">
        <v>821.63</v>
      </c>
      <c r="S900" t="s">
        <v>10839</v>
      </c>
      <c r="T900">
        <v>45577</v>
      </c>
      <c r="U900">
        <v>178</v>
      </c>
      <c r="V900">
        <v>1</v>
      </c>
      <c r="W900">
        <v>2943.67</v>
      </c>
      <c r="X900">
        <v>4</v>
      </c>
      <c r="Y900">
        <v>3</v>
      </c>
      <c r="Z900">
        <v>2</v>
      </c>
      <c r="AA900" t="s">
        <v>11842</v>
      </c>
      <c r="AB900" t="s">
        <v>11834</v>
      </c>
    </row>
    <row r="901" spans="1:28" x14ac:dyDescent="0.3">
      <c r="A901" s="9" t="s">
        <v>10839</v>
      </c>
      <c r="B901" s="20">
        <v>45577</v>
      </c>
      <c r="C901" s="30">
        <f>superstore_excel!X$2 - B901</f>
        <v>178</v>
      </c>
      <c r="D901" s="10">
        <v>1</v>
      </c>
      <c r="E901" s="10">
        <v>2943.67</v>
      </c>
      <c r="F901">
        <f t="shared" si="67"/>
        <v>4</v>
      </c>
      <c r="G901">
        <f t="shared" ref="G901:G964" si="70">IF(D901&gt;=_xlfn.QUARTILE.INC(D:D,4),5, IF(D901&gt;=_xlfn.QUARTILE.INC(D:D,3),4, IF(D901&gt;=_xlfn.QUARTILE.INC(D:D,2),3, IF(D901&gt;=_xlfn.QUARTILE.INC(D:D,1),2,1))))</f>
        <v>3</v>
      </c>
      <c r="H901">
        <f t="shared" ref="H901:H964" si="71">IF(E901&gt;=_xlfn.QUARTILE.INC(E:E,4),5, IF(E901&gt;=_xlfn.QUARTILE.INC(E:E,3),4, IF(E901&gt;=_xlfn.QUARTILE.INC(E:E,2),3, IF(E901&gt;=_xlfn.QUARTILE.INC(E:E,1),2,1))))</f>
        <v>2</v>
      </c>
      <c r="I901" t="str">
        <f t="shared" si="68"/>
        <v>432</v>
      </c>
      <c r="J901" t="str">
        <f t="shared" si="69"/>
        <v>Others</v>
      </c>
      <c r="M901" s="9" t="s">
        <v>882</v>
      </c>
      <c r="N901" s="10">
        <v>4</v>
      </c>
      <c r="P901" s="9" t="s">
        <v>882</v>
      </c>
      <c r="Q901" s="10">
        <v>8274.7406692698714</v>
      </c>
      <c r="S901" t="s">
        <v>3973</v>
      </c>
      <c r="T901">
        <v>45082</v>
      </c>
      <c r="U901">
        <v>673</v>
      </c>
      <c r="V901">
        <v>2</v>
      </c>
      <c r="W901">
        <v>5761.53</v>
      </c>
      <c r="X901">
        <v>2</v>
      </c>
      <c r="Y901">
        <v>4</v>
      </c>
      <c r="Z901">
        <v>3</v>
      </c>
      <c r="AA901" t="s">
        <v>11860</v>
      </c>
      <c r="AB901" t="s">
        <v>11839</v>
      </c>
    </row>
    <row r="902" spans="1:28" x14ac:dyDescent="0.3">
      <c r="A902" s="9" t="s">
        <v>3973</v>
      </c>
      <c r="B902" s="20">
        <v>45082</v>
      </c>
      <c r="C902" s="30">
        <f>superstore_excel!X$2 - B902</f>
        <v>673</v>
      </c>
      <c r="D902" s="10">
        <v>2</v>
      </c>
      <c r="E902" s="10">
        <v>5761.53</v>
      </c>
      <c r="F902">
        <f t="shared" ref="F902:F965" si="72">IF(C902&lt;=_xlfn.QUARTILE.INC(C:C,1),5, IF(C902&lt;=_xlfn.QUARTILE.INC(C:C,2),4, IF(C902&lt;=_xlfn.QUARTILE.INC(C:C,3),3, IF(C902&lt;=_xlfn.QUARTILE.INC(C:C,4),2,1))))</f>
        <v>2</v>
      </c>
      <c r="G902">
        <f t="shared" si="70"/>
        <v>4</v>
      </c>
      <c r="H902">
        <f t="shared" si="71"/>
        <v>3</v>
      </c>
      <c r="I902" t="str">
        <f t="shared" ref="I902:I965" si="73">F902 &amp; G902 &amp; H902</f>
        <v>243</v>
      </c>
      <c r="J902" t="str">
        <f t="shared" ref="J902:J965" si="74">IF(I902="555","Champions",
IF(AND(F902&gt;=4,G902&gt;=4,H902&gt;=4),"Loyal Customers",
IF(F902=5,"Recent Customers",
IF(G902=5,"Frequent Buyers",
IF(H902=5,"Big Spenders",
IF(F902&lt;=2,"At Risk",
"Others"))))))</f>
        <v>At Risk</v>
      </c>
      <c r="M902" s="9" t="s">
        <v>10839</v>
      </c>
      <c r="N902" s="10">
        <v>1</v>
      </c>
      <c r="P902" s="9" t="s">
        <v>10839</v>
      </c>
      <c r="Q902" s="10">
        <v>2943.67</v>
      </c>
      <c r="S902" t="s">
        <v>597</v>
      </c>
      <c r="T902">
        <v>45214</v>
      </c>
      <c r="U902">
        <v>541</v>
      </c>
      <c r="V902">
        <v>4</v>
      </c>
      <c r="W902">
        <v>12016.716706779949</v>
      </c>
      <c r="X902">
        <v>2</v>
      </c>
      <c r="Y902">
        <v>4</v>
      </c>
      <c r="Z902">
        <v>4</v>
      </c>
      <c r="AA902" t="s">
        <v>11844</v>
      </c>
      <c r="AB902" t="s">
        <v>11839</v>
      </c>
    </row>
    <row r="903" spans="1:28" x14ac:dyDescent="0.3">
      <c r="A903" s="9" t="s">
        <v>597</v>
      </c>
      <c r="B903" s="20">
        <v>45214</v>
      </c>
      <c r="C903" s="30">
        <f>superstore_excel!X$2 - B903</f>
        <v>541</v>
      </c>
      <c r="D903" s="10">
        <v>4</v>
      </c>
      <c r="E903" s="10">
        <v>12016.716706779949</v>
      </c>
      <c r="F903">
        <f t="shared" si="72"/>
        <v>2</v>
      </c>
      <c r="G903">
        <f t="shared" si="70"/>
        <v>4</v>
      </c>
      <c r="H903">
        <f t="shared" si="71"/>
        <v>4</v>
      </c>
      <c r="I903" t="str">
        <f t="shared" si="73"/>
        <v>244</v>
      </c>
      <c r="J903" t="str">
        <f t="shared" si="74"/>
        <v>At Risk</v>
      </c>
      <c r="M903" s="9" t="s">
        <v>3973</v>
      </c>
      <c r="N903" s="10">
        <v>2</v>
      </c>
      <c r="P903" s="9" t="s">
        <v>3973</v>
      </c>
      <c r="Q903" s="10">
        <v>5761.53</v>
      </c>
      <c r="S903" t="s">
        <v>2569</v>
      </c>
      <c r="T903">
        <v>45405</v>
      </c>
      <c r="U903">
        <v>350</v>
      </c>
      <c r="V903">
        <v>1</v>
      </c>
      <c r="W903">
        <v>644.47</v>
      </c>
      <c r="X903">
        <v>3</v>
      </c>
      <c r="Y903">
        <v>3</v>
      </c>
      <c r="Z903">
        <v>1</v>
      </c>
      <c r="AA903" t="s">
        <v>11841</v>
      </c>
      <c r="AB903" t="s">
        <v>11834</v>
      </c>
    </row>
    <row r="904" spans="1:28" x14ac:dyDescent="0.3">
      <c r="A904" s="9" t="s">
        <v>2569</v>
      </c>
      <c r="B904" s="20">
        <v>45405</v>
      </c>
      <c r="C904" s="30">
        <f>superstore_excel!X$2 - B904</f>
        <v>350</v>
      </c>
      <c r="D904" s="10">
        <v>1</v>
      </c>
      <c r="E904" s="10">
        <v>644.47</v>
      </c>
      <c r="F904">
        <f t="shared" si="72"/>
        <v>3</v>
      </c>
      <c r="G904">
        <f t="shared" si="70"/>
        <v>3</v>
      </c>
      <c r="H904">
        <f t="shared" si="71"/>
        <v>1</v>
      </c>
      <c r="I904" t="str">
        <f t="shared" si="73"/>
        <v>331</v>
      </c>
      <c r="J904" t="str">
        <f t="shared" si="74"/>
        <v>Others</v>
      </c>
      <c r="M904" s="9" t="s">
        <v>597</v>
      </c>
      <c r="N904" s="10">
        <v>4</v>
      </c>
      <c r="P904" s="9" t="s">
        <v>597</v>
      </c>
      <c r="Q904" s="10">
        <v>12016.716706779949</v>
      </c>
      <c r="S904" t="s">
        <v>4267</v>
      </c>
      <c r="T904">
        <v>45102</v>
      </c>
      <c r="U904">
        <v>653</v>
      </c>
      <c r="V904">
        <v>1</v>
      </c>
      <c r="W904">
        <v>2593.11</v>
      </c>
      <c r="X904">
        <v>2</v>
      </c>
      <c r="Y904">
        <v>3</v>
      </c>
      <c r="Z904">
        <v>2</v>
      </c>
      <c r="AA904" t="s">
        <v>11848</v>
      </c>
      <c r="AB904" t="s">
        <v>11839</v>
      </c>
    </row>
    <row r="905" spans="1:28" x14ac:dyDescent="0.3">
      <c r="A905" s="9" t="s">
        <v>4267</v>
      </c>
      <c r="B905" s="20">
        <v>45102</v>
      </c>
      <c r="C905" s="30">
        <f>superstore_excel!X$2 - B905</f>
        <v>653</v>
      </c>
      <c r="D905" s="10">
        <v>1</v>
      </c>
      <c r="E905" s="10">
        <v>2593.11</v>
      </c>
      <c r="F905">
        <f t="shared" si="72"/>
        <v>2</v>
      </c>
      <c r="G905">
        <f t="shared" si="70"/>
        <v>3</v>
      </c>
      <c r="H905">
        <f t="shared" si="71"/>
        <v>2</v>
      </c>
      <c r="I905" t="str">
        <f t="shared" si="73"/>
        <v>232</v>
      </c>
      <c r="J905" t="str">
        <f t="shared" si="74"/>
        <v>At Risk</v>
      </c>
      <c r="M905" s="9" t="s">
        <v>2569</v>
      </c>
      <c r="N905" s="10">
        <v>1</v>
      </c>
      <c r="P905" s="9" t="s">
        <v>2569</v>
      </c>
      <c r="Q905" s="10">
        <v>644.47</v>
      </c>
      <c r="S905" t="s">
        <v>10364</v>
      </c>
      <c r="T905">
        <v>45699</v>
      </c>
      <c r="U905">
        <v>56</v>
      </c>
      <c r="V905">
        <v>1</v>
      </c>
      <c r="W905">
        <v>1158.75</v>
      </c>
      <c r="X905">
        <v>5</v>
      </c>
      <c r="Y905">
        <v>3</v>
      </c>
      <c r="Z905">
        <v>1</v>
      </c>
      <c r="AA905" t="s">
        <v>11850</v>
      </c>
      <c r="AB905" t="s">
        <v>11832</v>
      </c>
    </row>
    <row r="906" spans="1:28" x14ac:dyDescent="0.3">
      <c r="A906" s="9" t="s">
        <v>10364</v>
      </c>
      <c r="B906" s="20">
        <v>45699</v>
      </c>
      <c r="C906" s="30">
        <f>superstore_excel!X$2 - B906</f>
        <v>56</v>
      </c>
      <c r="D906" s="10">
        <v>1</v>
      </c>
      <c r="E906" s="10">
        <v>1158.75</v>
      </c>
      <c r="F906">
        <f t="shared" si="72"/>
        <v>5</v>
      </c>
      <c r="G906">
        <f t="shared" si="70"/>
        <v>3</v>
      </c>
      <c r="H906">
        <f t="shared" si="71"/>
        <v>1</v>
      </c>
      <c r="I906" t="str">
        <f t="shared" si="73"/>
        <v>531</v>
      </c>
      <c r="J906" t="str">
        <f t="shared" si="74"/>
        <v>Recent Customers</v>
      </c>
      <c r="M906" s="9" t="s">
        <v>4267</v>
      </c>
      <c r="N906" s="10">
        <v>1</v>
      </c>
      <c r="P906" s="9" t="s">
        <v>4267</v>
      </c>
      <c r="Q906" s="10">
        <v>2593.11</v>
      </c>
      <c r="S906" t="s">
        <v>2976</v>
      </c>
      <c r="T906">
        <v>45574</v>
      </c>
      <c r="U906">
        <v>181</v>
      </c>
      <c r="V906">
        <v>1</v>
      </c>
      <c r="W906">
        <v>2321.4299999999998</v>
      </c>
      <c r="X906">
        <v>4</v>
      </c>
      <c r="Y906">
        <v>3</v>
      </c>
      <c r="Z906">
        <v>2</v>
      </c>
      <c r="AA906" t="s">
        <v>11842</v>
      </c>
      <c r="AB906" t="s">
        <v>11834</v>
      </c>
    </row>
    <row r="907" spans="1:28" x14ac:dyDescent="0.3">
      <c r="A907" s="9" t="s">
        <v>2976</v>
      </c>
      <c r="B907" s="20">
        <v>45574</v>
      </c>
      <c r="C907" s="30">
        <f>superstore_excel!X$2 - B907</f>
        <v>181</v>
      </c>
      <c r="D907" s="10">
        <v>1</v>
      </c>
      <c r="E907" s="10">
        <v>2321.4299999999998</v>
      </c>
      <c r="F907">
        <f t="shared" si="72"/>
        <v>4</v>
      </c>
      <c r="G907">
        <f t="shared" si="70"/>
        <v>3</v>
      </c>
      <c r="H907">
        <f t="shared" si="71"/>
        <v>2</v>
      </c>
      <c r="I907" t="str">
        <f t="shared" si="73"/>
        <v>432</v>
      </c>
      <c r="J907" t="str">
        <f t="shared" si="74"/>
        <v>Others</v>
      </c>
      <c r="M907" s="9" t="s">
        <v>10364</v>
      </c>
      <c r="N907" s="10">
        <v>1</v>
      </c>
      <c r="P907" s="9" t="s">
        <v>10364</v>
      </c>
      <c r="Q907" s="10">
        <v>1158.75</v>
      </c>
      <c r="S907" t="s">
        <v>4203</v>
      </c>
      <c r="T907">
        <v>45411</v>
      </c>
      <c r="U907">
        <v>344</v>
      </c>
      <c r="V907">
        <v>2</v>
      </c>
      <c r="W907">
        <v>7425.93</v>
      </c>
      <c r="X907">
        <v>3</v>
      </c>
      <c r="Y907">
        <v>4</v>
      </c>
      <c r="Z907">
        <v>4</v>
      </c>
      <c r="AA907" t="s">
        <v>11853</v>
      </c>
      <c r="AB907" t="s">
        <v>11834</v>
      </c>
    </row>
    <row r="908" spans="1:28" x14ac:dyDescent="0.3">
      <c r="A908" s="9" t="s">
        <v>4203</v>
      </c>
      <c r="B908" s="20">
        <v>45411</v>
      </c>
      <c r="C908" s="30">
        <f>superstore_excel!X$2 - B908</f>
        <v>344</v>
      </c>
      <c r="D908" s="10">
        <v>2</v>
      </c>
      <c r="E908" s="10">
        <v>7425.93</v>
      </c>
      <c r="F908">
        <f t="shared" si="72"/>
        <v>3</v>
      </c>
      <c r="G908">
        <f t="shared" si="70"/>
        <v>4</v>
      </c>
      <c r="H908">
        <f t="shared" si="71"/>
        <v>4</v>
      </c>
      <c r="I908" t="str">
        <f t="shared" si="73"/>
        <v>344</v>
      </c>
      <c r="J908" t="str">
        <f t="shared" si="74"/>
        <v>Others</v>
      </c>
      <c r="M908" s="9" t="s">
        <v>2976</v>
      </c>
      <c r="N908" s="10">
        <v>1</v>
      </c>
      <c r="P908" s="9" t="s">
        <v>2976</v>
      </c>
      <c r="Q908" s="10">
        <v>2321.4299999999998</v>
      </c>
      <c r="S908" t="s">
        <v>7592</v>
      </c>
      <c r="T908">
        <v>45204</v>
      </c>
      <c r="U908">
        <v>551</v>
      </c>
      <c r="V908">
        <v>1</v>
      </c>
      <c r="W908">
        <v>1800.16</v>
      </c>
      <c r="X908">
        <v>2</v>
      </c>
      <c r="Y908">
        <v>3</v>
      </c>
      <c r="Z908">
        <v>2</v>
      </c>
      <c r="AA908" t="s">
        <v>11848</v>
      </c>
      <c r="AB908" t="s">
        <v>11839</v>
      </c>
    </row>
    <row r="909" spans="1:28" x14ac:dyDescent="0.3">
      <c r="A909" s="9" t="s">
        <v>7592</v>
      </c>
      <c r="B909" s="20">
        <v>45204</v>
      </c>
      <c r="C909" s="30">
        <f>superstore_excel!X$2 - B909</f>
        <v>551</v>
      </c>
      <c r="D909" s="10">
        <v>1</v>
      </c>
      <c r="E909" s="10">
        <v>1800.16</v>
      </c>
      <c r="F909">
        <f t="shared" si="72"/>
        <v>2</v>
      </c>
      <c r="G909">
        <f t="shared" si="70"/>
        <v>3</v>
      </c>
      <c r="H909">
        <f t="shared" si="71"/>
        <v>2</v>
      </c>
      <c r="I909" t="str">
        <f t="shared" si="73"/>
        <v>232</v>
      </c>
      <c r="J909" t="str">
        <f t="shared" si="74"/>
        <v>At Risk</v>
      </c>
      <c r="M909" s="9" t="s">
        <v>4203</v>
      </c>
      <c r="N909" s="10">
        <v>2</v>
      </c>
      <c r="P909" s="9" t="s">
        <v>4203</v>
      </c>
      <c r="Q909" s="10">
        <v>7425.93</v>
      </c>
      <c r="S909" t="s">
        <v>2386</v>
      </c>
      <c r="T909">
        <v>45301</v>
      </c>
      <c r="U909">
        <v>454</v>
      </c>
      <c r="V909">
        <v>4</v>
      </c>
      <c r="W909">
        <v>9102.2619702580414</v>
      </c>
      <c r="X909">
        <v>3</v>
      </c>
      <c r="Y909">
        <v>4</v>
      </c>
      <c r="Z909">
        <v>4</v>
      </c>
      <c r="AA909" t="s">
        <v>11853</v>
      </c>
      <c r="AB909" t="s">
        <v>11834</v>
      </c>
    </row>
    <row r="910" spans="1:28" x14ac:dyDescent="0.3">
      <c r="A910" s="9" t="s">
        <v>2386</v>
      </c>
      <c r="B910" s="20">
        <v>45301</v>
      </c>
      <c r="C910" s="30">
        <f>superstore_excel!X$2 - B910</f>
        <v>454</v>
      </c>
      <c r="D910" s="10">
        <v>4</v>
      </c>
      <c r="E910" s="10">
        <v>9102.2619702580414</v>
      </c>
      <c r="F910">
        <f t="shared" si="72"/>
        <v>3</v>
      </c>
      <c r="G910">
        <f t="shared" si="70"/>
        <v>4</v>
      </c>
      <c r="H910">
        <f t="shared" si="71"/>
        <v>4</v>
      </c>
      <c r="I910" t="str">
        <f t="shared" si="73"/>
        <v>344</v>
      </c>
      <c r="J910" t="str">
        <f t="shared" si="74"/>
        <v>Others</v>
      </c>
      <c r="M910" s="9" t="s">
        <v>7592</v>
      </c>
      <c r="N910" s="10">
        <v>1</v>
      </c>
      <c r="P910" s="9" t="s">
        <v>7592</v>
      </c>
      <c r="Q910" s="10">
        <v>1800.16</v>
      </c>
      <c r="S910" t="s">
        <v>10774</v>
      </c>
      <c r="T910">
        <v>45693</v>
      </c>
      <c r="U910">
        <v>62</v>
      </c>
      <c r="V910">
        <v>1</v>
      </c>
      <c r="W910">
        <v>3984.49</v>
      </c>
      <c r="X910">
        <v>5</v>
      </c>
      <c r="Y910">
        <v>3</v>
      </c>
      <c r="Z910">
        <v>3</v>
      </c>
      <c r="AA910" t="s">
        <v>11831</v>
      </c>
      <c r="AB910" t="s">
        <v>11832</v>
      </c>
    </row>
    <row r="911" spans="1:28" x14ac:dyDescent="0.3">
      <c r="A911" s="9" t="s">
        <v>10774</v>
      </c>
      <c r="B911" s="20">
        <v>45693</v>
      </c>
      <c r="C911" s="30">
        <f>superstore_excel!X$2 - B911</f>
        <v>62</v>
      </c>
      <c r="D911" s="10">
        <v>1</v>
      </c>
      <c r="E911" s="10">
        <v>3984.49</v>
      </c>
      <c r="F911">
        <f t="shared" si="72"/>
        <v>5</v>
      </c>
      <c r="G911">
        <f t="shared" si="70"/>
        <v>3</v>
      </c>
      <c r="H911">
        <f t="shared" si="71"/>
        <v>3</v>
      </c>
      <c r="I911" t="str">
        <f t="shared" si="73"/>
        <v>533</v>
      </c>
      <c r="J911" t="str">
        <f t="shared" si="74"/>
        <v>Recent Customers</v>
      </c>
      <c r="M911" s="9" t="s">
        <v>2386</v>
      </c>
      <c r="N911" s="10">
        <v>4</v>
      </c>
      <c r="P911" s="9" t="s">
        <v>2386</v>
      </c>
      <c r="Q911" s="10">
        <v>9102.2619702580414</v>
      </c>
      <c r="S911" t="s">
        <v>2394</v>
      </c>
      <c r="T911">
        <v>45180</v>
      </c>
      <c r="U911">
        <v>575</v>
      </c>
      <c r="V911">
        <v>4</v>
      </c>
      <c r="W911">
        <v>8248.9084692160995</v>
      </c>
      <c r="X911">
        <v>2</v>
      </c>
      <c r="Y911">
        <v>4</v>
      </c>
      <c r="Z911">
        <v>4</v>
      </c>
      <c r="AA911" t="s">
        <v>11844</v>
      </c>
      <c r="AB911" t="s">
        <v>11839</v>
      </c>
    </row>
    <row r="912" spans="1:28" x14ac:dyDescent="0.3">
      <c r="A912" s="9" t="s">
        <v>2394</v>
      </c>
      <c r="B912" s="20">
        <v>45180</v>
      </c>
      <c r="C912" s="30">
        <f>superstore_excel!X$2 - B912</f>
        <v>575</v>
      </c>
      <c r="D912" s="10">
        <v>4</v>
      </c>
      <c r="E912" s="10">
        <v>8248.9084692160995</v>
      </c>
      <c r="F912">
        <f t="shared" si="72"/>
        <v>2</v>
      </c>
      <c r="G912">
        <f t="shared" si="70"/>
        <v>4</v>
      </c>
      <c r="H912">
        <f t="shared" si="71"/>
        <v>4</v>
      </c>
      <c r="I912" t="str">
        <f t="shared" si="73"/>
        <v>244</v>
      </c>
      <c r="J912" t="str">
        <f t="shared" si="74"/>
        <v>At Risk</v>
      </c>
      <c r="M912" s="9" t="s">
        <v>10774</v>
      </c>
      <c r="N912" s="10">
        <v>1</v>
      </c>
      <c r="P912" s="9" t="s">
        <v>10774</v>
      </c>
      <c r="Q912" s="10">
        <v>3984.49</v>
      </c>
      <c r="S912" t="s">
        <v>10760</v>
      </c>
      <c r="T912">
        <v>45484</v>
      </c>
      <c r="U912">
        <v>271</v>
      </c>
      <c r="V912">
        <v>1</v>
      </c>
      <c r="W912">
        <v>3551.19</v>
      </c>
      <c r="X912">
        <v>4</v>
      </c>
      <c r="Y912">
        <v>3</v>
      </c>
      <c r="Z912">
        <v>3</v>
      </c>
      <c r="AA912" t="s">
        <v>11833</v>
      </c>
      <c r="AB912" t="s">
        <v>11834</v>
      </c>
    </row>
    <row r="913" spans="1:28" x14ac:dyDescent="0.3">
      <c r="A913" s="9" t="s">
        <v>10760</v>
      </c>
      <c r="B913" s="20">
        <v>45484</v>
      </c>
      <c r="C913" s="30">
        <f>superstore_excel!X$2 - B913</f>
        <v>271</v>
      </c>
      <c r="D913" s="10">
        <v>1</v>
      </c>
      <c r="E913" s="10">
        <v>3551.19</v>
      </c>
      <c r="F913">
        <f t="shared" si="72"/>
        <v>4</v>
      </c>
      <c r="G913">
        <f t="shared" si="70"/>
        <v>3</v>
      </c>
      <c r="H913">
        <f t="shared" si="71"/>
        <v>3</v>
      </c>
      <c r="I913" t="str">
        <f t="shared" si="73"/>
        <v>433</v>
      </c>
      <c r="J913" t="str">
        <f t="shared" si="74"/>
        <v>Others</v>
      </c>
      <c r="M913" s="9" t="s">
        <v>2394</v>
      </c>
      <c r="N913" s="10">
        <v>4</v>
      </c>
      <c r="P913" s="9" t="s">
        <v>2394</v>
      </c>
      <c r="Q913" s="10">
        <v>8248.9084692160995</v>
      </c>
      <c r="S913" t="s">
        <v>874</v>
      </c>
      <c r="T913">
        <v>45711</v>
      </c>
      <c r="U913">
        <v>44</v>
      </c>
      <c r="V913">
        <v>4</v>
      </c>
      <c r="W913">
        <v>10669.89417031182</v>
      </c>
      <c r="X913">
        <v>5</v>
      </c>
      <c r="Y913">
        <v>4</v>
      </c>
      <c r="Z913">
        <v>4</v>
      </c>
      <c r="AA913" t="s">
        <v>11849</v>
      </c>
      <c r="AB913" t="s">
        <v>11836</v>
      </c>
    </row>
    <row r="914" spans="1:28" x14ac:dyDescent="0.3">
      <c r="A914" s="9" t="s">
        <v>874</v>
      </c>
      <c r="B914" s="20">
        <v>45711</v>
      </c>
      <c r="C914" s="30">
        <f>superstore_excel!X$2 - B914</f>
        <v>44</v>
      </c>
      <c r="D914" s="10">
        <v>4</v>
      </c>
      <c r="E914" s="10">
        <v>10669.89417031182</v>
      </c>
      <c r="F914">
        <f t="shared" si="72"/>
        <v>5</v>
      </c>
      <c r="G914">
        <f t="shared" si="70"/>
        <v>4</v>
      </c>
      <c r="H914">
        <f t="shared" si="71"/>
        <v>4</v>
      </c>
      <c r="I914" t="str">
        <f t="shared" si="73"/>
        <v>544</v>
      </c>
      <c r="J914" t="str">
        <f t="shared" si="74"/>
        <v>Loyal Customers</v>
      </c>
      <c r="M914" s="9" t="s">
        <v>10760</v>
      </c>
      <c r="N914" s="10">
        <v>1</v>
      </c>
      <c r="P914" s="9" t="s">
        <v>10760</v>
      </c>
      <c r="Q914" s="10">
        <v>3551.19</v>
      </c>
      <c r="S914" t="s">
        <v>10630</v>
      </c>
      <c r="T914">
        <v>45071</v>
      </c>
      <c r="U914">
        <v>684</v>
      </c>
      <c r="V914">
        <v>1</v>
      </c>
      <c r="W914">
        <v>1050.07</v>
      </c>
      <c r="X914">
        <v>2</v>
      </c>
      <c r="Y914">
        <v>3</v>
      </c>
      <c r="Z914">
        <v>1</v>
      </c>
      <c r="AA914" t="s">
        <v>11847</v>
      </c>
      <c r="AB914" t="s">
        <v>11839</v>
      </c>
    </row>
    <row r="915" spans="1:28" x14ac:dyDescent="0.3">
      <c r="A915" s="9" t="s">
        <v>10630</v>
      </c>
      <c r="B915" s="20">
        <v>45071</v>
      </c>
      <c r="C915" s="30">
        <f>superstore_excel!X$2 - B915</f>
        <v>684</v>
      </c>
      <c r="D915" s="10">
        <v>1</v>
      </c>
      <c r="E915" s="10">
        <v>1050.07</v>
      </c>
      <c r="F915">
        <f t="shared" si="72"/>
        <v>2</v>
      </c>
      <c r="G915">
        <f t="shared" si="70"/>
        <v>3</v>
      </c>
      <c r="H915">
        <f t="shared" si="71"/>
        <v>1</v>
      </c>
      <c r="I915" t="str">
        <f t="shared" si="73"/>
        <v>231</v>
      </c>
      <c r="J915" t="str">
        <f t="shared" si="74"/>
        <v>At Risk</v>
      </c>
      <c r="M915" s="9" t="s">
        <v>874</v>
      </c>
      <c r="N915" s="10">
        <v>4</v>
      </c>
      <c r="P915" s="9" t="s">
        <v>874</v>
      </c>
      <c r="Q915" s="10">
        <v>10669.89417031182</v>
      </c>
      <c r="S915" t="s">
        <v>8700</v>
      </c>
      <c r="T915">
        <v>45113</v>
      </c>
      <c r="U915">
        <v>642</v>
      </c>
      <c r="V915">
        <v>1</v>
      </c>
      <c r="W915">
        <v>4997.57</v>
      </c>
      <c r="X915">
        <v>2</v>
      </c>
      <c r="Y915">
        <v>3</v>
      </c>
      <c r="Z915">
        <v>3</v>
      </c>
      <c r="AA915" t="s">
        <v>11838</v>
      </c>
      <c r="AB915" t="s">
        <v>11839</v>
      </c>
    </row>
    <row r="916" spans="1:28" x14ac:dyDescent="0.3">
      <c r="A916" s="9" t="s">
        <v>8700</v>
      </c>
      <c r="B916" s="20">
        <v>45113</v>
      </c>
      <c r="C916" s="30">
        <f>superstore_excel!X$2 - B916</f>
        <v>642</v>
      </c>
      <c r="D916" s="10">
        <v>1</v>
      </c>
      <c r="E916" s="10">
        <v>4997.57</v>
      </c>
      <c r="F916">
        <f t="shared" si="72"/>
        <v>2</v>
      </c>
      <c r="G916">
        <f t="shared" si="70"/>
        <v>3</v>
      </c>
      <c r="H916">
        <f t="shared" si="71"/>
        <v>3</v>
      </c>
      <c r="I916" t="str">
        <f t="shared" si="73"/>
        <v>233</v>
      </c>
      <c r="J916" t="str">
        <f t="shared" si="74"/>
        <v>At Risk</v>
      </c>
      <c r="M916" s="9" t="s">
        <v>10630</v>
      </c>
      <c r="N916" s="10">
        <v>1</v>
      </c>
      <c r="P916" s="9" t="s">
        <v>10630</v>
      </c>
      <c r="Q916" s="10">
        <v>1050.07</v>
      </c>
      <c r="S916" t="s">
        <v>10534</v>
      </c>
      <c r="T916">
        <v>45509</v>
      </c>
      <c r="U916">
        <v>246</v>
      </c>
      <c r="V916">
        <v>1</v>
      </c>
      <c r="W916">
        <v>1533.19</v>
      </c>
      <c r="X916">
        <v>4</v>
      </c>
      <c r="Y916">
        <v>3</v>
      </c>
      <c r="Z916">
        <v>1</v>
      </c>
      <c r="AA916" t="s">
        <v>11840</v>
      </c>
      <c r="AB916" t="s">
        <v>11834</v>
      </c>
    </row>
    <row r="917" spans="1:28" x14ac:dyDescent="0.3">
      <c r="A917" s="9" t="s">
        <v>10534</v>
      </c>
      <c r="B917" s="20">
        <v>45509</v>
      </c>
      <c r="C917" s="30">
        <f>superstore_excel!X$2 - B917</f>
        <v>246</v>
      </c>
      <c r="D917" s="10">
        <v>1</v>
      </c>
      <c r="E917" s="10">
        <v>1533.19</v>
      </c>
      <c r="F917">
        <f t="shared" si="72"/>
        <v>4</v>
      </c>
      <c r="G917">
        <f t="shared" si="70"/>
        <v>3</v>
      </c>
      <c r="H917">
        <f t="shared" si="71"/>
        <v>1</v>
      </c>
      <c r="I917" t="str">
        <f t="shared" si="73"/>
        <v>431</v>
      </c>
      <c r="J917" t="str">
        <f t="shared" si="74"/>
        <v>Others</v>
      </c>
      <c r="M917" s="9" t="s">
        <v>8700</v>
      </c>
      <c r="N917" s="10">
        <v>1</v>
      </c>
      <c r="P917" s="9" t="s">
        <v>8700</v>
      </c>
      <c r="Q917" s="10">
        <v>4997.57</v>
      </c>
      <c r="S917" t="s">
        <v>2665</v>
      </c>
      <c r="T917">
        <v>45580</v>
      </c>
      <c r="U917">
        <v>175</v>
      </c>
      <c r="V917">
        <v>1</v>
      </c>
      <c r="W917">
        <v>1688.77</v>
      </c>
      <c r="X917">
        <v>4</v>
      </c>
      <c r="Y917">
        <v>3</v>
      </c>
      <c r="Z917">
        <v>1</v>
      </c>
      <c r="AA917" t="s">
        <v>11840</v>
      </c>
      <c r="AB917" t="s">
        <v>11834</v>
      </c>
    </row>
    <row r="918" spans="1:28" x14ac:dyDescent="0.3">
      <c r="A918" s="9" t="s">
        <v>2665</v>
      </c>
      <c r="B918" s="20">
        <v>45580</v>
      </c>
      <c r="C918" s="30">
        <f>superstore_excel!X$2 - B918</f>
        <v>175</v>
      </c>
      <c r="D918" s="10">
        <v>1</v>
      </c>
      <c r="E918" s="10">
        <v>1688.77</v>
      </c>
      <c r="F918">
        <f t="shared" si="72"/>
        <v>4</v>
      </c>
      <c r="G918">
        <f t="shared" si="70"/>
        <v>3</v>
      </c>
      <c r="H918">
        <f t="shared" si="71"/>
        <v>1</v>
      </c>
      <c r="I918" t="str">
        <f t="shared" si="73"/>
        <v>431</v>
      </c>
      <c r="J918" t="str">
        <f t="shared" si="74"/>
        <v>Others</v>
      </c>
      <c r="M918" s="9" t="s">
        <v>10534</v>
      </c>
      <c r="N918" s="10">
        <v>1</v>
      </c>
      <c r="P918" s="9" t="s">
        <v>10534</v>
      </c>
      <c r="Q918" s="10">
        <v>1533.19</v>
      </c>
      <c r="S918" t="s">
        <v>2955</v>
      </c>
      <c r="T918">
        <v>45463</v>
      </c>
      <c r="U918">
        <v>292</v>
      </c>
      <c r="V918">
        <v>1</v>
      </c>
      <c r="W918">
        <v>1650.18</v>
      </c>
      <c r="X918">
        <v>4</v>
      </c>
      <c r="Y918">
        <v>3</v>
      </c>
      <c r="Z918">
        <v>1</v>
      </c>
      <c r="AA918" t="s">
        <v>11840</v>
      </c>
      <c r="AB918" t="s">
        <v>11834</v>
      </c>
    </row>
    <row r="919" spans="1:28" x14ac:dyDescent="0.3">
      <c r="A919" s="9" t="s">
        <v>2955</v>
      </c>
      <c r="B919" s="20">
        <v>45463</v>
      </c>
      <c r="C919" s="30">
        <f>superstore_excel!X$2 - B919</f>
        <v>292</v>
      </c>
      <c r="D919" s="10">
        <v>1</v>
      </c>
      <c r="E919" s="10">
        <v>1650.18</v>
      </c>
      <c r="F919">
        <f t="shared" si="72"/>
        <v>4</v>
      </c>
      <c r="G919">
        <f t="shared" si="70"/>
        <v>3</v>
      </c>
      <c r="H919">
        <f t="shared" si="71"/>
        <v>1</v>
      </c>
      <c r="I919" t="str">
        <f t="shared" si="73"/>
        <v>431</v>
      </c>
      <c r="J919" t="str">
        <f t="shared" si="74"/>
        <v>Others</v>
      </c>
      <c r="M919" s="9" t="s">
        <v>2665</v>
      </c>
      <c r="N919" s="10">
        <v>1</v>
      </c>
      <c r="P919" s="9" t="s">
        <v>2665</v>
      </c>
      <c r="Q919" s="10">
        <v>1688.77</v>
      </c>
      <c r="S919" t="s">
        <v>8176</v>
      </c>
      <c r="T919">
        <v>45670</v>
      </c>
      <c r="U919">
        <v>85</v>
      </c>
      <c r="V919">
        <v>1</v>
      </c>
      <c r="W919">
        <v>1713.82</v>
      </c>
      <c r="X919">
        <v>5</v>
      </c>
      <c r="Y919">
        <v>3</v>
      </c>
      <c r="Z919">
        <v>1</v>
      </c>
      <c r="AA919" t="s">
        <v>11850</v>
      </c>
      <c r="AB919" t="s">
        <v>11832</v>
      </c>
    </row>
    <row r="920" spans="1:28" x14ac:dyDescent="0.3">
      <c r="A920" s="9" t="s">
        <v>8176</v>
      </c>
      <c r="B920" s="20">
        <v>45670</v>
      </c>
      <c r="C920" s="30">
        <f>superstore_excel!X$2 - B920</f>
        <v>85</v>
      </c>
      <c r="D920" s="10">
        <v>1</v>
      </c>
      <c r="E920" s="10">
        <v>1713.82</v>
      </c>
      <c r="F920">
        <f t="shared" si="72"/>
        <v>5</v>
      </c>
      <c r="G920">
        <f t="shared" si="70"/>
        <v>3</v>
      </c>
      <c r="H920">
        <f t="shared" si="71"/>
        <v>1</v>
      </c>
      <c r="I920" t="str">
        <f t="shared" si="73"/>
        <v>531</v>
      </c>
      <c r="J920" t="str">
        <f t="shared" si="74"/>
        <v>Recent Customers</v>
      </c>
      <c r="M920" s="9" t="s">
        <v>2955</v>
      </c>
      <c r="N920" s="10">
        <v>1</v>
      </c>
      <c r="P920" s="9" t="s">
        <v>2955</v>
      </c>
      <c r="Q920" s="10">
        <v>1650.18</v>
      </c>
      <c r="S920" t="s">
        <v>11357</v>
      </c>
      <c r="T920">
        <v>45404</v>
      </c>
      <c r="U920">
        <v>351</v>
      </c>
      <c r="V920">
        <v>1</v>
      </c>
      <c r="W920">
        <v>4647.6899999999996</v>
      </c>
      <c r="X920">
        <v>3</v>
      </c>
      <c r="Y920">
        <v>3</v>
      </c>
      <c r="Z920">
        <v>3</v>
      </c>
      <c r="AA920" t="s">
        <v>11845</v>
      </c>
      <c r="AB920" t="s">
        <v>11834</v>
      </c>
    </row>
    <row r="921" spans="1:28" x14ac:dyDescent="0.3">
      <c r="A921" s="9" t="s">
        <v>11357</v>
      </c>
      <c r="B921" s="20">
        <v>45404</v>
      </c>
      <c r="C921" s="30">
        <f>superstore_excel!X$2 - B921</f>
        <v>351</v>
      </c>
      <c r="D921" s="10">
        <v>1</v>
      </c>
      <c r="E921" s="10">
        <v>4647.6899999999996</v>
      </c>
      <c r="F921">
        <f t="shared" si="72"/>
        <v>3</v>
      </c>
      <c r="G921">
        <f t="shared" si="70"/>
        <v>3</v>
      </c>
      <c r="H921">
        <f t="shared" si="71"/>
        <v>3</v>
      </c>
      <c r="I921" t="str">
        <f t="shared" si="73"/>
        <v>333</v>
      </c>
      <c r="J921" t="str">
        <f t="shared" si="74"/>
        <v>Others</v>
      </c>
      <c r="M921" s="9" t="s">
        <v>8176</v>
      </c>
      <c r="N921" s="10">
        <v>1</v>
      </c>
      <c r="P921" s="9" t="s">
        <v>8176</v>
      </c>
      <c r="Q921" s="10">
        <v>1713.82</v>
      </c>
      <c r="S921" t="s">
        <v>4021</v>
      </c>
      <c r="T921">
        <v>45048</v>
      </c>
      <c r="U921">
        <v>707</v>
      </c>
      <c r="V921">
        <v>1</v>
      </c>
      <c r="W921">
        <v>4757.82</v>
      </c>
      <c r="X921">
        <v>2</v>
      </c>
      <c r="Y921">
        <v>3</v>
      </c>
      <c r="Z921">
        <v>3</v>
      </c>
      <c r="AA921" t="s">
        <v>11838</v>
      </c>
      <c r="AB921" t="s">
        <v>11839</v>
      </c>
    </row>
    <row r="922" spans="1:28" x14ac:dyDescent="0.3">
      <c r="A922" s="9" t="s">
        <v>4021</v>
      </c>
      <c r="B922" s="20">
        <v>45048</v>
      </c>
      <c r="C922" s="30">
        <f>superstore_excel!X$2 - B922</f>
        <v>707</v>
      </c>
      <c r="D922" s="10">
        <v>1</v>
      </c>
      <c r="E922" s="10">
        <v>4757.82</v>
      </c>
      <c r="F922">
        <f t="shared" si="72"/>
        <v>2</v>
      </c>
      <c r="G922">
        <f t="shared" si="70"/>
        <v>3</v>
      </c>
      <c r="H922">
        <f t="shared" si="71"/>
        <v>3</v>
      </c>
      <c r="I922" t="str">
        <f t="shared" si="73"/>
        <v>233</v>
      </c>
      <c r="J922" t="str">
        <f t="shared" si="74"/>
        <v>At Risk</v>
      </c>
      <c r="M922" s="9" t="s">
        <v>11357</v>
      </c>
      <c r="N922" s="10">
        <v>1</v>
      </c>
      <c r="P922" s="9" t="s">
        <v>11357</v>
      </c>
      <c r="Q922" s="10">
        <v>4647.6899999999996</v>
      </c>
      <c r="S922" t="s">
        <v>3122</v>
      </c>
      <c r="T922">
        <v>45651</v>
      </c>
      <c r="U922">
        <v>104</v>
      </c>
      <c r="V922">
        <v>2</v>
      </c>
      <c r="W922">
        <v>6383.25</v>
      </c>
      <c r="X922">
        <v>5</v>
      </c>
      <c r="Y922">
        <v>4</v>
      </c>
      <c r="Z922">
        <v>3</v>
      </c>
      <c r="AA922" t="s">
        <v>11854</v>
      </c>
      <c r="AB922" t="s">
        <v>11832</v>
      </c>
    </row>
    <row r="923" spans="1:28" x14ac:dyDescent="0.3">
      <c r="A923" s="9" t="s">
        <v>3122</v>
      </c>
      <c r="B923" s="20">
        <v>45651</v>
      </c>
      <c r="C923" s="30">
        <f>superstore_excel!X$2 - B923</f>
        <v>104</v>
      </c>
      <c r="D923" s="10">
        <v>2</v>
      </c>
      <c r="E923" s="10">
        <v>6383.25</v>
      </c>
      <c r="F923">
        <f t="shared" si="72"/>
        <v>5</v>
      </c>
      <c r="G923">
        <f t="shared" si="70"/>
        <v>4</v>
      </c>
      <c r="H923">
        <f t="shared" si="71"/>
        <v>3</v>
      </c>
      <c r="I923" t="str">
        <f t="shared" si="73"/>
        <v>543</v>
      </c>
      <c r="J923" t="str">
        <f t="shared" si="74"/>
        <v>Recent Customers</v>
      </c>
      <c r="M923" s="9" t="s">
        <v>4021</v>
      </c>
      <c r="N923" s="10">
        <v>1</v>
      </c>
      <c r="P923" s="9" t="s">
        <v>4021</v>
      </c>
      <c r="Q923" s="10">
        <v>4757.82</v>
      </c>
      <c r="S923" t="s">
        <v>1847</v>
      </c>
      <c r="T923">
        <v>45698</v>
      </c>
      <c r="U923">
        <v>57</v>
      </c>
      <c r="V923">
        <v>9</v>
      </c>
      <c r="W923">
        <v>21115.278552004391</v>
      </c>
      <c r="X923">
        <v>5</v>
      </c>
      <c r="Y923">
        <v>5</v>
      </c>
      <c r="Z923">
        <v>4</v>
      </c>
      <c r="AA923" t="s">
        <v>11864</v>
      </c>
      <c r="AB923" t="s">
        <v>11836</v>
      </c>
    </row>
    <row r="924" spans="1:28" x14ac:dyDescent="0.3">
      <c r="A924" s="9" t="s">
        <v>1847</v>
      </c>
      <c r="B924" s="20">
        <v>45698</v>
      </c>
      <c r="C924" s="30">
        <f>superstore_excel!X$2 - B924</f>
        <v>57</v>
      </c>
      <c r="D924" s="10">
        <v>9</v>
      </c>
      <c r="E924" s="10">
        <v>21115.278552004391</v>
      </c>
      <c r="F924">
        <f t="shared" si="72"/>
        <v>5</v>
      </c>
      <c r="G924">
        <f t="shared" si="70"/>
        <v>5</v>
      </c>
      <c r="H924">
        <f t="shared" si="71"/>
        <v>4</v>
      </c>
      <c r="I924" t="str">
        <f t="shared" si="73"/>
        <v>554</v>
      </c>
      <c r="J924" t="str">
        <f t="shared" si="74"/>
        <v>Loyal Customers</v>
      </c>
      <c r="M924" s="9" t="s">
        <v>3122</v>
      </c>
      <c r="N924" s="10">
        <v>2</v>
      </c>
      <c r="P924" s="9" t="s">
        <v>3122</v>
      </c>
      <c r="Q924" s="10">
        <v>6383.25</v>
      </c>
      <c r="S924" t="s">
        <v>6111</v>
      </c>
      <c r="T924">
        <v>45459</v>
      </c>
      <c r="U924">
        <v>296</v>
      </c>
      <c r="V924">
        <v>1</v>
      </c>
      <c r="W924">
        <v>627.9</v>
      </c>
      <c r="X924">
        <v>4</v>
      </c>
      <c r="Y924">
        <v>3</v>
      </c>
      <c r="Z924">
        <v>1</v>
      </c>
      <c r="AA924" t="s">
        <v>11840</v>
      </c>
      <c r="AB924" t="s">
        <v>11834</v>
      </c>
    </row>
    <row r="925" spans="1:28" x14ac:dyDescent="0.3">
      <c r="A925" s="9" t="s">
        <v>6111</v>
      </c>
      <c r="B925" s="20">
        <v>45459</v>
      </c>
      <c r="C925" s="30">
        <f>superstore_excel!X$2 - B925</f>
        <v>296</v>
      </c>
      <c r="D925" s="10">
        <v>1</v>
      </c>
      <c r="E925" s="10">
        <v>627.9</v>
      </c>
      <c r="F925">
        <f t="shared" si="72"/>
        <v>4</v>
      </c>
      <c r="G925">
        <f t="shared" si="70"/>
        <v>3</v>
      </c>
      <c r="H925">
        <f t="shared" si="71"/>
        <v>1</v>
      </c>
      <c r="I925" t="str">
        <f t="shared" si="73"/>
        <v>431</v>
      </c>
      <c r="J925" t="str">
        <f t="shared" si="74"/>
        <v>Others</v>
      </c>
      <c r="M925" s="9" t="s">
        <v>1847</v>
      </c>
      <c r="N925" s="10">
        <v>9</v>
      </c>
      <c r="P925" s="9" t="s">
        <v>1847</v>
      </c>
      <c r="Q925" s="10">
        <v>21115.278552004391</v>
      </c>
      <c r="S925" t="s">
        <v>3856</v>
      </c>
      <c r="T925">
        <v>45474</v>
      </c>
      <c r="U925">
        <v>281</v>
      </c>
      <c r="V925">
        <v>1</v>
      </c>
      <c r="W925">
        <v>3800.11</v>
      </c>
      <c r="X925">
        <v>4</v>
      </c>
      <c r="Y925">
        <v>3</v>
      </c>
      <c r="Z925">
        <v>3</v>
      </c>
      <c r="AA925" t="s">
        <v>11833</v>
      </c>
      <c r="AB925" t="s">
        <v>11834</v>
      </c>
    </row>
    <row r="926" spans="1:28" x14ac:dyDescent="0.3">
      <c r="A926" s="9" t="s">
        <v>3856</v>
      </c>
      <c r="B926" s="20">
        <v>45474</v>
      </c>
      <c r="C926" s="30">
        <f>superstore_excel!X$2 - B926</f>
        <v>281</v>
      </c>
      <c r="D926" s="10">
        <v>1</v>
      </c>
      <c r="E926" s="10">
        <v>3800.11</v>
      </c>
      <c r="F926">
        <f t="shared" si="72"/>
        <v>4</v>
      </c>
      <c r="G926">
        <f t="shared" si="70"/>
        <v>3</v>
      </c>
      <c r="H926">
        <f t="shared" si="71"/>
        <v>3</v>
      </c>
      <c r="I926" t="str">
        <f t="shared" si="73"/>
        <v>433</v>
      </c>
      <c r="J926" t="str">
        <f t="shared" si="74"/>
        <v>Others</v>
      </c>
      <c r="M926" s="9" t="s">
        <v>6111</v>
      </c>
      <c r="N926" s="10">
        <v>1</v>
      </c>
      <c r="P926" s="9" t="s">
        <v>6111</v>
      </c>
      <c r="Q926" s="10">
        <v>627.9</v>
      </c>
      <c r="S926" t="s">
        <v>1365</v>
      </c>
      <c r="T926">
        <v>45183</v>
      </c>
      <c r="U926">
        <v>572</v>
      </c>
      <c r="V926">
        <v>4</v>
      </c>
      <c r="W926">
        <v>7365.2071057111098</v>
      </c>
      <c r="X926">
        <v>2</v>
      </c>
      <c r="Y926">
        <v>4</v>
      </c>
      <c r="Z926">
        <v>4</v>
      </c>
      <c r="AA926" t="s">
        <v>11844</v>
      </c>
      <c r="AB926" t="s">
        <v>11839</v>
      </c>
    </row>
    <row r="927" spans="1:28" x14ac:dyDescent="0.3">
      <c r="A927" s="9" t="s">
        <v>1365</v>
      </c>
      <c r="B927" s="20">
        <v>45183</v>
      </c>
      <c r="C927" s="30">
        <f>superstore_excel!X$2 - B927</f>
        <v>572</v>
      </c>
      <c r="D927" s="10">
        <v>4</v>
      </c>
      <c r="E927" s="10">
        <v>7365.2071057111098</v>
      </c>
      <c r="F927">
        <f t="shared" si="72"/>
        <v>2</v>
      </c>
      <c r="G927">
        <f t="shared" si="70"/>
        <v>4</v>
      </c>
      <c r="H927">
        <f t="shared" si="71"/>
        <v>4</v>
      </c>
      <c r="I927" t="str">
        <f t="shared" si="73"/>
        <v>244</v>
      </c>
      <c r="J927" t="str">
        <f t="shared" si="74"/>
        <v>At Risk</v>
      </c>
      <c r="M927" s="9" t="s">
        <v>3856</v>
      </c>
      <c r="N927" s="10">
        <v>1</v>
      </c>
      <c r="P927" s="9" t="s">
        <v>3856</v>
      </c>
      <c r="Q927" s="10">
        <v>3800.11</v>
      </c>
      <c r="S927" t="s">
        <v>5119</v>
      </c>
      <c r="T927">
        <v>45648</v>
      </c>
      <c r="U927">
        <v>107</v>
      </c>
      <c r="V927">
        <v>2</v>
      </c>
      <c r="W927">
        <v>7495.87</v>
      </c>
      <c r="X927">
        <v>5</v>
      </c>
      <c r="Y927">
        <v>4</v>
      </c>
      <c r="Z927">
        <v>4</v>
      </c>
      <c r="AA927" t="s">
        <v>11849</v>
      </c>
      <c r="AB927" t="s">
        <v>11836</v>
      </c>
    </row>
    <row r="928" spans="1:28" x14ac:dyDescent="0.3">
      <c r="A928" s="9" t="s">
        <v>5119</v>
      </c>
      <c r="B928" s="20">
        <v>45648</v>
      </c>
      <c r="C928" s="30">
        <f>superstore_excel!X$2 - B928</f>
        <v>107</v>
      </c>
      <c r="D928" s="10">
        <v>2</v>
      </c>
      <c r="E928" s="10">
        <v>7495.87</v>
      </c>
      <c r="F928">
        <f t="shared" si="72"/>
        <v>5</v>
      </c>
      <c r="G928">
        <f t="shared" si="70"/>
        <v>4</v>
      </c>
      <c r="H928">
        <f t="shared" si="71"/>
        <v>4</v>
      </c>
      <c r="I928" t="str">
        <f t="shared" si="73"/>
        <v>544</v>
      </c>
      <c r="J928" t="str">
        <f t="shared" si="74"/>
        <v>Loyal Customers</v>
      </c>
      <c r="M928" s="9" t="s">
        <v>1365</v>
      </c>
      <c r="N928" s="10">
        <v>4</v>
      </c>
      <c r="P928" s="9" t="s">
        <v>1365</v>
      </c>
      <c r="Q928" s="10">
        <v>7365.2071057111098</v>
      </c>
      <c r="S928" t="s">
        <v>10375</v>
      </c>
      <c r="T928">
        <v>45158</v>
      </c>
      <c r="U928">
        <v>597</v>
      </c>
      <c r="V928">
        <v>1</v>
      </c>
      <c r="W928">
        <v>2550.59</v>
      </c>
      <c r="X928">
        <v>2</v>
      </c>
      <c r="Y928">
        <v>3</v>
      </c>
      <c r="Z928">
        <v>2</v>
      </c>
      <c r="AA928" t="s">
        <v>11848</v>
      </c>
      <c r="AB928" t="s">
        <v>11839</v>
      </c>
    </row>
    <row r="929" spans="1:28" x14ac:dyDescent="0.3">
      <c r="A929" s="9" t="s">
        <v>10375</v>
      </c>
      <c r="B929" s="20">
        <v>45158</v>
      </c>
      <c r="C929" s="30">
        <f>superstore_excel!X$2 - B929</f>
        <v>597</v>
      </c>
      <c r="D929" s="10">
        <v>1</v>
      </c>
      <c r="E929" s="10">
        <v>2550.59</v>
      </c>
      <c r="F929">
        <f t="shared" si="72"/>
        <v>2</v>
      </c>
      <c r="G929">
        <f t="shared" si="70"/>
        <v>3</v>
      </c>
      <c r="H929">
        <f t="shared" si="71"/>
        <v>2</v>
      </c>
      <c r="I929" t="str">
        <f t="shared" si="73"/>
        <v>232</v>
      </c>
      <c r="J929" t="str">
        <f t="shared" si="74"/>
        <v>At Risk</v>
      </c>
      <c r="M929" s="9" t="s">
        <v>5119</v>
      </c>
      <c r="N929" s="10">
        <v>2</v>
      </c>
      <c r="P929" s="9" t="s">
        <v>5119</v>
      </c>
      <c r="Q929" s="10">
        <v>7495.87</v>
      </c>
      <c r="S929" t="s">
        <v>2081</v>
      </c>
      <c r="T929">
        <v>45500</v>
      </c>
      <c r="U929">
        <v>255</v>
      </c>
      <c r="V929">
        <v>4</v>
      </c>
      <c r="W929">
        <v>8534.6085108939697</v>
      </c>
      <c r="X929">
        <v>4</v>
      </c>
      <c r="Y929">
        <v>4</v>
      </c>
      <c r="Z929">
        <v>4</v>
      </c>
      <c r="AA929" t="s">
        <v>11835</v>
      </c>
      <c r="AB929" t="s">
        <v>11836</v>
      </c>
    </row>
    <row r="930" spans="1:28" x14ac:dyDescent="0.3">
      <c r="A930" s="9" t="s">
        <v>2081</v>
      </c>
      <c r="B930" s="20">
        <v>45500</v>
      </c>
      <c r="C930" s="30">
        <f>superstore_excel!X$2 - B930</f>
        <v>255</v>
      </c>
      <c r="D930" s="10">
        <v>4</v>
      </c>
      <c r="E930" s="10">
        <v>8534.6085108939697</v>
      </c>
      <c r="F930">
        <f t="shared" si="72"/>
        <v>4</v>
      </c>
      <c r="G930">
        <f t="shared" si="70"/>
        <v>4</v>
      </c>
      <c r="H930">
        <f t="shared" si="71"/>
        <v>4</v>
      </c>
      <c r="I930" t="str">
        <f t="shared" si="73"/>
        <v>444</v>
      </c>
      <c r="J930" t="str">
        <f t="shared" si="74"/>
        <v>Loyal Customers</v>
      </c>
      <c r="M930" s="9" t="s">
        <v>10375</v>
      </c>
      <c r="N930" s="10">
        <v>1</v>
      </c>
      <c r="P930" s="9" t="s">
        <v>10375</v>
      </c>
      <c r="Q930" s="10">
        <v>2550.59</v>
      </c>
      <c r="S930" t="s">
        <v>11464</v>
      </c>
      <c r="T930">
        <v>45588</v>
      </c>
      <c r="U930">
        <v>167</v>
      </c>
      <c r="V930">
        <v>1</v>
      </c>
      <c r="W930">
        <v>248.89</v>
      </c>
      <c r="X930">
        <v>4</v>
      </c>
      <c r="Y930">
        <v>3</v>
      </c>
      <c r="Z930">
        <v>1</v>
      </c>
      <c r="AA930" t="s">
        <v>11840</v>
      </c>
      <c r="AB930" t="s">
        <v>11834</v>
      </c>
    </row>
    <row r="931" spans="1:28" x14ac:dyDescent="0.3">
      <c r="A931" s="9" t="s">
        <v>11464</v>
      </c>
      <c r="B931" s="20">
        <v>45588</v>
      </c>
      <c r="C931" s="30">
        <f>superstore_excel!X$2 - B931</f>
        <v>167</v>
      </c>
      <c r="D931" s="10">
        <v>1</v>
      </c>
      <c r="E931" s="10">
        <v>248.89</v>
      </c>
      <c r="F931">
        <f t="shared" si="72"/>
        <v>4</v>
      </c>
      <c r="G931">
        <f t="shared" si="70"/>
        <v>3</v>
      </c>
      <c r="H931">
        <f t="shared" si="71"/>
        <v>1</v>
      </c>
      <c r="I931" t="str">
        <f t="shared" si="73"/>
        <v>431</v>
      </c>
      <c r="J931" t="str">
        <f t="shared" si="74"/>
        <v>Others</v>
      </c>
      <c r="M931" s="9" t="s">
        <v>2081</v>
      </c>
      <c r="N931" s="10">
        <v>4</v>
      </c>
      <c r="P931" s="9" t="s">
        <v>2081</v>
      </c>
      <c r="Q931" s="10">
        <v>8534.6085108939697</v>
      </c>
      <c r="S931" t="s">
        <v>2830</v>
      </c>
      <c r="T931">
        <v>45266</v>
      </c>
      <c r="U931">
        <v>489</v>
      </c>
      <c r="V931">
        <v>1</v>
      </c>
      <c r="W931">
        <v>2664.34</v>
      </c>
      <c r="X931">
        <v>3</v>
      </c>
      <c r="Y931">
        <v>3</v>
      </c>
      <c r="Z931">
        <v>2</v>
      </c>
      <c r="AA931" t="s">
        <v>11837</v>
      </c>
      <c r="AB931" t="s">
        <v>11834</v>
      </c>
    </row>
    <row r="932" spans="1:28" x14ac:dyDescent="0.3">
      <c r="A932" s="9" t="s">
        <v>2830</v>
      </c>
      <c r="B932" s="20">
        <v>45266</v>
      </c>
      <c r="C932" s="30">
        <f>superstore_excel!X$2 - B932</f>
        <v>489</v>
      </c>
      <c r="D932" s="10">
        <v>1</v>
      </c>
      <c r="E932" s="10">
        <v>2664.34</v>
      </c>
      <c r="F932">
        <f t="shared" si="72"/>
        <v>3</v>
      </c>
      <c r="G932">
        <f t="shared" si="70"/>
        <v>3</v>
      </c>
      <c r="H932">
        <f t="shared" si="71"/>
        <v>2</v>
      </c>
      <c r="I932" t="str">
        <f t="shared" si="73"/>
        <v>332</v>
      </c>
      <c r="J932" t="str">
        <f t="shared" si="74"/>
        <v>Others</v>
      </c>
      <c r="M932" s="9" t="s">
        <v>11464</v>
      </c>
      <c r="N932" s="10">
        <v>1</v>
      </c>
      <c r="P932" s="9" t="s">
        <v>11464</v>
      </c>
      <c r="Q932" s="10">
        <v>248.89</v>
      </c>
      <c r="S932" t="s">
        <v>4065</v>
      </c>
      <c r="T932">
        <v>45653</v>
      </c>
      <c r="U932">
        <v>102</v>
      </c>
      <c r="V932">
        <v>1</v>
      </c>
      <c r="W932">
        <v>4078.98</v>
      </c>
      <c r="X932">
        <v>5</v>
      </c>
      <c r="Y932">
        <v>3</v>
      </c>
      <c r="Z932">
        <v>3</v>
      </c>
      <c r="AA932" t="s">
        <v>11831</v>
      </c>
      <c r="AB932" t="s">
        <v>11832</v>
      </c>
    </row>
    <row r="933" spans="1:28" x14ac:dyDescent="0.3">
      <c r="A933" s="9" t="s">
        <v>4065</v>
      </c>
      <c r="B933" s="20">
        <v>45653</v>
      </c>
      <c r="C933" s="30">
        <f>superstore_excel!X$2 - B933</f>
        <v>102</v>
      </c>
      <c r="D933" s="10">
        <v>1</v>
      </c>
      <c r="E933" s="10">
        <v>4078.98</v>
      </c>
      <c r="F933">
        <f t="shared" si="72"/>
        <v>5</v>
      </c>
      <c r="G933">
        <f t="shared" si="70"/>
        <v>3</v>
      </c>
      <c r="H933">
        <f t="shared" si="71"/>
        <v>3</v>
      </c>
      <c r="I933" t="str">
        <f t="shared" si="73"/>
        <v>533</v>
      </c>
      <c r="J933" t="str">
        <f t="shared" si="74"/>
        <v>Recent Customers</v>
      </c>
      <c r="M933" s="9" t="s">
        <v>2830</v>
      </c>
      <c r="N933" s="10">
        <v>1</v>
      </c>
      <c r="P933" s="9" t="s">
        <v>2830</v>
      </c>
      <c r="Q933" s="10">
        <v>2664.34</v>
      </c>
      <c r="S933" t="s">
        <v>2872</v>
      </c>
      <c r="T933">
        <v>45735</v>
      </c>
      <c r="U933">
        <v>20</v>
      </c>
      <c r="V933">
        <v>1</v>
      </c>
      <c r="W933">
        <v>242.88</v>
      </c>
      <c r="X933">
        <v>5</v>
      </c>
      <c r="Y933">
        <v>3</v>
      </c>
      <c r="Z933">
        <v>1</v>
      </c>
      <c r="AA933" t="s">
        <v>11850</v>
      </c>
      <c r="AB933" t="s">
        <v>11832</v>
      </c>
    </row>
    <row r="934" spans="1:28" x14ac:dyDescent="0.3">
      <c r="A934" s="9" t="s">
        <v>2872</v>
      </c>
      <c r="B934" s="20">
        <v>45735</v>
      </c>
      <c r="C934" s="30">
        <f>superstore_excel!X$2 - B934</f>
        <v>20</v>
      </c>
      <c r="D934" s="10">
        <v>1</v>
      </c>
      <c r="E934" s="10">
        <v>242.88</v>
      </c>
      <c r="F934">
        <f t="shared" si="72"/>
        <v>5</v>
      </c>
      <c r="G934">
        <f t="shared" si="70"/>
        <v>3</v>
      </c>
      <c r="H934">
        <f t="shared" si="71"/>
        <v>1</v>
      </c>
      <c r="I934" t="str">
        <f t="shared" si="73"/>
        <v>531</v>
      </c>
      <c r="J934" t="str">
        <f t="shared" si="74"/>
        <v>Recent Customers</v>
      </c>
      <c r="M934" s="9" t="s">
        <v>4065</v>
      </c>
      <c r="N934" s="10">
        <v>1</v>
      </c>
      <c r="P934" s="9" t="s">
        <v>4065</v>
      </c>
      <c r="Q934" s="10">
        <v>4078.98</v>
      </c>
      <c r="S934" t="s">
        <v>7462</v>
      </c>
      <c r="T934">
        <v>45406</v>
      </c>
      <c r="U934">
        <v>349</v>
      </c>
      <c r="V934">
        <v>1</v>
      </c>
      <c r="W934">
        <v>2743.15</v>
      </c>
      <c r="X934">
        <v>3</v>
      </c>
      <c r="Y934">
        <v>3</v>
      </c>
      <c r="Z934">
        <v>2</v>
      </c>
      <c r="AA934" t="s">
        <v>11837</v>
      </c>
      <c r="AB934" t="s">
        <v>11834</v>
      </c>
    </row>
    <row r="935" spans="1:28" x14ac:dyDescent="0.3">
      <c r="A935" s="9" t="s">
        <v>7462</v>
      </c>
      <c r="B935" s="20">
        <v>45406</v>
      </c>
      <c r="C935" s="30">
        <f>superstore_excel!X$2 - B935</f>
        <v>349</v>
      </c>
      <c r="D935" s="10">
        <v>1</v>
      </c>
      <c r="E935" s="10">
        <v>2743.15</v>
      </c>
      <c r="F935">
        <f t="shared" si="72"/>
        <v>3</v>
      </c>
      <c r="G935">
        <f t="shared" si="70"/>
        <v>3</v>
      </c>
      <c r="H935">
        <f t="shared" si="71"/>
        <v>2</v>
      </c>
      <c r="I935" t="str">
        <f t="shared" si="73"/>
        <v>332</v>
      </c>
      <c r="J935" t="str">
        <f t="shared" si="74"/>
        <v>Others</v>
      </c>
      <c r="M935" s="9" t="s">
        <v>2872</v>
      </c>
      <c r="N935" s="10">
        <v>1</v>
      </c>
      <c r="P935" s="9" t="s">
        <v>2872</v>
      </c>
      <c r="Q935" s="10">
        <v>242.88</v>
      </c>
      <c r="S935" t="s">
        <v>5204</v>
      </c>
      <c r="T935">
        <v>45301</v>
      </c>
      <c r="U935">
        <v>454</v>
      </c>
      <c r="V935">
        <v>1</v>
      </c>
      <c r="W935">
        <v>1871.64</v>
      </c>
      <c r="X935">
        <v>3</v>
      </c>
      <c r="Y935">
        <v>3</v>
      </c>
      <c r="Z935">
        <v>2</v>
      </c>
      <c r="AA935" t="s">
        <v>11837</v>
      </c>
      <c r="AB935" t="s">
        <v>11834</v>
      </c>
    </row>
    <row r="936" spans="1:28" x14ac:dyDescent="0.3">
      <c r="A936" s="9" t="s">
        <v>5204</v>
      </c>
      <c r="B936" s="20">
        <v>45301</v>
      </c>
      <c r="C936" s="30">
        <f>superstore_excel!X$2 - B936</f>
        <v>454</v>
      </c>
      <c r="D936" s="10">
        <v>1</v>
      </c>
      <c r="E936" s="10">
        <v>1871.64</v>
      </c>
      <c r="F936">
        <f t="shared" si="72"/>
        <v>3</v>
      </c>
      <c r="G936">
        <f t="shared" si="70"/>
        <v>3</v>
      </c>
      <c r="H936">
        <f t="shared" si="71"/>
        <v>2</v>
      </c>
      <c r="I936" t="str">
        <f t="shared" si="73"/>
        <v>332</v>
      </c>
      <c r="J936" t="str">
        <f t="shared" si="74"/>
        <v>Others</v>
      </c>
      <c r="M936" s="9" t="s">
        <v>7462</v>
      </c>
      <c r="N936" s="10">
        <v>1</v>
      </c>
      <c r="P936" s="9" t="s">
        <v>7462</v>
      </c>
      <c r="Q936" s="10">
        <v>2743.15</v>
      </c>
      <c r="S936" t="s">
        <v>2694</v>
      </c>
      <c r="T936">
        <v>45060</v>
      </c>
      <c r="U936">
        <v>695</v>
      </c>
      <c r="V936">
        <v>1</v>
      </c>
      <c r="W936">
        <v>1628.2</v>
      </c>
      <c r="X936">
        <v>2</v>
      </c>
      <c r="Y936">
        <v>3</v>
      </c>
      <c r="Z936">
        <v>1</v>
      </c>
      <c r="AA936" t="s">
        <v>11847</v>
      </c>
      <c r="AB936" t="s">
        <v>11839</v>
      </c>
    </row>
    <row r="937" spans="1:28" x14ac:dyDescent="0.3">
      <c r="A937" s="9" t="s">
        <v>2694</v>
      </c>
      <c r="B937" s="20">
        <v>45060</v>
      </c>
      <c r="C937" s="30">
        <f>superstore_excel!X$2 - B937</f>
        <v>695</v>
      </c>
      <c r="D937" s="10">
        <v>1</v>
      </c>
      <c r="E937" s="10">
        <v>1628.2</v>
      </c>
      <c r="F937">
        <f t="shared" si="72"/>
        <v>2</v>
      </c>
      <c r="G937">
        <f t="shared" si="70"/>
        <v>3</v>
      </c>
      <c r="H937">
        <f t="shared" si="71"/>
        <v>1</v>
      </c>
      <c r="I937" t="str">
        <f t="shared" si="73"/>
        <v>231</v>
      </c>
      <c r="J937" t="str">
        <f t="shared" si="74"/>
        <v>At Risk</v>
      </c>
      <c r="M937" s="9" t="s">
        <v>5204</v>
      </c>
      <c r="N937" s="10">
        <v>1</v>
      </c>
      <c r="P937" s="9" t="s">
        <v>5204</v>
      </c>
      <c r="Q937" s="10">
        <v>1871.64</v>
      </c>
      <c r="S937" t="s">
        <v>4275</v>
      </c>
      <c r="T937">
        <v>45427</v>
      </c>
      <c r="U937">
        <v>328</v>
      </c>
      <c r="V937">
        <v>2</v>
      </c>
      <c r="W937">
        <v>813.1</v>
      </c>
      <c r="X937">
        <v>4</v>
      </c>
      <c r="Y937">
        <v>4</v>
      </c>
      <c r="Z937">
        <v>1</v>
      </c>
      <c r="AA937" t="s">
        <v>11862</v>
      </c>
      <c r="AB937" t="s">
        <v>11834</v>
      </c>
    </row>
    <row r="938" spans="1:28" x14ac:dyDescent="0.3">
      <c r="A938" s="9" t="s">
        <v>4275</v>
      </c>
      <c r="B938" s="20">
        <v>45427</v>
      </c>
      <c r="C938" s="30">
        <f>superstore_excel!X$2 - B938</f>
        <v>328</v>
      </c>
      <c r="D938" s="10">
        <v>2</v>
      </c>
      <c r="E938" s="10">
        <v>813.1</v>
      </c>
      <c r="F938">
        <f t="shared" si="72"/>
        <v>4</v>
      </c>
      <c r="G938">
        <f t="shared" si="70"/>
        <v>4</v>
      </c>
      <c r="H938">
        <f t="shared" si="71"/>
        <v>1</v>
      </c>
      <c r="I938" t="str">
        <f t="shared" si="73"/>
        <v>441</v>
      </c>
      <c r="J938" t="str">
        <f t="shared" si="74"/>
        <v>Others</v>
      </c>
      <c r="M938" s="9" t="s">
        <v>2694</v>
      </c>
      <c r="N938" s="10">
        <v>1</v>
      </c>
      <c r="P938" s="9" t="s">
        <v>2694</v>
      </c>
      <c r="Q938" s="10">
        <v>1628.2</v>
      </c>
      <c r="S938" t="s">
        <v>18</v>
      </c>
      <c r="T938">
        <v>45571</v>
      </c>
      <c r="U938">
        <v>184</v>
      </c>
      <c r="V938">
        <v>5</v>
      </c>
      <c r="W938">
        <v>11916.492150672999</v>
      </c>
      <c r="X938">
        <v>4</v>
      </c>
      <c r="Y938">
        <v>4</v>
      </c>
      <c r="Z938">
        <v>4</v>
      </c>
      <c r="AA938" t="s">
        <v>11835</v>
      </c>
      <c r="AB938" t="s">
        <v>11836</v>
      </c>
    </row>
    <row r="939" spans="1:28" x14ac:dyDescent="0.3">
      <c r="A939" s="9" t="s">
        <v>18</v>
      </c>
      <c r="B939" s="20">
        <v>45571</v>
      </c>
      <c r="C939" s="30">
        <f>superstore_excel!X$2 - B939</f>
        <v>184</v>
      </c>
      <c r="D939" s="10">
        <v>5</v>
      </c>
      <c r="E939" s="10">
        <v>11916.492150672999</v>
      </c>
      <c r="F939">
        <f t="shared" si="72"/>
        <v>4</v>
      </c>
      <c r="G939">
        <f t="shared" si="70"/>
        <v>4</v>
      </c>
      <c r="H939">
        <f t="shared" si="71"/>
        <v>4</v>
      </c>
      <c r="I939" t="str">
        <f t="shared" si="73"/>
        <v>444</v>
      </c>
      <c r="J939" t="str">
        <f t="shared" si="74"/>
        <v>Loyal Customers</v>
      </c>
      <c r="M939" s="9" t="s">
        <v>4275</v>
      </c>
      <c r="N939" s="10">
        <v>2</v>
      </c>
      <c r="P939" s="9" t="s">
        <v>4275</v>
      </c>
      <c r="Q939" s="10">
        <v>813.1</v>
      </c>
      <c r="S939" t="s">
        <v>6133</v>
      </c>
      <c r="T939">
        <v>45034</v>
      </c>
      <c r="U939">
        <v>721</v>
      </c>
      <c r="V939">
        <v>1</v>
      </c>
      <c r="W939">
        <v>4519.26</v>
      </c>
      <c r="X939">
        <v>2</v>
      </c>
      <c r="Y939">
        <v>3</v>
      </c>
      <c r="Z939">
        <v>3</v>
      </c>
      <c r="AA939" t="s">
        <v>11838</v>
      </c>
      <c r="AB939" t="s">
        <v>11839</v>
      </c>
    </row>
    <row r="940" spans="1:28" x14ac:dyDescent="0.3">
      <c r="A940" s="9" t="s">
        <v>6133</v>
      </c>
      <c r="B940" s="20">
        <v>45034</v>
      </c>
      <c r="C940" s="30">
        <f>superstore_excel!X$2 - B940</f>
        <v>721</v>
      </c>
      <c r="D940" s="10">
        <v>1</v>
      </c>
      <c r="E940" s="10">
        <v>4519.26</v>
      </c>
      <c r="F940">
        <f t="shared" si="72"/>
        <v>2</v>
      </c>
      <c r="G940">
        <f t="shared" si="70"/>
        <v>3</v>
      </c>
      <c r="H940">
        <f t="shared" si="71"/>
        <v>3</v>
      </c>
      <c r="I940" t="str">
        <f t="shared" si="73"/>
        <v>233</v>
      </c>
      <c r="J940" t="str">
        <f t="shared" si="74"/>
        <v>At Risk</v>
      </c>
      <c r="M940" s="9" t="s">
        <v>18</v>
      </c>
      <c r="N940" s="10">
        <v>5</v>
      </c>
      <c r="P940" s="9" t="s">
        <v>18</v>
      </c>
      <c r="Q940" s="10">
        <v>11916.492150672999</v>
      </c>
      <c r="S940" t="s">
        <v>822</v>
      </c>
      <c r="T940">
        <v>45390</v>
      </c>
      <c r="U940">
        <v>365</v>
      </c>
      <c r="V940">
        <v>4</v>
      </c>
      <c r="W940">
        <v>12032.121927084481</v>
      </c>
      <c r="X940">
        <v>3</v>
      </c>
      <c r="Y940">
        <v>4</v>
      </c>
      <c r="Z940">
        <v>4</v>
      </c>
      <c r="AA940" t="s">
        <v>11853</v>
      </c>
      <c r="AB940" t="s">
        <v>11834</v>
      </c>
    </row>
    <row r="941" spans="1:28" x14ac:dyDescent="0.3">
      <c r="A941" s="9" t="s">
        <v>822</v>
      </c>
      <c r="B941" s="20">
        <v>45390</v>
      </c>
      <c r="C941" s="30">
        <f>superstore_excel!X$2 - B941</f>
        <v>365</v>
      </c>
      <c r="D941" s="10">
        <v>4</v>
      </c>
      <c r="E941" s="10">
        <v>12032.121927084481</v>
      </c>
      <c r="F941">
        <f t="shared" si="72"/>
        <v>3</v>
      </c>
      <c r="G941">
        <f t="shared" si="70"/>
        <v>4</v>
      </c>
      <c r="H941">
        <f t="shared" si="71"/>
        <v>4</v>
      </c>
      <c r="I941" t="str">
        <f t="shared" si="73"/>
        <v>344</v>
      </c>
      <c r="J941" t="str">
        <f t="shared" si="74"/>
        <v>Others</v>
      </c>
      <c r="M941" s="9" t="s">
        <v>6133</v>
      </c>
      <c r="N941" s="10">
        <v>1</v>
      </c>
      <c r="P941" s="9" t="s">
        <v>6133</v>
      </c>
      <c r="Q941" s="10">
        <v>4519.26</v>
      </c>
      <c r="S941" t="s">
        <v>1776</v>
      </c>
      <c r="T941">
        <v>45445</v>
      </c>
      <c r="U941">
        <v>310</v>
      </c>
      <c r="V941">
        <v>4</v>
      </c>
      <c r="W941">
        <v>8371.2083010089191</v>
      </c>
      <c r="X941">
        <v>4</v>
      </c>
      <c r="Y941">
        <v>4</v>
      </c>
      <c r="Z941">
        <v>4</v>
      </c>
      <c r="AA941" t="s">
        <v>11835</v>
      </c>
      <c r="AB941" t="s">
        <v>11836</v>
      </c>
    </row>
    <row r="942" spans="1:28" x14ac:dyDescent="0.3">
      <c r="A942" s="9" t="s">
        <v>1776</v>
      </c>
      <c r="B942" s="20">
        <v>45445</v>
      </c>
      <c r="C942" s="30">
        <f>superstore_excel!X$2 - B942</f>
        <v>310</v>
      </c>
      <c r="D942" s="10">
        <v>4</v>
      </c>
      <c r="E942" s="10">
        <v>8371.2083010089191</v>
      </c>
      <c r="F942">
        <f t="shared" si="72"/>
        <v>4</v>
      </c>
      <c r="G942">
        <f t="shared" si="70"/>
        <v>4</v>
      </c>
      <c r="H942">
        <f t="shared" si="71"/>
        <v>4</v>
      </c>
      <c r="I942" t="str">
        <f t="shared" si="73"/>
        <v>444</v>
      </c>
      <c r="J942" t="str">
        <f t="shared" si="74"/>
        <v>Loyal Customers</v>
      </c>
      <c r="M942" s="9" t="s">
        <v>822</v>
      </c>
      <c r="N942" s="10">
        <v>4</v>
      </c>
      <c r="P942" s="9" t="s">
        <v>822</v>
      </c>
      <c r="Q942" s="10">
        <v>12032.121927084481</v>
      </c>
      <c r="S942" t="s">
        <v>8031</v>
      </c>
      <c r="T942">
        <v>45626</v>
      </c>
      <c r="U942">
        <v>129</v>
      </c>
      <c r="V942">
        <v>2</v>
      </c>
      <c r="W942">
        <v>4476.71</v>
      </c>
      <c r="X942">
        <v>5</v>
      </c>
      <c r="Y942">
        <v>4</v>
      </c>
      <c r="Z942">
        <v>3</v>
      </c>
      <c r="AA942" t="s">
        <v>11854</v>
      </c>
      <c r="AB942" t="s">
        <v>11832</v>
      </c>
    </row>
    <row r="943" spans="1:28" x14ac:dyDescent="0.3">
      <c r="A943" s="9" t="s">
        <v>8031</v>
      </c>
      <c r="B943" s="20">
        <v>45626</v>
      </c>
      <c r="C943" s="30">
        <f>superstore_excel!X$2 - B943</f>
        <v>129</v>
      </c>
      <c r="D943" s="10">
        <v>2</v>
      </c>
      <c r="E943" s="10">
        <v>4476.71</v>
      </c>
      <c r="F943">
        <f t="shared" si="72"/>
        <v>5</v>
      </c>
      <c r="G943">
        <f t="shared" si="70"/>
        <v>4</v>
      </c>
      <c r="H943">
        <f t="shared" si="71"/>
        <v>3</v>
      </c>
      <c r="I943" t="str">
        <f t="shared" si="73"/>
        <v>543</v>
      </c>
      <c r="J943" t="str">
        <f t="shared" si="74"/>
        <v>Recent Customers</v>
      </c>
      <c r="M943" s="9" t="s">
        <v>1776</v>
      </c>
      <c r="N943" s="10">
        <v>4</v>
      </c>
      <c r="P943" s="9" t="s">
        <v>1776</v>
      </c>
      <c r="Q943" s="10">
        <v>8371.2083010089191</v>
      </c>
      <c r="S943" t="s">
        <v>9502</v>
      </c>
      <c r="T943">
        <v>45288</v>
      </c>
      <c r="U943">
        <v>467</v>
      </c>
      <c r="V943">
        <v>1</v>
      </c>
      <c r="W943">
        <v>4363.28</v>
      </c>
      <c r="X943">
        <v>3</v>
      </c>
      <c r="Y943">
        <v>3</v>
      </c>
      <c r="Z943">
        <v>3</v>
      </c>
      <c r="AA943" t="s">
        <v>11845</v>
      </c>
      <c r="AB943" t="s">
        <v>11834</v>
      </c>
    </row>
    <row r="944" spans="1:28" x14ac:dyDescent="0.3">
      <c r="A944" s="9" t="s">
        <v>9502</v>
      </c>
      <c r="B944" s="20">
        <v>45288</v>
      </c>
      <c r="C944" s="30">
        <f>superstore_excel!X$2 - B944</f>
        <v>467</v>
      </c>
      <c r="D944" s="10">
        <v>1</v>
      </c>
      <c r="E944" s="10">
        <v>4363.28</v>
      </c>
      <c r="F944">
        <f t="shared" si="72"/>
        <v>3</v>
      </c>
      <c r="G944">
        <f t="shared" si="70"/>
        <v>3</v>
      </c>
      <c r="H944">
        <f t="shared" si="71"/>
        <v>3</v>
      </c>
      <c r="I944" t="str">
        <f t="shared" si="73"/>
        <v>333</v>
      </c>
      <c r="J944" t="str">
        <f t="shared" si="74"/>
        <v>Others</v>
      </c>
      <c r="M944" s="9" t="s">
        <v>8031</v>
      </c>
      <c r="N944" s="10">
        <v>2</v>
      </c>
      <c r="P944" s="9" t="s">
        <v>8031</v>
      </c>
      <c r="Q944" s="10">
        <v>4476.71</v>
      </c>
      <c r="S944" t="s">
        <v>5387</v>
      </c>
      <c r="T944">
        <v>45605</v>
      </c>
      <c r="U944">
        <v>150</v>
      </c>
      <c r="V944">
        <v>1</v>
      </c>
      <c r="W944">
        <v>4516.04</v>
      </c>
      <c r="X944">
        <v>5</v>
      </c>
      <c r="Y944">
        <v>3</v>
      </c>
      <c r="Z944">
        <v>3</v>
      </c>
      <c r="AA944" t="s">
        <v>11831</v>
      </c>
      <c r="AB944" t="s">
        <v>11832</v>
      </c>
    </row>
    <row r="945" spans="1:28" x14ac:dyDescent="0.3">
      <c r="A945" s="9" t="s">
        <v>5387</v>
      </c>
      <c r="B945" s="20">
        <v>45605</v>
      </c>
      <c r="C945" s="30">
        <f>superstore_excel!X$2 - B945</f>
        <v>150</v>
      </c>
      <c r="D945" s="10">
        <v>1</v>
      </c>
      <c r="E945" s="10">
        <v>4516.04</v>
      </c>
      <c r="F945">
        <f t="shared" si="72"/>
        <v>5</v>
      </c>
      <c r="G945">
        <f t="shared" si="70"/>
        <v>3</v>
      </c>
      <c r="H945">
        <f t="shared" si="71"/>
        <v>3</v>
      </c>
      <c r="I945" t="str">
        <f t="shared" si="73"/>
        <v>533</v>
      </c>
      <c r="J945" t="str">
        <f t="shared" si="74"/>
        <v>Recent Customers</v>
      </c>
      <c r="M945" s="9" t="s">
        <v>9502</v>
      </c>
      <c r="N945" s="10">
        <v>1</v>
      </c>
      <c r="P945" s="9" t="s">
        <v>9502</v>
      </c>
      <c r="Q945" s="10">
        <v>4363.28</v>
      </c>
      <c r="S945" t="s">
        <v>1289</v>
      </c>
      <c r="T945">
        <v>45197</v>
      </c>
      <c r="U945">
        <v>558</v>
      </c>
      <c r="V945">
        <v>4</v>
      </c>
      <c r="W945">
        <v>8092.9153656096196</v>
      </c>
      <c r="X945">
        <v>2</v>
      </c>
      <c r="Y945">
        <v>4</v>
      </c>
      <c r="Z945">
        <v>4</v>
      </c>
      <c r="AA945" t="s">
        <v>11844</v>
      </c>
      <c r="AB945" t="s">
        <v>11839</v>
      </c>
    </row>
    <row r="946" spans="1:28" x14ac:dyDescent="0.3">
      <c r="A946" s="9" t="s">
        <v>1289</v>
      </c>
      <c r="B946" s="20">
        <v>45197</v>
      </c>
      <c r="C946" s="30">
        <f>superstore_excel!X$2 - B946</f>
        <v>558</v>
      </c>
      <c r="D946" s="10">
        <v>4</v>
      </c>
      <c r="E946" s="10">
        <v>8092.9153656096196</v>
      </c>
      <c r="F946">
        <f t="shared" si="72"/>
        <v>2</v>
      </c>
      <c r="G946">
        <f t="shared" si="70"/>
        <v>4</v>
      </c>
      <c r="H946">
        <f t="shared" si="71"/>
        <v>4</v>
      </c>
      <c r="I946" t="str">
        <f t="shared" si="73"/>
        <v>244</v>
      </c>
      <c r="J946" t="str">
        <f t="shared" si="74"/>
        <v>At Risk</v>
      </c>
      <c r="M946" s="9" t="s">
        <v>5387</v>
      </c>
      <c r="N946" s="10">
        <v>1</v>
      </c>
      <c r="P946" s="9" t="s">
        <v>5387</v>
      </c>
      <c r="Q946" s="10">
        <v>4516.04</v>
      </c>
      <c r="S946" t="s">
        <v>2642</v>
      </c>
      <c r="T946">
        <v>45577</v>
      </c>
      <c r="U946">
        <v>178</v>
      </c>
      <c r="V946">
        <v>1</v>
      </c>
      <c r="W946">
        <v>3428.34</v>
      </c>
      <c r="X946">
        <v>4</v>
      </c>
      <c r="Y946">
        <v>3</v>
      </c>
      <c r="Z946">
        <v>2</v>
      </c>
      <c r="AA946" t="s">
        <v>11842</v>
      </c>
      <c r="AB946" t="s">
        <v>11834</v>
      </c>
    </row>
    <row r="947" spans="1:28" x14ac:dyDescent="0.3">
      <c r="A947" s="9" t="s">
        <v>2642</v>
      </c>
      <c r="B947" s="20">
        <v>45577</v>
      </c>
      <c r="C947" s="30">
        <f>superstore_excel!X$2 - B947</f>
        <v>178</v>
      </c>
      <c r="D947" s="10">
        <v>1</v>
      </c>
      <c r="E947" s="10">
        <v>3428.34</v>
      </c>
      <c r="F947">
        <f t="shared" si="72"/>
        <v>4</v>
      </c>
      <c r="G947">
        <f t="shared" si="70"/>
        <v>3</v>
      </c>
      <c r="H947">
        <f t="shared" si="71"/>
        <v>2</v>
      </c>
      <c r="I947" t="str">
        <f t="shared" si="73"/>
        <v>432</v>
      </c>
      <c r="J947" t="str">
        <f t="shared" si="74"/>
        <v>Others</v>
      </c>
      <c r="M947" s="9" t="s">
        <v>1289</v>
      </c>
      <c r="N947" s="10">
        <v>4</v>
      </c>
      <c r="P947" s="9" t="s">
        <v>1289</v>
      </c>
      <c r="Q947" s="10">
        <v>8092.9153656096196</v>
      </c>
      <c r="S947" t="s">
        <v>11167</v>
      </c>
      <c r="T947">
        <v>45569</v>
      </c>
      <c r="U947">
        <v>186</v>
      </c>
      <c r="V947">
        <v>1</v>
      </c>
      <c r="W947">
        <v>3974.8</v>
      </c>
      <c r="X947">
        <v>4</v>
      </c>
      <c r="Y947">
        <v>3</v>
      </c>
      <c r="Z947">
        <v>3</v>
      </c>
      <c r="AA947" t="s">
        <v>11833</v>
      </c>
      <c r="AB947" t="s">
        <v>11834</v>
      </c>
    </row>
    <row r="948" spans="1:28" x14ac:dyDescent="0.3">
      <c r="A948" s="9" t="s">
        <v>11167</v>
      </c>
      <c r="B948" s="20">
        <v>45569</v>
      </c>
      <c r="C948" s="30">
        <f>superstore_excel!X$2 - B948</f>
        <v>186</v>
      </c>
      <c r="D948" s="10">
        <v>1</v>
      </c>
      <c r="E948" s="10">
        <v>3974.8</v>
      </c>
      <c r="F948">
        <f t="shared" si="72"/>
        <v>4</v>
      </c>
      <c r="G948">
        <f t="shared" si="70"/>
        <v>3</v>
      </c>
      <c r="H948">
        <f t="shared" si="71"/>
        <v>3</v>
      </c>
      <c r="I948" t="str">
        <f t="shared" si="73"/>
        <v>433</v>
      </c>
      <c r="J948" t="str">
        <f t="shared" si="74"/>
        <v>Others</v>
      </c>
      <c r="M948" s="9" t="s">
        <v>2642</v>
      </c>
      <c r="N948" s="10">
        <v>1</v>
      </c>
      <c r="P948" s="9" t="s">
        <v>2642</v>
      </c>
      <c r="Q948" s="10">
        <v>3428.34</v>
      </c>
      <c r="S948" t="s">
        <v>345</v>
      </c>
      <c r="T948">
        <v>45727</v>
      </c>
      <c r="U948">
        <v>28</v>
      </c>
      <c r="V948">
        <v>9</v>
      </c>
      <c r="W948">
        <v>21839.271820826652</v>
      </c>
      <c r="X948">
        <v>5</v>
      </c>
      <c r="Y948">
        <v>5</v>
      </c>
      <c r="Z948">
        <v>4</v>
      </c>
      <c r="AA948" t="s">
        <v>11864</v>
      </c>
      <c r="AB948" t="s">
        <v>11836</v>
      </c>
    </row>
    <row r="949" spans="1:28" x14ac:dyDescent="0.3">
      <c r="A949" s="9" t="s">
        <v>345</v>
      </c>
      <c r="B949" s="20">
        <v>45727</v>
      </c>
      <c r="C949" s="30">
        <f>superstore_excel!X$2 - B949</f>
        <v>28</v>
      </c>
      <c r="D949" s="10">
        <v>9</v>
      </c>
      <c r="E949" s="10">
        <v>21839.271820826652</v>
      </c>
      <c r="F949">
        <f t="shared" si="72"/>
        <v>5</v>
      </c>
      <c r="G949">
        <f t="shared" si="70"/>
        <v>5</v>
      </c>
      <c r="H949">
        <f t="shared" si="71"/>
        <v>4</v>
      </c>
      <c r="I949" t="str">
        <f t="shared" si="73"/>
        <v>554</v>
      </c>
      <c r="J949" t="str">
        <f t="shared" si="74"/>
        <v>Loyal Customers</v>
      </c>
      <c r="M949" s="9" t="s">
        <v>11167</v>
      </c>
      <c r="N949" s="10">
        <v>1</v>
      </c>
      <c r="P949" s="9" t="s">
        <v>11167</v>
      </c>
      <c r="Q949" s="10">
        <v>3974.8</v>
      </c>
      <c r="S949" t="s">
        <v>2636</v>
      </c>
      <c r="T949">
        <v>45346</v>
      </c>
      <c r="U949">
        <v>409</v>
      </c>
      <c r="V949">
        <v>1</v>
      </c>
      <c r="W949">
        <v>101.74</v>
      </c>
      <c r="X949">
        <v>3</v>
      </c>
      <c r="Y949">
        <v>3</v>
      </c>
      <c r="Z949">
        <v>1</v>
      </c>
      <c r="AA949" t="s">
        <v>11841</v>
      </c>
      <c r="AB949" t="s">
        <v>11834</v>
      </c>
    </row>
    <row r="950" spans="1:28" x14ac:dyDescent="0.3">
      <c r="A950" s="9" t="s">
        <v>2636</v>
      </c>
      <c r="B950" s="20">
        <v>45346</v>
      </c>
      <c r="C950" s="30">
        <f>superstore_excel!X$2 - B950</f>
        <v>409</v>
      </c>
      <c r="D950" s="10">
        <v>1</v>
      </c>
      <c r="E950" s="10">
        <v>101.74</v>
      </c>
      <c r="F950">
        <f t="shared" si="72"/>
        <v>3</v>
      </c>
      <c r="G950">
        <f t="shared" si="70"/>
        <v>3</v>
      </c>
      <c r="H950">
        <f t="shared" si="71"/>
        <v>1</v>
      </c>
      <c r="I950" t="str">
        <f t="shared" si="73"/>
        <v>331</v>
      </c>
      <c r="J950" t="str">
        <f t="shared" si="74"/>
        <v>Others</v>
      </c>
      <c r="M950" s="9" t="s">
        <v>345</v>
      </c>
      <c r="N950" s="10">
        <v>9</v>
      </c>
      <c r="P950" s="9" t="s">
        <v>345</v>
      </c>
      <c r="Q950" s="10">
        <v>21839.271820826652</v>
      </c>
      <c r="S950" t="s">
        <v>4505</v>
      </c>
      <c r="T950">
        <v>45608</v>
      </c>
      <c r="U950">
        <v>147</v>
      </c>
      <c r="V950">
        <v>1</v>
      </c>
      <c r="W950">
        <v>4662.08</v>
      </c>
      <c r="X950">
        <v>5</v>
      </c>
      <c r="Y950">
        <v>3</v>
      </c>
      <c r="Z950">
        <v>3</v>
      </c>
      <c r="AA950" t="s">
        <v>11831</v>
      </c>
      <c r="AB950" t="s">
        <v>11832</v>
      </c>
    </row>
    <row r="951" spans="1:28" x14ac:dyDescent="0.3">
      <c r="A951" s="9" t="s">
        <v>4505</v>
      </c>
      <c r="B951" s="20">
        <v>45608</v>
      </c>
      <c r="C951" s="30">
        <f>superstore_excel!X$2 - B951</f>
        <v>147</v>
      </c>
      <c r="D951" s="10">
        <v>1</v>
      </c>
      <c r="E951" s="10">
        <v>4662.08</v>
      </c>
      <c r="F951">
        <f t="shared" si="72"/>
        <v>5</v>
      </c>
      <c r="G951">
        <f t="shared" si="70"/>
        <v>3</v>
      </c>
      <c r="H951">
        <f t="shared" si="71"/>
        <v>3</v>
      </c>
      <c r="I951" t="str">
        <f t="shared" si="73"/>
        <v>533</v>
      </c>
      <c r="J951" t="str">
        <f t="shared" si="74"/>
        <v>Recent Customers</v>
      </c>
      <c r="M951" s="9" t="s">
        <v>2636</v>
      </c>
      <c r="N951" s="10">
        <v>1</v>
      </c>
      <c r="P951" s="9" t="s">
        <v>2636</v>
      </c>
      <c r="Q951" s="10">
        <v>101.74</v>
      </c>
      <c r="S951" t="s">
        <v>11003</v>
      </c>
      <c r="T951">
        <v>45745</v>
      </c>
      <c r="U951">
        <v>10</v>
      </c>
      <c r="V951">
        <v>1</v>
      </c>
      <c r="W951">
        <v>4652.95</v>
      </c>
      <c r="X951">
        <v>5</v>
      </c>
      <c r="Y951">
        <v>3</v>
      </c>
      <c r="Z951">
        <v>3</v>
      </c>
      <c r="AA951" t="s">
        <v>11831</v>
      </c>
      <c r="AB951" t="s">
        <v>11832</v>
      </c>
    </row>
    <row r="952" spans="1:28" x14ac:dyDescent="0.3">
      <c r="A952" s="9" t="s">
        <v>11003</v>
      </c>
      <c r="B952" s="20">
        <v>45745</v>
      </c>
      <c r="C952" s="30">
        <f>superstore_excel!X$2 - B952</f>
        <v>10</v>
      </c>
      <c r="D952" s="10">
        <v>1</v>
      </c>
      <c r="E952" s="10">
        <v>4652.95</v>
      </c>
      <c r="F952">
        <f t="shared" si="72"/>
        <v>5</v>
      </c>
      <c r="G952">
        <f t="shared" si="70"/>
        <v>3</v>
      </c>
      <c r="H952">
        <f t="shared" si="71"/>
        <v>3</v>
      </c>
      <c r="I952" t="str">
        <f t="shared" si="73"/>
        <v>533</v>
      </c>
      <c r="J952" t="str">
        <f t="shared" si="74"/>
        <v>Recent Customers</v>
      </c>
      <c r="M952" s="9" t="s">
        <v>4505</v>
      </c>
      <c r="N952" s="10">
        <v>1</v>
      </c>
      <c r="P952" s="9" t="s">
        <v>4505</v>
      </c>
      <c r="Q952" s="10">
        <v>4662.08</v>
      </c>
      <c r="S952" t="s">
        <v>1827</v>
      </c>
      <c r="T952">
        <v>45168</v>
      </c>
      <c r="U952">
        <v>587</v>
      </c>
      <c r="V952">
        <v>4</v>
      </c>
      <c r="W952">
        <v>9701.7505442362599</v>
      </c>
      <c r="X952">
        <v>2</v>
      </c>
      <c r="Y952">
        <v>4</v>
      </c>
      <c r="Z952">
        <v>4</v>
      </c>
      <c r="AA952" t="s">
        <v>11844</v>
      </c>
      <c r="AB952" t="s">
        <v>11839</v>
      </c>
    </row>
    <row r="953" spans="1:28" x14ac:dyDescent="0.3">
      <c r="A953" s="9" t="s">
        <v>1827</v>
      </c>
      <c r="B953" s="20">
        <v>45168</v>
      </c>
      <c r="C953" s="30">
        <f>superstore_excel!X$2 - B953</f>
        <v>587</v>
      </c>
      <c r="D953" s="10">
        <v>4</v>
      </c>
      <c r="E953" s="10">
        <v>9701.7505442362599</v>
      </c>
      <c r="F953">
        <f t="shared" si="72"/>
        <v>2</v>
      </c>
      <c r="G953">
        <f t="shared" si="70"/>
        <v>4</v>
      </c>
      <c r="H953">
        <f t="shared" si="71"/>
        <v>4</v>
      </c>
      <c r="I953" t="str">
        <f t="shared" si="73"/>
        <v>244</v>
      </c>
      <c r="J953" t="str">
        <f t="shared" si="74"/>
        <v>At Risk</v>
      </c>
      <c r="M953" s="9" t="s">
        <v>11003</v>
      </c>
      <c r="N953" s="10">
        <v>1</v>
      </c>
      <c r="P953" s="9" t="s">
        <v>11003</v>
      </c>
      <c r="Q953" s="10">
        <v>4652.95</v>
      </c>
      <c r="S953" t="s">
        <v>2989</v>
      </c>
      <c r="T953">
        <v>45643</v>
      </c>
      <c r="U953">
        <v>112</v>
      </c>
      <c r="V953">
        <v>1</v>
      </c>
      <c r="W953">
        <v>4641.4799999999996</v>
      </c>
      <c r="X953">
        <v>5</v>
      </c>
      <c r="Y953">
        <v>3</v>
      </c>
      <c r="Z953">
        <v>3</v>
      </c>
      <c r="AA953" t="s">
        <v>11831</v>
      </c>
      <c r="AB953" t="s">
        <v>11832</v>
      </c>
    </row>
    <row r="954" spans="1:28" x14ac:dyDescent="0.3">
      <c r="A954" s="9" t="s">
        <v>2989</v>
      </c>
      <c r="B954" s="20">
        <v>45643</v>
      </c>
      <c r="C954" s="30">
        <f>superstore_excel!X$2 - B954</f>
        <v>112</v>
      </c>
      <c r="D954" s="10">
        <v>1</v>
      </c>
      <c r="E954" s="10">
        <v>4641.4799999999996</v>
      </c>
      <c r="F954">
        <f t="shared" si="72"/>
        <v>5</v>
      </c>
      <c r="G954">
        <f t="shared" si="70"/>
        <v>3</v>
      </c>
      <c r="H954">
        <f t="shared" si="71"/>
        <v>3</v>
      </c>
      <c r="I954" t="str">
        <f t="shared" si="73"/>
        <v>533</v>
      </c>
      <c r="J954" t="str">
        <f t="shared" si="74"/>
        <v>Recent Customers</v>
      </c>
      <c r="M954" s="9" t="s">
        <v>1827</v>
      </c>
      <c r="N954" s="10">
        <v>4</v>
      </c>
      <c r="P954" s="9" t="s">
        <v>1827</v>
      </c>
      <c r="Q954" s="10">
        <v>9701.7505442362599</v>
      </c>
      <c r="S954" t="s">
        <v>1737</v>
      </c>
      <c r="T954">
        <v>45162</v>
      </c>
      <c r="U954">
        <v>593</v>
      </c>
      <c r="V954">
        <v>4</v>
      </c>
      <c r="W954">
        <v>9015.2258062186593</v>
      </c>
      <c r="X954">
        <v>2</v>
      </c>
      <c r="Y954">
        <v>4</v>
      </c>
      <c r="Z954">
        <v>4</v>
      </c>
      <c r="AA954" t="s">
        <v>11844</v>
      </c>
      <c r="AB954" t="s">
        <v>11839</v>
      </c>
    </row>
    <row r="955" spans="1:28" x14ac:dyDescent="0.3">
      <c r="A955" s="9" t="s">
        <v>1737</v>
      </c>
      <c r="B955" s="20">
        <v>45162</v>
      </c>
      <c r="C955" s="30">
        <f>superstore_excel!X$2 - B955</f>
        <v>593</v>
      </c>
      <c r="D955" s="10">
        <v>4</v>
      </c>
      <c r="E955" s="10">
        <v>9015.2258062186593</v>
      </c>
      <c r="F955">
        <f t="shared" si="72"/>
        <v>2</v>
      </c>
      <c r="G955">
        <f t="shared" si="70"/>
        <v>4</v>
      </c>
      <c r="H955">
        <f t="shared" si="71"/>
        <v>4</v>
      </c>
      <c r="I955" t="str">
        <f t="shared" si="73"/>
        <v>244</v>
      </c>
      <c r="J955" t="str">
        <f t="shared" si="74"/>
        <v>At Risk</v>
      </c>
      <c r="M955" s="9" t="s">
        <v>2989</v>
      </c>
      <c r="N955" s="10">
        <v>1</v>
      </c>
      <c r="P955" s="9" t="s">
        <v>2989</v>
      </c>
      <c r="Q955" s="10">
        <v>4641.4799999999996</v>
      </c>
      <c r="S955" t="s">
        <v>7211</v>
      </c>
      <c r="T955">
        <v>45655</v>
      </c>
      <c r="U955">
        <v>100</v>
      </c>
      <c r="V955">
        <v>1</v>
      </c>
      <c r="W955">
        <v>2419.7399999999998</v>
      </c>
      <c r="X955">
        <v>5</v>
      </c>
      <c r="Y955">
        <v>3</v>
      </c>
      <c r="Z955">
        <v>2</v>
      </c>
      <c r="AA955" t="s">
        <v>11846</v>
      </c>
      <c r="AB955" t="s">
        <v>11832</v>
      </c>
    </row>
    <row r="956" spans="1:28" x14ac:dyDescent="0.3">
      <c r="A956" s="9" t="s">
        <v>7211</v>
      </c>
      <c r="B956" s="20">
        <v>45655</v>
      </c>
      <c r="C956" s="30">
        <f>superstore_excel!X$2 - B956</f>
        <v>100</v>
      </c>
      <c r="D956" s="10">
        <v>1</v>
      </c>
      <c r="E956" s="10">
        <v>2419.7399999999998</v>
      </c>
      <c r="F956">
        <f t="shared" si="72"/>
        <v>5</v>
      </c>
      <c r="G956">
        <f t="shared" si="70"/>
        <v>3</v>
      </c>
      <c r="H956">
        <f t="shared" si="71"/>
        <v>2</v>
      </c>
      <c r="I956" t="str">
        <f t="shared" si="73"/>
        <v>532</v>
      </c>
      <c r="J956" t="str">
        <f t="shared" si="74"/>
        <v>Recent Customers</v>
      </c>
      <c r="M956" s="9" t="s">
        <v>1737</v>
      </c>
      <c r="N956" s="10">
        <v>4</v>
      </c>
      <c r="P956" s="9" t="s">
        <v>1737</v>
      </c>
      <c r="Q956" s="10">
        <v>9015.2258062186593</v>
      </c>
      <c r="S956" t="s">
        <v>1843</v>
      </c>
      <c r="T956">
        <v>45551</v>
      </c>
      <c r="U956">
        <v>204</v>
      </c>
      <c r="V956">
        <v>5</v>
      </c>
      <c r="W956">
        <v>12951.443542152381</v>
      </c>
      <c r="X956">
        <v>4</v>
      </c>
      <c r="Y956">
        <v>4</v>
      </c>
      <c r="Z956">
        <v>4</v>
      </c>
      <c r="AA956" t="s">
        <v>11835</v>
      </c>
      <c r="AB956" t="s">
        <v>11836</v>
      </c>
    </row>
    <row r="957" spans="1:28" x14ac:dyDescent="0.3">
      <c r="A957" s="9" t="s">
        <v>1843</v>
      </c>
      <c r="B957" s="20">
        <v>45551</v>
      </c>
      <c r="C957" s="30">
        <f>superstore_excel!X$2 - B957</f>
        <v>204</v>
      </c>
      <c r="D957" s="10">
        <v>5</v>
      </c>
      <c r="E957" s="10">
        <v>12951.443542152381</v>
      </c>
      <c r="F957">
        <f t="shared" si="72"/>
        <v>4</v>
      </c>
      <c r="G957">
        <f t="shared" si="70"/>
        <v>4</v>
      </c>
      <c r="H957">
        <f t="shared" si="71"/>
        <v>4</v>
      </c>
      <c r="I957" t="str">
        <f t="shared" si="73"/>
        <v>444</v>
      </c>
      <c r="J957" t="str">
        <f t="shared" si="74"/>
        <v>Loyal Customers</v>
      </c>
      <c r="M957" s="9" t="s">
        <v>7211</v>
      </c>
      <c r="N957" s="10">
        <v>1</v>
      </c>
      <c r="P957" s="9" t="s">
        <v>7211</v>
      </c>
      <c r="Q957" s="10">
        <v>2419.7399999999998</v>
      </c>
      <c r="S957" t="s">
        <v>2670</v>
      </c>
      <c r="T957">
        <v>45080</v>
      </c>
      <c r="U957">
        <v>675</v>
      </c>
      <c r="V957">
        <v>1</v>
      </c>
      <c r="W957">
        <v>3358.52</v>
      </c>
      <c r="X957">
        <v>2</v>
      </c>
      <c r="Y957">
        <v>3</v>
      </c>
      <c r="Z957">
        <v>2</v>
      </c>
      <c r="AA957" t="s">
        <v>11848</v>
      </c>
      <c r="AB957" t="s">
        <v>11839</v>
      </c>
    </row>
    <row r="958" spans="1:28" x14ac:dyDescent="0.3">
      <c r="A958" s="9" t="s">
        <v>2670</v>
      </c>
      <c r="B958" s="20">
        <v>45080</v>
      </c>
      <c r="C958" s="30">
        <f>superstore_excel!X$2 - B958</f>
        <v>675</v>
      </c>
      <c r="D958" s="10">
        <v>1</v>
      </c>
      <c r="E958" s="10">
        <v>3358.52</v>
      </c>
      <c r="F958">
        <f t="shared" si="72"/>
        <v>2</v>
      </c>
      <c r="G958">
        <f t="shared" si="70"/>
        <v>3</v>
      </c>
      <c r="H958">
        <f t="shared" si="71"/>
        <v>2</v>
      </c>
      <c r="I958" t="str">
        <f t="shared" si="73"/>
        <v>232</v>
      </c>
      <c r="J958" t="str">
        <f t="shared" si="74"/>
        <v>At Risk</v>
      </c>
      <c r="M958" s="9" t="s">
        <v>1843</v>
      </c>
      <c r="N958" s="10">
        <v>5</v>
      </c>
      <c r="P958" s="9" t="s">
        <v>1843</v>
      </c>
      <c r="Q958" s="10">
        <v>12951.443542152381</v>
      </c>
      <c r="S958" t="s">
        <v>6775</v>
      </c>
      <c r="T958">
        <v>45367</v>
      </c>
      <c r="U958">
        <v>388</v>
      </c>
      <c r="V958">
        <v>1</v>
      </c>
      <c r="W958">
        <v>1206.0899999999999</v>
      </c>
      <c r="X958">
        <v>3</v>
      </c>
      <c r="Y958">
        <v>3</v>
      </c>
      <c r="Z958">
        <v>1</v>
      </c>
      <c r="AA958" t="s">
        <v>11841</v>
      </c>
      <c r="AB958" t="s">
        <v>11834</v>
      </c>
    </row>
    <row r="959" spans="1:28" x14ac:dyDescent="0.3">
      <c r="A959" s="9" t="s">
        <v>6775</v>
      </c>
      <c r="B959" s="20">
        <v>45367</v>
      </c>
      <c r="C959" s="30">
        <f>superstore_excel!X$2 - B959</f>
        <v>388</v>
      </c>
      <c r="D959" s="10">
        <v>1</v>
      </c>
      <c r="E959" s="10">
        <v>1206.0899999999999</v>
      </c>
      <c r="F959">
        <f t="shared" si="72"/>
        <v>3</v>
      </c>
      <c r="G959">
        <f t="shared" si="70"/>
        <v>3</v>
      </c>
      <c r="H959">
        <f t="shared" si="71"/>
        <v>1</v>
      </c>
      <c r="I959" t="str">
        <f t="shared" si="73"/>
        <v>331</v>
      </c>
      <c r="J959" t="str">
        <f t="shared" si="74"/>
        <v>Others</v>
      </c>
      <c r="M959" s="9" t="s">
        <v>2670</v>
      </c>
      <c r="N959" s="10">
        <v>1</v>
      </c>
      <c r="P959" s="9" t="s">
        <v>2670</v>
      </c>
      <c r="Q959" s="10">
        <v>3358.52</v>
      </c>
      <c r="S959" t="s">
        <v>2029</v>
      </c>
      <c r="T959">
        <v>45667</v>
      </c>
      <c r="U959">
        <v>88</v>
      </c>
      <c r="V959">
        <v>4</v>
      </c>
      <c r="W959">
        <v>8862.1462676666088</v>
      </c>
      <c r="X959">
        <v>5</v>
      </c>
      <c r="Y959">
        <v>4</v>
      </c>
      <c r="Z959">
        <v>4</v>
      </c>
      <c r="AA959" t="s">
        <v>11849</v>
      </c>
      <c r="AB959" t="s">
        <v>11836</v>
      </c>
    </row>
    <row r="960" spans="1:28" x14ac:dyDescent="0.3">
      <c r="A960" s="9" t="s">
        <v>2029</v>
      </c>
      <c r="B960" s="20">
        <v>45667</v>
      </c>
      <c r="C960" s="30">
        <f>superstore_excel!X$2 - B960</f>
        <v>88</v>
      </c>
      <c r="D960" s="10">
        <v>4</v>
      </c>
      <c r="E960" s="10">
        <v>8862.1462676666088</v>
      </c>
      <c r="F960">
        <f t="shared" si="72"/>
        <v>5</v>
      </c>
      <c r="G960">
        <f t="shared" si="70"/>
        <v>4</v>
      </c>
      <c r="H960">
        <f t="shared" si="71"/>
        <v>4</v>
      </c>
      <c r="I960" t="str">
        <f t="shared" si="73"/>
        <v>544</v>
      </c>
      <c r="J960" t="str">
        <f t="shared" si="74"/>
        <v>Loyal Customers</v>
      </c>
      <c r="M960" s="9" t="s">
        <v>6775</v>
      </c>
      <c r="N960" s="10">
        <v>1</v>
      </c>
      <c r="P960" s="9" t="s">
        <v>6775</v>
      </c>
      <c r="Q960" s="10">
        <v>1206.0899999999999</v>
      </c>
      <c r="S960" t="s">
        <v>1749</v>
      </c>
      <c r="T960">
        <v>45590</v>
      </c>
      <c r="U960">
        <v>165</v>
      </c>
      <c r="V960">
        <v>4</v>
      </c>
      <c r="W960">
        <v>9656.9155546557195</v>
      </c>
      <c r="X960">
        <v>4</v>
      </c>
      <c r="Y960">
        <v>4</v>
      </c>
      <c r="Z960">
        <v>4</v>
      </c>
      <c r="AA960" t="s">
        <v>11835</v>
      </c>
      <c r="AB960" t="s">
        <v>11836</v>
      </c>
    </row>
    <row r="961" spans="1:28" x14ac:dyDescent="0.3">
      <c r="A961" s="9" t="s">
        <v>1749</v>
      </c>
      <c r="B961" s="20">
        <v>45590</v>
      </c>
      <c r="C961" s="30">
        <f>superstore_excel!X$2 - B961</f>
        <v>165</v>
      </c>
      <c r="D961" s="10">
        <v>4</v>
      </c>
      <c r="E961" s="10">
        <v>9656.9155546557195</v>
      </c>
      <c r="F961">
        <f t="shared" si="72"/>
        <v>4</v>
      </c>
      <c r="G961">
        <f t="shared" si="70"/>
        <v>4</v>
      </c>
      <c r="H961">
        <f t="shared" si="71"/>
        <v>4</v>
      </c>
      <c r="I961" t="str">
        <f t="shared" si="73"/>
        <v>444</v>
      </c>
      <c r="J961" t="str">
        <f t="shared" si="74"/>
        <v>Loyal Customers</v>
      </c>
      <c r="M961" s="9" t="s">
        <v>2029</v>
      </c>
      <c r="N961" s="10">
        <v>4</v>
      </c>
      <c r="P961" s="9" t="s">
        <v>2029</v>
      </c>
      <c r="Q961" s="10">
        <v>8862.1462676666088</v>
      </c>
      <c r="S961" t="s">
        <v>2382</v>
      </c>
      <c r="T961">
        <v>45502</v>
      </c>
      <c r="U961">
        <v>253</v>
      </c>
      <c r="V961">
        <v>5</v>
      </c>
      <c r="W961">
        <v>13149.87872077901</v>
      </c>
      <c r="X961">
        <v>4</v>
      </c>
      <c r="Y961">
        <v>4</v>
      </c>
      <c r="Z961">
        <v>4</v>
      </c>
      <c r="AA961" t="s">
        <v>11835</v>
      </c>
      <c r="AB961" t="s">
        <v>11836</v>
      </c>
    </row>
    <row r="962" spans="1:28" x14ac:dyDescent="0.3">
      <c r="A962" s="9" t="s">
        <v>2382</v>
      </c>
      <c r="B962" s="20">
        <v>45502</v>
      </c>
      <c r="C962" s="30">
        <f>superstore_excel!X$2 - B962</f>
        <v>253</v>
      </c>
      <c r="D962" s="10">
        <v>5</v>
      </c>
      <c r="E962" s="10">
        <v>13149.87872077901</v>
      </c>
      <c r="F962">
        <f t="shared" si="72"/>
        <v>4</v>
      </c>
      <c r="G962">
        <f t="shared" si="70"/>
        <v>4</v>
      </c>
      <c r="H962">
        <f t="shared" si="71"/>
        <v>4</v>
      </c>
      <c r="I962" t="str">
        <f t="shared" si="73"/>
        <v>444</v>
      </c>
      <c r="J962" t="str">
        <f t="shared" si="74"/>
        <v>Loyal Customers</v>
      </c>
      <c r="M962" s="9" t="s">
        <v>1749</v>
      </c>
      <c r="N962" s="10">
        <v>4</v>
      </c>
      <c r="P962" s="9" t="s">
        <v>1749</v>
      </c>
      <c r="Q962" s="10">
        <v>9656.9155546557195</v>
      </c>
      <c r="S962" t="s">
        <v>3211</v>
      </c>
      <c r="T962">
        <v>45181</v>
      </c>
      <c r="U962">
        <v>574</v>
      </c>
      <c r="V962">
        <v>1</v>
      </c>
      <c r="W962">
        <v>3151.63</v>
      </c>
      <c r="X962">
        <v>2</v>
      </c>
      <c r="Y962">
        <v>3</v>
      </c>
      <c r="Z962">
        <v>2</v>
      </c>
      <c r="AA962" t="s">
        <v>11848</v>
      </c>
      <c r="AB962" t="s">
        <v>11839</v>
      </c>
    </row>
    <row r="963" spans="1:28" x14ac:dyDescent="0.3">
      <c r="A963" s="9" t="s">
        <v>3211</v>
      </c>
      <c r="B963" s="20">
        <v>45181</v>
      </c>
      <c r="C963" s="30">
        <f>superstore_excel!X$2 - B963</f>
        <v>574</v>
      </c>
      <c r="D963" s="10">
        <v>1</v>
      </c>
      <c r="E963" s="10">
        <v>3151.63</v>
      </c>
      <c r="F963">
        <f t="shared" si="72"/>
        <v>2</v>
      </c>
      <c r="G963">
        <f t="shared" si="70"/>
        <v>3</v>
      </c>
      <c r="H963">
        <f t="shared" si="71"/>
        <v>2</v>
      </c>
      <c r="I963" t="str">
        <f t="shared" si="73"/>
        <v>232</v>
      </c>
      <c r="J963" t="str">
        <f t="shared" si="74"/>
        <v>At Risk</v>
      </c>
      <c r="M963" s="9" t="s">
        <v>2382</v>
      </c>
      <c r="N963" s="10">
        <v>5</v>
      </c>
      <c r="P963" s="9" t="s">
        <v>2382</v>
      </c>
      <c r="Q963" s="10">
        <v>13149.87872077901</v>
      </c>
      <c r="S963" t="s">
        <v>5293</v>
      </c>
      <c r="T963">
        <v>45209</v>
      </c>
      <c r="U963">
        <v>546</v>
      </c>
      <c r="V963">
        <v>1</v>
      </c>
      <c r="W963">
        <v>174.58</v>
      </c>
      <c r="X963">
        <v>2</v>
      </c>
      <c r="Y963">
        <v>3</v>
      </c>
      <c r="Z963">
        <v>1</v>
      </c>
      <c r="AA963" t="s">
        <v>11847</v>
      </c>
      <c r="AB963" t="s">
        <v>11839</v>
      </c>
    </row>
    <row r="964" spans="1:28" x14ac:dyDescent="0.3">
      <c r="A964" s="9" t="s">
        <v>5293</v>
      </c>
      <c r="B964" s="20">
        <v>45209</v>
      </c>
      <c r="C964" s="30">
        <f>superstore_excel!X$2 - B964</f>
        <v>546</v>
      </c>
      <c r="D964" s="10">
        <v>1</v>
      </c>
      <c r="E964" s="10">
        <v>174.58</v>
      </c>
      <c r="F964">
        <f t="shared" si="72"/>
        <v>2</v>
      </c>
      <c r="G964">
        <f t="shared" si="70"/>
        <v>3</v>
      </c>
      <c r="H964">
        <f t="shared" si="71"/>
        <v>1</v>
      </c>
      <c r="I964" t="str">
        <f t="shared" si="73"/>
        <v>231</v>
      </c>
      <c r="J964" t="str">
        <f t="shared" si="74"/>
        <v>At Risk</v>
      </c>
      <c r="M964" s="9" t="s">
        <v>3211</v>
      </c>
      <c r="N964" s="10">
        <v>1</v>
      </c>
      <c r="P964" s="9" t="s">
        <v>3211</v>
      </c>
      <c r="Q964" s="10">
        <v>3151.63</v>
      </c>
      <c r="S964" t="s">
        <v>3879</v>
      </c>
      <c r="T964">
        <v>45596</v>
      </c>
      <c r="U964">
        <v>159</v>
      </c>
      <c r="V964">
        <v>1</v>
      </c>
      <c r="W964">
        <v>4339.92</v>
      </c>
      <c r="X964">
        <v>5</v>
      </c>
      <c r="Y964">
        <v>3</v>
      </c>
      <c r="Z964">
        <v>3</v>
      </c>
      <c r="AA964" t="s">
        <v>11831</v>
      </c>
      <c r="AB964" t="s">
        <v>11832</v>
      </c>
    </row>
    <row r="965" spans="1:28" x14ac:dyDescent="0.3">
      <c r="A965" s="9" t="s">
        <v>3879</v>
      </c>
      <c r="B965" s="20">
        <v>45596</v>
      </c>
      <c r="C965" s="30">
        <f>superstore_excel!X$2 - B965</f>
        <v>159</v>
      </c>
      <c r="D965" s="10">
        <v>1</v>
      </c>
      <c r="E965" s="10">
        <v>4339.92</v>
      </c>
      <c r="F965">
        <f t="shared" si="72"/>
        <v>5</v>
      </c>
      <c r="G965">
        <f t="shared" ref="G965:G1028" si="75">IF(D965&gt;=_xlfn.QUARTILE.INC(D:D,4),5, IF(D965&gt;=_xlfn.QUARTILE.INC(D:D,3),4, IF(D965&gt;=_xlfn.QUARTILE.INC(D:D,2),3, IF(D965&gt;=_xlfn.QUARTILE.INC(D:D,1),2,1))))</f>
        <v>3</v>
      </c>
      <c r="H965">
        <f t="shared" ref="H965:H1028" si="76">IF(E965&gt;=_xlfn.QUARTILE.INC(E:E,4),5, IF(E965&gt;=_xlfn.QUARTILE.INC(E:E,3),4, IF(E965&gt;=_xlfn.QUARTILE.INC(E:E,2),3, IF(E965&gt;=_xlfn.QUARTILE.INC(E:E,1),2,1))))</f>
        <v>3</v>
      </c>
      <c r="I965" t="str">
        <f t="shared" si="73"/>
        <v>533</v>
      </c>
      <c r="J965" t="str">
        <f t="shared" si="74"/>
        <v>Recent Customers</v>
      </c>
      <c r="M965" s="9" t="s">
        <v>5293</v>
      </c>
      <c r="N965" s="10">
        <v>1</v>
      </c>
      <c r="P965" s="9" t="s">
        <v>5293</v>
      </c>
      <c r="Q965" s="10">
        <v>174.58</v>
      </c>
      <c r="S965" t="s">
        <v>7970</v>
      </c>
      <c r="T965">
        <v>45026</v>
      </c>
      <c r="U965">
        <v>729</v>
      </c>
      <c r="V965">
        <v>1</v>
      </c>
      <c r="W965">
        <v>2244.4499999999998</v>
      </c>
      <c r="X965">
        <v>2</v>
      </c>
      <c r="Y965">
        <v>3</v>
      </c>
      <c r="Z965">
        <v>2</v>
      </c>
      <c r="AA965" t="s">
        <v>11848</v>
      </c>
      <c r="AB965" t="s">
        <v>11839</v>
      </c>
    </row>
    <row r="966" spans="1:28" x14ac:dyDescent="0.3">
      <c r="A966" s="9" t="s">
        <v>7970</v>
      </c>
      <c r="B966" s="20">
        <v>45026</v>
      </c>
      <c r="C966" s="30">
        <f>superstore_excel!X$2 - B966</f>
        <v>729</v>
      </c>
      <c r="D966" s="10">
        <v>1</v>
      </c>
      <c r="E966" s="10">
        <v>2244.4499999999998</v>
      </c>
      <c r="F966">
        <f t="shared" ref="F966:F1029" si="77">IF(C966&lt;=_xlfn.QUARTILE.INC(C:C,1),5, IF(C966&lt;=_xlfn.QUARTILE.INC(C:C,2),4, IF(C966&lt;=_xlfn.QUARTILE.INC(C:C,3),3, IF(C966&lt;=_xlfn.QUARTILE.INC(C:C,4),2,1))))</f>
        <v>2</v>
      </c>
      <c r="G966">
        <f t="shared" si="75"/>
        <v>3</v>
      </c>
      <c r="H966">
        <f t="shared" si="76"/>
        <v>2</v>
      </c>
      <c r="I966" t="str">
        <f t="shared" ref="I966:I1029" si="78">F966 &amp; G966 &amp; H966</f>
        <v>232</v>
      </c>
      <c r="J966" t="str">
        <f t="shared" ref="J966:J1029" si="79">IF(I966="555","Champions",
IF(AND(F966&gt;=4,G966&gt;=4,H966&gt;=4),"Loyal Customers",
IF(F966=5,"Recent Customers",
IF(G966=5,"Frequent Buyers",
IF(H966=5,"Big Spenders",
IF(F966&lt;=2,"At Risk",
"Others"))))))</f>
        <v>At Risk</v>
      </c>
      <c r="M966" s="9" t="s">
        <v>3879</v>
      </c>
      <c r="N966" s="10">
        <v>1</v>
      </c>
      <c r="P966" s="9" t="s">
        <v>3879</v>
      </c>
      <c r="Q966" s="10">
        <v>4339.92</v>
      </c>
      <c r="S966" t="s">
        <v>3215</v>
      </c>
      <c r="T966">
        <v>45605</v>
      </c>
      <c r="U966">
        <v>150</v>
      </c>
      <c r="V966">
        <v>2</v>
      </c>
      <c r="W966">
        <v>6795.9400000000005</v>
      </c>
      <c r="X966">
        <v>5</v>
      </c>
      <c r="Y966">
        <v>4</v>
      </c>
      <c r="Z966">
        <v>3</v>
      </c>
      <c r="AA966" t="s">
        <v>11854</v>
      </c>
      <c r="AB966" t="s">
        <v>11832</v>
      </c>
    </row>
    <row r="967" spans="1:28" x14ac:dyDescent="0.3">
      <c r="A967" s="9" t="s">
        <v>3215</v>
      </c>
      <c r="B967" s="20">
        <v>45605</v>
      </c>
      <c r="C967" s="30">
        <f>superstore_excel!X$2 - B967</f>
        <v>150</v>
      </c>
      <c r="D967" s="10">
        <v>2</v>
      </c>
      <c r="E967" s="10">
        <v>6795.9400000000005</v>
      </c>
      <c r="F967">
        <f t="shared" si="77"/>
        <v>5</v>
      </c>
      <c r="G967">
        <f t="shared" si="75"/>
        <v>4</v>
      </c>
      <c r="H967">
        <f t="shared" si="76"/>
        <v>3</v>
      </c>
      <c r="I967" t="str">
        <f t="shared" si="78"/>
        <v>543</v>
      </c>
      <c r="J967" t="str">
        <f t="shared" si="79"/>
        <v>Recent Customers</v>
      </c>
      <c r="M967" s="9" t="s">
        <v>7970</v>
      </c>
      <c r="N967" s="10">
        <v>1</v>
      </c>
      <c r="P967" s="9" t="s">
        <v>7970</v>
      </c>
      <c r="Q967" s="10">
        <v>2244.4499999999998</v>
      </c>
      <c r="S967" t="s">
        <v>7524</v>
      </c>
      <c r="T967">
        <v>45572</v>
      </c>
      <c r="U967">
        <v>183</v>
      </c>
      <c r="V967">
        <v>1</v>
      </c>
      <c r="W967">
        <v>3689.32</v>
      </c>
      <c r="X967">
        <v>4</v>
      </c>
      <c r="Y967">
        <v>3</v>
      </c>
      <c r="Z967">
        <v>3</v>
      </c>
      <c r="AA967" t="s">
        <v>11833</v>
      </c>
      <c r="AB967" t="s">
        <v>11834</v>
      </c>
    </row>
    <row r="968" spans="1:28" x14ac:dyDescent="0.3">
      <c r="A968" s="9" t="s">
        <v>7524</v>
      </c>
      <c r="B968" s="20">
        <v>45572</v>
      </c>
      <c r="C968" s="30">
        <f>superstore_excel!X$2 - B968</f>
        <v>183</v>
      </c>
      <c r="D968" s="10">
        <v>1</v>
      </c>
      <c r="E968" s="10">
        <v>3689.32</v>
      </c>
      <c r="F968">
        <f t="shared" si="77"/>
        <v>4</v>
      </c>
      <c r="G968">
        <f t="shared" si="75"/>
        <v>3</v>
      </c>
      <c r="H968">
        <f t="shared" si="76"/>
        <v>3</v>
      </c>
      <c r="I968" t="str">
        <f t="shared" si="78"/>
        <v>433</v>
      </c>
      <c r="J968" t="str">
        <f t="shared" si="79"/>
        <v>Others</v>
      </c>
      <c r="M968" s="9" t="s">
        <v>3215</v>
      </c>
      <c r="N968" s="10">
        <v>2</v>
      </c>
      <c r="P968" s="9" t="s">
        <v>3215</v>
      </c>
      <c r="Q968" s="10">
        <v>6795.9400000000005</v>
      </c>
      <c r="S968" t="s">
        <v>8549</v>
      </c>
      <c r="T968">
        <v>45138</v>
      </c>
      <c r="U968">
        <v>617</v>
      </c>
      <c r="V968">
        <v>1</v>
      </c>
      <c r="W968">
        <v>670.15</v>
      </c>
      <c r="X968">
        <v>2</v>
      </c>
      <c r="Y968">
        <v>3</v>
      </c>
      <c r="Z968">
        <v>1</v>
      </c>
      <c r="AA968" t="s">
        <v>11847</v>
      </c>
      <c r="AB968" t="s">
        <v>11839</v>
      </c>
    </row>
    <row r="969" spans="1:28" x14ac:dyDescent="0.3">
      <c r="A969" s="9" t="s">
        <v>8549</v>
      </c>
      <c r="B969" s="20">
        <v>45138</v>
      </c>
      <c r="C969" s="30">
        <f>superstore_excel!X$2 - B969</f>
        <v>617</v>
      </c>
      <c r="D969" s="10">
        <v>1</v>
      </c>
      <c r="E969" s="10">
        <v>670.15</v>
      </c>
      <c r="F969">
        <f t="shared" si="77"/>
        <v>2</v>
      </c>
      <c r="G969">
        <f t="shared" si="75"/>
        <v>3</v>
      </c>
      <c r="H969">
        <f t="shared" si="76"/>
        <v>1</v>
      </c>
      <c r="I969" t="str">
        <f t="shared" si="78"/>
        <v>231</v>
      </c>
      <c r="J969" t="str">
        <f t="shared" si="79"/>
        <v>At Risk</v>
      </c>
      <c r="M969" s="9" t="s">
        <v>7524</v>
      </c>
      <c r="N969" s="10">
        <v>1</v>
      </c>
      <c r="P969" s="9" t="s">
        <v>7524</v>
      </c>
      <c r="Q969" s="10">
        <v>3689.32</v>
      </c>
      <c r="S969" t="s">
        <v>1879</v>
      </c>
      <c r="T969">
        <v>45743</v>
      </c>
      <c r="U969">
        <v>12</v>
      </c>
      <c r="V969">
        <v>4</v>
      </c>
      <c r="W969">
        <v>9119.1427874636211</v>
      </c>
      <c r="X969">
        <v>5</v>
      </c>
      <c r="Y969">
        <v>4</v>
      </c>
      <c r="Z969">
        <v>4</v>
      </c>
      <c r="AA969" t="s">
        <v>11849</v>
      </c>
      <c r="AB969" t="s">
        <v>11836</v>
      </c>
    </row>
    <row r="970" spans="1:28" x14ac:dyDescent="0.3">
      <c r="A970" s="9" t="s">
        <v>1879</v>
      </c>
      <c r="B970" s="20">
        <v>45743</v>
      </c>
      <c r="C970" s="30">
        <f>superstore_excel!X$2 - B970</f>
        <v>12</v>
      </c>
      <c r="D970" s="10">
        <v>4</v>
      </c>
      <c r="E970" s="10">
        <v>9119.1427874636211</v>
      </c>
      <c r="F970">
        <f t="shared" si="77"/>
        <v>5</v>
      </c>
      <c r="G970">
        <f t="shared" si="75"/>
        <v>4</v>
      </c>
      <c r="H970">
        <f t="shared" si="76"/>
        <v>4</v>
      </c>
      <c r="I970" t="str">
        <f t="shared" si="78"/>
        <v>544</v>
      </c>
      <c r="J970" t="str">
        <f t="shared" si="79"/>
        <v>Loyal Customers</v>
      </c>
      <c r="M970" s="9" t="s">
        <v>8549</v>
      </c>
      <c r="N970" s="10">
        <v>1</v>
      </c>
      <c r="P970" s="9" t="s">
        <v>8549</v>
      </c>
      <c r="Q970" s="10">
        <v>670.15</v>
      </c>
      <c r="S970" t="s">
        <v>247</v>
      </c>
      <c r="T970">
        <v>45685</v>
      </c>
      <c r="U970">
        <v>70</v>
      </c>
      <c r="V970">
        <v>4</v>
      </c>
      <c r="W970">
        <v>7445.5140021046391</v>
      </c>
      <c r="X970">
        <v>5</v>
      </c>
      <c r="Y970">
        <v>4</v>
      </c>
      <c r="Z970">
        <v>4</v>
      </c>
      <c r="AA970" t="s">
        <v>11849</v>
      </c>
      <c r="AB970" t="s">
        <v>11836</v>
      </c>
    </row>
    <row r="971" spans="1:28" x14ac:dyDescent="0.3">
      <c r="A971" s="9" t="s">
        <v>247</v>
      </c>
      <c r="B971" s="20">
        <v>45685</v>
      </c>
      <c r="C971" s="30">
        <f>superstore_excel!X$2 - B971</f>
        <v>70</v>
      </c>
      <c r="D971" s="10">
        <v>4</v>
      </c>
      <c r="E971" s="10">
        <v>7445.5140021046391</v>
      </c>
      <c r="F971">
        <f t="shared" si="77"/>
        <v>5</v>
      </c>
      <c r="G971">
        <f t="shared" si="75"/>
        <v>4</v>
      </c>
      <c r="H971">
        <f t="shared" si="76"/>
        <v>4</v>
      </c>
      <c r="I971" t="str">
        <f t="shared" si="78"/>
        <v>544</v>
      </c>
      <c r="J971" t="str">
        <f t="shared" si="79"/>
        <v>Loyal Customers</v>
      </c>
      <c r="M971" s="9" t="s">
        <v>1879</v>
      </c>
      <c r="N971" s="10">
        <v>4</v>
      </c>
      <c r="P971" s="9" t="s">
        <v>1879</v>
      </c>
      <c r="Q971" s="10">
        <v>9119.1427874636211</v>
      </c>
      <c r="S971" t="s">
        <v>4222</v>
      </c>
      <c r="T971">
        <v>45305</v>
      </c>
      <c r="U971">
        <v>450</v>
      </c>
      <c r="V971">
        <v>1</v>
      </c>
      <c r="W971">
        <v>2704.69</v>
      </c>
      <c r="X971">
        <v>3</v>
      </c>
      <c r="Y971">
        <v>3</v>
      </c>
      <c r="Z971">
        <v>2</v>
      </c>
      <c r="AA971" t="s">
        <v>11837</v>
      </c>
      <c r="AB971" t="s">
        <v>11834</v>
      </c>
    </row>
    <row r="972" spans="1:28" x14ac:dyDescent="0.3">
      <c r="A972" s="9" t="s">
        <v>4222</v>
      </c>
      <c r="B972" s="20">
        <v>45305</v>
      </c>
      <c r="C972" s="30">
        <f>superstore_excel!X$2 - B972</f>
        <v>450</v>
      </c>
      <c r="D972" s="10">
        <v>1</v>
      </c>
      <c r="E972" s="10">
        <v>2704.69</v>
      </c>
      <c r="F972">
        <f t="shared" si="77"/>
        <v>3</v>
      </c>
      <c r="G972">
        <f t="shared" si="75"/>
        <v>3</v>
      </c>
      <c r="H972">
        <f t="shared" si="76"/>
        <v>2</v>
      </c>
      <c r="I972" t="str">
        <f t="shared" si="78"/>
        <v>332</v>
      </c>
      <c r="J972" t="str">
        <f t="shared" si="79"/>
        <v>Others</v>
      </c>
      <c r="M972" s="9" t="s">
        <v>247</v>
      </c>
      <c r="N972" s="10">
        <v>4</v>
      </c>
      <c r="P972" s="9" t="s">
        <v>247</v>
      </c>
      <c r="Q972" s="10">
        <v>7445.5140021046391</v>
      </c>
      <c r="S972" t="s">
        <v>216</v>
      </c>
      <c r="T972">
        <v>45235</v>
      </c>
      <c r="U972">
        <v>520</v>
      </c>
      <c r="V972">
        <v>4</v>
      </c>
      <c r="W972">
        <v>7190.378006272429</v>
      </c>
      <c r="X972">
        <v>3</v>
      </c>
      <c r="Y972">
        <v>4</v>
      </c>
      <c r="Z972">
        <v>4</v>
      </c>
      <c r="AA972" t="s">
        <v>11853</v>
      </c>
      <c r="AB972" t="s">
        <v>11834</v>
      </c>
    </row>
    <row r="973" spans="1:28" x14ac:dyDescent="0.3">
      <c r="A973" s="9" t="s">
        <v>216</v>
      </c>
      <c r="B973" s="20">
        <v>45235</v>
      </c>
      <c r="C973" s="30">
        <f>superstore_excel!X$2 - B973</f>
        <v>520</v>
      </c>
      <c r="D973" s="10">
        <v>4</v>
      </c>
      <c r="E973" s="10">
        <v>7190.378006272429</v>
      </c>
      <c r="F973">
        <f t="shared" si="77"/>
        <v>3</v>
      </c>
      <c r="G973">
        <f t="shared" si="75"/>
        <v>4</v>
      </c>
      <c r="H973">
        <f t="shared" si="76"/>
        <v>4</v>
      </c>
      <c r="I973" t="str">
        <f t="shared" si="78"/>
        <v>344</v>
      </c>
      <c r="J973" t="str">
        <f t="shared" si="79"/>
        <v>Others</v>
      </c>
      <c r="M973" s="9" t="s">
        <v>4222</v>
      </c>
      <c r="N973" s="10">
        <v>1</v>
      </c>
      <c r="P973" s="9" t="s">
        <v>4222</v>
      </c>
      <c r="Q973" s="10">
        <v>2704.69</v>
      </c>
      <c r="S973" t="s">
        <v>6144</v>
      </c>
      <c r="T973">
        <v>45709</v>
      </c>
      <c r="U973">
        <v>46</v>
      </c>
      <c r="V973">
        <v>1</v>
      </c>
      <c r="W973">
        <v>2073.6799999999998</v>
      </c>
      <c r="X973">
        <v>5</v>
      </c>
      <c r="Y973">
        <v>3</v>
      </c>
      <c r="Z973">
        <v>2</v>
      </c>
      <c r="AA973" t="s">
        <v>11846</v>
      </c>
      <c r="AB973" t="s">
        <v>11832</v>
      </c>
    </row>
    <row r="974" spans="1:28" x14ac:dyDescent="0.3">
      <c r="A974" s="9" t="s">
        <v>6144</v>
      </c>
      <c r="B974" s="20">
        <v>45709</v>
      </c>
      <c r="C974" s="30">
        <f>superstore_excel!X$2 - B974</f>
        <v>46</v>
      </c>
      <c r="D974" s="10">
        <v>1</v>
      </c>
      <c r="E974" s="10">
        <v>2073.6799999999998</v>
      </c>
      <c r="F974">
        <f t="shared" si="77"/>
        <v>5</v>
      </c>
      <c r="G974">
        <f t="shared" si="75"/>
        <v>3</v>
      </c>
      <c r="H974">
        <f t="shared" si="76"/>
        <v>2</v>
      </c>
      <c r="I974" t="str">
        <f t="shared" si="78"/>
        <v>532</v>
      </c>
      <c r="J974" t="str">
        <f t="shared" si="79"/>
        <v>Recent Customers</v>
      </c>
      <c r="M974" s="9" t="s">
        <v>216</v>
      </c>
      <c r="N974" s="10">
        <v>4</v>
      </c>
      <c r="P974" s="9" t="s">
        <v>216</v>
      </c>
      <c r="Q974" s="10">
        <v>7190.378006272429</v>
      </c>
      <c r="S974" t="s">
        <v>5649</v>
      </c>
      <c r="T974">
        <v>45205</v>
      </c>
      <c r="U974">
        <v>550</v>
      </c>
      <c r="V974">
        <v>1</v>
      </c>
      <c r="W974">
        <v>4796.58</v>
      </c>
      <c r="X974">
        <v>2</v>
      </c>
      <c r="Y974">
        <v>3</v>
      </c>
      <c r="Z974">
        <v>3</v>
      </c>
      <c r="AA974" t="s">
        <v>11838</v>
      </c>
      <c r="AB974" t="s">
        <v>11839</v>
      </c>
    </row>
    <row r="975" spans="1:28" x14ac:dyDescent="0.3">
      <c r="A975" s="9" t="s">
        <v>5649</v>
      </c>
      <c r="B975" s="20">
        <v>45205</v>
      </c>
      <c r="C975" s="30">
        <f>superstore_excel!X$2 - B975</f>
        <v>550</v>
      </c>
      <c r="D975" s="10">
        <v>1</v>
      </c>
      <c r="E975" s="10">
        <v>4796.58</v>
      </c>
      <c r="F975">
        <f t="shared" si="77"/>
        <v>2</v>
      </c>
      <c r="G975">
        <f t="shared" si="75"/>
        <v>3</v>
      </c>
      <c r="H975">
        <f t="shared" si="76"/>
        <v>3</v>
      </c>
      <c r="I975" t="str">
        <f t="shared" si="78"/>
        <v>233</v>
      </c>
      <c r="J975" t="str">
        <f t="shared" si="79"/>
        <v>At Risk</v>
      </c>
      <c r="M975" s="9" t="s">
        <v>6144</v>
      </c>
      <c r="N975" s="10">
        <v>1</v>
      </c>
      <c r="P975" s="9" t="s">
        <v>6144</v>
      </c>
      <c r="Q975" s="10">
        <v>2073.6799999999998</v>
      </c>
      <c r="S975" t="s">
        <v>5100</v>
      </c>
      <c r="T975">
        <v>45131</v>
      </c>
      <c r="U975">
        <v>624</v>
      </c>
      <c r="V975">
        <v>1</v>
      </c>
      <c r="W975">
        <v>3187.45</v>
      </c>
      <c r="X975">
        <v>2</v>
      </c>
      <c r="Y975">
        <v>3</v>
      </c>
      <c r="Z975">
        <v>2</v>
      </c>
      <c r="AA975" t="s">
        <v>11848</v>
      </c>
      <c r="AB975" t="s">
        <v>11839</v>
      </c>
    </row>
    <row r="976" spans="1:28" x14ac:dyDescent="0.3">
      <c r="A976" s="9" t="s">
        <v>5100</v>
      </c>
      <c r="B976" s="20">
        <v>45131</v>
      </c>
      <c r="C976" s="30">
        <f>superstore_excel!X$2 - B976</f>
        <v>624</v>
      </c>
      <c r="D976" s="10">
        <v>1</v>
      </c>
      <c r="E976" s="10">
        <v>3187.45</v>
      </c>
      <c r="F976">
        <f t="shared" si="77"/>
        <v>2</v>
      </c>
      <c r="G976">
        <f t="shared" si="75"/>
        <v>3</v>
      </c>
      <c r="H976">
        <f t="shared" si="76"/>
        <v>2</v>
      </c>
      <c r="I976" t="str">
        <f t="shared" si="78"/>
        <v>232</v>
      </c>
      <c r="J976" t="str">
        <f t="shared" si="79"/>
        <v>At Risk</v>
      </c>
      <c r="M976" s="9" t="s">
        <v>5649</v>
      </c>
      <c r="N976" s="10">
        <v>1</v>
      </c>
      <c r="P976" s="9" t="s">
        <v>5649</v>
      </c>
      <c r="Q976" s="10">
        <v>4796.58</v>
      </c>
      <c r="S976" t="s">
        <v>7565</v>
      </c>
      <c r="T976">
        <v>45409</v>
      </c>
      <c r="U976">
        <v>346</v>
      </c>
      <c r="V976">
        <v>1</v>
      </c>
      <c r="W976">
        <v>4912.32</v>
      </c>
      <c r="X976">
        <v>3</v>
      </c>
      <c r="Y976">
        <v>3</v>
      </c>
      <c r="Z976">
        <v>3</v>
      </c>
      <c r="AA976" t="s">
        <v>11845</v>
      </c>
      <c r="AB976" t="s">
        <v>11834</v>
      </c>
    </row>
    <row r="977" spans="1:28" x14ac:dyDescent="0.3">
      <c r="A977" s="9" t="s">
        <v>7565</v>
      </c>
      <c r="B977" s="20">
        <v>45409</v>
      </c>
      <c r="C977" s="30">
        <f>superstore_excel!X$2 - B977</f>
        <v>346</v>
      </c>
      <c r="D977" s="10">
        <v>1</v>
      </c>
      <c r="E977" s="10">
        <v>4912.32</v>
      </c>
      <c r="F977">
        <f t="shared" si="77"/>
        <v>3</v>
      </c>
      <c r="G977">
        <f t="shared" si="75"/>
        <v>3</v>
      </c>
      <c r="H977">
        <f t="shared" si="76"/>
        <v>3</v>
      </c>
      <c r="I977" t="str">
        <f t="shared" si="78"/>
        <v>333</v>
      </c>
      <c r="J977" t="str">
        <f t="shared" si="79"/>
        <v>Others</v>
      </c>
      <c r="M977" s="9" t="s">
        <v>5100</v>
      </c>
      <c r="N977" s="10">
        <v>1</v>
      </c>
      <c r="P977" s="9" t="s">
        <v>5100</v>
      </c>
      <c r="Q977" s="10">
        <v>3187.45</v>
      </c>
      <c r="S977" t="s">
        <v>8352</v>
      </c>
      <c r="T977">
        <v>45138</v>
      </c>
      <c r="U977">
        <v>617</v>
      </c>
      <c r="V977">
        <v>1</v>
      </c>
      <c r="W977">
        <v>3576.07</v>
      </c>
      <c r="X977">
        <v>2</v>
      </c>
      <c r="Y977">
        <v>3</v>
      </c>
      <c r="Z977">
        <v>3</v>
      </c>
      <c r="AA977" t="s">
        <v>11838</v>
      </c>
      <c r="AB977" t="s">
        <v>11839</v>
      </c>
    </row>
    <row r="978" spans="1:28" x14ac:dyDescent="0.3">
      <c r="A978" s="9" t="s">
        <v>8352</v>
      </c>
      <c r="B978" s="20">
        <v>45138</v>
      </c>
      <c r="C978" s="30">
        <f>superstore_excel!X$2 - B978</f>
        <v>617</v>
      </c>
      <c r="D978" s="10">
        <v>1</v>
      </c>
      <c r="E978" s="10">
        <v>3576.07</v>
      </c>
      <c r="F978">
        <f t="shared" si="77"/>
        <v>2</v>
      </c>
      <c r="G978">
        <f t="shared" si="75"/>
        <v>3</v>
      </c>
      <c r="H978">
        <f t="shared" si="76"/>
        <v>3</v>
      </c>
      <c r="I978" t="str">
        <f t="shared" si="78"/>
        <v>233</v>
      </c>
      <c r="J978" t="str">
        <f t="shared" si="79"/>
        <v>At Risk</v>
      </c>
      <c r="M978" s="9" t="s">
        <v>7565</v>
      </c>
      <c r="N978" s="10">
        <v>1</v>
      </c>
      <c r="P978" s="9" t="s">
        <v>7565</v>
      </c>
      <c r="Q978" s="10">
        <v>4912.32</v>
      </c>
      <c r="S978" t="s">
        <v>2843</v>
      </c>
      <c r="T978">
        <v>45227</v>
      </c>
      <c r="U978">
        <v>528</v>
      </c>
      <c r="V978">
        <v>1</v>
      </c>
      <c r="W978">
        <v>3813.33</v>
      </c>
      <c r="X978">
        <v>2</v>
      </c>
      <c r="Y978">
        <v>3</v>
      </c>
      <c r="Z978">
        <v>3</v>
      </c>
      <c r="AA978" t="s">
        <v>11838</v>
      </c>
      <c r="AB978" t="s">
        <v>11839</v>
      </c>
    </row>
    <row r="979" spans="1:28" x14ac:dyDescent="0.3">
      <c r="A979" s="9" t="s">
        <v>2843</v>
      </c>
      <c r="B979" s="20">
        <v>45227</v>
      </c>
      <c r="C979" s="30">
        <f>superstore_excel!X$2 - B979</f>
        <v>528</v>
      </c>
      <c r="D979" s="10">
        <v>1</v>
      </c>
      <c r="E979" s="10">
        <v>3813.33</v>
      </c>
      <c r="F979">
        <f t="shared" si="77"/>
        <v>2</v>
      </c>
      <c r="G979">
        <f t="shared" si="75"/>
        <v>3</v>
      </c>
      <c r="H979">
        <f t="shared" si="76"/>
        <v>3</v>
      </c>
      <c r="I979" t="str">
        <f t="shared" si="78"/>
        <v>233</v>
      </c>
      <c r="J979" t="str">
        <f t="shared" si="79"/>
        <v>At Risk</v>
      </c>
      <c r="M979" s="9" t="s">
        <v>8352</v>
      </c>
      <c r="N979" s="10">
        <v>1</v>
      </c>
      <c r="P979" s="9" t="s">
        <v>8352</v>
      </c>
      <c r="Q979" s="10">
        <v>3576.07</v>
      </c>
      <c r="S979" t="s">
        <v>2077</v>
      </c>
      <c r="T979">
        <v>45526</v>
      </c>
      <c r="U979">
        <v>229</v>
      </c>
      <c r="V979">
        <v>7</v>
      </c>
      <c r="W979">
        <v>15620.865261414941</v>
      </c>
      <c r="X979">
        <v>4</v>
      </c>
      <c r="Y979">
        <v>4</v>
      </c>
      <c r="Z979">
        <v>4</v>
      </c>
      <c r="AA979" t="s">
        <v>11835</v>
      </c>
      <c r="AB979" t="s">
        <v>11836</v>
      </c>
    </row>
    <row r="980" spans="1:28" x14ac:dyDescent="0.3">
      <c r="A980" s="9" t="s">
        <v>2077</v>
      </c>
      <c r="B980" s="20">
        <v>45526</v>
      </c>
      <c r="C980" s="30">
        <f>superstore_excel!X$2 - B980</f>
        <v>229</v>
      </c>
      <c r="D980" s="10">
        <v>7</v>
      </c>
      <c r="E980" s="10">
        <v>15620.865261414941</v>
      </c>
      <c r="F980">
        <f t="shared" si="77"/>
        <v>4</v>
      </c>
      <c r="G980">
        <f t="shared" si="75"/>
        <v>4</v>
      </c>
      <c r="H980">
        <f t="shared" si="76"/>
        <v>4</v>
      </c>
      <c r="I980" t="str">
        <f t="shared" si="78"/>
        <v>444</v>
      </c>
      <c r="J980" t="str">
        <f t="shared" si="79"/>
        <v>Loyal Customers</v>
      </c>
      <c r="M980" s="9" t="s">
        <v>2843</v>
      </c>
      <c r="N980" s="10">
        <v>1</v>
      </c>
      <c r="P980" s="9" t="s">
        <v>2843</v>
      </c>
      <c r="Q980" s="10">
        <v>3813.33</v>
      </c>
      <c r="S980" t="s">
        <v>6811</v>
      </c>
      <c r="T980">
        <v>45549</v>
      </c>
      <c r="U980">
        <v>206</v>
      </c>
      <c r="V980">
        <v>2</v>
      </c>
      <c r="W980">
        <v>4786.1900000000005</v>
      </c>
      <c r="X980">
        <v>4</v>
      </c>
      <c r="Y980">
        <v>4</v>
      </c>
      <c r="Z980">
        <v>3</v>
      </c>
      <c r="AA980" t="s">
        <v>11851</v>
      </c>
      <c r="AB980" t="s">
        <v>11834</v>
      </c>
    </row>
    <row r="981" spans="1:28" x14ac:dyDescent="0.3">
      <c r="A981" s="9" t="s">
        <v>6811</v>
      </c>
      <c r="B981" s="20">
        <v>45549</v>
      </c>
      <c r="C981" s="30">
        <f>superstore_excel!X$2 - B981</f>
        <v>206</v>
      </c>
      <c r="D981" s="10">
        <v>2</v>
      </c>
      <c r="E981" s="10">
        <v>4786.1900000000005</v>
      </c>
      <c r="F981">
        <f t="shared" si="77"/>
        <v>4</v>
      </c>
      <c r="G981">
        <f t="shared" si="75"/>
        <v>4</v>
      </c>
      <c r="H981">
        <f t="shared" si="76"/>
        <v>3</v>
      </c>
      <c r="I981" t="str">
        <f t="shared" si="78"/>
        <v>443</v>
      </c>
      <c r="J981" t="str">
        <f t="shared" si="79"/>
        <v>Others</v>
      </c>
      <c r="M981" s="9" t="s">
        <v>2077</v>
      </c>
      <c r="N981" s="10">
        <v>7</v>
      </c>
      <c r="P981" s="9" t="s">
        <v>2077</v>
      </c>
      <c r="Q981" s="10">
        <v>15620.865261414941</v>
      </c>
      <c r="S981" t="s">
        <v>2775</v>
      </c>
      <c r="T981">
        <v>45547</v>
      </c>
      <c r="U981">
        <v>208</v>
      </c>
      <c r="V981">
        <v>1</v>
      </c>
      <c r="W981">
        <v>1103.2</v>
      </c>
      <c r="X981">
        <v>4</v>
      </c>
      <c r="Y981">
        <v>3</v>
      </c>
      <c r="Z981">
        <v>1</v>
      </c>
      <c r="AA981" t="s">
        <v>11840</v>
      </c>
      <c r="AB981" t="s">
        <v>11834</v>
      </c>
    </row>
    <row r="982" spans="1:28" x14ac:dyDescent="0.3">
      <c r="A982" s="9" t="s">
        <v>2775</v>
      </c>
      <c r="B982" s="20">
        <v>45547</v>
      </c>
      <c r="C982" s="30">
        <f>superstore_excel!X$2 - B982</f>
        <v>208</v>
      </c>
      <c r="D982" s="10">
        <v>1</v>
      </c>
      <c r="E982" s="10">
        <v>1103.2</v>
      </c>
      <c r="F982">
        <f t="shared" si="77"/>
        <v>4</v>
      </c>
      <c r="G982">
        <f t="shared" si="75"/>
        <v>3</v>
      </c>
      <c r="H982">
        <f t="shared" si="76"/>
        <v>1</v>
      </c>
      <c r="I982" t="str">
        <f t="shared" si="78"/>
        <v>431</v>
      </c>
      <c r="J982" t="str">
        <f t="shared" si="79"/>
        <v>Others</v>
      </c>
      <c r="M982" s="9" t="s">
        <v>6811</v>
      </c>
      <c r="N982" s="10">
        <v>2</v>
      </c>
      <c r="P982" s="9" t="s">
        <v>6811</v>
      </c>
      <c r="Q982" s="10">
        <v>4786.1900000000005</v>
      </c>
      <c r="S982" t="s">
        <v>4325</v>
      </c>
      <c r="T982">
        <v>45283</v>
      </c>
      <c r="U982">
        <v>472</v>
      </c>
      <c r="V982">
        <v>1</v>
      </c>
      <c r="W982">
        <v>4279.24</v>
      </c>
      <c r="X982">
        <v>3</v>
      </c>
      <c r="Y982">
        <v>3</v>
      </c>
      <c r="Z982">
        <v>3</v>
      </c>
      <c r="AA982" t="s">
        <v>11845</v>
      </c>
      <c r="AB982" t="s">
        <v>11834</v>
      </c>
    </row>
    <row r="983" spans="1:28" x14ac:dyDescent="0.3">
      <c r="A983" s="9" t="s">
        <v>4325</v>
      </c>
      <c r="B983" s="20">
        <v>45283</v>
      </c>
      <c r="C983" s="30">
        <f>superstore_excel!X$2 - B983</f>
        <v>472</v>
      </c>
      <c r="D983" s="10">
        <v>1</v>
      </c>
      <c r="E983" s="10">
        <v>4279.24</v>
      </c>
      <c r="F983">
        <f t="shared" si="77"/>
        <v>3</v>
      </c>
      <c r="G983">
        <f t="shared" si="75"/>
        <v>3</v>
      </c>
      <c r="H983">
        <f t="shared" si="76"/>
        <v>3</v>
      </c>
      <c r="I983" t="str">
        <f t="shared" si="78"/>
        <v>333</v>
      </c>
      <c r="J983" t="str">
        <f t="shared" si="79"/>
        <v>Others</v>
      </c>
      <c r="M983" s="9" t="s">
        <v>2775</v>
      </c>
      <c r="N983" s="10">
        <v>1</v>
      </c>
      <c r="P983" s="9" t="s">
        <v>2775</v>
      </c>
      <c r="Q983" s="10">
        <v>1103.2</v>
      </c>
      <c r="S983" t="s">
        <v>1958</v>
      </c>
      <c r="T983">
        <v>45745</v>
      </c>
      <c r="U983">
        <v>10</v>
      </c>
      <c r="V983">
        <v>4</v>
      </c>
      <c r="W983">
        <v>8520.4777770441397</v>
      </c>
      <c r="X983">
        <v>5</v>
      </c>
      <c r="Y983">
        <v>4</v>
      </c>
      <c r="Z983">
        <v>4</v>
      </c>
      <c r="AA983" t="s">
        <v>11849</v>
      </c>
      <c r="AB983" t="s">
        <v>11836</v>
      </c>
    </row>
    <row r="984" spans="1:28" x14ac:dyDescent="0.3">
      <c r="A984" s="9" t="s">
        <v>1958</v>
      </c>
      <c r="B984" s="20">
        <v>45745</v>
      </c>
      <c r="C984" s="30">
        <f>superstore_excel!X$2 - B984</f>
        <v>10</v>
      </c>
      <c r="D984" s="10">
        <v>4</v>
      </c>
      <c r="E984" s="10">
        <v>8520.4777770441397</v>
      </c>
      <c r="F984">
        <f t="shared" si="77"/>
        <v>5</v>
      </c>
      <c r="G984">
        <f t="shared" si="75"/>
        <v>4</v>
      </c>
      <c r="H984">
        <f t="shared" si="76"/>
        <v>4</v>
      </c>
      <c r="I984" t="str">
        <f t="shared" si="78"/>
        <v>544</v>
      </c>
      <c r="J984" t="str">
        <f t="shared" si="79"/>
        <v>Loyal Customers</v>
      </c>
      <c r="M984" s="9" t="s">
        <v>4325</v>
      </c>
      <c r="N984" s="10">
        <v>1</v>
      </c>
      <c r="P984" s="9" t="s">
        <v>4325</v>
      </c>
      <c r="Q984" s="10">
        <v>4279.24</v>
      </c>
      <c r="S984" t="s">
        <v>1587</v>
      </c>
      <c r="T984">
        <v>45456</v>
      </c>
      <c r="U984">
        <v>299</v>
      </c>
      <c r="V984">
        <v>5</v>
      </c>
      <c r="W984">
        <v>10434.752326015639</v>
      </c>
      <c r="X984">
        <v>4</v>
      </c>
      <c r="Y984">
        <v>4</v>
      </c>
      <c r="Z984">
        <v>4</v>
      </c>
      <c r="AA984" t="s">
        <v>11835</v>
      </c>
      <c r="AB984" t="s">
        <v>11836</v>
      </c>
    </row>
    <row r="985" spans="1:28" x14ac:dyDescent="0.3">
      <c r="A985" s="9" t="s">
        <v>1587</v>
      </c>
      <c r="B985" s="20">
        <v>45456</v>
      </c>
      <c r="C985" s="30">
        <f>superstore_excel!X$2 - B985</f>
        <v>299</v>
      </c>
      <c r="D985" s="10">
        <v>5</v>
      </c>
      <c r="E985" s="10">
        <v>10434.752326015639</v>
      </c>
      <c r="F985">
        <f t="shared" si="77"/>
        <v>4</v>
      </c>
      <c r="G985">
        <f t="shared" si="75"/>
        <v>4</v>
      </c>
      <c r="H985">
        <f t="shared" si="76"/>
        <v>4</v>
      </c>
      <c r="I985" t="str">
        <f t="shared" si="78"/>
        <v>444</v>
      </c>
      <c r="J985" t="str">
        <f t="shared" si="79"/>
        <v>Loyal Customers</v>
      </c>
      <c r="M985" s="9" t="s">
        <v>1958</v>
      </c>
      <c r="N985" s="10">
        <v>4</v>
      </c>
      <c r="P985" s="9" t="s">
        <v>1958</v>
      </c>
      <c r="Q985" s="10">
        <v>8520.4777770441397</v>
      </c>
      <c r="S985" t="s">
        <v>1478</v>
      </c>
      <c r="T985">
        <v>45577</v>
      </c>
      <c r="U985">
        <v>178</v>
      </c>
      <c r="V985">
        <v>5</v>
      </c>
      <c r="W985">
        <v>12036.601340602891</v>
      </c>
      <c r="X985">
        <v>4</v>
      </c>
      <c r="Y985">
        <v>4</v>
      </c>
      <c r="Z985">
        <v>4</v>
      </c>
      <c r="AA985" t="s">
        <v>11835</v>
      </c>
      <c r="AB985" t="s">
        <v>11836</v>
      </c>
    </row>
    <row r="986" spans="1:28" x14ac:dyDescent="0.3">
      <c r="A986" s="9" t="s">
        <v>1478</v>
      </c>
      <c r="B986" s="20">
        <v>45577</v>
      </c>
      <c r="C986" s="30">
        <f>superstore_excel!X$2 - B986</f>
        <v>178</v>
      </c>
      <c r="D986" s="10">
        <v>5</v>
      </c>
      <c r="E986" s="10">
        <v>12036.601340602891</v>
      </c>
      <c r="F986">
        <f t="shared" si="77"/>
        <v>4</v>
      </c>
      <c r="G986">
        <f t="shared" si="75"/>
        <v>4</v>
      </c>
      <c r="H986">
        <f t="shared" si="76"/>
        <v>4</v>
      </c>
      <c r="I986" t="str">
        <f t="shared" si="78"/>
        <v>444</v>
      </c>
      <c r="J986" t="str">
        <f t="shared" si="79"/>
        <v>Loyal Customers</v>
      </c>
      <c r="M986" s="9" t="s">
        <v>1587</v>
      </c>
      <c r="N986" s="10">
        <v>5</v>
      </c>
      <c r="P986" s="9" t="s">
        <v>1587</v>
      </c>
      <c r="Q986" s="10">
        <v>10434.752326015639</v>
      </c>
      <c r="S986" t="s">
        <v>5212</v>
      </c>
      <c r="T986">
        <v>45572</v>
      </c>
      <c r="U986">
        <v>183</v>
      </c>
      <c r="V986">
        <v>1</v>
      </c>
      <c r="W986">
        <v>4051.74</v>
      </c>
      <c r="X986">
        <v>4</v>
      </c>
      <c r="Y986">
        <v>3</v>
      </c>
      <c r="Z986">
        <v>3</v>
      </c>
      <c r="AA986" t="s">
        <v>11833</v>
      </c>
      <c r="AB986" t="s">
        <v>11834</v>
      </c>
    </row>
    <row r="987" spans="1:28" x14ac:dyDescent="0.3">
      <c r="A987" s="9" t="s">
        <v>5212</v>
      </c>
      <c r="B987" s="20">
        <v>45572</v>
      </c>
      <c r="C987" s="30">
        <f>superstore_excel!X$2 - B987</f>
        <v>183</v>
      </c>
      <c r="D987" s="10">
        <v>1</v>
      </c>
      <c r="E987" s="10">
        <v>4051.74</v>
      </c>
      <c r="F987">
        <f t="shared" si="77"/>
        <v>4</v>
      </c>
      <c r="G987">
        <f t="shared" si="75"/>
        <v>3</v>
      </c>
      <c r="H987">
        <f t="shared" si="76"/>
        <v>3</v>
      </c>
      <c r="I987" t="str">
        <f t="shared" si="78"/>
        <v>433</v>
      </c>
      <c r="J987" t="str">
        <f t="shared" si="79"/>
        <v>Others</v>
      </c>
      <c r="M987" s="9" t="s">
        <v>1478</v>
      </c>
      <c r="N987" s="10">
        <v>5</v>
      </c>
      <c r="P987" s="9" t="s">
        <v>1478</v>
      </c>
      <c r="Q987" s="10">
        <v>12036.601340602891</v>
      </c>
      <c r="S987" t="s">
        <v>1400</v>
      </c>
      <c r="T987">
        <v>45380</v>
      </c>
      <c r="U987">
        <v>375</v>
      </c>
      <c r="V987">
        <v>4</v>
      </c>
      <c r="W987">
        <v>7797.3763510223598</v>
      </c>
      <c r="X987">
        <v>3</v>
      </c>
      <c r="Y987">
        <v>4</v>
      </c>
      <c r="Z987">
        <v>4</v>
      </c>
      <c r="AA987" t="s">
        <v>11853</v>
      </c>
      <c r="AB987" t="s">
        <v>11834</v>
      </c>
    </row>
    <row r="988" spans="1:28" x14ac:dyDescent="0.3">
      <c r="A988" s="9" t="s">
        <v>1400</v>
      </c>
      <c r="B988" s="20">
        <v>45380</v>
      </c>
      <c r="C988" s="30">
        <f>superstore_excel!X$2 - B988</f>
        <v>375</v>
      </c>
      <c r="D988" s="10">
        <v>4</v>
      </c>
      <c r="E988" s="10">
        <v>7797.3763510223598</v>
      </c>
      <c r="F988">
        <f t="shared" si="77"/>
        <v>3</v>
      </c>
      <c r="G988">
        <f t="shared" si="75"/>
        <v>4</v>
      </c>
      <c r="H988">
        <f t="shared" si="76"/>
        <v>4</v>
      </c>
      <c r="I988" t="str">
        <f t="shared" si="78"/>
        <v>344</v>
      </c>
      <c r="J988" t="str">
        <f t="shared" si="79"/>
        <v>Others</v>
      </c>
      <c r="M988" s="9" t="s">
        <v>5212</v>
      </c>
      <c r="N988" s="10">
        <v>1</v>
      </c>
      <c r="P988" s="9" t="s">
        <v>5212</v>
      </c>
      <c r="Q988" s="10">
        <v>4051.74</v>
      </c>
      <c r="S988" t="s">
        <v>3433</v>
      </c>
      <c r="T988">
        <v>45099</v>
      </c>
      <c r="U988">
        <v>656</v>
      </c>
      <c r="V988">
        <v>1</v>
      </c>
      <c r="W988">
        <v>1584.43</v>
      </c>
      <c r="X988">
        <v>2</v>
      </c>
      <c r="Y988">
        <v>3</v>
      </c>
      <c r="Z988">
        <v>1</v>
      </c>
      <c r="AA988" t="s">
        <v>11847</v>
      </c>
      <c r="AB988" t="s">
        <v>11839</v>
      </c>
    </row>
    <row r="989" spans="1:28" x14ac:dyDescent="0.3">
      <c r="A989" s="9" t="s">
        <v>3433</v>
      </c>
      <c r="B989" s="20">
        <v>45099</v>
      </c>
      <c r="C989" s="30">
        <f>superstore_excel!X$2 - B989</f>
        <v>656</v>
      </c>
      <c r="D989" s="10">
        <v>1</v>
      </c>
      <c r="E989" s="10">
        <v>1584.43</v>
      </c>
      <c r="F989">
        <f t="shared" si="77"/>
        <v>2</v>
      </c>
      <c r="G989">
        <f t="shared" si="75"/>
        <v>3</v>
      </c>
      <c r="H989">
        <f t="shared" si="76"/>
        <v>1</v>
      </c>
      <c r="I989" t="str">
        <f t="shared" si="78"/>
        <v>231</v>
      </c>
      <c r="J989" t="str">
        <f t="shared" si="79"/>
        <v>At Risk</v>
      </c>
      <c r="M989" s="9" t="s">
        <v>1400</v>
      </c>
      <c r="N989" s="10">
        <v>4</v>
      </c>
      <c r="P989" s="9" t="s">
        <v>1400</v>
      </c>
      <c r="Q989" s="10">
        <v>7797.3763510223598</v>
      </c>
      <c r="S989" t="s">
        <v>2927</v>
      </c>
      <c r="T989">
        <v>45543</v>
      </c>
      <c r="U989">
        <v>212</v>
      </c>
      <c r="V989">
        <v>1</v>
      </c>
      <c r="W989">
        <v>2007.78</v>
      </c>
      <c r="X989">
        <v>4</v>
      </c>
      <c r="Y989">
        <v>3</v>
      </c>
      <c r="Z989">
        <v>2</v>
      </c>
      <c r="AA989" t="s">
        <v>11842</v>
      </c>
      <c r="AB989" t="s">
        <v>11834</v>
      </c>
    </row>
    <row r="990" spans="1:28" x14ac:dyDescent="0.3">
      <c r="A990" s="9" t="s">
        <v>2927</v>
      </c>
      <c r="B990" s="20">
        <v>45543</v>
      </c>
      <c r="C990" s="30">
        <f>superstore_excel!X$2 - B990</f>
        <v>212</v>
      </c>
      <c r="D990" s="10">
        <v>1</v>
      </c>
      <c r="E990" s="10">
        <v>2007.78</v>
      </c>
      <c r="F990">
        <f t="shared" si="77"/>
        <v>4</v>
      </c>
      <c r="G990">
        <f t="shared" si="75"/>
        <v>3</v>
      </c>
      <c r="H990">
        <f t="shared" si="76"/>
        <v>2</v>
      </c>
      <c r="I990" t="str">
        <f t="shared" si="78"/>
        <v>432</v>
      </c>
      <c r="J990" t="str">
        <f t="shared" si="79"/>
        <v>Others</v>
      </c>
      <c r="M990" s="9" t="s">
        <v>3433</v>
      </c>
      <c r="N990" s="10">
        <v>1</v>
      </c>
      <c r="P990" s="9" t="s">
        <v>3433</v>
      </c>
      <c r="Q990" s="10">
        <v>1584.43</v>
      </c>
      <c r="S990" t="s">
        <v>8192</v>
      </c>
      <c r="T990">
        <v>45369</v>
      </c>
      <c r="U990">
        <v>386</v>
      </c>
      <c r="V990">
        <v>1</v>
      </c>
      <c r="W990">
        <v>4036.54</v>
      </c>
      <c r="X990">
        <v>3</v>
      </c>
      <c r="Y990">
        <v>3</v>
      </c>
      <c r="Z990">
        <v>3</v>
      </c>
      <c r="AA990" t="s">
        <v>11845</v>
      </c>
      <c r="AB990" t="s">
        <v>11834</v>
      </c>
    </row>
    <row r="991" spans="1:28" x14ac:dyDescent="0.3">
      <c r="A991" s="9" t="s">
        <v>8192</v>
      </c>
      <c r="B991" s="20">
        <v>45369</v>
      </c>
      <c r="C991" s="30">
        <f>superstore_excel!X$2 - B991</f>
        <v>386</v>
      </c>
      <c r="D991" s="10">
        <v>1</v>
      </c>
      <c r="E991" s="10">
        <v>4036.54</v>
      </c>
      <c r="F991">
        <f t="shared" si="77"/>
        <v>3</v>
      </c>
      <c r="G991">
        <f t="shared" si="75"/>
        <v>3</v>
      </c>
      <c r="H991">
        <f t="shared" si="76"/>
        <v>3</v>
      </c>
      <c r="I991" t="str">
        <f t="shared" si="78"/>
        <v>333</v>
      </c>
      <c r="J991" t="str">
        <f t="shared" si="79"/>
        <v>Others</v>
      </c>
      <c r="M991" s="9" t="s">
        <v>2927</v>
      </c>
      <c r="N991" s="10">
        <v>1</v>
      </c>
      <c r="P991" s="9" t="s">
        <v>2927</v>
      </c>
      <c r="Q991" s="10">
        <v>2007.78</v>
      </c>
      <c r="S991" t="s">
        <v>6218</v>
      </c>
      <c r="T991">
        <v>45270</v>
      </c>
      <c r="U991">
        <v>485</v>
      </c>
      <c r="V991">
        <v>1</v>
      </c>
      <c r="W991">
        <v>901.36</v>
      </c>
      <c r="X991">
        <v>3</v>
      </c>
      <c r="Y991">
        <v>3</v>
      </c>
      <c r="Z991">
        <v>1</v>
      </c>
      <c r="AA991" t="s">
        <v>11841</v>
      </c>
      <c r="AB991" t="s">
        <v>11834</v>
      </c>
    </row>
    <row r="992" spans="1:28" x14ac:dyDescent="0.3">
      <c r="A992" s="9" t="s">
        <v>6218</v>
      </c>
      <c r="B992" s="20">
        <v>45270</v>
      </c>
      <c r="C992" s="30">
        <f>superstore_excel!X$2 - B992</f>
        <v>485</v>
      </c>
      <c r="D992" s="10">
        <v>1</v>
      </c>
      <c r="E992" s="10">
        <v>901.36</v>
      </c>
      <c r="F992">
        <f t="shared" si="77"/>
        <v>3</v>
      </c>
      <c r="G992">
        <f t="shared" si="75"/>
        <v>3</v>
      </c>
      <c r="H992">
        <f t="shared" si="76"/>
        <v>1</v>
      </c>
      <c r="I992" t="str">
        <f t="shared" si="78"/>
        <v>331</v>
      </c>
      <c r="J992" t="str">
        <f t="shared" si="79"/>
        <v>Others</v>
      </c>
      <c r="M992" s="9" t="s">
        <v>8192</v>
      </c>
      <c r="N992" s="10">
        <v>1</v>
      </c>
      <c r="P992" s="9" t="s">
        <v>8192</v>
      </c>
      <c r="Q992" s="10">
        <v>4036.54</v>
      </c>
      <c r="S992" t="s">
        <v>1911</v>
      </c>
      <c r="T992">
        <v>45163</v>
      </c>
      <c r="U992">
        <v>592</v>
      </c>
      <c r="V992">
        <v>4</v>
      </c>
      <c r="W992">
        <v>8518.0187832958291</v>
      </c>
      <c r="X992">
        <v>2</v>
      </c>
      <c r="Y992">
        <v>4</v>
      </c>
      <c r="Z992">
        <v>4</v>
      </c>
      <c r="AA992" t="s">
        <v>11844</v>
      </c>
      <c r="AB992" t="s">
        <v>11839</v>
      </c>
    </row>
    <row r="993" spans="1:28" x14ac:dyDescent="0.3">
      <c r="A993" s="9" t="s">
        <v>1911</v>
      </c>
      <c r="B993" s="20">
        <v>45163</v>
      </c>
      <c r="C993" s="30">
        <f>superstore_excel!X$2 - B993</f>
        <v>592</v>
      </c>
      <c r="D993" s="10">
        <v>4</v>
      </c>
      <c r="E993" s="10">
        <v>8518.0187832958291</v>
      </c>
      <c r="F993">
        <f t="shared" si="77"/>
        <v>2</v>
      </c>
      <c r="G993">
        <f t="shared" si="75"/>
        <v>4</v>
      </c>
      <c r="H993">
        <f t="shared" si="76"/>
        <v>4</v>
      </c>
      <c r="I993" t="str">
        <f t="shared" si="78"/>
        <v>244</v>
      </c>
      <c r="J993" t="str">
        <f t="shared" si="79"/>
        <v>At Risk</v>
      </c>
      <c r="M993" s="9" t="s">
        <v>6218</v>
      </c>
      <c r="N993" s="10">
        <v>1</v>
      </c>
      <c r="P993" s="9" t="s">
        <v>6218</v>
      </c>
      <c r="Q993" s="10">
        <v>901.36</v>
      </c>
      <c r="S993" t="s">
        <v>11591</v>
      </c>
      <c r="T993">
        <v>45227</v>
      </c>
      <c r="U993">
        <v>528</v>
      </c>
      <c r="V993">
        <v>1</v>
      </c>
      <c r="W993">
        <v>1555.89</v>
      </c>
      <c r="X993">
        <v>2</v>
      </c>
      <c r="Y993">
        <v>3</v>
      </c>
      <c r="Z993">
        <v>1</v>
      </c>
      <c r="AA993" t="s">
        <v>11847</v>
      </c>
      <c r="AB993" t="s">
        <v>11839</v>
      </c>
    </row>
    <row r="994" spans="1:28" x14ac:dyDescent="0.3">
      <c r="A994" s="9" t="s">
        <v>11591</v>
      </c>
      <c r="B994" s="20">
        <v>45227</v>
      </c>
      <c r="C994" s="30">
        <f>superstore_excel!X$2 - B994</f>
        <v>528</v>
      </c>
      <c r="D994" s="10">
        <v>1</v>
      </c>
      <c r="E994" s="10">
        <v>1555.89</v>
      </c>
      <c r="F994">
        <f t="shared" si="77"/>
        <v>2</v>
      </c>
      <c r="G994">
        <f t="shared" si="75"/>
        <v>3</v>
      </c>
      <c r="H994">
        <f t="shared" si="76"/>
        <v>1</v>
      </c>
      <c r="I994" t="str">
        <f t="shared" si="78"/>
        <v>231</v>
      </c>
      <c r="J994" t="str">
        <f t="shared" si="79"/>
        <v>At Risk</v>
      </c>
      <c r="M994" s="9" t="s">
        <v>1911</v>
      </c>
      <c r="N994" s="10">
        <v>4</v>
      </c>
      <c r="P994" s="9" t="s">
        <v>1911</v>
      </c>
      <c r="Q994" s="10">
        <v>8518.0187832958291</v>
      </c>
      <c r="S994" t="s">
        <v>5517</v>
      </c>
      <c r="T994">
        <v>45492</v>
      </c>
      <c r="U994">
        <v>263</v>
      </c>
      <c r="V994">
        <v>2</v>
      </c>
      <c r="W994">
        <v>5060.2</v>
      </c>
      <c r="X994">
        <v>4</v>
      </c>
      <c r="Y994">
        <v>4</v>
      </c>
      <c r="Z994">
        <v>3</v>
      </c>
      <c r="AA994" t="s">
        <v>11851</v>
      </c>
      <c r="AB994" t="s">
        <v>11834</v>
      </c>
    </row>
    <row r="995" spans="1:28" x14ac:dyDescent="0.3">
      <c r="A995" s="9" t="s">
        <v>5517</v>
      </c>
      <c r="B995" s="20">
        <v>45492</v>
      </c>
      <c r="C995" s="30">
        <f>superstore_excel!X$2 - B995</f>
        <v>263</v>
      </c>
      <c r="D995" s="10">
        <v>2</v>
      </c>
      <c r="E995" s="10">
        <v>5060.2</v>
      </c>
      <c r="F995">
        <f t="shared" si="77"/>
        <v>4</v>
      </c>
      <c r="G995">
        <f t="shared" si="75"/>
        <v>4</v>
      </c>
      <c r="H995">
        <f t="shared" si="76"/>
        <v>3</v>
      </c>
      <c r="I995" t="str">
        <f t="shared" si="78"/>
        <v>443</v>
      </c>
      <c r="J995" t="str">
        <f t="shared" si="79"/>
        <v>Others</v>
      </c>
      <c r="M995" s="9" t="s">
        <v>11591</v>
      </c>
      <c r="N995" s="10">
        <v>1</v>
      </c>
      <c r="P995" s="9" t="s">
        <v>11591</v>
      </c>
      <c r="Q995" s="10">
        <v>1555.89</v>
      </c>
      <c r="S995" t="s">
        <v>8004</v>
      </c>
      <c r="T995">
        <v>45510</v>
      </c>
      <c r="U995">
        <v>245</v>
      </c>
      <c r="V995">
        <v>1</v>
      </c>
      <c r="W995">
        <v>2997.29</v>
      </c>
      <c r="X995">
        <v>4</v>
      </c>
      <c r="Y995">
        <v>3</v>
      </c>
      <c r="Z995">
        <v>2</v>
      </c>
      <c r="AA995" t="s">
        <v>11842</v>
      </c>
      <c r="AB995" t="s">
        <v>11834</v>
      </c>
    </row>
    <row r="996" spans="1:28" x14ac:dyDescent="0.3">
      <c r="A996" s="9" t="s">
        <v>8004</v>
      </c>
      <c r="B996" s="20">
        <v>45510</v>
      </c>
      <c r="C996" s="30">
        <f>superstore_excel!X$2 - B996</f>
        <v>245</v>
      </c>
      <c r="D996" s="10">
        <v>1</v>
      </c>
      <c r="E996" s="10">
        <v>2997.29</v>
      </c>
      <c r="F996">
        <f t="shared" si="77"/>
        <v>4</v>
      </c>
      <c r="G996">
        <f t="shared" si="75"/>
        <v>3</v>
      </c>
      <c r="H996">
        <f t="shared" si="76"/>
        <v>2</v>
      </c>
      <c r="I996" t="str">
        <f t="shared" si="78"/>
        <v>432</v>
      </c>
      <c r="J996" t="str">
        <f t="shared" si="79"/>
        <v>Others</v>
      </c>
      <c r="M996" s="9" t="s">
        <v>5517</v>
      </c>
      <c r="N996" s="10">
        <v>2</v>
      </c>
      <c r="P996" s="9" t="s">
        <v>5517</v>
      </c>
      <c r="Q996" s="10">
        <v>5060.2</v>
      </c>
      <c r="S996" t="s">
        <v>5921</v>
      </c>
      <c r="T996">
        <v>45416</v>
      </c>
      <c r="U996">
        <v>339</v>
      </c>
      <c r="V996">
        <v>2</v>
      </c>
      <c r="W996">
        <v>5991.41</v>
      </c>
      <c r="X996">
        <v>3</v>
      </c>
      <c r="Y996">
        <v>4</v>
      </c>
      <c r="Z996">
        <v>3</v>
      </c>
      <c r="AA996" t="s">
        <v>11852</v>
      </c>
      <c r="AB996" t="s">
        <v>11834</v>
      </c>
    </row>
    <row r="997" spans="1:28" x14ac:dyDescent="0.3">
      <c r="A997" s="9" t="s">
        <v>5921</v>
      </c>
      <c r="B997" s="20">
        <v>45416</v>
      </c>
      <c r="C997" s="30">
        <f>superstore_excel!X$2 - B997</f>
        <v>339</v>
      </c>
      <c r="D997" s="10">
        <v>2</v>
      </c>
      <c r="E997" s="10">
        <v>5991.41</v>
      </c>
      <c r="F997">
        <f t="shared" si="77"/>
        <v>3</v>
      </c>
      <c r="G997">
        <f t="shared" si="75"/>
        <v>4</v>
      </c>
      <c r="H997">
        <f t="shared" si="76"/>
        <v>3</v>
      </c>
      <c r="I997" t="str">
        <f t="shared" si="78"/>
        <v>343</v>
      </c>
      <c r="J997" t="str">
        <f t="shared" si="79"/>
        <v>Others</v>
      </c>
      <c r="M997" s="9" t="s">
        <v>8004</v>
      </c>
      <c r="N997" s="10">
        <v>1</v>
      </c>
      <c r="P997" s="9" t="s">
        <v>8004</v>
      </c>
      <c r="Q997" s="10">
        <v>2997.29</v>
      </c>
      <c r="S997" t="s">
        <v>10069</v>
      </c>
      <c r="T997">
        <v>45124</v>
      </c>
      <c r="U997">
        <v>631</v>
      </c>
      <c r="V997">
        <v>1</v>
      </c>
      <c r="W997">
        <v>3239.04</v>
      </c>
      <c r="X997">
        <v>2</v>
      </c>
      <c r="Y997">
        <v>3</v>
      </c>
      <c r="Z997">
        <v>2</v>
      </c>
      <c r="AA997" t="s">
        <v>11848</v>
      </c>
      <c r="AB997" t="s">
        <v>11839</v>
      </c>
    </row>
    <row r="998" spans="1:28" x14ac:dyDescent="0.3">
      <c r="A998" s="9" t="s">
        <v>10069</v>
      </c>
      <c r="B998" s="20">
        <v>45124</v>
      </c>
      <c r="C998" s="30">
        <f>superstore_excel!X$2 - B998</f>
        <v>631</v>
      </c>
      <c r="D998" s="10">
        <v>1</v>
      </c>
      <c r="E998" s="10">
        <v>3239.04</v>
      </c>
      <c r="F998">
        <f t="shared" si="77"/>
        <v>2</v>
      </c>
      <c r="G998">
        <f t="shared" si="75"/>
        <v>3</v>
      </c>
      <c r="H998">
        <f t="shared" si="76"/>
        <v>2</v>
      </c>
      <c r="I998" t="str">
        <f t="shared" si="78"/>
        <v>232</v>
      </c>
      <c r="J998" t="str">
        <f t="shared" si="79"/>
        <v>At Risk</v>
      </c>
      <c r="M998" s="9" t="s">
        <v>5921</v>
      </c>
      <c r="N998" s="10">
        <v>2</v>
      </c>
      <c r="P998" s="9" t="s">
        <v>5921</v>
      </c>
      <c r="Q998" s="10">
        <v>5991.41</v>
      </c>
      <c r="S998" t="s">
        <v>1301</v>
      </c>
      <c r="T998">
        <v>45546</v>
      </c>
      <c r="U998">
        <v>209</v>
      </c>
      <c r="V998">
        <v>4</v>
      </c>
      <c r="W998">
        <v>8267.9651140466904</v>
      </c>
      <c r="X998">
        <v>4</v>
      </c>
      <c r="Y998">
        <v>4</v>
      </c>
      <c r="Z998">
        <v>4</v>
      </c>
      <c r="AA998" t="s">
        <v>11835</v>
      </c>
      <c r="AB998" t="s">
        <v>11836</v>
      </c>
    </row>
    <row r="999" spans="1:28" x14ac:dyDescent="0.3">
      <c r="A999" s="9" t="s">
        <v>1301</v>
      </c>
      <c r="B999" s="20">
        <v>45546</v>
      </c>
      <c r="C999" s="30">
        <f>superstore_excel!X$2 - B999</f>
        <v>209</v>
      </c>
      <c r="D999" s="10">
        <v>4</v>
      </c>
      <c r="E999" s="10">
        <v>8267.9651140466904</v>
      </c>
      <c r="F999">
        <f t="shared" si="77"/>
        <v>4</v>
      </c>
      <c r="G999">
        <f t="shared" si="75"/>
        <v>4</v>
      </c>
      <c r="H999">
        <f t="shared" si="76"/>
        <v>4</v>
      </c>
      <c r="I999" t="str">
        <f t="shared" si="78"/>
        <v>444</v>
      </c>
      <c r="J999" t="str">
        <f t="shared" si="79"/>
        <v>Loyal Customers</v>
      </c>
      <c r="M999" s="9" t="s">
        <v>10069</v>
      </c>
      <c r="N999" s="10">
        <v>1</v>
      </c>
      <c r="P999" s="9" t="s">
        <v>10069</v>
      </c>
      <c r="Q999" s="10">
        <v>3239.04</v>
      </c>
      <c r="S999" t="s">
        <v>6348</v>
      </c>
      <c r="T999">
        <v>45674</v>
      </c>
      <c r="U999">
        <v>81</v>
      </c>
      <c r="V999">
        <v>1</v>
      </c>
      <c r="W999">
        <v>2842.71</v>
      </c>
      <c r="X999">
        <v>5</v>
      </c>
      <c r="Y999">
        <v>3</v>
      </c>
      <c r="Z999">
        <v>2</v>
      </c>
      <c r="AA999" t="s">
        <v>11846</v>
      </c>
      <c r="AB999" t="s">
        <v>11832</v>
      </c>
    </row>
    <row r="1000" spans="1:28" x14ac:dyDescent="0.3">
      <c r="A1000" s="9" t="s">
        <v>6348</v>
      </c>
      <c r="B1000" s="20">
        <v>45674</v>
      </c>
      <c r="C1000" s="30">
        <f>superstore_excel!X$2 - B1000</f>
        <v>81</v>
      </c>
      <c r="D1000" s="10">
        <v>1</v>
      </c>
      <c r="E1000" s="10">
        <v>2842.71</v>
      </c>
      <c r="F1000">
        <f t="shared" si="77"/>
        <v>5</v>
      </c>
      <c r="G1000">
        <f t="shared" si="75"/>
        <v>3</v>
      </c>
      <c r="H1000">
        <f t="shared" si="76"/>
        <v>2</v>
      </c>
      <c r="I1000" t="str">
        <f t="shared" si="78"/>
        <v>532</v>
      </c>
      <c r="J1000" t="str">
        <f t="shared" si="79"/>
        <v>Recent Customers</v>
      </c>
      <c r="M1000" s="9" t="s">
        <v>1301</v>
      </c>
      <c r="N1000" s="10">
        <v>4</v>
      </c>
      <c r="P1000" s="9" t="s">
        <v>1301</v>
      </c>
      <c r="Q1000" s="10">
        <v>8267.9651140466904</v>
      </c>
      <c r="S1000" t="s">
        <v>934</v>
      </c>
      <c r="T1000">
        <v>45140</v>
      </c>
      <c r="U1000">
        <v>615</v>
      </c>
      <c r="V1000">
        <v>4</v>
      </c>
      <c r="W1000">
        <v>8233.4129124972296</v>
      </c>
      <c r="X1000">
        <v>2</v>
      </c>
      <c r="Y1000">
        <v>4</v>
      </c>
      <c r="Z1000">
        <v>4</v>
      </c>
      <c r="AA1000" t="s">
        <v>11844</v>
      </c>
      <c r="AB1000" t="s">
        <v>11839</v>
      </c>
    </row>
    <row r="1001" spans="1:28" x14ac:dyDescent="0.3">
      <c r="A1001" s="9" t="s">
        <v>934</v>
      </c>
      <c r="B1001" s="20">
        <v>45140</v>
      </c>
      <c r="C1001" s="30">
        <f>superstore_excel!X$2 - B1001</f>
        <v>615</v>
      </c>
      <c r="D1001" s="10">
        <v>4</v>
      </c>
      <c r="E1001" s="10">
        <v>8233.4129124972296</v>
      </c>
      <c r="F1001">
        <f t="shared" si="77"/>
        <v>2</v>
      </c>
      <c r="G1001">
        <f t="shared" si="75"/>
        <v>4</v>
      </c>
      <c r="H1001">
        <f t="shared" si="76"/>
        <v>4</v>
      </c>
      <c r="I1001" t="str">
        <f t="shared" si="78"/>
        <v>244</v>
      </c>
      <c r="J1001" t="str">
        <f t="shared" si="79"/>
        <v>At Risk</v>
      </c>
      <c r="M1001" s="9" t="s">
        <v>6348</v>
      </c>
      <c r="N1001" s="10">
        <v>1</v>
      </c>
      <c r="P1001" s="9" t="s">
        <v>6348</v>
      </c>
      <c r="Q1001" s="10">
        <v>2842.71</v>
      </c>
      <c r="S1001" t="s">
        <v>3607</v>
      </c>
      <c r="T1001">
        <v>45506</v>
      </c>
      <c r="U1001">
        <v>249</v>
      </c>
      <c r="V1001">
        <v>1</v>
      </c>
      <c r="W1001">
        <v>1211.68</v>
      </c>
      <c r="X1001">
        <v>4</v>
      </c>
      <c r="Y1001">
        <v>3</v>
      </c>
      <c r="Z1001">
        <v>1</v>
      </c>
      <c r="AA1001" t="s">
        <v>11840</v>
      </c>
      <c r="AB1001" t="s">
        <v>11834</v>
      </c>
    </row>
    <row r="1002" spans="1:28" x14ac:dyDescent="0.3">
      <c r="A1002" s="9" t="s">
        <v>3607</v>
      </c>
      <c r="B1002" s="20">
        <v>45506</v>
      </c>
      <c r="C1002" s="30">
        <f>superstore_excel!X$2 - B1002</f>
        <v>249</v>
      </c>
      <c r="D1002" s="10">
        <v>1</v>
      </c>
      <c r="E1002" s="10">
        <v>1211.68</v>
      </c>
      <c r="F1002">
        <f t="shared" si="77"/>
        <v>4</v>
      </c>
      <c r="G1002">
        <f t="shared" si="75"/>
        <v>3</v>
      </c>
      <c r="H1002">
        <f t="shared" si="76"/>
        <v>1</v>
      </c>
      <c r="I1002" t="str">
        <f t="shared" si="78"/>
        <v>431</v>
      </c>
      <c r="J1002" t="str">
        <f t="shared" si="79"/>
        <v>Others</v>
      </c>
      <c r="M1002" s="9" t="s">
        <v>934</v>
      </c>
      <c r="N1002" s="10">
        <v>4</v>
      </c>
      <c r="P1002" s="9" t="s">
        <v>934</v>
      </c>
      <c r="Q1002" s="10">
        <v>8233.4129124972296</v>
      </c>
      <c r="S1002" t="s">
        <v>8136</v>
      </c>
      <c r="T1002">
        <v>45497</v>
      </c>
      <c r="U1002">
        <v>258</v>
      </c>
      <c r="V1002">
        <v>1</v>
      </c>
      <c r="W1002">
        <v>4393.92</v>
      </c>
      <c r="X1002">
        <v>4</v>
      </c>
      <c r="Y1002">
        <v>3</v>
      </c>
      <c r="Z1002">
        <v>3</v>
      </c>
      <c r="AA1002" t="s">
        <v>11833</v>
      </c>
      <c r="AB1002" t="s">
        <v>11834</v>
      </c>
    </row>
    <row r="1003" spans="1:28" x14ac:dyDescent="0.3">
      <c r="A1003" s="9" t="s">
        <v>8136</v>
      </c>
      <c r="B1003" s="20">
        <v>45497</v>
      </c>
      <c r="C1003" s="30">
        <f>superstore_excel!X$2 - B1003</f>
        <v>258</v>
      </c>
      <c r="D1003" s="10">
        <v>1</v>
      </c>
      <c r="E1003" s="10">
        <v>4393.92</v>
      </c>
      <c r="F1003">
        <f t="shared" si="77"/>
        <v>4</v>
      </c>
      <c r="G1003">
        <f t="shared" si="75"/>
        <v>3</v>
      </c>
      <c r="H1003">
        <f t="shared" si="76"/>
        <v>3</v>
      </c>
      <c r="I1003" t="str">
        <f t="shared" si="78"/>
        <v>433</v>
      </c>
      <c r="J1003" t="str">
        <f t="shared" si="79"/>
        <v>Others</v>
      </c>
      <c r="M1003" s="9" t="s">
        <v>3607</v>
      </c>
      <c r="N1003" s="10">
        <v>1</v>
      </c>
      <c r="P1003" s="9" t="s">
        <v>3607</v>
      </c>
      <c r="Q1003" s="10">
        <v>1211.68</v>
      </c>
      <c r="S1003" t="s">
        <v>2344</v>
      </c>
      <c r="T1003">
        <v>45544</v>
      </c>
      <c r="U1003">
        <v>211</v>
      </c>
      <c r="V1003">
        <v>4</v>
      </c>
      <c r="W1003">
        <v>11377.246225988742</v>
      </c>
      <c r="X1003">
        <v>4</v>
      </c>
      <c r="Y1003">
        <v>4</v>
      </c>
      <c r="Z1003">
        <v>4</v>
      </c>
      <c r="AA1003" t="s">
        <v>11835</v>
      </c>
      <c r="AB1003" t="s">
        <v>11836</v>
      </c>
    </row>
    <row r="1004" spans="1:28" x14ac:dyDescent="0.3">
      <c r="A1004" s="9" t="s">
        <v>2344</v>
      </c>
      <c r="B1004" s="20">
        <v>45544</v>
      </c>
      <c r="C1004" s="30">
        <f>superstore_excel!X$2 - B1004</f>
        <v>211</v>
      </c>
      <c r="D1004" s="10">
        <v>4</v>
      </c>
      <c r="E1004" s="10">
        <v>11377.246225988742</v>
      </c>
      <c r="F1004">
        <f t="shared" si="77"/>
        <v>4</v>
      </c>
      <c r="G1004">
        <f t="shared" si="75"/>
        <v>4</v>
      </c>
      <c r="H1004">
        <f t="shared" si="76"/>
        <v>4</v>
      </c>
      <c r="I1004" t="str">
        <f t="shared" si="78"/>
        <v>444</v>
      </c>
      <c r="J1004" t="str">
        <f t="shared" si="79"/>
        <v>Loyal Customers</v>
      </c>
      <c r="M1004" s="9" t="s">
        <v>8136</v>
      </c>
      <c r="N1004" s="10">
        <v>1</v>
      </c>
      <c r="P1004" s="9" t="s">
        <v>8136</v>
      </c>
      <c r="Q1004" s="10">
        <v>4393.92</v>
      </c>
      <c r="S1004" t="s">
        <v>1792</v>
      </c>
      <c r="T1004">
        <v>45112</v>
      </c>
      <c r="U1004">
        <v>643</v>
      </c>
      <c r="V1004">
        <v>4</v>
      </c>
      <c r="W1004">
        <v>11564.251298925021</v>
      </c>
      <c r="X1004">
        <v>2</v>
      </c>
      <c r="Y1004">
        <v>4</v>
      </c>
      <c r="Z1004">
        <v>4</v>
      </c>
      <c r="AA1004" t="s">
        <v>11844</v>
      </c>
      <c r="AB1004" t="s">
        <v>11839</v>
      </c>
    </row>
    <row r="1005" spans="1:28" x14ac:dyDescent="0.3">
      <c r="A1005" s="9" t="s">
        <v>1792</v>
      </c>
      <c r="B1005" s="20">
        <v>45112</v>
      </c>
      <c r="C1005" s="30">
        <f>superstore_excel!X$2 - B1005</f>
        <v>643</v>
      </c>
      <c r="D1005" s="10">
        <v>4</v>
      </c>
      <c r="E1005" s="10">
        <v>11564.251298925021</v>
      </c>
      <c r="F1005">
        <f t="shared" si="77"/>
        <v>2</v>
      </c>
      <c r="G1005">
        <f t="shared" si="75"/>
        <v>4</v>
      </c>
      <c r="H1005">
        <f t="shared" si="76"/>
        <v>4</v>
      </c>
      <c r="I1005" t="str">
        <f t="shared" si="78"/>
        <v>244</v>
      </c>
      <c r="J1005" t="str">
        <f t="shared" si="79"/>
        <v>At Risk</v>
      </c>
      <c r="M1005" s="9" t="s">
        <v>2344</v>
      </c>
      <c r="N1005" s="10">
        <v>4</v>
      </c>
      <c r="P1005" s="9" t="s">
        <v>2344</v>
      </c>
      <c r="Q1005" s="10">
        <v>11377.246225988742</v>
      </c>
      <c r="S1005" t="s">
        <v>1190</v>
      </c>
      <c r="T1005">
        <v>45328</v>
      </c>
      <c r="U1005">
        <v>427</v>
      </c>
      <c r="V1005">
        <v>4</v>
      </c>
      <c r="W1005">
        <v>8440.16412863394</v>
      </c>
      <c r="X1005">
        <v>3</v>
      </c>
      <c r="Y1005">
        <v>4</v>
      </c>
      <c r="Z1005">
        <v>4</v>
      </c>
      <c r="AA1005" t="s">
        <v>11853</v>
      </c>
      <c r="AB1005" t="s">
        <v>11834</v>
      </c>
    </row>
    <row r="1006" spans="1:28" x14ac:dyDescent="0.3">
      <c r="A1006" s="9" t="s">
        <v>1190</v>
      </c>
      <c r="B1006" s="20">
        <v>45328</v>
      </c>
      <c r="C1006" s="30">
        <f>superstore_excel!X$2 - B1006</f>
        <v>427</v>
      </c>
      <c r="D1006" s="10">
        <v>4</v>
      </c>
      <c r="E1006" s="10">
        <v>8440.16412863394</v>
      </c>
      <c r="F1006">
        <f t="shared" si="77"/>
        <v>3</v>
      </c>
      <c r="G1006">
        <f t="shared" si="75"/>
        <v>4</v>
      </c>
      <c r="H1006">
        <f t="shared" si="76"/>
        <v>4</v>
      </c>
      <c r="I1006" t="str">
        <f t="shared" si="78"/>
        <v>344</v>
      </c>
      <c r="J1006" t="str">
        <f t="shared" si="79"/>
        <v>Others</v>
      </c>
      <c r="M1006" s="9" t="s">
        <v>1792</v>
      </c>
      <c r="N1006" s="10">
        <v>4</v>
      </c>
      <c r="P1006" s="9" t="s">
        <v>1792</v>
      </c>
      <c r="Q1006" s="10">
        <v>11564.251298925021</v>
      </c>
      <c r="S1006" t="s">
        <v>4427</v>
      </c>
      <c r="T1006">
        <v>45137</v>
      </c>
      <c r="U1006">
        <v>618</v>
      </c>
      <c r="V1006">
        <v>1</v>
      </c>
      <c r="W1006">
        <v>3566.75</v>
      </c>
      <c r="X1006">
        <v>2</v>
      </c>
      <c r="Y1006">
        <v>3</v>
      </c>
      <c r="Z1006">
        <v>3</v>
      </c>
      <c r="AA1006" t="s">
        <v>11838</v>
      </c>
      <c r="AB1006" t="s">
        <v>11839</v>
      </c>
    </row>
    <row r="1007" spans="1:28" x14ac:dyDescent="0.3">
      <c r="A1007" s="9" t="s">
        <v>4427</v>
      </c>
      <c r="B1007" s="20">
        <v>45137</v>
      </c>
      <c r="C1007" s="30">
        <f>superstore_excel!X$2 - B1007</f>
        <v>618</v>
      </c>
      <c r="D1007" s="10">
        <v>1</v>
      </c>
      <c r="E1007" s="10">
        <v>3566.75</v>
      </c>
      <c r="F1007">
        <f t="shared" si="77"/>
        <v>2</v>
      </c>
      <c r="G1007">
        <f t="shared" si="75"/>
        <v>3</v>
      </c>
      <c r="H1007">
        <f t="shared" si="76"/>
        <v>3</v>
      </c>
      <c r="I1007" t="str">
        <f t="shared" si="78"/>
        <v>233</v>
      </c>
      <c r="J1007" t="str">
        <f t="shared" si="79"/>
        <v>At Risk</v>
      </c>
      <c r="M1007" s="9" t="s">
        <v>1190</v>
      </c>
      <c r="N1007" s="10">
        <v>4</v>
      </c>
      <c r="P1007" s="9" t="s">
        <v>1190</v>
      </c>
      <c r="Q1007" s="10">
        <v>8440.16412863394</v>
      </c>
      <c r="S1007" t="s">
        <v>4184</v>
      </c>
      <c r="T1007">
        <v>45630</v>
      </c>
      <c r="U1007">
        <v>125</v>
      </c>
      <c r="V1007">
        <v>1</v>
      </c>
      <c r="W1007">
        <v>4569.08</v>
      </c>
      <c r="X1007">
        <v>5</v>
      </c>
      <c r="Y1007">
        <v>3</v>
      </c>
      <c r="Z1007">
        <v>3</v>
      </c>
      <c r="AA1007" t="s">
        <v>11831</v>
      </c>
      <c r="AB1007" t="s">
        <v>11832</v>
      </c>
    </row>
    <row r="1008" spans="1:28" x14ac:dyDescent="0.3">
      <c r="A1008" s="9" t="s">
        <v>4184</v>
      </c>
      <c r="B1008" s="20">
        <v>45630</v>
      </c>
      <c r="C1008" s="30">
        <f>superstore_excel!X$2 - B1008</f>
        <v>125</v>
      </c>
      <c r="D1008" s="10">
        <v>1</v>
      </c>
      <c r="E1008" s="10">
        <v>4569.08</v>
      </c>
      <c r="F1008">
        <f t="shared" si="77"/>
        <v>5</v>
      </c>
      <c r="G1008">
        <f t="shared" si="75"/>
        <v>3</v>
      </c>
      <c r="H1008">
        <f t="shared" si="76"/>
        <v>3</v>
      </c>
      <c r="I1008" t="str">
        <f t="shared" si="78"/>
        <v>533</v>
      </c>
      <c r="J1008" t="str">
        <f t="shared" si="79"/>
        <v>Recent Customers</v>
      </c>
      <c r="M1008" s="9" t="s">
        <v>4427</v>
      </c>
      <c r="N1008" s="10">
        <v>1</v>
      </c>
      <c r="P1008" s="9" t="s">
        <v>4427</v>
      </c>
      <c r="Q1008" s="10">
        <v>3566.75</v>
      </c>
      <c r="S1008" t="s">
        <v>65</v>
      </c>
      <c r="T1008">
        <v>45150</v>
      </c>
      <c r="U1008">
        <v>605</v>
      </c>
      <c r="V1008">
        <v>5</v>
      </c>
      <c r="W1008">
        <v>10598.795812477241</v>
      </c>
      <c r="X1008">
        <v>2</v>
      </c>
      <c r="Y1008">
        <v>4</v>
      </c>
      <c r="Z1008">
        <v>4</v>
      </c>
      <c r="AA1008" t="s">
        <v>11844</v>
      </c>
      <c r="AB1008" t="s">
        <v>11839</v>
      </c>
    </row>
    <row r="1009" spans="1:28" x14ac:dyDescent="0.3">
      <c r="A1009" s="9" t="s">
        <v>65</v>
      </c>
      <c r="B1009" s="20">
        <v>45150</v>
      </c>
      <c r="C1009" s="30">
        <f>superstore_excel!X$2 - B1009</f>
        <v>605</v>
      </c>
      <c r="D1009" s="10">
        <v>5</v>
      </c>
      <c r="E1009" s="10">
        <v>10598.795812477241</v>
      </c>
      <c r="F1009">
        <f t="shared" si="77"/>
        <v>2</v>
      </c>
      <c r="G1009">
        <f t="shared" si="75"/>
        <v>4</v>
      </c>
      <c r="H1009">
        <f t="shared" si="76"/>
        <v>4</v>
      </c>
      <c r="I1009" t="str">
        <f t="shared" si="78"/>
        <v>244</v>
      </c>
      <c r="J1009" t="str">
        <f t="shared" si="79"/>
        <v>At Risk</v>
      </c>
      <c r="M1009" s="9" t="s">
        <v>4184</v>
      </c>
      <c r="N1009" s="10">
        <v>1</v>
      </c>
      <c r="P1009" s="9" t="s">
        <v>4184</v>
      </c>
      <c r="Q1009" s="10">
        <v>4569.08</v>
      </c>
      <c r="S1009" t="s">
        <v>10350</v>
      </c>
      <c r="T1009">
        <v>45479</v>
      </c>
      <c r="U1009">
        <v>276</v>
      </c>
      <c r="V1009">
        <v>1</v>
      </c>
      <c r="W1009">
        <v>1022.01</v>
      </c>
      <c r="X1009">
        <v>4</v>
      </c>
      <c r="Y1009">
        <v>3</v>
      </c>
      <c r="Z1009">
        <v>1</v>
      </c>
      <c r="AA1009" t="s">
        <v>11840</v>
      </c>
      <c r="AB1009" t="s">
        <v>11834</v>
      </c>
    </row>
    <row r="1010" spans="1:28" x14ac:dyDescent="0.3">
      <c r="A1010" s="9" t="s">
        <v>10350</v>
      </c>
      <c r="B1010" s="20">
        <v>45479</v>
      </c>
      <c r="C1010" s="30">
        <f>superstore_excel!X$2 - B1010</f>
        <v>276</v>
      </c>
      <c r="D1010" s="10">
        <v>1</v>
      </c>
      <c r="E1010" s="10">
        <v>1022.01</v>
      </c>
      <c r="F1010">
        <f t="shared" si="77"/>
        <v>4</v>
      </c>
      <c r="G1010">
        <f t="shared" si="75"/>
        <v>3</v>
      </c>
      <c r="H1010">
        <f t="shared" si="76"/>
        <v>1</v>
      </c>
      <c r="I1010" t="str">
        <f t="shared" si="78"/>
        <v>431</v>
      </c>
      <c r="J1010" t="str">
        <f t="shared" si="79"/>
        <v>Others</v>
      </c>
      <c r="M1010" s="9" t="s">
        <v>65</v>
      </c>
      <c r="N1010" s="10">
        <v>5</v>
      </c>
      <c r="P1010" s="9" t="s">
        <v>65</v>
      </c>
      <c r="Q1010" s="10">
        <v>10598.795812477241</v>
      </c>
      <c r="S1010" t="s">
        <v>8883</v>
      </c>
      <c r="T1010">
        <v>45267</v>
      </c>
      <c r="U1010">
        <v>488</v>
      </c>
      <c r="V1010">
        <v>1</v>
      </c>
      <c r="W1010">
        <v>3766.13</v>
      </c>
      <c r="X1010">
        <v>3</v>
      </c>
      <c r="Y1010">
        <v>3</v>
      </c>
      <c r="Z1010">
        <v>3</v>
      </c>
      <c r="AA1010" t="s">
        <v>11845</v>
      </c>
      <c r="AB1010" t="s">
        <v>11834</v>
      </c>
    </row>
    <row r="1011" spans="1:28" x14ac:dyDescent="0.3">
      <c r="A1011" s="9" t="s">
        <v>8883</v>
      </c>
      <c r="B1011" s="20">
        <v>45267</v>
      </c>
      <c r="C1011" s="30">
        <f>superstore_excel!X$2 - B1011</f>
        <v>488</v>
      </c>
      <c r="D1011" s="10">
        <v>1</v>
      </c>
      <c r="E1011" s="10">
        <v>3766.13</v>
      </c>
      <c r="F1011">
        <f t="shared" si="77"/>
        <v>3</v>
      </c>
      <c r="G1011">
        <f t="shared" si="75"/>
        <v>3</v>
      </c>
      <c r="H1011">
        <f t="shared" si="76"/>
        <v>3</v>
      </c>
      <c r="I1011" t="str">
        <f t="shared" si="78"/>
        <v>333</v>
      </c>
      <c r="J1011" t="str">
        <f t="shared" si="79"/>
        <v>Others</v>
      </c>
      <c r="M1011" s="9" t="s">
        <v>10350</v>
      </c>
      <c r="N1011" s="10">
        <v>1</v>
      </c>
      <c r="P1011" s="9" t="s">
        <v>10350</v>
      </c>
      <c r="Q1011" s="10">
        <v>1022.01</v>
      </c>
      <c r="S1011" t="s">
        <v>5410</v>
      </c>
      <c r="T1011">
        <v>45665</v>
      </c>
      <c r="U1011">
        <v>90</v>
      </c>
      <c r="V1011">
        <v>2</v>
      </c>
      <c r="W1011">
        <v>5669.44</v>
      </c>
      <c r="X1011">
        <v>5</v>
      </c>
      <c r="Y1011">
        <v>4</v>
      </c>
      <c r="Z1011">
        <v>3</v>
      </c>
      <c r="AA1011" t="s">
        <v>11854</v>
      </c>
      <c r="AB1011" t="s">
        <v>11832</v>
      </c>
    </row>
    <row r="1012" spans="1:28" x14ac:dyDescent="0.3">
      <c r="A1012" s="9" t="s">
        <v>5410</v>
      </c>
      <c r="B1012" s="20">
        <v>45665</v>
      </c>
      <c r="C1012" s="30">
        <f>superstore_excel!X$2 - B1012</f>
        <v>90</v>
      </c>
      <c r="D1012" s="10">
        <v>2</v>
      </c>
      <c r="E1012" s="10">
        <v>5669.44</v>
      </c>
      <c r="F1012">
        <f t="shared" si="77"/>
        <v>5</v>
      </c>
      <c r="G1012">
        <f t="shared" si="75"/>
        <v>4</v>
      </c>
      <c r="H1012">
        <f t="shared" si="76"/>
        <v>3</v>
      </c>
      <c r="I1012" t="str">
        <f t="shared" si="78"/>
        <v>543</v>
      </c>
      <c r="J1012" t="str">
        <f t="shared" si="79"/>
        <v>Recent Customers</v>
      </c>
      <c r="M1012" s="9" t="s">
        <v>8883</v>
      </c>
      <c r="N1012" s="10">
        <v>1</v>
      </c>
      <c r="P1012" s="9" t="s">
        <v>8883</v>
      </c>
      <c r="Q1012" s="10">
        <v>3766.13</v>
      </c>
      <c r="S1012" t="s">
        <v>8382</v>
      </c>
      <c r="T1012">
        <v>45293</v>
      </c>
      <c r="U1012">
        <v>462</v>
      </c>
      <c r="V1012">
        <v>2</v>
      </c>
      <c r="W1012">
        <v>3348.63</v>
      </c>
      <c r="X1012">
        <v>3</v>
      </c>
      <c r="Y1012">
        <v>4</v>
      </c>
      <c r="Z1012">
        <v>2</v>
      </c>
      <c r="AA1012" t="s">
        <v>11855</v>
      </c>
      <c r="AB1012" t="s">
        <v>11834</v>
      </c>
    </row>
    <row r="1013" spans="1:28" x14ac:dyDescent="0.3">
      <c r="A1013" s="9" t="s">
        <v>8382</v>
      </c>
      <c r="B1013" s="20">
        <v>45293</v>
      </c>
      <c r="C1013" s="30">
        <f>superstore_excel!X$2 - B1013</f>
        <v>462</v>
      </c>
      <c r="D1013" s="10">
        <v>2</v>
      </c>
      <c r="E1013" s="10">
        <v>3348.63</v>
      </c>
      <c r="F1013">
        <f t="shared" si="77"/>
        <v>3</v>
      </c>
      <c r="G1013">
        <f t="shared" si="75"/>
        <v>4</v>
      </c>
      <c r="H1013">
        <f t="shared" si="76"/>
        <v>2</v>
      </c>
      <c r="I1013" t="str">
        <f t="shared" si="78"/>
        <v>342</v>
      </c>
      <c r="J1013" t="str">
        <f t="shared" si="79"/>
        <v>Others</v>
      </c>
      <c r="M1013" s="9" t="s">
        <v>5410</v>
      </c>
      <c r="N1013" s="10">
        <v>2</v>
      </c>
      <c r="P1013" s="9" t="s">
        <v>5410</v>
      </c>
      <c r="Q1013" s="10">
        <v>5669.44</v>
      </c>
      <c r="S1013" t="s">
        <v>2792</v>
      </c>
      <c r="T1013">
        <v>45359</v>
      </c>
      <c r="U1013">
        <v>396</v>
      </c>
      <c r="V1013">
        <v>2</v>
      </c>
      <c r="W1013">
        <v>4286.33</v>
      </c>
      <c r="X1013">
        <v>3</v>
      </c>
      <c r="Y1013">
        <v>4</v>
      </c>
      <c r="Z1013">
        <v>3</v>
      </c>
      <c r="AA1013" t="s">
        <v>11852</v>
      </c>
      <c r="AB1013" t="s">
        <v>11834</v>
      </c>
    </row>
    <row r="1014" spans="1:28" x14ac:dyDescent="0.3">
      <c r="A1014" s="9" t="s">
        <v>2792</v>
      </c>
      <c r="B1014" s="20">
        <v>45359</v>
      </c>
      <c r="C1014" s="30">
        <f>superstore_excel!X$2 - B1014</f>
        <v>396</v>
      </c>
      <c r="D1014" s="10">
        <v>2</v>
      </c>
      <c r="E1014" s="10">
        <v>4286.33</v>
      </c>
      <c r="F1014">
        <f t="shared" si="77"/>
        <v>3</v>
      </c>
      <c r="G1014">
        <f t="shared" si="75"/>
        <v>4</v>
      </c>
      <c r="H1014">
        <f t="shared" si="76"/>
        <v>3</v>
      </c>
      <c r="I1014" t="str">
        <f t="shared" si="78"/>
        <v>343</v>
      </c>
      <c r="J1014" t="str">
        <f t="shared" si="79"/>
        <v>Others</v>
      </c>
      <c r="M1014" s="9" t="s">
        <v>8382</v>
      </c>
      <c r="N1014" s="10">
        <v>2</v>
      </c>
      <c r="P1014" s="9" t="s">
        <v>8382</v>
      </c>
      <c r="Q1014" s="10">
        <v>3348.63</v>
      </c>
      <c r="S1014" t="s">
        <v>9416</v>
      </c>
      <c r="T1014">
        <v>45316</v>
      </c>
      <c r="U1014">
        <v>439</v>
      </c>
      <c r="V1014">
        <v>1</v>
      </c>
      <c r="W1014">
        <v>3033.08</v>
      </c>
      <c r="X1014">
        <v>3</v>
      </c>
      <c r="Y1014">
        <v>3</v>
      </c>
      <c r="Z1014">
        <v>2</v>
      </c>
      <c r="AA1014" t="s">
        <v>11837</v>
      </c>
      <c r="AB1014" t="s">
        <v>11834</v>
      </c>
    </row>
    <row r="1015" spans="1:28" x14ac:dyDescent="0.3">
      <c r="A1015" s="9" t="s">
        <v>9416</v>
      </c>
      <c r="B1015" s="20">
        <v>45316</v>
      </c>
      <c r="C1015" s="30">
        <f>superstore_excel!X$2 - B1015</f>
        <v>439</v>
      </c>
      <c r="D1015" s="10">
        <v>1</v>
      </c>
      <c r="E1015" s="10">
        <v>3033.08</v>
      </c>
      <c r="F1015">
        <f t="shared" si="77"/>
        <v>3</v>
      </c>
      <c r="G1015">
        <f t="shared" si="75"/>
        <v>3</v>
      </c>
      <c r="H1015">
        <f t="shared" si="76"/>
        <v>2</v>
      </c>
      <c r="I1015" t="str">
        <f t="shared" si="78"/>
        <v>332</v>
      </c>
      <c r="J1015" t="str">
        <f t="shared" si="79"/>
        <v>Others</v>
      </c>
      <c r="M1015" s="9" t="s">
        <v>2792</v>
      </c>
      <c r="N1015" s="10">
        <v>2</v>
      </c>
      <c r="P1015" s="9" t="s">
        <v>2792</v>
      </c>
      <c r="Q1015" s="10">
        <v>4286.33</v>
      </c>
      <c r="S1015" t="s">
        <v>4684</v>
      </c>
      <c r="T1015">
        <v>45604</v>
      </c>
      <c r="U1015">
        <v>151</v>
      </c>
      <c r="V1015">
        <v>2</v>
      </c>
      <c r="W1015">
        <v>4324.99</v>
      </c>
      <c r="X1015">
        <v>5</v>
      </c>
      <c r="Y1015">
        <v>4</v>
      </c>
      <c r="Z1015">
        <v>3</v>
      </c>
      <c r="AA1015" t="s">
        <v>11854</v>
      </c>
      <c r="AB1015" t="s">
        <v>11832</v>
      </c>
    </row>
    <row r="1016" spans="1:28" x14ac:dyDescent="0.3">
      <c r="A1016" s="9" t="s">
        <v>4684</v>
      </c>
      <c r="B1016" s="20">
        <v>45604</v>
      </c>
      <c r="C1016" s="30">
        <f>superstore_excel!X$2 - B1016</f>
        <v>151</v>
      </c>
      <c r="D1016" s="10">
        <v>2</v>
      </c>
      <c r="E1016" s="10">
        <v>4324.99</v>
      </c>
      <c r="F1016">
        <f t="shared" si="77"/>
        <v>5</v>
      </c>
      <c r="G1016">
        <f t="shared" si="75"/>
        <v>4</v>
      </c>
      <c r="H1016">
        <f t="shared" si="76"/>
        <v>3</v>
      </c>
      <c r="I1016" t="str">
        <f t="shared" si="78"/>
        <v>543</v>
      </c>
      <c r="J1016" t="str">
        <f t="shared" si="79"/>
        <v>Recent Customers</v>
      </c>
      <c r="M1016" s="9" t="s">
        <v>9416</v>
      </c>
      <c r="N1016" s="10">
        <v>1</v>
      </c>
      <c r="P1016" s="9" t="s">
        <v>9416</v>
      </c>
      <c r="Q1016" s="10">
        <v>3033.08</v>
      </c>
      <c r="S1016" t="s">
        <v>1915</v>
      </c>
      <c r="T1016">
        <v>45482</v>
      </c>
      <c r="U1016">
        <v>273</v>
      </c>
      <c r="V1016">
        <v>4</v>
      </c>
      <c r="W1016">
        <v>8708.4820327748494</v>
      </c>
      <c r="X1016">
        <v>4</v>
      </c>
      <c r="Y1016">
        <v>4</v>
      </c>
      <c r="Z1016">
        <v>4</v>
      </c>
      <c r="AA1016" t="s">
        <v>11835</v>
      </c>
      <c r="AB1016" t="s">
        <v>11836</v>
      </c>
    </row>
    <row r="1017" spans="1:28" x14ac:dyDescent="0.3">
      <c r="A1017" s="9" t="s">
        <v>1915</v>
      </c>
      <c r="B1017" s="20">
        <v>45482</v>
      </c>
      <c r="C1017" s="30">
        <f>superstore_excel!X$2 - B1017</f>
        <v>273</v>
      </c>
      <c r="D1017" s="10">
        <v>4</v>
      </c>
      <c r="E1017" s="10">
        <v>8708.4820327748494</v>
      </c>
      <c r="F1017">
        <f t="shared" si="77"/>
        <v>4</v>
      </c>
      <c r="G1017">
        <f t="shared" si="75"/>
        <v>4</v>
      </c>
      <c r="H1017">
        <f t="shared" si="76"/>
        <v>4</v>
      </c>
      <c r="I1017" t="str">
        <f t="shared" si="78"/>
        <v>444</v>
      </c>
      <c r="J1017" t="str">
        <f t="shared" si="79"/>
        <v>Loyal Customers</v>
      </c>
      <c r="M1017" s="9" t="s">
        <v>4684</v>
      </c>
      <c r="N1017" s="10">
        <v>2</v>
      </c>
      <c r="P1017" s="9" t="s">
        <v>4684</v>
      </c>
      <c r="Q1017" s="10">
        <v>4324.99</v>
      </c>
      <c r="S1017" t="s">
        <v>2794</v>
      </c>
      <c r="T1017">
        <v>45705</v>
      </c>
      <c r="U1017">
        <v>50</v>
      </c>
      <c r="V1017">
        <v>3</v>
      </c>
      <c r="W1017">
        <v>7711.02</v>
      </c>
      <c r="X1017">
        <v>5</v>
      </c>
      <c r="Y1017">
        <v>4</v>
      </c>
      <c r="Z1017">
        <v>4</v>
      </c>
      <c r="AA1017" t="s">
        <v>11849</v>
      </c>
      <c r="AB1017" t="s">
        <v>11836</v>
      </c>
    </row>
    <row r="1018" spans="1:28" x14ac:dyDescent="0.3">
      <c r="A1018" s="9" t="s">
        <v>2794</v>
      </c>
      <c r="B1018" s="20">
        <v>45705</v>
      </c>
      <c r="C1018" s="30">
        <f>superstore_excel!X$2 - B1018</f>
        <v>50</v>
      </c>
      <c r="D1018" s="10">
        <v>3</v>
      </c>
      <c r="E1018" s="10">
        <v>7711.02</v>
      </c>
      <c r="F1018">
        <f t="shared" si="77"/>
        <v>5</v>
      </c>
      <c r="G1018">
        <f t="shared" si="75"/>
        <v>4</v>
      </c>
      <c r="H1018">
        <f t="shared" si="76"/>
        <v>4</v>
      </c>
      <c r="I1018" t="str">
        <f t="shared" si="78"/>
        <v>544</v>
      </c>
      <c r="J1018" t="str">
        <f t="shared" si="79"/>
        <v>Loyal Customers</v>
      </c>
      <c r="M1018" s="9" t="s">
        <v>1915</v>
      </c>
      <c r="N1018" s="10">
        <v>4</v>
      </c>
      <c r="P1018" s="9" t="s">
        <v>1915</v>
      </c>
      <c r="Q1018" s="10">
        <v>8708.4820327748494</v>
      </c>
      <c r="S1018" t="s">
        <v>6636</v>
      </c>
      <c r="T1018">
        <v>45119</v>
      </c>
      <c r="U1018">
        <v>636</v>
      </c>
      <c r="V1018">
        <v>1</v>
      </c>
      <c r="W1018">
        <v>3554.12</v>
      </c>
      <c r="X1018">
        <v>2</v>
      </c>
      <c r="Y1018">
        <v>3</v>
      </c>
      <c r="Z1018">
        <v>3</v>
      </c>
      <c r="AA1018" t="s">
        <v>11838</v>
      </c>
      <c r="AB1018" t="s">
        <v>11839</v>
      </c>
    </row>
    <row r="1019" spans="1:28" x14ac:dyDescent="0.3">
      <c r="A1019" s="9" t="s">
        <v>6636</v>
      </c>
      <c r="B1019" s="20">
        <v>45119</v>
      </c>
      <c r="C1019" s="30">
        <f>superstore_excel!X$2 - B1019</f>
        <v>636</v>
      </c>
      <c r="D1019" s="10">
        <v>1</v>
      </c>
      <c r="E1019" s="10">
        <v>3554.12</v>
      </c>
      <c r="F1019">
        <f t="shared" si="77"/>
        <v>2</v>
      </c>
      <c r="G1019">
        <f t="shared" si="75"/>
        <v>3</v>
      </c>
      <c r="H1019">
        <f t="shared" si="76"/>
        <v>3</v>
      </c>
      <c r="I1019" t="str">
        <f t="shared" si="78"/>
        <v>233</v>
      </c>
      <c r="J1019" t="str">
        <f t="shared" si="79"/>
        <v>At Risk</v>
      </c>
      <c r="M1019" s="9" t="s">
        <v>2794</v>
      </c>
      <c r="N1019" s="10">
        <v>3</v>
      </c>
      <c r="P1019" s="9" t="s">
        <v>2794</v>
      </c>
      <c r="Q1019" s="10">
        <v>7711.02</v>
      </c>
      <c r="S1019" t="s">
        <v>3721</v>
      </c>
      <c r="T1019">
        <v>45545</v>
      </c>
      <c r="U1019">
        <v>210</v>
      </c>
      <c r="V1019">
        <v>1</v>
      </c>
      <c r="W1019">
        <v>4835.8999999999996</v>
      </c>
      <c r="X1019">
        <v>4</v>
      </c>
      <c r="Y1019">
        <v>3</v>
      </c>
      <c r="Z1019">
        <v>3</v>
      </c>
      <c r="AA1019" t="s">
        <v>11833</v>
      </c>
      <c r="AB1019" t="s">
        <v>11834</v>
      </c>
    </row>
    <row r="1020" spans="1:28" x14ac:dyDescent="0.3">
      <c r="A1020" s="9" t="s">
        <v>3721</v>
      </c>
      <c r="B1020" s="20">
        <v>45545</v>
      </c>
      <c r="C1020" s="30">
        <f>superstore_excel!X$2 - B1020</f>
        <v>210</v>
      </c>
      <c r="D1020" s="10">
        <v>1</v>
      </c>
      <c r="E1020" s="10">
        <v>4835.8999999999996</v>
      </c>
      <c r="F1020">
        <f t="shared" si="77"/>
        <v>4</v>
      </c>
      <c r="G1020">
        <f t="shared" si="75"/>
        <v>3</v>
      </c>
      <c r="H1020">
        <f t="shared" si="76"/>
        <v>3</v>
      </c>
      <c r="I1020" t="str">
        <f t="shared" si="78"/>
        <v>433</v>
      </c>
      <c r="J1020" t="str">
        <f t="shared" si="79"/>
        <v>Others</v>
      </c>
      <c r="M1020" s="9" t="s">
        <v>6636</v>
      </c>
      <c r="N1020" s="10">
        <v>1</v>
      </c>
      <c r="P1020" s="9" t="s">
        <v>6636</v>
      </c>
      <c r="Q1020" s="10">
        <v>3554.12</v>
      </c>
      <c r="S1020" t="s">
        <v>2598</v>
      </c>
      <c r="T1020">
        <v>45589</v>
      </c>
      <c r="U1020">
        <v>166</v>
      </c>
      <c r="V1020">
        <v>1</v>
      </c>
      <c r="W1020">
        <v>3614.77</v>
      </c>
      <c r="X1020">
        <v>4</v>
      </c>
      <c r="Y1020">
        <v>3</v>
      </c>
      <c r="Z1020">
        <v>3</v>
      </c>
      <c r="AA1020" t="s">
        <v>11833</v>
      </c>
      <c r="AB1020" t="s">
        <v>11834</v>
      </c>
    </row>
    <row r="1021" spans="1:28" x14ac:dyDescent="0.3">
      <c r="A1021" s="9" t="s">
        <v>2598</v>
      </c>
      <c r="B1021" s="20">
        <v>45589</v>
      </c>
      <c r="C1021" s="30">
        <f>superstore_excel!X$2 - B1021</f>
        <v>166</v>
      </c>
      <c r="D1021" s="10">
        <v>1</v>
      </c>
      <c r="E1021" s="10">
        <v>3614.77</v>
      </c>
      <c r="F1021">
        <f t="shared" si="77"/>
        <v>4</v>
      </c>
      <c r="G1021">
        <f t="shared" si="75"/>
        <v>3</v>
      </c>
      <c r="H1021">
        <f t="shared" si="76"/>
        <v>3</v>
      </c>
      <c r="I1021" t="str">
        <f t="shared" si="78"/>
        <v>433</v>
      </c>
      <c r="J1021" t="str">
        <f t="shared" si="79"/>
        <v>Others</v>
      </c>
      <c r="M1021" s="9" t="s">
        <v>3721</v>
      </c>
      <c r="N1021" s="10">
        <v>1</v>
      </c>
      <c r="P1021" s="9" t="s">
        <v>3721</v>
      </c>
      <c r="Q1021" s="10">
        <v>4835.8999999999996</v>
      </c>
      <c r="S1021" t="s">
        <v>10462</v>
      </c>
      <c r="T1021">
        <v>45076</v>
      </c>
      <c r="U1021">
        <v>679</v>
      </c>
      <c r="V1021">
        <v>1</v>
      </c>
      <c r="W1021">
        <v>866.39</v>
      </c>
      <c r="X1021">
        <v>2</v>
      </c>
      <c r="Y1021">
        <v>3</v>
      </c>
      <c r="Z1021">
        <v>1</v>
      </c>
      <c r="AA1021" t="s">
        <v>11847</v>
      </c>
      <c r="AB1021" t="s">
        <v>11839</v>
      </c>
    </row>
    <row r="1022" spans="1:28" x14ac:dyDescent="0.3">
      <c r="A1022" s="9" t="s">
        <v>10462</v>
      </c>
      <c r="B1022" s="20">
        <v>45076</v>
      </c>
      <c r="C1022" s="30">
        <f>superstore_excel!X$2 - B1022</f>
        <v>679</v>
      </c>
      <c r="D1022" s="10">
        <v>1</v>
      </c>
      <c r="E1022" s="10">
        <v>866.39</v>
      </c>
      <c r="F1022">
        <f t="shared" si="77"/>
        <v>2</v>
      </c>
      <c r="G1022">
        <f t="shared" si="75"/>
        <v>3</v>
      </c>
      <c r="H1022">
        <f t="shared" si="76"/>
        <v>1</v>
      </c>
      <c r="I1022" t="str">
        <f t="shared" si="78"/>
        <v>231</v>
      </c>
      <c r="J1022" t="str">
        <f t="shared" si="79"/>
        <v>At Risk</v>
      </c>
      <c r="M1022" s="9" t="s">
        <v>2598</v>
      </c>
      <c r="N1022" s="10">
        <v>1</v>
      </c>
      <c r="P1022" s="9" t="s">
        <v>2598</v>
      </c>
      <c r="Q1022" s="10">
        <v>3614.77</v>
      </c>
      <c r="S1022" t="s">
        <v>188</v>
      </c>
      <c r="T1022">
        <v>45117</v>
      </c>
      <c r="U1022">
        <v>638</v>
      </c>
      <c r="V1022">
        <v>4</v>
      </c>
      <c r="W1022">
        <v>10371.50525991925</v>
      </c>
      <c r="X1022">
        <v>2</v>
      </c>
      <c r="Y1022">
        <v>4</v>
      </c>
      <c r="Z1022">
        <v>4</v>
      </c>
      <c r="AA1022" t="s">
        <v>11844</v>
      </c>
      <c r="AB1022" t="s">
        <v>11839</v>
      </c>
    </row>
    <row r="1023" spans="1:28" x14ac:dyDescent="0.3">
      <c r="A1023" s="9" t="s">
        <v>188</v>
      </c>
      <c r="B1023" s="20">
        <v>45117</v>
      </c>
      <c r="C1023" s="30">
        <f>superstore_excel!X$2 - B1023</f>
        <v>638</v>
      </c>
      <c r="D1023" s="10">
        <v>4</v>
      </c>
      <c r="E1023" s="10">
        <v>10371.50525991925</v>
      </c>
      <c r="F1023">
        <f t="shared" si="77"/>
        <v>2</v>
      </c>
      <c r="G1023">
        <f t="shared" si="75"/>
        <v>4</v>
      </c>
      <c r="H1023">
        <f t="shared" si="76"/>
        <v>4</v>
      </c>
      <c r="I1023" t="str">
        <f t="shared" si="78"/>
        <v>244</v>
      </c>
      <c r="J1023" t="str">
        <f t="shared" si="79"/>
        <v>At Risk</v>
      </c>
      <c r="M1023" s="9" t="s">
        <v>10462</v>
      </c>
      <c r="N1023" s="10">
        <v>1</v>
      </c>
      <c r="P1023" s="9" t="s">
        <v>10462</v>
      </c>
      <c r="Q1023" s="10">
        <v>866.39</v>
      </c>
      <c r="S1023" t="s">
        <v>3281</v>
      </c>
      <c r="T1023">
        <v>45326</v>
      </c>
      <c r="U1023">
        <v>429</v>
      </c>
      <c r="V1023">
        <v>1</v>
      </c>
      <c r="W1023">
        <v>2544.15</v>
      </c>
      <c r="X1023">
        <v>3</v>
      </c>
      <c r="Y1023">
        <v>3</v>
      </c>
      <c r="Z1023">
        <v>2</v>
      </c>
      <c r="AA1023" t="s">
        <v>11837</v>
      </c>
      <c r="AB1023" t="s">
        <v>11834</v>
      </c>
    </row>
    <row r="1024" spans="1:28" x14ac:dyDescent="0.3">
      <c r="A1024" s="9" t="s">
        <v>3281</v>
      </c>
      <c r="B1024" s="20">
        <v>45326</v>
      </c>
      <c r="C1024" s="30">
        <f>superstore_excel!X$2 - B1024</f>
        <v>429</v>
      </c>
      <c r="D1024" s="10">
        <v>1</v>
      </c>
      <c r="E1024" s="10">
        <v>2544.15</v>
      </c>
      <c r="F1024">
        <f t="shared" si="77"/>
        <v>3</v>
      </c>
      <c r="G1024">
        <f t="shared" si="75"/>
        <v>3</v>
      </c>
      <c r="H1024">
        <f t="shared" si="76"/>
        <v>2</v>
      </c>
      <c r="I1024" t="str">
        <f t="shared" si="78"/>
        <v>332</v>
      </c>
      <c r="J1024" t="str">
        <f t="shared" si="79"/>
        <v>Others</v>
      </c>
      <c r="M1024" s="9" t="s">
        <v>188</v>
      </c>
      <c r="N1024" s="10">
        <v>4</v>
      </c>
      <c r="P1024" s="9" t="s">
        <v>188</v>
      </c>
      <c r="Q1024" s="10">
        <v>10371.50525991925</v>
      </c>
      <c r="S1024" t="s">
        <v>6957</v>
      </c>
      <c r="T1024">
        <v>45229</v>
      </c>
      <c r="U1024">
        <v>526</v>
      </c>
      <c r="V1024">
        <v>1</v>
      </c>
      <c r="W1024">
        <v>4718.6000000000004</v>
      </c>
      <c r="X1024">
        <v>3</v>
      </c>
      <c r="Y1024">
        <v>3</v>
      </c>
      <c r="Z1024">
        <v>3</v>
      </c>
      <c r="AA1024" t="s">
        <v>11845</v>
      </c>
      <c r="AB1024" t="s">
        <v>11834</v>
      </c>
    </row>
    <row r="1025" spans="1:28" x14ac:dyDescent="0.3">
      <c r="A1025" s="9" t="s">
        <v>6957</v>
      </c>
      <c r="B1025" s="20">
        <v>45229</v>
      </c>
      <c r="C1025" s="30">
        <f>superstore_excel!X$2 - B1025</f>
        <v>526</v>
      </c>
      <c r="D1025" s="10">
        <v>1</v>
      </c>
      <c r="E1025" s="10">
        <v>4718.6000000000004</v>
      </c>
      <c r="F1025">
        <f t="shared" si="77"/>
        <v>3</v>
      </c>
      <c r="G1025">
        <f t="shared" si="75"/>
        <v>3</v>
      </c>
      <c r="H1025">
        <f t="shared" si="76"/>
        <v>3</v>
      </c>
      <c r="I1025" t="str">
        <f t="shared" si="78"/>
        <v>333</v>
      </c>
      <c r="J1025" t="str">
        <f t="shared" si="79"/>
        <v>Others</v>
      </c>
      <c r="M1025" s="9" t="s">
        <v>3281</v>
      </c>
      <c r="N1025" s="10">
        <v>1</v>
      </c>
      <c r="P1025" s="9" t="s">
        <v>3281</v>
      </c>
      <c r="Q1025" s="10">
        <v>2544.15</v>
      </c>
      <c r="S1025" t="s">
        <v>8128</v>
      </c>
      <c r="T1025">
        <v>45463</v>
      </c>
      <c r="U1025">
        <v>292</v>
      </c>
      <c r="V1025">
        <v>1</v>
      </c>
      <c r="W1025">
        <v>2174.81</v>
      </c>
      <c r="X1025">
        <v>4</v>
      </c>
      <c r="Y1025">
        <v>3</v>
      </c>
      <c r="Z1025">
        <v>2</v>
      </c>
      <c r="AA1025" t="s">
        <v>11842</v>
      </c>
      <c r="AB1025" t="s">
        <v>11834</v>
      </c>
    </row>
    <row r="1026" spans="1:28" x14ac:dyDescent="0.3">
      <c r="A1026" s="9" t="s">
        <v>8128</v>
      </c>
      <c r="B1026" s="20">
        <v>45463</v>
      </c>
      <c r="C1026" s="30">
        <f>superstore_excel!X$2 - B1026</f>
        <v>292</v>
      </c>
      <c r="D1026" s="10">
        <v>1</v>
      </c>
      <c r="E1026" s="10">
        <v>2174.81</v>
      </c>
      <c r="F1026">
        <f t="shared" si="77"/>
        <v>4</v>
      </c>
      <c r="G1026">
        <f t="shared" si="75"/>
        <v>3</v>
      </c>
      <c r="H1026">
        <f t="shared" si="76"/>
        <v>2</v>
      </c>
      <c r="I1026" t="str">
        <f t="shared" si="78"/>
        <v>432</v>
      </c>
      <c r="J1026" t="str">
        <f t="shared" si="79"/>
        <v>Others</v>
      </c>
      <c r="M1026" s="9" t="s">
        <v>6957</v>
      </c>
      <c r="N1026" s="10">
        <v>1</v>
      </c>
      <c r="P1026" s="9" t="s">
        <v>6957</v>
      </c>
      <c r="Q1026" s="10">
        <v>4718.6000000000004</v>
      </c>
      <c r="S1026" t="s">
        <v>1373</v>
      </c>
      <c r="T1026">
        <v>45394</v>
      </c>
      <c r="U1026">
        <v>361</v>
      </c>
      <c r="V1026">
        <v>5</v>
      </c>
      <c r="W1026">
        <v>9189.4736046691705</v>
      </c>
      <c r="X1026">
        <v>3</v>
      </c>
      <c r="Y1026">
        <v>4</v>
      </c>
      <c r="Z1026">
        <v>4</v>
      </c>
      <c r="AA1026" t="s">
        <v>11853</v>
      </c>
      <c r="AB1026" t="s">
        <v>11834</v>
      </c>
    </row>
    <row r="1027" spans="1:28" x14ac:dyDescent="0.3">
      <c r="A1027" s="9" t="s">
        <v>1373</v>
      </c>
      <c r="B1027" s="20">
        <v>45394</v>
      </c>
      <c r="C1027" s="30">
        <f>superstore_excel!X$2 - B1027</f>
        <v>361</v>
      </c>
      <c r="D1027" s="10">
        <v>5</v>
      </c>
      <c r="E1027" s="10">
        <v>9189.4736046691705</v>
      </c>
      <c r="F1027">
        <f t="shared" si="77"/>
        <v>3</v>
      </c>
      <c r="G1027">
        <f t="shared" si="75"/>
        <v>4</v>
      </c>
      <c r="H1027">
        <f t="shared" si="76"/>
        <v>4</v>
      </c>
      <c r="I1027" t="str">
        <f t="shared" si="78"/>
        <v>344</v>
      </c>
      <c r="J1027" t="str">
        <f t="shared" si="79"/>
        <v>Others</v>
      </c>
      <c r="M1027" s="9" t="s">
        <v>8128</v>
      </c>
      <c r="N1027" s="10">
        <v>1</v>
      </c>
      <c r="P1027" s="9" t="s">
        <v>8128</v>
      </c>
      <c r="Q1027" s="10">
        <v>2174.81</v>
      </c>
      <c r="S1027" t="s">
        <v>8986</v>
      </c>
      <c r="T1027">
        <v>45419</v>
      </c>
      <c r="U1027">
        <v>336</v>
      </c>
      <c r="V1027">
        <v>1</v>
      </c>
      <c r="W1027">
        <v>2969.52</v>
      </c>
      <c r="X1027">
        <v>3</v>
      </c>
      <c r="Y1027">
        <v>3</v>
      </c>
      <c r="Z1027">
        <v>2</v>
      </c>
      <c r="AA1027" t="s">
        <v>11837</v>
      </c>
      <c r="AB1027" t="s">
        <v>11834</v>
      </c>
    </row>
    <row r="1028" spans="1:28" x14ac:dyDescent="0.3">
      <c r="A1028" s="9" t="s">
        <v>8986</v>
      </c>
      <c r="B1028" s="20">
        <v>45419</v>
      </c>
      <c r="C1028" s="30">
        <f>superstore_excel!X$2 - B1028</f>
        <v>336</v>
      </c>
      <c r="D1028" s="10">
        <v>1</v>
      </c>
      <c r="E1028" s="10">
        <v>2969.52</v>
      </c>
      <c r="F1028">
        <f t="shared" si="77"/>
        <v>3</v>
      </c>
      <c r="G1028">
        <f t="shared" si="75"/>
        <v>3</v>
      </c>
      <c r="H1028">
        <f t="shared" si="76"/>
        <v>2</v>
      </c>
      <c r="I1028" t="str">
        <f t="shared" si="78"/>
        <v>332</v>
      </c>
      <c r="J1028" t="str">
        <f t="shared" si="79"/>
        <v>Others</v>
      </c>
      <c r="M1028" s="9" t="s">
        <v>1373</v>
      </c>
      <c r="N1028" s="10">
        <v>5</v>
      </c>
      <c r="P1028" s="9" t="s">
        <v>1373</v>
      </c>
      <c r="Q1028" s="10">
        <v>9189.4736046691705</v>
      </c>
      <c r="S1028" t="s">
        <v>2920</v>
      </c>
      <c r="T1028">
        <v>45276</v>
      </c>
      <c r="U1028">
        <v>479</v>
      </c>
      <c r="V1028">
        <v>1</v>
      </c>
      <c r="W1028">
        <v>2494.33</v>
      </c>
      <c r="X1028">
        <v>3</v>
      </c>
      <c r="Y1028">
        <v>3</v>
      </c>
      <c r="Z1028">
        <v>2</v>
      </c>
      <c r="AA1028" t="s">
        <v>11837</v>
      </c>
      <c r="AB1028" t="s">
        <v>11834</v>
      </c>
    </row>
    <row r="1029" spans="1:28" x14ac:dyDescent="0.3">
      <c r="A1029" s="9" t="s">
        <v>2920</v>
      </c>
      <c r="B1029" s="20">
        <v>45276</v>
      </c>
      <c r="C1029" s="30">
        <f>superstore_excel!X$2 - B1029</f>
        <v>479</v>
      </c>
      <c r="D1029" s="10">
        <v>1</v>
      </c>
      <c r="E1029" s="10">
        <v>2494.33</v>
      </c>
      <c r="F1029">
        <f t="shared" si="77"/>
        <v>3</v>
      </c>
      <c r="G1029">
        <f t="shared" ref="G1029:G1092" si="80">IF(D1029&gt;=_xlfn.QUARTILE.INC(D:D,4),5, IF(D1029&gt;=_xlfn.QUARTILE.INC(D:D,3),4, IF(D1029&gt;=_xlfn.QUARTILE.INC(D:D,2),3, IF(D1029&gt;=_xlfn.QUARTILE.INC(D:D,1),2,1))))</f>
        <v>3</v>
      </c>
      <c r="H1029">
        <f t="shared" ref="H1029:H1092" si="81">IF(E1029&gt;=_xlfn.QUARTILE.INC(E:E,4),5, IF(E1029&gt;=_xlfn.QUARTILE.INC(E:E,3),4, IF(E1029&gt;=_xlfn.QUARTILE.INC(E:E,2),3, IF(E1029&gt;=_xlfn.QUARTILE.INC(E:E,1),2,1))))</f>
        <v>2</v>
      </c>
      <c r="I1029" t="str">
        <f t="shared" si="78"/>
        <v>332</v>
      </c>
      <c r="J1029" t="str">
        <f t="shared" si="79"/>
        <v>Others</v>
      </c>
      <c r="M1029" s="9" t="s">
        <v>8986</v>
      </c>
      <c r="N1029" s="10">
        <v>1</v>
      </c>
      <c r="P1029" s="9" t="s">
        <v>8986</v>
      </c>
      <c r="Q1029" s="10">
        <v>2969.52</v>
      </c>
      <c r="S1029" t="s">
        <v>5837</v>
      </c>
      <c r="T1029">
        <v>45661</v>
      </c>
      <c r="U1029">
        <v>94</v>
      </c>
      <c r="V1029">
        <v>1</v>
      </c>
      <c r="W1029">
        <v>2943.01</v>
      </c>
      <c r="X1029">
        <v>5</v>
      </c>
      <c r="Y1029">
        <v>3</v>
      </c>
      <c r="Z1029">
        <v>2</v>
      </c>
      <c r="AA1029" t="s">
        <v>11846</v>
      </c>
      <c r="AB1029" t="s">
        <v>11832</v>
      </c>
    </row>
    <row r="1030" spans="1:28" x14ac:dyDescent="0.3">
      <c r="A1030" s="9" t="s">
        <v>5837</v>
      </c>
      <c r="B1030" s="20">
        <v>45661</v>
      </c>
      <c r="C1030" s="30">
        <f>superstore_excel!X$2 - B1030</f>
        <v>94</v>
      </c>
      <c r="D1030" s="10">
        <v>1</v>
      </c>
      <c r="E1030" s="10">
        <v>2943.01</v>
      </c>
      <c r="F1030">
        <f t="shared" ref="F1030:F1093" si="82">IF(C1030&lt;=_xlfn.QUARTILE.INC(C:C,1),5, IF(C1030&lt;=_xlfn.QUARTILE.INC(C:C,2),4, IF(C1030&lt;=_xlfn.QUARTILE.INC(C:C,3),3, IF(C1030&lt;=_xlfn.QUARTILE.INC(C:C,4),2,1))))</f>
        <v>5</v>
      </c>
      <c r="G1030">
        <f t="shared" si="80"/>
        <v>3</v>
      </c>
      <c r="H1030">
        <f t="shared" si="81"/>
        <v>2</v>
      </c>
      <c r="I1030" t="str">
        <f t="shared" ref="I1030:I1093" si="83">F1030 &amp; G1030 &amp; H1030</f>
        <v>532</v>
      </c>
      <c r="J1030" t="str">
        <f t="shared" ref="J1030:J1093" si="84">IF(I1030="555","Champions",
IF(AND(F1030&gt;=4,G1030&gt;=4,H1030&gt;=4),"Loyal Customers",
IF(F1030=5,"Recent Customers",
IF(G1030=5,"Frequent Buyers",
IF(H1030=5,"Big Spenders",
IF(F1030&lt;=2,"At Risk",
"Others"))))))</f>
        <v>Recent Customers</v>
      </c>
      <c r="M1030" s="9" t="s">
        <v>2920</v>
      </c>
      <c r="N1030" s="10">
        <v>1</v>
      </c>
      <c r="P1030" s="9" t="s">
        <v>2920</v>
      </c>
      <c r="Q1030" s="10">
        <v>2494.33</v>
      </c>
      <c r="S1030" t="s">
        <v>1788</v>
      </c>
      <c r="T1030">
        <v>45424</v>
      </c>
      <c r="U1030">
        <v>331</v>
      </c>
      <c r="V1030">
        <v>4</v>
      </c>
      <c r="W1030">
        <v>9071.9980494459887</v>
      </c>
      <c r="X1030">
        <v>4</v>
      </c>
      <c r="Y1030">
        <v>4</v>
      </c>
      <c r="Z1030">
        <v>4</v>
      </c>
      <c r="AA1030" t="s">
        <v>11835</v>
      </c>
      <c r="AB1030" t="s">
        <v>11836</v>
      </c>
    </row>
    <row r="1031" spans="1:28" x14ac:dyDescent="0.3">
      <c r="A1031" s="9" t="s">
        <v>1788</v>
      </c>
      <c r="B1031" s="20">
        <v>45424</v>
      </c>
      <c r="C1031" s="30">
        <f>superstore_excel!X$2 - B1031</f>
        <v>331</v>
      </c>
      <c r="D1031" s="10">
        <v>4</v>
      </c>
      <c r="E1031" s="10">
        <v>9071.9980494459887</v>
      </c>
      <c r="F1031">
        <f t="shared" si="82"/>
        <v>4</v>
      </c>
      <c r="G1031">
        <f t="shared" si="80"/>
        <v>4</v>
      </c>
      <c r="H1031">
        <f t="shared" si="81"/>
        <v>4</v>
      </c>
      <c r="I1031" t="str">
        <f t="shared" si="83"/>
        <v>444</v>
      </c>
      <c r="J1031" t="str">
        <f t="shared" si="84"/>
        <v>Loyal Customers</v>
      </c>
      <c r="M1031" s="9" t="s">
        <v>5837</v>
      </c>
      <c r="N1031" s="10">
        <v>1</v>
      </c>
      <c r="P1031" s="9" t="s">
        <v>5837</v>
      </c>
      <c r="Q1031" s="10">
        <v>2943.01</v>
      </c>
      <c r="S1031" t="s">
        <v>10832</v>
      </c>
      <c r="T1031">
        <v>45551</v>
      </c>
      <c r="U1031">
        <v>204</v>
      </c>
      <c r="V1031">
        <v>1</v>
      </c>
      <c r="W1031">
        <v>104.37</v>
      </c>
      <c r="X1031">
        <v>4</v>
      </c>
      <c r="Y1031">
        <v>3</v>
      </c>
      <c r="Z1031">
        <v>1</v>
      </c>
      <c r="AA1031" t="s">
        <v>11840</v>
      </c>
      <c r="AB1031" t="s">
        <v>11834</v>
      </c>
    </row>
    <row r="1032" spans="1:28" x14ac:dyDescent="0.3">
      <c r="A1032" s="9" t="s">
        <v>10832</v>
      </c>
      <c r="B1032" s="20">
        <v>45551</v>
      </c>
      <c r="C1032" s="30">
        <f>superstore_excel!X$2 - B1032</f>
        <v>204</v>
      </c>
      <c r="D1032" s="10">
        <v>1</v>
      </c>
      <c r="E1032" s="10">
        <v>104.37</v>
      </c>
      <c r="F1032">
        <f t="shared" si="82"/>
        <v>4</v>
      </c>
      <c r="G1032">
        <f t="shared" si="80"/>
        <v>3</v>
      </c>
      <c r="H1032">
        <f t="shared" si="81"/>
        <v>1</v>
      </c>
      <c r="I1032" t="str">
        <f t="shared" si="83"/>
        <v>431</v>
      </c>
      <c r="J1032" t="str">
        <f t="shared" si="84"/>
        <v>Others</v>
      </c>
      <c r="M1032" s="9" t="s">
        <v>1788</v>
      </c>
      <c r="N1032" s="10">
        <v>4</v>
      </c>
      <c r="P1032" s="9" t="s">
        <v>1788</v>
      </c>
      <c r="Q1032" s="10">
        <v>9071.9980494459887</v>
      </c>
      <c r="S1032" t="s">
        <v>1451</v>
      </c>
      <c r="T1032">
        <v>45682</v>
      </c>
      <c r="U1032">
        <v>73</v>
      </c>
      <c r="V1032">
        <v>4</v>
      </c>
      <c r="W1032">
        <v>9637.7885942497105</v>
      </c>
      <c r="X1032">
        <v>5</v>
      </c>
      <c r="Y1032">
        <v>4</v>
      </c>
      <c r="Z1032">
        <v>4</v>
      </c>
      <c r="AA1032" t="s">
        <v>11849</v>
      </c>
      <c r="AB1032" t="s">
        <v>11836</v>
      </c>
    </row>
    <row r="1033" spans="1:28" x14ac:dyDescent="0.3">
      <c r="A1033" s="9" t="s">
        <v>1451</v>
      </c>
      <c r="B1033" s="20">
        <v>45682</v>
      </c>
      <c r="C1033" s="30">
        <f>superstore_excel!X$2 - B1033</f>
        <v>73</v>
      </c>
      <c r="D1033" s="10">
        <v>4</v>
      </c>
      <c r="E1033" s="10">
        <v>9637.7885942497105</v>
      </c>
      <c r="F1033">
        <f t="shared" si="82"/>
        <v>5</v>
      </c>
      <c r="G1033">
        <f t="shared" si="80"/>
        <v>4</v>
      </c>
      <c r="H1033">
        <f t="shared" si="81"/>
        <v>4</v>
      </c>
      <c r="I1033" t="str">
        <f t="shared" si="83"/>
        <v>544</v>
      </c>
      <c r="J1033" t="str">
        <f t="shared" si="84"/>
        <v>Loyal Customers</v>
      </c>
      <c r="M1033" s="9" t="s">
        <v>10832</v>
      </c>
      <c r="N1033" s="10">
        <v>1</v>
      </c>
      <c r="P1033" s="9" t="s">
        <v>10832</v>
      </c>
      <c r="Q1033" s="10">
        <v>104.37</v>
      </c>
      <c r="S1033" t="s">
        <v>3992</v>
      </c>
      <c r="T1033">
        <v>45647</v>
      </c>
      <c r="U1033">
        <v>108</v>
      </c>
      <c r="V1033">
        <v>1</v>
      </c>
      <c r="W1033">
        <v>4168.97</v>
      </c>
      <c r="X1033">
        <v>5</v>
      </c>
      <c r="Y1033">
        <v>3</v>
      </c>
      <c r="Z1033">
        <v>3</v>
      </c>
      <c r="AA1033" t="s">
        <v>11831</v>
      </c>
      <c r="AB1033" t="s">
        <v>11832</v>
      </c>
    </row>
    <row r="1034" spans="1:28" x14ac:dyDescent="0.3">
      <c r="A1034" s="9" t="s">
        <v>3992</v>
      </c>
      <c r="B1034" s="20">
        <v>45647</v>
      </c>
      <c r="C1034" s="30">
        <f>superstore_excel!X$2 - B1034</f>
        <v>108</v>
      </c>
      <c r="D1034" s="10">
        <v>1</v>
      </c>
      <c r="E1034" s="10">
        <v>4168.97</v>
      </c>
      <c r="F1034">
        <f t="shared" si="82"/>
        <v>5</v>
      </c>
      <c r="G1034">
        <f t="shared" si="80"/>
        <v>3</v>
      </c>
      <c r="H1034">
        <f t="shared" si="81"/>
        <v>3</v>
      </c>
      <c r="I1034" t="str">
        <f t="shared" si="83"/>
        <v>533</v>
      </c>
      <c r="J1034" t="str">
        <f t="shared" si="84"/>
        <v>Recent Customers</v>
      </c>
      <c r="M1034" s="9" t="s">
        <v>1451</v>
      </c>
      <c r="N1034" s="10">
        <v>4</v>
      </c>
      <c r="P1034" s="9" t="s">
        <v>1451</v>
      </c>
      <c r="Q1034" s="10">
        <v>9637.7885942497105</v>
      </c>
      <c r="S1034" t="s">
        <v>4788</v>
      </c>
      <c r="T1034">
        <v>45101</v>
      </c>
      <c r="U1034">
        <v>654</v>
      </c>
      <c r="V1034">
        <v>1</v>
      </c>
      <c r="W1034">
        <v>2520.21</v>
      </c>
      <c r="X1034">
        <v>2</v>
      </c>
      <c r="Y1034">
        <v>3</v>
      </c>
      <c r="Z1034">
        <v>2</v>
      </c>
      <c r="AA1034" t="s">
        <v>11848</v>
      </c>
      <c r="AB1034" t="s">
        <v>11839</v>
      </c>
    </row>
    <row r="1035" spans="1:28" x14ac:dyDescent="0.3">
      <c r="A1035" s="9" t="s">
        <v>4788</v>
      </c>
      <c r="B1035" s="20">
        <v>45101</v>
      </c>
      <c r="C1035" s="30">
        <f>superstore_excel!X$2 - B1035</f>
        <v>654</v>
      </c>
      <c r="D1035" s="10">
        <v>1</v>
      </c>
      <c r="E1035" s="10">
        <v>2520.21</v>
      </c>
      <c r="F1035">
        <f t="shared" si="82"/>
        <v>2</v>
      </c>
      <c r="G1035">
        <f t="shared" si="80"/>
        <v>3</v>
      </c>
      <c r="H1035">
        <f t="shared" si="81"/>
        <v>2</v>
      </c>
      <c r="I1035" t="str">
        <f t="shared" si="83"/>
        <v>232</v>
      </c>
      <c r="J1035" t="str">
        <f t="shared" si="84"/>
        <v>At Risk</v>
      </c>
      <c r="M1035" s="9" t="s">
        <v>3992</v>
      </c>
      <c r="N1035" s="10">
        <v>1</v>
      </c>
      <c r="P1035" s="9" t="s">
        <v>3992</v>
      </c>
      <c r="Q1035" s="10">
        <v>4168.97</v>
      </c>
      <c r="S1035" t="s">
        <v>6943</v>
      </c>
      <c r="T1035">
        <v>45082</v>
      </c>
      <c r="U1035">
        <v>673</v>
      </c>
      <c r="V1035">
        <v>1</v>
      </c>
      <c r="W1035">
        <v>4708.01</v>
      </c>
      <c r="X1035">
        <v>2</v>
      </c>
      <c r="Y1035">
        <v>3</v>
      </c>
      <c r="Z1035">
        <v>3</v>
      </c>
      <c r="AA1035" t="s">
        <v>11838</v>
      </c>
      <c r="AB1035" t="s">
        <v>11839</v>
      </c>
    </row>
    <row r="1036" spans="1:28" x14ac:dyDescent="0.3">
      <c r="A1036" s="9" t="s">
        <v>6943</v>
      </c>
      <c r="B1036" s="20">
        <v>45082</v>
      </c>
      <c r="C1036" s="30">
        <f>superstore_excel!X$2 - B1036</f>
        <v>673</v>
      </c>
      <c r="D1036" s="10">
        <v>1</v>
      </c>
      <c r="E1036" s="10">
        <v>4708.01</v>
      </c>
      <c r="F1036">
        <f t="shared" si="82"/>
        <v>2</v>
      </c>
      <c r="G1036">
        <f t="shared" si="80"/>
        <v>3</v>
      </c>
      <c r="H1036">
        <f t="shared" si="81"/>
        <v>3</v>
      </c>
      <c r="I1036" t="str">
        <f t="shared" si="83"/>
        <v>233</v>
      </c>
      <c r="J1036" t="str">
        <f t="shared" si="84"/>
        <v>At Risk</v>
      </c>
      <c r="M1036" s="9" t="s">
        <v>4788</v>
      </c>
      <c r="N1036" s="10">
        <v>1</v>
      </c>
      <c r="P1036" s="9" t="s">
        <v>4788</v>
      </c>
      <c r="Q1036" s="10">
        <v>2520.21</v>
      </c>
      <c r="S1036" t="s">
        <v>6456</v>
      </c>
      <c r="T1036">
        <v>45367</v>
      </c>
      <c r="U1036">
        <v>388</v>
      </c>
      <c r="V1036">
        <v>1</v>
      </c>
      <c r="W1036">
        <v>4216.6400000000003</v>
      </c>
      <c r="X1036">
        <v>3</v>
      </c>
      <c r="Y1036">
        <v>3</v>
      </c>
      <c r="Z1036">
        <v>3</v>
      </c>
      <c r="AA1036" t="s">
        <v>11845</v>
      </c>
      <c r="AB1036" t="s">
        <v>11834</v>
      </c>
    </row>
    <row r="1037" spans="1:28" x14ac:dyDescent="0.3">
      <c r="A1037" s="9" t="s">
        <v>6456</v>
      </c>
      <c r="B1037" s="20">
        <v>45367</v>
      </c>
      <c r="C1037" s="30">
        <f>superstore_excel!X$2 - B1037</f>
        <v>388</v>
      </c>
      <c r="D1037" s="10">
        <v>1</v>
      </c>
      <c r="E1037" s="10">
        <v>4216.6400000000003</v>
      </c>
      <c r="F1037">
        <f t="shared" si="82"/>
        <v>3</v>
      </c>
      <c r="G1037">
        <f t="shared" si="80"/>
        <v>3</v>
      </c>
      <c r="H1037">
        <f t="shared" si="81"/>
        <v>3</v>
      </c>
      <c r="I1037" t="str">
        <f t="shared" si="83"/>
        <v>333</v>
      </c>
      <c r="J1037" t="str">
        <f t="shared" si="84"/>
        <v>Others</v>
      </c>
      <c r="M1037" s="9" t="s">
        <v>6943</v>
      </c>
      <c r="N1037" s="10">
        <v>1</v>
      </c>
      <c r="P1037" s="9" t="s">
        <v>6943</v>
      </c>
      <c r="Q1037" s="10">
        <v>4708.01</v>
      </c>
      <c r="S1037" t="s">
        <v>259</v>
      </c>
      <c r="T1037">
        <v>45200</v>
      </c>
      <c r="U1037">
        <v>555</v>
      </c>
      <c r="V1037">
        <v>4</v>
      </c>
      <c r="W1037">
        <v>7604.0337505417301</v>
      </c>
      <c r="X1037">
        <v>2</v>
      </c>
      <c r="Y1037">
        <v>4</v>
      </c>
      <c r="Z1037">
        <v>4</v>
      </c>
      <c r="AA1037" t="s">
        <v>11844</v>
      </c>
      <c r="AB1037" t="s">
        <v>11839</v>
      </c>
    </row>
    <row r="1038" spans="1:28" x14ac:dyDescent="0.3">
      <c r="A1038" s="9" t="s">
        <v>259</v>
      </c>
      <c r="B1038" s="20">
        <v>45200</v>
      </c>
      <c r="C1038" s="30">
        <f>superstore_excel!X$2 - B1038</f>
        <v>555</v>
      </c>
      <c r="D1038" s="10">
        <v>4</v>
      </c>
      <c r="E1038" s="10">
        <v>7604.0337505417301</v>
      </c>
      <c r="F1038">
        <f t="shared" si="82"/>
        <v>2</v>
      </c>
      <c r="G1038">
        <f t="shared" si="80"/>
        <v>4</v>
      </c>
      <c r="H1038">
        <f t="shared" si="81"/>
        <v>4</v>
      </c>
      <c r="I1038" t="str">
        <f t="shared" si="83"/>
        <v>244</v>
      </c>
      <c r="J1038" t="str">
        <f t="shared" si="84"/>
        <v>At Risk</v>
      </c>
      <c r="M1038" s="9" t="s">
        <v>6456</v>
      </c>
      <c r="N1038" s="10">
        <v>1</v>
      </c>
      <c r="P1038" s="9" t="s">
        <v>6456</v>
      </c>
      <c r="Q1038" s="10">
        <v>4216.6400000000003</v>
      </c>
      <c r="S1038" t="s">
        <v>1994</v>
      </c>
      <c r="T1038">
        <v>45526</v>
      </c>
      <c r="U1038">
        <v>229</v>
      </c>
      <c r="V1038">
        <v>4</v>
      </c>
      <c r="W1038">
        <v>7288.4970223553701</v>
      </c>
      <c r="X1038">
        <v>4</v>
      </c>
      <c r="Y1038">
        <v>4</v>
      </c>
      <c r="Z1038">
        <v>4</v>
      </c>
      <c r="AA1038" t="s">
        <v>11835</v>
      </c>
      <c r="AB1038" t="s">
        <v>11836</v>
      </c>
    </row>
    <row r="1039" spans="1:28" x14ac:dyDescent="0.3">
      <c r="A1039" s="9" t="s">
        <v>1994</v>
      </c>
      <c r="B1039" s="20">
        <v>45526</v>
      </c>
      <c r="C1039" s="30">
        <f>superstore_excel!X$2 - B1039</f>
        <v>229</v>
      </c>
      <c r="D1039" s="10">
        <v>4</v>
      </c>
      <c r="E1039" s="10">
        <v>7288.4970223553701</v>
      </c>
      <c r="F1039">
        <f t="shared" si="82"/>
        <v>4</v>
      </c>
      <c r="G1039">
        <f t="shared" si="80"/>
        <v>4</v>
      </c>
      <c r="H1039">
        <f t="shared" si="81"/>
        <v>4</v>
      </c>
      <c r="I1039" t="str">
        <f t="shared" si="83"/>
        <v>444</v>
      </c>
      <c r="J1039" t="str">
        <f t="shared" si="84"/>
        <v>Loyal Customers</v>
      </c>
      <c r="M1039" s="9" t="s">
        <v>259</v>
      </c>
      <c r="N1039" s="10">
        <v>4</v>
      </c>
      <c r="P1039" s="9" t="s">
        <v>259</v>
      </c>
      <c r="Q1039" s="10">
        <v>7604.0337505417301</v>
      </c>
      <c r="S1039" t="s">
        <v>5263</v>
      </c>
      <c r="T1039">
        <v>45269</v>
      </c>
      <c r="U1039">
        <v>486</v>
      </c>
      <c r="V1039">
        <v>1</v>
      </c>
      <c r="W1039">
        <v>3816.09</v>
      </c>
      <c r="X1039">
        <v>3</v>
      </c>
      <c r="Y1039">
        <v>3</v>
      </c>
      <c r="Z1039">
        <v>3</v>
      </c>
      <c r="AA1039" t="s">
        <v>11845</v>
      </c>
      <c r="AB1039" t="s">
        <v>11834</v>
      </c>
    </row>
    <row r="1040" spans="1:28" x14ac:dyDescent="0.3">
      <c r="A1040" s="9" t="s">
        <v>5263</v>
      </c>
      <c r="B1040" s="20">
        <v>45269</v>
      </c>
      <c r="C1040" s="30">
        <f>superstore_excel!X$2 - B1040</f>
        <v>486</v>
      </c>
      <c r="D1040" s="10">
        <v>1</v>
      </c>
      <c r="E1040" s="10">
        <v>3816.09</v>
      </c>
      <c r="F1040">
        <f t="shared" si="82"/>
        <v>3</v>
      </c>
      <c r="G1040">
        <f t="shared" si="80"/>
        <v>3</v>
      </c>
      <c r="H1040">
        <f t="shared" si="81"/>
        <v>3</v>
      </c>
      <c r="I1040" t="str">
        <f t="shared" si="83"/>
        <v>333</v>
      </c>
      <c r="J1040" t="str">
        <f t="shared" si="84"/>
        <v>Others</v>
      </c>
      <c r="M1040" s="9" t="s">
        <v>1994</v>
      </c>
      <c r="N1040" s="10">
        <v>4</v>
      </c>
      <c r="P1040" s="9" t="s">
        <v>1994</v>
      </c>
      <c r="Q1040" s="10">
        <v>7288.4970223553701</v>
      </c>
      <c r="S1040" t="s">
        <v>636</v>
      </c>
      <c r="T1040">
        <v>45232</v>
      </c>
      <c r="U1040">
        <v>523</v>
      </c>
      <c r="V1040">
        <v>4</v>
      </c>
      <c r="W1040">
        <v>8472.659201570219</v>
      </c>
      <c r="X1040">
        <v>3</v>
      </c>
      <c r="Y1040">
        <v>4</v>
      </c>
      <c r="Z1040">
        <v>4</v>
      </c>
      <c r="AA1040" t="s">
        <v>11853</v>
      </c>
      <c r="AB1040" t="s">
        <v>11834</v>
      </c>
    </row>
    <row r="1041" spans="1:28" x14ac:dyDescent="0.3">
      <c r="A1041" s="9" t="s">
        <v>636</v>
      </c>
      <c r="B1041" s="20">
        <v>45232</v>
      </c>
      <c r="C1041" s="30">
        <f>superstore_excel!X$2 - B1041</f>
        <v>523</v>
      </c>
      <c r="D1041" s="10">
        <v>4</v>
      </c>
      <c r="E1041" s="10">
        <v>8472.659201570219</v>
      </c>
      <c r="F1041">
        <f t="shared" si="82"/>
        <v>3</v>
      </c>
      <c r="G1041">
        <f t="shared" si="80"/>
        <v>4</v>
      </c>
      <c r="H1041">
        <f t="shared" si="81"/>
        <v>4</v>
      </c>
      <c r="I1041" t="str">
        <f t="shared" si="83"/>
        <v>344</v>
      </c>
      <c r="J1041" t="str">
        <f t="shared" si="84"/>
        <v>Others</v>
      </c>
      <c r="M1041" s="9" t="s">
        <v>5263</v>
      </c>
      <c r="N1041" s="10">
        <v>1</v>
      </c>
      <c r="P1041" s="9" t="s">
        <v>5263</v>
      </c>
      <c r="Q1041" s="10">
        <v>3816.09</v>
      </c>
      <c r="S1041" t="s">
        <v>11457</v>
      </c>
      <c r="T1041">
        <v>45166</v>
      </c>
      <c r="U1041">
        <v>589</v>
      </c>
      <c r="V1041">
        <v>1</v>
      </c>
      <c r="W1041">
        <v>1876.4</v>
      </c>
      <c r="X1041">
        <v>2</v>
      </c>
      <c r="Y1041">
        <v>3</v>
      </c>
      <c r="Z1041">
        <v>2</v>
      </c>
      <c r="AA1041" t="s">
        <v>11848</v>
      </c>
      <c r="AB1041" t="s">
        <v>11839</v>
      </c>
    </row>
    <row r="1042" spans="1:28" x14ac:dyDescent="0.3">
      <c r="A1042" s="9" t="s">
        <v>11457</v>
      </c>
      <c r="B1042" s="20">
        <v>45166</v>
      </c>
      <c r="C1042" s="30">
        <f>superstore_excel!X$2 - B1042</f>
        <v>589</v>
      </c>
      <c r="D1042" s="10">
        <v>1</v>
      </c>
      <c r="E1042" s="10">
        <v>1876.4</v>
      </c>
      <c r="F1042">
        <f t="shared" si="82"/>
        <v>2</v>
      </c>
      <c r="G1042">
        <f t="shared" si="80"/>
        <v>3</v>
      </c>
      <c r="H1042">
        <f t="shared" si="81"/>
        <v>2</v>
      </c>
      <c r="I1042" t="str">
        <f t="shared" si="83"/>
        <v>232</v>
      </c>
      <c r="J1042" t="str">
        <f t="shared" si="84"/>
        <v>At Risk</v>
      </c>
      <c r="M1042" s="9" t="s">
        <v>636</v>
      </c>
      <c r="N1042" s="10">
        <v>4</v>
      </c>
      <c r="P1042" s="9" t="s">
        <v>636</v>
      </c>
      <c r="Q1042" s="10">
        <v>8472.659201570219</v>
      </c>
      <c r="S1042" t="s">
        <v>9893</v>
      </c>
      <c r="T1042">
        <v>45083</v>
      </c>
      <c r="U1042">
        <v>672</v>
      </c>
      <c r="V1042">
        <v>1</v>
      </c>
      <c r="W1042">
        <v>912.43</v>
      </c>
      <c r="X1042">
        <v>2</v>
      </c>
      <c r="Y1042">
        <v>3</v>
      </c>
      <c r="Z1042">
        <v>1</v>
      </c>
      <c r="AA1042" t="s">
        <v>11847</v>
      </c>
      <c r="AB1042" t="s">
        <v>11839</v>
      </c>
    </row>
    <row r="1043" spans="1:28" x14ac:dyDescent="0.3">
      <c r="A1043" s="9" t="s">
        <v>9893</v>
      </c>
      <c r="B1043" s="20">
        <v>45083</v>
      </c>
      <c r="C1043" s="30">
        <f>superstore_excel!X$2 - B1043</f>
        <v>672</v>
      </c>
      <c r="D1043" s="10">
        <v>1</v>
      </c>
      <c r="E1043" s="10">
        <v>912.43</v>
      </c>
      <c r="F1043">
        <f t="shared" si="82"/>
        <v>2</v>
      </c>
      <c r="G1043">
        <f t="shared" si="80"/>
        <v>3</v>
      </c>
      <c r="H1043">
        <f t="shared" si="81"/>
        <v>1</v>
      </c>
      <c r="I1043" t="str">
        <f t="shared" si="83"/>
        <v>231</v>
      </c>
      <c r="J1043" t="str">
        <f t="shared" si="84"/>
        <v>At Risk</v>
      </c>
      <c r="M1043" s="9" t="s">
        <v>11457</v>
      </c>
      <c r="N1043" s="10">
        <v>1</v>
      </c>
      <c r="P1043" s="9" t="s">
        <v>11457</v>
      </c>
      <c r="Q1043" s="10">
        <v>1876.4</v>
      </c>
      <c r="S1043" t="s">
        <v>11598</v>
      </c>
      <c r="T1043">
        <v>45644</v>
      </c>
      <c r="U1043">
        <v>111</v>
      </c>
      <c r="V1043">
        <v>1</v>
      </c>
      <c r="W1043">
        <v>4915.5</v>
      </c>
      <c r="X1043">
        <v>5</v>
      </c>
      <c r="Y1043">
        <v>3</v>
      </c>
      <c r="Z1043">
        <v>3</v>
      </c>
      <c r="AA1043" t="s">
        <v>11831</v>
      </c>
      <c r="AB1043" t="s">
        <v>11832</v>
      </c>
    </row>
    <row r="1044" spans="1:28" x14ac:dyDescent="0.3">
      <c r="A1044" s="9" t="s">
        <v>11598</v>
      </c>
      <c r="B1044" s="20">
        <v>45644</v>
      </c>
      <c r="C1044" s="30">
        <f>superstore_excel!X$2 - B1044</f>
        <v>111</v>
      </c>
      <c r="D1044" s="10">
        <v>1</v>
      </c>
      <c r="E1044" s="10">
        <v>4915.5</v>
      </c>
      <c r="F1044">
        <f t="shared" si="82"/>
        <v>5</v>
      </c>
      <c r="G1044">
        <f t="shared" si="80"/>
        <v>3</v>
      </c>
      <c r="H1044">
        <f t="shared" si="81"/>
        <v>3</v>
      </c>
      <c r="I1044" t="str">
        <f t="shared" si="83"/>
        <v>533</v>
      </c>
      <c r="J1044" t="str">
        <f t="shared" si="84"/>
        <v>Recent Customers</v>
      </c>
      <c r="M1044" s="9" t="s">
        <v>9893</v>
      </c>
      <c r="N1044" s="10">
        <v>1</v>
      </c>
      <c r="P1044" s="9" t="s">
        <v>9893</v>
      </c>
      <c r="Q1044" s="10">
        <v>912.43</v>
      </c>
      <c r="S1044" t="s">
        <v>1615</v>
      </c>
      <c r="T1044">
        <v>45536</v>
      </c>
      <c r="U1044">
        <v>219</v>
      </c>
      <c r="V1044">
        <v>4</v>
      </c>
      <c r="W1044">
        <v>11018.84507236882</v>
      </c>
      <c r="X1044">
        <v>4</v>
      </c>
      <c r="Y1044">
        <v>4</v>
      </c>
      <c r="Z1044">
        <v>4</v>
      </c>
      <c r="AA1044" t="s">
        <v>11835</v>
      </c>
      <c r="AB1044" t="s">
        <v>11836</v>
      </c>
    </row>
    <row r="1045" spans="1:28" x14ac:dyDescent="0.3">
      <c r="A1045" s="9" t="s">
        <v>1615</v>
      </c>
      <c r="B1045" s="20">
        <v>45536</v>
      </c>
      <c r="C1045" s="30">
        <f>superstore_excel!X$2 - B1045</f>
        <v>219</v>
      </c>
      <c r="D1045" s="10">
        <v>4</v>
      </c>
      <c r="E1045" s="10">
        <v>11018.84507236882</v>
      </c>
      <c r="F1045">
        <f t="shared" si="82"/>
        <v>4</v>
      </c>
      <c r="G1045">
        <f t="shared" si="80"/>
        <v>4</v>
      </c>
      <c r="H1045">
        <f t="shared" si="81"/>
        <v>4</v>
      </c>
      <c r="I1045" t="str">
        <f t="shared" si="83"/>
        <v>444</v>
      </c>
      <c r="J1045" t="str">
        <f t="shared" si="84"/>
        <v>Loyal Customers</v>
      </c>
      <c r="M1045" s="9" t="s">
        <v>11598</v>
      </c>
      <c r="N1045" s="10">
        <v>1</v>
      </c>
      <c r="P1045" s="9" t="s">
        <v>11598</v>
      </c>
      <c r="Q1045" s="10">
        <v>4915.5</v>
      </c>
      <c r="S1045" t="s">
        <v>5275</v>
      </c>
      <c r="T1045">
        <v>45419</v>
      </c>
      <c r="U1045">
        <v>336</v>
      </c>
      <c r="V1045">
        <v>2</v>
      </c>
      <c r="W1045">
        <v>6550.02</v>
      </c>
      <c r="X1045">
        <v>3</v>
      </c>
      <c r="Y1045">
        <v>4</v>
      </c>
      <c r="Z1045">
        <v>3</v>
      </c>
      <c r="AA1045" t="s">
        <v>11852</v>
      </c>
      <c r="AB1045" t="s">
        <v>11834</v>
      </c>
    </row>
    <row r="1046" spans="1:28" x14ac:dyDescent="0.3">
      <c r="A1046" s="9" t="s">
        <v>5275</v>
      </c>
      <c r="B1046" s="20">
        <v>45419</v>
      </c>
      <c r="C1046" s="30">
        <f>superstore_excel!X$2 - B1046</f>
        <v>336</v>
      </c>
      <c r="D1046" s="10">
        <v>2</v>
      </c>
      <c r="E1046" s="10">
        <v>6550.02</v>
      </c>
      <c r="F1046">
        <f t="shared" si="82"/>
        <v>3</v>
      </c>
      <c r="G1046">
        <f t="shared" si="80"/>
        <v>4</v>
      </c>
      <c r="H1046">
        <f t="shared" si="81"/>
        <v>3</v>
      </c>
      <c r="I1046" t="str">
        <f t="shared" si="83"/>
        <v>343</v>
      </c>
      <c r="J1046" t="str">
        <f t="shared" si="84"/>
        <v>Others</v>
      </c>
      <c r="M1046" s="9" t="s">
        <v>1615</v>
      </c>
      <c r="N1046" s="10">
        <v>4</v>
      </c>
      <c r="P1046" s="9" t="s">
        <v>1615</v>
      </c>
      <c r="Q1046" s="10">
        <v>11018.84507236882</v>
      </c>
      <c r="S1046" t="s">
        <v>9344</v>
      </c>
      <c r="T1046">
        <v>45115</v>
      </c>
      <c r="U1046">
        <v>640</v>
      </c>
      <c r="V1046">
        <v>1</v>
      </c>
      <c r="W1046">
        <v>4084.21</v>
      </c>
      <c r="X1046">
        <v>2</v>
      </c>
      <c r="Y1046">
        <v>3</v>
      </c>
      <c r="Z1046">
        <v>3</v>
      </c>
      <c r="AA1046" t="s">
        <v>11838</v>
      </c>
      <c r="AB1046" t="s">
        <v>11839</v>
      </c>
    </row>
    <row r="1047" spans="1:28" x14ac:dyDescent="0.3">
      <c r="A1047" s="9" t="s">
        <v>9344</v>
      </c>
      <c r="B1047" s="20">
        <v>45115</v>
      </c>
      <c r="C1047" s="30">
        <f>superstore_excel!X$2 - B1047</f>
        <v>640</v>
      </c>
      <c r="D1047" s="10">
        <v>1</v>
      </c>
      <c r="E1047" s="10">
        <v>4084.21</v>
      </c>
      <c r="F1047">
        <f t="shared" si="82"/>
        <v>2</v>
      </c>
      <c r="G1047">
        <f t="shared" si="80"/>
        <v>3</v>
      </c>
      <c r="H1047">
        <f t="shared" si="81"/>
        <v>3</v>
      </c>
      <c r="I1047" t="str">
        <f t="shared" si="83"/>
        <v>233</v>
      </c>
      <c r="J1047" t="str">
        <f t="shared" si="84"/>
        <v>At Risk</v>
      </c>
      <c r="M1047" s="9" t="s">
        <v>5275</v>
      </c>
      <c r="N1047" s="10">
        <v>2</v>
      </c>
      <c r="P1047" s="9" t="s">
        <v>5275</v>
      </c>
      <c r="Q1047" s="10">
        <v>6550.02</v>
      </c>
      <c r="S1047" t="s">
        <v>1381</v>
      </c>
      <c r="T1047">
        <v>45145</v>
      </c>
      <c r="U1047">
        <v>610</v>
      </c>
      <c r="V1047">
        <v>4</v>
      </c>
      <c r="W1047">
        <v>11619.650103627231</v>
      </c>
      <c r="X1047">
        <v>2</v>
      </c>
      <c r="Y1047">
        <v>4</v>
      </c>
      <c r="Z1047">
        <v>4</v>
      </c>
      <c r="AA1047" t="s">
        <v>11844</v>
      </c>
      <c r="AB1047" t="s">
        <v>11839</v>
      </c>
    </row>
    <row r="1048" spans="1:28" x14ac:dyDescent="0.3">
      <c r="A1048" s="9" t="s">
        <v>1381</v>
      </c>
      <c r="B1048" s="20">
        <v>45145</v>
      </c>
      <c r="C1048" s="30">
        <f>superstore_excel!X$2 - B1048</f>
        <v>610</v>
      </c>
      <c r="D1048" s="10">
        <v>4</v>
      </c>
      <c r="E1048" s="10">
        <v>11619.650103627231</v>
      </c>
      <c r="F1048">
        <f t="shared" si="82"/>
        <v>2</v>
      </c>
      <c r="G1048">
        <f t="shared" si="80"/>
        <v>4</v>
      </c>
      <c r="H1048">
        <f t="shared" si="81"/>
        <v>4</v>
      </c>
      <c r="I1048" t="str">
        <f t="shared" si="83"/>
        <v>244</v>
      </c>
      <c r="J1048" t="str">
        <f t="shared" si="84"/>
        <v>At Risk</v>
      </c>
      <c r="M1048" s="9" t="s">
        <v>9344</v>
      </c>
      <c r="N1048" s="10">
        <v>1</v>
      </c>
      <c r="P1048" s="9" t="s">
        <v>9344</v>
      </c>
      <c r="Q1048" s="10">
        <v>4084.21</v>
      </c>
      <c r="S1048" t="s">
        <v>2884</v>
      </c>
      <c r="T1048">
        <v>45592</v>
      </c>
      <c r="U1048">
        <v>163</v>
      </c>
      <c r="V1048">
        <v>1</v>
      </c>
      <c r="W1048">
        <v>2215.16</v>
      </c>
      <c r="X1048">
        <v>4</v>
      </c>
      <c r="Y1048">
        <v>3</v>
      </c>
      <c r="Z1048">
        <v>2</v>
      </c>
      <c r="AA1048" t="s">
        <v>11842</v>
      </c>
      <c r="AB1048" t="s">
        <v>11834</v>
      </c>
    </row>
    <row r="1049" spans="1:28" x14ac:dyDescent="0.3">
      <c r="A1049" s="9" t="s">
        <v>2884</v>
      </c>
      <c r="B1049" s="20">
        <v>45592</v>
      </c>
      <c r="C1049" s="30">
        <f>superstore_excel!X$2 - B1049</f>
        <v>163</v>
      </c>
      <c r="D1049" s="10">
        <v>1</v>
      </c>
      <c r="E1049" s="10">
        <v>2215.16</v>
      </c>
      <c r="F1049">
        <f t="shared" si="82"/>
        <v>4</v>
      </c>
      <c r="G1049">
        <f t="shared" si="80"/>
        <v>3</v>
      </c>
      <c r="H1049">
        <f t="shared" si="81"/>
        <v>2</v>
      </c>
      <c r="I1049" t="str">
        <f t="shared" si="83"/>
        <v>432</v>
      </c>
      <c r="J1049" t="str">
        <f t="shared" si="84"/>
        <v>Others</v>
      </c>
      <c r="M1049" s="9" t="s">
        <v>1381</v>
      </c>
      <c r="N1049" s="10">
        <v>4</v>
      </c>
      <c r="P1049" s="9" t="s">
        <v>1381</v>
      </c>
      <c r="Q1049" s="10">
        <v>11619.650103627231</v>
      </c>
      <c r="S1049" t="s">
        <v>10850</v>
      </c>
      <c r="T1049">
        <v>45087</v>
      </c>
      <c r="U1049">
        <v>668</v>
      </c>
      <c r="V1049">
        <v>1</v>
      </c>
      <c r="W1049">
        <v>4509.16</v>
      </c>
      <c r="X1049">
        <v>2</v>
      </c>
      <c r="Y1049">
        <v>3</v>
      </c>
      <c r="Z1049">
        <v>3</v>
      </c>
      <c r="AA1049" t="s">
        <v>11838</v>
      </c>
      <c r="AB1049" t="s">
        <v>11839</v>
      </c>
    </row>
    <row r="1050" spans="1:28" x14ac:dyDescent="0.3">
      <c r="A1050" s="9" t="s">
        <v>10850</v>
      </c>
      <c r="B1050" s="20">
        <v>45087</v>
      </c>
      <c r="C1050" s="30">
        <f>superstore_excel!X$2 - B1050</f>
        <v>668</v>
      </c>
      <c r="D1050" s="10">
        <v>1</v>
      </c>
      <c r="E1050" s="10">
        <v>4509.16</v>
      </c>
      <c r="F1050">
        <f t="shared" si="82"/>
        <v>2</v>
      </c>
      <c r="G1050">
        <f t="shared" si="80"/>
        <v>3</v>
      </c>
      <c r="H1050">
        <f t="shared" si="81"/>
        <v>3</v>
      </c>
      <c r="I1050" t="str">
        <f t="shared" si="83"/>
        <v>233</v>
      </c>
      <c r="J1050" t="str">
        <f t="shared" si="84"/>
        <v>At Risk</v>
      </c>
      <c r="M1050" s="9" t="s">
        <v>2884</v>
      </c>
      <c r="N1050" s="10">
        <v>1</v>
      </c>
      <c r="P1050" s="9" t="s">
        <v>2884</v>
      </c>
      <c r="Q1050" s="10">
        <v>2215.16</v>
      </c>
      <c r="S1050" t="s">
        <v>8934</v>
      </c>
      <c r="T1050">
        <v>45454</v>
      </c>
      <c r="U1050">
        <v>301</v>
      </c>
      <c r="V1050">
        <v>1</v>
      </c>
      <c r="W1050">
        <v>4731.57</v>
      </c>
      <c r="X1050">
        <v>4</v>
      </c>
      <c r="Y1050">
        <v>3</v>
      </c>
      <c r="Z1050">
        <v>3</v>
      </c>
      <c r="AA1050" t="s">
        <v>11833</v>
      </c>
      <c r="AB1050" t="s">
        <v>11834</v>
      </c>
    </row>
    <row r="1051" spans="1:28" x14ac:dyDescent="0.3">
      <c r="A1051" s="9" t="s">
        <v>8934</v>
      </c>
      <c r="B1051" s="20">
        <v>45454</v>
      </c>
      <c r="C1051" s="30">
        <f>superstore_excel!X$2 - B1051</f>
        <v>301</v>
      </c>
      <c r="D1051" s="10">
        <v>1</v>
      </c>
      <c r="E1051" s="10">
        <v>4731.57</v>
      </c>
      <c r="F1051">
        <f t="shared" si="82"/>
        <v>4</v>
      </c>
      <c r="G1051">
        <f t="shared" si="80"/>
        <v>3</v>
      </c>
      <c r="H1051">
        <f t="shared" si="81"/>
        <v>3</v>
      </c>
      <c r="I1051" t="str">
        <f t="shared" si="83"/>
        <v>433</v>
      </c>
      <c r="J1051" t="str">
        <f t="shared" si="84"/>
        <v>Others</v>
      </c>
      <c r="M1051" s="9" t="s">
        <v>10850</v>
      </c>
      <c r="N1051" s="10">
        <v>1</v>
      </c>
      <c r="P1051" s="9" t="s">
        <v>10850</v>
      </c>
      <c r="Q1051" s="10">
        <v>4509.16</v>
      </c>
      <c r="S1051" t="s">
        <v>4769</v>
      </c>
      <c r="T1051">
        <v>45117</v>
      </c>
      <c r="U1051">
        <v>638</v>
      </c>
      <c r="V1051">
        <v>1</v>
      </c>
      <c r="W1051">
        <v>1829.15</v>
      </c>
      <c r="X1051">
        <v>2</v>
      </c>
      <c r="Y1051">
        <v>3</v>
      </c>
      <c r="Z1051">
        <v>2</v>
      </c>
      <c r="AA1051" t="s">
        <v>11848</v>
      </c>
      <c r="AB1051" t="s">
        <v>11839</v>
      </c>
    </row>
    <row r="1052" spans="1:28" x14ac:dyDescent="0.3">
      <c r="A1052" s="9" t="s">
        <v>4769</v>
      </c>
      <c r="B1052" s="20">
        <v>45117</v>
      </c>
      <c r="C1052" s="30">
        <f>superstore_excel!X$2 - B1052</f>
        <v>638</v>
      </c>
      <c r="D1052" s="10">
        <v>1</v>
      </c>
      <c r="E1052" s="10">
        <v>1829.15</v>
      </c>
      <c r="F1052">
        <f t="shared" si="82"/>
        <v>2</v>
      </c>
      <c r="G1052">
        <f t="shared" si="80"/>
        <v>3</v>
      </c>
      <c r="H1052">
        <f t="shared" si="81"/>
        <v>2</v>
      </c>
      <c r="I1052" t="str">
        <f t="shared" si="83"/>
        <v>232</v>
      </c>
      <c r="J1052" t="str">
        <f t="shared" si="84"/>
        <v>At Risk</v>
      </c>
      <c r="M1052" s="9" t="s">
        <v>8934</v>
      </c>
      <c r="N1052" s="10">
        <v>1</v>
      </c>
      <c r="P1052" s="9" t="s">
        <v>8934</v>
      </c>
      <c r="Q1052" s="10">
        <v>4731.57</v>
      </c>
      <c r="S1052" t="s">
        <v>6519</v>
      </c>
      <c r="T1052">
        <v>45391</v>
      </c>
      <c r="U1052">
        <v>364</v>
      </c>
      <c r="V1052">
        <v>1</v>
      </c>
      <c r="W1052">
        <v>2491.35</v>
      </c>
      <c r="X1052">
        <v>3</v>
      </c>
      <c r="Y1052">
        <v>3</v>
      </c>
      <c r="Z1052">
        <v>2</v>
      </c>
      <c r="AA1052" t="s">
        <v>11837</v>
      </c>
      <c r="AB1052" t="s">
        <v>11834</v>
      </c>
    </row>
    <row r="1053" spans="1:28" x14ac:dyDescent="0.3">
      <c r="A1053" s="9" t="s">
        <v>6519</v>
      </c>
      <c r="B1053" s="20">
        <v>45391</v>
      </c>
      <c r="C1053" s="30">
        <f>superstore_excel!X$2 - B1053</f>
        <v>364</v>
      </c>
      <c r="D1053" s="10">
        <v>1</v>
      </c>
      <c r="E1053" s="10">
        <v>2491.35</v>
      </c>
      <c r="F1053">
        <f t="shared" si="82"/>
        <v>3</v>
      </c>
      <c r="G1053">
        <f t="shared" si="80"/>
        <v>3</v>
      </c>
      <c r="H1053">
        <f t="shared" si="81"/>
        <v>2</v>
      </c>
      <c r="I1053" t="str">
        <f t="shared" si="83"/>
        <v>332</v>
      </c>
      <c r="J1053" t="str">
        <f t="shared" si="84"/>
        <v>Others</v>
      </c>
      <c r="M1053" s="9" t="s">
        <v>4769</v>
      </c>
      <c r="N1053" s="10">
        <v>1</v>
      </c>
      <c r="P1053" s="9" t="s">
        <v>4769</v>
      </c>
      <c r="Q1053" s="10">
        <v>1829.15</v>
      </c>
      <c r="S1053" t="s">
        <v>9371</v>
      </c>
      <c r="T1053">
        <v>45540</v>
      </c>
      <c r="U1053">
        <v>215</v>
      </c>
      <c r="V1053">
        <v>1</v>
      </c>
      <c r="W1053">
        <v>3240.69</v>
      </c>
      <c r="X1053">
        <v>4</v>
      </c>
      <c r="Y1053">
        <v>3</v>
      </c>
      <c r="Z1053">
        <v>2</v>
      </c>
      <c r="AA1053" t="s">
        <v>11842</v>
      </c>
      <c r="AB1053" t="s">
        <v>11834</v>
      </c>
    </row>
    <row r="1054" spans="1:28" x14ac:dyDescent="0.3">
      <c r="A1054" s="9" t="s">
        <v>9371</v>
      </c>
      <c r="B1054" s="20">
        <v>45540</v>
      </c>
      <c r="C1054" s="30">
        <f>superstore_excel!X$2 - B1054</f>
        <v>215</v>
      </c>
      <c r="D1054" s="10">
        <v>1</v>
      </c>
      <c r="E1054" s="10">
        <v>3240.69</v>
      </c>
      <c r="F1054">
        <f t="shared" si="82"/>
        <v>4</v>
      </c>
      <c r="G1054">
        <f t="shared" si="80"/>
        <v>3</v>
      </c>
      <c r="H1054">
        <f t="shared" si="81"/>
        <v>2</v>
      </c>
      <c r="I1054" t="str">
        <f t="shared" si="83"/>
        <v>432</v>
      </c>
      <c r="J1054" t="str">
        <f t="shared" si="84"/>
        <v>Others</v>
      </c>
      <c r="M1054" s="9" t="s">
        <v>6519</v>
      </c>
      <c r="N1054" s="10">
        <v>1</v>
      </c>
      <c r="P1054" s="9" t="s">
        <v>6519</v>
      </c>
      <c r="Q1054" s="10">
        <v>2491.35</v>
      </c>
      <c r="S1054" t="s">
        <v>5375</v>
      </c>
      <c r="T1054">
        <v>45644</v>
      </c>
      <c r="U1054">
        <v>111</v>
      </c>
      <c r="V1054">
        <v>2</v>
      </c>
      <c r="W1054">
        <v>549.04999999999995</v>
      </c>
      <c r="X1054">
        <v>5</v>
      </c>
      <c r="Y1054">
        <v>4</v>
      </c>
      <c r="Z1054">
        <v>1</v>
      </c>
      <c r="AA1054" t="s">
        <v>11857</v>
      </c>
      <c r="AB1054" t="s">
        <v>11832</v>
      </c>
    </row>
    <row r="1055" spans="1:28" x14ac:dyDescent="0.3">
      <c r="A1055" s="9" t="s">
        <v>5375</v>
      </c>
      <c r="B1055" s="20">
        <v>45644</v>
      </c>
      <c r="C1055" s="30">
        <f>superstore_excel!X$2 - B1055</f>
        <v>111</v>
      </c>
      <c r="D1055" s="10">
        <v>2</v>
      </c>
      <c r="E1055" s="10">
        <v>549.04999999999995</v>
      </c>
      <c r="F1055">
        <f t="shared" si="82"/>
        <v>5</v>
      </c>
      <c r="G1055">
        <f t="shared" si="80"/>
        <v>4</v>
      </c>
      <c r="H1055">
        <f t="shared" si="81"/>
        <v>1</v>
      </c>
      <c r="I1055" t="str">
        <f t="shared" si="83"/>
        <v>541</v>
      </c>
      <c r="J1055" t="str">
        <f t="shared" si="84"/>
        <v>Recent Customers</v>
      </c>
      <c r="M1055" s="9" t="s">
        <v>9371</v>
      </c>
      <c r="N1055" s="10">
        <v>1</v>
      </c>
      <c r="P1055" s="9" t="s">
        <v>9371</v>
      </c>
      <c r="Q1055" s="10">
        <v>3240.69</v>
      </c>
      <c r="S1055" t="s">
        <v>6390</v>
      </c>
      <c r="T1055">
        <v>45548</v>
      </c>
      <c r="U1055">
        <v>207</v>
      </c>
      <c r="V1055">
        <v>1</v>
      </c>
      <c r="W1055">
        <v>3522.15</v>
      </c>
      <c r="X1055">
        <v>4</v>
      </c>
      <c r="Y1055">
        <v>3</v>
      </c>
      <c r="Z1055">
        <v>3</v>
      </c>
      <c r="AA1055" t="s">
        <v>11833</v>
      </c>
      <c r="AB1055" t="s">
        <v>11834</v>
      </c>
    </row>
    <row r="1056" spans="1:28" x14ac:dyDescent="0.3">
      <c r="A1056" s="9" t="s">
        <v>6390</v>
      </c>
      <c r="B1056" s="20">
        <v>45548</v>
      </c>
      <c r="C1056" s="30">
        <f>superstore_excel!X$2 - B1056</f>
        <v>207</v>
      </c>
      <c r="D1056" s="10">
        <v>1</v>
      </c>
      <c r="E1056" s="10">
        <v>3522.15</v>
      </c>
      <c r="F1056">
        <f t="shared" si="82"/>
        <v>4</v>
      </c>
      <c r="G1056">
        <f t="shared" si="80"/>
        <v>3</v>
      </c>
      <c r="H1056">
        <f t="shared" si="81"/>
        <v>3</v>
      </c>
      <c r="I1056" t="str">
        <f t="shared" si="83"/>
        <v>433</v>
      </c>
      <c r="J1056" t="str">
        <f t="shared" si="84"/>
        <v>Others</v>
      </c>
      <c r="M1056" s="9" t="s">
        <v>5375</v>
      </c>
      <c r="N1056" s="10">
        <v>2</v>
      </c>
      <c r="P1056" s="9" t="s">
        <v>5375</v>
      </c>
      <c r="Q1056" s="10">
        <v>549.04999999999995</v>
      </c>
      <c r="S1056" t="s">
        <v>8614</v>
      </c>
      <c r="T1056">
        <v>45108</v>
      </c>
      <c r="U1056">
        <v>647</v>
      </c>
      <c r="V1056">
        <v>1</v>
      </c>
      <c r="W1056">
        <v>1519.65</v>
      </c>
      <c r="X1056">
        <v>2</v>
      </c>
      <c r="Y1056">
        <v>3</v>
      </c>
      <c r="Z1056">
        <v>1</v>
      </c>
      <c r="AA1056" t="s">
        <v>11847</v>
      </c>
      <c r="AB1056" t="s">
        <v>11839</v>
      </c>
    </row>
    <row r="1057" spans="1:28" x14ac:dyDescent="0.3">
      <c r="A1057" s="9" t="s">
        <v>8614</v>
      </c>
      <c r="B1057" s="20">
        <v>45108</v>
      </c>
      <c r="C1057" s="30">
        <f>superstore_excel!X$2 - B1057</f>
        <v>647</v>
      </c>
      <c r="D1057" s="10">
        <v>1</v>
      </c>
      <c r="E1057" s="10">
        <v>1519.65</v>
      </c>
      <c r="F1057">
        <f t="shared" si="82"/>
        <v>2</v>
      </c>
      <c r="G1057">
        <f t="shared" si="80"/>
        <v>3</v>
      </c>
      <c r="H1057">
        <f t="shared" si="81"/>
        <v>1</v>
      </c>
      <c r="I1057" t="str">
        <f t="shared" si="83"/>
        <v>231</v>
      </c>
      <c r="J1057" t="str">
        <f t="shared" si="84"/>
        <v>At Risk</v>
      </c>
      <c r="M1057" s="9" t="s">
        <v>6390</v>
      </c>
      <c r="N1057" s="10">
        <v>1</v>
      </c>
      <c r="P1057" s="9" t="s">
        <v>6390</v>
      </c>
      <c r="Q1057" s="10">
        <v>3522.15</v>
      </c>
      <c r="S1057" t="s">
        <v>10281</v>
      </c>
      <c r="T1057">
        <v>45668</v>
      </c>
      <c r="U1057">
        <v>87</v>
      </c>
      <c r="V1057">
        <v>1</v>
      </c>
      <c r="W1057">
        <v>2377.25</v>
      </c>
      <c r="X1057">
        <v>5</v>
      </c>
      <c r="Y1057">
        <v>3</v>
      </c>
      <c r="Z1057">
        <v>2</v>
      </c>
      <c r="AA1057" t="s">
        <v>11846</v>
      </c>
      <c r="AB1057" t="s">
        <v>11832</v>
      </c>
    </row>
    <row r="1058" spans="1:28" x14ac:dyDescent="0.3">
      <c r="A1058" s="9" t="s">
        <v>10281</v>
      </c>
      <c r="B1058" s="20">
        <v>45668</v>
      </c>
      <c r="C1058" s="30">
        <f>superstore_excel!X$2 - B1058</f>
        <v>87</v>
      </c>
      <c r="D1058" s="10">
        <v>1</v>
      </c>
      <c r="E1058" s="10">
        <v>2377.25</v>
      </c>
      <c r="F1058">
        <f t="shared" si="82"/>
        <v>5</v>
      </c>
      <c r="G1058">
        <f t="shared" si="80"/>
        <v>3</v>
      </c>
      <c r="H1058">
        <f t="shared" si="81"/>
        <v>2</v>
      </c>
      <c r="I1058" t="str">
        <f t="shared" si="83"/>
        <v>532</v>
      </c>
      <c r="J1058" t="str">
        <f t="shared" si="84"/>
        <v>Recent Customers</v>
      </c>
      <c r="M1058" s="9" t="s">
        <v>8614</v>
      </c>
      <c r="N1058" s="10">
        <v>1</v>
      </c>
      <c r="P1058" s="9" t="s">
        <v>8614</v>
      </c>
      <c r="Q1058" s="10">
        <v>1519.65</v>
      </c>
      <c r="S1058" t="s">
        <v>9359</v>
      </c>
      <c r="T1058">
        <v>45025</v>
      </c>
      <c r="U1058">
        <v>730</v>
      </c>
      <c r="V1058">
        <v>1</v>
      </c>
      <c r="W1058">
        <v>2151.75</v>
      </c>
      <c r="X1058">
        <v>2</v>
      </c>
      <c r="Y1058">
        <v>3</v>
      </c>
      <c r="Z1058">
        <v>2</v>
      </c>
      <c r="AA1058" t="s">
        <v>11848</v>
      </c>
      <c r="AB1058" t="s">
        <v>11839</v>
      </c>
    </row>
    <row r="1059" spans="1:28" x14ac:dyDescent="0.3">
      <c r="A1059" s="9" t="s">
        <v>9359</v>
      </c>
      <c r="B1059" s="20">
        <v>45025</v>
      </c>
      <c r="C1059" s="30">
        <f>superstore_excel!X$2 - B1059</f>
        <v>730</v>
      </c>
      <c r="D1059" s="10">
        <v>1</v>
      </c>
      <c r="E1059" s="10">
        <v>2151.75</v>
      </c>
      <c r="F1059">
        <f t="shared" si="82"/>
        <v>2</v>
      </c>
      <c r="G1059">
        <f t="shared" si="80"/>
        <v>3</v>
      </c>
      <c r="H1059">
        <f t="shared" si="81"/>
        <v>2</v>
      </c>
      <c r="I1059" t="str">
        <f t="shared" si="83"/>
        <v>232</v>
      </c>
      <c r="J1059" t="str">
        <f t="shared" si="84"/>
        <v>At Risk</v>
      </c>
      <c r="M1059" s="9" t="s">
        <v>10281</v>
      </c>
      <c r="N1059" s="10">
        <v>1</v>
      </c>
      <c r="P1059" s="9" t="s">
        <v>10281</v>
      </c>
      <c r="Q1059" s="10">
        <v>2377.25</v>
      </c>
      <c r="S1059" t="s">
        <v>1974</v>
      </c>
      <c r="T1059">
        <v>45114</v>
      </c>
      <c r="U1059">
        <v>641</v>
      </c>
      <c r="V1059">
        <v>4</v>
      </c>
      <c r="W1059">
        <v>7973.0907749602493</v>
      </c>
      <c r="X1059">
        <v>2</v>
      </c>
      <c r="Y1059">
        <v>4</v>
      </c>
      <c r="Z1059">
        <v>4</v>
      </c>
      <c r="AA1059" t="s">
        <v>11844</v>
      </c>
      <c r="AB1059" t="s">
        <v>11839</v>
      </c>
    </row>
    <row r="1060" spans="1:28" x14ac:dyDescent="0.3">
      <c r="A1060" s="9" t="s">
        <v>1974</v>
      </c>
      <c r="B1060" s="20">
        <v>45114</v>
      </c>
      <c r="C1060" s="30">
        <f>superstore_excel!X$2 - B1060</f>
        <v>641</v>
      </c>
      <c r="D1060" s="10">
        <v>4</v>
      </c>
      <c r="E1060" s="10">
        <v>7973.0907749602493</v>
      </c>
      <c r="F1060">
        <f t="shared" si="82"/>
        <v>2</v>
      </c>
      <c r="G1060">
        <f t="shared" si="80"/>
        <v>4</v>
      </c>
      <c r="H1060">
        <f t="shared" si="81"/>
        <v>4</v>
      </c>
      <c r="I1060" t="str">
        <f t="shared" si="83"/>
        <v>244</v>
      </c>
      <c r="J1060" t="str">
        <f t="shared" si="84"/>
        <v>At Risk</v>
      </c>
      <c r="M1060" s="9" t="s">
        <v>9359</v>
      </c>
      <c r="N1060" s="10">
        <v>1</v>
      </c>
      <c r="P1060" s="9" t="s">
        <v>9359</v>
      </c>
      <c r="Q1060" s="10">
        <v>2151.75</v>
      </c>
      <c r="S1060" t="s">
        <v>2995</v>
      </c>
      <c r="T1060">
        <v>45583</v>
      </c>
      <c r="U1060">
        <v>172</v>
      </c>
      <c r="V1060">
        <v>1</v>
      </c>
      <c r="W1060">
        <v>3133.53</v>
      </c>
      <c r="X1060">
        <v>4</v>
      </c>
      <c r="Y1060">
        <v>3</v>
      </c>
      <c r="Z1060">
        <v>2</v>
      </c>
      <c r="AA1060" t="s">
        <v>11842</v>
      </c>
      <c r="AB1060" t="s">
        <v>11834</v>
      </c>
    </row>
    <row r="1061" spans="1:28" x14ac:dyDescent="0.3">
      <c r="A1061" s="9" t="s">
        <v>2995</v>
      </c>
      <c r="B1061" s="20">
        <v>45583</v>
      </c>
      <c r="C1061" s="30">
        <f>superstore_excel!X$2 - B1061</f>
        <v>172</v>
      </c>
      <c r="D1061" s="10">
        <v>1</v>
      </c>
      <c r="E1061" s="10">
        <v>3133.53</v>
      </c>
      <c r="F1061">
        <f t="shared" si="82"/>
        <v>4</v>
      </c>
      <c r="G1061">
        <f t="shared" si="80"/>
        <v>3</v>
      </c>
      <c r="H1061">
        <f t="shared" si="81"/>
        <v>2</v>
      </c>
      <c r="I1061" t="str">
        <f t="shared" si="83"/>
        <v>432</v>
      </c>
      <c r="J1061" t="str">
        <f t="shared" si="84"/>
        <v>Others</v>
      </c>
      <c r="M1061" s="9" t="s">
        <v>1974</v>
      </c>
      <c r="N1061" s="10">
        <v>4</v>
      </c>
      <c r="P1061" s="9" t="s">
        <v>1974</v>
      </c>
      <c r="Q1061" s="10">
        <v>7973.0907749602493</v>
      </c>
      <c r="S1061" t="s">
        <v>7276</v>
      </c>
      <c r="T1061">
        <v>45312</v>
      </c>
      <c r="U1061">
        <v>443</v>
      </c>
      <c r="V1061">
        <v>1</v>
      </c>
      <c r="W1061">
        <v>3248.2</v>
      </c>
      <c r="X1061">
        <v>3</v>
      </c>
      <c r="Y1061">
        <v>3</v>
      </c>
      <c r="Z1061">
        <v>2</v>
      </c>
      <c r="AA1061" t="s">
        <v>11837</v>
      </c>
      <c r="AB1061" t="s">
        <v>11834</v>
      </c>
    </row>
    <row r="1062" spans="1:28" x14ac:dyDescent="0.3">
      <c r="A1062" s="9" t="s">
        <v>7276</v>
      </c>
      <c r="B1062" s="20">
        <v>45312</v>
      </c>
      <c r="C1062" s="30">
        <f>superstore_excel!X$2 - B1062</f>
        <v>443</v>
      </c>
      <c r="D1062" s="10">
        <v>1</v>
      </c>
      <c r="E1062" s="10">
        <v>3248.2</v>
      </c>
      <c r="F1062">
        <f t="shared" si="82"/>
        <v>3</v>
      </c>
      <c r="G1062">
        <f t="shared" si="80"/>
        <v>3</v>
      </c>
      <c r="H1062">
        <f t="shared" si="81"/>
        <v>2</v>
      </c>
      <c r="I1062" t="str">
        <f t="shared" si="83"/>
        <v>332</v>
      </c>
      <c r="J1062" t="str">
        <f t="shared" si="84"/>
        <v>Others</v>
      </c>
      <c r="M1062" s="9" t="s">
        <v>2995</v>
      </c>
      <c r="N1062" s="10">
        <v>1</v>
      </c>
      <c r="P1062" s="9" t="s">
        <v>2995</v>
      </c>
      <c r="Q1062" s="10">
        <v>3133.53</v>
      </c>
      <c r="S1062" t="s">
        <v>4733</v>
      </c>
      <c r="T1062">
        <v>45486</v>
      </c>
      <c r="U1062">
        <v>269</v>
      </c>
      <c r="V1062">
        <v>1</v>
      </c>
      <c r="W1062">
        <v>3472.65</v>
      </c>
      <c r="X1062">
        <v>4</v>
      </c>
      <c r="Y1062">
        <v>3</v>
      </c>
      <c r="Z1062">
        <v>2</v>
      </c>
      <c r="AA1062" t="s">
        <v>11842</v>
      </c>
      <c r="AB1062" t="s">
        <v>11834</v>
      </c>
    </row>
    <row r="1063" spans="1:28" x14ac:dyDescent="0.3">
      <c r="A1063" s="9" t="s">
        <v>4733</v>
      </c>
      <c r="B1063" s="20">
        <v>45486</v>
      </c>
      <c r="C1063" s="30">
        <f>superstore_excel!X$2 - B1063</f>
        <v>269</v>
      </c>
      <c r="D1063" s="10">
        <v>1</v>
      </c>
      <c r="E1063" s="10">
        <v>3472.65</v>
      </c>
      <c r="F1063">
        <f t="shared" si="82"/>
        <v>4</v>
      </c>
      <c r="G1063">
        <f t="shared" si="80"/>
        <v>3</v>
      </c>
      <c r="H1063">
        <f t="shared" si="81"/>
        <v>2</v>
      </c>
      <c r="I1063" t="str">
        <f t="shared" si="83"/>
        <v>432</v>
      </c>
      <c r="J1063" t="str">
        <f t="shared" si="84"/>
        <v>Others</v>
      </c>
      <c r="M1063" s="9" t="s">
        <v>7276</v>
      </c>
      <c r="N1063" s="10">
        <v>1</v>
      </c>
      <c r="P1063" s="9" t="s">
        <v>7276</v>
      </c>
      <c r="Q1063" s="10">
        <v>3248.2</v>
      </c>
      <c r="S1063" t="s">
        <v>589</v>
      </c>
      <c r="T1063">
        <v>45672</v>
      </c>
      <c r="U1063">
        <v>83</v>
      </c>
      <c r="V1063">
        <v>5</v>
      </c>
      <c r="W1063">
        <v>12030.58020782192</v>
      </c>
      <c r="X1063">
        <v>5</v>
      </c>
      <c r="Y1063">
        <v>4</v>
      </c>
      <c r="Z1063">
        <v>4</v>
      </c>
      <c r="AA1063" t="s">
        <v>11849</v>
      </c>
      <c r="AB1063" t="s">
        <v>11836</v>
      </c>
    </row>
    <row r="1064" spans="1:28" x14ac:dyDescent="0.3">
      <c r="A1064" s="9" t="s">
        <v>589</v>
      </c>
      <c r="B1064" s="20">
        <v>45672</v>
      </c>
      <c r="C1064" s="30">
        <f>superstore_excel!X$2 - B1064</f>
        <v>83</v>
      </c>
      <c r="D1064" s="10">
        <v>5</v>
      </c>
      <c r="E1064" s="10">
        <v>12030.58020782192</v>
      </c>
      <c r="F1064">
        <f t="shared" si="82"/>
        <v>5</v>
      </c>
      <c r="G1064">
        <f t="shared" si="80"/>
        <v>4</v>
      </c>
      <c r="H1064">
        <f t="shared" si="81"/>
        <v>4</v>
      </c>
      <c r="I1064" t="str">
        <f t="shared" si="83"/>
        <v>544</v>
      </c>
      <c r="J1064" t="str">
        <f t="shared" si="84"/>
        <v>Loyal Customers</v>
      </c>
      <c r="M1064" s="9" t="s">
        <v>4733</v>
      </c>
      <c r="N1064" s="10">
        <v>1</v>
      </c>
      <c r="P1064" s="9" t="s">
        <v>4733</v>
      </c>
      <c r="Q1064" s="10">
        <v>3472.65</v>
      </c>
      <c r="S1064" t="s">
        <v>7454</v>
      </c>
      <c r="T1064">
        <v>45586</v>
      </c>
      <c r="U1064">
        <v>169</v>
      </c>
      <c r="V1064">
        <v>2</v>
      </c>
      <c r="W1064">
        <v>7521.97</v>
      </c>
      <c r="X1064">
        <v>4</v>
      </c>
      <c r="Y1064">
        <v>4</v>
      </c>
      <c r="Z1064">
        <v>4</v>
      </c>
      <c r="AA1064" t="s">
        <v>11835</v>
      </c>
      <c r="AB1064" t="s">
        <v>11836</v>
      </c>
    </row>
    <row r="1065" spans="1:28" x14ac:dyDescent="0.3">
      <c r="A1065" s="9" t="s">
        <v>7454</v>
      </c>
      <c r="B1065" s="20">
        <v>45586</v>
      </c>
      <c r="C1065" s="30">
        <f>superstore_excel!X$2 - B1065</f>
        <v>169</v>
      </c>
      <c r="D1065" s="10">
        <v>2</v>
      </c>
      <c r="E1065" s="10">
        <v>7521.97</v>
      </c>
      <c r="F1065">
        <f t="shared" si="82"/>
        <v>4</v>
      </c>
      <c r="G1065">
        <f t="shared" si="80"/>
        <v>4</v>
      </c>
      <c r="H1065">
        <f t="shared" si="81"/>
        <v>4</v>
      </c>
      <c r="I1065" t="str">
        <f t="shared" si="83"/>
        <v>444</v>
      </c>
      <c r="J1065" t="str">
        <f t="shared" si="84"/>
        <v>Loyal Customers</v>
      </c>
      <c r="M1065" s="9" t="s">
        <v>589</v>
      </c>
      <c r="N1065" s="10">
        <v>5</v>
      </c>
      <c r="P1065" s="9" t="s">
        <v>589</v>
      </c>
      <c r="Q1065" s="10">
        <v>12030.58020782192</v>
      </c>
      <c r="S1065" t="s">
        <v>2660</v>
      </c>
      <c r="T1065">
        <v>45743</v>
      </c>
      <c r="U1065">
        <v>12</v>
      </c>
      <c r="V1065">
        <v>1</v>
      </c>
      <c r="W1065">
        <v>2193.83</v>
      </c>
      <c r="X1065">
        <v>5</v>
      </c>
      <c r="Y1065">
        <v>3</v>
      </c>
      <c r="Z1065">
        <v>2</v>
      </c>
      <c r="AA1065" t="s">
        <v>11846</v>
      </c>
      <c r="AB1065" t="s">
        <v>11832</v>
      </c>
    </row>
    <row r="1066" spans="1:28" x14ac:dyDescent="0.3">
      <c r="A1066" s="9" t="s">
        <v>2660</v>
      </c>
      <c r="B1066" s="20">
        <v>45743</v>
      </c>
      <c r="C1066" s="30">
        <f>superstore_excel!X$2 - B1066</f>
        <v>12</v>
      </c>
      <c r="D1066" s="10">
        <v>1</v>
      </c>
      <c r="E1066" s="10">
        <v>2193.83</v>
      </c>
      <c r="F1066">
        <f t="shared" si="82"/>
        <v>5</v>
      </c>
      <c r="G1066">
        <f t="shared" si="80"/>
        <v>3</v>
      </c>
      <c r="H1066">
        <f t="shared" si="81"/>
        <v>2</v>
      </c>
      <c r="I1066" t="str">
        <f t="shared" si="83"/>
        <v>532</v>
      </c>
      <c r="J1066" t="str">
        <f t="shared" si="84"/>
        <v>Recent Customers</v>
      </c>
      <c r="M1066" s="9" t="s">
        <v>7454</v>
      </c>
      <c r="N1066" s="10">
        <v>2</v>
      </c>
      <c r="P1066" s="9" t="s">
        <v>7454</v>
      </c>
      <c r="Q1066" s="10">
        <v>7521.97</v>
      </c>
      <c r="S1066" t="s">
        <v>4537</v>
      </c>
      <c r="T1066">
        <v>45753</v>
      </c>
      <c r="U1066">
        <v>2</v>
      </c>
      <c r="V1066">
        <v>3</v>
      </c>
      <c r="W1066">
        <v>7888.23</v>
      </c>
      <c r="X1066">
        <v>5</v>
      </c>
      <c r="Y1066">
        <v>4</v>
      </c>
      <c r="Z1066">
        <v>4</v>
      </c>
      <c r="AA1066" t="s">
        <v>11849</v>
      </c>
      <c r="AB1066" t="s">
        <v>11836</v>
      </c>
    </row>
    <row r="1067" spans="1:28" x14ac:dyDescent="0.3">
      <c r="A1067" s="9" t="s">
        <v>4537</v>
      </c>
      <c r="B1067" s="20">
        <v>45753</v>
      </c>
      <c r="C1067" s="30">
        <f>superstore_excel!X$2 - B1067</f>
        <v>2</v>
      </c>
      <c r="D1067" s="10">
        <v>3</v>
      </c>
      <c r="E1067" s="10">
        <v>7888.23</v>
      </c>
      <c r="F1067">
        <f t="shared" si="82"/>
        <v>5</v>
      </c>
      <c r="G1067">
        <f t="shared" si="80"/>
        <v>4</v>
      </c>
      <c r="H1067">
        <f t="shared" si="81"/>
        <v>4</v>
      </c>
      <c r="I1067" t="str">
        <f t="shared" si="83"/>
        <v>544</v>
      </c>
      <c r="J1067" t="str">
        <f t="shared" si="84"/>
        <v>Loyal Customers</v>
      </c>
      <c r="M1067" s="9" t="s">
        <v>2660</v>
      </c>
      <c r="N1067" s="10">
        <v>1</v>
      </c>
      <c r="P1067" s="9" t="s">
        <v>2660</v>
      </c>
      <c r="Q1067" s="10">
        <v>2193.83</v>
      </c>
      <c r="S1067" t="s">
        <v>11112</v>
      </c>
      <c r="T1067">
        <v>45660</v>
      </c>
      <c r="U1067">
        <v>95</v>
      </c>
      <c r="V1067">
        <v>1</v>
      </c>
      <c r="W1067">
        <v>2413.8200000000002</v>
      </c>
      <c r="X1067">
        <v>5</v>
      </c>
      <c r="Y1067">
        <v>3</v>
      </c>
      <c r="Z1067">
        <v>2</v>
      </c>
      <c r="AA1067" t="s">
        <v>11846</v>
      </c>
      <c r="AB1067" t="s">
        <v>11832</v>
      </c>
    </row>
    <row r="1068" spans="1:28" x14ac:dyDescent="0.3">
      <c r="A1068" s="9" t="s">
        <v>11112</v>
      </c>
      <c r="B1068" s="20">
        <v>45660</v>
      </c>
      <c r="C1068" s="30">
        <f>superstore_excel!X$2 - B1068</f>
        <v>95</v>
      </c>
      <c r="D1068" s="10">
        <v>1</v>
      </c>
      <c r="E1068" s="10">
        <v>2413.8200000000002</v>
      </c>
      <c r="F1068">
        <f t="shared" si="82"/>
        <v>5</v>
      </c>
      <c r="G1068">
        <f t="shared" si="80"/>
        <v>3</v>
      </c>
      <c r="H1068">
        <f t="shared" si="81"/>
        <v>2</v>
      </c>
      <c r="I1068" t="str">
        <f t="shared" si="83"/>
        <v>532</v>
      </c>
      <c r="J1068" t="str">
        <f t="shared" si="84"/>
        <v>Recent Customers</v>
      </c>
      <c r="M1068" s="9" t="s">
        <v>4537</v>
      </c>
      <c r="N1068" s="10">
        <v>3</v>
      </c>
      <c r="P1068" s="9" t="s">
        <v>4537</v>
      </c>
      <c r="Q1068" s="10">
        <v>7888.23</v>
      </c>
      <c r="S1068" t="s">
        <v>4329</v>
      </c>
      <c r="T1068">
        <v>45084</v>
      </c>
      <c r="U1068">
        <v>671</v>
      </c>
      <c r="V1068">
        <v>1</v>
      </c>
      <c r="W1068">
        <v>4449.41</v>
      </c>
      <c r="X1068">
        <v>2</v>
      </c>
      <c r="Y1068">
        <v>3</v>
      </c>
      <c r="Z1068">
        <v>3</v>
      </c>
      <c r="AA1068" t="s">
        <v>11838</v>
      </c>
      <c r="AB1068" t="s">
        <v>11839</v>
      </c>
    </row>
    <row r="1069" spans="1:28" x14ac:dyDescent="0.3">
      <c r="A1069" s="9" t="s">
        <v>4329</v>
      </c>
      <c r="B1069" s="20">
        <v>45084</v>
      </c>
      <c r="C1069" s="30">
        <f>superstore_excel!X$2 - B1069</f>
        <v>671</v>
      </c>
      <c r="D1069" s="10">
        <v>1</v>
      </c>
      <c r="E1069" s="10">
        <v>4449.41</v>
      </c>
      <c r="F1069">
        <f t="shared" si="82"/>
        <v>2</v>
      </c>
      <c r="G1069">
        <f t="shared" si="80"/>
        <v>3</v>
      </c>
      <c r="H1069">
        <f t="shared" si="81"/>
        <v>3</v>
      </c>
      <c r="I1069" t="str">
        <f t="shared" si="83"/>
        <v>233</v>
      </c>
      <c r="J1069" t="str">
        <f t="shared" si="84"/>
        <v>At Risk</v>
      </c>
      <c r="M1069" s="9" t="s">
        <v>11112</v>
      </c>
      <c r="N1069" s="10">
        <v>1</v>
      </c>
      <c r="P1069" s="9" t="s">
        <v>11112</v>
      </c>
      <c r="Q1069" s="10">
        <v>2413.8200000000002</v>
      </c>
      <c r="S1069" t="s">
        <v>8553</v>
      </c>
      <c r="T1069">
        <v>45398</v>
      </c>
      <c r="U1069">
        <v>357</v>
      </c>
      <c r="V1069">
        <v>1</v>
      </c>
      <c r="W1069">
        <v>4171.59</v>
      </c>
      <c r="X1069">
        <v>3</v>
      </c>
      <c r="Y1069">
        <v>3</v>
      </c>
      <c r="Z1069">
        <v>3</v>
      </c>
      <c r="AA1069" t="s">
        <v>11845</v>
      </c>
      <c r="AB1069" t="s">
        <v>11834</v>
      </c>
    </row>
    <row r="1070" spans="1:28" x14ac:dyDescent="0.3">
      <c r="A1070" s="9" t="s">
        <v>8553</v>
      </c>
      <c r="B1070" s="20">
        <v>45398</v>
      </c>
      <c r="C1070" s="30">
        <f>superstore_excel!X$2 - B1070</f>
        <v>357</v>
      </c>
      <c r="D1070" s="10">
        <v>1</v>
      </c>
      <c r="E1070" s="10">
        <v>4171.59</v>
      </c>
      <c r="F1070">
        <f t="shared" si="82"/>
        <v>3</v>
      </c>
      <c r="G1070">
        <f t="shared" si="80"/>
        <v>3</v>
      </c>
      <c r="H1070">
        <f t="shared" si="81"/>
        <v>3</v>
      </c>
      <c r="I1070" t="str">
        <f t="shared" si="83"/>
        <v>333</v>
      </c>
      <c r="J1070" t="str">
        <f t="shared" si="84"/>
        <v>Others</v>
      </c>
      <c r="M1070" s="9" t="s">
        <v>4329</v>
      </c>
      <c r="N1070" s="10">
        <v>1</v>
      </c>
      <c r="P1070" s="9" t="s">
        <v>4329</v>
      </c>
      <c r="Q1070" s="10">
        <v>4449.41</v>
      </c>
      <c r="S1070" t="s">
        <v>2778</v>
      </c>
      <c r="T1070">
        <v>45175</v>
      </c>
      <c r="U1070">
        <v>580</v>
      </c>
      <c r="V1070">
        <v>1</v>
      </c>
      <c r="W1070">
        <v>417.54</v>
      </c>
      <c r="X1070">
        <v>2</v>
      </c>
      <c r="Y1070">
        <v>3</v>
      </c>
      <c r="Z1070">
        <v>1</v>
      </c>
      <c r="AA1070" t="s">
        <v>11847</v>
      </c>
      <c r="AB1070" t="s">
        <v>11839</v>
      </c>
    </row>
    <row r="1071" spans="1:28" x14ac:dyDescent="0.3">
      <c r="A1071" s="9" t="s">
        <v>2778</v>
      </c>
      <c r="B1071" s="20">
        <v>45175</v>
      </c>
      <c r="C1071" s="30">
        <f>superstore_excel!X$2 - B1071</f>
        <v>580</v>
      </c>
      <c r="D1071" s="10">
        <v>1</v>
      </c>
      <c r="E1071" s="10">
        <v>417.54</v>
      </c>
      <c r="F1071">
        <f t="shared" si="82"/>
        <v>2</v>
      </c>
      <c r="G1071">
        <f t="shared" si="80"/>
        <v>3</v>
      </c>
      <c r="H1071">
        <f t="shared" si="81"/>
        <v>1</v>
      </c>
      <c r="I1071" t="str">
        <f t="shared" si="83"/>
        <v>231</v>
      </c>
      <c r="J1071" t="str">
        <f t="shared" si="84"/>
        <v>At Risk</v>
      </c>
      <c r="M1071" s="9" t="s">
        <v>8553</v>
      </c>
      <c r="N1071" s="10">
        <v>1</v>
      </c>
      <c r="P1071" s="9" t="s">
        <v>8553</v>
      </c>
      <c r="Q1071" s="10">
        <v>4171.59</v>
      </c>
      <c r="S1071" t="s">
        <v>9217</v>
      </c>
      <c r="T1071">
        <v>45748</v>
      </c>
      <c r="U1071">
        <v>7</v>
      </c>
      <c r="V1071">
        <v>1</v>
      </c>
      <c r="W1071">
        <v>290.08999999999997</v>
      </c>
      <c r="X1071">
        <v>5</v>
      </c>
      <c r="Y1071">
        <v>3</v>
      </c>
      <c r="Z1071">
        <v>1</v>
      </c>
      <c r="AA1071" t="s">
        <v>11850</v>
      </c>
      <c r="AB1071" t="s">
        <v>11832</v>
      </c>
    </row>
    <row r="1072" spans="1:28" x14ac:dyDescent="0.3">
      <c r="A1072" s="9" t="s">
        <v>9217</v>
      </c>
      <c r="B1072" s="20">
        <v>45748</v>
      </c>
      <c r="C1072" s="30">
        <f>superstore_excel!X$2 - B1072</f>
        <v>7</v>
      </c>
      <c r="D1072" s="10">
        <v>1</v>
      </c>
      <c r="E1072" s="10">
        <v>290.08999999999997</v>
      </c>
      <c r="F1072">
        <f t="shared" si="82"/>
        <v>5</v>
      </c>
      <c r="G1072">
        <f t="shared" si="80"/>
        <v>3</v>
      </c>
      <c r="H1072">
        <f t="shared" si="81"/>
        <v>1</v>
      </c>
      <c r="I1072" t="str">
        <f t="shared" si="83"/>
        <v>531</v>
      </c>
      <c r="J1072" t="str">
        <f t="shared" si="84"/>
        <v>Recent Customers</v>
      </c>
      <c r="M1072" s="9" t="s">
        <v>2778</v>
      </c>
      <c r="N1072" s="10">
        <v>1</v>
      </c>
      <c r="P1072" s="9" t="s">
        <v>2778</v>
      </c>
      <c r="Q1072" s="10">
        <v>417.54</v>
      </c>
      <c r="S1072" t="s">
        <v>2607</v>
      </c>
      <c r="T1072">
        <v>45646</v>
      </c>
      <c r="U1072">
        <v>109</v>
      </c>
      <c r="V1072">
        <v>1</v>
      </c>
      <c r="W1072">
        <v>1825.17</v>
      </c>
      <c r="X1072">
        <v>5</v>
      </c>
      <c r="Y1072">
        <v>3</v>
      </c>
      <c r="Z1072">
        <v>2</v>
      </c>
      <c r="AA1072" t="s">
        <v>11846</v>
      </c>
      <c r="AB1072" t="s">
        <v>11832</v>
      </c>
    </row>
    <row r="1073" spans="1:28" x14ac:dyDescent="0.3">
      <c r="A1073" s="9" t="s">
        <v>2607</v>
      </c>
      <c r="B1073" s="20">
        <v>45646</v>
      </c>
      <c r="C1073" s="30">
        <f>superstore_excel!X$2 - B1073</f>
        <v>109</v>
      </c>
      <c r="D1073" s="10">
        <v>1</v>
      </c>
      <c r="E1073" s="10">
        <v>1825.17</v>
      </c>
      <c r="F1073">
        <f t="shared" si="82"/>
        <v>5</v>
      </c>
      <c r="G1073">
        <f t="shared" si="80"/>
        <v>3</v>
      </c>
      <c r="H1073">
        <f t="shared" si="81"/>
        <v>2</v>
      </c>
      <c r="I1073" t="str">
        <f t="shared" si="83"/>
        <v>532</v>
      </c>
      <c r="J1073" t="str">
        <f t="shared" si="84"/>
        <v>Recent Customers</v>
      </c>
      <c r="M1073" s="9" t="s">
        <v>9217</v>
      </c>
      <c r="N1073" s="10">
        <v>1</v>
      </c>
      <c r="P1073" s="9" t="s">
        <v>9217</v>
      </c>
      <c r="Q1073" s="10">
        <v>290.08999999999997</v>
      </c>
      <c r="S1073" t="s">
        <v>672</v>
      </c>
      <c r="T1073">
        <v>45570</v>
      </c>
      <c r="U1073">
        <v>185</v>
      </c>
      <c r="V1073">
        <v>4</v>
      </c>
      <c r="W1073">
        <v>8811.3684468814608</v>
      </c>
      <c r="X1073">
        <v>4</v>
      </c>
      <c r="Y1073">
        <v>4</v>
      </c>
      <c r="Z1073">
        <v>4</v>
      </c>
      <c r="AA1073" t="s">
        <v>11835</v>
      </c>
      <c r="AB1073" t="s">
        <v>11836</v>
      </c>
    </row>
    <row r="1074" spans="1:28" x14ac:dyDescent="0.3">
      <c r="A1074" s="9" t="s">
        <v>672</v>
      </c>
      <c r="B1074" s="20">
        <v>45570</v>
      </c>
      <c r="C1074" s="30">
        <f>superstore_excel!X$2 - B1074</f>
        <v>185</v>
      </c>
      <c r="D1074" s="10">
        <v>4</v>
      </c>
      <c r="E1074" s="10">
        <v>8811.3684468814608</v>
      </c>
      <c r="F1074">
        <f t="shared" si="82"/>
        <v>4</v>
      </c>
      <c r="G1074">
        <f t="shared" si="80"/>
        <v>4</v>
      </c>
      <c r="H1074">
        <f t="shared" si="81"/>
        <v>4</v>
      </c>
      <c r="I1074" t="str">
        <f t="shared" si="83"/>
        <v>444</v>
      </c>
      <c r="J1074" t="str">
        <f t="shared" si="84"/>
        <v>Loyal Customers</v>
      </c>
      <c r="M1074" s="9" t="s">
        <v>2607</v>
      </c>
      <c r="N1074" s="10">
        <v>1</v>
      </c>
      <c r="P1074" s="9" t="s">
        <v>2607</v>
      </c>
      <c r="Q1074" s="10">
        <v>1825.17</v>
      </c>
      <c r="S1074" t="s">
        <v>2870</v>
      </c>
      <c r="T1074">
        <v>45517</v>
      </c>
      <c r="U1074">
        <v>238</v>
      </c>
      <c r="V1074">
        <v>1</v>
      </c>
      <c r="W1074">
        <v>3514.3</v>
      </c>
      <c r="X1074">
        <v>4</v>
      </c>
      <c r="Y1074">
        <v>3</v>
      </c>
      <c r="Z1074">
        <v>3</v>
      </c>
      <c r="AA1074" t="s">
        <v>11833</v>
      </c>
      <c r="AB1074" t="s">
        <v>11834</v>
      </c>
    </row>
    <row r="1075" spans="1:28" x14ac:dyDescent="0.3">
      <c r="A1075" s="9" t="s">
        <v>2870</v>
      </c>
      <c r="B1075" s="20">
        <v>45517</v>
      </c>
      <c r="C1075" s="30">
        <f>superstore_excel!X$2 - B1075</f>
        <v>238</v>
      </c>
      <c r="D1075" s="10">
        <v>1</v>
      </c>
      <c r="E1075" s="10">
        <v>3514.3</v>
      </c>
      <c r="F1075">
        <f t="shared" si="82"/>
        <v>4</v>
      </c>
      <c r="G1075">
        <f t="shared" si="80"/>
        <v>3</v>
      </c>
      <c r="H1075">
        <f t="shared" si="81"/>
        <v>3</v>
      </c>
      <c r="I1075" t="str">
        <f t="shared" si="83"/>
        <v>433</v>
      </c>
      <c r="J1075" t="str">
        <f t="shared" si="84"/>
        <v>Others</v>
      </c>
      <c r="M1075" s="9" t="s">
        <v>672</v>
      </c>
      <c r="N1075" s="10">
        <v>4</v>
      </c>
      <c r="P1075" s="9" t="s">
        <v>672</v>
      </c>
      <c r="Q1075" s="10">
        <v>8811.3684468814608</v>
      </c>
      <c r="S1075" t="s">
        <v>5720</v>
      </c>
      <c r="T1075">
        <v>45679</v>
      </c>
      <c r="U1075">
        <v>76</v>
      </c>
      <c r="V1075">
        <v>1</v>
      </c>
      <c r="W1075">
        <v>449.59</v>
      </c>
      <c r="X1075">
        <v>5</v>
      </c>
      <c r="Y1075">
        <v>3</v>
      </c>
      <c r="Z1075">
        <v>1</v>
      </c>
      <c r="AA1075" t="s">
        <v>11850</v>
      </c>
      <c r="AB1075" t="s">
        <v>11832</v>
      </c>
    </row>
    <row r="1076" spans="1:28" x14ac:dyDescent="0.3">
      <c r="A1076" s="9" t="s">
        <v>5720</v>
      </c>
      <c r="B1076" s="20">
        <v>45679</v>
      </c>
      <c r="C1076" s="30">
        <f>superstore_excel!X$2 - B1076</f>
        <v>76</v>
      </c>
      <c r="D1076" s="10">
        <v>1</v>
      </c>
      <c r="E1076" s="10">
        <v>449.59</v>
      </c>
      <c r="F1076">
        <f t="shared" si="82"/>
        <v>5</v>
      </c>
      <c r="G1076">
        <f t="shared" si="80"/>
        <v>3</v>
      </c>
      <c r="H1076">
        <f t="shared" si="81"/>
        <v>1</v>
      </c>
      <c r="I1076" t="str">
        <f t="shared" si="83"/>
        <v>531</v>
      </c>
      <c r="J1076" t="str">
        <f t="shared" si="84"/>
        <v>Recent Customers</v>
      </c>
      <c r="M1076" s="9" t="s">
        <v>2870</v>
      </c>
      <c r="N1076" s="10">
        <v>1</v>
      </c>
      <c r="P1076" s="9" t="s">
        <v>2870</v>
      </c>
      <c r="Q1076" s="10">
        <v>3514.3</v>
      </c>
      <c r="S1076" t="s">
        <v>10573</v>
      </c>
      <c r="T1076">
        <v>45339</v>
      </c>
      <c r="U1076">
        <v>416</v>
      </c>
      <c r="V1076">
        <v>1</v>
      </c>
      <c r="W1076">
        <v>2018.5</v>
      </c>
      <c r="X1076">
        <v>3</v>
      </c>
      <c r="Y1076">
        <v>3</v>
      </c>
      <c r="Z1076">
        <v>2</v>
      </c>
      <c r="AA1076" t="s">
        <v>11837</v>
      </c>
      <c r="AB1076" t="s">
        <v>11834</v>
      </c>
    </row>
    <row r="1077" spans="1:28" x14ac:dyDescent="0.3">
      <c r="A1077" s="9" t="s">
        <v>10573</v>
      </c>
      <c r="B1077" s="20">
        <v>45339</v>
      </c>
      <c r="C1077" s="30">
        <f>superstore_excel!X$2 - B1077</f>
        <v>416</v>
      </c>
      <c r="D1077" s="10">
        <v>1</v>
      </c>
      <c r="E1077" s="10">
        <v>2018.5</v>
      </c>
      <c r="F1077">
        <f t="shared" si="82"/>
        <v>3</v>
      </c>
      <c r="G1077">
        <f t="shared" si="80"/>
        <v>3</v>
      </c>
      <c r="H1077">
        <f t="shared" si="81"/>
        <v>2</v>
      </c>
      <c r="I1077" t="str">
        <f t="shared" si="83"/>
        <v>332</v>
      </c>
      <c r="J1077" t="str">
        <f t="shared" si="84"/>
        <v>Others</v>
      </c>
      <c r="M1077" s="9" t="s">
        <v>5720</v>
      </c>
      <c r="N1077" s="10">
        <v>1</v>
      </c>
      <c r="P1077" s="9" t="s">
        <v>5720</v>
      </c>
      <c r="Q1077" s="10">
        <v>449.59</v>
      </c>
      <c r="S1077" t="s">
        <v>1895</v>
      </c>
      <c r="T1077">
        <v>45745</v>
      </c>
      <c r="U1077">
        <v>10</v>
      </c>
      <c r="V1077">
        <v>4</v>
      </c>
      <c r="W1077">
        <v>9256.7857853797104</v>
      </c>
      <c r="X1077">
        <v>5</v>
      </c>
      <c r="Y1077">
        <v>4</v>
      </c>
      <c r="Z1077">
        <v>4</v>
      </c>
      <c r="AA1077" t="s">
        <v>11849</v>
      </c>
      <c r="AB1077" t="s">
        <v>11836</v>
      </c>
    </row>
    <row r="1078" spans="1:28" x14ac:dyDescent="0.3">
      <c r="A1078" s="9" t="s">
        <v>1895</v>
      </c>
      <c r="B1078" s="20">
        <v>45745</v>
      </c>
      <c r="C1078" s="30">
        <f>superstore_excel!X$2 - B1078</f>
        <v>10</v>
      </c>
      <c r="D1078" s="10">
        <v>4</v>
      </c>
      <c r="E1078" s="10">
        <v>9256.7857853797104</v>
      </c>
      <c r="F1078">
        <f t="shared" si="82"/>
        <v>5</v>
      </c>
      <c r="G1078">
        <f t="shared" si="80"/>
        <v>4</v>
      </c>
      <c r="H1078">
        <f t="shared" si="81"/>
        <v>4</v>
      </c>
      <c r="I1078" t="str">
        <f t="shared" si="83"/>
        <v>544</v>
      </c>
      <c r="J1078" t="str">
        <f t="shared" si="84"/>
        <v>Loyal Customers</v>
      </c>
      <c r="M1078" s="9" t="s">
        <v>10573</v>
      </c>
      <c r="N1078" s="10">
        <v>1</v>
      </c>
      <c r="P1078" s="9" t="s">
        <v>10573</v>
      </c>
      <c r="Q1078" s="10">
        <v>2018.5</v>
      </c>
      <c r="S1078" t="s">
        <v>1819</v>
      </c>
      <c r="T1078">
        <v>45368</v>
      </c>
      <c r="U1078">
        <v>387</v>
      </c>
      <c r="V1078">
        <v>4</v>
      </c>
      <c r="W1078">
        <v>9327.0040452782014</v>
      </c>
      <c r="X1078">
        <v>3</v>
      </c>
      <c r="Y1078">
        <v>4</v>
      </c>
      <c r="Z1078">
        <v>4</v>
      </c>
      <c r="AA1078" t="s">
        <v>11853</v>
      </c>
      <c r="AB1078" t="s">
        <v>11834</v>
      </c>
    </row>
    <row r="1079" spans="1:28" x14ac:dyDescent="0.3">
      <c r="A1079" s="9" t="s">
        <v>1819</v>
      </c>
      <c r="B1079" s="20">
        <v>45368</v>
      </c>
      <c r="C1079" s="30">
        <f>superstore_excel!X$2 - B1079</f>
        <v>387</v>
      </c>
      <c r="D1079" s="10">
        <v>4</v>
      </c>
      <c r="E1079" s="10">
        <v>9327.0040452782014</v>
      </c>
      <c r="F1079">
        <f t="shared" si="82"/>
        <v>3</v>
      </c>
      <c r="G1079">
        <f t="shared" si="80"/>
        <v>4</v>
      </c>
      <c r="H1079">
        <f t="shared" si="81"/>
        <v>4</v>
      </c>
      <c r="I1079" t="str">
        <f t="shared" si="83"/>
        <v>344</v>
      </c>
      <c r="J1079" t="str">
        <f t="shared" si="84"/>
        <v>Others</v>
      </c>
      <c r="M1079" s="9" t="s">
        <v>1895</v>
      </c>
      <c r="N1079" s="10">
        <v>4</v>
      </c>
      <c r="P1079" s="9" t="s">
        <v>1895</v>
      </c>
      <c r="Q1079" s="10">
        <v>9256.7857853797104</v>
      </c>
      <c r="S1079" t="s">
        <v>7028</v>
      </c>
      <c r="T1079">
        <v>45327</v>
      </c>
      <c r="U1079">
        <v>428</v>
      </c>
      <c r="V1079">
        <v>1</v>
      </c>
      <c r="W1079">
        <v>162.07</v>
      </c>
      <c r="X1079">
        <v>3</v>
      </c>
      <c r="Y1079">
        <v>3</v>
      </c>
      <c r="Z1079">
        <v>1</v>
      </c>
      <c r="AA1079" t="s">
        <v>11841</v>
      </c>
      <c r="AB1079" t="s">
        <v>11834</v>
      </c>
    </row>
    <row r="1080" spans="1:28" x14ac:dyDescent="0.3">
      <c r="A1080" s="9" t="s">
        <v>7028</v>
      </c>
      <c r="B1080" s="20">
        <v>45327</v>
      </c>
      <c r="C1080" s="30">
        <f>superstore_excel!X$2 - B1080</f>
        <v>428</v>
      </c>
      <c r="D1080" s="10">
        <v>1</v>
      </c>
      <c r="E1080" s="10">
        <v>162.07</v>
      </c>
      <c r="F1080">
        <f t="shared" si="82"/>
        <v>3</v>
      </c>
      <c r="G1080">
        <f t="shared" si="80"/>
        <v>3</v>
      </c>
      <c r="H1080">
        <f t="shared" si="81"/>
        <v>1</v>
      </c>
      <c r="I1080" t="str">
        <f t="shared" si="83"/>
        <v>331</v>
      </c>
      <c r="J1080" t="str">
        <f t="shared" si="84"/>
        <v>Others</v>
      </c>
      <c r="M1080" s="9" t="s">
        <v>1819</v>
      </c>
      <c r="N1080" s="10">
        <v>4</v>
      </c>
      <c r="P1080" s="9" t="s">
        <v>1819</v>
      </c>
      <c r="Q1080" s="10">
        <v>9327.0040452782014</v>
      </c>
      <c r="S1080" t="s">
        <v>10458</v>
      </c>
      <c r="T1080">
        <v>45483</v>
      </c>
      <c r="U1080">
        <v>272</v>
      </c>
      <c r="V1080">
        <v>1</v>
      </c>
      <c r="W1080">
        <v>2101.91</v>
      </c>
      <c r="X1080">
        <v>4</v>
      </c>
      <c r="Y1080">
        <v>3</v>
      </c>
      <c r="Z1080">
        <v>2</v>
      </c>
      <c r="AA1080" t="s">
        <v>11842</v>
      </c>
      <c r="AB1080" t="s">
        <v>11834</v>
      </c>
    </row>
    <row r="1081" spans="1:28" x14ac:dyDescent="0.3">
      <c r="A1081" s="9" t="s">
        <v>10458</v>
      </c>
      <c r="B1081" s="20">
        <v>45483</v>
      </c>
      <c r="C1081" s="30">
        <f>superstore_excel!X$2 - B1081</f>
        <v>272</v>
      </c>
      <c r="D1081" s="10">
        <v>1</v>
      </c>
      <c r="E1081" s="10">
        <v>2101.91</v>
      </c>
      <c r="F1081">
        <f t="shared" si="82"/>
        <v>4</v>
      </c>
      <c r="G1081">
        <f t="shared" si="80"/>
        <v>3</v>
      </c>
      <c r="H1081">
        <f t="shared" si="81"/>
        <v>2</v>
      </c>
      <c r="I1081" t="str">
        <f t="shared" si="83"/>
        <v>432</v>
      </c>
      <c r="J1081" t="str">
        <f t="shared" si="84"/>
        <v>Others</v>
      </c>
      <c r="M1081" s="9" t="s">
        <v>7028</v>
      </c>
      <c r="N1081" s="10">
        <v>1</v>
      </c>
      <c r="P1081" s="9" t="s">
        <v>7028</v>
      </c>
      <c r="Q1081" s="10">
        <v>162.07</v>
      </c>
      <c r="S1081" t="s">
        <v>1745</v>
      </c>
      <c r="T1081">
        <v>45261</v>
      </c>
      <c r="U1081">
        <v>494</v>
      </c>
      <c r="V1081">
        <v>4</v>
      </c>
      <c r="W1081">
        <v>10445.602305176701</v>
      </c>
      <c r="X1081">
        <v>3</v>
      </c>
      <c r="Y1081">
        <v>4</v>
      </c>
      <c r="Z1081">
        <v>4</v>
      </c>
      <c r="AA1081" t="s">
        <v>11853</v>
      </c>
      <c r="AB1081" t="s">
        <v>11834</v>
      </c>
    </row>
    <row r="1082" spans="1:28" x14ac:dyDescent="0.3">
      <c r="A1082" s="9" t="s">
        <v>1745</v>
      </c>
      <c r="B1082" s="20">
        <v>45261</v>
      </c>
      <c r="C1082" s="30">
        <f>superstore_excel!X$2 - B1082</f>
        <v>494</v>
      </c>
      <c r="D1082" s="10">
        <v>4</v>
      </c>
      <c r="E1082" s="10">
        <v>10445.602305176701</v>
      </c>
      <c r="F1082">
        <f t="shared" si="82"/>
        <v>3</v>
      </c>
      <c r="G1082">
        <f t="shared" si="80"/>
        <v>4</v>
      </c>
      <c r="H1082">
        <f t="shared" si="81"/>
        <v>4</v>
      </c>
      <c r="I1082" t="str">
        <f t="shared" si="83"/>
        <v>344</v>
      </c>
      <c r="J1082" t="str">
        <f t="shared" si="84"/>
        <v>Others</v>
      </c>
      <c r="M1082" s="9" t="s">
        <v>10458</v>
      </c>
      <c r="N1082" s="10">
        <v>1</v>
      </c>
      <c r="P1082" s="9" t="s">
        <v>10458</v>
      </c>
      <c r="Q1082" s="10">
        <v>2101.91</v>
      </c>
      <c r="S1082" t="s">
        <v>1954</v>
      </c>
      <c r="T1082">
        <v>45220</v>
      </c>
      <c r="U1082">
        <v>535</v>
      </c>
      <c r="V1082">
        <v>4</v>
      </c>
      <c r="W1082">
        <v>11355.67452756511</v>
      </c>
      <c r="X1082">
        <v>2</v>
      </c>
      <c r="Y1082">
        <v>4</v>
      </c>
      <c r="Z1082">
        <v>4</v>
      </c>
      <c r="AA1082" t="s">
        <v>11844</v>
      </c>
      <c r="AB1082" t="s">
        <v>11839</v>
      </c>
    </row>
    <row r="1083" spans="1:28" x14ac:dyDescent="0.3">
      <c r="A1083" s="9" t="s">
        <v>1954</v>
      </c>
      <c r="B1083" s="20">
        <v>45220</v>
      </c>
      <c r="C1083" s="30">
        <f>superstore_excel!X$2 - B1083</f>
        <v>535</v>
      </c>
      <c r="D1083" s="10">
        <v>4</v>
      </c>
      <c r="E1083" s="10">
        <v>11355.67452756511</v>
      </c>
      <c r="F1083">
        <f t="shared" si="82"/>
        <v>2</v>
      </c>
      <c r="G1083">
        <f t="shared" si="80"/>
        <v>4</v>
      </c>
      <c r="H1083">
        <f t="shared" si="81"/>
        <v>4</v>
      </c>
      <c r="I1083" t="str">
        <f t="shared" si="83"/>
        <v>244</v>
      </c>
      <c r="J1083" t="str">
        <f t="shared" si="84"/>
        <v>At Risk</v>
      </c>
      <c r="M1083" s="9" t="s">
        <v>1745</v>
      </c>
      <c r="N1083" s="10">
        <v>4</v>
      </c>
      <c r="P1083" s="9" t="s">
        <v>1745</v>
      </c>
      <c r="Q1083" s="10">
        <v>10445.602305176701</v>
      </c>
      <c r="S1083" t="s">
        <v>481</v>
      </c>
      <c r="T1083">
        <v>45524</v>
      </c>
      <c r="U1083">
        <v>231</v>
      </c>
      <c r="V1083">
        <v>4</v>
      </c>
      <c r="W1083">
        <v>11945.4224718882</v>
      </c>
      <c r="X1083">
        <v>4</v>
      </c>
      <c r="Y1083">
        <v>4</v>
      </c>
      <c r="Z1083">
        <v>4</v>
      </c>
      <c r="AA1083" t="s">
        <v>11835</v>
      </c>
      <c r="AB1083" t="s">
        <v>11836</v>
      </c>
    </row>
    <row r="1084" spans="1:28" x14ac:dyDescent="0.3">
      <c r="A1084" s="9" t="s">
        <v>481</v>
      </c>
      <c r="B1084" s="20">
        <v>45524</v>
      </c>
      <c r="C1084" s="30">
        <f>superstore_excel!X$2 - B1084</f>
        <v>231</v>
      </c>
      <c r="D1084" s="10">
        <v>4</v>
      </c>
      <c r="E1084" s="10">
        <v>11945.4224718882</v>
      </c>
      <c r="F1084">
        <f t="shared" si="82"/>
        <v>4</v>
      </c>
      <c r="G1084">
        <f t="shared" si="80"/>
        <v>4</v>
      </c>
      <c r="H1084">
        <f t="shared" si="81"/>
        <v>4</v>
      </c>
      <c r="I1084" t="str">
        <f t="shared" si="83"/>
        <v>444</v>
      </c>
      <c r="J1084" t="str">
        <f t="shared" si="84"/>
        <v>Loyal Customers</v>
      </c>
      <c r="M1084" s="9" t="s">
        <v>1954</v>
      </c>
      <c r="N1084" s="10">
        <v>4</v>
      </c>
      <c r="P1084" s="9" t="s">
        <v>1954</v>
      </c>
      <c r="Q1084" s="10">
        <v>11355.67452756511</v>
      </c>
      <c r="S1084" t="s">
        <v>2796</v>
      </c>
      <c r="T1084">
        <v>45180</v>
      </c>
      <c r="U1084">
        <v>575</v>
      </c>
      <c r="V1084">
        <v>1</v>
      </c>
      <c r="W1084">
        <v>4306.1099999999997</v>
      </c>
      <c r="X1084">
        <v>2</v>
      </c>
      <c r="Y1084">
        <v>3</v>
      </c>
      <c r="Z1084">
        <v>3</v>
      </c>
      <c r="AA1084" t="s">
        <v>11838</v>
      </c>
      <c r="AB1084" t="s">
        <v>11839</v>
      </c>
    </row>
    <row r="1085" spans="1:28" x14ac:dyDescent="0.3">
      <c r="A1085" s="9" t="s">
        <v>2796</v>
      </c>
      <c r="B1085" s="20">
        <v>45180</v>
      </c>
      <c r="C1085" s="30">
        <f>superstore_excel!X$2 - B1085</f>
        <v>575</v>
      </c>
      <c r="D1085" s="10">
        <v>1</v>
      </c>
      <c r="E1085" s="10">
        <v>4306.1099999999997</v>
      </c>
      <c r="F1085">
        <f t="shared" si="82"/>
        <v>2</v>
      </c>
      <c r="G1085">
        <f t="shared" si="80"/>
        <v>3</v>
      </c>
      <c r="H1085">
        <f t="shared" si="81"/>
        <v>3</v>
      </c>
      <c r="I1085" t="str">
        <f t="shared" si="83"/>
        <v>233</v>
      </c>
      <c r="J1085" t="str">
        <f t="shared" si="84"/>
        <v>At Risk</v>
      </c>
      <c r="M1085" s="9" t="s">
        <v>481</v>
      </c>
      <c r="N1085" s="10">
        <v>4</v>
      </c>
      <c r="P1085" s="9" t="s">
        <v>481</v>
      </c>
      <c r="Q1085" s="10">
        <v>11945.4224718882</v>
      </c>
      <c r="S1085" t="s">
        <v>680</v>
      </c>
      <c r="T1085">
        <v>45296</v>
      </c>
      <c r="U1085">
        <v>459</v>
      </c>
      <c r="V1085">
        <v>4</v>
      </c>
      <c r="W1085">
        <v>11232.38494583952</v>
      </c>
      <c r="X1085">
        <v>3</v>
      </c>
      <c r="Y1085">
        <v>4</v>
      </c>
      <c r="Z1085">
        <v>4</v>
      </c>
      <c r="AA1085" t="s">
        <v>11853</v>
      </c>
      <c r="AB1085" t="s">
        <v>11834</v>
      </c>
    </row>
    <row r="1086" spans="1:28" x14ac:dyDescent="0.3">
      <c r="A1086" s="9" t="s">
        <v>680</v>
      </c>
      <c r="B1086" s="20">
        <v>45296</v>
      </c>
      <c r="C1086" s="30">
        <f>superstore_excel!X$2 - B1086</f>
        <v>459</v>
      </c>
      <c r="D1086" s="10">
        <v>4</v>
      </c>
      <c r="E1086" s="10">
        <v>11232.38494583952</v>
      </c>
      <c r="F1086">
        <f t="shared" si="82"/>
        <v>3</v>
      </c>
      <c r="G1086">
        <f t="shared" si="80"/>
        <v>4</v>
      </c>
      <c r="H1086">
        <f t="shared" si="81"/>
        <v>4</v>
      </c>
      <c r="I1086" t="str">
        <f t="shared" si="83"/>
        <v>344</v>
      </c>
      <c r="J1086" t="str">
        <f t="shared" si="84"/>
        <v>Others</v>
      </c>
      <c r="M1086" s="9" t="s">
        <v>2796</v>
      </c>
      <c r="N1086" s="10">
        <v>1</v>
      </c>
      <c r="P1086" s="9" t="s">
        <v>2796</v>
      </c>
      <c r="Q1086" s="10">
        <v>4306.1099999999997</v>
      </c>
      <c r="S1086" t="s">
        <v>5060</v>
      </c>
      <c r="T1086">
        <v>45409</v>
      </c>
      <c r="U1086">
        <v>346</v>
      </c>
      <c r="V1086">
        <v>1</v>
      </c>
      <c r="W1086">
        <v>697.46</v>
      </c>
      <c r="X1086">
        <v>3</v>
      </c>
      <c r="Y1086">
        <v>3</v>
      </c>
      <c r="Z1086">
        <v>1</v>
      </c>
      <c r="AA1086" t="s">
        <v>11841</v>
      </c>
      <c r="AB1086" t="s">
        <v>11834</v>
      </c>
    </row>
    <row r="1087" spans="1:28" x14ac:dyDescent="0.3">
      <c r="A1087" s="9" t="s">
        <v>5060</v>
      </c>
      <c r="B1087" s="20">
        <v>45409</v>
      </c>
      <c r="C1087" s="30">
        <f>superstore_excel!X$2 - B1087</f>
        <v>346</v>
      </c>
      <c r="D1087" s="10">
        <v>1</v>
      </c>
      <c r="E1087" s="10">
        <v>697.46</v>
      </c>
      <c r="F1087">
        <f t="shared" si="82"/>
        <v>3</v>
      </c>
      <c r="G1087">
        <f t="shared" si="80"/>
        <v>3</v>
      </c>
      <c r="H1087">
        <f t="shared" si="81"/>
        <v>1</v>
      </c>
      <c r="I1087" t="str">
        <f t="shared" si="83"/>
        <v>331</v>
      </c>
      <c r="J1087" t="str">
        <f t="shared" si="84"/>
        <v>Others</v>
      </c>
      <c r="M1087" s="9" t="s">
        <v>680</v>
      </c>
      <c r="N1087" s="10">
        <v>4</v>
      </c>
      <c r="P1087" s="9" t="s">
        <v>680</v>
      </c>
      <c r="Q1087" s="10">
        <v>11232.38494583952</v>
      </c>
      <c r="S1087" t="s">
        <v>3249</v>
      </c>
      <c r="T1087">
        <v>45338</v>
      </c>
      <c r="U1087">
        <v>417</v>
      </c>
      <c r="V1087">
        <v>1</v>
      </c>
      <c r="W1087">
        <v>3347.56</v>
      </c>
      <c r="X1087">
        <v>3</v>
      </c>
      <c r="Y1087">
        <v>3</v>
      </c>
      <c r="Z1087">
        <v>2</v>
      </c>
      <c r="AA1087" t="s">
        <v>11837</v>
      </c>
      <c r="AB1087" t="s">
        <v>11834</v>
      </c>
    </row>
    <row r="1088" spans="1:28" x14ac:dyDescent="0.3">
      <c r="A1088" s="9" t="s">
        <v>3249</v>
      </c>
      <c r="B1088" s="20">
        <v>45338</v>
      </c>
      <c r="C1088" s="30">
        <f>superstore_excel!X$2 - B1088</f>
        <v>417</v>
      </c>
      <c r="D1088" s="10">
        <v>1</v>
      </c>
      <c r="E1088" s="10">
        <v>3347.56</v>
      </c>
      <c r="F1088">
        <f t="shared" si="82"/>
        <v>3</v>
      </c>
      <c r="G1088">
        <f t="shared" si="80"/>
        <v>3</v>
      </c>
      <c r="H1088">
        <f t="shared" si="81"/>
        <v>2</v>
      </c>
      <c r="I1088" t="str">
        <f t="shared" si="83"/>
        <v>332</v>
      </c>
      <c r="J1088" t="str">
        <f t="shared" si="84"/>
        <v>Others</v>
      </c>
      <c r="M1088" s="9" t="s">
        <v>5060</v>
      </c>
      <c r="N1088" s="10">
        <v>1</v>
      </c>
      <c r="P1088" s="9" t="s">
        <v>5060</v>
      </c>
      <c r="Q1088" s="10">
        <v>697.46</v>
      </c>
      <c r="S1088" t="s">
        <v>1678</v>
      </c>
      <c r="T1088">
        <v>45497</v>
      </c>
      <c r="U1088">
        <v>258</v>
      </c>
      <c r="V1088">
        <v>5</v>
      </c>
      <c r="W1088">
        <v>16142.177064033251</v>
      </c>
      <c r="X1088">
        <v>4</v>
      </c>
      <c r="Y1088">
        <v>4</v>
      </c>
      <c r="Z1088">
        <v>4</v>
      </c>
      <c r="AA1088" t="s">
        <v>11835</v>
      </c>
      <c r="AB1088" t="s">
        <v>11836</v>
      </c>
    </row>
    <row r="1089" spans="1:28" x14ac:dyDescent="0.3">
      <c r="A1089" s="9" t="s">
        <v>1678</v>
      </c>
      <c r="B1089" s="20">
        <v>45497</v>
      </c>
      <c r="C1089" s="30">
        <f>superstore_excel!X$2 - B1089</f>
        <v>258</v>
      </c>
      <c r="D1089" s="10">
        <v>5</v>
      </c>
      <c r="E1089" s="10">
        <v>16142.177064033251</v>
      </c>
      <c r="F1089">
        <f t="shared" si="82"/>
        <v>4</v>
      </c>
      <c r="G1089">
        <f t="shared" si="80"/>
        <v>4</v>
      </c>
      <c r="H1089">
        <f t="shared" si="81"/>
        <v>4</v>
      </c>
      <c r="I1089" t="str">
        <f t="shared" si="83"/>
        <v>444</v>
      </c>
      <c r="J1089" t="str">
        <f t="shared" si="84"/>
        <v>Loyal Customers</v>
      </c>
      <c r="M1089" s="9" t="s">
        <v>3249</v>
      </c>
      <c r="N1089" s="10">
        <v>1</v>
      </c>
      <c r="P1089" s="9" t="s">
        <v>3249</v>
      </c>
      <c r="Q1089" s="10">
        <v>3347.56</v>
      </c>
      <c r="S1089" t="s">
        <v>5756</v>
      </c>
      <c r="T1089">
        <v>45685</v>
      </c>
      <c r="U1089">
        <v>70</v>
      </c>
      <c r="V1089">
        <v>3</v>
      </c>
      <c r="W1089">
        <v>2784.35</v>
      </c>
      <c r="X1089">
        <v>5</v>
      </c>
      <c r="Y1089">
        <v>4</v>
      </c>
      <c r="Z1089">
        <v>2</v>
      </c>
      <c r="AA1089" t="s">
        <v>11843</v>
      </c>
      <c r="AB1089" t="s">
        <v>11832</v>
      </c>
    </row>
    <row r="1090" spans="1:28" x14ac:dyDescent="0.3">
      <c r="A1090" s="9" t="s">
        <v>5756</v>
      </c>
      <c r="B1090" s="20">
        <v>45685</v>
      </c>
      <c r="C1090" s="30">
        <f>superstore_excel!X$2 - B1090</f>
        <v>70</v>
      </c>
      <c r="D1090" s="10">
        <v>3</v>
      </c>
      <c r="E1090" s="10">
        <v>2784.35</v>
      </c>
      <c r="F1090">
        <f t="shared" si="82"/>
        <v>5</v>
      </c>
      <c r="G1090">
        <f t="shared" si="80"/>
        <v>4</v>
      </c>
      <c r="H1090">
        <f t="shared" si="81"/>
        <v>2</v>
      </c>
      <c r="I1090" t="str">
        <f t="shared" si="83"/>
        <v>542</v>
      </c>
      <c r="J1090" t="str">
        <f t="shared" si="84"/>
        <v>Recent Customers</v>
      </c>
      <c r="M1090" s="9" t="s">
        <v>1678</v>
      </c>
      <c r="N1090" s="10">
        <v>5</v>
      </c>
      <c r="P1090" s="9" t="s">
        <v>1678</v>
      </c>
      <c r="Q1090" s="10">
        <v>16142.177064033251</v>
      </c>
      <c r="S1090" t="s">
        <v>2679</v>
      </c>
      <c r="T1090">
        <v>45216</v>
      </c>
      <c r="U1090">
        <v>539</v>
      </c>
      <c r="V1090">
        <v>1</v>
      </c>
      <c r="W1090">
        <v>3374.92</v>
      </c>
      <c r="X1090">
        <v>2</v>
      </c>
      <c r="Y1090">
        <v>3</v>
      </c>
      <c r="Z1090">
        <v>2</v>
      </c>
      <c r="AA1090" t="s">
        <v>11848</v>
      </c>
      <c r="AB1090" t="s">
        <v>11839</v>
      </c>
    </row>
    <row r="1091" spans="1:28" x14ac:dyDescent="0.3">
      <c r="A1091" s="9" t="s">
        <v>2679</v>
      </c>
      <c r="B1091" s="20">
        <v>45216</v>
      </c>
      <c r="C1091" s="30">
        <f>superstore_excel!X$2 - B1091</f>
        <v>539</v>
      </c>
      <c r="D1091" s="10">
        <v>1</v>
      </c>
      <c r="E1091" s="10">
        <v>3374.92</v>
      </c>
      <c r="F1091">
        <f t="shared" si="82"/>
        <v>2</v>
      </c>
      <c r="G1091">
        <f t="shared" si="80"/>
        <v>3</v>
      </c>
      <c r="H1091">
        <f t="shared" si="81"/>
        <v>2</v>
      </c>
      <c r="I1091" t="str">
        <f t="shared" si="83"/>
        <v>232</v>
      </c>
      <c r="J1091" t="str">
        <f t="shared" si="84"/>
        <v>At Risk</v>
      </c>
      <c r="M1091" s="9" t="s">
        <v>5756</v>
      </c>
      <c r="N1091" s="10">
        <v>3</v>
      </c>
      <c r="P1091" s="9" t="s">
        <v>5756</v>
      </c>
      <c r="Q1091" s="10">
        <v>2784.35</v>
      </c>
      <c r="S1091" t="s">
        <v>5438</v>
      </c>
      <c r="T1091">
        <v>45237</v>
      </c>
      <c r="U1091">
        <v>518</v>
      </c>
      <c r="V1091">
        <v>1</v>
      </c>
      <c r="W1091">
        <v>3380.59</v>
      </c>
      <c r="X1091">
        <v>3</v>
      </c>
      <c r="Y1091">
        <v>3</v>
      </c>
      <c r="Z1091">
        <v>2</v>
      </c>
      <c r="AA1091" t="s">
        <v>11837</v>
      </c>
      <c r="AB1091" t="s">
        <v>11834</v>
      </c>
    </row>
    <row r="1092" spans="1:28" x14ac:dyDescent="0.3">
      <c r="A1092" s="9" t="s">
        <v>5438</v>
      </c>
      <c r="B1092" s="20">
        <v>45237</v>
      </c>
      <c r="C1092" s="30">
        <f>superstore_excel!X$2 - B1092</f>
        <v>518</v>
      </c>
      <c r="D1092" s="10">
        <v>1</v>
      </c>
      <c r="E1092" s="10">
        <v>3380.59</v>
      </c>
      <c r="F1092">
        <f t="shared" si="82"/>
        <v>3</v>
      </c>
      <c r="G1092">
        <f t="shared" si="80"/>
        <v>3</v>
      </c>
      <c r="H1092">
        <f t="shared" si="81"/>
        <v>2</v>
      </c>
      <c r="I1092" t="str">
        <f t="shared" si="83"/>
        <v>332</v>
      </c>
      <c r="J1092" t="str">
        <f t="shared" si="84"/>
        <v>Others</v>
      </c>
      <c r="M1092" s="9" t="s">
        <v>2679</v>
      </c>
      <c r="N1092" s="10">
        <v>1</v>
      </c>
      <c r="P1092" s="9" t="s">
        <v>2679</v>
      </c>
      <c r="Q1092" s="10">
        <v>3374.92</v>
      </c>
      <c r="S1092" t="s">
        <v>5383</v>
      </c>
      <c r="T1092">
        <v>45701</v>
      </c>
      <c r="U1092">
        <v>54</v>
      </c>
      <c r="V1092">
        <v>1</v>
      </c>
      <c r="W1092">
        <v>3597.8</v>
      </c>
      <c r="X1092">
        <v>5</v>
      </c>
      <c r="Y1092">
        <v>3</v>
      </c>
      <c r="Z1092">
        <v>3</v>
      </c>
      <c r="AA1092" t="s">
        <v>11831</v>
      </c>
      <c r="AB1092" t="s">
        <v>11832</v>
      </c>
    </row>
    <row r="1093" spans="1:28" x14ac:dyDescent="0.3">
      <c r="A1093" s="9" t="s">
        <v>5383</v>
      </c>
      <c r="B1093" s="20">
        <v>45701</v>
      </c>
      <c r="C1093" s="30">
        <f>superstore_excel!X$2 - B1093</f>
        <v>54</v>
      </c>
      <c r="D1093" s="10">
        <v>1</v>
      </c>
      <c r="E1093" s="10">
        <v>3597.8</v>
      </c>
      <c r="F1093">
        <f t="shared" si="82"/>
        <v>5</v>
      </c>
      <c r="G1093">
        <f t="shared" ref="G1093:G1156" si="85">IF(D1093&gt;=_xlfn.QUARTILE.INC(D:D,4),5, IF(D1093&gt;=_xlfn.QUARTILE.INC(D:D,3),4, IF(D1093&gt;=_xlfn.QUARTILE.INC(D:D,2),3, IF(D1093&gt;=_xlfn.QUARTILE.INC(D:D,1),2,1))))</f>
        <v>3</v>
      </c>
      <c r="H1093">
        <f t="shared" ref="H1093:H1156" si="86">IF(E1093&gt;=_xlfn.QUARTILE.INC(E:E,4),5, IF(E1093&gt;=_xlfn.QUARTILE.INC(E:E,3),4, IF(E1093&gt;=_xlfn.QUARTILE.INC(E:E,2),3, IF(E1093&gt;=_xlfn.QUARTILE.INC(E:E,1),2,1))))</f>
        <v>3</v>
      </c>
      <c r="I1093" t="str">
        <f t="shared" si="83"/>
        <v>533</v>
      </c>
      <c r="J1093" t="str">
        <f t="shared" si="84"/>
        <v>Recent Customers</v>
      </c>
      <c r="M1093" s="9" t="s">
        <v>5438</v>
      </c>
      <c r="N1093" s="10">
        <v>1</v>
      </c>
      <c r="P1093" s="9" t="s">
        <v>5438</v>
      </c>
      <c r="Q1093" s="10">
        <v>3380.59</v>
      </c>
      <c r="S1093" t="s">
        <v>9904</v>
      </c>
      <c r="T1093">
        <v>45334</v>
      </c>
      <c r="U1093">
        <v>421</v>
      </c>
      <c r="V1093">
        <v>1</v>
      </c>
      <c r="W1093">
        <v>3642.74</v>
      </c>
      <c r="X1093">
        <v>3</v>
      </c>
      <c r="Y1093">
        <v>3</v>
      </c>
      <c r="Z1093">
        <v>3</v>
      </c>
      <c r="AA1093" t="s">
        <v>11845</v>
      </c>
      <c r="AB1093" t="s">
        <v>11834</v>
      </c>
    </row>
    <row r="1094" spans="1:28" x14ac:dyDescent="0.3">
      <c r="A1094" s="9" t="s">
        <v>9904</v>
      </c>
      <c r="B1094" s="20">
        <v>45334</v>
      </c>
      <c r="C1094" s="30">
        <f>superstore_excel!X$2 - B1094</f>
        <v>421</v>
      </c>
      <c r="D1094" s="10">
        <v>1</v>
      </c>
      <c r="E1094" s="10">
        <v>3642.74</v>
      </c>
      <c r="F1094">
        <f t="shared" ref="F1094:F1157" si="87">IF(C1094&lt;=_xlfn.QUARTILE.INC(C:C,1),5, IF(C1094&lt;=_xlfn.QUARTILE.INC(C:C,2),4, IF(C1094&lt;=_xlfn.QUARTILE.INC(C:C,3),3, IF(C1094&lt;=_xlfn.QUARTILE.INC(C:C,4),2,1))))</f>
        <v>3</v>
      </c>
      <c r="G1094">
        <f t="shared" si="85"/>
        <v>3</v>
      </c>
      <c r="H1094">
        <f t="shared" si="86"/>
        <v>3</v>
      </c>
      <c r="I1094" t="str">
        <f t="shared" ref="I1094:I1157" si="88">F1094 &amp; G1094 &amp; H1094</f>
        <v>333</v>
      </c>
      <c r="J1094" t="str">
        <f t="shared" ref="J1094:J1157" si="89">IF(I1094="555","Champions",
IF(AND(F1094&gt;=4,G1094&gt;=4,H1094&gt;=4),"Loyal Customers",
IF(F1094=5,"Recent Customers",
IF(G1094=5,"Frequent Buyers",
IF(H1094=5,"Big Spenders",
IF(F1094&lt;=2,"At Risk",
"Others"))))))</f>
        <v>Others</v>
      </c>
      <c r="M1094" s="9" t="s">
        <v>5383</v>
      </c>
      <c r="N1094" s="10">
        <v>1</v>
      </c>
      <c r="P1094" s="9" t="s">
        <v>5383</v>
      </c>
      <c r="Q1094" s="10">
        <v>3597.8</v>
      </c>
      <c r="S1094" t="s">
        <v>2786</v>
      </c>
      <c r="T1094">
        <v>45755</v>
      </c>
      <c r="U1094">
        <v>0</v>
      </c>
      <c r="V1094">
        <v>1</v>
      </c>
      <c r="W1094">
        <v>2539.1999999999998</v>
      </c>
      <c r="X1094">
        <v>5</v>
      </c>
      <c r="Y1094">
        <v>3</v>
      </c>
      <c r="Z1094">
        <v>2</v>
      </c>
      <c r="AA1094" t="s">
        <v>11846</v>
      </c>
      <c r="AB1094" t="s">
        <v>11832</v>
      </c>
    </row>
    <row r="1095" spans="1:28" x14ac:dyDescent="0.3">
      <c r="A1095" s="9" t="s">
        <v>2786</v>
      </c>
      <c r="B1095" s="20">
        <v>45755</v>
      </c>
      <c r="C1095" s="30">
        <f>superstore_excel!X$2 - B1095</f>
        <v>0</v>
      </c>
      <c r="D1095" s="10">
        <v>1</v>
      </c>
      <c r="E1095" s="10">
        <v>2539.1999999999998</v>
      </c>
      <c r="F1095">
        <f t="shared" si="87"/>
        <v>5</v>
      </c>
      <c r="G1095">
        <f t="shared" si="85"/>
        <v>3</v>
      </c>
      <c r="H1095">
        <f t="shared" si="86"/>
        <v>2</v>
      </c>
      <c r="I1095" t="str">
        <f t="shared" si="88"/>
        <v>532</v>
      </c>
      <c r="J1095" t="str">
        <f t="shared" si="89"/>
        <v>Recent Customers</v>
      </c>
      <c r="M1095" s="9" t="s">
        <v>9904</v>
      </c>
      <c r="N1095" s="10">
        <v>1</v>
      </c>
      <c r="P1095" s="9" t="s">
        <v>9904</v>
      </c>
      <c r="Q1095" s="10">
        <v>3642.74</v>
      </c>
      <c r="S1095" t="s">
        <v>10712</v>
      </c>
      <c r="T1095">
        <v>45621</v>
      </c>
      <c r="U1095">
        <v>134</v>
      </c>
      <c r="V1095">
        <v>1</v>
      </c>
      <c r="W1095">
        <v>1255.3900000000001</v>
      </c>
      <c r="X1095">
        <v>5</v>
      </c>
      <c r="Y1095">
        <v>3</v>
      </c>
      <c r="Z1095">
        <v>1</v>
      </c>
      <c r="AA1095" t="s">
        <v>11850</v>
      </c>
      <c r="AB1095" t="s">
        <v>11832</v>
      </c>
    </row>
    <row r="1096" spans="1:28" x14ac:dyDescent="0.3">
      <c r="A1096" s="9" t="s">
        <v>10712</v>
      </c>
      <c r="B1096" s="20">
        <v>45621</v>
      </c>
      <c r="C1096" s="30">
        <f>superstore_excel!X$2 - B1096</f>
        <v>134</v>
      </c>
      <c r="D1096" s="10">
        <v>1</v>
      </c>
      <c r="E1096" s="10">
        <v>1255.3900000000001</v>
      </c>
      <c r="F1096">
        <f t="shared" si="87"/>
        <v>5</v>
      </c>
      <c r="G1096">
        <f t="shared" si="85"/>
        <v>3</v>
      </c>
      <c r="H1096">
        <f t="shared" si="86"/>
        <v>1</v>
      </c>
      <c r="I1096" t="str">
        <f t="shared" si="88"/>
        <v>531</v>
      </c>
      <c r="J1096" t="str">
        <f t="shared" si="89"/>
        <v>Recent Customers</v>
      </c>
      <c r="M1096" s="9" t="s">
        <v>2786</v>
      </c>
      <c r="N1096" s="10">
        <v>1</v>
      </c>
      <c r="P1096" s="9" t="s">
        <v>2786</v>
      </c>
      <c r="Q1096" s="10">
        <v>2539.1999999999998</v>
      </c>
      <c r="S1096" t="s">
        <v>6298</v>
      </c>
      <c r="T1096">
        <v>45583</v>
      </c>
      <c r="U1096">
        <v>172</v>
      </c>
      <c r="V1096">
        <v>1</v>
      </c>
      <c r="W1096">
        <v>1780.94</v>
      </c>
      <c r="X1096">
        <v>4</v>
      </c>
      <c r="Y1096">
        <v>3</v>
      </c>
      <c r="Z1096">
        <v>2</v>
      </c>
      <c r="AA1096" t="s">
        <v>11842</v>
      </c>
      <c r="AB1096" t="s">
        <v>11834</v>
      </c>
    </row>
    <row r="1097" spans="1:28" x14ac:dyDescent="0.3">
      <c r="A1097" s="9" t="s">
        <v>6298</v>
      </c>
      <c r="B1097" s="20">
        <v>45583</v>
      </c>
      <c r="C1097" s="30">
        <f>superstore_excel!X$2 - B1097</f>
        <v>172</v>
      </c>
      <c r="D1097" s="10">
        <v>1</v>
      </c>
      <c r="E1097" s="10">
        <v>1780.94</v>
      </c>
      <c r="F1097">
        <f t="shared" si="87"/>
        <v>4</v>
      </c>
      <c r="G1097">
        <f t="shared" si="85"/>
        <v>3</v>
      </c>
      <c r="H1097">
        <f t="shared" si="86"/>
        <v>2</v>
      </c>
      <c r="I1097" t="str">
        <f t="shared" si="88"/>
        <v>432</v>
      </c>
      <c r="J1097" t="str">
        <f t="shared" si="89"/>
        <v>Others</v>
      </c>
      <c r="M1097" s="9" t="s">
        <v>10712</v>
      </c>
      <c r="N1097" s="10">
        <v>1</v>
      </c>
      <c r="P1097" s="9" t="s">
        <v>10712</v>
      </c>
      <c r="Q1097" s="10">
        <v>1255.3900000000001</v>
      </c>
      <c r="S1097" t="s">
        <v>6363</v>
      </c>
      <c r="T1097">
        <v>45319</v>
      </c>
      <c r="U1097">
        <v>436</v>
      </c>
      <c r="V1097">
        <v>1</v>
      </c>
      <c r="W1097">
        <v>4120.0600000000004</v>
      </c>
      <c r="X1097">
        <v>3</v>
      </c>
      <c r="Y1097">
        <v>3</v>
      </c>
      <c r="Z1097">
        <v>3</v>
      </c>
      <c r="AA1097" t="s">
        <v>11845</v>
      </c>
      <c r="AB1097" t="s">
        <v>11834</v>
      </c>
    </row>
    <row r="1098" spans="1:28" x14ac:dyDescent="0.3">
      <c r="A1098" s="9" t="s">
        <v>6363</v>
      </c>
      <c r="B1098" s="20">
        <v>45319</v>
      </c>
      <c r="C1098" s="30">
        <f>superstore_excel!X$2 - B1098</f>
        <v>436</v>
      </c>
      <c r="D1098" s="10">
        <v>1</v>
      </c>
      <c r="E1098" s="10">
        <v>4120.0600000000004</v>
      </c>
      <c r="F1098">
        <f t="shared" si="87"/>
        <v>3</v>
      </c>
      <c r="G1098">
        <f t="shared" si="85"/>
        <v>3</v>
      </c>
      <c r="H1098">
        <f t="shared" si="86"/>
        <v>3</v>
      </c>
      <c r="I1098" t="str">
        <f t="shared" si="88"/>
        <v>333</v>
      </c>
      <c r="J1098" t="str">
        <f t="shared" si="89"/>
        <v>Others</v>
      </c>
      <c r="M1098" s="9" t="s">
        <v>6298</v>
      </c>
      <c r="N1098" s="10">
        <v>1</v>
      </c>
      <c r="P1098" s="9" t="s">
        <v>6298</v>
      </c>
      <c r="Q1098" s="10">
        <v>1780.94</v>
      </c>
      <c r="S1098" t="s">
        <v>146</v>
      </c>
      <c r="T1098">
        <v>45743</v>
      </c>
      <c r="U1098">
        <v>12</v>
      </c>
      <c r="V1098">
        <v>5</v>
      </c>
      <c r="W1098">
        <v>10890.831465945919</v>
      </c>
      <c r="X1098">
        <v>5</v>
      </c>
      <c r="Y1098">
        <v>4</v>
      </c>
      <c r="Z1098">
        <v>4</v>
      </c>
      <c r="AA1098" t="s">
        <v>11849</v>
      </c>
      <c r="AB1098" t="s">
        <v>11836</v>
      </c>
    </row>
    <row r="1099" spans="1:28" x14ac:dyDescent="0.3">
      <c r="A1099" s="9" t="s">
        <v>146</v>
      </c>
      <c r="B1099" s="20">
        <v>45743</v>
      </c>
      <c r="C1099" s="30">
        <f>superstore_excel!X$2 - B1099</f>
        <v>12</v>
      </c>
      <c r="D1099" s="10">
        <v>5</v>
      </c>
      <c r="E1099" s="10">
        <v>10890.831465945919</v>
      </c>
      <c r="F1099">
        <f t="shared" si="87"/>
        <v>5</v>
      </c>
      <c r="G1099">
        <f t="shared" si="85"/>
        <v>4</v>
      </c>
      <c r="H1099">
        <f t="shared" si="86"/>
        <v>4</v>
      </c>
      <c r="I1099" t="str">
        <f t="shared" si="88"/>
        <v>544</v>
      </c>
      <c r="J1099" t="str">
        <f t="shared" si="89"/>
        <v>Loyal Customers</v>
      </c>
      <c r="M1099" s="9" t="s">
        <v>6363</v>
      </c>
      <c r="N1099" s="10">
        <v>1</v>
      </c>
      <c r="P1099" s="9" t="s">
        <v>6363</v>
      </c>
      <c r="Q1099" s="10">
        <v>4120.0600000000004</v>
      </c>
      <c r="S1099" t="s">
        <v>656</v>
      </c>
      <c r="T1099">
        <v>45498</v>
      </c>
      <c r="U1099">
        <v>257</v>
      </c>
      <c r="V1099">
        <v>4</v>
      </c>
      <c r="W1099">
        <v>8735.4754489653697</v>
      </c>
      <c r="X1099">
        <v>4</v>
      </c>
      <c r="Y1099">
        <v>4</v>
      </c>
      <c r="Z1099">
        <v>4</v>
      </c>
      <c r="AA1099" t="s">
        <v>11835</v>
      </c>
      <c r="AB1099" t="s">
        <v>11836</v>
      </c>
    </row>
    <row r="1100" spans="1:28" x14ac:dyDescent="0.3">
      <c r="A1100" s="9" t="s">
        <v>656</v>
      </c>
      <c r="B1100" s="20">
        <v>45498</v>
      </c>
      <c r="C1100" s="30">
        <f>superstore_excel!X$2 - B1100</f>
        <v>257</v>
      </c>
      <c r="D1100" s="10">
        <v>4</v>
      </c>
      <c r="E1100" s="10">
        <v>8735.4754489653697</v>
      </c>
      <c r="F1100">
        <f t="shared" si="87"/>
        <v>4</v>
      </c>
      <c r="G1100">
        <f t="shared" si="85"/>
        <v>4</v>
      </c>
      <c r="H1100">
        <f t="shared" si="86"/>
        <v>4</v>
      </c>
      <c r="I1100" t="str">
        <f t="shared" si="88"/>
        <v>444</v>
      </c>
      <c r="J1100" t="str">
        <f t="shared" si="89"/>
        <v>Loyal Customers</v>
      </c>
      <c r="M1100" s="9" t="s">
        <v>146</v>
      </c>
      <c r="N1100" s="10">
        <v>5</v>
      </c>
      <c r="P1100" s="9" t="s">
        <v>146</v>
      </c>
      <c r="Q1100" s="10">
        <v>10890.831465945919</v>
      </c>
      <c r="S1100" t="s">
        <v>341</v>
      </c>
      <c r="T1100">
        <v>45102</v>
      </c>
      <c r="U1100">
        <v>653</v>
      </c>
      <c r="V1100">
        <v>4</v>
      </c>
      <c r="W1100">
        <v>10344.278740122259</v>
      </c>
      <c r="X1100">
        <v>2</v>
      </c>
      <c r="Y1100">
        <v>4</v>
      </c>
      <c r="Z1100">
        <v>4</v>
      </c>
      <c r="AA1100" t="s">
        <v>11844</v>
      </c>
      <c r="AB1100" t="s">
        <v>11839</v>
      </c>
    </row>
    <row r="1101" spans="1:28" x14ac:dyDescent="0.3">
      <c r="A1101" s="9" t="s">
        <v>341</v>
      </c>
      <c r="B1101" s="20">
        <v>45102</v>
      </c>
      <c r="C1101" s="30">
        <f>superstore_excel!X$2 - B1101</f>
        <v>653</v>
      </c>
      <c r="D1101" s="10">
        <v>4</v>
      </c>
      <c r="E1101" s="10">
        <v>10344.278740122259</v>
      </c>
      <c r="F1101">
        <f t="shared" si="87"/>
        <v>2</v>
      </c>
      <c r="G1101">
        <f t="shared" si="85"/>
        <v>4</v>
      </c>
      <c r="H1101">
        <f t="shared" si="86"/>
        <v>4</v>
      </c>
      <c r="I1101" t="str">
        <f t="shared" si="88"/>
        <v>244</v>
      </c>
      <c r="J1101" t="str">
        <f t="shared" si="89"/>
        <v>At Risk</v>
      </c>
      <c r="M1101" s="9" t="s">
        <v>656</v>
      </c>
      <c r="N1101" s="10">
        <v>4</v>
      </c>
      <c r="P1101" s="9" t="s">
        <v>656</v>
      </c>
      <c r="Q1101" s="10">
        <v>8735.4754489653697</v>
      </c>
      <c r="S1101" t="s">
        <v>6863</v>
      </c>
      <c r="T1101">
        <v>45615</v>
      </c>
      <c r="U1101">
        <v>140</v>
      </c>
      <c r="V1101">
        <v>1</v>
      </c>
      <c r="W1101">
        <v>2733.75</v>
      </c>
      <c r="X1101">
        <v>5</v>
      </c>
      <c r="Y1101">
        <v>3</v>
      </c>
      <c r="Z1101">
        <v>2</v>
      </c>
      <c r="AA1101" t="s">
        <v>11846</v>
      </c>
      <c r="AB1101" t="s">
        <v>11832</v>
      </c>
    </row>
    <row r="1102" spans="1:28" x14ac:dyDescent="0.3">
      <c r="A1102" s="9" t="s">
        <v>6863</v>
      </c>
      <c r="B1102" s="20">
        <v>45615</v>
      </c>
      <c r="C1102" s="30">
        <f>superstore_excel!X$2 - B1102</f>
        <v>140</v>
      </c>
      <c r="D1102" s="10">
        <v>1</v>
      </c>
      <c r="E1102" s="10">
        <v>2733.75</v>
      </c>
      <c r="F1102">
        <f t="shared" si="87"/>
        <v>5</v>
      </c>
      <c r="G1102">
        <f t="shared" si="85"/>
        <v>3</v>
      </c>
      <c r="H1102">
        <f t="shared" si="86"/>
        <v>2</v>
      </c>
      <c r="I1102" t="str">
        <f t="shared" si="88"/>
        <v>532</v>
      </c>
      <c r="J1102" t="str">
        <f t="shared" si="89"/>
        <v>Recent Customers</v>
      </c>
      <c r="M1102" s="9" t="s">
        <v>341</v>
      </c>
      <c r="N1102" s="10">
        <v>4</v>
      </c>
      <c r="P1102" s="9" t="s">
        <v>341</v>
      </c>
      <c r="Q1102" s="10">
        <v>10344.278740122259</v>
      </c>
      <c r="S1102" t="s">
        <v>3565</v>
      </c>
      <c r="T1102">
        <v>45528</v>
      </c>
      <c r="U1102">
        <v>227</v>
      </c>
      <c r="V1102">
        <v>1</v>
      </c>
      <c r="W1102">
        <v>1315.36</v>
      </c>
      <c r="X1102">
        <v>4</v>
      </c>
      <c r="Y1102">
        <v>3</v>
      </c>
      <c r="Z1102">
        <v>1</v>
      </c>
      <c r="AA1102" t="s">
        <v>11840</v>
      </c>
      <c r="AB1102" t="s">
        <v>11834</v>
      </c>
    </row>
    <row r="1103" spans="1:28" x14ac:dyDescent="0.3">
      <c r="A1103" s="9" t="s">
        <v>3565</v>
      </c>
      <c r="B1103" s="20">
        <v>45528</v>
      </c>
      <c r="C1103" s="30">
        <f>superstore_excel!X$2 - B1103</f>
        <v>227</v>
      </c>
      <c r="D1103" s="10">
        <v>1</v>
      </c>
      <c r="E1103" s="10">
        <v>1315.36</v>
      </c>
      <c r="F1103">
        <f t="shared" si="87"/>
        <v>4</v>
      </c>
      <c r="G1103">
        <f t="shared" si="85"/>
        <v>3</v>
      </c>
      <c r="H1103">
        <f t="shared" si="86"/>
        <v>1</v>
      </c>
      <c r="I1103" t="str">
        <f t="shared" si="88"/>
        <v>431</v>
      </c>
      <c r="J1103" t="str">
        <f t="shared" si="89"/>
        <v>Others</v>
      </c>
      <c r="M1103" s="9" t="s">
        <v>6863</v>
      </c>
      <c r="N1103" s="10">
        <v>1</v>
      </c>
      <c r="P1103" s="9" t="s">
        <v>6863</v>
      </c>
      <c r="Q1103" s="10">
        <v>2733.75</v>
      </c>
      <c r="S1103" t="s">
        <v>2061</v>
      </c>
      <c r="T1103">
        <v>45264</v>
      </c>
      <c r="U1103">
        <v>491</v>
      </c>
      <c r="V1103">
        <v>4</v>
      </c>
      <c r="W1103">
        <v>9531.5722634988197</v>
      </c>
      <c r="X1103">
        <v>3</v>
      </c>
      <c r="Y1103">
        <v>4</v>
      </c>
      <c r="Z1103">
        <v>4</v>
      </c>
      <c r="AA1103" t="s">
        <v>11853</v>
      </c>
      <c r="AB1103" t="s">
        <v>11834</v>
      </c>
    </row>
    <row r="1104" spans="1:28" x14ac:dyDescent="0.3">
      <c r="A1104" s="9" t="s">
        <v>2061</v>
      </c>
      <c r="B1104" s="20">
        <v>45264</v>
      </c>
      <c r="C1104" s="30">
        <f>superstore_excel!X$2 - B1104</f>
        <v>491</v>
      </c>
      <c r="D1104" s="10">
        <v>4</v>
      </c>
      <c r="E1104" s="10">
        <v>9531.5722634988197</v>
      </c>
      <c r="F1104">
        <f t="shared" si="87"/>
        <v>3</v>
      </c>
      <c r="G1104">
        <f t="shared" si="85"/>
        <v>4</v>
      </c>
      <c r="H1104">
        <f t="shared" si="86"/>
        <v>4</v>
      </c>
      <c r="I1104" t="str">
        <f t="shared" si="88"/>
        <v>344</v>
      </c>
      <c r="J1104" t="str">
        <f t="shared" si="89"/>
        <v>Others</v>
      </c>
      <c r="M1104" s="9" t="s">
        <v>3565</v>
      </c>
      <c r="N1104" s="10">
        <v>1</v>
      </c>
      <c r="P1104" s="9" t="s">
        <v>3565</v>
      </c>
      <c r="Q1104" s="10">
        <v>1315.36</v>
      </c>
      <c r="S1104" t="s">
        <v>6852</v>
      </c>
      <c r="T1104">
        <v>45310</v>
      </c>
      <c r="U1104">
        <v>445</v>
      </c>
      <c r="V1104">
        <v>1</v>
      </c>
      <c r="W1104">
        <v>682.88</v>
      </c>
      <c r="X1104">
        <v>3</v>
      </c>
      <c r="Y1104">
        <v>3</v>
      </c>
      <c r="Z1104">
        <v>1</v>
      </c>
      <c r="AA1104" t="s">
        <v>11841</v>
      </c>
      <c r="AB1104" t="s">
        <v>11834</v>
      </c>
    </row>
    <row r="1105" spans="1:28" x14ac:dyDescent="0.3">
      <c r="A1105" s="9" t="s">
        <v>6852</v>
      </c>
      <c r="B1105" s="20">
        <v>45310</v>
      </c>
      <c r="C1105" s="30">
        <f>superstore_excel!X$2 - B1105</f>
        <v>445</v>
      </c>
      <c r="D1105" s="10">
        <v>1</v>
      </c>
      <c r="E1105" s="10">
        <v>682.88</v>
      </c>
      <c r="F1105">
        <f t="shared" si="87"/>
        <v>3</v>
      </c>
      <c r="G1105">
        <f t="shared" si="85"/>
        <v>3</v>
      </c>
      <c r="H1105">
        <f t="shared" si="86"/>
        <v>1</v>
      </c>
      <c r="I1105" t="str">
        <f t="shared" si="88"/>
        <v>331</v>
      </c>
      <c r="J1105" t="str">
        <f t="shared" si="89"/>
        <v>Others</v>
      </c>
      <c r="M1105" s="9" t="s">
        <v>2061</v>
      </c>
      <c r="N1105" s="10">
        <v>4</v>
      </c>
      <c r="P1105" s="9" t="s">
        <v>2061</v>
      </c>
      <c r="Q1105" s="10">
        <v>9531.5722634988197</v>
      </c>
      <c r="S1105" t="s">
        <v>11676</v>
      </c>
      <c r="T1105">
        <v>45100</v>
      </c>
      <c r="U1105">
        <v>655</v>
      </c>
      <c r="V1105">
        <v>1</v>
      </c>
      <c r="W1105">
        <v>1543.01</v>
      </c>
      <c r="X1105">
        <v>2</v>
      </c>
      <c r="Y1105">
        <v>3</v>
      </c>
      <c r="Z1105">
        <v>1</v>
      </c>
      <c r="AA1105" t="s">
        <v>11847</v>
      </c>
      <c r="AB1105" t="s">
        <v>11839</v>
      </c>
    </row>
    <row r="1106" spans="1:28" x14ac:dyDescent="0.3">
      <c r="A1106" s="9" t="s">
        <v>11676</v>
      </c>
      <c r="B1106" s="20">
        <v>45100</v>
      </c>
      <c r="C1106" s="30">
        <f>superstore_excel!X$2 - B1106</f>
        <v>655</v>
      </c>
      <c r="D1106" s="10">
        <v>1</v>
      </c>
      <c r="E1106" s="10">
        <v>1543.01</v>
      </c>
      <c r="F1106">
        <f t="shared" si="87"/>
        <v>2</v>
      </c>
      <c r="G1106">
        <f t="shared" si="85"/>
        <v>3</v>
      </c>
      <c r="H1106">
        <f t="shared" si="86"/>
        <v>1</v>
      </c>
      <c r="I1106" t="str">
        <f t="shared" si="88"/>
        <v>231</v>
      </c>
      <c r="J1106" t="str">
        <f t="shared" si="89"/>
        <v>At Risk</v>
      </c>
      <c r="M1106" s="9" t="s">
        <v>6852</v>
      </c>
      <c r="N1106" s="10">
        <v>1</v>
      </c>
      <c r="P1106" s="9" t="s">
        <v>6852</v>
      </c>
      <c r="Q1106" s="10">
        <v>682.88</v>
      </c>
      <c r="S1106" t="s">
        <v>7520</v>
      </c>
      <c r="T1106">
        <v>45563</v>
      </c>
      <c r="U1106">
        <v>192</v>
      </c>
      <c r="V1106">
        <v>1</v>
      </c>
      <c r="W1106">
        <v>679.87</v>
      </c>
      <c r="X1106">
        <v>4</v>
      </c>
      <c r="Y1106">
        <v>3</v>
      </c>
      <c r="Z1106">
        <v>1</v>
      </c>
      <c r="AA1106" t="s">
        <v>11840</v>
      </c>
      <c r="AB1106" t="s">
        <v>11834</v>
      </c>
    </row>
    <row r="1107" spans="1:28" x14ac:dyDescent="0.3">
      <c r="A1107" s="9" t="s">
        <v>7520</v>
      </c>
      <c r="B1107" s="20">
        <v>45563</v>
      </c>
      <c r="C1107" s="30">
        <f>superstore_excel!X$2 - B1107</f>
        <v>192</v>
      </c>
      <c r="D1107" s="10">
        <v>1</v>
      </c>
      <c r="E1107" s="10">
        <v>679.87</v>
      </c>
      <c r="F1107">
        <f t="shared" si="87"/>
        <v>4</v>
      </c>
      <c r="G1107">
        <f t="shared" si="85"/>
        <v>3</v>
      </c>
      <c r="H1107">
        <f t="shared" si="86"/>
        <v>1</v>
      </c>
      <c r="I1107" t="str">
        <f t="shared" si="88"/>
        <v>431</v>
      </c>
      <c r="J1107" t="str">
        <f t="shared" si="89"/>
        <v>Others</v>
      </c>
      <c r="M1107" s="9" t="s">
        <v>11676</v>
      </c>
      <c r="N1107" s="10">
        <v>1</v>
      </c>
      <c r="P1107" s="9" t="s">
        <v>11676</v>
      </c>
      <c r="Q1107" s="10">
        <v>1543.01</v>
      </c>
      <c r="S1107" t="s">
        <v>90</v>
      </c>
      <c r="T1107">
        <v>45514</v>
      </c>
      <c r="U1107">
        <v>241</v>
      </c>
      <c r="V1107">
        <v>5</v>
      </c>
      <c r="W1107">
        <v>9580.5318083094608</v>
      </c>
      <c r="X1107">
        <v>4</v>
      </c>
      <c r="Y1107">
        <v>4</v>
      </c>
      <c r="Z1107">
        <v>4</v>
      </c>
      <c r="AA1107" t="s">
        <v>11835</v>
      </c>
      <c r="AB1107" t="s">
        <v>11836</v>
      </c>
    </row>
    <row r="1108" spans="1:28" x14ac:dyDescent="0.3">
      <c r="A1108" s="9" t="s">
        <v>90</v>
      </c>
      <c r="B1108" s="20">
        <v>45514</v>
      </c>
      <c r="C1108" s="30">
        <f>superstore_excel!X$2 - B1108</f>
        <v>241</v>
      </c>
      <c r="D1108" s="10">
        <v>5</v>
      </c>
      <c r="E1108" s="10">
        <v>9580.5318083094608</v>
      </c>
      <c r="F1108">
        <f t="shared" si="87"/>
        <v>4</v>
      </c>
      <c r="G1108">
        <f t="shared" si="85"/>
        <v>4</v>
      </c>
      <c r="H1108">
        <f t="shared" si="86"/>
        <v>4</v>
      </c>
      <c r="I1108" t="str">
        <f t="shared" si="88"/>
        <v>444</v>
      </c>
      <c r="J1108" t="str">
        <f t="shared" si="89"/>
        <v>Loyal Customers</v>
      </c>
      <c r="M1108" s="9" t="s">
        <v>7520</v>
      </c>
      <c r="N1108" s="10">
        <v>1</v>
      </c>
      <c r="P1108" s="9" t="s">
        <v>7520</v>
      </c>
      <c r="Q1108" s="10">
        <v>679.87</v>
      </c>
      <c r="S1108" t="s">
        <v>158</v>
      </c>
      <c r="T1108">
        <v>45494</v>
      </c>
      <c r="U1108">
        <v>261</v>
      </c>
      <c r="V1108">
        <v>6</v>
      </c>
      <c r="W1108">
        <v>13336.67446386204</v>
      </c>
      <c r="X1108">
        <v>4</v>
      </c>
      <c r="Y1108">
        <v>4</v>
      </c>
      <c r="Z1108">
        <v>4</v>
      </c>
      <c r="AA1108" t="s">
        <v>11835</v>
      </c>
      <c r="AB1108" t="s">
        <v>11836</v>
      </c>
    </row>
    <row r="1109" spans="1:28" x14ac:dyDescent="0.3">
      <c r="A1109" s="9" t="s">
        <v>158</v>
      </c>
      <c r="B1109" s="20">
        <v>45494</v>
      </c>
      <c r="C1109" s="30">
        <f>superstore_excel!X$2 - B1109</f>
        <v>261</v>
      </c>
      <c r="D1109" s="10">
        <v>6</v>
      </c>
      <c r="E1109" s="10">
        <v>13336.67446386204</v>
      </c>
      <c r="F1109">
        <f t="shared" si="87"/>
        <v>4</v>
      </c>
      <c r="G1109">
        <f t="shared" si="85"/>
        <v>4</v>
      </c>
      <c r="H1109">
        <f t="shared" si="86"/>
        <v>4</v>
      </c>
      <c r="I1109" t="str">
        <f t="shared" si="88"/>
        <v>444</v>
      </c>
      <c r="J1109" t="str">
        <f t="shared" si="89"/>
        <v>Loyal Customers</v>
      </c>
      <c r="M1109" s="9" t="s">
        <v>90</v>
      </c>
      <c r="N1109" s="10">
        <v>5</v>
      </c>
      <c r="P1109" s="9" t="s">
        <v>90</v>
      </c>
      <c r="Q1109" s="10">
        <v>9580.5318083094608</v>
      </c>
      <c r="S1109" t="s">
        <v>7458</v>
      </c>
      <c r="T1109">
        <v>45752</v>
      </c>
      <c r="U1109">
        <v>3</v>
      </c>
      <c r="V1109">
        <v>1</v>
      </c>
      <c r="W1109">
        <v>1583.21</v>
      </c>
      <c r="X1109">
        <v>5</v>
      </c>
      <c r="Y1109">
        <v>3</v>
      </c>
      <c r="Z1109">
        <v>1</v>
      </c>
      <c r="AA1109" t="s">
        <v>11850</v>
      </c>
      <c r="AB1109" t="s">
        <v>11832</v>
      </c>
    </row>
    <row r="1110" spans="1:28" x14ac:dyDescent="0.3">
      <c r="A1110" s="9" t="s">
        <v>7458</v>
      </c>
      <c r="B1110" s="20">
        <v>45752</v>
      </c>
      <c r="C1110" s="30">
        <f>superstore_excel!X$2 - B1110</f>
        <v>3</v>
      </c>
      <c r="D1110" s="10">
        <v>1</v>
      </c>
      <c r="E1110" s="10">
        <v>1583.21</v>
      </c>
      <c r="F1110">
        <f t="shared" si="87"/>
        <v>5</v>
      </c>
      <c r="G1110">
        <f t="shared" si="85"/>
        <v>3</v>
      </c>
      <c r="H1110">
        <f t="shared" si="86"/>
        <v>1</v>
      </c>
      <c r="I1110" t="str">
        <f t="shared" si="88"/>
        <v>531</v>
      </c>
      <c r="J1110" t="str">
        <f t="shared" si="89"/>
        <v>Recent Customers</v>
      </c>
      <c r="M1110" s="9" t="s">
        <v>158</v>
      </c>
      <c r="N1110" s="10">
        <v>6</v>
      </c>
      <c r="P1110" s="9" t="s">
        <v>158</v>
      </c>
      <c r="Q1110" s="10">
        <v>13336.67446386204</v>
      </c>
      <c r="S1110" t="s">
        <v>6008</v>
      </c>
      <c r="T1110">
        <v>45587</v>
      </c>
      <c r="U1110">
        <v>168</v>
      </c>
      <c r="V1110">
        <v>1</v>
      </c>
      <c r="W1110">
        <v>1887.85</v>
      </c>
      <c r="X1110">
        <v>4</v>
      </c>
      <c r="Y1110">
        <v>3</v>
      </c>
      <c r="Z1110">
        <v>2</v>
      </c>
      <c r="AA1110" t="s">
        <v>11842</v>
      </c>
      <c r="AB1110" t="s">
        <v>11834</v>
      </c>
    </row>
    <row r="1111" spans="1:28" x14ac:dyDescent="0.3">
      <c r="A1111" s="9" t="s">
        <v>6008</v>
      </c>
      <c r="B1111" s="20">
        <v>45587</v>
      </c>
      <c r="C1111" s="30">
        <f>superstore_excel!X$2 - B1111</f>
        <v>168</v>
      </c>
      <c r="D1111" s="10">
        <v>1</v>
      </c>
      <c r="E1111" s="10">
        <v>1887.85</v>
      </c>
      <c r="F1111">
        <f t="shared" si="87"/>
        <v>4</v>
      </c>
      <c r="G1111">
        <f t="shared" si="85"/>
        <v>3</v>
      </c>
      <c r="H1111">
        <f t="shared" si="86"/>
        <v>2</v>
      </c>
      <c r="I1111" t="str">
        <f t="shared" si="88"/>
        <v>432</v>
      </c>
      <c r="J1111" t="str">
        <f t="shared" si="89"/>
        <v>Others</v>
      </c>
      <c r="M1111" s="9" t="s">
        <v>7458</v>
      </c>
      <c r="N1111" s="10">
        <v>1</v>
      </c>
      <c r="P1111" s="9" t="s">
        <v>7458</v>
      </c>
      <c r="Q1111" s="10">
        <v>1583.21</v>
      </c>
      <c r="S1111" t="s">
        <v>2993</v>
      </c>
      <c r="T1111">
        <v>45344</v>
      </c>
      <c r="U1111">
        <v>411</v>
      </c>
      <c r="V1111">
        <v>1</v>
      </c>
      <c r="W1111">
        <v>110.04</v>
      </c>
      <c r="X1111">
        <v>3</v>
      </c>
      <c r="Y1111">
        <v>3</v>
      </c>
      <c r="Z1111">
        <v>1</v>
      </c>
      <c r="AA1111" t="s">
        <v>11841</v>
      </c>
      <c r="AB1111" t="s">
        <v>11834</v>
      </c>
    </row>
    <row r="1112" spans="1:28" x14ac:dyDescent="0.3">
      <c r="A1112" s="9" t="s">
        <v>2993</v>
      </c>
      <c r="B1112" s="20">
        <v>45344</v>
      </c>
      <c r="C1112" s="30">
        <f>superstore_excel!X$2 - B1112</f>
        <v>411</v>
      </c>
      <c r="D1112" s="10">
        <v>1</v>
      </c>
      <c r="E1112" s="10">
        <v>110.04</v>
      </c>
      <c r="F1112">
        <f t="shared" si="87"/>
        <v>3</v>
      </c>
      <c r="G1112">
        <f t="shared" si="85"/>
        <v>3</v>
      </c>
      <c r="H1112">
        <f t="shared" si="86"/>
        <v>1</v>
      </c>
      <c r="I1112" t="str">
        <f t="shared" si="88"/>
        <v>331</v>
      </c>
      <c r="J1112" t="str">
        <f t="shared" si="89"/>
        <v>Others</v>
      </c>
      <c r="M1112" s="9" t="s">
        <v>6008</v>
      </c>
      <c r="N1112" s="10">
        <v>1</v>
      </c>
      <c r="P1112" s="9" t="s">
        <v>6008</v>
      </c>
      <c r="Q1112" s="10">
        <v>1887.85</v>
      </c>
      <c r="S1112" t="s">
        <v>5325</v>
      </c>
      <c r="T1112">
        <v>45672</v>
      </c>
      <c r="U1112">
        <v>83</v>
      </c>
      <c r="V1112">
        <v>1</v>
      </c>
      <c r="W1112">
        <v>2957.75</v>
      </c>
      <c r="X1112">
        <v>5</v>
      </c>
      <c r="Y1112">
        <v>3</v>
      </c>
      <c r="Z1112">
        <v>2</v>
      </c>
      <c r="AA1112" t="s">
        <v>11846</v>
      </c>
      <c r="AB1112" t="s">
        <v>11832</v>
      </c>
    </row>
    <row r="1113" spans="1:28" x14ac:dyDescent="0.3">
      <c r="A1113" s="9" t="s">
        <v>5325</v>
      </c>
      <c r="B1113" s="20">
        <v>45672</v>
      </c>
      <c r="C1113" s="30">
        <f>superstore_excel!X$2 - B1113</f>
        <v>83</v>
      </c>
      <c r="D1113" s="10">
        <v>1</v>
      </c>
      <c r="E1113" s="10">
        <v>2957.75</v>
      </c>
      <c r="F1113">
        <f t="shared" si="87"/>
        <v>5</v>
      </c>
      <c r="G1113">
        <f t="shared" si="85"/>
        <v>3</v>
      </c>
      <c r="H1113">
        <f t="shared" si="86"/>
        <v>2</v>
      </c>
      <c r="I1113" t="str">
        <f t="shared" si="88"/>
        <v>532</v>
      </c>
      <c r="J1113" t="str">
        <f t="shared" si="89"/>
        <v>Recent Customers</v>
      </c>
      <c r="M1113" s="9" t="s">
        <v>2993</v>
      </c>
      <c r="N1113" s="10">
        <v>1</v>
      </c>
      <c r="P1113" s="9" t="s">
        <v>2993</v>
      </c>
      <c r="Q1113" s="10">
        <v>110.04</v>
      </c>
      <c r="S1113" t="s">
        <v>5668</v>
      </c>
      <c r="T1113">
        <v>45453</v>
      </c>
      <c r="U1113">
        <v>302</v>
      </c>
      <c r="V1113">
        <v>1</v>
      </c>
      <c r="W1113">
        <v>2429.9699999999998</v>
      </c>
      <c r="X1113">
        <v>4</v>
      </c>
      <c r="Y1113">
        <v>3</v>
      </c>
      <c r="Z1113">
        <v>2</v>
      </c>
      <c r="AA1113" t="s">
        <v>11842</v>
      </c>
      <c r="AB1113" t="s">
        <v>11834</v>
      </c>
    </row>
    <row r="1114" spans="1:28" x14ac:dyDescent="0.3">
      <c r="A1114" s="9" t="s">
        <v>5668</v>
      </c>
      <c r="B1114" s="20">
        <v>45453</v>
      </c>
      <c r="C1114" s="30">
        <f>superstore_excel!X$2 - B1114</f>
        <v>302</v>
      </c>
      <c r="D1114" s="10">
        <v>1</v>
      </c>
      <c r="E1114" s="10">
        <v>2429.9699999999998</v>
      </c>
      <c r="F1114">
        <f t="shared" si="87"/>
        <v>4</v>
      </c>
      <c r="G1114">
        <f t="shared" si="85"/>
        <v>3</v>
      </c>
      <c r="H1114">
        <f t="shared" si="86"/>
        <v>2</v>
      </c>
      <c r="I1114" t="str">
        <f t="shared" si="88"/>
        <v>432</v>
      </c>
      <c r="J1114" t="str">
        <f t="shared" si="89"/>
        <v>Others</v>
      </c>
      <c r="M1114" s="9" t="s">
        <v>5325</v>
      </c>
      <c r="N1114" s="10">
        <v>1</v>
      </c>
      <c r="P1114" s="9" t="s">
        <v>5325</v>
      </c>
      <c r="Q1114" s="10">
        <v>2957.75</v>
      </c>
      <c r="S1114" t="s">
        <v>2726</v>
      </c>
      <c r="T1114">
        <v>45084</v>
      </c>
      <c r="U1114">
        <v>671</v>
      </c>
      <c r="V1114">
        <v>1</v>
      </c>
      <c r="W1114">
        <v>3071.71</v>
      </c>
      <c r="X1114">
        <v>2</v>
      </c>
      <c r="Y1114">
        <v>3</v>
      </c>
      <c r="Z1114">
        <v>2</v>
      </c>
      <c r="AA1114" t="s">
        <v>11848</v>
      </c>
      <c r="AB1114" t="s">
        <v>11839</v>
      </c>
    </row>
    <row r="1115" spans="1:28" x14ac:dyDescent="0.3">
      <c r="A1115" s="9" t="s">
        <v>2726</v>
      </c>
      <c r="B1115" s="20">
        <v>45084</v>
      </c>
      <c r="C1115" s="30">
        <f>superstore_excel!X$2 - B1115</f>
        <v>671</v>
      </c>
      <c r="D1115" s="10">
        <v>1</v>
      </c>
      <c r="E1115" s="10">
        <v>3071.71</v>
      </c>
      <c r="F1115">
        <f t="shared" si="87"/>
        <v>2</v>
      </c>
      <c r="G1115">
        <f t="shared" si="85"/>
        <v>3</v>
      </c>
      <c r="H1115">
        <f t="shared" si="86"/>
        <v>2</v>
      </c>
      <c r="I1115" t="str">
        <f t="shared" si="88"/>
        <v>232</v>
      </c>
      <c r="J1115" t="str">
        <f t="shared" si="89"/>
        <v>At Risk</v>
      </c>
      <c r="M1115" s="9" t="s">
        <v>5668</v>
      </c>
      <c r="N1115" s="10">
        <v>1</v>
      </c>
      <c r="P1115" s="9" t="s">
        <v>5668</v>
      </c>
      <c r="Q1115" s="10">
        <v>2429.9699999999998</v>
      </c>
      <c r="S1115" t="s">
        <v>1470</v>
      </c>
      <c r="T1115">
        <v>45659</v>
      </c>
      <c r="U1115">
        <v>96</v>
      </c>
      <c r="V1115">
        <v>4</v>
      </c>
      <c r="W1115">
        <v>8512.8048416448291</v>
      </c>
      <c r="X1115">
        <v>5</v>
      </c>
      <c r="Y1115">
        <v>4</v>
      </c>
      <c r="Z1115">
        <v>4</v>
      </c>
      <c r="AA1115" t="s">
        <v>11849</v>
      </c>
      <c r="AB1115" t="s">
        <v>11836</v>
      </c>
    </row>
    <row r="1116" spans="1:28" x14ac:dyDescent="0.3">
      <c r="A1116" s="9" t="s">
        <v>1470</v>
      </c>
      <c r="B1116" s="20">
        <v>45659</v>
      </c>
      <c r="C1116" s="30">
        <f>superstore_excel!X$2 - B1116</f>
        <v>96</v>
      </c>
      <c r="D1116" s="10">
        <v>4</v>
      </c>
      <c r="E1116" s="10">
        <v>8512.8048416448291</v>
      </c>
      <c r="F1116">
        <f t="shared" si="87"/>
        <v>5</v>
      </c>
      <c r="G1116">
        <f t="shared" si="85"/>
        <v>4</v>
      </c>
      <c r="H1116">
        <f t="shared" si="86"/>
        <v>4</v>
      </c>
      <c r="I1116" t="str">
        <f t="shared" si="88"/>
        <v>544</v>
      </c>
      <c r="J1116" t="str">
        <f t="shared" si="89"/>
        <v>Loyal Customers</v>
      </c>
      <c r="M1116" s="9" t="s">
        <v>2726</v>
      </c>
      <c r="N1116" s="10">
        <v>1</v>
      </c>
      <c r="P1116" s="9" t="s">
        <v>2726</v>
      </c>
      <c r="Q1116" s="10">
        <v>3071.71</v>
      </c>
      <c r="S1116" t="s">
        <v>9767</v>
      </c>
      <c r="T1116">
        <v>45533</v>
      </c>
      <c r="U1116">
        <v>222</v>
      </c>
      <c r="V1116">
        <v>1</v>
      </c>
      <c r="W1116">
        <v>4399.58</v>
      </c>
      <c r="X1116">
        <v>4</v>
      </c>
      <c r="Y1116">
        <v>3</v>
      </c>
      <c r="Z1116">
        <v>3</v>
      </c>
      <c r="AA1116" t="s">
        <v>11833</v>
      </c>
      <c r="AB1116" t="s">
        <v>11834</v>
      </c>
    </row>
    <row r="1117" spans="1:28" x14ac:dyDescent="0.3">
      <c r="A1117" s="9" t="s">
        <v>9767</v>
      </c>
      <c r="B1117" s="20">
        <v>45533</v>
      </c>
      <c r="C1117" s="30">
        <f>superstore_excel!X$2 - B1117</f>
        <v>222</v>
      </c>
      <c r="D1117" s="10">
        <v>1</v>
      </c>
      <c r="E1117" s="10">
        <v>4399.58</v>
      </c>
      <c r="F1117">
        <f t="shared" si="87"/>
        <v>4</v>
      </c>
      <c r="G1117">
        <f t="shared" si="85"/>
        <v>3</v>
      </c>
      <c r="H1117">
        <f t="shared" si="86"/>
        <v>3</v>
      </c>
      <c r="I1117" t="str">
        <f t="shared" si="88"/>
        <v>433</v>
      </c>
      <c r="J1117" t="str">
        <f t="shared" si="89"/>
        <v>Others</v>
      </c>
      <c r="M1117" s="9" t="s">
        <v>1470</v>
      </c>
      <c r="N1117" s="10">
        <v>4</v>
      </c>
      <c r="P1117" s="9" t="s">
        <v>1470</v>
      </c>
      <c r="Q1117" s="10">
        <v>8512.8048416448291</v>
      </c>
      <c r="S1117" t="s">
        <v>2557</v>
      </c>
      <c r="T1117">
        <v>45206</v>
      </c>
      <c r="U1117">
        <v>549</v>
      </c>
      <c r="V1117">
        <v>5</v>
      </c>
      <c r="W1117">
        <v>12145.35169785618</v>
      </c>
      <c r="X1117">
        <v>2</v>
      </c>
      <c r="Y1117">
        <v>4</v>
      </c>
      <c r="Z1117">
        <v>4</v>
      </c>
      <c r="AA1117" t="s">
        <v>11844</v>
      </c>
      <c r="AB1117" t="s">
        <v>11839</v>
      </c>
    </row>
    <row r="1118" spans="1:28" x14ac:dyDescent="0.3">
      <c r="A1118" s="9" t="s">
        <v>2557</v>
      </c>
      <c r="B1118" s="20">
        <v>45206</v>
      </c>
      <c r="C1118" s="30">
        <f>superstore_excel!X$2 - B1118</f>
        <v>549</v>
      </c>
      <c r="D1118" s="10">
        <v>5</v>
      </c>
      <c r="E1118" s="10">
        <v>12145.35169785618</v>
      </c>
      <c r="F1118">
        <f t="shared" si="87"/>
        <v>2</v>
      </c>
      <c r="G1118">
        <f t="shared" si="85"/>
        <v>4</v>
      </c>
      <c r="H1118">
        <f t="shared" si="86"/>
        <v>4</v>
      </c>
      <c r="I1118" t="str">
        <f t="shared" si="88"/>
        <v>244</v>
      </c>
      <c r="J1118" t="str">
        <f t="shared" si="89"/>
        <v>At Risk</v>
      </c>
      <c r="M1118" s="9" t="s">
        <v>9767</v>
      </c>
      <c r="N1118" s="10">
        <v>1</v>
      </c>
      <c r="P1118" s="9" t="s">
        <v>9767</v>
      </c>
      <c r="Q1118" s="10">
        <v>4399.58</v>
      </c>
      <c r="S1118" t="s">
        <v>9363</v>
      </c>
      <c r="T1118">
        <v>45276</v>
      </c>
      <c r="U1118">
        <v>479</v>
      </c>
      <c r="V1118">
        <v>1</v>
      </c>
      <c r="W1118">
        <v>3781.49</v>
      </c>
      <c r="X1118">
        <v>3</v>
      </c>
      <c r="Y1118">
        <v>3</v>
      </c>
      <c r="Z1118">
        <v>3</v>
      </c>
      <c r="AA1118" t="s">
        <v>11845</v>
      </c>
      <c r="AB1118" t="s">
        <v>11834</v>
      </c>
    </row>
    <row r="1119" spans="1:28" x14ac:dyDescent="0.3">
      <c r="A1119" s="9" t="s">
        <v>9363</v>
      </c>
      <c r="B1119" s="20">
        <v>45276</v>
      </c>
      <c r="C1119" s="30">
        <f>superstore_excel!X$2 - B1119</f>
        <v>479</v>
      </c>
      <c r="D1119" s="10">
        <v>1</v>
      </c>
      <c r="E1119" s="10">
        <v>3781.49</v>
      </c>
      <c r="F1119">
        <f t="shared" si="87"/>
        <v>3</v>
      </c>
      <c r="G1119">
        <f t="shared" si="85"/>
        <v>3</v>
      </c>
      <c r="H1119">
        <f t="shared" si="86"/>
        <v>3</v>
      </c>
      <c r="I1119" t="str">
        <f t="shared" si="88"/>
        <v>333</v>
      </c>
      <c r="J1119" t="str">
        <f t="shared" si="89"/>
        <v>Others</v>
      </c>
      <c r="M1119" s="9" t="s">
        <v>2557</v>
      </c>
      <c r="N1119" s="10">
        <v>5</v>
      </c>
      <c r="P1119" s="9" t="s">
        <v>2557</v>
      </c>
      <c r="Q1119" s="10">
        <v>12145.35169785618</v>
      </c>
      <c r="S1119" t="s">
        <v>8803</v>
      </c>
      <c r="T1119">
        <v>45386</v>
      </c>
      <c r="U1119">
        <v>369</v>
      </c>
      <c r="V1119">
        <v>1</v>
      </c>
      <c r="W1119">
        <v>3385.67</v>
      </c>
      <c r="X1119">
        <v>3</v>
      </c>
      <c r="Y1119">
        <v>3</v>
      </c>
      <c r="Z1119">
        <v>2</v>
      </c>
      <c r="AA1119" t="s">
        <v>11837</v>
      </c>
      <c r="AB1119" t="s">
        <v>11834</v>
      </c>
    </row>
    <row r="1120" spans="1:28" x14ac:dyDescent="0.3">
      <c r="A1120" s="9" t="s">
        <v>8803</v>
      </c>
      <c r="B1120" s="20">
        <v>45386</v>
      </c>
      <c r="C1120" s="30">
        <f>superstore_excel!X$2 - B1120</f>
        <v>369</v>
      </c>
      <c r="D1120" s="10">
        <v>1</v>
      </c>
      <c r="E1120" s="10">
        <v>3385.67</v>
      </c>
      <c r="F1120">
        <f t="shared" si="87"/>
        <v>3</v>
      </c>
      <c r="G1120">
        <f t="shared" si="85"/>
        <v>3</v>
      </c>
      <c r="H1120">
        <f t="shared" si="86"/>
        <v>2</v>
      </c>
      <c r="I1120" t="str">
        <f t="shared" si="88"/>
        <v>332</v>
      </c>
      <c r="J1120" t="str">
        <f t="shared" si="89"/>
        <v>Others</v>
      </c>
      <c r="M1120" s="9" t="s">
        <v>9363</v>
      </c>
      <c r="N1120" s="10">
        <v>1</v>
      </c>
      <c r="P1120" s="9" t="s">
        <v>9363</v>
      </c>
      <c r="Q1120" s="10">
        <v>3781.49</v>
      </c>
      <c r="S1120" t="s">
        <v>10166</v>
      </c>
      <c r="T1120">
        <v>45424</v>
      </c>
      <c r="U1120">
        <v>331</v>
      </c>
      <c r="V1120">
        <v>1</v>
      </c>
      <c r="W1120">
        <v>2737.59</v>
      </c>
      <c r="X1120">
        <v>4</v>
      </c>
      <c r="Y1120">
        <v>3</v>
      </c>
      <c r="Z1120">
        <v>2</v>
      </c>
      <c r="AA1120" t="s">
        <v>11842</v>
      </c>
      <c r="AB1120" t="s">
        <v>11834</v>
      </c>
    </row>
    <row r="1121" spans="1:28" x14ac:dyDescent="0.3">
      <c r="A1121" s="9" t="s">
        <v>10166</v>
      </c>
      <c r="B1121" s="20">
        <v>45424</v>
      </c>
      <c r="C1121" s="30">
        <f>superstore_excel!X$2 - B1121</f>
        <v>331</v>
      </c>
      <c r="D1121" s="10">
        <v>1</v>
      </c>
      <c r="E1121" s="10">
        <v>2737.59</v>
      </c>
      <c r="F1121">
        <f t="shared" si="87"/>
        <v>4</v>
      </c>
      <c r="G1121">
        <f t="shared" si="85"/>
        <v>3</v>
      </c>
      <c r="H1121">
        <f t="shared" si="86"/>
        <v>2</v>
      </c>
      <c r="I1121" t="str">
        <f t="shared" si="88"/>
        <v>432</v>
      </c>
      <c r="J1121" t="str">
        <f t="shared" si="89"/>
        <v>Others</v>
      </c>
      <c r="M1121" s="9" t="s">
        <v>8803</v>
      </c>
      <c r="N1121" s="10">
        <v>1</v>
      </c>
      <c r="P1121" s="9" t="s">
        <v>8803</v>
      </c>
      <c r="Q1121" s="10">
        <v>3385.67</v>
      </c>
      <c r="S1121" t="s">
        <v>11704</v>
      </c>
      <c r="T1121">
        <v>45665</v>
      </c>
      <c r="U1121">
        <v>90</v>
      </c>
      <c r="V1121">
        <v>1</v>
      </c>
      <c r="W1121">
        <v>3705.89</v>
      </c>
      <c r="X1121">
        <v>5</v>
      </c>
      <c r="Y1121">
        <v>3</v>
      </c>
      <c r="Z1121">
        <v>3</v>
      </c>
      <c r="AA1121" t="s">
        <v>11831</v>
      </c>
      <c r="AB1121" t="s">
        <v>11832</v>
      </c>
    </row>
    <row r="1122" spans="1:28" x14ac:dyDescent="0.3">
      <c r="A1122" s="9" t="s">
        <v>11704</v>
      </c>
      <c r="B1122" s="20">
        <v>45665</v>
      </c>
      <c r="C1122" s="30">
        <f>superstore_excel!X$2 - B1122</f>
        <v>90</v>
      </c>
      <c r="D1122" s="10">
        <v>1</v>
      </c>
      <c r="E1122" s="10">
        <v>3705.89</v>
      </c>
      <c r="F1122">
        <f t="shared" si="87"/>
        <v>5</v>
      </c>
      <c r="G1122">
        <f t="shared" si="85"/>
        <v>3</v>
      </c>
      <c r="H1122">
        <f t="shared" si="86"/>
        <v>3</v>
      </c>
      <c r="I1122" t="str">
        <f t="shared" si="88"/>
        <v>533</v>
      </c>
      <c r="J1122" t="str">
        <f t="shared" si="89"/>
        <v>Recent Customers</v>
      </c>
      <c r="M1122" s="9" t="s">
        <v>10166</v>
      </c>
      <c r="N1122" s="10">
        <v>1</v>
      </c>
      <c r="P1122" s="9" t="s">
        <v>10166</v>
      </c>
      <c r="Q1122" s="10">
        <v>2737.59</v>
      </c>
      <c r="S1122" t="s">
        <v>4952</v>
      </c>
      <c r="T1122">
        <v>45071</v>
      </c>
      <c r="U1122">
        <v>684</v>
      </c>
      <c r="V1122">
        <v>1</v>
      </c>
      <c r="W1122">
        <v>3370.77</v>
      </c>
      <c r="X1122">
        <v>2</v>
      </c>
      <c r="Y1122">
        <v>3</v>
      </c>
      <c r="Z1122">
        <v>2</v>
      </c>
      <c r="AA1122" t="s">
        <v>11848</v>
      </c>
      <c r="AB1122" t="s">
        <v>11839</v>
      </c>
    </row>
    <row r="1123" spans="1:28" x14ac:dyDescent="0.3">
      <c r="A1123" s="9" t="s">
        <v>4952</v>
      </c>
      <c r="B1123" s="20">
        <v>45071</v>
      </c>
      <c r="C1123" s="30">
        <f>superstore_excel!X$2 - B1123</f>
        <v>684</v>
      </c>
      <c r="D1123" s="10">
        <v>1</v>
      </c>
      <c r="E1123" s="10">
        <v>3370.77</v>
      </c>
      <c r="F1123">
        <f t="shared" si="87"/>
        <v>2</v>
      </c>
      <c r="G1123">
        <f t="shared" si="85"/>
        <v>3</v>
      </c>
      <c r="H1123">
        <f t="shared" si="86"/>
        <v>2</v>
      </c>
      <c r="I1123" t="str">
        <f t="shared" si="88"/>
        <v>232</v>
      </c>
      <c r="J1123" t="str">
        <f t="shared" si="89"/>
        <v>At Risk</v>
      </c>
      <c r="M1123" s="9" t="s">
        <v>11704</v>
      </c>
      <c r="N1123" s="10">
        <v>1</v>
      </c>
      <c r="P1123" s="9" t="s">
        <v>11704</v>
      </c>
      <c r="Q1123" s="10">
        <v>3705.89</v>
      </c>
      <c r="S1123" t="s">
        <v>4218</v>
      </c>
      <c r="T1123">
        <v>45092</v>
      </c>
      <c r="U1123">
        <v>663</v>
      </c>
      <c r="V1123">
        <v>1</v>
      </c>
      <c r="W1123">
        <v>3350.78</v>
      </c>
      <c r="X1123">
        <v>2</v>
      </c>
      <c r="Y1123">
        <v>3</v>
      </c>
      <c r="Z1123">
        <v>2</v>
      </c>
      <c r="AA1123" t="s">
        <v>11848</v>
      </c>
      <c r="AB1123" t="s">
        <v>11839</v>
      </c>
    </row>
    <row r="1124" spans="1:28" x14ac:dyDescent="0.3">
      <c r="A1124" s="9" t="s">
        <v>4218</v>
      </c>
      <c r="B1124" s="20">
        <v>45092</v>
      </c>
      <c r="C1124" s="30">
        <f>superstore_excel!X$2 - B1124</f>
        <v>663</v>
      </c>
      <c r="D1124" s="10">
        <v>1</v>
      </c>
      <c r="E1124" s="10">
        <v>3350.78</v>
      </c>
      <c r="F1124">
        <f t="shared" si="87"/>
        <v>2</v>
      </c>
      <c r="G1124">
        <f t="shared" si="85"/>
        <v>3</v>
      </c>
      <c r="H1124">
        <f t="shared" si="86"/>
        <v>2</v>
      </c>
      <c r="I1124" t="str">
        <f t="shared" si="88"/>
        <v>232</v>
      </c>
      <c r="J1124" t="str">
        <f t="shared" si="89"/>
        <v>At Risk</v>
      </c>
      <c r="M1124" s="9" t="s">
        <v>4952</v>
      </c>
      <c r="N1124" s="10">
        <v>1</v>
      </c>
      <c r="P1124" s="9" t="s">
        <v>4952</v>
      </c>
      <c r="Q1124" s="10">
        <v>3370.77</v>
      </c>
      <c r="S1124" t="s">
        <v>10964</v>
      </c>
      <c r="T1124">
        <v>45213</v>
      </c>
      <c r="U1124">
        <v>542</v>
      </c>
      <c r="V1124">
        <v>1</v>
      </c>
      <c r="W1124">
        <v>4292.16</v>
      </c>
      <c r="X1124">
        <v>2</v>
      </c>
      <c r="Y1124">
        <v>3</v>
      </c>
      <c r="Z1124">
        <v>3</v>
      </c>
      <c r="AA1124" t="s">
        <v>11838</v>
      </c>
      <c r="AB1124" t="s">
        <v>11839</v>
      </c>
    </row>
    <row r="1125" spans="1:28" x14ac:dyDescent="0.3">
      <c r="A1125" s="9" t="s">
        <v>10964</v>
      </c>
      <c r="B1125" s="20">
        <v>45213</v>
      </c>
      <c r="C1125" s="30">
        <f>superstore_excel!X$2 - B1125</f>
        <v>542</v>
      </c>
      <c r="D1125" s="10">
        <v>1</v>
      </c>
      <c r="E1125" s="10">
        <v>4292.16</v>
      </c>
      <c r="F1125">
        <f t="shared" si="87"/>
        <v>2</v>
      </c>
      <c r="G1125">
        <f t="shared" si="85"/>
        <v>3</v>
      </c>
      <c r="H1125">
        <f t="shared" si="86"/>
        <v>3</v>
      </c>
      <c r="I1125" t="str">
        <f t="shared" si="88"/>
        <v>233</v>
      </c>
      <c r="J1125" t="str">
        <f t="shared" si="89"/>
        <v>At Risk</v>
      </c>
      <c r="M1125" s="9" t="s">
        <v>4218</v>
      </c>
      <c r="N1125" s="10">
        <v>1</v>
      </c>
      <c r="P1125" s="9" t="s">
        <v>4218</v>
      </c>
      <c r="Q1125" s="10">
        <v>3350.78</v>
      </c>
      <c r="S1125" t="s">
        <v>5271</v>
      </c>
      <c r="T1125">
        <v>45049</v>
      </c>
      <c r="U1125">
        <v>706</v>
      </c>
      <c r="V1125">
        <v>1</v>
      </c>
      <c r="W1125">
        <v>4040.75</v>
      </c>
      <c r="X1125">
        <v>2</v>
      </c>
      <c r="Y1125">
        <v>3</v>
      </c>
      <c r="Z1125">
        <v>3</v>
      </c>
      <c r="AA1125" t="s">
        <v>11838</v>
      </c>
      <c r="AB1125" t="s">
        <v>11839</v>
      </c>
    </row>
    <row r="1126" spans="1:28" x14ac:dyDescent="0.3">
      <c r="A1126" s="9" t="s">
        <v>5271</v>
      </c>
      <c r="B1126" s="20">
        <v>45049</v>
      </c>
      <c r="C1126" s="30">
        <f>superstore_excel!X$2 - B1126</f>
        <v>706</v>
      </c>
      <c r="D1126" s="10">
        <v>1</v>
      </c>
      <c r="E1126" s="10">
        <v>4040.75</v>
      </c>
      <c r="F1126">
        <f t="shared" si="87"/>
        <v>2</v>
      </c>
      <c r="G1126">
        <f t="shared" si="85"/>
        <v>3</v>
      </c>
      <c r="H1126">
        <f t="shared" si="86"/>
        <v>3</v>
      </c>
      <c r="I1126" t="str">
        <f t="shared" si="88"/>
        <v>233</v>
      </c>
      <c r="J1126" t="str">
        <f t="shared" si="89"/>
        <v>At Risk</v>
      </c>
      <c r="M1126" s="9" t="s">
        <v>10964</v>
      </c>
      <c r="N1126" s="10">
        <v>1</v>
      </c>
      <c r="P1126" s="9" t="s">
        <v>10964</v>
      </c>
      <c r="Q1126" s="10">
        <v>4292.16</v>
      </c>
      <c r="S1126" t="s">
        <v>2570</v>
      </c>
      <c r="T1126">
        <v>45721</v>
      </c>
      <c r="U1126">
        <v>34</v>
      </c>
      <c r="V1126">
        <v>1</v>
      </c>
      <c r="W1126">
        <v>2816.61</v>
      </c>
      <c r="X1126">
        <v>5</v>
      </c>
      <c r="Y1126">
        <v>3</v>
      </c>
      <c r="Z1126">
        <v>2</v>
      </c>
      <c r="AA1126" t="s">
        <v>11846</v>
      </c>
      <c r="AB1126" t="s">
        <v>11832</v>
      </c>
    </row>
    <row r="1127" spans="1:28" x14ac:dyDescent="0.3">
      <c r="A1127" s="9" t="s">
        <v>2570</v>
      </c>
      <c r="B1127" s="20">
        <v>45721</v>
      </c>
      <c r="C1127" s="30">
        <f>superstore_excel!X$2 - B1127</f>
        <v>34</v>
      </c>
      <c r="D1127" s="10">
        <v>1</v>
      </c>
      <c r="E1127" s="10">
        <v>2816.61</v>
      </c>
      <c r="F1127">
        <f t="shared" si="87"/>
        <v>5</v>
      </c>
      <c r="G1127">
        <f t="shared" si="85"/>
        <v>3</v>
      </c>
      <c r="H1127">
        <f t="shared" si="86"/>
        <v>2</v>
      </c>
      <c r="I1127" t="str">
        <f t="shared" si="88"/>
        <v>532</v>
      </c>
      <c r="J1127" t="str">
        <f t="shared" si="89"/>
        <v>Recent Customers</v>
      </c>
      <c r="M1127" s="9" t="s">
        <v>5271</v>
      </c>
      <c r="N1127" s="10">
        <v>1</v>
      </c>
      <c r="P1127" s="9" t="s">
        <v>5271</v>
      </c>
      <c r="Q1127" s="10">
        <v>4040.75</v>
      </c>
      <c r="S1127" t="s">
        <v>2754</v>
      </c>
      <c r="T1127">
        <v>45746</v>
      </c>
      <c r="U1127">
        <v>9</v>
      </c>
      <c r="V1127">
        <v>2</v>
      </c>
      <c r="W1127">
        <v>5657.9299999999994</v>
      </c>
      <c r="X1127">
        <v>5</v>
      </c>
      <c r="Y1127">
        <v>4</v>
      </c>
      <c r="Z1127">
        <v>3</v>
      </c>
      <c r="AA1127" t="s">
        <v>11854</v>
      </c>
      <c r="AB1127" t="s">
        <v>11832</v>
      </c>
    </row>
    <row r="1128" spans="1:28" x14ac:dyDescent="0.3">
      <c r="A1128" s="9" t="s">
        <v>2754</v>
      </c>
      <c r="B1128" s="20">
        <v>45746</v>
      </c>
      <c r="C1128" s="30">
        <f>superstore_excel!X$2 - B1128</f>
        <v>9</v>
      </c>
      <c r="D1128" s="10">
        <v>2</v>
      </c>
      <c r="E1128" s="10">
        <v>5657.9299999999994</v>
      </c>
      <c r="F1128">
        <f t="shared" si="87"/>
        <v>5</v>
      </c>
      <c r="G1128">
        <f t="shared" si="85"/>
        <v>4</v>
      </c>
      <c r="H1128">
        <f t="shared" si="86"/>
        <v>3</v>
      </c>
      <c r="I1128" t="str">
        <f t="shared" si="88"/>
        <v>543</v>
      </c>
      <c r="J1128" t="str">
        <f t="shared" si="89"/>
        <v>Recent Customers</v>
      </c>
      <c r="M1128" s="9" t="s">
        <v>2570</v>
      </c>
      <c r="N1128" s="10">
        <v>1</v>
      </c>
      <c r="P1128" s="9" t="s">
        <v>2570</v>
      </c>
      <c r="Q1128" s="10">
        <v>2816.61</v>
      </c>
      <c r="S1128" t="s">
        <v>2689</v>
      </c>
      <c r="T1128">
        <v>45117</v>
      </c>
      <c r="U1128">
        <v>638</v>
      </c>
      <c r="V1128">
        <v>1</v>
      </c>
      <c r="W1128">
        <v>1009.69</v>
      </c>
      <c r="X1128">
        <v>2</v>
      </c>
      <c r="Y1128">
        <v>3</v>
      </c>
      <c r="Z1128">
        <v>1</v>
      </c>
      <c r="AA1128" t="s">
        <v>11847</v>
      </c>
      <c r="AB1128" t="s">
        <v>11839</v>
      </c>
    </row>
    <row r="1129" spans="1:28" x14ac:dyDescent="0.3">
      <c r="A1129" s="9" t="s">
        <v>2689</v>
      </c>
      <c r="B1129" s="20">
        <v>45117</v>
      </c>
      <c r="C1129" s="30">
        <f>superstore_excel!X$2 - B1129</f>
        <v>638</v>
      </c>
      <c r="D1129" s="10">
        <v>1</v>
      </c>
      <c r="E1129" s="10">
        <v>1009.69</v>
      </c>
      <c r="F1129">
        <f t="shared" si="87"/>
        <v>2</v>
      </c>
      <c r="G1129">
        <f t="shared" si="85"/>
        <v>3</v>
      </c>
      <c r="H1129">
        <f t="shared" si="86"/>
        <v>1</v>
      </c>
      <c r="I1129" t="str">
        <f t="shared" si="88"/>
        <v>231</v>
      </c>
      <c r="J1129" t="str">
        <f t="shared" si="89"/>
        <v>At Risk</v>
      </c>
      <c r="M1129" s="9" t="s">
        <v>2754</v>
      </c>
      <c r="N1129" s="10">
        <v>2</v>
      </c>
      <c r="P1129" s="9" t="s">
        <v>2754</v>
      </c>
      <c r="Q1129" s="10">
        <v>5657.9299999999994</v>
      </c>
      <c r="S1129" t="s">
        <v>7439</v>
      </c>
      <c r="T1129">
        <v>45092</v>
      </c>
      <c r="U1129">
        <v>663</v>
      </c>
      <c r="V1129">
        <v>1</v>
      </c>
      <c r="W1129">
        <v>213.46</v>
      </c>
      <c r="X1129">
        <v>2</v>
      </c>
      <c r="Y1129">
        <v>3</v>
      </c>
      <c r="Z1129">
        <v>1</v>
      </c>
      <c r="AA1129" t="s">
        <v>11847</v>
      </c>
      <c r="AB1129" t="s">
        <v>11839</v>
      </c>
    </row>
    <row r="1130" spans="1:28" x14ac:dyDescent="0.3">
      <c r="A1130" s="9" t="s">
        <v>7439</v>
      </c>
      <c r="B1130" s="20">
        <v>45092</v>
      </c>
      <c r="C1130" s="30">
        <f>superstore_excel!X$2 - B1130</f>
        <v>663</v>
      </c>
      <c r="D1130" s="10">
        <v>1</v>
      </c>
      <c r="E1130" s="10">
        <v>213.46</v>
      </c>
      <c r="F1130">
        <f t="shared" si="87"/>
        <v>2</v>
      </c>
      <c r="G1130">
        <f t="shared" si="85"/>
        <v>3</v>
      </c>
      <c r="H1130">
        <f t="shared" si="86"/>
        <v>1</v>
      </c>
      <c r="I1130" t="str">
        <f t="shared" si="88"/>
        <v>231</v>
      </c>
      <c r="J1130" t="str">
        <f t="shared" si="89"/>
        <v>At Risk</v>
      </c>
      <c r="M1130" s="9" t="s">
        <v>2689</v>
      </c>
      <c r="N1130" s="10">
        <v>1</v>
      </c>
      <c r="P1130" s="9" t="s">
        <v>2689</v>
      </c>
      <c r="Q1130" s="10">
        <v>1009.69</v>
      </c>
      <c r="S1130" t="s">
        <v>2924</v>
      </c>
      <c r="T1130">
        <v>45223</v>
      </c>
      <c r="U1130">
        <v>532</v>
      </c>
      <c r="V1130">
        <v>1</v>
      </c>
      <c r="W1130">
        <v>3721.53</v>
      </c>
      <c r="X1130">
        <v>2</v>
      </c>
      <c r="Y1130">
        <v>3</v>
      </c>
      <c r="Z1130">
        <v>3</v>
      </c>
      <c r="AA1130" t="s">
        <v>11838</v>
      </c>
      <c r="AB1130" t="s">
        <v>11839</v>
      </c>
    </row>
    <row r="1131" spans="1:28" x14ac:dyDescent="0.3">
      <c r="A1131" s="9" t="s">
        <v>2924</v>
      </c>
      <c r="B1131" s="20">
        <v>45223</v>
      </c>
      <c r="C1131" s="30">
        <f>superstore_excel!X$2 - B1131</f>
        <v>532</v>
      </c>
      <c r="D1131" s="10">
        <v>1</v>
      </c>
      <c r="E1131" s="10">
        <v>3721.53</v>
      </c>
      <c r="F1131">
        <f t="shared" si="87"/>
        <v>2</v>
      </c>
      <c r="G1131">
        <f t="shared" si="85"/>
        <v>3</v>
      </c>
      <c r="H1131">
        <f t="shared" si="86"/>
        <v>3</v>
      </c>
      <c r="I1131" t="str">
        <f t="shared" si="88"/>
        <v>233</v>
      </c>
      <c r="J1131" t="str">
        <f t="shared" si="89"/>
        <v>At Risk</v>
      </c>
      <c r="M1131" s="9" t="s">
        <v>7439</v>
      </c>
      <c r="N1131" s="10">
        <v>1</v>
      </c>
      <c r="P1131" s="9" t="s">
        <v>7439</v>
      </c>
      <c r="Q1131" s="10">
        <v>213.46</v>
      </c>
      <c r="S1131" t="s">
        <v>3860</v>
      </c>
      <c r="T1131">
        <v>45294</v>
      </c>
      <c r="U1131">
        <v>461</v>
      </c>
      <c r="V1131">
        <v>1</v>
      </c>
      <c r="W1131">
        <v>4444.72</v>
      </c>
      <c r="X1131">
        <v>3</v>
      </c>
      <c r="Y1131">
        <v>3</v>
      </c>
      <c r="Z1131">
        <v>3</v>
      </c>
      <c r="AA1131" t="s">
        <v>11845</v>
      </c>
      <c r="AB1131" t="s">
        <v>11834</v>
      </c>
    </row>
    <row r="1132" spans="1:28" x14ac:dyDescent="0.3">
      <c r="A1132" s="9" t="s">
        <v>3860</v>
      </c>
      <c r="B1132" s="20">
        <v>45294</v>
      </c>
      <c r="C1132" s="30">
        <f>superstore_excel!X$2 - B1132</f>
        <v>461</v>
      </c>
      <c r="D1132" s="10">
        <v>1</v>
      </c>
      <c r="E1132" s="10">
        <v>4444.72</v>
      </c>
      <c r="F1132">
        <f t="shared" si="87"/>
        <v>3</v>
      </c>
      <c r="G1132">
        <f t="shared" si="85"/>
        <v>3</v>
      </c>
      <c r="H1132">
        <f t="shared" si="86"/>
        <v>3</v>
      </c>
      <c r="I1132" t="str">
        <f t="shared" si="88"/>
        <v>333</v>
      </c>
      <c r="J1132" t="str">
        <f t="shared" si="89"/>
        <v>Others</v>
      </c>
      <c r="M1132" s="9" t="s">
        <v>2924</v>
      </c>
      <c r="N1132" s="10">
        <v>1</v>
      </c>
      <c r="P1132" s="9" t="s">
        <v>2924</v>
      </c>
      <c r="Q1132" s="10">
        <v>3721.53</v>
      </c>
      <c r="S1132" t="s">
        <v>3157</v>
      </c>
      <c r="T1132">
        <v>45265</v>
      </c>
      <c r="U1132">
        <v>490</v>
      </c>
      <c r="V1132">
        <v>1</v>
      </c>
      <c r="W1132">
        <v>1346.2</v>
      </c>
      <c r="X1132">
        <v>3</v>
      </c>
      <c r="Y1132">
        <v>3</v>
      </c>
      <c r="Z1132">
        <v>1</v>
      </c>
      <c r="AA1132" t="s">
        <v>11841</v>
      </c>
      <c r="AB1132" t="s">
        <v>11834</v>
      </c>
    </row>
    <row r="1133" spans="1:28" x14ac:dyDescent="0.3">
      <c r="A1133" s="9" t="s">
        <v>3157</v>
      </c>
      <c r="B1133" s="20">
        <v>45265</v>
      </c>
      <c r="C1133" s="30">
        <f>superstore_excel!X$2 - B1133</f>
        <v>490</v>
      </c>
      <c r="D1133" s="10">
        <v>1</v>
      </c>
      <c r="E1133" s="10">
        <v>1346.2</v>
      </c>
      <c r="F1133">
        <f t="shared" si="87"/>
        <v>3</v>
      </c>
      <c r="G1133">
        <f t="shared" si="85"/>
        <v>3</v>
      </c>
      <c r="H1133">
        <f t="shared" si="86"/>
        <v>1</v>
      </c>
      <c r="I1133" t="str">
        <f t="shared" si="88"/>
        <v>331</v>
      </c>
      <c r="J1133" t="str">
        <f t="shared" si="89"/>
        <v>Others</v>
      </c>
      <c r="M1133" s="9" t="s">
        <v>3860</v>
      </c>
      <c r="N1133" s="10">
        <v>1</v>
      </c>
      <c r="P1133" s="9" t="s">
        <v>3860</v>
      </c>
      <c r="Q1133" s="10">
        <v>4444.72</v>
      </c>
      <c r="S1133" t="s">
        <v>5241</v>
      </c>
      <c r="T1133">
        <v>45596</v>
      </c>
      <c r="U1133">
        <v>159</v>
      </c>
      <c r="V1133">
        <v>3</v>
      </c>
      <c r="W1133">
        <v>6005.37</v>
      </c>
      <c r="X1133">
        <v>5</v>
      </c>
      <c r="Y1133">
        <v>4</v>
      </c>
      <c r="Z1133">
        <v>3</v>
      </c>
      <c r="AA1133" t="s">
        <v>11854</v>
      </c>
      <c r="AB1133" t="s">
        <v>11832</v>
      </c>
    </row>
    <row r="1134" spans="1:28" x14ac:dyDescent="0.3">
      <c r="A1134" s="9" t="s">
        <v>5241</v>
      </c>
      <c r="B1134" s="20">
        <v>45596</v>
      </c>
      <c r="C1134" s="30">
        <f>superstore_excel!X$2 - B1134</f>
        <v>159</v>
      </c>
      <c r="D1134" s="10">
        <v>3</v>
      </c>
      <c r="E1134" s="10">
        <v>6005.37</v>
      </c>
      <c r="F1134">
        <f t="shared" si="87"/>
        <v>5</v>
      </c>
      <c r="G1134">
        <f t="shared" si="85"/>
        <v>4</v>
      </c>
      <c r="H1134">
        <f t="shared" si="86"/>
        <v>3</v>
      </c>
      <c r="I1134" t="str">
        <f t="shared" si="88"/>
        <v>543</v>
      </c>
      <c r="J1134" t="str">
        <f t="shared" si="89"/>
        <v>Recent Customers</v>
      </c>
      <c r="M1134" s="9" t="s">
        <v>3157</v>
      </c>
      <c r="N1134" s="10">
        <v>1</v>
      </c>
      <c r="P1134" s="9" t="s">
        <v>3157</v>
      </c>
      <c r="Q1134" s="10">
        <v>1346.2</v>
      </c>
      <c r="S1134" t="s">
        <v>5314</v>
      </c>
      <c r="T1134">
        <v>45612</v>
      </c>
      <c r="U1134">
        <v>143</v>
      </c>
      <c r="V1134">
        <v>1</v>
      </c>
      <c r="W1134">
        <v>4506.1099999999997</v>
      </c>
      <c r="X1134">
        <v>5</v>
      </c>
      <c r="Y1134">
        <v>3</v>
      </c>
      <c r="Z1134">
        <v>3</v>
      </c>
      <c r="AA1134" t="s">
        <v>11831</v>
      </c>
      <c r="AB1134" t="s">
        <v>11832</v>
      </c>
    </row>
    <row r="1135" spans="1:28" x14ac:dyDescent="0.3">
      <c r="A1135" s="9" t="s">
        <v>5314</v>
      </c>
      <c r="B1135" s="20">
        <v>45612</v>
      </c>
      <c r="C1135" s="30">
        <f>superstore_excel!X$2 - B1135</f>
        <v>143</v>
      </c>
      <c r="D1135" s="10">
        <v>1</v>
      </c>
      <c r="E1135" s="10">
        <v>4506.1099999999997</v>
      </c>
      <c r="F1135">
        <f t="shared" si="87"/>
        <v>5</v>
      </c>
      <c r="G1135">
        <f t="shared" si="85"/>
        <v>3</v>
      </c>
      <c r="H1135">
        <f t="shared" si="86"/>
        <v>3</v>
      </c>
      <c r="I1135" t="str">
        <f t="shared" si="88"/>
        <v>533</v>
      </c>
      <c r="J1135" t="str">
        <f t="shared" si="89"/>
        <v>Recent Customers</v>
      </c>
      <c r="M1135" s="9" t="s">
        <v>5241</v>
      </c>
      <c r="N1135" s="10">
        <v>3</v>
      </c>
      <c r="P1135" s="9" t="s">
        <v>5241</v>
      </c>
      <c r="Q1135" s="10">
        <v>6005.37</v>
      </c>
      <c r="S1135" t="s">
        <v>3781</v>
      </c>
      <c r="T1135">
        <v>45519</v>
      </c>
      <c r="U1135">
        <v>236</v>
      </c>
      <c r="V1135">
        <v>2</v>
      </c>
      <c r="W1135">
        <v>7480.51</v>
      </c>
      <c r="X1135">
        <v>4</v>
      </c>
      <c r="Y1135">
        <v>4</v>
      </c>
      <c r="Z1135">
        <v>4</v>
      </c>
      <c r="AA1135" t="s">
        <v>11835</v>
      </c>
      <c r="AB1135" t="s">
        <v>11836</v>
      </c>
    </row>
    <row r="1136" spans="1:28" x14ac:dyDescent="0.3">
      <c r="A1136" s="9" t="s">
        <v>3781</v>
      </c>
      <c r="B1136" s="20">
        <v>45519</v>
      </c>
      <c r="C1136" s="30">
        <f>superstore_excel!X$2 - B1136</f>
        <v>236</v>
      </c>
      <c r="D1136" s="10">
        <v>2</v>
      </c>
      <c r="E1136" s="10">
        <v>7480.51</v>
      </c>
      <c r="F1136">
        <f t="shared" si="87"/>
        <v>4</v>
      </c>
      <c r="G1136">
        <f t="shared" si="85"/>
        <v>4</v>
      </c>
      <c r="H1136">
        <f t="shared" si="86"/>
        <v>4</v>
      </c>
      <c r="I1136" t="str">
        <f t="shared" si="88"/>
        <v>444</v>
      </c>
      <c r="J1136" t="str">
        <f t="shared" si="89"/>
        <v>Loyal Customers</v>
      </c>
      <c r="M1136" s="9" t="s">
        <v>5314</v>
      </c>
      <c r="N1136" s="10">
        <v>1</v>
      </c>
      <c r="P1136" s="9" t="s">
        <v>5314</v>
      </c>
      <c r="Q1136" s="10">
        <v>4506.1099999999997</v>
      </c>
      <c r="S1136" t="s">
        <v>2687</v>
      </c>
      <c r="T1136">
        <v>45347</v>
      </c>
      <c r="U1136">
        <v>408</v>
      </c>
      <c r="V1136">
        <v>1</v>
      </c>
      <c r="W1136">
        <v>3816.44</v>
      </c>
      <c r="X1136">
        <v>3</v>
      </c>
      <c r="Y1136">
        <v>3</v>
      </c>
      <c r="Z1136">
        <v>3</v>
      </c>
      <c r="AA1136" t="s">
        <v>11845</v>
      </c>
      <c r="AB1136" t="s">
        <v>11834</v>
      </c>
    </row>
    <row r="1137" spans="1:28" x14ac:dyDescent="0.3">
      <c r="A1137" s="9" t="s">
        <v>2687</v>
      </c>
      <c r="B1137" s="20">
        <v>45347</v>
      </c>
      <c r="C1137" s="30">
        <f>superstore_excel!X$2 - B1137</f>
        <v>408</v>
      </c>
      <c r="D1137" s="10">
        <v>1</v>
      </c>
      <c r="E1137" s="10">
        <v>3816.44</v>
      </c>
      <c r="F1137">
        <f t="shared" si="87"/>
        <v>3</v>
      </c>
      <c r="G1137">
        <f t="shared" si="85"/>
        <v>3</v>
      </c>
      <c r="H1137">
        <f t="shared" si="86"/>
        <v>3</v>
      </c>
      <c r="I1137" t="str">
        <f t="shared" si="88"/>
        <v>333</v>
      </c>
      <c r="J1137" t="str">
        <f t="shared" si="89"/>
        <v>Others</v>
      </c>
      <c r="M1137" s="9" t="s">
        <v>3781</v>
      </c>
      <c r="N1137" s="10">
        <v>2</v>
      </c>
      <c r="P1137" s="9" t="s">
        <v>3781</v>
      </c>
      <c r="Q1137" s="10">
        <v>7480.51</v>
      </c>
      <c r="S1137" t="s">
        <v>11668</v>
      </c>
      <c r="T1137">
        <v>45044</v>
      </c>
      <c r="U1137">
        <v>711</v>
      </c>
      <c r="V1137">
        <v>1</v>
      </c>
      <c r="W1137">
        <v>2192.0100000000002</v>
      </c>
      <c r="X1137">
        <v>2</v>
      </c>
      <c r="Y1137">
        <v>3</v>
      </c>
      <c r="Z1137">
        <v>2</v>
      </c>
      <c r="AA1137" t="s">
        <v>11848</v>
      </c>
      <c r="AB1137" t="s">
        <v>11839</v>
      </c>
    </row>
    <row r="1138" spans="1:28" x14ac:dyDescent="0.3">
      <c r="A1138" s="9" t="s">
        <v>11668</v>
      </c>
      <c r="B1138" s="20">
        <v>45044</v>
      </c>
      <c r="C1138" s="30">
        <f>superstore_excel!X$2 - B1138</f>
        <v>711</v>
      </c>
      <c r="D1138" s="10">
        <v>1</v>
      </c>
      <c r="E1138" s="10">
        <v>2192.0100000000002</v>
      </c>
      <c r="F1138">
        <f t="shared" si="87"/>
        <v>2</v>
      </c>
      <c r="G1138">
        <f t="shared" si="85"/>
        <v>3</v>
      </c>
      <c r="H1138">
        <f t="shared" si="86"/>
        <v>2</v>
      </c>
      <c r="I1138" t="str">
        <f t="shared" si="88"/>
        <v>232</v>
      </c>
      <c r="J1138" t="str">
        <f t="shared" si="89"/>
        <v>At Risk</v>
      </c>
      <c r="M1138" s="9" t="s">
        <v>2687</v>
      </c>
      <c r="N1138" s="10">
        <v>1</v>
      </c>
      <c r="P1138" s="9" t="s">
        <v>2687</v>
      </c>
      <c r="Q1138" s="10">
        <v>3816.44</v>
      </c>
      <c r="S1138" t="s">
        <v>7662</v>
      </c>
      <c r="T1138">
        <v>45611</v>
      </c>
      <c r="U1138">
        <v>144</v>
      </c>
      <c r="V1138">
        <v>1</v>
      </c>
      <c r="W1138">
        <v>3095.74</v>
      </c>
      <c r="X1138">
        <v>5</v>
      </c>
      <c r="Y1138">
        <v>3</v>
      </c>
      <c r="Z1138">
        <v>2</v>
      </c>
      <c r="AA1138" t="s">
        <v>11846</v>
      </c>
      <c r="AB1138" t="s">
        <v>11832</v>
      </c>
    </row>
    <row r="1139" spans="1:28" x14ac:dyDescent="0.3">
      <c r="A1139" s="9" t="s">
        <v>7662</v>
      </c>
      <c r="B1139" s="20">
        <v>45611</v>
      </c>
      <c r="C1139" s="30">
        <f>superstore_excel!X$2 - B1139</f>
        <v>144</v>
      </c>
      <c r="D1139" s="10">
        <v>1</v>
      </c>
      <c r="E1139" s="10">
        <v>3095.74</v>
      </c>
      <c r="F1139">
        <f t="shared" si="87"/>
        <v>5</v>
      </c>
      <c r="G1139">
        <f t="shared" si="85"/>
        <v>3</v>
      </c>
      <c r="H1139">
        <f t="shared" si="86"/>
        <v>2</v>
      </c>
      <c r="I1139" t="str">
        <f t="shared" si="88"/>
        <v>532</v>
      </c>
      <c r="J1139" t="str">
        <f t="shared" si="89"/>
        <v>Recent Customers</v>
      </c>
      <c r="M1139" s="9" t="s">
        <v>11668</v>
      </c>
      <c r="N1139" s="10">
        <v>1</v>
      </c>
      <c r="P1139" s="9" t="s">
        <v>11668</v>
      </c>
      <c r="Q1139" s="10">
        <v>2192.0100000000002</v>
      </c>
      <c r="S1139" t="s">
        <v>886</v>
      </c>
      <c r="T1139">
        <v>45464</v>
      </c>
      <c r="U1139">
        <v>291</v>
      </c>
      <c r="V1139">
        <v>4</v>
      </c>
      <c r="W1139">
        <v>9823.2439187488999</v>
      </c>
      <c r="X1139">
        <v>4</v>
      </c>
      <c r="Y1139">
        <v>4</v>
      </c>
      <c r="Z1139">
        <v>4</v>
      </c>
      <c r="AA1139" t="s">
        <v>11835</v>
      </c>
      <c r="AB1139" t="s">
        <v>11836</v>
      </c>
    </row>
    <row r="1140" spans="1:28" x14ac:dyDescent="0.3">
      <c r="A1140" s="9" t="s">
        <v>886</v>
      </c>
      <c r="B1140" s="20">
        <v>45464</v>
      </c>
      <c r="C1140" s="30">
        <f>superstore_excel!X$2 - B1140</f>
        <v>291</v>
      </c>
      <c r="D1140" s="10">
        <v>4</v>
      </c>
      <c r="E1140" s="10">
        <v>9823.2439187488999</v>
      </c>
      <c r="F1140">
        <f t="shared" si="87"/>
        <v>4</v>
      </c>
      <c r="G1140">
        <f t="shared" si="85"/>
        <v>4</v>
      </c>
      <c r="H1140">
        <f t="shared" si="86"/>
        <v>4</v>
      </c>
      <c r="I1140" t="str">
        <f t="shared" si="88"/>
        <v>444</v>
      </c>
      <c r="J1140" t="str">
        <f t="shared" si="89"/>
        <v>Loyal Customers</v>
      </c>
      <c r="M1140" s="9" t="s">
        <v>7662</v>
      </c>
      <c r="N1140" s="10">
        <v>1</v>
      </c>
      <c r="P1140" s="9" t="s">
        <v>7662</v>
      </c>
      <c r="Q1140" s="10">
        <v>3095.74</v>
      </c>
      <c r="S1140" t="s">
        <v>2529</v>
      </c>
      <c r="T1140">
        <v>45391</v>
      </c>
      <c r="U1140">
        <v>364</v>
      </c>
      <c r="V1140">
        <v>5</v>
      </c>
      <c r="W1140">
        <v>8604.9089515029991</v>
      </c>
      <c r="X1140">
        <v>3</v>
      </c>
      <c r="Y1140">
        <v>4</v>
      </c>
      <c r="Z1140">
        <v>4</v>
      </c>
      <c r="AA1140" t="s">
        <v>11853</v>
      </c>
      <c r="AB1140" t="s">
        <v>11834</v>
      </c>
    </row>
    <row r="1141" spans="1:28" x14ac:dyDescent="0.3">
      <c r="A1141" s="9" t="s">
        <v>2529</v>
      </c>
      <c r="B1141" s="20">
        <v>45391</v>
      </c>
      <c r="C1141" s="30">
        <f>superstore_excel!X$2 - B1141</f>
        <v>364</v>
      </c>
      <c r="D1141" s="10">
        <v>5</v>
      </c>
      <c r="E1141" s="10">
        <v>8604.9089515029991</v>
      </c>
      <c r="F1141">
        <f t="shared" si="87"/>
        <v>3</v>
      </c>
      <c r="G1141">
        <f t="shared" si="85"/>
        <v>4</v>
      </c>
      <c r="H1141">
        <f t="shared" si="86"/>
        <v>4</v>
      </c>
      <c r="I1141" t="str">
        <f t="shared" si="88"/>
        <v>344</v>
      </c>
      <c r="J1141" t="str">
        <f t="shared" si="89"/>
        <v>Others</v>
      </c>
      <c r="M1141" s="9" t="s">
        <v>886</v>
      </c>
      <c r="N1141" s="10">
        <v>4</v>
      </c>
      <c r="P1141" s="9" t="s">
        <v>886</v>
      </c>
      <c r="Q1141" s="10">
        <v>9823.2439187488999</v>
      </c>
      <c r="S1141" t="s">
        <v>5329</v>
      </c>
      <c r="T1141">
        <v>45691</v>
      </c>
      <c r="U1141">
        <v>64</v>
      </c>
      <c r="V1141">
        <v>1</v>
      </c>
      <c r="W1141">
        <v>3399.8</v>
      </c>
      <c r="X1141">
        <v>5</v>
      </c>
      <c r="Y1141">
        <v>3</v>
      </c>
      <c r="Z1141">
        <v>2</v>
      </c>
      <c r="AA1141" t="s">
        <v>11846</v>
      </c>
      <c r="AB1141" t="s">
        <v>11832</v>
      </c>
    </row>
    <row r="1142" spans="1:28" x14ac:dyDescent="0.3">
      <c r="A1142" s="9" t="s">
        <v>5329</v>
      </c>
      <c r="B1142" s="20">
        <v>45691</v>
      </c>
      <c r="C1142" s="30">
        <f>superstore_excel!X$2 - B1142</f>
        <v>64</v>
      </c>
      <c r="D1142" s="10">
        <v>1</v>
      </c>
      <c r="E1142" s="10">
        <v>3399.8</v>
      </c>
      <c r="F1142">
        <f t="shared" si="87"/>
        <v>5</v>
      </c>
      <c r="G1142">
        <f t="shared" si="85"/>
        <v>3</v>
      </c>
      <c r="H1142">
        <f t="shared" si="86"/>
        <v>2</v>
      </c>
      <c r="I1142" t="str">
        <f t="shared" si="88"/>
        <v>532</v>
      </c>
      <c r="J1142" t="str">
        <f t="shared" si="89"/>
        <v>Recent Customers</v>
      </c>
      <c r="M1142" s="9" t="s">
        <v>2529</v>
      </c>
      <c r="N1142" s="10">
        <v>5</v>
      </c>
      <c r="P1142" s="9" t="s">
        <v>2529</v>
      </c>
      <c r="Q1142" s="10">
        <v>8604.9089515029991</v>
      </c>
      <c r="S1142" t="s">
        <v>6177</v>
      </c>
      <c r="T1142">
        <v>45167</v>
      </c>
      <c r="U1142">
        <v>588</v>
      </c>
      <c r="V1142">
        <v>1</v>
      </c>
      <c r="W1142">
        <v>1368</v>
      </c>
      <c r="X1142">
        <v>2</v>
      </c>
      <c r="Y1142">
        <v>3</v>
      </c>
      <c r="Z1142">
        <v>1</v>
      </c>
      <c r="AA1142" t="s">
        <v>11847</v>
      </c>
      <c r="AB1142" t="s">
        <v>11839</v>
      </c>
    </row>
    <row r="1143" spans="1:28" x14ac:dyDescent="0.3">
      <c r="A1143" s="9" t="s">
        <v>6177</v>
      </c>
      <c r="B1143" s="20">
        <v>45167</v>
      </c>
      <c r="C1143" s="30">
        <f>superstore_excel!X$2 - B1143</f>
        <v>588</v>
      </c>
      <c r="D1143" s="10">
        <v>1</v>
      </c>
      <c r="E1143" s="10">
        <v>1368</v>
      </c>
      <c r="F1143">
        <f t="shared" si="87"/>
        <v>2</v>
      </c>
      <c r="G1143">
        <f t="shared" si="85"/>
        <v>3</v>
      </c>
      <c r="H1143">
        <f t="shared" si="86"/>
        <v>1</v>
      </c>
      <c r="I1143" t="str">
        <f t="shared" si="88"/>
        <v>231</v>
      </c>
      <c r="J1143" t="str">
        <f t="shared" si="89"/>
        <v>At Risk</v>
      </c>
      <c r="M1143" s="9" t="s">
        <v>5329</v>
      </c>
      <c r="N1143" s="10">
        <v>1</v>
      </c>
      <c r="P1143" s="9" t="s">
        <v>5329</v>
      </c>
      <c r="Q1143" s="10">
        <v>3399.8</v>
      </c>
      <c r="S1143" t="s">
        <v>2290</v>
      </c>
      <c r="T1143">
        <v>45400</v>
      </c>
      <c r="U1143">
        <v>355</v>
      </c>
      <c r="V1143">
        <v>5</v>
      </c>
      <c r="W1143">
        <v>15779.28073328238</v>
      </c>
      <c r="X1143">
        <v>3</v>
      </c>
      <c r="Y1143">
        <v>4</v>
      </c>
      <c r="Z1143">
        <v>4</v>
      </c>
      <c r="AA1143" t="s">
        <v>11853</v>
      </c>
      <c r="AB1143" t="s">
        <v>11834</v>
      </c>
    </row>
    <row r="1144" spans="1:28" x14ac:dyDescent="0.3">
      <c r="A1144" s="9" t="s">
        <v>2290</v>
      </c>
      <c r="B1144" s="20">
        <v>45400</v>
      </c>
      <c r="C1144" s="30">
        <f>superstore_excel!X$2 - B1144</f>
        <v>355</v>
      </c>
      <c r="D1144" s="10">
        <v>5</v>
      </c>
      <c r="E1144" s="10">
        <v>15779.28073328238</v>
      </c>
      <c r="F1144">
        <f t="shared" si="87"/>
        <v>3</v>
      </c>
      <c r="G1144">
        <f t="shared" si="85"/>
        <v>4</v>
      </c>
      <c r="H1144">
        <f t="shared" si="86"/>
        <v>4</v>
      </c>
      <c r="I1144" t="str">
        <f t="shared" si="88"/>
        <v>344</v>
      </c>
      <c r="J1144" t="str">
        <f t="shared" si="89"/>
        <v>Others</v>
      </c>
      <c r="M1144" s="9" t="s">
        <v>6177</v>
      </c>
      <c r="N1144" s="10">
        <v>1</v>
      </c>
      <c r="P1144" s="9" t="s">
        <v>6177</v>
      </c>
      <c r="Q1144" s="10">
        <v>1368</v>
      </c>
      <c r="S1144" t="s">
        <v>5703</v>
      </c>
      <c r="T1144">
        <v>45615</v>
      </c>
      <c r="U1144">
        <v>140</v>
      </c>
      <c r="V1144">
        <v>1</v>
      </c>
      <c r="W1144">
        <v>100.78</v>
      </c>
      <c r="X1144">
        <v>5</v>
      </c>
      <c r="Y1144">
        <v>3</v>
      </c>
      <c r="Z1144">
        <v>1</v>
      </c>
      <c r="AA1144" t="s">
        <v>11850</v>
      </c>
      <c r="AB1144" t="s">
        <v>11832</v>
      </c>
    </row>
    <row r="1145" spans="1:28" x14ac:dyDescent="0.3">
      <c r="A1145" s="9" t="s">
        <v>5703</v>
      </c>
      <c r="B1145" s="20">
        <v>45615</v>
      </c>
      <c r="C1145" s="30">
        <f>superstore_excel!X$2 - B1145</f>
        <v>140</v>
      </c>
      <c r="D1145" s="10">
        <v>1</v>
      </c>
      <c r="E1145" s="10">
        <v>100.78</v>
      </c>
      <c r="F1145">
        <f t="shared" si="87"/>
        <v>5</v>
      </c>
      <c r="G1145">
        <f t="shared" si="85"/>
        <v>3</v>
      </c>
      <c r="H1145">
        <f t="shared" si="86"/>
        <v>1</v>
      </c>
      <c r="I1145" t="str">
        <f t="shared" si="88"/>
        <v>531</v>
      </c>
      <c r="J1145" t="str">
        <f t="shared" si="89"/>
        <v>Recent Customers</v>
      </c>
      <c r="M1145" s="9" t="s">
        <v>2290</v>
      </c>
      <c r="N1145" s="10">
        <v>5</v>
      </c>
      <c r="P1145" s="9" t="s">
        <v>2290</v>
      </c>
      <c r="Q1145" s="10">
        <v>15779.28073328238</v>
      </c>
      <c r="S1145" t="s">
        <v>6730</v>
      </c>
      <c r="T1145">
        <v>45754</v>
      </c>
      <c r="U1145">
        <v>1</v>
      </c>
      <c r="V1145">
        <v>1</v>
      </c>
      <c r="W1145">
        <v>2922.58</v>
      </c>
      <c r="X1145">
        <v>5</v>
      </c>
      <c r="Y1145">
        <v>3</v>
      </c>
      <c r="Z1145">
        <v>2</v>
      </c>
      <c r="AA1145" t="s">
        <v>11846</v>
      </c>
      <c r="AB1145" t="s">
        <v>11832</v>
      </c>
    </row>
    <row r="1146" spans="1:28" x14ac:dyDescent="0.3">
      <c r="A1146" s="9" t="s">
        <v>6730</v>
      </c>
      <c r="B1146" s="20">
        <v>45754</v>
      </c>
      <c r="C1146" s="30">
        <f>superstore_excel!X$2 - B1146</f>
        <v>1</v>
      </c>
      <c r="D1146" s="10">
        <v>1</v>
      </c>
      <c r="E1146" s="10">
        <v>2922.58</v>
      </c>
      <c r="F1146">
        <f t="shared" si="87"/>
        <v>5</v>
      </c>
      <c r="G1146">
        <f t="shared" si="85"/>
        <v>3</v>
      </c>
      <c r="H1146">
        <f t="shared" si="86"/>
        <v>2</v>
      </c>
      <c r="I1146" t="str">
        <f t="shared" si="88"/>
        <v>532</v>
      </c>
      <c r="J1146" t="str">
        <f t="shared" si="89"/>
        <v>Recent Customers</v>
      </c>
      <c r="M1146" s="9" t="s">
        <v>5703</v>
      </c>
      <c r="N1146" s="10">
        <v>1</v>
      </c>
      <c r="P1146" s="9" t="s">
        <v>5703</v>
      </c>
      <c r="Q1146" s="10">
        <v>100.78</v>
      </c>
      <c r="S1146" t="s">
        <v>2617</v>
      </c>
      <c r="T1146">
        <v>45085</v>
      </c>
      <c r="U1146">
        <v>670</v>
      </c>
      <c r="V1146">
        <v>1</v>
      </c>
      <c r="W1146">
        <v>4509.26</v>
      </c>
      <c r="X1146">
        <v>2</v>
      </c>
      <c r="Y1146">
        <v>3</v>
      </c>
      <c r="Z1146">
        <v>3</v>
      </c>
      <c r="AA1146" t="s">
        <v>11838</v>
      </c>
      <c r="AB1146" t="s">
        <v>11839</v>
      </c>
    </row>
    <row r="1147" spans="1:28" x14ac:dyDescent="0.3">
      <c r="A1147" s="9" t="s">
        <v>2617</v>
      </c>
      <c r="B1147" s="20">
        <v>45085</v>
      </c>
      <c r="C1147" s="30">
        <f>superstore_excel!X$2 - B1147</f>
        <v>670</v>
      </c>
      <c r="D1147" s="10">
        <v>1</v>
      </c>
      <c r="E1147" s="10">
        <v>4509.26</v>
      </c>
      <c r="F1147">
        <f t="shared" si="87"/>
        <v>2</v>
      </c>
      <c r="G1147">
        <f t="shared" si="85"/>
        <v>3</v>
      </c>
      <c r="H1147">
        <f t="shared" si="86"/>
        <v>3</v>
      </c>
      <c r="I1147" t="str">
        <f t="shared" si="88"/>
        <v>233</v>
      </c>
      <c r="J1147" t="str">
        <f t="shared" si="89"/>
        <v>At Risk</v>
      </c>
      <c r="M1147" s="9" t="s">
        <v>6730</v>
      </c>
      <c r="N1147" s="10">
        <v>1</v>
      </c>
      <c r="P1147" s="9" t="s">
        <v>6730</v>
      </c>
      <c r="Q1147" s="10">
        <v>2922.58</v>
      </c>
      <c r="S1147" t="s">
        <v>3004</v>
      </c>
      <c r="T1147">
        <v>45223</v>
      </c>
      <c r="U1147">
        <v>532</v>
      </c>
      <c r="V1147">
        <v>1</v>
      </c>
      <c r="W1147">
        <v>4048.64</v>
      </c>
      <c r="X1147">
        <v>2</v>
      </c>
      <c r="Y1147">
        <v>3</v>
      </c>
      <c r="Z1147">
        <v>3</v>
      </c>
      <c r="AA1147" t="s">
        <v>11838</v>
      </c>
      <c r="AB1147" t="s">
        <v>11839</v>
      </c>
    </row>
    <row r="1148" spans="1:28" x14ac:dyDescent="0.3">
      <c r="A1148" s="9" t="s">
        <v>3004</v>
      </c>
      <c r="B1148" s="20">
        <v>45223</v>
      </c>
      <c r="C1148" s="30">
        <f>superstore_excel!X$2 - B1148</f>
        <v>532</v>
      </c>
      <c r="D1148" s="10">
        <v>1</v>
      </c>
      <c r="E1148" s="10">
        <v>4048.64</v>
      </c>
      <c r="F1148">
        <f t="shared" si="87"/>
        <v>2</v>
      </c>
      <c r="G1148">
        <f t="shared" si="85"/>
        <v>3</v>
      </c>
      <c r="H1148">
        <f t="shared" si="86"/>
        <v>3</v>
      </c>
      <c r="I1148" t="str">
        <f t="shared" si="88"/>
        <v>233</v>
      </c>
      <c r="J1148" t="str">
        <f t="shared" si="89"/>
        <v>At Risk</v>
      </c>
      <c r="M1148" s="9" t="s">
        <v>2617</v>
      </c>
      <c r="N1148" s="10">
        <v>1</v>
      </c>
      <c r="P1148" s="9" t="s">
        <v>2617</v>
      </c>
      <c r="Q1148" s="10">
        <v>4509.26</v>
      </c>
      <c r="S1148" t="s">
        <v>317</v>
      </c>
      <c r="T1148">
        <v>45314</v>
      </c>
      <c r="U1148">
        <v>441</v>
      </c>
      <c r="V1148">
        <v>4</v>
      </c>
      <c r="W1148">
        <v>11023.63924324809</v>
      </c>
      <c r="X1148">
        <v>3</v>
      </c>
      <c r="Y1148">
        <v>4</v>
      </c>
      <c r="Z1148">
        <v>4</v>
      </c>
      <c r="AA1148" t="s">
        <v>11853</v>
      </c>
      <c r="AB1148" t="s">
        <v>11834</v>
      </c>
    </row>
    <row r="1149" spans="1:28" x14ac:dyDescent="0.3">
      <c r="A1149" s="9" t="s">
        <v>317</v>
      </c>
      <c r="B1149" s="20">
        <v>45314</v>
      </c>
      <c r="C1149" s="30">
        <f>superstore_excel!X$2 - B1149</f>
        <v>441</v>
      </c>
      <c r="D1149" s="10">
        <v>4</v>
      </c>
      <c r="E1149" s="10">
        <v>11023.63924324809</v>
      </c>
      <c r="F1149">
        <f t="shared" si="87"/>
        <v>3</v>
      </c>
      <c r="G1149">
        <f t="shared" si="85"/>
        <v>4</v>
      </c>
      <c r="H1149">
        <f t="shared" si="86"/>
        <v>4</v>
      </c>
      <c r="I1149" t="str">
        <f t="shared" si="88"/>
        <v>344</v>
      </c>
      <c r="J1149" t="str">
        <f t="shared" si="89"/>
        <v>Others</v>
      </c>
      <c r="M1149" s="9" t="s">
        <v>3004</v>
      </c>
      <c r="N1149" s="10">
        <v>1</v>
      </c>
      <c r="P1149" s="9" t="s">
        <v>3004</v>
      </c>
      <c r="Q1149" s="10">
        <v>4048.64</v>
      </c>
      <c r="S1149" t="s">
        <v>200</v>
      </c>
      <c r="T1149">
        <v>45252</v>
      </c>
      <c r="U1149">
        <v>503</v>
      </c>
      <c r="V1149">
        <v>4</v>
      </c>
      <c r="W1149">
        <v>8678.4450083563315</v>
      </c>
      <c r="X1149">
        <v>3</v>
      </c>
      <c r="Y1149">
        <v>4</v>
      </c>
      <c r="Z1149">
        <v>4</v>
      </c>
      <c r="AA1149" t="s">
        <v>11853</v>
      </c>
      <c r="AB1149" t="s">
        <v>11834</v>
      </c>
    </row>
    <row r="1150" spans="1:28" x14ac:dyDescent="0.3">
      <c r="A1150" s="9" t="s">
        <v>200</v>
      </c>
      <c r="B1150" s="20">
        <v>45252</v>
      </c>
      <c r="C1150" s="30">
        <f>superstore_excel!X$2 - B1150</f>
        <v>503</v>
      </c>
      <c r="D1150" s="10">
        <v>4</v>
      </c>
      <c r="E1150" s="10">
        <v>8678.4450083563315</v>
      </c>
      <c r="F1150">
        <f t="shared" si="87"/>
        <v>3</v>
      </c>
      <c r="G1150">
        <f t="shared" si="85"/>
        <v>4</v>
      </c>
      <c r="H1150">
        <f t="shared" si="86"/>
        <v>4</v>
      </c>
      <c r="I1150" t="str">
        <f t="shared" si="88"/>
        <v>344</v>
      </c>
      <c r="J1150" t="str">
        <f t="shared" si="89"/>
        <v>Others</v>
      </c>
      <c r="M1150" s="9" t="s">
        <v>317</v>
      </c>
      <c r="N1150" s="10">
        <v>4</v>
      </c>
      <c r="P1150" s="9" t="s">
        <v>317</v>
      </c>
      <c r="Q1150" s="10">
        <v>11023.63924324809</v>
      </c>
      <c r="S1150" t="s">
        <v>5446</v>
      </c>
      <c r="T1150">
        <v>45671</v>
      </c>
      <c r="U1150">
        <v>84</v>
      </c>
      <c r="V1150">
        <v>2</v>
      </c>
      <c r="W1150">
        <v>3234.27</v>
      </c>
      <c r="X1150">
        <v>5</v>
      </c>
      <c r="Y1150">
        <v>4</v>
      </c>
      <c r="Z1150">
        <v>2</v>
      </c>
      <c r="AA1150" t="s">
        <v>11843</v>
      </c>
      <c r="AB1150" t="s">
        <v>11832</v>
      </c>
    </row>
    <row r="1151" spans="1:28" x14ac:dyDescent="0.3">
      <c r="A1151" s="9" t="s">
        <v>5446</v>
      </c>
      <c r="B1151" s="20">
        <v>45671</v>
      </c>
      <c r="C1151" s="30">
        <f>superstore_excel!X$2 - B1151</f>
        <v>84</v>
      </c>
      <c r="D1151" s="10">
        <v>2</v>
      </c>
      <c r="E1151" s="10">
        <v>3234.27</v>
      </c>
      <c r="F1151">
        <f t="shared" si="87"/>
        <v>5</v>
      </c>
      <c r="G1151">
        <f t="shared" si="85"/>
        <v>4</v>
      </c>
      <c r="H1151">
        <f t="shared" si="86"/>
        <v>2</v>
      </c>
      <c r="I1151" t="str">
        <f t="shared" si="88"/>
        <v>542</v>
      </c>
      <c r="J1151" t="str">
        <f t="shared" si="89"/>
        <v>Recent Customers</v>
      </c>
      <c r="M1151" s="9" t="s">
        <v>200</v>
      </c>
      <c r="N1151" s="10">
        <v>4</v>
      </c>
      <c r="P1151" s="9" t="s">
        <v>200</v>
      </c>
      <c r="Q1151" s="10">
        <v>8678.4450083563315</v>
      </c>
      <c r="S1151" t="s">
        <v>1040</v>
      </c>
      <c r="T1151">
        <v>45648</v>
      </c>
      <c r="U1151">
        <v>107</v>
      </c>
      <c r="V1151">
        <v>8</v>
      </c>
      <c r="W1151">
        <v>18287.078928600928</v>
      </c>
      <c r="X1151">
        <v>5</v>
      </c>
      <c r="Y1151">
        <v>4</v>
      </c>
      <c r="Z1151">
        <v>4</v>
      </c>
      <c r="AA1151" t="s">
        <v>11849</v>
      </c>
      <c r="AB1151" t="s">
        <v>11836</v>
      </c>
    </row>
    <row r="1152" spans="1:28" x14ac:dyDescent="0.3">
      <c r="A1152" s="9" t="s">
        <v>1040</v>
      </c>
      <c r="B1152" s="20">
        <v>45648</v>
      </c>
      <c r="C1152" s="30">
        <f>superstore_excel!X$2 - B1152</f>
        <v>107</v>
      </c>
      <c r="D1152" s="10">
        <v>8</v>
      </c>
      <c r="E1152" s="10">
        <v>18287.078928600928</v>
      </c>
      <c r="F1152">
        <f t="shared" si="87"/>
        <v>5</v>
      </c>
      <c r="G1152">
        <f t="shared" si="85"/>
        <v>4</v>
      </c>
      <c r="H1152">
        <f t="shared" si="86"/>
        <v>4</v>
      </c>
      <c r="I1152" t="str">
        <f t="shared" si="88"/>
        <v>544</v>
      </c>
      <c r="J1152" t="str">
        <f t="shared" si="89"/>
        <v>Loyal Customers</v>
      </c>
      <c r="M1152" s="9" t="s">
        <v>5446</v>
      </c>
      <c r="N1152" s="10">
        <v>2</v>
      </c>
      <c r="P1152" s="9" t="s">
        <v>5446</v>
      </c>
      <c r="Q1152" s="10">
        <v>3234.27</v>
      </c>
      <c r="S1152" t="s">
        <v>6577</v>
      </c>
      <c r="T1152">
        <v>45190</v>
      </c>
      <c r="U1152">
        <v>565</v>
      </c>
      <c r="V1152">
        <v>1</v>
      </c>
      <c r="W1152">
        <v>3612.23</v>
      </c>
      <c r="X1152">
        <v>2</v>
      </c>
      <c r="Y1152">
        <v>3</v>
      </c>
      <c r="Z1152">
        <v>3</v>
      </c>
      <c r="AA1152" t="s">
        <v>11838</v>
      </c>
      <c r="AB1152" t="s">
        <v>11839</v>
      </c>
    </row>
    <row r="1153" spans="1:28" x14ac:dyDescent="0.3">
      <c r="A1153" s="9" t="s">
        <v>6577</v>
      </c>
      <c r="B1153" s="20">
        <v>45190</v>
      </c>
      <c r="C1153" s="30">
        <f>superstore_excel!X$2 - B1153</f>
        <v>565</v>
      </c>
      <c r="D1153" s="10">
        <v>1</v>
      </c>
      <c r="E1153" s="10">
        <v>3612.23</v>
      </c>
      <c r="F1153">
        <f t="shared" si="87"/>
        <v>2</v>
      </c>
      <c r="G1153">
        <f t="shared" si="85"/>
        <v>3</v>
      </c>
      <c r="H1153">
        <f t="shared" si="86"/>
        <v>3</v>
      </c>
      <c r="I1153" t="str">
        <f t="shared" si="88"/>
        <v>233</v>
      </c>
      <c r="J1153" t="str">
        <f t="shared" si="89"/>
        <v>At Risk</v>
      </c>
      <c r="M1153" s="9" t="s">
        <v>1040</v>
      </c>
      <c r="N1153" s="10">
        <v>8</v>
      </c>
      <c r="P1153" s="9" t="s">
        <v>1040</v>
      </c>
      <c r="Q1153" s="10">
        <v>18287.078928600928</v>
      </c>
      <c r="S1153" t="s">
        <v>7055</v>
      </c>
      <c r="T1153">
        <v>45672</v>
      </c>
      <c r="U1153">
        <v>83</v>
      </c>
      <c r="V1153">
        <v>1</v>
      </c>
      <c r="W1153">
        <v>3001.6</v>
      </c>
      <c r="X1153">
        <v>5</v>
      </c>
      <c r="Y1153">
        <v>3</v>
      </c>
      <c r="Z1153">
        <v>2</v>
      </c>
      <c r="AA1153" t="s">
        <v>11846</v>
      </c>
      <c r="AB1153" t="s">
        <v>11832</v>
      </c>
    </row>
    <row r="1154" spans="1:28" x14ac:dyDescent="0.3">
      <c r="A1154" s="9" t="s">
        <v>7055</v>
      </c>
      <c r="B1154" s="20">
        <v>45672</v>
      </c>
      <c r="C1154" s="30">
        <f>superstore_excel!X$2 - B1154</f>
        <v>83</v>
      </c>
      <c r="D1154" s="10">
        <v>1</v>
      </c>
      <c r="E1154" s="10">
        <v>3001.6</v>
      </c>
      <c r="F1154">
        <f t="shared" si="87"/>
        <v>5</v>
      </c>
      <c r="G1154">
        <f t="shared" si="85"/>
        <v>3</v>
      </c>
      <c r="H1154">
        <f t="shared" si="86"/>
        <v>2</v>
      </c>
      <c r="I1154" t="str">
        <f t="shared" si="88"/>
        <v>532</v>
      </c>
      <c r="J1154" t="str">
        <f t="shared" si="89"/>
        <v>Recent Customers</v>
      </c>
      <c r="M1154" s="9" t="s">
        <v>6577</v>
      </c>
      <c r="N1154" s="10">
        <v>1</v>
      </c>
      <c r="P1154" s="9" t="s">
        <v>6577</v>
      </c>
      <c r="Q1154" s="10">
        <v>3612.23</v>
      </c>
      <c r="S1154" t="s">
        <v>652</v>
      </c>
      <c r="T1154">
        <v>45594</v>
      </c>
      <c r="U1154">
        <v>161</v>
      </c>
      <c r="V1154">
        <v>4</v>
      </c>
      <c r="W1154">
        <v>9167.2921994863409</v>
      </c>
      <c r="X1154">
        <v>4</v>
      </c>
      <c r="Y1154">
        <v>4</v>
      </c>
      <c r="Z1154">
        <v>4</v>
      </c>
      <c r="AA1154" t="s">
        <v>11835</v>
      </c>
      <c r="AB1154" t="s">
        <v>11836</v>
      </c>
    </row>
    <row r="1155" spans="1:28" x14ac:dyDescent="0.3">
      <c r="A1155" s="9" t="s">
        <v>652</v>
      </c>
      <c r="B1155" s="20">
        <v>45594</v>
      </c>
      <c r="C1155" s="30">
        <f>superstore_excel!X$2 - B1155</f>
        <v>161</v>
      </c>
      <c r="D1155" s="10">
        <v>4</v>
      </c>
      <c r="E1155" s="10">
        <v>9167.2921994863409</v>
      </c>
      <c r="F1155">
        <f t="shared" si="87"/>
        <v>4</v>
      </c>
      <c r="G1155">
        <f t="shared" si="85"/>
        <v>4</v>
      </c>
      <c r="H1155">
        <f t="shared" si="86"/>
        <v>4</v>
      </c>
      <c r="I1155" t="str">
        <f t="shared" si="88"/>
        <v>444</v>
      </c>
      <c r="J1155" t="str">
        <f t="shared" si="89"/>
        <v>Loyal Customers</v>
      </c>
      <c r="M1155" s="9" t="s">
        <v>7055</v>
      </c>
      <c r="N1155" s="10">
        <v>1</v>
      </c>
      <c r="P1155" s="9" t="s">
        <v>7055</v>
      </c>
      <c r="Q1155" s="10">
        <v>3001.6</v>
      </c>
      <c r="S1155" t="s">
        <v>3924</v>
      </c>
      <c r="T1155">
        <v>45034</v>
      </c>
      <c r="U1155">
        <v>721</v>
      </c>
      <c r="V1155">
        <v>1</v>
      </c>
      <c r="W1155">
        <v>3874.58</v>
      </c>
      <c r="X1155">
        <v>2</v>
      </c>
      <c r="Y1155">
        <v>3</v>
      </c>
      <c r="Z1155">
        <v>3</v>
      </c>
      <c r="AA1155" t="s">
        <v>11838</v>
      </c>
      <c r="AB1155" t="s">
        <v>11839</v>
      </c>
    </row>
    <row r="1156" spans="1:28" x14ac:dyDescent="0.3">
      <c r="A1156" s="9" t="s">
        <v>3924</v>
      </c>
      <c r="B1156" s="20">
        <v>45034</v>
      </c>
      <c r="C1156" s="30">
        <f>superstore_excel!X$2 - B1156</f>
        <v>721</v>
      </c>
      <c r="D1156" s="10">
        <v>1</v>
      </c>
      <c r="E1156" s="10">
        <v>3874.58</v>
      </c>
      <c r="F1156">
        <f t="shared" si="87"/>
        <v>2</v>
      </c>
      <c r="G1156">
        <f t="shared" si="85"/>
        <v>3</v>
      </c>
      <c r="H1156">
        <f t="shared" si="86"/>
        <v>3</v>
      </c>
      <c r="I1156" t="str">
        <f t="shared" si="88"/>
        <v>233</v>
      </c>
      <c r="J1156" t="str">
        <f t="shared" si="89"/>
        <v>At Risk</v>
      </c>
      <c r="M1156" s="9" t="s">
        <v>652</v>
      </c>
      <c r="N1156" s="10">
        <v>4</v>
      </c>
      <c r="P1156" s="9" t="s">
        <v>652</v>
      </c>
      <c r="Q1156" s="10">
        <v>9167.2921994863409</v>
      </c>
      <c r="S1156" t="s">
        <v>9999</v>
      </c>
      <c r="T1156">
        <v>45524</v>
      </c>
      <c r="U1156">
        <v>231</v>
      </c>
      <c r="V1156">
        <v>1</v>
      </c>
      <c r="W1156">
        <v>2707.77</v>
      </c>
      <c r="X1156">
        <v>4</v>
      </c>
      <c r="Y1156">
        <v>3</v>
      </c>
      <c r="Z1156">
        <v>2</v>
      </c>
      <c r="AA1156" t="s">
        <v>11842</v>
      </c>
      <c r="AB1156" t="s">
        <v>11834</v>
      </c>
    </row>
    <row r="1157" spans="1:28" x14ac:dyDescent="0.3">
      <c r="A1157" s="9" t="s">
        <v>9999</v>
      </c>
      <c r="B1157" s="20">
        <v>45524</v>
      </c>
      <c r="C1157" s="30">
        <f>superstore_excel!X$2 - B1157</f>
        <v>231</v>
      </c>
      <c r="D1157" s="10">
        <v>1</v>
      </c>
      <c r="E1157" s="10">
        <v>2707.77</v>
      </c>
      <c r="F1157">
        <f t="shared" si="87"/>
        <v>4</v>
      </c>
      <c r="G1157">
        <f t="shared" ref="G1157:G1220" si="90">IF(D1157&gt;=_xlfn.QUARTILE.INC(D:D,4),5, IF(D1157&gt;=_xlfn.QUARTILE.INC(D:D,3),4, IF(D1157&gt;=_xlfn.QUARTILE.INC(D:D,2),3, IF(D1157&gt;=_xlfn.QUARTILE.INC(D:D,1),2,1))))</f>
        <v>3</v>
      </c>
      <c r="H1157">
        <f t="shared" ref="H1157:H1220" si="91">IF(E1157&gt;=_xlfn.QUARTILE.INC(E:E,4),5, IF(E1157&gt;=_xlfn.QUARTILE.INC(E:E,3),4, IF(E1157&gt;=_xlfn.QUARTILE.INC(E:E,2),3, IF(E1157&gt;=_xlfn.QUARTILE.INC(E:E,1),2,1))))</f>
        <v>2</v>
      </c>
      <c r="I1157" t="str">
        <f t="shared" si="88"/>
        <v>432</v>
      </c>
      <c r="J1157" t="str">
        <f t="shared" si="89"/>
        <v>Others</v>
      </c>
      <c r="M1157" s="9" t="s">
        <v>3924</v>
      </c>
      <c r="N1157" s="10">
        <v>1</v>
      </c>
      <c r="P1157" s="9" t="s">
        <v>3924</v>
      </c>
      <c r="Q1157" s="10">
        <v>3874.58</v>
      </c>
      <c r="S1157" t="s">
        <v>11239</v>
      </c>
      <c r="T1157">
        <v>45740</v>
      </c>
      <c r="U1157">
        <v>15</v>
      </c>
      <c r="V1157">
        <v>2</v>
      </c>
      <c r="W1157">
        <v>7163.8099999999995</v>
      </c>
      <c r="X1157">
        <v>5</v>
      </c>
      <c r="Y1157">
        <v>4</v>
      </c>
      <c r="Z1157">
        <v>4</v>
      </c>
      <c r="AA1157" t="s">
        <v>11849</v>
      </c>
      <c r="AB1157" t="s">
        <v>11836</v>
      </c>
    </row>
    <row r="1158" spans="1:28" x14ac:dyDescent="0.3">
      <c r="A1158" s="9" t="s">
        <v>11239</v>
      </c>
      <c r="B1158" s="20">
        <v>45740</v>
      </c>
      <c r="C1158" s="30">
        <f>superstore_excel!X$2 - B1158</f>
        <v>15</v>
      </c>
      <c r="D1158" s="10">
        <v>2</v>
      </c>
      <c r="E1158" s="10">
        <v>7163.8099999999995</v>
      </c>
      <c r="F1158">
        <f t="shared" ref="F1158:F1221" si="92">IF(C1158&lt;=_xlfn.QUARTILE.INC(C:C,1),5, IF(C1158&lt;=_xlfn.QUARTILE.INC(C:C,2),4, IF(C1158&lt;=_xlfn.QUARTILE.INC(C:C,3),3, IF(C1158&lt;=_xlfn.QUARTILE.INC(C:C,4),2,1))))</f>
        <v>5</v>
      </c>
      <c r="G1158">
        <f t="shared" si="90"/>
        <v>4</v>
      </c>
      <c r="H1158">
        <f t="shared" si="91"/>
        <v>4</v>
      </c>
      <c r="I1158" t="str">
        <f t="shared" ref="I1158:I1221" si="93">F1158 &amp; G1158 &amp; H1158</f>
        <v>544</v>
      </c>
      <c r="J1158" t="str">
        <f t="shared" ref="J1158:J1221" si="94">IF(I1158="555","Champions",
IF(AND(F1158&gt;=4,G1158&gt;=4,H1158&gt;=4),"Loyal Customers",
IF(F1158=5,"Recent Customers",
IF(G1158=5,"Frequent Buyers",
IF(H1158=5,"Big Spenders",
IF(F1158&lt;=2,"At Risk",
"Others"))))))</f>
        <v>Loyal Customers</v>
      </c>
      <c r="M1158" s="9" t="s">
        <v>9999</v>
      </c>
      <c r="N1158" s="10">
        <v>1</v>
      </c>
      <c r="P1158" s="9" t="s">
        <v>9999</v>
      </c>
      <c r="Q1158" s="10">
        <v>2707.77</v>
      </c>
      <c r="S1158" t="s">
        <v>2942</v>
      </c>
      <c r="T1158">
        <v>45074</v>
      </c>
      <c r="U1158">
        <v>681</v>
      </c>
      <c r="V1158">
        <v>1</v>
      </c>
      <c r="W1158">
        <v>1624.97</v>
      </c>
      <c r="X1158">
        <v>2</v>
      </c>
      <c r="Y1158">
        <v>3</v>
      </c>
      <c r="Z1158">
        <v>1</v>
      </c>
      <c r="AA1158" t="s">
        <v>11847</v>
      </c>
      <c r="AB1158" t="s">
        <v>11839</v>
      </c>
    </row>
    <row r="1159" spans="1:28" x14ac:dyDescent="0.3">
      <c r="A1159" s="9" t="s">
        <v>2942</v>
      </c>
      <c r="B1159" s="20">
        <v>45074</v>
      </c>
      <c r="C1159" s="30">
        <f>superstore_excel!X$2 - B1159</f>
        <v>681</v>
      </c>
      <c r="D1159" s="10">
        <v>1</v>
      </c>
      <c r="E1159" s="10">
        <v>1624.97</v>
      </c>
      <c r="F1159">
        <f t="shared" si="92"/>
        <v>2</v>
      </c>
      <c r="G1159">
        <f t="shared" si="90"/>
        <v>3</v>
      </c>
      <c r="H1159">
        <f t="shared" si="91"/>
        <v>1</v>
      </c>
      <c r="I1159" t="str">
        <f t="shared" si="93"/>
        <v>231</v>
      </c>
      <c r="J1159" t="str">
        <f t="shared" si="94"/>
        <v>At Risk</v>
      </c>
      <c r="M1159" s="9" t="s">
        <v>11239</v>
      </c>
      <c r="N1159" s="10">
        <v>2</v>
      </c>
      <c r="P1159" s="9" t="s">
        <v>11239</v>
      </c>
      <c r="Q1159" s="10">
        <v>7163.8099999999995</v>
      </c>
      <c r="S1159" t="s">
        <v>8039</v>
      </c>
      <c r="T1159">
        <v>45483</v>
      </c>
      <c r="U1159">
        <v>272</v>
      </c>
      <c r="V1159">
        <v>1</v>
      </c>
      <c r="W1159">
        <v>421.57</v>
      </c>
      <c r="X1159">
        <v>4</v>
      </c>
      <c r="Y1159">
        <v>3</v>
      </c>
      <c r="Z1159">
        <v>1</v>
      </c>
      <c r="AA1159" t="s">
        <v>11840</v>
      </c>
      <c r="AB1159" t="s">
        <v>11834</v>
      </c>
    </row>
    <row r="1160" spans="1:28" x14ac:dyDescent="0.3">
      <c r="A1160" s="9" t="s">
        <v>8039</v>
      </c>
      <c r="B1160" s="20">
        <v>45483</v>
      </c>
      <c r="C1160" s="30">
        <f>superstore_excel!X$2 - B1160</f>
        <v>272</v>
      </c>
      <c r="D1160" s="10">
        <v>1</v>
      </c>
      <c r="E1160" s="10">
        <v>421.57</v>
      </c>
      <c r="F1160">
        <f t="shared" si="92"/>
        <v>4</v>
      </c>
      <c r="G1160">
        <f t="shared" si="90"/>
        <v>3</v>
      </c>
      <c r="H1160">
        <f t="shared" si="91"/>
        <v>1</v>
      </c>
      <c r="I1160" t="str">
        <f t="shared" si="93"/>
        <v>431</v>
      </c>
      <c r="J1160" t="str">
        <f t="shared" si="94"/>
        <v>Others</v>
      </c>
      <c r="M1160" s="9" t="s">
        <v>2942</v>
      </c>
      <c r="N1160" s="10">
        <v>1</v>
      </c>
      <c r="P1160" s="9" t="s">
        <v>2942</v>
      </c>
      <c r="Q1160" s="10">
        <v>1624.97</v>
      </c>
      <c r="S1160" t="s">
        <v>3680</v>
      </c>
      <c r="T1160">
        <v>45513</v>
      </c>
      <c r="U1160">
        <v>242</v>
      </c>
      <c r="V1160">
        <v>1</v>
      </c>
      <c r="W1160">
        <v>2412.12</v>
      </c>
      <c r="X1160">
        <v>4</v>
      </c>
      <c r="Y1160">
        <v>3</v>
      </c>
      <c r="Z1160">
        <v>2</v>
      </c>
      <c r="AA1160" t="s">
        <v>11842</v>
      </c>
      <c r="AB1160" t="s">
        <v>11834</v>
      </c>
    </row>
    <row r="1161" spans="1:28" x14ac:dyDescent="0.3">
      <c r="A1161" s="9" t="s">
        <v>3680</v>
      </c>
      <c r="B1161" s="20">
        <v>45513</v>
      </c>
      <c r="C1161" s="30">
        <f>superstore_excel!X$2 - B1161</f>
        <v>242</v>
      </c>
      <c r="D1161" s="10">
        <v>1</v>
      </c>
      <c r="E1161" s="10">
        <v>2412.12</v>
      </c>
      <c r="F1161">
        <f t="shared" si="92"/>
        <v>4</v>
      </c>
      <c r="G1161">
        <f t="shared" si="90"/>
        <v>3</v>
      </c>
      <c r="H1161">
        <f t="shared" si="91"/>
        <v>2</v>
      </c>
      <c r="I1161" t="str">
        <f t="shared" si="93"/>
        <v>432</v>
      </c>
      <c r="J1161" t="str">
        <f t="shared" si="94"/>
        <v>Others</v>
      </c>
      <c r="M1161" s="9" t="s">
        <v>8039</v>
      </c>
      <c r="N1161" s="10">
        <v>1</v>
      </c>
      <c r="P1161" s="9" t="s">
        <v>8039</v>
      </c>
      <c r="Q1161" s="10">
        <v>421.57</v>
      </c>
      <c r="S1161" t="s">
        <v>4800</v>
      </c>
      <c r="T1161">
        <v>45544</v>
      </c>
      <c r="U1161">
        <v>211</v>
      </c>
      <c r="V1161">
        <v>2</v>
      </c>
      <c r="W1161">
        <v>6704.03</v>
      </c>
      <c r="X1161">
        <v>4</v>
      </c>
      <c r="Y1161">
        <v>4</v>
      </c>
      <c r="Z1161">
        <v>3</v>
      </c>
      <c r="AA1161" t="s">
        <v>11851</v>
      </c>
      <c r="AB1161" t="s">
        <v>11834</v>
      </c>
    </row>
    <row r="1162" spans="1:28" x14ac:dyDescent="0.3">
      <c r="A1162" s="9" t="s">
        <v>4800</v>
      </c>
      <c r="B1162" s="20">
        <v>45544</v>
      </c>
      <c r="C1162" s="30">
        <f>superstore_excel!X$2 - B1162</f>
        <v>211</v>
      </c>
      <c r="D1162" s="10">
        <v>2</v>
      </c>
      <c r="E1162" s="10">
        <v>6704.03</v>
      </c>
      <c r="F1162">
        <f t="shared" si="92"/>
        <v>4</v>
      </c>
      <c r="G1162">
        <f t="shared" si="90"/>
        <v>4</v>
      </c>
      <c r="H1162">
        <f t="shared" si="91"/>
        <v>3</v>
      </c>
      <c r="I1162" t="str">
        <f t="shared" si="93"/>
        <v>443</v>
      </c>
      <c r="J1162" t="str">
        <f t="shared" si="94"/>
        <v>Others</v>
      </c>
      <c r="M1162" s="9" t="s">
        <v>3680</v>
      </c>
      <c r="N1162" s="10">
        <v>1</v>
      </c>
      <c r="P1162" s="9" t="s">
        <v>3680</v>
      </c>
      <c r="Q1162" s="10">
        <v>2412.12</v>
      </c>
      <c r="S1162" t="s">
        <v>4013</v>
      </c>
      <c r="T1162">
        <v>45031</v>
      </c>
      <c r="U1162">
        <v>724</v>
      </c>
      <c r="V1162">
        <v>1</v>
      </c>
      <c r="W1162">
        <v>2052.67</v>
      </c>
      <c r="X1162">
        <v>2</v>
      </c>
      <c r="Y1162">
        <v>3</v>
      </c>
      <c r="Z1162">
        <v>2</v>
      </c>
      <c r="AA1162" t="s">
        <v>11848</v>
      </c>
      <c r="AB1162" t="s">
        <v>11839</v>
      </c>
    </row>
    <row r="1163" spans="1:28" x14ac:dyDescent="0.3">
      <c r="A1163" s="9" t="s">
        <v>4013</v>
      </c>
      <c r="B1163" s="20">
        <v>45031</v>
      </c>
      <c r="C1163" s="30">
        <f>superstore_excel!X$2 - B1163</f>
        <v>724</v>
      </c>
      <c r="D1163" s="10">
        <v>1</v>
      </c>
      <c r="E1163" s="10">
        <v>2052.67</v>
      </c>
      <c r="F1163">
        <f t="shared" si="92"/>
        <v>2</v>
      </c>
      <c r="G1163">
        <f t="shared" si="90"/>
        <v>3</v>
      </c>
      <c r="H1163">
        <f t="shared" si="91"/>
        <v>2</v>
      </c>
      <c r="I1163" t="str">
        <f t="shared" si="93"/>
        <v>232</v>
      </c>
      <c r="J1163" t="str">
        <f t="shared" si="94"/>
        <v>At Risk</v>
      </c>
      <c r="M1163" s="9" t="s">
        <v>4800</v>
      </c>
      <c r="N1163" s="10">
        <v>2</v>
      </c>
      <c r="P1163" s="9" t="s">
        <v>4800</v>
      </c>
      <c r="Q1163" s="10">
        <v>6704.03</v>
      </c>
      <c r="S1163" t="s">
        <v>5169</v>
      </c>
      <c r="T1163">
        <v>45186</v>
      </c>
      <c r="U1163">
        <v>569</v>
      </c>
      <c r="V1163">
        <v>1</v>
      </c>
      <c r="W1163">
        <v>3741.16</v>
      </c>
      <c r="X1163">
        <v>2</v>
      </c>
      <c r="Y1163">
        <v>3</v>
      </c>
      <c r="Z1163">
        <v>3</v>
      </c>
      <c r="AA1163" t="s">
        <v>11838</v>
      </c>
      <c r="AB1163" t="s">
        <v>11839</v>
      </c>
    </row>
    <row r="1164" spans="1:28" x14ac:dyDescent="0.3">
      <c r="A1164" s="9" t="s">
        <v>5169</v>
      </c>
      <c r="B1164" s="20">
        <v>45186</v>
      </c>
      <c r="C1164" s="30">
        <f>superstore_excel!X$2 - B1164</f>
        <v>569</v>
      </c>
      <c r="D1164" s="10">
        <v>1</v>
      </c>
      <c r="E1164" s="10">
        <v>3741.16</v>
      </c>
      <c r="F1164">
        <f t="shared" si="92"/>
        <v>2</v>
      </c>
      <c r="G1164">
        <f t="shared" si="90"/>
        <v>3</v>
      </c>
      <c r="H1164">
        <f t="shared" si="91"/>
        <v>3</v>
      </c>
      <c r="I1164" t="str">
        <f t="shared" si="93"/>
        <v>233</v>
      </c>
      <c r="J1164" t="str">
        <f t="shared" si="94"/>
        <v>At Risk</v>
      </c>
      <c r="M1164" s="9" t="s">
        <v>4013</v>
      </c>
      <c r="N1164" s="10">
        <v>1</v>
      </c>
      <c r="P1164" s="9" t="s">
        <v>4013</v>
      </c>
      <c r="Q1164" s="10">
        <v>2052.67</v>
      </c>
      <c r="S1164" t="s">
        <v>11642</v>
      </c>
      <c r="T1164">
        <v>45290</v>
      </c>
      <c r="U1164">
        <v>465</v>
      </c>
      <c r="V1164">
        <v>1</v>
      </c>
      <c r="W1164">
        <v>1760.26</v>
      </c>
      <c r="X1164">
        <v>3</v>
      </c>
      <c r="Y1164">
        <v>3</v>
      </c>
      <c r="Z1164">
        <v>2</v>
      </c>
      <c r="AA1164" t="s">
        <v>11837</v>
      </c>
      <c r="AB1164" t="s">
        <v>11834</v>
      </c>
    </row>
    <row r="1165" spans="1:28" x14ac:dyDescent="0.3">
      <c r="A1165" s="9" t="s">
        <v>11642</v>
      </c>
      <c r="B1165" s="20">
        <v>45290</v>
      </c>
      <c r="C1165" s="30">
        <f>superstore_excel!X$2 - B1165</f>
        <v>465</v>
      </c>
      <c r="D1165" s="10">
        <v>1</v>
      </c>
      <c r="E1165" s="10">
        <v>1760.26</v>
      </c>
      <c r="F1165">
        <f t="shared" si="92"/>
        <v>3</v>
      </c>
      <c r="G1165">
        <f t="shared" si="90"/>
        <v>3</v>
      </c>
      <c r="H1165">
        <f t="shared" si="91"/>
        <v>2</v>
      </c>
      <c r="I1165" t="str">
        <f t="shared" si="93"/>
        <v>332</v>
      </c>
      <c r="J1165" t="str">
        <f t="shared" si="94"/>
        <v>Others</v>
      </c>
      <c r="M1165" s="9" t="s">
        <v>5169</v>
      </c>
      <c r="N1165" s="10">
        <v>1</v>
      </c>
      <c r="P1165" s="9" t="s">
        <v>5169</v>
      </c>
      <c r="Q1165" s="10">
        <v>3741.16</v>
      </c>
      <c r="S1165" t="s">
        <v>7670</v>
      </c>
      <c r="T1165">
        <v>45387</v>
      </c>
      <c r="U1165">
        <v>368</v>
      </c>
      <c r="V1165">
        <v>1</v>
      </c>
      <c r="W1165">
        <v>1300.94</v>
      </c>
      <c r="X1165">
        <v>3</v>
      </c>
      <c r="Y1165">
        <v>3</v>
      </c>
      <c r="Z1165">
        <v>1</v>
      </c>
      <c r="AA1165" t="s">
        <v>11841</v>
      </c>
      <c r="AB1165" t="s">
        <v>11834</v>
      </c>
    </row>
    <row r="1166" spans="1:28" x14ac:dyDescent="0.3">
      <c r="A1166" s="9" t="s">
        <v>7670</v>
      </c>
      <c r="B1166" s="20">
        <v>45387</v>
      </c>
      <c r="C1166" s="30">
        <f>superstore_excel!X$2 - B1166</f>
        <v>368</v>
      </c>
      <c r="D1166" s="10">
        <v>1</v>
      </c>
      <c r="E1166" s="10">
        <v>1300.94</v>
      </c>
      <c r="F1166">
        <f t="shared" si="92"/>
        <v>3</v>
      </c>
      <c r="G1166">
        <f t="shared" si="90"/>
        <v>3</v>
      </c>
      <c r="H1166">
        <f t="shared" si="91"/>
        <v>1</v>
      </c>
      <c r="I1166" t="str">
        <f t="shared" si="93"/>
        <v>331</v>
      </c>
      <c r="J1166" t="str">
        <f t="shared" si="94"/>
        <v>Others</v>
      </c>
      <c r="M1166" s="9" t="s">
        <v>11642</v>
      </c>
      <c r="N1166" s="10">
        <v>1</v>
      </c>
      <c r="P1166" s="9" t="s">
        <v>11642</v>
      </c>
      <c r="Q1166" s="10">
        <v>1760.26</v>
      </c>
      <c r="S1166" t="s">
        <v>3629</v>
      </c>
      <c r="T1166">
        <v>45434</v>
      </c>
      <c r="U1166">
        <v>321</v>
      </c>
      <c r="V1166">
        <v>1</v>
      </c>
      <c r="W1166">
        <v>326</v>
      </c>
      <c r="X1166">
        <v>4</v>
      </c>
      <c r="Y1166">
        <v>3</v>
      </c>
      <c r="Z1166">
        <v>1</v>
      </c>
      <c r="AA1166" t="s">
        <v>11840</v>
      </c>
      <c r="AB1166" t="s">
        <v>11834</v>
      </c>
    </row>
    <row r="1167" spans="1:28" x14ac:dyDescent="0.3">
      <c r="A1167" s="9" t="s">
        <v>3629</v>
      </c>
      <c r="B1167" s="20">
        <v>45434</v>
      </c>
      <c r="C1167" s="30">
        <f>superstore_excel!X$2 - B1167</f>
        <v>321</v>
      </c>
      <c r="D1167" s="10">
        <v>1</v>
      </c>
      <c r="E1167" s="10">
        <v>326</v>
      </c>
      <c r="F1167">
        <f t="shared" si="92"/>
        <v>4</v>
      </c>
      <c r="G1167">
        <f t="shared" si="90"/>
        <v>3</v>
      </c>
      <c r="H1167">
        <f t="shared" si="91"/>
        <v>1</v>
      </c>
      <c r="I1167" t="str">
        <f t="shared" si="93"/>
        <v>431</v>
      </c>
      <c r="J1167" t="str">
        <f t="shared" si="94"/>
        <v>Others</v>
      </c>
      <c r="M1167" s="9" t="s">
        <v>7670</v>
      </c>
      <c r="N1167" s="10">
        <v>1</v>
      </c>
      <c r="P1167" s="9" t="s">
        <v>7670</v>
      </c>
      <c r="Q1167" s="10">
        <v>1300.94</v>
      </c>
      <c r="S1167" t="s">
        <v>2827</v>
      </c>
      <c r="T1167">
        <v>45277</v>
      </c>
      <c r="U1167">
        <v>478</v>
      </c>
      <c r="V1167">
        <v>1</v>
      </c>
      <c r="W1167">
        <v>4777.91</v>
      </c>
      <c r="X1167">
        <v>3</v>
      </c>
      <c r="Y1167">
        <v>3</v>
      </c>
      <c r="Z1167">
        <v>3</v>
      </c>
      <c r="AA1167" t="s">
        <v>11845</v>
      </c>
      <c r="AB1167" t="s">
        <v>11834</v>
      </c>
    </row>
    <row r="1168" spans="1:28" x14ac:dyDescent="0.3">
      <c r="A1168" s="9" t="s">
        <v>2827</v>
      </c>
      <c r="B1168" s="20">
        <v>45277</v>
      </c>
      <c r="C1168" s="30">
        <f>superstore_excel!X$2 - B1168</f>
        <v>478</v>
      </c>
      <c r="D1168" s="10">
        <v>1</v>
      </c>
      <c r="E1168" s="10">
        <v>4777.91</v>
      </c>
      <c r="F1168">
        <f t="shared" si="92"/>
        <v>3</v>
      </c>
      <c r="G1168">
        <f t="shared" si="90"/>
        <v>3</v>
      </c>
      <c r="H1168">
        <f t="shared" si="91"/>
        <v>3</v>
      </c>
      <c r="I1168" t="str">
        <f t="shared" si="93"/>
        <v>333</v>
      </c>
      <c r="J1168" t="str">
        <f t="shared" si="94"/>
        <v>Others</v>
      </c>
      <c r="M1168" s="9" t="s">
        <v>3629</v>
      </c>
      <c r="N1168" s="10">
        <v>1</v>
      </c>
      <c r="P1168" s="9" t="s">
        <v>3629</v>
      </c>
      <c r="Q1168" s="10">
        <v>326</v>
      </c>
      <c r="S1168" t="s">
        <v>4761</v>
      </c>
      <c r="T1168">
        <v>45294</v>
      </c>
      <c r="U1168">
        <v>461</v>
      </c>
      <c r="V1168">
        <v>1</v>
      </c>
      <c r="W1168">
        <v>1495.28</v>
      </c>
      <c r="X1168">
        <v>3</v>
      </c>
      <c r="Y1168">
        <v>3</v>
      </c>
      <c r="Z1168">
        <v>1</v>
      </c>
      <c r="AA1168" t="s">
        <v>11841</v>
      </c>
      <c r="AB1168" t="s">
        <v>11834</v>
      </c>
    </row>
    <row r="1169" spans="1:28" x14ac:dyDescent="0.3">
      <c r="A1169" s="9" t="s">
        <v>4761</v>
      </c>
      <c r="B1169" s="20">
        <v>45294</v>
      </c>
      <c r="C1169" s="30">
        <f>superstore_excel!X$2 - B1169</f>
        <v>461</v>
      </c>
      <c r="D1169" s="10">
        <v>1</v>
      </c>
      <c r="E1169" s="10">
        <v>1495.28</v>
      </c>
      <c r="F1169">
        <f t="shared" si="92"/>
        <v>3</v>
      </c>
      <c r="G1169">
        <f t="shared" si="90"/>
        <v>3</v>
      </c>
      <c r="H1169">
        <f t="shared" si="91"/>
        <v>1</v>
      </c>
      <c r="I1169" t="str">
        <f t="shared" si="93"/>
        <v>331</v>
      </c>
      <c r="J1169" t="str">
        <f t="shared" si="94"/>
        <v>Others</v>
      </c>
      <c r="M1169" s="9" t="s">
        <v>2827</v>
      </c>
      <c r="N1169" s="10">
        <v>1</v>
      </c>
      <c r="P1169" s="9" t="s">
        <v>2827</v>
      </c>
      <c r="Q1169" s="10">
        <v>4777.91</v>
      </c>
      <c r="S1169" t="s">
        <v>6393</v>
      </c>
      <c r="T1169">
        <v>45533</v>
      </c>
      <c r="U1169">
        <v>222</v>
      </c>
      <c r="V1169">
        <v>1</v>
      </c>
      <c r="W1169">
        <v>930.48</v>
      </c>
      <c r="X1169">
        <v>4</v>
      </c>
      <c r="Y1169">
        <v>3</v>
      </c>
      <c r="Z1169">
        <v>1</v>
      </c>
      <c r="AA1169" t="s">
        <v>11840</v>
      </c>
      <c r="AB1169" t="s">
        <v>11834</v>
      </c>
    </row>
    <row r="1170" spans="1:28" x14ac:dyDescent="0.3">
      <c r="A1170" s="9" t="s">
        <v>6393</v>
      </c>
      <c r="B1170" s="20">
        <v>45533</v>
      </c>
      <c r="C1170" s="30">
        <f>superstore_excel!X$2 - B1170</f>
        <v>222</v>
      </c>
      <c r="D1170" s="10">
        <v>1</v>
      </c>
      <c r="E1170" s="10">
        <v>930.48</v>
      </c>
      <c r="F1170">
        <f t="shared" si="92"/>
        <v>4</v>
      </c>
      <c r="G1170">
        <f t="shared" si="90"/>
        <v>3</v>
      </c>
      <c r="H1170">
        <f t="shared" si="91"/>
        <v>1</v>
      </c>
      <c r="I1170" t="str">
        <f t="shared" si="93"/>
        <v>431</v>
      </c>
      <c r="J1170" t="str">
        <f t="shared" si="94"/>
        <v>Others</v>
      </c>
      <c r="M1170" s="9" t="s">
        <v>4761</v>
      </c>
      <c r="N1170" s="10">
        <v>1</v>
      </c>
      <c r="P1170" s="9" t="s">
        <v>4761</v>
      </c>
      <c r="Q1170" s="10">
        <v>1495.28</v>
      </c>
      <c r="S1170" t="s">
        <v>7573</v>
      </c>
      <c r="T1170">
        <v>45732</v>
      </c>
      <c r="U1170">
        <v>23</v>
      </c>
      <c r="V1170">
        <v>2</v>
      </c>
      <c r="W1170">
        <v>3680.5200000000004</v>
      </c>
      <c r="X1170">
        <v>5</v>
      </c>
      <c r="Y1170">
        <v>4</v>
      </c>
      <c r="Z1170">
        <v>3</v>
      </c>
      <c r="AA1170" t="s">
        <v>11854</v>
      </c>
      <c r="AB1170" t="s">
        <v>11832</v>
      </c>
    </row>
    <row r="1171" spans="1:28" x14ac:dyDescent="0.3">
      <c r="A1171" s="9" t="s">
        <v>7573</v>
      </c>
      <c r="B1171" s="20">
        <v>45732</v>
      </c>
      <c r="C1171" s="30">
        <f>superstore_excel!X$2 - B1171</f>
        <v>23</v>
      </c>
      <c r="D1171" s="10">
        <v>2</v>
      </c>
      <c r="E1171" s="10">
        <v>3680.5200000000004</v>
      </c>
      <c r="F1171">
        <f t="shared" si="92"/>
        <v>5</v>
      </c>
      <c r="G1171">
        <f t="shared" si="90"/>
        <v>4</v>
      </c>
      <c r="H1171">
        <f t="shared" si="91"/>
        <v>3</v>
      </c>
      <c r="I1171" t="str">
        <f t="shared" si="93"/>
        <v>543</v>
      </c>
      <c r="J1171" t="str">
        <f t="shared" si="94"/>
        <v>Recent Customers</v>
      </c>
      <c r="M1171" s="9" t="s">
        <v>6393</v>
      </c>
      <c r="N1171" s="10">
        <v>1</v>
      </c>
      <c r="P1171" s="9" t="s">
        <v>6393</v>
      </c>
      <c r="Q1171" s="10">
        <v>930.48</v>
      </c>
      <c r="S1171" t="s">
        <v>11594</v>
      </c>
      <c r="T1171">
        <v>45523</v>
      </c>
      <c r="U1171">
        <v>232</v>
      </c>
      <c r="V1171">
        <v>1</v>
      </c>
      <c r="W1171">
        <v>4651.07</v>
      </c>
      <c r="X1171">
        <v>4</v>
      </c>
      <c r="Y1171">
        <v>3</v>
      </c>
      <c r="Z1171">
        <v>3</v>
      </c>
      <c r="AA1171" t="s">
        <v>11833</v>
      </c>
      <c r="AB1171" t="s">
        <v>11834</v>
      </c>
    </row>
    <row r="1172" spans="1:28" x14ac:dyDescent="0.3">
      <c r="A1172" s="9" t="s">
        <v>11594</v>
      </c>
      <c r="B1172" s="20">
        <v>45523</v>
      </c>
      <c r="C1172" s="30">
        <f>superstore_excel!X$2 - B1172</f>
        <v>232</v>
      </c>
      <c r="D1172" s="10">
        <v>1</v>
      </c>
      <c r="E1172" s="10">
        <v>4651.07</v>
      </c>
      <c r="F1172">
        <f t="shared" si="92"/>
        <v>4</v>
      </c>
      <c r="G1172">
        <f t="shared" si="90"/>
        <v>3</v>
      </c>
      <c r="H1172">
        <f t="shared" si="91"/>
        <v>3</v>
      </c>
      <c r="I1172" t="str">
        <f t="shared" si="93"/>
        <v>433</v>
      </c>
      <c r="J1172" t="str">
        <f t="shared" si="94"/>
        <v>Others</v>
      </c>
      <c r="M1172" s="9" t="s">
        <v>7573</v>
      </c>
      <c r="N1172" s="10">
        <v>2</v>
      </c>
      <c r="P1172" s="9" t="s">
        <v>7573</v>
      </c>
      <c r="Q1172" s="10">
        <v>3680.5200000000004</v>
      </c>
      <c r="S1172" t="s">
        <v>2618</v>
      </c>
      <c r="T1172">
        <v>45725</v>
      </c>
      <c r="U1172">
        <v>30</v>
      </c>
      <c r="V1172">
        <v>1</v>
      </c>
      <c r="W1172">
        <v>2561.1999999999998</v>
      </c>
      <c r="X1172">
        <v>5</v>
      </c>
      <c r="Y1172">
        <v>3</v>
      </c>
      <c r="Z1172">
        <v>2</v>
      </c>
      <c r="AA1172" t="s">
        <v>11846</v>
      </c>
      <c r="AB1172" t="s">
        <v>11832</v>
      </c>
    </row>
    <row r="1173" spans="1:28" x14ac:dyDescent="0.3">
      <c r="A1173" s="9" t="s">
        <v>2618</v>
      </c>
      <c r="B1173" s="20">
        <v>45725</v>
      </c>
      <c r="C1173" s="30">
        <f>superstore_excel!X$2 - B1173</f>
        <v>30</v>
      </c>
      <c r="D1173" s="10">
        <v>1</v>
      </c>
      <c r="E1173" s="10">
        <v>2561.1999999999998</v>
      </c>
      <c r="F1173">
        <f t="shared" si="92"/>
        <v>5</v>
      </c>
      <c r="G1173">
        <f t="shared" si="90"/>
        <v>3</v>
      </c>
      <c r="H1173">
        <f t="shared" si="91"/>
        <v>2</v>
      </c>
      <c r="I1173" t="str">
        <f t="shared" si="93"/>
        <v>532</v>
      </c>
      <c r="J1173" t="str">
        <f t="shared" si="94"/>
        <v>Recent Customers</v>
      </c>
      <c r="M1173" s="9" t="s">
        <v>11594</v>
      </c>
      <c r="N1173" s="10">
        <v>1</v>
      </c>
      <c r="P1173" s="9" t="s">
        <v>11594</v>
      </c>
      <c r="Q1173" s="10">
        <v>4651.07</v>
      </c>
      <c r="S1173" t="s">
        <v>5310</v>
      </c>
      <c r="T1173">
        <v>45177</v>
      </c>
      <c r="U1173">
        <v>578</v>
      </c>
      <c r="V1173">
        <v>1</v>
      </c>
      <c r="W1173">
        <v>3005.45</v>
      </c>
      <c r="X1173">
        <v>2</v>
      </c>
      <c r="Y1173">
        <v>3</v>
      </c>
      <c r="Z1173">
        <v>2</v>
      </c>
      <c r="AA1173" t="s">
        <v>11848</v>
      </c>
      <c r="AB1173" t="s">
        <v>11839</v>
      </c>
    </row>
    <row r="1174" spans="1:28" x14ac:dyDescent="0.3">
      <c r="A1174" s="9" t="s">
        <v>5310</v>
      </c>
      <c r="B1174" s="20">
        <v>45177</v>
      </c>
      <c r="C1174" s="30">
        <f>superstore_excel!X$2 - B1174</f>
        <v>578</v>
      </c>
      <c r="D1174" s="10">
        <v>1</v>
      </c>
      <c r="E1174" s="10">
        <v>3005.45</v>
      </c>
      <c r="F1174">
        <f t="shared" si="92"/>
        <v>2</v>
      </c>
      <c r="G1174">
        <f t="shared" si="90"/>
        <v>3</v>
      </c>
      <c r="H1174">
        <f t="shared" si="91"/>
        <v>2</v>
      </c>
      <c r="I1174" t="str">
        <f t="shared" si="93"/>
        <v>232</v>
      </c>
      <c r="J1174" t="str">
        <f t="shared" si="94"/>
        <v>At Risk</v>
      </c>
      <c r="M1174" s="9" t="s">
        <v>2618</v>
      </c>
      <c r="N1174" s="10">
        <v>1</v>
      </c>
      <c r="P1174" s="9" t="s">
        <v>2618</v>
      </c>
      <c r="Q1174" s="10">
        <v>2561.1999999999998</v>
      </c>
      <c r="S1174" t="s">
        <v>1780</v>
      </c>
      <c r="T1174">
        <v>45425</v>
      </c>
      <c r="U1174">
        <v>330</v>
      </c>
      <c r="V1174">
        <v>4</v>
      </c>
      <c r="W1174">
        <v>8222.3015504879495</v>
      </c>
      <c r="X1174">
        <v>4</v>
      </c>
      <c r="Y1174">
        <v>4</v>
      </c>
      <c r="Z1174">
        <v>4</v>
      </c>
      <c r="AA1174" t="s">
        <v>11835</v>
      </c>
      <c r="AB1174" t="s">
        <v>11836</v>
      </c>
    </row>
    <row r="1175" spans="1:28" x14ac:dyDescent="0.3">
      <c r="A1175" s="9" t="s">
        <v>1780</v>
      </c>
      <c r="B1175" s="20">
        <v>45425</v>
      </c>
      <c r="C1175" s="30">
        <f>superstore_excel!X$2 - B1175</f>
        <v>330</v>
      </c>
      <c r="D1175" s="10">
        <v>4</v>
      </c>
      <c r="E1175" s="10">
        <v>8222.3015504879495</v>
      </c>
      <c r="F1175">
        <f t="shared" si="92"/>
        <v>4</v>
      </c>
      <c r="G1175">
        <f t="shared" si="90"/>
        <v>4</v>
      </c>
      <c r="H1175">
        <f t="shared" si="91"/>
        <v>4</v>
      </c>
      <c r="I1175" t="str">
        <f t="shared" si="93"/>
        <v>444</v>
      </c>
      <c r="J1175" t="str">
        <f t="shared" si="94"/>
        <v>Loyal Customers</v>
      </c>
      <c r="M1175" s="9" t="s">
        <v>5310</v>
      </c>
      <c r="N1175" s="10">
        <v>1</v>
      </c>
      <c r="P1175" s="9" t="s">
        <v>5310</v>
      </c>
      <c r="Q1175" s="10">
        <v>3005.45</v>
      </c>
      <c r="S1175" t="s">
        <v>4592</v>
      </c>
      <c r="T1175">
        <v>45096</v>
      </c>
      <c r="U1175">
        <v>659</v>
      </c>
      <c r="V1175">
        <v>1</v>
      </c>
      <c r="W1175">
        <v>737.82</v>
      </c>
      <c r="X1175">
        <v>2</v>
      </c>
      <c r="Y1175">
        <v>3</v>
      </c>
      <c r="Z1175">
        <v>1</v>
      </c>
      <c r="AA1175" t="s">
        <v>11847</v>
      </c>
      <c r="AB1175" t="s">
        <v>11839</v>
      </c>
    </row>
    <row r="1176" spans="1:28" x14ac:dyDescent="0.3">
      <c r="A1176" s="9" t="s">
        <v>4592</v>
      </c>
      <c r="B1176" s="20">
        <v>45096</v>
      </c>
      <c r="C1176" s="30">
        <f>superstore_excel!X$2 - B1176</f>
        <v>659</v>
      </c>
      <c r="D1176" s="10">
        <v>1</v>
      </c>
      <c r="E1176" s="10">
        <v>737.82</v>
      </c>
      <c r="F1176">
        <f t="shared" si="92"/>
        <v>2</v>
      </c>
      <c r="G1176">
        <f t="shared" si="90"/>
        <v>3</v>
      </c>
      <c r="H1176">
        <f t="shared" si="91"/>
        <v>1</v>
      </c>
      <c r="I1176" t="str">
        <f t="shared" si="93"/>
        <v>231</v>
      </c>
      <c r="J1176" t="str">
        <f t="shared" si="94"/>
        <v>At Risk</v>
      </c>
      <c r="M1176" s="9" t="s">
        <v>1780</v>
      </c>
      <c r="N1176" s="10">
        <v>4</v>
      </c>
      <c r="P1176" s="9" t="s">
        <v>1780</v>
      </c>
      <c r="Q1176" s="10">
        <v>8222.3015504879495</v>
      </c>
      <c r="S1176" t="s">
        <v>2204</v>
      </c>
      <c r="T1176">
        <v>45423</v>
      </c>
      <c r="U1176">
        <v>332</v>
      </c>
      <c r="V1176">
        <v>4</v>
      </c>
      <c r="W1176">
        <v>9170.8592447437804</v>
      </c>
      <c r="X1176">
        <v>4</v>
      </c>
      <c r="Y1176">
        <v>4</v>
      </c>
      <c r="Z1176">
        <v>4</v>
      </c>
      <c r="AA1176" t="s">
        <v>11835</v>
      </c>
      <c r="AB1176" t="s">
        <v>11836</v>
      </c>
    </row>
    <row r="1177" spans="1:28" x14ac:dyDescent="0.3">
      <c r="A1177" s="9" t="s">
        <v>2204</v>
      </c>
      <c r="B1177" s="20">
        <v>45423</v>
      </c>
      <c r="C1177" s="30">
        <f>superstore_excel!X$2 - B1177</f>
        <v>332</v>
      </c>
      <c r="D1177" s="10">
        <v>4</v>
      </c>
      <c r="E1177" s="10">
        <v>9170.8592447437804</v>
      </c>
      <c r="F1177">
        <f t="shared" si="92"/>
        <v>4</v>
      </c>
      <c r="G1177">
        <f t="shared" si="90"/>
        <v>4</v>
      </c>
      <c r="H1177">
        <f t="shared" si="91"/>
        <v>4</v>
      </c>
      <c r="I1177" t="str">
        <f t="shared" si="93"/>
        <v>444</v>
      </c>
      <c r="J1177" t="str">
        <f t="shared" si="94"/>
        <v>Loyal Customers</v>
      </c>
      <c r="M1177" s="9" t="s">
        <v>4592</v>
      </c>
      <c r="N1177" s="10">
        <v>1</v>
      </c>
      <c r="P1177" s="9" t="s">
        <v>4592</v>
      </c>
      <c r="Q1177" s="10">
        <v>737.82</v>
      </c>
      <c r="S1177" t="s">
        <v>8276</v>
      </c>
      <c r="T1177">
        <v>45299</v>
      </c>
      <c r="U1177">
        <v>456</v>
      </c>
      <c r="V1177">
        <v>1</v>
      </c>
      <c r="W1177">
        <v>693.95</v>
      </c>
      <c r="X1177">
        <v>3</v>
      </c>
      <c r="Y1177">
        <v>3</v>
      </c>
      <c r="Z1177">
        <v>1</v>
      </c>
      <c r="AA1177" t="s">
        <v>11841</v>
      </c>
      <c r="AB1177" t="s">
        <v>11834</v>
      </c>
    </row>
    <row r="1178" spans="1:28" x14ac:dyDescent="0.3">
      <c r="A1178" s="9" t="s">
        <v>8276</v>
      </c>
      <c r="B1178" s="20">
        <v>45299</v>
      </c>
      <c r="C1178" s="30">
        <f>superstore_excel!X$2 - B1178</f>
        <v>456</v>
      </c>
      <c r="D1178" s="10">
        <v>1</v>
      </c>
      <c r="E1178" s="10">
        <v>693.95</v>
      </c>
      <c r="F1178">
        <f t="shared" si="92"/>
        <v>3</v>
      </c>
      <c r="G1178">
        <f t="shared" si="90"/>
        <v>3</v>
      </c>
      <c r="H1178">
        <f t="shared" si="91"/>
        <v>1</v>
      </c>
      <c r="I1178" t="str">
        <f t="shared" si="93"/>
        <v>331</v>
      </c>
      <c r="J1178" t="str">
        <f t="shared" si="94"/>
        <v>Others</v>
      </c>
      <c r="M1178" s="9" t="s">
        <v>2204</v>
      </c>
      <c r="N1178" s="10">
        <v>4</v>
      </c>
      <c r="P1178" s="9" t="s">
        <v>2204</v>
      </c>
      <c r="Q1178" s="10">
        <v>9170.8592447437804</v>
      </c>
      <c r="S1178" t="s">
        <v>3913</v>
      </c>
      <c r="T1178">
        <v>45633</v>
      </c>
      <c r="U1178">
        <v>122</v>
      </c>
      <c r="V1178">
        <v>2</v>
      </c>
      <c r="W1178">
        <v>2426.21</v>
      </c>
      <c r="X1178">
        <v>5</v>
      </c>
      <c r="Y1178">
        <v>4</v>
      </c>
      <c r="Z1178">
        <v>2</v>
      </c>
      <c r="AA1178" t="s">
        <v>11843</v>
      </c>
      <c r="AB1178" t="s">
        <v>11832</v>
      </c>
    </row>
    <row r="1179" spans="1:28" x14ac:dyDescent="0.3">
      <c r="A1179" s="9" t="s">
        <v>3913</v>
      </c>
      <c r="B1179" s="20">
        <v>45633</v>
      </c>
      <c r="C1179" s="30">
        <f>superstore_excel!X$2 - B1179</f>
        <v>122</v>
      </c>
      <c r="D1179" s="10">
        <v>2</v>
      </c>
      <c r="E1179" s="10">
        <v>2426.21</v>
      </c>
      <c r="F1179">
        <f t="shared" si="92"/>
        <v>5</v>
      </c>
      <c r="G1179">
        <f t="shared" si="90"/>
        <v>4</v>
      </c>
      <c r="H1179">
        <f t="shared" si="91"/>
        <v>2</v>
      </c>
      <c r="I1179" t="str">
        <f t="shared" si="93"/>
        <v>542</v>
      </c>
      <c r="J1179" t="str">
        <f t="shared" si="94"/>
        <v>Recent Customers</v>
      </c>
      <c r="M1179" s="9" t="s">
        <v>8276</v>
      </c>
      <c r="N1179" s="10">
        <v>1</v>
      </c>
      <c r="P1179" s="9" t="s">
        <v>8276</v>
      </c>
      <c r="Q1179" s="10">
        <v>693.95</v>
      </c>
      <c r="S1179" t="s">
        <v>2747</v>
      </c>
      <c r="T1179">
        <v>45614</v>
      </c>
      <c r="U1179">
        <v>141</v>
      </c>
      <c r="V1179">
        <v>2</v>
      </c>
      <c r="W1179">
        <v>2189.67</v>
      </c>
      <c r="X1179">
        <v>5</v>
      </c>
      <c r="Y1179">
        <v>4</v>
      </c>
      <c r="Z1179">
        <v>2</v>
      </c>
      <c r="AA1179" t="s">
        <v>11843</v>
      </c>
      <c r="AB1179" t="s">
        <v>11832</v>
      </c>
    </row>
    <row r="1180" spans="1:28" x14ac:dyDescent="0.3">
      <c r="A1180" s="9" t="s">
        <v>2747</v>
      </c>
      <c r="B1180" s="20">
        <v>45614</v>
      </c>
      <c r="C1180" s="30">
        <f>superstore_excel!X$2 - B1180</f>
        <v>141</v>
      </c>
      <c r="D1180" s="10">
        <v>2</v>
      </c>
      <c r="E1180" s="10">
        <v>2189.67</v>
      </c>
      <c r="F1180">
        <f t="shared" si="92"/>
        <v>5</v>
      </c>
      <c r="G1180">
        <f t="shared" si="90"/>
        <v>4</v>
      </c>
      <c r="H1180">
        <f t="shared" si="91"/>
        <v>2</v>
      </c>
      <c r="I1180" t="str">
        <f t="shared" si="93"/>
        <v>542</v>
      </c>
      <c r="J1180" t="str">
        <f t="shared" si="94"/>
        <v>Recent Customers</v>
      </c>
      <c r="M1180" s="9" t="s">
        <v>3913</v>
      </c>
      <c r="N1180" s="10">
        <v>2</v>
      </c>
      <c r="P1180" s="9" t="s">
        <v>3913</v>
      </c>
      <c r="Q1180" s="10">
        <v>2426.21</v>
      </c>
      <c r="S1180" t="s">
        <v>5072</v>
      </c>
      <c r="T1180">
        <v>45610</v>
      </c>
      <c r="U1180">
        <v>145</v>
      </c>
      <c r="V1180">
        <v>1</v>
      </c>
      <c r="W1180">
        <v>2480.12</v>
      </c>
      <c r="X1180">
        <v>5</v>
      </c>
      <c r="Y1180">
        <v>3</v>
      </c>
      <c r="Z1180">
        <v>2</v>
      </c>
      <c r="AA1180" t="s">
        <v>11846</v>
      </c>
      <c r="AB1180" t="s">
        <v>11832</v>
      </c>
    </row>
    <row r="1181" spans="1:28" x14ac:dyDescent="0.3">
      <c r="A1181" s="9" t="s">
        <v>5072</v>
      </c>
      <c r="B1181" s="20">
        <v>45610</v>
      </c>
      <c r="C1181" s="30">
        <f>superstore_excel!X$2 - B1181</f>
        <v>145</v>
      </c>
      <c r="D1181" s="10">
        <v>1</v>
      </c>
      <c r="E1181" s="10">
        <v>2480.12</v>
      </c>
      <c r="F1181">
        <f t="shared" si="92"/>
        <v>5</v>
      </c>
      <c r="G1181">
        <f t="shared" si="90"/>
        <v>3</v>
      </c>
      <c r="H1181">
        <f t="shared" si="91"/>
        <v>2</v>
      </c>
      <c r="I1181" t="str">
        <f t="shared" si="93"/>
        <v>532</v>
      </c>
      <c r="J1181" t="str">
        <f t="shared" si="94"/>
        <v>Recent Customers</v>
      </c>
      <c r="M1181" s="9" t="s">
        <v>2747</v>
      </c>
      <c r="N1181" s="10">
        <v>2</v>
      </c>
      <c r="P1181" s="9" t="s">
        <v>2747</v>
      </c>
      <c r="Q1181" s="10">
        <v>2189.67</v>
      </c>
      <c r="S1181" t="s">
        <v>6683</v>
      </c>
      <c r="T1181">
        <v>45045</v>
      </c>
      <c r="U1181">
        <v>710</v>
      </c>
      <c r="V1181">
        <v>1</v>
      </c>
      <c r="W1181">
        <v>1506.01</v>
      </c>
      <c r="X1181">
        <v>2</v>
      </c>
      <c r="Y1181">
        <v>3</v>
      </c>
      <c r="Z1181">
        <v>1</v>
      </c>
      <c r="AA1181" t="s">
        <v>11847</v>
      </c>
      <c r="AB1181" t="s">
        <v>11839</v>
      </c>
    </row>
    <row r="1182" spans="1:28" x14ac:dyDescent="0.3">
      <c r="A1182" s="9" t="s">
        <v>6683</v>
      </c>
      <c r="B1182" s="20">
        <v>45045</v>
      </c>
      <c r="C1182" s="30">
        <f>superstore_excel!X$2 - B1182</f>
        <v>710</v>
      </c>
      <c r="D1182" s="10">
        <v>1</v>
      </c>
      <c r="E1182" s="10">
        <v>1506.01</v>
      </c>
      <c r="F1182">
        <f t="shared" si="92"/>
        <v>2</v>
      </c>
      <c r="G1182">
        <f t="shared" si="90"/>
        <v>3</v>
      </c>
      <c r="H1182">
        <f t="shared" si="91"/>
        <v>1</v>
      </c>
      <c r="I1182" t="str">
        <f t="shared" si="93"/>
        <v>231</v>
      </c>
      <c r="J1182" t="str">
        <f t="shared" si="94"/>
        <v>At Risk</v>
      </c>
      <c r="M1182" s="9" t="s">
        <v>5072</v>
      </c>
      <c r="N1182" s="10">
        <v>1</v>
      </c>
      <c r="P1182" s="9" t="s">
        <v>5072</v>
      </c>
      <c r="Q1182" s="10">
        <v>2480.12</v>
      </c>
      <c r="S1182" t="s">
        <v>7887</v>
      </c>
      <c r="T1182">
        <v>45539</v>
      </c>
      <c r="U1182">
        <v>216</v>
      </c>
      <c r="V1182">
        <v>1</v>
      </c>
      <c r="W1182">
        <v>1196.19</v>
      </c>
      <c r="X1182">
        <v>4</v>
      </c>
      <c r="Y1182">
        <v>3</v>
      </c>
      <c r="Z1182">
        <v>1</v>
      </c>
      <c r="AA1182" t="s">
        <v>11840</v>
      </c>
      <c r="AB1182" t="s">
        <v>11834</v>
      </c>
    </row>
    <row r="1183" spans="1:28" x14ac:dyDescent="0.3">
      <c r="A1183" s="9" t="s">
        <v>7887</v>
      </c>
      <c r="B1183" s="20">
        <v>45539</v>
      </c>
      <c r="C1183" s="30">
        <f>superstore_excel!X$2 - B1183</f>
        <v>216</v>
      </c>
      <c r="D1183" s="10">
        <v>1</v>
      </c>
      <c r="E1183" s="10">
        <v>1196.19</v>
      </c>
      <c r="F1183">
        <f t="shared" si="92"/>
        <v>4</v>
      </c>
      <c r="G1183">
        <f t="shared" si="90"/>
        <v>3</v>
      </c>
      <c r="H1183">
        <f t="shared" si="91"/>
        <v>1</v>
      </c>
      <c r="I1183" t="str">
        <f t="shared" si="93"/>
        <v>431</v>
      </c>
      <c r="J1183" t="str">
        <f t="shared" si="94"/>
        <v>Others</v>
      </c>
      <c r="M1183" s="9" t="s">
        <v>6683</v>
      </c>
      <c r="N1183" s="10">
        <v>1</v>
      </c>
      <c r="P1183" s="9" t="s">
        <v>6683</v>
      </c>
      <c r="Q1183" s="10">
        <v>1506.01</v>
      </c>
      <c r="S1183" t="s">
        <v>2939</v>
      </c>
      <c r="T1183">
        <v>45439</v>
      </c>
      <c r="U1183">
        <v>316</v>
      </c>
      <c r="V1183">
        <v>1</v>
      </c>
      <c r="W1183">
        <v>4152.59</v>
      </c>
      <c r="X1183">
        <v>4</v>
      </c>
      <c r="Y1183">
        <v>3</v>
      </c>
      <c r="Z1183">
        <v>3</v>
      </c>
      <c r="AA1183" t="s">
        <v>11833</v>
      </c>
      <c r="AB1183" t="s">
        <v>11834</v>
      </c>
    </row>
    <row r="1184" spans="1:28" x14ac:dyDescent="0.3">
      <c r="A1184" s="9" t="s">
        <v>2939</v>
      </c>
      <c r="B1184" s="20">
        <v>45439</v>
      </c>
      <c r="C1184" s="30">
        <f>superstore_excel!X$2 - B1184</f>
        <v>316</v>
      </c>
      <c r="D1184" s="10">
        <v>1</v>
      </c>
      <c r="E1184" s="10">
        <v>4152.59</v>
      </c>
      <c r="F1184">
        <f t="shared" si="92"/>
        <v>4</v>
      </c>
      <c r="G1184">
        <f t="shared" si="90"/>
        <v>3</v>
      </c>
      <c r="H1184">
        <f t="shared" si="91"/>
        <v>3</v>
      </c>
      <c r="I1184" t="str">
        <f t="shared" si="93"/>
        <v>433</v>
      </c>
      <c r="J1184" t="str">
        <f t="shared" si="94"/>
        <v>Others</v>
      </c>
      <c r="M1184" s="9" t="s">
        <v>7887</v>
      </c>
      <c r="N1184" s="10">
        <v>1</v>
      </c>
      <c r="P1184" s="9" t="s">
        <v>7887</v>
      </c>
      <c r="Q1184" s="10">
        <v>1196.19</v>
      </c>
      <c r="S1184" t="s">
        <v>7157</v>
      </c>
      <c r="T1184">
        <v>45203</v>
      </c>
      <c r="U1184">
        <v>552</v>
      </c>
      <c r="V1184">
        <v>1</v>
      </c>
      <c r="W1184">
        <v>2654.24</v>
      </c>
      <c r="X1184">
        <v>2</v>
      </c>
      <c r="Y1184">
        <v>3</v>
      </c>
      <c r="Z1184">
        <v>2</v>
      </c>
      <c r="AA1184" t="s">
        <v>11848</v>
      </c>
      <c r="AB1184" t="s">
        <v>11839</v>
      </c>
    </row>
    <row r="1185" spans="1:28" x14ac:dyDescent="0.3">
      <c r="A1185" s="9" t="s">
        <v>7157</v>
      </c>
      <c r="B1185" s="20">
        <v>45203</v>
      </c>
      <c r="C1185" s="30">
        <f>superstore_excel!X$2 - B1185</f>
        <v>552</v>
      </c>
      <c r="D1185" s="10">
        <v>1</v>
      </c>
      <c r="E1185" s="10">
        <v>2654.24</v>
      </c>
      <c r="F1185">
        <f t="shared" si="92"/>
        <v>2</v>
      </c>
      <c r="G1185">
        <f t="shared" si="90"/>
        <v>3</v>
      </c>
      <c r="H1185">
        <f t="shared" si="91"/>
        <v>2</v>
      </c>
      <c r="I1185" t="str">
        <f t="shared" si="93"/>
        <v>232</v>
      </c>
      <c r="J1185" t="str">
        <f t="shared" si="94"/>
        <v>At Risk</v>
      </c>
      <c r="M1185" s="9" t="s">
        <v>2939</v>
      </c>
      <c r="N1185" s="10">
        <v>1</v>
      </c>
      <c r="P1185" s="9" t="s">
        <v>2939</v>
      </c>
      <c r="Q1185" s="10">
        <v>4152.59</v>
      </c>
      <c r="S1185" t="s">
        <v>2853</v>
      </c>
      <c r="T1185">
        <v>45751</v>
      </c>
      <c r="U1185">
        <v>4</v>
      </c>
      <c r="V1185">
        <v>1</v>
      </c>
      <c r="W1185">
        <v>4742.9799999999996</v>
      </c>
      <c r="X1185">
        <v>5</v>
      </c>
      <c r="Y1185">
        <v>3</v>
      </c>
      <c r="Z1185">
        <v>3</v>
      </c>
      <c r="AA1185" t="s">
        <v>11831</v>
      </c>
      <c r="AB1185" t="s">
        <v>11832</v>
      </c>
    </row>
    <row r="1186" spans="1:28" x14ac:dyDescent="0.3">
      <c r="A1186" s="9" t="s">
        <v>2853</v>
      </c>
      <c r="B1186" s="20">
        <v>45751</v>
      </c>
      <c r="C1186" s="30">
        <f>superstore_excel!X$2 - B1186</f>
        <v>4</v>
      </c>
      <c r="D1186" s="10">
        <v>1</v>
      </c>
      <c r="E1186" s="10">
        <v>4742.9799999999996</v>
      </c>
      <c r="F1186">
        <f t="shared" si="92"/>
        <v>5</v>
      </c>
      <c r="G1186">
        <f t="shared" si="90"/>
        <v>3</v>
      </c>
      <c r="H1186">
        <f t="shared" si="91"/>
        <v>3</v>
      </c>
      <c r="I1186" t="str">
        <f t="shared" si="93"/>
        <v>533</v>
      </c>
      <c r="J1186" t="str">
        <f t="shared" si="94"/>
        <v>Recent Customers</v>
      </c>
      <c r="M1186" s="9" t="s">
        <v>7157</v>
      </c>
      <c r="N1186" s="10">
        <v>1</v>
      </c>
      <c r="P1186" s="9" t="s">
        <v>7157</v>
      </c>
      <c r="Q1186" s="10">
        <v>2654.24</v>
      </c>
      <c r="S1186" t="s">
        <v>243</v>
      </c>
      <c r="T1186">
        <v>45410</v>
      </c>
      <c r="U1186">
        <v>345</v>
      </c>
      <c r="V1186">
        <v>5</v>
      </c>
      <c r="W1186">
        <v>11686.770752625611</v>
      </c>
      <c r="X1186">
        <v>3</v>
      </c>
      <c r="Y1186">
        <v>4</v>
      </c>
      <c r="Z1186">
        <v>4</v>
      </c>
      <c r="AA1186" t="s">
        <v>11853</v>
      </c>
      <c r="AB1186" t="s">
        <v>11834</v>
      </c>
    </row>
    <row r="1187" spans="1:28" x14ac:dyDescent="0.3">
      <c r="A1187" s="9" t="s">
        <v>243</v>
      </c>
      <c r="B1187" s="20">
        <v>45410</v>
      </c>
      <c r="C1187" s="30">
        <f>superstore_excel!X$2 - B1187</f>
        <v>345</v>
      </c>
      <c r="D1187" s="10">
        <v>5</v>
      </c>
      <c r="E1187" s="10">
        <v>11686.770752625611</v>
      </c>
      <c r="F1187">
        <f t="shared" si="92"/>
        <v>3</v>
      </c>
      <c r="G1187">
        <f t="shared" si="90"/>
        <v>4</v>
      </c>
      <c r="H1187">
        <f t="shared" si="91"/>
        <v>4</v>
      </c>
      <c r="I1187" t="str">
        <f t="shared" si="93"/>
        <v>344</v>
      </c>
      <c r="J1187" t="str">
        <f t="shared" si="94"/>
        <v>Others</v>
      </c>
      <c r="M1187" s="9" t="s">
        <v>2853</v>
      </c>
      <c r="N1187" s="10">
        <v>1</v>
      </c>
      <c r="P1187" s="9" t="s">
        <v>2853</v>
      </c>
      <c r="Q1187" s="10">
        <v>4742.9799999999996</v>
      </c>
      <c r="S1187" t="s">
        <v>3082</v>
      </c>
      <c r="T1187">
        <v>45686</v>
      </c>
      <c r="U1187">
        <v>69</v>
      </c>
      <c r="V1187">
        <v>1</v>
      </c>
      <c r="W1187">
        <v>1328.65</v>
      </c>
      <c r="X1187">
        <v>5</v>
      </c>
      <c r="Y1187">
        <v>3</v>
      </c>
      <c r="Z1187">
        <v>1</v>
      </c>
      <c r="AA1187" t="s">
        <v>11850</v>
      </c>
      <c r="AB1187" t="s">
        <v>11832</v>
      </c>
    </row>
    <row r="1188" spans="1:28" x14ac:dyDescent="0.3">
      <c r="A1188" s="9" t="s">
        <v>3082</v>
      </c>
      <c r="B1188" s="20">
        <v>45686</v>
      </c>
      <c r="C1188" s="30">
        <f>superstore_excel!X$2 - B1188</f>
        <v>69</v>
      </c>
      <c r="D1188" s="10">
        <v>1</v>
      </c>
      <c r="E1188" s="10">
        <v>1328.65</v>
      </c>
      <c r="F1188">
        <f t="shared" si="92"/>
        <v>5</v>
      </c>
      <c r="G1188">
        <f t="shared" si="90"/>
        <v>3</v>
      </c>
      <c r="H1188">
        <f t="shared" si="91"/>
        <v>1</v>
      </c>
      <c r="I1188" t="str">
        <f t="shared" si="93"/>
        <v>531</v>
      </c>
      <c r="J1188" t="str">
        <f t="shared" si="94"/>
        <v>Recent Customers</v>
      </c>
      <c r="M1188" s="9" t="s">
        <v>243</v>
      </c>
      <c r="N1188" s="10">
        <v>5</v>
      </c>
      <c r="P1188" s="9" t="s">
        <v>243</v>
      </c>
      <c r="Q1188" s="10">
        <v>11686.770752625611</v>
      </c>
      <c r="S1188" t="s">
        <v>5857</v>
      </c>
      <c r="T1188">
        <v>45459</v>
      </c>
      <c r="U1188">
        <v>296</v>
      </c>
      <c r="V1188">
        <v>1</v>
      </c>
      <c r="W1188">
        <v>1992.87</v>
      </c>
      <c r="X1188">
        <v>4</v>
      </c>
      <c r="Y1188">
        <v>3</v>
      </c>
      <c r="Z1188">
        <v>2</v>
      </c>
      <c r="AA1188" t="s">
        <v>11842</v>
      </c>
      <c r="AB1188" t="s">
        <v>11834</v>
      </c>
    </row>
    <row r="1189" spans="1:28" x14ac:dyDescent="0.3">
      <c r="A1189" s="9" t="s">
        <v>5857</v>
      </c>
      <c r="B1189" s="20">
        <v>45459</v>
      </c>
      <c r="C1189" s="30">
        <f>superstore_excel!X$2 - B1189</f>
        <v>296</v>
      </c>
      <c r="D1189" s="10">
        <v>1</v>
      </c>
      <c r="E1189" s="10">
        <v>1992.87</v>
      </c>
      <c r="F1189">
        <f t="shared" si="92"/>
        <v>4</v>
      </c>
      <c r="G1189">
        <f t="shared" si="90"/>
        <v>3</v>
      </c>
      <c r="H1189">
        <f t="shared" si="91"/>
        <v>2</v>
      </c>
      <c r="I1189" t="str">
        <f t="shared" si="93"/>
        <v>432</v>
      </c>
      <c r="J1189" t="str">
        <f t="shared" si="94"/>
        <v>Others</v>
      </c>
      <c r="M1189" s="9" t="s">
        <v>3082</v>
      </c>
      <c r="N1189" s="10">
        <v>1</v>
      </c>
      <c r="P1189" s="9" t="s">
        <v>3082</v>
      </c>
      <c r="Q1189" s="10">
        <v>1328.65</v>
      </c>
      <c r="S1189" t="s">
        <v>2651</v>
      </c>
      <c r="T1189">
        <v>45540</v>
      </c>
      <c r="U1189">
        <v>215</v>
      </c>
      <c r="V1189">
        <v>1</v>
      </c>
      <c r="W1189">
        <v>2720.55</v>
      </c>
      <c r="X1189">
        <v>4</v>
      </c>
      <c r="Y1189">
        <v>3</v>
      </c>
      <c r="Z1189">
        <v>2</v>
      </c>
      <c r="AA1189" t="s">
        <v>11842</v>
      </c>
      <c r="AB1189" t="s">
        <v>11834</v>
      </c>
    </row>
    <row r="1190" spans="1:28" x14ac:dyDescent="0.3">
      <c r="A1190" s="9" t="s">
        <v>2651</v>
      </c>
      <c r="B1190" s="20">
        <v>45540</v>
      </c>
      <c r="C1190" s="30">
        <f>superstore_excel!X$2 - B1190</f>
        <v>215</v>
      </c>
      <c r="D1190" s="10">
        <v>1</v>
      </c>
      <c r="E1190" s="10">
        <v>2720.55</v>
      </c>
      <c r="F1190">
        <f t="shared" si="92"/>
        <v>4</v>
      </c>
      <c r="G1190">
        <f t="shared" si="90"/>
        <v>3</v>
      </c>
      <c r="H1190">
        <f t="shared" si="91"/>
        <v>2</v>
      </c>
      <c r="I1190" t="str">
        <f t="shared" si="93"/>
        <v>432</v>
      </c>
      <c r="J1190" t="str">
        <f t="shared" si="94"/>
        <v>Others</v>
      </c>
      <c r="M1190" s="9" t="s">
        <v>5857</v>
      </c>
      <c r="N1190" s="10">
        <v>1</v>
      </c>
      <c r="P1190" s="9" t="s">
        <v>5857</v>
      </c>
      <c r="Q1190" s="10">
        <v>1992.87</v>
      </c>
      <c r="S1190" t="s">
        <v>4849</v>
      </c>
      <c r="T1190">
        <v>45457</v>
      </c>
      <c r="U1190">
        <v>298</v>
      </c>
      <c r="V1190">
        <v>1</v>
      </c>
      <c r="W1190">
        <v>695.2</v>
      </c>
      <c r="X1190">
        <v>4</v>
      </c>
      <c r="Y1190">
        <v>3</v>
      </c>
      <c r="Z1190">
        <v>1</v>
      </c>
      <c r="AA1190" t="s">
        <v>11840</v>
      </c>
      <c r="AB1190" t="s">
        <v>11834</v>
      </c>
    </row>
    <row r="1191" spans="1:28" x14ac:dyDescent="0.3">
      <c r="A1191" s="9" t="s">
        <v>4849</v>
      </c>
      <c r="B1191" s="20">
        <v>45457</v>
      </c>
      <c r="C1191" s="30">
        <f>superstore_excel!X$2 - B1191</f>
        <v>298</v>
      </c>
      <c r="D1191" s="10">
        <v>1</v>
      </c>
      <c r="E1191" s="10">
        <v>695.2</v>
      </c>
      <c r="F1191">
        <f t="shared" si="92"/>
        <v>4</v>
      </c>
      <c r="G1191">
        <f t="shared" si="90"/>
        <v>3</v>
      </c>
      <c r="H1191">
        <f t="shared" si="91"/>
        <v>1</v>
      </c>
      <c r="I1191" t="str">
        <f t="shared" si="93"/>
        <v>431</v>
      </c>
      <c r="J1191" t="str">
        <f t="shared" si="94"/>
        <v>Others</v>
      </c>
      <c r="M1191" s="9" t="s">
        <v>2651</v>
      </c>
      <c r="N1191" s="10">
        <v>1</v>
      </c>
      <c r="P1191" s="9" t="s">
        <v>2651</v>
      </c>
      <c r="Q1191" s="10">
        <v>2720.55</v>
      </c>
      <c r="S1191" t="s">
        <v>2878</v>
      </c>
      <c r="T1191">
        <v>45437</v>
      </c>
      <c r="U1191">
        <v>318</v>
      </c>
      <c r="V1191">
        <v>1</v>
      </c>
      <c r="W1191">
        <v>4976.6000000000004</v>
      </c>
      <c r="X1191">
        <v>4</v>
      </c>
      <c r="Y1191">
        <v>3</v>
      </c>
      <c r="Z1191">
        <v>3</v>
      </c>
      <c r="AA1191" t="s">
        <v>11833</v>
      </c>
      <c r="AB1191" t="s">
        <v>11834</v>
      </c>
    </row>
    <row r="1192" spans="1:28" x14ac:dyDescent="0.3">
      <c r="A1192" s="9" t="s">
        <v>2878</v>
      </c>
      <c r="B1192" s="20">
        <v>45437</v>
      </c>
      <c r="C1192" s="30">
        <f>superstore_excel!X$2 - B1192</f>
        <v>318</v>
      </c>
      <c r="D1192" s="10">
        <v>1</v>
      </c>
      <c r="E1192" s="10">
        <v>4976.6000000000004</v>
      </c>
      <c r="F1192">
        <f t="shared" si="92"/>
        <v>4</v>
      </c>
      <c r="G1192">
        <f t="shared" si="90"/>
        <v>3</v>
      </c>
      <c r="H1192">
        <f t="shared" si="91"/>
        <v>3</v>
      </c>
      <c r="I1192" t="str">
        <f t="shared" si="93"/>
        <v>433</v>
      </c>
      <c r="J1192" t="str">
        <f t="shared" si="94"/>
        <v>Others</v>
      </c>
      <c r="M1192" s="9" t="s">
        <v>4849</v>
      </c>
      <c r="N1192" s="10">
        <v>1</v>
      </c>
      <c r="P1192" s="9" t="s">
        <v>4849</v>
      </c>
      <c r="Q1192" s="10">
        <v>695.2</v>
      </c>
      <c r="S1192" t="s">
        <v>2946</v>
      </c>
      <c r="T1192">
        <v>45377</v>
      </c>
      <c r="U1192">
        <v>378</v>
      </c>
      <c r="V1192">
        <v>1</v>
      </c>
      <c r="W1192">
        <v>247.61</v>
      </c>
      <c r="X1192">
        <v>3</v>
      </c>
      <c r="Y1192">
        <v>3</v>
      </c>
      <c r="Z1192">
        <v>1</v>
      </c>
      <c r="AA1192" t="s">
        <v>11841</v>
      </c>
      <c r="AB1192" t="s">
        <v>11834</v>
      </c>
    </row>
    <row r="1193" spans="1:28" x14ac:dyDescent="0.3">
      <c r="A1193" s="9" t="s">
        <v>2946</v>
      </c>
      <c r="B1193" s="20">
        <v>45377</v>
      </c>
      <c r="C1193" s="30">
        <f>superstore_excel!X$2 - B1193</f>
        <v>378</v>
      </c>
      <c r="D1193" s="10">
        <v>1</v>
      </c>
      <c r="E1193" s="10">
        <v>247.61</v>
      </c>
      <c r="F1193">
        <f t="shared" si="92"/>
        <v>3</v>
      </c>
      <c r="G1193">
        <f t="shared" si="90"/>
        <v>3</v>
      </c>
      <c r="H1193">
        <f t="shared" si="91"/>
        <v>1</v>
      </c>
      <c r="I1193" t="str">
        <f t="shared" si="93"/>
        <v>331</v>
      </c>
      <c r="J1193" t="str">
        <f t="shared" si="94"/>
        <v>Others</v>
      </c>
      <c r="M1193" s="9" t="s">
        <v>2878</v>
      </c>
      <c r="N1193" s="10">
        <v>1</v>
      </c>
      <c r="P1193" s="9" t="s">
        <v>2878</v>
      </c>
      <c r="Q1193" s="10">
        <v>4976.6000000000004</v>
      </c>
      <c r="S1193" t="s">
        <v>11737</v>
      </c>
      <c r="T1193">
        <v>45649</v>
      </c>
      <c r="U1193">
        <v>106</v>
      </c>
      <c r="V1193">
        <v>1</v>
      </c>
      <c r="W1193">
        <v>2515.67</v>
      </c>
      <c r="X1193">
        <v>5</v>
      </c>
      <c r="Y1193">
        <v>3</v>
      </c>
      <c r="Z1193">
        <v>2</v>
      </c>
      <c r="AA1193" t="s">
        <v>11846</v>
      </c>
      <c r="AB1193" t="s">
        <v>11832</v>
      </c>
    </row>
    <row r="1194" spans="1:28" x14ac:dyDescent="0.3">
      <c r="A1194" s="9" t="s">
        <v>11737</v>
      </c>
      <c r="B1194" s="20">
        <v>45649</v>
      </c>
      <c r="C1194" s="30">
        <f>superstore_excel!X$2 - B1194</f>
        <v>106</v>
      </c>
      <c r="D1194" s="10">
        <v>1</v>
      </c>
      <c r="E1194" s="10">
        <v>2515.67</v>
      </c>
      <c r="F1194">
        <f t="shared" si="92"/>
        <v>5</v>
      </c>
      <c r="G1194">
        <f t="shared" si="90"/>
        <v>3</v>
      </c>
      <c r="H1194">
        <f t="shared" si="91"/>
        <v>2</v>
      </c>
      <c r="I1194" t="str">
        <f t="shared" si="93"/>
        <v>532</v>
      </c>
      <c r="J1194" t="str">
        <f t="shared" si="94"/>
        <v>Recent Customers</v>
      </c>
      <c r="M1194" s="9" t="s">
        <v>2946</v>
      </c>
      <c r="N1194" s="10">
        <v>1</v>
      </c>
      <c r="P1194" s="9" t="s">
        <v>2946</v>
      </c>
      <c r="Q1194" s="10">
        <v>247.61</v>
      </c>
      <c r="S1194" t="s">
        <v>2188</v>
      </c>
      <c r="T1194">
        <v>45204</v>
      </c>
      <c r="U1194">
        <v>551</v>
      </c>
      <c r="V1194">
        <v>5</v>
      </c>
      <c r="W1194">
        <v>12846.306246827691</v>
      </c>
      <c r="X1194">
        <v>2</v>
      </c>
      <c r="Y1194">
        <v>4</v>
      </c>
      <c r="Z1194">
        <v>4</v>
      </c>
      <c r="AA1194" t="s">
        <v>11844</v>
      </c>
      <c r="AB1194" t="s">
        <v>11839</v>
      </c>
    </row>
    <row r="1195" spans="1:28" x14ac:dyDescent="0.3">
      <c r="A1195" s="9" t="s">
        <v>2188</v>
      </c>
      <c r="B1195" s="20">
        <v>45204</v>
      </c>
      <c r="C1195" s="30">
        <f>superstore_excel!X$2 - B1195</f>
        <v>551</v>
      </c>
      <c r="D1195" s="10">
        <v>5</v>
      </c>
      <c r="E1195" s="10">
        <v>12846.306246827691</v>
      </c>
      <c r="F1195">
        <f t="shared" si="92"/>
        <v>2</v>
      </c>
      <c r="G1195">
        <f t="shared" si="90"/>
        <v>4</v>
      </c>
      <c r="H1195">
        <f t="shared" si="91"/>
        <v>4</v>
      </c>
      <c r="I1195" t="str">
        <f t="shared" si="93"/>
        <v>244</v>
      </c>
      <c r="J1195" t="str">
        <f t="shared" si="94"/>
        <v>At Risk</v>
      </c>
      <c r="M1195" s="9" t="s">
        <v>11737</v>
      </c>
      <c r="N1195" s="10">
        <v>1</v>
      </c>
      <c r="P1195" s="9" t="s">
        <v>11737</v>
      </c>
      <c r="Q1195" s="10">
        <v>2515.67</v>
      </c>
      <c r="S1195" t="s">
        <v>4310</v>
      </c>
      <c r="T1195">
        <v>45388</v>
      </c>
      <c r="U1195">
        <v>367</v>
      </c>
      <c r="V1195">
        <v>1</v>
      </c>
      <c r="W1195">
        <v>1204.3900000000001</v>
      </c>
      <c r="X1195">
        <v>3</v>
      </c>
      <c r="Y1195">
        <v>3</v>
      </c>
      <c r="Z1195">
        <v>1</v>
      </c>
      <c r="AA1195" t="s">
        <v>11841</v>
      </c>
      <c r="AB1195" t="s">
        <v>11834</v>
      </c>
    </row>
    <row r="1196" spans="1:28" x14ac:dyDescent="0.3">
      <c r="A1196" s="9" t="s">
        <v>4310</v>
      </c>
      <c r="B1196" s="20">
        <v>45388</v>
      </c>
      <c r="C1196" s="30">
        <f>superstore_excel!X$2 - B1196</f>
        <v>367</v>
      </c>
      <c r="D1196" s="10">
        <v>1</v>
      </c>
      <c r="E1196" s="10">
        <v>1204.3900000000001</v>
      </c>
      <c r="F1196">
        <f t="shared" si="92"/>
        <v>3</v>
      </c>
      <c r="G1196">
        <f t="shared" si="90"/>
        <v>3</v>
      </c>
      <c r="H1196">
        <f t="shared" si="91"/>
        <v>1</v>
      </c>
      <c r="I1196" t="str">
        <f t="shared" si="93"/>
        <v>331</v>
      </c>
      <c r="J1196" t="str">
        <f t="shared" si="94"/>
        <v>Others</v>
      </c>
      <c r="M1196" s="9" t="s">
        <v>2188</v>
      </c>
      <c r="N1196" s="10">
        <v>5</v>
      </c>
      <c r="P1196" s="9" t="s">
        <v>2188</v>
      </c>
      <c r="Q1196" s="10">
        <v>12846.306246827691</v>
      </c>
      <c r="S1196" t="s">
        <v>10987</v>
      </c>
      <c r="T1196">
        <v>45701</v>
      </c>
      <c r="U1196">
        <v>54</v>
      </c>
      <c r="V1196">
        <v>1</v>
      </c>
      <c r="W1196">
        <v>4290.2299999999996</v>
      </c>
      <c r="X1196">
        <v>5</v>
      </c>
      <c r="Y1196">
        <v>3</v>
      </c>
      <c r="Z1196">
        <v>3</v>
      </c>
      <c r="AA1196" t="s">
        <v>11831</v>
      </c>
      <c r="AB1196" t="s">
        <v>11832</v>
      </c>
    </row>
    <row r="1197" spans="1:28" x14ac:dyDescent="0.3">
      <c r="A1197" s="9" t="s">
        <v>10987</v>
      </c>
      <c r="B1197" s="20">
        <v>45701</v>
      </c>
      <c r="C1197" s="30">
        <f>superstore_excel!X$2 - B1197</f>
        <v>54</v>
      </c>
      <c r="D1197" s="10">
        <v>1</v>
      </c>
      <c r="E1197" s="10">
        <v>4290.2299999999996</v>
      </c>
      <c r="F1197">
        <f t="shared" si="92"/>
        <v>5</v>
      </c>
      <c r="G1197">
        <f t="shared" si="90"/>
        <v>3</v>
      </c>
      <c r="H1197">
        <f t="shared" si="91"/>
        <v>3</v>
      </c>
      <c r="I1197" t="str">
        <f t="shared" si="93"/>
        <v>533</v>
      </c>
      <c r="J1197" t="str">
        <f t="shared" si="94"/>
        <v>Recent Customers</v>
      </c>
      <c r="M1197" s="9" t="s">
        <v>4310</v>
      </c>
      <c r="N1197" s="10">
        <v>1</v>
      </c>
      <c r="P1197" s="9" t="s">
        <v>4310</v>
      </c>
      <c r="Q1197" s="10">
        <v>1204.3900000000001</v>
      </c>
      <c r="S1197" t="s">
        <v>3008</v>
      </c>
      <c r="T1197">
        <v>45692</v>
      </c>
      <c r="U1197">
        <v>63</v>
      </c>
      <c r="V1197">
        <v>1</v>
      </c>
      <c r="W1197">
        <v>2531.66</v>
      </c>
      <c r="X1197">
        <v>5</v>
      </c>
      <c r="Y1197">
        <v>3</v>
      </c>
      <c r="Z1197">
        <v>2</v>
      </c>
      <c r="AA1197" t="s">
        <v>11846</v>
      </c>
      <c r="AB1197" t="s">
        <v>11832</v>
      </c>
    </row>
    <row r="1198" spans="1:28" x14ac:dyDescent="0.3">
      <c r="A1198" s="9" t="s">
        <v>3008</v>
      </c>
      <c r="B1198" s="20">
        <v>45692</v>
      </c>
      <c r="C1198" s="30">
        <f>superstore_excel!X$2 - B1198</f>
        <v>63</v>
      </c>
      <c r="D1198" s="10">
        <v>1</v>
      </c>
      <c r="E1198" s="10">
        <v>2531.66</v>
      </c>
      <c r="F1198">
        <f t="shared" si="92"/>
        <v>5</v>
      </c>
      <c r="G1198">
        <f t="shared" si="90"/>
        <v>3</v>
      </c>
      <c r="H1198">
        <f t="shared" si="91"/>
        <v>2</v>
      </c>
      <c r="I1198" t="str">
        <f t="shared" si="93"/>
        <v>532</v>
      </c>
      <c r="J1198" t="str">
        <f t="shared" si="94"/>
        <v>Recent Customers</v>
      </c>
      <c r="M1198" s="9" t="s">
        <v>10987</v>
      </c>
      <c r="N1198" s="10">
        <v>1</v>
      </c>
      <c r="P1198" s="9" t="s">
        <v>10987</v>
      </c>
      <c r="Q1198" s="10">
        <v>4290.2299999999996</v>
      </c>
      <c r="S1198" t="s">
        <v>2784</v>
      </c>
      <c r="T1198">
        <v>45718</v>
      </c>
      <c r="U1198">
        <v>37</v>
      </c>
      <c r="V1198">
        <v>2</v>
      </c>
      <c r="W1198">
        <v>4023.91</v>
      </c>
      <c r="X1198">
        <v>5</v>
      </c>
      <c r="Y1198">
        <v>4</v>
      </c>
      <c r="Z1198">
        <v>3</v>
      </c>
      <c r="AA1198" t="s">
        <v>11854</v>
      </c>
      <c r="AB1198" t="s">
        <v>11832</v>
      </c>
    </row>
    <row r="1199" spans="1:28" x14ac:dyDescent="0.3">
      <c r="A1199" s="9" t="s">
        <v>2784</v>
      </c>
      <c r="B1199" s="20">
        <v>45718</v>
      </c>
      <c r="C1199" s="30">
        <f>superstore_excel!X$2 - B1199</f>
        <v>37</v>
      </c>
      <c r="D1199" s="10">
        <v>2</v>
      </c>
      <c r="E1199" s="10">
        <v>4023.91</v>
      </c>
      <c r="F1199">
        <f t="shared" si="92"/>
        <v>5</v>
      </c>
      <c r="G1199">
        <f t="shared" si="90"/>
        <v>4</v>
      </c>
      <c r="H1199">
        <f t="shared" si="91"/>
        <v>3</v>
      </c>
      <c r="I1199" t="str">
        <f t="shared" si="93"/>
        <v>543</v>
      </c>
      <c r="J1199" t="str">
        <f t="shared" si="94"/>
        <v>Recent Customers</v>
      </c>
      <c r="M1199" s="9" t="s">
        <v>3008</v>
      </c>
      <c r="N1199" s="10">
        <v>1</v>
      </c>
      <c r="P1199" s="9" t="s">
        <v>3008</v>
      </c>
      <c r="Q1199" s="10">
        <v>2531.66</v>
      </c>
      <c r="S1199" t="s">
        <v>5818</v>
      </c>
      <c r="T1199">
        <v>45652</v>
      </c>
      <c r="U1199">
        <v>103</v>
      </c>
      <c r="V1199">
        <v>1</v>
      </c>
      <c r="W1199">
        <v>1970.46</v>
      </c>
      <c r="X1199">
        <v>5</v>
      </c>
      <c r="Y1199">
        <v>3</v>
      </c>
      <c r="Z1199">
        <v>2</v>
      </c>
      <c r="AA1199" t="s">
        <v>11846</v>
      </c>
      <c r="AB1199" t="s">
        <v>11832</v>
      </c>
    </row>
    <row r="1200" spans="1:28" x14ac:dyDescent="0.3">
      <c r="A1200" s="9" t="s">
        <v>5818</v>
      </c>
      <c r="B1200" s="20">
        <v>45652</v>
      </c>
      <c r="C1200" s="30">
        <f>superstore_excel!X$2 - B1200</f>
        <v>103</v>
      </c>
      <c r="D1200" s="10">
        <v>1</v>
      </c>
      <c r="E1200" s="10">
        <v>1970.46</v>
      </c>
      <c r="F1200">
        <f t="shared" si="92"/>
        <v>5</v>
      </c>
      <c r="G1200">
        <f t="shared" si="90"/>
        <v>3</v>
      </c>
      <c r="H1200">
        <f t="shared" si="91"/>
        <v>2</v>
      </c>
      <c r="I1200" t="str">
        <f t="shared" si="93"/>
        <v>532</v>
      </c>
      <c r="J1200" t="str">
        <f t="shared" si="94"/>
        <v>Recent Customers</v>
      </c>
      <c r="M1200" s="9" t="s">
        <v>2784</v>
      </c>
      <c r="N1200" s="10">
        <v>2</v>
      </c>
      <c r="P1200" s="9" t="s">
        <v>2784</v>
      </c>
      <c r="Q1200" s="10">
        <v>4023.91</v>
      </c>
      <c r="S1200" t="s">
        <v>5814</v>
      </c>
      <c r="T1200">
        <v>45448</v>
      </c>
      <c r="U1200">
        <v>307</v>
      </c>
      <c r="V1200">
        <v>1</v>
      </c>
      <c r="W1200">
        <v>3292.23</v>
      </c>
      <c r="X1200">
        <v>4</v>
      </c>
      <c r="Y1200">
        <v>3</v>
      </c>
      <c r="Z1200">
        <v>2</v>
      </c>
      <c r="AA1200" t="s">
        <v>11842</v>
      </c>
      <c r="AB1200" t="s">
        <v>11834</v>
      </c>
    </row>
    <row r="1201" spans="1:28" x14ac:dyDescent="0.3">
      <c r="A1201" s="9" t="s">
        <v>5814</v>
      </c>
      <c r="B1201" s="20">
        <v>45448</v>
      </c>
      <c r="C1201" s="30">
        <f>superstore_excel!X$2 - B1201</f>
        <v>307</v>
      </c>
      <c r="D1201" s="10">
        <v>1</v>
      </c>
      <c r="E1201" s="10">
        <v>3292.23</v>
      </c>
      <c r="F1201">
        <f t="shared" si="92"/>
        <v>4</v>
      </c>
      <c r="G1201">
        <f t="shared" si="90"/>
        <v>3</v>
      </c>
      <c r="H1201">
        <f t="shared" si="91"/>
        <v>2</v>
      </c>
      <c r="I1201" t="str">
        <f t="shared" si="93"/>
        <v>432</v>
      </c>
      <c r="J1201" t="str">
        <f t="shared" si="94"/>
        <v>Others</v>
      </c>
      <c r="M1201" s="9" t="s">
        <v>5818</v>
      </c>
      <c r="N1201" s="10">
        <v>1</v>
      </c>
      <c r="P1201" s="9" t="s">
        <v>5818</v>
      </c>
      <c r="Q1201" s="10">
        <v>1970.46</v>
      </c>
      <c r="S1201" t="s">
        <v>6154</v>
      </c>
      <c r="T1201">
        <v>45391</v>
      </c>
      <c r="U1201">
        <v>364</v>
      </c>
      <c r="V1201">
        <v>1</v>
      </c>
      <c r="W1201">
        <v>3648.87</v>
      </c>
      <c r="X1201">
        <v>3</v>
      </c>
      <c r="Y1201">
        <v>3</v>
      </c>
      <c r="Z1201">
        <v>3</v>
      </c>
      <c r="AA1201" t="s">
        <v>11845</v>
      </c>
      <c r="AB1201" t="s">
        <v>11834</v>
      </c>
    </row>
    <row r="1202" spans="1:28" x14ac:dyDescent="0.3">
      <c r="A1202" s="9" t="s">
        <v>6154</v>
      </c>
      <c r="B1202" s="20">
        <v>45391</v>
      </c>
      <c r="C1202" s="30">
        <f>superstore_excel!X$2 - B1202</f>
        <v>364</v>
      </c>
      <c r="D1202" s="10">
        <v>1</v>
      </c>
      <c r="E1202" s="10">
        <v>3648.87</v>
      </c>
      <c r="F1202">
        <f t="shared" si="92"/>
        <v>3</v>
      </c>
      <c r="G1202">
        <f t="shared" si="90"/>
        <v>3</v>
      </c>
      <c r="H1202">
        <f t="shared" si="91"/>
        <v>3</v>
      </c>
      <c r="I1202" t="str">
        <f t="shared" si="93"/>
        <v>333</v>
      </c>
      <c r="J1202" t="str">
        <f t="shared" si="94"/>
        <v>Others</v>
      </c>
      <c r="M1202" s="9" t="s">
        <v>5814</v>
      </c>
      <c r="N1202" s="10">
        <v>1</v>
      </c>
      <c r="P1202" s="9" t="s">
        <v>5814</v>
      </c>
      <c r="Q1202" s="10">
        <v>3292.23</v>
      </c>
      <c r="S1202" t="s">
        <v>9375</v>
      </c>
      <c r="T1202">
        <v>45093</v>
      </c>
      <c r="U1202">
        <v>662</v>
      </c>
      <c r="V1202">
        <v>1</v>
      </c>
      <c r="W1202">
        <v>953.62</v>
      </c>
      <c r="X1202">
        <v>2</v>
      </c>
      <c r="Y1202">
        <v>3</v>
      </c>
      <c r="Z1202">
        <v>1</v>
      </c>
      <c r="AA1202" t="s">
        <v>11847</v>
      </c>
      <c r="AB1202" t="s">
        <v>11839</v>
      </c>
    </row>
    <row r="1203" spans="1:28" x14ac:dyDescent="0.3">
      <c r="A1203" s="9" t="s">
        <v>9375</v>
      </c>
      <c r="B1203" s="20">
        <v>45093</v>
      </c>
      <c r="C1203" s="30">
        <f>superstore_excel!X$2 - B1203</f>
        <v>662</v>
      </c>
      <c r="D1203" s="10">
        <v>1</v>
      </c>
      <c r="E1203" s="10">
        <v>953.62</v>
      </c>
      <c r="F1203">
        <f t="shared" si="92"/>
        <v>2</v>
      </c>
      <c r="G1203">
        <f t="shared" si="90"/>
        <v>3</v>
      </c>
      <c r="H1203">
        <f t="shared" si="91"/>
        <v>1</v>
      </c>
      <c r="I1203" t="str">
        <f t="shared" si="93"/>
        <v>231</v>
      </c>
      <c r="J1203" t="str">
        <f t="shared" si="94"/>
        <v>At Risk</v>
      </c>
      <c r="M1203" s="9" t="s">
        <v>6154</v>
      </c>
      <c r="N1203" s="10">
        <v>1</v>
      </c>
      <c r="P1203" s="9" t="s">
        <v>6154</v>
      </c>
      <c r="Q1203" s="10">
        <v>3648.87</v>
      </c>
      <c r="S1203" t="s">
        <v>1214</v>
      </c>
      <c r="T1203">
        <v>45191</v>
      </c>
      <c r="U1203">
        <v>564</v>
      </c>
      <c r="V1203">
        <v>4</v>
      </c>
      <c r="W1203">
        <v>8853.8536255081199</v>
      </c>
      <c r="X1203">
        <v>2</v>
      </c>
      <c r="Y1203">
        <v>4</v>
      </c>
      <c r="Z1203">
        <v>4</v>
      </c>
      <c r="AA1203" t="s">
        <v>11844</v>
      </c>
      <c r="AB1203" t="s">
        <v>11839</v>
      </c>
    </row>
    <row r="1204" spans="1:28" x14ac:dyDescent="0.3">
      <c r="A1204" s="9" t="s">
        <v>1214</v>
      </c>
      <c r="B1204" s="20">
        <v>45191</v>
      </c>
      <c r="C1204" s="30">
        <f>superstore_excel!X$2 - B1204</f>
        <v>564</v>
      </c>
      <c r="D1204" s="10">
        <v>4</v>
      </c>
      <c r="E1204" s="10">
        <v>8853.8536255081199</v>
      </c>
      <c r="F1204">
        <f t="shared" si="92"/>
        <v>2</v>
      </c>
      <c r="G1204">
        <f t="shared" si="90"/>
        <v>4</v>
      </c>
      <c r="H1204">
        <f t="shared" si="91"/>
        <v>4</v>
      </c>
      <c r="I1204" t="str">
        <f t="shared" si="93"/>
        <v>244</v>
      </c>
      <c r="J1204" t="str">
        <f t="shared" si="94"/>
        <v>At Risk</v>
      </c>
      <c r="M1204" s="9" t="s">
        <v>9375</v>
      </c>
      <c r="N1204" s="10">
        <v>1</v>
      </c>
      <c r="P1204" s="9" t="s">
        <v>9375</v>
      </c>
      <c r="Q1204" s="10">
        <v>953.62</v>
      </c>
      <c r="S1204" t="s">
        <v>2802</v>
      </c>
      <c r="T1204">
        <v>45118</v>
      </c>
      <c r="U1204">
        <v>637</v>
      </c>
      <c r="V1204">
        <v>1</v>
      </c>
      <c r="W1204">
        <v>3949.34</v>
      </c>
      <c r="X1204">
        <v>2</v>
      </c>
      <c r="Y1204">
        <v>3</v>
      </c>
      <c r="Z1204">
        <v>3</v>
      </c>
      <c r="AA1204" t="s">
        <v>11838</v>
      </c>
      <c r="AB1204" t="s">
        <v>11839</v>
      </c>
    </row>
    <row r="1205" spans="1:28" x14ac:dyDescent="0.3">
      <c r="A1205" s="9" t="s">
        <v>2802</v>
      </c>
      <c r="B1205" s="20">
        <v>45118</v>
      </c>
      <c r="C1205" s="30">
        <f>superstore_excel!X$2 - B1205</f>
        <v>637</v>
      </c>
      <c r="D1205" s="10">
        <v>1</v>
      </c>
      <c r="E1205" s="10">
        <v>3949.34</v>
      </c>
      <c r="F1205">
        <f t="shared" si="92"/>
        <v>2</v>
      </c>
      <c r="G1205">
        <f t="shared" si="90"/>
        <v>3</v>
      </c>
      <c r="H1205">
        <f t="shared" si="91"/>
        <v>3</v>
      </c>
      <c r="I1205" t="str">
        <f t="shared" si="93"/>
        <v>233</v>
      </c>
      <c r="J1205" t="str">
        <f t="shared" si="94"/>
        <v>At Risk</v>
      </c>
      <c r="M1205" s="9" t="s">
        <v>1214</v>
      </c>
      <c r="N1205" s="10">
        <v>4</v>
      </c>
      <c r="P1205" s="9" t="s">
        <v>1214</v>
      </c>
      <c r="Q1205" s="10">
        <v>8853.8536255081199</v>
      </c>
      <c r="S1205" t="s">
        <v>5887</v>
      </c>
      <c r="T1205">
        <v>45201</v>
      </c>
      <c r="U1205">
        <v>554</v>
      </c>
      <c r="V1205">
        <v>1</v>
      </c>
      <c r="W1205">
        <v>1510.83</v>
      </c>
      <c r="X1205">
        <v>2</v>
      </c>
      <c r="Y1205">
        <v>3</v>
      </c>
      <c r="Z1205">
        <v>1</v>
      </c>
      <c r="AA1205" t="s">
        <v>11847</v>
      </c>
      <c r="AB1205" t="s">
        <v>11839</v>
      </c>
    </row>
    <row r="1206" spans="1:28" x14ac:dyDescent="0.3">
      <c r="A1206" s="9" t="s">
        <v>5887</v>
      </c>
      <c r="B1206" s="20">
        <v>45201</v>
      </c>
      <c r="C1206" s="30">
        <f>superstore_excel!X$2 - B1206</f>
        <v>554</v>
      </c>
      <c r="D1206" s="10">
        <v>1</v>
      </c>
      <c r="E1206" s="10">
        <v>1510.83</v>
      </c>
      <c r="F1206">
        <f t="shared" si="92"/>
        <v>2</v>
      </c>
      <c r="G1206">
        <f t="shared" si="90"/>
        <v>3</v>
      </c>
      <c r="H1206">
        <f t="shared" si="91"/>
        <v>1</v>
      </c>
      <c r="I1206" t="str">
        <f t="shared" si="93"/>
        <v>231</v>
      </c>
      <c r="J1206" t="str">
        <f t="shared" si="94"/>
        <v>At Risk</v>
      </c>
      <c r="M1206" s="9" t="s">
        <v>2802</v>
      </c>
      <c r="N1206" s="10">
        <v>1</v>
      </c>
      <c r="P1206" s="9" t="s">
        <v>2802</v>
      </c>
      <c r="Q1206" s="10">
        <v>3949.34</v>
      </c>
      <c r="S1206" t="s">
        <v>6092</v>
      </c>
      <c r="T1206">
        <v>45428</v>
      </c>
      <c r="U1206">
        <v>327</v>
      </c>
      <c r="V1206">
        <v>2</v>
      </c>
      <c r="W1206">
        <v>3234.42</v>
      </c>
      <c r="X1206">
        <v>4</v>
      </c>
      <c r="Y1206">
        <v>4</v>
      </c>
      <c r="Z1206">
        <v>2</v>
      </c>
      <c r="AA1206" t="s">
        <v>11856</v>
      </c>
      <c r="AB1206" t="s">
        <v>11834</v>
      </c>
    </row>
    <row r="1207" spans="1:28" x14ac:dyDescent="0.3">
      <c r="A1207" s="9" t="s">
        <v>6092</v>
      </c>
      <c r="B1207" s="20">
        <v>45428</v>
      </c>
      <c r="C1207" s="30">
        <f>superstore_excel!X$2 - B1207</f>
        <v>327</v>
      </c>
      <c r="D1207" s="10">
        <v>2</v>
      </c>
      <c r="E1207" s="10">
        <v>3234.42</v>
      </c>
      <c r="F1207">
        <f t="shared" si="92"/>
        <v>4</v>
      </c>
      <c r="G1207">
        <f t="shared" si="90"/>
        <v>4</v>
      </c>
      <c r="H1207">
        <f t="shared" si="91"/>
        <v>2</v>
      </c>
      <c r="I1207" t="str">
        <f t="shared" si="93"/>
        <v>442</v>
      </c>
      <c r="J1207" t="str">
        <f t="shared" si="94"/>
        <v>Others</v>
      </c>
      <c r="M1207" s="9" t="s">
        <v>5887</v>
      </c>
      <c r="N1207" s="10">
        <v>1</v>
      </c>
      <c r="P1207" s="9" t="s">
        <v>5887</v>
      </c>
      <c r="Q1207" s="10">
        <v>1510.83</v>
      </c>
      <c r="S1207" t="s">
        <v>7546</v>
      </c>
      <c r="T1207">
        <v>45153</v>
      </c>
      <c r="U1207">
        <v>602</v>
      </c>
      <c r="V1207">
        <v>1</v>
      </c>
      <c r="W1207">
        <v>3447.23</v>
      </c>
      <c r="X1207">
        <v>2</v>
      </c>
      <c r="Y1207">
        <v>3</v>
      </c>
      <c r="Z1207">
        <v>2</v>
      </c>
      <c r="AA1207" t="s">
        <v>11848</v>
      </c>
      <c r="AB1207" t="s">
        <v>11839</v>
      </c>
    </row>
    <row r="1208" spans="1:28" x14ac:dyDescent="0.3">
      <c r="A1208" s="9" t="s">
        <v>7546</v>
      </c>
      <c r="B1208" s="20">
        <v>45153</v>
      </c>
      <c r="C1208" s="30">
        <f>superstore_excel!X$2 - B1208</f>
        <v>602</v>
      </c>
      <c r="D1208" s="10">
        <v>1</v>
      </c>
      <c r="E1208" s="10">
        <v>3447.23</v>
      </c>
      <c r="F1208">
        <f t="shared" si="92"/>
        <v>2</v>
      </c>
      <c r="G1208">
        <f t="shared" si="90"/>
        <v>3</v>
      </c>
      <c r="H1208">
        <f t="shared" si="91"/>
        <v>2</v>
      </c>
      <c r="I1208" t="str">
        <f t="shared" si="93"/>
        <v>232</v>
      </c>
      <c r="J1208" t="str">
        <f t="shared" si="94"/>
        <v>At Risk</v>
      </c>
      <c r="M1208" s="9" t="s">
        <v>6092</v>
      </c>
      <c r="N1208" s="10">
        <v>2</v>
      </c>
      <c r="P1208" s="9" t="s">
        <v>6092</v>
      </c>
      <c r="Q1208" s="10">
        <v>3234.42</v>
      </c>
      <c r="S1208" t="s">
        <v>2057</v>
      </c>
      <c r="T1208">
        <v>45470</v>
      </c>
      <c r="U1208">
        <v>285</v>
      </c>
      <c r="V1208">
        <v>4</v>
      </c>
      <c r="W1208">
        <v>11417.099014019799</v>
      </c>
      <c r="X1208">
        <v>4</v>
      </c>
      <c r="Y1208">
        <v>4</v>
      </c>
      <c r="Z1208">
        <v>4</v>
      </c>
      <c r="AA1208" t="s">
        <v>11835</v>
      </c>
      <c r="AB1208" t="s">
        <v>11836</v>
      </c>
    </row>
    <row r="1209" spans="1:28" x14ac:dyDescent="0.3">
      <c r="A1209" s="9" t="s">
        <v>2057</v>
      </c>
      <c r="B1209" s="20">
        <v>45470</v>
      </c>
      <c r="C1209" s="30">
        <f>superstore_excel!X$2 - B1209</f>
        <v>285</v>
      </c>
      <c r="D1209" s="10">
        <v>4</v>
      </c>
      <c r="E1209" s="10">
        <v>11417.099014019799</v>
      </c>
      <c r="F1209">
        <f t="shared" si="92"/>
        <v>4</v>
      </c>
      <c r="G1209">
        <f t="shared" si="90"/>
        <v>4</v>
      </c>
      <c r="H1209">
        <f t="shared" si="91"/>
        <v>4</v>
      </c>
      <c r="I1209" t="str">
        <f t="shared" si="93"/>
        <v>444</v>
      </c>
      <c r="J1209" t="str">
        <f t="shared" si="94"/>
        <v>Loyal Customers</v>
      </c>
      <c r="M1209" s="9" t="s">
        <v>7546</v>
      </c>
      <c r="N1209" s="10">
        <v>1</v>
      </c>
      <c r="P1209" s="9" t="s">
        <v>7546</v>
      </c>
      <c r="Q1209" s="10">
        <v>3447.23</v>
      </c>
      <c r="S1209" t="s">
        <v>9143</v>
      </c>
      <c r="T1209">
        <v>45346</v>
      </c>
      <c r="U1209">
        <v>409</v>
      </c>
      <c r="V1209">
        <v>1</v>
      </c>
      <c r="W1209">
        <v>4211.5600000000004</v>
      </c>
      <c r="X1209">
        <v>3</v>
      </c>
      <c r="Y1209">
        <v>3</v>
      </c>
      <c r="Z1209">
        <v>3</v>
      </c>
      <c r="AA1209" t="s">
        <v>11845</v>
      </c>
      <c r="AB1209" t="s">
        <v>11834</v>
      </c>
    </row>
    <row r="1210" spans="1:28" x14ac:dyDescent="0.3">
      <c r="A1210" s="9" t="s">
        <v>9143</v>
      </c>
      <c r="B1210" s="20">
        <v>45346</v>
      </c>
      <c r="C1210" s="30">
        <f>superstore_excel!X$2 - B1210</f>
        <v>409</v>
      </c>
      <c r="D1210" s="10">
        <v>1</v>
      </c>
      <c r="E1210" s="10">
        <v>4211.5600000000004</v>
      </c>
      <c r="F1210">
        <f t="shared" si="92"/>
        <v>3</v>
      </c>
      <c r="G1210">
        <f t="shared" si="90"/>
        <v>3</v>
      </c>
      <c r="H1210">
        <f t="shared" si="91"/>
        <v>3</v>
      </c>
      <c r="I1210" t="str">
        <f t="shared" si="93"/>
        <v>333</v>
      </c>
      <c r="J1210" t="str">
        <f t="shared" si="94"/>
        <v>Others</v>
      </c>
      <c r="M1210" s="9" t="s">
        <v>2057</v>
      </c>
      <c r="N1210" s="10">
        <v>4</v>
      </c>
      <c r="P1210" s="9" t="s">
        <v>2057</v>
      </c>
      <c r="Q1210" s="10">
        <v>11417.099014019799</v>
      </c>
      <c r="S1210" t="s">
        <v>7300</v>
      </c>
      <c r="T1210">
        <v>45213</v>
      </c>
      <c r="U1210">
        <v>542</v>
      </c>
      <c r="V1210">
        <v>1</v>
      </c>
      <c r="W1210">
        <v>427.85</v>
      </c>
      <c r="X1210">
        <v>2</v>
      </c>
      <c r="Y1210">
        <v>3</v>
      </c>
      <c r="Z1210">
        <v>1</v>
      </c>
      <c r="AA1210" t="s">
        <v>11847</v>
      </c>
      <c r="AB1210" t="s">
        <v>11839</v>
      </c>
    </row>
    <row r="1211" spans="1:28" x14ac:dyDescent="0.3">
      <c r="A1211" s="9" t="s">
        <v>7300</v>
      </c>
      <c r="B1211" s="20">
        <v>45213</v>
      </c>
      <c r="C1211" s="30">
        <f>superstore_excel!X$2 - B1211</f>
        <v>542</v>
      </c>
      <c r="D1211" s="10">
        <v>1</v>
      </c>
      <c r="E1211" s="10">
        <v>427.85</v>
      </c>
      <c r="F1211">
        <f t="shared" si="92"/>
        <v>2</v>
      </c>
      <c r="G1211">
        <f t="shared" si="90"/>
        <v>3</v>
      </c>
      <c r="H1211">
        <f t="shared" si="91"/>
        <v>1</v>
      </c>
      <c r="I1211" t="str">
        <f t="shared" si="93"/>
        <v>231</v>
      </c>
      <c r="J1211" t="str">
        <f t="shared" si="94"/>
        <v>At Risk</v>
      </c>
      <c r="M1211" s="9" t="s">
        <v>9143</v>
      </c>
      <c r="N1211" s="10">
        <v>1</v>
      </c>
      <c r="P1211" s="9" t="s">
        <v>9143</v>
      </c>
      <c r="Q1211" s="10">
        <v>4211.5600000000004</v>
      </c>
      <c r="S1211" t="s">
        <v>3957</v>
      </c>
      <c r="T1211">
        <v>45471</v>
      </c>
      <c r="U1211">
        <v>284</v>
      </c>
      <c r="V1211">
        <v>2</v>
      </c>
      <c r="W1211">
        <v>3399.76</v>
      </c>
      <c r="X1211">
        <v>4</v>
      </c>
      <c r="Y1211">
        <v>4</v>
      </c>
      <c r="Z1211">
        <v>2</v>
      </c>
      <c r="AA1211" t="s">
        <v>11856</v>
      </c>
      <c r="AB1211" t="s">
        <v>11834</v>
      </c>
    </row>
    <row r="1212" spans="1:28" x14ac:dyDescent="0.3">
      <c r="A1212" s="9" t="s">
        <v>3957</v>
      </c>
      <c r="B1212" s="20">
        <v>45471</v>
      </c>
      <c r="C1212" s="30">
        <f>superstore_excel!X$2 - B1212</f>
        <v>284</v>
      </c>
      <c r="D1212" s="10">
        <v>2</v>
      </c>
      <c r="E1212" s="10">
        <v>3399.76</v>
      </c>
      <c r="F1212">
        <f t="shared" si="92"/>
        <v>4</v>
      </c>
      <c r="G1212">
        <f t="shared" si="90"/>
        <v>4</v>
      </c>
      <c r="H1212">
        <f t="shared" si="91"/>
        <v>2</v>
      </c>
      <c r="I1212" t="str">
        <f t="shared" si="93"/>
        <v>442</v>
      </c>
      <c r="J1212" t="str">
        <f t="shared" si="94"/>
        <v>Others</v>
      </c>
      <c r="M1212" s="9" t="s">
        <v>7300</v>
      </c>
      <c r="N1212" s="10">
        <v>1</v>
      </c>
      <c r="P1212" s="9" t="s">
        <v>7300</v>
      </c>
      <c r="Q1212" s="10">
        <v>427.85</v>
      </c>
      <c r="S1212" t="s">
        <v>826</v>
      </c>
      <c r="T1212">
        <v>45531</v>
      </c>
      <c r="U1212">
        <v>224</v>
      </c>
      <c r="V1212">
        <v>5</v>
      </c>
      <c r="W1212">
        <v>11166.15517656351</v>
      </c>
      <c r="X1212">
        <v>4</v>
      </c>
      <c r="Y1212">
        <v>4</v>
      </c>
      <c r="Z1212">
        <v>4</v>
      </c>
      <c r="AA1212" t="s">
        <v>11835</v>
      </c>
      <c r="AB1212" t="s">
        <v>11836</v>
      </c>
    </row>
    <row r="1213" spans="1:28" x14ac:dyDescent="0.3">
      <c r="A1213" s="9" t="s">
        <v>826</v>
      </c>
      <c r="B1213" s="20">
        <v>45531</v>
      </c>
      <c r="C1213" s="30">
        <f>superstore_excel!X$2 - B1213</f>
        <v>224</v>
      </c>
      <c r="D1213" s="10">
        <v>5</v>
      </c>
      <c r="E1213" s="10">
        <v>11166.15517656351</v>
      </c>
      <c r="F1213">
        <f t="shared" si="92"/>
        <v>4</v>
      </c>
      <c r="G1213">
        <f t="shared" si="90"/>
        <v>4</v>
      </c>
      <c r="H1213">
        <f t="shared" si="91"/>
        <v>4</v>
      </c>
      <c r="I1213" t="str">
        <f t="shared" si="93"/>
        <v>444</v>
      </c>
      <c r="J1213" t="str">
        <f t="shared" si="94"/>
        <v>Loyal Customers</v>
      </c>
      <c r="M1213" s="9" t="s">
        <v>3957</v>
      </c>
      <c r="N1213" s="10">
        <v>2</v>
      </c>
      <c r="P1213" s="9" t="s">
        <v>3957</v>
      </c>
      <c r="Q1213" s="10">
        <v>3399.76</v>
      </c>
      <c r="S1213" t="s">
        <v>5905</v>
      </c>
      <c r="T1213">
        <v>45750</v>
      </c>
      <c r="U1213">
        <v>5</v>
      </c>
      <c r="V1213">
        <v>1</v>
      </c>
      <c r="W1213">
        <v>369.42</v>
      </c>
      <c r="X1213">
        <v>5</v>
      </c>
      <c r="Y1213">
        <v>3</v>
      </c>
      <c r="Z1213">
        <v>1</v>
      </c>
      <c r="AA1213" t="s">
        <v>11850</v>
      </c>
      <c r="AB1213" t="s">
        <v>11832</v>
      </c>
    </row>
    <row r="1214" spans="1:28" x14ac:dyDescent="0.3">
      <c r="A1214" s="9" t="s">
        <v>5905</v>
      </c>
      <c r="B1214" s="20">
        <v>45750</v>
      </c>
      <c r="C1214" s="30">
        <f>superstore_excel!X$2 - B1214</f>
        <v>5</v>
      </c>
      <c r="D1214" s="10">
        <v>1</v>
      </c>
      <c r="E1214" s="10">
        <v>369.42</v>
      </c>
      <c r="F1214">
        <f t="shared" si="92"/>
        <v>5</v>
      </c>
      <c r="G1214">
        <f t="shared" si="90"/>
        <v>3</v>
      </c>
      <c r="H1214">
        <f t="shared" si="91"/>
        <v>1</v>
      </c>
      <c r="I1214" t="str">
        <f t="shared" si="93"/>
        <v>531</v>
      </c>
      <c r="J1214" t="str">
        <f t="shared" si="94"/>
        <v>Recent Customers</v>
      </c>
      <c r="M1214" s="9" t="s">
        <v>826</v>
      </c>
      <c r="N1214" s="10">
        <v>5</v>
      </c>
      <c r="P1214" s="9" t="s">
        <v>826</v>
      </c>
      <c r="Q1214" s="10">
        <v>11166.15517656351</v>
      </c>
      <c r="S1214" t="s">
        <v>7193</v>
      </c>
      <c r="T1214">
        <v>45686</v>
      </c>
      <c r="U1214">
        <v>69</v>
      </c>
      <c r="V1214">
        <v>1</v>
      </c>
      <c r="W1214">
        <v>1809.43</v>
      </c>
      <c r="X1214">
        <v>5</v>
      </c>
      <c r="Y1214">
        <v>3</v>
      </c>
      <c r="Z1214">
        <v>2</v>
      </c>
      <c r="AA1214" t="s">
        <v>11846</v>
      </c>
      <c r="AB1214" t="s">
        <v>11832</v>
      </c>
    </row>
    <row r="1215" spans="1:28" x14ac:dyDescent="0.3">
      <c r="A1215" s="9" t="s">
        <v>7193</v>
      </c>
      <c r="B1215" s="20">
        <v>45686</v>
      </c>
      <c r="C1215" s="30">
        <f>superstore_excel!X$2 - B1215</f>
        <v>69</v>
      </c>
      <c r="D1215" s="10">
        <v>1</v>
      </c>
      <c r="E1215" s="10">
        <v>1809.43</v>
      </c>
      <c r="F1215">
        <f t="shared" si="92"/>
        <v>5</v>
      </c>
      <c r="G1215">
        <f t="shared" si="90"/>
        <v>3</v>
      </c>
      <c r="H1215">
        <f t="shared" si="91"/>
        <v>2</v>
      </c>
      <c r="I1215" t="str">
        <f t="shared" si="93"/>
        <v>532</v>
      </c>
      <c r="J1215" t="str">
        <f t="shared" si="94"/>
        <v>Recent Customers</v>
      </c>
      <c r="M1215" s="9" t="s">
        <v>5905</v>
      </c>
      <c r="N1215" s="10">
        <v>1</v>
      </c>
      <c r="P1215" s="9" t="s">
        <v>5905</v>
      </c>
      <c r="Q1215" s="10">
        <v>369.42</v>
      </c>
      <c r="S1215" t="s">
        <v>5337</v>
      </c>
      <c r="T1215">
        <v>45276</v>
      </c>
      <c r="U1215">
        <v>479</v>
      </c>
      <c r="V1215">
        <v>2</v>
      </c>
      <c r="W1215">
        <v>3971.06</v>
      </c>
      <c r="X1215">
        <v>3</v>
      </c>
      <c r="Y1215">
        <v>4</v>
      </c>
      <c r="Z1215">
        <v>3</v>
      </c>
      <c r="AA1215" t="s">
        <v>11852</v>
      </c>
      <c r="AB1215" t="s">
        <v>11834</v>
      </c>
    </row>
    <row r="1216" spans="1:28" x14ac:dyDescent="0.3">
      <c r="A1216" s="9" t="s">
        <v>5337</v>
      </c>
      <c r="B1216" s="20">
        <v>45276</v>
      </c>
      <c r="C1216" s="30">
        <f>superstore_excel!X$2 - B1216</f>
        <v>479</v>
      </c>
      <c r="D1216" s="10">
        <v>2</v>
      </c>
      <c r="E1216" s="10">
        <v>3971.06</v>
      </c>
      <c r="F1216">
        <f t="shared" si="92"/>
        <v>3</v>
      </c>
      <c r="G1216">
        <f t="shared" si="90"/>
        <v>4</v>
      </c>
      <c r="H1216">
        <f t="shared" si="91"/>
        <v>3</v>
      </c>
      <c r="I1216" t="str">
        <f t="shared" si="93"/>
        <v>343</v>
      </c>
      <c r="J1216" t="str">
        <f t="shared" si="94"/>
        <v>Others</v>
      </c>
      <c r="M1216" s="9" t="s">
        <v>7193</v>
      </c>
      <c r="N1216" s="10">
        <v>1</v>
      </c>
      <c r="P1216" s="9" t="s">
        <v>7193</v>
      </c>
      <c r="Q1216" s="10">
        <v>1809.43</v>
      </c>
      <c r="S1216" t="s">
        <v>1415</v>
      </c>
      <c r="T1216">
        <v>45408</v>
      </c>
      <c r="U1216">
        <v>347</v>
      </c>
      <c r="V1216">
        <v>5</v>
      </c>
      <c r="W1216">
        <v>13590.48934893847</v>
      </c>
      <c r="X1216">
        <v>3</v>
      </c>
      <c r="Y1216">
        <v>4</v>
      </c>
      <c r="Z1216">
        <v>4</v>
      </c>
      <c r="AA1216" t="s">
        <v>11853</v>
      </c>
      <c r="AB1216" t="s">
        <v>11834</v>
      </c>
    </row>
    <row r="1217" spans="1:28" x14ac:dyDescent="0.3">
      <c r="A1217" s="9" t="s">
        <v>1415</v>
      </c>
      <c r="B1217" s="20">
        <v>45408</v>
      </c>
      <c r="C1217" s="30">
        <f>superstore_excel!X$2 - B1217</f>
        <v>347</v>
      </c>
      <c r="D1217" s="10">
        <v>5</v>
      </c>
      <c r="E1217" s="10">
        <v>13590.48934893847</v>
      </c>
      <c r="F1217">
        <f t="shared" si="92"/>
        <v>3</v>
      </c>
      <c r="G1217">
        <f t="shared" si="90"/>
        <v>4</v>
      </c>
      <c r="H1217">
        <f t="shared" si="91"/>
        <v>4</v>
      </c>
      <c r="I1217" t="str">
        <f t="shared" si="93"/>
        <v>344</v>
      </c>
      <c r="J1217" t="str">
        <f t="shared" si="94"/>
        <v>Others</v>
      </c>
      <c r="M1217" s="9" t="s">
        <v>5337</v>
      </c>
      <c r="N1217" s="10">
        <v>2</v>
      </c>
      <c r="P1217" s="9" t="s">
        <v>5337</v>
      </c>
      <c r="Q1217" s="10">
        <v>3971.06</v>
      </c>
      <c r="S1217" t="s">
        <v>9441</v>
      </c>
      <c r="T1217">
        <v>45750</v>
      </c>
      <c r="U1217">
        <v>5</v>
      </c>
      <c r="V1217">
        <v>1</v>
      </c>
      <c r="W1217">
        <v>3399.94</v>
      </c>
      <c r="X1217">
        <v>5</v>
      </c>
      <c r="Y1217">
        <v>3</v>
      </c>
      <c r="Z1217">
        <v>2</v>
      </c>
      <c r="AA1217" t="s">
        <v>11846</v>
      </c>
      <c r="AB1217" t="s">
        <v>11832</v>
      </c>
    </row>
    <row r="1218" spans="1:28" x14ac:dyDescent="0.3">
      <c r="A1218" s="9" t="s">
        <v>9441</v>
      </c>
      <c r="B1218" s="20">
        <v>45750</v>
      </c>
      <c r="C1218" s="30">
        <f>superstore_excel!X$2 - B1218</f>
        <v>5</v>
      </c>
      <c r="D1218" s="10">
        <v>1</v>
      </c>
      <c r="E1218" s="10">
        <v>3399.94</v>
      </c>
      <c r="F1218">
        <f t="shared" si="92"/>
        <v>5</v>
      </c>
      <c r="G1218">
        <f t="shared" si="90"/>
        <v>3</v>
      </c>
      <c r="H1218">
        <f t="shared" si="91"/>
        <v>2</v>
      </c>
      <c r="I1218" t="str">
        <f t="shared" si="93"/>
        <v>532</v>
      </c>
      <c r="J1218" t="str">
        <f t="shared" si="94"/>
        <v>Recent Customers</v>
      </c>
      <c r="M1218" s="9" t="s">
        <v>1415</v>
      </c>
      <c r="N1218" s="10">
        <v>5</v>
      </c>
      <c r="P1218" s="9" t="s">
        <v>1415</v>
      </c>
      <c r="Q1218" s="10">
        <v>13590.48934893847</v>
      </c>
      <c r="S1218" t="s">
        <v>2258</v>
      </c>
      <c r="T1218">
        <v>45549</v>
      </c>
      <c r="U1218">
        <v>206</v>
      </c>
      <c r="V1218">
        <v>4</v>
      </c>
      <c r="W1218">
        <v>7551.54473745017</v>
      </c>
      <c r="X1218">
        <v>4</v>
      </c>
      <c r="Y1218">
        <v>4</v>
      </c>
      <c r="Z1218">
        <v>4</v>
      </c>
      <c r="AA1218" t="s">
        <v>11835</v>
      </c>
      <c r="AB1218" t="s">
        <v>11836</v>
      </c>
    </row>
    <row r="1219" spans="1:28" x14ac:dyDescent="0.3">
      <c r="A1219" s="9" t="s">
        <v>2258</v>
      </c>
      <c r="B1219" s="20">
        <v>45549</v>
      </c>
      <c r="C1219" s="30">
        <f>superstore_excel!X$2 - B1219</f>
        <v>206</v>
      </c>
      <c r="D1219" s="10">
        <v>4</v>
      </c>
      <c r="E1219" s="10">
        <v>7551.54473745017</v>
      </c>
      <c r="F1219">
        <f t="shared" si="92"/>
        <v>4</v>
      </c>
      <c r="G1219">
        <f t="shared" si="90"/>
        <v>4</v>
      </c>
      <c r="H1219">
        <f t="shared" si="91"/>
        <v>4</v>
      </c>
      <c r="I1219" t="str">
        <f t="shared" si="93"/>
        <v>444</v>
      </c>
      <c r="J1219" t="str">
        <f t="shared" si="94"/>
        <v>Loyal Customers</v>
      </c>
      <c r="M1219" s="9" t="s">
        <v>9441</v>
      </c>
      <c r="N1219" s="10">
        <v>1</v>
      </c>
      <c r="P1219" s="9" t="s">
        <v>9441</v>
      </c>
      <c r="Q1219" s="10">
        <v>3399.94</v>
      </c>
      <c r="S1219" t="s">
        <v>664</v>
      </c>
      <c r="T1219">
        <v>45668</v>
      </c>
      <c r="U1219">
        <v>87</v>
      </c>
      <c r="V1219">
        <v>4</v>
      </c>
      <c r="W1219">
        <v>10714.041947923399</v>
      </c>
      <c r="X1219">
        <v>5</v>
      </c>
      <c r="Y1219">
        <v>4</v>
      </c>
      <c r="Z1219">
        <v>4</v>
      </c>
      <c r="AA1219" t="s">
        <v>11849</v>
      </c>
      <c r="AB1219" t="s">
        <v>11836</v>
      </c>
    </row>
    <row r="1220" spans="1:28" x14ac:dyDescent="0.3">
      <c r="A1220" s="9" t="s">
        <v>664</v>
      </c>
      <c r="B1220" s="20">
        <v>45668</v>
      </c>
      <c r="C1220" s="30">
        <f>superstore_excel!X$2 - B1220</f>
        <v>87</v>
      </c>
      <c r="D1220" s="10">
        <v>4</v>
      </c>
      <c r="E1220" s="10">
        <v>10714.041947923399</v>
      </c>
      <c r="F1220">
        <f t="shared" si="92"/>
        <v>5</v>
      </c>
      <c r="G1220">
        <f t="shared" si="90"/>
        <v>4</v>
      </c>
      <c r="H1220">
        <f t="shared" si="91"/>
        <v>4</v>
      </c>
      <c r="I1220" t="str">
        <f t="shared" si="93"/>
        <v>544</v>
      </c>
      <c r="J1220" t="str">
        <f t="shared" si="94"/>
        <v>Loyal Customers</v>
      </c>
      <c r="M1220" s="9" t="s">
        <v>2258</v>
      </c>
      <c r="N1220" s="10">
        <v>4</v>
      </c>
      <c r="P1220" s="9" t="s">
        <v>2258</v>
      </c>
      <c r="Q1220" s="10">
        <v>7551.54473745017</v>
      </c>
      <c r="S1220" t="s">
        <v>6308</v>
      </c>
      <c r="T1220">
        <v>45489</v>
      </c>
      <c r="U1220">
        <v>266</v>
      </c>
      <c r="V1220">
        <v>1</v>
      </c>
      <c r="W1220">
        <v>446.54</v>
      </c>
      <c r="X1220">
        <v>4</v>
      </c>
      <c r="Y1220">
        <v>3</v>
      </c>
      <c r="Z1220">
        <v>1</v>
      </c>
      <c r="AA1220" t="s">
        <v>11840</v>
      </c>
      <c r="AB1220" t="s">
        <v>11834</v>
      </c>
    </row>
    <row r="1221" spans="1:28" x14ac:dyDescent="0.3">
      <c r="A1221" s="9" t="s">
        <v>6308</v>
      </c>
      <c r="B1221" s="20">
        <v>45489</v>
      </c>
      <c r="C1221" s="30">
        <f>superstore_excel!X$2 - B1221</f>
        <v>266</v>
      </c>
      <c r="D1221" s="10">
        <v>1</v>
      </c>
      <c r="E1221" s="10">
        <v>446.54</v>
      </c>
      <c r="F1221">
        <f t="shared" si="92"/>
        <v>4</v>
      </c>
      <c r="G1221">
        <f t="shared" ref="G1221:G1284" si="95">IF(D1221&gt;=_xlfn.QUARTILE.INC(D:D,4),5, IF(D1221&gt;=_xlfn.QUARTILE.INC(D:D,3),4, IF(D1221&gt;=_xlfn.QUARTILE.INC(D:D,2),3, IF(D1221&gt;=_xlfn.QUARTILE.INC(D:D,1),2,1))))</f>
        <v>3</v>
      </c>
      <c r="H1221">
        <f t="shared" ref="H1221:H1284" si="96">IF(E1221&gt;=_xlfn.QUARTILE.INC(E:E,4),5, IF(E1221&gt;=_xlfn.QUARTILE.INC(E:E,3),4, IF(E1221&gt;=_xlfn.QUARTILE.INC(E:E,2),3, IF(E1221&gt;=_xlfn.QUARTILE.INC(E:E,1),2,1))))</f>
        <v>1</v>
      </c>
      <c r="I1221" t="str">
        <f t="shared" si="93"/>
        <v>431</v>
      </c>
      <c r="J1221" t="str">
        <f t="shared" si="94"/>
        <v>Others</v>
      </c>
      <c r="M1221" s="9" t="s">
        <v>664</v>
      </c>
      <c r="N1221" s="10">
        <v>4</v>
      </c>
      <c r="P1221" s="9" t="s">
        <v>664</v>
      </c>
      <c r="Q1221" s="10">
        <v>10714.041947923399</v>
      </c>
      <c r="S1221" t="s">
        <v>2577</v>
      </c>
      <c r="T1221">
        <v>45343</v>
      </c>
      <c r="U1221">
        <v>412</v>
      </c>
      <c r="V1221">
        <v>1</v>
      </c>
      <c r="W1221">
        <v>2282.63</v>
      </c>
      <c r="X1221">
        <v>3</v>
      </c>
      <c r="Y1221">
        <v>3</v>
      </c>
      <c r="Z1221">
        <v>2</v>
      </c>
      <c r="AA1221" t="s">
        <v>11837</v>
      </c>
      <c r="AB1221" t="s">
        <v>11834</v>
      </c>
    </row>
    <row r="1222" spans="1:28" x14ac:dyDescent="0.3">
      <c r="A1222" s="9" t="s">
        <v>2577</v>
      </c>
      <c r="B1222" s="20">
        <v>45343</v>
      </c>
      <c r="C1222" s="30">
        <f>superstore_excel!X$2 - B1222</f>
        <v>412</v>
      </c>
      <c r="D1222" s="10">
        <v>1</v>
      </c>
      <c r="E1222" s="10">
        <v>2282.63</v>
      </c>
      <c r="F1222">
        <f t="shared" ref="F1222:F1285" si="97">IF(C1222&lt;=_xlfn.QUARTILE.INC(C:C,1),5, IF(C1222&lt;=_xlfn.QUARTILE.INC(C:C,2),4, IF(C1222&lt;=_xlfn.QUARTILE.INC(C:C,3),3, IF(C1222&lt;=_xlfn.QUARTILE.INC(C:C,4),2,1))))</f>
        <v>3</v>
      </c>
      <c r="G1222">
        <f t="shared" si="95"/>
        <v>3</v>
      </c>
      <c r="H1222">
        <f t="shared" si="96"/>
        <v>2</v>
      </c>
      <c r="I1222" t="str">
        <f t="shared" ref="I1222:I1285" si="98">F1222 &amp; G1222 &amp; H1222</f>
        <v>332</v>
      </c>
      <c r="J1222" t="str">
        <f t="shared" ref="J1222:J1285" si="99">IF(I1222="555","Champions",
IF(AND(F1222&gt;=4,G1222&gt;=4,H1222&gt;=4),"Loyal Customers",
IF(F1222=5,"Recent Customers",
IF(G1222=5,"Frequent Buyers",
IF(H1222=5,"Big Spenders",
IF(F1222&lt;=2,"At Risk",
"Others"))))))</f>
        <v>Others</v>
      </c>
      <c r="M1222" s="9" t="s">
        <v>6308</v>
      </c>
      <c r="N1222" s="10">
        <v>1</v>
      </c>
      <c r="P1222" s="9" t="s">
        <v>6308</v>
      </c>
      <c r="Q1222" s="10">
        <v>446.54</v>
      </c>
      <c r="S1222" t="s">
        <v>7603</v>
      </c>
      <c r="T1222">
        <v>45460</v>
      </c>
      <c r="U1222">
        <v>295</v>
      </c>
      <c r="V1222">
        <v>1</v>
      </c>
      <c r="W1222">
        <v>2749.93</v>
      </c>
      <c r="X1222">
        <v>4</v>
      </c>
      <c r="Y1222">
        <v>3</v>
      </c>
      <c r="Z1222">
        <v>2</v>
      </c>
      <c r="AA1222" t="s">
        <v>11842</v>
      </c>
      <c r="AB1222" t="s">
        <v>11834</v>
      </c>
    </row>
    <row r="1223" spans="1:28" x14ac:dyDescent="0.3">
      <c r="A1223" s="9" t="s">
        <v>7603</v>
      </c>
      <c r="B1223" s="20">
        <v>45460</v>
      </c>
      <c r="C1223" s="30">
        <f>superstore_excel!X$2 - B1223</f>
        <v>295</v>
      </c>
      <c r="D1223" s="10">
        <v>1</v>
      </c>
      <c r="E1223" s="10">
        <v>2749.93</v>
      </c>
      <c r="F1223">
        <f t="shared" si="97"/>
        <v>4</v>
      </c>
      <c r="G1223">
        <f t="shared" si="95"/>
        <v>3</v>
      </c>
      <c r="H1223">
        <f t="shared" si="96"/>
        <v>2</v>
      </c>
      <c r="I1223" t="str">
        <f t="shared" si="98"/>
        <v>432</v>
      </c>
      <c r="J1223" t="str">
        <f t="shared" si="99"/>
        <v>Others</v>
      </c>
      <c r="M1223" s="9" t="s">
        <v>2577</v>
      </c>
      <c r="N1223" s="10">
        <v>1</v>
      </c>
      <c r="P1223" s="9" t="s">
        <v>2577</v>
      </c>
      <c r="Q1223" s="10">
        <v>2282.63</v>
      </c>
      <c r="S1223" t="s">
        <v>2022</v>
      </c>
      <c r="T1223">
        <v>45225</v>
      </c>
      <c r="U1223">
        <v>530</v>
      </c>
      <c r="V1223">
        <v>4</v>
      </c>
      <c r="W1223">
        <v>7585.5497687085808</v>
      </c>
      <c r="X1223">
        <v>2</v>
      </c>
      <c r="Y1223">
        <v>4</v>
      </c>
      <c r="Z1223">
        <v>4</v>
      </c>
      <c r="AA1223" t="s">
        <v>11844</v>
      </c>
      <c r="AB1223" t="s">
        <v>11839</v>
      </c>
    </row>
    <row r="1224" spans="1:28" x14ac:dyDescent="0.3">
      <c r="A1224" s="9" t="s">
        <v>2022</v>
      </c>
      <c r="B1224" s="20">
        <v>45225</v>
      </c>
      <c r="C1224" s="30">
        <f>superstore_excel!X$2 - B1224</f>
        <v>530</v>
      </c>
      <c r="D1224" s="10">
        <v>4</v>
      </c>
      <c r="E1224" s="10">
        <v>7585.5497687085808</v>
      </c>
      <c r="F1224">
        <f t="shared" si="97"/>
        <v>2</v>
      </c>
      <c r="G1224">
        <f t="shared" si="95"/>
        <v>4</v>
      </c>
      <c r="H1224">
        <f t="shared" si="96"/>
        <v>4</v>
      </c>
      <c r="I1224" t="str">
        <f t="shared" si="98"/>
        <v>244</v>
      </c>
      <c r="J1224" t="str">
        <f t="shared" si="99"/>
        <v>At Risk</v>
      </c>
      <c r="M1224" s="9" t="s">
        <v>7603</v>
      </c>
      <c r="N1224" s="10">
        <v>1</v>
      </c>
      <c r="P1224" s="9" t="s">
        <v>7603</v>
      </c>
      <c r="Q1224" s="10">
        <v>2749.93</v>
      </c>
      <c r="S1224" t="s">
        <v>2871</v>
      </c>
      <c r="T1224">
        <v>45072</v>
      </c>
      <c r="U1224">
        <v>683</v>
      </c>
      <c r="V1224">
        <v>1</v>
      </c>
      <c r="W1224">
        <v>4124.58</v>
      </c>
      <c r="X1224">
        <v>2</v>
      </c>
      <c r="Y1224">
        <v>3</v>
      </c>
      <c r="Z1224">
        <v>3</v>
      </c>
      <c r="AA1224" t="s">
        <v>11838</v>
      </c>
      <c r="AB1224" t="s">
        <v>11839</v>
      </c>
    </row>
    <row r="1225" spans="1:28" x14ac:dyDescent="0.3">
      <c r="A1225" s="9" t="s">
        <v>2871</v>
      </c>
      <c r="B1225" s="20">
        <v>45072</v>
      </c>
      <c r="C1225" s="30">
        <f>superstore_excel!X$2 - B1225</f>
        <v>683</v>
      </c>
      <c r="D1225" s="10">
        <v>1</v>
      </c>
      <c r="E1225" s="10">
        <v>4124.58</v>
      </c>
      <c r="F1225">
        <f t="shared" si="97"/>
        <v>2</v>
      </c>
      <c r="G1225">
        <f t="shared" si="95"/>
        <v>3</v>
      </c>
      <c r="H1225">
        <f t="shared" si="96"/>
        <v>3</v>
      </c>
      <c r="I1225" t="str">
        <f t="shared" si="98"/>
        <v>233</v>
      </c>
      <c r="J1225" t="str">
        <f t="shared" si="99"/>
        <v>At Risk</v>
      </c>
      <c r="M1225" s="9" t="s">
        <v>2022</v>
      </c>
      <c r="N1225" s="10">
        <v>4</v>
      </c>
      <c r="P1225" s="9" t="s">
        <v>2022</v>
      </c>
      <c r="Q1225" s="10">
        <v>7585.5497687085808</v>
      </c>
      <c r="S1225" t="s">
        <v>4702</v>
      </c>
      <c r="T1225">
        <v>45721</v>
      </c>
      <c r="U1225">
        <v>34</v>
      </c>
      <c r="V1225">
        <v>2</v>
      </c>
      <c r="W1225">
        <v>3551.16</v>
      </c>
      <c r="X1225">
        <v>5</v>
      </c>
      <c r="Y1225">
        <v>4</v>
      </c>
      <c r="Z1225">
        <v>3</v>
      </c>
      <c r="AA1225" t="s">
        <v>11854</v>
      </c>
      <c r="AB1225" t="s">
        <v>11832</v>
      </c>
    </row>
    <row r="1226" spans="1:28" x14ac:dyDescent="0.3">
      <c r="A1226" s="9" t="s">
        <v>4702</v>
      </c>
      <c r="B1226" s="20">
        <v>45721</v>
      </c>
      <c r="C1226" s="30">
        <f>superstore_excel!X$2 - B1226</f>
        <v>34</v>
      </c>
      <c r="D1226" s="10">
        <v>2</v>
      </c>
      <c r="E1226" s="10">
        <v>3551.16</v>
      </c>
      <c r="F1226">
        <f t="shared" si="97"/>
        <v>5</v>
      </c>
      <c r="G1226">
        <f t="shared" si="95"/>
        <v>4</v>
      </c>
      <c r="H1226">
        <f t="shared" si="96"/>
        <v>3</v>
      </c>
      <c r="I1226" t="str">
        <f t="shared" si="98"/>
        <v>543</v>
      </c>
      <c r="J1226" t="str">
        <f t="shared" si="99"/>
        <v>Recent Customers</v>
      </c>
      <c r="M1226" s="9" t="s">
        <v>2871</v>
      </c>
      <c r="N1226" s="10">
        <v>1</v>
      </c>
      <c r="P1226" s="9" t="s">
        <v>2871</v>
      </c>
      <c r="Q1226" s="10">
        <v>4124.58</v>
      </c>
      <c r="S1226" t="s">
        <v>10916</v>
      </c>
      <c r="T1226">
        <v>45130</v>
      </c>
      <c r="U1226">
        <v>625</v>
      </c>
      <c r="V1226">
        <v>1</v>
      </c>
      <c r="W1226">
        <v>3846.07</v>
      </c>
      <c r="X1226">
        <v>2</v>
      </c>
      <c r="Y1226">
        <v>3</v>
      </c>
      <c r="Z1226">
        <v>3</v>
      </c>
      <c r="AA1226" t="s">
        <v>11838</v>
      </c>
      <c r="AB1226" t="s">
        <v>11839</v>
      </c>
    </row>
    <row r="1227" spans="1:28" x14ac:dyDescent="0.3">
      <c r="A1227" s="9" t="s">
        <v>10916</v>
      </c>
      <c r="B1227" s="20">
        <v>45130</v>
      </c>
      <c r="C1227" s="30">
        <f>superstore_excel!X$2 - B1227</f>
        <v>625</v>
      </c>
      <c r="D1227" s="10">
        <v>1</v>
      </c>
      <c r="E1227" s="10">
        <v>3846.07</v>
      </c>
      <c r="F1227">
        <f t="shared" si="97"/>
        <v>2</v>
      </c>
      <c r="G1227">
        <f t="shared" si="95"/>
        <v>3</v>
      </c>
      <c r="H1227">
        <f t="shared" si="96"/>
        <v>3</v>
      </c>
      <c r="I1227" t="str">
        <f t="shared" si="98"/>
        <v>233</v>
      </c>
      <c r="J1227" t="str">
        <f t="shared" si="99"/>
        <v>At Risk</v>
      </c>
      <c r="M1227" s="9" t="s">
        <v>4702</v>
      </c>
      <c r="N1227" s="10">
        <v>2</v>
      </c>
      <c r="P1227" s="9" t="s">
        <v>4702</v>
      </c>
      <c r="Q1227" s="10">
        <v>3551.16</v>
      </c>
      <c r="S1227" t="s">
        <v>7742</v>
      </c>
      <c r="T1227">
        <v>45260</v>
      </c>
      <c r="U1227">
        <v>495</v>
      </c>
      <c r="V1227">
        <v>1</v>
      </c>
      <c r="W1227">
        <v>1238</v>
      </c>
      <c r="X1227">
        <v>3</v>
      </c>
      <c r="Y1227">
        <v>3</v>
      </c>
      <c r="Z1227">
        <v>1</v>
      </c>
      <c r="AA1227" t="s">
        <v>11841</v>
      </c>
      <c r="AB1227" t="s">
        <v>11834</v>
      </c>
    </row>
    <row r="1228" spans="1:28" x14ac:dyDescent="0.3">
      <c r="A1228" s="9" t="s">
        <v>7742</v>
      </c>
      <c r="B1228" s="20">
        <v>45260</v>
      </c>
      <c r="C1228" s="30">
        <f>superstore_excel!X$2 - B1228</f>
        <v>495</v>
      </c>
      <c r="D1228" s="10">
        <v>1</v>
      </c>
      <c r="E1228" s="10">
        <v>1238</v>
      </c>
      <c r="F1228">
        <f t="shared" si="97"/>
        <v>3</v>
      </c>
      <c r="G1228">
        <f t="shared" si="95"/>
        <v>3</v>
      </c>
      <c r="H1228">
        <f t="shared" si="96"/>
        <v>1</v>
      </c>
      <c r="I1228" t="str">
        <f t="shared" si="98"/>
        <v>331</v>
      </c>
      <c r="J1228" t="str">
        <f t="shared" si="99"/>
        <v>Others</v>
      </c>
      <c r="M1228" s="9" t="s">
        <v>10916</v>
      </c>
      <c r="N1228" s="10">
        <v>1</v>
      </c>
      <c r="P1228" s="9" t="s">
        <v>10916</v>
      </c>
      <c r="Q1228" s="10">
        <v>3846.07</v>
      </c>
      <c r="S1228" t="s">
        <v>3414</v>
      </c>
      <c r="T1228">
        <v>45734</v>
      </c>
      <c r="U1228">
        <v>21</v>
      </c>
      <c r="V1228">
        <v>1</v>
      </c>
      <c r="W1228">
        <v>1907.91</v>
      </c>
      <c r="X1228">
        <v>5</v>
      </c>
      <c r="Y1228">
        <v>3</v>
      </c>
      <c r="Z1228">
        <v>2</v>
      </c>
      <c r="AA1228" t="s">
        <v>11846</v>
      </c>
      <c r="AB1228" t="s">
        <v>11832</v>
      </c>
    </row>
    <row r="1229" spans="1:28" x14ac:dyDescent="0.3">
      <c r="A1229" s="9" t="s">
        <v>3414</v>
      </c>
      <c r="B1229" s="20">
        <v>45734</v>
      </c>
      <c r="C1229" s="30">
        <f>superstore_excel!X$2 - B1229</f>
        <v>21</v>
      </c>
      <c r="D1229" s="10">
        <v>1</v>
      </c>
      <c r="E1229" s="10">
        <v>1907.91</v>
      </c>
      <c r="F1229">
        <f t="shared" si="97"/>
        <v>5</v>
      </c>
      <c r="G1229">
        <f t="shared" si="95"/>
        <v>3</v>
      </c>
      <c r="H1229">
        <f t="shared" si="96"/>
        <v>2</v>
      </c>
      <c r="I1229" t="str">
        <f t="shared" si="98"/>
        <v>532</v>
      </c>
      <c r="J1229" t="str">
        <f t="shared" si="99"/>
        <v>Recent Customers</v>
      </c>
      <c r="M1229" s="9" t="s">
        <v>7742</v>
      </c>
      <c r="N1229" s="10">
        <v>1</v>
      </c>
      <c r="P1229" s="9" t="s">
        <v>7742</v>
      </c>
      <c r="Q1229" s="10">
        <v>1238</v>
      </c>
      <c r="S1229" t="s">
        <v>8364</v>
      </c>
      <c r="T1229">
        <v>45540</v>
      </c>
      <c r="U1229">
        <v>215</v>
      </c>
      <c r="V1229">
        <v>1</v>
      </c>
      <c r="W1229">
        <v>458.17</v>
      </c>
      <c r="X1229">
        <v>4</v>
      </c>
      <c r="Y1229">
        <v>3</v>
      </c>
      <c r="Z1229">
        <v>1</v>
      </c>
      <c r="AA1229" t="s">
        <v>11840</v>
      </c>
      <c r="AB1229" t="s">
        <v>11834</v>
      </c>
    </row>
    <row r="1230" spans="1:28" x14ac:dyDescent="0.3">
      <c r="A1230" s="9" t="s">
        <v>8364</v>
      </c>
      <c r="B1230" s="20">
        <v>45540</v>
      </c>
      <c r="C1230" s="30">
        <f>superstore_excel!X$2 - B1230</f>
        <v>215</v>
      </c>
      <c r="D1230" s="10">
        <v>1</v>
      </c>
      <c r="E1230" s="10">
        <v>458.17</v>
      </c>
      <c r="F1230">
        <f t="shared" si="97"/>
        <v>4</v>
      </c>
      <c r="G1230">
        <f t="shared" si="95"/>
        <v>3</v>
      </c>
      <c r="H1230">
        <f t="shared" si="96"/>
        <v>1</v>
      </c>
      <c r="I1230" t="str">
        <f t="shared" si="98"/>
        <v>431</v>
      </c>
      <c r="J1230" t="str">
        <f t="shared" si="99"/>
        <v>Others</v>
      </c>
      <c r="M1230" s="9" t="s">
        <v>3414</v>
      </c>
      <c r="N1230" s="10">
        <v>1</v>
      </c>
      <c r="P1230" s="9" t="s">
        <v>3414</v>
      </c>
      <c r="Q1230" s="10">
        <v>1907.91</v>
      </c>
      <c r="S1230" t="s">
        <v>1230</v>
      </c>
      <c r="T1230">
        <v>45245</v>
      </c>
      <c r="U1230">
        <v>510</v>
      </c>
      <c r="V1230">
        <v>4</v>
      </c>
      <c r="W1230">
        <v>7193.2866234242092</v>
      </c>
      <c r="X1230">
        <v>3</v>
      </c>
      <c r="Y1230">
        <v>4</v>
      </c>
      <c r="Z1230">
        <v>4</v>
      </c>
      <c r="AA1230" t="s">
        <v>11853</v>
      </c>
      <c r="AB1230" t="s">
        <v>11834</v>
      </c>
    </row>
    <row r="1231" spans="1:28" x14ac:dyDescent="0.3">
      <c r="A1231" s="9" t="s">
        <v>1230</v>
      </c>
      <c r="B1231" s="20">
        <v>45245</v>
      </c>
      <c r="C1231" s="30">
        <f>superstore_excel!X$2 - B1231</f>
        <v>510</v>
      </c>
      <c r="D1231" s="10">
        <v>4</v>
      </c>
      <c r="E1231" s="10">
        <v>7193.2866234242092</v>
      </c>
      <c r="F1231">
        <f t="shared" si="97"/>
        <v>3</v>
      </c>
      <c r="G1231">
        <f t="shared" si="95"/>
        <v>4</v>
      </c>
      <c r="H1231">
        <f t="shared" si="96"/>
        <v>4</v>
      </c>
      <c r="I1231" t="str">
        <f t="shared" si="98"/>
        <v>344</v>
      </c>
      <c r="J1231" t="str">
        <f t="shared" si="99"/>
        <v>Others</v>
      </c>
      <c r="M1231" s="9" t="s">
        <v>8364</v>
      </c>
      <c r="N1231" s="10">
        <v>1</v>
      </c>
      <c r="P1231" s="9" t="s">
        <v>8364</v>
      </c>
      <c r="Q1231" s="10">
        <v>458.17</v>
      </c>
      <c r="S1231" t="s">
        <v>1071</v>
      </c>
      <c r="T1231">
        <v>45390</v>
      </c>
      <c r="U1231">
        <v>365</v>
      </c>
      <c r="V1231">
        <v>4</v>
      </c>
      <c r="W1231">
        <v>8488.0666442631591</v>
      </c>
      <c r="X1231">
        <v>3</v>
      </c>
      <c r="Y1231">
        <v>4</v>
      </c>
      <c r="Z1231">
        <v>4</v>
      </c>
      <c r="AA1231" t="s">
        <v>11853</v>
      </c>
      <c r="AB1231" t="s">
        <v>11834</v>
      </c>
    </row>
    <row r="1232" spans="1:28" x14ac:dyDescent="0.3">
      <c r="A1232" s="9" t="s">
        <v>1071</v>
      </c>
      <c r="B1232" s="20">
        <v>45390</v>
      </c>
      <c r="C1232" s="30">
        <f>superstore_excel!X$2 - B1232</f>
        <v>365</v>
      </c>
      <c r="D1232" s="10">
        <v>4</v>
      </c>
      <c r="E1232" s="10">
        <v>8488.0666442631591</v>
      </c>
      <c r="F1232">
        <f t="shared" si="97"/>
        <v>3</v>
      </c>
      <c r="G1232">
        <f t="shared" si="95"/>
        <v>4</v>
      </c>
      <c r="H1232">
        <f t="shared" si="96"/>
        <v>4</v>
      </c>
      <c r="I1232" t="str">
        <f t="shared" si="98"/>
        <v>344</v>
      </c>
      <c r="J1232" t="str">
        <f t="shared" si="99"/>
        <v>Others</v>
      </c>
      <c r="M1232" s="9" t="s">
        <v>1230</v>
      </c>
      <c r="N1232" s="10">
        <v>4</v>
      </c>
      <c r="P1232" s="9" t="s">
        <v>1230</v>
      </c>
      <c r="Q1232" s="10">
        <v>7193.2866234242092</v>
      </c>
      <c r="S1232" t="s">
        <v>11325</v>
      </c>
      <c r="T1232">
        <v>45489</v>
      </c>
      <c r="U1232">
        <v>266</v>
      </c>
      <c r="V1232">
        <v>1</v>
      </c>
      <c r="W1232">
        <v>3533.44</v>
      </c>
      <c r="X1232">
        <v>4</v>
      </c>
      <c r="Y1232">
        <v>3</v>
      </c>
      <c r="Z1232">
        <v>3</v>
      </c>
      <c r="AA1232" t="s">
        <v>11833</v>
      </c>
      <c r="AB1232" t="s">
        <v>11834</v>
      </c>
    </row>
    <row r="1233" spans="1:28" x14ac:dyDescent="0.3">
      <c r="A1233" s="9" t="s">
        <v>11325</v>
      </c>
      <c r="B1233" s="20">
        <v>45489</v>
      </c>
      <c r="C1233" s="30">
        <f>superstore_excel!X$2 - B1233</f>
        <v>266</v>
      </c>
      <c r="D1233" s="10">
        <v>1</v>
      </c>
      <c r="E1233" s="10">
        <v>3533.44</v>
      </c>
      <c r="F1233">
        <f t="shared" si="97"/>
        <v>4</v>
      </c>
      <c r="G1233">
        <f t="shared" si="95"/>
        <v>3</v>
      </c>
      <c r="H1233">
        <f t="shared" si="96"/>
        <v>3</v>
      </c>
      <c r="I1233" t="str">
        <f t="shared" si="98"/>
        <v>433</v>
      </c>
      <c r="J1233" t="str">
        <f t="shared" si="99"/>
        <v>Others</v>
      </c>
      <c r="M1233" s="9" t="s">
        <v>1071</v>
      </c>
      <c r="N1233" s="10">
        <v>4</v>
      </c>
      <c r="P1233" s="9" t="s">
        <v>1071</v>
      </c>
      <c r="Q1233" s="10">
        <v>8488.0666442631591</v>
      </c>
      <c r="S1233" t="s">
        <v>3437</v>
      </c>
      <c r="T1233">
        <v>45123</v>
      </c>
      <c r="U1233">
        <v>632</v>
      </c>
      <c r="V1233">
        <v>1</v>
      </c>
      <c r="W1233">
        <v>3266.25</v>
      </c>
      <c r="X1233">
        <v>2</v>
      </c>
      <c r="Y1233">
        <v>3</v>
      </c>
      <c r="Z1233">
        <v>2</v>
      </c>
      <c r="AA1233" t="s">
        <v>11848</v>
      </c>
      <c r="AB1233" t="s">
        <v>11839</v>
      </c>
    </row>
    <row r="1234" spans="1:28" x14ac:dyDescent="0.3">
      <c r="A1234" s="9" t="s">
        <v>3437</v>
      </c>
      <c r="B1234" s="20">
        <v>45123</v>
      </c>
      <c r="C1234" s="30">
        <f>superstore_excel!X$2 - B1234</f>
        <v>632</v>
      </c>
      <c r="D1234" s="10">
        <v>1</v>
      </c>
      <c r="E1234" s="10">
        <v>3266.25</v>
      </c>
      <c r="F1234">
        <f t="shared" si="97"/>
        <v>2</v>
      </c>
      <c r="G1234">
        <f t="shared" si="95"/>
        <v>3</v>
      </c>
      <c r="H1234">
        <f t="shared" si="96"/>
        <v>2</v>
      </c>
      <c r="I1234" t="str">
        <f t="shared" si="98"/>
        <v>232</v>
      </c>
      <c r="J1234" t="str">
        <f t="shared" si="99"/>
        <v>At Risk</v>
      </c>
      <c r="M1234" s="9" t="s">
        <v>11325</v>
      </c>
      <c r="N1234" s="10">
        <v>1</v>
      </c>
      <c r="P1234" s="9" t="s">
        <v>11325</v>
      </c>
      <c r="Q1234" s="10">
        <v>3533.44</v>
      </c>
      <c r="S1234" t="s">
        <v>3753</v>
      </c>
      <c r="T1234">
        <v>45514</v>
      </c>
      <c r="U1234">
        <v>241</v>
      </c>
      <c r="V1234">
        <v>1</v>
      </c>
      <c r="W1234">
        <v>3241.45</v>
      </c>
      <c r="X1234">
        <v>4</v>
      </c>
      <c r="Y1234">
        <v>3</v>
      </c>
      <c r="Z1234">
        <v>2</v>
      </c>
      <c r="AA1234" t="s">
        <v>11842</v>
      </c>
      <c r="AB1234" t="s">
        <v>11834</v>
      </c>
    </row>
    <row r="1235" spans="1:28" x14ac:dyDescent="0.3">
      <c r="A1235" s="9" t="s">
        <v>3753</v>
      </c>
      <c r="B1235" s="20">
        <v>45514</v>
      </c>
      <c r="C1235" s="30">
        <f>superstore_excel!X$2 - B1235</f>
        <v>241</v>
      </c>
      <c r="D1235" s="10">
        <v>1</v>
      </c>
      <c r="E1235" s="10">
        <v>3241.45</v>
      </c>
      <c r="F1235">
        <f t="shared" si="97"/>
        <v>4</v>
      </c>
      <c r="G1235">
        <f t="shared" si="95"/>
        <v>3</v>
      </c>
      <c r="H1235">
        <f t="shared" si="96"/>
        <v>2</v>
      </c>
      <c r="I1235" t="str">
        <f t="shared" si="98"/>
        <v>432</v>
      </c>
      <c r="J1235" t="str">
        <f t="shared" si="99"/>
        <v>Others</v>
      </c>
      <c r="M1235" s="9" t="s">
        <v>3437</v>
      </c>
      <c r="N1235" s="10">
        <v>1</v>
      </c>
      <c r="P1235" s="9" t="s">
        <v>3437</v>
      </c>
      <c r="Q1235" s="10">
        <v>3266.25</v>
      </c>
      <c r="S1235" t="s">
        <v>2808</v>
      </c>
      <c r="T1235">
        <v>45051</v>
      </c>
      <c r="U1235">
        <v>704</v>
      </c>
      <c r="V1235">
        <v>1</v>
      </c>
      <c r="W1235">
        <v>559.32000000000005</v>
      </c>
      <c r="X1235">
        <v>2</v>
      </c>
      <c r="Y1235">
        <v>3</v>
      </c>
      <c r="Z1235">
        <v>1</v>
      </c>
      <c r="AA1235" t="s">
        <v>11847</v>
      </c>
      <c r="AB1235" t="s">
        <v>11839</v>
      </c>
    </row>
    <row r="1236" spans="1:28" x14ac:dyDescent="0.3">
      <c r="A1236" s="9" t="s">
        <v>2808</v>
      </c>
      <c r="B1236" s="20">
        <v>45051</v>
      </c>
      <c r="C1236" s="30">
        <f>superstore_excel!X$2 - B1236</f>
        <v>704</v>
      </c>
      <c r="D1236" s="10">
        <v>1</v>
      </c>
      <c r="E1236" s="10">
        <v>559.32000000000005</v>
      </c>
      <c r="F1236">
        <f t="shared" si="97"/>
        <v>2</v>
      </c>
      <c r="G1236">
        <f t="shared" si="95"/>
        <v>3</v>
      </c>
      <c r="H1236">
        <f t="shared" si="96"/>
        <v>1</v>
      </c>
      <c r="I1236" t="str">
        <f t="shared" si="98"/>
        <v>231</v>
      </c>
      <c r="J1236" t="str">
        <f t="shared" si="99"/>
        <v>At Risk</v>
      </c>
      <c r="M1236" s="9" t="s">
        <v>3753</v>
      </c>
      <c r="N1236" s="10">
        <v>1</v>
      </c>
      <c r="P1236" s="9" t="s">
        <v>3753</v>
      </c>
      <c r="Q1236" s="10">
        <v>3241.45</v>
      </c>
      <c r="S1236" t="s">
        <v>2996</v>
      </c>
      <c r="T1236">
        <v>45705</v>
      </c>
      <c r="U1236">
        <v>50</v>
      </c>
      <c r="V1236">
        <v>1</v>
      </c>
      <c r="W1236">
        <v>4393.1099999999997</v>
      </c>
      <c r="X1236">
        <v>5</v>
      </c>
      <c r="Y1236">
        <v>3</v>
      </c>
      <c r="Z1236">
        <v>3</v>
      </c>
      <c r="AA1236" t="s">
        <v>11831</v>
      </c>
      <c r="AB1236" t="s">
        <v>11832</v>
      </c>
    </row>
    <row r="1237" spans="1:28" x14ac:dyDescent="0.3">
      <c r="A1237" s="9" t="s">
        <v>2996</v>
      </c>
      <c r="B1237" s="20">
        <v>45705</v>
      </c>
      <c r="C1237" s="30">
        <f>superstore_excel!X$2 - B1237</f>
        <v>50</v>
      </c>
      <c r="D1237" s="10">
        <v>1</v>
      </c>
      <c r="E1237" s="10">
        <v>4393.1099999999997</v>
      </c>
      <c r="F1237">
        <f t="shared" si="97"/>
        <v>5</v>
      </c>
      <c r="G1237">
        <f t="shared" si="95"/>
        <v>3</v>
      </c>
      <c r="H1237">
        <f t="shared" si="96"/>
        <v>3</v>
      </c>
      <c r="I1237" t="str">
        <f t="shared" si="98"/>
        <v>533</v>
      </c>
      <c r="J1237" t="str">
        <f t="shared" si="99"/>
        <v>Recent Customers</v>
      </c>
      <c r="M1237" s="9" t="s">
        <v>2808</v>
      </c>
      <c r="N1237" s="10">
        <v>1</v>
      </c>
      <c r="P1237" s="9" t="s">
        <v>2808</v>
      </c>
      <c r="Q1237" s="10">
        <v>559.32000000000005</v>
      </c>
      <c r="S1237" t="s">
        <v>2680</v>
      </c>
      <c r="T1237">
        <v>45375</v>
      </c>
      <c r="U1237">
        <v>380</v>
      </c>
      <c r="V1237">
        <v>1</v>
      </c>
      <c r="W1237">
        <v>1238.9000000000001</v>
      </c>
      <c r="X1237">
        <v>3</v>
      </c>
      <c r="Y1237">
        <v>3</v>
      </c>
      <c r="Z1237">
        <v>1</v>
      </c>
      <c r="AA1237" t="s">
        <v>11841</v>
      </c>
      <c r="AB1237" t="s">
        <v>11834</v>
      </c>
    </row>
    <row r="1238" spans="1:28" x14ac:dyDescent="0.3">
      <c r="A1238" s="9" t="s">
        <v>2680</v>
      </c>
      <c r="B1238" s="20">
        <v>45375</v>
      </c>
      <c r="C1238" s="30">
        <f>superstore_excel!X$2 - B1238</f>
        <v>380</v>
      </c>
      <c r="D1238" s="10">
        <v>1</v>
      </c>
      <c r="E1238" s="10">
        <v>1238.9000000000001</v>
      </c>
      <c r="F1238">
        <f t="shared" si="97"/>
        <v>3</v>
      </c>
      <c r="G1238">
        <f t="shared" si="95"/>
        <v>3</v>
      </c>
      <c r="H1238">
        <f t="shared" si="96"/>
        <v>1</v>
      </c>
      <c r="I1238" t="str">
        <f t="shared" si="98"/>
        <v>331</v>
      </c>
      <c r="J1238" t="str">
        <f t="shared" si="99"/>
        <v>Others</v>
      </c>
      <c r="M1238" s="9" t="s">
        <v>2996</v>
      </c>
      <c r="N1238" s="10">
        <v>1</v>
      </c>
      <c r="P1238" s="9" t="s">
        <v>2996</v>
      </c>
      <c r="Q1238" s="10">
        <v>4393.1099999999997</v>
      </c>
      <c r="S1238" t="s">
        <v>5664</v>
      </c>
      <c r="T1238">
        <v>45687</v>
      </c>
      <c r="U1238">
        <v>68</v>
      </c>
      <c r="V1238">
        <v>3</v>
      </c>
      <c r="W1238">
        <v>7456.97</v>
      </c>
      <c r="X1238">
        <v>5</v>
      </c>
      <c r="Y1238">
        <v>4</v>
      </c>
      <c r="Z1238">
        <v>4</v>
      </c>
      <c r="AA1238" t="s">
        <v>11849</v>
      </c>
      <c r="AB1238" t="s">
        <v>11836</v>
      </c>
    </row>
    <row r="1239" spans="1:28" x14ac:dyDescent="0.3">
      <c r="A1239" s="9" t="s">
        <v>5664</v>
      </c>
      <c r="B1239" s="20">
        <v>45687</v>
      </c>
      <c r="C1239" s="30">
        <f>superstore_excel!X$2 - B1239</f>
        <v>68</v>
      </c>
      <c r="D1239" s="10">
        <v>3</v>
      </c>
      <c r="E1239" s="10">
        <v>7456.97</v>
      </c>
      <c r="F1239">
        <f t="shared" si="97"/>
        <v>5</v>
      </c>
      <c r="G1239">
        <f t="shared" si="95"/>
        <v>4</v>
      </c>
      <c r="H1239">
        <f t="shared" si="96"/>
        <v>4</v>
      </c>
      <c r="I1239" t="str">
        <f t="shared" si="98"/>
        <v>544</v>
      </c>
      <c r="J1239" t="str">
        <f t="shared" si="99"/>
        <v>Loyal Customers</v>
      </c>
      <c r="M1239" s="9" t="s">
        <v>2680</v>
      </c>
      <c r="N1239" s="10">
        <v>1</v>
      </c>
      <c r="P1239" s="9" t="s">
        <v>2680</v>
      </c>
      <c r="Q1239" s="10">
        <v>1238.9000000000001</v>
      </c>
      <c r="S1239" t="s">
        <v>2573</v>
      </c>
      <c r="T1239">
        <v>45471</v>
      </c>
      <c r="U1239">
        <v>284</v>
      </c>
      <c r="V1239">
        <v>1</v>
      </c>
      <c r="W1239">
        <v>2346.0100000000002</v>
      </c>
      <c r="X1239">
        <v>4</v>
      </c>
      <c r="Y1239">
        <v>3</v>
      </c>
      <c r="Z1239">
        <v>2</v>
      </c>
      <c r="AA1239" t="s">
        <v>11842</v>
      </c>
      <c r="AB1239" t="s">
        <v>11834</v>
      </c>
    </row>
    <row r="1240" spans="1:28" x14ac:dyDescent="0.3">
      <c r="A1240" s="9" t="s">
        <v>2573</v>
      </c>
      <c r="B1240" s="20">
        <v>45471</v>
      </c>
      <c r="C1240" s="30">
        <f>superstore_excel!X$2 - B1240</f>
        <v>284</v>
      </c>
      <c r="D1240" s="10">
        <v>1</v>
      </c>
      <c r="E1240" s="10">
        <v>2346.0100000000002</v>
      </c>
      <c r="F1240">
        <f t="shared" si="97"/>
        <v>4</v>
      </c>
      <c r="G1240">
        <f t="shared" si="95"/>
        <v>3</v>
      </c>
      <c r="H1240">
        <f t="shared" si="96"/>
        <v>2</v>
      </c>
      <c r="I1240" t="str">
        <f t="shared" si="98"/>
        <v>432</v>
      </c>
      <c r="J1240" t="str">
        <f t="shared" si="99"/>
        <v>Others</v>
      </c>
      <c r="M1240" s="9" t="s">
        <v>5664</v>
      </c>
      <c r="N1240" s="10">
        <v>3</v>
      </c>
      <c r="P1240" s="9" t="s">
        <v>5664</v>
      </c>
      <c r="Q1240" s="10">
        <v>7456.97</v>
      </c>
      <c r="S1240" t="s">
        <v>4596</v>
      </c>
      <c r="T1240">
        <v>45448</v>
      </c>
      <c r="U1240">
        <v>307</v>
      </c>
      <c r="V1240">
        <v>2</v>
      </c>
      <c r="W1240">
        <v>6458</v>
      </c>
      <c r="X1240">
        <v>4</v>
      </c>
      <c r="Y1240">
        <v>4</v>
      </c>
      <c r="Z1240">
        <v>3</v>
      </c>
      <c r="AA1240" t="s">
        <v>11851</v>
      </c>
      <c r="AB1240" t="s">
        <v>11834</v>
      </c>
    </row>
    <row r="1241" spans="1:28" x14ac:dyDescent="0.3">
      <c r="A1241" s="9" t="s">
        <v>4596</v>
      </c>
      <c r="B1241" s="20">
        <v>45448</v>
      </c>
      <c r="C1241" s="30">
        <f>superstore_excel!X$2 - B1241</f>
        <v>307</v>
      </c>
      <c r="D1241" s="10">
        <v>2</v>
      </c>
      <c r="E1241" s="10">
        <v>6458</v>
      </c>
      <c r="F1241">
        <f t="shared" si="97"/>
        <v>4</v>
      </c>
      <c r="G1241">
        <f t="shared" si="95"/>
        <v>4</v>
      </c>
      <c r="H1241">
        <f t="shared" si="96"/>
        <v>3</v>
      </c>
      <c r="I1241" t="str">
        <f t="shared" si="98"/>
        <v>443</v>
      </c>
      <c r="J1241" t="str">
        <f t="shared" si="99"/>
        <v>Others</v>
      </c>
      <c r="M1241" s="9" t="s">
        <v>2573</v>
      </c>
      <c r="N1241" s="10">
        <v>1</v>
      </c>
      <c r="P1241" s="9" t="s">
        <v>2573</v>
      </c>
      <c r="Q1241" s="10">
        <v>2346.0100000000002</v>
      </c>
      <c r="S1241" t="s">
        <v>6076</v>
      </c>
      <c r="T1241">
        <v>45462</v>
      </c>
      <c r="U1241">
        <v>293</v>
      </c>
      <c r="V1241">
        <v>1</v>
      </c>
      <c r="W1241">
        <v>1517.63</v>
      </c>
      <c r="X1241">
        <v>4</v>
      </c>
      <c r="Y1241">
        <v>3</v>
      </c>
      <c r="Z1241">
        <v>1</v>
      </c>
      <c r="AA1241" t="s">
        <v>11840</v>
      </c>
      <c r="AB1241" t="s">
        <v>11834</v>
      </c>
    </row>
    <row r="1242" spans="1:28" x14ac:dyDescent="0.3">
      <c r="A1242" s="9" t="s">
        <v>6076</v>
      </c>
      <c r="B1242" s="20">
        <v>45462</v>
      </c>
      <c r="C1242" s="30">
        <f>superstore_excel!X$2 - B1242</f>
        <v>293</v>
      </c>
      <c r="D1242" s="10">
        <v>1</v>
      </c>
      <c r="E1242" s="10">
        <v>1517.63</v>
      </c>
      <c r="F1242">
        <f t="shared" si="97"/>
        <v>4</v>
      </c>
      <c r="G1242">
        <f t="shared" si="95"/>
        <v>3</v>
      </c>
      <c r="H1242">
        <f t="shared" si="96"/>
        <v>1</v>
      </c>
      <c r="I1242" t="str">
        <f t="shared" si="98"/>
        <v>431</v>
      </c>
      <c r="J1242" t="str">
        <f t="shared" si="99"/>
        <v>Others</v>
      </c>
      <c r="M1242" s="9" t="s">
        <v>4596</v>
      </c>
      <c r="N1242" s="10">
        <v>2</v>
      </c>
      <c r="P1242" s="9" t="s">
        <v>4596</v>
      </c>
      <c r="Q1242" s="10">
        <v>6458</v>
      </c>
      <c r="S1242" t="s">
        <v>1222</v>
      </c>
      <c r="T1242">
        <v>45697</v>
      </c>
      <c r="U1242">
        <v>58</v>
      </c>
      <c r="V1242">
        <v>4</v>
      </c>
      <c r="W1242">
        <v>11836.250124466171</v>
      </c>
      <c r="X1242">
        <v>5</v>
      </c>
      <c r="Y1242">
        <v>4</v>
      </c>
      <c r="Z1242">
        <v>4</v>
      </c>
      <c r="AA1242" t="s">
        <v>11849</v>
      </c>
      <c r="AB1242" t="s">
        <v>11836</v>
      </c>
    </row>
    <row r="1243" spans="1:28" x14ac:dyDescent="0.3">
      <c r="A1243" s="9" t="s">
        <v>1222</v>
      </c>
      <c r="B1243" s="20">
        <v>45697</v>
      </c>
      <c r="C1243" s="30">
        <f>superstore_excel!X$2 - B1243</f>
        <v>58</v>
      </c>
      <c r="D1243" s="10">
        <v>4</v>
      </c>
      <c r="E1243" s="10">
        <v>11836.250124466171</v>
      </c>
      <c r="F1243">
        <f t="shared" si="97"/>
        <v>5</v>
      </c>
      <c r="G1243">
        <f t="shared" si="95"/>
        <v>4</v>
      </c>
      <c r="H1243">
        <f t="shared" si="96"/>
        <v>4</v>
      </c>
      <c r="I1243" t="str">
        <f t="shared" si="98"/>
        <v>544</v>
      </c>
      <c r="J1243" t="str">
        <f t="shared" si="99"/>
        <v>Loyal Customers</v>
      </c>
      <c r="M1243" s="9" t="s">
        <v>6076</v>
      </c>
      <c r="N1243" s="10">
        <v>1</v>
      </c>
      <c r="P1243" s="9" t="s">
        <v>6076</v>
      </c>
      <c r="Q1243" s="10">
        <v>1517.63</v>
      </c>
      <c r="S1243" t="s">
        <v>7966</v>
      </c>
      <c r="T1243">
        <v>45227</v>
      </c>
      <c r="U1243">
        <v>528</v>
      </c>
      <c r="V1243">
        <v>1</v>
      </c>
      <c r="W1243">
        <v>1457.96</v>
      </c>
      <c r="X1243">
        <v>2</v>
      </c>
      <c r="Y1243">
        <v>3</v>
      </c>
      <c r="Z1243">
        <v>1</v>
      </c>
      <c r="AA1243" t="s">
        <v>11847</v>
      </c>
      <c r="AB1243" t="s">
        <v>11839</v>
      </c>
    </row>
    <row r="1244" spans="1:28" x14ac:dyDescent="0.3">
      <c r="A1244" s="9" t="s">
        <v>7966</v>
      </c>
      <c r="B1244" s="20">
        <v>45227</v>
      </c>
      <c r="C1244" s="30">
        <f>superstore_excel!X$2 - B1244</f>
        <v>528</v>
      </c>
      <c r="D1244" s="10">
        <v>1</v>
      </c>
      <c r="E1244" s="10">
        <v>1457.96</v>
      </c>
      <c r="F1244">
        <f t="shared" si="97"/>
        <v>2</v>
      </c>
      <c r="G1244">
        <f t="shared" si="95"/>
        <v>3</v>
      </c>
      <c r="H1244">
        <f t="shared" si="96"/>
        <v>1</v>
      </c>
      <c r="I1244" t="str">
        <f t="shared" si="98"/>
        <v>231</v>
      </c>
      <c r="J1244" t="str">
        <f t="shared" si="99"/>
        <v>At Risk</v>
      </c>
      <c r="M1244" s="9" t="s">
        <v>1222</v>
      </c>
      <c r="N1244" s="10">
        <v>4</v>
      </c>
      <c r="P1244" s="9" t="s">
        <v>1222</v>
      </c>
      <c r="Q1244" s="10">
        <v>11836.250124466171</v>
      </c>
      <c r="S1244" t="s">
        <v>3374</v>
      </c>
      <c r="T1244">
        <v>45240</v>
      </c>
      <c r="U1244">
        <v>515</v>
      </c>
      <c r="V1244">
        <v>1</v>
      </c>
      <c r="W1244">
        <v>3769.1</v>
      </c>
      <c r="X1244">
        <v>3</v>
      </c>
      <c r="Y1244">
        <v>3</v>
      </c>
      <c r="Z1244">
        <v>3</v>
      </c>
      <c r="AA1244" t="s">
        <v>11845</v>
      </c>
      <c r="AB1244" t="s">
        <v>11834</v>
      </c>
    </row>
    <row r="1245" spans="1:28" x14ac:dyDescent="0.3">
      <c r="A1245" s="9" t="s">
        <v>3374</v>
      </c>
      <c r="B1245" s="20">
        <v>45240</v>
      </c>
      <c r="C1245" s="30">
        <f>superstore_excel!X$2 - B1245</f>
        <v>515</v>
      </c>
      <c r="D1245" s="10">
        <v>1</v>
      </c>
      <c r="E1245" s="10">
        <v>3769.1</v>
      </c>
      <c r="F1245">
        <f t="shared" si="97"/>
        <v>3</v>
      </c>
      <c r="G1245">
        <f t="shared" si="95"/>
        <v>3</v>
      </c>
      <c r="H1245">
        <f t="shared" si="96"/>
        <v>3</v>
      </c>
      <c r="I1245" t="str">
        <f t="shared" si="98"/>
        <v>333</v>
      </c>
      <c r="J1245" t="str">
        <f t="shared" si="99"/>
        <v>Others</v>
      </c>
      <c r="M1245" s="9" t="s">
        <v>7966</v>
      </c>
      <c r="N1245" s="10">
        <v>1</v>
      </c>
      <c r="P1245" s="9" t="s">
        <v>7966</v>
      </c>
      <c r="Q1245" s="10">
        <v>1457.96</v>
      </c>
      <c r="S1245" t="s">
        <v>4494</v>
      </c>
      <c r="T1245">
        <v>45099</v>
      </c>
      <c r="U1245">
        <v>656</v>
      </c>
      <c r="V1245">
        <v>1</v>
      </c>
      <c r="W1245">
        <v>572.13</v>
      </c>
      <c r="X1245">
        <v>2</v>
      </c>
      <c r="Y1245">
        <v>3</v>
      </c>
      <c r="Z1245">
        <v>1</v>
      </c>
      <c r="AA1245" t="s">
        <v>11847</v>
      </c>
      <c r="AB1245" t="s">
        <v>11839</v>
      </c>
    </row>
    <row r="1246" spans="1:28" x14ac:dyDescent="0.3">
      <c r="A1246" s="9" t="s">
        <v>4494</v>
      </c>
      <c r="B1246" s="20">
        <v>45099</v>
      </c>
      <c r="C1246" s="30">
        <f>superstore_excel!X$2 - B1246</f>
        <v>656</v>
      </c>
      <c r="D1246" s="10">
        <v>1</v>
      </c>
      <c r="E1246" s="10">
        <v>572.13</v>
      </c>
      <c r="F1246">
        <f t="shared" si="97"/>
        <v>2</v>
      </c>
      <c r="G1246">
        <f t="shared" si="95"/>
        <v>3</v>
      </c>
      <c r="H1246">
        <f t="shared" si="96"/>
        <v>1</v>
      </c>
      <c r="I1246" t="str">
        <f t="shared" si="98"/>
        <v>231</v>
      </c>
      <c r="J1246" t="str">
        <f t="shared" si="99"/>
        <v>At Risk</v>
      </c>
      <c r="M1246" s="9" t="s">
        <v>3374</v>
      </c>
      <c r="N1246" s="10">
        <v>1</v>
      </c>
      <c r="P1246" s="9" t="s">
        <v>3374</v>
      </c>
      <c r="Q1246" s="10">
        <v>3769.1</v>
      </c>
      <c r="S1246" t="s">
        <v>2973</v>
      </c>
      <c r="T1246">
        <v>45325</v>
      </c>
      <c r="U1246">
        <v>430</v>
      </c>
      <c r="V1246">
        <v>1</v>
      </c>
      <c r="W1246">
        <v>4267.84</v>
      </c>
      <c r="X1246">
        <v>3</v>
      </c>
      <c r="Y1246">
        <v>3</v>
      </c>
      <c r="Z1246">
        <v>3</v>
      </c>
      <c r="AA1246" t="s">
        <v>11845</v>
      </c>
      <c r="AB1246" t="s">
        <v>11834</v>
      </c>
    </row>
    <row r="1247" spans="1:28" x14ac:dyDescent="0.3">
      <c r="A1247" s="9" t="s">
        <v>2973</v>
      </c>
      <c r="B1247" s="20">
        <v>45325</v>
      </c>
      <c r="C1247" s="30">
        <f>superstore_excel!X$2 - B1247</f>
        <v>430</v>
      </c>
      <c r="D1247" s="10">
        <v>1</v>
      </c>
      <c r="E1247" s="10">
        <v>4267.84</v>
      </c>
      <c r="F1247">
        <f t="shared" si="97"/>
        <v>3</v>
      </c>
      <c r="G1247">
        <f t="shared" si="95"/>
        <v>3</v>
      </c>
      <c r="H1247">
        <f t="shared" si="96"/>
        <v>3</v>
      </c>
      <c r="I1247" t="str">
        <f t="shared" si="98"/>
        <v>333</v>
      </c>
      <c r="J1247" t="str">
        <f t="shared" si="99"/>
        <v>Others</v>
      </c>
      <c r="M1247" s="9" t="s">
        <v>4494</v>
      </c>
      <c r="N1247" s="10">
        <v>1</v>
      </c>
      <c r="P1247" s="9" t="s">
        <v>4494</v>
      </c>
      <c r="Q1247" s="10">
        <v>572.13</v>
      </c>
      <c r="S1247" t="s">
        <v>6507</v>
      </c>
      <c r="T1247">
        <v>45411</v>
      </c>
      <c r="U1247">
        <v>344</v>
      </c>
      <c r="V1247">
        <v>1</v>
      </c>
      <c r="W1247">
        <v>1520.66</v>
      </c>
      <c r="X1247">
        <v>3</v>
      </c>
      <c r="Y1247">
        <v>3</v>
      </c>
      <c r="Z1247">
        <v>1</v>
      </c>
      <c r="AA1247" t="s">
        <v>11841</v>
      </c>
      <c r="AB1247" t="s">
        <v>11834</v>
      </c>
    </row>
    <row r="1248" spans="1:28" x14ac:dyDescent="0.3">
      <c r="A1248" s="9" t="s">
        <v>6507</v>
      </c>
      <c r="B1248" s="20">
        <v>45411</v>
      </c>
      <c r="C1248" s="30">
        <f>superstore_excel!X$2 - B1248</f>
        <v>344</v>
      </c>
      <c r="D1248" s="10">
        <v>1</v>
      </c>
      <c r="E1248" s="10">
        <v>1520.66</v>
      </c>
      <c r="F1248">
        <f t="shared" si="97"/>
        <v>3</v>
      </c>
      <c r="G1248">
        <f t="shared" si="95"/>
        <v>3</v>
      </c>
      <c r="H1248">
        <f t="shared" si="96"/>
        <v>1</v>
      </c>
      <c r="I1248" t="str">
        <f t="shared" si="98"/>
        <v>331</v>
      </c>
      <c r="J1248" t="str">
        <f t="shared" si="99"/>
        <v>Others</v>
      </c>
      <c r="M1248" s="9" t="s">
        <v>2973</v>
      </c>
      <c r="N1248" s="10">
        <v>1</v>
      </c>
      <c r="P1248" s="9" t="s">
        <v>2973</v>
      </c>
      <c r="Q1248" s="10">
        <v>4267.84</v>
      </c>
      <c r="S1248" t="s">
        <v>2332</v>
      </c>
      <c r="T1248">
        <v>45572</v>
      </c>
      <c r="U1248">
        <v>183</v>
      </c>
      <c r="V1248">
        <v>4</v>
      </c>
      <c r="W1248">
        <v>9676.8064775516705</v>
      </c>
      <c r="X1248">
        <v>4</v>
      </c>
      <c r="Y1248">
        <v>4</v>
      </c>
      <c r="Z1248">
        <v>4</v>
      </c>
      <c r="AA1248" t="s">
        <v>11835</v>
      </c>
      <c r="AB1248" t="s">
        <v>11836</v>
      </c>
    </row>
    <row r="1249" spans="1:28" x14ac:dyDescent="0.3">
      <c r="A1249" s="9" t="s">
        <v>2332</v>
      </c>
      <c r="B1249" s="20">
        <v>45572</v>
      </c>
      <c r="C1249" s="30">
        <f>superstore_excel!X$2 - B1249</f>
        <v>183</v>
      </c>
      <c r="D1249" s="10">
        <v>4</v>
      </c>
      <c r="E1249" s="10">
        <v>9676.8064775516705</v>
      </c>
      <c r="F1249">
        <f t="shared" si="97"/>
        <v>4</v>
      </c>
      <c r="G1249">
        <f t="shared" si="95"/>
        <v>4</v>
      </c>
      <c r="H1249">
        <f t="shared" si="96"/>
        <v>4</v>
      </c>
      <c r="I1249" t="str">
        <f t="shared" si="98"/>
        <v>444</v>
      </c>
      <c r="J1249" t="str">
        <f t="shared" si="99"/>
        <v>Loyal Customers</v>
      </c>
      <c r="M1249" s="9" t="s">
        <v>6507</v>
      </c>
      <c r="N1249" s="10">
        <v>1</v>
      </c>
      <c r="P1249" s="9" t="s">
        <v>6507</v>
      </c>
      <c r="Q1249" s="10">
        <v>1520.66</v>
      </c>
      <c r="S1249" t="s">
        <v>2874</v>
      </c>
      <c r="T1249">
        <v>45140</v>
      </c>
      <c r="U1249">
        <v>615</v>
      </c>
      <c r="V1249">
        <v>1</v>
      </c>
      <c r="W1249">
        <v>3564.06</v>
      </c>
      <c r="X1249">
        <v>2</v>
      </c>
      <c r="Y1249">
        <v>3</v>
      </c>
      <c r="Z1249">
        <v>3</v>
      </c>
      <c r="AA1249" t="s">
        <v>11838</v>
      </c>
      <c r="AB1249" t="s">
        <v>11839</v>
      </c>
    </row>
    <row r="1250" spans="1:28" x14ac:dyDescent="0.3">
      <c r="A1250" s="9" t="s">
        <v>2874</v>
      </c>
      <c r="B1250" s="20">
        <v>45140</v>
      </c>
      <c r="C1250" s="30">
        <f>superstore_excel!X$2 - B1250</f>
        <v>615</v>
      </c>
      <c r="D1250" s="10">
        <v>1</v>
      </c>
      <c r="E1250" s="10">
        <v>3564.06</v>
      </c>
      <c r="F1250">
        <f t="shared" si="97"/>
        <v>2</v>
      </c>
      <c r="G1250">
        <f t="shared" si="95"/>
        <v>3</v>
      </c>
      <c r="H1250">
        <f t="shared" si="96"/>
        <v>3</v>
      </c>
      <c r="I1250" t="str">
        <f t="shared" si="98"/>
        <v>233</v>
      </c>
      <c r="J1250" t="str">
        <f t="shared" si="99"/>
        <v>At Risk</v>
      </c>
      <c r="M1250" s="9" t="s">
        <v>2332</v>
      </c>
      <c r="N1250" s="10">
        <v>4</v>
      </c>
      <c r="P1250" s="9" t="s">
        <v>2332</v>
      </c>
      <c r="Q1250" s="10">
        <v>9676.8064775516705</v>
      </c>
      <c r="S1250" t="s">
        <v>2992</v>
      </c>
      <c r="T1250">
        <v>45511</v>
      </c>
      <c r="U1250">
        <v>244</v>
      </c>
      <c r="V1250">
        <v>1</v>
      </c>
      <c r="W1250">
        <v>3196.07</v>
      </c>
      <c r="X1250">
        <v>4</v>
      </c>
      <c r="Y1250">
        <v>3</v>
      </c>
      <c r="Z1250">
        <v>2</v>
      </c>
      <c r="AA1250" t="s">
        <v>11842</v>
      </c>
      <c r="AB1250" t="s">
        <v>11834</v>
      </c>
    </row>
    <row r="1251" spans="1:28" x14ac:dyDescent="0.3">
      <c r="A1251" s="9" t="s">
        <v>2992</v>
      </c>
      <c r="B1251" s="20">
        <v>45511</v>
      </c>
      <c r="C1251" s="30">
        <f>superstore_excel!X$2 - B1251</f>
        <v>244</v>
      </c>
      <c r="D1251" s="10">
        <v>1</v>
      </c>
      <c r="E1251" s="10">
        <v>3196.07</v>
      </c>
      <c r="F1251">
        <f t="shared" si="97"/>
        <v>4</v>
      </c>
      <c r="G1251">
        <f t="shared" si="95"/>
        <v>3</v>
      </c>
      <c r="H1251">
        <f t="shared" si="96"/>
        <v>2</v>
      </c>
      <c r="I1251" t="str">
        <f t="shared" si="98"/>
        <v>432</v>
      </c>
      <c r="J1251" t="str">
        <f t="shared" si="99"/>
        <v>Others</v>
      </c>
      <c r="M1251" s="9" t="s">
        <v>2874</v>
      </c>
      <c r="N1251" s="10">
        <v>1</v>
      </c>
      <c r="P1251" s="9" t="s">
        <v>2874</v>
      </c>
      <c r="Q1251" s="10">
        <v>3564.06</v>
      </c>
      <c r="S1251" t="s">
        <v>4366</v>
      </c>
      <c r="T1251">
        <v>45460</v>
      </c>
      <c r="U1251">
        <v>295</v>
      </c>
      <c r="V1251">
        <v>1</v>
      </c>
      <c r="W1251">
        <v>4915.29</v>
      </c>
      <c r="X1251">
        <v>4</v>
      </c>
      <c r="Y1251">
        <v>3</v>
      </c>
      <c r="Z1251">
        <v>3</v>
      </c>
      <c r="AA1251" t="s">
        <v>11833</v>
      </c>
      <c r="AB1251" t="s">
        <v>11834</v>
      </c>
    </row>
    <row r="1252" spans="1:28" x14ac:dyDescent="0.3">
      <c r="A1252" s="9" t="s">
        <v>4366</v>
      </c>
      <c r="B1252" s="20">
        <v>45460</v>
      </c>
      <c r="C1252" s="30">
        <f>superstore_excel!X$2 - B1252</f>
        <v>295</v>
      </c>
      <c r="D1252" s="10">
        <v>1</v>
      </c>
      <c r="E1252" s="10">
        <v>4915.29</v>
      </c>
      <c r="F1252">
        <f t="shared" si="97"/>
        <v>4</v>
      </c>
      <c r="G1252">
        <f t="shared" si="95"/>
        <v>3</v>
      </c>
      <c r="H1252">
        <f t="shared" si="96"/>
        <v>3</v>
      </c>
      <c r="I1252" t="str">
        <f t="shared" si="98"/>
        <v>433</v>
      </c>
      <c r="J1252" t="str">
        <f t="shared" si="99"/>
        <v>Others</v>
      </c>
      <c r="M1252" s="9" t="s">
        <v>2992</v>
      </c>
      <c r="N1252" s="10">
        <v>1</v>
      </c>
      <c r="P1252" s="9" t="s">
        <v>2992</v>
      </c>
      <c r="Q1252" s="10">
        <v>3196.07</v>
      </c>
      <c r="S1252" t="s">
        <v>5958</v>
      </c>
      <c r="T1252">
        <v>45577</v>
      </c>
      <c r="U1252">
        <v>178</v>
      </c>
      <c r="V1252">
        <v>1</v>
      </c>
      <c r="W1252">
        <v>626.17999999999995</v>
      </c>
      <c r="X1252">
        <v>4</v>
      </c>
      <c r="Y1252">
        <v>3</v>
      </c>
      <c r="Z1252">
        <v>1</v>
      </c>
      <c r="AA1252" t="s">
        <v>11840</v>
      </c>
      <c r="AB1252" t="s">
        <v>11834</v>
      </c>
    </row>
    <row r="1253" spans="1:28" x14ac:dyDescent="0.3">
      <c r="A1253" s="9" t="s">
        <v>5958</v>
      </c>
      <c r="B1253" s="20">
        <v>45577</v>
      </c>
      <c r="C1253" s="30">
        <f>superstore_excel!X$2 - B1253</f>
        <v>178</v>
      </c>
      <c r="D1253" s="10">
        <v>1</v>
      </c>
      <c r="E1253" s="10">
        <v>626.17999999999995</v>
      </c>
      <c r="F1253">
        <f t="shared" si="97"/>
        <v>4</v>
      </c>
      <c r="G1253">
        <f t="shared" si="95"/>
        <v>3</v>
      </c>
      <c r="H1253">
        <f t="shared" si="96"/>
        <v>1</v>
      </c>
      <c r="I1253" t="str">
        <f t="shared" si="98"/>
        <v>431</v>
      </c>
      <c r="J1253" t="str">
        <f t="shared" si="99"/>
        <v>Others</v>
      </c>
      <c r="M1253" s="9" t="s">
        <v>4366</v>
      </c>
      <c r="N1253" s="10">
        <v>1</v>
      </c>
      <c r="P1253" s="9" t="s">
        <v>4366</v>
      </c>
      <c r="Q1253" s="10">
        <v>4915.29</v>
      </c>
      <c r="S1253" t="s">
        <v>9604</v>
      </c>
      <c r="T1253">
        <v>45445</v>
      </c>
      <c r="U1253">
        <v>310</v>
      </c>
      <c r="V1253">
        <v>2</v>
      </c>
      <c r="W1253">
        <v>4506.43</v>
      </c>
      <c r="X1253">
        <v>4</v>
      </c>
      <c r="Y1253">
        <v>4</v>
      </c>
      <c r="Z1253">
        <v>3</v>
      </c>
      <c r="AA1253" t="s">
        <v>11851</v>
      </c>
      <c r="AB1253" t="s">
        <v>11834</v>
      </c>
    </row>
    <row r="1254" spans="1:28" x14ac:dyDescent="0.3">
      <c r="A1254" s="9" t="s">
        <v>9604</v>
      </c>
      <c r="B1254" s="20">
        <v>45445</v>
      </c>
      <c r="C1254" s="30">
        <f>superstore_excel!X$2 - B1254</f>
        <v>310</v>
      </c>
      <c r="D1254" s="10">
        <v>2</v>
      </c>
      <c r="E1254" s="10">
        <v>4506.43</v>
      </c>
      <c r="F1254">
        <f t="shared" si="97"/>
        <v>4</v>
      </c>
      <c r="G1254">
        <f t="shared" si="95"/>
        <v>4</v>
      </c>
      <c r="H1254">
        <f t="shared" si="96"/>
        <v>3</v>
      </c>
      <c r="I1254" t="str">
        <f t="shared" si="98"/>
        <v>443</v>
      </c>
      <c r="J1254" t="str">
        <f t="shared" si="99"/>
        <v>Others</v>
      </c>
      <c r="M1254" s="9" t="s">
        <v>5958</v>
      </c>
      <c r="N1254" s="10">
        <v>1</v>
      </c>
      <c r="P1254" s="9" t="s">
        <v>5958</v>
      </c>
      <c r="Q1254" s="10">
        <v>626.17999999999995</v>
      </c>
      <c r="S1254" t="s">
        <v>163</v>
      </c>
      <c r="T1254">
        <v>45358</v>
      </c>
      <c r="U1254">
        <v>397</v>
      </c>
      <c r="V1254">
        <v>6</v>
      </c>
      <c r="W1254">
        <v>12640.82212983408</v>
      </c>
      <c r="X1254">
        <v>3</v>
      </c>
      <c r="Y1254">
        <v>4</v>
      </c>
      <c r="Z1254">
        <v>4</v>
      </c>
      <c r="AA1254" t="s">
        <v>11853</v>
      </c>
      <c r="AB1254" t="s">
        <v>11834</v>
      </c>
    </row>
    <row r="1255" spans="1:28" x14ac:dyDescent="0.3">
      <c r="A1255" s="9" t="s">
        <v>163</v>
      </c>
      <c r="B1255" s="20">
        <v>45358</v>
      </c>
      <c r="C1255" s="30">
        <f>superstore_excel!X$2 - B1255</f>
        <v>397</v>
      </c>
      <c r="D1255" s="10">
        <v>6</v>
      </c>
      <c r="E1255" s="10">
        <v>12640.82212983408</v>
      </c>
      <c r="F1255">
        <f t="shared" si="97"/>
        <v>3</v>
      </c>
      <c r="G1255">
        <f t="shared" si="95"/>
        <v>4</v>
      </c>
      <c r="H1255">
        <f t="shared" si="96"/>
        <v>4</v>
      </c>
      <c r="I1255" t="str">
        <f t="shared" si="98"/>
        <v>344</v>
      </c>
      <c r="J1255" t="str">
        <f t="shared" si="99"/>
        <v>Others</v>
      </c>
      <c r="M1255" s="9" t="s">
        <v>9604</v>
      </c>
      <c r="N1255" s="10">
        <v>2</v>
      </c>
      <c r="P1255" s="9" t="s">
        <v>9604</v>
      </c>
      <c r="Q1255" s="10">
        <v>4506.43</v>
      </c>
      <c r="S1255" t="s">
        <v>2861</v>
      </c>
      <c r="T1255">
        <v>45209</v>
      </c>
      <c r="U1255">
        <v>546</v>
      </c>
      <c r="V1255">
        <v>1</v>
      </c>
      <c r="W1255">
        <v>4214.26</v>
      </c>
      <c r="X1255">
        <v>2</v>
      </c>
      <c r="Y1255">
        <v>3</v>
      </c>
      <c r="Z1255">
        <v>3</v>
      </c>
      <c r="AA1255" t="s">
        <v>11838</v>
      </c>
      <c r="AB1255" t="s">
        <v>11839</v>
      </c>
    </row>
    <row r="1256" spans="1:28" x14ac:dyDescent="0.3">
      <c r="A1256" s="9" t="s">
        <v>2861</v>
      </c>
      <c r="B1256" s="20">
        <v>45209</v>
      </c>
      <c r="C1256" s="30">
        <f>superstore_excel!X$2 - B1256</f>
        <v>546</v>
      </c>
      <c r="D1256" s="10">
        <v>1</v>
      </c>
      <c r="E1256" s="10">
        <v>4214.26</v>
      </c>
      <c r="F1256">
        <f t="shared" si="97"/>
        <v>2</v>
      </c>
      <c r="G1256">
        <f t="shared" si="95"/>
        <v>3</v>
      </c>
      <c r="H1256">
        <f t="shared" si="96"/>
        <v>3</v>
      </c>
      <c r="I1256" t="str">
        <f t="shared" si="98"/>
        <v>233</v>
      </c>
      <c r="J1256" t="str">
        <f t="shared" si="99"/>
        <v>At Risk</v>
      </c>
      <c r="M1256" s="9" t="s">
        <v>163</v>
      </c>
      <c r="N1256" s="10">
        <v>6</v>
      </c>
      <c r="P1256" s="9" t="s">
        <v>163</v>
      </c>
      <c r="Q1256" s="10">
        <v>12640.82212983408</v>
      </c>
      <c r="S1256" t="s">
        <v>1942</v>
      </c>
      <c r="T1256">
        <v>45682</v>
      </c>
      <c r="U1256">
        <v>73</v>
      </c>
      <c r="V1256">
        <v>4</v>
      </c>
      <c r="W1256">
        <v>7122.15477912804</v>
      </c>
      <c r="X1256">
        <v>5</v>
      </c>
      <c r="Y1256">
        <v>4</v>
      </c>
      <c r="Z1256">
        <v>4</v>
      </c>
      <c r="AA1256" t="s">
        <v>11849</v>
      </c>
      <c r="AB1256" t="s">
        <v>11836</v>
      </c>
    </row>
    <row r="1257" spans="1:28" x14ac:dyDescent="0.3">
      <c r="A1257" s="9" t="s">
        <v>1942</v>
      </c>
      <c r="B1257" s="20">
        <v>45682</v>
      </c>
      <c r="C1257" s="30">
        <f>superstore_excel!X$2 - B1257</f>
        <v>73</v>
      </c>
      <c r="D1257" s="10">
        <v>4</v>
      </c>
      <c r="E1257" s="10">
        <v>7122.15477912804</v>
      </c>
      <c r="F1257">
        <f t="shared" si="97"/>
        <v>5</v>
      </c>
      <c r="G1257">
        <f t="shared" si="95"/>
        <v>4</v>
      </c>
      <c r="H1257">
        <f t="shared" si="96"/>
        <v>4</v>
      </c>
      <c r="I1257" t="str">
        <f t="shared" si="98"/>
        <v>544</v>
      </c>
      <c r="J1257" t="str">
        <f t="shared" si="99"/>
        <v>Loyal Customers</v>
      </c>
      <c r="M1257" s="9" t="s">
        <v>2861</v>
      </c>
      <c r="N1257" s="10">
        <v>1</v>
      </c>
      <c r="P1257" s="9" t="s">
        <v>2861</v>
      </c>
      <c r="Q1257" s="10">
        <v>4214.26</v>
      </c>
      <c r="S1257" t="s">
        <v>2789</v>
      </c>
      <c r="T1257">
        <v>45195</v>
      </c>
      <c r="U1257">
        <v>560</v>
      </c>
      <c r="V1257">
        <v>2</v>
      </c>
      <c r="W1257">
        <v>5172.8500000000004</v>
      </c>
      <c r="X1257">
        <v>2</v>
      </c>
      <c r="Y1257">
        <v>4</v>
      </c>
      <c r="Z1257">
        <v>3</v>
      </c>
      <c r="AA1257" t="s">
        <v>11860</v>
      </c>
      <c r="AB1257" t="s">
        <v>11839</v>
      </c>
    </row>
    <row r="1258" spans="1:28" x14ac:dyDescent="0.3">
      <c r="A1258" s="9" t="s">
        <v>2789</v>
      </c>
      <c r="B1258" s="20">
        <v>45195</v>
      </c>
      <c r="C1258" s="30">
        <f>superstore_excel!X$2 - B1258</f>
        <v>560</v>
      </c>
      <c r="D1258" s="10">
        <v>2</v>
      </c>
      <c r="E1258" s="10">
        <v>5172.8500000000004</v>
      </c>
      <c r="F1258">
        <f t="shared" si="97"/>
        <v>2</v>
      </c>
      <c r="G1258">
        <f t="shared" si="95"/>
        <v>4</v>
      </c>
      <c r="H1258">
        <f t="shared" si="96"/>
        <v>3</v>
      </c>
      <c r="I1258" t="str">
        <f t="shared" si="98"/>
        <v>243</v>
      </c>
      <c r="J1258" t="str">
        <f t="shared" si="99"/>
        <v>At Risk</v>
      </c>
      <c r="M1258" s="9" t="s">
        <v>1942</v>
      </c>
      <c r="N1258" s="10">
        <v>4</v>
      </c>
      <c r="P1258" s="9" t="s">
        <v>1942</v>
      </c>
      <c r="Q1258" s="10">
        <v>7122.15477912804</v>
      </c>
      <c r="S1258" t="s">
        <v>10093</v>
      </c>
      <c r="T1258">
        <v>45381</v>
      </c>
      <c r="U1258">
        <v>374</v>
      </c>
      <c r="V1258">
        <v>1</v>
      </c>
      <c r="W1258">
        <v>1552.88</v>
      </c>
      <c r="X1258">
        <v>3</v>
      </c>
      <c r="Y1258">
        <v>3</v>
      </c>
      <c r="Z1258">
        <v>1</v>
      </c>
      <c r="AA1258" t="s">
        <v>11841</v>
      </c>
      <c r="AB1258" t="s">
        <v>11834</v>
      </c>
    </row>
    <row r="1259" spans="1:28" x14ac:dyDescent="0.3">
      <c r="A1259" s="9" t="s">
        <v>10093</v>
      </c>
      <c r="B1259" s="20">
        <v>45381</v>
      </c>
      <c r="C1259" s="30">
        <f>superstore_excel!X$2 - B1259</f>
        <v>374</v>
      </c>
      <c r="D1259" s="10">
        <v>1</v>
      </c>
      <c r="E1259" s="10">
        <v>1552.88</v>
      </c>
      <c r="F1259">
        <f t="shared" si="97"/>
        <v>3</v>
      </c>
      <c r="G1259">
        <f t="shared" si="95"/>
        <v>3</v>
      </c>
      <c r="H1259">
        <f t="shared" si="96"/>
        <v>1</v>
      </c>
      <c r="I1259" t="str">
        <f t="shared" si="98"/>
        <v>331</v>
      </c>
      <c r="J1259" t="str">
        <f t="shared" si="99"/>
        <v>Others</v>
      </c>
      <c r="M1259" s="9" t="s">
        <v>2789</v>
      </c>
      <c r="N1259" s="10">
        <v>2</v>
      </c>
      <c r="P1259" s="9" t="s">
        <v>2789</v>
      </c>
      <c r="Q1259" s="10">
        <v>5172.8500000000004</v>
      </c>
      <c r="S1259" t="s">
        <v>3864</v>
      </c>
      <c r="T1259">
        <v>45082</v>
      </c>
      <c r="U1259">
        <v>673</v>
      </c>
      <c r="V1259">
        <v>1</v>
      </c>
      <c r="W1259">
        <v>4258.9399999999996</v>
      </c>
      <c r="X1259">
        <v>2</v>
      </c>
      <c r="Y1259">
        <v>3</v>
      </c>
      <c r="Z1259">
        <v>3</v>
      </c>
      <c r="AA1259" t="s">
        <v>11838</v>
      </c>
      <c r="AB1259" t="s">
        <v>11839</v>
      </c>
    </row>
    <row r="1260" spans="1:28" x14ac:dyDescent="0.3">
      <c r="A1260" s="9" t="s">
        <v>3864</v>
      </c>
      <c r="B1260" s="20">
        <v>45082</v>
      </c>
      <c r="C1260" s="30">
        <f>superstore_excel!X$2 - B1260</f>
        <v>673</v>
      </c>
      <c r="D1260" s="10">
        <v>1</v>
      </c>
      <c r="E1260" s="10">
        <v>4258.9399999999996</v>
      </c>
      <c r="F1260">
        <f t="shared" si="97"/>
        <v>2</v>
      </c>
      <c r="G1260">
        <f t="shared" si="95"/>
        <v>3</v>
      </c>
      <c r="H1260">
        <f t="shared" si="96"/>
        <v>3</v>
      </c>
      <c r="I1260" t="str">
        <f t="shared" si="98"/>
        <v>233</v>
      </c>
      <c r="J1260" t="str">
        <f t="shared" si="99"/>
        <v>At Risk</v>
      </c>
      <c r="M1260" s="9" t="s">
        <v>10093</v>
      </c>
      <c r="N1260" s="10">
        <v>1</v>
      </c>
      <c r="P1260" s="9" t="s">
        <v>10093</v>
      </c>
      <c r="Q1260" s="10">
        <v>1552.88</v>
      </c>
      <c r="S1260" t="s">
        <v>7494</v>
      </c>
      <c r="T1260">
        <v>45164</v>
      </c>
      <c r="U1260">
        <v>591</v>
      </c>
      <c r="V1260">
        <v>1</v>
      </c>
      <c r="W1260">
        <v>739.71</v>
      </c>
      <c r="X1260">
        <v>2</v>
      </c>
      <c r="Y1260">
        <v>3</v>
      </c>
      <c r="Z1260">
        <v>1</v>
      </c>
      <c r="AA1260" t="s">
        <v>11847</v>
      </c>
      <c r="AB1260" t="s">
        <v>11839</v>
      </c>
    </row>
    <row r="1261" spans="1:28" x14ac:dyDescent="0.3">
      <c r="A1261" s="9" t="s">
        <v>7494</v>
      </c>
      <c r="B1261" s="20">
        <v>45164</v>
      </c>
      <c r="C1261" s="30">
        <f>superstore_excel!X$2 - B1261</f>
        <v>591</v>
      </c>
      <c r="D1261" s="10">
        <v>1</v>
      </c>
      <c r="E1261" s="10">
        <v>739.71</v>
      </c>
      <c r="F1261">
        <f t="shared" si="97"/>
        <v>2</v>
      </c>
      <c r="G1261">
        <f t="shared" si="95"/>
        <v>3</v>
      </c>
      <c r="H1261">
        <f t="shared" si="96"/>
        <v>1</v>
      </c>
      <c r="I1261" t="str">
        <f t="shared" si="98"/>
        <v>231</v>
      </c>
      <c r="J1261" t="str">
        <f t="shared" si="99"/>
        <v>At Risk</v>
      </c>
      <c r="M1261" s="9" t="s">
        <v>3864</v>
      </c>
      <c r="N1261" s="10">
        <v>1</v>
      </c>
      <c r="P1261" s="9" t="s">
        <v>3864</v>
      </c>
      <c r="Q1261" s="10">
        <v>4258.9399999999996</v>
      </c>
      <c r="S1261" t="s">
        <v>2685</v>
      </c>
      <c r="T1261">
        <v>45314</v>
      </c>
      <c r="U1261">
        <v>441</v>
      </c>
      <c r="V1261">
        <v>1</v>
      </c>
      <c r="W1261">
        <v>3649.1</v>
      </c>
      <c r="X1261">
        <v>3</v>
      </c>
      <c r="Y1261">
        <v>3</v>
      </c>
      <c r="Z1261">
        <v>3</v>
      </c>
      <c r="AA1261" t="s">
        <v>11845</v>
      </c>
      <c r="AB1261" t="s">
        <v>11834</v>
      </c>
    </row>
    <row r="1262" spans="1:28" x14ac:dyDescent="0.3">
      <c r="A1262" s="9" t="s">
        <v>2685</v>
      </c>
      <c r="B1262" s="20">
        <v>45314</v>
      </c>
      <c r="C1262" s="30">
        <f>superstore_excel!X$2 - B1262</f>
        <v>441</v>
      </c>
      <c r="D1262" s="10">
        <v>1</v>
      </c>
      <c r="E1262" s="10">
        <v>3649.1</v>
      </c>
      <c r="F1262">
        <f t="shared" si="97"/>
        <v>3</v>
      </c>
      <c r="G1262">
        <f t="shared" si="95"/>
        <v>3</v>
      </c>
      <c r="H1262">
        <f t="shared" si="96"/>
        <v>3</v>
      </c>
      <c r="I1262" t="str">
        <f t="shared" si="98"/>
        <v>333</v>
      </c>
      <c r="J1262" t="str">
        <f t="shared" si="99"/>
        <v>Others</v>
      </c>
      <c r="M1262" s="9" t="s">
        <v>7494</v>
      </c>
      <c r="N1262" s="10">
        <v>1</v>
      </c>
      <c r="P1262" s="9" t="s">
        <v>7494</v>
      </c>
      <c r="Q1262" s="10">
        <v>739.71</v>
      </c>
      <c r="S1262" t="s">
        <v>11649</v>
      </c>
      <c r="T1262">
        <v>45300</v>
      </c>
      <c r="U1262">
        <v>455</v>
      </c>
      <c r="V1262">
        <v>1</v>
      </c>
      <c r="W1262">
        <v>620.1</v>
      </c>
      <c r="X1262">
        <v>3</v>
      </c>
      <c r="Y1262">
        <v>3</v>
      </c>
      <c r="Z1262">
        <v>1</v>
      </c>
      <c r="AA1262" t="s">
        <v>11841</v>
      </c>
      <c r="AB1262" t="s">
        <v>11834</v>
      </c>
    </row>
    <row r="1263" spans="1:28" x14ac:dyDescent="0.3">
      <c r="A1263" s="9" t="s">
        <v>11649</v>
      </c>
      <c r="B1263" s="20">
        <v>45300</v>
      </c>
      <c r="C1263" s="30">
        <f>superstore_excel!X$2 - B1263</f>
        <v>455</v>
      </c>
      <c r="D1263" s="10">
        <v>1</v>
      </c>
      <c r="E1263" s="10">
        <v>620.1</v>
      </c>
      <c r="F1263">
        <f t="shared" si="97"/>
        <v>3</v>
      </c>
      <c r="G1263">
        <f t="shared" si="95"/>
        <v>3</v>
      </c>
      <c r="H1263">
        <f t="shared" si="96"/>
        <v>1</v>
      </c>
      <c r="I1263" t="str">
        <f t="shared" si="98"/>
        <v>331</v>
      </c>
      <c r="J1263" t="str">
        <f t="shared" si="99"/>
        <v>Others</v>
      </c>
      <c r="M1263" s="9" t="s">
        <v>2685</v>
      </c>
      <c r="N1263" s="10">
        <v>1</v>
      </c>
      <c r="P1263" s="9" t="s">
        <v>2685</v>
      </c>
      <c r="Q1263" s="10">
        <v>3649.1</v>
      </c>
      <c r="S1263" t="s">
        <v>1237</v>
      </c>
      <c r="T1263">
        <v>45733</v>
      </c>
      <c r="U1263">
        <v>22</v>
      </c>
      <c r="V1263">
        <v>4</v>
      </c>
      <c r="W1263">
        <v>10125.013122382268</v>
      </c>
      <c r="X1263">
        <v>5</v>
      </c>
      <c r="Y1263">
        <v>4</v>
      </c>
      <c r="Z1263">
        <v>4</v>
      </c>
      <c r="AA1263" t="s">
        <v>11849</v>
      </c>
      <c r="AB1263" t="s">
        <v>11836</v>
      </c>
    </row>
    <row r="1264" spans="1:28" x14ac:dyDescent="0.3">
      <c r="A1264" s="9" t="s">
        <v>1237</v>
      </c>
      <c r="B1264" s="20">
        <v>45733</v>
      </c>
      <c r="C1264" s="30">
        <f>superstore_excel!X$2 - B1264</f>
        <v>22</v>
      </c>
      <c r="D1264" s="10">
        <v>4</v>
      </c>
      <c r="E1264" s="10">
        <v>10125.013122382268</v>
      </c>
      <c r="F1264">
        <f t="shared" si="97"/>
        <v>5</v>
      </c>
      <c r="G1264">
        <f t="shared" si="95"/>
        <v>4</v>
      </c>
      <c r="H1264">
        <f t="shared" si="96"/>
        <v>4</v>
      </c>
      <c r="I1264" t="str">
        <f t="shared" si="98"/>
        <v>544</v>
      </c>
      <c r="J1264" t="str">
        <f t="shared" si="99"/>
        <v>Loyal Customers</v>
      </c>
      <c r="M1264" s="9" t="s">
        <v>11649</v>
      </c>
      <c r="N1264" s="10">
        <v>1</v>
      </c>
      <c r="P1264" s="9" t="s">
        <v>11649</v>
      </c>
      <c r="Q1264" s="10">
        <v>620.1</v>
      </c>
      <c r="S1264" t="s">
        <v>4088</v>
      </c>
      <c r="T1264">
        <v>45359</v>
      </c>
      <c r="U1264">
        <v>396</v>
      </c>
      <c r="V1264">
        <v>1</v>
      </c>
      <c r="W1264">
        <v>41.6</v>
      </c>
      <c r="X1264">
        <v>3</v>
      </c>
      <c r="Y1264">
        <v>3</v>
      </c>
      <c r="Z1264">
        <v>1</v>
      </c>
      <c r="AA1264" t="s">
        <v>11841</v>
      </c>
      <c r="AB1264" t="s">
        <v>11834</v>
      </c>
    </row>
    <row r="1265" spans="1:28" x14ac:dyDescent="0.3">
      <c r="A1265" s="9" t="s">
        <v>4088</v>
      </c>
      <c r="B1265" s="20">
        <v>45359</v>
      </c>
      <c r="C1265" s="30">
        <f>superstore_excel!X$2 - B1265</f>
        <v>396</v>
      </c>
      <c r="D1265" s="10">
        <v>1</v>
      </c>
      <c r="E1265" s="10">
        <v>41.6</v>
      </c>
      <c r="F1265">
        <f t="shared" si="97"/>
        <v>3</v>
      </c>
      <c r="G1265">
        <f t="shared" si="95"/>
        <v>3</v>
      </c>
      <c r="H1265">
        <f t="shared" si="96"/>
        <v>1</v>
      </c>
      <c r="I1265" t="str">
        <f t="shared" si="98"/>
        <v>331</v>
      </c>
      <c r="J1265" t="str">
        <f t="shared" si="99"/>
        <v>Others</v>
      </c>
      <c r="M1265" s="9" t="s">
        <v>1237</v>
      </c>
      <c r="N1265" s="10">
        <v>4</v>
      </c>
      <c r="P1265" s="9" t="s">
        <v>1237</v>
      </c>
      <c r="Q1265" s="10">
        <v>10125.013122382268</v>
      </c>
      <c r="S1265" t="s">
        <v>3173</v>
      </c>
      <c r="T1265">
        <v>45638</v>
      </c>
      <c r="U1265">
        <v>117</v>
      </c>
      <c r="V1265">
        <v>1</v>
      </c>
      <c r="W1265">
        <v>2489.92</v>
      </c>
      <c r="X1265">
        <v>5</v>
      </c>
      <c r="Y1265">
        <v>3</v>
      </c>
      <c r="Z1265">
        <v>2</v>
      </c>
      <c r="AA1265" t="s">
        <v>11846</v>
      </c>
      <c r="AB1265" t="s">
        <v>11832</v>
      </c>
    </row>
    <row r="1266" spans="1:28" x14ac:dyDescent="0.3">
      <c r="A1266" s="9" t="s">
        <v>3173</v>
      </c>
      <c r="B1266" s="20">
        <v>45638</v>
      </c>
      <c r="C1266" s="30">
        <f>superstore_excel!X$2 - B1266</f>
        <v>117</v>
      </c>
      <c r="D1266" s="10">
        <v>1</v>
      </c>
      <c r="E1266" s="10">
        <v>2489.92</v>
      </c>
      <c r="F1266">
        <f t="shared" si="97"/>
        <v>5</v>
      </c>
      <c r="G1266">
        <f t="shared" si="95"/>
        <v>3</v>
      </c>
      <c r="H1266">
        <f t="shared" si="96"/>
        <v>2</v>
      </c>
      <c r="I1266" t="str">
        <f t="shared" si="98"/>
        <v>532</v>
      </c>
      <c r="J1266" t="str">
        <f t="shared" si="99"/>
        <v>Recent Customers</v>
      </c>
      <c r="M1266" s="9" t="s">
        <v>4088</v>
      </c>
      <c r="N1266" s="10">
        <v>1</v>
      </c>
      <c r="P1266" s="9" t="s">
        <v>4088</v>
      </c>
      <c r="Q1266" s="10">
        <v>41.6</v>
      </c>
      <c r="S1266" t="s">
        <v>5573</v>
      </c>
      <c r="T1266">
        <v>45704</v>
      </c>
      <c r="U1266">
        <v>51</v>
      </c>
      <c r="V1266">
        <v>2</v>
      </c>
      <c r="W1266">
        <v>6410.32</v>
      </c>
      <c r="X1266">
        <v>5</v>
      </c>
      <c r="Y1266">
        <v>4</v>
      </c>
      <c r="Z1266">
        <v>3</v>
      </c>
      <c r="AA1266" t="s">
        <v>11854</v>
      </c>
      <c r="AB1266" t="s">
        <v>11832</v>
      </c>
    </row>
    <row r="1267" spans="1:28" x14ac:dyDescent="0.3">
      <c r="A1267" s="9" t="s">
        <v>5573</v>
      </c>
      <c r="B1267" s="20">
        <v>45704</v>
      </c>
      <c r="C1267" s="30">
        <f>superstore_excel!X$2 - B1267</f>
        <v>51</v>
      </c>
      <c r="D1267" s="10">
        <v>2</v>
      </c>
      <c r="E1267" s="10">
        <v>6410.32</v>
      </c>
      <c r="F1267">
        <f t="shared" si="97"/>
        <v>5</v>
      </c>
      <c r="G1267">
        <f t="shared" si="95"/>
        <v>4</v>
      </c>
      <c r="H1267">
        <f t="shared" si="96"/>
        <v>3</v>
      </c>
      <c r="I1267" t="str">
        <f t="shared" si="98"/>
        <v>543</v>
      </c>
      <c r="J1267" t="str">
        <f t="shared" si="99"/>
        <v>Recent Customers</v>
      </c>
      <c r="M1267" s="9" t="s">
        <v>3173</v>
      </c>
      <c r="N1267" s="10">
        <v>1</v>
      </c>
      <c r="P1267" s="9" t="s">
        <v>3173</v>
      </c>
      <c r="Q1267" s="10">
        <v>2489.92</v>
      </c>
      <c r="S1267" t="s">
        <v>8207</v>
      </c>
      <c r="T1267">
        <v>45357</v>
      </c>
      <c r="U1267">
        <v>398</v>
      </c>
      <c r="V1267">
        <v>1</v>
      </c>
      <c r="W1267">
        <v>2706.37</v>
      </c>
      <c r="X1267">
        <v>3</v>
      </c>
      <c r="Y1267">
        <v>3</v>
      </c>
      <c r="Z1267">
        <v>2</v>
      </c>
      <c r="AA1267" t="s">
        <v>11837</v>
      </c>
      <c r="AB1267" t="s">
        <v>11834</v>
      </c>
    </row>
    <row r="1268" spans="1:28" x14ac:dyDescent="0.3">
      <c r="A1268" s="9" t="s">
        <v>8207</v>
      </c>
      <c r="B1268" s="20">
        <v>45357</v>
      </c>
      <c r="C1268" s="30">
        <f>superstore_excel!X$2 - B1268</f>
        <v>398</v>
      </c>
      <c r="D1268" s="10">
        <v>1</v>
      </c>
      <c r="E1268" s="10">
        <v>2706.37</v>
      </c>
      <c r="F1268">
        <f t="shared" si="97"/>
        <v>3</v>
      </c>
      <c r="G1268">
        <f t="shared" si="95"/>
        <v>3</v>
      </c>
      <c r="H1268">
        <f t="shared" si="96"/>
        <v>2</v>
      </c>
      <c r="I1268" t="str">
        <f t="shared" si="98"/>
        <v>332</v>
      </c>
      <c r="J1268" t="str">
        <f t="shared" si="99"/>
        <v>Others</v>
      </c>
      <c r="M1268" s="9" t="s">
        <v>5573</v>
      </c>
      <c r="N1268" s="10">
        <v>2</v>
      </c>
      <c r="P1268" s="9" t="s">
        <v>5573</v>
      </c>
      <c r="Q1268" s="10">
        <v>6410.32</v>
      </c>
      <c r="S1268" t="s">
        <v>3485</v>
      </c>
      <c r="T1268">
        <v>45502</v>
      </c>
      <c r="U1268">
        <v>253</v>
      </c>
      <c r="V1268">
        <v>1</v>
      </c>
      <c r="W1268">
        <v>4062.62</v>
      </c>
      <c r="X1268">
        <v>4</v>
      </c>
      <c r="Y1268">
        <v>3</v>
      </c>
      <c r="Z1268">
        <v>3</v>
      </c>
      <c r="AA1268" t="s">
        <v>11833</v>
      </c>
      <c r="AB1268" t="s">
        <v>11834</v>
      </c>
    </row>
    <row r="1269" spans="1:28" x14ac:dyDescent="0.3">
      <c r="A1269" s="9" t="s">
        <v>3485</v>
      </c>
      <c r="B1269" s="20">
        <v>45502</v>
      </c>
      <c r="C1269" s="30">
        <f>superstore_excel!X$2 - B1269</f>
        <v>253</v>
      </c>
      <c r="D1269" s="10">
        <v>1</v>
      </c>
      <c r="E1269" s="10">
        <v>4062.62</v>
      </c>
      <c r="F1269">
        <f t="shared" si="97"/>
        <v>4</v>
      </c>
      <c r="G1269">
        <f t="shared" si="95"/>
        <v>3</v>
      </c>
      <c r="H1269">
        <f t="shared" si="96"/>
        <v>3</v>
      </c>
      <c r="I1269" t="str">
        <f t="shared" si="98"/>
        <v>433</v>
      </c>
      <c r="J1269" t="str">
        <f t="shared" si="99"/>
        <v>Others</v>
      </c>
      <c r="M1269" s="9" t="s">
        <v>8207</v>
      </c>
      <c r="N1269" s="10">
        <v>1</v>
      </c>
      <c r="P1269" s="9" t="s">
        <v>8207</v>
      </c>
      <c r="Q1269" s="10">
        <v>2706.37</v>
      </c>
      <c r="S1269" t="s">
        <v>2367</v>
      </c>
      <c r="T1269">
        <v>45493</v>
      </c>
      <c r="U1269">
        <v>262</v>
      </c>
      <c r="V1269">
        <v>4</v>
      </c>
      <c r="W1269">
        <v>11547.06572286291</v>
      </c>
      <c r="X1269">
        <v>4</v>
      </c>
      <c r="Y1269">
        <v>4</v>
      </c>
      <c r="Z1269">
        <v>4</v>
      </c>
      <c r="AA1269" t="s">
        <v>11835</v>
      </c>
      <c r="AB1269" t="s">
        <v>11836</v>
      </c>
    </row>
    <row r="1270" spans="1:28" x14ac:dyDescent="0.3">
      <c r="A1270" s="9" t="s">
        <v>2367</v>
      </c>
      <c r="B1270" s="20">
        <v>45493</v>
      </c>
      <c r="C1270" s="30">
        <f>superstore_excel!X$2 - B1270</f>
        <v>262</v>
      </c>
      <c r="D1270" s="10">
        <v>4</v>
      </c>
      <c r="E1270" s="10">
        <v>11547.06572286291</v>
      </c>
      <c r="F1270">
        <f t="shared" si="97"/>
        <v>4</v>
      </c>
      <c r="G1270">
        <f t="shared" si="95"/>
        <v>4</v>
      </c>
      <c r="H1270">
        <f t="shared" si="96"/>
        <v>4</v>
      </c>
      <c r="I1270" t="str">
        <f t="shared" si="98"/>
        <v>444</v>
      </c>
      <c r="J1270" t="str">
        <f t="shared" si="99"/>
        <v>Loyal Customers</v>
      </c>
      <c r="M1270" s="9" t="s">
        <v>3485</v>
      </c>
      <c r="N1270" s="10">
        <v>1</v>
      </c>
      <c r="P1270" s="9" t="s">
        <v>3485</v>
      </c>
      <c r="Q1270" s="10">
        <v>4062.62</v>
      </c>
      <c r="S1270" t="s">
        <v>4835</v>
      </c>
      <c r="T1270">
        <v>45737</v>
      </c>
      <c r="U1270">
        <v>18</v>
      </c>
      <c r="V1270">
        <v>1</v>
      </c>
      <c r="W1270">
        <v>3095.63</v>
      </c>
      <c r="X1270">
        <v>5</v>
      </c>
      <c r="Y1270">
        <v>3</v>
      </c>
      <c r="Z1270">
        <v>2</v>
      </c>
      <c r="AA1270" t="s">
        <v>11846</v>
      </c>
      <c r="AB1270" t="s">
        <v>11832</v>
      </c>
    </row>
    <row r="1271" spans="1:28" x14ac:dyDescent="0.3">
      <c r="A1271" s="9" t="s">
        <v>4835</v>
      </c>
      <c r="B1271" s="20">
        <v>45737</v>
      </c>
      <c r="C1271" s="30">
        <f>superstore_excel!X$2 - B1271</f>
        <v>18</v>
      </c>
      <c r="D1271" s="10">
        <v>1</v>
      </c>
      <c r="E1271" s="10">
        <v>3095.63</v>
      </c>
      <c r="F1271">
        <f t="shared" si="97"/>
        <v>5</v>
      </c>
      <c r="G1271">
        <f t="shared" si="95"/>
        <v>3</v>
      </c>
      <c r="H1271">
        <f t="shared" si="96"/>
        <v>2</v>
      </c>
      <c r="I1271" t="str">
        <f t="shared" si="98"/>
        <v>532</v>
      </c>
      <c r="J1271" t="str">
        <f t="shared" si="99"/>
        <v>Recent Customers</v>
      </c>
      <c r="M1271" s="9" t="s">
        <v>2367</v>
      </c>
      <c r="N1271" s="10">
        <v>4</v>
      </c>
      <c r="P1271" s="9" t="s">
        <v>2367</v>
      </c>
      <c r="Q1271" s="10">
        <v>11547.06572286291</v>
      </c>
      <c r="S1271" t="s">
        <v>2960</v>
      </c>
      <c r="T1271">
        <v>45305</v>
      </c>
      <c r="U1271">
        <v>450</v>
      </c>
      <c r="V1271">
        <v>1</v>
      </c>
      <c r="W1271">
        <v>4196.03</v>
      </c>
      <c r="X1271">
        <v>3</v>
      </c>
      <c r="Y1271">
        <v>3</v>
      </c>
      <c r="Z1271">
        <v>3</v>
      </c>
      <c r="AA1271" t="s">
        <v>11845</v>
      </c>
      <c r="AB1271" t="s">
        <v>11834</v>
      </c>
    </row>
    <row r="1272" spans="1:28" x14ac:dyDescent="0.3">
      <c r="A1272" s="9" t="s">
        <v>2960</v>
      </c>
      <c r="B1272" s="20">
        <v>45305</v>
      </c>
      <c r="C1272" s="30">
        <f>superstore_excel!X$2 - B1272</f>
        <v>450</v>
      </c>
      <c r="D1272" s="10">
        <v>1</v>
      </c>
      <c r="E1272" s="10">
        <v>4196.03</v>
      </c>
      <c r="F1272">
        <f t="shared" si="97"/>
        <v>3</v>
      </c>
      <c r="G1272">
        <f t="shared" si="95"/>
        <v>3</v>
      </c>
      <c r="H1272">
        <f t="shared" si="96"/>
        <v>3</v>
      </c>
      <c r="I1272" t="str">
        <f t="shared" si="98"/>
        <v>333</v>
      </c>
      <c r="J1272" t="str">
        <f t="shared" si="99"/>
        <v>Others</v>
      </c>
      <c r="M1272" s="9" t="s">
        <v>4835</v>
      </c>
      <c r="N1272" s="10">
        <v>1</v>
      </c>
      <c r="P1272" s="9" t="s">
        <v>4835</v>
      </c>
      <c r="Q1272" s="10">
        <v>3095.63</v>
      </c>
      <c r="S1272" t="s">
        <v>9136</v>
      </c>
      <c r="T1272">
        <v>45082</v>
      </c>
      <c r="U1272">
        <v>673</v>
      </c>
      <c r="V1272">
        <v>1</v>
      </c>
      <c r="W1272">
        <v>1775.02</v>
      </c>
      <c r="X1272">
        <v>2</v>
      </c>
      <c r="Y1272">
        <v>3</v>
      </c>
      <c r="Z1272">
        <v>2</v>
      </c>
      <c r="AA1272" t="s">
        <v>11848</v>
      </c>
      <c r="AB1272" t="s">
        <v>11839</v>
      </c>
    </row>
    <row r="1273" spans="1:28" x14ac:dyDescent="0.3">
      <c r="A1273" s="9" t="s">
        <v>9136</v>
      </c>
      <c r="B1273" s="20">
        <v>45082</v>
      </c>
      <c r="C1273" s="30">
        <f>superstore_excel!X$2 - B1273</f>
        <v>673</v>
      </c>
      <c r="D1273" s="10">
        <v>1</v>
      </c>
      <c r="E1273" s="10">
        <v>1775.02</v>
      </c>
      <c r="F1273">
        <f t="shared" si="97"/>
        <v>2</v>
      </c>
      <c r="G1273">
        <f t="shared" si="95"/>
        <v>3</v>
      </c>
      <c r="H1273">
        <f t="shared" si="96"/>
        <v>2</v>
      </c>
      <c r="I1273" t="str">
        <f t="shared" si="98"/>
        <v>232</v>
      </c>
      <c r="J1273" t="str">
        <f t="shared" si="99"/>
        <v>At Risk</v>
      </c>
      <c r="M1273" s="9" t="s">
        <v>2960</v>
      </c>
      <c r="N1273" s="10">
        <v>1</v>
      </c>
      <c r="P1273" s="9" t="s">
        <v>2960</v>
      </c>
      <c r="Q1273" s="10">
        <v>4196.03</v>
      </c>
      <c r="S1273" t="s">
        <v>8268</v>
      </c>
      <c r="T1273">
        <v>45752</v>
      </c>
      <c r="U1273">
        <v>3</v>
      </c>
      <c r="V1273">
        <v>1</v>
      </c>
      <c r="W1273">
        <v>4947.74</v>
      </c>
      <c r="X1273">
        <v>5</v>
      </c>
      <c r="Y1273">
        <v>3</v>
      </c>
      <c r="Z1273">
        <v>3</v>
      </c>
      <c r="AA1273" t="s">
        <v>11831</v>
      </c>
      <c r="AB1273" t="s">
        <v>11832</v>
      </c>
    </row>
    <row r="1274" spans="1:28" x14ac:dyDescent="0.3">
      <c r="A1274" s="9" t="s">
        <v>8268</v>
      </c>
      <c r="B1274" s="20">
        <v>45752</v>
      </c>
      <c r="C1274" s="30">
        <f>superstore_excel!X$2 - B1274</f>
        <v>3</v>
      </c>
      <c r="D1274" s="10">
        <v>1</v>
      </c>
      <c r="E1274" s="10">
        <v>4947.74</v>
      </c>
      <c r="F1274">
        <f t="shared" si="97"/>
        <v>5</v>
      </c>
      <c r="G1274">
        <f t="shared" si="95"/>
        <v>3</v>
      </c>
      <c r="H1274">
        <f t="shared" si="96"/>
        <v>3</v>
      </c>
      <c r="I1274" t="str">
        <f t="shared" si="98"/>
        <v>533</v>
      </c>
      <c r="J1274" t="str">
        <f t="shared" si="99"/>
        <v>Recent Customers</v>
      </c>
      <c r="M1274" s="9" t="s">
        <v>9136</v>
      </c>
      <c r="N1274" s="10">
        <v>1</v>
      </c>
      <c r="P1274" s="9" t="s">
        <v>9136</v>
      </c>
      <c r="Q1274" s="10">
        <v>1775.02</v>
      </c>
      <c r="S1274" t="s">
        <v>7900</v>
      </c>
      <c r="T1274">
        <v>45091</v>
      </c>
      <c r="U1274">
        <v>664</v>
      </c>
      <c r="V1274">
        <v>1</v>
      </c>
      <c r="W1274">
        <v>3127.19</v>
      </c>
      <c r="X1274">
        <v>2</v>
      </c>
      <c r="Y1274">
        <v>3</v>
      </c>
      <c r="Z1274">
        <v>2</v>
      </c>
      <c r="AA1274" t="s">
        <v>11848</v>
      </c>
      <c r="AB1274" t="s">
        <v>11839</v>
      </c>
    </row>
    <row r="1275" spans="1:28" x14ac:dyDescent="0.3">
      <c r="A1275" s="9" t="s">
        <v>7900</v>
      </c>
      <c r="B1275" s="20">
        <v>45091</v>
      </c>
      <c r="C1275" s="30">
        <f>superstore_excel!X$2 - B1275</f>
        <v>664</v>
      </c>
      <c r="D1275" s="10">
        <v>1</v>
      </c>
      <c r="E1275" s="10">
        <v>3127.19</v>
      </c>
      <c r="F1275">
        <f t="shared" si="97"/>
        <v>2</v>
      </c>
      <c r="G1275">
        <f t="shared" si="95"/>
        <v>3</v>
      </c>
      <c r="H1275">
        <f t="shared" si="96"/>
        <v>2</v>
      </c>
      <c r="I1275" t="str">
        <f t="shared" si="98"/>
        <v>232</v>
      </c>
      <c r="J1275" t="str">
        <f t="shared" si="99"/>
        <v>At Risk</v>
      </c>
      <c r="M1275" s="9" t="s">
        <v>8268</v>
      </c>
      <c r="N1275" s="10">
        <v>1</v>
      </c>
      <c r="P1275" s="9" t="s">
        <v>8268</v>
      </c>
      <c r="Q1275" s="10">
        <v>4947.74</v>
      </c>
      <c r="S1275" t="s">
        <v>2223</v>
      </c>
      <c r="T1275">
        <v>45521</v>
      </c>
      <c r="U1275">
        <v>234</v>
      </c>
      <c r="V1275">
        <v>5</v>
      </c>
      <c r="W1275">
        <v>9968.5254921389296</v>
      </c>
      <c r="X1275">
        <v>4</v>
      </c>
      <c r="Y1275">
        <v>4</v>
      </c>
      <c r="Z1275">
        <v>4</v>
      </c>
      <c r="AA1275" t="s">
        <v>11835</v>
      </c>
      <c r="AB1275" t="s">
        <v>11836</v>
      </c>
    </row>
    <row r="1276" spans="1:28" x14ac:dyDescent="0.3">
      <c r="A1276" s="9" t="s">
        <v>2223</v>
      </c>
      <c r="B1276" s="20">
        <v>45521</v>
      </c>
      <c r="C1276" s="30">
        <f>superstore_excel!X$2 - B1276</f>
        <v>234</v>
      </c>
      <c r="D1276" s="10">
        <v>5</v>
      </c>
      <c r="E1276" s="10">
        <v>9968.5254921389296</v>
      </c>
      <c r="F1276">
        <f t="shared" si="97"/>
        <v>4</v>
      </c>
      <c r="G1276">
        <f t="shared" si="95"/>
        <v>4</v>
      </c>
      <c r="H1276">
        <f t="shared" si="96"/>
        <v>4</v>
      </c>
      <c r="I1276" t="str">
        <f t="shared" si="98"/>
        <v>444</v>
      </c>
      <c r="J1276" t="str">
        <f t="shared" si="99"/>
        <v>Loyal Customers</v>
      </c>
      <c r="M1276" s="9" t="s">
        <v>7900</v>
      </c>
      <c r="N1276" s="10">
        <v>1</v>
      </c>
      <c r="P1276" s="9" t="s">
        <v>7900</v>
      </c>
      <c r="Q1276" s="10">
        <v>3127.19</v>
      </c>
      <c r="S1276" t="s">
        <v>6931</v>
      </c>
      <c r="T1276">
        <v>45080</v>
      </c>
      <c r="U1276">
        <v>675</v>
      </c>
      <c r="V1276">
        <v>1</v>
      </c>
      <c r="W1276">
        <v>1034.7</v>
      </c>
      <c r="X1276">
        <v>2</v>
      </c>
      <c r="Y1276">
        <v>3</v>
      </c>
      <c r="Z1276">
        <v>1</v>
      </c>
      <c r="AA1276" t="s">
        <v>11847</v>
      </c>
      <c r="AB1276" t="s">
        <v>11839</v>
      </c>
    </row>
    <row r="1277" spans="1:28" x14ac:dyDescent="0.3">
      <c r="A1277" s="9" t="s">
        <v>6931</v>
      </c>
      <c r="B1277" s="20">
        <v>45080</v>
      </c>
      <c r="C1277" s="30">
        <f>superstore_excel!X$2 - B1277</f>
        <v>675</v>
      </c>
      <c r="D1277" s="10">
        <v>1</v>
      </c>
      <c r="E1277" s="10">
        <v>1034.7</v>
      </c>
      <c r="F1277">
        <f t="shared" si="97"/>
        <v>2</v>
      </c>
      <c r="G1277">
        <f t="shared" si="95"/>
        <v>3</v>
      </c>
      <c r="H1277">
        <f t="shared" si="96"/>
        <v>1</v>
      </c>
      <c r="I1277" t="str">
        <f t="shared" si="98"/>
        <v>231</v>
      </c>
      <c r="J1277" t="str">
        <f t="shared" si="99"/>
        <v>At Risk</v>
      </c>
      <c r="M1277" s="9" t="s">
        <v>2223</v>
      </c>
      <c r="N1277" s="10">
        <v>5</v>
      </c>
      <c r="P1277" s="9" t="s">
        <v>2223</v>
      </c>
      <c r="Q1277" s="10">
        <v>9968.5254921389296</v>
      </c>
      <c r="S1277" t="s">
        <v>9956</v>
      </c>
      <c r="T1277">
        <v>45259</v>
      </c>
      <c r="U1277">
        <v>496</v>
      </c>
      <c r="V1277">
        <v>1</v>
      </c>
      <c r="W1277">
        <v>2830.45</v>
      </c>
      <c r="X1277">
        <v>3</v>
      </c>
      <c r="Y1277">
        <v>3</v>
      </c>
      <c r="Z1277">
        <v>2</v>
      </c>
      <c r="AA1277" t="s">
        <v>11837</v>
      </c>
      <c r="AB1277" t="s">
        <v>11834</v>
      </c>
    </row>
    <row r="1278" spans="1:28" x14ac:dyDescent="0.3">
      <c r="A1278" s="9" t="s">
        <v>9956</v>
      </c>
      <c r="B1278" s="20">
        <v>45259</v>
      </c>
      <c r="C1278" s="30">
        <f>superstore_excel!X$2 - B1278</f>
        <v>496</v>
      </c>
      <c r="D1278" s="10">
        <v>1</v>
      </c>
      <c r="E1278" s="10">
        <v>2830.45</v>
      </c>
      <c r="F1278">
        <f t="shared" si="97"/>
        <v>3</v>
      </c>
      <c r="G1278">
        <f t="shared" si="95"/>
        <v>3</v>
      </c>
      <c r="H1278">
        <f t="shared" si="96"/>
        <v>2</v>
      </c>
      <c r="I1278" t="str">
        <f t="shared" si="98"/>
        <v>332</v>
      </c>
      <c r="J1278" t="str">
        <f t="shared" si="99"/>
        <v>Others</v>
      </c>
      <c r="M1278" s="9" t="s">
        <v>6931</v>
      </c>
      <c r="N1278" s="10">
        <v>1</v>
      </c>
      <c r="P1278" s="9" t="s">
        <v>6931</v>
      </c>
      <c r="Q1278" s="10">
        <v>1034.7</v>
      </c>
      <c r="S1278" t="s">
        <v>11218</v>
      </c>
      <c r="T1278">
        <v>45388</v>
      </c>
      <c r="U1278">
        <v>367</v>
      </c>
      <c r="V1278">
        <v>1</v>
      </c>
      <c r="W1278">
        <v>439.85</v>
      </c>
      <c r="X1278">
        <v>3</v>
      </c>
      <c r="Y1278">
        <v>3</v>
      </c>
      <c r="Z1278">
        <v>1</v>
      </c>
      <c r="AA1278" t="s">
        <v>11841</v>
      </c>
      <c r="AB1278" t="s">
        <v>11834</v>
      </c>
    </row>
    <row r="1279" spans="1:28" x14ac:dyDescent="0.3">
      <c r="A1279" s="9" t="s">
        <v>11218</v>
      </c>
      <c r="B1279" s="20">
        <v>45388</v>
      </c>
      <c r="C1279" s="30">
        <f>superstore_excel!X$2 - B1279</f>
        <v>367</v>
      </c>
      <c r="D1279" s="10">
        <v>1</v>
      </c>
      <c r="E1279" s="10">
        <v>439.85</v>
      </c>
      <c r="F1279">
        <f t="shared" si="97"/>
        <v>3</v>
      </c>
      <c r="G1279">
        <f t="shared" si="95"/>
        <v>3</v>
      </c>
      <c r="H1279">
        <f t="shared" si="96"/>
        <v>1</v>
      </c>
      <c r="I1279" t="str">
        <f t="shared" si="98"/>
        <v>331</v>
      </c>
      <c r="J1279" t="str">
        <f t="shared" si="99"/>
        <v>Others</v>
      </c>
      <c r="M1279" s="9" t="s">
        <v>9956</v>
      </c>
      <c r="N1279" s="10">
        <v>1</v>
      </c>
      <c r="P1279" s="9" t="s">
        <v>9956</v>
      </c>
      <c r="Q1279" s="10">
        <v>2830.45</v>
      </c>
      <c r="S1279" t="s">
        <v>184</v>
      </c>
      <c r="T1279">
        <v>45078</v>
      </c>
      <c r="U1279">
        <v>677</v>
      </c>
      <c r="V1279">
        <v>4</v>
      </c>
      <c r="W1279">
        <v>9911.8820104402203</v>
      </c>
      <c r="X1279">
        <v>2</v>
      </c>
      <c r="Y1279">
        <v>4</v>
      </c>
      <c r="Z1279">
        <v>4</v>
      </c>
      <c r="AA1279" t="s">
        <v>11844</v>
      </c>
      <c r="AB1279" t="s">
        <v>11839</v>
      </c>
    </row>
    <row r="1280" spans="1:28" x14ac:dyDescent="0.3">
      <c r="A1280" s="9" t="s">
        <v>184</v>
      </c>
      <c r="B1280" s="20">
        <v>45078</v>
      </c>
      <c r="C1280" s="30">
        <f>superstore_excel!X$2 - B1280</f>
        <v>677</v>
      </c>
      <c r="D1280" s="10">
        <v>4</v>
      </c>
      <c r="E1280" s="10">
        <v>9911.8820104402203</v>
      </c>
      <c r="F1280">
        <f t="shared" si="97"/>
        <v>2</v>
      </c>
      <c r="G1280">
        <f t="shared" si="95"/>
        <v>4</v>
      </c>
      <c r="H1280">
        <f t="shared" si="96"/>
        <v>4</v>
      </c>
      <c r="I1280" t="str">
        <f t="shared" si="98"/>
        <v>244</v>
      </c>
      <c r="J1280" t="str">
        <f t="shared" si="99"/>
        <v>At Risk</v>
      </c>
      <c r="M1280" s="9" t="s">
        <v>11218</v>
      </c>
      <c r="N1280" s="10">
        <v>1</v>
      </c>
      <c r="P1280" s="9" t="s">
        <v>11218</v>
      </c>
      <c r="Q1280" s="10">
        <v>439.85</v>
      </c>
      <c r="S1280" t="s">
        <v>4442</v>
      </c>
      <c r="T1280">
        <v>45485</v>
      </c>
      <c r="U1280">
        <v>270</v>
      </c>
      <c r="V1280">
        <v>2</v>
      </c>
      <c r="W1280">
        <v>7006.62</v>
      </c>
      <c r="X1280">
        <v>4</v>
      </c>
      <c r="Y1280">
        <v>4</v>
      </c>
      <c r="Z1280">
        <v>3</v>
      </c>
      <c r="AA1280" t="s">
        <v>11851</v>
      </c>
      <c r="AB1280" t="s">
        <v>11834</v>
      </c>
    </row>
    <row r="1281" spans="1:28" x14ac:dyDescent="0.3">
      <c r="A1281" s="9" t="s">
        <v>4442</v>
      </c>
      <c r="B1281" s="20">
        <v>45485</v>
      </c>
      <c r="C1281" s="30">
        <f>superstore_excel!X$2 - B1281</f>
        <v>270</v>
      </c>
      <c r="D1281" s="10">
        <v>2</v>
      </c>
      <c r="E1281" s="10">
        <v>7006.62</v>
      </c>
      <c r="F1281">
        <f t="shared" si="97"/>
        <v>4</v>
      </c>
      <c r="G1281">
        <f t="shared" si="95"/>
        <v>4</v>
      </c>
      <c r="H1281">
        <f t="shared" si="96"/>
        <v>3</v>
      </c>
      <c r="I1281" t="str">
        <f t="shared" si="98"/>
        <v>443</v>
      </c>
      <c r="J1281" t="str">
        <f t="shared" si="99"/>
        <v>Others</v>
      </c>
      <c r="M1281" s="9" t="s">
        <v>184</v>
      </c>
      <c r="N1281" s="10">
        <v>4</v>
      </c>
      <c r="P1281" s="9" t="s">
        <v>184</v>
      </c>
      <c r="Q1281" s="10">
        <v>9911.8820104402203</v>
      </c>
      <c r="S1281" t="s">
        <v>1931</v>
      </c>
      <c r="T1281">
        <v>45690</v>
      </c>
      <c r="U1281">
        <v>65</v>
      </c>
      <c r="V1281">
        <v>8</v>
      </c>
      <c r="W1281">
        <v>18937.580774392791</v>
      </c>
      <c r="X1281">
        <v>5</v>
      </c>
      <c r="Y1281">
        <v>4</v>
      </c>
      <c r="Z1281">
        <v>4</v>
      </c>
      <c r="AA1281" t="s">
        <v>11849</v>
      </c>
      <c r="AB1281" t="s">
        <v>11836</v>
      </c>
    </row>
    <row r="1282" spans="1:28" x14ac:dyDescent="0.3">
      <c r="A1282" s="9" t="s">
        <v>1931</v>
      </c>
      <c r="B1282" s="20">
        <v>45690</v>
      </c>
      <c r="C1282" s="30">
        <f>superstore_excel!X$2 - B1282</f>
        <v>65</v>
      </c>
      <c r="D1282" s="10">
        <v>8</v>
      </c>
      <c r="E1282" s="10">
        <v>18937.580774392791</v>
      </c>
      <c r="F1282">
        <f t="shared" si="97"/>
        <v>5</v>
      </c>
      <c r="G1282">
        <f t="shared" si="95"/>
        <v>4</v>
      </c>
      <c r="H1282">
        <f t="shared" si="96"/>
        <v>4</v>
      </c>
      <c r="I1282" t="str">
        <f t="shared" si="98"/>
        <v>544</v>
      </c>
      <c r="J1282" t="str">
        <f t="shared" si="99"/>
        <v>Loyal Customers</v>
      </c>
      <c r="M1282" s="9" t="s">
        <v>4442</v>
      </c>
      <c r="N1282" s="10">
        <v>2</v>
      </c>
      <c r="P1282" s="9" t="s">
        <v>4442</v>
      </c>
      <c r="Q1282" s="10">
        <v>7006.62</v>
      </c>
      <c r="S1282" t="s">
        <v>11606</v>
      </c>
      <c r="T1282">
        <v>45230</v>
      </c>
      <c r="U1282">
        <v>525</v>
      </c>
      <c r="V1282">
        <v>1</v>
      </c>
      <c r="W1282">
        <v>3592.83</v>
      </c>
      <c r="X1282">
        <v>3</v>
      </c>
      <c r="Y1282">
        <v>3</v>
      </c>
      <c r="Z1282">
        <v>3</v>
      </c>
      <c r="AA1282" t="s">
        <v>11845</v>
      </c>
      <c r="AB1282" t="s">
        <v>11834</v>
      </c>
    </row>
    <row r="1283" spans="1:28" x14ac:dyDescent="0.3">
      <c r="A1283" s="9" t="s">
        <v>11606</v>
      </c>
      <c r="B1283" s="20">
        <v>45230</v>
      </c>
      <c r="C1283" s="30">
        <f>superstore_excel!X$2 - B1283</f>
        <v>525</v>
      </c>
      <c r="D1283" s="10">
        <v>1</v>
      </c>
      <c r="E1283" s="10">
        <v>3592.83</v>
      </c>
      <c r="F1283">
        <f t="shared" si="97"/>
        <v>3</v>
      </c>
      <c r="G1283">
        <f t="shared" si="95"/>
        <v>3</v>
      </c>
      <c r="H1283">
        <f t="shared" si="96"/>
        <v>3</v>
      </c>
      <c r="I1283" t="str">
        <f t="shared" si="98"/>
        <v>333</v>
      </c>
      <c r="J1283" t="str">
        <f t="shared" si="99"/>
        <v>Others</v>
      </c>
      <c r="M1283" s="9" t="s">
        <v>1931</v>
      </c>
      <c r="N1283" s="10">
        <v>8</v>
      </c>
      <c r="P1283" s="9" t="s">
        <v>1931</v>
      </c>
      <c r="Q1283" s="10">
        <v>18937.580774392791</v>
      </c>
      <c r="S1283" t="s">
        <v>2328</v>
      </c>
      <c r="T1283">
        <v>45467</v>
      </c>
      <c r="U1283">
        <v>288</v>
      </c>
      <c r="V1283">
        <v>4</v>
      </c>
      <c r="W1283">
        <v>7635.2332280726496</v>
      </c>
      <c r="X1283">
        <v>4</v>
      </c>
      <c r="Y1283">
        <v>4</v>
      </c>
      <c r="Z1283">
        <v>4</v>
      </c>
      <c r="AA1283" t="s">
        <v>11835</v>
      </c>
      <c r="AB1283" t="s">
        <v>11836</v>
      </c>
    </row>
    <row r="1284" spans="1:28" x14ac:dyDescent="0.3">
      <c r="A1284" s="9" t="s">
        <v>2328</v>
      </c>
      <c r="B1284" s="20">
        <v>45467</v>
      </c>
      <c r="C1284" s="30">
        <f>superstore_excel!X$2 - B1284</f>
        <v>288</v>
      </c>
      <c r="D1284" s="10">
        <v>4</v>
      </c>
      <c r="E1284" s="10">
        <v>7635.2332280726496</v>
      </c>
      <c r="F1284">
        <f t="shared" si="97"/>
        <v>4</v>
      </c>
      <c r="G1284">
        <f t="shared" si="95"/>
        <v>4</v>
      </c>
      <c r="H1284">
        <f t="shared" si="96"/>
        <v>4</v>
      </c>
      <c r="I1284" t="str">
        <f t="shared" si="98"/>
        <v>444</v>
      </c>
      <c r="J1284" t="str">
        <f t="shared" si="99"/>
        <v>Loyal Customers</v>
      </c>
      <c r="M1284" s="9" t="s">
        <v>11606</v>
      </c>
      <c r="N1284" s="10">
        <v>1</v>
      </c>
      <c r="P1284" s="9" t="s">
        <v>11606</v>
      </c>
      <c r="Q1284" s="10">
        <v>3592.83</v>
      </c>
      <c r="S1284" t="s">
        <v>850</v>
      </c>
      <c r="T1284">
        <v>45659</v>
      </c>
      <c r="U1284">
        <v>96</v>
      </c>
      <c r="V1284">
        <v>4</v>
      </c>
      <c r="W1284">
        <v>11903.814673437659</v>
      </c>
      <c r="X1284">
        <v>5</v>
      </c>
      <c r="Y1284">
        <v>4</v>
      </c>
      <c r="Z1284">
        <v>4</v>
      </c>
      <c r="AA1284" t="s">
        <v>11849</v>
      </c>
      <c r="AB1284" t="s">
        <v>11836</v>
      </c>
    </row>
    <row r="1285" spans="1:28" x14ac:dyDescent="0.3">
      <c r="A1285" s="9" t="s">
        <v>850</v>
      </c>
      <c r="B1285" s="20">
        <v>45659</v>
      </c>
      <c r="C1285" s="30">
        <f>superstore_excel!X$2 - B1285</f>
        <v>96</v>
      </c>
      <c r="D1285" s="10">
        <v>4</v>
      </c>
      <c r="E1285" s="10">
        <v>11903.814673437659</v>
      </c>
      <c r="F1285">
        <f t="shared" si="97"/>
        <v>5</v>
      </c>
      <c r="G1285">
        <f t="shared" ref="G1285:G1348" si="100">IF(D1285&gt;=_xlfn.QUARTILE.INC(D:D,4),5, IF(D1285&gt;=_xlfn.QUARTILE.INC(D:D,3),4, IF(D1285&gt;=_xlfn.QUARTILE.INC(D:D,2),3, IF(D1285&gt;=_xlfn.QUARTILE.INC(D:D,1),2,1))))</f>
        <v>4</v>
      </c>
      <c r="H1285">
        <f t="shared" ref="H1285:H1348" si="101">IF(E1285&gt;=_xlfn.QUARTILE.INC(E:E,4),5, IF(E1285&gt;=_xlfn.QUARTILE.INC(E:E,3),4, IF(E1285&gt;=_xlfn.QUARTILE.INC(E:E,2),3, IF(E1285&gt;=_xlfn.QUARTILE.INC(E:E,1),2,1))))</f>
        <v>4</v>
      </c>
      <c r="I1285" t="str">
        <f t="shared" si="98"/>
        <v>544</v>
      </c>
      <c r="J1285" t="str">
        <f t="shared" si="99"/>
        <v>Loyal Customers</v>
      </c>
      <c r="M1285" s="9" t="s">
        <v>2328</v>
      </c>
      <c r="N1285" s="10">
        <v>4</v>
      </c>
      <c r="P1285" s="9" t="s">
        <v>2328</v>
      </c>
      <c r="Q1285" s="10">
        <v>7635.2332280726496</v>
      </c>
      <c r="S1285" t="s">
        <v>2630</v>
      </c>
      <c r="T1285">
        <v>45748</v>
      </c>
      <c r="U1285">
        <v>7</v>
      </c>
      <c r="V1285">
        <v>2</v>
      </c>
      <c r="W1285">
        <v>6804.78</v>
      </c>
      <c r="X1285">
        <v>5</v>
      </c>
      <c r="Y1285">
        <v>4</v>
      </c>
      <c r="Z1285">
        <v>3</v>
      </c>
      <c r="AA1285" t="s">
        <v>11854</v>
      </c>
      <c r="AB1285" t="s">
        <v>11832</v>
      </c>
    </row>
    <row r="1286" spans="1:28" x14ac:dyDescent="0.3">
      <c r="A1286" s="9" t="s">
        <v>2630</v>
      </c>
      <c r="B1286" s="20">
        <v>45748</v>
      </c>
      <c r="C1286" s="30">
        <f>superstore_excel!X$2 - B1286</f>
        <v>7</v>
      </c>
      <c r="D1286" s="10">
        <v>2</v>
      </c>
      <c r="E1286" s="10">
        <v>6804.78</v>
      </c>
      <c r="F1286">
        <f t="shared" ref="F1286:F1349" si="102">IF(C1286&lt;=_xlfn.QUARTILE.INC(C:C,1),5, IF(C1286&lt;=_xlfn.QUARTILE.INC(C:C,2),4, IF(C1286&lt;=_xlfn.QUARTILE.INC(C:C,3),3, IF(C1286&lt;=_xlfn.QUARTILE.INC(C:C,4),2,1))))</f>
        <v>5</v>
      </c>
      <c r="G1286">
        <f t="shared" si="100"/>
        <v>4</v>
      </c>
      <c r="H1286">
        <f t="shared" si="101"/>
        <v>3</v>
      </c>
      <c r="I1286" t="str">
        <f t="shared" ref="I1286:I1349" si="103">F1286 &amp; G1286 &amp; H1286</f>
        <v>543</v>
      </c>
      <c r="J1286" t="str">
        <f t="shared" ref="J1286:J1349" si="104">IF(I1286="555","Champions",
IF(AND(F1286&gt;=4,G1286&gt;=4,H1286&gt;=4),"Loyal Customers",
IF(F1286=5,"Recent Customers",
IF(G1286=5,"Frequent Buyers",
IF(H1286=5,"Big Spenders",
IF(F1286&lt;=2,"At Risk",
"Others"))))))</f>
        <v>Recent Customers</v>
      </c>
      <c r="M1286" s="9" t="s">
        <v>850</v>
      </c>
      <c r="N1286" s="10">
        <v>4</v>
      </c>
      <c r="P1286" s="9" t="s">
        <v>850</v>
      </c>
      <c r="Q1286" s="10">
        <v>11903.814673437659</v>
      </c>
      <c r="S1286" t="s">
        <v>6448</v>
      </c>
      <c r="T1286">
        <v>45530</v>
      </c>
      <c r="U1286">
        <v>225</v>
      </c>
      <c r="V1286">
        <v>1</v>
      </c>
      <c r="W1286">
        <v>2567.7600000000002</v>
      </c>
      <c r="X1286">
        <v>4</v>
      </c>
      <c r="Y1286">
        <v>3</v>
      </c>
      <c r="Z1286">
        <v>2</v>
      </c>
      <c r="AA1286" t="s">
        <v>11842</v>
      </c>
      <c r="AB1286" t="s">
        <v>11834</v>
      </c>
    </row>
    <row r="1287" spans="1:28" x14ac:dyDescent="0.3">
      <c r="A1287" s="9" t="s">
        <v>6448</v>
      </c>
      <c r="B1287" s="20">
        <v>45530</v>
      </c>
      <c r="C1287" s="30">
        <f>superstore_excel!X$2 - B1287</f>
        <v>225</v>
      </c>
      <c r="D1287" s="10">
        <v>1</v>
      </c>
      <c r="E1287" s="10">
        <v>2567.7600000000002</v>
      </c>
      <c r="F1287">
        <f t="shared" si="102"/>
        <v>4</v>
      </c>
      <c r="G1287">
        <f t="shared" si="100"/>
        <v>3</v>
      </c>
      <c r="H1287">
        <f t="shared" si="101"/>
        <v>2</v>
      </c>
      <c r="I1287" t="str">
        <f t="shared" si="103"/>
        <v>432</v>
      </c>
      <c r="J1287" t="str">
        <f t="shared" si="104"/>
        <v>Others</v>
      </c>
      <c r="M1287" s="9" t="s">
        <v>2630</v>
      </c>
      <c r="N1287" s="10">
        <v>2</v>
      </c>
      <c r="P1287" s="9" t="s">
        <v>2630</v>
      </c>
      <c r="Q1287" s="10">
        <v>6804.78</v>
      </c>
      <c r="S1287" t="s">
        <v>6622</v>
      </c>
      <c r="T1287">
        <v>45672</v>
      </c>
      <c r="U1287">
        <v>83</v>
      </c>
      <c r="V1287">
        <v>1</v>
      </c>
      <c r="W1287">
        <v>3231.93</v>
      </c>
      <c r="X1287">
        <v>5</v>
      </c>
      <c r="Y1287">
        <v>3</v>
      </c>
      <c r="Z1287">
        <v>2</v>
      </c>
      <c r="AA1287" t="s">
        <v>11846</v>
      </c>
      <c r="AB1287" t="s">
        <v>11832</v>
      </c>
    </row>
    <row r="1288" spans="1:28" x14ac:dyDescent="0.3">
      <c r="A1288" s="9" t="s">
        <v>6622</v>
      </c>
      <c r="B1288" s="20">
        <v>45672</v>
      </c>
      <c r="C1288" s="30">
        <f>superstore_excel!X$2 - B1288</f>
        <v>83</v>
      </c>
      <c r="D1288" s="10">
        <v>1</v>
      </c>
      <c r="E1288" s="10">
        <v>3231.93</v>
      </c>
      <c r="F1288">
        <f t="shared" si="102"/>
        <v>5</v>
      </c>
      <c r="G1288">
        <f t="shared" si="100"/>
        <v>3</v>
      </c>
      <c r="H1288">
        <f t="shared" si="101"/>
        <v>2</v>
      </c>
      <c r="I1288" t="str">
        <f t="shared" si="103"/>
        <v>532</v>
      </c>
      <c r="J1288" t="str">
        <f t="shared" si="104"/>
        <v>Recent Customers</v>
      </c>
      <c r="M1288" s="9" t="s">
        <v>6448</v>
      </c>
      <c r="N1288" s="10">
        <v>1</v>
      </c>
      <c r="P1288" s="9" t="s">
        <v>6448</v>
      </c>
      <c r="Q1288" s="10">
        <v>2567.7600000000002</v>
      </c>
      <c r="S1288" t="s">
        <v>11693</v>
      </c>
      <c r="T1288">
        <v>45028</v>
      </c>
      <c r="U1288">
        <v>727</v>
      </c>
      <c r="V1288">
        <v>1</v>
      </c>
      <c r="W1288">
        <v>199.76</v>
      </c>
      <c r="X1288">
        <v>2</v>
      </c>
      <c r="Y1288">
        <v>3</v>
      </c>
      <c r="Z1288">
        <v>1</v>
      </c>
      <c r="AA1288" t="s">
        <v>11847</v>
      </c>
      <c r="AB1288" t="s">
        <v>11839</v>
      </c>
    </row>
    <row r="1289" spans="1:28" x14ac:dyDescent="0.3">
      <c r="A1289" s="9" t="s">
        <v>11693</v>
      </c>
      <c r="B1289" s="20">
        <v>45028</v>
      </c>
      <c r="C1289" s="30">
        <f>superstore_excel!X$2 - B1289</f>
        <v>727</v>
      </c>
      <c r="D1289" s="10">
        <v>1</v>
      </c>
      <c r="E1289" s="10">
        <v>199.76</v>
      </c>
      <c r="F1289">
        <f t="shared" si="102"/>
        <v>2</v>
      </c>
      <c r="G1289">
        <f t="shared" si="100"/>
        <v>3</v>
      </c>
      <c r="H1289">
        <f t="shared" si="101"/>
        <v>1</v>
      </c>
      <c r="I1289" t="str">
        <f t="shared" si="103"/>
        <v>231</v>
      </c>
      <c r="J1289" t="str">
        <f t="shared" si="104"/>
        <v>At Risk</v>
      </c>
      <c r="M1289" s="9" t="s">
        <v>6622</v>
      </c>
      <c r="N1289" s="10">
        <v>1</v>
      </c>
      <c r="P1289" s="9" t="s">
        <v>6622</v>
      </c>
      <c r="Q1289" s="10">
        <v>3231.93</v>
      </c>
      <c r="S1289" t="s">
        <v>2928</v>
      </c>
      <c r="T1289">
        <v>45240</v>
      </c>
      <c r="U1289">
        <v>515</v>
      </c>
      <c r="V1289">
        <v>1</v>
      </c>
      <c r="W1289">
        <v>1569.93</v>
      </c>
      <c r="X1289">
        <v>3</v>
      </c>
      <c r="Y1289">
        <v>3</v>
      </c>
      <c r="Z1289">
        <v>1</v>
      </c>
      <c r="AA1289" t="s">
        <v>11841</v>
      </c>
      <c r="AB1289" t="s">
        <v>11834</v>
      </c>
    </row>
    <row r="1290" spans="1:28" x14ac:dyDescent="0.3">
      <c r="A1290" s="9" t="s">
        <v>2928</v>
      </c>
      <c r="B1290" s="20">
        <v>45240</v>
      </c>
      <c r="C1290" s="30">
        <f>superstore_excel!X$2 - B1290</f>
        <v>515</v>
      </c>
      <c r="D1290" s="10">
        <v>1</v>
      </c>
      <c r="E1290" s="10">
        <v>1569.93</v>
      </c>
      <c r="F1290">
        <f t="shared" si="102"/>
        <v>3</v>
      </c>
      <c r="G1290">
        <f t="shared" si="100"/>
        <v>3</v>
      </c>
      <c r="H1290">
        <f t="shared" si="101"/>
        <v>1</v>
      </c>
      <c r="I1290" t="str">
        <f t="shared" si="103"/>
        <v>331</v>
      </c>
      <c r="J1290" t="str">
        <f t="shared" si="104"/>
        <v>Others</v>
      </c>
      <c r="M1290" s="9" t="s">
        <v>11693</v>
      </c>
      <c r="N1290" s="10">
        <v>1</v>
      </c>
      <c r="P1290" s="9" t="s">
        <v>11693</v>
      </c>
      <c r="Q1290" s="10">
        <v>199.76</v>
      </c>
      <c r="S1290" t="s">
        <v>4050</v>
      </c>
      <c r="T1290">
        <v>45646</v>
      </c>
      <c r="U1290">
        <v>109</v>
      </c>
      <c r="V1290">
        <v>1</v>
      </c>
      <c r="W1290">
        <v>478.33</v>
      </c>
      <c r="X1290">
        <v>5</v>
      </c>
      <c r="Y1290">
        <v>3</v>
      </c>
      <c r="Z1290">
        <v>1</v>
      </c>
      <c r="AA1290" t="s">
        <v>11850</v>
      </c>
      <c r="AB1290" t="s">
        <v>11832</v>
      </c>
    </row>
    <row r="1291" spans="1:28" x14ac:dyDescent="0.3">
      <c r="A1291" s="9" t="s">
        <v>4050</v>
      </c>
      <c r="B1291" s="20">
        <v>45646</v>
      </c>
      <c r="C1291" s="30">
        <f>superstore_excel!X$2 - B1291</f>
        <v>109</v>
      </c>
      <c r="D1291" s="10">
        <v>1</v>
      </c>
      <c r="E1291" s="10">
        <v>478.33</v>
      </c>
      <c r="F1291">
        <f t="shared" si="102"/>
        <v>5</v>
      </c>
      <c r="G1291">
        <f t="shared" si="100"/>
        <v>3</v>
      </c>
      <c r="H1291">
        <f t="shared" si="101"/>
        <v>1</v>
      </c>
      <c r="I1291" t="str">
        <f t="shared" si="103"/>
        <v>531</v>
      </c>
      <c r="J1291" t="str">
        <f t="shared" si="104"/>
        <v>Recent Customers</v>
      </c>
      <c r="M1291" s="9" t="s">
        <v>2928</v>
      </c>
      <c r="N1291" s="10">
        <v>1</v>
      </c>
      <c r="P1291" s="9" t="s">
        <v>2928</v>
      </c>
      <c r="Q1291" s="10">
        <v>1569.93</v>
      </c>
      <c r="S1291" t="s">
        <v>7581</v>
      </c>
      <c r="T1291">
        <v>45685</v>
      </c>
      <c r="U1291">
        <v>70</v>
      </c>
      <c r="V1291">
        <v>1</v>
      </c>
      <c r="W1291">
        <v>1785.67</v>
      </c>
      <c r="X1291">
        <v>5</v>
      </c>
      <c r="Y1291">
        <v>3</v>
      </c>
      <c r="Z1291">
        <v>2</v>
      </c>
      <c r="AA1291" t="s">
        <v>11846</v>
      </c>
      <c r="AB1291" t="s">
        <v>11832</v>
      </c>
    </row>
    <row r="1292" spans="1:28" x14ac:dyDescent="0.3">
      <c r="A1292" s="9" t="s">
        <v>7581</v>
      </c>
      <c r="B1292" s="20">
        <v>45685</v>
      </c>
      <c r="C1292" s="30">
        <f>superstore_excel!X$2 - B1292</f>
        <v>70</v>
      </c>
      <c r="D1292" s="10">
        <v>1</v>
      </c>
      <c r="E1292" s="10">
        <v>1785.67</v>
      </c>
      <c r="F1292">
        <f t="shared" si="102"/>
        <v>5</v>
      </c>
      <c r="G1292">
        <f t="shared" si="100"/>
        <v>3</v>
      </c>
      <c r="H1292">
        <f t="shared" si="101"/>
        <v>2</v>
      </c>
      <c r="I1292" t="str">
        <f t="shared" si="103"/>
        <v>532</v>
      </c>
      <c r="J1292" t="str">
        <f t="shared" si="104"/>
        <v>Recent Customers</v>
      </c>
      <c r="M1292" s="9" t="s">
        <v>4050</v>
      </c>
      <c r="N1292" s="10">
        <v>1</v>
      </c>
      <c r="P1292" s="9" t="s">
        <v>4050</v>
      </c>
      <c r="Q1292" s="10">
        <v>478.33</v>
      </c>
      <c r="S1292" t="s">
        <v>8100</v>
      </c>
      <c r="T1292">
        <v>45285</v>
      </c>
      <c r="U1292">
        <v>470</v>
      </c>
      <c r="V1292">
        <v>1</v>
      </c>
      <c r="W1292">
        <v>4880.33</v>
      </c>
      <c r="X1292">
        <v>3</v>
      </c>
      <c r="Y1292">
        <v>3</v>
      </c>
      <c r="Z1292">
        <v>3</v>
      </c>
      <c r="AA1292" t="s">
        <v>11845</v>
      </c>
      <c r="AB1292" t="s">
        <v>11834</v>
      </c>
    </row>
    <row r="1293" spans="1:28" x14ac:dyDescent="0.3">
      <c r="A1293" s="9" t="s">
        <v>8100</v>
      </c>
      <c r="B1293" s="20">
        <v>45285</v>
      </c>
      <c r="C1293" s="30">
        <f>superstore_excel!X$2 - B1293</f>
        <v>470</v>
      </c>
      <c r="D1293" s="10">
        <v>1</v>
      </c>
      <c r="E1293" s="10">
        <v>4880.33</v>
      </c>
      <c r="F1293">
        <f t="shared" si="102"/>
        <v>3</v>
      </c>
      <c r="G1293">
        <f t="shared" si="100"/>
        <v>3</v>
      </c>
      <c r="H1293">
        <f t="shared" si="101"/>
        <v>3</v>
      </c>
      <c r="I1293" t="str">
        <f t="shared" si="103"/>
        <v>333</v>
      </c>
      <c r="J1293" t="str">
        <f t="shared" si="104"/>
        <v>Others</v>
      </c>
      <c r="M1293" s="9" t="s">
        <v>7581</v>
      </c>
      <c r="N1293" s="10">
        <v>1</v>
      </c>
      <c r="P1293" s="9" t="s">
        <v>7581</v>
      </c>
      <c r="Q1293" s="10">
        <v>1785.67</v>
      </c>
      <c r="S1293" t="s">
        <v>2979</v>
      </c>
      <c r="T1293">
        <v>45716</v>
      </c>
      <c r="U1293">
        <v>39</v>
      </c>
      <c r="V1293">
        <v>1</v>
      </c>
      <c r="W1293">
        <v>875.66</v>
      </c>
      <c r="X1293">
        <v>5</v>
      </c>
      <c r="Y1293">
        <v>3</v>
      </c>
      <c r="Z1293">
        <v>1</v>
      </c>
      <c r="AA1293" t="s">
        <v>11850</v>
      </c>
      <c r="AB1293" t="s">
        <v>11832</v>
      </c>
    </row>
    <row r="1294" spans="1:28" x14ac:dyDescent="0.3">
      <c r="A1294" s="9" t="s">
        <v>2979</v>
      </c>
      <c r="B1294" s="20">
        <v>45716</v>
      </c>
      <c r="C1294" s="30">
        <f>superstore_excel!X$2 - B1294</f>
        <v>39</v>
      </c>
      <c r="D1294" s="10">
        <v>1</v>
      </c>
      <c r="E1294" s="10">
        <v>875.66</v>
      </c>
      <c r="F1294">
        <f t="shared" si="102"/>
        <v>5</v>
      </c>
      <c r="G1294">
        <f t="shared" si="100"/>
        <v>3</v>
      </c>
      <c r="H1294">
        <f t="shared" si="101"/>
        <v>1</v>
      </c>
      <c r="I1294" t="str">
        <f t="shared" si="103"/>
        <v>531</v>
      </c>
      <c r="J1294" t="str">
        <f t="shared" si="104"/>
        <v>Recent Customers</v>
      </c>
      <c r="M1294" s="9" t="s">
        <v>8100</v>
      </c>
      <c r="N1294" s="10">
        <v>1</v>
      </c>
      <c r="P1294" s="9" t="s">
        <v>8100</v>
      </c>
      <c r="Q1294" s="10">
        <v>4880.33</v>
      </c>
      <c r="S1294" t="s">
        <v>593</v>
      </c>
      <c r="T1294">
        <v>45586</v>
      </c>
      <c r="U1294">
        <v>169</v>
      </c>
      <c r="V1294">
        <v>4</v>
      </c>
      <c r="W1294">
        <v>8077.5534573009299</v>
      </c>
      <c r="X1294">
        <v>4</v>
      </c>
      <c r="Y1294">
        <v>4</v>
      </c>
      <c r="Z1294">
        <v>4</v>
      </c>
      <c r="AA1294" t="s">
        <v>11835</v>
      </c>
      <c r="AB1294" t="s">
        <v>11836</v>
      </c>
    </row>
    <row r="1295" spans="1:28" x14ac:dyDescent="0.3">
      <c r="A1295" s="9" t="s">
        <v>593</v>
      </c>
      <c r="B1295" s="20">
        <v>45586</v>
      </c>
      <c r="C1295" s="30">
        <f>superstore_excel!X$2 - B1295</f>
        <v>169</v>
      </c>
      <c r="D1295" s="10">
        <v>4</v>
      </c>
      <c r="E1295" s="10">
        <v>8077.5534573009299</v>
      </c>
      <c r="F1295">
        <f t="shared" si="102"/>
        <v>4</v>
      </c>
      <c r="G1295">
        <f t="shared" si="100"/>
        <v>4</v>
      </c>
      <c r="H1295">
        <f t="shared" si="101"/>
        <v>4</v>
      </c>
      <c r="I1295" t="str">
        <f t="shared" si="103"/>
        <v>444</v>
      </c>
      <c r="J1295" t="str">
        <f t="shared" si="104"/>
        <v>Loyal Customers</v>
      </c>
      <c r="M1295" s="9" t="s">
        <v>2979</v>
      </c>
      <c r="N1295" s="10">
        <v>1</v>
      </c>
      <c r="P1295" s="9" t="s">
        <v>2979</v>
      </c>
      <c r="Q1295" s="10">
        <v>875.66</v>
      </c>
      <c r="S1295" t="s">
        <v>81</v>
      </c>
      <c r="T1295">
        <v>45257</v>
      </c>
      <c r="U1295">
        <v>498</v>
      </c>
      <c r="V1295">
        <v>6</v>
      </c>
      <c r="W1295">
        <v>14531.166476365401</v>
      </c>
      <c r="X1295">
        <v>3</v>
      </c>
      <c r="Y1295">
        <v>4</v>
      </c>
      <c r="Z1295">
        <v>4</v>
      </c>
      <c r="AA1295" t="s">
        <v>11853</v>
      </c>
      <c r="AB1295" t="s">
        <v>11834</v>
      </c>
    </row>
    <row r="1296" spans="1:28" x14ac:dyDescent="0.3">
      <c r="A1296" s="9" t="s">
        <v>81</v>
      </c>
      <c r="B1296" s="20">
        <v>45257</v>
      </c>
      <c r="C1296" s="30">
        <f>superstore_excel!X$2 - B1296</f>
        <v>498</v>
      </c>
      <c r="D1296" s="10">
        <v>6</v>
      </c>
      <c r="E1296" s="10">
        <v>14531.166476365401</v>
      </c>
      <c r="F1296">
        <f t="shared" si="102"/>
        <v>3</v>
      </c>
      <c r="G1296">
        <f t="shared" si="100"/>
        <v>4</v>
      </c>
      <c r="H1296">
        <f t="shared" si="101"/>
        <v>4</v>
      </c>
      <c r="I1296" t="str">
        <f t="shared" si="103"/>
        <v>344</v>
      </c>
      <c r="J1296" t="str">
        <f t="shared" si="104"/>
        <v>Others</v>
      </c>
      <c r="M1296" s="9" t="s">
        <v>593</v>
      </c>
      <c r="N1296" s="10">
        <v>4</v>
      </c>
      <c r="P1296" s="9" t="s">
        <v>593</v>
      </c>
      <c r="Q1296" s="10">
        <v>8077.5534573009299</v>
      </c>
      <c r="S1296" t="s">
        <v>2604</v>
      </c>
      <c r="T1296">
        <v>45663</v>
      </c>
      <c r="U1296">
        <v>92</v>
      </c>
      <c r="V1296">
        <v>1</v>
      </c>
      <c r="W1296">
        <v>3667.07</v>
      </c>
      <c r="X1296">
        <v>5</v>
      </c>
      <c r="Y1296">
        <v>3</v>
      </c>
      <c r="Z1296">
        <v>3</v>
      </c>
      <c r="AA1296" t="s">
        <v>11831</v>
      </c>
      <c r="AB1296" t="s">
        <v>11832</v>
      </c>
    </row>
    <row r="1297" spans="1:28" x14ac:dyDescent="0.3">
      <c r="A1297" s="9" t="s">
        <v>2604</v>
      </c>
      <c r="B1297" s="20">
        <v>45663</v>
      </c>
      <c r="C1297" s="30">
        <f>superstore_excel!X$2 - B1297</f>
        <v>92</v>
      </c>
      <c r="D1297" s="10">
        <v>1</v>
      </c>
      <c r="E1297" s="10">
        <v>3667.07</v>
      </c>
      <c r="F1297">
        <f t="shared" si="102"/>
        <v>5</v>
      </c>
      <c r="G1297">
        <f t="shared" si="100"/>
        <v>3</v>
      </c>
      <c r="H1297">
        <f t="shared" si="101"/>
        <v>3</v>
      </c>
      <c r="I1297" t="str">
        <f t="shared" si="103"/>
        <v>533</v>
      </c>
      <c r="J1297" t="str">
        <f t="shared" si="104"/>
        <v>Recent Customers</v>
      </c>
      <c r="M1297" s="9" t="s">
        <v>81</v>
      </c>
      <c r="N1297" s="10">
        <v>6</v>
      </c>
      <c r="P1297" s="9" t="s">
        <v>81</v>
      </c>
      <c r="Q1297" s="10">
        <v>14531.166476365401</v>
      </c>
      <c r="S1297" t="s">
        <v>1753</v>
      </c>
      <c r="T1297">
        <v>45253</v>
      </c>
      <c r="U1297">
        <v>502</v>
      </c>
      <c r="V1297">
        <v>4</v>
      </c>
      <c r="W1297">
        <v>9096.2188041347508</v>
      </c>
      <c r="X1297">
        <v>3</v>
      </c>
      <c r="Y1297">
        <v>4</v>
      </c>
      <c r="Z1297">
        <v>4</v>
      </c>
      <c r="AA1297" t="s">
        <v>11853</v>
      </c>
      <c r="AB1297" t="s">
        <v>11834</v>
      </c>
    </row>
    <row r="1298" spans="1:28" x14ac:dyDescent="0.3">
      <c r="A1298" s="9" t="s">
        <v>1753</v>
      </c>
      <c r="B1298" s="20">
        <v>45253</v>
      </c>
      <c r="C1298" s="30">
        <f>superstore_excel!X$2 - B1298</f>
        <v>502</v>
      </c>
      <c r="D1298" s="10">
        <v>4</v>
      </c>
      <c r="E1298" s="10">
        <v>9096.2188041347508</v>
      </c>
      <c r="F1298">
        <f t="shared" si="102"/>
        <v>3</v>
      </c>
      <c r="G1298">
        <f t="shared" si="100"/>
        <v>4</v>
      </c>
      <c r="H1298">
        <f t="shared" si="101"/>
        <v>4</v>
      </c>
      <c r="I1298" t="str">
        <f t="shared" si="103"/>
        <v>344</v>
      </c>
      <c r="J1298" t="str">
        <f t="shared" si="104"/>
        <v>Others</v>
      </c>
      <c r="M1298" s="9" t="s">
        <v>2604</v>
      </c>
      <c r="N1298" s="10">
        <v>1</v>
      </c>
      <c r="P1298" s="9" t="s">
        <v>2604</v>
      </c>
      <c r="Q1298" s="10">
        <v>3667.07</v>
      </c>
      <c r="S1298" t="s">
        <v>3890</v>
      </c>
      <c r="T1298">
        <v>45054</v>
      </c>
      <c r="U1298">
        <v>701</v>
      </c>
      <c r="V1298">
        <v>1</v>
      </c>
      <c r="W1298">
        <v>248.54</v>
      </c>
      <c r="X1298">
        <v>2</v>
      </c>
      <c r="Y1298">
        <v>3</v>
      </c>
      <c r="Z1298">
        <v>1</v>
      </c>
      <c r="AA1298" t="s">
        <v>11847</v>
      </c>
      <c r="AB1298" t="s">
        <v>11839</v>
      </c>
    </row>
    <row r="1299" spans="1:28" x14ac:dyDescent="0.3">
      <c r="A1299" s="9" t="s">
        <v>3890</v>
      </c>
      <c r="B1299" s="20">
        <v>45054</v>
      </c>
      <c r="C1299" s="30">
        <f>superstore_excel!X$2 - B1299</f>
        <v>701</v>
      </c>
      <c r="D1299" s="10">
        <v>1</v>
      </c>
      <c r="E1299" s="10">
        <v>248.54</v>
      </c>
      <c r="F1299">
        <f t="shared" si="102"/>
        <v>2</v>
      </c>
      <c r="G1299">
        <f t="shared" si="100"/>
        <v>3</v>
      </c>
      <c r="H1299">
        <f t="shared" si="101"/>
        <v>1</v>
      </c>
      <c r="I1299" t="str">
        <f t="shared" si="103"/>
        <v>231</v>
      </c>
      <c r="J1299" t="str">
        <f t="shared" si="104"/>
        <v>At Risk</v>
      </c>
      <c r="M1299" s="9" t="s">
        <v>1753</v>
      </c>
      <c r="N1299" s="10">
        <v>4</v>
      </c>
      <c r="P1299" s="9" t="s">
        <v>1753</v>
      </c>
      <c r="Q1299" s="10">
        <v>9096.2188041347508</v>
      </c>
      <c r="S1299" t="s">
        <v>1494</v>
      </c>
      <c r="T1299">
        <v>45588</v>
      </c>
      <c r="U1299">
        <v>167</v>
      </c>
      <c r="V1299">
        <v>4</v>
      </c>
      <c r="W1299">
        <v>7855.0643385190106</v>
      </c>
      <c r="X1299">
        <v>4</v>
      </c>
      <c r="Y1299">
        <v>4</v>
      </c>
      <c r="Z1299">
        <v>4</v>
      </c>
      <c r="AA1299" t="s">
        <v>11835</v>
      </c>
      <c r="AB1299" t="s">
        <v>11836</v>
      </c>
    </row>
    <row r="1300" spans="1:28" x14ac:dyDescent="0.3">
      <c r="A1300" s="9" t="s">
        <v>1494</v>
      </c>
      <c r="B1300" s="20">
        <v>45588</v>
      </c>
      <c r="C1300" s="30">
        <f>superstore_excel!X$2 - B1300</f>
        <v>167</v>
      </c>
      <c r="D1300" s="10">
        <v>4</v>
      </c>
      <c r="E1300" s="10">
        <v>7855.0643385190106</v>
      </c>
      <c r="F1300">
        <f t="shared" si="102"/>
        <v>4</v>
      </c>
      <c r="G1300">
        <f t="shared" si="100"/>
        <v>4</v>
      </c>
      <c r="H1300">
        <f t="shared" si="101"/>
        <v>4</v>
      </c>
      <c r="I1300" t="str">
        <f t="shared" si="103"/>
        <v>444</v>
      </c>
      <c r="J1300" t="str">
        <f t="shared" si="104"/>
        <v>Loyal Customers</v>
      </c>
      <c r="M1300" s="9" t="s">
        <v>3890</v>
      </c>
      <c r="N1300" s="10">
        <v>1</v>
      </c>
      <c r="P1300" s="9" t="s">
        <v>3890</v>
      </c>
      <c r="Q1300" s="10">
        <v>248.54</v>
      </c>
      <c r="S1300" t="s">
        <v>11016</v>
      </c>
      <c r="T1300">
        <v>45747</v>
      </c>
      <c r="U1300">
        <v>8</v>
      </c>
      <c r="V1300">
        <v>1</v>
      </c>
      <c r="W1300">
        <v>4621.7700000000004</v>
      </c>
      <c r="X1300">
        <v>5</v>
      </c>
      <c r="Y1300">
        <v>3</v>
      </c>
      <c r="Z1300">
        <v>3</v>
      </c>
      <c r="AA1300" t="s">
        <v>11831</v>
      </c>
      <c r="AB1300" t="s">
        <v>11832</v>
      </c>
    </row>
    <row r="1301" spans="1:28" x14ac:dyDescent="0.3">
      <c r="A1301" s="9" t="s">
        <v>11016</v>
      </c>
      <c r="B1301" s="20">
        <v>45747</v>
      </c>
      <c r="C1301" s="30">
        <f>superstore_excel!X$2 - B1301</f>
        <v>8</v>
      </c>
      <c r="D1301" s="10">
        <v>1</v>
      </c>
      <c r="E1301" s="10">
        <v>4621.7700000000004</v>
      </c>
      <c r="F1301">
        <f t="shared" si="102"/>
        <v>5</v>
      </c>
      <c r="G1301">
        <f t="shared" si="100"/>
        <v>3</v>
      </c>
      <c r="H1301">
        <f t="shared" si="101"/>
        <v>3</v>
      </c>
      <c r="I1301" t="str">
        <f t="shared" si="103"/>
        <v>533</v>
      </c>
      <c r="J1301" t="str">
        <f t="shared" si="104"/>
        <v>Recent Customers</v>
      </c>
      <c r="M1301" s="9" t="s">
        <v>1494</v>
      </c>
      <c r="N1301" s="10">
        <v>4</v>
      </c>
      <c r="P1301" s="9" t="s">
        <v>1494</v>
      </c>
      <c r="Q1301" s="10">
        <v>7855.0643385190106</v>
      </c>
      <c r="S1301" t="s">
        <v>10065</v>
      </c>
      <c r="T1301">
        <v>45570</v>
      </c>
      <c r="U1301">
        <v>185</v>
      </c>
      <c r="V1301">
        <v>1</v>
      </c>
      <c r="W1301">
        <v>356.84</v>
      </c>
      <c r="X1301">
        <v>4</v>
      </c>
      <c r="Y1301">
        <v>3</v>
      </c>
      <c r="Z1301">
        <v>1</v>
      </c>
      <c r="AA1301" t="s">
        <v>11840</v>
      </c>
      <c r="AB1301" t="s">
        <v>11834</v>
      </c>
    </row>
    <row r="1302" spans="1:28" x14ac:dyDescent="0.3">
      <c r="A1302" s="9" t="s">
        <v>10065</v>
      </c>
      <c r="B1302" s="20">
        <v>45570</v>
      </c>
      <c r="C1302" s="30">
        <f>superstore_excel!X$2 - B1302</f>
        <v>185</v>
      </c>
      <c r="D1302" s="10">
        <v>1</v>
      </c>
      <c r="E1302" s="10">
        <v>356.84</v>
      </c>
      <c r="F1302">
        <f t="shared" si="102"/>
        <v>4</v>
      </c>
      <c r="G1302">
        <f t="shared" si="100"/>
        <v>3</v>
      </c>
      <c r="H1302">
        <f t="shared" si="101"/>
        <v>1</v>
      </c>
      <c r="I1302" t="str">
        <f t="shared" si="103"/>
        <v>431</v>
      </c>
      <c r="J1302" t="str">
        <f t="shared" si="104"/>
        <v>Others</v>
      </c>
      <c r="M1302" s="9" t="s">
        <v>11016</v>
      </c>
      <c r="N1302" s="10">
        <v>1</v>
      </c>
      <c r="P1302" s="9" t="s">
        <v>11016</v>
      </c>
      <c r="Q1302" s="10">
        <v>4621.7700000000004</v>
      </c>
      <c r="S1302" t="s">
        <v>300</v>
      </c>
      <c r="T1302">
        <v>45690</v>
      </c>
      <c r="U1302">
        <v>65</v>
      </c>
      <c r="V1302">
        <v>5</v>
      </c>
      <c r="W1302">
        <v>10831.036245332001</v>
      </c>
      <c r="X1302">
        <v>5</v>
      </c>
      <c r="Y1302">
        <v>4</v>
      </c>
      <c r="Z1302">
        <v>4</v>
      </c>
      <c r="AA1302" t="s">
        <v>11849</v>
      </c>
      <c r="AB1302" t="s">
        <v>11836</v>
      </c>
    </row>
    <row r="1303" spans="1:28" x14ac:dyDescent="0.3">
      <c r="A1303" s="9" t="s">
        <v>300</v>
      </c>
      <c r="B1303" s="20">
        <v>45690</v>
      </c>
      <c r="C1303" s="30">
        <f>superstore_excel!X$2 - B1303</f>
        <v>65</v>
      </c>
      <c r="D1303" s="10">
        <v>5</v>
      </c>
      <c r="E1303" s="10">
        <v>10831.036245332001</v>
      </c>
      <c r="F1303">
        <f t="shared" si="102"/>
        <v>5</v>
      </c>
      <c r="G1303">
        <f t="shared" si="100"/>
        <v>4</v>
      </c>
      <c r="H1303">
        <f t="shared" si="101"/>
        <v>4</v>
      </c>
      <c r="I1303" t="str">
        <f t="shared" si="103"/>
        <v>544</v>
      </c>
      <c r="J1303" t="str">
        <f t="shared" si="104"/>
        <v>Loyal Customers</v>
      </c>
      <c r="M1303" s="9" t="s">
        <v>10065</v>
      </c>
      <c r="N1303" s="10">
        <v>1</v>
      </c>
      <c r="P1303" s="9" t="s">
        <v>10065</v>
      </c>
      <c r="Q1303" s="10">
        <v>356.84</v>
      </c>
      <c r="S1303" t="s">
        <v>337</v>
      </c>
      <c r="T1303">
        <v>45636</v>
      </c>
      <c r="U1303">
        <v>119</v>
      </c>
      <c r="V1303">
        <v>5</v>
      </c>
      <c r="W1303">
        <v>14446.715490643241</v>
      </c>
      <c r="X1303">
        <v>5</v>
      </c>
      <c r="Y1303">
        <v>4</v>
      </c>
      <c r="Z1303">
        <v>4</v>
      </c>
      <c r="AA1303" t="s">
        <v>11849</v>
      </c>
      <c r="AB1303" t="s">
        <v>11836</v>
      </c>
    </row>
    <row r="1304" spans="1:28" x14ac:dyDescent="0.3">
      <c r="A1304" s="9" t="s">
        <v>337</v>
      </c>
      <c r="B1304" s="20">
        <v>45636</v>
      </c>
      <c r="C1304" s="30">
        <f>superstore_excel!X$2 - B1304</f>
        <v>119</v>
      </c>
      <c r="D1304" s="10">
        <v>5</v>
      </c>
      <c r="E1304" s="10">
        <v>14446.715490643241</v>
      </c>
      <c r="F1304">
        <f t="shared" si="102"/>
        <v>5</v>
      </c>
      <c r="G1304">
        <f t="shared" si="100"/>
        <v>4</v>
      </c>
      <c r="H1304">
        <f t="shared" si="101"/>
        <v>4</v>
      </c>
      <c r="I1304" t="str">
        <f t="shared" si="103"/>
        <v>544</v>
      </c>
      <c r="J1304" t="str">
        <f t="shared" si="104"/>
        <v>Loyal Customers</v>
      </c>
      <c r="M1304" s="9" t="s">
        <v>300</v>
      </c>
      <c r="N1304" s="10">
        <v>5</v>
      </c>
      <c r="P1304" s="9" t="s">
        <v>300</v>
      </c>
      <c r="Q1304" s="10">
        <v>10831.036245332001</v>
      </c>
      <c r="S1304" t="s">
        <v>878</v>
      </c>
      <c r="T1304">
        <v>45372</v>
      </c>
      <c r="U1304">
        <v>383</v>
      </c>
      <c r="V1304">
        <v>4</v>
      </c>
      <c r="W1304">
        <v>8172.76741979084</v>
      </c>
      <c r="X1304">
        <v>3</v>
      </c>
      <c r="Y1304">
        <v>4</v>
      </c>
      <c r="Z1304">
        <v>4</v>
      </c>
      <c r="AA1304" t="s">
        <v>11853</v>
      </c>
      <c r="AB1304" t="s">
        <v>11834</v>
      </c>
    </row>
    <row r="1305" spans="1:28" x14ac:dyDescent="0.3">
      <c r="A1305" s="9" t="s">
        <v>878</v>
      </c>
      <c r="B1305" s="20">
        <v>45372</v>
      </c>
      <c r="C1305" s="30">
        <f>superstore_excel!X$2 - B1305</f>
        <v>383</v>
      </c>
      <c r="D1305" s="10">
        <v>4</v>
      </c>
      <c r="E1305" s="10">
        <v>8172.76741979084</v>
      </c>
      <c r="F1305">
        <f t="shared" si="102"/>
        <v>3</v>
      </c>
      <c r="G1305">
        <f t="shared" si="100"/>
        <v>4</v>
      </c>
      <c r="H1305">
        <f t="shared" si="101"/>
        <v>4</v>
      </c>
      <c r="I1305" t="str">
        <f t="shared" si="103"/>
        <v>344</v>
      </c>
      <c r="J1305" t="str">
        <f t="shared" si="104"/>
        <v>Others</v>
      </c>
      <c r="M1305" s="9" t="s">
        <v>337</v>
      </c>
      <c r="N1305" s="10">
        <v>5</v>
      </c>
      <c r="P1305" s="9" t="s">
        <v>337</v>
      </c>
      <c r="Q1305" s="10">
        <v>14446.715490643241</v>
      </c>
      <c r="S1305" t="s">
        <v>9155</v>
      </c>
      <c r="T1305">
        <v>45440</v>
      </c>
      <c r="U1305">
        <v>315</v>
      </c>
      <c r="V1305">
        <v>1</v>
      </c>
      <c r="W1305">
        <v>1193.3699999999999</v>
      </c>
      <c r="X1305">
        <v>4</v>
      </c>
      <c r="Y1305">
        <v>3</v>
      </c>
      <c r="Z1305">
        <v>1</v>
      </c>
      <c r="AA1305" t="s">
        <v>11840</v>
      </c>
      <c r="AB1305" t="s">
        <v>11834</v>
      </c>
    </row>
    <row r="1306" spans="1:28" x14ac:dyDescent="0.3">
      <c r="A1306" s="9" t="s">
        <v>9155</v>
      </c>
      <c r="B1306" s="20">
        <v>45440</v>
      </c>
      <c r="C1306" s="30">
        <f>superstore_excel!X$2 - B1306</f>
        <v>315</v>
      </c>
      <c r="D1306" s="10">
        <v>1</v>
      </c>
      <c r="E1306" s="10">
        <v>1193.3699999999999</v>
      </c>
      <c r="F1306">
        <f t="shared" si="102"/>
        <v>4</v>
      </c>
      <c r="G1306">
        <f t="shared" si="100"/>
        <v>3</v>
      </c>
      <c r="H1306">
        <f t="shared" si="101"/>
        <v>1</v>
      </c>
      <c r="I1306" t="str">
        <f t="shared" si="103"/>
        <v>431</v>
      </c>
      <c r="J1306" t="str">
        <f t="shared" si="104"/>
        <v>Others</v>
      </c>
      <c r="M1306" s="9" t="s">
        <v>878</v>
      </c>
      <c r="N1306" s="10">
        <v>4</v>
      </c>
      <c r="P1306" s="9" t="s">
        <v>878</v>
      </c>
      <c r="Q1306" s="10">
        <v>8172.76741979084</v>
      </c>
      <c r="S1306" t="s">
        <v>1627</v>
      </c>
      <c r="T1306">
        <v>45054</v>
      </c>
      <c r="U1306">
        <v>701</v>
      </c>
      <c r="V1306">
        <v>4</v>
      </c>
      <c r="W1306">
        <v>11759.234820805912</v>
      </c>
      <c r="X1306">
        <v>2</v>
      </c>
      <c r="Y1306">
        <v>4</v>
      </c>
      <c r="Z1306">
        <v>4</v>
      </c>
      <c r="AA1306" t="s">
        <v>11844</v>
      </c>
      <c r="AB1306" t="s">
        <v>11839</v>
      </c>
    </row>
    <row r="1307" spans="1:28" x14ac:dyDescent="0.3">
      <c r="A1307" s="9" t="s">
        <v>1627</v>
      </c>
      <c r="B1307" s="20">
        <v>45054</v>
      </c>
      <c r="C1307" s="30">
        <f>superstore_excel!X$2 - B1307</f>
        <v>701</v>
      </c>
      <c r="D1307" s="10">
        <v>4</v>
      </c>
      <c r="E1307" s="10">
        <v>11759.234820805912</v>
      </c>
      <c r="F1307">
        <f t="shared" si="102"/>
        <v>2</v>
      </c>
      <c r="G1307">
        <f t="shared" si="100"/>
        <v>4</v>
      </c>
      <c r="H1307">
        <f t="shared" si="101"/>
        <v>4</v>
      </c>
      <c r="I1307" t="str">
        <f t="shared" si="103"/>
        <v>244</v>
      </c>
      <c r="J1307" t="str">
        <f t="shared" si="104"/>
        <v>At Risk</v>
      </c>
      <c r="M1307" s="9" t="s">
        <v>9155</v>
      </c>
      <c r="N1307" s="10">
        <v>1</v>
      </c>
      <c r="P1307" s="9" t="s">
        <v>9155</v>
      </c>
      <c r="Q1307" s="10">
        <v>1193.3699999999999</v>
      </c>
      <c r="S1307" t="s">
        <v>9829</v>
      </c>
      <c r="T1307">
        <v>45519</v>
      </c>
      <c r="U1307">
        <v>236</v>
      </c>
      <c r="V1307">
        <v>1</v>
      </c>
      <c r="W1307">
        <v>1572.76</v>
      </c>
      <c r="X1307">
        <v>4</v>
      </c>
      <c r="Y1307">
        <v>3</v>
      </c>
      <c r="Z1307">
        <v>1</v>
      </c>
      <c r="AA1307" t="s">
        <v>11840</v>
      </c>
      <c r="AB1307" t="s">
        <v>11834</v>
      </c>
    </row>
    <row r="1308" spans="1:28" x14ac:dyDescent="0.3">
      <c r="A1308" s="9" t="s">
        <v>9829</v>
      </c>
      <c r="B1308" s="20">
        <v>45519</v>
      </c>
      <c r="C1308" s="30">
        <f>superstore_excel!X$2 - B1308</f>
        <v>236</v>
      </c>
      <c r="D1308" s="10">
        <v>1</v>
      </c>
      <c r="E1308" s="10">
        <v>1572.76</v>
      </c>
      <c r="F1308">
        <f t="shared" si="102"/>
        <v>4</v>
      </c>
      <c r="G1308">
        <f t="shared" si="100"/>
        <v>3</v>
      </c>
      <c r="H1308">
        <f t="shared" si="101"/>
        <v>1</v>
      </c>
      <c r="I1308" t="str">
        <f t="shared" si="103"/>
        <v>431</v>
      </c>
      <c r="J1308" t="str">
        <f t="shared" si="104"/>
        <v>Others</v>
      </c>
      <c r="M1308" s="9" t="s">
        <v>1627</v>
      </c>
      <c r="N1308" s="10">
        <v>4</v>
      </c>
      <c r="P1308" s="9" t="s">
        <v>1627</v>
      </c>
      <c r="Q1308" s="10">
        <v>11759.234820805912</v>
      </c>
      <c r="S1308" t="s">
        <v>2164</v>
      </c>
      <c r="T1308">
        <v>45375</v>
      </c>
      <c r="U1308">
        <v>380</v>
      </c>
      <c r="V1308">
        <v>5</v>
      </c>
      <c r="W1308">
        <v>13707.136749953519</v>
      </c>
      <c r="X1308">
        <v>3</v>
      </c>
      <c r="Y1308">
        <v>4</v>
      </c>
      <c r="Z1308">
        <v>4</v>
      </c>
      <c r="AA1308" t="s">
        <v>11853</v>
      </c>
      <c r="AB1308" t="s">
        <v>11834</v>
      </c>
    </row>
    <row r="1309" spans="1:28" x14ac:dyDescent="0.3">
      <c r="A1309" s="9" t="s">
        <v>2164</v>
      </c>
      <c r="B1309" s="20">
        <v>45375</v>
      </c>
      <c r="C1309" s="30">
        <f>superstore_excel!X$2 - B1309</f>
        <v>380</v>
      </c>
      <c r="D1309" s="10">
        <v>5</v>
      </c>
      <c r="E1309" s="10">
        <v>13707.136749953519</v>
      </c>
      <c r="F1309">
        <f t="shared" si="102"/>
        <v>3</v>
      </c>
      <c r="G1309">
        <f t="shared" si="100"/>
        <v>4</v>
      </c>
      <c r="H1309">
        <f t="shared" si="101"/>
        <v>4</v>
      </c>
      <c r="I1309" t="str">
        <f t="shared" si="103"/>
        <v>344</v>
      </c>
      <c r="J1309" t="str">
        <f t="shared" si="104"/>
        <v>Others</v>
      </c>
      <c r="M1309" s="9" t="s">
        <v>9829</v>
      </c>
      <c r="N1309" s="10">
        <v>1</v>
      </c>
      <c r="P1309" s="9" t="s">
        <v>9829</v>
      </c>
      <c r="Q1309" s="10">
        <v>1572.76</v>
      </c>
      <c r="S1309" t="s">
        <v>942</v>
      </c>
      <c r="T1309">
        <v>45732</v>
      </c>
      <c r="U1309">
        <v>23</v>
      </c>
      <c r="V1309">
        <v>4</v>
      </c>
      <c r="W1309">
        <v>9217.909411455279</v>
      </c>
      <c r="X1309">
        <v>5</v>
      </c>
      <c r="Y1309">
        <v>4</v>
      </c>
      <c r="Z1309">
        <v>4</v>
      </c>
      <c r="AA1309" t="s">
        <v>11849</v>
      </c>
      <c r="AB1309" t="s">
        <v>11836</v>
      </c>
    </row>
    <row r="1310" spans="1:28" x14ac:dyDescent="0.3">
      <c r="A1310" s="9" t="s">
        <v>942</v>
      </c>
      <c r="B1310" s="20">
        <v>45732</v>
      </c>
      <c r="C1310" s="30">
        <f>superstore_excel!X$2 - B1310</f>
        <v>23</v>
      </c>
      <c r="D1310" s="10">
        <v>4</v>
      </c>
      <c r="E1310" s="10">
        <v>9217.909411455279</v>
      </c>
      <c r="F1310">
        <f t="shared" si="102"/>
        <v>5</v>
      </c>
      <c r="G1310">
        <f t="shared" si="100"/>
        <v>4</v>
      </c>
      <c r="H1310">
        <f t="shared" si="101"/>
        <v>4</v>
      </c>
      <c r="I1310" t="str">
        <f t="shared" si="103"/>
        <v>544</v>
      </c>
      <c r="J1310" t="str">
        <f t="shared" si="104"/>
        <v>Loyal Customers</v>
      </c>
      <c r="M1310" s="9" t="s">
        <v>2164</v>
      </c>
      <c r="N1310" s="10">
        <v>5</v>
      </c>
      <c r="P1310" s="9" t="s">
        <v>2164</v>
      </c>
      <c r="Q1310" s="10">
        <v>13707.136749953519</v>
      </c>
      <c r="S1310" t="s">
        <v>10198</v>
      </c>
      <c r="T1310">
        <v>45277</v>
      </c>
      <c r="U1310">
        <v>478</v>
      </c>
      <c r="V1310">
        <v>1</v>
      </c>
      <c r="W1310">
        <v>1409.33</v>
      </c>
      <c r="X1310">
        <v>3</v>
      </c>
      <c r="Y1310">
        <v>3</v>
      </c>
      <c r="Z1310">
        <v>1</v>
      </c>
      <c r="AA1310" t="s">
        <v>11841</v>
      </c>
      <c r="AB1310" t="s">
        <v>11834</v>
      </c>
    </row>
    <row r="1311" spans="1:28" x14ac:dyDescent="0.3">
      <c r="A1311" s="9" t="s">
        <v>10198</v>
      </c>
      <c r="B1311" s="20">
        <v>45277</v>
      </c>
      <c r="C1311" s="30">
        <f>superstore_excel!X$2 - B1311</f>
        <v>478</v>
      </c>
      <c r="D1311" s="10">
        <v>1</v>
      </c>
      <c r="E1311" s="10">
        <v>1409.33</v>
      </c>
      <c r="F1311">
        <f t="shared" si="102"/>
        <v>3</v>
      </c>
      <c r="G1311">
        <f t="shared" si="100"/>
        <v>3</v>
      </c>
      <c r="H1311">
        <f t="shared" si="101"/>
        <v>1</v>
      </c>
      <c r="I1311" t="str">
        <f t="shared" si="103"/>
        <v>331</v>
      </c>
      <c r="J1311" t="str">
        <f t="shared" si="104"/>
        <v>Others</v>
      </c>
      <c r="M1311" s="9" t="s">
        <v>942</v>
      </c>
      <c r="N1311" s="10">
        <v>4</v>
      </c>
      <c r="P1311" s="9" t="s">
        <v>942</v>
      </c>
      <c r="Q1311" s="10">
        <v>9217.909411455279</v>
      </c>
      <c r="S1311" t="s">
        <v>3009</v>
      </c>
      <c r="T1311">
        <v>45587</v>
      </c>
      <c r="U1311">
        <v>168</v>
      </c>
      <c r="V1311">
        <v>3</v>
      </c>
      <c r="W1311">
        <v>10538.779999999999</v>
      </c>
      <c r="X1311">
        <v>4</v>
      </c>
      <c r="Y1311">
        <v>4</v>
      </c>
      <c r="Z1311">
        <v>4</v>
      </c>
      <c r="AA1311" t="s">
        <v>11835</v>
      </c>
      <c r="AB1311" t="s">
        <v>11836</v>
      </c>
    </row>
    <row r="1312" spans="1:28" x14ac:dyDescent="0.3">
      <c r="A1312" s="9" t="s">
        <v>3009</v>
      </c>
      <c r="B1312" s="20">
        <v>45587</v>
      </c>
      <c r="C1312" s="30">
        <f>superstore_excel!X$2 - B1312</f>
        <v>168</v>
      </c>
      <c r="D1312" s="10">
        <v>3</v>
      </c>
      <c r="E1312" s="10">
        <v>10538.779999999999</v>
      </c>
      <c r="F1312">
        <f t="shared" si="102"/>
        <v>4</v>
      </c>
      <c r="G1312">
        <f t="shared" si="100"/>
        <v>4</v>
      </c>
      <c r="H1312">
        <f t="shared" si="101"/>
        <v>4</v>
      </c>
      <c r="I1312" t="str">
        <f t="shared" si="103"/>
        <v>444</v>
      </c>
      <c r="J1312" t="str">
        <f t="shared" si="104"/>
        <v>Loyal Customers</v>
      </c>
      <c r="M1312" s="9" t="s">
        <v>10198</v>
      </c>
      <c r="N1312" s="10">
        <v>1</v>
      </c>
      <c r="P1312" s="9" t="s">
        <v>10198</v>
      </c>
      <c r="Q1312" s="10">
        <v>1409.33</v>
      </c>
      <c r="S1312" t="s">
        <v>1490</v>
      </c>
      <c r="T1312">
        <v>45690</v>
      </c>
      <c r="U1312">
        <v>65</v>
      </c>
      <c r="V1312">
        <v>4</v>
      </c>
      <c r="W1312">
        <v>11357.40108903998</v>
      </c>
      <c r="X1312">
        <v>5</v>
      </c>
      <c r="Y1312">
        <v>4</v>
      </c>
      <c r="Z1312">
        <v>4</v>
      </c>
      <c r="AA1312" t="s">
        <v>11849</v>
      </c>
      <c r="AB1312" t="s">
        <v>11836</v>
      </c>
    </row>
    <row r="1313" spans="1:28" x14ac:dyDescent="0.3">
      <c r="A1313" s="9" t="s">
        <v>1490</v>
      </c>
      <c r="B1313" s="20">
        <v>45690</v>
      </c>
      <c r="C1313" s="30">
        <f>superstore_excel!X$2 - B1313</f>
        <v>65</v>
      </c>
      <c r="D1313" s="10">
        <v>4</v>
      </c>
      <c r="E1313" s="10">
        <v>11357.40108903998</v>
      </c>
      <c r="F1313">
        <f t="shared" si="102"/>
        <v>5</v>
      </c>
      <c r="G1313">
        <f t="shared" si="100"/>
        <v>4</v>
      </c>
      <c r="H1313">
        <f t="shared" si="101"/>
        <v>4</v>
      </c>
      <c r="I1313" t="str">
        <f t="shared" si="103"/>
        <v>544</v>
      </c>
      <c r="J1313" t="str">
        <f t="shared" si="104"/>
        <v>Loyal Customers</v>
      </c>
      <c r="M1313" s="9" t="s">
        <v>3009</v>
      </c>
      <c r="N1313" s="10">
        <v>3</v>
      </c>
      <c r="P1313" s="9" t="s">
        <v>3009</v>
      </c>
      <c r="Q1313" s="10">
        <v>10538.779999999999</v>
      </c>
      <c r="S1313" t="s">
        <v>5442</v>
      </c>
      <c r="T1313">
        <v>45582</v>
      </c>
      <c r="U1313">
        <v>173</v>
      </c>
      <c r="V1313">
        <v>1</v>
      </c>
      <c r="W1313">
        <v>3178.41</v>
      </c>
      <c r="X1313">
        <v>4</v>
      </c>
      <c r="Y1313">
        <v>3</v>
      </c>
      <c r="Z1313">
        <v>2</v>
      </c>
      <c r="AA1313" t="s">
        <v>11842</v>
      </c>
      <c r="AB1313" t="s">
        <v>11834</v>
      </c>
    </row>
    <row r="1314" spans="1:28" x14ac:dyDescent="0.3">
      <c r="A1314" s="9" t="s">
        <v>5442</v>
      </c>
      <c r="B1314" s="20">
        <v>45582</v>
      </c>
      <c r="C1314" s="30">
        <f>superstore_excel!X$2 - B1314</f>
        <v>173</v>
      </c>
      <c r="D1314" s="10">
        <v>1</v>
      </c>
      <c r="E1314" s="10">
        <v>3178.41</v>
      </c>
      <c r="F1314">
        <f t="shared" si="102"/>
        <v>4</v>
      </c>
      <c r="G1314">
        <f t="shared" si="100"/>
        <v>3</v>
      </c>
      <c r="H1314">
        <f t="shared" si="101"/>
        <v>2</v>
      </c>
      <c r="I1314" t="str">
        <f t="shared" si="103"/>
        <v>432</v>
      </c>
      <c r="J1314" t="str">
        <f t="shared" si="104"/>
        <v>Others</v>
      </c>
      <c r="M1314" s="9" t="s">
        <v>1490</v>
      </c>
      <c r="N1314" s="10">
        <v>4</v>
      </c>
      <c r="P1314" s="9" t="s">
        <v>1490</v>
      </c>
      <c r="Q1314" s="10">
        <v>11357.40108903998</v>
      </c>
      <c r="S1314" t="s">
        <v>3725</v>
      </c>
      <c r="T1314">
        <v>45202</v>
      </c>
      <c r="U1314">
        <v>553</v>
      </c>
      <c r="V1314">
        <v>1</v>
      </c>
      <c r="W1314">
        <v>2861.18</v>
      </c>
      <c r="X1314">
        <v>2</v>
      </c>
      <c r="Y1314">
        <v>3</v>
      </c>
      <c r="Z1314">
        <v>2</v>
      </c>
      <c r="AA1314" t="s">
        <v>11848</v>
      </c>
      <c r="AB1314" t="s">
        <v>11839</v>
      </c>
    </row>
    <row r="1315" spans="1:28" x14ac:dyDescent="0.3">
      <c r="A1315" s="9" t="s">
        <v>3725</v>
      </c>
      <c r="B1315" s="20">
        <v>45202</v>
      </c>
      <c r="C1315" s="30">
        <f>superstore_excel!X$2 - B1315</f>
        <v>553</v>
      </c>
      <c r="D1315" s="10">
        <v>1</v>
      </c>
      <c r="E1315" s="10">
        <v>2861.18</v>
      </c>
      <c r="F1315">
        <f t="shared" si="102"/>
        <v>2</v>
      </c>
      <c r="G1315">
        <f t="shared" si="100"/>
        <v>3</v>
      </c>
      <c r="H1315">
        <f t="shared" si="101"/>
        <v>2</v>
      </c>
      <c r="I1315" t="str">
        <f t="shared" si="103"/>
        <v>232</v>
      </c>
      <c r="J1315" t="str">
        <f t="shared" si="104"/>
        <v>At Risk</v>
      </c>
      <c r="M1315" s="9" t="s">
        <v>5442</v>
      </c>
      <c r="N1315" s="10">
        <v>1</v>
      </c>
      <c r="P1315" s="9" t="s">
        <v>5442</v>
      </c>
      <c r="Q1315" s="10">
        <v>3178.41</v>
      </c>
      <c r="S1315" t="s">
        <v>545</v>
      </c>
      <c r="T1315">
        <v>45110</v>
      </c>
      <c r="U1315">
        <v>645</v>
      </c>
      <c r="V1315">
        <v>4</v>
      </c>
      <c r="W1315">
        <v>7415.6744635526202</v>
      </c>
      <c r="X1315">
        <v>2</v>
      </c>
      <c r="Y1315">
        <v>4</v>
      </c>
      <c r="Z1315">
        <v>4</v>
      </c>
      <c r="AA1315" t="s">
        <v>11844</v>
      </c>
      <c r="AB1315" t="s">
        <v>11839</v>
      </c>
    </row>
    <row r="1316" spans="1:28" x14ac:dyDescent="0.3">
      <c r="A1316" s="9" t="s">
        <v>545</v>
      </c>
      <c r="B1316" s="20">
        <v>45110</v>
      </c>
      <c r="C1316" s="30">
        <f>superstore_excel!X$2 - B1316</f>
        <v>645</v>
      </c>
      <c r="D1316" s="10">
        <v>4</v>
      </c>
      <c r="E1316" s="10">
        <v>7415.6744635526202</v>
      </c>
      <c r="F1316">
        <f t="shared" si="102"/>
        <v>2</v>
      </c>
      <c r="G1316">
        <f t="shared" si="100"/>
        <v>4</v>
      </c>
      <c r="H1316">
        <f t="shared" si="101"/>
        <v>4</v>
      </c>
      <c r="I1316" t="str">
        <f t="shared" si="103"/>
        <v>244</v>
      </c>
      <c r="J1316" t="str">
        <f t="shared" si="104"/>
        <v>At Risk</v>
      </c>
      <c r="M1316" s="9" t="s">
        <v>3725</v>
      </c>
      <c r="N1316" s="10">
        <v>1</v>
      </c>
      <c r="P1316" s="9" t="s">
        <v>3725</v>
      </c>
      <c r="Q1316" s="10">
        <v>2861.18</v>
      </c>
      <c r="S1316" t="s">
        <v>11410</v>
      </c>
      <c r="T1316">
        <v>45682</v>
      </c>
      <c r="U1316">
        <v>73</v>
      </c>
      <c r="V1316">
        <v>1</v>
      </c>
      <c r="W1316">
        <v>224.96</v>
      </c>
      <c r="X1316">
        <v>5</v>
      </c>
      <c r="Y1316">
        <v>3</v>
      </c>
      <c r="Z1316">
        <v>1</v>
      </c>
      <c r="AA1316" t="s">
        <v>11850</v>
      </c>
      <c r="AB1316" t="s">
        <v>11832</v>
      </c>
    </row>
    <row r="1317" spans="1:28" x14ac:dyDescent="0.3">
      <c r="A1317" s="9" t="s">
        <v>11410</v>
      </c>
      <c r="B1317" s="20">
        <v>45682</v>
      </c>
      <c r="C1317" s="30">
        <f>superstore_excel!X$2 - B1317</f>
        <v>73</v>
      </c>
      <c r="D1317" s="10">
        <v>1</v>
      </c>
      <c r="E1317" s="10">
        <v>224.96</v>
      </c>
      <c r="F1317">
        <f t="shared" si="102"/>
        <v>5</v>
      </c>
      <c r="G1317">
        <f t="shared" si="100"/>
        <v>3</v>
      </c>
      <c r="H1317">
        <f t="shared" si="101"/>
        <v>1</v>
      </c>
      <c r="I1317" t="str">
        <f t="shared" si="103"/>
        <v>531</v>
      </c>
      <c r="J1317" t="str">
        <f t="shared" si="104"/>
        <v>Recent Customers</v>
      </c>
      <c r="M1317" s="9" t="s">
        <v>545</v>
      </c>
      <c r="N1317" s="10">
        <v>4</v>
      </c>
      <c r="P1317" s="9" t="s">
        <v>545</v>
      </c>
      <c r="Q1317" s="10">
        <v>7415.6744635526202</v>
      </c>
      <c r="S1317" t="s">
        <v>7072</v>
      </c>
      <c r="T1317">
        <v>45395</v>
      </c>
      <c r="U1317">
        <v>360</v>
      </c>
      <c r="V1317">
        <v>1</v>
      </c>
      <c r="W1317">
        <v>4323.41</v>
      </c>
      <c r="X1317">
        <v>3</v>
      </c>
      <c r="Y1317">
        <v>3</v>
      </c>
      <c r="Z1317">
        <v>3</v>
      </c>
      <c r="AA1317" t="s">
        <v>11845</v>
      </c>
      <c r="AB1317" t="s">
        <v>11834</v>
      </c>
    </row>
    <row r="1318" spans="1:28" x14ac:dyDescent="0.3">
      <c r="A1318" s="9" t="s">
        <v>7072</v>
      </c>
      <c r="B1318" s="20">
        <v>45395</v>
      </c>
      <c r="C1318" s="30">
        <f>superstore_excel!X$2 - B1318</f>
        <v>360</v>
      </c>
      <c r="D1318" s="10">
        <v>1</v>
      </c>
      <c r="E1318" s="10">
        <v>4323.41</v>
      </c>
      <c r="F1318">
        <f t="shared" si="102"/>
        <v>3</v>
      </c>
      <c r="G1318">
        <f t="shared" si="100"/>
        <v>3</v>
      </c>
      <c r="H1318">
        <f t="shared" si="101"/>
        <v>3</v>
      </c>
      <c r="I1318" t="str">
        <f t="shared" si="103"/>
        <v>333</v>
      </c>
      <c r="J1318" t="str">
        <f t="shared" si="104"/>
        <v>Others</v>
      </c>
      <c r="M1318" s="9" t="s">
        <v>11410</v>
      </c>
      <c r="N1318" s="10">
        <v>1</v>
      </c>
      <c r="P1318" s="9" t="s">
        <v>11410</v>
      </c>
      <c r="Q1318" s="10">
        <v>224.96</v>
      </c>
      <c r="S1318" t="s">
        <v>5185</v>
      </c>
      <c r="T1318">
        <v>45445</v>
      </c>
      <c r="U1318">
        <v>310</v>
      </c>
      <c r="V1318">
        <v>1</v>
      </c>
      <c r="W1318">
        <v>829.32</v>
      </c>
      <c r="X1318">
        <v>4</v>
      </c>
      <c r="Y1318">
        <v>3</v>
      </c>
      <c r="Z1318">
        <v>1</v>
      </c>
      <c r="AA1318" t="s">
        <v>11840</v>
      </c>
      <c r="AB1318" t="s">
        <v>11834</v>
      </c>
    </row>
    <row r="1319" spans="1:28" x14ac:dyDescent="0.3">
      <c r="A1319" s="9" t="s">
        <v>5185</v>
      </c>
      <c r="B1319" s="20">
        <v>45445</v>
      </c>
      <c r="C1319" s="30">
        <f>superstore_excel!X$2 - B1319</f>
        <v>310</v>
      </c>
      <c r="D1319" s="10">
        <v>1</v>
      </c>
      <c r="E1319" s="10">
        <v>829.32</v>
      </c>
      <c r="F1319">
        <f t="shared" si="102"/>
        <v>4</v>
      </c>
      <c r="G1319">
        <f t="shared" si="100"/>
        <v>3</v>
      </c>
      <c r="H1319">
        <f t="shared" si="101"/>
        <v>1</v>
      </c>
      <c r="I1319" t="str">
        <f t="shared" si="103"/>
        <v>431</v>
      </c>
      <c r="J1319" t="str">
        <f t="shared" si="104"/>
        <v>Others</v>
      </c>
      <c r="M1319" s="9" t="s">
        <v>7072</v>
      </c>
      <c r="N1319" s="10">
        <v>1</v>
      </c>
      <c r="P1319" s="9" t="s">
        <v>7072</v>
      </c>
      <c r="Q1319" s="10">
        <v>4323.41</v>
      </c>
      <c r="S1319" t="s">
        <v>8465</v>
      </c>
      <c r="T1319">
        <v>45082</v>
      </c>
      <c r="U1319">
        <v>673</v>
      </c>
      <c r="V1319">
        <v>1</v>
      </c>
      <c r="W1319">
        <v>1845.07</v>
      </c>
      <c r="X1319">
        <v>2</v>
      </c>
      <c r="Y1319">
        <v>3</v>
      </c>
      <c r="Z1319">
        <v>2</v>
      </c>
      <c r="AA1319" t="s">
        <v>11848</v>
      </c>
      <c r="AB1319" t="s">
        <v>11839</v>
      </c>
    </row>
    <row r="1320" spans="1:28" x14ac:dyDescent="0.3">
      <c r="A1320" s="9" t="s">
        <v>8465</v>
      </c>
      <c r="B1320" s="20">
        <v>45082</v>
      </c>
      <c r="C1320" s="30">
        <f>superstore_excel!X$2 - B1320</f>
        <v>673</v>
      </c>
      <c r="D1320" s="10">
        <v>1</v>
      </c>
      <c r="E1320" s="10">
        <v>1845.07</v>
      </c>
      <c r="F1320">
        <f t="shared" si="102"/>
        <v>2</v>
      </c>
      <c r="G1320">
        <f t="shared" si="100"/>
        <v>3</v>
      </c>
      <c r="H1320">
        <f t="shared" si="101"/>
        <v>2</v>
      </c>
      <c r="I1320" t="str">
        <f t="shared" si="103"/>
        <v>232</v>
      </c>
      <c r="J1320" t="str">
        <f t="shared" si="104"/>
        <v>At Risk</v>
      </c>
      <c r="M1320" s="9" t="s">
        <v>5185</v>
      </c>
      <c r="N1320" s="10">
        <v>1</v>
      </c>
      <c r="P1320" s="9" t="s">
        <v>5185</v>
      </c>
      <c r="Q1320" s="10">
        <v>829.32</v>
      </c>
      <c r="S1320" t="s">
        <v>9124</v>
      </c>
      <c r="T1320">
        <v>45541</v>
      </c>
      <c r="U1320">
        <v>214</v>
      </c>
      <c r="V1320">
        <v>1</v>
      </c>
      <c r="W1320">
        <v>772.99</v>
      </c>
      <c r="X1320">
        <v>4</v>
      </c>
      <c r="Y1320">
        <v>3</v>
      </c>
      <c r="Z1320">
        <v>1</v>
      </c>
      <c r="AA1320" t="s">
        <v>11840</v>
      </c>
      <c r="AB1320" t="s">
        <v>11834</v>
      </c>
    </row>
    <row r="1321" spans="1:28" x14ac:dyDescent="0.3">
      <c r="A1321" s="9" t="s">
        <v>9124</v>
      </c>
      <c r="B1321" s="20">
        <v>45541</v>
      </c>
      <c r="C1321" s="30">
        <f>superstore_excel!X$2 - B1321</f>
        <v>214</v>
      </c>
      <c r="D1321" s="10">
        <v>1</v>
      </c>
      <c r="E1321" s="10">
        <v>772.99</v>
      </c>
      <c r="F1321">
        <f t="shared" si="102"/>
        <v>4</v>
      </c>
      <c r="G1321">
        <f t="shared" si="100"/>
        <v>3</v>
      </c>
      <c r="H1321">
        <f t="shared" si="101"/>
        <v>1</v>
      </c>
      <c r="I1321" t="str">
        <f t="shared" si="103"/>
        <v>431</v>
      </c>
      <c r="J1321" t="str">
        <f t="shared" si="104"/>
        <v>Others</v>
      </c>
      <c r="M1321" s="9" t="s">
        <v>8465</v>
      </c>
      <c r="N1321" s="10">
        <v>1</v>
      </c>
      <c r="P1321" s="9" t="s">
        <v>8465</v>
      </c>
      <c r="Q1321" s="10">
        <v>1845.07</v>
      </c>
      <c r="S1321" t="s">
        <v>5367</v>
      </c>
      <c r="T1321">
        <v>45399</v>
      </c>
      <c r="U1321">
        <v>356</v>
      </c>
      <c r="V1321">
        <v>1</v>
      </c>
      <c r="W1321">
        <v>2818.3</v>
      </c>
      <c r="X1321">
        <v>3</v>
      </c>
      <c r="Y1321">
        <v>3</v>
      </c>
      <c r="Z1321">
        <v>2</v>
      </c>
      <c r="AA1321" t="s">
        <v>11837</v>
      </c>
      <c r="AB1321" t="s">
        <v>11834</v>
      </c>
    </row>
    <row r="1322" spans="1:28" x14ac:dyDescent="0.3">
      <c r="A1322" s="9" t="s">
        <v>5367</v>
      </c>
      <c r="B1322" s="20">
        <v>45399</v>
      </c>
      <c r="C1322" s="30">
        <f>superstore_excel!X$2 - B1322</f>
        <v>356</v>
      </c>
      <c r="D1322" s="10">
        <v>1</v>
      </c>
      <c r="E1322" s="10">
        <v>2818.3</v>
      </c>
      <c r="F1322">
        <f t="shared" si="102"/>
        <v>3</v>
      </c>
      <c r="G1322">
        <f t="shared" si="100"/>
        <v>3</v>
      </c>
      <c r="H1322">
        <f t="shared" si="101"/>
        <v>2</v>
      </c>
      <c r="I1322" t="str">
        <f t="shared" si="103"/>
        <v>332</v>
      </c>
      <c r="J1322" t="str">
        <f t="shared" si="104"/>
        <v>Others</v>
      </c>
      <c r="M1322" s="9" t="s">
        <v>9124</v>
      </c>
      <c r="N1322" s="10">
        <v>1</v>
      </c>
      <c r="P1322" s="9" t="s">
        <v>9124</v>
      </c>
      <c r="Q1322" s="10">
        <v>772.99</v>
      </c>
      <c r="S1322" t="s">
        <v>1559</v>
      </c>
      <c r="T1322">
        <v>45539</v>
      </c>
      <c r="U1322">
        <v>216</v>
      </c>
      <c r="V1322">
        <v>5</v>
      </c>
      <c r="W1322">
        <v>14636.749579662459</v>
      </c>
      <c r="X1322">
        <v>4</v>
      </c>
      <c r="Y1322">
        <v>4</v>
      </c>
      <c r="Z1322">
        <v>4</v>
      </c>
      <c r="AA1322" t="s">
        <v>11835</v>
      </c>
      <c r="AB1322" t="s">
        <v>11836</v>
      </c>
    </row>
    <row r="1323" spans="1:28" x14ac:dyDescent="0.3">
      <c r="A1323" s="9" t="s">
        <v>1559</v>
      </c>
      <c r="B1323" s="20">
        <v>45539</v>
      </c>
      <c r="C1323" s="30">
        <f>superstore_excel!X$2 - B1323</f>
        <v>216</v>
      </c>
      <c r="D1323" s="10">
        <v>5</v>
      </c>
      <c r="E1323" s="10">
        <v>14636.749579662459</v>
      </c>
      <c r="F1323">
        <f t="shared" si="102"/>
        <v>4</v>
      </c>
      <c r="G1323">
        <f t="shared" si="100"/>
        <v>4</v>
      </c>
      <c r="H1323">
        <f t="shared" si="101"/>
        <v>4</v>
      </c>
      <c r="I1323" t="str">
        <f t="shared" si="103"/>
        <v>444</v>
      </c>
      <c r="J1323" t="str">
        <f t="shared" si="104"/>
        <v>Loyal Customers</v>
      </c>
      <c r="M1323" s="9" t="s">
        <v>5367</v>
      </c>
      <c r="N1323" s="10">
        <v>1</v>
      </c>
      <c r="P1323" s="9" t="s">
        <v>5367</v>
      </c>
      <c r="Q1323" s="10">
        <v>2818.3</v>
      </c>
      <c r="S1323" t="s">
        <v>617</v>
      </c>
      <c r="T1323">
        <v>45697</v>
      </c>
      <c r="U1323">
        <v>58</v>
      </c>
      <c r="V1323">
        <v>5</v>
      </c>
      <c r="W1323">
        <v>10824.1229541751</v>
      </c>
      <c r="X1323">
        <v>5</v>
      </c>
      <c r="Y1323">
        <v>4</v>
      </c>
      <c r="Z1323">
        <v>4</v>
      </c>
      <c r="AA1323" t="s">
        <v>11849</v>
      </c>
      <c r="AB1323" t="s">
        <v>11836</v>
      </c>
    </row>
    <row r="1324" spans="1:28" x14ac:dyDescent="0.3">
      <c r="A1324" s="9" t="s">
        <v>617</v>
      </c>
      <c r="B1324" s="20">
        <v>45697</v>
      </c>
      <c r="C1324" s="30">
        <f>superstore_excel!X$2 - B1324</f>
        <v>58</v>
      </c>
      <c r="D1324" s="10">
        <v>5</v>
      </c>
      <c r="E1324" s="10">
        <v>10824.1229541751</v>
      </c>
      <c r="F1324">
        <f t="shared" si="102"/>
        <v>5</v>
      </c>
      <c r="G1324">
        <f t="shared" si="100"/>
        <v>4</v>
      </c>
      <c r="H1324">
        <f t="shared" si="101"/>
        <v>4</v>
      </c>
      <c r="I1324" t="str">
        <f t="shared" si="103"/>
        <v>544</v>
      </c>
      <c r="J1324" t="str">
        <f t="shared" si="104"/>
        <v>Loyal Customers</v>
      </c>
      <c r="M1324" s="9" t="s">
        <v>1559</v>
      </c>
      <c r="N1324" s="10">
        <v>5</v>
      </c>
      <c r="P1324" s="9" t="s">
        <v>1559</v>
      </c>
      <c r="Q1324" s="10">
        <v>14636.749579662459</v>
      </c>
      <c r="S1324" t="s">
        <v>6367</v>
      </c>
      <c r="T1324">
        <v>45541</v>
      </c>
      <c r="U1324">
        <v>214</v>
      </c>
      <c r="V1324">
        <v>1</v>
      </c>
      <c r="W1324">
        <v>4364.38</v>
      </c>
      <c r="X1324">
        <v>4</v>
      </c>
      <c r="Y1324">
        <v>3</v>
      </c>
      <c r="Z1324">
        <v>3</v>
      </c>
      <c r="AA1324" t="s">
        <v>11833</v>
      </c>
      <c r="AB1324" t="s">
        <v>11834</v>
      </c>
    </row>
    <row r="1325" spans="1:28" x14ac:dyDescent="0.3">
      <c r="A1325" s="9" t="s">
        <v>6367</v>
      </c>
      <c r="B1325" s="20">
        <v>45541</v>
      </c>
      <c r="C1325" s="30">
        <f>superstore_excel!X$2 - B1325</f>
        <v>214</v>
      </c>
      <c r="D1325" s="10">
        <v>1</v>
      </c>
      <c r="E1325" s="10">
        <v>4364.38</v>
      </c>
      <c r="F1325">
        <f t="shared" si="102"/>
        <v>4</v>
      </c>
      <c r="G1325">
        <f t="shared" si="100"/>
        <v>3</v>
      </c>
      <c r="H1325">
        <f t="shared" si="101"/>
        <v>3</v>
      </c>
      <c r="I1325" t="str">
        <f t="shared" si="103"/>
        <v>433</v>
      </c>
      <c r="J1325" t="str">
        <f t="shared" si="104"/>
        <v>Others</v>
      </c>
      <c r="M1325" s="9" t="s">
        <v>617</v>
      </c>
      <c r="N1325" s="10">
        <v>5</v>
      </c>
      <c r="P1325" s="9" t="s">
        <v>617</v>
      </c>
      <c r="Q1325" s="10">
        <v>10824.1229541751</v>
      </c>
      <c r="S1325" t="s">
        <v>429</v>
      </c>
      <c r="T1325">
        <v>45270</v>
      </c>
      <c r="U1325">
        <v>485</v>
      </c>
      <c r="V1325">
        <v>4</v>
      </c>
      <c r="W1325">
        <v>7784.7902286608405</v>
      </c>
      <c r="X1325">
        <v>3</v>
      </c>
      <c r="Y1325">
        <v>4</v>
      </c>
      <c r="Z1325">
        <v>4</v>
      </c>
      <c r="AA1325" t="s">
        <v>11853</v>
      </c>
      <c r="AB1325" t="s">
        <v>11834</v>
      </c>
    </row>
    <row r="1326" spans="1:28" x14ac:dyDescent="0.3">
      <c r="A1326" s="9" t="s">
        <v>429</v>
      </c>
      <c r="B1326" s="20">
        <v>45270</v>
      </c>
      <c r="C1326" s="30">
        <f>superstore_excel!X$2 - B1326</f>
        <v>485</v>
      </c>
      <c r="D1326" s="10">
        <v>4</v>
      </c>
      <c r="E1326" s="10">
        <v>7784.7902286608405</v>
      </c>
      <c r="F1326">
        <f t="shared" si="102"/>
        <v>3</v>
      </c>
      <c r="G1326">
        <f t="shared" si="100"/>
        <v>4</v>
      </c>
      <c r="H1326">
        <f t="shared" si="101"/>
        <v>4</v>
      </c>
      <c r="I1326" t="str">
        <f t="shared" si="103"/>
        <v>344</v>
      </c>
      <c r="J1326" t="str">
        <f t="shared" si="104"/>
        <v>Others</v>
      </c>
      <c r="M1326" s="9" t="s">
        <v>6367</v>
      </c>
      <c r="N1326" s="10">
        <v>1</v>
      </c>
      <c r="P1326" s="9" t="s">
        <v>6367</v>
      </c>
      <c r="Q1326" s="10">
        <v>4364.38</v>
      </c>
      <c r="S1326" t="s">
        <v>4446</v>
      </c>
      <c r="T1326">
        <v>45347</v>
      </c>
      <c r="U1326">
        <v>408</v>
      </c>
      <c r="V1326">
        <v>1</v>
      </c>
      <c r="W1326">
        <v>2987.86</v>
      </c>
      <c r="X1326">
        <v>3</v>
      </c>
      <c r="Y1326">
        <v>3</v>
      </c>
      <c r="Z1326">
        <v>2</v>
      </c>
      <c r="AA1326" t="s">
        <v>11837</v>
      </c>
      <c r="AB1326" t="s">
        <v>11834</v>
      </c>
    </row>
    <row r="1327" spans="1:28" x14ac:dyDescent="0.3">
      <c r="A1327" s="9" t="s">
        <v>4446</v>
      </c>
      <c r="B1327" s="20">
        <v>45347</v>
      </c>
      <c r="C1327" s="30">
        <f>superstore_excel!X$2 - B1327</f>
        <v>408</v>
      </c>
      <c r="D1327" s="10">
        <v>1</v>
      </c>
      <c r="E1327" s="10">
        <v>2987.86</v>
      </c>
      <c r="F1327">
        <f t="shared" si="102"/>
        <v>3</v>
      </c>
      <c r="G1327">
        <f t="shared" si="100"/>
        <v>3</v>
      </c>
      <c r="H1327">
        <f t="shared" si="101"/>
        <v>2</v>
      </c>
      <c r="I1327" t="str">
        <f t="shared" si="103"/>
        <v>332</v>
      </c>
      <c r="J1327" t="str">
        <f t="shared" si="104"/>
        <v>Others</v>
      </c>
      <c r="M1327" s="9" t="s">
        <v>429</v>
      </c>
      <c r="N1327" s="10">
        <v>4</v>
      </c>
      <c r="P1327" s="9" t="s">
        <v>429</v>
      </c>
      <c r="Q1327" s="10">
        <v>7784.7902286608405</v>
      </c>
      <c r="S1327" t="s">
        <v>9094</v>
      </c>
      <c r="T1327">
        <v>45173</v>
      </c>
      <c r="U1327">
        <v>582</v>
      </c>
      <c r="V1327">
        <v>1</v>
      </c>
      <c r="W1327">
        <v>4114.62</v>
      </c>
      <c r="X1327">
        <v>2</v>
      </c>
      <c r="Y1327">
        <v>3</v>
      </c>
      <c r="Z1327">
        <v>3</v>
      </c>
      <c r="AA1327" t="s">
        <v>11838</v>
      </c>
      <c r="AB1327" t="s">
        <v>11839</v>
      </c>
    </row>
    <row r="1328" spans="1:28" x14ac:dyDescent="0.3">
      <c r="A1328" s="9" t="s">
        <v>9094</v>
      </c>
      <c r="B1328" s="20">
        <v>45173</v>
      </c>
      <c r="C1328" s="30">
        <f>superstore_excel!X$2 - B1328</f>
        <v>582</v>
      </c>
      <c r="D1328" s="10">
        <v>1</v>
      </c>
      <c r="E1328" s="10">
        <v>4114.62</v>
      </c>
      <c r="F1328">
        <f t="shared" si="102"/>
        <v>2</v>
      </c>
      <c r="G1328">
        <f t="shared" si="100"/>
        <v>3</v>
      </c>
      <c r="H1328">
        <f t="shared" si="101"/>
        <v>3</v>
      </c>
      <c r="I1328" t="str">
        <f t="shared" si="103"/>
        <v>233</v>
      </c>
      <c r="J1328" t="str">
        <f t="shared" si="104"/>
        <v>At Risk</v>
      </c>
      <c r="M1328" s="9" t="s">
        <v>4446</v>
      </c>
      <c r="N1328" s="10">
        <v>1</v>
      </c>
      <c r="P1328" s="9" t="s">
        <v>4446</v>
      </c>
      <c r="Q1328" s="10">
        <v>2987.86</v>
      </c>
      <c r="S1328" t="s">
        <v>7876</v>
      </c>
      <c r="T1328">
        <v>45288</v>
      </c>
      <c r="U1328">
        <v>467</v>
      </c>
      <c r="V1328">
        <v>1</v>
      </c>
      <c r="W1328">
        <v>2716.04</v>
      </c>
      <c r="X1328">
        <v>3</v>
      </c>
      <c r="Y1328">
        <v>3</v>
      </c>
      <c r="Z1328">
        <v>2</v>
      </c>
      <c r="AA1328" t="s">
        <v>11837</v>
      </c>
      <c r="AB1328" t="s">
        <v>11834</v>
      </c>
    </row>
    <row r="1329" spans="1:28" x14ac:dyDescent="0.3">
      <c r="A1329" s="9" t="s">
        <v>7876</v>
      </c>
      <c r="B1329" s="20">
        <v>45288</v>
      </c>
      <c r="C1329" s="30">
        <f>superstore_excel!X$2 - B1329</f>
        <v>467</v>
      </c>
      <c r="D1329" s="10">
        <v>1</v>
      </c>
      <c r="E1329" s="10">
        <v>2716.04</v>
      </c>
      <c r="F1329">
        <f t="shared" si="102"/>
        <v>3</v>
      </c>
      <c r="G1329">
        <f t="shared" si="100"/>
        <v>3</v>
      </c>
      <c r="H1329">
        <f t="shared" si="101"/>
        <v>2</v>
      </c>
      <c r="I1329" t="str">
        <f t="shared" si="103"/>
        <v>332</v>
      </c>
      <c r="J1329" t="str">
        <f t="shared" si="104"/>
        <v>Others</v>
      </c>
      <c r="M1329" s="9" t="s">
        <v>9094</v>
      </c>
      <c r="N1329" s="10">
        <v>1</v>
      </c>
      <c r="P1329" s="9" t="s">
        <v>9094</v>
      </c>
      <c r="Q1329" s="10">
        <v>4114.62</v>
      </c>
      <c r="S1329" t="s">
        <v>4654</v>
      </c>
      <c r="T1329">
        <v>45408</v>
      </c>
      <c r="U1329">
        <v>347</v>
      </c>
      <c r="V1329">
        <v>1</v>
      </c>
      <c r="W1329">
        <v>2843.04</v>
      </c>
      <c r="X1329">
        <v>3</v>
      </c>
      <c r="Y1329">
        <v>3</v>
      </c>
      <c r="Z1329">
        <v>2</v>
      </c>
      <c r="AA1329" t="s">
        <v>11837</v>
      </c>
      <c r="AB1329" t="s">
        <v>11834</v>
      </c>
    </row>
    <row r="1330" spans="1:28" x14ac:dyDescent="0.3">
      <c r="A1330" s="9" t="s">
        <v>4654</v>
      </c>
      <c r="B1330" s="20">
        <v>45408</v>
      </c>
      <c r="C1330" s="30">
        <f>superstore_excel!X$2 - B1330</f>
        <v>347</v>
      </c>
      <c r="D1330" s="10">
        <v>1</v>
      </c>
      <c r="E1330" s="10">
        <v>2843.04</v>
      </c>
      <c r="F1330">
        <f t="shared" si="102"/>
        <v>3</v>
      </c>
      <c r="G1330">
        <f t="shared" si="100"/>
        <v>3</v>
      </c>
      <c r="H1330">
        <f t="shared" si="101"/>
        <v>2</v>
      </c>
      <c r="I1330" t="str">
        <f t="shared" si="103"/>
        <v>332</v>
      </c>
      <c r="J1330" t="str">
        <f t="shared" si="104"/>
        <v>Others</v>
      </c>
      <c r="M1330" s="9" t="s">
        <v>7876</v>
      </c>
      <c r="N1330" s="10">
        <v>1</v>
      </c>
      <c r="P1330" s="9" t="s">
        <v>7876</v>
      </c>
      <c r="Q1330" s="10">
        <v>2716.04</v>
      </c>
      <c r="S1330" t="s">
        <v>7231</v>
      </c>
      <c r="T1330">
        <v>45411</v>
      </c>
      <c r="U1330">
        <v>344</v>
      </c>
      <c r="V1330">
        <v>1</v>
      </c>
      <c r="W1330">
        <v>1925.72</v>
      </c>
      <c r="X1330">
        <v>3</v>
      </c>
      <c r="Y1330">
        <v>3</v>
      </c>
      <c r="Z1330">
        <v>2</v>
      </c>
      <c r="AA1330" t="s">
        <v>11837</v>
      </c>
      <c r="AB1330" t="s">
        <v>11834</v>
      </c>
    </row>
    <row r="1331" spans="1:28" x14ac:dyDescent="0.3">
      <c r="A1331" s="9" t="s">
        <v>7231</v>
      </c>
      <c r="B1331" s="20">
        <v>45411</v>
      </c>
      <c r="C1331" s="30">
        <f>superstore_excel!X$2 - B1331</f>
        <v>344</v>
      </c>
      <c r="D1331" s="10">
        <v>1</v>
      </c>
      <c r="E1331" s="10">
        <v>1925.72</v>
      </c>
      <c r="F1331">
        <f t="shared" si="102"/>
        <v>3</v>
      </c>
      <c r="G1331">
        <f t="shared" si="100"/>
        <v>3</v>
      </c>
      <c r="H1331">
        <f t="shared" si="101"/>
        <v>2</v>
      </c>
      <c r="I1331" t="str">
        <f t="shared" si="103"/>
        <v>332</v>
      </c>
      <c r="J1331" t="str">
        <f t="shared" si="104"/>
        <v>Others</v>
      </c>
      <c r="M1331" s="9" t="s">
        <v>4654</v>
      </c>
      <c r="N1331" s="10">
        <v>1</v>
      </c>
      <c r="P1331" s="9" t="s">
        <v>4654</v>
      </c>
      <c r="Q1331" s="10">
        <v>2843.04</v>
      </c>
      <c r="S1331" t="s">
        <v>401</v>
      </c>
      <c r="T1331">
        <v>45615</v>
      </c>
      <c r="U1331">
        <v>140</v>
      </c>
      <c r="V1331">
        <v>5</v>
      </c>
      <c r="W1331">
        <v>13799.35748230766</v>
      </c>
      <c r="X1331">
        <v>5</v>
      </c>
      <c r="Y1331">
        <v>4</v>
      </c>
      <c r="Z1331">
        <v>4</v>
      </c>
      <c r="AA1331" t="s">
        <v>11849</v>
      </c>
      <c r="AB1331" t="s">
        <v>11836</v>
      </c>
    </row>
    <row r="1332" spans="1:28" x14ac:dyDescent="0.3">
      <c r="A1332" s="9" t="s">
        <v>401</v>
      </c>
      <c r="B1332" s="20">
        <v>45615</v>
      </c>
      <c r="C1332" s="30">
        <f>superstore_excel!X$2 - B1332</f>
        <v>140</v>
      </c>
      <c r="D1332" s="10">
        <v>5</v>
      </c>
      <c r="E1332" s="10">
        <v>13799.35748230766</v>
      </c>
      <c r="F1332">
        <f t="shared" si="102"/>
        <v>5</v>
      </c>
      <c r="G1332">
        <f t="shared" si="100"/>
        <v>4</v>
      </c>
      <c r="H1332">
        <f t="shared" si="101"/>
        <v>4</v>
      </c>
      <c r="I1332" t="str">
        <f t="shared" si="103"/>
        <v>544</v>
      </c>
      <c r="J1332" t="str">
        <f t="shared" si="104"/>
        <v>Loyal Customers</v>
      </c>
      <c r="M1332" s="9" t="s">
        <v>7231</v>
      </c>
      <c r="N1332" s="10">
        <v>1</v>
      </c>
      <c r="P1332" s="9" t="s">
        <v>7231</v>
      </c>
      <c r="Q1332" s="10">
        <v>1925.72</v>
      </c>
      <c r="S1332" t="s">
        <v>2756</v>
      </c>
      <c r="T1332">
        <v>45694</v>
      </c>
      <c r="U1332">
        <v>61</v>
      </c>
      <c r="V1332">
        <v>2</v>
      </c>
      <c r="W1332">
        <v>7258.83</v>
      </c>
      <c r="X1332">
        <v>5</v>
      </c>
      <c r="Y1332">
        <v>4</v>
      </c>
      <c r="Z1332">
        <v>4</v>
      </c>
      <c r="AA1332" t="s">
        <v>11849</v>
      </c>
      <c r="AB1332" t="s">
        <v>11836</v>
      </c>
    </row>
    <row r="1333" spans="1:28" x14ac:dyDescent="0.3">
      <c r="A1333" s="9" t="s">
        <v>2756</v>
      </c>
      <c r="B1333" s="20">
        <v>45694</v>
      </c>
      <c r="C1333" s="30">
        <f>superstore_excel!X$2 - B1333</f>
        <v>61</v>
      </c>
      <c r="D1333" s="10">
        <v>2</v>
      </c>
      <c r="E1333" s="10">
        <v>7258.83</v>
      </c>
      <c r="F1333">
        <f t="shared" si="102"/>
        <v>5</v>
      </c>
      <c r="G1333">
        <f t="shared" si="100"/>
        <v>4</v>
      </c>
      <c r="H1333">
        <f t="shared" si="101"/>
        <v>4</v>
      </c>
      <c r="I1333" t="str">
        <f t="shared" si="103"/>
        <v>544</v>
      </c>
      <c r="J1333" t="str">
        <f t="shared" si="104"/>
        <v>Loyal Customers</v>
      </c>
      <c r="M1333" s="9" t="s">
        <v>401</v>
      </c>
      <c r="N1333" s="10">
        <v>5</v>
      </c>
      <c r="P1333" s="9" t="s">
        <v>401</v>
      </c>
      <c r="Q1333" s="10">
        <v>13799.35748230766</v>
      </c>
      <c r="S1333" t="s">
        <v>3102</v>
      </c>
      <c r="T1333">
        <v>45232</v>
      </c>
      <c r="U1333">
        <v>523</v>
      </c>
      <c r="V1333">
        <v>1</v>
      </c>
      <c r="W1333">
        <v>649.78</v>
      </c>
      <c r="X1333">
        <v>3</v>
      </c>
      <c r="Y1333">
        <v>3</v>
      </c>
      <c r="Z1333">
        <v>1</v>
      </c>
      <c r="AA1333" t="s">
        <v>11841</v>
      </c>
      <c r="AB1333" t="s">
        <v>11834</v>
      </c>
    </row>
    <row r="1334" spans="1:28" x14ac:dyDescent="0.3">
      <c r="A1334" s="9" t="s">
        <v>3102</v>
      </c>
      <c r="B1334" s="20">
        <v>45232</v>
      </c>
      <c r="C1334" s="30">
        <f>superstore_excel!X$2 - B1334</f>
        <v>523</v>
      </c>
      <c r="D1334" s="10">
        <v>1</v>
      </c>
      <c r="E1334" s="10">
        <v>649.78</v>
      </c>
      <c r="F1334">
        <f t="shared" si="102"/>
        <v>3</v>
      </c>
      <c r="G1334">
        <f t="shared" si="100"/>
        <v>3</v>
      </c>
      <c r="H1334">
        <f t="shared" si="101"/>
        <v>1</v>
      </c>
      <c r="I1334" t="str">
        <f t="shared" si="103"/>
        <v>331</v>
      </c>
      <c r="J1334" t="str">
        <f t="shared" si="104"/>
        <v>Others</v>
      </c>
      <c r="M1334" s="9" t="s">
        <v>2756</v>
      </c>
      <c r="N1334" s="10">
        <v>2</v>
      </c>
      <c r="P1334" s="9" t="s">
        <v>2756</v>
      </c>
      <c r="Q1334" s="10">
        <v>7258.83</v>
      </c>
      <c r="S1334" t="s">
        <v>4993</v>
      </c>
      <c r="T1334">
        <v>45441</v>
      </c>
      <c r="U1334">
        <v>314</v>
      </c>
      <c r="V1334">
        <v>1</v>
      </c>
      <c r="W1334">
        <v>4142.6400000000003</v>
      </c>
      <c r="X1334">
        <v>4</v>
      </c>
      <c r="Y1334">
        <v>3</v>
      </c>
      <c r="Z1334">
        <v>3</v>
      </c>
      <c r="AA1334" t="s">
        <v>11833</v>
      </c>
      <c r="AB1334" t="s">
        <v>11834</v>
      </c>
    </row>
    <row r="1335" spans="1:28" x14ac:dyDescent="0.3">
      <c r="A1335" s="9" t="s">
        <v>4993</v>
      </c>
      <c r="B1335" s="20">
        <v>45441</v>
      </c>
      <c r="C1335" s="30">
        <f>superstore_excel!X$2 - B1335</f>
        <v>314</v>
      </c>
      <c r="D1335" s="10">
        <v>1</v>
      </c>
      <c r="E1335" s="10">
        <v>4142.6400000000003</v>
      </c>
      <c r="F1335">
        <f t="shared" si="102"/>
        <v>4</v>
      </c>
      <c r="G1335">
        <f t="shared" si="100"/>
        <v>3</v>
      </c>
      <c r="H1335">
        <f t="shared" si="101"/>
        <v>3</v>
      </c>
      <c r="I1335" t="str">
        <f t="shared" si="103"/>
        <v>433</v>
      </c>
      <c r="J1335" t="str">
        <f t="shared" si="104"/>
        <v>Others</v>
      </c>
      <c r="M1335" s="9" t="s">
        <v>3102</v>
      </c>
      <c r="N1335" s="10">
        <v>1</v>
      </c>
      <c r="P1335" s="9" t="s">
        <v>3102</v>
      </c>
      <c r="Q1335" s="10">
        <v>649.78</v>
      </c>
      <c r="S1335" t="s">
        <v>8152</v>
      </c>
      <c r="T1335">
        <v>45111</v>
      </c>
      <c r="U1335">
        <v>644</v>
      </c>
      <c r="V1335">
        <v>1</v>
      </c>
      <c r="W1335">
        <v>1755.73</v>
      </c>
      <c r="X1335">
        <v>2</v>
      </c>
      <c r="Y1335">
        <v>3</v>
      </c>
      <c r="Z1335">
        <v>2</v>
      </c>
      <c r="AA1335" t="s">
        <v>11848</v>
      </c>
      <c r="AB1335" t="s">
        <v>11839</v>
      </c>
    </row>
    <row r="1336" spans="1:28" x14ac:dyDescent="0.3">
      <c r="A1336" s="9" t="s">
        <v>8152</v>
      </c>
      <c r="B1336" s="20">
        <v>45111</v>
      </c>
      <c r="C1336" s="30">
        <f>superstore_excel!X$2 - B1336</f>
        <v>644</v>
      </c>
      <c r="D1336" s="10">
        <v>1</v>
      </c>
      <c r="E1336" s="10">
        <v>1755.73</v>
      </c>
      <c r="F1336">
        <f t="shared" si="102"/>
        <v>2</v>
      </c>
      <c r="G1336">
        <f t="shared" si="100"/>
        <v>3</v>
      </c>
      <c r="H1336">
        <f t="shared" si="101"/>
        <v>2</v>
      </c>
      <c r="I1336" t="str">
        <f t="shared" si="103"/>
        <v>232</v>
      </c>
      <c r="J1336" t="str">
        <f t="shared" si="104"/>
        <v>At Risk</v>
      </c>
      <c r="M1336" s="9" t="s">
        <v>4993</v>
      </c>
      <c r="N1336" s="10">
        <v>1</v>
      </c>
      <c r="P1336" s="9" t="s">
        <v>4993</v>
      </c>
      <c r="Q1336" s="10">
        <v>4142.6400000000003</v>
      </c>
      <c r="S1336" t="s">
        <v>10698</v>
      </c>
      <c r="T1336">
        <v>45628</v>
      </c>
      <c r="U1336">
        <v>127</v>
      </c>
      <c r="V1336">
        <v>1</v>
      </c>
      <c r="W1336">
        <v>2189.89</v>
      </c>
      <c r="X1336">
        <v>5</v>
      </c>
      <c r="Y1336">
        <v>3</v>
      </c>
      <c r="Z1336">
        <v>2</v>
      </c>
      <c r="AA1336" t="s">
        <v>11846</v>
      </c>
      <c r="AB1336" t="s">
        <v>11832</v>
      </c>
    </row>
    <row r="1337" spans="1:28" x14ac:dyDescent="0.3">
      <c r="A1337" s="9" t="s">
        <v>10698</v>
      </c>
      <c r="B1337" s="20">
        <v>45628</v>
      </c>
      <c r="C1337" s="30">
        <f>superstore_excel!X$2 - B1337</f>
        <v>127</v>
      </c>
      <c r="D1337" s="10">
        <v>1</v>
      </c>
      <c r="E1337" s="10">
        <v>2189.89</v>
      </c>
      <c r="F1337">
        <f t="shared" si="102"/>
        <v>5</v>
      </c>
      <c r="G1337">
        <f t="shared" si="100"/>
        <v>3</v>
      </c>
      <c r="H1337">
        <f t="shared" si="101"/>
        <v>2</v>
      </c>
      <c r="I1337" t="str">
        <f t="shared" si="103"/>
        <v>532</v>
      </c>
      <c r="J1337" t="str">
        <f t="shared" si="104"/>
        <v>Recent Customers</v>
      </c>
      <c r="M1337" s="9" t="s">
        <v>8152</v>
      </c>
      <c r="N1337" s="10">
        <v>1</v>
      </c>
      <c r="P1337" s="9" t="s">
        <v>8152</v>
      </c>
      <c r="Q1337" s="10">
        <v>1755.73</v>
      </c>
      <c r="S1337" t="s">
        <v>2735</v>
      </c>
      <c r="T1337">
        <v>45415</v>
      </c>
      <c r="U1337">
        <v>340</v>
      </c>
      <c r="V1337">
        <v>1</v>
      </c>
      <c r="W1337">
        <v>1576.9</v>
      </c>
      <c r="X1337">
        <v>3</v>
      </c>
      <c r="Y1337">
        <v>3</v>
      </c>
      <c r="Z1337">
        <v>1</v>
      </c>
      <c r="AA1337" t="s">
        <v>11841</v>
      </c>
      <c r="AB1337" t="s">
        <v>11834</v>
      </c>
    </row>
    <row r="1338" spans="1:28" x14ac:dyDescent="0.3">
      <c r="A1338" s="9" t="s">
        <v>2735</v>
      </c>
      <c r="B1338" s="20">
        <v>45415</v>
      </c>
      <c r="C1338" s="30">
        <f>superstore_excel!X$2 - B1338</f>
        <v>340</v>
      </c>
      <c r="D1338" s="10">
        <v>1</v>
      </c>
      <c r="E1338" s="10">
        <v>1576.9</v>
      </c>
      <c r="F1338">
        <f t="shared" si="102"/>
        <v>3</v>
      </c>
      <c r="G1338">
        <f t="shared" si="100"/>
        <v>3</v>
      </c>
      <c r="H1338">
        <f t="shared" si="101"/>
        <v>1</v>
      </c>
      <c r="I1338" t="str">
        <f t="shared" si="103"/>
        <v>331</v>
      </c>
      <c r="J1338" t="str">
        <f t="shared" si="104"/>
        <v>Others</v>
      </c>
      <c r="M1338" s="9" t="s">
        <v>10698</v>
      </c>
      <c r="N1338" s="10">
        <v>1</v>
      </c>
      <c r="P1338" s="9" t="s">
        <v>10698</v>
      </c>
      <c r="Q1338" s="10">
        <v>2189.89</v>
      </c>
      <c r="S1338" t="s">
        <v>1443</v>
      </c>
      <c r="T1338">
        <v>45049</v>
      </c>
      <c r="U1338">
        <v>706</v>
      </c>
      <c r="V1338">
        <v>4</v>
      </c>
      <c r="W1338">
        <v>10158.572095291649</v>
      </c>
      <c r="X1338">
        <v>2</v>
      </c>
      <c r="Y1338">
        <v>4</v>
      </c>
      <c r="Z1338">
        <v>4</v>
      </c>
      <c r="AA1338" t="s">
        <v>11844</v>
      </c>
      <c r="AB1338" t="s">
        <v>11839</v>
      </c>
    </row>
    <row r="1339" spans="1:28" x14ac:dyDescent="0.3">
      <c r="A1339" s="9" t="s">
        <v>1443</v>
      </c>
      <c r="B1339" s="20">
        <v>45049</v>
      </c>
      <c r="C1339" s="30">
        <f>superstore_excel!X$2 - B1339</f>
        <v>706</v>
      </c>
      <c r="D1339" s="10">
        <v>4</v>
      </c>
      <c r="E1339" s="10">
        <v>10158.572095291649</v>
      </c>
      <c r="F1339">
        <f t="shared" si="102"/>
        <v>2</v>
      </c>
      <c r="G1339">
        <f t="shared" si="100"/>
        <v>4</v>
      </c>
      <c r="H1339">
        <f t="shared" si="101"/>
        <v>4</v>
      </c>
      <c r="I1339" t="str">
        <f t="shared" si="103"/>
        <v>244</v>
      </c>
      <c r="J1339" t="str">
        <f t="shared" si="104"/>
        <v>At Risk</v>
      </c>
      <c r="M1339" s="9" t="s">
        <v>2735</v>
      </c>
      <c r="N1339" s="10">
        <v>1</v>
      </c>
      <c r="P1339" s="9" t="s">
        <v>2735</v>
      </c>
      <c r="Q1339" s="10">
        <v>1576.9</v>
      </c>
      <c r="S1339" t="s">
        <v>2069</v>
      </c>
      <c r="T1339">
        <v>45416</v>
      </c>
      <c r="U1339">
        <v>339</v>
      </c>
      <c r="V1339">
        <v>5</v>
      </c>
      <c r="W1339">
        <v>9584.0687624568782</v>
      </c>
      <c r="X1339">
        <v>3</v>
      </c>
      <c r="Y1339">
        <v>4</v>
      </c>
      <c r="Z1339">
        <v>4</v>
      </c>
      <c r="AA1339" t="s">
        <v>11853</v>
      </c>
      <c r="AB1339" t="s">
        <v>11834</v>
      </c>
    </row>
    <row r="1340" spans="1:28" x14ac:dyDescent="0.3">
      <c r="A1340" s="9" t="s">
        <v>2069</v>
      </c>
      <c r="B1340" s="20">
        <v>45416</v>
      </c>
      <c r="C1340" s="30">
        <f>superstore_excel!X$2 - B1340</f>
        <v>339</v>
      </c>
      <c r="D1340" s="10">
        <v>5</v>
      </c>
      <c r="E1340" s="10">
        <v>9584.0687624568782</v>
      </c>
      <c r="F1340">
        <f t="shared" si="102"/>
        <v>3</v>
      </c>
      <c r="G1340">
        <f t="shared" si="100"/>
        <v>4</v>
      </c>
      <c r="H1340">
        <f t="shared" si="101"/>
        <v>4</v>
      </c>
      <c r="I1340" t="str">
        <f t="shared" si="103"/>
        <v>344</v>
      </c>
      <c r="J1340" t="str">
        <f t="shared" si="104"/>
        <v>Others</v>
      </c>
      <c r="M1340" s="9" t="s">
        <v>1443</v>
      </c>
      <c r="N1340" s="10">
        <v>4</v>
      </c>
      <c r="P1340" s="9" t="s">
        <v>1443</v>
      </c>
      <c r="Q1340" s="10">
        <v>10158.572095291649</v>
      </c>
      <c r="S1340" t="s">
        <v>4279</v>
      </c>
      <c r="T1340">
        <v>45371</v>
      </c>
      <c r="U1340">
        <v>384</v>
      </c>
      <c r="V1340">
        <v>3</v>
      </c>
      <c r="W1340">
        <v>6197.5399999999991</v>
      </c>
      <c r="X1340">
        <v>3</v>
      </c>
      <c r="Y1340">
        <v>4</v>
      </c>
      <c r="Z1340">
        <v>3</v>
      </c>
      <c r="AA1340" t="s">
        <v>11852</v>
      </c>
      <c r="AB1340" t="s">
        <v>11834</v>
      </c>
    </row>
    <row r="1341" spans="1:28" x14ac:dyDescent="0.3">
      <c r="A1341" s="9" t="s">
        <v>4279</v>
      </c>
      <c r="B1341" s="20">
        <v>45371</v>
      </c>
      <c r="C1341" s="30">
        <f>superstore_excel!X$2 - B1341</f>
        <v>384</v>
      </c>
      <c r="D1341" s="10">
        <v>3</v>
      </c>
      <c r="E1341" s="10">
        <v>6197.5399999999991</v>
      </c>
      <c r="F1341">
        <f t="shared" si="102"/>
        <v>3</v>
      </c>
      <c r="G1341">
        <f t="shared" si="100"/>
        <v>4</v>
      </c>
      <c r="H1341">
        <f t="shared" si="101"/>
        <v>3</v>
      </c>
      <c r="I1341" t="str">
        <f t="shared" si="103"/>
        <v>343</v>
      </c>
      <c r="J1341" t="str">
        <f t="shared" si="104"/>
        <v>Others</v>
      </c>
      <c r="M1341" s="9" t="s">
        <v>2069</v>
      </c>
      <c r="N1341" s="10">
        <v>5</v>
      </c>
      <c r="P1341" s="9" t="s">
        <v>2069</v>
      </c>
      <c r="Q1341" s="10">
        <v>9584.0687624568782</v>
      </c>
      <c r="S1341" t="s">
        <v>11270</v>
      </c>
      <c r="T1341">
        <v>45638</v>
      </c>
      <c r="U1341">
        <v>117</v>
      </c>
      <c r="V1341">
        <v>1</v>
      </c>
      <c r="W1341">
        <v>4151.1400000000003</v>
      </c>
      <c r="X1341">
        <v>5</v>
      </c>
      <c r="Y1341">
        <v>3</v>
      </c>
      <c r="Z1341">
        <v>3</v>
      </c>
      <c r="AA1341" t="s">
        <v>11831</v>
      </c>
      <c r="AB1341" t="s">
        <v>11832</v>
      </c>
    </row>
    <row r="1342" spans="1:28" x14ac:dyDescent="0.3">
      <c r="A1342" s="9" t="s">
        <v>11270</v>
      </c>
      <c r="B1342" s="20">
        <v>45638</v>
      </c>
      <c r="C1342" s="30">
        <f>superstore_excel!X$2 - B1342</f>
        <v>117</v>
      </c>
      <c r="D1342" s="10">
        <v>1</v>
      </c>
      <c r="E1342" s="10">
        <v>4151.1400000000003</v>
      </c>
      <c r="F1342">
        <f t="shared" si="102"/>
        <v>5</v>
      </c>
      <c r="G1342">
        <f t="shared" si="100"/>
        <v>3</v>
      </c>
      <c r="H1342">
        <f t="shared" si="101"/>
        <v>3</v>
      </c>
      <c r="I1342" t="str">
        <f t="shared" si="103"/>
        <v>533</v>
      </c>
      <c r="J1342" t="str">
        <f t="shared" si="104"/>
        <v>Recent Customers</v>
      </c>
      <c r="M1342" s="9" t="s">
        <v>4279</v>
      </c>
      <c r="N1342" s="10">
        <v>3</v>
      </c>
      <c r="P1342" s="9" t="s">
        <v>4279</v>
      </c>
      <c r="Q1342" s="10">
        <v>6197.5399999999991</v>
      </c>
      <c r="S1342" t="s">
        <v>2668</v>
      </c>
      <c r="T1342">
        <v>45448</v>
      </c>
      <c r="U1342">
        <v>307</v>
      </c>
      <c r="V1342">
        <v>1</v>
      </c>
      <c r="W1342">
        <v>4163.29</v>
      </c>
      <c r="X1342">
        <v>4</v>
      </c>
      <c r="Y1342">
        <v>3</v>
      </c>
      <c r="Z1342">
        <v>3</v>
      </c>
      <c r="AA1342" t="s">
        <v>11833</v>
      </c>
      <c r="AB1342" t="s">
        <v>11834</v>
      </c>
    </row>
    <row r="1343" spans="1:28" x14ac:dyDescent="0.3">
      <c r="A1343" s="9" t="s">
        <v>2668</v>
      </c>
      <c r="B1343" s="20">
        <v>45448</v>
      </c>
      <c r="C1343" s="30">
        <f>superstore_excel!X$2 - B1343</f>
        <v>307</v>
      </c>
      <c r="D1343" s="10">
        <v>1</v>
      </c>
      <c r="E1343" s="10">
        <v>4163.29</v>
      </c>
      <c r="F1343">
        <f t="shared" si="102"/>
        <v>4</v>
      </c>
      <c r="G1343">
        <f t="shared" si="100"/>
        <v>3</v>
      </c>
      <c r="H1343">
        <f t="shared" si="101"/>
        <v>3</v>
      </c>
      <c r="I1343" t="str">
        <f t="shared" si="103"/>
        <v>433</v>
      </c>
      <c r="J1343" t="str">
        <f t="shared" si="104"/>
        <v>Others</v>
      </c>
      <c r="M1343" s="9" t="s">
        <v>11270</v>
      </c>
      <c r="N1343" s="10">
        <v>1</v>
      </c>
      <c r="P1343" s="9" t="s">
        <v>11270</v>
      </c>
      <c r="Q1343" s="10">
        <v>4151.1400000000003</v>
      </c>
      <c r="S1343" t="s">
        <v>8045</v>
      </c>
      <c r="T1343">
        <v>45322</v>
      </c>
      <c r="U1343">
        <v>433</v>
      </c>
      <c r="V1343">
        <v>1</v>
      </c>
      <c r="W1343">
        <v>3840.58</v>
      </c>
      <c r="X1343">
        <v>3</v>
      </c>
      <c r="Y1343">
        <v>3</v>
      </c>
      <c r="Z1343">
        <v>3</v>
      </c>
      <c r="AA1343" t="s">
        <v>11845</v>
      </c>
      <c r="AB1343" t="s">
        <v>11834</v>
      </c>
    </row>
    <row r="1344" spans="1:28" x14ac:dyDescent="0.3">
      <c r="A1344" s="9" t="s">
        <v>8045</v>
      </c>
      <c r="B1344" s="20">
        <v>45322</v>
      </c>
      <c r="C1344" s="30">
        <f>superstore_excel!X$2 - B1344</f>
        <v>433</v>
      </c>
      <c r="D1344" s="10">
        <v>1</v>
      </c>
      <c r="E1344" s="10">
        <v>3840.58</v>
      </c>
      <c r="F1344">
        <f t="shared" si="102"/>
        <v>3</v>
      </c>
      <c r="G1344">
        <f t="shared" si="100"/>
        <v>3</v>
      </c>
      <c r="H1344">
        <f t="shared" si="101"/>
        <v>3</v>
      </c>
      <c r="I1344" t="str">
        <f t="shared" si="103"/>
        <v>333</v>
      </c>
      <c r="J1344" t="str">
        <f t="shared" si="104"/>
        <v>Others</v>
      </c>
      <c r="M1344" s="9" t="s">
        <v>2668</v>
      </c>
      <c r="N1344" s="10">
        <v>1</v>
      </c>
      <c r="P1344" s="9" t="s">
        <v>2668</v>
      </c>
      <c r="Q1344" s="10">
        <v>4163.29</v>
      </c>
      <c r="S1344" t="s">
        <v>2710</v>
      </c>
      <c r="T1344">
        <v>45617</v>
      </c>
      <c r="U1344">
        <v>138</v>
      </c>
      <c r="V1344">
        <v>1</v>
      </c>
      <c r="W1344">
        <v>3841.96</v>
      </c>
      <c r="X1344">
        <v>5</v>
      </c>
      <c r="Y1344">
        <v>3</v>
      </c>
      <c r="Z1344">
        <v>3</v>
      </c>
      <c r="AA1344" t="s">
        <v>11831</v>
      </c>
      <c r="AB1344" t="s">
        <v>11832</v>
      </c>
    </row>
    <row r="1345" spans="1:28" x14ac:dyDescent="0.3">
      <c r="A1345" s="9" t="s">
        <v>2710</v>
      </c>
      <c r="B1345" s="20">
        <v>45617</v>
      </c>
      <c r="C1345" s="30">
        <f>superstore_excel!X$2 - B1345</f>
        <v>138</v>
      </c>
      <c r="D1345" s="10">
        <v>1</v>
      </c>
      <c r="E1345" s="10">
        <v>3841.96</v>
      </c>
      <c r="F1345">
        <f t="shared" si="102"/>
        <v>5</v>
      </c>
      <c r="G1345">
        <f t="shared" si="100"/>
        <v>3</v>
      </c>
      <c r="H1345">
        <f t="shared" si="101"/>
        <v>3</v>
      </c>
      <c r="I1345" t="str">
        <f t="shared" si="103"/>
        <v>533</v>
      </c>
      <c r="J1345" t="str">
        <f t="shared" si="104"/>
        <v>Recent Customers</v>
      </c>
      <c r="M1345" s="9" t="s">
        <v>8045</v>
      </c>
      <c r="N1345" s="10">
        <v>1</v>
      </c>
      <c r="P1345" s="9" t="s">
        <v>8045</v>
      </c>
      <c r="Q1345" s="10">
        <v>3840.58</v>
      </c>
      <c r="S1345" t="s">
        <v>2886</v>
      </c>
      <c r="T1345">
        <v>45555</v>
      </c>
      <c r="U1345">
        <v>200</v>
      </c>
      <c r="V1345">
        <v>2</v>
      </c>
      <c r="W1345">
        <v>6363.6100000000006</v>
      </c>
      <c r="X1345">
        <v>4</v>
      </c>
      <c r="Y1345">
        <v>4</v>
      </c>
      <c r="Z1345">
        <v>3</v>
      </c>
      <c r="AA1345" t="s">
        <v>11851</v>
      </c>
      <c r="AB1345" t="s">
        <v>11834</v>
      </c>
    </row>
    <row r="1346" spans="1:28" x14ac:dyDescent="0.3">
      <c r="A1346" s="9" t="s">
        <v>2886</v>
      </c>
      <c r="B1346" s="20">
        <v>45555</v>
      </c>
      <c r="C1346" s="30">
        <f>superstore_excel!X$2 - B1346</f>
        <v>200</v>
      </c>
      <c r="D1346" s="10">
        <v>2</v>
      </c>
      <c r="E1346" s="10">
        <v>6363.6100000000006</v>
      </c>
      <c r="F1346">
        <f t="shared" si="102"/>
        <v>4</v>
      </c>
      <c r="G1346">
        <f t="shared" si="100"/>
        <v>4</v>
      </c>
      <c r="H1346">
        <f t="shared" si="101"/>
        <v>3</v>
      </c>
      <c r="I1346" t="str">
        <f t="shared" si="103"/>
        <v>443</v>
      </c>
      <c r="J1346" t="str">
        <f t="shared" si="104"/>
        <v>Others</v>
      </c>
      <c r="M1346" s="9" t="s">
        <v>2710</v>
      </c>
      <c r="N1346" s="10">
        <v>1</v>
      </c>
      <c r="P1346" s="9" t="s">
        <v>2710</v>
      </c>
      <c r="Q1346" s="10">
        <v>3841.96</v>
      </c>
      <c r="S1346" t="s">
        <v>2595</v>
      </c>
      <c r="T1346">
        <v>45720</v>
      </c>
      <c r="U1346">
        <v>35</v>
      </c>
      <c r="V1346">
        <v>1</v>
      </c>
      <c r="W1346">
        <v>3164.49</v>
      </c>
      <c r="X1346">
        <v>5</v>
      </c>
      <c r="Y1346">
        <v>3</v>
      </c>
      <c r="Z1346">
        <v>2</v>
      </c>
      <c r="AA1346" t="s">
        <v>11846</v>
      </c>
      <c r="AB1346" t="s">
        <v>11832</v>
      </c>
    </row>
    <row r="1347" spans="1:28" x14ac:dyDescent="0.3">
      <c r="A1347" s="9" t="s">
        <v>2595</v>
      </c>
      <c r="B1347" s="20">
        <v>45720</v>
      </c>
      <c r="C1347" s="30">
        <f>superstore_excel!X$2 - B1347</f>
        <v>35</v>
      </c>
      <c r="D1347" s="10">
        <v>1</v>
      </c>
      <c r="E1347" s="10">
        <v>3164.49</v>
      </c>
      <c r="F1347">
        <f t="shared" si="102"/>
        <v>5</v>
      </c>
      <c r="G1347">
        <f t="shared" si="100"/>
        <v>3</v>
      </c>
      <c r="H1347">
        <f t="shared" si="101"/>
        <v>2</v>
      </c>
      <c r="I1347" t="str">
        <f t="shared" si="103"/>
        <v>532</v>
      </c>
      <c r="J1347" t="str">
        <f t="shared" si="104"/>
        <v>Recent Customers</v>
      </c>
      <c r="M1347" s="9" t="s">
        <v>2886</v>
      </c>
      <c r="N1347" s="10">
        <v>2</v>
      </c>
      <c r="P1347" s="9" t="s">
        <v>2886</v>
      </c>
      <c r="Q1347" s="10">
        <v>6363.6100000000006</v>
      </c>
      <c r="S1347" t="s">
        <v>4102</v>
      </c>
      <c r="T1347">
        <v>45341</v>
      </c>
      <c r="U1347">
        <v>414</v>
      </c>
      <c r="V1347">
        <v>1</v>
      </c>
      <c r="W1347">
        <v>297.52</v>
      </c>
      <c r="X1347">
        <v>3</v>
      </c>
      <c r="Y1347">
        <v>3</v>
      </c>
      <c r="Z1347">
        <v>1</v>
      </c>
      <c r="AA1347" t="s">
        <v>11841</v>
      </c>
      <c r="AB1347" t="s">
        <v>11834</v>
      </c>
    </row>
    <row r="1348" spans="1:28" x14ac:dyDescent="0.3">
      <c r="A1348" s="9" t="s">
        <v>4102</v>
      </c>
      <c r="B1348" s="20">
        <v>45341</v>
      </c>
      <c r="C1348" s="30">
        <f>superstore_excel!X$2 - B1348</f>
        <v>414</v>
      </c>
      <c r="D1348" s="10">
        <v>1</v>
      </c>
      <c r="E1348" s="10">
        <v>297.52</v>
      </c>
      <c r="F1348">
        <f t="shared" si="102"/>
        <v>3</v>
      </c>
      <c r="G1348">
        <f t="shared" si="100"/>
        <v>3</v>
      </c>
      <c r="H1348">
        <f t="shared" si="101"/>
        <v>1</v>
      </c>
      <c r="I1348" t="str">
        <f t="shared" si="103"/>
        <v>331</v>
      </c>
      <c r="J1348" t="str">
        <f t="shared" si="104"/>
        <v>Others</v>
      </c>
      <c r="M1348" s="9" t="s">
        <v>2595</v>
      </c>
      <c r="N1348" s="10">
        <v>1</v>
      </c>
      <c r="P1348" s="9" t="s">
        <v>2595</v>
      </c>
      <c r="Q1348" s="10">
        <v>3164.49</v>
      </c>
      <c r="S1348" t="s">
        <v>6397</v>
      </c>
      <c r="T1348">
        <v>45687</v>
      </c>
      <c r="U1348">
        <v>68</v>
      </c>
      <c r="V1348">
        <v>1</v>
      </c>
      <c r="W1348">
        <v>2788.08</v>
      </c>
      <c r="X1348">
        <v>5</v>
      </c>
      <c r="Y1348">
        <v>3</v>
      </c>
      <c r="Z1348">
        <v>2</v>
      </c>
      <c r="AA1348" t="s">
        <v>11846</v>
      </c>
      <c r="AB1348" t="s">
        <v>11832</v>
      </c>
    </row>
    <row r="1349" spans="1:28" x14ac:dyDescent="0.3">
      <c r="A1349" s="9" t="s">
        <v>6397</v>
      </c>
      <c r="B1349" s="20">
        <v>45687</v>
      </c>
      <c r="C1349" s="30">
        <f>superstore_excel!X$2 - B1349</f>
        <v>68</v>
      </c>
      <c r="D1349" s="10">
        <v>1</v>
      </c>
      <c r="E1349" s="10">
        <v>2788.08</v>
      </c>
      <c r="F1349">
        <f t="shared" si="102"/>
        <v>5</v>
      </c>
      <c r="G1349">
        <f t="shared" ref="G1349:G1412" si="105">IF(D1349&gt;=_xlfn.QUARTILE.INC(D:D,4),5, IF(D1349&gt;=_xlfn.QUARTILE.INC(D:D,3),4, IF(D1349&gt;=_xlfn.QUARTILE.INC(D:D,2),3, IF(D1349&gt;=_xlfn.QUARTILE.INC(D:D,1),2,1))))</f>
        <v>3</v>
      </c>
      <c r="H1349">
        <f t="shared" ref="H1349:H1412" si="106">IF(E1349&gt;=_xlfn.QUARTILE.INC(E:E,4),5, IF(E1349&gt;=_xlfn.QUARTILE.INC(E:E,3),4, IF(E1349&gt;=_xlfn.QUARTILE.INC(E:E,2),3, IF(E1349&gt;=_xlfn.QUARTILE.INC(E:E,1),2,1))))</f>
        <v>2</v>
      </c>
      <c r="I1349" t="str">
        <f t="shared" si="103"/>
        <v>532</v>
      </c>
      <c r="J1349" t="str">
        <f t="shared" si="104"/>
        <v>Recent Customers</v>
      </c>
      <c r="M1349" s="9" t="s">
        <v>4102</v>
      </c>
      <c r="N1349" s="10">
        <v>1</v>
      </c>
      <c r="P1349" s="9" t="s">
        <v>4102</v>
      </c>
      <c r="Q1349" s="10">
        <v>297.52</v>
      </c>
      <c r="S1349" t="s">
        <v>5731</v>
      </c>
      <c r="T1349">
        <v>45413</v>
      </c>
      <c r="U1349">
        <v>342</v>
      </c>
      <c r="V1349">
        <v>1</v>
      </c>
      <c r="W1349">
        <v>4831.0600000000004</v>
      </c>
      <c r="X1349">
        <v>3</v>
      </c>
      <c r="Y1349">
        <v>3</v>
      </c>
      <c r="Z1349">
        <v>3</v>
      </c>
      <c r="AA1349" t="s">
        <v>11845</v>
      </c>
      <c r="AB1349" t="s">
        <v>11834</v>
      </c>
    </row>
    <row r="1350" spans="1:28" x14ac:dyDescent="0.3">
      <c r="A1350" s="9" t="s">
        <v>5731</v>
      </c>
      <c r="B1350" s="20">
        <v>45413</v>
      </c>
      <c r="C1350" s="30">
        <f>superstore_excel!X$2 - B1350</f>
        <v>342</v>
      </c>
      <c r="D1350" s="10">
        <v>1</v>
      </c>
      <c r="E1350" s="10">
        <v>4831.0600000000004</v>
      </c>
      <c r="F1350">
        <f t="shared" ref="F1350:F1413" si="107">IF(C1350&lt;=_xlfn.QUARTILE.INC(C:C,1),5, IF(C1350&lt;=_xlfn.QUARTILE.INC(C:C,2),4, IF(C1350&lt;=_xlfn.QUARTILE.INC(C:C,3),3, IF(C1350&lt;=_xlfn.QUARTILE.INC(C:C,4),2,1))))</f>
        <v>3</v>
      </c>
      <c r="G1350">
        <f t="shared" si="105"/>
        <v>3</v>
      </c>
      <c r="H1350">
        <f t="shared" si="106"/>
        <v>3</v>
      </c>
      <c r="I1350" t="str">
        <f t="shared" ref="I1350:I1413" si="108">F1350 &amp; G1350 &amp; H1350</f>
        <v>333</v>
      </c>
      <c r="J1350" t="str">
        <f t="shared" ref="J1350:J1413" si="109">IF(I1350="555","Champions",
IF(AND(F1350&gt;=4,G1350&gt;=4,H1350&gt;=4),"Loyal Customers",
IF(F1350=5,"Recent Customers",
IF(G1350=5,"Frequent Buyers",
IF(H1350=5,"Big Spenders",
IF(F1350&lt;=2,"At Risk",
"Others"))))))</f>
        <v>Others</v>
      </c>
      <c r="M1350" s="9" t="s">
        <v>6397</v>
      </c>
      <c r="N1350" s="10">
        <v>1</v>
      </c>
      <c r="P1350" s="9" t="s">
        <v>6397</v>
      </c>
      <c r="Q1350" s="10">
        <v>2788.08</v>
      </c>
      <c r="S1350" t="s">
        <v>2136</v>
      </c>
      <c r="T1350">
        <v>45617</v>
      </c>
      <c r="U1350">
        <v>138</v>
      </c>
      <c r="V1350">
        <v>4</v>
      </c>
      <c r="W1350">
        <v>8589.8740036003292</v>
      </c>
      <c r="X1350">
        <v>5</v>
      </c>
      <c r="Y1350">
        <v>4</v>
      </c>
      <c r="Z1350">
        <v>4</v>
      </c>
      <c r="AA1350" t="s">
        <v>11849</v>
      </c>
      <c r="AB1350" t="s">
        <v>11836</v>
      </c>
    </row>
    <row r="1351" spans="1:28" x14ac:dyDescent="0.3">
      <c r="A1351" s="9" t="s">
        <v>2136</v>
      </c>
      <c r="B1351" s="20">
        <v>45617</v>
      </c>
      <c r="C1351" s="30">
        <f>superstore_excel!X$2 - B1351</f>
        <v>138</v>
      </c>
      <c r="D1351" s="10">
        <v>4</v>
      </c>
      <c r="E1351" s="10">
        <v>8589.8740036003292</v>
      </c>
      <c r="F1351">
        <f t="shared" si="107"/>
        <v>5</v>
      </c>
      <c r="G1351">
        <f t="shared" si="105"/>
        <v>4</v>
      </c>
      <c r="H1351">
        <f t="shared" si="106"/>
        <v>4</v>
      </c>
      <c r="I1351" t="str">
        <f t="shared" si="108"/>
        <v>544</v>
      </c>
      <c r="J1351" t="str">
        <f t="shared" si="109"/>
        <v>Loyal Customers</v>
      </c>
      <c r="M1351" s="9" t="s">
        <v>5731</v>
      </c>
      <c r="N1351" s="10">
        <v>1</v>
      </c>
      <c r="P1351" s="9" t="s">
        <v>5731</v>
      </c>
      <c r="Q1351" s="10">
        <v>4831.0600000000004</v>
      </c>
      <c r="S1351" t="s">
        <v>10481</v>
      </c>
      <c r="T1351">
        <v>45331</v>
      </c>
      <c r="U1351">
        <v>424</v>
      </c>
      <c r="V1351">
        <v>1</v>
      </c>
      <c r="W1351">
        <v>3605.46</v>
      </c>
      <c r="X1351">
        <v>3</v>
      </c>
      <c r="Y1351">
        <v>3</v>
      </c>
      <c r="Z1351">
        <v>3</v>
      </c>
      <c r="AA1351" t="s">
        <v>11845</v>
      </c>
      <c r="AB1351" t="s">
        <v>11834</v>
      </c>
    </row>
    <row r="1352" spans="1:28" x14ac:dyDescent="0.3">
      <c r="A1352" s="9" t="s">
        <v>10481</v>
      </c>
      <c r="B1352" s="20">
        <v>45331</v>
      </c>
      <c r="C1352" s="30">
        <f>superstore_excel!X$2 - B1352</f>
        <v>424</v>
      </c>
      <c r="D1352" s="10">
        <v>1</v>
      </c>
      <c r="E1352" s="10">
        <v>3605.46</v>
      </c>
      <c r="F1352">
        <f t="shared" si="107"/>
        <v>3</v>
      </c>
      <c r="G1352">
        <f t="shared" si="105"/>
        <v>3</v>
      </c>
      <c r="H1352">
        <f t="shared" si="106"/>
        <v>3</v>
      </c>
      <c r="I1352" t="str">
        <f t="shared" si="108"/>
        <v>333</v>
      </c>
      <c r="J1352" t="str">
        <f t="shared" si="109"/>
        <v>Others</v>
      </c>
      <c r="M1352" s="9" t="s">
        <v>2136</v>
      </c>
      <c r="N1352" s="10">
        <v>4</v>
      </c>
      <c r="P1352" s="9" t="s">
        <v>2136</v>
      </c>
      <c r="Q1352" s="10">
        <v>8589.8740036003292</v>
      </c>
      <c r="S1352" t="s">
        <v>2002</v>
      </c>
      <c r="T1352">
        <v>45708</v>
      </c>
      <c r="U1352">
        <v>47</v>
      </c>
      <c r="V1352">
        <v>4</v>
      </c>
      <c r="W1352">
        <v>9603.0335213134313</v>
      </c>
      <c r="X1352">
        <v>5</v>
      </c>
      <c r="Y1352">
        <v>4</v>
      </c>
      <c r="Z1352">
        <v>4</v>
      </c>
      <c r="AA1352" t="s">
        <v>11849</v>
      </c>
      <c r="AB1352" t="s">
        <v>11836</v>
      </c>
    </row>
    <row r="1353" spans="1:28" x14ac:dyDescent="0.3">
      <c r="A1353" s="9" t="s">
        <v>2002</v>
      </c>
      <c r="B1353" s="20">
        <v>45708</v>
      </c>
      <c r="C1353" s="30">
        <f>superstore_excel!X$2 - B1353</f>
        <v>47</v>
      </c>
      <c r="D1353" s="10">
        <v>4</v>
      </c>
      <c r="E1353" s="10">
        <v>9603.0335213134313</v>
      </c>
      <c r="F1353">
        <f t="shared" si="107"/>
        <v>5</v>
      </c>
      <c r="G1353">
        <f t="shared" si="105"/>
        <v>4</v>
      </c>
      <c r="H1353">
        <f t="shared" si="106"/>
        <v>4</v>
      </c>
      <c r="I1353" t="str">
        <f t="shared" si="108"/>
        <v>544</v>
      </c>
      <c r="J1353" t="str">
        <f t="shared" si="109"/>
        <v>Loyal Customers</v>
      </c>
      <c r="M1353" s="9" t="s">
        <v>10481</v>
      </c>
      <c r="N1353" s="10">
        <v>1</v>
      </c>
      <c r="P1353" s="9" t="s">
        <v>10481</v>
      </c>
      <c r="Q1353" s="10">
        <v>3605.46</v>
      </c>
      <c r="S1353" t="s">
        <v>2885</v>
      </c>
      <c r="T1353">
        <v>45198</v>
      </c>
      <c r="U1353">
        <v>557</v>
      </c>
      <c r="V1353">
        <v>1</v>
      </c>
      <c r="W1353">
        <v>432.13</v>
      </c>
      <c r="X1353">
        <v>2</v>
      </c>
      <c r="Y1353">
        <v>3</v>
      </c>
      <c r="Z1353">
        <v>1</v>
      </c>
      <c r="AA1353" t="s">
        <v>11847</v>
      </c>
      <c r="AB1353" t="s">
        <v>11839</v>
      </c>
    </row>
    <row r="1354" spans="1:28" x14ac:dyDescent="0.3">
      <c r="A1354" s="9" t="s">
        <v>2885</v>
      </c>
      <c r="B1354" s="20">
        <v>45198</v>
      </c>
      <c r="C1354" s="30">
        <f>superstore_excel!X$2 - B1354</f>
        <v>557</v>
      </c>
      <c r="D1354" s="10">
        <v>1</v>
      </c>
      <c r="E1354" s="10">
        <v>432.13</v>
      </c>
      <c r="F1354">
        <f t="shared" si="107"/>
        <v>2</v>
      </c>
      <c r="G1354">
        <f t="shared" si="105"/>
        <v>3</v>
      </c>
      <c r="H1354">
        <f t="shared" si="106"/>
        <v>1</v>
      </c>
      <c r="I1354" t="str">
        <f t="shared" si="108"/>
        <v>231</v>
      </c>
      <c r="J1354" t="str">
        <f t="shared" si="109"/>
        <v>At Risk</v>
      </c>
      <c r="M1354" s="9" t="s">
        <v>2002</v>
      </c>
      <c r="N1354" s="10">
        <v>4</v>
      </c>
      <c r="P1354" s="9" t="s">
        <v>2002</v>
      </c>
      <c r="Q1354" s="10">
        <v>9603.0335213134313</v>
      </c>
      <c r="S1354" t="s">
        <v>8767</v>
      </c>
      <c r="T1354">
        <v>45508</v>
      </c>
      <c r="U1354">
        <v>247</v>
      </c>
      <c r="V1354">
        <v>1</v>
      </c>
      <c r="W1354">
        <v>2372.81</v>
      </c>
      <c r="X1354">
        <v>4</v>
      </c>
      <c r="Y1354">
        <v>3</v>
      </c>
      <c r="Z1354">
        <v>2</v>
      </c>
      <c r="AA1354" t="s">
        <v>11842</v>
      </c>
      <c r="AB1354" t="s">
        <v>11834</v>
      </c>
    </row>
    <row r="1355" spans="1:28" x14ac:dyDescent="0.3">
      <c r="A1355" s="9" t="s">
        <v>8767</v>
      </c>
      <c r="B1355" s="20">
        <v>45508</v>
      </c>
      <c r="C1355" s="30">
        <f>superstore_excel!X$2 - B1355</f>
        <v>247</v>
      </c>
      <c r="D1355" s="10">
        <v>1</v>
      </c>
      <c r="E1355" s="10">
        <v>2372.81</v>
      </c>
      <c r="F1355">
        <f t="shared" si="107"/>
        <v>4</v>
      </c>
      <c r="G1355">
        <f t="shared" si="105"/>
        <v>3</v>
      </c>
      <c r="H1355">
        <f t="shared" si="106"/>
        <v>2</v>
      </c>
      <c r="I1355" t="str">
        <f t="shared" si="108"/>
        <v>432</v>
      </c>
      <c r="J1355" t="str">
        <f t="shared" si="109"/>
        <v>Others</v>
      </c>
      <c r="M1355" s="9" t="s">
        <v>2885</v>
      </c>
      <c r="N1355" s="10">
        <v>1</v>
      </c>
      <c r="P1355" s="9" t="s">
        <v>2885</v>
      </c>
      <c r="Q1355" s="10">
        <v>432.13</v>
      </c>
      <c r="S1355" t="s">
        <v>3943</v>
      </c>
      <c r="T1355">
        <v>45662</v>
      </c>
      <c r="U1355">
        <v>93</v>
      </c>
      <c r="V1355">
        <v>2</v>
      </c>
      <c r="W1355">
        <v>4359.08</v>
      </c>
      <c r="X1355">
        <v>5</v>
      </c>
      <c r="Y1355">
        <v>4</v>
      </c>
      <c r="Z1355">
        <v>3</v>
      </c>
      <c r="AA1355" t="s">
        <v>11854</v>
      </c>
      <c r="AB1355" t="s">
        <v>11832</v>
      </c>
    </row>
    <row r="1356" spans="1:28" x14ac:dyDescent="0.3">
      <c r="A1356" s="9" t="s">
        <v>3943</v>
      </c>
      <c r="B1356" s="20">
        <v>45662</v>
      </c>
      <c r="C1356" s="30">
        <f>superstore_excel!X$2 - B1356</f>
        <v>93</v>
      </c>
      <c r="D1356" s="10">
        <v>2</v>
      </c>
      <c r="E1356" s="10">
        <v>4359.08</v>
      </c>
      <c r="F1356">
        <f t="shared" si="107"/>
        <v>5</v>
      </c>
      <c r="G1356">
        <f t="shared" si="105"/>
        <v>4</v>
      </c>
      <c r="H1356">
        <f t="shared" si="106"/>
        <v>3</v>
      </c>
      <c r="I1356" t="str">
        <f t="shared" si="108"/>
        <v>543</v>
      </c>
      <c r="J1356" t="str">
        <f t="shared" si="109"/>
        <v>Recent Customers</v>
      </c>
      <c r="M1356" s="9" t="s">
        <v>8767</v>
      </c>
      <c r="N1356" s="10">
        <v>1</v>
      </c>
      <c r="P1356" s="9" t="s">
        <v>8767</v>
      </c>
      <c r="Q1356" s="10">
        <v>2372.81</v>
      </c>
      <c r="S1356" t="s">
        <v>9675</v>
      </c>
      <c r="T1356">
        <v>45224</v>
      </c>
      <c r="U1356">
        <v>531</v>
      </c>
      <c r="V1356">
        <v>1</v>
      </c>
      <c r="W1356">
        <v>764.71</v>
      </c>
      <c r="X1356">
        <v>2</v>
      </c>
      <c r="Y1356">
        <v>3</v>
      </c>
      <c r="Z1356">
        <v>1</v>
      </c>
      <c r="AA1356" t="s">
        <v>11847</v>
      </c>
      <c r="AB1356" t="s">
        <v>11839</v>
      </c>
    </row>
    <row r="1357" spans="1:28" x14ac:dyDescent="0.3">
      <c r="A1357" s="9" t="s">
        <v>9675</v>
      </c>
      <c r="B1357" s="20">
        <v>45224</v>
      </c>
      <c r="C1357" s="30">
        <f>superstore_excel!X$2 - B1357</f>
        <v>531</v>
      </c>
      <c r="D1357" s="10">
        <v>1</v>
      </c>
      <c r="E1357" s="10">
        <v>764.71</v>
      </c>
      <c r="F1357">
        <f t="shared" si="107"/>
        <v>2</v>
      </c>
      <c r="G1357">
        <f t="shared" si="105"/>
        <v>3</v>
      </c>
      <c r="H1357">
        <f t="shared" si="106"/>
        <v>1</v>
      </c>
      <c r="I1357" t="str">
        <f t="shared" si="108"/>
        <v>231</v>
      </c>
      <c r="J1357" t="str">
        <f t="shared" si="109"/>
        <v>At Risk</v>
      </c>
      <c r="M1357" s="9" t="s">
        <v>3943</v>
      </c>
      <c r="N1357" s="10">
        <v>2</v>
      </c>
      <c r="P1357" s="9" t="s">
        <v>3943</v>
      </c>
      <c r="Q1357" s="10">
        <v>4359.08</v>
      </c>
      <c r="S1357" t="s">
        <v>954</v>
      </c>
      <c r="T1357">
        <v>45469</v>
      </c>
      <c r="U1357">
        <v>286</v>
      </c>
      <c r="V1357">
        <v>4</v>
      </c>
      <c r="W1357">
        <v>11418.059159892351</v>
      </c>
      <c r="X1357">
        <v>4</v>
      </c>
      <c r="Y1357">
        <v>4</v>
      </c>
      <c r="Z1357">
        <v>4</v>
      </c>
      <c r="AA1357" t="s">
        <v>11835</v>
      </c>
      <c r="AB1357" t="s">
        <v>11836</v>
      </c>
    </row>
    <row r="1358" spans="1:28" x14ac:dyDescent="0.3">
      <c r="A1358" s="9" t="s">
        <v>954</v>
      </c>
      <c r="B1358" s="20">
        <v>45469</v>
      </c>
      <c r="C1358" s="30">
        <f>superstore_excel!X$2 - B1358</f>
        <v>286</v>
      </c>
      <c r="D1358" s="10">
        <v>4</v>
      </c>
      <c r="E1358" s="10">
        <v>11418.059159892351</v>
      </c>
      <c r="F1358">
        <f t="shared" si="107"/>
        <v>4</v>
      </c>
      <c r="G1358">
        <f t="shared" si="105"/>
        <v>4</v>
      </c>
      <c r="H1358">
        <f t="shared" si="106"/>
        <v>4</v>
      </c>
      <c r="I1358" t="str">
        <f t="shared" si="108"/>
        <v>444</v>
      </c>
      <c r="J1358" t="str">
        <f t="shared" si="109"/>
        <v>Loyal Customers</v>
      </c>
      <c r="M1358" s="9" t="s">
        <v>9675</v>
      </c>
      <c r="N1358" s="10">
        <v>1</v>
      </c>
      <c r="P1358" s="9" t="s">
        <v>9675</v>
      </c>
      <c r="Q1358" s="10">
        <v>764.71</v>
      </c>
      <c r="S1358" t="s">
        <v>2787</v>
      </c>
      <c r="T1358">
        <v>45417</v>
      </c>
      <c r="U1358">
        <v>338</v>
      </c>
      <c r="V1358">
        <v>2</v>
      </c>
      <c r="W1358">
        <v>1962.85</v>
      </c>
      <c r="X1358">
        <v>3</v>
      </c>
      <c r="Y1358">
        <v>4</v>
      </c>
      <c r="Z1358">
        <v>2</v>
      </c>
      <c r="AA1358" t="s">
        <v>11855</v>
      </c>
      <c r="AB1358" t="s">
        <v>11834</v>
      </c>
    </row>
    <row r="1359" spans="1:28" x14ac:dyDescent="0.3">
      <c r="A1359" s="9" t="s">
        <v>2787</v>
      </c>
      <c r="B1359" s="20">
        <v>45417</v>
      </c>
      <c r="C1359" s="30">
        <f>superstore_excel!X$2 - B1359</f>
        <v>338</v>
      </c>
      <c r="D1359" s="10">
        <v>2</v>
      </c>
      <c r="E1359" s="10">
        <v>1962.85</v>
      </c>
      <c r="F1359">
        <f t="shared" si="107"/>
        <v>3</v>
      </c>
      <c r="G1359">
        <f t="shared" si="105"/>
        <v>4</v>
      </c>
      <c r="H1359">
        <f t="shared" si="106"/>
        <v>2</v>
      </c>
      <c r="I1359" t="str">
        <f t="shared" si="108"/>
        <v>342</v>
      </c>
      <c r="J1359" t="str">
        <f t="shared" si="109"/>
        <v>Others</v>
      </c>
      <c r="M1359" s="9" t="s">
        <v>954</v>
      </c>
      <c r="N1359" s="10">
        <v>4</v>
      </c>
      <c r="P1359" s="9" t="s">
        <v>954</v>
      </c>
      <c r="Q1359" s="10">
        <v>11418.059159892351</v>
      </c>
      <c r="S1359" t="s">
        <v>2378</v>
      </c>
      <c r="T1359">
        <v>45495</v>
      </c>
      <c r="U1359">
        <v>260</v>
      </c>
      <c r="V1359">
        <v>5</v>
      </c>
      <c r="W1359">
        <v>10092.28547129998</v>
      </c>
      <c r="X1359">
        <v>4</v>
      </c>
      <c r="Y1359">
        <v>4</v>
      </c>
      <c r="Z1359">
        <v>4</v>
      </c>
      <c r="AA1359" t="s">
        <v>11835</v>
      </c>
      <c r="AB1359" t="s">
        <v>11836</v>
      </c>
    </row>
    <row r="1360" spans="1:28" x14ac:dyDescent="0.3">
      <c r="A1360" s="9" t="s">
        <v>2378</v>
      </c>
      <c r="B1360" s="20">
        <v>45495</v>
      </c>
      <c r="C1360" s="30">
        <f>superstore_excel!X$2 - B1360</f>
        <v>260</v>
      </c>
      <c r="D1360" s="10">
        <v>5</v>
      </c>
      <c r="E1360" s="10">
        <v>10092.28547129998</v>
      </c>
      <c r="F1360">
        <f t="shared" si="107"/>
        <v>4</v>
      </c>
      <c r="G1360">
        <f t="shared" si="105"/>
        <v>4</v>
      </c>
      <c r="H1360">
        <f t="shared" si="106"/>
        <v>4</v>
      </c>
      <c r="I1360" t="str">
        <f t="shared" si="108"/>
        <v>444</v>
      </c>
      <c r="J1360" t="str">
        <f t="shared" si="109"/>
        <v>Loyal Customers</v>
      </c>
      <c r="M1360" s="9" t="s">
        <v>2787</v>
      </c>
      <c r="N1360" s="10">
        <v>2</v>
      </c>
      <c r="P1360" s="9" t="s">
        <v>2787</v>
      </c>
      <c r="Q1360" s="10">
        <v>1962.85</v>
      </c>
      <c r="S1360" t="s">
        <v>171</v>
      </c>
      <c r="T1360">
        <v>45416</v>
      </c>
      <c r="U1360">
        <v>339</v>
      </c>
      <c r="V1360">
        <v>4</v>
      </c>
      <c r="W1360">
        <v>7405.7022620031303</v>
      </c>
      <c r="X1360">
        <v>3</v>
      </c>
      <c r="Y1360">
        <v>4</v>
      </c>
      <c r="Z1360">
        <v>4</v>
      </c>
      <c r="AA1360" t="s">
        <v>11853</v>
      </c>
      <c r="AB1360" t="s">
        <v>11834</v>
      </c>
    </row>
    <row r="1361" spans="1:28" x14ac:dyDescent="0.3">
      <c r="A1361" s="9" t="s">
        <v>171</v>
      </c>
      <c r="B1361" s="20">
        <v>45416</v>
      </c>
      <c r="C1361" s="30">
        <f>superstore_excel!X$2 - B1361</f>
        <v>339</v>
      </c>
      <c r="D1361" s="10">
        <v>4</v>
      </c>
      <c r="E1361" s="10">
        <v>7405.7022620031303</v>
      </c>
      <c r="F1361">
        <f t="shared" si="107"/>
        <v>3</v>
      </c>
      <c r="G1361">
        <f t="shared" si="105"/>
        <v>4</v>
      </c>
      <c r="H1361">
        <f t="shared" si="106"/>
        <v>4</v>
      </c>
      <c r="I1361" t="str">
        <f t="shared" si="108"/>
        <v>344</v>
      </c>
      <c r="J1361" t="str">
        <f t="shared" si="109"/>
        <v>Others</v>
      </c>
      <c r="M1361" s="9" t="s">
        <v>2378</v>
      </c>
      <c r="N1361" s="10">
        <v>5</v>
      </c>
      <c r="P1361" s="9" t="s">
        <v>2378</v>
      </c>
      <c r="Q1361" s="10">
        <v>10092.28547129998</v>
      </c>
      <c r="S1361" t="s">
        <v>7689</v>
      </c>
      <c r="T1361">
        <v>45654</v>
      </c>
      <c r="U1361">
        <v>101</v>
      </c>
      <c r="V1361">
        <v>1</v>
      </c>
      <c r="W1361">
        <v>1510.64</v>
      </c>
      <c r="X1361">
        <v>5</v>
      </c>
      <c r="Y1361">
        <v>3</v>
      </c>
      <c r="Z1361">
        <v>1</v>
      </c>
      <c r="AA1361" t="s">
        <v>11850</v>
      </c>
      <c r="AB1361" t="s">
        <v>11832</v>
      </c>
    </row>
    <row r="1362" spans="1:28" x14ac:dyDescent="0.3">
      <c r="A1362" s="9" t="s">
        <v>7689</v>
      </c>
      <c r="B1362" s="20">
        <v>45654</v>
      </c>
      <c r="C1362" s="30">
        <f>superstore_excel!X$2 - B1362</f>
        <v>101</v>
      </c>
      <c r="D1362" s="10">
        <v>1</v>
      </c>
      <c r="E1362" s="10">
        <v>1510.64</v>
      </c>
      <c r="F1362">
        <f t="shared" si="107"/>
        <v>5</v>
      </c>
      <c r="G1362">
        <f t="shared" si="105"/>
        <v>3</v>
      </c>
      <c r="H1362">
        <f t="shared" si="106"/>
        <v>1</v>
      </c>
      <c r="I1362" t="str">
        <f t="shared" si="108"/>
        <v>531</v>
      </c>
      <c r="J1362" t="str">
        <f t="shared" si="109"/>
        <v>Recent Customers</v>
      </c>
      <c r="M1362" s="9" t="s">
        <v>171</v>
      </c>
      <c r="N1362" s="10">
        <v>4</v>
      </c>
      <c r="P1362" s="9" t="s">
        <v>171</v>
      </c>
      <c r="Q1362" s="10">
        <v>7405.7022620031303</v>
      </c>
      <c r="S1362" t="s">
        <v>10744</v>
      </c>
      <c r="T1362">
        <v>45135</v>
      </c>
      <c r="U1362">
        <v>620</v>
      </c>
      <c r="V1362">
        <v>1</v>
      </c>
      <c r="W1362">
        <v>909.61</v>
      </c>
      <c r="X1362">
        <v>2</v>
      </c>
      <c r="Y1362">
        <v>3</v>
      </c>
      <c r="Z1362">
        <v>1</v>
      </c>
      <c r="AA1362" t="s">
        <v>11847</v>
      </c>
      <c r="AB1362" t="s">
        <v>11839</v>
      </c>
    </row>
    <row r="1363" spans="1:28" x14ac:dyDescent="0.3">
      <c r="A1363" s="9" t="s">
        <v>10744</v>
      </c>
      <c r="B1363" s="20">
        <v>45135</v>
      </c>
      <c r="C1363" s="30">
        <f>superstore_excel!X$2 - B1363</f>
        <v>620</v>
      </c>
      <c r="D1363" s="10">
        <v>1</v>
      </c>
      <c r="E1363" s="10">
        <v>909.61</v>
      </c>
      <c r="F1363">
        <f t="shared" si="107"/>
        <v>2</v>
      </c>
      <c r="G1363">
        <f t="shared" si="105"/>
        <v>3</v>
      </c>
      <c r="H1363">
        <f t="shared" si="106"/>
        <v>1</v>
      </c>
      <c r="I1363" t="str">
        <f t="shared" si="108"/>
        <v>231</v>
      </c>
      <c r="J1363" t="str">
        <f t="shared" si="109"/>
        <v>At Risk</v>
      </c>
      <c r="M1363" s="9" t="s">
        <v>7689</v>
      </c>
      <c r="N1363" s="10">
        <v>1</v>
      </c>
      <c r="P1363" s="9" t="s">
        <v>7689</v>
      </c>
      <c r="Q1363" s="10">
        <v>1510.64</v>
      </c>
      <c r="S1363" t="s">
        <v>2903</v>
      </c>
      <c r="T1363">
        <v>45535</v>
      </c>
      <c r="U1363">
        <v>220</v>
      </c>
      <c r="V1363">
        <v>1</v>
      </c>
      <c r="W1363">
        <v>1466.73</v>
      </c>
      <c r="X1363">
        <v>4</v>
      </c>
      <c r="Y1363">
        <v>3</v>
      </c>
      <c r="Z1363">
        <v>1</v>
      </c>
      <c r="AA1363" t="s">
        <v>11840</v>
      </c>
      <c r="AB1363" t="s">
        <v>11834</v>
      </c>
    </row>
    <row r="1364" spans="1:28" x14ac:dyDescent="0.3">
      <c r="A1364" s="9" t="s">
        <v>2903</v>
      </c>
      <c r="B1364" s="20">
        <v>45535</v>
      </c>
      <c r="C1364" s="30">
        <f>superstore_excel!X$2 - B1364</f>
        <v>220</v>
      </c>
      <c r="D1364" s="10">
        <v>1</v>
      </c>
      <c r="E1364" s="10">
        <v>1466.73</v>
      </c>
      <c r="F1364">
        <f t="shared" si="107"/>
        <v>4</v>
      </c>
      <c r="G1364">
        <f t="shared" si="105"/>
        <v>3</v>
      </c>
      <c r="H1364">
        <f t="shared" si="106"/>
        <v>1</v>
      </c>
      <c r="I1364" t="str">
        <f t="shared" si="108"/>
        <v>431</v>
      </c>
      <c r="J1364" t="str">
        <f t="shared" si="109"/>
        <v>Others</v>
      </c>
      <c r="M1364" s="9" t="s">
        <v>10744</v>
      </c>
      <c r="N1364" s="10">
        <v>1</v>
      </c>
      <c r="P1364" s="9" t="s">
        <v>10744</v>
      </c>
      <c r="Q1364" s="10">
        <v>909.61</v>
      </c>
      <c r="S1364" t="s">
        <v>2810</v>
      </c>
      <c r="T1364">
        <v>45444</v>
      </c>
      <c r="U1364">
        <v>311</v>
      </c>
      <c r="V1364">
        <v>1</v>
      </c>
      <c r="W1364">
        <v>2672.94</v>
      </c>
      <c r="X1364">
        <v>4</v>
      </c>
      <c r="Y1364">
        <v>3</v>
      </c>
      <c r="Z1364">
        <v>2</v>
      </c>
      <c r="AA1364" t="s">
        <v>11842</v>
      </c>
      <c r="AB1364" t="s">
        <v>11834</v>
      </c>
    </row>
    <row r="1365" spans="1:28" x14ac:dyDescent="0.3">
      <c r="A1365" s="9" t="s">
        <v>2810</v>
      </c>
      <c r="B1365" s="20">
        <v>45444</v>
      </c>
      <c r="C1365" s="30">
        <f>superstore_excel!X$2 - B1365</f>
        <v>311</v>
      </c>
      <c r="D1365" s="10">
        <v>1</v>
      </c>
      <c r="E1365" s="10">
        <v>2672.94</v>
      </c>
      <c r="F1365">
        <f t="shared" si="107"/>
        <v>4</v>
      </c>
      <c r="G1365">
        <f t="shared" si="105"/>
        <v>3</v>
      </c>
      <c r="H1365">
        <f t="shared" si="106"/>
        <v>2</v>
      </c>
      <c r="I1365" t="str">
        <f t="shared" si="108"/>
        <v>432</v>
      </c>
      <c r="J1365" t="str">
        <f t="shared" si="109"/>
        <v>Others</v>
      </c>
      <c r="M1365" s="9" t="s">
        <v>2903</v>
      </c>
      <c r="N1365" s="10">
        <v>1</v>
      </c>
      <c r="P1365" s="9" t="s">
        <v>2903</v>
      </c>
      <c r="Q1365" s="10">
        <v>1466.73</v>
      </c>
      <c r="S1365" t="s">
        <v>4134</v>
      </c>
      <c r="T1365">
        <v>45718</v>
      </c>
      <c r="U1365">
        <v>37</v>
      </c>
      <c r="V1365">
        <v>1</v>
      </c>
      <c r="W1365">
        <v>554.03</v>
      </c>
      <c r="X1365">
        <v>5</v>
      </c>
      <c r="Y1365">
        <v>3</v>
      </c>
      <c r="Z1365">
        <v>1</v>
      </c>
      <c r="AA1365" t="s">
        <v>11850</v>
      </c>
      <c r="AB1365" t="s">
        <v>11832</v>
      </c>
    </row>
    <row r="1366" spans="1:28" x14ac:dyDescent="0.3">
      <c r="A1366" s="9" t="s">
        <v>4134</v>
      </c>
      <c r="B1366" s="20">
        <v>45718</v>
      </c>
      <c r="C1366" s="30">
        <f>superstore_excel!X$2 - B1366</f>
        <v>37</v>
      </c>
      <c r="D1366" s="10">
        <v>1</v>
      </c>
      <c r="E1366" s="10">
        <v>554.03</v>
      </c>
      <c r="F1366">
        <f t="shared" si="107"/>
        <v>5</v>
      </c>
      <c r="G1366">
        <f t="shared" si="105"/>
        <v>3</v>
      </c>
      <c r="H1366">
        <f t="shared" si="106"/>
        <v>1</v>
      </c>
      <c r="I1366" t="str">
        <f t="shared" si="108"/>
        <v>531</v>
      </c>
      <c r="J1366" t="str">
        <f t="shared" si="109"/>
        <v>Recent Customers</v>
      </c>
      <c r="M1366" s="9" t="s">
        <v>2810</v>
      </c>
      <c r="N1366" s="10">
        <v>1</v>
      </c>
      <c r="P1366" s="9" t="s">
        <v>2810</v>
      </c>
      <c r="Q1366" s="10">
        <v>2672.94</v>
      </c>
      <c r="S1366" t="s">
        <v>6523</v>
      </c>
      <c r="T1366">
        <v>45135</v>
      </c>
      <c r="U1366">
        <v>620</v>
      </c>
      <c r="V1366">
        <v>1</v>
      </c>
      <c r="W1366">
        <v>3176.28</v>
      </c>
      <c r="X1366">
        <v>2</v>
      </c>
      <c r="Y1366">
        <v>3</v>
      </c>
      <c r="Z1366">
        <v>2</v>
      </c>
      <c r="AA1366" t="s">
        <v>11848</v>
      </c>
      <c r="AB1366" t="s">
        <v>11839</v>
      </c>
    </row>
    <row r="1367" spans="1:28" x14ac:dyDescent="0.3">
      <c r="A1367" s="9" t="s">
        <v>6523</v>
      </c>
      <c r="B1367" s="20">
        <v>45135</v>
      </c>
      <c r="C1367" s="30">
        <f>superstore_excel!X$2 - B1367</f>
        <v>620</v>
      </c>
      <c r="D1367" s="10">
        <v>1</v>
      </c>
      <c r="E1367" s="10">
        <v>3176.28</v>
      </c>
      <c r="F1367">
        <f t="shared" si="107"/>
        <v>2</v>
      </c>
      <c r="G1367">
        <f t="shared" si="105"/>
        <v>3</v>
      </c>
      <c r="H1367">
        <f t="shared" si="106"/>
        <v>2</v>
      </c>
      <c r="I1367" t="str">
        <f t="shared" si="108"/>
        <v>232</v>
      </c>
      <c r="J1367" t="str">
        <f t="shared" si="109"/>
        <v>At Risk</v>
      </c>
      <c r="M1367" s="9" t="s">
        <v>4134</v>
      </c>
      <c r="N1367" s="10">
        <v>1</v>
      </c>
      <c r="P1367" s="9" t="s">
        <v>4134</v>
      </c>
      <c r="Q1367" s="10">
        <v>554.03</v>
      </c>
      <c r="S1367" t="s">
        <v>167</v>
      </c>
      <c r="T1367">
        <v>45730</v>
      </c>
      <c r="U1367">
        <v>25</v>
      </c>
      <c r="V1367">
        <v>5</v>
      </c>
      <c r="W1367">
        <v>12142.8397958061</v>
      </c>
      <c r="X1367">
        <v>5</v>
      </c>
      <c r="Y1367">
        <v>4</v>
      </c>
      <c r="Z1367">
        <v>4</v>
      </c>
      <c r="AA1367" t="s">
        <v>11849</v>
      </c>
      <c r="AB1367" t="s">
        <v>11836</v>
      </c>
    </row>
    <row r="1368" spans="1:28" x14ac:dyDescent="0.3">
      <c r="A1368" s="9" t="s">
        <v>167</v>
      </c>
      <c r="B1368" s="20">
        <v>45730</v>
      </c>
      <c r="C1368" s="30">
        <f>superstore_excel!X$2 - B1368</f>
        <v>25</v>
      </c>
      <c r="D1368" s="10">
        <v>5</v>
      </c>
      <c r="E1368" s="10">
        <v>12142.8397958061</v>
      </c>
      <c r="F1368">
        <f t="shared" si="107"/>
        <v>5</v>
      </c>
      <c r="G1368">
        <f t="shared" si="105"/>
        <v>4</v>
      </c>
      <c r="H1368">
        <f t="shared" si="106"/>
        <v>4</v>
      </c>
      <c r="I1368" t="str">
        <f t="shared" si="108"/>
        <v>544</v>
      </c>
      <c r="J1368" t="str">
        <f t="shared" si="109"/>
        <v>Loyal Customers</v>
      </c>
      <c r="M1368" s="9" t="s">
        <v>6523</v>
      </c>
      <c r="N1368" s="10">
        <v>1</v>
      </c>
      <c r="P1368" s="9" t="s">
        <v>6523</v>
      </c>
      <c r="Q1368" s="10">
        <v>3176.28</v>
      </c>
      <c r="S1368" t="s">
        <v>6064</v>
      </c>
      <c r="T1368">
        <v>45661</v>
      </c>
      <c r="U1368">
        <v>94</v>
      </c>
      <c r="V1368">
        <v>1</v>
      </c>
      <c r="W1368">
        <v>4944.37</v>
      </c>
      <c r="X1368">
        <v>5</v>
      </c>
      <c r="Y1368">
        <v>3</v>
      </c>
      <c r="Z1368">
        <v>3</v>
      </c>
      <c r="AA1368" t="s">
        <v>11831</v>
      </c>
      <c r="AB1368" t="s">
        <v>11832</v>
      </c>
    </row>
    <row r="1369" spans="1:28" x14ac:dyDescent="0.3">
      <c r="A1369" s="9" t="s">
        <v>6064</v>
      </c>
      <c r="B1369" s="20">
        <v>45661</v>
      </c>
      <c r="C1369" s="30">
        <f>superstore_excel!X$2 - B1369</f>
        <v>94</v>
      </c>
      <c r="D1369" s="10">
        <v>1</v>
      </c>
      <c r="E1369" s="10">
        <v>4944.37</v>
      </c>
      <c r="F1369">
        <f t="shared" si="107"/>
        <v>5</v>
      </c>
      <c r="G1369">
        <f t="shared" si="105"/>
        <v>3</v>
      </c>
      <c r="H1369">
        <f t="shared" si="106"/>
        <v>3</v>
      </c>
      <c r="I1369" t="str">
        <f t="shared" si="108"/>
        <v>533</v>
      </c>
      <c r="J1369" t="str">
        <f t="shared" si="109"/>
        <v>Recent Customers</v>
      </c>
      <c r="M1369" s="9" t="s">
        <v>167</v>
      </c>
      <c r="N1369" s="10">
        <v>5</v>
      </c>
      <c r="P1369" s="9" t="s">
        <v>167</v>
      </c>
      <c r="Q1369" s="10">
        <v>12142.8397958061</v>
      </c>
      <c r="S1369" t="s">
        <v>5080</v>
      </c>
      <c r="T1369">
        <v>45490</v>
      </c>
      <c r="U1369">
        <v>265</v>
      </c>
      <c r="V1369">
        <v>2</v>
      </c>
      <c r="W1369">
        <v>4418.24</v>
      </c>
      <c r="X1369">
        <v>4</v>
      </c>
      <c r="Y1369">
        <v>4</v>
      </c>
      <c r="Z1369">
        <v>3</v>
      </c>
      <c r="AA1369" t="s">
        <v>11851</v>
      </c>
      <c r="AB1369" t="s">
        <v>11834</v>
      </c>
    </row>
    <row r="1370" spans="1:28" x14ac:dyDescent="0.3">
      <c r="A1370" s="9" t="s">
        <v>5080</v>
      </c>
      <c r="B1370" s="20">
        <v>45490</v>
      </c>
      <c r="C1370" s="30">
        <f>superstore_excel!X$2 - B1370</f>
        <v>265</v>
      </c>
      <c r="D1370" s="10">
        <v>2</v>
      </c>
      <c r="E1370" s="10">
        <v>4418.24</v>
      </c>
      <c r="F1370">
        <f t="shared" si="107"/>
        <v>4</v>
      </c>
      <c r="G1370">
        <f t="shared" si="105"/>
        <v>4</v>
      </c>
      <c r="H1370">
        <f t="shared" si="106"/>
        <v>3</v>
      </c>
      <c r="I1370" t="str">
        <f t="shared" si="108"/>
        <v>443</v>
      </c>
      <c r="J1370" t="str">
        <f t="shared" si="109"/>
        <v>Others</v>
      </c>
      <c r="M1370" s="9" t="s">
        <v>6064</v>
      </c>
      <c r="N1370" s="10">
        <v>1</v>
      </c>
      <c r="P1370" s="9" t="s">
        <v>6064</v>
      </c>
      <c r="Q1370" s="10">
        <v>4944.37</v>
      </c>
      <c r="S1370" t="s">
        <v>806</v>
      </c>
      <c r="T1370">
        <v>45136</v>
      </c>
      <c r="U1370">
        <v>619</v>
      </c>
      <c r="V1370">
        <v>4</v>
      </c>
      <c r="W1370">
        <v>10239.388929168359</v>
      </c>
      <c r="X1370">
        <v>2</v>
      </c>
      <c r="Y1370">
        <v>4</v>
      </c>
      <c r="Z1370">
        <v>4</v>
      </c>
      <c r="AA1370" t="s">
        <v>11844</v>
      </c>
      <c r="AB1370" t="s">
        <v>11839</v>
      </c>
    </row>
    <row r="1371" spans="1:28" x14ac:dyDescent="0.3">
      <c r="A1371" s="9" t="s">
        <v>806</v>
      </c>
      <c r="B1371" s="20">
        <v>45136</v>
      </c>
      <c r="C1371" s="30">
        <f>superstore_excel!X$2 - B1371</f>
        <v>619</v>
      </c>
      <c r="D1371" s="10">
        <v>4</v>
      </c>
      <c r="E1371" s="10">
        <v>10239.388929168359</v>
      </c>
      <c r="F1371">
        <f t="shared" si="107"/>
        <v>2</v>
      </c>
      <c r="G1371">
        <f t="shared" si="105"/>
        <v>4</v>
      </c>
      <c r="H1371">
        <f t="shared" si="106"/>
        <v>4</v>
      </c>
      <c r="I1371" t="str">
        <f t="shared" si="108"/>
        <v>244</v>
      </c>
      <c r="J1371" t="str">
        <f t="shared" si="109"/>
        <v>At Risk</v>
      </c>
      <c r="M1371" s="9" t="s">
        <v>5080</v>
      </c>
      <c r="N1371" s="10">
        <v>2</v>
      </c>
      <c r="P1371" s="9" t="s">
        <v>5080</v>
      </c>
      <c r="Q1371" s="10">
        <v>4418.24</v>
      </c>
      <c r="S1371" t="s">
        <v>7974</v>
      </c>
      <c r="T1371">
        <v>45684</v>
      </c>
      <c r="U1371">
        <v>71</v>
      </c>
      <c r="V1371">
        <v>1</v>
      </c>
      <c r="W1371">
        <v>138.94</v>
      </c>
      <c r="X1371">
        <v>5</v>
      </c>
      <c r="Y1371">
        <v>3</v>
      </c>
      <c r="Z1371">
        <v>1</v>
      </c>
      <c r="AA1371" t="s">
        <v>11850</v>
      </c>
      <c r="AB1371" t="s">
        <v>11832</v>
      </c>
    </row>
    <row r="1372" spans="1:28" x14ac:dyDescent="0.3">
      <c r="A1372" s="9" t="s">
        <v>7974</v>
      </c>
      <c r="B1372" s="20">
        <v>45684</v>
      </c>
      <c r="C1372" s="30">
        <f>superstore_excel!X$2 - B1372</f>
        <v>71</v>
      </c>
      <c r="D1372" s="10">
        <v>1</v>
      </c>
      <c r="E1372" s="10">
        <v>138.94</v>
      </c>
      <c r="F1372">
        <f t="shared" si="107"/>
        <v>5</v>
      </c>
      <c r="G1372">
        <f t="shared" si="105"/>
        <v>3</v>
      </c>
      <c r="H1372">
        <f t="shared" si="106"/>
        <v>1</v>
      </c>
      <c r="I1372" t="str">
        <f t="shared" si="108"/>
        <v>531</v>
      </c>
      <c r="J1372" t="str">
        <f t="shared" si="109"/>
        <v>Recent Customers</v>
      </c>
      <c r="M1372" s="9" t="s">
        <v>806</v>
      </c>
      <c r="N1372" s="10">
        <v>4</v>
      </c>
      <c r="P1372" s="9" t="s">
        <v>806</v>
      </c>
      <c r="Q1372" s="10">
        <v>10239.388929168359</v>
      </c>
      <c r="S1372" t="s">
        <v>279</v>
      </c>
      <c r="T1372">
        <v>45051</v>
      </c>
      <c r="U1372">
        <v>704</v>
      </c>
      <c r="V1372">
        <v>4</v>
      </c>
      <c r="W1372">
        <v>11112.51999793685</v>
      </c>
      <c r="X1372">
        <v>2</v>
      </c>
      <c r="Y1372">
        <v>4</v>
      </c>
      <c r="Z1372">
        <v>4</v>
      </c>
      <c r="AA1372" t="s">
        <v>11844</v>
      </c>
      <c r="AB1372" t="s">
        <v>11839</v>
      </c>
    </row>
    <row r="1373" spans="1:28" x14ac:dyDescent="0.3">
      <c r="A1373" s="9" t="s">
        <v>279</v>
      </c>
      <c r="B1373" s="20">
        <v>45051</v>
      </c>
      <c r="C1373" s="30">
        <f>superstore_excel!X$2 - B1373</f>
        <v>704</v>
      </c>
      <c r="D1373" s="10">
        <v>4</v>
      </c>
      <c r="E1373" s="10">
        <v>11112.51999793685</v>
      </c>
      <c r="F1373">
        <f t="shared" si="107"/>
        <v>2</v>
      </c>
      <c r="G1373">
        <f t="shared" si="105"/>
        <v>4</v>
      </c>
      <c r="H1373">
        <f t="shared" si="106"/>
        <v>4</v>
      </c>
      <c r="I1373" t="str">
        <f t="shared" si="108"/>
        <v>244</v>
      </c>
      <c r="J1373" t="str">
        <f t="shared" si="109"/>
        <v>At Risk</v>
      </c>
      <c r="M1373" s="9" t="s">
        <v>7974</v>
      </c>
      <c r="N1373" s="10">
        <v>1</v>
      </c>
      <c r="P1373" s="9" t="s">
        <v>7974</v>
      </c>
      <c r="Q1373" s="10">
        <v>138.94</v>
      </c>
      <c r="S1373" t="s">
        <v>10312</v>
      </c>
      <c r="T1373">
        <v>45096</v>
      </c>
      <c r="U1373">
        <v>659</v>
      </c>
      <c r="V1373">
        <v>1</v>
      </c>
      <c r="W1373">
        <v>2901.92</v>
      </c>
      <c r="X1373">
        <v>2</v>
      </c>
      <c r="Y1373">
        <v>3</v>
      </c>
      <c r="Z1373">
        <v>2</v>
      </c>
      <c r="AA1373" t="s">
        <v>11848</v>
      </c>
      <c r="AB1373" t="s">
        <v>11839</v>
      </c>
    </row>
    <row r="1374" spans="1:28" x14ac:dyDescent="0.3">
      <c r="A1374" s="9" t="s">
        <v>10312</v>
      </c>
      <c r="B1374" s="20">
        <v>45096</v>
      </c>
      <c r="C1374" s="30">
        <f>superstore_excel!X$2 - B1374</f>
        <v>659</v>
      </c>
      <c r="D1374" s="10">
        <v>1</v>
      </c>
      <c r="E1374" s="10">
        <v>2901.92</v>
      </c>
      <c r="F1374">
        <f t="shared" si="107"/>
        <v>2</v>
      </c>
      <c r="G1374">
        <f t="shared" si="105"/>
        <v>3</v>
      </c>
      <c r="H1374">
        <f t="shared" si="106"/>
        <v>2</v>
      </c>
      <c r="I1374" t="str">
        <f t="shared" si="108"/>
        <v>232</v>
      </c>
      <c r="J1374" t="str">
        <f t="shared" si="109"/>
        <v>At Risk</v>
      </c>
      <c r="M1374" s="9" t="s">
        <v>279</v>
      </c>
      <c r="N1374" s="10">
        <v>4</v>
      </c>
      <c r="P1374" s="9" t="s">
        <v>279</v>
      </c>
      <c r="Q1374" s="10">
        <v>11112.51999793685</v>
      </c>
      <c r="S1374" t="s">
        <v>10368</v>
      </c>
      <c r="T1374">
        <v>45186</v>
      </c>
      <c r="U1374">
        <v>569</v>
      </c>
      <c r="V1374">
        <v>1</v>
      </c>
      <c r="W1374">
        <v>1916.25</v>
      </c>
      <c r="X1374">
        <v>2</v>
      </c>
      <c r="Y1374">
        <v>3</v>
      </c>
      <c r="Z1374">
        <v>2</v>
      </c>
      <c r="AA1374" t="s">
        <v>11848</v>
      </c>
      <c r="AB1374" t="s">
        <v>11839</v>
      </c>
    </row>
    <row r="1375" spans="1:28" x14ac:dyDescent="0.3">
      <c r="A1375" s="9" t="s">
        <v>10368</v>
      </c>
      <c r="B1375" s="20">
        <v>45186</v>
      </c>
      <c r="C1375" s="30">
        <f>superstore_excel!X$2 - B1375</f>
        <v>569</v>
      </c>
      <c r="D1375" s="10">
        <v>1</v>
      </c>
      <c r="E1375" s="10">
        <v>1916.25</v>
      </c>
      <c r="F1375">
        <f t="shared" si="107"/>
        <v>2</v>
      </c>
      <c r="G1375">
        <f t="shared" si="105"/>
        <v>3</v>
      </c>
      <c r="H1375">
        <f t="shared" si="106"/>
        <v>2</v>
      </c>
      <c r="I1375" t="str">
        <f t="shared" si="108"/>
        <v>232</v>
      </c>
      <c r="J1375" t="str">
        <f t="shared" si="109"/>
        <v>At Risk</v>
      </c>
      <c r="M1375" s="9" t="s">
        <v>10312</v>
      </c>
      <c r="N1375" s="10">
        <v>1</v>
      </c>
      <c r="P1375" s="9" t="s">
        <v>10312</v>
      </c>
      <c r="Q1375" s="10">
        <v>2901.92</v>
      </c>
      <c r="S1375" t="s">
        <v>4811</v>
      </c>
      <c r="T1375">
        <v>45296</v>
      </c>
      <c r="U1375">
        <v>459</v>
      </c>
      <c r="V1375">
        <v>1</v>
      </c>
      <c r="W1375">
        <v>2610.44</v>
      </c>
      <c r="X1375">
        <v>3</v>
      </c>
      <c r="Y1375">
        <v>3</v>
      </c>
      <c r="Z1375">
        <v>2</v>
      </c>
      <c r="AA1375" t="s">
        <v>11837</v>
      </c>
      <c r="AB1375" t="s">
        <v>11834</v>
      </c>
    </row>
    <row r="1376" spans="1:28" x14ac:dyDescent="0.3">
      <c r="A1376" s="9" t="s">
        <v>4811</v>
      </c>
      <c r="B1376" s="20">
        <v>45296</v>
      </c>
      <c r="C1376" s="30">
        <f>superstore_excel!X$2 - B1376</f>
        <v>459</v>
      </c>
      <c r="D1376" s="10">
        <v>1</v>
      </c>
      <c r="E1376" s="10">
        <v>2610.44</v>
      </c>
      <c r="F1376">
        <f t="shared" si="107"/>
        <v>3</v>
      </c>
      <c r="G1376">
        <f t="shared" si="105"/>
        <v>3</v>
      </c>
      <c r="H1376">
        <f t="shared" si="106"/>
        <v>2</v>
      </c>
      <c r="I1376" t="str">
        <f t="shared" si="108"/>
        <v>332</v>
      </c>
      <c r="J1376" t="str">
        <f t="shared" si="109"/>
        <v>Others</v>
      </c>
      <c r="M1376" s="9" t="s">
        <v>10368</v>
      </c>
      <c r="N1376" s="10">
        <v>1</v>
      </c>
      <c r="P1376" s="9" t="s">
        <v>10368</v>
      </c>
      <c r="Q1376" s="10">
        <v>1916.25</v>
      </c>
      <c r="S1376" t="s">
        <v>10010</v>
      </c>
      <c r="T1376">
        <v>45716</v>
      </c>
      <c r="U1376">
        <v>39</v>
      </c>
      <c r="V1376">
        <v>1</v>
      </c>
      <c r="W1376">
        <v>3183.37</v>
      </c>
      <c r="X1376">
        <v>5</v>
      </c>
      <c r="Y1376">
        <v>3</v>
      </c>
      <c r="Z1376">
        <v>2</v>
      </c>
      <c r="AA1376" t="s">
        <v>11846</v>
      </c>
      <c r="AB1376" t="s">
        <v>11832</v>
      </c>
    </row>
    <row r="1377" spans="1:28" x14ac:dyDescent="0.3">
      <c r="A1377" s="9" t="s">
        <v>10010</v>
      </c>
      <c r="B1377" s="20">
        <v>45716</v>
      </c>
      <c r="C1377" s="30">
        <f>superstore_excel!X$2 - B1377</f>
        <v>39</v>
      </c>
      <c r="D1377" s="10">
        <v>1</v>
      </c>
      <c r="E1377" s="10">
        <v>3183.37</v>
      </c>
      <c r="F1377">
        <f t="shared" si="107"/>
        <v>5</v>
      </c>
      <c r="G1377">
        <f t="shared" si="105"/>
        <v>3</v>
      </c>
      <c r="H1377">
        <f t="shared" si="106"/>
        <v>2</v>
      </c>
      <c r="I1377" t="str">
        <f t="shared" si="108"/>
        <v>532</v>
      </c>
      <c r="J1377" t="str">
        <f t="shared" si="109"/>
        <v>Recent Customers</v>
      </c>
      <c r="M1377" s="9" t="s">
        <v>4811</v>
      </c>
      <c r="N1377" s="10">
        <v>1</v>
      </c>
      <c r="P1377" s="9" t="s">
        <v>4811</v>
      </c>
      <c r="Q1377" s="10">
        <v>2610.44</v>
      </c>
      <c r="S1377" t="s">
        <v>5645</v>
      </c>
      <c r="T1377">
        <v>45225</v>
      </c>
      <c r="U1377">
        <v>530</v>
      </c>
      <c r="V1377">
        <v>1</v>
      </c>
      <c r="W1377">
        <v>513.4</v>
      </c>
      <c r="X1377">
        <v>2</v>
      </c>
      <c r="Y1377">
        <v>3</v>
      </c>
      <c r="Z1377">
        <v>1</v>
      </c>
      <c r="AA1377" t="s">
        <v>11847</v>
      </c>
      <c r="AB1377" t="s">
        <v>11839</v>
      </c>
    </row>
    <row r="1378" spans="1:28" x14ac:dyDescent="0.3">
      <c r="A1378" s="9" t="s">
        <v>5645</v>
      </c>
      <c r="B1378" s="20">
        <v>45225</v>
      </c>
      <c r="C1378" s="30">
        <f>superstore_excel!X$2 - B1378</f>
        <v>530</v>
      </c>
      <c r="D1378" s="10">
        <v>1</v>
      </c>
      <c r="E1378" s="10">
        <v>513.4</v>
      </c>
      <c r="F1378">
        <f t="shared" si="107"/>
        <v>2</v>
      </c>
      <c r="G1378">
        <f t="shared" si="105"/>
        <v>3</v>
      </c>
      <c r="H1378">
        <f t="shared" si="106"/>
        <v>1</v>
      </c>
      <c r="I1378" t="str">
        <f t="shared" si="108"/>
        <v>231</v>
      </c>
      <c r="J1378" t="str">
        <f t="shared" si="109"/>
        <v>At Risk</v>
      </c>
      <c r="M1378" s="9" t="s">
        <v>10010</v>
      </c>
      <c r="N1378" s="10">
        <v>1</v>
      </c>
      <c r="P1378" s="9" t="s">
        <v>10010</v>
      </c>
      <c r="Q1378" s="10">
        <v>3183.37</v>
      </c>
      <c r="S1378" t="s">
        <v>1001</v>
      </c>
      <c r="T1378">
        <v>45036</v>
      </c>
      <c r="U1378">
        <v>719</v>
      </c>
      <c r="V1378">
        <v>4</v>
      </c>
      <c r="W1378">
        <v>7819.8781536406805</v>
      </c>
      <c r="X1378">
        <v>2</v>
      </c>
      <c r="Y1378">
        <v>4</v>
      </c>
      <c r="Z1378">
        <v>4</v>
      </c>
      <c r="AA1378" t="s">
        <v>11844</v>
      </c>
      <c r="AB1378" t="s">
        <v>11839</v>
      </c>
    </row>
    <row r="1379" spans="1:28" x14ac:dyDescent="0.3">
      <c r="A1379" s="9" t="s">
        <v>1001</v>
      </c>
      <c r="B1379" s="20">
        <v>45036</v>
      </c>
      <c r="C1379" s="30">
        <f>superstore_excel!X$2 - B1379</f>
        <v>719</v>
      </c>
      <c r="D1379" s="10">
        <v>4</v>
      </c>
      <c r="E1379" s="10">
        <v>7819.8781536406805</v>
      </c>
      <c r="F1379">
        <f t="shared" si="107"/>
        <v>2</v>
      </c>
      <c r="G1379">
        <f t="shared" si="105"/>
        <v>4</v>
      </c>
      <c r="H1379">
        <f t="shared" si="106"/>
        <v>4</v>
      </c>
      <c r="I1379" t="str">
        <f t="shared" si="108"/>
        <v>244</v>
      </c>
      <c r="J1379" t="str">
        <f t="shared" si="109"/>
        <v>At Risk</v>
      </c>
      <c r="M1379" s="9" t="s">
        <v>5645</v>
      </c>
      <c r="N1379" s="10">
        <v>1</v>
      </c>
      <c r="P1379" s="9" t="s">
        <v>5645</v>
      </c>
      <c r="Q1379" s="10">
        <v>513.4</v>
      </c>
      <c r="S1379" t="s">
        <v>3106</v>
      </c>
      <c r="T1379">
        <v>45488</v>
      </c>
      <c r="U1379">
        <v>267</v>
      </c>
      <c r="V1379">
        <v>2</v>
      </c>
      <c r="W1379">
        <v>3696.39</v>
      </c>
      <c r="X1379">
        <v>4</v>
      </c>
      <c r="Y1379">
        <v>4</v>
      </c>
      <c r="Z1379">
        <v>3</v>
      </c>
      <c r="AA1379" t="s">
        <v>11851</v>
      </c>
      <c r="AB1379" t="s">
        <v>11834</v>
      </c>
    </row>
    <row r="1380" spans="1:28" x14ac:dyDescent="0.3">
      <c r="A1380" s="9" t="s">
        <v>3106</v>
      </c>
      <c r="B1380" s="20">
        <v>45488</v>
      </c>
      <c r="C1380" s="30">
        <f>superstore_excel!X$2 - B1380</f>
        <v>267</v>
      </c>
      <c r="D1380" s="10">
        <v>2</v>
      </c>
      <c r="E1380" s="10">
        <v>3696.39</v>
      </c>
      <c r="F1380">
        <f t="shared" si="107"/>
        <v>4</v>
      </c>
      <c r="G1380">
        <f t="shared" si="105"/>
        <v>4</v>
      </c>
      <c r="H1380">
        <f t="shared" si="106"/>
        <v>3</v>
      </c>
      <c r="I1380" t="str">
        <f t="shared" si="108"/>
        <v>443</v>
      </c>
      <c r="J1380" t="str">
        <f t="shared" si="109"/>
        <v>Others</v>
      </c>
      <c r="M1380" s="9" t="s">
        <v>1001</v>
      </c>
      <c r="N1380" s="10">
        <v>4</v>
      </c>
      <c r="P1380" s="9" t="s">
        <v>1001</v>
      </c>
      <c r="Q1380" s="10">
        <v>7819.8781536406805</v>
      </c>
      <c r="S1380" t="s">
        <v>6592</v>
      </c>
      <c r="T1380">
        <v>45425</v>
      </c>
      <c r="U1380">
        <v>330</v>
      </c>
      <c r="V1380">
        <v>2</v>
      </c>
      <c r="W1380">
        <v>7175.29</v>
      </c>
      <c r="X1380">
        <v>4</v>
      </c>
      <c r="Y1380">
        <v>4</v>
      </c>
      <c r="Z1380">
        <v>4</v>
      </c>
      <c r="AA1380" t="s">
        <v>11835</v>
      </c>
      <c r="AB1380" t="s">
        <v>11836</v>
      </c>
    </row>
    <row r="1381" spans="1:28" x14ac:dyDescent="0.3">
      <c r="A1381" s="9" t="s">
        <v>6592</v>
      </c>
      <c r="B1381" s="20">
        <v>45425</v>
      </c>
      <c r="C1381" s="30">
        <f>superstore_excel!X$2 - B1381</f>
        <v>330</v>
      </c>
      <c r="D1381" s="10">
        <v>2</v>
      </c>
      <c r="E1381" s="10">
        <v>7175.29</v>
      </c>
      <c r="F1381">
        <f t="shared" si="107"/>
        <v>4</v>
      </c>
      <c r="G1381">
        <f t="shared" si="105"/>
        <v>4</v>
      </c>
      <c r="H1381">
        <f t="shared" si="106"/>
        <v>4</v>
      </c>
      <c r="I1381" t="str">
        <f t="shared" si="108"/>
        <v>444</v>
      </c>
      <c r="J1381" t="str">
        <f t="shared" si="109"/>
        <v>Loyal Customers</v>
      </c>
      <c r="M1381" s="9" t="s">
        <v>3106</v>
      </c>
      <c r="N1381" s="10">
        <v>2</v>
      </c>
      <c r="P1381" s="9" t="s">
        <v>3106</v>
      </c>
      <c r="Q1381" s="10">
        <v>3696.39</v>
      </c>
      <c r="S1381" t="s">
        <v>11406</v>
      </c>
      <c r="T1381">
        <v>45505</v>
      </c>
      <c r="U1381">
        <v>250</v>
      </c>
      <c r="V1381">
        <v>1</v>
      </c>
      <c r="W1381">
        <v>543.03</v>
      </c>
      <c r="X1381">
        <v>4</v>
      </c>
      <c r="Y1381">
        <v>3</v>
      </c>
      <c r="Z1381">
        <v>1</v>
      </c>
      <c r="AA1381" t="s">
        <v>11840</v>
      </c>
      <c r="AB1381" t="s">
        <v>11834</v>
      </c>
    </row>
    <row r="1382" spans="1:28" x14ac:dyDescent="0.3">
      <c r="A1382" s="9" t="s">
        <v>11406</v>
      </c>
      <c r="B1382" s="20">
        <v>45505</v>
      </c>
      <c r="C1382" s="30">
        <f>superstore_excel!X$2 - B1382</f>
        <v>250</v>
      </c>
      <c r="D1382" s="10">
        <v>1</v>
      </c>
      <c r="E1382" s="10">
        <v>543.03</v>
      </c>
      <c r="F1382">
        <f t="shared" si="107"/>
        <v>4</v>
      </c>
      <c r="G1382">
        <f t="shared" si="105"/>
        <v>3</v>
      </c>
      <c r="H1382">
        <f t="shared" si="106"/>
        <v>1</v>
      </c>
      <c r="I1382" t="str">
        <f t="shared" si="108"/>
        <v>431</v>
      </c>
      <c r="J1382" t="str">
        <f t="shared" si="109"/>
        <v>Others</v>
      </c>
      <c r="M1382" s="9" t="s">
        <v>6592</v>
      </c>
      <c r="N1382" s="10">
        <v>2</v>
      </c>
      <c r="P1382" s="9" t="s">
        <v>6592</v>
      </c>
      <c r="Q1382" s="10">
        <v>7175.29</v>
      </c>
      <c r="S1382" t="s">
        <v>2848</v>
      </c>
      <c r="T1382">
        <v>45680</v>
      </c>
      <c r="U1382">
        <v>75</v>
      </c>
      <c r="V1382">
        <v>1</v>
      </c>
      <c r="W1382">
        <v>879.97</v>
      </c>
      <c r="X1382">
        <v>5</v>
      </c>
      <c r="Y1382">
        <v>3</v>
      </c>
      <c r="Z1382">
        <v>1</v>
      </c>
      <c r="AA1382" t="s">
        <v>11850</v>
      </c>
      <c r="AB1382" t="s">
        <v>11832</v>
      </c>
    </row>
    <row r="1383" spans="1:28" x14ac:dyDescent="0.3">
      <c r="A1383" s="9" t="s">
        <v>2848</v>
      </c>
      <c r="B1383" s="20">
        <v>45680</v>
      </c>
      <c r="C1383" s="30">
        <f>superstore_excel!X$2 - B1383</f>
        <v>75</v>
      </c>
      <c r="D1383" s="10">
        <v>1</v>
      </c>
      <c r="E1383" s="10">
        <v>879.97</v>
      </c>
      <c r="F1383">
        <f t="shared" si="107"/>
        <v>5</v>
      </c>
      <c r="G1383">
        <f t="shared" si="105"/>
        <v>3</v>
      </c>
      <c r="H1383">
        <f t="shared" si="106"/>
        <v>1</v>
      </c>
      <c r="I1383" t="str">
        <f t="shared" si="108"/>
        <v>531</v>
      </c>
      <c r="J1383" t="str">
        <f t="shared" si="109"/>
        <v>Recent Customers</v>
      </c>
      <c r="M1383" s="9" t="s">
        <v>11406</v>
      </c>
      <c r="N1383" s="10">
        <v>1</v>
      </c>
      <c r="P1383" s="9" t="s">
        <v>11406</v>
      </c>
      <c r="Q1383" s="10">
        <v>543.03</v>
      </c>
      <c r="S1383" t="s">
        <v>1741</v>
      </c>
      <c r="T1383">
        <v>45560</v>
      </c>
      <c r="U1383">
        <v>195</v>
      </c>
      <c r="V1383">
        <v>4</v>
      </c>
      <c r="W1383">
        <v>10243.789055697691</v>
      </c>
      <c r="X1383">
        <v>4</v>
      </c>
      <c r="Y1383">
        <v>4</v>
      </c>
      <c r="Z1383">
        <v>4</v>
      </c>
      <c r="AA1383" t="s">
        <v>11835</v>
      </c>
      <c r="AB1383" t="s">
        <v>11836</v>
      </c>
    </row>
    <row r="1384" spans="1:28" x14ac:dyDescent="0.3">
      <c r="A1384" s="9" t="s">
        <v>1741</v>
      </c>
      <c r="B1384" s="20">
        <v>45560</v>
      </c>
      <c r="C1384" s="30">
        <f>superstore_excel!X$2 - B1384</f>
        <v>195</v>
      </c>
      <c r="D1384" s="10">
        <v>4</v>
      </c>
      <c r="E1384" s="10">
        <v>10243.789055697691</v>
      </c>
      <c r="F1384">
        <f t="shared" si="107"/>
        <v>4</v>
      </c>
      <c r="G1384">
        <f t="shared" si="105"/>
        <v>4</v>
      </c>
      <c r="H1384">
        <f t="shared" si="106"/>
        <v>4</v>
      </c>
      <c r="I1384" t="str">
        <f t="shared" si="108"/>
        <v>444</v>
      </c>
      <c r="J1384" t="str">
        <f t="shared" si="109"/>
        <v>Loyal Customers</v>
      </c>
      <c r="M1384" s="9" t="s">
        <v>2848</v>
      </c>
      <c r="N1384" s="10">
        <v>1</v>
      </c>
      <c r="P1384" s="9" t="s">
        <v>2848</v>
      </c>
      <c r="Q1384" s="10">
        <v>879.97</v>
      </c>
      <c r="S1384" t="s">
        <v>2977</v>
      </c>
      <c r="T1384">
        <v>45470</v>
      </c>
      <c r="U1384">
        <v>285</v>
      </c>
      <c r="V1384">
        <v>1</v>
      </c>
      <c r="W1384">
        <v>2892.43</v>
      </c>
      <c r="X1384">
        <v>4</v>
      </c>
      <c r="Y1384">
        <v>3</v>
      </c>
      <c r="Z1384">
        <v>2</v>
      </c>
      <c r="AA1384" t="s">
        <v>11842</v>
      </c>
      <c r="AB1384" t="s">
        <v>11834</v>
      </c>
    </row>
    <row r="1385" spans="1:28" x14ac:dyDescent="0.3">
      <c r="A1385" s="9" t="s">
        <v>2977</v>
      </c>
      <c r="B1385" s="20">
        <v>45470</v>
      </c>
      <c r="C1385" s="30">
        <f>superstore_excel!X$2 - B1385</f>
        <v>285</v>
      </c>
      <c r="D1385" s="10">
        <v>1</v>
      </c>
      <c r="E1385" s="10">
        <v>2892.43</v>
      </c>
      <c r="F1385">
        <f t="shared" si="107"/>
        <v>4</v>
      </c>
      <c r="G1385">
        <f t="shared" si="105"/>
        <v>3</v>
      </c>
      <c r="H1385">
        <f t="shared" si="106"/>
        <v>2</v>
      </c>
      <c r="I1385" t="str">
        <f t="shared" si="108"/>
        <v>432</v>
      </c>
      <c r="J1385" t="str">
        <f t="shared" si="109"/>
        <v>Others</v>
      </c>
      <c r="M1385" s="9" t="s">
        <v>1741</v>
      </c>
      <c r="N1385" s="10">
        <v>4</v>
      </c>
      <c r="P1385" s="9" t="s">
        <v>1741</v>
      </c>
      <c r="Q1385" s="10">
        <v>10243.789055697691</v>
      </c>
      <c r="S1385" t="s">
        <v>6705</v>
      </c>
      <c r="T1385">
        <v>45415</v>
      </c>
      <c r="U1385">
        <v>340</v>
      </c>
      <c r="V1385">
        <v>1</v>
      </c>
      <c r="W1385">
        <v>1371.53</v>
      </c>
      <c r="X1385">
        <v>3</v>
      </c>
      <c r="Y1385">
        <v>3</v>
      </c>
      <c r="Z1385">
        <v>1</v>
      </c>
      <c r="AA1385" t="s">
        <v>11841</v>
      </c>
      <c r="AB1385" t="s">
        <v>11834</v>
      </c>
    </row>
    <row r="1386" spans="1:28" x14ac:dyDescent="0.3">
      <c r="A1386" s="9" t="s">
        <v>6705</v>
      </c>
      <c r="B1386" s="20">
        <v>45415</v>
      </c>
      <c r="C1386" s="30">
        <f>superstore_excel!X$2 - B1386</f>
        <v>340</v>
      </c>
      <c r="D1386" s="10">
        <v>1</v>
      </c>
      <c r="E1386" s="10">
        <v>1371.53</v>
      </c>
      <c r="F1386">
        <f t="shared" si="107"/>
        <v>3</v>
      </c>
      <c r="G1386">
        <f t="shared" si="105"/>
        <v>3</v>
      </c>
      <c r="H1386">
        <f t="shared" si="106"/>
        <v>1</v>
      </c>
      <c r="I1386" t="str">
        <f t="shared" si="108"/>
        <v>331</v>
      </c>
      <c r="J1386" t="str">
        <f t="shared" si="109"/>
        <v>Others</v>
      </c>
      <c r="M1386" s="9" t="s">
        <v>2977</v>
      </c>
      <c r="N1386" s="10">
        <v>1</v>
      </c>
      <c r="P1386" s="9" t="s">
        <v>2977</v>
      </c>
      <c r="Q1386" s="10">
        <v>2892.43</v>
      </c>
      <c r="S1386" t="s">
        <v>9466</v>
      </c>
      <c r="T1386">
        <v>45231</v>
      </c>
      <c r="U1386">
        <v>524</v>
      </c>
      <c r="V1386">
        <v>1</v>
      </c>
      <c r="W1386">
        <v>1966.24</v>
      </c>
      <c r="X1386">
        <v>3</v>
      </c>
      <c r="Y1386">
        <v>3</v>
      </c>
      <c r="Z1386">
        <v>2</v>
      </c>
      <c r="AA1386" t="s">
        <v>11837</v>
      </c>
      <c r="AB1386" t="s">
        <v>11834</v>
      </c>
    </row>
    <row r="1387" spans="1:28" x14ac:dyDescent="0.3">
      <c r="A1387" s="9" t="s">
        <v>9466</v>
      </c>
      <c r="B1387" s="20">
        <v>45231</v>
      </c>
      <c r="C1387" s="30">
        <f>superstore_excel!X$2 - B1387</f>
        <v>524</v>
      </c>
      <c r="D1387" s="10">
        <v>1</v>
      </c>
      <c r="E1387" s="10">
        <v>1966.24</v>
      </c>
      <c r="F1387">
        <f t="shared" si="107"/>
        <v>3</v>
      </c>
      <c r="G1387">
        <f t="shared" si="105"/>
        <v>3</v>
      </c>
      <c r="H1387">
        <f t="shared" si="106"/>
        <v>2</v>
      </c>
      <c r="I1387" t="str">
        <f t="shared" si="108"/>
        <v>332</v>
      </c>
      <c r="J1387" t="str">
        <f t="shared" si="109"/>
        <v>Others</v>
      </c>
      <c r="M1387" s="9" t="s">
        <v>6705</v>
      </c>
      <c r="N1387" s="10">
        <v>1</v>
      </c>
      <c r="P1387" s="9" t="s">
        <v>6705</v>
      </c>
      <c r="Q1387" s="10">
        <v>1371.53</v>
      </c>
      <c r="S1387" t="s">
        <v>950</v>
      </c>
      <c r="T1387">
        <v>45337</v>
      </c>
      <c r="U1387">
        <v>418</v>
      </c>
      <c r="V1387">
        <v>4</v>
      </c>
      <c r="W1387">
        <v>11042.35591041332</v>
      </c>
      <c r="X1387">
        <v>3</v>
      </c>
      <c r="Y1387">
        <v>4</v>
      </c>
      <c r="Z1387">
        <v>4</v>
      </c>
      <c r="AA1387" t="s">
        <v>11853</v>
      </c>
      <c r="AB1387" t="s">
        <v>11834</v>
      </c>
    </row>
    <row r="1388" spans="1:28" x14ac:dyDescent="0.3">
      <c r="A1388" s="9" t="s">
        <v>950</v>
      </c>
      <c r="B1388" s="20">
        <v>45337</v>
      </c>
      <c r="C1388" s="30">
        <f>superstore_excel!X$2 - B1388</f>
        <v>418</v>
      </c>
      <c r="D1388" s="10">
        <v>4</v>
      </c>
      <c r="E1388" s="10">
        <v>11042.35591041332</v>
      </c>
      <c r="F1388">
        <f t="shared" si="107"/>
        <v>3</v>
      </c>
      <c r="G1388">
        <f t="shared" si="105"/>
        <v>4</v>
      </c>
      <c r="H1388">
        <f t="shared" si="106"/>
        <v>4</v>
      </c>
      <c r="I1388" t="str">
        <f t="shared" si="108"/>
        <v>344</v>
      </c>
      <c r="J1388" t="str">
        <f t="shared" si="109"/>
        <v>Others</v>
      </c>
      <c r="M1388" s="9" t="s">
        <v>9466</v>
      </c>
      <c r="N1388" s="10">
        <v>1</v>
      </c>
      <c r="P1388" s="9" t="s">
        <v>9466</v>
      </c>
      <c r="Q1388" s="10">
        <v>1966.24</v>
      </c>
      <c r="S1388" t="s">
        <v>3655</v>
      </c>
      <c r="T1388">
        <v>45100</v>
      </c>
      <c r="U1388">
        <v>655</v>
      </c>
      <c r="V1388">
        <v>1</v>
      </c>
      <c r="W1388">
        <v>4565.5</v>
      </c>
      <c r="X1388">
        <v>2</v>
      </c>
      <c r="Y1388">
        <v>3</v>
      </c>
      <c r="Z1388">
        <v>3</v>
      </c>
      <c r="AA1388" t="s">
        <v>11838</v>
      </c>
      <c r="AB1388" t="s">
        <v>11839</v>
      </c>
    </row>
    <row r="1389" spans="1:28" x14ac:dyDescent="0.3">
      <c r="A1389" s="9" t="s">
        <v>3655</v>
      </c>
      <c r="B1389" s="20">
        <v>45100</v>
      </c>
      <c r="C1389" s="30">
        <f>superstore_excel!X$2 - B1389</f>
        <v>655</v>
      </c>
      <c r="D1389" s="10">
        <v>1</v>
      </c>
      <c r="E1389" s="10">
        <v>4565.5</v>
      </c>
      <c r="F1389">
        <f t="shared" si="107"/>
        <v>2</v>
      </c>
      <c r="G1389">
        <f t="shared" si="105"/>
        <v>3</v>
      </c>
      <c r="H1389">
        <f t="shared" si="106"/>
        <v>3</v>
      </c>
      <c r="I1389" t="str">
        <f t="shared" si="108"/>
        <v>233</v>
      </c>
      <c r="J1389" t="str">
        <f t="shared" si="109"/>
        <v>At Risk</v>
      </c>
      <c r="M1389" s="9" t="s">
        <v>950</v>
      </c>
      <c r="N1389" s="10">
        <v>4</v>
      </c>
      <c r="P1389" s="9" t="s">
        <v>950</v>
      </c>
      <c r="Q1389" s="10">
        <v>11042.35591041332</v>
      </c>
      <c r="S1389" t="s">
        <v>8429</v>
      </c>
      <c r="T1389">
        <v>45500</v>
      </c>
      <c r="U1389">
        <v>255</v>
      </c>
      <c r="V1389">
        <v>2</v>
      </c>
      <c r="W1389">
        <v>5163.26</v>
      </c>
      <c r="X1389">
        <v>4</v>
      </c>
      <c r="Y1389">
        <v>4</v>
      </c>
      <c r="Z1389">
        <v>3</v>
      </c>
      <c r="AA1389" t="s">
        <v>11851</v>
      </c>
      <c r="AB1389" t="s">
        <v>11834</v>
      </c>
    </row>
    <row r="1390" spans="1:28" x14ac:dyDescent="0.3">
      <c r="A1390" s="9" t="s">
        <v>8429</v>
      </c>
      <c r="B1390" s="20">
        <v>45500</v>
      </c>
      <c r="C1390" s="30">
        <f>superstore_excel!X$2 - B1390</f>
        <v>255</v>
      </c>
      <c r="D1390" s="10">
        <v>2</v>
      </c>
      <c r="E1390" s="10">
        <v>5163.26</v>
      </c>
      <c r="F1390">
        <f t="shared" si="107"/>
        <v>4</v>
      </c>
      <c r="G1390">
        <f t="shared" si="105"/>
        <v>4</v>
      </c>
      <c r="H1390">
        <f t="shared" si="106"/>
        <v>3</v>
      </c>
      <c r="I1390" t="str">
        <f t="shared" si="108"/>
        <v>443</v>
      </c>
      <c r="J1390" t="str">
        <f t="shared" si="109"/>
        <v>Others</v>
      </c>
      <c r="M1390" s="9" t="s">
        <v>3655</v>
      </c>
      <c r="N1390" s="10">
        <v>1</v>
      </c>
      <c r="P1390" s="9" t="s">
        <v>3655</v>
      </c>
      <c r="Q1390" s="10">
        <v>4565.5</v>
      </c>
      <c r="S1390" t="s">
        <v>1919</v>
      </c>
      <c r="T1390">
        <v>45100</v>
      </c>
      <c r="U1390">
        <v>655</v>
      </c>
      <c r="V1390">
        <v>4</v>
      </c>
      <c r="W1390">
        <v>7077.0052822538792</v>
      </c>
      <c r="X1390">
        <v>2</v>
      </c>
      <c r="Y1390">
        <v>4</v>
      </c>
      <c r="Z1390">
        <v>4</v>
      </c>
      <c r="AA1390" t="s">
        <v>11844</v>
      </c>
      <c r="AB1390" t="s">
        <v>11839</v>
      </c>
    </row>
    <row r="1391" spans="1:28" x14ac:dyDescent="0.3">
      <c r="A1391" s="9" t="s">
        <v>1919</v>
      </c>
      <c r="B1391" s="20">
        <v>45100</v>
      </c>
      <c r="C1391" s="30">
        <f>superstore_excel!X$2 - B1391</f>
        <v>655</v>
      </c>
      <c r="D1391" s="10">
        <v>4</v>
      </c>
      <c r="E1391" s="10">
        <v>7077.0052822538792</v>
      </c>
      <c r="F1391">
        <f t="shared" si="107"/>
        <v>2</v>
      </c>
      <c r="G1391">
        <f t="shared" si="105"/>
        <v>4</v>
      </c>
      <c r="H1391">
        <f t="shared" si="106"/>
        <v>4</v>
      </c>
      <c r="I1391" t="str">
        <f t="shared" si="108"/>
        <v>244</v>
      </c>
      <c r="J1391" t="str">
        <f t="shared" si="109"/>
        <v>At Risk</v>
      </c>
      <c r="M1391" s="9" t="s">
        <v>8429</v>
      </c>
      <c r="N1391" s="10">
        <v>2</v>
      </c>
      <c r="P1391" s="9" t="s">
        <v>8429</v>
      </c>
      <c r="Q1391" s="10">
        <v>5163.26</v>
      </c>
      <c r="S1391" t="s">
        <v>7577</v>
      </c>
      <c r="T1391">
        <v>45459</v>
      </c>
      <c r="U1391">
        <v>296</v>
      </c>
      <c r="V1391">
        <v>1</v>
      </c>
      <c r="W1391">
        <v>61.09</v>
      </c>
      <c r="X1391">
        <v>4</v>
      </c>
      <c r="Y1391">
        <v>3</v>
      </c>
      <c r="Z1391">
        <v>1</v>
      </c>
      <c r="AA1391" t="s">
        <v>11840</v>
      </c>
      <c r="AB1391" t="s">
        <v>11834</v>
      </c>
    </row>
    <row r="1392" spans="1:28" x14ac:dyDescent="0.3">
      <c r="A1392" s="9" t="s">
        <v>7577</v>
      </c>
      <c r="B1392" s="20">
        <v>45459</v>
      </c>
      <c r="C1392" s="30">
        <f>superstore_excel!X$2 - B1392</f>
        <v>296</v>
      </c>
      <c r="D1392" s="10">
        <v>1</v>
      </c>
      <c r="E1392" s="10">
        <v>61.09</v>
      </c>
      <c r="F1392">
        <f t="shared" si="107"/>
        <v>4</v>
      </c>
      <c r="G1392">
        <f t="shared" si="105"/>
        <v>3</v>
      </c>
      <c r="H1392">
        <f t="shared" si="106"/>
        <v>1</v>
      </c>
      <c r="I1392" t="str">
        <f t="shared" si="108"/>
        <v>431</v>
      </c>
      <c r="J1392" t="str">
        <f t="shared" si="109"/>
        <v>Others</v>
      </c>
      <c r="M1392" s="9" t="s">
        <v>1919</v>
      </c>
      <c r="N1392" s="10">
        <v>4</v>
      </c>
      <c r="P1392" s="9" t="s">
        <v>1919</v>
      </c>
      <c r="Q1392" s="10">
        <v>7077.0052822538792</v>
      </c>
      <c r="S1392" t="s">
        <v>613</v>
      </c>
      <c r="T1392">
        <v>45679</v>
      </c>
      <c r="U1392">
        <v>76</v>
      </c>
      <c r="V1392">
        <v>4</v>
      </c>
      <c r="W1392">
        <v>10872.019704696071</v>
      </c>
      <c r="X1392">
        <v>5</v>
      </c>
      <c r="Y1392">
        <v>4</v>
      </c>
      <c r="Z1392">
        <v>4</v>
      </c>
      <c r="AA1392" t="s">
        <v>11849</v>
      </c>
      <c r="AB1392" t="s">
        <v>11836</v>
      </c>
    </row>
    <row r="1393" spans="1:28" x14ac:dyDescent="0.3">
      <c r="A1393" s="9" t="s">
        <v>613</v>
      </c>
      <c r="B1393" s="20">
        <v>45679</v>
      </c>
      <c r="C1393" s="30">
        <f>superstore_excel!X$2 - B1393</f>
        <v>76</v>
      </c>
      <c r="D1393" s="10">
        <v>4</v>
      </c>
      <c r="E1393" s="10">
        <v>10872.019704696071</v>
      </c>
      <c r="F1393">
        <f t="shared" si="107"/>
        <v>5</v>
      </c>
      <c r="G1393">
        <f t="shared" si="105"/>
        <v>4</v>
      </c>
      <c r="H1393">
        <f t="shared" si="106"/>
        <v>4</v>
      </c>
      <c r="I1393" t="str">
        <f t="shared" si="108"/>
        <v>544</v>
      </c>
      <c r="J1393" t="str">
        <f t="shared" si="109"/>
        <v>Loyal Customers</v>
      </c>
      <c r="M1393" s="9" t="s">
        <v>7577</v>
      </c>
      <c r="N1393" s="10">
        <v>1</v>
      </c>
      <c r="P1393" s="9" t="s">
        <v>7577</v>
      </c>
      <c r="Q1393" s="10">
        <v>61.09</v>
      </c>
      <c r="S1393" t="s">
        <v>3538</v>
      </c>
      <c r="T1393">
        <v>45051</v>
      </c>
      <c r="U1393">
        <v>704</v>
      </c>
      <c r="V1393">
        <v>1</v>
      </c>
      <c r="W1393">
        <v>1334.7</v>
      </c>
      <c r="X1393">
        <v>2</v>
      </c>
      <c r="Y1393">
        <v>3</v>
      </c>
      <c r="Z1393">
        <v>1</v>
      </c>
      <c r="AA1393" t="s">
        <v>11847</v>
      </c>
      <c r="AB1393" t="s">
        <v>11839</v>
      </c>
    </row>
    <row r="1394" spans="1:28" x14ac:dyDescent="0.3">
      <c r="A1394" s="9" t="s">
        <v>3538</v>
      </c>
      <c r="B1394" s="20">
        <v>45051</v>
      </c>
      <c r="C1394" s="30">
        <f>superstore_excel!X$2 - B1394</f>
        <v>704</v>
      </c>
      <c r="D1394" s="10">
        <v>1</v>
      </c>
      <c r="E1394" s="10">
        <v>1334.7</v>
      </c>
      <c r="F1394">
        <f t="shared" si="107"/>
        <v>2</v>
      </c>
      <c r="G1394">
        <f t="shared" si="105"/>
        <v>3</v>
      </c>
      <c r="H1394">
        <f t="shared" si="106"/>
        <v>1</v>
      </c>
      <c r="I1394" t="str">
        <f t="shared" si="108"/>
        <v>231</v>
      </c>
      <c r="J1394" t="str">
        <f t="shared" si="109"/>
        <v>At Risk</v>
      </c>
      <c r="M1394" s="9" t="s">
        <v>613</v>
      </c>
      <c r="N1394" s="10">
        <v>4</v>
      </c>
      <c r="P1394" s="9" t="s">
        <v>613</v>
      </c>
      <c r="Q1394" s="10">
        <v>10872.019704696071</v>
      </c>
      <c r="S1394" t="s">
        <v>8132</v>
      </c>
      <c r="T1394">
        <v>45751</v>
      </c>
      <c r="U1394">
        <v>4</v>
      </c>
      <c r="V1394">
        <v>1</v>
      </c>
      <c r="W1394">
        <v>3175.43</v>
      </c>
      <c r="X1394">
        <v>5</v>
      </c>
      <c r="Y1394">
        <v>3</v>
      </c>
      <c r="Z1394">
        <v>2</v>
      </c>
      <c r="AA1394" t="s">
        <v>11846</v>
      </c>
      <c r="AB1394" t="s">
        <v>11832</v>
      </c>
    </row>
    <row r="1395" spans="1:28" x14ac:dyDescent="0.3">
      <c r="A1395" s="9" t="s">
        <v>8132</v>
      </c>
      <c r="B1395" s="20">
        <v>45751</v>
      </c>
      <c r="C1395" s="30">
        <f>superstore_excel!X$2 - B1395</f>
        <v>4</v>
      </c>
      <c r="D1395" s="10">
        <v>1</v>
      </c>
      <c r="E1395" s="10">
        <v>3175.43</v>
      </c>
      <c r="F1395">
        <f t="shared" si="107"/>
        <v>5</v>
      </c>
      <c r="G1395">
        <f t="shared" si="105"/>
        <v>3</v>
      </c>
      <c r="H1395">
        <f t="shared" si="106"/>
        <v>2</v>
      </c>
      <c r="I1395" t="str">
        <f t="shared" si="108"/>
        <v>532</v>
      </c>
      <c r="J1395" t="str">
        <f t="shared" si="109"/>
        <v>Recent Customers</v>
      </c>
      <c r="M1395" s="9" t="s">
        <v>3538</v>
      </c>
      <c r="N1395" s="10">
        <v>1</v>
      </c>
      <c r="P1395" s="9" t="s">
        <v>3538</v>
      </c>
      <c r="Q1395" s="10">
        <v>1334.7</v>
      </c>
      <c r="S1395" t="s">
        <v>10277</v>
      </c>
      <c r="T1395">
        <v>45142</v>
      </c>
      <c r="U1395">
        <v>613</v>
      </c>
      <c r="V1395">
        <v>1</v>
      </c>
      <c r="W1395">
        <v>1589.37</v>
      </c>
      <c r="X1395">
        <v>2</v>
      </c>
      <c r="Y1395">
        <v>3</v>
      </c>
      <c r="Z1395">
        <v>1</v>
      </c>
      <c r="AA1395" t="s">
        <v>11847</v>
      </c>
      <c r="AB1395" t="s">
        <v>11839</v>
      </c>
    </row>
    <row r="1396" spans="1:28" x14ac:dyDescent="0.3">
      <c r="A1396" s="9" t="s">
        <v>10277</v>
      </c>
      <c r="B1396" s="20">
        <v>45142</v>
      </c>
      <c r="C1396" s="30">
        <f>superstore_excel!X$2 - B1396</f>
        <v>613</v>
      </c>
      <c r="D1396" s="10">
        <v>1</v>
      </c>
      <c r="E1396" s="10">
        <v>1589.37</v>
      </c>
      <c r="F1396">
        <f t="shared" si="107"/>
        <v>2</v>
      </c>
      <c r="G1396">
        <f t="shared" si="105"/>
        <v>3</v>
      </c>
      <c r="H1396">
        <f t="shared" si="106"/>
        <v>1</v>
      </c>
      <c r="I1396" t="str">
        <f t="shared" si="108"/>
        <v>231</v>
      </c>
      <c r="J1396" t="str">
        <f t="shared" si="109"/>
        <v>At Risk</v>
      </c>
      <c r="M1396" s="9" t="s">
        <v>8132</v>
      </c>
      <c r="N1396" s="10">
        <v>1</v>
      </c>
      <c r="P1396" s="9" t="s">
        <v>8132</v>
      </c>
      <c r="Q1396" s="10">
        <v>3175.43</v>
      </c>
      <c r="S1396" t="s">
        <v>8237</v>
      </c>
      <c r="T1396">
        <v>45091</v>
      </c>
      <c r="U1396">
        <v>664</v>
      </c>
      <c r="V1396">
        <v>1</v>
      </c>
      <c r="W1396">
        <v>1685.94</v>
      </c>
      <c r="X1396">
        <v>2</v>
      </c>
      <c r="Y1396">
        <v>3</v>
      </c>
      <c r="Z1396">
        <v>1</v>
      </c>
      <c r="AA1396" t="s">
        <v>11847</v>
      </c>
      <c r="AB1396" t="s">
        <v>11839</v>
      </c>
    </row>
    <row r="1397" spans="1:28" x14ac:dyDescent="0.3">
      <c r="A1397" s="9" t="s">
        <v>8237</v>
      </c>
      <c r="B1397" s="20">
        <v>45091</v>
      </c>
      <c r="C1397" s="30">
        <f>superstore_excel!X$2 - B1397</f>
        <v>664</v>
      </c>
      <c r="D1397" s="10">
        <v>1</v>
      </c>
      <c r="E1397" s="10">
        <v>1685.94</v>
      </c>
      <c r="F1397">
        <f t="shared" si="107"/>
        <v>2</v>
      </c>
      <c r="G1397">
        <f t="shared" si="105"/>
        <v>3</v>
      </c>
      <c r="H1397">
        <f t="shared" si="106"/>
        <v>1</v>
      </c>
      <c r="I1397" t="str">
        <f t="shared" si="108"/>
        <v>231</v>
      </c>
      <c r="J1397" t="str">
        <f t="shared" si="109"/>
        <v>At Risk</v>
      </c>
      <c r="M1397" s="9" t="s">
        <v>10277</v>
      </c>
      <c r="N1397" s="10">
        <v>1</v>
      </c>
      <c r="P1397" s="9" t="s">
        <v>10277</v>
      </c>
      <c r="Q1397" s="10">
        <v>1589.37</v>
      </c>
      <c r="S1397" t="s">
        <v>5543</v>
      </c>
      <c r="T1397">
        <v>45430</v>
      </c>
      <c r="U1397">
        <v>325</v>
      </c>
      <c r="V1397">
        <v>1</v>
      </c>
      <c r="W1397">
        <v>933.16</v>
      </c>
      <c r="X1397">
        <v>4</v>
      </c>
      <c r="Y1397">
        <v>3</v>
      </c>
      <c r="Z1397">
        <v>1</v>
      </c>
      <c r="AA1397" t="s">
        <v>11840</v>
      </c>
      <c r="AB1397" t="s">
        <v>11834</v>
      </c>
    </row>
    <row r="1398" spans="1:28" x14ac:dyDescent="0.3">
      <c r="A1398" s="9" t="s">
        <v>5543</v>
      </c>
      <c r="B1398" s="20">
        <v>45430</v>
      </c>
      <c r="C1398" s="30">
        <f>superstore_excel!X$2 - B1398</f>
        <v>325</v>
      </c>
      <c r="D1398" s="10">
        <v>1</v>
      </c>
      <c r="E1398" s="10">
        <v>933.16</v>
      </c>
      <c r="F1398">
        <f t="shared" si="107"/>
        <v>4</v>
      </c>
      <c r="G1398">
        <f t="shared" si="105"/>
        <v>3</v>
      </c>
      <c r="H1398">
        <f t="shared" si="106"/>
        <v>1</v>
      </c>
      <c r="I1398" t="str">
        <f t="shared" si="108"/>
        <v>431</v>
      </c>
      <c r="J1398" t="str">
        <f t="shared" si="109"/>
        <v>Others</v>
      </c>
      <c r="M1398" s="9" t="s">
        <v>8237</v>
      </c>
      <c r="N1398" s="10">
        <v>1</v>
      </c>
      <c r="P1398" s="9" t="s">
        <v>8237</v>
      </c>
      <c r="Q1398" s="10">
        <v>1685.94</v>
      </c>
      <c r="S1398" t="s">
        <v>7173</v>
      </c>
      <c r="T1398">
        <v>45457</v>
      </c>
      <c r="U1398">
        <v>298</v>
      </c>
      <c r="V1398">
        <v>1</v>
      </c>
      <c r="W1398">
        <v>3436.44</v>
      </c>
      <c r="X1398">
        <v>4</v>
      </c>
      <c r="Y1398">
        <v>3</v>
      </c>
      <c r="Z1398">
        <v>2</v>
      </c>
      <c r="AA1398" t="s">
        <v>11842</v>
      </c>
      <c r="AB1398" t="s">
        <v>11834</v>
      </c>
    </row>
    <row r="1399" spans="1:28" x14ac:dyDescent="0.3">
      <c r="A1399" s="9" t="s">
        <v>7173</v>
      </c>
      <c r="B1399" s="20">
        <v>45457</v>
      </c>
      <c r="C1399" s="30">
        <f>superstore_excel!X$2 - B1399</f>
        <v>298</v>
      </c>
      <c r="D1399" s="10">
        <v>1</v>
      </c>
      <c r="E1399" s="10">
        <v>3436.44</v>
      </c>
      <c r="F1399">
        <f t="shared" si="107"/>
        <v>4</v>
      </c>
      <c r="G1399">
        <f t="shared" si="105"/>
        <v>3</v>
      </c>
      <c r="H1399">
        <f t="shared" si="106"/>
        <v>2</v>
      </c>
      <c r="I1399" t="str">
        <f t="shared" si="108"/>
        <v>432</v>
      </c>
      <c r="J1399" t="str">
        <f t="shared" si="109"/>
        <v>Others</v>
      </c>
      <c r="M1399" s="9" t="s">
        <v>5543</v>
      </c>
      <c r="N1399" s="10">
        <v>1</v>
      </c>
      <c r="P1399" s="9" t="s">
        <v>5543</v>
      </c>
      <c r="Q1399" s="10">
        <v>933.16</v>
      </c>
      <c r="S1399" t="s">
        <v>3549</v>
      </c>
      <c r="T1399">
        <v>45210</v>
      </c>
      <c r="U1399">
        <v>545</v>
      </c>
      <c r="V1399">
        <v>1</v>
      </c>
      <c r="W1399">
        <v>2612.94</v>
      </c>
      <c r="X1399">
        <v>2</v>
      </c>
      <c r="Y1399">
        <v>3</v>
      </c>
      <c r="Z1399">
        <v>2</v>
      </c>
      <c r="AA1399" t="s">
        <v>11848</v>
      </c>
      <c r="AB1399" t="s">
        <v>11839</v>
      </c>
    </row>
    <row r="1400" spans="1:28" x14ac:dyDescent="0.3">
      <c r="A1400" s="9" t="s">
        <v>3549</v>
      </c>
      <c r="B1400" s="20">
        <v>45210</v>
      </c>
      <c r="C1400" s="30">
        <f>superstore_excel!X$2 - B1400</f>
        <v>545</v>
      </c>
      <c r="D1400" s="10">
        <v>1</v>
      </c>
      <c r="E1400" s="10">
        <v>2612.94</v>
      </c>
      <c r="F1400">
        <f t="shared" si="107"/>
        <v>2</v>
      </c>
      <c r="G1400">
        <f t="shared" si="105"/>
        <v>3</v>
      </c>
      <c r="H1400">
        <f t="shared" si="106"/>
        <v>2</v>
      </c>
      <c r="I1400" t="str">
        <f t="shared" si="108"/>
        <v>232</v>
      </c>
      <c r="J1400" t="str">
        <f t="shared" si="109"/>
        <v>At Risk</v>
      </c>
      <c r="M1400" s="9" t="s">
        <v>7173</v>
      </c>
      <c r="N1400" s="10">
        <v>1</v>
      </c>
      <c r="P1400" s="9" t="s">
        <v>7173</v>
      </c>
      <c r="Q1400" s="10">
        <v>3436.44</v>
      </c>
      <c r="S1400" t="s">
        <v>1923</v>
      </c>
      <c r="T1400">
        <v>45727</v>
      </c>
      <c r="U1400">
        <v>28</v>
      </c>
      <c r="V1400">
        <v>4</v>
      </c>
      <c r="W1400">
        <v>9830.1085317328907</v>
      </c>
      <c r="X1400">
        <v>5</v>
      </c>
      <c r="Y1400">
        <v>4</v>
      </c>
      <c r="Z1400">
        <v>4</v>
      </c>
      <c r="AA1400" t="s">
        <v>11849</v>
      </c>
      <c r="AB1400" t="s">
        <v>11836</v>
      </c>
    </row>
    <row r="1401" spans="1:28" x14ac:dyDescent="0.3">
      <c r="A1401" s="9" t="s">
        <v>1923</v>
      </c>
      <c r="B1401" s="20">
        <v>45727</v>
      </c>
      <c r="C1401" s="30">
        <f>superstore_excel!X$2 - B1401</f>
        <v>28</v>
      </c>
      <c r="D1401" s="10">
        <v>4</v>
      </c>
      <c r="E1401" s="10">
        <v>9830.1085317328907</v>
      </c>
      <c r="F1401">
        <f t="shared" si="107"/>
        <v>5</v>
      </c>
      <c r="G1401">
        <f t="shared" si="105"/>
        <v>4</v>
      </c>
      <c r="H1401">
        <f t="shared" si="106"/>
        <v>4</v>
      </c>
      <c r="I1401" t="str">
        <f t="shared" si="108"/>
        <v>544</v>
      </c>
      <c r="J1401" t="str">
        <f t="shared" si="109"/>
        <v>Loyal Customers</v>
      </c>
      <c r="M1401" s="9" t="s">
        <v>3549</v>
      </c>
      <c r="N1401" s="10">
        <v>1</v>
      </c>
      <c r="P1401" s="9" t="s">
        <v>3549</v>
      </c>
      <c r="Q1401" s="10">
        <v>2612.94</v>
      </c>
      <c r="S1401" t="s">
        <v>5068</v>
      </c>
      <c r="T1401">
        <v>45189</v>
      </c>
      <c r="U1401">
        <v>566</v>
      </c>
      <c r="V1401">
        <v>1</v>
      </c>
      <c r="W1401">
        <v>3935.99</v>
      </c>
      <c r="X1401">
        <v>2</v>
      </c>
      <c r="Y1401">
        <v>3</v>
      </c>
      <c r="Z1401">
        <v>3</v>
      </c>
      <c r="AA1401" t="s">
        <v>11838</v>
      </c>
      <c r="AB1401" t="s">
        <v>11839</v>
      </c>
    </row>
    <row r="1402" spans="1:28" x14ac:dyDescent="0.3">
      <c r="A1402" s="9" t="s">
        <v>5068</v>
      </c>
      <c r="B1402" s="20">
        <v>45189</v>
      </c>
      <c r="C1402" s="30">
        <f>superstore_excel!X$2 - B1402</f>
        <v>566</v>
      </c>
      <c r="D1402" s="10">
        <v>1</v>
      </c>
      <c r="E1402" s="10">
        <v>3935.99</v>
      </c>
      <c r="F1402">
        <f t="shared" si="107"/>
        <v>2</v>
      </c>
      <c r="G1402">
        <f t="shared" si="105"/>
        <v>3</v>
      </c>
      <c r="H1402">
        <f t="shared" si="106"/>
        <v>3</v>
      </c>
      <c r="I1402" t="str">
        <f t="shared" si="108"/>
        <v>233</v>
      </c>
      <c r="J1402" t="str">
        <f t="shared" si="109"/>
        <v>At Risk</v>
      </c>
      <c r="M1402" s="9" t="s">
        <v>1923</v>
      </c>
      <c r="N1402" s="10">
        <v>4</v>
      </c>
      <c r="P1402" s="9" t="s">
        <v>1923</v>
      </c>
      <c r="Q1402" s="10">
        <v>9830.1085317328907</v>
      </c>
      <c r="S1402" t="s">
        <v>8249</v>
      </c>
      <c r="T1402">
        <v>45048</v>
      </c>
      <c r="U1402">
        <v>707</v>
      </c>
      <c r="V1402">
        <v>1</v>
      </c>
      <c r="W1402">
        <v>1914.63</v>
      </c>
      <c r="X1402">
        <v>2</v>
      </c>
      <c r="Y1402">
        <v>3</v>
      </c>
      <c r="Z1402">
        <v>2</v>
      </c>
      <c r="AA1402" t="s">
        <v>11848</v>
      </c>
      <c r="AB1402" t="s">
        <v>11839</v>
      </c>
    </row>
    <row r="1403" spans="1:28" x14ac:dyDescent="0.3">
      <c r="A1403" s="9" t="s">
        <v>8249</v>
      </c>
      <c r="B1403" s="20">
        <v>45048</v>
      </c>
      <c r="C1403" s="30">
        <f>superstore_excel!X$2 - B1403</f>
        <v>707</v>
      </c>
      <c r="D1403" s="10">
        <v>1</v>
      </c>
      <c r="E1403" s="10">
        <v>1914.63</v>
      </c>
      <c r="F1403">
        <f t="shared" si="107"/>
        <v>2</v>
      </c>
      <c r="G1403">
        <f t="shared" si="105"/>
        <v>3</v>
      </c>
      <c r="H1403">
        <f t="shared" si="106"/>
        <v>2</v>
      </c>
      <c r="I1403" t="str">
        <f t="shared" si="108"/>
        <v>232</v>
      </c>
      <c r="J1403" t="str">
        <f t="shared" si="109"/>
        <v>At Risk</v>
      </c>
      <c r="M1403" s="9" t="s">
        <v>5068</v>
      </c>
      <c r="N1403" s="10">
        <v>1</v>
      </c>
      <c r="P1403" s="9" t="s">
        <v>5068</v>
      </c>
      <c r="Q1403" s="10">
        <v>3935.99</v>
      </c>
      <c r="S1403" t="s">
        <v>818</v>
      </c>
      <c r="T1403">
        <v>45384</v>
      </c>
      <c r="U1403">
        <v>371</v>
      </c>
      <c r="V1403">
        <v>4</v>
      </c>
      <c r="W1403">
        <v>9049.6986776054509</v>
      </c>
      <c r="X1403">
        <v>3</v>
      </c>
      <c r="Y1403">
        <v>4</v>
      </c>
      <c r="Z1403">
        <v>4</v>
      </c>
      <c r="AA1403" t="s">
        <v>11853</v>
      </c>
      <c r="AB1403" t="s">
        <v>11834</v>
      </c>
    </row>
    <row r="1404" spans="1:28" x14ac:dyDescent="0.3">
      <c r="A1404" s="9" t="s">
        <v>818</v>
      </c>
      <c r="B1404" s="20">
        <v>45384</v>
      </c>
      <c r="C1404" s="30">
        <f>superstore_excel!X$2 - B1404</f>
        <v>371</v>
      </c>
      <c r="D1404" s="10">
        <v>4</v>
      </c>
      <c r="E1404" s="10">
        <v>9049.6986776054509</v>
      </c>
      <c r="F1404">
        <f t="shared" si="107"/>
        <v>3</v>
      </c>
      <c r="G1404">
        <f t="shared" si="105"/>
        <v>4</v>
      </c>
      <c r="H1404">
        <f t="shared" si="106"/>
        <v>4</v>
      </c>
      <c r="I1404" t="str">
        <f t="shared" si="108"/>
        <v>344</v>
      </c>
      <c r="J1404" t="str">
        <f t="shared" si="109"/>
        <v>Others</v>
      </c>
      <c r="M1404" s="9" t="s">
        <v>8249</v>
      </c>
      <c r="N1404" s="10">
        <v>1</v>
      </c>
      <c r="P1404" s="9" t="s">
        <v>8249</v>
      </c>
      <c r="Q1404" s="10">
        <v>1914.63</v>
      </c>
      <c r="S1404" t="s">
        <v>2799</v>
      </c>
      <c r="T1404">
        <v>45390</v>
      </c>
      <c r="U1404">
        <v>365</v>
      </c>
      <c r="V1404">
        <v>1</v>
      </c>
      <c r="W1404">
        <v>147.85</v>
      </c>
      <c r="X1404">
        <v>3</v>
      </c>
      <c r="Y1404">
        <v>3</v>
      </c>
      <c r="Z1404">
        <v>1</v>
      </c>
      <c r="AA1404" t="s">
        <v>11841</v>
      </c>
      <c r="AB1404" t="s">
        <v>11834</v>
      </c>
    </row>
    <row r="1405" spans="1:28" x14ac:dyDescent="0.3">
      <c r="A1405" s="9" t="s">
        <v>2799</v>
      </c>
      <c r="B1405" s="20">
        <v>45390</v>
      </c>
      <c r="C1405" s="30">
        <f>superstore_excel!X$2 - B1405</f>
        <v>365</v>
      </c>
      <c r="D1405" s="10">
        <v>1</v>
      </c>
      <c r="E1405" s="10">
        <v>147.85</v>
      </c>
      <c r="F1405">
        <f t="shared" si="107"/>
        <v>3</v>
      </c>
      <c r="G1405">
        <f t="shared" si="105"/>
        <v>3</v>
      </c>
      <c r="H1405">
        <f t="shared" si="106"/>
        <v>1</v>
      </c>
      <c r="I1405" t="str">
        <f t="shared" si="108"/>
        <v>331</v>
      </c>
      <c r="J1405" t="str">
        <f t="shared" si="109"/>
        <v>Others</v>
      </c>
      <c r="M1405" s="9" t="s">
        <v>818</v>
      </c>
      <c r="N1405" s="10">
        <v>4</v>
      </c>
      <c r="P1405" s="9" t="s">
        <v>818</v>
      </c>
      <c r="Q1405" s="10">
        <v>9049.6986776054509</v>
      </c>
      <c r="S1405" t="s">
        <v>10407</v>
      </c>
      <c r="T1405">
        <v>45223</v>
      </c>
      <c r="U1405">
        <v>532</v>
      </c>
      <c r="V1405">
        <v>1</v>
      </c>
      <c r="W1405">
        <v>424.2</v>
      </c>
      <c r="X1405">
        <v>2</v>
      </c>
      <c r="Y1405">
        <v>3</v>
      </c>
      <c r="Z1405">
        <v>1</v>
      </c>
      <c r="AA1405" t="s">
        <v>11847</v>
      </c>
      <c r="AB1405" t="s">
        <v>11839</v>
      </c>
    </row>
    <row r="1406" spans="1:28" x14ac:dyDescent="0.3">
      <c r="A1406" s="9" t="s">
        <v>10407</v>
      </c>
      <c r="B1406" s="20">
        <v>45223</v>
      </c>
      <c r="C1406" s="30">
        <f>superstore_excel!X$2 - B1406</f>
        <v>532</v>
      </c>
      <c r="D1406" s="10">
        <v>1</v>
      </c>
      <c r="E1406" s="10">
        <v>424.2</v>
      </c>
      <c r="F1406">
        <f t="shared" si="107"/>
        <v>2</v>
      </c>
      <c r="G1406">
        <f t="shared" si="105"/>
        <v>3</v>
      </c>
      <c r="H1406">
        <f t="shared" si="106"/>
        <v>1</v>
      </c>
      <c r="I1406" t="str">
        <f t="shared" si="108"/>
        <v>231</v>
      </c>
      <c r="J1406" t="str">
        <f t="shared" si="109"/>
        <v>At Risk</v>
      </c>
      <c r="M1406" s="9" t="s">
        <v>2799</v>
      </c>
      <c r="N1406" s="10">
        <v>1</v>
      </c>
      <c r="P1406" s="9" t="s">
        <v>2799</v>
      </c>
      <c r="Q1406" s="10">
        <v>147.85</v>
      </c>
      <c r="S1406" t="s">
        <v>2759</v>
      </c>
      <c r="T1406">
        <v>45522</v>
      </c>
      <c r="U1406">
        <v>233</v>
      </c>
      <c r="V1406">
        <v>1</v>
      </c>
      <c r="W1406">
        <v>3845.67</v>
      </c>
      <c r="X1406">
        <v>4</v>
      </c>
      <c r="Y1406">
        <v>3</v>
      </c>
      <c r="Z1406">
        <v>3</v>
      </c>
      <c r="AA1406" t="s">
        <v>11833</v>
      </c>
      <c r="AB1406" t="s">
        <v>11834</v>
      </c>
    </row>
    <row r="1407" spans="1:28" x14ac:dyDescent="0.3">
      <c r="A1407" s="9" t="s">
        <v>2759</v>
      </c>
      <c r="B1407" s="20">
        <v>45522</v>
      </c>
      <c r="C1407" s="30">
        <f>superstore_excel!X$2 - B1407</f>
        <v>233</v>
      </c>
      <c r="D1407" s="10">
        <v>1</v>
      </c>
      <c r="E1407" s="10">
        <v>3845.67</v>
      </c>
      <c r="F1407">
        <f t="shared" si="107"/>
        <v>4</v>
      </c>
      <c r="G1407">
        <f t="shared" si="105"/>
        <v>3</v>
      </c>
      <c r="H1407">
        <f t="shared" si="106"/>
        <v>3</v>
      </c>
      <c r="I1407" t="str">
        <f t="shared" si="108"/>
        <v>433</v>
      </c>
      <c r="J1407" t="str">
        <f t="shared" si="109"/>
        <v>Others</v>
      </c>
      <c r="M1407" s="9" t="s">
        <v>10407</v>
      </c>
      <c r="N1407" s="10">
        <v>1</v>
      </c>
      <c r="P1407" s="9" t="s">
        <v>10407</v>
      </c>
      <c r="Q1407" s="10">
        <v>424.2</v>
      </c>
      <c r="S1407" t="s">
        <v>10577</v>
      </c>
      <c r="T1407">
        <v>45133</v>
      </c>
      <c r="U1407">
        <v>622</v>
      </c>
      <c r="V1407">
        <v>1</v>
      </c>
      <c r="W1407">
        <v>3243.45</v>
      </c>
      <c r="X1407">
        <v>2</v>
      </c>
      <c r="Y1407">
        <v>3</v>
      </c>
      <c r="Z1407">
        <v>2</v>
      </c>
      <c r="AA1407" t="s">
        <v>11848</v>
      </c>
      <c r="AB1407" t="s">
        <v>11839</v>
      </c>
    </row>
    <row r="1408" spans="1:28" x14ac:dyDescent="0.3">
      <c r="A1408" s="9" t="s">
        <v>10577</v>
      </c>
      <c r="B1408" s="20">
        <v>45133</v>
      </c>
      <c r="C1408" s="30">
        <f>superstore_excel!X$2 - B1408</f>
        <v>622</v>
      </c>
      <c r="D1408" s="10">
        <v>1</v>
      </c>
      <c r="E1408" s="10">
        <v>3243.45</v>
      </c>
      <c r="F1408">
        <f t="shared" si="107"/>
        <v>2</v>
      </c>
      <c r="G1408">
        <f t="shared" si="105"/>
        <v>3</v>
      </c>
      <c r="H1408">
        <f t="shared" si="106"/>
        <v>2</v>
      </c>
      <c r="I1408" t="str">
        <f t="shared" si="108"/>
        <v>232</v>
      </c>
      <c r="J1408" t="str">
        <f t="shared" si="109"/>
        <v>At Risk</v>
      </c>
      <c r="M1408" s="9" t="s">
        <v>2759</v>
      </c>
      <c r="N1408" s="10">
        <v>1</v>
      </c>
      <c r="P1408" s="9" t="s">
        <v>2759</v>
      </c>
      <c r="Q1408" s="10">
        <v>3845.67</v>
      </c>
      <c r="S1408" t="s">
        <v>2697</v>
      </c>
      <c r="T1408">
        <v>45359</v>
      </c>
      <c r="U1408">
        <v>396</v>
      </c>
      <c r="V1408">
        <v>1</v>
      </c>
      <c r="W1408">
        <v>1060.4000000000001</v>
      </c>
      <c r="X1408">
        <v>3</v>
      </c>
      <c r="Y1408">
        <v>3</v>
      </c>
      <c r="Z1408">
        <v>1</v>
      </c>
      <c r="AA1408" t="s">
        <v>11841</v>
      </c>
      <c r="AB1408" t="s">
        <v>11834</v>
      </c>
    </row>
    <row r="1409" spans="1:28" x14ac:dyDescent="0.3">
      <c r="A1409" s="9" t="s">
        <v>2697</v>
      </c>
      <c r="B1409" s="20">
        <v>45359</v>
      </c>
      <c r="C1409" s="30">
        <f>superstore_excel!X$2 - B1409</f>
        <v>396</v>
      </c>
      <c r="D1409" s="10">
        <v>1</v>
      </c>
      <c r="E1409" s="10">
        <v>1060.4000000000001</v>
      </c>
      <c r="F1409">
        <f t="shared" si="107"/>
        <v>3</v>
      </c>
      <c r="G1409">
        <f t="shared" si="105"/>
        <v>3</v>
      </c>
      <c r="H1409">
        <f t="shared" si="106"/>
        <v>1</v>
      </c>
      <c r="I1409" t="str">
        <f t="shared" si="108"/>
        <v>331</v>
      </c>
      <c r="J1409" t="str">
        <f t="shared" si="109"/>
        <v>Others</v>
      </c>
      <c r="M1409" s="9" t="s">
        <v>10577</v>
      </c>
      <c r="N1409" s="10">
        <v>1</v>
      </c>
      <c r="P1409" s="9" t="s">
        <v>10577</v>
      </c>
      <c r="Q1409" s="10">
        <v>3243.45</v>
      </c>
      <c r="S1409" t="s">
        <v>902</v>
      </c>
      <c r="T1409">
        <v>45438</v>
      </c>
      <c r="U1409">
        <v>317</v>
      </c>
      <c r="V1409">
        <v>5</v>
      </c>
      <c r="W1409">
        <v>10554.656916665021</v>
      </c>
      <c r="X1409">
        <v>4</v>
      </c>
      <c r="Y1409">
        <v>4</v>
      </c>
      <c r="Z1409">
        <v>4</v>
      </c>
      <c r="AA1409" t="s">
        <v>11835</v>
      </c>
      <c r="AB1409" t="s">
        <v>11836</v>
      </c>
    </row>
    <row r="1410" spans="1:28" x14ac:dyDescent="0.3">
      <c r="A1410" s="9" t="s">
        <v>902</v>
      </c>
      <c r="B1410" s="20">
        <v>45438</v>
      </c>
      <c r="C1410" s="30">
        <f>superstore_excel!X$2 - B1410</f>
        <v>317</v>
      </c>
      <c r="D1410" s="10">
        <v>5</v>
      </c>
      <c r="E1410" s="10">
        <v>10554.656916665021</v>
      </c>
      <c r="F1410">
        <f t="shared" si="107"/>
        <v>4</v>
      </c>
      <c r="G1410">
        <f t="shared" si="105"/>
        <v>4</v>
      </c>
      <c r="H1410">
        <f t="shared" si="106"/>
        <v>4</v>
      </c>
      <c r="I1410" t="str">
        <f t="shared" si="108"/>
        <v>444</v>
      </c>
      <c r="J1410" t="str">
        <f t="shared" si="109"/>
        <v>Loyal Customers</v>
      </c>
      <c r="M1410" s="9" t="s">
        <v>2697</v>
      </c>
      <c r="N1410" s="10">
        <v>1</v>
      </c>
      <c r="P1410" s="9" t="s">
        <v>2697</v>
      </c>
      <c r="Q1410" s="10">
        <v>1060.4000000000001</v>
      </c>
      <c r="S1410" t="s">
        <v>6482</v>
      </c>
      <c r="T1410">
        <v>45703</v>
      </c>
      <c r="U1410">
        <v>52</v>
      </c>
      <c r="V1410">
        <v>1</v>
      </c>
      <c r="W1410">
        <v>2969.92</v>
      </c>
      <c r="X1410">
        <v>5</v>
      </c>
      <c r="Y1410">
        <v>3</v>
      </c>
      <c r="Z1410">
        <v>2</v>
      </c>
      <c r="AA1410" t="s">
        <v>11846</v>
      </c>
      <c r="AB1410" t="s">
        <v>11832</v>
      </c>
    </row>
    <row r="1411" spans="1:28" x14ac:dyDescent="0.3">
      <c r="A1411" s="9" t="s">
        <v>6482</v>
      </c>
      <c r="B1411" s="20">
        <v>45703</v>
      </c>
      <c r="C1411" s="30">
        <f>superstore_excel!X$2 - B1411</f>
        <v>52</v>
      </c>
      <c r="D1411" s="10">
        <v>1</v>
      </c>
      <c r="E1411" s="10">
        <v>2969.92</v>
      </c>
      <c r="F1411">
        <f t="shared" si="107"/>
        <v>5</v>
      </c>
      <c r="G1411">
        <f t="shared" si="105"/>
        <v>3</v>
      </c>
      <c r="H1411">
        <f t="shared" si="106"/>
        <v>2</v>
      </c>
      <c r="I1411" t="str">
        <f t="shared" si="108"/>
        <v>532</v>
      </c>
      <c r="J1411" t="str">
        <f t="shared" si="109"/>
        <v>Recent Customers</v>
      </c>
      <c r="M1411" s="9" t="s">
        <v>902</v>
      </c>
      <c r="N1411" s="10">
        <v>5</v>
      </c>
      <c r="P1411" s="9" t="s">
        <v>902</v>
      </c>
      <c r="Q1411" s="10">
        <v>10554.656916665021</v>
      </c>
      <c r="S1411" t="s">
        <v>9474</v>
      </c>
      <c r="T1411">
        <v>45619</v>
      </c>
      <c r="U1411">
        <v>136</v>
      </c>
      <c r="V1411">
        <v>1</v>
      </c>
      <c r="W1411">
        <v>1329.93</v>
      </c>
      <c r="X1411">
        <v>5</v>
      </c>
      <c r="Y1411">
        <v>3</v>
      </c>
      <c r="Z1411">
        <v>1</v>
      </c>
      <c r="AA1411" t="s">
        <v>11850</v>
      </c>
      <c r="AB1411" t="s">
        <v>11832</v>
      </c>
    </row>
    <row r="1412" spans="1:28" x14ac:dyDescent="0.3">
      <c r="A1412" s="9" t="s">
        <v>9474</v>
      </c>
      <c r="B1412" s="20">
        <v>45619</v>
      </c>
      <c r="C1412" s="30">
        <f>superstore_excel!X$2 - B1412</f>
        <v>136</v>
      </c>
      <c r="D1412" s="10">
        <v>1</v>
      </c>
      <c r="E1412" s="10">
        <v>1329.93</v>
      </c>
      <c r="F1412">
        <f t="shared" si="107"/>
        <v>5</v>
      </c>
      <c r="G1412">
        <f t="shared" si="105"/>
        <v>3</v>
      </c>
      <c r="H1412">
        <f t="shared" si="106"/>
        <v>1</v>
      </c>
      <c r="I1412" t="str">
        <f t="shared" si="108"/>
        <v>531</v>
      </c>
      <c r="J1412" t="str">
        <f t="shared" si="109"/>
        <v>Recent Customers</v>
      </c>
      <c r="M1412" s="9" t="s">
        <v>6482</v>
      </c>
      <c r="N1412" s="10">
        <v>1</v>
      </c>
      <c r="P1412" s="9" t="s">
        <v>6482</v>
      </c>
      <c r="Q1412" s="10">
        <v>2969.92</v>
      </c>
      <c r="S1412" t="s">
        <v>3757</v>
      </c>
      <c r="T1412">
        <v>45235</v>
      </c>
      <c r="U1412">
        <v>520</v>
      </c>
      <c r="V1412">
        <v>1</v>
      </c>
      <c r="W1412">
        <v>517.02</v>
      </c>
      <c r="X1412">
        <v>3</v>
      </c>
      <c r="Y1412">
        <v>3</v>
      </c>
      <c r="Z1412">
        <v>1</v>
      </c>
      <c r="AA1412" t="s">
        <v>11841</v>
      </c>
      <c r="AB1412" t="s">
        <v>11834</v>
      </c>
    </row>
    <row r="1413" spans="1:28" x14ac:dyDescent="0.3">
      <c r="A1413" s="9" t="s">
        <v>3757</v>
      </c>
      <c r="B1413" s="20">
        <v>45235</v>
      </c>
      <c r="C1413" s="30">
        <f>superstore_excel!X$2 - B1413</f>
        <v>520</v>
      </c>
      <c r="D1413" s="10">
        <v>1</v>
      </c>
      <c r="E1413" s="10">
        <v>517.02</v>
      </c>
      <c r="F1413">
        <f t="shared" si="107"/>
        <v>3</v>
      </c>
      <c r="G1413">
        <f t="shared" ref="G1413:G1476" si="110">IF(D1413&gt;=_xlfn.QUARTILE.INC(D:D,4),5, IF(D1413&gt;=_xlfn.QUARTILE.INC(D:D,3),4, IF(D1413&gt;=_xlfn.QUARTILE.INC(D:D,2),3, IF(D1413&gt;=_xlfn.QUARTILE.INC(D:D,1),2,1))))</f>
        <v>3</v>
      </c>
      <c r="H1413">
        <f t="shared" ref="H1413:H1476" si="111">IF(E1413&gt;=_xlfn.QUARTILE.INC(E:E,4),5, IF(E1413&gt;=_xlfn.QUARTILE.INC(E:E,3),4, IF(E1413&gt;=_xlfn.QUARTILE.INC(E:E,2),3, IF(E1413&gt;=_xlfn.QUARTILE.INC(E:E,1),2,1))))</f>
        <v>1</v>
      </c>
      <c r="I1413" t="str">
        <f t="shared" si="108"/>
        <v>331</v>
      </c>
      <c r="J1413" t="str">
        <f t="shared" si="109"/>
        <v>Others</v>
      </c>
      <c r="M1413" s="9" t="s">
        <v>9474</v>
      </c>
      <c r="N1413" s="10">
        <v>1</v>
      </c>
      <c r="P1413" s="9" t="s">
        <v>9474</v>
      </c>
      <c r="Q1413" s="10">
        <v>1329.93</v>
      </c>
      <c r="S1413" t="s">
        <v>6671</v>
      </c>
      <c r="T1413">
        <v>45395</v>
      </c>
      <c r="U1413">
        <v>360</v>
      </c>
      <c r="V1413">
        <v>1</v>
      </c>
      <c r="W1413">
        <v>1363.6</v>
      </c>
      <c r="X1413">
        <v>3</v>
      </c>
      <c r="Y1413">
        <v>3</v>
      </c>
      <c r="Z1413">
        <v>1</v>
      </c>
      <c r="AA1413" t="s">
        <v>11841</v>
      </c>
      <c r="AB1413" t="s">
        <v>11834</v>
      </c>
    </row>
    <row r="1414" spans="1:28" x14ac:dyDescent="0.3">
      <c r="A1414" s="9" t="s">
        <v>6671</v>
      </c>
      <c r="B1414" s="20">
        <v>45395</v>
      </c>
      <c r="C1414" s="30">
        <f>superstore_excel!X$2 - B1414</f>
        <v>360</v>
      </c>
      <c r="D1414" s="10">
        <v>1</v>
      </c>
      <c r="E1414" s="10">
        <v>1363.6</v>
      </c>
      <c r="F1414">
        <f t="shared" ref="F1414:F1477" si="112">IF(C1414&lt;=_xlfn.QUARTILE.INC(C:C,1),5, IF(C1414&lt;=_xlfn.QUARTILE.INC(C:C,2),4, IF(C1414&lt;=_xlfn.QUARTILE.INC(C:C,3),3, IF(C1414&lt;=_xlfn.QUARTILE.INC(C:C,4),2,1))))</f>
        <v>3</v>
      </c>
      <c r="G1414">
        <f t="shared" si="110"/>
        <v>3</v>
      </c>
      <c r="H1414">
        <f t="shared" si="111"/>
        <v>1</v>
      </c>
      <c r="I1414" t="str">
        <f t="shared" ref="I1414:I1477" si="113">F1414 &amp; G1414 &amp; H1414</f>
        <v>331</v>
      </c>
      <c r="J1414" t="str">
        <f t="shared" ref="J1414:J1477" si="114">IF(I1414="555","Champions",
IF(AND(F1414&gt;=4,G1414&gt;=4,H1414&gt;=4),"Loyal Customers",
IF(F1414=5,"Recent Customers",
IF(G1414=5,"Frequent Buyers",
IF(H1414=5,"Big Spenders",
IF(F1414&lt;=2,"At Risk",
"Others"))))))</f>
        <v>Others</v>
      </c>
      <c r="M1414" s="9" t="s">
        <v>3757</v>
      </c>
      <c r="N1414" s="10">
        <v>1</v>
      </c>
      <c r="P1414" s="9" t="s">
        <v>3757</v>
      </c>
      <c r="Q1414" s="10">
        <v>517.02</v>
      </c>
      <c r="S1414" t="s">
        <v>409</v>
      </c>
      <c r="T1414">
        <v>45353</v>
      </c>
      <c r="U1414">
        <v>402</v>
      </c>
      <c r="V1414">
        <v>4</v>
      </c>
      <c r="W1414">
        <v>7244.6139812657202</v>
      </c>
      <c r="X1414">
        <v>3</v>
      </c>
      <c r="Y1414">
        <v>4</v>
      </c>
      <c r="Z1414">
        <v>4</v>
      </c>
      <c r="AA1414" t="s">
        <v>11853</v>
      </c>
      <c r="AB1414" t="s">
        <v>11834</v>
      </c>
    </row>
    <row r="1415" spans="1:28" x14ac:dyDescent="0.3">
      <c r="A1415" s="9" t="s">
        <v>409</v>
      </c>
      <c r="B1415" s="20">
        <v>45353</v>
      </c>
      <c r="C1415" s="30">
        <f>superstore_excel!X$2 - B1415</f>
        <v>402</v>
      </c>
      <c r="D1415" s="10">
        <v>4</v>
      </c>
      <c r="E1415" s="10">
        <v>7244.6139812657202</v>
      </c>
      <c r="F1415">
        <f t="shared" si="112"/>
        <v>3</v>
      </c>
      <c r="G1415">
        <f t="shared" si="110"/>
        <v>4</v>
      </c>
      <c r="H1415">
        <f t="shared" si="111"/>
        <v>4</v>
      </c>
      <c r="I1415" t="str">
        <f t="shared" si="113"/>
        <v>344</v>
      </c>
      <c r="J1415" t="str">
        <f t="shared" si="114"/>
        <v>Others</v>
      </c>
      <c r="M1415" s="9" t="s">
        <v>6671</v>
      </c>
      <c r="N1415" s="10">
        <v>1</v>
      </c>
      <c r="P1415" s="9" t="s">
        <v>6671</v>
      </c>
      <c r="Q1415" s="10">
        <v>1363.6</v>
      </c>
      <c r="S1415" t="s">
        <v>5606</v>
      </c>
      <c r="T1415">
        <v>45326</v>
      </c>
      <c r="U1415">
        <v>429</v>
      </c>
      <c r="V1415">
        <v>1</v>
      </c>
      <c r="W1415">
        <v>468.13</v>
      </c>
      <c r="X1415">
        <v>3</v>
      </c>
      <c r="Y1415">
        <v>3</v>
      </c>
      <c r="Z1415">
        <v>1</v>
      </c>
      <c r="AA1415" t="s">
        <v>11841</v>
      </c>
      <c r="AB1415" t="s">
        <v>11834</v>
      </c>
    </row>
    <row r="1416" spans="1:28" x14ac:dyDescent="0.3">
      <c r="A1416" s="9" t="s">
        <v>5606</v>
      </c>
      <c r="B1416" s="20">
        <v>45326</v>
      </c>
      <c r="C1416" s="30">
        <f>superstore_excel!X$2 - B1416</f>
        <v>429</v>
      </c>
      <c r="D1416" s="10">
        <v>1</v>
      </c>
      <c r="E1416" s="10">
        <v>468.13</v>
      </c>
      <c r="F1416">
        <f t="shared" si="112"/>
        <v>3</v>
      </c>
      <c r="G1416">
        <f t="shared" si="110"/>
        <v>3</v>
      </c>
      <c r="H1416">
        <f t="shared" si="111"/>
        <v>1</v>
      </c>
      <c r="I1416" t="str">
        <f t="shared" si="113"/>
        <v>331</v>
      </c>
      <c r="J1416" t="str">
        <f t="shared" si="114"/>
        <v>Others</v>
      </c>
      <c r="M1416" s="9" t="s">
        <v>409</v>
      </c>
      <c r="N1416" s="10">
        <v>4</v>
      </c>
      <c r="P1416" s="9" t="s">
        <v>409</v>
      </c>
      <c r="Q1416" s="10">
        <v>7244.6139812657202</v>
      </c>
      <c r="S1416" t="s">
        <v>529</v>
      </c>
      <c r="T1416">
        <v>45087</v>
      </c>
      <c r="U1416">
        <v>668</v>
      </c>
      <c r="V1416">
        <v>4</v>
      </c>
      <c r="W1416">
        <v>8320.5814656365001</v>
      </c>
      <c r="X1416">
        <v>2</v>
      </c>
      <c r="Y1416">
        <v>4</v>
      </c>
      <c r="Z1416">
        <v>4</v>
      </c>
      <c r="AA1416" t="s">
        <v>11844</v>
      </c>
      <c r="AB1416" t="s">
        <v>11839</v>
      </c>
    </row>
    <row r="1417" spans="1:28" x14ac:dyDescent="0.3">
      <c r="A1417" s="9" t="s">
        <v>529</v>
      </c>
      <c r="B1417" s="20">
        <v>45087</v>
      </c>
      <c r="C1417" s="30">
        <f>superstore_excel!X$2 - B1417</f>
        <v>668</v>
      </c>
      <c r="D1417" s="10">
        <v>4</v>
      </c>
      <c r="E1417" s="10">
        <v>8320.5814656365001</v>
      </c>
      <c r="F1417">
        <f t="shared" si="112"/>
        <v>2</v>
      </c>
      <c r="G1417">
        <f t="shared" si="110"/>
        <v>4</v>
      </c>
      <c r="H1417">
        <f t="shared" si="111"/>
        <v>4</v>
      </c>
      <c r="I1417" t="str">
        <f t="shared" si="113"/>
        <v>244</v>
      </c>
      <c r="J1417" t="str">
        <f t="shared" si="114"/>
        <v>At Risk</v>
      </c>
      <c r="M1417" s="9" t="s">
        <v>5606</v>
      </c>
      <c r="N1417" s="10">
        <v>1</v>
      </c>
      <c r="P1417" s="9" t="s">
        <v>5606</v>
      </c>
      <c r="Q1417" s="10">
        <v>468.13</v>
      </c>
      <c r="S1417" t="s">
        <v>2982</v>
      </c>
      <c r="T1417">
        <v>45114</v>
      </c>
      <c r="U1417">
        <v>641</v>
      </c>
      <c r="V1417">
        <v>1</v>
      </c>
      <c r="W1417">
        <v>4009</v>
      </c>
      <c r="X1417">
        <v>2</v>
      </c>
      <c r="Y1417">
        <v>3</v>
      </c>
      <c r="Z1417">
        <v>3</v>
      </c>
      <c r="AA1417" t="s">
        <v>11838</v>
      </c>
      <c r="AB1417" t="s">
        <v>11839</v>
      </c>
    </row>
    <row r="1418" spans="1:28" x14ac:dyDescent="0.3">
      <c r="A1418" s="9" t="s">
        <v>2982</v>
      </c>
      <c r="B1418" s="20">
        <v>45114</v>
      </c>
      <c r="C1418" s="30">
        <f>superstore_excel!X$2 - B1418</f>
        <v>641</v>
      </c>
      <c r="D1418" s="10">
        <v>1</v>
      </c>
      <c r="E1418" s="10">
        <v>4009</v>
      </c>
      <c r="F1418">
        <f t="shared" si="112"/>
        <v>2</v>
      </c>
      <c r="G1418">
        <f t="shared" si="110"/>
        <v>3</v>
      </c>
      <c r="H1418">
        <f t="shared" si="111"/>
        <v>3</v>
      </c>
      <c r="I1418" t="str">
        <f t="shared" si="113"/>
        <v>233</v>
      </c>
      <c r="J1418" t="str">
        <f t="shared" si="114"/>
        <v>At Risk</v>
      </c>
      <c r="M1418" s="9" t="s">
        <v>529</v>
      </c>
      <c r="N1418" s="10">
        <v>4</v>
      </c>
      <c r="P1418" s="9" t="s">
        <v>529</v>
      </c>
      <c r="Q1418" s="10">
        <v>8320.5814656365001</v>
      </c>
      <c r="S1418" t="s">
        <v>2850</v>
      </c>
      <c r="T1418">
        <v>45429</v>
      </c>
      <c r="U1418">
        <v>326</v>
      </c>
      <c r="V1418">
        <v>1</v>
      </c>
      <c r="W1418">
        <v>2595.21</v>
      </c>
      <c r="X1418">
        <v>4</v>
      </c>
      <c r="Y1418">
        <v>3</v>
      </c>
      <c r="Z1418">
        <v>2</v>
      </c>
      <c r="AA1418" t="s">
        <v>11842</v>
      </c>
      <c r="AB1418" t="s">
        <v>11834</v>
      </c>
    </row>
    <row r="1419" spans="1:28" x14ac:dyDescent="0.3">
      <c r="A1419" s="9" t="s">
        <v>2850</v>
      </c>
      <c r="B1419" s="20">
        <v>45429</v>
      </c>
      <c r="C1419" s="30">
        <f>superstore_excel!X$2 - B1419</f>
        <v>326</v>
      </c>
      <c r="D1419" s="10">
        <v>1</v>
      </c>
      <c r="E1419" s="10">
        <v>2595.21</v>
      </c>
      <c r="F1419">
        <f t="shared" si="112"/>
        <v>4</v>
      </c>
      <c r="G1419">
        <f t="shared" si="110"/>
        <v>3</v>
      </c>
      <c r="H1419">
        <f t="shared" si="111"/>
        <v>2</v>
      </c>
      <c r="I1419" t="str">
        <f t="shared" si="113"/>
        <v>432</v>
      </c>
      <c r="J1419" t="str">
        <f t="shared" si="114"/>
        <v>Others</v>
      </c>
      <c r="M1419" s="9" t="s">
        <v>2982</v>
      </c>
      <c r="N1419" s="10">
        <v>1</v>
      </c>
      <c r="P1419" s="9" t="s">
        <v>2982</v>
      </c>
      <c r="Q1419" s="10">
        <v>4009</v>
      </c>
      <c r="S1419" t="s">
        <v>7806</v>
      </c>
      <c r="T1419">
        <v>45684</v>
      </c>
      <c r="U1419">
        <v>71</v>
      </c>
      <c r="V1419">
        <v>1</v>
      </c>
      <c r="W1419">
        <v>3805.46</v>
      </c>
      <c r="X1419">
        <v>5</v>
      </c>
      <c r="Y1419">
        <v>3</v>
      </c>
      <c r="Z1419">
        <v>3</v>
      </c>
      <c r="AA1419" t="s">
        <v>11831</v>
      </c>
      <c r="AB1419" t="s">
        <v>11832</v>
      </c>
    </row>
    <row r="1420" spans="1:28" x14ac:dyDescent="0.3">
      <c r="A1420" s="9" t="s">
        <v>7806</v>
      </c>
      <c r="B1420" s="20">
        <v>45684</v>
      </c>
      <c r="C1420" s="30">
        <f>superstore_excel!X$2 - B1420</f>
        <v>71</v>
      </c>
      <c r="D1420" s="10">
        <v>1</v>
      </c>
      <c r="E1420" s="10">
        <v>3805.46</v>
      </c>
      <c r="F1420">
        <f t="shared" si="112"/>
        <v>5</v>
      </c>
      <c r="G1420">
        <f t="shared" si="110"/>
        <v>3</v>
      </c>
      <c r="H1420">
        <f t="shared" si="111"/>
        <v>3</v>
      </c>
      <c r="I1420" t="str">
        <f t="shared" si="113"/>
        <v>533</v>
      </c>
      <c r="J1420" t="str">
        <f t="shared" si="114"/>
        <v>Recent Customers</v>
      </c>
      <c r="M1420" s="9" t="s">
        <v>2850</v>
      </c>
      <c r="N1420" s="10">
        <v>1</v>
      </c>
      <c r="P1420" s="9" t="s">
        <v>2850</v>
      </c>
      <c r="Q1420" s="10">
        <v>2595.21</v>
      </c>
      <c r="S1420" t="s">
        <v>10262</v>
      </c>
      <c r="T1420">
        <v>45748</v>
      </c>
      <c r="U1420">
        <v>7</v>
      </c>
      <c r="V1420">
        <v>1</v>
      </c>
      <c r="W1420">
        <v>4917.4399999999996</v>
      </c>
      <c r="X1420">
        <v>5</v>
      </c>
      <c r="Y1420">
        <v>3</v>
      </c>
      <c r="Z1420">
        <v>3</v>
      </c>
      <c r="AA1420" t="s">
        <v>11831</v>
      </c>
      <c r="AB1420" t="s">
        <v>11832</v>
      </c>
    </row>
    <row r="1421" spans="1:28" x14ac:dyDescent="0.3">
      <c r="A1421" s="9" t="s">
        <v>10262</v>
      </c>
      <c r="B1421" s="20">
        <v>45748</v>
      </c>
      <c r="C1421" s="30">
        <f>superstore_excel!X$2 - B1421</f>
        <v>7</v>
      </c>
      <c r="D1421" s="10">
        <v>1</v>
      </c>
      <c r="E1421" s="10">
        <v>4917.4399999999996</v>
      </c>
      <c r="F1421">
        <f t="shared" si="112"/>
        <v>5</v>
      </c>
      <c r="G1421">
        <f t="shared" si="110"/>
        <v>3</v>
      </c>
      <c r="H1421">
        <f t="shared" si="111"/>
        <v>3</v>
      </c>
      <c r="I1421" t="str">
        <f t="shared" si="113"/>
        <v>533</v>
      </c>
      <c r="J1421" t="str">
        <f t="shared" si="114"/>
        <v>Recent Customers</v>
      </c>
      <c r="M1421" s="9" t="s">
        <v>7806</v>
      </c>
      <c r="N1421" s="10">
        <v>1</v>
      </c>
      <c r="P1421" s="9" t="s">
        <v>7806</v>
      </c>
      <c r="Q1421" s="10">
        <v>3805.46</v>
      </c>
      <c r="S1421" t="s">
        <v>5237</v>
      </c>
      <c r="T1421">
        <v>45237</v>
      </c>
      <c r="U1421">
        <v>518</v>
      </c>
      <c r="V1421">
        <v>1</v>
      </c>
      <c r="W1421">
        <v>3418.07</v>
      </c>
      <c r="X1421">
        <v>3</v>
      </c>
      <c r="Y1421">
        <v>3</v>
      </c>
      <c r="Z1421">
        <v>2</v>
      </c>
      <c r="AA1421" t="s">
        <v>11837</v>
      </c>
      <c r="AB1421" t="s">
        <v>11834</v>
      </c>
    </row>
    <row r="1422" spans="1:28" x14ac:dyDescent="0.3">
      <c r="A1422" s="9" t="s">
        <v>5237</v>
      </c>
      <c r="B1422" s="20">
        <v>45237</v>
      </c>
      <c r="C1422" s="30">
        <f>superstore_excel!X$2 - B1422</f>
        <v>518</v>
      </c>
      <c r="D1422" s="10">
        <v>1</v>
      </c>
      <c r="E1422" s="10">
        <v>3418.07</v>
      </c>
      <c r="F1422">
        <f t="shared" si="112"/>
        <v>3</v>
      </c>
      <c r="G1422">
        <f t="shared" si="110"/>
        <v>3</v>
      </c>
      <c r="H1422">
        <f t="shared" si="111"/>
        <v>2</v>
      </c>
      <c r="I1422" t="str">
        <f t="shared" si="113"/>
        <v>332</v>
      </c>
      <c r="J1422" t="str">
        <f t="shared" si="114"/>
        <v>Others</v>
      </c>
      <c r="M1422" s="9" t="s">
        <v>10262</v>
      </c>
      <c r="N1422" s="10">
        <v>1</v>
      </c>
      <c r="P1422" s="9" t="s">
        <v>10262</v>
      </c>
      <c r="Q1422" s="10">
        <v>4917.4399999999996</v>
      </c>
      <c r="S1422" t="s">
        <v>3463</v>
      </c>
      <c r="T1422">
        <v>45518</v>
      </c>
      <c r="U1422">
        <v>237</v>
      </c>
      <c r="V1422">
        <v>2</v>
      </c>
      <c r="W1422">
        <v>5459.7</v>
      </c>
      <c r="X1422">
        <v>4</v>
      </c>
      <c r="Y1422">
        <v>4</v>
      </c>
      <c r="Z1422">
        <v>3</v>
      </c>
      <c r="AA1422" t="s">
        <v>11851</v>
      </c>
      <c r="AB1422" t="s">
        <v>11834</v>
      </c>
    </row>
    <row r="1423" spans="1:28" x14ac:dyDescent="0.3">
      <c r="A1423" s="9" t="s">
        <v>3463</v>
      </c>
      <c r="B1423" s="20">
        <v>45518</v>
      </c>
      <c r="C1423" s="30">
        <f>superstore_excel!X$2 - B1423</f>
        <v>237</v>
      </c>
      <c r="D1423" s="10">
        <v>2</v>
      </c>
      <c r="E1423" s="10">
        <v>5459.7</v>
      </c>
      <c r="F1423">
        <f t="shared" si="112"/>
        <v>4</v>
      </c>
      <c r="G1423">
        <f t="shared" si="110"/>
        <v>4</v>
      </c>
      <c r="H1423">
        <f t="shared" si="111"/>
        <v>3</v>
      </c>
      <c r="I1423" t="str">
        <f t="shared" si="113"/>
        <v>443</v>
      </c>
      <c r="J1423" t="str">
        <f t="shared" si="114"/>
        <v>Others</v>
      </c>
      <c r="M1423" s="9" t="s">
        <v>5237</v>
      </c>
      <c r="N1423" s="10">
        <v>1</v>
      </c>
      <c r="P1423" s="9" t="s">
        <v>5237</v>
      </c>
      <c r="Q1423" s="10">
        <v>3418.07</v>
      </c>
      <c r="S1423" t="s">
        <v>4017</v>
      </c>
      <c r="T1423">
        <v>45499</v>
      </c>
      <c r="U1423">
        <v>256</v>
      </c>
      <c r="V1423">
        <v>1</v>
      </c>
      <c r="W1423">
        <v>2799.17</v>
      </c>
      <c r="X1423">
        <v>4</v>
      </c>
      <c r="Y1423">
        <v>3</v>
      </c>
      <c r="Z1423">
        <v>2</v>
      </c>
      <c r="AA1423" t="s">
        <v>11842</v>
      </c>
      <c r="AB1423" t="s">
        <v>11834</v>
      </c>
    </row>
    <row r="1424" spans="1:28" x14ac:dyDescent="0.3">
      <c r="A1424" s="9" t="s">
        <v>4017</v>
      </c>
      <c r="B1424" s="20">
        <v>45499</v>
      </c>
      <c r="C1424" s="30">
        <f>superstore_excel!X$2 - B1424</f>
        <v>256</v>
      </c>
      <c r="D1424" s="10">
        <v>1</v>
      </c>
      <c r="E1424" s="10">
        <v>2799.17</v>
      </c>
      <c r="F1424">
        <f t="shared" si="112"/>
        <v>4</v>
      </c>
      <c r="G1424">
        <f t="shared" si="110"/>
        <v>3</v>
      </c>
      <c r="H1424">
        <f t="shared" si="111"/>
        <v>2</v>
      </c>
      <c r="I1424" t="str">
        <f t="shared" si="113"/>
        <v>432</v>
      </c>
      <c r="J1424" t="str">
        <f t="shared" si="114"/>
        <v>Others</v>
      </c>
      <c r="M1424" s="9" t="s">
        <v>3463</v>
      </c>
      <c r="N1424" s="10">
        <v>2</v>
      </c>
      <c r="P1424" s="9" t="s">
        <v>3463</v>
      </c>
      <c r="Q1424" s="10">
        <v>5459.7</v>
      </c>
      <c r="S1424" t="s">
        <v>461</v>
      </c>
      <c r="T1424">
        <v>45372</v>
      </c>
      <c r="U1424">
        <v>383</v>
      </c>
      <c r="V1424">
        <v>5</v>
      </c>
      <c r="W1424">
        <v>12337.126224493051</v>
      </c>
      <c r="X1424">
        <v>3</v>
      </c>
      <c r="Y1424">
        <v>4</v>
      </c>
      <c r="Z1424">
        <v>4</v>
      </c>
      <c r="AA1424" t="s">
        <v>11853</v>
      </c>
      <c r="AB1424" t="s">
        <v>11834</v>
      </c>
    </row>
    <row r="1425" spans="1:28" x14ac:dyDescent="0.3">
      <c r="A1425" s="9" t="s">
        <v>461</v>
      </c>
      <c r="B1425" s="20">
        <v>45372</v>
      </c>
      <c r="C1425" s="30">
        <f>superstore_excel!X$2 - B1425</f>
        <v>383</v>
      </c>
      <c r="D1425" s="10">
        <v>5</v>
      </c>
      <c r="E1425" s="10">
        <v>12337.126224493051</v>
      </c>
      <c r="F1425">
        <f t="shared" si="112"/>
        <v>3</v>
      </c>
      <c r="G1425">
        <f t="shared" si="110"/>
        <v>4</v>
      </c>
      <c r="H1425">
        <f t="shared" si="111"/>
        <v>4</v>
      </c>
      <c r="I1425" t="str">
        <f t="shared" si="113"/>
        <v>344</v>
      </c>
      <c r="J1425" t="str">
        <f t="shared" si="114"/>
        <v>Others</v>
      </c>
      <c r="M1425" s="9" t="s">
        <v>4017</v>
      </c>
      <c r="N1425" s="10">
        <v>1</v>
      </c>
      <c r="P1425" s="9" t="s">
        <v>4017</v>
      </c>
      <c r="Q1425" s="10">
        <v>2799.17</v>
      </c>
      <c r="S1425" t="s">
        <v>2628</v>
      </c>
      <c r="T1425">
        <v>45734</v>
      </c>
      <c r="U1425">
        <v>21</v>
      </c>
      <c r="V1425">
        <v>1</v>
      </c>
      <c r="W1425">
        <v>4098.93</v>
      </c>
      <c r="X1425">
        <v>5</v>
      </c>
      <c r="Y1425">
        <v>3</v>
      </c>
      <c r="Z1425">
        <v>3</v>
      </c>
      <c r="AA1425" t="s">
        <v>11831</v>
      </c>
      <c r="AB1425" t="s">
        <v>11832</v>
      </c>
    </row>
    <row r="1426" spans="1:28" x14ac:dyDescent="0.3">
      <c r="A1426" s="9" t="s">
        <v>2628</v>
      </c>
      <c r="B1426" s="20">
        <v>45734</v>
      </c>
      <c r="C1426" s="30">
        <f>superstore_excel!X$2 - B1426</f>
        <v>21</v>
      </c>
      <c r="D1426" s="10">
        <v>1</v>
      </c>
      <c r="E1426" s="10">
        <v>4098.93</v>
      </c>
      <c r="F1426">
        <f t="shared" si="112"/>
        <v>5</v>
      </c>
      <c r="G1426">
        <f t="shared" si="110"/>
        <v>3</v>
      </c>
      <c r="H1426">
        <f t="shared" si="111"/>
        <v>3</v>
      </c>
      <c r="I1426" t="str">
        <f t="shared" si="113"/>
        <v>533</v>
      </c>
      <c r="J1426" t="str">
        <f t="shared" si="114"/>
        <v>Recent Customers</v>
      </c>
      <c r="M1426" s="9" t="s">
        <v>461</v>
      </c>
      <c r="N1426" s="10">
        <v>5</v>
      </c>
      <c r="P1426" s="9" t="s">
        <v>461</v>
      </c>
      <c r="Q1426" s="10">
        <v>12337.126224493051</v>
      </c>
      <c r="S1426" t="s">
        <v>2716</v>
      </c>
      <c r="T1426">
        <v>45694</v>
      </c>
      <c r="U1426">
        <v>61</v>
      </c>
      <c r="V1426">
        <v>1</v>
      </c>
      <c r="W1426">
        <v>629.58000000000004</v>
      </c>
      <c r="X1426">
        <v>5</v>
      </c>
      <c r="Y1426">
        <v>3</v>
      </c>
      <c r="Z1426">
        <v>1</v>
      </c>
      <c r="AA1426" t="s">
        <v>11850</v>
      </c>
      <c r="AB1426" t="s">
        <v>11832</v>
      </c>
    </row>
    <row r="1427" spans="1:28" x14ac:dyDescent="0.3">
      <c r="A1427" s="9" t="s">
        <v>2716</v>
      </c>
      <c r="B1427" s="20">
        <v>45694</v>
      </c>
      <c r="C1427" s="30">
        <f>superstore_excel!X$2 - B1427</f>
        <v>61</v>
      </c>
      <c r="D1427" s="10">
        <v>1</v>
      </c>
      <c r="E1427" s="10">
        <v>629.58000000000004</v>
      </c>
      <c r="F1427">
        <f t="shared" si="112"/>
        <v>5</v>
      </c>
      <c r="G1427">
        <f t="shared" si="110"/>
        <v>3</v>
      </c>
      <c r="H1427">
        <f t="shared" si="111"/>
        <v>1</v>
      </c>
      <c r="I1427" t="str">
        <f t="shared" si="113"/>
        <v>531</v>
      </c>
      <c r="J1427" t="str">
        <f t="shared" si="114"/>
        <v>Recent Customers</v>
      </c>
      <c r="M1427" s="9" t="s">
        <v>2628</v>
      </c>
      <c r="N1427" s="10">
        <v>1</v>
      </c>
      <c r="P1427" s="9" t="s">
        <v>2628</v>
      </c>
      <c r="Q1427" s="10">
        <v>4098.93</v>
      </c>
      <c r="S1427" t="s">
        <v>4149</v>
      </c>
      <c r="T1427">
        <v>45588</v>
      </c>
      <c r="U1427">
        <v>167</v>
      </c>
      <c r="V1427">
        <v>1</v>
      </c>
      <c r="W1427">
        <v>1727.91</v>
      </c>
      <c r="X1427">
        <v>4</v>
      </c>
      <c r="Y1427">
        <v>3</v>
      </c>
      <c r="Z1427">
        <v>1</v>
      </c>
      <c r="AA1427" t="s">
        <v>11840</v>
      </c>
      <c r="AB1427" t="s">
        <v>11834</v>
      </c>
    </row>
    <row r="1428" spans="1:28" x14ac:dyDescent="0.3">
      <c r="A1428" s="9" t="s">
        <v>4149</v>
      </c>
      <c r="B1428" s="20">
        <v>45588</v>
      </c>
      <c r="C1428" s="30">
        <f>superstore_excel!X$2 - B1428</f>
        <v>167</v>
      </c>
      <c r="D1428" s="10">
        <v>1</v>
      </c>
      <c r="E1428" s="10">
        <v>1727.91</v>
      </c>
      <c r="F1428">
        <f t="shared" si="112"/>
        <v>4</v>
      </c>
      <c r="G1428">
        <f t="shared" si="110"/>
        <v>3</v>
      </c>
      <c r="H1428">
        <f t="shared" si="111"/>
        <v>1</v>
      </c>
      <c r="I1428" t="str">
        <f t="shared" si="113"/>
        <v>431</v>
      </c>
      <c r="J1428" t="str">
        <f t="shared" si="114"/>
        <v>Others</v>
      </c>
      <c r="M1428" s="9" t="s">
        <v>2716</v>
      </c>
      <c r="N1428" s="10">
        <v>1</v>
      </c>
      <c r="P1428" s="9" t="s">
        <v>2716</v>
      </c>
      <c r="Q1428" s="10">
        <v>629.58000000000004</v>
      </c>
      <c r="S1428" t="s">
        <v>2567</v>
      </c>
      <c r="T1428">
        <v>45499</v>
      </c>
      <c r="U1428">
        <v>256</v>
      </c>
      <c r="V1428">
        <v>1</v>
      </c>
      <c r="W1428">
        <v>1717.18</v>
      </c>
      <c r="X1428">
        <v>4</v>
      </c>
      <c r="Y1428">
        <v>3</v>
      </c>
      <c r="Z1428">
        <v>1</v>
      </c>
      <c r="AA1428" t="s">
        <v>11840</v>
      </c>
      <c r="AB1428" t="s">
        <v>11834</v>
      </c>
    </row>
    <row r="1429" spans="1:28" x14ac:dyDescent="0.3">
      <c r="A1429" s="9" t="s">
        <v>2567</v>
      </c>
      <c r="B1429" s="20">
        <v>45499</v>
      </c>
      <c r="C1429" s="30">
        <f>superstore_excel!X$2 - B1429</f>
        <v>256</v>
      </c>
      <c r="D1429" s="10">
        <v>1</v>
      </c>
      <c r="E1429" s="10">
        <v>1717.18</v>
      </c>
      <c r="F1429">
        <f t="shared" si="112"/>
        <v>4</v>
      </c>
      <c r="G1429">
        <f t="shared" si="110"/>
        <v>3</v>
      </c>
      <c r="H1429">
        <f t="shared" si="111"/>
        <v>1</v>
      </c>
      <c r="I1429" t="str">
        <f t="shared" si="113"/>
        <v>431</v>
      </c>
      <c r="J1429" t="str">
        <f t="shared" si="114"/>
        <v>Others</v>
      </c>
      <c r="M1429" s="9" t="s">
        <v>4149</v>
      </c>
      <c r="N1429" s="10">
        <v>1</v>
      </c>
      <c r="P1429" s="9" t="s">
        <v>4149</v>
      </c>
      <c r="Q1429" s="10">
        <v>1727.91</v>
      </c>
      <c r="S1429" t="s">
        <v>4192</v>
      </c>
      <c r="T1429">
        <v>45711</v>
      </c>
      <c r="U1429">
        <v>44</v>
      </c>
      <c r="V1429">
        <v>2</v>
      </c>
      <c r="W1429">
        <v>7969.5499999999993</v>
      </c>
      <c r="X1429">
        <v>5</v>
      </c>
      <c r="Y1429">
        <v>4</v>
      </c>
      <c r="Z1429">
        <v>4</v>
      </c>
      <c r="AA1429" t="s">
        <v>11849</v>
      </c>
      <c r="AB1429" t="s">
        <v>11836</v>
      </c>
    </row>
    <row r="1430" spans="1:28" x14ac:dyDescent="0.3">
      <c r="A1430" s="9" t="s">
        <v>4192</v>
      </c>
      <c r="B1430" s="20">
        <v>45711</v>
      </c>
      <c r="C1430" s="30">
        <f>superstore_excel!X$2 - B1430</f>
        <v>44</v>
      </c>
      <c r="D1430" s="10">
        <v>2</v>
      </c>
      <c r="E1430" s="10">
        <v>7969.5499999999993</v>
      </c>
      <c r="F1430">
        <f t="shared" si="112"/>
        <v>5</v>
      </c>
      <c r="G1430">
        <f t="shared" si="110"/>
        <v>4</v>
      </c>
      <c r="H1430">
        <f t="shared" si="111"/>
        <v>4</v>
      </c>
      <c r="I1430" t="str">
        <f t="shared" si="113"/>
        <v>544</v>
      </c>
      <c r="J1430" t="str">
        <f t="shared" si="114"/>
        <v>Loyal Customers</v>
      </c>
      <c r="M1430" s="9" t="s">
        <v>2567</v>
      </c>
      <c r="N1430" s="10">
        <v>1</v>
      </c>
      <c r="P1430" s="9" t="s">
        <v>2567</v>
      </c>
      <c r="Q1430" s="10">
        <v>1717.18</v>
      </c>
      <c r="S1430" t="s">
        <v>5076</v>
      </c>
      <c r="T1430">
        <v>45214</v>
      </c>
      <c r="U1430">
        <v>541</v>
      </c>
      <c r="V1430">
        <v>1</v>
      </c>
      <c r="W1430">
        <v>3457.62</v>
      </c>
      <c r="X1430">
        <v>2</v>
      </c>
      <c r="Y1430">
        <v>3</v>
      </c>
      <c r="Z1430">
        <v>2</v>
      </c>
      <c r="AA1430" t="s">
        <v>11848</v>
      </c>
      <c r="AB1430" t="s">
        <v>11839</v>
      </c>
    </row>
    <row r="1431" spans="1:28" x14ac:dyDescent="0.3">
      <c r="A1431" s="9" t="s">
        <v>5076</v>
      </c>
      <c r="B1431" s="20">
        <v>45214</v>
      </c>
      <c r="C1431" s="30">
        <f>superstore_excel!X$2 - B1431</f>
        <v>541</v>
      </c>
      <c r="D1431" s="10">
        <v>1</v>
      </c>
      <c r="E1431" s="10">
        <v>3457.62</v>
      </c>
      <c r="F1431">
        <f t="shared" si="112"/>
        <v>2</v>
      </c>
      <c r="G1431">
        <f t="shared" si="110"/>
        <v>3</v>
      </c>
      <c r="H1431">
        <f t="shared" si="111"/>
        <v>2</v>
      </c>
      <c r="I1431" t="str">
        <f t="shared" si="113"/>
        <v>232</v>
      </c>
      <c r="J1431" t="str">
        <f t="shared" si="114"/>
        <v>At Risk</v>
      </c>
      <c r="M1431" s="9" t="s">
        <v>4192</v>
      </c>
      <c r="N1431" s="10">
        <v>2</v>
      </c>
      <c r="P1431" s="9" t="s">
        <v>4192</v>
      </c>
      <c r="Q1431" s="10">
        <v>7969.5499999999993</v>
      </c>
      <c r="S1431" t="s">
        <v>3534</v>
      </c>
      <c r="T1431">
        <v>45368</v>
      </c>
      <c r="U1431">
        <v>387</v>
      </c>
      <c r="V1431">
        <v>1</v>
      </c>
      <c r="W1431">
        <v>772.39</v>
      </c>
      <c r="X1431">
        <v>3</v>
      </c>
      <c r="Y1431">
        <v>3</v>
      </c>
      <c r="Z1431">
        <v>1</v>
      </c>
      <c r="AA1431" t="s">
        <v>11841</v>
      </c>
      <c r="AB1431" t="s">
        <v>11834</v>
      </c>
    </row>
    <row r="1432" spans="1:28" x14ac:dyDescent="0.3">
      <c r="A1432" s="9" t="s">
        <v>3534</v>
      </c>
      <c r="B1432" s="20">
        <v>45368</v>
      </c>
      <c r="C1432" s="30">
        <f>superstore_excel!X$2 - B1432</f>
        <v>387</v>
      </c>
      <c r="D1432" s="10">
        <v>1</v>
      </c>
      <c r="E1432" s="10">
        <v>772.39</v>
      </c>
      <c r="F1432">
        <f t="shared" si="112"/>
        <v>3</v>
      </c>
      <c r="G1432">
        <f t="shared" si="110"/>
        <v>3</v>
      </c>
      <c r="H1432">
        <f t="shared" si="111"/>
        <v>1</v>
      </c>
      <c r="I1432" t="str">
        <f t="shared" si="113"/>
        <v>331</v>
      </c>
      <c r="J1432" t="str">
        <f t="shared" si="114"/>
        <v>Others</v>
      </c>
      <c r="M1432" s="9" t="s">
        <v>5076</v>
      </c>
      <c r="N1432" s="10">
        <v>1</v>
      </c>
      <c r="P1432" s="9" t="s">
        <v>5076</v>
      </c>
      <c r="Q1432" s="10">
        <v>3457.62</v>
      </c>
      <c r="S1432" t="s">
        <v>6894</v>
      </c>
      <c r="T1432">
        <v>45544</v>
      </c>
      <c r="U1432">
        <v>211</v>
      </c>
      <c r="V1432">
        <v>1</v>
      </c>
      <c r="W1432">
        <v>953.28</v>
      </c>
      <c r="X1432">
        <v>4</v>
      </c>
      <c r="Y1432">
        <v>3</v>
      </c>
      <c r="Z1432">
        <v>1</v>
      </c>
      <c r="AA1432" t="s">
        <v>11840</v>
      </c>
      <c r="AB1432" t="s">
        <v>11834</v>
      </c>
    </row>
    <row r="1433" spans="1:28" x14ac:dyDescent="0.3">
      <c r="A1433" s="9" t="s">
        <v>6894</v>
      </c>
      <c r="B1433" s="20">
        <v>45544</v>
      </c>
      <c r="C1433" s="30">
        <f>superstore_excel!X$2 - B1433</f>
        <v>211</v>
      </c>
      <c r="D1433" s="10">
        <v>1</v>
      </c>
      <c r="E1433" s="10">
        <v>953.28</v>
      </c>
      <c r="F1433">
        <f t="shared" si="112"/>
        <v>4</v>
      </c>
      <c r="G1433">
        <f t="shared" si="110"/>
        <v>3</v>
      </c>
      <c r="H1433">
        <f t="shared" si="111"/>
        <v>1</v>
      </c>
      <c r="I1433" t="str">
        <f t="shared" si="113"/>
        <v>431</v>
      </c>
      <c r="J1433" t="str">
        <f t="shared" si="114"/>
        <v>Others</v>
      </c>
      <c r="M1433" s="9" t="s">
        <v>3534</v>
      </c>
      <c r="N1433" s="10">
        <v>1</v>
      </c>
      <c r="P1433" s="9" t="s">
        <v>3534</v>
      </c>
      <c r="Q1433" s="10">
        <v>772.39</v>
      </c>
      <c r="S1433" t="s">
        <v>6581</v>
      </c>
      <c r="T1433">
        <v>45643</v>
      </c>
      <c r="U1433">
        <v>112</v>
      </c>
      <c r="V1433">
        <v>1</v>
      </c>
      <c r="W1433">
        <v>579.09</v>
      </c>
      <c r="X1433">
        <v>5</v>
      </c>
      <c r="Y1433">
        <v>3</v>
      </c>
      <c r="Z1433">
        <v>1</v>
      </c>
      <c r="AA1433" t="s">
        <v>11850</v>
      </c>
      <c r="AB1433" t="s">
        <v>11832</v>
      </c>
    </row>
    <row r="1434" spans="1:28" x14ac:dyDescent="0.3">
      <c r="A1434" s="9" t="s">
        <v>6581</v>
      </c>
      <c r="B1434" s="20">
        <v>45643</v>
      </c>
      <c r="C1434" s="30">
        <f>superstore_excel!X$2 - B1434</f>
        <v>112</v>
      </c>
      <c r="D1434" s="10">
        <v>1</v>
      </c>
      <c r="E1434" s="10">
        <v>579.09</v>
      </c>
      <c r="F1434">
        <f t="shared" si="112"/>
        <v>5</v>
      </c>
      <c r="G1434">
        <f t="shared" si="110"/>
        <v>3</v>
      </c>
      <c r="H1434">
        <f t="shared" si="111"/>
        <v>1</v>
      </c>
      <c r="I1434" t="str">
        <f t="shared" si="113"/>
        <v>531</v>
      </c>
      <c r="J1434" t="str">
        <f t="shared" si="114"/>
        <v>Recent Customers</v>
      </c>
      <c r="M1434" s="9" t="s">
        <v>6894</v>
      </c>
      <c r="N1434" s="10">
        <v>1</v>
      </c>
      <c r="P1434" s="9" t="s">
        <v>6894</v>
      </c>
      <c r="Q1434" s="10">
        <v>953.28</v>
      </c>
      <c r="S1434" t="s">
        <v>2791</v>
      </c>
      <c r="T1434">
        <v>45089</v>
      </c>
      <c r="U1434">
        <v>666</v>
      </c>
      <c r="V1434">
        <v>2</v>
      </c>
      <c r="W1434">
        <v>2828.34</v>
      </c>
      <c r="X1434">
        <v>2</v>
      </c>
      <c r="Y1434">
        <v>4</v>
      </c>
      <c r="Z1434">
        <v>2</v>
      </c>
      <c r="AA1434" t="s">
        <v>11865</v>
      </c>
      <c r="AB1434" t="s">
        <v>11839</v>
      </c>
    </row>
    <row r="1435" spans="1:28" x14ac:dyDescent="0.3">
      <c r="A1435" s="9" t="s">
        <v>2791</v>
      </c>
      <c r="B1435" s="20">
        <v>45089</v>
      </c>
      <c r="C1435" s="30">
        <f>superstore_excel!X$2 - B1435</f>
        <v>666</v>
      </c>
      <c r="D1435" s="10">
        <v>2</v>
      </c>
      <c r="E1435" s="10">
        <v>2828.34</v>
      </c>
      <c r="F1435">
        <f t="shared" si="112"/>
        <v>2</v>
      </c>
      <c r="G1435">
        <f t="shared" si="110"/>
        <v>4</v>
      </c>
      <c r="H1435">
        <f t="shared" si="111"/>
        <v>2</v>
      </c>
      <c r="I1435" t="str">
        <f t="shared" si="113"/>
        <v>242</v>
      </c>
      <c r="J1435" t="str">
        <f t="shared" si="114"/>
        <v>At Risk</v>
      </c>
      <c r="M1435" s="9" t="s">
        <v>6581</v>
      </c>
      <c r="N1435" s="10">
        <v>1</v>
      </c>
      <c r="P1435" s="9" t="s">
        <v>6581</v>
      </c>
      <c r="Q1435" s="10">
        <v>579.09</v>
      </c>
      <c r="S1435" t="s">
        <v>7775</v>
      </c>
      <c r="T1435">
        <v>45215</v>
      </c>
      <c r="U1435">
        <v>540</v>
      </c>
      <c r="V1435">
        <v>1</v>
      </c>
      <c r="W1435">
        <v>4000.17</v>
      </c>
      <c r="X1435">
        <v>2</v>
      </c>
      <c r="Y1435">
        <v>3</v>
      </c>
      <c r="Z1435">
        <v>3</v>
      </c>
      <c r="AA1435" t="s">
        <v>11838</v>
      </c>
      <c r="AB1435" t="s">
        <v>11839</v>
      </c>
    </row>
    <row r="1436" spans="1:28" x14ac:dyDescent="0.3">
      <c r="A1436" s="9" t="s">
        <v>7775</v>
      </c>
      <c r="B1436" s="20">
        <v>45215</v>
      </c>
      <c r="C1436" s="30">
        <f>superstore_excel!X$2 - B1436</f>
        <v>540</v>
      </c>
      <c r="D1436" s="10">
        <v>1</v>
      </c>
      <c r="E1436" s="10">
        <v>4000.17</v>
      </c>
      <c r="F1436">
        <f t="shared" si="112"/>
        <v>2</v>
      </c>
      <c r="G1436">
        <f t="shared" si="110"/>
        <v>3</v>
      </c>
      <c r="H1436">
        <f t="shared" si="111"/>
        <v>3</v>
      </c>
      <c r="I1436" t="str">
        <f t="shared" si="113"/>
        <v>233</v>
      </c>
      <c r="J1436" t="str">
        <f t="shared" si="114"/>
        <v>At Risk</v>
      </c>
      <c r="M1436" s="9" t="s">
        <v>2791</v>
      </c>
      <c r="N1436" s="10">
        <v>2</v>
      </c>
      <c r="P1436" s="9" t="s">
        <v>2791</v>
      </c>
      <c r="Q1436" s="10">
        <v>2828.34</v>
      </c>
      <c r="S1436" t="s">
        <v>5586</v>
      </c>
      <c r="T1436">
        <v>45488</v>
      </c>
      <c r="U1436">
        <v>267</v>
      </c>
      <c r="V1436">
        <v>2</v>
      </c>
      <c r="W1436">
        <v>6658.27</v>
      </c>
      <c r="X1436">
        <v>4</v>
      </c>
      <c r="Y1436">
        <v>4</v>
      </c>
      <c r="Z1436">
        <v>3</v>
      </c>
      <c r="AA1436" t="s">
        <v>11851</v>
      </c>
      <c r="AB1436" t="s">
        <v>11834</v>
      </c>
    </row>
    <row r="1437" spans="1:28" x14ac:dyDescent="0.3">
      <c r="A1437" s="9" t="s">
        <v>5586</v>
      </c>
      <c r="B1437" s="20">
        <v>45488</v>
      </c>
      <c r="C1437" s="30">
        <f>superstore_excel!X$2 - B1437</f>
        <v>267</v>
      </c>
      <c r="D1437" s="10">
        <v>2</v>
      </c>
      <c r="E1437" s="10">
        <v>6658.27</v>
      </c>
      <c r="F1437">
        <f t="shared" si="112"/>
        <v>4</v>
      </c>
      <c r="G1437">
        <f t="shared" si="110"/>
        <v>4</v>
      </c>
      <c r="H1437">
        <f t="shared" si="111"/>
        <v>3</v>
      </c>
      <c r="I1437" t="str">
        <f t="shared" si="113"/>
        <v>443</v>
      </c>
      <c r="J1437" t="str">
        <f t="shared" si="114"/>
        <v>Others</v>
      </c>
      <c r="M1437" s="9" t="s">
        <v>7775</v>
      </c>
      <c r="N1437" s="10">
        <v>1</v>
      </c>
      <c r="P1437" s="9" t="s">
        <v>7775</v>
      </c>
      <c r="Q1437" s="10">
        <v>4000.17</v>
      </c>
      <c r="S1437" t="s">
        <v>10430</v>
      </c>
      <c r="T1437">
        <v>45100</v>
      </c>
      <c r="U1437">
        <v>655</v>
      </c>
      <c r="V1437">
        <v>1</v>
      </c>
      <c r="W1437">
        <v>1160.81</v>
      </c>
      <c r="X1437">
        <v>2</v>
      </c>
      <c r="Y1437">
        <v>3</v>
      </c>
      <c r="Z1437">
        <v>1</v>
      </c>
      <c r="AA1437" t="s">
        <v>11847</v>
      </c>
      <c r="AB1437" t="s">
        <v>11839</v>
      </c>
    </row>
    <row r="1438" spans="1:28" x14ac:dyDescent="0.3">
      <c r="A1438" s="9" t="s">
        <v>10430</v>
      </c>
      <c r="B1438" s="20">
        <v>45100</v>
      </c>
      <c r="C1438" s="30">
        <f>superstore_excel!X$2 - B1438</f>
        <v>655</v>
      </c>
      <c r="D1438" s="10">
        <v>1</v>
      </c>
      <c r="E1438" s="10">
        <v>1160.81</v>
      </c>
      <c r="F1438">
        <f t="shared" si="112"/>
        <v>2</v>
      </c>
      <c r="G1438">
        <f t="shared" si="110"/>
        <v>3</v>
      </c>
      <c r="H1438">
        <f t="shared" si="111"/>
        <v>1</v>
      </c>
      <c r="I1438" t="str">
        <f t="shared" si="113"/>
        <v>231</v>
      </c>
      <c r="J1438" t="str">
        <f t="shared" si="114"/>
        <v>At Risk</v>
      </c>
      <c r="M1438" s="9" t="s">
        <v>5586</v>
      </c>
      <c r="N1438" s="10">
        <v>2</v>
      </c>
      <c r="P1438" s="9" t="s">
        <v>5586</v>
      </c>
      <c r="Q1438" s="10">
        <v>6658.27</v>
      </c>
      <c r="S1438" t="s">
        <v>9860</v>
      </c>
      <c r="T1438">
        <v>45285</v>
      </c>
      <c r="U1438">
        <v>470</v>
      </c>
      <c r="V1438">
        <v>1</v>
      </c>
      <c r="W1438">
        <v>2209.77</v>
      </c>
      <c r="X1438">
        <v>3</v>
      </c>
      <c r="Y1438">
        <v>3</v>
      </c>
      <c r="Z1438">
        <v>2</v>
      </c>
      <c r="AA1438" t="s">
        <v>11837</v>
      </c>
      <c r="AB1438" t="s">
        <v>11834</v>
      </c>
    </row>
    <row r="1439" spans="1:28" x14ac:dyDescent="0.3">
      <c r="A1439" s="9" t="s">
        <v>9860</v>
      </c>
      <c r="B1439" s="20">
        <v>45285</v>
      </c>
      <c r="C1439" s="30">
        <f>superstore_excel!X$2 - B1439</f>
        <v>470</v>
      </c>
      <c r="D1439" s="10">
        <v>1</v>
      </c>
      <c r="E1439" s="10">
        <v>2209.77</v>
      </c>
      <c r="F1439">
        <f t="shared" si="112"/>
        <v>3</v>
      </c>
      <c r="G1439">
        <f t="shared" si="110"/>
        <v>3</v>
      </c>
      <c r="H1439">
        <f t="shared" si="111"/>
        <v>2</v>
      </c>
      <c r="I1439" t="str">
        <f t="shared" si="113"/>
        <v>332</v>
      </c>
      <c r="J1439" t="str">
        <f t="shared" si="114"/>
        <v>Others</v>
      </c>
      <c r="M1439" s="9" t="s">
        <v>10430</v>
      </c>
      <c r="N1439" s="10">
        <v>1</v>
      </c>
      <c r="P1439" s="9" t="s">
        <v>10430</v>
      </c>
      <c r="Q1439" s="10">
        <v>1160.81</v>
      </c>
      <c r="S1439" t="s">
        <v>11346</v>
      </c>
      <c r="T1439">
        <v>45744</v>
      </c>
      <c r="U1439">
        <v>11</v>
      </c>
      <c r="V1439">
        <v>1</v>
      </c>
      <c r="W1439">
        <v>698.44</v>
      </c>
      <c r="X1439">
        <v>5</v>
      </c>
      <c r="Y1439">
        <v>3</v>
      </c>
      <c r="Z1439">
        <v>1</v>
      </c>
      <c r="AA1439" t="s">
        <v>11850</v>
      </c>
      <c r="AB1439" t="s">
        <v>11832</v>
      </c>
    </row>
    <row r="1440" spans="1:28" x14ac:dyDescent="0.3">
      <c r="A1440" s="9" t="s">
        <v>11346</v>
      </c>
      <c r="B1440" s="20">
        <v>45744</v>
      </c>
      <c r="C1440" s="30">
        <f>superstore_excel!X$2 - B1440</f>
        <v>11</v>
      </c>
      <c r="D1440" s="10">
        <v>1</v>
      </c>
      <c r="E1440" s="10">
        <v>698.44</v>
      </c>
      <c r="F1440">
        <f t="shared" si="112"/>
        <v>5</v>
      </c>
      <c r="G1440">
        <f t="shared" si="110"/>
        <v>3</v>
      </c>
      <c r="H1440">
        <f t="shared" si="111"/>
        <v>1</v>
      </c>
      <c r="I1440" t="str">
        <f t="shared" si="113"/>
        <v>531</v>
      </c>
      <c r="J1440" t="str">
        <f t="shared" si="114"/>
        <v>Recent Customers</v>
      </c>
      <c r="M1440" s="9" t="s">
        <v>9860</v>
      </c>
      <c r="N1440" s="10">
        <v>1</v>
      </c>
      <c r="P1440" s="9" t="s">
        <v>9860</v>
      </c>
      <c r="Q1440" s="10">
        <v>2209.77</v>
      </c>
      <c r="S1440" t="s">
        <v>224</v>
      </c>
      <c r="T1440">
        <v>45390</v>
      </c>
      <c r="U1440">
        <v>365</v>
      </c>
      <c r="V1440">
        <v>4</v>
      </c>
      <c r="W1440">
        <v>9131.1045052304908</v>
      </c>
      <c r="X1440">
        <v>3</v>
      </c>
      <c r="Y1440">
        <v>4</v>
      </c>
      <c r="Z1440">
        <v>4</v>
      </c>
      <c r="AA1440" t="s">
        <v>11853</v>
      </c>
      <c r="AB1440" t="s">
        <v>11834</v>
      </c>
    </row>
    <row r="1441" spans="1:28" x14ac:dyDescent="0.3">
      <c r="A1441" s="9" t="s">
        <v>224</v>
      </c>
      <c r="B1441" s="20">
        <v>45390</v>
      </c>
      <c r="C1441" s="30">
        <f>superstore_excel!X$2 - B1441</f>
        <v>365</v>
      </c>
      <c r="D1441" s="10">
        <v>4</v>
      </c>
      <c r="E1441" s="10">
        <v>9131.1045052304908</v>
      </c>
      <c r="F1441">
        <f t="shared" si="112"/>
        <v>3</v>
      </c>
      <c r="G1441">
        <f t="shared" si="110"/>
        <v>4</v>
      </c>
      <c r="H1441">
        <f t="shared" si="111"/>
        <v>4</v>
      </c>
      <c r="I1441" t="str">
        <f t="shared" si="113"/>
        <v>344</v>
      </c>
      <c r="J1441" t="str">
        <f t="shared" si="114"/>
        <v>Others</v>
      </c>
      <c r="M1441" s="9" t="s">
        <v>11346</v>
      </c>
      <c r="N1441" s="10">
        <v>1</v>
      </c>
      <c r="P1441" s="9" t="s">
        <v>11346</v>
      </c>
      <c r="Q1441" s="10">
        <v>698.44</v>
      </c>
      <c r="S1441" t="s">
        <v>5477</v>
      </c>
      <c r="T1441">
        <v>45330</v>
      </c>
      <c r="U1441">
        <v>425</v>
      </c>
      <c r="V1441">
        <v>1</v>
      </c>
      <c r="W1441">
        <v>4175.3900000000003</v>
      </c>
      <c r="X1441">
        <v>3</v>
      </c>
      <c r="Y1441">
        <v>3</v>
      </c>
      <c r="Z1441">
        <v>3</v>
      </c>
      <c r="AA1441" t="s">
        <v>11845</v>
      </c>
      <c r="AB1441" t="s">
        <v>11834</v>
      </c>
    </row>
    <row r="1442" spans="1:28" x14ac:dyDescent="0.3">
      <c r="A1442" s="9" t="s">
        <v>5477</v>
      </c>
      <c r="B1442" s="20">
        <v>45330</v>
      </c>
      <c r="C1442" s="30">
        <f>superstore_excel!X$2 - B1442</f>
        <v>425</v>
      </c>
      <c r="D1442" s="10">
        <v>1</v>
      </c>
      <c r="E1442" s="10">
        <v>4175.3900000000003</v>
      </c>
      <c r="F1442">
        <f t="shared" si="112"/>
        <v>3</v>
      </c>
      <c r="G1442">
        <f t="shared" si="110"/>
        <v>3</v>
      </c>
      <c r="H1442">
        <f t="shared" si="111"/>
        <v>3</v>
      </c>
      <c r="I1442" t="str">
        <f t="shared" si="113"/>
        <v>333</v>
      </c>
      <c r="J1442" t="str">
        <f t="shared" si="114"/>
        <v>Others</v>
      </c>
      <c r="M1442" s="9" t="s">
        <v>224</v>
      </c>
      <c r="N1442" s="10">
        <v>4</v>
      </c>
      <c r="P1442" s="9" t="s">
        <v>224</v>
      </c>
      <c r="Q1442" s="10">
        <v>9131.1045052304908</v>
      </c>
      <c r="S1442" t="s">
        <v>6717</v>
      </c>
      <c r="T1442">
        <v>45260</v>
      </c>
      <c r="U1442">
        <v>495</v>
      </c>
      <c r="V1442">
        <v>1</v>
      </c>
      <c r="W1442">
        <v>729.62</v>
      </c>
      <c r="X1442">
        <v>3</v>
      </c>
      <c r="Y1442">
        <v>3</v>
      </c>
      <c r="Z1442">
        <v>1</v>
      </c>
      <c r="AA1442" t="s">
        <v>11841</v>
      </c>
      <c r="AB1442" t="s">
        <v>11834</v>
      </c>
    </row>
    <row r="1443" spans="1:28" x14ac:dyDescent="0.3">
      <c r="A1443" s="9" t="s">
        <v>6717</v>
      </c>
      <c r="B1443" s="20">
        <v>45260</v>
      </c>
      <c r="C1443" s="30">
        <f>superstore_excel!X$2 - B1443</f>
        <v>495</v>
      </c>
      <c r="D1443" s="10">
        <v>1</v>
      </c>
      <c r="E1443" s="10">
        <v>729.62</v>
      </c>
      <c r="F1443">
        <f t="shared" si="112"/>
        <v>3</v>
      </c>
      <c r="G1443">
        <f t="shared" si="110"/>
        <v>3</v>
      </c>
      <c r="H1443">
        <f t="shared" si="111"/>
        <v>1</v>
      </c>
      <c r="I1443" t="str">
        <f t="shared" si="113"/>
        <v>331</v>
      </c>
      <c r="J1443" t="str">
        <f t="shared" si="114"/>
        <v>Others</v>
      </c>
      <c r="M1443" s="9" t="s">
        <v>5477</v>
      </c>
      <c r="N1443" s="10">
        <v>1</v>
      </c>
      <c r="P1443" s="9" t="s">
        <v>5477</v>
      </c>
      <c r="Q1443" s="10">
        <v>4175.3900000000003</v>
      </c>
      <c r="S1443" t="s">
        <v>10451</v>
      </c>
      <c r="T1443">
        <v>45624</v>
      </c>
      <c r="U1443">
        <v>131</v>
      </c>
      <c r="V1443">
        <v>1</v>
      </c>
      <c r="W1443">
        <v>984.57</v>
      </c>
      <c r="X1443">
        <v>5</v>
      </c>
      <c r="Y1443">
        <v>3</v>
      </c>
      <c r="Z1443">
        <v>1</v>
      </c>
      <c r="AA1443" t="s">
        <v>11850</v>
      </c>
      <c r="AB1443" t="s">
        <v>11832</v>
      </c>
    </row>
    <row r="1444" spans="1:28" x14ac:dyDescent="0.3">
      <c r="A1444" s="9" t="s">
        <v>10451</v>
      </c>
      <c r="B1444" s="20">
        <v>45624</v>
      </c>
      <c r="C1444" s="30">
        <f>superstore_excel!X$2 - B1444</f>
        <v>131</v>
      </c>
      <c r="D1444" s="10">
        <v>1</v>
      </c>
      <c r="E1444" s="10">
        <v>984.57</v>
      </c>
      <c r="F1444">
        <f t="shared" si="112"/>
        <v>5</v>
      </c>
      <c r="G1444">
        <f t="shared" si="110"/>
        <v>3</v>
      </c>
      <c r="H1444">
        <f t="shared" si="111"/>
        <v>1</v>
      </c>
      <c r="I1444" t="str">
        <f t="shared" si="113"/>
        <v>531</v>
      </c>
      <c r="J1444" t="str">
        <f t="shared" si="114"/>
        <v>Recent Customers</v>
      </c>
      <c r="M1444" s="9" t="s">
        <v>6717</v>
      </c>
      <c r="N1444" s="10">
        <v>1</v>
      </c>
      <c r="P1444" s="9" t="s">
        <v>6717</v>
      </c>
      <c r="Q1444" s="10">
        <v>729.62</v>
      </c>
      <c r="S1444" t="s">
        <v>2453</v>
      </c>
      <c r="T1444">
        <v>45253</v>
      </c>
      <c r="U1444">
        <v>502</v>
      </c>
      <c r="V1444">
        <v>4</v>
      </c>
      <c r="W1444">
        <v>9945.95721140149</v>
      </c>
      <c r="X1444">
        <v>3</v>
      </c>
      <c r="Y1444">
        <v>4</v>
      </c>
      <c r="Z1444">
        <v>4</v>
      </c>
      <c r="AA1444" t="s">
        <v>11853</v>
      </c>
      <c r="AB1444" t="s">
        <v>11834</v>
      </c>
    </row>
    <row r="1445" spans="1:28" x14ac:dyDescent="0.3">
      <c r="A1445" s="9" t="s">
        <v>2453</v>
      </c>
      <c r="B1445" s="20">
        <v>45253</v>
      </c>
      <c r="C1445" s="30">
        <f>superstore_excel!X$2 - B1445</f>
        <v>502</v>
      </c>
      <c r="D1445" s="10">
        <v>4</v>
      </c>
      <c r="E1445" s="10">
        <v>9945.95721140149</v>
      </c>
      <c r="F1445">
        <f t="shared" si="112"/>
        <v>3</v>
      </c>
      <c r="G1445">
        <f t="shared" si="110"/>
        <v>4</v>
      </c>
      <c r="H1445">
        <f t="shared" si="111"/>
        <v>4</v>
      </c>
      <c r="I1445" t="str">
        <f t="shared" si="113"/>
        <v>344</v>
      </c>
      <c r="J1445" t="str">
        <f t="shared" si="114"/>
        <v>Others</v>
      </c>
      <c r="M1445" s="9" t="s">
        <v>10451</v>
      </c>
      <c r="N1445" s="10">
        <v>1</v>
      </c>
      <c r="P1445" s="9" t="s">
        <v>10451</v>
      </c>
      <c r="Q1445" s="10">
        <v>984.57</v>
      </c>
      <c r="S1445" t="s">
        <v>676</v>
      </c>
      <c r="T1445">
        <v>45635</v>
      </c>
      <c r="U1445">
        <v>120</v>
      </c>
      <c r="V1445">
        <v>4</v>
      </c>
      <c r="W1445">
        <v>11661.971696360488</v>
      </c>
      <c r="X1445">
        <v>5</v>
      </c>
      <c r="Y1445">
        <v>4</v>
      </c>
      <c r="Z1445">
        <v>4</v>
      </c>
      <c r="AA1445" t="s">
        <v>11849</v>
      </c>
      <c r="AB1445" t="s">
        <v>11836</v>
      </c>
    </row>
    <row r="1446" spans="1:28" x14ac:dyDescent="0.3">
      <c r="A1446" s="9" t="s">
        <v>676</v>
      </c>
      <c r="B1446" s="20">
        <v>45635</v>
      </c>
      <c r="C1446" s="30">
        <f>superstore_excel!X$2 - B1446</f>
        <v>120</v>
      </c>
      <c r="D1446" s="10">
        <v>4</v>
      </c>
      <c r="E1446" s="10">
        <v>11661.971696360488</v>
      </c>
      <c r="F1446">
        <f t="shared" si="112"/>
        <v>5</v>
      </c>
      <c r="G1446">
        <f t="shared" si="110"/>
        <v>4</v>
      </c>
      <c r="H1446">
        <f t="shared" si="111"/>
        <v>4</v>
      </c>
      <c r="I1446" t="str">
        <f t="shared" si="113"/>
        <v>544</v>
      </c>
      <c r="J1446" t="str">
        <f t="shared" si="114"/>
        <v>Loyal Customers</v>
      </c>
      <c r="M1446" s="9" t="s">
        <v>2453</v>
      </c>
      <c r="N1446" s="10">
        <v>4</v>
      </c>
      <c r="P1446" s="9" t="s">
        <v>2453</v>
      </c>
      <c r="Q1446" s="10">
        <v>9945.95721140149</v>
      </c>
      <c r="S1446" t="s">
        <v>2887</v>
      </c>
      <c r="T1446">
        <v>45567</v>
      </c>
      <c r="U1446">
        <v>188</v>
      </c>
      <c r="V1446">
        <v>2</v>
      </c>
      <c r="W1446">
        <v>5154.6499999999996</v>
      </c>
      <c r="X1446">
        <v>4</v>
      </c>
      <c r="Y1446">
        <v>4</v>
      </c>
      <c r="Z1446">
        <v>3</v>
      </c>
      <c r="AA1446" t="s">
        <v>11851</v>
      </c>
      <c r="AB1446" t="s">
        <v>11834</v>
      </c>
    </row>
    <row r="1447" spans="1:28" x14ac:dyDescent="0.3">
      <c r="A1447" s="9" t="s">
        <v>2887</v>
      </c>
      <c r="B1447" s="20">
        <v>45567</v>
      </c>
      <c r="C1447" s="30">
        <f>superstore_excel!X$2 - B1447</f>
        <v>188</v>
      </c>
      <c r="D1447" s="10">
        <v>2</v>
      </c>
      <c r="E1447" s="10">
        <v>5154.6499999999996</v>
      </c>
      <c r="F1447">
        <f t="shared" si="112"/>
        <v>4</v>
      </c>
      <c r="G1447">
        <f t="shared" si="110"/>
        <v>4</v>
      </c>
      <c r="H1447">
        <f t="shared" si="111"/>
        <v>3</v>
      </c>
      <c r="I1447" t="str">
        <f t="shared" si="113"/>
        <v>443</v>
      </c>
      <c r="J1447" t="str">
        <f t="shared" si="114"/>
        <v>Others</v>
      </c>
      <c r="M1447" s="9" t="s">
        <v>676</v>
      </c>
      <c r="N1447" s="10">
        <v>4</v>
      </c>
      <c r="P1447" s="9" t="s">
        <v>676</v>
      </c>
      <c r="Q1447" s="10">
        <v>11661.971696360488</v>
      </c>
      <c r="S1447" t="s">
        <v>2348</v>
      </c>
      <c r="T1447">
        <v>45738</v>
      </c>
      <c r="U1447">
        <v>17</v>
      </c>
      <c r="V1447">
        <v>4</v>
      </c>
      <c r="W1447">
        <v>8741.8094754677695</v>
      </c>
      <c r="X1447">
        <v>5</v>
      </c>
      <c r="Y1447">
        <v>4</v>
      </c>
      <c r="Z1447">
        <v>4</v>
      </c>
      <c r="AA1447" t="s">
        <v>11849</v>
      </c>
      <c r="AB1447" t="s">
        <v>11836</v>
      </c>
    </row>
    <row r="1448" spans="1:28" x14ac:dyDescent="0.3">
      <c r="A1448" s="9" t="s">
        <v>2348</v>
      </c>
      <c r="B1448" s="20">
        <v>45738</v>
      </c>
      <c r="C1448" s="30">
        <f>superstore_excel!X$2 - B1448</f>
        <v>17</v>
      </c>
      <c r="D1448" s="10">
        <v>4</v>
      </c>
      <c r="E1448" s="10">
        <v>8741.8094754677695</v>
      </c>
      <c r="F1448">
        <f t="shared" si="112"/>
        <v>5</v>
      </c>
      <c r="G1448">
        <f t="shared" si="110"/>
        <v>4</v>
      </c>
      <c r="H1448">
        <f t="shared" si="111"/>
        <v>4</v>
      </c>
      <c r="I1448" t="str">
        <f t="shared" si="113"/>
        <v>544</v>
      </c>
      <c r="J1448" t="str">
        <f t="shared" si="114"/>
        <v>Loyal Customers</v>
      </c>
      <c r="M1448" s="9" t="s">
        <v>2887</v>
      </c>
      <c r="N1448" s="10">
        <v>2</v>
      </c>
      <c r="P1448" s="9" t="s">
        <v>2887</v>
      </c>
      <c r="Q1448" s="10">
        <v>5154.6499999999996</v>
      </c>
      <c r="S1448" t="s">
        <v>2666</v>
      </c>
      <c r="T1448">
        <v>45391</v>
      </c>
      <c r="U1448">
        <v>364</v>
      </c>
      <c r="V1448">
        <v>1</v>
      </c>
      <c r="W1448">
        <v>1558.53</v>
      </c>
      <c r="X1448">
        <v>3</v>
      </c>
      <c r="Y1448">
        <v>3</v>
      </c>
      <c r="Z1448">
        <v>1</v>
      </c>
      <c r="AA1448" t="s">
        <v>11841</v>
      </c>
      <c r="AB1448" t="s">
        <v>11834</v>
      </c>
    </row>
    <row r="1449" spans="1:28" x14ac:dyDescent="0.3">
      <c r="A1449" s="9" t="s">
        <v>2666</v>
      </c>
      <c r="B1449" s="20">
        <v>45391</v>
      </c>
      <c r="C1449" s="30">
        <f>superstore_excel!X$2 - B1449</f>
        <v>364</v>
      </c>
      <c r="D1449" s="10">
        <v>1</v>
      </c>
      <c r="E1449" s="10">
        <v>1558.53</v>
      </c>
      <c r="F1449">
        <f t="shared" si="112"/>
        <v>3</v>
      </c>
      <c r="G1449">
        <f t="shared" si="110"/>
        <v>3</v>
      </c>
      <c r="H1449">
        <f t="shared" si="111"/>
        <v>1</v>
      </c>
      <c r="I1449" t="str">
        <f t="shared" si="113"/>
        <v>331</v>
      </c>
      <c r="J1449" t="str">
        <f t="shared" si="114"/>
        <v>Others</v>
      </c>
      <c r="M1449" s="9" t="s">
        <v>2348</v>
      </c>
      <c r="N1449" s="10">
        <v>4</v>
      </c>
      <c r="P1449" s="9" t="s">
        <v>2348</v>
      </c>
      <c r="Q1449" s="10">
        <v>8741.8094754677695</v>
      </c>
      <c r="S1449" t="s">
        <v>2658</v>
      </c>
      <c r="T1449">
        <v>45655</v>
      </c>
      <c r="U1449">
        <v>100</v>
      </c>
      <c r="V1449">
        <v>1</v>
      </c>
      <c r="W1449">
        <v>1438.76</v>
      </c>
      <c r="X1449">
        <v>5</v>
      </c>
      <c r="Y1449">
        <v>3</v>
      </c>
      <c r="Z1449">
        <v>1</v>
      </c>
      <c r="AA1449" t="s">
        <v>11850</v>
      </c>
      <c r="AB1449" t="s">
        <v>11832</v>
      </c>
    </row>
    <row r="1450" spans="1:28" x14ac:dyDescent="0.3">
      <c r="A1450" s="9" t="s">
        <v>2658</v>
      </c>
      <c r="B1450" s="20">
        <v>45655</v>
      </c>
      <c r="C1450" s="30">
        <f>superstore_excel!X$2 - B1450</f>
        <v>100</v>
      </c>
      <c r="D1450" s="10">
        <v>1</v>
      </c>
      <c r="E1450" s="10">
        <v>1438.76</v>
      </c>
      <c r="F1450">
        <f t="shared" si="112"/>
        <v>5</v>
      </c>
      <c r="G1450">
        <f t="shared" si="110"/>
        <v>3</v>
      </c>
      <c r="H1450">
        <f t="shared" si="111"/>
        <v>1</v>
      </c>
      <c r="I1450" t="str">
        <f t="shared" si="113"/>
        <v>531</v>
      </c>
      <c r="J1450" t="str">
        <f t="shared" si="114"/>
        <v>Recent Customers</v>
      </c>
      <c r="M1450" s="9" t="s">
        <v>2666</v>
      </c>
      <c r="N1450" s="10">
        <v>1</v>
      </c>
      <c r="P1450" s="9" t="s">
        <v>2666</v>
      </c>
      <c r="Q1450" s="10">
        <v>1558.53</v>
      </c>
      <c r="S1450" t="s">
        <v>9814</v>
      </c>
      <c r="T1450">
        <v>45414</v>
      </c>
      <c r="U1450">
        <v>341</v>
      </c>
      <c r="V1450">
        <v>1</v>
      </c>
      <c r="W1450">
        <v>4514.95</v>
      </c>
      <c r="X1450">
        <v>3</v>
      </c>
      <c r="Y1450">
        <v>3</v>
      </c>
      <c r="Z1450">
        <v>3</v>
      </c>
      <c r="AA1450" t="s">
        <v>11845</v>
      </c>
      <c r="AB1450" t="s">
        <v>11834</v>
      </c>
    </row>
    <row r="1451" spans="1:28" x14ac:dyDescent="0.3">
      <c r="A1451" s="9" t="s">
        <v>9814</v>
      </c>
      <c r="B1451" s="20">
        <v>45414</v>
      </c>
      <c r="C1451" s="30">
        <f>superstore_excel!X$2 - B1451</f>
        <v>341</v>
      </c>
      <c r="D1451" s="10">
        <v>1</v>
      </c>
      <c r="E1451" s="10">
        <v>4514.95</v>
      </c>
      <c r="F1451">
        <f t="shared" si="112"/>
        <v>3</v>
      </c>
      <c r="G1451">
        <f t="shared" si="110"/>
        <v>3</v>
      </c>
      <c r="H1451">
        <f t="shared" si="111"/>
        <v>3</v>
      </c>
      <c r="I1451" t="str">
        <f t="shared" si="113"/>
        <v>333</v>
      </c>
      <c r="J1451" t="str">
        <f t="shared" si="114"/>
        <v>Others</v>
      </c>
      <c r="M1451" s="9" t="s">
        <v>2658</v>
      </c>
      <c r="N1451" s="10">
        <v>1</v>
      </c>
      <c r="P1451" s="9" t="s">
        <v>2658</v>
      </c>
      <c r="Q1451" s="10">
        <v>1438.76</v>
      </c>
      <c r="S1451" t="s">
        <v>1599</v>
      </c>
      <c r="T1451">
        <v>45552</v>
      </c>
      <c r="U1451">
        <v>203</v>
      </c>
      <c r="V1451">
        <v>5</v>
      </c>
      <c r="W1451">
        <v>10289.542074452731</v>
      </c>
      <c r="X1451">
        <v>4</v>
      </c>
      <c r="Y1451">
        <v>4</v>
      </c>
      <c r="Z1451">
        <v>4</v>
      </c>
      <c r="AA1451" t="s">
        <v>11835</v>
      </c>
      <c r="AB1451" t="s">
        <v>11836</v>
      </c>
    </row>
    <row r="1452" spans="1:28" x14ac:dyDescent="0.3">
      <c r="A1452" s="9" t="s">
        <v>1599</v>
      </c>
      <c r="B1452" s="20">
        <v>45552</v>
      </c>
      <c r="C1452" s="30">
        <f>superstore_excel!X$2 - B1452</f>
        <v>203</v>
      </c>
      <c r="D1452" s="10">
        <v>5</v>
      </c>
      <c r="E1452" s="10">
        <v>10289.542074452731</v>
      </c>
      <c r="F1452">
        <f t="shared" si="112"/>
        <v>4</v>
      </c>
      <c r="G1452">
        <f t="shared" si="110"/>
        <v>4</v>
      </c>
      <c r="H1452">
        <f t="shared" si="111"/>
        <v>4</v>
      </c>
      <c r="I1452" t="str">
        <f t="shared" si="113"/>
        <v>444</v>
      </c>
      <c r="J1452" t="str">
        <f t="shared" si="114"/>
        <v>Loyal Customers</v>
      </c>
      <c r="M1452" s="9" t="s">
        <v>9814</v>
      </c>
      <c r="N1452" s="10">
        <v>1</v>
      </c>
      <c r="P1452" s="9" t="s">
        <v>9814</v>
      </c>
      <c r="Q1452" s="10">
        <v>4514.95</v>
      </c>
      <c r="S1452" t="s">
        <v>8775</v>
      </c>
      <c r="T1452">
        <v>45714</v>
      </c>
      <c r="U1452">
        <v>41</v>
      </c>
      <c r="V1452">
        <v>2</v>
      </c>
      <c r="W1452">
        <v>4169.4799999999996</v>
      </c>
      <c r="X1452">
        <v>5</v>
      </c>
      <c r="Y1452">
        <v>4</v>
      </c>
      <c r="Z1452">
        <v>3</v>
      </c>
      <c r="AA1452" t="s">
        <v>11854</v>
      </c>
      <c r="AB1452" t="s">
        <v>11832</v>
      </c>
    </row>
    <row r="1453" spans="1:28" x14ac:dyDescent="0.3">
      <c r="A1453" s="9" t="s">
        <v>8775</v>
      </c>
      <c r="B1453" s="20">
        <v>45714</v>
      </c>
      <c r="C1453" s="30">
        <f>superstore_excel!X$2 - B1453</f>
        <v>41</v>
      </c>
      <c r="D1453" s="10">
        <v>2</v>
      </c>
      <c r="E1453" s="10">
        <v>4169.4799999999996</v>
      </c>
      <c r="F1453">
        <f t="shared" si="112"/>
        <v>5</v>
      </c>
      <c r="G1453">
        <f t="shared" si="110"/>
        <v>4</v>
      </c>
      <c r="H1453">
        <f t="shared" si="111"/>
        <v>3</v>
      </c>
      <c r="I1453" t="str">
        <f t="shared" si="113"/>
        <v>543</v>
      </c>
      <c r="J1453" t="str">
        <f t="shared" si="114"/>
        <v>Recent Customers</v>
      </c>
      <c r="M1453" s="9" t="s">
        <v>1599</v>
      </c>
      <c r="N1453" s="10">
        <v>5</v>
      </c>
      <c r="P1453" s="9" t="s">
        <v>1599</v>
      </c>
      <c r="Q1453" s="10">
        <v>10289.542074452731</v>
      </c>
      <c r="S1453" t="s">
        <v>4362</v>
      </c>
      <c r="T1453">
        <v>45341</v>
      </c>
      <c r="U1453">
        <v>414</v>
      </c>
      <c r="V1453">
        <v>1</v>
      </c>
      <c r="W1453">
        <v>2508.46</v>
      </c>
      <c r="X1453">
        <v>3</v>
      </c>
      <c r="Y1453">
        <v>3</v>
      </c>
      <c r="Z1453">
        <v>2</v>
      </c>
      <c r="AA1453" t="s">
        <v>11837</v>
      </c>
      <c r="AB1453" t="s">
        <v>11834</v>
      </c>
    </row>
    <row r="1454" spans="1:28" x14ac:dyDescent="0.3">
      <c r="A1454" s="9" t="s">
        <v>4362</v>
      </c>
      <c r="B1454" s="20">
        <v>45341</v>
      </c>
      <c r="C1454" s="30">
        <f>superstore_excel!X$2 - B1454</f>
        <v>414</v>
      </c>
      <c r="D1454" s="10">
        <v>1</v>
      </c>
      <c r="E1454" s="10">
        <v>2508.46</v>
      </c>
      <c r="F1454">
        <f t="shared" si="112"/>
        <v>3</v>
      </c>
      <c r="G1454">
        <f t="shared" si="110"/>
        <v>3</v>
      </c>
      <c r="H1454">
        <f t="shared" si="111"/>
        <v>2</v>
      </c>
      <c r="I1454" t="str">
        <f t="shared" si="113"/>
        <v>332</v>
      </c>
      <c r="J1454" t="str">
        <f t="shared" si="114"/>
        <v>Others</v>
      </c>
      <c r="M1454" s="9" t="s">
        <v>8775</v>
      </c>
      <c r="N1454" s="10">
        <v>2</v>
      </c>
      <c r="P1454" s="9" t="s">
        <v>8775</v>
      </c>
      <c r="Q1454" s="10">
        <v>4169.4799999999996</v>
      </c>
      <c r="S1454" t="s">
        <v>2266</v>
      </c>
      <c r="T1454">
        <v>45307</v>
      </c>
      <c r="U1454">
        <v>448</v>
      </c>
      <c r="V1454">
        <v>4</v>
      </c>
      <c r="W1454">
        <v>9914.19123640822</v>
      </c>
      <c r="X1454">
        <v>3</v>
      </c>
      <c r="Y1454">
        <v>4</v>
      </c>
      <c r="Z1454">
        <v>4</v>
      </c>
      <c r="AA1454" t="s">
        <v>11853</v>
      </c>
      <c r="AB1454" t="s">
        <v>11834</v>
      </c>
    </row>
    <row r="1455" spans="1:28" x14ac:dyDescent="0.3">
      <c r="A1455" s="9" t="s">
        <v>2266</v>
      </c>
      <c r="B1455" s="20">
        <v>45307</v>
      </c>
      <c r="C1455" s="30">
        <f>superstore_excel!X$2 - B1455</f>
        <v>448</v>
      </c>
      <c r="D1455" s="10">
        <v>4</v>
      </c>
      <c r="E1455" s="10">
        <v>9914.19123640822</v>
      </c>
      <c r="F1455">
        <f t="shared" si="112"/>
        <v>3</v>
      </c>
      <c r="G1455">
        <f t="shared" si="110"/>
        <v>4</v>
      </c>
      <c r="H1455">
        <f t="shared" si="111"/>
        <v>4</v>
      </c>
      <c r="I1455" t="str">
        <f t="shared" si="113"/>
        <v>344</v>
      </c>
      <c r="J1455" t="str">
        <f t="shared" si="114"/>
        <v>Others</v>
      </c>
      <c r="M1455" s="9" t="s">
        <v>4362</v>
      </c>
      <c r="N1455" s="10">
        <v>1</v>
      </c>
      <c r="P1455" s="9" t="s">
        <v>4362</v>
      </c>
      <c r="Q1455" s="10">
        <v>2508.46</v>
      </c>
      <c r="S1455" t="s">
        <v>5539</v>
      </c>
      <c r="T1455">
        <v>45388</v>
      </c>
      <c r="U1455">
        <v>367</v>
      </c>
      <c r="V1455">
        <v>1</v>
      </c>
      <c r="W1455">
        <v>1505.2</v>
      </c>
      <c r="X1455">
        <v>3</v>
      </c>
      <c r="Y1455">
        <v>3</v>
      </c>
      <c r="Z1455">
        <v>1</v>
      </c>
      <c r="AA1455" t="s">
        <v>11841</v>
      </c>
      <c r="AB1455" t="s">
        <v>11834</v>
      </c>
    </row>
    <row r="1456" spans="1:28" x14ac:dyDescent="0.3">
      <c r="A1456" s="9" t="s">
        <v>5539</v>
      </c>
      <c r="B1456" s="20">
        <v>45388</v>
      </c>
      <c r="C1456" s="30">
        <f>superstore_excel!X$2 - B1456</f>
        <v>367</v>
      </c>
      <c r="D1456" s="10">
        <v>1</v>
      </c>
      <c r="E1456" s="10">
        <v>1505.2</v>
      </c>
      <c r="F1456">
        <f t="shared" si="112"/>
        <v>3</v>
      </c>
      <c r="G1456">
        <f t="shared" si="110"/>
        <v>3</v>
      </c>
      <c r="H1456">
        <f t="shared" si="111"/>
        <v>1</v>
      </c>
      <c r="I1456" t="str">
        <f t="shared" si="113"/>
        <v>331</v>
      </c>
      <c r="J1456" t="str">
        <f t="shared" si="114"/>
        <v>Others</v>
      </c>
      <c r="M1456" s="9" t="s">
        <v>2266</v>
      </c>
      <c r="N1456" s="10">
        <v>4</v>
      </c>
      <c r="P1456" s="9" t="s">
        <v>2266</v>
      </c>
      <c r="Q1456" s="10">
        <v>9914.19123640822</v>
      </c>
      <c r="S1456" t="s">
        <v>731</v>
      </c>
      <c r="T1456">
        <v>45473</v>
      </c>
      <c r="U1456">
        <v>282</v>
      </c>
      <c r="V1456">
        <v>4</v>
      </c>
      <c r="W1456">
        <v>10079.73718906686</v>
      </c>
      <c r="X1456">
        <v>4</v>
      </c>
      <c r="Y1456">
        <v>4</v>
      </c>
      <c r="Z1456">
        <v>4</v>
      </c>
      <c r="AA1456" t="s">
        <v>11835</v>
      </c>
      <c r="AB1456" t="s">
        <v>11836</v>
      </c>
    </row>
    <row r="1457" spans="1:28" x14ac:dyDescent="0.3">
      <c r="A1457" s="9" t="s">
        <v>731</v>
      </c>
      <c r="B1457" s="20">
        <v>45473</v>
      </c>
      <c r="C1457" s="30">
        <f>superstore_excel!X$2 - B1457</f>
        <v>282</v>
      </c>
      <c r="D1457" s="10">
        <v>4</v>
      </c>
      <c r="E1457" s="10">
        <v>10079.73718906686</v>
      </c>
      <c r="F1457">
        <f t="shared" si="112"/>
        <v>4</v>
      </c>
      <c r="G1457">
        <f t="shared" si="110"/>
        <v>4</v>
      </c>
      <c r="H1457">
        <f t="shared" si="111"/>
        <v>4</v>
      </c>
      <c r="I1457" t="str">
        <f t="shared" si="113"/>
        <v>444</v>
      </c>
      <c r="J1457" t="str">
        <f t="shared" si="114"/>
        <v>Loyal Customers</v>
      </c>
      <c r="M1457" s="9" t="s">
        <v>5539</v>
      </c>
      <c r="N1457" s="10">
        <v>1</v>
      </c>
      <c r="P1457" s="9" t="s">
        <v>5539</v>
      </c>
      <c r="Q1457" s="10">
        <v>1505.2</v>
      </c>
      <c r="S1457" t="s">
        <v>3459</v>
      </c>
      <c r="T1457">
        <v>45694</v>
      </c>
      <c r="U1457">
        <v>61</v>
      </c>
      <c r="V1457">
        <v>1</v>
      </c>
      <c r="W1457">
        <v>3712.48</v>
      </c>
      <c r="X1457">
        <v>5</v>
      </c>
      <c r="Y1457">
        <v>3</v>
      </c>
      <c r="Z1457">
        <v>3</v>
      </c>
      <c r="AA1457" t="s">
        <v>11831</v>
      </c>
      <c r="AB1457" t="s">
        <v>11832</v>
      </c>
    </row>
    <row r="1458" spans="1:28" x14ac:dyDescent="0.3">
      <c r="A1458" s="9" t="s">
        <v>3459</v>
      </c>
      <c r="B1458" s="20">
        <v>45694</v>
      </c>
      <c r="C1458" s="30">
        <f>superstore_excel!X$2 - B1458</f>
        <v>61</v>
      </c>
      <c r="D1458" s="10">
        <v>1</v>
      </c>
      <c r="E1458" s="10">
        <v>3712.48</v>
      </c>
      <c r="F1458">
        <f t="shared" si="112"/>
        <v>5</v>
      </c>
      <c r="G1458">
        <f t="shared" si="110"/>
        <v>3</v>
      </c>
      <c r="H1458">
        <f t="shared" si="111"/>
        <v>3</v>
      </c>
      <c r="I1458" t="str">
        <f t="shared" si="113"/>
        <v>533</v>
      </c>
      <c r="J1458" t="str">
        <f t="shared" si="114"/>
        <v>Recent Customers</v>
      </c>
      <c r="M1458" s="9" t="s">
        <v>731</v>
      </c>
      <c r="N1458" s="10">
        <v>4</v>
      </c>
      <c r="P1458" s="9" t="s">
        <v>731</v>
      </c>
      <c r="Q1458" s="10">
        <v>10079.73718906686</v>
      </c>
      <c r="S1458" t="s">
        <v>1551</v>
      </c>
      <c r="T1458">
        <v>45479</v>
      </c>
      <c r="U1458">
        <v>276</v>
      </c>
      <c r="V1458">
        <v>4</v>
      </c>
      <c r="W1458">
        <v>8755.3630807043992</v>
      </c>
      <c r="X1458">
        <v>4</v>
      </c>
      <c r="Y1458">
        <v>4</v>
      </c>
      <c r="Z1458">
        <v>4</v>
      </c>
      <c r="AA1458" t="s">
        <v>11835</v>
      </c>
      <c r="AB1458" t="s">
        <v>11836</v>
      </c>
    </row>
    <row r="1459" spans="1:28" x14ac:dyDescent="0.3">
      <c r="A1459" s="9" t="s">
        <v>1551</v>
      </c>
      <c r="B1459" s="20">
        <v>45479</v>
      </c>
      <c r="C1459" s="30">
        <f>superstore_excel!X$2 - B1459</f>
        <v>276</v>
      </c>
      <c r="D1459" s="10">
        <v>4</v>
      </c>
      <c r="E1459" s="10">
        <v>8755.3630807043992</v>
      </c>
      <c r="F1459">
        <f t="shared" si="112"/>
        <v>4</v>
      </c>
      <c r="G1459">
        <f t="shared" si="110"/>
        <v>4</v>
      </c>
      <c r="H1459">
        <f t="shared" si="111"/>
        <v>4</v>
      </c>
      <c r="I1459" t="str">
        <f t="shared" si="113"/>
        <v>444</v>
      </c>
      <c r="J1459" t="str">
        <f t="shared" si="114"/>
        <v>Loyal Customers</v>
      </c>
      <c r="M1459" s="9" t="s">
        <v>3459</v>
      </c>
      <c r="N1459" s="10">
        <v>1</v>
      </c>
      <c r="P1459" s="9" t="s">
        <v>3459</v>
      </c>
      <c r="Q1459" s="10">
        <v>3712.48</v>
      </c>
      <c r="S1459" t="s">
        <v>5950</v>
      </c>
      <c r="T1459">
        <v>45612</v>
      </c>
      <c r="U1459">
        <v>143</v>
      </c>
      <c r="V1459">
        <v>1</v>
      </c>
      <c r="W1459">
        <v>4718.12</v>
      </c>
      <c r="X1459">
        <v>5</v>
      </c>
      <c r="Y1459">
        <v>3</v>
      </c>
      <c r="Z1459">
        <v>3</v>
      </c>
      <c r="AA1459" t="s">
        <v>11831</v>
      </c>
      <c r="AB1459" t="s">
        <v>11832</v>
      </c>
    </row>
    <row r="1460" spans="1:28" x14ac:dyDescent="0.3">
      <c r="A1460" s="9" t="s">
        <v>5950</v>
      </c>
      <c r="B1460" s="20">
        <v>45612</v>
      </c>
      <c r="C1460" s="30">
        <f>superstore_excel!X$2 - B1460</f>
        <v>143</v>
      </c>
      <c r="D1460" s="10">
        <v>1</v>
      </c>
      <c r="E1460" s="10">
        <v>4718.12</v>
      </c>
      <c r="F1460">
        <f t="shared" si="112"/>
        <v>5</v>
      </c>
      <c r="G1460">
        <f t="shared" si="110"/>
        <v>3</v>
      </c>
      <c r="H1460">
        <f t="shared" si="111"/>
        <v>3</v>
      </c>
      <c r="I1460" t="str">
        <f t="shared" si="113"/>
        <v>533</v>
      </c>
      <c r="J1460" t="str">
        <f t="shared" si="114"/>
        <v>Recent Customers</v>
      </c>
      <c r="M1460" s="9" t="s">
        <v>1551</v>
      </c>
      <c r="N1460" s="10">
        <v>4</v>
      </c>
      <c r="P1460" s="9" t="s">
        <v>1551</v>
      </c>
      <c r="Q1460" s="10">
        <v>8755.3630807043992</v>
      </c>
      <c r="S1460" t="s">
        <v>9825</v>
      </c>
      <c r="T1460">
        <v>45606</v>
      </c>
      <c r="U1460">
        <v>149</v>
      </c>
      <c r="V1460">
        <v>1</v>
      </c>
      <c r="W1460">
        <v>3261.29</v>
      </c>
      <c r="X1460">
        <v>5</v>
      </c>
      <c r="Y1460">
        <v>3</v>
      </c>
      <c r="Z1460">
        <v>2</v>
      </c>
      <c r="AA1460" t="s">
        <v>11846</v>
      </c>
      <c r="AB1460" t="s">
        <v>11832</v>
      </c>
    </row>
    <row r="1461" spans="1:28" x14ac:dyDescent="0.3">
      <c r="A1461" s="9" t="s">
        <v>9825</v>
      </c>
      <c r="B1461" s="20">
        <v>45606</v>
      </c>
      <c r="C1461" s="30">
        <f>superstore_excel!X$2 - B1461</f>
        <v>149</v>
      </c>
      <c r="D1461" s="10">
        <v>1</v>
      </c>
      <c r="E1461" s="10">
        <v>3261.29</v>
      </c>
      <c r="F1461">
        <f t="shared" si="112"/>
        <v>5</v>
      </c>
      <c r="G1461">
        <f t="shared" si="110"/>
        <v>3</v>
      </c>
      <c r="H1461">
        <f t="shared" si="111"/>
        <v>2</v>
      </c>
      <c r="I1461" t="str">
        <f t="shared" si="113"/>
        <v>532</v>
      </c>
      <c r="J1461" t="str">
        <f t="shared" si="114"/>
        <v>Recent Customers</v>
      </c>
      <c r="M1461" s="9" t="s">
        <v>5950</v>
      </c>
      <c r="N1461" s="10">
        <v>1</v>
      </c>
      <c r="P1461" s="9" t="s">
        <v>5950</v>
      </c>
      <c r="Q1461" s="10">
        <v>4718.12</v>
      </c>
      <c r="S1461" t="s">
        <v>5434</v>
      </c>
      <c r="T1461">
        <v>45720</v>
      </c>
      <c r="U1461">
        <v>35</v>
      </c>
      <c r="V1461">
        <v>1</v>
      </c>
      <c r="W1461">
        <v>1803.36</v>
      </c>
      <c r="X1461">
        <v>5</v>
      </c>
      <c r="Y1461">
        <v>3</v>
      </c>
      <c r="Z1461">
        <v>2</v>
      </c>
      <c r="AA1461" t="s">
        <v>11846</v>
      </c>
      <c r="AB1461" t="s">
        <v>11832</v>
      </c>
    </row>
    <row r="1462" spans="1:28" x14ac:dyDescent="0.3">
      <c r="A1462" s="9" t="s">
        <v>5434</v>
      </c>
      <c r="B1462" s="20">
        <v>45720</v>
      </c>
      <c r="C1462" s="30">
        <f>superstore_excel!X$2 - B1462</f>
        <v>35</v>
      </c>
      <c r="D1462" s="10">
        <v>1</v>
      </c>
      <c r="E1462" s="10">
        <v>1803.36</v>
      </c>
      <c r="F1462">
        <f t="shared" si="112"/>
        <v>5</v>
      </c>
      <c r="G1462">
        <f t="shared" si="110"/>
        <v>3</v>
      </c>
      <c r="H1462">
        <f t="shared" si="111"/>
        <v>2</v>
      </c>
      <c r="I1462" t="str">
        <f t="shared" si="113"/>
        <v>532</v>
      </c>
      <c r="J1462" t="str">
        <f t="shared" si="114"/>
        <v>Recent Customers</v>
      </c>
      <c r="M1462" s="9" t="s">
        <v>9825</v>
      </c>
      <c r="N1462" s="10">
        <v>1</v>
      </c>
      <c r="P1462" s="9" t="s">
        <v>9825</v>
      </c>
      <c r="Q1462" s="10">
        <v>3261.29</v>
      </c>
      <c r="S1462" t="s">
        <v>3684</v>
      </c>
      <c r="T1462">
        <v>45452</v>
      </c>
      <c r="U1462">
        <v>303</v>
      </c>
      <c r="V1462">
        <v>1</v>
      </c>
      <c r="W1462">
        <v>3810.75</v>
      </c>
      <c r="X1462">
        <v>4</v>
      </c>
      <c r="Y1462">
        <v>3</v>
      </c>
      <c r="Z1462">
        <v>3</v>
      </c>
      <c r="AA1462" t="s">
        <v>11833</v>
      </c>
      <c r="AB1462" t="s">
        <v>11834</v>
      </c>
    </row>
    <row r="1463" spans="1:28" x14ac:dyDescent="0.3">
      <c r="A1463" s="9" t="s">
        <v>3684</v>
      </c>
      <c r="B1463" s="20">
        <v>45452</v>
      </c>
      <c r="C1463" s="30">
        <f>superstore_excel!X$2 - B1463</f>
        <v>303</v>
      </c>
      <c r="D1463" s="10">
        <v>1</v>
      </c>
      <c r="E1463" s="10">
        <v>3810.75</v>
      </c>
      <c r="F1463">
        <f t="shared" si="112"/>
        <v>4</v>
      </c>
      <c r="G1463">
        <f t="shared" si="110"/>
        <v>3</v>
      </c>
      <c r="H1463">
        <f t="shared" si="111"/>
        <v>3</v>
      </c>
      <c r="I1463" t="str">
        <f t="shared" si="113"/>
        <v>433</v>
      </c>
      <c r="J1463" t="str">
        <f t="shared" si="114"/>
        <v>Others</v>
      </c>
      <c r="M1463" s="9" t="s">
        <v>5434</v>
      </c>
      <c r="N1463" s="10">
        <v>1</v>
      </c>
      <c r="P1463" s="9" t="s">
        <v>5434</v>
      </c>
      <c r="Q1463" s="10">
        <v>1803.36</v>
      </c>
      <c r="S1463" t="s">
        <v>759</v>
      </c>
      <c r="T1463">
        <v>45733</v>
      </c>
      <c r="U1463">
        <v>22</v>
      </c>
      <c r="V1463">
        <v>6</v>
      </c>
      <c r="W1463">
        <v>15022.569935420062</v>
      </c>
      <c r="X1463">
        <v>5</v>
      </c>
      <c r="Y1463">
        <v>4</v>
      </c>
      <c r="Z1463">
        <v>4</v>
      </c>
      <c r="AA1463" t="s">
        <v>11849</v>
      </c>
      <c r="AB1463" t="s">
        <v>11836</v>
      </c>
    </row>
    <row r="1464" spans="1:28" x14ac:dyDescent="0.3">
      <c r="A1464" s="9" t="s">
        <v>759</v>
      </c>
      <c r="B1464" s="20">
        <v>45733</v>
      </c>
      <c r="C1464" s="30">
        <f>superstore_excel!X$2 - B1464</f>
        <v>22</v>
      </c>
      <c r="D1464" s="10">
        <v>6</v>
      </c>
      <c r="E1464" s="10">
        <v>15022.569935420062</v>
      </c>
      <c r="F1464">
        <f t="shared" si="112"/>
        <v>5</v>
      </c>
      <c r="G1464">
        <f t="shared" si="110"/>
        <v>4</v>
      </c>
      <c r="H1464">
        <f t="shared" si="111"/>
        <v>4</v>
      </c>
      <c r="I1464" t="str">
        <f t="shared" si="113"/>
        <v>544</v>
      </c>
      <c r="J1464" t="str">
        <f t="shared" si="114"/>
        <v>Loyal Customers</v>
      </c>
      <c r="M1464" s="9" t="s">
        <v>3684</v>
      </c>
      <c r="N1464" s="10">
        <v>1</v>
      </c>
      <c r="P1464" s="9" t="s">
        <v>3684</v>
      </c>
      <c r="Q1464" s="10">
        <v>3810.75</v>
      </c>
      <c r="S1464" t="s">
        <v>7375</v>
      </c>
      <c r="T1464">
        <v>45618</v>
      </c>
      <c r="U1464">
        <v>137</v>
      </c>
      <c r="V1464">
        <v>1</v>
      </c>
      <c r="W1464">
        <v>1305.8699999999999</v>
      </c>
      <c r="X1464">
        <v>5</v>
      </c>
      <c r="Y1464">
        <v>3</v>
      </c>
      <c r="Z1464">
        <v>1</v>
      </c>
      <c r="AA1464" t="s">
        <v>11850</v>
      </c>
      <c r="AB1464" t="s">
        <v>11832</v>
      </c>
    </row>
    <row r="1465" spans="1:28" x14ac:dyDescent="0.3">
      <c r="A1465" s="9" t="s">
        <v>7375</v>
      </c>
      <c r="B1465" s="20">
        <v>45618</v>
      </c>
      <c r="C1465" s="30">
        <f>superstore_excel!X$2 - B1465</f>
        <v>137</v>
      </c>
      <c r="D1465" s="10">
        <v>1</v>
      </c>
      <c r="E1465" s="10">
        <v>1305.8699999999999</v>
      </c>
      <c r="F1465">
        <f t="shared" si="112"/>
        <v>5</v>
      </c>
      <c r="G1465">
        <f t="shared" si="110"/>
        <v>3</v>
      </c>
      <c r="H1465">
        <f t="shared" si="111"/>
        <v>1</v>
      </c>
      <c r="I1465" t="str">
        <f t="shared" si="113"/>
        <v>531</v>
      </c>
      <c r="J1465" t="str">
        <f t="shared" si="114"/>
        <v>Recent Customers</v>
      </c>
      <c r="M1465" s="9" t="s">
        <v>759</v>
      </c>
      <c r="N1465" s="10">
        <v>6</v>
      </c>
      <c r="P1465" s="9" t="s">
        <v>759</v>
      </c>
      <c r="Q1465" s="10">
        <v>15022.569935420062</v>
      </c>
      <c r="S1465" t="s">
        <v>6173</v>
      </c>
      <c r="T1465">
        <v>45753</v>
      </c>
      <c r="U1465">
        <v>2</v>
      </c>
      <c r="V1465">
        <v>1</v>
      </c>
      <c r="W1465">
        <v>4530.8900000000003</v>
      </c>
      <c r="X1465">
        <v>5</v>
      </c>
      <c r="Y1465">
        <v>3</v>
      </c>
      <c r="Z1465">
        <v>3</v>
      </c>
      <c r="AA1465" t="s">
        <v>11831</v>
      </c>
      <c r="AB1465" t="s">
        <v>11832</v>
      </c>
    </row>
    <row r="1466" spans="1:28" x14ac:dyDescent="0.3">
      <c r="A1466" s="9" t="s">
        <v>6173</v>
      </c>
      <c r="B1466" s="20">
        <v>45753</v>
      </c>
      <c r="C1466" s="30">
        <f>superstore_excel!X$2 - B1466</f>
        <v>2</v>
      </c>
      <c r="D1466" s="10">
        <v>1</v>
      </c>
      <c r="E1466" s="10">
        <v>4530.8900000000003</v>
      </c>
      <c r="F1466">
        <f t="shared" si="112"/>
        <v>5</v>
      </c>
      <c r="G1466">
        <f t="shared" si="110"/>
        <v>3</v>
      </c>
      <c r="H1466">
        <f t="shared" si="111"/>
        <v>3</v>
      </c>
      <c r="I1466" t="str">
        <f t="shared" si="113"/>
        <v>533</v>
      </c>
      <c r="J1466" t="str">
        <f t="shared" si="114"/>
        <v>Recent Customers</v>
      </c>
      <c r="M1466" s="9" t="s">
        <v>7375</v>
      </c>
      <c r="N1466" s="10">
        <v>1</v>
      </c>
      <c r="P1466" s="9" t="s">
        <v>7375</v>
      </c>
      <c r="Q1466" s="10">
        <v>1305.8699999999999</v>
      </c>
      <c r="S1466" t="s">
        <v>5822</v>
      </c>
      <c r="T1466">
        <v>45235</v>
      </c>
      <c r="U1466">
        <v>520</v>
      </c>
      <c r="V1466">
        <v>1</v>
      </c>
      <c r="W1466">
        <v>2874.4</v>
      </c>
      <c r="X1466">
        <v>3</v>
      </c>
      <c r="Y1466">
        <v>3</v>
      </c>
      <c r="Z1466">
        <v>2</v>
      </c>
      <c r="AA1466" t="s">
        <v>11837</v>
      </c>
      <c r="AB1466" t="s">
        <v>11834</v>
      </c>
    </row>
    <row r="1467" spans="1:28" x14ac:dyDescent="0.3">
      <c r="A1467" s="9" t="s">
        <v>5822</v>
      </c>
      <c r="B1467" s="20">
        <v>45235</v>
      </c>
      <c r="C1467" s="30">
        <f>superstore_excel!X$2 - B1467</f>
        <v>520</v>
      </c>
      <c r="D1467" s="10">
        <v>1</v>
      </c>
      <c r="E1467" s="10">
        <v>2874.4</v>
      </c>
      <c r="F1467">
        <f t="shared" si="112"/>
        <v>3</v>
      </c>
      <c r="G1467">
        <f t="shared" si="110"/>
        <v>3</v>
      </c>
      <c r="H1467">
        <f t="shared" si="111"/>
        <v>2</v>
      </c>
      <c r="I1467" t="str">
        <f t="shared" si="113"/>
        <v>332</v>
      </c>
      <c r="J1467" t="str">
        <f t="shared" si="114"/>
        <v>Others</v>
      </c>
      <c r="M1467" s="9" t="s">
        <v>6173</v>
      </c>
      <c r="N1467" s="10">
        <v>1</v>
      </c>
      <c r="P1467" s="9" t="s">
        <v>6173</v>
      </c>
      <c r="Q1467" s="10">
        <v>4530.8900000000003</v>
      </c>
      <c r="S1467" t="s">
        <v>961</v>
      </c>
      <c r="T1467">
        <v>45135</v>
      </c>
      <c r="U1467">
        <v>620</v>
      </c>
      <c r="V1467">
        <v>8</v>
      </c>
      <c r="W1467">
        <v>20504.86129686188</v>
      </c>
      <c r="X1467">
        <v>2</v>
      </c>
      <c r="Y1467">
        <v>4</v>
      </c>
      <c r="Z1467">
        <v>4</v>
      </c>
      <c r="AA1467" t="s">
        <v>11844</v>
      </c>
      <c r="AB1467" t="s">
        <v>11839</v>
      </c>
    </row>
    <row r="1468" spans="1:28" x14ac:dyDescent="0.3">
      <c r="A1468" s="9" t="s">
        <v>961</v>
      </c>
      <c r="B1468" s="20">
        <v>45135</v>
      </c>
      <c r="C1468" s="30">
        <f>superstore_excel!X$2 - B1468</f>
        <v>620</v>
      </c>
      <c r="D1468" s="10">
        <v>8</v>
      </c>
      <c r="E1468" s="10">
        <v>20504.86129686188</v>
      </c>
      <c r="F1468">
        <f t="shared" si="112"/>
        <v>2</v>
      </c>
      <c r="G1468">
        <f t="shared" si="110"/>
        <v>4</v>
      </c>
      <c r="H1468">
        <f t="shared" si="111"/>
        <v>4</v>
      </c>
      <c r="I1468" t="str">
        <f t="shared" si="113"/>
        <v>244</v>
      </c>
      <c r="J1468" t="str">
        <f t="shared" si="114"/>
        <v>At Risk</v>
      </c>
      <c r="M1468" s="9" t="s">
        <v>5822</v>
      </c>
      <c r="N1468" s="10">
        <v>1</v>
      </c>
      <c r="P1468" s="9" t="s">
        <v>5822</v>
      </c>
      <c r="Q1468" s="10">
        <v>2874.4</v>
      </c>
      <c r="S1468" t="s">
        <v>2975</v>
      </c>
      <c r="T1468">
        <v>45096</v>
      </c>
      <c r="U1468">
        <v>659</v>
      </c>
      <c r="V1468">
        <v>1</v>
      </c>
      <c r="W1468">
        <v>1428.4</v>
      </c>
      <c r="X1468">
        <v>2</v>
      </c>
      <c r="Y1468">
        <v>3</v>
      </c>
      <c r="Z1468">
        <v>1</v>
      </c>
      <c r="AA1468" t="s">
        <v>11847</v>
      </c>
      <c r="AB1468" t="s">
        <v>11839</v>
      </c>
    </row>
    <row r="1469" spans="1:28" x14ac:dyDescent="0.3">
      <c r="A1469" s="9" t="s">
        <v>2975</v>
      </c>
      <c r="B1469" s="20">
        <v>45096</v>
      </c>
      <c r="C1469" s="30">
        <f>superstore_excel!X$2 - B1469</f>
        <v>659</v>
      </c>
      <c r="D1469" s="10">
        <v>1</v>
      </c>
      <c r="E1469" s="10">
        <v>1428.4</v>
      </c>
      <c r="F1469">
        <f t="shared" si="112"/>
        <v>2</v>
      </c>
      <c r="G1469">
        <f t="shared" si="110"/>
        <v>3</v>
      </c>
      <c r="H1469">
        <f t="shared" si="111"/>
        <v>1</v>
      </c>
      <c r="I1469" t="str">
        <f t="shared" si="113"/>
        <v>231</v>
      </c>
      <c r="J1469" t="str">
        <f t="shared" si="114"/>
        <v>At Risk</v>
      </c>
      <c r="M1469" s="9" t="s">
        <v>961</v>
      </c>
      <c r="N1469" s="10">
        <v>8</v>
      </c>
      <c r="P1469" s="9" t="s">
        <v>961</v>
      </c>
      <c r="Q1469" s="10">
        <v>20504.86129686188</v>
      </c>
      <c r="S1469" t="s">
        <v>2961</v>
      </c>
      <c r="T1469">
        <v>45702</v>
      </c>
      <c r="U1469">
        <v>53</v>
      </c>
      <c r="V1469">
        <v>1</v>
      </c>
      <c r="W1469">
        <v>1056.18</v>
      </c>
      <c r="X1469">
        <v>5</v>
      </c>
      <c r="Y1469">
        <v>3</v>
      </c>
      <c r="Z1469">
        <v>1</v>
      </c>
      <c r="AA1469" t="s">
        <v>11850</v>
      </c>
      <c r="AB1469" t="s">
        <v>11832</v>
      </c>
    </row>
    <row r="1470" spans="1:28" x14ac:dyDescent="0.3">
      <c r="A1470" s="9" t="s">
        <v>2961</v>
      </c>
      <c r="B1470" s="20">
        <v>45702</v>
      </c>
      <c r="C1470" s="30">
        <f>superstore_excel!X$2 - B1470</f>
        <v>53</v>
      </c>
      <c r="D1470" s="10">
        <v>1</v>
      </c>
      <c r="E1470" s="10">
        <v>1056.18</v>
      </c>
      <c r="F1470">
        <f t="shared" si="112"/>
        <v>5</v>
      </c>
      <c r="G1470">
        <f t="shared" si="110"/>
        <v>3</v>
      </c>
      <c r="H1470">
        <f t="shared" si="111"/>
        <v>1</v>
      </c>
      <c r="I1470" t="str">
        <f t="shared" si="113"/>
        <v>531</v>
      </c>
      <c r="J1470" t="str">
        <f t="shared" si="114"/>
        <v>Recent Customers</v>
      </c>
      <c r="M1470" s="9" t="s">
        <v>2975</v>
      </c>
      <c r="N1470" s="10">
        <v>1</v>
      </c>
      <c r="P1470" s="9" t="s">
        <v>2975</v>
      </c>
      <c r="Q1470" s="10">
        <v>1428.4</v>
      </c>
      <c r="S1470" t="s">
        <v>9398</v>
      </c>
      <c r="T1470">
        <v>45074</v>
      </c>
      <c r="U1470">
        <v>681</v>
      </c>
      <c r="V1470">
        <v>1</v>
      </c>
      <c r="W1470">
        <v>3358.14</v>
      </c>
      <c r="X1470">
        <v>2</v>
      </c>
      <c r="Y1470">
        <v>3</v>
      </c>
      <c r="Z1470">
        <v>2</v>
      </c>
      <c r="AA1470" t="s">
        <v>11848</v>
      </c>
      <c r="AB1470" t="s">
        <v>11839</v>
      </c>
    </row>
    <row r="1471" spans="1:28" x14ac:dyDescent="0.3">
      <c r="A1471" s="9" t="s">
        <v>9398</v>
      </c>
      <c r="B1471" s="20">
        <v>45074</v>
      </c>
      <c r="C1471" s="30">
        <f>superstore_excel!X$2 - B1471</f>
        <v>681</v>
      </c>
      <c r="D1471" s="10">
        <v>1</v>
      </c>
      <c r="E1471" s="10">
        <v>3358.14</v>
      </c>
      <c r="F1471">
        <f t="shared" si="112"/>
        <v>2</v>
      </c>
      <c r="G1471">
        <f t="shared" si="110"/>
        <v>3</v>
      </c>
      <c r="H1471">
        <f t="shared" si="111"/>
        <v>2</v>
      </c>
      <c r="I1471" t="str">
        <f t="shared" si="113"/>
        <v>232</v>
      </c>
      <c r="J1471" t="str">
        <f t="shared" si="114"/>
        <v>At Risk</v>
      </c>
      <c r="M1471" s="9" t="s">
        <v>2961</v>
      </c>
      <c r="N1471" s="10">
        <v>1</v>
      </c>
      <c r="P1471" s="9" t="s">
        <v>2961</v>
      </c>
      <c r="Q1471" s="10">
        <v>1056.18</v>
      </c>
      <c r="S1471" t="s">
        <v>389</v>
      </c>
      <c r="T1471">
        <v>45350</v>
      </c>
      <c r="U1471">
        <v>405</v>
      </c>
      <c r="V1471">
        <v>5</v>
      </c>
      <c r="W1471">
        <v>13840.777733870571</v>
      </c>
      <c r="X1471">
        <v>3</v>
      </c>
      <c r="Y1471">
        <v>4</v>
      </c>
      <c r="Z1471">
        <v>4</v>
      </c>
      <c r="AA1471" t="s">
        <v>11853</v>
      </c>
      <c r="AB1471" t="s">
        <v>11834</v>
      </c>
    </row>
    <row r="1472" spans="1:28" x14ac:dyDescent="0.3">
      <c r="A1472" s="9" t="s">
        <v>389</v>
      </c>
      <c r="B1472" s="20">
        <v>45350</v>
      </c>
      <c r="C1472" s="30">
        <f>superstore_excel!X$2 - B1472</f>
        <v>405</v>
      </c>
      <c r="D1472" s="10">
        <v>5</v>
      </c>
      <c r="E1472" s="10">
        <v>13840.777733870571</v>
      </c>
      <c r="F1472">
        <f t="shared" si="112"/>
        <v>3</v>
      </c>
      <c r="G1472">
        <f t="shared" si="110"/>
        <v>4</v>
      </c>
      <c r="H1472">
        <f t="shared" si="111"/>
        <v>4</v>
      </c>
      <c r="I1472" t="str">
        <f t="shared" si="113"/>
        <v>344</v>
      </c>
      <c r="J1472" t="str">
        <f t="shared" si="114"/>
        <v>Others</v>
      </c>
      <c r="M1472" s="9" t="s">
        <v>9398</v>
      </c>
      <c r="N1472" s="10">
        <v>1</v>
      </c>
      <c r="P1472" s="9" t="s">
        <v>9398</v>
      </c>
      <c r="Q1472" s="10">
        <v>3358.14</v>
      </c>
      <c r="S1472" t="s">
        <v>3370</v>
      </c>
      <c r="T1472">
        <v>45714</v>
      </c>
      <c r="U1472">
        <v>41</v>
      </c>
      <c r="V1472">
        <v>1</v>
      </c>
      <c r="W1472">
        <v>3366.82</v>
      </c>
      <c r="X1472">
        <v>5</v>
      </c>
      <c r="Y1472">
        <v>3</v>
      </c>
      <c r="Z1472">
        <v>2</v>
      </c>
      <c r="AA1472" t="s">
        <v>11846</v>
      </c>
      <c r="AB1472" t="s">
        <v>11832</v>
      </c>
    </row>
    <row r="1473" spans="1:28" x14ac:dyDescent="0.3">
      <c r="A1473" s="9" t="s">
        <v>3370</v>
      </c>
      <c r="B1473" s="20">
        <v>45714</v>
      </c>
      <c r="C1473" s="30">
        <f>superstore_excel!X$2 - B1473</f>
        <v>41</v>
      </c>
      <c r="D1473" s="10">
        <v>1</v>
      </c>
      <c r="E1473" s="10">
        <v>3366.82</v>
      </c>
      <c r="F1473">
        <f t="shared" si="112"/>
        <v>5</v>
      </c>
      <c r="G1473">
        <f t="shared" si="110"/>
        <v>3</v>
      </c>
      <c r="H1473">
        <f t="shared" si="111"/>
        <v>2</v>
      </c>
      <c r="I1473" t="str">
        <f t="shared" si="113"/>
        <v>532</v>
      </c>
      <c r="J1473" t="str">
        <f t="shared" si="114"/>
        <v>Recent Customers</v>
      </c>
      <c r="M1473" s="9" t="s">
        <v>389</v>
      </c>
      <c r="N1473" s="10">
        <v>5</v>
      </c>
      <c r="P1473" s="9" t="s">
        <v>389</v>
      </c>
      <c r="Q1473" s="10">
        <v>13840.777733870571</v>
      </c>
      <c r="S1473" t="s">
        <v>2006</v>
      </c>
      <c r="T1473">
        <v>45527</v>
      </c>
      <c r="U1473">
        <v>228</v>
      </c>
      <c r="V1473">
        <v>4</v>
      </c>
      <c r="W1473">
        <v>8297.8767707924599</v>
      </c>
      <c r="X1473">
        <v>4</v>
      </c>
      <c r="Y1473">
        <v>4</v>
      </c>
      <c r="Z1473">
        <v>4</v>
      </c>
      <c r="AA1473" t="s">
        <v>11835</v>
      </c>
      <c r="AB1473" t="s">
        <v>11836</v>
      </c>
    </row>
    <row r="1474" spans="1:28" x14ac:dyDescent="0.3">
      <c r="A1474" s="9" t="s">
        <v>2006</v>
      </c>
      <c r="B1474" s="20">
        <v>45527</v>
      </c>
      <c r="C1474" s="30">
        <f>superstore_excel!X$2 - B1474</f>
        <v>228</v>
      </c>
      <c r="D1474" s="10">
        <v>4</v>
      </c>
      <c r="E1474" s="10">
        <v>8297.8767707924599</v>
      </c>
      <c r="F1474">
        <f t="shared" si="112"/>
        <v>4</v>
      </c>
      <c r="G1474">
        <f t="shared" si="110"/>
        <v>4</v>
      </c>
      <c r="H1474">
        <f t="shared" si="111"/>
        <v>4</v>
      </c>
      <c r="I1474" t="str">
        <f t="shared" si="113"/>
        <v>444</v>
      </c>
      <c r="J1474" t="str">
        <f t="shared" si="114"/>
        <v>Loyal Customers</v>
      </c>
      <c r="M1474" s="9" t="s">
        <v>3370</v>
      </c>
      <c r="N1474" s="10">
        <v>1</v>
      </c>
      <c r="P1474" s="9" t="s">
        <v>3370</v>
      </c>
      <c r="Q1474" s="10">
        <v>3366.82</v>
      </c>
      <c r="S1474" t="s">
        <v>3965</v>
      </c>
      <c r="T1474">
        <v>45495</v>
      </c>
      <c r="U1474">
        <v>260</v>
      </c>
      <c r="V1474">
        <v>1</v>
      </c>
      <c r="W1474">
        <v>3713</v>
      </c>
      <c r="X1474">
        <v>4</v>
      </c>
      <c r="Y1474">
        <v>3</v>
      </c>
      <c r="Z1474">
        <v>3</v>
      </c>
      <c r="AA1474" t="s">
        <v>11833</v>
      </c>
      <c r="AB1474" t="s">
        <v>11834</v>
      </c>
    </row>
    <row r="1475" spans="1:28" x14ac:dyDescent="0.3">
      <c r="A1475" s="9" t="s">
        <v>3965</v>
      </c>
      <c r="B1475" s="20">
        <v>45495</v>
      </c>
      <c r="C1475" s="30">
        <f>superstore_excel!X$2 - B1475</f>
        <v>260</v>
      </c>
      <c r="D1475" s="10">
        <v>1</v>
      </c>
      <c r="E1475" s="10">
        <v>3713</v>
      </c>
      <c r="F1475">
        <f t="shared" si="112"/>
        <v>4</v>
      </c>
      <c r="G1475">
        <f t="shared" si="110"/>
        <v>3</v>
      </c>
      <c r="H1475">
        <f t="shared" si="111"/>
        <v>3</v>
      </c>
      <c r="I1475" t="str">
        <f t="shared" si="113"/>
        <v>433</v>
      </c>
      <c r="J1475" t="str">
        <f t="shared" si="114"/>
        <v>Others</v>
      </c>
      <c r="M1475" s="9" t="s">
        <v>2006</v>
      </c>
      <c r="N1475" s="10">
        <v>4</v>
      </c>
      <c r="P1475" s="9" t="s">
        <v>2006</v>
      </c>
      <c r="Q1475" s="10">
        <v>8297.8767707924599</v>
      </c>
      <c r="S1475" t="s">
        <v>4862</v>
      </c>
      <c r="T1475">
        <v>45742</v>
      </c>
      <c r="U1475">
        <v>13</v>
      </c>
      <c r="V1475">
        <v>1</v>
      </c>
      <c r="W1475">
        <v>1989.98</v>
      </c>
      <c r="X1475">
        <v>5</v>
      </c>
      <c r="Y1475">
        <v>3</v>
      </c>
      <c r="Z1475">
        <v>2</v>
      </c>
      <c r="AA1475" t="s">
        <v>11846</v>
      </c>
      <c r="AB1475" t="s">
        <v>11832</v>
      </c>
    </row>
    <row r="1476" spans="1:28" x14ac:dyDescent="0.3">
      <c r="A1476" s="9" t="s">
        <v>4862</v>
      </c>
      <c r="B1476" s="20">
        <v>45742</v>
      </c>
      <c r="C1476" s="30">
        <f>superstore_excel!X$2 - B1476</f>
        <v>13</v>
      </c>
      <c r="D1476" s="10">
        <v>1</v>
      </c>
      <c r="E1476" s="10">
        <v>1989.98</v>
      </c>
      <c r="F1476">
        <f t="shared" si="112"/>
        <v>5</v>
      </c>
      <c r="G1476">
        <f t="shared" si="110"/>
        <v>3</v>
      </c>
      <c r="H1476">
        <f t="shared" si="111"/>
        <v>2</v>
      </c>
      <c r="I1476" t="str">
        <f t="shared" si="113"/>
        <v>532</v>
      </c>
      <c r="J1476" t="str">
        <f t="shared" si="114"/>
        <v>Recent Customers</v>
      </c>
      <c r="M1476" s="9" t="s">
        <v>3965</v>
      </c>
      <c r="N1476" s="10">
        <v>1</v>
      </c>
      <c r="P1476" s="9" t="s">
        <v>3965</v>
      </c>
      <c r="Q1476" s="10">
        <v>3713</v>
      </c>
      <c r="S1476" t="s">
        <v>6511</v>
      </c>
      <c r="T1476">
        <v>45502</v>
      </c>
      <c r="U1476">
        <v>253</v>
      </c>
      <c r="V1476">
        <v>1</v>
      </c>
      <c r="W1476">
        <v>4046.49</v>
      </c>
      <c r="X1476">
        <v>4</v>
      </c>
      <c r="Y1476">
        <v>3</v>
      </c>
      <c r="Z1476">
        <v>3</v>
      </c>
      <c r="AA1476" t="s">
        <v>11833</v>
      </c>
      <c r="AB1476" t="s">
        <v>11834</v>
      </c>
    </row>
    <row r="1477" spans="1:28" x14ac:dyDescent="0.3">
      <c r="A1477" s="9" t="s">
        <v>6511</v>
      </c>
      <c r="B1477" s="20">
        <v>45502</v>
      </c>
      <c r="C1477" s="30">
        <f>superstore_excel!X$2 - B1477</f>
        <v>253</v>
      </c>
      <c r="D1477" s="10">
        <v>1</v>
      </c>
      <c r="E1477" s="10">
        <v>4046.49</v>
      </c>
      <c r="F1477">
        <f t="shared" si="112"/>
        <v>4</v>
      </c>
      <c r="G1477">
        <f t="shared" ref="G1477:G1540" si="115">IF(D1477&gt;=_xlfn.QUARTILE.INC(D:D,4),5, IF(D1477&gt;=_xlfn.QUARTILE.INC(D:D,3),4, IF(D1477&gt;=_xlfn.QUARTILE.INC(D:D,2),3, IF(D1477&gt;=_xlfn.QUARTILE.INC(D:D,1),2,1))))</f>
        <v>3</v>
      </c>
      <c r="H1477">
        <f t="shared" ref="H1477:H1540" si="116">IF(E1477&gt;=_xlfn.QUARTILE.INC(E:E,4),5, IF(E1477&gt;=_xlfn.QUARTILE.INC(E:E,3),4, IF(E1477&gt;=_xlfn.QUARTILE.INC(E:E,2),3, IF(E1477&gt;=_xlfn.QUARTILE.INC(E:E,1),2,1))))</f>
        <v>3</v>
      </c>
      <c r="I1477" t="str">
        <f t="shared" si="113"/>
        <v>433</v>
      </c>
      <c r="J1477" t="str">
        <f t="shared" si="114"/>
        <v>Others</v>
      </c>
      <c r="M1477" s="9" t="s">
        <v>4862</v>
      </c>
      <c r="N1477" s="10">
        <v>1</v>
      </c>
      <c r="P1477" s="9" t="s">
        <v>4862</v>
      </c>
      <c r="Q1477" s="10">
        <v>1989.98</v>
      </c>
      <c r="S1477" t="s">
        <v>6279</v>
      </c>
      <c r="T1477">
        <v>45280</v>
      </c>
      <c r="U1477">
        <v>475</v>
      </c>
      <c r="V1477">
        <v>1</v>
      </c>
      <c r="W1477">
        <v>1514.04</v>
      </c>
      <c r="X1477">
        <v>3</v>
      </c>
      <c r="Y1477">
        <v>3</v>
      </c>
      <c r="Z1477">
        <v>1</v>
      </c>
      <c r="AA1477" t="s">
        <v>11841</v>
      </c>
      <c r="AB1477" t="s">
        <v>11834</v>
      </c>
    </row>
    <row r="1478" spans="1:28" x14ac:dyDescent="0.3">
      <c r="A1478" s="9" t="s">
        <v>6279</v>
      </c>
      <c r="B1478" s="20">
        <v>45280</v>
      </c>
      <c r="C1478" s="30">
        <f>superstore_excel!X$2 - B1478</f>
        <v>475</v>
      </c>
      <c r="D1478" s="10">
        <v>1</v>
      </c>
      <c r="E1478" s="10">
        <v>1514.04</v>
      </c>
      <c r="F1478">
        <f t="shared" ref="F1478:F1541" si="117">IF(C1478&lt;=_xlfn.QUARTILE.INC(C:C,1),5, IF(C1478&lt;=_xlfn.QUARTILE.INC(C:C,2),4, IF(C1478&lt;=_xlfn.QUARTILE.INC(C:C,3),3, IF(C1478&lt;=_xlfn.QUARTILE.INC(C:C,4),2,1))))</f>
        <v>3</v>
      </c>
      <c r="G1478">
        <f t="shared" si="115"/>
        <v>3</v>
      </c>
      <c r="H1478">
        <f t="shared" si="116"/>
        <v>1</v>
      </c>
      <c r="I1478" t="str">
        <f t="shared" ref="I1478:I1541" si="118">F1478 &amp; G1478 &amp; H1478</f>
        <v>331</v>
      </c>
      <c r="J1478" t="str">
        <f t="shared" ref="J1478:J1541" si="119">IF(I1478="555","Champions",
IF(AND(F1478&gt;=4,G1478&gt;=4,H1478&gt;=4),"Loyal Customers",
IF(F1478=5,"Recent Customers",
IF(G1478=5,"Frequent Buyers",
IF(H1478=5,"Big Spenders",
IF(F1478&lt;=2,"At Risk",
"Others"))))))</f>
        <v>Others</v>
      </c>
      <c r="M1478" s="9" t="s">
        <v>6511</v>
      </c>
      <c r="N1478" s="10">
        <v>1</v>
      </c>
      <c r="P1478" s="9" t="s">
        <v>6511</v>
      </c>
      <c r="Q1478" s="10">
        <v>4046.49</v>
      </c>
      <c r="S1478" t="s">
        <v>6312</v>
      </c>
      <c r="T1478">
        <v>45453</v>
      </c>
      <c r="U1478">
        <v>302</v>
      </c>
      <c r="V1478">
        <v>1</v>
      </c>
      <c r="W1478">
        <v>608.79999999999995</v>
      </c>
      <c r="X1478">
        <v>4</v>
      </c>
      <c r="Y1478">
        <v>3</v>
      </c>
      <c r="Z1478">
        <v>1</v>
      </c>
      <c r="AA1478" t="s">
        <v>11840</v>
      </c>
      <c r="AB1478" t="s">
        <v>11834</v>
      </c>
    </row>
    <row r="1479" spans="1:28" x14ac:dyDescent="0.3">
      <c r="A1479" s="9" t="s">
        <v>6312</v>
      </c>
      <c r="B1479" s="20">
        <v>45453</v>
      </c>
      <c r="C1479" s="30">
        <f>superstore_excel!X$2 - B1479</f>
        <v>302</v>
      </c>
      <c r="D1479" s="10">
        <v>1</v>
      </c>
      <c r="E1479" s="10">
        <v>608.79999999999995</v>
      </c>
      <c r="F1479">
        <f t="shared" si="117"/>
        <v>4</v>
      </c>
      <c r="G1479">
        <f t="shared" si="115"/>
        <v>3</v>
      </c>
      <c r="H1479">
        <f t="shared" si="116"/>
        <v>1</v>
      </c>
      <c r="I1479" t="str">
        <f t="shared" si="118"/>
        <v>431</v>
      </c>
      <c r="J1479" t="str">
        <f t="shared" si="119"/>
        <v>Others</v>
      </c>
      <c r="M1479" s="9" t="s">
        <v>6279</v>
      </c>
      <c r="N1479" s="10">
        <v>1</v>
      </c>
      <c r="P1479" s="9" t="s">
        <v>6279</v>
      </c>
      <c r="Q1479" s="10">
        <v>1514.04</v>
      </c>
      <c r="S1479" t="s">
        <v>9694</v>
      </c>
      <c r="T1479">
        <v>45053</v>
      </c>
      <c r="U1479">
        <v>702</v>
      </c>
      <c r="V1479">
        <v>1</v>
      </c>
      <c r="W1479">
        <v>2642.52</v>
      </c>
      <c r="X1479">
        <v>2</v>
      </c>
      <c r="Y1479">
        <v>3</v>
      </c>
      <c r="Z1479">
        <v>2</v>
      </c>
      <c r="AA1479" t="s">
        <v>11848</v>
      </c>
      <c r="AB1479" t="s">
        <v>11839</v>
      </c>
    </row>
    <row r="1480" spans="1:28" x14ac:dyDescent="0.3">
      <c r="A1480" s="9" t="s">
        <v>9694</v>
      </c>
      <c r="B1480" s="20">
        <v>45053</v>
      </c>
      <c r="C1480" s="30">
        <f>superstore_excel!X$2 - B1480</f>
        <v>702</v>
      </c>
      <c r="D1480" s="10">
        <v>1</v>
      </c>
      <c r="E1480" s="10">
        <v>2642.52</v>
      </c>
      <c r="F1480">
        <f t="shared" si="117"/>
        <v>2</v>
      </c>
      <c r="G1480">
        <f t="shared" si="115"/>
        <v>3</v>
      </c>
      <c r="H1480">
        <f t="shared" si="116"/>
        <v>2</v>
      </c>
      <c r="I1480" t="str">
        <f t="shared" si="118"/>
        <v>232</v>
      </c>
      <c r="J1480" t="str">
        <f t="shared" si="119"/>
        <v>At Risk</v>
      </c>
      <c r="M1480" s="9" t="s">
        <v>6312</v>
      </c>
      <c r="N1480" s="10">
        <v>1</v>
      </c>
      <c r="P1480" s="9" t="s">
        <v>6312</v>
      </c>
      <c r="Q1480" s="10">
        <v>608.79999999999995</v>
      </c>
      <c r="S1480" t="s">
        <v>3265</v>
      </c>
      <c r="T1480">
        <v>45228</v>
      </c>
      <c r="U1480">
        <v>527</v>
      </c>
      <c r="V1480">
        <v>1</v>
      </c>
      <c r="W1480">
        <v>4035.27</v>
      </c>
      <c r="X1480">
        <v>2</v>
      </c>
      <c r="Y1480">
        <v>3</v>
      </c>
      <c r="Z1480">
        <v>3</v>
      </c>
      <c r="AA1480" t="s">
        <v>11838</v>
      </c>
      <c r="AB1480" t="s">
        <v>11839</v>
      </c>
    </row>
    <row r="1481" spans="1:28" x14ac:dyDescent="0.3">
      <c r="A1481" s="9" t="s">
        <v>3265</v>
      </c>
      <c r="B1481" s="20">
        <v>45228</v>
      </c>
      <c r="C1481" s="30">
        <f>superstore_excel!X$2 - B1481</f>
        <v>527</v>
      </c>
      <c r="D1481" s="10">
        <v>1</v>
      </c>
      <c r="E1481" s="10">
        <v>4035.27</v>
      </c>
      <c r="F1481">
        <f t="shared" si="117"/>
        <v>2</v>
      </c>
      <c r="G1481">
        <f t="shared" si="115"/>
        <v>3</v>
      </c>
      <c r="H1481">
        <f t="shared" si="116"/>
        <v>3</v>
      </c>
      <c r="I1481" t="str">
        <f t="shared" si="118"/>
        <v>233</v>
      </c>
      <c r="J1481" t="str">
        <f t="shared" si="119"/>
        <v>At Risk</v>
      </c>
      <c r="M1481" s="9" t="s">
        <v>9694</v>
      </c>
      <c r="N1481" s="10">
        <v>1</v>
      </c>
      <c r="P1481" s="9" t="s">
        <v>9694</v>
      </c>
      <c r="Q1481" s="10">
        <v>2642.52</v>
      </c>
      <c r="S1481" t="s">
        <v>4450</v>
      </c>
      <c r="T1481">
        <v>45462</v>
      </c>
      <c r="U1481">
        <v>293</v>
      </c>
      <c r="V1481">
        <v>1</v>
      </c>
      <c r="W1481">
        <v>838.01</v>
      </c>
      <c r="X1481">
        <v>4</v>
      </c>
      <c r="Y1481">
        <v>3</v>
      </c>
      <c r="Z1481">
        <v>1</v>
      </c>
      <c r="AA1481" t="s">
        <v>11840</v>
      </c>
      <c r="AB1481" t="s">
        <v>11834</v>
      </c>
    </row>
    <row r="1482" spans="1:28" x14ac:dyDescent="0.3">
      <c r="A1482" s="9" t="s">
        <v>4450</v>
      </c>
      <c r="B1482" s="20">
        <v>45462</v>
      </c>
      <c r="C1482" s="30">
        <f>superstore_excel!X$2 - B1482</f>
        <v>293</v>
      </c>
      <c r="D1482" s="10">
        <v>1</v>
      </c>
      <c r="E1482" s="10">
        <v>838.01</v>
      </c>
      <c r="F1482">
        <f t="shared" si="117"/>
        <v>4</v>
      </c>
      <c r="G1482">
        <f t="shared" si="115"/>
        <v>3</v>
      </c>
      <c r="H1482">
        <f t="shared" si="116"/>
        <v>1</v>
      </c>
      <c r="I1482" t="str">
        <f t="shared" si="118"/>
        <v>431</v>
      </c>
      <c r="J1482" t="str">
        <f t="shared" si="119"/>
        <v>Others</v>
      </c>
      <c r="M1482" s="9" t="s">
        <v>3265</v>
      </c>
      <c r="N1482" s="10">
        <v>1</v>
      </c>
      <c r="P1482" s="9" t="s">
        <v>3265</v>
      </c>
      <c r="Q1482" s="10">
        <v>4035.27</v>
      </c>
      <c r="S1482" t="s">
        <v>2614</v>
      </c>
      <c r="T1482">
        <v>45280</v>
      </c>
      <c r="U1482">
        <v>475</v>
      </c>
      <c r="V1482">
        <v>1</v>
      </c>
      <c r="W1482">
        <v>3435.53</v>
      </c>
      <c r="X1482">
        <v>3</v>
      </c>
      <c r="Y1482">
        <v>3</v>
      </c>
      <c r="Z1482">
        <v>2</v>
      </c>
      <c r="AA1482" t="s">
        <v>11837</v>
      </c>
      <c r="AB1482" t="s">
        <v>11834</v>
      </c>
    </row>
    <row r="1483" spans="1:28" x14ac:dyDescent="0.3">
      <c r="A1483" s="9" t="s">
        <v>2614</v>
      </c>
      <c r="B1483" s="20">
        <v>45280</v>
      </c>
      <c r="C1483" s="30">
        <f>superstore_excel!X$2 - B1483</f>
        <v>475</v>
      </c>
      <c r="D1483" s="10">
        <v>1</v>
      </c>
      <c r="E1483" s="10">
        <v>3435.53</v>
      </c>
      <c r="F1483">
        <f t="shared" si="117"/>
        <v>3</v>
      </c>
      <c r="G1483">
        <f t="shared" si="115"/>
        <v>3</v>
      </c>
      <c r="H1483">
        <f t="shared" si="116"/>
        <v>2</v>
      </c>
      <c r="I1483" t="str">
        <f t="shared" si="118"/>
        <v>332</v>
      </c>
      <c r="J1483" t="str">
        <f t="shared" si="119"/>
        <v>Others</v>
      </c>
      <c r="M1483" s="9" t="s">
        <v>4450</v>
      </c>
      <c r="N1483" s="10">
        <v>1</v>
      </c>
      <c r="P1483" s="9" t="s">
        <v>4450</v>
      </c>
      <c r="Q1483" s="10">
        <v>838.01</v>
      </c>
      <c r="S1483" t="s">
        <v>7344</v>
      </c>
      <c r="T1483">
        <v>45174</v>
      </c>
      <c r="U1483">
        <v>581</v>
      </c>
      <c r="V1483">
        <v>1</v>
      </c>
      <c r="W1483">
        <v>52.31</v>
      </c>
      <c r="X1483">
        <v>2</v>
      </c>
      <c r="Y1483">
        <v>3</v>
      </c>
      <c r="Z1483">
        <v>1</v>
      </c>
      <c r="AA1483" t="s">
        <v>11847</v>
      </c>
      <c r="AB1483" t="s">
        <v>11839</v>
      </c>
    </row>
    <row r="1484" spans="1:28" x14ac:dyDescent="0.3">
      <c r="A1484" s="9" t="s">
        <v>7344</v>
      </c>
      <c r="B1484" s="20">
        <v>45174</v>
      </c>
      <c r="C1484" s="30">
        <f>superstore_excel!X$2 - B1484</f>
        <v>581</v>
      </c>
      <c r="D1484" s="10">
        <v>1</v>
      </c>
      <c r="E1484" s="10">
        <v>52.31</v>
      </c>
      <c r="F1484">
        <f t="shared" si="117"/>
        <v>2</v>
      </c>
      <c r="G1484">
        <f t="shared" si="115"/>
        <v>3</v>
      </c>
      <c r="H1484">
        <f t="shared" si="116"/>
        <v>1</v>
      </c>
      <c r="I1484" t="str">
        <f t="shared" si="118"/>
        <v>231</v>
      </c>
      <c r="J1484" t="str">
        <f t="shared" si="119"/>
        <v>At Risk</v>
      </c>
      <c r="M1484" s="9" t="s">
        <v>2614</v>
      </c>
      <c r="N1484" s="10">
        <v>1</v>
      </c>
      <c r="P1484" s="9" t="s">
        <v>2614</v>
      </c>
      <c r="Q1484" s="10">
        <v>3435.53</v>
      </c>
      <c r="S1484" t="s">
        <v>6371</v>
      </c>
      <c r="T1484">
        <v>45365</v>
      </c>
      <c r="U1484">
        <v>390</v>
      </c>
      <c r="V1484">
        <v>1</v>
      </c>
      <c r="W1484">
        <v>739.19</v>
      </c>
      <c r="X1484">
        <v>3</v>
      </c>
      <c r="Y1484">
        <v>3</v>
      </c>
      <c r="Z1484">
        <v>1</v>
      </c>
      <c r="AA1484" t="s">
        <v>11841</v>
      </c>
      <c r="AB1484" t="s">
        <v>11834</v>
      </c>
    </row>
    <row r="1485" spans="1:28" x14ac:dyDescent="0.3">
      <c r="A1485" s="9" t="s">
        <v>6371</v>
      </c>
      <c r="B1485" s="20">
        <v>45365</v>
      </c>
      <c r="C1485" s="30">
        <f>superstore_excel!X$2 - B1485</f>
        <v>390</v>
      </c>
      <c r="D1485" s="10">
        <v>1</v>
      </c>
      <c r="E1485" s="10">
        <v>739.19</v>
      </c>
      <c r="F1485">
        <f t="shared" si="117"/>
        <v>3</v>
      </c>
      <c r="G1485">
        <f t="shared" si="115"/>
        <v>3</v>
      </c>
      <c r="H1485">
        <f t="shared" si="116"/>
        <v>1</v>
      </c>
      <c r="I1485" t="str">
        <f t="shared" si="118"/>
        <v>331</v>
      </c>
      <c r="J1485" t="str">
        <f t="shared" si="119"/>
        <v>Others</v>
      </c>
      <c r="M1485" s="9" t="s">
        <v>7344</v>
      </c>
      <c r="N1485" s="10">
        <v>1</v>
      </c>
      <c r="P1485" s="9" t="s">
        <v>7344</v>
      </c>
      <c r="Q1485" s="10">
        <v>52.31</v>
      </c>
      <c r="S1485" t="s">
        <v>4402</v>
      </c>
      <c r="T1485">
        <v>45589</v>
      </c>
      <c r="U1485">
        <v>166</v>
      </c>
      <c r="V1485">
        <v>2</v>
      </c>
      <c r="W1485">
        <v>5989.47</v>
      </c>
      <c r="X1485">
        <v>4</v>
      </c>
      <c r="Y1485">
        <v>4</v>
      </c>
      <c r="Z1485">
        <v>3</v>
      </c>
      <c r="AA1485" t="s">
        <v>11851</v>
      </c>
      <c r="AB1485" t="s">
        <v>11834</v>
      </c>
    </row>
    <row r="1486" spans="1:28" x14ac:dyDescent="0.3">
      <c r="A1486" s="9" t="s">
        <v>4402</v>
      </c>
      <c r="B1486" s="20">
        <v>45589</v>
      </c>
      <c r="C1486" s="30">
        <f>superstore_excel!X$2 - B1486</f>
        <v>166</v>
      </c>
      <c r="D1486" s="10">
        <v>2</v>
      </c>
      <c r="E1486" s="10">
        <v>5989.47</v>
      </c>
      <c r="F1486">
        <f t="shared" si="117"/>
        <v>4</v>
      </c>
      <c r="G1486">
        <f t="shared" si="115"/>
        <v>4</v>
      </c>
      <c r="H1486">
        <f t="shared" si="116"/>
        <v>3</v>
      </c>
      <c r="I1486" t="str">
        <f t="shared" si="118"/>
        <v>443</v>
      </c>
      <c r="J1486" t="str">
        <f t="shared" si="119"/>
        <v>Others</v>
      </c>
      <c r="M1486" s="9" t="s">
        <v>6371</v>
      </c>
      <c r="N1486" s="10">
        <v>1</v>
      </c>
      <c r="P1486" s="9" t="s">
        <v>6371</v>
      </c>
      <c r="Q1486" s="10">
        <v>739.19</v>
      </c>
      <c r="S1486" t="s">
        <v>640</v>
      </c>
      <c r="T1486">
        <v>45118</v>
      </c>
      <c r="U1486">
        <v>637</v>
      </c>
      <c r="V1486">
        <v>4</v>
      </c>
      <c r="W1486">
        <v>10238.37245104925</v>
      </c>
      <c r="X1486">
        <v>2</v>
      </c>
      <c r="Y1486">
        <v>4</v>
      </c>
      <c r="Z1486">
        <v>4</v>
      </c>
      <c r="AA1486" t="s">
        <v>11844</v>
      </c>
      <c r="AB1486" t="s">
        <v>11839</v>
      </c>
    </row>
    <row r="1487" spans="1:28" x14ac:dyDescent="0.3">
      <c r="A1487" s="9" t="s">
        <v>640</v>
      </c>
      <c r="B1487" s="20">
        <v>45118</v>
      </c>
      <c r="C1487" s="30">
        <f>superstore_excel!X$2 - B1487</f>
        <v>637</v>
      </c>
      <c r="D1487" s="10">
        <v>4</v>
      </c>
      <c r="E1487" s="10">
        <v>10238.37245104925</v>
      </c>
      <c r="F1487">
        <f t="shared" si="117"/>
        <v>2</v>
      </c>
      <c r="G1487">
        <f t="shared" si="115"/>
        <v>4</v>
      </c>
      <c r="H1487">
        <f t="shared" si="116"/>
        <v>4</v>
      </c>
      <c r="I1487" t="str">
        <f t="shared" si="118"/>
        <v>244</v>
      </c>
      <c r="J1487" t="str">
        <f t="shared" si="119"/>
        <v>At Risk</v>
      </c>
      <c r="M1487" s="9" t="s">
        <v>4402</v>
      </c>
      <c r="N1487" s="10">
        <v>2</v>
      </c>
      <c r="P1487" s="9" t="s">
        <v>4402</v>
      </c>
      <c r="Q1487" s="10">
        <v>5989.47</v>
      </c>
      <c r="S1487" t="s">
        <v>2656</v>
      </c>
      <c r="T1487">
        <v>45305</v>
      </c>
      <c r="U1487">
        <v>450</v>
      </c>
      <c r="V1487">
        <v>1</v>
      </c>
      <c r="W1487">
        <v>1121.02</v>
      </c>
      <c r="X1487">
        <v>3</v>
      </c>
      <c r="Y1487">
        <v>3</v>
      </c>
      <c r="Z1487">
        <v>1</v>
      </c>
      <c r="AA1487" t="s">
        <v>11841</v>
      </c>
      <c r="AB1487" t="s">
        <v>11834</v>
      </c>
    </row>
    <row r="1488" spans="1:28" x14ac:dyDescent="0.3">
      <c r="A1488" s="9" t="s">
        <v>2656</v>
      </c>
      <c r="B1488" s="20">
        <v>45305</v>
      </c>
      <c r="C1488" s="30">
        <f>superstore_excel!X$2 - B1488</f>
        <v>450</v>
      </c>
      <c r="D1488" s="10">
        <v>1</v>
      </c>
      <c r="E1488" s="10">
        <v>1121.02</v>
      </c>
      <c r="F1488">
        <f t="shared" si="117"/>
        <v>3</v>
      </c>
      <c r="G1488">
        <f t="shared" si="115"/>
        <v>3</v>
      </c>
      <c r="H1488">
        <f t="shared" si="116"/>
        <v>1</v>
      </c>
      <c r="I1488" t="str">
        <f t="shared" si="118"/>
        <v>331</v>
      </c>
      <c r="J1488" t="str">
        <f t="shared" si="119"/>
        <v>Others</v>
      </c>
      <c r="M1488" s="9" t="s">
        <v>640</v>
      </c>
      <c r="N1488" s="10">
        <v>4</v>
      </c>
      <c r="P1488" s="9" t="s">
        <v>640</v>
      </c>
      <c r="Q1488" s="10">
        <v>10238.37245104925</v>
      </c>
      <c r="S1488" t="s">
        <v>5935</v>
      </c>
      <c r="T1488">
        <v>45300</v>
      </c>
      <c r="U1488">
        <v>455</v>
      </c>
      <c r="V1488">
        <v>1</v>
      </c>
      <c r="W1488">
        <v>422.81</v>
      </c>
      <c r="X1488">
        <v>3</v>
      </c>
      <c r="Y1488">
        <v>3</v>
      </c>
      <c r="Z1488">
        <v>1</v>
      </c>
      <c r="AA1488" t="s">
        <v>11841</v>
      </c>
      <c r="AB1488" t="s">
        <v>11834</v>
      </c>
    </row>
    <row r="1489" spans="1:28" x14ac:dyDescent="0.3">
      <c r="A1489" s="9" t="s">
        <v>5935</v>
      </c>
      <c r="B1489" s="20">
        <v>45300</v>
      </c>
      <c r="C1489" s="30">
        <f>superstore_excel!X$2 - B1489</f>
        <v>455</v>
      </c>
      <c r="D1489" s="10">
        <v>1</v>
      </c>
      <c r="E1489" s="10">
        <v>422.81</v>
      </c>
      <c r="F1489">
        <f t="shared" si="117"/>
        <v>3</v>
      </c>
      <c r="G1489">
        <f t="shared" si="115"/>
        <v>3</v>
      </c>
      <c r="H1489">
        <f t="shared" si="116"/>
        <v>1</v>
      </c>
      <c r="I1489" t="str">
        <f t="shared" si="118"/>
        <v>331</v>
      </c>
      <c r="J1489" t="str">
        <f t="shared" si="119"/>
        <v>Others</v>
      </c>
      <c r="M1489" s="9" t="s">
        <v>2656</v>
      </c>
      <c r="N1489" s="10">
        <v>1</v>
      </c>
      <c r="P1489" s="9" t="s">
        <v>2656</v>
      </c>
      <c r="Q1489" s="10">
        <v>1121.02</v>
      </c>
      <c r="S1489" t="s">
        <v>5632</v>
      </c>
      <c r="T1489">
        <v>45562</v>
      </c>
      <c r="U1489">
        <v>193</v>
      </c>
      <c r="V1489">
        <v>1</v>
      </c>
      <c r="W1489">
        <v>210.39</v>
      </c>
      <c r="X1489">
        <v>4</v>
      </c>
      <c r="Y1489">
        <v>3</v>
      </c>
      <c r="Z1489">
        <v>1</v>
      </c>
      <c r="AA1489" t="s">
        <v>11840</v>
      </c>
      <c r="AB1489" t="s">
        <v>11834</v>
      </c>
    </row>
    <row r="1490" spans="1:28" x14ac:dyDescent="0.3">
      <c r="A1490" s="9" t="s">
        <v>5632</v>
      </c>
      <c r="B1490" s="20">
        <v>45562</v>
      </c>
      <c r="C1490" s="30">
        <f>superstore_excel!X$2 - B1490</f>
        <v>193</v>
      </c>
      <c r="D1490" s="10">
        <v>1</v>
      </c>
      <c r="E1490" s="10">
        <v>210.39</v>
      </c>
      <c r="F1490">
        <f t="shared" si="117"/>
        <v>4</v>
      </c>
      <c r="G1490">
        <f t="shared" si="115"/>
        <v>3</v>
      </c>
      <c r="H1490">
        <f t="shared" si="116"/>
        <v>1</v>
      </c>
      <c r="I1490" t="str">
        <f t="shared" si="118"/>
        <v>431</v>
      </c>
      <c r="J1490" t="str">
        <f t="shared" si="119"/>
        <v>Others</v>
      </c>
      <c r="M1490" s="9" t="s">
        <v>5935</v>
      </c>
      <c r="N1490" s="10">
        <v>1</v>
      </c>
      <c r="P1490" s="9" t="s">
        <v>5935</v>
      </c>
      <c r="Q1490" s="10">
        <v>422.81</v>
      </c>
      <c r="S1490" t="s">
        <v>2314</v>
      </c>
      <c r="T1490">
        <v>45470</v>
      </c>
      <c r="U1490">
        <v>285</v>
      </c>
      <c r="V1490">
        <v>4</v>
      </c>
      <c r="W1490">
        <v>7955.0002301565301</v>
      </c>
      <c r="X1490">
        <v>4</v>
      </c>
      <c r="Y1490">
        <v>4</v>
      </c>
      <c r="Z1490">
        <v>4</v>
      </c>
      <c r="AA1490" t="s">
        <v>11835</v>
      </c>
      <c r="AB1490" t="s">
        <v>11836</v>
      </c>
    </row>
    <row r="1491" spans="1:28" x14ac:dyDescent="0.3">
      <c r="A1491" s="9" t="s">
        <v>2314</v>
      </c>
      <c r="B1491" s="20">
        <v>45470</v>
      </c>
      <c r="C1491" s="30">
        <f>superstore_excel!X$2 - B1491</f>
        <v>285</v>
      </c>
      <c r="D1491" s="10">
        <v>4</v>
      </c>
      <c r="E1491" s="10">
        <v>7955.0002301565301</v>
      </c>
      <c r="F1491">
        <f t="shared" si="117"/>
        <v>4</v>
      </c>
      <c r="G1491">
        <f t="shared" si="115"/>
        <v>4</v>
      </c>
      <c r="H1491">
        <f t="shared" si="116"/>
        <v>4</v>
      </c>
      <c r="I1491" t="str">
        <f t="shared" si="118"/>
        <v>444</v>
      </c>
      <c r="J1491" t="str">
        <f t="shared" si="119"/>
        <v>Loyal Customers</v>
      </c>
      <c r="M1491" s="9" t="s">
        <v>5632</v>
      </c>
      <c r="N1491" s="10">
        <v>1</v>
      </c>
      <c r="P1491" s="9" t="s">
        <v>5632</v>
      </c>
      <c r="Q1491" s="10">
        <v>210.39</v>
      </c>
      <c r="S1491" t="s">
        <v>11747</v>
      </c>
      <c r="T1491">
        <v>45362</v>
      </c>
      <c r="U1491">
        <v>393</v>
      </c>
      <c r="V1491">
        <v>1</v>
      </c>
      <c r="W1491">
        <v>4631.1499999999996</v>
      </c>
      <c r="X1491">
        <v>3</v>
      </c>
      <c r="Y1491">
        <v>3</v>
      </c>
      <c r="Z1491">
        <v>3</v>
      </c>
      <c r="AA1491" t="s">
        <v>11845</v>
      </c>
      <c r="AB1491" t="s">
        <v>11834</v>
      </c>
    </row>
    <row r="1492" spans="1:28" x14ac:dyDescent="0.3">
      <c r="A1492" s="9" t="s">
        <v>11747</v>
      </c>
      <c r="B1492" s="20">
        <v>45362</v>
      </c>
      <c r="C1492" s="30">
        <f>superstore_excel!X$2 - B1492</f>
        <v>393</v>
      </c>
      <c r="D1492" s="10">
        <v>1</v>
      </c>
      <c r="E1492" s="10">
        <v>4631.1499999999996</v>
      </c>
      <c r="F1492">
        <f t="shared" si="117"/>
        <v>3</v>
      </c>
      <c r="G1492">
        <f t="shared" si="115"/>
        <v>3</v>
      </c>
      <c r="H1492">
        <f t="shared" si="116"/>
        <v>3</v>
      </c>
      <c r="I1492" t="str">
        <f t="shared" si="118"/>
        <v>333</v>
      </c>
      <c r="J1492" t="str">
        <f t="shared" si="119"/>
        <v>Others</v>
      </c>
      <c r="M1492" s="9" t="s">
        <v>2314</v>
      </c>
      <c r="N1492" s="10">
        <v>4</v>
      </c>
      <c r="P1492" s="9" t="s">
        <v>2314</v>
      </c>
      <c r="Q1492" s="10">
        <v>7955.0002301565301</v>
      </c>
      <c r="S1492" t="s">
        <v>4061</v>
      </c>
      <c r="T1492">
        <v>45034</v>
      </c>
      <c r="U1492">
        <v>721</v>
      </c>
      <c r="V1492">
        <v>1</v>
      </c>
      <c r="W1492">
        <v>4418.47</v>
      </c>
      <c r="X1492">
        <v>2</v>
      </c>
      <c r="Y1492">
        <v>3</v>
      </c>
      <c r="Z1492">
        <v>3</v>
      </c>
      <c r="AA1492" t="s">
        <v>11838</v>
      </c>
      <c r="AB1492" t="s">
        <v>11839</v>
      </c>
    </row>
    <row r="1493" spans="1:28" x14ac:dyDescent="0.3">
      <c r="A1493" s="9" t="s">
        <v>4061</v>
      </c>
      <c r="B1493" s="20">
        <v>45034</v>
      </c>
      <c r="C1493" s="30">
        <f>superstore_excel!X$2 - B1493</f>
        <v>721</v>
      </c>
      <c r="D1493" s="10">
        <v>1</v>
      </c>
      <c r="E1493" s="10">
        <v>4418.47</v>
      </c>
      <c r="F1493">
        <f t="shared" si="117"/>
        <v>2</v>
      </c>
      <c r="G1493">
        <f t="shared" si="115"/>
        <v>3</v>
      </c>
      <c r="H1493">
        <f t="shared" si="116"/>
        <v>3</v>
      </c>
      <c r="I1493" t="str">
        <f t="shared" si="118"/>
        <v>233</v>
      </c>
      <c r="J1493" t="str">
        <f t="shared" si="119"/>
        <v>At Risk</v>
      </c>
      <c r="M1493" s="9" t="s">
        <v>11747</v>
      </c>
      <c r="N1493" s="10">
        <v>1</v>
      </c>
      <c r="P1493" s="9" t="s">
        <v>11747</v>
      </c>
      <c r="Q1493" s="10">
        <v>4631.1499999999996</v>
      </c>
      <c r="S1493" t="s">
        <v>9639</v>
      </c>
      <c r="T1493">
        <v>45470</v>
      </c>
      <c r="U1493">
        <v>285</v>
      </c>
      <c r="V1493">
        <v>1</v>
      </c>
      <c r="W1493">
        <v>3210.1</v>
      </c>
      <c r="X1493">
        <v>4</v>
      </c>
      <c r="Y1493">
        <v>3</v>
      </c>
      <c r="Z1493">
        <v>2</v>
      </c>
      <c r="AA1493" t="s">
        <v>11842</v>
      </c>
      <c r="AB1493" t="s">
        <v>11834</v>
      </c>
    </row>
    <row r="1494" spans="1:28" x14ac:dyDescent="0.3">
      <c r="A1494" s="9" t="s">
        <v>9639</v>
      </c>
      <c r="B1494" s="20">
        <v>45470</v>
      </c>
      <c r="C1494" s="30">
        <f>superstore_excel!X$2 - B1494</f>
        <v>285</v>
      </c>
      <c r="D1494" s="10">
        <v>1</v>
      </c>
      <c r="E1494" s="10">
        <v>3210.1</v>
      </c>
      <c r="F1494">
        <f t="shared" si="117"/>
        <v>4</v>
      </c>
      <c r="G1494">
        <f t="shared" si="115"/>
        <v>3</v>
      </c>
      <c r="H1494">
        <f t="shared" si="116"/>
        <v>2</v>
      </c>
      <c r="I1494" t="str">
        <f t="shared" si="118"/>
        <v>432</v>
      </c>
      <c r="J1494" t="str">
        <f t="shared" si="119"/>
        <v>Others</v>
      </c>
      <c r="M1494" s="9" t="s">
        <v>4061</v>
      </c>
      <c r="N1494" s="10">
        <v>1</v>
      </c>
      <c r="P1494" s="9" t="s">
        <v>4061</v>
      </c>
      <c r="Q1494" s="10">
        <v>4418.47</v>
      </c>
      <c r="S1494" t="s">
        <v>4035</v>
      </c>
      <c r="T1494">
        <v>45409</v>
      </c>
      <c r="U1494">
        <v>346</v>
      </c>
      <c r="V1494">
        <v>1</v>
      </c>
      <c r="W1494">
        <v>229.45</v>
      </c>
      <c r="X1494">
        <v>3</v>
      </c>
      <c r="Y1494">
        <v>3</v>
      </c>
      <c r="Z1494">
        <v>1</v>
      </c>
      <c r="AA1494" t="s">
        <v>11841</v>
      </c>
      <c r="AB1494" t="s">
        <v>11834</v>
      </c>
    </row>
    <row r="1495" spans="1:28" x14ac:dyDescent="0.3">
      <c r="A1495" s="9" t="s">
        <v>4035</v>
      </c>
      <c r="B1495" s="20">
        <v>45409</v>
      </c>
      <c r="C1495" s="30">
        <f>superstore_excel!X$2 - B1495</f>
        <v>346</v>
      </c>
      <c r="D1495" s="10">
        <v>1</v>
      </c>
      <c r="E1495" s="10">
        <v>229.45</v>
      </c>
      <c r="F1495">
        <f t="shared" si="117"/>
        <v>3</v>
      </c>
      <c r="G1495">
        <f t="shared" si="115"/>
        <v>3</v>
      </c>
      <c r="H1495">
        <f t="shared" si="116"/>
        <v>1</v>
      </c>
      <c r="I1495" t="str">
        <f t="shared" si="118"/>
        <v>331</v>
      </c>
      <c r="J1495" t="str">
        <f t="shared" si="119"/>
        <v>Others</v>
      </c>
      <c r="M1495" s="9" t="s">
        <v>9639</v>
      </c>
      <c r="N1495" s="10">
        <v>1</v>
      </c>
      <c r="P1495" s="9" t="s">
        <v>9639</v>
      </c>
      <c r="Q1495" s="10">
        <v>3210.1</v>
      </c>
      <c r="S1495" t="s">
        <v>1501</v>
      </c>
      <c r="T1495">
        <v>45426</v>
      </c>
      <c r="U1495">
        <v>329</v>
      </c>
      <c r="V1495">
        <v>4</v>
      </c>
      <c r="W1495">
        <v>10237.860837477059</v>
      </c>
      <c r="X1495">
        <v>4</v>
      </c>
      <c r="Y1495">
        <v>4</v>
      </c>
      <c r="Z1495">
        <v>4</v>
      </c>
      <c r="AA1495" t="s">
        <v>11835</v>
      </c>
      <c r="AB1495" t="s">
        <v>11836</v>
      </c>
    </row>
    <row r="1496" spans="1:28" x14ac:dyDescent="0.3">
      <c r="A1496" s="9" t="s">
        <v>1501</v>
      </c>
      <c r="B1496" s="20">
        <v>45426</v>
      </c>
      <c r="C1496" s="30">
        <f>superstore_excel!X$2 - B1496</f>
        <v>329</v>
      </c>
      <c r="D1496" s="10">
        <v>4</v>
      </c>
      <c r="E1496" s="10">
        <v>10237.860837477059</v>
      </c>
      <c r="F1496">
        <f t="shared" si="117"/>
        <v>4</v>
      </c>
      <c r="G1496">
        <f t="shared" si="115"/>
        <v>4</v>
      </c>
      <c r="H1496">
        <f t="shared" si="116"/>
        <v>4</v>
      </c>
      <c r="I1496" t="str">
        <f t="shared" si="118"/>
        <v>444</v>
      </c>
      <c r="J1496" t="str">
        <f t="shared" si="119"/>
        <v>Loyal Customers</v>
      </c>
      <c r="M1496" s="9" t="s">
        <v>4035</v>
      </c>
      <c r="N1496" s="10">
        <v>1</v>
      </c>
      <c r="P1496" s="9" t="s">
        <v>4035</v>
      </c>
      <c r="Q1496" s="10">
        <v>229.45</v>
      </c>
      <c r="S1496" t="s">
        <v>1567</v>
      </c>
      <c r="T1496">
        <v>45467</v>
      </c>
      <c r="U1496">
        <v>288</v>
      </c>
      <c r="V1496">
        <v>4</v>
      </c>
      <c r="W1496">
        <v>9918.3560786205089</v>
      </c>
      <c r="X1496">
        <v>4</v>
      </c>
      <c r="Y1496">
        <v>4</v>
      </c>
      <c r="Z1496">
        <v>4</v>
      </c>
      <c r="AA1496" t="s">
        <v>11835</v>
      </c>
      <c r="AB1496" t="s">
        <v>11836</v>
      </c>
    </row>
    <row r="1497" spans="1:28" x14ac:dyDescent="0.3">
      <c r="A1497" s="9" t="s">
        <v>1567</v>
      </c>
      <c r="B1497" s="20">
        <v>45467</v>
      </c>
      <c r="C1497" s="30">
        <f>superstore_excel!X$2 - B1497</f>
        <v>288</v>
      </c>
      <c r="D1497" s="10">
        <v>4</v>
      </c>
      <c r="E1497" s="10">
        <v>9918.3560786205089</v>
      </c>
      <c r="F1497">
        <f t="shared" si="117"/>
        <v>4</v>
      </c>
      <c r="G1497">
        <f t="shared" si="115"/>
        <v>4</v>
      </c>
      <c r="H1497">
        <f t="shared" si="116"/>
        <v>4</v>
      </c>
      <c r="I1497" t="str">
        <f t="shared" si="118"/>
        <v>444</v>
      </c>
      <c r="J1497" t="str">
        <f t="shared" si="119"/>
        <v>Loyal Customers</v>
      </c>
      <c r="M1497" s="9" t="s">
        <v>1501</v>
      </c>
      <c r="N1497" s="10">
        <v>4</v>
      </c>
      <c r="P1497" s="9" t="s">
        <v>1501</v>
      </c>
      <c r="Q1497" s="10">
        <v>10237.860837477059</v>
      </c>
      <c r="S1497" t="s">
        <v>1293</v>
      </c>
      <c r="T1497">
        <v>45381</v>
      </c>
      <c r="U1497">
        <v>374</v>
      </c>
      <c r="V1497">
        <v>4</v>
      </c>
      <c r="W1497">
        <v>9860.4586150886407</v>
      </c>
      <c r="X1497">
        <v>3</v>
      </c>
      <c r="Y1497">
        <v>4</v>
      </c>
      <c r="Z1497">
        <v>4</v>
      </c>
      <c r="AA1497" t="s">
        <v>11853</v>
      </c>
      <c r="AB1497" t="s">
        <v>11834</v>
      </c>
    </row>
    <row r="1498" spans="1:28" x14ac:dyDescent="0.3">
      <c r="A1498" s="9" t="s">
        <v>1293</v>
      </c>
      <c r="B1498" s="20">
        <v>45381</v>
      </c>
      <c r="C1498" s="30">
        <f>superstore_excel!X$2 - B1498</f>
        <v>374</v>
      </c>
      <c r="D1498" s="10">
        <v>4</v>
      </c>
      <c r="E1498" s="10">
        <v>9860.4586150886407</v>
      </c>
      <c r="F1498">
        <f t="shared" si="117"/>
        <v>3</v>
      </c>
      <c r="G1498">
        <f t="shared" si="115"/>
        <v>4</v>
      </c>
      <c r="H1498">
        <f t="shared" si="116"/>
        <v>4</v>
      </c>
      <c r="I1498" t="str">
        <f t="shared" si="118"/>
        <v>344</v>
      </c>
      <c r="J1498" t="str">
        <f t="shared" si="119"/>
        <v>Others</v>
      </c>
      <c r="M1498" s="9" t="s">
        <v>1567</v>
      </c>
      <c r="N1498" s="10">
        <v>4</v>
      </c>
      <c r="P1498" s="9" t="s">
        <v>1567</v>
      </c>
      <c r="Q1498" s="10">
        <v>9918.3560786205089</v>
      </c>
      <c r="S1498" t="s">
        <v>8073</v>
      </c>
      <c r="T1498">
        <v>45571</v>
      </c>
      <c r="U1498">
        <v>184</v>
      </c>
      <c r="V1498">
        <v>1</v>
      </c>
      <c r="W1498">
        <v>3171.35</v>
      </c>
      <c r="X1498">
        <v>4</v>
      </c>
      <c r="Y1498">
        <v>3</v>
      </c>
      <c r="Z1498">
        <v>2</v>
      </c>
      <c r="AA1498" t="s">
        <v>11842</v>
      </c>
      <c r="AB1498" t="s">
        <v>11834</v>
      </c>
    </row>
    <row r="1499" spans="1:28" x14ac:dyDescent="0.3">
      <c r="A1499" s="9" t="s">
        <v>8073</v>
      </c>
      <c r="B1499" s="20">
        <v>45571</v>
      </c>
      <c r="C1499" s="30">
        <f>superstore_excel!X$2 - B1499</f>
        <v>184</v>
      </c>
      <c r="D1499" s="10">
        <v>1</v>
      </c>
      <c r="E1499" s="10">
        <v>3171.35</v>
      </c>
      <c r="F1499">
        <f t="shared" si="117"/>
        <v>4</v>
      </c>
      <c r="G1499">
        <f t="shared" si="115"/>
        <v>3</v>
      </c>
      <c r="H1499">
        <f t="shared" si="116"/>
        <v>2</v>
      </c>
      <c r="I1499" t="str">
        <f t="shared" si="118"/>
        <v>432</v>
      </c>
      <c r="J1499" t="str">
        <f t="shared" si="119"/>
        <v>Others</v>
      </c>
      <c r="M1499" s="9" t="s">
        <v>1293</v>
      </c>
      <c r="N1499" s="10">
        <v>4</v>
      </c>
      <c r="P1499" s="9" t="s">
        <v>1293</v>
      </c>
      <c r="Q1499" s="10">
        <v>9860.4586150886407</v>
      </c>
      <c r="S1499" t="s">
        <v>4566</v>
      </c>
      <c r="T1499">
        <v>45221</v>
      </c>
      <c r="U1499">
        <v>534</v>
      </c>
      <c r="V1499">
        <v>1</v>
      </c>
      <c r="W1499">
        <v>3817.91</v>
      </c>
      <c r="X1499">
        <v>2</v>
      </c>
      <c r="Y1499">
        <v>3</v>
      </c>
      <c r="Z1499">
        <v>3</v>
      </c>
      <c r="AA1499" t="s">
        <v>11838</v>
      </c>
      <c r="AB1499" t="s">
        <v>11839</v>
      </c>
    </row>
    <row r="1500" spans="1:28" x14ac:dyDescent="0.3">
      <c r="A1500" s="9" t="s">
        <v>4566</v>
      </c>
      <c r="B1500" s="20">
        <v>45221</v>
      </c>
      <c r="C1500" s="30">
        <f>superstore_excel!X$2 - B1500</f>
        <v>534</v>
      </c>
      <c r="D1500" s="10">
        <v>1</v>
      </c>
      <c r="E1500" s="10">
        <v>3817.91</v>
      </c>
      <c r="F1500">
        <f t="shared" si="117"/>
        <v>2</v>
      </c>
      <c r="G1500">
        <f t="shared" si="115"/>
        <v>3</v>
      </c>
      <c r="H1500">
        <f t="shared" si="116"/>
        <v>3</v>
      </c>
      <c r="I1500" t="str">
        <f t="shared" si="118"/>
        <v>233</v>
      </c>
      <c r="J1500" t="str">
        <f t="shared" si="119"/>
        <v>At Risk</v>
      </c>
      <c r="M1500" s="9" t="s">
        <v>8073</v>
      </c>
      <c r="N1500" s="10">
        <v>1</v>
      </c>
      <c r="P1500" s="9" t="s">
        <v>8073</v>
      </c>
      <c r="Q1500" s="10">
        <v>3171.35</v>
      </c>
      <c r="S1500" t="s">
        <v>9635</v>
      </c>
      <c r="T1500">
        <v>45366</v>
      </c>
      <c r="U1500">
        <v>389</v>
      </c>
      <c r="V1500">
        <v>1</v>
      </c>
      <c r="W1500">
        <v>1674.7</v>
      </c>
      <c r="X1500">
        <v>3</v>
      </c>
      <c r="Y1500">
        <v>3</v>
      </c>
      <c r="Z1500">
        <v>1</v>
      </c>
      <c r="AA1500" t="s">
        <v>11841</v>
      </c>
      <c r="AB1500" t="s">
        <v>11834</v>
      </c>
    </row>
    <row r="1501" spans="1:28" x14ac:dyDescent="0.3">
      <c r="A1501" s="9" t="s">
        <v>9635</v>
      </c>
      <c r="B1501" s="20">
        <v>45366</v>
      </c>
      <c r="C1501" s="30">
        <f>superstore_excel!X$2 - B1501</f>
        <v>389</v>
      </c>
      <c r="D1501" s="10">
        <v>1</v>
      </c>
      <c r="E1501" s="10">
        <v>1674.7</v>
      </c>
      <c r="F1501">
        <f t="shared" si="117"/>
        <v>3</v>
      </c>
      <c r="G1501">
        <f t="shared" si="115"/>
        <v>3</v>
      </c>
      <c r="H1501">
        <f t="shared" si="116"/>
        <v>1</v>
      </c>
      <c r="I1501" t="str">
        <f t="shared" si="118"/>
        <v>331</v>
      </c>
      <c r="J1501" t="str">
        <f t="shared" si="119"/>
        <v>Others</v>
      </c>
      <c r="M1501" s="9" t="s">
        <v>4566</v>
      </c>
      <c r="N1501" s="10">
        <v>1</v>
      </c>
      <c r="P1501" s="9" t="s">
        <v>4566</v>
      </c>
      <c r="Q1501" s="10">
        <v>3817.91</v>
      </c>
      <c r="S1501" t="s">
        <v>735</v>
      </c>
      <c r="T1501">
        <v>45416</v>
      </c>
      <c r="U1501">
        <v>339</v>
      </c>
      <c r="V1501">
        <v>6</v>
      </c>
      <c r="W1501">
        <v>18136.150438545879</v>
      </c>
      <c r="X1501">
        <v>3</v>
      </c>
      <c r="Y1501">
        <v>4</v>
      </c>
      <c r="Z1501">
        <v>4</v>
      </c>
      <c r="AA1501" t="s">
        <v>11853</v>
      </c>
      <c r="AB1501" t="s">
        <v>11834</v>
      </c>
    </row>
    <row r="1502" spans="1:28" x14ac:dyDescent="0.3">
      <c r="A1502" s="9" t="s">
        <v>735</v>
      </c>
      <c r="B1502" s="20">
        <v>45416</v>
      </c>
      <c r="C1502" s="30">
        <f>superstore_excel!X$2 - B1502</f>
        <v>339</v>
      </c>
      <c r="D1502" s="10">
        <v>6</v>
      </c>
      <c r="E1502" s="10">
        <v>18136.150438545879</v>
      </c>
      <c r="F1502">
        <f t="shared" si="117"/>
        <v>3</v>
      </c>
      <c r="G1502">
        <f t="shared" si="115"/>
        <v>4</v>
      </c>
      <c r="H1502">
        <f t="shared" si="116"/>
        <v>4</v>
      </c>
      <c r="I1502" t="str">
        <f t="shared" si="118"/>
        <v>344</v>
      </c>
      <c r="J1502" t="str">
        <f t="shared" si="119"/>
        <v>Others</v>
      </c>
      <c r="M1502" s="9" t="s">
        <v>9635</v>
      </c>
      <c r="N1502" s="10">
        <v>1</v>
      </c>
      <c r="P1502" s="9" t="s">
        <v>9635</v>
      </c>
      <c r="Q1502" s="10">
        <v>1674.7</v>
      </c>
      <c r="S1502" t="s">
        <v>2112</v>
      </c>
      <c r="T1502">
        <v>45621</v>
      </c>
      <c r="U1502">
        <v>134</v>
      </c>
      <c r="V1502">
        <v>4</v>
      </c>
      <c r="W1502">
        <v>9064.84450672618</v>
      </c>
      <c r="X1502">
        <v>5</v>
      </c>
      <c r="Y1502">
        <v>4</v>
      </c>
      <c r="Z1502">
        <v>4</v>
      </c>
      <c r="AA1502" t="s">
        <v>11849</v>
      </c>
      <c r="AB1502" t="s">
        <v>11836</v>
      </c>
    </row>
    <row r="1503" spans="1:28" x14ac:dyDescent="0.3">
      <c r="A1503" s="9" t="s">
        <v>2112</v>
      </c>
      <c r="B1503" s="20">
        <v>45621</v>
      </c>
      <c r="C1503" s="30">
        <f>superstore_excel!X$2 - B1503</f>
        <v>134</v>
      </c>
      <c r="D1503" s="10">
        <v>4</v>
      </c>
      <c r="E1503" s="10">
        <v>9064.84450672618</v>
      </c>
      <c r="F1503">
        <f t="shared" si="117"/>
        <v>5</v>
      </c>
      <c r="G1503">
        <f t="shared" si="115"/>
        <v>4</v>
      </c>
      <c r="H1503">
        <f t="shared" si="116"/>
        <v>4</v>
      </c>
      <c r="I1503" t="str">
        <f t="shared" si="118"/>
        <v>544</v>
      </c>
      <c r="J1503" t="str">
        <f t="shared" si="119"/>
        <v>Loyal Customers</v>
      </c>
      <c r="M1503" s="9" t="s">
        <v>735</v>
      </c>
      <c r="N1503" s="10">
        <v>6</v>
      </c>
      <c r="P1503" s="9" t="s">
        <v>735</v>
      </c>
      <c r="Q1503" s="10">
        <v>18136.150438545879</v>
      </c>
      <c r="S1503" t="s">
        <v>7398</v>
      </c>
      <c r="T1503">
        <v>45537</v>
      </c>
      <c r="U1503">
        <v>218</v>
      </c>
      <c r="V1503">
        <v>1</v>
      </c>
      <c r="W1503">
        <v>174.24</v>
      </c>
      <c r="X1503">
        <v>4</v>
      </c>
      <c r="Y1503">
        <v>3</v>
      </c>
      <c r="Z1503">
        <v>1</v>
      </c>
      <c r="AA1503" t="s">
        <v>11840</v>
      </c>
      <c r="AB1503" t="s">
        <v>11834</v>
      </c>
    </row>
    <row r="1504" spans="1:28" x14ac:dyDescent="0.3">
      <c r="A1504" s="9" t="s">
        <v>7398</v>
      </c>
      <c r="B1504" s="20">
        <v>45537</v>
      </c>
      <c r="C1504" s="30">
        <f>superstore_excel!X$2 - B1504</f>
        <v>218</v>
      </c>
      <c r="D1504" s="10">
        <v>1</v>
      </c>
      <c r="E1504" s="10">
        <v>174.24</v>
      </c>
      <c r="F1504">
        <f t="shared" si="117"/>
        <v>4</v>
      </c>
      <c r="G1504">
        <f t="shared" si="115"/>
        <v>3</v>
      </c>
      <c r="H1504">
        <f t="shared" si="116"/>
        <v>1</v>
      </c>
      <c r="I1504" t="str">
        <f t="shared" si="118"/>
        <v>431</v>
      </c>
      <c r="J1504" t="str">
        <f t="shared" si="119"/>
        <v>Others</v>
      </c>
      <c r="M1504" s="9" t="s">
        <v>2112</v>
      </c>
      <c r="N1504" s="10">
        <v>4</v>
      </c>
      <c r="P1504" s="9" t="s">
        <v>2112</v>
      </c>
      <c r="Q1504" s="10">
        <v>9064.84450672618</v>
      </c>
      <c r="S1504" t="s">
        <v>4073</v>
      </c>
      <c r="T1504">
        <v>45170</v>
      </c>
      <c r="U1504">
        <v>585</v>
      </c>
      <c r="V1504">
        <v>1</v>
      </c>
      <c r="W1504">
        <v>643.29999999999995</v>
      </c>
      <c r="X1504">
        <v>2</v>
      </c>
      <c r="Y1504">
        <v>3</v>
      </c>
      <c r="Z1504">
        <v>1</v>
      </c>
      <c r="AA1504" t="s">
        <v>11847</v>
      </c>
      <c r="AB1504" t="s">
        <v>11839</v>
      </c>
    </row>
    <row r="1505" spans="1:28" x14ac:dyDescent="0.3">
      <c r="A1505" s="9" t="s">
        <v>4073</v>
      </c>
      <c r="B1505" s="20">
        <v>45170</v>
      </c>
      <c r="C1505" s="30">
        <f>superstore_excel!X$2 - B1505</f>
        <v>585</v>
      </c>
      <c r="D1505" s="10">
        <v>1</v>
      </c>
      <c r="E1505" s="10">
        <v>643.29999999999995</v>
      </c>
      <c r="F1505">
        <f t="shared" si="117"/>
        <v>2</v>
      </c>
      <c r="G1505">
        <f t="shared" si="115"/>
        <v>3</v>
      </c>
      <c r="H1505">
        <f t="shared" si="116"/>
        <v>1</v>
      </c>
      <c r="I1505" t="str">
        <f t="shared" si="118"/>
        <v>231</v>
      </c>
      <c r="J1505" t="str">
        <f t="shared" si="119"/>
        <v>At Risk</v>
      </c>
      <c r="M1505" s="9" t="s">
        <v>7398</v>
      </c>
      <c r="N1505" s="10">
        <v>1</v>
      </c>
      <c r="P1505" s="9" t="s">
        <v>7398</v>
      </c>
      <c r="Q1505" s="10">
        <v>174.24</v>
      </c>
      <c r="S1505" t="s">
        <v>7825</v>
      </c>
      <c r="T1505">
        <v>45258</v>
      </c>
      <c r="U1505">
        <v>497</v>
      </c>
      <c r="V1505">
        <v>1</v>
      </c>
      <c r="W1505">
        <v>1064.23</v>
      </c>
      <c r="X1505">
        <v>3</v>
      </c>
      <c r="Y1505">
        <v>3</v>
      </c>
      <c r="Z1505">
        <v>1</v>
      </c>
      <c r="AA1505" t="s">
        <v>11841</v>
      </c>
      <c r="AB1505" t="s">
        <v>11834</v>
      </c>
    </row>
    <row r="1506" spans="1:28" x14ac:dyDescent="0.3">
      <c r="A1506" s="9" t="s">
        <v>7825</v>
      </c>
      <c r="B1506" s="20">
        <v>45258</v>
      </c>
      <c r="C1506" s="30">
        <f>superstore_excel!X$2 - B1506</f>
        <v>497</v>
      </c>
      <c r="D1506" s="10">
        <v>1</v>
      </c>
      <c r="E1506" s="10">
        <v>1064.23</v>
      </c>
      <c r="F1506">
        <f t="shared" si="117"/>
        <v>3</v>
      </c>
      <c r="G1506">
        <f t="shared" si="115"/>
        <v>3</v>
      </c>
      <c r="H1506">
        <f t="shared" si="116"/>
        <v>1</v>
      </c>
      <c r="I1506" t="str">
        <f t="shared" si="118"/>
        <v>331</v>
      </c>
      <c r="J1506" t="str">
        <f t="shared" si="119"/>
        <v>Others</v>
      </c>
      <c r="M1506" s="9" t="s">
        <v>4073</v>
      </c>
      <c r="N1506" s="10">
        <v>1</v>
      </c>
      <c r="P1506" s="9" t="s">
        <v>4073</v>
      </c>
      <c r="Q1506" s="10">
        <v>643.29999999999995</v>
      </c>
      <c r="S1506" t="s">
        <v>9923</v>
      </c>
      <c r="T1506">
        <v>45121</v>
      </c>
      <c r="U1506">
        <v>634</v>
      </c>
      <c r="V1506">
        <v>1</v>
      </c>
      <c r="W1506">
        <v>2339.69</v>
      </c>
      <c r="X1506">
        <v>2</v>
      </c>
      <c r="Y1506">
        <v>3</v>
      </c>
      <c r="Z1506">
        <v>2</v>
      </c>
      <c r="AA1506" t="s">
        <v>11848</v>
      </c>
      <c r="AB1506" t="s">
        <v>11839</v>
      </c>
    </row>
    <row r="1507" spans="1:28" x14ac:dyDescent="0.3">
      <c r="A1507" s="9" t="s">
        <v>9923</v>
      </c>
      <c r="B1507" s="20">
        <v>45121</v>
      </c>
      <c r="C1507" s="30">
        <f>superstore_excel!X$2 - B1507</f>
        <v>634</v>
      </c>
      <c r="D1507" s="10">
        <v>1</v>
      </c>
      <c r="E1507" s="10">
        <v>2339.69</v>
      </c>
      <c r="F1507">
        <f t="shared" si="117"/>
        <v>2</v>
      </c>
      <c r="G1507">
        <f t="shared" si="115"/>
        <v>3</v>
      </c>
      <c r="H1507">
        <f t="shared" si="116"/>
        <v>2</v>
      </c>
      <c r="I1507" t="str">
        <f t="shared" si="118"/>
        <v>232</v>
      </c>
      <c r="J1507" t="str">
        <f t="shared" si="119"/>
        <v>At Risk</v>
      </c>
      <c r="M1507" s="9" t="s">
        <v>7825</v>
      </c>
      <c r="N1507" s="10">
        <v>1</v>
      </c>
      <c r="P1507" s="9" t="s">
        <v>7825</v>
      </c>
      <c r="Q1507" s="10">
        <v>1064.23</v>
      </c>
      <c r="S1507" t="s">
        <v>2821</v>
      </c>
      <c r="T1507">
        <v>45193</v>
      </c>
      <c r="U1507">
        <v>562</v>
      </c>
      <c r="V1507">
        <v>1</v>
      </c>
      <c r="W1507">
        <v>30.97</v>
      </c>
      <c r="X1507">
        <v>2</v>
      </c>
      <c r="Y1507">
        <v>3</v>
      </c>
      <c r="Z1507">
        <v>1</v>
      </c>
      <c r="AA1507" t="s">
        <v>11847</v>
      </c>
      <c r="AB1507" t="s">
        <v>11839</v>
      </c>
    </row>
    <row r="1508" spans="1:28" x14ac:dyDescent="0.3">
      <c r="A1508" s="9" t="s">
        <v>2821</v>
      </c>
      <c r="B1508" s="20">
        <v>45193</v>
      </c>
      <c r="C1508" s="30">
        <f>superstore_excel!X$2 - B1508</f>
        <v>562</v>
      </c>
      <c r="D1508" s="10">
        <v>1</v>
      </c>
      <c r="E1508" s="10">
        <v>30.97</v>
      </c>
      <c r="F1508">
        <f t="shared" si="117"/>
        <v>2</v>
      </c>
      <c r="G1508">
        <f t="shared" si="115"/>
        <v>3</v>
      </c>
      <c r="H1508">
        <f t="shared" si="116"/>
        <v>1</v>
      </c>
      <c r="I1508" t="str">
        <f t="shared" si="118"/>
        <v>231</v>
      </c>
      <c r="J1508" t="str">
        <f t="shared" si="119"/>
        <v>At Risk</v>
      </c>
      <c r="M1508" s="9" t="s">
        <v>9923</v>
      </c>
      <c r="N1508" s="10">
        <v>1</v>
      </c>
      <c r="P1508" s="9" t="s">
        <v>9923</v>
      </c>
      <c r="Q1508" s="10">
        <v>2339.69</v>
      </c>
      <c r="S1508" t="s">
        <v>2753</v>
      </c>
      <c r="T1508">
        <v>45360</v>
      </c>
      <c r="U1508">
        <v>395</v>
      </c>
      <c r="V1508">
        <v>3</v>
      </c>
      <c r="W1508">
        <v>8222.02</v>
      </c>
      <c r="X1508">
        <v>3</v>
      </c>
      <c r="Y1508">
        <v>4</v>
      </c>
      <c r="Z1508">
        <v>4</v>
      </c>
      <c r="AA1508" t="s">
        <v>11853</v>
      </c>
      <c r="AB1508" t="s">
        <v>11834</v>
      </c>
    </row>
    <row r="1509" spans="1:28" x14ac:dyDescent="0.3">
      <c r="A1509" s="9" t="s">
        <v>2753</v>
      </c>
      <c r="B1509" s="20">
        <v>45360</v>
      </c>
      <c r="C1509" s="30">
        <f>superstore_excel!X$2 - B1509</f>
        <v>395</v>
      </c>
      <c r="D1509" s="10">
        <v>3</v>
      </c>
      <c r="E1509" s="10">
        <v>8222.02</v>
      </c>
      <c r="F1509">
        <f t="shared" si="117"/>
        <v>3</v>
      </c>
      <c r="G1509">
        <f t="shared" si="115"/>
        <v>4</v>
      </c>
      <c r="H1509">
        <f t="shared" si="116"/>
        <v>4</v>
      </c>
      <c r="I1509" t="str">
        <f t="shared" si="118"/>
        <v>344</v>
      </c>
      <c r="J1509" t="str">
        <f t="shared" si="119"/>
        <v>Others</v>
      </c>
      <c r="M1509" s="9" t="s">
        <v>2821</v>
      </c>
      <c r="N1509" s="10">
        <v>1</v>
      </c>
      <c r="P1509" s="9" t="s">
        <v>2821</v>
      </c>
      <c r="Q1509" s="10">
        <v>30.97</v>
      </c>
      <c r="S1509" t="s">
        <v>5379</v>
      </c>
      <c r="T1509">
        <v>45437</v>
      </c>
      <c r="U1509">
        <v>318</v>
      </c>
      <c r="V1509">
        <v>1</v>
      </c>
      <c r="W1509">
        <v>889.43</v>
      </c>
      <c r="X1509">
        <v>4</v>
      </c>
      <c r="Y1509">
        <v>3</v>
      </c>
      <c r="Z1509">
        <v>1</v>
      </c>
      <c r="AA1509" t="s">
        <v>11840</v>
      </c>
      <c r="AB1509" t="s">
        <v>11834</v>
      </c>
    </row>
    <row r="1510" spans="1:28" x14ac:dyDescent="0.3">
      <c r="A1510" s="9" t="s">
        <v>5379</v>
      </c>
      <c r="B1510" s="20">
        <v>45437</v>
      </c>
      <c r="C1510" s="30">
        <f>superstore_excel!X$2 - B1510</f>
        <v>318</v>
      </c>
      <c r="D1510" s="10">
        <v>1</v>
      </c>
      <c r="E1510" s="10">
        <v>889.43</v>
      </c>
      <c r="F1510">
        <f t="shared" si="117"/>
        <v>4</v>
      </c>
      <c r="G1510">
        <f t="shared" si="115"/>
        <v>3</v>
      </c>
      <c r="H1510">
        <f t="shared" si="116"/>
        <v>1</v>
      </c>
      <c r="I1510" t="str">
        <f t="shared" si="118"/>
        <v>431</v>
      </c>
      <c r="J1510" t="str">
        <f t="shared" si="119"/>
        <v>Others</v>
      </c>
      <c r="M1510" s="9" t="s">
        <v>2753</v>
      </c>
      <c r="N1510" s="10">
        <v>3</v>
      </c>
      <c r="P1510" s="9" t="s">
        <v>2753</v>
      </c>
      <c r="Q1510" s="10">
        <v>8222.02</v>
      </c>
      <c r="S1510" t="s">
        <v>3134</v>
      </c>
      <c r="T1510">
        <v>45539</v>
      </c>
      <c r="U1510">
        <v>216</v>
      </c>
      <c r="V1510">
        <v>2</v>
      </c>
      <c r="W1510">
        <v>1968</v>
      </c>
      <c r="X1510">
        <v>4</v>
      </c>
      <c r="Y1510">
        <v>4</v>
      </c>
      <c r="Z1510">
        <v>2</v>
      </c>
      <c r="AA1510" t="s">
        <v>11856</v>
      </c>
      <c r="AB1510" t="s">
        <v>11834</v>
      </c>
    </row>
    <row r="1511" spans="1:28" x14ac:dyDescent="0.3">
      <c r="A1511" s="9" t="s">
        <v>3134</v>
      </c>
      <c r="B1511" s="20">
        <v>45539</v>
      </c>
      <c r="C1511" s="30">
        <f>superstore_excel!X$2 - B1511</f>
        <v>216</v>
      </c>
      <c r="D1511" s="10">
        <v>2</v>
      </c>
      <c r="E1511" s="10">
        <v>1968</v>
      </c>
      <c r="F1511">
        <f t="shared" si="117"/>
        <v>4</v>
      </c>
      <c r="G1511">
        <f t="shared" si="115"/>
        <v>4</v>
      </c>
      <c r="H1511">
        <f t="shared" si="116"/>
        <v>2</v>
      </c>
      <c r="I1511" t="str">
        <f t="shared" si="118"/>
        <v>442</v>
      </c>
      <c r="J1511" t="str">
        <f t="shared" si="119"/>
        <v>Others</v>
      </c>
      <c r="M1511" s="9" t="s">
        <v>5379</v>
      </c>
      <c r="N1511" s="10">
        <v>1</v>
      </c>
      <c r="P1511" s="9" t="s">
        <v>5379</v>
      </c>
      <c r="Q1511" s="10">
        <v>889.43</v>
      </c>
      <c r="S1511" t="s">
        <v>1408</v>
      </c>
      <c r="T1511">
        <v>45452</v>
      </c>
      <c r="U1511">
        <v>303</v>
      </c>
      <c r="V1511">
        <v>5</v>
      </c>
      <c r="W1511">
        <v>12781.32284998041</v>
      </c>
      <c r="X1511">
        <v>4</v>
      </c>
      <c r="Y1511">
        <v>4</v>
      </c>
      <c r="Z1511">
        <v>4</v>
      </c>
      <c r="AA1511" t="s">
        <v>11835</v>
      </c>
      <c r="AB1511" t="s">
        <v>11836</v>
      </c>
    </row>
    <row r="1512" spans="1:28" x14ac:dyDescent="0.3">
      <c r="A1512" s="9" t="s">
        <v>1408</v>
      </c>
      <c r="B1512" s="20">
        <v>45452</v>
      </c>
      <c r="C1512" s="30">
        <f>superstore_excel!X$2 - B1512</f>
        <v>303</v>
      </c>
      <c r="D1512" s="10">
        <v>5</v>
      </c>
      <c r="E1512" s="10">
        <v>12781.32284998041</v>
      </c>
      <c r="F1512">
        <f t="shared" si="117"/>
        <v>4</v>
      </c>
      <c r="G1512">
        <f t="shared" si="115"/>
        <v>4</v>
      </c>
      <c r="H1512">
        <f t="shared" si="116"/>
        <v>4</v>
      </c>
      <c r="I1512" t="str">
        <f t="shared" si="118"/>
        <v>444</v>
      </c>
      <c r="J1512" t="str">
        <f t="shared" si="119"/>
        <v>Loyal Customers</v>
      </c>
      <c r="M1512" s="9" t="s">
        <v>3134</v>
      </c>
      <c r="N1512" s="10">
        <v>2</v>
      </c>
      <c r="P1512" s="9" t="s">
        <v>3134</v>
      </c>
      <c r="Q1512" s="10">
        <v>1968</v>
      </c>
      <c r="S1512" t="s">
        <v>11192</v>
      </c>
      <c r="T1512">
        <v>45493</v>
      </c>
      <c r="U1512">
        <v>262</v>
      </c>
      <c r="V1512">
        <v>1</v>
      </c>
      <c r="W1512">
        <v>4880.91</v>
      </c>
      <c r="X1512">
        <v>4</v>
      </c>
      <c r="Y1512">
        <v>3</v>
      </c>
      <c r="Z1512">
        <v>3</v>
      </c>
      <c r="AA1512" t="s">
        <v>11833</v>
      </c>
      <c r="AB1512" t="s">
        <v>11834</v>
      </c>
    </row>
    <row r="1513" spans="1:28" x14ac:dyDescent="0.3">
      <c r="A1513" s="9" t="s">
        <v>11192</v>
      </c>
      <c r="B1513" s="20">
        <v>45493</v>
      </c>
      <c r="C1513" s="30">
        <f>superstore_excel!X$2 - B1513</f>
        <v>262</v>
      </c>
      <c r="D1513" s="10">
        <v>1</v>
      </c>
      <c r="E1513" s="10">
        <v>4880.91</v>
      </c>
      <c r="F1513">
        <f t="shared" si="117"/>
        <v>4</v>
      </c>
      <c r="G1513">
        <f t="shared" si="115"/>
        <v>3</v>
      </c>
      <c r="H1513">
        <f t="shared" si="116"/>
        <v>3</v>
      </c>
      <c r="I1513" t="str">
        <f t="shared" si="118"/>
        <v>433</v>
      </c>
      <c r="J1513" t="str">
        <f t="shared" si="119"/>
        <v>Others</v>
      </c>
      <c r="M1513" s="9" t="s">
        <v>1408</v>
      </c>
      <c r="N1513" s="10">
        <v>5</v>
      </c>
      <c r="P1513" s="9" t="s">
        <v>1408</v>
      </c>
      <c r="Q1513" s="10">
        <v>12781.32284998041</v>
      </c>
      <c r="S1513" t="s">
        <v>3696</v>
      </c>
      <c r="T1513">
        <v>45099</v>
      </c>
      <c r="U1513">
        <v>656</v>
      </c>
      <c r="V1513">
        <v>1</v>
      </c>
      <c r="W1513">
        <v>932.46</v>
      </c>
      <c r="X1513">
        <v>2</v>
      </c>
      <c r="Y1513">
        <v>3</v>
      </c>
      <c r="Z1513">
        <v>1</v>
      </c>
      <c r="AA1513" t="s">
        <v>11847</v>
      </c>
      <c r="AB1513" t="s">
        <v>11839</v>
      </c>
    </row>
    <row r="1514" spans="1:28" x14ac:dyDescent="0.3">
      <c r="A1514" s="9" t="s">
        <v>3696</v>
      </c>
      <c r="B1514" s="20">
        <v>45099</v>
      </c>
      <c r="C1514" s="30">
        <f>superstore_excel!X$2 - B1514</f>
        <v>656</v>
      </c>
      <c r="D1514" s="10">
        <v>1</v>
      </c>
      <c r="E1514" s="10">
        <v>932.46</v>
      </c>
      <c r="F1514">
        <f t="shared" si="117"/>
        <v>2</v>
      </c>
      <c r="G1514">
        <f t="shared" si="115"/>
        <v>3</v>
      </c>
      <c r="H1514">
        <f t="shared" si="116"/>
        <v>1</v>
      </c>
      <c r="I1514" t="str">
        <f t="shared" si="118"/>
        <v>231</v>
      </c>
      <c r="J1514" t="str">
        <f t="shared" si="119"/>
        <v>At Risk</v>
      </c>
      <c r="M1514" s="9" t="s">
        <v>11192</v>
      </c>
      <c r="N1514" s="10">
        <v>1</v>
      </c>
      <c r="P1514" s="9" t="s">
        <v>11192</v>
      </c>
      <c r="Q1514" s="10">
        <v>4880.91</v>
      </c>
      <c r="S1514" t="s">
        <v>10584</v>
      </c>
      <c r="T1514">
        <v>45073</v>
      </c>
      <c r="U1514">
        <v>682</v>
      </c>
      <c r="V1514">
        <v>1</v>
      </c>
      <c r="W1514">
        <v>660.12</v>
      </c>
      <c r="X1514">
        <v>2</v>
      </c>
      <c r="Y1514">
        <v>3</v>
      </c>
      <c r="Z1514">
        <v>1</v>
      </c>
      <c r="AA1514" t="s">
        <v>11847</v>
      </c>
      <c r="AB1514" t="s">
        <v>11839</v>
      </c>
    </row>
    <row r="1515" spans="1:28" x14ac:dyDescent="0.3">
      <c r="A1515" s="9" t="s">
        <v>10584</v>
      </c>
      <c r="B1515" s="20">
        <v>45073</v>
      </c>
      <c r="C1515" s="30">
        <f>superstore_excel!X$2 - B1515</f>
        <v>682</v>
      </c>
      <c r="D1515" s="10">
        <v>1</v>
      </c>
      <c r="E1515" s="10">
        <v>660.12</v>
      </c>
      <c r="F1515">
        <f t="shared" si="117"/>
        <v>2</v>
      </c>
      <c r="G1515">
        <f t="shared" si="115"/>
        <v>3</v>
      </c>
      <c r="H1515">
        <f t="shared" si="116"/>
        <v>1</v>
      </c>
      <c r="I1515" t="str">
        <f t="shared" si="118"/>
        <v>231</v>
      </c>
      <c r="J1515" t="str">
        <f t="shared" si="119"/>
        <v>At Risk</v>
      </c>
      <c r="M1515" s="9" t="s">
        <v>3696</v>
      </c>
      <c r="N1515" s="10">
        <v>1</v>
      </c>
      <c r="P1515" s="9" t="s">
        <v>3696</v>
      </c>
      <c r="Q1515" s="10">
        <v>932.46</v>
      </c>
      <c r="S1515" t="s">
        <v>2010</v>
      </c>
      <c r="T1515">
        <v>45549</v>
      </c>
      <c r="U1515">
        <v>206</v>
      </c>
      <c r="V1515">
        <v>4</v>
      </c>
      <c r="W1515">
        <v>11645.78002027149</v>
      </c>
      <c r="X1515">
        <v>4</v>
      </c>
      <c r="Y1515">
        <v>4</v>
      </c>
      <c r="Z1515">
        <v>4</v>
      </c>
      <c r="AA1515" t="s">
        <v>11835</v>
      </c>
      <c r="AB1515" t="s">
        <v>11836</v>
      </c>
    </row>
    <row r="1516" spans="1:28" x14ac:dyDescent="0.3">
      <c r="A1516" s="9" t="s">
        <v>2010</v>
      </c>
      <c r="B1516" s="20">
        <v>45549</v>
      </c>
      <c r="C1516" s="30">
        <f>superstore_excel!X$2 - B1516</f>
        <v>206</v>
      </c>
      <c r="D1516" s="10">
        <v>4</v>
      </c>
      <c r="E1516" s="10">
        <v>11645.78002027149</v>
      </c>
      <c r="F1516">
        <f t="shared" si="117"/>
        <v>4</v>
      </c>
      <c r="G1516">
        <f t="shared" si="115"/>
        <v>4</v>
      </c>
      <c r="H1516">
        <f t="shared" si="116"/>
        <v>4</v>
      </c>
      <c r="I1516" t="str">
        <f t="shared" si="118"/>
        <v>444</v>
      </c>
      <c r="J1516" t="str">
        <f t="shared" si="119"/>
        <v>Loyal Customers</v>
      </c>
      <c r="M1516" s="9" t="s">
        <v>10584</v>
      </c>
      <c r="N1516" s="10">
        <v>1</v>
      </c>
      <c r="P1516" s="9" t="s">
        <v>10584</v>
      </c>
      <c r="Q1516" s="10">
        <v>660.12</v>
      </c>
      <c r="S1516" t="s">
        <v>7833</v>
      </c>
      <c r="T1516">
        <v>45606</v>
      </c>
      <c r="U1516">
        <v>149</v>
      </c>
      <c r="V1516">
        <v>1</v>
      </c>
      <c r="W1516">
        <v>3618.73</v>
      </c>
      <c r="X1516">
        <v>5</v>
      </c>
      <c r="Y1516">
        <v>3</v>
      </c>
      <c r="Z1516">
        <v>3</v>
      </c>
      <c r="AA1516" t="s">
        <v>11831</v>
      </c>
      <c r="AB1516" t="s">
        <v>11832</v>
      </c>
    </row>
    <row r="1517" spans="1:28" x14ac:dyDescent="0.3">
      <c r="A1517" s="9" t="s">
        <v>7833</v>
      </c>
      <c r="B1517" s="20">
        <v>45606</v>
      </c>
      <c r="C1517" s="30">
        <f>superstore_excel!X$2 - B1517</f>
        <v>149</v>
      </c>
      <c r="D1517" s="10">
        <v>1</v>
      </c>
      <c r="E1517" s="10">
        <v>3618.73</v>
      </c>
      <c r="F1517">
        <f t="shared" si="117"/>
        <v>5</v>
      </c>
      <c r="G1517">
        <f t="shared" si="115"/>
        <v>3</v>
      </c>
      <c r="H1517">
        <f t="shared" si="116"/>
        <v>3</v>
      </c>
      <c r="I1517" t="str">
        <f t="shared" si="118"/>
        <v>533</v>
      </c>
      <c r="J1517" t="str">
        <f t="shared" si="119"/>
        <v>Recent Customers</v>
      </c>
      <c r="M1517" s="9" t="s">
        <v>2010</v>
      </c>
      <c r="N1517" s="10">
        <v>4</v>
      </c>
      <c r="P1517" s="9" t="s">
        <v>2010</v>
      </c>
      <c r="Q1517" s="10">
        <v>11645.78002027149</v>
      </c>
      <c r="S1517" t="s">
        <v>3362</v>
      </c>
      <c r="T1517">
        <v>45724</v>
      </c>
      <c r="U1517">
        <v>31</v>
      </c>
      <c r="V1517">
        <v>1</v>
      </c>
      <c r="W1517">
        <v>3895.57</v>
      </c>
      <c r="X1517">
        <v>5</v>
      </c>
      <c r="Y1517">
        <v>3</v>
      </c>
      <c r="Z1517">
        <v>3</v>
      </c>
      <c r="AA1517" t="s">
        <v>11831</v>
      </c>
      <c r="AB1517" t="s">
        <v>11832</v>
      </c>
    </row>
    <row r="1518" spans="1:28" x14ac:dyDescent="0.3">
      <c r="A1518" s="9" t="s">
        <v>3362</v>
      </c>
      <c r="B1518" s="20">
        <v>45724</v>
      </c>
      <c r="C1518" s="30">
        <f>superstore_excel!X$2 - B1518</f>
        <v>31</v>
      </c>
      <c r="D1518" s="10">
        <v>1</v>
      </c>
      <c r="E1518" s="10">
        <v>3895.57</v>
      </c>
      <c r="F1518">
        <f t="shared" si="117"/>
        <v>5</v>
      </c>
      <c r="G1518">
        <f t="shared" si="115"/>
        <v>3</v>
      </c>
      <c r="H1518">
        <f t="shared" si="116"/>
        <v>3</v>
      </c>
      <c r="I1518" t="str">
        <f t="shared" si="118"/>
        <v>533</v>
      </c>
      <c r="J1518" t="str">
        <f t="shared" si="119"/>
        <v>Recent Customers</v>
      </c>
      <c r="M1518" s="9" t="s">
        <v>7833</v>
      </c>
      <c r="N1518" s="10">
        <v>1</v>
      </c>
      <c r="P1518" s="9" t="s">
        <v>7833</v>
      </c>
      <c r="Q1518" s="10">
        <v>3618.73</v>
      </c>
      <c r="S1518" t="s">
        <v>4699</v>
      </c>
      <c r="T1518">
        <v>45104</v>
      </c>
      <c r="U1518">
        <v>651</v>
      </c>
      <c r="V1518">
        <v>1</v>
      </c>
      <c r="W1518">
        <v>1059.3499999999999</v>
      </c>
      <c r="X1518">
        <v>2</v>
      </c>
      <c r="Y1518">
        <v>3</v>
      </c>
      <c r="Z1518">
        <v>1</v>
      </c>
      <c r="AA1518" t="s">
        <v>11847</v>
      </c>
      <c r="AB1518" t="s">
        <v>11839</v>
      </c>
    </row>
    <row r="1519" spans="1:28" x14ac:dyDescent="0.3">
      <c r="A1519" s="9" t="s">
        <v>4699</v>
      </c>
      <c r="B1519" s="20">
        <v>45104</v>
      </c>
      <c r="C1519" s="30">
        <f>superstore_excel!X$2 - B1519</f>
        <v>651</v>
      </c>
      <c r="D1519" s="10">
        <v>1</v>
      </c>
      <c r="E1519" s="10">
        <v>1059.3499999999999</v>
      </c>
      <c r="F1519">
        <f t="shared" si="117"/>
        <v>2</v>
      </c>
      <c r="G1519">
        <f t="shared" si="115"/>
        <v>3</v>
      </c>
      <c r="H1519">
        <f t="shared" si="116"/>
        <v>1</v>
      </c>
      <c r="I1519" t="str">
        <f t="shared" si="118"/>
        <v>231</v>
      </c>
      <c r="J1519" t="str">
        <f t="shared" si="119"/>
        <v>At Risk</v>
      </c>
      <c r="M1519" s="9" t="s">
        <v>3362</v>
      </c>
      <c r="N1519" s="10">
        <v>1</v>
      </c>
      <c r="P1519" s="9" t="s">
        <v>3362</v>
      </c>
      <c r="Q1519" s="10">
        <v>3895.57</v>
      </c>
      <c r="S1519" t="s">
        <v>2965</v>
      </c>
      <c r="T1519">
        <v>45413</v>
      </c>
      <c r="U1519">
        <v>342</v>
      </c>
      <c r="V1519">
        <v>1</v>
      </c>
      <c r="W1519">
        <v>3309.8</v>
      </c>
      <c r="X1519">
        <v>3</v>
      </c>
      <c r="Y1519">
        <v>3</v>
      </c>
      <c r="Z1519">
        <v>2</v>
      </c>
      <c r="AA1519" t="s">
        <v>11837</v>
      </c>
      <c r="AB1519" t="s">
        <v>11834</v>
      </c>
    </row>
    <row r="1520" spans="1:28" x14ac:dyDescent="0.3">
      <c r="A1520" s="9" t="s">
        <v>2965</v>
      </c>
      <c r="B1520" s="20">
        <v>45413</v>
      </c>
      <c r="C1520" s="30">
        <f>superstore_excel!X$2 - B1520</f>
        <v>342</v>
      </c>
      <c r="D1520" s="10">
        <v>1</v>
      </c>
      <c r="E1520" s="10">
        <v>3309.8</v>
      </c>
      <c r="F1520">
        <f t="shared" si="117"/>
        <v>3</v>
      </c>
      <c r="G1520">
        <f t="shared" si="115"/>
        <v>3</v>
      </c>
      <c r="H1520">
        <f t="shared" si="116"/>
        <v>2</v>
      </c>
      <c r="I1520" t="str">
        <f t="shared" si="118"/>
        <v>332</v>
      </c>
      <c r="J1520" t="str">
        <f t="shared" si="119"/>
        <v>Others</v>
      </c>
      <c r="M1520" s="9" t="s">
        <v>4699</v>
      </c>
      <c r="N1520" s="10">
        <v>1</v>
      </c>
      <c r="P1520" s="9" t="s">
        <v>4699</v>
      </c>
      <c r="Q1520" s="10">
        <v>1059.3499999999999</v>
      </c>
      <c r="S1520" t="s">
        <v>2144</v>
      </c>
      <c r="T1520">
        <v>45538</v>
      </c>
      <c r="U1520">
        <v>217</v>
      </c>
      <c r="V1520">
        <v>4</v>
      </c>
      <c r="W1520">
        <v>9188.1305025583897</v>
      </c>
      <c r="X1520">
        <v>4</v>
      </c>
      <c r="Y1520">
        <v>4</v>
      </c>
      <c r="Z1520">
        <v>4</v>
      </c>
      <c r="AA1520" t="s">
        <v>11835</v>
      </c>
      <c r="AB1520" t="s">
        <v>11836</v>
      </c>
    </row>
    <row r="1521" spans="1:28" x14ac:dyDescent="0.3">
      <c r="A1521" s="9" t="s">
        <v>2144</v>
      </c>
      <c r="B1521" s="20">
        <v>45538</v>
      </c>
      <c r="C1521" s="30">
        <f>superstore_excel!X$2 - B1521</f>
        <v>217</v>
      </c>
      <c r="D1521" s="10">
        <v>4</v>
      </c>
      <c r="E1521" s="10">
        <v>9188.1305025583897</v>
      </c>
      <c r="F1521">
        <f t="shared" si="117"/>
        <v>4</v>
      </c>
      <c r="G1521">
        <f t="shared" si="115"/>
        <v>4</v>
      </c>
      <c r="H1521">
        <f t="shared" si="116"/>
        <v>4</v>
      </c>
      <c r="I1521" t="str">
        <f t="shared" si="118"/>
        <v>444</v>
      </c>
      <c r="J1521" t="str">
        <f t="shared" si="119"/>
        <v>Loyal Customers</v>
      </c>
      <c r="M1521" s="9" t="s">
        <v>2965</v>
      </c>
      <c r="N1521" s="10">
        <v>1</v>
      </c>
      <c r="P1521" s="9" t="s">
        <v>2965</v>
      </c>
      <c r="Q1521" s="10">
        <v>3309.8</v>
      </c>
      <c r="S1521" t="s">
        <v>8568</v>
      </c>
      <c r="T1521">
        <v>45228</v>
      </c>
      <c r="U1521">
        <v>527</v>
      </c>
      <c r="V1521">
        <v>1</v>
      </c>
      <c r="W1521">
        <v>4948.38</v>
      </c>
      <c r="X1521">
        <v>2</v>
      </c>
      <c r="Y1521">
        <v>3</v>
      </c>
      <c r="Z1521">
        <v>3</v>
      </c>
      <c r="AA1521" t="s">
        <v>11838</v>
      </c>
      <c r="AB1521" t="s">
        <v>11839</v>
      </c>
    </row>
    <row r="1522" spans="1:28" x14ac:dyDescent="0.3">
      <c r="A1522" s="9" t="s">
        <v>8568</v>
      </c>
      <c r="B1522" s="20">
        <v>45228</v>
      </c>
      <c r="C1522" s="30">
        <f>superstore_excel!X$2 - B1522</f>
        <v>527</v>
      </c>
      <c r="D1522" s="10">
        <v>1</v>
      </c>
      <c r="E1522" s="10">
        <v>4948.38</v>
      </c>
      <c r="F1522">
        <f t="shared" si="117"/>
        <v>2</v>
      </c>
      <c r="G1522">
        <f t="shared" si="115"/>
        <v>3</v>
      </c>
      <c r="H1522">
        <f t="shared" si="116"/>
        <v>3</v>
      </c>
      <c r="I1522" t="str">
        <f t="shared" si="118"/>
        <v>233</v>
      </c>
      <c r="J1522" t="str">
        <f t="shared" si="119"/>
        <v>At Risk</v>
      </c>
      <c r="M1522" s="9" t="s">
        <v>2144</v>
      </c>
      <c r="N1522" s="10">
        <v>4</v>
      </c>
      <c r="P1522" s="9" t="s">
        <v>2144</v>
      </c>
      <c r="Q1522" s="10">
        <v>9188.1305025583897</v>
      </c>
      <c r="S1522" t="s">
        <v>6555</v>
      </c>
      <c r="T1522">
        <v>45055</v>
      </c>
      <c r="U1522">
        <v>700</v>
      </c>
      <c r="V1522">
        <v>1</v>
      </c>
      <c r="W1522">
        <v>2319.14</v>
      </c>
      <c r="X1522">
        <v>2</v>
      </c>
      <c r="Y1522">
        <v>3</v>
      </c>
      <c r="Z1522">
        <v>2</v>
      </c>
      <c r="AA1522" t="s">
        <v>11848</v>
      </c>
      <c r="AB1522" t="s">
        <v>11839</v>
      </c>
    </row>
    <row r="1523" spans="1:28" x14ac:dyDescent="0.3">
      <c r="A1523" s="9" t="s">
        <v>6555</v>
      </c>
      <c r="B1523" s="20">
        <v>45055</v>
      </c>
      <c r="C1523" s="30">
        <f>superstore_excel!X$2 - B1523</f>
        <v>700</v>
      </c>
      <c r="D1523" s="10">
        <v>1</v>
      </c>
      <c r="E1523" s="10">
        <v>2319.14</v>
      </c>
      <c r="F1523">
        <f t="shared" si="117"/>
        <v>2</v>
      </c>
      <c r="G1523">
        <f t="shared" si="115"/>
        <v>3</v>
      </c>
      <c r="H1523">
        <f t="shared" si="116"/>
        <v>2</v>
      </c>
      <c r="I1523" t="str">
        <f t="shared" si="118"/>
        <v>232</v>
      </c>
      <c r="J1523" t="str">
        <f t="shared" si="119"/>
        <v>At Risk</v>
      </c>
      <c r="M1523" s="9" t="s">
        <v>8568</v>
      </c>
      <c r="N1523" s="10">
        <v>1</v>
      </c>
      <c r="P1523" s="9" t="s">
        <v>8568</v>
      </c>
      <c r="Q1523" s="10">
        <v>4948.38</v>
      </c>
      <c r="S1523" t="s">
        <v>4737</v>
      </c>
      <c r="T1523">
        <v>45259</v>
      </c>
      <c r="U1523">
        <v>496</v>
      </c>
      <c r="V1523">
        <v>1</v>
      </c>
      <c r="W1523">
        <v>1733.72</v>
      </c>
      <c r="X1523">
        <v>3</v>
      </c>
      <c r="Y1523">
        <v>3</v>
      </c>
      <c r="Z1523">
        <v>1</v>
      </c>
      <c r="AA1523" t="s">
        <v>11841</v>
      </c>
      <c r="AB1523" t="s">
        <v>11834</v>
      </c>
    </row>
    <row r="1524" spans="1:28" x14ac:dyDescent="0.3">
      <c r="A1524" s="9" t="s">
        <v>4737</v>
      </c>
      <c r="B1524" s="20">
        <v>45259</v>
      </c>
      <c r="C1524" s="30">
        <f>superstore_excel!X$2 - B1524</f>
        <v>496</v>
      </c>
      <c r="D1524" s="10">
        <v>1</v>
      </c>
      <c r="E1524" s="10">
        <v>1733.72</v>
      </c>
      <c r="F1524">
        <f t="shared" si="117"/>
        <v>3</v>
      </c>
      <c r="G1524">
        <f t="shared" si="115"/>
        <v>3</v>
      </c>
      <c r="H1524">
        <f t="shared" si="116"/>
        <v>1</v>
      </c>
      <c r="I1524" t="str">
        <f t="shared" si="118"/>
        <v>331</v>
      </c>
      <c r="J1524" t="str">
        <f t="shared" si="119"/>
        <v>Others</v>
      </c>
      <c r="M1524" s="9" t="s">
        <v>6555</v>
      </c>
      <c r="N1524" s="10">
        <v>1</v>
      </c>
      <c r="P1524" s="9" t="s">
        <v>6555</v>
      </c>
      <c r="Q1524" s="10">
        <v>2319.14</v>
      </c>
      <c r="S1524" t="s">
        <v>6566</v>
      </c>
      <c r="T1524">
        <v>45486</v>
      </c>
      <c r="U1524">
        <v>269</v>
      </c>
      <c r="V1524">
        <v>1</v>
      </c>
      <c r="W1524">
        <v>405.16</v>
      </c>
      <c r="X1524">
        <v>4</v>
      </c>
      <c r="Y1524">
        <v>3</v>
      </c>
      <c r="Z1524">
        <v>1</v>
      </c>
      <c r="AA1524" t="s">
        <v>11840</v>
      </c>
      <c r="AB1524" t="s">
        <v>11834</v>
      </c>
    </row>
    <row r="1525" spans="1:28" x14ac:dyDescent="0.3">
      <c r="A1525" s="9" t="s">
        <v>6566</v>
      </c>
      <c r="B1525" s="20">
        <v>45486</v>
      </c>
      <c r="C1525" s="30">
        <f>superstore_excel!X$2 - B1525</f>
        <v>269</v>
      </c>
      <c r="D1525" s="10">
        <v>1</v>
      </c>
      <c r="E1525" s="10">
        <v>405.16</v>
      </c>
      <c r="F1525">
        <f t="shared" si="117"/>
        <v>4</v>
      </c>
      <c r="G1525">
        <f t="shared" si="115"/>
        <v>3</v>
      </c>
      <c r="H1525">
        <f t="shared" si="116"/>
        <v>1</v>
      </c>
      <c r="I1525" t="str">
        <f t="shared" si="118"/>
        <v>431</v>
      </c>
      <c r="J1525" t="str">
        <f t="shared" si="119"/>
        <v>Others</v>
      </c>
      <c r="M1525" s="9" t="s">
        <v>4737</v>
      </c>
      <c r="N1525" s="10">
        <v>1</v>
      </c>
      <c r="P1525" s="9" t="s">
        <v>4737</v>
      </c>
      <c r="Q1525" s="10">
        <v>1733.72</v>
      </c>
      <c r="S1525" t="s">
        <v>4214</v>
      </c>
      <c r="T1525">
        <v>45698</v>
      </c>
      <c r="U1525">
        <v>57</v>
      </c>
      <c r="V1525">
        <v>1</v>
      </c>
      <c r="W1525">
        <v>2608.67</v>
      </c>
      <c r="X1525">
        <v>5</v>
      </c>
      <c r="Y1525">
        <v>3</v>
      </c>
      <c r="Z1525">
        <v>2</v>
      </c>
      <c r="AA1525" t="s">
        <v>11846</v>
      </c>
      <c r="AB1525" t="s">
        <v>11832</v>
      </c>
    </row>
    <row r="1526" spans="1:28" x14ac:dyDescent="0.3">
      <c r="A1526" s="9" t="s">
        <v>4214</v>
      </c>
      <c r="B1526" s="20">
        <v>45698</v>
      </c>
      <c r="C1526" s="30">
        <f>superstore_excel!X$2 - B1526</f>
        <v>57</v>
      </c>
      <c r="D1526" s="10">
        <v>1</v>
      </c>
      <c r="E1526" s="10">
        <v>2608.67</v>
      </c>
      <c r="F1526">
        <f t="shared" si="117"/>
        <v>5</v>
      </c>
      <c r="G1526">
        <f t="shared" si="115"/>
        <v>3</v>
      </c>
      <c r="H1526">
        <f t="shared" si="116"/>
        <v>2</v>
      </c>
      <c r="I1526" t="str">
        <f t="shared" si="118"/>
        <v>532</v>
      </c>
      <c r="J1526" t="str">
        <f t="shared" si="119"/>
        <v>Recent Customers</v>
      </c>
      <c r="M1526" s="9" t="s">
        <v>6566</v>
      </c>
      <c r="N1526" s="10">
        <v>1</v>
      </c>
      <c r="P1526" s="9" t="s">
        <v>6566</v>
      </c>
      <c r="Q1526" s="10">
        <v>405.16</v>
      </c>
      <c r="S1526" t="s">
        <v>6901</v>
      </c>
      <c r="T1526">
        <v>45418</v>
      </c>
      <c r="U1526">
        <v>337</v>
      </c>
      <c r="V1526">
        <v>1</v>
      </c>
      <c r="W1526">
        <v>1671.47</v>
      </c>
      <c r="X1526">
        <v>3</v>
      </c>
      <c r="Y1526">
        <v>3</v>
      </c>
      <c r="Z1526">
        <v>1</v>
      </c>
      <c r="AA1526" t="s">
        <v>11841</v>
      </c>
      <c r="AB1526" t="s">
        <v>11834</v>
      </c>
    </row>
    <row r="1527" spans="1:28" x14ac:dyDescent="0.3">
      <c r="A1527" s="9" t="s">
        <v>6901</v>
      </c>
      <c r="B1527" s="20">
        <v>45418</v>
      </c>
      <c r="C1527" s="30">
        <f>superstore_excel!X$2 - B1527</f>
        <v>337</v>
      </c>
      <c r="D1527" s="10">
        <v>1</v>
      </c>
      <c r="E1527" s="10">
        <v>1671.47</v>
      </c>
      <c r="F1527">
        <f t="shared" si="117"/>
        <v>3</v>
      </c>
      <c r="G1527">
        <f t="shared" si="115"/>
        <v>3</v>
      </c>
      <c r="H1527">
        <f t="shared" si="116"/>
        <v>1</v>
      </c>
      <c r="I1527" t="str">
        <f t="shared" si="118"/>
        <v>331</v>
      </c>
      <c r="J1527" t="str">
        <f t="shared" si="119"/>
        <v>Others</v>
      </c>
      <c r="M1527" s="9" t="s">
        <v>4214</v>
      </c>
      <c r="N1527" s="10">
        <v>1</v>
      </c>
      <c r="P1527" s="9" t="s">
        <v>4214</v>
      </c>
      <c r="Q1527" s="10">
        <v>2608.67</v>
      </c>
      <c r="S1527" t="s">
        <v>212</v>
      </c>
      <c r="T1527">
        <v>45098</v>
      </c>
      <c r="U1527">
        <v>657</v>
      </c>
      <c r="V1527">
        <v>4</v>
      </c>
      <c r="W1527">
        <v>8698.4847567933994</v>
      </c>
      <c r="X1527">
        <v>2</v>
      </c>
      <c r="Y1527">
        <v>4</v>
      </c>
      <c r="Z1527">
        <v>4</v>
      </c>
      <c r="AA1527" t="s">
        <v>11844</v>
      </c>
      <c r="AB1527" t="s">
        <v>11839</v>
      </c>
    </row>
    <row r="1528" spans="1:28" x14ac:dyDescent="0.3">
      <c r="A1528" s="9" t="s">
        <v>212</v>
      </c>
      <c r="B1528" s="20">
        <v>45098</v>
      </c>
      <c r="C1528" s="30">
        <f>superstore_excel!X$2 - B1528</f>
        <v>657</v>
      </c>
      <c r="D1528" s="10">
        <v>4</v>
      </c>
      <c r="E1528" s="10">
        <v>8698.4847567933994</v>
      </c>
      <c r="F1528">
        <f t="shared" si="117"/>
        <v>2</v>
      </c>
      <c r="G1528">
        <f t="shared" si="115"/>
        <v>4</v>
      </c>
      <c r="H1528">
        <f t="shared" si="116"/>
        <v>4</v>
      </c>
      <c r="I1528" t="str">
        <f t="shared" si="118"/>
        <v>244</v>
      </c>
      <c r="J1528" t="str">
        <f t="shared" si="119"/>
        <v>At Risk</v>
      </c>
      <c r="M1528" s="9" t="s">
        <v>6901</v>
      </c>
      <c r="N1528" s="10">
        <v>1</v>
      </c>
      <c r="P1528" s="9" t="s">
        <v>6901</v>
      </c>
      <c r="Q1528" s="10">
        <v>1671.47</v>
      </c>
      <c r="S1528" t="s">
        <v>7161</v>
      </c>
      <c r="T1528">
        <v>45703</v>
      </c>
      <c r="U1528">
        <v>52</v>
      </c>
      <c r="V1528">
        <v>1</v>
      </c>
      <c r="W1528">
        <v>1252.3499999999999</v>
      </c>
      <c r="X1528">
        <v>5</v>
      </c>
      <c r="Y1528">
        <v>3</v>
      </c>
      <c r="Z1528">
        <v>1</v>
      </c>
      <c r="AA1528" t="s">
        <v>11850</v>
      </c>
      <c r="AB1528" t="s">
        <v>11832</v>
      </c>
    </row>
    <row r="1529" spans="1:28" x14ac:dyDescent="0.3">
      <c r="A1529" s="9" t="s">
        <v>7161</v>
      </c>
      <c r="B1529" s="20">
        <v>45703</v>
      </c>
      <c r="C1529" s="30">
        <f>superstore_excel!X$2 - B1529</f>
        <v>52</v>
      </c>
      <c r="D1529" s="10">
        <v>1</v>
      </c>
      <c r="E1529" s="10">
        <v>1252.3499999999999</v>
      </c>
      <c r="F1529">
        <f t="shared" si="117"/>
        <v>5</v>
      </c>
      <c r="G1529">
        <f t="shared" si="115"/>
        <v>3</v>
      </c>
      <c r="H1529">
        <f t="shared" si="116"/>
        <v>1</v>
      </c>
      <c r="I1529" t="str">
        <f t="shared" si="118"/>
        <v>531</v>
      </c>
      <c r="J1529" t="str">
        <f t="shared" si="119"/>
        <v>Recent Customers</v>
      </c>
      <c r="M1529" s="9" t="s">
        <v>212</v>
      </c>
      <c r="N1529" s="10">
        <v>4</v>
      </c>
      <c r="P1529" s="9" t="s">
        <v>212</v>
      </c>
      <c r="Q1529" s="10">
        <v>8698.4847567933994</v>
      </c>
      <c r="S1529" t="s">
        <v>9055</v>
      </c>
      <c r="T1529">
        <v>45527</v>
      </c>
      <c r="U1529">
        <v>228</v>
      </c>
      <c r="V1529">
        <v>1</v>
      </c>
      <c r="W1529">
        <v>2097.8200000000002</v>
      </c>
      <c r="X1529">
        <v>4</v>
      </c>
      <c r="Y1529">
        <v>3</v>
      </c>
      <c r="Z1529">
        <v>2</v>
      </c>
      <c r="AA1529" t="s">
        <v>11842</v>
      </c>
      <c r="AB1529" t="s">
        <v>11834</v>
      </c>
    </row>
    <row r="1530" spans="1:28" x14ac:dyDescent="0.3">
      <c r="A1530" s="9" t="s">
        <v>9055</v>
      </c>
      <c r="B1530" s="20">
        <v>45527</v>
      </c>
      <c r="C1530" s="30">
        <f>superstore_excel!X$2 - B1530</f>
        <v>228</v>
      </c>
      <c r="D1530" s="10">
        <v>1</v>
      </c>
      <c r="E1530" s="10">
        <v>2097.8200000000002</v>
      </c>
      <c r="F1530">
        <f t="shared" si="117"/>
        <v>4</v>
      </c>
      <c r="G1530">
        <f t="shared" si="115"/>
        <v>3</v>
      </c>
      <c r="H1530">
        <f t="shared" si="116"/>
        <v>2</v>
      </c>
      <c r="I1530" t="str">
        <f t="shared" si="118"/>
        <v>432</v>
      </c>
      <c r="J1530" t="str">
        <f t="shared" si="119"/>
        <v>Others</v>
      </c>
      <c r="M1530" s="9" t="s">
        <v>7161</v>
      </c>
      <c r="N1530" s="10">
        <v>1</v>
      </c>
      <c r="P1530" s="9" t="s">
        <v>7161</v>
      </c>
      <c r="Q1530" s="10">
        <v>1252.3499999999999</v>
      </c>
      <c r="S1530" t="s">
        <v>2999</v>
      </c>
      <c r="T1530">
        <v>45515</v>
      </c>
      <c r="U1530">
        <v>240</v>
      </c>
      <c r="V1530">
        <v>2</v>
      </c>
      <c r="W1530">
        <v>4759.03</v>
      </c>
      <c r="X1530">
        <v>4</v>
      </c>
      <c r="Y1530">
        <v>4</v>
      </c>
      <c r="Z1530">
        <v>3</v>
      </c>
      <c r="AA1530" t="s">
        <v>11851</v>
      </c>
      <c r="AB1530" t="s">
        <v>11834</v>
      </c>
    </row>
    <row r="1531" spans="1:28" x14ac:dyDescent="0.3">
      <c r="A1531" s="9" t="s">
        <v>2999</v>
      </c>
      <c r="B1531" s="20">
        <v>45515</v>
      </c>
      <c r="C1531" s="30">
        <f>superstore_excel!X$2 - B1531</f>
        <v>240</v>
      </c>
      <c r="D1531" s="10">
        <v>2</v>
      </c>
      <c r="E1531" s="10">
        <v>4759.03</v>
      </c>
      <c r="F1531">
        <f t="shared" si="117"/>
        <v>4</v>
      </c>
      <c r="G1531">
        <f t="shared" si="115"/>
        <v>4</v>
      </c>
      <c r="H1531">
        <f t="shared" si="116"/>
        <v>3</v>
      </c>
      <c r="I1531" t="str">
        <f t="shared" si="118"/>
        <v>443</v>
      </c>
      <c r="J1531" t="str">
        <f t="shared" si="119"/>
        <v>Others</v>
      </c>
      <c r="M1531" s="9" t="s">
        <v>9055</v>
      </c>
      <c r="N1531" s="10">
        <v>1</v>
      </c>
      <c r="P1531" s="9" t="s">
        <v>9055</v>
      </c>
      <c r="Q1531" s="10">
        <v>2097.8200000000002</v>
      </c>
      <c r="S1531" t="s">
        <v>9209</v>
      </c>
      <c r="T1531">
        <v>45046</v>
      </c>
      <c r="U1531">
        <v>709</v>
      </c>
      <c r="V1531">
        <v>1</v>
      </c>
      <c r="W1531">
        <v>1356.71</v>
      </c>
      <c r="X1531">
        <v>2</v>
      </c>
      <c r="Y1531">
        <v>3</v>
      </c>
      <c r="Z1531">
        <v>1</v>
      </c>
      <c r="AA1531" t="s">
        <v>11847</v>
      </c>
      <c r="AB1531" t="s">
        <v>11839</v>
      </c>
    </row>
    <row r="1532" spans="1:28" x14ac:dyDescent="0.3">
      <c r="A1532" s="9" t="s">
        <v>9209</v>
      </c>
      <c r="B1532" s="20">
        <v>45046</v>
      </c>
      <c r="C1532" s="30">
        <f>superstore_excel!X$2 - B1532</f>
        <v>709</v>
      </c>
      <c r="D1532" s="10">
        <v>1</v>
      </c>
      <c r="E1532" s="10">
        <v>1356.71</v>
      </c>
      <c r="F1532">
        <f t="shared" si="117"/>
        <v>2</v>
      </c>
      <c r="G1532">
        <f t="shared" si="115"/>
        <v>3</v>
      </c>
      <c r="H1532">
        <f t="shared" si="116"/>
        <v>1</v>
      </c>
      <c r="I1532" t="str">
        <f t="shared" si="118"/>
        <v>231</v>
      </c>
      <c r="J1532" t="str">
        <f t="shared" si="119"/>
        <v>At Risk</v>
      </c>
      <c r="M1532" s="9" t="s">
        <v>2999</v>
      </c>
      <c r="N1532" s="10">
        <v>2</v>
      </c>
      <c r="P1532" s="9" t="s">
        <v>2999</v>
      </c>
      <c r="Q1532" s="10">
        <v>4759.03</v>
      </c>
      <c r="S1532" t="s">
        <v>5148</v>
      </c>
      <c r="T1532">
        <v>45052</v>
      </c>
      <c r="U1532">
        <v>703</v>
      </c>
      <c r="V1532">
        <v>1</v>
      </c>
      <c r="W1532">
        <v>3534.94</v>
      </c>
      <c r="X1532">
        <v>2</v>
      </c>
      <c r="Y1532">
        <v>3</v>
      </c>
      <c r="Z1532">
        <v>3</v>
      </c>
      <c r="AA1532" t="s">
        <v>11838</v>
      </c>
      <c r="AB1532" t="s">
        <v>11839</v>
      </c>
    </row>
    <row r="1533" spans="1:28" x14ac:dyDescent="0.3">
      <c r="A1533" s="9" t="s">
        <v>5148</v>
      </c>
      <c r="B1533" s="20">
        <v>45052</v>
      </c>
      <c r="C1533" s="30">
        <f>superstore_excel!X$2 - B1533</f>
        <v>703</v>
      </c>
      <c r="D1533" s="10">
        <v>1</v>
      </c>
      <c r="E1533" s="10">
        <v>3534.94</v>
      </c>
      <c r="F1533">
        <f t="shared" si="117"/>
        <v>2</v>
      </c>
      <c r="G1533">
        <f t="shared" si="115"/>
        <v>3</v>
      </c>
      <c r="H1533">
        <f t="shared" si="116"/>
        <v>3</v>
      </c>
      <c r="I1533" t="str">
        <f t="shared" si="118"/>
        <v>233</v>
      </c>
      <c r="J1533" t="str">
        <f t="shared" si="119"/>
        <v>At Risk</v>
      </c>
      <c r="M1533" s="9" t="s">
        <v>9209</v>
      </c>
      <c r="N1533" s="10">
        <v>1</v>
      </c>
      <c r="P1533" s="9" t="s">
        <v>9209</v>
      </c>
      <c r="Q1533" s="10">
        <v>1356.71</v>
      </c>
      <c r="S1533" t="s">
        <v>4646</v>
      </c>
      <c r="T1533">
        <v>45412</v>
      </c>
      <c r="U1533">
        <v>343</v>
      </c>
      <c r="V1533">
        <v>2</v>
      </c>
      <c r="W1533">
        <v>5178.5</v>
      </c>
      <c r="X1533">
        <v>3</v>
      </c>
      <c r="Y1533">
        <v>4</v>
      </c>
      <c r="Z1533">
        <v>3</v>
      </c>
      <c r="AA1533" t="s">
        <v>11852</v>
      </c>
      <c r="AB1533" t="s">
        <v>11834</v>
      </c>
    </row>
    <row r="1534" spans="1:28" x14ac:dyDescent="0.3">
      <c r="A1534" s="9" t="s">
        <v>4646</v>
      </c>
      <c r="B1534" s="20">
        <v>45412</v>
      </c>
      <c r="C1534" s="30">
        <f>superstore_excel!X$2 - B1534</f>
        <v>343</v>
      </c>
      <c r="D1534" s="10">
        <v>2</v>
      </c>
      <c r="E1534" s="10">
        <v>5178.5</v>
      </c>
      <c r="F1534">
        <f t="shared" si="117"/>
        <v>3</v>
      </c>
      <c r="G1534">
        <f t="shared" si="115"/>
        <v>4</v>
      </c>
      <c r="H1534">
        <f t="shared" si="116"/>
        <v>3</v>
      </c>
      <c r="I1534" t="str">
        <f t="shared" si="118"/>
        <v>343</v>
      </c>
      <c r="J1534" t="str">
        <f t="shared" si="119"/>
        <v>Others</v>
      </c>
      <c r="M1534" s="9" t="s">
        <v>5148</v>
      </c>
      <c r="N1534" s="10">
        <v>1</v>
      </c>
      <c r="P1534" s="9" t="s">
        <v>5148</v>
      </c>
      <c r="Q1534" s="10">
        <v>3534.94</v>
      </c>
      <c r="S1534" t="s">
        <v>565</v>
      </c>
      <c r="T1534">
        <v>45477</v>
      </c>
      <c r="U1534">
        <v>278</v>
      </c>
      <c r="V1534">
        <v>5</v>
      </c>
      <c r="W1534">
        <v>10582.480710947741</v>
      </c>
      <c r="X1534">
        <v>4</v>
      </c>
      <c r="Y1534">
        <v>4</v>
      </c>
      <c r="Z1534">
        <v>4</v>
      </c>
      <c r="AA1534" t="s">
        <v>11835</v>
      </c>
      <c r="AB1534" t="s">
        <v>11836</v>
      </c>
    </row>
    <row r="1535" spans="1:28" x14ac:dyDescent="0.3">
      <c r="A1535" s="9" t="s">
        <v>565</v>
      </c>
      <c r="B1535" s="20">
        <v>45477</v>
      </c>
      <c r="C1535" s="30">
        <f>superstore_excel!X$2 - B1535</f>
        <v>278</v>
      </c>
      <c r="D1535" s="10">
        <v>5</v>
      </c>
      <c r="E1535" s="10">
        <v>10582.480710947741</v>
      </c>
      <c r="F1535">
        <f t="shared" si="117"/>
        <v>4</v>
      </c>
      <c r="G1535">
        <f t="shared" si="115"/>
        <v>4</v>
      </c>
      <c r="H1535">
        <f t="shared" si="116"/>
        <v>4</v>
      </c>
      <c r="I1535" t="str">
        <f t="shared" si="118"/>
        <v>444</v>
      </c>
      <c r="J1535" t="str">
        <f t="shared" si="119"/>
        <v>Loyal Customers</v>
      </c>
      <c r="M1535" s="9" t="s">
        <v>4646</v>
      </c>
      <c r="N1535" s="10">
        <v>2</v>
      </c>
      <c r="P1535" s="9" t="s">
        <v>4646</v>
      </c>
      <c r="Q1535" s="10">
        <v>5178.5</v>
      </c>
      <c r="S1535" t="s">
        <v>1369</v>
      </c>
      <c r="T1535">
        <v>45211</v>
      </c>
      <c r="U1535">
        <v>544</v>
      </c>
      <c r="V1535">
        <v>5</v>
      </c>
      <c r="W1535">
        <v>8292.9003551901405</v>
      </c>
      <c r="X1535">
        <v>2</v>
      </c>
      <c r="Y1535">
        <v>4</v>
      </c>
      <c r="Z1535">
        <v>4</v>
      </c>
      <c r="AA1535" t="s">
        <v>11844</v>
      </c>
      <c r="AB1535" t="s">
        <v>11839</v>
      </c>
    </row>
    <row r="1536" spans="1:28" x14ac:dyDescent="0.3">
      <c r="A1536" s="9" t="s">
        <v>1369</v>
      </c>
      <c r="B1536" s="20">
        <v>45211</v>
      </c>
      <c r="C1536" s="30">
        <f>superstore_excel!X$2 - B1536</f>
        <v>544</v>
      </c>
      <c r="D1536" s="10">
        <v>5</v>
      </c>
      <c r="E1536" s="10">
        <v>8292.9003551901405</v>
      </c>
      <c r="F1536">
        <f t="shared" si="117"/>
        <v>2</v>
      </c>
      <c r="G1536">
        <f t="shared" si="115"/>
        <v>4</v>
      </c>
      <c r="H1536">
        <f t="shared" si="116"/>
        <v>4</v>
      </c>
      <c r="I1536" t="str">
        <f t="shared" si="118"/>
        <v>244</v>
      </c>
      <c r="J1536" t="str">
        <f t="shared" si="119"/>
        <v>At Risk</v>
      </c>
      <c r="M1536" s="9" t="s">
        <v>565</v>
      </c>
      <c r="N1536" s="10">
        <v>5</v>
      </c>
      <c r="P1536" s="9" t="s">
        <v>565</v>
      </c>
      <c r="Q1536" s="10">
        <v>10582.480710947741</v>
      </c>
      <c r="S1536" t="s">
        <v>112</v>
      </c>
      <c r="T1536">
        <v>45701</v>
      </c>
      <c r="U1536">
        <v>54</v>
      </c>
      <c r="V1536">
        <v>5</v>
      </c>
      <c r="W1536">
        <v>14123.59013816964</v>
      </c>
      <c r="X1536">
        <v>5</v>
      </c>
      <c r="Y1536">
        <v>4</v>
      </c>
      <c r="Z1536">
        <v>4</v>
      </c>
      <c r="AA1536" t="s">
        <v>11849</v>
      </c>
      <c r="AB1536" t="s">
        <v>11836</v>
      </c>
    </row>
    <row r="1537" spans="1:28" x14ac:dyDescent="0.3">
      <c r="A1537" s="9" t="s">
        <v>112</v>
      </c>
      <c r="B1537" s="20">
        <v>45701</v>
      </c>
      <c r="C1537" s="30">
        <f>superstore_excel!X$2 - B1537</f>
        <v>54</v>
      </c>
      <c r="D1537" s="10">
        <v>5</v>
      </c>
      <c r="E1537" s="10">
        <v>14123.59013816964</v>
      </c>
      <c r="F1537">
        <f t="shared" si="117"/>
        <v>5</v>
      </c>
      <c r="G1537">
        <f t="shared" si="115"/>
        <v>4</v>
      </c>
      <c r="H1537">
        <f t="shared" si="116"/>
        <v>4</v>
      </c>
      <c r="I1537" t="str">
        <f t="shared" si="118"/>
        <v>544</v>
      </c>
      <c r="J1537" t="str">
        <f t="shared" si="119"/>
        <v>Loyal Customers</v>
      </c>
      <c r="M1537" s="9" t="s">
        <v>1369</v>
      </c>
      <c r="N1537" s="10">
        <v>5</v>
      </c>
      <c r="P1537" s="9" t="s">
        <v>1369</v>
      </c>
      <c r="Q1537" s="10">
        <v>8292.9003551901405</v>
      </c>
      <c r="S1537" t="s">
        <v>2581</v>
      </c>
      <c r="T1537">
        <v>45129</v>
      </c>
      <c r="U1537">
        <v>626</v>
      </c>
      <c r="V1537">
        <v>1</v>
      </c>
      <c r="W1537">
        <v>4460.1899999999996</v>
      </c>
      <c r="X1537">
        <v>2</v>
      </c>
      <c r="Y1537">
        <v>3</v>
      </c>
      <c r="Z1537">
        <v>3</v>
      </c>
      <c r="AA1537" t="s">
        <v>11838</v>
      </c>
      <c r="AB1537" t="s">
        <v>11839</v>
      </c>
    </row>
    <row r="1538" spans="1:28" x14ac:dyDescent="0.3">
      <c r="A1538" s="9" t="s">
        <v>2581</v>
      </c>
      <c r="B1538" s="20">
        <v>45129</v>
      </c>
      <c r="C1538" s="30">
        <f>superstore_excel!X$2 - B1538</f>
        <v>626</v>
      </c>
      <c r="D1538" s="10">
        <v>1</v>
      </c>
      <c r="E1538" s="10">
        <v>4460.1899999999996</v>
      </c>
      <c r="F1538">
        <f t="shared" si="117"/>
        <v>2</v>
      </c>
      <c r="G1538">
        <f t="shared" si="115"/>
        <v>3</v>
      </c>
      <c r="H1538">
        <f t="shared" si="116"/>
        <v>3</v>
      </c>
      <c r="I1538" t="str">
        <f t="shared" si="118"/>
        <v>233</v>
      </c>
      <c r="J1538" t="str">
        <f t="shared" si="119"/>
        <v>At Risk</v>
      </c>
      <c r="M1538" s="9" t="s">
        <v>112</v>
      </c>
      <c r="N1538" s="10">
        <v>5</v>
      </c>
      <c r="P1538" s="9" t="s">
        <v>112</v>
      </c>
      <c r="Q1538" s="10">
        <v>14123.59013816964</v>
      </c>
      <c r="S1538" t="s">
        <v>8469</v>
      </c>
      <c r="T1538">
        <v>45375</v>
      </c>
      <c r="U1538">
        <v>380</v>
      </c>
      <c r="V1538">
        <v>1</v>
      </c>
      <c r="W1538">
        <v>3260.17</v>
      </c>
      <c r="X1538">
        <v>3</v>
      </c>
      <c r="Y1538">
        <v>3</v>
      </c>
      <c r="Z1538">
        <v>2</v>
      </c>
      <c r="AA1538" t="s">
        <v>11837</v>
      </c>
      <c r="AB1538" t="s">
        <v>11834</v>
      </c>
    </row>
    <row r="1539" spans="1:28" x14ac:dyDescent="0.3">
      <c r="A1539" s="9" t="s">
        <v>8469</v>
      </c>
      <c r="B1539" s="20">
        <v>45375</v>
      </c>
      <c r="C1539" s="30">
        <f>superstore_excel!X$2 - B1539</f>
        <v>380</v>
      </c>
      <c r="D1539" s="10">
        <v>1</v>
      </c>
      <c r="E1539" s="10">
        <v>3260.17</v>
      </c>
      <c r="F1539">
        <f t="shared" si="117"/>
        <v>3</v>
      </c>
      <c r="G1539">
        <f t="shared" si="115"/>
        <v>3</v>
      </c>
      <c r="H1539">
        <f t="shared" si="116"/>
        <v>2</v>
      </c>
      <c r="I1539" t="str">
        <f t="shared" si="118"/>
        <v>332</v>
      </c>
      <c r="J1539" t="str">
        <f t="shared" si="119"/>
        <v>Others</v>
      </c>
      <c r="M1539" s="9" t="s">
        <v>2581</v>
      </c>
      <c r="N1539" s="10">
        <v>1</v>
      </c>
      <c r="P1539" s="9" t="s">
        <v>2581</v>
      </c>
      <c r="Q1539" s="10">
        <v>4460.1899999999996</v>
      </c>
      <c r="S1539" t="s">
        <v>5318</v>
      </c>
      <c r="T1539">
        <v>45200</v>
      </c>
      <c r="U1539">
        <v>555</v>
      </c>
      <c r="V1539">
        <v>1</v>
      </c>
      <c r="W1539">
        <v>2044.25</v>
      </c>
      <c r="X1539">
        <v>2</v>
      </c>
      <c r="Y1539">
        <v>3</v>
      </c>
      <c r="Z1539">
        <v>2</v>
      </c>
      <c r="AA1539" t="s">
        <v>11848</v>
      </c>
      <c r="AB1539" t="s">
        <v>11839</v>
      </c>
    </row>
    <row r="1540" spans="1:28" x14ac:dyDescent="0.3">
      <c r="A1540" s="9" t="s">
        <v>5318</v>
      </c>
      <c r="B1540" s="20">
        <v>45200</v>
      </c>
      <c r="C1540" s="30">
        <f>superstore_excel!X$2 - B1540</f>
        <v>555</v>
      </c>
      <c r="D1540" s="10">
        <v>1</v>
      </c>
      <c r="E1540" s="10">
        <v>2044.25</v>
      </c>
      <c r="F1540">
        <f t="shared" si="117"/>
        <v>2</v>
      </c>
      <c r="G1540">
        <f t="shared" si="115"/>
        <v>3</v>
      </c>
      <c r="H1540">
        <f t="shared" si="116"/>
        <v>2</v>
      </c>
      <c r="I1540" t="str">
        <f t="shared" si="118"/>
        <v>232</v>
      </c>
      <c r="J1540" t="str">
        <f t="shared" si="119"/>
        <v>At Risk</v>
      </c>
      <c r="M1540" s="9" t="s">
        <v>8469</v>
      </c>
      <c r="N1540" s="10">
        <v>1</v>
      </c>
      <c r="P1540" s="9" t="s">
        <v>8469</v>
      </c>
      <c r="Q1540" s="10">
        <v>3260.17</v>
      </c>
      <c r="S1540" t="s">
        <v>4416</v>
      </c>
      <c r="T1540">
        <v>45280</v>
      </c>
      <c r="U1540">
        <v>475</v>
      </c>
      <c r="V1540">
        <v>2</v>
      </c>
      <c r="W1540">
        <v>4266.62</v>
      </c>
      <c r="X1540">
        <v>3</v>
      </c>
      <c r="Y1540">
        <v>4</v>
      </c>
      <c r="Z1540">
        <v>3</v>
      </c>
      <c r="AA1540" t="s">
        <v>11852</v>
      </c>
      <c r="AB1540" t="s">
        <v>11834</v>
      </c>
    </row>
    <row r="1541" spans="1:28" x14ac:dyDescent="0.3">
      <c r="A1541" s="9" t="s">
        <v>4416</v>
      </c>
      <c r="B1541" s="20">
        <v>45280</v>
      </c>
      <c r="C1541" s="30">
        <f>superstore_excel!X$2 - B1541</f>
        <v>475</v>
      </c>
      <c r="D1541" s="10">
        <v>2</v>
      </c>
      <c r="E1541" s="10">
        <v>4266.62</v>
      </c>
      <c r="F1541">
        <f t="shared" si="117"/>
        <v>3</v>
      </c>
      <c r="G1541">
        <f t="shared" ref="G1541:G1604" si="120">IF(D1541&gt;=_xlfn.QUARTILE.INC(D:D,4),5, IF(D1541&gt;=_xlfn.QUARTILE.INC(D:D,3),4, IF(D1541&gt;=_xlfn.QUARTILE.INC(D:D,2),3, IF(D1541&gt;=_xlfn.QUARTILE.INC(D:D,1),2,1))))</f>
        <v>4</v>
      </c>
      <c r="H1541">
        <f t="shared" ref="H1541:H1604" si="121">IF(E1541&gt;=_xlfn.QUARTILE.INC(E:E,4),5, IF(E1541&gt;=_xlfn.QUARTILE.INC(E:E,3),4, IF(E1541&gt;=_xlfn.QUARTILE.INC(E:E,2),3, IF(E1541&gt;=_xlfn.QUARTILE.INC(E:E,1),2,1))))</f>
        <v>3</v>
      </c>
      <c r="I1541" t="str">
        <f t="shared" si="118"/>
        <v>343</v>
      </c>
      <c r="J1541" t="str">
        <f t="shared" si="119"/>
        <v>Others</v>
      </c>
      <c r="M1541" s="9" t="s">
        <v>5318</v>
      </c>
      <c r="N1541" s="10">
        <v>1</v>
      </c>
      <c r="P1541" s="9" t="s">
        <v>5318</v>
      </c>
      <c r="Q1541" s="10">
        <v>2044.25</v>
      </c>
      <c r="S1541" t="s">
        <v>6140</v>
      </c>
      <c r="T1541">
        <v>45174</v>
      </c>
      <c r="U1541">
        <v>581</v>
      </c>
      <c r="V1541">
        <v>1</v>
      </c>
      <c r="W1541">
        <v>3834.61</v>
      </c>
      <c r="X1541">
        <v>2</v>
      </c>
      <c r="Y1541">
        <v>3</v>
      </c>
      <c r="Z1541">
        <v>3</v>
      </c>
      <c r="AA1541" t="s">
        <v>11838</v>
      </c>
      <c r="AB1541" t="s">
        <v>11839</v>
      </c>
    </row>
    <row r="1542" spans="1:28" x14ac:dyDescent="0.3">
      <c r="A1542" s="9" t="s">
        <v>6140</v>
      </c>
      <c r="B1542" s="20">
        <v>45174</v>
      </c>
      <c r="C1542" s="30">
        <f>superstore_excel!X$2 - B1542</f>
        <v>581</v>
      </c>
      <c r="D1542" s="10">
        <v>1</v>
      </c>
      <c r="E1542" s="10">
        <v>3834.61</v>
      </c>
      <c r="F1542">
        <f t="shared" ref="F1542:F1605" si="122">IF(C1542&lt;=_xlfn.QUARTILE.INC(C:C,1),5, IF(C1542&lt;=_xlfn.QUARTILE.INC(C:C,2),4, IF(C1542&lt;=_xlfn.QUARTILE.INC(C:C,3),3, IF(C1542&lt;=_xlfn.QUARTILE.INC(C:C,4),2,1))))</f>
        <v>2</v>
      </c>
      <c r="G1542">
        <f t="shared" si="120"/>
        <v>3</v>
      </c>
      <c r="H1542">
        <f t="shared" si="121"/>
        <v>3</v>
      </c>
      <c r="I1542" t="str">
        <f t="shared" ref="I1542:I1605" si="123">F1542 &amp; G1542 &amp; H1542</f>
        <v>233</v>
      </c>
      <c r="J1542" t="str">
        <f t="shared" ref="J1542:J1605" si="124">IF(I1542="555","Champions",
IF(AND(F1542&gt;=4,G1542&gt;=4,H1542&gt;=4),"Loyal Customers",
IF(F1542=5,"Recent Customers",
IF(G1542=5,"Frequent Buyers",
IF(H1542=5,"Big Spenders",
IF(F1542&lt;=2,"At Risk",
"Others"))))))</f>
        <v>At Risk</v>
      </c>
      <c r="M1542" s="9" t="s">
        <v>4416</v>
      </c>
      <c r="N1542" s="10">
        <v>2</v>
      </c>
      <c r="P1542" s="9" t="s">
        <v>4416</v>
      </c>
      <c r="Q1542" s="10">
        <v>4266.62</v>
      </c>
      <c r="S1542" t="s">
        <v>10477</v>
      </c>
      <c r="T1542">
        <v>45299</v>
      </c>
      <c r="U1542">
        <v>456</v>
      </c>
      <c r="V1542">
        <v>1</v>
      </c>
      <c r="W1542">
        <v>4495.4799999999996</v>
      </c>
      <c r="X1542">
        <v>3</v>
      </c>
      <c r="Y1542">
        <v>3</v>
      </c>
      <c r="Z1542">
        <v>3</v>
      </c>
      <c r="AA1542" t="s">
        <v>11845</v>
      </c>
      <c r="AB1542" t="s">
        <v>11834</v>
      </c>
    </row>
    <row r="1543" spans="1:28" x14ac:dyDescent="0.3">
      <c r="A1543" s="9" t="s">
        <v>10477</v>
      </c>
      <c r="B1543" s="20">
        <v>45299</v>
      </c>
      <c r="C1543" s="30">
        <f>superstore_excel!X$2 - B1543</f>
        <v>456</v>
      </c>
      <c r="D1543" s="10">
        <v>1</v>
      </c>
      <c r="E1543" s="10">
        <v>4495.4799999999996</v>
      </c>
      <c r="F1543">
        <f t="shared" si="122"/>
        <v>3</v>
      </c>
      <c r="G1543">
        <f t="shared" si="120"/>
        <v>3</v>
      </c>
      <c r="H1543">
        <f t="shared" si="121"/>
        <v>3</v>
      </c>
      <c r="I1543" t="str">
        <f t="shared" si="123"/>
        <v>333</v>
      </c>
      <c r="J1543" t="str">
        <f t="shared" si="124"/>
        <v>Others</v>
      </c>
      <c r="M1543" s="9" t="s">
        <v>6140</v>
      </c>
      <c r="N1543" s="10">
        <v>1</v>
      </c>
      <c r="P1543" s="9" t="s">
        <v>6140</v>
      </c>
      <c r="Q1543" s="10">
        <v>3834.61</v>
      </c>
      <c r="S1543" t="s">
        <v>5931</v>
      </c>
      <c r="T1543">
        <v>45591</v>
      </c>
      <c r="U1543">
        <v>164</v>
      </c>
      <c r="V1543">
        <v>1</v>
      </c>
      <c r="W1543">
        <v>733.16</v>
      </c>
      <c r="X1543">
        <v>4</v>
      </c>
      <c r="Y1543">
        <v>3</v>
      </c>
      <c r="Z1543">
        <v>1</v>
      </c>
      <c r="AA1543" t="s">
        <v>11840</v>
      </c>
      <c r="AB1543" t="s">
        <v>11834</v>
      </c>
    </row>
    <row r="1544" spans="1:28" x14ac:dyDescent="0.3">
      <c r="A1544" s="9" t="s">
        <v>5931</v>
      </c>
      <c r="B1544" s="20">
        <v>45591</v>
      </c>
      <c r="C1544" s="30">
        <f>superstore_excel!X$2 - B1544</f>
        <v>164</v>
      </c>
      <c r="D1544" s="10">
        <v>1</v>
      </c>
      <c r="E1544" s="10">
        <v>733.16</v>
      </c>
      <c r="F1544">
        <f t="shared" si="122"/>
        <v>4</v>
      </c>
      <c r="G1544">
        <f t="shared" si="120"/>
        <v>3</v>
      </c>
      <c r="H1544">
        <f t="shared" si="121"/>
        <v>1</v>
      </c>
      <c r="I1544" t="str">
        <f t="shared" si="123"/>
        <v>431</v>
      </c>
      <c r="J1544" t="str">
        <f t="shared" si="124"/>
        <v>Others</v>
      </c>
      <c r="M1544" s="9" t="s">
        <v>10477</v>
      </c>
      <c r="N1544" s="10">
        <v>1</v>
      </c>
      <c r="P1544" s="9" t="s">
        <v>10477</v>
      </c>
      <c r="Q1544" s="10">
        <v>4495.4799999999996</v>
      </c>
      <c r="S1544" t="s">
        <v>1619</v>
      </c>
      <c r="T1544">
        <v>45430</v>
      </c>
      <c r="U1544">
        <v>325</v>
      </c>
      <c r="V1544">
        <v>4</v>
      </c>
      <c r="W1544">
        <v>11680.91832184785</v>
      </c>
      <c r="X1544">
        <v>4</v>
      </c>
      <c r="Y1544">
        <v>4</v>
      </c>
      <c r="Z1544">
        <v>4</v>
      </c>
      <c r="AA1544" t="s">
        <v>11835</v>
      </c>
      <c r="AB1544" t="s">
        <v>11836</v>
      </c>
    </row>
    <row r="1545" spans="1:28" x14ac:dyDescent="0.3">
      <c r="A1545" s="9" t="s">
        <v>1619</v>
      </c>
      <c r="B1545" s="20">
        <v>45430</v>
      </c>
      <c r="C1545" s="30">
        <f>superstore_excel!X$2 - B1545</f>
        <v>325</v>
      </c>
      <c r="D1545" s="10">
        <v>4</v>
      </c>
      <c r="E1545" s="10">
        <v>11680.91832184785</v>
      </c>
      <c r="F1545">
        <f t="shared" si="122"/>
        <v>4</v>
      </c>
      <c r="G1545">
        <f t="shared" si="120"/>
        <v>4</v>
      </c>
      <c r="H1545">
        <f t="shared" si="121"/>
        <v>4</v>
      </c>
      <c r="I1545" t="str">
        <f t="shared" si="123"/>
        <v>444</v>
      </c>
      <c r="J1545" t="str">
        <f t="shared" si="124"/>
        <v>Loyal Customers</v>
      </c>
      <c r="M1545" s="9" t="s">
        <v>5931</v>
      </c>
      <c r="N1545" s="10">
        <v>1</v>
      </c>
      <c r="P1545" s="9" t="s">
        <v>5931</v>
      </c>
      <c r="Q1545" s="10">
        <v>733.16</v>
      </c>
      <c r="S1545" t="s">
        <v>9798</v>
      </c>
      <c r="T1545">
        <v>45383</v>
      </c>
      <c r="U1545">
        <v>372</v>
      </c>
      <c r="V1545">
        <v>1</v>
      </c>
      <c r="W1545">
        <v>3808.91</v>
      </c>
      <c r="X1545">
        <v>3</v>
      </c>
      <c r="Y1545">
        <v>3</v>
      </c>
      <c r="Z1545">
        <v>3</v>
      </c>
      <c r="AA1545" t="s">
        <v>11845</v>
      </c>
      <c r="AB1545" t="s">
        <v>11834</v>
      </c>
    </row>
    <row r="1546" spans="1:28" x14ac:dyDescent="0.3">
      <c r="A1546" s="9" t="s">
        <v>9798</v>
      </c>
      <c r="B1546" s="20">
        <v>45383</v>
      </c>
      <c r="C1546" s="30">
        <f>superstore_excel!X$2 - B1546</f>
        <v>372</v>
      </c>
      <c r="D1546" s="10">
        <v>1</v>
      </c>
      <c r="E1546" s="10">
        <v>3808.91</v>
      </c>
      <c r="F1546">
        <f t="shared" si="122"/>
        <v>3</v>
      </c>
      <c r="G1546">
        <f t="shared" si="120"/>
        <v>3</v>
      </c>
      <c r="H1546">
        <f t="shared" si="121"/>
        <v>3</v>
      </c>
      <c r="I1546" t="str">
        <f t="shared" si="123"/>
        <v>333</v>
      </c>
      <c r="J1546" t="str">
        <f t="shared" si="124"/>
        <v>Others</v>
      </c>
      <c r="M1546" s="9" t="s">
        <v>1619</v>
      </c>
      <c r="N1546" s="10">
        <v>4</v>
      </c>
      <c r="P1546" s="9" t="s">
        <v>1619</v>
      </c>
      <c r="Q1546" s="10">
        <v>11680.91832184785</v>
      </c>
      <c r="S1546" t="s">
        <v>1341</v>
      </c>
      <c r="T1546">
        <v>45324</v>
      </c>
      <c r="U1546">
        <v>431</v>
      </c>
      <c r="V1546">
        <v>5</v>
      </c>
      <c r="W1546">
        <v>13093.007608836959</v>
      </c>
      <c r="X1546">
        <v>3</v>
      </c>
      <c r="Y1546">
        <v>4</v>
      </c>
      <c r="Z1546">
        <v>4</v>
      </c>
      <c r="AA1546" t="s">
        <v>11853</v>
      </c>
      <c r="AB1546" t="s">
        <v>11834</v>
      </c>
    </row>
    <row r="1547" spans="1:28" x14ac:dyDescent="0.3">
      <c r="A1547" s="9" t="s">
        <v>1341</v>
      </c>
      <c r="B1547" s="20">
        <v>45324</v>
      </c>
      <c r="C1547" s="30">
        <f>superstore_excel!X$2 - B1547</f>
        <v>431</v>
      </c>
      <c r="D1547" s="10">
        <v>5</v>
      </c>
      <c r="E1547" s="10">
        <v>13093.007608836959</v>
      </c>
      <c r="F1547">
        <f t="shared" si="122"/>
        <v>3</v>
      </c>
      <c r="G1547">
        <f t="shared" si="120"/>
        <v>4</v>
      </c>
      <c r="H1547">
        <f t="shared" si="121"/>
        <v>4</v>
      </c>
      <c r="I1547" t="str">
        <f t="shared" si="123"/>
        <v>344</v>
      </c>
      <c r="J1547" t="str">
        <f t="shared" si="124"/>
        <v>Others</v>
      </c>
      <c r="M1547" s="9" t="s">
        <v>9798</v>
      </c>
      <c r="N1547" s="10">
        <v>1</v>
      </c>
      <c r="P1547" s="9" t="s">
        <v>9798</v>
      </c>
      <c r="Q1547" s="10">
        <v>3808.91</v>
      </c>
      <c r="S1547" t="s">
        <v>11097</v>
      </c>
      <c r="T1547">
        <v>45159</v>
      </c>
      <c r="U1547">
        <v>596</v>
      </c>
      <c r="V1547">
        <v>1</v>
      </c>
      <c r="W1547">
        <v>932.72</v>
      </c>
      <c r="X1547">
        <v>2</v>
      </c>
      <c r="Y1547">
        <v>3</v>
      </c>
      <c r="Z1547">
        <v>1</v>
      </c>
      <c r="AA1547" t="s">
        <v>11847</v>
      </c>
      <c r="AB1547" t="s">
        <v>11839</v>
      </c>
    </row>
    <row r="1548" spans="1:28" x14ac:dyDescent="0.3">
      <c r="A1548" s="9" t="s">
        <v>11097</v>
      </c>
      <c r="B1548" s="20">
        <v>45159</v>
      </c>
      <c r="C1548" s="30">
        <f>superstore_excel!X$2 - B1548</f>
        <v>596</v>
      </c>
      <c r="D1548" s="10">
        <v>1</v>
      </c>
      <c r="E1548" s="10">
        <v>932.72</v>
      </c>
      <c r="F1548">
        <f t="shared" si="122"/>
        <v>2</v>
      </c>
      <c r="G1548">
        <f t="shared" si="120"/>
        <v>3</v>
      </c>
      <c r="H1548">
        <f t="shared" si="121"/>
        <v>1</v>
      </c>
      <c r="I1548" t="str">
        <f t="shared" si="123"/>
        <v>231</v>
      </c>
      <c r="J1548" t="str">
        <f t="shared" si="124"/>
        <v>At Risk</v>
      </c>
      <c r="M1548" s="9" t="s">
        <v>1341</v>
      </c>
      <c r="N1548" s="10">
        <v>5</v>
      </c>
      <c r="P1548" s="9" t="s">
        <v>1341</v>
      </c>
      <c r="Q1548" s="10">
        <v>13093.007608836959</v>
      </c>
      <c r="S1548" t="s">
        <v>1623</v>
      </c>
      <c r="T1548">
        <v>45515</v>
      </c>
      <c r="U1548">
        <v>240</v>
      </c>
      <c r="V1548">
        <v>5</v>
      </c>
      <c r="W1548">
        <v>11502.781571326879</v>
      </c>
      <c r="X1548">
        <v>4</v>
      </c>
      <c r="Y1548">
        <v>4</v>
      </c>
      <c r="Z1548">
        <v>4</v>
      </c>
      <c r="AA1548" t="s">
        <v>11835</v>
      </c>
      <c r="AB1548" t="s">
        <v>11836</v>
      </c>
    </row>
    <row r="1549" spans="1:28" x14ac:dyDescent="0.3">
      <c r="A1549" s="9" t="s">
        <v>1623</v>
      </c>
      <c r="B1549" s="20">
        <v>45515</v>
      </c>
      <c r="C1549" s="30">
        <f>superstore_excel!X$2 - B1549</f>
        <v>240</v>
      </c>
      <c r="D1549" s="10">
        <v>5</v>
      </c>
      <c r="E1549" s="10">
        <v>11502.781571326879</v>
      </c>
      <c r="F1549">
        <f t="shared" si="122"/>
        <v>4</v>
      </c>
      <c r="G1549">
        <f t="shared" si="120"/>
        <v>4</v>
      </c>
      <c r="H1549">
        <f t="shared" si="121"/>
        <v>4</v>
      </c>
      <c r="I1549" t="str">
        <f t="shared" si="123"/>
        <v>444</v>
      </c>
      <c r="J1549" t="str">
        <f t="shared" si="124"/>
        <v>Loyal Customers</v>
      </c>
      <c r="M1549" s="9" t="s">
        <v>11097</v>
      </c>
      <c r="N1549" s="10">
        <v>1</v>
      </c>
      <c r="P1549" s="9" t="s">
        <v>11097</v>
      </c>
      <c r="Q1549" s="10">
        <v>932.72</v>
      </c>
      <c r="S1549" t="s">
        <v>11294</v>
      </c>
      <c r="T1549">
        <v>45562</v>
      </c>
      <c r="U1549">
        <v>193</v>
      </c>
      <c r="V1549">
        <v>1</v>
      </c>
      <c r="W1549">
        <v>3305.67</v>
      </c>
      <c r="X1549">
        <v>4</v>
      </c>
      <c r="Y1549">
        <v>3</v>
      </c>
      <c r="Z1549">
        <v>2</v>
      </c>
      <c r="AA1549" t="s">
        <v>11842</v>
      </c>
      <c r="AB1549" t="s">
        <v>11834</v>
      </c>
    </row>
    <row r="1550" spans="1:28" x14ac:dyDescent="0.3">
      <c r="A1550" s="9" t="s">
        <v>11294</v>
      </c>
      <c r="B1550" s="20">
        <v>45562</v>
      </c>
      <c r="C1550" s="30">
        <f>superstore_excel!X$2 - B1550</f>
        <v>193</v>
      </c>
      <c r="D1550" s="10">
        <v>1</v>
      </c>
      <c r="E1550" s="10">
        <v>3305.67</v>
      </c>
      <c r="F1550">
        <f t="shared" si="122"/>
        <v>4</v>
      </c>
      <c r="G1550">
        <f t="shared" si="120"/>
        <v>3</v>
      </c>
      <c r="H1550">
        <f t="shared" si="121"/>
        <v>2</v>
      </c>
      <c r="I1550" t="str">
        <f t="shared" si="123"/>
        <v>432</v>
      </c>
      <c r="J1550" t="str">
        <f t="shared" si="124"/>
        <v>Others</v>
      </c>
      <c r="M1550" s="9" t="s">
        <v>1623</v>
      </c>
      <c r="N1550" s="10">
        <v>5</v>
      </c>
      <c r="P1550" s="9" t="s">
        <v>1623</v>
      </c>
      <c r="Q1550" s="10">
        <v>11502.781571326879</v>
      </c>
      <c r="S1550" t="s">
        <v>2746</v>
      </c>
      <c r="T1550">
        <v>45551</v>
      </c>
      <c r="U1550">
        <v>204</v>
      </c>
      <c r="V1550">
        <v>1</v>
      </c>
      <c r="W1550">
        <v>4287.0200000000004</v>
      </c>
      <c r="X1550">
        <v>4</v>
      </c>
      <c r="Y1550">
        <v>3</v>
      </c>
      <c r="Z1550">
        <v>3</v>
      </c>
      <c r="AA1550" t="s">
        <v>11833</v>
      </c>
      <c r="AB1550" t="s">
        <v>11834</v>
      </c>
    </row>
    <row r="1551" spans="1:28" x14ac:dyDescent="0.3">
      <c r="A1551" s="9" t="s">
        <v>2746</v>
      </c>
      <c r="B1551" s="20">
        <v>45551</v>
      </c>
      <c r="C1551" s="30">
        <f>superstore_excel!X$2 - B1551</f>
        <v>204</v>
      </c>
      <c r="D1551" s="10">
        <v>1</v>
      </c>
      <c r="E1551" s="10">
        <v>4287.0200000000004</v>
      </c>
      <c r="F1551">
        <f t="shared" si="122"/>
        <v>4</v>
      </c>
      <c r="G1551">
        <f t="shared" si="120"/>
        <v>3</v>
      </c>
      <c r="H1551">
        <f t="shared" si="121"/>
        <v>3</v>
      </c>
      <c r="I1551" t="str">
        <f t="shared" si="123"/>
        <v>433</v>
      </c>
      <c r="J1551" t="str">
        <f t="shared" si="124"/>
        <v>Others</v>
      </c>
      <c r="M1551" s="9" t="s">
        <v>11294</v>
      </c>
      <c r="N1551" s="10">
        <v>1</v>
      </c>
      <c r="P1551" s="9" t="s">
        <v>11294</v>
      </c>
      <c r="Q1551" s="10">
        <v>3305.67</v>
      </c>
      <c r="S1551" t="s">
        <v>9367</v>
      </c>
      <c r="T1551">
        <v>45371</v>
      </c>
      <c r="U1551">
        <v>384</v>
      </c>
      <c r="V1551">
        <v>1</v>
      </c>
      <c r="W1551">
        <v>1492.12</v>
      </c>
      <c r="X1551">
        <v>3</v>
      </c>
      <c r="Y1551">
        <v>3</v>
      </c>
      <c r="Z1551">
        <v>1</v>
      </c>
      <c r="AA1551" t="s">
        <v>11841</v>
      </c>
      <c r="AB1551" t="s">
        <v>11834</v>
      </c>
    </row>
    <row r="1552" spans="1:28" x14ac:dyDescent="0.3">
      <c r="A1552" s="9" t="s">
        <v>9367</v>
      </c>
      <c r="B1552" s="20">
        <v>45371</v>
      </c>
      <c r="C1552" s="30">
        <f>superstore_excel!X$2 - B1552</f>
        <v>384</v>
      </c>
      <c r="D1552" s="10">
        <v>1</v>
      </c>
      <c r="E1552" s="10">
        <v>1492.12</v>
      </c>
      <c r="F1552">
        <f t="shared" si="122"/>
        <v>3</v>
      </c>
      <c r="G1552">
        <f t="shared" si="120"/>
        <v>3</v>
      </c>
      <c r="H1552">
        <f t="shared" si="121"/>
        <v>1</v>
      </c>
      <c r="I1552" t="str">
        <f t="shared" si="123"/>
        <v>331</v>
      </c>
      <c r="J1552" t="str">
        <f t="shared" si="124"/>
        <v>Others</v>
      </c>
      <c r="M1552" s="9" t="s">
        <v>2746</v>
      </c>
      <c r="N1552" s="10">
        <v>1</v>
      </c>
      <c r="P1552" s="9" t="s">
        <v>2746</v>
      </c>
      <c r="Q1552" s="10">
        <v>4287.0200000000004</v>
      </c>
      <c r="S1552" t="s">
        <v>292</v>
      </c>
      <c r="T1552">
        <v>45558</v>
      </c>
      <c r="U1552">
        <v>197</v>
      </c>
      <c r="V1552">
        <v>4</v>
      </c>
      <c r="W1552">
        <v>9991.4697463739412</v>
      </c>
      <c r="X1552">
        <v>4</v>
      </c>
      <c r="Y1552">
        <v>4</v>
      </c>
      <c r="Z1552">
        <v>4</v>
      </c>
      <c r="AA1552" t="s">
        <v>11835</v>
      </c>
      <c r="AB1552" t="s">
        <v>11836</v>
      </c>
    </row>
    <row r="1553" spans="1:28" x14ac:dyDescent="0.3">
      <c r="A1553" s="9" t="s">
        <v>292</v>
      </c>
      <c r="B1553" s="20">
        <v>45558</v>
      </c>
      <c r="C1553" s="30">
        <f>superstore_excel!X$2 - B1553</f>
        <v>197</v>
      </c>
      <c r="D1553" s="10">
        <v>4</v>
      </c>
      <c r="E1553" s="10">
        <v>9991.4697463739412</v>
      </c>
      <c r="F1553">
        <f t="shared" si="122"/>
        <v>4</v>
      </c>
      <c r="G1553">
        <f t="shared" si="120"/>
        <v>4</v>
      </c>
      <c r="H1553">
        <f t="shared" si="121"/>
        <v>4</v>
      </c>
      <c r="I1553" t="str">
        <f t="shared" si="123"/>
        <v>444</v>
      </c>
      <c r="J1553" t="str">
        <f t="shared" si="124"/>
        <v>Loyal Customers</v>
      </c>
      <c r="M1553" s="9" t="s">
        <v>9367</v>
      </c>
      <c r="N1553" s="10">
        <v>1</v>
      </c>
      <c r="P1553" s="9" t="s">
        <v>9367</v>
      </c>
      <c r="Q1553" s="10">
        <v>1492.12</v>
      </c>
      <c r="S1553" t="s">
        <v>6386</v>
      </c>
      <c r="T1553">
        <v>45339</v>
      </c>
      <c r="U1553">
        <v>416</v>
      </c>
      <c r="V1553">
        <v>1</v>
      </c>
      <c r="W1553">
        <v>2988.27</v>
      </c>
      <c r="X1553">
        <v>3</v>
      </c>
      <c r="Y1553">
        <v>3</v>
      </c>
      <c r="Z1553">
        <v>2</v>
      </c>
      <c r="AA1553" t="s">
        <v>11837</v>
      </c>
      <c r="AB1553" t="s">
        <v>11834</v>
      </c>
    </row>
    <row r="1554" spans="1:28" x14ac:dyDescent="0.3">
      <c r="A1554" s="9" t="s">
        <v>6386</v>
      </c>
      <c r="B1554" s="20">
        <v>45339</v>
      </c>
      <c r="C1554" s="30">
        <f>superstore_excel!X$2 - B1554</f>
        <v>416</v>
      </c>
      <c r="D1554" s="10">
        <v>1</v>
      </c>
      <c r="E1554" s="10">
        <v>2988.27</v>
      </c>
      <c r="F1554">
        <f t="shared" si="122"/>
        <v>3</v>
      </c>
      <c r="G1554">
        <f t="shared" si="120"/>
        <v>3</v>
      </c>
      <c r="H1554">
        <f t="shared" si="121"/>
        <v>2</v>
      </c>
      <c r="I1554" t="str">
        <f t="shared" si="123"/>
        <v>332</v>
      </c>
      <c r="J1554" t="str">
        <f t="shared" si="124"/>
        <v>Others</v>
      </c>
      <c r="M1554" s="9" t="s">
        <v>292</v>
      </c>
      <c r="N1554" s="10">
        <v>4</v>
      </c>
      <c r="P1554" s="9" t="s">
        <v>292</v>
      </c>
      <c r="Q1554" s="10">
        <v>9991.4697463739412</v>
      </c>
      <c r="S1554" t="s">
        <v>2675</v>
      </c>
      <c r="T1554">
        <v>45711</v>
      </c>
      <c r="U1554">
        <v>44</v>
      </c>
      <c r="V1554">
        <v>1</v>
      </c>
      <c r="W1554">
        <v>4432.9799999999996</v>
      </c>
      <c r="X1554">
        <v>5</v>
      </c>
      <c r="Y1554">
        <v>3</v>
      </c>
      <c r="Z1554">
        <v>3</v>
      </c>
      <c r="AA1554" t="s">
        <v>11831</v>
      </c>
      <c r="AB1554" t="s">
        <v>11832</v>
      </c>
    </row>
    <row r="1555" spans="1:28" x14ac:dyDescent="0.3">
      <c r="A1555" s="9" t="s">
        <v>2675</v>
      </c>
      <c r="B1555" s="20">
        <v>45711</v>
      </c>
      <c r="C1555" s="30">
        <f>superstore_excel!X$2 - B1555</f>
        <v>44</v>
      </c>
      <c r="D1555" s="10">
        <v>1</v>
      </c>
      <c r="E1555" s="10">
        <v>4432.9799999999996</v>
      </c>
      <c r="F1555">
        <f t="shared" si="122"/>
        <v>5</v>
      </c>
      <c r="G1555">
        <f t="shared" si="120"/>
        <v>3</v>
      </c>
      <c r="H1555">
        <f t="shared" si="121"/>
        <v>3</v>
      </c>
      <c r="I1555" t="str">
        <f t="shared" si="123"/>
        <v>533</v>
      </c>
      <c r="J1555" t="str">
        <f t="shared" si="124"/>
        <v>Recent Customers</v>
      </c>
      <c r="M1555" s="9" t="s">
        <v>6386</v>
      </c>
      <c r="N1555" s="10">
        <v>1</v>
      </c>
      <c r="P1555" s="9" t="s">
        <v>6386</v>
      </c>
      <c r="Q1555" s="10">
        <v>2988.27</v>
      </c>
      <c r="S1555" t="s">
        <v>1690</v>
      </c>
      <c r="T1555">
        <v>45677</v>
      </c>
      <c r="U1555">
        <v>78</v>
      </c>
      <c r="V1555">
        <v>4</v>
      </c>
      <c r="W1555">
        <v>11174.65681247033</v>
      </c>
      <c r="X1555">
        <v>5</v>
      </c>
      <c r="Y1555">
        <v>4</v>
      </c>
      <c r="Z1555">
        <v>4</v>
      </c>
      <c r="AA1555" t="s">
        <v>11849</v>
      </c>
      <c r="AB1555" t="s">
        <v>11836</v>
      </c>
    </row>
    <row r="1556" spans="1:28" x14ac:dyDescent="0.3">
      <c r="A1556" s="9" t="s">
        <v>1690</v>
      </c>
      <c r="B1556" s="20">
        <v>45677</v>
      </c>
      <c r="C1556" s="30">
        <f>superstore_excel!X$2 - B1556</f>
        <v>78</v>
      </c>
      <c r="D1556" s="10">
        <v>4</v>
      </c>
      <c r="E1556" s="10">
        <v>11174.65681247033</v>
      </c>
      <c r="F1556">
        <f t="shared" si="122"/>
        <v>5</v>
      </c>
      <c r="G1556">
        <f t="shared" si="120"/>
        <v>4</v>
      </c>
      <c r="H1556">
        <f t="shared" si="121"/>
        <v>4</v>
      </c>
      <c r="I1556" t="str">
        <f t="shared" si="123"/>
        <v>544</v>
      </c>
      <c r="J1556" t="str">
        <f t="shared" si="124"/>
        <v>Loyal Customers</v>
      </c>
      <c r="M1556" s="9" t="s">
        <v>2675</v>
      </c>
      <c r="N1556" s="10">
        <v>1</v>
      </c>
      <c r="P1556" s="9" t="s">
        <v>2675</v>
      </c>
      <c r="Q1556" s="10">
        <v>4432.9799999999996</v>
      </c>
      <c r="S1556" t="s">
        <v>553</v>
      </c>
      <c r="T1556">
        <v>45430</v>
      </c>
      <c r="U1556">
        <v>325</v>
      </c>
      <c r="V1556">
        <v>4</v>
      </c>
      <c r="W1556">
        <v>7486.5409625106804</v>
      </c>
      <c r="X1556">
        <v>4</v>
      </c>
      <c r="Y1556">
        <v>4</v>
      </c>
      <c r="Z1556">
        <v>4</v>
      </c>
      <c r="AA1556" t="s">
        <v>11835</v>
      </c>
      <c r="AB1556" t="s">
        <v>11836</v>
      </c>
    </row>
    <row r="1557" spans="1:28" x14ac:dyDescent="0.3">
      <c r="A1557" s="9" t="s">
        <v>553</v>
      </c>
      <c r="B1557" s="20">
        <v>45430</v>
      </c>
      <c r="C1557" s="30">
        <f>superstore_excel!X$2 - B1557</f>
        <v>325</v>
      </c>
      <c r="D1557" s="10">
        <v>4</v>
      </c>
      <c r="E1557" s="10">
        <v>7486.5409625106804</v>
      </c>
      <c r="F1557">
        <f t="shared" si="122"/>
        <v>4</v>
      </c>
      <c r="G1557">
        <f t="shared" si="120"/>
        <v>4</v>
      </c>
      <c r="H1557">
        <f t="shared" si="121"/>
        <v>4</v>
      </c>
      <c r="I1557" t="str">
        <f t="shared" si="123"/>
        <v>444</v>
      </c>
      <c r="J1557" t="str">
        <f t="shared" si="124"/>
        <v>Loyal Customers</v>
      </c>
      <c r="M1557" s="9" t="s">
        <v>1690</v>
      </c>
      <c r="N1557" s="10">
        <v>4</v>
      </c>
      <c r="P1557" s="9" t="s">
        <v>1690</v>
      </c>
      <c r="Q1557" s="10">
        <v>11174.65681247033</v>
      </c>
      <c r="S1557" t="s">
        <v>5177</v>
      </c>
      <c r="T1557">
        <v>45054</v>
      </c>
      <c r="U1557">
        <v>701</v>
      </c>
      <c r="V1557">
        <v>1</v>
      </c>
      <c r="W1557">
        <v>1971.1</v>
      </c>
      <c r="X1557">
        <v>2</v>
      </c>
      <c r="Y1557">
        <v>3</v>
      </c>
      <c r="Z1557">
        <v>2</v>
      </c>
      <c r="AA1557" t="s">
        <v>11848</v>
      </c>
      <c r="AB1557" t="s">
        <v>11839</v>
      </c>
    </row>
    <row r="1558" spans="1:28" x14ac:dyDescent="0.3">
      <c r="A1558" s="9" t="s">
        <v>5177</v>
      </c>
      <c r="B1558" s="20">
        <v>45054</v>
      </c>
      <c r="C1558" s="30">
        <f>superstore_excel!X$2 - B1558</f>
        <v>701</v>
      </c>
      <c r="D1558" s="10">
        <v>1</v>
      </c>
      <c r="E1558" s="10">
        <v>1971.1</v>
      </c>
      <c r="F1558">
        <f t="shared" si="122"/>
        <v>2</v>
      </c>
      <c r="G1558">
        <f t="shared" si="120"/>
        <v>3</v>
      </c>
      <c r="H1558">
        <f t="shared" si="121"/>
        <v>2</v>
      </c>
      <c r="I1558" t="str">
        <f t="shared" si="123"/>
        <v>232</v>
      </c>
      <c r="J1558" t="str">
        <f t="shared" si="124"/>
        <v>At Risk</v>
      </c>
      <c r="M1558" s="9" t="s">
        <v>553</v>
      </c>
      <c r="N1558" s="10">
        <v>4</v>
      </c>
      <c r="P1558" s="9" t="s">
        <v>553</v>
      </c>
      <c r="Q1558" s="10">
        <v>7486.5409625106804</v>
      </c>
      <c r="S1558" t="s">
        <v>4948</v>
      </c>
      <c r="T1558">
        <v>45083</v>
      </c>
      <c r="U1558">
        <v>672</v>
      </c>
      <c r="V1558">
        <v>1</v>
      </c>
      <c r="W1558">
        <v>1587.67</v>
      </c>
      <c r="X1558">
        <v>2</v>
      </c>
      <c r="Y1558">
        <v>3</v>
      </c>
      <c r="Z1558">
        <v>1</v>
      </c>
      <c r="AA1558" t="s">
        <v>11847</v>
      </c>
      <c r="AB1558" t="s">
        <v>11839</v>
      </c>
    </row>
    <row r="1559" spans="1:28" x14ac:dyDescent="0.3">
      <c r="A1559" s="9" t="s">
        <v>4948</v>
      </c>
      <c r="B1559" s="20">
        <v>45083</v>
      </c>
      <c r="C1559" s="30">
        <f>superstore_excel!X$2 - B1559</f>
        <v>672</v>
      </c>
      <c r="D1559" s="10">
        <v>1</v>
      </c>
      <c r="E1559" s="10">
        <v>1587.67</v>
      </c>
      <c r="F1559">
        <f t="shared" si="122"/>
        <v>2</v>
      </c>
      <c r="G1559">
        <f t="shared" si="120"/>
        <v>3</v>
      </c>
      <c r="H1559">
        <f t="shared" si="121"/>
        <v>1</v>
      </c>
      <c r="I1559" t="str">
        <f t="shared" si="123"/>
        <v>231</v>
      </c>
      <c r="J1559" t="str">
        <f t="shared" si="124"/>
        <v>At Risk</v>
      </c>
      <c r="M1559" s="9" t="s">
        <v>5177</v>
      </c>
      <c r="N1559" s="10">
        <v>1</v>
      </c>
      <c r="P1559" s="9" t="s">
        <v>5177</v>
      </c>
      <c r="Q1559" s="10">
        <v>1971.1</v>
      </c>
      <c r="S1559" t="s">
        <v>2045</v>
      </c>
      <c r="T1559">
        <v>45494</v>
      </c>
      <c r="U1559">
        <v>261</v>
      </c>
      <c r="V1559">
        <v>4</v>
      </c>
      <c r="W1559">
        <v>11165.629265582729</v>
      </c>
      <c r="X1559">
        <v>4</v>
      </c>
      <c r="Y1559">
        <v>4</v>
      </c>
      <c r="Z1559">
        <v>4</v>
      </c>
      <c r="AA1559" t="s">
        <v>11835</v>
      </c>
      <c r="AB1559" t="s">
        <v>11836</v>
      </c>
    </row>
    <row r="1560" spans="1:28" x14ac:dyDescent="0.3">
      <c r="A1560" s="9" t="s">
        <v>2045</v>
      </c>
      <c r="B1560" s="20">
        <v>45494</v>
      </c>
      <c r="C1560" s="30">
        <f>superstore_excel!X$2 - B1560</f>
        <v>261</v>
      </c>
      <c r="D1560" s="10">
        <v>4</v>
      </c>
      <c r="E1560" s="10">
        <v>11165.629265582729</v>
      </c>
      <c r="F1560">
        <f t="shared" si="122"/>
        <v>4</v>
      </c>
      <c r="G1560">
        <f t="shared" si="120"/>
        <v>4</v>
      </c>
      <c r="H1560">
        <f t="shared" si="121"/>
        <v>4</v>
      </c>
      <c r="I1560" t="str">
        <f t="shared" si="123"/>
        <v>444</v>
      </c>
      <c r="J1560" t="str">
        <f t="shared" si="124"/>
        <v>Loyal Customers</v>
      </c>
      <c r="M1560" s="9" t="s">
        <v>4948</v>
      </c>
      <c r="N1560" s="10">
        <v>1</v>
      </c>
      <c r="P1560" s="9" t="s">
        <v>4948</v>
      </c>
      <c r="Q1560" s="10">
        <v>1587.67</v>
      </c>
      <c r="S1560" t="s">
        <v>2132</v>
      </c>
      <c r="T1560">
        <v>45294</v>
      </c>
      <c r="U1560">
        <v>461</v>
      </c>
      <c r="V1560">
        <v>4</v>
      </c>
      <c r="W1560">
        <v>8670.2407541212997</v>
      </c>
      <c r="X1560">
        <v>3</v>
      </c>
      <c r="Y1560">
        <v>4</v>
      </c>
      <c r="Z1560">
        <v>4</v>
      </c>
      <c r="AA1560" t="s">
        <v>11853</v>
      </c>
      <c r="AB1560" t="s">
        <v>11834</v>
      </c>
    </row>
    <row r="1561" spans="1:28" x14ac:dyDescent="0.3">
      <c r="A1561" s="9" t="s">
        <v>2132</v>
      </c>
      <c r="B1561" s="20">
        <v>45294</v>
      </c>
      <c r="C1561" s="30">
        <f>superstore_excel!X$2 - B1561</f>
        <v>461</v>
      </c>
      <c r="D1561" s="10">
        <v>4</v>
      </c>
      <c r="E1561" s="10">
        <v>8670.2407541212997</v>
      </c>
      <c r="F1561">
        <f t="shared" si="122"/>
        <v>3</v>
      </c>
      <c r="G1561">
        <f t="shared" si="120"/>
        <v>4</v>
      </c>
      <c r="H1561">
        <f t="shared" si="121"/>
        <v>4</v>
      </c>
      <c r="I1561" t="str">
        <f t="shared" si="123"/>
        <v>344</v>
      </c>
      <c r="J1561" t="str">
        <f t="shared" si="124"/>
        <v>Others</v>
      </c>
      <c r="M1561" s="9" t="s">
        <v>2045</v>
      </c>
      <c r="N1561" s="10">
        <v>4</v>
      </c>
      <c r="P1561" s="9" t="s">
        <v>2045</v>
      </c>
      <c r="Q1561" s="10">
        <v>11165.629265582729</v>
      </c>
      <c r="S1561" t="s">
        <v>11755</v>
      </c>
      <c r="T1561">
        <v>45373</v>
      </c>
      <c r="U1561">
        <v>382</v>
      </c>
      <c r="V1561">
        <v>1</v>
      </c>
      <c r="W1561">
        <v>4450.05</v>
      </c>
      <c r="X1561">
        <v>3</v>
      </c>
      <c r="Y1561">
        <v>3</v>
      </c>
      <c r="Z1561">
        <v>3</v>
      </c>
      <c r="AA1561" t="s">
        <v>11845</v>
      </c>
      <c r="AB1561" t="s">
        <v>11834</v>
      </c>
    </row>
    <row r="1562" spans="1:28" x14ac:dyDescent="0.3">
      <c r="A1562" s="9" t="s">
        <v>11755</v>
      </c>
      <c r="B1562" s="20">
        <v>45373</v>
      </c>
      <c r="C1562" s="30">
        <f>superstore_excel!X$2 - B1562</f>
        <v>382</v>
      </c>
      <c r="D1562" s="10">
        <v>1</v>
      </c>
      <c r="E1562" s="10">
        <v>4450.05</v>
      </c>
      <c r="F1562">
        <f t="shared" si="122"/>
        <v>3</v>
      </c>
      <c r="G1562">
        <f t="shared" si="120"/>
        <v>3</v>
      </c>
      <c r="H1562">
        <f t="shared" si="121"/>
        <v>3</v>
      </c>
      <c r="I1562" t="str">
        <f t="shared" si="123"/>
        <v>333</v>
      </c>
      <c r="J1562" t="str">
        <f t="shared" si="124"/>
        <v>Others</v>
      </c>
      <c r="M1562" s="9" t="s">
        <v>2132</v>
      </c>
      <c r="N1562" s="10">
        <v>4</v>
      </c>
      <c r="P1562" s="9" t="s">
        <v>2132</v>
      </c>
      <c r="Q1562" s="10">
        <v>8670.2407541212997</v>
      </c>
      <c r="S1562" t="s">
        <v>2294</v>
      </c>
      <c r="T1562">
        <v>45149</v>
      </c>
      <c r="U1562">
        <v>606</v>
      </c>
      <c r="V1562">
        <v>4</v>
      </c>
      <c r="W1562">
        <v>9991.5739827614107</v>
      </c>
      <c r="X1562">
        <v>2</v>
      </c>
      <c r="Y1562">
        <v>4</v>
      </c>
      <c r="Z1562">
        <v>4</v>
      </c>
      <c r="AA1562" t="s">
        <v>11844</v>
      </c>
      <c r="AB1562" t="s">
        <v>11839</v>
      </c>
    </row>
    <row r="1563" spans="1:28" x14ac:dyDescent="0.3">
      <c r="A1563" s="9" t="s">
        <v>2294</v>
      </c>
      <c r="B1563" s="20">
        <v>45149</v>
      </c>
      <c r="C1563" s="30">
        <f>superstore_excel!X$2 - B1563</f>
        <v>606</v>
      </c>
      <c r="D1563" s="10">
        <v>4</v>
      </c>
      <c r="E1563" s="10">
        <v>9991.5739827614107</v>
      </c>
      <c r="F1563">
        <f t="shared" si="122"/>
        <v>2</v>
      </c>
      <c r="G1563">
        <f t="shared" si="120"/>
        <v>4</v>
      </c>
      <c r="H1563">
        <f t="shared" si="121"/>
        <v>4</v>
      </c>
      <c r="I1563" t="str">
        <f t="shared" si="123"/>
        <v>244</v>
      </c>
      <c r="J1563" t="str">
        <f t="shared" si="124"/>
        <v>At Risk</v>
      </c>
      <c r="M1563" s="9" t="s">
        <v>11755</v>
      </c>
      <c r="N1563" s="10">
        <v>1</v>
      </c>
      <c r="P1563" s="9" t="s">
        <v>11755</v>
      </c>
      <c r="Q1563" s="10">
        <v>4450.05</v>
      </c>
      <c r="S1563" t="s">
        <v>3402</v>
      </c>
      <c r="T1563">
        <v>45584</v>
      </c>
      <c r="U1563">
        <v>171</v>
      </c>
      <c r="V1563">
        <v>1</v>
      </c>
      <c r="W1563">
        <v>2519.8000000000002</v>
      </c>
      <c r="X1563">
        <v>4</v>
      </c>
      <c r="Y1563">
        <v>3</v>
      </c>
      <c r="Z1563">
        <v>2</v>
      </c>
      <c r="AA1563" t="s">
        <v>11842</v>
      </c>
      <c r="AB1563" t="s">
        <v>11834</v>
      </c>
    </row>
    <row r="1564" spans="1:28" x14ac:dyDescent="0.3">
      <c r="A1564" s="9" t="s">
        <v>3402</v>
      </c>
      <c r="B1564" s="20">
        <v>45584</v>
      </c>
      <c r="C1564" s="30">
        <f>superstore_excel!X$2 - B1564</f>
        <v>171</v>
      </c>
      <c r="D1564" s="10">
        <v>1</v>
      </c>
      <c r="E1564" s="10">
        <v>2519.8000000000002</v>
      </c>
      <c r="F1564">
        <f t="shared" si="122"/>
        <v>4</v>
      </c>
      <c r="G1564">
        <f t="shared" si="120"/>
        <v>3</v>
      </c>
      <c r="H1564">
        <f t="shared" si="121"/>
        <v>2</v>
      </c>
      <c r="I1564" t="str">
        <f t="shared" si="123"/>
        <v>432</v>
      </c>
      <c r="J1564" t="str">
        <f t="shared" si="124"/>
        <v>Others</v>
      </c>
      <c r="M1564" s="9" t="s">
        <v>2294</v>
      </c>
      <c r="N1564" s="10">
        <v>4</v>
      </c>
      <c r="P1564" s="9" t="s">
        <v>2294</v>
      </c>
      <c r="Q1564" s="10">
        <v>9991.5739827614107</v>
      </c>
      <c r="S1564" t="s">
        <v>10512</v>
      </c>
      <c r="T1564">
        <v>45388</v>
      </c>
      <c r="U1564">
        <v>367</v>
      </c>
      <c r="V1564">
        <v>1</v>
      </c>
      <c r="W1564">
        <v>944.37</v>
      </c>
      <c r="X1564">
        <v>3</v>
      </c>
      <c r="Y1564">
        <v>3</v>
      </c>
      <c r="Z1564">
        <v>1</v>
      </c>
      <c r="AA1564" t="s">
        <v>11841</v>
      </c>
      <c r="AB1564" t="s">
        <v>11834</v>
      </c>
    </row>
    <row r="1565" spans="1:28" x14ac:dyDescent="0.3">
      <c r="A1565" s="9" t="s">
        <v>10512</v>
      </c>
      <c r="B1565" s="20">
        <v>45388</v>
      </c>
      <c r="C1565" s="30">
        <f>superstore_excel!X$2 - B1565</f>
        <v>367</v>
      </c>
      <c r="D1565" s="10">
        <v>1</v>
      </c>
      <c r="E1565" s="10">
        <v>944.37</v>
      </c>
      <c r="F1565">
        <f t="shared" si="122"/>
        <v>3</v>
      </c>
      <c r="G1565">
        <f t="shared" si="120"/>
        <v>3</v>
      </c>
      <c r="H1565">
        <f t="shared" si="121"/>
        <v>1</v>
      </c>
      <c r="I1565" t="str">
        <f t="shared" si="123"/>
        <v>331</v>
      </c>
      <c r="J1565" t="str">
        <f t="shared" si="124"/>
        <v>Others</v>
      </c>
      <c r="M1565" s="9" t="s">
        <v>3402</v>
      </c>
      <c r="N1565" s="10">
        <v>1</v>
      </c>
      <c r="P1565" s="9" t="s">
        <v>3402</v>
      </c>
      <c r="Q1565" s="10">
        <v>2519.8000000000002</v>
      </c>
      <c r="S1565" t="s">
        <v>814</v>
      </c>
      <c r="T1565">
        <v>45354</v>
      </c>
      <c r="U1565">
        <v>401</v>
      </c>
      <c r="V1565">
        <v>4</v>
      </c>
      <c r="W1565">
        <v>8968.2154281264193</v>
      </c>
      <c r="X1565">
        <v>3</v>
      </c>
      <c r="Y1565">
        <v>4</v>
      </c>
      <c r="Z1565">
        <v>4</v>
      </c>
      <c r="AA1565" t="s">
        <v>11853</v>
      </c>
      <c r="AB1565" t="s">
        <v>11834</v>
      </c>
    </row>
    <row r="1566" spans="1:28" x14ac:dyDescent="0.3">
      <c r="A1566" s="9" t="s">
        <v>814</v>
      </c>
      <c r="B1566" s="20">
        <v>45354</v>
      </c>
      <c r="C1566" s="30">
        <f>superstore_excel!X$2 - B1566</f>
        <v>401</v>
      </c>
      <c r="D1566" s="10">
        <v>4</v>
      </c>
      <c r="E1566" s="10">
        <v>8968.2154281264193</v>
      </c>
      <c r="F1566">
        <f t="shared" si="122"/>
        <v>3</v>
      </c>
      <c r="G1566">
        <f t="shared" si="120"/>
        <v>4</v>
      </c>
      <c r="H1566">
        <f t="shared" si="121"/>
        <v>4</v>
      </c>
      <c r="I1566" t="str">
        <f t="shared" si="123"/>
        <v>344</v>
      </c>
      <c r="J1566" t="str">
        <f t="shared" si="124"/>
        <v>Others</v>
      </c>
      <c r="M1566" s="9" t="s">
        <v>10512</v>
      </c>
      <c r="N1566" s="10">
        <v>1</v>
      </c>
      <c r="P1566" s="9" t="s">
        <v>10512</v>
      </c>
      <c r="Q1566" s="10">
        <v>944.37</v>
      </c>
      <c r="S1566" t="s">
        <v>2742</v>
      </c>
      <c r="T1566">
        <v>45331</v>
      </c>
      <c r="U1566">
        <v>424</v>
      </c>
      <c r="V1566">
        <v>2</v>
      </c>
      <c r="W1566">
        <v>5527.63</v>
      </c>
      <c r="X1566">
        <v>3</v>
      </c>
      <c r="Y1566">
        <v>4</v>
      </c>
      <c r="Z1566">
        <v>3</v>
      </c>
      <c r="AA1566" t="s">
        <v>11852</v>
      </c>
      <c r="AB1566" t="s">
        <v>11834</v>
      </c>
    </row>
    <row r="1567" spans="1:28" x14ac:dyDescent="0.3">
      <c r="A1567" s="9" t="s">
        <v>2742</v>
      </c>
      <c r="B1567" s="20">
        <v>45331</v>
      </c>
      <c r="C1567" s="30">
        <f>superstore_excel!X$2 - B1567</f>
        <v>424</v>
      </c>
      <c r="D1567" s="10">
        <v>2</v>
      </c>
      <c r="E1567" s="10">
        <v>5527.63</v>
      </c>
      <c r="F1567">
        <f t="shared" si="122"/>
        <v>3</v>
      </c>
      <c r="G1567">
        <f t="shared" si="120"/>
        <v>4</v>
      </c>
      <c r="H1567">
        <f t="shared" si="121"/>
        <v>3</v>
      </c>
      <c r="I1567" t="str">
        <f t="shared" si="123"/>
        <v>343</v>
      </c>
      <c r="J1567" t="str">
        <f t="shared" si="124"/>
        <v>Others</v>
      </c>
      <c r="M1567" s="9" t="s">
        <v>814</v>
      </c>
      <c r="N1567" s="10">
        <v>4</v>
      </c>
      <c r="P1567" s="9" t="s">
        <v>814</v>
      </c>
      <c r="Q1567" s="10">
        <v>8968.2154281264193</v>
      </c>
      <c r="S1567" t="s">
        <v>9291</v>
      </c>
      <c r="T1567">
        <v>45573</v>
      </c>
      <c r="U1567">
        <v>182</v>
      </c>
      <c r="V1567">
        <v>1</v>
      </c>
      <c r="W1567">
        <v>1070.24</v>
      </c>
      <c r="X1567">
        <v>4</v>
      </c>
      <c r="Y1567">
        <v>3</v>
      </c>
      <c r="Z1567">
        <v>1</v>
      </c>
      <c r="AA1567" t="s">
        <v>11840</v>
      </c>
      <c r="AB1567" t="s">
        <v>11834</v>
      </c>
    </row>
    <row r="1568" spans="1:28" x14ac:dyDescent="0.3">
      <c r="A1568" s="9" t="s">
        <v>9291</v>
      </c>
      <c r="B1568" s="20">
        <v>45573</v>
      </c>
      <c r="C1568" s="30">
        <f>superstore_excel!X$2 - B1568</f>
        <v>182</v>
      </c>
      <c r="D1568" s="10">
        <v>1</v>
      </c>
      <c r="E1568" s="10">
        <v>1070.24</v>
      </c>
      <c r="F1568">
        <f t="shared" si="122"/>
        <v>4</v>
      </c>
      <c r="G1568">
        <f t="shared" si="120"/>
        <v>3</v>
      </c>
      <c r="H1568">
        <f t="shared" si="121"/>
        <v>1</v>
      </c>
      <c r="I1568" t="str">
        <f t="shared" si="123"/>
        <v>431</v>
      </c>
      <c r="J1568" t="str">
        <f t="shared" si="124"/>
        <v>Others</v>
      </c>
      <c r="M1568" s="9" t="s">
        <v>2742</v>
      </c>
      <c r="N1568" s="10">
        <v>2</v>
      </c>
      <c r="P1568" s="9" t="s">
        <v>2742</v>
      </c>
      <c r="Q1568" s="10">
        <v>5527.63</v>
      </c>
      <c r="S1568" t="s">
        <v>9459</v>
      </c>
      <c r="T1568">
        <v>45074</v>
      </c>
      <c r="U1568">
        <v>681</v>
      </c>
      <c r="V1568">
        <v>1</v>
      </c>
      <c r="W1568">
        <v>4100.3999999999996</v>
      </c>
      <c r="X1568">
        <v>2</v>
      </c>
      <c r="Y1568">
        <v>3</v>
      </c>
      <c r="Z1568">
        <v>3</v>
      </c>
      <c r="AA1568" t="s">
        <v>11838</v>
      </c>
      <c r="AB1568" t="s">
        <v>11839</v>
      </c>
    </row>
    <row r="1569" spans="1:28" x14ac:dyDescent="0.3">
      <c r="A1569" s="9" t="s">
        <v>9459</v>
      </c>
      <c r="B1569" s="20">
        <v>45074</v>
      </c>
      <c r="C1569" s="30">
        <f>superstore_excel!X$2 - B1569</f>
        <v>681</v>
      </c>
      <c r="D1569" s="10">
        <v>1</v>
      </c>
      <c r="E1569" s="10">
        <v>4100.3999999999996</v>
      </c>
      <c r="F1569">
        <f t="shared" si="122"/>
        <v>2</v>
      </c>
      <c r="G1569">
        <f t="shared" si="120"/>
        <v>3</v>
      </c>
      <c r="H1569">
        <f t="shared" si="121"/>
        <v>3</v>
      </c>
      <c r="I1569" t="str">
        <f t="shared" si="123"/>
        <v>233</v>
      </c>
      <c r="J1569" t="str">
        <f t="shared" si="124"/>
        <v>At Risk</v>
      </c>
      <c r="M1569" s="9" t="s">
        <v>9291</v>
      </c>
      <c r="N1569" s="10">
        <v>1</v>
      </c>
      <c r="P1569" s="9" t="s">
        <v>9291</v>
      </c>
      <c r="Q1569" s="10">
        <v>1070.24</v>
      </c>
      <c r="S1569" t="s">
        <v>9930</v>
      </c>
      <c r="T1569">
        <v>45040</v>
      </c>
      <c r="U1569">
        <v>715</v>
      </c>
      <c r="V1569">
        <v>1</v>
      </c>
      <c r="W1569">
        <v>4307.1499999999996</v>
      </c>
      <c r="X1569">
        <v>2</v>
      </c>
      <c r="Y1569">
        <v>3</v>
      </c>
      <c r="Z1569">
        <v>3</v>
      </c>
      <c r="AA1569" t="s">
        <v>11838</v>
      </c>
      <c r="AB1569" t="s">
        <v>11839</v>
      </c>
    </row>
    <row r="1570" spans="1:28" x14ac:dyDescent="0.3">
      <c r="A1570" s="9" t="s">
        <v>9930</v>
      </c>
      <c r="B1570" s="20">
        <v>45040</v>
      </c>
      <c r="C1570" s="30">
        <f>superstore_excel!X$2 - B1570</f>
        <v>715</v>
      </c>
      <c r="D1570" s="10">
        <v>1</v>
      </c>
      <c r="E1570" s="10">
        <v>4307.1499999999996</v>
      </c>
      <c r="F1570">
        <f t="shared" si="122"/>
        <v>2</v>
      </c>
      <c r="G1570">
        <f t="shared" si="120"/>
        <v>3</v>
      </c>
      <c r="H1570">
        <f t="shared" si="121"/>
        <v>3</v>
      </c>
      <c r="I1570" t="str">
        <f t="shared" si="123"/>
        <v>233</v>
      </c>
      <c r="J1570" t="str">
        <f t="shared" si="124"/>
        <v>At Risk</v>
      </c>
      <c r="M1570" s="9" t="s">
        <v>9459</v>
      </c>
      <c r="N1570" s="10">
        <v>1</v>
      </c>
      <c r="P1570" s="9" t="s">
        <v>9459</v>
      </c>
      <c r="Q1570" s="10">
        <v>4100.3999999999996</v>
      </c>
      <c r="S1570" t="s">
        <v>790</v>
      </c>
      <c r="T1570">
        <v>45169</v>
      </c>
      <c r="U1570">
        <v>586</v>
      </c>
      <c r="V1570">
        <v>4</v>
      </c>
      <c r="W1570">
        <v>8053.3759312522698</v>
      </c>
      <c r="X1570">
        <v>2</v>
      </c>
      <c r="Y1570">
        <v>4</v>
      </c>
      <c r="Z1570">
        <v>4</v>
      </c>
      <c r="AA1570" t="s">
        <v>11844</v>
      </c>
      <c r="AB1570" t="s">
        <v>11839</v>
      </c>
    </row>
    <row r="1571" spans="1:28" x14ac:dyDescent="0.3">
      <c r="A1571" s="9" t="s">
        <v>790</v>
      </c>
      <c r="B1571" s="20">
        <v>45169</v>
      </c>
      <c r="C1571" s="30">
        <f>superstore_excel!X$2 - B1571</f>
        <v>586</v>
      </c>
      <c r="D1571" s="10">
        <v>4</v>
      </c>
      <c r="E1571" s="10">
        <v>8053.3759312522698</v>
      </c>
      <c r="F1571">
        <f t="shared" si="122"/>
        <v>2</v>
      </c>
      <c r="G1571">
        <f t="shared" si="120"/>
        <v>4</v>
      </c>
      <c r="H1571">
        <f t="shared" si="121"/>
        <v>4</v>
      </c>
      <c r="I1571" t="str">
        <f t="shared" si="123"/>
        <v>244</v>
      </c>
      <c r="J1571" t="str">
        <f t="shared" si="124"/>
        <v>At Risk</v>
      </c>
      <c r="M1571" s="9" t="s">
        <v>9930</v>
      </c>
      <c r="N1571" s="10">
        <v>1</v>
      </c>
      <c r="P1571" s="9" t="s">
        <v>9930</v>
      </c>
      <c r="Q1571" s="10">
        <v>4307.1499999999996</v>
      </c>
      <c r="S1571" t="s">
        <v>2037</v>
      </c>
      <c r="T1571">
        <v>45379</v>
      </c>
      <c r="U1571">
        <v>376</v>
      </c>
      <c r="V1571">
        <v>4</v>
      </c>
      <c r="W1571">
        <v>7690.5427666246696</v>
      </c>
      <c r="X1571">
        <v>3</v>
      </c>
      <c r="Y1571">
        <v>4</v>
      </c>
      <c r="Z1571">
        <v>4</v>
      </c>
      <c r="AA1571" t="s">
        <v>11853</v>
      </c>
      <c r="AB1571" t="s">
        <v>11834</v>
      </c>
    </row>
    <row r="1572" spans="1:28" x14ac:dyDescent="0.3">
      <c r="A1572" s="9" t="s">
        <v>2037</v>
      </c>
      <c r="B1572" s="20">
        <v>45379</v>
      </c>
      <c r="C1572" s="30">
        <f>superstore_excel!X$2 - B1572</f>
        <v>376</v>
      </c>
      <c r="D1572" s="10">
        <v>4</v>
      </c>
      <c r="E1572" s="10">
        <v>7690.5427666246696</v>
      </c>
      <c r="F1572">
        <f t="shared" si="122"/>
        <v>3</v>
      </c>
      <c r="G1572">
        <f t="shared" si="120"/>
        <v>4</v>
      </c>
      <c r="H1572">
        <f t="shared" si="121"/>
        <v>4</v>
      </c>
      <c r="I1572" t="str">
        <f t="shared" si="123"/>
        <v>344</v>
      </c>
      <c r="J1572" t="str">
        <f t="shared" si="124"/>
        <v>Others</v>
      </c>
      <c r="M1572" s="9" t="s">
        <v>790</v>
      </c>
      <c r="N1572" s="10">
        <v>4</v>
      </c>
      <c r="P1572" s="9" t="s">
        <v>790</v>
      </c>
      <c r="Q1572" s="10">
        <v>8053.3759312522698</v>
      </c>
      <c r="S1572" t="s">
        <v>10611</v>
      </c>
      <c r="T1572">
        <v>45406</v>
      </c>
      <c r="U1572">
        <v>349</v>
      </c>
      <c r="V1572">
        <v>1</v>
      </c>
      <c r="W1572">
        <v>4665.1499999999996</v>
      </c>
      <c r="X1572">
        <v>3</v>
      </c>
      <c r="Y1572">
        <v>3</v>
      </c>
      <c r="Z1572">
        <v>3</v>
      </c>
      <c r="AA1572" t="s">
        <v>11845</v>
      </c>
      <c r="AB1572" t="s">
        <v>11834</v>
      </c>
    </row>
    <row r="1573" spans="1:28" x14ac:dyDescent="0.3">
      <c r="A1573" s="9" t="s">
        <v>10611</v>
      </c>
      <c r="B1573" s="20">
        <v>45406</v>
      </c>
      <c r="C1573" s="30">
        <f>superstore_excel!X$2 - B1573</f>
        <v>349</v>
      </c>
      <c r="D1573" s="10">
        <v>1</v>
      </c>
      <c r="E1573" s="10">
        <v>4665.1499999999996</v>
      </c>
      <c r="F1573">
        <f t="shared" si="122"/>
        <v>3</v>
      </c>
      <c r="G1573">
        <f t="shared" si="120"/>
        <v>3</v>
      </c>
      <c r="H1573">
        <f t="shared" si="121"/>
        <v>3</v>
      </c>
      <c r="I1573" t="str">
        <f t="shared" si="123"/>
        <v>333</v>
      </c>
      <c r="J1573" t="str">
        <f t="shared" si="124"/>
        <v>Others</v>
      </c>
      <c r="M1573" s="9" t="s">
        <v>2037</v>
      </c>
      <c r="N1573" s="10">
        <v>4</v>
      </c>
      <c r="P1573" s="9" t="s">
        <v>2037</v>
      </c>
      <c r="Q1573" s="10">
        <v>7690.5427666246696</v>
      </c>
      <c r="S1573" t="s">
        <v>3347</v>
      </c>
      <c r="T1573">
        <v>45619</v>
      </c>
      <c r="U1573">
        <v>136</v>
      </c>
      <c r="V1573">
        <v>1</v>
      </c>
      <c r="W1573">
        <v>2746.32</v>
      </c>
      <c r="X1573">
        <v>5</v>
      </c>
      <c r="Y1573">
        <v>3</v>
      </c>
      <c r="Z1573">
        <v>2</v>
      </c>
      <c r="AA1573" t="s">
        <v>11846</v>
      </c>
      <c r="AB1573" t="s">
        <v>11832</v>
      </c>
    </row>
    <row r="1574" spans="1:28" x14ac:dyDescent="0.3">
      <c r="A1574" s="9" t="s">
        <v>3347</v>
      </c>
      <c r="B1574" s="20">
        <v>45619</v>
      </c>
      <c r="C1574" s="30">
        <f>superstore_excel!X$2 - B1574</f>
        <v>136</v>
      </c>
      <c r="D1574" s="10">
        <v>1</v>
      </c>
      <c r="E1574" s="10">
        <v>2746.32</v>
      </c>
      <c r="F1574">
        <f t="shared" si="122"/>
        <v>5</v>
      </c>
      <c r="G1574">
        <f t="shared" si="120"/>
        <v>3</v>
      </c>
      <c r="H1574">
        <f t="shared" si="121"/>
        <v>2</v>
      </c>
      <c r="I1574" t="str">
        <f t="shared" si="123"/>
        <v>532</v>
      </c>
      <c r="J1574" t="str">
        <f t="shared" si="124"/>
        <v>Recent Customers</v>
      </c>
      <c r="M1574" s="9" t="s">
        <v>10611</v>
      </c>
      <c r="N1574" s="10">
        <v>1</v>
      </c>
      <c r="P1574" s="9" t="s">
        <v>10611</v>
      </c>
      <c r="Q1574" s="10">
        <v>4665.1499999999996</v>
      </c>
      <c r="S1574" t="s">
        <v>1317</v>
      </c>
      <c r="T1574">
        <v>45476</v>
      </c>
      <c r="U1574">
        <v>279</v>
      </c>
      <c r="V1574">
        <v>4</v>
      </c>
      <c r="W1574">
        <v>7110.2381119628099</v>
      </c>
      <c r="X1574">
        <v>4</v>
      </c>
      <c r="Y1574">
        <v>4</v>
      </c>
      <c r="Z1574">
        <v>4</v>
      </c>
      <c r="AA1574" t="s">
        <v>11835</v>
      </c>
      <c r="AB1574" t="s">
        <v>11836</v>
      </c>
    </row>
    <row r="1575" spans="1:28" x14ac:dyDescent="0.3">
      <c r="A1575" s="9" t="s">
        <v>1317</v>
      </c>
      <c r="B1575" s="20">
        <v>45476</v>
      </c>
      <c r="C1575" s="30">
        <f>superstore_excel!X$2 - B1575</f>
        <v>279</v>
      </c>
      <c r="D1575" s="10">
        <v>4</v>
      </c>
      <c r="E1575" s="10">
        <v>7110.2381119628099</v>
      </c>
      <c r="F1575">
        <f t="shared" si="122"/>
        <v>4</v>
      </c>
      <c r="G1575">
        <f t="shared" si="120"/>
        <v>4</v>
      </c>
      <c r="H1575">
        <f t="shared" si="121"/>
        <v>4</v>
      </c>
      <c r="I1575" t="str">
        <f t="shared" si="123"/>
        <v>444</v>
      </c>
      <c r="J1575" t="str">
        <f t="shared" si="124"/>
        <v>Loyal Customers</v>
      </c>
      <c r="M1575" s="9" t="s">
        <v>3347</v>
      </c>
      <c r="N1575" s="10">
        <v>1</v>
      </c>
      <c r="P1575" s="9" t="s">
        <v>3347</v>
      </c>
      <c r="Q1575" s="10">
        <v>2746.32</v>
      </c>
      <c r="S1575" t="s">
        <v>2968</v>
      </c>
      <c r="T1575">
        <v>45720</v>
      </c>
      <c r="U1575">
        <v>35</v>
      </c>
      <c r="V1575">
        <v>2</v>
      </c>
      <c r="W1575">
        <v>4975.09</v>
      </c>
      <c r="X1575">
        <v>5</v>
      </c>
      <c r="Y1575">
        <v>4</v>
      </c>
      <c r="Z1575">
        <v>3</v>
      </c>
      <c r="AA1575" t="s">
        <v>11854</v>
      </c>
      <c r="AB1575" t="s">
        <v>11832</v>
      </c>
    </row>
    <row r="1576" spans="1:28" x14ac:dyDescent="0.3">
      <c r="A1576" s="9" t="s">
        <v>2968</v>
      </c>
      <c r="B1576" s="20">
        <v>45720</v>
      </c>
      <c r="C1576" s="30">
        <f>superstore_excel!X$2 - B1576</f>
        <v>35</v>
      </c>
      <c r="D1576" s="10">
        <v>2</v>
      </c>
      <c r="E1576" s="10">
        <v>4975.09</v>
      </c>
      <c r="F1576">
        <f t="shared" si="122"/>
        <v>5</v>
      </c>
      <c r="G1576">
        <f t="shared" si="120"/>
        <v>4</v>
      </c>
      <c r="H1576">
        <f t="shared" si="121"/>
        <v>3</v>
      </c>
      <c r="I1576" t="str">
        <f t="shared" si="123"/>
        <v>543</v>
      </c>
      <c r="J1576" t="str">
        <f t="shared" si="124"/>
        <v>Recent Customers</v>
      </c>
      <c r="M1576" s="9" t="s">
        <v>1317</v>
      </c>
      <c r="N1576" s="10">
        <v>4</v>
      </c>
      <c r="P1576" s="9" t="s">
        <v>1317</v>
      </c>
      <c r="Q1576" s="10">
        <v>7110.2381119628099</v>
      </c>
      <c r="S1576" t="s">
        <v>2736</v>
      </c>
      <c r="T1576">
        <v>45205</v>
      </c>
      <c r="U1576">
        <v>550</v>
      </c>
      <c r="V1576">
        <v>1</v>
      </c>
      <c r="W1576">
        <v>145.04</v>
      </c>
      <c r="X1576">
        <v>2</v>
      </c>
      <c r="Y1576">
        <v>3</v>
      </c>
      <c r="Z1576">
        <v>1</v>
      </c>
      <c r="AA1576" t="s">
        <v>11847</v>
      </c>
      <c r="AB1576" t="s">
        <v>11839</v>
      </c>
    </row>
    <row r="1577" spans="1:28" x14ac:dyDescent="0.3">
      <c r="A1577" s="9" t="s">
        <v>2736</v>
      </c>
      <c r="B1577" s="20">
        <v>45205</v>
      </c>
      <c r="C1577" s="30">
        <f>superstore_excel!X$2 - B1577</f>
        <v>550</v>
      </c>
      <c r="D1577" s="10">
        <v>1</v>
      </c>
      <c r="E1577" s="10">
        <v>145.04</v>
      </c>
      <c r="F1577">
        <f t="shared" si="122"/>
        <v>2</v>
      </c>
      <c r="G1577">
        <f t="shared" si="120"/>
        <v>3</v>
      </c>
      <c r="H1577">
        <f t="shared" si="121"/>
        <v>1</v>
      </c>
      <c r="I1577" t="str">
        <f t="shared" si="123"/>
        <v>231</v>
      </c>
      <c r="J1577" t="str">
        <f t="shared" si="124"/>
        <v>At Risk</v>
      </c>
      <c r="M1577" s="9" t="s">
        <v>2968</v>
      </c>
      <c r="N1577" s="10">
        <v>2</v>
      </c>
      <c r="P1577" s="9" t="s">
        <v>2968</v>
      </c>
      <c r="Q1577" s="10">
        <v>4975.09</v>
      </c>
      <c r="S1577" t="s">
        <v>2571</v>
      </c>
      <c r="T1577">
        <v>45407</v>
      </c>
      <c r="U1577">
        <v>348</v>
      </c>
      <c r="V1577">
        <v>2</v>
      </c>
      <c r="W1577">
        <v>5502.6900000000005</v>
      </c>
      <c r="X1577">
        <v>3</v>
      </c>
      <c r="Y1577">
        <v>4</v>
      </c>
      <c r="Z1577">
        <v>3</v>
      </c>
      <c r="AA1577" t="s">
        <v>11852</v>
      </c>
      <c r="AB1577" t="s">
        <v>11834</v>
      </c>
    </row>
    <row r="1578" spans="1:28" x14ac:dyDescent="0.3">
      <c r="A1578" s="9" t="s">
        <v>2571</v>
      </c>
      <c r="B1578" s="20">
        <v>45407</v>
      </c>
      <c r="C1578" s="30">
        <f>superstore_excel!X$2 - B1578</f>
        <v>348</v>
      </c>
      <c r="D1578" s="10">
        <v>2</v>
      </c>
      <c r="E1578" s="10">
        <v>5502.6900000000005</v>
      </c>
      <c r="F1578">
        <f t="shared" si="122"/>
        <v>3</v>
      </c>
      <c r="G1578">
        <f t="shared" si="120"/>
        <v>4</v>
      </c>
      <c r="H1578">
        <f t="shared" si="121"/>
        <v>3</v>
      </c>
      <c r="I1578" t="str">
        <f t="shared" si="123"/>
        <v>343</v>
      </c>
      <c r="J1578" t="str">
        <f t="shared" si="124"/>
        <v>Others</v>
      </c>
      <c r="M1578" s="9" t="s">
        <v>2736</v>
      </c>
      <c r="N1578" s="10">
        <v>1</v>
      </c>
      <c r="P1578" s="9" t="s">
        <v>2736</v>
      </c>
      <c r="Q1578" s="10">
        <v>145.04</v>
      </c>
      <c r="S1578" t="s">
        <v>2664</v>
      </c>
      <c r="T1578">
        <v>45306</v>
      </c>
      <c r="U1578">
        <v>449</v>
      </c>
      <c r="V1578">
        <v>1</v>
      </c>
      <c r="W1578">
        <v>3729.44</v>
      </c>
      <c r="X1578">
        <v>3</v>
      </c>
      <c r="Y1578">
        <v>3</v>
      </c>
      <c r="Z1578">
        <v>3</v>
      </c>
      <c r="AA1578" t="s">
        <v>11845</v>
      </c>
      <c r="AB1578" t="s">
        <v>11834</v>
      </c>
    </row>
    <row r="1579" spans="1:28" x14ac:dyDescent="0.3">
      <c r="A1579" s="9" t="s">
        <v>2664</v>
      </c>
      <c r="B1579" s="20">
        <v>45306</v>
      </c>
      <c r="C1579" s="30">
        <f>superstore_excel!X$2 - B1579</f>
        <v>449</v>
      </c>
      <c r="D1579" s="10">
        <v>1</v>
      </c>
      <c r="E1579" s="10">
        <v>3729.44</v>
      </c>
      <c r="F1579">
        <f t="shared" si="122"/>
        <v>3</v>
      </c>
      <c r="G1579">
        <f t="shared" si="120"/>
        <v>3</v>
      </c>
      <c r="H1579">
        <f t="shared" si="121"/>
        <v>3</v>
      </c>
      <c r="I1579" t="str">
        <f t="shared" si="123"/>
        <v>333</v>
      </c>
      <c r="J1579" t="str">
        <f t="shared" si="124"/>
        <v>Others</v>
      </c>
      <c r="M1579" s="9" t="s">
        <v>2571</v>
      </c>
      <c r="N1579" s="10">
        <v>2</v>
      </c>
      <c r="P1579" s="9" t="s">
        <v>2571</v>
      </c>
      <c r="Q1579" s="10">
        <v>5502.6900000000005</v>
      </c>
      <c r="S1579" t="s">
        <v>1389</v>
      </c>
      <c r="T1579">
        <v>45678</v>
      </c>
      <c r="U1579">
        <v>77</v>
      </c>
      <c r="V1579">
        <v>4</v>
      </c>
      <c r="W1579">
        <v>7234.6466025852897</v>
      </c>
      <c r="X1579">
        <v>5</v>
      </c>
      <c r="Y1579">
        <v>4</v>
      </c>
      <c r="Z1579">
        <v>4</v>
      </c>
      <c r="AA1579" t="s">
        <v>11849</v>
      </c>
      <c r="AB1579" t="s">
        <v>11836</v>
      </c>
    </row>
    <row r="1580" spans="1:28" x14ac:dyDescent="0.3">
      <c r="A1580" s="9" t="s">
        <v>1389</v>
      </c>
      <c r="B1580" s="20">
        <v>45678</v>
      </c>
      <c r="C1580" s="30">
        <f>superstore_excel!X$2 - B1580</f>
        <v>77</v>
      </c>
      <c r="D1580" s="10">
        <v>4</v>
      </c>
      <c r="E1580" s="10">
        <v>7234.6466025852897</v>
      </c>
      <c r="F1580">
        <f t="shared" si="122"/>
        <v>5</v>
      </c>
      <c r="G1580">
        <f t="shared" si="120"/>
        <v>4</v>
      </c>
      <c r="H1580">
        <f t="shared" si="121"/>
        <v>4</v>
      </c>
      <c r="I1580" t="str">
        <f t="shared" si="123"/>
        <v>544</v>
      </c>
      <c r="J1580" t="str">
        <f t="shared" si="124"/>
        <v>Loyal Customers</v>
      </c>
      <c r="M1580" s="9" t="s">
        <v>2664</v>
      </c>
      <c r="N1580" s="10">
        <v>1</v>
      </c>
      <c r="P1580" s="9" t="s">
        <v>2664</v>
      </c>
      <c r="Q1580" s="10">
        <v>3729.44</v>
      </c>
      <c r="S1580" t="s">
        <v>6107</v>
      </c>
      <c r="T1580">
        <v>45723</v>
      </c>
      <c r="U1580">
        <v>32</v>
      </c>
      <c r="V1580">
        <v>1</v>
      </c>
      <c r="W1580">
        <v>4735.3500000000004</v>
      </c>
      <c r="X1580">
        <v>5</v>
      </c>
      <c r="Y1580">
        <v>3</v>
      </c>
      <c r="Z1580">
        <v>3</v>
      </c>
      <c r="AA1580" t="s">
        <v>11831</v>
      </c>
      <c r="AB1580" t="s">
        <v>11832</v>
      </c>
    </row>
    <row r="1581" spans="1:28" x14ac:dyDescent="0.3">
      <c r="A1581" s="9" t="s">
        <v>6107</v>
      </c>
      <c r="B1581" s="20">
        <v>45723</v>
      </c>
      <c r="C1581" s="30">
        <f>superstore_excel!X$2 - B1581</f>
        <v>32</v>
      </c>
      <c r="D1581" s="10">
        <v>1</v>
      </c>
      <c r="E1581" s="10">
        <v>4735.3500000000004</v>
      </c>
      <c r="F1581">
        <f t="shared" si="122"/>
        <v>5</v>
      </c>
      <c r="G1581">
        <f t="shared" si="120"/>
        <v>3</v>
      </c>
      <c r="H1581">
        <f t="shared" si="121"/>
        <v>3</v>
      </c>
      <c r="I1581" t="str">
        <f t="shared" si="123"/>
        <v>533</v>
      </c>
      <c r="J1581" t="str">
        <f t="shared" si="124"/>
        <v>Recent Customers</v>
      </c>
      <c r="M1581" s="9" t="s">
        <v>1389</v>
      </c>
      <c r="N1581" s="10">
        <v>4</v>
      </c>
      <c r="P1581" s="9" t="s">
        <v>1389</v>
      </c>
      <c r="Q1581" s="10">
        <v>7234.6466025852897</v>
      </c>
      <c r="S1581" t="s">
        <v>3905</v>
      </c>
      <c r="T1581">
        <v>45369</v>
      </c>
      <c r="U1581">
        <v>386</v>
      </c>
      <c r="V1581">
        <v>1</v>
      </c>
      <c r="W1581">
        <v>678.95</v>
      </c>
      <c r="X1581">
        <v>3</v>
      </c>
      <c r="Y1581">
        <v>3</v>
      </c>
      <c r="Z1581">
        <v>1</v>
      </c>
      <c r="AA1581" t="s">
        <v>11841</v>
      </c>
      <c r="AB1581" t="s">
        <v>11834</v>
      </c>
    </row>
    <row r="1582" spans="1:28" x14ac:dyDescent="0.3">
      <c r="A1582" s="9" t="s">
        <v>3905</v>
      </c>
      <c r="B1582" s="20">
        <v>45369</v>
      </c>
      <c r="C1582" s="30">
        <f>superstore_excel!X$2 - B1582</f>
        <v>386</v>
      </c>
      <c r="D1582" s="10">
        <v>1</v>
      </c>
      <c r="E1582" s="10">
        <v>678.95</v>
      </c>
      <c r="F1582">
        <f t="shared" si="122"/>
        <v>3</v>
      </c>
      <c r="G1582">
        <f t="shared" si="120"/>
        <v>3</v>
      </c>
      <c r="H1582">
        <f t="shared" si="121"/>
        <v>1</v>
      </c>
      <c r="I1582" t="str">
        <f t="shared" si="123"/>
        <v>331</v>
      </c>
      <c r="J1582" t="str">
        <f t="shared" si="124"/>
        <v>Others</v>
      </c>
      <c r="M1582" s="9" t="s">
        <v>6107</v>
      </c>
      <c r="N1582" s="10">
        <v>1</v>
      </c>
      <c r="P1582" s="9" t="s">
        <v>6107</v>
      </c>
      <c r="Q1582" s="10">
        <v>4735.3500000000004</v>
      </c>
      <c r="S1582" t="s">
        <v>7304</v>
      </c>
      <c r="T1582">
        <v>45445</v>
      </c>
      <c r="U1582">
        <v>310</v>
      </c>
      <c r="V1582">
        <v>1</v>
      </c>
      <c r="W1582">
        <v>3264.21</v>
      </c>
      <c r="X1582">
        <v>4</v>
      </c>
      <c r="Y1582">
        <v>3</v>
      </c>
      <c r="Z1582">
        <v>2</v>
      </c>
      <c r="AA1582" t="s">
        <v>11842</v>
      </c>
      <c r="AB1582" t="s">
        <v>11834</v>
      </c>
    </row>
    <row r="1583" spans="1:28" x14ac:dyDescent="0.3">
      <c r="A1583" s="9" t="s">
        <v>7304</v>
      </c>
      <c r="B1583" s="20">
        <v>45445</v>
      </c>
      <c r="C1583" s="30">
        <f>superstore_excel!X$2 - B1583</f>
        <v>310</v>
      </c>
      <c r="D1583" s="10">
        <v>1</v>
      </c>
      <c r="E1583" s="10">
        <v>3264.21</v>
      </c>
      <c r="F1583">
        <f t="shared" si="122"/>
        <v>4</v>
      </c>
      <c r="G1583">
        <f t="shared" si="120"/>
        <v>3</v>
      </c>
      <c r="H1583">
        <f t="shared" si="121"/>
        <v>2</v>
      </c>
      <c r="I1583" t="str">
        <f t="shared" si="123"/>
        <v>432</v>
      </c>
      <c r="J1583" t="str">
        <f t="shared" si="124"/>
        <v>Others</v>
      </c>
      <c r="M1583" s="9" t="s">
        <v>3905</v>
      </c>
      <c r="N1583" s="10">
        <v>1</v>
      </c>
      <c r="P1583" s="9" t="s">
        <v>3905</v>
      </c>
      <c r="Q1583" s="10">
        <v>678.95</v>
      </c>
      <c r="S1583" t="s">
        <v>9228</v>
      </c>
      <c r="T1583">
        <v>45097</v>
      </c>
      <c r="U1583">
        <v>658</v>
      </c>
      <c r="V1583">
        <v>1</v>
      </c>
      <c r="W1583">
        <v>3500.33</v>
      </c>
      <c r="X1583">
        <v>2</v>
      </c>
      <c r="Y1583">
        <v>3</v>
      </c>
      <c r="Z1583">
        <v>3</v>
      </c>
      <c r="AA1583" t="s">
        <v>11838</v>
      </c>
      <c r="AB1583" t="s">
        <v>11839</v>
      </c>
    </row>
    <row r="1584" spans="1:28" x14ac:dyDescent="0.3">
      <c r="A1584" s="9" t="s">
        <v>9228</v>
      </c>
      <c r="B1584" s="20">
        <v>45097</v>
      </c>
      <c r="C1584" s="30">
        <f>superstore_excel!X$2 - B1584</f>
        <v>658</v>
      </c>
      <c r="D1584" s="10">
        <v>1</v>
      </c>
      <c r="E1584" s="10">
        <v>3500.33</v>
      </c>
      <c r="F1584">
        <f t="shared" si="122"/>
        <v>2</v>
      </c>
      <c r="G1584">
        <f t="shared" si="120"/>
        <v>3</v>
      </c>
      <c r="H1584">
        <f t="shared" si="121"/>
        <v>3</v>
      </c>
      <c r="I1584" t="str">
        <f t="shared" si="123"/>
        <v>233</v>
      </c>
      <c r="J1584" t="str">
        <f t="shared" si="124"/>
        <v>At Risk</v>
      </c>
      <c r="M1584" s="9" t="s">
        <v>7304</v>
      </c>
      <c r="N1584" s="10">
        <v>1</v>
      </c>
      <c r="P1584" s="9" t="s">
        <v>7304</v>
      </c>
      <c r="Q1584" s="10">
        <v>3264.21</v>
      </c>
      <c r="S1584" t="s">
        <v>8035</v>
      </c>
      <c r="T1584">
        <v>45089</v>
      </c>
      <c r="U1584">
        <v>666</v>
      </c>
      <c r="V1584">
        <v>1</v>
      </c>
      <c r="W1584">
        <v>4141.05</v>
      </c>
      <c r="X1584">
        <v>2</v>
      </c>
      <c r="Y1584">
        <v>3</v>
      </c>
      <c r="Z1584">
        <v>3</v>
      </c>
      <c r="AA1584" t="s">
        <v>11838</v>
      </c>
      <c r="AB1584" t="s">
        <v>11839</v>
      </c>
    </row>
    <row r="1585" spans="1:28" x14ac:dyDescent="0.3">
      <c r="A1585" s="9" t="s">
        <v>8035</v>
      </c>
      <c r="B1585" s="20">
        <v>45089</v>
      </c>
      <c r="C1585" s="30">
        <f>superstore_excel!X$2 - B1585</f>
        <v>666</v>
      </c>
      <c r="D1585" s="10">
        <v>1</v>
      </c>
      <c r="E1585" s="10">
        <v>4141.05</v>
      </c>
      <c r="F1585">
        <f t="shared" si="122"/>
        <v>2</v>
      </c>
      <c r="G1585">
        <f t="shared" si="120"/>
        <v>3</v>
      </c>
      <c r="H1585">
        <f t="shared" si="121"/>
        <v>3</v>
      </c>
      <c r="I1585" t="str">
        <f t="shared" si="123"/>
        <v>233</v>
      </c>
      <c r="J1585" t="str">
        <f t="shared" si="124"/>
        <v>At Risk</v>
      </c>
      <c r="M1585" s="9" t="s">
        <v>9228</v>
      </c>
      <c r="N1585" s="10">
        <v>1</v>
      </c>
      <c r="P1585" s="9" t="s">
        <v>9228</v>
      </c>
      <c r="Q1585" s="10">
        <v>3500.33</v>
      </c>
      <c r="S1585" t="s">
        <v>7632</v>
      </c>
      <c r="T1585">
        <v>45514</v>
      </c>
      <c r="U1585">
        <v>241</v>
      </c>
      <c r="V1585">
        <v>1</v>
      </c>
      <c r="W1585">
        <v>3736.94</v>
      </c>
      <c r="X1585">
        <v>4</v>
      </c>
      <c r="Y1585">
        <v>3</v>
      </c>
      <c r="Z1585">
        <v>3</v>
      </c>
      <c r="AA1585" t="s">
        <v>11833</v>
      </c>
      <c r="AB1585" t="s">
        <v>11834</v>
      </c>
    </row>
    <row r="1586" spans="1:28" x14ac:dyDescent="0.3">
      <c r="A1586" s="9" t="s">
        <v>7632</v>
      </c>
      <c r="B1586" s="20">
        <v>45514</v>
      </c>
      <c r="C1586" s="30">
        <f>superstore_excel!X$2 - B1586</f>
        <v>241</v>
      </c>
      <c r="D1586" s="10">
        <v>1</v>
      </c>
      <c r="E1586" s="10">
        <v>3736.94</v>
      </c>
      <c r="F1586">
        <f t="shared" si="122"/>
        <v>4</v>
      </c>
      <c r="G1586">
        <f t="shared" si="120"/>
        <v>3</v>
      </c>
      <c r="H1586">
        <f t="shared" si="121"/>
        <v>3</v>
      </c>
      <c r="I1586" t="str">
        <f t="shared" si="123"/>
        <v>433</v>
      </c>
      <c r="J1586" t="str">
        <f t="shared" si="124"/>
        <v>Others</v>
      </c>
      <c r="M1586" s="9" t="s">
        <v>8035</v>
      </c>
      <c r="N1586" s="10">
        <v>1</v>
      </c>
      <c r="P1586" s="9" t="s">
        <v>8035</v>
      </c>
      <c r="Q1586" s="10">
        <v>4141.05</v>
      </c>
      <c r="S1586" t="s">
        <v>6664</v>
      </c>
      <c r="T1586">
        <v>45721</v>
      </c>
      <c r="U1586">
        <v>34</v>
      </c>
      <c r="V1586">
        <v>1</v>
      </c>
      <c r="W1586">
        <v>2314.9699999999998</v>
      </c>
      <c r="X1586">
        <v>5</v>
      </c>
      <c r="Y1586">
        <v>3</v>
      </c>
      <c r="Z1586">
        <v>2</v>
      </c>
      <c r="AA1586" t="s">
        <v>11846</v>
      </c>
      <c r="AB1586" t="s">
        <v>11832</v>
      </c>
    </row>
    <row r="1587" spans="1:28" x14ac:dyDescent="0.3">
      <c r="A1587" s="9" t="s">
        <v>6664</v>
      </c>
      <c r="B1587" s="20">
        <v>45721</v>
      </c>
      <c r="C1587" s="30">
        <f>superstore_excel!X$2 - B1587</f>
        <v>34</v>
      </c>
      <c r="D1587" s="10">
        <v>1</v>
      </c>
      <c r="E1587" s="10">
        <v>2314.9699999999998</v>
      </c>
      <c r="F1587">
        <f t="shared" si="122"/>
        <v>5</v>
      </c>
      <c r="G1587">
        <f t="shared" si="120"/>
        <v>3</v>
      </c>
      <c r="H1587">
        <f t="shared" si="121"/>
        <v>2</v>
      </c>
      <c r="I1587" t="str">
        <f t="shared" si="123"/>
        <v>532</v>
      </c>
      <c r="J1587" t="str">
        <f t="shared" si="124"/>
        <v>Recent Customers</v>
      </c>
      <c r="M1587" s="9" t="s">
        <v>7632</v>
      </c>
      <c r="N1587" s="10">
        <v>1</v>
      </c>
      <c r="P1587" s="9" t="s">
        <v>7632</v>
      </c>
      <c r="Q1587" s="10">
        <v>3736.94</v>
      </c>
      <c r="S1587" t="s">
        <v>3815</v>
      </c>
      <c r="T1587">
        <v>45181</v>
      </c>
      <c r="U1587">
        <v>574</v>
      </c>
      <c r="V1587">
        <v>1</v>
      </c>
      <c r="W1587">
        <v>920.72</v>
      </c>
      <c r="X1587">
        <v>2</v>
      </c>
      <c r="Y1587">
        <v>3</v>
      </c>
      <c r="Z1587">
        <v>1</v>
      </c>
      <c r="AA1587" t="s">
        <v>11847</v>
      </c>
      <c r="AB1587" t="s">
        <v>11839</v>
      </c>
    </row>
    <row r="1588" spans="1:28" x14ac:dyDescent="0.3">
      <c r="A1588" s="9" t="s">
        <v>3815</v>
      </c>
      <c r="B1588" s="20">
        <v>45181</v>
      </c>
      <c r="C1588" s="30">
        <f>superstore_excel!X$2 - B1588</f>
        <v>574</v>
      </c>
      <c r="D1588" s="10">
        <v>1</v>
      </c>
      <c r="E1588" s="10">
        <v>920.72</v>
      </c>
      <c r="F1588">
        <f t="shared" si="122"/>
        <v>2</v>
      </c>
      <c r="G1588">
        <f t="shared" si="120"/>
        <v>3</v>
      </c>
      <c r="H1588">
        <f t="shared" si="121"/>
        <v>1</v>
      </c>
      <c r="I1588" t="str">
        <f t="shared" si="123"/>
        <v>231</v>
      </c>
      <c r="J1588" t="str">
        <f t="shared" si="124"/>
        <v>At Risk</v>
      </c>
      <c r="M1588" s="9" t="s">
        <v>6664</v>
      </c>
      <c r="N1588" s="10">
        <v>1</v>
      </c>
      <c r="P1588" s="9" t="s">
        <v>6664</v>
      </c>
      <c r="Q1588" s="10">
        <v>2314.9699999999998</v>
      </c>
      <c r="S1588" t="s">
        <v>11006</v>
      </c>
      <c r="T1588">
        <v>45670</v>
      </c>
      <c r="U1588">
        <v>85</v>
      </c>
      <c r="V1588">
        <v>1</v>
      </c>
      <c r="W1588">
        <v>3571.6</v>
      </c>
      <c r="X1588">
        <v>5</v>
      </c>
      <c r="Y1588">
        <v>3</v>
      </c>
      <c r="Z1588">
        <v>3</v>
      </c>
      <c r="AA1588" t="s">
        <v>11831</v>
      </c>
      <c r="AB1588" t="s">
        <v>11832</v>
      </c>
    </row>
    <row r="1589" spans="1:28" x14ac:dyDescent="0.3">
      <c r="A1589" s="9" t="s">
        <v>11006</v>
      </c>
      <c r="B1589" s="20">
        <v>45670</v>
      </c>
      <c r="C1589" s="30">
        <f>superstore_excel!X$2 - B1589</f>
        <v>85</v>
      </c>
      <c r="D1589" s="10">
        <v>1</v>
      </c>
      <c r="E1589" s="10">
        <v>3571.6</v>
      </c>
      <c r="F1589">
        <f t="shared" si="122"/>
        <v>5</v>
      </c>
      <c r="G1589">
        <f t="shared" si="120"/>
        <v>3</v>
      </c>
      <c r="H1589">
        <f t="shared" si="121"/>
        <v>3</v>
      </c>
      <c r="I1589" t="str">
        <f t="shared" si="123"/>
        <v>533</v>
      </c>
      <c r="J1589" t="str">
        <f t="shared" si="124"/>
        <v>Recent Customers</v>
      </c>
      <c r="M1589" s="9" t="s">
        <v>3815</v>
      </c>
      <c r="N1589" s="10">
        <v>1</v>
      </c>
      <c r="P1589" s="9" t="s">
        <v>3815</v>
      </c>
      <c r="Q1589" s="10">
        <v>920.72</v>
      </c>
      <c r="S1589" t="s">
        <v>8161</v>
      </c>
      <c r="T1589">
        <v>45646</v>
      </c>
      <c r="U1589">
        <v>109</v>
      </c>
      <c r="V1589">
        <v>1</v>
      </c>
      <c r="W1589">
        <v>1328.91</v>
      </c>
      <c r="X1589">
        <v>5</v>
      </c>
      <c r="Y1589">
        <v>3</v>
      </c>
      <c r="Z1589">
        <v>1</v>
      </c>
      <c r="AA1589" t="s">
        <v>11850</v>
      </c>
      <c r="AB1589" t="s">
        <v>11832</v>
      </c>
    </row>
    <row r="1590" spans="1:28" x14ac:dyDescent="0.3">
      <c r="A1590" s="9" t="s">
        <v>8161</v>
      </c>
      <c r="B1590" s="20">
        <v>45646</v>
      </c>
      <c r="C1590" s="30">
        <f>superstore_excel!X$2 - B1590</f>
        <v>109</v>
      </c>
      <c r="D1590" s="10">
        <v>1</v>
      </c>
      <c r="E1590" s="10">
        <v>1328.91</v>
      </c>
      <c r="F1590">
        <f t="shared" si="122"/>
        <v>5</v>
      </c>
      <c r="G1590">
        <f t="shared" si="120"/>
        <v>3</v>
      </c>
      <c r="H1590">
        <f t="shared" si="121"/>
        <v>1</v>
      </c>
      <c r="I1590" t="str">
        <f t="shared" si="123"/>
        <v>531</v>
      </c>
      <c r="J1590" t="str">
        <f t="shared" si="124"/>
        <v>Recent Customers</v>
      </c>
      <c r="M1590" s="9" t="s">
        <v>11006</v>
      </c>
      <c r="N1590" s="10">
        <v>1</v>
      </c>
      <c r="P1590" s="9" t="s">
        <v>11006</v>
      </c>
      <c r="Q1590" s="10">
        <v>3571.6</v>
      </c>
      <c r="S1590" t="s">
        <v>4757</v>
      </c>
      <c r="T1590">
        <v>45664</v>
      </c>
      <c r="U1590">
        <v>91</v>
      </c>
      <c r="V1590">
        <v>3</v>
      </c>
      <c r="W1590">
        <v>6232.27</v>
      </c>
      <c r="X1590">
        <v>5</v>
      </c>
      <c r="Y1590">
        <v>4</v>
      </c>
      <c r="Z1590">
        <v>3</v>
      </c>
      <c r="AA1590" t="s">
        <v>11854</v>
      </c>
      <c r="AB1590" t="s">
        <v>11832</v>
      </c>
    </row>
    <row r="1591" spans="1:28" x14ac:dyDescent="0.3">
      <c r="A1591" s="9" t="s">
        <v>4757</v>
      </c>
      <c r="B1591" s="20">
        <v>45664</v>
      </c>
      <c r="C1591" s="30">
        <f>superstore_excel!X$2 - B1591</f>
        <v>91</v>
      </c>
      <c r="D1591" s="10">
        <v>3</v>
      </c>
      <c r="E1591" s="10">
        <v>6232.27</v>
      </c>
      <c r="F1591">
        <f t="shared" si="122"/>
        <v>5</v>
      </c>
      <c r="G1591">
        <f t="shared" si="120"/>
        <v>4</v>
      </c>
      <c r="H1591">
        <f t="shared" si="121"/>
        <v>3</v>
      </c>
      <c r="I1591" t="str">
        <f t="shared" si="123"/>
        <v>543</v>
      </c>
      <c r="J1591" t="str">
        <f t="shared" si="124"/>
        <v>Recent Customers</v>
      </c>
      <c r="M1591" s="9" t="s">
        <v>8161</v>
      </c>
      <c r="N1591" s="10">
        <v>1</v>
      </c>
      <c r="P1591" s="9" t="s">
        <v>8161</v>
      </c>
      <c r="Q1591" s="10">
        <v>1328.91</v>
      </c>
      <c r="S1591" t="s">
        <v>1938</v>
      </c>
      <c r="T1591">
        <v>45442</v>
      </c>
      <c r="U1591">
        <v>313</v>
      </c>
      <c r="V1591">
        <v>4</v>
      </c>
      <c r="W1591">
        <v>9811.6215296490118</v>
      </c>
      <c r="X1591">
        <v>4</v>
      </c>
      <c r="Y1591">
        <v>4</v>
      </c>
      <c r="Z1591">
        <v>4</v>
      </c>
      <c r="AA1591" t="s">
        <v>11835</v>
      </c>
      <c r="AB1591" t="s">
        <v>11836</v>
      </c>
    </row>
    <row r="1592" spans="1:28" x14ac:dyDescent="0.3">
      <c r="A1592" s="9" t="s">
        <v>1938</v>
      </c>
      <c r="B1592" s="20">
        <v>45442</v>
      </c>
      <c r="C1592" s="30">
        <f>superstore_excel!X$2 - B1592</f>
        <v>313</v>
      </c>
      <c r="D1592" s="10">
        <v>4</v>
      </c>
      <c r="E1592" s="10">
        <v>9811.6215296490118</v>
      </c>
      <c r="F1592">
        <f t="shared" si="122"/>
        <v>4</v>
      </c>
      <c r="G1592">
        <f t="shared" si="120"/>
        <v>4</v>
      </c>
      <c r="H1592">
        <f t="shared" si="121"/>
        <v>4</v>
      </c>
      <c r="I1592" t="str">
        <f t="shared" si="123"/>
        <v>444</v>
      </c>
      <c r="J1592" t="str">
        <f t="shared" si="124"/>
        <v>Loyal Customers</v>
      </c>
      <c r="M1592" s="9" t="s">
        <v>4757</v>
      </c>
      <c r="N1592" s="10">
        <v>3</v>
      </c>
      <c r="P1592" s="9" t="s">
        <v>4757</v>
      </c>
      <c r="Q1592" s="10">
        <v>6232.27</v>
      </c>
      <c r="S1592" t="s">
        <v>8436</v>
      </c>
      <c r="T1592">
        <v>45198</v>
      </c>
      <c r="U1592">
        <v>557</v>
      </c>
      <c r="V1592">
        <v>1</v>
      </c>
      <c r="W1592">
        <v>4671.3500000000004</v>
      </c>
      <c r="X1592">
        <v>2</v>
      </c>
      <c r="Y1592">
        <v>3</v>
      </c>
      <c r="Z1592">
        <v>3</v>
      </c>
      <c r="AA1592" t="s">
        <v>11838</v>
      </c>
      <c r="AB1592" t="s">
        <v>11839</v>
      </c>
    </row>
    <row r="1593" spans="1:28" x14ac:dyDescent="0.3">
      <c r="A1593" s="9" t="s">
        <v>8436</v>
      </c>
      <c r="B1593" s="20">
        <v>45198</v>
      </c>
      <c r="C1593" s="30">
        <f>superstore_excel!X$2 - B1593</f>
        <v>557</v>
      </c>
      <c r="D1593" s="10">
        <v>1</v>
      </c>
      <c r="E1593" s="10">
        <v>4671.3500000000004</v>
      </c>
      <c r="F1593">
        <f t="shared" si="122"/>
        <v>2</v>
      </c>
      <c r="G1593">
        <f t="shared" si="120"/>
        <v>3</v>
      </c>
      <c r="H1593">
        <f t="shared" si="121"/>
        <v>3</v>
      </c>
      <c r="I1593" t="str">
        <f t="shared" si="123"/>
        <v>233</v>
      </c>
      <c r="J1593" t="str">
        <f t="shared" si="124"/>
        <v>At Risk</v>
      </c>
      <c r="M1593" s="9" t="s">
        <v>1938</v>
      </c>
      <c r="N1593" s="10">
        <v>4</v>
      </c>
      <c r="P1593" s="9" t="s">
        <v>1938</v>
      </c>
      <c r="Q1593" s="10">
        <v>9811.6215296490118</v>
      </c>
      <c r="S1593" t="s">
        <v>1419</v>
      </c>
      <c r="T1593">
        <v>45346</v>
      </c>
      <c r="U1593">
        <v>409</v>
      </c>
      <c r="V1593">
        <v>4</v>
      </c>
      <c r="W1593">
        <v>9741.7325984175004</v>
      </c>
      <c r="X1593">
        <v>3</v>
      </c>
      <c r="Y1593">
        <v>4</v>
      </c>
      <c r="Z1593">
        <v>4</v>
      </c>
      <c r="AA1593" t="s">
        <v>11853</v>
      </c>
      <c r="AB1593" t="s">
        <v>11834</v>
      </c>
    </row>
    <row r="1594" spans="1:28" x14ac:dyDescent="0.3">
      <c r="A1594" s="9" t="s">
        <v>1419</v>
      </c>
      <c r="B1594" s="20">
        <v>45346</v>
      </c>
      <c r="C1594" s="30">
        <f>superstore_excel!X$2 - B1594</f>
        <v>409</v>
      </c>
      <c r="D1594" s="10">
        <v>4</v>
      </c>
      <c r="E1594" s="10">
        <v>9741.7325984175004</v>
      </c>
      <c r="F1594">
        <f t="shared" si="122"/>
        <v>3</v>
      </c>
      <c r="G1594">
        <f t="shared" si="120"/>
        <v>4</v>
      </c>
      <c r="H1594">
        <f t="shared" si="121"/>
        <v>4</v>
      </c>
      <c r="I1594" t="str">
        <f t="shared" si="123"/>
        <v>344</v>
      </c>
      <c r="J1594" t="str">
        <f t="shared" si="124"/>
        <v>Others</v>
      </c>
      <c r="M1594" s="9" t="s">
        <v>8436</v>
      </c>
      <c r="N1594" s="10">
        <v>1</v>
      </c>
      <c r="P1594" s="9" t="s">
        <v>8436</v>
      </c>
      <c r="Q1594" s="10">
        <v>4671.3500000000004</v>
      </c>
      <c r="S1594" t="s">
        <v>2934</v>
      </c>
      <c r="T1594">
        <v>45560</v>
      </c>
      <c r="U1594">
        <v>195</v>
      </c>
      <c r="V1594">
        <v>1</v>
      </c>
      <c r="W1594">
        <v>2999.89</v>
      </c>
      <c r="X1594">
        <v>4</v>
      </c>
      <c r="Y1594">
        <v>3</v>
      </c>
      <c r="Z1594">
        <v>2</v>
      </c>
      <c r="AA1594" t="s">
        <v>11842</v>
      </c>
      <c r="AB1594" t="s">
        <v>11834</v>
      </c>
    </row>
    <row r="1595" spans="1:28" x14ac:dyDescent="0.3">
      <c r="A1595" s="9" t="s">
        <v>2934</v>
      </c>
      <c r="B1595" s="20">
        <v>45560</v>
      </c>
      <c r="C1595" s="30">
        <f>superstore_excel!X$2 - B1595</f>
        <v>195</v>
      </c>
      <c r="D1595" s="10">
        <v>1</v>
      </c>
      <c r="E1595" s="10">
        <v>2999.89</v>
      </c>
      <c r="F1595">
        <f t="shared" si="122"/>
        <v>4</v>
      </c>
      <c r="G1595">
        <f t="shared" si="120"/>
        <v>3</v>
      </c>
      <c r="H1595">
        <f t="shared" si="121"/>
        <v>2</v>
      </c>
      <c r="I1595" t="str">
        <f t="shared" si="123"/>
        <v>432</v>
      </c>
      <c r="J1595" t="str">
        <f t="shared" si="124"/>
        <v>Others</v>
      </c>
      <c r="M1595" s="9" t="s">
        <v>1419</v>
      </c>
      <c r="N1595" s="10">
        <v>4</v>
      </c>
      <c r="P1595" s="9" t="s">
        <v>1419</v>
      </c>
      <c r="Q1595" s="10">
        <v>9741.7325984175004</v>
      </c>
      <c r="S1595" t="s">
        <v>1309</v>
      </c>
      <c r="T1595">
        <v>45182</v>
      </c>
      <c r="U1595">
        <v>573</v>
      </c>
      <c r="V1595">
        <v>5</v>
      </c>
      <c r="W1595">
        <v>14313.391613004751</v>
      </c>
      <c r="X1595">
        <v>2</v>
      </c>
      <c r="Y1595">
        <v>4</v>
      </c>
      <c r="Z1595">
        <v>4</v>
      </c>
      <c r="AA1595" t="s">
        <v>11844</v>
      </c>
      <c r="AB1595" t="s">
        <v>11839</v>
      </c>
    </row>
    <row r="1596" spans="1:28" x14ac:dyDescent="0.3">
      <c r="A1596" s="9" t="s">
        <v>1309</v>
      </c>
      <c r="B1596" s="20">
        <v>45182</v>
      </c>
      <c r="C1596" s="30">
        <f>superstore_excel!X$2 - B1596</f>
        <v>573</v>
      </c>
      <c r="D1596" s="10">
        <v>5</v>
      </c>
      <c r="E1596" s="10">
        <v>14313.391613004751</v>
      </c>
      <c r="F1596">
        <f t="shared" si="122"/>
        <v>2</v>
      </c>
      <c r="G1596">
        <f t="shared" si="120"/>
        <v>4</v>
      </c>
      <c r="H1596">
        <f t="shared" si="121"/>
        <v>4</v>
      </c>
      <c r="I1596" t="str">
        <f t="shared" si="123"/>
        <v>244</v>
      </c>
      <c r="J1596" t="str">
        <f t="shared" si="124"/>
        <v>At Risk</v>
      </c>
      <c r="M1596" s="9" t="s">
        <v>2934</v>
      </c>
      <c r="N1596" s="10">
        <v>1</v>
      </c>
      <c r="P1596" s="9" t="s">
        <v>2934</v>
      </c>
      <c r="Q1596" s="10">
        <v>2999.89</v>
      </c>
      <c r="S1596" t="s">
        <v>2230</v>
      </c>
      <c r="T1596">
        <v>45441</v>
      </c>
      <c r="U1596">
        <v>314</v>
      </c>
      <c r="V1596">
        <v>4</v>
      </c>
      <c r="W1596">
        <v>10455.31199109698</v>
      </c>
      <c r="X1596">
        <v>4</v>
      </c>
      <c r="Y1596">
        <v>4</v>
      </c>
      <c r="Z1596">
        <v>4</v>
      </c>
      <c r="AA1596" t="s">
        <v>11835</v>
      </c>
      <c r="AB1596" t="s">
        <v>11836</v>
      </c>
    </row>
    <row r="1597" spans="1:28" x14ac:dyDescent="0.3">
      <c r="A1597" s="9" t="s">
        <v>2230</v>
      </c>
      <c r="B1597" s="20">
        <v>45441</v>
      </c>
      <c r="C1597" s="30">
        <f>superstore_excel!X$2 - B1597</f>
        <v>314</v>
      </c>
      <c r="D1597" s="10">
        <v>4</v>
      </c>
      <c r="E1597" s="10">
        <v>10455.31199109698</v>
      </c>
      <c r="F1597">
        <f t="shared" si="122"/>
        <v>4</v>
      </c>
      <c r="G1597">
        <f t="shared" si="120"/>
        <v>4</v>
      </c>
      <c r="H1597">
        <f t="shared" si="121"/>
        <v>4</v>
      </c>
      <c r="I1597" t="str">
        <f t="shared" si="123"/>
        <v>444</v>
      </c>
      <c r="J1597" t="str">
        <f t="shared" si="124"/>
        <v>Loyal Customers</v>
      </c>
      <c r="M1597" s="9" t="s">
        <v>1309</v>
      </c>
      <c r="N1597" s="10">
        <v>5</v>
      </c>
      <c r="P1597" s="9" t="s">
        <v>1309</v>
      </c>
      <c r="Q1597" s="10">
        <v>14313.391613004751</v>
      </c>
      <c r="S1597" t="s">
        <v>10860</v>
      </c>
      <c r="T1597">
        <v>45716</v>
      </c>
      <c r="U1597">
        <v>39</v>
      </c>
      <c r="V1597">
        <v>1</v>
      </c>
      <c r="W1597">
        <v>1151.54</v>
      </c>
      <c r="X1597">
        <v>5</v>
      </c>
      <c r="Y1597">
        <v>3</v>
      </c>
      <c r="Z1597">
        <v>1</v>
      </c>
      <c r="AA1597" t="s">
        <v>11850</v>
      </c>
      <c r="AB1597" t="s">
        <v>11832</v>
      </c>
    </row>
    <row r="1598" spans="1:28" x14ac:dyDescent="0.3">
      <c r="A1598" s="9" t="s">
        <v>10860</v>
      </c>
      <c r="B1598" s="20">
        <v>45716</v>
      </c>
      <c r="C1598" s="30">
        <f>superstore_excel!X$2 - B1598</f>
        <v>39</v>
      </c>
      <c r="D1598" s="10">
        <v>1</v>
      </c>
      <c r="E1598" s="10">
        <v>1151.54</v>
      </c>
      <c r="F1598">
        <f t="shared" si="122"/>
        <v>5</v>
      </c>
      <c r="G1598">
        <f t="shared" si="120"/>
        <v>3</v>
      </c>
      <c r="H1598">
        <f t="shared" si="121"/>
        <v>1</v>
      </c>
      <c r="I1598" t="str">
        <f t="shared" si="123"/>
        <v>531</v>
      </c>
      <c r="J1598" t="str">
        <f t="shared" si="124"/>
        <v>Recent Customers</v>
      </c>
      <c r="M1598" s="9" t="s">
        <v>2230</v>
      </c>
      <c r="N1598" s="10">
        <v>4</v>
      </c>
      <c r="P1598" s="9" t="s">
        <v>2230</v>
      </c>
      <c r="Q1598" s="10">
        <v>10455.31199109698</v>
      </c>
      <c r="S1598" t="s">
        <v>2282</v>
      </c>
      <c r="T1598">
        <v>45587</v>
      </c>
      <c r="U1598">
        <v>168</v>
      </c>
      <c r="V1598">
        <v>5</v>
      </c>
      <c r="W1598">
        <v>13086.32423432432</v>
      </c>
      <c r="X1598">
        <v>4</v>
      </c>
      <c r="Y1598">
        <v>4</v>
      </c>
      <c r="Z1598">
        <v>4</v>
      </c>
      <c r="AA1598" t="s">
        <v>11835</v>
      </c>
      <c r="AB1598" t="s">
        <v>11836</v>
      </c>
    </row>
    <row r="1599" spans="1:28" x14ac:dyDescent="0.3">
      <c r="A1599" s="9" t="s">
        <v>2282</v>
      </c>
      <c r="B1599" s="20">
        <v>45587</v>
      </c>
      <c r="C1599" s="30">
        <f>superstore_excel!X$2 - B1599</f>
        <v>168</v>
      </c>
      <c r="D1599" s="10">
        <v>5</v>
      </c>
      <c r="E1599" s="10">
        <v>13086.32423432432</v>
      </c>
      <c r="F1599">
        <f t="shared" si="122"/>
        <v>4</v>
      </c>
      <c r="G1599">
        <f t="shared" si="120"/>
        <v>4</v>
      </c>
      <c r="H1599">
        <f t="shared" si="121"/>
        <v>4</v>
      </c>
      <c r="I1599" t="str">
        <f t="shared" si="123"/>
        <v>444</v>
      </c>
      <c r="J1599" t="str">
        <f t="shared" si="124"/>
        <v>Loyal Customers</v>
      </c>
      <c r="M1599" s="9" t="s">
        <v>10860</v>
      </c>
      <c r="N1599" s="10">
        <v>1</v>
      </c>
      <c r="P1599" s="9" t="s">
        <v>10860</v>
      </c>
      <c r="Q1599" s="10">
        <v>1151.54</v>
      </c>
      <c r="S1599" t="s">
        <v>2609</v>
      </c>
      <c r="T1599">
        <v>45577</v>
      </c>
      <c r="U1599">
        <v>178</v>
      </c>
      <c r="V1599">
        <v>1</v>
      </c>
      <c r="W1599">
        <v>2699.36</v>
      </c>
      <c r="X1599">
        <v>4</v>
      </c>
      <c r="Y1599">
        <v>3</v>
      </c>
      <c r="Z1599">
        <v>2</v>
      </c>
      <c r="AA1599" t="s">
        <v>11842</v>
      </c>
      <c r="AB1599" t="s">
        <v>11834</v>
      </c>
    </row>
    <row r="1600" spans="1:28" x14ac:dyDescent="0.3">
      <c r="A1600" s="9" t="s">
        <v>2609</v>
      </c>
      <c r="B1600" s="20">
        <v>45577</v>
      </c>
      <c r="C1600" s="30">
        <f>superstore_excel!X$2 - B1600</f>
        <v>178</v>
      </c>
      <c r="D1600" s="10">
        <v>1</v>
      </c>
      <c r="E1600" s="10">
        <v>2699.36</v>
      </c>
      <c r="F1600">
        <f t="shared" si="122"/>
        <v>4</v>
      </c>
      <c r="G1600">
        <f t="shared" si="120"/>
        <v>3</v>
      </c>
      <c r="H1600">
        <f t="shared" si="121"/>
        <v>2</v>
      </c>
      <c r="I1600" t="str">
        <f t="shared" si="123"/>
        <v>432</v>
      </c>
      <c r="J1600" t="str">
        <f t="shared" si="124"/>
        <v>Others</v>
      </c>
      <c r="M1600" s="9" t="s">
        <v>2282</v>
      </c>
      <c r="N1600" s="10">
        <v>5</v>
      </c>
      <c r="P1600" s="9" t="s">
        <v>2282</v>
      </c>
      <c r="Q1600" s="10">
        <v>13086.32423432432</v>
      </c>
      <c r="S1600" t="s">
        <v>9802</v>
      </c>
      <c r="T1600">
        <v>45394</v>
      </c>
      <c r="U1600">
        <v>361</v>
      </c>
      <c r="V1600">
        <v>1</v>
      </c>
      <c r="W1600">
        <v>2065.58</v>
      </c>
      <c r="X1600">
        <v>3</v>
      </c>
      <c r="Y1600">
        <v>3</v>
      </c>
      <c r="Z1600">
        <v>2</v>
      </c>
      <c r="AA1600" t="s">
        <v>11837</v>
      </c>
      <c r="AB1600" t="s">
        <v>11834</v>
      </c>
    </row>
    <row r="1601" spans="1:28" x14ac:dyDescent="0.3">
      <c r="A1601" s="9" t="s">
        <v>9802</v>
      </c>
      <c r="B1601" s="20">
        <v>45394</v>
      </c>
      <c r="C1601" s="30">
        <f>superstore_excel!X$2 - B1601</f>
        <v>361</v>
      </c>
      <c r="D1601" s="10">
        <v>1</v>
      </c>
      <c r="E1601" s="10">
        <v>2065.58</v>
      </c>
      <c r="F1601">
        <f t="shared" si="122"/>
        <v>3</v>
      </c>
      <c r="G1601">
        <f t="shared" si="120"/>
        <v>3</v>
      </c>
      <c r="H1601">
        <f t="shared" si="121"/>
        <v>2</v>
      </c>
      <c r="I1601" t="str">
        <f t="shared" si="123"/>
        <v>332</v>
      </c>
      <c r="J1601" t="str">
        <f t="shared" si="124"/>
        <v>Others</v>
      </c>
      <c r="M1601" s="9" t="s">
        <v>2609</v>
      </c>
      <c r="N1601" s="10">
        <v>1</v>
      </c>
      <c r="P1601" s="9" t="s">
        <v>2609</v>
      </c>
      <c r="Q1601" s="10">
        <v>2699.36</v>
      </c>
      <c r="S1601" t="s">
        <v>3325</v>
      </c>
      <c r="T1601">
        <v>45716</v>
      </c>
      <c r="U1601">
        <v>39</v>
      </c>
      <c r="V1601">
        <v>1</v>
      </c>
      <c r="W1601">
        <v>3455.47</v>
      </c>
      <c r="X1601">
        <v>5</v>
      </c>
      <c r="Y1601">
        <v>3</v>
      </c>
      <c r="Z1601">
        <v>2</v>
      </c>
      <c r="AA1601" t="s">
        <v>11846</v>
      </c>
      <c r="AB1601" t="s">
        <v>11832</v>
      </c>
    </row>
    <row r="1602" spans="1:28" x14ac:dyDescent="0.3">
      <c r="A1602" s="9" t="s">
        <v>3325</v>
      </c>
      <c r="B1602" s="20">
        <v>45716</v>
      </c>
      <c r="C1602" s="30">
        <f>superstore_excel!X$2 - B1602</f>
        <v>39</v>
      </c>
      <c r="D1602" s="10">
        <v>1</v>
      </c>
      <c r="E1602" s="10">
        <v>3455.47</v>
      </c>
      <c r="F1602">
        <f t="shared" si="122"/>
        <v>5</v>
      </c>
      <c r="G1602">
        <f t="shared" si="120"/>
        <v>3</v>
      </c>
      <c r="H1602">
        <f t="shared" si="121"/>
        <v>2</v>
      </c>
      <c r="I1602" t="str">
        <f t="shared" si="123"/>
        <v>532</v>
      </c>
      <c r="J1602" t="str">
        <f t="shared" si="124"/>
        <v>Recent Customers</v>
      </c>
      <c r="M1602" s="9" t="s">
        <v>9802</v>
      </c>
      <c r="N1602" s="10">
        <v>1</v>
      </c>
      <c r="P1602" s="9" t="s">
        <v>9802</v>
      </c>
      <c r="Q1602" s="10">
        <v>2065.58</v>
      </c>
      <c r="S1602" t="s">
        <v>9024</v>
      </c>
      <c r="T1602">
        <v>45517</v>
      </c>
      <c r="U1602">
        <v>238</v>
      </c>
      <c r="V1602">
        <v>1</v>
      </c>
      <c r="W1602">
        <v>4651.97</v>
      </c>
      <c r="X1602">
        <v>4</v>
      </c>
      <c r="Y1602">
        <v>3</v>
      </c>
      <c r="Z1602">
        <v>3</v>
      </c>
      <c r="AA1602" t="s">
        <v>11833</v>
      </c>
      <c r="AB1602" t="s">
        <v>11834</v>
      </c>
    </row>
    <row r="1603" spans="1:28" x14ac:dyDescent="0.3">
      <c r="A1603" s="9" t="s">
        <v>9024</v>
      </c>
      <c r="B1603" s="20">
        <v>45517</v>
      </c>
      <c r="C1603" s="30">
        <f>superstore_excel!X$2 - B1603</f>
        <v>238</v>
      </c>
      <c r="D1603" s="10">
        <v>1</v>
      </c>
      <c r="E1603" s="10">
        <v>4651.97</v>
      </c>
      <c r="F1603">
        <f t="shared" si="122"/>
        <v>4</v>
      </c>
      <c r="G1603">
        <f t="shared" si="120"/>
        <v>3</v>
      </c>
      <c r="H1603">
        <f t="shared" si="121"/>
        <v>3</v>
      </c>
      <c r="I1603" t="str">
        <f t="shared" si="123"/>
        <v>433</v>
      </c>
      <c r="J1603" t="str">
        <f t="shared" si="124"/>
        <v>Others</v>
      </c>
      <c r="M1603" s="9" t="s">
        <v>3325</v>
      </c>
      <c r="N1603" s="10">
        <v>1</v>
      </c>
      <c r="P1603" s="9" t="s">
        <v>3325</v>
      </c>
      <c r="Q1603" s="10">
        <v>3455.47</v>
      </c>
      <c r="S1603" t="s">
        <v>778</v>
      </c>
      <c r="T1603">
        <v>45168</v>
      </c>
      <c r="U1603">
        <v>587</v>
      </c>
      <c r="V1603">
        <v>4</v>
      </c>
      <c r="W1603">
        <v>11692.316182815181</v>
      </c>
      <c r="X1603">
        <v>2</v>
      </c>
      <c r="Y1603">
        <v>4</v>
      </c>
      <c r="Z1603">
        <v>4</v>
      </c>
      <c r="AA1603" t="s">
        <v>11844</v>
      </c>
      <c r="AB1603" t="s">
        <v>11839</v>
      </c>
    </row>
    <row r="1604" spans="1:28" x14ac:dyDescent="0.3">
      <c r="A1604" s="9" t="s">
        <v>778</v>
      </c>
      <c r="B1604" s="20">
        <v>45168</v>
      </c>
      <c r="C1604" s="30">
        <f>superstore_excel!X$2 - B1604</f>
        <v>587</v>
      </c>
      <c r="D1604" s="10">
        <v>4</v>
      </c>
      <c r="E1604" s="10">
        <v>11692.316182815181</v>
      </c>
      <c r="F1604">
        <f t="shared" si="122"/>
        <v>2</v>
      </c>
      <c r="G1604">
        <f t="shared" si="120"/>
        <v>4</v>
      </c>
      <c r="H1604">
        <f t="shared" si="121"/>
        <v>4</v>
      </c>
      <c r="I1604" t="str">
        <f t="shared" si="123"/>
        <v>244</v>
      </c>
      <c r="J1604" t="str">
        <f t="shared" si="124"/>
        <v>At Risk</v>
      </c>
      <c r="M1604" s="9" t="s">
        <v>9024</v>
      </c>
      <c r="N1604" s="10">
        <v>1</v>
      </c>
      <c r="P1604" s="9" t="s">
        <v>9024</v>
      </c>
      <c r="Q1604" s="10">
        <v>4651.97</v>
      </c>
      <c r="S1604" t="s">
        <v>10298</v>
      </c>
      <c r="T1604">
        <v>45728</v>
      </c>
      <c r="U1604">
        <v>27</v>
      </c>
      <c r="V1604">
        <v>1</v>
      </c>
      <c r="W1604">
        <v>2416.14</v>
      </c>
      <c r="X1604">
        <v>5</v>
      </c>
      <c r="Y1604">
        <v>3</v>
      </c>
      <c r="Z1604">
        <v>2</v>
      </c>
      <c r="AA1604" t="s">
        <v>11846</v>
      </c>
      <c r="AB1604" t="s">
        <v>11832</v>
      </c>
    </row>
    <row r="1605" spans="1:28" x14ac:dyDescent="0.3">
      <c r="A1605" s="9" t="s">
        <v>10298</v>
      </c>
      <c r="B1605" s="20">
        <v>45728</v>
      </c>
      <c r="C1605" s="30">
        <f>superstore_excel!X$2 - B1605</f>
        <v>27</v>
      </c>
      <c r="D1605" s="10">
        <v>1</v>
      </c>
      <c r="E1605" s="10">
        <v>2416.14</v>
      </c>
      <c r="F1605">
        <f t="shared" si="122"/>
        <v>5</v>
      </c>
      <c r="G1605">
        <f t="shared" ref="G1605:G1668" si="125">IF(D1605&gt;=_xlfn.QUARTILE.INC(D:D,4),5, IF(D1605&gt;=_xlfn.QUARTILE.INC(D:D,3),4, IF(D1605&gt;=_xlfn.QUARTILE.INC(D:D,2),3, IF(D1605&gt;=_xlfn.QUARTILE.INC(D:D,1),2,1))))</f>
        <v>3</v>
      </c>
      <c r="H1605">
        <f t="shared" ref="H1605:H1668" si="126">IF(E1605&gt;=_xlfn.QUARTILE.INC(E:E,4),5, IF(E1605&gt;=_xlfn.QUARTILE.INC(E:E,3),4, IF(E1605&gt;=_xlfn.QUARTILE.INC(E:E,2),3, IF(E1605&gt;=_xlfn.QUARTILE.INC(E:E,1),2,1))))</f>
        <v>2</v>
      </c>
      <c r="I1605" t="str">
        <f t="shared" si="123"/>
        <v>532</v>
      </c>
      <c r="J1605" t="str">
        <f t="shared" si="124"/>
        <v>Recent Customers</v>
      </c>
      <c r="M1605" s="9" t="s">
        <v>778</v>
      </c>
      <c r="N1605" s="10">
        <v>4</v>
      </c>
      <c r="P1605" s="9" t="s">
        <v>778</v>
      </c>
      <c r="Q1605" s="10">
        <v>11692.316182815181</v>
      </c>
      <c r="S1605" t="s">
        <v>142</v>
      </c>
      <c r="T1605">
        <v>45467</v>
      </c>
      <c r="U1605">
        <v>288</v>
      </c>
      <c r="V1605">
        <v>6</v>
      </c>
      <c r="W1605">
        <v>15454.013799973878</v>
      </c>
      <c r="X1605">
        <v>4</v>
      </c>
      <c r="Y1605">
        <v>4</v>
      </c>
      <c r="Z1605">
        <v>4</v>
      </c>
      <c r="AA1605" t="s">
        <v>11835</v>
      </c>
      <c r="AB1605" t="s">
        <v>11836</v>
      </c>
    </row>
    <row r="1606" spans="1:28" x14ac:dyDescent="0.3">
      <c r="A1606" s="9" t="s">
        <v>142</v>
      </c>
      <c r="B1606" s="20">
        <v>45467</v>
      </c>
      <c r="C1606" s="30">
        <f>superstore_excel!X$2 - B1606</f>
        <v>288</v>
      </c>
      <c r="D1606" s="10">
        <v>6</v>
      </c>
      <c r="E1606" s="10">
        <v>15454.013799973878</v>
      </c>
      <c r="F1606">
        <f t="shared" ref="F1606:F1669" si="127">IF(C1606&lt;=_xlfn.QUARTILE.INC(C:C,1),5, IF(C1606&lt;=_xlfn.QUARTILE.INC(C:C,2),4, IF(C1606&lt;=_xlfn.QUARTILE.INC(C:C,3),3, IF(C1606&lt;=_xlfn.QUARTILE.INC(C:C,4),2,1))))</f>
        <v>4</v>
      </c>
      <c r="G1606">
        <f t="shared" si="125"/>
        <v>4</v>
      </c>
      <c r="H1606">
        <f t="shared" si="126"/>
        <v>4</v>
      </c>
      <c r="I1606" t="str">
        <f t="shared" ref="I1606:I1669" si="128">F1606 &amp; G1606 &amp; H1606</f>
        <v>444</v>
      </c>
      <c r="J1606" t="str">
        <f t="shared" ref="J1606:J1669" si="129">IF(I1606="555","Champions",
IF(AND(F1606&gt;=4,G1606&gt;=4,H1606&gt;=4),"Loyal Customers",
IF(F1606=5,"Recent Customers",
IF(G1606=5,"Frequent Buyers",
IF(H1606=5,"Big Spenders",
IF(F1606&lt;=2,"At Risk",
"Others"))))))</f>
        <v>Loyal Customers</v>
      </c>
      <c r="M1606" s="9" t="s">
        <v>10298</v>
      </c>
      <c r="N1606" s="10">
        <v>1</v>
      </c>
      <c r="P1606" s="9" t="s">
        <v>10298</v>
      </c>
      <c r="Q1606" s="10">
        <v>2416.14</v>
      </c>
      <c r="S1606" t="s">
        <v>5656</v>
      </c>
      <c r="T1606">
        <v>45685</v>
      </c>
      <c r="U1606">
        <v>70</v>
      </c>
      <c r="V1606">
        <v>1</v>
      </c>
      <c r="W1606">
        <v>4420.8999999999996</v>
      </c>
      <c r="X1606">
        <v>5</v>
      </c>
      <c r="Y1606">
        <v>3</v>
      </c>
      <c r="Z1606">
        <v>3</v>
      </c>
      <c r="AA1606" t="s">
        <v>11831</v>
      </c>
      <c r="AB1606" t="s">
        <v>11832</v>
      </c>
    </row>
    <row r="1607" spans="1:28" x14ac:dyDescent="0.3">
      <c r="A1607" s="9" t="s">
        <v>5656</v>
      </c>
      <c r="B1607" s="20">
        <v>45685</v>
      </c>
      <c r="C1607" s="30">
        <f>superstore_excel!X$2 - B1607</f>
        <v>70</v>
      </c>
      <c r="D1607" s="10">
        <v>1</v>
      </c>
      <c r="E1607" s="10">
        <v>4420.8999999999996</v>
      </c>
      <c r="F1607">
        <f t="shared" si="127"/>
        <v>5</v>
      </c>
      <c r="G1607">
        <f t="shared" si="125"/>
        <v>3</v>
      </c>
      <c r="H1607">
        <f t="shared" si="126"/>
        <v>3</v>
      </c>
      <c r="I1607" t="str">
        <f t="shared" si="128"/>
        <v>533</v>
      </c>
      <c r="J1607" t="str">
        <f t="shared" si="129"/>
        <v>Recent Customers</v>
      </c>
      <c r="M1607" s="9" t="s">
        <v>142</v>
      </c>
      <c r="N1607" s="10">
        <v>6</v>
      </c>
      <c r="P1607" s="9" t="s">
        <v>142</v>
      </c>
      <c r="Q1607" s="10">
        <v>15454.013799973878</v>
      </c>
      <c r="S1607" t="s">
        <v>5531</v>
      </c>
      <c r="T1607">
        <v>45712</v>
      </c>
      <c r="U1607">
        <v>43</v>
      </c>
      <c r="V1607">
        <v>1</v>
      </c>
      <c r="W1607">
        <v>1076.6099999999999</v>
      </c>
      <c r="X1607">
        <v>5</v>
      </c>
      <c r="Y1607">
        <v>3</v>
      </c>
      <c r="Z1607">
        <v>1</v>
      </c>
      <c r="AA1607" t="s">
        <v>11850</v>
      </c>
      <c r="AB1607" t="s">
        <v>11832</v>
      </c>
    </row>
    <row r="1608" spans="1:28" x14ac:dyDescent="0.3">
      <c r="A1608" s="9" t="s">
        <v>5531</v>
      </c>
      <c r="B1608" s="20">
        <v>45712</v>
      </c>
      <c r="C1608" s="30">
        <f>superstore_excel!X$2 - B1608</f>
        <v>43</v>
      </c>
      <c r="D1608" s="10">
        <v>1</v>
      </c>
      <c r="E1608" s="10">
        <v>1076.6099999999999</v>
      </c>
      <c r="F1608">
        <f t="shared" si="127"/>
        <v>5</v>
      </c>
      <c r="G1608">
        <f t="shared" si="125"/>
        <v>3</v>
      </c>
      <c r="H1608">
        <f t="shared" si="126"/>
        <v>1</v>
      </c>
      <c r="I1608" t="str">
        <f t="shared" si="128"/>
        <v>531</v>
      </c>
      <c r="J1608" t="str">
        <f t="shared" si="129"/>
        <v>Recent Customers</v>
      </c>
      <c r="M1608" s="9" t="s">
        <v>5656</v>
      </c>
      <c r="N1608" s="10">
        <v>1</v>
      </c>
      <c r="P1608" s="9" t="s">
        <v>5656</v>
      </c>
      <c r="Q1608" s="10">
        <v>4420.8999999999996</v>
      </c>
      <c r="S1608" t="s">
        <v>5883</v>
      </c>
      <c r="T1608">
        <v>45607</v>
      </c>
      <c r="U1608">
        <v>148</v>
      </c>
      <c r="V1608">
        <v>2</v>
      </c>
      <c r="W1608">
        <v>2231.9899999999998</v>
      </c>
      <c r="X1608">
        <v>5</v>
      </c>
      <c r="Y1608">
        <v>4</v>
      </c>
      <c r="Z1608">
        <v>2</v>
      </c>
      <c r="AA1608" t="s">
        <v>11843</v>
      </c>
      <c r="AB1608" t="s">
        <v>11832</v>
      </c>
    </row>
    <row r="1609" spans="1:28" x14ac:dyDescent="0.3">
      <c r="A1609" s="9" t="s">
        <v>5883</v>
      </c>
      <c r="B1609" s="20">
        <v>45607</v>
      </c>
      <c r="C1609" s="30">
        <f>superstore_excel!X$2 - B1609</f>
        <v>148</v>
      </c>
      <c r="D1609" s="10">
        <v>2</v>
      </c>
      <c r="E1609" s="10">
        <v>2231.9899999999998</v>
      </c>
      <c r="F1609">
        <f t="shared" si="127"/>
        <v>5</v>
      </c>
      <c r="G1609">
        <f t="shared" si="125"/>
        <v>4</v>
      </c>
      <c r="H1609">
        <f t="shared" si="126"/>
        <v>2</v>
      </c>
      <c r="I1609" t="str">
        <f t="shared" si="128"/>
        <v>542</v>
      </c>
      <c r="J1609" t="str">
        <f t="shared" si="129"/>
        <v>Recent Customers</v>
      </c>
      <c r="M1609" s="9" t="s">
        <v>5531</v>
      </c>
      <c r="N1609" s="10">
        <v>1</v>
      </c>
      <c r="P1609" s="9" t="s">
        <v>5531</v>
      </c>
      <c r="Q1609" s="10">
        <v>1076.6099999999999</v>
      </c>
      <c r="S1609" t="s">
        <v>5710</v>
      </c>
      <c r="T1609">
        <v>45248</v>
      </c>
      <c r="U1609">
        <v>507</v>
      </c>
      <c r="V1609">
        <v>1</v>
      </c>
      <c r="W1609">
        <v>762.22</v>
      </c>
      <c r="X1609">
        <v>3</v>
      </c>
      <c r="Y1609">
        <v>3</v>
      </c>
      <c r="Z1609">
        <v>1</v>
      </c>
      <c r="AA1609" t="s">
        <v>11841</v>
      </c>
      <c r="AB1609" t="s">
        <v>11834</v>
      </c>
    </row>
    <row r="1610" spans="1:28" x14ac:dyDescent="0.3">
      <c r="A1610" s="9" t="s">
        <v>5710</v>
      </c>
      <c r="B1610" s="20">
        <v>45248</v>
      </c>
      <c r="C1610" s="30">
        <f>superstore_excel!X$2 - B1610</f>
        <v>507</v>
      </c>
      <c r="D1610" s="10">
        <v>1</v>
      </c>
      <c r="E1610" s="10">
        <v>762.22</v>
      </c>
      <c r="F1610">
        <f t="shared" si="127"/>
        <v>3</v>
      </c>
      <c r="G1610">
        <f t="shared" si="125"/>
        <v>3</v>
      </c>
      <c r="H1610">
        <f t="shared" si="126"/>
        <v>1</v>
      </c>
      <c r="I1610" t="str">
        <f t="shared" si="128"/>
        <v>331</v>
      </c>
      <c r="J1610" t="str">
        <f t="shared" si="129"/>
        <v>Others</v>
      </c>
      <c r="M1610" s="9" t="s">
        <v>5883</v>
      </c>
      <c r="N1610" s="10">
        <v>2</v>
      </c>
      <c r="P1610" s="9" t="s">
        <v>5883</v>
      </c>
      <c r="Q1610" s="10">
        <v>2231.9899999999998</v>
      </c>
      <c r="S1610" t="s">
        <v>8447</v>
      </c>
      <c r="T1610">
        <v>45152</v>
      </c>
      <c r="U1610">
        <v>603</v>
      </c>
      <c r="V1610">
        <v>1</v>
      </c>
      <c r="W1610">
        <v>1920.85</v>
      </c>
      <c r="X1610">
        <v>2</v>
      </c>
      <c r="Y1610">
        <v>3</v>
      </c>
      <c r="Z1610">
        <v>2</v>
      </c>
      <c r="AA1610" t="s">
        <v>11848</v>
      </c>
      <c r="AB1610" t="s">
        <v>11839</v>
      </c>
    </row>
    <row r="1611" spans="1:28" x14ac:dyDescent="0.3">
      <c r="A1611" s="9" t="s">
        <v>8447</v>
      </c>
      <c r="B1611" s="20">
        <v>45152</v>
      </c>
      <c r="C1611" s="30">
        <f>superstore_excel!X$2 - B1611</f>
        <v>603</v>
      </c>
      <c r="D1611" s="10">
        <v>1</v>
      </c>
      <c r="E1611" s="10">
        <v>1920.85</v>
      </c>
      <c r="F1611">
        <f t="shared" si="127"/>
        <v>2</v>
      </c>
      <c r="G1611">
        <f t="shared" si="125"/>
        <v>3</v>
      </c>
      <c r="H1611">
        <f t="shared" si="126"/>
        <v>2</v>
      </c>
      <c r="I1611" t="str">
        <f t="shared" si="128"/>
        <v>232</v>
      </c>
      <c r="J1611" t="str">
        <f t="shared" si="129"/>
        <v>At Risk</v>
      </c>
      <c r="M1611" s="9" t="s">
        <v>5710</v>
      </c>
      <c r="N1611" s="10">
        <v>1</v>
      </c>
      <c r="P1611" s="9" t="s">
        <v>5710</v>
      </c>
      <c r="Q1611" s="10">
        <v>762.22</v>
      </c>
      <c r="S1611" t="s">
        <v>5084</v>
      </c>
      <c r="T1611">
        <v>45685</v>
      </c>
      <c r="U1611">
        <v>70</v>
      </c>
      <c r="V1611">
        <v>1</v>
      </c>
      <c r="W1611">
        <v>4302.66</v>
      </c>
      <c r="X1611">
        <v>5</v>
      </c>
      <c r="Y1611">
        <v>3</v>
      </c>
      <c r="Z1611">
        <v>3</v>
      </c>
      <c r="AA1611" t="s">
        <v>11831</v>
      </c>
      <c r="AB1611" t="s">
        <v>11832</v>
      </c>
    </row>
    <row r="1612" spans="1:28" x14ac:dyDescent="0.3">
      <c r="A1612" s="9" t="s">
        <v>5084</v>
      </c>
      <c r="B1612" s="20">
        <v>45685</v>
      </c>
      <c r="C1612" s="30">
        <f>superstore_excel!X$2 - B1612</f>
        <v>70</v>
      </c>
      <c r="D1612" s="10">
        <v>1</v>
      </c>
      <c r="E1612" s="10">
        <v>4302.66</v>
      </c>
      <c r="F1612">
        <f t="shared" si="127"/>
        <v>5</v>
      </c>
      <c r="G1612">
        <f t="shared" si="125"/>
        <v>3</v>
      </c>
      <c r="H1612">
        <f t="shared" si="126"/>
        <v>3</v>
      </c>
      <c r="I1612" t="str">
        <f t="shared" si="128"/>
        <v>533</v>
      </c>
      <c r="J1612" t="str">
        <f t="shared" si="129"/>
        <v>Recent Customers</v>
      </c>
      <c r="M1612" s="9" t="s">
        <v>8447</v>
      </c>
      <c r="N1612" s="10">
        <v>1</v>
      </c>
      <c r="P1612" s="9" t="s">
        <v>8447</v>
      </c>
      <c r="Q1612" s="10">
        <v>1920.85</v>
      </c>
      <c r="S1612" t="s">
        <v>509</v>
      </c>
      <c r="T1612">
        <v>45709</v>
      </c>
      <c r="U1612">
        <v>46</v>
      </c>
      <c r="V1612">
        <v>4</v>
      </c>
      <c r="W1612">
        <v>7880.9752182413804</v>
      </c>
      <c r="X1612">
        <v>5</v>
      </c>
      <c r="Y1612">
        <v>4</v>
      </c>
      <c r="Z1612">
        <v>4</v>
      </c>
      <c r="AA1612" t="s">
        <v>11849</v>
      </c>
      <c r="AB1612" t="s">
        <v>11836</v>
      </c>
    </row>
    <row r="1613" spans="1:28" x14ac:dyDescent="0.3">
      <c r="A1613" s="9" t="s">
        <v>509</v>
      </c>
      <c r="B1613" s="20">
        <v>45709</v>
      </c>
      <c r="C1613" s="30">
        <f>superstore_excel!X$2 - B1613</f>
        <v>46</v>
      </c>
      <c r="D1613" s="10">
        <v>4</v>
      </c>
      <c r="E1613" s="10">
        <v>7880.9752182413804</v>
      </c>
      <c r="F1613">
        <f t="shared" si="127"/>
        <v>5</v>
      </c>
      <c r="G1613">
        <f t="shared" si="125"/>
        <v>4</v>
      </c>
      <c r="H1613">
        <f t="shared" si="126"/>
        <v>4</v>
      </c>
      <c r="I1613" t="str">
        <f t="shared" si="128"/>
        <v>544</v>
      </c>
      <c r="J1613" t="str">
        <f t="shared" si="129"/>
        <v>Loyal Customers</v>
      </c>
      <c r="M1613" s="9" t="s">
        <v>5084</v>
      </c>
      <c r="N1613" s="10">
        <v>1</v>
      </c>
      <c r="P1613" s="9" t="s">
        <v>5084</v>
      </c>
      <c r="Q1613" s="10">
        <v>4302.66</v>
      </c>
      <c r="S1613" t="s">
        <v>1218</v>
      </c>
      <c r="T1613">
        <v>45608</v>
      </c>
      <c r="U1613">
        <v>147</v>
      </c>
      <c r="V1613">
        <v>5</v>
      </c>
      <c r="W1613">
        <v>11425.546874987151</v>
      </c>
      <c r="X1613">
        <v>5</v>
      </c>
      <c r="Y1613">
        <v>4</v>
      </c>
      <c r="Z1613">
        <v>4</v>
      </c>
      <c r="AA1613" t="s">
        <v>11849</v>
      </c>
      <c r="AB1613" t="s">
        <v>11836</v>
      </c>
    </row>
    <row r="1614" spans="1:28" x14ac:dyDescent="0.3">
      <c r="A1614" s="9" t="s">
        <v>1218</v>
      </c>
      <c r="B1614" s="20">
        <v>45608</v>
      </c>
      <c r="C1614" s="30">
        <f>superstore_excel!X$2 - B1614</f>
        <v>147</v>
      </c>
      <c r="D1614" s="10">
        <v>5</v>
      </c>
      <c r="E1614" s="10">
        <v>11425.546874987151</v>
      </c>
      <c r="F1614">
        <f t="shared" si="127"/>
        <v>5</v>
      </c>
      <c r="G1614">
        <f t="shared" si="125"/>
        <v>4</v>
      </c>
      <c r="H1614">
        <f t="shared" si="126"/>
        <v>4</v>
      </c>
      <c r="I1614" t="str">
        <f t="shared" si="128"/>
        <v>544</v>
      </c>
      <c r="J1614" t="str">
        <f t="shared" si="129"/>
        <v>Loyal Customers</v>
      </c>
      <c r="M1614" s="9" t="s">
        <v>509</v>
      </c>
      <c r="N1614" s="10">
        <v>4</v>
      </c>
      <c r="P1614" s="9" t="s">
        <v>509</v>
      </c>
      <c r="Q1614" s="10">
        <v>7880.9752182413804</v>
      </c>
      <c r="S1614" t="s">
        <v>3513</v>
      </c>
      <c r="T1614">
        <v>45728</v>
      </c>
      <c r="U1614">
        <v>27</v>
      </c>
      <c r="V1614">
        <v>2</v>
      </c>
      <c r="W1614">
        <v>5695.09</v>
      </c>
      <c r="X1614">
        <v>5</v>
      </c>
      <c r="Y1614">
        <v>4</v>
      </c>
      <c r="Z1614">
        <v>3</v>
      </c>
      <c r="AA1614" t="s">
        <v>11854</v>
      </c>
      <c r="AB1614" t="s">
        <v>11832</v>
      </c>
    </row>
    <row r="1615" spans="1:28" x14ac:dyDescent="0.3">
      <c r="A1615" s="9" t="s">
        <v>3513</v>
      </c>
      <c r="B1615" s="20">
        <v>45728</v>
      </c>
      <c r="C1615" s="30">
        <f>superstore_excel!X$2 - B1615</f>
        <v>27</v>
      </c>
      <c r="D1615" s="10">
        <v>2</v>
      </c>
      <c r="E1615" s="10">
        <v>5695.09</v>
      </c>
      <c r="F1615">
        <f t="shared" si="127"/>
        <v>5</v>
      </c>
      <c r="G1615">
        <f t="shared" si="125"/>
        <v>4</v>
      </c>
      <c r="H1615">
        <f t="shared" si="126"/>
        <v>3</v>
      </c>
      <c r="I1615" t="str">
        <f t="shared" si="128"/>
        <v>543</v>
      </c>
      <c r="J1615" t="str">
        <f t="shared" si="129"/>
        <v>Recent Customers</v>
      </c>
      <c r="M1615" s="9" t="s">
        <v>1218</v>
      </c>
      <c r="N1615" s="10">
        <v>5</v>
      </c>
      <c r="P1615" s="9" t="s">
        <v>1218</v>
      </c>
      <c r="Q1615" s="10">
        <v>11425.546874987151</v>
      </c>
      <c r="S1615" t="s">
        <v>176</v>
      </c>
      <c r="T1615">
        <v>45517</v>
      </c>
      <c r="U1615">
        <v>238</v>
      </c>
      <c r="V1615">
        <v>4</v>
      </c>
      <c r="W1615">
        <v>11746.025511482159</v>
      </c>
      <c r="X1615">
        <v>4</v>
      </c>
      <c r="Y1615">
        <v>4</v>
      </c>
      <c r="Z1615">
        <v>4</v>
      </c>
      <c r="AA1615" t="s">
        <v>11835</v>
      </c>
      <c r="AB1615" t="s">
        <v>11836</v>
      </c>
    </row>
    <row r="1616" spans="1:28" x14ac:dyDescent="0.3">
      <c r="A1616" s="9" t="s">
        <v>176</v>
      </c>
      <c r="B1616" s="20">
        <v>45517</v>
      </c>
      <c r="C1616" s="30">
        <f>superstore_excel!X$2 - B1616</f>
        <v>238</v>
      </c>
      <c r="D1616" s="10">
        <v>4</v>
      </c>
      <c r="E1616" s="10">
        <v>11746.025511482159</v>
      </c>
      <c r="F1616">
        <f t="shared" si="127"/>
        <v>4</v>
      </c>
      <c r="G1616">
        <f t="shared" si="125"/>
        <v>4</v>
      </c>
      <c r="H1616">
        <f t="shared" si="126"/>
        <v>4</v>
      </c>
      <c r="I1616" t="str">
        <f t="shared" si="128"/>
        <v>444</v>
      </c>
      <c r="J1616" t="str">
        <f t="shared" si="129"/>
        <v>Loyal Customers</v>
      </c>
      <c r="M1616" s="9" t="s">
        <v>3513</v>
      </c>
      <c r="N1616" s="10">
        <v>2</v>
      </c>
      <c r="P1616" s="9" t="s">
        <v>3513</v>
      </c>
      <c r="Q1616" s="10">
        <v>5695.09</v>
      </c>
      <c r="S1616" t="s">
        <v>3003</v>
      </c>
      <c r="T1616">
        <v>45619</v>
      </c>
      <c r="U1616">
        <v>136</v>
      </c>
      <c r="V1616">
        <v>2</v>
      </c>
      <c r="W1616">
        <v>5754.97</v>
      </c>
      <c r="X1616">
        <v>5</v>
      </c>
      <c r="Y1616">
        <v>4</v>
      </c>
      <c r="Z1616">
        <v>3</v>
      </c>
      <c r="AA1616" t="s">
        <v>11854</v>
      </c>
      <c r="AB1616" t="s">
        <v>11832</v>
      </c>
    </row>
    <row r="1617" spans="1:28" x14ac:dyDescent="0.3">
      <c r="A1617" s="9" t="s">
        <v>3003</v>
      </c>
      <c r="B1617" s="20">
        <v>45619</v>
      </c>
      <c r="C1617" s="30">
        <f>superstore_excel!X$2 - B1617</f>
        <v>136</v>
      </c>
      <c r="D1617" s="10">
        <v>2</v>
      </c>
      <c r="E1617" s="10">
        <v>5754.97</v>
      </c>
      <c r="F1617">
        <f t="shared" si="127"/>
        <v>5</v>
      </c>
      <c r="G1617">
        <f t="shared" si="125"/>
        <v>4</v>
      </c>
      <c r="H1617">
        <f t="shared" si="126"/>
        <v>3</v>
      </c>
      <c r="I1617" t="str">
        <f t="shared" si="128"/>
        <v>543</v>
      </c>
      <c r="J1617" t="str">
        <f t="shared" si="129"/>
        <v>Recent Customers</v>
      </c>
      <c r="M1617" s="9" t="s">
        <v>176</v>
      </c>
      <c r="N1617" s="10">
        <v>4</v>
      </c>
      <c r="P1617" s="9" t="s">
        <v>176</v>
      </c>
      <c r="Q1617" s="10">
        <v>11746.025511482159</v>
      </c>
      <c r="S1617" t="s">
        <v>1536</v>
      </c>
      <c r="T1617">
        <v>45452</v>
      </c>
      <c r="U1617">
        <v>303</v>
      </c>
      <c r="V1617">
        <v>4</v>
      </c>
      <c r="W1617">
        <v>11267.530082788289</v>
      </c>
      <c r="X1617">
        <v>4</v>
      </c>
      <c r="Y1617">
        <v>4</v>
      </c>
      <c r="Z1617">
        <v>4</v>
      </c>
      <c r="AA1617" t="s">
        <v>11835</v>
      </c>
      <c r="AB1617" t="s">
        <v>11836</v>
      </c>
    </row>
    <row r="1618" spans="1:28" x14ac:dyDescent="0.3">
      <c r="A1618" s="9" t="s">
        <v>1536</v>
      </c>
      <c r="B1618" s="20">
        <v>45452</v>
      </c>
      <c r="C1618" s="30">
        <f>superstore_excel!X$2 - B1618</f>
        <v>303</v>
      </c>
      <c r="D1618" s="10">
        <v>4</v>
      </c>
      <c r="E1618" s="10">
        <v>11267.530082788289</v>
      </c>
      <c r="F1618">
        <f t="shared" si="127"/>
        <v>4</v>
      </c>
      <c r="G1618">
        <f t="shared" si="125"/>
        <v>4</v>
      </c>
      <c r="H1618">
        <f t="shared" si="126"/>
        <v>4</v>
      </c>
      <c r="I1618" t="str">
        <f t="shared" si="128"/>
        <v>444</v>
      </c>
      <c r="J1618" t="str">
        <f t="shared" si="129"/>
        <v>Loyal Customers</v>
      </c>
      <c r="M1618" s="9" t="s">
        <v>3003</v>
      </c>
      <c r="N1618" s="10">
        <v>2</v>
      </c>
      <c r="P1618" s="9" t="s">
        <v>3003</v>
      </c>
      <c r="Q1618" s="10">
        <v>5754.97</v>
      </c>
      <c r="S1618" t="s">
        <v>11079</v>
      </c>
      <c r="T1618">
        <v>45644</v>
      </c>
      <c r="U1618">
        <v>111</v>
      </c>
      <c r="V1618">
        <v>1</v>
      </c>
      <c r="W1618">
        <v>4419.12</v>
      </c>
      <c r="X1618">
        <v>5</v>
      </c>
      <c r="Y1618">
        <v>3</v>
      </c>
      <c r="Z1618">
        <v>3</v>
      </c>
      <c r="AA1618" t="s">
        <v>11831</v>
      </c>
      <c r="AB1618" t="s">
        <v>11832</v>
      </c>
    </row>
    <row r="1619" spans="1:28" x14ac:dyDescent="0.3">
      <c r="A1619" s="9" t="s">
        <v>11079</v>
      </c>
      <c r="B1619" s="20">
        <v>45644</v>
      </c>
      <c r="C1619" s="30">
        <f>superstore_excel!X$2 - B1619</f>
        <v>111</v>
      </c>
      <c r="D1619" s="10">
        <v>1</v>
      </c>
      <c r="E1619" s="10">
        <v>4419.12</v>
      </c>
      <c r="F1619">
        <f t="shared" si="127"/>
        <v>5</v>
      </c>
      <c r="G1619">
        <f t="shared" si="125"/>
        <v>3</v>
      </c>
      <c r="H1619">
        <f t="shared" si="126"/>
        <v>3</v>
      </c>
      <c r="I1619" t="str">
        <f t="shared" si="128"/>
        <v>533</v>
      </c>
      <c r="J1619" t="str">
        <f t="shared" si="129"/>
        <v>Recent Customers</v>
      </c>
      <c r="M1619" s="9" t="s">
        <v>1536</v>
      </c>
      <c r="N1619" s="10">
        <v>4</v>
      </c>
      <c r="P1619" s="9" t="s">
        <v>1536</v>
      </c>
      <c r="Q1619" s="10">
        <v>11267.530082788289</v>
      </c>
      <c r="S1619" t="s">
        <v>1883</v>
      </c>
      <c r="T1619">
        <v>45405</v>
      </c>
      <c r="U1619">
        <v>350</v>
      </c>
      <c r="V1619">
        <v>4</v>
      </c>
      <c r="W1619">
        <v>8831.2860369426307</v>
      </c>
      <c r="X1619">
        <v>3</v>
      </c>
      <c r="Y1619">
        <v>4</v>
      </c>
      <c r="Z1619">
        <v>4</v>
      </c>
      <c r="AA1619" t="s">
        <v>11853</v>
      </c>
      <c r="AB1619" t="s">
        <v>11834</v>
      </c>
    </row>
    <row r="1620" spans="1:28" x14ac:dyDescent="0.3">
      <c r="A1620" s="9" t="s">
        <v>1883</v>
      </c>
      <c r="B1620" s="20">
        <v>45405</v>
      </c>
      <c r="C1620" s="30">
        <f>superstore_excel!X$2 - B1620</f>
        <v>350</v>
      </c>
      <c r="D1620" s="10">
        <v>4</v>
      </c>
      <c r="E1620" s="10">
        <v>8831.2860369426307</v>
      </c>
      <c r="F1620">
        <f t="shared" si="127"/>
        <v>3</v>
      </c>
      <c r="G1620">
        <f t="shared" si="125"/>
        <v>4</v>
      </c>
      <c r="H1620">
        <f t="shared" si="126"/>
        <v>4</v>
      </c>
      <c r="I1620" t="str">
        <f t="shared" si="128"/>
        <v>344</v>
      </c>
      <c r="J1620" t="str">
        <f t="shared" si="129"/>
        <v>Others</v>
      </c>
      <c r="M1620" s="9" t="s">
        <v>11079</v>
      </c>
      <c r="N1620" s="10">
        <v>1</v>
      </c>
      <c r="P1620" s="9" t="s">
        <v>11079</v>
      </c>
      <c r="Q1620" s="10">
        <v>4419.12</v>
      </c>
      <c r="S1620" t="s">
        <v>1907</v>
      </c>
      <c r="T1620">
        <v>45638</v>
      </c>
      <c r="U1620">
        <v>117</v>
      </c>
      <c r="V1620">
        <v>4</v>
      </c>
      <c r="W1620">
        <v>7600.3055338168006</v>
      </c>
      <c r="X1620">
        <v>5</v>
      </c>
      <c r="Y1620">
        <v>4</v>
      </c>
      <c r="Z1620">
        <v>4</v>
      </c>
      <c r="AA1620" t="s">
        <v>11849</v>
      </c>
      <c r="AB1620" t="s">
        <v>11836</v>
      </c>
    </row>
    <row r="1621" spans="1:28" x14ac:dyDescent="0.3">
      <c r="A1621" s="9" t="s">
        <v>1907</v>
      </c>
      <c r="B1621" s="20">
        <v>45638</v>
      </c>
      <c r="C1621" s="30">
        <f>superstore_excel!X$2 - B1621</f>
        <v>117</v>
      </c>
      <c r="D1621" s="10">
        <v>4</v>
      </c>
      <c r="E1621" s="10">
        <v>7600.3055338168006</v>
      </c>
      <c r="F1621">
        <f t="shared" si="127"/>
        <v>5</v>
      </c>
      <c r="G1621">
        <f t="shared" si="125"/>
        <v>4</v>
      </c>
      <c r="H1621">
        <f t="shared" si="126"/>
        <v>4</v>
      </c>
      <c r="I1621" t="str">
        <f t="shared" si="128"/>
        <v>544</v>
      </c>
      <c r="J1621" t="str">
        <f t="shared" si="129"/>
        <v>Loyal Customers</v>
      </c>
      <c r="M1621" s="9" t="s">
        <v>1883</v>
      </c>
      <c r="N1621" s="10">
        <v>4</v>
      </c>
      <c r="P1621" s="9" t="s">
        <v>1883</v>
      </c>
      <c r="Q1621" s="10">
        <v>8831.2860369426307</v>
      </c>
      <c r="S1621" t="s">
        <v>11297</v>
      </c>
      <c r="T1621">
        <v>45232</v>
      </c>
      <c r="U1621">
        <v>523</v>
      </c>
      <c r="V1621">
        <v>1</v>
      </c>
      <c r="W1621">
        <v>1984.96</v>
      </c>
      <c r="X1621">
        <v>3</v>
      </c>
      <c r="Y1621">
        <v>3</v>
      </c>
      <c r="Z1621">
        <v>2</v>
      </c>
      <c r="AA1621" t="s">
        <v>11837</v>
      </c>
      <c r="AB1621" t="s">
        <v>11834</v>
      </c>
    </row>
    <row r="1622" spans="1:28" x14ac:dyDescent="0.3">
      <c r="A1622" s="9" t="s">
        <v>11297</v>
      </c>
      <c r="B1622" s="20">
        <v>45232</v>
      </c>
      <c r="C1622" s="30">
        <f>superstore_excel!X$2 - B1622</f>
        <v>523</v>
      </c>
      <c r="D1622" s="10">
        <v>1</v>
      </c>
      <c r="E1622" s="10">
        <v>1984.96</v>
      </c>
      <c r="F1622">
        <f t="shared" si="127"/>
        <v>3</v>
      </c>
      <c r="G1622">
        <f t="shared" si="125"/>
        <v>3</v>
      </c>
      <c r="H1622">
        <f t="shared" si="126"/>
        <v>2</v>
      </c>
      <c r="I1622" t="str">
        <f t="shared" si="128"/>
        <v>332</v>
      </c>
      <c r="J1622" t="str">
        <f t="shared" si="129"/>
        <v>Others</v>
      </c>
      <c r="M1622" s="9" t="s">
        <v>1907</v>
      </c>
      <c r="N1622" s="10">
        <v>4</v>
      </c>
      <c r="P1622" s="9" t="s">
        <v>1907</v>
      </c>
      <c r="Q1622" s="10">
        <v>7600.3055338168006</v>
      </c>
      <c r="S1622" t="s">
        <v>3769</v>
      </c>
      <c r="T1622">
        <v>45278</v>
      </c>
      <c r="U1622">
        <v>477</v>
      </c>
      <c r="V1622">
        <v>1</v>
      </c>
      <c r="W1622">
        <v>48.92</v>
      </c>
      <c r="X1622">
        <v>3</v>
      </c>
      <c r="Y1622">
        <v>3</v>
      </c>
      <c r="Z1622">
        <v>1</v>
      </c>
      <c r="AA1622" t="s">
        <v>11841</v>
      </c>
      <c r="AB1622" t="s">
        <v>11834</v>
      </c>
    </row>
    <row r="1623" spans="1:28" x14ac:dyDescent="0.3">
      <c r="A1623" s="9" t="s">
        <v>3769</v>
      </c>
      <c r="B1623" s="20">
        <v>45278</v>
      </c>
      <c r="C1623" s="30">
        <f>superstore_excel!X$2 - B1623</f>
        <v>477</v>
      </c>
      <c r="D1623" s="10">
        <v>1</v>
      </c>
      <c r="E1623" s="10">
        <v>48.92</v>
      </c>
      <c r="F1623">
        <f t="shared" si="127"/>
        <v>3</v>
      </c>
      <c r="G1623">
        <f t="shared" si="125"/>
        <v>3</v>
      </c>
      <c r="H1623">
        <f t="shared" si="126"/>
        <v>1</v>
      </c>
      <c r="I1623" t="str">
        <f t="shared" si="128"/>
        <v>331</v>
      </c>
      <c r="J1623" t="str">
        <f t="shared" si="129"/>
        <v>Others</v>
      </c>
      <c r="M1623" s="9" t="s">
        <v>11297</v>
      </c>
      <c r="N1623" s="10">
        <v>1</v>
      </c>
      <c r="P1623" s="9" t="s">
        <v>11297</v>
      </c>
      <c r="Q1623" s="10">
        <v>1984.96</v>
      </c>
      <c r="S1623" t="s">
        <v>3005</v>
      </c>
      <c r="T1623">
        <v>45728</v>
      </c>
      <c r="U1623">
        <v>27</v>
      </c>
      <c r="V1623">
        <v>1</v>
      </c>
      <c r="W1623">
        <v>1331.94</v>
      </c>
      <c r="X1623">
        <v>5</v>
      </c>
      <c r="Y1623">
        <v>3</v>
      </c>
      <c r="Z1623">
        <v>1</v>
      </c>
      <c r="AA1623" t="s">
        <v>11850</v>
      </c>
      <c r="AB1623" t="s">
        <v>11832</v>
      </c>
    </row>
    <row r="1624" spans="1:28" x14ac:dyDescent="0.3">
      <c r="A1624" s="9" t="s">
        <v>3005</v>
      </c>
      <c r="B1624" s="20">
        <v>45728</v>
      </c>
      <c r="C1624" s="30">
        <f>superstore_excel!X$2 - B1624</f>
        <v>27</v>
      </c>
      <c r="D1624" s="10">
        <v>1</v>
      </c>
      <c r="E1624" s="10">
        <v>1331.94</v>
      </c>
      <c r="F1624">
        <f t="shared" si="127"/>
        <v>5</v>
      </c>
      <c r="G1624">
        <f t="shared" si="125"/>
        <v>3</v>
      </c>
      <c r="H1624">
        <f t="shared" si="126"/>
        <v>1</v>
      </c>
      <c r="I1624" t="str">
        <f t="shared" si="128"/>
        <v>531</v>
      </c>
      <c r="J1624" t="str">
        <f t="shared" si="129"/>
        <v>Recent Customers</v>
      </c>
      <c r="M1624" s="9" t="s">
        <v>3769</v>
      </c>
      <c r="N1624" s="10">
        <v>1</v>
      </c>
      <c r="P1624" s="9" t="s">
        <v>3769</v>
      </c>
      <c r="Q1624" s="10">
        <v>48.92</v>
      </c>
      <c r="S1624" t="s">
        <v>8386</v>
      </c>
      <c r="T1624">
        <v>45149</v>
      </c>
      <c r="U1624">
        <v>606</v>
      </c>
      <c r="V1624">
        <v>1</v>
      </c>
      <c r="W1624">
        <v>4694.38</v>
      </c>
      <c r="X1624">
        <v>2</v>
      </c>
      <c r="Y1624">
        <v>3</v>
      </c>
      <c r="Z1624">
        <v>3</v>
      </c>
      <c r="AA1624" t="s">
        <v>11838</v>
      </c>
      <c r="AB1624" t="s">
        <v>11839</v>
      </c>
    </row>
    <row r="1625" spans="1:28" x14ac:dyDescent="0.3">
      <c r="A1625" s="9" t="s">
        <v>8386</v>
      </c>
      <c r="B1625" s="20">
        <v>45149</v>
      </c>
      <c r="C1625" s="30">
        <f>superstore_excel!X$2 - B1625</f>
        <v>606</v>
      </c>
      <c r="D1625" s="10">
        <v>1</v>
      </c>
      <c r="E1625" s="10">
        <v>4694.38</v>
      </c>
      <c r="F1625">
        <f t="shared" si="127"/>
        <v>2</v>
      </c>
      <c r="G1625">
        <f t="shared" si="125"/>
        <v>3</v>
      </c>
      <c r="H1625">
        <f t="shared" si="126"/>
        <v>3</v>
      </c>
      <c r="I1625" t="str">
        <f t="shared" si="128"/>
        <v>233</v>
      </c>
      <c r="J1625" t="str">
        <f t="shared" si="129"/>
        <v>At Risk</v>
      </c>
      <c r="M1625" s="9" t="s">
        <v>3005</v>
      </c>
      <c r="N1625" s="10">
        <v>1</v>
      </c>
      <c r="P1625" s="9" t="s">
        <v>3005</v>
      </c>
      <c r="Q1625" s="10">
        <v>1331.94</v>
      </c>
      <c r="S1625" t="s">
        <v>2797</v>
      </c>
      <c r="T1625">
        <v>45643</v>
      </c>
      <c r="U1625">
        <v>112</v>
      </c>
      <c r="V1625">
        <v>1</v>
      </c>
      <c r="W1625">
        <v>4101.38</v>
      </c>
      <c r="X1625">
        <v>5</v>
      </c>
      <c r="Y1625">
        <v>3</v>
      </c>
      <c r="Z1625">
        <v>3</v>
      </c>
      <c r="AA1625" t="s">
        <v>11831</v>
      </c>
      <c r="AB1625" t="s">
        <v>11832</v>
      </c>
    </row>
    <row r="1626" spans="1:28" x14ac:dyDescent="0.3">
      <c r="A1626" s="9" t="s">
        <v>2797</v>
      </c>
      <c r="B1626" s="20">
        <v>45643</v>
      </c>
      <c r="C1626" s="30">
        <f>superstore_excel!X$2 - B1626</f>
        <v>112</v>
      </c>
      <c r="D1626" s="10">
        <v>1</v>
      </c>
      <c r="E1626" s="10">
        <v>4101.38</v>
      </c>
      <c r="F1626">
        <f t="shared" si="127"/>
        <v>5</v>
      </c>
      <c r="G1626">
        <f t="shared" si="125"/>
        <v>3</v>
      </c>
      <c r="H1626">
        <f t="shared" si="126"/>
        <v>3</v>
      </c>
      <c r="I1626" t="str">
        <f t="shared" si="128"/>
        <v>533</v>
      </c>
      <c r="J1626" t="str">
        <f t="shared" si="129"/>
        <v>Recent Customers</v>
      </c>
      <c r="M1626" s="9" t="s">
        <v>8386</v>
      </c>
      <c r="N1626" s="10">
        <v>1</v>
      </c>
      <c r="P1626" s="9" t="s">
        <v>8386</v>
      </c>
      <c r="Q1626" s="10">
        <v>4694.38</v>
      </c>
      <c r="S1626" t="s">
        <v>2860</v>
      </c>
      <c r="T1626">
        <v>45046</v>
      </c>
      <c r="U1626">
        <v>709</v>
      </c>
      <c r="V1626">
        <v>1</v>
      </c>
      <c r="W1626">
        <v>583.04</v>
      </c>
      <c r="X1626">
        <v>2</v>
      </c>
      <c r="Y1626">
        <v>3</v>
      </c>
      <c r="Z1626">
        <v>1</v>
      </c>
      <c r="AA1626" t="s">
        <v>11847</v>
      </c>
      <c r="AB1626" t="s">
        <v>11839</v>
      </c>
    </row>
    <row r="1627" spans="1:28" x14ac:dyDescent="0.3">
      <c r="A1627" s="9" t="s">
        <v>2860</v>
      </c>
      <c r="B1627" s="20">
        <v>45046</v>
      </c>
      <c r="C1627" s="30">
        <f>superstore_excel!X$2 - B1627</f>
        <v>709</v>
      </c>
      <c r="D1627" s="10">
        <v>1</v>
      </c>
      <c r="E1627" s="10">
        <v>583.04</v>
      </c>
      <c r="F1627">
        <f t="shared" si="127"/>
        <v>2</v>
      </c>
      <c r="G1627">
        <f t="shared" si="125"/>
        <v>3</v>
      </c>
      <c r="H1627">
        <f t="shared" si="126"/>
        <v>1</v>
      </c>
      <c r="I1627" t="str">
        <f t="shared" si="128"/>
        <v>231</v>
      </c>
      <c r="J1627" t="str">
        <f t="shared" si="129"/>
        <v>At Risk</v>
      </c>
      <c r="M1627" s="9" t="s">
        <v>2797</v>
      </c>
      <c r="N1627" s="10">
        <v>1</v>
      </c>
      <c r="P1627" s="9" t="s">
        <v>2797</v>
      </c>
      <c r="Q1627" s="10">
        <v>4101.38</v>
      </c>
      <c r="S1627" t="s">
        <v>11300</v>
      </c>
      <c r="T1627">
        <v>45476</v>
      </c>
      <c r="U1627">
        <v>279</v>
      </c>
      <c r="V1627">
        <v>1</v>
      </c>
      <c r="W1627">
        <v>1054.8499999999999</v>
      </c>
      <c r="X1627">
        <v>4</v>
      </c>
      <c r="Y1627">
        <v>3</v>
      </c>
      <c r="Z1627">
        <v>1</v>
      </c>
      <c r="AA1627" t="s">
        <v>11840</v>
      </c>
      <c r="AB1627" t="s">
        <v>11834</v>
      </c>
    </row>
    <row r="1628" spans="1:28" x14ac:dyDescent="0.3">
      <c r="A1628" s="9" t="s">
        <v>11300</v>
      </c>
      <c r="B1628" s="20">
        <v>45476</v>
      </c>
      <c r="C1628" s="30">
        <f>superstore_excel!X$2 - B1628</f>
        <v>279</v>
      </c>
      <c r="D1628" s="10">
        <v>1</v>
      </c>
      <c r="E1628" s="10">
        <v>1054.8499999999999</v>
      </c>
      <c r="F1628">
        <f t="shared" si="127"/>
        <v>4</v>
      </c>
      <c r="G1628">
        <f t="shared" si="125"/>
        <v>3</v>
      </c>
      <c r="H1628">
        <f t="shared" si="126"/>
        <v>1</v>
      </c>
      <c r="I1628" t="str">
        <f t="shared" si="128"/>
        <v>431</v>
      </c>
      <c r="J1628" t="str">
        <f t="shared" si="129"/>
        <v>Others</v>
      </c>
      <c r="M1628" s="9" t="s">
        <v>2860</v>
      </c>
      <c r="N1628" s="10">
        <v>1</v>
      </c>
      <c r="P1628" s="9" t="s">
        <v>2860</v>
      </c>
      <c r="Q1628" s="10">
        <v>583.04</v>
      </c>
      <c r="S1628" t="s">
        <v>4842</v>
      </c>
      <c r="T1628">
        <v>45257</v>
      </c>
      <c r="U1628">
        <v>498</v>
      </c>
      <c r="V1628">
        <v>1</v>
      </c>
      <c r="W1628">
        <v>1149.9100000000001</v>
      </c>
      <c r="X1628">
        <v>3</v>
      </c>
      <c r="Y1628">
        <v>3</v>
      </c>
      <c r="Z1628">
        <v>1</v>
      </c>
      <c r="AA1628" t="s">
        <v>11841</v>
      </c>
      <c r="AB1628" t="s">
        <v>11834</v>
      </c>
    </row>
    <row r="1629" spans="1:28" x14ac:dyDescent="0.3">
      <c r="A1629" s="9" t="s">
        <v>4842</v>
      </c>
      <c r="B1629" s="20">
        <v>45257</v>
      </c>
      <c r="C1629" s="30">
        <f>superstore_excel!X$2 - B1629</f>
        <v>498</v>
      </c>
      <c r="D1629" s="10">
        <v>1</v>
      </c>
      <c r="E1629" s="10">
        <v>1149.9100000000001</v>
      </c>
      <c r="F1629">
        <f t="shared" si="127"/>
        <v>3</v>
      </c>
      <c r="G1629">
        <f t="shared" si="125"/>
        <v>3</v>
      </c>
      <c r="H1629">
        <f t="shared" si="126"/>
        <v>1</v>
      </c>
      <c r="I1629" t="str">
        <f t="shared" si="128"/>
        <v>331</v>
      </c>
      <c r="J1629" t="str">
        <f t="shared" si="129"/>
        <v>Others</v>
      </c>
      <c r="M1629" s="9" t="s">
        <v>11300</v>
      </c>
      <c r="N1629" s="10">
        <v>1</v>
      </c>
      <c r="P1629" s="9" t="s">
        <v>11300</v>
      </c>
      <c r="Q1629" s="10">
        <v>1054.8499999999999</v>
      </c>
      <c r="S1629" t="s">
        <v>11479</v>
      </c>
      <c r="T1629">
        <v>45308</v>
      </c>
      <c r="U1629">
        <v>447</v>
      </c>
      <c r="V1629">
        <v>1</v>
      </c>
      <c r="W1629">
        <v>535.29</v>
      </c>
      <c r="X1629">
        <v>3</v>
      </c>
      <c r="Y1629">
        <v>3</v>
      </c>
      <c r="Z1629">
        <v>1</v>
      </c>
      <c r="AA1629" t="s">
        <v>11841</v>
      </c>
      <c r="AB1629" t="s">
        <v>11834</v>
      </c>
    </row>
    <row r="1630" spans="1:28" x14ac:dyDescent="0.3">
      <c r="A1630" s="9" t="s">
        <v>11479</v>
      </c>
      <c r="B1630" s="20">
        <v>45308</v>
      </c>
      <c r="C1630" s="30">
        <f>superstore_excel!X$2 - B1630</f>
        <v>447</v>
      </c>
      <c r="D1630" s="10">
        <v>1</v>
      </c>
      <c r="E1630" s="10">
        <v>535.29</v>
      </c>
      <c r="F1630">
        <f t="shared" si="127"/>
        <v>3</v>
      </c>
      <c r="G1630">
        <f t="shared" si="125"/>
        <v>3</v>
      </c>
      <c r="H1630">
        <f t="shared" si="126"/>
        <v>1</v>
      </c>
      <c r="I1630" t="str">
        <f t="shared" si="128"/>
        <v>331</v>
      </c>
      <c r="J1630" t="str">
        <f t="shared" si="129"/>
        <v>Others</v>
      </c>
      <c r="M1630" s="9" t="s">
        <v>4842</v>
      </c>
      <c r="N1630" s="10">
        <v>1</v>
      </c>
      <c r="P1630" s="9" t="s">
        <v>4842</v>
      </c>
      <c r="Q1630" s="10">
        <v>1149.9100000000001</v>
      </c>
      <c r="S1630" t="s">
        <v>810</v>
      </c>
      <c r="T1630">
        <v>45220</v>
      </c>
      <c r="U1630">
        <v>535</v>
      </c>
      <c r="V1630">
        <v>4</v>
      </c>
      <c r="W1630">
        <v>11482.962178647391</v>
      </c>
      <c r="X1630">
        <v>2</v>
      </c>
      <c r="Y1630">
        <v>4</v>
      </c>
      <c r="Z1630">
        <v>4</v>
      </c>
      <c r="AA1630" t="s">
        <v>11844</v>
      </c>
      <c r="AB1630" t="s">
        <v>11839</v>
      </c>
    </row>
    <row r="1631" spans="1:28" x14ac:dyDescent="0.3">
      <c r="A1631" s="9" t="s">
        <v>810</v>
      </c>
      <c r="B1631" s="20">
        <v>45220</v>
      </c>
      <c r="C1631" s="30">
        <f>superstore_excel!X$2 - B1631</f>
        <v>535</v>
      </c>
      <c r="D1631" s="10">
        <v>4</v>
      </c>
      <c r="E1631" s="10">
        <v>11482.962178647391</v>
      </c>
      <c r="F1631">
        <f t="shared" si="127"/>
        <v>2</v>
      </c>
      <c r="G1631">
        <f t="shared" si="125"/>
        <v>4</v>
      </c>
      <c r="H1631">
        <f t="shared" si="126"/>
        <v>4</v>
      </c>
      <c r="I1631" t="str">
        <f t="shared" si="128"/>
        <v>244</v>
      </c>
      <c r="J1631" t="str">
        <f t="shared" si="129"/>
        <v>At Risk</v>
      </c>
      <c r="M1631" s="9" t="s">
        <v>11479</v>
      </c>
      <c r="N1631" s="10">
        <v>1</v>
      </c>
      <c r="P1631" s="9" t="s">
        <v>11479</v>
      </c>
      <c r="Q1631" s="10">
        <v>535.29</v>
      </c>
      <c r="S1631" t="s">
        <v>862</v>
      </c>
      <c r="T1631">
        <v>45328</v>
      </c>
      <c r="U1631">
        <v>427</v>
      </c>
      <c r="V1631">
        <v>4</v>
      </c>
      <c r="W1631">
        <v>8760.1244218747488</v>
      </c>
      <c r="X1631">
        <v>3</v>
      </c>
      <c r="Y1631">
        <v>4</v>
      </c>
      <c r="Z1631">
        <v>4</v>
      </c>
      <c r="AA1631" t="s">
        <v>11853</v>
      </c>
      <c r="AB1631" t="s">
        <v>11834</v>
      </c>
    </row>
    <row r="1632" spans="1:28" x14ac:dyDescent="0.3">
      <c r="A1632" s="9" t="s">
        <v>862</v>
      </c>
      <c r="B1632" s="20">
        <v>45328</v>
      </c>
      <c r="C1632" s="30">
        <f>superstore_excel!X$2 - B1632</f>
        <v>427</v>
      </c>
      <c r="D1632" s="10">
        <v>4</v>
      </c>
      <c r="E1632" s="10">
        <v>8760.1244218747488</v>
      </c>
      <c r="F1632">
        <f t="shared" si="127"/>
        <v>3</v>
      </c>
      <c r="G1632">
        <f t="shared" si="125"/>
        <v>4</v>
      </c>
      <c r="H1632">
        <f t="shared" si="126"/>
        <v>4</v>
      </c>
      <c r="I1632" t="str">
        <f t="shared" si="128"/>
        <v>344</v>
      </c>
      <c r="J1632" t="str">
        <f t="shared" si="129"/>
        <v>Others</v>
      </c>
      <c r="M1632" s="9" t="s">
        <v>810</v>
      </c>
      <c r="N1632" s="10">
        <v>4</v>
      </c>
      <c r="P1632" s="9" t="s">
        <v>810</v>
      </c>
      <c r="Q1632" s="10">
        <v>11482.962178647391</v>
      </c>
      <c r="S1632" t="s">
        <v>6316</v>
      </c>
      <c r="T1632">
        <v>45131</v>
      </c>
      <c r="U1632">
        <v>624</v>
      </c>
      <c r="V1632">
        <v>1</v>
      </c>
      <c r="W1632">
        <v>589.61</v>
      </c>
      <c r="X1632">
        <v>2</v>
      </c>
      <c r="Y1632">
        <v>3</v>
      </c>
      <c r="Z1632">
        <v>1</v>
      </c>
      <c r="AA1632" t="s">
        <v>11847</v>
      </c>
      <c r="AB1632" t="s">
        <v>11839</v>
      </c>
    </row>
    <row r="1633" spans="1:28" x14ac:dyDescent="0.3">
      <c r="A1633" s="9" t="s">
        <v>6316</v>
      </c>
      <c r="B1633" s="20">
        <v>45131</v>
      </c>
      <c r="C1633" s="30">
        <f>superstore_excel!X$2 - B1633</f>
        <v>624</v>
      </c>
      <c r="D1633" s="10">
        <v>1</v>
      </c>
      <c r="E1633" s="10">
        <v>589.61</v>
      </c>
      <c r="F1633">
        <f t="shared" si="127"/>
        <v>2</v>
      </c>
      <c r="G1633">
        <f t="shared" si="125"/>
        <v>3</v>
      </c>
      <c r="H1633">
        <f t="shared" si="126"/>
        <v>1</v>
      </c>
      <c r="I1633" t="str">
        <f t="shared" si="128"/>
        <v>231</v>
      </c>
      <c r="J1633" t="str">
        <f t="shared" si="129"/>
        <v>At Risk</v>
      </c>
      <c r="M1633" s="9" t="s">
        <v>862</v>
      </c>
      <c r="N1633" s="10">
        <v>4</v>
      </c>
      <c r="P1633" s="9" t="s">
        <v>862</v>
      </c>
      <c r="Q1633" s="10">
        <v>8760.1244218747488</v>
      </c>
      <c r="S1633" t="s">
        <v>4395</v>
      </c>
      <c r="T1633">
        <v>45740</v>
      </c>
      <c r="U1633">
        <v>15</v>
      </c>
      <c r="V1633">
        <v>1</v>
      </c>
      <c r="W1633">
        <v>1749.69</v>
      </c>
      <c r="X1633">
        <v>5</v>
      </c>
      <c r="Y1633">
        <v>3</v>
      </c>
      <c r="Z1633">
        <v>2</v>
      </c>
      <c r="AA1633" t="s">
        <v>11846</v>
      </c>
      <c r="AB1633" t="s">
        <v>11832</v>
      </c>
    </row>
    <row r="1634" spans="1:28" x14ac:dyDescent="0.3">
      <c r="A1634" s="9" t="s">
        <v>4395</v>
      </c>
      <c r="B1634" s="20">
        <v>45740</v>
      </c>
      <c r="C1634" s="30">
        <f>superstore_excel!X$2 - B1634</f>
        <v>15</v>
      </c>
      <c r="D1634" s="10">
        <v>1</v>
      </c>
      <c r="E1634" s="10">
        <v>1749.69</v>
      </c>
      <c r="F1634">
        <f t="shared" si="127"/>
        <v>5</v>
      </c>
      <c r="G1634">
        <f t="shared" si="125"/>
        <v>3</v>
      </c>
      <c r="H1634">
        <f t="shared" si="126"/>
        <v>2</v>
      </c>
      <c r="I1634" t="str">
        <f t="shared" si="128"/>
        <v>532</v>
      </c>
      <c r="J1634" t="str">
        <f t="shared" si="129"/>
        <v>Recent Customers</v>
      </c>
      <c r="M1634" s="9" t="s">
        <v>6316</v>
      </c>
      <c r="N1634" s="10">
        <v>1</v>
      </c>
      <c r="P1634" s="9" t="s">
        <v>6316</v>
      </c>
      <c r="Q1634" s="10">
        <v>589.61</v>
      </c>
      <c r="S1634" t="s">
        <v>6870</v>
      </c>
      <c r="T1634">
        <v>45526</v>
      </c>
      <c r="U1634">
        <v>229</v>
      </c>
      <c r="V1634">
        <v>1</v>
      </c>
      <c r="W1634">
        <v>731.77</v>
      </c>
      <c r="X1634">
        <v>4</v>
      </c>
      <c r="Y1634">
        <v>3</v>
      </c>
      <c r="Z1634">
        <v>1</v>
      </c>
      <c r="AA1634" t="s">
        <v>11840</v>
      </c>
      <c r="AB1634" t="s">
        <v>11834</v>
      </c>
    </row>
    <row r="1635" spans="1:28" x14ac:dyDescent="0.3">
      <c r="A1635" s="9" t="s">
        <v>6870</v>
      </c>
      <c r="B1635" s="20">
        <v>45526</v>
      </c>
      <c r="C1635" s="30">
        <f>superstore_excel!X$2 - B1635</f>
        <v>229</v>
      </c>
      <c r="D1635" s="10">
        <v>1</v>
      </c>
      <c r="E1635" s="10">
        <v>731.77</v>
      </c>
      <c r="F1635">
        <f t="shared" si="127"/>
        <v>4</v>
      </c>
      <c r="G1635">
        <f t="shared" si="125"/>
        <v>3</v>
      </c>
      <c r="H1635">
        <f t="shared" si="126"/>
        <v>1</v>
      </c>
      <c r="I1635" t="str">
        <f t="shared" si="128"/>
        <v>431</v>
      </c>
      <c r="J1635" t="str">
        <f t="shared" si="129"/>
        <v>Others</v>
      </c>
      <c r="M1635" s="9" t="s">
        <v>4395</v>
      </c>
      <c r="N1635" s="10">
        <v>1</v>
      </c>
      <c r="P1635" s="9" t="s">
        <v>4395</v>
      </c>
      <c r="Q1635" s="10">
        <v>1749.69</v>
      </c>
      <c r="S1635" t="s">
        <v>5913</v>
      </c>
      <c r="T1635">
        <v>45477</v>
      </c>
      <c r="U1635">
        <v>278</v>
      </c>
      <c r="V1635">
        <v>2</v>
      </c>
      <c r="W1635">
        <v>4520.7299999999996</v>
      </c>
      <c r="X1635">
        <v>4</v>
      </c>
      <c r="Y1635">
        <v>4</v>
      </c>
      <c r="Z1635">
        <v>3</v>
      </c>
      <c r="AA1635" t="s">
        <v>11851</v>
      </c>
      <c r="AB1635" t="s">
        <v>11834</v>
      </c>
    </row>
    <row r="1636" spans="1:28" x14ac:dyDescent="0.3">
      <c r="A1636" s="9" t="s">
        <v>5913</v>
      </c>
      <c r="B1636" s="20">
        <v>45477</v>
      </c>
      <c r="C1636" s="30">
        <f>superstore_excel!X$2 - B1636</f>
        <v>278</v>
      </c>
      <c r="D1636" s="10">
        <v>2</v>
      </c>
      <c r="E1636" s="10">
        <v>4520.7299999999996</v>
      </c>
      <c r="F1636">
        <f t="shared" si="127"/>
        <v>4</v>
      </c>
      <c r="G1636">
        <f t="shared" si="125"/>
        <v>4</v>
      </c>
      <c r="H1636">
        <f t="shared" si="126"/>
        <v>3</v>
      </c>
      <c r="I1636" t="str">
        <f t="shared" si="128"/>
        <v>443</v>
      </c>
      <c r="J1636" t="str">
        <f t="shared" si="129"/>
        <v>Others</v>
      </c>
      <c r="M1636" s="9" t="s">
        <v>6870</v>
      </c>
      <c r="N1636" s="10">
        <v>1</v>
      </c>
      <c r="P1636" s="9" t="s">
        <v>6870</v>
      </c>
      <c r="Q1636" s="10">
        <v>731.77</v>
      </c>
      <c r="S1636" t="s">
        <v>10438</v>
      </c>
      <c r="T1636">
        <v>45067</v>
      </c>
      <c r="U1636">
        <v>688</v>
      </c>
      <c r="V1636">
        <v>1</v>
      </c>
      <c r="W1636">
        <v>2221.0500000000002</v>
      </c>
      <c r="X1636">
        <v>2</v>
      </c>
      <c r="Y1636">
        <v>3</v>
      </c>
      <c r="Z1636">
        <v>2</v>
      </c>
      <c r="AA1636" t="s">
        <v>11848</v>
      </c>
      <c r="AB1636" t="s">
        <v>11839</v>
      </c>
    </row>
    <row r="1637" spans="1:28" x14ac:dyDescent="0.3">
      <c r="A1637" s="9" t="s">
        <v>10438</v>
      </c>
      <c r="B1637" s="20">
        <v>45067</v>
      </c>
      <c r="C1637" s="30">
        <f>superstore_excel!X$2 - B1637</f>
        <v>688</v>
      </c>
      <c r="D1637" s="10">
        <v>1</v>
      </c>
      <c r="E1637" s="10">
        <v>2221.0500000000002</v>
      </c>
      <c r="F1637">
        <f t="shared" si="127"/>
        <v>2</v>
      </c>
      <c r="G1637">
        <f t="shared" si="125"/>
        <v>3</v>
      </c>
      <c r="H1637">
        <f t="shared" si="126"/>
        <v>2</v>
      </c>
      <c r="I1637" t="str">
        <f t="shared" si="128"/>
        <v>232</v>
      </c>
      <c r="J1637" t="str">
        <f t="shared" si="129"/>
        <v>At Risk</v>
      </c>
      <c r="M1637" s="9" t="s">
        <v>5913</v>
      </c>
      <c r="N1637" s="10">
        <v>2</v>
      </c>
      <c r="P1637" s="9" t="s">
        <v>5913</v>
      </c>
      <c r="Q1637" s="10">
        <v>4520.7299999999996</v>
      </c>
      <c r="S1637" t="s">
        <v>6939</v>
      </c>
      <c r="T1637">
        <v>45418</v>
      </c>
      <c r="U1637">
        <v>337</v>
      </c>
      <c r="V1637">
        <v>1</v>
      </c>
      <c r="W1637">
        <v>3249.23</v>
      </c>
      <c r="X1637">
        <v>3</v>
      </c>
      <c r="Y1637">
        <v>3</v>
      </c>
      <c r="Z1637">
        <v>2</v>
      </c>
      <c r="AA1637" t="s">
        <v>11837</v>
      </c>
      <c r="AB1637" t="s">
        <v>11834</v>
      </c>
    </row>
    <row r="1638" spans="1:28" x14ac:dyDescent="0.3">
      <c r="A1638" s="9" t="s">
        <v>6939</v>
      </c>
      <c r="B1638" s="20">
        <v>45418</v>
      </c>
      <c r="C1638" s="30">
        <f>superstore_excel!X$2 - B1638</f>
        <v>337</v>
      </c>
      <c r="D1638" s="10">
        <v>1</v>
      </c>
      <c r="E1638" s="10">
        <v>3249.23</v>
      </c>
      <c r="F1638">
        <f t="shared" si="127"/>
        <v>3</v>
      </c>
      <c r="G1638">
        <f t="shared" si="125"/>
        <v>3</v>
      </c>
      <c r="H1638">
        <f t="shared" si="126"/>
        <v>2</v>
      </c>
      <c r="I1638" t="str">
        <f t="shared" si="128"/>
        <v>332</v>
      </c>
      <c r="J1638" t="str">
        <f t="shared" si="129"/>
        <v>Others</v>
      </c>
      <c r="M1638" s="9" t="s">
        <v>10438</v>
      </c>
      <c r="N1638" s="10">
        <v>1</v>
      </c>
      <c r="P1638" s="9" t="s">
        <v>10438</v>
      </c>
      <c r="Q1638" s="10">
        <v>2221.0500000000002</v>
      </c>
      <c r="S1638" t="s">
        <v>1142</v>
      </c>
      <c r="T1638">
        <v>45661</v>
      </c>
      <c r="U1638">
        <v>94</v>
      </c>
      <c r="V1638">
        <v>8</v>
      </c>
      <c r="W1638">
        <v>18112.845007788881</v>
      </c>
      <c r="X1638">
        <v>5</v>
      </c>
      <c r="Y1638">
        <v>4</v>
      </c>
      <c r="Z1638">
        <v>4</v>
      </c>
      <c r="AA1638" t="s">
        <v>11849</v>
      </c>
      <c r="AB1638" t="s">
        <v>11836</v>
      </c>
    </row>
    <row r="1639" spans="1:28" x14ac:dyDescent="0.3">
      <c r="A1639" s="9" t="s">
        <v>1142</v>
      </c>
      <c r="B1639" s="20">
        <v>45661</v>
      </c>
      <c r="C1639" s="30">
        <f>superstore_excel!X$2 - B1639</f>
        <v>94</v>
      </c>
      <c r="D1639" s="10">
        <v>8</v>
      </c>
      <c r="E1639" s="10">
        <v>18112.845007788881</v>
      </c>
      <c r="F1639">
        <f t="shared" si="127"/>
        <v>5</v>
      </c>
      <c r="G1639">
        <f t="shared" si="125"/>
        <v>4</v>
      </c>
      <c r="H1639">
        <f t="shared" si="126"/>
        <v>4</v>
      </c>
      <c r="I1639" t="str">
        <f t="shared" si="128"/>
        <v>544</v>
      </c>
      <c r="J1639" t="str">
        <f t="shared" si="129"/>
        <v>Loyal Customers</v>
      </c>
      <c r="M1639" s="9" t="s">
        <v>6939</v>
      </c>
      <c r="N1639" s="10">
        <v>1</v>
      </c>
      <c r="P1639" s="9" t="s">
        <v>6939</v>
      </c>
      <c r="Q1639" s="10">
        <v>3249.23</v>
      </c>
      <c r="S1639" t="s">
        <v>7359</v>
      </c>
      <c r="T1639">
        <v>45547</v>
      </c>
      <c r="U1639">
        <v>208</v>
      </c>
      <c r="V1639">
        <v>1</v>
      </c>
      <c r="W1639">
        <v>522.35</v>
      </c>
      <c r="X1639">
        <v>4</v>
      </c>
      <c r="Y1639">
        <v>3</v>
      </c>
      <c r="Z1639">
        <v>1</v>
      </c>
      <c r="AA1639" t="s">
        <v>11840</v>
      </c>
      <c r="AB1639" t="s">
        <v>11834</v>
      </c>
    </row>
    <row r="1640" spans="1:28" x14ac:dyDescent="0.3">
      <c r="A1640" s="9" t="s">
        <v>7359</v>
      </c>
      <c r="B1640" s="20">
        <v>45547</v>
      </c>
      <c r="C1640" s="30">
        <f>superstore_excel!X$2 - B1640</f>
        <v>208</v>
      </c>
      <c r="D1640" s="10">
        <v>1</v>
      </c>
      <c r="E1640" s="10">
        <v>522.35</v>
      </c>
      <c r="F1640">
        <f t="shared" si="127"/>
        <v>4</v>
      </c>
      <c r="G1640">
        <f t="shared" si="125"/>
        <v>3</v>
      </c>
      <c r="H1640">
        <f t="shared" si="126"/>
        <v>1</v>
      </c>
      <c r="I1640" t="str">
        <f t="shared" si="128"/>
        <v>431</v>
      </c>
      <c r="J1640" t="str">
        <f t="shared" si="129"/>
        <v>Others</v>
      </c>
      <c r="M1640" s="9" t="s">
        <v>1142</v>
      </c>
      <c r="N1640" s="10">
        <v>8</v>
      </c>
      <c r="P1640" s="9" t="s">
        <v>1142</v>
      </c>
      <c r="Q1640" s="10">
        <v>18112.845007788881</v>
      </c>
      <c r="S1640" t="s">
        <v>9288</v>
      </c>
      <c r="T1640">
        <v>45058</v>
      </c>
      <c r="U1640">
        <v>697</v>
      </c>
      <c r="V1640">
        <v>1</v>
      </c>
      <c r="W1640">
        <v>713.81</v>
      </c>
      <c r="X1640">
        <v>2</v>
      </c>
      <c r="Y1640">
        <v>3</v>
      </c>
      <c r="Z1640">
        <v>1</v>
      </c>
      <c r="AA1640" t="s">
        <v>11847</v>
      </c>
      <c r="AB1640" t="s">
        <v>11839</v>
      </c>
    </row>
    <row r="1641" spans="1:28" x14ac:dyDescent="0.3">
      <c r="A1641" s="9" t="s">
        <v>9288</v>
      </c>
      <c r="B1641" s="20">
        <v>45058</v>
      </c>
      <c r="C1641" s="30">
        <f>superstore_excel!X$2 - B1641</f>
        <v>697</v>
      </c>
      <c r="D1641" s="10">
        <v>1</v>
      </c>
      <c r="E1641" s="10">
        <v>713.81</v>
      </c>
      <c r="F1641">
        <f t="shared" si="127"/>
        <v>2</v>
      </c>
      <c r="G1641">
        <f t="shared" si="125"/>
        <v>3</v>
      </c>
      <c r="H1641">
        <f t="shared" si="126"/>
        <v>1</v>
      </c>
      <c r="I1641" t="str">
        <f t="shared" si="128"/>
        <v>231</v>
      </c>
      <c r="J1641" t="str">
        <f t="shared" si="129"/>
        <v>At Risk</v>
      </c>
      <c r="M1641" s="9" t="s">
        <v>7359</v>
      </c>
      <c r="N1641" s="10">
        <v>1</v>
      </c>
      <c r="P1641" s="9" t="s">
        <v>7359</v>
      </c>
      <c r="Q1641" s="10">
        <v>522.35</v>
      </c>
      <c r="S1641" t="s">
        <v>2914</v>
      </c>
      <c r="T1641">
        <v>45597</v>
      </c>
      <c r="U1641">
        <v>158</v>
      </c>
      <c r="V1641">
        <v>1</v>
      </c>
      <c r="W1641">
        <v>579.69000000000005</v>
      </c>
      <c r="X1641">
        <v>5</v>
      </c>
      <c r="Y1641">
        <v>3</v>
      </c>
      <c r="Z1641">
        <v>1</v>
      </c>
      <c r="AA1641" t="s">
        <v>11850</v>
      </c>
      <c r="AB1641" t="s">
        <v>11832</v>
      </c>
    </row>
    <row r="1642" spans="1:28" x14ac:dyDescent="0.3">
      <c r="A1642" s="9" t="s">
        <v>2914</v>
      </c>
      <c r="B1642" s="20">
        <v>45597</v>
      </c>
      <c r="C1642" s="30">
        <f>superstore_excel!X$2 - B1642</f>
        <v>158</v>
      </c>
      <c r="D1642" s="10">
        <v>1</v>
      </c>
      <c r="E1642" s="10">
        <v>579.69000000000005</v>
      </c>
      <c r="F1642">
        <f t="shared" si="127"/>
        <v>5</v>
      </c>
      <c r="G1642">
        <f t="shared" si="125"/>
        <v>3</v>
      </c>
      <c r="H1642">
        <f t="shared" si="126"/>
        <v>1</v>
      </c>
      <c r="I1642" t="str">
        <f t="shared" si="128"/>
        <v>531</v>
      </c>
      <c r="J1642" t="str">
        <f t="shared" si="129"/>
        <v>Recent Customers</v>
      </c>
      <c r="M1642" s="9" t="s">
        <v>9288</v>
      </c>
      <c r="N1642" s="10">
        <v>1</v>
      </c>
      <c r="P1642" s="9" t="s">
        <v>9288</v>
      </c>
      <c r="Q1642" s="10">
        <v>713.81</v>
      </c>
      <c r="S1642" t="s">
        <v>8760</v>
      </c>
      <c r="T1642">
        <v>45212</v>
      </c>
      <c r="U1642">
        <v>543</v>
      </c>
      <c r="V1642">
        <v>1</v>
      </c>
      <c r="W1642">
        <v>2101.09</v>
      </c>
      <c r="X1642">
        <v>2</v>
      </c>
      <c r="Y1642">
        <v>3</v>
      </c>
      <c r="Z1642">
        <v>2</v>
      </c>
      <c r="AA1642" t="s">
        <v>11848</v>
      </c>
      <c r="AB1642" t="s">
        <v>11839</v>
      </c>
    </row>
    <row r="1643" spans="1:28" x14ac:dyDescent="0.3">
      <c r="A1643" s="9" t="s">
        <v>8760</v>
      </c>
      <c r="B1643" s="20">
        <v>45212</v>
      </c>
      <c r="C1643" s="30">
        <f>superstore_excel!X$2 - B1643</f>
        <v>543</v>
      </c>
      <c r="D1643" s="10">
        <v>1</v>
      </c>
      <c r="E1643" s="10">
        <v>2101.09</v>
      </c>
      <c r="F1643">
        <f t="shared" si="127"/>
        <v>2</v>
      </c>
      <c r="G1643">
        <f t="shared" si="125"/>
        <v>3</v>
      </c>
      <c r="H1643">
        <f t="shared" si="126"/>
        <v>2</v>
      </c>
      <c r="I1643" t="str">
        <f t="shared" si="128"/>
        <v>232</v>
      </c>
      <c r="J1643" t="str">
        <f t="shared" si="129"/>
        <v>At Risk</v>
      </c>
      <c r="M1643" s="9" t="s">
        <v>2914</v>
      </c>
      <c r="N1643" s="10">
        <v>1</v>
      </c>
      <c r="P1643" s="9" t="s">
        <v>2914</v>
      </c>
      <c r="Q1643" s="10">
        <v>579.69000000000005</v>
      </c>
      <c r="S1643" t="s">
        <v>2901</v>
      </c>
      <c r="T1643">
        <v>45421</v>
      </c>
      <c r="U1643">
        <v>334</v>
      </c>
      <c r="V1643">
        <v>1</v>
      </c>
      <c r="W1643">
        <v>1065.69</v>
      </c>
      <c r="X1643">
        <v>4</v>
      </c>
      <c r="Y1643">
        <v>3</v>
      </c>
      <c r="Z1643">
        <v>1</v>
      </c>
      <c r="AA1643" t="s">
        <v>11840</v>
      </c>
      <c r="AB1643" t="s">
        <v>11834</v>
      </c>
    </row>
    <row r="1644" spans="1:28" x14ac:dyDescent="0.3">
      <c r="A1644" s="9" t="s">
        <v>2901</v>
      </c>
      <c r="B1644" s="20">
        <v>45421</v>
      </c>
      <c r="C1644" s="30">
        <f>superstore_excel!X$2 - B1644</f>
        <v>334</v>
      </c>
      <c r="D1644" s="10">
        <v>1</v>
      </c>
      <c r="E1644" s="10">
        <v>1065.69</v>
      </c>
      <c r="F1644">
        <f t="shared" si="127"/>
        <v>4</v>
      </c>
      <c r="G1644">
        <f t="shared" si="125"/>
        <v>3</v>
      </c>
      <c r="H1644">
        <f t="shared" si="126"/>
        <v>1</v>
      </c>
      <c r="I1644" t="str">
        <f t="shared" si="128"/>
        <v>431</v>
      </c>
      <c r="J1644" t="str">
        <f t="shared" si="129"/>
        <v>Others</v>
      </c>
      <c r="M1644" s="9" t="s">
        <v>8760</v>
      </c>
      <c r="N1644" s="10">
        <v>1</v>
      </c>
      <c r="P1644" s="9" t="s">
        <v>8760</v>
      </c>
      <c r="Q1644" s="10">
        <v>2101.09</v>
      </c>
      <c r="S1644" t="s">
        <v>8689</v>
      </c>
      <c r="T1644">
        <v>45617</v>
      </c>
      <c r="U1644">
        <v>138</v>
      </c>
      <c r="V1644">
        <v>1</v>
      </c>
      <c r="W1644">
        <v>1808.45</v>
      </c>
      <c r="X1644">
        <v>5</v>
      </c>
      <c r="Y1644">
        <v>3</v>
      </c>
      <c r="Z1644">
        <v>2</v>
      </c>
      <c r="AA1644" t="s">
        <v>11846</v>
      </c>
      <c r="AB1644" t="s">
        <v>11832</v>
      </c>
    </row>
    <row r="1645" spans="1:28" x14ac:dyDescent="0.3">
      <c r="A1645" s="9" t="s">
        <v>8689</v>
      </c>
      <c r="B1645" s="20">
        <v>45617</v>
      </c>
      <c r="C1645" s="30">
        <f>superstore_excel!X$2 - B1645</f>
        <v>138</v>
      </c>
      <c r="D1645" s="10">
        <v>1</v>
      </c>
      <c r="E1645" s="10">
        <v>1808.45</v>
      </c>
      <c r="F1645">
        <f t="shared" si="127"/>
        <v>5</v>
      </c>
      <c r="G1645">
        <f t="shared" si="125"/>
        <v>3</v>
      </c>
      <c r="H1645">
        <f t="shared" si="126"/>
        <v>2</v>
      </c>
      <c r="I1645" t="str">
        <f t="shared" si="128"/>
        <v>532</v>
      </c>
      <c r="J1645" t="str">
        <f t="shared" si="129"/>
        <v>Recent Customers</v>
      </c>
      <c r="M1645" s="9" t="s">
        <v>2901</v>
      </c>
      <c r="N1645" s="10">
        <v>1</v>
      </c>
      <c r="P1645" s="9" t="s">
        <v>2901</v>
      </c>
      <c r="Q1645" s="10">
        <v>1065.69</v>
      </c>
      <c r="S1645" t="s">
        <v>8516</v>
      </c>
      <c r="T1645">
        <v>45109</v>
      </c>
      <c r="U1645">
        <v>646</v>
      </c>
      <c r="V1645">
        <v>1</v>
      </c>
      <c r="W1645">
        <v>2864.56</v>
      </c>
      <c r="X1645">
        <v>2</v>
      </c>
      <c r="Y1645">
        <v>3</v>
      </c>
      <c r="Z1645">
        <v>2</v>
      </c>
      <c r="AA1645" t="s">
        <v>11848</v>
      </c>
      <c r="AB1645" t="s">
        <v>11839</v>
      </c>
    </row>
    <row r="1646" spans="1:28" x14ac:dyDescent="0.3">
      <c r="A1646" s="9" t="s">
        <v>8516</v>
      </c>
      <c r="B1646" s="20">
        <v>45109</v>
      </c>
      <c r="C1646" s="30">
        <f>superstore_excel!X$2 - B1646</f>
        <v>646</v>
      </c>
      <c r="D1646" s="10">
        <v>1</v>
      </c>
      <c r="E1646" s="10">
        <v>2864.56</v>
      </c>
      <c r="F1646">
        <f t="shared" si="127"/>
        <v>2</v>
      </c>
      <c r="G1646">
        <f t="shared" si="125"/>
        <v>3</v>
      </c>
      <c r="H1646">
        <f t="shared" si="126"/>
        <v>2</v>
      </c>
      <c r="I1646" t="str">
        <f t="shared" si="128"/>
        <v>232</v>
      </c>
      <c r="J1646" t="str">
        <f t="shared" si="129"/>
        <v>At Risk</v>
      </c>
      <c r="M1646" s="9" t="s">
        <v>8689</v>
      </c>
      <c r="N1646" s="10">
        <v>1</v>
      </c>
      <c r="P1646" s="9" t="s">
        <v>8689</v>
      </c>
      <c r="Q1646" s="10">
        <v>1808.45</v>
      </c>
      <c r="S1646" t="s">
        <v>7538</v>
      </c>
      <c r="T1646">
        <v>45340</v>
      </c>
      <c r="U1646">
        <v>415</v>
      </c>
      <c r="V1646">
        <v>1</v>
      </c>
      <c r="W1646">
        <v>3359.99</v>
      </c>
      <c r="X1646">
        <v>3</v>
      </c>
      <c r="Y1646">
        <v>3</v>
      </c>
      <c r="Z1646">
        <v>2</v>
      </c>
      <c r="AA1646" t="s">
        <v>11837</v>
      </c>
      <c r="AB1646" t="s">
        <v>11834</v>
      </c>
    </row>
    <row r="1647" spans="1:28" x14ac:dyDescent="0.3">
      <c r="A1647" s="9" t="s">
        <v>7538</v>
      </c>
      <c r="B1647" s="20">
        <v>45340</v>
      </c>
      <c r="C1647" s="30">
        <f>superstore_excel!X$2 - B1647</f>
        <v>415</v>
      </c>
      <c r="D1647" s="10">
        <v>1</v>
      </c>
      <c r="E1647" s="10">
        <v>3359.99</v>
      </c>
      <c r="F1647">
        <f t="shared" si="127"/>
        <v>3</v>
      </c>
      <c r="G1647">
        <f t="shared" si="125"/>
        <v>3</v>
      </c>
      <c r="H1647">
        <f t="shared" si="126"/>
        <v>2</v>
      </c>
      <c r="I1647" t="str">
        <f t="shared" si="128"/>
        <v>332</v>
      </c>
      <c r="J1647" t="str">
        <f t="shared" si="129"/>
        <v>Others</v>
      </c>
      <c r="M1647" s="9" t="s">
        <v>8516</v>
      </c>
      <c r="N1647" s="10">
        <v>1</v>
      </c>
      <c r="P1647" s="9" t="s">
        <v>8516</v>
      </c>
      <c r="Q1647" s="10">
        <v>2864.56</v>
      </c>
      <c r="S1647" t="s">
        <v>1423</v>
      </c>
      <c r="T1647">
        <v>45357</v>
      </c>
      <c r="U1647">
        <v>398</v>
      </c>
      <c r="V1647">
        <v>4</v>
      </c>
      <c r="W1647">
        <v>8166.5658478965297</v>
      </c>
      <c r="X1647">
        <v>3</v>
      </c>
      <c r="Y1647">
        <v>4</v>
      </c>
      <c r="Z1647">
        <v>4</v>
      </c>
      <c r="AA1647" t="s">
        <v>11853</v>
      </c>
      <c r="AB1647" t="s">
        <v>11834</v>
      </c>
    </row>
    <row r="1648" spans="1:28" x14ac:dyDescent="0.3">
      <c r="A1648" s="9" t="s">
        <v>1423</v>
      </c>
      <c r="B1648" s="20">
        <v>45357</v>
      </c>
      <c r="C1648" s="30">
        <f>superstore_excel!X$2 - B1648</f>
        <v>398</v>
      </c>
      <c r="D1648" s="10">
        <v>4</v>
      </c>
      <c r="E1648" s="10">
        <v>8166.5658478965297</v>
      </c>
      <c r="F1648">
        <f t="shared" si="127"/>
        <v>3</v>
      </c>
      <c r="G1648">
        <f t="shared" si="125"/>
        <v>4</v>
      </c>
      <c r="H1648">
        <f t="shared" si="126"/>
        <v>4</v>
      </c>
      <c r="I1648" t="str">
        <f t="shared" si="128"/>
        <v>344</v>
      </c>
      <c r="J1648" t="str">
        <f t="shared" si="129"/>
        <v>Others</v>
      </c>
      <c r="M1648" s="9" t="s">
        <v>7538</v>
      </c>
      <c r="N1648" s="10">
        <v>1</v>
      </c>
      <c r="P1648" s="9" t="s">
        <v>7538</v>
      </c>
      <c r="Q1648" s="10">
        <v>3359.99</v>
      </c>
      <c r="S1648" t="s">
        <v>930</v>
      </c>
      <c r="T1648">
        <v>45383</v>
      </c>
      <c r="U1648">
        <v>372</v>
      </c>
      <c r="V1648">
        <v>4</v>
      </c>
      <c r="W1648">
        <v>11221.7896630182</v>
      </c>
      <c r="X1648">
        <v>3</v>
      </c>
      <c r="Y1648">
        <v>4</v>
      </c>
      <c r="Z1648">
        <v>4</v>
      </c>
      <c r="AA1648" t="s">
        <v>11853</v>
      </c>
      <c r="AB1648" t="s">
        <v>11834</v>
      </c>
    </row>
    <row r="1649" spans="1:28" x14ac:dyDescent="0.3">
      <c r="A1649" s="9" t="s">
        <v>930</v>
      </c>
      <c r="B1649" s="20">
        <v>45383</v>
      </c>
      <c r="C1649" s="30">
        <f>superstore_excel!X$2 - B1649</f>
        <v>372</v>
      </c>
      <c r="D1649" s="10">
        <v>4</v>
      </c>
      <c r="E1649" s="10">
        <v>11221.7896630182</v>
      </c>
      <c r="F1649">
        <f t="shared" si="127"/>
        <v>3</v>
      </c>
      <c r="G1649">
        <f t="shared" si="125"/>
        <v>4</v>
      </c>
      <c r="H1649">
        <f t="shared" si="126"/>
        <v>4</v>
      </c>
      <c r="I1649" t="str">
        <f t="shared" si="128"/>
        <v>344</v>
      </c>
      <c r="J1649" t="str">
        <f t="shared" si="129"/>
        <v>Others</v>
      </c>
      <c r="M1649" s="9" t="s">
        <v>1423</v>
      </c>
      <c r="N1649" s="10">
        <v>4</v>
      </c>
      <c r="P1649" s="9" t="s">
        <v>1423</v>
      </c>
      <c r="Q1649" s="10">
        <v>8166.5658478965297</v>
      </c>
      <c r="S1649" t="s">
        <v>2593</v>
      </c>
      <c r="T1649">
        <v>45257</v>
      </c>
      <c r="U1649">
        <v>498</v>
      </c>
      <c r="V1649">
        <v>1</v>
      </c>
      <c r="W1649">
        <v>439</v>
      </c>
      <c r="X1649">
        <v>3</v>
      </c>
      <c r="Y1649">
        <v>3</v>
      </c>
      <c r="Z1649">
        <v>1</v>
      </c>
      <c r="AA1649" t="s">
        <v>11841</v>
      </c>
      <c r="AB1649" t="s">
        <v>11834</v>
      </c>
    </row>
    <row r="1650" spans="1:28" x14ac:dyDescent="0.3">
      <c r="A1650" s="9" t="s">
        <v>2593</v>
      </c>
      <c r="B1650" s="20">
        <v>45257</v>
      </c>
      <c r="C1650" s="30">
        <f>superstore_excel!X$2 - B1650</f>
        <v>498</v>
      </c>
      <c r="D1650" s="10">
        <v>1</v>
      </c>
      <c r="E1650" s="10">
        <v>439</v>
      </c>
      <c r="F1650">
        <f t="shared" si="127"/>
        <v>3</v>
      </c>
      <c r="G1650">
        <f t="shared" si="125"/>
        <v>3</v>
      </c>
      <c r="H1650">
        <f t="shared" si="126"/>
        <v>1</v>
      </c>
      <c r="I1650" t="str">
        <f t="shared" si="128"/>
        <v>331</v>
      </c>
      <c r="J1650" t="str">
        <f t="shared" si="129"/>
        <v>Others</v>
      </c>
      <c r="M1650" s="9" t="s">
        <v>930</v>
      </c>
      <c r="N1650" s="10">
        <v>4</v>
      </c>
      <c r="P1650" s="9" t="s">
        <v>930</v>
      </c>
      <c r="Q1650" s="10">
        <v>11221.7896630182</v>
      </c>
      <c r="S1650" t="s">
        <v>1091</v>
      </c>
      <c r="T1650">
        <v>45754</v>
      </c>
      <c r="U1650">
        <v>1</v>
      </c>
      <c r="V1650">
        <v>5</v>
      </c>
      <c r="W1650">
        <v>12596.01289165828</v>
      </c>
      <c r="X1650">
        <v>5</v>
      </c>
      <c r="Y1650">
        <v>4</v>
      </c>
      <c r="Z1650">
        <v>4</v>
      </c>
      <c r="AA1650" t="s">
        <v>11849</v>
      </c>
      <c r="AB1650" t="s">
        <v>11836</v>
      </c>
    </row>
    <row r="1651" spans="1:28" x14ac:dyDescent="0.3">
      <c r="A1651" s="9" t="s">
        <v>1091</v>
      </c>
      <c r="B1651" s="20">
        <v>45754</v>
      </c>
      <c r="C1651" s="30">
        <f>superstore_excel!X$2 - B1651</f>
        <v>1</v>
      </c>
      <c r="D1651" s="10">
        <v>5</v>
      </c>
      <c r="E1651" s="10">
        <v>12596.01289165828</v>
      </c>
      <c r="F1651">
        <f t="shared" si="127"/>
        <v>5</v>
      </c>
      <c r="G1651">
        <f t="shared" si="125"/>
        <v>4</v>
      </c>
      <c r="H1651">
        <f t="shared" si="126"/>
        <v>4</v>
      </c>
      <c r="I1651" t="str">
        <f t="shared" si="128"/>
        <v>544</v>
      </c>
      <c r="J1651" t="str">
        <f t="shared" si="129"/>
        <v>Loyal Customers</v>
      </c>
      <c r="M1651" s="9" t="s">
        <v>2593</v>
      </c>
      <c r="N1651" s="10">
        <v>1</v>
      </c>
      <c r="P1651" s="9" t="s">
        <v>2593</v>
      </c>
      <c r="Q1651" s="10">
        <v>439</v>
      </c>
      <c r="S1651" t="s">
        <v>11317</v>
      </c>
      <c r="T1651">
        <v>45223</v>
      </c>
      <c r="U1651">
        <v>532</v>
      </c>
      <c r="V1651">
        <v>1</v>
      </c>
      <c r="W1651">
        <v>3099.48</v>
      </c>
      <c r="X1651">
        <v>2</v>
      </c>
      <c r="Y1651">
        <v>3</v>
      </c>
      <c r="Z1651">
        <v>2</v>
      </c>
      <c r="AA1651" t="s">
        <v>11848</v>
      </c>
      <c r="AB1651" t="s">
        <v>11839</v>
      </c>
    </row>
    <row r="1652" spans="1:28" x14ac:dyDescent="0.3">
      <c r="A1652" s="9" t="s">
        <v>11317</v>
      </c>
      <c r="B1652" s="20">
        <v>45223</v>
      </c>
      <c r="C1652" s="30">
        <f>superstore_excel!X$2 - B1652</f>
        <v>532</v>
      </c>
      <c r="D1652" s="10">
        <v>1</v>
      </c>
      <c r="E1652" s="10">
        <v>3099.48</v>
      </c>
      <c r="F1652">
        <f t="shared" si="127"/>
        <v>2</v>
      </c>
      <c r="G1652">
        <f t="shared" si="125"/>
        <v>3</v>
      </c>
      <c r="H1652">
        <f t="shared" si="126"/>
        <v>2</v>
      </c>
      <c r="I1652" t="str">
        <f t="shared" si="128"/>
        <v>232</v>
      </c>
      <c r="J1652" t="str">
        <f t="shared" si="129"/>
        <v>At Risk</v>
      </c>
      <c r="M1652" s="9" t="s">
        <v>1091</v>
      </c>
      <c r="N1652" s="10">
        <v>5</v>
      </c>
      <c r="P1652" s="9" t="s">
        <v>1091</v>
      </c>
      <c r="Q1652" s="10">
        <v>12596.01289165828</v>
      </c>
      <c r="S1652" t="s">
        <v>8260</v>
      </c>
      <c r="T1652">
        <v>45470</v>
      </c>
      <c r="U1652">
        <v>285</v>
      </c>
      <c r="V1652">
        <v>1</v>
      </c>
      <c r="W1652">
        <v>287.02999999999997</v>
      </c>
      <c r="X1652">
        <v>4</v>
      </c>
      <c r="Y1652">
        <v>3</v>
      </c>
      <c r="Z1652">
        <v>1</v>
      </c>
      <c r="AA1652" t="s">
        <v>11840</v>
      </c>
      <c r="AB1652" t="s">
        <v>11834</v>
      </c>
    </row>
    <row r="1653" spans="1:28" x14ac:dyDescent="0.3">
      <c r="A1653" s="9" t="s">
        <v>8260</v>
      </c>
      <c r="B1653" s="20">
        <v>45470</v>
      </c>
      <c r="C1653" s="30">
        <f>superstore_excel!X$2 - B1653</f>
        <v>285</v>
      </c>
      <c r="D1653" s="10">
        <v>1</v>
      </c>
      <c r="E1653" s="10">
        <v>287.02999999999997</v>
      </c>
      <c r="F1653">
        <f t="shared" si="127"/>
        <v>4</v>
      </c>
      <c r="G1653">
        <f t="shared" si="125"/>
        <v>3</v>
      </c>
      <c r="H1653">
        <f t="shared" si="126"/>
        <v>1</v>
      </c>
      <c r="I1653" t="str">
        <f t="shared" si="128"/>
        <v>431</v>
      </c>
      <c r="J1653" t="str">
        <f t="shared" si="129"/>
        <v>Others</v>
      </c>
      <c r="M1653" s="9" t="s">
        <v>11317</v>
      </c>
      <c r="N1653" s="10">
        <v>1</v>
      </c>
      <c r="P1653" s="9" t="s">
        <v>11317</v>
      </c>
      <c r="Q1653" s="10">
        <v>3099.48</v>
      </c>
      <c r="S1653" t="s">
        <v>906</v>
      </c>
      <c r="T1653">
        <v>45247</v>
      </c>
      <c r="U1653">
        <v>508</v>
      </c>
      <c r="V1653">
        <v>4</v>
      </c>
      <c r="W1653">
        <v>9629.2901661440392</v>
      </c>
      <c r="X1653">
        <v>3</v>
      </c>
      <c r="Y1653">
        <v>4</v>
      </c>
      <c r="Z1653">
        <v>4</v>
      </c>
      <c r="AA1653" t="s">
        <v>11853</v>
      </c>
      <c r="AB1653" t="s">
        <v>11834</v>
      </c>
    </row>
    <row r="1654" spans="1:28" x14ac:dyDescent="0.3">
      <c r="A1654" s="9" t="s">
        <v>906</v>
      </c>
      <c r="B1654" s="20">
        <v>45247</v>
      </c>
      <c r="C1654" s="30">
        <f>superstore_excel!X$2 - B1654</f>
        <v>508</v>
      </c>
      <c r="D1654" s="10">
        <v>4</v>
      </c>
      <c r="E1654" s="10">
        <v>9629.2901661440392</v>
      </c>
      <c r="F1654">
        <f t="shared" si="127"/>
        <v>3</v>
      </c>
      <c r="G1654">
        <f t="shared" si="125"/>
        <v>4</v>
      </c>
      <c r="H1654">
        <f t="shared" si="126"/>
        <v>4</v>
      </c>
      <c r="I1654" t="str">
        <f t="shared" si="128"/>
        <v>344</v>
      </c>
      <c r="J1654" t="str">
        <f t="shared" si="129"/>
        <v>Others</v>
      </c>
      <c r="M1654" s="9" t="s">
        <v>8260</v>
      </c>
      <c r="N1654" s="10">
        <v>1</v>
      </c>
      <c r="P1654" s="9" t="s">
        <v>8260</v>
      </c>
      <c r="Q1654" s="10">
        <v>287.02999999999997</v>
      </c>
      <c r="S1654" t="s">
        <v>2402</v>
      </c>
      <c r="T1654">
        <v>45433</v>
      </c>
      <c r="U1654">
        <v>322</v>
      </c>
      <c r="V1654">
        <v>4</v>
      </c>
      <c r="W1654">
        <v>8033.3849681741503</v>
      </c>
      <c r="X1654">
        <v>4</v>
      </c>
      <c r="Y1654">
        <v>4</v>
      </c>
      <c r="Z1654">
        <v>4</v>
      </c>
      <c r="AA1654" t="s">
        <v>11835</v>
      </c>
      <c r="AB1654" t="s">
        <v>11836</v>
      </c>
    </row>
    <row r="1655" spans="1:28" x14ac:dyDescent="0.3">
      <c r="A1655" s="9" t="s">
        <v>2402</v>
      </c>
      <c r="B1655" s="20">
        <v>45433</v>
      </c>
      <c r="C1655" s="30">
        <f>superstore_excel!X$2 - B1655</f>
        <v>322</v>
      </c>
      <c r="D1655" s="10">
        <v>4</v>
      </c>
      <c r="E1655" s="10">
        <v>8033.3849681741503</v>
      </c>
      <c r="F1655">
        <f t="shared" si="127"/>
        <v>4</v>
      </c>
      <c r="G1655">
        <f t="shared" si="125"/>
        <v>4</v>
      </c>
      <c r="H1655">
        <f t="shared" si="126"/>
        <v>4</v>
      </c>
      <c r="I1655" t="str">
        <f t="shared" si="128"/>
        <v>444</v>
      </c>
      <c r="J1655" t="str">
        <f t="shared" si="129"/>
        <v>Loyal Customers</v>
      </c>
      <c r="M1655" s="9" t="s">
        <v>906</v>
      </c>
      <c r="N1655" s="10">
        <v>4</v>
      </c>
      <c r="P1655" s="9" t="s">
        <v>906</v>
      </c>
      <c r="Q1655" s="10">
        <v>9629.2901661440392</v>
      </c>
      <c r="S1655" t="s">
        <v>2801</v>
      </c>
      <c r="T1655">
        <v>45449</v>
      </c>
      <c r="U1655">
        <v>306</v>
      </c>
      <c r="V1655">
        <v>1</v>
      </c>
      <c r="W1655">
        <v>1760.08</v>
      </c>
      <c r="X1655">
        <v>4</v>
      </c>
      <c r="Y1655">
        <v>3</v>
      </c>
      <c r="Z1655">
        <v>2</v>
      </c>
      <c r="AA1655" t="s">
        <v>11842</v>
      </c>
      <c r="AB1655" t="s">
        <v>11834</v>
      </c>
    </row>
    <row r="1656" spans="1:28" x14ac:dyDescent="0.3">
      <c r="A1656" s="9" t="s">
        <v>2801</v>
      </c>
      <c r="B1656" s="20">
        <v>45449</v>
      </c>
      <c r="C1656" s="30">
        <f>superstore_excel!X$2 - B1656</f>
        <v>306</v>
      </c>
      <c r="D1656" s="10">
        <v>1</v>
      </c>
      <c r="E1656" s="10">
        <v>1760.08</v>
      </c>
      <c r="F1656">
        <f t="shared" si="127"/>
        <v>4</v>
      </c>
      <c r="G1656">
        <f t="shared" si="125"/>
        <v>3</v>
      </c>
      <c r="H1656">
        <f t="shared" si="126"/>
        <v>2</v>
      </c>
      <c r="I1656" t="str">
        <f t="shared" si="128"/>
        <v>432</v>
      </c>
      <c r="J1656" t="str">
        <f t="shared" si="129"/>
        <v>Others</v>
      </c>
      <c r="M1656" s="9" t="s">
        <v>2402</v>
      </c>
      <c r="N1656" s="10">
        <v>4</v>
      </c>
      <c r="P1656" s="9" t="s">
        <v>2402</v>
      </c>
      <c r="Q1656" s="10">
        <v>8033.3849681741503</v>
      </c>
      <c r="S1656" t="s">
        <v>5035</v>
      </c>
      <c r="T1656">
        <v>45297</v>
      </c>
      <c r="U1656">
        <v>458</v>
      </c>
      <c r="V1656">
        <v>1</v>
      </c>
      <c r="W1656">
        <v>4079.82</v>
      </c>
      <c r="X1656">
        <v>3</v>
      </c>
      <c r="Y1656">
        <v>3</v>
      </c>
      <c r="Z1656">
        <v>3</v>
      </c>
      <c r="AA1656" t="s">
        <v>11845</v>
      </c>
      <c r="AB1656" t="s">
        <v>11834</v>
      </c>
    </row>
    <row r="1657" spans="1:28" x14ac:dyDescent="0.3">
      <c r="A1657" s="9" t="s">
        <v>5035</v>
      </c>
      <c r="B1657" s="20">
        <v>45297</v>
      </c>
      <c r="C1657" s="30">
        <f>superstore_excel!X$2 - B1657</f>
        <v>458</v>
      </c>
      <c r="D1657" s="10">
        <v>1</v>
      </c>
      <c r="E1657" s="10">
        <v>4079.82</v>
      </c>
      <c r="F1657">
        <f t="shared" si="127"/>
        <v>3</v>
      </c>
      <c r="G1657">
        <f t="shared" si="125"/>
        <v>3</v>
      </c>
      <c r="H1657">
        <f t="shared" si="126"/>
        <v>3</v>
      </c>
      <c r="I1657" t="str">
        <f t="shared" si="128"/>
        <v>333</v>
      </c>
      <c r="J1657" t="str">
        <f t="shared" si="129"/>
        <v>Others</v>
      </c>
      <c r="M1657" s="9" t="s">
        <v>2801</v>
      </c>
      <c r="N1657" s="10">
        <v>1</v>
      </c>
      <c r="P1657" s="9" t="s">
        <v>2801</v>
      </c>
      <c r="Q1657" s="10">
        <v>1760.08</v>
      </c>
      <c r="S1657" t="s">
        <v>7139</v>
      </c>
      <c r="T1657">
        <v>45471</v>
      </c>
      <c r="U1657">
        <v>284</v>
      </c>
      <c r="V1657">
        <v>2</v>
      </c>
      <c r="W1657">
        <v>5270.53</v>
      </c>
      <c r="X1657">
        <v>4</v>
      </c>
      <c r="Y1657">
        <v>4</v>
      </c>
      <c r="Z1657">
        <v>3</v>
      </c>
      <c r="AA1657" t="s">
        <v>11851</v>
      </c>
      <c r="AB1657" t="s">
        <v>11834</v>
      </c>
    </row>
    <row r="1658" spans="1:28" x14ac:dyDescent="0.3">
      <c r="A1658" s="9" t="s">
        <v>7139</v>
      </c>
      <c r="B1658" s="20">
        <v>45471</v>
      </c>
      <c r="C1658" s="30">
        <f>superstore_excel!X$2 - B1658</f>
        <v>284</v>
      </c>
      <c r="D1658" s="10">
        <v>2</v>
      </c>
      <c r="E1658" s="10">
        <v>5270.53</v>
      </c>
      <c r="F1658">
        <f t="shared" si="127"/>
        <v>4</v>
      </c>
      <c r="G1658">
        <f t="shared" si="125"/>
        <v>4</v>
      </c>
      <c r="H1658">
        <f t="shared" si="126"/>
        <v>3</v>
      </c>
      <c r="I1658" t="str">
        <f t="shared" si="128"/>
        <v>443</v>
      </c>
      <c r="J1658" t="str">
        <f t="shared" si="129"/>
        <v>Others</v>
      </c>
      <c r="M1658" s="9" t="s">
        <v>5035</v>
      </c>
      <c r="N1658" s="10">
        <v>1</v>
      </c>
      <c r="P1658" s="9" t="s">
        <v>5035</v>
      </c>
      <c r="Q1658" s="10">
        <v>4079.82</v>
      </c>
      <c r="S1658" t="s">
        <v>3002</v>
      </c>
      <c r="T1658">
        <v>45298</v>
      </c>
      <c r="U1658">
        <v>457</v>
      </c>
      <c r="V1658">
        <v>1</v>
      </c>
      <c r="W1658">
        <v>955.19</v>
      </c>
      <c r="X1658">
        <v>3</v>
      </c>
      <c r="Y1658">
        <v>3</v>
      </c>
      <c r="Z1658">
        <v>1</v>
      </c>
      <c r="AA1658" t="s">
        <v>11841</v>
      </c>
      <c r="AB1658" t="s">
        <v>11834</v>
      </c>
    </row>
    <row r="1659" spans="1:28" x14ac:dyDescent="0.3">
      <c r="A1659" s="9" t="s">
        <v>3002</v>
      </c>
      <c r="B1659" s="20">
        <v>45298</v>
      </c>
      <c r="C1659" s="30">
        <f>superstore_excel!X$2 - B1659</f>
        <v>457</v>
      </c>
      <c r="D1659" s="10">
        <v>1</v>
      </c>
      <c r="E1659" s="10">
        <v>955.19</v>
      </c>
      <c r="F1659">
        <f t="shared" si="127"/>
        <v>3</v>
      </c>
      <c r="G1659">
        <f t="shared" si="125"/>
        <v>3</v>
      </c>
      <c r="H1659">
        <f t="shared" si="126"/>
        <v>1</v>
      </c>
      <c r="I1659" t="str">
        <f t="shared" si="128"/>
        <v>331</v>
      </c>
      <c r="J1659" t="str">
        <f t="shared" si="129"/>
        <v>Others</v>
      </c>
      <c r="M1659" s="9" t="s">
        <v>7139</v>
      </c>
      <c r="N1659" s="10">
        <v>2</v>
      </c>
      <c r="P1659" s="9" t="s">
        <v>7139</v>
      </c>
      <c r="Q1659" s="10">
        <v>5270.53</v>
      </c>
      <c r="S1659" t="s">
        <v>8796</v>
      </c>
      <c r="T1659">
        <v>45668</v>
      </c>
      <c r="U1659">
        <v>87</v>
      </c>
      <c r="V1659">
        <v>1</v>
      </c>
      <c r="W1659">
        <v>1234.75</v>
      </c>
      <c r="X1659">
        <v>5</v>
      </c>
      <c r="Y1659">
        <v>3</v>
      </c>
      <c r="Z1659">
        <v>1</v>
      </c>
      <c r="AA1659" t="s">
        <v>11850</v>
      </c>
      <c r="AB1659" t="s">
        <v>11832</v>
      </c>
    </row>
    <row r="1660" spans="1:28" x14ac:dyDescent="0.3">
      <c r="A1660" s="9" t="s">
        <v>8796</v>
      </c>
      <c r="B1660" s="20">
        <v>45668</v>
      </c>
      <c r="C1660" s="30">
        <f>superstore_excel!X$2 - B1660</f>
        <v>87</v>
      </c>
      <c r="D1660" s="10">
        <v>1</v>
      </c>
      <c r="E1660" s="10">
        <v>1234.75</v>
      </c>
      <c r="F1660">
        <f t="shared" si="127"/>
        <v>5</v>
      </c>
      <c r="G1660">
        <f t="shared" si="125"/>
        <v>3</v>
      </c>
      <c r="H1660">
        <f t="shared" si="126"/>
        <v>1</v>
      </c>
      <c r="I1660" t="str">
        <f t="shared" si="128"/>
        <v>531</v>
      </c>
      <c r="J1660" t="str">
        <f t="shared" si="129"/>
        <v>Recent Customers</v>
      </c>
      <c r="M1660" s="9" t="s">
        <v>3002</v>
      </c>
      <c r="N1660" s="10">
        <v>1</v>
      </c>
      <c r="P1660" s="9" t="s">
        <v>3002</v>
      </c>
      <c r="Q1660" s="10">
        <v>955.19</v>
      </c>
      <c r="S1660" t="s">
        <v>3998</v>
      </c>
      <c r="T1660">
        <v>45548</v>
      </c>
      <c r="U1660">
        <v>207</v>
      </c>
      <c r="V1660">
        <v>1</v>
      </c>
      <c r="W1660">
        <v>2806.96</v>
      </c>
      <c r="X1660">
        <v>4</v>
      </c>
      <c r="Y1660">
        <v>3</v>
      </c>
      <c r="Z1660">
        <v>2</v>
      </c>
      <c r="AA1660" t="s">
        <v>11842</v>
      </c>
      <c r="AB1660" t="s">
        <v>11834</v>
      </c>
    </row>
    <row r="1661" spans="1:28" x14ac:dyDescent="0.3">
      <c r="A1661" s="9" t="s">
        <v>3998</v>
      </c>
      <c r="B1661" s="20">
        <v>45548</v>
      </c>
      <c r="C1661" s="30">
        <f>superstore_excel!X$2 - B1661</f>
        <v>207</v>
      </c>
      <c r="D1661" s="10">
        <v>1</v>
      </c>
      <c r="E1661" s="10">
        <v>2806.96</v>
      </c>
      <c r="F1661">
        <f t="shared" si="127"/>
        <v>4</v>
      </c>
      <c r="G1661">
        <f t="shared" si="125"/>
        <v>3</v>
      </c>
      <c r="H1661">
        <f t="shared" si="126"/>
        <v>2</v>
      </c>
      <c r="I1661" t="str">
        <f t="shared" si="128"/>
        <v>432</v>
      </c>
      <c r="J1661" t="str">
        <f t="shared" si="129"/>
        <v>Others</v>
      </c>
      <c r="M1661" s="9" t="s">
        <v>8796</v>
      </c>
      <c r="N1661" s="10">
        <v>1</v>
      </c>
      <c r="P1661" s="9" t="s">
        <v>8796</v>
      </c>
      <c r="Q1661" s="10">
        <v>1234.75</v>
      </c>
      <c r="S1661" t="s">
        <v>1202</v>
      </c>
      <c r="T1661">
        <v>45250</v>
      </c>
      <c r="U1661">
        <v>505</v>
      </c>
      <c r="V1661">
        <v>4</v>
      </c>
      <c r="W1661">
        <v>11157.88387707103</v>
      </c>
      <c r="X1661">
        <v>3</v>
      </c>
      <c r="Y1661">
        <v>4</v>
      </c>
      <c r="Z1661">
        <v>4</v>
      </c>
      <c r="AA1661" t="s">
        <v>11853</v>
      </c>
      <c r="AB1661" t="s">
        <v>11834</v>
      </c>
    </row>
    <row r="1662" spans="1:28" x14ac:dyDescent="0.3">
      <c r="A1662" s="9" t="s">
        <v>1202</v>
      </c>
      <c r="B1662" s="20">
        <v>45250</v>
      </c>
      <c r="C1662" s="30">
        <f>superstore_excel!X$2 - B1662</f>
        <v>505</v>
      </c>
      <c r="D1662" s="10">
        <v>4</v>
      </c>
      <c r="E1662" s="10">
        <v>11157.88387707103</v>
      </c>
      <c r="F1662">
        <f t="shared" si="127"/>
        <v>3</v>
      </c>
      <c r="G1662">
        <f t="shared" si="125"/>
        <v>4</v>
      </c>
      <c r="H1662">
        <f t="shared" si="126"/>
        <v>4</v>
      </c>
      <c r="I1662" t="str">
        <f t="shared" si="128"/>
        <v>344</v>
      </c>
      <c r="J1662" t="str">
        <f t="shared" si="129"/>
        <v>Others</v>
      </c>
      <c r="M1662" s="9" t="s">
        <v>3998</v>
      </c>
      <c r="N1662" s="10">
        <v>1</v>
      </c>
      <c r="P1662" s="9" t="s">
        <v>3998</v>
      </c>
      <c r="Q1662" s="10">
        <v>2806.96</v>
      </c>
      <c r="S1662" t="s">
        <v>9981</v>
      </c>
      <c r="T1662">
        <v>45488</v>
      </c>
      <c r="U1662">
        <v>267</v>
      </c>
      <c r="V1662">
        <v>1</v>
      </c>
      <c r="W1662">
        <v>2905.3</v>
      </c>
      <c r="X1662">
        <v>4</v>
      </c>
      <c r="Y1662">
        <v>3</v>
      </c>
      <c r="Z1662">
        <v>2</v>
      </c>
      <c r="AA1662" t="s">
        <v>11842</v>
      </c>
      <c r="AB1662" t="s">
        <v>11834</v>
      </c>
    </row>
    <row r="1663" spans="1:28" x14ac:dyDescent="0.3">
      <c r="A1663" s="9" t="s">
        <v>9981</v>
      </c>
      <c r="B1663" s="20">
        <v>45488</v>
      </c>
      <c r="C1663" s="30">
        <f>superstore_excel!X$2 - B1663</f>
        <v>267</v>
      </c>
      <c r="D1663" s="10">
        <v>1</v>
      </c>
      <c r="E1663" s="10">
        <v>2905.3</v>
      </c>
      <c r="F1663">
        <f t="shared" si="127"/>
        <v>4</v>
      </c>
      <c r="G1663">
        <f t="shared" si="125"/>
        <v>3</v>
      </c>
      <c r="H1663">
        <f t="shared" si="126"/>
        <v>2</v>
      </c>
      <c r="I1663" t="str">
        <f t="shared" si="128"/>
        <v>432</v>
      </c>
      <c r="J1663" t="str">
        <f t="shared" si="129"/>
        <v>Others</v>
      </c>
      <c r="M1663" s="9" t="s">
        <v>1202</v>
      </c>
      <c r="N1663" s="10">
        <v>4</v>
      </c>
      <c r="P1663" s="9" t="s">
        <v>1202</v>
      </c>
      <c r="Q1663" s="10">
        <v>11157.88387707103</v>
      </c>
      <c r="S1663" t="s">
        <v>1063</v>
      </c>
      <c r="T1663">
        <v>45694</v>
      </c>
      <c r="U1663">
        <v>61</v>
      </c>
      <c r="V1663">
        <v>4</v>
      </c>
      <c r="W1663">
        <v>8229.3701453050999</v>
      </c>
      <c r="X1663">
        <v>5</v>
      </c>
      <c r="Y1663">
        <v>4</v>
      </c>
      <c r="Z1663">
        <v>4</v>
      </c>
      <c r="AA1663" t="s">
        <v>11849</v>
      </c>
      <c r="AB1663" t="s">
        <v>11836</v>
      </c>
    </row>
    <row r="1664" spans="1:28" x14ac:dyDescent="0.3">
      <c r="A1664" s="9" t="s">
        <v>1063</v>
      </c>
      <c r="B1664" s="20">
        <v>45694</v>
      </c>
      <c r="C1664" s="30">
        <f>superstore_excel!X$2 - B1664</f>
        <v>61</v>
      </c>
      <c r="D1664" s="10">
        <v>4</v>
      </c>
      <c r="E1664" s="10">
        <v>8229.3701453050999</v>
      </c>
      <c r="F1664">
        <f t="shared" si="127"/>
        <v>5</v>
      </c>
      <c r="G1664">
        <f t="shared" si="125"/>
        <v>4</v>
      </c>
      <c r="H1664">
        <f t="shared" si="126"/>
        <v>4</v>
      </c>
      <c r="I1664" t="str">
        <f t="shared" si="128"/>
        <v>544</v>
      </c>
      <c r="J1664" t="str">
        <f t="shared" si="129"/>
        <v>Loyal Customers</v>
      </c>
      <c r="M1664" s="9" t="s">
        <v>9981</v>
      </c>
      <c r="N1664" s="10">
        <v>1</v>
      </c>
      <c r="P1664" s="9" t="s">
        <v>9981</v>
      </c>
      <c r="Q1664" s="10">
        <v>2905.3</v>
      </c>
      <c r="S1664" t="s">
        <v>497</v>
      </c>
      <c r="T1664">
        <v>45171</v>
      </c>
      <c r="U1664">
        <v>584</v>
      </c>
      <c r="V1664">
        <v>4</v>
      </c>
      <c r="W1664">
        <v>8095.5954698042897</v>
      </c>
      <c r="X1664">
        <v>2</v>
      </c>
      <c r="Y1664">
        <v>4</v>
      </c>
      <c r="Z1664">
        <v>4</v>
      </c>
      <c r="AA1664" t="s">
        <v>11844</v>
      </c>
      <c r="AB1664" t="s">
        <v>11839</v>
      </c>
    </row>
    <row r="1665" spans="1:28" x14ac:dyDescent="0.3">
      <c r="A1665" s="9" t="s">
        <v>497</v>
      </c>
      <c r="B1665" s="20">
        <v>45171</v>
      </c>
      <c r="C1665" s="30">
        <f>superstore_excel!X$2 - B1665</f>
        <v>584</v>
      </c>
      <c r="D1665" s="10">
        <v>4</v>
      </c>
      <c r="E1665" s="10">
        <v>8095.5954698042897</v>
      </c>
      <c r="F1665">
        <f t="shared" si="127"/>
        <v>2</v>
      </c>
      <c r="G1665">
        <f t="shared" si="125"/>
        <v>4</v>
      </c>
      <c r="H1665">
        <f t="shared" si="126"/>
        <v>4</v>
      </c>
      <c r="I1665" t="str">
        <f t="shared" si="128"/>
        <v>244</v>
      </c>
      <c r="J1665" t="str">
        <f t="shared" si="129"/>
        <v>At Risk</v>
      </c>
      <c r="M1665" s="9" t="s">
        <v>1063</v>
      </c>
      <c r="N1665" s="10">
        <v>4</v>
      </c>
      <c r="P1665" s="9" t="s">
        <v>1063</v>
      </c>
      <c r="Q1665" s="10">
        <v>8229.3701453050999</v>
      </c>
      <c r="S1665" t="s">
        <v>8533</v>
      </c>
      <c r="T1665">
        <v>45229</v>
      </c>
      <c r="U1665">
        <v>526</v>
      </c>
      <c r="V1665">
        <v>1</v>
      </c>
      <c r="W1665">
        <v>4547.87</v>
      </c>
      <c r="X1665">
        <v>3</v>
      </c>
      <c r="Y1665">
        <v>3</v>
      </c>
      <c r="Z1665">
        <v>3</v>
      </c>
      <c r="AA1665" t="s">
        <v>11845</v>
      </c>
      <c r="AB1665" t="s">
        <v>11834</v>
      </c>
    </row>
    <row r="1666" spans="1:28" x14ac:dyDescent="0.3">
      <c r="A1666" s="9" t="s">
        <v>8533</v>
      </c>
      <c r="B1666" s="20">
        <v>45229</v>
      </c>
      <c r="C1666" s="30">
        <f>superstore_excel!X$2 - B1666</f>
        <v>526</v>
      </c>
      <c r="D1666" s="10">
        <v>1</v>
      </c>
      <c r="E1666" s="10">
        <v>4547.87</v>
      </c>
      <c r="F1666">
        <f t="shared" si="127"/>
        <v>3</v>
      </c>
      <c r="G1666">
        <f t="shared" si="125"/>
        <v>3</v>
      </c>
      <c r="H1666">
        <f t="shared" si="126"/>
        <v>3</v>
      </c>
      <c r="I1666" t="str">
        <f t="shared" si="128"/>
        <v>333</v>
      </c>
      <c r="J1666" t="str">
        <f t="shared" si="129"/>
        <v>Others</v>
      </c>
      <c r="M1666" s="9" t="s">
        <v>497</v>
      </c>
      <c r="N1666" s="10">
        <v>4</v>
      </c>
      <c r="P1666" s="9" t="s">
        <v>497</v>
      </c>
      <c r="Q1666" s="10">
        <v>8095.5954698042897</v>
      </c>
      <c r="S1666" t="s">
        <v>8753</v>
      </c>
      <c r="T1666">
        <v>45422</v>
      </c>
      <c r="U1666">
        <v>333</v>
      </c>
      <c r="V1666">
        <v>1</v>
      </c>
      <c r="W1666">
        <v>4663.3</v>
      </c>
      <c r="X1666">
        <v>4</v>
      </c>
      <c r="Y1666">
        <v>3</v>
      </c>
      <c r="Z1666">
        <v>3</v>
      </c>
      <c r="AA1666" t="s">
        <v>11833</v>
      </c>
      <c r="AB1666" t="s">
        <v>11834</v>
      </c>
    </row>
    <row r="1667" spans="1:28" x14ac:dyDescent="0.3">
      <c r="A1667" s="9" t="s">
        <v>8753</v>
      </c>
      <c r="B1667" s="20">
        <v>45422</v>
      </c>
      <c r="C1667" s="30">
        <f>superstore_excel!X$2 - B1667</f>
        <v>333</v>
      </c>
      <c r="D1667" s="10">
        <v>1</v>
      </c>
      <c r="E1667" s="10">
        <v>4663.3</v>
      </c>
      <c r="F1667">
        <f t="shared" si="127"/>
        <v>4</v>
      </c>
      <c r="G1667">
        <f t="shared" si="125"/>
        <v>3</v>
      </c>
      <c r="H1667">
        <f t="shared" si="126"/>
        <v>3</v>
      </c>
      <c r="I1667" t="str">
        <f t="shared" si="128"/>
        <v>433</v>
      </c>
      <c r="J1667" t="str">
        <f t="shared" si="129"/>
        <v>Others</v>
      </c>
      <c r="M1667" s="9" t="s">
        <v>8533</v>
      </c>
      <c r="N1667" s="10">
        <v>1</v>
      </c>
      <c r="P1667" s="9" t="s">
        <v>8533</v>
      </c>
      <c r="Q1667" s="10">
        <v>4547.87</v>
      </c>
      <c r="S1667" t="s">
        <v>10957</v>
      </c>
      <c r="T1667">
        <v>45478</v>
      </c>
      <c r="U1667">
        <v>277</v>
      </c>
      <c r="V1667">
        <v>1</v>
      </c>
      <c r="W1667">
        <v>487.7</v>
      </c>
      <c r="X1667">
        <v>4</v>
      </c>
      <c r="Y1667">
        <v>3</v>
      </c>
      <c r="Z1667">
        <v>1</v>
      </c>
      <c r="AA1667" t="s">
        <v>11840</v>
      </c>
      <c r="AB1667" t="s">
        <v>11834</v>
      </c>
    </row>
    <row r="1668" spans="1:28" x14ac:dyDescent="0.3">
      <c r="A1668" s="9" t="s">
        <v>10957</v>
      </c>
      <c r="B1668" s="20">
        <v>45478</v>
      </c>
      <c r="C1668" s="30">
        <f>superstore_excel!X$2 - B1668</f>
        <v>277</v>
      </c>
      <c r="D1668" s="10">
        <v>1</v>
      </c>
      <c r="E1668" s="10">
        <v>487.7</v>
      </c>
      <c r="F1668">
        <f t="shared" si="127"/>
        <v>4</v>
      </c>
      <c r="G1668">
        <f t="shared" si="125"/>
        <v>3</v>
      </c>
      <c r="H1668">
        <f t="shared" si="126"/>
        <v>1</v>
      </c>
      <c r="I1668" t="str">
        <f t="shared" si="128"/>
        <v>431</v>
      </c>
      <c r="J1668" t="str">
        <f t="shared" si="129"/>
        <v>Others</v>
      </c>
      <c r="M1668" s="9" t="s">
        <v>8753</v>
      </c>
      <c r="N1668" s="10">
        <v>1</v>
      </c>
      <c r="P1668" s="9" t="s">
        <v>8753</v>
      </c>
      <c r="Q1668" s="10">
        <v>4663.3</v>
      </c>
      <c r="S1668" t="s">
        <v>77</v>
      </c>
      <c r="T1668">
        <v>45467</v>
      </c>
      <c r="U1668">
        <v>288</v>
      </c>
      <c r="V1668">
        <v>6</v>
      </c>
      <c r="W1668">
        <v>15542.09881039336</v>
      </c>
      <c r="X1668">
        <v>4</v>
      </c>
      <c r="Y1668">
        <v>4</v>
      </c>
      <c r="Z1668">
        <v>4</v>
      </c>
      <c r="AA1668" t="s">
        <v>11835</v>
      </c>
      <c r="AB1668" t="s">
        <v>11836</v>
      </c>
    </row>
    <row r="1669" spans="1:28" x14ac:dyDescent="0.3">
      <c r="A1669" s="9" t="s">
        <v>77</v>
      </c>
      <c r="B1669" s="20">
        <v>45467</v>
      </c>
      <c r="C1669" s="30">
        <f>superstore_excel!X$2 - B1669</f>
        <v>288</v>
      </c>
      <c r="D1669" s="10">
        <v>6</v>
      </c>
      <c r="E1669" s="10">
        <v>15542.09881039336</v>
      </c>
      <c r="F1669">
        <f t="shared" si="127"/>
        <v>4</v>
      </c>
      <c r="G1669">
        <f t="shared" ref="G1669:G1732" si="130">IF(D1669&gt;=_xlfn.QUARTILE.INC(D:D,4),5, IF(D1669&gt;=_xlfn.QUARTILE.INC(D:D,3),4, IF(D1669&gt;=_xlfn.QUARTILE.INC(D:D,2),3, IF(D1669&gt;=_xlfn.QUARTILE.INC(D:D,1),2,1))))</f>
        <v>4</v>
      </c>
      <c r="H1669">
        <f t="shared" ref="H1669:H1732" si="131">IF(E1669&gt;=_xlfn.QUARTILE.INC(E:E,4),5, IF(E1669&gt;=_xlfn.QUARTILE.INC(E:E,3),4, IF(E1669&gt;=_xlfn.QUARTILE.INC(E:E,2),3, IF(E1669&gt;=_xlfn.QUARTILE.INC(E:E,1),2,1))))</f>
        <v>4</v>
      </c>
      <c r="I1669" t="str">
        <f t="shared" si="128"/>
        <v>444</v>
      </c>
      <c r="J1669" t="str">
        <f t="shared" si="129"/>
        <v>Loyal Customers</v>
      </c>
      <c r="M1669" s="9" t="s">
        <v>10957</v>
      </c>
      <c r="N1669" s="10">
        <v>1</v>
      </c>
      <c r="P1669" s="9" t="s">
        <v>10957</v>
      </c>
      <c r="Q1669" s="10">
        <v>487.7</v>
      </c>
      <c r="S1669" t="s">
        <v>766</v>
      </c>
      <c r="T1669">
        <v>45026</v>
      </c>
      <c r="U1669">
        <v>729</v>
      </c>
      <c r="V1669">
        <v>4</v>
      </c>
      <c r="W1669">
        <v>9757.0864343780995</v>
      </c>
      <c r="X1669">
        <v>2</v>
      </c>
      <c r="Y1669">
        <v>4</v>
      </c>
      <c r="Z1669">
        <v>4</v>
      </c>
      <c r="AA1669" t="s">
        <v>11844</v>
      </c>
      <c r="AB1669" t="s">
        <v>11839</v>
      </c>
    </row>
    <row r="1670" spans="1:28" x14ac:dyDescent="0.3">
      <c r="A1670" s="9" t="s">
        <v>766</v>
      </c>
      <c r="B1670" s="20">
        <v>45026</v>
      </c>
      <c r="C1670" s="30">
        <f>superstore_excel!X$2 - B1670</f>
        <v>729</v>
      </c>
      <c r="D1670" s="10">
        <v>4</v>
      </c>
      <c r="E1670" s="10">
        <v>9757.0864343780995</v>
      </c>
      <c r="F1670">
        <f t="shared" ref="F1670:F1733" si="132">IF(C1670&lt;=_xlfn.QUARTILE.INC(C:C,1),5, IF(C1670&lt;=_xlfn.QUARTILE.INC(C:C,2),4, IF(C1670&lt;=_xlfn.QUARTILE.INC(C:C,3),3, IF(C1670&lt;=_xlfn.QUARTILE.INC(C:C,4),2,1))))</f>
        <v>2</v>
      </c>
      <c r="G1670">
        <f t="shared" si="130"/>
        <v>4</v>
      </c>
      <c r="H1670">
        <f t="shared" si="131"/>
        <v>4</v>
      </c>
      <c r="I1670" t="str">
        <f t="shared" ref="I1670:I1733" si="133">F1670 &amp; G1670 &amp; H1670</f>
        <v>244</v>
      </c>
      <c r="J1670" t="str">
        <f t="shared" ref="J1670:J1733" si="134">IF(I1670="555","Champions",
IF(AND(F1670&gt;=4,G1670&gt;=4,H1670&gt;=4),"Loyal Customers",
IF(F1670=5,"Recent Customers",
IF(G1670=5,"Frequent Buyers",
IF(H1670=5,"Big Spenders",
IF(F1670&lt;=2,"At Risk",
"Others"))))))</f>
        <v>At Risk</v>
      </c>
      <c r="M1670" s="9" t="s">
        <v>77</v>
      </c>
      <c r="N1670" s="10">
        <v>6</v>
      </c>
      <c r="P1670" s="9" t="s">
        <v>77</v>
      </c>
      <c r="Q1670" s="10">
        <v>15542.09881039336</v>
      </c>
      <c r="S1670" t="s">
        <v>2653</v>
      </c>
      <c r="T1670">
        <v>45273</v>
      </c>
      <c r="U1670">
        <v>482</v>
      </c>
      <c r="V1670">
        <v>1</v>
      </c>
      <c r="W1670">
        <v>3729.21</v>
      </c>
      <c r="X1670">
        <v>3</v>
      </c>
      <c r="Y1670">
        <v>3</v>
      </c>
      <c r="Z1670">
        <v>3</v>
      </c>
      <c r="AA1670" t="s">
        <v>11845</v>
      </c>
      <c r="AB1670" t="s">
        <v>11834</v>
      </c>
    </row>
    <row r="1671" spans="1:28" x14ac:dyDescent="0.3">
      <c r="A1671" s="9" t="s">
        <v>2653</v>
      </c>
      <c r="B1671" s="20">
        <v>45273</v>
      </c>
      <c r="C1671" s="30">
        <f>superstore_excel!X$2 - B1671</f>
        <v>482</v>
      </c>
      <c r="D1671" s="10">
        <v>1</v>
      </c>
      <c r="E1671" s="10">
        <v>3729.21</v>
      </c>
      <c r="F1671">
        <f t="shared" si="132"/>
        <v>3</v>
      </c>
      <c r="G1671">
        <f t="shared" si="130"/>
        <v>3</v>
      </c>
      <c r="H1671">
        <f t="shared" si="131"/>
        <v>3</v>
      </c>
      <c r="I1671" t="str">
        <f t="shared" si="133"/>
        <v>333</v>
      </c>
      <c r="J1671" t="str">
        <f t="shared" si="134"/>
        <v>Others</v>
      </c>
      <c r="M1671" s="9" t="s">
        <v>766</v>
      </c>
      <c r="N1671" s="10">
        <v>4</v>
      </c>
      <c r="P1671" s="9" t="s">
        <v>766</v>
      </c>
      <c r="Q1671" s="10">
        <v>9757.0864343780995</v>
      </c>
      <c r="S1671" t="s">
        <v>6971</v>
      </c>
      <c r="T1671">
        <v>45478</v>
      </c>
      <c r="U1671">
        <v>277</v>
      </c>
      <c r="V1671">
        <v>1</v>
      </c>
      <c r="W1671">
        <v>3485.74</v>
      </c>
      <c r="X1671">
        <v>4</v>
      </c>
      <c r="Y1671">
        <v>3</v>
      </c>
      <c r="Z1671">
        <v>3</v>
      </c>
      <c r="AA1671" t="s">
        <v>11833</v>
      </c>
      <c r="AB1671" t="s">
        <v>11834</v>
      </c>
    </row>
    <row r="1672" spans="1:28" x14ac:dyDescent="0.3">
      <c r="A1672" s="9" t="s">
        <v>6971</v>
      </c>
      <c r="B1672" s="20">
        <v>45478</v>
      </c>
      <c r="C1672" s="30">
        <f>superstore_excel!X$2 - B1672</f>
        <v>277</v>
      </c>
      <c r="D1672" s="10">
        <v>1</v>
      </c>
      <c r="E1672" s="10">
        <v>3485.74</v>
      </c>
      <c r="F1672">
        <f t="shared" si="132"/>
        <v>4</v>
      </c>
      <c r="G1672">
        <f t="shared" si="130"/>
        <v>3</v>
      </c>
      <c r="H1672">
        <f t="shared" si="131"/>
        <v>3</v>
      </c>
      <c r="I1672" t="str">
        <f t="shared" si="133"/>
        <v>433</v>
      </c>
      <c r="J1672" t="str">
        <f t="shared" si="134"/>
        <v>Others</v>
      </c>
      <c r="M1672" s="9" t="s">
        <v>2653</v>
      </c>
      <c r="N1672" s="10">
        <v>1</v>
      </c>
      <c r="P1672" s="9" t="s">
        <v>2653</v>
      </c>
      <c r="Q1672" s="10">
        <v>3729.21</v>
      </c>
      <c r="S1672" t="s">
        <v>5565</v>
      </c>
      <c r="T1672">
        <v>45263</v>
      </c>
      <c r="U1672">
        <v>492</v>
      </c>
      <c r="V1672">
        <v>1</v>
      </c>
      <c r="W1672">
        <v>437.04</v>
      </c>
      <c r="X1672">
        <v>3</v>
      </c>
      <c r="Y1672">
        <v>3</v>
      </c>
      <c r="Z1672">
        <v>1</v>
      </c>
      <c r="AA1672" t="s">
        <v>11841</v>
      </c>
      <c r="AB1672" t="s">
        <v>11834</v>
      </c>
    </row>
    <row r="1673" spans="1:28" x14ac:dyDescent="0.3">
      <c r="A1673" s="9" t="s">
        <v>5565</v>
      </c>
      <c r="B1673" s="20">
        <v>45263</v>
      </c>
      <c r="C1673" s="30">
        <f>superstore_excel!X$2 - B1673</f>
        <v>492</v>
      </c>
      <c r="D1673" s="10">
        <v>1</v>
      </c>
      <c r="E1673" s="10">
        <v>437.04</v>
      </c>
      <c r="F1673">
        <f t="shared" si="132"/>
        <v>3</v>
      </c>
      <c r="G1673">
        <f t="shared" si="130"/>
        <v>3</v>
      </c>
      <c r="H1673">
        <f t="shared" si="131"/>
        <v>1</v>
      </c>
      <c r="I1673" t="str">
        <f t="shared" si="133"/>
        <v>331</v>
      </c>
      <c r="J1673" t="str">
        <f t="shared" si="134"/>
        <v>Others</v>
      </c>
      <c r="M1673" s="9" t="s">
        <v>6971</v>
      </c>
      <c r="N1673" s="10">
        <v>1</v>
      </c>
      <c r="P1673" s="9" t="s">
        <v>6971</v>
      </c>
      <c r="Q1673" s="10">
        <v>3485.74</v>
      </c>
      <c r="S1673" t="s">
        <v>1146</v>
      </c>
      <c r="T1673">
        <v>45147</v>
      </c>
      <c r="U1673">
        <v>608</v>
      </c>
      <c r="V1673">
        <v>5</v>
      </c>
      <c r="W1673">
        <v>14361.048384364671</v>
      </c>
      <c r="X1673">
        <v>2</v>
      </c>
      <c r="Y1673">
        <v>4</v>
      </c>
      <c r="Z1673">
        <v>4</v>
      </c>
      <c r="AA1673" t="s">
        <v>11844</v>
      </c>
      <c r="AB1673" t="s">
        <v>11839</v>
      </c>
    </row>
    <row r="1674" spans="1:28" x14ac:dyDescent="0.3">
      <c r="A1674" s="9" t="s">
        <v>1146</v>
      </c>
      <c r="B1674" s="20">
        <v>45147</v>
      </c>
      <c r="C1674" s="30">
        <f>superstore_excel!X$2 - B1674</f>
        <v>608</v>
      </c>
      <c r="D1674" s="10">
        <v>5</v>
      </c>
      <c r="E1674" s="10">
        <v>14361.048384364671</v>
      </c>
      <c r="F1674">
        <f t="shared" si="132"/>
        <v>2</v>
      </c>
      <c r="G1674">
        <f t="shared" si="130"/>
        <v>4</v>
      </c>
      <c r="H1674">
        <f t="shared" si="131"/>
        <v>4</v>
      </c>
      <c r="I1674" t="str">
        <f t="shared" si="133"/>
        <v>244</v>
      </c>
      <c r="J1674" t="str">
        <f t="shared" si="134"/>
        <v>At Risk</v>
      </c>
      <c r="M1674" s="9" t="s">
        <v>5565</v>
      </c>
      <c r="N1674" s="10">
        <v>1</v>
      </c>
      <c r="P1674" s="9" t="s">
        <v>5565</v>
      </c>
      <c r="Q1674" s="10">
        <v>437.04</v>
      </c>
      <c r="S1674" t="s">
        <v>2762</v>
      </c>
      <c r="T1674">
        <v>45662</v>
      </c>
      <c r="U1674">
        <v>93</v>
      </c>
      <c r="V1674">
        <v>1</v>
      </c>
      <c r="W1674">
        <v>4402.78</v>
      </c>
      <c r="X1674">
        <v>5</v>
      </c>
      <c r="Y1674">
        <v>3</v>
      </c>
      <c r="Z1674">
        <v>3</v>
      </c>
      <c r="AA1674" t="s">
        <v>11831</v>
      </c>
      <c r="AB1674" t="s">
        <v>11832</v>
      </c>
    </row>
    <row r="1675" spans="1:28" x14ac:dyDescent="0.3">
      <c r="A1675" s="9" t="s">
        <v>2762</v>
      </c>
      <c r="B1675" s="20">
        <v>45662</v>
      </c>
      <c r="C1675" s="30">
        <f>superstore_excel!X$2 - B1675</f>
        <v>93</v>
      </c>
      <c r="D1675" s="10">
        <v>1</v>
      </c>
      <c r="E1675" s="10">
        <v>4402.78</v>
      </c>
      <c r="F1675">
        <f t="shared" si="132"/>
        <v>5</v>
      </c>
      <c r="G1675">
        <f t="shared" si="130"/>
        <v>3</v>
      </c>
      <c r="H1675">
        <f t="shared" si="131"/>
        <v>3</v>
      </c>
      <c r="I1675" t="str">
        <f t="shared" si="133"/>
        <v>533</v>
      </c>
      <c r="J1675" t="str">
        <f t="shared" si="134"/>
        <v>Recent Customers</v>
      </c>
      <c r="M1675" s="9" t="s">
        <v>1146</v>
      </c>
      <c r="N1675" s="10">
        <v>5</v>
      </c>
      <c r="P1675" s="9" t="s">
        <v>1146</v>
      </c>
      <c r="Q1675" s="10">
        <v>14361.048384364671</v>
      </c>
      <c r="S1675" t="s">
        <v>9194</v>
      </c>
      <c r="T1675">
        <v>45175</v>
      </c>
      <c r="U1675">
        <v>580</v>
      </c>
      <c r="V1675">
        <v>1</v>
      </c>
      <c r="W1675">
        <v>312.33999999999997</v>
      </c>
      <c r="X1675">
        <v>2</v>
      </c>
      <c r="Y1675">
        <v>3</v>
      </c>
      <c r="Z1675">
        <v>1</v>
      </c>
      <c r="AA1675" t="s">
        <v>11847</v>
      </c>
      <c r="AB1675" t="s">
        <v>11839</v>
      </c>
    </row>
    <row r="1676" spans="1:28" x14ac:dyDescent="0.3">
      <c r="A1676" s="9" t="s">
        <v>9194</v>
      </c>
      <c r="B1676" s="20">
        <v>45175</v>
      </c>
      <c r="C1676" s="30">
        <f>superstore_excel!X$2 - B1676</f>
        <v>580</v>
      </c>
      <c r="D1676" s="10">
        <v>1</v>
      </c>
      <c r="E1676" s="10">
        <v>312.33999999999997</v>
      </c>
      <c r="F1676">
        <f t="shared" si="132"/>
        <v>2</v>
      </c>
      <c r="G1676">
        <f t="shared" si="130"/>
        <v>3</v>
      </c>
      <c r="H1676">
        <f t="shared" si="131"/>
        <v>1</v>
      </c>
      <c r="I1676" t="str">
        <f t="shared" si="133"/>
        <v>231</v>
      </c>
      <c r="J1676" t="str">
        <f t="shared" si="134"/>
        <v>At Risk</v>
      </c>
      <c r="M1676" s="9" t="s">
        <v>2762</v>
      </c>
      <c r="N1676" s="10">
        <v>1</v>
      </c>
      <c r="P1676" s="9" t="s">
        <v>2762</v>
      </c>
      <c r="Q1676" s="10">
        <v>4402.78</v>
      </c>
      <c r="S1676" t="s">
        <v>6088</v>
      </c>
      <c r="T1676">
        <v>45398</v>
      </c>
      <c r="U1676">
        <v>357</v>
      </c>
      <c r="V1676">
        <v>2</v>
      </c>
      <c r="W1676">
        <v>2664.8900000000003</v>
      </c>
      <c r="X1676">
        <v>3</v>
      </c>
      <c r="Y1676">
        <v>4</v>
      </c>
      <c r="Z1676">
        <v>2</v>
      </c>
      <c r="AA1676" t="s">
        <v>11855</v>
      </c>
      <c r="AB1676" t="s">
        <v>11834</v>
      </c>
    </row>
    <row r="1677" spans="1:28" x14ac:dyDescent="0.3">
      <c r="A1677" s="9" t="s">
        <v>6088</v>
      </c>
      <c r="B1677" s="20">
        <v>45398</v>
      </c>
      <c r="C1677" s="30">
        <f>superstore_excel!X$2 - B1677</f>
        <v>357</v>
      </c>
      <c r="D1677" s="10">
        <v>2</v>
      </c>
      <c r="E1677" s="10">
        <v>2664.8900000000003</v>
      </c>
      <c r="F1677">
        <f t="shared" si="132"/>
        <v>3</v>
      </c>
      <c r="G1677">
        <f t="shared" si="130"/>
        <v>4</v>
      </c>
      <c r="H1677">
        <f t="shared" si="131"/>
        <v>2</v>
      </c>
      <c r="I1677" t="str">
        <f t="shared" si="133"/>
        <v>342</v>
      </c>
      <c r="J1677" t="str">
        <f t="shared" si="134"/>
        <v>Others</v>
      </c>
      <c r="M1677" s="9" t="s">
        <v>9194</v>
      </c>
      <c r="N1677" s="10">
        <v>1</v>
      </c>
      <c r="P1677" s="9" t="s">
        <v>9194</v>
      </c>
      <c r="Q1677" s="10">
        <v>312.33999999999997</v>
      </c>
      <c r="S1677" t="s">
        <v>2692</v>
      </c>
      <c r="T1677">
        <v>45583</v>
      </c>
      <c r="U1677">
        <v>172</v>
      </c>
      <c r="V1677">
        <v>1</v>
      </c>
      <c r="W1677">
        <v>1056.3499999999999</v>
      </c>
      <c r="X1677">
        <v>4</v>
      </c>
      <c r="Y1677">
        <v>3</v>
      </c>
      <c r="Z1677">
        <v>1</v>
      </c>
      <c r="AA1677" t="s">
        <v>11840</v>
      </c>
      <c r="AB1677" t="s">
        <v>11834</v>
      </c>
    </row>
    <row r="1678" spans="1:28" x14ac:dyDescent="0.3">
      <c r="A1678" s="9" t="s">
        <v>2692</v>
      </c>
      <c r="B1678" s="20">
        <v>45583</v>
      </c>
      <c r="C1678" s="30">
        <f>superstore_excel!X$2 - B1678</f>
        <v>172</v>
      </c>
      <c r="D1678" s="10">
        <v>1</v>
      </c>
      <c r="E1678" s="10">
        <v>1056.3499999999999</v>
      </c>
      <c r="F1678">
        <f t="shared" si="132"/>
        <v>4</v>
      </c>
      <c r="G1678">
        <f t="shared" si="130"/>
        <v>3</v>
      </c>
      <c r="H1678">
        <f t="shared" si="131"/>
        <v>1</v>
      </c>
      <c r="I1678" t="str">
        <f t="shared" si="133"/>
        <v>431</v>
      </c>
      <c r="J1678" t="str">
        <f t="shared" si="134"/>
        <v>Others</v>
      </c>
      <c r="M1678" s="9" t="s">
        <v>6088</v>
      </c>
      <c r="N1678" s="10">
        <v>2</v>
      </c>
      <c r="P1678" s="9" t="s">
        <v>6088</v>
      </c>
      <c r="Q1678" s="10">
        <v>2664.8900000000003</v>
      </c>
      <c r="S1678" t="s">
        <v>5724</v>
      </c>
      <c r="T1678">
        <v>45698</v>
      </c>
      <c r="U1678">
        <v>57</v>
      </c>
      <c r="V1678">
        <v>2</v>
      </c>
      <c r="W1678">
        <v>6687.0400000000009</v>
      </c>
      <c r="X1678">
        <v>5</v>
      </c>
      <c r="Y1678">
        <v>4</v>
      </c>
      <c r="Z1678">
        <v>3</v>
      </c>
      <c r="AA1678" t="s">
        <v>11854</v>
      </c>
      <c r="AB1678" t="s">
        <v>11832</v>
      </c>
    </row>
    <row r="1679" spans="1:28" x14ac:dyDescent="0.3">
      <c r="A1679" s="9" t="s">
        <v>5724</v>
      </c>
      <c r="B1679" s="20">
        <v>45698</v>
      </c>
      <c r="C1679" s="30">
        <f>superstore_excel!X$2 - B1679</f>
        <v>57</v>
      </c>
      <c r="D1679" s="10">
        <v>2</v>
      </c>
      <c r="E1679" s="10">
        <v>6687.0400000000009</v>
      </c>
      <c r="F1679">
        <f t="shared" si="132"/>
        <v>5</v>
      </c>
      <c r="G1679">
        <f t="shared" si="130"/>
        <v>4</v>
      </c>
      <c r="H1679">
        <f t="shared" si="131"/>
        <v>3</v>
      </c>
      <c r="I1679" t="str">
        <f t="shared" si="133"/>
        <v>543</v>
      </c>
      <c r="J1679" t="str">
        <f t="shared" si="134"/>
        <v>Recent Customers</v>
      </c>
      <c r="M1679" s="9" t="s">
        <v>2692</v>
      </c>
      <c r="N1679" s="10">
        <v>1</v>
      </c>
      <c r="P1679" s="9" t="s">
        <v>2692</v>
      </c>
      <c r="Q1679" s="10">
        <v>1056.3499999999999</v>
      </c>
      <c r="S1679" t="s">
        <v>8537</v>
      </c>
      <c r="T1679">
        <v>45218</v>
      </c>
      <c r="U1679">
        <v>537</v>
      </c>
      <c r="V1679">
        <v>1</v>
      </c>
      <c r="W1679">
        <v>2239.36</v>
      </c>
      <c r="X1679">
        <v>2</v>
      </c>
      <c r="Y1679">
        <v>3</v>
      </c>
      <c r="Z1679">
        <v>2</v>
      </c>
      <c r="AA1679" t="s">
        <v>11848</v>
      </c>
      <c r="AB1679" t="s">
        <v>11839</v>
      </c>
    </row>
    <row r="1680" spans="1:28" x14ac:dyDescent="0.3">
      <c r="A1680" s="9" t="s">
        <v>8537</v>
      </c>
      <c r="B1680" s="20">
        <v>45218</v>
      </c>
      <c r="C1680" s="30">
        <f>superstore_excel!X$2 - B1680</f>
        <v>537</v>
      </c>
      <c r="D1680" s="10">
        <v>1</v>
      </c>
      <c r="E1680" s="10">
        <v>2239.36</v>
      </c>
      <c r="F1680">
        <f t="shared" si="132"/>
        <v>2</v>
      </c>
      <c r="G1680">
        <f t="shared" si="130"/>
        <v>3</v>
      </c>
      <c r="H1680">
        <f t="shared" si="131"/>
        <v>2</v>
      </c>
      <c r="I1680" t="str">
        <f t="shared" si="133"/>
        <v>232</v>
      </c>
      <c r="J1680" t="str">
        <f t="shared" si="134"/>
        <v>At Risk</v>
      </c>
      <c r="M1680" s="9" t="s">
        <v>5724</v>
      </c>
      <c r="N1680" s="10">
        <v>2</v>
      </c>
      <c r="P1680" s="9" t="s">
        <v>5724</v>
      </c>
      <c r="Q1680" s="10">
        <v>6687.0400000000009</v>
      </c>
      <c r="S1680" t="s">
        <v>5879</v>
      </c>
      <c r="T1680">
        <v>45098</v>
      </c>
      <c r="U1680">
        <v>657</v>
      </c>
      <c r="V1680">
        <v>1</v>
      </c>
      <c r="W1680">
        <v>217.67</v>
      </c>
      <c r="X1680">
        <v>2</v>
      </c>
      <c r="Y1680">
        <v>3</v>
      </c>
      <c r="Z1680">
        <v>1</v>
      </c>
      <c r="AA1680" t="s">
        <v>11847</v>
      </c>
      <c r="AB1680" t="s">
        <v>11839</v>
      </c>
    </row>
    <row r="1681" spans="1:28" x14ac:dyDescent="0.3">
      <c r="A1681" s="9" t="s">
        <v>5879</v>
      </c>
      <c r="B1681" s="20">
        <v>45098</v>
      </c>
      <c r="C1681" s="30">
        <f>superstore_excel!X$2 - B1681</f>
        <v>657</v>
      </c>
      <c r="D1681" s="10">
        <v>1</v>
      </c>
      <c r="E1681" s="10">
        <v>217.67</v>
      </c>
      <c r="F1681">
        <f t="shared" si="132"/>
        <v>2</v>
      </c>
      <c r="G1681">
        <f t="shared" si="130"/>
        <v>3</v>
      </c>
      <c r="H1681">
        <f t="shared" si="131"/>
        <v>1</v>
      </c>
      <c r="I1681" t="str">
        <f t="shared" si="133"/>
        <v>231</v>
      </c>
      <c r="J1681" t="str">
        <f t="shared" si="134"/>
        <v>At Risk</v>
      </c>
      <c r="M1681" s="9" t="s">
        <v>8537</v>
      </c>
      <c r="N1681" s="10">
        <v>1</v>
      </c>
      <c r="P1681" s="9" t="s">
        <v>8537</v>
      </c>
      <c r="Q1681" s="10">
        <v>2239.36</v>
      </c>
      <c r="S1681" t="s">
        <v>1903</v>
      </c>
      <c r="T1681">
        <v>45073</v>
      </c>
      <c r="U1681">
        <v>682</v>
      </c>
      <c r="V1681">
        <v>4</v>
      </c>
      <c r="W1681">
        <v>10462.16228433777</v>
      </c>
      <c r="X1681">
        <v>2</v>
      </c>
      <c r="Y1681">
        <v>4</v>
      </c>
      <c r="Z1681">
        <v>4</v>
      </c>
      <c r="AA1681" t="s">
        <v>11844</v>
      </c>
      <c r="AB1681" t="s">
        <v>11839</v>
      </c>
    </row>
    <row r="1682" spans="1:28" x14ac:dyDescent="0.3">
      <c r="A1682" s="9" t="s">
        <v>1903</v>
      </c>
      <c r="B1682" s="20">
        <v>45073</v>
      </c>
      <c r="C1682" s="30">
        <f>superstore_excel!X$2 - B1682</f>
        <v>682</v>
      </c>
      <c r="D1682" s="10">
        <v>4</v>
      </c>
      <c r="E1682" s="10">
        <v>10462.16228433777</v>
      </c>
      <c r="F1682">
        <f t="shared" si="132"/>
        <v>2</v>
      </c>
      <c r="G1682">
        <f t="shared" si="130"/>
        <v>4</v>
      </c>
      <c r="H1682">
        <f t="shared" si="131"/>
        <v>4</v>
      </c>
      <c r="I1682" t="str">
        <f t="shared" si="133"/>
        <v>244</v>
      </c>
      <c r="J1682" t="str">
        <f t="shared" si="134"/>
        <v>At Risk</v>
      </c>
      <c r="M1682" s="9" t="s">
        <v>5879</v>
      </c>
      <c r="N1682" s="10">
        <v>1</v>
      </c>
      <c r="P1682" s="9" t="s">
        <v>5879</v>
      </c>
      <c r="Q1682" s="10">
        <v>217.67</v>
      </c>
      <c r="S1682" t="s">
        <v>11701</v>
      </c>
      <c r="T1682">
        <v>45167</v>
      </c>
      <c r="U1682">
        <v>588</v>
      </c>
      <c r="V1682">
        <v>1</v>
      </c>
      <c r="W1682">
        <v>2772.65</v>
      </c>
      <c r="X1682">
        <v>2</v>
      </c>
      <c r="Y1682">
        <v>3</v>
      </c>
      <c r="Z1682">
        <v>2</v>
      </c>
      <c r="AA1682" t="s">
        <v>11848</v>
      </c>
      <c r="AB1682" t="s">
        <v>11839</v>
      </c>
    </row>
    <row r="1683" spans="1:28" x14ac:dyDescent="0.3">
      <c r="A1683" s="9" t="s">
        <v>11701</v>
      </c>
      <c r="B1683" s="20">
        <v>45167</v>
      </c>
      <c r="C1683" s="30">
        <f>superstore_excel!X$2 - B1683</f>
        <v>588</v>
      </c>
      <c r="D1683" s="10">
        <v>1</v>
      </c>
      <c r="E1683" s="10">
        <v>2772.65</v>
      </c>
      <c r="F1683">
        <f t="shared" si="132"/>
        <v>2</v>
      </c>
      <c r="G1683">
        <f t="shared" si="130"/>
        <v>3</v>
      </c>
      <c r="H1683">
        <f t="shared" si="131"/>
        <v>2</v>
      </c>
      <c r="I1683" t="str">
        <f t="shared" si="133"/>
        <v>232</v>
      </c>
      <c r="J1683" t="str">
        <f t="shared" si="134"/>
        <v>At Risk</v>
      </c>
      <c r="M1683" s="9" t="s">
        <v>1903</v>
      </c>
      <c r="N1683" s="10">
        <v>4</v>
      </c>
      <c r="P1683" s="9" t="s">
        <v>1903</v>
      </c>
      <c r="Q1683" s="10">
        <v>10462.16228433777</v>
      </c>
      <c r="S1683" t="s">
        <v>465</v>
      </c>
      <c r="T1683">
        <v>45161</v>
      </c>
      <c r="U1683">
        <v>594</v>
      </c>
      <c r="V1683">
        <v>4</v>
      </c>
      <c r="W1683">
        <v>12100.019473972081</v>
      </c>
      <c r="X1683">
        <v>2</v>
      </c>
      <c r="Y1683">
        <v>4</v>
      </c>
      <c r="Z1683">
        <v>4</v>
      </c>
      <c r="AA1683" t="s">
        <v>11844</v>
      </c>
      <c r="AB1683" t="s">
        <v>11839</v>
      </c>
    </row>
    <row r="1684" spans="1:28" x14ac:dyDescent="0.3">
      <c r="A1684" s="9" t="s">
        <v>465</v>
      </c>
      <c r="B1684" s="20">
        <v>45161</v>
      </c>
      <c r="C1684" s="30">
        <f>superstore_excel!X$2 - B1684</f>
        <v>594</v>
      </c>
      <c r="D1684" s="10">
        <v>4</v>
      </c>
      <c r="E1684" s="10">
        <v>12100.019473972081</v>
      </c>
      <c r="F1684">
        <f t="shared" si="132"/>
        <v>2</v>
      </c>
      <c r="G1684">
        <f t="shared" si="130"/>
        <v>4</v>
      </c>
      <c r="H1684">
        <f t="shared" si="131"/>
        <v>4</v>
      </c>
      <c r="I1684" t="str">
        <f t="shared" si="133"/>
        <v>244</v>
      </c>
      <c r="J1684" t="str">
        <f t="shared" si="134"/>
        <v>At Risk</v>
      </c>
      <c r="M1684" s="9" t="s">
        <v>11701</v>
      </c>
      <c r="N1684" s="10">
        <v>1</v>
      </c>
      <c r="P1684" s="9" t="s">
        <v>11701</v>
      </c>
      <c r="Q1684" s="10">
        <v>2772.65</v>
      </c>
      <c r="S1684" t="s">
        <v>5806</v>
      </c>
      <c r="T1684">
        <v>45081</v>
      </c>
      <c r="U1684">
        <v>674</v>
      </c>
      <c r="V1684">
        <v>1</v>
      </c>
      <c r="W1684">
        <v>2238.5300000000002</v>
      </c>
      <c r="X1684">
        <v>2</v>
      </c>
      <c r="Y1684">
        <v>3</v>
      </c>
      <c r="Z1684">
        <v>2</v>
      </c>
      <c r="AA1684" t="s">
        <v>11848</v>
      </c>
      <c r="AB1684" t="s">
        <v>11839</v>
      </c>
    </row>
    <row r="1685" spans="1:28" x14ac:dyDescent="0.3">
      <c r="A1685" s="9" t="s">
        <v>5806</v>
      </c>
      <c r="B1685" s="20">
        <v>45081</v>
      </c>
      <c r="C1685" s="30">
        <f>superstore_excel!X$2 - B1685</f>
        <v>674</v>
      </c>
      <c r="D1685" s="10">
        <v>1</v>
      </c>
      <c r="E1685" s="10">
        <v>2238.5300000000002</v>
      </c>
      <c r="F1685">
        <f t="shared" si="132"/>
        <v>2</v>
      </c>
      <c r="G1685">
        <f t="shared" si="130"/>
        <v>3</v>
      </c>
      <c r="H1685">
        <f t="shared" si="131"/>
        <v>2</v>
      </c>
      <c r="I1685" t="str">
        <f t="shared" si="133"/>
        <v>232</v>
      </c>
      <c r="J1685" t="str">
        <f t="shared" si="134"/>
        <v>At Risk</v>
      </c>
      <c r="M1685" s="9" t="s">
        <v>465</v>
      </c>
      <c r="N1685" s="10">
        <v>4</v>
      </c>
      <c r="P1685" s="9" t="s">
        <v>465</v>
      </c>
      <c r="Q1685" s="10">
        <v>12100.019473972081</v>
      </c>
      <c r="S1685" t="s">
        <v>60</v>
      </c>
      <c r="T1685">
        <v>45599</v>
      </c>
      <c r="U1685">
        <v>156</v>
      </c>
      <c r="V1685">
        <v>5</v>
      </c>
      <c r="W1685">
        <v>13828.438146505199</v>
      </c>
      <c r="X1685">
        <v>5</v>
      </c>
      <c r="Y1685">
        <v>4</v>
      </c>
      <c r="Z1685">
        <v>4</v>
      </c>
      <c r="AA1685" t="s">
        <v>11849</v>
      </c>
      <c r="AB1685" t="s">
        <v>11836</v>
      </c>
    </row>
    <row r="1686" spans="1:28" x14ac:dyDescent="0.3">
      <c r="A1686" s="9" t="s">
        <v>60</v>
      </c>
      <c r="B1686" s="20">
        <v>45599</v>
      </c>
      <c r="C1686" s="30">
        <f>superstore_excel!X$2 - B1686</f>
        <v>156</v>
      </c>
      <c r="D1686" s="10">
        <v>5</v>
      </c>
      <c r="E1686" s="10">
        <v>13828.438146505199</v>
      </c>
      <c r="F1686">
        <f t="shared" si="132"/>
        <v>5</v>
      </c>
      <c r="G1686">
        <f t="shared" si="130"/>
        <v>4</v>
      </c>
      <c r="H1686">
        <f t="shared" si="131"/>
        <v>4</v>
      </c>
      <c r="I1686" t="str">
        <f t="shared" si="133"/>
        <v>544</v>
      </c>
      <c r="J1686" t="str">
        <f t="shared" si="134"/>
        <v>Loyal Customers</v>
      </c>
      <c r="M1686" s="9" t="s">
        <v>5806</v>
      </c>
      <c r="N1686" s="10">
        <v>1</v>
      </c>
      <c r="P1686" s="9" t="s">
        <v>5806</v>
      </c>
      <c r="Q1686" s="10">
        <v>2238.5300000000002</v>
      </c>
      <c r="S1686" t="s">
        <v>2254</v>
      </c>
      <c r="T1686">
        <v>45416</v>
      </c>
      <c r="U1686">
        <v>339</v>
      </c>
      <c r="V1686">
        <v>5</v>
      </c>
      <c r="W1686">
        <v>12345.161487971141</v>
      </c>
      <c r="X1686">
        <v>3</v>
      </c>
      <c r="Y1686">
        <v>4</v>
      </c>
      <c r="Z1686">
        <v>4</v>
      </c>
      <c r="AA1686" t="s">
        <v>11853</v>
      </c>
      <c r="AB1686" t="s">
        <v>11834</v>
      </c>
    </row>
    <row r="1687" spans="1:28" x14ac:dyDescent="0.3">
      <c r="A1687" s="9" t="s">
        <v>2254</v>
      </c>
      <c r="B1687" s="20">
        <v>45416</v>
      </c>
      <c r="C1687" s="30">
        <f>superstore_excel!X$2 - B1687</f>
        <v>339</v>
      </c>
      <c r="D1687" s="10">
        <v>5</v>
      </c>
      <c r="E1687" s="10">
        <v>12345.161487971141</v>
      </c>
      <c r="F1687">
        <f t="shared" si="132"/>
        <v>3</v>
      </c>
      <c r="G1687">
        <f t="shared" si="130"/>
        <v>4</v>
      </c>
      <c r="H1687">
        <f t="shared" si="131"/>
        <v>4</v>
      </c>
      <c r="I1687" t="str">
        <f t="shared" si="133"/>
        <v>344</v>
      </c>
      <c r="J1687" t="str">
        <f t="shared" si="134"/>
        <v>Others</v>
      </c>
      <c r="M1687" s="9" t="s">
        <v>60</v>
      </c>
      <c r="N1687" s="10">
        <v>5</v>
      </c>
      <c r="P1687" s="9" t="s">
        <v>60</v>
      </c>
      <c r="Q1687" s="10">
        <v>13828.438146505199</v>
      </c>
      <c r="S1687" t="s">
        <v>5909</v>
      </c>
      <c r="T1687">
        <v>45117</v>
      </c>
      <c r="U1687">
        <v>638</v>
      </c>
      <c r="V1687">
        <v>1</v>
      </c>
      <c r="W1687">
        <v>3145.43</v>
      </c>
      <c r="X1687">
        <v>2</v>
      </c>
      <c r="Y1687">
        <v>3</v>
      </c>
      <c r="Z1687">
        <v>2</v>
      </c>
      <c r="AA1687" t="s">
        <v>11848</v>
      </c>
      <c r="AB1687" t="s">
        <v>11839</v>
      </c>
    </row>
    <row r="1688" spans="1:28" x14ac:dyDescent="0.3">
      <c r="A1688" s="9" t="s">
        <v>5909</v>
      </c>
      <c r="B1688" s="20">
        <v>45117</v>
      </c>
      <c r="C1688" s="30">
        <f>superstore_excel!X$2 - B1688</f>
        <v>638</v>
      </c>
      <c r="D1688" s="10">
        <v>1</v>
      </c>
      <c r="E1688" s="10">
        <v>3145.43</v>
      </c>
      <c r="F1688">
        <f t="shared" si="132"/>
        <v>2</v>
      </c>
      <c r="G1688">
        <f t="shared" si="130"/>
        <v>3</v>
      </c>
      <c r="H1688">
        <f t="shared" si="131"/>
        <v>2</v>
      </c>
      <c r="I1688" t="str">
        <f t="shared" si="133"/>
        <v>232</v>
      </c>
      <c r="J1688" t="str">
        <f t="shared" si="134"/>
        <v>At Risk</v>
      </c>
      <c r="M1688" s="9" t="s">
        <v>2254</v>
      </c>
      <c r="N1688" s="10">
        <v>5</v>
      </c>
      <c r="P1688" s="9" t="s">
        <v>2254</v>
      </c>
      <c r="Q1688" s="10">
        <v>12345.161487971141</v>
      </c>
      <c r="S1688" t="s">
        <v>3595</v>
      </c>
      <c r="T1688">
        <v>45185</v>
      </c>
      <c r="U1688">
        <v>570</v>
      </c>
      <c r="V1688">
        <v>1</v>
      </c>
      <c r="W1688">
        <v>4738.96</v>
      </c>
      <c r="X1688">
        <v>2</v>
      </c>
      <c r="Y1688">
        <v>3</v>
      </c>
      <c r="Z1688">
        <v>3</v>
      </c>
      <c r="AA1688" t="s">
        <v>11838</v>
      </c>
      <c r="AB1688" t="s">
        <v>11839</v>
      </c>
    </row>
    <row r="1689" spans="1:28" x14ac:dyDescent="0.3">
      <c r="A1689" s="9" t="s">
        <v>3595</v>
      </c>
      <c r="B1689" s="20">
        <v>45185</v>
      </c>
      <c r="C1689" s="30">
        <f>superstore_excel!X$2 - B1689</f>
        <v>570</v>
      </c>
      <c r="D1689" s="10">
        <v>1</v>
      </c>
      <c r="E1689" s="10">
        <v>4738.96</v>
      </c>
      <c r="F1689">
        <f t="shared" si="132"/>
        <v>2</v>
      </c>
      <c r="G1689">
        <f t="shared" si="130"/>
        <v>3</v>
      </c>
      <c r="H1689">
        <f t="shared" si="131"/>
        <v>3</v>
      </c>
      <c r="I1689" t="str">
        <f t="shared" si="133"/>
        <v>233</v>
      </c>
      <c r="J1689" t="str">
        <f t="shared" si="134"/>
        <v>At Risk</v>
      </c>
      <c r="M1689" s="9" t="s">
        <v>5909</v>
      </c>
      <c r="N1689" s="10">
        <v>1</v>
      </c>
      <c r="P1689" s="9" t="s">
        <v>5909</v>
      </c>
      <c r="Q1689" s="10">
        <v>3145.43</v>
      </c>
      <c r="S1689" t="s">
        <v>10953</v>
      </c>
      <c r="T1689">
        <v>45720</v>
      </c>
      <c r="U1689">
        <v>35</v>
      </c>
      <c r="V1689">
        <v>1</v>
      </c>
      <c r="W1689">
        <v>332.73</v>
      </c>
      <c r="X1689">
        <v>5</v>
      </c>
      <c r="Y1689">
        <v>3</v>
      </c>
      <c r="Z1689">
        <v>1</v>
      </c>
      <c r="AA1689" t="s">
        <v>11850</v>
      </c>
      <c r="AB1689" t="s">
        <v>11832</v>
      </c>
    </row>
    <row r="1690" spans="1:28" x14ac:dyDescent="0.3">
      <c r="A1690" s="9" t="s">
        <v>10953</v>
      </c>
      <c r="B1690" s="20">
        <v>45720</v>
      </c>
      <c r="C1690" s="30">
        <f>superstore_excel!X$2 - B1690</f>
        <v>35</v>
      </c>
      <c r="D1690" s="10">
        <v>1</v>
      </c>
      <c r="E1690" s="10">
        <v>332.73</v>
      </c>
      <c r="F1690">
        <f t="shared" si="132"/>
        <v>5</v>
      </c>
      <c r="G1690">
        <f t="shared" si="130"/>
        <v>3</v>
      </c>
      <c r="H1690">
        <f t="shared" si="131"/>
        <v>1</v>
      </c>
      <c r="I1690" t="str">
        <f t="shared" si="133"/>
        <v>531</v>
      </c>
      <c r="J1690" t="str">
        <f t="shared" si="134"/>
        <v>Recent Customers</v>
      </c>
      <c r="M1690" s="9" t="s">
        <v>3595</v>
      </c>
      <c r="N1690" s="10">
        <v>1</v>
      </c>
      <c r="P1690" s="9" t="s">
        <v>3595</v>
      </c>
      <c r="Q1690" s="10">
        <v>4738.96</v>
      </c>
      <c r="S1690" t="s">
        <v>2533</v>
      </c>
      <c r="T1690">
        <v>45045</v>
      </c>
      <c r="U1690">
        <v>710</v>
      </c>
      <c r="V1690">
        <v>4</v>
      </c>
      <c r="W1690">
        <v>11109.312200982029</v>
      </c>
      <c r="X1690">
        <v>2</v>
      </c>
      <c r="Y1690">
        <v>4</v>
      </c>
      <c r="Z1690">
        <v>4</v>
      </c>
      <c r="AA1690" t="s">
        <v>11844</v>
      </c>
      <c r="AB1690" t="s">
        <v>11839</v>
      </c>
    </row>
    <row r="1691" spans="1:28" x14ac:dyDescent="0.3">
      <c r="A1691" s="9" t="s">
        <v>2533</v>
      </c>
      <c r="B1691" s="20">
        <v>45045</v>
      </c>
      <c r="C1691" s="30">
        <f>superstore_excel!X$2 - B1691</f>
        <v>710</v>
      </c>
      <c r="D1691" s="10">
        <v>4</v>
      </c>
      <c r="E1691" s="10">
        <v>11109.312200982029</v>
      </c>
      <c r="F1691">
        <f t="shared" si="132"/>
        <v>2</v>
      </c>
      <c r="G1691">
        <f t="shared" si="130"/>
        <v>4</v>
      </c>
      <c r="H1691">
        <f t="shared" si="131"/>
        <v>4</v>
      </c>
      <c r="I1691" t="str">
        <f t="shared" si="133"/>
        <v>244</v>
      </c>
      <c r="J1691" t="str">
        <f t="shared" si="134"/>
        <v>At Risk</v>
      </c>
      <c r="M1691" s="9" t="s">
        <v>10953</v>
      </c>
      <c r="N1691" s="10">
        <v>1</v>
      </c>
      <c r="P1691" s="9" t="s">
        <v>10953</v>
      </c>
      <c r="Q1691" s="10">
        <v>332.73</v>
      </c>
      <c r="S1691" t="s">
        <v>10558</v>
      </c>
      <c r="T1691">
        <v>45305</v>
      </c>
      <c r="U1691">
        <v>450</v>
      </c>
      <c r="V1691">
        <v>1</v>
      </c>
      <c r="W1691">
        <v>1148.0999999999999</v>
      </c>
      <c r="X1691">
        <v>3</v>
      </c>
      <c r="Y1691">
        <v>3</v>
      </c>
      <c r="Z1691">
        <v>1</v>
      </c>
      <c r="AA1691" t="s">
        <v>11841</v>
      </c>
      <c r="AB1691" t="s">
        <v>11834</v>
      </c>
    </row>
    <row r="1692" spans="1:28" x14ac:dyDescent="0.3">
      <c r="A1692" s="9" t="s">
        <v>10558</v>
      </c>
      <c r="B1692" s="20">
        <v>45305</v>
      </c>
      <c r="C1692" s="30">
        <f>superstore_excel!X$2 - B1692</f>
        <v>450</v>
      </c>
      <c r="D1692" s="10">
        <v>1</v>
      </c>
      <c r="E1692" s="10">
        <v>1148.0999999999999</v>
      </c>
      <c r="F1692">
        <f t="shared" si="132"/>
        <v>3</v>
      </c>
      <c r="G1692">
        <f t="shared" si="130"/>
        <v>3</v>
      </c>
      <c r="H1692">
        <f t="shared" si="131"/>
        <v>1</v>
      </c>
      <c r="I1692" t="str">
        <f t="shared" si="133"/>
        <v>331</v>
      </c>
      <c r="J1692" t="str">
        <f t="shared" si="134"/>
        <v>Others</v>
      </c>
      <c r="M1692" s="9" t="s">
        <v>2533</v>
      </c>
      <c r="N1692" s="10">
        <v>4</v>
      </c>
      <c r="P1692" s="9" t="s">
        <v>2533</v>
      </c>
      <c r="Q1692" s="10">
        <v>11109.312200982029</v>
      </c>
      <c r="S1692" t="s">
        <v>8008</v>
      </c>
      <c r="T1692">
        <v>45292</v>
      </c>
      <c r="U1692">
        <v>463</v>
      </c>
      <c r="V1692">
        <v>2</v>
      </c>
      <c r="W1692">
        <v>4943.62</v>
      </c>
      <c r="X1692">
        <v>3</v>
      </c>
      <c r="Y1692">
        <v>4</v>
      </c>
      <c r="Z1692">
        <v>3</v>
      </c>
      <c r="AA1692" t="s">
        <v>11852</v>
      </c>
      <c r="AB1692" t="s">
        <v>11834</v>
      </c>
    </row>
    <row r="1693" spans="1:28" x14ac:dyDescent="0.3">
      <c r="A1693" s="9" t="s">
        <v>8008</v>
      </c>
      <c r="B1693" s="20">
        <v>45292</v>
      </c>
      <c r="C1693" s="30">
        <f>superstore_excel!X$2 - B1693</f>
        <v>463</v>
      </c>
      <c r="D1693" s="10">
        <v>2</v>
      </c>
      <c r="E1693" s="10">
        <v>4943.62</v>
      </c>
      <c r="F1693">
        <f t="shared" si="132"/>
        <v>3</v>
      </c>
      <c r="G1693">
        <f t="shared" si="130"/>
        <v>4</v>
      </c>
      <c r="H1693">
        <f t="shared" si="131"/>
        <v>3</v>
      </c>
      <c r="I1693" t="str">
        <f t="shared" si="133"/>
        <v>343</v>
      </c>
      <c r="J1693" t="str">
        <f t="shared" si="134"/>
        <v>Others</v>
      </c>
      <c r="M1693" s="9" t="s">
        <v>10558</v>
      </c>
      <c r="N1693" s="10">
        <v>1</v>
      </c>
      <c r="P1693" s="9" t="s">
        <v>10558</v>
      </c>
      <c r="Q1693" s="10">
        <v>1148.0999999999999</v>
      </c>
      <c r="S1693" t="s">
        <v>5898</v>
      </c>
      <c r="T1693">
        <v>45184</v>
      </c>
      <c r="U1693">
        <v>571</v>
      </c>
      <c r="V1693">
        <v>1</v>
      </c>
      <c r="W1693">
        <v>2344.27</v>
      </c>
      <c r="X1693">
        <v>2</v>
      </c>
      <c r="Y1693">
        <v>3</v>
      </c>
      <c r="Z1693">
        <v>2</v>
      </c>
      <c r="AA1693" t="s">
        <v>11848</v>
      </c>
      <c r="AB1693" t="s">
        <v>11839</v>
      </c>
    </row>
    <row r="1694" spans="1:28" x14ac:dyDescent="0.3">
      <c r="A1694" s="9" t="s">
        <v>5898</v>
      </c>
      <c r="B1694" s="20">
        <v>45184</v>
      </c>
      <c r="C1694" s="30">
        <f>superstore_excel!X$2 - B1694</f>
        <v>571</v>
      </c>
      <c r="D1694" s="10">
        <v>1</v>
      </c>
      <c r="E1694" s="10">
        <v>2344.27</v>
      </c>
      <c r="F1694">
        <f t="shared" si="132"/>
        <v>2</v>
      </c>
      <c r="G1694">
        <f t="shared" si="130"/>
        <v>3</v>
      </c>
      <c r="H1694">
        <f t="shared" si="131"/>
        <v>2</v>
      </c>
      <c r="I1694" t="str">
        <f t="shared" si="133"/>
        <v>232</v>
      </c>
      <c r="J1694" t="str">
        <f t="shared" si="134"/>
        <v>At Risk</v>
      </c>
      <c r="M1694" s="9" t="s">
        <v>8008</v>
      </c>
      <c r="N1694" s="10">
        <v>2</v>
      </c>
      <c r="P1694" s="9" t="s">
        <v>8008</v>
      </c>
      <c r="Q1694" s="10">
        <v>4943.62</v>
      </c>
      <c r="S1694" t="s">
        <v>1253</v>
      </c>
      <c r="T1694">
        <v>45296</v>
      </c>
      <c r="U1694">
        <v>459</v>
      </c>
      <c r="V1694">
        <v>4</v>
      </c>
      <c r="W1694">
        <v>11129.966120298392</v>
      </c>
      <c r="X1694">
        <v>3</v>
      </c>
      <c r="Y1694">
        <v>4</v>
      </c>
      <c r="Z1694">
        <v>4</v>
      </c>
      <c r="AA1694" t="s">
        <v>11853</v>
      </c>
      <c r="AB1694" t="s">
        <v>11834</v>
      </c>
    </row>
    <row r="1695" spans="1:28" x14ac:dyDescent="0.3">
      <c r="A1695" s="9" t="s">
        <v>1253</v>
      </c>
      <c r="B1695" s="20">
        <v>45296</v>
      </c>
      <c r="C1695" s="30">
        <f>superstore_excel!X$2 - B1695</f>
        <v>459</v>
      </c>
      <c r="D1695" s="10">
        <v>4</v>
      </c>
      <c r="E1695" s="10">
        <v>11129.966120298392</v>
      </c>
      <c r="F1695">
        <f t="shared" si="132"/>
        <v>3</v>
      </c>
      <c r="G1695">
        <f t="shared" si="130"/>
        <v>4</v>
      </c>
      <c r="H1695">
        <f t="shared" si="131"/>
        <v>4</v>
      </c>
      <c r="I1695" t="str">
        <f t="shared" si="133"/>
        <v>344</v>
      </c>
      <c r="J1695" t="str">
        <f t="shared" si="134"/>
        <v>Others</v>
      </c>
      <c r="M1695" s="9" t="s">
        <v>5898</v>
      </c>
      <c r="N1695" s="10">
        <v>1</v>
      </c>
      <c r="P1695" s="9" t="s">
        <v>5898</v>
      </c>
      <c r="Q1695" s="10">
        <v>2344.27</v>
      </c>
      <c r="S1695" t="s">
        <v>11150</v>
      </c>
      <c r="T1695">
        <v>45139</v>
      </c>
      <c r="U1695">
        <v>616</v>
      </c>
      <c r="V1695">
        <v>1</v>
      </c>
      <c r="W1695">
        <v>4770.1000000000004</v>
      </c>
      <c r="X1695">
        <v>2</v>
      </c>
      <c r="Y1695">
        <v>3</v>
      </c>
      <c r="Z1695">
        <v>3</v>
      </c>
      <c r="AA1695" t="s">
        <v>11838</v>
      </c>
      <c r="AB1695" t="s">
        <v>11839</v>
      </c>
    </row>
    <row r="1696" spans="1:28" x14ac:dyDescent="0.3">
      <c r="A1696" s="9" t="s">
        <v>11150</v>
      </c>
      <c r="B1696" s="20">
        <v>45139</v>
      </c>
      <c r="C1696" s="30">
        <f>superstore_excel!X$2 - B1696</f>
        <v>616</v>
      </c>
      <c r="D1696" s="10">
        <v>1</v>
      </c>
      <c r="E1696" s="10">
        <v>4770.1000000000004</v>
      </c>
      <c r="F1696">
        <f t="shared" si="132"/>
        <v>2</v>
      </c>
      <c r="G1696">
        <f t="shared" si="130"/>
        <v>3</v>
      </c>
      <c r="H1696">
        <f t="shared" si="131"/>
        <v>3</v>
      </c>
      <c r="I1696" t="str">
        <f t="shared" si="133"/>
        <v>233</v>
      </c>
      <c r="J1696" t="str">
        <f t="shared" si="134"/>
        <v>At Risk</v>
      </c>
      <c r="M1696" s="9" t="s">
        <v>1253</v>
      </c>
      <c r="N1696" s="10">
        <v>4</v>
      </c>
      <c r="P1696" s="9" t="s">
        <v>1253</v>
      </c>
      <c r="Q1696" s="10">
        <v>11129.966120298392</v>
      </c>
      <c r="S1696" t="s">
        <v>7628</v>
      </c>
      <c r="T1696">
        <v>45416</v>
      </c>
      <c r="U1696">
        <v>339</v>
      </c>
      <c r="V1696">
        <v>1</v>
      </c>
      <c r="W1696">
        <v>1628.24</v>
      </c>
      <c r="X1696">
        <v>3</v>
      </c>
      <c r="Y1696">
        <v>3</v>
      </c>
      <c r="Z1696">
        <v>1</v>
      </c>
      <c r="AA1696" t="s">
        <v>11841</v>
      </c>
      <c r="AB1696" t="s">
        <v>11834</v>
      </c>
    </row>
    <row r="1697" spans="1:28" x14ac:dyDescent="0.3">
      <c r="A1697" s="9" t="s">
        <v>7628</v>
      </c>
      <c r="B1697" s="20">
        <v>45416</v>
      </c>
      <c r="C1697" s="30">
        <f>superstore_excel!X$2 - B1697</f>
        <v>339</v>
      </c>
      <c r="D1697" s="10">
        <v>1</v>
      </c>
      <c r="E1697" s="10">
        <v>1628.24</v>
      </c>
      <c r="F1697">
        <f t="shared" si="132"/>
        <v>3</v>
      </c>
      <c r="G1697">
        <f t="shared" si="130"/>
        <v>3</v>
      </c>
      <c r="H1697">
        <f t="shared" si="131"/>
        <v>1</v>
      </c>
      <c r="I1697" t="str">
        <f t="shared" si="133"/>
        <v>331</v>
      </c>
      <c r="J1697" t="str">
        <f t="shared" si="134"/>
        <v>Others</v>
      </c>
      <c r="M1697" s="9" t="s">
        <v>11150</v>
      </c>
      <c r="N1697" s="10">
        <v>1</v>
      </c>
      <c r="P1697" s="9" t="s">
        <v>11150</v>
      </c>
      <c r="Q1697" s="10">
        <v>4770.1000000000004</v>
      </c>
      <c r="S1697" t="s">
        <v>4084</v>
      </c>
      <c r="T1697">
        <v>45479</v>
      </c>
      <c r="U1697">
        <v>276</v>
      </c>
      <c r="V1697">
        <v>1</v>
      </c>
      <c r="W1697">
        <v>1300.3</v>
      </c>
      <c r="X1697">
        <v>4</v>
      </c>
      <c r="Y1697">
        <v>3</v>
      </c>
      <c r="Z1697">
        <v>1</v>
      </c>
      <c r="AA1697" t="s">
        <v>11840</v>
      </c>
      <c r="AB1697" t="s">
        <v>11834</v>
      </c>
    </row>
    <row r="1698" spans="1:28" x14ac:dyDescent="0.3">
      <c r="A1698" s="9" t="s">
        <v>4084</v>
      </c>
      <c r="B1698" s="20">
        <v>45479</v>
      </c>
      <c r="C1698" s="30">
        <f>superstore_excel!X$2 - B1698</f>
        <v>276</v>
      </c>
      <c r="D1698" s="10">
        <v>1</v>
      </c>
      <c r="E1698" s="10">
        <v>1300.3</v>
      </c>
      <c r="F1698">
        <f t="shared" si="132"/>
        <v>4</v>
      </c>
      <c r="G1698">
        <f t="shared" si="130"/>
        <v>3</v>
      </c>
      <c r="H1698">
        <f t="shared" si="131"/>
        <v>1</v>
      </c>
      <c r="I1698" t="str">
        <f t="shared" si="133"/>
        <v>431</v>
      </c>
      <c r="J1698" t="str">
        <f t="shared" si="134"/>
        <v>Others</v>
      </c>
      <c r="M1698" s="9" t="s">
        <v>7628</v>
      </c>
      <c r="N1698" s="10">
        <v>1</v>
      </c>
      <c r="P1698" s="9" t="s">
        <v>7628</v>
      </c>
      <c r="Q1698" s="10">
        <v>1628.24</v>
      </c>
      <c r="S1698" t="s">
        <v>3189</v>
      </c>
      <c r="T1698">
        <v>45470</v>
      </c>
      <c r="U1698">
        <v>285</v>
      </c>
      <c r="V1698">
        <v>2</v>
      </c>
      <c r="W1698">
        <v>6391.1200000000008</v>
      </c>
      <c r="X1698">
        <v>4</v>
      </c>
      <c r="Y1698">
        <v>4</v>
      </c>
      <c r="Z1698">
        <v>3</v>
      </c>
      <c r="AA1698" t="s">
        <v>11851</v>
      </c>
      <c r="AB1698" t="s">
        <v>11834</v>
      </c>
    </row>
    <row r="1699" spans="1:28" x14ac:dyDescent="0.3">
      <c r="A1699" s="9" t="s">
        <v>3189</v>
      </c>
      <c r="B1699" s="20">
        <v>45470</v>
      </c>
      <c r="C1699" s="30">
        <f>superstore_excel!X$2 - B1699</f>
        <v>285</v>
      </c>
      <c r="D1699" s="10">
        <v>2</v>
      </c>
      <c r="E1699" s="10">
        <v>6391.1200000000008</v>
      </c>
      <c r="F1699">
        <f t="shared" si="132"/>
        <v>4</v>
      </c>
      <c r="G1699">
        <f t="shared" si="130"/>
        <v>4</v>
      </c>
      <c r="H1699">
        <f t="shared" si="131"/>
        <v>3</v>
      </c>
      <c r="I1699" t="str">
        <f t="shared" si="133"/>
        <v>443</v>
      </c>
      <c r="J1699" t="str">
        <f t="shared" si="134"/>
        <v>Others</v>
      </c>
      <c r="M1699" s="9" t="s">
        <v>4084</v>
      </c>
      <c r="N1699" s="10">
        <v>1</v>
      </c>
      <c r="P1699" s="9" t="s">
        <v>4084</v>
      </c>
      <c r="Q1699" s="10">
        <v>1300.3</v>
      </c>
      <c r="S1699" t="s">
        <v>7861</v>
      </c>
      <c r="T1699">
        <v>45557</v>
      </c>
      <c r="U1699">
        <v>198</v>
      </c>
      <c r="V1699">
        <v>1</v>
      </c>
      <c r="W1699">
        <v>1096.1300000000001</v>
      </c>
      <c r="X1699">
        <v>4</v>
      </c>
      <c r="Y1699">
        <v>3</v>
      </c>
      <c r="Z1699">
        <v>1</v>
      </c>
      <c r="AA1699" t="s">
        <v>11840</v>
      </c>
      <c r="AB1699" t="s">
        <v>11834</v>
      </c>
    </row>
    <row r="1700" spans="1:28" x14ac:dyDescent="0.3">
      <c r="A1700" s="9" t="s">
        <v>7861</v>
      </c>
      <c r="B1700" s="20">
        <v>45557</v>
      </c>
      <c r="C1700" s="30">
        <f>superstore_excel!X$2 - B1700</f>
        <v>198</v>
      </c>
      <c r="D1700" s="10">
        <v>1</v>
      </c>
      <c r="E1700" s="10">
        <v>1096.1300000000001</v>
      </c>
      <c r="F1700">
        <f t="shared" si="132"/>
        <v>4</v>
      </c>
      <c r="G1700">
        <f t="shared" si="130"/>
        <v>3</v>
      </c>
      <c r="H1700">
        <f t="shared" si="131"/>
        <v>1</v>
      </c>
      <c r="I1700" t="str">
        <f t="shared" si="133"/>
        <v>431</v>
      </c>
      <c r="J1700" t="str">
        <f t="shared" si="134"/>
        <v>Others</v>
      </c>
      <c r="M1700" s="9" t="s">
        <v>3189</v>
      </c>
      <c r="N1700" s="10">
        <v>2</v>
      </c>
      <c r="P1700" s="9" t="s">
        <v>3189</v>
      </c>
      <c r="Q1700" s="10">
        <v>6391.1200000000008</v>
      </c>
      <c r="S1700" t="s">
        <v>5535</v>
      </c>
      <c r="T1700">
        <v>45143</v>
      </c>
      <c r="U1700">
        <v>612</v>
      </c>
      <c r="V1700">
        <v>1</v>
      </c>
      <c r="W1700">
        <v>2315.89</v>
      </c>
      <c r="X1700">
        <v>2</v>
      </c>
      <c r="Y1700">
        <v>3</v>
      </c>
      <c r="Z1700">
        <v>2</v>
      </c>
      <c r="AA1700" t="s">
        <v>11848</v>
      </c>
      <c r="AB1700" t="s">
        <v>11839</v>
      </c>
    </row>
    <row r="1701" spans="1:28" x14ac:dyDescent="0.3">
      <c r="A1701" s="9" t="s">
        <v>5535</v>
      </c>
      <c r="B1701" s="20">
        <v>45143</v>
      </c>
      <c r="C1701" s="30">
        <f>superstore_excel!X$2 - B1701</f>
        <v>612</v>
      </c>
      <c r="D1701" s="10">
        <v>1</v>
      </c>
      <c r="E1701" s="10">
        <v>2315.89</v>
      </c>
      <c r="F1701">
        <f t="shared" si="132"/>
        <v>2</v>
      </c>
      <c r="G1701">
        <f t="shared" si="130"/>
        <v>3</v>
      </c>
      <c r="H1701">
        <f t="shared" si="131"/>
        <v>2</v>
      </c>
      <c r="I1701" t="str">
        <f t="shared" si="133"/>
        <v>232</v>
      </c>
      <c r="J1701" t="str">
        <f t="shared" si="134"/>
        <v>At Risk</v>
      </c>
      <c r="M1701" s="9" t="s">
        <v>7861</v>
      </c>
      <c r="N1701" s="10">
        <v>1</v>
      </c>
      <c r="P1701" s="9" t="s">
        <v>7861</v>
      </c>
      <c r="Q1701" s="10">
        <v>1096.1300000000001</v>
      </c>
      <c r="S1701" t="s">
        <v>10979</v>
      </c>
      <c r="T1701">
        <v>45414</v>
      </c>
      <c r="U1701">
        <v>341</v>
      </c>
      <c r="V1701">
        <v>1</v>
      </c>
      <c r="W1701">
        <v>2783.42</v>
      </c>
      <c r="X1701">
        <v>3</v>
      </c>
      <c r="Y1701">
        <v>3</v>
      </c>
      <c r="Z1701">
        <v>2</v>
      </c>
      <c r="AA1701" t="s">
        <v>11837</v>
      </c>
      <c r="AB1701" t="s">
        <v>11834</v>
      </c>
    </row>
    <row r="1702" spans="1:28" x14ac:dyDescent="0.3">
      <c r="A1702" s="9" t="s">
        <v>10979</v>
      </c>
      <c r="B1702" s="20">
        <v>45414</v>
      </c>
      <c r="C1702" s="30">
        <f>superstore_excel!X$2 - B1702</f>
        <v>341</v>
      </c>
      <c r="D1702" s="10">
        <v>1</v>
      </c>
      <c r="E1702" s="10">
        <v>2783.42</v>
      </c>
      <c r="F1702">
        <f t="shared" si="132"/>
        <v>3</v>
      </c>
      <c r="G1702">
        <f t="shared" si="130"/>
        <v>3</v>
      </c>
      <c r="H1702">
        <f t="shared" si="131"/>
        <v>2</v>
      </c>
      <c r="I1702" t="str">
        <f t="shared" si="133"/>
        <v>332</v>
      </c>
      <c r="J1702" t="str">
        <f t="shared" si="134"/>
        <v>Others</v>
      </c>
      <c r="M1702" s="9" t="s">
        <v>5535</v>
      </c>
      <c r="N1702" s="10">
        <v>1</v>
      </c>
      <c r="P1702" s="9" t="s">
        <v>5535</v>
      </c>
      <c r="Q1702" s="10">
        <v>2315.89</v>
      </c>
      <c r="S1702" t="s">
        <v>1075</v>
      </c>
      <c r="T1702">
        <v>45477</v>
      </c>
      <c r="U1702">
        <v>278</v>
      </c>
      <c r="V1702">
        <v>4</v>
      </c>
      <c r="W1702">
        <v>10331.01989374219</v>
      </c>
      <c r="X1702">
        <v>4</v>
      </c>
      <c r="Y1702">
        <v>4</v>
      </c>
      <c r="Z1702">
        <v>4</v>
      </c>
      <c r="AA1702" t="s">
        <v>11835</v>
      </c>
      <c r="AB1702" t="s">
        <v>11836</v>
      </c>
    </row>
    <row r="1703" spans="1:28" x14ac:dyDescent="0.3">
      <c r="A1703" s="9" t="s">
        <v>1075</v>
      </c>
      <c r="B1703" s="20">
        <v>45477</v>
      </c>
      <c r="C1703" s="30">
        <f>superstore_excel!X$2 - B1703</f>
        <v>278</v>
      </c>
      <c r="D1703" s="10">
        <v>4</v>
      </c>
      <c r="E1703" s="10">
        <v>10331.01989374219</v>
      </c>
      <c r="F1703">
        <f t="shared" si="132"/>
        <v>4</v>
      </c>
      <c r="G1703">
        <f t="shared" si="130"/>
        <v>4</v>
      </c>
      <c r="H1703">
        <f t="shared" si="131"/>
        <v>4</v>
      </c>
      <c r="I1703" t="str">
        <f t="shared" si="133"/>
        <v>444</v>
      </c>
      <c r="J1703" t="str">
        <f t="shared" si="134"/>
        <v>Loyal Customers</v>
      </c>
      <c r="M1703" s="9" t="s">
        <v>10979</v>
      </c>
      <c r="N1703" s="10">
        <v>1</v>
      </c>
      <c r="P1703" s="9" t="s">
        <v>10979</v>
      </c>
      <c r="Q1703" s="10">
        <v>2783.42</v>
      </c>
      <c r="S1703" t="s">
        <v>3894</v>
      </c>
      <c r="T1703">
        <v>45649</v>
      </c>
      <c r="U1703">
        <v>106</v>
      </c>
      <c r="V1703">
        <v>1</v>
      </c>
      <c r="W1703">
        <v>4465.22</v>
      </c>
      <c r="X1703">
        <v>5</v>
      </c>
      <c r="Y1703">
        <v>3</v>
      </c>
      <c r="Z1703">
        <v>3</v>
      </c>
      <c r="AA1703" t="s">
        <v>11831</v>
      </c>
      <c r="AB1703" t="s">
        <v>11832</v>
      </c>
    </row>
    <row r="1704" spans="1:28" x14ac:dyDescent="0.3">
      <c r="A1704" s="9" t="s">
        <v>3894</v>
      </c>
      <c r="B1704" s="20">
        <v>45649</v>
      </c>
      <c r="C1704" s="30">
        <f>superstore_excel!X$2 - B1704</f>
        <v>106</v>
      </c>
      <c r="D1704" s="10">
        <v>1</v>
      </c>
      <c r="E1704" s="10">
        <v>4465.22</v>
      </c>
      <c r="F1704">
        <f t="shared" si="132"/>
        <v>5</v>
      </c>
      <c r="G1704">
        <f t="shared" si="130"/>
        <v>3</v>
      </c>
      <c r="H1704">
        <f t="shared" si="131"/>
        <v>3</v>
      </c>
      <c r="I1704" t="str">
        <f t="shared" si="133"/>
        <v>533</v>
      </c>
      <c r="J1704" t="str">
        <f t="shared" si="134"/>
        <v>Recent Customers</v>
      </c>
      <c r="M1704" s="9" t="s">
        <v>1075</v>
      </c>
      <c r="N1704" s="10">
        <v>4</v>
      </c>
      <c r="P1704" s="9" t="s">
        <v>1075</v>
      </c>
      <c r="Q1704" s="10">
        <v>10331.01989374219</v>
      </c>
      <c r="S1704" t="s">
        <v>11532</v>
      </c>
      <c r="T1704">
        <v>45359</v>
      </c>
      <c r="U1704">
        <v>396</v>
      </c>
      <c r="V1704">
        <v>1</v>
      </c>
      <c r="W1704">
        <v>2706.73</v>
      </c>
      <c r="X1704">
        <v>3</v>
      </c>
      <c r="Y1704">
        <v>3</v>
      </c>
      <c r="Z1704">
        <v>2</v>
      </c>
      <c r="AA1704" t="s">
        <v>11837</v>
      </c>
      <c r="AB1704" t="s">
        <v>11834</v>
      </c>
    </row>
    <row r="1705" spans="1:28" x14ac:dyDescent="0.3">
      <c r="A1705" s="9" t="s">
        <v>11532</v>
      </c>
      <c r="B1705" s="20">
        <v>45359</v>
      </c>
      <c r="C1705" s="30">
        <f>superstore_excel!X$2 - B1705</f>
        <v>396</v>
      </c>
      <c r="D1705" s="10">
        <v>1</v>
      </c>
      <c r="E1705" s="10">
        <v>2706.73</v>
      </c>
      <c r="F1705">
        <f t="shared" si="132"/>
        <v>3</v>
      </c>
      <c r="G1705">
        <f t="shared" si="130"/>
        <v>3</v>
      </c>
      <c r="H1705">
        <f t="shared" si="131"/>
        <v>2</v>
      </c>
      <c r="I1705" t="str">
        <f t="shared" si="133"/>
        <v>332</v>
      </c>
      <c r="J1705" t="str">
        <f t="shared" si="134"/>
        <v>Others</v>
      </c>
      <c r="M1705" s="9" t="s">
        <v>3894</v>
      </c>
      <c r="N1705" s="10">
        <v>1</v>
      </c>
      <c r="P1705" s="9" t="s">
        <v>3894</v>
      </c>
      <c r="Q1705" s="10">
        <v>4465.22</v>
      </c>
      <c r="S1705" t="s">
        <v>9833</v>
      </c>
      <c r="T1705">
        <v>45417</v>
      </c>
      <c r="U1705">
        <v>338</v>
      </c>
      <c r="V1705">
        <v>1</v>
      </c>
      <c r="W1705">
        <v>1876.05</v>
      </c>
      <c r="X1705">
        <v>3</v>
      </c>
      <c r="Y1705">
        <v>3</v>
      </c>
      <c r="Z1705">
        <v>2</v>
      </c>
      <c r="AA1705" t="s">
        <v>11837</v>
      </c>
      <c r="AB1705" t="s">
        <v>11834</v>
      </c>
    </row>
    <row r="1706" spans="1:28" x14ac:dyDescent="0.3">
      <c r="A1706" s="9" t="s">
        <v>9833</v>
      </c>
      <c r="B1706" s="20">
        <v>45417</v>
      </c>
      <c r="C1706" s="30">
        <f>superstore_excel!X$2 - B1706</f>
        <v>338</v>
      </c>
      <c r="D1706" s="10">
        <v>1</v>
      </c>
      <c r="E1706" s="10">
        <v>1876.05</v>
      </c>
      <c r="F1706">
        <f t="shared" si="132"/>
        <v>3</v>
      </c>
      <c r="G1706">
        <f t="shared" si="130"/>
        <v>3</v>
      </c>
      <c r="H1706">
        <f t="shared" si="131"/>
        <v>2</v>
      </c>
      <c r="I1706" t="str">
        <f t="shared" si="133"/>
        <v>332</v>
      </c>
      <c r="J1706" t="str">
        <f t="shared" si="134"/>
        <v>Others</v>
      </c>
      <c r="M1706" s="9" t="s">
        <v>11532</v>
      </c>
      <c r="N1706" s="10">
        <v>1</v>
      </c>
      <c r="P1706" s="9" t="s">
        <v>11532</v>
      </c>
      <c r="Q1706" s="10">
        <v>2706.73</v>
      </c>
      <c r="S1706" t="s">
        <v>6660</v>
      </c>
      <c r="T1706">
        <v>45091</v>
      </c>
      <c r="U1706">
        <v>664</v>
      </c>
      <c r="V1706">
        <v>2</v>
      </c>
      <c r="W1706">
        <v>6331.3099999999995</v>
      </c>
      <c r="X1706">
        <v>2</v>
      </c>
      <c r="Y1706">
        <v>4</v>
      </c>
      <c r="Z1706">
        <v>3</v>
      </c>
      <c r="AA1706" t="s">
        <v>11860</v>
      </c>
      <c r="AB1706" t="s">
        <v>11839</v>
      </c>
    </row>
    <row r="1707" spans="1:28" x14ac:dyDescent="0.3">
      <c r="A1707" s="9" t="s">
        <v>6660</v>
      </c>
      <c r="B1707" s="20">
        <v>45091</v>
      </c>
      <c r="C1707" s="30">
        <f>superstore_excel!X$2 - B1707</f>
        <v>664</v>
      </c>
      <c r="D1707" s="10">
        <v>2</v>
      </c>
      <c r="E1707" s="10">
        <v>6331.3099999999995</v>
      </c>
      <c r="F1707">
        <f t="shared" si="132"/>
        <v>2</v>
      </c>
      <c r="G1707">
        <f t="shared" si="130"/>
        <v>4</v>
      </c>
      <c r="H1707">
        <f t="shared" si="131"/>
        <v>3</v>
      </c>
      <c r="I1707" t="str">
        <f t="shared" si="133"/>
        <v>243</v>
      </c>
      <c r="J1707" t="str">
        <f t="shared" si="134"/>
        <v>At Risk</v>
      </c>
      <c r="M1707" s="9" t="s">
        <v>9833</v>
      </c>
      <c r="N1707" s="10">
        <v>1</v>
      </c>
      <c r="P1707" s="9" t="s">
        <v>9833</v>
      </c>
      <c r="Q1707" s="10">
        <v>1876.05</v>
      </c>
      <c r="S1707" t="s">
        <v>4298</v>
      </c>
      <c r="T1707">
        <v>45633</v>
      </c>
      <c r="U1707">
        <v>122</v>
      </c>
      <c r="V1707">
        <v>2</v>
      </c>
      <c r="W1707">
        <v>4752.26</v>
      </c>
      <c r="X1707">
        <v>5</v>
      </c>
      <c r="Y1707">
        <v>4</v>
      </c>
      <c r="Z1707">
        <v>3</v>
      </c>
      <c r="AA1707" t="s">
        <v>11854</v>
      </c>
      <c r="AB1707" t="s">
        <v>11832</v>
      </c>
    </row>
    <row r="1708" spans="1:28" x14ac:dyDescent="0.3">
      <c r="A1708" s="9" t="s">
        <v>4298</v>
      </c>
      <c r="B1708" s="20">
        <v>45633</v>
      </c>
      <c r="C1708" s="30">
        <f>superstore_excel!X$2 - B1708</f>
        <v>122</v>
      </c>
      <c r="D1708" s="10">
        <v>2</v>
      </c>
      <c r="E1708" s="10">
        <v>4752.26</v>
      </c>
      <c r="F1708">
        <f t="shared" si="132"/>
        <v>5</v>
      </c>
      <c r="G1708">
        <f t="shared" si="130"/>
        <v>4</v>
      </c>
      <c r="H1708">
        <f t="shared" si="131"/>
        <v>3</v>
      </c>
      <c r="I1708" t="str">
        <f t="shared" si="133"/>
        <v>543</v>
      </c>
      <c r="J1708" t="str">
        <f t="shared" si="134"/>
        <v>Recent Customers</v>
      </c>
      <c r="M1708" s="9" t="s">
        <v>6660</v>
      </c>
      <c r="N1708" s="10">
        <v>2</v>
      </c>
      <c r="P1708" s="9" t="s">
        <v>6660</v>
      </c>
      <c r="Q1708" s="10">
        <v>6331.3099999999995</v>
      </c>
      <c r="S1708" t="s">
        <v>55</v>
      </c>
      <c r="T1708">
        <v>45189</v>
      </c>
      <c r="U1708">
        <v>566</v>
      </c>
      <c r="V1708">
        <v>5</v>
      </c>
      <c r="W1708">
        <v>10901.360480533171</v>
      </c>
      <c r="X1708">
        <v>2</v>
      </c>
      <c r="Y1708">
        <v>4</v>
      </c>
      <c r="Z1708">
        <v>4</v>
      </c>
      <c r="AA1708" t="s">
        <v>11844</v>
      </c>
      <c r="AB1708" t="s">
        <v>11839</v>
      </c>
    </row>
    <row r="1709" spans="1:28" x14ac:dyDescent="0.3">
      <c r="A1709" s="9" t="s">
        <v>55</v>
      </c>
      <c r="B1709" s="20">
        <v>45189</v>
      </c>
      <c r="C1709" s="30">
        <f>superstore_excel!X$2 - B1709</f>
        <v>566</v>
      </c>
      <c r="D1709" s="10">
        <v>5</v>
      </c>
      <c r="E1709" s="10">
        <v>10901.360480533171</v>
      </c>
      <c r="F1709">
        <f t="shared" si="132"/>
        <v>2</v>
      </c>
      <c r="G1709">
        <f t="shared" si="130"/>
        <v>4</v>
      </c>
      <c r="H1709">
        <f t="shared" si="131"/>
        <v>4</v>
      </c>
      <c r="I1709" t="str">
        <f t="shared" si="133"/>
        <v>244</v>
      </c>
      <c r="J1709" t="str">
        <f t="shared" si="134"/>
        <v>At Risk</v>
      </c>
      <c r="M1709" s="9" t="s">
        <v>4298</v>
      </c>
      <c r="N1709" s="10">
        <v>2</v>
      </c>
      <c r="P1709" s="9" t="s">
        <v>4298</v>
      </c>
      <c r="Q1709" s="10">
        <v>4752.26</v>
      </c>
      <c r="S1709" t="s">
        <v>2192</v>
      </c>
      <c r="T1709">
        <v>45359</v>
      </c>
      <c r="U1709">
        <v>396</v>
      </c>
      <c r="V1709">
        <v>4</v>
      </c>
      <c r="W1709">
        <v>9387.869496306721</v>
      </c>
      <c r="X1709">
        <v>3</v>
      </c>
      <c r="Y1709">
        <v>4</v>
      </c>
      <c r="Z1709">
        <v>4</v>
      </c>
      <c r="AA1709" t="s">
        <v>11853</v>
      </c>
      <c r="AB1709" t="s">
        <v>11834</v>
      </c>
    </row>
    <row r="1710" spans="1:28" x14ac:dyDescent="0.3">
      <c r="A1710" s="9" t="s">
        <v>2192</v>
      </c>
      <c r="B1710" s="20">
        <v>45359</v>
      </c>
      <c r="C1710" s="30">
        <f>superstore_excel!X$2 - B1710</f>
        <v>396</v>
      </c>
      <c r="D1710" s="10">
        <v>4</v>
      </c>
      <c r="E1710" s="10">
        <v>9387.869496306721</v>
      </c>
      <c r="F1710">
        <f t="shared" si="132"/>
        <v>3</v>
      </c>
      <c r="G1710">
        <f t="shared" si="130"/>
        <v>4</v>
      </c>
      <c r="H1710">
        <f t="shared" si="131"/>
        <v>4</v>
      </c>
      <c r="I1710" t="str">
        <f t="shared" si="133"/>
        <v>344</v>
      </c>
      <c r="J1710" t="str">
        <f t="shared" si="134"/>
        <v>Others</v>
      </c>
      <c r="M1710" s="9" t="s">
        <v>55</v>
      </c>
      <c r="N1710" s="10">
        <v>5</v>
      </c>
      <c r="P1710" s="9" t="s">
        <v>55</v>
      </c>
      <c r="Q1710" s="10">
        <v>10901.360480533171</v>
      </c>
      <c r="S1710" t="s">
        <v>2591</v>
      </c>
      <c r="T1710">
        <v>45463</v>
      </c>
      <c r="U1710">
        <v>292</v>
      </c>
      <c r="V1710">
        <v>1</v>
      </c>
      <c r="W1710">
        <v>4664.8100000000004</v>
      </c>
      <c r="X1710">
        <v>4</v>
      </c>
      <c r="Y1710">
        <v>3</v>
      </c>
      <c r="Z1710">
        <v>3</v>
      </c>
      <c r="AA1710" t="s">
        <v>11833</v>
      </c>
      <c r="AB1710" t="s">
        <v>11834</v>
      </c>
    </row>
    <row r="1711" spans="1:28" x14ac:dyDescent="0.3">
      <c r="A1711" s="9" t="s">
        <v>2591</v>
      </c>
      <c r="B1711" s="20">
        <v>45463</v>
      </c>
      <c r="C1711" s="30">
        <f>superstore_excel!X$2 - B1711</f>
        <v>292</v>
      </c>
      <c r="D1711" s="10">
        <v>1</v>
      </c>
      <c r="E1711" s="10">
        <v>4664.8100000000004</v>
      </c>
      <c r="F1711">
        <f t="shared" si="132"/>
        <v>4</v>
      </c>
      <c r="G1711">
        <f t="shared" si="130"/>
        <v>3</v>
      </c>
      <c r="H1711">
        <f t="shared" si="131"/>
        <v>3</v>
      </c>
      <c r="I1711" t="str">
        <f t="shared" si="133"/>
        <v>433</v>
      </c>
      <c r="J1711" t="str">
        <f t="shared" si="134"/>
        <v>Others</v>
      </c>
      <c r="M1711" s="9" t="s">
        <v>2192</v>
      </c>
      <c r="N1711" s="10">
        <v>4</v>
      </c>
      <c r="P1711" s="9" t="s">
        <v>2192</v>
      </c>
      <c r="Q1711" s="10">
        <v>9387.869496306721</v>
      </c>
      <c r="S1711" t="s">
        <v>1313</v>
      </c>
      <c r="T1711">
        <v>45382</v>
      </c>
      <c r="U1711">
        <v>373</v>
      </c>
      <c r="V1711">
        <v>4</v>
      </c>
      <c r="W1711">
        <v>10211.77486248378</v>
      </c>
      <c r="X1711">
        <v>3</v>
      </c>
      <c r="Y1711">
        <v>4</v>
      </c>
      <c r="Z1711">
        <v>4</v>
      </c>
      <c r="AA1711" t="s">
        <v>11853</v>
      </c>
      <c r="AB1711" t="s">
        <v>11834</v>
      </c>
    </row>
    <row r="1712" spans="1:28" x14ac:dyDescent="0.3">
      <c r="A1712" s="9" t="s">
        <v>1313</v>
      </c>
      <c r="B1712" s="20">
        <v>45382</v>
      </c>
      <c r="C1712" s="30">
        <f>superstore_excel!X$2 - B1712</f>
        <v>373</v>
      </c>
      <c r="D1712" s="10">
        <v>4</v>
      </c>
      <c r="E1712" s="10">
        <v>10211.77486248378</v>
      </c>
      <c r="F1712">
        <f t="shared" si="132"/>
        <v>3</v>
      </c>
      <c r="G1712">
        <f t="shared" si="130"/>
        <v>4</v>
      </c>
      <c r="H1712">
        <f t="shared" si="131"/>
        <v>4</v>
      </c>
      <c r="I1712" t="str">
        <f t="shared" si="133"/>
        <v>344</v>
      </c>
      <c r="J1712" t="str">
        <f t="shared" si="134"/>
        <v>Others</v>
      </c>
      <c r="M1712" s="9" t="s">
        <v>2591</v>
      </c>
      <c r="N1712" s="10">
        <v>1</v>
      </c>
      <c r="P1712" s="9" t="s">
        <v>2591</v>
      </c>
      <c r="Q1712" s="10">
        <v>4664.8100000000004</v>
      </c>
      <c r="S1712" t="s">
        <v>5096</v>
      </c>
      <c r="T1712">
        <v>45719</v>
      </c>
      <c r="U1712">
        <v>36</v>
      </c>
      <c r="V1712">
        <v>2</v>
      </c>
      <c r="W1712">
        <v>7727.03</v>
      </c>
      <c r="X1712">
        <v>5</v>
      </c>
      <c r="Y1712">
        <v>4</v>
      </c>
      <c r="Z1712">
        <v>4</v>
      </c>
      <c r="AA1712" t="s">
        <v>11849</v>
      </c>
      <c r="AB1712" t="s">
        <v>11836</v>
      </c>
    </row>
    <row r="1713" spans="1:28" x14ac:dyDescent="0.3">
      <c r="A1713" s="9" t="s">
        <v>5096</v>
      </c>
      <c r="B1713" s="20">
        <v>45719</v>
      </c>
      <c r="C1713" s="30">
        <f>superstore_excel!X$2 - B1713</f>
        <v>36</v>
      </c>
      <c r="D1713" s="10">
        <v>2</v>
      </c>
      <c r="E1713" s="10">
        <v>7727.03</v>
      </c>
      <c r="F1713">
        <f t="shared" si="132"/>
        <v>5</v>
      </c>
      <c r="G1713">
        <f t="shared" si="130"/>
        <v>4</v>
      </c>
      <c r="H1713">
        <f t="shared" si="131"/>
        <v>4</v>
      </c>
      <c r="I1713" t="str">
        <f t="shared" si="133"/>
        <v>544</v>
      </c>
      <c r="J1713" t="str">
        <f t="shared" si="134"/>
        <v>Loyal Customers</v>
      </c>
      <c r="M1713" s="9" t="s">
        <v>1313</v>
      </c>
      <c r="N1713" s="10">
        <v>4</v>
      </c>
      <c r="P1713" s="9" t="s">
        <v>1313</v>
      </c>
      <c r="Q1713" s="10">
        <v>10211.77486248378</v>
      </c>
      <c r="S1713" t="s">
        <v>5216</v>
      </c>
      <c r="T1713">
        <v>45613</v>
      </c>
      <c r="U1713">
        <v>142</v>
      </c>
      <c r="V1713">
        <v>1</v>
      </c>
      <c r="W1713">
        <v>3640.02</v>
      </c>
      <c r="X1713">
        <v>5</v>
      </c>
      <c r="Y1713">
        <v>3</v>
      </c>
      <c r="Z1713">
        <v>3</v>
      </c>
      <c r="AA1713" t="s">
        <v>11831</v>
      </c>
      <c r="AB1713" t="s">
        <v>11832</v>
      </c>
    </row>
    <row r="1714" spans="1:28" x14ac:dyDescent="0.3">
      <c r="A1714" s="9" t="s">
        <v>5216</v>
      </c>
      <c r="B1714" s="20">
        <v>45613</v>
      </c>
      <c r="C1714" s="30">
        <f>superstore_excel!X$2 - B1714</f>
        <v>142</v>
      </c>
      <c r="D1714" s="10">
        <v>1</v>
      </c>
      <c r="E1714" s="10">
        <v>3640.02</v>
      </c>
      <c r="F1714">
        <f t="shared" si="132"/>
        <v>5</v>
      </c>
      <c r="G1714">
        <f t="shared" si="130"/>
        <v>3</v>
      </c>
      <c r="H1714">
        <f t="shared" si="131"/>
        <v>3</v>
      </c>
      <c r="I1714" t="str">
        <f t="shared" si="133"/>
        <v>533</v>
      </c>
      <c r="J1714" t="str">
        <f t="shared" si="134"/>
        <v>Recent Customers</v>
      </c>
      <c r="M1714" s="9" t="s">
        <v>5096</v>
      </c>
      <c r="N1714" s="10">
        <v>2</v>
      </c>
      <c r="P1714" s="9" t="s">
        <v>5096</v>
      </c>
      <c r="Q1714" s="10">
        <v>7727.03</v>
      </c>
      <c r="S1714" t="s">
        <v>6264</v>
      </c>
      <c r="T1714">
        <v>45536</v>
      </c>
      <c r="U1714">
        <v>219</v>
      </c>
      <c r="V1714">
        <v>1</v>
      </c>
      <c r="W1714">
        <v>699.4</v>
      </c>
      <c r="X1714">
        <v>4</v>
      </c>
      <c r="Y1714">
        <v>3</v>
      </c>
      <c r="Z1714">
        <v>1</v>
      </c>
      <c r="AA1714" t="s">
        <v>11840</v>
      </c>
      <c r="AB1714" t="s">
        <v>11834</v>
      </c>
    </row>
    <row r="1715" spans="1:28" x14ac:dyDescent="0.3">
      <c r="A1715" s="9" t="s">
        <v>6264</v>
      </c>
      <c r="B1715" s="20">
        <v>45536</v>
      </c>
      <c r="C1715" s="30">
        <f>superstore_excel!X$2 - B1715</f>
        <v>219</v>
      </c>
      <c r="D1715" s="10">
        <v>1</v>
      </c>
      <c r="E1715" s="10">
        <v>699.4</v>
      </c>
      <c r="F1715">
        <f t="shared" si="132"/>
        <v>4</v>
      </c>
      <c r="G1715">
        <f t="shared" si="130"/>
        <v>3</v>
      </c>
      <c r="H1715">
        <f t="shared" si="131"/>
        <v>1</v>
      </c>
      <c r="I1715" t="str">
        <f t="shared" si="133"/>
        <v>431</v>
      </c>
      <c r="J1715" t="str">
        <f t="shared" si="134"/>
        <v>Others</v>
      </c>
      <c r="M1715" s="9" t="s">
        <v>5216</v>
      </c>
      <c r="N1715" s="10">
        <v>1</v>
      </c>
      <c r="P1715" s="9" t="s">
        <v>5216</v>
      </c>
      <c r="Q1715" s="10">
        <v>3640.02</v>
      </c>
      <c r="S1715" t="s">
        <v>2672</v>
      </c>
      <c r="T1715">
        <v>45192</v>
      </c>
      <c r="U1715">
        <v>563</v>
      </c>
      <c r="V1715">
        <v>1</v>
      </c>
      <c r="W1715">
        <v>483.17</v>
      </c>
      <c r="X1715">
        <v>2</v>
      </c>
      <c r="Y1715">
        <v>3</v>
      </c>
      <c r="Z1715">
        <v>1</v>
      </c>
      <c r="AA1715" t="s">
        <v>11847</v>
      </c>
      <c r="AB1715" t="s">
        <v>11839</v>
      </c>
    </row>
    <row r="1716" spans="1:28" x14ac:dyDescent="0.3">
      <c r="A1716" s="9" t="s">
        <v>2672</v>
      </c>
      <c r="B1716" s="20">
        <v>45192</v>
      </c>
      <c r="C1716" s="30">
        <f>superstore_excel!X$2 - B1716</f>
        <v>563</v>
      </c>
      <c r="D1716" s="10">
        <v>1</v>
      </c>
      <c r="E1716" s="10">
        <v>483.17</v>
      </c>
      <c r="F1716">
        <f t="shared" si="132"/>
        <v>2</v>
      </c>
      <c r="G1716">
        <f t="shared" si="130"/>
        <v>3</v>
      </c>
      <c r="H1716">
        <f t="shared" si="131"/>
        <v>1</v>
      </c>
      <c r="I1716" t="str">
        <f t="shared" si="133"/>
        <v>231</v>
      </c>
      <c r="J1716" t="str">
        <f t="shared" si="134"/>
        <v>At Risk</v>
      </c>
      <c r="M1716" s="9" t="s">
        <v>6264</v>
      </c>
      <c r="N1716" s="10">
        <v>1</v>
      </c>
      <c r="P1716" s="9" t="s">
        <v>6264</v>
      </c>
      <c r="Q1716" s="10">
        <v>699.4</v>
      </c>
      <c r="S1716" t="s">
        <v>846</v>
      </c>
      <c r="T1716">
        <v>45642</v>
      </c>
      <c r="U1716">
        <v>113</v>
      </c>
      <c r="V1716">
        <v>4</v>
      </c>
      <c r="W1716">
        <v>9077.6614239586288</v>
      </c>
      <c r="X1716">
        <v>5</v>
      </c>
      <c r="Y1716">
        <v>4</v>
      </c>
      <c r="Z1716">
        <v>4</v>
      </c>
      <c r="AA1716" t="s">
        <v>11849</v>
      </c>
      <c r="AB1716" t="s">
        <v>11836</v>
      </c>
    </row>
    <row r="1717" spans="1:28" x14ac:dyDescent="0.3">
      <c r="A1717" s="9" t="s">
        <v>846</v>
      </c>
      <c r="B1717" s="20">
        <v>45642</v>
      </c>
      <c r="C1717" s="30">
        <f>superstore_excel!X$2 - B1717</f>
        <v>113</v>
      </c>
      <c r="D1717" s="10">
        <v>4</v>
      </c>
      <c r="E1717" s="10">
        <v>9077.6614239586288</v>
      </c>
      <c r="F1717">
        <f t="shared" si="132"/>
        <v>5</v>
      </c>
      <c r="G1717">
        <f t="shared" si="130"/>
        <v>4</v>
      </c>
      <c r="H1717">
        <f t="shared" si="131"/>
        <v>4</v>
      </c>
      <c r="I1717" t="str">
        <f t="shared" si="133"/>
        <v>544</v>
      </c>
      <c r="J1717" t="str">
        <f t="shared" si="134"/>
        <v>Loyal Customers</v>
      </c>
      <c r="M1717" s="9" t="s">
        <v>2672</v>
      </c>
      <c r="N1717" s="10">
        <v>1</v>
      </c>
      <c r="P1717" s="9" t="s">
        <v>2672</v>
      </c>
      <c r="Q1717" s="10">
        <v>483.17</v>
      </c>
      <c r="S1717" t="s">
        <v>2923</v>
      </c>
      <c r="T1717">
        <v>45745</v>
      </c>
      <c r="U1717">
        <v>10</v>
      </c>
      <c r="V1717">
        <v>1</v>
      </c>
      <c r="W1717">
        <v>3784.12</v>
      </c>
      <c r="X1717">
        <v>5</v>
      </c>
      <c r="Y1717">
        <v>3</v>
      </c>
      <c r="Z1717">
        <v>3</v>
      </c>
      <c r="AA1717" t="s">
        <v>11831</v>
      </c>
      <c r="AB1717" t="s">
        <v>11832</v>
      </c>
    </row>
    <row r="1718" spans="1:28" x14ac:dyDescent="0.3">
      <c r="A1718" s="9" t="s">
        <v>2923</v>
      </c>
      <c r="B1718" s="20">
        <v>45745</v>
      </c>
      <c r="C1718" s="30">
        <f>superstore_excel!X$2 - B1718</f>
        <v>10</v>
      </c>
      <c r="D1718" s="10">
        <v>1</v>
      </c>
      <c r="E1718" s="10">
        <v>3784.12</v>
      </c>
      <c r="F1718">
        <f t="shared" si="132"/>
        <v>5</v>
      </c>
      <c r="G1718">
        <f t="shared" si="130"/>
        <v>3</v>
      </c>
      <c r="H1718">
        <f t="shared" si="131"/>
        <v>3</v>
      </c>
      <c r="I1718" t="str">
        <f t="shared" si="133"/>
        <v>533</v>
      </c>
      <c r="J1718" t="str">
        <f t="shared" si="134"/>
        <v>Recent Customers</v>
      </c>
      <c r="M1718" s="9" t="s">
        <v>846</v>
      </c>
      <c r="N1718" s="10">
        <v>4</v>
      </c>
      <c r="P1718" s="9" t="s">
        <v>846</v>
      </c>
      <c r="Q1718" s="10">
        <v>9077.6614239586288</v>
      </c>
      <c r="S1718" t="s">
        <v>747</v>
      </c>
      <c r="T1718">
        <v>45305</v>
      </c>
      <c r="U1718">
        <v>450</v>
      </c>
      <c r="V1718">
        <v>4</v>
      </c>
      <c r="W1718">
        <v>7786.4701869829696</v>
      </c>
      <c r="X1718">
        <v>3</v>
      </c>
      <c r="Y1718">
        <v>4</v>
      </c>
      <c r="Z1718">
        <v>4</v>
      </c>
      <c r="AA1718" t="s">
        <v>11853</v>
      </c>
      <c r="AB1718" t="s">
        <v>11834</v>
      </c>
    </row>
    <row r="1719" spans="1:28" x14ac:dyDescent="0.3">
      <c r="A1719" s="9" t="s">
        <v>747</v>
      </c>
      <c r="B1719" s="20">
        <v>45305</v>
      </c>
      <c r="C1719" s="30">
        <f>superstore_excel!X$2 - B1719</f>
        <v>450</v>
      </c>
      <c r="D1719" s="10">
        <v>4</v>
      </c>
      <c r="E1719" s="10">
        <v>7786.4701869829696</v>
      </c>
      <c r="F1719">
        <f t="shared" si="132"/>
        <v>3</v>
      </c>
      <c r="G1719">
        <f t="shared" si="130"/>
        <v>4</v>
      </c>
      <c r="H1719">
        <f t="shared" si="131"/>
        <v>4</v>
      </c>
      <c r="I1719" t="str">
        <f t="shared" si="133"/>
        <v>344</v>
      </c>
      <c r="J1719" t="str">
        <f t="shared" si="134"/>
        <v>Others</v>
      </c>
      <c r="M1719" s="9" t="s">
        <v>2923</v>
      </c>
      <c r="N1719" s="10">
        <v>1</v>
      </c>
      <c r="P1719" s="9" t="s">
        <v>2923</v>
      </c>
      <c r="Q1719" s="10">
        <v>3784.12</v>
      </c>
      <c r="S1719" t="s">
        <v>3735</v>
      </c>
      <c r="T1719">
        <v>45268</v>
      </c>
      <c r="U1719">
        <v>487</v>
      </c>
      <c r="V1719">
        <v>2</v>
      </c>
      <c r="W1719">
        <v>6825.62</v>
      </c>
      <c r="X1719">
        <v>3</v>
      </c>
      <c r="Y1719">
        <v>4</v>
      </c>
      <c r="Z1719">
        <v>3</v>
      </c>
      <c r="AA1719" t="s">
        <v>11852</v>
      </c>
      <c r="AB1719" t="s">
        <v>11834</v>
      </c>
    </row>
    <row r="1720" spans="1:28" x14ac:dyDescent="0.3">
      <c r="A1720" s="9" t="s">
        <v>3735</v>
      </c>
      <c r="B1720" s="20">
        <v>45268</v>
      </c>
      <c r="C1720" s="30">
        <f>superstore_excel!X$2 - B1720</f>
        <v>487</v>
      </c>
      <c r="D1720" s="10">
        <v>2</v>
      </c>
      <c r="E1720" s="10">
        <v>6825.62</v>
      </c>
      <c r="F1720">
        <f t="shared" si="132"/>
        <v>3</v>
      </c>
      <c r="G1720">
        <f t="shared" si="130"/>
        <v>4</v>
      </c>
      <c r="H1720">
        <f t="shared" si="131"/>
        <v>3</v>
      </c>
      <c r="I1720" t="str">
        <f t="shared" si="133"/>
        <v>343</v>
      </c>
      <c r="J1720" t="str">
        <f t="shared" si="134"/>
        <v>Others</v>
      </c>
      <c r="M1720" s="9" t="s">
        <v>747</v>
      </c>
      <c r="N1720" s="10">
        <v>4</v>
      </c>
      <c r="P1720" s="9" t="s">
        <v>747</v>
      </c>
      <c r="Q1720" s="10">
        <v>7786.4701869829696</v>
      </c>
      <c r="S1720" t="s">
        <v>3591</v>
      </c>
      <c r="T1720">
        <v>45705</v>
      </c>
      <c r="U1720">
        <v>50</v>
      </c>
      <c r="V1720">
        <v>1</v>
      </c>
      <c r="W1720">
        <v>4580.71</v>
      </c>
      <c r="X1720">
        <v>5</v>
      </c>
      <c r="Y1720">
        <v>3</v>
      </c>
      <c r="Z1720">
        <v>3</v>
      </c>
      <c r="AA1720" t="s">
        <v>11831</v>
      </c>
      <c r="AB1720" t="s">
        <v>11832</v>
      </c>
    </row>
    <row r="1721" spans="1:28" x14ac:dyDescent="0.3">
      <c r="A1721" s="9" t="s">
        <v>3591</v>
      </c>
      <c r="B1721" s="20">
        <v>45705</v>
      </c>
      <c r="C1721" s="30">
        <f>superstore_excel!X$2 - B1721</f>
        <v>50</v>
      </c>
      <c r="D1721" s="10">
        <v>1</v>
      </c>
      <c r="E1721" s="10">
        <v>4580.71</v>
      </c>
      <c r="F1721">
        <f t="shared" si="132"/>
        <v>5</v>
      </c>
      <c r="G1721">
        <f t="shared" si="130"/>
        <v>3</v>
      </c>
      <c r="H1721">
        <f t="shared" si="131"/>
        <v>3</v>
      </c>
      <c r="I1721" t="str">
        <f t="shared" si="133"/>
        <v>533</v>
      </c>
      <c r="J1721" t="str">
        <f t="shared" si="134"/>
        <v>Recent Customers</v>
      </c>
      <c r="M1721" s="9" t="s">
        <v>3735</v>
      </c>
      <c r="N1721" s="10">
        <v>2</v>
      </c>
      <c r="P1721" s="9" t="s">
        <v>3735</v>
      </c>
      <c r="Q1721" s="10">
        <v>6825.62</v>
      </c>
      <c r="S1721" t="s">
        <v>8425</v>
      </c>
      <c r="T1721">
        <v>45563</v>
      </c>
      <c r="U1721">
        <v>192</v>
      </c>
      <c r="V1721">
        <v>1</v>
      </c>
      <c r="W1721">
        <v>4734.99</v>
      </c>
      <c r="X1721">
        <v>4</v>
      </c>
      <c r="Y1721">
        <v>3</v>
      </c>
      <c r="Z1721">
        <v>3</v>
      </c>
      <c r="AA1721" t="s">
        <v>11833</v>
      </c>
      <c r="AB1721" t="s">
        <v>11834</v>
      </c>
    </row>
    <row r="1722" spans="1:28" x14ac:dyDescent="0.3">
      <c r="A1722" s="9" t="s">
        <v>8425</v>
      </c>
      <c r="B1722" s="20">
        <v>45563</v>
      </c>
      <c r="C1722" s="30">
        <f>superstore_excel!X$2 - B1722</f>
        <v>192</v>
      </c>
      <c r="D1722" s="10">
        <v>1</v>
      </c>
      <c r="E1722" s="10">
        <v>4734.99</v>
      </c>
      <c r="F1722">
        <f t="shared" si="132"/>
        <v>4</v>
      </c>
      <c r="G1722">
        <f t="shared" si="130"/>
        <v>3</v>
      </c>
      <c r="H1722">
        <f t="shared" si="131"/>
        <v>3</v>
      </c>
      <c r="I1722" t="str">
        <f t="shared" si="133"/>
        <v>433</v>
      </c>
      <c r="J1722" t="str">
        <f t="shared" si="134"/>
        <v>Others</v>
      </c>
      <c r="M1722" s="9" t="s">
        <v>3591</v>
      </c>
      <c r="N1722" s="10">
        <v>1</v>
      </c>
      <c r="P1722" s="9" t="s">
        <v>3591</v>
      </c>
      <c r="Q1722" s="10">
        <v>4580.71</v>
      </c>
      <c r="S1722" t="s">
        <v>11583</v>
      </c>
      <c r="T1722">
        <v>45256</v>
      </c>
      <c r="U1722">
        <v>499</v>
      </c>
      <c r="V1722">
        <v>1</v>
      </c>
      <c r="W1722">
        <v>2447.58</v>
      </c>
      <c r="X1722">
        <v>3</v>
      </c>
      <c r="Y1722">
        <v>3</v>
      </c>
      <c r="Z1722">
        <v>2</v>
      </c>
      <c r="AA1722" t="s">
        <v>11837</v>
      </c>
      <c r="AB1722" t="s">
        <v>11834</v>
      </c>
    </row>
    <row r="1723" spans="1:28" x14ac:dyDescent="0.3">
      <c r="A1723" s="9" t="s">
        <v>11583</v>
      </c>
      <c r="B1723" s="20">
        <v>45256</v>
      </c>
      <c r="C1723" s="30">
        <f>superstore_excel!X$2 - B1723</f>
        <v>499</v>
      </c>
      <c r="D1723" s="10">
        <v>1</v>
      </c>
      <c r="E1723" s="10">
        <v>2447.58</v>
      </c>
      <c r="F1723">
        <f t="shared" si="132"/>
        <v>3</v>
      </c>
      <c r="G1723">
        <f t="shared" si="130"/>
        <v>3</v>
      </c>
      <c r="H1723">
        <f t="shared" si="131"/>
        <v>2</v>
      </c>
      <c r="I1723" t="str">
        <f t="shared" si="133"/>
        <v>332</v>
      </c>
      <c r="J1723" t="str">
        <f t="shared" si="134"/>
        <v>Others</v>
      </c>
      <c r="M1723" s="9" t="s">
        <v>8425</v>
      </c>
      <c r="N1723" s="10">
        <v>1</v>
      </c>
      <c r="P1723" s="9" t="s">
        <v>8425</v>
      </c>
      <c r="Q1723" s="10">
        <v>4734.99</v>
      </c>
      <c r="S1723" t="s">
        <v>4069</v>
      </c>
      <c r="T1723">
        <v>45214</v>
      </c>
      <c r="U1723">
        <v>541</v>
      </c>
      <c r="V1723">
        <v>2</v>
      </c>
      <c r="W1723">
        <v>3884.51</v>
      </c>
      <c r="X1723">
        <v>2</v>
      </c>
      <c r="Y1723">
        <v>4</v>
      </c>
      <c r="Z1723">
        <v>3</v>
      </c>
      <c r="AA1723" t="s">
        <v>11860</v>
      </c>
      <c r="AB1723" t="s">
        <v>11839</v>
      </c>
    </row>
    <row r="1724" spans="1:28" x14ac:dyDescent="0.3">
      <c r="A1724" s="9" t="s">
        <v>4069</v>
      </c>
      <c r="B1724" s="20">
        <v>45214</v>
      </c>
      <c r="C1724" s="30">
        <f>superstore_excel!X$2 - B1724</f>
        <v>541</v>
      </c>
      <c r="D1724" s="10">
        <v>2</v>
      </c>
      <c r="E1724" s="10">
        <v>3884.51</v>
      </c>
      <c r="F1724">
        <f t="shared" si="132"/>
        <v>2</v>
      </c>
      <c r="G1724">
        <f t="shared" si="130"/>
        <v>4</v>
      </c>
      <c r="H1724">
        <f t="shared" si="131"/>
        <v>3</v>
      </c>
      <c r="I1724" t="str">
        <f t="shared" si="133"/>
        <v>243</v>
      </c>
      <c r="J1724" t="str">
        <f t="shared" si="134"/>
        <v>At Risk</v>
      </c>
      <c r="M1724" s="9" t="s">
        <v>11583</v>
      </c>
      <c r="N1724" s="10">
        <v>1</v>
      </c>
      <c r="P1724" s="9" t="s">
        <v>11583</v>
      </c>
      <c r="Q1724" s="10">
        <v>2447.58</v>
      </c>
      <c r="S1724" t="s">
        <v>3007</v>
      </c>
      <c r="T1724">
        <v>45310</v>
      </c>
      <c r="U1724">
        <v>445</v>
      </c>
      <c r="V1724">
        <v>1</v>
      </c>
      <c r="W1724">
        <v>180.17</v>
      </c>
      <c r="X1724">
        <v>3</v>
      </c>
      <c r="Y1724">
        <v>3</v>
      </c>
      <c r="Z1724">
        <v>1</v>
      </c>
      <c r="AA1724" t="s">
        <v>11841</v>
      </c>
      <c r="AB1724" t="s">
        <v>11834</v>
      </c>
    </row>
    <row r="1725" spans="1:28" x14ac:dyDescent="0.3">
      <c r="A1725" s="9" t="s">
        <v>3007</v>
      </c>
      <c r="B1725" s="20">
        <v>45310</v>
      </c>
      <c r="C1725" s="30">
        <f>superstore_excel!X$2 - B1725</f>
        <v>445</v>
      </c>
      <c r="D1725" s="10">
        <v>1</v>
      </c>
      <c r="E1725" s="10">
        <v>180.17</v>
      </c>
      <c r="F1725">
        <f t="shared" si="132"/>
        <v>3</v>
      </c>
      <c r="G1725">
        <f t="shared" si="130"/>
        <v>3</v>
      </c>
      <c r="H1725">
        <f t="shared" si="131"/>
        <v>1</v>
      </c>
      <c r="I1725" t="str">
        <f t="shared" si="133"/>
        <v>331</v>
      </c>
      <c r="J1725" t="str">
        <f t="shared" si="134"/>
        <v>Others</v>
      </c>
      <c r="M1725" s="9" t="s">
        <v>4069</v>
      </c>
      <c r="N1725" s="10">
        <v>2</v>
      </c>
      <c r="P1725" s="9" t="s">
        <v>4069</v>
      </c>
      <c r="Q1725" s="10">
        <v>3884.51</v>
      </c>
      <c r="S1725" t="s">
        <v>9562</v>
      </c>
      <c r="T1725">
        <v>45529</v>
      </c>
      <c r="U1725">
        <v>226</v>
      </c>
      <c r="V1725">
        <v>1</v>
      </c>
      <c r="W1725">
        <v>92.61</v>
      </c>
      <c r="X1725">
        <v>4</v>
      </c>
      <c r="Y1725">
        <v>3</v>
      </c>
      <c r="Z1725">
        <v>1</v>
      </c>
      <c r="AA1725" t="s">
        <v>11840</v>
      </c>
      <c r="AB1725" t="s">
        <v>11834</v>
      </c>
    </row>
    <row r="1726" spans="1:28" x14ac:dyDescent="0.3">
      <c r="A1726" s="9" t="s">
        <v>9562</v>
      </c>
      <c r="B1726" s="20">
        <v>45529</v>
      </c>
      <c r="C1726" s="30">
        <f>superstore_excel!X$2 - B1726</f>
        <v>226</v>
      </c>
      <c r="D1726" s="10">
        <v>1</v>
      </c>
      <c r="E1726" s="10">
        <v>92.61</v>
      </c>
      <c r="F1726">
        <f t="shared" si="132"/>
        <v>4</v>
      </c>
      <c r="G1726">
        <f t="shared" si="130"/>
        <v>3</v>
      </c>
      <c r="H1726">
        <f t="shared" si="131"/>
        <v>1</v>
      </c>
      <c r="I1726" t="str">
        <f t="shared" si="133"/>
        <v>431</v>
      </c>
      <c r="J1726" t="str">
        <f t="shared" si="134"/>
        <v>Others</v>
      </c>
      <c r="M1726" s="9" t="s">
        <v>3007</v>
      </c>
      <c r="N1726" s="10">
        <v>1</v>
      </c>
      <c r="P1726" s="9" t="s">
        <v>3007</v>
      </c>
      <c r="Q1726" s="10">
        <v>180.17</v>
      </c>
      <c r="S1726" t="s">
        <v>1851</v>
      </c>
      <c r="T1726">
        <v>45710</v>
      </c>
      <c r="U1726">
        <v>45</v>
      </c>
      <c r="V1726">
        <v>4</v>
      </c>
      <c r="W1726">
        <v>9195.8100411104097</v>
      </c>
      <c r="X1726">
        <v>5</v>
      </c>
      <c r="Y1726">
        <v>4</v>
      </c>
      <c r="Z1726">
        <v>4</v>
      </c>
      <c r="AA1726" t="s">
        <v>11849</v>
      </c>
      <c r="AB1726" t="s">
        <v>11836</v>
      </c>
    </row>
    <row r="1727" spans="1:28" x14ac:dyDescent="0.3">
      <c r="A1727" s="9" t="s">
        <v>1851</v>
      </c>
      <c r="B1727" s="20">
        <v>45710</v>
      </c>
      <c r="C1727" s="30">
        <f>superstore_excel!X$2 - B1727</f>
        <v>45</v>
      </c>
      <c r="D1727" s="10">
        <v>4</v>
      </c>
      <c r="E1727" s="10">
        <v>9195.8100411104097</v>
      </c>
      <c r="F1727">
        <f t="shared" si="132"/>
        <v>5</v>
      </c>
      <c r="G1727">
        <f t="shared" si="130"/>
        <v>4</v>
      </c>
      <c r="H1727">
        <f t="shared" si="131"/>
        <v>4</v>
      </c>
      <c r="I1727" t="str">
        <f t="shared" si="133"/>
        <v>544</v>
      </c>
      <c r="J1727" t="str">
        <f t="shared" si="134"/>
        <v>Loyal Customers</v>
      </c>
      <c r="M1727" s="9" t="s">
        <v>9562</v>
      </c>
      <c r="N1727" s="10">
        <v>1</v>
      </c>
      <c r="P1727" s="9" t="s">
        <v>9562</v>
      </c>
      <c r="Q1727" s="10">
        <v>92.61</v>
      </c>
      <c r="S1727" t="s">
        <v>3643</v>
      </c>
      <c r="T1727">
        <v>45317</v>
      </c>
      <c r="U1727">
        <v>438</v>
      </c>
      <c r="V1727">
        <v>1</v>
      </c>
      <c r="W1727">
        <v>3489.18</v>
      </c>
      <c r="X1727">
        <v>3</v>
      </c>
      <c r="Y1727">
        <v>3</v>
      </c>
      <c r="Z1727">
        <v>3</v>
      </c>
      <c r="AA1727" t="s">
        <v>11845</v>
      </c>
      <c r="AB1727" t="s">
        <v>11834</v>
      </c>
    </row>
    <row r="1728" spans="1:28" x14ac:dyDescent="0.3">
      <c r="A1728" s="9" t="s">
        <v>3643</v>
      </c>
      <c r="B1728" s="20">
        <v>45317</v>
      </c>
      <c r="C1728" s="30">
        <f>superstore_excel!X$2 - B1728</f>
        <v>438</v>
      </c>
      <c r="D1728" s="10">
        <v>1</v>
      </c>
      <c r="E1728" s="10">
        <v>3489.18</v>
      </c>
      <c r="F1728">
        <f t="shared" si="132"/>
        <v>3</v>
      </c>
      <c r="G1728">
        <f t="shared" si="130"/>
        <v>3</v>
      </c>
      <c r="H1728">
        <f t="shared" si="131"/>
        <v>3</v>
      </c>
      <c r="I1728" t="str">
        <f t="shared" si="133"/>
        <v>333</v>
      </c>
      <c r="J1728" t="str">
        <f t="shared" si="134"/>
        <v>Others</v>
      </c>
      <c r="M1728" s="9" t="s">
        <v>1851</v>
      </c>
      <c r="N1728" s="10">
        <v>4</v>
      </c>
      <c r="P1728" s="9" t="s">
        <v>1851</v>
      </c>
      <c r="Q1728" s="10">
        <v>9195.8100411104097</v>
      </c>
      <c r="S1728" t="s">
        <v>4908</v>
      </c>
      <c r="T1728">
        <v>45522</v>
      </c>
      <c r="U1728">
        <v>233</v>
      </c>
      <c r="V1728">
        <v>2</v>
      </c>
      <c r="W1728">
        <v>4512.5200000000004</v>
      </c>
      <c r="X1728">
        <v>4</v>
      </c>
      <c r="Y1728">
        <v>4</v>
      </c>
      <c r="Z1728">
        <v>3</v>
      </c>
      <c r="AA1728" t="s">
        <v>11851</v>
      </c>
      <c r="AB1728" t="s">
        <v>11834</v>
      </c>
    </row>
    <row r="1729" spans="1:28" x14ac:dyDescent="0.3">
      <c r="A1729" s="9" t="s">
        <v>4908</v>
      </c>
      <c r="B1729" s="20">
        <v>45522</v>
      </c>
      <c r="C1729" s="30">
        <f>superstore_excel!X$2 - B1729</f>
        <v>233</v>
      </c>
      <c r="D1729" s="10">
        <v>2</v>
      </c>
      <c r="E1729" s="10">
        <v>4512.5200000000004</v>
      </c>
      <c r="F1729">
        <f t="shared" si="132"/>
        <v>4</v>
      </c>
      <c r="G1729">
        <f t="shared" si="130"/>
        <v>4</v>
      </c>
      <c r="H1729">
        <f t="shared" si="131"/>
        <v>3</v>
      </c>
      <c r="I1729" t="str">
        <f t="shared" si="133"/>
        <v>443</v>
      </c>
      <c r="J1729" t="str">
        <f t="shared" si="134"/>
        <v>Others</v>
      </c>
      <c r="M1729" s="9" t="s">
        <v>3643</v>
      </c>
      <c r="N1729" s="10">
        <v>1</v>
      </c>
      <c r="P1729" s="9" t="s">
        <v>3643</v>
      </c>
      <c r="Q1729" s="10">
        <v>3489.18</v>
      </c>
      <c r="S1729" t="s">
        <v>8348</v>
      </c>
      <c r="T1729">
        <v>45434</v>
      </c>
      <c r="U1729">
        <v>321</v>
      </c>
      <c r="V1729">
        <v>1</v>
      </c>
      <c r="W1729">
        <v>1405.94</v>
      </c>
      <c r="X1729">
        <v>4</v>
      </c>
      <c r="Y1729">
        <v>3</v>
      </c>
      <c r="Z1729">
        <v>1</v>
      </c>
      <c r="AA1729" t="s">
        <v>11840</v>
      </c>
      <c r="AB1729" t="s">
        <v>11834</v>
      </c>
    </row>
    <row r="1730" spans="1:28" x14ac:dyDescent="0.3">
      <c r="A1730" s="9" t="s">
        <v>8348</v>
      </c>
      <c r="B1730" s="20">
        <v>45434</v>
      </c>
      <c r="C1730" s="30">
        <f>superstore_excel!X$2 - B1730</f>
        <v>321</v>
      </c>
      <c r="D1730" s="10">
        <v>1</v>
      </c>
      <c r="E1730" s="10">
        <v>1405.94</v>
      </c>
      <c r="F1730">
        <f t="shared" si="132"/>
        <v>4</v>
      </c>
      <c r="G1730">
        <f t="shared" si="130"/>
        <v>3</v>
      </c>
      <c r="H1730">
        <f t="shared" si="131"/>
        <v>1</v>
      </c>
      <c r="I1730" t="str">
        <f t="shared" si="133"/>
        <v>431</v>
      </c>
      <c r="J1730" t="str">
        <f t="shared" si="134"/>
        <v>Others</v>
      </c>
      <c r="M1730" s="9" t="s">
        <v>4908</v>
      </c>
      <c r="N1730" s="10">
        <v>2</v>
      </c>
      <c r="P1730" s="9" t="s">
        <v>4908</v>
      </c>
      <c r="Q1730" s="10">
        <v>4512.5200000000004</v>
      </c>
      <c r="S1730" t="s">
        <v>2650</v>
      </c>
      <c r="T1730">
        <v>45441</v>
      </c>
      <c r="U1730">
        <v>314</v>
      </c>
      <c r="V1730">
        <v>1</v>
      </c>
      <c r="W1730">
        <v>2633.64</v>
      </c>
      <c r="X1730">
        <v>4</v>
      </c>
      <c r="Y1730">
        <v>3</v>
      </c>
      <c r="Z1730">
        <v>2</v>
      </c>
      <c r="AA1730" t="s">
        <v>11842</v>
      </c>
      <c r="AB1730" t="s">
        <v>11834</v>
      </c>
    </row>
    <row r="1731" spans="1:28" x14ac:dyDescent="0.3">
      <c r="A1731" s="9" t="s">
        <v>2650</v>
      </c>
      <c r="B1731" s="20">
        <v>45441</v>
      </c>
      <c r="C1731" s="30">
        <f>superstore_excel!X$2 - B1731</f>
        <v>314</v>
      </c>
      <c r="D1731" s="10">
        <v>1</v>
      </c>
      <c r="E1731" s="10">
        <v>2633.64</v>
      </c>
      <c r="F1731">
        <f t="shared" si="132"/>
        <v>4</v>
      </c>
      <c r="G1731">
        <f t="shared" si="130"/>
        <v>3</v>
      </c>
      <c r="H1731">
        <f t="shared" si="131"/>
        <v>2</v>
      </c>
      <c r="I1731" t="str">
        <f t="shared" si="133"/>
        <v>432</v>
      </c>
      <c r="J1731" t="str">
        <f t="shared" si="134"/>
        <v>Others</v>
      </c>
      <c r="M1731" s="9" t="s">
        <v>8348</v>
      </c>
      <c r="N1731" s="10">
        <v>1</v>
      </c>
      <c r="P1731" s="9" t="s">
        <v>8348</v>
      </c>
      <c r="Q1731" s="10">
        <v>1405.94</v>
      </c>
      <c r="S1731" t="s">
        <v>7465</v>
      </c>
      <c r="T1731">
        <v>45153</v>
      </c>
      <c r="U1731">
        <v>602</v>
      </c>
      <c r="V1731">
        <v>1</v>
      </c>
      <c r="W1731">
        <v>2257.9</v>
      </c>
      <c r="X1731">
        <v>2</v>
      </c>
      <c r="Y1731">
        <v>3</v>
      </c>
      <c r="Z1731">
        <v>2</v>
      </c>
      <c r="AA1731" t="s">
        <v>11848</v>
      </c>
      <c r="AB1731" t="s">
        <v>11839</v>
      </c>
    </row>
    <row r="1732" spans="1:28" x14ac:dyDescent="0.3">
      <c r="A1732" s="9" t="s">
        <v>7465</v>
      </c>
      <c r="B1732" s="20">
        <v>45153</v>
      </c>
      <c r="C1732" s="30">
        <f>superstore_excel!X$2 - B1732</f>
        <v>602</v>
      </c>
      <c r="D1732" s="10">
        <v>1</v>
      </c>
      <c r="E1732" s="10">
        <v>2257.9</v>
      </c>
      <c r="F1732">
        <f t="shared" si="132"/>
        <v>2</v>
      </c>
      <c r="G1732">
        <f t="shared" si="130"/>
        <v>3</v>
      </c>
      <c r="H1732">
        <f t="shared" si="131"/>
        <v>2</v>
      </c>
      <c r="I1732" t="str">
        <f t="shared" si="133"/>
        <v>232</v>
      </c>
      <c r="J1732" t="str">
        <f t="shared" si="134"/>
        <v>At Risk</v>
      </c>
      <c r="M1732" s="9" t="s">
        <v>2650</v>
      </c>
      <c r="N1732" s="10">
        <v>1</v>
      </c>
      <c r="P1732" s="9" t="s">
        <v>2650</v>
      </c>
      <c r="Q1732" s="10">
        <v>2633.64</v>
      </c>
      <c r="S1732" t="s">
        <v>6990</v>
      </c>
      <c r="T1732">
        <v>45639</v>
      </c>
      <c r="U1732">
        <v>116</v>
      </c>
      <c r="V1732">
        <v>1</v>
      </c>
      <c r="W1732">
        <v>1612.9</v>
      </c>
      <c r="X1732">
        <v>5</v>
      </c>
      <c r="Y1732">
        <v>3</v>
      </c>
      <c r="Z1732">
        <v>1</v>
      </c>
      <c r="AA1732" t="s">
        <v>11850</v>
      </c>
      <c r="AB1732" t="s">
        <v>11832</v>
      </c>
    </row>
    <row r="1733" spans="1:28" x14ac:dyDescent="0.3">
      <c r="A1733" s="9" t="s">
        <v>6990</v>
      </c>
      <c r="B1733" s="20">
        <v>45639</v>
      </c>
      <c r="C1733" s="30">
        <f>superstore_excel!X$2 - B1733</f>
        <v>116</v>
      </c>
      <c r="D1733" s="10">
        <v>1</v>
      </c>
      <c r="E1733" s="10">
        <v>1612.9</v>
      </c>
      <c r="F1733">
        <f t="shared" si="132"/>
        <v>5</v>
      </c>
      <c r="G1733">
        <f t="shared" ref="G1733:G1796" si="135">IF(D1733&gt;=_xlfn.QUARTILE.INC(D:D,4),5, IF(D1733&gt;=_xlfn.QUARTILE.INC(D:D,3),4, IF(D1733&gt;=_xlfn.QUARTILE.INC(D:D,2),3, IF(D1733&gt;=_xlfn.QUARTILE.INC(D:D,1),2,1))))</f>
        <v>3</v>
      </c>
      <c r="H1733">
        <f t="shared" ref="H1733:H1796" si="136">IF(E1733&gt;=_xlfn.QUARTILE.INC(E:E,4),5, IF(E1733&gt;=_xlfn.QUARTILE.INC(E:E,3),4, IF(E1733&gt;=_xlfn.QUARTILE.INC(E:E,2),3, IF(E1733&gt;=_xlfn.QUARTILE.INC(E:E,1),2,1))))</f>
        <v>1</v>
      </c>
      <c r="I1733" t="str">
        <f t="shared" si="133"/>
        <v>531</v>
      </c>
      <c r="J1733" t="str">
        <f t="shared" si="134"/>
        <v>Recent Customers</v>
      </c>
      <c r="M1733" s="9" t="s">
        <v>7465</v>
      </c>
      <c r="N1733" s="10">
        <v>1</v>
      </c>
      <c r="P1733" s="9" t="s">
        <v>7465</v>
      </c>
      <c r="Q1733" s="10">
        <v>2257.9</v>
      </c>
      <c r="S1733" t="s">
        <v>2838</v>
      </c>
      <c r="T1733">
        <v>45333</v>
      </c>
      <c r="U1733">
        <v>422</v>
      </c>
      <c r="V1733">
        <v>1</v>
      </c>
      <c r="W1733">
        <v>4020.72</v>
      </c>
      <c r="X1733">
        <v>3</v>
      </c>
      <c r="Y1733">
        <v>3</v>
      </c>
      <c r="Z1733">
        <v>3</v>
      </c>
      <c r="AA1733" t="s">
        <v>11845</v>
      </c>
      <c r="AB1733" t="s">
        <v>11834</v>
      </c>
    </row>
    <row r="1734" spans="1:28" x14ac:dyDescent="0.3">
      <c r="A1734" s="9" t="s">
        <v>2838</v>
      </c>
      <c r="B1734" s="20">
        <v>45333</v>
      </c>
      <c r="C1734" s="30">
        <f>superstore_excel!X$2 - B1734</f>
        <v>422</v>
      </c>
      <c r="D1734" s="10">
        <v>1</v>
      </c>
      <c r="E1734" s="10">
        <v>4020.72</v>
      </c>
      <c r="F1734">
        <f t="shared" ref="F1734:F1797" si="137">IF(C1734&lt;=_xlfn.QUARTILE.INC(C:C,1),5, IF(C1734&lt;=_xlfn.QUARTILE.INC(C:C,2),4, IF(C1734&lt;=_xlfn.QUARTILE.INC(C:C,3),3, IF(C1734&lt;=_xlfn.QUARTILE.INC(C:C,4),2,1))))</f>
        <v>3</v>
      </c>
      <c r="G1734">
        <f t="shared" si="135"/>
        <v>3</v>
      </c>
      <c r="H1734">
        <f t="shared" si="136"/>
        <v>3</v>
      </c>
      <c r="I1734" t="str">
        <f t="shared" ref="I1734:I1797" si="138">F1734 &amp; G1734 &amp; H1734</f>
        <v>333</v>
      </c>
      <c r="J1734" t="str">
        <f t="shared" ref="J1734:J1797" si="139">IF(I1734="555","Champions",
IF(AND(F1734&gt;=4,G1734&gt;=4,H1734&gt;=4),"Loyal Customers",
IF(F1734=5,"Recent Customers",
IF(G1734=5,"Frequent Buyers",
IF(H1734=5,"Big Spenders",
IF(F1734&lt;=2,"At Risk",
"Others"))))))</f>
        <v>Others</v>
      </c>
      <c r="M1734" s="9" t="s">
        <v>6990</v>
      </c>
      <c r="N1734" s="10">
        <v>1</v>
      </c>
      <c r="P1734" s="9" t="s">
        <v>6990</v>
      </c>
      <c r="Q1734" s="10">
        <v>1612.9</v>
      </c>
      <c r="S1734" t="s">
        <v>2678</v>
      </c>
      <c r="T1734">
        <v>45617</v>
      </c>
      <c r="U1734">
        <v>138</v>
      </c>
      <c r="V1734">
        <v>2</v>
      </c>
      <c r="W1734">
        <v>3438.32</v>
      </c>
      <c r="X1734">
        <v>5</v>
      </c>
      <c r="Y1734">
        <v>4</v>
      </c>
      <c r="Z1734">
        <v>2</v>
      </c>
      <c r="AA1734" t="s">
        <v>11843</v>
      </c>
      <c r="AB1734" t="s">
        <v>11832</v>
      </c>
    </row>
    <row r="1735" spans="1:28" x14ac:dyDescent="0.3">
      <c r="A1735" s="9" t="s">
        <v>2678</v>
      </c>
      <c r="B1735" s="20">
        <v>45617</v>
      </c>
      <c r="C1735" s="30">
        <f>superstore_excel!X$2 - B1735</f>
        <v>138</v>
      </c>
      <c r="D1735" s="10">
        <v>2</v>
      </c>
      <c r="E1735" s="10">
        <v>3438.32</v>
      </c>
      <c r="F1735">
        <f t="shared" si="137"/>
        <v>5</v>
      </c>
      <c r="G1735">
        <f t="shared" si="135"/>
        <v>4</v>
      </c>
      <c r="H1735">
        <f t="shared" si="136"/>
        <v>2</v>
      </c>
      <c r="I1735" t="str">
        <f t="shared" si="138"/>
        <v>542</v>
      </c>
      <c r="J1735" t="str">
        <f t="shared" si="139"/>
        <v>Recent Customers</v>
      </c>
      <c r="M1735" s="9" t="s">
        <v>2838</v>
      </c>
      <c r="N1735" s="10">
        <v>1</v>
      </c>
      <c r="P1735" s="9" t="s">
        <v>2838</v>
      </c>
      <c r="Q1735" s="10">
        <v>4020.72</v>
      </c>
      <c r="S1735" t="s">
        <v>3219</v>
      </c>
      <c r="T1735">
        <v>45265</v>
      </c>
      <c r="U1735">
        <v>490</v>
      </c>
      <c r="V1735">
        <v>1</v>
      </c>
      <c r="W1735">
        <v>1957.6</v>
      </c>
      <c r="X1735">
        <v>3</v>
      </c>
      <c r="Y1735">
        <v>3</v>
      </c>
      <c r="Z1735">
        <v>2</v>
      </c>
      <c r="AA1735" t="s">
        <v>11837</v>
      </c>
      <c r="AB1735" t="s">
        <v>11834</v>
      </c>
    </row>
    <row r="1736" spans="1:28" x14ac:dyDescent="0.3">
      <c r="A1736" s="9" t="s">
        <v>3219</v>
      </c>
      <c r="B1736" s="20">
        <v>45265</v>
      </c>
      <c r="C1736" s="30">
        <f>superstore_excel!X$2 - B1736</f>
        <v>490</v>
      </c>
      <c r="D1736" s="10">
        <v>1</v>
      </c>
      <c r="E1736" s="10">
        <v>1957.6</v>
      </c>
      <c r="F1736">
        <f t="shared" si="137"/>
        <v>3</v>
      </c>
      <c r="G1736">
        <f t="shared" si="135"/>
        <v>3</v>
      </c>
      <c r="H1736">
        <f t="shared" si="136"/>
        <v>2</v>
      </c>
      <c r="I1736" t="str">
        <f t="shared" si="138"/>
        <v>332</v>
      </c>
      <c r="J1736" t="str">
        <f t="shared" si="139"/>
        <v>Others</v>
      </c>
      <c r="M1736" s="9" t="s">
        <v>2678</v>
      </c>
      <c r="N1736" s="10">
        <v>2</v>
      </c>
      <c r="P1736" s="9" t="s">
        <v>2678</v>
      </c>
      <c r="Q1736" s="10">
        <v>3438.32</v>
      </c>
      <c r="S1736" t="s">
        <v>2875</v>
      </c>
      <c r="T1736">
        <v>45110</v>
      </c>
      <c r="U1736">
        <v>645</v>
      </c>
      <c r="V1736">
        <v>1</v>
      </c>
      <c r="W1736">
        <v>2694.22</v>
      </c>
      <c r="X1736">
        <v>2</v>
      </c>
      <c r="Y1736">
        <v>3</v>
      </c>
      <c r="Z1736">
        <v>2</v>
      </c>
      <c r="AA1736" t="s">
        <v>11848</v>
      </c>
      <c r="AB1736" t="s">
        <v>11839</v>
      </c>
    </row>
    <row r="1737" spans="1:28" x14ac:dyDescent="0.3">
      <c r="A1737" s="9" t="s">
        <v>2875</v>
      </c>
      <c r="B1737" s="20">
        <v>45110</v>
      </c>
      <c r="C1737" s="30">
        <f>superstore_excel!X$2 - B1737</f>
        <v>645</v>
      </c>
      <c r="D1737" s="10">
        <v>1</v>
      </c>
      <c r="E1737" s="10">
        <v>2694.22</v>
      </c>
      <c r="F1737">
        <f t="shared" si="137"/>
        <v>2</v>
      </c>
      <c r="G1737">
        <f t="shared" si="135"/>
        <v>3</v>
      </c>
      <c r="H1737">
        <f t="shared" si="136"/>
        <v>2</v>
      </c>
      <c r="I1737" t="str">
        <f t="shared" si="138"/>
        <v>232</v>
      </c>
      <c r="J1737" t="str">
        <f t="shared" si="139"/>
        <v>At Risk</v>
      </c>
      <c r="M1737" s="9" t="s">
        <v>3219</v>
      </c>
      <c r="N1737" s="10">
        <v>1</v>
      </c>
      <c r="P1737" s="9" t="s">
        <v>3219</v>
      </c>
      <c r="Q1737" s="10">
        <v>1957.6</v>
      </c>
      <c r="S1737" t="s">
        <v>2765</v>
      </c>
      <c r="T1737">
        <v>45100</v>
      </c>
      <c r="U1737">
        <v>655</v>
      </c>
      <c r="V1737">
        <v>1</v>
      </c>
      <c r="W1737">
        <v>646.14</v>
      </c>
      <c r="X1737">
        <v>2</v>
      </c>
      <c r="Y1737">
        <v>3</v>
      </c>
      <c r="Z1737">
        <v>1</v>
      </c>
      <c r="AA1737" t="s">
        <v>11847</v>
      </c>
      <c r="AB1737" t="s">
        <v>11839</v>
      </c>
    </row>
    <row r="1738" spans="1:28" x14ac:dyDescent="0.3">
      <c r="A1738" s="9" t="s">
        <v>2765</v>
      </c>
      <c r="B1738" s="20">
        <v>45100</v>
      </c>
      <c r="C1738" s="30">
        <f>superstore_excel!X$2 - B1738</f>
        <v>655</v>
      </c>
      <c r="D1738" s="10">
        <v>1</v>
      </c>
      <c r="E1738" s="10">
        <v>646.14</v>
      </c>
      <c r="F1738">
        <f t="shared" si="137"/>
        <v>2</v>
      </c>
      <c r="G1738">
        <f t="shared" si="135"/>
        <v>3</v>
      </c>
      <c r="H1738">
        <f t="shared" si="136"/>
        <v>1</v>
      </c>
      <c r="I1738" t="str">
        <f t="shared" si="138"/>
        <v>231</v>
      </c>
      <c r="J1738" t="str">
        <f t="shared" si="139"/>
        <v>At Risk</v>
      </c>
      <c r="M1738" s="9" t="s">
        <v>2875</v>
      </c>
      <c r="N1738" s="10">
        <v>1</v>
      </c>
      <c r="P1738" s="9" t="s">
        <v>2875</v>
      </c>
      <c r="Q1738" s="10">
        <v>2694.22</v>
      </c>
      <c r="S1738" t="s">
        <v>5795</v>
      </c>
      <c r="T1738">
        <v>45293</v>
      </c>
      <c r="U1738">
        <v>462</v>
      </c>
      <c r="V1738">
        <v>1</v>
      </c>
      <c r="W1738">
        <v>1687.45</v>
      </c>
      <c r="X1738">
        <v>3</v>
      </c>
      <c r="Y1738">
        <v>3</v>
      </c>
      <c r="Z1738">
        <v>1</v>
      </c>
      <c r="AA1738" t="s">
        <v>11841</v>
      </c>
      <c r="AB1738" t="s">
        <v>11834</v>
      </c>
    </row>
    <row r="1739" spans="1:28" x14ac:dyDescent="0.3">
      <c r="A1739" s="9" t="s">
        <v>5795</v>
      </c>
      <c r="B1739" s="20">
        <v>45293</v>
      </c>
      <c r="C1739" s="30">
        <f>superstore_excel!X$2 - B1739</f>
        <v>462</v>
      </c>
      <c r="D1739" s="10">
        <v>1</v>
      </c>
      <c r="E1739" s="10">
        <v>1687.45</v>
      </c>
      <c r="F1739">
        <f t="shared" si="137"/>
        <v>3</v>
      </c>
      <c r="G1739">
        <f t="shared" si="135"/>
        <v>3</v>
      </c>
      <c r="H1739">
        <f t="shared" si="136"/>
        <v>1</v>
      </c>
      <c r="I1739" t="str">
        <f t="shared" si="138"/>
        <v>331</v>
      </c>
      <c r="J1739" t="str">
        <f t="shared" si="139"/>
        <v>Others</v>
      </c>
      <c r="M1739" s="9" t="s">
        <v>2765</v>
      </c>
      <c r="N1739" s="10">
        <v>1</v>
      </c>
      <c r="P1739" s="9" t="s">
        <v>2765</v>
      </c>
      <c r="Q1739" s="10">
        <v>646.14</v>
      </c>
      <c r="S1739" t="s">
        <v>1583</v>
      </c>
      <c r="T1739">
        <v>45039</v>
      </c>
      <c r="U1739">
        <v>716</v>
      </c>
      <c r="V1739">
        <v>4</v>
      </c>
      <c r="W1739">
        <v>11169.159076536609</v>
      </c>
      <c r="X1739">
        <v>2</v>
      </c>
      <c r="Y1739">
        <v>4</v>
      </c>
      <c r="Z1739">
        <v>4</v>
      </c>
      <c r="AA1739" t="s">
        <v>11844</v>
      </c>
      <c r="AB1739" t="s">
        <v>11839</v>
      </c>
    </row>
    <row r="1740" spans="1:28" x14ac:dyDescent="0.3">
      <c r="A1740" s="9" t="s">
        <v>1583</v>
      </c>
      <c r="B1740" s="20">
        <v>45039</v>
      </c>
      <c r="C1740" s="30">
        <f>superstore_excel!X$2 - B1740</f>
        <v>716</v>
      </c>
      <c r="D1740" s="10">
        <v>4</v>
      </c>
      <c r="E1740" s="10">
        <v>11169.159076536609</v>
      </c>
      <c r="F1740">
        <f t="shared" si="137"/>
        <v>2</v>
      </c>
      <c r="G1740">
        <f t="shared" si="135"/>
        <v>4</v>
      </c>
      <c r="H1740">
        <f t="shared" si="136"/>
        <v>4</v>
      </c>
      <c r="I1740" t="str">
        <f t="shared" si="138"/>
        <v>244</v>
      </c>
      <c r="J1740" t="str">
        <f t="shared" si="139"/>
        <v>At Risk</v>
      </c>
      <c r="M1740" s="9" t="s">
        <v>5795</v>
      </c>
      <c r="N1740" s="10">
        <v>1</v>
      </c>
      <c r="P1740" s="9" t="s">
        <v>5795</v>
      </c>
      <c r="Q1740" s="10">
        <v>1687.45</v>
      </c>
      <c r="S1740" t="s">
        <v>3520</v>
      </c>
      <c r="T1740">
        <v>45551</v>
      </c>
      <c r="U1740">
        <v>204</v>
      </c>
      <c r="V1740">
        <v>1</v>
      </c>
      <c r="W1740">
        <v>4646.68</v>
      </c>
      <c r="X1740">
        <v>4</v>
      </c>
      <c r="Y1740">
        <v>3</v>
      </c>
      <c r="Z1740">
        <v>3</v>
      </c>
      <c r="AA1740" t="s">
        <v>11833</v>
      </c>
      <c r="AB1740" t="s">
        <v>11834</v>
      </c>
    </row>
    <row r="1741" spans="1:28" x14ac:dyDescent="0.3">
      <c r="A1741" s="9" t="s">
        <v>3520</v>
      </c>
      <c r="B1741" s="20">
        <v>45551</v>
      </c>
      <c r="C1741" s="30">
        <f>superstore_excel!X$2 - B1741</f>
        <v>204</v>
      </c>
      <c r="D1741" s="10">
        <v>1</v>
      </c>
      <c r="E1741" s="10">
        <v>4646.68</v>
      </c>
      <c r="F1741">
        <f t="shared" si="137"/>
        <v>4</v>
      </c>
      <c r="G1741">
        <f t="shared" si="135"/>
        <v>3</v>
      </c>
      <c r="H1741">
        <f t="shared" si="136"/>
        <v>3</v>
      </c>
      <c r="I1741" t="str">
        <f t="shared" si="138"/>
        <v>433</v>
      </c>
      <c r="J1741" t="str">
        <f t="shared" si="139"/>
        <v>Others</v>
      </c>
      <c r="M1741" s="9" t="s">
        <v>1583</v>
      </c>
      <c r="N1741" s="10">
        <v>4</v>
      </c>
      <c r="P1741" s="9" t="s">
        <v>1583</v>
      </c>
      <c r="Q1741" s="10">
        <v>11169.159076536609</v>
      </c>
      <c r="S1741" t="s">
        <v>7754</v>
      </c>
      <c r="T1741">
        <v>45454</v>
      </c>
      <c r="U1741">
        <v>301</v>
      </c>
      <c r="V1741">
        <v>1</v>
      </c>
      <c r="W1741">
        <v>2743.35</v>
      </c>
      <c r="X1741">
        <v>4</v>
      </c>
      <c r="Y1741">
        <v>3</v>
      </c>
      <c r="Z1741">
        <v>2</v>
      </c>
      <c r="AA1741" t="s">
        <v>11842</v>
      </c>
      <c r="AB1741" t="s">
        <v>11834</v>
      </c>
    </row>
    <row r="1742" spans="1:28" x14ac:dyDescent="0.3">
      <c r="A1742" s="9" t="s">
        <v>7754</v>
      </c>
      <c r="B1742" s="20">
        <v>45454</v>
      </c>
      <c r="C1742" s="30">
        <f>superstore_excel!X$2 - B1742</f>
        <v>301</v>
      </c>
      <c r="D1742" s="10">
        <v>1</v>
      </c>
      <c r="E1742" s="10">
        <v>2743.35</v>
      </c>
      <c r="F1742">
        <f t="shared" si="137"/>
        <v>4</v>
      </c>
      <c r="G1742">
        <f t="shared" si="135"/>
        <v>3</v>
      </c>
      <c r="H1742">
        <f t="shared" si="136"/>
        <v>2</v>
      </c>
      <c r="I1742" t="str">
        <f t="shared" si="138"/>
        <v>432</v>
      </c>
      <c r="J1742" t="str">
        <f t="shared" si="139"/>
        <v>Others</v>
      </c>
      <c r="M1742" s="9" t="s">
        <v>3520</v>
      </c>
      <c r="N1742" s="10">
        <v>1</v>
      </c>
      <c r="P1742" s="9" t="s">
        <v>3520</v>
      </c>
      <c r="Q1742" s="10">
        <v>4646.68</v>
      </c>
      <c r="S1742" t="s">
        <v>8892</v>
      </c>
      <c r="T1742">
        <v>45338</v>
      </c>
      <c r="U1742">
        <v>417</v>
      </c>
      <c r="V1742">
        <v>1</v>
      </c>
      <c r="W1742">
        <v>1027.43</v>
      </c>
      <c r="X1742">
        <v>3</v>
      </c>
      <c r="Y1742">
        <v>3</v>
      </c>
      <c r="Z1742">
        <v>1</v>
      </c>
      <c r="AA1742" t="s">
        <v>11841</v>
      </c>
      <c r="AB1742" t="s">
        <v>11834</v>
      </c>
    </row>
    <row r="1743" spans="1:28" x14ac:dyDescent="0.3">
      <c r="A1743" s="9" t="s">
        <v>8892</v>
      </c>
      <c r="B1743" s="20">
        <v>45338</v>
      </c>
      <c r="C1743" s="30">
        <f>superstore_excel!X$2 - B1743</f>
        <v>417</v>
      </c>
      <c r="D1743" s="10">
        <v>1</v>
      </c>
      <c r="E1743" s="10">
        <v>1027.43</v>
      </c>
      <c r="F1743">
        <f t="shared" si="137"/>
        <v>3</v>
      </c>
      <c r="G1743">
        <f t="shared" si="135"/>
        <v>3</v>
      </c>
      <c r="H1743">
        <f t="shared" si="136"/>
        <v>1</v>
      </c>
      <c r="I1743" t="str">
        <f t="shared" si="138"/>
        <v>331</v>
      </c>
      <c r="J1743" t="str">
        <f t="shared" si="139"/>
        <v>Others</v>
      </c>
      <c r="M1743" s="9" t="s">
        <v>7754</v>
      </c>
      <c r="N1743" s="10">
        <v>1</v>
      </c>
      <c r="P1743" s="9" t="s">
        <v>7754</v>
      </c>
      <c r="Q1743" s="10">
        <v>2743.35</v>
      </c>
      <c r="S1743" t="s">
        <v>6603</v>
      </c>
      <c r="T1743">
        <v>45118</v>
      </c>
      <c r="U1743">
        <v>637</v>
      </c>
      <c r="V1743">
        <v>1</v>
      </c>
      <c r="W1743">
        <v>4458.5</v>
      </c>
      <c r="X1743">
        <v>2</v>
      </c>
      <c r="Y1743">
        <v>3</v>
      </c>
      <c r="Z1743">
        <v>3</v>
      </c>
      <c r="AA1743" t="s">
        <v>11838</v>
      </c>
      <c r="AB1743" t="s">
        <v>11839</v>
      </c>
    </row>
    <row r="1744" spans="1:28" x14ac:dyDescent="0.3">
      <c r="A1744" s="9" t="s">
        <v>6603</v>
      </c>
      <c r="B1744" s="20">
        <v>45118</v>
      </c>
      <c r="C1744" s="30">
        <f>superstore_excel!X$2 - B1744</f>
        <v>637</v>
      </c>
      <c r="D1744" s="10">
        <v>1</v>
      </c>
      <c r="E1744" s="10">
        <v>4458.5</v>
      </c>
      <c r="F1744">
        <f t="shared" si="137"/>
        <v>2</v>
      </c>
      <c r="G1744">
        <f t="shared" si="135"/>
        <v>3</v>
      </c>
      <c r="H1744">
        <f t="shared" si="136"/>
        <v>3</v>
      </c>
      <c r="I1744" t="str">
        <f t="shared" si="138"/>
        <v>233</v>
      </c>
      <c r="J1744" t="str">
        <f t="shared" si="139"/>
        <v>At Risk</v>
      </c>
      <c r="M1744" s="9" t="s">
        <v>8892</v>
      </c>
      <c r="N1744" s="10">
        <v>1</v>
      </c>
      <c r="P1744" s="9" t="s">
        <v>8892</v>
      </c>
      <c r="Q1744" s="10">
        <v>1027.43</v>
      </c>
      <c r="S1744" t="s">
        <v>6923</v>
      </c>
      <c r="T1744">
        <v>45187</v>
      </c>
      <c r="U1744">
        <v>568</v>
      </c>
      <c r="V1744">
        <v>2</v>
      </c>
      <c r="W1744">
        <v>1433.13</v>
      </c>
      <c r="X1744">
        <v>2</v>
      </c>
      <c r="Y1744">
        <v>4</v>
      </c>
      <c r="Z1744">
        <v>1</v>
      </c>
      <c r="AA1744" t="s">
        <v>11866</v>
      </c>
      <c r="AB1744" t="s">
        <v>11839</v>
      </c>
    </row>
    <row r="1745" spans="1:28" x14ac:dyDescent="0.3">
      <c r="A1745" s="9" t="s">
        <v>6923</v>
      </c>
      <c r="B1745" s="20">
        <v>45187</v>
      </c>
      <c r="C1745" s="30">
        <f>superstore_excel!X$2 - B1745</f>
        <v>568</v>
      </c>
      <c r="D1745" s="10">
        <v>2</v>
      </c>
      <c r="E1745" s="10">
        <v>1433.13</v>
      </c>
      <c r="F1745">
        <f t="shared" si="137"/>
        <v>2</v>
      </c>
      <c r="G1745">
        <f t="shared" si="135"/>
        <v>4</v>
      </c>
      <c r="H1745">
        <f t="shared" si="136"/>
        <v>1</v>
      </c>
      <c r="I1745" t="str">
        <f t="shared" si="138"/>
        <v>241</v>
      </c>
      <c r="J1745" t="str">
        <f t="shared" si="139"/>
        <v>At Risk</v>
      </c>
      <c r="M1745" s="9" t="s">
        <v>6603</v>
      </c>
      <c r="N1745" s="10">
        <v>1</v>
      </c>
      <c r="P1745" s="9" t="s">
        <v>6603</v>
      </c>
      <c r="Q1745" s="10">
        <v>4458.5</v>
      </c>
      <c r="S1745" t="s">
        <v>2980</v>
      </c>
      <c r="T1745">
        <v>45249</v>
      </c>
      <c r="U1745">
        <v>506</v>
      </c>
      <c r="V1745">
        <v>1</v>
      </c>
      <c r="W1745">
        <v>1226.97</v>
      </c>
      <c r="X1745">
        <v>3</v>
      </c>
      <c r="Y1745">
        <v>3</v>
      </c>
      <c r="Z1745">
        <v>1</v>
      </c>
      <c r="AA1745" t="s">
        <v>11841</v>
      </c>
      <c r="AB1745" t="s">
        <v>11834</v>
      </c>
    </row>
    <row r="1746" spans="1:28" x14ac:dyDescent="0.3">
      <c r="A1746" s="9" t="s">
        <v>2980</v>
      </c>
      <c r="B1746" s="20">
        <v>45249</v>
      </c>
      <c r="C1746" s="30">
        <f>superstore_excel!X$2 - B1746</f>
        <v>506</v>
      </c>
      <c r="D1746" s="10">
        <v>1</v>
      </c>
      <c r="E1746" s="10">
        <v>1226.97</v>
      </c>
      <c r="F1746">
        <f t="shared" si="137"/>
        <v>3</v>
      </c>
      <c r="G1746">
        <f t="shared" si="135"/>
        <v>3</v>
      </c>
      <c r="H1746">
        <f t="shared" si="136"/>
        <v>1</v>
      </c>
      <c r="I1746" t="str">
        <f t="shared" si="138"/>
        <v>331</v>
      </c>
      <c r="J1746" t="str">
        <f t="shared" si="139"/>
        <v>Others</v>
      </c>
      <c r="M1746" s="9" t="s">
        <v>6923</v>
      </c>
      <c r="N1746" s="10">
        <v>2</v>
      </c>
      <c r="P1746" s="9" t="s">
        <v>6923</v>
      </c>
      <c r="Q1746" s="10">
        <v>1433.13</v>
      </c>
      <c r="S1746" t="s">
        <v>11536</v>
      </c>
      <c r="T1746">
        <v>45468</v>
      </c>
      <c r="U1746">
        <v>287</v>
      </c>
      <c r="V1746">
        <v>1</v>
      </c>
      <c r="W1746">
        <v>1964.45</v>
      </c>
      <c r="X1746">
        <v>4</v>
      </c>
      <c r="Y1746">
        <v>3</v>
      </c>
      <c r="Z1746">
        <v>2</v>
      </c>
      <c r="AA1746" t="s">
        <v>11842</v>
      </c>
      <c r="AB1746" t="s">
        <v>11834</v>
      </c>
    </row>
    <row r="1747" spans="1:28" x14ac:dyDescent="0.3">
      <c r="A1747" s="9" t="s">
        <v>11536</v>
      </c>
      <c r="B1747" s="20">
        <v>45468</v>
      </c>
      <c r="C1747" s="30">
        <f>superstore_excel!X$2 - B1747</f>
        <v>287</v>
      </c>
      <c r="D1747" s="10">
        <v>1</v>
      </c>
      <c r="E1747" s="10">
        <v>1964.45</v>
      </c>
      <c r="F1747">
        <f t="shared" si="137"/>
        <v>4</v>
      </c>
      <c r="G1747">
        <f t="shared" si="135"/>
        <v>3</v>
      </c>
      <c r="H1747">
        <f t="shared" si="136"/>
        <v>2</v>
      </c>
      <c r="I1747" t="str">
        <f t="shared" si="138"/>
        <v>432</v>
      </c>
      <c r="J1747" t="str">
        <f t="shared" si="139"/>
        <v>Others</v>
      </c>
      <c r="M1747" s="9" t="s">
        <v>2980</v>
      </c>
      <c r="N1747" s="10">
        <v>1</v>
      </c>
      <c r="P1747" s="9" t="s">
        <v>2980</v>
      </c>
      <c r="Q1747" s="10">
        <v>1226.97</v>
      </c>
      <c r="S1747" t="s">
        <v>7257</v>
      </c>
      <c r="T1747">
        <v>45634</v>
      </c>
      <c r="U1747">
        <v>121</v>
      </c>
      <c r="V1747">
        <v>2</v>
      </c>
      <c r="W1747">
        <v>2120.02</v>
      </c>
      <c r="X1747">
        <v>5</v>
      </c>
      <c r="Y1747">
        <v>4</v>
      </c>
      <c r="Z1747">
        <v>2</v>
      </c>
      <c r="AA1747" t="s">
        <v>11843</v>
      </c>
      <c r="AB1747" t="s">
        <v>11832</v>
      </c>
    </row>
    <row r="1748" spans="1:28" x14ac:dyDescent="0.3">
      <c r="A1748" s="9" t="s">
        <v>7257</v>
      </c>
      <c r="B1748" s="20">
        <v>45634</v>
      </c>
      <c r="C1748" s="30">
        <f>superstore_excel!X$2 - B1748</f>
        <v>121</v>
      </c>
      <c r="D1748" s="10">
        <v>2</v>
      </c>
      <c r="E1748" s="10">
        <v>2120.02</v>
      </c>
      <c r="F1748">
        <f t="shared" si="137"/>
        <v>5</v>
      </c>
      <c r="G1748">
        <f t="shared" si="135"/>
        <v>4</v>
      </c>
      <c r="H1748">
        <f t="shared" si="136"/>
        <v>2</v>
      </c>
      <c r="I1748" t="str">
        <f t="shared" si="138"/>
        <v>542</v>
      </c>
      <c r="J1748" t="str">
        <f t="shared" si="139"/>
        <v>Recent Customers</v>
      </c>
      <c r="M1748" s="9" t="s">
        <v>11536</v>
      </c>
      <c r="N1748" s="10">
        <v>1</v>
      </c>
      <c r="P1748" s="9" t="s">
        <v>11536</v>
      </c>
      <c r="Q1748" s="10">
        <v>1964.45</v>
      </c>
      <c r="S1748" t="s">
        <v>8719</v>
      </c>
      <c r="T1748">
        <v>45181</v>
      </c>
      <c r="U1748">
        <v>574</v>
      </c>
      <c r="V1748">
        <v>1</v>
      </c>
      <c r="W1748">
        <v>798.55</v>
      </c>
      <c r="X1748">
        <v>2</v>
      </c>
      <c r="Y1748">
        <v>3</v>
      </c>
      <c r="Z1748">
        <v>1</v>
      </c>
      <c r="AA1748" t="s">
        <v>11847</v>
      </c>
      <c r="AB1748" t="s">
        <v>11839</v>
      </c>
    </row>
    <row r="1749" spans="1:28" x14ac:dyDescent="0.3">
      <c r="A1749" s="9" t="s">
        <v>8719</v>
      </c>
      <c r="B1749" s="20">
        <v>45181</v>
      </c>
      <c r="C1749" s="30">
        <f>superstore_excel!X$2 - B1749</f>
        <v>574</v>
      </c>
      <c r="D1749" s="10">
        <v>1</v>
      </c>
      <c r="E1749" s="10">
        <v>798.55</v>
      </c>
      <c r="F1749">
        <f t="shared" si="137"/>
        <v>2</v>
      </c>
      <c r="G1749">
        <f t="shared" si="135"/>
        <v>3</v>
      </c>
      <c r="H1749">
        <f t="shared" si="136"/>
        <v>1</v>
      </c>
      <c r="I1749" t="str">
        <f t="shared" si="138"/>
        <v>231</v>
      </c>
      <c r="J1749" t="str">
        <f t="shared" si="139"/>
        <v>At Risk</v>
      </c>
      <c r="M1749" s="9" t="s">
        <v>7257</v>
      </c>
      <c r="N1749" s="10">
        <v>2</v>
      </c>
      <c r="P1749" s="9" t="s">
        <v>7257</v>
      </c>
      <c r="Q1749" s="10">
        <v>2120.02</v>
      </c>
      <c r="S1749" t="s">
        <v>8241</v>
      </c>
      <c r="T1749">
        <v>45160</v>
      </c>
      <c r="U1749">
        <v>595</v>
      </c>
      <c r="V1749">
        <v>1</v>
      </c>
      <c r="W1749">
        <v>2682.29</v>
      </c>
      <c r="X1749">
        <v>2</v>
      </c>
      <c r="Y1749">
        <v>3</v>
      </c>
      <c r="Z1749">
        <v>2</v>
      </c>
      <c r="AA1749" t="s">
        <v>11848</v>
      </c>
      <c r="AB1749" t="s">
        <v>11839</v>
      </c>
    </row>
    <row r="1750" spans="1:28" x14ac:dyDescent="0.3">
      <c r="A1750" s="9" t="s">
        <v>8241</v>
      </c>
      <c r="B1750" s="20">
        <v>45160</v>
      </c>
      <c r="C1750" s="30">
        <f>superstore_excel!X$2 - B1750</f>
        <v>595</v>
      </c>
      <c r="D1750" s="10">
        <v>1</v>
      </c>
      <c r="E1750" s="10">
        <v>2682.29</v>
      </c>
      <c r="F1750">
        <f t="shared" si="137"/>
        <v>2</v>
      </c>
      <c r="G1750">
        <f t="shared" si="135"/>
        <v>3</v>
      </c>
      <c r="H1750">
        <f t="shared" si="136"/>
        <v>2</v>
      </c>
      <c r="I1750" t="str">
        <f t="shared" si="138"/>
        <v>232</v>
      </c>
      <c r="J1750" t="str">
        <f t="shared" si="139"/>
        <v>At Risk</v>
      </c>
      <c r="M1750" s="9" t="s">
        <v>8719</v>
      </c>
      <c r="N1750" s="10">
        <v>1</v>
      </c>
      <c r="P1750" s="9" t="s">
        <v>8719</v>
      </c>
      <c r="Q1750" s="10">
        <v>798.55</v>
      </c>
      <c r="S1750" t="s">
        <v>2712</v>
      </c>
      <c r="T1750">
        <v>45498</v>
      </c>
      <c r="U1750">
        <v>257</v>
      </c>
      <c r="V1750">
        <v>1</v>
      </c>
      <c r="W1750">
        <v>1466</v>
      </c>
      <c r="X1750">
        <v>4</v>
      </c>
      <c r="Y1750">
        <v>3</v>
      </c>
      <c r="Z1750">
        <v>1</v>
      </c>
      <c r="AA1750" t="s">
        <v>11840</v>
      </c>
      <c r="AB1750" t="s">
        <v>11834</v>
      </c>
    </row>
    <row r="1751" spans="1:28" x14ac:dyDescent="0.3">
      <c r="A1751" s="9" t="s">
        <v>2712</v>
      </c>
      <c r="B1751" s="20">
        <v>45498</v>
      </c>
      <c r="C1751" s="30">
        <f>superstore_excel!X$2 - B1751</f>
        <v>257</v>
      </c>
      <c r="D1751" s="10">
        <v>1</v>
      </c>
      <c r="E1751" s="10">
        <v>1466</v>
      </c>
      <c r="F1751">
        <f t="shared" si="137"/>
        <v>4</v>
      </c>
      <c r="G1751">
        <f t="shared" si="135"/>
        <v>3</v>
      </c>
      <c r="H1751">
        <f t="shared" si="136"/>
        <v>1</v>
      </c>
      <c r="I1751" t="str">
        <f t="shared" si="138"/>
        <v>431</v>
      </c>
      <c r="J1751" t="str">
        <f t="shared" si="139"/>
        <v>Others</v>
      </c>
      <c r="M1751" s="9" t="s">
        <v>8241</v>
      </c>
      <c r="N1751" s="10">
        <v>1</v>
      </c>
      <c r="P1751" s="9" t="s">
        <v>8241</v>
      </c>
      <c r="Q1751" s="10">
        <v>2682.29</v>
      </c>
      <c r="S1751" t="s">
        <v>858</v>
      </c>
      <c r="T1751">
        <v>45669</v>
      </c>
      <c r="U1751">
        <v>86</v>
      </c>
      <c r="V1751">
        <v>4</v>
      </c>
      <c r="W1751">
        <v>8202.0711723957211</v>
      </c>
      <c r="X1751">
        <v>5</v>
      </c>
      <c r="Y1751">
        <v>4</v>
      </c>
      <c r="Z1751">
        <v>4</v>
      </c>
      <c r="AA1751" t="s">
        <v>11849</v>
      </c>
      <c r="AB1751" t="s">
        <v>11836</v>
      </c>
    </row>
    <row r="1752" spans="1:28" x14ac:dyDescent="0.3">
      <c r="A1752" s="9" t="s">
        <v>858</v>
      </c>
      <c r="B1752" s="20">
        <v>45669</v>
      </c>
      <c r="C1752" s="30">
        <f>superstore_excel!X$2 - B1752</f>
        <v>86</v>
      </c>
      <c r="D1752" s="10">
        <v>4</v>
      </c>
      <c r="E1752" s="10">
        <v>8202.0711723957211</v>
      </c>
      <c r="F1752">
        <f t="shared" si="137"/>
        <v>5</v>
      </c>
      <c r="G1752">
        <f t="shared" si="135"/>
        <v>4</v>
      </c>
      <c r="H1752">
        <f t="shared" si="136"/>
        <v>4</v>
      </c>
      <c r="I1752" t="str">
        <f t="shared" si="138"/>
        <v>544</v>
      </c>
      <c r="J1752" t="str">
        <f t="shared" si="139"/>
        <v>Loyal Customers</v>
      </c>
      <c r="M1752" s="9" t="s">
        <v>2712</v>
      </c>
      <c r="N1752" s="10">
        <v>1</v>
      </c>
      <c r="P1752" s="9" t="s">
        <v>2712</v>
      </c>
      <c r="Q1752" s="10">
        <v>1466</v>
      </c>
      <c r="S1752" t="s">
        <v>3226</v>
      </c>
      <c r="T1752">
        <v>45256</v>
      </c>
      <c r="U1752">
        <v>499</v>
      </c>
      <c r="V1752">
        <v>1</v>
      </c>
      <c r="W1752">
        <v>4358.01</v>
      </c>
      <c r="X1752">
        <v>3</v>
      </c>
      <c r="Y1752">
        <v>3</v>
      </c>
      <c r="Z1752">
        <v>3</v>
      </c>
      <c r="AA1752" t="s">
        <v>11845</v>
      </c>
      <c r="AB1752" t="s">
        <v>11834</v>
      </c>
    </row>
    <row r="1753" spans="1:28" x14ac:dyDescent="0.3">
      <c r="A1753" s="9" t="s">
        <v>3226</v>
      </c>
      <c r="B1753" s="20">
        <v>45256</v>
      </c>
      <c r="C1753" s="30">
        <f>superstore_excel!X$2 - B1753</f>
        <v>499</v>
      </c>
      <c r="D1753" s="10">
        <v>1</v>
      </c>
      <c r="E1753" s="10">
        <v>4358.01</v>
      </c>
      <c r="F1753">
        <f t="shared" si="137"/>
        <v>3</v>
      </c>
      <c r="G1753">
        <f t="shared" si="135"/>
        <v>3</v>
      </c>
      <c r="H1753">
        <f t="shared" si="136"/>
        <v>3</v>
      </c>
      <c r="I1753" t="str">
        <f t="shared" si="138"/>
        <v>333</v>
      </c>
      <c r="J1753" t="str">
        <f t="shared" si="139"/>
        <v>Others</v>
      </c>
      <c r="M1753" s="9" t="s">
        <v>858</v>
      </c>
      <c r="N1753" s="10">
        <v>4</v>
      </c>
      <c r="P1753" s="9" t="s">
        <v>858</v>
      </c>
      <c r="Q1753" s="10">
        <v>8202.0711723957211</v>
      </c>
      <c r="S1753" t="s">
        <v>7371</v>
      </c>
      <c r="T1753">
        <v>45210</v>
      </c>
      <c r="U1753">
        <v>545</v>
      </c>
      <c r="V1753">
        <v>1</v>
      </c>
      <c r="W1753">
        <v>3738.1</v>
      </c>
      <c r="X1753">
        <v>2</v>
      </c>
      <c r="Y1753">
        <v>3</v>
      </c>
      <c r="Z1753">
        <v>3</v>
      </c>
      <c r="AA1753" t="s">
        <v>11838</v>
      </c>
      <c r="AB1753" t="s">
        <v>11839</v>
      </c>
    </row>
    <row r="1754" spans="1:28" x14ac:dyDescent="0.3">
      <c r="A1754" s="9" t="s">
        <v>7371</v>
      </c>
      <c r="B1754" s="20">
        <v>45210</v>
      </c>
      <c r="C1754" s="30">
        <f>superstore_excel!X$2 - B1754</f>
        <v>545</v>
      </c>
      <c r="D1754" s="10">
        <v>1</v>
      </c>
      <c r="E1754" s="10">
        <v>3738.1</v>
      </c>
      <c r="F1754">
        <f t="shared" si="137"/>
        <v>2</v>
      </c>
      <c r="G1754">
        <f t="shared" si="135"/>
        <v>3</v>
      </c>
      <c r="H1754">
        <f t="shared" si="136"/>
        <v>3</v>
      </c>
      <c r="I1754" t="str">
        <f t="shared" si="138"/>
        <v>233</v>
      </c>
      <c r="J1754" t="str">
        <f t="shared" si="139"/>
        <v>At Risk</v>
      </c>
      <c r="M1754" s="9" t="s">
        <v>3226</v>
      </c>
      <c r="N1754" s="10">
        <v>1</v>
      </c>
      <c r="P1754" s="9" t="s">
        <v>3226</v>
      </c>
      <c r="Q1754" s="10">
        <v>4358.01</v>
      </c>
      <c r="S1754" t="s">
        <v>2951</v>
      </c>
      <c r="T1754">
        <v>45573</v>
      </c>
      <c r="U1754">
        <v>182</v>
      </c>
      <c r="V1754">
        <v>1</v>
      </c>
      <c r="W1754">
        <v>3585.16</v>
      </c>
      <c r="X1754">
        <v>4</v>
      </c>
      <c r="Y1754">
        <v>3</v>
      </c>
      <c r="Z1754">
        <v>3</v>
      </c>
      <c r="AA1754" t="s">
        <v>11833</v>
      </c>
      <c r="AB1754" t="s">
        <v>11834</v>
      </c>
    </row>
    <row r="1755" spans="1:28" x14ac:dyDescent="0.3">
      <c r="A1755" s="9" t="s">
        <v>2951</v>
      </c>
      <c r="B1755" s="20">
        <v>45573</v>
      </c>
      <c r="C1755" s="30">
        <f>superstore_excel!X$2 - B1755</f>
        <v>182</v>
      </c>
      <c r="D1755" s="10">
        <v>1</v>
      </c>
      <c r="E1755" s="10">
        <v>3585.16</v>
      </c>
      <c r="F1755">
        <f t="shared" si="137"/>
        <v>4</v>
      </c>
      <c r="G1755">
        <f t="shared" si="135"/>
        <v>3</v>
      </c>
      <c r="H1755">
        <f t="shared" si="136"/>
        <v>3</v>
      </c>
      <c r="I1755" t="str">
        <f t="shared" si="138"/>
        <v>433</v>
      </c>
      <c r="J1755" t="str">
        <f t="shared" si="139"/>
        <v>Others</v>
      </c>
      <c r="M1755" s="9" t="s">
        <v>7371</v>
      </c>
      <c r="N1755" s="10">
        <v>1</v>
      </c>
      <c r="P1755" s="9" t="s">
        <v>7371</v>
      </c>
      <c r="Q1755" s="10">
        <v>3738.1</v>
      </c>
      <c r="S1755" t="s">
        <v>3070</v>
      </c>
      <c r="T1755">
        <v>45533</v>
      </c>
      <c r="U1755">
        <v>222</v>
      </c>
      <c r="V1755">
        <v>2</v>
      </c>
      <c r="W1755">
        <v>8517.4700000000012</v>
      </c>
      <c r="X1755">
        <v>4</v>
      </c>
      <c r="Y1755">
        <v>4</v>
      </c>
      <c r="Z1755">
        <v>4</v>
      </c>
      <c r="AA1755" t="s">
        <v>11835</v>
      </c>
      <c r="AB1755" t="s">
        <v>11836</v>
      </c>
    </row>
    <row r="1756" spans="1:28" x14ac:dyDescent="0.3">
      <c r="A1756" s="9" t="s">
        <v>3070</v>
      </c>
      <c r="B1756" s="20">
        <v>45533</v>
      </c>
      <c r="C1756" s="30">
        <f>superstore_excel!X$2 - B1756</f>
        <v>222</v>
      </c>
      <c r="D1756" s="10">
        <v>2</v>
      </c>
      <c r="E1756" s="10">
        <v>8517.4700000000012</v>
      </c>
      <c r="F1756">
        <f t="shared" si="137"/>
        <v>4</v>
      </c>
      <c r="G1756">
        <f t="shared" si="135"/>
        <v>4</v>
      </c>
      <c r="H1756">
        <f t="shared" si="136"/>
        <v>4</v>
      </c>
      <c r="I1756" t="str">
        <f t="shared" si="138"/>
        <v>444</v>
      </c>
      <c r="J1756" t="str">
        <f t="shared" si="139"/>
        <v>Loyal Customers</v>
      </c>
      <c r="M1756" s="9" t="s">
        <v>2951</v>
      </c>
      <c r="N1756" s="10">
        <v>1</v>
      </c>
      <c r="P1756" s="9" t="s">
        <v>2951</v>
      </c>
      <c r="Q1756" s="10">
        <v>3585.16</v>
      </c>
      <c r="S1756" t="s">
        <v>6378</v>
      </c>
      <c r="T1756">
        <v>45440</v>
      </c>
      <c r="U1756">
        <v>315</v>
      </c>
      <c r="V1756">
        <v>1</v>
      </c>
      <c r="W1756">
        <v>239.59</v>
      </c>
      <c r="X1756">
        <v>4</v>
      </c>
      <c r="Y1756">
        <v>3</v>
      </c>
      <c r="Z1756">
        <v>1</v>
      </c>
      <c r="AA1756" t="s">
        <v>11840</v>
      </c>
      <c r="AB1756" t="s">
        <v>11834</v>
      </c>
    </row>
    <row r="1757" spans="1:28" x14ac:dyDescent="0.3">
      <c r="A1757" s="9" t="s">
        <v>6378</v>
      </c>
      <c r="B1757" s="20">
        <v>45440</v>
      </c>
      <c r="C1757" s="30">
        <f>superstore_excel!X$2 - B1757</f>
        <v>315</v>
      </c>
      <c r="D1757" s="10">
        <v>1</v>
      </c>
      <c r="E1757" s="10">
        <v>239.59</v>
      </c>
      <c r="F1757">
        <f t="shared" si="137"/>
        <v>4</v>
      </c>
      <c r="G1757">
        <f t="shared" si="135"/>
        <v>3</v>
      </c>
      <c r="H1757">
        <f t="shared" si="136"/>
        <v>1</v>
      </c>
      <c r="I1757" t="str">
        <f t="shared" si="138"/>
        <v>431</v>
      </c>
      <c r="J1757" t="str">
        <f t="shared" si="139"/>
        <v>Others</v>
      </c>
      <c r="M1757" s="9" t="s">
        <v>3070</v>
      </c>
      <c r="N1757" s="10">
        <v>2</v>
      </c>
      <c r="P1757" s="9" t="s">
        <v>3070</v>
      </c>
      <c r="Q1757" s="10">
        <v>8517.4700000000012</v>
      </c>
      <c r="S1757" t="s">
        <v>11505</v>
      </c>
      <c r="T1757">
        <v>45359</v>
      </c>
      <c r="U1757">
        <v>396</v>
      </c>
      <c r="V1757">
        <v>1</v>
      </c>
      <c r="W1757">
        <v>4996.78</v>
      </c>
      <c r="X1757">
        <v>3</v>
      </c>
      <c r="Y1757">
        <v>3</v>
      </c>
      <c r="Z1757">
        <v>3</v>
      </c>
      <c r="AA1757" t="s">
        <v>11845</v>
      </c>
      <c r="AB1757" t="s">
        <v>11834</v>
      </c>
    </row>
    <row r="1758" spans="1:28" x14ac:dyDescent="0.3">
      <c r="A1758" s="9" t="s">
        <v>11505</v>
      </c>
      <c r="B1758" s="20">
        <v>45359</v>
      </c>
      <c r="C1758" s="30">
        <f>superstore_excel!X$2 - B1758</f>
        <v>396</v>
      </c>
      <c r="D1758" s="10">
        <v>1</v>
      </c>
      <c r="E1758" s="10">
        <v>4996.78</v>
      </c>
      <c r="F1758">
        <f t="shared" si="137"/>
        <v>3</v>
      </c>
      <c r="G1758">
        <f t="shared" si="135"/>
        <v>3</v>
      </c>
      <c r="H1758">
        <f t="shared" si="136"/>
        <v>3</v>
      </c>
      <c r="I1758" t="str">
        <f t="shared" si="138"/>
        <v>333</v>
      </c>
      <c r="J1758" t="str">
        <f t="shared" si="139"/>
        <v>Others</v>
      </c>
      <c r="M1758" s="9" t="s">
        <v>6378</v>
      </c>
      <c r="N1758" s="10">
        <v>1</v>
      </c>
      <c r="P1758" s="9" t="s">
        <v>6378</v>
      </c>
      <c r="Q1758" s="10">
        <v>239.59</v>
      </c>
      <c r="S1758" t="s">
        <v>9090</v>
      </c>
      <c r="T1758">
        <v>45744</v>
      </c>
      <c r="U1758">
        <v>11</v>
      </c>
      <c r="V1758">
        <v>1</v>
      </c>
      <c r="W1758">
        <v>3005.78</v>
      </c>
      <c r="X1758">
        <v>5</v>
      </c>
      <c r="Y1758">
        <v>3</v>
      </c>
      <c r="Z1758">
        <v>2</v>
      </c>
      <c r="AA1758" t="s">
        <v>11846</v>
      </c>
      <c r="AB1758" t="s">
        <v>11832</v>
      </c>
    </row>
    <row r="1759" spans="1:28" x14ac:dyDescent="0.3">
      <c r="A1759" s="9" t="s">
        <v>9090</v>
      </c>
      <c r="B1759" s="20">
        <v>45744</v>
      </c>
      <c r="C1759" s="30">
        <f>superstore_excel!X$2 - B1759</f>
        <v>11</v>
      </c>
      <c r="D1759" s="10">
        <v>1</v>
      </c>
      <c r="E1759" s="10">
        <v>3005.78</v>
      </c>
      <c r="F1759">
        <f t="shared" si="137"/>
        <v>5</v>
      </c>
      <c r="G1759">
        <f t="shared" si="135"/>
        <v>3</v>
      </c>
      <c r="H1759">
        <f t="shared" si="136"/>
        <v>2</v>
      </c>
      <c r="I1759" t="str">
        <f t="shared" si="138"/>
        <v>532</v>
      </c>
      <c r="J1759" t="str">
        <f t="shared" si="139"/>
        <v>Recent Customers</v>
      </c>
      <c r="M1759" s="9" t="s">
        <v>11505</v>
      </c>
      <c r="N1759" s="10">
        <v>1</v>
      </c>
      <c r="P1759" s="9" t="s">
        <v>11505</v>
      </c>
      <c r="Q1759" s="10">
        <v>4996.78</v>
      </c>
      <c r="S1759" t="s">
        <v>271</v>
      </c>
      <c r="T1759">
        <v>45663</v>
      </c>
      <c r="U1759">
        <v>92</v>
      </c>
      <c r="V1759">
        <v>4</v>
      </c>
      <c r="W1759">
        <v>11267.713498978801</v>
      </c>
      <c r="X1759">
        <v>5</v>
      </c>
      <c r="Y1759">
        <v>4</v>
      </c>
      <c r="Z1759">
        <v>4</v>
      </c>
      <c r="AA1759" t="s">
        <v>11849</v>
      </c>
      <c r="AB1759" t="s">
        <v>11836</v>
      </c>
    </row>
    <row r="1760" spans="1:28" x14ac:dyDescent="0.3">
      <c r="A1760" s="9" t="s">
        <v>271</v>
      </c>
      <c r="B1760" s="20">
        <v>45663</v>
      </c>
      <c r="C1760" s="30">
        <f>superstore_excel!X$2 - B1760</f>
        <v>92</v>
      </c>
      <c r="D1760" s="10">
        <v>4</v>
      </c>
      <c r="E1760" s="10">
        <v>11267.713498978801</v>
      </c>
      <c r="F1760">
        <f t="shared" si="137"/>
        <v>5</v>
      </c>
      <c r="G1760">
        <f t="shared" si="135"/>
        <v>4</v>
      </c>
      <c r="H1760">
        <f t="shared" si="136"/>
        <v>4</v>
      </c>
      <c r="I1760" t="str">
        <f t="shared" si="138"/>
        <v>544</v>
      </c>
      <c r="J1760" t="str">
        <f t="shared" si="139"/>
        <v>Loyal Customers</v>
      </c>
      <c r="M1760" s="9" t="s">
        <v>9090</v>
      </c>
      <c r="N1760" s="10">
        <v>1</v>
      </c>
      <c r="P1760" s="9" t="s">
        <v>9090</v>
      </c>
      <c r="Q1760" s="10">
        <v>3005.78</v>
      </c>
      <c r="S1760" t="s">
        <v>3078</v>
      </c>
      <c r="T1760">
        <v>45336</v>
      </c>
      <c r="U1760">
        <v>419</v>
      </c>
      <c r="V1760">
        <v>1</v>
      </c>
      <c r="W1760">
        <v>711.42</v>
      </c>
      <c r="X1760">
        <v>3</v>
      </c>
      <c r="Y1760">
        <v>3</v>
      </c>
      <c r="Z1760">
        <v>1</v>
      </c>
      <c r="AA1760" t="s">
        <v>11841</v>
      </c>
      <c r="AB1760" t="s">
        <v>11834</v>
      </c>
    </row>
    <row r="1761" spans="1:28" x14ac:dyDescent="0.3">
      <c r="A1761" s="9" t="s">
        <v>3078</v>
      </c>
      <c r="B1761" s="20">
        <v>45336</v>
      </c>
      <c r="C1761" s="30">
        <f>superstore_excel!X$2 - B1761</f>
        <v>419</v>
      </c>
      <c r="D1761" s="10">
        <v>1</v>
      </c>
      <c r="E1761" s="10">
        <v>711.42</v>
      </c>
      <c r="F1761">
        <f t="shared" si="137"/>
        <v>3</v>
      </c>
      <c r="G1761">
        <f t="shared" si="135"/>
        <v>3</v>
      </c>
      <c r="H1761">
        <f t="shared" si="136"/>
        <v>1</v>
      </c>
      <c r="I1761" t="str">
        <f t="shared" si="138"/>
        <v>331</v>
      </c>
      <c r="J1761" t="str">
        <f t="shared" si="139"/>
        <v>Others</v>
      </c>
      <c r="M1761" s="9" t="s">
        <v>271</v>
      </c>
      <c r="N1761" s="10">
        <v>4</v>
      </c>
      <c r="P1761" s="9" t="s">
        <v>271</v>
      </c>
      <c r="Q1761" s="10">
        <v>11267.713498978801</v>
      </c>
      <c r="S1761" t="s">
        <v>1103</v>
      </c>
      <c r="T1761">
        <v>45166</v>
      </c>
      <c r="U1761">
        <v>589</v>
      </c>
      <c r="V1761">
        <v>4</v>
      </c>
      <c r="W1761">
        <v>7321.3726400953701</v>
      </c>
      <c r="X1761">
        <v>2</v>
      </c>
      <c r="Y1761">
        <v>4</v>
      </c>
      <c r="Z1761">
        <v>4</v>
      </c>
      <c r="AA1761" t="s">
        <v>11844</v>
      </c>
      <c r="AB1761" t="s">
        <v>11839</v>
      </c>
    </row>
    <row r="1762" spans="1:28" x14ac:dyDescent="0.3">
      <c r="A1762" s="9" t="s">
        <v>1103</v>
      </c>
      <c r="B1762" s="20">
        <v>45166</v>
      </c>
      <c r="C1762" s="30">
        <f>superstore_excel!X$2 - B1762</f>
        <v>589</v>
      </c>
      <c r="D1762" s="10">
        <v>4</v>
      </c>
      <c r="E1762" s="10">
        <v>7321.3726400953701</v>
      </c>
      <c r="F1762">
        <f t="shared" si="137"/>
        <v>2</v>
      </c>
      <c r="G1762">
        <f t="shared" si="135"/>
        <v>4</v>
      </c>
      <c r="H1762">
        <f t="shared" si="136"/>
        <v>4</v>
      </c>
      <c r="I1762" t="str">
        <f t="shared" si="138"/>
        <v>244</v>
      </c>
      <c r="J1762" t="str">
        <f t="shared" si="139"/>
        <v>At Risk</v>
      </c>
      <c r="M1762" s="9" t="s">
        <v>3078</v>
      </c>
      <c r="N1762" s="10">
        <v>1</v>
      </c>
      <c r="P1762" s="9" t="s">
        <v>3078</v>
      </c>
      <c r="Q1762" s="10">
        <v>711.42</v>
      </c>
      <c r="S1762" t="s">
        <v>2749</v>
      </c>
      <c r="T1762">
        <v>45517</v>
      </c>
      <c r="U1762">
        <v>238</v>
      </c>
      <c r="V1762">
        <v>1</v>
      </c>
      <c r="W1762">
        <v>3231.96</v>
      </c>
      <c r="X1762">
        <v>4</v>
      </c>
      <c r="Y1762">
        <v>3</v>
      </c>
      <c r="Z1762">
        <v>2</v>
      </c>
      <c r="AA1762" t="s">
        <v>11842</v>
      </c>
      <c r="AB1762" t="s">
        <v>11834</v>
      </c>
    </row>
    <row r="1763" spans="1:28" x14ac:dyDescent="0.3">
      <c r="A1763" s="9" t="s">
        <v>2749</v>
      </c>
      <c r="B1763" s="20">
        <v>45517</v>
      </c>
      <c r="C1763" s="30">
        <f>superstore_excel!X$2 - B1763</f>
        <v>238</v>
      </c>
      <c r="D1763" s="10">
        <v>1</v>
      </c>
      <c r="E1763" s="10">
        <v>3231.96</v>
      </c>
      <c r="F1763">
        <f t="shared" si="137"/>
        <v>4</v>
      </c>
      <c r="G1763">
        <f t="shared" si="135"/>
        <v>3</v>
      </c>
      <c r="H1763">
        <f t="shared" si="136"/>
        <v>2</v>
      </c>
      <c r="I1763" t="str">
        <f t="shared" si="138"/>
        <v>432</v>
      </c>
      <c r="J1763" t="str">
        <f t="shared" si="139"/>
        <v>Others</v>
      </c>
      <c r="M1763" s="9" t="s">
        <v>1103</v>
      </c>
      <c r="N1763" s="10">
        <v>4</v>
      </c>
      <c r="P1763" s="9" t="s">
        <v>1103</v>
      </c>
      <c r="Q1763" s="10">
        <v>7321.3726400953701</v>
      </c>
      <c r="S1763" t="s">
        <v>2414</v>
      </c>
      <c r="T1763">
        <v>45383</v>
      </c>
      <c r="U1763">
        <v>372</v>
      </c>
      <c r="V1763">
        <v>5</v>
      </c>
      <c r="W1763">
        <v>10711.854716611218</v>
      </c>
      <c r="X1763">
        <v>3</v>
      </c>
      <c r="Y1763">
        <v>4</v>
      </c>
      <c r="Z1763">
        <v>4</v>
      </c>
      <c r="AA1763" t="s">
        <v>11853</v>
      </c>
      <c r="AB1763" t="s">
        <v>11834</v>
      </c>
    </row>
    <row r="1764" spans="1:28" x14ac:dyDescent="0.3">
      <c r="A1764" s="9" t="s">
        <v>2414</v>
      </c>
      <c r="B1764" s="20">
        <v>45383</v>
      </c>
      <c r="C1764" s="30">
        <f>superstore_excel!X$2 - B1764</f>
        <v>372</v>
      </c>
      <c r="D1764" s="10">
        <v>5</v>
      </c>
      <c r="E1764" s="10">
        <v>10711.854716611218</v>
      </c>
      <c r="F1764">
        <f t="shared" si="137"/>
        <v>3</v>
      </c>
      <c r="G1764">
        <f t="shared" si="135"/>
        <v>4</v>
      </c>
      <c r="H1764">
        <f t="shared" si="136"/>
        <v>4</v>
      </c>
      <c r="I1764" t="str">
        <f t="shared" si="138"/>
        <v>344</v>
      </c>
      <c r="J1764" t="str">
        <f t="shared" si="139"/>
        <v>Others</v>
      </c>
      <c r="M1764" s="9" t="s">
        <v>2749</v>
      </c>
      <c r="N1764" s="10">
        <v>1</v>
      </c>
      <c r="P1764" s="9" t="s">
        <v>2749</v>
      </c>
      <c r="Q1764" s="10">
        <v>3231.96</v>
      </c>
      <c r="S1764" t="s">
        <v>6084</v>
      </c>
      <c r="T1764">
        <v>45088</v>
      </c>
      <c r="U1764">
        <v>667</v>
      </c>
      <c r="V1764">
        <v>1</v>
      </c>
      <c r="W1764">
        <v>1190.53</v>
      </c>
      <c r="X1764">
        <v>2</v>
      </c>
      <c r="Y1764">
        <v>3</v>
      </c>
      <c r="Z1764">
        <v>1</v>
      </c>
      <c r="AA1764" t="s">
        <v>11847</v>
      </c>
      <c r="AB1764" t="s">
        <v>11839</v>
      </c>
    </row>
    <row r="1765" spans="1:28" x14ac:dyDescent="0.3">
      <c r="A1765" s="9" t="s">
        <v>6084</v>
      </c>
      <c r="B1765" s="20">
        <v>45088</v>
      </c>
      <c r="C1765" s="30">
        <f>superstore_excel!X$2 - B1765</f>
        <v>667</v>
      </c>
      <c r="D1765" s="10">
        <v>1</v>
      </c>
      <c r="E1765" s="10">
        <v>1190.53</v>
      </c>
      <c r="F1765">
        <f t="shared" si="137"/>
        <v>2</v>
      </c>
      <c r="G1765">
        <f t="shared" si="135"/>
        <v>3</v>
      </c>
      <c r="H1765">
        <f t="shared" si="136"/>
        <v>1</v>
      </c>
      <c r="I1765" t="str">
        <f t="shared" si="138"/>
        <v>231</v>
      </c>
      <c r="J1765" t="str">
        <f t="shared" si="139"/>
        <v>At Risk</v>
      </c>
      <c r="M1765" s="9" t="s">
        <v>2414</v>
      </c>
      <c r="N1765" s="10">
        <v>5</v>
      </c>
      <c r="P1765" s="9" t="s">
        <v>2414</v>
      </c>
      <c r="Q1765" s="10">
        <v>10711.854716611218</v>
      </c>
      <c r="S1765" t="s">
        <v>11723</v>
      </c>
      <c r="T1765">
        <v>45692</v>
      </c>
      <c r="U1765">
        <v>63</v>
      </c>
      <c r="V1765">
        <v>1</v>
      </c>
      <c r="W1765">
        <v>2482.4499999999998</v>
      </c>
      <c r="X1765">
        <v>5</v>
      </c>
      <c r="Y1765">
        <v>3</v>
      </c>
      <c r="Z1765">
        <v>2</v>
      </c>
      <c r="AA1765" t="s">
        <v>11846</v>
      </c>
      <c r="AB1765" t="s">
        <v>11832</v>
      </c>
    </row>
    <row r="1766" spans="1:28" x14ac:dyDescent="0.3">
      <c r="A1766" s="9" t="s">
        <v>11723</v>
      </c>
      <c r="B1766" s="20">
        <v>45692</v>
      </c>
      <c r="C1766" s="30">
        <f>superstore_excel!X$2 - B1766</f>
        <v>63</v>
      </c>
      <c r="D1766" s="10">
        <v>1</v>
      </c>
      <c r="E1766" s="10">
        <v>2482.4499999999998</v>
      </c>
      <c r="F1766">
        <f t="shared" si="137"/>
        <v>5</v>
      </c>
      <c r="G1766">
        <f t="shared" si="135"/>
        <v>3</v>
      </c>
      <c r="H1766">
        <f t="shared" si="136"/>
        <v>2</v>
      </c>
      <c r="I1766" t="str">
        <f t="shared" si="138"/>
        <v>532</v>
      </c>
      <c r="J1766" t="str">
        <f t="shared" si="139"/>
        <v>Recent Customers</v>
      </c>
      <c r="M1766" s="9" t="s">
        <v>6084</v>
      </c>
      <c r="N1766" s="10">
        <v>1</v>
      </c>
      <c r="P1766" s="9" t="s">
        <v>6084</v>
      </c>
      <c r="Q1766" s="10">
        <v>1190.53</v>
      </c>
      <c r="S1766" t="s">
        <v>946</v>
      </c>
      <c r="T1766">
        <v>45690</v>
      </c>
      <c r="U1766">
        <v>65</v>
      </c>
      <c r="V1766">
        <v>4</v>
      </c>
      <c r="W1766">
        <v>11426.312660934291</v>
      </c>
      <c r="X1766">
        <v>5</v>
      </c>
      <c r="Y1766">
        <v>4</v>
      </c>
      <c r="Z1766">
        <v>4</v>
      </c>
      <c r="AA1766" t="s">
        <v>11849</v>
      </c>
      <c r="AB1766" t="s">
        <v>11836</v>
      </c>
    </row>
    <row r="1767" spans="1:28" x14ac:dyDescent="0.3">
      <c r="A1767" s="9" t="s">
        <v>946</v>
      </c>
      <c r="B1767" s="20">
        <v>45690</v>
      </c>
      <c r="C1767" s="30">
        <f>superstore_excel!X$2 - B1767</f>
        <v>65</v>
      </c>
      <c r="D1767" s="10">
        <v>4</v>
      </c>
      <c r="E1767" s="10">
        <v>11426.312660934291</v>
      </c>
      <c r="F1767">
        <f t="shared" si="137"/>
        <v>5</v>
      </c>
      <c r="G1767">
        <f t="shared" si="135"/>
        <v>4</v>
      </c>
      <c r="H1767">
        <f t="shared" si="136"/>
        <v>4</v>
      </c>
      <c r="I1767" t="str">
        <f t="shared" si="138"/>
        <v>544</v>
      </c>
      <c r="J1767" t="str">
        <f t="shared" si="139"/>
        <v>Loyal Customers</v>
      </c>
      <c r="M1767" s="9" t="s">
        <v>11723</v>
      </c>
      <c r="N1767" s="10">
        <v>1</v>
      </c>
      <c r="P1767" s="9" t="s">
        <v>11723</v>
      </c>
      <c r="Q1767" s="10">
        <v>2482.4499999999998</v>
      </c>
      <c r="S1767" t="s">
        <v>2766</v>
      </c>
      <c r="T1767">
        <v>45406</v>
      </c>
      <c r="U1767">
        <v>349</v>
      </c>
      <c r="V1767">
        <v>1</v>
      </c>
      <c r="W1767">
        <v>2733.8</v>
      </c>
      <c r="X1767">
        <v>3</v>
      </c>
      <c r="Y1767">
        <v>3</v>
      </c>
      <c r="Z1767">
        <v>2</v>
      </c>
      <c r="AA1767" t="s">
        <v>11837</v>
      </c>
      <c r="AB1767" t="s">
        <v>11834</v>
      </c>
    </row>
    <row r="1768" spans="1:28" x14ac:dyDescent="0.3">
      <c r="A1768" s="9" t="s">
        <v>2766</v>
      </c>
      <c r="B1768" s="20">
        <v>45406</v>
      </c>
      <c r="C1768" s="30">
        <f>superstore_excel!X$2 - B1768</f>
        <v>349</v>
      </c>
      <c r="D1768" s="10">
        <v>1</v>
      </c>
      <c r="E1768" s="10">
        <v>2733.8</v>
      </c>
      <c r="F1768">
        <f t="shared" si="137"/>
        <v>3</v>
      </c>
      <c r="G1768">
        <f t="shared" si="135"/>
        <v>3</v>
      </c>
      <c r="H1768">
        <f t="shared" si="136"/>
        <v>2</v>
      </c>
      <c r="I1768" t="str">
        <f t="shared" si="138"/>
        <v>332</v>
      </c>
      <c r="J1768" t="str">
        <f t="shared" si="139"/>
        <v>Others</v>
      </c>
      <c r="M1768" s="9" t="s">
        <v>946</v>
      </c>
      <c r="N1768" s="10">
        <v>4</v>
      </c>
      <c r="P1768" s="9" t="s">
        <v>946</v>
      </c>
      <c r="Q1768" s="10">
        <v>11426.312660934291</v>
      </c>
      <c r="S1768" t="s">
        <v>2629</v>
      </c>
      <c r="T1768">
        <v>45726</v>
      </c>
      <c r="U1768">
        <v>29</v>
      </c>
      <c r="V1768">
        <v>1</v>
      </c>
      <c r="W1768">
        <v>2616.6799999999998</v>
      </c>
      <c r="X1768">
        <v>5</v>
      </c>
      <c r="Y1768">
        <v>3</v>
      </c>
      <c r="Z1768">
        <v>2</v>
      </c>
      <c r="AA1768" t="s">
        <v>11846</v>
      </c>
      <c r="AB1768" t="s">
        <v>11832</v>
      </c>
    </row>
    <row r="1769" spans="1:28" x14ac:dyDescent="0.3">
      <c r="A1769" s="9" t="s">
        <v>2629</v>
      </c>
      <c r="B1769" s="20">
        <v>45726</v>
      </c>
      <c r="C1769" s="30">
        <f>superstore_excel!X$2 - B1769</f>
        <v>29</v>
      </c>
      <c r="D1769" s="10">
        <v>1</v>
      </c>
      <c r="E1769" s="10">
        <v>2616.6799999999998</v>
      </c>
      <c r="F1769">
        <f t="shared" si="137"/>
        <v>5</v>
      </c>
      <c r="G1769">
        <f t="shared" si="135"/>
        <v>3</v>
      </c>
      <c r="H1769">
        <f t="shared" si="136"/>
        <v>2</v>
      </c>
      <c r="I1769" t="str">
        <f t="shared" si="138"/>
        <v>532</v>
      </c>
      <c r="J1769" t="str">
        <f t="shared" si="139"/>
        <v>Recent Customers</v>
      </c>
      <c r="M1769" s="9" t="s">
        <v>2766</v>
      </c>
      <c r="N1769" s="10">
        <v>1</v>
      </c>
      <c r="P1769" s="9" t="s">
        <v>2766</v>
      </c>
      <c r="Q1769" s="10">
        <v>2733.8</v>
      </c>
      <c r="S1769" t="s">
        <v>2652</v>
      </c>
      <c r="T1769">
        <v>45335</v>
      </c>
      <c r="U1769">
        <v>420</v>
      </c>
      <c r="V1769">
        <v>1</v>
      </c>
      <c r="W1769">
        <v>3718.28</v>
      </c>
      <c r="X1769">
        <v>3</v>
      </c>
      <c r="Y1769">
        <v>3</v>
      </c>
      <c r="Z1769">
        <v>3</v>
      </c>
      <c r="AA1769" t="s">
        <v>11845</v>
      </c>
      <c r="AB1769" t="s">
        <v>11834</v>
      </c>
    </row>
    <row r="1770" spans="1:28" x14ac:dyDescent="0.3">
      <c r="A1770" s="9" t="s">
        <v>2652</v>
      </c>
      <c r="B1770" s="20">
        <v>45335</v>
      </c>
      <c r="C1770" s="30">
        <f>superstore_excel!X$2 - B1770</f>
        <v>420</v>
      </c>
      <c r="D1770" s="10">
        <v>1</v>
      </c>
      <c r="E1770" s="10">
        <v>3718.28</v>
      </c>
      <c r="F1770">
        <f t="shared" si="137"/>
        <v>3</v>
      </c>
      <c r="G1770">
        <f t="shared" si="135"/>
        <v>3</v>
      </c>
      <c r="H1770">
        <f t="shared" si="136"/>
        <v>3</v>
      </c>
      <c r="I1770" t="str">
        <f t="shared" si="138"/>
        <v>333</v>
      </c>
      <c r="J1770" t="str">
        <f t="shared" si="139"/>
        <v>Others</v>
      </c>
      <c r="M1770" s="9" t="s">
        <v>2629</v>
      </c>
      <c r="N1770" s="10">
        <v>1</v>
      </c>
      <c r="P1770" s="9" t="s">
        <v>2629</v>
      </c>
      <c r="Q1770" s="10">
        <v>2616.6799999999998</v>
      </c>
      <c r="S1770" t="s">
        <v>6836</v>
      </c>
      <c r="T1770">
        <v>45673</v>
      </c>
      <c r="U1770">
        <v>82</v>
      </c>
      <c r="V1770">
        <v>1</v>
      </c>
      <c r="W1770">
        <v>3818.23</v>
      </c>
      <c r="X1770">
        <v>5</v>
      </c>
      <c r="Y1770">
        <v>3</v>
      </c>
      <c r="Z1770">
        <v>3</v>
      </c>
      <c r="AA1770" t="s">
        <v>11831</v>
      </c>
      <c r="AB1770" t="s">
        <v>11832</v>
      </c>
    </row>
    <row r="1771" spans="1:28" x14ac:dyDescent="0.3">
      <c r="A1771" s="9" t="s">
        <v>6836</v>
      </c>
      <c r="B1771" s="20">
        <v>45673</v>
      </c>
      <c r="C1771" s="30">
        <f>superstore_excel!X$2 - B1771</f>
        <v>82</v>
      </c>
      <c r="D1771" s="10">
        <v>1</v>
      </c>
      <c r="E1771" s="10">
        <v>3818.23</v>
      </c>
      <c r="F1771">
        <f t="shared" si="137"/>
        <v>5</v>
      </c>
      <c r="G1771">
        <f t="shared" si="135"/>
        <v>3</v>
      </c>
      <c r="H1771">
        <f t="shared" si="136"/>
        <v>3</v>
      </c>
      <c r="I1771" t="str">
        <f t="shared" si="138"/>
        <v>533</v>
      </c>
      <c r="J1771" t="str">
        <f t="shared" si="139"/>
        <v>Recent Customers</v>
      </c>
      <c r="M1771" s="9" t="s">
        <v>2652</v>
      </c>
      <c r="N1771" s="10">
        <v>1</v>
      </c>
      <c r="P1771" s="9" t="s">
        <v>2652</v>
      </c>
      <c r="Q1771" s="10">
        <v>3718.28</v>
      </c>
      <c r="S1771" t="s">
        <v>2014</v>
      </c>
      <c r="T1771">
        <v>45747</v>
      </c>
      <c r="U1771">
        <v>8</v>
      </c>
      <c r="V1771">
        <v>5</v>
      </c>
      <c r="W1771">
        <v>12263.753269750519</v>
      </c>
      <c r="X1771">
        <v>5</v>
      </c>
      <c r="Y1771">
        <v>4</v>
      </c>
      <c r="Z1771">
        <v>4</v>
      </c>
      <c r="AA1771" t="s">
        <v>11849</v>
      </c>
      <c r="AB1771" t="s">
        <v>11836</v>
      </c>
    </row>
    <row r="1772" spans="1:28" x14ac:dyDescent="0.3">
      <c r="A1772" s="9" t="s">
        <v>2014</v>
      </c>
      <c r="B1772" s="20">
        <v>45747</v>
      </c>
      <c r="C1772" s="30">
        <f>superstore_excel!X$2 - B1772</f>
        <v>8</v>
      </c>
      <c r="D1772" s="10">
        <v>5</v>
      </c>
      <c r="E1772" s="10">
        <v>12263.753269750519</v>
      </c>
      <c r="F1772">
        <f t="shared" si="137"/>
        <v>5</v>
      </c>
      <c r="G1772">
        <f t="shared" si="135"/>
        <v>4</v>
      </c>
      <c r="H1772">
        <f t="shared" si="136"/>
        <v>4</v>
      </c>
      <c r="I1772" t="str">
        <f t="shared" si="138"/>
        <v>544</v>
      </c>
      <c r="J1772" t="str">
        <f t="shared" si="139"/>
        <v>Loyal Customers</v>
      </c>
      <c r="M1772" s="9" t="s">
        <v>6836</v>
      </c>
      <c r="N1772" s="10">
        <v>1</v>
      </c>
      <c r="P1772" s="9" t="s">
        <v>6836</v>
      </c>
      <c r="Q1772" s="10">
        <v>3818.23</v>
      </c>
      <c r="S1772" t="s">
        <v>3015</v>
      </c>
      <c r="T1772">
        <v>45240</v>
      </c>
      <c r="U1772">
        <v>515</v>
      </c>
      <c r="V1772">
        <v>1</v>
      </c>
      <c r="W1772">
        <v>1150.5899999999999</v>
      </c>
      <c r="X1772">
        <v>3</v>
      </c>
      <c r="Y1772">
        <v>3</v>
      </c>
      <c r="Z1772">
        <v>1</v>
      </c>
      <c r="AA1772" t="s">
        <v>11841</v>
      </c>
      <c r="AB1772" t="s">
        <v>11834</v>
      </c>
    </row>
    <row r="1773" spans="1:28" x14ac:dyDescent="0.3">
      <c r="A1773" s="9" t="s">
        <v>3015</v>
      </c>
      <c r="B1773" s="20">
        <v>45240</v>
      </c>
      <c r="C1773" s="30">
        <f>superstore_excel!X$2 - B1773</f>
        <v>515</v>
      </c>
      <c r="D1773" s="10">
        <v>1</v>
      </c>
      <c r="E1773" s="10">
        <v>1150.5899999999999</v>
      </c>
      <c r="F1773">
        <f t="shared" si="137"/>
        <v>3</v>
      </c>
      <c r="G1773">
        <f t="shared" si="135"/>
        <v>3</v>
      </c>
      <c r="H1773">
        <f t="shared" si="136"/>
        <v>1</v>
      </c>
      <c r="I1773" t="str">
        <f t="shared" si="138"/>
        <v>331</v>
      </c>
      <c r="J1773" t="str">
        <f t="shared" si="139"/>
        <v>Others</v>
      </c>
      <c r="M1773" s="9" t="s">
        <v>2014</v>
      </c>
      <c r="N1773" s="10">
        <v>5</v>
      </c>
      <c r="P1773" s="9" t="s">
        <v>2014</v>
      </c>
      <c r="Q1773" s="10">
        <v>12263.753269750519</v>
      </c>
      <c r="S1773" t="s">
        <v>2708</v>
      </c>
      <c r="T1773">
        <v>45521</v>
      </c>
      <c r="U1773">
        <v>234</v>
      </c>
      <c r="V1773">
        <v>1</v>
      </c>
      <c r="W1773">
        <v>283.74</v>
      </c>
      <c r="X1773">
        <v>4</v>
      </c>
      <c r="Y1773">
        <v>3</v>
      </c>
      <c r="Z1773">
        <v>1</v>
      </c>
      <c r="AA1773" t="s">
        <v>11840</v>
      </c>
      <c r="AB1773" t="s">
        <v>11834</v>
      </c>
    </row>
    <row r="1774" spans="1:28" x14ac:dyDescent="0.3">
      <c r="A1774" s="9" t="s">
        <v>2708</v>
      </c>
      <c r="B1774" s="20">
        <v>45521</v>
      </c>
      <c r="C1774" s="30">
        <f>superstore_excel!X$2 - B1774</f>
        <v>234</v>
      </c>
      <c r="D1774" s="10">
        <v>1</v>
      </c>
      <c r="E1774" s="10">
        <v>283.74</v>
      </c>
      <c r="F1774">
        <f t="shared" si="137"/>
        <v>4</v>
      </c>
      <c r="G1774">
        <f t="shared" si="135"/>
        <v>3</v>
      </c>
      <c r="H1774">
        <f t="shared" si="136"/>
        <v>1</v>
      </c>
      <c r="I1774" t="str">
        <f t="shared" si="138"/>
        <v>431</v>
      </c>
      <c r="J1774" t="str">
        <f t="shared" si="139"/>
        <v>Others</v>
      </c>
      <c r="M1774" s="9" t="s">
        <v>3015</v>
      </c>
      <c r="N1774" s="10">
        <v>1</v>
      </c>
      <c r="P1774" s="9" t="s">
        <v>3015</v>
      </c>
      <c r="Q1774" s="10">
        <v>1150.5899999999999</v>
      </c>
      <c r="S1774" t="s">
        <v>3309</v>
      </c>
      <c r="T1774">
        <v>45722</v>
      </c>
      <c r="U1774">
        <v>33</v>
      </c>
      <c r="V1774">
        <v>1</v>
      </c>
      <c r="W1774">
        <v>2682.01</v>
      </c>
      <c r="X1774">
        <v>5</v>
      </c>
      <c r="Y1774">
        <v>3</v>
      </c>
      <c r="Z1774">
        <v>2</v>
      </c>
      <c r="AA1774" t="s">
        <v>11846</v>
      </c>
      <c r="AB1774" t="s">
        <v>11832</v>
      </c>
    </row>
    <row r="1775" spans="1:28" x14ac:dyDescent="0.3">
      <c r="A1775" s="9" t="s">
        <v>3309</v>
      </c>
      <c r="B1775" s="20">
        <v>45722</v>
      </c>
      <c r="C1775" s="30">
        <f>superstore_excel!X$2 - B1775</f>
        <v>33</v>
      </c>
      <c r="D1775" s="10">
        <v>1</v>
      </c>
      <c r="E1775" s="10">
        <v>2682.01</v>
      </c>
      <c r="F1775">
        <f t="shared" si="137"/>
        <v>5</v>
      </c>
      <c r="G1775">
        <f t="shared" si="135"/>
        <v>3</v>
      </c>
      <c r="H1775">
        <f t="shared" si="136"/>
        <v>2</v>
      </c>
      <c r="I1775" t="str">
        <f t="shared" si="138"/>
        <v>532</v>
      </c>
      <c r="J1775" t="str">
        <f t="shared" si="139"/>
        <v>Recent Customers</v>
      </c>
      <c r="M1775" s="9" t="s">
        <v>2708</v>
      </c>
      <c r="N1775" s="10">
        <v>1</v>
      </c>
      <c r="P1775" s="9" t="s">
        <v>2708</v>
      </c>
      <c r="Q1775" s="10">
        <v>283.74</v>
      </c>
      <c r="S1775" t="s">
        <v>10258</v>
      </c>
      <c r="T1775">
        <v>45080</v>
      </c>
      <c r="U1775">
        <v>675</v>
      </c>
      <c r="V1775">
        <v>1</v>
      </c>
      <c r="W1775">
        <v>1913.37</v>
      </c>
      <c r="X1775">
        <v>2</v>
      </c>
      <c r="Y1775">
        <v>3</v>
      </c>
      <c r="Z1775">
        <v>2</v>
      </c>
      <c r="AA1775" t="s">
        <v>11848</v>
      </c>
      <c r="AB1775" t="s">
        <v>11839</v>
      </c>
    </row>
    <row r="1776" spans="1:28" x14ac:dyDescent="0.3">
      <c r="A1776" s="9" t="s">
        <v>10258</v>
      </c>
      <c r="B1776" s="20">
        <v>45080</v>
      </c>
      <c r="C1776" s="30">
        <f>superstore_excel!X$2 - B1776</f>
        <v>675</v>
      </c>
      <c r="D1776" s="10">
        <v>1</v>
      </c>
      <c r="E1776" s="10">
        <v>1913.37</v>
      </c>
      <c r="F1776">
        <f t="shared" si="137"/>
        <v>2</v>
      </c>
      <c r="G1776">
        <f t="shared" si="135"/>
        <v>3</v>
      </c>
      <c r="H1776">
        <f t="shared" si="136"/>
        <v>2</v>
      </c>
      <c r="I1776" t="str">
        <f t="shared" si="138"/>
        <v>232</v>
      </c>
      <c r="J1776" t="str">
        <f t="shared" si="139"/>
        <v>At Risk</v>
      </c>
      <c r="M1776" s="9" t="s">
        <v>3309</v>
      </c>
      <c r="N1776" s="10">
        <v>1</v>
      </c>
      <c r="P1776" s="9" t="s">
        <v>3309</v>
      </c>
      <c r="Q1776" s="10">
        <v>2682.01</v>
      </c>
      <c r="S1776" t="s">
        <v>8643</v>
      </c>
      <c r="T1776">
        <v>45208</v>
      </c>
      <c r="U1776">
        <v>547</v>
      </c>
      <c r="V1776">
        <v>1</v>
      </c>
      <c r="W1776">
        <v>1899.86</v>
      </c>
      <c r="X1776">
        <v>2</v>
      </c>
      <c r="Y1776">
        <v>3</v>
      </c>
      <c r="Z1776">
        <v>2</v>
      </c>
      <c r="AA1776" t="s">
        <v>11848</v>
      </c>
      <c r="AB1776" t="s">
        <v>11839</v>
      </c>
    </row>
    <row r="1777" spans="1:28" x14ac:dyDescent="0.3">
      <c r="A1777" s="9" t="s">
        <v>8643</v>
      </c>
      <c r="B1777" s="20">
        <v>45208</v>
      </c>
      <c r="C1777" s="30">
        <f>superstore_excel!X$2 - B1777</f>
        <v>547</v>
      </c>
      <c r="D1777" s="10">
        <v>1</v>
      </c>
      <c r="E1777" s="10">
        <v>1899.86</v>
      </c>
      <c r="F1777">
        <f t="shared" si="137"/>
        <v>2</v>
      </c>
      <c r="G1777">
        <f t="shared" si="135"/>
        <v>3</v>
      </c>
      <c r="H1777">
        <f t="shared" si="136"/>
        <v>2</v>
      </c>
      <c r="I1777" t="str">
        <f t="shared" si="138"/>
        <v>232</v>
      </c>
      <c r="J1777" t="str">
        <f t="shared" si="139"/>
        <v>At Risk</v>
      </c>
      <c r="M1777" s="9" t="s">
        <v>10258</v>
      </c>
      <c r="N1777" s="10">
        <v>1</v>
      </c>
      <c r="P1777" s="9" t="s">
        <v>10258</v>
      </c>
      <c r="Q1777" s="10">
        <v>1913.37</v>
      </c>
      <c r="S1777" t="s">
        <v>10118</v>
      </c>
      <c r="T1777">
        <v>45256</v>
      </c>
      <c r="U1777">
        <v>499</v>
      </c>
      <c r="V1777">
        <v>1</v>
      </c>
      <c r="W1777">
        <v>2955.54</v>
      </c>
      <c r="X1777">
        <v>3</v>
      </c>
      <c r="Y1777">
        <v>3</v>
      </c>
      <c r="Z1777">
        <v>2</v>
      </c>
      <c r="AA1777" t="s">
        <v>11837</v>
      </c>
      <c r="AB1777" t="s">
        <v>11834</v>
      </c>
    </row>
    <row r="1778" spans="1:28" x14ac:dyDescent="0.3">
      <c r="A1778" s="9" t="s">
        <v>10118</v>
      </c>
      <c r="B1778" s="20">
        <v>45256</v>
      </c>
      <c r="C1778" s="30">
        <f>superstore_excel!X$2 - B1778</f>
        <v>499</v>
      </c>
      <c r="D1778" s="10">
        <v>1</v>
      </c>
      <c r="E1778" s="10">
        <v>2955.54</v>
      </c>
      <c r="F1778">
        <f t="shared" si="137"/>
        <v>3</v>
      </c>
      <c r="G1778">
        <f t="shared" si="135"/>
        <v>3</v>
      </c>
      <c r="H1778">
        <f t="shared" si="136"/>
        <v>2</v>
      </c>
      <c r="I1778" t="str">
        <f t="shared" si="138"/>
        <v>332</v>
      </c>
      <c r="J1778" t="str">
        <f t="shared" si="139"/>
        <v>Others</v>
      </c>
      <c r="M1778" s="9" t="s">
        <v>8643</v>
      </c>
      <c r="N1778" s="10">
        <v>1</v>
      </c>
      <c r="P1778" s="9" t="s">
        <v>8643</v>
      </c>
      <c r="Q1778" s="10">
        <v>1899.86</v>
      </c>
      <c r="S1778" t="s">
        <v>1329</v>
      </c>
      <c r="T1778">
        <v>45265</v>
      </c>
      <c r="U1778">
        <v>490</v>
      </c>
      <c r="V1778">
        <v>4</v>
      </c>
      <c r="W1778">
        <v>9731.4078603998787</v>
      </c>
      <c r="X1778">
        <v>3</v>
      </c>
      <c r="Y1778">
        <v>4</v>
      </c>
      <c r="Z1778">
        <v>4</v>
      </c>
      <c r="AA1778" t="s">
        <v>11853</v>
      </c>
      <c r="AB1778" t="s">
        <v>11834</v>
      </c>
    </row>
    <row r="1779" spans="1:28" x14ac:dyDescent="0.3">
      <c r="A1779" s="9" t="s">
        <v>1329</v>
      </c>
      <c r="B1779" s="20">
        <v>45265</v>
      </c>
      <c r="C1779" s="30">
        <f>superstore_excel!X$2 - B1779</f>
        <v>490</v>
      </c>
      <c r="D1779" s="10">
        <v>4</v>
      </c>
      <c r="E1779" s="10">
        <v>9731.4078603998787</v>
      </c>
      <c r="F1779">
        <f t="shared" si="137"/>
        <v>3</v>
      </c>
      <c r="G1779">
        <f t="shared" si="135"/>
        <v>4</v>
      </c>
      <c r="H1779">
        <f t="shared" si="136"/>
        <v>4</v>
      </c>
      <c r="I1779" t="str">
        <f t="shared" si="138"/>
        <v>344</v>
      </c>
      <c r="J1779" t="str">
        <f t="shared" si="139"/>
        <v>Others</v>
      </c>
      <c r="M1779" s="9" t="s">
        <v>10118</v>
      </c>
      <c r="N1779" s="10">
        <v>1</v>
      </c>
      <c r="P1779" s="9" t="s">
        <v>10118</v>
      </c>
      <c r="Q1779" s="10">
        <v>2955.54</v>
      </c>
      <c r="S1779" t="s">
        <v>284</v>
      </c>
      <c r="T1779">
        <v>45502</v>
      </c>
      <c r="U1779">
        <v>253</v>
      </c>
      <c r="V1779">
        <v>4</v>
      </c>
      <c r="W1779">
        <v>10892.08324741588</v>
      </c>
      <c r="X1779">
        <v>4</v>
      </c>
      <c r="Y1779">
        <v>4</v>
      </c>
      <c r="Z1779">
        <v>4</v>
      </c>
      <c r="AA1779" t="s">
        <v>11835</v>
      </c>
      <c r="AB1779" t="s">
        <v>11836</v>
      </c>
    </row>
    <row r="1780" spans="1:28" x14ac:dyDescent="0.3">
      <c r="A1780" s="9" t="s">
        <v>284</v>
      </c>
      <c r="B1780" s="20">
        <v>45502</v>
      </c>
      <c r="C1780" s="30">
        <f>superstore_excel!X$2 - B1780</f>
        <v>253</v>
      </c>
      <c r="D1780" s="10">
        <v>4</v>
      </c>
      <c r="E1780" s="10">
        <v>10892.08324741588</v>
      </c>
      <c r="F1780">
        <f t="shared" si="137"/>
        <v>4</v>
      </c>
      <c r="G1780">
        <f t="shared" si="135"/>
        <v>4</v>
      </c>
      <c r="H1780">
        <f t="shared" si="136"/>
        <v>4</v>
      </c>
      <c r="I1780" t="str">
        <f t="shared" si="138"/>
        <v>444</v>
      </c>
      <c r="J1780" t="str">
        <f t="shared" si="139"/>
        <v>Loyal Customers</v>
      </c>
      <c r="M1780" s="9" t="s">
        <v>1329</v>
      </c>
      <c r="N1780" s="10">
        <v>4</v>
      </c>
      <c r="P1780" s="9" t="s">
        <v>1329</v>
      </c>
      <c r="Q1780" s="10">
        <v>9731.4078603998787</v>
      </c>
      <c r="S1780" t="s">
        <v>11653</v>
      </c>
      <c r="T1780">
        <v>45451</v>
      </c>
      <c r="U1780">
        <v>304</v>
      </c>
      <c r="V1780">
        <v>1</v>
      </c>
      <c r="W1780">
        <v>1487.57</v>
      </c>
      <c r="X1780">
        <v>4</v>
      </c>
      <c r="Y1780">
        <v>3</v>
      </c>
      <c r="Z1780">
        <v>1</v>
      </c>
      <c r="AA1780" t="s">
        <v>11840</v>
      </c>
      <c r="AB1780" t="s">
        <v>11834</v>
      </c>
    </row>
    <row r="1781" spans="1:28" x14ac:dyDescent="0.3">
      <c r="A1781" s="9" t="s">
        <v>11653</v>
      </c>
      <c r="B1781" s="20">
        <v>45451</v>
      </c>
      <c r="C1781" s="30">
        <f>superstore_excel!X$2 - B1781</f>
        <v>304</v>
      </c>
      <c r="D1781" s="10">
        <v>1</v>
      </c>
      <c r="E1781" s="10">
        <v>1487.57</v>
      </c>
      <c r="F1781">
        <f t="shared" si="137"/>
        <v>4</v>
      </c>
      <c r="G1781">
        <f t="shared" si="135"/>
        <v>3</v>
      </c>
      <c r="H1781">
        <f t="shared" si="136"/>
        <v>1</v>
      </c>
      <c r="I1781" t="str">
        <f t="shared" si="138"/>
        <v>431</v>
      </c>
      <c r="J1781" t="str">
        <f t="shared" si="139"/>
        <v>Others</v>
      </c>
      <c r="M1781" s="9" t="s">
        <v>284</v>
      </c>
      <c r="N1781" s="10">
        <v>4</v>
      </c>
      <c r="P1781" s="9" t="s">
        <v>284</v>
      </c>
      <c r="Q1781" s="10">
        <v>10892.08324741588</v>
      </c>
      <c r="S1781" t="s">
        <v>3665</v>
      </c>
      <c r="T1781">
        <v>45542</v>
      </c>
      <c r="U1781">
        <v>213</v>
      </c>
      <c r="V1781">
        <v>1</v>
      </c>
      <c r="W1781">
        <v>2362.3200000000002</v>
      </c>
      <c r="X1781">
        <v>4</v>
      </c>
      <c r="Y1781">
        <v>3</v>
      </c>
      <c r="Z1781">
        <v>2</v>
      </c>
      <c r="AA1781" t="s">
        <v>11842</v>
      </c>
      <c r="AB1781" t="s">
        <v>11834</v>
      </c>
    </row>
    <row r="1782" spans="1:28" x14ac:dyDescent="0.3">
      <c r="A1782" s="9" t="s">
        <v>3665</v>
      </c>
      <c r="B1782" s="20">
        <v>45542</v>
      </c>
      <c r="C1782" s="30">
        <f>superstore_excel!X$2 - B1782</f>
        <v>213</v>
      </c>
      <c r="D1782" s="10">
        <v>1</v>
      </c>
      <c r="E1782" s="10">
        <v>2362.3200000000002</v>
      </c>
      <c r="F1782">
        <f t="shared" si="137"/>
        <v>4</v>
      </c>
      <c r="G1782">
        <f t="shared" si="135"/>
        <v>3</v>
      </c>
      <c r="H1782">
        <f t="shared" si="136"/>
        <v>2</v>
      </c>
      <c r="I1782" t="str">
        <f t="shared" si="138"/>
        <v>432</v>
      </c>
      <c r="J1782" t="str">
        <f t="shared" si="139"/>
        <v>Others</v>
      </c>
      <c r="M1782" s="9" t="s">
        <v>11653</v>
      </c>
      <c r="N1782" s="10">
        <v>1</v>
      </c>
      <c r="P1782" s="9" t="s">
        <v>11653</v>
      </c>
      <c r="Q1782" s="10">
        <v>1487.57</v>
      </c>
      <c r="S1782" t="s">
        <v>10190</v>
      </c>
      <c r="T1782">
        <v>45229</v>
      </c>
      <c r="U1782">
        <v>526</v>
      </c>
      <c r="V1782">
        <v>1</v>
      </c>
      <c r="W1782">
        <v>4935.79</v>
      </c>
      <c r="X1782">
        <v>3</v>
      </c>
      <c r="Y1782">
        <v>3</v>
      </c>
      <c r="Z1782">
        <v>3</v>
      </c>
      <c r="AA1782" t="s">
        <v>11845</v>
      </c>
      <c r="AB1782" t="s">
        <v>11834</v>
      </c>
    </row>
    <row r="1783" spans="1:28" x14ac:dyDescent="0.3">
      <c r="A1783" s="9" t="s">
        <v>10190</v>
      </c>
      <c r="B1783" s="20">
        <v>45229</v>
      </c>
      <c r="C1783" s="30">
        <f>superstore_excel!X$2 - B1783</f>
        <v>526</v>
      </c>
      <c r="D1783" s="10">
        <v>1</v>
      </c>
      <c r="E1783" s="10">
        <v>4935.79</v>
      </c>
      <c r="F1783">
        <f t="shared" si="137"/>
        <v>3</v>
      </c>
      <c r="G1783">
        <f t="shared" si="135"/>
        <v>3</v>
      </c>
      <c r="H1783">
        <f t="shared" si="136"/>
        <v>3</v>
      </c>
      <c r="I1783" t="str">
        <f t="shared" si="138"/>
        <v>333</v>
      </c>
      <c r="J1783" t="str">
        <f t="shared" si="139"/>
        <v>Others</v>
      </c>
      <c r="M1783" s="9" t="s">
        <v>3665</v>
      </c>
      <c r="N1783" s="10">
        <v>1</v>
      </c>
      <c r="P1783" s="9" t="s">
        <v>3665</v>
      </c>
      <c r="Q1783" s="10">
        <v>2362.3200000000002</v>
      </c>
      <c r="S1783" t="s">
        <v>2461</v>
      </c>
      <c r="T1783">
        <v>45240</v>
      </c>
      <c r="U1783">
        <v>515</v>
      </c>
      <c r="V1783">
        <v>4</v>
      </c>
      <c r="W1783">
        <v>7055.9137103595494</v>
      </c>
      <c r="X1783">
        <v>3</v>
      </c>
      <c r="Y1783">
        <v>4</v>
      </c>
      <c r="Z1783">
        <v>4</v>
      </c>
      <c r="AA1783" t="s">
        <v>11853</v>
      </c>
      <c r="AB1783" t="s">
        <v>11834</v>
      </c>
    </row>
    <row r="1784" spans="1:28" x14ac:dyDescent="0.3">
      <c r="A1784" s="9" t="s">
        <v>2461</v>
      </c>
      <c r="B1784" s="20">
        <v>45240</v>
      </c>
      <c r="C1784" s="30">
        <f>superstore_excel!X$2 - B1784</f>
        <v>515</v>
      </c>
      <c r="D1784" s="10">
        <v>4</v>
      </c>
      <c r="E1784" s="10">
        <v>7055.9137103595494</v>
      </c>
      <c r="F1784">
        <f t="shared" si="137"/>
        <v>3</v>
      </c>
      <c r="G1784">
        <f t="shared" si="135"/>
        <v>4</v>
      </c>
      <c r="H1784">
        <f t="shared" si="136"/>
        <v>4</v>
      </c>
      <c r="I1784" t="str">
        <f t="shared" si="138"/>
        <v>344</v>
      </c>
      <c r="J1784" t="str">
        <f t="shared" si="139"/>
        <v>Others</v>
      </c>
      <c r="M1784" s="9" t="s">
        <v>10190</v>
      </c>
      <c r="N1784" s="10">
        <v>1</v>
      </c>
      <c r="P1784" s="9" t="s">
        <v>10190</v>
      </c>
      <c r="Q1784" s="10">
        <v>4935.79</v>
      </c>
      <c r="S1784" t="s">
        <v>6181</v>
      </c>
      <c r="T1784">
        <v>45131</v>
      </c>
      <c r="U1784">
        <v>624</v>
      </c>
      <c r="V1784">
        <v>1</v>
      </c>
      <c r="W1784">
        <v>4274.49</v>
      </c>
      <c r="X1784">
        <v>2</v>
      </c>
      <c r="Y1784">
        <v>3</v>
      </c>
      <c r="Z1784">
        <v>3</v>
      </c>
      <c r="AA1784" t="s">
        <v>11838</v>
      </c>
      <c r="AB1784" t="s">
        <v>11839</v>
      </c>
    </row>
    <row r="1785" spans="1:28" x14ac:dyDescent="0.3">
      <c r="A1785" s="9" t="s">
        <v>6181</v>
      </c>
      <c r="B1785" s="20">
        <v>45131</v>
      </c>
      <c r="C1785" s="30">
        <f>superstore_excel!X$2 - B1785</f>
        <v>624</v>
      </c>
      <c r="D1785" s="10">
        <v>1</v>
      </c>
      <c r="E1785" s="10">
        <v>4274.49</v>
      </c>
      <c r="F1785">
        <f t="shared" si="137"/>
        <v>2</v>
      </c>
      <c r="G1785">
        <f t="shared" si="135"/>
        <v>3</v>
      </c>
      <c r="H1785">
        <f t="shared" si="136"/>
        <v>3</v>
      </c>
      <c r="I1785" t="str">
        <f t="shared" si="138"/>
        <v>233</v>
      </c>
      <c r="J1785" t="str">
        <f t="shared" si="139"/>
        <v>At Risk</v>
      </c>
      <c r="M1785" s="9" t="s">
        <v>2461</v>
      </c>
      <c r="N1785" s="10">
        <v>4</v>
      </c>
      <c r="P1785" s="9" t="s">
        <v>2461</v>
      </c>
      <c r="Q1785" s="10">
        <v>7055.9137103595494</v>
      </c>
      <c r="S1785" t="s">
        <v>9132</v>
      </c>
      <c r="T1785">
        <v>45102</v>
      </c>
      <c r="U1785">
        <v>653</v>
      </c>
      <c r="V1785">
        <v>1</v>
      </c>
      <c r="W1785">
        <v>1400</v>
      </c>
      <c r="X1785">
        <v>2</v>
      </c>
      <c r="Y1785">
        <v>3</v>
      </c>
      <c r="Z1785">
        <v>1</v>
      </c>
      <c r="AA1785" t="s">
        <v>11847</v>
      </c>
      <c r="AB1785" t="s">
        <v>11839</v>
      </c>
    </row>
    <row r="1786" spans="1:28" x14ac:dyDescent="0.3">
      <c r="A1786" s="9" t="s">
        <v>9132</v>
      </c>
      <c r="B1786" s="20">
        <v>45102</v>
      </c>
      <c r="C1786" s="30">
        <f>superstore_excel!X$2 - B1786</f>
        <v>653</v>
      </c>
      <c r="D1786" s="10">
        <v>1</v>
      </c>
      <c r="E1786" s="10">
        <v>1400</v>
      </c>
      <c r="F1786">
        <f t="shared" si="137"/>
        <v>2</v>
      </c>
      <c r="G1786">
        <f t="shared" si="135"/>
        <v>3</v>
      </c>
      <c r="H1786">
        <f t="shared" si="136"/>
        <v>1</v>
      </c>
      <c r="I1786" t="str">
        <f t="shared" si="138"/>
        <v>231</v>
      </c>
      <c r="J1786" t="str">
        <f t="shared" si="139"/>
        <v>At Risk</v>
      </c>
      <c r="M1786" s="9" t="s">
        <v>6181</v>
      </c>
      <c r="N1786" s="10">
        <v>1</v>
      </c>
      <c r="P1786" s="9" t="s">
        <v>6181</v>
      </c>
      <c r="Q1786" s="10">
        <v>4274.49</v>
      </c>
      <c r="S1786" t="s">
        <v>6648</v>
      </c>
      <c r="T1786">
        <v>45657</v>
      </c>
      <c r="U1786">
        <v>98</v>
      </c>
      <c r="V1786">
        <v>1</v>
      </c>
      <c r="W1786">
        <v>1766.46</v>
      </c>
      <c r="X1786">
        <v>5</v>
      </c>
      <c r="Y1786">
        <v>3</v>
      </c>
      <c r="Z1786">
        <v>2</v>
      </c>
      <c r="AA1786" t="s">
        <v>11846</v>
      </c>
      <c r="AB1786" t="s">
        <v>11832</v>
      </c>
    </row>
    <row r="1787" spans="1:28" x14ac:dyDescent="0.3">
      <c r="A1787" s="9" t="s">
        <v>6648</v>
      </c>
      <c r="B1787" s="20">
        <v>45657</v>
      </c>
      <c r="C1787" s="30">
        <f>superstore_excel!X$2 - B1787</f>
        <v>98</v>
      </c>
      <c r="D1787" s="10">
        <v>1</v>
      </c>
      <c r="E1787" s="10">
        <v>1766.46</v>
      </c>
      <c r="F1787">
        <f t="shared" si="137"/>
        <v>5</v>
      </c>
      <c r="G1787">
        <f t="shared" si="135"/>
        <v>3</v>
      </c>
      <c r="H1787">
        <f t="shared" si="136"/>
        <v>2</v>
      </c>
      <c r="I1787" t="str">
        <f t="shared" si="138"/>
        <v>532</v>
      </c>
      <c r="J1787" t="str">
        <f t="shared" si="139"/>
        <v>Recent Customers</v>
      </c>
      <c r="M1787" s="9" t="s">
        <v>9132</v>
      </c>
      <c r="N1787" s="10">
        <v>1</v>
      </c>
      <c r="P1787" s="9" t="s">
        <v>9132</v>
      </c>
      <c r="Q1787" s="10">
        <v>1400</v>
      </c>
      <c r="S1787" t="s">
        <v>8417</v>
      </c>
      <c r="T1787">
        <v>45665</v>
      </c>
      <c r="U1787">
        <v>90</v>
      </c>
      <c r="V1787">
        <v>1</v>
      </c>
      <c r="W1787">
        <v>160.91</v>
      </c>
      <c r="X1787">
        <v>5</v>
      </c>
      <c r="Y1787">
        <v>3</v>
      </c>
      <c r="Z1787">
        <v>1</v>
      </c>
      <c r="AA1787" t="s">
        <v>11850</v>
      </c>
      <c r="AB1787" t="s">
        <v>11832</v>
      </c>
    </row>
    <row r="1788" spans="1:28" x14ac:dyDescent="0.3">
      <c r="A1788" s="9" t="s">
        <v>8417</v>
      </c>
      <c r="B1788" s="20">
        <v>45665</v>
      </c>
      <c r="C1788" s="30">
        <f>superstore_excel!X$2 - B1788</f>
        <v>90</v>
      </c>
      <c r="D1788" s="10">
        <v>1</v>
      </c>
      <c r="E1788" s="10">
        <v>160.91</v>
      </c>
      <c r="F1788">
        <f t="shared" si="137"/>
        <v>5</v>
      </c>
      <c r="G1788">
        <f t="shared" si="135"/>
        <v>3</v>
      </c>
      <c r="H1788">
        <f t="shared" si="136"/>
        <v>1</v>
      </c>
      <c r="I1788" t="str">
        <f t="shared" si="138"/>
        <v>531</v>
      </c>
      <c r="J1788" t="str">
        <f t="shared" si="139"/>
        <v>Recent Customers</v>
      </c>
      <c r="M1788" s="9" t="s">
        <v>6648</v>
      </c>
      <c r="N1788" s="10">
        <v>1</v>
      </c>
      <c r="P1788" s="9" t="s">
        <v>6648</v>
      </c>
      <c r="Q1788" s="10">
        <v>1766.46</v>
      </c>
      <c r="S1788" t="s">
        <v>9650</v>
      </c>
      <c r="T1788">
        <v>45104</v>
      </c>
      <c r="U1788">
        <v>651</v>
      </c>
      <c r="V1788">
        <v>1</v>
      </c>
      <c r="W1788">
        <v>1286.46</v>
      </c>
      <c r="X1788">
        <v>2</v>
      </c>
      <c r="Y1788">
        <v>3</v>
      </c>
      <c r="Z1788">
        <v>1</v>
      </c>
      <c r="AA1788" t="s">
        <v>11847</v>
      </c>
      <c r="AB1788" t="s">
        <v>11839</v>
      </c>
    </row>
    <row r="1789" spans="1:28" x14ac:dyDescent="0.3">
      <c r="A1789" s="9" t="s">
        <v>9650</v>
      </c>
      <c r="B1789" s="20">
        <v>45104</v>
      </c>
      <c r="C1789" s="30">
        <f>superstore_excel!X$2 - B1789</f>
        <v>651</v>
      </c>
      <c r="D1789" s="10">
        <v>1</v>
      </c>
      <c r="E1789" s="10">
        <v>1286.46</v>
      </c>
      <c r="F1789">
        <f t="shared" si="137"/>
        <v>2</v>
      </c>
      <c r="G1789">
        <f t="shared" si="135"/>
        <v>3</v>
      </c>
      <c r="H1789">
        <f t="shared" si="136"/>
        <v>1</v>
      </c>
      <c r="I1789" t="str">
        <f t="shared" si="138"/>
        <v>231</v>
      </c>
      <c r="J1789" t="str">
        <f t="shared" si="139"/>
        <v>At Risk</v>
      </c>
      <c r="M1789" s="9" t="s">
        <v>8417</v>
      </c>
      <c r="N1789" s="10">
        <v>1</v>
      </c>
      <c r="P1789" s="9" t="s">
        <v>8417</v>
      </c>
      <c r="Q1789" s="10">
        <v>160.91</v>
      </c>
      <c r="S1789" t="s">
        <v>7693</v>
      </c>
      <c r="T1789">
        <v>45544</v>
      </c>
      <c r="U1789">
        <v>211</v>
      </c>
      <c r="V1789">
        <v>1</v>
      </c>
      <c r="W1789">
        <v>4118.6499999999996</v>
      </c>
      <c r="X1789">
        <v>4</v>
      </c>
      <c r="Y1789">
        <v>3</v>
      </c>
      <c r="Z1789">
        <v>3</v>
      </c>
      <c r="AA1789" t="s">
        <v>11833</v>
      </c>
      <c r="AB1789" t="s">
        <v>11834</v>
      </c>
    </row>
    <row r="1790" spans="1:28" x14ac:dyDescent="0.3">
      <c r="A1790" s="9" t="s">
        <v>7693</v>
      </c>
      <c r="B1790" s="20">
        <v>45544</v>
      </c>
      <c r="C1790" s="30">
        <f>superstore_excel!X$2 - B1790</f>
        <v>211</v>
      </c>
      <c r="D1790" s="10">
        <v>1</v>
      </c>
      <c r="E1790" s="10">
        <v>4118.6499999999996</v>
      </c>
      <c r="F1790">
        <f t="shared" si="137"/>
        <v>4</v>
      </c>
      <c r="G1790">
        <f t="shared" si="135"/>
        <v>3</v>
      </c>
      <c r="H1790">
        <f t="shared" si="136"/>
        <v>3</v>
      </c>
      <c r="I1790" t="str">
        <f t="shared" si="138"/>
        <v>433</v>
      </c>
      <c r="J1790" t="str">
        <f t="shared" si="139"/>
        <v>Others</v>
      </c>
      <c r="M1790" s="9" t="s">
        <v>9650</v>
      </c>
      <c r="N1790" s="10">
        <v>1</v>
      </c>
      <c r="P1790" s="9" t="s">
        <v>9650</v>
      </c>
      <c r="Q1790" s="10">
        <v>1286.46</v>
      </c>
      <c r="S1790" t="s">
        <v>10554</v>
      </c>
      <c r="T1790">
        <v>45340</v>
      </c>
      <c r="U1790">
        <v>415</v>
      </c>
      <c r="V1790">
        <v>1</v>
      </c>
      <c r="W1790">
        <v>4936.8100000000004</v>
      </c>
      <c r="X1790">
        <v>3</v>
      </c>
      <c r="Y1790">
        <v>3</v>
      </c>
      <c r="Z1790">
        <v>3</v>
      </c>
      <c r="AA1790" t="s">
        <v>11845</v>
      </c>
      <c r="AB1790" t="s">
        <v>11834</v>
      </c>
    </row>
    <row r="1791" spans="1:28" x14ac:dyDescent="0.3">
      <c r="A1791" s="9" t="s">
        <v>10554</v>
      </c>
      <c r="B1791" s="20">
        <v>45340</v>
      </c>
      <c r="C1791" s="30">
        <f>superstore_excel!X$2 - B1791</f>
        <v>415</v>
      </c>
      <c r="D1791" s="10">
        <v>1</v>
      </c>
      <c r="E1791" s="10">
        <v>4936.8100000000004</v>
      </c>
      <c r="F1791">
        <f t="shared" si="137"/>
        <v>3</v>
      </c>
      <c r="G1791">
        <f t="shared" si="135"/>
        <v>3</v>
      </c>
      <c r="H1791">
        <f t="shared" si="136"/>
        <v>3</v>
      </c>
      <c r="I1791" t="str">
        <f t="shared" si="138"/>
        <v>333</v>
      </c>
      <c r="J1791" t="str">
        <f t="shared" si="139"/>
        <v>Others</v>
      </c>
      <c r="M1791" s="9" t="s">
        <v>7693</v>
      </c>
      <c r="N1791" s="10">
        <v>1</v>
      </c>
      <c r="P1791" s="9" t="s">
        <v>7693</v>
      </c>
      <c r="Q1791" s="10">
        <v>4118.6499999999996</v>
      </c>
      <c r="S1791" t="s">
        <v>7865</v>
      </c>
      <c r="T1791">
        <v>45562</v>
      </c>
      <c r="U1791">
        <v>193</v>
      </c>
      <c r="V1791">
        <v>1</v>
      </c>
      <c r="W1791">
        <v>4272.57</v>
      </c>
      <c r="X1791">
        <v>4</v>
      </c>
      <c r="Y1791">
        <v>3</v>
      </c>
      <c r="Z1791">
        <v>3</v>
      </c>
      <c r="AA1791" t="s">
        <v>11833</v>
      </c>
      <c r="AB1791" t="s">
        <v>11834</v>
      </c>
    </row>
    <row r="1792" spans="1:28" x14ac:dyDescent="0.3">
      <c r="A1792" s="9" t="s">
        <v>7865</v>
      </c>
      <c r="B1792" s="20">
        <v>45562</v>
      </c>
      <c r="C1792" s="30">
        <f>superstore_excel!X$2 - B1792</f>
        <v>193</v>
      </c>
      <c r="D1792" s="10">
        <v>1</v>
      </c>
      <c r="E1792" s="10">
        <v>4272.57</v>
      </c>
      <c r="F1792">
        <f t="shared" si="137"/>
        <v>4</v>
      </c>
      <c r="G1792">
        <f t="shared" si="135"/>
        <v>3</v>
      </c>
      <c r="H1792">
        <f t="shared" si="136"/>
        <v>3</v>
      </c>
      <c r="I1792" t="str">
        <f t="shared" si="138"/>
        <v>433</v>
      </c>
      <c r="J1792" t="str">
        <f t="shared" si="139"/>
        <v>Others</v>
      </c>
      <c r="M1792" s="9" t="s">
        <v>10554</v>
      </c>
      <c r="N1792" s="10">
        <v>1</v>
      </c>
      <c r="P1792" s="9" t="s">
        <v>10554</v>
      </c>
      <c r="Q1792" s="10">
        <v>4936.8100000000004</v>
      </c>
      <c r="S1792" t="s">
        <v>8785</v>
      </c>
      <c r="T1792">
        <v>45090</v>
      </c>
      <c r="U1792">
        <v>665</v>
      </c>
      <c r="V1792">
        <v>1</v>
      </c>
      <c r="W1792">
        <v>4881.67</v>
      </c>
      <c r="X1792">
        <v>2</v>
      </c>
      <c r="Y1792">
        <v>3</v>
      </c>
      <c r="Z1792">
        <v>3</v>
      </c>
      <c r="AA1792" t="s">
        <v>11838</v>
      </c>
      <c r="AB1792" t="s">
        <v>11839</v>
      </c>
    </row>
    <row r="1793" spans="1:28" x14ac:dyDescent="0.3">
      <c r="A1793" s="9" t="s">
        <v>8785</v>
      </c>
      <c r="B1793" s="20">
        <v>45090</v>
      </c>
      <c r="C1793" s="30">
        <f>superstore_excel!X$2 - B1793</f>
        <v>665</v>
      </c>
      <c r="D1793" s="10">
        <v>1</v>
      </c>
      <c r="E1793" s="10">
        <v>4881.67</v>
      </c>
      <c r="F1793">
        <f t="shared" si="137"/>
        <v>2</v>
      </c>
      <c r="G1793">
        <f t="shared" si="135"/>
        <v>3</v>
      </c>
      <c r="H1793">
        <f t="shared" si="136"/>
        <v>3</v>
      </c>
      <c r="I1793" t="str">
        <f t="shared" si="138"/>
        <v>233</v>
      </c>
      <c r="J1793" t="str">
        <f t="shared" si="139"/>
        <v>At Risk</v>
      </c>
      <c r="M1793" s="9" t="s">
        <v>7865</v>
      </c>
      <c r="N1793" s="10">
        <v>1</v>
      </c>
      <c r="P1793" s="9" t="s">
        <v>7865</v>
      </c>
      <c r="Q1793" s="10">
        <v>4272.57</v>
      </c>
      <c r="S1793" t="s">
        <v>3935</v>
      </c>
      <c r="T1793">
        <v>45222</v>
      </c>
      <c r="U1793">
        <v>533</v>
      </c>
      <c r="V1793">
        <v>1</v>
      </c>
      <c r="W1793">
        <v>4699.91</v>
      </c>
      <c r="X1793">
        <v>2</v>
      </c>
      <c r="Y1793">
        <v>3</v>
      </c>
      <c r="Z1793">
        <v>3</v>
      </c>
      <c r="AA1793" t="s">
        <v>11838</v>
      </c>
      <c r="AB1793" t="s">
        <v>11839</v>
      </c>
    </row>
    <row r="1794" spans="1:28" x14ac:dyDescent="0.3">
      <c r="A1794" s="9" t="s">
        <v>3935</v>
      </c>
      <c r="B1794" s="20">
        <v>45222</v>
      </c>
      <c r="C1794" s="30">
        <f>superstore_excel!X$2 - B1794</f>
        <v>533</v>
      </c>
      <c r="D1794" s="10">
        <v>1</v>
      </c>
      <c r="E1794" s="10">
        <v>4699.91</v>
      </c>
      <c r="F1794">
        <f t="shared" si="137"/>
        <v>2</v>
      </c>
      <c r="G1794">
        <f t="shared" si="135"/>
        <v>3</v>
      </c>
      <c r="H1794">
        <f t="shared" si="136"/>
        <v>3</v>
      </c>
      <c r="I1794" t="str">
        <f t="shared" si="138"/>
        <v>233</v>
      </c>
      <c r="J1794" t="str">
        <f t="shared" si="139"/>
        <v>At Risk</v>
      </c>
      <c r="M1794" s="9" t="s">
        <v>8785</v>
      </c>
      <c r="N1794" s="10">
        <v>1</v>
      </c>
      <c r="P1794" s="9" t="s">
        <v>8785</v>
      </c>
      <c r="Q1794" s="10">
        <v>4881.67</v>
      </c>
      <c r="S1794" t="s">
        <v>5699</v>
      </c>
      <c r="T1794">
        <v>45701</v>
      </c>
      <c r="U1794">
        <v>54</v>
      </c>
      <c r="V1794">
        <v>1</v>
      </c>
      <c r="W1794">
        <v>3904.89</v>
      </c>
      <c r="X1794">
        <v>5</v>
      </c>
      <c r="Y1794">
        <v>3</v>
      </c>
      <c r="Z1794">
        <v>3</v>
      </c>
      <c r="AA1794" t="s">
        <v>11831</v>
      </c>
      <c r="AB1794" t="s">
        <v>11832</v>
      </c>
    </row>
    <row r="1795" spans="1:28" x14ac:dyDescent="0.3">
      <c r="A1795" s="9" t="s">
        <v>5699</v>
      </c>
      <c r="B1795" s="20">
        <v>45701</v>
      </c>
      <c r="C1795" s="30">
        <f>superstore_excel!X$2 - B1795</f>
        <v>54</v>
      </c>
      <c r="D1795" s="10">
        <v>1</v>
      </c>
      <c r="E1795" s="10">
        <v>3904.89</v>
      </c>
      <c r="F1795">
        <f t="shared" si="137"/>
        <v>5</v>
      </c>
      <c r="G1795">
        <f t="shared" si="135"/>
        <v>3</v>
      </c>
      <c r="H1795">
        <f t="shared" si="136"/>
        <v>3</v>
      </c>
      <c r="I1795" t="str">
        <f t="shared" si="138"/>
        <v>533</v>
      </c>
      <c r="J1795" t="str">
        <f t="shared" si="139"/>
        <v>Recent Customers</v>
      </c>
      <c r="M1795" s="9" t="s">
        <v>3935</v>
      </c>
      <c r="N1795" s="10">
        <v>1</v>
      </c>
      <c r="P1795" s="9" t="s">
        <v>3935</v>
      </c>
      <c r="Q1795" s="10">
        <v>4699.91</v>
      </c>
      <c r="S1795" t="s">
        <v>2623</v>
      </c>
      <c r="T1795">
        <v>45750</v>
      </c>
      <c r="U1795">
        <v>5</v>
      </c>
      <c r="V1795">
        <v>2</v>
      </c>
      <c r="W1795">
        <v>1308.96</v>
      </c>
      <c r="X1795">
        <v>5</v>
      </c>
      <c r="Y1795">
        <v>4</v>
      </c>
      <c r="Z1795">
        <v>1</v>
      </c>
      <c r="AA1795" t="s">
        <v>11857</v>
      </c>
      <c r="AB1795" t="s">
        <v>11832</v>
      </c>
    </row>
    <row r="1796" spans="1:28" x14ac:dyDescent="0.3">
      <c r="A1796" s="9" t="s">
        <v>2623</v>
      </c>
      <c r="B1796" s="20">
        <v>45750</v>
      </c>
      <c r="C1796" s="30">
        <f>superstore_excel!X$2 - B1796</f>
        <v>5</v>
      </c>
      <c r="D1796" s="10">
        <v>2</v>
      </c>
      <c r="E1796" s="10">
        <v>1308.96</v>
      </c>
      <c r="F1796">
        <f t="shared" si="137"/>
        <v>5</v>
      </c>
      <c r="G1796">
        <f t="shared" si="135"/>
        <v>4</v>
      </c>
      <c r="H1796">
        <f t="shared" si="136"/>
        <v>1</v>
      </c>
      <c r="I1796" t="str">
        <f t="shared" si="138"/>
        <v>541</v>
      </c>
      <c r="J1796" t="str">
        <f t="shared" si="139"/>
        <v>Recent Customers</v>
      </c>
      <c r="M1796" s="9" t="s">
        <v>5699</v>
      </c>
      <c r="N1796" s="10">
        <v>1</v>
      </c>
      <c r="P1796" s="9" t="s">
        <v>5699</v>
      </c>
      <c r="Q1796" s="10">
        <v>3904.89</v>
      </c>
      <c r="S1796" t="s">
        <v>5220</v>
      </c>
      <c r="T1796">
        <v>45742</v>
      </c>
      <c r="U1796">
        <v>13</v>
      </c>
      <c r="V1796">
        <v>1</v>
      </c>
      <c r="W1796">
        <v>785.41</v>
      </c>
      <c r="X1796">
        <v>5</v>
      </c>
      <c r="Y1796">
        <v>3</v>
      </c>
      <c r="Z1796">
        <v>1</v>
      </c>
      <c r="AA1796" t="s">
        <v>11850</v>
      </c>
      <c r="AB1796" t="s">
        <v>11832</v>
      </c>
    </row>
    <row r="1797" spans="1:28" x14ac:dyDescent="0.3">
      <c r="A1797" s="9" t="s">
        <v>5220</v>
      </c>
      <c r="B1797" s="20">
        <v>45742</v>
      </c>
      <c r="C1797" s="30">
        <f>superstore_excel!X$2 - B1797</f>
        <v>13</v>
      </c>
      <c r="D1797" s="10">
        <v>1</v>
      </c>
      <c r="E1797" s="10">
        <v>785.41</v>
      </c>
      <c r="F1797">
        <f t="shared" si="137"/>
        <v>5</v>
      </c>
      <c r="G1797">
        <f t="shared" ref="G1797:G1860" si="140">IF(D1797&gt;=_xlfn.QUARTILE.INC(D:D,4),5, IF(D1797&gt;=_xlfn.QUARTILE.INC(D:D,3),4, IF(D1797&gt;=_xlfn.QUARTILE.INC(D:D,2),3, IF(D1797&gt;=_xlfn.QUARTILE.INC(D:D,1),2,1))))</f>
        <v>3</v>
      </c>
      <c r="H1797">
        <f t="shared" ref="H1797:H1860" si="141">IF(E1797&gt;=_xlfn.QUARTILE.INC(E:E,4),5, IF(E1797&gt;=_xlfn.QUARTILE.INC(E:E,3),4, IF(E1797&gt;=_xlfn.QUARTILE.INC(E:E,2),3, IF(E1797&gt;=_xlfn.QUARTILE.INC(E:E,1),2,1))))</f>
        <v>1</v>
      </c>
      <c r="I1797" t="str">
        <f t="shared" si="138"/>
        <v>531</v>
      </c>
      <c r="J1797" t="str">
        <f t="shared" si="139"/>
        <v>Recent Customers</v>
      </c>
      <c r="M1797" s="9" t="s">
        <v>2623</v>
      </c>
      <c r="N1797" s="10">
        <v>2</v>
      </c>
      <c r="P1797" s="9" t="s">
        <v>2623</v>
      </c>
      <c r="Q1797" s="10">
        <v>1308.96</v>
      </c>
      <c r="S1797" t="s">
        <v>2780</v>
      </c>
      <c r="T1797">
        <v>45307</v>
      </c>
      <c r="U1797">
        <v>448</v>
      </c>
      <c r="V1797">
        <v>1</v>
      </c>
      <c r="W1797">
        <v>398.99</v>
      </c>
      <c r="X1797">
        <v>3</v>
      </c>
      <c r="Y1797">
        <v>3</v>
      </c>
      <c r="Z1797">
        <v>1</v>
      </c>
      <c r="AA1797" t="s">
        <v>11841</v>
      </c>
      <c r="AB1797" t="s">
        <v>11834</v>
      </c>
    </row>
    <row r="1798" spans="1:28" x14ac:dyDescent="0.3">
      <c r="A1798" s="9" t="s">
        <v>2780</v>
      </c>
      <c r="B1798" s="20">
        <v>45307</v>
      </c>
      <c r="C1798" s="30">
        <f>superstore_excel!X$2 - B1798</f>
        <v>448</v>
      </c>
      <c r="D1798" s="10">
        <v>1</v>
      </c>
      <c r="E1798" s="10">
        <v>398.99</v>
      </c>
      <c r="F1798">
        <f t="shared" ref="F1798:F1861" si="142">IF(C1798&lt;=_xlfn.QUARTILE.INC(C:C,1),5, IF(C1798&lt;=_xlfn.QUARTILE.INC(C:C,2),4, IF(C1798&lt;=_xlfn.QUARTILE.INC(C:C,3),3, IF(C1798&lt;=_xlfn.QUARTILE.INC(C:C,4),2,1))))</f>
        <v>3</v>
      </c>
      <c r="G1798">
        <f t="shared" si="140"/>
        <v>3</v>
      </c>
      <c r="H1798">
        <f t="shared" si="141"/>
        <v>1</v>
      </c>
      <c r="I1798" t="str">
        <f t="shared" ref="I1798:I1861" si="143">F1798 &amp; G1798 &amp; H1798</f>
        <v>331</v>
      </c>
      <c r="J1798" t="str">
        <f t="shared" ref="J1798:J1861" si="144">IF(I1798="555","Champions",
IF(AND(F1798&gt;=4,G1798&gt;=4,H1798&gt;=4),"Loyal Customers",
IF(F1798=5,"Recent Customers",
IF(G1798=5,"Frequent Buyers",
IF(H1798=5,"Big Spenders",
IF(F1798&lt;=2,"At Risk",
"Others"))))))</f>
        <v>Others</v>
      </c>
      <c r="M1798" s="9" t="s">
        <v>5220</v>
      </c>
      <c r="N1798" s="10">
        <v>1</v>
      </c>
      <c r="P1798" s="9" t="s">
        <v>5220</v>
      </c>
      <c r="Q1798" s="10">
        <v>785.41</v>
      </c>
      <c r="S1798" t="s">
        <v>866</v>
      </c>
      <c r="T1798">
        <v>45092</v>
      </c>
      <c r="U1798">
        <v>663</v>
      </c>
      <c r="V1798">
        <v>4</v>
      </c>
      <c r="W1798">
        <v>9462.8876713537793</v>
      </c>
      <c r="X1798">
        <v>2</v>
      </c>
      <c r="Y1798">
        <v>4</v>
      </c>
      <c r="Z1798">
        <v>4</v>
      </c>
      <c r="AA1798" t="s">
        <v>11844</v>
      </c>
      <c r="AB1798" t="s">
        <v>11839</v>
      </c>
    </row>
    <row r="1799" spans="1:28" x14ac:dyDescent="0.3">
      <c r="A1799" s="9" t="s">
        <v>866</v>
      </c>
      <c r="B1799" s="20">
        <v>45092</v>
      </c>
      <c r="C1799" s="30">
        <f>superstore_excel!X$2 - B1799</f>
        <v>663</v>
      </c>
      <c r="D1799" s="10">
        <v>4</v>
      </c>
      <c r="E1799" s="10">
        <v>9462.8876713537793</v>
      </c>
      <c r="F1799">
        <f t="shared" si="142"/>
        <v>2</v>
      </c>
      <c r="G1799">
        <f t="shared" si="140"/>
        <v>4</v>
      </c>
      <c r="H1799">
        <f t="shared" si="141"/>
        <v>4</v>
      </c>
      <c r="I1799" t="str">
        <f t="shared" si="143"/>
        <v>244</v>
      </c>
      <c r="J1799" t="str">
        <f t="shared" si="144"/>
        <v>At Risk</v>
      </c>
      <c r="M1799" s="9" t="s">
        <v>2780</v>
      </c>
      <c r="N1799" s="10">
        <v>1</v>
      </c>
      <c r="P1799" s="9" t="s">
        <v>2780</v>
      </c>
      <c r="Q1799" s="10">
        <v>398.99</v>
      </c>
      <c r="S1799" t="s">
        <v>3569</v>
      </c>
      <c r="T1799">
        <v>45118</v>
      </c>
      <c r="U1799">
        <v>637</v>
      </c>
      <c r="V1799">
        <v>1</v>
      </c>
      <c r="W1799">
        <v>4654.84</v>
      </c>
      <c r="X1799">
        <v>2</v>
      </c>
      <c r="Y1799">
        <v>3</v>
      </c>
      <c r="Z1799">
        <v>3</v>
      </c>
      <c r="AA1799" t="s">
        <v>11838</v>
      </c>
      <c r="AB1799" t="s">
        <v>11839</v>
      </c>
    </row>
    <row r="1800" spans="1:28" x14ac:dyDescent="0.3">
      <c r="A1800" s="9" t="s">
        <v>3569</v>
      </c>
      <c r="B1800" s="20">
        <v>45118</v>
      </c>
      <c r="C1800" s="30">
        <f>superstore_excel!X$2 - B1800</f>
        <v>637</v>
      </c>
      <c r="D1800" s="10">
        <v>1</v>
      </c>
      <c r="E1800" s="10">
        <v>4654.84</v>
      </c>
      <c r="F1800">
        <f t="shared" si="142"/>
        <v>2</v>
      </c>
      <c r="G1800">
        <f t="shared" si="140"/>
        <v>3</v>
      </c>
      <c r="H1800">
        <f t="shared" si="141"/>
        <v>3</v>
      </c>
      <c r="I1800" t="str">
        <f t="shared" si="143"/>
        <v>233</v>
      </c>
      <c r="J1800" t="str">
        <f t="shared" si="144"/>
        <v>At Risk</v>
      </c>
      <c r="M1800" s="9" t="s">
        <v>866</v>
      </c>
      <c r="N1800" s="10">
        <v>4</v>
      </c>
      <c r="P1800" s="9" t="s">
        <v>866</v>
      </c>
      <c r="Q1800" s="10">
        <v>9462.8876713537793</v>
      </c>
      <c r="S1800" t="s">
        <v>5841</v>
      </c>
      <c r="T1800">
        <v>45724</v>
      </c>
      <c r="U1800">
        <v>31</v>
      </c>
      <c r="V1800">
        <v>1</v>
      </c>
      <c r="W1800">
        <v>3470.07</v>
      </c>
      <c r="X1800">
        <v>5</v>
      </c>
      <c r="Y1800">
        <v>3</v>
      </c>
      <c r="Z1800">
        <v>2</v>
      </c>
      <c r="AA1800" t="s">
        <v>11846</v>
      </c>
      <c r="AB1800" t="s">
        <v>11832</v>
      </c>
    </row>
    <row r="1801" spans="1:28" x14ac:dyDescent="0.3">
      <c r="A1801" s="9" t="s">
        <v>5841</v>
      </c>
      <c r="B1801" s="20">
        <v>45724</v>
      </c>
      <c r="C1801" s="30">
        <f>superstore_excel!X$2 - B1801</f>
        <v>31</v>
      </c>
      <c r="D1801" s="10">
        <v>1</v>
      </c>
      <c r="E1801" s="10">
        <v>3470.07</v>
      </c>
      <c r="F1801">
        <f t="shared" si="142"/>
        <v>5</v>
      </c>
      <c r="G1801">
        <f t="shared" si="140"/>
        <v>3</v>
      </c>
      <c r="H1801">
        <f t="shared" si="141"/>
        <v>2</v>
      </c>
      <c r="I1801" t="str">
        <f t="shared" si="143"/>
        <v>532</v>
      </c>
      <c r="J1801" t="str">
        <f t="shared" si="144"/>
        <v>Recent Customers</v>
      </c>
      <c r="M1801" s="9" t="s">
        <v>3569</v>
      </c>
      <c r="N1801" s="10">
        <v>1</v>
      </c>
      <c r="P1801" s="9" t="s">
        <v>3569</v>
      </c>
      <c r="Q1801" s="10">
        <v>4654.84</v>
      </c>
      <c r="S1801" t="s">
        <v>755</v>
      </c>
      <c r="T1801">
        <v>45567</v>
      </c>
      <c r="U1801">
        <v>188</v>
      </c>
      <c r="V1801">
        <v>5</v>
      </c>
      <c r="W1801">
        <v>16211.40668594103</v>
      </c>
      <c r="X1801">
        <v>4</v>
      </c>
      <c r="Y1801">
        <v>4</v>
      </c>
      <c r="Z1801">
        <v>4</v>
      </c>
      <c r="AA1801" t="s">
        <v>11835</v>
      </c>
      <c r="AB1801" t="s">
        <v>11836</v>
      </c>
    </row>
    <row r="1802" spans="1:28" x14ac:dyDescent="0.3">
      <c r="A1802" s="9" t="s">
        <v>755</v>
      </c>
      <c r="B1802" s="20">
        <v>45567</v>
      </c>
      <c r="C1802" s="30">
        <f>superstore_excel!X$2 - B1802</f>
        <v>188</v>
      </c>
      <c r="D1802" s="10">
        <v>5</v>
      </c>
      <c r="E1802" s="10">
        <v>16211.40668594103</v>
      </c>
      <c r="F1802">
        <f t="shared" si="142"/>
        <v>4</v>
      </c>
      <c r="G1802">
        <f t="shared" si="140"/>
        <v>4</v>
      </c>
      <c r="H1802">
        <f t="shared" si="141"/>
        <v>4</v>
      </c>
      <c r="I1802" t="str">
        <f t="shared" si="143"/>
        <v>444</v>
      </c>
      <c r="J1802" t="str">
        <f t="shared" si="144"/>
        <v>Loyal Customers</v>
      </c>
      <c r="M1802" s="9" t="s">
        <v>5841</v>
      </c>
      <c r="N1802" s="10">
        <v>1</v>
      </c>
      <c r="P1802" s="9" t="s">
        <v>5841</v>
      </c>
      <c r="Q1802" s="10">
        <v>3470.07</v>
      </c>
      <c r="S1802" t="s">
        <v>4989</v>
      </c>
      <c r="T1802">
        <v>45344</v>
      </c>
      <c r="U1802">
        <v>411</v>
      </c>
      <c r="V1802">
        <v>1</v>
      </c>
      <c r="W1802">
        <v>3074.49</v>
      </c>
      <c r="X1802">
        <v>3</v>
      </c>
      <c r="Y1802">
        <v>3</v>
      </c>
      <c r="Z1802">
        <v>2</v>
      </c>
      <c r="AA1802" t="s">
        <v>11837</v>
      </c>
      <c r="AB1802" t="s">
        <v>11834</v>
      </c>
    </row>
    <row r="1803" spans="1:28" x14ac:dyDescent="0.3">
      <c r="A1803" s="9" t="s">
        <v>4989</v>
      </c>
      <c r="B1803" s="20">
        <v>45344</v>
      </c>
      <c r="C1803" s="30">
        <f>superstore_excel!X$2 - B1803</f>
        <v>411</v>
      </c>
      <c r="D1803" s="10">
        <v>1</v>
      </c>
      <c r="E1803" s="10">
        <v>3074.49</v>
      </c>
      <c r="F1803">
        <f t="shared" si="142"/>
        <v>3</v>
      </c>
      <c r="G1803">
        <f t="shared" si="140"/>
        <v>3</v>
      </c>
      <c r="H1803">
        <f t="shared" si="141"/>
        <v>2</v>
      </c>
      <c r="I1803" t="str">
        <f t="shared" si="143"/>
        <v>332</v>
      </c>
      <c r="J1803" t="str">
        <f t="shared" si="144"/>
        <v>Others</v>
      </c>
      <c r="M1803" s="9" t="s">
        <v>755</v>
      </c>
      <c r="N1803" s="10">
        <v>5</v>
      </c>
      <c r="P1803" s="9" t="s">
        <v>755</v>
      </c>
      <c r="Q1803" s="10">
        <v>16211.40668594103</v>
      </c>
      <c r="S1803" t="s">
        <v>2633</v>
      </c>
      <c r="T1803">
        <v>45190</v>
      </c>
      <c r="U1803">
        <v>565</v>
      </c>
      <c r="V1803">
        <v>1</v>
      </c>
      <c r="W1803">
        <v>4425.8599999999997</v>
      </c>
      <c r="X1803">
        <v>2</v>
      </c>
      <c r="Y1803">
        <v>3</v>
      </c>
      <c r="Z1803">
        <v>3</v>
      </c>
      <c r="AA1803" t="s">
        <v>11838</v>
      </c>
      <c r="AB1803" t="s">
        <v>11839</v>
      </c>
    </row>
    <row r="1804" spans="1:28" x14ac:dyDescent="0.3">
      <c r="A1804" s="9" t="s">
        <v>2633</v>
      </c>
      <c r="B1804" s="20">
        <v>45190</v>
      </c>
      <c r="C1804" s="30">
        <f>superstore_excel!X$2 - B1804</f>
        <v>565</v>
      </c>
      <c r="D1804" s="10">
        <v>1</v>
      </c>
      <c r="E1804" s="10">
        <v>4425.8599999999997</v>
      </c>
      <c r="F1804">
        <f t="shared" si="142"/>
        <v>2</v>
      </c>
      <c r="G1804">
        <f t="shared" si="140"/>
        <v>3</v>
      </c>
      <c r="H1804">
        <f t="shared" si="141"/>
        <v>3</v>
      </c>
      <c r="I1804" t="str">
        <f t="shared" si="143"/>
        <v>233</v>
      </c>
      <c r="J1804" t="str">
        <f t="shared" si="144"/>
        <v>At Risk</v>
      </c>
      <c r="M1804" s="9" t="s">
        <v>4989</v>
      </c>
      <c r="N1804" s="10">
        <v>1</v>
      </c>
      <c r="P1804" s="9" t="s">
        <v>4989</v>
      </c>
      <c r="Q1804" s="10">
        <v>3074.49</v>
      </c>
      <c r="S1804" t="s">
        <v>898</v>
      </c>
      <c r="T1804">
        <v>45157</v>
      </c>
      <c r="U1804">
        <v>598</v>
      </c>
      <c r="V1804">
        <v>4</v>
      </c>
      <c r="W1804">
        <v>10730.87366718599</v>
      </c>
      <c r="X1804">
        <v>2</v>
      </c>
      <c r="Y1804">
        <v>4</v>
      </c>
      <c r="Z1804">
        <v>4</v>
      </c>
      <c r="AA1804" t="s">
        <v>11844</v>
      </c>
      <c r="AB1804" t="s">
        <v>11839</v>
      </c>
    </row>
    <row r="1805" spans="1:28" x14ac:dyDescent="0.3">
      <c r="A1805" s="9" t="s">
        <v>898</v>
      </c>
      <c r="B1805" s="20">
        <v>45157</v>
      </c>
      <c r="C1805" s="30">
        <f>superstore_excel!X$2 - B1805</f>
        <v>598</v>
      </c>
      <c r="D1805" s="10">
        <v>4</v>
      </c>
      <c r="E1805" s="10">
        <v>10730.87366718599</v>
      </c>
      <c r="F1805">
        <f t="shared" si="142"/>
        <v>2</v>
      </c>
      <c r="G1805">
        <f t="shared" si="140"/>
        <v>4</v>
      </c>
      <c r="H1805">
        <f t="shared" si="141"/>
        <v>4</v>
      </c>
      <c r="I1805" t="str">
        <f t="shared" si="143"/>
        <v>244</v>
      </c>
      <c r="J1805" t="str">
        <f t="shared" si="144"/>
        <v>At Risk</v>
      </c>
      <c r="M1805" s="9" t="s">
        <v>2633</v>
      </c>
      <c r="N1805" s="10">
        <v>1</v>
      </c>
      <c r="P1805" s="9" t="s">
        <v>2633</v>
      </c>
      <c r="Q1805" s="10">
        <v>4425.8599999999997</v>
      </c>
      <c r="S1805" t="s">
        <v>7080</v>
      </c>
      <c r="T1805">
        <v>45447</v>
      </c>
      <c r="U1805">
        <v>308</v>
      </c>
      <c r="V1805">
        <v>1</v>
      </c>
      <c r="W1805">
        <v>758.38</v>
      </c>
      <c r="X1805">
        <v>4</v>
      </c>
      <c r="Y1805">
        <v>3</v>
      </c>
      <c r="Z1805">
        <v>1</v>
      </c>
      <c r="AA1805" t="s">
        <v>11840</v>
      </c>
      <c r="AB1805" t="s">
        <v>11834</v>
      </c>
    </row>
    <row r="1806" spans="1:28" x14ac:dyDescent="0.3">
      <c r="A1806" s="9" t="s">
        <v>7080</v>
      </c>
      <c r="B1806" s="20">
        <v>45447</v>
      </c>
      <c r="C1806" s="30">
        <f>superstore_excel!X$2 - B1806</f>
        <v>308</v>
      </c>
      <c r="D1806" s="10">
        <v>1</v>
      </c>
      <c r="E1806" s="10">
        <v>758.38</v>
      </c>
      <c r="F1806">
        <f t="shared" si="142"/>
        <v>4</v>
      </c>
      <c r="G1806">
        <f t="shared" si="140"/>
        <v>3</v>
      </c>
      <c r="H1806">
        <f t="shared" si="141"/>
        <v>1</v>
      </c>
      <c r="I1806" t="str">
        <f t="shared" si="143"/>
        <v>431</v>
      </c>
      <c r="J1806" t="str">
        <f t="shared" si="144"/>
        <v>Others</v>
      </c>
      <c r="M1806" s="9" t="s">
        <v>898</v>
      </c>
      <c r="N1806" s="10">
        <v>4</v>
      </c>
      <c r="P1806" s="9" t="s">
        <v>898</v>
      </c>
      <c r="Q1806" s="10">
        <v>10730.87366718599</v>
      </c>
      <c r="S1806" t="s">
        <v>7534</v>
      </c>
      <c r="T1806">
        <v>45571</v>
      </c>
      <c r="U1806">
        <v>184</v>
      </c>
      <c r="V1806">
        <v>2</v>
      </c>
      <c r="W1806">
        <v>8089.130000000001</v>
      </c>
      <c r="X1806">
        <v>4</v>
      </c>
      <c r="Y1806">
        <v>4</v>
      </c>
      <c r="Z1806">
        <v>4</v>
      </c>
      <c r="AA1806" t="s">
        <v>11835</v>
      </c>
      <c r="AB1806" t="s">
        <v>11836</v>
      </c>
    </row>
    <row r="1807" spans="1:28" x14ac:dyDescent="0.3">
      <c r="A1807" s="9" t="s">
        <v>7534</v>
      </c>
      <c r="B1807" s="20">
        <v>45571</v>
      </c>
      <c r="C1807" s="30">
        <f>superstore_excel!X$2 - B1807</f>
        <v>184</v>
      </c>
      <c r="D1807" s="10">
        <v>2</v>
      </c>
      <c r="E1807" s="10">
        <v>8089.130000000001</v>
      </c>
      <c r="F1807">
        <f t="shared" si="142"/>
        <v>4</v>
      </c>
      <c r="G1807">
        <f t="shared" si="140"/>
        <v>4</v>
      </c>
      <c r="H1807">
        <f t="shared" si="141"/>
        <v>4</v>
      </c>
      <c r="I1807" t="str">
        <f t="shared" si="143"/>
        <v>444</v>
      </c>
      <c r="J1807" t="str">
        <f t="shared" si="144"/>
        <v>Loyal Customers</v>
      </c>
      <c r="M1807" s="9" t="s">
        <v>7080</v>
      </c>
      <c r="N1807" s="10">
        <v>1</v>
      </c>
      <c r="P1807" s="9" t="s">
        <v>7080</v>
      </c>
      <c r="Q1807" s="10">
        <v>758.38</v>
      </c>
      <c r="S1807" t="s">
        <v>3332</v>
      </c>
      <c r="T1807">
        <v>45630</v>
      </c>
      <c r="U1807">
        <v>125</v>
      </c>
      <c r="V1807">
        <v>1</v>
      </c>
      <c r="W1807">
        <v>149.78</v>
      </c>
      <c r="X1807">
        <v>5</v>
      </c>
      <c r="Y1807">
        <v>3</v>
      </c>
      <c r="Z1807">
        <v>1</v>
      </c>
      <c r="AA1807" t="s">
        <v>11850</v>
      </c>
      <c r="AB1807" t="s">
        <v>11832</v>
      </c>
    </row>
    <row r="1808" spans="1:28" x14ac:dyDescent="0.3">
      <c r="A1808" s="9" t="s">
        <v>3332</v>
      </c>
      <c r="B1808" s="20">
        <v>45630</v>
      </c>
      <c r="C1808" s="30">
        <f>superstore_excel!X$2 - B1808</f>
        <v>125</v>
      </c>
      <c r="D1808" s="10">
        <v>1</v>
      </c>
      <c r="E1808" s="10">
        <v>149.78</v>
      </c>
      <c r="F1808">
        <f t="shared" si="142"/>
        <v>5</v>
      </c>
      <c r="G1808">
        <f t="shared" si="140"/>
        <v>3</v>
      </c>
      <c r="H1808">
        <f t="shared" si="141"/>
        <v>1</v>
      </c>
      <c r="I1808" t="str">
        <f t="shared" si="143"/>
        <v>531</v>
      </c>
      <c r="J1808" t="str">
        <f t="shared" si="144"/>
        <v>Recent Customers</v>
      </c>
      <c r="M1808" s="9" t="s">
        <v>7534</v>
      </c>
      <c r="N1808" s="10">
        <v>2</v>
      </c>
      <c r="P1808" s="9" t="s">
        <v>7534</v>
      </c>
      <c r="Q1808" s="10">
        <v>8089.130000000001</v>
      </c>
      <c r="S1808" t="s">
        <v>3051</v>
      </c>
      <c r="T1808">
        <v>45139</v>
      </c>
      <c r="U1808">
        <v>616</v>
      </c>
      <c r="V1808">
        <v>1</v>
      </c>
      <c r="W1808">
        <v>3449.45</v>
      </c>
      <c r="X1808">
        <v>2</v>
      </c>
      <c r="Y1808">
        <v>3</v>
      </c>
      <c r="Z1808">
        <v>2</v>
      </c>
      <c r="AA1808" t="s">
        <v>11848</v>
      </c>
      <c r="AB1808" t="s">
        <v>11839</v>
      </c>
    </row>
    <row r="1809" spans="1:28" x14ac:dyDescent="0.3">
      <c r="A1809" s="9" t="s">
        <v>3051</v>
      </c>
      <c r="B1809" s="20">
        <v>45139</v>
      </c>
      <c r="C1809" s="30">
        <f>superstore_excel!X$2 - B1809</f>
        <v>616</v>
      </c>
      <c r="D1809" s="10">
        <v>1</v>
      </c>
      <c r="E1809" s="10">
        <v>3449.45</v>
      </c>
      <c r="F1809">
        <f t="shared" si="142"/>
        <v>2</v>
      </c>
      <c r="G1809">
        <f t="shared" si="140"/>
        <v>3</v>
      </c>
      <c r="H1809">
        <f t="shared" si="141"/>
        <v>2</v>
      </c>
      <c r="I1809" t="str">
        <f t="shared" si="143"/>
        <v>232</v>
      </c>
      <c r="J1809" t="str">
        <f t="shared" si="144"/>
        <v>At Risk</v>
      </c>
      <c r="M1809" s="9" t="s">
        <v>3332</v>
      </c>
      <c r="N1809" s="10">
        <v>1</v>
      </c>
      <c r="P1809" s="9" t="s">
        <v>3332</v>
      </c>
      <c r="Q1809" s="10">
        <v>149.78</v>
      </c>
      <c r="S1809" t="s">
        <v>8850</v>
      </c>
      <c r="T1809">
        <v>45751</v>
      </c>
      <c r="U1809">
        <v>4</v>
      </c>
      <c r="V1809">
        <v>1</v>
      </c>
      <c r="W1809">
        <v>4819.97</v>
      </c>
      <c r="X1809">
        <v>5</v>
      </c>
      <c r="Y1809">
        <v>3</v>
      </c>
      <c r="Z1809">
        <v>3</v>
      </c>
      <c r="AA1809" t="s">
        <v>11831</v>
      </c>
      <c r="AB1809" t="s">
        <v>11832</v>
      </c>
    </row>
    <row r="1810" spans="1:28" x14ac:dyDescent="0.3">
      <c r="A1810" s="9" t="s">
        <v>8850</v>
      </c>
      <c r="B1810" s="20">
        <v>45751</v>
      </c>
      <c r="C1810" s="30">
        <f>superstore_excel!X$2 - B1810</f>
        <v>4</v>
      </c>
      <c r="D1810" s="10">
        <v>1</v>
      </c>
      <c r="E1810" s="10">
        <v>4819.97</v>
      </c>
      <c r="F1810">
        <f t="shared" si="142"/>
        <v>5</v>
      </c>
      <c r="G1810">
        <f t="shared" si="140"/>
        <v>3</v>
      </c>
      <c r="H1810">
        <f t="shared" si="141"/>
        <v>3</v>
      </c>
      <c r="I1810" t="str">
        <f t="shared" si="143"/>
        <v>533</v>
      </c>
      <c r="J1810" t="str">
        <f t="shared" si="144"/>
        <v>Recent Customers</v>
      </c>
      <c r="M1810" s="9" t="s">
        <v>3051</v>
      </c>
      <c r="N1810" s="10">
        <v>1</v>
      </c>
      <c r="P1810" s="9" t="s">
        <v>3051</v>
      </c>
      <c r="Q1810" s="10">
        <v>3449.45</v>
      </c>
      <c r="S1810" t="s">
        <v>8169</v>
      </c>
      <c r="T1810">
        <v>45721</v>
      </c>
      <c r="U1810">
        <v>34</v>
      </c>
      <c r="V1810">
        <v>1</v>
      </c>
      <c r="W1810">
        <v>444.65</v>
      </c>
      <c r="X1810">
        <v>5</v>
      </c>
      <c r="Y1810">
        <v>3</v>
      </c>
      <c r="Z1810">
        <v>1</v>
      </c>
      <c r="AA1810" t="s">
        <v>11850</v>
      </c>
      <c r="AB1810" t="s">
        <v>11832</v>
      </c>
    </row>
    <row r="1811" spans="1:28" x14ac:dyDescent="0.3">
      <c r="A1811" s="9" t="s">
        <v>8169</v>
      </c>
      <c r="B1811" s="20">
        <v>45721</v>
      </c>
      <c r="C1811" s="30">
        <f>superstore_excel!X$2 - B1811</f>
        <v>34</v>
      </c>
      <c r="D1811" s="10">
        <v>1</v>
      </c>
      <c r="E1811" s="10">
        <v>444.65</v>
      </c>
      <c r="F1811">
        <f t="shared" si="142"/>
        <v>5</v>
      </c>
      <c r="G1811">
        <f t="shared" si="140"/>
        <v>3</v>
      </c>
      <c r="H1811">
        <f t="shared" si="141"/>
        <v>1</v>
      </c>
      <c r="I1811" t="str">
        <f t="shared" si="143"/>
        <v>531</v>
      </c>
      <c r="J1811" t="str">
        <f t="shared" si="144"/>
        <v>Recent Customers</v>
      </c>
      <c r="M1811" s="9" t="s">
        <v>8850</v>
      </c>
      <c r="N1811" s="10">
        <v>1</v>
      </c>
      <c r="P1811" s="9" t="s">
        <v>8850</v>
      </c>
      <c r="Q1811" s="10">
        <v>4819.97</v>
      </c>
      <c r="S1811" t="s">
        <v>8320</v>
      </c>
      <c r="T1811">
        <v>45323</v>
      </c>
      <c r="U1811">
        <v>432</v>
      </c>
      <c r="V1811">
        <v>2</v>
      </c>
      <c r="W1811">
        <v>1137.53</v>
      </c>
      <c r="X1811">
        <v>3</v>
      </c>
      <c r="Y1811">
        <v>4</v>
      </c>
      <c r="Z1811">
        <v>1</v>
      </c>
      <c r="AA1811" t="s">
        <v>11863</v>
      </c>
      <c r="AB1811" t="s">
        <v>11834</v>
      </c>
    </row>
    <row r="1812" spans="1:28" x14ac:dyDescent="0.3">
      <c r="A1812" s="9" t="s">
        <v>8320</v>
      </c>
      <c r="B1812" s="20">
        <v>45323</v>
      </c>
      <c r="C1812" s="30">
        <f>superstore_excel!X$2 - B1812</f>
        <v>432</v>
      </c>
      <c r="D1812" s="10">
        <v>2</v>
      </c>
      <c r="E1812" s="10">
        <v>1137.53</v>
      </c>
      <c r="F1812">
        <f t="shared" si="142"/>
        <v>3</v>
      </c>
      <c r="G1812">
        <f t="shared" si="140"/>
        <v>4</v>
      </c>
      <c r="H1812">
        <f t="shared" si="141"/>
        <v>1</v>
      </c>
      <c r="I1812" t="str">
        <f t="shared" si="143"/>
        <v>341</v>
      </c>
      <c r="J1812" t="str">
        <f t="shared" si="144"/>
        <v>Others</v>
      </c>
      <c r="M1812" s="9" t="s">
        <v>8169</v>
      </c>
      <c r="N1812" s="10">
        <v>1</v>
      </c>
      <c r="P1812" s="9" t="s">
        <v>8169</v>
      </c>
      <c r="Q1812" s="10">
        <v>444.65</v>
      </c>
      <c r="S1812" t="s">
        <v>9004</v>
      </c>
      <c r="T1812">
        <v>45250</v>
      </c>
      <c r="U1812">
        <v>505</v>
      </c>
      <c r="V1812">
        <v>1</v>
      </c>
      <c r="W1812">
        <v>4045.82</v>
      </c>
      <c r="X1812">
        <v>3</v>
      </c>
      <c r="Y1812">
        <v>3</v>
      </c>
      <c r="Z1812">
        <v>3</v>
      </c>
      <c r="AA1812" t="s">
        <v>11845</v>
      </c>
      <c r="AB1812" t="s">
        <v>11834</v>
      </c>
    </row>
    <row r="1813" spans="1:28" x14ac:dyDescent="0.3">
      <c r="A1813" s="9" t="s">
        <v>9004</v>
      </c>
      <c r="B1813" s="20">
        <v>45250</v>
      </c>
      <c r="C1813" s="30">
        <f>superstore_excel!X$2 - B1813</f>
        <v>505</v>
      </c>
      <c r="D1813" s="10">
        <v>1</v>
      </c>
      <c r="E1813" s="10">
        <v>4045.82</v>
      </c>
      <c r="F1813">
        <f t="shared" si="142"/>
        <v>3</v>
      </c>
      <c r="G1813">
        <f t="shared" si="140"/>
        <v>3</v>
      </c>
      <c r="H1813">
        <f t="shared" si="141"/>
        <v>3</v>
      </c>
      <c r="I1813" t="str">
        <f t="shared" si="143"/>
        <v>333</v>
      </c>
      <c r="J1813" t="str">
        <f t="shared" si="144"/>
        <v>Others</v>
      </c>
      <c r="M1813" s="9" t="s">
        <v>8320</v>
      </c>
      <c r="N1813" s="10">
        <v>2</v>
      </c>
      <c r="P1813" s="9" t="s">
        <v>8320</v>
      </c>
      <c r="Q1813" s="10">
        <v>1137.53</v>
      </c>
      <c r="S1813" t="s">
        <v>7197</v>
      </c>
      <c r="T1813">
        <v>45064</v>
      </c>
      <c r="U1813">
        <v>691</v>
      </c>
      <c r="V1813">
        <v>1</v>
      </c>
      <c r="W1813">
        <v>3608.59</v>
      </c>
      <c r="X1813">
        <v>2</v>
      </c>
      <c r="Y1813">
        <v>3</v>
      </c>
      <c r="Z1813">
        <v>3</v>
      </c>
      <c r="AA1813" t="s">
        <v>11838</v>
      </c>
      <c r="AB1813" t="s">
        <v>11839</v>
      </c>
    </row>
    <row r="1814" spans="1:28" x14ac:dyDescent="0.3">
      <c r="A1814" s="9" t="s">
        <v>7197</v>
      </c>
      <c r="B1814" s="20">
        <v>45064</v>
      </c>
      <c r="C1814" s="30">
        <f>superstore_excel!X$2 - B1814</f>
        <v>691</v>
      </c>
      <c r="D1814" s="10">
        <v>1</v>
      </c>
      <c r="E1814" s="10">
        <v>3608.59</v>
      </c>
      <c r="F1814">
        <f t="shared" si="142"/>
        <v>2</v>
      </c>
      <c r="G1814">
        <f t="shared" si="140"/>
        <v>3</v>
      </c>
      <c r="H1814">
        <f t="shared" si="141"/>
        <v>3</v>
      </c>
      <c r="I1814" t="str">
        <f t="shared" si="143"/>
        <v>233</v>
      </c>
      <c r="J1814" t="str">
        <f t="shared" si="144"/>
        <v>At Risk</v>
      </c>
      <c r="M1814" s="9" t="s">
        <v>9004</v>
      </c>
      <c r="N1814" s="10">
        <v>1</v>
      </c>
      <c r="P1814" s="9" t="s">
        <v>9004</v>
      </c>
      <c r="Q1814" s="10">
        <v>4045.82</v>
      </c>
      <c r="S1814" t="s">
        <v>5602</v>
      </c>
      <c r="T1814">
        <v>45494</v>
      </c>
      <c r="U1814">
        <v>261</v>
      </c>
      <c r="V1814">
        <v>1</v>
      </c>
      <c r="W1814">
        <v>626.32000000000005</v>
      </c>
      <c r="X1814">
        <v>4</v>
      </c>
      <c r="Y1814">
        <v>3</v>
      </c>
      <c r="Z1814">
        <v>1</v>
      </c>
      <c r="AA1814" t="s">
        <v>11840</v>
      </c>
      <c r="AB1814" t="s">
        <v>11834</v>
      </c>
    </row>
    <row r="1815" spans="1:28" x14ac:dyDescent="0.3">
      <c r="A1815" s="9" t="s">
        <v>5602</v>
      </c>
      <c r="B1815" s="20">
        <v>45494</v>
      </c>
      <c r="C1815" s="30">
        <f>superstore_excel!X$2 - B1815</f>
        <v>261</v>
      </c>
      <c r="D1815" s="10">
        <v>1</v>
      </c>
      <c r="E1815" s="10">
        <v>626.32000000000005</v>
      </c>
      <c r="F1815">
        <f t="shared" si="142"/>
        <v>4</v>
      </c>
      <c r="G1815">
        <f t="shared" si="140"/>
        <v>3</v>
      </c>
      <c r="H1815">
        <f t="shared" si="141"/>
        <v>1</v>
      </c>
      <c r="I1815" t="str">
        <f t="shared" si="143"/>
        <v>431</v>
      </c>
      <c r="J1815" t="str">
        <f t="shared" si="144"/>
        <v>Others</v>
      </c>
      <c r="M1815" s="9" t="s">
        <v>7197</v>
      </c>
      <c r="N1815" s="10">
        <v>1</v>
      </c>
      <c r="P1815" s="9" t="s">
        <v>7197</v>
      </c>
      <c r="Q1815" s="10">
        <v>3608.59</v>
      </c>
      <c r="S1815" t="s">
        <v>10032</v>
      </c>
      <c r="T1815">
        <v>45416</v>
      </c>
      <c r="U1815">
        <v>339</v>
      </c>
      <c r="V1815">
        <v>1</v>
      </c>
      <c r="W1815">
        <v>609.63</v>
      </c>
      <c r="X1815">
        <v>3</v>
      </c>
      <c r="Y1815">
        <v>3</v>
      </c>
      <c r="Z1815">
        <v>1</v>
      </c>
      <c r="AA1815" t="s">
        <v>11841</v>
      </c>
      <c r="AB1815" t="s">
        <v>11834</v>
      </c>
    </row>
    <row r="1816" spans="1:28" x14ac:dyDescent="0.3">
      <c r="A1816" s="9" t="s">
        <v>10032</v>
      </c>
      <c r="B1816" s="20">
        <v>45416</v>
      </c>
      <c r="C1816" s="30">
        <f>superstore_excel!X$2 - B1816</f>
        <v>339</v>
      </c>
      <c r="D1816" s="10">
        <v>1</v>
      </c>
      <c r="E1816" s="10">
        <v>609.63</v>
      </c>
      <c r="F1816">
        <f t="shared" si="142"/>
        <v>3</v>
      </c>
      <c r="G1816">
        <f t="shared" si="140"/>
        <v>3</v>
      </c>
      <c r="H1816">
        <f t="shared" si="141"/>
        <v>1</v>
      </c>
      <c r="I1816" t="str">
        <f t="shared" si="143"/>
        <v>331</v>
      </c>
      <c r="J1816" t="str">
        <f t="shared" si="144"/>
        <v>Others</v>
      </c>
      <c r="M1816" s="9" t="s">
        <v>5602</v>
      </c>
      <c r="N1816" s="10">
        <v>1</v>
      </c>
      <c r="P1816" s="9" t="s">
        <v>5602</v>
      </c>
      <c r="Q1816" s="10">
        <v>626.32000000000005</v>
      </c>
      <c r="S1816" t="s">
        <v>7289</v>
      </c>
      <c r="T1816">
        <v>45519</v>
      </c>
      <c r="U1816">
        <v>236</v>
      </c>
      <c r="V1816">
        <v>1</v>
      </c>
      <c r="W1816">
        <v>2680</v>
      </c>
      <c r="X1816">
        <v>4</v>
      </c>
      <c r="Y1816">
        <v>3</v>
      </c>
      <c r="Z1816">
        <v>2</v>
      </c>
      <c r="AA1816" t="s">
        <v>11842</v>
      </c>
      <c r="AB1816" t="s">
        <v>11834</v>
      </c>
    </row>
    <row r="1817" spans="1:28" x14ac:dyDescent="0.3">
      <c r="A1817" s="9" t="s">
        <v>7289</v>
      </c>
      <c r="B1817" s="20">
        <v>45519</v>
      </c>
      <c r="C1817" s="30">
        <f>superstore_excel!X$2 - B1817</f>
        <v>236</v>
      </c>
      <c r="D1817" s="10">
        <v>1</v>
      </c>
      <c r="E1817" s="10">
        <v>2680</v>
      </c>
      <c r="F1817">
        <f t="shared" si="142"/>
        <v>4</v>
      </c>
      <c r="G1817">
        <f t="shared" si="140"/>
        <v>3</v>
      </c>
      <c r="H1817">
        <f t="shared" si="141"/>
        <v>2</v>
      </c>
      <c r="I1817" t="str">
        <f t="shared" si="143"/>
        <v>432</v>
      </c>
      <c r="J1817" t="str">
        <f t="shared" si="144"/>
        <v>Others</v>
      </c>
      <c r="M1817" s="9" t="s">
        <v>10032</v>
      </c>
      <c r="N1817" s="10">
        <v>1</v>
      </c>
      <c r="P1817" s="9" t="s">
        <v>10032</v>
      </c>
      <c r="Q1817" s="10">
        <v>609.63</v>
      </c>
      <c r="S1817" t="s">
        <v>5115</v>
      </c>
      <c r="T1817">
        <v>45306</v>
      </c>
      <c r="U1817">
        <v>449</v>
      </c>
      <c r="V1817">
        <v>1</v>
      </c>
      <c r="W1817">
        <v>2864.06</v>
      </c>
      <c r="X1817">
        <v>3</v>
      </c>
      <c r="Y1817">
        <v>3</v>
      </c>
      <c r="Z1817">
        <v>2</v>
      </c>
      <c r="AA1817" t="s">
        <v>11837</v>
      </c>
      <c r="AB1817" t="s">
        <v>11834</v>
      </c>
    </row>
    <row r="1818" spans="1:28" x14ac:dyDescent="0.3">
      <c r="A1818" s="9" t="s">
        <v>5115</v>
      </c>
      <c r="B1818" s="20">
        <v>45306</v>
      </c>
      <c r="C1818" s="30">
        <f>superstore_excel!X$2 - B1818</f>
        <v>449</v>
      </c>
      <c r="D1818" s="10">
        <v>1</v>
      </c>
      <c r="E1818" s="10">
        <v>2864.06</v>
      </c>
      <c r="F1818">
        <f t="shared" si="142"/>
        <v>3</v>
      </c>
      <c r="G1818">
        <f t="shared" si="140"/>
        <v>3</v>
      </c>
      <c r="H1818">
        <f t="shared" si="141"/>
        <v>2</v>
      </c>
      <c r="I1818" t="str">
        <f t="shared" si="143"/>
        <v>332</v>
      </c>
      <c r="J1818" t="str">
        <f t="shared" si="144"/>
        <v>Others</v>
      </c>
      <c r="M1818" s="9" t="s">
        <v>7289</v>
      </c>
      <c r="N1818" s="10">
        <v>1</v>
      </c>
      <c r="P1818" s="9" t="s">
        <v>7289</v>
      </c>
      <c r="Q1818" s="10">
        <v>2680</v>
      </c>
      <c r="S1818" t="s">
        <v>3939</v>
      </c>
      <c r="T1818">
        <v>45649</v>
      </c>
      <c r="U1818">
        <v>106</v>
      </c>
      <c r="V1818">
        <v>1</v>
      </c>
      <c r="W1818">
        <v>997.98</v>
      </c>
      <c r="X1818">
        <v>5</v>
      </c>
      <c r="Y1818">
        <v>3</v>
      </c>
      <c r="Z1818">
        <v>1</v>
      </c>
      <c r="AA1818" t="s">
        <v>11850</v>
      </c>
      <c r="AB1818" t="s">
        <v>11832</v>
      </c>
    </row>
    <row r="1819" spans="1:28" x14ac:dyDescent="0.3">
      <c r="A1819" s="9" t="s">
        <v>3939</v>
      </c>
      <c r="B1819" s="20">
        <v>45649</v>
      </c>
      <c r="C1819" s="30">
        <f>superstore_excel!X$2 - B1819</f>
        <v>106</v>
      </c>
      <c r="D1819" s="10">
        <v>1</v>
      </c>
      <c r="E1819" s="10">
        <v>997.98</v>
      </c>
      <c r="F1819">
        <f t="shared" si="142"/>
        <v>5</v>
      </c>
      <c r="G1819">
        <f t="shared" si="140"/>
        <v>3</v>
      </c>
      <c r="H1819">
        <f t="shared" si="141"/>
        <v>1</v>
      </c>
      <c r="I1819" t="str">
        <f t="shared" si="143"/>
        <v>531</v>
      </c>
      <c r="J1819" t="str">
        <f t="shared" si="144"/>
        <v>Recent Customers</v>
      </c>
      <c r="M1819" s="9" t="s">
        <v>5115</v>
      </c>
      <c r="N1819" s="10">
        <v>1</v>
      </c>
      <c r="P1819" s="9" t="s">
        <v>5115</v>
      </c>
      <c r="Q1819" s="10">
        <v>2864.06</v>
      </c>
      <c r="S1819" t="s">
        <v>8316</v>
      </c>
      <c r="T1819">
        <v>45185</v>
      </c>
      <c r="U1819">
        <v>570</v>
      </c>
      <c r="V1819">
        <v>1</v>
      </c>
      <c r="W1819">
        <v>3538.71</v>
      </c>
      <c r="X1819">
        <v>2</v>
      </c>
      <c r="Y1819">
        <v>3</v>
      </c>
      <c r="Z1819">
        <v>3</v>
      </c>
      <c r="AA1819" t="s">
        <v>11838</v>
      </c>
      <c r="AB1819" t="s">
        <v>11839</v>
      </c>
    </row>
    <row r="1820" spans="1:28" x14ac:dyDescent="0.3">
      <c r="A1820" s="9" t="s">
        <v>8316</v>
      </c>
      <c r="B1820" s="20">
        <v>45185</v>
      </c>
      <c r="C1820" s="30">
        <f>superstore_excel!X$2 - B1820</f>
        <v>570</v>
      </c>
      <c r="D1820" s="10">
        <v>1</v>
      </c>
      <c r="E1820" s="10">
        <v>3538.71</v>
      </c>
      <c r="F1820">
        <f t="shared" si="142"/>
        <v>2</v>
      </c>
      <c r="G1820">
        <f t="shared" si="140"/>
        <v>3</v>
      </c>
      <c r="H1820">
        <f t="shared" si="141"/>
        <v>3</v>
      </c>
      <c r="I1820" t="str">
        <f t="shared" si="143"/>
        <v>233</v>
      </c>
      <c r="J1820" t="str">
        <f t="shared" si="144"/>
        <v>At Risk</v>
      </c>
      <c r="M1820" s="9" t="s">
        <v>3939</v>
      </c>
      <c r="N1820" s="10">
        <v>1</v>
      </c>
      <c r="P1820" s="9" t="s">
        <v>3939</v>
      </c>
      <c r="Q1820" s="10">
        <v>997.98</v>
      </c>
      <c r="S1820" t="s">
        <v>8950</v>
      </c>
      <c r="T1820">
        <v>45513</v>
      </c>
      <c r="U1820">
        <v>242</v>
      </c>
      <c r="V1820">
        <v>1</v>
      </c>
      <c r="W1820">
        <v>601.29</v>
      </c>
      <c r="X1820">
        <v>4</v>
      </c>
      <c r="Y1820">
        <v>3</v>
      </c>
      <c r="Z1820">
        <v>1</v>
      </c>
      <c r="AA1820" t="s">
        <v>11840</v>
      </c>
      <c r="AB1820" t="s">
        <v>11834</v>
      </c>
    </row>
    <row r="1821" spans="1:28" x14ac:dyDescent="0.3">
      <c r="A1821" s="9" t="s">
        <v>8950</v>
      </c>
      <c r="B1821" s="20">
        <v>45513</v>
      </c>
      <c r="C1821" s="30">
        <f>superstore_excel!X$2 - B1821</f>
        <v>242</v>
      </c>
      <c r="D1821" s="10">
        <v>1</v>
      </c>
      <c r="E1821" s="10">
        <v>601.29</v>
      </c>
      <c r="F1821">
        <f t="shared" si="142"/>
        <v>4</v>
      </c>
      <c r="G1821">
        <f t="shared" si="140"/>
        <v>3</v>
      </c>
      <c r="H1821">
        <f t="shared" si="141"/>
        <v>1</v>
      </c>
      <c r="I1821" t="str">
        <f t="shared" si="143"/>
        <v>431</v>
      </c>
      <c r="J1821" t="str">
        <f t="shared" si="144"/>
        <v>Others</v>
      </c>
      <c r="M1821" s="9" t="s">
        <v>8316</v>
      </c>
      <c r="N1821" s="10">
        <v>1</v>
      </c>
      <c r="P1821" s="9" t="s">
        <v>8316</v>
      </c>
      <c r="Q1821" s="10">
        <v>3538.71</v>
      </c>
      <c r="S1821" t="s">
        <v>870</v>
      </c>
      <c r="T1821">
        <v>45588</v>
      </c>
      <c r="U1821">
        <v>167</v>
      </c>
      <c r="V1821">
        <v>4</v>
      </c>
      <c r="W1821">
        <v>11884.740920832801</v>
      </c>
      <c r="X1821">
        <v>4</v>
      </c>
      <c r="Y1821">
        <v>4</v>
      </c>
      <c r="Z1821">
        <v>4</v>
      </c>
      <c r="AA1821" t="s">
        <v>11835</v>
      </c>
      <c r="AB1821" t="s">
        <v>11836</v>
      </c>
    </row>
    <row r="1822" spans="1:28" x14ac:dyDescent="0.3">
      <c r="A1822" s="9" t="s">
        <v>870</v>
      </c>
      <c r="B1822" s="20">
        <v>45588</v>
      </c>
      <c r="C1822" s="30">
        <f>superstore_excel!X$2 - B1822</f>
        <v>167</v>
      </c>
      <c r="D1822" s="10">
        <v>4</v>
      </c>
      <c r="E1822" s="10">
        <v>11884.740920832801</v>
      </c>
      <c r="F1822">
        <f t="shared" si="142"/>
        <v>4</v>
      </c>
      <c r="G1822">
        <f t="shared" si="140"/>
        <v>4</v>
      </c>
      <c r="H1822">
        <f t="shared" si="141"/>
        <v>4</v>
      </c>
      <c r="I1822" t="str">
        <f t="shared" si="143"/>
        <v>444</v>
      </c>
      <c r="J1822" t="str">
        <f t="shared" si="144"/>
        <v>Loyal Customers</v>
      </c>
      <c r="M1822" s="9" t="s">
        <v>8950</v>
      </c>
      <c r="N1822" s="10">
        <v>1</v>
      </c>
      <c r="P1822" s="9" t="s">
        <v>8950</v>
      </c>
      <c r="Q1822" s="10">
        <v>601.29</v>
      </c>
      <c r="S1822" t="s">
        <v>11381</v>
      </c>
      <c r="T1822">
        <v>45051</v>
      </c>
      <c r="U1822">
        <v>704</v>
      </c>
      <c r="V1822">
        <v>1</v>
      </c>
      <c r="W1822">
        <v>1675.2</v>
      </c>
      <c r="X1822">
        <v>2</v>
      </c>
      <c r="Y1822">
        <v>3</v>
      </c>
      <c r="Z1822">
        <v>1</v>
      </c>
      <c r="AA1822" t="s">
        <v>11847</v>
      </c>
      <c r="AB1822" t="s">
        <v>11839</v>
      </c>
    </row>
    <row r="1823" spans="1:28" x14ac:dyDescent="0.3">
      <c r="A1823" s="9" t="s">
        <v>11381</v>
      </c>
      <c r="B1823" s="20">
        <v>45051</v>
      </c>
      <c r="C1823" s="30">
        <f>superstore_excel!X$2 - B1823</f>
        <v>704</v>
      </c>
      <c r="D1823" s="10">
        <v>1</v>
      </c>
      <c r="E1823" s="10">
        <v>1675.2</v>
      </c>
      <c r="F1823">
        <f t="shared" si="142"/>
        <v>2</v>
      </c>
      <c r="G1823">
        <f t="shared" si="140"/>
        <v>3</v>
      </c>
      <c r="H1823">
        <f t="shared" si="141"/>
        <v>1</v>
      </c>
      <c r="I1823" t="str">
        <f t="shared" si="143"/>
        <v>231</v>
      </c>
      <c r="J1823" t="str">
        <f t="shared" si="144"/>
        <v>At Risk</v>
      </c>
      <c r="M1823" s="9" t="s">
        <v>870</v>
      </c>
      <c r="N1823" s="10">
        <v>4</v>
      </c>
      <c r="P1823" s="9" t="s">
        <v>870</v>
      </c>
      <c r="Q1823" s="10">
        <v>11884.740920832801</v>
      </c>
      <c r="S1823" t="s">
        <v>3917</v>
      </c>
      <c r="T1823">
        <v>45451</v>
      </c>
      <c r="U1823">
        <v>304</v>
      </c>
      <c r="V1823">
        <v>1</v>
      </c>
      <c r="W1823">
        <v>1070.32</v>
      </c>
      <c r="X1823">
        <v>4</v>
      </c>
      <c r="Y1823">
        <v>3</v>
      </c>
      <c r="Z1823">
        <v>1</v>
      </c>
      <c r="AA1823" t="s">
        <v>11840</v>
      </c>
      <c r="AB1823" t="s">
        <v>11834</v>
      </c>
    </row>
    <row r="1824" spans="1:28" x14ac:dyDescent="0.3">
      <c r="A1824" s="9" t="s">
        <v>3917</v>
      </c>
      <c r="B1824" s="20">
        <v>45451</v>
      </c>
      <c r="C1824" s="30">
        <f>superstore_excel!X$2 - B1824</f>
        <v>304</v>
      </c>
      <c r="D1824" s="10">
        <v>1</v>
      </c>
      <c r="E1824" s="10">
        <v>1070.32</v>
      </c>
      <c r="F1824">
        <f t="shared" si="142"/>
        <v>4</v>
      </c>
      <c r="G1824">
        <f t="shared" si="140"/>
        <v>3</v>
      </c>
      <c r="H1824">
        <f t="shared" si="141"/>
        <v>1</v>
      </c>
      <c r="I1824" t="str">
        <f t="shared" si="143"/>
        <v>431</v>
      </c>
      <c r="J1824" t="str">
        <f t="shared" si="144"/>
        <v>Others</v>
      </c>
      <c r="M1824" s="9" t="s">
        <v>11381</v>
      </c>
      <c r="N1824" s="10">
        <v>1</v>
      </c>
      <c r="P1824" s="9" t="s">
        <v>11381</v>
      </c>
      <c r="Q1824" s="10">
        <v>1675.2</v>
      </c>
      <c r="S1824" t="s">
        <v>2814</v>
      </c>
      <c r="T1824">
        <v>45492</v>
      </c>
      <c r="U1824">
        <v>263</v>
      </c>
      <c r="V1824">
        <v>1</v>
      </c>
      <c r="W1824">
        <v>4142.2299999999996</v>
      </c>
      <c r="X1824">
        <v>4</v>
      </c>
      <c r="Y1824">
        <v>3</v>
      </c>
      <c r="Z1824">
        <v>3</v>
      </c>
      <c r="AA1824" t="s">
        <v>11833</v>
      </c>
      <c r="AB1824" t="s">
        <v>11834</v>
      </c>
    </row>
    <row r="1825" spans="1:28" x14ac:dyDescent="0.3">
      <c r="A1825" s="9" t="s">
        <v>2814</v>
      </c>
      <c r="B1825" s="20">
        <v>45492</v>
      </c>
      <c r="C1825" s="30">
        <f>superstore_excel!X$2 - B1825</f>
        <v>263</v>
      </c>
      <c r="D1825" s="10">
        <v>1</v>
      </c>
      <c r="E1825" s="10">
        <v>4142.2299999999996</v>
      </c>
      <c r="F1825">
        <f t="shared" si="142"/>
        <v>4</v>
      </c>
      <c r="G1825">
        <f t="shared" si="140"/>
        <v>3</v>
      </c>
      <c r="H1825">
        <f t="shared" si="141"/>
        <v>3</v>
      </c>
      <c r="I1825" t="str">
        <f t="shared" si="143"/>
        <v>433</v>
      </c>
      <c r="J1825" t="str">
        <f t="shared" si="144"/>
        <v>Others</v>
      </c>
      <c r="M1825" s="9" t="s">
        <v>3917</v>
      </c>
      <c r="N1825" s="10">
        <v>1</v>
      </c>
      <c r="P1825" s="9" t="s">
        <v>3917</v>
      </c>
      <c r="Q1825" s="10">
        <v>1070.32</v>
      </c>
      <c r="S1825" t="s">
        <v>969</v>
      </c>
      <c r="T1825">
        <v>45255</v>
      </c>
      <c r="U1825">
        <v>500</v>
      </c>
      <c r="V1825">
        <v>4</v>
      </c>
      <c r="W1825">
        <v>8040.3221578084704</v>
      </c>
      <c r="X1825">
        <v>3</v>
      </c>
      <c r="Y1825">
        <v>4</v>
      </c>
      <c r="Z1825">
        <v>4</v>
      </c>
      <c r="AA1825" t="s">
        <v>11853</v>
      </c>
      <c r="AB1825" t="s">
        <v>11834</v>
      </c>
    </row>
    <row r="1826" spans="1:28" x14ac:dyDescent="0.3">
      <c r="A1826" s="9" t="s">
        <v>969</v>
      </c>
      <c r="B1826" s="20">
        <v>45255</v>
      </c>
      <c r="C1826" s="30">
        <f>superstore_excel!X$2 - B1826</f>
        <v>500</v>
      </c>
      <c r="D1826" s="10">
        <v>4</v>
      </c>
      <c r="E1826" s="10">
        <v>8040.3221578084704</v>
      </c>
      <c r="F1826">
        <f t="shared" si="142"/>
        <v>3</v>
      </c>
      <c r="G1826">
        <f t="shared" si="140"/>
        <v>4</v>
      </c>
      <c r="H1826">
        <f t="shared" si="141"/>
        <v>4</v>
      </c>
      <c r="I1826" t="str">
        <f t="shared" si="143"/>
        <v>344</v>
      </c>
      <c r="J1826" t="str">
        <f t="shared" si="144"/>
        <v>Others</v>
      </c>
      <c r="M1826" s="9" t="s">
        <v>2814</v>
      </c>
      <c r="N1826" s="10">
        <v>1</v>
      </c>
      <c r="P1826" s="9" t="s">
        <v>2814</v>
      </c>
      <c r="Q1826" s="10">
        <v>4142.2299999999996</v>
      </c>
      <c r="S1826" t="s">
        <v>10880</v>
      </c>
      <c r="T1826">
        <v>45214</v>
      </c>
      <c r="U1826">
        <v>541</v>
      </c>
      <c r="V1826">
        <v>1</v>
      </c>
      <c r="W1826">
        <v>1791.73</v>
      </c>
      <c r="X1826">
        <v>2</v>
      </c>
      <c r="Y1826">
        <v>3</v>
      </c>
      <c r="Z1826">
        <v>2</v>
      </c>
      <c r="AA1826" t="s">
        <v>11848</v>
      </c>
      <c r="AB1826" t="s">
        <v>11839</v>
      </c>
    </row>
    <row r="1827" spans="1:28" x14ac:dyDescent="0.3">
      <c r="A1827" s="9" t="s">
        <v>10880</v>
      </c>
      <c r="B1827" s="20">
        <v>45214</v>
      </c>
      <c r="C1827" s="30">
        <f>superstore_excel!X$2 - B1827</f>
        <v>541</v>
      </c>
      <c r="D1827" s="10">
        <v>1</v>
      </c>
      <c r="E1827" s="10">
        <v>1791.73</v>
      </c>
      <c r="F1827">
        <f t="shared" si="142"/>
        <v>2</v>
      </c>
      <c r="G1827">
        <f t="shared" si="140"/>
        <v>3</v>
      </c>
      <c r="H1827">
        <f t="shared" si="141"/>
        <v>2</v>
      </c>
      <c r="I1827" t="str">
        <f t="shared" si="143"/>
        <v>232</v>
      </c>
      <c r="J1827" t="str">
        <f t="shared" si="144"/>
        <v>At Risk</v>
      </c>
      <c r="M1827" s="9" t="s">
        <v>969</v>
      </c>
      <c r="N1827" s="10">
        <v>4</v>
      </c>
      <c r="P1827" s="9" t="s">
        <v>969</v>
      </c>
      <c r="Q1827" s="10">
        <v>8040.3221578084704</v>
      </c>
      <c r="S1827" t="s">
        <v>10716</v>
      </c>
      <c r="T1827">
        <v>45231</v>
      </c>
      <c r="U1827">
        <v>524</v>
      </c>
      <c r="V1827">
        <v>1</v>
      </c>
      <c r="W1827">
        <v>3080.45</v>
      </c>
      <c r="X1827">
        <v>3</v>
      </c>
      <c r="Y1827">
        <v>3</v>
      </c>
      <c r="Z1827">
        <v>2</v>
      </c>
      <c r="AA1827" t="s">
        <v>11837</v>
      </c>
      <c r="AB1827" t="s">
        <v>11834</v>
      </c>
    </row>
    <row r="1828" spans="1:28" x14ac:dyDescent="0.3">
      <c r="A1828" s="9" t="s">
        <v>10716</v>
      </c>
      <c r="B1828" s="20">
        <v>45231</v>
      </c>
      <c r="C1828" s="30">
        <f>superstore_excel!X$2 - B1828</f>
        <v>524</v>
      </c>
      <c r="D1828" s="10">
        <v>1</v>
      </c>
      <c r="E1828" s="10">
        <v>3080.45</v>
      </c>
      <c r="F1828">
        <f t="shared" si="142"/>
        <v>3</v>
      </c>
      <c r="G1828">
        <f t="shared" si="140"/>
        <v>3</v>
      </c>
      <c r="H1828">
        <f t="shared" si="141"/>
        <v>2</v>
      </c>
      <c r="I1828" t="str">
        <f t="shared" si="143"/>
        <v>332</v>
      </c>
      <c r="J1828" t="str">
        <f t="shared" si="144"/>
        <v>Others</v>
      </c>
      <c r="M1828" s="9" t="s">
        <v>10880</v>
      </c>
      <c r="N1828" s="10">
        <v>1</v>
      </c>
      <c r="P1828" s="9" t="s">
        <v>10880</v>
      </c>
      <c r="Q1828" s="10">
        <v>1791.73</v>
      </c>
      <c r="S1828" t="s">
        <v>10795</v>
      </c>
      <c r="T1828">
        <v>45113</v>
      </c>
      <c r="U1828">
        <v>642</v>
      </c>
      <c r="V1828">
        <v>1</v>
      </c>
      <c r="W1828">
        <v>2552.0700000000002</v>
      </c>
      <c r="X1828">
        <v>2</v>
      </c>
      <c r="Y1828">
        <v>3</v>
      </c>
      <c r="Z1828">
        <v>2</v>
      </c>
      <c r="AA1828" t="s">
        <v>11848</v>
      </c>
      <c r="AB1828" t="s">
        <v>11839</v>
      </c>
    </row>
    <row r="1829" spans="1:28" x14ac:dyDescent="0.3">
      <c r="A1829" s="9" t="s">
        <v>10795</v>
      </c>
      <c r="B1829" s="20">
        <v>45113</v>
      </c>
      <c r="C1829" s="30">
        <f>superstore_excel!X$2 - B1829</f>
        <v>642</v>
      </c>
      <c r="D1829" s="10">
        <v>1</v>
      </c>
      <c r="E1829" s="10">
        <v>2552.0700000000002</v>
      </c>
      <c r="F1829">
        <f t="shared" si="142"/>
        <v>2</v>
      </c>
      <c r="G1829">
        <f t="shared" si="140"/>
        <v>3</v>
      </c>
      <c r="H1829">
        <f t="shared" si="141"/>
        <v>2</v>
      </c>
      <c r="I1829" t="str">
        <f t="shared" si="143"/>
        <v>232</v>
      </c>
      <c r="J1829" t="str">
        <f t="shared" si="144"/>
        <v>At Risk</v>
      </c>
      <c r="M1829" s="9" t="s">
        <v>10716</v>
      </c>
      <c r="N1829" s="10">
        <v>1</v>
      </c>
      <c r="P1829" s="9" t="s">
        <v>10716</v>
      </c>
      <c r="Q1829" s="10">
        <v>3080.45</v>
      </c>
      <c r="S1829" t="s">
        <v>11445</v>
      </c>
      <c r="T1829">
        <v>45346</v>
      </c>
      <c r="U1829">
        <v>409</v>
      </c>
      <c r="V1829">
        <v>1</v>
      </c>
      <c r="W1829">
        <v>2364.06</v>
      </c>
      <c r="X1829">
        <v>3</v>
      </c>
      <c r="Y1829">
        <v>3</v>
      </c>
      <c r="Z1829">
        <v>2</v>
      </c>
      <c r="AA1829" t="s">
        <v>11837</v>
      </c>
      <c r="AB1829" t="s">
        <v>11834</v>
      </c>
    </row>
    <row r="1830" spans="1:28" x14ac:dyDescent="0.3">
      <c r="A1830" s="9" t="s">
        <v>11445</v>
      </c>
      <c r="B1830" s="20">
        <v>45346</v>
      </c>
      <c r="C1830" s="30">
        <f>superstore_excel!X$2 - B1830</f>
        <v>409</v>
      </c>
      <c r="D1830" s="10">
        <v>1</v>
      </c>
      <c r="E1830" s="10">
        <v>2364.06</v>
      </c>
      <c r="F1830">
        <f t="shared" si="142"/>
        <v>3</v>
      </c>
      <c r="G1830">
        <f t="shared" si="140"/>
        <v>3</v>
      </c>
      <c r="H1830">
        <f t="shared" si="141"/>
        <v>2</v>
      </c>
      <c r="I1830" t="str">
        <f t="shared" si="143"/>
        <v>332</v>
      </c>
      <c r="J1830" t="str">
        <f t="shared" si="144"/>
        <v>Others</v>
      </c>
      <c r="M1830" s="9" t="s">
        <v>10795</v>
      </c>
      <c r="N1830" s="10">
        <v>1</v>
      </c>
      <c r="P1830" s="9" t="s">
        <v>10795</v>
      </c>
      <c r="Q1830" s="10">
        <v>2552.0700000000002</v>
      </c>
      <c r="S1830" t="s">
        <v>1946</v>
      </c>
      <c r="T1830">
        <v>45186</v>
      </c>
      <c r="U1830">
        <v>569</v>
      </c>
      <c r="V1830">
        <v>4</v>
      </c>
      <c r="W1830">
        <v>10859.51802860707</v>
      </c>
      <c r="X1830">
        <v>2</v>
      </c>
      <c r="Y1830">
        <v>4</v>
      </c>
      <c r="Z1830">
        <v>4</v>
      </c>
      <c r="AA1830" t="s">
        <v>11844</v>
      </c>
      <c r="AB1830" t="s">
        <v>11839</v>
      </c>
    </row>
    <row r="1831" spans="1:28" x14ac:dyDescent="0.3">
      <c r="A1831" s="9" t="s">
        <v>1946</v>
      </c>
      <c r="B1831" s="20">
        <v>45186</v>
      </c>
      <c r="C1831" s="30">
        <f>superstore_excel!X$2 - B1831</f>
        <v>569</v>
      </c>
      <c r="D1831" s="10">
        <v>4</v>
      </c>
      <c r="E1831" s="10">
        <v>10859.51802860707</v>
      </c>
      <c r="F1831">
        <f t="shared" si="142"/>
        <v>2</v>
      </c>
      <c r="G1831">
        <f t="shared" si="140"/>
        <v>4</v>
      </c>
      <c r="H1831">
        <f t="shared" si="141"/>
        <v>4</v>
      </c>
      <c r="I1831" t="str">
        <f t="shared" si="143"/>
        <v>244</v>
      </c>
      <c r="J1831" t="str">
        <f t="shared" si="144"/>
        <v>At Risk</v>
      </c>
      <c r="M1831" s="9" t="s">
        <v>11445</v>
      </c>
      <c r="N1831" s="10">
        <v>1</v>
      </c>
      <c r="P1831" s="9" t="s">
        <v>11445</v>
      </c>
      <c r="Q1831" s="10">
        <v>2364.06</v>
      </c>
      <c r="S1831" t="s">
        <v>4714</v>
      </c>
      <c r="T1831">
        <v>45742</v>
      </c>
      <c r="U1831">
        <v>13</v>
      </c>
      <c r="V1831">
        <v>1</v>
      </c>
      <c r="W1831">
        <v>89.81</v>
      </c>
      <c r="X1831">
        <v>5</v>
      </c>
      <c r="Y1831">
        <v>3</v>
      </c>
      <c r="Z1831">
        <v>1</v>
      </c>
      <c r="AA1831" t="s">
        <v>11850</v>
      </c>
      <c r="AB1831" t="s">
        <v>11832</v>
      </c>
    </row>
    <row r="1832" spans="1:28" x14ac:dyDescent="0.3">
      <c r="A1832" s="9" t="s">
        <v>4714</v>
      </c>
      <c r="B1832" s="20">
        <v>45742</v>
      </c>
      <c r="C1832" s="30">
        <f>superstore_excel!X$2 - B1832</f>
        <v>13</v>
      </c>
      <c r="D1832" s="10">
        <v>1</v>
      </c>
      <c r="E1832" s="10">
        <v>89.81</v>
      </c>
      <c r="F1832">
        <f t="shared" si="142"/>
        <v>5</v>
      </c>
      <c r="G1832">
        <f t="shared" si="140"/>
        <v>3</v>
      </c>
      <c r="H1832">
        <f t="shared" si="141"/>
        <v>1</v>
      </c>
      <c r="I1832" t="str">
        <f t="shared" si="143"/>
        <v>531</v>
      </c>
      <c r="J1832" t="str">
        <f t="shared" si="144"/>
        <v>Recent Customers</v>
      </c>
      <c r="M1832" s="9" t="s">
        <v>1946</v>
      </c>
      <c r="N1832" s="10">
        <v>4</v>
      </c>
      <c r="P1832" s="9" t="s">
        <v>1946</v>
      </c>
      <c r="Q1832" s="10">
        <v>10859.51802860707</v>
      </c>
      <c r="S1832" t="s">
        <v>2731</v>
      </c>
      <c r="T1832">
        <v>45029</v>
      </c>
      <c r="U1832">
        <v>726</v>
      </c>
      <c r="V1832">
        <v>1</v>
      </c>
      <c r="W1832">
        <v>1315.29</v>
      </c>
      <c r="X1832">
        <v>2</v>
      </c>
      <c r="Y1832">
        <v>3</v>
      </c>
      <c r="Z1832">
        <v>1</v>
      </c>
      <c r="AA1832" t="s">
        <v>11847</v>
      </c>
      <c r="AB1832" t="s">
        <v>11839</v>
      </c>
    </row>
    <row r="1833" spans="1:28" x14ac:dyDescent="0.3">
      <c r="A1833" s="9" t="s">
        <v>2731</v>
      </c>
      <c r="B1833" s="20">
        <v>45029</v>
      </c>
      <c r="C1833" s="30">
        <f>superstore_excel!X$2 - B1833</f>
        <v>726</v>
      </c>
      <c r="D1833" s="10">
        <v>1</v>
      </c>
      <c r="E1833" s="10">
        <v>1315.29</v>
      </c>
      <c r="F1833">
        <f t="shared" si="142"/>
        <v>2</v>
      </c>
      <c r="G1833">
        <f t="shared" si="140"/>
        <v>3</v>
      </c>
      <c r="H1833">
        <f t="shared" si="141"/>
        <v>1</v>
      </c>
      <c r="I1833" t="str">
        <f t="shared" si="143"/>
        <v>231</v>
      </c>
      <c r="J1833" t="str">
        <f t="shared" si="144"/>
        <v>At Risk</v>
      </c>
      <c r="M1833" s="9" t="s">
        <v>4714</v>
      </c>
      <c r="N1833" s="10">
        <v>1</v>
      </c>
      <c r="P1833" s="9" t="s">
        <v>4714</v>
      </c>
      <c r="Q1833" s="10">
        <v>89.81</v>
      </c>
      <c r="S1833" t="s">
        <v>2931</v>
      </c>
      <c r="T1833">
        <v>45258</v>
      </c>
      <c r="U1833">
        <v>497</v>
      </c>
      <c r="V1833">
        <v>1</v>
      </c>
      <c r="W1833">
        <v>1099.23</v>
      </c>
      <c r="X1833">
        <v>3</v>
      </c>
      <c r="Y1833">
        <v>3</v>
      </c>
      <c r="Z1833">
        <v>1</v>
      </c>
      <c r="AA1833" t="s">
        <v>11841</v>
      </c>
      <c r="AB1833" t="s">
        <v>11834</v>
      </c>
    </row>
    <row r="1834" spans="1:28" x14ac:dyDescent="0.3">
      <c r="A1834" s="9" t="s">
        <v>2931</v>
      </c>
      <c r="B1834" s="20">
        <v>45258</v>
      </c>
      <c r="C1834" s="30">
        <f>superstore_excel!X$2 - B1834</f>
        <v>497</v>
      </c>
      <c r="D1834" s="10">
        <v>1</v>
      </c>
      <c r="E1834" s="10">
        <v>1099.23</v>
      </c>
      <c r="F1834">
        <f t="shared" si="142"/>
        <v>3</v>
      </c>
      <c r="G1834">
        <f t="shared" si="140"/>
        <v>3</v>
      </c>
      <c r="H1834">
        <f t="shared" si="141"/>
        <v>1</v>
      </c>
      <c r="I1834" t="str">
        <f t="shared" si="143"/>
        <v>331</v>
      </c>
      <c r="J1834" t="str">
        <f t="shared" si="144"/>
        <v>Others</v>
      </c>
      <c r="M1834" s="9" t="s">
        <v>2731</v>
      </c>
      <c r="N1834" s="10">
        <v>1</v>
      </c>
      <c r="P1834" s="9" t="s">
        <v>2731</v>
      </c>
      <c r="Q1834" s="10">
        <v>1315.29</v>
      </c>
      <c r="S1834" t="s">
        <v>2659</v>
      </c>
      <c r="T1834">
        <v>45538</v>
      </c>
      <c r="U1834">
        <v>217</v>
      </c>
      <c r="V1834">
        <v>1</v>
      </c>
      <c r="W1834">
        <v>4356.58</v>
      </c>
      <c r="X1834">
        <v>4</v>
      </c>
      <c r="Y1834">
        <v>3</v>
      </c>
      <c r="Z1834">
        <v>3</v>
      </c>
      <c r="AA1834" t="s">
        <v>11833</v>
      </c>
      <c r="AB1834" t="s">
        <v>11834</v>
      </c>
    </row>
    <row r="1835" spans="1:28" x14ac:dyDescent="0.3">
      <c r="A1835" s="9" t="s">
        <v>2659</v>
      </c>
      <c r="B1835" s="20">
        <v>45538</v>
      </c>
      <c r="C1835" s="30">
        <f>superstore_excel!X$2 - B1835</f>
        <v>217</v>
      </c>
      <c r="D1835" s="10">
        <v>1</v>
      </c>
      <c r="E1835" s="10">
        <v>4356.58</v>
      </c>
      <c r="F1835">
        <f t="shared" si="142"/>
        <v>4</v>
      </c>
      <c r="G1835">
        <f t="shared" si="140"/>
        <v>3</v>
      </c>
      <c r="H1835">
        <f t="shared" si="141"/>
        <v>3</v>
      </c>
      <c r="I1835" t="str">
        <f t="shared" si="143"/>
        <v>433</v>
      </c>
      <c r="J1835" t="str">
        <f t="shared" si="144"/>
        <v>Others</v>
      </c>
      <c r="M1835" s="9" t="s">
        <v>2931</v>
      </c>
      <c r="N1835" s="10">
        <v>1</v>
      </c>
      <c r="P1835" s="9" t="s">
        <v>2931</v>
      </c>
      <c r="Q1835" s="10">
        <v>1099.23</v>
      </c>
      <c r="S1835" t="s">
        <v>6644</v>
      </c>
      <c r="T1835">
        <v>45061</v>
      </c>
      <c r="U1835">
        <v>694</v>
      </c>
      <c r="V1835">
        <v>1</v>
      </c>
      <c r="W1835">
        <v>955.04</v>
      </c>
      <c r="X1835">
        <v>2</v>
      </c>
      <c r="Y1835">
        <v>3</v>
      </c>
      <c r="Z1835">
        <v>1</v>
      </c>
      <c r="AA1835" t="s">
        <v>11847</v>
      </c>
      <c r="AB1835" t="s">
        <v>11839</v>
      </c>
    </row>
    <row r="1836" spans="1:28" x14ac:dyDescent="0.3">
      <c r="A1836" s="9" t="s">
        <v>6644</v>
      </c>
      <c r="B1836" s="20">
        <v>45061</v>
      </c>
      <c r="C1836" s="30">
        <f>superstore_excel!X$2 - B1836</f>
        <v>694</v>
      </c>
      <c r="D1836" s="10">
        <v>1</v>
      </c>
      <c r="E1836" s="10">
        <v>955.04</v>
      </c>
      <c r="F1836">
        <f t="shared" si="142"/>
        <v>2</v>
      </c>
      <c r="G1836">
        <f t="shared" si="140"/>
        <v>3</v>
      </c>
      <c r="H1836">
        <f t="shared" si="141"/>
        <v>1</v>
      </c>
      <c r="I1836" t="str">
        <f t="shared" si="143"/>
        <v>231</v>
      </c>
      <c r="J1836" t="str">
        <f t="shared" si="144"/>
        <v>At Risk</v>
      </c>
      <c r="M1836" s="9" t="s">
        <v>2659</v>
      </c>
      <c r="N1836" s="10">
        <v>1</v>
      </c>
      <c r="P1836" s="9" t="s">
        <v>2659</v>
      </c>
      <c r="Q1836" s="10">
        <v>4356.58</v>
      </c>
      <c r="S1836" t="s">
        <v>4161</v>
      </c>
      <c r="T1836">
        <v>45477</v>
      </c>
      <c r="U1836">
        <v>278</v>
      </c>
      <c r="V1836">
        <v>1</v>
      </c>
      <c r="W1836">
        <v>1582.55</v>
      </c>
      <c r="X1836">
        <v>4</v>
      </c>
      <c r="Y1836">
        <v>3</v>
      </c>
      <c r="Z1836">
        <v>1</v>
      </c>
      <c r="AA1836" t="s">
        <v>11840</v>
      </c>
      <c r="AB1836" t="s">
        <v>11834</v>
      </c>
    </row>
    <row r="1837" spans="1:28" x14ac:dyDescent="0.3">
      <c r="A1837" s="9" t="s">
        <v>4161</v>
      </c>
      <c r="B1837" s="20">
        <v>45477</v>
      </c>
      <c r="C1837" s="30">
        <f>superstore_excel!X$2 - B1837</f>
        <v>278</v>
      </c>
      <c r="D1837" s="10">
        <v>1</v>
      </c>
      <c r="E1837" s="10">
        <v>1582.55</v>
      </c>
      <c r="F1837">
        <f t="shared" si="142"/>
        <v>4</v>
      </c>
      <c r="G1837">
        <f t="shared" si="140"/>
        <v>3</v>
      </c>
      <c r="H1837">
        <f t="shared" si="141"/>
        <v>1</v>
      </c>
      <c r="I1837" t="str">
        <f t="shared" si="143"/>
        <v>431</v>
      </c>
      <c r="J1837" t="str">
        <f t="shared" si="144"/>
        <v>Others</v>
      </c>
      <c r="M1837" s="9" t="s">
        <v>6644</v>
      </c>
      <c r="N1837" s="10">
        <v>1</v>
      </c>
      <c r="P1837" s="9" t="s">
        <v>6644</v>
      </c>
      <c r="Q1837" s="10">
        <v>955.04</v>
      </c>
      <c r="S1837" t="s">
        <v>2406</v>
      </c>
      <c r="T1837">
        <v>45454</v>
      </c>
      <c r="U1837">
        <v>301</v>
      </c>
      <c r="V1837">
        <v>4</v>
      </c>
      <c r="W1837">
        <v>7968.2382176531701</v>
      </c>
      <c r="X1837">
        <v>4</v>
      </c>
      <c r="Y1837">
        <v>4</v>
      </c>
      <c r="Z1837">
        <v>4</v>
      </c>
      <c r="AA1837" t="s">
        <v>11835</v>
      </c>
      <c r="AB1837" t="s">
        <v>11836</v>
      </c>
    </row>
    <row r="1838" spans="1:28" x14ac:dyDescent="0.3">
      <c r="A1838" s="9" t="s">
        <v>2406</v>
      </c>
      <c r="B1838" s="20">
        <v>45454</v>
      </c>
      <c r="C1838" s="30">
        <f>superstore_excel!X$2 - B1838</f>
        <v>301</v>
      </c>
      <c r="D1838" s="10">
        <v>4</v>
      </c>
      <c r="E1838" s="10">
        <v>7968.2382176531701</v>
      </c>
      <c r="F1838">
        <f t="shared" si="142"/>
        <v>4</v>
      </c>
      <c r="G1838">
        <f t="shared" si="140"/>
        <v>4</v>
      </c>
      <c r="H1838">
        <f t="shared" si="141"/>
        <v>4</v>
      </c>
      <c r="I1838" t="str">
        <f t="shared" si="143"/>
        <v>444</v>
      </c>
      <c r="J1838" t="str">
        <f t="shared" si="144"/>
        <v>Loyal Customers</v>
      </c>
      <c r="M1838" s="9" t="s">
        <v>4161</v>
      </c>
      <c r="N1838" s="10">
        <v>1</v>
      </c>
      <c r="P1838" s="9" t="s">
        <v>4161</v>
      </c>
      <c r="Q1838" s="10">
        <v>1582.55</v>
      </c>
      <c r="S1838" t="s">
        <v>6207</v>
      </c>
      <c r="T1838">
        <v>45046</v>
      </c>
      <c r="U1838">
        <v>709</v>
      </c>
      <c r="V1838">
        <v>1</v>
      </c>
      <c r="W1838">
        <v>1737.36</v>
      </c>
      <c r="X1838">
        <v>2</v>
      </c>
      <c r="Y1838">
        <v>3</v>
      </c>
      <c r="Z1838">
        <v>2</v>
      </c>
      <c r="AA1838" t="s">
        <v>11848</v>
      </c>
      <c r="AB1838" t="s">
        <v>11839</v>
      </c>
    </row>
    <row r="1839" spans="1:28" x14ac:dyDescent="0.3">
      <c r="A1839" s="9" t="s">
        <v>6207</v>
      </c>
      <c r="B1839" s="20">
        <v>45046</v>
      </c>
      <c r="C1839" s="30">
        <f>superstore_excel!X$2 - B1839</f>
        <v>709</v>
      </c>
      <c r="D1839" s="10">
        <v>1</v>
      </c>
      <c r="E1839" s="10">
        <v>1737.36</v>
      </c>
      <c r="F1839">
        <f t="shared" si="142"/>
        <v>2</v>
      </c>
      <c r="G1839">
        <f t="shared" si="140"/>
        <v>3</v>
      </c>
      <c r="H1839">
        <f t="shared" si="141"/>
        <v>2</v>
      </c>
      <c r="I1839" t="str">
        <f t="shared" si="143"/>
        <v>232</v>
      </c>
      <c r="J1839" t="str">
        <f t="shared" si="144"/>
        <v>At Risk</v>
      </c>
      <c r="M1839" s="9" t="s">
        <v>2406</v>
      </c>
      <c r="N1839" s="10">
        <v>4</v>
      </c>
      <c r="P1839" s="9" t="s">
        <v>2406</v>
      </c>
      <c r="Q1839" s="10">
        <v>7968.2382176531701</v>
      </c>
      <c r="S1839" t="s">
        <v>8085</v>
      </c>
      <c r="T1839">
        <v>45393</v>
      </c>
      <c r="U1839">
        <v>362</v>
      </c>
      <c r="V1839">
        <v>1</v>
      </c>
      <c r="W1839">
        <v>3257.46</v>
      </c>
      <c r="X1839">
        <v>3</v>
      </c>
      <c r="Y1839">
        <v>3</v>
      </c>
      <c r="Z1839">
        <v>2</v>
      </c>
      <c r="AA1839" t="s">
        <v>11837</v>
      </c>
      <c r="AB1839" t="s">
        <v>11834</v>
      </c>
    </row>
    <row r="1840" spans="1:28" x14ac:dyDescent="0.3">
      <c r="A1840" s="9" t="s">
        <v>8085</v>
      </c>
      <c r="B1840" s="20">
        <v>45393</v>
      </c>
      <c r="C1840" s="30">
        <f>superstore_excel!X$2 - B1840</f>
        <v>362</v>
      </c>
      <c r="D1840" s="10">
        <v>1</v>
      </c>
      <c r="E1840" s="10">
        <v>3257.46</v>
      </c>
      <c r="F1840">
        <f t="shared" si="142"/>
        <v>3</v>
      </c>
      <c r="G1840">
        <f t="shared" si="140"/>
        <v>3</v>
      </c>
      <c r="H1840">
        <f t="shared" si="141"/>
        <v>2</v>
      </c>
      <c r="I1840" t="str">
        <f t="shared" si="143"/>
        <v>332</v>
      </c>
      <c r="J1840" t="str">
        <f t="shared" si="144"/>
        <v>Others</v>
      </c>
      <c r="M1840" s="9" t="s">
        <v>6207</v>
      </c>
      <c r="N1840" s="10">
        <v>1</v>
      </c>
      <c r="P1840" s="9" t="s">
        <v>6207</v>
      </c>
      <c r="Q1840" s="10">
        <v>1737.36</v>
      </c>
      <c r="S1840" t="s">
        <v>4631</v>
      </c>
      <c r="T1840">
        <v>45416</v>
      </c>
      <c r="U1840">
        <v>339</v>
      </c>
      <c r="V1840">
        <v>3</v>
      </c>
      <c r="W1840">
        <v>6336</v>
      </c>
      <c r="X1840">
        <v>3</v>
      </c>
      <c r="Y1840">
        <v>4</v>
      </c>
      <c r="Z1840">
        <v>3</v>
      </c>
      <c r="AA1840" t="s">
        <v>11852</v>
      </c>
      <c r="AB1840" t="s">
        <v>11834</v>
      </c>
    </row>
    <row r="1841" spans="1:28" x14ac:dyDescent="0.3">
      <c r="A1841" s="9" t="s">
        <v>4631</v>
      </c>
      <c r="B1841" s="20">
        <v>45416</v>
      </c>
      <c r="C1841" s="30">
        <f>superstore_excel!X$2 - B1841</f>
        <v>339</v>
      </c>
      <c r="D1841" s="10">
        <v>3</v>
      </c>
      <c r="E1841" s="10">
        <v>6336</v>
      </c>
      <c r="F1841">
        <f t="shared" si="142"/>
        <v>3</v>
      </c>
      <c r="G1841">
        <f t="shared" si="140"/>
        <v>4</v>
      </c>
      <c r="H1841">
        <f t="shared" si="141"/>
        <v>3</v>
      </c>
      <c r="I1841" t="str">
        <f t="shared" si="143"/>
        <v>343</v>
      </c>
      <c r="J1841" t="str">
        <f t="shared" si="144"/>
        <v>Others</v>
      </c>
      <c r="M1841" s="9" t="s">
        <v>8085</v>
      </c>
      <c r="N1841" s="10">
        <v>1</v>
      </c>
      <c r="P1841" s="9" t="s">
        <v>8085</v>
      </c>
      <c r="Q1841" s="10">
        <v>3257.46</v>
      </c>
      <c r="S1841" t="s">
        <v>2997</v>
      </c>
      <c r="T1841">
        <v>45515</v>
      </c>
      <c r="U1841">
        <v>240</v>
      </c>
      <c r="V1841">
        <v>2</v>
      </c>
      <c r="W1841">
        <v>7589.3099999999995</v>
      </c>
      <c r="X1841">
        <v>4</v>
      </c>
      <c r="Y1841">
        <v>4</v>
      </c>
      <c r="Z1841">
        <v>4</v>
      </c>
      <c r="AA1841" t="s">
        <v>11835</v>
      </c>
      <c r="AB1841" t="s">
        <v>11836</v>
      </c>
    </row>
    <row r="1842" spans="1:28" x14ac:dyDescent="0.3">
      <c r="A1842" s="9" t="s">
        <v>2997</v>
      </c>
      <c r="B1842" s="20">
        <v>45515</v>
      </c>
      <c r="C1842" s="30">
        <f>superstore_excel!X$2 - B1842</f>
        <v>240</v>
      </c>
      <c r="D1842" s="10">
        <v>2</v>
      </c>
      <c r="E1842" s="10">
        <v>7589.3099999999995</v>
      </c>
      <c r="F1842">
        <f t="shared" si="142"/>
        <v>4</v>
      </c>
      <c r="G1842">
        <f t="shared" si="140"/>
        <v>4</v>
      </c>
      <c r="H1842">
        <f t="shared" si="141"/>
        <v>4</v>
      </c>
      <c r="I1842" t="str">
        <f t="shared" si="143"/>
        <v>444</v>
      </c>
      <c r="J1842" t="str">
        <f t="shared" si="144"/>
        <v>Loyal Customers</v>
      </c>
      <c r="M1842" s="9" t="s">
        <v>4631</v>
      </c>
      <c r="N1842" s="10">
        <v>3</v>
      </c>
      <c r="P1842" s="9" t="s">
        <v>4631</v>
      </c>
      <c r="Q1842" s="10">
        <v>6336</v>
      </c>
      <c r="S1842" t="s">
        <v>965</v>
      </c>
      <c r="T1842">
        <v>45618</v>
      </c>
      <c r="U1842">
        <v>137</v>
      </c>
      <c r="V1842">
        <v>4</v>
      </c>
      <c r="W1842">
        <v>7840.1789083294407</v>
      </c>
      <c r="X1842">
        <v>5</v>
      </c>
      <c r="Y1842">
        <v>4</v>
      </c>
      <c r="Z1842">
        <v>4</v>
      </c>
      <c r="AA1842" t="s">
        <v>11849</v>
      </c>
      <c r="AB1842" t="s">
        <v>11836</v>
      </c>
    </row>
    <row r="1843" spans="1:28" x14ac:dyDescent="0.3">
      <c r="A1843" s="9" t="s">
        <v>965</v>
      </c>
      <c r="B1843" s="20">
        <v>45618</v>
      </c>
      <c r="C1843" s="30">
        <f>superstore_excel!X$2 - B1843</f>
        <v>137</v>
      </c>
      <c r="D1843" s="10">
        <v>4</v>
      </c>
      <c r="E1843" s="10">
        <v>7840.1789083294407</v>
      </c>
      <c r="F1843">
        <f t="shared" si="142"/>
        <v>5</v>
      </c>
      <c r="G1843">
        <f t="shared" si="140"/>
        <v>4</v>
      </c>
      <c r="H1843">
        <f t="shared" si="141"/>
        <v>4</v>
      </c>
      <c r="I1843" t="str">
        <f t="shared" si="143"/>
        <v>544</v>
      </c>
      <c r="J1843" t="str">
        <f t="shared" si="144"/>
        <v>Loyal Customers</v>
      </c>
      <c r="M1843" s="9" t="s">
        <v>2997</v>
      </c>
      <c r="N1843" s="10">
        <v>2</v>
      </c>
      <c r="P1843" s="9" t="s">
        <v>2997</v>
      </c>
      <c r="Q1843" s="10">
        <v>7589.3099999999995</v>
      </c>
      <c r="S1843" t="s">
        <v>1009</v>
      </c>
      <c r="T1843">
        <v>45617</v>
      </c>
      <c r="U1843">
        <v>138</v>
      </c>
      <c r="V1843">
        <v>4</v>
      </c>
      <c r="W1843">
        <v>7600.1746525987401</v>
      </c>
      <c r="X1843">
        <v>5</v>
      </c>
      <c r="Y1843">
        <v>4</v>
      </c>
      <c r="Z1843">
        <v>4</v>
      </c>
      <c r="AA1843" t="s">
        <v>11849</v>
      </c>
      <c r="AB1843" t="s">
        <v>11836</v>
      </c>
    </row>
    <row r="1844" spans="1:28" x14ac:dyDescent="0.3">
      <c r="A1844" s="9" t="s">
        <v>1009</v>
      </c>
      <c r="B1844" s="20">
        <v>45617</v>
      </c>
      <c r="C1844" s="30">
        <f>superstore_excel!X$2 - B1844</f>
        <v>138</v>
      </c>
      <c r="D1844" s="10">
        <v>4</v>
      </c>
      <c r="E1844" s="10">
        <v>7600.1746525987401</v>
      </c>
      <c r="F1844">
        <f t="shared" si="142"/>
        <v>5</v>
      </c>
      <c r="G1844">
        <f t="shared" si="140"/>
        <v>4</v>
      </c>
      <c r="H1844">
        <f t="shared" si="141"/>
        <v>4</v>
      </c>
      <c r="I1844" t="str">
        <f t="shared" si="143"/>
        <v>544</v>
      </c>
      <c r="J1844" t="str">
        <f t="shared" si="144"/>
        <v>Loyal Customers</v>
      </c>
      <c r="M1844" s="9" t="s">
        <v>965</v>
      </c>
      <c r="N1844" s="10">
        <v>4</v>
      </c>
      <c r="P1844" s="9" t="s">
        <v>965</v>
      </c>
      <c r="Q1844" s="10">
        <v>7840.1789083294407</v>
      </c>
      <c r="S1844" t="s">
        <v>10781</v>
      </c>
      <c r="T1844">
        <v>45210</v>
      </c>
      <c r="U1844">
        <v>545</v>
      </c>
      <c r="V1844">
        <v>1</v>
      </c>
      <c r="W1844">
        <v>760.72</v>
      </c>
      <c r="X1844">
        <v>2</v>
      </c>
      <c r="Y1844">
        <v>3</v>
      </c>
      <c r="Z1844">
        <v>1</v>
      </c>
      <c r="AA1844" t="s">
        <v>11847</v>
      </c>
      <c r="AB1844" t="s">
        <v>11839</v>
      </c>
    </row>
    <row r="1845" spans="1:28" x14ac:dyDescent="0.3">
      <c r="A1845" s="9" t="s">
        <v>10781</v>
      </c>
      <c r="B1845" s="20">
        <v>45210</v>
      </c>
      <c r="C1845" s="30">
        <f>superstore_excel!X$2 - B1845</f>
        <v>545</v>
      </c>
      <c r="D1845" s="10">
        <v>1</v>
      </c>
      <c r="E1845" s="10">
        <v>760.72</v>
      </c>
      <c r="F1845">
        <f t="shared" si="142"/>
        <v>2</v>
      </c>
      <c r="G1845">
        <f t="shared" si="140"/>
        <v>3</v>
      </c>
      <c r="H1845">
        <f t="shared" si="141"/>
        <v>1</v>
      </c>
      <c r="I1845" t="str">
        <f t="shared" si="143"/>
        <v>231</v>
      </c>
      <c r="J1845" t="str">
        <f t="shared" si="144"/>
        <v>At Risk</v>
      </c>
      <c r="M1845" s="9" t="s">
        <v>1009</v>
      </c>
      <c r="N1845" s="10">
        <v>4</v>
      </c>
      <c r="P1845" s="9" t="s">
        <v>1009</v>
      </c>
      <c r="Q1845" s="10">
        <v>7600.1746525987401</v>
      </c>
      <c r="S1845" t="s">
        <v>9187</v>
      </c>
      <c r="T1845">
        <v>45296</v>
      </c>
      <c r="U1845">
        <v>459</v>
      </c>
      <c r="V1845">
        <v>1</v>
      </c>
      <c r="W1845">
        <v>4035.13</v>
      </c>
      <c r="X1845">
        <v>3</v>
      </c>
      <c r="Y1845">
        <v>3</v>
      </c>
      <c r="Z1845">
        <v>3</v>
      </c>
      <c r="AA1845" t="s">
        <v>11845</v>
      </c>
      <c r="AB1845" t="s">
        <v>11834</v>
      </c>
    </row>
    <row r="1846" spans="1:28" x14ac:dyDescent="0.3">
      <c r="A1846" s="9" t="s">
        <v>9187</v>
      </c>
      <c r="B1846" s="20">
        <v>45296</v>
      </c>
      <c r="C1846" s="30">
        <f>superstore_excel!X$2 - B1846</f>
        <v>459</v>
      </c>
      <c r="D1846" s="10">
        <v>1</v>
      </c>
      <c r="E1846" s="10">
        <v>4035.13</v>
      </c>
      <c r="F1846">
        <f t="shared" si="142"/>
        <v>3</v>
      </c>
      <c r="G1846">
        <f t="shared" si="140"/>
        <v>3</v>
      </c>
      <c r="H1846">
        <f t="shared" si="141"/>
        <v>3</v>
      </c>
      <c r="I1846" t="str">
        <f t="shared" si="143"/>
        <v>333</v>
      </c>
      <c r="J1846" t="str">
        <f t="shared" si="144"/>
        <v>Others</v>
      </c>
      <c r="M1846" s="9" t="s">
        <v>10781</v>
      </c>
      <c r="N1846" s="10">
        <v>1</v>
      </c>
      <c r="P1846" s="9" t="s">
        <v>10781</v>
      </c>
      <c r="Q1846" s="10">
        <v>760.72</v>
      </c>
      <c r="S1846" t="s">
        <v>1321</v>
      </c>
      <c r="T1846">
        <v>45751</v>
      </c>
      <c r="U1846">
        <v>4</v>
      </c>
      <c r="V1846">
        <v>5</v>
      </c>
      <c r="W1846">
        <v>10923.14136144184</v>
      </c>
      <c r="X1846">
        <v>5</v>
      </c>
      <c r="Y1846">
        <v>4</v>
      </c>
      <c r="Z1846">
        <v>4</v>
      </c>
      <c r="AA1846" t="s">
        <v>11849</v>
      </c>
      <c r="AB1846" t="s">
        <v>11836</v>
      </c>
    </row>
    <row r="1847" spans="1:28" x14ac:dyDescent="0.3">
      <c r="A1847" s="9" t="s">
        <v>1321</v>
      </c>
      <c r="B1847" s="20">
        <v>45751</v>
      </c>
      <c r="C1847" s="30">
        <f>superstore_excel!X$2 - B1847</f>
        <v>4</v>
      </c>
      <c r="D1847" s="10">
        <v>5</v>
      </c>
      <c r="E1847" s="10">
        <v>10923.14136144184</v>
      </c>
      <c r="F1847">
        <f t="shared" si="142"/>
        <v>5</v>
      </c>
      <c r="G1847">
        <f t="shared" si="140"/>
        <v>4</v>
      </c>
      <c r="H1847">
        <f t="shared" si="141"/>
        <v>4</v>
      </c>
      <c r="I1847" t="str">
        <f t="shared" si="143"/>
        <v>544</v>
      </c>
      <c r="J1847" t="str">
        <f t="shared" si="144"/>
        <v>Loyal Customers</v>
      </c>
      <c r="M1847" s="9" t="s">
        <v>9187</v>
      </c>
      <c r="N1847" s="10">
        <v>1</v>
      </c>
      <c r="P1847" s="9" t="s">
        <v>9187</v>
      </c>
      <c r="Q1847" s="10">
        <v>4035.13</v>
      </c>
      <c r="S1847" t="s">
        <v>8817</v>
      </c>
      <c r="T1847">
        <v>45643</v>
      </c>
      <c r="U1847">
        <v>112</v>
      </c>
      <c r="V1847">
        <v>1</v>
      </c>
      <c r="W1847">
        <v>801.44</v>
      </c>
      <c r="X1847">
        <v>5</v>
      </c>
      <c r="Y1847">
        <v>3</v>
      </c>
      <c r="Z1847">
        <v>1</v>
      </c>
      <c r="AA1847" t="s">
        <v>11850</v>
      </c>
      <c r="AB1847" t="s">
        <v>11832</v>
      </c>
    </row>
    <row r="1848" spans="1:28" x14ac:dyDescent="0.3">
      <c r="A1848" s="9" t="s">
        <v>8817</v>
      </c>
      <c r="B1848" s="20">
        <v>45643</v>
      </c>
      <c r="C1848" s="30">
        <f>superstore_excel!X$2 - B1848</f>
        <v>112</v>
      </c>
      <c r="D1848" s="10">
        <v>1</v>
      </c>
      <c r="E1848" s="10">
        <v>801.44</v>
      </c>
      <c r="F1848">
        <f t="shared" si="142"/>
        <v>5</v>
      </c>
      <c r="G1848">
        <f t="shared" si="140"/>
        <v>3</v>
      </c>
      <c r="H1848">
        <f t="shared" si="141"/>
        <v>1</v>
      </c>
      <c r="I1848" t="str">
        <f t="shared" si="143"/>
        <v>531</v>
      </c>
      <c r="J1848" t="str">
        <f t="shared" si="144"/>
        <v>Recent Customers</v>
      </c>
      <c r="M1848" s="9" t="s">
        <v>1321</v>
      </c>
      <c r="N1848" s="10">
        <v>5</v>
      </c>
      <c r="P1848" s="9" t="s">
        <v>1321</v>
      </c>
      <c r="Q1848" s="10">
        <v>10923.14136144184</v>
      </c>
      <c r="S1848" t="s">
        <v>4233</v>
      </c>
      <c r="T1848">
        <v>45073</v>
      </c>
      <c r="U1848">
        <v>682</v>
      </c>
      <c r="V1848">
        <v>1</v>
      </c>
      <c r="W1848">
        <v>2080.1</v>
      </c>
      <c r="X1848">
        <v>2</v>
      </c>
      <c r="Y1848">
        <v>3</v>
      </c>
      <c r="Z1848">
        <v>2</v>
      </c>
      <c r="AA1848" t="s">
        <v>11848</v>
      </c>
      <c r="AB1848" t="s">
        <v>11839</v>
      </c>
    </row>
    <row r="1849" spans="1:28" x14ac:dyDescent="0.3">
      <c r="A1849" s="9" t="s">
        <v>4233</v>
      </c>
      <c r="B1849" s="20">
        <v>45073</v>
      </c>
      <c r="C1849" s="30">
        <f>superstore_excel!X$2 - B1849</f>
        <v>682</v>
      </c>
      <c r="D1849" s="10">
        <v>1</v>
      </c>
      <c r="E1849" s="10">
        <v>2080.1</v>
      </c>
      <c r="F1849">
        <f t="shared" si="142"/>
        <v>2</v>
      </c>
      <c r="G1849">
        <f t="shared" si="140"/>
        <v>3</v>
      </c>
      <c r="H1849">
        <f t="shared" si="141"/>
        <v>2</v>
      </c>
      <c r="I1849" t="str">
        <f t="shared" si="143"/>
        <v>232</v>
      </c>
      <c r="J1849" t="str">
        <f t="shared" si="144"/>
        <v>At Risk</v>
      </c>
      <c r="M1849" s="9" t="s">
        <v>8817</v>
      </c>
      <c r="N1849" s="10">
        <v>1</v>
      </c>
      <c r="P1849" s="9" t="s">
        <v>8817</v>
      </c>
      <c r="Q1849" s="10">
        <v>801.44</v>
      </c>
      <c r="S1849" t="s">
        <v>10202</v>
      </c>
      <c r="T1849">
        <v>45310</v>
      </c>
      <c r="U1849">
        <v>445</v>
      </c>
      <c r="V1849">
        <v>1</v>
      </c>
      <c r="W1849">
        <v>460.92</v>
      </c>
      <c r="X1849">
        <v>3</v>
      </c>
      <c r="Y1849">
        <v>3</v>
      </c>
      <c r="Z1849">
        <v>1</v>
      </c>
      <c r="AA1849" t="s">
        <v>11841</v>
      </c>
      <c r="AB1849" t="s">
        <v>11834</v>
      </c>
    </row>
    <row r="1850" spans="1:28" x14ac:dyDescent="0.3">
      <c r="A1850" s="9" t="s">
        <v>10202</v>
      </c>
      <c r="B1850" s="20">
        <v>45310</v>
      </c>
      <c r="C1850" s="30">
        <f>superstore_excel!X$2 - B1850</f>
        <v>445</v>
      </c>
      <c r="D1850" s="10">
        <v>1</v>
      </c>
      <c r="E1850" s="10">
        <v>460.92</v>
      </c>
      <c r="F1850">
        <f t="shared" si="142"/>
        <v>3</v>
      </c>
      <c r="G1850">
        <f t="shared" si="140"/>
        <v>3</v>
      </c>
      <c r="H1850">
        <f t="shared" si="141"/>
        <v>1</v>
      </c>
      <c r="I1850" t="str">
        <f t="shared" si="143"/>
        <v>331</v>
      </c>
      <c r="J1850" t="str">
        <f t="shared" si="144"/>
        <v>Others</v>
      </c>
      <c r="M1850" s="9" t="s">
        <v>4233</v>
      </c>
      <c r="N1850" s="10">
        <v>1</v>
      </c>
      <c r="P1850" s="9" t="s">
        <v>4233</v>
      </c>
      <c r="Q1850" s="10">
        <v>2080.1</v>
      </c>
      <c r="S1850" t="s">
        <v>6599</v>
      </c>
      <c r="T1850">
        <v>45713</v>
      </c>
      <c r="U1850">
        <v>42</v>
      </c>
      <c r="V1850">
        <v>1</v>
      </c>
      <c r="W1850">
        <v>2546.36</v>
      </c>
      <c r="X1850">
        <v>5</v>
      </c>
      <c r="Y1850">
        <v>3</v>
      </c>
      <c r="Z1850">
        <v>2</v>
      </c>
      <c r="AA1850" t="s">
        <v>11846</v>
      </c>
      <c r="AB1850" t="s">
        <v>11832</v>
      </c>
    </row>
    <row r="1851" spans="1:28" x14ac:dyDescent="0.3">
      <c r="A1851" s="9" t="s">
        <v>6599</v>
      </c>
      <c r="B1851" s="20">
        <v>45713</v>
      </c>
      <c r="C1851" s="30">
        <f>superstore_excel!X$2 - B1851</f>
        <v>42</v>
      </c>
      <c r="D1851" s="10">
        <v>1</v>
      </c>
      <c r="E1851" s="10">
        <v>2546.36</v>
      </c>
      <c r="F1851">
        <f t="shared" si="142"/>
        <v>5</v>
      </c>
      <c r="G1851">
        <f t="shared" si="140"/>
        <v>3</v>
      </c>
      <c r="H1851">
        <f t="shared" si="141"/>
        <v>2</v>
      </c>
      <c r="I1851" t="str">
        <f t="shared" si="143"/>
        <v>532</v>
      </c>
      <c r="J1851" t="str">
        <f t="shared" si="144"/>
        <v>Recent Customers</v>
      </c>
      <c r="M1851" s="9" t="s">
        <v>10202</v>
      </c>
      <c r="N1851" s="10">
        <v>1</v>
      </c>
      <c r="P1851" s="9" t="s">
        <v>10202</v>
      </c>
      <c r="Q1851" s="10">
        <v>460.92</v>
      </c>
      <c r="S1851" t="s">
        <v>2172</v>
      </c>
      <c r="T1851">
        <v>45675</v>
      </c>
      <c r="U1851">
        <v>80</v>
      </c>
      <c r="V1851">
        <v>4</v>
      </c>
      <c r="W1851">
        <v>9310.6332489115703</v>
      </c>
      <c r="X1851">
        <v>5</v>
      </c>
      <c r="Y1851">
        <v>4</v>
      </c>
      <c r="Z1851">
        <v>4</v>
      </c>
      <c r="AA1851" t="s">
        <v>11849</v>
      </c>
      <c r="AB1851" t="s">
        <v>11836</v>
      </c>
    </row>
    <row r="1852" spans="1:28" x14ac:dyDescent="0.3">
      <c r="A1852" s="9" t="s">
        <v>2172</v>
      </c>
      <c r="B1852" s="20">
        <v>45675</v>
      </c>
      <c r="C1852" s="30">
        <f>superstore_excel!X$2 - B1852</f>
        <v>80</v>
      </c>
      <c r="D1852" s="10">
        <v>4</v>
      </c>
      <c r="E1852" s="10">
        <v>9310.6332489115703</v>
      </c>
      <c r="F1852">
        <f t="shared" si="142"/>
        <v>5</v>
      </c>
      <c r="G1852">
        <f t="shared" si="140"/>
        <v>4</v>
      </c>
      <c r="H1852">
        <f t="shared" si="141"/>
        <v>4</v>
      </c>
      <c r="I1852" t="str">
        <f t="shared" si="143"/>
        <v>544</v>
      </c>
      <c r="J1852" t="str">
        <f t="shared" si="144"/>
        <v>Loyal Customers</v>
      </c>
      <c r="M1852" s="9" t="s">
        <v>6599</v>
      </c>
      <c r="N1852" s="10">
        <v>1</v>
      </c>
      <c r="P1852" s="9" t="s">
        <v>6599</v>
      </c>
      <c r="Q1852" s="10">
        <v>2546.36</v>
      </c>
      <c r="S1852" t="s">
        <v>1835</v>
      </c>
      <c r="T1852">
        <v>45698</v>
      </c>
      <c r="U1852">
        <v>57</v>
      </c>
      <c r="V1852">
        <v>4</v>
      </c>
      <c r="W1852">
        <v>8867.4770431943198</v>
      </c>
      <c r="X1852">
        <v>5</v>
      </c>
      <c r="Y1852">
        <v>4</v>
      </c>
      <c r="Z1852">
        <v>4</v>
      </c>
      <c r="AA1852" t="s">
        <v>11849</v>
      </c>
      <c r="AB1852" t="s">
        <v>11836</v>
      </c>
    </row>
    <row r="1853" spans="1:28" x14ac:dyDescent="0.3">
      <c r="A1853" s="9" t="s">
        <v>1835</v>
      </c>
      <c r="B1853" s="20">
        <v>45698</v>
      </c>
      <c r="C1853" s="30">
        <f>superstore_excel!X$2 - B1853</f>
        <v>57</v>
      </c>
      <c r="D1853" s="10">
        <v>4</v>
      </c>
      <c r="E1853" s="10">
        <v>8867.4770431943198</v>
      </c>
      <c r="F1853">
        <f t="shared" si="142"/>
        <v>5</v>
      </c>
      <c r="G1853">
        <f t="shared" si="140"/>
        <v>4</v>
      </c>
      <c r="H1853">
        <f t="shared" si="141"/>
        <v>4</v>
      </c>
      <c r="I1853" t="str">
        <f t="shared" si="143"/>
        <v>544</v>
      </c>
      <c r="J1853" t="str">
        <f t="shared" si="144"/>
        <v>Loyal Customers</v>
      </c>
      <c r="M1853" s="9" t="s">
        <v>2172</v>
      </c>
      <c r="N1853" s="10">
        <v>4</v>
      </c>
      <c r="P1853" s="9" t="s">
        <v>2172</v>
      </c>
      <c r="Q1853" s="10">
        <v>9310.6332489115703</v>
      </c>
      <c r="S1853" t="s">
        <v>2489</v>
      </c>
      <c r="T1853">
        <v>45149</v>
      </c>
      <c r="U1853">
        <v>606</v>
      </c>
      <c r="V1853">
        <v>4</v>
      </c>
      <c r="W1853">
        <v>9699.1264567127291</v>
      </c>
      <c r="X1853">
        <v>2</v>
      </c>
      <c r="Y1853">
        <v>4</v>
      </c>
      <c r="Z1853">
        <v>4</v>
      </c>
      <c r="AA1853" t="s">
        <v>11844</v>
      </c>
      <c r="AB1853" t="s">
        <v>11839</v>
      </c>
    </row>
    <row r="1854" spans="1:28" x14ac:dyDescent="0.3">
      <c r="A1854" s="9" t="s">
        <v>2489</v>
      </c>
      <c r="B1854" s="20">
        <v>45149</v>
      </c>
      <c r="C1854" s="30">
        <f>superstore_excel!X$2 - B1854</f>
        <v>606</v>
      </c>
      <c r="D1854" s="10">
        <v>4</v>
      </c>
      <c r="E1854" s="10">
        <v>9699.1264567127291</v>
      </c>
      <c r="F1854">
        <f t="shared" si="142"/>
        <v>2</v>
      </c>
      <c r="G1854">
        <f t="shared" si="140"/>
        <v>4</v>
      </c>
      <c r="H1854">
        <f t="shared" si="141"/>
        <v>4</v>
      </c>
      <c r="I1854" t="str">
        <f t="shared" si="143"/>
        <v>244</v>
      </c>
      <c r="J1854" t="str">
        <f t="shared" si="144"/>
        <v>At Risk</v>
      </c>
      <c r="M1854" s="9" t="s">
        <v>1835</v>
      </c>
      <c r="N1854" s="10">
        <v>4</v>
      </c>
      <c r="P1854" s="9" t="s">
        <v>1835</v>
      </c>
      <c r="Q1854" s="10">
        <v>8867.4770431943198</v>
      </c>
      <c r="S1854" t="s">
        <v>9810</v>
      </c>
      <c r="T1854">
        <v>45119</v>
      </c>
      <c r="U1854">
        <v>636</v>
      </c>
      <c r="V1854">
        <v>1</v>
      </c>
      <c r="W1854">
        <v>1010.34</v>
      </c>
      <c r="X1854">
        <v>2</v>
      </c>
      <c r="Y1854">
        <v>3</v>
      </c>
      <c r="Z1854">
        <v>1</v>
      </c>
      <c r="AA1854" t="s">
        <v>11847</v>
      </c>
      <c r="AB1854" t="s">
        <v>11839</v>
      </c>
    </row>
    <row r="1855" spans="1:28" x14ac:dyDescent="0.3">
      <c r="A1855" s="9" t="s">
        <v>9810</v>
      </c>
      <c r="B1855" s="20">
        <v>45119</v>
      </c>
      <c r="C1855" s="30">
        <f>superstore_excel!X$2 - B1855</f>
        <v>636</v>
      </c>
      <c r="D1855" s="10">
        <v>1</v>
      </c>
      <c r="E1855" s="10">
        <v>1010.34</v>
      </c>
      <c r="F1855">
        <f t="shared" si="142"/>
        <v>2</v>
      </c>
      <c r="G1855">
        <f t="shared" si="140"/>
        <v>3</v>
      </c>
      <c r="H1855">
        <f t="shared" si="141"/>
        <v>1</v>
      </c>
      <c r="I1855" t="str">
        <f t="shared" si="143"/>
        <v>231</v>
      </c>
      <c r="J1855" t="str">
        <f t="shared" si="144"/>
        <v>At Risk</v>
      </c>
      <c r="M1855" s="9" t="s">
        <v>2489</v>
      </c>
      <c r="N1855" s="10">
        <v>4</v>
      </c>
      <c r="P1855" s="9" t="s">
        <v>2489</v>
      </c>
      <c r="Q1855" s="10">
        <v>9699.1264567127291</v>
      </c>
      <c r="S1855" t="s">
        <v>9305</v>
      </c>
      <c r="T1855">
        <v>45693</v>
      </c>
      <c r="U1855">
        <v>62</v>
      </c>
      <c r="V1855">
        <v>2</v>
      </c>
      <c r="W1855">
        <v>2331.31</v>
      </c>
      <c r="X1855">
        <v>5</v>
      </c>
      <c r="Y1855">
        <v>4</v>
      </c>
      <c r="Z1855">
        <v>2</v>
      </c>
      <c r="AA1855" t="s">
        <v>11843</v>
      </c>
      <c r="AB1855" t="s">
        <v>11832</v>
      </c>
    </row>
    <row r="1856" spans="1:28" x14ac:dyDescent="0.3">
      <c r="A1856" s="9" t="s">
        <v>9305</v>
      </c>
      <c r="B1856" s="20">
        <v>45693</v>
      </c>
      <c r="C1856" s="30">
        <f>superstore_excel!X$2 - B1856</f>
        <v>62</v>
      </c>
      <c r="D1856" s="10">
        <v>2</v>
      </c>
      <c r="E1856" s="10">
        <v>2331.31</v>
      </c>
      <c r="F1856">
        <f t="shared" si="142"/>
        <v>5</v>
      </c>
      <c r="G1856">
        <f t="shared" si="140"/>
        <v>4</v>
      </c>
      <c r="H1856">
        <f t="shared" si="141"/>
        <v>2</v>
      </c>
      <c r="I1856" t="str">
        <f t="shared" si="143"/>
        <v>542</v>
      </c>
      <c r="J1856" t="str">
        <f t="shared" si="144"/>
        <v>Recent Customers</v>
      </c>
      <c r="M1856" s="9" t="s">
        <v>9810</v>
      </c>
      <c r="N1856" s="10">
        <v>1</v>
      </c>
      <c r="P1856" s="9" t="s">
        <v>9810</v>
      </c>
      <c r="Q1856" s="10">
        <v>1010.34</v>
      </c>
      <c r="S1856" t="s">
        <v>6967</v>
      </c>
      <c r="T1856">
        <v>45517</v>
      </c>
      <c r="U1856">
        <v>238</v>
      </c>
      <c r="V1856">
        <v>1</v>
      </c>
      <c r="W1856">
        <v>496.22</v>
      </c>
      <c r="X1856">
        <v>4</v>
      </c>
      <c r="Y1856">
        <v>3</v>
      </c>
      <c r="Z1856">
        <v>1</v>
      </c>
      <c r="AA1856" t="s">
        <v>11840</v>
      </c>
      <c r="AB1856" t="s">
        <v>11834</v>
      </c>
    </row>
    <row r="1857" spans="1:28" x14ac:dyDescent="0.3">
      <c r="A1857" s="9" t="s">
        <v>6967</v>
      </c>
      <c r="B1857" s="20">
        <v>45517</v>
      </c>
      <c r="C1857" s="30">
        <f>superstore_excel!X$2 - B1857</f>
        <v>238</v>
      </c>
      <c r="D1857" s="10">
        <v>1</v>
      </c>
      <c r="E1857" s="10">
        <v>496.22</v>
      </c>
      <c r="F1857">
        <f t="shared" si="142"/>
        <v>4</v>
      </c>
      <c r="G1857">
        <f t="shared" si="140"/>
        <v>3</v>
      </c>
      <c r="H1857">
        <f t="shared" si="141"/>
        <v>1</v>
      </c>
      <c r="I1857" t="str">
        <f t="shared" si="143"/>
        <v>431</v>
      </c>
      <c r="J1857" t="str">
        <f t="shared" si="144"/>
        <v>Others</v>
      </c>
      <c r="M1857" s="9" t="s">
        <v>9305</v>
      </c>
      <c r="N1857" s="10">
        <v>2</v>
      </c>
      <c r="P1857" s="9" t="s">
        <v>9305</v>
      </c>
      <c r="Q1857" s="10">
        <v>2331.31</v>
      </c>
      <c r="S1857" t="s">
        <v>2575</v>
      </c>
      <c r="T1857">
        <v>45225</v>
      </c>
      <c r="U1857">
        <v>530</v>
      </c>
      <c r="V1857">
        <v>1</v>
      </c>
      <c r="W1857">
        <v>1459.93</v>
      </c>
      <c r="X1857">
        <v>2</v>
      </c>
      <c r="Y1857">
        <v>3</v>
      </c>
      <c r="Z1857">
        <v>1</v>
      </c>
      <c r="AA1857" t="s">
        <v>11847</v>
      </c>
      <c r="AB1857" t="s">
        <v>11839</v>
      </c>
    </row>
    <row r="1858" spans="1:28" x14ac:dyDescent="0.3">
      <c r="A1858" s="9" t="s">
        <v>2575</v>
      </c>
      <c r="B1858" s="20">
        <v>45225</v>
      </c>
      <c r="C1858" s="30">
        <f>superstore_excel!X$2 - B1858</f>
        <v>530</v>
      </c>
      <c r="D1858" s="10">
        <v>1</v>
      </c>
      <c r="E1858" s="10">
        <v>1459.93</v>
      </c>
      <c r="F1858">
        <f t="shared" si="142"/>
        <v>2</v>
      </c>
      <c r="G1858">
        <f t="shared" si="140"/>
        <v>3</v>
      </c>
      <c r="H1858">
        <f t="shared" si="141"/>
        <v>1</v>
      </c>
      <c r="I1858" t="str">
        <f t="shared" si="143"/>
        <v>231</v>
      </c>
      <c r="J1858" t="str">
        <f t="shared" si="144"/>
        <v>At Risk</v>
      </c>
      <c r="M1858" s="9" t="s">
        <v>6967</v>
      </c>
      <c r="N1858" s="10">
        <v>1</v>
      </c>
      <c r="P1858" s="9" t="s">
        <v>6967</v>
      </c>
      <c r="Q1858" s="10">
        <v>496.22</v>
      </c>
      <c r="S1858" t="s">
        <v>1505</v>
      </c>
      <c r="T1858">
        <v>45463</v>
      </c>
      <c r="U1858">
        <v>292</v>
      </c>
      <c r="V1858">
        <v>4</v>
      </c>
      <c r="W1858">
        <v>11578.584086956071</v>
      </c>
      <c r="X1858">
        <v>4</v>
      </c>
      <c r="Y1858">
        <v>4</v>
      </c>
      <c r="Z1858">
        <v>4</v>
      </c>
      <c r="AA1858" t="s">
        <v>11835</v>
      </c>
      <c r="AB1858" t="s">
        <v>11836</v>
      </c>
    </row>
    <row r="1859" spans="1:28" x14ac:dyDescent="0.3">
      <c r="A1859" s="9" t="s">
        <v>1505</v>
      </c>
      <c r="B1859" s="20">
        <v>45463</v>
      </c>
      <c r="C1859" s="30">
        <f>superstore_excel!X$2 - B1859</f>
        <v>292</v>
      </c>
      <c r="D1859" s="10">
        <v>4</v>
      </c>
      <c r="E1859" s="10">
        <v>11578.584086956071</v>
      </c>
      <c r="F1859">
        <f t="shared" si="142"/>
        <v>4</v>
      </c>
      <c r="G1859">
        <f t="shared" si="140"/>
        <v>4</v>
      </c>
      <c r="H1859">
        <f t="shared" si="141"/>
        <v>4</v>
      </c>
      <c r="I1859" t="str">
        <f t="shared" si="143"/>
        <v>444</v>
      </c>
      <c r="J1859" t="str">
        <f t="shared" si="144"/>
        <v>Loyal Customers</v>
      </c>
      <c r="M1859" s="9" t="s">
        <v>2575</v>
      </c>
      <c r="N1859" s="10">
        <v>1</v>
      </c>
      <c r="P1859" s="9" t="s">
        <v>2575</v>
      </c>
      <c r="Q1859" s="10">
        <v>1459.93</v>
      </c>
      <c r="S1859" t="s">
        <v>1087</v>
      </c>
      <c r="T1859">
        <v>45609</v>
      </c>
      <c r="U1859">
        <v>146</v>
      </c>
      <c r="V1859">
        <v>4</v>
      </c>
      <c r="W1859">
        <v>9052.149642179249</v>
      </c>
      <c r="X1859">
        <v>5</v>
      </c>
      <c r="Y1859">
        <v>4</v>
      </c>
      <c r="Z1859">
        <v>4</v>
      </c>
      <c r="AA1859" t="s">
        <v>11849</v>
      </c>
      <c r="AB1859" t="s">
        <v>11836</v>
      </c>
    </row>
    <row r="1860" spans="1:28" x14ac:dyDescent="0.3">
      <c r="A1860" s="9" t="s">
        <v>1087</v>
      </c>
      <c r="B1860" s="20">
        <v>45609</v>
      </c>
      <c r="C1860" s="30">
        <f>superstore_excel!X$2 - B1860</f>
        <v>146</v>
      </c>
      <c r="D1860" s="10">
        <v>4</v>
      </c>
      <c r="E1860" s="10">
        <v>9052.149642179249</v>
      </c>
      <c r="F1860">
        <f t="shared" si="142"/>
        <v>5</v>
      </c>
      <c r="G1860">
        <f t="shared" si="140"/>
        <v>4</v>
      </c>
      <c r="H1860">
        <f t="shared" si="141"/>
        <v>4</v>
      </c>
      <c r="I1860" t="str">
        <f t="shared" si="143"/>
        <v>544</v>
      </c>
      <c r="J1860" t="str">
        <f t="shared" si="144"/>
        <v>Loyal Customers</v>
      </c>
      <c r="M1860" s="9" t="s">
        <v>1505</v>
      </c>
      <c r="N1860" s="10">
        <v>4</v>
      </c>
      <c r="P1860" s="9" t="s">
        <v>1505</v>
      </c>
      <c r="Q1860" s="10">
        <v>11578.584086956071</v>
      </c>
      <c r="S1860" t="s">
        <v>1474</v>
      </c>
      <c r="T1860">
        <v>45384</v>
      </c>
      <c r="U1860">
        <v>371</v>
      </c>
      <c r="V1860">
        <v>4</v>
      </c>
      <c r="W1860">
        <v>7890.3980911238605</v>
      </c>
      <c r="X1860">
        <v>3</v>
      </c>
      <c r="Y1860">
        <v>4</v>
      </c>
      <c r="Z1860">
        <v>4</v>
      </c>
      <c r="AA1860" t="s">
        <v>11853</v>
      </c>
      <c r="AB1860" t="s">
        <v>11834</v>
      </c>
    </row>
    <row r="1861" spans="1:28" x14ac:dyDescent="0.3">
      <c r="A1861" s="9" t="s">
        <v>1474</v>
      </c>
      <c r="B1861" s="20">
        <v>45384</v>
      </c>
      <c r="C1861" s="30">
        <f>superstore_excel!X$2 - B1861</f>
        <v>371</v>
      </c>
      <c r="D1861" s="10">
        <v>4</v>
      </c>
      <c r="E1861" s="10">
        <v>7890.3980911238605</v>
      </c>
      <c r="F1861">
        <f t="shared" si="142"/>
        <v>3</v>
      </c>
      <c r="G1861">
        <f t="shared" ref="G1861:G1924" si="145">IF(D1861&gt;=_xlfn.QUARTILE.INC(D:D,4),5, IF(D1861&gt;=_xlfn.QUARTILE.INC(D:D,3),4, IF(D1861&gt;=_xlfn.QUARTILE.INC(D:D,2),3, IF(D1861&gt;=_xlfn.QUARTILE.INC(D:D,1),2,1))))</f>
        <v>4</v>
      </c>
      <c r="H1861">
        <f t="shared" ref="H1861:H1924" si="146">IF(E1861&gt;=_xlfn.QUARTILE.INC(E:E,4),5, IF(E1861&gt;=_xlfn.QUARTILE.INC(E:E,3),4, IF(E1861&gt;=_xlfn.QUARTILE.INC(E:E,2),3, IF(E1861&gt;=_xlfn.QUARTILE.INC(E:E,1),2,1))))</f>
        <v>4</v>
      </c>
      <c r="I1861" t="str">
        <f t="shared" si="143"/>
        <v>344</v>
      </c>
      <c r="J1861" t="str">
        <f t="shared" si="144"/>
        <v>Others</v>
      </c>
      <c r="M1861" s="9" t="s">
        <v>1087</v>
      </c>
      <c r="N1861" s="10">
        <v>4</v>
      </c>
      <c r="P1861" s="9" t="s">
        <v>1087</v>
      </c>
      <c r="Q1861" s="10">
        <v>9052.149642179249</v>
      </c>
      <c r="S1861" t="s">
        <v>8165</v>
      </c>
      <c r="T1861">
        <v>45383</v>
      </c>
      <c r="U1861">
        <v>372</v>
      </c>
      <c r="V1861">
        <v>1</v>
      </c>
      <c r="W1861">
        <v>1808.76</v>
      </c>
      <c r="X1861">
        <v>3</v>
      </c>
      <c r="Y1861">
        <v>3</v>
      </c>
      <c r="Z1861">
        <v>2</v>
      </c>
      <c r="AA1861" t="s">
        <v>11837</v>
      </c>
      <c r="AB1861" t="s">
        <v>11834</v>
      </c>
    </row>
    <row r="1862" spans="1:28" x14ac:dyDescent="0.3">
      <c r="A1862" s="9" t="s">
        <v>8165</v>
      </c>
      <c r="B1862" s="20">
        <v>45383</v>
      </c>
      <c r="C1862" s="30">
        <f>superstore_excel!X$2 - B1862</f>
        <v>372</v>
      </c>
      <c r="D1862" s="10">
        <v>1</v>
      </c>
      <c r="E1862" s="10">
        <v>1808.76</v>
      </c>
      <c r="F1862">
        <f t="shared" ref="F1862:F1925" si="147">IF(C1862&lt;=_xlfn.QUARTILE.INC(C:C,1),5, IF(C1862&lt;=_xlfn.QUARTILE.INC(C:C,2),4, IF(C1862&lt;=_xlfn.QUARTILE.INC(C:C,3),3, IF(C1862&lt;=_xlfn.QUARTILE.INC(C:C,4),2,1))))</f>
        <v>3</v>
      </c>
      <c r="G1862">
        <f t="shared" si="145"/>
        <v>3</v>
      </c>
      <c r="H1862">
        <f t="shared" si="146"/>
        <v>2</v>
      </c>
      <c r="I1862" t="str">
        <f t="shared" ref="I1862:I1925" si="148">F1862 &amp; G1862 &amp; H1862</f>
        <v>332</v>
      </c>
      <c r="J1862" t="str">
        <f t="shared" ref="J1862:J1925" si="149">IF(I1862="555","Champions",
IF(AND(F1862&gt;=4,G1862&gt;=4,H1862&gt;=4),"Loyal Customers",
IF(F1862=5,"Recent Customers",
IF(G1862=5,"Frequent Buyers",
IF(H1862=5,"Big Spenders",
IF(F1862&lt;=2,"At Risk",
"Others"))))))</f>
        <v>Others</v>
      </c>
      <c r="M1862" s="9" t="s">
        <v>1474</v>
      </c>
      <c r="N1862" s="10">
        <v>4</v>
      </c>
      <c r="P1862" s="9" t="s">
        <v>1474</v>
      </c>
      <c r="Q1862" s="10">
        <v>7890.3980911238605</v>
      </c>
      <c r="S1862" t="s">
        <v>8280</v>
      </c>
      <c r="T1862">
        <v>45351</v>
      </c>
      <c r="U1862">
        <v>404</v>
      </c>
      <c r="V1862">
        <v>1</v>
      </c>
      <c r="W1862">
        <v>176.21</v>
      </c>
      <c r="X1862">
        <v>3</v>
      </c>
      <c r="Y1862">
        <v>3</v>
      </c>
      <c r="Z1862">
        <v>1</v>
      </c>
      <c r="AA1862" t="s">
        <v>11841</v>
      </c>
      <c r="AB1862" t="s">
        <v>11834</v>
      </c>
    </row>
    <row r="1863" spans="1:28" x14ac:dyDescent="0.3">
      <c r="A1863" s="9" t="s">
        <v>8280</v>
      </c>
      <c r="B1863" s="20">
        <v>45351</v>
      </c>
      <c r="C1863" s="30">
        <f>superstore_excel!X$2 - B1863</f>
        <v>404</v>
      </c>
      <c r="D1863" s="10">
        <v>1</v>
      </c>
      <c r="E1863" s="10">
        <v>176.21</v>
      </c>
      <c r="F1863">
        <f t="shared" si="147"/>
        <v>3</v>
      </c>
      <c r="G1863">
        <f t="shared" si="145"/>
        <v>3</v>
      </c>
      <c r="H1863">
        <f t="shared" si="146"/>
        <v>1</v>
      </c>
      <c r="I1863" t="str">
        <f t="shared" si="148"/>
        <v>331</v>
      </c>
      <c r="J1863" t="str">
        <f t="shared" si="149"/>
        <v>Others</v>
      </c>
      <c r="M1863" s="9" t="s">
        <v>8165</v>
      </c>
      <c r="N1863" s="10">
        <v>1</v>
      </c>
      <c r="P1863" s="9" t="s">
        <v>8165</v>
      </c>
      <c r="Q1863" s="10">
        <v>1808.76</v>
      </c>
      <c r="S1863" t="s">
        <v>5868</v>
      </c>
      <c r="T1863">
        <v>45384</v>
      </c>
      <c r="U1863">
        <v>371</v>
      </c>
      <c r="V1863">
        <v>1</v>
      </c>
      <c r="W1863">
        <v>3441.77</v>
      </c>
      <c r="X1863">
        <v>3</v>
      </c>
      <c r="Y1863">
        <v>3</v>
      </c>
      <c r="Z1863">
        <v>2</v>
      </c>
      <c r="AA1863" t="s">
        <v>11837</v>
      </c>
      <c r="AB1863" t="s">
        <v>11834</v>
      </c>
    </row>
    <row r="1864" spans="1:28" x14ac:dyDescent="0.3">
      <c r="A1864" s="9" t="s">
        <v>5868</v>
      </c>
      <c r="B1864" s="20">
        <v>45384</v>
      </c>
      <c r="C1864" s="30">
        <f>superstore_excel!X$2 - B1864</f>
        <v>371</v>
      </c>
      <c r="D1864" s="10">
        <v>1</v>
      </c>
      <c r="E1864" s="10">
        <v>3441.77</v>
      </c>
      <c r="F1864">
        <f t="shared" si="147"/>
        <v>3</v>
      </c>
      <c r="G1864">
        <f t="shared" si="145"/>
        <v>3</v>
      </c>
      <c r="H1864">
        <f t="shared" si="146"/>
        <v>2</v>
      </c>
      <c r="I1864" t="str">
        <f t="shared" si="148"/>
        <v>332</v>
      </c>
      <c r="J1864" t="str">
        <f t="shared" si="149"/>
        <v>Others</v>
      </c>
      <c r="M1864" s="9" t="s">
        <v>8280</v>
      </c>
      <c r="N1864" s="10">
        <v>1</v>
      </c>
      <c r="P1864" s="9" t="s">
        <v>8280</v>
      </c>
      <c r="Q1864" s="10">
        <v>176.21</v>
      </c>
      <c r="S1864" t="s">
        <v>2912</v>
      </c>
      <c r="T1864">
        <v>45404</v>
      </c>
      <c r="U1864">
        <v>351</v>
      </c>
      <c r="V1864">
        <v>1</v>
      </c>
      <c r="W1864">
        <v>880.92</v>
      </c>
      <c r="X1864">
        <v>3</v>
      </c>
      <c r="Y1864">
        <v>3</v>
      </c>
      <c r="Z1864">
        <v>1</v>
      </c>
      <c r="AA1864" t="s">
        <v>11841</v>
      </c>
      <c r="AB1864" t="s">
        <v>11834</v>
      </c>
    </row>
    <row r="1865" spans="1:28" x14ac:dyDescent="0.3">
      <c r="A1865" s="9" t="s">
        <v>2912</v>
      </c>
      <c r="B1865" s="20">
        <v>45404</v>
      </c>
      <c r="C1865" s="30">
        <f>superstore_excel!X$2 - B1865</f>
        <v>351</v>
      </c>
      <c r="D1865" s="10">
        <v>1</v>
      </c>
      <c r="E1865" s="10">
        <v>880.92</v>
      </c>
      <c r="F1865">
        <f t="shared" si="147"/>
        <v>3</v>
      </c>
      <c r="G1865">
        <f t="shared" si="145"/>
        <v>3</v>
      </c>
      <c r="H1865">
        <f t="shared" si="146"/>
        <v>1</v>
      </c>
      <c r="I1865" t="str">
        <f t="shared" si="148"/>
        <v>331</v>
      </c>
      <c r="J1865" t="str">
        <f t="shared" si="149"/>
        <v>Others</v>
      </c>
      <c r="M1865" s="9" t="s">
        <v>5868</v>
      </c>
      <c r="N1865" s="10">
        <v>1</v>
      </c>
      <c r="P1865" s="9" t="s">
        <v>5868</v>
      </c>
      <c r="Q1865" s="10">
        <v>3441.77</v>
      </c>
      <c r="S1865" t="s">
        <v>9967</v>
      </c>
      <c r="T1865">
        <v>45702</v>
      </c>
      <c r="U1865">
        <v>53</v>
      </c>
      <c r="V1865">
        <v>1</v>
      </c>
      <c r="W1865">
        <v>2415.13</v>
      </c>
      <c r="X1865">
        <v>5</v>
      </c>
      <c r="Y1865">
        <v>3</v>
      </c>
      <c r="Z1865">
        <v>2</v>
      </c>
      <c r="AA1865" t="s">
        <v>11846</v>
      </c>
      <c r="AB1865" t="s">
        <v>11832</v>
      </c>
    </row>
    <row r="1866" spans="1:28" x14ac:dyDescent="0.3">
      <c r="A1866" s="9" t="s">
        <v>9967</v>
      </c>
      <c r="B1866" s="20">
        <v>45702</v>
      </c>
      <c r="C1866" s="30">
        <f>superstore_excel!X$2 - B1866</f>
        <v>53</v>
      </c>
      <c r="D1866" s="10">
        <v>1</v>
      </c>
      <c r="E1866" s="10">
        <v>2415.13</v>
      </c>
      <c r="F1866">
        <f t="shared" si="147"/>
        <v>5</v>
      </c>
      <c r="G1866">
        <f t="shared" si="145"/>
        <v>3</v>
      </c>
      <c r="H1866">
        <f t="shared" si="146"/>
        <v>2</v>
      </c>
      <c r="I1866" t="str">
        <f t="shared" si="148"/>
        <v>532</v>
      </c>
      <c r="J1866" t="str">
        <f t="shared" si="149"/>
        <v>Recent Customers</v>
      </c>
      <c r="M1866" s="9" t="s">
        <v>2912</v>
      </c>
      <c r="N1866" s="10">
        <v>1</v>
      </c>
      <c r="P1866" s="9" t="s">
        <v>2912</v>
      </c>
      <c r="Q1866" s="10">
        <v>880.92</v>
      </c>
      <c r="S1866" t="s">
        <v>2100</v>
      </c>
      <c r="T1866">
        <v>45038</v>
      </c>
      <c r="U1866">
        <v>717</v>
      </c>
      <c r="V1866">
        <v>4</v>
      </c>
      <c r="W1866">
        <v>11151.834758289089</v>
      </c>
      <c r="X1866">
        <v>2</v>
      </c>
      <c r="Y1866">
        <v>4</v>
      </c>
      <c r="Z1866">
        <v>4</v>
      </c>
      <c r="AA1866" t="s">
        <v>11844</v>
      </c>
      <c r="AB1866" t="s">
        <v>11839</v>
      </c>
    </row>
    <row r="1867" spans="1:28" x14ac:dyDescent="0.3">
      <c r="A1867" s="9" t="s">
        <v>2100</v>
      </c>
      <c r="B1867" s="20">
        <v>45038</v>
      </c>
      <c r="C1867" s="30">
        <f>superstore_excel!X$2 - B1867</f>
        <v>717</v>
      </c>
      <c r="D1867" s="10">
        <v>4</v>
      </c>
      <c r="E1867" s="10">
        <v>11151.834758289089</v>
      </c>
      <c r="F1867">
        <f t="shared" si="147"/>
        <v>2</v>
      </c>
      <c r="G1867">
        <f t="shared" si="145"/>
        <v>4</v>
      </c>
      <c r="H1867">
        <f t="shared" si="146"/>
        <v>4</v>
      </c>
      <c r="I1867" t="str">
        <f t="shared" si="148"/>
        <v>244</v>
      </c>
      <c r="J1867" t="str">
        <f t="shared" si="149"/>
        <v>At Risk</v>
      </c>
      <c r="M1867" s="9" t="s">
        <v>9967</v>
      </c>
      <c r="N1867" s="10">
        <v>1</v>
      </c>
      <c r="P1867" s="9" t="s">
        <v>9967</v>
      </c>
      <c r="Q1867" s="10">
        <v>2415.13</v>
      </c>
      <c r="S1867" t="s">
        <v>9535</v>
      </c>
      <c r="T1867">
        <v>45254</v>
      </c>
      <c r="U1867">
        <v>501</v>
      </c>
      <c r="V1867">
        <v>1</v>
      </c>
      <c r="W1867">
        <v>1383.71</v>
      </c>
      <c r="X1867">
        <v>3</v>
      </c>
      <c r="Y1867">
        <v>3</v>
      </c>
      <c r="Z1867">
        <v>1</v>
      </c>
      <c r="AA1867" t="s">
        <v>11841</v>
      </c>
      <c r="AB1867" t="s">
        <v>11834</v>
      </c>
    </row>
    <row r="1868" spans="1:28" x14ac:dyDescent="0.3">
      <c r="A1868" s="9" t="s">
        <v>9535</v>
      </c>
      <c r="B1868" s="20">
        <v>45254</v>
      </c>
      <c r="C1868" s="30">
        <f>superstore_excel!X$2 - B1868</f>
        <v>501</v>
      </c>
      <c r="D1868" s="10">
        <v>1</v>
      </c>
      <c r="E1868" s="10">
        <v>1383.71</v>
      </c>
      <c r="F1868">
        <f t="shared" si="147"/>
        <v>3</v>
      </c>
      <c r="G1868">
        <f t="shared" si="145"/>
        <v>3</v>
      </c>
      <c r="H1868">
        <f t="shared" si="146"/>
        <v>1</v>
      </c>
      <c r="I1868" t="str">
        <f t="shared" si="148"/>
        <v>331</v>
      </c>
      <c r="J1868" t="str">
        <f t="shared" si="149"/>
        <v>Others</v>
      </c>
      <c r="M1868" s="9" t="s">
        <v>2100</v>
      </c>
      <c r="N1868" s="10">
        <v>4</v>
      </c>
      <c r="P1868" s="9" t="s">
        <v>2100</v>
      </c>
      <c r="Q1868" s="10">
        <v>11151.834758289089</v>
      </c>
      <c r="S1868" t="s">
        <v>4784</v>
      </c>
      <c r="T1868">
        <v>45733</v>
      </c>
      <c r="U1868">
        <v>22</v>
      </c>
      <c r="V1868">
        <v>2</v>
      </c>
      <c r="W1868">
        <v>7220.13</v>
      </c>
      <c r="X1868">
        <v>5</v>
      </c>
      <c r="Y1868">
        <v>4</v>
      </c>
      <c r="Z1868">
        <v>4</v>
      </c>
      <c r="AA1868" t="s">
        <v>11849</v>
      </c>
      <c r="AB1868" t="s">
        <v>11836</v>
      </c>
    </row>
    <row r="1869" spans="1:28" x14ac:dyDescent="0.3">
      <c r="A1869" s="9" t="s">
        <v>4784</v>
      </c>
      <c r="B1869" s="20">
        <v>45733</v>
      </c>
      <c r="C1869" s="30">
        <f>superstore_excel!X$2 - B1869</f>
        <v>22</v>
      </c>
      <c r="D1869" s="10">
        <v>2</v>
      </c>
      <c r="E1869" s="10">
        <v>7220.13</v>
      </c>
      <c r="F1869">
        <f t="shared" si="147"/>
        <v>5</v>
      </c>
      <c r="G1869">
        <f t="shared" si="145"/>
        <v>4</v>
      </c>
      <c r="H1869">
        <f t="shared" si="146"/>
        <v>4</v>
      </c>
      <c r="I1869" t="str">
        <f t="shared" si="148"/>
        <v>544</v>
      </c>
      <c r="J1869" t="str">
        <f t="shared" si="149"/>
        <v>Loyal Customers</v>
      </c>
      <c r="M1869" s="9" t="s">
        <v>9535</v>
      </c>
      <c r="N1869" s="10">
        <v>1</v>
      </c>
      <c r="P1869" s="9" t="s">
        <v>9535</v>
      </c>
      <c r="Q1869" s="10">
        <v>1383.71</v>
      </c>
      <c r="S1869" t="s">
        <v>2916</v>
      </c>
      <c r="T1869">
        <v>45476</v>
      </c>
      <c r="U1869">
        <v>279</v>
      </c>
      <c r="V1869">
        <v>1</v>
      </c>
      <c r="W1869">
        <v>4281.3100000000004</v>
      </c>
      <c r="X1869">
        <v>4</v>
      </c>
      <c r="Y1869">
        <v>3</v>
      </c>
      <c r="Z1869">
        <v>3</v>
      </c>
      <c r="AA1869" t="s">
        <v>11833</v>
      </c>
      <c r="AB1869" t="s">
        <v>11834</v>
      </c>
    </row>
    <row r="1870" spans="1:28" x14ac:dyDescent="0.3">
      <c r="A1870" s="9" t="s">
        <v>2916</v>
      </c>
      <c r="B1870" s="20">
        <v>45476</v>
      </c>
      <c r="C1870" s="30">
        <f>superstore_excel!X$2 - B1870</f>
        <v>279</v>
      </c>
      <c r="D1870" s="10">
        <v>1</v>
      </c>
      <c r="E1870" s="10">
        <v>4281.3100000000004</v>
      </c>
      <c r="F1870">
        <f t="shared" si="147"/>
        <v>4</v>
      </c>
      <c r="G1870">
        <f t="shared" si="145"/>
        <v>3</v>
      </c>
      <c r="H1870">
        <f t="shared" si="146"/>
        <v>3</v>
      </c>
      <c r="I1870" t="str">
        <f t="shared" si="148"/>
        <v>433</v>
      </c>
      <c r="J1870" t="str">
        <f t="shared" si="149"/>
        <v>Others</v>
      </c>
      <c r="M1870" s="9" t="s">
        <v>4784</v>
      </c>
      <c r="N1870" s="10">
        <v>2</v>
      </c>
      <c r="P1870" s="9" t="s">
        <v>4784</v>
      </c>
      <c r="Q1870" s="10">
        <v>7220.13</v>
      </c>
      <c r="S1870" t="s">
        <v>1349</v>
      </c>
      <c r="T1870">
        <v>45470</v>
      </c>
      <c r="U1870">
        <v>285</v>
      </c>
      <c r="V1870">
        <v>4</v>
      </c>
      <c r="W1870">
        <v>9576.6541077950205</v>
      </c>
      <c r="X1870">
        <v>4</v>
      </c>
      <c r="Y1870">
        <v>4</v>
      </c>
      <c r="Z1870">
        <v>4</v>
      </c>
      <c r="AA1870" t="s">
        <v>11835</v>
      </c>
      <c r="AB1870" t="s">
        <v>11836</v>
      </c>
    </row>
    <row r="1871" spans="1:28" x14ac:dyDescent="0.3">
      <c r="A1871" s="9" t="s">
        <v>1349</v>
      </c>
      <c r="B1871" s="20">
        <v>45470</v>
      </c>
      <c r="C1871" s="30">
        <f>superstore_excel!X$2 - B1871</f>
        <v>285</v>
      </c>
      <c r="D1871" s="10">
        <v>4</v>
      </c>
      <c r="E1871" s="10">
        <v>9576.6541077950205</v>
      </c>
      <c r="F1871">
        <f t="shared" si="147"/>
        <v>4</v>
      </c>
      <c r="G1871">
        <f t="shared" si="145"/>
        <v>4</v>
      </c>
      <c r="H1871">
        <f t="shared" si="146"/>
        <v>4</v>
      </c>
      <c r="I1871" t="str">
        <f t="shared" si="148"/>
        <v>444</v>
      </c>
      <c r="J1871" t="str">
        <f t="shared" si="149"/>
        <v>Loyal Customers</v>
      </c>
      <c r="M1871" s="9" t="s">
        <v>2916</v>
      </c>
      <c r="N1871" s="10">
        <v>1</v>
      </c>
      <c r="P1871" s="9" t="s">
        <v>2916</v>
      </c>
      <c r="Q1871" s="10">
        <v>4281.3100000000004</v>
      </c>
      <c r="S1871" t="s">
        <v>3011</v>
      </c>
      <c r="T1871">
        <v>45543</v>
      </c>
      <c r="U1871">
        <v>212</v>
      </c>
      <c r="V1871">
        <v>2</v>
      </c>
      <c r="W1871">
        <v>4685.6499999999996</v>
      </c>
      <c r="X1871">
        <v>4</v>
      </c>
      <c r="Y1871">
        <v>4</v>
      </c>
      <c r="Z1871">
        <v>3</v>
      </c>
      <c r="AA1871" t="s">
        <v>11851</v>
      </c>
      <c r="AB1871" t="s">
        <v>11834</v>
      </c>
    </row>
    <row r="1872" spans="1:28" x14ac:dyDescent="0.3">
      <c r="A1872" s="9" t="s">
        <v>3011</v>
      </c>
      <c r="B1872" s="20">
        <v>45543</v>
      </c>
      <c r="C1872" s="30">
        <f>superstore_excel!X$2 - B1872</f>
        <v>212</v>
      </c>
      <c r="D1872" s="10">
        <v>2</v>
      </c>
      <c r="E1872" s="10">
        <v>4685.6499999999996</v>
      </c>
      <c r="F1872">
        <f t="shared" si="147"/>
        <v>4</v>
      </c>
      <c r="G1872">
        <f t="shared" si="145"/>
        <v>4</v>
      </c>
      <c r="H1872">
        <f t="shared" si="146"/>
        <v>3</v>
      </c>
      <c r="I1872" t="str">
        <f t="shared" si="148"/>
        <v>443</v>
      </c>
      <c r="J1872" t="str">
        <f t="shared" si="149"/>
        <v>Others</v>
      </c>
      <c r="M1872" s="9" t="s">
        <v>1349</v>
      </c>
      <c r="N1872" s="10">
        <v>4</v>
      </c>
      <c r="P1872" s="9" t="s">
        <v>1349</v>
      </c>
      <c r="Q1872" s="10">
        <v>9576.6541077950205</v>
      </c>
      <c r="S1872" t="s">
        <v>5975</v>
      </c>
      <c r="T1872">
        <v>45431</v>
      </c>
      <c r="U1872">
        <v>324</v>
      </c>
      <c r="V1872">
        <v>1</v>
      </c>
      <c r="W1872">
        <v>4770.7</v>
      </c>
      <c r="X1872">
        <v>4</v>
      </c>
      <c r="Y1872">
        <v>3</v>
      </c>
      <c r="Z1872">
        <v>3</v>
      </c>
      <c r="AA1872" t="s">
        <v>11833</v>
      </c>
      <c r="AB1872" t="s">
        <v>11834</v>
      </c>
    </row>
    <row r="1873" spans="1:28" x14ac:dyDescent="0.3">
      <c r="A1873" s="9" t="s">
        <v>5975</v>
      </c>
      <c r="B1873" s="20">
        <v>45431</v>
      </c>
      <c r="C1873" s="30">
        <f>superstore_excel!X$2 - B1873</f>
        <v>324</v>
      </c>
      <c r="D1873" s="10">
        <v>1</v>
      </c>
      <c r="E1873" s="10">
        <v>4770.7</v>
      </c>
      <c r="F1873">
        <f t="shared" si="147"/>
        <v>4</v>
      </c>
      <c r="G1873">
        <f t="shared" si="145"/>
        <v>3</v>
      </c>
      <c r="H1873">
        <f t="shared" si="146"/>
        <v>3</v>
      </c>
      <c r="I1873" t="str">
        <f t="shared" si="148"/>
        <v>433</v>
      </c>
      <c r="J1873" t="str">
        <f t="shared" si="149"/>
        <v>Others</v>
      </c>
      <c r="M1873" s="9" t="s">
        <v>3011</v>
      </c>
      <c r="N1873" s="10">
        <v>2</v>
      </c>
      <c r="P1873" s="9" t="s">
        <v>3011</v>
      </c>
      <c r="Q1873" s="10">
        <v>4685.6499999999996</v>
      </c>
      <c r="S1873" t="s">
        <v>9782</v>
      </c>
      <c r="T1873">
        <v>45656</v>
      </c>
      <c r="U1873">
        <v>99</v>
      </c>
      <c r="V1873">
        <v>1</v>
      </c>
      <c r="W1873">
        <v>1482.05</v>
      </c>
      <c r="X1873">
        <v>5</v>
      </c>
      <c r="Y1873">
        <v>3</v>
      </c>
      <c r="Z1873">
        <v>1</v>
      </c>
      <c r="AA1873" t="s">
        <v>11850</v>
      </c>
      <c r="AB1873" t="s">
        <v>11832</v>
      </c>
    </row>
    <row r="1874" spans="1:28" x14ac:dyDescent="0.3">
      <c r="A1874" s="9" t="s">
        <v>9782</v>
      </c>
      <c r="B1874" s="20">
        <v>45656</v>
      </c>
      <c r="C1874" s="30">
        <f>superstore_excel!X$2 - B1874</f>
        <v>99</v>
      </c>
      <c r="D1874" s="10">
        <v>1</v>
      </c>
      <c r="E1874" s="10">
        <v>1482.05</v>
      </c>
      <c r="F1874">
        <f t="shared" si="147"/>
        <v>5</v>
      </c>
      <c r="G1874">
        <f t="shared" si="145"/>
        <v>3</v>
      </c>
      <c r="H1874">
        <f t="shared" si="146"/>
        <v>1</v>
      </c>
      <c r="I1874" t="str">
        <f t="shared" si="148"/>
        <v>531</v>
      </c>
      <c r="J1874" t="str">
        <f t="shared" si="149"/>
        <v>Recent Customers</v>
      </c>
      <c r="M1874" s="9" t="s">
        <v>5975</v>
      </c>
      <c r="N1874" s="10">
        <v>1</v>
      </c>
      <c r="P1874" s="9" t="s">
        <v>5975</v>
      </c>
      <c r="Q1874" s="10">
        <v>4770.7</v>
      </c>
      <c r="S1874" t="s">
        <v>3006</v>
      </c>
      <c r="T1874">
        <v>45343</v>
      </c>
      <c r="U1874">
        <v>412</v>
      </c>
      <c r="V1874">
        <v>1</v>
      </c>
      <c r="W1874">
        <v>4465.1000000000004</v>
      </c>
      <c r="X1874">
        <v>3</v>
      </c>
      <c r="Y1874">
        <v>3</v>
      </c>
      <c r="Z1874">
        <v>3</v>
      </c>
      <c r="AA1874" t="s">
        <v>11845</v>
      </c>
      <c r="AB1874" t="s">
        <v>11834</v>
      </c>
    </row>
    <row r="1875" spans="1:28" x14ac:dyDescent="0.3">
      <c r="A1875" s="9" t="s">
        <v>3006</v>
      </c>
      <c r="B1875" s="20">
        <v>45343</v>
      </c>
      <c r="C1875" s="30">
        <f>superstore_excel!X$2 - B1875</f>
        <v>412</v>
      </c>
      <c r="D1875" s="10">
        <v>1</v>
      </c>
      <c r="E1875" s="10">
        <v>4465.1000000000004</v>
      </c>
      <c r="F1875">
        <f t="shared" si="147"/>
        <v>3</v>
      </c>
      <c r="G1875">
        <f t="shared" si="145"/>
        <v>3</v>
      </c>
      <c r="H1875">
        <f t="shared" si="146"/>
        <v>3</v>
      </c>
      <c r="I1875" t="str">
        <f t="shared" si="148"/>
        <v>333</v>
      </c>
      <c r="J1875" t="str">
        <f t="shared" si="149"/>
        <v>Others</v>
      </c>
      <c r="M1875" s="9" t="s">
        <v>9782</v>
      </c>
      <c r="N1875" s="10">
        <v>1</v>
      </c>
      <c r="P1875" s="9" t="s">
        <v>9782</v>
      </c>
      <c r="Q1875" s="10">
        <v>1482.05</v>
      </c>
      <c r="S1875" t="s">
        <v>2953</v>
      </c>
      <c r="T1875">
        <v>45737</v>
      </c>
      <c r="U1875">
        <v>18</v>
      </c>
      <c r="V1875">
        <v>1</v>
      </c>
      <c r="W1875">
        <v>27.85</v>
      </c>
      <c r="X1875">
        <v>5</v>
      </c>
      <c r="Y1875">
        <v>3</v>
      </c>
      <c r="Z1875">
        <v>1</v>
      </c>
      <c r="AA1875" t="s">
        <v>11850</v>
      </c>
      <c r="AB1875" t="s">
        <v>11832</v>
      </c>
    </row>
    <row r="1876" spans="1:28" x14ac:dyDescent="0.3">
      <c r="A1876" s="9" t="s">
        <v>2953</v>
      </c>
      <c r="B1876" s="20">
        <v>45737</v>
      </c>
      <c r="C1876" s="30">
        <f>superstore_excel!X$2 - B1876</f>
        <v>18</v>
      </c>
      <c r="D1876" s="10">
        <v>1</v>
      </c>
      <c r="E1876" s="10">
        <v>27.85</v>
      </c>
      <c r="F1876">
        <f t="shared" si="147"/>
        <v>5</v>
      </c>
      <c r="G1876">
        <f t="shared" si="145"/>
        <v>3</v>
      </c>
      <c r="H1876">
        <f t="shared" si="146"/>
        <v>1</v>
      </c>
      <c r="I1876" t="str">
        <f t="shared" si="148"/>
        <v>531</v>
      </c>
      <c r="J1876" t="str">
        <f t="shared" si="149"/>
        <v>Recent Customers</v>
      </c>
      <c r="M1876" s="9" t="s">
        <v>3006</v>
      </c>
      <c r="N1876" s="10">
        <v>1</v>
      </c>
      <c r="P1876" s="9" t="s">
        <v>3006</v>
      </c>
      <c r="Q1876" s="10">
        <v>4465.1000000000004</v>
      </c>
      <c r="S1876" t="s">
        <v>2270</v>
      </c>
      <c r="T1876">
        <v>45227</v>
      </c>
      <c r="U1876">
        <v>528</v>
      </c>
      <c r="V1876">
        <v>4</v>
      </c>
      <c r="W1876">
        <v>10728.08448588723</v>
      </c>
      <c r="X1876">
        <v>2</v>
      </c>
      <c r="Y1876">
        <v>4</v>
      </c>
      <c r="Z1876">
        <v>4</v>
      </c>
      <c r="AA1876" t="s">
        <v>11844</v>
      </c>
      <c r="AB1876" t="s">
        <v>11839</v>
      </c>
    </row>
    <row r="1877" spans="1:28" x14ac:dyDescent="0.3">
      <c r="A1877" s="9" t="s">
        <v>2270</v>
      </c>
      <c r="B1877" s="20">
        <v>45227</v>
      </c>
      <c r="C1877" s="30">
        <f>superstore_excel!X$2 - B1877</f>
        <v>528</v>
      </c>
      <c r="D1877" s="10">
        <v>4</v>
      </c>
      <c r="E1877" s="10">
        <v>10728.08448588723</v>
      </c>
      <c r="F1877">
        <f t="shared" si="147"/>
        <v>2</v>
      </c>
      <c r="G1877">
        <f t="shared" si="145"/>
        <v>4</v>
      </c>
      <c r="H1877">
        <f t="shared" si="146"/>
        <v>4</v>
      </c>
      <c r="I1877" t="str">
        <f t="shared" si="148"/>
        <v>244</v>
      </c>
      <c r="J1877" t="str">
        <f t="shared" si="149"/>
        <v>At Risk</v>
      </c>
      <c r="M1877" s="9" t="s">
        <v>2953</v>
      </c>
      <c r="N1877" s="10">
        <v>1</v>
      </c>
      <c r="P1877" s="9" t="s">
        <v>2953</v>
      </c>
      <c r="Q1877" s="10">
        <v>27.85</v>
      </c>
      <c r="S1877" t="s">
        <v>2398</v>
      </c>
      <c r="T1877">
        <v>45129</v>
      </c>
      <c r="U1877">
        <v>626</v>
      </c>
      <c r="V1877">
        <v>4</v>
      </c>
      <c r="W1877">
        <v>11259.531718695131</v>
      </c>
      <c r="X1877">
        <v>2</v>
      </c>
      <c r="Y1877">
        <v>4</v>
      </c>
      <c r="Z1877">
        <v>4</v>
      </c>
      <c r="AA1877" t="s">
        <v>11844</v>
      </c>
      <c r="AB1877" t="s">
        <v>11839</v>
      </c>
    </row>
    <row r="1878" spans="1:28" x14ac:dyDescent="0.3">
      <c r="A1878" s="9" t="s">
        <v>2398</v>
      </c>
      <c r="B1878" s="20">
        <v>45129</v>
      </c>
      <c r="C1878" s="30">
        <f>superstore_excel!X$2 - B1878</f>
        <v>626</v>
      </c>
      <c r="D1878" s="10">
        <v>4</v>
      </c>
      <c r="E1878" s="10">
        <v>11259.531718695131</v>
      </c>
      <c r="F1878">
        <f t="shared" si="147"/>
        <v>2</v>
      </c>
      <c r="G1878">
        <f t="shared" si="145"/>
        <v>4</v>
      </c>
      <c r="H1878">
        <f t="shared" si="146"/>
        <v>4</v>
      </c>
      <c r="I1878" t="str">
        <f t="shared" si="148"/>
        <v>244</v>
      </c>
      <c r="J1878" t="str">
        <f t="shared" si="149"/>
        <v>At Risk</v>
      </c>
      <c r="M1878" s="9" t="s">
        <v>2270</v>
      </c>
      <c r="N1878" s="10">
        <v>4</v>
      </c>
      <c r="P1878" s="9" t="s">
        <v>2270</v>
      </c>
      <c r="Q1878" s="10">
        <v>10728.08448588723</v>
      </c>
      <c r="S1878" t="s">
        <v>6072</v>
      </c>
      <c r="T1878">
        <v>45655</v>
      </c>
      <c r="U1878">
        <v>100</v>
      </c>
      <c r="V1878">
        <v>1</v>
      </c>
      <c r="W1878">
        <v>1536.42</v>
      </c>
      <c r="X1878">
        <v>5</v>
      </c>
      <c r="Y1878">
        <v>3</v>
      </c>
      <c r="Z1878">
        <v>1</v>
      </c>
      <c r="AA1878" t="s">
        <v>11850</v>
      </c>
      <c r="AB1878" t="s">
        <v>11832</v>
      </c>
    </row>
    <row r="1879" spans="1:28" x14ac:dyDescent="0.3">
      <c r="A1879" s="9" t="s">
        <v>6072</v>
      </c>
      <c r="B1879" s="20">
        <v>45655</v>
      </c>
      <c r="C1879" s="30">
        <f>superstore_excel!X$2 - B1879</f>
        <v>100</v>
      </c>
      <c r="D1879" s="10">
        <v>1</v>
      </c>
      <c r="E1879" s="10">
        <v>1536.42</v>
      </c>
      <c r="F1879">
        <f t="shared" si="147"/>
        <v>5</v>
      </c>
      <c r="G1879">
        <f t="shared" si="145"/>
        <v>3</v>
      </c>
      <c r="H1879">
        <f t="shared" si="146"/>
        <v>1</v>
      </c>
      <c r="I1879" t="str">
        <f t="shared" si="148"/>
        <v>531</v>
      </c>
      <c r="J1879" t="str">
        <f t="shared" si="149"/>
        <v>Recent Customers</v>
      </c>
      <c r="M1879" s="9" t="s">
        <v>2398</v>
      </c>
      <c r="N1879" s="10">
        <v>4</v>
      </c>
      <c r="P1879" s="9" t="s">
        <v>2398</v>
      </c>
      <c r="Q1879" s="10">
        <v>11259.531718695131</v>
      </c>
      <c r="S1879" t="s">
        <v>4486</v>
      </c>
      <c r="T1879">
        <v>45410</v>
      </c>
      <c r="U1879">
        <v>345</v>
      </c>
      <c r="V1879">
        <v>1</v>
      </c>
      <c r="W1879">
        <v>3459.85</v>
      </c>
      <c r="X1879">
        <v>3</v>
      </c>
      <c r="Y1879">
        <v>3</v>
      </c>
      <c r="Z1879">
        <v>2</v>
      </c>
      <c r="AA1879" t="s">
        <v>11837</v>
      </c>
      <c r="AB1879" t="s">
        <v>11834</v>
      </c>
    </row>
    <row r="1880" spans="1:28" x14ac:dyDescent="0.3">
      <c r="A1880" s="9" t="s">
        <v>4486</v>
      </c>
      <c r="B1880" s="20">
        <v>45410</v>
      </c>
      <c r="C1880" s="30">
        <f>superstore_excel!X$2 - B1880</f>
        <v>345</v>
      </c>
      <c r="D1880" s="10">
        <v>1</v>
      </c>
      <c r="E1880" s="10">
        <v>3459.85</v>
      </c>
      <c r="F1880">
        <f t="shared" si="147"/>
        <v>3</v>
      </c>
      <c r="G1880">
        <f t="shared" si="145"/>
        <v>3</v>
      </c>
      <c r="H1880">
        <f t="shared" si="146"/>
        <v>2</v>
      </c>
      <c r="I1880" t="str">
        <f t="shared" si="148"/>
        <v>332</v>
      </c>
      <c r="J1880" t="str">
        <f t="shared" si="149"/>
        <v>Others</v>
      </c>
      <c r="M1880" s="9" t="s">
        <v>6072</v>
      </c>
      <c r="N1880" s="10">
        <v>1</v>
      </c>
      <c r="P1880" s="9" t="s">
        <v>6072</v>
      </c>
      <c r="Q1880" s="10">
        <v>1536.42</v>
      </c>
      <c r="S1880" t="s">
        <v>10382</v>
      </c>
      <c r="T1880">
        <v>45234</v>
      </c>
      <c r="U1880">
        <v>521</v>
      </c>
      <c r="V1880">
        <v>1</v>
      </c>
      <c r="W1880">
        <v>1723.33</v>
      </c>
      <c r="X1880">
        <v>3</v>
      </c>
      <c r="Y1880">
        <v>3</v>
      </c>
      <c r="Z1880">
        <v>1</v>
      </c>
      <c r="AA1880" t="s">
        <v>11841</v>
      </c>
      <c r="AB1880" t="s">
        <v>11834</v>
      </c>
    </row>
    <row r="1881" spans="1:28" x14ac:dyDescent="0.3">
      <c r="A1881" s="9" t="s">
        <v>10382</v>
      </c>
      <c r="B1881" s="20">
        <v>45234</v>
      </c>
      <c r="C1881" s="30">
        <f>superstore_excel!X$2 - B1881</f>
        <v>521</v>
      </c>
      <c r="D1881" s="10">
        <v>1</v>
      </c>
      <c r="E1881" s="10">
        <v>1723.33</v>
      </c>
      <c r="F1881">
        <f t="shared" si="147"/>
        <v>3</v>
      </c>
      <c r="G1881">
        <f t="shared" si="145"/>
        <v>3</v>
      </c>
      <c r="H1881">
        <f t="shared" si="146"/>
        <v>1</v>
      </c>
      <c r="I1881" t="str">
        <f t="shared" si="148"/>
        <v>331</v>
      </c>
      <c r="J1881" t="str">
        <f t="shared" si="149"/>
        <v>Others</v>
      </c>
      <c r="M1881" s="9" t="s">
        <v>4486</v>
      </c>
      <c r="N1881" s="10">
        <v>1</v>
      </c>
      <c r="P1881" s="9" t="s">
        <v>4486</v>
      </c>
      <c r="Q1881" s="10">
        <v>3459.85</v>
      </c>
      <c r="S1881" t="s">
        <v>3037</v>
      </c>
      <c r="T1881">
        <v>45668</v>
      </c>
      <c r="U1881">
        <v>87</v>
      </c>
      <c r="V1881">
        <v>1</v>
      </c>
      <c r="W1881">
        <v>2963.61</v>
      </c>
      <c r="X1881">
        <v>5</v>
      </c>
      <c r="Y1881">
        <v>3</v>
      </c>
      <c r="Z1881">
        <v>2</v>
      </c>
      <c r="AA1881" t="s">
        <v>11846</v>
      </c>
      <c r="AB1881" t="s">
        <v>11832</v>
      </c>
    </row>
    <row r="1882" spans="1:28" x14ac:dyDescent="0.3">
      <c r="A1882" s="9" t="s">
        <v>3037</v>
      </c>
      <c r="B1882" s="20">
        <v>45668</v>
      </c>
      <c r="C1882" s="30">
        <f>superstore_excel!X$2 - B1882</f>
        <v>87</v>
      </c>
      <c r="D1882" s="10">
        <v>1</v>
      </c>
      <c r="E1882" s="10">
        <v>2963.61</v>
      </c>
      <c r="F1882">
        <f t="shared" si="147"/>
        <v>5</v>
      </c>
      <c r="G1882">
        <f t="shared" si="145"/>
        <v>3</v>
      </c>
      <c r="H1882">
        <f t="shared" si="146"/>
        <v>2</v>
      </c>
      <c r="I1882" t="str">
        <f t="shared" si="148"/>
        <v>532</v>
      </c>
      <c r="J1882" t="str">
        <f t="shared" si="149"/>
        <v>Recent Customers</v>
      </c>
      <c r="M1882" s="9" t="s">
        <v>10382</v>
      </c>
      <c r="N1882" s="10">
        <v>1</v>
      </c>
      <c r="P1882" s="9" t="s">
        <v>10382</v>
      </c>
      <c r="Q1882" s="10">
        <v>1723.33</v>
      </c>
      <c r="S1882" t="s">
        <v>11422</v>
      </c>
      <c r="T1882">
        <v>45751</v>
      </c>
      <c r="U1882">
        <v>4</v>
      </c>
      <c r="V1882">
        <v>1</v>
      </c>
      <c r="W1882">
        <v>2956.64</v>
      </c>
      <c r="X1882">
        <v>5</v>
      </c>
      <c r="Y1882">
        <v>3</v>
      </c>
      <c r="Z1882">
        <v>2</v>
      </c>
      <c r="AA1882" t="s">
        <v>11846</v>
      </c>
      <c r="AB1882" t="s">
        <v>11832</v>
      </c>
    </row>
    <row r="1883" spans="1:28" x14ac:dyDescent="0.3">
      <c r="A1883" s="9" t="s">
        <v>11422</v>
      </c>
      <c r="B1883" s="20">
        <v>45751</v>
      </c>
      <c r="C1883" s="30">
        <f>superstore_excel!X$2 - B1883</f>
        <v>4</v>
      </c>
      <c r="D1883" s="10">
        <v>1</v>
      </c>
      <c r="E1883" s="10">
        <v>2956.64</v>
      </c>
      <c r="F1883">
        <f t="shared" si="147"/>
        <v>5</v>
      </c>
      <c r="G1883">
        <f t="shared" si="145"/>
        <v>3</v>
      </c>
      <c r="H1883">
        <f t="shared" si="146"/>
        <v>2</v>
      </c>
      <c r="I1883" t="str">
        <f t="shared" si="148"/>
        <v>532</v>
      </c>
      <c r="J1883" t="str">
        <f t="shared" si="149"/>
        <v>Recent Customers</v>
      </c>
      <c r="M1883" s="9" t="s">
        <v>3037</v>
      </c>
      <c r="N1883" s="10">
        <v>1</v>
      </c>
      <c r="P1883" s="9" t="s">
        <v>3037</v>
      </c>
      <c r="Q1883" s="10">
        <v>2963.61</v>
      </c>
      <c r="S1883" t="s">
        <v>5208</v>
      </c>
      <c r="T1883">
        <v>45325</v>
      </c>
      <c r="U1883">
        <v>430</v>
      </c>
      <c r="V1883">
        <v>1</v>
      </c>
      <c r="W1883">
        <v>2230.5</v>
      </c>
      <c r="X1883">
        <v>3</v>
      </c>
      <c r="Y1883">
        <v>3</v>
      </c>
      <c r="Z1883">
        <v>2</v>
      </c>
      <c r="AA1883" t="s">
        <v>11837</v>
      </c>
      <c r="AB1883" t="s">
        <v>11834</v>
      </c>
    </row>
    <row r="1884" spans="1:28" x14ac:dyDescent="0.3">
      <c r="A1884" s="9" t="s">
        <v>5208</v>
      </c>
      <c r="B1884" s="20">
        <v>45325</v>
      </c>
      <c r="C1884" s="30">
        <f>superstore_excel!X$2 - B1884</f>
        <v>430</v>
      </c>
      <c r="D1884" s="10">
        <v>1</v>
      </c>
      <c r="E1884" s="10">
        <v>2230.5</v>
      </c>
      <c r="F1884">
        <f t="shared" si="147"/>
        <v>3</v>
      </c>
      <c r="G1884">
        <f t="shared" si="145"/>
        <v>3</v>
      </c>
      <c r="H1884">
        <f t="shared" si="146"/>
        <v>2</v>
      </c>
      <c r="I1884" t="str">
        <f t="shared" si="148"/>
        <v>332</v>
      </c>
      <c r="J1884" t="str">
        <f t="shared" si="149"/>
        <v>Others</v>
      </c>
      <c r="M1884" s="9" t="s">
        <v>11422</v>
      </c>
      <c r="N1884" s="10">
        <v>1</v>
      </c>
      <c r="P1884" s="9" t="s">
        <v>11422</v>
      </c>
      <c r="Q1884" s="10">
        <v>2956.64</v>
      </c>
      <c r="S1884" t="s">
        <v>10666</v>
      </c>
      <c r="T1884">
        <v>45174</v>
      </c>
      <c r="U1884">
        <v>581</v>
      </c>
      <c r="V1884">
        <v>1</v>
      </c>
      <c r="W1884">
        <v>4050.72</v>
      </c>
      <c r="X1884">
        <v>2</v>
      </c>
      <c r="Y1884">
        <v>3</v>
      </c>
      <c r="Z1884">
        <v>3</v>
      </c>
      <c r="AA1884" t="s">
        <v>11838</v>
      </c>
      <c r="AB1884" t="s">
        <v>11839</v>
      </c>
    </row>
    <row r="1885" spans="1:28" x14ac:dyDescent="0.3">
      <c r="A1885" s="9" t="s">
        <v>10666</v>
      </c>
      <c r="B1885" s="20">
        <v>45174</v>
      </c>
      <c r="C1885" s="30">
        <f>superstore_excel!X$2 - B1885</f>
        <v>581</v>
      </c>
      <c r="D1885" s="10">
        <v>1</v>
      </c>
      <c r="E1885" s="10">
        <v>4050.72</v>
      </c>
      <c r="F1885">
        <f t="shared" si="147"/>
        <v>2</v>
      </c>
      <c r="G1885">
        <f t="shared" si="145"/>
        <v>3</v>
      </c>
      <c r="H1885">
        <f t="shared" si="146"/>
        <v>3</v>
      </c>
      <c r="I1885" t="str">
        <f t="shared" si="148"/>
        <v>233</v>
      </c>
      <c r="J1885" t="str">
        <f t="shared" si="149"/>
        <v>At Risk</v>
      </c>
      <c r="M1885" s="9" t="s">
        <v>5208</v>
      </c>
      <c r="N1885" s="10">
        <v>1</v>
      </c>
      <c r="P1885" s="9" t="s">
        <v>5208</v>
      </c>
      <c r="Q1885" s="10">
        <v>2230.5</v>
      </c>
      <c r="S1885" t="s">
        <v>3587</v>
      </c>
      <c r="T1885">
        <v>45280</v>
      </c>
      <c r="U1885">
        <v>475</v>
      </c>
      <c r="V1885">
        <v>2</v>
      </c>
      <c r="W1885">
        <v>3853.0699999999997</v>
      </c>
      <c r="X1885">
        <v>3</v>
      </c>
      <c r="Y1885">
        <v>4</v>
      </c>
      <c r="Z1885">
        <v>3</v>
      </c>
      <c r="AA1885" t="s">
        <v>11852</v>
      </c>
      <c r="AB1885" t="s">
        <v>11834</v>
      </c>
    </row>
    <row r="1886" spans="1:28" x14ac:dyDescent="0.3">
      <c r="A1886" s="9" t="s">
        <v>3587</v>
      </c>
      <c r="B1886" s="20">
        <v>45280</v>
      </c>
      <c r="C1886" s="30">
        <f>superstore_excel!X$2 - B1886</f>
        <v>475</v>
      </c>
      <c r="D1886" s="10">
        <v>2</v>
      </c>
      <c r="E1886" s="10">
        <v>3853.0699999999997</v>
      </c>
      <c r="F1886">
        <f t="shared" si="147"/>
        <v>3</v>
      </c>
      <c r="G1886">
        <f t="shared" si="145"/>
        <v>4</v>
      </c>
      <c r="H1886">
        <f t="shared" si="146"/>
        <v>3</v>
      </c>
      <c r="I1886" t="str">
        <f t="shared" si="148"/>
        <v>343</v>
      </c>
      <c r="J1886" t="str">
        <f t="shared" si="149"/>
        <v>Others</v>
      </c>
      <c r="M1886" s="9" t="s">
        <v>10666</v>
      </c>
      <c r="N1886" s="10">
        <v>1</v>
      </c>
      <c r="P1886" s="9" t="s">
        <v>10666</v>
      </c>
      <c r="Q1886" s="10">
        <v>4050.72</v>
      </c>
      <c r="S1886" t="s">
        <v>6611</v>
      </c>
      <c r="T1886">
        <v>45403</v>
      </c>
      <c r="U1886">
        <v>352</v>
      </c>
      <c r="V1886">
        <v>1</v>
      </c>
      <c r="W1886">
        <v>1280.7</v>
      </c>
      <c r="X1886">
        <v>3</v>
      </c>
      <c r="Y1886">
        <v>3</v>
      </c>
      <c r="Z1886">
        <v>1</v>
      </c>
      <c r="AA1886" t="s">
        <v>11841</v>
      </c>
      <c r="AB1886" t="s">
        <v>11834</v>
      </c>
    </row>
    <row r="1887" spans="1:28" x14ac:dyDescent="0.3">
      <c r="A1887" s="9" t="s">
        <v>6611</v>
      </c>
      <c r="B1887" s="20">
        <v>45403</v>
      </c>
      <c r="C1887" s="30">
        <f>superstore_excel!X$2 - B1887</f>
        <v>352</v>
      </c>
      <c r="D1887" s="10">
        <v>1</v>
      </c>
      <c r="E1887" s="10">
        <v>1280.7</v>
      </c>
      <c r="F1887">
        <f t="shared" si="147"/>
        <v>3</v>
      </c>
      <c r="G1887">
        <f t="shared" si="145"/>
        <v>3</v>
      </c>
      <c r="H1887">
        <f t="shared" si="146"/>
        <v>1</v>
      </c>
      <c r="I1887" t="str">
        <f t="shared" si="148"/>
        <v>331</v>
      </c>
      <c r="J1887" t="str">
        <f t="shared" si="149"/>
        <v>Others</v>
      </c>
      <c r="M1887" s="9" t="s">
        <v>3587</v>
      </c>
      <c r="N1887" s="10">
        <v>2</v>
      </c>
      <c r="P1887" s="9" t="s">
        <v>3587</v>
      </c>
      <c r="Q1887" s="10">
        <v>3853.0699999999997</v>
      </c>
      <c r="S1887" t="s">
        <v>1325</v>
      </c>
      <c r="T1887">
        <v>45170</v>
      </c>
      <c r="U1887">
        <v>585</v>
      </c>
      <c r="V1887">
        <v>4</v>
      </c>
      <c r="W1887">
        <v>8838.2146109208607</v>
      </c>
      <c r="X1887">
        <v>2</v>
      </c>
      <c r="Y1887">
        <v>4</v>
      </c>
      <c r="Z1887">
        <v>4</v>
      </c>
      <c r="AA1887" t="s">
        <v>11844</v>
      </c>
      <c r="AB1887" t="s">
        <v>11839</v>
      </c>
    </row>
    <row r="1888" spans="1:28" x14ac:dyDescent="0.3">
      <c r="A1888" s="9" t="s">
        <v>1325</v>
      </c>
      <c r="B1888" s="20">
        <v>45170</v>
      </c>
      <c r="C1888" s="30">
        <f>superstore_excel!X$2 - B1888</f>
        <v>585</v>
      </c>
      <c r="D1888" s="10">
        <v>4</v>
      </c>
      <c r="E1888" s="10">
        <v>8838.2146109208607</v>
      </c>
      <c r="F1888">
        <f t="shared" si="147"/>
        <v>2</v>
      </c>
      <c r="G1888">
        <f t="shared" si="145"/>
        <v>4</v>
      </c>
      <c r="H1888">
        <f t="shared" si="146"/>
        <v>4</v>
      </c>
      <c r="I1888" t="str">
        <f t="shared" si="148"/>
        <v>244</v>
      </c>
      <c r="J1888" t="str">
        <f t="shared" si="149"/>
        <v>At Risk</v>
      </c>
      <c r="M1888" s="9" t="s">
        <v>6611</v>
      </c>
      <c r="N1888" s="10">
        <v>1</v>
      </c>
      <c r="P1888" s="9" t="s">
        <v>6611</v>
      </c>
      <c r="Q1888" s="10">
        <v>1280.7</v>
      </c>
      <c r="S1888" t="s">
        <v>6401</v>
      </c>
      <c r="T1888">
        <v>45732</v>
      </c>
      <c r="U1888">
        <v>23</v>
      </c>
      <c r="V1888">
        <v>1</v>
      </c>
      <c r="W1888">
        <v>1780.24</v>
      </c>
      <c r="X1888">
        <v>5</v>
      </c>
      <c r="Y1888">
        <v>3</v>
      </c>
      <c r="Z1888">
        <v>2</v>
      </c>
      <c r="AA1888" t="s">
        <v>11846</v>
      </c>
      <c r="AB1888" t="s">
        <v>11832</v>
      </c>
    </row>
    <row r="1889" spans="1:28" x14ac:dyDescent="0.3">
      <c r="A1889" s="9" t="s">
        <v>6401</v>
      </c>
      <c r="B1889" s="20">
        <v>45732</v>
      </c>
      <c r="C1889" s="30">
        <f>superstore_excel!X$2 - B1889</f>
        <v>23</v>
      </c>
      <c r="D1889" s="10">
        <v>1</v>
      </c>
      <c r="E1889" s="10">
        <v>1780.24</v>
      </c>
      <c r="F1889">
        <f t="shared" si="147"/>
        <v>5</v>
      </c>
      <c r="G1889">
        <f t="shared" si="145"/>
        <v>3</v>
      </c>
      <c r="H1889">
        <f t="shared" si="146"/>
        <v>2</v>
      </c>
      <c r="I1889" t="str">
        <f t="shared" si="148"/>
        <v>532</v>
      </c>
      <c r="J1889" t="str">
        <f t="shared" si="149"/>
        <v>Recent Customers</v>
      </c>
      <c r="M1889" s="9" t="s">
        <v>1325</v>
      </c>
      <c r="N1889" s="10">
        <v>4</v>
      </c>
      <c r="P1889" s="9" t="s">
        <v>1325</v>
      </c>
      <c r="Q1889" s="10">
        <v>8838.2146109208607</v>
      </c>
      <c r="S1889" t="s">
        <v>9221</v>
      </c>
      <c r="T1889">
        <v>45165</v>
      </c>
      <c r="U1889">
        <v>590</v>
      </c>
      <c r="V1889">
        <v>1</v>
      </c>
      <c r="W1889">
        <v>1352.43</v>
      </c>
      <c r="X1889">
        <v>2</v>
      </c>
      <c r="Y1889">
        <v>3</v>
      </c>
      <c r="Z1889">
        <v>1</v>
      </c>
      <c r="AA1889" t="s">
        <v>11847</v>
      </c>
      <c r="AB1889" t="s">
        <v>11839</v>
      </c>
    </row>
    <row r="1890" spans="1:28" x14ac:dyDescent="0.3">
      <c r="A1890" s="9" t="s">
        <v>9221</v>
      </c>
      <c r="B1890" s="20">
        <v>45165</v>
      </c>
      <c r="C1890" s="30">
        <f>superstore_excel!X$2 - B1890</f>
        <v>590</v>
      </c>
      <c r="D1890" s="10">
        <v>1</v>
      </c>
      <c r="E1890" s="10">
        <v>1352.43</v>
      </c>
      <c r="F1890">
        <f t="shared" si="147"/>
        <v>2</v>
      </c>
      <c r="G1890">
        <f t="shared" si="145"/>
        <v>3</v>
      </c>
      <c r="H1890">
        <f t="shared" si="146"/>
        <v>1</v>
      </c>
      <c r="I1890" t="str">
        <f t="shared" si="148"/>
        <v>231</v>
      </c>
      <c r="J1890" t="str">
        <f t="shared" si="149"/>
        <v>At Risk</v>
      </c>
      <c r="M1890" s="9" t="s">
        <v>6401</v>
      </c>
      <c r="N1890" s="10">
        <v>1</v>
      </c>
      <c r="P1890" s="9" t="s">
        <v>6401</v>
      </c>
      <c r="Q1890" s="10">
        <v>1780.24</v>
      </c>
      <c r="S1890" t="s">
        <v>2890</v>
      </c>
      <c r="T1890">
        <v>45620</v>
      </c>
      <c r="U1890">
        <v>135</v>
      </c>
      <c r="V1890">
        <v>1</v>
      </c>
      <c r="W1890">
        <v>4501.22</v>
      </c>
      <c r="X1890">
        <v>5</v>
      </c>
      <c r="Y1890">
        <v>3</v>
      </c>
      <c r="Z1890">
        <v>3</v>
      </c>
      <c r="AA1890" t="s">
        <v>11831</v>
      </c>
      <c r="AB1890" t="s">
        <v>11832</v>
      </c>
    </row>
    <row r="1891" spans="1:28" x14ac:dyDescent="0.3">
      <c r="A1891" s="9" t="s">
        <v>2890</v>
      </c>
      <c r="B1891" s="20">
        <v>45620</v>
      </c>
      <c r="C1891" s="30">
        <f>superstore_excel!X$2 - B1891</f>
        <v>135</v>
      </c>
      <c r="D1891" s="10">
        <v>1</v>
      </c>
      <c r="E1891" s="10">
        <v>4501.22</v>
      </c>
      <c r="F1891">
        <f t="shared" si="147"/>
        <v>5</v>
      </c>
      <c r="G1891">
        <f t="shared" si="145"/>
        <v>3</v>
      </c>
      <c r="H1891">
        <f t="shared" si="146"/>
        <v>3</v>
      </c>
      <c r="I1891" t="str">
        <f t="shared" si="148"/>
        <v>533</v>
      </c>
      <c r="J1891" t="str">
        <f t="shared" si="149"/>
        <v>Recent Customers</v>
      </c>
      <c r="M1891" s="9" t="s">
        <v>9221</v>
      </c>
      <c r="N1891" s="10">
        <v>1</v>
      </c>
      <c r="P1891" s="9" t="s">
        <v>9221</v>
      </c>
      <c r="Q1891" s="10">
        <v>1352.43</v>
      </c>
      <c r="S1891" t="s">
        <v>6573</v>
      </c>
      <c r="T1891">
        <v>45283</v>
      </c>
      <c r="U1891">
        <v>472</v>
      </c>
      <c r="V1891">
        <v>2</v>
      </c>
      <c r="W1891">
        <v>3960.13</v>
      </c>
      <c r="X1891">
        <v>3</v>
      </c>
      <c r="Y1891">
        <v>4</v>
      </c>
      <c r="Z1891">
        <v>3</v>
      </c>
      <c r="AA1891" t="s">
        <v>11852</v>
      </c>
      <c r="AB1891" t="s">
        <v>11834</v>
      </c>
    </row>
    <row r="1892" spans="1:28" x14ac:dyDescent="0.3">
      <c r="A1892" s="9" t="s">
        <v>6573</v>
      </c>
      <c r="B1892" s="20">
        <v>45283</v>
      </c>
      <c r="C1892" s="30">
        <f>superstore_excel!X$2 - B1892</f>
        <v>472</v>
      </c>
      <c r="D1892" s="10">
        <v>2</v>
      </c>
      <c r="E1892" s="10">
        <v>3960.13</v>
      </c>
      <c r="F1892">
        <f t="shared" si="147"/>
        <v>3</v>
      </c>
      <c r="G1892">
        <f t="shared" si="145"/>
        <v>4</v>
      </c>
      <c r="H1892">
        <f t="shared" si="146"/>
        <v>3</v>
      </c>
      <c r="I1892" t="str">
        <f t="shared" si="148"/>
        <v>343</v>
      </c>
      <c r="J1892" t="str">
        <f t="shared" si="149"/>
        <v>Others</v>
      </c>
      <c r="M1892" s="9" t="s">
        <v>2890</v>
      </c>
      <c r="N1892" s="10">
        <v>1</v>
      </c>
      <c r="P1892" s="9" t="s">
        <v>2890</v>
      </c>
      <c r="Q1892" s="10">
        <v>4501.22</v>
      </c>
      <c r="S1892" t="s">
        <v>7296</v>
      </c>
      <c r="T1892">
        <v>45158</v>
      </c>
      <c r="U1892">
        <v>597</v>
      </c>
      <c r="V1892">
        <v>1</v>
      </c>
      <c r="W1892">
        <v>833.41</v>
      </c>
      <c r="X1892">
        <v>2</v>
      </c>
      <c r="Y1892">
        <v>3</v>
      </c>
      <c r="Z1892">
        <v>1</v>
      </c>
      <c r="AA1892" t="s">
        <v>11847</v>
      </c>
      <c r="AB1892" t="s">
        <v>11839</v>
      </c>
    </row>
    <row r="1893" spans="1:28" x14ac:dyDescent="0.3">
      <c r="A1893" s="9" t="s">
        <v>7296</v>
      </c>
      <c r="B1893" s="20">
        <v>45158</v>
      </c>
      <c r="C1893" s="30">
        <f>superstore_excel!X$2 - B1893</f>
        <v>597</v>
      </c>
      <c r="D1893" s="10">
        <v>1</v>
      </c>
      <c r="E1893" s="10">
        <v>833.41</v>
      </c>
      <c r="F1893">
        <f t="shared" si="147"/>
        <v>2</v>
      </c>
      <c r="G1893">
        <f t="shared" si="145"/>
        <v>3</v>
      </c>
      <c r="H1893">
        <f t="shared" si="146"/>
        <v>1</v>
      </c>
      <c r="I1893" t="str">
        <f t="shared" si="148"/>
        <v>231</v>
      </c>
      <c r="J1893" t="str">
        <f t="shared" si="149"/>
        <v>At Risk</v>
      </c>
      <c r="M1893" s="9" t="s">
        <v>6573</v>
      </c>
      <c r="N1893" s="10">
        <v>2</v>
      </c>
      <c r="P1893" s="9" t="s">
        <v>6573</v>
      </c>
      <c r="Q1893" s="10">
        <v>3960.13</v>
      </c>
      <c r="S1893" t="s">
        <v>4420</v>
      </c>
      <c r="T1893">
        <v>45439</v>
      </c>
      <c r="U1893">
        <v>316</v>
      </c>
      <c r="V1893">
        <v>1</v>
      </c>
      <c r="W1893">
        <v>2883.55</v>
      </c>
      <c r="X1893">
        <v>4</v>
      </c>
      <c r="Y1893">
        <v>3</v>
      </c>
      <c r="Z1893">
        <v>2</v>
      </c>
      <c r="AA1893" t="s">
        <v>11842</v>
      </c>
      <c r="AB1893" t="s">
        <v>11834</v>
      </c>
    </row>
    <row r="1894" spans="1:28" x14ac:dyDescent="0.3">
      <c r="A1894" s="9" t="s">
        <v>4420</v>
      </c>
      <c r="B1894" s="20">
        <v>45439</v>
      </c>
      <c r="C1894" s="30">
        <f>superstore_excel!X$2 - B1894</f>
        <v>316</v>
      </c>
      <c r="D1894" s="10">
        <v>1</v>
      </c>
      <c r="E1894" s="10">
        <v>2883.55</v>
      </c>
      <c r="F1894">
        <f t="shared" si="147"/>
        <v>4</v>
      </c>
      <c r="G1894">
        <f t="shared" si="145"/>
        <v>3</v>
      </c>
      <c r="H1894">
        <f t="shared" si="146"/>
        <v>2</v>
      </c>
      <c r="I1894" t="str">
        <f t="shared" si="148"/>
        <v>432</v>
      </c>
      <c r="J1894" t="str">
        <f t="shared" si="149"/>
        <v>Others</v>
      </c>
      <c r="M1894" s="9" t="s">
        <v>7296</v>
      </c>
      <c r="N1894" s="10">
        <v>1</v>
      </c>
      <c r="P1894" s="9" t="s">
        <v>7296</v>
      </c>
      <c r="Q1894" s="10">
        <v>833.41</v>
      </c>
      <c r="S1894" t="s">
        <v>11441</v>
      </c>
      <c r="T1894">
        <v>45415</v>
      </c>
      <c r="U1894">
        <v>340</v>
      </c>
      <c r="V1894">
        <v>1</v>
      </c>
      <c r="W1894">
        <v>3426.4</v>
      </c>
      <c r="X1894">
        <v>3</v>
      </c>
      <c r="Y1894">
        <v>3</v>
      </c>
      <c r="Z1894">
        <v>2</v>
      </c>
      <c r="AA1894" t="s">
        <v>11837</v>
      </c>
      <c r="AB1894" t="s">
        <v>11834</v>
      </c>
    </row>
    <row r="1895" spans="1:28" x14ac:dyDescent="0.3">
      <c r="A1895" s="9" t="s">
        <v>11441</v>
      </c>
      <c r="B1895" s="20">
        <v>45415</v>
      </c>
      <c r="C1895" s="30">
        <f>superstore_excel!X$2 - B1895</f>
        <v>340</v>
      </c>
      <c r="D1895" s="10">
        <v>1</v>
      </c>
      <c r="E1895" s="10">
        <v>3426.4</v>
      </c>
      <c r="F1895">
        <f t="shared" si="147"/>
        <v>3</v>
      </c>
      <c r="G1895">
        <f t="shared" si="145"/>
        <v>3</v>
      </c>
      <c r="H1895">
        <f t="shared" si="146"/>
        <v>2</v>
      </c>
      <c r="I1895" t="str">
        <f t="shared" si="148"/>
        <v>332</v>
      </c>
      <c r="J1895" t="str">
        <f t="shared" si="149"/>
        <v>Others</v>
      </c>
      <c r="M1895" s="9" t="s">
        <v>4420</v>
      </c>
      <c r="N1895" s="10">
        <v>1</v>
      </c>
      <c r="P1895" s="9" t="s">
        <v>4420</v>
      </c>
      <c r="Q1895" s="10">
        <v>2883.55</v>
      </c>
      <c r="S1895" t="s">
        <v>10806</v>
      </c>
      <c r="T1895">
        <v>45144</v>
      </c>
      <c r="U1895">
        <v>611</v>
      </c>
      <c r="V1895">
        <v>1</v>
      </c>
      <c r="W1895">
        <v>2394.9</v>
      </c>
      <c r="X1895">
        <v>2</v>
      </c>
      <c r="Y1895">
        <v>3</v>
      </c>
      <c r="Z1895">
        <v>2</v>
      </c>
      <c r="AA1895" t="s">
        <v>11848</v>
      </c>
      <c r="AB1895" t="s">
        <v>11839</v>
      </c>
    </row>
    <row r="1896" spans="1:28" x14ac:dyDescent="0.3">
      <c r="A1896" s="9" t="s">
        <v>10806</v>
      </c>
      <c r="B1896" s="20">
        <v>45144</v>
      </c>
      <c r="C1896" s="30">
        <f>superstore_excel!X$2 - B1896</f>
        <v>611</v>
      </c>
      <c r="D1896" s="10">
        <v>1</v>
      </c>
      <c r="E1896" s="10">
        <v>2394.9</v>
      </c>
      <c r="F1896">
        <f t="shared" si="147"/>
        <v>2</v>
      </c>
      <c r="G1896">
        <f t="shared" si="145"/>
        <v>3</v>
      </c>
      <c r="H1896">
        <f t="shared" si="146"/>
        <v>2</v>
      </c>
      <c r="I1896" t="str">
        <f t="shared" si="148"/>
        <v>232</v>
      </c>
      <c r="J1896" t="str">
        <f t="shared" si="149"/>
        <v>At Risk</v>
      </c>
      <c r="M1896" s="9" t="s">
        <v>11441</v>
      </c>
      <c r="N1896" s="10">
        <v>1</v>
      </c>
      <c r="P1896" s="9" t="s">
        <v>11441</v>
      </c>
      <c r="Q1896" s="10">
        <v>3426.4</v>
      </c>
      <c r="S1896" t="s">
        <v>5200</v>
      </c>
      <c r="T1896">
        <v>45692</v>
      </c>
      <c r="U1896">
        <v>63</v>
      </c>
      <c r="V1896">
        <v>1</v>
      </c>
      <c r="W1896">
        <v>4920.74</v>
      </c>
      <c r="X1896">
        <v>5</v>
      </c>
      <c r="Y1896">
        <v>3</v>
      </c>
      <c r="Z1896">
        <v>3</v>
      </c>
      <c r="AA1896" t="s">
        <v>11831</v>
      </c>
      <c r="AB1896" t="s">
        <v>11832</v>
      </c>
    </row>
    <row r="1897" spans="1:28" x14ac:dyDescent="0.3">
      <c r="A1897" s="9" t="s">
        <v>5200</v>
      </c>
      <c r="B1897" s="20">
        <v>45692</v>
      </c>
      <c r="C1897" s="30">
        <f>superstore_excel!X$2 - B1897</f>
        <v>63</v>
      </c>
      <c r="D1897" s="10">
        <v>1</v>
      </c>
      <c r="E1897" s="10">
        <v>4920.74</v>
      </c>
      <c r="F1897">
        <f t="shared" si="147"/>
        <v>5</v>
      </c>
      <c r="G1897">
        <f t="shared" si="145"/>
        <v>3</v>
      </c>
      <c r="H1897">
        <f t="shared" si="146"/>
        <v>3</v>
      </c>
      <c r="I1897" t="str">
        <f t="shared" si="148"/>
        <v>533</v>
      </c>
      <c r="J1897" t="str">
        <f t="shared" si="149"/>
        <v>Recent Customers</v>
      </c>
      <c r="M1897" s="9" t="s">
        <v>10806</v>
      </c>
      <c r="N1897" s="10">
        <v>1</v>
      </c>
      <c r="P1897" s="9" t="s">
        <v>10806</v>
      </c>
      <c r="Q1897" s="10">
        <v>2394.9</v>
      </c>
      <c r="S1897" t="s">
        <v>2647</v>
      </c>
      <c r="T1897">
        <v>45308</v>
      </c>
      <c r="U1897">
        <v>447</v>
      </c>
      <c r="V1897">
        <v>3</v>
      </c>
      <c r="W1897">
        <v>5817.4599999999991</v>
      </c>
      <c r="X1897">
        <v>3</v>
      </c>
      <c r="Y1897">
        <v>4</v>
      </c>
      <c r="Z1897">
        <v>3</v>
      </c>
      <c r="AA1897" t="s">
        <v>11852</v>
      </c>
      <c r="AB1897" t="s">
        <v>11834</v>
      </c>
    </row>
    <row r="1898" spans="1:28" x14ac:dyDescent="0.3">
      <c r="A1898" s="9" t="s">
        <v>2647</v>
      </c>
      <c r="B1898" s="20">
        <v>45308</v>
      </c>
      <c r="C1898" s="30">
        <f>superstore_excel!X$2 - B1898</f>
        <v>447</v>
      </c>
      <c r="D1898" s="10">
        <v>3</v>
      </c>
      <c r="E1898" s="10">
        <v>5817.4599999999991</v>
      </c>
      <c r="F1898">
        <f t="shared" si="147"/>
        <v>3</v>
      </c>
      <c r="G1898">
        <f t="shared" si="145"/>
        <v>4</v>
      </c>
      <c r="H1898">
        <f t="shared" si="146"/>
        <v>3</v>
      </c>
      <c r="I1898" t="str">
        <f t="shared" si="148"/>
        <v>343</v>
      </c>
      <c r="J1898" t="str">
        <f t="shared" si="149"/>
        <v>Others</v>
      </c>
      <c r="M1898" s="9" t="s">
        <v>5200</v>
      </c>
      <c r="N1898" s="10">
        <v>1</v>
      </c>
      <c r="P1898" s="9" t="s">
        <v>5200</v>
      </c>
      <c r="Q1898" s="10">
        <v>4920.74</v>
      </c>
      <c r="S1898" t="s">
        <v>2895</v>
      </c>
      <c r="T1898">
        <v>45743</v>
      </c>
      <c r="U1898">
        <v>12</v>
      </c>
      <c r="V1898">
        <v>1</v>
      </c>
      <c r="W1898">
        <v>4707.3999999999996</v>
      </c>
      <c r="X1898">
        <v>5</v>
      </c>
      <c r="Y1898">
        <v>3</v>
      </c>
      <c r="Z1898">
        <v>3</v>
      </c>
      <c r="AA1898" t="s">
        <v>11831</v>
      </c>
      <c r="AB1898" t="s">
        <v>11832</v>
      </c>
    </row>
    <row r="1899" spans="1:28" x14ac:dyDescent="0.3">
      <c r="A1899" s="9" t="s">
        <v>2895</v>
      </c>
      <c r="B1899" s="20">
        <v>45743</v>
      </c>
      <c r="C1899" s="30">
        <f>superstore_excel!X$2 - B1899</f>
        <v>12</v>
      </c>
      <c r="D1899" s="10">
        <v>1</v>
      </c>
      <c r="E1899" s="10">
        <v>4707.3999999999996</v>
      </c>
      <c r="F1899">
        <f t="shared" si="147"/>
        <v>5</v>
      </c>
      <c r="G1899">
        <f t="shared" si="145"/>
        <v>3</v>
      </c>
      <c r="H1899">
        <f t="shared" si="146"/>
        <v>3</v>
      </c>
      <c r="I1899" t="str">
        <f t="shared" si="148"/>
        <v>533</v>
      </c>
      <c r="J1899" t="str">
        <f t="shared" si="149"/>
        <v>Recent Customers</v>
      </c>
      <c r="M1899" s="9" t="s">
        <v>2647</v>
      </c>
      <c r="N1899" s="10">
        <v>3</v>
      </c>
      <c r="P1899" s="9" t="s">
        <v>2647</v>
      </c>
      <c r="Q1899" s="10">
        <v>5817.4599999999991</v>
      </c>
      <c r="S1899" t="s">
        <v>6656</v>
      </c>
      <c r="T1899">
        <v>45474</v>
      </c>
      <c r="U1899">
        <v>281</v>
      </c>
      <c r="V1899">
        <v>1</v>
      </c>
      <c r="W1899">
        <v>435.98</v>
      </c>
      <c r="X1899">
        <v>4</v>
      </c>
      <c r="Y1899">
        <v>3</v>
      </c>
      <c r="Z1899">
        <v>1</v>
      </c>
      <c r="AA1899" t="s">
        <v>11840</v>
      </c>
      <c r="AB1899" t="s">
        <v>11834</v>
      </c>
    </row>
    <row r="1900" spans="1:28" x14ac:dyDescent="0.3">
      <c r="A1900" s="9" t="s">
        <v>6656</v>
      </c>
      <c r="B1900" s="20">
        <v>45474</v>
      </c>
      <c r="C1900" s="30">
        <f>superstore_excel!X$2 - B1900</f>
        <v>281</v>
      </c>
      <c r="D1900" s="10">
        <v>1</v>
      </c>
      <c r="E1900" s="10">
        <v>435.98</v>
      </c>
      <c r="F1900">
        <f t="shared" si="147"/>
        <v>4</v>
      </c>
      <c r="G1900">
        <f t="shared" si="145"/>
        <v>3</v>
      </c>
      <c r="H1900">
        <f t="shared" si="146"/>
        <v>1</v>
      </c>
      <c r="I1900" t="str">
        <f t="shared" si="148"/>
        <v>431</v>
      </c>
      <c r="J1900" t="str">
        <f t="shared" si="149"/>
        <v>Others</v>
      </c>
      <c r="M1900" s="9" t="s">
        <v>2895</v>
      </c>
      <c r="N1900" s="10">
        <v>1</v>
      </c>
      <c r="P1900" s="9" t="s">
        <v>2895</v>
      </c>
      <c r="Q1900" s="10">
        <v>4707.3999999999996</v>
      </c>
      <c r="S1900" t="s">
        <v>1186</v>
      </c>
      <c r="T1900">
        <v>45043</v>
      </c>
      <c r="U1900">
        <v>712</v>
      </c>
      <c r="V1900">
        <v>4</v>
      </c>
      <c r="W1900">
        <v>8977.2108791549199</v>
      </c>
      <c r="X1900">
        <v>2</v>
      </c>
      <c r="Y1900">
        <v>4</v>
      </c>
      <c r="Z1900">
        <v>4</v>
      </c>
      <c r="AA1900" t="s">
        <v>11844</v>
      </c>
      <c r="AB1900" t="s">
        <v>11839</v>
      </c>
    </row>
    <row r="1901" spans="1:28" x14ac:dyDescent="0.3">
      <c r="A1901" s="9" t="s">
        <v>1186</v>
      </c>
      <c r="B1901" s="20">
        <v>45043</v>
      </c>
      <c r="C1901" s="30">
        <f>superstore_excel!X$2 - B1901</f>
        <v>712</v>
      </c>
      <c r="D1901" s="10">
        <v>4</v>
      </c>
      <c r="E1901" s="10">
        <v>8977.2108791549199</v>
      </c>
      <c r="F1901">
        <f t="shared" si="147"/>
        <v>2</v>
      </c>
      <c r="G1901">
        <f t="shared" si="145"/>
        <v>4</v>
      </c>
      <c r="H1901">
        <f t="shared" si="146"/>
        <v>4</v>
      </c>
      <c r="I1901" t="str">
        <f t="shared" si="148"/>
        <v>244</v>
      </c>
      <c r="J1901" t="str">
        <f t="shared" si="149"/>
        <v>At Risk</v>
      </c>
      <c r="M1901" s="9" t="s">
        <v>6656</v>
      </c>
      <c r="N1901" s="10">
        <v>1</v>
      </c>
      <c r="P1901" s="9" t="s">
        <v>6656</v>
      </c>
      <c r="Q1901" s="10">
        <v>435.98</v>
      </c>
      <c r="S1901" t="s">
        <v>9352</v>
      </c>
      <c r="T1901">
        <v>45658</v>
      </c>
      <c r="U1901">
        <v>97</v>
      </c>
      <c r="V1901">
        <v>1</v>
      </c>
      <c r="W1901">
        <v>1406.65</v>
      </c>
      <c r="X1901">
        <v>5</v>
      </c>
      <c r="Y1901">
        <v>3</v>
      </c>
      <c r="Z1901">
        <v>1</v>
      </c>
      <c r="AA1901" t="s">
        <v>11850</v>
      </c>
      <c r="AB1901" t="s">
        <v>11832</v>
      </c>
    </row>
    <row r="1902" spans="1:28" x14ac:dyDescent="0.3">
      <c r="A1902" s="9" t="s">
        <v>9352</v>
      </c>
      <c r="B1902" s="20">
        <v>45658</v>
      </c>
      <c r="C1902" s="30">
        <f>superstore_excel!X$2 - B1902</f>
        <v>97</v>
      </c>
      <c r="D1902" s="10">
        <v>1</v>
      </c>
      <c r="E1902" s="10">
        <v>1406.65</v>
      </c>
      <c r="F1902">
        <f t="shared" si="147"/>
        <v>5</v>
      </c>
      <c r="G1902">
        <f t="shared" si="145"/>
        <v>3</v>
      </c>
      <c r="H1902">
        <f t="shared" si="146"/>
        <v>1</v>
      </c>
      <c r="I1902" t="str">
        <f t="shared" si="148"/>
        <v>531</v>
      </c>
      <c r="J1902" t="str">
        <f t="shared" si="149"/>
        <v>Recent Customers</v>
      </c>
      <c r="M1902" s="9" t="s">
        <v>1186</v>
      </c>
      <c r="N1902" s="10">
        <v>4</v>
      </c>
      <c r="P1902" s="9" t="s">
        <v>1186</v>
      </c>
      <c r="Q1902" s="10">
        <v>8977.2108791549199</v>
      </c>
      <c r="S1902" t="s">
        <v>9394</v>
      </c>
      <c r="T1902">
        <v>45592</v>
      </c>
      <c r="U1902">
        <v>163</v>
      </c>
      <c r="V1902">
        <v>2</v>
      </c>
      <c r="W1902">
        <v>2764.71</v>
      </c>
      <c r="X1902">
        <v>4</v>
      </c>
      <c r="Y1902">
        <v>4</v>
      </c>
      <c r="Z1902">
        <v>2</v>
      </c>
      <c r="AA1902" t="s">
        <v>11856</v>
      </c>
      <c r="AB1902" t="s">
        <v>11834</v>
      </c>
    </row>
    <row r="1903" spans="1:28" x14ac:dyDescent="0.3">
      <c r="A1903" s="9" t="s">
        <v>9394</v>
      </c>
      <c r="B1903" s="20">
        <v>45592</v>
      </c>
      <c r="C1903" s="30">
        <f>superstore_excel!X$2 - B1903</f>
        <v>163</v>
      </c>
      <c r="D1903" s="10">
        <v>2</v>
      </c>
      <c r="E1903" s="10">
        <v>2764.71</v>
      </c>
      <c r="F1903">
        <f t="shared" si="147"/>
        <v>4</v>
      </c>
      <c r="G1903">
        <f t="shared" si="145"/>
        <v>4</v>
      </c>
      <c r="H1903">
        <f t="shared" si="146"/>
        <v>2</v>
      </c>
      <c r="I1903" t="str">
        <f t="shared" si="148"/>
        <v>442</v>
      </c>
      <c r="J1903" t="str">
        <f t="shared" si="149"/>
        <v>Others</v>
      </c>
      <c r="M1903" s="9" t="s">
        <v>9352</v>
      </c>
      <c r="N1903" s="10">
        <v>1</v>
      </c>
      <c r="P1903" s="9" t="s">
        <v>9352</v>
      </c>
      <c r="Q1903" s="10">
        <v>1406.65</v>
      </c>
      <c r="S1903" t="s">
        <v>1654</v>
      </c>
      <c r="T1903">
        <v>45290</v>
      </c>
      <c r="U1903">
        <v>465</v>
      </c>
      <c r="V1903">
        <v>4</v>
      </c>
      <c r="W1903">
        <v>9373.8875671590904</v>
      </c>
      <c r="X1903">
        <v>3</v>
      </c>
      <c r="Y1903">
        <v>4</v>
      </c>
      <c r="Z1903">
        <v>4</v>
      </c>
      <c r="AA1903" t="s">
        <v>11853</v>
      </c>
      <c r="AB1903" t="s">
        <v>11834</v>
      </c>
    </row>
    <row r="1904" spans="1:28" x14ac:dyDescent="0.3">
      <c r="A1904" s="9" t="s">
        <v>1654</v>
      </c>
      <c r="B1904" s="20">
        <v>45290</v>
      </c>
      <c r="C1904" s="30">
        <f>superstore_excel!X$2 - B1904</f>
        <v>465</v>
      </c>
      <c r="D1904" s="10">
        <v>4</v>
      </c>
      <c r="E1904" s="10">
        <v>9373.8875671590904</v>
      </c>
      <c r="F1904">
        <f t="shared" si="147"/>
        <v>3</v>
      </c>
      <c r="G1904">
        <f t="shared" si="145"/>
        <v>4</v>
      </c>
      <c r="H1904">
        <f t="shared" si="146"/>
        <v>4</v>
      </c>
      <c r="I1904" t="str">
        <f t="shared" si="148"/>
        <v>344</v>
      </c>
      <c r="J1904" t="str">
        <f t="shared" si="149"/>
        <v>Others</v>
      </c>
      <c r="M1904" s="9" t="s">
        <v>9394</v>
      </c>
      <c r="N1904" s="10">
        <v>2</v>
      </c>
      <c r="P1904" s="9" t="s">
        <v>9394</v>
      </c>
      <c r="Q1904" s="10">
        <v>2764.71</v>
      </c>
      <c r="S1904" t="s">
        <v>5983</v>
      </c>
      <c r="T1904">
        <v>45240</v>
      </c>
      <c r="U1904">
        <v>515</v>
      </c>
      <c r="V1904">
        <v>1</v>
      </c>
      <c r="W1904">
        <v>2132.56</v>
      </c>
      <c r="X1904">
        <v>3</v>
      </c>
      <c r="Y1904">
        <v>3</v>
      </c>
      <c r="Z1904">
        <v>2</v>
      </c>
      <c r="AA1904" t="s">
        <v>11837</v>
      </c>
      <c r="AB1904" t="s">
        <v>11834</v>
      </c>
    </row>
    <row r="1905" spans="1:28" x14ac:dyDescent="0.3">
      <c r="A1905" s="9" t="s">
        <v>5983</v>
      </c>
      <c r="B1905" s="20">
        <v>45240</v>
      </c>
      <c r="C1905" s="30">
        <f>superstore_excel!X$2 - B1905</f>
        <v>515</v>
      </c>
      <c r="D1905" s="10">
        <v>1</v>
      </c>
      <c r="E1905" s="10">
        <v>2132.56</v>
      </c>
      <c r="F1905">
        <f t="shared" si="147"/>
        <v>3</v>
      </c>
      <c r="G1905">
        <f t="shared" si="145"/>
        <v>3</v>
      </c>
      <c r="H1905">
        <f t="shared" si="146"/>
        <v>2</v>
      </c>
      <c r="I1905" t="str">
        <f t="shared" si="148"/>
        <v>332</v>
      </c>
      <c r="J1905" t="str">
        <f t="shared" si="149"/>
        <v>Others</v>
      </c>
      <c r="M1905" s="9" t="s">
        <v>1654</v>
      </c>
      <c r="N1905" s="10">
        <v>4</v>
      </c>
      <c r="P1905" s="9" t="s">
        <v>1654</v>
      </c>
      <c r="Q1905" s="10">
        <v>9373.8875671590904</v>
      </c>
      <c r="S1905" t="s">
        <v>2705</v>
      </c>
      <c r="T1905">
        <v>45570</v>
      </c>
      <c r="U1905">
        <v>185</v>
      </c>
      <c r="V1905">
        <v>1</v>
      </c>
      <c r="W1905">
        <v>1628.7</v>
      </c>
      <c r="X1905">
        <v>4</v>
      </c>
      <c r="Y1905">
        <v>3</v>
      </c>
      <c r="Z1905">
        <v>1</v>
      </c>
      <c r="AA1905" t="s">
        <v>11840</v>
      </c>
      <c r="AB1905" t="s">
        <v>11834</v>
      </c>
    </row>
    <row r="1906" spans="1:28" x14ac:dyDescent="0.3">
      <c r="A1906" s="9" t="s">
        <v>2705</v>
      </c>
      <c r="B1906" s="20">
        <v>45570</v>
      </c>
      <c r="C1906" s="30">
        <f>superstore_excel!X$2 - B1906</f>
        <v>185</v>
      </c>
      <c r="D1906" s="10">
        <v>1</v>
      </c>
      <c r="E1906" s="10">
        <v>1628.7</v>
      </c>
      <c r="F1906">
        <f t="shared" si="147"/>
        <v>4</v>
      </c>
      <c r="G1906">
        <f t="shared" si="145"/>
        <v>3</v>
      </c>
      <c r="H1906">
        <f t="shared" si="146"/>
        <v>1</v>
      </c>
      <c r="I1906" t="str">
        <f t="shared" si="148"/>
        <v>431</v>
      </c>
      <c r="J1906" t="str">
        <f t="shared" si="149"/>
        <v>Others</v>
      </c>
      <c r="M1906" s="9" t="s">
        <v>5983</v>
      </c>
      <c r="N1906" s="10">
        <v>1</v>
      </c>
      <c r="P1906" s="9" t="s">
        <v>5983</v>
      </c>
      <c r="Q1906" s="10">
        <v>2132.56</v>
      </c>
      <c r="S1906" t="s">
        <v>3505</v>
      </c>
      <c r="T1906">
        <v>45214</v>
      </c>
      <c r="U1906">
        <v>541</v>
      </c>
      <c r="V1906">
        <v>2</v>
      </c>
      <c r="W1906">
        <v>3801.37</v>
      </c>
      <c r="X1906">
        <v>2</v>
      </c>
      <c r="Y1906">
        <v>4</v>
      </c>
      <c r="Z1906">
        <v>3</v>
      </c>
      <c r="AA1906" t="s">
        <v>11860</v>
      </c>
      <c r="AB1906" t="s">
        <v>11839</v>
      </c>
    </row>
    <row r="1907" spans="1:28" x14ac:dyDescent="0.3">
      <c r="A1907" s="9" t="s">
        <v>3505</v>
      </c>
      <c r="B1907" s="20">
        <v>45214</v>
      </c>
      <c r="C1907" s="30">
        <f>superstore_excel!X$2 - B1907</f>
        <v>541</v>
      </c>
      <c r="D1907" s="10">
        <v>2</v>
      </c>
      <c r="E1907" s="10">
        <v>3801.37</v>
      </c>
      <c r="F1907">
        <f t="shared" si="147"/>
        <v>2</v>
      </c>
      <c r="G1907">
        <f t="shared" si="145"/>
        <v>4</v>
      </c>
      <c r="H1907">
        <f t="shared" si="146"/>
        <v>3</v>
      </c>
      <c r="I1907" t="str">
        <f t="shared" si="148"/>
        <v>243</v>
      </c>
      <c r="J1907" t="str">
        <f t="shared" si="149"/>
        <v>At Risk</v>
      </c>
      <c r="M1907" s="9" t="s">
        <v>2705</v>
      </c>
      <c r="N1907" s="10">
        <v>1</v>
      </c>
      <c r="P1907" s="9" t="s">
        <v>2705</v>
      </c>
      <c r="Q1907" s="10">
        <v>1628.7</v>
      </c>
      <c r="S1907" t="s">
        <v>3633</v>
      </c>
      <c r="T1907">
        <v>45471</v>
      </c>
      <c r="U1907">
        <v>284</v>
      </c>
      <c r="V1907">
        <v>1</v>
      </c>
      <c r="W1907">
        <v>2683.05</v>
      </c>
      <c r="X1907">
        <v>4</v>
      </c>
      <c r="Y1907">
        <v>3</v>
      </c>
      <c r="Z1907">
        <v>2</v>
      </c>
      <c r="AA1907" t="s">
        <v>11842</v>
      </c>
      <c r="AB1907" t="s">
        <v>11834</v>
      </c>
    </row>
    <row r="1908" spans="1:28" x14ac:dyDescent="0.3">
      <c r="A1908" s="9" t="s">
        <v>3633</v>
      </c>
      <c r="B1908" s="20">
        <v>45471</v>
      </c>
      <c r="C1908" s="30">
        <f>superstore_excel!X$2 - B1908</f>
        <v>284</v>
      </c>
      <c r="D1908" s="10">
        <v>1</v>
      </c>
      <c r="E1908" s="10">
        <v>2683.05</v>
      </c>
      <c r="F1908">
        <f t="shared" si="147"/>
        <v>4</v>
      </c>
      <c r="G1908">
        <f t="shared" si="145"/>
        <v>3</v>
      </c>
      <c r="H1908">
        <f t="shared" si="146"/>
        <v>2</v>
      </c>
      <c r="I1908" t="str">
        <f t="shared" si="148"/>
        <v>432</v>
      </c>
      <c r="J1908" t="str">
        <f t="shared" si="149"/>
        <v>Others</v>
      </c>
      <c r="M1908" s="9" t="s">
        <v>3505</v>
      </c>
      <c r="N1908" s="10">
        <v>2</v>
      </c>
      <c r="P1908" s="9" t="s">
        <v>3505</v>
      </c>
      <c r="Q1908" s="10">
        <v>3801.37</v>
      </c>
      <c r="S1908" t="s">
        <v>11232</v>
      </c>
      <c r="T1908">
        <v>45255</v>
      </c>
      <c r="U1908">
        <v>500</v>
      </c>
      <c r="V1908">
        <v>1</v>
      </c>
      <c r="W1908">
        <v>2439.02</v>
      </c>
      <c r="X1908">
        <v>3</v>
      </c>
      <c r="Y1908">
        <v>3</v>
      </c>
      <c r="Z1908">
        <v>2</v>
      </c>
      <c r="AA1908" t="s">
        <v>11837</v>
      </c>
      <c r="AB1908" t="s">
        <v>11834</v>
      </c>
    </row>
    <row r="1909" spans="1:28" x14ac:dyDescent="0.3">
      <c r="A1909" s="9" t="s">
        <v>11232</v>
      </c>
      <c r="B1909" s="20">
        <v>45255</v>
      </c>
      <c r="C1909" s="30">
        <f>superstore_excel!X$2 - B1909</f>
        <v>500</v>
      </c>
      <c r="D1909" s="10">
        <v>1</v>
      </c>
      <c r="E1909" s="10">
        <v>2439.02</v>
      </c>
      <c r="F1909">
        <f t="shared" si="147"/>
        <v>3</v>
      </c>
      <c r="G1909">
        <f t="shared" si="145"/>
        <v>3</v>
      </c>
      <c r="H1909">
        <f t="shared" si="146"/>
        <v>2</v>
      </c>
      <c r="I1909" t="str">
        <f t="shared" si="148"/>
        <v>332</v>
      </c>
      <c r="J1909" t="str">
        <f t="shared" si="149"/>
        <v>Others</v>
      </c>
      <c r="M1909" s="9" t="s">
        <v>3633</v>
      </c>
      <c r="N1909" s="10">
        <v>1</v>
      </c>
      <c r="P1909" s="9" t="s">
        <v>3633</v>
      </c>
      <c r="Q1909" s="10">
        <v>2683.05</v>
      </c>
      <c r="S1909" t="s">
        <v>5173</v>
      </c>
      <c r="T1909">
        <v>45414</v>
      </c>
      <c r="U1909">
        <v>341</v>
      </c>
      <c r="V1909">
        <v>1</v>
      </c>
      <c r="W1909">
        <v>4919.9399999999996</v>
      </c>
      <c r="X1909">
        <v>3</v>
      </c>
      <c r="Y1909">
        <v>3</v>
      </c>
      <c r="Z1909">
        <v>3</v>
      </c>
      <c r="AA1909" t="s">
        <v>11845</v>
      </c>
      <c r="AB1909" t="s">
        <v>11834</v>
      </c>
    </row>
    <row r="1910" spans="1:28" x14ac:dyDescent="0.3">
      <c r="A1910" s="9" t="s">
        <v>5173</v>
      </c>
      <c r="B1910" s="20">
        <v>45414</v>
      </c>
      <c r="C1910" s="30">
        <f>superstore_excel!X$2 - B1910</f>
        <v>341</v>
      </c>
      <c r="D1910" s="10">
        <v>1</v>
      </c>
      <c r="E1910" s="10">
        <v>4919.9399999999996</v>
      </c>
      <c r="F1910">
        <f t="shared" si="147"/>
        <v>3</v>
      </c>
      <c r="G1910">
        <f t="shared" si="145"/>
        <v>3</v>
      </c>
      <c r="H1910">
        <f t="shared" si="146"/>
        <v>3</v>
      </c>
      <c r="I1910" t="str">
        <f t="shared" si="148"/>
        <v>333</v>
      </c>
      <c r="J1910" t="str">
        <f t="shared" si="149"/>
        <v>Others</v>
      </c>
      <c r="M1910" s="9" t="s">
        <v>11232</v>
      </c>
      <c r="N1910" s="10">
        <v>1</v>
      </c>
      <c r="P1910" s="9" t="s">
        <v>11232</v>
      </c>
      <c r="Q1910" s="10">
        <v>2439.02</v>
      </c>
      <c r="S1910" t="s">
        <v>1498</v>
      </c>
      <c r="T1910">
        <v>45176</v>
      </c>
      <c r="U1910">
        <v>579</v>
      </c>
      <c r="V1910">
        <v>5</v>
      </c>
      <c r="W1910">
        <v>14940.427587998031</v>
      </c>
      <c r="X1910">
        <v>2</v>
      </c>
      <c r="Y1910">
        <v>4</v>
      </c>
      <c r="Z1910">
        <v>4</v>
      </c>
      <c r="AA1910" t="s">
        <v>11844</v>
      </c>
      <c r="AB1910" t="s">
        <v>11839</v>
      </c>
    </row>
    <row r="1911" spans="1:28" x14ac:dyDescent="0.3">
      <c r="A1911" s="9" t="s">
        <v>1498</v>
      </c>
      <c r="B1911" s="20">
        <v>45176</v>
      </c>
      <c r="C1911" s="30">
        <f>superstore_excel!X$2 - B1911</f>
        <v>579</v>
      </c>
      <c r="D1911" s="10">
        <v>5</v>
      </c>
      <c r="E1911" s="10">
        <v>14940.427587998031</v>
      </c>
      <c r="F1911">
        <f t="shared" si="147"/>
        <v>2</v>
      </c>
      <c r="G1911">
        <f t="shared" si="145"/>
        <v>4</v>
      </c>
      <c r="H1911">
        <f t="shared" si="146"/>
        <v>4</v>
      </c>
      <c r="I1911" t="str">
        <f t="shared" si="148"/>
        <v>244</v>
      </c>
      <c r="J1911" t="str">
        <f t="shared" si="149"/>
        <v>At Risk</v>
      </c>
      <c r="M1911" s="9" t="s">
        <v>5173</v>
      </c>
      <c r="N1911" s="10">
        <v>1</v>
      </c>
      <c r="P1911" s="9" t="s">
        <v>5173</v>
      </c>
      <c r="Q1911" s="10">
        <v>4919.9399999999996</v>
      </c>
      <c r="S1911" t="s">
        <v>2180</v>
      </c>
      <c r="T1911">
        <v>45511</v>
      </c>
      <c r="U1911">
        <v>244</v>
      </c>
      <c r="V1911">
        <v>4</v>
      </c>
      <c r="W1911">
        <v>8886.3897478696308</v>
      </c>
      <c r="X1911">
        <v>4</v>
      </c>
      <c r="Y1911">
        <v>4</v>
      </c>
      <c r="Z1911">
        <v>4</v>
      </c>
      <c r="AA1911" t="s">
        <v>11835</v>
      </c>
      <c r="AB1911" t="s">
        <v>11836</v>
      </c>
    </row>
    <row r="1912" spans="1:28" x14ac:dyDescent="0.3">
      <c r="A1912" s="9" t="s">
        <v>2180</v>
      </c>
      <c r="B1912" s="20">
        <v>45511</v>
      </c>
      <c r="C1912" s="30">
        <f>superstore_excel!X$2 - B1912</f>
        <v>244</v>
      </c>
      <c r="D1912" s="10">
        <v>4</v>
      </c>
      <c r="E1912" s="10">
        <v>8886.3897478696308</v>
      </c>
      <c r="F1912">
        <f t="shared" si="147"/>
        <v>4</v>
      </c>
      <c r="G1912">
        <f t="shared" si="145"/>
        <v>4</v>
      </c>
      <c r="H1912">
        <f t="shared" si="146"/>
        <v>4</v>
      </c>
      <c r="I1912" t="str">
        <f t="shared" si="148"/>
        <v>444</v>
      </c>
      <c r="J1912" t="str">
        <f t="shared" si="149"/>
        <v>Loyal Customers</v>
      </c>
      <c r="M1912" s="9" t="s">
        <v>1498</v>
      </c>
      <c r="N1912" s="10">
        <v>5</v>
      </c>
      <c r="P1912" s="9" t="s">
        <v>1498</v>
      </c>
      <c r="Q1912" s="10">
        <v>14940.427587998031</v>
      </c>
      <c r="S1912" t="s">
        <v>9280</v>
      </c>
      <c r="T1912">
        <v>45538</v>
      </c>
      <c r="U1912">
        <v>217</v>
      </c>
      <c r="V1912">
        <v>1</v>
      </c>
      <c r="W1912">
        <v>767.03</v>
      </c>
      <c r="X1912">
        <v>4</v>
      </c>
      <c r="Y1912">
        <v>3</v>
      </c>
      <c r="Z1912">
        <v>1</v>
      </c>
      <c r="AA1912" t="s">
        <v>11840</v>
      </c>
      <c r="AB1912" t="s">
        <v>11834</v>
      </c>
    </row>
    <row r="1913" spans="1:28" x14ac:dyDescent="0.3">
      <c r="A1913" s="9" t="s">
        <v>9280</v>
      </c>
      <c r="B1913" s="20">
        <v>45538</v>
      </c>
      <c r="C1913" s="30">
        <f>superstore_excel!X$2 - B1913</f>
        <v>217</v>
      </c>
      <c r="D1913" s="10">
        <v>1</v>
      </c>
      <c r="E1913" s="10">
        <v>767.03</v>
      </c>
      <c r="F1913">
        <f t="shared" si="147"/>
        <v>4</v>
      </c>
      <c r="G1913">
        <f t="shared" si="145"/>
        <v>3</v>
      </c>
      <c r="H1913">
        <f t="shared" si="146"/>
        <v>1</v>
      </c>
      <c r="I1913" t="str">
        <f t="shared" si="148"/>
        <v>431</v>
      </c>
      <c r="J1913" t="str">
        <f t="shared" si="149"/>
        <v>Others</v>
      </c>
      <c r="M1913" s="9" t="s">
        <v>2180</v>
      </c>
      <c r="N1913" s="10">
        <v>4</v>
      </c>
      <c r="P1913" s="9" t="s">
        <v>2180</v>
      </c>
      <c r="Q1913" s="10">
        <v>8886.3897478696308</v>
      </c>
      <c r="S1913" t="s">
        <v>660</v>
      </c>
      <c r="T1913">
        <v>45098</v>
      </c>
      <c r="U1913">
        <v>657</v>
      </c>
      <c r="V1913">
        <v>4</v>
      </c>
      <c r="W1913">
        <v>10045.078698444389</v>
      </c>
      <c r="X1913">
        <v>2</v>
      </c>
      <c r="Y1913">
        <v>4</v>
      </c>
      <c r="Z1913">
        <v>4</v>
      </c>
      <c r="AA1913" t="s">
        <v>11844</v>
      </c>
      <c r="AB1913" t="s">
        <v>11839</v>
      </c>
    </row>
    <row r="1914" spans="1:28" x14ac:dyDescent="0.3">
      <c r="A1914" s="9" t="s">
        <v>660</v>
      </c>
      <c r="B1914" s="20">
        <v>45098</v>
      </c>
      <c r="C1914" s="30">
        <f>superstore_excel!X$2 - B1914</f>
        <v>657</v>
      </c>
      <c r="D1914" s="10">
        <v>4</v>
      </c>
      <c r="E1914" s="10">
        <v>10045.078698444389</v>
      </c>
      <c r="F1914">
        <f t="shared" si="147"/>
        <v>2</v>
      </c>
      <c r="G1914">
        <f t="shared" si="145"/>
        <v>4</v>
      </c>
      <c r="H1914">
        <f t="shared" si="146"/>
        <v>4</v>
      </c>
      <c r="I1914" t="str">
        <f t="shared" si="148"/>
        <v>244</v>
      </c>
      <c r="J1914" t="str">
        <f t="shared" si="149"/>
        <v>At Risk</v>
      </c>
      <c r="M1914" s="9" t="s">
        <v>9280</v>
      </c>
      <c r="N1914" s="10">
        <v>1</v>
      </c>
      <c r="P1914" s="9" t="s">
        <v>9280</v>
      </c>
      <c r="Q1914" s="10">
        <v>767.03</v>
      </c>
      <c r="S1914" t="s">
        <v>9114</v>
      </c>
      <c r="T1914">
        <v>45112</v>
      </c>
      <c r="U1914">
        <v>643</v>
      </c>
      <c r="V1914">
        <v>1</v>
      </c>
      <c r="W1914">
        <v>1821.03</v>
      </c>
      <c r="X1914">
        <v>2</v>
      </c>
      <c r="Y1914">
        <v>3</v>
      </c>
      <c r="Z1914">
        <v>2</v>
      </c>
      <c r="AA1914" t="s">
        <v>11848</v>
      </c>
      <c r="AB1914" t="s">
        <v>11839</v>
      </c>
    </row>
    <row r="1915" spans="1:28" x14ac:dyDescent="0.3">
      <c r="A1915" s="9" t="s">
        <v>9114</v>
      </c>
      <c r="B1915" s="20">
        <v>45112</v>
      </c>
      <c r="C1915" s="30">
        <f>superstore_excel!X$2 - B1915</f>
        <v>643</v>
      </c>
      <c r="D1915" s="10">
        <v>1</v>
      </c>
      <c r="E1915" s="10">
        <v>1821.03</v>
      </c>
      <c r="F1915">
        <f t="shared" si="147"/>
        <v>2</v>
      </c>
      <c r="G1915">
        <f t="shared" si="145"/>
        <v>3</v>
      </c>
      <c r="H1915">
        <f t="shared" si="146"/>
        <v>2</v>
      </c>
      <c r="I1915" t="str">
        <f t="shared" si="148"/>
        <v>232</v>
      </c>
      <c r="J1915" t="str">
        <f t="shared" si="149"/>
        <v>At Risk</v>
      </c>
      <c r="M1915" s="9" t="s">
        <v>660</v>
      </c>
      <c r="N1915" s="10">
        <v>4</v>
      </c>
      <c r="P1915" s="9" t="s">
        <v>660</v>
      </c>
      <c r="Q1915" s="10">
        <v>10045.078698444389</v>
      </c>
      <c r="S1915" t="s">
        <v>8148</v>
      </c>
      <c r="T1915">
        <v>45573</v>
      </c>
      <c r="U1915">
        <v>182</v>
      </c>
      <c r="V1915">
        <v>1</v>
      </c>
      <c r="W1915">
        <v>3285.09</v>
      </c>
      <c r="X1915">
        <v>4</v>
      </c>
      <c r="Y1915">
        <v>3</v>
      </c>
      <c r="Z1915">
        <v>2</v>
      </c>
      <c r="AA1915" t="s">
        <v>11842</v>
      </c>
      <c r="AB1915" t="s">
        <v>11834</v>
      </c>
    </row>
    <row r="1916" spans="1:28" x14ac:dyDescent="0.3">
      <c r="A1916" s="9" t="s">
        <v>8148</v>
      </c>
      <c r="B1916" s="20">
        <v>45573</v>
      </c>
      <c r="C1916" s="30">
        <f>superstore_excel!X$2 - B1916</f>
        <v>182</v>
      </c>
      <c r="D1916" s="10">
        <v>1</v>
      </c>
      <c r="E1916" s="10">
        <v>3285.09</v>
      </c>
      <c r="F1916">
        <f t="shared" si="147"/>
        <v>4</v>
      </c>
      <c r="G1916">
        <f t="shared" si="145"/>
        <v>3</v>
      </c>
      <c r="H1916">
        <f t="shared" si="146"/>
        <v>2</v>
      </c>
      <c r="I1916" t="str">
        <f t="shared" si="148"/>
        <v>432</v>
      </c>
      <c r="J1916" t="str">
        <f t="shared" si="149"/>
        <v>Others</v>
      </c>
      <c r="M1916" s="9" t="s">
        <v>9114</v>
      </c>
      <c r="N1916" s="10">
        <v>1</v>
      </c>
      <c r="P1916" s="9" t="s">
        <v>9114</v>
      </c>
      <c r="Q1916" s="10">
        <v>1821.03</v>
      </c>
      <c r="S1916" t="s">
        <v>433</v>
      </c>
      <c r="T1916">
        <v>45755</v>
      </c>
      <c r="U1916">
        <v>0</v>
      </c>
      <c r="V1916">
        <v>4</v>
      </c>
      <c r="W1916">
        <v>11331.27347813987</v>
      </c>
      <c r="X1916">
        <v>5</v>
      </c>
      <c r="Y1916">
        <v>4</v>
      </c>
      <c r="Z1916">
        <v>4</v>
      </c>
      <c r="AA1916" t="s">
        <v>11849</v>
      </c>
      <c r="AB1916" t="s">
        <v>11836</v>
      </c>
    </row>
    <row r="1917" spans="1:28" x14ac:dyDescent="0.3">
      <c r="A1917" s="9" t="s">
        <v>433</v>
      </c>
      <c r="B1917" s="20">
        <v>45755</v>
      </c>
      <c r="C1917" s="30">
        <f>superstore_excel!X$2 - B1917</f>
        <v>0</v>
      </c>
      <c r="D1917" s="10">
        <v>4</v>
      </c>
      <c r="E1917" s="10">
        <v>11331.27347813987</v>
      </c>
      <c r="F1917">
        <f t="shared" si="147"/>
        <v>5</v>
      </c>
      <c r="G1917">
        <f t="shared" si="145"/>
        <v>4</v>
      </c>
      <c r="H1917">
        <f t="shared" si="146"/>
        <v>4</v>
      </c>
      <c r="I1917" t="str">
        <f t="shared" si="148"/>
        <v>544</v>
      </c>
      <c r="J1917" t="str">
        <f t="shared" si="149"/>
        <v>Loyal Customers</v>
      </c>
      <c r="M1917" s="9" t="s">
        <v>8148</v>
      </c>
      <c r="N1917" s="10">
        <v>1</v>
      </c>
      <c r="P1917" s="9" t="s">
        <v>8148</v>
      </c>
      <c r="Q1917" s="10">
        <v>3285.09</v>
      </c>
      <c r="S1917" t="s">
        <v>6499</v>
      </c>
      <c r="T1917">
        <v>45508</v>
      </c>
      <c r="U1917">
        <v>247</v>
      </c>
      <c r="V1917">
        <v>1</v>
      </c>
      <c r="W1917">
        <v>2458.41</v>
      </c>
      <c r="X1917">
        <v>4</v>
      </c>
      <c r="Y1917">
        <v>3</v>
      </c>
      <c r="Z1917">
        <v>2</v>
      </c>
      <c r="AA1917" t="s">
        <v>11842</v>
      </c>
      <c r="AB1917" t="s">
        <v>11834</v>
      </c>
    </row>
    <row r="1918" spans="1:28" x14ac:dyDescent="0.3">
      <c r="A1918" s="9" t="s">
        <v>6499</v>
      </c>
      <c r="B1918" s="20">
        <v>45508</v>
      </c>
      <c r="C1918" s="30">
        <f>superstore_excel!X$2 - B1918</f>
        <v>247</v>
      </c>
      <c r="D1918" s="10">
        <v>1</v>
      </c>
      <c r="E1918" s="10">
        <v>2458.41</v>
      </c>
      <c r="F1918">
        <f t="shared" si="147"/>
        <v>4</v>
      </c>
      <c r="G1918">
        <f t="shared" si="145"/>
        <v>3</v>
      </c>
      <c r="H1918">
        <f t="shared" si="146"/>
        <v>2</v>
      </c>
      <c r="I1918" t="str">
        <f t="shared" si="148"/>
        <v>432</v>
      </c>
      <c r="J1918" t="str">
        <f t="shared" si="149"/>
        <v>Others</v>
      </c>
      <c r="M1918" s="9" t="s">
        <v>433</v>
      </c>
      <c r="N1918" s="10">
        <v>4</v>
      </c>
      <c r="P1918" s="9" t="s">
        <v>433</v>
      </c>
      <c r="Q1918" s="10">
        <v>11331.27347813987</v>
      </c>
      <c r="S1918" t="s">
        <v>8184</v>
      </c>
      <c r="T1918">
        <v>45185</v>
      </c>
      <c r="U1918">
        <v>570</v>
      </c>
      <c r="V1918">
        <v>1</v>
      </c>
      <c r="W1918">
        <v>2186.8000000000002</v>
      </c>
      <c r="X1918">
        <v>2</v>
      </c>
      <c r="Y1918">
        <v>3</v>
      </c>
      <c r="Z1918">
        <v>2</v>
      </c>
      <c r="AA1918" t="s">
        <v>11848</v>
      </c>
      <c r="AB1918" t="s">
        <v>11839</v>
      </c>
    </row>
    <row r="1919" spans="1:28" x14ac:dyDescent="0.3">
      <c r="A1919" s="9" t="s">
        <v>8184</v>
      </c>
      <c r="B1919" s="20">
        <v>45185</v>
      </c>
      <c r="C1919" s="30">
        <f>superstore_excel!X$2 - B1919</f>
        <v>570</v>
      </c>
      <c r="D1919" s="10">
        <v>1</v>
      </c>
      <c r="E1919" s="10">
        <v>2186.8000000000002</v>
      </c>
      <c r="F1919">
        <f t="shared" si="147"/>
        <v>2</v>
      </c>
      <c r="G1919">
        <f t="shared" si="145"/>
        <v>3</v>
      </c>
      <c r="H1919">
        <f t="shared" si="146"/>
        <v>2</v>
      </c>
      <c r="I1919" t="str">
        <f t="shared" si="148"/>
        <v>232</v>
      </c>
      <c r="J1919" t="str">
        <f t="shared" si="149"/>
        <v>At Risk</v>
      </c>
      <c r="M1919" s="9" t="s">
        <v>6499</v>
      </c>
      <c r="N1919" s="10">
        <v>1</v>
      </c>
      <c r="P1919" s="9" t="s">
        <v>6499</v>
      </c>
      <c r="Q1919" s="10">
        <v>2458.41</v>
      </c>
      <c r="S1919" t="s">
        <v>11350</v>
      </c>
      <c r="T1919">
        <v>45542</v>
      </c>
      <c r="U1919">
        <v>213</v>
      </c>
      <c r="V1919">
        <v>1</v>
      </c>
      <c r="W1919">
        <v>3872.15</v>
      </c>
      <c r="X1919">
        <v>4</v>
      </c>
      <c r="Y1919">
        <v>3</v>
      </c>
      <c r="Z1919">
        <v>3</v>
      </c>
      <c r="AA1919" t="s">
        <v>11833</v>
      </c>
      <c r="AB1919" t="s">
        <v>11834</v>
      </c>
    </row>
    <row r="1920" spans="1:28" x14ac:dyDescent="0.3">
      <c r="A1920" s="9" t="s">
        <v>11350</v>
      </c>
      <c r="B1920" s="20">
        <v>45542</v>
      </c>
      <c r="C1920" s="30">
        <f>superstore_excel!X$2 - B1920</f>
        <v>213</v>
      </c>
      <c r="D1920" s="10">
        <v>1</v>
      </c>
      <c r="E1920" s="10">
        <v>3872.15</v>
      </c>
      <c r="F1920">
        <f t="shared" si="147"/>
        <v>4</v>
      </c>
      <c r="G1920">
        <f t="shared" si="145"/>
        <v>3</v>
      </c>
      <c r="H1920">
        <f t="shared" si="146"/>
        <v>3</v>
      </c>
      <c r="I1920" t="str">
        <f t="shared" si="148"/>
        <v>433</v>
      </c>
      <c r="J1920" t="str">
        <f t="shared" si="149"/>
        <v>Others</v>
      </c>
      <c r="M1920" s="9" t="s">
        <v>8184</v>
      </c>
      <c r="N1920" s="10">
        <v>1</v>
      </c>
      <c r="P1920" s="9" t="s">
        <v>8184</v>
      </c>
      <c r="Q1920" s="10">
        <v>2186.8000000000002</v>
      </c>
      <c r="S1920" t="s">
        <v>8396</v>
      </c>
      <c r="T1920">
        <v>45431</v>
      </c>
      <c r="U1920">
        <v>324</v>
      </c>
      <c r="V1920">
        <v>1</v>
      </c>
      <c r="W1920">
        <v>3266.94</v>
      </c>
      <c r="X1920">
        <v>4</v>
      </c>
      <c r="Y1920">
        <v>3</v>
      </c>
      <c r="Z1920">
        <v>2</v>
      </c>
      <c r="AA1920" t="s">
        <v>11842</v>
      </c>
      <c r="AB1920" t="s">
        <v>11834</v>
      </c>
    </row>
    <row r="1921" spans="1:28" x14ac:dyDescent="0.3">
      <c r="A1921" s="9" t="s">
        <v>8396</v>
      </c>
      <c r="B1921" s="20">
        <v>45431</v>
      </c>
      <c r="C1921" s="30">
        <f>superstore_excel!X$2 - B1921</f>
        <v>324</v>
      </c>
      <c r="D1921" s="10">
        <v>1</v>
      </c>
      <c r="E1921" s="10">
        <v>3266.94</v>
      </c>
      <c r="F1921">
        <f t="shared" si="147"/>
        <v>4</v>
      </c>
      <c r="G1921">
        <f t="shared" si="145"/>
        <v>3</v>
      </c>
      <c r="H1921">
        <f t="shared" si="146"/>
        <v>2</v>
      </c>
      <c r="I1921" t="str">
        <f t="shared" si="148"/>
        <v>432</v>
      </c>
      <c r="J1921" t="str">
        <f t="shared" si="149"/>
        <v>Others</v>
      </c>
      <c r="M1921" s="9" t="s">
        <v>11350</v>
      </c>
      <c r="N1921" s="10">
        <v>1</v>
      </c>
      <c r="P1921" s="9" t="s">
        <v>11350</v>
      </c>
      <c r="Q1921" s="10">
        <v>3872.15</v>
      </c>
      <c r="S1921" t="s">
        <v>2599</v>
      </c>
      <c r="T1921">
        <v>45393</v>
      </c>
      <c r="U1921">
        <v>362</v>
      </c>
      <c r="V1921">
        <v>1</v>
      </c>
      <c r="W1921">
        <v>3496.44</v>
      </c>
      <c r="X1921">
        <v>3</v>
      </c>
      <c r="Y1921">
        <v>3</v>
      </c>
      <c r="Z1921">
        <v>3</v>
      </c>
      <c r="AA1921" t="s">
        <v>11845</v>
      </c>
      <c r="AB1921" t="s">
        <v>11834</v>
      </c>
    </row>
    <row r="1922" spans="1:28" x14ac:dyDescent="0.3">
      <c r="A1922" s="9" t="s">
        <v>2599</v>
      </c>
      <c r="B1922" s="20">
        <v>45393</v>
      </c>
      <c r="C1922" s="30">
        <f>superstore_excel!X$2 - B1922</f>
        <v>362</v>
      </c>
      <c r="D1922" s="10">
        <v>1</v>
      </c>
      <c r="E1922" s="10">
        <v>3496.44</v>
      </c>
      <c r="F1922">
        <f t="shared" si="147"/>
        <v>3</v>
      </c>
      <c r="G1922">
        <f t="shared" si="145"/>
        <v>3</v>
      </c>
      <c r="H1922">
        <f t="shared" si="146"/>
        <v>3</v>
      </c>
      <c r="I1922" t="str">
        <f t="shared" si="148"/>
        <v>333</v>
      </c>
      <c r="J1922" t="str">
        <f t="shared" si="149"/>
        <v>Others</v>
      </c>
      <c r="M1922" s="9" t="s">
        <v>8396</v>
      </c>
      <c r="N1922" s="10">
        <v>1</v>
      </c>
      <c r="P1922" s="9" t="s">
        <v>8396</v>
      </c>
      <c r="Q1922" s="10">
        <v>3266.94</v>
      </c>
      <c r="S1922" t="s">
        <v>3200</v>
      </c>
      <c r="T1922">
        <v>45216</v>
      </c>
      <c r="U1922">
        <v>539</v>
      </c>
      <c r="V1922">
        <v>1</v>
      </c>
      <c r="W1922">
        <v>4093.5</v>
      </c>
      <c r="X1922">
        <v>2</v>
      </c>
      <c r="Y1922">
        <v>3</v>
      </c>
      <c r="Z1922">
        <v>3</v>
      </c>
      <c r="AA1922" t="s">
        <v>11838</v>
      </c>
      <c r="AB1922" t="s">
        <v>11839</v>
      </c>
    </row>
    <row r="1923" spans="1:28" x14ac:dyDescent="0.3">
      <c r="A1923" s="9" t="s">
        <v>3200</v>
      </c>
      <c r="B1923" s="20">
        <v>45216</v>
      </c>
      <c r="C1923" s="30">
        <f>superstore_excel!X$2 - B1923</f>
        <v>539</v>
      </c>
      <c r="D1923" s="10">
        <v>1</v>
      </c>
      <c r="E1923" s="10">
        <v>4093.5</v>
      </c>
      <c r="F1923">
        <f t="shared" si="147"/>
        <v>2</v>
      </c>
      <c r="G1923">
        <f t="shared" si="145"/>
        <v>3</v>
      </c>
      <c r="H1923">
        <f t="shared" si="146"/>
        <v>3</v>
      </c>
      <c r="I1923" t="str">
        <f t="shared" si="148"/>
        <v>233</v>
      </c>
      <c r="J1923" t="str">
        <f t="shared" si="149"/>
        <v>At Risk</v>
      </c>
      <c r="M1923" s="9" t="s">
        <v>2599</v>
      </c>
      <c r="N1923" s="10">
        <v>1</v>
      </c>
      <c r="P1923" s="9" t="s">
        <v>2599</v>
      </c>
      <c r="Q1923" s="10">
        <v>3496.44</v>
      </c>
      <c r="S1923" t="s">
        <v>489</v>
      </c>
      <c r="T1923">
        <v>45317</v>
      </c>
      <c r="U1923">
        <v>438</v>
      </c>
      <c r="V1923">
        <v>4</v>
      </c>
      <c r="W1923">
        <v>10700.128970846228</v>
      </c>
      <c r="X1923">
        <v>3</v>
      </c>
      <c r="Y1923">
        <v>4</v>
      </c>
      <c r="Z1923">
        <v>4</v>
      </c>
      <c r="AA1923" t="s">
        <v>11853</v>
      </c>
      <c r="AB1923" t="s">
        <v>11834</v>
      </c>
    </row>
    <row r="1924" spans="1:28" x14ac:dyDescent="0.3">
      <c r="A1924" s="9" t="s">
        <v>489</v>
      </c>
      <c r="B1924" s="20">
        <v>45317</v>
      </c>
      <c r="C1924" s="30">
        <f>superstore_excel!X$2 - B1924</f>
        <v>438</v>
      </c>
      <c r="D1924" s="10">
        <v>4</v>
      </c>
      <c r="E1924" s="10">
        <v>10700.128970846228</v>
      </c>
      <c r="F1924">
        <f t="shared" si="147"/>
        <v>3</v>
      </c>
      <c r="G1924">
        <f t="shared" si="145"/>
        <v>4</v>
      </c>
      <c r="H1924">
        <f t="shared" si="146"/>
        <v>4</v>
      </c>
      <c r="I1924" t="str">
        <f t="shared" si="148"/>
        <v>344</v>
      </c>
      <c r="J1924" t="str">
        <f t="shared" si="149"/>
        <v>Others</v>
      </c>
      <c r="M1924" s="9" t="s">
        <v>3200</v>
      </c>
      <c r="N1924" s="10">
        <v>1</v>
      </c>
      <c r="P1924" s="9" t="s">
        <v>3200</v>
      </c>
      <c r="Q1924" s="10">
        <v>4093.5</v>
      </c>
      <c r="S1924" t="s">
        <v>4466</v>
      </c>
      <c r="T1924">
        <v>45181</v>
      </c>
      <c r="U1924">
        <v>574</v>
      </c>
      <c r="V1924">
        <v>1</v>
      </c>
      <c r="W1924">
        <v>1893.76</v>
      </c>
      <c r="X1924">
        <v>2</v>
      </c>
      <c r="Y1924">
        <v>3</v>
      </c>
      <c r="Z1924">
        <v>2</v>
      </c>
      <c r="AA1924" t="s">
        <v>11848</v>
      </c>
      <c r="AB1924" t="s">
        <v>11839</v>
      </c>
    </row>
    <row r="1925" spans="1:28" x14ac:dyDescent="0.3">
      <c r="A1925" s="9" t="s">
        <v>4466</v>
      </c>
      <c r="B1925" s="20">
        <v>45181</v>
      </c>
      <c r="C1925" s="30">
        <f>superstore_excel!X$2 - B1925</f>
        <v>574</v>
      </c>
      <c r="D1925" s="10">
        <v>1</v>
      </c>
      <c r="E1925" s="10">
        <v>1893.76</v>
      </c>
      <c r="F1925">
        <f t="shared" si="147"/>
        <v>2</v>
      </c>
      <c r="G1925">
        <f t="shared" ref="G1925:G1988" si="150">IF(D1925&gt;=_xlfn.QUARTILE.INC(D:D,4),5, IF(D1925&gt;=_xlfn.QUARTILE.INC(D:D,3),4, IF(D1925&gt;=_xlfn.QUARTILE.INC(D:D,2),3, IF(D1925&gt;=_xlfn.QUARTILE.INC(D:D,1),2,1))))</f>
        <v>3</v>
      </c>
      <c r="H1925">
        <f t="shared" ref="H1925:H1988" si="151">IF(E1925&gt;=_xlfn.QUARTILE.INC(E:E,4),5, IF(E1925&gt;=_xlfn.QUARTILE.INC(E:E,3),4, IF(E1925&gt;=_xlfn.QUARTILE.INC(E:E,2),3, IF(E1925&gt;=_xlfn.QUARTILE.INC(E:E,1),2,1))))</f>
        <v>2</v>
      </c>
      <c r="I1925" t="str">
        <f t="shared" si="148"/>
        <v>232</v>
      </c>
      <c r="J1925" t="str">
        <f t="shared" si="149"/>
        <v>At Risk</v>
      </c>
      <c r="M1925" s="9" t="s">
        <v>489</v>
      </c>
      <c r="N1925" s="10">
        <v>4</v>
      </c>
      <c r="P1925" s="9" t="s">
        <v>489</v>
      </c>
      <c r="Q1925" s="10">
        <v>10700.128970846228</v>
      </c>
      <c r="S1925" t="s">
        <v>10681</v>
      </c>
      <c r="T1925">
        <v>45343</v>
      </c>
      <c r="U1925">
        <v>412</v>
      </c>
      <c r="V1925">
        <v>1</v>
      </c>
      <c r="W1925">
        <v>2251.66</v>
      </c>
      <c r="X1925">
        <v>3</v>
      </c>
      <c r="Y1925">
        <v>3</v>
      </c>
      <c r="Z1925">
        <v>2</v>
      </c>
      <c r="AA1925" t="s">
        <v>11837</v>
      </c>
      <c r="AB1925" t="s">
        <v>11834</v>
      </c>
    </row>
    <row r="1926" spans="1:28" x14ac:dyDescent="0.3">
      <c r="A1926" s="9" t="s">
        <v>10681</v>
      </c>
      <c r="B1926" s="20">
        <v>45343</v>
      </c>
      <c r="C1926" s="30">
        <f>superstore_excel!X$2 - B1926</f>
        <v>412</v>
      </c>
      <c r="D1926" s="10">
        <v>1</v>
      </c>
      <c r="E1926" s="10">
        <v>2251.66</v>
      </c>
      <c r="F1926">
        <f t="shared" ref="F1926:F1989" si="152">IF(C1926&lt;=_xlfn.QUARTILE.INC(C:C,1),5, IF(C1926&lt;=_xlfn.QUARTILE.INC(C:C,2),4, IF(C1926&lt;=_xlfn.QUARTILE.INC(C:C,3),3, IF(C1926&lt;=_xlfn.QUARTILE.INC(C:C,4),2,1))))</f>
        <v>3</v>
      </c>
      <c r="G1926">
        <f t="shared" si="150"/>
        <v>3</v>
      </c>
      <c r="H1926">
        <f t="shared" si="151"/>
        <v>2</v>
      </c>
      <c r="I1926" t="str">
        <f t="shared" ref="I1926:I1989" si="153">F1926 &amp; G1926 &amp; H1926</f>
        <v>332</v>
      </c>
      <c r="J1926" t="str">
        <f t="shared" ref="J1926:J1989" si="154">IF(I1926="555","Champions",
IF(AND(F1926&gt;=4,G1926&gt;=4,H1926&gt;=4),"Loyal Customers",
IF(F1926=5,"Recent Customers",
IF(G1926=5,"Frequent Buyers",
IF(H1926=5,"Big Spenders",
IF(F1926&lt;=2,"At Risk",
"Others"))))))</f>
        <v>Others</v>
      </c>
      <c r="M1926" s="9" t="s">
        <v>4466</v>
      </c>
      <c r="N1926" s="10">
        <v>1</v>
      </c>
      <c r="P1926" s="9" t="s">
        <v>4466</v>
      </c>
      <c r="Q1926" s="10">
        <v>1893.76</v>
      </c>
      <c r="S1926" t="s">
        <v>7854</v>
      </c>
      <c r="T1926">
        <v>45440</v>
      </c>
      <c r="U1926">
        <v>315</v>
      </c>
      <c r="V1926">
        <v>1</v>
      </c>
      <c r="W1926">
        <v>4383.9399999999996</v>
      </c>
      <c r="X1926">
        <v>4</v>
      </c>
      <c r="Y1926">
        <v>3</v>
      </c>
      <c r="Z1926">
        <v>3</v>
      </c>
      <c r="AA1926" t="s">
        <v>11833</v>
      </c>
      <c r="AB1926" t="s">
        <v>11834</v>
      </c>
    </row>
    <row r="1927" spans="1:28" x14ac:dyDescent="0.3">
      <c r="A1927" s="9" t="s">
        <v>7854</v>
      </c>
      <c r="B1927" s="20">
        <v>45440</v>
      </c>
      <c r="C1927" s="30">
        <f>superstore_excel!X$2 - B1927</f>
        <v>315</v>
      </c>
      <c r="D1927" s="10">
        <v>1</v>
      </c>
      <c r="E1927" s="10">
        <v>4383.9399999999996</v>
      </c>
      <c r="F1927">
        <f t="shared" si="152"/>
        <v>4</v>
      </c>
      <c r="G1927">
        <f t="shared" si="150"/>
        <v>3</v>
      </c>
      <c r="H1927">
        <f t="shared" si="151"/>
        <v>3</v>
      </c>
      <c r="I1927" t="str">
        <f t="shared" si="153"/>
        <v>433</v>
      </c>
      <c r="J1927" t="str">
        <f t="shared" si="154"/>
        <v>Others</v>
      </c>
      <c r="M1927" s="9" t="s">
        <v>10681</v>
      </c>
      <c r="N1927" s="10">
        <v>1</v>
      </c>
      <c r="P1927" s="9" t="s">
        <v>10681</v>
      </c>
      <c r="Q1927" s="10">
        <v>2251.66</v>
      </c>
      <c r="S1927" t="s">
        <v>9542</v>
      </c>
      <c r="T1927">
        <v>45376</v>
      </c>
      <c r="U1927">
        <v>379</v>
      </c>
      <c r="V1927">
        <v>1</v>
      </c>
      <c r="W1927">
        <v>3166.5</v>
      </c>
      <c r="X1927">
        <v>3</v>
      </c>
      <c r="Y1927">
        <v>3</v>
      </c>
      <c r="Z1927">
        <v>2</v>
      </c>
      <c r="AA1927" t="s">
        <v>11837</v>
      </c>
      <c r="AB1927" t="s">
        <v>11834</v>
      </c>
    </row>
    <row r="1928" spans="1:28" x14ac:dyDescent="0.3">
      <c r="A1928" s="9" t="s">
        <v>9542</v>
      </c>
      <c r="B1928" s="20">
        <v>45376</v>
      </c>
      <c r="C1928" s="30">
        <f>superstore_excel!X$2 - B1928</f>
        <v>379</v>
      </c>
      <c r="D1928" s="10">
        <v>1</v>
      </c>
      <c r="E1928" s="10">
        <v>3166.5</v>
      </c>
      <c r="F1928">
        <f t="shared" si="152"/>
        <v>3</v>
      </c>
      <c r="G1928">
        <f t="shared" si="150"/>
        <v>3</v>
      </c>
      <c r="H1928">
        <f t="shared" si="151"/>
        <v>2</v>
      </c>
      <c r="I1928" t="str">
        <f t="shared" si="153"/>
        <v>332</v>
      </c>
      <c r="J1928" t="str">
        <f t="shared" si="154"/>
        <v>Others</v>
      </c>
      <c r="M1928" s="9" t="s">
        <v>7854</v>
      </c>
      <c r="N1928" s="10">
        <v>1</v>
      </c>
      <c r="P1928" s="9" t="s">
        <v>7854</v>
      </c>
      <c r="Q1928" s="10">
        <v>4383.9399999999996</v>
      </c>
      <c r="S1928" t="s">
        <v>3066</v>
      </c>
      <c r="T1928">
        <v>45061</v>
      </c>
      <c r="U1928">
        <v>694</v>
      </c>
      <c r="V1928">
        <v>1</v>
      </c>
      <c r="W1928">
        <v>4597.51</v>
      </c>
      <c r="X1928">
        <v>2</v>
      </c>
      <c r="Y1928">
        <v>3</v>
      </c>
      <c r="Z1928">
        <v>3</v>
      </c>
      <c r="AA1928" t="s">
        <v>11838</v>
      </c>
      <c r="AB1928" t="s">
        <v>11839</v>
      </c>
    </row>
    <row r="1929" spans="1:28" x14ac:dyDescent="0.3">
      <c r="A1929" s="9" t="s">
        <v>3066</v>
      </c>
      <c r="B1929" s="20">
        <v>45061</v>
      </c>
      <c r="C1929" s="30">
        <f>superstore_excel!X$2 - B1929</f>
        <v>694</v>
      </c>
      <c r="D1929" s="10">
        <v>1</v>
      </c>
      <c r="E1929" s="10">
        <v>4597.51</v>
      </c>
      <c r="F1929">
        <f t="shared" si="152"/>
        <v>2</v>
      </c>
      <c r="G1929">
        <f t="shared" si="150"/>
        <v>3</v>
      </c>
      <c r="H1929">
        <f t="shared" si="151"/>
        <v>3</v>
      </c>
      <c r="I1929" t="str">
        <f t="shared" si="153"/>
        <v>233</v>
      </c>
      <c r="J1929" t="str">
        <f t="shared" si="154"/>
        <v>At Risk</v>
      </c>
      <c r="M1929" s="9" t="s">
        <v>9542</v>
      </c>
      <c r="N1929" s="10">
        <v>1</v>
      </c>
      <c r="P1929" s="9" t="s">
        <v>9542</v>
      </c>
      <c r="Q1929" s="10">
        <v>3166.5</v>
      </c>
      <c r="S1929" t="s">
        <v>1005</v>
      </c>
      <c r="T1929">
        <v>45287</v>
      </c>
      <c r="U1929">
        <v>468</v>
      </c>
      <c r="V1929">
        <v>4</v>
      </c>
      <c r="W1929">
        <v>12049.69140311971</v>
      </c>
      <c r="X1929">
        <v>3</v>
      </c>
      <c r="Y1929">
        <v>4</v>
      </c>
      <c r="Z1929">
        <v>4</v>
      </c>
      <c r="AA1929" t="s">
        <v>11853</v>
      </c>
      <c r="AB1929" t="s">
        <v>11834</v>
      </c>
    </row>
    <row r="1930" spans="1:28" x14ac:dyDescent="0.3">
      <c r="A1930" s="9" t="s">
        <v>1005</v>
      </c>
      <c r="B1930" s="20">
        <v>45287</v>
      </c>
      <c r="C1930" s="30">
        <f>superstore_excel!X$2 - B1930</f>
        <v>468</v>
      </c>
      <c r="D1930" s="10">
        <v>4</v>
      </c>
      <c r="E1930" s="10">
        <v>12049.69140311971</v>
      </c>
      <c r="F1930">
        <f t="shared" si="152"/>
        <v>3</v>
      </c>
      <c r="G1930">
        <f t="shared" si="150"/>
        <v>4</v>
      </c>
      <c r="H1930">
        <f t="shared" si="151"/>
        <v>4</v>
      </c>
      <c r="I1930" t="str">
        <f t="shared" si="153"/>
        <v>344</v>
      </c>
      <c r="J1930" t="str">
        <f t="shared" si="154"/>
        <v>Others</v>
      </c>
      <c r="M1930" s="9" t="s">
        <v>3066</v>
      </c>
      <c r="N1930" s="10">
        <v>1</v>
      </c>
      <c r="P1930" s="9" t="s">
        <v>3066</v>
      </c>
      <c r="Q1930" s="10">
        <v>4597.51</v>
      </c>
      <c r="S1930" t="s">
        <v>854</v>
      </c>
      <c r="T1930">
        <v>45033</v>
      </c>
      <c r="U1930">
        <v>722</v>
      </c>
      <c r="V1930">
        <v>4</v>
      </c>
      <c r="W1930">
        <v>10099.547922916689</v>
      </c>
      <c r="X1930">
        <v>2</v>
      </c>
      <c r="Y1930">
        <v>4</v>
      </c>
      <c r="Z1930">
        <v>4</v>
      </c>
      <c r="AA1930" t="s">
        <v>11844</v>
      </c>
      <c r="AB1930" t="s">
        <v>11839</v>
      </c>
    </row>
    <row r="1931" spans="1:28" x14ac:dyDescent="0.3">
      <c r="A1931" s="9" t="s">
        <v>854</v>
      </c>
      <c r="B1931" s="20">
        <v>45033</v>
      </c>
      <c r="C1931" s="30">
        <f>superstore_excel!X$2 - B1931</f>
        <v>722</v>
      </c>
      <c r="D1931" s="10">
        <v>4</v>
      </c>
      <c r="E1931" s="10">
        <v>10099.547922916689</v>
      </c>
      <c r="F1931">
        <f t="shared" si="152"/>
        <v>2</v>
      </c>
      <c r="G1931">
        <f t="shared" si="150"/>
        <v>4</v>
      </c>
      <c r="H1931">
        <f t="shared" si="151"/>
        <v>4</v>
      </c>
      <c r="I1931" t="str">
        <f t="shared" si="153"/>
        <v>244</v>
      </c>
      <c r="J1931" t="str">
        <f t="shared" si="154"/>
        <v>At Risk</v>
      </c>
      <c r="M1931" s="9" t="s">
        <v>1005</v>
      </c>
      <c r="N1931" s="10">
        <v>4</v>
      </c>
      <c r="P1931" s="9" t="s">
        <v>1005</v>
      </c>
      <c r="Q1931" s="10">
        <v>12049.69140311971</v>
      </c>
      <c r="S1931" t="s">
        <v>4765</v>
      </c>
      <c r="T1931">
        <v>45435</v>
      </c>
      <c r="U1931">
        <v>320</v>
      </c>
      <c r="V1931">
        <v>1</v>
      </c>
      <c r="W1931">
        <v>1845.65</v>
      </c>
      <c r="X1931">
        <v>4</v>
      </c>
      <c r="Y1931">
        <v>3</v>
      </c>
      <c r="Z1931">
        <v>2</v>
      </c>
      <c r="AA1931" t="s">
        <v>11842</v>
      </c>
      <c r="AB1931" t="s">
        <v>11834</v>
      </c>
    </row>
    <row r="1932" spans="1:28" x14ac:dyDescent="0.3">
      <c r="A1932" s="9" t="s">
        <v>4765</v>
      </c>
      <c r="B1932" s="20">
        <v>45435</v>
      </c>
      <c r="C1932" s="30">
        <f>superstore_excel!X$2 - B1932</f>
        <v>320</v>
      </c>
      <c r="D1932" s="10">
        <v>1</v>
      </c>
      <c r="E1932" s="10">
        <v>1845.65</v>
      </c>
      <c r="F1932">
        <f t="shared" si="152"/>
        <v>4</v>
      </c>
      <c r="G1932">
        <f t="shared" si="150"/>
        <v>3</v>
      </c>
      <c r="H1932">
        <f t="shared" si="151"/>
        <v>2</v>
      </c>
      <c r="I1932" t="str">
        <f t="shared" si="153"/>
        <v>432</v>
      </c>
      <c r="J1932" t="str">
        <f t="shared" si="154"/>
        <v>Others</v>
      </c>
      <c r="M1932" s="9" t="s">
        <v>854</v>
      </c>
      <c r="N1932" s="10">
        <v>4</v>
      </c>
      <c r="P1932" s="9" t="s">
        <v>854</v>
      </c>
      <c r="Q1932" s="10">
        <v>10099.547922916689</v>
      </c>
      <c r="S1932" t="s">
        <v>10778</v>
      </c>
      <c r="T1932">
        <v>45570</v>
      </c>
      <c r="U1932">
        <v>185</v>
      </c>
      <c r="V1932">
        <v>1</v>
      </c>
      <c r="W1932">
        <v>2743.92</v>
      </c>
      <c r="X1932">
        <v>4</v>
      </c>
      <c r="Y1932">
        <v>3</v>
      </c>
      <c r="Z1932">
        <v>2</v>
      </c>
      <c r="AA1932" t="s">
        <v>11842</v>
      </c>
      <c r="AB1932" t="s">
        <v>11834</v>
      </c>
    </row>
    <row r="1933" spans="1:28" x14ac:dyDescent="0.3">
      <c r="A1933" s="9" t="s">
        <v>10778</v>
      </c>
      <c r="B1933" s="20">
        <v>45570</v>
      </c>
      <c r="C1933" s="30">
        <f>superstore_excel!X$2 - B1933</f>
        <v>185</v>
      </c>
      <c r="D1933" s="10">
        <v>1</v>
      </c>
      <c r="E1933" s="10">
        <v>2743.92</v>
      </c>
      <c r="F1933">
        <f t="shared" si="152"/>
        <v>4</v>
      </c>
      <c r="G1933">
        <f t="shared" si="150"/>
        <v>3</v>
      </c>
      <c r="H1933">
        <f t="shared" si="151"/>
        <v>2</v>
      </c>
      <c r="I1933" t="str">
        <f t="shared" si="153"/>
        <v>432</v>
      </c>
      <c r="J1933" t="str">
        <f t="shared" si="154"/>
        <v>Others</v>
      </c>
      <c r="M1933" s="9" t="s">
        <v>4765</v>
      </c>
      <c r="N1933" s="10">
        <v>1</v>
      </c>
      <c r="P1933" s="9" t="s">
        <v>4765</v>
      </c>
      <c r="Q1933" s="10">
        <v>1845.65</v>
      </c>
      <c r="S1933" t="s">
        <v>4130</v>
      </c>
      <c r="T1933">
        <v>45723</v>
      </c>
      <c r="U1933">
        <v>32</v>
      </c>
      <c r="V1933">
        <v>1</v>
      </c>
      <c r="W1933">
        <v>1789.01</v>
      </c>
      <c r="X1933">
        <v>5</v>
      </c>
      <c r="Y1933">
        <v>3</v>
      </c>
      <c r="Z1933">
        <v>2</v>
      </c>
      <c r="AA1933" t="s">
        <v>11846</v>
      </c>
      <c r="AB1933" t="s">
        <v>11832</v>
      </c>
    </row>
    <row r="1934" spans="1:28" x14ac:dyDescent="0.3">
      <c r="A1934" s="9" t="s">
        <v>4130</v>
      </c>
      <c r="B1934" s="20">
        <v>45723</v>
      </c>
      <c r="C1934" s="30">
        <f>superstore_excel!X$2 - B1934</f>
        <v>32</v>
      </c>
      <c r="D1934" s="10">
        <v>1</v>
      </c>
      <c r="E1934" s="10">
        <v>1789.01</v>
      </c>
      <c r="F1934">
        <f t="shared" si="152"/>
        <v>5</v>
      </c>
      <c r="G1934">
        <f t="shared" si="150"/>
        <v>3</v>
      </c>
      <c r="H1934">
        <f t="shared" si="151"/>
        <v>2</v>
      </c>
      <c r="I1934" t="str">
        <f t="shared" si="153"/>
        <v>532</v>
      </c>
      <c r="J1934" t="str">
        <f t="shared" si="154"/>
        <v>Recent Customers</v>
      </c>
      <c r="M1934" s="9" t="s">
        <v>10778</v>
      </c>
      <c r="N1934" s="10">
        <v>1</v>
      </c>
      <c r="P1934" s="9" t="s">
        <v>10778</v>
      </c>
      <c r="Q1934" s="10">
        <v>2743.92</v>
      </c>
      <c r="S1934" t="s">
        <v>1431</v>
      </c>
      <c r="T1934">
        <v>45292</v>
      </c>
      <c r="U1934">
        <v>463</v>
      </c>
      <c r="V1934">
        <v>4</v>
      </c>
      <c r="W1934">
        <v>10627.062346854571</v>
      </c>
      <c r="X1934">
        <v>3</v>
      </c>
      <c r="Y1934">
        <v>4</v>
      </c>
      <c r="Z1934">
        <v>4</v>
      </c>
      <c r="AA1934" t="s">
        <v>11853</v>
      </c>
      <c r="AB1934" t="s">
        <v>11834</v>
      </c>
    </row>
    <row r="1935" spans="1:28" x14ac:dyDescent="0.3">
      <c r="A1935" s="9" t="s">
        <v>1431</v>
      </c>
      <c r="B1935" s="20">
        <v>45292</v>
      </c>
      <c r="C1935" s="30">
        <f>superstore_excel!X$2 - B1935</f>
        <v>463</v>
      </c>
      <c r="D1935" s="10">
        <v>4</v>
      </c>
      <c r="E1935" s="10">
        <v>10627.062346854571</v>
      </c>
      <c r="F1935">
        <f t="shared" si="152"/>
        <v>3</v>
      </c>
      <c r="G1935">
        <f t="shared" si="150"/>
        <v>4</v>
      </c>
      <c r="H1935">
        <f t="shared" si="151"/>
        <v>4</v>
      </c>
      <c r="I1935" t="str">
        <f t="shared" si="153"/>
        <v>344</v>
      </c>
      <c r="J1935" t="str">
        <f t="shared" si="154"/>
        <v>Others</v>
      </c>
      <c r="M1935" s="9" t="s">
        <v>4130</v>
      </c>
      <c r="N1935" s="10">
        <v>1</v>
      </c>
      <c r="P1935" s="9" t="s">
        <v>4130</v>
      </c>
      <c r="Q1935" s="10">
        <v>1789.01</v>
      </c>
      <c r="S1935" t="s">
        <v>2727</v>
      </c>
      <c r="T1935">
        <v>45454</v>
      </c>
      <c r="U1935">
        <v>301</v>
      </c>
      <c r="V1935">
        <v>1</v>
      </c>
      <c r="W1935">
        <v>3137.38</v>
      </c>
      <c r="X1935">
        <v>4</v>
      </c>
      <c r="Y1935">
        <v>3</v>
      </c>
      <c r="Z1935">
        <v>2</v>
      </c>
      <c r="AA1935" t="s">
        <v>11842</v>
      </c>
      <c r="AB1935" t="s">
        <v>11834</v>
      </c>
    </row>
    <row r="1936" spans="1:28" x14ac:dyDescent="0.3">
      <c r="A1936" s="9" t="s">
        <v>2727</v>
      </c>
      <c r="B1936" s="20">
        <v>45454</v>
      </c>
      <c r="C1936" s="30">
        <f>superstore_excel!X$2 - B1936</f>
        <v>301</v>
      </c>
      <c r="D1936" s="10">
        <v>1</v>
      </c>
      <c r="E1936" s="10">
        <v>3137.38</v>
      </c>
      <c r="F1936">
        <f t="shared" si="152"/>
        <v>4</v>
      </c>
      <c r="G1936">
        <f t="shared" si="150"/>
        <v>3</v>
      </c>
      <c r="H1936">
        <f t="shared" si="151"/>
        <v>2</v>
      </c>
      <c r="I1936" t="str">
        <f t="shared" si="153"/>
        <v>432</v>
      </c>
      <c r="J1936" t="str">
        <f t="shared" si="154"/>
        <v>Others</v>
      </c>
      <c r="M1936" s="9" t="s">
        <v>1431</v>
      </c>
      <c r="N1936" s="10">
        <v>4</v>
      </c>
      <c r="P1936" s="9" t="s">
        <v>1431</v>
      </c>
      <c r="Q1936" s="10">
        <v>10627.062346854571</v>
      </c>
      <c r="S1936" t="s">
        <v>1796</v>
      </c>
      <c r="T1936">
        <v>45358</v>
      </c>
      <c r="U1936">
        <v>397</v>
      </c>
      <c r="V1936">
        <v>5</v>
      </c>
      <c r="W1936">
        <v>12835.69454840405</v>
      </c>
      <c r="X1936">
        <v>3</v>
      </c>
      <c r="Y1936">
        <v>4</v>
      </c>
      <c r="Z1936">
        <v>4</v>
      </c>
      <c r="AA1936" t="s">
        <v>11853</v>
      </c>
      <c r="AB1936" t="s">
        <v>11834</v>
      </c>
    </row>
    <row r="1937" spans="1:28" x14ac:dyDescent="0.3">
      <c r="A1937" s="9" t="s">
        <v>1796</v>
      </c>
      <c r="B1937" s="20">
        <v>45358</v>
      </c>
      <c r="C1937" s="30">
        <f>superstore_excel!X$2 - B1937</f>
        <v>397</v>
      </c>
      <c r="D1937" s="10">
        <v>5</v>
      </c>
      <c r="E1937" s="10">
        <v>12835.69454840405</v>
      </c>
      <c r="F1937">
        <f t="shared" si="152"/>
        <v>3</v>
      </c>
      <c r="G1937">
        <f t="shared" si="150"/>
        <v>4</v>
      </c>
      <c r="H1937">
        <f t="shared" si="151"/>
        <v>4</v>
      </c>
      <c r="I1937" t="str">
        <f t="shared" si="153"/>
        <v>344</v>
      </c>
      <c r="J1937" t="str">
        <f t="shared" si="154"/>
        <v>Others</v>
      </c>
      <c r="M1937" s="9" t="s">
        <v>2727</v>
      </c>
      <c r="N1937" s="10">
        <v>1</v>
      </c>
      <c r="P1937" s="9" t="s">
        <v>2727</v>
      </c>
      <c r="Q1937" s="10">
        <v>3137.38</v>
      </c>
      <c r="S1937" t="s">
        <v>7978</v>
      </c>
      <c r="T1937">
        <v>45488</v>
      </c>
      <c r="U1937">
        <v>267</v>
      </c>
      <c r="V1937">
        <v>1</v>
      </c>
      <c r="W1937">
        <v>3184.64</v>
      </c>
      <c r="X1937">
        <v>4</v>
      </c>
      <c r="Y1937">
        <v>3</v>
      </c>
      <c r="Z1937">
        <v>2</v>
      </c>
      <c r="AA1937" t="s">
        <v>11842</v>
      </c>
      <c r="AB1937" t="s">
        <v>11834</v>
      </c>
    </row>
    <row r="1938" spans="1:28" x14ac:dyDescent="0.3">
      <c r="A1938" s="9" t="s">
        <v>7978</v>
      </c>
      <c r="B1938" s="20">
        <v>45488</v>
      </c>
      <c r="C1938" s="30">
        <f>superstore_excel!X$2 - B1938</f>
        <v>267</v>
      </c>
      <c r="D1938" s="10">
        <v>1</v>
      </c>
      <c r="E1938" s="10">
        <v>3184.64</v>
      </c>
      <c r="F1938">
        <f t="shared" si="152"/>
        <v>4</v>
      </c>
      <c r="G1938">
        <f t="shared" si="150"/>
        <v>3</v>
      </c>
      <c r="H1938">
        <f t="shared" si="151"/>
        <v>2</v>
      </c>
      <c r="I1938" t="str">
        <f t="shared" si="153"/>
        <v>432</v>
      </c>
      <c r="J1938" t="str">
        <f t="shared" si="154"/>
        <v>Others</v>
      </c>
      <c r="M1938" s="9" t="s">
        <v>1796</v>
      </c>
      <c r="N1938" s="10">
        <v>5</v>
      </c>
      <c r="P1938" s="9" t="s">
        <v>1796</v>
      </c>
      <c r="Q1938" s="10">
        <v>12835.69454840405</v>
      </c>
      <c r="S1938" t="s">
        <v>7931</v>
      </c>
      <c r="T1938">
        <v>45173</v>
      </c>
      <c r="U1938">
        <v>582</v>
      </c>
      <c r="V1938">
        <v>1</v>
      </c>
      <c r="W1938">
        <v>3031.52</v>
      </c>
      <c r="X1938">
        <v>2</v>
      </c>
      <c r="Y1938">
        <v>3</v>
      </c>
      <c r="Z1938">
        <v>2</v>
      </c>
      <c r="AA1938" t="s">
        <v>11848</v>
      </c>
      <c r="AB1938" t="s">
        <v>11839</v>
      </c>
    </row>
    <row r="1939" spans="1:28" x14ac:dyDescent="0.3">
      <c r="A1939" s="9" t="s">
        <v>7931</v>
      </c>
      <c r="B1939" s="20">
        <v>45173</v>
      </c>
      <c r="C1939" s="30">
        <f>superstore_excel!X$2 - B1939</f>
        <v>582</v>
      </c>
      <c r="D1939" s="10">
        <v>1</v>
      </c>
      <c r="E1939" s="10">
        <v>3031.52</v>
      </c>
      <c r="F1939">
        <f t="shared" si="152"/>
        <v>2</v>
      </c>
      <c r="G1939">
        <f t="shared" si="150"/>
        <v>3</v>
      </c>
      <c r="H1939">
        <f t="shared" si="151"/>
        <v>2</v>
      </c>
      <c r="I1939" t="str">
        <f t="shared" si="153"/>
        <v>232</v>
      </c>
      <c r="J1939" t="str">
        <f t="shared" si="154"/>
        <v>At Risk</v>
      </c>
      <c r="M1939" s="9" t="s">
        <v>7978</v>
      </c>
      <c r="N1939" s="10">
        <v>1</v>
      </c>
      <c r="P1939" s="9" t="s">
        <v>7978</v>
      </c>
      <c r="Q1939" s="10">
        <v>3184.64</v>
      </c>
      <c r="S1939" t="s">
        <v>2776</v>
      </c>
      <c r="T1939">
        <v>45241</v>
      </c>
      <c r="U1939">
        <v>514</v>
      </c>
      <c r="V1939">
        <v>1</v>
      </c>
      <c r="W1939">
        <v>2994.76</v>
      </c>
      <c r="X1939">
        <v>3</v>
      </c>
      <c r="Y1939">
        <v>3</v>
      </c>
      <c r="Z1939">
        <v>2</v>
      </c>
      <c r="AA1939" t="s">
        <v>11837</v>
      </c>
      <c r="AB1939" t="s">
        <v>11834</v>
      </c>
    </row>
    <row r="1940" spans="1:28" x14ac:dyDescent="0.3">
      <c r="A1940" s="9" t="s">
        <v>2776</v>
      </c>
      <c r="B1940" s="20">
        <v>45241</v>
      </c>
      <c r="C1940" s="30">
        <f>superstore_excel!X$2 - B1940</f>
        <v>514</v>
      </c>
      <c r="D1940" s="10">
        <v>1</v>
      </c>
      <c r="E1940" s="10">
        <v>2994.76</v>
      </c>
      <c r="F1940">
        <f t="shared" si="152"/>
        <v>3</v>
      </c>
      <c r="G1940">
        <f t="shared" si="150"/>
        <v>3</v>
      </c>
      <c r="H1940">
        <f t="shared" si="151"/>
        <v>2</v>
      </c>
      <c r="I1940" t="str">
        <f t="shared" si="153"/>
        <v>332</v>
      </c>
      <c r="J1940" t="str">
        <f t="shared" si="154"/>
        <v>Others</v>
      </c>
      <c r="M1940" s="9" t="s">
        <v>7931</v>
      </c>
      <c r="N1940" s="10">
        <v>1</v>
      </c>
      <c r="P1940" s="9" t="s">
        <v>7931</v>
      </c>
      <c r="Q1940" s="10">
        <v>3031.52</v>
      </c>
      <c r="S1940" t="s">
        <v>10419</v>
      </c>
      <c r="T1940">
        <v>45657</v>
      </c>
      <c r="U1940">
        <v>98</v>
      </c>
      <c r="V1940">
        <v>1</v>
      </c>
      <c r="W1940">
        <v>2902.52</v>
      </c>
      <c r="X1940">
        <v>5</v>
      </c>
      <c r="Y1940">
        <v>3</v>
      </c>
      <c r="Z1940">
        <v>2</v>
      </c>
      <c r="AA1940" t="s">
        <v>11846</v>
      </c>
      <c r="AB1940" t="s">
        <v>11832</v>
      </c>
    </row>
    <row r="1941" spans="1:28" x14ac:dyDescent="0.3">
      <c r="A1941" s="9" t="s">
        <v>10419</v>
      </c>
      <c r="B1941" s="20">
        <v>45657</v>
      </c>
      <c r="C1941" s="30">
        <f>superstore_excel!X$2 - B1941</f>
        <v>98</v>
      </c>
      <c r="D1941" s="10">
        <v>1</v>
      </c>
      <c r="E1941" s="10">
        <v>2902.52</v>
      </c>
      <c r="F1941">
        <f t="shared" si="152"/>
        <v>5</v>
      </c>
      <c r="G1941">
        <f t="shared" si="150"/>
        <v>3</v>
      </c>
      <c r="H1941">
        <f t="shared" si="151"/>
        <v>2</v>
      </c>
      <c r="I1941" t="str">
        <f t="shared" si="153"/>
        <v>532</v>
      </c>
      <c r="J1941" t="str">
        <f t="shared" si="154"/>
        <v>Recent Customers</v>
      </c>
      <c r="M1941" s="9" t="s">
        <v>2776</v>
      </c>
      <c r="N1941" s="10">
        <v>1</v>
      </c>
      <c r="P1941" s="9" t="s">
        <v>2776</v>
      </c>
      <c r="Q1941" s="10">
        <v>2994.76</v>
      </c>
      <c r="S1941" t="s">
        <v>94</v>
      </c>
      <c r="T1941">
        <v>45657</v>
      </c>
      <c r="U1941">
        <v>98</v>
      </c>
      <c r="V1941">
        <v>5</v>
      </c>
      <c r="W1941">
        <v>12098.479474281488</v>
      </c>
      <c r="X1941">
        <v>5</v>
      </c>
      <c r="Y1941">
        <v>4</v>
      </c>
      <c r="Z1941">
        <v>4</v>
      </c>
      <c r="AA1941" t="s">
        <v>11849</v>
      </c>
      <c r="AB1941" t="s">
        <v>11836</v>
      </c>
    </row>
    <row r="1942" spans="1:28" x14ac:dyDescent="0.3">
      <c r="A1942" s="9" t="s">
        <v>94</v>
      </c>
      <c r="B1942" s="20">
        <v>45657</v>
      </c>
      <c r="C1942" s="30">
        <f>superstore_excel!X$2 - B1942</f>
        <v>98</v>
      </c>
      <c r="D1942" s="10">
        <v>5</v>
      </c>
      <c r="E1942" s="10">
        <v>12098.479474281488</v>
      </c>
      <c r="F1942">
        <f t="shared" si="152"/>
        <v>5</v>
      </c>
      <c r="G1942">
        <f t="shared" si="150"/>
        <v>4</v>
      </c>
      <c r="H1942">
        <f t="shared" si="151"/>
        <v>4</v>
      </c>
      <c r="I1942" t="str">
        <f t="shared" si="153"/>
        <v>544</v>
      </c>
      <c r="J1942" t="str">
        <f t="shared" si="154"/>
        <v>Loyal Customers</v>
      </c>
      <c r="M1942" s="9" t="s">
        <v>10419</v>
      </c>
      <c r="N1942" s="10">
        <v>1</v>
      </c>
      <c r="P1942" s="9" t="s">
        <v>10419</v>
      </c>
      <c r="Q1942" s="10">
        <v>2902.52</v>
      </c>
      <c r="S1942" t="s">
        <v>9516</v>
      </c>
      <c r="T1942">
        <v>45655</v>
      </c>
      <c r="U1942">
        <v>100</v>
      </c>
      <c r="V1942">
        <v>1</v>
      </c>
      <c r="W1942">
        <v>989.91</v>
      </c>
      <c r="X1942">
        <v>5</v>
      </c>
      <c r="Y1942">
        <v>3</v>
      </c>
      <c r="Z1942">
        <v>1</v>
      </c>
      <c r="AA1942" t="s">
        <v>11850</v>
      </c>
      <c r="AB1942" t="s">
        <v>11832</v>
      </c>
    </row>
    <row r="1943" spans="1:28" x14ac:dyDescent="0.3">
      <c r="A1943" s="9" t="s">
        <v>9516</v>
      </c>
      <c r="B1943" s="20">
        <v>45655</v>
      </c>
      <c r="C1943" s="30">
        <f>superstore_excel!X$2 - B1943</f>
        <v>100</v>
      </c>
      <c r="D1943" s="10">
        <v>1</v>
      </c>
      <c r="E1943" s="10">
        <v>989.91</v>
      </c>
      <c r="F1943">
        <f t="shared" si="152"/>
        <v>5</v>
      </c>
      <c r="G1943">
        <f t="shared" si="150"/>
        <v>3</v>
      </c>
      <c r="H1943">
        <f t="shared" si="151"/>
        <v>1</v>
      </c>
      <c r="I1943" t="str">
        <f t="shared" si="153"/>
        <v>531</v>
      </c>
      <c r="J1943" t="str">
        <f t="shared" si="154"/>
        <v>Recent Customers</v>
      </c>
      <c r="M1943" s="9" t="s">
        <v>94</v>
      </c>
      <c r="N1943" s="10">
        <v>5</v>
      </c>
      <c r="P1943" s="9" t="s">
        <v>94</v>
      </c>
      <c r="Q1943" s="10">
        <v>12098.479474281488</v>
      </c>
      <c r="S1943" t="s">
        <v>4340</v>
      </c>
      <c r="T1943">
        <v>45167</v>
      </c>
      <c r="U1943">
        <v>588</v>
      </c>
      <c r="V1943">
        <v>3</v>
      </c>
      <c r="W1943">
        <v>10677.26</v>
      </c>
      <c r="X1943">
        <v>2</v>
      </c>
      <c r="Y1943">
        <v>4</v>
      </c>
      <c r="Z1943">
        <v>4</v>
      </c>
      <c r="AA1943" t="s">
        <v>11844</v>
      </c>
      <c r="AB1943" t="s">
        <v>11839</v>
      </c>
    </row>
    <row r="1944" spans="1:28" x14ac:dyDescent="0.3">
      <c r="A1944" s="9" t="s">
        <v>4340</v>
      </c>
      <c r="B1944" s="20">
        <v>45167</v>
      </c>
      <c r="C1944" s="30">
        <f>superstore_excel!X$2 - B1944</f>
        <v>588</v>
      </c>
      <c r="D1944" s="10">
        <v>3</v>
      </c>
      <c r="E1944" s="10">
        <v>10677.26</v>
      </c>
      <c r="F1944">
        <f t="shared" si="152"/>
        <v>2</v>
      </c>
      <c r="G1944">
        <f t="shared" si="150"/>
        <v>4</v>
      </c>
      <c r="H1944">
        <f t="shared" si="151"/>
        <v>4</v>
      </c>
      <c r="I1944" t="str">
        <f t="shared" si="153"/>
        <v>244</v>
      </c>
      <c r="J1944" t="str">
        <f t="shared" si="154"/>
        <v>At Risk</v>
      </c>
      <c r="M1944" s="9" t="s">
        <v>9516</v>
      </c>
      <c r="N1944" s="10">
        <v>1</v>
      </c>
      <c r="P1944" s="9" t="s">
        <v>9516</v>
      </c>
      <c r="Q1944" s="10">
        <v>989.91</v>
      </c>
      <c r="S1944" t="s">
        <v>2990</v>
      </c>
      <c r="T1944">
        <v>45124</v>
      </c>
      <c r="U1944">
        <v>631</v>
      </c>
      <c r="V1944">
        <v>1</v>
      </c>
      <c r="W1944">
        <v>4633.78</v>
      </c>
      <c r="X1944">
        <v>2</v>
      </c>
      <c r="Y1944">
        <v>3</v>
      </c>
      <c r="Z1944">
        <v>3</v>
      </c>
      <c r="AA1944" t="s">
        <v>11838</v>
      </c>
      <c r="AB1944" t="s">
        <v>11839</v>
      </c>
    </row>
    <row r="1945" spans="1:28" x14ac:dyDescent="0.3">
      <c r="A1945" s="9" t="s">
        <v>2990</v>
      </c>
      <c r="B1945" s="20">
        <v>45124</v>
      </c>
      <c r="C1945" s="30">
        <f>superstore_excel!X$2 - B1945</f>
        <v>631</v>
      </c>
      <c r="D1945" s="10">
        <v>1</v>
      </c>
      <c r="E1945" s="10">
        <v>4633.78</v>
      </c>
      <c r="F1945">
        <f t="shared" si="152"/>
        <v>2</v>
      </c>
      <c r="G1945">
        <f t="shared" si="150"/>
        <v>3</v>
      </c>
      <c r="H1945">
        <f t="shared" si="151"/>
        <v>3</v>
      </c>
      <c r="I1945" t="str">
        <f t="shared" si="153"/>
        <v>233</v>
      </c>
      <c r="J1945" t="str">
        <f t="shared" si="154"/>
        <v>At Risk</v>
      </c>
      <c r="M1945" s="9" t="s">
        <v>4340</v>
      </c>
      <c r="N1945" s="10">
        <v>3</v>
      </c>
      <c r="P1945" s="9" t="s">
        <v>4340</v>
      </c>
      <c r="Q1945" s="10">
        <v>10677.26</v>
      </c>
      <c r="S1945" t="s">
        <v>2674</v>
      </c>
      <c r="T1945">
        <v>45722</v>
      </c>
      <c r="U1945">
        <v>33</v>
      </c>
      <c r="V1945">
        <v>1</v>
      </c>
      <c r="W1945">
        <v>538.83000000000004</v>
      </c>
      <c r="X1945">
        <v>5</v>
      </c>
      <c r="Y1945">
        <v>3</v>
      </c>
      <c r="Z1945">
        <v>1</v>
      </c>
      <c r="AA1945" t="s">
        <v>11850</v>
      </c>
      <c r="AB1945" t="s">
        <v>11832</v>
      </c>
    </row>
    <row r="1946" spans="1:28" x14ac:dyDescent="0.3">
      <c r="A1946" s="9" t="s">
        <v>2674</v>
      </c>
      <c r="B1946" s="20">
        <v>45722</v>
      </c>
      <c r="C1946" s="30">
        <f>superstore_excel!X$2 - B1946</f>
        <v>33</v>
      </c>
      <c r="D1946" s="10">
        <v>1</v>
      </c>
      <c r="E1946" s="10">
        <v>538.83000000000004</v>
      </c>
      <c r="F1946">
        <f t="shared" si="152"/>
        <v>5</v>
      </c>
      <c r="G1946">
        <f t="shared" si="150"/>
        <v>3</v>
      </c>
      <c r="H1946">
        <f t="shared" si="151"/>
        <v>1</v>
      </c>
      <c r="I1946" t="str">
        <f t="shared" si="153"/>
        <v>531</v>
      </c>
      <c r="J1946" t="str">
        <f t="shared" si="154"/>
        <v>Recent Customers</v>
      </c>
      <c r="M1946" s="9" t="s">
        <v>2990</v>
      </c>
      <c r="N1946" s="10">
        <v>1</v>
      </c>
      <c r="P1946" s="9" t="s">
        <v>2990</v>
      </c>
      <c r="Q1946" s="10">
        <v>4633.78</v>
      </c>
      <c r="S1946" t="s">
        <v>7779</v>
      </c>
      <c r="T1946">
        <v>45484</v>
      </c>
      <c r="U1946">
        <v>271</v>
      </c>
      <c r="V1946">
        <v>1</v>
      </c>
      <c r="W1946">
        <v>1558.38</v>
      </c>
      <c r="X1946">
        <v>4</v>
      </c>
      <c r="Y1946">
        <v>3</v>
      </c>
      <c r="Z1946">
        <v>1</v>
      </c>
      <c r="AA1946" t="s">
        <v>11840</v>
      </c>
      <c r="AB1946" t="s">
        <v>11834</v>
      </c>
    </row>
    <row r="1947" spans="1:28" x14ac:dyDescent="0.3">
      <c r="A1947" s="9" t="s">
        <v>7779</v>
      </c>
      <c r="B1947" s="20">
        <v>45484</v>
      </c>
      <c r="C1947" s="30">
        <f>superstore_excel!X$2 - B1947</f>
        <v>271</v>
      </c>
      <c r="D1947" s="10">
        <v>1</v>
      </c>
      <c r="E1947" s="10">
        <v>1558.38</v>
      </c>
      <c r="F1947">
        <f t="shared" si="152"/>
        <v>4</v>
      </c>
      <c r="G1947">
        <f t="shared" si="150"/>
        <v>3</v>
      </c>
      <c r="H1947">
        <f t="shared" si="151"/>
        <v>1</v>
      </c>
      <c r="I1947" t="str">
        <f t="shared" si="153"/>
        <v>431</v>
      </c>
      <c r="J1947" t="str">
        <f t="shared" si="154"/>
        <v>Others</v>
      </c>
      <c r="M1947" s="9" t="s">
        <v>2674</v>
      </c>
      <c r="N1947" s="10">
        <v>1</v>
      </c>
      <c r="P1947" s="9" t="s">
        <v>2674</v>
      </c>
      <c r="Q1947" s="10">
        <v>538.83000000000004</v>
      </c>
      <c r="S1947" t="s">
        <v>11634</v>
      </c>
      <c r="T1947">
        <v>45464</v>
      </c>
      <c r="U1947">
        <v>291</v>
      </c>
      <c r="V1947">
        <v>1</v>
      </c>
      <c r="W1947">
        <v>795.87</v>
      </c>
      <c r="X1947">
        <v>4</v>
      </c>
      <c r="Y1947">
        <v>3</v>
      </c>
      <c r="Z1947">
        <v>1</v>
      </c>
      <c r="AA1947" t="s">
        <v>11840</v>
      </c>
      <c r="AB1947" t="s">
        <v>11834</v>
      </c>
    </row>
    <row r="1948" spans="1:28" x14ac:dyDescent="0.3">
      <c r="A1948" s="9" t="s">
        <v>11634</v>
      </c>
      <c r="B1948" s="20">
        <v>45464</v>
      </c>
      <c r="C1948" s="30">
        <f>superstore_excel!X$2 - B1948</f>
        <v>291</v>
      </c>
      <c r="D1948" s="10">
        <v>1</v>
      </c>
      <c r="E1948" s="10">
        <v>795.87</v>
      </c>
      <c r="F1948">
        <f t="shared" si="152"/>
        <v>4</v>
      </c>
      <c r="G1948">
        <f t="shared" si="150"/>
        <v>3</v>
      </c>
      <c r="H1948">
        <f t="shared" si="151"/>
        <v>1</v>
      </c>
      <c r="I1948" t="str">
        <f t="shared" si="153"/>
        <v>431</v>
      </c>
      <c r="J1948" t="str">
        <f t="shared" si="154"/>
        <v>Others</v>
      </c>
      <c r="M1948" s="9" t="s">
        <v>7779</v>
      </c>
      <c r="N1948" s="10">
        <v>1</v>
      </c>
      <c r="P1948" s="9" t="s">
        <v>7779</v>
      </c>
      <c r="Q1948" s="10">
        <v>1558.38</v>
      </c>
      <c r="S1948" t="s">
        <v>10003</v>
      </c>
      <c r="T1948">
        <v>45571</v>
      </c>
      <c r="U1948">
        <v>184</v>
      </c>
      <c r="V1948">
        <v>1</v>
      </c>
      <c r="W1948">
        <v>562.82000000000005</v>
      </c>
      <c r="X1948">
        <v>4</v>
      </c>
      <c r="Y1948">
        <v>3</v>
      </c>
      <c r="Z1948">
        <v>1</v>
      </c>
      <c r="AA1948" t="s">
        <v>11840</v>
      </c>
      <c r="AB1948" t="s">
        <v>11834</v>
      </c>
    </row>
    <row r="1949" spans="1:28" x14ac:dyDescent="0.3">
      <c r="A1949" s="9" t="s">
        <v>10003</v>
      </c>
      <c r="B1949" s="20">
        <v>45571</v>
      </c>
      <c r="C1949" s="30">
        <f>superstore_excel!X$2 - B1949</f>
        <v>184</v>
      </c>
      <c r="D1949" s="10">
        <v>1</v>
      </c>
      <c r="E1949" s="10">
        <v>562.82000000000005</v>
      </c>
      <c r="F1949">
        <f t="shared" si="152"/>
        <v>4</v>
      </c>
      <c r="G1949">
        <f t="shared" si="150"/>
        <v>3</v>
      </c>
      <c r="H1949">
        <f t="shared" si="151"/>
        <v>1</v>
      </c>
      <c r="I1949" t="str">
        <f t="shared" si="153"/>
        <v>431</v>
      </c>
      <c r="J1949" t="str">
        <f t="shared" si="154"/>
        <v>Others</v>
      </c>
      <c r="M1949" s="9" t="s">
        <v>11634</v>
      </c>
      <c r="N1949" s="10">
        <v>1</v>
      </c>
      <c r="P1949" s="9" t="s">
        <v>11634</v>
      </c>
      <c r="Q1949" s="10">
        <v>795.87</v>
      </c>
      <c r="S1949" t="s">
        <v>7846</v>
      </c>
      <c r="T1949">
        <v>45277</v>
      </c>
      <c r="U1949">
        <v>478</v>
      </c>
      <c r="V1949">
        <v>1</v>
      </c>
      <c r="W1949">
        <v>4533.03</v>
      </c>
      <c r="X1949">
        <v>3</v>
      </c>
      <c r="Y1949">
        <v>3</v>
      </c>
      <c r="Z1949">
        <v>3</v>
      </c>
      <c r="AA1949" t="s">
        <v>11845</v>
      </c>
      <c r="AB1949" t="s">
        <v>11834</v>
      </c>
    </row>
    <row r="1950" spans="1:28" x14ac:dyDescent="0.3">
      <c r="A1950" s="9" t="s">
        <v>7846</v>
      </c>
      <c r="B1950" s="20">
        <v>45277</v>
      </c>
      <c r="C1950" s="30">
        <f>superstore_excel!X$2 - B1950</f>
        <v>478</v>
      </c>
      <c r="D1950" s="10">
        <v>1</v>
      </c>
      <c r="E1950" s="10">
        <v>4533.03</v>
      </c>
      <c r="F1950">
        <f t="shared" si="152"/>
        <v>3</v>
      </c>
      <c r="G1950">
        <f t="shared" si="150"/>
        <v>3</v>
      </c>
      <c r="H1950">
        <f t="shared" si="151"/>
        <v>3</v>
      </c>
      <c r="I1950" t="str">
        <f t="shared" si="153"/>
        <v>333</v>
      </c>
      <c r="J1950" t="str">
        <f t="shared" si="154"/>
        <v>Others</v>
      </c>
      <c r="M1950" s="9" t="s">
        <v>10003</v>
      </c>
      <c r="N1950" s="10">
        <v>1</v>
      </c>
      <c r="P1950" s="9" t="s">
        <v>10003</v>
      </c>
      <c r="Q1950" s="10">
        <v>562.82000000000005</v>
      </c>
      <c r="S1950" t="s">
        <v>8829</v>
      </c>
      <c r="T1950">
        <v>45112</v>
      </c>
      <c r="U1950">
        <v>643</v>
      </c>
      <c r="V1950">
        <v>1</v>
      </c>
      <c r="W1950">
        <v>384.76</v>
      </c>
      <c r="X1950">
        <v>2</v>
      </c>
      <c r="Y1950">
        <v>3</v>
      </c>
      <c r="Z1950">
        <v>1</v>
      </c>
      <c r="AA1950" t="s">
        <v>11847</v>
      </c>
      <c r="AB1950" t="s">
        <v>11839</v>
      </c>
    </row>
    <row r="1951" spans="1:28" x14ac:dyDescent="0.3">
      <c r="A1951" s="9" t="s">
        <v>8829</v>
      </c>
      <c r="B1951" s="20">
        <v>45112</v>
      </c>
      <c r="C1951" s="30">
        <f>superstore_excel!X$2 - B1951</f>
        <v>643</v>
      </c>
      <c r="D1951" s="10">
        <v>1</v>
      </c>
      <c r="E1951" s="10">
        <v>384.76</v>
      </c>
      <c r="F1951">
        <f t="shared" si="152"/>
        <v>2</v>
      </c>
      <c r="G1951">
        <f t="shared" si="150"/>
        <v>3</v>
      </c>
      <c r="H1951">
        <f t="shared" si="151"/>
        <v>1</v>
      </c>
      <c r="I1951" t="str">
        <f t="shared" si="153"/>
        <v>231</v>
      </c>
      <c r="J1951" t="str">
        <f t="shared" si="154"/>
        <v>At Risk</v>
      </c>
      <c r="M1951" s="9" t="s">
        <v>7846</v>
      </c>
      <c r="N1951" s="10">
        <v>1</v>
      </c>
      <c r="P1951" s="9" t="s">
        <v>7846</v>
      </c>
      <c r="Q1951" s="10">
        <v>4533.03</v>
      </c>
      <c r="S1951" t="s">
        <v>2438</v>
      </c>
      <c r="T1951">
        <v>45415</v>
      </c>
      <c r="U1951">
        <v>340</v>
      </c>
      <c r="V1951">
        <v>6</v>
      </c>
      <c r="W1951">
        <v>18416.624213485396</v>
      </c>
      <c r="X1951">
        <v>3</v>
      </c>
      <c r="Y1951">
        <v>4</v>
      </c>
      <c r="Z1951">
        <v>4</v>
      </c>
      <c r="AA1951" t="s">
        <v>11853</v>
      </c>
      <c r="AB1951" t="s">
        <v>11834</v>
      </c>
    </row>
    <row r="1952" spans="1:28" x14ac:dyDescent="0.3">
      <c r="A1952" s="9" t="s">
        <v>2438</v>
      </c>
      <c r="B1952" s="20">
        <v>45415</v>
      </c>
      <c r="C1952" s="30">
        <f>superstore_excel!X$2 - B1952</f>
        <v>340</v>
      </c>
      <c r="D1952" s="10">
        <v>6</v>
      </c>
      <c r="E1952" s="10">
        <v>18416.624213485396</v>
      </c>
      <c r="F1952">
        <f t="shared" si="152"/>
        <v>3</v>
      </c>
      <c r="G1952">
        <f t="shared" si="150"/>
        <v>4</v>
      </c>
      <c r="H1952">
        <f t="shared" si="151"/>
        <v>4</v>
      </c>
      <c r="I1952" t="str">
        <f t="shared" si="153"/>
        <v>344</v>
      </c>
      <c r="J1952" t="str">
        <f t="shared" si="154"/>
        <v>Others</v>
      </c>
      <c r="M1952" s="9" t="s">
        <v>8829</v>
      </c>
      <c r="N1952" s="10">
        <v>1</v>
      </c>
      <c r="P1952" s="9" t="s">
        <v>8829</v>
      </c>
      <c r="Q1952" s="10">
        <v>384.76</v>
      </c>
      <c r="S1952" t="s">
        <v>2846</v>
      </c>
      <c r="T1952">
        <v>45148</v>
      </c>
      <c r="U1952">
        <v>607</v>
      </c>
      <c r="V1952">
        <v>1</v>
      </c>
      <c r="W1952">
        <v>3878.44</v>
      </c>
      <c r="X1952">
        <v>2</v>
      </c>
      <c r="Y1952">
        <v>3</v>
      </c>
      <c r="Z1952">
        <v>3</v>
      </c>
      <c r="AA1952" t="s">
        <v>11838</v>
      </c>
      <c r="AB1952" t="s">
        <v>11839</v>
      </c>
    </row>
    <row r="1953" spans="1:28" x14ac:dyDescent="0.3">
      <c r="A1953" s="9" t="s">
        <v>2846</v>
      </c>
      <c r="B1953" s="20">
        <v>45148</v>
      </c>
      <c r="C1953" s="30">
        <f>superstore_excel!X$2 - B1953</f>
        <v>607</v>
      </c>
      <c r="D1953" s="10">
        <v>1</v>
      </c>
      <c r="E1953" s="10">
        <v>3878.44</v>
      </c>
      <c r="F1953">
        <f t="shared" si="152"/>
        <v>2</v>
      </c>
      <c r="G1953">
        <f t="shared" si="150"/>
        <v>3</v>
      </c>
      <c r="H1953">
        <f t="shared" si="151"/>
        <v>3</v>
      </c>
      <c r="I1953" t="str">
        <f t="shared" si="153"/>
        <v>233</v>
      </c>
      <c r="J1953" t="str">
        <f t="shared" si="154"/>
        <v>At Risk</v>
      </c>
      <c r="M1953" s="9" t="s">
        <v>2438</v>
      </c>
      <c r="N1953" s="10">
        <v>6</v>
      </c>
      <c r="P1953" s="9" t="s">
        <v>2438</v>
      </c>
      <c r="Q1953" s="10">
        <v>18416.624213485396</v>
      </c>
      <c r="S1953" t="s">
        <v>9573</v>
      </c>
      <c r="T1953">
        <v>45548</v>
      </c>
      <c r="U1953">
        <v>207</v>
      </c>
      <c r="V1953">
        <v>1</v>
      </c>
      <c r="W1953">
        <v>3533.81</v>
      </c>
      <c r="X1953">
        <v>4</v>
      </c>
      <c r="Y1953">
        <v>3</v>
      </c>
      <c r="Z1953">
        <v>3</v>
      </c>
      <c r="AA1953" t="s">
        <v>11833</v>
      </c>
      <c r="AB1953" t="s">
        <v>11834</v>
      </c>
    </row>
    <row r="1954" spans="1:28" x14ac:dyDescent="0.3">
      <c r="A1954" s="9" t="s">
        <v>9573</v>
      </c>
      <c r="B1954" s="20">
        <v>45548</v>
      </c>
      <c r="C1954" s="30">
        <f>superstore_excel!X$2 - B1954</f>
        <v>207</v>
      </c>
      <c r="D1954" s="10">
        <v>1</v>
      </c>
      <c r="E1954" s="10">
        <v>3533.81</v>
      </c>
      <c r="F1954">
        <f t="shared" si="152"/>
        <v>4</v>
      </c>
      <c r="G1954">
        <f t="shared" si="150"/>
        <v>3</v>
      </c>
      <c r="H1954">
        <f t="shared" si="151"/>
        <v>3</v>
      </c>
      <c r="I1954" t="str">
        <f t="shared" si="153"/>
        <v>433</v>
      </c>
      <c r="J1954" t="str">
        <f t="shared" si="154"/>
        <v>Others</v>
      </c>
      <c r="M1954" s="9" t="s">
        <v>2846</v>
      </c>
      <c r="N1954" s="10">
        <v>1</v>
      </c>
      <c r="P1954" s="9" t="s">
        <v>2846</v>
      </c>
      <c r="Q1954" s="10">
        <v>3878.44</v>
      </c>
      <c r="S1954" t="s">
        <v>3576</v>
      </c>
      <c r="T1954">
        <v>45621</v>
      </c>
      <c r="U1954">
        <v>134</v>
      </c>
      <c r="V1954">
        <v>1</v>
      </c>
      <c r="W1954">
        <v>4512.34</v>
      </c>
      <c r="X1954">
        <v>5</v>
      </c>
      <c r="Y1954">
        <v>3</v>
      </c>
      <c r="Z1954">
        <v>3</v>
      </c>
      <c r="AA1954" t="s">
        <v>11831</v>
      </c>
      <c r="AB1954" t="s">
        <v>11832</v>
      </c>
    </row>
    <row r="1955" spans="1:28" x14ac:dyDescent="0.3">
      <c r="A1955" s="9" t="s">
        <v>3576</v>
      </c>
      <c r="B1955" s="20">
        <v>45621</v>
      </c>
      <c r="C1955" s="30">
        <f>superstore_excel!X$2 - B1955</f>
        <v>134</v>
      </c>
      <c r="D1955" s="10">
        <v>1</v>
      </c>
      <c r="E1955" s="10">
        <v>4512.34</v>
      </c>
      <c r="F1955">
        <f t="shared" si="152"/>
        <v>5</v>
      </c>
      <c r="G1955">
        <f t="shared" si="150"/>
        <v>3</v>
      </c>
      <c r="H1955">
        <f t="shared" si="151"/>
        <v>3</v>
      </c>
      <c r="I1955" t="str">
        <f t="shared" si="153"/>
        <v>533</v>
      </c>
      <c r="J1955" t="str">
        <f t="shared" si="154"/>
        <v>Recent Customers</v>
      </c>
      <c r="M1955" s="9" t="s">
        <v>9573</v>
      </c>
      <c r="N1955" s="10">
        <v>1</v>
      </c>
      <c r="P1955" s="9" t="s">
        <v>9573</v>
      </c>
      <c r="Q1955" s="10">
        <v>3533.81</v>
      </c>
      <c r="S1955" t="s">
        <v>251</v>
      </c>
      <c r="T1955">
        <v>45366</v>
      </c>
      <c r="U1955">
        <v>389</v>
      </c>
      <c r="V1955">
        <v>4</v>
      </c>
      <c r="W1955">
        <v>10975.687251583669</v>
      </c>
      <c r="X1955">
        <v>3</v>
      </c>
      <c r="Y1955">
        <v>4</v>
      </c>
      <c r="Z1955">
        <v>4</v>
      </c>
      <c r="AA1955" t="s">
        <v>11853</v>
      </c>
      <c r="AB1955" t="s">
        <v>11834</v>
      </c>
    </row>
    <row r="1956" spans="1:28" x14ac:dyDescent="0.3">
      <c r="A1956" s="9" t="s">
        <v>251</v>
      </c>
      <c r="B1956" s="20">
        <v>45366</v>
      </c>
      <c r="C1956" s="30">
        <f>superstore_excel!X$2 - B1956</f>
        <v>389</v>
      </c>
      <c r="D1956" s="10">
        <v>4</v>
      </c>
      <c r="E1956" s="10">
        <v>10975.687251583669</v>
      </c>
      <c r="F1956">
        <f t="shared" si="152"/>
        <v>3</v>
      </c>
      <c r="G1956">
        <f t="shared" si="150"/>
        <v>4</v>
      </c>
      <c r="H1956">
        <f t="shared" si="151"/>
        <v>4</v>
      </c>
      <c r="I1956" t="str">
        <f t="shared" si="153"/>
        <v>344</v>
      </c>
      <c r="J1956" t="str">
        <f t="shared" si="154"/>
        <v>Others</v>
      </c>
      <c r="M1956" s="9" t="s">
        <v>3576</v>
      </c>
      <c r="N1956" s="10">
        <v>1</v>
      </c>
      <c r="P1956" s="9" t="s">
        <v>3576</v>
      </c>
      <c r="Q1956" s="10">
        <v>4512.34</v>
      </c>
      <c r="S1956" t="s">
        <v>8253</v>
      </c>
      <c r="T1956">
        <v>45541</v>
      </c>
      <c r="U1956">
        <v>214</v>
      </c>
      <c r="V1956">
        <v>1</v>
      </c>
      <c r="W1956">
        <v>1509.83</v>
      </c>
      <c r="X1956">
        <v>4</v>
      </c>
      <c r="Y1956">
        <v>3</v>
      </c>
      <c r="Z1956">
        <v>1</v>
      </c>
      <c r="AA1956" t="s">
        <v>11840</v>
      </c>
      <c r="AB1956" t="s">
        <v>11834</v>
      </c>
    </row>
    <row r="1957" spans="1:28" x14ac:dyDescent="0.3">
      <c r="A1957" s="9" t="s">
        <v>8253</v>
      </c>
      <c r="B1957" s="20">
        <v>45541</v>
      </c>
      <c r="C1957" s="30">
        <f>superstore_excel!X$2 - B1957</f>
        <v>214</v>
      </c>
      <c r="D1957" s="10">
        <v>1</v>
      </c>
      <c r="E1957" s="10">
        <v>1509.83</v>
      </c>
      <c r="F1957">
        <f t="shared" si="152"/>
        <v>4</v>
      </c>
      <c r="G1957">
        <f t="shared" si="150"/>
        <v>3</v>
      </c>
      <c r="H1957">
        <f t="shared" si="151"/>
        <v>1</v>
      </c>
      <c r="I1957" t="str">
        <f t="shared" si="153"/>
        <v>431</v>
      </c>
      <c r="J1957" t="str">
        <f t="shared" si="154"/>
        <v>Others</v>
      </c>
      <c r="M1957" s="9" t="s">
        <v>251</v>
      </c>
      <c r="N1957" s="10">
        <v>4</v>
      </c>
      <c r="P1957" s="9" t="s">
        <v>251</v>
      </c>
      <c r="Q1957" s="10">
        <v>10975.687251583669</v>
      </c>
      <c r="S1957" t="s">
        <v>2663</v>
      </c>
      <c r="T1957">
        <v>45639</v>
      </c>
      <c r="U1957">
        <v>116</v>
      </c>
      <c r="V1957">
        <v>1</v>
      </c>
      <c r="W1957">
        <v>3909.27</v>
      </c>
      <c r="X1957">
        <v>5</v>
      </c>
      <c r="Y1957">
        <v>3</v>
      </c>
      <c r="Z1957">
        <v>3</v>
      </c>
      <c r="AA1957" t="s">
        <v>11831</v>
      </c>
      <c r="AB1957" t="s">
        <v>11832</v>
      </c>
    </row>
    <row r="1958" spans="1:28" x14ac:dyDescent="0.3">
      <c r="A1958" s="9" t="s">
        <v>2663</v>
      </c>
      <c r="B1958" s="20">
        <v>45639</v>
      </c>
      <c r="C1958" s="30">
        <f>superstore_excel!X$2 - B1958</f>
        <v>116</v>
      </c>
      <c r="D1958" s="10">
        <v>1</v>
      </c>
      <c r="E1958" s="10">
        <v>3909.27</v>
      </c>
      <c r="F1958">
        <f t="shared" si="152"/>
        <v>5</v>
      </c>
      <c r="G1958">
        <f t="shared" si="150"/>
        <v>3</v>
      </c>
      <c r="H1958">
        <f t="shared" si="151"/>
        <v>3</v>
      </c>
      <c r="I1958" t="str">
        <f t="shared" si="153"/>
        <v>533</v>
      </c>
      <c r="J1958" t="str">
        <f t="shared" si="154"/>
        <v>Recent Customers</v>
      </c>
      <c r="M1958" s="9" t="s">
        <v>8253</v>
      </c>
      <c r="N1958" s="10">
        <v>1</v>
      </c>
      <c r="P1958" s="9" t="s">
        <v>8253</v>
      </c>
      <c r="Q1958" s="10">
        <v>1509.83</v>
      </c>
      <c r="S1958" t="s">
        <v>6495</v>
      </c>
      <c r="T1958">
        <v>45731</v>
      </c>
      <c r="U1958">
        <v>24</v>
      </c>
      <c r="V1958">
        <v>2</v>
      </c>
      <c r="W1958">
        <v>7759.92</v>
      </c>
      <c r="X1958">
        <v>5</v>
      </c>
      <c r="Y1958">
        <v>4</v>
      </c>
      <c r="Z1958">
        <v>4</v>
      </c>
      <c r="AA1958" t="s">
        <v>11849</v>
      </c>
      <c r="AB1958" t="s">
        <v>11836</v>
      </c>
    </row>
    <row r="1959" spans="1:28" x14ac:dyDescent="0.3">
      <c r="A1959" s="9" t="s">
        <v>6495</v>
      </c>
      <c r="B1959" s="20">
        <v>45731</v>
      </c>
      <c r="C1959" s="30">
        <f>superstore_excel!X$2 - B1959</f>
        <v>24</v>
      </c>
      <c r="D1959" s="10">
        <v>2</v>
      </c>
      <c r="E1959" s="10">
        <v>7759.92</v>
      </c>
      <c r="F1959">
        <f t="shared" si="152"/>
        <v>5</v>
      </c>
      <c r="G1959">
        <f t="shared" si="150"/>
        <v>4</v>
      </c>
      <c r="H1959">
        <f t="shared" si="151"/>
        <v>4</v>
      </c>
      <c r="I1959" t="str">
        <f t="shared" si="153"/>
        <v>544</v>
      </c>
      <c r="J1959" t="str">
        <f t="shared" si="154"/>
        <v>Loyal Customers</v>
      </c>
      <c r="M1959" s="9" t="s">
        <v>2663</v>
      </c>
      <c r="N1959" s="10">
        <v>1</v>
      </c>
      <c r="P1959" s="9" t="s">
        <v>2663</v>
      </c>
      <c r="Q1959" s="10">
        <v>3909.27</v>
      </c>
      <c r="S1959" t="s">
        <v>2818</v>
      </c>
      <c r="T1959">
        <v>45287</v>
      </c>
      <c r="U1959">
        <v>468</v>
      </c>
      <c r="V1959">
        <v>1</v>
      </c>
      <c r="W1959">
        <v>198.2</v>
      </c>
      <c r="X1959">
        <v>3</v>
      </c>
      <c r="Y1959">
        <v>3</v>
      </c>
      <c r="Z1959">
        <v>1</v>
      </c>
      <c r="AA1959" t="s">
        <v>11841</v>
      </c>
      <c r="AB1959" t="s">
        <v>11834</v>
      </c>
    </row>
    <row r="1960" spans="1:28" x14ac:dyDescent="0.3">
      <c r="A1960" s="9" t="s">
        <v>2818</v>
      </c>
      <c r="B1960" s="20">
        <v>45287</v>
      </c>
      <c r="C1960" s="30">
        <f>superstore_excel!X$2 - B1960</f>
        <v>468</v>
      </c>
      <c r="D1960" s="10">
        <v>1</v>
      </c>
      <c r="E1960" s="10">
        <v>198.2</v>
      </c>
      <c r="F1960">
        <f t="shared" si="152"/>
        <v>3</v>
      </c>
      <c r="G1960">
        <f t="shared" si="150"/>
        <v>3</v>
      </c>
      <c r="H1960">
        <f t="shared" si="151"/>
        <v>1</v>
      </c>
      <c r="I1960" t="str">
        <f t="shared" si="153"/>
        <v>331</v>
      </c>
      <c r="J1960" t="str">
        <f t="shared" si="154"/>
        <v>Others</v>
      </c>
      <c r="M1960" s="9" t="s">
        <v>6495</v>
      </c>
      <c r="N1960" s="10">
        <v>2</v>
      </c>
      <c r="P1960" s="9" t="s">
        <v>6495</v>
      </c>
      <c r="Q1960" s="10">
        <v>7759.92</v>
      </c>
      <c r="S1960" t="s">
        <v>5189</v>
      </c>
      <c r="T1960">
        <v>45751</v>
      </c>
      <c r="U1960">
        <v>4</v>
      </c>
      <c r="V1960">
        <v>1</v>
      </c>
      <c r="W1960">
        <v>1797.73</v>
      </c>
      <c r="X1960">
        <v>5</v>
      </c>
      <c r="Y1960">
        <v>3</v>
      </c>
      <c r="Z1960">
        <v>2</v>
      </c>
      <c r="AA1960" t="s">
        <v>11846</v>
      </c>
      <c r="AB1960" t="s">
        <v>11832</v>
      </c>
    </row>
    <row r="1961" spans="1:28" x14ac:dyDescent="0.3">
      <c r="A1961" s="9" t="s">
        <v>5189</v>
      </c>
      <c r="B1961" s="20">
        <v>45751</v>
      </c>
      <c r="C1961" s="30">
        <f>superstore_excel!X$2 - B1961</f>
        <v>4</v>
      </c>
      <c r="D1961" s="10">
        <v>1</v>
      </c>
      <c r="E1961" s="10">
        <v>1797.73</v>
      </c>
      <c r="F1961">
        <f t="shared" si="152"/>
        <v>5</v>
      </c>
      <c r="G1961">
        <f t="shared" si="150"/>
        <v>3</v>
      </c>
      <c r="H1961">
        <f t="shared" si="151"/>
        <v>2</v>
      </c>
      <c r="I1961" t="str">
        <f t="shared" si="153"/>
        <v>532</v>
      </c>
      <c r="J1961" t="str">
        <f t="shared" si="154"/>
        <v>Recent Customers</v>
      </c>
      <c r="M1961" s="9" t="s">
        <v>2818</v>
      </c>
      <c r="N1961" s="10">
        <v>1</v>
      </c>
      <c r="P1961" s="9" t="s">
        <v>2818</v>
      </c>
      <c r="Q1961" s="10">
        <v>198.2</v>
      </c>
      <c r="S1961" t="s">
        <v>10945</v>
      </c>
      <c r="T1961">
        <v>45571</v>
      </c>
      <c r="U1961">
        <v>184</v>
      </c>
      <c r="V1961">
        <v>1</v>
      </c>
      <c r="W1961">
        <v>1162.26</v>
      </c>
      <c r="X1961">
        <v>4</v>
      </c>
      <c r="Y1961">
        <v>3</v>
      </c>
      <c r="Z1961">
        <v>1</v>
      </c>
      <c r="AA1961" t="s">
        <v>11840</v>
      </c>
      <c r="AB1961" t="s">
        <v>11834</v>
      </c>
    </row>
    <row r="1962" spans="1:28" x14ac:dyDescent="0.3">
      <c r="A1962" s="9" t="s">
        <v>10945</v>
      </c>
      <c r="B1962" s="20">
        <v>45571</v>
      </c>
      <c r="C1962" s="30">
        <f>superstore_excel!X$2 - B1962</f>
        <v>184</v>
      </c>
      <c r="D1962" s="10">
        <v>1</v>
      </c>
      <c r="E1962" s="10">
        <v>1162.26</v>
      </c>
      <c r="F1962">
        <f t="shared" si="152"/>
        <v>4</v>
      </c>
      <c r="G1962">
        <f t="shared" si="150"/>
        <v>3</v>
      </c>
      <c r="H1962">
        <f t="shared" si="151"/>
        <v>1</v>
      </c>
      <c r="I1962" t="str">
        <f t="shared" si="153"/>
        <v>431</v>
      </c>
      <c r="J1962" t="str">
        <f t="shared" si="154"/>
        <v>Others</v>
      </c>
      <c r="M1962" s="9" t="s">
        <v>5189</v>
      </c>
      <c r="N1962" s="10">
        <v>1</v>
      </c>
      <c r="P1962" s="9" t="s">
        <v>5189</v>
      </c>
      <c r="Q1962" s="10">
        <v>1797.73</v>
      </c>
      <c r="S1962" t="s">
        <v>10470</v>
      </c>
      <c r="T1962">
        <v>45601</v>
      </c>
      <c r="U1962">
        <v>154</v>
      </c>
      <c r="V1962">
        <v>1</v>
      </c>
      <c r="W1962">
        <v>3552.67</v>
      </c>
      <c r="X1962">
        <v>5</v>
      </c>
      <c r="Y1962">
        <v>3</v>
      </c>
      <c r="Z1962">
        <v>3</v>
      </c>
      <c r="AA1962" t="s">
        <v>11831</v>
      </c>
      <c r="AB1962" t="s">
        <v>11832</v>
      </c>
    </row>
    <row r="1963" spans="1:28" x14ac:dyDescent="0.3">
      <c r="A1963" s="9" t="s">
        <v>10470</v>
      </c>
      <c r="B1963" s="20">
        <v>45601</v>
      </c>
      <c r="C1963" s="30">
        <f>superstore_excel!X$2 - B1963</f>
        <v>154</v>
      </c>
      <c r="D1963" s="10">
        <v>1</v>
      </c>
      <c r="E1963" s="10">
        <v>3552.67</v>
      </c>
      <c r="F1963">
        <f t="shared" si="152"/>
        <v>5</v>
      </c>
      <c r="G1963">
        <f t="shared" si="150"/>
        <v>3</v>
      </c>
      <c r="H1963">
        <f t="shared" si="151"/>
        <v>3</v>
      </c>
      <c r="I1963" t="str">
        <f t="shared" si="153"/>
        <v>533</v>
      </c>
      <c r="J1963" t="str">
        <f t="shared" si="154"/>
        <v>Recent Customers</v>
      </c>
      <c r="M1963" s="9" t="s">
        <v>10945</v>
      </c>
      <c r="N1963" s="10">
        <v>1</v>
      </c>
      <c r="P1963" s="9" t="s">
        <v>10945</v>
      </c>
      <c r="Q1963" s="10">
        <v>1162.26</v>
      </c>
      <c r="S1963" t="s">
        <v>138</v>
      </c>
      <c r="T1963">
        <v>45483</v>
      </c>
      <c r="U1963">
        <v>272</v>
      </c>
      <c r="V1963">
        <v>5</v>
      </c>
      <c r="W1963">
        <v>10728.32613400184</v>
      </c>
      <c r="X1963">
        <v>4</v>
      </c>
      <c r="Y1963">
        <v>4</v>
      </c>
      <c r="Z1963">
        <v>4</v>
      </c>
      <c r="AA1963" t="s">
        <v>11835</v>
      </c>
      <c r="AB1963" t="s">
        <v>11836</v>
      </c>
    </row>
    <row r="1964" spans="1:28" x14ac:dyDescent="0.3">
      <c r="A1964" s="9" t="s">
        <v>138</v>
      </c>
      <c r="B1964" s="20">
        <v>45483</v>
      </c>
      <c r="C1964" s="30">
        <f>superstore_excel!X$2 - B1964</f>
        <v>272</v>
      </c>
      <c r="D1964" s="10">
        <v>5</v>
      </c>
      <c r="E1964" s="10">
        <v>10728.32613400184</v>
      </c>
      <c r="F1964">
        <f t="shared" si="152"/>
        <v>4</v>
      </c>
      <c r="G1964">
        <f t="shared" si="150"/>
        <v>4</v>
      </c>
      <c r="H1964">
        <f t="shared" si="151"/>
        <v>4</v>
      </c>
      <c r="I1964" t="str">
        <f t="shared" si="153"/>
        <v>444</v>
      </c>
      <c r="J1964" t="str">
        <f t="shared" si="154"/>
        <v>Loyal Customers</v>
      </c>
      <c r="M1964" s="9" t="s">
        <v>10470</v>
      </c>
      <c r="N1964" s="10">
        <v>1</v>
      </c>
      <c r="P1964" s="9" t="s">
        <v>10470</v>
      </c>
      <c r="Q1964" s="10">
        <v>3552.67</v>
      </c>
      <c r="S1964" t="s">
        <v>321</v>
      </c>
      <c r="T1964">
        <v>45119</v>
      </c>
      <c r="U1964">
        <v>636</v>
      </c>
      <c r="V1964">
        <v>4</v>
      </c>
      <c r="W1964">
        <v>10660.40249272712</v>
      </c>
      <c r="X1964">
        <v>2</v>
      </c>
      <c r="Y1964">
        <v>4</v>
      </c>
      <c r="Z1964">
        <v>4</v>
      </c>
      <c r="AA1964" t="s">
        <v>11844</v>
      </c>
      <c r="AB1964" t="s">
        <v>11839</v>
      </c>
    </row>
    <row r="1965" spans="1:28" x14ac:dyDescent="0.3">
      <c r="A1965" s="9" t="s">
        <v>321</v>
      </c>
      <c r="B1965" s="20">
        <v>45119</v>
      </c>
      <c r="C1965" s="30">
        <f>superstore_excel!X$2 - B1965</f>
        <v>636</v>
      </c>
      <c r="D1965" s="10">
        <v>4</v>
      </c>
      <c r="E1965" s="10">
        <v>10660.40249272712</v>
      </c>
      <c r="F1965">
        <f t="shared" si="152"/>
        <v>2</v>
      </c>
      <c r="G1965">
        <f t="shared" si="150"/>
        <v>4</v>
      </c>
      <c r="H1965">
        <f t="shared" si="151"/>
        <v>4</v>
      </c>
      <c r="I1965" t="str">
        <f t="shared" si="153"/>
        <v>244</v>
      </c>
      <c r="J1965" t="str">
        <f t="shared" si="154"/>
        <v>At Risk</v>
      </c>
      <c r="M1965" s="9" t="s">
        <v>138</v>
      </c>
      <c r="N1965" s="10">
        <v>5</v>
      </c>
      <c r="P1965" s="9" t="s">
        <v>138</v>
      </c>
      <c r="Q1965" s="10">
        <v>10728.32613400184</v>
      </c>
      <c r="S1965" t="s">
        <v>2837</v>
      </c>
      <c r="T1965">
        <v>45514</v>
      </c>
      <c r="U1965">
        <v>241</v>
      </c>
      <c r="V1965">
        <v>1</v>
      </c>
      <c r="W1965">
        <v>1009.86</v>
      </c>
      <c r="X1965">
        <v>4</v>
      </c>
      <c r="Y1965">
        <v>3</v>
      </c>
      <c r="Z1965">
        <v>1</v>
      </c>
      <c r="AA1965" t="s">
        <v>11840</v>
      </c>
      <c r="AB1965" t="s">
        <v>11834</v>
      </c>
    </row>
    <row r="1966" spans="1:28" x14ac:dyDescent="0.3">
      <c r="A1966" s="9" t="s">
        <v>2837</v>
      </c>
      <c r="B1966" s="20">
        <v>45514</v>
      </c>
      <c r="C1966" s="30">
        <f>superstore_excel!X$2 - B1966</f>
        <v>241</v>
      </c>
      <c r="D1966" s="10">
        <v>1</v>
      </c>
      <c r="E1966" s="10">
        <v>1009.86</v>
      </c>
      <c r="F1966">
        <f t="shared" si="152"/>
        <v>4</v>
      </c>
      <c r="G1966">
        <f t="shared" si="150"/>
        <v>3</v>
      </c>
      <c r="H1966">
        <f t="shared" si="151"/>
        <v>1</v>
      </c>
      <c r="I1966" t="str">
        <f t="shared" si="153"/>
        <v>431</v>
      </c>
      <c r="J1966" t="str">
        <f t="shared" si="154"/>
        <v>Others</v>
      </c>
      <c r="M1966" s="9" t="s">
        <v>321</v>
      </c>
      <c r="N1966" s="10">
        <v>4</v>
      </c>
      <c r="P1966" s="9" t="s">
        <v>321</v>
      </c>
      <c r="Q1966" s="10">
        <v>10660.40249272712</v>
      </c>
      <c r="S1966" t="s">
        <v>4642</v>
      </c>
      <c r="T1966">
        <v>45174</v>
      </c>
      <c r="U1966">
        <v>581</v>
      </c>
      <c r="V1966">
        <v>1</v>
      </c>
      <c r="W1966">
        <v>1438.4</v>
      </c>
      <c r="X1966">
        <v>2</v>
      </c>
      <c r="Y1966">
        <v>3</v>
      </c>
      <c r="Z1966">
        <v>1</v>
      </c>
      <c r="AA1966" t="s">
        <v>11847</v>
      </c>
      <c r="AB1966" t="s">
        <v>11839</v>
      </c>
    </row>
    <row r="1967" spans="1:28" x14ac:dyDescent="0.3">
      <c r="A1967" s="9" t="s">
        <v>4642</v>
      </c>
      <c r="B1967" s="20">
        <v>45174</v>
      </c>
      <c r="C1967" s="30">
        <f>superstore_excel!X$2 - B1967</f>
        <v>581</v>
      </c>
      <c r="D1967" s="10">
        <v>1</v>
      </c>
      <c r="E1967" s="10">
        <v>1438.4</v>
      </c>
      <c r="F1967">
        <f t="shared" si="152"/>
        <v>2</v>
      </c>
      <c r="G1967">
        <f t="shared" si="150"/>
        <v>3</v>
      </c>
      <c r="H1967">
        <f t="shared" si="151"/>
        <v>1</v>
      </c>
      <c r="I1967" t="str">
        <f t="shared" si="153"/>
        <v>231</v>
      </c>
      <c r="J1967" t="str">
        <f t="shared" si="154"/>
        <v>At Risk</v>
      </c>
      <c r="M1967" s="9" t="s">
        <v>2837</v>
      </c>
      <c r="N1967" s="10">
        <v>1</v>
      </c>
      <c r="P1967" s="9" t="s">
        <v>2837</v>
      </c>
      <c r="Q1967" s="10">
        <v>1009.86</v>
      </c>
      <c r="S1967" t="s">
        <v>3382</v>
      </c>
      <c r="T1967">
        <v>45502</v>
      </c>
      <c r="U1967">
        <v>253</v>
      </c>
      <c r="V1967">
        <v>1</v>
      </c>
      <c r="W1967">
        <v>469.99</v>
      </c>
      <c r="X1967">
        <v>4</v>
      </c>
      <c r="Y1967">
        <v>3</v>
      </c>
      <c r="Z1967">
        <v>1</v>
      </c>
      <c r="AA1967" t="s">
        <v>11840</v>
      </c>
      <c r="AB1967" t="s">
        <v>11834</v>
      </c>
    </row>
    <row r="1968" spans="1:28" x14ac:dyDescent="0.3">
      <c r="A1968" s="9" t="s">
        <v>3382</v>
      </c>
      <c r="B1968" s="20">
        <v>45502</v>
      </c>
      <c r="C1968" s="30">
        <f>superstore_excel!X$2 - B1968</f>
        <v>253</v>
      </c>
      <c r="D1968" s="10">
        <v>1</v>
      </c>
      <c r="E1968" s="10">
        <v>469.99</v>
      </c>
      <c r="F1968">
        <f t="shared" si="152"/>
        <v>4</v>
      </c>
      <c r="G1968">
        <f t="shared" si="150"/>
        <v>3</v>
      </c>
      <c r="H1968">
        <f t="shared" si="151"/>
        <v>1</v>
      </c>
      <c r="I1968" t="str">
        <f t="shared" si="153"/>
        <v>431</v>
      </c>
      <c r="J1968" t="str">
        <f t="shared" si="154"/>
        <v>Others</v>
      </c>
      <c r="M1968" s="9" t="s">
        <v>4642</v>
      </c>
      <c r="N1968" s="10">
        <v>1</v>
      </c>
      <c r="P1968" s="9" t="s">
        <v>4642</v>
      </c>
      <c r="Q1968" s="10">
        <v>1438.4</v>
      </c>
      <c r="S1968" t="s">
        <v>2576</v>
      </c>
      <c r="T1968">
        <v>45743</v>
      </c>
      <c r="U1968">
        <v>12</v>
      </c>
      <c r="V1968">
        <v>1</v>
      </c>
      <c r="W1968">
        <v>4021.37</v>
      </c>
      <c r="X1968">
        <v>5</v>
      </c>
      <c r="Y1968">
        <v>3</v>
      </c>
      <c r="Z1968">
        <v>3</v>
      </c>
      <c r="AA1968" t="s">
        <v>11831</v>
      </c>
      <c r="AB1968" t="s">
        <v>11832</v>
      </c>
    </row>
    <row r="1969" spans="1:28" x14ac:dyDescent="0.3">
      <c r="A1969" s="9" t="s">
        <v>2576</v>
      </c>
      <c r="B1969" s="20">
        <v>45743</v>
      </c>
      <c r="C1969" s="30">
        <f>superstore_excel!X$2 - B1969</f>
        <v>12</v>
      </c>
      <c r="D1969" s="10">
        <v>1</v>
      </c>
      <c r="E1969" s="10">
        <v>4021.37</v>
      </c>
      <c r="F1969">
        <f t="shared" si="152"/>
        <v>5</v>
      </c>
      <c r="G1969">
        <f t="shared" si="150"/>
        <v>3</v>
      </c>
      <c r="H1969">
        <f t="shared" si="151"/>
        <v>3</v>
      </c>
      <c r="I1969" t="str">
        <f t="shared" si="153"/>
        <v>533</v>
      </c>
      <c r="J1969" t="str">
        <f t="shared" si="154"/>
        <v>Recent Customers</v>
      </c>
      <c r="M1969" s="9" t="s">
        <v>3382</v>
      </c>
      <c r="N1969" s="10">
        <v>1</v>
      </c>
      <c r="P1969" s="9" t="s">
        <v>3382</v>
      </c>
      <c r="Q1969" s="10">
        <v>469.99</v>
      </c>
      <c r="S1969" t="s">
        <v>2933</v>
      </c>
      <c r="T1969">
        <v>45124</v>
      </c>
      <c r="U1969">
        <v>631</v>
      </c>
      <c r="V1969">
        <v>1</v>
      </c>
      <c r="W1969">
        <v>2927.62</v>
      </c>
      <c r="X1969">
        <v>2</v>
      </c>
      <c r="Y1969">
        <v>3</v>
      </c>
      <c r="Z1969">
        <v>2</v>
      </c>
      <c r="AA1969" t="s">
        <v>11848</v>
      </c>
      <c r="AB1969" t="s">
        <v>11839</v>
      </c>
    </row>
    <row r="1970" spans="1:28" x14ac:dyDescent="0.3">
      <c r="A1970" s="9" t="s">
        <v>2933</v>
      </c>
      <c r="B1970" s="20">
        <v>45124</v>
      </c>
      <c r="C1970" s="30">
        <f>superstore_excel!X$2 - B1970</f>
        <v>631</v>
      </c>
      <c r="D1970" s="10">
        <v>1</v>
      </c>
      <c r="E1970" s="10">
        <v>2927.62</v>
      </c>
      <c r="F1970">
        <f t="shared" si="152"/>
        <v>2</v>
      </c>
      <c r="G1970">
        <f t="shared" si="150"/>
        <v>3</v>
      </c>
      <c r="H1970">
        <f t="shared" si="151"/>
        <v>2</v>
      </c>
      <c r="I1970" t="str">
        <f t="shared" si="153"/>
        <v>232</v>
      </c>
      <c r="J1970" t="str">
        <f t="shared" si="154"/>
        <v>At Risk</v>
      </c>
      <c r="M1970" s="9" t="s">
        <v>2576</v>
      </c>
      <c r="N1970" s="10">
        <v>1</v>
      </c>
      <c r="P1970" s="9" t="s">
        <v>2576</v>
      </c>
      <c r="Q1970" s="10">
        <v>4021.37</v>
      </c>
      <c r="S1970" t="s">
        <v>2985</v>
      </c>
      <c r="T1970">
        <v>45095</v>
      </c>
      <c r="U1970">
        <v>660</v>
      </c>
      <c r="V1970">
        <v>1</v>
      </c>
      <c r="W1970">
        <v>4139.87</v>
      </c>
      <c r="X1970">
        <v>2</v>
      </c>
      <c r="Y1970">
        <v>3</v>
      </c>
      <c r="Z1970">
        <v>3</v>
      </c>
      <c r="AA1970" t="s">
        <v>11838</v>
      </c>
      <c r="AB1970" t="s">
        <v>11839</v>
      </c>
    </row>
    <row r="1971" spans="1:28" x14ac:dyDescent="0.3">
      <c r="A1971" s="9" t="s">
        <v>2985</v>
      </c>
      <c r="B1971" s="20">
        <v>45095</v>
      </c>
      <c r="C1971" s="30">
        <f>superstore_excel!X$2 - B1971</f>
        <v>660</v>
      </c>
      <c r="D1971" s="10">
        <v>1</v>
      </c>
      <c r="E1971" s="10">
        <v>4139.87</v>
      </c>
      <c r="F1971">
        <f t="shared" si="152"/>
        <v>2</v>
      </c>
      <c r="G1971">
        <f t="shared" si="150"/>
        <v>3</v>
      </c>
      <c r="H1971">
        <f t="shared" si="151"/>
        <v>3</v>
      </c>
      <c r="I1971" t="str">
        <f t="shared" si="153"/>
        <v>233</v>
      </c>
      <c r="J1971" t="str">
        <f t="shared" si="154"/>
        <v>At Risk</v>
      </c>
      <c r="M1971" s="9" t="s">
        <v>2933</v>
      </c>
      <c r="N1971" s="10">
        <v>1</v>
      </c>
      <c r="P1971" s="9" t="s">
        <v>2933</v>
      </c>
      <c r="Q1971" s="10">
        <v>2927.62</v>
      </c>
      <c r="S1971" t="s">
        <v>2744</v>
      </c>
      <c r="T1971">
        <v>45622</v>
      </c>
      <c r="U1971">
        <v>133</v>
      </c>
      <c r="V1971">
        <v>1</v>
      </c>
      <c r="W1971">
        <v>350.28</v>
      </c>
      <c r="X1971">
        <v>5</v>
      </c>
      <c r="Y1971">
        <v>3</v>
      </c>
      <c r="Z1971">
        <v>1</v>
      </c>
      <c r="AA1971" t="s">
        <v>11850</v>
      </c>
      <c r="AB1971" t="s">
        <v>11832</v>
      </c>
    </row>
    <row r="1972" spans="1:28" x14ac:dyDescent="0.3">
      <c r="A1972" s="9" t="s">
        <v>2744</v>
      </c>
      <c r="B1972" s="20">
        <v>45622</v>
      </c>
      <c r="C1972" s="30">
        <f>superstore_excel!X$2 - B1972</f>
        <v>133</v>
      </c>
      <c r="D1972" s="10">
        <v>1</v>
      </c>
      <c r="E1972" s="10">
        <v>350.28</v>
      </c>
      <c r="F1972">
        <f t="shared" si="152"/>
        <v>5</v>
      </c>
      <c r="G1972">
        <f t="shared" si="150"/>
        <v>3</v>
      </c>
      <c r="H1972">
        <f t="shared" si="151"/>
        <v>1</v>
      </c>
      <c r="I1972" t="str">
        <f t="shared" si="153"/>
        <v>531</v>
      </c>
      <c r="J1972" t="str">
        <f t="shared" si="154"/>
        <v>Recent Customers</v>
      </c>
      <c r="M1972" s="9" t="s">
        <v>2985</v>
      </c>
      <c r="N1972" s="10">
        <v>1</v>
      </c>
      <c r="P1972" s="9" t="s">
        <v>2985</v>
      </c>
      <c r="Q1972" s="10">
        <v>4139.87</v>
      </c>
      <c r="S1972" t="s">
        <v>2600</v>
      </c>
      <c r="T1972">
        <v>45373</v>
      </c>
      <c r="U1972">
        <v>382</v>
      </c>
      <c r="V1972">
        <v>1</v>
      </c>
      <c r="W1972">
        <v>3550.45</v>
      </c>
      <c r="X1972">
        <v>3</v>
      </c>
      <c r="Y1972">
        <v>3</v>
      </c>
      <c r="Z1972">
        <v>3</v>
      </c>
      <c r="AA1972" t="s">
        <v>11845</v>
      </c>
      <c r="AB1972" t="s">
        <v>11834</v>
      </c>
    </row>
    <row r="1973" spans="1:28" x14ac:dyDescent="0.3">
      <c r="A1973" s="9" t="s">
        <v>2600</v>
      </c>
      <c r="B1973" s="20">
        <v>45373</v>
      </c>
      <c r="C1973" s="30">
        <f>superstore_excel!X$2 - B1973</f>
        <v>382</v>
      </c>
      <c r="D1973" s="10">
        <v>1</v>
      </c>
      <c r="E1973" s="10">
        <v>3550.45</v>
      </c>
      <c r="F1973">
        <f t="shared" si="152"/>
        <v>3</v>
      </c>
      <c r="G1973">
        <f t="shared" si="150"/>
        <v>3</v>
      </c>
      <c r="H1973">
        <f t="shared" si="151"/>
        <v>3</v>
      </c>
      <c r="I1973" t="str">
        <f t="shared" si="153"/>
        <v>333</v>
      </c>
      <c r="J1973" t="str">
        <f t="shared" si="154"/>
        <v>Others</v>
      </c>
      <c r="M1973" s="9" t="s">
        <v>2744</v>
      </c>
      <c r="N1973" s="10">
        <v>1</v>
      </c>
      <c r="P1973" s="9" t="s">
        <v>2744</v>
      </c>
      <c r="Q1973" s="10">
        <v>350.28</v>
      </c>
      <c r="S1973" t="s">
        <v>7734</v>
      </c>
      <c r="T1973">
        <v>45704</v>
      </c>
      <c r="U1973">
        <v>51</v>
      </c>
      <c r="V1973">
        <v>1</v>
      </c>
      <c r="W1973">
        <v>264.94</v>
      </c>
      <c r="X1973">
        <v>5</v>
      </c>
      <c r="Y1973">
        <v>3</v>
      </c>
      <c r="Z1973">
        <v>1</v>
      </c>
      <c r="AA1973" t="s">
        <v>11850</v>
      </c>
      <c r="AB1973" t="s">
        <v>11832</v>
      </c>
    </row>
    <row r="1974" spans="1:28" x14ac:dyDescent="0.3">
      <c r="A1974" s="9" t="s">
        <v>7734</v>
      </c>
      <c r="B1974" s="20">
        <v>45704</v>
      </c>
      <c r="C1974" s="30">
        <f>superstore_excel!X$2 - B1974</f>
        <v>51</v>
      </c>
      <c r="D1974" s="10">
        <v>1</v>
      </c>
      <c r="E1974" s="10">
        <v>264.94</v>
      </c>
      <c r="F1974">
        <f t="shared" si="152"/>
        <v>5</v>
      </c>
      <c r="G1974">
        <f t="shared" si="150"/>
        <v>3</v>
      </c>
      <c r="H1974">
        <f t="shared" si="151"/>
        <v>1</v>
      </c>
      <c r="I1974" t="str">
        <f t="shared" si="153"/>
        <v>531</v>
      </c>
      <c r="J1974" t="str">
        <f t="shared" si="154"/>
        <v>Recent Customers</v>
      </c>
      <c r="M1974" s="9" t="s">
        <v>2600</v>
      </c>
      <c r="N1974" s="10">
        <v>1</v>
      </c>
      <c r="P1974" s="9" t="s">
        <v>2600</v>
      </c>
      <c r="Q1974" s="10">
        <v>3550.45</v>
      </c>
      <c r="S1974" t="s">
        <v>2390</v>
      </c>
      <c r="T1974">
        <v>45123</v>
      </c>
      <c r="U1974">
        <v>632</v>
      </c>
      <c r="V1974">
        <v>4</v>
      </c>
      <c r="W1974">
        <v>10590.635219737069</v>
      </c>
      <c r="X1974">
        <v>2</v>
      </c>
      <c r="Y1974">
        <v>4</v>
      </c>
      <c r="Z1974">
        <v>4</v>
      </c>
      <c r="AA1974" t="s">
        <v>11844</v>
      </c>
      <c r="AB1974" t="s">
        <v>11839</v>
      </c>
    </row>
    <row r="1975" spans="1:28" x14ac:dyDescent="0.3">
      <c r="A1975" s="9" t="s">
        <v>2390</v>
      </c>
      <c r="B1975" s="20">
        <v>45123</v>
      </c>
      <c r="C1975" s="30">
        <f>superstore_excel!X$2 - B1975</f>
        <v>632</v>
      </c>
      <c r="D1975" s="10">
        <v>4</v>
      </c>
      <c r="E1975" s="10">
        <v>10590.635219737069</v>
      </c>
      <c r="F1975">
        <f t="shared" si="152"/>
        <v>2</v>
      </c>
      <c r="G1975">
        <f t="shared" si="150"/>
        <v>4</v>
      </c>
      <c r="H1975">
        <f t="shared" si="151"/>
        <v>4</v>
      </c>
      <c r="I1975" t="str">
        <f t="shared" si="153"/>
        <v>244</v>
      </c>
      <c r="J1975" t="str">
        <f t="shared" si="154"/>
        <v>At Risk</v>
      </c>
      <c r="M1975" s="9" t="s">
        <v>7734</v>
      </c>
      <c r="N1975" s="10">
        <v>1</v>
      </c>
      <c r="P1975" s="9" t="s">
        <v>7734</v>
      </c>
      <c r="Q1975" s="10">
        <v>264.94</v>
      </c>
      <c r="S1975" t="s">
        <v>8836</v>
      </c>
      <c r="T1975">
        <v>45724</v>
      </c>
      <c r="U1975">
        <v>31</v>
      </c>
      <c r="V1975">
        <v>1</v>
      </c>
      <c r="W1975">
        <v>2458.9499999999998</v>
      </c>
      <c r="X1975">
        <v>5</v>
      </c>
      <c r="Y1975">
        <v>3</v>
      </c>
      <c r="Z1975">
        <v>2</v>
      </c>
      <c r="AA1975" t="s">
        <v>11846</v>
      </c>
      <c r="AB1975" t="s">
        <v>11832</v>
      </c>
    </row>
    <row r="1976" spans="1:28" x14ac:dyDescent="0.3">
      <c r="A1976" s="9" t="s">
        <v>8836</v>
      </c>
      <c r="B1976" s="20">
        <v>45724</v>
      </c>
      <c r="C1976" s="30">
        <f>superstore_excel!X$2 - B1976</f>
        <v>31</v>
      </c>
      <c r="D1976" s="10">
        <v>1</v>
      </c>
      <c r="E1976" s="10">
        <v>2458.9499999999998</v>
      </c>
      <c r="F1976">
        <f t="shared" si="152"/>
        <v>5</v>
      </c>
      <c r="G1976">
        <f t="shared" si="150"/>
        <v>3</v>
      </c>
      <c r="H1976">
        <f t="shared" si="151"/>
        <v>2</v>
      </c>
      <c r="I1976" t="str">
        <f t="shared" si="153"/>
        <v>532</v>
      </c>
      <c r="J1976" t="str">
        <f t="shared" si="154"/>
        <v>Recent Customers</v>
      </c>
      <c r="M1976" s="9" t="s">
        <v>2390</v>
      </c>
      <c r="N1976" s="10">
        <v>4</v>
      </c>
      <c r="P1976" s="9" t="s">
        <v>2390</v>
      </c>
      <c r="Q1976" s="10">
        <v>10590.635219737069</v>
      </c>
      <c r="S1976" t="s">
        <v>2449</v>
      </c>
      <c r="T1976">
        <v>45749</v>
      </c>
      <c r="U1976">
        <v>6</v>
      </c>
      <c r="V1976">
        <v>6</v>
      </c>
      <c r="W1976">
        <v>13837.663961922459</v>
      </c>
      <c r="X1976">
        <v>5</v>
      </c>
      <c r="Y1976">
        <v>4</v>
      </c>
      <c r="Z1976">
        <v>4</v>
      </c>
      <c r="AA1976" t="s">
        <v>11849</v>
      </c>
      <c r="AB1976" t="s">
        <v>11836</v>
      </c>
    </row>
    <row r="1977" spans="1:28" x14ac:dyDescent="0.3">
      <c r="A1977" s="9" t="s">
        <v>2449</v>
      </c>
      <c r="B1977" s="20">
        <v>45749</v>
      </c>
      <c r="C1977" s="30">
        <f>superstore_excel!X$2 - B1977</f>
        <v>6</v>
      </c>
      <c r="D1977" s="10">
        <v>6</v>
      </c>
      <c r="E1977" s="10">
        <v>13837.663961922459</v>
      </c>
      <c r="F1977">
        <f t="shared" si="152"/>
        <v>5</v>
      </c>
      <c r="G1977">
        <f t="shared" si="150"/>
        <v>4</v>
      </c>
      <c r="H1977">
        <f t="shared" si="151"/>
        <v>4</v>
      </c>
      <c r="I1977" t="str">
        <f t="shared" si="153"/>
        <v>544</v>
      </c>
      <c r="J1977" t="str">
        <f t="shared" si="154"/>
        <v>Loyal Customers</v>
      </c>
      <c r="M1977" s="9" t="s">
        <v>8836</v>
      </c>
      <c r="N1977" s="10">
        <v>1</v>
      </c>
      <c r="P1977" s="9" t="s">
        <v>8836</v>
      </c>
      <c r="Q1977" s="10">
        <v>2458.9499999999998</v>
      </c>
      <c r="S1977" t="s">
        <v>3984</v>
      </c>
      <c r="T1977">
        <v>45046</v>
      </c>
      <c r="U1977">
        <v>709</v>
      </c>
      <c r="V1977">
        <v>1</v>
      </c>
      <c r="W1977">
        <v>1058.6500000000001</v>
      </c>
      <c r="X1977">
        <v>2</v>
      </c>
      <c r="Y1977">
        <v>3</v>
      </c>
      <c r="Z1977">
        <v>1</v>
      </c>
      <c r="AA1977" t="s">
        <v>11847</v>
      </c>
      <c r="AB1977" t="s">
        <v>11839</v>
      </c>
    </row>
    <row r="1978" spans="1:28" x14ac:dyDescent="0.3">
      <c r="A1978" s="9" t="s">
        <v>3984</v>
      </c>
      <c r="B1978" s="20">
        <v>45046</v>
      </c>
      <c r="C1978" s="30">
        <f>superstore_excel!X$2 - B1978</f>
        <v>709</v>
      </c>
      <c r="D1978" s="10">
        <v>1</v>
      </c>
      <c r="E1978" s="10">
        <v>1058.6500000000001</v>
      </c>
      <c r="F1978">
        <f t="shared" si="152"/>
        <v>2</v>
      </c>
      <c r="G1978">
        <f t="shared" si="150"/>
        <v>3</v>
      </c>
      <c r="H1978">
        <f t="shared" si="151"/>
        <v>1</v>
      </c>
      <c r="I1978" t="str">
        <f t="shared" si="153"/>
        <v>231</v>
      </c>
      <c r="J1978" t="str">
        <f t="shared" si="154"/>
        <v>At Risk</v>
      </c>
      <c r="M1978" s="9" t="s">
        <v>2449</v>
      </c>
      <c r="N1978" s="10">
        <v>6</v>
      </c>
      <c r="P1978" s="9" t="s">
        <v>2449</v>
      </c>
      <c r="Q1978" s="10">
        <v>13837.663961922459</v>
      </c>
      <c r="S1978" t="s">
        <v>9597</v>
      </c>
      <c r="T1978">
        <v>45515</v>
      </c>
      <c r="U1978">
        <v>240</v>
      </c>
      <c r="V1978">
        <v>1</v>
      </c>
      <c r="W1978">
        <v>2125.3200000000002</v>
      </c>
      <c r="X1978">
        <v>4</v>
      </c>
      <c r="Y1978">
        <v>3</v>
      </c>
      <c r="Z1978">
        <v>2</v>
      </c>
      <c r="AA1978" t="s">
        <v>11842</v>
      </c>
      <c r="AB1978" t="s">
        <v>11834</v>
      </c>
    </row>
    <row r="1979" spans="1:28" x14ac:dyDescent="0.3">
      <c r="A1979" s="9" t="s">
        <v>9597</v>
      </c>
      <c r="B1979" s="20">
        <v>45515</v>
      </c>
      <c r="C1979" s="30">
        <f>superstore_excel!X$2 - B1979</f>
        <v>240</v>
      </c>
      <c r="D1979" s="10">
        <v>1</v>
      </c>
      <c r="E1979" s="10">
        <v>2125.3200000000002</v>
      </c>
      <c r="F1979">
        <f t="shared" si="152"/>
        <v>4</v>
      </c>
      <c r="G1979">
        <f t="shared" si="150"/>
        <v>3</v>
      </c>
      <c r="H1979">
        <f t="shared" si="151"/>
        <v>2</v>
      </c>
      <c r="I1979" t="str">
        <f t="shared" si="153"/>
        <v>432</v>
      </c>
      <c r="J1979" t="str">
        <f t="shared" si="154"/>
        <v>Others</v>
      </c>
      <c r="M1979" s="9" t="s">
        <v>3984</v>
      </c>
      <c r="N1979" s="10">
        <v>1</v>
      </c>
      <c r="P1979" s="9" t="s">
        <v>3984</v>
      </c>
      <c r="Q1979" s="10">
        <v>1058.6500000000001</v>
      </c>
      <c r="S1979" t="s">
        <v>3789</v>
      </c>
      <c r="T1979">
        <v>45731</v>
      </c>
      <c r="U1979">
        <v>24</v>
      </c>
      <c r="V1979">
        <v>2</v>
      </c>
      <c r="W1979">
        <v>6560.83</v>
      </c>
      <c r="X1979">
        <v>5</v>
      </c>
      <c r="Y1979">
        <v>4</v>
      </c>
      <c r="Z1979">
        <v>3</v>
      </c>
      <c r="AA1979" t="s">
        <v>11854</v>
      </c>
      <c r="AB1979" t="s">
        <v>11832</v>
      </c>
    </row>
    <row r="1980" spans="1:28" x14ac:dyDescent="0.3">
      <c r="A1980" s="9" t="s">
        <v>3789</v>
      </c>
      <c r="B1980" s="20">
        <v>45731</v>
      </c>
      <c r="C1980" s="30">
        <f>superstore_excel!X$2 - B1980</f>
        <v>24</v>
      </c>
      <c r="D1980" s="10">
        <v>2</v>
      </c>
      <c r="E1980" s="10">
        <v>6560.83</v>
      </c>
      <c r="F1980">
        <f t="shared" si="152"/>
        <v>5</v>
      </c>
      <c r="G1980">
        <f t="shared" si="150"/>
        <v>4</v>
      </c>
      <c r="H1980">
        <f t="shared" si="151"/>
        <v>3</v>
      </c>
      <c r="I1980" t="str">
        <f t="shared" si="153"/>
        <v>543</v>
      </c>
      <c r="J1980" t="str">
        <f t="shared" si="154"/>
        <v>Recent Customers</v>
      </c>
      <c r="M1980" s="9" t="s">
        <v>9597</v>
      </c>
      <c r="N1980" s="10">
        <v>1</v>
      </c>
      <c r="P1980" s="9" t="s">
        <v>9597</v>
      </c>
      <c r="Q1980" s="10">
        <v>2125.3200000000002</v>
      </c>
      <c r="S1980" t="s">
        <v>798</v>
      </c>
      <c r="T1980">
        <v>45505</v>
      </c>
      <c r="U1980">
        <v>250</v>
      </c>
      <c r="V1980">
        <v>5</v>
      </c>
      <c r="W1980">
        <v>11530.092430210319</v>
      </c>
      <c r="X1980">
        <v>4</v>
      </c>
      <c r="Y1980">
        <v>4</v>
      </c>
      <c r="Z1980">
        <v>4</v>
      </c>
      <c r="AA1980" t="s">
        <v>11835</v>
      </c>
      <c r="AB1980" t="s">
        <v>11836</v>
      </c>
    </row>
    <row r="1981" spans="1:28" x14ac:dyDescent="0.3">
      <c r="A1981" s="9" t="s">
        <v>798</v>
      </c>
      <c r="B1981" s="20">
        <v>45505</v>
      </c>
      <c r="C1981" s="30">
        <f>superstore_excel!X$2 - B1981</f>
        <v>250</v>
      </c>
      <c r="D1981" s="10">
        <v>5</v>
      </c>
      <c r="E1981" s="10">
        <v>11530.092430210319</v>
      </c>
      <c r="F1981">
        <f t="shared" si="152"/>
        <v>4</v>
      </c>
      <c r="G1981">
        <f t="shared" si="150"/>
        <v>4</v>
      </c>
      <c r="H1981">
        <f t="shared" si="151"/>
        <v>4</v>
      </c>
      <c r="I1981" t="str">
        <f t="shared" si="153"/>
        <v>444</v>
      </c>
      <c r="J1981" t="str">
        <f t="shared" si="154"/>
        <v>Loyal Customers</v>
      </c>
      <c r="M1981" s="9" t="s">
        <v>3789</v>
      </c>
      <c r="N1981" s="10">
        <v>2</v>
      </c>
      <c r="P1981" s="9" t="s">
        <v>3789</v>
      </c>
      <c r="Q1981" s="10">
        <v>6560.83</v>
      </c>
      <c r="S1981" t="s">
        <v>10662</v>
      </c>
      <c r="T1981">
        <v>45535</v>
      </c>
      <c r="U1981">
        <v>220</v>
      </c>
      <c r="V1981">
        <v>1</v>
      </c>
      <c r="W1981">
        <v>764</v>
      </c>
      <c r="X1981">
        <v>4</v>
      </c>
      <c r="Y1981">
        <v>3</v>
      </c>
      <c r="Z1981">
        <v>1</v>
      </c>
      <c r="AA1981" t="s">
        <v>11840</v>
      </c>
      <c r="AB1981" t="s">
        <v>11834</v>
      </c>
    </row>
    <row r="1982" spans="1:28" x14ac:dyDescent="0.3">
      <c r="A1982" s="9" t="s">
        <v>10662</v>
      </c>
      <c r="B1982" s="20">
        <v>45535</v>
      </c>
      <c r="C1982" s="30">
        <f>superstore_excel!X$2 - B1982</f>
        <v>220</v>
      </c>
      <c r="D1982" s="10">
        <v>1</v>
      </c>
      <c r="E1982" s="10">
        <v>764</v>
      </c>
      <c r="F1982">
        <f t="shared" si="152"/>
        <v>4</v>
      </c>
      <c r="G1982">
        <f t="shared" si="150"/>
        <v>3</v>
      </c>
      <c r="H1982">
        <f t="shared" si="151"/>
        <v>1</v>
      </c>
      <c r="I1982" t="str">
        <f t="shared" si="153"/>
        <v>431</v>
      </c>
      <c r="J1982" t="str">
        <f t="shared" si="154"/>
        <v>Others</v>
      </c>
      <c r="M1982" s="9" t="s">
        <v>798</v>
      </c>
      <c r="N1982" s="10">
        <v>5</v>
      </c>
      <c r="P1982" s="9" t="s">
        <v>798</v>
      </c>
      <c r="Q1982" s="10">
        <v>11530.092430210319</v>
      </c>
      <c r="S1982" t="s">
        <v>7643</v>
      </c>
      <c r="T1982">
        <v>45403</v>
      </c>
      <c r="U1982">
        <v>352</v>
      </c>
      <c r="V1982">
        <v>1</v>
      </c>
      <c r="W1982">
        <v>96.85</v>
      </c>
      <c r="X1982">
        <v>3</v>
      </c>
      <c r="Y1982">
        <v>3</v>
      </c>
      <c r="Z1982">
        <v>1</v>
      </c>
      <c r="AA1982" t="s">
        <v>11841</v>
      </c>
      <c r="AB1982" t="s">
        <v>11834</v>
      </c>
    </row>
    <row r="1983" spans="1:28" x14ac:dyDescent="0.3">
      <c r="A1983" s="9" t="s">
        <v>7643</v>
      </c>
      <c r="B1983" s="20">
        <v>45403</v>
      </c>
      <c r="C1983" s="30">
        <f>superstore_excel!X$2 - B1983</f>
        <v>352</v>
      </c>
      <c r="D1983" s="10">
        <v>1</v>
      </c>
      <c r="E1983" s="10">
        <v>96.85</v>
      </c>
      <c r="F1983">
        <f t="shared" si="152"/>
        <v>3</v>
      </c>
      <c r="G1983">
        <f t="shared" si="150"/>
        <v>3</v>
      </c>
      <c r="H1983">
        <f t="shared" si="151"/>
        <v>1</v>
      </c>
      <c r="I1983" t="str">
        <f t="shared" si="153"/>
        <v>331</v>
      </c>
      <c r="J1983" t="str">
        <f t="shared" si="154"/>
        <v>Others</v>
      </c>
      <c r="M1983" s="9" t="s">
        <v>10662</v>
      </c>
      <c r="N1983" s="10">
        <v>1</v>
      </c>
      <c r="P1983" s="9" t="s">
        <v>10662</v>
      </c>
      <c r="Q1983" s="10">
        <v>764</v>
      </c>
      <c r="S1983" t="s">
        <v>557</v>
      </c>
      <c r="T1983">
        <v>45276</v>
      </c>
      <c r="U1983">
        <v>479</v>
      </c>
      <c r="V1983">
        <v>4</v>
      </c>
      <c r="W1983">
        <v>7915.26421198969</v>
      </c>
      <c r="X1983">
        <v>3</v>
      </c>
      <c r="Y1983">
        <v>4</v>
      </c>
      <c r="Z1983">
        <v>4</v>
      </c>
      <c r="AA1983" t="s">
        <v>11853</v>
      </c>
      <c r="AB1983" t="s">
        <v>11834</v>
      </c>
    </row>
    <row r="1984" spans="1:28" x14ac:dyDescent="0.3">
      <c r="A1984" s="9" t="s">
        <v>557</v>
      </c>
      <c r="B1984" s="20">
        <v>45276</v>
      </c>
      <c r="C1984" s="30">
        <f>superstore_excel!X$2 - B1984</f>
        <v>479</v>
      </c>
      <c r="D1984" s="10">
        <v>4</v>
      </c>
      <c r="E1984" s="10">
        <v>7915.26421198969</v>
      </c>
      <c r="F1984">
        <f t="shared" si="152"/>
        <v>3</v>
      </c>
      <c r="G1984">
        <f t="shared" si="150"/>
        <v>4</v>
      </c>
      <c r="H1984">
        <f t="shared" si="151"/>
        <v>4</v>
      </c>
      <c r="I1984" t="str">
        <f t="shared" si="153"/>
        <v>344</v>
      </c>
      <c r="J1984" t="str">
        <f t="shared" si="154"/>
        <v>Others</v>
      </c>
      <c r="M1984" s="9" t="s">
        <v>7643</v>
      </c>
      <c r="N1984" s="10">
        <v>1</v>
      </c>
      <c r="P1984" s="9" t="s">
        <v>7643</v>
      </c>
      <c r="Q1984" s="10">
        <v>96.85</v>
      </c>
      <c r="S1984" t="s">
        <v>2298</v>
      </c>
      <c r="T1984">
        <v>45390</v>
      </c>
      <c r="U1984">
        <v>365</v>
      </c>
      <c r="V1984">
        <v>4</v>
      </c>
      <c r="W1984">
        <v>7213.2172322404404</v>
      </c>
      <c r="X1984">
        <v>3</v>
      </c>
      <c r="Y1984">
        <v>4</v>
      </c>
      <c r="Z1984">
        <v>4</v>
      </c>
      <c r="AA1984" t="s">
        <v>11853</v>
      </c>
      <c r="AB1984" t="s">
        <v>11834</v>
      </c>
    </row>
    <row r="1985" spans="1:28" x14ac:dyDescent="0.3">
      <c r="A1985" s="9" t="s">
        <v>2298</v>
      </c>
      <c r="B1985" s="20">
        <v>45390</v>
      </c>
      <c r="C1985" s="30">
        <f>superstore_excel!X$2 - B1985</f>
        <v>365</v>
      </c>
      <c r="D1985" s="10">
        <v>4</v>
      </c>
      <c r="E1985" s="10">
        <v>7213.2172322404404</v>
      </c>
      <c r="F1985">
        <f t="shared" si="152"/>
        <v>3</v>
      </c>
      <c r="G1985">
        <f t="shared" si="150"/>
        <v>4</v>
      </c>
      <c r="H1985">
        <f t="shared" si="151"/>
        <v>4</v>
      </c>
      <c r="I1985" t="str">
        <f t="shared" si="153"/>
        <v>344</v>
      </c>
      <c r="J1985" t="str">
        <f t="shared" si="154"/>
        <v>Others</v>
      </c>
      <c r="M1985" s="9" t="s">
        <v>557</v>
      </c>
      <c r="N1985" s="10">
        <v>4</v>
      </c>
      <c r="P1985" s="9" t="s">
        <v>557</v>
      </c>
      <c r="Q1985" s="10">
        <v>7915.26421198969</v>
      </c>
      <c r="S1985" t="s">
        <v>2907</v>
      </c>
      <c r="T1985">
        <v>45154</v>
      </c>
      <c r="U1985">
        <v>601</v>
      </c>
      <c r="V1985">
        <v>1</v>
      </c>
      <c r="W1985">
        <v>2264.9499999999998</v>
      </c>
      <c r="X1985">
        <v>2</v>
      </c>
      <c r="Y1985">
        <v>3</v>
      </c>
      <c r="Z1985">
        <v>2</v>
      </c>
      <c r="AA1985" t="s">
        <v>11848</v>
      </c>
      <c r="AB1985" t="s">
        <v>11839</v>
      </c>
    </row>
    <row r="1986" spans="1:28" x14ac:dyDescent="0.3">
      <c r="A1986" s="9" t="s">
        <v>2907</v>
      </c>
      <c r="B1986" s="20">
        <v>45154</v>
      </c>
      <c r="C1986" s="30">
        <f>superstore_excel!X$2 - B1986</f>
        <v>601</v>
      </c>
      <c r="D1986" s="10">
        <v>1</v>
      </c>
      <c r="E1986" s="10">
        <v>2264.9499999999998</v>
      </c>
      <c r="F1986">
        <f t="shared" si="152"/>
        <v>2</v>
      </c>
      <c r="G1986">
        <f t="shared" si="150"/>
        <v>3</v>
      </c>
      <c r="H1986">
        <f t="shared" si="151"/>
        <v>2</v>
      </c>
      <c r="I1986" t="str">
        <f t="shared" si="153"/>
        <v>232</v>
      </c>
      <c r="J1986" t="str">
        <f t="shared" si="154"/>
        <v>At Risk</v>
      </c>
      <c r="M1986" s="9" t="s">
        <v>2298</v>
      </c>
      <c r="N1986" s="10">
        <v>4</v>
      </c>
      <c r="P1986" s="9" t="s">
        <v>2298</v>
      </c>
      <c r="Q1986" s="10">
        <v>7213.2172322404404</v>
      </c>
      <c r="S1986" t="s">
        <v>9422</v>
      </c>
      <c r="T1986">
        <v>45212</v>
      </c>
      <c r="U1986">
        <v>543</v>
      </c>
      <c r="V1986">
        <v>2</v>
      </c>
      <c r="W1986">
        <v>3360.27</v>
      </c>
      <c r="X1986">
        <v>2</v>
      </c>
      <c r="Y1986">
        <v>4</v>
      </c>
      <c r="Z1986">
        <v>2</v>
      </c>
      <c r="AA1986" t="s">
        <v>11865</v>
      </c>
      <c r="AB1986" t="s">
        <v>11839</v>
      </c>
    </row>
    <row r="1987" spans="1:28" x14ac:dyDescent="0.3">
      <c r="A1987" s="9" t="s">
        <v>9422</v>
      </c>
      <c r="B1987" s="20">
        <v>45212</v>
      </c>
      <c r="C1987" s="30">
        <f>superstore_excel!X$2 - B1987</f>
        <v>543</v>
      </c>
      <c r="D1987" s="10">
        <v>2</v>
      </c>
      <c r="E1987" s="10">
        <v>3360.27</v>
      </c>
      <c r="F1987">
        <f t="shared" si="152"/>
        <v>2</v>
      </c>
      <c r="G1987">
        <f t="shared" si="150"/>
        <v>4</v>
      </c>
      <c r="H1987">
        <f t="shared" si="151"/>
        <v>2</v>
      </c>
      <c r="I1987" t="str">
        <f t="shared" si="153"/>
        <v>242</v>
      </c>
      <c r="J1987" t="str">
        <f t="shared" si="154"/>
        <v>At Risk</v>
      </c>
      <c r="M1987" s="9" t="s">
        <v>2907</v>
      </c>
      <c r="N1987" s="10">
        <v>1</v>
      </c>
      <c r="P1987" s="9" t="s">
        <v>2907</v>
      </c>
      <c r="Q1987" s="10">
        <v>2264.9499999999998</v>
      </c>
      <c r="S1987" t="s">
        <v>1482</v>
      </c>
      <c r="T1987">
        <v>45348</v>
      </c>
      <c r="U1987">
        <v>407</v>
      </c>
      <c r="V1987">
        <v>5</v>
      </c>
      <c r="W1987">
        <v>13517.39459008192</v>
      </c>
      <c r="X1987">
        <v>3</v>
      </c>
      <c r="Y1987">
        <v>4</v>
      </c>
      <c r="Z1987">
        <v>4</v>
      </c>
      <c r="AA1987" t="s">
        <v>11853</v>
      </c>
      <c r="AB1987" t="s">
        <v>11834</v>
      </c>
    </row>
    <row r="1988" spans="1:28" x14ac:dyDescent="0.3">
      <c r="A1988" s="9" t="s">
        <v>1482</v>
      </c>
      <c r="B1988" s="20">
        <v>45348</v>
      </c>
      <c r="C1988" s="30">
        <f>superstore_excel!X$2 - B1988</f>
        <v>407</v>
      </c>
      <c r="D1988" s="10">
        <v>5</v>
      </c>
      <c r="E1988" s="10">
        <v>13517.39459008192</v>
      </c>
      <c r="F1988">
        <f t="shared" si="152"/>
        <v>3</v>
      </c>
      <c r="G1988">
        <f t="shared" si="150"/>
        <v>4</v>
      </c>
      <c r="H1988">
        <f t="shared" si="151"/>
        <v>4</v>
      </c>
      <c r="I1988" t="str">
        <f t="shared" si="153"/>
        <v>344</v>
      </c>
      <c r="J1988" t="str">
        <f t="shared" si="154"/>
        <v>Others</v>
      </c>
      <c r="M1988" s="9" t="s">
        <v>9422</v>
      </c>
      <c r="N1988" s="10">
        <v>2</v>
      </c>
      <c r="P1988" s="9" t="s">
        <v>9422</v>
      </c>
      <c r="Q1988" s="10">
        <v>3360.27</v>
      </c>
      <c r="S1988" t="s">
        <v>3829</v>
      </c>
      <c r="T1988">
        <v>45165</v>
      </c>
      <c r="U1988">
        <v>590</v>
      </c>
      <c r="V1988">
        <v>1</v>
      </c>
      <c r="W1988">
        <v>608.25</v>
      </c>
      <c r="X1988">
        <v>2</v>
      </c>
      <c r="Y1988">
        <v>3</v>
      </c>
      <c r="Z1988">
        <v>1</v>
      </c>
      <c r="AA1988" t="s">
        <v>11847</v>
      </c>
      <c r="AB1988" t="s">
        <v>11839</v>
      </c>
    </row>
    <row r="1989" spans="1:28" x14ac:dyDescent="0.3">
      <c r="A1989" s="9" t="s">
        <v>3829</v>
      </c>
      <c r="B1989" s="20">
        <v>45165</v>
      </c>
      <c r="C1989" s="30">
        <f>superstore_excel!X$2 - B1989</f>
        <v>590</v>
      </c>
      <c r="D1989" s="10">
        <v>1</v>
      </c>
      <c r="E1989" s="10">
        <v>608.25</v>
      </c>
      <c r="F1989">
        <f t="shared" si="152"/>
        <v>2</v>
      </c>
      <c r="G1989">
        <f t="shared" ref="G1989:G2052" si="155">IF(D1989&gt;=_xlfn.QUARTILE.INC(D:D,4),5, IF(D1989&gt;=_xlfn.QUARTILE.INC(D:D,3),4, IF(D1989&gt;=_xlfn.QUARTILE.INC(D:D,2),3, IF(D1989&gt;=_xlfn.QUARTILE.INC(D:D,1),2,1))))</f>
        <v>3</v>
      </c>
      <c r="H1989">
        <f t="shared" ref="H1989:H2052" si="156">IF(E1989&gt;=_xlfn.QUARTILE.INC(E:E,4),5, IF(E1989&gt;=_xlfn.QUARTILE.INC(E:E,3),4, IF(E1989&gt;=_xlfn.QUARTILE.INC(E:E,2),3, IF(E1989&gt;=_xlfn.QUARTILE.INC(E:E,1),2,1))))</f>
        <v>1</v>
      </c>
      <c r="I1989" t="str">
        <f t="shared" si="153"/>
        <v>231</v>
      </c>
      <c r="J1989" t="str">
        <f t="shared" si="154"/>
        <v>At Risk</v>
      </c>
      <c r="M1989" s="9" t="s">
        <v>1482</v>
      </c>
      <c r="N1989" s="10">
        <v>5</v>
      </c>
      <c r="P1989" s="9" t="s">
        <v>1482</v>
      </c>
      <c r="Q1989" s="10">
        <v>13517.39459008192</v>
      </c>
      <c r="S1989" t="s">
        <v>1439</v>
      </c>
      <c r="T1989">
        <v>45731</v>
      </c>
      <c r="U1989">
        <v>24</v>
      </c>
      <c r="V1989">
        <v>4</v>
      </c>
      <c r="W1989">
        <v>9712.4188458126191</v>
      </c>
      <c r="X1989">
        <v>5</v>
      </c>
      <c r="Y1989">
        <v>4</v>
      </c>
      <c r="Z1989">
        <v>4</v>
      </c>
      <c r="AA1989" t="s">
        <v>11849</v>
      </c>
      <c r="AB1989" t="s">
        <v>11836</v>
      </c>
    </row>
    <row r="1990" spans="1:28" x14ac:dyDescent="0.3">
      <c r="A1990" s="9" t="s">
        <v>1439</v>
      </c>
      <c r="B1990" s="20">
        <v>45731</v>
      </c>
      <c r="C1990" s="30">
        <f>superstore_excel!X$2 - B1990</f>
        <v>24</v>
      </c>
      <c r="D1990" s="10">
        <v>4</v>
      </c>
      <c r="E1990" s="10">
        <v>9712.4188458126191</v>
      </c>
      <c r="F1990">
        <f t="shared" ref="F1990:F2053" si="157">IF(C1990&lt;=_xlfn.QUARTILE.INC(C:C,1),5, IF(C1990&lt;=_xlfn.QUARTILE.INC(C:C,2),4, IF(C1990&lt;=_xlfn.QUARTILE.INC(C:C,3),3, IF(C1990&lt;=_xlfn.QUARTILE.INC(C:C,4),2,1))))</f>
        <v>5</v>
      </c>
      <c r="G1990">
        <f t="shared" si="155"/>
        <v>4</v>
      </c>
      <c r="H1990">
        <f t="shared" si="156"/>
        <v>4</v>
      </c>
      <c r="I1990" t="str">
        <f t="shared" ref="I1990:I2053" si="158">F1990 &amp; G1990 &amp; H1990</f>
        <v>544</v>
      </c>
      <c r="J1990" t="str">
        <f t="shared" ref="J1990:J2053" si="159">IF(I1990="555","Champions",
IF(AND(F1990&gt;=4,G1990&gt;=4,H1990&gt;=4),"Loyal Customers",
IF(F1990=5,"Recent Customers",
IF(G1990=5,"Frequent Buyers",
IF(H1990=5,"Big Spenders",
IF(F1990&lt;=2,"At Risk",
"Others"))))))</f>
        <v>Loyal Customers</v>
      </c>
      <c r="M1990" s="9" t="s">
        <v>3829</v>
      </c>
      <c r="N1990" s="10">
        <v>1</v>
      </c>
      <c r="P1990" s="9" t="s">
        <v>3829</v>
      </c>
      <c r="Q1990" s="10">
        <v>608.25</v>
      </c>
      <c r="S1990" t="s">
        <v>926</v>
      </c>
      <c r="T1990">
        <v>45355</v>
      </c>
      <c r="U1990">
        <v>400</v>
      </c>
      <c r="V1990">
        <v>4</v>
      </c>
      <c r="W1990">
        <v>8375.986413539169</v>
      </c>
      <c r="X1990">
        <v>3</v>
      </c>
      <c r="Y1990">
        <v>4</v>
      </c>
      <c r="Z1990">
        <v>4</v>
      </c>
      <c r="AA1990" t="s">
        <v>11853</v>
      </c>
      <c r="AB1990" t="s">
        <v>11834</v>
      </c>
    </row>
    <row r="1991" spans="1:28" x14ac:dyDescent="0.3">
      <c r="A1991" s="9" t="s">
        <v>926</v>
      </c>
      <c r="B1991" s="20">
        <v>45355</v>
      </c>
      <c r="C1991" s="30">
        <f>superstore_excel!X$2 - B1991</f>
        <v>400</v>
      </c>
      <c r="D1991" s="10">
        <v>4</v>
      </c>
      <c r="E1991" s="10">
        <v>8375.986413539169</v>
      </c>
      <c r="F1991">
        <f t="shared" si="157"/>
        <v>3</v>
      </c>
      <c r="G1991">
        <f t="shared" si="155"/>
        <v>4</v>
      </c>
      <c r="H1991">
        <f t="shared" si="156"/>
        <v>4</v>
      </c>
      <c r="I1991" t="str">
        <f t="shared" si="158"/>
        <v>344</v>
      </c>
      <c r="J1991" t="str">
        <f t="shared" si="159"/>
        <v>Others</v>
      </c>
      <c r="M1991" s="9" t="s">
        <v>1439</v>
      </c>
      <c r="N1991" s="10">
        <v>4</v>
      </c>
      <c r="P1991" s="9" t="s">
        <v>1439</v>
      </c>
      <c r="Q1991" s="10">
        <v>9712.4188458126191</v>
      </c>
      <c r="S1991" t="s">
        <v>8625</v>
      </c>
      <c r="T1991">
        <v>45740</v>
      </c>
      <c r="U1991">
        <v>15</v>
      </c>
      <c r="V1991">
        <v>1</v>
      </c>
      <c r="W1991">
        <v>2087.5700000000002</v>
      </c>
      <c r="X1991">
        <v>5</v>
      </c>
      <c r="Y1991">
        <v>3</v>
      </c>
      <c r="Z1991">
        <v>2</v>
      </c>
      <c r="AA1991" t="s">
        <v>11846</v>
      </c>
      <c r="AB1991" t="s">
        <v>11832</v>
      </c>
    </row>
    <row r="1992" spans="1:28" x14ac:dyDescent="0.3">
      <c r="A1992" s="9" t="s">
        <v>8625</v>
      </c>
      <c r="B1992" s="20">
        <v>45740</v>
      </c>
      <c r="C1992" s="30">
        <f>superstore_excel!X$2 - B1992</f>
        <v>15</v>
      </c>
      <c r="D1992" s="10">
        <v>1</v>
      </c>
      <c r="E1992" s="10">
        <v>2087.5700000000002</v>
      </c>
      <c r="F1992">
        <f t="shared" si="157"/>
        <v>5</v>
      </c>
      <c r="G1992">
        <f t="shared" si="155"/>
        <v>3</v>
      </c>
      <c r="H1992">
        <f t="shared" si="156"/>
        <v>2</v>
      </c>
      <c r="I1992" t="str">
        <f t="shared" si="158"/>
        <v>532</v>
      </c>
      <c r="J1992" t="str">
        <f t="shared" si="159"/>
        <v>Recent Customers</v>
      </c>
      <c r="M1992" s="9" t="s">
        <v>926</v>
      </c>
      <c r="N1992" s="10">
        <v>4</v>
      </c>
      <c r="P1992" s="9" t="s">
        <v>926</v>
      </c>
      <c r="Q1992" s="10">
        <v>8375.986413539169</v>
      </c>
      <c r="S1992" t="s">
        <v>4188</v>
      </c>
      <c r="T1992">
        <v>45332</v>
      </c>
      <c r="U1992">
        <v>423</v>
      </c>
      <c r="V1992">
        <v>1</v>
      </c>
      <c r="W1992">
        <v>1701.48</v>
      </c>
      <c r="X1992">
        <v>3</v>
      </c>
      <c r="Y1992">
        <v>3</v>
      </c>
      <c r="Z1992">
        <v>1</v>
      </c>
      <c r="AA1992" t="s">
        <v>11841</v>
      </c>
      <c r="AB1992" t="s">
        <v>11834</v>
      </c>
    </row>
    <row r="1993" spans="1:28" x14ac:dyDescent="0.3">
      <c r="A1993" s="9" t="s">
        <v>4188</v>
      </c>
      <c r="B1993" s="20">
        <v>45332</v>
      </c>
      <c r="C1993" s="30">
        <f>superstore_excel!X$2 - B1993</f>
        <v>423</v>
      </c>
      <c r="D1993" s="10">
        <v>1</v>
      </c>
      <c r="E1993" s="10">
        <v>1701.48</v>
      </c>
      <c r="F1993">
        <f t="shared" si="157"/>
        <v>3</v>
      </c>
      <c r="G1993">
        <f t="shared" si="155"/>
        <v>3</v>
      </c>
      <c r="H1993">
        <f t="shared" si="156"/>
        <v>1</v>
      </c>
      <c r="I1993" t="str">
        <f t="shared" si="158"/>
        <v>331</v>
      </c>
      <c r="J1993" t="str">
        <f t="shared" si="159"/>
        <v>Others</v>
      </c>
      <c r="M1993" s="9" t="s">
        <v>8625</v>
      </c>
      <c r="N1993" s="10">
        <v>1</v>
      </c>
      <c r="P1993" s="9" t="s">
        <v>8625</v>
      </c>
      <c r="Q1993" s="10">
        <v>2087.5700000000002</v>
      </c>
      <c r="S1993" t="s">
        <v>9512</v>
      </c>
      <c r="T1993">
        <v>45148</v>
      </c>
      <c r="U1993">
        <v>607</v>
      </c>
      <c r="V1993">
        <v>1</v>
      </c>
      <c r="W1993">
        <v>3931.69</v>
      </c>
      <c r="X1993">
        <v>2</v>
      </c>
      <c r="Y1993">
        <v>3</v>
      </c>
      <c r="Z1993">
        <v>3</v>
      </c>
      <c r="AA1993" t="s">
        <v>11838</v>
      </c>
      <c r="AB1993" t="s">
        <v>11839</v>
      </c>
    </row>
    <row r="1994" spans="1:28" x14ac:dyDescent="0.3">
      <c r="A1994" s="9" t="s">
        <v>9512</v>
      </c>
      <c r="B1994" s="20">
        <v>45148</v>
      </c>
      <c r="C1994" s="30">
        <f>superstore_excel!X$2 - B1994</f>
        <v>607</v>
      </c>
      <c r="D1994" s="10">
        <v>1</v>
      </c>
      <c r="E1994" s="10">
        <v>3931.69</v>
      </c>
      <c r="F1994">
        <f t="shared" si="157"/>
        <v>2</v>
      </c>
      <c r="G1994">
        <f t="shared" si="155"/>
        <v>3</v>
      </c>
      <c r="H1994">
        <f t="shared" si="156"/>
        <v>3</v>
      </c>
      <c r="I1994" t="str">
        <f t="shared" si="158"/>
        <v>233</v>
      </c>
      <c r="J1994" t="str">
        <f t="shared" si="159"/>
        <v>At Risk</v>
      </c>
      <c r="M1994" s="9" t="s">
        <v>4188</v>
      </c>
      <c r="N1994" s="10">
        <v>1</v>
      </c>
      <c r="P1994" s="9" t="s">
        <v>4188</v>
      </c>
      <c r="Q1994" s="10">
        <v>1701.48</v>
      </c>
      <c r="S1994" t="s">
        <v>4827</v>
      </c>
      <c r="T1994">
        <v>45663</v>
      </c>
      <c r="U1994">
        <v>92</v>
      </c>
      <c r="V1994">
        <v>1</v>
      </c>
      <c r="W1994">
        <v>877.38</v>
      </c>
      <c r="X1994">
        <v>5</v>
      </c>
      <c r="Y1994">
        <v>3</v>
      </c>
      <c r="Z1994">
        <v>1</v>
      </c>
      <c r="AA1994" t="s">
        <v>11850</v>
      </c>
      <c r="AB1994" t="s">
        <v>11832</v>
      </c>
    </row>
    <row r="1995" spans="1:28" x14ac:dyDescent="0.3">
      <c r="A1995" s="9" t="s">
        <v>4827</v>
      </c>
      <c r="B1995" s="20">
        <v>45663</v>
      </c>
      <c r="C1995" s="30">
        <f>superstore_excel!X$2 - B1995</f>
        <v>92</v>
      </c>
      <c r="D1995" s="10">
        <v>1</v>
      </c>
      <c r="E1995" s="10">
        <v>877.38</v>
      </c>
      <c r="F1995">
        <f t="shared" si="157"/>
        <v>5</v>
      </c>
      <c r="G1995">
        <f t="shared" si="155"/>
        <v>3</v>
      </c>
      <c r="H1995">
        <f t="shared" si="156"/>
        <v>1</v>
      </c>
      <c r="I1995" t="str">
        <f t="shared" si="158"/>
        <v>531</v>
      </c>
      <c r="J1995" t="str">
        <f t="shared" si="159"/>
        <v>Recent Customers</v>
      </c>
      <c r="M1995" s="9" t="s">
        <v>9512</v>
      </c>
      <c r="N1995" s="10">
        <v>1</v>
      </c>
      <c r="P1995" s="9" t="s">
        <v>9512</v>
      </c>
      <c r="Q1995" s="10">
        <v>3931.69</v>
      </c>
      <c r="S1995" t="s">
        <v>7219</v>
      </c>
      <c r="T1995">
        <v>45294</v>
      </c>
      <c r="U1995">
        <v>461</v>
      </c>
      <c r="V1995">
        <v>1</v>
      </c>
      <c r="W1995">
        <v>1997.18</v>
      </c>
      <c r="X1995">
        <v>3</v>
      </c>
      <c r="Y1995">
        <v>3</v>
      </c>
      <c r="Z1995">
        <v>2</v>
      </c>
      <c r="AA1995" t="s">
        <v>11837</v>
      </c>
      <c r="AB1995" t="s">
        <v>11834</v>
      </c>
    </row>
    <row r="1996" spans="1:28" x14ac:dyDescent="0.3">
      <c r="A1996" s="9" t="s">
        <v>7219</v>
      </c>
      <c r="B1996" s="20">
        <v>45294</v>
      </c>
      <c r="C1996" s="30">
        <f>superstore_excel!X$2 - B1996</f>
        <v>461</v>
      </c>
      <c r="D1996" s="10">
        <v>1</v>
      </c>
      <c r="E1996" s="10">
        <v>1997.18</v>
      </c>
      <c r="F1996">
        <f t="shared" si="157"/>
        <v>3</v>
      </c>
      <c r="G1996">
        <f t="shared" si="155"/>
        <v>3</v>
      </c>
      <c r="H1996">
        <f t="shared" si="156"/>
        <v>2</v>
      </c>
      <c r="I1996" t="str">
        <f t="shared" si="158"/>
        <v>332</v>
      </c>
      <c r="J1996" t="str">
        <f t="shared" si="159"/>
        <v>Others</v>
      </c>
      <c r="M1996" s="9" t="s">
        <v>4827</v>
      </c>
      <c r="N1996" s="10">
        <v>1</v>
      </c>
      <c r="P1996" s="9" t="s">
        <v>4827</v>
      </c>
      <c r="Q1996" s="10">
        <v>877.38</v>
      </c>
      <c r="S1996" t="s">
        <v>1107</v>
      </c>
      <c r="T1996">
        <v>45335</v>
      </c>
      <c r="U1996">
        <v>420</v>
      </c>
      <c r="V1996">
        <v>5</v>
      </c>
      <c r="W1996">
        <v>14363.955889574401</v>
      </c>
      <c r="X1996">
        <v>3</v>
      </c>
      <c r="Y1996">
        <v>4</v>
      </c>
      <c r="Z1996">
        <v>4</v>
      </c>
      <c r="AA1996" t="s">
        <v>11853</v>
      </c>
      <c r="AB1996" t="s">
        <v>11834</v>
      </c>
    </row>
    <row r="1997" spans="1:28" x14ac:dyDescent="0.3">
      <c r="A1997" s="9" t="s">
        <v>1107</v>
      </c>
      <c r="B1997" s="20">
        <v>45335</v>
      </c>
      <c r="C1997" s="30">
        <f>superstore_excel!X$2 - B1997</f>
        <v>420</v>
      </c>
      <c r="D1997" s="10">
        <v>5</v>
      </c>
      <c r="E1997" s="10">
        <v>14363.955889574401</v>
      </c>
      <c r="F1997">
        <f t="shared" si="157"/>
        <v>3</v>
      </c>
      <c r="G1997">
        <f t="shared" si="155"/>
        <v>4</v>
      </c>
      <c r="H1997">
        <f t="shared" si="156"/>
        <v>4</v>
      </c>
      <c r="I1997" t="str">
        <f t="shared" si="158"/>
        <v>344</v>
      </c>
      <c r="J1997" t="str">
        <f t="shared" si="159"/>
        <v>Others</v>
      </c>
      <c r="M1997" s="9" t="s">
        <v>7219</v>
      </c>
      <c r="N1997" s="10">
        <v>1</v>
      </c>
      <c r="P1997" s="9" t="s">
        <v>7219</v>
      </c>
      <c r="Q1997" s="10">
        <v>1997.18</v>
      </c>
      <c r="S1997" t="s">
        <v>1297</v>
      </c>
      <c r="T1997">
        <v>45308</v>
      </c>
      <c r="U1997">
        <v>447</v>
      </c>
      <c r="V1997">
        <v>4</v>
      </c>
      <c r="W1997">
        <v>9074.2018645676599</v>
      </c>
      <c r="X1997">
        <v>3</v>
      </c>
      <c r="Y1997">
        <v>4</v>
      </c>
      <c r="Z1997">
        <v>4</v>
      </c>
      <c r="AA1997" t="s">
        <v>11853</v>
      </c>
      <c r="AB1997" t="s">
        <v>11834</v>
      </c>
    </row>
    <row r="1998" spans="1:28" x14ac:dyDescent="0.3">
      <c r="A1998" s="9" t="s">
        <v>1297</v>
      </c>
      <c r="B1998" s="20">
        <v>45308</v>
      </c>
      <c r="C1998" s="30">
        <f>superstore_excel!X$2 - B1998</f>
        <v>447</v>
      </c>
      <c r="D1998" s="10">
        <v>4</v>
      </c>
      <c r="E1998" s="10">
        <v>9074.2018645676599</v>
      </c>
      <c r="F1998">
        <f t="shared" si="157"/>
        <v>3</v>
      </c>
      <c r="G1998">
        <f t="shared" si="155"/>
        <v>4</v>
      </c>
      <c r="H1998">
        <f t="shared" si="156"/>
        <v>4</v>
      </c>
      <c r="I1998" t="str">
        <f t="shared" si="158"/>
        <v>344</v>
      </c>
      <c r="J1998" t="str">
        <f t="shared" si="159"/>
        <v>Others</v>
      </c>
      <c r="M1998" s="9" t="s">
        <v>1107</v>
      </c>
      <c r="N1998" s="10">
        <v>5</v>
      </c>
      <c r="P1998" s="9" t="s">
        <v>1107</v>
      </c>
      <c r="Q1998" s="10">
        <v>14363.955889574401</v>
      </c>
      <c r="S1998" t="s">
        <v>108</v>
      </c>
      <c r="T1998">
        <v>45274</v>
      </c>
      <c r="U1998">
        <v>481</v>
      </c>
      <c r="V1998">
        <v>5</v>
      </c>
      <c r="W1998">
        <v>10605.582472197599</v>
      </c>
      <c r="X1998">
        <v>3</v>
      </c>
      <c r="Y1998">
        <v>4</v>
      </c>
      <c r="Z1998">
        <v>4</v>
      </c>
      <c r="AA1998" t="s">
        <v>11853</v>
      </c>
      <c r="AB1998" t="s">
        <v>11834</v>
      </c>
    </row>
    <row r="1999" spans="1:28" x14ac:dyDescent="0.3">
      <c r="A1999" s="9" t="s">
        <v>108</v>
      </c>
      <c r="B1999" s="20">
        <v>45274</v>
      </c>
      <c r="C1999" s="30">
        <f>superstore_excel!X$2 - B1999</f>
        <v>481</v>
      </c>
      <c r="D1999" s="10">
        <v>5</v>
      </c>
      <c r="E1999" s="10">
        <v>10605.582472197599</v>
      </c>
      <c r="F1999">
        <f t="shared" si="157"/>
        <v>3</v>
      </c>
      <c r="G1999">
        <f t="shared" si="155"/>
        <v>4</v>
      </c>
      <c r="H1999">
        <f t="shared" si="156"/>
        <v>4</v>
      </c>
      <c r="I1999" t="str">
        <f t="shared" si="158"/>
        <v>344</v>
      </c>
      <c r="J1999" t="str">
        <f t="shared" si="159"/>
        <v>Others</v>
      </c>
      <c r="M1999" s="9" t="s">
        <v>1297</v>
      </c>
      <c r="N1999" s="10">
        <v>4</v>
      </c>
      <c r="P1999" s="9" t="s">
        <v>1297</v>
      </c>
      <c r="Q1999" s="10">
        <v>9074.2018645676599</v>
      </c>
      <c r="S1999" t="s">
        <v>8356</v>
      </c>
      <c r="T1999">
        <v>45355</v>
      </c>
      <c r="U1999">
        <v>400</v>
      </c>
      <c r="V1999">
        <v>1</v>
      </c>
      <c r="W1999">
        <v>2229.42</v>
      </c>
      <c r="X1999">
        <v>3</v>
      </c>
      <c r="Y1999">
        <v>3</v>
      </c>
      <c r="Z1999">
        <v>2</v>
      </c>
      <c r="AA1999" t="s">
        <v>11837</v>
      </c>
      <c r="AB1999" t="s">
        <v>11834</v>
      </c>
    </row>
    <row r="2000" spans="1:28" x14ac:dyDescent="0.3">
      <c r="A2000" s="9" t="s">
        <v>8356</v>
      </c>
      <c r="B2000" s="20">
        <v>45355</v>
      </c>
      <c r="C2000" s="30">
        <f>superstore_excel!X$2 - B2000</f>
        <v>400</v>
      </c>
      <c r="D2000" s="10">
        <v>1</v>
      </c>
      <c r="E2000" s="10">
        <v>2229.42</v>
      </c>
      <c r="F2000">
        <f t="shared" si="157"/>
        <v>3</v>
      </c>
      <c r="G2000">
        <f t="shared" si="155"/>
        <v>3</v>
      </c>
      <c r="H2000">
        <f t="shared" si="156"/>
        <v>2</v>
      </c>
      <c r="I2000" t="str">
        <f t="shared" si="158"/>
        <v>332</v>
      </c>
      <c r="J2000" t="str">
        <f t="shared" si="159"/>
        <v>Others</v>
      </c>
      <c r="M2000" s="9" t="s">
        <v>108</v>
      </c>
      <c r="N2000" s="10">
        <v>5</v>
      </c>
      <c r="P2000" s="9" t="s">
        <v>108</v>
      </c>
      <c r="Q2000" s="10">
        <v>10605.582472197599</v>
      </c>
      <c r="S2000" t="s">
        <v>10802</v>
      </c>
      <c r="T2000">
        <v>45706</v>
      </c>
      <c r="U2000">
        <v>49</v>
      </c>
      <c r="V2000">
        <v>1</v>
      </c>
      <c r="W2000">
        <v>1195.95</v>
      </c>
      <c r="X2000">
        <v>5</v>
      </c>
      <c r="Y2000">
        <v>3</v>
      </c>
      <c r="Z2000">
        <v>1</v>
      </c>
      <c r="AA2000" t="s">
        <v>11850</v>
      </c>
      <c r="AB2000" t="s">
        <v>11832</v>
      </c>
    </row>
    <row r="2001" spans="1:28" x14ac:dyDescent="0.3">
      <c r="A2001" s="9" t="s">
        <v>10802</v>
      </c>
      <c r="B2001" s="20">
        <v>45706</v>
      </c>
      <c r="C2001" s="30">
        <f>superstore_excel!X$2 - B2001</f>
        <v>49</v>
      </c>
      <c r="D2001" s="10">
        <v>1</v>
      </c>
      <c r="E2001" s="10">
        <v>1195.95</v>
      </c>
      <c r="F2001">
        <f t="shared" si="157"/>
        <v>5</v>
      </c>
      <c r="G2001">
        <f t="shared" si="155"/>
        <v>3</v>
      </c>
      <c r="H2001">
        <f t="shared" si="156"/>
        <v>1</v>
      </c>
      <c r="I2001" t="str">
        <f t="shared" si="158"/>
        <v>531</v>
      </c>
      <c r="J2001" t="str">
        <f t="shared" si="159"/>
        <v>Recent Customers</v>
      </c>
      <c r="M2001" s="9" t="s">
        <v>8356</v>
      </c>
      <c r="N2001" s="10">
        <v>1</v>
      </c>
      <c r="P2001" s="9" t="s">
        <v>8356</v>
      </c>
      <c r="Q2001" s="10">
        <v>2229.42</v>
      </c>
      <c r="S2001" t="s">
        <v>1666</v>
      </c>
      <c r="T2001">
        <v>45038</v>
      </c>
      <c r="U2001">
        <v>717</v>
      </c>
      <c r="V2001">
        <v>4</v>
      </c>
      <c r="W2001">
        <v>11251.867315596181</v>
      </c>
      <c r="X2001">
        <v>2</v>
      </c>
      <c r="Y2001">
        <v>4</v>
      </c>
      <c r="Z2001">
        <v>4</v>
      </c>
      <c r="AA2001" t="s">
        <v>11844</v>
      </c>
      <c r="AB2001" t="s">
        <v>11839</v>
      </c>
    </row>
    <row r="2002" spans="1:28" x14ac:dyDescent="0.3">
      <c r="A2002" s="9" t="s">
        <v>1666</v>
      </c>
      <c r="B2002" s="20">
        <v>45038</v>
      </c>
      <c r="C2002" s="30">
        <f>superstore_excel!X$2 - B2002</f>
        <v>717</v>
      </c>
      <c r="D2002" s="10">
        <v>4</v>
      </c>
      <c r="E2002" s="10">
        <v>11251.867315596181</v>
      </c>
      <c r="F2002">
        <f t="shared" si="157"/>
        <v>2</v>
      </c>
      <c r="G2002">
        <f t="shared" si="155"/>
        <v>4</v>
      </c>
      <c r="H2002">
        <f t="shared" si="156"/>
        <v>4</v>
      </c>
      <c r="I2002" t="str">
        <f t="shared" si="158"/>
        <v>244</v>
      </c>
      <c r="J2002" t="str">
        <f t="shared" si="159"/>
        <v>At Risk</v>
      </c>
      <c r="M2002" s="9" t="s">
        <v>10802</v>
      </c>
      <c r="N2002" s="10">
        <v>1</v>
      </c>
      <c r="P2002" s="9" t="s">
        <v>10802</v>
      </c>
      <c r="Q2002" s="10">
        <v>1195.95</v>
      </c>
      <c r="S2002" t="s">
        <v>2760</v>
      </c>
      <c r="T2002">
        <v>45059</v>
      </c>
      <c r="U2002">
        <v>696</v>
      </c>
      <c r="V2002">
        <v>1</v>
      </c>
      <c r="W2002">
        <v>3679.86</v>
      </c>
      <c r="X2002">
        <v>2</v>
      </c>
      <c r="Y2002">
        <v>3</v>
      </c>
      <c r="Z2002">
        <v>3</v>
      </c>
      <c r="AA2002" t="s">
        <v>11838</v>
      </c>
      <c r="AB2002" t="s">
        <v>11839</v>
      </c>
    </row>
    <row r="2003" spans="1:28" x14ac:dyDescent="0.3">
      <c r="A2003" s="9" t="s">
        <v>2760</v>
      </c>
      <c r="B2003" s="20">
        <v>45059</v>
      </c>
      <c r="C2003" s="30">
        <f>superstore_excel!X$2 - B2003</f>
        <v>696</v>
      </c>
      <c r="D2003" s="10">
        <v>1</v>
      </c>
      <c r="E2003" s="10">
        <v>3679.86</v>
      </c>
      <c r="F2003">
        <f t="shared" si="157"/>
        <v>2</v>
      </c>
      <c r="G2003">
        <f t="shared" si="155"/>
        <v>3</v>
      </c>
      <c r="H2003">
        <f t="shared" si="156"/>
        <v>3</v>
      </c>
      <c r="I2003" t="str">
        <f t="shared" si="158"/>
        <v>233</v>
      </c>
      <c r="J2003" t="str">
        <f t="shared" si="159"/>
        <v>At Risk</v>
      </c>
      <c r="M2003" s="9" t="s">
        <v>1666</v>
      </c>
      <c r="N2003" s="10">
        <v>4</v>
      </c>
      <c r="P2003" s="9" t="s">
        <v>1666</v>
      </c>
      <c r="Q2003" s="10">
        <v>11251.867315596181</v>
      </c>
      <c r="S2003" t="s">
        <v>5590</v>
      </c>
      <c r="T2003">
        <v>45524</v>
      </c>
      <c r="U2003">
        <v>231</v>
      </c>
      <c r="V2003">
        <v>1</v>
      </c>
      <c r="W2003">
        <v>3326.04</v>
      </c>
      <c r="X2003">
        <v>4</v>
      </c>
      <c r="Y2003">
        <v>3</v>
      </c>
      <c r="Z2003">
        <v>2</v>
      </c>
      <c r="AA2003" t="s">
        <v>11842</v>
      </c>
      <c r="AB2003" t="s">
        <v>11834</v>
      </c>
    </row>
    <row r="2004" spans="1:28" x14ac:dyDescent="0.3">
      <c r="A2004" s="9" t="s">
        <v>5590</v>
      </c>
      <c r="B2004" s="20">
        <v>45524</v>
      </c>
      <c r="C2004" s="30">
        <f>superstore_excel!X$2 - B2004</f>
        <v>231</v>
      </c>
      <c r="D2004" s="10">
        <v>1</v>
      </c>
      <c r="E2004" s="10">
        <v>3326.04</v>
      </c>
      <c r="F2004">
        <f t="shared" si="157"/>
        <v>4</v>
      </c>
      <c r="G2004">
        <f t="shared" si="155"/>
        <v>3</v>
      </c>
      <c r="H2004">
        <f t="shared" si="156"/>
        <v>2</v>
      </c>
      <c r="I2004" t="str">
        <f t="shared" si="158"/>
        <v>432</v>
      </c>
      <c r="J2004" t="str">
        <f t="shared" si="159"/>
        <v>Others</v>
      </c>
      <c r="M2004" s="9" t="s">
        <v>2760</v>
      </c>
      <c r="N2004" s="10">
        <v>1</v>
      </c>
      <c r="P2004" s="9" t="s">
        <v>2760</v>
      </c>
      <c r="Q2004" s="10">
        <v>3679.86</v>
      </c>
      <c r="S2004" t="s">
        <v>10502</v>
      </c>
      <c r="T2004">
        <v>45589</v>
      </c>
      <c r="U2004">
        <v>166</v>
      </c>
      <c r="V2004">
        <v>1</v>
      </c>
      <c r="W2004">
        <v>4015.96</v>
      </c>
      <c r="X2004">
        <v>4</v>
      </c>
      <c r="Y2004">
        <v>3</v>
      </c>
      <c r="Z2004">
        <v>3</v>
      </c>
      <c r="AA2004" t="s">
        <v>11833</v>
      </c>
      <c r="AB2004" t="s">
        <v>11834</v>
      </c>
    </row>
    <row r="2005" spans="1:28" x14ac:dyDescent="0.3">
      <c r="A2005" s="9" t="s">
        <v>10502</v>
      </c>
      <c r="B2005" s="20">
        <v>45589</v>
      </c>
      <c r="C2005" s="30">
        <f>superstore_excel!X$2 - B2005</f>
        <v>166</v>
      </c>
      <c r="D2005" s="10">
        <v>1</v>
      </c>
      <c r="E2005" s="10">
        <v>4015.96</v>
      </c>
      <c r="F2005">
        <f t="shared" si="157"/>
        <v>4</v>
      </c>
      <c r="G2005">
        <f t="shared" si="155"/>
        <v>3</v>
      </c>
      <c r="H2005">
        <f t="shared" si="156"/>
        <v>3</v>
      </c>
      <c r="I2005" t="str">
        <f t="shared" si="158"/>
        <v>433</v>
      </c>
      <c r="J2005" t="str">
        <f t="shared" si="159"/>
        <v>Others</v>
      </c>
      <c r="M2005" s="9" t="s">
        <v>5590</v>
      </c>
      <c r="N2005" s="10">
        <v>1</v>
      </c>
      <c r="P2005" s="9" t="s">
        <v>5590</v>
      </c>
      <c r="Q2005" s="10">
        <v>3326.04</v>
      </c>
      <c r="S2005" t="s">
        <v>3980</v>
      </c>
      <c r="T2005">
        <v>45452</v>
      </c>
      <c r="U2005">
        <v>303</v>
      </c>
      <c r="V2005">
        <v>1</v>
      </c>
      <c r="W2005">
        <v>913.89</v>
      </c>
      <c r="X2005">
        <v>4</v>
      </c>
      <c r="Y2005">
        <v>3</v>
      </c>
      <c r="Z2005">
        <v>1</v>
      </c>
      <c r="AA2005" t="s">
        <v>11840</v>
      </c>
      <c r="AB2005" t="s">
        <v>11834</v>
      </c>
    </row>
    <row r="2006" spans="1:28" x14ac:dyDescent="0.3">
      <c r="A2006" s="9" t="s">
        <v>3980</v>
      </c>
      <c r="B2006" s="20">
        <v>45452</v>
      </c>
      <c r="C2006" s="30">
        <f>superstore_excel!X$2 - B2006</f>
        <v>303</v>
      </c>
      <c r="D2006" s="10">
        <v>1</v>
      </c>
      <c r="E2006" s="10">
        <v>913.89</v>
      </c>
      <c r="F2006">
        <f t="shared" si="157"/>
        <v>4</v>
      </c>
      <c r="G2006">
        <f t="shared" si="155"/>
        <v>3</v>
      </c>
      <c r="H2006">
        <f t="shared" si="156"/>
        <v>1</v>
      </c>
      <c r="I2006" t="str">
        <f t="shared" si="158"/>
        <v>431</v>
      </c>
      <c r="J2006" t="str">
        <f t="shared" si="159"/>
        <v>Others</v>
      </c>
      <c r="M2006" s="9" t="s">
        <v>10502</v>
      </c>
      <c r="N2006" s="10">
        <v>1</v>
      </c>
      <c r="P2006" s="9" t="s">
        <v>10502</v>
      </c>
      <c r="Q2006" s="10">
        <v>4015.96</v>
      </c>
      <c r="S2006" t="s">
        <v>6745</v>
      </c>
      <c r="T2006">
        <v>45259</v>
      </c>
      <c r="U2006">
        <v>496</v>
      </c>
      <c r="V2006">
        <v>1</v>
      </c>
      <c r="W2006">
        <v>778.38</v>
      </c>
      <c r="X2006">
        <v>3</v>
      </c>
      <c r="Y2006">
        <v>3</v>
      </c>
      <c r="Z2006">
        <v>1</v>
      </c>
      <c r="AA2006" t="s">
        <v>11841</v>
      </c>
      <c r="AB2006" t="s">
        <v>11834</v>
      </c>
    </row>
    <row r="2007" spans="1:28" x14ac:dyDescent="0.3">
      <c r="A2007" s="9" t="s">
        <v>6745</v>
      </c>
      <c r="B2007" s="20">
        <v>45259</v>
      </c>
      <c r="C2007" s="30">
        <f>superstore_excel!X$2 - B2007</f>
        <v>496</v>
      </c>
      <c r="D2007" s="10">
        <v>1</v>
      </c>
      <c r="E2007" s="10">
        <v>778.38</v>
      </c>
      <c r="F2007">
        <f t="shared" si="157"/>
        <v>3</v>
      </c>
      <c r="G2007">
        <f t="shared" si="155"/>
        <v>3</v>
      </c>
      <c r="H2007">
        <f t="shared" si="156"/>
        <v>1</v>
      </c>
      <c r="I2007" t="str">
        <f t="shared" si="158"/>
        <v>331</v>
      </c>
      <c r="J2007" t="str">
        <f t="shared" si="159"/>
        <v>Others</v>
      </c>
      <c r="M2007" s="9" t="s">
        <v>3980</v>
      </c>
      <c r="N2007" s="10">
        <v>1</v>
      </c>
      <c r="P2007" s="9" t="s">
        <v>3980</v>
      </c>
      <c r="Q2007" s="10">
        <v>913.89</v>
      </c>
      <c r="S2007" t="s">
        <v>2941</v>
      </c>
      <c r="T2007">
        <v>45408</v>
      </c>
      <c r="U2007">
        <v>347</v>
      </c>
      <c r="V2007">
        <v>1</v>
      </c>
      <c r="W2007">
        <v>3235.39</v>
      </c>
      <c r="X2007">
        <v>3</v>
      </c>
      <c r="Y2007">
        <v>3</v>
      </c>
      <c r="Z2007">
        <v>2</v>
      </c>
      <c r="AA2007" t="s">
        <v>11837</v>
      </c>
      <c r="AB2007" t="s">
        <v>11834</v>
      </c>
    </row>
    <row r="2008" spans="1:28" x14ac:dyDescent="0.3">
      <c r="A2008" s="9" t="s">
        <v>2941</v>
      </c>
      <c r="B2008" s="20">
        <v>45408</v>
      </c>
      <c r="C2008" s="30">
        <f>superstore_excel!X$2 - B2008</f>
        <v>347</v>
      </c>
      <c r="D2008" s="10">
        <v>1</v>
      </c>
      <c r="E2008" s="10">
        <v>3235.39</v>
      </c>
      <c r="F2008">
        <f t="shared" si="157"/>
        <v>3</v>
      </c>
      <c r="G2008">
        <f t="shared" si="155"/>
        <v>3</v>
      </c>
      <c r="H2008">
        <f t="shared" si="156"/>
        <v>2</v>
      </c>
      <c r="I2008" t="str">
        <f t="shared" si="158"/>
        <v>332</v>
      </c>
      <c r="J2008" t="str">
        <f t="shared" si="159"/>
        <v>Others</v>
      </c>
      <c r="M2008" s="9" t="s">
        <v>6745</v>
      </c>
      <c r="N2008" s="10">
        <v>1</v>
      </c>
      <c r="P2008" s="9" t="s">
        <v>6745</v>
      </c>
      <c r="Q2008" s="10">
        <v>778.38</v>
      </c>
      <c r="S2008" t="s">
        <v>2904</v>
      </c>
      <c r="T2008">
        <v>45107</v>
      </c>
      <c r="U2008">
        <v>648</v>
      </c>
      <c r="V2008">
        <v>1</v>
      </c>
      <c r="W2008">
        <v>4406.68</v>
      </c>
      <c r="X2008">
        <v>2</v>
      </c>
      <c r="Y2008">
        <v>3</v>
      </c>
      <c r="Z2008">
        <v>3</v>
      </c>
      <c r="AA2008" t="s">
        <v>11838</v>
      </c>
      <c r="AB2008" t="s">
        <v>11839</v>
      </c>
    </row>
    <row r="2009" spans="1:28" x14ac:dyDescent="0.3">
      <c r="A2009" s="9" t="s">
        <v>2904</v>
      </c>
      <c r="B2009" s="20">
        <v>45107</v>
      </c>
      <c r="C2009" s="30">
        <f>superstore_excel!X$2 - B2009</f>
        <v>648</v>
      </c>
      <c r="D2009" s="10">
        <v>1</v>
      </c>
      <c r="E2009" s="10">
        <v>4406.68</v>
      </c>
      <c r="F2009">
        <f t="shared" si="157"/>
        <v>2</v>
      </c>
      <c r="G2009">
        <f t="shared" si="155"/>
        <v>3</v>
      </c>
      <c r="H2009">
        <f t="shared" si="156"/>
        <v>3</v>
      </c>
      <c r="I2009" t="str">
        <f t="shared" si="158"/>
        <v>233</v>
      </c>
      <c r="J2009" t="str">
        <f t="shared" si="159"/>
        <v>At Risk</v>
      </c>
      <c r="M2009" s="9" t="s">
        <v>2941</v>
      </c>
      <c r="N2009" s="10">
        <v>1</v>
      </c>
      <c r="P2009" s="9" t="s">
        <v>2941</v>
      </c>
      <c r="Q2009" s="10">
        <v>3235.39</v>
      </c>
      <c r="S2009" t="s">
        <v>8284</v>
      </c>
      <c r="T2009">
        <v>45618</v>
      </c>
      <c r="U2009">
        <v>137</v>
      </c>
      <c r="V2009">
        <v>1</v>
      </c>
      <c r="W2009">
        <v>4814</v>
      </c>
      <c r="X2009">
        <v>5</v>
      </c>
      <c r="Y2009">
        <v>3</v>
      </c>
      <c r="Z2009">
        <v>3</v>
      </c>
      <c r="AA2009" t="s">
        <v>11831</v>
      </c>
      <c r="AB2009" t="s">
        <v>11832</v>
      </c>
    </row>
    <row r="2010" spans="1:28" x14ac:dyDescent="0.3">
      <c r="A2010" s="9" t="s">
        <v>8284</v>
      </c>
      <c r="B2010" s="20">
        <v>45618</v>
      </c>
      <c r="C2010" s="30">
        <f>superstore_excel!X$2 - B2010</f>
        <v>137</v>
      </c>
      <c r="D2010" s="10">
        <v>1</v>
      </c>
      <c r="E2010" s="10">
        <v>4814</v>
      </c>
      <c r="F2010">
        <f t="shared" si="157"/>
        <v>5</v>
      </c>
      <c r="G2010">
        <f t="shared" si="155"/>
        <v>3</v>
      </c>
      <c r="H2010">
        <f t="shared" si="156"/>
        <v>3</v>
      </c>
      <c r="I2010" t="str">
        <f t="shared" si="158"/>
        <v>533</v>
      </c>
      <c r="J2010" t="str">
        <f t="shared" si="159"/>
        <v>Recent Customers</v>
      </c>
      <c r="M2010" s="9" t="s">
        <v>2904</v>
      </c>
      <c r="N2010" s="10">
        <v>1</v>
      </c>
      <c r="P2010" s="9" t="s">
        <v>2904</v>
      </c>
      <c r="Q2010" s="10">
        <v>4406.68</v>
      </c>
      <c r="S2010" t="s">
        <v>7165</v>
      </c>
      <c r="T2010">
        <v>45636</v>
      </c>
      <c r="U2010">
        <v>119</v>
      </c>
      <c r="V2010">
        <v>2</v>
      </c>
      <c r="W2010">
        <v>6022.82</v>
      </c>
      <c r="X2010">
        <v>5</v>
      </c>
      <c r="Y2010">
        <v>4</v>
      </c>
      <c r="Z2010">
        <v>3</v>
      </c>
      <c r="AA2010" t="s">
        <v>11854</v>
      </c>
      <c r="AB2010" t="s">
        <v>11832</v>
      </c>
    </row>
    <row r="2011" spans="1:28" x14ac:dyDescent="0.3">
      <c r="A2011" s="9" t="s">
        <v>7165</v>
      </c>
      <c r="B2011" s="20">
        <v>45636</v>
      </c>
      <c r="C2011" s="30">
        <f>superstore_excel!X$2 - B2011</f>
        <v>119</v>
      </c>
      <c r="D2011" s="10">
        <v>2</v>
      </c>
      <c r="E2011" s="10">
        <v>6022.82</v>
      </c>
      <c r="F2011">
        <f t="shared" si="157"/>
        <v>5</v>
      </c>
      <c r="G2011">
        <f t="shared" si="155"/>
        <v>4</v>
      </c>
      <c r="H2011">
        <f t="shared" si="156"/>
        <v>3</v>
      </c>
      <c r="I2011" t="str">
        <f t="shared" si="158"/>
        <v>543</v>
      </c>
      <c r="J2011" t="str">
        <f t="shared" si="159"/>
        <v>Recent Customers</v>
      </c>
      <c r="M2011" s="9" t="s">
        <v>8284</v>
      </c>
      <c r="N2011" s="10">
        <v>1</v>
      </c>
      <c r="P2011" s="9" t="s">
        <v>8284</v>
      </c>
      <c r="Q2011" s="10">
        <v>4814</v>
      </c>
      <c r="S2011" t="s">
        <v>10273</v>
      </c>
      <c r="T2011">
        <v>45599</v>
      </c>
      <c r="U2011">
        <v>156</v>
      </c>
      <c r="V2011">
        <v>1</v>
      </c>
      <c r="W2011">
        <v>2231.5</v>
      </c>
      <c r="X2011">
        <v>5</v>
      </c>
      <c r="Y2011">
        <v>3</v>
      </c>
      <c r="Z2011">
        <v>2</v>
      </c>
      <c r="AA2011" t="s">
        <v>11846</v>
      </c>
      <c r="AB2011" t="s">
        <v>11832</v>
      </c>
    </row>
    <row r="2012" spans="1:28" x14ac:dyDescent="0.3">
      <c r="A2012" s="9" t="s">
        <v>10273</v>
      </c>
      <c r="B2012" s="20">
        <v>45599</v>
      </c>
      <c r="C2012" s="30">
        <f>superstore_excel!X$2 - B2012</f>
        <v>156</v>
      </c>
      <c r="D2012" s="10">
        <v>1</v>
      </c>
      <c r="E2012" s="10">
        <v>2231.5</v>
      </c>
      <c r="F2012">
        <f t="shared" si="157"/>
        <v>5</v>
      </c>
      <c r="G2012">
        <f t="shared" si="155"/>
        <v>3</v>
      </c>
      <c r="H2012">
        <f t="shared" si="156"/>
        <v>2</v>
      </c>
      <c r="I2012" t="str">
        <f t="shared" si="158"/>
        <v>532</v>
      </c>
      <c r="J2012" t="str">
        <f t="shared" si="159"/>
        <v>Recent Customers</v>
      </c>
      <c r="M2012" s="9" t="s">
        <v>7165</v>
      </c>
      <c r="N2012" s="10">
        <v>2</v>
      </c>
      <c r="P2012" s="9" t="s">
        <v>7165</v>
      </c>
      <c r="Q2012" s="10">
        <v>6022.82</v>
      </c>
      <c r="S2012" t="s">
        <v>7394</v>
      </c>
      <c r="T2012">
        <v>45696</v>
      </c>
      <c r="U2012">
        <v>59</v>
      </c>
      <c r="V2012">
        <v>1</v>
      </c>
      <c r="W2012">
        <v>4158.6000000000004</v>
      </c>
      <c r="X2012">
        <v>5</v>
      </c>
      <c r="Y2012">
        <v>3</v>
      </c>
      <c r="Z2012">
        <v>3</v>
      </c>
      <c r="AA2012" t="s">
        <v>11831</v>
      </c>
      <c r="AB2012" t="s">
        <v>11832</v>
      </c>
    </row>
    <row r="2013" spans="1:28" x14ac:dyDescent="0.3">
      <c r="A2013" s="9" t="s">
        <v>7394</v>
      </c>
      <c r="B2013" s="20">
        <v>45696</v>
      </c>
      <c r="C2013" s="30">
        <f>superstore_excel!X$2 - B2013</f>
        <v>59</v>
      </c>
      <c r="D2013" s="10">
        <v>1</v>
      </c>
      <c r="E2013" s="10">
        <v>4158.6000000000004</v>
      </c>
      <c r="F2013">
        <f t="shared" si="157"/>
        <v>5</v>
      </c>
      <c r="G2013">
        <f t="shared" si="155"/>
        <v>3</v>
      </c>
      <c r="H2013">
        <f t="shared" si="156"/>
        <v>3</v>
      </c>
      <c r="I2013" t="str">
        <f t="shared" si="158"/>
        <v>533</v>
      </c>
      <c r="J2013" t="str">
        <f t="shared" si="159"/>
        <v>Recent Customers</v>
      </c>
      <c r="M2013" s="9" t="s">
        <v>10273</v>
      </c>
      <c r="N2013" s="10">
        <v>1</v>
      </c>
      <c r="P2013" s="9" t="s">
        <v>10273</v>
      </c>
      <c r="Q2013" s="10">
        <v>2231.5</v>
      </c>
      <c r="S2013" t="s">
        <v>7423</v>
      </c>
      <c r="T2013">
        <v>45213</v>
      </c>
      <c r="U2013">
        <v>542</v>
      </c>
      <c r="V2013">
        <v>2</v>
      </c>
      <c r="W2013">
        <v>5263.83</v>
      </c>
      <c r="X2013">
        <v>2</v>
      </c>
      <c r="Y2013">
        <v>4</v>
      </c>
      <c r="Z2013">
        <v>3</v>
      </c>
      <c r="AA2013" t="s">
        <v>11860</v>
      </c>
      <c r="AB2013" t="s">
        <v>11839</v>
      </c>
    </row>
    <row r="2014" spans="1:28" x14ac:dyDescent="0.3">
      <c r="A2014" s="9" t="s">
        <v>7423</v>
      </c>
      <c r="B2014" s="20">
        <v>45213</v>
      </c>
      <c r="C2014" s="30">
        <f>superstore_excel!X$2 - B2014</f>
        <v>542</v>
      </c>
      <c r="D2014" s="10">
        <v>2</v>
      </c>
      <c r="E2014" s="10">
        <v>5263.83</v>
      </c>
      <c r="F2014">
        <f t="shared" si="157"/>
        <v>2</v>
      </c>
      <c r="G2014">
        <f t="shared" si="155"/>
        <v>4</v>
      </c>
      <c r="H2014">
        <f t="shared" si="156"/>
        <v>3</v>
      </c>
      <c r="I2014" t="str">
        <f t="shared" si="158"/>
        <v>243</v>
      </c>
      <c r="J2014" t="str">
        <f t="shared" si="159"/>
        <v>At Risk</v>
      </c>
      <c r="M2014" s="9" t="s">
        <v>7394</v>
      </c>
      <c r="N2014" s="10">
        <v>1</v>
      </c>
      <c r="P2014" s="9" t="s">
        <v>7394</v>
      </c>
      <c r="Q2014" s="10">
        <v>4158.6000000000004</v>
      </c>
      <c r="S2014" t="s">
        <v>4157</v>
      </c>
      <c r="T2014">
        <v>45358</v>
      </c>
      <c r="U2014">
        <v>397</v>
      </c>
      <c r="V2014">
        <v>2</v>
      </c>
      <c r="W2014">
        <v>3125.1400000000003</v>
      </c>
      <c r="X2014">
        <v>3</v>
      </c>
      <c r="Y2014">
        <v>4</v>
      </c>
      <c r="Z2014">
        <v>2</v>
      </c>
      <c r="AA2014" t="s">
        <v>11855</v>
      </c>
      <c r="AB2014" t="s">
        <v>11834</v>
      </c>
    </row>
    <row r="2015" spans="1:28" x14ac:dyDescent="0.3">
      <c r="A2015" s="9" t="s">
        <v>4157</v>
      </c>
      <c r="B2015" s="20">
        <v>45358</v>
      </c>
      <c r="C2015" s="30">
        <f>superstore_excel!X$2 - B2015</f>
        <v>397</v>
      </c>
      <c r="D2015" s="10">
        <v>2</v>
      </c>
      <c r="E2015" s="10">
        <v>3125.1400000000003</v>
      </c>
      <c r="F2015">
        <f t="shared" si="157"/>
        <v>3</v>
      </c>
      <c r="G2015">
        <f t="shared" si="155"/>
        <v>4</v>
      </c>
      <c r="H2015">
        <f t="shared" si="156"/>
        <v>2</v>
      </c>
      <c r="I2015" t="str">
        <f t="shared" si="158"/>
        <v>342</v>
      </c>
      <c r="J2015" t="str">
        <f t="shared" si="159"/>
        <v>Others</v>
      </c>
      <c r="M2015" s="9" t="s">
        <v>7423</v>
      </c>
      <c r="N2015" s="10">
        <v>2</v>
      </c>
      <c r="P2015" s="9" t="s">
        <v>7423</v>
      </c>
      <c r="Q2015" s="10">
        <v>5263.83</v>
      </c>
      <c r="S2015" t="s">
        <v>2574</v>
      </c>
      <c r="T2015">
        <v>45602</v>
      </c>
      <c r="U2015">
        <v>153</v>
      </c>
      <c r="V2015">
        <v>1</v>
      </c>
      <c r="W2015">
        <v>4437.37</v>
      </c>
      <c r="X2015">
        <v>5</v>
      </c>
      <c r="Y2015">
        <v>3</v>
      </c>
      <c r="Z2015">
        <v>3</v>
      </c>
      <c r="AA2015" t="s">
        <v>11831</v>
      </c>
      <c r="AB2015" t="s">
        <v>11832</v>
      </c>
    </row>
    <row r="2016" spans="1:28" x14ac:dyDescent="0.3">
      <c r="A2016" s="9" t="s">
        <v>2574</v>
      </c>
      <c r="B2016" s="20">
        <v>45602</v>
      </c>
      <c r="C2016" s="30">
        <f>superstore_excel!X$2 - B2016</f>
        <v>153</v>
      </c>
      <c r="D2016" s="10">
        <v>1</v>
      </c>
      <c r="E2016" s="10">
        <v>4437.37</v>
      </c>
      <c r="F2016">
        <f t="shared" si="157"/>
        <v>5</v>
      </c>
      <c r="G2016">
        <f t="shared" si="155"/>
        <v>3</v>
      </c>
      <c r="H2016">
        <f t="shared" si="156"/>
        <v>3</v>
      </c>
      <c r="I2016" t="str">
        <f t="shared" si="158"/>
        <v>533</v>
      </c>
      <c r="J2016" t="str">
        <f t="shared" si="159"/>
        <v>Recent Customers</v>
      </c>
      <c r="M2016" s="9" t="s">
        <v>4157</v>
      </c>
      <c r="N2016" s="10">
        <v>2</v>
      </c>
      <c r="P2016" s="9" t="s">
        <v>4157</v>
      </c>
      <c r="Q2016" s="10">
        <v>3125.1400000000003</v>
      </c>
      <c r="S2016" t="s">
        <v>2434</v>
      </c>
      <c r="T2016">
        <v>45107</v>
      </c>
      <c r="U2016">
        <v>648</v>
      </c>
      <c r="V2016">
        <v>4</v>
      </c>
      <c r="W2016">
        <v>9004.9909640063706</v>
      </c>
      <c r="X2016">
        <v>2</v>
      </c>
      <c r="Y2016">
        <v>4</v>
      </c>
      <c r="Z2016">
        <v>4</v>
      </c>
      <c r="AA2016" t="s">
        <v>11844</v>
      </c>
      <c r="AB2016" t="s">
        <v>11839</v>
      </c>
    </row>
    <row r="2017" spans="1:28" x14ac:dyDescent="0.3">
      <c r="A2017" s="9" t="s">
        <v>2434</v>
      </c>
      <c r="B2017" s="20">
        <v>45107</v>
      </c>
      <c r="C2017" s="30">
        <f>superstore_excel!X$2 - B2017</f>
        <v>648</v>
      </c>
      <c r="D2017" s="10">
        <v>4</v>
      </c>
      <c r="E2017" s="10">
        <v>9004.9909640063706</v>
      </c>
      <c r="F2017">
        <f t="shared" si="157"/>
        <v>2</v>
      </c>
      <c r="G2017">
        <f t="shared" si="155"/>
        <v>4</v>
      </c>
      <c r="H2017">
        <f t="shared" si="156"/>
        <v>4</v>
      </c>
      <c r="I2017" t="str">
        <f t="shared" si="158"/>
        <v>244</v>
      </c>
      <c r="J2017" t="str">
        <f t="shared" si="159"/>
        <v>At Risk</v>
      </c>
      <c r="M2017" s="9" t="s">
        <v>2574</v>
      </c>
      <c r="N2017" s="10">
        <v>1</v>
      </c>
      <c r="P2017" s="9" t="s">
        <v>2574</v>
      </c>
      <c r="Q2017" s="10">
        <v>4437.37</v>
      </c>
      <c r="S2017" t="s">
        <v>1178</v>
      </c>
      <c r="T2017">
        <v>45709</v>
      </c>
      <c r="U2017">
        <v>46</v>
      </c>
      <c r="V2017">
        <v>5</v>
      </c>
      <c r="W2017">
        <v>13099.49438019688</v>
      </c>
      <c r="X2017">
        <v>5</v>
      </c>
      <c r="Y2017">
        <v>4</v>
      </c>
      <c r="Z2017">
        <v>4</v>
      </c>
      <c r="AA2017" t="s">
        <v>11849</v>
      </c>
      <c r="AB2017" t="s">
        <v>11836</v>
      </c>
    </row>
    <row r="2018" spans="1:28" x14ac:dyDescent="0.3">
      <c r="A2018" s="9" t="s">
        <v>1178</v>
      </c>
      <c r="B2018" s="20">
        <v>45709</v>
      </c>
      <c r="C2018" s="30">
        <f>superstore_excel!X$2 - B2018</f>
        <v>46</v>
      </c>
      <c r="D2018" s="10">
        <v>5</v>
      </c>
      <c r="E2018" s="10">
        <v>13099.49438019688</v>
      </c>
      <c r="F2018">
        <f t="shared" si="157"/>
        <v>5</v>
      </c>
      <c r="G2018">
        <f t="shared" si="155"/>
        <v>4</v>
      </c>
      <c r="H2018">
        <f t="shared" si="156"/>
        <v>4</v>
      </c>
      <c r="I2018" t="str">
        <f t="shared" si="158"/>
        <v>544</v>
      </c>
      <c r="J2018" t="str">
        <f t="shared" si="159"/>
        <v>Loyal Customers</v>
      </c>
      <c r="M2018" s="9" t="s">
        <v>2434</v>
      </c>
      <c r="N2018" s="10">
        <v>4</v>
      </c>
      <c r="P2018" s="9" t="s">
        <v>2434</v>
      </c>
      <c r="Q2018" s="10">
        <v>9004.9909640063706</v>
      </c>
      <c r="S2018" t="s">
        <v>5853</v>
      </c>
      <c r="T2018">
        <v>45269</v>
      </c>
      <c r="U2018">
        <v>486</v>
      </c>
      <c r="V2018">
        <v>1</v>
      </c>
      <c r="W2018">
        <v>2396.77</v>
      </c>
      <c r="X2018">
        <v>3</v>
      </c>
      <c r="Y2018">
        <v>3</v>
      </c>
      <c r="Z2018">
        <v>2</v>
      </c>
      <c r="AA2018" t="s">
        <v>11837</v>
      </c>
      <c r="AB2018" t="s">
        <v>11834</v>
      </c>
    </row>
    <row r="2019" spans="1:28" x14ac:dyDescent="0.3">
      <c r="A2019" s="9" t="s">
        <v>5853</v>
      </c>
      <c r="B2019" s="20">
        <v>45269</v>
      </c>
      <c r="C2019" s="30">
        <f>superstore_excel!X$2 - B2019</f>
        <v>486</v>
      </c>
      <c r="D2019" s="10">
        <v>1</v>
      </c>
      <c r="E2019" s="10">
        <v>2396.77</v>
      </c>
      <c r="F2019">
        <f t="shared" si="157"/>
        <v>3</v>
      </c>
      <c r="G2019">
        <f t="shared" si="155"/>
        <v>3</v>
      </c>
      <c r="H2019">
        <f t="shared" si="156"/>
        <v>2</v>
      </c>
      <c r="I2019" t="str">
        <f t="shared" si="158"/>
        <v>332</v>
      </c>
      <c r="J2019" t="str">
        <f t="shared" si="159"/>
        <v>Others</v>
      </c>
      <c r="M2019" s="9" t="s">
        <v>1178</v>
      </c>
      <c r="N2019" s="10">
        <v>5</v>
      </c>
      <c r="P2019" s="9" t="s">
        <v>1178</v>
      </c>
      <c r="Q2019" s="10">
        <v>13099.49438019688</v>
      </c>
      <c r="S2019" t="s">
        <v>4077</v>
      </c>
      <c r="T2019">
        <v>45305</v>
      </c>
      <c r="U2019">
        <v>450</v>
      </c>
      <c r="V2019">
        <v>1</v>
      </c>
      <c r="W2019">
        <v>4402.42</v>
      </c>
      <c r="X2019">
        <v>3</v>
      </c>
      <c r="Y2019">
        <v>3</v>
      </c>
      <c r="Z2019">
        <v>3</v>
      </c>
      <c r="AA2019" t="s">
        <v>11845</v>
      </c>
      <c r="AB2019" t="s">
        <v>11834</v>
      </c>
    </row>
    <row r="2020" spans="1:28" x14ac:dyDescent="0.3">
      <c r="A2020" s="9" t="s">
        <v>4077</v>
      </c>
      <c r="B2020" s="20">
        <v>45305</v>
      </c>
      <c r="C2020" s="30">
        <f>superstore_excel!X$2 - B2020</f>
        <v>450</v>
      </c>
      <c r="D2020" s="10">
        <v>1</v>
      </c>
      <c r="E2020" s="10">
        <v>4402.42</v>
      </c>
      <c r="F2020">
        <f t="shared" si="157"/>
        <v>3</v>
      </c>
      <c r="G2020">
        <f t="shared" si="155"/>
        <v>3</v>
      </c>
      <c r="H2020">
        <f t="shared" si="156"/>
        <v>3</v>
      </c>
      <c r="I2020" t="str">
        <f t="shared" si="158"/>
        <v>333</v>
      </c>
      <c r="J2020" t="str">
        <f t="shared" si="159"/>
        <v>Others</v>
      </c>
      <c r="M2020" s="9" t="s">
        <v>5853</v>
      </c>
      <c r="N2020" s="10">
        <v>1</v>
      </c>
      <c r="P2020" s="9" t="s">
        <v>5853</v>
      </c>
      <c r="Q2020" s="10">
        <v>2396.77</v>
      </c>
      <c r="S2020" t="s">
        <v>794</v>
      </c>
      <c r="T2020">
        <v>45648</v>
      </c>
      <c r="U2020">
        <v>107</v>
      </c>
      <c r="V2020">
        <v>4</v>
      </c>
      <c r="W2020">
        <v>8243.9591807313009</v>
      </c>
      <c r="X2020">
        <v>5</v>
      </c>
      <c r="Y2020">
        <v>4</v>
      </c>
      <c r="Z2020">
        <v>4</v>
      </c>
      <c r="AA2020" t="s">
        <v>11849</v>
      </c>
      <c r="AB2020" t="s">
        <v>11836</v>
      </c>
    </row>
    <row r="2021" spans="1:28" x14ac:dyDescent="0.3">
      <c r="A2021" s="9" t="s">
        <v>794</v>
      </c>
      <c r="B2021" s="20">
        <v>45648</v>
      </c>
      <c r="C2021" s="30">
        <f>superstore_excel!X$2 - B2021</f>
        <v>107</v>
      </c>
      <c r="D2021" s="10">
        <v>4</v>
      </c>
      <c r="E2021" s="10">
        <v>8243.9591807313009</v>
      </c>
      <c r="F2021">
        <f t="shared" si="157"/>
        <v>5</v>
      </c>
      <c r="G2021">
        <f t="shared" si="155"/>
        <v>4</v>
      </c>
      <c r="H2021">
        <f t="shared" si="156"/>
        <v>4</v>
      </c>
      <c r="I2021" t="str">
        <f t="shared" si="158"/>
        <v>544</v>
      </c>
      <c r="J2021" t="str">
        <f t="shared" si="159"/>
        <v>Loyal Customers</v>
      </c>
      <c r="M2021" s="9" t="s">
        <v>4077</v>
      </c>
      <c r="N2021" s="10">
        <v>1</v>
      </c>
      <c r="P2021" s="9" t="s">
        <v>4077</v>
      </c>
      <c r="Q2021" s="10">
        <v>4402.42</v>
      </c>
      <c r="S2021" t="s">
        <v>4688</v>
      </c>
      <c r="T2021">
        <v>45641</v>
      </c>
      <c r="U2021">
        <v>114</v>
      </c>
      <c r="V2021">
        <v>1</v>
      </c>
      <c r="W2021">
        <v>3730.78</v>
      </c>
      <c r="X2021">
        <v>5</v>
      </c>
      <c r="Y2021">
        <v>3</v>
      </c>
      <c r="Z2021">
        <v>3</v>
      </c>
      <c r="AA2021" t="s">
        <v>11831</v>
      </c>
      <c r="AB2021" t="s">
        <v>11832</v>
      </c>
    </row>
    <row r="2022" spans="1:28" x14ac:dyDescent="0.3">
      <c r="A2022" s="9" t="s">
        <v>4688</v>
      </c>
      <c r="B2022" s="20">
        <v>45641</v>
      </c>
      <c r="C2022" s="30">
        <f>superstore_excel!X$2 - B2022</f>
        <v>114</v>
      </c>
      <c r="D2022" s="10">
        <v>1</v>
      </c>
      <c r="E2022" s="10">
        <v>3730.78</v>
      </c>
      <c r="F2022">
        <f t="shared" si="157"/>
        <v>5</v>
      </c>
      <c r="G2022">
        <f t="shared" si="155"/>
        <v>3</v>
      </c>
      <c r="H2022">
        <f t="shared" si="156"/>
        <v>3</v>
      </c>
      <c r="I2022" t="str">
        <f t="shared" si="158"/>
        <v>533</v>
      </c>
      <c r="J2022" t="str">
        <f t="shared" si="159"/>
        <v>Recent Customers</v>
      </c>
      <c r="M2022" s="9" t="s">
        <v>794</v>
      </c>
      <c r="N2022" s="10">
        <v>4</v>
      </c>
      <c r="P2022" s="9" t="s">
        <v>794</v>
      </c>
      <c r="Q2022" s="10">
        <v>8243.9591807313009</v>
      </c>
      <c r="S2022" t="s">
        <v>2669</v>
      </c>
      <c r="T2022">
        <v>45589</v>
      </c>
      <c r="U2022">
        <v>166</v>
      </c>
      <c r="V2022">
        <v>1</v>
      </c>
      <c r="W2022">
        <v>874.64</v>
      </c>
      <c r="X2022">
        <v>4</v>
      </c>
      <c r="Y2022">
        <v>3</v>
      </c>
      <c r="Z2022">
        <v>1</v>
      </c>
      <c r="AA2022" t="s">
        <v>11840</v>
      </c>
      <c r="AB2022" t="s">
        <v>11834</v>
      </c>
    </row>
    <row r="2023" spans="1:28" x14ac:dyDescent="0.3">
      <c r="A2023" s="9" t="s">
        <v>2669</v>
      </c>
      <c r="B2023" s="20">
        <v>45589</v>
      </c>
      <c r="C2023" s="30">
        <f>superstore_excel!X$2 - B2023</f>
        <v>166</v>
      </c>
      <c r="D2023" s="10">
        <v>1</v>
      </c>
      <c r="E2023" s="10">
        <v>874.64</v>
      </c>
      <c r="F2023">
        <f t="shared" si="157"/>
        <v>4</v>
      </c>
      <c r="G2023">
        <f t="shared" si="155"/>
        <v>3</v>
      </c>
      <c r="H2023">
        <f t="shared" si="156"/>
        <v>1</v>
      </c>
      <c r="I2023" t="str">
        <f t="shared" si="158"/>
        <v>431</v>
      </c>
      <c r="J2023" t="str">
        <f t="shared" si="159"/>
        <v>Others</v>
      </c>
      <c r="M2023" s="9" t="s">
        <v>4688</v>
      </c>
      <c r="N2023" s="10">
        <v>1</v>
      </c>
      <c r="P2023" s="9" t="s">
        <v>4688</v>
      </c>
      <c r="Q2023" s="10">
        <v>3730.78</v>
      </c>
      <c r="S2023" t="s">
        <v>1162</v>
      </c>
      <c r="T2023">
        <v>45378</v>
      </c>
      <c r="U2023">
        <v>377</v>
      </c>
      <c r="V2023">
        <v>5</v>
      </c>
      <c r="W2023">
        <v>16093.181382280762</v>
      </c>
      <c r="X2023">
        <v>3</v>
      </c>
      <c r="Y2023">
        <v>4</v>
      </c>
      <c r="Z2023">
        <v>4</v>
      </c>
      <c r="AA2023" t="s">
        <v>11853</v>
      </c>
      <c r="AB2023" t="s">
        <v>11834</v>
      </c>
    </row>
    <row r="2024" spans="1:28" x14ac:dyDescent="0.3">
      <c r="A2024" s="9" t="s">
        <v>1162</v>
      </c>
      <c r="B2024" s="20">
        <v>45378</v>
      </c>
      <c r="C2024" s="30">
        <f>superstore_excel!X$2 - B2024</f>
        <v>377</v>
      </c>
      <c r="D2024" s="10">
        <v>5</v>
      </c>
      <c r="E2024" s="10">
        <v>16093.181382280762</v>
      </c>
      <c r="F2024">
        <f t="shared" si="157"/>
        <v>3</v>
      </c>
      <c r="G2024">
        <f t="shared" si="155"/>
        <v>4</v>
      </c>
      <c r="H2024">
        <f t="shared" si="156"/>
        <v>4</v>
      </c>
      <c r="I2024" t="str">
        <f t="shared" si="158"/>
        <v>344</v>
      </c>
      <c r="J2024" t="str">
        <f t="shared" si="159"/>
        <v>Others</v>
      </c>
      <c r="M2024" s="9" t="s">
        <v>2669</v>
      </c>
      <c r="N2024" s="10">
        <v>1</v>
      </c>
      <c r="P2024" s="9" t="s">
        <v>2669</v>
      </c>
      <c r="Q2024" s="10">
        <v>874.64</v>
      </c>
      <c r="S2024" t="s">
        <v>9481</v>
      </c>
      <c r="T2024">
        <v>45651</v>
      </c>
      <c r="U2024">
        <v>104</v>
      </c>
      <c r="V2024">
        <v>1</v>
      </c>
      <c r="W2024">
        <v>4538.82</v>
      </c>
      <c r="X2024">
        <v>5</v>
      </c>
      <c r="Y2024">
        <v>3</v>
      </c>
      <c r="Z2024">
        <v>3</v>
      </c>
      <c r="AA2024" t="s">
        <v>11831</v>
      </c>
      <c r="AB2024" t="s">
        <v>11832</v>
      </c>
    </row>
    <row r="2025" spans="1:28" x14ac:dyDescent="0.3">
      <c r="A2025" s="9" t="s">
        <v>9481</v>
      </c>
      <c r="B2025" s="20">
        <v>45651</v>
      </c>
      <c r="C2025" s="30">
        <f>superstore_excel!X$2 - B2025</f>
        <v>104</v>
      </c>
      <c r="D2025" s="10">
        <v>1</v>
      </c>
      <c r="E2025" s="10">
        <v>4538.82</v>
      </c>
      <c r="F2025">
        <f t="shared" si="157"/>
        <v>5</v>
      </c>
      <c r="G2025">
        <f t="shared" si="155"/>
        <v>3</v>
      </c>
      <c r="H2025">
        <f t="shared" si="156"/>
        <v>3</v>
      </c>
      <c r="I2025" t="str">
        <f t="shared" si="158"/>
        <v>533</v>
      </c>
      <c r="J2025" t="str">
        <f t="shared" si="159"/>
        <v>Recent Customers</v>
      </c>
      <c r="M2025" s="9" t="s">
        <v>1162</v>
      </c>
      <c r="N2025" s="10">
        <v>5</v>
      </c>
      <c r="P2025" s="9" t="s">
        <v>1162</v>
      </c>
      <c r="Q2025" s="10">
        <v>16093.181382280762</v>
      </c>
      <c r="S2025" t="s">
        <v>10562</v>
      </c>
      <c r="T2025">
        <v>45164</v>
      </c>
      <c r="U2025">
        <v>591</v>
      </c>
      <c r="V2025">
        <v>1</v>
      </c>
      <c r="W2025">
        <v>3337.61</v>
      </c>
      <c r="X2025">
        <v>2</v>
      </c>
      <c r="Y2025">
        <v>3</v>
      </c>
      <c r="Z2025">
        <v>2</v>
      </c>
      <c r="AA2025" t="s">
        <v>11848</v>
      </c>
      <c r="AB2025" t="s">
        <v>11839</v>
      </c>
    </row>
    <row r="2026" spans="1:28" x14ac:dyDescent="0.3">
      <c r="A2026" s="9" t="s">
        <v>10562</v>
      </c>
      <c r="B2026" s="20">
        <v>45164</v>
      </c>
      <c r="C2026" s="30">
        <f>superstore_excel!X$2 - B2026</f>
        <v>591</v>
      </c>
      <c r="D2026" s="10">
        <v>1</v>
      </c>
      <c r="E2026" s="10">
        <v>3337.61</v>
      </c>
      <c r="F2026">
        <f t="shared" si="157"/>
        <v>2</v>
      </c>
      <c r="G2026">
        <f t="shared" si="155"/>
        <v>3</v>
      </c>
      <c r="H2026">
        <f t="shared" si="156"/>
        <v>2</v>
      </c>
      <c r="I2026" t="str">
        <f t="shared" si="158"/>
        <v>232</v>
      </c>
      <c r="J2026" t="str">
        <f t="shared" si="159"/>
        <v>At Risk</v>
      </c>
      <c r="M2026" s="9" t="s">
        <v>9481</v>
      </c>
      <c r="N2026" s="10">
        <v>1</v>
      </c>
      <c r="P2026" s="9" t="s">
        <v>9481</v>
      </c>
      <c r="Q2026" s="10">
        <v>4538.82</v>
      </c>
      <c r="S2026" t="s">
        <v>8473</v>
      </c>
      <c r="T2026">
        <v>45204</v>
      </c>
      <c r="U2026">
        <v>551</v>
      </c>
      <c r="V2026">
        <v>1</v>
      </c>
      <c r="W2026">
        <v>605.30999999999995</v>
      </c>
      <c r="X2026">
        <v>2</v>
      </c>
      <c r="Y2026">
        <v>3</v>
      </c>
      <c r="Z2026">
        <v>1</v>
      </c>
      <c r="AA2026" t="s">
        <v>11847</v>
      </c>
      <c r="AB2026" t="s">
        <v>11839</v>
      </c>
    </row>
    <row r="2027" spans="1:28" x14ac:dyDescent="0.3">
      <c r="A2027" s="9" t="s">
        <v>8473</v>
      </c>
      <c r="B2027" s="20">
        <v>45204</v>
      </c>
      <c r="C2027" s="30">
        <f>superstore_excel!X$2 - B2027</f>
        <v>551</v>
      </c>
      <c r="D2027" s="10">
        <v>1</v>
      </c>
      <c r="E2027" s="10">
        <v>605.30999999999995</v>
      </c>
      <c r="F2027">
        <f t="shared" si="157"/>
        <v>2</v>
      </c>
      <c r="G2027">
        <f t="shared" si="155"/>
        <v>3</v>
      </c>
      <c r="H2027">
        <f t="shared" si="156"/>
        <v>1</v>
      </c>
      <c r="I2027" t="str">
        <f t="shared" si="158"/>
        <v>231</v>
      </c>
      <c r="J2027" t="str">
        <f t="shared" si="159"/>
        <v>At Risk</v>
      </c>
      <c r="M2027" s="9" t="s">
        <v>10562</v>
      </c>
      <c r="N2027" s="10">
        <v>1</v>
      </c>
      <c r="P2027" s="9" t="s">
        <v>10562</v>
      </c>
      <c r="Q2027" s="10">
        <v>3337.61</v>
      </c>
      <c r="S2027" t="s">
        <v>1269</v>
      </c>
      <c r="T2027">
        <v>45336</v>
      </c>
      <c r="U2027">
        <v>419</v>
      </c>
      <c r="V2027">
        <v>4</v>
      </c>
      <c r="W2027">
        <v>10659.519118214481</v>
      </c>
      <c r="X2027">
        <v>3</v>
      </c>
      <c r="Y2027">
        <v>4</v>
      </c>
      <c r="Z2027">
        <v>4</v>
      </c>
      <c r="AA2027" t="s">
        <v>11853</v>
      </c>
      <c r="AB2027" t="s">
        <v>11834</v>
      </c>
    </row>
    <row r="2028" spans="1:28" x14ac:dyDescent="0.3">
      <c r="A2028" s="9" t="s">
        <v>1269</v>
      </c>
      <c r="B2028" s="20">
        <v>45336</v>
      </c>
      <c r="C2028" s="30">
        <f>superstore_excel!X$2 - B2028</f>
        <v>419</v>
      </c>
      <c r="D2028" s="10">
        <v>4</v>
      </c>
      <c r="E2028" s="10">
        <v>10659.519118214481</v>
      </c>
      <c r="F2028">
        <f t="shared" si="157"/>
        <v>3</v>
      </c>
      <c r="G2028">
        <f t="shared" si="155"/>
        <v>4</v>
      </c>
      <c r="H2028">
        <f t="shared" si="156"/>
        <v>4</v>
      </c>
      <c r="I2028" t="str">
        <f t="shared" si="158"/>
        <v>344</v>
      </c>
      <c r="J2028" t="str">
        <f t="shared" si="159"/>
        <v>Others</v>
      </c>
      <c r="M2028" s="9" t="s">
        <v>8473</v>
      </c>
      <c r="N2028" s="10">
        <v>1</v>
      </c>
      <c r="P2028" s="9" t="s">
        <v>8473</v>
      </c>
      <c r="Q2028" s="10">
        <v>605.30999999999995</v>
      </c>
      <c r="S2028" t="s">
        <v>10764</v>
      </c>
      <c r="T2028">
        <v>45590</v>
      </c>
      <c r="U2028">
        <v>165</v>
      </c>
      <c r="V2028">
        <v>1</v>
      </c>
      <c r="W2028">
        <v>705.72</v>
      </c>
      <c r="X2028">
        <v>4</v>
      </c>
      <c r="Y2028">
        <v>3</v>
      </c>
      <c r="Z2028">
        <v>1</v>
      </c>
      <c r="AA2028" t="s">
        <v>11840</v>
      </c>
      <c r="AB2028" t="s">
        <v>11834</v>
      </c>
    </row>
    <row r="2029" spans="1:28" x14ac:dyDescent="0.3">
      <c r="A2029" s="9" t="s">
        <v>10764</v>
      </c>
      <c r="B2029" s="20">
        <v>45590</v>
      </c>
      <c r="C2029" s="30">
        <f>superstore_excel!X$2 - B2029</f>
        <v>165</v>
      </c>
      <c r="D2029" s="10">
        <v>1</v>
      </c>
      <c r="E2029" s="10">
        <v>705.72</v>
      </c>
      <c r="F2029">
        <f t="shared" si="157"/>
        <v>4</v>
      </c>
      <c r="G2029">
        <f t="shared" si="155"/>
        <v>3</v>
      </c>
      <c r="H2029">
        <f t="shared" si="156"/>
        <v>1</v>
      </c>
      <c r="I2029" t="str">
        <f t="shared" si="158"/>
        <v>431</v>
      </c>
      <c r="J2029" t="str">
        <f t="shared" si="159"/>
        <v>Others</v>
      </c>
      <c r="M2029" s="9" t="s">
        <v>1269</v>
      </c>
      <c r="N2029" s="10">
        <v>4</v>
      </c>
      <c r="P2029" s="9" t="s">
        <v>1269</v>
      </c>
      <c r="Q2029" s="10">
        <v>10659.519118214481</v>
      </c>
      <c r="S2029" t="s">
        <v>3321</v>
      </c>
      <c r="T2029">
        <v>45744</v>
      </c>
      <c r="U2029">
        <v>11</v>
      </c>
      <c r="V2029">
        <v>1</v>
      </c>
      <c r="W2029">
        <v>2930.21</v>
      </c>
      <c r="X2029">
        <v>5</v>
      </c>
      <c r="Y2029">
        <v>3</v>
      </c>
      <c r="Z2029">
        <v>2</v>
      </c>
      <c r="AA2029" t="s">
        <v>11846</v>
      </c>
      <c r="AB2029" t="s">
        <v>11832</v>
      </c>
    </row>
    <row r="2030" spans="1:28" x14ac:dyDescent="0.3">
      <c r="A2030" s="9" t="s">
        <v>3321</v>
      </c>
      <c r="B2030" s="20">
        <v>45744</v>
      </c>
      <c r="C2030" s="30">
        <f>superstore_excel!X$2 - B2030</f>
        <v>11</v>
      </c>
      <c r="D2030" s="10">
        <v>1</v>
      </c>
      <c r="E2030" s="10">
        <v>2930.21</v>
      </c>
      <c r="F2030">
        <f t="shared" si="157"/>
        <v>5</v>
      </c>
      <c r="G2030">
        <f t="shared" si="155"/>
        <v>3</v>
      </c>
      <c r="H2030">
        <f t="shared" si="156"/>
        <v>2</v>
      </c>
      <c r="I2030" t="str">
        <f t="shared" si="158"/>
        <v>532</v>
      </c>
      <c r="J2030" t="str">
        <f t="shared" si="159"/>
        <v>Recent Customers</v>
      </c>
      <c r="M2030" s="9" t="s">
        <v>10764</v>
      </c>
      <c r="N2030" s="10">
        <v>1</v>
      </c>
      <c r="P2030" s="9" t="s">
        <v>10764</v>
      </c>
      <c r="Q2030" s="10">
        <v>705.72</v>
      </c>
      <c r="S2030" t="s">
        <v>7490</v>
      </c>
      <c r="T2030">
        <v>45648</v>
      </c>
      <c r="U2030">
        <v>107</v>
      </c>
      <c r="V2030">
        <v>1</v>
      </c>
      <c r="W2030">
        <v>4562.34</v>
      </c>
      <c r="X2030">
        <v>5</v>
      </c>
      <c r="Y2030">
        <v>3</v>
      </c>
      <c r="Z2030">
        <v>3</v>
      </c>
      <c r="AA2030" t="s">
        <v>11831</v>
      </c>
      <c r="AB2030" t="s">
        <v>11832</v>
      </c>
    </row>
    <row r="2031" spans="1:28" x14ac:dyDescent="0.3">
      <c r="A2031" s="9" t="s">
        <v>7490</v>
      </c>
      <c r="B2031" s="20">
        <v>45648</v>
      </c>
      <c r="C2031" s="30">
        <f>superstore_excel!X$2 - B2031</f>
        <v>107</v>
      </c>
      <c r="D2031" s="10">
        <v>1</v>
      </c>
      <c r="E2031" s="10">
        <v>4562.34</v>
      </c>
      <c r="F2031">
        <f t="shared" si="157"/>
        <v>5</v>
      </c>
      <c r="G2031">
        <f t="shared" si="155"/>
        <v>3</v>
      </c>
      <c r="H2031">
        <f t="shared" si="156"/>
        <v>3</v>
      </c>
      <c r="I2031" t="str">
        <f t="shared" si="158"/>
        <v>533</v>
      </c>
      <c r="J2031" t="str">
        <f t="shared" si="159"/>
        <v>Recent Customers</v>
      </c>
      <c r="M2031" s="9" t="s">
        <v>3321</v>
      </c>
      <c r="N2031" s="10">
        <v>1</v>
      </c>
      <c r="P2031" s="9" t="s">
        <v>3321</v>
      </c>
      <c r="Q2031" s="10">
        <v>2930.21</v>
      </c>
      <c r="S2031" t="s">
        <v>7768</v>
      </c>
      <c r="T2031">
        <v>45567</v>
      </c>
      <c r="U2031">
        <v>188</v>
      </c>
      <c r="V2031">
        <v>1</v>
      </c>
      <c r="W2031">
        <v>1078.78</v>
      </c>
      <c r="X2031">
        <v>4</v>
      </c>
      <c r="Y2031">
        <v>3</v>
      </c>
      <c r="Z2031">
        <v>1</v>
      </c>
      <c r="AA2031" t="s">
        <v>11840</v>
      </c>
      <c r="AB2031" t="s">
        <v>11834</v>
      </c>
    </row>
    <row r="2032" spans="1:28" x14ac:dyDescent="0.3">
      <c r="A2032" s="9" t="s">
        <v>7768</v>
      </c>
      <c r="B2032" s="20">
        <v>45567</v>
      </c>
      <c r="C2032" s="30">
        <f>superstore_excel!X$2 - B2032</f>
        <v>188</v>
      </c>
      <c r="D2032" s="10">
        <v>1</v>
      </c>
      <c r="E2032" s="10">
        <v>1078.78</v>
      </c>
      <c r="F2032">
        <f t="shared" si="157"/>
        <v>4</v>
      </c>
      <c r="G2032">
        <f t="shared" si="155"/>
        <v>3</v>
      </c>
      <c r="H2032">
        <f t="shared" si="156"/>
        <v>1</v>
      </c>
      <c r="I2032" t="str">
        <f t="shared" si="158"/>
        <v>431</v>
      </c>
      <c r="J2032" t="str">
        <f t="shared" si="159"/>
        <v>Others</v>
      </c>
      <c r="M2032" s="9" t="s">
        <v>7490</v>
      </c>
      <c r="N2032" s="10">
        <v>1</v>
      </c>
      <c r="P2032" s="9" t="s">
        <v>7490</v>
      </c>
      <c r="Q2032" s="10">
        <v>4562.34</v>
      </c>
      <c r="S2032" t="s">
        <v>4526</v>
      </c>
      <c r="T2032">
        <v>45685</v>
      </c>
      <c r="U2032">
        <v>70</v>
      </c>
      <c r="V2032">
        <v>1</v>
      </c>
      <c r="W2032">
        <v>3092.25</v>
      </c>
      <c r="X2032">
        <v>5</v>
      </c>
      <c r="Y2032">
        <v>3</v>
      </c>
      <c r="Z2032">
        <v>2</v>
      </c>
      <c r="AA2032" t="s">
        <v>11846</v>
      </c>
      <c r="AB2032" t="s">
        <v>11832</v>
      </c>
    </row>
    <row r="2033" spans="1:28" x14ac:dyDescent="0.3">
      <c r="A2033" s="9" t="s">
        <v>4526</v>
      </c>
      <c r="B2033" s="20">
        <v>45685</v>
      </c>
      <c r="C2033" s="30">
        <f>superstore_excel!X$2 - B2033</f>
        <v>70</v>
      </c>
      <c r="D2033" s="10">
        <v>1</v>
      </c>
      <c r="E2033" s="10">
        <v>3092.25</v>
      </c>
      <c r="F2033">
        <f t="shared" si="157"/>
        <v>5</v>
      </c>
      <c r="G2033">
        <f t="shared" si="155"/>
        <v>3</v>
      </c>
      <c r="H2033">
        <f t="shared" si="156"/>
        <v>2</v>
      </c>
      <c r="I2033" t="str">
        <f t="shared" si="158"/>
        <v>532</v>
      </c>
      <c r="J2033" t="str">
        <f t="shared" si="159"/>
        <v>Recent Customers</v>
      </c>
      <c r="M2033" s="9" t="s">
        <v>7768</v>
      </c>
      <c r="N2033" s="10">
        <v>1</v>
      </c>
      <c r="P2033" s="9" t="s">
        <v>7768</v>
      </c>
      <c r="Q2033" s="10">
        <v>1078.78</v>
      </c>
      <c r="S2033" t="s">
        <v>5008</v>
      </c>
      <c r="T2033">
        <v>45636</v>
      </c>
      <c r="U2033">
        <v>119</v>
      </c>
      <c r="V2033">
        <v>1</v>
      </c>
      <c r="W2033">
        <v>3453.39</v>
      </c>
      <c r="X2033">
        <v>5</v>
      </c>
      <c r="Y2033">
        <v>3</v>
      </c>
      <c r="Z2033">
        <v>2</v>
      </c>
      <c r="AA2033" t="s">
        <v>11846</v>
      </c>
      <c r="AB2033" t="s">
        <v>11832</v>
      </c>
    </row>
    <row r="2034" spans="1:28" x14ac:dyDescent="0.3">
      <c r="A2034" s="9" t="s">
        <v>5008</v>
      </c>
      <c r="B2034" s="20">
        <v>45636</v>
      </c>
      <c r="C2034" s="30">
        <f>superstore_excel!X$2 - B2034</f>
        <v>119</v>
      </c>
      <c r="D2034" s="10">
        <v>1</v>
      </c>
      <c r="E2034" s="10">
        <v>3453.39</v>
      </c>
      <c r="F2034">
        <f t="shared" si="157"/>
        <v>5</v>
      </c>
      <c r="G2034">
        <f t="shared" si="155"/>
        <v>3</v>
      </c>
      <c r="H2034">
        <f t="shared" si="156"/>
        <v>2</v>
      </c>
      <c r="I2034" t="str">
        <f t="shared" si="158"/>
        <v>532</v>
      </c>
      <c r="J2034" t="str">
        <f t="shared" si="159"/>
        <v>Recent Customers</v>
      </c>
      <c r="M2034" s="9" t="s">
        <v>4526</v>
      </c>
      <c r="N2034" s="10">
        <v>1</v>
      </c>
      <c r="P2034" s="9" t="s">
        <v>4526</v>
      </c>
      <c r="Q2034" s="10">
        <v>3092.25</v>
      </c>
      <c r="S2034" t="s">
        <v>4935</v>
      </c>
      <c r="T2034">
        <v>45413</v>
      </c>
      <c r="U2034">
        <v>342</v>
      </c>
      <c r="V2034">
        <v>2</v>
      </c>
      <c r="W2034">
        <v>9671.7900000000009</v>
      </c>
      <c r="X2034">
        <v>3</v>
      </c>
      <c r="Y2034">
        <v>4</v>
      </c>
      <c r="Z2034">
        <v>4</v>
      </c>
      <c r="AA2034" t="s">
        <v>11853</v>
      </c>
      <c r="AB2034" t="s">
        <v>11834</v>
      </c>
    </row>
    <row r="2035" spans="1:28" x14ac:dyDescent="0.3">
      <c r="A2035" s="9" t="s">
        <v>4935</v>
      </c>
      <c r="B2035" s="20">
        <v>45413</v>
      </c>
      <c r="C2035" s="30">
        <f>superstore_excel!X$2 - B2035</f>
        <v>342</v>
      </c>
      <c r="D2035" s="10">
        <v>2</v>
      </c>
      <c r="E2035" s="10">
        <v>9671.7900000000009</v>
      </c>
      <c r="F2035">
        <f t="shared" si="157"/>
        <v>3</v>
      </c>
      <c r="G2035">
        <f t="shared" si="155"/>
        <v>4</v>
      </c>
      <c r="H2035">
        <f t="shared" si="156"/>
        <v>4</v>
      </c>
      <c r="I2035" t="str">
        <f t="shared" si="158"/>
        <v>344</v>
      </c>
      <c r="J2035" t="str">
        <f t="shared" si="159"/>
        <v>Others</v>
      </c>
      <c r="M2035" s="9" t="s">
        <v>5008</v>
      </c>
      <c r="N2035" s="10">
        <v>1</v>
      </c>
      <c r="P2035" s="9" t="s">
        <v>5008</v>
      </c>
      <c r="Q2035" s="10">
        <v>3453.39</v>
      </c>
      <c r="S2035" t="s">
        <v>9591</v>
      </c>
      <c r="T2035">
        <v>45571</v>
      </c>
      <c r="U2035">
        <v>184</v>
      </c>
      <c r="V2035">
        <v>1</v>
      </c>
      <c r="W2035">
        <v>1706.42</v>
      </c>
      <c r="X2035">
        <v>4</v>
      </c>
      <c r="Y2035">
        <v>3</v>
      </c>
      <c r="Z2035">
        <v>1</v>
      </c>
      <c r="AA2035" t="s">
        <v>11840</v>
      </c>
      <c r="AB2035" t="s">
        <v>11834</v>
      </c>
    </row>
    <row r="2036" spans="1:28" x14ac:dyDescent="0.3">
      <c r="A2036" s="9" t="s">
        <v>9591</v>
      </c>
      <c r="B2036" s="20">
        <v>45571</v>
      </c>
      <c r="C2036" s="30">
        <f>superstore_excel!X$2 - B2036</f>
        <v>184</v>
      </c>
      <c r="D2036" s="10">
        <v>1</v>
      </c>
      <c r="E2036" s="10">
        <v>1706.42</v>
      </c>
      <c r="F2036">
        <f t="shared" si="157"/>
        <v>4</v>
      </c>
      <c r="G2036">
        <f t="shared" si="155"/>
        <v>3</v>
      </c>
      <c r="H2036">
        <f t="shared" si="156"/>
        <v>1</v>
      </c>
      <c r="I2036" t="str">
        <f t="shared" si="158"/>
        <v>431</v>
      </c>
      <c r="J2036" t="str">
        <f t="shared" si="159"/>
        <v>Others</v>
      </c>
      <c r="M2036" s="9" t="s">
        <v>4935</v>
      </c>
      <c r="N2036" s="10">
        <v>2</v>
      </c>
      <c r="P2036" s="9" t="s">
        <v>4935</v>
      </c>
      <c r="Q2036" s="10">
        <v>9671.7900000000009</v>
      </c>
      <c r="S2036" t="s">
        <v>9995</v>
      </c>
      <c r="T2036">
        <v>45310</v>
      </c>
      <c r="U2036">
        <v>445</v>
      </c>
      <c r="V2036">
        <v>1</v>
      </c>
      <c r="W2036">
        <v>1043.47</v>
      </c>
      <c r="X2036">
        <v>3</v>
      </c>
      <c r="Y2036">
        <v>3</v>
      </c>
      <c r="Z2036">
        <v>1</v>
      </c>
      <c r="AA2036" t="s">
        <v>11841</v>
      </c>
      <c r="AB2036" t="s">
        <v>11834</v>
      </c>
    </row>
    <row r="2037" spans="1:28" x14ac:dyDescent="0.3">
      <c r="A2037" s="9" t="s">
        <v>9995</v>
      </c>
      <c r="B2037" s="20">
        <v>45310</v>
      </c>
      <c r="C2037" s="30">
        <f>superstore_excel!X$2 - B2037</f>
        <v>445</v>
      </c>
      <c r="D2037" s="10">
        <v>1</v>
      </c>
      <c r="E2037" s="10">
        <v>1043.47</v>
      </c>
      <c r="F2037">
        <f t="shared" si="157"/>
        <v>3</v>
      </c>
      <c r="G2037">
        <f t="shared" si="155"/>
        <v>3</v>
      </c>
      <c r="H2037">
        <f t="shared" si="156"/>
        <v>1</v>
      </c>
      <c r="I2037" t="str">
        <f t="shared" si="158"/>
        <v>331</v>
      </c>
      <c r="J2037" t="str">
        <f t="shared" si="159"/>
        <v>Others</v>
      </c>
      <c r="M2037" s="9" t="s">
        <v>9591</v>
      </c>
      <c r="N2037" s="10">
        <v>1</v>
      </c>
      <c r="P2037" s="9" t="s">
        <v>9591</v>
      </c>
      <c r="Q2037" s="10">
        <v>1706.42</v>
      </c>
      <c r="S2037" t="s">
        <v>11310</v>
      </c>
      <c r="T2037">
        <v>45330</v>
      </c>
      <c r="U2037">
        <v>425</v>
      </c>
      <c r="V2037">
        <v>1</v>
      </c>
      <c r="W2037">
        <v>80.95</v>
      </c>
      <c r="X2037">
        <v>3</v>
      </c>
      <c r="Y2037">
        <v>3</v>
      </c>
      <c r="Z2037">
        <v>1</v>
      </c>
      <c r="AA2037" t="s">
        <v>11841</v>
      </c>
      <c r="AB2037" t="s">
        <v>11834</v>
      </c>
    </row>
    <row r="2038" spans="1:28" x14ac:dyDescent="0.3">
      <c r="A2038" s="9" t="s">
        <v>11310</v>
      </c>
      <c r="B2038" s="20">
        <v>45330</v>
      </c>
      <c r="C2038" s="30">
        <f>superstore_excel!X$2 - B2038</f>
        <v>425</v>
      </c>
      <c r="D2038" s="10">
        <v>1</v>
      </c>
      <c r="E2038" s="10">
        <v>80.95</v>
      </c>
      <c r="F2038">
        <f t="shared" si="157"/>
        <v>3</v>
      </c>
      <c r="G2038">
        <f t="shared" si="155"/>
        <v>3</v>
      </c>
      <c r="H2038">
        <f t="shared" si="156"/>
        <v>1</v>
      </c>
      <c r="I2038" t="str">
        <f t="shared" si="158"/>
        <v>331</v>
      </c>
      <c r="J2038" t="str">
        <f t="shared" si="159"/>
        <v>Others</v>
      </c>
      <c r="M2038" s="9" t="s">
        <v>9995</v>
      </c>
      <c r="N2038" s="10">
        <v>1</v>
      </c>
      <c r="P2038" s="9" t="s">
        <v>9995</v>
      </c>
      <c r="Q2038" s="10">
        <v>1043.47</v>
      </c>
      <c r="S2038" t="s">
        <v>5894</v>
      </c>
      <c r="T2038">
        <v>45636</v>
      </c>
      <c r="U2038">
        <v>119</v>
      </c>
      <c r="V2038">
        <v>1</v>
      </c>
      <c r="W2038">
        <v>1165.8399999999999</v>
      </c>
      <c r="X2038">
        <v>5</v>
      </c>
      <c r="Y2038">
        <v>3</v>
      </c>
      <c r="Z2038">
        <v>1</v>
      </c>
      <c r="AA2038" t="s">
        <v>11850</v>
      </c>
      <c r="AB2038" t="s">
        <v>11832</v>
      </c>
    </row>
    <row r="2039" spans="1:28" x14ac:dyDescent="0.3">
      <c r="A2039" s="9" t="s">
        <v>5894</v>
      </c>
      <c r="B2039" s="20">
        <v>45636</v>
      </c>
      <c r="C2039" s="30">
        <f>superstore_excel!X$2 - B2039</f>
        <v>119</v>
      </c>
      <c r="D2039" s="10">
        <v>1</v>
      </c>
      <c r="E2039" s="10">
        <v>1165.8399999999999</v>
      </c>
      <c r="F2039">
        <f t="shared" si="157"/>
        <v>5</v>
      </c>
      <c r="G2039">
        <f t="shared" si="155"/>
        <v>3</v>
      </c>
      <c r="H2039">
        <f t="shared" si="156"/>
        <v>1</v>
      </c>
      <c r="I2039" t="str">
        <f t="shared" si="158"/>
        <v>531</v>
      </c>
      <c r="J2039" t="str">
        <f t="shared" si="159"/>
        <v>Recent Customers</v>
      </c>
      <c r="M2039" s="9" t="s">
        <v>11310</v>
      </c>
      <c r="N2039" s="10">
        <v>1</v>
      </c>
      <c r="P2039" s="9" t="s">
        <v>11310</v>
      </c>
      <c r="Q2039" s="10">
        <v>80.95</v>
      </c>
      <c r="S2039" t="s">
        <v>11287</v>
      </c>
      <c r="T2039">
        <v>45086</v>
      </c>
      <c r="U2039">
        <v>669</v>
      </c>
      <c r="V2039">
        <v>1</v>
      </c>
      <c r="W2039">
        <v>450.03</v>
      </c>
      <c r="X2039">
        <v>2</v>
      </c>
      <c r="Y2039">
        <v>3</v>
      </c>
      <c r="Z2039">
        <v>1</v>
      </c>
      <c r="AA2039" t="s">
        <v>11847</v>
      </c>
      <c r="AB2039" t="s">
        <v>11839</v>
      </c>
    </row>
    <row r="2040" spans="1:28" x14ac:dyDescent="0.3">
      <c r="A2040" s="9" t="s">
        <v>11287</v>
      </c>
      <c r="B2040" s="20">
        <v>45086</v>
      </c>
      <c r="C2040" s="30">
        <f>superstore_excel!X$2 - B2040</f>
        <v>669</v>
      </c>
      <c r="D2040" s="10">
        <v>1</v>
      </c>
      <c r="E2040" s="10">
        <v>450.03</v>
      </c>
      <c r="F2040">
        <f t="shared" si="157"/>
        <v>2</v>
      </c>
      <c r="G2040">
        <f t="shared" si="155"/>
        <v>3</v>
      </c>
      <c r="H2040">
        <f t="shared" si="156"/>
        <v>1</v>
      </c>
      <c r="I2040" t="str">
        <f t="shared" si="158"/>
        <v>231</v>
      </c>
      <c r="J2040" t="str">
        <f t="shared" si="159"/>
        <v>At Risk</v>
      </c>
      <c r="M2040" s="9" t="s">
        <v>5894</v>
      </c>
      <c r="N2040" s="10">
        <v>1</v>
      </c>
      <c r="P2040" s="9" t="s">
        <v>5894</v>
      </c>
      <c r="Q2040" s="10">
        <v>1165.8399999999999</v>
      </c>
      <c r="S2040" t="s">
        <v>2041</v>
      </c>
      <c r="T2040">
        <v>45037</v>
      </c>
      <c r="U2040">
        <v>718</v>
      </c>
      <c r="V2040">
        <v>4</v>
      </c>
      <c r="W2040">
        <v>8358.5060161036999</v>
      </c>
      <c r="X2040">
        <v>2</v>
      </c>
      <c r="Y2040">
        <v>4</v>
      </c>
      <c r="Z2040">
        <v>4</v>
      </c>
      <c r="AA2040" t="s">
        <v>11844</v>
      </c>
      <c r="AB2040" t="s">
        <v>11839</v>
      </c>
    </row>
    <row r="2041" spans="1:28" x14ac:dyDescent="0.3">
      <c r="A2041" s="9" t="s">
        <v>2041</v>
      </c>
      <c r="B2041" s="20">
        <v>45037</v>
      </c>
      <c r="C2041" s="30">
        <f>superstore_excel!X$2 - B2041</f>
        <v>718</v>
      </c>
      <c r="D2041" s="10">
        <v>4</v>
      </c>
      <c r="E2041" s="10">
        <v>8358.5060161036999</v>
      </c>
      <c r="F2041">
        <f t="shared" si="157"/>
        <v>2</v>
      </c>
      <c r="G2041">
        <f t="shared" si="155"/>
        <v>4</v>
      </c>
      <c r="H2041">
        <f t="shared" si="156"/>
        <v>4</v>
      </c>
      <c r="I2041" t="str">
        <f t="shared" si="158"/>
        <v>244</v>
      </c>
      <c r="J2041" t="str">
        <f t="shared" si="159"/>
        <v>At Risk</v>
      </c>
      <c r="M2041" s="9" t="s">
        <v>11287</v>
      </c>
      <c r="N2041" s="10">
        <v>1</v>
      </c>
      <c r="P2041" s="9" t="s">
        <v>11287</v>
      </c>
      <c r="Q2041" s="10">
        <v>450.03</v>
      </c>
      <c r="S2041" t="s">
        <v>3245</v>
      </c>
      <c r="T2041">
        <v>45547</v>
      </c>
      <c r="U2041">
        <v>208</v>
      </c>
      <c r="V2041">
        <v>1</v>
      </c>
      <c r="W2041">
        <v>3502.41</v>
      </c>
      <c r="X2041">
        <v>4</v>
      </c>
      <c r="Y2041">
        <v>3</v>
      </c>
      <c r="Z2041">
        <v>3</v>
      </c>
      <c r="AA2041" t="s">
        <v>11833</v>
      </c>
      <c r="AB2041" t="s">
        <v>11834</v>
      </c>
    </row>
    <row r="2042" spans="1:28" x14ac:dyDescent="0.3">
      <c r="A2042" s="9" t="s">
        <v>3245</v>
      </c>
      <c r="B2042" s="20">
        <v>45547</v>
      </c>
      <c r="C2042" s="30">
        <f>superstore_excel!X$2 - B2042</f>
        <v>208</v>
      </c>
      <c r="D2042" s="10">
        <v>1</v>
      </c>
      <c r="E2042" s="10">
        <v>3502.41</v>
      </c>
      <c r="F2042">
        <f t="shared" si="157"/>
        <v>4</v>
      </c>
      <c r="G2042">
        <f t="shared" si="155"/>
        <v>3</v>
      </c>
      <c r="H2042">
        <f t="shared" si="156"/>
        <v>3</v>
      </c>
      <c r="I2042" t="str">
        <f t="shared" si="158"/>
        <v>433</v>
      </c>
      <c r="J2042" t="str">
        <f t="shared" si="159"/>
        <v>Others</v>
      </c>
      <c r="M2042" s="9" t="s">
        <v>2041</v>
      </c>
      <c r="N2042" s="10">
        <v>4</v>
      </c>
      <c r="P2042" s="9" t="s">
        <v>2041</v>
      </c>
      <c r="Q2042" s="10">
        <v>8358.5060161036999</v>
      </c>
      <c r="S2042" t="s">
        <v>9671</v>
      </c>
      <c r="T2042">
        <v>45046</v>
      </c>
      <c r="U2042">
        <v>709</v>
      </c>
      <c r="V2042">
        <v>1</v>
      </c>
      <c r="W2042">
        <v>2190.3200000000002</v>
      </c>
      <c r="X2042">
        <v>2</v>
      </c>
      <c r="Y2042">
        <v>3</v>
      </c>
      <c r="Z2042">
        <v>2</v>
      </c>
      <c r="AA2042" t="s">
        <v>11848</v>
      </c>
      <c r="AB2042" t="s">
        <v>11839</v>
      </c>
    </row>
    <row r="2043" spans="1:28" x14ac:dyDescent="0.3">
      <c r="A2043" s="9" t="s">
        <v>9671</v>
      </c>
      <c r="B2043" s="20">
        <v>45046</v>
      </c>
      <c r="C2043" s="30">
        <f>superstore_excel!X$2 - B2043</f>
        <v>709</v>
      </c>
      <c r="D2043" s="10">
        <v>1</v>
      </c>
      <c r="E2043" s="10">
        <v>2190.3200000000002</v>
      </c>
      <c r="F2043">
        <f t="shared" si="157"/>
        <v>2</v>
      </c>
      <c r="G2043">
        <f t="shared" si="155"/>
        <v>3</v>
      </c>
      <c r="H2043">
        <f t="shared" si="156"/>
        <v>2</v>
      </c>
      <c r="I2043" t="str">
        <f t="shared" si="158"/>
        <v>232</v>
      </c>
      <c r="J2043" t="str">
        <f t="shared" si="159"/>
        <v>At Risk</v>
      </c>
      <c r="M2043" s="9" t="s">
        <v>3245</v>
      </c>
      <c r="N2043" s="10">
        <v>1</v>
      </c>
      <c r="P2043" s="9" t="s">
        <v>3245</v>
      </c>
      <c r="Q2043" s="10">
        <v>3502.41</v>
      </c>
      <c r="S2043" t="s">
        <v>9082</v>
      </c>
      <c r="T2043">
        <v>45732</v>
      </c>
      <c r="U2043">
        <v>23</v>
      </c>
      <c r="V2043">
        <v>1</v>
      </c>
      <c r="W2043">
        <v>220.27</v>
      </c>
      <c r="X2043">
        <v>5</v>
      </c>
      <c r="Y2043">
        <v>3</v>
      </c>
      <c r="Z2043">
        <v>1</v>
      </c>
      <c r="AA2043" t="s">
        <v>11850</v>
      </c>
      <c r="AB2043" t="s">
        <v>11832</v>
      </c>
    </row>
    <row r="2044" spans="1:28" x14ac:dyDescent="0.3">
      <c r="A2044" s="9" t="s">
        <v>9082</v>
      </c>
      <c r="B2044" s="20">
        <v>45732</v>
      </c>
      <c r="C2044" s="30">
        <f>superstore_excel!X$2 - B2044</f>
        <v>23</v>
      </c>
      <c r="D2044" s="10">
        <v>1</v>
      </c>
      <c r="E2044" s="10">
        <v>220.27</v>
      </c>
      <c r="F2044">
        <f t="shared" si="157"/>
        <v>5</v>
      </c>
      <c r="G2044">
        <f t="shared" si="155"/>
        <v>3</v>
      </c>
      <c r="H2044">
        <f t="shared" si="156"/>
        <v>1</v>
      </c>
      <c r="I2044" t="str">
        <f t="shared" si="158"/>
        <v>531</v>
      </c>
      <c r="J2044" t="str">
        <f t="shared" si="159"/>
        <v>Recent Customers</v>
      </c>
      <c r="M2044" s="9" t="s">
        <v>9671</v>
      </c>
      <c r="N2044" s="10">
        <v>1</v>
      </c>
      <c r="P2044" s="9" t="s">
        <v>9671</v>
      </c>
      <c r="Q2044" s="10">
        <v>2190.3200000000002</v>
      </c>
      <c r="S2044" t="s">
        <v>8911</v>
      </c>
      <c r="T2044">
        <v>45670</v>
      </c>
      <c r="U2044">
        <v>85</v>
      </c>
      <c r="V2044">
        <v>1</v>
      </c>
      <c r="W2044">
        <v>484.95</v>
      </c>
      <c r="X2044">
        <v>5</v>
      </c>
      <c r="Y2044">
        <v>3</v>
      </c>
      <c r="Z2044">
        <v>1</v>
      </c>
      <c r="AA2044" t="s">
        <v>11850</v>
      </c>
      <c r="AB2044" t="s">
        <v>11832</v>
      </c>
    </row>
    <row r="2045" spans="1:28" x14ac:dyDescent="0.3">
      <c r="A2045" s="9" t="s">
        <v>8911</v>
      </c>
      <c r="B2045" s="20">
        <v>45670</v>
      </c>
      <c r="C2045" s="30">
        <f>superstore_excel!X$2 - B2045</f>
        <v>85</v>
      </c>
      <c r="D2045" s="10">
        <v>1</v>
      </c>
      <c r="E2045" s="10">
        <v>484.95</v>
      </c>
      <c r="F2045">
        <f t="shared" si="157"/>
        <v>5</v>
      </c>
      <c r="G2045">
        <f t="shared" si="155"/>
        <v>3</v>
      </c>
      <c r="H2045">
        <f t="shared" si="156"/>
        <v>1</v>
      </c>
      <c r="I2045" t="str">
        <f t="shared" si="158"/>
        <v>531</v>
      </c>
      <c r="J2045" t="str">
        <f t="shared" si="159"/>
        <v>Recent Customers</v>
      </c>
      <c r="M2045" s="9" t="s">
        <v>9082</v>
      </c>
      <c r="N2045" s="10">
        <v>1</v>
      </c>
      <c r="P2045" s="9" t="s">
        <v>9082</v>
      </c>
      <c r="Q2045" s="10">
        <v>220.27</v>
      </c>
      <c r="S2045" t="s">
        <v>7149</v>
      </c>
      <c r="T2045">
        <v>45260</v>
      </c>
      <c r="U2045">
        <v>495</v>
      </c>
      <c r="V2045">
        <v>1</v>
      </c>
      <c r="W2045">
        <v>1484.88</v>
      </c>
      <c r="X2045">
        <v>3</v>
      </c>
      <c r="Y2045">
        <v>3</v>
      </c>
      <c r="Z2045">
        <v>1</v>
      </c>
      <c r="AA2045" t="s">
        <v>11841</v>
      </c>
      <c r="AB2045" t="s">
        <v>11834</v>
      </c>
    </row>
    <row r="2046" spans="1:28" x14ac:dyDescent="0.3">
      <c r="A2046" s="9" t="s">
        <v>7149</v>
      </c>
      <c r="B2046" s="20">
        <v>45260</v>
      </c>
      <c r="C2046" s="30">
        <f>superstore_excel!X$2 - B2046</f>
        <v>495</v>
      </c>
      <c r="D2046" s="10">
        <v>1</v>
      </c>
      <c r="E2046" s="10">
        <v>1484.88</v>
      </c>
      <c r="F2046">
        <f t="shared" si="157"/>
        <v>3</v>
      </c>
      <c r="G2046">
        <f t="shared" si="155"/>
        <v>3</v>
      </c>
      <c r="H2046">
        <f t="shared" si="156"/>
        <v>1</v>
      </c>
      <c r="I2046" t="str">
        <f t="shared" si="158"/>
        <v>331</v>
      </c>
      <c r="J2046" t="str">
        <f t="shared" si="159"/>
        <v>Others</v>
      </c>
      <c r="M2046" s="9" t="s">
        <v>8911</v>
      </c>
      <c r="N2046" s="10">
        <v>1</v>
      </c>
      <c r="P2046" s="9" t="s">
        <v>8911</v>
      </c>
      <c r="Q2046" s="10">
        <v>484.95</v>
      </c>
      <c r="S2046" t="s">
        <v>9044</v>
      </c>
      <c r="T2046">
        <v>45663</v>
      </c>
      <c r="U2046">
        <v>92</v>
      </c>
      <c r="V2046">
        <v>1</v>
      </c>
      <c r="W2046">
        <v>4225.6400000000003</v>
      </c>
      <c r="X2046">
        <v>5</v>
      </c>
      <c r="Y2046">
        <v>3</v>
      </c>
      <c r="Z2046">
        <v>3</v>
      </c>
      <c r="AA2046" t="s">
        <v>11831</v>
      </c>
      <c r="AB2046" t="s">
        <v>11832</v>
      </c>
    </row>
    <row r="2047" spans="1:28" x14ac:dyDescent="0.3">
      <c r="A2047" s="9" t="s">
        <v>9044</v>
      </c>
      <c r="B2047" s="20">
        <v>45663</v>
      </c>
      <c r="C2047" s="30">
        <f>superstore_excel!X$2 - B2047</f>
        <v>92</v>
      </c>
      <c r="D2047" s="10">
        <v>1</v>
      </c>
      <c r="E2047" s="10">
        <v>4225.6400000000003</v>
      </c>
      <c r="F2047">
        <f t="shared" si="157"/>
        <v>5</v>
      </c>
      <c r="G2047">
        <f t="shared" si="155"/>
        <v>3</v>
      </c>
      <c r="H2047">
        <f t="shared" si="156"/>
        <v>3</v>
      </c>
      <c r="I2047" t="str">
        <f t="shared" si="158"/>
        <v>533</v>
      </c>
      <c r="J2047" t="str">
        <f t="shared" si="159"/>
        <v>Recent Customers</v>
      </c>
      <c r="M2047" s="9" t="s">
        <v>7149</v>
      </c>
      <c r="N2047" s="10">
        <v>1</v>
      </c>
      <c r="P2047" s="9" t="s">
        <v>7149</v>
      </c>
      <c r="Q2047" s="10">
        <v>1484.88</v>
      </c>
      <c r="S2047" t="s">
        <v>4501</v>
      </c>
      <c r="T2047">
        <v>45375</v>
      </c>
      <c r="U2047">
        <v>380</v>
      </c>
      <c r="V2047">
        <v>1</v>
      </c>
      <c r="W2047">
        <v>2602.04</v>
      </c>
      <c r="X2047">
        <v>3</v>
      </c>
      <c r="Y2047">
        <v>3</v>
      </c>
      <c r="Z2047">
        <v>2</v>
      </c>
      <c r="AA2047" t="s">
        <v>11837</v>
      </c>
      <c r="AB2047" t="s">
        <v>11834</v>
      </c>
    </row>
    <row r="2048" spans="1:28" x14ac:dyDescent="0.3">
      <c r="A2048" s="9" t="s">
        <v>4501</v>
      </c>
      <c r="B2048" s="20">
        <v>45375</v>
      </c>
      <c r="C2048" s="30">
        <f>superstore_excel!X$2 - B2048</f>
        <v>380</v>
      </c>
      <c r="D2048" s="10">
        <v>1</v>
      </c>
      <c r="E2048" s="10">
        <v>2602.04</v>
      </c>
      <c r="F2048">
        <f t="shared" si="157"/>
        <v>3</v>
      </c>
      <c r="G2048">
        <f t="shared" si="155"/>
        <v>3</v>
      </c>
      <c r="H2048">
        <f t="shared" si="156"/>
        <v>2</v>
      </c>
      <c r="I2048" t="str">
        <f t="shared" si="158"/>
        <v>332</v>
      </c>
      <c r="J2048" t="str">
        <f t="shared" si="159"/>
        <v>Others</v>
      </c>
      <c r="M2048" s="9" t="s">
        <v>9044</v>
      </c>
      <c r="N2048" s="10">
        <v>1</v>
      </c>
      <c r="P2048" s="9" t="s">
        <v>9044</v>
      </c>
      <c r="Q2048" s="10">
        <v>4225.6400000000003</v>
      </c>
      <c r="S2048" t="s">
        <v>6791</v>
      </c>
      <c r="T2048">
        <v>45202</v>
      </c>
      <c r="U2048">
        <v>553</v>
      </c>
      <c r="V2048">
        <v>1</v>
      </c>
      <c r="W2048">
        <v>4032.12</v>
      </c>
      <c r="X2048">
        <v>2</v>
      </c>
      <c r="Y2048">
        <v>3</v>
      </c>
      <c r="Z2048">
        <v>3</v>
      </c>
      <c r="AA2048" t="s">
        <v>11838</v>
      </c>
      <c r="AB2048" t="s">
        <v>11839</v>
      </c>
    </row>
    <row r="2049" spans="1:28" x14ac:dyDescent="0.3">
      <c r="A2049" s="9" t="s">
        <v>6791</v>
      </c>
      <c r="B2049" s="20">
        <v>45202</v>
      </c>
      <c r="C2049" s="30">
        <f>superstore_excel!X$2 - B2049</f>
        <v>553</v>
      </c>
      <c r="D2049" s="10">
        <v>1</v>
      </c>
      <c r="E2049" s="10">
        <v>4032.12</v>
      </c>
      <c r="F2049">
        <f t="shared" si="157"/>
        <v>2</v>
      </c>
      <c r="G2049">
        <f t="shared" si="155"/>
        <v>3</v>
      </c>
      <c r="H2049">
        <f t="shared" si="156"/>
        <v>3</v>
      </c>
      <c r="I2049" t="str">
        <f t="shared" si="158"/>
        <v>233</v>
      </c>
      <c r="J2049" t="str">
        <f t="shared" si="159"/>
        <v>At Risk</v>
      </c>
      <c r="M2049" s="9" t="s">
        <v>4501</v>
      </c>
      <c r="N2049" s="10">
        <v>1</v>
      </c>
      <c r="P2049" s="9" t="s">
        <v>4501</v>
      </c>
      <c r="Q2049" s="10">
        <v>2602.04</v>
      </c>
      <c r="S2049" t="s">
        <v>275</v>
      </c>
      <c r="T2049">
        <v>45190</v>
      </c>
      <c r="U2049">
        <v>565</v>
      </c>
      <c r="V2049">
        <v>4</v>
      </c>
      <c r="W2049">
        <v>11144.77674845782</v>
      </c>
      <c r="X2049">
        <v>2</v>
      </c>
      <c r="Y2049">
        <v>4</v>
      </c>
      <c r="Z2049">
        <v>4</v>
      </c>
      <c r="AA2049" t="s">
        <v>11844</v>
      </c>
      <c r="AB2049" t="s">
        <v>11839</v>
      </c>
    </row>
    <row r="2050" spans="1:28" x14ac:dyDescent="0.3">
      <c r="A2050" s="9" t="s">
        <v>275</v>
      </c>
      <c r="B2050" s="20">
        <v>45190</v>
      </c>
      <c r="C2050" s="30">
        <f>superstore_excel!X$2 - B2050</f>
        <v>565</v>
      </c>
      <c r="D2050" s="10">
        <v>4</v>
      </c>
      <c r="E2050" s="10">
        <v>11144.77674845782</v>
      </c>
      <c r="F2050">
        <f t="shared" si="157"/>
        <v>2</v>
      </c>
      <c r="G2050">
        <f t="shared" si="155"/>
        <v>4</v>
      </c>
      <c r="H2050">
        <f t="shared" si="156"/>
        <v>4</v>
      </c>
      <c r="I2050" t="str">
        <f t="shared" si="158"/>
        <v>244</v>
      </c>
      <c r="J2050" t="str">
        <f t="shared" si="159"/>
        <v>At Risk</v>
      </c>
      <c r="M2050" s="9" t="s">
        <v>6791</v>
      </c>
      <c r="N2050" s="10">
        <v>1</v>
      </c>
      <c r="P2050" s="9" t="s">
        <v>6791</v>
      </c>
      <c r="Q2050" s="10">
        <v>4032.12</v>
      </c>
      <c r="S2050" t="s">
        <v>5641</v>
      </c>
      <c r="T2050">
        <v>45158</v>
      </c>
      <c r="U2050">
        <v>597</v>
      </c>
      <c r="V2050">
        <v>1</v>
      </c>
      <c r="W2050">
        <v>2628.08</v>
      </c>
      <c r="X2050">
        <v>2</v>
      </c>
      <c r="Y2050">
        <v>3</v>
      </c>
      <c r="Z2050">
        <v>2</v>
      </c>
      <c r="AA2050" t="s">
        <v>11848</v>
      </c>
      <c r="AB2050" t="s">
        <v>11839</v>
      </c>
    </row>
    <row r="2051" spans="1:28" x14ac:dyDescent="0.3">
      <c r="A2051" s="9" t="s">
        <v>5641</v>
      </c>
      <c r="B2051" s="20">
        <v>45158</v>
      </c>
      <c r="C2051" s="30">
        <f>superstore_excel!X$2 - B2051</f>
        <v>597</v>
      </c>
      <c r="D2051" s="10">
        <v>1</v>
      </c>
      <c r="E2051" s="10">
        <v>2628.08</v>
      </c>
      <c r="F2051">
        <f t="shared" si="157"/>
        <v>2</v>
      </c>
      <c r="G2051">
        <f t="shared" si="155"/>
        <v>3</v>
      </c>
      <c r="H2051">
        <f t="shared" si="156"/>
        <v>2</v>
      </c>
      <c r="I2051" t="str">
        <f t="shared" si="158"/>
        <v>232</v>
      </c>
      <c r="J2051" t="str">
        <f t="shared" si="159"/>
        <v>At Risk</v>
      </c>
      <c r="M2051" s="9" t="s">
        <v>275</v>
      </c>
      <c r="N2051" s="10">
        <v>4</v>
      </c>
      <c r="P2051" s="9" t="s">
        <v>275</v>
      </c>
      <c r="Q2051" s="10">
        <v>11144.77674845782</v>
      </c>
      <c r="S2051" t="s">
        <v>4901</v>
      </c>
      <c r="T2051">
        <v>45239</v>
      </c>
      <c r="U2051">
        <v>516</v>
      </c>
      <c r="V2051">
        <v>1</v>
      </c>
      <c r="W2051">
        <v>4369.78</v>
      </c>
      <c r="X2051">
        <v>3</v>
      </c>
      <c r="Y2051">
        <v>3</v>
      </c>
      <c r="Z2051">
        <v>3</v>
      </c>
      <c r="AA2051" t="s">
        <v>11845</v>
      </c>
      <c r="AB2051" t="s">
        <v>11834</v>
      </c>
    </row>
    <row r="2052" spans="1:28" x14ac:dyDescent="0.3">
      <c r="A2052" s="9" t="s">
        <v>4901</v>
      </c>
      <c r="B2052" s="20">
        <v>45239</v>
      </c>
      <c r="C2052" s="30">
        <f>superstore_excel!X$2 - B2052</f>
        <v>516</v>
      </c>
      <c r="D2052" s="10">
        <v>1</v>
      </c>
      <c r="E2052" s="10">
        <v>4369.78</v>
      </c>
      <c r="F2052">
        <f t="shared" si="157"/>
        <v>3</v>
      </c>
      <c r="G2052">
        <f t="shared" si="155"/>
        <v>3</v>
      </c>
      <c r="H2052">
        <f t="shared" si="156"/>
        <v>3</v>
      </c>
      <c r="I2052" t="str">
        <f t="shared" si="158"/>
        <v>333</v>
      </c>
      <c r="J2052" t="str">
        <f t="shared" si="159"/>
        <v>Others</v>
      </c>
      <c r="M2052" s="9" t="s">
        <v>5641</v>
      </c>
      <c r="N2052" s="10">
        <v>1</v>
      </c>
      <c r="P2052" s="9" t="s">
        <v>5641</v>
      </c>
      <c r="Q2052" s="10">
        <v>2628.08</v>
      </c>
      <c r="S2052" t="s">
        <v>11280</v>
      </c>
      <c r="T2052">
        <v>45048</v>
      </c>
      <c r="U2052">
        <v>707</v>
      </c>
      <c r="V2052">
        <v>1</v>
      </c>
      <c r="W2052">
        <v>3847.15</v>
      </c>
      <c r="X2052">
        <v>2</v>
      </c>
      <c r="Y2052">
        <v>3</v>
      </c>
      <c r="Z2052">
        <v>3</v>
      </c>
      <c r="AA2052" t="s">
        <v>11838</v>
      </c>
      <c r="AB2052" t="s">
        <v>11839</v>
      </c>
    </row>
    <row r="2053" spans="1:28" x14ac:dyDescent="0.3">
      <c r="A2053" s="9" t="s">
        <v>11280</v>
      </c>
      <c r="B2053" s="20">
        <v>45048</v>
      </c>
      <c r="C2053" s="30">
        <f>superstore_excel!X$2 - B2053</f>
        <v>707</v>
      </c>
      <c r="D2053" s="10">
        <v>1</v>
      </c>
      <c r="E2053" s="10">
        <v>3847.15</v>
      </c>
      <c r="F2053">
        <f t="shared" si="157"/>
        <v>2</v>
      </c>
      <c r="G2053">
        <f t="shared" ref="G2053:G2116" si="160">IF(D2053&gt;=_xlfn.QUARTILE.INC(D:D,4),5, IF(D2053&gt;=_xlfn.QUARTILE.INC(D:D,3),4, IF(D2053&gt;=_xlfn.QUARTILE.INC(D:D,2),3, IF(D2053&gt;=_xlfn.QUARTILE.INC(D:D,1),2,1))))</f>
        <v>3</v>
      </c>
      <c r="H2053">
        <f t="shared" ref="H2053:H2116" si="161">IF(E2053&gt;=_xlfn.QUARTILE.INC(E:E,4),5, IF(E2053&gt;=_xlfn.QUARTILE.INC(E:E,3),4, IF(E2053&gt;=_xlfn.QUARTILE.INC(E:E,2),3, IF(E2053&gt;=_xlfn.QUARTILE.INC(E:E,1),2,1))))</f>
        <v>3</v>
      </c>
      <c r="I2053" t="str">
        <f t="shared" si="158"/>
        <v>233</v>
      </c>
      <c r="J2053" t="str">
        <f t="shared" si="159"/>
        <v>At Risk</v>
      </c>
      <c r="M2053" s="9" t="s">
        <v>4901</v>
      </c>
      <c r="N2053" s="10">
        <v>1</v>
      </c>
      <c r="P2053" s="9" t="s">
        <v>4901</v>
      </c>
      <c r="Q2053" s="10">
        <v>4369.78</v>
      </c>
      <c r="S2053" t="s">
        <v>5360</v>
      </c>
      <c r="T2053">
        <v>45146</v>
      </c>
      <c r="U2053">
        <v>609</v>
      </c>
      <c r="V2053">
        <v>1</v>
      </c>
      <c r="W2053">
        <v>4787.54</v>
      </c>
      <c r="X2053">
        <v>2</v>
      </c>
      <c r="Y2053">
        <v>3</v>
      </c>
      <c r="Z2053">
        <v>3</v>
      </c>
      <c r="AA2053" t="s">
        <v>11838</v>
      </c>
      <c r="AB2053" t="s">
        <v>11839</v>
      </c>
    </row>
    <row r="2054" spans="1:28" x14ac:dyDescent="0.3">
      <c r="A2054" s="9" t="s">
        <v>5360</v>
      </c>
      <c r="B2054" s="20">
        <v>45146</v>
      </c>
      <c r="C2054" s="30">
        <f>superstore_excel!X$2 - B2054</f>
        <v>609</v>
      </c>
      <c r="D2054" s="10">
        <v>1</v>
      </c>
      <c r="E2054" s="10">
        <v>4787.54</v>
      </c>
      <c r="F2054">
        <f t="shared" ref="F2054:F2117" si="162">IF(C2054&lt;=_xlfn.QUARTILE.INC(C:C,1),5, IF(C2054&lt;=_xlfn.QUARTILE.INC(C:C,2),4, IF(C2054&lt;=_xlfn.QUARTILE.INC(C:C,3),3, IF(C2054&lt;=_xlfn.QUARTILE.INC(C:C,4),2,1))))</f>
        <v>2</v>
      </c>
      <c r="G2054">
        <f t="shared" si="160"/>
        <v>3</v>
      </c>
      <c r="H2054">
        <f t="shared" si="161"/>
        <v>3</v>
      </c>
      <c r="I2054" t="str">
        <f t="shared" ref="I2054:I2117" si="163">F2054 &amp; G2054 &amp; H2054</f>
        <v>233</v>
      </c>
      <c r="J2054" t="str">
        <f t="shared" ref="J2054:J2117" si="164">IF(I2054="555","Champions",
IF(AND(F2054&gt;=4,G2054&gt;=4,H2054&gt;=4),"Loyal Customers",
IF(F2054=5,"Recent Customers",
IF(G2054=5,"Frequent Buyers",
IF(H2054=5,"Big Spenders",
IF(F2054&lt;=2,"At Risk",
"Others"))))))</f>
        <v>At Risk</v>
      </c>
      <c r="M2054" s="9" t="s">
        <v>11280</v>
      </c>
      <c r="N2054" s="10">
        <v>1</v>
      </c>
      <c r="P2054" s="9" t="s">
        <v>11280</v>
      </c>
      <c r="Q2054" s="10">
        <v>3847.15</v>
      </c>
      <c r="S2054" t="s">
        <v>3181</v>
      </c>
      <c r="T2054">
        <v>45055</v>
      </c>
      <c r="U2054">
        <v>700</v>
      </c>
      <c r="V2054">
        <v>1</v>
      </c>
      <c r="W2054">
        <v>2595.17</v>
      </c>
      <c r="X2054">
        <v>2</v>
      </c>
      <c r="Y2054">
        <v>3</v>
      </c>
      <c r="Z2054">
        <v>2</v>
      </c>
      <c r="AA2054" t="s">
        <v>11848</v>
      </c>
      <c r="AB2054" t="s">
        <v>11839</v>
      </c>
    </row>
    <row r="2055" spans="1:28" x14ac:dyDescent="0.3">
      <c r="A2055" s="9" t="s">
        <v>3181</v>
      </c>
      <c r="B2055" s="20">
        <v>45055</v>
      </c>
      <c r="C2055" s="30">
        <f>superstore_excel!X$2 - B2055</f>
        <v>700</v>
      </c>
      <c r="D2055" s="10">
        <v>1</v>
      </c>
      <c r="E2055" s="10">
        <v>2595.17</v>
      </c>
      <c r="F2055">
        <f t="shared" si="162"/>
        <v>2</v>
      </c>
      <c r="G2055">
        <f t="shared" si="160"/>
        <v>3</v>
      </c>
      <c r="H2055">
        <f t="shared" si="161"/>
        <v>2</v>
      </c>
      <c r="I2055" t="str">
        <f t="shared" si="163"/>
        <v>232</v>
      </c>
      <c r="J2055" t="str">
        <f t="shared" si="164"/>
        <v>At Risk</v>
      </c>
      <c r="M2055" s="9" t="s">
        <v>5360</v>
      </c>
      <c r="N2055" s="10">
        <v>1</v>
      </c>
      <c r="P2055" s="9" t="s">
        <v>5360</v>
      </c>
      <c r="Q2055" s="10">
        <v>4787.54</v>
      </c>
      <c r="S2055" t="s">
        <v>6978</v>
      </c>
      <c r="T2055">
        <v>45721</v>
      </c>
      <c r="U2055">
        <v>34</v>
      </c>
      <c r="V2055">
        <v>1</v>
      </c>
      <c r="W2055">
        <v>2469.9499999999998</v>
      </c>
      <c r="X2055">
        <v>5</v>
      </c>
      <c r="Y2055">
        <v>3</v>
      </c>
      <c r="Z2055">
        <v>2</v>
      </c>
      <c r="AA2055" t="s">
        <v>11846</v>
      </c>
      <c r="AB2055" t="s">
        <v>11832</v>
      </c>
    </row>
    <row r="2056" spans="1:28" x14ac:dyDescent="0.3">
      <c r="A2056" s="9" t="s">
        <v>6978</v>
      </c>
      <c r="B2056" s="20">
        <v>45721</v>
      </c>
      <c r="C2056" s="30">
        <f>superstore_excel!X$2 - B2056</f>
        <v>34</v>
      </c>
      <c r="D2056" s="10">
        <v>1</v>
      </c>
      <c r="E2056" s="10">
        <v>2469.9499999999998</v>
      </c>
      <c r="F2056">
        <f t="shared" si="162"/>
        <v>5</v>
      </c>
      <c r="G2056">
        <f t="shared" si="160"/>
        <v>3</v>
      </c>
      <c r="H2056">
        <f t="shared" si="161"/>
        <v>2</v>
      </c>
      <c r="I2056" t="str">
        <f t="shared" si="163"/>
        <v>532</v>
      </c>
      <c r="J2056" t="str">
        <f t="shared" si="164"/>
        <v>Recent Customers</v>
      </c>
      <c r="M2056" s="9" t="s">
        <v>3181</v>
      </c>
      <c r="N2056" s="10">
        <v>1</v>
      </c>
      <c r="P2056" s="9" t="s">
        <v>3181</v>
      </c>
      <c r="Q2056" s="10">
        <v>2595.17</v>
      </c>
      <c r="S2056" t="s">
        <v>485</v>
      </c>
      <c r="T2056">
        <v>45302</v>
      </c>
      <c r="U2056">
        <v>453</v>
      </c>
      <c r="V2056">
        <v>4</v>
      </c>
      <c r="W2056">
        <v>10461.825721367211</v>
      </c>
      <c r="X2056">
        <v>3</v>
      </c>
      <c r="Y2056">
        <v>4</v>
      </c>
      <c r="Z2056">
        <v>4</v>
      </c>
      <c r="AA2056" t="s">
        <v>11853</v>
      </c>
      <c r="AB2056" t="s">
        <v>11834</v>
      </c>
    </row>
    <row r="2057" spans="1:28" x14ac:dyDescent="0.3">
      <c r="A2057" s="9" t="s">
        <v>485</v>
      </c>
      <c r="B2057" s="20">
        <v>45302</v>
      </c>
      <c r="C2057" s="30">
        <f>superstore_excel!X$2 - B2057</f>
        <v>453</v>
      </c>
      <c r="D2057" s="10">
        <v>4</v>
      </c>
      <c r="E2057" s="10">
        <v>10461.825721367211</v>
      </c>
      <c r="F2057">
        <f t="shared" si="162"/>
        <v>3</v>
      </c>
      <c r="G2057">
        <f t="shared" si="160"/>
        <v>4</v>
      </c>
      <c r="H2057">
        <f t="shared" si="161"/>
        <v>4</v>
      </c>
      <c r="I2057" t="str">
        <f t="shared" si="163"/>
        <v>344</v>
      </c>
      <c r="J2057" t="str">
        <f t="shared" si="164"/>
        <v>Others</v>
      </c>
      <c r="M2057" s="9" t="s">
        <v>6978</v>
      </c>
      <c r="N2057" s="10">
        <v>1</v>
      </c>
      <c r="P2057" s="9" t="s">
        <v>6978</v>
      </c>
      <c r="Q2057" s="10">
        <v>2469.9499999999998</v>
      </c>
      <c r="S2057" t="s">
        <v>5764</v>
      </c>
      <c r="T2057">
        <v>45511</v>
      </c>
      <c r="U2057">
        <v>244</v>
      </c>
      <c r="V2057">
        <v>1</v>
      </c>
      <c r="W2057">
        <v>205.71</v>
      </c>
      <c r="X2057">
        <v>4</v>
      </c>
      <c r="Y2057">
        <v>3</v>
      </c>
      <c r="Z2057">
        <v>1</v>
      </c>
      <c r="AA2057" t="s">
        <v>11840</v>
      </c>
      <c r="AB2057" t="s">
        <v>11834</v>
      </c>
    </row>
    <row r="2058" spans="1:28" x14ac:dyDescent="0.3">
      <c r="A2058" s="9" t="s">
        <v>5764</v>
      </c>
      <c r="B2058" s="20">
        <v>45511</v>
      </c>
      <c r="C2058" s="30">
        <f>superstore_excel!X$2 - B2058</f>
        <v>244</v>
      </c>
      <c r="D2058" s="10">
        <v>1</v>
      </c>
      <c r="E2058" s="10">
        <v>205.71</v>
      </c>
      <c r="F2058">
        <f t="shared" si="162"/>
        <v>4</v>
      </c>
      <c r="G2058">
        <f t="shared" si="160"/>
        <v>3</v>
      </c>
      <c r="H2058">
        <f t="shared" si="161"/>
        <v>1</v>
      </c>
      <c r="I2058" t="str">
        <f t="shared" si="163"/>
        <v>431</v>
      </c>
      <c r="J2058" t="str">
        <f t="shared" si="164"/>
        <v>Others</v>
      </c>
      <c r="M2058" s="9" t="s">
        <v>485</v>
      </c>
      <c r="N2058" s="10">
        <v>4</v>
      </c>
      <c r="P2058" s="9" t="s">
        <v>485</v>
      </c>
      <c r="Q2058" s="10">
        <v>10461.825721367211</v>
      </c>
      <c r="S2058" t="s">
        <v>5352</v>
      </c>
      <c r="T2058">
        <v>45121</v>
      </c>
      <c r="U2058">
        <v>634</v>
      </c>
      <c r="V2058">
        <v>1</v>
      </c>
      <c r="W2058">
        <v>2033</v>
      </c>
      <c r="X2058">
        <v>2</v>
      </c>
      <c r="Y2058">
        <v>3</v>
      </c>
      <c r="Z2058">
        <v>2</v>
      </c>
      <c r="AA2058" t="s">
        <v>11848</v>
      </c>
      <c r="AB2058" t="s">
        <v>11839</v>
      </c>
    </row>
    <row r="2059" spans="1:28" x14ac:dyDescent="0.3">
      <c r="A2059" s="9" t="s">
        <v>5352</v>
      </c>
      <c r="B2059" s="20">
        <v>45121</v>
      </c>
      <c r="C2059" s="30">
        <f>superstore_excel!X$2 - B2059</f>
        <v>634</v>
      </c>
      <c r="D2059" s="10">
        <v>1</v>
      </c>
      <c r="E2059" s="10">
        <v>2033</v>
      </c>
      <c r="F2059">
        <f t="shared" si="162"/>
        <v>2</v>
      </c>
      <c r="G2059">
        <f t="shared" si="160"/>
        <v>3</v>
      </c>
      <c r="H2059">
        <f t="shared" si="161"/>
        <v>2</v>
      </c>
      <c r="I2059" t="str">
        <f t="shared" si="163"/>
        <v>232</v>
      </c>
      <c r="J2059" t="str">
        <f t="shared" si="164"/>
        <v>At Risk</v>
      </c>
      <c r="M2059" s="9" t="s">
        <v>5764</v>
      </c>
      <c r="N2059" s="10">
        <v>1</v>
      </c>
      <c r="P2059" s="9" t="s">
        <v>5764</v>
      </c>
      <c r="Q2059" s="10">
        <v>205.71</v>
      </c>
      <c r="S2059" t="s">
        <v>3852</v>
      </c>
      <c r="T2059">
        <v>45584</v>
      </c>
      <c r="U2059">
        <v>171</v>
      </c>
      <c r="V2059">
        <v>2</v>
      </c>
      <c r="W2059">
        <v>4294.6900000000005</v>
      </c>
      <c r="X2059">
        <v>4</v>
      </c>
      <c r="Y2059">
        <v>4</v>
      </c>
      <c r="Z2059">
        <v>3</v>
      </c>
      <c r="AA2059" t="s">
        <v>11851</v>
      </c>
      <c r="AB2059" t="s">
        <v>11834</v>
      </c>
    </row>
    <row r="2060" spans="1:28" x14ac:dyDescent="0.3">
      <c r="A2060" s="9" t="s">
        <v>3852</v>
      </c>
      <c r="B2060" s="20">
        <v>45584</v>
      </c>
      <c r="C2060" s="30">
        <f>superstore_excel!X$2 - B2060</f>
        <v>171</v>
      </c>
      <c r="D2060" s="10">
        <v>2</v>
      </c>
      <c r="E2060" s="10">
        <v>4294.6900000000005</v>
      </c>
      <c r="F2060">
        <f t="shared" si="162"/>
        <v>4</v>
      </c>
      <c r="G2060">
        <f t="shared" si="160"/>
        <v>4</v>
      </c>
      <c r="H2060">
        <f t="shared" si="161"/>
        <v>3</v>
      </c>
      <c r="I2060" t="str">
        <f t="shared" si="163"/>
        <v>443</v>
      </c>
      <c r="J2060" t="str">
        <f t="shared" si="164"/>
        <v>Others</v>
      </c>
      <c r="M2060" s="9" t="s">
        <v>5352</v>
      </c>
      <c r="N2060" s="10">
        <v>1</v>
      </c>
      <c r="P2060" s="9" t="s">
        <v>5352</v>
      </c>
      <c r="Q2060" s="10">
        <v>2033</v>
      </c>
      <c r="S2060" t="s">
        <v>2156</v>
      </c>
      <c r="T2060">
        <v>45086</v>
      </c>
      <c r="U2060">
        <v>669</v>
      </c>
      <c r="V2060">
        <v>4</v>
      </c>
      <c r="W2060">
        <v>10049.54025099548</v>
      </c>
      <c r="X2060">
        <v>2</v>
      </c>
      <c r="Y2060">
        <v>4</v>
      </c>
      <c r="Z2060">
        <v>4</v>
      </c>
      <c r="AA2060" t="s">
        <v>11844</v>
      </c>
      <c r="AB2060" t="s">
        <v>11839</v>
      </c>
    </row>
    <row r="2061" spans="1:28" x14ac:dyDescent="0.3">
      <c r="A2061" s="9" t="s">
        <v>2156</v>
      </c>
      <c r="B2061" s="20">
        <v>45086</v>
      </c>
      <c r="C2061" s="30">
        <f>superstore_excel!X$2 - B2061</f>
        <v>669</v>
      </c>
      <c r="D2061" s="10">
        <v>4</v>
      </c>
      <c r="E2061" s="10">
        <v>10049.54025099548</v>
      </c>
      <c r="F2061">
        <f t="shared" si="162"/>
        <v>2</v>
      </c>
      <c r="G2061">
        <f t="shared" si="160"/>
        <v>4</v>
      </c>
      <c r="H2061">
        <f t="shared" si="161"/>
        <v>4</v>
      </c>
      <c r="I2061" t="str">
        <f t="shared" si="163"/>
        <v>244</v>
      </c>
      <c r="J2061" t="str">
        <f t="shared" si="164"/>
        <v>At Risk</v>
      </c>
      <c r="M2061" s="9" t="s">
        <v>3852</v>
      </c>
      <c r="N2061" s="10">
        <v>2</v>
      </c>
      <c r="P2061" s="9" t="s">
        <v>3852</v>
      </c>
      <c r="Q2061" s="10">
        <v>4294.6900000000005</v>
      </c>
      <c r="S2061" t="s">
        <v>8647</v>
      </c>
      <c r="T2061">
        <v>45203</v>
      </c>
      <c r="U2061">
        <v>552</v>
      </c>
      <c r="V2061">
        <v>1</v>
      </c>
      <c r="W2061">
        <v>1553.62</v>
      </c>
      <c r="X2061">
        <v>2</v>
      </c>
      <c r="Y2061">
        <v>3</v>
      </c>
      <c r="Z2061">
        <v>1</v>
      </c>
      <c r="AA2061" t="s">
        <v>11847</v>
      </c>
      <c r="AB2061" t="s">
        <v>11839</v>
      </c>
    </row>
    <row r="2062" spans="1:28" x14ac:dyDescent="0.3">
      <c r="A2062" s="9" t="s">
        <v>8647</v>
      </c>
      <c r="B2062" s="20">
        <v>45203</v>
      </c>
      <c r="C2062" s="30">
        <f>superstore_excel!X$2 - B2062</f>
        <v>552</v>
      </c>
      <c r="D2062" s="10">
        <v>1</v>
      </c>
      <c r="E2062" s="10">
        <v>1553.62</v>
      </c>
      <c r="F2062">
        <f t="shared" si="162"/>
        <v>2</v>
      </c>
      <c r="G2062">
        <f t="shared" si="160"/>
        <v>3</v>
      </c>
      <c r="H2062">
        <f t="shared" si="161"/>
        <v>1</v>
      </c>
      <c r="I2062" t="str">
        <f t="shared" si="163"/>
        <v>231</v>
      </c>
      <c r="J2062" t="str">
        <f t="shared" si="164"/>
        <v>At Risk</v>
      </c>
      <c r="M2062" s="9" t="s">
        <v>2156</v>
      </c>
      <c r="N2062" s="10">
        <v>4</v>
      </c>
      <c r="P2062" s="9" t="s">
        <v>2156</v>
      </c>
      <c r="Q2062" s="10">
        <v>10049.54025099548</v>
      </c>
      <c r="S2062" t="s">
        <v>9577</v>
      </c>
      <c r="T2062">
        <v>45061</v>
      </c>
      <c r="U2062">
        <v>694</v>
      </c>
      <c r="V2062">
        <v>1</v>
      </c>
      <c r="W2062">
        <v>1494.14</v>
      </c>
      <c r="X2062">
        <v>2</v>
      </c>
      <c r="Y2062">
        <v>3</v>
      </c>
      <c r="Z2062">
        <v>1</v>
      </c>
      <c r="AA2062" t="s">
        <v>11847</v>
      </c>
      <c r="AB2062" t="s">
        <v>11839</v>
      </c>
    </row>
    <row r="2063" spans="1:28" x14ac:dyDescent="0.3">
      <c r="A2063" s="9" t="s">
        <v>9577</v>
      </c>
      <c r="B2063" s="20">
        <v>45061</v>
      </c>
      <c r="C2063" s="30">
        <f>superstore_excel!X$2 - B2063</f>
        <v>694</v>
      </c>
      <c r="D2063" s="10">
        <v>1</v>
      </c>
      <c r="E2063" s="10">
        <v>1494.14</v>
      </c>
      <c r="F2063">
        <f t="shared" si="162"/>
        <v>2</v>
      </c>
      <c r="G2063">
        <f t="shared" si="160"/>
        <v>3</v>
      </c>
      <c r="H2063">
        <f t="shared" si="161"/>
        <v>1</v>
      </c>
      <c r="I2063" t="str">
        <f t="shared" si="163"/>
        <v>231</v>
      </c>
      <c r="J2063" t="str">
        <f t="shared" si="164"/>
        <v>At Risk</v>
      </c>
      <c r="M2063" s="9" t="s">
        <v>8647</v>
      </c>
      <c r="N2063" s="10">
        <v>1</v>
      </c>
      <c r="P2063" s="9" t="s">
        <v>8647</v>
      </c>
      <c r="Q2063" s="10">
        <v>1553.62</v>
      </c>
      <c r="S2063" t="s">
        <v>8576</v>
      </c>
      <c r="T2063">
        <v>45140</v>
      </c>
      <c r="U2063">
        <v>615</v>
      </c>
      <c r="V2063">
        <v>1</v>
      </c>
      <c r="W2063">
        <v>3769.01</v>
      </c>
      <c r="X2063">
        <v>2</v>
      </c>
      <c r="Y2063">
        <v>3</v>
      </c>
      <c r="Z2063">
        <v>3</v>
      </c>
      <c r="AA2063" t="s">
        <v>11838</v>
      </c>
      <c r="AB2063" t="s">
        <v>11839</v>
      </c>
    </row>
    <row r="2064" spans="1:28" x14ac:dyDescent="0.3">
      <c r="A2064" s="9" t="s">
        <v>8576</v>
      </c>
      <c r="B2064" s="20">
        <v>45140</v>
      </c>
      <c r="C2064" s="30">
        <f>superstore_excel!X$2 - B2064</f>
        <v>615</v>
      </c>
      <c r="D2064" s="10">
        <v>1</v>
      </c>
      <c r="E2064" s="10">
        <v>3769.01</v>
      </c>
      <c r="F2064">
        <f t="shared" si="162"/>
        <v>2</v>
      </c>
      <c r="G2064">
        <f t="shared" si="160"/>
        <v>3</v>
      </c>
      <c r="H2064">
        <f t="shared" si="161"/>
        <v>3</v>
      </c>
      <c r="I2064" t="str">
        <f t="shared" si="163"/>
        <v>233</v>
      </c>
      <c r="J2064" t="str">
        <f t="shared" si="164"/>
        <v>At Risk</v>
      </c>
      <c r="M2064" s="9" t="s">
        <v>9577</v>
      </c>
      <c r="N2064" s="10">
        <v>1</v>
      </c>
      <c r="P2064" s="9" t="s">
        <v>9577</v>
      </c>
      <c r="Q2064" s="10">
        <v>1494.14</v>
      </c>
      <c r="S2064" t="s">
        <v>7850</v>
      </c>
      <c r="T2064">
        <v>45407</v>
      </c>
      <c r="U2064">
        <v>348</v>
      </c>
      <c r="V2064">
        <v>1</v>
      </c>
      <c r="W2064">
        <v>1434.76</v>
      </c>
      <c r="X2064">
        <v>3</v>
      </c>
      <c r="Y2064">
        <v>3</v>
      </c>
      <c r="Z2064">
        <v>1</v>
      </c>
      <c r="AA2064" t="s">
        <v>11841</v>
      </c>
      <c r="AB2064" t="s">
        <v>11834</v>
      </c>
    </row>
    <row r="2065" spans="1:28" x14ac:dyDescent="0.3">
      <c r="A2065" s="9" t="s">
        <v>7850</v>
      </c>
      <c r="B2065" s="20">
        <v>45407</v>
      </c>
      <c r="C2065" s="30">
        <f>superstore_excel!X$2 - B2065</f>
        <v>348</v>
      </c>
      <c r="D2065" s="10">
        <v>1</v>
      </c>
      <c r="E2065" s="10">
        <v>1434.76</v>
      </c>
      <c r="F2065">
        <f t="shared" si="162"/>
        <v>3</v>
      </c>
      <c r="G2065">
        <f t="shared" si="160"/>
        <v>3</v>
      </c>
      <c r="H2065">
        <f t="shared" si="161"/>
        <v>1</v>
      </c>
      <c r="I2065" t="str">
        <f t="shared" si="163"/>
        <v>331</v>
      </c>
      <c r="J2065" t="str">
        <f t="shared" si="164"/>
        <v>Others</v>
      </c>
      <c r="M2065" s="9" t="s">
        <v>8576</v>
      </c>
      <c r="N2065" s="10">
        <v>1</v>
      </c>
      <c r="P2065" s="9" t="s">
        <v>8576</v>
      </c>
      <c r="Q2065" s="10">
        <v>3769.01</v>
      </c>
      <c r="S2065" t="s">
        <v>10426</v>
      </c>
      <c r="T2065">
        <v>45669</v>
      </c>
      <c r="U2065">
        <v>86</v>
      </c>
      <c r="V2065">
        <v>1</v>
      </c>
      <c r="W2065">
        <v>4014.66</v>
      </c>
      <c r="X2065">
        <v>5</v>
      </c>
      <c r="Y2065">
        <v>3</v>
      </c>
      <c r="Z2065">
        <v>3</v>
      </c>
      <c r="AA2065" t="s">
        <v>11831</v>
      </c>
      <c r="AB2065" t="s">
        <v>11832</v>
      </c>
    </row>
    <row r="2066" spans="1:28" x14ac:dyDescent="0.3">
      <c r="A2066" s="9" t="s">
        <v>10426</v>
      </c>
      <c r="B2066" s="20">
        <v>45669</v>
      </c>
      <c r="C2066" s="30">
        <f>superstore_excel!X$2 - B2066</f>
        <v>86</v>
      </c>
      <c r="D2066" s="10">
        <v>1</v>
      </c>
      <c r="E2066" s="10">
        <v>4014.66</v>
      </c>
      <c r="F2066">
        <f t="shared" si="162"/>
        <v>5</v>
      </c>
      <c r="G2066">
        <f t="shared" si="160"/>
        <v>3</v>
      </c>
      <c r="H2066">
        <f t="shared" si="161"/>
        <v>3</v>
      </c>
      <c r="I2066" t="str">
        <f t="shared" si="163"/>
        <v>533</v>
      </c>
      <c r="J2066" t="str">
        <f t="shared" si="164"/>
        <v>Recent Customers</v>
      </c>
      <c r="M2066" s="9" t="s">
        <v>7850</v>
      </c>
      <c r="N2066" s="10">
        <v>1</v>
      </c>
      <c r="P2066" s="9" t="s">
        <v>7850</v>
      </c>
      <c r="Q2066" s="10">
        <v>1434.76</v>
      </c>
      <c r="S2066" t="s">
        <v>2859</v>
      </c>
      <c r="T2066">
        <v>45358</v>
      </c>
      <c r="U2066">
        <v>397</v>
      </c>
      <c r="V2066">
        <v>1</v>
      </c>
      <c r="W2066">
        <v>2695.4</v>
      </c>
      <c r="X2066">
        <v>3</v>
      </c>
      <c r="Y2066">
        <v>3</v>
      </c>
      <c r="Z2066">
        <v>2</v>
      </c>
      <c r="AA2066" t="s">
        <v>11837</v>
      </c>
      <c r="AB2066" t="s">
        <v>11834</v>
      </c>
    </row>
    <row r="2067" spans="1:28" x14ac:dyDescent="0.3">
      <c r="A2067" s="9" t="s">
        <v>2859</v>
      </c>
      <c r="B2067" s="20">
        <v>45358</v>
      </c>
      <c r="C2067" s="30">
        <f>superstore_excel!X$2 - B2067</f>
        <v>397</v>
      </c>
      <c r="D2067" s="10">
        <v>1</v>
      </c>
      <c r="E2067" s="10">
        <v>2695.4</v>
      </c>
      <c r="F2067">
        <f t="shared" si="162"/>
        <v>3</v>
      </c>
      <c r="G2067">
        <f t="shared" si="160"/>
        <v>3</v>
      </c>
      <c r="H2067">
        <f t="shared" si="161"/>
        <v>2</v>
      </c>
      <c r="I2067" t="str">
        <f t="shared" si="163"/>
        <v>332</v>
      </c>
      <c r="J2067" t="str">
        <f t="shared" si="164"/>
        <v>Others</v>
      </c>
      <c r="M2067" s="9" t="s">
        <v>10426</v>
      </c>
      <c r="N2067" s="10">
        <v>1</v>
      </c>
      <c r="P2067" s="9" t="s">
        <v>10426</v>
      </c>
      <c r="Q2067" s="10">
        <v>4014.66</v>
      </c>
      <c r="S2067" t="s">
        <v>8378</v>
      </c>
      <c r="T2067">
        <v>45316</v>
      </c>
      <c r="U2067">
        <v>439</v>
      </c>
      <c r="V2067">
        <v>1</v>
      </c>
      <c r="W2067">
        <v>497.39</v>
      </c>
      <c r="X2067">
        <v>3</v>
      </c>
      <c r="Y2067">
        <v>3</v>
      </c>
      <c r="Z2067">
        <v>1</v>
      </c>
      <c r="AA2067" t="s">
        <v>11841</v>
      </c>
      <c r="AB2067" t="s">
        <v>11834</v>
      </c>
    </row>
    <row r="2068" spans="1:28" x14ac:dyDescent="0.3">
      <c r="A2068" s="9" t="s">
        <v>8378</v>
      </c>
      <c r="B2068" s="20">
        <v>45316</v>
      </c>
      <c r="C2068" s="30">
        <f>superstore_excel!X$2 - B2068</f>
        <v>439</v>
      </c>
      <c r="D2068" s="10">
        <v>1</v>
      </c>
      <c r="E2068" s="10">
        <v>497.39</v>
      </c>
      <c r="F2068">
        <f t="shared" si="162"/>
        <v>3</v>
      </c>
      <c r="G2068">
        <f t="shared" si="160"/>
        <v>3</v>
      </c>
      <c r="H2068">
        <f t="shared" si="161"/>
        <v>1</v>
      </c>
      <c r="I2068" t="str">
        <f t="shared" si="163"/>
        <v>331</v>
      </c>
      <c r="J2068" t="str">
        <f t="shared" si="164"/>
        <v>Others</v>
      </c>
      <c r="M2068" s="9" t="s">
        <v>2859</v>
      </c>
      <c r="N2068" s="10">
        <v>1</v>
      </c>
      <c r="P2068" s="9" t="s">
        <v>2859</v>
      </c>
      <c r="Q2068" s="10">
        <v>2695.4</v>
      </c>
      <c r="S2068" t="s">
        <v>8673</v>
      </c>
      <c r="T2068">
        <v>45144</v>
      </c>
      <c r="U2068">
        <v>611</v>
      </c>
      <c r="V2068">
        <v>1</v>
      </c>
      <c r="W2068">
        <v>2899.07</v>
      </c>
      <c r="X2068">
        <v>2</v>
      </c>
      <c r="Y2068">
        <v>3</v>
      </c>
      <c r="Z2068">
        <v>2</v>
      </c>
      <c r="AA2068" t="s">
        <v>11848</v>
      </c>
      <c r="AB2068" t="s">
        <v>11839</v>
      </c>
    </row>
    <row r="2069" spans="1:28" x14ac:dyDescent="0.3">
      <c r="A2069" s="9" t="s">
        <v>8673</v>
      </c>
      <c r="B2069" s="20">
        <v>45144</v>
      </c>
      <c r="C2069" s="30">
        <f>superstore_excel!X$2 - B2069</f>
        <v>611</v>
      </c>
      <c r="D2069" s="10">
        <v>1</v>
      </c>
      <c r="E2069" s="10">
        <v>2899.07</v>
      </c>
      <c r="F2069">
        <f t="shared" si="162"/>
        <v>2</v>
      </c>
      <c r="G2069">
        <f t="shared" si="160"/>
        <v>3</v>
      </c>
      <c r="H2069">
        <f t="shared" si="161"/>
        <v>2</v>
      </c>
      <c r="I2069" t="str">
        <f t="shared" si="163"/>
        <v>232</v>
      </c>
      <c r="J2069" t="str">
        <f t="shared" si="164"/>
        <v>At Risk</v>
      </c>
      <c r="M2069" s="9" t="s">
        <v>8378</v>
      </c>
      <c r="N2069" s="10">
        <v>1</v>
      </c>
      <c r="P2069" s="9" t="s">
        <v>8378</v>
      </c>
      <c r="Q2069" s="10">
        <v>497.39</v>
      </c>
      <c r="S2069" t="s">
        <v>2493</v>
      </c>
      <c r="T2069">
        <v>45605</v>
      </c>
      <c r="U2069">
        <v>150</v>
      </c>
      <c r="V2069">
        <v>4</v>
      </c>
      <c r="W2069">
        <v>7537.1597061917601</v>
      </c>
      <c r="X2069">
        <v>5</v>
      </c>
      <c r="Y2069">
        <v>4</v>
      </c>
      <c r="Z2069">
        <v>4</v>
      </c>
      <c r="AA2069" t="s">
        <v>11849</v>
      </c>
      <c r="AB2069" t="s">
        <v>11836</v>
      </c>
    </row>
    <row r="2070" spans="1:28" x14ac:dyDescent="0.3">
      <c r="A2070" s="9" t="s">
        <v>2493</v>
      </c>
      <c r="B2070" s="20">
        <v>45605</v>
      </c>
      <c r="C2070" s="30">
        <f>superstore_excel!X$2 - B2070</f>
        <v>150</v>
      </c>
      <c r="D2070" s="10">
        <v>4</v>
      </c>
      <c r="E2070" s="10">
        <v>7537.1597061917601</v>
      </c>
      <c r="F2070">
        <f t="shared" si="162"/>
        <v>5</v>
      </c>
      <c r="G2070">
        <f t="shared" si="160"/>
        <v>4</v>
      </c>
      <c r="H2070">
        <f t="shared" si="161"/>
        <v>4</v>
      </c>
      <c r="I2070" t="str">
        <f t="shared" si="163"/>
        <v>544</v>
      </c>
      <c r="J2070" t="str">
        <f t="shared" si="164"/>
        <v>Loyal Customers</v>
      </c>
      <c r="M2070" s="9" t="s">
        <v>8673</v>
      </c>
      <c r="N2070" s="10">
        <v>1</v>
      </c>
      <c r="P2070" s="9" t="s">
        <v>8673</v>
      </c>
      <c r="Q2070" s="10">
        <v>2899.07</v>
      </c>
      <c r="S2070" t="s">
        <v>517</v>
      </c>
      <c r="T2070">
        <v>45254</v>
      </c>
      <c r="U2070">
        <v>501</v>
      </c>
      <c r="V2070">
        <v>4</v>
      </c>
      <c r="W2070">
        <v>10597.111717199441</v>
      </c>
      <c r="X2070">
        <v>3</v>
      </c>
      <c r="Y2070">
        <v>4</v>
      </c>
      <c r="Z2070">
        <v>4</v>
      </c>
      <c r="AA2070" t="s">
        <v>11853</v>
      </c>
      <c r="AB2070" t="s">
        <v>11834</v>
      </c>
    </row>
    <row r="2071" spans="1:28" x14ac:dyDescent="0.3">
      <c r="A2071" s="9" t="s">
        <v>517</v>
      </c>
      <c r="B2071" s="20">
        <v>45254</v>
      </c>
      <c r="C2071" s="30">
        <f>superstore_excel!X$2 - B2071</f>
        <v>501</v>
      </c>
      <c r="D2071" s="10">
        <v>4</v>
      </c>
      <c r="E2071" s="10">
        <v>10597.111717199441</v>
      </c>
      <c r="F2071">
        <f t="shared" si="162"/>
        <v>3</v>
      </c>
      <c r="G2071">
        <f t="shared" si="160"/>
        <v>4</v>
      </c>
      <c r="H2071">
        <f t="shared" si="161"/>
        <v>4</v>
      </c>
      <c r="I2071" t="str">
        <f t="shared" si="163"/>
        <v>344</v>
      </c>
      <c r="J2071" t="str">
        <f t="shared" si="164"/>
        <v>Others</v>
      </c>
      <c r="M2071" s="9" t="s">
        <v>2493</v>
      </c>
      <c r="N2071" s="10">
        <v>4</v>
      </c>
      <c r="P2071" s="9" t="s">
        <v>2493</v>
      </c>
      <c r="Q2071" s="10">
        <v>7537.1597061917601</v>
      </c>
      <c r="S2071" t="s">
        <v>707</v>
      </c>
      <c r="T2071">
        <v>45521</v>
      </c>
      <c r="U2071">
        <v>234</v>
      </c>
      <c r="V2071">
        <v>4</v>
      </c>
      <c r="W2071">
        <v>8994.077692192699</v>
      </c>
      <c r="X2071">
        <v>4</v>
      </c>
      <c r="Y2071">
        <v>4</v>
      </c>
      <c r="Z2071">
        <v>4</v>
      </c>
      <c r="AA2071" t="s">
        <v>11835</v>
      </c>
      <c r="AB2071" t="s">
        <v>11836</v>
      </c>
    </row>
    <row r="2072" spans="1:28" x14ac:dyDescent="0.3">
      <c r="A2072" s="9" t="s">
        <v>707</v>
      </c>
      <c r="B2072" s="20">
        <v>45521</v>
      </c>
      <c r="C2072" s="30">
        <f>superstore_excel!X$2 - B2072</f>
        <v>234</v>
      </c>
      <c r="D2072" s="10">
        <v>4</v>
      </c>
      <c r="E2072" s="10">
        <v>8994.077692192699</v>
      </c>
      <c r="F2072">
        <f t="shared" si="162"/>
        <v>4</v>
      </c>
      <c r="G2072">
        <f t="shared" si="160"/>
        <v>4</v>
      </c>
      <c r="H2072">
        <f t="shared" si="161"/>
        <v>4</v>
      </c>
      <c r="I2072" t="str">
        <f t="shared" si="163"/>
        <v>444</v>
      </c>
      <c r="J2072" t="str">
        <f t="shared" si="164"/>
        <v>Loyal Customers</v>
      </c>
      <c r="M2072" s="9" t="s">
        <v>517</v>
      </c>
      <c r="N2072" s="10">
        <v>4</v>
      </c>
      <c r="P2072" s="9" t="s">
        <v>517</v>
      </c>
      <c r="Q2072" s="10">
        <v>10597.111717199441</v>
      </c>
      <c r="S2072" t="s">
        <v>5092</v>
      </c>
      <c r="T2072">
        <v>45316</v>
      </c>
      <c r="U2072">
        <v>439</v>
      </c>
      <c r="V2072">
        <v>1</v>
      </c>
      <c r="W2072">
        <v>2453.2600000000002</v>
      </c>
      <c r="X2072">
        <v>3</v>
      </c>
      <c r="Y2072">
        <v>3</v>
      </c>
      <c r="Z2072">
        <v>2</v>
      </c>
      <c r="AA2072" t="s">
        <v>11837</v>
      </c>
      <c r="AB2072" t="s">
        <v>11834</v>
      </c>
    </row>
    <row r="2073" spans="1:28" x14ac:dyDescent="0.3">
      <c r="A2073" s="9" t="s">
        <v>5092</v>
      </c>
      <c r="B2073" s="20">
        <v>45316</v>
      </c>
      <c r="C2073" s="30">
        <f>superstore_excel!X$2 - B2073</f>
        <v>439</v>
      </c>
      <c r="D2073" s="10">
        <v>1</v>
      </c>
      <c r="E2073" s="10">
        <v>2453.2600000000002</v>
      </c>
      <c r="F2073">
        <f t="shared" si="162"/>
        <v>3</v>
      </c>
      <c r="G2073">
        <f t="shared" si="160"/>
        <v>3</v>
      </c>
      <c r="H2073">
        <f t="shared" si="161"/>
        <v>2</v>
      </c>
      <c r="I2073" t="str">
        <f t="shared" si="163"/>
        <v>332</v>
      </c>
      <c r="J2073" t="str">
        <f t="shared" si="164"/>
        <v>Others</v>
      </c>
      <c r="M2073" s="9" t="s">
        <v>707</v>
      </c>
      <c r="N2073" s="10">
        <v>4</v>
      </c>
      <c r="P2073" s="9" t="s">
        <v>707</v>
      </c>
      <c r="Q2073" s="10">
        <v>8994.077692192699</v>
      </c>
      <c r="S2073" t="s">
        <v>1170</v>
      </c>
      <c r="T2073">
        <v>45062</v>
      </c>
      <c r="U2073">
        <v>693</v>
      </c>
      <c r="V2073">
        <v>4</v>
      </c>
      <c r="W2073">
        <v>8842.6178812388207</v>
      </c>
      <c r="X2073">
        <v>2</v>
      </c>
      <c r="Y2073">
        <v>4</v>
      </c>
      <c r="Z2073">
        <v>4</v>
      </c>
      <c r="AA2073" t="s">
        <v>11844</v>
      </c>
      <c r="AB2073" t="s">
        <v>11839</v>
      </c>
    </row>
    <row r="2074" spans="1:28" x14ac:dyDescent="0.3">
      <c r="A2074" s="9" t="s">
        <v>1170</v>
      </c>
      <c r="B2074" s="20">
        <v>45062</v>
      </c>
      <c r="C2074" s="30">
        <f>superstore_excel!X$2 - B2074</f>
        <v>693</v>
      </c>
      <c r="D2074" s="10">
        <v>4</v>
      </c>
      <c r="E2074" s="10">
        <v>8842.6178812388207</v>
      </c>
      <c r="F2074">
        <f t="shared" si="162"/>
        <v>2</v>
      </c>
      <c r="G2074">
        <f t="shared" si="160"/>
        <v>4</v>
      </c>
      <c r="H2074">
        <f t="shared" si="161"/>
        <v>4</v>
      </c>
      <c r="I2074" t="str">
        <f t="shared" si="163"/>
        <v>244</v>
      </c>
      <c r="J2074" t="str">
        <f t="shared" si="164"/>
        <v>At Risk</v>
      </c>
      <c r="M2074" s="9" t="s">
        <v>5092</v>
      </c>
      <c r="N2074" s="10">
        <v>1</v>
      </c>
      <c r="P2074" s="9" t="s">
        <v>5092</v>
      </c>
      <c r="Q2074" s="10">
        <v>2453.2600000000002</v>
      </c>
      <c r="S2074" t="s">
        <v>11178</v>
      </c>
      <c r="T2074">
        <v>45675</v>
      </c>
      <c r="U2074">
        <v>80</v>
      </c>
      <c r="V2074">
        <v>1</v>
      </c>
      <c r="W2074">
        <v>503.4</v>
      </c>
      <c r="X2074">
        <v>5</v>
      </c>
      <c r="Y2074">
        <v>3</v>
      </c>
      <c r="Z2074">
        <v>1</v>
      </c>
      <c r="AA2074" t="s">
        <v>11850</v>
      </c>
      <c r="AB2074" t="s">
        <v>11832</v>
      </c>
    </row>
    <row r="2075" spans="1:28" x14ac:dyDescent="0.3">
      <c r="A2075" s="9" t="s">
        <v>11178</v>
      </c>
      <c r="B2075" s="20">
        <v>45675</v>
      </c>
      <c r="C2075" s="30">
        <f>superstore_excel!X$2 - B2075</f>
        <v>80</v>
      </c>
      <c r="D2075" s="10">
        <v>1</v>
      </c>
      <c r="E2075" s="10">
        <v>503.4</v>
      </c>
      <c r="F2075">
        <f t="shared" si="162"/>
        <v>5</v>
      </c>
      <c r="G2075">
        <f t="shared" si="160"/>
        <v>3</v>
      </c>
      <c r="H2075">
        <f t="shared" si="161"/>
        <v>1</v>
      </c>
      <c r="I2075" t="str">
        <f t="shared" si="163"/>
        <v>531</v>
      </c>
      <c r="J2075" t="str">
        <f t="shared" si="164"/>
        <v>Recent Customers</v>
      </c>
      <c r="M2075" s="9" t="s">
        <v>1170</v>
      </c>
      <c r="N2075" s="10">
        <v>4</v>
      </c>
      <c r="P2075" s="9" t="s">
        <v>1170</v>
      </c>
      <c r="Q2075" s="10">
        <v>8842.6178812388207</v>
      </c>
      <c r="S2075" t="s">
        <v>2812</v>
      </c>
      <c r="T2075">
        <v>45274</v>
      </c>
      <c r="U2075">
        <v>481</v>
      </c>
      <c r="V2075">
        <v>1</v>
      </c>
      <c r="W2075">
        <v>1546.69</v>
      </c>
      <c r="X2075">
        <v>3</v>
      </c>
      <c r="Y2075">
        <v>3</v>
      </c>
      <c r="Z2075">
        <v>1</v>
      </c>
      <c r="AA2075" t="s">
        <v>11841</v>
      </c>
      <c r="AB2075" t="s">
        <v>11834</v>
      </c>
    </row>
    <row r="2076" spans="1:28" x14ac:dyDescent="0.3">
      <c r="A2076" s="9" t="s">
        <v>2812</v>
      </c>
      <c r="B2076" s="20">
        <v>45274</v>
      </c>
      <c r="C2076" s="30">
        <f>superstore_excel!X$2 - B2076</f>
        <v>481</v>
      </c>
      <c r="D2076" s="10">
        <v>1</v>
      </c>
      <c r="E2076" s="10">
        <v>1546.69</v>
      </c>
      <c r="F2076">
        <f t="shared" si="162"/>
        <v>3</v>
      </c>
      <c r="G2076">
        <f t="shared" si="160"/>
        <v>3</v>
      </c>
      <c r="H2076">
        <f t="shared" si="161"/>
        <v>1</v>
      </c>
      <c r="I2076" t="str">
        <f t="shared" si="163"/>
        <v>331</v>
      </c>
      <c r="J2076" t="str">
        <f t="shared" si="164"/>
        <v>Others</v>
      </c>
      <c r="M2076" s="9" t="s">
        <v>11178</v>
      </c>
      <c r="N2076" s="10">
        <v>1</v>
      </c>
      <c r="P2076" s="9" t="s">
        <v>11178</v>
      </c>
      <c r="Q2076" s="10">
        <v>503.4</v>
      </c>
      <c r="S2076" t="s">
        <v>2958</v>
      </c>
      <c r="T2076">
        <v>45600</v>
      </c>
      <c r="U2076">
        <v>155</v>
      </c>
      <c r="V2076">
        <v>1</v>
      </c>
      <c r="W2076">
        <v>568.22</v>
      </c>
      <c r="X2076">
        <v>5</v>
      </c>
      <c r="Y2076">
        <v>3</v>
      </c>
      <c r="Z2076">
        <v>1</v>
      </c>
      <c r="AA2076" t="s">
        <v>11850</v>
      </c>
      <c r="AB2076" t="s">
        <v>11832</v>
      </c>
    </row>
    <row r="2077" spans="1:28" x14ac:dyDescent="0.3">
      <c r="A2077" s="9" t="s">
        <v>2958</v>
      </c>
      <c r="B2077" s="20">
        <v>45600</v>
      </c>
      <c r="C2077" s="30">
        <f>superstore_excel!X$2 - B2077</f>
        <v>155</v>
      </c>
      <c r="D2077" s="10">
        <v>1</v>
      </c>
      <c r="E2077" s="10">
        <v>568.22</v>
      </c>
      <c r="F2077">
        <f t="shared" si="162"/>
        <v>5</v>
      </c>
      <c r="G2077">
        <f t="shared" si="160"/>
        <v>3</v>
      </c>
      <c r="H2077">
        <f t="shared" si="161"/>
        <v>1</v>
      </c>
      <c r="I2077" t="str">
        <f t="shared" si="163"/>
        <v>531</v>
      </c>
      <c r="J2077" t="str">
        <f t="shared" si="164"/>
        <v>Recent Customers</v>
      </c>
      <c r="M2077" s="9" t="s">
        <v>2812</v>
      </c>
      <c r="N2077" s="10">
        <v>1</v>
      </c>
      <c r="P2077" s="9" t="s">
        <v>2812</v>
      </c>
      <c r="Q2077" s="10">
        <v>1546.69</v>
      </c>
      <c r="S2077" t="s">
        <v>2734</v>
      </c>
      <c r="T2077">
        <v>45166</v>
      </c>
      <c r="U2077">
        <v>589</v>
      </c>
      <c r="V2077">
        <v>1</v>
      </c>
      <c r="W2077">
        <v>1514.59</v>
      </c>
      <c r="X2077">
        <v>2</v>
      </c>
      <c r="Y2077">
        <v>3</v>
      </c>
      <c r="Z2077">
        <v>1</v>
      </c>
      <c r="AA2077" t="s">
        <v>11847</v>
      </c>
      <c r="AB2077" t="s">
        <v>11839</v>
      </c>
    </row>
    <row r="2078" spans="1:28" x14ac:dyDescent="0.3">
      <c r="A2078" s="9" t="s">
        <v>2734</v>
      </c>
      <c r="B2078" s="20">
        <v>45166</v>
      </c>
      <c r="C2078" s="30">
        <f>superstore_excel!X$2 - B2078</f>
        <v>589</v>
      </c>
      <c r="D2078" s="10">
        <v>1</v>
      </c>
      <c r="E2078" s="10">
        <v>1514.59</v>
      </c>
      <c r="F2078">
        <f t="shared" si="162"/>
        <v>2</v>
      </c>
      <c r="G2078">
        <f t="shared" si="160"/>
        <v>3</v>
      </c>
      <c r="H2078">
        <f t="shared" si="161"/>
        <v>1</v>
      </c>
      <c r="I2078" t="str">
        <f t="shared" si="163"/>
        <v>231</v>
      </c>
      <c r="J2078" t="str">
        <f t="shared" si="164"/>
        <v>At Risk</v>
      </c>
      <c r="M2078" s="9" t="s">
        <v>2958</v>
      </c>
      <c r="N2078" s="10">
        <v>1</v>
      </c>
      <c r="P2078" s="9" t="s">
        <v>2958</v>
      </c>
      <c r="Q2078" s="10">
        <v>568.22</v>
      </c>
      <c r="S2078" t="s">
        <v>2018</v>
      </c>
      <c r="T2078">
        <v>45572</v>
      </c>
      <c r="U2078">
        <v>183</v>
      </c>
      <c r="V2078">
        <v>4</v>
      </c>
      <c r="W2078">
        <v>7589.7965192295505</v>
      </c>
      <c r="X2078">
        <v>4</v>
      </c>
      <c r="Y2078">
        <v>4</v>
      </c>
      <c r="Z2078">
        <v>4</v>
      </c>
      <c r="AA2078" t="s">
        <v>11835</v>
      </c>
      <c r="AB2078" t="s">
        <v>11836</v>
      </c>
    </row>
    <row r="2079" spans="1:28" x14ac:dyDescent="0.3">
      <c r="A2079" s="9" t="s">
        <v>2018</v>
      </c>
      <c r="B2079" s="20">
        <v>45572</v>
      </c>
      <c r="C2079" s="30">
        <f>superstore_excel!X$2 - B2079</f>
        <v>183</v>
      </c>
      <c r="D2079" s="10">
        <v>4</v>
      </c>
      <c r="E2079" s="10">
        <v>7589.7965192295505</v>
      </c>
      <c r="F2079">
        <f t="shared" si="162"/>
        <v>4</v>
      </c>
      <c r="G2079">
        <f t="shared" si="160"/>
        <v>4</v>
      </c>
      <c r="H2079">
        <f t="shared" si="161"/>
        <v>4</v>
      </c>
      <c r="I2079" t="str">
        <f t="shared" si="163"/>
        <v>444</v>
      </c>
      <c r="J2079" t="str">
        <f t="shared" si="164"/>
        <v>Loyal Customers</v>
      </c>
      <c r="M2079" s="9" t="s">
        <v>2734</v>
      </c>
      <c r="N2079" s="10">
        <v>1</v>
      </c>
      <c r="P2079" s="9" t="s">
        <v>2734</v>
      </c>
      <c r="Q2079" s="10">
        <v>1514.59</v>
      </c>
      <c r="S2079" t="s">
        <v>1281</v>
      </c>
      <c r="T2079">
        <v>45744</v>
      </c>
      <c r="U2079">
        <v>11</v>
      </c>
      <c r="V2079">
        <v>4</v>
      </c>
      <c r="W2079">
        <v>9920.0588666515705</v>
      </c>
      <c r="X2079">
        <v>5</v>
      </c>
      <c r="Y2079">
        <v>4</v>
      </c>
      <c r="Z2079">
        <v>4</v>
      </c>
      <c r="AA2079" t="s">
        <v>11849</v>
      </c>
      <c r="AB2079" t="s">
        <v>11836</v>
      </c>
    </row>
    <row r="2080" spans="1:28" x14ac:dyDescent="0.3">
      <c r="A2080" s="9" t="s">
        <v>1281</v>
      </c>
      <c r="B2080" s="20">
        <v>45744</v>
      </c>
      <c r="C2080" s="30">
        <f>superstore_excel!X$2 - B2080</f>
        <v>11</v>
      </c>
      <c r="D2080" s="10">
        <v>4</v>
      </c>
      <c r="E2080" s="10">
        <v>9920.0588666515705</v>
      </c>
      <c r="F2080">
        <f t="shared" si="162"/>
        <v>5</v>
      </c>
      <c r="G2080">
        <f t="shared" si="160"/>
        <v>4</v>
      </c>
      <c r="H2080">
        <f t="shared" si="161"/>
        <v>4</v>
      </c>
      <c r="I2080" t="str">
        <f t="shared" si="163"/>
        <v>544</v>
      </c>
      <c r="J2080" t="str">
        <f t="shared" si="164"/>
        <v>Loyal Customers</v>
      </c>
      <c r="M2080" s="9" t="s">
        <v>2018</v>
      </c>
      <c r="N2080" s="10">
        <v>4</v>
      </c>
      <c r="P2080" s="9" t="s">
        <v>2018</v>
      </c>
      <c r="Q2080" s="10">
        <v>7589.7965192295505</v>
      </c>
      <c r="S2080" t="s">
        <v>9937</v>
      </c>
      <c r="T2080">
        <v>45452</v>
      </c>
      <c r="U2080">
        <v>303</v>
      </c>
      <c r="V2080">
        <v>1</v>
      </c>
      <c r="W2080">
        <v>1776.05</v>
      </c>
      <c r="X2080">
        <v>4</v>
      </c>
      <c r="Y2080">
        <v>3</v>
      </c>
      <c r="Z2080">
        <v>2</v>
      </c>
      <c r="AA2080" t="s">
        <v>11842</v>
      </c>
      <c r="AB2080" t="s">
        <v>11834</v>
      </c>
    </row>
    <row r="2081" spans="1:28" x14ac:dyDescent="0.3">
      <c r="A2081" s="9" t="s">
        <v>9937</v>
      </c>
      <c r="B2081" s="20">
        <v>45452</v>
      </c>
      <c r="C2081" s="30">
        <f>superstore_excel!X$2 - B2081</f>
        <v>303</v>
      </c>
      <c r="D2081" s="10">
        <v>1</v>
      </c>
      <c r="E2081" s="10">
        <v>1776.05</v>
      </c>
      <c r="F2081">
        <f t="shared" si="162"/>
        <v>4</v>
      </c>
      <c r="G2081">
        <f t="shared" si="160"/>
        <v>3</v>
      </c>
      <c r="H2081">
        <f t="shared" si="161"/>
        <v>2</v>
      </c>
      <c r="I2081" t="str">
        <f t="shared" si="163"/>
        <v>432</v>
      </c>
      <c r="J2081" t="str">
        <f t="shared" si="164"/>
        <v>Others</v>
      </c>
      <c r="M2081" s="9" t="s">
        <v>1281</v>
      </c>
      <c r="N2081" s="10">
        <v>4</v>
      </c>
      <c r="P2081" s="9" t="s">
        <v>1281</v>
      </c>
      <c r="Q2081" s="10">
        <v>9920.0588666515705</v>
      </c>
      <c r="S2081" t="s">
        <v>1662</v>
      </c>
      <c r="T2081">
        <v>45513</v>
      </c>
      <c r="U2081">
        <v>242</v>
      </c>
      <c r="V2081">
        <v>5</v>
      </c>
      <c r="W2081">
        <v>14378.294066117151</v>
      </c>
      <c r="X2081">
        <v>4</v>
      </c>
      <c r="Y2081">
        <v>4</v>
      </c>
      <c r="Z2081">
        <v>4</v>
      </c>
      <c r="AA2081" t="s">
        <v>11835</v>
      </c>
      <c r="AB2081" t="s">
        <v>11836</v>
      </c>
    </row>
    <row r="2082" spans="1:28" x14ac:dyDescent="0.3">
      <c r="A2082" s="9" t="s">
        <v>1662</v>
      </c>
      <c r="B2082" s="20">
        <v>45513</v>
      </c>
      <c r="C2082" s="30">
        <f>superstore_excel!X$2 - B2082</f>
        <v>242</v>
      </c>
      <c r="D2082" s="10">
        <v>5</v>
      </c>
      <c r="E2082" s="10">
        <v>14378.294066117151</v>
      </c>
      <c r="F2082">
        <f t="shared" si="162"/>
        <v>4</v>
      </c>
      <c r="G2082">
        <f t="shared" si="160"/>
        <v>4</v>
      </c>
      <c r="H2082">
        <f t="shared" si="161"/>
        <v>4</v>
      </c>
      <c r="I2082" t="str">
        <f t="shared" si="163"/>
        <v>444</v>
      </c>
      <c r="J2082" t="str">
        <f t="shared" si="164"/>
        <v>Loyal Customers</v>
      </c>
      <c r="M2082" s="9" t="s">
        <v>9937</v>
      </c>
      <c r="N2082" s="10">
        <v>1</v>
      </c>
      <c r="P2082" s="9" t="s">
        <v>9937</v>
      </c>
      <c r="Q2082" s="10">
        <v>1776.05</v>
      </c>
      <c r="S2082" t="s">
        <v>4519</v>
      </c>
      <c r="T2082">
        <v>45081</v>
      </c>
      <c r="U2082">
        <v>674</v>
      </c>
      <c r="V2082">
        <v>1</v>
      </c>
      <c r="W2082">
        <v>4400.34</v>
      </c>
      <c r="X2082">
        <v>2</v>
      </c>
      <c r="Y2082">
        <v>3</v>
      </c>
      <c r="Z2082">
        <v>3</v>
      </c>
      <c r="AA2082" t="s">
        <v>11838</v>
      </c>
      <c r="AB2082" t="s">
        <v>11839</v>
      </c>
    </row>
    <row r="2083" spans="1:28" x14ac:dyDescent="0.3">
      <c r="A2083" s="9" t="s">
        <v>4519</v>
      </c>
      <c r="B2083" s="20">
        <v>45081</v>
      </c>
      <c r="C2083" s="30">
        <f>superstore_excel!X$2 - B2083</f>
        <v>674</v>
      </c>
      <c r="D2083" s="10">
        <v>1</v>
      </c>
      <c r="E2083" s="10">
        <v>4400.34</v>
      </c>
      <c r="F2083">
        <f t="shared" si="162"/>
        <v>2</v>
      </c>
      <c r="G2083">
        <f t="shared" si="160"/>
        <v>3</v>
      </c>
      <c r="H2083">
        <f t="shared" si="161"/>
        <v>3</v>
      </c>
      <c r="I2083" t="str">
        <f t="shared" si="163"/>
        <v>233</v>
      </c>
      <c r="J2083" t="str">
        <f t="shared" si="164"/>
        <v>At Risk</v>
      </c>
      <c r="M2083" s="9" t="s">
        <v>1662</v>
      </c>
      <c r="N2083" s="10">
        <v>5</v>
      </c>
      <c r="P2083" s="9" t="s">
        <v>1662</v>
      </c>
      <c r="Q2083" s="10">
        <v>14378.294066117151</v>
      </c>
      <c r="S2083" t="s">
        <v>5621</v>
      </c>
      <c r="T2083">
        <v>45398</v>
      </c>
      <c r="U2083">
        <v>357</v>
      </c>
      <c r="V2083">
        <v>1</v>
      </c>
      <c r="W2083">
        <v>4833.25</v>
      </c>
      <c r="X2083">
        <v>3</v>
      </c>
      <c r="Y2083">
        <v>3</v>
      </c>
      <c r="Z2083">
        <v>3</v>
      </c>
      <c r="AA2083" t="s">
        <v>11845</v>
      </c>
      <c r="AB2083" t="s">
        <v>11834</v>
      </c>
    </row>
    <row r="2084" spans="1:28" x14ac:dyDescent="0.3">
      <c r="A2084" s="9" t="s">
        <v>5621</v>
      </c>
      <c r="B2084" s="20">
        <v>45398</v>
      </c>
      <c r="C2084" s="30">
        <f>superstore_excel!X$2 - B2084</f>
        <v>357</v>
      </c>
      <c r="D2084" s="10">
        <v>1</v>
      </c>
      <c r="E2084" s="10">
        <v>4833.25</v>
      </c>
      <c r="F2084">
        <f t="shared" si="162"/>
        <v>3</v>
      </c>
      <c r="G2084">
        <f t="shared" si="160"/>
        <v>3</v>
      </c>
      <c r="H2084">
        <f t="shared" si="161"/>
        <v>3</v>
      </c>
      <c r="I2084" t="str">
        <f t="shared" si="163"/>
        <v>333</v>
      </c>
      <c r="J2084" t="str">
        <f t="shared" si="164"/>
        <v>Others</v>
      </c>
      <c r="M2084" s="9" t="s">
        <v>4519</v>
      </c>
      <c r="N2084" s="10">
        <v>1</v>
      </c>
      <c r="P2084" s="9" t="s">
        <v>4519</v>
      </c>
      <c r="Q2084" s="10">
        <v>4400.34</v>
      </c>
      <c r="S2084" t="s">
        <v>1670</v>
      </c>
      <c r="T2084">
        <v>45487</v>
      </c>
      <c r="U2084">
        <v>268</v>
      </c>
      <c r="V2084">
        <v>4</v>
      </c>
      <c r="W2084">
        <v>8770.5405650752</v>
      </c>
      <c r="X2084">
        <v>4</v>
      </c>
      <c r="Y2084">
        <v>4</v>
      </c>
      <c r="Z2084">
        <v>4</v>
      </c>
      <c r="AA2084" t="s">
        <v>11835</v>
      </c>
      <c r="AB2084" t="s">
        <v>11836</v>
      </c>
    </row>
    <row r="2085" spans="1:28" x14ac:dyDescent="0.3">
      <c r="A2085" s="9" t="s">
        <v>1670</v>
      </c>
      <c r="B2085" s="20">
        <v>45487</v>
      </c>
      <c r="C2085" s="30">
        <f>superstore_excel!X$2 - B2085</f>
        <v>268</v>
      </c>
      <c r="D2085" s="10">
        <v>4</v>
      </c>
      <c r="E2085" s="10">
        <v>8770.5405650752</v>
      </c>
      <c r="F2085">
        <f t="shared" si="162"/>
        <v>4</v>
      </c>
      <c r="G2085">
        <f t="shared" si="160"/>
        <v>4</v>
      </c>
      <c r="H2085">
        <f t="shared" si="161"/>
        <v>4</v>
      </c>
      <c r="I2085" t="str">
        <f t="shared" si="163"/>
        <v>444</v>
      </c>
      <c r="J2085" t="str">
        <f t="shared" si="164"/>
        <v>Loyal Customers</v>
      </c>
      <c r="M2085" s="9" t="s">
        <v>5621</v>
      </c>
      <c r="N2085" s="10">
        <v>1</v>
      </c>
      <c r="P2085" s="9" t="s">
        <v>5621</v>
      </c>
      <c r="Q2085" s="10">
        <v>4833.25</v>
      </c>
      <c r="S2085" t="s">
        <v>2250</v>
      </c>
      <c r="T2085">
        <v>45744</v>
      </c>
      <c r="U2085">
        <v>11</v>
      </c>
      <c r="V2085">
        <v>4</v>
      </c>
      <c r="W2085">
        <v>10455.578238492111</v>
      </c>
      <c r="X2085">
        <v>5</v>
      </c>
      <c r="Y2085">
        <v>4</v>
      </c>
      <c r="Z2085">
        <v>4</v>
      </c>
      <c r="AA2085" t="s">
        <v>11849</v>
      </c>
      <c r="AB2085" t="s">
        <v>11836</v>
      </c>
    </row>
    <row r="2086" spans="1:28" x14ac:dyDescent="0.3">
      <c r="A2086" s="9" t="s">
        <v>2250</v>
      </c>
      <c r="B2086" s="20">
        <v>45744</v>
      </c>
      <c r="C2086" s="30">
        <f>superstore_excel!X$2 - B2086</f>
        <v>11</v>
      </c>
      <c r="D2086" s="10">
        <v>4</v>
      </c>
      <c r="E2086" s="10">
        <v>10455.578238492111</v>
      </c>
      <c r="F2086">
        <f t="shared" si="162"/>
        <v>5</v>
      </c>
      <c r="G2086">
        <f t="shared" si="160"/>
        <v>4</v>
      </c>
      <c r="H2086">
        <f t="shared" si="161"/>
        <v>4</v>
      </c>
      <c r="I2086" t="str">
        <f t="shared" si="163"/>
        <v>544</v>
      </c>
      <c r="J2086" t="str">
        <f t="shared" si="164"/>
        <v>Loyal Customers</v>
      </c>
      <c r="M2086" s="9" t="s">
        <v>1670</v>
      </c>
      <c r="N2086" s="10">
        <v>4</v>
      </c>
      <c r="P2086" s="9" t="s">
        <v>1670</v>
      </c>
      <c r="Q2086" s="10">
        <v>8770.5405650752</v>
      </c>
      <c r="S2086" t="s">
        <v>2719</v>
      </c>
      <c r="T2086">
        <v>45263</v>
      </c>
      <c r="U2086">
        <v>492</v>
      </c>
      <c r="V2086">
        <v>1</v>
      </c>
      <c r="W2086">
        <v>2876.01</v>
      </c>
      <c r="X2086">
        <v>3</v>
      </c>
      <c r="Y2086">
        <v>3</v>
      </c>
      <c r="Z2086">
        <v>2</v>
      </c>
      <c r="AA2086" t="s">
        <v>11837</v>
      </c>
      <c r="AB2086" t="s">
        <v>11834</v>
      </c>
    </row>
    <row r="2087" spans="1:28" x14ac:dyDescent="0.3">
      <c r="A2087" s="9" t="s">
        <v>2719</v>
      </c>
      <c r="B2087" s="20">
        <v>45263</v>
      </c>
      <c r="C2087" s="30">
        <f>superstore_excel!X$2 - B2087</f>
        <v>492</v>
      </c>
      <c r="D2087" s="10">
        <v>1</v>
      </c>
      <c r="E2087" s="10">
        <v>2876.01</v>
      </c>
      <c r="F2087">
        <f t="shared" si="162"/>
        <v>3</v>
      </c>
      <c r="G2087">
        <f t="shared" si="160"/>
        <v>3</v>
      </c>
      <c r="H2087">
        <f t="shared" si="161"/>
        <v>2</v>
      </c>
      <c r="I2087" t="str">
        <f t="shared" si="163"/>
        <v>332</v>
      </c>
      <c r="J2087" t="str">
        <f t="shared" si="164"/>
        <v>Others</v>
      </c>
      <c r="M2087" s="9" t="s">
        <v>2250</v>
      </c>
      <c r="N2087" s="10">
        <v>4</v>
      </c>
      <c r="P2087" s="9" t="s">
        <v>2250</v>
      </c>
      <c r="Q2087" s="10">
        <v>10455.578238492111</v>
      </c>
      <c r="S2087" t="s">
        <v>7249</v>
      </c>
      <c r="T2087">
        <v>45202</v>
      </c>
      <c r="U2087">
        <v>553</v>
      </c>
      <c r="V2087">
        <v>1</v>
      </c>
      <c r="W2087">
        <v>4956.83</v>
      </c>
      <c r="X2087">
        <v>2</v>
      </c>
      <c r="Y2087">
        <v>3</v>
      </c>
      <c r="Z2087">
        <v>3</v>
      </c>
      <c r="AA2087" t="s">
        <v>11838</v>
      </c>
      <c r="AB2087" t="s">
        <v>11839</v>
      </c>
    </row>
    <row r="2088" spans="1:28" x14ac:dyDescent="0.3">
      <c r="A2088" s="9" t="s">
        <v>7249</v>
      </c>
      <c r="B2088" s="20">
        <v>45202</v>
      </c>
      <c r="C2088" s="30">
        <f>superstore_excel!X$2 - B2088</f>
        <v>553</v>
      </c>
      <c r="D2088" s="10">
        <v>1</v>
      </c>
      <c r="E2088" s="10">
        <v>4956.83</v>
      </c>
      <c r="F2088">
        <f t="shared" si="162"/>
        <v>2</v>
      </c>
      <c r="G2088">
        <f t="shared" si="160"/>
        <v>3</v>
      </c>
      <c r="H2088">
        <f t="shared" si="161"/>
        <v>3</v>
      </c>
      <c r="I2088" t="str">
        <f t="shared" si="163"/>
        <v>233</v>
      </c>
      <c r="J2088" t="str">
        <f t="shared" si="164"/>
        <v>At Risk</v>
      </c>
      <c r="M2088" s="9" t="s">
        <v>2719</v>
      </c>
      <c r="N2088" s="10">
        <v>1</v>
      </c>
      <c r="P2088" s="9" t="s">
        <v>2719</v>
      </c>
      <c r="Q2088" s="10">
        <v>2876.01</v>
      </c>
      <c r="S2088" t="s">
        <v>6122</v>
      </c>
      <c r="T2088">
        <v>45666</v>
      </c>
      <c r="U2088">
        <v>89</v>
      </c>
      <c r="V2088">
        <v>1</v>
      </c>
      <c r="W2088">
        <v>3895.01</v>
      </c>
      <c r="X2088">
        <v>5</v>
      </c>
      <c r="Y2088">
        <v>3</v>
      </c>
      <c r="Z2088">
        <v>3</v>
      </c>
      <c r="AA2088" t="s">
        <v>11831</v>
      </c>
      <c r="AB2088" t="s">
        <v>11832</v>
      </c>
    </row>
    <row r="2089" spans="1:28" x14ac:dyDescent="0.3">
      <c r="A2089" s="9" t="s">
        <v>6122</v>
      </c>
      <c r="B2089" s="20">
        <v>45666</v>
      </c>
      <c r="C2089" s="30">
        <f>superstore_excel!X$2 - B2089</f>
        <v>89</v>
      </c>
      <c r="D2089" s="10">
        <v>1</v>
      </c>
      <c r="E2089" s="10">
        <v>3895.01</v>
      </c>
      <c r="F2089">
        <f t="shared" si="162"/>
        <v>5</v>
      </c>
      <c r="G2089">
        <f t="shared" si="160"/>
        <v>3</v>
      </c>
      <c r="H2089">
        <f t="shared" si="161"/>
        <v>3</v>
      </c>
      <c r="I2089" t="str">
        <f t="shared" si="163"/>
        <v>533</v>
      </c>
      <c r="J2089" t="str">
        <f t="shared" si="164"/>
        <v>Recent Customers</v>
      </c>
      <c r="M2089" s="9" t="s">
        <v>7249</v>
      </c>
      <c r="N2089" s="10">
        <v>1</v>
      </c>
      <c r="P2089" s="9" t="s">
        <v>7249</v>
      </c>
      <c r="Q2089" s="10">
        <v>4956.83</v>
      </c>
      <c r="S2089" t="s">
        <v>7561</v>
      </c>
      <c r="T2089">
        <v>45055</v>
      </c>
      <c r="U2089">
        <v>700</v>
      </c>
      <c r="V2089">
        <v>1</v>
      </c>
      <c r="W2089">
        <v>4110.4399999999996</v>
      </c>
      <c r="X2089">
        <v>2</v>
      </c>
      <c r="Y2089">
        <v>3</v>
      </c>
      <c r="Z2089">
        <v>3</v>
      </c>
      <c r="AA2089" t="s">
        <v>11838</v>
      </c>
      <c r="AB2089" t="s">
        <v>11839</v>
      </c>
    </row>
    <row r="2090" spans="1:28" x14ac:dyDescent="0.3">
      <c r="A2090" s="9" t="s">
        <v>7561</v>
      </c>
      <c r="B2090" s="20">
        <v>45055</v>
      </c>
      <c r="C2090" s="30">
        <f>superstore_excel!X$2 - B2090</f>
        <v>700</v>
      </c>
      <c r="D2090" s="10">
        <v>1</v>
      </c>
      <c r="E2090" s="10">
        <v>4110.4399999999996</v>
      </c>
      <c r="F2090">
        <f t="shared" si="162"/>
        <v>2</v>
      </c>
      <c r="G2090">
        <f t="shared" si="160"/>
        <v>3</v>
      </c>
      <c r="H2090">
        <f t="shared" si="161"/>
        <v>3</v>
      </c>
      <c r="I2090" t="str">
        <f t="shared" si="163"/>
        <v>233</v>
      </c>
      <c r="J2090" t="str">
        <f t="shared" si="164"/>
        <v>At Risk</v>
      </c>
      <c r="M2090" s="9" t="s">
        <v>6122</v>
      </c>
      <c r="N2090" s="10">
        <v>1</v>
      </c>
      <c r="P2090" s="9" t="s">
        <v>6122</v>
      </c>
      <c r="Q2090" s="10">
        <v>3895.01</v>
      </c>
      <c r="S2090" t="s">
        <v>405</v>
      </c>
      <c r="T2090">
        <v>45702</v>
      </c>
      <c r="U2090">
        <v>53</v>
      </c>
      <c r="V2090">
        <v>5</v>
      </c>
      <c r="W2090">
        <v>10162.080731786689</v>
      </c>
      <c r="X2090">
        <v>5</v>
      </c>
      <c r="Y2090">
        <v>4</v>
      </c>
      <c r="Z2090">
        <v>4</v>
      </c>
      <c r="AA2090" t="s">
        <v>11849</v>
      </c>
      <c r="AB2090" t="s">
        <v>11836</v>
      </c>
    </row>
    <row r="2091" spans="1:28" x14ac:dyDescent="0.3">
      <c r="A2091" s="9" t="s">
        <v>405</v>
      </c>
      <c r="B2091" s="20">
        <v>45702</v>
      </c>
      <c r="C2091" s="30">
        <f>superstore_excel!X$2 - B2091</f>
        <v>53</v>
      </c>
      <c r="D2091" s="10">
        <v>5</v>
      </c>
      <c r="E2091" s="10">
        <v>10162.080731786689</v>
      </c>
      <c r="F2091">
        <f t="shared" si="162"/>
        <v>5</v>
      </c>
      <c r="G2091">
        <f t="shared" si="160"/>
        <v>4</v>
      </c>
      <c r="H2091">
        <f t="shared" si="161"/>
        <v>4</v>
      </c>
      <c r="I2091" t="str">
        <f t="shared" si="163"/>
        <v>544</v>
      </c>
      <c r="J2091" t="str">
        <f t="shared" si="164"/>
        <v>Loyal Customers</v>
      </c>
      <c r="M2091" s="9" t="s">
        <v>7561</v>
      </c>
      <c r="N2091" s="10">
        <v>1</v>
      </c>
      <c r="P2091" s="9" t="s">
        <v>7561</v>
      </c>
      <c r="Q2091" s="10">
        <v>4110.4399999999996</v>
      </c>
      <c r="S2091" t="s">
        <v>6771</v>
      </c>
      <c r="T2091">
        <v>45651</v>
      </c>
      <c r="U2091">
        <v>104</v>
      </c>
      <c r="V2091">
        <v>2</v>
      </c>
      <c r="W2091">
        <v>6467.37</v>
      </c>
      <c r="X2091">
        <v>5</v>
      </c>
      <c r="Y2091">
        <v>4</v>
      </c>
      <c r="Z2091">
        <v>3</v>
      </c>
      <c r="AA2091" t="s">
        <v>11854</v>
      </c>
      <c r="AB2091" t="s">
        <v>11832</v>
      </c>
    </row>
    <row r="2092" spans="1:28" x14ac:dyDescent="0.3">
      <c r="A2092" s="9" t="s">
        <v>6771</v>
      </c>
      <c r="B2092" s="20">
        <v>45651</v>
      </c>
      <c r="C2092" s="30">
        <f>superstore_excel!X$2 - B2092</f>
        <v>104</v>
      </c>
      <c r="D2092" s="10">
        <v>2</v>
      </c>
      <c r="E2092" s="10">
        <v>6467.37</v>
      </c>
      <c r="F2092">
        <f t="shared" si="162"/>
        <v>5</v>
      </c>
      <c r="G2092">
        <f t="shared" si="160"/>
        <v>4</v>
      </c>
      <c r="H2092">
        <f t="shared" si="161"/>
        <v>3</v>
      </c>
      <c r="I2092" t="str">
        <f t="shared" si="163"/>
        <v>543</v>
      </c>
      <c r="J2092" t="str">
        <f t="shared" si="164"/>
        <v>Recent Customers</v>
      </c>
      <c r="M2092" s="9" t="s">
        <v>405</v>
      </c>
      <c r="N2092" s="10">
        <v>5</v>
      </c>
      <c r="P2092" s="9" t="s">
        <v>405</v>
      </c>
      <c r="Q2092" s="10">
        <v>10162.080731786689</v>
      </c>
      <c r="S2092" t="s">
        <v>8337</v>
      </c>
      <c r="T2092">
        <v>45237</v>
      </c>
      <c r="U2092">
        <v>518</v>
      </c>
      <c r="V2092">
        <v>1</v>
      </c>
      <c r="W2092">
        <v>902.67</v>
      </c>
      <c r="X2092">
        <v>3</v>
      </c>
      <c r="Y2092">
        <v>3</v>
      </c>
      <c r="Z2092">
        <v>1</v>
      </c>
      <c r="AA2092" t="s">
        <v>11841</v>
      </c>
      <c r="AB2092" t="s">
        <v>11834</v>
      </c>
    </row>
    <row r="2093" spans="1:28" x14ac:dyDescent="0.3">
      <c r="A2093" s="9" t="s">
        <v>8337</v>
      </c>
      <c r="B2093" s="20">
        <v>45237</v>
      </c>
      <c r="C2093" s="30">
        <f>superstore_excel!X$2 - B2093</f>
        <v>518</v>
      </c>
      <c r="D2093" s="10">
        <v>1</v>
      </c>
      <c r="E2093" s="10">
        <v>902.67</v>
      </c>
      <c r="F2093">
        <f t="shared" si="162"/>
        <v>3</v>
      </c>
      <c r="G2093">
        <f t="shared" si="160"/>
        <v>3</v>
      </c>
      <c r="H2093">
        <f t="shared" si="161"/>
        <v>1</v>
      </c>
      <c r="I2093" t="str">
        <f t="shared" si="163"/>
        <v>331</v>
      </c>
      <c r="J2093" t="str">
        <f t="shared" si="164"/>
        <v>Others</v>
      </c>
      <c r="M2093" s="9" t="s">
        <v>6771</v>
      </c>
      <c r="N2093" s="10">
        <v>2</v>
      </c>
      <c r="P2093" s="9" t="s">
        <v>6771</v>
      </c>
      <c r="Q2093" s="10">
        <v>6467.37</v>
      </c>
      <c r="S2093" t="s">
        <v>2610</v>
      </c>
      <c r="T2093">
        <v>45286</v>
      </c>
      <c r="U2093">
        <v>469</v>
      </c>
      <c r="V2093">
        <v>2</v>
      </c>
      <c r="W2093">
        <v>2718.94</v>
      </c>
      <c r="X2093">
        <v>3</v>
      </c>
      <c r="Y2093">
        <v>4</v>
      </c>
      <c r="Z2093">
        <v>2</v>
      </c>
      <c r="AA2093" t="s">
        <v>11855</v>
      </c>
      <c r="AB2093" t="s">
        <v>11834</v>
      </c>
    </row>
    <row r="2094" spans="1:28" x14ac:dyDescent="0.3">
      <c r="A2094" s="9" t="s">
        <v>2610</v>
      </c>
      <c r="B2094" s="20">
        <v>45286</v>
      </c>
      <c r="C2094" s="30">
        <f>superstore_excel!X$2 - B2094</f>
        <v>469</v>
      </c>
      <c r="D2094" s="10">
        <v>2</v>
      </c>
      <c r="E2094" s="10">
        <v>2718.94</v>
      </c>
      <c r="F2094">
        <f t="shared" si="162"/>
        <v>3</v>
      </c>
      <c r="G2094">
        <f t="shared" si="160"/>
        <v>4</v>
      </c>
      <c r="H2094">
        <f t="shared" si="161"/>
        <v>2</v>
      </c>
      <c r="I2094" t="str">
        <f t="shared" si="163"/>
        <v>342</v>
      </c>
      <c r="J2094" t="str">
        <f t="shared" si="164"/>
        <v>Others</v>
      </c>
      <c r="M2094" s="9" t="s">
        <v>8337</v>
      </c>
      <c r="N2094" s="10">
        <v>1</v>
      </c>
      <c r="P2094" s="9" t="s">
        <v>8337</v>
      </c>
      <c r="Q2094" s="10">
        <v>902.67</v>
      </c>
      <c r="S2094" t="s">
        <v>2627</v>
      </c>
      <c r="T2094">
        <v>45522</v>
      </c>
      <c r="U2094">
        <v>233</v>
      </c>
      <c r="V2094">
        <v>1</v>
      </c>
      <c r="W2094">
        <v>4429.3100000000004</v>
      </c>
      <c r="X2094">
        <v>4</v>
      </c>
      <c r="Y2094">
        <v>3</v>
      </c>
      <c r="Z2094">
        <v>3</v>
      </c>
      <c r="AA2094" t="s">
        <v>11833</v>
      </c>
      <c r="AB2094" t="s">
        <v>11834</v>
      </c>
    </row>
    <row r="2095" spans="1:28" x14ac:dyDescent="0.3">
      <c r="A2095" s="9" t="s">
        <v>2627</v>
      </c>
      <c r="B2095" s="20">
        <v>45522</v>
      </c>
      <c r="C2095" s="30">
        <f>superstore_excel!X$2 - B2095</f>
        <v>233</v>
      </c>
      <c r="D2095" s="10">
        <v>1</v>
      </c>
      <c r="E2095" s="10">
        <v>4429.3100000000004</v>
      </c>
      <c r="F2095">
        <f t="shared" si="162"/>
        <v>4</v>
      </c>
      <c r="G2095">
        <f t="shared" si="160"/>
        <v>3</v>
      </c>
      <c r="H2095">
        <f t="shared" si="161"/>
        <v>3</v>
      </c>
      <c r="I2095" t="str">
        <f t="shared" si="163"/>
        <v>433</v>
      </c>
      <c r="J2095" t="str">
        <f t="shared" si="164"/>
        <v>Others</v>
      </c>
      <c r="M2095" s="9" t="s">
        <v>2610</v>
      </c>
      <c r="N2095" s="10">
        <v>2</v>
      </c>
      <c r="P2095" s="9" t="s">
        <v>2610</v>
      </c>
      <c r="Q2095" s="10">
        <v>2718.94</v>
      </c>
      <c r="S2095" t="s">
        <v>11321</v>
      </c>
      <c r="T2095">
        <v>45440</v>
      </c>
      <c r="U2095">
        <v>315</v>
      </c>
      <c r="V2095">
        <v>1</v>
      </c>
      <c r="W2095">
        <v>2324.59</v>
      </c>
      <c r="X2095">
        <v>4</v>
      </c>
      <c r="Y2095">
        <v>3</v>
      </c>
      <c r="Z2095">
        <v>2</v>
      </c>
      <c r="AA2095" t="s">
        <v>11842</v>
      </c>
      <c r="AB2095" t="s">
        <v>11834</v>
      </c>
    </row>
    <row r="2096" spans="1:28" x14ac:dyDescent="0.3">
      <c r="A2096" s="9" t="s">
        <v>11321</v>
      </c>
      <c r="B2096" s="20">
        <v>45440</v>
      </c>
      <c r="C2096" s="30">
        <f>superstore_excel!X$2 - B2096</f>
        <v>315</v>
      </c>
      <c r="D2096" s="10">
        <v>1</v>
      </c>
      <c r="E2096" s="10">
        <v>2324.59</v>
      </c>
      <c r="F2096">
        <f t="shared" si="162"/>
        <v>4</v>
      </c>
      <c r="G2096">
        <f t="shared" si="160"/>
        <v>3</v>
      </c>
      <c r="H2096">
        <f t="shared" si="161"/>
        <v>2</v>
      </c>
      <c r="I2096" t="str">
        <f t="shared" si="163"/>
        <v>432</v>
      </c>
      <c r="J2096" t="str">
        <f t="shared" si="164"/>
        <v>Others</v>
      </c>
      <c r="M2096" s="9" t="s">
        <v>2627</v>
      </c>
      <c r="N2096" s="10">
        <v>1</v>
      </c>
      <c r="P2096" s="9" t="s">
        <v>2627</v>
      </c>
      <c r="Q2096" s="10">
        <v>4429.3100000000004</v>
      </c>
      <c r="S2096" t="s">
        <v>5487</v>
      </c>
      <c r="T2096">
        <v>45205</v>
      </c>
      <c r="U2096">
        <v>550</v>
      </c>
      <c r="V2096">
        <v>1</v>
      </c>
      <c r="W2096">
        <v>882.36</v>
      </c>
      <c r="X2096">
        <v>2</v>
      </c>
      <c r="Y2096">
        <v>3</v>
      </c>
      <c r="Z2096">
        <v>1</v>
      </c>
      <c r="AA2096" t="s">
        <v>11847</v>
      </c>
      <c r="AB2096" t="s">
        <v>11839</v>
      </c>
    </row>
    <row r="2097" spans="1:28" x14ac:dyDescent="0.3">
      <c r="A2097" s="9" t="s">
        <v>5487</v>
      </c>
      <c r="B2097" s="20">
        <v>45205</v>
      </c>
      <c r="C2097" s="30">
        <f>superstore_excel!X$2 - B2097</f>
        <v>550</v>
      </c>
      <c r="D2097" s="10">
        <v>1</v>
      </c>
      <c r="E2097" s="10">
        <v>882.36</v>
      </c>
      <c r="F2097">
        <f t="shared" si="162"/>
        <v>2</v>
      </c>
      <c r="G2097">
        <f t="shared" si="160"/>
        <v>3</v>
      </c>
      <c r="H2097">
        <f t="shared" si="161"/>
        <v>1</v>
      </c>
      <c r="I2097" t="str">
        <f t="shared" si="163"/>
        <v>231</v>
      </c>
      <c r="J2097" t="str">
        <f t="shared" si="164"/>
        <v>At Risk</v>
      </c>
      <c r="M2097" s="9" t="s">
        <v>11321</v>
      </c>
      <c r="N2097" s="10">
        <v>1</v>
      </c>
      <c r="P2097" s="9" t="s">
        <v>11321</v>
      </c>
      <c r="Q2097" s="10">
        <v>2324.59</v>
      </c>
      <c r="S2097" t="s">
        <v>7678</v>
      </c>
      <c r="T2097">
        <v>45575</v>
      </c>
      <c r="U2097">
        <v>180</v>
      </c>
      <c r="V2097">
        <v>1</v>
      </c>
      <c r="W2097">
        <v>1982.54</v>
      </c>
      <c r="X2097">
        <v>4</v>
      </c>
      <c r="Y2097">
        <v>3</v>
      </c>
      <c r="Z2097">
        <v>2</v>
      </c>
      <c r="AA2097" t="s">
        <v>11842</v>
      </c>
      <c r="AB2097" t="s">
        <v>11834</v>
      </c>
    </row>
    <row r="2098" spans="1:28" x14ac:dyDescent="0.3">
      <c r="A2098" s="9" t="s">
        <v>7678</v>
      </c>
      <c r="B2098" s="20">
        <v>45575</v>
      </c>
      <c r="C2098" s="30">
        <f>superstore_excel!X$2 - B2098</f>
        <v>180</v>
      </c>
      <c r="D2098" s="10">
        <v>1</v>
      </c>
      <c r="E2098" s="10">
        <v>1982.54</v>
      </c>
      <c r="F2098">
        <f t="shared" si="162"/>
        <v>4</v>
      </c>
      <c r="G2098">
        <f t="shared" si="160"/>
        <v>3</v>
      </c>
      <c r="H2098">
        <f t="shared" si="161"/>
        <v>2</v>
      </c>
      <c r="I2098" t="str">
        <f t="shared" si="163"/>
        <v>432</v>
      </c>
      <c r="J2098" t="str">
        <f t="shared" si="164"/>
        <v>Others</v>
      </c>
      <c r="M2098" s="9" t="s">
        <v>5487</v>
      </c>
      <c r="N2098" s="10">
        <v>1</v>
      </c>
      <c r="P2098" s="9" t="s">
        <v>5487</v>
      </c>
      <c r="Q2098" s="10">
        <v>882.36</v>
      </c>
      <c r="S2098" t="s">
        <v>6687</v>
      </c>
      <c r="T2098">
        <v>45411</v>
      </c>
      <c r="U2098">
        <v>344</v>
      </c>
      <c r="V2098">
        <v>1</v>
      </c>
      <c r="W2098">
        <v>842.25</v>
      </c>
      <c r="X2098">
        <v>3</v>
      </c>
      <c r="Y2098">
        <v>3</v>
      </c>
      <c r="Z2098">
        <v>1</v>
      </c>
      <c r="AA2098" t="s">
        <v>11841</v>
      </c>
      <c r="AB2098" t="s">
        <v>11834</v>
      </c>
    </row>
    <row r="2099" spans="1:28" x14ac:dyDescent="0.3">
      <c r="A2099" s="9" t="s">
        <v>6687</v>
      </c>
      <c r="B2099" s="20">
        <v>45411</v>
      </c>
      <c r="C2099" s="30">
        <f>superstore_excel!X$2 - B2099</f>
        <v>344</v>
      </c>
      <c r="D2099" s="10">
        <v>1</v>
      </c>
      <c r="E2099" s="10">
        <v>842.25</v>
      </c>
      <c r="F2099">
        <f t="shared" si="162"/>
        <v>3</v>
      </c>
      <c r="G2099">
        <f t="shared" si="160"/>
        <v>3</v>
      </c>
      <c r="H2099">
        <f t="shared" si="161"/>
        <v>1</v>
      </c>
      <c r="I2099" t="str">
        <f t="shared" si="163"/>
        <v>331</v>
      </c>
      <c r="J2099" t="str">
        <f t="shared" si="164"/>
        <v>Others</v>
      </c>
      <c r="M2099" s="9" t="s">
        <v>7678</v>
      </c>
      <c r="N2099" s="10">
        <v>1</v>
      </c>
      <c r="P2099" s="9" t="s">
        <v>7678</v>
      </c>
      <c r="Q2099" s="10">
        <v>1982.54</v>
      </c>
      <c r="S2099" t="s">
        <v>2691</v>
      </c>
      <c r="T2099">
        <v>45654</v>
      </c>
      <c r="U2099">
        <v>101</v>
      </c>
      <c r="V2099">
        <v>2</v>
      </c>
      <c r="W2099">
        <v>4680.22</v>
      </c>
      <c r="X2099">
        <v>5</v>
      </c>
      <c r="Y2099">
        <v>4</v>
      </c>
      <c r="Z2099">
        <v>3</v>
      </c>
      <c r="AA2099" t="s">
        <v>11854</v>
      </c>
      <c r="AB2099" t="s">
        <v>11832</v>
      </c>
    </row>
    <row r="2100" spans="1:28" x14ac:dyDescent="0.3">
      <c r="A2100" s="9" t="s">
        <v>2691</v>
      </c>
      <c r="B2100" s="20">
        <v>45654</v>
      </c>
      <c r="C2100" s="30">
        <f>superstore_excel!X$2 - B2100</f>
        <v>101</v>
      </c>
      <c r="D2100" s="10">
        <v>2</v>
      </c>
      <c r="E2100" s="10">
        <v>4680.22</v>
      </c>
      <c r="F2100">
        <f t="shared" si="162"/>
        <v>5</v>
      </c>
      <c r="G2100">
        <f t="shared" si="160"/>
        <v>4</v>
      </c>
      <c r="H2100">
        <f t="shared" si="161"/>
        <v>3</v>
      </c>
      <c r="I2100" t="str">
        <f t="shared" si="163"/>
        <v>543</v>
      </c>
      <c r="J2100" t="str">
        <f t="shared" si="164"/>
        <v>Recent Customers</v>
      </c>
      <c r="M2100" s="9" t="s">
        <v>6687</v>
      </c>
      <c r="N2100" s="10">
        <v>1</v>
      </c>
      <c r="P2100" s="9" t="s">
        <v>6687</v>
      </c>
      <c r="Q2100" s="10">
        <v>842.25</v>
      </c>
      <c r="S2100" t="s">
        <v>413</v>
      </c>
      <c r="T2100">
        <v>45529</v>
      </c>
      <c r="U2100">
        <v>226</v>
      </c>
      <c r="V2100">
        <v>5</v>
      </c>
      <c r="W2100">
        <v>16777.847230744741</v>
      </c>
      <c r="X2100">
        <v>4</v>
      </c>
      <c r="Y2100">
        <v>4</v>
      </c>
      <c r="Z2100">
        <v>4</v>
      </c>
      <c r="AA2100" t="s">
        <v>11835</v>
      </c>
      <c r="AB2100" t="s">
        <v>11836</v>
      </c>
    </row>
    <row r="2101" spans="1:28" x14ac:dyDescent="0.3">
      <c r="A2101" s="9" t="s">
        <v>413</v>
      </c>
      <c r="B2101" s="20">
        <v>45529</v>
      </c>
      <c r="C2101" s="30">
        <f>superstore_excel!X$2 - B2101</f>
        <v>226</v>
      </c>
      <c r="D2101" s="10">
        <v>5</v>
      </c>
      <c r="E2101" s="10">
        <v>16777.847230744741</v>
      </c>
      <c r="F2101">
        <f t="shared" si="162"/>
        <v>4</v>
      </c>
      <c r="G2101">
        <f t="shared" si="160"/>
        <v>4</v>
      </c>
      <c r="H2101">
        <f t="shared" si="161"/>
        <v>4</v>
      </c>
      <c r="I2101" t="str">
        <f t="shared" si="163"/>
        <v>444</v>
      </c>
      <c r="J2101" t="str">
        <f t="shared" si="164"/>
        <v>Loyal Customers</v>
      </c>
      <c r="M2101" s="9" t="s">
        <v>2691</v>
      </c>
      <c r="N2101" s="10">
        <v>2</v>
      </c>
      <c r="P2101" s="9" t="s">
        <v>2691</v>
      </c>
      <c r="Q2101" s="10">
        <v>4680.22</v>
      </c>
      <c r="S2101" t="s">
        <v>2905</v>
      </c>
      <c r="T2101">
        <v>45415</v>
      </c>
      <c r="U2101">
        <v>340</v>
      </c>
      <c r="V2101">
        <v>1</v>
      </c>
      <c r="W2101">
        <v>1393.78</v>
      </c>
      <c r="X2101">
        <v>3</v>
      </c>
      <c r="Y2101">
        <v>3</v>
      </c>
      <c r="Z2101">
        <v>1</v>
      </c>
      <c r="AA2101" t="s">
        <v>11841</v>
      </c>
      <c r="AB2101" t="s">
        <v>11834</v>
      </c>
    </row>
    <row r="2102" spans="1:28" x14ac:dyDescent="0.3">
      <c r="A2102" s="9" t="s">
        <v>2905</v>
      </c>
      <c r="B2102" s="20">
        <v>45415</v>
      </c>
      <c r="C2102" s="30">
        <f>superstore_excel!X$2 - B2102</f>
        <v>340</v>
      </c>
      <c r="D2102" s="10">
        <v>1</v>
      </c>
      <c r="E2102" s="10">
        <v>1393.78</v>
      </c>
      <c r="F2102">
        <f t="shared" si="162"/>
        <v>3</v>
      </c>
      <c r="G2102">
        <f t="shared" si="160"/>
        <v>3</v>
      </c>
      <c r="H2102">
        <f t="shared" si="161"/>
        <v>1</v>
      </c>
      <c r="I2102" t="str">
        <f t="shared" si="163"/>
        <v>331</v>
      </c>
      <c r="J2102" t="str">
        <f t="shared" si="164"/>
        <v>Others</v>
      </c>
      <c r="M2102" s="9" t="s">
        <v>413</v>
      </c>
      <c r="N2102" s="10">
        <v>5</v>
      </c>
      <c r="P2102" s="9" t="s">
        <v>413</v>
      </c>
      <c r="Q2102" s="10">
        <v>16777.847230744741</v>
      </c>
      <c r="S2102" t="s">
        <v>1603</v>
      </c>
      <c r="T2102">
        <v>45100</v>
      </c>
      <c r="U2102">
        <v>655</v>
      </c>
      <c r="V2102">
        <v>4</v>
      </c>
      <c r="W2102">
        <v>7152.2353239317399</v>
      </c>
      <c r="X2102">
        <v>2</v>
      </c>
      <c r="Y2102">
        <v>4</v>
      </c>
      <c r="Z2102">
        <v>4</v>
      </c>
      <c r="AA2102" t="s">
        <v>11844</v>
      </c>
      <c r="AB2102" t="s">
        <v>11839</v>
      </c>
    </row>
    <row r="2103" spans="1:28" x14ac:dyDescent="0.3">
      <c r="A2103" s="9" t="s">
        <v>1603</v>
      </c>
      <c r="B2103" s="20">
        <v>45100</v>
      </c>
      <c r="C2103" s="30">
        <f>superstore_excel!X$2 - B2103</f>
        <v>655</v>
      </c>
      <c r="D2103" s="10">
        <v>4</v>
      </c>
      <c r="E2103" s="10">
        <v>7152.2353239317399</v>
      </c>
      <c r="F2103">
        <f t="shared" si="162"/>
        <v>2</v>
      </c>
      <c r="G2103">
        <f t="shared" si="160"/>
        <v>4</v>
      </c>
      <c r="H2103">
        <f t="shared" si="161"/>
        <v>4</v>
      </c>
      <c r="I2103" t="str">
        <f t="shared" si="163"/>
        <v>244</v>
      </c>
      <c r="J2103" t="str">
        <f t="shared" si="164"/>
        <v>At Risk</v>
      </c>
      <c r="M2103" s="9" t="s">
        <v>2905</v>
      </c>
      <c r="N2103" s="10">
        <v>1</v>
      </c>
      <c r="P2103" s="9" t="s">
        <v>2905</v>
      </c>
      <c r="Q2103" s="10">
        <v>1393.78</v>
      </c>
      <c r="S2103" t="s">
        <v>4438</v>
      </c>
      <c r="T2103">
        <v>45468</v>
      </c>
      <c r="U2103">
        <v>287</v>
      </c>
      <c r="V2103">
        <v>1</v>
      </c>
      <c r="W2103">
        <v>4099.6499999999996</v>
      </c>
      <c r="X2103">
        <v>4</v>
      </c>
      <c r="Y2103">
        <v>3</v>
      </c>
      <c r="Z2103">
        <v>3</v>
      </c>
      <c r="AA2103" t="s">
        <v>11833</v>
      </c>
      <c r="AB2103" t="s">
        <v>11834</v>
      </c>
    </row>
    <row r="2104" spans="1:28" x14ac:dyDescent="0.3">
      <c r="A2104" s="9" t="s">
        <v>4438</v>
      </c>
      <c r="B2104" s="20">
        <v>45468</v>
      </c>
      <c r="C2104" s="30">
        <f>superstore_excel!X$2 - B2104</f>
        <v>287</v>
      </c>
      <c r="D2104" s="10">
        <v>1</v>
      </c>
      <c r="E2104" s="10">
        <v>4099.6499999999996</v>
      </c>
      <c r="F2104">
        <f t="shared" si="162"/>
        <v>4</v>
      </c>
      <c r="G2104">
        <f t="shared" si="160"/>
        <v>3</v>
      </c>
      <c r="H2104">
        <f t="shared" si="161"/>
        <v>3</v>
      </c>
      <c r="I2104" t="str">
        <f t="shared" si="163"/>
        <v>433</v>
      </c>
      <c r="J2104" t="str">
        <f t="shared" si="164"/>
        <v>Others</v>
      </c>
      <c r="M2104" s="9" t="s">
        <v>1603</v>
      </c>
      <c r="N2104" s="10">
        <v>4</v>
      </c>
      <c r="P2104" s="9" t="s">
        <v>1603</v>
      </c>
      <c r="Q2104" s="10">
        <v>7152.2353239317399</v>
      </c>
      <c r="S2104" t="s">
        <v>5267</v>
      </c>
      <c r="T2104">
        <v>45242</v>
      </c>
      <c r="U2104">
        <v>513</v>
      </c>
      <c r="V2104">
        <v>1</v>
      </c>
      <c r="W2104">
        <v>2789.1</v>
      </c>
      <c r="X2104">
        <v>3</v>
      </c>
      <c r="Y2104">
        <v>3</v>
      </c>
      <c r="Z2104">
        <v>2</v>
      </c>
      <c r="AA2104" t="s">
        <v>11837</v>
      </c>
      <c r="AB2104" t="s">
        <v>11834</v>
      </c>
    </row>
    <row r="2105" spans="1:28" x14ac:dyDescent="0.3">
      <c r="A2105" s="9" t="s">
        <v>5267</v>
      </c>
      <c r="B2105" s="20">
        <v>45242</v>
      </c>
      <c r="C2105" s="30">
        <f>superstore_excel!X$2 - B2105</f>
        <v>513</v>
      </c>
      <c r="D2105" s="10">
        <v>1</v>
      </c>
      <c r="E2105" s="10">
        <v>2789.1</v>
      </c>
      <c r="F2105">
        <f t="shared" si="162"/>
        <v>3</v>
      </c>
      <c r="G2105">
        <f t="shared" si="160"/>
        <v>3</v>
      </c>
      <c r="H2105">
        <f t="shared" si="161"/>
        <v>2</v>
      </c>
      <c r="I2105" t="str">
        <f t="shared" si="163"/>
        <v>332</v>
      </c>
      <c r="J2105" t="str">
        <f t="shared" si="164"/>
        <v>Others</v>
      </c>
      <c r="M2105" s="9" t="s">
        <v>4438</v>
      </c>
      <c r="N2105" s="10">
        <v>1</v>
      </c>
      <c r="P2105" s="9" t="s">
        <v>4438</v>
      </c>
      <c r="Q2105" s="10">
        <v>4099.6499999999996</v>
      </c>
      <c r="S2105" t="s">
        <v>8693</v>
      </c>
      <c r="T2105">
        <v>45531</v>
      </c>
      <c r="U2105">
        <v>224</v>
      </c>
      <c r="V2105">
        <v>1</v>
      </c>
      <c r="W2105">
        <v>3791.74</v>
      </c>
      <c r="X2105">
        <v>4</v>
      </c>
      <c r="Y2105">
        <v>3</v>
      </c>
      <c r="Z2105">
        <v>3</v>
      </c>
      <c r="AA2105" t="s">
        <v>11833</v>
      </c>
      <c r="AB2105" t="s">
        <v>11834</v>
      </c>
    </row>
    <row r="2106" spans="1:28" x14ac:dyDescent="0.3">
      <c r="A2106" s="9" t="s">
        <v>8693</v>
      </c>
      <c r="B2106" s="20">
        <v>45531</v>
      </c>
      <c r="C2106" s="30">
        <f>superstore_excel!X$2 - B2106</f>
        <v>224</v>
      </c>
      <c r="D2106" s="10">
        <v>1</v>
      </c>
      <c r="E2106" s="10">
        <v>3791.74</v>
      </c>
      <c r="F2106">
        <f t="shared" si="162"/>
        <v>4</v>
      </c>
      <c r="G2106">
        <f t="shared" si="160"/>
        <v>3</v>
      </c>
      <c r="H2106">
        <f t="shared" si="161"/>
        <v>3</v>
      </c>
      <c r="I2106" t="str">
        <f t="shared" si="163"/>
        <v>433</v>
      </c>
      <c r="J2106" t="str">
        <f t="shared" si="164"/>
        <v>Others</v>
      </c>
      <c r="M2106" s="9" t="s">
        <v>5267</v>
      </c>
      <c r="N2106" s="10">
        <v>1</v>
      </c>
      <c r="P2106" s="9" t="s">
        <v>5267</v>
      </c>
      <c r="Q2106" s="10">
        <v>2789.1</v>
      </c>
      <c r="S2106" t="s">
        <v>2956</v>
      </c>
      <c r="T2106">
        <v>45548</v>
      </c>
      <c r="U2106">
        <v>207</v>
      </c>
      <c r="V2106">
        <v>1</v>
      </c>
      <c r="W2106">
        <v>3841.43</v>
      </c>
      <c r="X2106">
        <v>4</v>
      </c>
      <c r="Y2106">
        <v>3</v>
      </c>
      <c r="Z2106">
        <v>3</v>
      </c>
      <c r="AA2106" t="s">
        <v>11833</v>
      </c>
      <c r="AB2106" t="s">
        <v>11834</v>
      </c>
    </row>
    <row r="2107" spans="1:28" x14ac:dyDescent="0.3">
      <c r="A2107" s="9" t="s">
        <v>2956</v>
      </c>
      <c r="B2107" s="20">
        <v>45548</v>
      </c>
      <c r="C2107" s="30">
        <f>superstore_excel!X$2 - B2107</f>
        <v>207</v>
      </c>
      <c r="D2107" s="10">
        <v>1</v>
      </c>
      <c r="E2107" s="10">
        <v>3841.43</v>
      </c>
      <c r="F2107">
        <f t="shared" si="162"/>
        <v>4</v>
      </c>
      <c r="G2107">
        <f t="shared" si="160"/>
        <v>3</v>
      </c>
      <c r="H2107">
        <f t="shared" si="161"/>
        <v>3</v>
      </c>
      <c r="I2107" t="str">
        <f t="shared" si="163"/>
        <v>433</v>
      </c>
      <c r="J2107" t="str">
        <f t="shared" si="164"/>
        <v>Others</v>
      </c>
      <c r="M2107" s="9" t="s">
        <v>8693</v>
      </c>
      <c r="N2107" s="10">
        <v>1</v>
      </c>
      <c r="P2107" s="9" t="s">
        <v>8693</v>
      </c>
      <c r="Q2107" s="10">
        <v>3791.74</v>
      </c>
      <c r="S2107" t="s">
        <v>10728</v>
      </c>
      <c r="T2107">
        <v>45081</v>
      </c>
      <c r="U2107">
        <v>674</v>
      </c>
      <c r="V2107">
        <v>1</v>
      </c>
      <c r="W2107">
        <v>3729.12</v>
      </c>
      <c r="X2107">
        <v>2</v>
      </c>
      <c r="Y2107">
        <v>3</v>
      </c>
      <c r="Z2107">
        <v>3</v>
      </c>
      <c r="AA2107" t="s">
        <v>11838</v>
      </c>
      <c r="AB2107" t="s">
        <v>11839</v>
      </c>
    </row>
    <row r="2108" spans="1:28" x14ac:dyDescent="0.3">
      <c r="A2108" s="9" t="s">
        <v>10728</v>
      </c>
      <c r="B2108" s="20">
        <v>45081</v>
      </c>
      <c r="C2108" s="30">
        <f>superstore_excel!X$2 - B2108</f>
        <v>674</v>
      </c>
      <c r="D2108" s="10">
        <v>1</v>
      </c>
      <c r="E2108" s="10">
        <v>3729.12</v>
      </c>
      <c r="F2108">
        <f t="shared" si="162"/>
        <v>2</v>
      </c>
      <c r="G2108">
        <f t="shared" si="160"/>
        <v>3</v>
      </c>
      <c r="H2108">
        <f t="shared" si="161"/>
        <v>3</v>
      </c>
      <c r="I2108" t="str">
        <f t="shared" si="163"/>
        <v>233</v>
      </c>
      <c r="J2108" t="str">
        <f t="shared" si="164"/>
        <v>At Risk</v>
      </c>
      <c r="M2108" s="9" t="s">
        <v>2956</v>
      </c>
      <c r="N2108" s="10">
        <v>1</v>
      </c>
      <c r="P2108" s="9" t="s">
        <v>2956</v>
      </c>
      <c r="Q2108" s="10">
        <v>3841.43</v>
      </c>
      <c r="S2108" t="s">
        <v>2683</v>
      </c>
      <c r="T2108">
        <v>45604</v>
      </c>
      <c r="U2108">
        <v>151</v>
      </c>
      <c r="V2108">
        <v>1</v>
      </c>
      <c r="W2108">
        <v>3763.77</v>
      </c>
      <c r="X2108">
        <v>5</v>
      </c>
      <c r="Y2108">
        <v>3</v>
      </c>
      <c r="Z2108">
        <v>3</v>
      </c>
      <c r="AA2108" t="s">
        <v>11831</v>
      </c>
      <c r="AB2108" t="s">
        <v>11832</v>
      </c>
    </row>
    <row r="2109" spans="1:28" x14ac:dyDescent="0.3">
      <c r="A2109" s="9" t="s">
        <v>2683</v>
      </c>
      <c r="B2109" s="20">
        <v>45604</v>
      </c>
      <c r="C2109" s="30">
        <f>superstore_excel!X$2 - B2109</f>
        <v>151</v>
      </c>
      <c r="D2109" s="10">
        <v>1</v>
      </c>
      <c r="E2109" s="10">
        <v>3763.77</v>
      </c>
      <c r="F2109">
        <f t="shared" si="162"/>
        <v>5</v>
      </c>
      <c r="G2109">
        <f t="shared" si="160"/>
        <v>3</v>
      </c>
      <c r="H2109">
        <f t="shared" si="161"/>
        <v>3</v>
      </c>
      <c r="I2109" t="str">
        <f t="shared" si="163"/>
        <v>533</v>
      </c>
      <c r="J2109" t="str">
        <f t="shared" si="164"/>
        <v>Recent Customers</v>
      </c>
      <c r="M2109" s="9" t="s">
        <v>10728</v>
      </c>
      <c r="N2109" s="10">
        <v>1</v>
      </c>
      <c r="P2109" s="9" t="s">
        <v>10728</v>
      </c>
      <c r="Q2109" s="10">
        <v>3729.12</v>
      </c>
      <c r="S2109" t="s">
        <v>2465</v>
      </c>
      <c r="T2109">
        <v>45555</v>
      </c>
      <c r="U2109">
        <v>200</v>
      </c>
      <c r="V2109">
        <v>4</v>
      </c>
      <c r="W2109">
        <v>11147.396959838579</v>
      </c>
      <c r="X2109">
        <v>4</v>
      </c>
      <c r="Y2109">
        <v>4</v>
      </c>
      <c r="Z2109">
        <v>4</v>
      </c>
      <c r="AA2109" t="s">
        <v>11835</v>
      </c>
      <c r="AB2109" t="s">
        <v>11836</v>
      </c>
    </row>
    <row r="2110" spans="1:28" x14ac:dyDescent="0.3">
      <c r="A2110" s="9" t="s">
        <v>2465</v>
      </c>
      <c r="B2110" s="20">
        <v>45555</v>
      </c>
      <c r="C2110" s="30">
        <f>superstore_excel!X$2 - B2110</f>
        <v>200</v>
      </c>
      <c r="D2110" s="10">
        <v>4</v>
      </c>
      <c r="E2110" s="10">
        <v>11147.396959838579</v>
      </c>
      <c r="F2110">
        <f t="shared" si="162"/>
        <v>4</v>
      </c>
      <c r="G2110">
        <f t="shared" si="160"/>
        <v>4</v>
      </c>
      <c r="H2110">
        <f t="shared" si="161"/>
        <v>4</v>
      </c>
      <c r="I2110" t="str">
        <f t="shared" si="163"/>
        <v>444</v>
      </c>
      <c r="J2110" t="str">
        <f t="shared" si="164"/>
        <v>Loyal Customers</v>
      </c>
      <c r="M2110" s="9" t="s">
        <v>2683</v>
      </c>
      <c r="N2110" s="10">
        <v>1</v>
      </c>
      <c r="P2110" s="9" t="s">
        <v>2683</v>
      </c>
      <c r="Q2110" s="10">
        <v>3763.77</v>
      </c>
      <c r="S2110" t="s">
        <v>5333</v>
      </c>
      <c r="T2110">
        <v>45399</v>
      </c>
      <c r="U2110">
        <v>356</v>
      </c>
      <c r="V2110">
        <v>1</v>
      </c>
      <c r="W2110">
        <v>1702.28</v>
      </c>
      <c r="X2110">
        <v>3</v>
      </c>
      <c r="Y2110">
        <v>3</v>
      </c>
      <c r="Z2110">
        <v>1</v>
      </c>
      <c r="AA2110" t="s">
        <v>11841</v>
      </c>
      <c r="AB2110" t="s">
        <v>11834</v>
      </c>
    </row>
    <row r="2111" spans="1:28" x14ac:dyDescent="0.3">
      <c r="A2111" s="9" t="s">
        <v>5333</v>
      </c>
      <c r="B2111" s="20">
        <v>45399</v>
      </c>
      <c r="C2111" s="30">
        <f>superstore_excel!X$2 - B2111</f>
        <v>356</v>
      </c>
      <c r="D2111" s="10">
        <v>1</v>
      </c>
      <c r="E2111" s="10">
        <v>1702.28</v>
      </c>
      <c r="F2111">
        <f t="shared" si="162"/>
        <v>3</v>
      </c>
      <c r="G2111">
        <f t="shared" si="160"/>
        <v>3</v>
      </c>
      <c r="H2111">
        <f t="shared" si="161"/>
        <v>1</v>
      </c>
      <c r="I2111" t="str">
        <f t="shared" si="163"/>
        <v>331</v>
      </c>
      <c r="J2111" t="str">
        <f t="shared" si="164"/>
        <v>Others</v>
      </c>
      <c r="M2111" s="9" t="s">
        <v>2465</v>
      </c>
      <c r="N2111" s="10">
        <v>4</v>
      </c>
      <c r="P2111" s="9" t="s">
        <v>2465</v>
      </c>
      <c r="Q2111" s="10">
        <v>11147.396959838579</v>
      </c>
      <c r="S2111" t="s">
        <v>1154</v>
      </c>
      <c r="T2111">
        <v>45752</v>
      </c>
      <c r="U2111">
        <v>3</v>
      </c>
      <c r="V2111">
        <v>4</v>
      </c>
      <c r="W2111">
        <v>10897.764883322699</v>
      </c>
      <c r="X2111">
        <v>5</v>
      </c>
      <c r="Y2111">
        <v>4</v>
      </c>
      <c r="Z2111">
        <v>4</v>
      </c>
      <c r="AA2111" t="s">
        <v>11849</v>
      </c>
      <c r="AB2111" t="s">
        <v>11836</v>
      </c>
    </row>
    <row r="2112" spans="1:28" x14ac:dyDescent="0.3">
      <c r="A2112" s="9" t="s">
        <v>1154</v>
      </c>
      <c r="B2112" s="20">
        <v>45752</v>
      </c>
      <c r="C2112" s="30">
        <f>superstore_excel!X$2 - B2112</f>
        <v>3</v>
      </c>
      <c r="D2112" s="10">
        <v>4</v>
      </c>
      <c r="E2112" s="10">
        <v>10897.764883322699</v>
      </c>
      <c r="F2112">
        <f t="shared" si="162"/>
        <v>5</v>
      </c>
      <c r="G2112">
        <f t="shared" si="160"/>
        <v>4</v>
      </c>
      <c r="H2112">
        <f t="shared" si="161"/>
        <v>4</v>
      </c>
      <c r="I2112" t="str">
        <f t="shared" si="163"/>
        <v>544</v>
      </c>
      <c r="J2112" t="str">
        <f t="shared" si="164"/>
        <v>Loyal Customers</v>
      </c>
      <c r="M2112" s="9" t="s">
        <v>5333</v>
      </c>
      <c r="N2112" s="10">
        <v>1</v>
      </c>
      <c r="P2112" s="9" t="s">
        <v>5333</v>
      </c>
      <c r="Q2112" s="10">
        <v>1702.28</v>
      </c>
      <c r="S2112" t="s">
        <v>1285</v>
      </c>
      <c r="T2112">
        <v>45181</v>
      </c>
      <c r="U2112">
        <v>574</v>
      </c>
      <c r="V2112">
        <v>4</v>
      </c>
      <c r="W2112">
        <v>11445.082116130599</v>
      </c>
      <c r="X2112">
        <v>2</v>
      </c>
      <c r="Y2112">
        <v>4</v>
      </c>
      <c r="Z2112">
        <v>4</v>
      </c>
      <c r="AA2112" t="s">
        <v>11844</v>
      </c>
      <c r="AB2112" t="s">
        <v>11839</v>
      </c>
    </row>
    <row r="2113" spans="1:28" x14ac:dyDescent="0.3">
      <c r="A2113" s="9" t="s">
        <v>1285</v>
      </c>
      <c r="B2113" s="20">
        <v>45181</v>
      </c>
      <c r="C2113" s="30">
        <f>superstore_excel!X$2 - B2113</f>
        <v>574</v>
      </c>
      <c r="D2113" s="10">
        <v>4</v>
      </c>
      <c r="E2113" s="10">
        <v>11445.082116130599</v>
      </c>
      <c r="F2113">
        <f t="shared" si="162"/>
        <v>2</v>
      </c>
      <c r="G2113">
        <f t="shared" si="160"/>
        <v>4</v>
      </c>
      <c r="H2113">
        <f t="shared" si="161"/>
        <v>4</v>
      </c>
      <c r="I2113" t="str">
        <f t="shared" si="163"/>
        <v>244</v>
      </c>
      <c r="J2113" t="str">
        <f t="shared" si="164"/>
        <v>At Risk</v>
      </c>
      <c r="M2113" s="9" t="s">
        <v>1154</v>
      </c>
      <c r="N2113" s="10">
        <v>4</v>
      </c>
      <c r="P2113" s="9" t="s">
        <v>1154</v>
      </c>
      <c r="Q2113" s="10">
        <v>10897.764883322699</v>
      </c>
      <c r="S2113" t="s">
        <v>7145</v>
      </c>
      <c r="T2113">
        <v>45472</v>
      </c>
      <c r="U2113">
        <v>283</v>
      </c>
      <c r="V2113">
        <v>1</v>
      </c>
      <c r="W2113">
        <v>3353.31</v>
      </c>
      <c r="X2113">
        <v>4</v>
      </c>
      <c r="Y2113">
        <v>3</v>
      </c>
      <c r="Z2113">
        <v>2</v>
      </c>
      <c r="AA2113" t="s">
        <v>11842</v>
      </c>
      <c r="AB2113" t="s">
        <v>11834</v>
      </c>
    </row>
    <row r="2114" spans="1:28" x14ac:dyDescent="0.3">
      <c r="A2114" s="9" t="s">
        <v>7145</v>
      </c>
      <c r="B2114" s="20">
        <v>45472</v>
      </c>
      <c r="C2114" s="30">
        <f>superstore_excel!X$2 - B2114</f>
        <v>283</v>
      </c>
      <c r="D2114" s="10">
        <v>1</v>
      </c>
      <c r="E2114" s="10">
        <v>3353.31</v>
      </c>
      <c r="F2114">
        <f t="shared" si="162"/>
        <v>4</v>
      </c>
      <c r="G2114">
        <f t="shared" si="160"/>
        <v>3</v>
      </c>
      <c r="H2114">
        <f t="shared" si="161"/>
        <v>2</v>
      </c>
      <c r="I2114" t="str">
        <f t="shared" si="163"/>
        <v>432</v>
      </c>
      <c r="J2114" t="str">
        <f t="shared" si="164"/>
        <v>Others</v>
      </c>
      <c r="M2114" s="9" t="s">
        <v>1285</v>
      </c>
      <c r="N2114" s="10">
        <v>4</v>
      </c>
      <c r="P2114" s="9" t="s">
        <v>1285</v>
      </c>
      <c r="Q2114" s="10">
        <v>11445.082116130599</v>
      </c>
      <c r="S2114" t="s">
        <v>9037</v>
      </c>
      <c r="T2114">
        <v>45657</v>
      </c>
      <c r="U2114">
        <v>98</v>
      </c>
      <c r="V2114">
        <v>1</v>
      </c>
      <c r="W2114">
        <v>2474.27</v>
      </c>
      <c r="X2114">
        <v>5</v>
      </c>
      <c r="Y2114">
        <v>3</v>
      </c>
      <c r="Z2114">
        <v>2</v>
      </c>
      <c r="AA2114" t="s">
        <v>11846</v>
      </c>
      <c r="AB2114" t="s">
        <v>11832</v>
      </c>
    </row>
    <row r="2115" spans="1:28" x14ac:dyDescent="0.3">
      <c r="A2115" s="9" t="s">
        <v>9037</v>
      </c>
      <c r="B2115" s="20">
        <v>45657</v>
      </c>
      <c r="C2115" s="30">
        <f>superstore_excel!X$2 - B2115</f>
        <v>98</v>
      </c>
      <c r="D2115" s="10">
        <v>1</v>
      </c>
      <c r="E2115" s="10">
        <v>2474.27</v>
      </c>
      <c r="F2115">
        <f t="shared" si="162"/>
        <v>5</v>
      </c>
      <c r="G2115">
        <f t="shared" si="160"/>
        <v>3</v>
      </c>
      <c r="H2115">
        <f t="shared" si="161"/>
        <v>2</v>
      </c>
      <c r="I2115" t="str">
        <f t="shared" si="163"/>
        <v>532</v>
      </c>
      <c r="J2115" t="str">
        <f t="shared" si="164"/>
        <v>Recent Customers</v>
      </c>
      <c r="M2115" s="9" t="s">
        <v>7145</v>
      </c>
      <c r="N2115" s="10">
        <v>1</v>
      </c>
      <c r="P2115" s="9" t="s">
        <v>7145</v>
      </c>
      <c r="Q2115" s="10">
        <v>3353.31</v>
      </c>
      <c r="S2115" t="s">
        <v>1447</v>
      </c>
      <c r="T2115">
        <v>45098</v>
      </c>
      <c r="U2115">
        <v>657</v>
      </c>
      <c r="V2115">
        <v>4</v>
      </c>
      <c r="W2115">
        <v>7792.9253447706797</v>
      </c>
      <c r="X2115">
        <v>2</v>
      </c>
      <c r="Y2115">
        <v>4</v>
      </c>
      <c r="Z2115">
        <v>4</v>
      </c>
      <c r="AA2115" t="s">
        <v>11844</v>
      </c>
      <c r="AB2115" t="s">
        <v>11839</v>
      </c>
    </row>
    <row r="2116" spans="1:28" x14ac:dyDescent="0.3">
      <c r="A2116" s="9" t="s">
        <v>1447</v>
      </c>
      <c r="B2116" s="20">
        <v>45098</v>
      </c>
      <c r="C2116" s="30">
        <f>superstore_excel!X$2 - B2116</f>
        <v>657</v>
      </c>
      <c r="D2116" s="10">
        <v>4</v>
      </c>
      <c r="E2116" s="10">
        <v>7792.9253447706797</v>
      </c>
      <c r="F2116">
        <f t="shared" si="162"/>
        <v>2</v>
      </c>
      <c r="G2116">
        <f t="shared" si="160"/>
        <v>4</v>
      </c>
      <c r="H2116">
        <f t="shared" si="161"/>
        <v>4</v>
      </c>
      <c r="I2116" t="str">
        <f t="shared" si="163"/>
        <v>244</v>
      </c>
      <c r="J2116" t="str">
        <f t="shared" si="164"/>
        <v>At Risk</v>
      </c>
      <c r="M2116" s="9" t="s">
        <v>9037</v>
      </c>
      <c r="N2116" s="10">
        <v>1</v>
      </c>
      <c r="P2116" s="9" t="s">
        <v>9037</v>
      </c>
      <c r="Q2116" s="10">
        <v>2474.27</v>
      </c>
      <c r="S2116" t="s">
        <v>9340</v>
      </c>
      <c r="T2116">
        <v>45467</v>
      </c>
      <c r="U2116">
        <v>288</v>
      </c>
      <c r="V2116">
        <v>2</v>
      </c>
      <c r="W2116">
        <v>3156.8599999999997</v>
      </c>
      <c r="X2116">
        <v>4</v>
      </c>
      <c r="Y2116">
        <v>4</v>
      </c>
      <c r="Z2116">
        <v>2</v>
      </c>
      <c r="AA2116" t="s">
        <v>11856</v>
      </c>
      <c r="AB2116" t="s">
        <v>11834</v>
      </c>
    </row>
    <row r="2117" spans="1:28" x14ac:dyDescent="0.3">
      <c r="A2117" s="9" t="s">
        <v>9340</v>
      </c>
      <c r="B2117" s="20">
        <v>45467</v>
      </c>
      <c r="C2117" s="30">
        <f>superstore_excel!X$2 - B2117</f>
        <v>288</v>
      </c>
      <c r="D2117" s="10">
        <v>2</v>
      </c>
      <c r="E2117" s="10">
        <v>3156.8599999999997</v>
      </c>
      <c r="F2117">
        <f t="shared" si="162"/>
        <v>4</v>
      </c>
      <c r="G2117">
        <f t="shared" ref="G2117:G2180" si="165">IF(D2117&gt;=_xlfn.QUARTILE.INC(D:D,4),5, IF(D2117&gt;=_xlfn.QUARTILE.INC(D:D,3),4, IF(D2117&gt;=_xlfn.QUARTILE.INC(D:D,2),3, IF(D2117&gt;=_xlfn.QUARTILE.INC(D:D,1),2,1))))</f>
        <v>4</v>
      </c>
      <c r="H2117">
        <f t="shared" ref="H2117:H2180" si="166">IF(E2117&gt;=_xlfn.QUARTILE.INC(E:E,4),5, IF(E2117&gt;=_xlfn.QUARTILE.INC(E:E,3),4, IF(E2117&gt;=_xlfn.QUARTILE.INC(E:E,2),3, IF(E2117&gt;=_xlfn.QUARTILE.INC(E:E,1),2,1))))</f>
        <v>2</v>
      </c>
      <c r="I2117" t="str">
        <f t="shared" si="163"/>
        <v>442</v>
      </c>
      <c r="J2117" t="str">
        <f t="shared" si="164"/>
        <v>Others</v>
      </c>
      <c r="M2117" s="9" t="s">
        <v>1447</v>
      </c>
      <c r="N2117" s="10">
        <v>4</v>
      </c>
      <c r="P2117" s="9" t="s">
        <v>1447</v>
      </c>
      <c r="Q2117" s="10">
        <v>7792.9253447706797</v>
      </c>
      <c r="S2117" t="s">
        <v>621</v>
      </c>
      <c r="T2117">
        <v>45744</v>
      </c>
      <c r="U2117">
        <v>11</v>
      </c>
      <c r="V2117">
        <v>8</v>
      </c>
      <c r="W2117">
        <v>18841.209388553216</v>
      </c>
      <c r="X2117">
        <v>5</v>
      </c>
      <c r="Y2117">
        <v>4</v>
      </c>
      <c r="Z2117">
        <v>4</v>
      </c>
      <c r="AA2117" t="s">
        <v>11849</v>
      </c>
      <c r="AB2117" t="s">
        <v>11836</v>
      </c>
    </row>
    <row r="2118" spans="1:28" x14ac:dyDescent="0.3">
      <c r="A2118" s="9" t="s">
        <v>621</v>
      </c>
      <c r="B2118" s="20">
        <v>45744</v>
      </c>
      <c r="C2118" s="30">
        <f>superstore_excel!X$2 - B2118</f>
        <v>11</v>
      </c>
      <c r="D2118" s="10">
        <v>8</v>
      </c>
      <c r="E2118" s="10">
        <v>18841.209388553216</v>
      </c>
      <c r="F2118">
        <f t="shared" ref="F2118:F2181" si="167">IF(C2118&lt;=_xlfn.QUARTILE.INC(C:C,1),5, IF(C2118&lt;=_xlfn.QUARTILE.INC(C:C,2),4, IF(C2118&lt;=_xlfn.QUARTILE.INC(C:C,3),3, IF(C2118&lt;=_xlfn.QUARTILE.INC(C:C,4),2,1))))</f>
        <v>5</v>
      </c>
      <c r="G2118">
        <f t="shared" si="165"/>
        <v>4</v>
      </c>
      <c r="H2118">
        <f t="shared" si="166"/>
        <v>4</v>
      </c>
      <c r="I2118" t="str">
        <f t="shared" ref="I2118:I2181" si="168">F2118 &amp; G2118 &amp; H2118</f>
        <v>544</v>
      </c>
      <c r="J2118" t="str">
        <f t="shared" ref="J2118:J2181" si="169">IF(I2118="555","Champions",
IF(AND(F2118&gt;=4,G2118&gt;=4,H2118&gt;=4),"Loyal Customers",
IF(F2118=5,"Recent Customers",
IF(G2118=5,"Frequent Buyers",
IF(H2118=5,"Big Spenders",
IF(F2118&lt;=2,"At Risk",
"Others"))))))</f>
        <v>Loyal Customers</v>
      </c>
      <c r="M2118" s="9" t="s">
        <v>9340</v>
      </c>
      <c r="N2118" s="10">
        <v>2</v>
      </c>
      <c r="P2118" s="9" t="s">
        <v>9340</v>
      </c>
      <c r="Q2118" s="10">
        <v>3156.8599999999997</v>
      </c>
      <c r="S2118" t="s">
        <v>9881</v>
      </c>
      <c r="T2118">
        <v>45237</v>
      </c>
      <c r="U2118">
        <v>518</v>
      </c>
      <c r="V2118">
        <v>1</v>
      </c>
      <c r="W2118">
        <v>4492.6899999999996</v>
      </c>
      <c r="X2118">
        <v>3</v>
      </c>
      <c r="Y2118">
        <v>3</v>
      </c>
      <c r="Z2118">
        <v>3</v>
      </c>
      <c r="AA2118" t="s">
        <v>11845</v>
      </c>
      <c r="AB2118" t="s">
        <v>11834</v>
      </c>
    </row>
    <row r="2119" spans="1:28" x14ac:dyDescent="0.3">
      <c r="A2119" s="9" t="s">
        <v>9881</v>
      </c>
      <c r="B2119" s="20">
        <v>45237</v>
      </c>
      <c r="C2119" s="30">
        <f>superstore_excel!X$2 - B2119</f>
        <v>518</v>
      </c>
      <c r="D2119" s="10">
        <v>1</v>
      </c>
      <c r="E2119" s="10">
        <v>4492.6899999999996</v>
      </c>
      <c r="F2119">
        <f t="shared" si="167"/>
        <v>3</v>
      </c>
      <c r="G2119">
        <f t="shared" si="165"/>
        <v>3</v>
      </c>
      <c r="H2119">
        <f t="shared" si="166"/>
        <v>3</v>
      </c>
      <c r="I2119" t="str">
        <f t="shared" si="168"/>
        <v>333</v>
      </c>
      <c r="J2119" t="str">
        <f t="shared" si="169"/>
        <v>Others</v>
      </c>
      <c r="M2119" s="9" t="s">
        <v>621</v>
      </c>
      <c r="N2119" s="10">
        <v>8</v>
      </c>
      <c r="P2119" s="9" t="s">
        <v>621</v>
      </c>
      <c r="Q2119" s="10">
        <v>18841.209388553216</v>
      </c>
      <c r="S2119" t="s">
        <v>8114</v>
      </c>
      <c r="T2119">
        <v>45363</v>
      </c>
      <c r="U2119">
        <v>392</v>
      </c>
      <c r="V2119">
        <v>1</v>
      </c>
      <c r="W2119">
        <v>2870.9</v>
      </c>
      <c r="X2119">
        <v>3</v>
      </c>
      <c r="Y2119">
        <v>3</v>
      </c>
      <c r="Z2119">
        <v>2</v>
      </c>
      <c r="AA2119" t="s">
        <v>11837</v>
      </c>
      <c r="AB2119" t="s">
        <v>11834</v>
      </c>
    </row>
    <row r="2120" spans="1:28" x14ac:dyDescent="0.3">
      <c r="A2120" s="9" t="s">
        <v>8114</v>
      </c>
      <c r="B2120" s="20">
        <v>45363</v>
      </c>
      <c r="C2120" s="30">
        <f>superstore_excel!X$2 - B2120</f>
        <v>392</v>
      </c>
      <c r="D2120" s="10">
        <v>1</v>
      </c>
      <c r="E2120" s="10">
        <v>2870.9</v>
      </c>
      <c r="F2120">
        <f t="shared" si="167"/>
        <v>3</v>
      </c>
      <c r="G2120">
        <f t="shared" si="165"/>
        <v>3</v>
      </c>
      <c r="H2120">
        <f t="shared" si="166"/>
        <v>2</v>
      </c>
      <c r="I2120" t="str">
        <f t="shared" si="168"/>
        <v>332</v>
      </c>
      <c r="J2120" t="str">
        <f t="shared" si="169"/>
        <v>Others</v>
      </c>
      <c r="M2120" s="9" t="s">
        <v>9881</v>
      </c>
      <c r="N2120" s="10">
        <v>1</v>
      </c>
      <c r="P2120" s="9" t="s">
        <v>9881</v>
      </c>
      <c r="Q2120" s="10">
        <v>4492.6899999999996</v>
      </c>
      <c r="S2120" t="s">
        <v>69</v>
      </c>
      <c r="T2120">
        <v>45637</v>
      </c>
      <c r="U2120">
        <v>118</v>
      </c>
      <c r="V2120">
        <v>9</v>
      </c>
      <c r="W2120">
        <v>20594.707732116854</v>
      </c>
      <c r="X2120">
        <v>5</v>
      </c>
      <c r="Y2120">
        <v>5</v>
      </c>
      <c r="Z2120">
        <v>4</v>
      </c>
      <c r="AA2120" t="s">
        <v>11864</v>
      </c>
      <c r="AB2120" t="s">
        <v>11836</v>
      </c>
    </row>
    <row r="2121" spans="1:28" x14ac:dyDescent="0.3">
      <c r="A2121" s="9" t="s">
        <v>69</v>
      </c>
      <c r="B2121" s="20">
        <v>45637</v>
      </c>
      <c r="C2121" s="30">
        <f>superstore_excel!X$2 - B2121</f>
        <v>118</v>
      </c>
      <c r="D2121" s="10">
        <v>9</v>
      </c>
      <c r="E2121" s="10">
        <v>20594.707732116854</v>
      </c>
      <c r="F2121">
        <f t="shared" si="167"/>
        <v>5</v>
      </c>
      <c r="G2121">
        <f t="shared" si="165"/>
        <v>5</v>
      </c>
      <c r="H2121">
        <f t="shared" si="166"/>
        <v>4</v>
      </c>
      <c r="I2121" t="str">
        <f t="shared" si="168"/>
        <v>554</v>
      </c>
      <c r="J2121" t="str">
        <f t="shared" si="169"/>
        <v>Loyal Customers</v>
      </c>
      <c r="M2121" s="9" t="s">
        <v>8114</v>
      </c>
      <c r="N2121" s="10">
        <v>1</v>
      </c>
      <c r="P2121" s="9" t="s">
        <v>8114</v>
      </c>
      <c r="Q2121" s="10">
        <v>2870.9</v>
      </c>
      <c r="S2121" t="s">
        <v>7468</v>
      </c>
      <c r="T2121">
        <v>45530</v>
      </c>
      <c r="U2121">
        <v>225</v>
      </c>
      <c r="V2121">
        <v>1</v>
      </c>
      <c r="W2121">
        <v>4632.3999999999996</v>
      </c>
      <c r="X2121">
        <v>4</v>
      </c>
      <c r="Y2121">
        <v>3</v>
      </c>
      <c r="Z2121">
        <v>3</v>
      </c>
      <c r="AA2121" t="s">
        <v>11833</v>
      </c>
      <c r="AB2121" t="s">
        <v>11834</v>
      </c>
    </row>
    <row r="2122" spans="1:28" x14ac:dyDescent="0.3">
      <c r="A2122" s="9" t="s">
        <v>7468</v>
      </c>
      <c r="B2122" s="20">
        <v>45530</v>
      </c>
      <c r="C2122" s="30">
        <f>superstore_excel!X$2 - B2122</f>
        <v>225</v>
      </c>
      <c r="D2122" s="10">
        <v>1</v>
      </c>
      <c r="E2122" s="10">
        <v>4632.3999999999996</v>
      </c>
      <c r="F2122">
        <f t="shared" si="167"/>
        <v>4</v>
      </c>
      <c r="G2122">
        <f t="shared" si="165"/>
        <v>3</v>
      </c>
      <c r="H2122">
        <f t="shared" si="166"/>
        <v>3</v>
      </c>
      <c r="I2122" t="str">
        <f t="shared" si="168"/>
        <v>433</v>
      </c>
      <c r="J2122" t="str">
        <f t="shared" si="169"/>
        <v>Others</v>
      </c>
      <c r="M2122" s="9" t="s">
        <v>69</v>
      </c>
      <c r="N2122" s="10">
        <v>9</v>
      </c>
      <c r="P2122" s="9" t="s">
        <v>69</v>
      </c>
      <c r="Q2122" s="10">
        <v>20594.707732116854</v>
      </c>
      <c r="S2122" t="s">
        <v>3118</v>
      </c>
      <c r="T2122">
        <v>45035</v>
      </c>
      <c r="U2122">
        <v>720</v>
      </c>
      <c r="V2122">
        <v>1</v>
      </c>
      <c r="W2122">
        <v>1821.07</v>
      </c>
      <c r="X2122">
        <v>2</v>
      </c>
      <c r="Y2122">
        <v>3</v>
      </c>
      <c r="Z2122">
        <v>2</v>
      </c>
      <c r="AA2122" t="s">
        <v>11848</v>
      </c>
      <c r="AB2122" t="s">
        <v>11839</v>
      </c>
    </row>
    <row r="2123" spans="1:28" x14ac:dyDescent="0.3">
      <c r="A2123" s="9" t="s">
        <v>3118</v>
      </c>
      <c r="B2123" s="20">
        <v>45035</v>
      </c>
      <c r="C2123" s="30">
        <f>superstore_excel!X$2 - B2123</f>
        <v>720</v>
      </c>
      <c r="D2123" s="10">
        <v>1</v>
      </c>
      <c r="E2123" s="10">
        <v>1821.07</v>
      </c>
      <c r="F2123">
        <f t="shared" si="167"/>
        <v>2</v>
      </c>
      <c r="G2123">
        <f t="shared" si="165"/>
        <v>3</v>
      </c>
      <c r="H2123">
        <f t="shared" si="166"/>
        <v>2</v>
      </c>
      <c r="I2123" t="str">
        <f t="shared" si="168"/>
        <v>232</v>
      </c>
      <c r="J2123" t="str">
        <f t="shared" si="169"/>
        <v>At Risk</v>
      </c>
      <c r="M2123" s="9" t="s">
        <v>7468</v>
      </c>
      <c r="N2123" s="10">
        <v>1</v>
      </c>
      <c r="P2123" s="9" t="s">
        <v>7468</v>
      </c>
      <c r="Q2123" s="10">
        <v>4632.3999999999996</v>
      </c>
      <c r="S2123" t="s">
        <v>8967</v>
      </c>
      <c r="T2123">
        <v>45535</v>
      </c>
      <c r="U2123">
        <v>220</v>
      </c>
      <c r="V2123">
        <v>1</v>
      </c>
      <c r="W2123">
        <v>4327.13</v>
      </c>
      <c r="X2123">
        <v>4</v>
      </c>
      <c r="Y2123">
        <v>3</v>
      </c>
      <c r="Z2123">
        <v>3</v>
      </c>
      <c r="AA2123" t="s">
        <v>11833</v>
      </c>
      <c r="AB2123" t="s">
        <v>11834</v>
      </c>
    </row>
    <row r="2124" spans="1:28" x14ac:dyDescent="0.3">
      <c r="A2124" s="9" t="s">
        <v>8967</v>
      </c>
      <c r="B2124" s="20">
        <v>45535</v>
      </c>
      <c r="C2124" s="30">
        <f>superstore_excel!X$2 - B2124</f>
        <v>220</v>
      </c>
      <c r="D2124" s="10">
        <v>1</v>
      </c>
      <c r="E2124" s="10">
        <v>4327.13</v>
      </c>
      <c r="F2124">
        <f t="shared" si="167"/>
        <v>4</v>
      </c>
      <c r="G2124">
        <f t="shared" si="165"/>
        <v>3</v>
      </c>
      <c r="H2124">
        <f t="shared" si="166"/>
        <v>3</v>
      </c>
      <c r="I2124" t="str">
        <f t="shared" si="168"/>
        <v>433</v>
      </c>
      <c r="J2124" t="str">
        <f t="shared" si="169"/>
        <v>Others</v>
      </c>
      <c r="M2124" s="9" t="s">
        <v>3118</v>
      </c>
      <c r="N2124" s="10">
        <v>1</v>
      </c>
      <c r="P2124" s="9" t="s">
        <v>3118</v>
      </c>
      <c r="Q2124" s="10">
        <v>1821.07</v>
      </c>
      <c r="S2124" t="s">
        <v>4577</v>
      </c>
      <c r="T2124">
        <v>45027</v>
      </c>
      <c r="U2124">
        <v>728</v>
      </c>
      <c r="V2124">
        <v>1</v>
      </c>
      <c r="W2124">
        <v>453.29</v>
      </c>
      <c r="X2124">
        <v>2</v>
      </c>
      <c r="Y2124">
        <v>3</v>
      </c>
      <c r="Z2124">
        <v>1</v>
      </c>
      <c r="AA2124" t="s">
        <v>11847</v>
      </c>
      <c r="AB2124" t="s">
        <v>11839</v>
      </c>
    </row>
    <row r="2125" spans="1:28" x14ac:dyDescent="0.3">
      <c r="A2125" s="9" t="s">
        <v>4577</v>
      </c>
      <c r="B2125" s="20">
        <v>45027</v>
      </c>
      <c r="C2125" s="30">
        <f>superstore_excel!X$2 - B2125</f>
        <v>728</v>
      </c>
      <c r="D2125" s="10">
        <v>1</v>
      </c>
      <c r="E2125" s="10">
        <v>453.29</v>
      </c>
      <c r="F2125">
        <f t="shared" si="167"/>
        <v>2</v>
      </c>
      <c r="G2125">
        <f t="shared" si="165"/>
        <v>3</v>
      </c>
      <c r="H2125">
        <f t="shared" si="166"/>
        <v>1</v>
      </c>
      <c r="I2125" t="str">
        <f t="shared" si="168"/>
        <v>231</v>
      </c>
      <c r="J2125" t="str">
        <f t="shared" si="169"/>
        <v>At Risk</v>
      </c>
      <c r="M2125" s="9" t="s">
        <v>8967</v>
      </c>
      <c r="N2125" s="10">
        <v>1</v>
      </c>
      <c r="P2125" s="9" t="s">
        <v>8967</v>
      </c>
      <c r="Q2125" s="10">
        <v>4327.13</v>
      </c>
      <c r="S2125" t="s">
        <v>5064</v>
      </c>
      <c r="T2125">
        <v>45637</v>
      </c>
      <c r="U2125">
        <v>118</v>
      </c>
      <c r="V2125">
        <v>1</v>
      </c>
      <c r="W2125">
        <v>4629.93</v>
      </c>
      <c r="X2125">
        <v>5</v>
      </c>
      <c r="Y2125">
        <v>3</v>
      </c>
      <c r="Z2125">
        <v>3</v>
      </c>
      <c r="AA2125" t="s">
        <v>11831</v>
      </c>
      <c r="AB2125" t="s">
        <v>11832</v>
      </c>
    </row>
    <row r="2126" spans="1:28" x14ac:dyDescent="0.3">
      <c r="A2126" s="9" t="s">
        <v>5064</v>
      </c>
      <c r="B2126" s="20">
        <v>45637</v>
      </c>
      <c r="C2126" s="30">
        <f>superstore_excel!X$2 - B2126</f>
        <v>118</v>
      </c>
      <c r="D2126" s="10">
        <v>1</v>
      </c>
      <c r="E2126" s="10">
        <v>4629.93</v>
      </c>
      <c r="F2126">
        <f t="shared" si="167"/>
        <v>5</v>
      </c>
      <c r="G2126">
        <f t="shared" si="165"/>
        <v>3</v>
      </c>
      <c r="H2126">
        <f t="shared" si="166"/>
        <v>3</v>
      </c>
      <c r="I2126" t="str">
        <f t="shared" si="168"/>
        <v>533</v>
      </c>
      <c r="J2126" t="str">
        <f t="shared" si="169"/>
        <v>Recent Customers</v>
      </c>
      <c r="M2126" s="9" t="s">
        <v>4577</v>
      </c>
      <c r="N2126" s="10">
        <v>1</v>
      </c>
      <c r="P2126" s="9" t="s">
        <v>4577</v>
      </c>
      <c r="Q2126" s="10">
        <v>453.29</v>
      </c>
      <c r="S2126" t="s">
        <v>8726</v>
      </c>
      <c r="T2126">
        <v>45570</v>
      </c>
      <c r="U2126">
        <v>185</v>
      </c>
      <c r="V2126">
        <v>1</v>
      </c>
      <c r="W2126">
        <v>2839.68</v>
      </c>
      <c r="X2126">
        <v>4</v>
      </c>
      <c r="Y2126">
        <v>3</v>
      </c>
      <c r="Z2126">
        <v>2</v>
      </c>
      <c r="AA2126" t="s">
        <v>11842</v>
      </c>
      <c r="AB2126" t="s">
        <v>11834</v>
      </c>
    </row>
    <row r="2127" spans="1:28" x14ac:dyDescent="0.3">
      <c r="A2127" s="9" t="s">
        <v>8726</v>
      </c>
      <c r="B2127" s="20">
        <v>45570</v>
      </c>
      <c r="C2127" s="30">
        <f>superstore_excel!X$2 - B2127</f>
        <v>185</v>
      </c>
      <c r="D2127" s="10">
        <v>1</v>
      </c>
      <c r="E2127" s="10">
        <v>2839.68</v>
      </c>
      <c r="F2127">
        <f t="shared" si="167"/>
        <v>4</v>
      </c>
      <c r="G2127">
        <f t="shared" si="165"/>
        <v>3</v>
      </c>
      <c r="H2127">
        <f t="shared" si="166"/>
        <v>2</v>
      </c>
      <c r="I2127" t="str">
        <f t="shared" si="168"/>
        <v>432</v>
      </c>
      <c r="J2127" t="str">
        <f t="shared" si="169"/>
        <v>Others</v>
      </c>
      <c r="M2127" s="9" t="s">
        <v>5064</v>
      </c>
      <c r="N2127" s="10">
        <v>1</v>
      </c>
      <c r="P2127" s="9" t="s">
        <v>5064</v>
      </c>
      <c r="Q2127" s="10">
        <v>4629.93</v>
      </c>
      <c r="S2127" t="s">
        <v>7872</v>
      </c>
      <c r="T2127">
        <v>45542</v>
      </c>
      <c r="U2127">
        <v>213</v>
      </c>
      <c r="V2127">
        <v>1</v>
      </c>
      <c r="W2127">
        <v>4394.21</v>
      </c>
      <c r="X2127">
        <v>4</v>
      </c>
      <c r="Y2127">
        <v>3</v>
      </c>
      <c r="Z2127">
        <v>3</v>
      </c>
      <c r="AA2127" t="s">
        <v>11833</v>
      </c>
      <c r="AB2127" t="s">
        <v>11834</v>
      </c>
    </row>
    <row r="2128" spans="1:28" x14ac:dyDescent="0.3">
      <c r="A2128" s="9" t="s">
        <v>7872</v>
      </c>
      <c r="B2128" s="20">
        <v>45542</v>
      </c>
      <c r="C2128" s="30">
        <f>superstore_excel!X$2 - B2128</f>
        <v>213</v>
      </c>
      <c r="D2128" s="10">
        <v>1</v>
      </c>
      <c r="E2128" s="10">
        <v>4394.21</v>
      </c>
      <c r="F2128">
        <f t="shared" si="167"/>
        <v>4</v>
      </c>
      <c r="G2128">
        <f t="shared" si="165"/>
        <v>3</v>
      </c>
      <c r="H2128">
        <f t="shared" si="166"/>
        <v>3</v>
      </c>
      <c r="I2128" t="str">
        <f t="shared" si="168"/>
        <v>433</v>
      </c>
      <c r="J2128" t="str">
        <f t="shared" si="169"/>
        <v>Others</v>
      </c>
      <c r="M2128" s="9" t="s">
        <v>8726</v>
      </c>
      <c r="N2128" s="10">
        <v>1</v>
      </c>
      <c r="P2128" s="9" t="s">
        <v>8726</v>
      </c>
      <c r="Q2128" s="10">
        <v>2839.68</v>
      </c>
      <c r="S2128" t="s">
        <v>365</v>
      </c>
      <c r="T2128">
        <v>45413</v>
      </c>
      <c r="U2128">
        <v>342</v>
      </c>
      <c r="V2128">
        <v>6</v>
      </c>
      <c r="W2128">
        <v>16258.58823699642</v>
      </c>
      <c r="X2128">
        <v>3</v>
      </c>
      <c r="Y2128">
        <v>4</v>
      </c>
      <c r="Z2128">
        <v>4</v>
      </c>
      <c r="AA2128" t="s">
        <v>11853</v>
      </c>
      <c r="AB2128" t="s">
        <v>11834</v>
      </c>
    </row>
    <row r="2129" spans="1:28" x14ac:dyDescent="0.3">
      <c r="A2129" s="9" t="s">
        <v>365</v>
      </c>
      <c r="B2129" s="20">
        <v>45413</v>
      </c>
      <c r="C2129" s="30">
        <f>superstore_excel!X$2 - B2129</f>
        <v>342</v>
      </c>
      <c r="D2129" s="10">
        <v>6</v>
      </c>
      <c r="E2129" s="10">
        <v>16258.58823699642</v>
      </c>
      <c r="F2129">
        <f t="shared" si="167"/>
        <v>3</v>
      </c>
      <c r="G2129">
        <f t="shared" si="165"/>
        <v>4</v>
      </c>
      <c r="H2129">
        <f t="shared" si="166"/>
        <v>4</v>
      </c>
      <c r="I2129" t="str">
        <f t="shared" si="168"/>
        <v>344</v>
      </c>
      <c r="J2129" t="str">
        <f t="shared" si="169"/>
        <v>Others</v>
      </c>
      <c r="M2129" s="9" t="s">
        <v>7872</v>
      </c>
      <c r="N2129" s="10">
        <v>1</v>
      </c>
      <c r="P2129" s="9" t="s">
        <v>7872</v>
      </c>
      <c r="Q2129" s="10">
        <v>4394.21</v>
      </c>
      <c r="S2129" t="s">
        <v>2469</v>
      </c>
      <c r="T2129">
        <v>45563</v>
      </c>
      <c r="U2129">
        <v>192</v>
      </c>
      <c r="V2129">
        <v>4</v>
      </c>
      <c r="W2129">
        <v>11183.01020931761</v>
      </c>
      <c r="X2129">
        <v>4</v>
      </c>
      <c r="Y2129">
        <v>4</v>
      </c>
      <c r="Z2129">
        <v>4</v>
      </c>
      <c r="AA2129" t="s">
        <v>11835</v>
      </c>
      <c r="AB2129" t="s">
        <v>11836</v>
      </c>
    </row>
    <row r="2130" spans="1:28" x14ac:dyDescent="0.3">
      <c r="A2130" s="9" t="s">
        <v>2469</v>
      </c>
      <c r="B2130" s="20">
        <v>45563</v>
      </c>
      <c r="C2130" s="30">
        <f>superstore_excel!X$2 - B2130</f>
        <v>192</v>
      </c>
      <c r="D2130" s="10">
        <v>4</v>
      </c>
      <c r="E2130" s="10">
        <v>11183.01020931761</v>
      </c>
      <c r="F2130">
        <f t="shared" si="167"/>
        <v>4</v>
      </c>
      <c r="G2130">
        <f t="shared" si="165"/>
        <v>4</v>
      </c>
      <c r="H2130">
        <f t="shared" si="166"/>
        <v>4</v>
      </c>
      <c r="I2130" t="str">
        <f t="shared" si="168"/>
        <v>444</v>
      </c>
      <c r="J2130" t="str">
        <f t="shared" si="169"/>
        <v>Loyal Customers</v>
      </c>
      <c r="M2130" s="9" t="s">
        <v>365</v>
      </c>
      <c r="N2130" s="10">
        <v>6</v>
      </c>
      <c r="P2130" s="9" t="s">
        <v>365</v>
      </c>
      <c r="Q2130" s="10">
        <v>16258.58823699642</v>
      </c>
      <c r="S2130" t="s">
        <v>10887</v>
      </c>
      <c r="T2130">
        <v>45206</v>
      </c>
      <c r="U2130">
        <v>549</v>
      </c>
      <c r="V2130">
        <v>1</v>
      </c>
      <c r="W2130">
        <v>91.3</v>
      </c>
      <c r="X2130">
        <v>2</v>
      </c>
      <c r="Y2130">
        <v>3</v>
      </c>
      <c r="Z2130">
        <v>1</v>
      </c>
      <c r="AA2130" t="s">
        <v>11847</v>
      </c>
      <c r="AB2130" t="s">
        <v>11839</v>
      </c>
    </row>
    <row r="2131" spans="1:28" x14ac:dyDescent="0.3">
      <c r="A2131" s="9" t="s">
        <v>10887</v>
      </c>
      <c r="B2131" s="20">
        <v>45206</v>
      </c>
      <c r="C2131" s="30">
        <f>superstore_excel!X$2 - B2131</f>
        <v>549</v>
      </c>
      <c r="D2131" s="10">
        <v>1</v>
      </c>
      <c r="E2131" s="10">
        <v>91.3</v>
      </c>
      <c r="F2131">
        <f t="shared" si="167"/>
        <v>2</v>
      </c>
      <c r="G2131">
        <f t="shared" si="165"/>
        <v>3</v>
      </c>
      <c r="H2131">
        <f t="shared" si="166"/>
        <v>1</v>
      </c>
      <c r="I2131" t="str">
        <f t="shared" si="168"/>
        <v>231</v>
      </c>
      <c r="J2131" t="str">
        <f t="shared" si="169"/>
        <v>At Risk</v>
      </c>
      <c r="M2131" s="9" t="s">
        <v>2469</v>
      </c>
      <c r="N2131" s="10">
        <v>4</v>
      </c>
      <c r="P2131" s="9" t="s">
        <v>2469</v>
      </c>
      <c r="Q2131" s="10">
        <v>11183.01020931761</v>
      </c>
      <c r="S2131" t="s">
        <v>2073</v>
      </c>
      <c r="T2131">
        <v>45029</v>
      </c>
      <c r="U2131">
        <v>726</v>
      </c>
      <c r="V2131">
        <v>4</v>
      </c>
      <c r="W2131">
        <v>7696.0220119359092</v>
      </c>
      <c r="X2131">
        <v>2</v>
      </c>
      <c r="Y2131">
        <v>4</v>
      </c>
      <c r="Z2131">
        <v>4</v>
      </c>
      <c r="AA2131" t="s">
        <v>11844</v>
      </c>
      <c r="AB2131" t="s">
        <v>11839</v>
      </c>
    </row>
    <row r="2132" spans="1:28" x14ac:dyDescent="0.3">
      <c r="A2132" s="9" t="s">
        <v>2073</v>
      </c>
      <c r="B2132" s="20">
        <v>45029</v>
      </c>
      <c r="C2132" s="30">
        <f>superstore_excel!X$2 - B2132</f>
        <v>726</v>
      </c>
      <c r="D2132" s="10">
        <v>4</v>
      </c>
      <c r="E2132" s="10">
        <v>7696.0220119359092</v>
      </c>
      <c r="F2132">
        <f t="shared" si="167"/>
        <v>2</v>
      </c>
      <c r="G2132">
        <f t="shared" si="165"/>
        <v>4</v>
      </c>
      <c r="H2132">
        <f t="shared" si="166"/>
        <v>4</v>
      </c>
      <c r="I2132" t="str">
        <f t="shared" si="168"/>
        <v>244</v>
      </c>
      <c r="J2132" t="str">
        <f t="shared" si="169"/>
        <v>At Risk</v>
      </c>
      <c r="M2132" s="9" t="s">
        <v>10887</v>
      </c>
      <c r="N2132" s="10">
        <v>1</v>
      </c>
      <c r="P2132" s="9" t="s">
        <v>10887</v>
      </c>
      <c r="Q2132" s="10">
        <v>91.3</v>
      </c>
      <c r="S2132" t="s">
        <v>7904</v>
      </c>
      <c r="T2132">
        <v>45536</v>
      </c>
      <c r="U2132">
        <v>219</v>
      </c>
      <c r="V2132">
        <v>1</v>
      </c>
      <c r="W2132">
        <v>417.17</v>
      </c>
      <c r="X2132">
        <v>4</v>
      </c>
      <c r="Y2132">
        <v>3</v>
      </c>
      <c r="Z2132">
        <v>1</v>
      </c>
      <c r="AA2132" t="s">
        <v>11840</v>
      </c>
      <c r="AB2132" t="s">
        <v>11834</v>
      </c>
    </row>
    <row r="2133" spans="1:28" x14ac:dyDescent="0.3">
      <c r="A2133" s="9" t="s">
        <v>7904</v>
      </c>
      <c r="B2133" s="20">
        <v>45536</v>
      </c>
      <c r="C2133" s="30">
        <f>superstore_excel!X$2 - B2133</f>
        <v>219</v>
      </c>
      <c r="D2133" s="10">
        <v>1</v>
      </c>
      <c r="E2133" s="10">
        <v>417.17</v>
      </c>
      <c r="F2133">
        <f t="shared" si="167"/>
        <v>4</v>
      </c>
      <c r="G2133">
        <f t="shared" si="165"/>
        <v>3</v>
      </c>
      <c r="H2133">
        <f t="shared" si="166"/>
        <v>1</v>
      </c>
      <c r="I2133" t="str">
        <f t="shared" si="168"/>
        <v>431</v>
      </c>
      <c r="J2133" t="str">
        <f t="shared" si="169"/>
        <v>Others</v>
      </c>
      <c r="M2133" s="9" t="s">
        <v>2073</v>
      </c>
      <c r="N2133" s="10">
        <v>4</v>
      </c>
      <c r="P2133" s="9" t="s">
        <v>2073</v>
      </c>
      <c r="Q2133" s="10">
        <v>7696.0220119359092</v>
      </c>
      <c r="S2133" t="s">
        <v>4028</v>
      </c>
      <c r="T2133">
        <v>45535</v>
      </c>
      <c r="U2133">
        <v>220</v>
      </c>
      <c r="V2133">
        <v>1</v>
      </c>
      <c r="W2133">
        <v>231.17</v>
      </c>
      <c r="X2133">
        <v>4</v>
      </c>
      <c r="Y2133">
        <v>3</v>
      </c>
      <c r="Z2133">
        <v>1</v>
      </c>
      <c r="AA2133" t="s">
        <v>11840</v>
      </c>
      <c r="AB2133" t="s">
        <v>11834</v>
      </c>
    </row>
    <row r="2134" spans="1:28" x14ac:dyDescent="0.3">
      <c r="A2134" s="9" t="s">
        <v>4028</v>
      </c>
      <c r="B2134" s="20">
        <v>45535</v>
      </c>
      <c r="C2134" s="30">
        <f>superstore_excel!X$2 - B2134</f>
        <v>220</v>
      </c>
      <c r="D2134" s="10">
        <v>1</v>
      </c>
      <c r="E2134" s="10">
        <v>231.17</v>
      </c>
      <c r="F2134">
        <f t="shared" si="167"/>
        <v>4</v>
      </c>
      <c r="G2134">
        <f t="shared" si="165"/>
        <v>3</v>
      </c>
      <c r="H2134">
        <f t="shared" si="166"/>
        <v>1</v>
      </c>
      <c r="I2134" t="str">
        <f t="shared" si="168"/>
        <v>431</v>
      </c>
      <c r="J2134" t="str">
        <f t="shared" si="169"/>
        <v>Others</v>
      </c>
      <c r="M2134" s="9" t="s">
        <v>7904</v>
      </c>
      <c r="N2134" s="10">
        <v>1</v>
      </c>
      <c r="P2134" s="9" t="s">
        <v>7904</v>
      </c>
      <c r="Q2134" s="10">
        <v>417.17</v>
      </c>
      <c r="S2134" t="s">
        <v>10346</v>
      </c>
      <c r="T2134">
        <v>45231</v>
      </c>
      <c r="U2134">
        <v>524</v>
      </c>
      <c r="V2134">
        <v>1</v>
      </c>
      <c r="W2134">
        <v>4553.9399999999996</v>
      </c>
      <c r="X2134">
        <v>3</v>
      </c>
      <c r="Y2134">
        <v>3</v>
      </c>
      <c r="Z2134">
        <v>3</v>
      </c>
      <c r="AA2134" t="s">
        <v>11845</v>
      </c>
      <c r="AB2134" t="s">
        <v>11834</v>
      </c>
    </row>
    <row r="2135" spans="1:28" x14ac:dyDescent="0.3">
      <c r="A2135" s="9" t="s">
        <v>10346</v>
      </c>
      <c r="B2135" s="20">
        <v>45231</v>
      </c>
      <c r="C2135" s="30">
        <f>superstore_excel!X$2 - B2135</f>
        <v>524</v>
      </c>
      <c r="D2135" s="10">
        <v>1</v>
      </c>
      <c r="E2135" s="10">
        <v>4553.9399999999996</v>
      </c>
      <c r="F2135">
        <f t="shared" si="167"/>
        <v>3</v>
      </c>
      <c r="G2135">
        <f t="shared" si="165"/>
        <v>3</v>
      </c>
      <c r="H2135">
        <f t="shared" si="166"/>
        <v>3</v>
      </c>
      <c r="I2135" t="str">
        <f t="shared" si="168"/>
        <v>333</v>
      </c>
      <c r="J2135" t="str">
        <f t="shared" si="169"/>
        <v>Others</v>
      </c>
      <c r="M2135" s="9" t="s">
        <v>4028</v>
      </c>
      <c r="N2135" s="10">
        <v>1</v>
      </c>
      <c r="P2135" s="9" t="s">
        <v>4028</v>
      </c>
      <c r="Q2135" s="10">
        <v>231.17</v>
      </c>
      <c r="S2135" t="s">
        <v>5771</v>
      </c>
      <c r="T2135">
        <v>45111</v>
      </c>
      <c r="U2135">
        <v>644</v>
      </c>
      <c r="V2135">
        <v>1</v>
      </c>
      <c r="W2135">
        <v>1798.35</v>
      </c>
      <c r="X2135">
        <v>2</v>
      </c>
      <c r="Y2135">
        <v>3</v>
      </c>
      <c r="Z2135">
        <v>2</v>
      </c>
      <c r="AA2135" t="s">
        <v>11848</v>
      </c>
      <c r="AB2135" t="s">
        <v>11839</v>
      </c>
    </row>
    <row r="2136" spans="1:28" x14ac:dyDescent="0.3">
      <c r="A2136" s="9" t="s">
        <v>5771</v>
      </c>
      <c r="B2136" s="20">
        <v>45111</v>
      </c>
      <c r="C2136" s="30">
        <f>superstore_excel!X$2 - B2136</f>
        <v>644</v>
      </c>
      <c r="D2136" s="10">
        <v>1</v>
      </c>
      <c r="E2136" s="10">
        <v>1798.35</v>
      </c>
      <c r="F2136">
        <f t="shared" si="167"/>
        <v>2</v>
      </c>
      <c r="G2136">
        <f t="shared" si="165"/>
        <v>3</v>
      </c>
      <c r="H2136">
        <f t="shared" si="166"/>
        <v>2</v>
      </c>
      <c r="I2136" t="str">
        <f t="shared" si="168"/>
        <v>232</v>
      </c>
      <c r="J2136" t="str">
        <f t="shared" si="169"/>
        <v>At Risk</v>
      </c>
      <c r="M2136" s="9" t="s">
        <v>10346</v>
      </c>
      <c r="N2136" s="10">
        <v>1</v>
      </c>
      <c r="P2136" s="9" t="s">
        <v>10346</v>
      </c>
      <c r="Q2136" s="10">
        <v>4553.9399999999996</v>
      </c>
      <c r="S2136" t="s">
        <v>3808</v>
      </c>
      <c r="T2136">
        <v>45477</v>
      </c>
      <c r="U2136">
        <v>278</v>
      </c>
      <c r="V2136">
        <v>1</v>
      </c>
      <c r="W2136">
        <v>2233.0500000000002</v>
      </c>
      <c r="X2136">
        <v>4</v>
      </c>
      <c r="Y2136">
        <v>3</v>
      </c>
      <c r="Z2136">
        <v>2</v>
      </c>
      <c r="AA2136" t="s">
        <v>11842</v>
      </c>
      <c r="AB2136" t="s">
        <v>11834</v>
      </c>
    </row>
    <row r="2137" spans="1:28" x14ac:dyDescent="0.3">
      <c r="A2137" s="9" t="s">
        <v>3808</v>
      </c>
      <c r="B2137" s="20">
        <v>45477</v>
      </c>
      <c r="C2137" s="30">
        <f>superstore_excel!X$2 - B2137</f>
        <v>278</v>
      </c>
      <c r="D2137" s="10">
        <v>1</v>
      </c>
      <c r="E2137" s="10">
        <v>2233.0500000000002</v>
      </c>
      <c r="F2137">
        <f t="shared" si="167"/>
        <v>4</v>
      </c>
      <c r="G2137">
        <f t="shared" si="165"/>
        <v>3</v>
      </c>
      <c r="H2137">
        <f t="shared" si="166"/>
        <v>2</v>
      </c>
      <c r="I2137" t="str">
        <f t="shared" si="168"/>
        <v>432</v>
      </c>
      <c r="J2137" t="str">
        <f t="shared" si="169"/>
        <v>Others</v>
      </c>
      <c r="M2137" s="9" t="s">
        <v>5771</v>
      </c>
      <c r="N2137" s="10">
        <v>1</v>
      </c>
      <c r="P2137" s="9" t="s">
        <v>5771</v>
      </c>
      <c r="Q2137" s="10">
        <v>1798.35</v>
      </c>
      <c r="S2137" t="s">
        <v>99</v>
      </c>
      <c r="T2137">
        <v>45256</v>
      </c>
      <c r="U2137">
        <v>499</v>
      </c>
      <c r="V2137">
        <v>5</v>
      </c>
      <c r="W2137">
        <v>12448.117140253522</v>
      </c>
      <c r="X2137">
        <v>3</v>
      </c>
      <c r="Y2137">
        <v>4</v>
      </c>
      <c r="Z2137">
        <v>4</v>
      </c>
      <c r="AA2137" t="s">
        <v>11853</v>
      </c>
      <c r="AB2137" t="s">
        <v>11834</v>
      </c>
    </row>
    <row r="2138" spans="1:28" x14ac:dyDescent="0.3">
      <c r="A2138" s="9" t="s">
        <v>99</v>
      </c>
      <c r="B2138" s="20">
        <v>45256</v>
      </c>
      <c r="C2138" s="30">
        <f>superstore_excel!X$2 - B2138</f>
        <v>499</v>
      </c>
      <c r="D2138" s="10">
        <v>5</v>
      </c>
      <c r="E2138" s="10">
        <v>12448.117140253522</v>
      </c>
      <c r="F2138">
        <f t="shared" si="167"/>
        <v>3</v>
      </c>
      <c r="G2138">
        <f t="shared" si="165"/>
        <v>4</v>
      </c>
      <c r="H2138">
        <f t="shared" si="166"/>
        <v>4</v>
      </c>
      <c r="I2138" t="str">
        <f t="shared" si="168"/>
        <v>344</v>
      </c>
      <c r="J2138" t="str">
        <f t="shared" si="169"/>
        <v>Others</v>
      </c>
      <c r="M2138" s="9" t="s">
        <v>3808</v>
      </c>
      <c r="N2138" s="10">
        <v>1</v>
      </c>
      <c r="P2138" s="9" t="s">
        <v>3808</v>
      </c>
      <c r="Q2138" s="10">
        <v>2233.0500000000002</v>
      </c>
      <c r="S2138" t="s">
        <v>10784</v>
      </c>
      <c r="T2138">
        <v>45260</v>
      </c>
      <c r="U2138">
        <v>495</v>
      </c>
      <c r="V2138">
        <v>1</v>
      </c>
      <c r="W2138">
        <v>4949.1000000000004</v>
      </c>
      <c r="X2138">
        <v>3</v>
      </c>
      <c r="Y2138">
        <v>3</v>
      </c>
      <c r="Z2138">
        <v>3</v>
      </c>
      <c r="AA2138" t="s">
        <v>11845</v>
      </c>
      <c r="AB2138" t="s">
        <v>11834</v>
      </c>
    </row>
    <row r="2139" spans="1:28" x14ac:dyDescent="0.3">
      <c r="A2139" s="9" t="s">
        <v>10784</v>
      </c>
      <c r="B2139" s="20">
        <v>45260</v>
      </c>
      <c r="C2139" s="30">
        <f>superstore_excel!X$2 - B2139</f>
        <v>495</v>
      </c>
      <c r="D2139" s="10">
        <v>1</v>
      </c>
      <c r="E2139" s="10">
        <v>4949.1000000000004</v>
      </c>
      <c r="F2139">
        <f t="shared" si="167"/>
        <v>3</v>
      </c>
      <c r="G2139">
        <f t="shared" si="165"/>
        <v>3</v>
      </c>
      <c r="H2139">
        <f t="shared" si="166"/>
        <v>3</v>
      </c>
      <c r="I2139" t="str">
        <f t="shared" si="168"/>
        <v>333</v>
      </c>
      <c r="J2139" t="str">
        <f t="shared" si="169"/>
        <v>Others</v>
      </c>
      <c r="M2139" s="9" t="s">
        <v>99</v>
      </c>
      <c r="N2139" s="10">
        <v>5</v>
      </c>
      <c r="P2139" s="9" t="s">
        <v>99</v>
      </c>
      <c r="Q2139" s="10">
        <v>12448.117140253522</v>
      </c>
      <c r="S2139" t="s">
        <v>7076</v>
      </c>
      <c r="T2139">
        <v>45720</v>
      </c>
      <c r="U2139">
        <v>35</v>
      </c>
      <c r="V2139">
        <v>3</v>
      </c>
      <c r="W2139">
        <v>6940.42</v>
      </c>
      <c r="X2139">
        <v>5</v>
      </c>
      <c r="Y2139">
        <v>4</v>
      </c>
      <c r="Z2139">
        <v>3</v>
      </c>
      <c r="AA2139" t="s">
        <v>11854</v>
      </c>
      <c r="AB2139" t="s">
        <v>11832</v>
      </c>
    </row>
    <row r="2140" spans="1:28" x14ac:dyDescent="0.3">
      <c r="A2140" s="9" t="s">
        <v>7076</v>
      </c>
      <c r="B2140" s="20">
        <v>45720</v>
      </c>
      <c r="C2140" s="30">
        <f>superstore_excel!X$2 - B2140</f>
        <v>35</v>
      </c>
      <c r="D2140" s="10">
        <v>3</v>
      </c>
      <c r="E2140" s="10">
        <v>6940.42</v>
      </c>
      <c r="F2140">
        <f t="shared" si="167"/>
        <v>5</v>
      </c>
      <c r="G2140">
        <f t="shared" si="165"/>
        <v>4</v>
      </c>
      <c r="H2140">
        <f t="shared" si="166"/>
        <v>3</v>
      </c>
      <c r="I2140" t="str">
        <f t="shared" si="168"/>
        <v>543</v>
      </c>
      <c r="J2140" t="str">
        <f t="shared" si="169"/>
        <v>Recent Customers</v>
      </c>
      <c r="M2140" s="9" t="s">
        <v>10784</v>
      </c>
      <c r="N2140" s="10">
        <v>1</v>
      </c>
      <c r="P2140" s="9" t="s">
        <v>10784</v>
      </c>
      <c r="Q2140" s="10">
        <v>4949.1000000000004</v>
      </c>
      <c r="S2140" t="s">
        <v>73</v>
      </c>
      <c r="T2140">
        <v>45737</v>
      </c>
      <c r="U2140">
        <v>18</v>
      </c>
      <c r="V2140">
        <v>6</v>
      </c>
      <c r="W2140">
        <v>11437.28114442132</v>
      </c>
      <c r="X2140">
        <v>5</v>
      </c>
      <c r="Y2140">
        <v>4</v>
      </c>
      <c r="Z2140">
        <v>4</v>
      </c>
      <c r="AA2140" t="s">
        <v>11849</v>
      </c>
      <c r="AB2140" t="s">
        <v>11836</v>
      </c>
    </row>
    <row r="2141" spans="1:28" x14ac:dyDescent="0.3">
      <c r="A2141" s="9" t="s">
        <v>73</v>
      </c>
      <c r="B2141" s="20">
        <v>45737</v>
      </c>
      <c r="C2141" s="30">
        <f>superstore_excel!X$2 - B2141</f>
        <v>18</v>
      </c>
      <c r="D2141" s="10">
        <v>6</v>
      </c>
      <c r="E2141" s="10">
        <v>11437.28114442132</v>
      </c>
      <c r="F2141">
        <f t="shared" si="167"/>
        <v>5</v>
      </c>
      <c r="G2141">
        <f t="shared" si="165"/>
        <v>4</v>
      </c>
      <c r="H2141">
        <f t="shared" si="166"/>
        <v>4</v>
      </c>
      <c r="I2141" t="str">
        <f t="shared" si="168"/>
        <v>544</v>
      </c>
      <c r="J2141" t="str">
        <f t="shared" si="169"/>
        <v>Loyal Customers</v>
      </c>
      <c r="M2141" s="9" t="s">
        <v>7076</v>
      </c>
      <c r="N2141" s="10">
        <v>3</v>
      </c>
      <c r="P2141" s="9" t="s">
        <v>7076</v>
      </c>
      <c r="Q2141" s="10">
        <v>6940.42</v>
      </c>
      <c r="S2141" t="s">
        <v>2410</v>
      </c>
      <c r="T2141">
        <v>45433</v>
      </c>
      <c r="U2141">
        <v>322</v>
      </c>
      <c r="V2141">
        <v>4</v>
      </c>
      <c r="W2141">
        <v>8742.4514671321886</v>
      </c>
      <c r="X2141">
        <v>4</v>
      </c>
      <c r="Y2141">
        <v>4</v>
      </c>
      <c r="Z2141">
        <v>4</v>
      </c>
      <c r="AA2141" t="s">
        <v>11835</v>
      </c>
      <c r="AB2141" t="s">
        <v>11836</v>
      </c>
    </row>
    <row r="2142" spans="1:28" x14ac:dyDescent="0.3">
      <c r="A2142" s="9" t="s">
        <v>2410</v>
      </c>
      <c r="B2142" s="20">
        <v>45433</v>
      </c>
      <c r="C2142" s="30">
        <f>superstore_excel!X$2 - B2142</f>
        <v>322</v>
      </c>
      <c r="D2142" s="10">
        <v>4</v>
      </c>
      <c r="E2142" s="10">
        <v>8742.4514671321886</v>
      </c>
      <c r="F2142">
        <f t="shared" si="167"/>
        <v>4</v>
      </c>
      <c r="G2142">
        <f t="shared" si="165"/>
        <v>4</v>
      </c>
      <c r="H2142">
        <f t="shared" si="166"/>
        <v>4</v>
      </c>
      <c r="I2142" t="str">
        <f t="shared" si="168"/>
        <v>444</v>
      </c>
      <c r="J2142" t="str">
        <f t="shared" si="169"/>
        <v>Loyal Customers</v>
      </c>
      <c r="M2142" s="9" t="s">
        <v>73</v>
      </c>
      <c r="N2142" s="10">
        <v>6</v>
      </c>
      <c r="P2142" s="9" t="s">
        <v>73</v>
      </c>
      <c r="Q2142" s="10">
        <v>11437.28114442132</v>
      </c>
      <c r="S2142" t="s">
        <v>1013</v>
      </c>
      <c r="T2142">
        <v>45445</v>
      </c>
      <c r="U2142">
        <v>310</v>
      </c>
      <c r="V2142">
        <v>5</v>
      </c>
      <c r="W2142">
        <v>12038.81790207775</v>
      </c>
      <c r="X2142">
        <v>4</v>
      </c>
      <c r="Y2142">
        <v>4</v>
      </c>
      <c r="Z2142">
        <v>4</v>
      </c>
      <c r="AA2142" t="s">
        <v>11835</v>
      </c>
      <c r="AB2142" t="s">
        <v>11836</v>
      </c>
    </row>
    <row r="2143" spans="1:28" x14ac:dyDescent="0.3">
      <c r="A2143" s="9" t="s">
        <v>1013</v>
      </c>
      <c r="B2143" s="20">
        <v>45445</v>
      </c>
      <c r="C2143" s="30">
        <f>superstore_excel!X$2 - B2143</f>
        <v>310</v>
      </c>
      <c r="D2143" s="10">
        <v>5</v>
      </c>
      <c r="E2143" s="10">
        <v>12038.81790207775</v>
      </c>
      <c r="F2143">
        <f t="shared" si="167"/>
        <v>4</v>
      </c>
      <c r="G2143">
        <f t="shared" si="165"/>
        <v>4</v>
      </c>
      <c r="H2143">
        <f t="shared" si="166"/>
        <v>4</v>
      </c>
      <c r="I2143" t="str">
        <f t="shared" si="168"/>
        <v>444</v>
      </c>
      <c r="J2143" t="str">
        <f t="shared" si="169"/>
        <v>Loyal Customers</v>
      </c>
      <c r="M2143" s="9" t="s">
        <v>2410</v>
      </c>
      <c r="N2143" s="10">
        <v>4</v>
      </c>
      <c r="P2143" s="9" t="s">
        <v>2410</v>
      </c>
      <c r="Q2143" s="10">
        <v>8742.4514671321886</v>
      </c>
      <c r="S2143" t="s">
        <v>973</v>
      </c>
      <c r="T2143">
        <v>45547</v>
      </c>
      <c r="U2143">
        <v>208</v>
      </c>
      <c r="V2143">
        <v>4</v>
      </c>
      <c r="W2143">
        <v>8626.8754072874999</v>
      </c>
      <c r="X2143">
        <v>4</v>
      </c>
      <c r="Y2143">
        <v>4</v>
      </c>
      <c r="Z2143">
        <v>4</v>
      </c>
      <c r="AA2143" t="s">
        <v>11835</v>
      </c>
      <c r="AB2143" t="s">
        <v>11836</v>
      </c>
    </row>
    <row r="2144" spans="1:28" x14ac:dyDescent="0.3">
      <c r="A2144" s="9" t="s">
        <v>973</v>
      </c>
      <c r="B2144" s="20">
        <v>45547</v>
      </c>
      <c r="C2144" s="30">
        <f>superstore_excel!X$2 - B2144</f>
        <v>208</v>
      </c>
      <c r="D2144" s="10">
        <v>4</v>
      </c>
      <c r="E2144" s="10">
        <v>8626.8754072874999</v>
      </c>
      <c r="F2144">
        <f t="shared" si="167"/>
        <v>4</v>
      </c>
      <c r="G2144">
        <f t="shared" si="165"/>
        <v>4</v>
      </c>
      <c r="H2144">
        <f t="shared" si="166"/>
        <v>4</v>
      </c>
      <c r="I2144" t="str">
        <f t="shared" si="168"/>
        <v>444</v>
      </c>
      <c r="J2144" t="str">
        <f t="shared" si="169"/>
        <v>Loyal Customers</v>
      </c>
      <c r="M2144" s="9" t="s">
        <v>1013</v>
      </c>
      <c r="N2144" s="10">
        <v>5</v>
      </c>
      <c r="P2144" s="9" t="s">
        <v>1013</v>
      </c>
      <c r="Q2144" s="10">
        <v>12038.81790207775</v>
      </c>
      <c r="S2144" t="s">
        <v>9871</v>
      </c>
      <c r="T2144">
        <v>45334</v>
      </c>
      <c r="U2144">
        <v>421</v>
      </c>
      <c r="V2144">
        <v>1</v>
      </c>
      <c r="W2144">
        <v>1257.98</v>
      </c>
      <c r="X2144">
        <v>3</v>
      </c>
      <c r="Y2144">
        <v>3</v>
      </c>
      <c r="Z2144">
        <v>1</v>
      </c>
      <c r="AA2144" t="s">
        <v>11841</v>
      </c>
      <c r="AB2144" t="s">
        <v>11834</v>
      </c>
    </row>
    <row r="2145" spans="1:28" x14ac:dyDescent="0.3">
      <c r="A2145" s="9" t="s">
        <v>9871</v>
      </c>
      <c r="B2145" s="20">
        <v>45334</v>
      </c>
      <c r="C2145" s="30">
        <f>superstore_excel!X$2 - B2145</f>
        <v>421</v>
      </c>
      <c r="D2145" s="10">
        <v>1</v>
      </c>
      <c r="E2145" s="10">
        <v>1257.98</v>
      </c>
      <c r="F2145">
        <f t="shared" si="167"/>
        <v>3</v>
      </c>
      <c r="G2145">
        <f t="shared" si="165"/>
        <v>3</v>
      </c>
      <c r="H2145">
        <f t="shared" si="166"/>
        <v>1</v>
      </c>
      <c r="I2145" t="str">
        <f t="shared" si="168"/>
        <v>331</v>
      </c>
      <c r="J2145" t="str">
        <f t="shared" si="169"/>
        <v>Others</v>
      </c>
      <c r="M2145" s="9" t="s">
        <v>973</v>
      </c>
      <c r="N2145" s="10">
        <v>4</v>
      </c>
      <c r="P2145" s="9" t="s">
        <v>973</v>
      </c>
      <c r="Q2145" s="10">
        <v>8626.8754072874999</v>
      </c>
      <c r="S2145" t="s">
        <v>684</v>
      </c>
      <c r="T2145">
        <v>45434</v>
      </c>
      <c r="U2145">
        <v>321</v>
      </c>
      <c r="V2145">
        <v>4</v>
      </c>
      <c r="W2145">
        <v>10325.518195318549</v>
      </c>
      <c r="X2145">
        <v>4</v>
      </c>
      <c r="Y2145">
        <v>4</v>
      </c>
      <c r="Z2145">
        <v>4</v>
      </c>
      <c r="AA2145" t="s">
        <v>11835</v>
      </c>
      <c r="AB2145" t="s">
        <v>11836</v>
      </c>
    </row>
    <row r="2146" spans="1:28" x14ac:dyDescent="0.3">
      <c r="A2146" s="9" t="s">
        <v>684</v>
      </c>
      <c r="B2146" s="20">
        <v>45434</v>
      </c>
      <c r="C2146" s="30">
        <f>superstore_excel!X$2 - B2146</f>
        <v>321</v>
      </c>
      <c r="D2146" s="10">
        <v>4</v>
      </c>
      <c r="E2146" s="10">
        <v>10325.518195318549</v>
      </c>
      <c r="F2146">
        <f t="shared" si="167"/>
        <v>4</v>
      </c>
      <c r="G2146">
        <f t="shared" si="165"/>
        <v>4</v>
      </c>
      <c r="H2146">
        <f t="shared" si="166"/>
        <v>4</v>
      </c>
      <c r="I2146" t="str">
        <f t="shared" si="168"/>
        <v>444</v>
      </c>
      <c r="J2146" t="str">
        <f t="shared" si="169"/>
        <v>Loyal Customers</v>
      </c>
      <c r="M2146" s="9" t="s">
        <v>9871</v>
      </c>
      <c r="N2146" s="10">
        <v>1</v>
      </c>
      <c r="P2146" s="9" t="s">
        <v>9871</v>
      </c>
      <c r="Q2146" s="10">
        <v>1257.98</v>
      </c>
      <c r="S2146" t="s">
        <v>6253</v>
      </c>
      <c r="T2146">
        <v>45725</v>
      </c>
      <c r="U2146">
        <v>30</v>
      </c>
      <c r="V2146">
        <v>1</v>
      </c>
      <c r="W2146">
        <v>3284.89</v>
      </c>
      <c r="X2146">
        <v>5</v>
      </c>
      <c r="Y2146">
        <v>3</v>
      </c>
      <c r="Z2146">
        <v>2</v>
      </c>
      <c r="AA2146" t="s">
        <v>11846</v>
      </c>
      <c r="AB2146" t="s">
        <v>11832</v>
      </c>
    </row>
    <row r="2147" spans="1:28" x14ac:dyDescent="0.3">
      <c r="A2147" s="9" t="s">
        <v>6253</v>
      </c>
      <c r="B2147" s="20">
        <v>45725</v>
      </c>
      <c r="C2147" s="30">
        <f>superstore_excel!X$2 - B2147</f>
        <v>30</v>
      </c>
      <c r="D2147" s="10">
        <v>1</v>
      </c>
      <c r="E2147" s="10">
        <v>3284.89</v>
      </c>
      <c r="F2147">
        <f t="shared" si="167"/>
        <v>5</v>
      </c>
      <c r="G2147">
        <f t="shared" si="165"/>
        <v>3</v>
      </c>
      <c r="H2147">
        <f t="shared" si="166"/>
        <v>2</v>
      </c>
      <c r="I2147" t="str">
        <f t="shared" si="168"/>
        <v>532</v>
      </c>
      <c r="J2147" t="str">
        <f t="shared" si="169"/>
        <v>Recent Customers</v>
      </c>
      <c r="M2147" s="9" t="s">
        <v>684</v>
      </c>
      <c r="N2147" s="10">
        <v>4</v>
      </c>
      <c r="P2147" s="9" t="s">
        <v>684</v>
      </c>
      <c r="Q2147" s="10">
        <v>10325.518195318549</v>
      </c>
      <c r="S2147" t="s">
        <v>644</v>
      </c>
      <c r="T2147">
        <v>45717</v>
      </c>
      <c r="U2147">
        <v>38</v>
      </c>
      <c r="V2147">
        <v>9</v>
      </c>
      <c r="W2147">
        <v>24902.679180163839</v>
      </c>
      <c r="X2147">
        <v>5</v>
      </c>
      <c r="Y2147">
        <v>5</v>
      </c>
      <c r="Z2147">
        <v>4</v>
      </c>
      <c r="AA2147" t="s">
        <v>11864</v>
      </c>
      <c r="AB2147" t="s">
        <v>11836</v>
      </c>
    </row>
    <row r="2148" spans="1:28" x14ac:dyDescent="0.3">
      <c r="A2148" s="9" t="s">
        <v>644</v>
      </c>
      <c r="B2148" s="20">
        <v>45717</v>
      </c>
      <c r="C2148" s="30">
        <f>superstore_excel!X$2 - B2148</f>
        <v>38</v>
      </c>
      <c r="D2148" s="10">
        <v>9</v>
      </c>
      <c r="E2148" s="10">
        <v>24902.679180163839</v>
      </c>
      <c r="F2148">
        <f t="shared" si="167"/>
        <v>5</v>
      </c>
      <c r="G2148">
        <f t="shared" si="165"/>
        <v>5</v>
      </c>
      <c r="H2148">
        <f t="shared" si="166"/>
        <v>4</v>
      </c>
      <c r="I2148" t="str">
        <f t="shared" si="168"/>
        <v>554</v>
      </c>
      <c r="J2148" t="str">
        <f t="shared" si="169"/>
        <v>Loyal Customers</v>
      </c>
      <c r="M2148" s="9" t="s">
        <v>6253</v>
      </c>
      <c r="N2148" s="10">
        <v>1</v>
      </c>
      <c r="P2148" s="9" t="s">
        <v>6253</v>
      </c>
      <c r="Q2148" s="10">
        <v>3284.89</v>
      </c>
      <c r="S2148" t="s">
        <v>3406</v>
      </c>
      <c r="T2148">
        <v>45545</v>
      </c>
      <c r="U2148">
        <v>210</v>
      </c>
      <c r="V2148">
        <v>1</v>
      </c>
      <c r="W2148">
        <v>2703.48</v>
      </c>
      <c r="X2148">
        <v>4</v>
      </c>
      <c r="Y2148">
        <v>3</v>
      </c>
      <c r="Z2148">
        <v>2</v>
      </c>
      <c r="AA2148" t="s">
        <v>11842</v>
      </c>
      <c r="AB2148" t="s">
        <v>11834</v>
      </c>
    </row>
    <row r="2149" spans="1:28" x14ac:dyDescent="0.3">
      <c r="A2149" s="9" t="s">
        <v>3406</v>
      </c>
      <c r="B2149" s="20">
        <v>45545</v>
      </c>
      <c r="C2149" s="30">
        <f>superstore_excel!X$2 - B2149</f>
        <v>210</v>
      </c>
      <c r="D2149" s="10">
        <v>1</v>
      </c>
      <c r="E2149" s="10">
        <v>2703.48</v>
      </c>
      <c r="F2149">
        <f t="shared" si="167"/>
        <v>4</v>
      </c>
      <c r="G2149">
        <f t="shared" si="165"/>
        <v>3</v>
      </c>
      <c r="H2149">
        <f t="shared" si="166"/>
        <v>2</v>
      </c>
      <c r="I2149" t="str">
        <f t="shared" si="168"/>
        <v>432</v>
      </c>
      <c r="J2149" t="str">
        <f t="shared" si="169"/>
        <v>Others</v>
      </c>
      <c r="M2149" s="9" t="s">
        <v>644</v>
      </c>
      <c r="N2149" s="10">
        <v>9</v>
      </c>
      <c r="P2149" s="9" t="s">
        <v>644</v>
      </c>
      <c r="Q2149" s="10">
        <v>24902.679180163839</v>
      </c>
      <c r="S2149" t="s">
        <v>6503</v>
      </c>
      <c r="T2149">
        <v>45405</v>
      </c>
      <c r="U2149">
        <v>350</v>
      </c>
      <c r="V2149">
        <v>1</v>
      </c>
      <c r="W2149">
        <v>1455.46</v>
      </c>
      <c r="X2149">
        <v>3</v>
      </c>
      <c r="Y2149">
        <v>3</v>
      </c>
      <c r="Z2149">
        <v>1</v>
      </c>
      <c r="AA2149" t="s">
        <v>11841</v>
      </c>
      <c r="AB2149" t="s">
        <v>11834</v>
      </c>
    </row>
    <row r="2150" spans="1:28" x14ac:dyDescent="0.3">
      <c r="A2150" s="9" t="s">
        <v>6503</v>
      </c>
      <c r="B2150" s="20">
        <v>45405</v>
      </c>
      <c r="C2150" s="30">
        <f>superstore_excel!X$2 - B2150</f>
        <v>350</v>
      </c>
      <c r="D2150" s="10">
        <v>1</v>
      </c>
      <c r="E2150" s="10">
        <v>1455.46</v>
      </c>
      <c r="F2150">
        <f t="shared" si="167"/>
        <v>3</v>
      </c>
      <c r="G2150">
        <f t="shared" si="165"/>
        <v>3</v>
      </c>
      <c r="H2150">
        <f t="shared" si="166"/>
        <v>1</v>
      </c>
      <c r="I2150" t="str">
        <f t="shared" si="168"/>
        <v>331</v>
      </c>
      <c r="J2150" t="str">
        <f t="shared" si="169"/>
        <v>Others</v>
      </c>
      <c r="M2150" s="9" t="s">
        <v>3406</v>
      </c>
      <c r="N2150" s="10">
        <v>1</v>
      </c>
      <c r="P2150" s="9" t="s">
        <v>3406</v>
      </c>
      <c r="Q2150" s="10">
        <v>2703.48</v>
      </c>
      <c r="S2150" t="s">
        <v>2601</v>
      </c>
      <c r="T2150">
        <v>45712</v>
      </c>
      <c r="U2150">
        <v>43</v>
      </c>
      <c r="V2150">
        <v>1</v>
      </c>
      <c r="W2150">
        <v>4928.1899999999996</v>
      </c>
      <c r="X2150">
        <v>5</v>
      </c>
      <c r="Y2150">
        <v>3</v>
      </c>
      <c r="Z2150">
        <v>3</v>
      </c>
      <c r="AA2150" t="s">
        <v>11831</v>
      </c>
      <c r="AB2150" t="s">
        <v>11832</v>
      </c>
    </row>
    <row r="2151" spans="1:28" x14ac:dyDescent="0.3">
      <c r="A2151" s="9" t="s">
        <v>2601</v>
      </c>
      <c r="B2151" s="20">
        <v>45712</v>
      </c>
      <c r="C2151" s="30">
        <f>superstore_excel!X$2 - B2151</f>
        <v>43</v>
      </c>
      <c r="D2151" s="10">
        <v>1</v>
      </c>
      <c r="E2151" s="10">
        <v>4928.1899999999996</v>
      </c>
      <c r="F2151">
        <f t="shared" si="167"/>
        <v>5</v>
      </c>
      <c r="G2151">
        <f t="shared" si="165"/>
        <v>3</v>
      </c>
      <c r="H2151">
        <f t="shared" si="166"/>
        <v>3</v>
      </c>
      <c r="I2151" t="str">
        <f t="shared" si="168"/>
        <v>533</v>
      </c>
      <c r="J2151" t="str">
        <f t="shared" si="169"/>
        <v>Recent Customers</v>
      </c>
      <c r="M2151" s="9" t="s">
        <v>6503</v>
      </c>
      <c r="N2151" s="10">
        <v>1</v>
      </c>
      <c r="P2151" s="9" t="s">
        <v>6503</v>
      </c>
      <c r="Q2151" s="10">
        <v>1455.46</v>
      </c>
      <c r="S2151" t="s">
        <v>6405</v>
      </c>
      <c r="T2151">
        <v>45661</v>
      </c>
      <c r="U2151">
        <v>94</v>
      </c>
      <c r="V2151">
        <v>1</v>
      </c>
      <c r="W2151">
        <v>2094.0100000000002</v>
      </c>
      <c r="X2151">
        <v>5</v>
      </c>
      <c r="Y2151">
        <v>3</v>
      </c>
      <c r="Z2151">
        <v>2</v>
      </c>
      <c r="AA2151" t="s">
        <v>11846</v>
      </c>
      <c r="AB2151" t="s">
        <v>11832</v>
      </c>
    </row>
    <row r="2152" spans="1:28" x14ac:dyDescent="0.3">
      <c r="A2152" s="9" t="s">
        <v>6405</v>
      </c>
      <c r="B2152" s="20">
        <v>45661</v>
      </c>
      <c r="C2152" s="30">
        <f>superstore_excel!X$2 - B2152</f>
        <v>94</v>
      </c>
      <c r="D2152" s="10">
        <v>1</v>
      </c>
      <c r="E2152" s="10">
        <v>2094.0100000000002</v>
      </c>
      <c r="F2152">
        <f t="shared" si="167"/>
        <v>5</v>
      </c>
      <c r="G2152">
        <f t="shared" si="165"/>
        <v>3</v>
      </c>
      <c r="H2152">
        <f t="shared" si="166"/>
        <v>2</v>
      </c>
      <c r="I2152" t="str">
        <f t="shared" si="168"/>
        <v>532</v>
      </c>
      <c r="J2152" t="str">
        <f t="shared" si="169"/>
        <v>Recent Customers</v>
      </c>
      <c r="M2152" s="9" t="s">
        <v>2601</v>
      </c>
      <c r="N2152" s="10">
        <v>1</v>
      </c>
      <c r="P2152" s="9" t="s">
        <v>2601</v>
      </c>
      <c r="Q2152" s="10">
        <v>4928.1899999999996</v>
      </c>
      <c r="S2152" t="s">
        <v>9488</v>
      </c>
      <c r="T2152">
        <v>45544</v>
      </c>
      <c r="U2152">
        <v>211</v>
      </c>
      <c r="V2152">
        <v>1</v>
      </c>
      <c r="W2152">
        <v>3939.4</v>
      </c>
      <c r="X2152">
        <v>4</v>
      </c>
      <c r="Y2152">
        <v>3</v>
      </c>
      <c r="Z2152">
        <v>3</v>
      </c>
      <c r="AA2152" t="s">
        <v>11833</v>
      </c>
      <c r="AB2152" t="s">
        <v>11834</v>
      </c>
    </row>
    <row r="2153" spans="1:28" x14ac:dyDescent="0.3">
      <c r="A2153" s="9" t="s">
        <v>9488</v>
      </c>
      <c r="B2153" s="20">
        <v>45544</v>
      </c>
      <c r="C2153" s="30">
        <f>superstore_excel!X$2 - B2153</f>
        <v>211</v>
      </c>
      <c r="D2153" s="10">
        <v>1</v>
      </c>
      <c r="E2153" s="10">
        <v>3939.4</v>
      </c>
      <c r="F2153">
        <f t="shared" si="167"/>
        <v>4</v>
      </c>
      <c r="G2153">
        <f t="shared" si="165"/>
        <v>3</v>
      </c>
      <c r="H2153">
        <f t="shared" si="166"/>
        <v>3</v>
      </c>
      <c r="I2153" t="str">
        <f t="shared" si="168"/>
        <v>433</v>
      </c>
      <c r="J2153" t="str">
        <f t="shared" si="169"/>
        <v>Others</v>
      </c>
      <c r="M2153" s="9" t="s">
        <v>6405</v>
      </c>
      <c r="N2153" s="10">
        <v>1</v>
      </c>
      <c r="P2153" s="9" t="s">
        <v>6405</v>
      </c>
      <c r="Q2153" s="10">
        <v>2094.0100000000002</v>
      </c>
      <c r="S2153" t="s">
        <v>4314</v>
      </c>
      <c r="T2153">
        <v>45286</v>
      </c>
      <c r="U2153">
        <v>469</v>
      </c>
      <c r="V2153">
        <v>1</v>
      </c>
      <c r="W2153">
        <v>2725.13</v>
      </c>
      <c r="X2153">
        <v>3</v>
      </c>
      <c r="Y2153">
        <v>3</v>
      </c>
      <c r="Z2153">
        <v>2</v>
      </c>
      <c r="AA2153" t="s">
        <v>11837</v>
      </c>
      <c r="AB2153" t="s">
        <v>11834</v>
      </c>
    </row>
    <row r="2154" spans="1:28" x14ac:dyDescent="0.3">
      <c r="A2154" s="9" t="s">
        <v>4314</v>
      </c>
      <c r="B2154" s="20">
        <v>45286</v>
      </c>
      <c r="C2154" s="30">
        <f>superstore_excel!X$2 - B2154</f>
        <v>469</v>
      </c>
      <c r="D2154" s="10">
        <v>1</v>
      </c>
      <c r="E2154" s="10">
        <v>2725.13</v>
      </c>
      <c r="F2154">
        <f t="shared" si="167"/>
        <v>3</v>
      </c>
      <c r="G2154">
        <f t="shared" si="165"/>
        <v>3</v>
      </c>
      <c r="H2154">
        <f t="shared" si="166"/>
        <v>2</v>
      </c>
      <c r="I2154" t="str">
        <f t="shared" si="168"/>
        <v>332</v>
      </c>
      <c r="J2154" t="str">
        <f t="shared" si="169"/>
        <v>Others</v>
      </c>
      <c r="M2154" s="9" t="s">
        <v>9488</v>
      </c>
      <c r="N2154" s="10">
        <v>1</v>
      </c>
      <c r="P2154" s="9" t="s">
        <v>9488</v>
      </c>
      <c r="Q2154" s="10">
        <v>3939.4</v>
      </c>
      <c r="S2154" t="s">
        <v>521</v>
      </c>
      <c r="T2154">
        <v>45612</v>
      </c>
      <c r="U2154">
        <v>143</v>
      </c>
      <c r="V2154">
        <v>4</v>
      </c>
      <c r="W2154">
        <v>9852.0049666784598</v>
      </c>
      <c r="X2154">
        <v>5</v>
      </c>
      <c r="Y2154">
        <v>4</v>
      </c>
      <c r="Z2154">
        <v>4</v>
      </c>
      <c r="AA2154" t="s">
        <v>11849</v>
      </c>
      <c r="AB2154" t="s">
        <v>11836</v>
      </c>
    </row>
    <row r="2155" spans="1:28" x14ac:dyDescent="0.3">
      <c r="A2155" s="9" t="s">
        <v>521</v>
      </c>
      <c r="B2155" s="20">
        <v>45612</v>
      </c>
      <c r="C2155" s="30">
        <f>superstore_excel!X$2 - B2155</f>
        <v>143</v>
      </c>
      <c r="D2155" s="10">
        <v>4</v>
      </c>
      <c r="E2155" s="10">
        <v>9852.0049666784598</v>
      </c>
      <c r="F2155">
        <f t="shared" si="167"/>
        <v>5</v>
      </c>
      <c r="G2155">
        <f t="shared" si="165"/>
        <v>4</v>
      </c>
      <c r="H2155">
        <f t="shared" si="166"/>
        <v>4</v>
      </c>
      <c r="I2155" t="str">
        <f t="shared" si="168"/>
        <v>544</v>
      </c>
      <c r="J2155" t="str">
        <f t="shared" si="169"/>
        <v>Loyal Customers</v>
      </c>
      <c r="M2155" s="9" t="s">
        <v>4314</v>
      </c>
      <c r="N2155" s="10">
        <v>1</v>
      </c>
      <c r="P2155" s="9" t="s">
        <v>4314</v>
      </c>
      <c r="Q2155" s="10">
        <v>2725.13</v>
      </c>
      <c r="S2155" t="s">
        <v>8053</v>
      </c>
      <c r="T2155">
        <v>45332</v>
      </c>
      <c r="U2155">
        <v>423</v>
      </c>
      <c r="V2155">
        <v>2</v>
      </c>
      <c r="W2155">
        <v>3043.51</v>
      </c>
      <c r="X2155">
        <v>3</v>
      </c>
      <c r="Y2155">
        <v>4</v>
      </c>
      <c r="Z2155">
        <v>2</v>
      </c>
      <c r="AA2155" t="s">
        <v>11855</v>
      </c>
      <c r="AB2155" t="s">
        <v>11834</v>
      </c>
    </row>
    <row r="2156" spans="1:28" x14ac:dyDescent="0.3">
      <c r="A2156" s="9" t="s">
        <v>8053</v>
      </c>
      <c r="B2156" s="20">
        <v>45332</v>
      </c>
      <c r="C2156" s="30">
        <f>superstore_excel!X$2 - B2156</f>
        <v>423</v>
      </c>
      <c r="D2156" s="10">
        <v>2</v>
      </c>
      <c r="E2156" s="10">
        <v>3043.51</v>
      </c>
      <c r="F2156">
        <f t="shared" si="167"/>
        <v>3</v>
      </c>
      <c r="G2156">
        <f t="shared" si="165"/>
        <v>4</v>
      </c>
      <c r="H2156">
        <f t="shared" si="166"/>
        <v>2</v>
      </c>
      <c r="I2156" t="str">
        <f t="shared" si="168"/>
        <v>342</v>
      </c>
      <c r="J2156" t="str">
        <f t="shared" si="169"/>
        <v>Others</v>
      </c>
      <c r="M2156" s="9" t="s">
        <v>521</v>
      </c>
      <c r="N2156" s="10">
        <v>4</v>
      </c>
      <c r="P2156" s="9" t="s">
        <v>521</v>
      </c>
      <c r="Q2156" s="10">
        <v>9852.0049666784598</v>
      </c>
      <c r="S2156" t="s">
        <v>3354</v>
      </c>
      <c r="T2156">
        <v>45151</v>
      </c>
      <c r="U2156">
        <v>604</v>
      </c>
      <c r="V2156">
        <v>1</v>
      </c>
      <c r="W2156">
        <v>1502.16</v>
      </c>
      <c r="X2156">
        <v>2</v>
      </c>
      <c r="Y2156">
        <v>3</v>
      </c>
      <c r="Z2156">
        <v>1</v>
      </c>
      <c r="AA2156" t="s">
        <v>11847</v>
      </c>
      <c r="AB2156" t="s">
        <v>11839</v>
      </c>
    </row>
    <row r="2157" spans="1:28" x14ac:dyDescent="0.3">
      <c r="A2157" s="9" t="s">
        <v>3354</v>
      </c>
      <c r="B2157" s="20">
        <v>45151</v>
      </c>
      <c r="C2157" s="30">
        <f>superstore_excel!X$2 - B2157</f>
        <v>604</v>
      </c>
      <c r="D2157" s="10">
        <v>1</v>
      </c>
      <c r="E2157" s="10">
        <v>1502.16</v>
      </c>
      <c r="F2157">
        <f t="shared" si="167"/>
        <v>2</v>
      </c>
      <c r="G2157">
        <f t="shared" si="165"/>
        <v>3</v>
      </c>
      <c r="H2157">
        <f t="shared" si="166"/>
        <v>1</v>
      </c>
      <c r="I2157" t="str">
        <f t="shared" si="168"/>
        <v>231</v>
      </c>
      <c r="J2157" t="str">
        <f t="shared" si="169"/>
        <v>At Risk</v>
      </c>
      <c r="M2157" s="9" t="s">
        <v>8053</v>
      </c>
      <c r="N2157" s="10">
        <v>2</v>
      </c>
      <c r="P2157" s="9" t="s">
        <v>8053</v>
      </c>
      <c r="Q2157" s="10">
        <v>3043.51</v>
      </c>
      <c r="S2157" t="s">
        <v>9429</v>
      </c>
      <c r="T2157">
        <v>45341</v>
      </c>
      <c r="U2157">
        <v>414</v>
      </c>
      <c r="V2157">
        <v>1</v>
      </c>
      <c r="W2157">
        <v>3307.13</v>
      </c>
      <c r="X2157">
        <v>3</v>
      </c>
      <c r="Y2157">
        <v>3</v>
      </c>
      <c r="Z2157">
        <v>2</v>
      </c>
      <c r="AA2157" t="s">
        <v>11837</v>
      </c>
      <c r="AB2157" t="s">
        <v>11834</v>
      </c>
    </row>
    <row r="2158" spans="1:28" x14ac:dyDescent="0.3">
      <c r="A2158" s="9" t="s">
        <v>9429</v>
      </c>
      <c r="B2158" s="20">
        <v>45341</v>
      </c>
      <c r="C2158" s="30">
        <f>superstore_excel!X$2 - B2158</f>
        <v>414</v>
      </c>
      <c r="D2158" s="10">
        <v>1</v>
      </c>
      <c r="E2158" s="10">
        <v>3307.13</v>
      </c>
      <c r="F2158">
        <f t="shared" si="167"/>
        <v>3</v>
      </c>
      <c r="G2158">
        <f t="shared" si="165"/>
        <v>3</v>
      </c>
      <c r="H2158">
        <f t="shared" si="166"/>
        <v>2</v>
      </c>
      <c r="I2158" t="str">
        <f t="shared" si="168"/>
        <v>332</v>
      </c>
      <c r="J2158" t="str">
        <f t="shared" si="169"/>
        <v>Others</v>
      </c>
      <c r="M2158" s="9" t="s">
        <v>3354</v>
      </c>
      <c r="N2158" s="10">
        <v>1</v>
      </c>
      <c r="P2158" s="9" t="s">
        <v>3354</v>
      </c>
      <c r="Q2158" s="10">
        <v>1502.16</v>
      </c>
      <c r="S2158" t="s">
        <v>9867</v>
      </c>
      <c r="T2158">
        <v>45320</v>
      </c>
      <c r="U2158">
        <v>435</v>
      </c>
      <c r="V2158">
        <v>1</v>
      </c>
      <c r="W2158">
        <v>222.12</v>
      </c>
      <c r="X2158">
        <v>3</v>
      </c>
      <c r="Y2158">
        <v>3</v>
      </c>
      <c r="Z2158">
        <v>1</v>
      </c>
      <c r="AA2158" t="s">
        <v>11841</v>
      </c>
      <c r="AB2158" t="s">
        <v>11834</v>
      </c>
    </row>
    <row r="2159" spans="1:28" x14ac:dyDescent="0.3">
      <c r="A2159" s="9" t="s">
        <v>9867</v>
      </c>
      <c r="B2159" s="20">
        <v>45320</v>
      </c>
      <c r="C2159" s="30">
        <f>superstore_excel!X$2 - B2159</f>
        <v>435</v>
      </c>
      <c r="D2159" s="10">
        <v>1</v>
      </c>
      <c r="E2159" s="10">
        <v>222.12</v>
      </c>
      <c r="F2159">
        <f t="shared" si="167"/>
        <v>3</v>
      </c>
      <c r="G2159">
        <f t="shared" si="165"/>
        <v>3</v>
      </c>
      <c r="H2159">
        <f t="shared" si="166"/>
        <v>1</v>
      </c>
      <c r="I2159" t="str">
        <f t="shared" si="168"/>
        <v>331</v>
      </c>
      <c r="J2159" t="str">
        <f t="shared" si="169"/>
        <v>Others</v>
      </c>
      <c r="M2159" s="9" t="s">
        <v>9429</v>
      </c>
      <c r="N2159" s="10">
        <v>1</v>
      </c>
      <c r="P2159" s="9" t="s">
        <v>9429</v>
      </c>
      <c r="Q2159" s="10">
        <v>3307.13</v>
      </c>
      <c r="S2159" t="s">
        <v>10148</v>
      </c>
      <c r="T2159">
        <v>45163</v>
      </c>
      <c r="U2159">
        <v>592</v>
      </c>
      <c r="V2159">
        <v>1</v>
      </c>
      <c r="W2159">
        <v>4476.3599999999997</v>
      </c>
      <c r="X2159">
        <v>2</v>
      </c>
      <c r="Y2159">
        <v>3</v>
      </c>
      <c r="Z2159">
        <v>3</v>
      </c>
      <c r="AA2159" t="s">
        <v>11838</v>
      </c>
      <c r="AB2159" t="s">
        <v>11839</v>
      </c>
    </row>
    <row r="2160" spans="1:28" x14ac:dyDescent="0.3">
      <c r="A2160" s="9" t="s">
        <v>10148</v>
      </c>
      <c r="B2160" s="20">
        <v>45163</v>
      </c>
      <c r="C2160" s="30">
        <f>superstore_excel!X$2 - B2160</f>
        <v>592</v>
      </c>
      <c r="D2160" s="10">
        <v>1</v>
      </c>
      <c r="E2160" s="10">
        <v>4476.3599999999997</v>
      </c>
      <c r="F2160">
        <f t="shared" si="167"/>
        <v>2</v>
      </c>
      <c r="G2160">
        <f t="shared" si="165"/>
        <v>3</v>
      </c>
      <c r="H2160">
        <f t="shared" si="166"/>
        <v>3</v>
      </c>
      <c r="I2160" t="str">
        <f t="shared" si="168"/>
        <v>233</v>
      </c>
      <c r="J2160" t="str">
        <f t="shared" si="169"/>
        <v>At Risk</v>
      </c>
      <c r="M2160" s="9" t="s">
        <v>9867</v>
      </c>
      <c r="N2160" s="10">
        <v>1</v>
      </c>
      <c r="P2160" s="9" t="s">
        <v>9867</v>
      </c>
      <c r="Q2160" s="10">
        <v>222.12</v>
      </c>
      <c r="S2160" t="s">
        <v>7501</v>
      </c>
      <c r="T2160">
        <v>45512</v>
      </c>
      <c r="U2160">
        <v>243</v>
      </c>
      <c r="V2160">
        <v>1</v>
      </c>
      <c r="W2160">
        <v>1244.25</v>
      </c>
      <c r="X2160">
        <v>4</v>
      </c>
      <c r="Y2160">
        <v>3</v>
      </c>
      <c r="Z2160">
        <v>1</v>
      </c>
      <c r="AA2160" t="s">
        <v>11840</v>
      </c>
      <c r="AB2160" t="s">
        <v>11834</v>
      </c>
    </row>
    <row r="2161" spans="1:28" x14ac:dyDescent="0.3">
      <c r="A2161" s="9" t="s">
        <v>7501</v>
      </c>
      <c r="B2161" s="20">
        <v>45512</v>
      </c>
      <c r="C2161" s="30">
        <f>superstore_excel!X$2 - B2161</f>
        <v>243</v>
      </c>
      <c r="D2161" s="10">
        <v>1</v>
      </c>
      <c r="E2161" s="10">
        <v>1244.25</v>
      </c>
      <c r="F2161">
        <f t="shared" si="167"/>
        <v>4</v>
      </c>
      <c r="G2161">
        <f t="shared" si="165"/>
        <v>3</v>
      </c>
      <c r="H2161">
        <f t="shared" si="166"/>
        <v>1</v>
      </c>
      <c r="I2161" t="str">
        <f t="shared" si="168"/>
        <v>431</v>
      </c>
      <c r="J2161" t="str">
        <f t="shared" si="169"/>
        <v>Others</v>
      </c>
      <c r="M2161" s="9" t="s">
        <v>10148</v>
      </c>
      <c r="N2161" s="10">
        <v>1</v>
      </c>
      <c r="P2161" s="9" t="s">
        <v>10148</v>
      </c>
      <c r="Q2161" s="10">
        <v>4476.3599999999997</v>
      </c>
      <c r="S2161" t="s">
        <v>6169</v>
      </c>
      <c r="T2161">
        <v>45429</v>
      </c>
      <c r="U2161">
        <v>326</v>
      </c>
      <c r="V2161">
        <v>1</v>
      </c>
      <c r="W2161">
        <v>1836.82</v>
      </c>
      <c r="X2161">
        <v>4</v>
      </c>
      <c r="Y2161">
        <v>3</v>
      </c>
      <c r="Z2161">
        <v>2</v>
      </c>
      <c r="AA2161" t="s">
        <v>11842</v>
      </c>
      <c r="AB2161" t="s">
        <v>11834</v>
      </c>
    </row>
    <row r="2162" spans="1:28" x14ac:dyDescent="0.3">
      <c r="A2162" s="9" t="s">
        <v>6169</v>
      </c>
      <c r="B2162" s="20">
        <v>45429</v>
      </c>
      <c r="C2162" s="30">
        <f>superstore_excel!X$2 - B2162</f>
        <v>326</v>
      </c>
      <c r="D2162" s="10">
        <v>1</v>
      </c>
      <c r="E2162" s="10">
        <v>1836.82</v>
      </c>
      <c r="F2162">
        <f t="shared" si="167"/>
        <v>4</v>
      </c>
      <c r="G2162">
        <f t="shared" si="165"/>
        <v>3</v>
      </c>
      <c r="H2162">
        <f t="shared" si="166"/>
        <v>2</v>
      </c>
      <c r="I2162" t="str">
        <f t="shared" si="168"/>
        <v>432</v>
      </c>
      <c r="J2162" t="str">
        <f t="shared" si="169"/>
        <v>Others</v>
      </c>
      <c r="M2162" s="9" t="s">
        <v>7501</v>
      </c>
      <c r="N2162" s="10">
        <v>1</v>
      </c>
      <c r="P2162" s="9" t="s">
        <v>7501</v>
      </c>
      <c r="Q2162" s="10">
        <v>1244.25</v>
      </c>
      <c r="S2162" t="s">
        <v>703</v>
      </c>
      <c r="T2162">
        <v>45546</v>
      </c>
      <c r="U2162">
        <v>209</v>
      </c>
      <c r="V2162">
        <v>5</v>
      </c>
      <c r="W2162">
        <v>14241.03444271367</v>
      </c>
      <c r="X2162">
        <v>4</v>
      </c>
      <c r="Y2162">
        <v>4</v>
      </c>
      <c r="Z2162">
        <v>4</v>
      </c>
      <c r="AA2162" t="s">
        <v>11835</v>
      </c>
      <c r="AB2162" t="s">
        <v>11836</v>
      </c>
    </row>
    <row r="2163" spans="1:28" x14ac:dyDescent="0.3">
      <c r="A2163" s="9" t="s">
        <v>703</v>
      </c>
      <c r="B2163" s="20">
        <v>45546</v>
      </c>
      <c r="C2163" s="30">
        <f>superstore_excel!X$2 - B2163</f>
        <v>209</v>
      </c>
      <c r="D2163" s="10">
        <v>5</v>
      </c>
      <c r="E2163" s="10">
        <v>14241.03444271367</v>
      </c>
      <c r="F2163">
        <f t="shared" si="167"/>
        <v>4</v>
      </c>
      <c r="G2163">
        <f t="shared" si="165"/>
        <v>4</v>
      </c>
      <c r="H2163">
        <f t="shared" si="166"/>
        <v>4</v>
      </c>
      <c r="I2163" t="str">
        <f t="shared" si="168"/>
        <v>444</v>
      </c>
      <c r="J2163" t="str">
        <f t="shared" si="169"/>
        <v>Loyal Customers</v>
      </c>
      <c r="M2163" s="9" t="s">
        <v>6169</v>
      </c>
      <c r="N2163" s="10">
        <v>1</v>
      </c>
      <c r="P2163" s="9" t="s">
        <v>6169</v>
      </c>
      <c r="Q2163" s="10">
        <v>1836.82</v>
      </c>
      <c r="S2163" t="s">
        <v>10752</v>
      </c>
      <c r="T2163">
        <v>45095</v>
      </c>
      <c r="U2163">
        <v>660</v>
      </c>
      <c r="V2163">
        <v>1</v>
      </c>
      <c r="W2163">
        <v>143.85</v>
      </c>
      <c r="X2163">
        <v>2</v>
      </c>
      <c r="Y2163">
        <v>3</v>
      </c>
      <c r="Z2163">
        <v>1</v>
      </c>
      <c r="AA2163" t="s">
        <v>11847</v>
      </c>
      <c r="AB2163" t="s">
        <v>11839</v>
      </c>
    </row>
    <row r="2164" spans="1:28" x14ac:dyDescent="0.3">
      <c r="A2164" s="9" t="s">
        <v>10752</v>
      </c>
      <c r="B2164" s="20">
        <v>45095</v>
      </c>
      <c r="C2164" s="30">
        <f>superstore_excel!X$2 - B2164</f>
        <v>660</v>
      </c>
      <c r="D2164" s="10">
        <v>1</v>
      </c>
      <c r="E2164" s="10">
        <v>143.85</v>
      </c>
      <c r="F2164">
        <f t="shared" si="167"/>
        <v>2</v>
      </c>
      <c r="G2164">
        <f t="shared" si="165"/>
        <v>3</v>
      </c>
      <c r="H2164">
        <f t="shared" si="166"/>
        <v>1</v>
      </c>
      <c r="I2164" t="str">
        <f t="shared" si="168"/>
        <v>231</v>
      </c>
      <c r="J2164" t="str">
        <f t="shared" si="169"/>
        <v>At Risk</v>
      </c>
      <c r="M2164" s="9" t="s">
        <v>703</v>
      </c>
      <c r="N2164" s="10">
        <v>5</v>
      </c>
      <c r="P2164" s="9" t="s">
        <v>703</v>
      </c>
      <c r="Q2164" s="10">
        <v>14241.03444271367</v>
      </c>
      <c r="S2164" t="s">
        <v>7091</v>
      </c>
      <c r="T2164">
        <v>45573</v>
      </c>
      <c r="U2164">
        <v>182</v>
      </c>
      <c r="V2164">
        <v>1</v>
      </c>
      <c r="W2164">
        <v>3769.22</v>
      </c>
      <c r="X2164">
        <v>4</v>
      </c>
      <c r="Y2164">
        <v>3</v>
      </c>
      <c r="Z2164">
        <v>3</v>
      </c>
      <c r="AA2164" t="s">
        <v>11833</v>
      </c>
      <c r="AB2164" t="s">
        <v>11834</v>
      </c>
    </row>
    <row r="2165" spans="1:28" x14ac:dyDescent="0.3">
      <c r="A2165" s="9" t="s">
        <v>7091</v>
      </c>
      <c r="B2165" s="20">
        <v>45573</v>
      </c>
      <c r="C2165" s="30">
        <f>superstore_excel!X$2 - B2165</f>
        <v>182</v>
      </c>
      <c r="D2165" s="10">
        <v>1</v>
      </c>
      <c r="E2165" s="10">
        <v>3769.22</v>
      </c>
      <c r="F2165">
        <f t="shared" si="167"/>
        <v>4</v>
      </c>
      <c r="G2165">
        <f t="shared" si="165"/>
        <v>3</v>
      </c>
      <c r="H2165">
        <f t="shared" si="166"/>
        <v>3</v>
      </c>
      <c r="I2165" t="str">
        <f t="shared" si="168"/>
        <v>433</v>
      </c>
      <c r="J2165" t="str">
        <f t="shared" si="169"/>
        <v>Others</v>
      </c>
      <c r="M2165" s="9" t="s">
        <v>10752</v>
      </c>
      <c r="N2165" s="10">
        <v>1</v>
      </c>
      <c r="P2165" s="9" t="s">
        <v>10752</v>
      </c>
      <c r="Q2165" s="10">
        <v>143.85</v>
      </c>
      <c r="S2165" t="s">
        <v>2219</v>
      </c>
      <c r="T2165">
        <v>45092</v>
      </c>
      <c r="U2165">
        <v>663</v>
      </c>
      <c r="V2165">
        <v>4</v>
      </c>
      <c r="W2165">
        <v>11913.352242659899</v>
      </c>
      <c r="X2165">
        <v>2</v>
      </c>
      <c r="Y2165">
        <v>4</v>
      </c>
      <c r="Z2165">
        <v>4</v>
      </c>
      <c r="AA2165" t="s">
        <v>11844</v>
      </c>
      <c r="AB2165" t="s">
        <v>11839</v>
      </c>
    </row>
    <row r="2166" spans="1:28" x14ac:dyDescent="0.3">
      <c r="A2166" s="9" t="s">
        <v>2219</v>
      </c>
      <c r="B2166" s="20">
        <v>45092</v>
      </c>
      <c r="C2166" s="30">
        <f>superstore_excel!X$2 - B2166</f>
        <v>663</v>
      </c>
      <c r="D2166" s="10">
        <v>4</v>
      </c>
      <c r="E2166" s="10">
        <v>11913.352242659899</v>
      </c>
      <c r="F2166">
        <f t="shared" si="167"/>
        <v>2</v>
      </c>
      <c r="G2166">
        <f t="shared" si="165"/>
        <v>4</v>
      </c>
      <c r="H2166">
        <f t="shared" si="166"/>
        <v>4</v>
      </c>
      <c r="I2166" t="str">
        <f t="shared" si="168"/>
        <v>244</v>
      </c>
      <c r="J2166" t="str">
        <f t="shared" si="169"/>
        <v>At Risk</v>
      </c>
      <c r="M2166" s="9" t="s">
        <v>7091</v>
      </c>
      <c r="N2166" s="10">
        <v>1</v>
      </c>
      <c r="P2166" s="9" t="s">
        <v>7091</v>
      </c>
      <c r="Q2166" s="10">
        <v>3769.22</v>
      </c>
      <c r="S2166" t="s">
        <v>1079</v>
      </c>
      <c r="T2166">
        <v>45695</v>
      </c>
      <c r="U2166">
        <v>60</v>
      </c>
      <c r="V2166">
        <v>5</v>
      </c>
      <c r="W2166">
        <v>14345.89314322121</v>
      </c>
      <c r="X2166">
        <v>5</v>
      </c>
      <c r="Y2166">
        <v>4</v>
      </c>
      <c r="Z2166">
        <v>4</v>
      </c>
      <c r="AA2166" t="s">
        <v>11849</v>
      </c>
      <c r="AB2166" t="s">
        <v>11836</v>
      </c>
    </row>
    <row r="2167" spans="1:28" x14ac:dyDescent="0.3">
      <c r="A2167" s="9" t="s">
        <v>1079</v>
      </c>
      <c r="B2167" s="20">
        <v>45695</v>
      </c>
      <c r="C2167" s="30">
        <f>superstore_excel!X$2 - B2167</f>
        <v>60</v>
      </c>
      <c r="D2167" s="10">
        <v>5</v>
      </c>
      <c r="E2167" s="10">
        <v>14345.89314322121</v>
      </c>
      <c r="F2167">
        <f t="shared" si="167"/>
        <v>5</v>
      </c>
      <c r="G2167">
        <f t="shared" si="165"/>
        <v>4</v>
      </c>
      <c r="H2167">
        <f t="shared" si="166"/>
        <v>4</v>
      </c>
      <c r="I2167" t="str">
        <f t="shared" si="168"/>
        <v>544</v>
      </c>
      <c r="J2167" t="str">
        <f t="shared" si="169"/>
        <v>Loyal Customers</v>
      </c>
      <c r="M2167" s="9" t="s">
        <v>2219</v>
      </c>
      <c r="N2167" s="10">
        <v>4</v>
      </c>
      <c r="P2167" s="9" t="s">
        <v>2219</v>
      </c>
      <c r="Q2167" s="10">
        <v>11913.352242659899</v>
      </c>
      <c r="S2167" t="s">
        <v>8392</v>
      </c>
      <c r="T2167">
        <v>45287</v>
      </c>
      <c r="U2167">
        <v>468</v>
      </c>
      <c r="V2167">
        <v>1</v>
      </c>
      <c r="W2167">
        <v>915.82</v>
      </c>
      <c r="X2167">
        <v>3</v>
      </c>
      <c r="Y2167">
        <v>3</v>
      </c>
      <c r="Z2167">
        <v>1</v>
      </c>
      <c r="AA2167" t="s">
        <v>11841</v>
      </c>
      <c r="AB2167" t="s">
        <v>11834</v>
      </c>
    </row>
    <row r="2168" spans="1:28" x14ac:dyDescent="0.3">
      <c r="A2168" s="9" t="s">
        <v>8392</v>
      </c>
      <c r="B2168" s="20">
        <v>45287</v>
      </c>
      <c r="C2168" s="30">
        <f>superstore_excel!X$2 - B2168</f>
        <v>468</v>
      </c>
      <c r="D2168" s="10">
        <v>1</v>
      </c>
      <c r="E2168" s="10">
        <v>915.82</v>
      </c>
      <c r="F2168">
        <f t="shared" si="167"/>
        <v>3</v>
      </c>
      <c r="G2168">
        <f t="shared" si="165"/>
        <v>3</v>
      </c>
      <c r="H2168">
        <f t="shared" si="166"/>
        <v>1</v>
      </c>
      <c r="I2168" t="str">
        <f t="shared" si="168"/>
        <v>331</v>
      </c>
      <c r="J2168" t="str">
        <f t="shared" si="169"/>
        <v>Others</v>
      </c>
      <c r="M2168" s="9" t="s">
        <v>1079</v>
      </c>
      <c r="N2168" s="10">
        <v>5</v>
      </c>
      <c r="P2168" s="9" t="s">
        <v>1079</v>
      </c>
      <c r="Q2168" s="10">
        <v>14345.89314322121</v>
      </c>
      <c r="S2168" t="s">
        <v>5371</v>
      </c>
      <c r="T2168">
        <v>45682</v>
      </c>
      <c r="U2168">
        <v>73</v>
      </c>
      <c r="V2168">
        <v>1</v>
      </c>
      <c r="W2168">
        <v>4787.3</v>
      </c>
      <c r="X2168">
        <v>5</v>
      </c>
      <c r="Y2168">
        <v>3</v>
      </c>
      <c r="Z2168">
        <v>3</v>
      </c>
      <c r="AA2168" t="s">
        <v>11831</v>
      </c>
      <c r="AB2168" t="s">
        <v>11832</v>
      </c>
    </row>
    <row r="2169" spans="1:28" x14ac:dyDescent="0.3">
      <c r="A2169" s="9" t="s">
        <v>5371</v>
      </c>
      <c r="B2169" s="20">
        <v>45682</v>
      </c>
      <c r="C2169" s="30">
        <f>superstore_excel!X$2 - B2169</f>
        <v>73</v>
      </c>
      <c r="D2169" s="10">
        <v>1</v>
      </c>
      <c r="E2169" s="10">
        <v>4787.3</v>
      </c>
      <c r="F2169">
        <f t="shared" si="167"/>
        <v>5</v>
      </c>
      <c r="G2169">
        <f t="shared" si="165"/>
        <v>3</v>
      </c>
      <c r="H2169">
        <f t="shared" si="166"/>
        <v>3</v>
      </c>
      <c r="I2169" t="str">
        <f t="shared" si="168"/>
        <v>533</v>
      </c>
      <c r="J2169" t="str">
        <f t="shared" si="169"/>
        <v>Recent Customers</v>
      </c>
      <c r="M2169" s="9" t="s">
        <v>8392</v>
      </c>
      <c r="N2169" s="10">
        <v>1</v>
      </c>
      <c r="P2169" s="9" t="s">
        <v>8392</v>
      </c>
      <c r="Q2169" s="10">
        <v>915.82</v>
      </c>
      <c r="S2169" t="s">
        <v>7008</v>
      </c>
      <c r="T2169">
        <v>45712</v>
      </c>
      <c r="U2169">
        <v>43</v>
      </c>
      <c r="V2169">
        <v>1</v>
      </c>
      <c r="W2169">
        <v>178.73</v>
      </c>
      <c r="X2169">
        <v>5</v>
      </c>
      <c r="Y2169">
        <v>3</v>
      </c>
      <c r="Z2169">
        <v>1</v>
      </c>
      <c r="AA2169" t="s">
        <v>11850</v>
      </c>
      <c r="AB2169" t="s">
        <v>11832</v>
      </c>
    </row>
    <row r="2170" spans="1:28" x14ac:dyDescent="0.3">
      <c r="A2170" s="9" t="s">
        <v>7008</v>
      </c>
      <c r="B2170" s="20">
        <v>45712</v>
      </c>
      <c r="C2170" s="30">
        <f>superstore_excel!X$2 - B2170</f>
        <v>43</v>
      </c>
      <c r="D2170" s="10">
        <v>1</v>
      </c>
      <c r="E2170" s="10">
        <v>178.73</v>
      </c>
      <c r="F2170">
        <f t="shared" si="167"/>
        <v>5</v>
      </c>
      <c r="G2170">
        <f t="shared" si="165"/>
        <v>3</v>
      </c>
      <c r="H2170">
        <f t="shared" si="166"/>
        <v>1</v>
      </c>
      <c r="I2170" t="str">
        <f t="shared" si="168"/>
        <v>531</v>
      </c>
      <c r="J2170" t="str">
        <f t="shared" si="169"/>
        <v>Recent Customers</v>
      </c>
      <c r="M2170" s="9" t="s">
        <v>5371</v>
      </c>
      <c r="N2170" s="10">
        <v>1</v>
      </c>
      <c r="P2170" s="9" t="s">
        <v>5371</v>
      </c>
      <c r="Q2170" s="10">
        <v>4787.3</v>
      </c>
      <c r="S2170" t="s">
        <v>3012</v>
      </c>
      <c r="T2170">
        <v>45628</v>
      </c>
      <c r="U2170">
        <v>127</v>
      </c>
      <c r="V2170">
        <v>1</v>
      </c>
      <c r="W2170">
        <v>1941.94</v>
      </c>
      <c r="X2170">
        <v>5</v>
      </c>
      <c r="Y2170">
        <v>3</v>
      </c>
      <c r="Z2170">
        <v>2</v>
      </c>
      <c r="AA2170" t="s">
        <v>11846</v>
      </c>
      <c r="AB2170" t="s">
        <v>11832</v>
      </c>
    </row>
    <row r="2171" spans="1:28" x14ac:dyDescent="0.3">
      <c r="A2171" s="9" t="s">
        <v>3012</v>
      </c>
      <c r="B2171" s="20">
        <v>45628</v>
      </c>
      <c r="C2171" s="30">
        <f>superstore_excel!X$2 - B2171</f>
        <v>127</v>
      </c>
      <c r="D2171" s="10">
        <v>1</v>
      </c>
      <c r="E2171" s="10">
        <v>1941.94</v>
      </c>
      <c r="F2171">
        <f t="shared" si="167"/>
        <v>5</v>
      </c>
      <c r="G2171">
        <f t="shared" si="165"/>
        <v>3</v>
      </c>
      <c r="H2171">
        <f t="shared" si="166"/>
        <v>2</v>
      </c>
      <c r="I2171" t="str">
        <f t="shared" si="168"/>
        <v>532</v>
      </c>
      <c r="J2171" t="str">
        <f t="shared" si="169"/>
        <v>Recent Customers</v>
      </c>
      <c r="M2171" s="9" t="s">
        <v>7008</v>
      </c>
      <c r="N2171" s="10">
        <v>1</v>
      </c>
      <c r="P2171" s="9" t="s">
        <v>7008</v>
      </c>
      <c r="Q2171" s="10">
        <v>178.73</v>
      </c>
      <c r="S2171" t="s">
        <v>2948</v>
      </c>
      <c r="T2171">
        <v>45230</v>
      </c>
      <c r="U2171">
        <v>525</v>
      </c>
      <c r="V2171">
        <v>1</v>
      </c>
      <c r="W2171">
        <v>3032.78</v>
      </c>
      <c r="X2171">
        <v>3</v>
      </c>
      <c r="Y2171">
        <v>3</v>
      </c>
      <c r="Z2171">
        <v>2</v>
      </c>
      <c r="AA2171" t="s">
        <v>11837</v>
      </c>
      <c r="AB2171" t="s">
        <v>11834</v>
      </c>
    </row>
    <row r="2172" spans="1:28" x14ac:dyDescent="0.3">
      <c r="A2172" s="9" t="s">
        <v>2948</v>
      </c>
      <c r="B2172" s="20">
        <v>45230</v>
      </c>
      <c r="C2172" s="30">
        <f>superstore_excel!X$2 - B2172</f>
        <v>525</v>
      </c>
      <c r="D2172" s="10">
        <v>1</v>
      </c>
      <c r="E2172" s="10">
        <v>3032.78</v>
      </c>
      <c r="F2172">
        <f t="shared" si="167"/>
        <v>3</v>
      </c>
      <c r="G2172">
        <f t="shared" si="165"/>
        <v>3</v>
      </c>
      <c r="H2172">
        <f t="shared" si="166"/>
        <v>2</v>
      </c>
      <c r="I2172" t="str">
        <f t="shared" si="168"/>
        <v>332</v>
      </c>
      <c r="J2172" t="str">
        <f t="shared" si="169"/>
        <v>Others</v>
      </c>
      <c r="M2172" s="9" t="s">
        <v>3012</v>
      </c>
      <c r="N2172" s="10">
        <v>1</v>
      </c>
      <c r="P2172" s="9" t="s">
        <v>3012</v>
      </c>
      <c r="Q2172" s="10">
        <v>1941.94</v>
      </c>
      <c r="S2172" t="s">
        <v>5043</v>
      </c>
      <c r="T2172">
        <v>45533</v>
      </c>
      <c r="U2172">
        <v>222</v>
      </c>
      <c r="V2172">
        <v>1</v>
      </c>
      <c r="W2172">
        <v>1096.1600000000001</v>
      </c>
      <c r="X2172">
        <v>4</v>
      </c>
      <c r="Y2172">
        <v>3</v>
      </c>
      <c r="Z2172">
        <v>1</v>
      </c>
      <c r="AA2172" t="s">
        <v>11840</v>
      </c>
      <c r="AB2172" t="s">
        <v>11834</v>
      </c>
    </row>
    <row r="2173" spans="1:28" x14ac:dyDescent="0.3">
      <c r="A2173" s="9" t="s">
        <v>5043</v>
      </c>
      <c r="B2173" s="20">
        <v>45533</v>
      </c>
      <c r="C2173" s="30">
        <f>superstore_excel!X$2 - B2173</f>
        <v>222</v>
      </c>
      <c r="D2173" s="10">
        <v>1</v>
      </c>
      <c r="E2173" s="10">
        <v>1096.1600000000001</v>
      </c>
      <c r="F2173">
        <f t="shared" si="167"/>
        <v>4</v>
      </c>
      <c r="G2173">
        <f t="shared" si="165"/>
        <v>3</v>
      </c>
      <c r="H2173">
        <f t="shared" si="166"/>
        <v>1</v>
      </c>
      <c r="I2173" t="str">
        <f t="shared" si="168"/>
        <v>431</v>
      </c>
      <c r="J2173" t="str">
        <f t="shared" si="169"/>
        <v>Others</v>
      </c>
      <c r="M2173" s="9" t="s">
        <v>2948</v>
      </c>
      <c r="N2173" s="10">
        <v>1</v>
      </c>
      <c r="P2173" s="9" t="s">
        <v>2948</v>
      </c>
      <c r="Q2173" s="10">
        <v>3032.78</v>
      </c>
      <c r="S2173" t="s">
        <v>2868</v>
      </c>
      <c r="T2173">
        <v>45209</v>
      </c>
      <c r="U2173">
        <v>546</v>
      </c>
      <c r="V2173">
        <v>1</v>
      </c>
      <c r="W2173">
        <v>667.28</v>
      </c>
      <c r="X2173">
        <v>2</v>
      </c>
      <c r="Y2173">
        <v>3</v>
      </c>
      <c r="Z2173">
        <v>1</v>
      </c>
      <c r="AA2173" t="s">
        <v>11847</v>
      </c>
      <c r="AB2173" t="s">
        <v>11839</v>
      </c>
    </row>
    <row r="2174" spans="1:28" x14ac:dyDescent="0.3">
      <c r="A2174" s="9" t="s">
        <v>2868</v>
      </c>
      <c r="B2174" s="20">
        <v>45209</v>
      </c>
      <c r="C2174" s="30">
        <f>superstore_excel!X$2 - B2174</f>
        <v>546</v>
      </c>
      <c r="D2174" s="10">
        <v>1</v>
      </c>
      <c r="E2174" s="10">
        <v>667.28</v>
      </c>
      <c r="F2174">
        <f t="shared" si="167"/>
        <v>2</v>
      </c>
      <c r="G2174">
        <f t="shared" si="165"/>
        <v>3</v>
      </c>
      <c r="H2174">
        <f t="shared" si="166"/>
        <v>1</v>
      </c>
      <c r="I2174" t="str">
        <f t="shared" si="168"/>
        <v>231</v>
      </c>
      <c r="J2174" t="str">
        <f t="shared" si="169"/>
        <v>At Risk</v>
      </c>
      <c r="M2174" s="9" t="s">
        <v>5043</v>
      </c>
      <c r="N2174" s="10">
        <v>1</v>
      </c>
      <c r="P2174" s="9" t="s">
        <v>5043</v>
      </c>
      <c r="Q2174" s="10">
        <v>1096.1600000000001</v>
      </c>
      <c r="S2174" t="s">
        <v>5849</v>
      </c>
      <c r="T2174">
        <v>45113</v>
      </c>
      <c r="U2174">
        <v>642</v>
      </c>
      <c r="V2174">
        <v>1</v>
      </c>
      <c r="W2174">
        <v>1140.46</v>
      </c>
      <c r="X2174">
        <v>2</v>
      </c>
      <c r="Y2174">
        <v>3</v>
      </c>
      <c r="Z2174">
        <v>1</v>
      </c>
      <c r="AA2174" t="s">
        <v>11847</v>
      </c>
      <c r="AB2174" t="s">
        <v>11839</v>
      </c>
    </row>
    <row r="2175" spans="1:28" x14ac:dyDescent="0.3">
      <c r="A2175" s="9" t="s">
        <v>5849</v>
      </c>
      <c r="B2175" s="20">
        <v>45113</v>
      </c>
      <c r="C2175" s="30">
        <f>superstore_excel!X$2 - B2175</f>
        <v>642</v>
      </c>
      <c r="D2175" s="10">
        <v>1</v>
      </c>
      <c r="E2175" s="10">
        <v>1140.46</v>
      </c>
      <c r="F2175">
        <f t="shared" si="167"/>
        <v>2</v>
      </c>
      <c r="G2175">
        <f t="shared" si="165"/>
        <v>3</v>
      </c>
      <c r="H2175">
        <f t="shared" si="166"/>
        <v>1</v>
      </c>
      <c r="I2175" t="str">
        <f t="shared" si="168"/>
        <v>231</v>
      </c>
      <c r="J2175" t="str">
        <f t="shared" si="169"/>
        <v>At Risk</v>
      </c>
      <c r="M2175" s="9" t="s">
        <v>2868</v>
      </c>
      <c r="N2175" s="10">
        <v>1</v>
      </c>
      <c r="P2175" s="9" t="s">
        <v>2868</v>
      </c>
      <c r="Q2175" s="10">
        <v>667.28</v>
      </c>
      <c r="S2175" t="s">
        <v>6515</v>
      </c>
      <c r="T2175">
        <v>45205</v>
      </c>
      <c r="U2175">
        <v>550</v>
      </c>
      <c r="V2175">
        <v>1</v>
      </c>
      <c r="W2175">
        <v>4733.55</v>
      </c>
      <c r="X2175">
        <v>2</v>
      </c>
      <c r="Y2175">
        <v>3</v>
      </c>
      <c r="Z2175">
        <v>3</v>
      </c>
      <c r="AA2175" t="s">
        <v>11838</v>
      </c>
      <c r="AB2175" t="s">
        <v>11839</v>
      </c>
    </row>
    <row r="2176" spans="1:28" x14ac:dyDescent="0.3">
      <c r="A2176" s="9" t="s">
        <v>6515</v>
      </c>
      <c r="B2176" s="20">
        <v>45205</v>
      </c>
      <c r="C2176" s="30">
        <f>superstore_excel!X$2 - B2176</f>
        <v>550</v>
      </c>
      <c r="D2176" s="10">
        <v>1</v>
      </c>
      <c r="E2176" s="10">
        <v>4733.55</v>
      </c>
      <c r="F2176">
        <f t="shared" si="167"/>
        <v>2</v>
      </c>
      <c r="G2176">
        <f t="shared" si="165"/>
        <v>3</v>
      </c>
      <c r="H2176">
        <f t="shared" si="166"/>
        <v>3</v>
      </c>
      <c r="I2176" t="str">
        <f t="shared" si="168"/>
        <v>233</v>
      </c>
      <c r="J2176" t="str">
        <f t="shared" si="169"/>
        <v>At Risk</v>
      </c>
      <c r="M2176" s="9" t="s">
        <v>5849</v>
      </c>
      <c r="N2176" s="10">
        <v>1</v>
      </c>
      <c r="P2176" s="9" t="s">
        <v>5849</v>
      </c>
      <c r="Q2176" s="10">
        <v>1140.46</v>
      </c>
      <c r="S2176" t="s">
        <v>10061</v>
      </c>
      <c r="T2176">
        <v>45581</v>
      </c>
      <c r="U2176">
        <v>174</v>
      </c>
      <c r="V2176">
        <v>1</v>
      </c>
      <c r="W2176">
        <v>1715.86</v>
      </c>
      <c r="X2176">
        <v>4</v>
      </c>
      <c r="Y2176">
        <v>3</v>
      </c>
      <c r="Z2176">
        <v>1</v>
      </c>
      <c r="AA2176" t="s">
        <v>11840</v>
      </c>
      <c r="AB2176" t="s">
        <v>11834</v>
      </c>
    </row>
    <row r="2177" spans="1:28" x14ac:dyDescent="0.3">
      <c r="A2177" s="9" t="s">
        <v>10061</v>
      </c>
      <c r="B2177" s="20">
        <v>45581</v>
      </c>
      <c r="C2177" s="30">
        <f>superstore_excel!X$2 - B2177</f>
        <v>174</v>
      </c>
      <c r="D2177" s="10">
        <v>1</v>
      </c>
      <c r="E2177" s="10">
        <v>1715.86</v>
      </c>
      <c r="F2177">
        <f t="shared" si="167"/>
        <v>4</v>
      </c>
      <c r="G2177">
        <f t="shared" si="165"/>
        <v>3</v>
      </c>
      <c r="H2177">
        <f t="shared" si="166"/>
        <v>1</v>
      </c>
      <c r="I2177" t="str">
        <f t="shared" si="168"/>
        <v>431</v>
      </c>
      <c r="J2177" t="str">
        <f t="shared" si="169"/>
        <v>Others</v>
      </c>
      <c r="M2177" s="9" t="s">
        <v>6515</v>
      </c>
      <c r="N2177" s="10">
        <v>1</v>
      </c>
      <c r="P2177" s="9" t="s">
        <v>6515</v>
      </c>
      <c r="Q2177" s="10">
        <v>4733.55</v>
      </c>
      <c r="S2177" t="s">
        <v>1130</v>
      </c>
      <c r="T2177">
        <v>45557</v>
      </c>
      <c r="U2177">
        <v>198</v>
      </c>
      <c r="V2177">
        <v>4</v>
      </c>
      <c r="W2177">
        <v>9856.6453864485502</v>
      </c>
      <c r="X2177">
        <v>4</v>
      </c>
      <c r="Y2177">
        <v>4</v>
      </c>
      <c r="Z2177">
        <v>4</v>
      </c>
      <c r="AA2177" t="s">
        <v>11835</v>
      </c>
      <c r="AB2177" t="s">
        <v>11836</v>
      </c>
    </row>
    <row r="2178" spans="1:28" x14ac:dyDescent="0.3">
      <c r="A2178" s="9" t="s">
        <v>1130</v>
      </c>
      <c r="B2178" s="20">
        <v>45557</v>
      </c>
      <c r="C2178" s="30">
        <f>superstore_excel!X$2 - B2178</f>
        <v>198</v>
      </c>
      <c r="D2178" s="10">
        <v>4</v>
      </c>
      <c r="E2178" s="10">
        <v>9856.6453864485502</v>
      </c>
      <c r="F2178">
        <f t="shared" si="167"/>
        <v>4</v>
      </c>
      <c r="G2178">
        <f t="shared" si="165"/>
        <v>4</v>
      </c>
      <c r="H2178">
        <f t="shared" si="166"/>
        <v>4</v>
      </c>
      <c r="I2178" t="str">
        <f t="shared" si="168"/>
        <v>444</v>
      </c>
      <c r="J2178" t="str">
        <f t="shared" si="169"/>
        <v>Loyal Customers</v>
      </c>
      <c r="M2178" s="9" t="s">
        <v>10061</v>
      </c>
      <c r="N2178" s="10">
        <v>1</v>
      </c>
      <c r="P2178" s="9" t="s">
        <v>10061</v>
      </c>
      <c r="Q2178" s="10">
        <v>1715.86</v>
      </c>
      <c r="S2178" t="s">
        <v>1591</v>
      </c>
      <c r="T2178">
        <v>45522</v>
      </c>
      <c r="U2178">
        <v>233</v>
      </c>
      <c r="V2178">
        <v>5</v>
      </c>
      <c r="W2178">
        <v>9453.9455754946703</v>
      </c>
      <c r="X2178">
        <v>4</v>
      </c>
      <c r="Y2178">
        <v>4</v>
      </c>
      <c r="Z2178">
        <v>4</v>
      </c>
      <c r="AA2178" t="s">
        <v>11835</v>
      </c>
      <c r="AB2178" t="s">
        <v>11836</v>
      </c>
    </row>
    <row r="2179" spans="1:28" x14ac:dyDescent="0.3">
      <c r="A2179" s="9" t="s">
        <v>1591</v>
      </c>
      <c r="B2179" s="20">
        <v>45522</v>
      </c>
      <c r="C2179" s="30">
        <f>superstore_excel!X$2 - B2179</f>
        <v>233</v>
      </c>
      <c r="D2179" s="10">
        <v>5</v>
      </c>
      <c r="E2179" s="10">
        <v>9453.9455754946703</v>
      </c>
      <c r="F2179">
        <f t="shared" si="167"/>
        <v>4</v>
      </c>
      <c r="G2179">
        <f t="shared" si="165"/>
        <v>4</v>
      </c>
      <c r="H2179">
        <f t="shared" si="166"/>
        <v>4</v>
      </c>
      <c r="I2179" t="str">
        <f t="shared" si="168"/>
        <v>444</v>
      </c>
      <c r="J2179" t="str">
        <f t="shared" si="169"/>
        <v>Loyal Customers</v>
      </c>
      <c r="M2179" s="9" t="s">
        <v>1130</v>
      </c>
      <c r="N2179" s="10">
        <v>4</v>
      </c>
      <c r="P2179" s="9" t="s">
        <v>1130</v>
      </c>
      <c r="Q2179" s="10">
        <v>9856.6453864485502</v>
      </c>
      <c r="S2179" t="s">
        <v>1721</v>
      </c>
      <c r="T2179">
        <v>45409</v>
      </c>
      <c r="U2179">
        <v>346</v>
      </c>
      <c r="V2179">
        <v>6</v>
      </c>
      <c r="W2179">
        <v>12087.072808302539</v>
      </c>
      <c r="X2179">
        <v>3</v>
      </c>
      <c r="Y2179">
        <v>4</v>
      </c>
      <c r="Z2179">
        <v>4</v>
      </c>
      <c r="AA2179" t="s">
        <v>11853</v>
      </c>
      <c r="AB2179" t="s">
        <v>11834</v>
      </c>
    </row>
    <row r="2180" spans="1:28" x14ac:dyDescent="0.3">
      <c r="A2180" s="9" t="s">
        <v>1721</v>
      </c>
      <c r="B2180" s="20">
        <v>45409</v>
      </c>
      <c r="C2180" s="30">
        <f>superstore_excel!X$2 - B2180</f>
        <v>346</v>
      </c>
      <c r="D2180" s="10">
        <v>6</v>
      </c>
      <c r="E2180" s="10">
        <v>12087.072808302539</v>
      </c>
      <c r="F2180">
        <f t="shared" si="167"/>
        <v>3</v>
      </c>
      <c r="G2180">
        <f t="shared" si="165"/>
        <v>4</v>
      </c>
      <c r="H2180">
        <f t="shared" si="166"/>
        <v>4</v>
      </c>
      <c r="I2180" t="str">
        <f t="shared" si="168"/>
        <v>344</v>
      </c>
      <c r="J2180" t="str">
        <f t="shared" si="169"/>
        <v>Others</v>
      </c>
      <c r="M2180" s="9" t="s">
        <v>1591</v>
      </c>
      <c r="N2180" s="10">
        <v>5</v>
      </c>
      <c r="P2180" s="9" t="s">
        <v>1591</v>
      </c>
      <c r="Q2180" s="10">
        <v>9453.9455754946703</v>
      </c>
      <c r="S2180" t="s">
        <v>11108</v>
      </c>
      <c r="T2180">
        <v>45749</v>
      </c>
      <c r="U2180">
        <v>6</v>
      </c>
      <c r="V2180">
        <v>1</v>
      </c>
      <c r="W2180">
        <v>1206.82</v>
      </c>
      <c r="X2180">
        <v>5</v>
      </c>
      <c r="Y2180">
        <v>3</v>
      </c>
      <c r="Z2180">
        <v>1</v>
      </c>
      <c r="AA2180" t="s">
        <v>11850</v>
      </c>
      <c r="AB2180" t="s">
        <v>11832</v>
      </c>
    </row>
    <row r="2181" spans="1:28" x14ac:dyDescent="0.3">
      <c r="A2181" s="9" t="s">
        <v>11108</v>
      </c>
      <c r="B2181" s="20">
        <v>45749</v>
      </c>
      <c r="C2181" s="30">
        <f>superstore_excel!X$2 - B2181</f>
        <v>6</v>
      </c>
      <c r="D2181" s="10">
        <v>1</v>
      </c>
      <c r="E2181" s="10">
        <v>1206.82</v>
      </c>
      <c r="F2181">
        <f t="shared" si="167"/>
        <v>5</v>
      </c>
      <c r="G2181">
        <f t="shared" ref="G2181:G2244" si="170">IF(D2181&gt;=_xlfn.QUARTILE.INC(D:D,4),5, IF(D2181&gt;=_xlfn.QUARTILE.INC(D:D,3),4, IF(D2181&gt;=_xlfn.QUARTILE.INC(D:D,2),3, IF(D2181&gt;=_xlfn.QUARTILE.INC(D:D,1),2,1))))</f>
        <v>3</v>
      </c>
      <c r="H2181">
        <f t="shared" ref="H2181:H2244" si="171">IF(E2181&gt;=_xlfn.QUARTILE.INC(E:E,4),5, IF(E2181&gt;=_xlfn.QUARTILE.INC(E:E,3),4, IF(E2181&gt;=_xlfn.QUARTILE.INC(E:E,2),3, IF(E2181&gt;=_xlfn.QUARTILE.INC(E:E,1),2,1))))</f>
        <v>1</v>
      </c>
      <c r="I2181" t="str">
        <f t="shared" si="168"/>
        <v>531</v>
      </c>
      <c r="J2181" t="str">
        <f t="shared" si="169"/>
        <v>Recent Customers</v>
      </c>
      <c r="M2181" s="9" t="s">
        <v>1721</v>
      </c>
      <c r="N2181" s="10">
        <v>6</v>
      </c>
      <c r="P2181" s="9" t="s">
        <v>1721</v>
      </c>
      <c r="Q2181" s="10">
        <v>12087.072808302539</v>
      </c>
      <c r="S2181" t="s">
        <v>8196</v>
      </c>
      <c r="T2181">
        <v>45126</v>
      </c>
      <c r="U2181">
        <v>629</v>
      </c>
      <c r="V2181">
        <v>1</v>
      </c>
      <c r="W2181">
        <v>2155.46</v>
      </c>
      <c r="X2181">
        <v>2</v>
      </c>
      <c r="Y2181">
        <v>3</v>
      </c>
      <c r="Z2181">
        <v>2</v>
      </c>
      <c r="AA2181" t="s">
        <v>11848</v>
      </c>
      <c r="AB2181" t="s">
        <v>11839</v>
      </c>
    </row>
    <row r="2182" spans="1:28" x14ac:dyDescent="0.3">
      <c r="A2182" s="9" t="s">
        <v>8196</v>
      </c>
      <c r="B2182" s="20">
        <v>45126</v>
      </c>
      <c r="C2182" s="30">
        <f>superstore_excel!X$2 - B2182</f>
        <v>629</v>
      </c>
      <c r="D2182" s="10">
        <v>1</v>
      </c>
      <c r="E2182" s="10">
        <v>2155.46</v>
      </c>
      <c r="F2182">
        <f t="shared" ref="F2182:F2245" si="172">IF(C2182&lt;=_xlfn.QUARTILE.INC(C:C,1),5, IF(C2182&lt;=_xlfn.QUARTILE.INC(C:C,2),4, IF(C2182&lt;=_xlfn.QUARTILE.INC(C:C,3),3, IF(C2182&lt;=_xlfn.QUARTILE.INC(C:C,4),2,1))))</f>
        <v>2</v>
      </c>
      <c r="G2182">
        <f t="shared" si="170"/>
        <v>3</v>
      </c>
      <c r="H2182">
        <f t="shared" si="171"/>
        <v>2</v>
      </c>
      <c r="I2182" t="str">
        <f t="shared" ref="I2182:I2245" si="173">F2182 &amp; G2182 &amp; H2182</f>
        <v>232</v>
      </c>
      <c r="J2182" t="str">
        <f t="shared" ref="J2182:J2245" si="174">IF(I2182="555","Champions",
IF(AND(F2182&gt;=4,G2182&gt;=4,H2182&gt;=4),"Loyal Customers",
IF(F2182=5,"Recent Customers",
IF(G2182=5,"Frequent Buyers",
IF(H2182=5,"Big Spenders",
IF(F2182&lt;=2,"At Risk",
"Others"))))))</f>
        <v>At Risk</v>
      </c>
      <c r="M2182" s="9" t="s">
        <v>11108</v>
      </c>
      <c r="N2182" s="10">
        <v>1</v>
      </c>
      <c r="P2182" s="9" t="s">
        <v>11108</v>
      </c>
      <c r="Q2182" s="10">
        <v>1206.82</v>
      </c>
      <c r="S2182" t="s">
        <v>5802</v>
      </c>
      <c r="T2182">
        <v>45696</v>
      </c>
      <c r="U2182">
        <v>59</v>
      </c>
      <c r="V2182">
        <v>1</v>
      </c>
      <c r="W2182">
        <v>3443.4</v>
      </c>
      <c r="X2182">
        <v>5</v>
      </c>
      <c r="Y2182">
        <v>3</v>
      </c>
      <c r="Z2182">
        <v>2</v>
      </c>
      <c r="AA2182" t="s">
        <v>11846</v>
      </c>
      <c r="AB2182" t="s">
        <v>11832</v>
      </c>
    </row>
    <row r="2183" spans="1:28" x14ac:dyDescent="0.3">
      <c r="A2183" s="9" t="s">
        <v>5802</v>
      </c>
      <c r="B2183" s="20">
        <v>45696</v>
      </c>
      <c r="C2183" s="30">
        <f>superstore_excel!X$2 - B2183</f>
        <v>59</v>
      </c>
      <c r="D2183" s="10">
        <v>1</v>
      </c>
      <c r="E2183" s="10">
        <v>3443.4</v>
      </c>
      <c r="F2183">
        <f t="shared" si="172"/>
        <v>5</v>
      </c>
      <c r="G2183">
        <f t="shared" si="170"/>
        <v>3</v>
      </c>
      <c r="H2183">
        <f t="shared" si="171"/>
        <v>2</v>
      </c>
      <c r="I2183" t="str">
        <f t="shared" si="173"/>
        <v>532</v>
      </c>
      <c r="J2183" t="str">
        <f t="shared" si="174"/>
        <v>Recent Customers</v>
      </c>
      <c r="M2183" s="9" t="s">
        <v>8196</v>
      </c>
      <c r="N2183" s="10">
        <v>1</v>
      </c>
      <c r="P2183" s="9" t="s">
        <v>8196</v>
      </c>
      <c r="Q2183" s="10">
        <v>2155.46</v>
      </c>
      <c r="S2183" t="s">
        <v>2772</v>
      </c>
      <c r="T2183">
        <v>45229</v>
      </c>
      <c r="U2183">
        <v>526</v>
      </c>
      <c r="V2183">
        <v>1</v>
      </c>
      <c r="W2183">
        <v>1938.56</v>
      </c>
      <c r="X2183">
        <v>3</v>
      </c>
      <c r="Y2183">
        <v>3</v>
      </c>
      <c r="Z2183">
        <v>2</v>
      </c>
      <c r="AA2183" t="s">
        <v>11837</v>
      </c>
      <c r="AB2183" t="s">
        <v>11834</v>
      </c>
    </row>
    <row r="2184" spans="1:28" x14ac:dyDescent="0.3">
      <c r="A2184" s="9" t="s">
        <v>2772</v>
      </c>
      <c r="B2184" s="20">
        <v>45229</v>
      </c>
      <c r="C2184" s="30">
        <f>superstore_excel!X$2 - B2184</f>
        <v>526</v>
      </c>
      <c r="D2184" s="10">
        <v>1</v>
      </c>
      <c r="E2184" s="10">
        <v>1938.56</v>
      </c>
      <c r="F2184">
        <f t="shared" si="172"/>
        <v>3</v>
      </c>
      <c r="G2184">
        <f t="shared" si="170"/>
        <v>3</v>
      </c>
      <c r="H2184">
        <f t="shared" si="171"/>
        <v>2</v>
      </c>
      <c r="I2184" t="str">
        <f t="shared" si="173"/>
        <v>332</v>
      </c>
      <c r="J2184" t="str">
        <f t="shared" si="174"/>
        <v>Others</v>
      </c>
      <c r="M2184" s="9" t="s">
        <v>5802</v>
      </c>
      <c r="N2184" s="10">
        <v>1</v>
      </c>
      <c r="P2184" s="9" t="s">
        <v>5802</v>
      </c>
      <c r="Q2184" s="10">
        <v>3443.4</v>
      </c>
      <c r="S2184" t="s">
        <v>9623</v>
      </c>
      <c r="T2184">
        <v>45436</v>
      </c>
      <c r="U2184">
        <v>319</v>
      </c>
      <c r="V2184">
        <v>1</v>
      </c>
      <c r="W2184">
        <v>1800.83</v>
      </c>
      <c r="X2184">
        <v>4</v>
      </c>
      <c r="Y2184">
        <v>3</v>
      </c>
      <c r="Z2184">
        <v>2</v>
      </c>
      <c r="AA2184" t="s">
        <v>11842</v>
      </c>
      <c r="AB2184" t="s">
        <v>11834</v>
      </c>
    </row>
    <row r="2185" spans="1:28" x14ac:dyDescent="0.3">
      <c r="A2185" s="9" t="s">
        <v>9623</v>
      </c>
      <c r="B2185" s="20">
        <v>45436</v>
      </c>
      <c r="C2185" s="30">
        <f>superstore_excel!X$2 - B2185</f>
        <v>319</v>
      </c>
      <c r="D2185" s="10">
        <v>1</v>
      </c>
      <c r="E2185" s="10">
        <v>1800.83</v>
      </c>
      <c r="F2185">
        <f t="shared" si="172"/>
        <v>4</v>
      </c>
      <c r="G2185">
        <f t="shared" si="170"/>
        <v>3</v>
      </c>
      <c r="H2185">
        <f t="shared" si="171"/>
        <v>2</v>
      </c>
      <c r="I2185" t="str">
        <f t="shared" si="173"/>
        <v>432</v>
      </c>
      <c r="J2185" t="str">
        <f t="shared" si="174"/>
        <v>Others</v>
      </c>
      <c r="M2185" s="9" t="s">
        <v>2772</v>
      </c>
      <c r="N2185" s="10">
        <v>1</v>
      </c>
      <c r="P2185" s="9" t="s">
        <v>2772</v>
      </c>
      <c r="Q2185" s="10">
        <v>1938.56</v>
      </c>
      <c r="S2185" t="s">
        <v>1927</v>
      </c>
      <c r="T2185">
        <v>45412</v>
      </c>
      <c r="U2185">
        <v>343</v>
      </c>
      <c r="V2185">
        <v>4</v>
      </c>
      <c r="W2185">
        <v>7890.7917812119194</v>
      </c>
      <c r="X2185">
        <v>3</v>
      </c>
      <c r="Y2185">
        <v>4</v>
      </c>
      <c r="Z2185">
        <v>4</v>
      </c>
      <c r="AA2185" t="s">
        <v>11853</v>
      </c>
      <c r="AB2185" t="s">
        <v>11834</v>
      </c>
    </row>
    <row r="2186" spans="1:28" x14ac:dyDescent="0.3">
      <c r="A2186" s="9" t="s">
        <v>1927</v>
      </c>
      <c r="B2186" s="20">
        <v>45412</v>
      </c>
      <c r="C2186" s="30">
        <f>superstore_excel!X$2 - B2186</f>
        <v>343</v>
      </c>
      <c r="D2186" s="10">
        <v>4</v>
      </c>
      <c r="E2186" s="10">
        <v>7890.7917812119194</v>
      </c>
      <c r="F2186">
        <f t="shared" si="172"/>
        <v>3</v>
      </c>
      <c r="G2186">
        <f t="shared" si="170"/>
        <v>4</v>
      </c>
      <c r="H2186">
        <f t="shared" si="171"/>
        <v>4</v>
      </c>
      <c r="I2186" t="str">
        <f t="shared" si="173"/>
        <v>344</v>
      </c>
      <c r="J2186" t="str">
        <f t="shared" si="174"/>
        <v>Others</v>
      </c>
      <c r="M2186" s="9" t="s">
        <v>9623</v>
      </c>
      <c r="N2186" s="10">
        <v>1</v>
      </c>
      <c r="P2186" s="9" t="s">
        <v>9623</v>
      </c>
      <c r="Q2186" s="10">
        <v>1800.83</v>
      </c>
      <c r="S2186" t="s">
        <v>4490</v>
      </c>
      <c r="T2186">
        <v>45326</v>
      </c>
      <c r="U2186">
        <v>429</v>
      </c>
      <c r="V2186">
        <v>1</v>
      </c>
      <c r="W2186">
        <v>3049.06</v>
      </c>
      <c r="X2186">
        <v>3</v>
      </c>
      <c r="Y2186">
        <v>3</v>
      </c>
      <c r="Z2186">
        <v>2</v>
      </c>
      <c r="AA2186" t="s">
        <v>11837</v>
      </c>
      <c r="AB2186" t="s">
        <v>11834</v>
      </c>
    </row>
    <row r="2187" spans="1:28" x14ac:dyDescent="0.3">
      <c r="A2187" s="9" t="s">
        <v>4490</v>
      </c>
      <c r="B2187" s="20">
        <v>45326</v>
      </c>
      <c r="C2187" s="30">
        <f>superstore_excel!X$2 - B2187</f>
        <v>429</v>
      </c>
      <c r="D2187" s="10">
        <v>1</v>
      </c>
      <c r="E2187" s="10">
        <v>3049.06</v>
      </c>
      <c r="F2187">
        <f t="shared" si="172"/>
        <v>3</v>
      </c>
      <c r="G2187">
        <f t="shared" si="170"/>
        <v>3</v>
      </c>
      <c r="H2187">
        <f t="shared" si="171"/>
        <v>2</v>
      </c>
      <c r="I2187" t="str">
        <f t="shared" si="173"/>
        <v>332</v>
      </c>
      <c r="J2187" t="str">
        <f t="shared" si="174"/>
        <v>Others</v>
      </c>
      <c r="M2187" s="9" t="s">
        <v>1927</v>
      </c>
      <c r="N2187" s="10">
        <v>4</v>
      </c>
      <c r="P2187" s="9" t="s">
        <v>1927</v>
      </c>
      <c r="Q2187" s="10">
        <v>7890.7917812119194</v>
      </c>
      <c r="S2187" t="s">
        <v>1099</v>
      </c>
      <c r="T2187">
        <v>45488</v>
      </c>
      <c r="U2187">
        <v>267</v>
      </c>
      <c r="V2187">
        <v>4</v>
      </c>
      <c r="W2187">
        <v>11137.479390616341</v>
      </c>
      <c r="X2187">
        <v>4</v>
      </c>
      <c r="Y2187">
        <v>4</v>
      </c>
      <c r="Z2187">
        <v>4</v>
      </c>
      <c r="AA2187" t="s">
        <v>11835</v>
      </c>
      <c r="AB2187" t="s">
        <v>11836</v>
      </c>
    </row>
    <row r="2188" spans="1:28" x14ac:dyDescent="0.3">
      <c r="A2188" s="9" t="s">
        <v>1099</v>
      </c>
      <c r="B2188" s="20">
        <v>45488</v>
      </c>
      <c r="C2188" s="30">
        <f>superstore_excel!X$2 - B2188</f>
        <v>267</v>
      </c>
      <c r="D2188" s="10">
        <v>4</v>
      </c>
      <c r="E2188" s="10">
        <v>11137.479390616341</v>
      </c>
      <c r="F2188">
        <f t="shared" si="172"/>
        <v>4</v>
      </c>
      <c r="G2188">
        <f t="shared" si="170"/>
        <v>4</v>
      </c>
      <c r="H2188">
        <f t="shared" si="171"/>
        <v>4</v>
      </c>
      <c r="I2188" t="str">
        <f t="shared" si="173"/>
        <v>444</v>
      </c>
      <c r="J2188" t="str">
        <f t="shared" si="174"/>
        <v>Loyal Customers</v>
      </c>
      <c r="M2188" s="9" t="s">
        <v>4490</v>
      </c>
      <c r="N2188" s="10">
        <v>1</v>
      </c>
      <c r="P2188" s="9" t="s">
        <v>4490</v>
      </c>
      <c r="Q2188" s="10">
        <v>3049.06</v>
      </c>
      <c r="S2188" t="s">
        <v>10466</v>
      </c>
      <c r="T2188">
        <v>45392</v>
      </c>
      <c r="U2188">
        <v>363</v>
      </c>
      <c r="V2188">
        <v>1</v>
      </c>
      <c r="W2188">
        <v>1965.48</v>
      </c>
      <c r="X2188">
        <v>3</v>
      </c>
      <c r="Y2188">
        <v>3</v>
      </c>
      <c r="Z2188">
        <v>2</v>
      </c>
      <c r="AA2188" t="s">
        <v>11837</v>
      </c>
      <c r="AB2188" t="s">
        <v>11834</v>
      </c>
    </row>
    <row r="2189" spans="1:28" x14ac:dyDescent="0.3">
      <c r="A2189" s="9" t="s">
        <v>10466</v>
      </c>
      <c r="B2189" s="20">
        <v>45392</v>
      </c>
      <c r="C2189" s="30">
        <f>superstore_excel!X$2 - B2189</f>
        <v>363</v>
      </c>
      <c r="D2189" s="10">
        <v>1</v>
      </c>
      <c r="E2189" s="10">
        <v>1965.48</v>
      </c>
      <c r="F2189">
        <f t="shared" si="172"/>
        <v>3</v>
      </c>
      <c r="G2189">
        <f t="shared" si="170"/>
        <v>3</v>
      </c>
      <c r="H2189">
        <f t="shared" si="171"/>
        <v>2</v>
      </c>
      <c r="I2189" t="str">
        <f t="shared" si="173"/>
        <v>332</v>
      </c>
      <c r="J2189" t="str">
        <f t="shared" si="174"/>
        <v>Others</v>
      </c>
      <c r="M2189" s="9" t="s">
        <v>1099</v>
      </c>
      <c r="N2189" s="10">
        <v>4</v>
      </c>
      <c r="P2189" s="9" t="s">
        <v>1099</v>
      </c>
      <c r="Q2189" s="10">
        <v>11137.479390616341</v>
      </c>
      <c r="S2189" t="s">
        <v>985</v>
      </c>
      <c r="T2189">
        <v>45719</v>
      </c>
      <c r="U2189">
        <v>36</v>
      </c>
      <c r="V2189">
        <v>4</v>
      </c>
      <c r="W2189">
        <v>9736.0651557245601</v>
      </c>
      <c r="X2189">
        <v>5</v>
      </c>
      <c r="Y2189">
        <v>4</v>
      </c>
      <c r="Z2189">
        <v>4</v>
      </c>
      <c r="AA2189" t="s">
        <v>11849</v>
      </c>
      <c r="AB2189" t="s">
        <v>11836</v>
      </c>
    </row>
    <row r="2190" spans="1:28" x14ac:dyDescent="0.3">
      <c r="A2190" s="9" t="s">
        <v>985</v>
      </c>
      <c r="B2190" s="20">
        <v>45719</v>
      </c>
      <c r="C2190" s="30">
        <f>superstore_excel!X$2 - B2190</f>
        <v>36</v>
      </c>
      <c r="D2190" s="10">
        <v>4</v>
      </c>
      <c r="E2190" s="10">
        <v>9736.0651557245601</v>
      </c>
      <c r="F2190">
        <f t="shared" si="172"/>
        <v>5</v>
      </c>
      <c r="G2190">
        <f t="shared" si="170"/>
        <v>4</v>
      </c>
      <c r="H2190">
        <f t="shared" si="171"/>
        <v>4</v>
      </c>
      <c r="I2190" t="str">
        <f t="shared" si="173"/>
        <v>544</v>
      </c>
      <c r="J2190" t="str">
        <f t="shared" si="174"/>
        <v>Loyal Customers</v>
      </c>
      <c r="M2190" s="9" t="s">
        <v>10466</v>
      </c>
      <c r="N2190" s="10">
        <v>1</v>
      </c>
      <c r="P2190" s="9" t="s">
        <v>10466</v>
      </c>
      <c r="Q2190" s="10">
        <v>1965.48</v>
      </c>
      <c r="S2190" t="s">
        <v>5685</v>
      </c>
      <c r="T2190">
        <v>45331</v>
      </c>
      <c r="U2190">
        <v>424</v>
      </c>
      <c r="V2190">
        <v>1</v>
      </c>
      <c r="W2190">
        <v>4069.53</v>
      </c>
      <c r="X2190">
        <v>3</v>
      </c>
      <c r="Y2190">
        <v>3</v>
      </c>
      <c r="Z2190">
        <v>3</v>
      </c>
      <c r="AA2190" t="s">
        <v>11845</v>
      </c>
      <c r="AB2190" t="s">
        <v>11834</v>
      </c>
    </row>
    <row r="2191" spans="1:28" x14ac:dyDescent="0.3">
      <c r="A2191" s="9" t="s">
        <v>5685</v>
      </c>
      <c r="B2191" s="20">
        <v>45331</v>
      </c>
      <c r="C2191" s="30">
        <f>superstore_excel!X$2 - B2191</f>
        <v>424</v>
      </c>
      <c r="D2191" s="10">
        <v>1</v>
      </c>
      <c r="E2191" s="10">
        <v>4069.53</v>
      </c>
      <c r="F2191">
        <f t="shared" si="172"/>
        <v>3</v>
      </c>
      <c r="G2191">
        <f t="shared" si="170"/>
        <v>3</v>
      </c>
      <c r="H2191">
        <f t="shared" si="171"/>
        <v>3</v>
      </c>
      <c r="I2191" t="str">
        <f t="shared" si="173"/>
        <v>333</v>
      </c>
      <c r="J2191" t="str">
        <f t="shared" si="174"/>
        <v>Others</v>
      </c>
      <c r="M2191" s="9" t="s">
        <v>985</v>
      </c>
      <c r="N2191" s="10">
        <v>4</v>
      </c>
      <c r="P2191" s="9" t="s">
        <v>985</v>
      </c>
      <c r="Q2191" s="10">
        <v>9736.0651557245601</v>
      </c>
      <c r="S2191" t="s">
        <v>9254</v>
      </c>
      <c r="T2191">
        <v>45728</v>
      </c>
      <c r="U2191">
        <v>27</v>
      </c>
      <c r="V2191">
        <v>1</v>
      </c>
      <c r="W2191">
        <v>4071.02</v>
      </c>
      <c r="X2191">
        <v>5</v>
      </c>
      <c r="Y2191">
        <v>3</v>
      </c>
      <c r="Z2191">
        <v>3</v>
      </c>
      <c r="AA2191" t="s">
        <v>11831</v>
      </c>
      <c r="AB2191" t="s">
        <v>11832</v>
      </c>
    </row>
    <row r="2192" spans="1:28" x14ac:dyDescent="0.3">
      <c r="A2192" s="9" t="s">
        <v>9254</v>
      </c>
      <c r="B2192" s="20">
        <v>45728</v>
      </c>
      <c r="C2192" s="30">
        <f>superstore_excel!X$2 - B2192</f>
        <v>27</v>
      </c>
      <c r="D2192" s="10">
        <v>1</v>
      </c>
      <c r="E2192" s="10">
        <v>4071.02</v>
      </c>
      <c r="F2192">
        <f t="shared" si="172"/>
        <v>5</v>
      </c>
      <c r="G2192">
        <f t="shared" si="170"/>
        <v>3</v>
      </c>
      <c r="H2192">
        <f t="shared" si="171"/>
        <v>3</v>
      </c>
      <c r="I2192" t="str">
        <f t="shared" si="173"/>
        <v>533</v>
      </c>
      <c r="J2192" t="str">
        <f t="shared" si="174"/>
        <v>Recent Customers</v>
      </c>
      <c r="M2192" s="9" t="s">
        <v>5685</v>
      </c>
      <c r="N2192" s="10">
        <v>1</v>
      </c>
      <c r="P2192" s="9" t="s">
        <v>5685</v>
      </c>
      <c r="Q2192" s="10">
        <v>4069.53</v>
      </c>
      <c r="S2192" t="s">
        <v>6475</v>
      </c>
      <c r="T2192">
        <v>45345</v>
      </c>
      <c r="U2192">
        <v>410</v>
      </c>
      <c r="V2192">
        <v>1</v>
      </c>
      <c r="W2192">
        <v>1940.47</v>
      </c>
      <c r="X2192">
        <v>3</v>
      </c>
      <c r="Y2192">
        <v>3</v>
      </c>
      <c r="Z2192">
        <v>2</v>
      </c>
      <c r="AA2192" t="s">
        <v>11837</v>
      </c>
      <c r="AB2192" t="s">
        <v>11834</v>
      </c>
    </row>
    <row r="2193" spans="1:28" x14ac:dyDescent="0.3">
      <c r="A2193" s="9" t="s">
        <v>6475</v>
      </c>
      <c r="B2193" s="20">
        <v>45345</v>
      </c>
      <c r="C2193" s="30">
        <f>superstore_excel!X$2 - B2193</f>
        <v>410</v>
      </c>
      <c r="D2193" s="10">
        <v>1</v>
      </c>
      <c r="E2193" s="10">
        <v>1940.47</v>
      </c>
      <c r="F2193">
        <f t="shared" si="172"/>
        <v>3</v>
      </c>
      <c r="G2193">
        <f t="shared" si="170"/>
        <v>3</v>
      </c>
      <c r="H2193">
        <f t="shared" si="171"/>
        <v>2</v>
      </c>
      <c r="I2193" t="str">
        <f t="shared" si="173"/>
        <v>332</v>
      </c>
      <c r="J2193" t="str">
        <f t="shared" si="174"/>
        <v>Others</v>
      </c>
      <c r="M2193" s="9" t="s">
        <v>9254</v>
      </c>
      <c r="N2193" s="10">
        <v>1</v>
      </c>
      <c r="P2193" s="9" t="s">
        <v>9254</v>
      </c>
      <c r="Q2193" s="10">
        <v>4071.02</v>
      </c>
      <c r="S2193" t="s">
        <v>6291</v>
      </c>
      <c r="T2193">
        <v>45629</v>
      </c>
      <c r="U2193">
        <v>126</v>
      </c>
      <c r="V2193">
        <v>1</v>
      </c>
      <c r="W2193">
        <v>4833.7299999999996</v>
      </c>
      <c r="X2193">
        <v>5</v>
      </c>
      <c r="Y2193">
        <v>3</v>
      </c>
      <c r="Z2193">
        <v>3</v>
      </c>
      <c r="AA2193" t="s">
        <v>11831</v>
      </c>
      <c r="AB2193" t="s">
        <v>11832</v>
      </c>
    </row>
    <row r="2194" spans="1:28" x14ac:dyDescent="0.3">
      <c r="A2194" s="9" t="s">
        <v>6291</v>
      </c>
      <c r="B2194" s="20">
        <v>45629</v>
      </c>
      <c r="C2194" s="30">
        <f>superstore_excel!X$2 - B2194</f>
        <v>126</v>
      </c>
      <c r="D2194" s="10">
        <v>1</v>
      </c>
      <c r="E2194" s="10">
        <v>4833.7299999999996</v>
      </c>
      <c r="F2194">
        <f t="shared" si="172"/>
        <v>5</v>
      </c>
      <c r="G2194">
        <f t="shared" si="170"/>
        <v>3</v>
      </c>
      <c r="H2194">
        <f t="shared" si="171"/>
        <v>3</v>
      </c>
      <c r="I2194" t="str">
        <f t="shared" si="173"/>
        <v>533</v>
      </c>
      <c r="J2194" t="str">
        <f t="shared" si="174"/>
        <v>Recent Customers</v>
      </c>
      <c r="M2194" s="9" t="s">
        <v>6475</v>
      </c>
      <c r="N2194" s="10">
        <v>1</v>
      </c>
      <c r="P2194" s="9" t="s">
        <v>6475</v>
      </c>
      <c r="Q2194" s="10">
        <v>1940.47</v>
      </c>
      <c r="S2194" t="s">
        <v>11501</v>
      </c>
      <c r="T2194">
        <v>45071</v>
      </c>
      <c r="U2194">
        <v>684</v>
      </c>
      <c r="V2194">
        <v>1</v>
      </c>
      <c r="W2194">
        <v>4872.4799999999996</v>
      </c>
      <c r="X2194">
        <v>2</v>
      </c>
      <c r="Y2194">
        <v>3</v>
      </c>
      <c r="Z2194">
        <v>3</v>
      </c>
      <c r="AA2194" t="s">
        <v>11838</v>
      </c>
      <c r="AB2194" t="s">
        <v>11839</v>
      </c>
    </row>
    <row r="2195" spans="1:28" x14ac:dyDescent="0.3">
      <c r="A2195" s="9" t="s">
        <v>11501</v>
      </c>
      <c r="B2195" s="20">
        <v>45071</v>
      </c>
      <c r="C2195" s="30">
        <f>superstore_excel!X$2 - B2195</f>
        <v>684</v>
      </c>
      <c r="D2195" s="10">
        <v>1</v>
      </c>
      <c r="E2195" s="10">
        <v>4872.4799999999996</v>
      </c>
      <c r="F2195">
        <f t="shared" si="172"/>
        <v>2</v>
      </c>
      <c r="G2195">
        <f t="shared" si="170"/>
        <v>3</v>
      </c>
      <c r="H2195">
        <f t="shared" si="171"/>
        <v>3</v>
      </c>
      <c r="I2195" t="str">
        <f t="shared" si="173"/>
        <v>233</v>
      </c>
      <c r="J2195" t="str">
        <f t="shared" si="174"/>
        <v>At Risk</v>
      </c>
      <c r="M2195" s="9" t="s">
        <v>6291</v>
      </c>
      <c r="N2195" s="10">
        <v>1</v>
      </c>
      <c r="P2195" s="9" t="s">
        <v>6291</v>
      </c>
      <c r="Q2195" s="10">
        <v>4833.7299999999996</v>
      </c>
      <c r="S2195" t="s">
        <v>11453</v>
      </c>
      <c r="T2195">
        <v>45099</v>
      </c>
      <c r="U2195">
        <v>656</v>
      </c>
      <c r="V2195">
        <v>1</v>
      </c>
      <c r="W2195">
        <v>806.88</v>
      </c>
      <c r="X2195">
        <v>2</v>
      </c>
      <c r="Y2195">
        <v>3</v>
      </c>
      <c r="Z2195">
        <v>1</v>
      </c>
      <c r="AA2195" t="s">
        <v>11847</v>
      </c>
      <c r="AB2195" t="s">
        <v>11839</v>
      </c>
    </row>
    <row r="2196" spans="1:28" x14ac:dyDescent="0.3">
      <c r="A2196" s="9" t="s">
        <v>11453</v>
      </c>
      <c r="B2196" s="20">
        <v>45099</v>
      </c>
      <c r="C2196" s="30">
        <f>superstore_excel!X$2 - B2196</f>
        <v>656</v>
      </c>
      <c r="D2196" s="10">
        <v>1</v>
      </c>
      <c r="E2196" s="10">
        <v>806.88</v>
      </c>
      <c r="F2196">
        <f t="shared" si="172"/>
        <v>2</v>
      </c>
      <c r="G2196">
        <f t="shared" si="170"/>
        <v>3</v>
      </c>
      <c r="H2196">
        <f t="shared" si="171"/>
        <v>1</v>
      </c>
      <c r="I2196" t="str">
        <f t="shared" si="173"/>
        <v>231</v>
      </c>
      <c r="J2196" t="str">
        <f t="shared" si="174"/>
        <v>At Risk</v>
      </c>
      <c r="M2196" s="9" t="s">
        <v>11501</v>
      </c>
      <c r="N2196" s="10">
        <v>1</v>
      </c>
      <c r="P2196" s="9" t="s">
        <v>11501</v>
      </c>
      <c r="Q2196" s="10">
        <v>4872.4799999999996</v>
      </c>
      <c r="S2196" t="s">
        <v>6618</v>
      </c>
      <c r="T2196">
        <v>45206</v>
      </c>
      <c r="U2196">
        <v>549</v>
      </c>
      <c r="V2196">
        <v>1</v>
      </c>
      <c r="W2196">
        <v>4338.53</v>
      </c>
      <c r="X2196">
        <v>2</v>
      </c>
      <c r="Y2196">
        <v>3</v>
      </c>
      <c r="Z2196">
        <v>3</v>
      </c>
      <c r="AA2196" t="s">
        <v>11838</v>
      </c>
      <c r="AB2196" t="s">
        <v>11839</v>
      </c>
    </row>
    <row r="2197" spans="1:28" x14ac:dyDescent="0.3">
      <c r="A2197" s="9" t="s">
        <v>6618</v>
      </c>
      <c r="B2197" s="20">
        <v>45206</v>
      </c>
      <c r="C2197" s="30">
        <f>superstore_excel!X$2 - B2197</f>
        <v>549</v>
      </c>
      <c r="D2197" s="10">
        <v>1</v>
      </c>
      <c r="E2197" s="10">
        <v>4338.53</v>
      </c>
      <c r="F2197">
        <f t="shared" si="172"/>
        <v>2</v>
      </c>
      <c r="G2197">
        <f t="shared" si="170"/>
        <v>3</v>
      </c>
      <c r="H2197">
        <f t="shared" si="171"/>
        <v>3</v>
      </c>
      <c r="I2197" t="str">
        <f t="shared" si="173"/>
        <v>233</v>
      </c>
      <c r="J2197" t="str">
        <f t="shared" si="174"/>
        <v>At Risk</v>
      </c>
      <c r="M2197" s="9" t="s">
        <v>11453</v>
      </c>
      <c r="N2197" s="10">
        <v>1</v>
      </c>
      <c r="P2197" s="9" t="s">
        <v>11453</v>
      </c>
      <c r="Q2197" s="10">
        <v>806.88</v>
      </c>
      <c r="S2197" t="s">
        <v>4287</v>
      </c>
      <c r="T2197">
        <v>45037</v>
      </c>
      <c r="U2197">
        <v>718</v>
      </c>
      <c r="V2197">
        <v>1</v>
      </c>
      <c r="W2197">
        <v>3189.55</v>
      </c>
      <c r="X2197">
        <v>2</v>
      </c>
      <c r="Y2197">
        <v>3</v>
      </c>
      <c r="Z2197">
        <v>2</v>
      </c>
      <c r="AA2197" t="s">
        <v>11848</v>
      </c>
      <c r="AB2197" t="s">
        <v>11839</v>
      </c>
    </row>
    <row r="2198" spans="1:28" x14ac:dyDescent="0.3">
      <c r="A2198" s="9" t="s">
        <v>4287</v>
      </c>
      <c r="B2198" s="20">
        <v>45037</v>
      </c>
      <c r="C2198" s="30">
        <f>superstore_excel!X$2 - B2198</f>
        <v>718</v>
      </c>
      <c r="D2198" s="10">
        <v>1</v>
      </c>
      <c r="E2198" s="10">
        <v>3189.55</v>
      </c>
      <c r="F2198">
        <f t="shared" si="172"/>
        <v>2</v>
      </c>
      <c r="G2198">
        <f t="shared" si="170"/>
        <v>3</v>
      </c>
      <c r="H2198">
        <f t="shared" si="171"/>
        <v>2</v>
      </c>
      <c r="I2198" t="str">
        <f t="shared" si="173"/>
        <v>232</v>
      </c>
      <c r="J2198" t="str">
        <f t="shared" si="174"/>
        <v>At Risk</v>
      </c>
      <c r="M2198" s="9" t="s">
        <v>6618</v>
      </c>
      <c r="N2198" s="10">
        <v>1</v>
      </c>
      <c r="P2198" s="9" t="s">
        <v>6618</v>
      </c>
      <c r="Q2198" s="10">
        <v>4338.53</v>
      </c>
      <c r="S2198" t="s">
        <v>10756</v>
      </c>
      <c r="T2198">
        <v>45589</v>
      </c>
      <c r="U2198">
        <v>166</v>
      </c>
      <c r="V2198">
        <v>1</v>
      </c>
      <c r="W2198">
        <v>1627.06</v>
      </c>
      <c r="X2198">
        <v>4</v>
      </c>
      <c r="Y2198">
        <v>3</v>
      </c>
      <c r="Z2198">
        <v>1</v>
      </c>
      <c r="AA2198" t="s">
        <v>11840</v>
      </c>
      <c r="AB2198" t="s">
        <v>11834</v>
      </c>
    </row>
    <row r="2199" spans="1:28" x14ac:dyDescent="0.3">
      <c r="A2199" s="9" t="s">
        <v>10756</v>
      </c>
      <c r="B2199" s="20">
        <v>45589</v>
      </c>
      <c r="C2199" s="30">
        <f>superstore_excel!X$2 - B2199</f>
        <v>166</v>
      </c>
      <c r="D2199" s="10">
        <v>1</v>
      </c>
      <c r="E2199" s="10">
        <v>1627.06</v>
      </c>
      <c r="F2199">
        <f t="shared" si="172"/>
        <v>4</v>
      </c>
      <c r="G2199">
        <f t="shared" si="170"/>
        <v>3</v>
      </c>
      <c r="H2199">
        <f t="shared" si="171"/>
        <v>1</v>
      </c>
      <c r="I2199" t="str">
        <f t="shared" si="173"/>
        <v>431</v>
      </c>
      <c r="J2199" t="str">
        <f t="shared" si="174"/>
        <v>Others</v>
      </c>
      <c r="M2199" s="9" t="s">
        <v>4287</v>
      </c>
      <c r="N2199" s="10">
        <v>1</v>
      </c>
      <c r="P2199" s="9" t="s">
        <v>4287</v>
      </c>
      <c r="Q2199" s="10">
        <v>3189.55</v>
      </c>
      <c r="S2199" t="s">
        <v>10991</v>
      </c>
      <c r="T2199">
        <v>45471</v>
      </c>
      <c r="U2199">
        <v>284</v>
      </c>
      <c r="V2199">
        <v>1</v>
      </c>
      <c r="W2199">
        <v>4665.6400000000003</v>
      </c>
      <c r="X2199">
        <v>4</v>
      </c>
      <c r="Y2199">
        <v>3</v>
      </c>
      <c r="Z2199">
        <v>3</v>
      </c>
      <c r="AA2199" t="s">
        <v>11833</v>
      </c>
      <c r="AB2199" t="s">
        <v>11834</v>
      </c>
    </row>
    <row r="2200" spans="1:28" x14ac:dyDescent="0.3">
      <c r="A2200" s="9" t="s">
        <v>10991</v>
      </c>
      <c r="B2200" s="20">
        <v>45471</v>
      </c>
      <c r="C2200" s="30">
        <f>superstore_excel!X$2 - B2200</f>
        <v>284</v>
      </c>
      <c r="D2200" s="10">
        <v>1</v>
      </c>
      <c r="E2200" s="10">
        <v>4665.6400000000003</v>
      </c>
      <c r="F2200">
        <f t="shared" si="172"/>
        <v>4</v>
      </c>
      <c r="G2200">
        <f t="shared" si="170"/>
        <v>3</v>
      </c>
      <c r="H2200">
        <f t="shared" si="171"/>
        <v>3</v>
      </c>
      <c r="I2200" t="str">
        <f t="shared" si="173"/>
        <v>433</v>
      </c>
      <c r="J2200" t="str">
        <f t="shared" si="174"/>
        <v>Others</v>
      </c>
      <c r="M2200" s="9" t="s">
        <v>10756</v>
      </c>
      <c r="N2200" s="10">
        <v>1</v>
      </c>
      <c r="P2200" s="9" t="s">
        <v>10756</v>
      </c>
      <c r="Q2200" s="10">
        <v>1627.06</v>
      </c>
      <c r="S2200" t="s">
        <v>5749</v>
      </c>
      <c r="T2200">
        <v>45147</v>
      </c>
      <c r="U2200">
        <v>608</v>
      </c>
      <c r="V2200">
        <v>1</v>
      </c>
      <c r="W2200">
        <v>1461.29</v>
      </c>
      <c r="X2200">
        <v>2</v>
      </c>
      <c r="Y2200">
        <v>3</v>
      </c>
      <c r="Z2200">
        <v>1</v>
      </c>
      <c r="AA2200" t="s">
        <v>11847</v>
      </c>
      <c r="AB2200" t="s">
        <v>11839</v>
      </c>
    </row>
    <row r="2201" spans="1:28" x14ac:dyDescent="0.3">
      <c r="A2201" s="9" t="s">
        <v>5749</v>
      </c>
      <c r="B2201" s="20">
        <v>45147</v>
      </c>
      <c r="C2201" s="30">
        <f>superstore_excel!X$2 - B2201</f>
        <v>608</v>
      </c>
      <c r="D2201" s="10">
        <v>1</v>
      </c>
      <c r="E2201" s="10">
        <v>1461.29</v>
      </c>
      <c r="F2201">
        <f t="shared" si="172"/>
        <v>2</v>
      </c>
      <c r="G2201">
        <f t="shared" si="170"/>
        <v>3</v>
      </c>
      <c r="H2201">
        <f t="shared" si="171"/>
        <v>1</v>
      </c>
      <c r="I2201" t="str">
        <f t="shared" si="173"/>
        <v>231</v>
      </c>
      <c r="J2201" t="str">
        <f t="shared" si="174"/>
        <v>At Risk</v>
      </c>
      <c r="M2201" s="9" t="s">
        <v>10991</v>
      </c>
      <c r="N2201" s="10">
        <v>1</v>
      </c>
      <c r="P2201" s="9" t="s">
        <v>10991</v>
      </c>
      <c r="Q2201" s="10">
        <v>4665.6400000000003</v>
      </c>
      <c r="S2201" t="s">
        <v>4804</v>
      </c>
      <c r="T2201">
        <v>45320</v>
      </c>
      <c r="U2201">
        <v>435</v>
      </c>
      <c r="V2201">
        <v>1</v>
      </c>
      <c r="W2201">
        <v>1544.86</v>
      </c>
      <c r="X2201">
        <v>3</v>
      </c>
      <c r="Y2201">
        <v>3</v>
      </c>
      <c r="Z2201">
        <v>1</v>
      </c>
      <c r="AA2201" t="s">
        <v>11841</v>
      </c>
      <c r="AB2201" t="s">
        <v>11834</v>
      </c>
    </row>
    <row r="2202" spans="1:28" x14ac:dyDescent="0.3">
      <c r="A2202" s="9" t="s">
        <v>4804</v>
      </c>
      <c r="B2202" s="20">
        <v>45320</v>
      </c>
      <c r="C2202" s="30">
        <f>superstore_excel!X$2 - B2202</f>
        <v>435</v>
      </c>
      <c r="D2202" s="10">
        <v>1</v>
      </c>
      <c r="E2202" s="10">
        <v>1544.86</v>
      </c>
      <c r="F2202">
        <f t="shared" si="172"/>
        <v>3</v>
      </c>
      <c r="G2202">
        <f t="shared" si="170"/>
        <v>3</v>
      </c>
      <c r="H2202">
        <f t="shared" si="171"/>
        <v>1</v>
      </c>
      <c r="I2202" t="str">
        <f t="shared" si="173"/>
        <v>331</v>
      </c>
      <c r="J2202" t="str">
        <f t="shared" si="174"/>
        <v>Others</v>
      </c>
      <c r="M2202" s="9" t="s">
        <v>5749</v>
      </c>
      <c r="N2202" s="10">
        <v>1</v>
      </c>
      <c r="P2202" s="9" t="s">
        <v>5749</v>
      </c>
      <c r="Q2202" s="10">
        <v>1461.29</v>
      </c>
      <c r="S2202" t="s">
        <v>4109</v>
      </c>
      <c r="T2202">
        <v>45254</v>
      </c>
      <c r="U2202">
        <v>501</v>
      </c>
      <c r="V2202">
        <v>1</v>
      </c>
      <c r="W2202">
        <v>160.84</v>
      </c>
      <c r="X2202">
        <v>3</v>
      </c>
      <c r="Y2202">
        <v>3</v>
      </c>
      <c r="Z2202">
        <v>1</v>
      </c>
      <c r="AA2202" t="s">
        <v>11841</v>
      </c>
      <c r="AB2202" t="s">
        <v>11834</v>
      </c>
    </row>
    <row r="2203" spans="1:28" x14ac:dyDescent="0.3">
      <c r="A2203" s="9" t="s">
        <v>4109</v>
      </c>
      <c r="B2203" s="20">
        <v>45254</v>
      </c>
      <c r="C2203" s="30">
        <f>superstore_excel!X$2 - B2203</f>
        <v>501</v>
      </c>
      <c r="D2203" s="10">
        <v>1</v>
      </c>
      <c r="E2203" s="10">
        <v>160.84</v>
      </c>
      <c r="F2203">
        <f t="shared" si="172"/>
        <v>3</v>
      </c>
      <c r="G2203">
        <f t="shared" si="170"/>
        <v>3</v>
      </c>
      <c r="H2203">
        <f t="shared" si="171"/>
        <v>1</v>
      </c>
      <c r="I2203" t="str">
        <f t="shared" si="173"/>
        <v>331</v>
      </c>
      <c r="J2203" t="str">
        <f t="shared" si="174"/>
        <v>Others</v>
      </c>
      <c r="M2203" s="9" t="s">
        <v>4804</v>
      </c>
      <c r="N2203" s="10">
        <v>1</v>
      </c>
      <c r="P2203" s="9" t="s">
        <v>4804</v>
      </c>
      <c r="Q2203" s="10">
        <v>1544.86</v>
      </c>
      <c r="S2203" t="s">
        <v>2340</v>
      </c>
      <c r="T2203">
        <v>45306</v>
      </c>
      <c r="U2203">
        <v>449</v>
      </c>
      <c r="V2203">
        <v>4</v>
      </c>
      <c r="W2203">
        <v>10431.672976509712</v>
      </c>
      <c r="X2203">
        <v>3</v>
      </c>
      <c r="Y2203">
        <v>4</v>
      </c>
      <c r="Z2203">
        <v>4</v>
      </c>
      <c r="AA2203" t="s">
        <v>11853</v>
      </c>
      <c r="AB2203" t="s">
        <v>11834</v>
      </c>
    </row>
    <row r="2204" spans="1:28" x14ac:dyDescent="0.3">
      <c r="A2204" s="9" t="s">
        <v>2340</v>
      </c>
      <c r="B2204" s="20">
        <v>45306</v>
      </c>
      <c r="C2204" s="30">
        <f>superstore_excel!X$2 - B2204</f>
        <v>449</v>
      </c>
      <c r="D2204" s="10">
        <v>4</v>
      </c>
      <c r="E2204" s="10">
        <v>10431.672976509712</v>
      </c>
      <c r="F2204">
        <f t="shared" si="172"/>
        <v>3</v>
      </c>
      <c r="G2204">
        <f t="shared" si="170"/>
        <v>4</v>
      </c>
      <c r="H2204">
        <f t="shared" si="171"/>
        <v>4</v>
      </c>
      <c r="I2204" t="str">
        <f t="shared" si="173"/>
        <v>344</v>
      </c>
      <c r="J2204" t="str">
        <f t="shared" si="174"/>
        <v>Others</v>
      </c>
      <c r="M2204" s="9" t="s">
        <v>4109</v>
      </c>
      <c r="N2204" s="10">
        <v>1</v>
      </c>
      <c r="P2204" s="9" t="s">
        <v>4109</v>
      </c>
      <c r="Q2204" s="10">
        <v>160.84</v>
      </c>
      <c r="S2204" t="s">
        <v>8557</v>
      </c>
      <c r="T2204">
        <v>45385</v>
      </c>
      <c r="U2204">
        <v>370</v>
      </c>
      <c r="V2204">
        <v>1</v>
      </c>
      <c r="W2204">
        <v>1040.8499999999999</v>
      </c>
      <c r="X2204">
        <v>3</v>
      </c>
      <c r="Y2204">
        <v>3</v>
      </c>
      <c r="Z2204">
        <v>1</v>
      </c>
      <c r="AA2204" t="s">
        <v>11841</v>
      </c>
      <c r="AB2204" t="s">
        <v>11834</v>
      </c>
    </row>
    <row r="2205" spans="1:28" x14ac:dyDescent="0.3">
      <c r="A2205" s="9" t="s">
        <v>8557</v>
      </c>
      <c r="B2205" s="20">
        <v>45385</v>
      </c>
      <c r="C2205" s="30">
        <f>superstore_excel!X$2 - B2205</f>
        <v>370</v>
      </c>
      <c r="D2205" s="10">
        <v>1</v>
      </c>
      <c r="E2205" s="10">
        <v>1040.8499999999999</v>
      </c>
      <c r="F2205">
        <f t="shared" si="172"/>
        <v>3</v>
      </c>
      <c r="G2205">
        <f t="shared" si="170"/>
        <v>3</v>
      </c>
      <c r="H2205">
        <f t="shared" si="171"/>
        <v>1</v>
      </c>
      <c r="I2205" t="str">
        <f t="shared" si="173"/>
        <v>331</v>
      </c>
      <c r="J2205" t="str">
        <f t="shared" si="174"/>
        <v>Others</v>
      </c>
      <c r="M2205" s="9" t="s">
        <v>2340</v>
      </c>
      <c r="N2205" s="10">
        <v>4</v>
      </c>
      <c r="P2205" s="9" t="s">
        <v>2340</v>
      </c>
      <c r="Q2205" s="10">
        <v>10431.672976509712</v>
      </c>
      <c r="S2205" t="s">
        <v>3703</v>
      </c>
      <c r="T2205">
        <v>45370</v>
      </c>
      <c r="U2205">
        <v>385</v>
      </c>
      <c r="V2205">
        <v>2</v>
      </c>
      <c r="W2205">
        <v>3186.89</v>
      </c>
      <c r="X2205">
        <v>3</v>
      </c>
      <c r="Y2205">
        <v>4</v>
      </c>
      <c r="Z2205">
        <v>2</v>
      </c>
      <c r="AA2205" t="s">
        <v>11855</v>
      </c>
      <c r="AB2205" t="s">
        <v>11834</v>
      </c>
    </row>
    <row r="2206" spans="1:28" x14ac:dyDescent="0.3">
      <c r="A2206" s="9" t="s">
        <v>3703</v>
      </c>
      <c r="B2206" s="20">
        <v>45370</v>
      </c>
      <c r="C2206" s="30">
        <f>superstore_excel!X$2 - B2206</f>
        <v>385</v>
      </c>
      <c r="D2206" s="10">
        <v>2</v>
      </c>
      <c r="E2206" s="10">
        <v>3186.89</v>
      </c>
      <c r="F2206">
        <f t="shared" si="172"/>
        <v>3</v>
      </c>
      <c r="G2206">
        <f t="shared" si="170"/>
        <v>4</v>
      </c>
      <c r="H2206">
        <f t="shared" si="171"/>
        <v>2</v>
      </c>
      <c r="I2206" t="str">
        <f t="shared" si="173"/>
        <v>342</v>
      </c>
      <c r="J2206" t="str">
        <f t="shared" si="174"/>
        <v>Others</v>
      </c>
      <c r="M2206" s="9" t="s">
        <v>8557</v>
      </c>
      <c r="N2206" s="10">
        <v>1</v>
      </c>
      <c r="P2206" s="9" t="s">
        <v>8557</v>
      </c>
      <c r="Q2206" s="10">
        <v>1040.8499999999999</v>
      </c>
      <c r="S2206" t="s">
        <v>5356</v>
      </c>
      <c r="T2206">
        <v>45623</v>
      </c>
      <c r="U2206">
        <v>132</v>
      </c>
      <c r="V2206">
        <v>1</v>
      </c>
      <c r="W2206">
        <v>1120.75</v>
      </c>
      <c r="X2206">
        <v>5</v>
      </c>
      <c r="Y2206">
        <v>3</v>
      </c>
      <c r="Z2206">
        <v>1</v>
      </c>
      <c r="AA2206" t="s">
        <v>11850</v>
      </c>
      <c r="AB2206" t="s">
        <v>11832</v>
      </c>
    </row>
    <row r="2207" spans="1:28" x14ac:dyDescent="0.3">
      <c r="A2207" s="9" t="s">
        <v>5356</v>
      </c>
      <c r="B2207" s="20">
        <v>45623</v>
      </c>
      <c r="C2207" s="30">
        <f>superstore_excel!X$2 - B2207</f>
        <v>132</v>
      </c>
      <c r="D2207" s="10">
        <v>1</v>
      </c>
      <c r="E2207" s="10">
        <v>1120.75</v>
      </c>
      <c r="F2207">
        <f t="shared" si="172"/>
        <v>5</v>
      </c>
      <c r="G2207">
        <f t="shared" si="170"/>
        <v>3</v>
      </c>
      <c r="H2207">
        <f t="shared" si="171"/>
        <v>1</v>
      </c>
      <c r="I2207" t="str">
        <f t="shared" si="173"/>
        <v>531</v>
      </c>
      <c r="J2207" t="str">
        <f t="shared" si="174"/>
        <v>Recent Customers</v>
      </c>
      <c r="M2207" s="9" t="s">
        <v>3703</v>
      </c>
      <c r="N2207" s="10">
        <v>2</v>
      </c>
      <c r="P2207" s="9" t="s">
        <v>3703</v>
      </c>
      <c r="Q2207" s="10">
        <v>3186.89</v>
      </c>
      <c r="S2207" t="s">
        <v>5088</v>
      </c>
      <c r="T2207">
        <v>45688</v>
      </c>
      <c r="U2207">
        <v>67</v>
      </c>
      <c r="V2207">
        <v>1</v>
      </c>
      <c r="W2207">
        <v>1189.8</v>
      </c>
      <c r="X2207">
        <v>5</v>
      </c>
      <c r="Y2207">
        <v>3</v>
      </c>
      <c r="Z2207">
        <v>1</v>
      </c>
      <c r="AA2207" t="s">
        <v>11850</v>
      </c>
      <c r="AB2207" t="s">
        <v>11832</v>
      </c>
    </row>
    <row r="2208" spans="1:28" x14ac:dyDescent="0.3">
      <c r="A2208" s="9" t="s">
        <v>5088</v>
      </c>
      <c r="B2208" s="20">
        <v>45688</v>
      </c>
      <c r="C2208" s="30">
        <f>superstore_excel!X$2 - B2208</f>
        <v>67</v>
      </c>
      <c r="D2208" s="10">
        <v>1</v>
      </c>
      <c r="E2208" s="10">
        <v>1189.8</v>
      </c>
      <c r="F2208">
        <f t="shared" si="172"/>
        <v>5</v>
      </c>
      <c r="G2208">
        <f t="shared" si="170"/>
        <v>3</v>
      </c>
      <c r="H2208">
        <f t="shared" si="171"/>
        <v>1</v>
      </c>
      <c r="I2208" t="str">
        <f t="shared" si="173"/>
        <v>531</v>
      </c>
      <c r="J2208" t="str">
        <f t="shared" si="174"/>
        <v>Recent Customers</v>
      </c>
      <c r="M2208" s="9" t="s">
        <v>5356</v>
      </c>
      <c r="N2208" s="10">
        <v>1</v>
      </c>
      <c r="P2208" s="9" t="s">
        <v>5356</v>
      </c>
      <c r="Q2208" s="10">
        <v>1120.75</v>
      </c>
      <c r="S2208" t="s">
        <v>11029</v>
      </c>
      <c r="T2208">
        <v>45029</v>
      </c>
      <c r="U2208">
        <v>726</v>
      </c>
      <c r="V2208">
        <v>1</v>
      </c>
      <c r="W2208">
        <v>3652.04</v>
      </c>
      <c r="X2208">
        <v>2</v>
      </c>
      <c r="Y2208">
        <v>3</v>
      </c>
      <c r="Z2208">
        <v>3</v>
      </c>
      <c r="AA2208" t="s">
        <v>11838</v>
      </c>
      <c r="AB2208" t="s">
        <v>11839</v>
      </c>
    </row>
    <row r="2209" spans="1:28" x14ac:dyDescent="0.3">
      <c r="A2209" s="9" t="s">
        <v>11029</v>
      </c>
      <c r="B2209" s="20">
        <v>45029</v>
      </c>
      <c r="C2209" s="30">
        <f>superstore_excel!X$2 - B2209</f>
        <v>726</v>
      </c>
      <c r="D2209" s="10">
        <v>1</v>
      </c>
      <c r="E2209" s="10">
        <v>3652.04</v>
      </c>
      <c r="F2209">
        <f t="shared" si="172"/>
        <v>2</v>
      </c>
      <c r="G2209">
        <f t="shared" si="170"/>
        <v>3</v>
      </c>
      <c r="H2209">
        <f t="shared" si="171"/>
        <v>3</v>
      </c>
      <c r="I2209" t="str">
        <f t="shared" si="173"/>
        <v>233</v>
      </c>
      <c r="J2209" t="str">
        <f t="shared" si="174"/>
        <v>At Risk</v>
      </c>
      <c r="M2209" s="9" t="s">
        <v>5088</v>
      </c>
      <c r="N2209" s="10">
        <v>1</v>
      </c>
      <c r="P2209" s="9" t="s">
        <v>5088</v>
      </c>
      <c r="Q2209" s="10">
        <v>1189.8</v>
      </c>
      <c r="S2209" t="s">
        <v>11549</v>
      </c>
      <c r="T2209">
        <v>45192</v>
      </c>
      <c r="U2209">
        <v>563</v>
      </c>
      <c r="V2209">
        <v>1</v>
      </c>
      <c r="W2209">
        <v>467.92</v>
      </c>
      <c r="X2209">
        <v>2</v>
      </c>
      <c r="Y2209">
        <v>3</v>
      </c>
      <c r="Z2209">
        <v>1</v>
      </c>
      <c r="AA2209" t="s">
        <v>11847</v>
      </c>
      <c r="AB2209" t="s">
        <v>11839</v>
      </c>
    </row>
    <row r="2210" spans="1:28" x14ac:dyDescent="0.3">
      <c r="A2210" s="9" t="s">
        <v>11549</v>
      </c>
      <c r="B2210" s="20">
        <v>45192</v>
      </c>
      <c r="C2210" s="30">
        <f>superstore_excel!X$2 - B2210</f>
        <v>563</v>
      </c>
      <c r="D2210" s="10">
        <v>1</v>
      </c>
      <c r="E2210" s="10">
        <v>467.92</v>
      </c>
      <c r="F2210">
        <f t="shared" si="172"/>
        <v>2</v>
      </c>
      <c r="G2210">
        <f t="shared" si="170"/>
        <v>3</v>
      </c>
      <c r="H2210">
        <f t="shared" si="171"/>
        <v>1</v>
      </c>
      <c r="I2210" t="str">
        <f t="shared" si="173"/>
        <v>231</v>
      </c>
      <c r="J2210" t="str">
        <f t="shared" si="174"/>
        <v>At Risk</v>
      </c>
      <c r="M2210" s="9" t="s">
        <v>11029</v>
      </c>
      <c r="N2210" s="10">
        <v>1</v>
      </c>
      <c r="P2210" s="9" t="s">
        <v>11029</v>
      </c>
      <c r="Q2210" s="10">
        <v>3652.04</v>
      </c>
      <c r="S2210" t="s">
        <v>7738</v>
      </c>
      <c r="T2210">
        <v>45724</v>
      </c>
      <c r="U2210">
        <v>31</v>
      </c>
      <c r="V2210">
        <v>2</v>
      </c>
      <c r="W2210">
        <v>5018.26</v>
      </c>
      <c r="X2210">
        <v>5</v>
      </c>
      <c r="Y2210">
        <v>4</v>
      </c>
      <c r="Z2210">
        <v>3</v>
      </c>
      <c r="AA2210" t="s">
        <v>11854</v>
      </c>
      <c r="AB2210" t="s">
        <v>11832</v>
      </c>
    </row>
    <row r="2211" spans="1:28" x14ac:dyDescent="0.3">
      <c r="A2211" s="9" t="s">
        <v>7738</v>
      </c>
      <c r="B2211" s="20">
        <v>45724</v>
      </c>
      <c r="C2211" s="30">
        <f>superstore_excel!X$2 - B2211</f>
        <v>31</v>
      </c>
      <c r="D2211" s="10">
        <v>2</v>
      </c>
      <c r="E2211" s="10">
        <v>5018.26</v>
      </c>
      <c r="F2211">
        <f t="shared" si="172"/>
        <v>5</v>
      </c>
      <c r="G2211">
        <f t="shared" si="170"/>
        <v>4</v>
      </c>
      <c r="H2211">
        <f t="shared" si="171"/>
        <v>3</v>
      </c>
      <c r="I2211" t="str">
        <f t="shared" si="173"/>
        <v>543</v>
      </c>
      <c r="J2211" t="str">
        <f t="shared" si="174"/>
        <v>Recent Customers</v>
      </c>
      <c r="M2211" s="9" t="s">
        <v>11549</v>
      </c>
      <c r="N2211" s="10">
        <v>1</v>
      </c>
      <c r="P2211" s="9" t="s">
        <v>11549</v>
      </c>
      <c r="Q2211" s="10">
        <v>467.92</v>
      </c>
      <c r="S2211" t="s">
        <v>3110</v>
      </c>
      <c r="T2211">
        <v>45659</v>
      </c>
      <c r="U2211">
        <v>96</v>
      </c>
      <c r="V2211">
        <v>1</v>
      </c>
      <c r="W2211">
        <v>3230.53</v>
      </c>
      <c r="X2211">
        <v>5</v>
      </c>
      <c r="Y2211">
        <v>3</v>
      </c>
      <c r="Z2211">
        <v>2</v>
      </c>
      <c r="AA2211" t="s">
        <v>11846</v>
      </c>
      <c r="AB2211" t="s">
        <v>11832</v>
      </c>
    </row>
    <row r="2212" spans="1:28" x14ac:dyDescent="0.3">
      <c r="A2212" s="9" t="s">
        <v>3110</v>
      </c>
      <c r="B2212" s="20">
        <v>45659</v>
      </c>
      <c r="C2212" s="30">
        <f>superstore_excel!X$2 - B2212</f>
        <v>96</v>
      </c>
      <c r="D2212" s="10">
        <v>1</v>
      </c>
      <c r="E2212" s="10">
        <v>3230.53</v>
      </c>
      <c r="F2212">
        <f t="shared" si="172"/>
        <v>5</v>
      </c>
      <c r="G2212">
        <f t="shared" si="170"/>
        <v>3</v>
      </c>
      <c r="H2212">
        <f t="shared" si="171"/>
        <v>2</v>
      </c>
      <c r="I2212" t="str">
        <f t="shared" si="173"/>
        <v>532</v>
      </c>
      <c r="J2212" t="str">
        <f t="shared" si="174"/>
        <v>Recent Customers</v>
      </c>
      <c r="M2212" s="9" t="s">
        <v>7738</v>
      </c>
      <c r="N2212" s="10">
        <v>2</v>
      </c>
      <c r="P2212" s="9" t="s">
        <v>7738</v>
      </c>
      <c r="Q2212" s="10">
        <v>5018.26</v>
      </c>
      <c r="S2212" t="s">
        <v>6203</v>
      </c>
      <c r="T2212">
        <v>45542</v>
      </c>
      <c r="U2212">
        <v>213</v>
      </c>
      <c r="V2212">
        <v>1</v>
      </c>
      <c r="W2212">
        <v>1493.76</v>
      </c>
      <c r="X2212">
        <v>4</v>
      </c>
      <c r="Y2212">
        <v>3</v>
      </c>
      <c r="Z2212">
        <v>1</v>
      </c>
      <c r="AA2212" t="s">
        <v>11840</v>
      </c>
      <c r="AB2212" t="s">
        <v>11834</v>
      </c>
    </row>
    <row r="2213" spans="1:28" x14ac:dyDescent="0.3">
      <c r="A2213" s="9" t="s">
        <v>6203</v>
      </c>
      <c r="B2213" s="20">
        <v>45542</v>
      </c>
      <c r="C2213" s="30">
        <f>superstore_excel!X$2 - B2213</f>
        <v>213</v>
      </c>
      <c r="D2213" s="10">
        <v>1</v>
      </c>
      <c r="E2213" s="10">
        <v>1493.76</v>
      </c>
      <c r="F2213">
        <f t="shared" si="172"/>
        <v>4</v>
      </c>
      <c r="G2213">
        <f t="shared" si="170"/>
        <v>3</v>
      </c>
      <c r="H2213">
        <f t="shared" si="171"/>
        <v>1</v>
      </c>
      <c r="I2213" t="str">
        <f t="shared" si="173"/>
        <v>431</v>
      </c>
      <c r="J2213" t="str">
        <f t="shared" si="174"/>
        <v>Others</v>
      </c>
      <c r="M2213" s="9" t="s">
        <v>3110</v>
      </c>
      <c r="N2213" s="10">
        <v>1</v>
      </c>
      <c r="P2213" s="9" t="s">
        <v>3110</v>
      </c>
      <c r="Q2213" s="10">
        <v>3230.53</v>
      </c>
      <c r="S2213" t="s">
        <v>4585</v>
      </c>
      <c r="T2213">
        <v>45061</v>
      </c>
      <c r="U2213">
        <v>694</v>
      </c>
      <c r="V2213">
        <v>1</v>
      </c>
      <c r="W2213">
        <v>3168.21</v>
      </c>
      <c r="X2213">
        <v>2</v>
      </c>
      <c r="Y2213">
        <v>3</v>
      </c>
      <c r="Z2213">
        <v>2</v>
      </c>
      <c r="AA2213" t="s">
        <v>11848</v>
      </c>
      <c r="AB2213" t="s">
        <v>11839</v>
      </c>
    </row>
    <row r="2214" spans="1:28" x14ac:dyDescent="0.3">
      <c r="A2214" s="9" t="s">
        <v>4585</v>
      </c>
      <c r="B2214" s="20">
        <v>45061</v>
      </c>
      <c r="C2214" s="30">
        <f>superstore_excel!X$2 - B2214</f>
        <v>694</v>
      </c>
      <c r="D2214" s="10">
        <v>1</v>
      </c>
      <c r="E2214" s="10">
        <v>3168.21</v>
      </c>
      <c r="F2214">
        <f t="shared" si="172"/>
        <v>2</v>
      </c>
      <c r="G2214">
        <f t="shared" si="170"/>
        <v>3</v>
      </c>
      <c r="H2214">
        <f t="shared" si="171"/>
        <v>2</v>
      </c>
      <c r="I2214" t="str">
        <f t="shared" si="173"/>
        <v>232</v>
      </c>
      <c r="J2214" t="str">
        <f t="shared" si="174"/>
        <v>At Risk</v>
      </c>
      <c r="M2214" s="9" t="s">
        <v>6203</v>
      </c>
      <c r="N2214" s="10">
        <v>1</v>
      </c>
      <c r="P2214" s="9" t="s">
        <v>6203</v>
      </c>
      <c r="Q2214" s="10">
        <v>1493.76</v>
      </c>
      <c r="S2214" t="s">
        <v>2563</v>
      </c>
      <c r="T2214">
        <v>45650</v>
      </c>
      <c r="U2214">
        <v>105</v>
      </c>
      <c r="V2214">
        <v>1</v>
      </c>
      <c r="W2214">
        <v>4516.88</v>
      </c>
      <c r="X2214">
        <v>5</v>
      </c>
      <c r="Y2214">
        <v>3</v>
      </c>
      <c r="Z2214">
        <v>3</v>
      </c>
      <c r="AA2214" t="s">
        <v>11831</v>
      </c>
      <c r="AB2214" t="s">
        <v>11832</v>
      </c>
    </row>
    <row r="2215" spans="1:28" x14ac:dyDescent="0.3">
      <c r="A2215" s="9" t="s">
        <v>2563</v>
      </c>
      <c r="B2215" s="20">
        <v>45650</v>
      </c>
      <c r="C2215" s="30">
        <f>superstore_excel!X$2 - B2215</f>
        <v>105</v>
      </c>
      <c r="D2215" s="10">
        <v>1</v>
      </c>
      <c r="E2215" s="10">
        <v>4516.88</v>
      </c>
      <c r="F2215">
        <f t="shared" si="172"/>
        <v>5</v>
      </c>
      <c r="G2215">
        <f t="shared" si="170"/>
        <v>3</v>
      </c>
      <c r="H2215">
        <f t="shared" si="171"/>
        <v>3</v>
      </c>
      <c r="I2215" t="str">
        <f t="shared" si="173"/>
        <v>533</v>
      </c>
      <c r="J2215" t="str">
        <f t="shared" si="174"/>
        <v>Recent Customers</v>
      </c>
      <c r="M2215" s="9" t="s">
        <v>4585</v>
      </c>
      <c r="N2215" s="10">
        <v>1</v>
      </c>
      <c r="P2215" s="9" t="s">
        <v>4585</v>
      </c>
      <c r="Q2215" s="10">
        <v>3168.21</v>
      </c>
      <c r="S2215" t="s">
        <v>1875</v>
      </c>
      <c r="T2215">
        <v>45340</v>
      </c>
      <c r="U2215">
        <v>415</v>
      </c>
      <c r="V2215">
        <v>5</v>
      </c>
      <c r="W2215">
        <v>10941.969537984591</v>
      </c>
      <c r="X2215">
        <v>3</v>
      </c>
      <c r="Y2215">
        <v>4</v>
      </c>
      <c r="Z2215">
        <v>4</v>
      </c>
      <c r="AA2215" t="s">
        <v>11853</v>
      </c>
      <c r="AB2215" t="s">
        <v>11834</v>
      </c>
    </row>
    <row r="2216" spans="1:28" x14ac:dyDescent="0.3">
      <c r="A2216" s="9" t="s">
        <v>1875</v>
      </c>
      <c r="B2216" s="20">
        <v>45340</v>
      </c>
      <c r="C2216" s="30">
        <f>superstore_excel!X$2 - B2216</f>
        <v>415</v>
      </c>
      <c r="D2216" s="10">
        <v>5</v>
      </c>
      <c r="E2216" s="10">
        <v>10941.969537984591</v>
      </c>
      <c r="F2216">
        <f t="shared" si="172"/>
        <v>3</v>
      </c>
      <c r="G2216">
        <f t="shared" si="170"/>
        <v>4</v>
      </c>
      <c r="H2216">
        <f t="shared" si="171"/>
        <v>4</v>
      </c>
      <c r="I2216" t="str">
        <f t="shared" si="173"/>
        <v>344</v>
      </c>
      <c r="J2216" t="str">
        <f t="shared" si="174"/>
        <v>Others</v>
      </c>
      <c r="M2216" s="9" t="s">
        <v>2563</v>
      </c>
      <c r="N2216" s="10">
        <v>1</v>
      </c>
      <c r="P2216" s="9" t="s">
        <v>2563</v>
      </c>
      <c r="Q2216" s="10">
        <v>4516.88</v>
      </c>
      <c r="S2216" t="s">
        <v>2876</v>
      </c>
      <c r="T2216">
        <v>45737</v>
      </c>
      <c r="U2216">
        <v>18</v>
      </c>
      <c r="V2216">
        <v>1</v>
      </c>
      <c r="W2216">
        <v>2874.12</v>
      </c>
      <c r="X2216">
        <v>5</v>
      </c>
      <c r="Y2216">
        <v>3</v>
      </c>
      <c r="Z2216">
        <v>2</v>
      </c>
      <c r="AA2216" t="s">
        <v>11846</v>
      </c>
      <c r="AB2216" t="s">
        <v>11832</v>
      </c>
    </row>
    <row r="2217" spans="1:28" x14ac:dyDescent="0.3">
      <c r="A2217" s="9" t="s">
        <v>2876</v>
      </c>
      <c r="B2217" s="20">
        <v>45737</v>
      </c>
      <c r="C2217" s="30">
        <f>superstore_excel!X$2 - B2217</f>
        <v>18</v>
      </c>
      <c r="D2217" s="10">
        <v>1</v>
      </c>
      <c r="E2217" s="10">
        <v>2874.12</v>
      </c>
      <c r="F2217">
        <f t="shared" si="172"/>
        <v>5</v>
      </c>
      <c r="G2217">
        <f t="shared" si="170"/>
        <v>3</v>
      </c>
      <c r="H2217">
        <f t="shared" si="171"/>
        <v>2</v>
      </c>
      <c r="I2217" t="str">
        <f t="shared" si="173"/>
        <v>532</v>
      </c>
      <c r="J2217" t="str">
        <f t="shared" si="174"/>
        <v>Recent Customers</v>
      </c>
      <c r="M2217" s="9" t="s">
        <v>1875</v>
      </c>
      <c r="N2217" s="10">
        <v>5</v>
      </c>
      <c r="P2217" s="9" t="s">
        <v>1875</v>
      </c>
      <c r="Q2217" s="10">
        <v>10941.969537984591</v>
      </c>
      <c r="S2217" t="s">
        <v>4168</v>
      </c>
      <c r="T2217">
        <v>45194</v>
      </c>
      <c r="U2217">
        <v>561</v>
      </c>
      <c r="V2217">
        <v>1</v>
      </c>
      <c r="W2217">
        <v>872.48</v>
      </c>
      <c r="X2217">
        <v>2</v>
      </c>
      <c r="Y2217">
        <v>3</v>
      </c>
      <c r="Z2217">
        <v>1</v>
      </c>
      <c r="AA2217" t="s">
        <v>11847</v>
      </c>
      <c r="AB2217" t="s">
        <v>11839</v>
      </c>
    </row>
    <row r="2218" spans="1:28" x14ac:dyDescent="0.3">
      <c r="A2218" s="9" t="s">
        <v>4168</v>
      </c>
      <c r="B2218" s="20">
        <v>45194</v>
      </c>
      <c r="C2218" s="30">
        <f>superstore_excel!X$2 - B2218</f>
        <v>561</v>
      </c>
      <c r="D2218" s="10">
        <v>1</v>
      </c>
      <c r="E2218" s="10">
        <v>872.48</v>
      </c>
      <c r="F2218">
        <f t="shared" si="172"/>
        <v>2</v>
      </c>
      <c r="G2218">
        <f t="shared" si="170"/>
        <v>3</v>
      </c>
      <c r="H2218">
        <f t="shared" si="171"/>
        <v>1</v>
      </c>
      <c r="I2218" t="str">
        <f t="shared" si="173"/>
        <v>231</v>
      </c>
      <c r="J2218" t="str">
        <f t="shared" si="174"/>
        <v>At Risk</v>
      </c>
      <c r="M2218" s="9" t="s">
        <v>2876</v>
      </c>
      <c r="N2218" s="10">
        <v>1</v>
      </c>
      <c r="P2218" s="9" t="s">
        <v>2876</v>
      </c>
      <c r="Q2218" s="10">
        <v>2874.12</v>
      </c>
      <c r="S2218" t="s">
        <v>3796</v>
      </c>
      <c r="T2218">
        <v>45422</v>
      </c>
      <c r="U2218">
        <v>333</v>
      </c>
      <c r="V2218">
        <v>2</v>
      </c>
      <c r="W2218">
        <v>1618.9899999999998</v>
      </c>
      <c r="X2218">
        <v>4</v>
      </c>
      <c r="Y2218">
        <v>4</v>
      </c>
      <c r="Z2218">
        <v>1</v>
      </c>
      <c r="AA2218" t="s">
        <v>11862</v>
      </c>
      <c r="AB2218" t="s">
        <v>11834</v>
      </c>
    </row>
    <row r="2219" spans="1:28" x14ac:dyDescent="0.3">
      <c r="A2219" s="9" t="s">
        <v>3796</v>
      </c>
      <c r="B2219" s="20">
        <v>45422</v>
      </c>
      <c r="C2219" s="30">
        <f>superstore_excel!X$2 - B2219</f>
        <v>333</v>
      </c>
      <c r="D2219" s="10">
        <v>2</v>
      </c>
      <c r="E2219" s="10">
        <v>1618.9899999999998</v>
      </c>
      <c r="F2219">
        <f t="shared" si="172"/>
        <v>4</v>
      </c>
      <c r="G2219">
        <f t="shared" si="170"/>
        <v>4</v>
      </c>
      <c r="H2219">
        <f t="shared" si="171"/>
        <v>1</v>
      </c>
      <c r="I2219" t="str">
        <f t="shared" si="173"/>
        <v>441</v>
      </c>
      <c r="J2219" t="str">
        <f t="shared" si="174"/>
        <v>Others</v>
      </c>
      <c r="M2219" s="9" t="s">
        <v>4168</v>
      </c>
      <c r="N2219" s="10">
        <v>1</v>
      </c>
      <c r="P2219" s="9" t="s">
        <v>4168</v>
      </c>
      <c r="Q2219" s="10">
        <v>872.48</v>
      </c>
      <c r="S2219" t="s">
        <v>993</v>
      </c>
      <c r="T2219">
        <v>45209</v>
      </c>
      <c r="U2219">
        <v>546</v>
      </c>
      <c r="V2219">
        <v>4</v>
      </c>
      <c r="W2219">
        <v>9843.2216546826203</v>
      </c>
      <c r="X2219">
        <v>2</v>
      </c>
      <c r="Y2219">
        <v>4</v>
      </c>
      <c r="Z2219">
        <v>4</v>
      </c>
      <c r="AA2219" t="s">
        <v>11844</v>
      </c>
      <c r="AB2219" t="s">
        <v>11839</v>
      </c>
    </row>
    <row r="2220" spans="1:28" x14ac:dyDescent="0.3">
      <c r="A2220" s="9" t="s">
        <v>993</v>
      </c>
      <c r="B2220" s="20">
        <v>45209</v>
      </c>
      <c r="C2220" s="30">
        <f>superstore_excel!X$2 - B2220</f>
        <v>546</v>
      </c>
      <c r="D2220" s="10">
        <v>4</v>
      </c>
      <c r="E2220" s="10">
        <v>9843.2216546826203</v>
      </c>
      <c r="F2220">
        <f t="shared" si="172"/>
        <v>2</v>
      </c>
      <c r="G2220">
        <f t="shared" si="170"/>
        <v>4</v>
      </c>
      <c r="H2220">
        <f t="shared" si="171"/>
        <v>4</v>
      </c>
      <c r="I2220" t="str">
        <f t="shared" si="173"/>
        <v>244</v>
      </c>
      <c r="J2220" t="str">
        <f t="shared" si="174"/>
        <v>At Risk</v>
      </c>
      <c r="M2220" s="9" t="s">
        <v>3796</v>
      </c>
      <c r="N2220" s="10">
        <v>2</v>
      </c>
      <c r="P2220" s="9" t="s">
        <v>3796</v>
      </c>
      <c r="Q2220" s="10">
        <v>1618.9899999999998</v>
      </c>
      <c r="S2220" t="s">
        <v>2945</v>
      </c>
      <c r="T2220">
        <v>45621</v>
      </c>
      <c r="U2220">
        <v>134</v>
      </c>
      <c r="V2220">
        <v>1</v>
      </c>
      <c r="W2220">
        <v>1335.69</v>
      </c>
      <c r="X2220">
        <v>5</v>
      </c>
      <c r="Y2220">
        <v>3</v>
      </c>
      <c r="Z2220">
        <v>1</v>
      </c>
      <c r="AA2220" t="s">
        <v>11850</v>
      </c>
      <c r="AB2220" t="s">
        <v>11832</v>
      </c>
    </row>
    <row r="2221" spans="1:28" x14ac:dyDescent="0.3">
      <c r="A2221" s="9" t="s">
        <v>2945</v>
      </c>
      <c r="B2221" s="20">
        <v>45621</v>
      </c>
      <c r="C2221" s="30">
        <f>superstore_excel!X$2 - B2221</f>
        <v>134</v>
      </c>
      <c r="D2221" s="10">
        <v>1</v>
      </c>
      <c r="E2221" s="10">
        <v>1335.69</v>
      </c>
      <c r="F2221">
        <f t="shared" si="172"/>
        <v>5</v>
      </c>
      <c r="G2221">
        <f t="shared" si="170"/>
        <v>3</v>
      </c>
      <c r="H2221">
        <f t="shared" si="171"/>
        <v>1</v>
      </c>
      <c r="I2221" t="str">
        <f t="shared" si="173"/>
        <v>531</v>
      </c>
      <c r="J2221" t="str">
        <f t="shared" si="174"/>
        <v>Recent Customers</v>
      </c>
      <c r="M2221" s="9" t="s">
        <v>993</v>
      </c>
      <c r="N2221" s="10">
        <v>4</v>
      </c>
      <c r="P2221" s="9" t="s">
        <v>993</v>
      </c>
      <c r="Q2221" s="10">
        <v>9843.2216546826203</v>
      </c>
      <c r="S2221" t="s">
        <v>4412</v>
      </c>
      <c r="T2221">
        <v>45465</v>
      </c>
      <c r="U2221">
        <v>290</v>
      </c>
      <c r="V2221">
        <v>2</v>
      </c>
      <c r="W2221">
        <v>4424.53</v>
      </c>
      <c r="X2221">
        <v>4</v>
      </c>
      <c r="Y2221">
        <v>4</v>
      </c>
      <c r="Z2221">
        <v>3</v>
      </c>
      <c r="AA2221" t="s">
        <v>11851</v>
      </c>
      <c r="AB2221" t="s">
        <v>11834</v>
      </c>
    </row>
    <row r="2222" spans="1:28" x14ac:dyDescent="0.3">
      <c r="A2222" s="9" t="s">
        <v>4412</v>
      </c>
      <c r="B2222" s="20">
        <v>45465</v>
      </c>
      <c r="C2222" s="30">
        <f>superstore_excel!X$2 - B2222</f>
        <v>290</v>
      </c>
      <c r="D2222" s="10">
        <v>2</v>
      </c>
      <c r="E2222" s="10">
        <v>4424.53</v>
      </c>
      <c r="F2222">
        <f t="shared" si="172"/>
        <v>4</v>
      </c>
      <c r="G2222">
        <f t="shared" si="170"/>
        <v>4</v>
      </c>
      <c r="H2222">
        <f t="shared" si="171"/>
        <v>3</v>
      </c>
      <c r="I2222" t="str">
        <f t="shared" si="173"/>
        <v>443</v>
      </c>
      <c r="J2222" t="str">
        <f t="shared" si="174"/>
        <v>Others</v>
      </c>
      <c r="M2222" s="9" t="s">
        <v>2945</v>
      </c>
      <c r="N2222" s="10">
        <v>1</v>
      </c>
      <c r="P2222" s="9" t="s">
        <v>2945</v>
      </c>
      <c r="Q2222" s="10">
        <v>1335.69</v>
      </c>
      <c r="S2222" t="s">
        <v>1575</v>
      </c>
      <c r="T2222">
        <v>45362</v>
      </c>
      <c r="U2222">
        <v>393</v>
      </c>
      <c r="V2222">
        <v>4</v>
      </c>
      <c r="W2222">
        <v>11167.432577578551</v>
      </c>
      <c r="X2222">
        <v>3</v>
      </c>
      <c r="Y2222">
        <v>4</v>
      </c>
      <c r="Z2222">
        <v>4</v>
      </c>
      <c r="AA2222" t="s">
        <v>11853</v>
      </c>
      <c r="AB2222" t="s">
        <v>11834</v>
      </c>
    </row>
    <row r="2223" spans="1:28" x14ac:dyDescent="0.3">
      <c r="A2223" s="9" t="s">
        <v>1575</v>
      </c>
      <c r="B2223" s="20">
        <v>45362</v>
      </c>
      <c r="C2223" s="30">
        <f>superstore_excel!X$2 - B2223</f>
        <v>393</v>
      </c>
      <c r="D2223" s="10">
        <v>4</v>
      </c>
      <c r="E2223" s="10">
        <v>11167.432577578551</v>
      </c>
      <c r="F2223">
        <f t="shared" si="172"/>
        <v>3</v>
      </c>
      <c r="G2223">
        <f t="shared" si="170"/>
        <v>4</v>
      </c>
      <c r="H2223">
        <f t="shared" si="171"/>
        <v>4</v>
      </c>
      <c r="I2223" t="str">
        <f t="shared" si="173"/>
        <v>344</v>
      </c>
      <c r="J2223" t="str">
        <f t="shared" si="174"/>
        <v>Others</v>
      </c>
      <c r="M2223" s="9" t="s">
        <v>4412</v>
      </c>
      <c r="N2223" s="10">
        <v>2</v>
      </c>
      <c r="P2223" s="9" t="s">
        <v>4412</v>
      </c>
      <c r="Q2223" s="10">
        <v>4424.53</v>
      </c>
      <c r="S2223" t="s">
        <v>6632</v>
      </c>
      <c r="T2223">
        <v>45246</v>
      </c>
      <c r="U2223">
        <v>509</v>
      </c>
      <c r="V2223">
        <v>1</v>
      </c>
      <c r="W2223">
        <v>3670.57</v>
      </c>
      <c r="X2223">
        <v>3</v>
      </c>
      <c r="Y2223">
        <v>3</v>
      </c>
      <c r="Z2223">
        <v>3</v>
      </c>
      <c r="AA2223" t="s">
        <v>11845</v>
      </c>
      <c r="AB2223" t="s">
        <v>11834</v>
      </c>
    </row>
    <row r="2224" spans="1:28" x14ac:dyDescent="0.3">
      <c r="A2224" s="9" t="s">
        <v>6632</v>
      </c>
      <c r="B2224" s="20">
        <v>45246</v>
      </c>
      <c r="C2224" s="30">
        <f>superstore_excel!X$2 - B2224</f>
        <v>509</v>
      </c>
      <c r="D2224" s="10">
        <v>1</v>
      </c>
      <c r="E2224" s="10">
        <v>3670.57</v>
      </c>
      <c r="F2224">
        <f t="shared" si="172"/>
        <v>3</v>
      </c>
      <c r="G2224">
        <f t="shared" si="170"/>
        <v>3</v>
      </c>
      <c r="H2224">
        <f t="shared" si="171"/>
        <v>3</v>
      </c>
      <c r="I2224" t="str">
        <f t="shared" si="173"/>
        <v>333</v>
      </c>
      <c r="J2224" t="str">
        <f t="shared" si="174"/>
        <v>Others</v>
      </c>
      <c r="M2224" s="9" t="s">
        <v>1575</v>
      </c>
      <c r="N2224" s="10">
        <v>4</v>
      </c>
      <c r="P2224" s="9" t="s">
        <v>1575</v>
      </c>
      <c r="Q2224" s="10">
        <v>11167.432577578551</v>
      </c>
      <c r="S2224" t="s">
        <v>11093</v>
      </c>
      <c r="T2224">
        <v>45298</v>
      </c>
      <c r="U2224">
        <v>457</v>
      </c>
      <c r="V2224">
        <v>1</v>
      </c>
      <c r="W2224">
        <v>1093.1400000000001</v>
      </c>
      <c r="X2224">
        <v>3</v>
      </c>
      <c r="Y2224">
        <v>3</v>
      </c>
      <c r="Z2224">
        <v>1</v>
      </c>
      <c r="AA2224" t="s">
        <v>11841</v>
      </c>
      <c r="AB2224" t="s">
        <v>11834</v>
      </c>
    </row>
    <row r="2225" spans="1:28" x14ac:dyDescent="0.3">
      <c r="A2225" s="9" t="s">
        <v>11093</v>
      </c>
      <c r="B2225" s="20">
        <v>45298</v>
      </c>
      <c r="C2225" s="30">
        <f>superstore_excel!X$2 - B2225</f>
        <v>457</v>
      </c>
      <c r="D2225" s="10">
        <v>1</v>
      </c>
      <c r="E2225" s="10">
        <v>1093.1400000000001</v>
      </c>
      <c r="F2225">
        <f t="shared" si="172"/>
        <v>3</v>
      </c>
      <c r="G2225">
        <f t="shared" si="170"/>
        <v>3</v>
      </c>
      <c r="H2225">
        <f t="shared" si="171"/>
        <v>1</v>
      </c>
      <c r="I2225" t="str">
        <f t="shared" si="173"/>
        <v>331</v>
      </c>
      <c r="J2225" t="str">
        <f t="shared" si="174"/>
        <v>Others</v>
      </c>
      <c r="M2225" s="9" t="s">
        <v>6632</v>
      </c>
      <c r="N2225" s="10">
        <v>1</v>
      </c>
      <c r="P2225" s="9" t="s">
        <v>6632</v>
      </c>
      <c r="Q2225" s="10">
        <v>3670.57</v>
      </c>
      <c r="S2225" t="s">
        <v>8203</v>
      </c>
      <c r="T2225">
        <v>45664</v>
      </c>
      <c r="U2225">
        <v>91</v>
      </c>
      <c r="V2225">
        <v>1</v>
      </c>
      <c r="W2225">
        <v>4479.0200000000004</v>
      </c>
      <c r="X2225">
        <v>5</v>
      </c>
      <c r="Y2225">
        <v>3</v>
      </c>
      <c r="Z2225">
        <v>3</v>
      </c>
      <c r="AA2225" t="s">
        <v>11831</v>
      </c>
      <c r="AB2225" t="s">
        <v>11832</v>
      </c>
    </row>
    <row r="2226" spans="1:28" x14ac:dyDescent="0.3">
      <c r="A2226" s="9" t="s">
        <v>8203</v>
      </c>
      <c r="B2226" s="20">
        <v>45664</v>
      </c>
      <c r="C2226" s="30">
        <f>superstore_excel!X$2 - B2226</f>
        <v>91</v>
      </c>
      <c r="D2226" s="10">
        <v>1</v>
      </c>
      <c r="E2226" s="10">
        <v>4479.0200000000004</v>
      </c>
      <c r="F2226">
        <f t="shared" si="172"/>
        <v>5</v>
      </c>
      <c r="G2226">
        <f t="shared" si="170"/>
        <v>3</v>
      </c>
      <c r="H2226">
        <f t="shared" si="171"/>
        <v>3</v>
      </c>
      <c r="I2226" t="str">
        <f t="shared" si="173"/>
        <v>533</v>
      </c>
      <c r="J2226" t="str">
        <f t="shared" si="174"/>
        <v>Recent Customers</v>
      </c>
      <c r="M2226" s="9" t="s">
        <v>11093</v>
      </c>
      <c r="N2226" s="10">
        <v>1</v>
      </c>
      <c r="P2226" s="9" t="s">
        <v>11093</v>
      </c>
      <c r="Q2226" s="10">
        <v>1093.1400000000001</v>
      </c>
      <c r="S2226" t="s">
        <v>2978</v>
      </c>
      <c r="T2226">
        <v>45305</v>
      </c>
      <c r="U2226">
        <v>450</v>
      </c>
      <c r="V2226">
        <v>1</v>
      </c>
      <c r="W2226">
        <v>4391.1099999999997</v>
      </c>
      <c r="X2226">
        <v>3</v>
      </c>
      <c r="Y2226">
        <v>3</v>
      </c>
      <c r="Z2226">
        <v>3</v>
      </c>
      <c r="AA2226" t="s">
        <v>11845</v>
      </c>
      <c r="AB2226" t="s">
        <v>11834</v>
      </c>
    </row>
    <row r="2227" spans="1:28" x14ac:dyDescent="0.3">
      <c r="A2227" s="9" t="s">
        <v>2978</v>
      </c>
      <c r="B2227" s="20">
        <v>45305</v>
      </c>
      <c r="C2227" s="30">
        <f>superstore_excel!X$2 - B2227</f>
        <v>450</v>
      </c>
      <c r="D2227" s="10">
        <v>1</v>
      </c>
      <c r="E2227" s="10">
        <v>4391.1099999999997</v>
      </c>
      <c r="F2227">
        <f t="shared" si="172"/>
        <v>3</v>
      </c>
      <c r="G2227">
        <f t="shared" si="170"/>
        <v>3</v>
      </c>
      <c r="H2227">
        <f t="shared" si="171"/>
        <v>3</v>
      </c>
      <c r="I2227" t="str">
        <f t="shared" si="173"/>
        <v>333</v>
      </c>
      <c r="J2227" t="str">
        <f t="shared" si="174"/>
        <v>Others</v>
      </c>
      <c r="M2227" s="9" t="s">
        <v>8203</v>
      </c>
      <c r="N2227" s="10">
        <v>1</v>
      </c>
      <c r="P2227" s="9" t="s">
        <v>8203</v>
      </c>
      <c r="Q2227" s="10">
        <v>4479.0200000000004</v>
      </c>
      <c r="S2227" t="s">
        <v>2880</v>
      </c>
      <c r="T2227">
        <v>45136</v>
      </c>
      <c r="U2227">
        <v>619</v>
      </c>
      <c r="V2227">
        <v>1</v>
      </c>
      <c r="W2227">
        <v>4751.05</v>
      </c>
      <c r="X2227">
        <v>2</v>
      </c>
      <c r="Y2227">
        <v>3</v>
      </c>
      <c r="Z2227">
        <v>3</v>
      </c>
      <c r="AA2227" t="s">
        <v>11838</v>
      </c>
      <c r="AB2227" t="s">
        <v>11839</v>
      </c>
    </row>
    <row r="2228" spans="1:28" x14ac:dyDescent="0.3">
      <c r="A2228" s="9" t="s">
        <v>2880</v>
      </c>
      <c r="B2228" s="20">
        <v>45136</v>
      </c>
      <c r="C2228" s="30">
        <f>superstore_excel!X$2 - B2228</f>
        <v>619</v>
      </c>
      <c r="D2228" s="10">
        <v>1</v>
      </c>
      <c r="E2228" s="10">
        <v>4751.05</v>
      </c>
      <c r="F2228">
        <f t="shared" si="172"/>
        <v>2</v>
      </c>
      <c r="G2228">
        <f t="shared" si="170"/>
        <v>3</v>
      </c>
      <c r="H2228">
        <f t="shared" si="171"/>
        <v>3</v>
      </c>
      <c r="I2228" t="str">
        <f t="shared" si="173"/>
        <v>233</v>
      </c>
      <c r="J2228" t="str">
        <f t="shared" si="174"/>
        <v>At Risk</v>
      </c>
      <c r="M2228" s="9" t="s">
        <v>2978</v>
      </c>
      <c r="N2228" s="10">
        <v>1</v>
      </c>
      <c r="P2228" s="9" t="s">
        <v>2978</v>
      </c>
      <c r="Q2228" s="10">
        <v>4391.1099999999997</v>
      </c>
      <c r="S2228" t="s">
        <v>2720</v>
      </c>
      <c r="T2228">
        <v>45157</v>
      </c>
      <c r="U2228">
        <v>598</v>
      </c>
      <c r="V2228">
        <v>1</v>
      </c>
      <c r="W2228">
        <v>3511.27</v>
      </c>
      <c r="X2228">
        <v>2</v>
      </c>
      <c r="Y2228">
        <v>3</v>
      </c>
      <c r="Z2228">
        <v>3</v>
      </c>
      <c r="AA2228" t="s">
        <v>11838</v>
      </c>
      <c r="AB2228" t="s">
        <v>11839</v>
      </c>
    </row>
    <row r="2229" spans="1:28" x14ac:dyDescent="0.3">
      <c r="A2229" s="9" t="s">
        <v>2720</v>
      </c>
      <c r="B2229" s="20">
        <v>45157</v>
      </c>
      <c r="C2229" s="30">
        <f>superstore_excel!X$2 - B2229</f>
        <v>598</v>
      </c>
      <c r="D2229" s="10">
        <v>1</v>
      </c>
      <c r="E2229" s="10">
        <v>3511.27</v>
      </c>
      <c r="F2229">
        <f t="shared" si="172"/>
        <v>2</v>
      </c>
      <c r="G2229">
        <f t="shared" si="170"/>
        <v>3</v>
      </c>
      <c r="H2229">
        <f t="shared" si="171"/>
        <v>3</v>
      </c>
      <c r="I2229" t="str">
        <f t="shared" si="173"/>
        <v>233</v>
      </c>
      <c r="J2229" t="str">
        <f t="shared" si="174"/>
        <v>At Risk</v>
      </c>
      <c r="M2229" s="9" t="s">
        <v>2880</v>
      </c>
      <c r="N2229" s="10">
        <v>1</v>
      </c>
      <c r="P2229" s="9" t="s">
        <v>2880</v>
      </c>
      <c r="Q2229" s="10">
        <v>4751.05</v>
      </c>
      <c r="S2229" t="s">
        <v>2640</v>
      </c>
      <c r="T2229">
        <v>45677</v>
      </c>
      <c r="U2229">
        <v>78</v>
      </c>
      <c r="V2229">
        <v>1</v>
      </c>
      <c r="W2229">
        <v>4708.04</v>
      </c>
      <c r="X2229">
        <v>5</v>
      </c>
      <c r="Y2229">
        <v>3</v>
      </c>
      <c r="Z2229">
        <v>3</v>
      </c>
      <c r="AA2229" t="s">
        <v>11831</v>
      </c>
      <c r="AB2229" t="s">
        <v>11832</v>
      </c>
    </row>
    <row r="2230" spans="1:28" x14ac:dyDescent="0.3">
      <c r="A2230" s="9" t="s">
        <v>2640</v>
      </c>
      <c r="B2230" s="20">
        <v>45677</v>
      </c>
      <c r="C2230" s="30">
        <f>superstore_excel!X$2 - B2230</f>
        <v>78</v>
      </c>
      <c r="D2230" s="10">
        <v>1</v>
      </c>
      <c r="E2230" s="10">
        <v>4708.04</v>
      </c>
      <c r="F2230">
        <f t="shared" si="172"/>
        <v>5</v>
      </c>
      <c r="G2230">
        <f t="shared" si="170"/>
        <v>3</v>
      </c>
      <c r="H2230">
        <f t="shared" si="171"/>
        <v>3</v>
      </c>
      <c r="I2230" t="str">
        <f t="shared" si="173"/>
        <v>533</v>
      </c>
      <c r="J2230" t="str">
        <f t="shared" si="174"/>
        <v>Recent Customers</v>
      </c>
      <c r="M2230" s="9" t="s">
        <v>2720</v>
      </c>
      <c r="N2230" s="10">
        <v>1</v>
      </c>
      <c r="P2230" s="9" t="s">
        <v>2720</v>
      </c>
      <c r="Q2230" s="10">
        <v>3511.27</v>
      </c>
      <c r="S2230" t="s">
        <v>2947</v>
      </c>
      <c r="T2230">
        <v>45182</v>
      </c>
      <c r="U2230">
        <v>573</v>
      </c>
      <c r="V2230">
        <v>1</v>
      </c>
      <c r="W2230">
        <v>4874.49</v>
      </c>
      <c r="X2230">
        <v>2</v>
      </c>
      <c r="Y2230">
        <v>3</v>
      </c>
      <c r="Z2230">
        <v>3</v>
      </c>
      <c r="AA2230" t="s">
        <v>11838</v>
      </c>
      <c r="AB2230" t="s">
        <v>11839</v>
      </c>
    </row>
    <row r="2231" spans="1:28" x14ac:dyDescent="0.3">
      <c r="A2231" s="9" t="s">
        <v>2947</v>
      </c>
      <c r="B2231" s="20">
        <v>45182</v>
      </c>
      <c r="C2231" s="30">
        <f>superstore_excel!X$2 - B2231</f>
        <v>573</v>
      </c>
      <c r="D2231" s="10">
        <v>1</v>
      </c>
      <c r="E2231" s="10">
        <v>4874.49</v>
      </c>
      <c r="F2231">
        <f t="shared" si="172"/>
        <v>2</v>
      </c>
      <c r="G2231">
        <f t="shared" si="170"/>
        <v>3</v>
      </c>
      <c r="H2231">
        <f t="shared" si="171"/>
        <v>3</v>
      </c>
      <c r="I2231" t="str">
        <f t="shared" si="173"/>
        <v>233</v>
      </c>
      <c r="J2231" t="str">
        <f t="shared" si="174"/>
        <v>At Risk</v>
      </c>
      <c r="M2231" s="9" t="s">
        <v>2640</v>
      </c>
      <c r="N2231" s="10">
        <v>1</v>
      </c>
      <c r="P2231" s="9" t="s">
        <v>2640</v>
      </c>
      <c r="Q2231" s="10">
        <v>4708.04</v>
      </c>
      <c r="S2231" t="s">
        <v>2517</v>
      </c>
      <c r="T2231">
        <v>45309</v>
      </c>
      <c r="U2231">
        <v>446</v>
      </c>
      <c r="V2231">
        <v>5</v>
      </c>
      <c r="W2231">
        <v>11709.699203065909</v>
      </c>
      <c r="X2231">
        <v>3</v>
      </c>
      <c r="Y2231">
        <v>4</v>
      </c>
      <c r="Z2231">
        <v>4</v>
      </c>
      <c r="AA2231" t="s">
        <v>11853</v>
      </c>
      <c r="AB2231" t="s">
        <v>11834</v>
      </c>
    </row>
    <row r="2232" spans="1:28" x14ac:dyDescent="0.3">
      <c r="A2232" s="9" t="s">
        <v>2517</v>
      </c>
      <c r="B2232" s="20">
        <v>45309</v>
      </c>
      <c r="C2232" s="30">
        <f>superstore_excel!X$2 - B2232</f>
        <v>446</v>
      </c>
      <c r="D2232" s="10">
        <v>5</v>
      </c>
      <c r="E2232" s="10">
        <v>11709.699203065909</v>
      </c>
      <c r="F2232">
        <f t="shared" si="172"/>
        <v>3</v>
      </c>
      <c r="G2232">
        <f t="shared" si="170"/>
        <v>4</v>
      </c>
      <c r="H2232">
        <f t="shared" si="171"/>
        <v>4</v>
      </c>
      <c r="I2232" t="str">
        <f t="shared" si="173"/>
        <v>344</v>
      </c>
      <c r="J2232" t="str">
        <f t="shared" si="174"/>
        <v>Others</v>
      </c>
      <c r="M2232" s="9" t="s">
        <v>2947</v>
      </c>
      <c r="N2232" s="10">
        <v>1</v>
      </c>
      <c r="P2232" s="9" t="s">
        <v>2947</v>
      </c>
      <c r="Q2232" s="10">
        <v>4874.49</v>
      </c>
      <c r="S2232" t="s">
        <v>2785</v>
      </c>
      <c r="T2232">
        <v>45317</v>
      </c>
      <c r="U2232">
        <v>438</v>
      </c>
      <c r="V2232">
        <v>1</v>
      </c>
      <c r="W2232">
        <v>3736.83</v>
      </c>
      <c r="X2232">
        <v>3</v>
      </c>
      <c r="Y2232">
        <v>3</v>
      </c>
      <c r="Z2232">
        <v>3</v>
      </c>
      <c r="AA2232" t="s">
        <v>11845</v>
      </c>
      <c r="AB2232" t="s">
        <v>11834</v>
      </c>
    </row>
    <row r="2233" spans="1:28" x14ac:dyDescent="0.3">
      <c r="A2233" s="9" t="s">
        <v>2785</v>
      </c>
      <c r="B2233" s="20">
        <v>45317</v>
      </c>
      <c r="C2233" s="30">
        <f>superstore_excel!X$2 - B2233</f>
        <v>438</v>
      </c>
      <c r="D2233" s="10">
        <v>1</v>
      </c>
      <c r="E2233" s="10">
        <v>3736.83</v>
      </c>
      <c r="F2233">
        <f t="shared" si="172"/>
        <v>3</v>
      </c>
      <c r="G2233">
        <f t="shared" si="170"/>
        <v>3</v>
      </c>
      <c r="H2233">
        <f t="shared" si="171"/>
        <v>3</v>
      </c>
      <c r="I2233" t="str">
        <f t="shared" si="173"/>
        <v>333</v>
      </c>
      <c r="J2233" t="str">
        <f t="shared" si="174"/>
        <v>Others</v>
      </c>
      <c r="M2233" s="9" t="s">
        <v>2517</v>
      </c>
      <c r="N2233" s="10">
        <v>5</v>
      </c>
      <c r="P2233" s="9" t="s">
        <v>2517</v>
      </c>
      <c r="Q2233" s="10">
        <v>11709.699203065909</v>
      </c>
      <c r="S2233" t="s">
        <v>2752</v>
      </c>
      <c r="T2233">
        <v>45419</v>
      </c>
      <c r="U2233">
        <v>336</v>
      </c>
      <c r="V2233">
        <v>1</v>
      </c>
      <c r="W2233">
        <v>1383.55</v>
      </c>
      <c r="X2233">
        <v>3</v>
      </c>
      <c r="Y2233">
        <v>3</v>
      </c>
      <c r="Z2233">
        <v>1</v>
      </c>
      <c r="AA2233" t="s">
        <v>11841</v>
      </c>
      <c r="AB2233" t="s">
        <v>11834</v>
      </c>
    </row>
    <row r="2234" spans="1:28" x14ac:dyDescent="0.3">
      <c r="A2234" s="9" t="s">
        <v>2752</v>
      </c>
      <c r="B2234" s="20">
        <v>45419</v>
      </c>
      <c r="C2234" s="30">
        <f>superstore_excel!X$2 - B2234</f>
        <v>336</v>
      </c>
      <c r="D2234" s="10">
        <v>1</v>
      </c>
      <c r="E2234" s="10">
        <v>1383.55</v>
      </c>
      <c r="F2234">
        <f t="shared" si="172"/>
        <v>3</v>
      </c>
      <c r="G2234">
        <f t="shared" si="170"/>
        <v>3</v>
      </c>
      <c r="H2234">
        <f t="shared" si="171"/>
        <v>1</v>
      </c>
      <c r="I2234" t="str">
        <f t="shared" si="173"/>
        <v>331</v>
      </c>
      <c r="J2234" t="str">
        <f t="shared" si="174"/>
        <v>Others</v>
      </c>
      <c r="M2234" s="9" t="s">
        <v>2785</v>
      </c>
      <c r="N2234" s="10">
        <v>1</v>
      </c>
      <c r="P2234" s="9" t="s">
        <v>2785</v>
      </c>
      <c r="Q2234" s="10">
        <v>3736.83</v>
      </c>
      <c r="S2234" t="s">
        <v>3234</v>
      </c>
      <c r="T2234">
        <v>45587</v>
      </c>
      <c r="U2234">
        <v>168</v>
      </c>
      <c r="V2234">
        <v>1</v>
      </c>
      <c r="W2234">
        <v>2302.15</v>
      </c>
      <c r="X2234">
        <v>4</v>
      </c>
      <c r="Y2234">
        <v>3</v>
      </c>
      <c r="Z2234">
        <v>2</v>
      </c>
      <c r="AA2234" t="s">
        <v>11842</v>
      </c>
      <c r="AB2234" t="s">
        <v>11834</v>
      </c>
    </row>
    <row r="2235" spans="1:28" x14ac:dyDescent="0.3">
      <c r="A2235" s="9" t="s">
        <v>3234</v>
      </c>
      <c r="B2235" s="20">
        <v>45587</v>
      </c>
      <c r="C2235" s="30">
        <f>superstore_excel!X$2 - B2235</f>
        <v>168</v>
      </c>
      <c r="D2235" s="10">
        <v>1</v>
      </c>
      <c r="E2235" s="10">
        <v>2302.15</v>
      </c>
      <c r="F2235">
        <f t="shared" si="172"/>
        <v>4</v>
      </c>
      <c r="G2235">
        <f t="shared" si="170"/>
        <v>3</v>
      </c>
      <c r="H2235">
        <f t="shared" si="171"/>
        <v>2</v>
      </c>
      <c r="I2235" t="str">
        <f t="shared" si="173"/>
        <v>432</v>
      </c>
      <c r="J2235" t="str">
        <f t="shared" si="174"/>
        <v>Others</v>
      </c>
      <c r="M2235" s="9" t="s">
        <v>2752</v>
      </c>
      <c r="N2235" s="10">
        <v>1</v>
      </c>
      <c r="P2235" s="9" t="s">
        <v>2752</v>
      </c>
      <c r="Q2235" s="10">
        <v>1383.55</v>
      </c>
      <c r="S2235" t="s">
        <v>10810</v>
      </c>
      <c r="T2235">
        <v>45286</v>
      </c>
      <c r="U2235">
        <v>469</v>
      </c>
      <c r="V2235">
        <v>1</v>
      </c>
      <c r="W2235">
        <v>1786.12</v>
      </c>
      <c r="X2235">
        <v>3</v>
      </c>
      <c r="Y2235">
        <v>3</v>
      </c>
      <c r="Z2235">
        <v>2</v>
      </c>
      <c r="AA2235" t="s">
        <v>11837</v>
      </c>
      <c r="AB2235" t="s">
        <v>11834</v>
      </c>
    </row>
    <row r="2236" spans="1:28" x14ac:dyDescent="0.3">
      <c r="A2236" s="9" t="s">
        <v>10810</v>
      </c>
      <c r="B2236" s="20">
        <v>45286</v>
      </c>
      <c r="C2236" s="30">
        <f>superstore_excel!X$2 - B2236</f>
        <v>469</v>
      </c>
      <c r="D2236" s="10">
        <v>1</v>
      </c>
      <c r="E2236" s="10">
        <v>1786.12</v>
      </c>
      <c r="F2236">
        <f t="shared" si="172"/>
        <v>3</v>
      </c>
      <c r="G2236">
        <f t="shared" si="170"/>
        <v>3</v>
      </c>
      <c r="H2236">
        <f t="shared" si="171"/>
        <v>2</v>
      </c>
      <c r="I2236" t="str">
        <f t="shared" si="173"/>
        <v>332</v>
      </c>
      <c r="J2236" t="str">
        <f t="shared" si="174"/>
        <v>Others</v>
      </c>
      <c r="M2236" s="9" t="s">
        <v>3234</v>
      </c>
      <c r="N2236" s="10">
        <v>1</v>
      </c>
      <c r="P2236" s="9" t="s">
        <v>3234</v>
      </c>
      <c r="Q2236" s="10">
        <v>2302.15</v>
      </c>
      <c r="S2236" t="s">
        <v>2645</v>
      </c>
      <c r="T2236">
        <v>45584</v>
      </c>
      <c r="U2236">
        <v>171</v>
      </c>
      <c r="V2236">
        <v>1</v>
      </c>
      <c r="W2236">
        <v>4475.79</v>
      </c>
      <c r="X2236">
        <v>4</v>
      </c>
      <c r="Y2236">
        <v>3</v>
      </c>
      <c r="Z2236">
        <v>3</v>
      </c>
      <c r="AA2236" t="s">
        <v>11833</v>
      </c>
      <c r="AB2236" t="s">
        <v>11834</v>
      </c>
    </row>
    <row r="2237" spans="1:28" x14ac:dyDescent="0.3">
      <c r="A2237" s="9" t="s">
        <v>2645</v>
      </c>
      <c r="B2237" s="20">
        <v>45584</v>
      </c>
      <c r="C2237" s="30">
        <f>superstore_excel!X$2 - B2237</f>
        <v>171</v>
      </c>
      <c r="D2237" s="10">
        <v>1</v>
      </c>
      <c r="E2237" s="10">
        <v>4475.79</v>
      </c>
      <c r="F2237">
        <f t="shared" si="172"/>
        <v>4</v>
      </c>
      <c r="G2237">
        <f t="shared" si="170"/>
        <v>3</v>
      </c>
      <c r="H2237">
        <f t="shared" si="171"/>
        <v>3</v>
      </c>
      <c r="I2237" t="str">
        <f t="shared" si="173"/>
        <v>433</v>
      </c>
      <c r="J2237" t="str">
        <f t="shared" si="174"/>
        <v>Others</v>
      </c>
      <c r="M2237" s="9" t="s">
        <v>10810</v>
      </c>
      <c r="N2237" s="10">
        <v>1</v>
      </c>
      <c r="P2237" s="9" t="s">
        <v>10810</v>
      </c>
      <c r="Q2237" s="10">
        <v>1786.12</v>
      </c>
      <c r="S2237" t="s">
        <v>4877</v>
      </c>
      <c r="T2237">
        <v>45446</v>
      </c>
      <c r="U2237">
        <v>309</v>
      </c>
      <c r="V2237">
        <v>2</v>
      </c>
      <c r="W2237">
        <v>7545.1</v>
      </c>
      <c r="X2237">
        <v>4</v>
      </c>
      <c r="Y2237">
        <v>4</v>
      </c>
      <c r="Z2237">
        <v>4</v>
      </c>
      <c r="AA2237" t="s">
        <v>11835</v>
      </c>
      <c r="AB2237" t="s">
        <v>11836</v>
      </c>
    </row>
    <row r="2238" spans="1:28" x14ac:dyDescent="0.3">
      <c r="A2238" s="9" t="s">
        <v>4877</v>
      </c>
      <c r="B2238" s="20">
        <v>45446</v>
      </c>
      <c r="C2238" s="30">
        <f>superstore_excel!X$2 - B2238</f>
        <v>309</v>
      </c>
      <c r="D2238" s="10">
        <v>2</v>
      </c>
      <c r="E2238" s="10">
        <v>7545.1</v>
      </c>
      <c r="F2238">
        <f t="shared" si="172"/>
        <v>4</v>
      </c>
      <c r="G2238">
        <f t="shared" si="170"/>
        <v>4</v>
      </c>
      <c r="H2238">
        <f t="shared" si="171"/>
        <v>4</v>
      </c>
      <c r="I2238" t="str">
        <f t="shared" si="173"/>
        <v>444</v>
      </c>
      <c r="J2238" t="str">
        <f t="shared" si="174"/>
        <v>Loyal Customers</v>
      </c>
      <c r="M2238" s="9" t="s">
        <v>2645</v>
      </c>
      <c r="N2238" s="10">
        <v>1</v>
      </c>
      <c r="P2238" s="9" t="s">
        <v>2645</v>
      </c>
      <c r="Q2238" s="10">
        <v>4475.79</v>
      </c>
      <c r="S2238" t="s">
        <v>6878</v>
      </c>
      <c r="T2238">
        <v>45706</v>
      </c>
      <c r="U2238">
        <v>49</v>
      </c>
      <c r="V2238">
        <v>1</v>
      </c>
      <c r="W2238">
        <v>4839.26</v>
      </c>
      <c r="X2238">
        <v>5</v>
      </c>
      <c r="Y2238">
        <v>3</v>
      </c>
      <c r="Z2238">
        <v>3</v>
      </c>
      <c r="AA2238" t="s">
        <v>11831</v>
      </c>
      <c r="AB2238" t="s">
        <v>11832</v>
      </c>
    </row>
    <row r="2239" spans="1:28" x14ac:dyDescent="0.3">
      <c r="A2239" s="9" t="s">
        <v>6878</v>
      </c>
      <c r="B2239" s="20">
        <v>45706</v>
      </c>
      <c r="C2239" s="30">
        <f>superstore_excel!X$2 - B2239</f>
        <v>49</v>
      </c>
      <c r="D2239" s="10">
        <v>1</v>
      </c>
      <c r="E2239" s="10">
        <v>4839.26</v>
      </c>
      <c r="F2239">
        <f t="shared" si="172"/>
        <v>5</v>
      </c>
      <c r="G2239">
        <f t="shared" si="170"/>
        <v>3</v>
      </c>
      <c r="H2239">
        <f t="shared" si="171"/>
        <v>3</v>
      </c>
      <c r="I2239" t="str">
        <f t="shared" si="173"/>
        <v>533</v>
      </c>
      <c r="J2239" t="str">
        <f t="shared" si="174"/>
        <v>Recent Customers</v>
      </c>
      <c r="M2239" s="9" t="s">
        <v>4877</v>
      </c>
      <c r="N2239" s="10">
        <v>2</v>
      </c>
      <c r="P2239" s="9" t="s">
        <v>4877</v>
      </c>
      <c r="Q2239" s="10">
        <v>7545.1</v>
      </c>
      <c r="S2239" t="s">
        <v>5012</v>
      </c>
      <c r="T2239">
        <v>45637</v>
      </c>
      <c r="U2239">
        <v>118</v>
      </c>
      <c r="V2239">
        <v>1</v>
      </c>
      <c r="W2239">
        <v>2677.13</v>
      </c>
      <c r="X2239">
        <v>5</v>
      </c>
      <c r="Y2239">
        <v>3</v>
      </c>
      <c r="Z2239">
        <v>2</v>
      </c>
      <c r="AA2239" t="s">
        <v>11846</v>
      </c>
      <c r="AB2239" t="s">
        <v>11832</v>
      </c>
    </row>
    <row r="2240" spans="1:28" x14ac:dyDescent="0.3">
      <c r="A2240" s="9" t="s">
        <v>5012</v>
      </c>
      <c r="B2240" s="20">
        <v>45637</v>
      </c>
      <c r="C2240" s="30">
        <f>superstore_excel!X$2 - B2240</f>
        <v>118</v>
      </c>
      <c r="D2240" s="10">
        <v>1</v>
      </c>
      <c r="E2240" s="10">
        <v>2677.13</v>
      </c>
      <c r="F2240">
        <f t="shared" si="172"/>
        <v>5</v>
      </c>
      <c r="G2240">
        <f t="shared" si="170"/>
        <v>3</v>
      </c>
      <c r="H2240">
        <f t="shared" si="171"/>
        <v>2</v>
      </c>
      <c r="I2240" t="str">
        <f t="shared" si="173"/>
        <v>532</v>
      </c>
      <c r="J2240" t="str">
        <f t="shared" si="174"/>
        <v>Recent Customers</v>
      </c>
      <c r="M2240" s="9" t="s">
        <v>6878</v>
      </c>
      <c r="N2240" s="10">
        <v>1</v>
      </c>
      <c r="P2240" s="9" t="s">
        <v>6878</v>
      </c>
      <c r="Q2240" s="10">
        <v>4839.26</v>
      </c>
      <c r="S2240" t="s">
        <v>10894</v>
      </c>
      <c r="T2240">
        <v>45479</v>
      </c>
      <c r="U2240">
        <v>276</v>
      </c>
      <c r="V2240">
        <v>1</v>
      </c>
      <c r="W2240">
        <v>1879.13</v>
      </c>
      <c r="X2240">
        <v>4</v>
      </c>
      <c r="Y2240">
        <v>3</v>
      </c>
      <c r="Z2240">
        <v>2</v>
      </c>
      <c r="AA2240" t="s">
        <v>11842</v>
      </c>
      <c r="AB2240" t="s">
        <v>11834</v>
      </c>
    </row>
    <row r="2241" spans="1:28" x14ac:dyDescent="0.3">
      <c r="A2241" s="9" t="s">
        <v>10894</v>
      </c>
      <c r="B2241" s="20">
        <v>45479</v>
      </c>
      <c r="C2241" s="30">
        <f>superstore_excel!X$2 - B2241</f>
        <v>276</v>
      </c>
      <c r="D2241" s="10">
        <v>1</v>
      </c>
      <c r="E2241" s="10">
        <v>1879.13</v>
      </c>
      <c r="F2241">
        <f t="shared" si="172"/>
        <v>4</v>
      </c>
      <c r="G2241">
        <f t="shared" si="170"/>
        <v>3</v>
      </c>
      <c r="H2241">
        <f t="shared" si="171"/>
        <v>2</v>
      </c>
      <c r="I2241" t="str">
        <f t="shared" si="173"/>
        <v>432</v>
      </c>
      <c r="J2241" t="str">
        <f t="shared" si="174"/>
        <v>Others</v>
      </c>
      <c r="M2241" s="9" t="s">
        <v>5012</v>
      </c>
      <c r="N2241" s="10">
        <v>1</v>
      </c>
      <c r="P2241" s="9" t="s">
        <v>5012</v>
      </c>
      <c r="Q2241" s="10">
        <v>2677.13</v>
      </c>
      <c r="S2241" t="s">
        <v>1682</v>
      </c>
      <c r="T2241">
        <v>45031</v>
      </c>
      <c r="U2241">
        <v>724</v>
      </c>
      <c r="V2241">
        <v>4</v>
      </c>
      <c r="W2241">
        <v>9409.1303135122689</v>
      </c>
      <c r="X2241">
        <v>2</v>
      </c>
      <c r="Y2241">
        <v>4</v>
      </c>
      <c r="Z2241">
        <v>4</v>
      </c>
      <c r="AA2241" t="s">
        <v>11844</v>
      </c>
      <c r="AB2241" t="s">
        <v>11839</v>
      </c>
    </row>
    <row r="2242" spans="1:28" x14ac:dyDescent="0.3">
      <c r="A2242" s="9" t="s">
        <v>1682</v>
      </c>
      <c r="B2242" s="20">
        <v>45031</v>
      </c>
      <c r="C2242" s="30">
        <f>superstore_excel!X$2 - B2242</f>
        <v>724</v>
      </c>
      <c r="D2242" s="10">
        <v>4</v>
      </c>
      <c r="E2242" s="10">
        <v>9409.1303135122689</v>
      </c>
      <c r="F2242">
        <f t="shared" si="172"/>
        <v>2</v>
      </c>
      <c r="G2242">
        <f t="shared" si="170"/>
        <v>4</v>
      </c>
      <c r="H2242">
        <f t="shared" si="171"/>
        <v>4</v>
      </c>
      <c r="I2242" t="str">
        <f t="shared" si="173"/>
        <v>244</v>
      </c>
      <c r="J2242" t="str">
        <f t="shared" si="174"/>
        <v>At Risk</v>
      </c>
      <c r="M2242" s="9" t="s">
        <v>10894</v>
      </c>
      <c r="N2242" s="10">
        <v>1</v>
      </c>
      <c r="P2242" s="9" t="s">
        <v>10894</v>
      </c>
      <c r="Q2242" s="10">
        <v>1879.13</v>
      </c>
      <c r="S2242" t="s">
        <v>2646</v>
      </c>
      <c r="T2242">
        <v>45176</v>
      </c>
      <c r="U2242">
        <v>579</v>
      </c>
      <c r="V2242">
        <v>1</v>
      </c>
      <c r="W2242">
        <v>3504.71</v>
      </c>
      <c r="X2242">
        <v>2</v>
      </c>
      <c r="Y2242">
        <v>3</v>
      </c>
      <c r="Z2242">
        <v>3</v>
      </c>
      <c r="AA2242" t="s">
        <v>11838</v>
      </c>
      <c r="AB2242" t="s">
        <v>11839</v>
      </c>
    </row>
    <row r="2243" spans="1:28" x14ac:dyDescent="0.3">
      <c r="A2243" s="9" t="s">
        <v>2646</v>
      </c>
      <c r="B2243" s="20">
        <v>45176</v>
      </c>
      <c r="C2243" s="30">
        <f>superstore_excel!X$2 - B2243</f>
        <v>579</v>
      </c>
      <c r="D2243" s="10">
        <v>1</v>
      </c>
      <c r="E2243" s="10">
        <v>3504.71</v>
      </c>
      <c r="F2243">
        <f t="shared" si="172"/>
        <v>2</v>
      </c>
      <c r="G2243">
        <f t="shared" si="170"/>
        <v>3</v>
      </c>
      <c r="H2243">
        <f t="shared" si="171"/>
        <v>3</v>
      </c>
      <c r="I2243" t="str">
        <f t="shared" si="173"/>
        <v>233</v>
      </c>
      <c r="J2243" t="str">
        <f t="shared" si="174"/>
        <v>At Risk</v>
      </c>
      <c r="M2243" s="9" t="s">
        <v>1682</v>
      </c>
      <c r="N2243" s="10">
        <v>4</v>
      </c>
      <c r="P2243" s="9" t="s">
        <v>1682</v>
      </c>
      <c r="Q2243" s="10">
        <v>9409.1303135122689</v>
      </c>
      <c r="S2243" t="s">
        <v>609</v>
      </c>
      <c r="T2243">
        <v>45097</v>
      </c>
      <c r="U2243">
        <v>658</v>
      </c>
      <c r="V2243">
        <v>4</v>
      </c>
      <c r="W2243">
        <v>7285.4564552170395</v>
      </c>
      <c r="X2243">
        <v>2</v>
      </c>
      <c r="Y2243">
        <v>4</v>
      </c>
      <c r="Z2243">
        <v>4</v>
      </c>
      <c r="AA2243" t="s">
        <v>11844</v>
      </c>
      <c r="AB2243" t="s">
        <v>11839</v>
      </c>
    </row>
    <row r="2244" spans="1:28" x14ac:dyDescent="0.3">
      <c r="A2244" s="9" t="s">
        <v>609</v>
      </c>
      <c r="B2244" s="20">
        <v>45097</v>
      </c>
      <c r="C2244" s="30">
        <f>superstore_excel!X$2 - B2244</f>
        <v>658</v>
      </c>
      <c r="D2244" s="10">
        <v>4</v>
      </c>
      <c r="E2244" s="10">
        <v>7285.4564552170395</v>
      </c>
      <c r="F2244">
        <f t="shared" si="172"/>
        <v>2</v>
      </c>
      <c r="G2244">
        <f t="shared" si="170"/>
        <v>4</v>
      </c>
      <c r="H2244">
        <f t="shared" si="171"/>
        <v>4</v>
      </c>
      <c r="I2244" t="str">
        <f t="shared" si="173"/>
        <v>244</v>
      </c>
      <c r="J2244" t="str">
        <f t="shared" si="174"/>
        <v>At Risk</v>
      </c>
      <c r="M2244" s="9" t="s">
        <v>2646</v>
      </c>
      <c r="N2244" s="10">
        <v>1</v>
      </c>
      <c r="P2244" s="9" t="s">
        <v>2646</v>
      </c>
      <c r="Q2244" s="10">
        <v>3504.71</v>
      </c>
      <c r="S2244" t="s">
        <v>7015</v>
      </c>
      <c r="T2244">
        <v>45237</v>
      </c>
      <c r="U2244">
        <v>518</v>
      </c>
      <c r="V2244">
        <v>1</v>
      </c>
      <c r="W2244">
        <v>254.92</v>
      </c>
      <c r="X2244">
        <v>3</v>
      </c>
      <c r="Y2244">
        <v>3</v>
      </c>
      <c r="Z2244">
        <v>1</v>
      </c>
      <c r="AA2244" t="s">
        <v>11841</v>
      </c>
      <c r="AB2244" t="s">
        <v>11834</v>
      </c>
    </row>
    <row r="2245" spans="1:28" x14ac:dyDescent="0.3">
      <c r="A2245" s="9" t="s">
        <v>7015</v>
      </c>
      <c r="B2245" s="20">
        <v>45237</v>
      </c>
      <c r="C2245" s="30">
        <f>superstore_excel!X$2 - B2245</f>
        <v>518</v>
      </c>
      <c r="D2245" s="10">
        <v>1</v>
      </c>
      <c r="E2245" s="10">
        <v>254.92</v>
      </c>
      <c r="F2245">
        <f t="shared" si="172"/>
        <v>3</v>
      </c>
      <c r="G2245">
        <f t="shared" ref="G2245:G2308" si="175">IF(D2245&gt;=_xlfn.QUARTILE.INC(D:D,4),5, IF(D2245&gt;=_xlfn.QUARTILE.INC(D:D,3),4, IF(D2245&gt;=_xlfn.QUARTILE.INC(D:D,2),3, IF(D2245&gt;=_xlfn.QUARTILE.INC(D:D,1),2,1))))</f>
        <v>3</v>
      </c>
      <c r="H2245">
        <f t="shared" ref="H2245:H2308" si="176">IF(E2245&gt;=_xlfn.QUARTILE.INC(E:E,4),5, IF(E2245&gt;=_xlfn.QUARTILE.INC(E:E,3),4, IF(E2245&gt;=_xlfn.QUARTILE.INC(E:E,2),3, IF(E2245&gt;=_xlfn.QUARTILE.INC(E:E,1),2,1))))</f>
        <v>1</v>
      </c>
      <c r="I2245" t="str">
        <f t="shared" si="173"/>
        <v>331</v>
      </c>
      <c r="J2245" t="str">
        <f t="shared" si="174"/>
        <v>Others</v>
      </c>
      <c r="M2245" s="9" t="s">
        <v>609</v>
      </c>
      <c r="N2245" s="10">
        <v>4</v>
      </c>
      <c r="P2245" s="9" t="s">
        <v>609</v>
      </c>
      <c r="Q2245" s="10">
        <v>7285.4564552170395</v>
      </c>
      <c r="S2245" t="s">
        <v>2168</v>
      </c>
      <c r="T2245">
        <v>45529</v>
      </c>
      <c r="U2245">
        <v>226</v>
      </c>
      <c r="V2245">
        <v>4</v>
      </c>
      <c r="W2245">
        <v>8695.0599994325403</v>
      </c>
      <c r="X2245">
        <v>4</v>
      </c>
      <c r="Y2245">
        <v>4</v>
      </c>
      <c r="Z2245">
        <v>4</v>
      </c>
      <c r="AA2245" t="s">
        <v>11835</v>
      </c>
      <c r="AB2245" t="s">
        <v>11836</v>
      </c>
    </row>
    <row r="2246" spans="1:28" x14ac:dyDescent="0.3">
      <c r="A2246" s="9" t="s">
        <v>2168</v>
      </c>
      <c r="B2246" s="20">
        <v>45529</v>
      </c>
      <c r="C2246" s="30">
        <f>superstore_excel!X$2 - B2246</f>
        <v>226</v>
      </c>
      <c r="D2246" s="10">
        <v>4</v>
      </c>
      <c r="E2246" s="10">
        <v>8695.0599994325403</v>
      </c>
      <c r="F2246">
        <f t="shared" ref="F2246:F2309" si="177">IF(C2246&lt;=_xlfn.QUARTILE.INC(C:C,1),5, IF(C2246&lt;=_xlfn.QUARTILE.INC(C:C,2),4, IF(C2246&lt;=_xlfn.QUARTILE.INC(C:C,3),3, IF(C2246&lt;=_xlfn.QUARTILE.INC(C:C,4),2,1))))</f>
        <v>4</v>
      </c>
      <c r="G2246">
        <f t="shared" si="175"/>
        <v>4</v>
      </c>
      <c r="H2246">
        <f t="shared" si="176"/>
        <v>4</v>
      </c>
      <c r="I2246" t="str">
        <f t="shared" ref="I2246:I2309" si="178">F2246 &amp; G2246 &amp; H2246</f>
        <v>444</v>
      </c>
      <c r="J2246" t="str">
        <f t="shared" ref="J2246:J2309" si="179">IF(I2246="555","Champions",
IF(AND(F2246&gt;=4,G2246&gt;=4,H2246&gt;=4),"Loyal Customers",
IF(F2246=5,"Recent Customers",
IF(G2246=5,"Frequent Buyers",
IF(H2246=5,"Big Spenders",
IF(F2246&lt;=2,"At Risk",
"Others"))))))</f>
        <v>Loyal Customers</v>
      </c>
      <c r="M2246" s="9" t="s">
        <v>7015</v>
      </c>
      <c r="N2246" s="10">
        <v>1</v>
      </c>
      <c r="P2246" s="9" t="s">
        <v>7015</v>
      </c>
      <c r="Q2246" s="10">
        <v>254.92</v>
      </c>
      <c r="S2246" t="s">
        <v>7557</v>
      </c>
      <c r="T2246">
        <v>45239</v>
      </c>
      <c r="U2246">
        <v>516</v>
      </c>
      <c r="V2246">
        <v>1</v>
      </c>
      <c r="W2246">
        <v>3773.46</v>
      </c>
      <c r="X2246">
        <v>3</v>
      </c>
      <c r="Y2246">
        <v>3</v>
      </c>
      <c r="Z2246">
        <v>3</v>
      </c>
      <c r="AA2246" t="s">
        <v>11845</v>
      </c>
      <c r="AB2246" t="s">
        <v>11834</v>
      </c>
    </row>
    <row r="2247" spans="1:28" x14ac:dyDescent="0.3">
      <c r="A2247" s="9" t="s">
        <v>7557</v>
      </c>
      <c r="B2247" s="20">
        <v>45239</v>
      </c>
      <c r="C2247" s="30">
        <f>superstore_excel!X$2 - B2247</f>
        <v>516</v>
      </c>
      <c r="D2247" s="10">
        <v>1</v>
      </c>
      <c r="E2247" s="10">
        <v>3773.46</v>
      </c>
      <c r="F2247">
        <f t="shared" si="177"/>
        <v>3</v>
      </c>
      <c r="G2247">
        <f t="shared" si="175"/>
        <v>3</v>
      </c>
      <c r="H2247">
        <f t="shared" si="176"/>
        <v>3</v>
      </c>
      <c r="I2247" t="str">
        <f t="shared" si="178"/>
        <v>333</v>
      </c>
      <c r="J2247" t="str">
        <f t="shared" si="179"/>
        <v>Others</v>
      </c>
      <c r="M2247" s="9" t="s">
        <v>2168</v>
      </c>
      <c r="N2247" s="10">
        <v>4</v>
      </c>
      <c r="P2247" s="9" t="s">
        <v>2168</v>
      </c>
      <c r="Q2247" s="10">
        <v>8695.0599994325403</v>
      </c>
      <c r="S2247" t="s">
        <v>4283</v>
      </c>
      <c r="T2247">
        <v>45683</v>
      </c>
      <c r="U2247">
        <v>72</v>
      </c>
      <c r="V2247">
        <v>1</v>
      </c>
      <c r="W2247">
        <v>4270.7299999999996</v>
      </c>
      <c r="X2247">
        <v>5</v>
      </c>
      <c r="Y2247">
        <v>3</v>
      </c>
      <c r="Z2247">
        <v>3</v>
      </c>
      <c r="AA2247" t="s">
        <v>11831</v>
      </c>
      <c r="AB2247" t="s">
        <v>11832</v>
      </c>
    </row>
    <row r="2248" spans="1:28" x14ac:dyDescent="0.3">
      <c r="A2248" s="9" t="s">
        <v>4283</v>
      </c>
      <c r="B2248" s="20">
        <v>45683</v>
      </c>
      <c r="C2248" s="30">
        <f>superstore_excel!X$2 - B2248</f>
        <v>72</v>
      </c>
      <c r="D2248" s="10">
        <v>1</v>
      </c>
      <c r="E2248" s="10">
        <v>4270.7299999999996</v>
      </c>
      <c r="F2248">
        <f t="shared" si="177"/>
        <v>5</v>
      </c>
      <c r="G2248">
        <f t="shared" si="175"/>
        <v>3</v>
      </c>
      <c r="H2248">
        <f t="shared" si="176"/>
        <v>3</v>
      </c>
      <c r="I2248" t="str">
        <f t="shared" si="178"/>
        <v>533</v>
      </c>
      <c r="J2248" t="str">
        <f t="shared" si="179"/>
        <v>Recent Customers</v>
      </c>
      <c r="M2248" s="9" t="s">
        <v>7557</v>
      </c>
      <c r="N2248" s="10">
        <v>1</v>
      </c>
      <c r="P2248" s="9" t="s">
        <v>7557</v>
      </c>
      <c r="Q2248" s="10">
        <v>3773.46</v>
      </c>
      <c r="S2248" t="s">
        <v>8590</v>
      </c>
      <c r="T2248">
        <v>45487</v>
      </c>
      <c r="U2248">
        <v>268</v>
      </c>
      <c r="V2248">
        <v>1</v>
      </c>
      <c r="W2248">
        <v>3561.24</v>
      </c>
      <c r="X2248">
        <v>4</v>
      </c>
      <c r="Y2248">
        <v>3</v>
      </c>
      <c r="Z2248">
        <v>3</v>
      </c>
      <c r="AA2248" t="s">
        <v>11833</v>
      </c>
      <c r="AB2248" t="s">
        <v>11834</v>
      </c>
    </row>
    <row r="2249" spans="1:28" x14ac:dyDescent="0.3">
      <c r="A2249" s="9" t="s">
        <v>8590</v>
      </c>
      <c r="B2249" s="20">
        <v>45487</v>
      </c>
      <c r="C2249" s="30">
        <f>superstore_excel!X$2 - B2249</f>
        <v>268</v>
      </c>
      <c r="D2249" s="10">
        <v>1</v>
      </c>
      <c r="E2249" s="10">
        <v>3561.24</v>
      </c>
      <c r="F2249">
        <f t="shared" si="177"/>
        <v>4</v>
      </c>
      <c r="G2249">
        <f t="shared" si="175"/>
        <v>3</v>
      </c>
      <c r="H2249">
        <f t="shared" si="176"/>
        <v>3</v>
      </c>
      <c r="I2249" t="str">
        <f t="shared" si="178"/>
        <v>433</v>
      </c>
      <c r="J2249" t="str">
        <f t="shared" si="179"/>
        <v>Others</v>
      </c>
      <c r="M2249" s="9" t="s">
        <v>4283</v>
      </c>
      <c r="N2249" s="10">
        <v>1</v>
      </c>
      <c r="P2249" s="9" t="s">
        <v>4283</v>
      </c>
      <c r="Q2249" s="10">
        <v>4270.7299999999996</v>
      </c>
      <c r="S2249" t="s">
        <v>1174</v>
      </c>
      <c r="T2249">
        <v>45509</v>
      </c>
      <c r="U2249">
        <v>246</v>
      </c>
      <c r="V2249">
        <v>8</v>
      </c>
      <c r="W2249">
        <v>19611.487859832436</v>
      </c>
      <c r="X2249">
        <v>4</v>
      </c>
      <c r="Y2249">
        <v>4</v>
      </c>
      <c r="Z2249">
        <v>4</v>
      </c>
      <c r="AA2249" t="s">
        <v>11835</v>
      </c>
      <c r="AB2249" t="s">
        <v>11836</v>
      </c>
    </row>
    <row r="2250" spans="1:28" x14ac:dyDescent="0.3">
      <c r="A2250" s="9" t="s">
        <v>1174</v>
      </c>
      <c r="B2250" s="20">
        <v>45509</v>
      </c>
      <c r="C2250" s="30">
        <f>superstore_excel!X$2 - B2250</f>
        <v>246</v>
      </c>
      <c r="D2250" s="10">
        <v>8</v>
      </c>
      <c r="E2250" s="10">
        <v>19611.487859832436</v>
      </c>
      <c r="F2250">
        <f t="shared" si="177"/>
        <v>4</v>
      </c>
      <c r="G2250">
        <f t="shared" si="175"/>
        <v>4</v>
      </c>
      <c r="H2250">
        <f t="shared" si="176"/>
        <v>4</v>
      </c>
      <c r="I2250" t="str">
        <f t="shared" si="178"/>
        <v>444</v>
      </c>
      <c r="J2250" t="str">
        <f t="shared" si="179"/>
        <v>Loyal Customers</v>
      </c>
      <c r="M2250" s="9" t="s">
        <v>8590</v>
      </c>
      <c r="N2250" s="10">
        <v>1</v>
      </c>
      <c r="P2250" s="9" t="s">
        <v>8590</v>
      </c>
      <c r="Q2250" s="10">
        <v>3561.24</v>
      </c>
      <c r="S2250" t="s">
        <v>4718</v>
      </c>
      <c r="T2250">
        <v>45587</v>
      </c>
      <c r="U2250">
        <v>168</v>
      </c>
      <c r="V2250">
        <v>1</v>
      </c>
      <c r="W2250">
        <v>1800.65</v>
      </c>
      <c r="X2250">
        <v>4</v>
      </c>
      <c r="Y2250">
        <v>3</v>
      </c>
      <c r="Z2250">
        <v>2</v>
      </c>
      <c r="AA2250" t="s">
        <v>11842</v>
      </c>
      <c r="AB2250" t="s">
        <v>11834</v>
      </c>
    </row>
    <row r="2251" spans="1:28" x14ac:dyDescent="0.3">
      <c r="A2251" s="9" t="s">
        <v>4718</v>
      </c>
      <c r="B2251" s="20">
        <v>45587</v>
      </c>
      <c r="C2251" s="30">
        <f>superstore_excel!X$2 - B2251</f>
        <v>168</v>
      </c>
      <c r="D2251" s="10">
        <v>1</v>
      </c>
      <c r="E2251" s="10">
        <v>1800.65</v>
      </c>
      <c r="F2251">
        <f t="shared" si="177"/>
        <v>4</v>
      </c>
      <c r="G2251">
        <f t="shared" si="175"/>
        <v>3</v>
      </c>
      <c r="H2251">
        <f t="shared" si="176"/>
        <v>2</v>
      </c>
      <c r="I2251" t="str">
        <f t="shared" si="178"/>
        <v>432</v>
      </c>
      <c r="J2251" t="str">
        <f t="shared" si="179"/>
        <v>Others</v>
      </c>
      <c r="M2251" s="9" t="s">
        <v>1174</v>
      </c>
      <c r="N2251" s="10">
        <v>8</v>
      </c>
      <c r="P2251" s="9" t="s">
        <v>1174</v>
      </c>
      <c r="Q2251" s="10">
        <v>19611.487859832436</v>
      </c>
      <c r="S2251" t="s">
        <v>7938</v>
      </c>
      <c r="T2251">
        <v>45620</v>
      </c>
      <c r="U2251">
        <v>135</v>
      </c>
      <c r="V2251">
        <v>2</v>
      </c>
      <c r="W2251">
        <v>6656.93</v>
      </c>
      <c r="X2251">
        <v>5</v>
      </c>
      <c r="Y2251">
        <v>4</v>
      </c>
      <c r="Z2251">
        <v>3</v>
      </c>
      <c r="AA2251" t="s">
        <v>11854</v>
      </c>
      <c r="AB2251" t="s">
        <v>11832</v>
      </c>
    </row>
    <row r="2252" spans="1:28" x14ac:dyDescent="0.3">
      <c r="A2252" s="9" t="s">
        <v>7938</v>
      </c>
      <c r="B2252" s="20">
        <v>45620</v>
      </c>
      <c r="C2252" s="30">
        <f>superstore_excel!X$2 - B2252</f>
        <v>135</v>
      </c>
      <c r="D2252" s="10">
        <v>2</v>
      </c>
      <c r="E2252" s="10">
        <v>6656.93</v>
      </c>
      <c r="F2252">
        <f t="shared" si="177"/>
        <v>5</v>
      </c>
      <c r="G2252">
        <f t="shared" si="175"/>
        <v>4</v>
      </c>
      <c r="H2252">
        <f t="shared" si="176"/>
        <v>3</v>
      </c>
      <c r="I2252" t="str">
        <f t="shared" si="178"/>
        <v>543</v>
      </c>
      <c r="J2252" t="str">
        <f t="shared" si="179"/>
        <v>Recent Customers</v>
      </c>
      <c r="M2252" s="9" t="s">
        <v>4718</v>
      </c>
      <c r="N2252" s="10">
        <v>1</v>
      </c>
      <c r="P2252" s="9" t="s">
        <v>4718</v>
      </c>
      <c r="Q2252" s="10">
        <v>1800.65</v>
      </c>
      <c r="S2252" t="s">
        <v>4002</v>
      </c>
      <c r="T2252">
        <v>45391</v>
      </c>
      <c r="U2252">
        <v>364</v>
      </c>
      <c r="V2252">
        <v>1</v>
      </c>
      <c r="W2252">
        <v>2115.7600000000002</v>
      </c>
      <c r="X2252">
        <v>3</v>
      </c>
      <c r="Y2252">
        <v>3</v>
      </c>
      <c r="Z2252">
        <v>2</v>
      </c>
      <c r="AA2252" t="s">
        <v>11837</v>
      </c>
      <c r="AB2252" t="s">
        <v>11834</v>
      </c>
    </row>
    <row r="2253" spans="1:28" x14ac:dyDescent="0.3">
      <c r="A2253" s="9" t="s">
        <v>4002</v>
      </c>
      <c r="B2253" s="20">
        <v>45391</v>
      </c>
      <c r="C2253" s="30">
        <f>superstore_excel!X$2 - B2253</f>
        <v>364</v>
      </c>
      <c r="D2253" s="10">
        <v>1</v>
      </c>
      <c r="E2253" s="10">
        <v>2115.7600000000002</v>
      </c>
      <c r="F2253">
        <f t="shared" si="177"/>
        <v>3</v>
      </c>
      <c r="G2253">
        <f t="shared" si="175"/>
        <v>3</v>
      </c>
      <c r="H2253">
        <f t="shared" si="176"/>
        <v>2</v>
      </c>
      <c r="I2253" t="str">
        <f t="shared" si="178"/>
        <v>332</v>
      </c>
      <c r="J2253" t="str">
        <f t="shared" si="179"/>
        <v>Others</v>
      </c>
      <c r="M2253" s="9" t="s">
        <v>7938</v>
      </c>
      <c r="N2253" s="10">
        <v>2</v>
      </c>
      <c r="P2253" s="9" t="s">
        <v>7938</v>
      </c>
      <c r="Q2253" s="10">
        <v>6656.93</v>
      </c>
      <c r="S2253" t="s">
        <v>11402</v>
      </c>
      <c r="T2253">
        <v>45635</v>
      </c>
      <c r="U2253">
        <v>120</v>
      </c>
      <c r="V2253">
        <v>1</v>
      </c>
      <c r="W2253">
        <v>3091.39</v>
      </c>
      <c r="X2253">
        <v>5</v>
      </c>
      <c r="Y2253">
        <v>3</v>
      </c>
      <c r="Z2253">
        <v>2</v>
      </c>
      <c r="AA2253" t="s">
        <v>11846</v>
      </c>
      <c r="AB2253" t="s">
        <v>11832</v>
      </c>
    </row>
    <row r="2254" spans="1:28" x14ac:dyDescent="0.3">
      <c r="A2254" s="9" t="s">
        <v>11402</v>
      </c>
      <c r="B2254" s="20">
        <v>45635</v>
      </c>
      <c r="C2254" s="30">
        <f>superstore_excel!X$2 - B2254</f>
        <v>120</v>
      </c>
      <c r="D2254" s="10">
        <v>1</v>
      </c>
      <c r="E2254" s="10">
        <v>3091.39</v>
      </c>
      <c r="F2254">
        <f t="shared" si="177"/>
        <v>5</v>
      </c>
      <c r="G2254">
        <f t="shared" si="175"/>
        <v>3</v>
      </c>
      <c r="H2254">
        <f t="shared" si="176"/>
        <v>2</v>
      </c>
      <c r="I2254" t="str">
        <f t="shared" si="178"/>
        <v>532</v>
      </c>
      <c r="J2254" t="str">
        <f t="shared" si="179"/>
        <v>Recent Customers</v>
      </c>
      <c r="M2254" s="9" t="s">
        <v>4002</v>
      </c>
      <c r="N2254" s="10">
        <v>1</v>
      </c>
      <c r="P2254" s="9" t="s">
        <v>4002</v>
      </c>
      <c r="Q2254" s="10">
        <v>2115.7600000000002</v>
      </c>
      <c r="S2254" t="s">
        <v>1134</v>
      </c>
      <c r="T2254">
        <v>45664</v>
      </c>
      <c r="U2254">
        <v>91</v>
      </c>
      <c r="V2254">
        <v>5</v>
      </c>
      <c r="W2254">
        <v>11768.61863592758</v>
      </c>
      <c r="X2254">
        <v>5</v>
      </c>
      <c r="Y2254">
        <v>4</v>
      </c>
      <c r="Z2254">
        <v>4</v>
      </c>
      <c r="AA2254" t="s">
        <v>11849</v>
      </c>
      <c r="AB2254" t="s">
        <v>11836</v>
      </c>
    </row>
    <row r="2255" spans="1:28" x14ac:dyDescent="0.3">
      <c r="A2255" s="9" t="s">
        <v>1134</v>
      </c>
      <c r="B2255" s="20">
        <v>45664</v>
      </c>
      <c r="C2255" s="30">
        <f>superstore_excel!X$2 - B2255</f>
        <v>91</v>
      </c>
      <c r="D2255" s="10">
        <v>5</v>
      </c>
      <c r="E2255" s="10">
        <v>11768.61863592758</v>
      </c>
      <c r="F2255">
        <f t="shared" si="177"/>
        <v>5</v>
      </c>
      <c r="G2255">
        <f t="shared" si="175"/>
        <v>4</v>
      </c>
      <c r="H2255">
        <f t="shared" si="176"/>
        <v>4</v>
      </c>
      <c r="I2255" t="str">
        <f t="shared" si="178"/>
        <v>544</v>
      </c>
      <c r="J2255" t="str">
        <f t="shared" si="179"/>
        <v>Loyal Customers</v>
      </c>
      <c r="M2255" s="9" t="s">
        <v>11402</v>
      </c>
      <c r="N2255" s="10">
        <v>1</v>
      </c>
      <c r="P2255" s="9" t="s">
        <v>11402</v>
      </c>
      <c r="Q2255" s="10">
        <v>3091.39</v>
      </c>
      <c r="S2255" t="s">
        <v>2701</v>
      </c>
      <c r="T2255">
        <v>45635</v>
      </c>
      <c r="U2255">
        <v>120</v>
      </c>
      <c r="V2255">
        <v>2</v>
      </c>
      <c r="W2255">
        <v>3122.01</v>
      </c>
      <c r="X2255">
        <v>5</v>
      </c>
      <c r="Y2255">
        <v>4</v>
      </c>
      <c r="Z2255">
        <v>2</v>
      </c>
      <c r="AA2255" t="s">
        <v>11843</v>
      </c>
      <c r="AB2255" t="s">
        <v>11832</v>
      </c>
    </row>
    <row r="2256" spans="1:28" x14ac:dyDescent="0.3">
      <c r="A2256" s="9" t="s">
        <v>2701</v>
      </c>
      <c r="B2256" s="20">
        <v>45635</v>
      </c>
      <c r="C2256" s="30">
        <f>superstore_excel!X$2 - B2256</f>
        <v>120</v>
      </c>
      <c r="D2256" s="10">
        <v>2</v>
      </c>
      <c r="E2256" s="10">
        <v>3122.01</v>
      </c>
      <c r="F2256">
        <f t="shared" si="177"/>
        <v>5</v>
      </c>
      <c r="G2256">
        <f t="shared" si="175"/>
        <v>4</v>
      </c>
      <c r="H2256">
        <f t="shared" si="176"/>
        <v>2</v>
      </c>
      <c r="I2256" t="str">
        <f t="shared" si="178"/>
        <v>542</v>
      </c>
      <c r="J2256" t="str">
        <f t="shared" si="179"/>
        <v>Recent Customers</v>
      </c>
      <c r="M2256" s="9" t="s">
        <v>1134</v>
      </c>
      <c r="N2256" s="10">
        <v>5</v>
      </c>
      <c r="P2256" s="9" t="s">
        <v>1134</v>
      </c>
      <c r="Q2256" s="10">
        <v>11768.61863592758</v>
      </c>
      <c r="S2256" t="s">
        <v>11339</v>
      </c>
      <c r="T2256">
        <v>45425</v>
      </c>
      <c r="U2256">
        <v>330</v>
      </c>
      <c r="V2256">
        <v>1</v>
      </c>
      <c r="W2256">
        <v>3964.31</v>
      </c>
      <c r="X2256">
        <v>4</v>
      </c>
      <c r="Y2256">
        <v>3</v>
      </c>
      <c r="Z2256">
        <v>3</v>
      </c>
      <c r="AA2256" t="s">
        <v>11833</v>
      </c>
      <c r="AB2256" t="s">
        <v>11834</v>
      </c>
    </row>
    <row r="2257" spans="1:28" x14ac:dyDescent="0.3">
      <c r="A2257" s="9" t="s">
        <v>11339</v>
      </c>
      <c r="B2257" s="20">
        <v>45425</v>
      </c>
      <c r="C2257" s="30">
        <f>superstore_excel!X$2 - B2257</f>
        <v>330</v>
      </c>
      <c r="D2257" s="10">
        <v>1</v>
      </c>
      <c r="E2257" s="10">
        <v>3964.31</v>
      </c>
      <c r="F2257">
        <f t="shared" si="177"/>
        <v>4</v>
      </c>
      <c r="G2257">
        <f t="shared" si="175"/>
        <v>3</v>
      </c>
      <c r="H2257">
        <f t="shared" si="176"/>
        <v>3</v>
      </c>
      <c r="I2257" t="str">
        <f t="shared" si="178"/>
        <v>433</v>
      </c>
      <c r="J2257" t="str">
        <f t="shared" si="179"/>
        <v>Others</v>
      </c>
      <c r="M2257" s="9" t="s">
        <v>2701</v>
      </c>
      <c r="N2257" s="10">
        <v>2</v>
      </c>
      <c r="P2257" s="9" t="s">
        <v>2701</v>
      </c>
      <c r="Q2257" s="10">
        <v>3122.01</v>
      </c>
      <c r="S2257" t="s">
        <v>1277</v>
      </c>
      <c r="T2257">
        <v>45403</v>
      </c>
      <c r="U2257">
        <v>352</v>
      </c>
      <c r="V2257">
        <v>4</v>
      </c>
      <c r="W2257">
        <v>9792.04561717254</v>
      </c>
      <c r="X2257">
        <v>3</v>
      </c>
      <c r="Y2257">
        <v>4</v>
      </c>
      <c r="Z2257">
        <v>4</v>
      </c>
      <c r="AA2257" t="s">
        <v>11853</v>
      </c>
      <c r="AB2257" t="s">
        <v>11834</v>
      </c>
    </row>
    <row r="2258" spans="1:28" x14ac:dyDescent="0.3">
      <c r="A2258" s="9" t="s">
        <v>1277</v>
      </c>
      <c r="B2258" s="20">
        <v>45403</v>
      </c>
      <c r="C2258" s="30">
        <f>superstore_excel!X$2 - B2258</f>
        <v>352</v>
      </c>
      <c r="D2258" s="10">
        <v>4</v>
      </c>
      <c r="E2258" s="10">
        <v>9792.04561717254</v>
      </c>
      <c r="F2258">
        <f t="shared" si="177"/>
        <v>3</v>
      </c>
      <c r="G2258">
        <f t="shared" si="175"/>
        <v>4</v>
      </c>
      <c r="H2258">
        <f t="shared" si="176"/>
        <v>4</v>
      </c>
      <c r="I2258" t="str">
        <f t="shared" si="178"/>
        <v>344</v>
      </c>
      <c r="J2258" t="str">
        <f t="shared" si="179"/>
        <v>Others</v>
      </c>
      <c r="M2258" s="9" t="s">
        <v>11339</v>
      </c>
      <c r="N2258" s="10">
        <v>1</v>
      </c>
      <c r="P2258" s="9" t="s">
        <v>11339</v>
      </c>
      <c r="Q2258" s="10">
        <v>3964.31</v>
      </c>
      <c r="S2258" t="s">
        <v>3149</v>
      </c>
      <c r="T2258">
        <v>45558</v>
      </c>
      <c r="U2258">
        <v>197</v>
      </c>
      <c r="V2258">
        <v>1</v>
      </c>
      <c r="W2258">
        <v>680.52</v>
      </c>
      <c r="X2258">
        <v>4</v>
      </c>
      <c r="Y2258">
        <v>3</v>
      </c>
      <c r="Z2258">
        <v>1</v>
      </c>
      <c r="AA2258" t="s">
        <v>11840</v>
      </c>
      <c r="AB2258" t="s">
        <v>11834</v>
      </c>
    </row>
    <row r="2259" spans="1:28" x14ac:dyDescent="0.3">
      <c r="A2259" s="9" t="s">
        <v>3149</v>
      </c>
      <c r="B2259" s="20">
        <v>45558</v>
      </c>
      <c r="C2259" s="30">
        <f>superstore_excel!X$2 - B2259</f>
        <v>197</v>
      </c>
      <c r="D2259" s="10">
        <v>1</v>
      </c>
      <c r="E2259" s="10">
        <v>680.52</v>
      </c>
      <c r="F2259">
        <f t="shared" si="177"/>
        <v>4</v>
      </c>
      <c r="G2259">
        <f t="shared" si="175"/>
        <v>3</v>
      </c>
      <c r="H2259">
        <f t="shared" si="176"/>
        <v>1</v>
      </c>
      <c r="I2259" t="str">
        <f t="shared" si="178"/>
        <v>431</v>
      </c>
      <c r="J2259" t="str">
        <f t="shared" si="179"/>
        <v>Others</v>
      </c>
      <c r="M2259" s="9" t="s">
        <v>1277</v>
      </c>
      <c r="N2259" s="10">
        <v>4</v>
      </c>
      <c r="P2259" s="9" t="s">
        <v>1277</v>
      </c>
      <c r="Q2259" s="10">
        <v>9792.04561717254</v>
      </c>
      <c r="S2259" t="s">
        <v>2896</v>
      </c>
      <c r="T2259">
        <v>45584</v>
      </c>
      <c r="U2259">
        <v>171</v>
      </c>
      <c r="V2259">
        <v>2</v>
      </c>
      <c r="W2259">
        <v>4811.55</v>
      </c>
      <c r="X2259">
        <v>4</v>
      </c>
      <c r="Y2259">
        <v>4</v>
      </c>
      <c r="Z2259">
        <v>3</v>
      </c>
      <c r="AA2259" t="s">
        <v>11851</v>
      </c>
      <c r="AB2259" t="s">
        <v>11834</v>
      </c>
    </row>
    <row r="2260" spans="1:28" x14ac:dyDescent="0.3">
      <c r="A2260" s="9" t="s">
        <v>2896</v>
      </c>
      <c r="B2260" s="20">
        <v>45584</v>
      </c>
      <c r="C2260" s="30">
        <f>superstore_excel!X$2 - B2260</f>
        <v>171</v>
      </c>
      <c r="D2260" s="10">
        <v>2</v>
      </c>
      <c r="E2260" s="10">
        <v>4811.55</v>
      </c>
      <c r="F2260">
        <f t="shared" si="177"/>
        <v>4</v>
      </c>
      <c r="G2260">
        <f t="shared" si="175"/>
        <v>4</v>
      </c>
      <c r="H2260">
        <f t="shared" si="176"/>
        <v>3</v>
      </c>
      <c r="I2260" t="str">
        <f t="shared" si="178"/>
        <v>443</v>
      </c>
      <c r="J2260" t="str">
        <f t="shared" si="179"/>
        <v>Others</v>
      </c>
      <c r="M2260" s="9" t="s">
        <v>3149</v>
      </c>
      <c r="N2260" s="10">
        <v>1</v>
      </c>
      <c r="P2260" s="9" t="s">
        <v>3149</v>
      </c>
      <c r="Q2260" s="10">
        <v>680.52</v>
      </c>
      <c r="S2260" t="s">
        <v>7108</v>
      </c>
      <c r="T2260">
        <v>45524</v>
      </c>
      <c r="U2260">
        <v>231</v>
      </c>
      <c r="V2260">
        <v>1</v>
      </c>
      <c r="W2260">
        <v>4673.63</v>
      </c>
      <c r="X2260">
        <v>4</v>
      </c>
      <c r="Y2260">
        <v>3</v>
      </c>
      <c r="Z2260">
        <v>3</v>
      </c>
      <c r="AA2260" t="s">
        <v>11833</v>
      </c>
      <c r="AB2260" t="s">
        <v>11834</v>
      </c>
    </row>
    <row r="2261" spans="1:28" x14ac:dyDescent="0.3">
      <c r="A2261" s="9" t="s">
        <v>7108</v>
      </c>
      <c r="B2261" s="20">
        <v>45524</v>
      </c>
      <c r="C2261" s="30">
        <f>superstore_excel!X$2 - B2261</f>
        <v>231</v>
      </c>
      <c r="D2261" s="10">
        <v>1</v>
      </c>
      <c r="E2261" s="10">
        <v>4673.63</v>
      </c>
      <c r="F2261">
        <f t="shared" si="177"/>
        <v>4</v>
      </c>
      <c r="G2261">
        <f t="shared" si="175"/>
        <v>3</v>
      </c>
      <c r="H2261">
        <f t="shared" si="176"/>
        <v>3</v>
      </c>
      <c r="I2261" t="str">
        <f t="shared" si="178"/>
        <v>433</v>
      </c>
      <c r="J2261" t="str">
        <f t="shared" si="179"/>
        <v>Others</v>
      </c>
      <c r="M2261" s="9" t="s">
        <v>2896</v>
      </c>
      <c r="N2261" s="10">
        <v>2</v>
      </c>
      <c r="P2261" s="9" t="s">
        <v>2896</v>
      </c>
      <c r="Q2261" s="10">
        <v>4811.55</v>
      </c>
      <c r="S2261" t="s">
        <v>2981</v>
      </c>
      <c r="T2261">
        <v>45327</v>
      </c>
      <c r="U2261">
        <v>428</v>
      </c>
      <c r="V2261">
        <v>1</v>
      </c>
      <c r="W2261">
        <v>727.27</v>
      </c>
      <c r="X2261">
        <v>3</v>
      </c>
      <c r="Y2261">
        <v>3</v>
      </c>
      <c r="Z2261">
        <v>1</v>
      </c>
      <c r="AA2261" t="s">
        <v>11841</v>
      </c>
      <c r="AB2261" t="s">
        <v>11834</v>
      </c>
    </row>
    <row r="2262" spans="1:28" x14ac:dyDescent="0.3">
      <c r="A2262" s="9" t="s">
        <v>2981</v>
      </c>
      <c r="B2262" s="20">
        <v>45327</v>
      </c>
      <c r="C2262" s="30">
        <f>superstore_excel!X$2 - B2262</f>
        <v>428</v>
      </c>
      <c r="D2262" s="10">
        <v>1</v>
      </c>
      <c r="E2262" s="10">
        <v>727.27</v>
      </c>
      <c r="F2262">
        <f t="shared" si="177"/>
        <v>3</v>
      </c>
      <c r="G2262">
        <f t="shared" si="175"/>
        <v>3</v>
      </c>
      <c r="H2262">
        <f t="shared" si="176"/>
        <v>1</v>
      </c>
      <c r="I2262" t="str">
        <f t="shared" si="178"/>
        <v>331</v>
      </c>
      <c r="J2262" t="str">
        <f t="shared" si="179"/>
        <v>Others</v>
      </c>
      <c r="M2262" s="9" t="s">
        <v>7108</v>
      </c>
      <c r="N2262" s="10">
        <v>1</v>
      </c>
      <c r="P2262" s="9" t="s">
        <v>7108</v>
      </c>
      <c r="Q2262" s="10">
        <v>4673.63</v>
      </c>
      <c r="S2262" t="s">
        <v>561</v>
      </c>
      <c r="T2262">
        <v>45302</v>
      </c>
      <c r="U2262">
        <v>453</v>
      </c>
      <c r="V2262">
        <v>6</v>
      </c>
      <c r="W2262">
        <v>15864.327461468711</v>
      </c>
      <c r="X2262">
        <v>3</v>
      </c>
      <c r="Y2262">
        <v>4</v>
      </c>
      <c r="Z2262">
        <v>4</v>
      </c>
      <c r="AA2262" t="s">
        <v>11853</v>
      </c>
      <c r="AB2262" t="s">
        <v>11834</v>
      </c>
    </row>
    <row r="2263" spans="1:28" x14ac:dyDescent="0.3">
      <c r="A2263" s="9" t="s">
        <v>561</v>
      </c>
      <c r="B2263" s="20">
        <v>45302</v>
      </c>
      <c r="C2263" s="30">
        <f>superstore_excel!X$2 - B2263</f>
        <v>453</v>
      </c>
      <c r="D2263" s="10">
        <v>6</v>
      </c>
      <c r="E2263" s="10">
        <v>15864.327461468711</v>
      </c>
      <c r="F2263">
        <f t="shared" si="177"/>
        <v>3</v>
      </c>
      <c r="G2263">
        <f t="shared" si="175"/>
        <v>4</v>
      </c>
      <c r="H2263">
        <f t="shared" si="176"/>
        <v>4</v>
      </c>
      <c r="I2263" t="str">
        <f t="shared" si="178"/>
        <v>344</v>
      </c>
      <c r="J2263" t="str">
        <f t="shared" si="179"/>
        <v>Others</v>
      </c>
      <c r="M2263" s="9" t="s">
        <v>2981</v>
      </c>
      <c r="N2263" s="10">
        <v>1</v>
      </c>
      <c r="P2263" s="9" t="s">
        <v>2981</v>
      </c>
      <c r="Q2263" s="10">
        <v>727.27</v>
      </c>
      <c r="S2263" t="s">
        <v>2700</v>
      </c>
      <c r="T2263">
        <v>45356</v>
      </c>
      <c r="U2263">
        <v>399</v>
      </c>
      <c r="V2263">
        <v>1</v>
      </c>
      <c r="W2263">
        <v>4060.16</v>
      </c>
      <c r="X2263">
        <v>3</v>
      </c>
      <c r="Y2263">
        <v>3</v>
      </c>
      <c r="Z2263">
        <v>3</v>
      </c>
      <c r="AA2263" t="s">
        <v>11845</v>
      </c>
      <c r="AB2263" t="s">
        <v>11834</v>
      </c>
    </row>
    <row r="2264" spans="1:28" x14ac:dyDescent="0.3">
      <c r="A2264" s="9" t="s">
        <v>2700</v>
      </c>
      <c r="B2264" s="20">
        <v>45356</v>
      </c>
      <c r="C2264" s="30">
        <f>superstore_excel!X$2 - B2264</f>
        <v>399</v>
      </c>
      <c r="D2264" s="10">
        <v>1</v>
      </c>
      <c r="E2264" s="10">
        <v>4060.16</v>
      </c>
      <c r="F2264">
        <f t="shared" si="177"/>
        <v>3</v>
      </c>
      <c r="G2264">
        <f t="shared" si="175"/>
        <v>3</v>
      </c>
      <c r="H2264">
        <f t="shared" si="176"/>
        <v>3</v>
      </c>
      <c r="I2264" t="str">
        <f t="shared" si="178"/>
        <v>333</v>
      </c>
      <c r="J2264" t="str">
        <f t="shared" si="179"/>
        <v>Others</v>
      </c>
      <c r="M2264" s="9" t="s">
        <v>561</v>
      </c>
      <c r="N2264" s="10">
        <v>6</v>
      </c>
      <c r="P2264" s="9" t="s">
        <v>561</v>
      </c>
      <c r="Q2264" s="10">
        <v>15864.327461468711</v>
      </c>
      <c r="S2264" t="s">
        <v>373</v>
      </c>
      <c r="T2264">
        <v>45466</v>
      </c>
      <c r="U2264">
        <v>289</v>
      </c>
      <c r="V2264">
        <v>4</v>
      </c>
      <c r="W2264">
        <v>11132.524735954479</v>
      </c>
      <c r="X2264">
        <v>4</v>
      </c>
      <c r="Y2264">
        <v>4</v>
      </c>
      <c r="Z2264">
        <v>4</v>
      </c>
      <c r="AA2264" t="s">
        <v>11835</v>
      </c>
      <c r="AB2264" t="s">
        <v>11836</v>
      </c>
    </row>
    <row r="2265" spans="1:28" x14ac:dyDescent="0.3">
      <c r="A2265" s="9" t="s">
        <v>373</v>
      </c>
      <c r="B2265" s="20">
        <v>45466</v>
      </c>
      <c r="C2265" s="30">
        <f>superstore_excel!X$2 - B2265</f>
        <v>289</v>
      </c>
      <c r="D2265" s="10">
        <v>4</v>
      </c>
      <c r="E2265" s="10">
        <v>11132.524735954479</v>
      </c>
      <c r="F2265">
        <f t="shared" si="177"/>
        <v>4</v>
      </c>
      <c r="G2265">
        <f t="shared" si="175"/>
        <v>4</v>
      </c>
      <c r="H2265">
        <f t="shared" si="176"/>
        <v>4</v>
      </c>
      <c r="I2265" t="str">
        <f t="shared" si="178"/>
        <v>444</v>
      </c>
      <c r="J2265" t="str">
        <f t="shared" si="179"/>
        <v>Loyal Customers</v>
      </c>
      <c r="M2265" s="9" t="s">
        <v>2700</v>
      </c>
      <c r="N2265" s="10">
        <v>1</v>
      </c>
      <c r="P2265" s="9" t="s">
        <v>2700</v>
      </c>
      <c r="Q2265" s="10">
        <v>4060.16</v>
      </c>
      <c r="S2265" t="s">
        <v>3138</v>
      </c>
      <c r="T2265">
        <v>45742</v>
      </c>
      <c r="U2265">
        <v>13</v>
      </c>
      <c r="V2265">
        <v>2</v>
      </c>
      <c r="W2265">
        <v>3077.6600000000003</v>
      </c>
      <c r="X2265">
        <v>5</v>
      </c>
      <c r="Y2265">
        <v>4</v>
      </c>
      <c r="Z2265">
        <v>2</v>
      </c>
      <c r="AA2265" t="s">
        <v>11843</v>
      </c>
      <c r="AB2265" t="s">
        <v>11832</v>
      </c>
    </row>
    <row r="2266" spans="1:28" x14ac:dyDescent="0.3">
      <c r="A2266" s="9" t="s">
        <v>3138</v>
      </c>
      <c r="B2266" s="20">
        <v>45742</v>
      </c>
      <c r="C2266" s="30">
        <f>superstore_excel!X$2 - B2266</f>
        <v>13</v>
      </c>
      <c r="D2266" s="10">
        <v>2</v>
      </c>
      <c r="E2266" s="10">
        <v>3077.6600000000003</v>
      </c>
      <c r="F2266">
        <f t="shared" si="177"/>
        <v>5</v>
      </c>
      <c r="G2266">
        <f t="shared" si="175"/>
        <v>4</v>
      </c>
      <c r="H2266">
        <f t="shared" si="176"/>
        <v>2</v>
      </c>
      <c r="I2266" t="str">
        <f t="shared" si="178"/>
        <v>542</v>
      </c>
      <c r="J2266" t="str">
        <f t="shared" si="179"/>
        <v>Recent Customers</v>
      </c>
      <c r="M2266" s="9" t="s">
        <v>373</v>
      </c>
      <c r="N2266" s="10">
        <v>4</v>
      </c>
      <c r="P2266" s="9" t="s">
        <v>373</v>
      </c>
      <c r="Q2266" s="10">
        <v>11132.524735954479</v>
      </c>
      <c r="S2266" t="s">
        <v>3509</v>
      </c>
      <c r="T2266">
        <v>45417</v>
      </c>
      <c r="U2266">
        <v>338</v>
      </c>
      <c r="V2266">
        <v>1</v>
      </c>
      <c r="W2266">
        <v>4680.0600000000004</v>
      </c>
      <c r="X2266">
        <v>3</v>
      </c>
      <c r="Y2266">
        <v>3</v>
      </c>
      <c r="Z2266">
        <v>3</v>
      </c>
      <c r="AA2266" t="s">
        <v>11845</v>
      </c>
      <c r="AB2266" t="s">
        <v>11834</v>
      </c>
    </row>
    <row r="2267" spans="1:28" x14ac:dyDescent="0.3">
      <c r="A2267" s="9" t="s">
        <v>3509</v>
      </c>
      <c r="B2267" s="20">
        <v>45417</v>
      </c>
      <c r="C2267" s="30">
        <f>superstore_excel!X$2 - B2267</f>
        <v>338</v>
      </c>
      <c r="D2267" s="10">
        <v>1</v>
      </c>
      <c r="E2267" s="10">
        <v>4680.0600000000004</v>
      </c>
      <c r="F2267">
        <f t="shared" si="177"/>
        <v>3</v>
      </c>
      <c r="G2267">
        <f t="shared" si="175"/>
        <v>3</v>
      </c>
      <c r="H2267">
        <f t="shared" si="176"/>
        <v>3</v>
      </c>
      <c r="I2267" t="str">
        <f t="shared" si="178"/>
        <v>333</v>
      </c>
      <c r="J2267" t="str">
        <f t="shared" si="179"/>
        <v>Others</v>
      </c>
      <c r="M2267" s="9" t="s">
        <v>3138</v>
      </c>
      <c r="N2267" s="10">
        <v>2</v>
      </c>
      <c r="P2267" s="9" t="s">
        <v>3138</v>
      </c>
      <c r="Q2267" s="10">
        <v>3077.6600000000003</v>
      </c>
      <c r="S2267" t="s">
        <v>11565</v>
      </c>
      <c r="T2267">
        <v>45528</v>
      </c>
      <c r="U2267">
        <v>227</v>
      </c>
      <c r="V2267">
        <v>1</v>
      </c>
      <c r="W2267">
        <v>4639.83</v>
      </c>
      <c r="X2267">
        <v>4</v>
      </c>
      <c r="Y2267">
        <v>3</v>
      </c>
      <c r="Z2267">
        <v>3</v>
      </c>
      <c r="AA2267" t="s">
        <v>11833</v>
      </c>
      <c r="AB2267" t="s">
        <v>11834</v>
      </c>
    </row>
    <row r="2268" spans="1:28" x14ac:dyDescent="0.3">
      <c r="A2268" s="9" t="s">
        <v>11565</v>
      </c>
      <c r="B2268" s="20">
        <v>45528</v>
      </c>
      <c r="C2268" s="30">
        <f>superstore_excel!X$2 - B2268</f>
        <v>227</v>
      </c>
      <c r="D2268" s="10">
        <v>1</v>
      </c>
      <c r="E2268" s="10">
        <v>4639.83</v>
      </c>
      <c r="F2268">
        <f t="shared" si="177"/>
        <v>4</v>
      </c>
      <c r="G2268">
        <f t="shared" si="175"/>
        <v>3</v>
      </c>
      <c r="H2268">
        <f t="shared" si="176"/>
        <v>3</v>
      </c>
      <c r="I2268" t="str">
        <f t="shared" si="178"/>
        <v>433</v>
      </c>
      <c r="J2268" t="str">
        <f t="shared" si="179"/>
        <v>Others</v>
      </c>
      <c r="M2268" s="9" t="s">
        <v>3509</v>
      </c>
      <c r="N2268" s="10">
        <v>1</v>
      </c>
      <c r="P2268" s="9" t="s">
        <v>3509</v>
      </c>
      <c r="Q2268" s="10">
        <v>4680.0600000000004</v>
      </c>
      <c r="S2268" t="s">
        <v>4474</v>
      </c>
      <c r="T2268">
        <v>45169</v>
      </c>
      <c r="U2268">
        <v>586</v>
      </c>
      <c r="V2268">
        <v>1</v>
      </c>
      <c r="W2268">
        <v>1185.6199999999999</v>
      </c>
      <c r="X2268">
        <v>2</v>
      </c>
      <c r="Y2268">
        <v>3</v>
      </c>
      <c r="Z2268">
        <v>1</v>
      </c>
      <c r="AA2268" t="s">
        <v>11847</v>
      </c>
      <c r="AB2268" t="s">
        <v>11839</v>
      </c>
    </row>
    <row r="2269" spans="1:28" x14ac:dyDescent="0.3">
      <c r="A2269" s="9" t="s">
        <v>4474</v>
      </c>
      <c r="B2269" s="20">
        <v>45169</v>
      </c>
      <c r="C2269" s="30">
        <f>superstore_excel!X$2 - B2269</f>
        <v>586</v>
      </c>
      <c r="D2269" s="10">
        <v>1</v>
      </c>
      <c r="E2269" s="10">
        <v>1185.6199999999999</v>
      </c>
      <c r="F2269">
        <f t="shared" si="177"/>
        <v>2</v>
      </c>
      <c r="G2269">
        <f t="shared" si="175"/>
        <v>3</v>
      </c>
      <c r="H2269">
        <f t="shared" si="176"/>
        <v>1</v>
      </c>
      <c r="I2269" t="str">
        <f t="shared" si="178"/>
        <v>231</v>
      </c>
      <c r="J2269" t="str">
        <f t="shared" si="179"/>
        <v>At Risk</v>
      </c>
      <c r="M2269" s="9" t="s">
        <v>11565</v>
      </c>
      <c r="N2269" s="10">
        <v>1</v>
      </c>
      <c r="P2269" s="9" t="s">
        <v>11565</v>
      </c>
      <c r="Q2269" s="10">
        <v>4639.83</v>
      </c>
      <c r="S2269" t="s">
        <v>3841</v>
      </c>
      <c r="T2269">
        <v>45324</v>
      </c>
      <c r="U2269">
        <v>431</v>
      </c>
      <c r="V2269">
        <v>1</v>
      </c>
      <c r="W2269">
        <v>3681.43</v>
      </c>
      <c r="X2269">
        <v>3</v>
      </c>
      <c r="Y2269">
        <v>3</v>
      </c>
      <c r="Z2269">
        <v>3</v>
      </c>
      <c r="AA2269" t="s">
        <v>11845</v>
      </c>
      <c r="AB2269" t="s">
        <v>11834</v>
      </c>
    </row>
    <row r="2270" spans="1:28" x14ac:dyDescent="0.3">
      <c r="A2270" s="9" t="s">
        <v>3841</v>
      </c>
      <c r="B2270" s="20">
        <v>45324</v>
      </c>
      <c r="C2270" s="30">
        <f>superstore_excel!X$2 - B2270</f>
        <v>431</v>
      </c>
      <c r="D2270" s="10">
        <v>1</v>
      </c>
      <c r="E2270" s="10">
        <v>3681.43</v>
      </c>
      <c r="F2270">
        <f t="shared" si="177"/>
        <v>3</v>
      </c>
      <c r="G2270">
        <f t="shared" si="175"/>
        <v>3</v>
      </c>
      <c r="H2270">
        <f t="shared" si="176"/>
        <v>3</v>
      </c>
      <c r="I2270" t="str">
        <f t="shared" si="178"/>
        <v>333</v>
      </c>
      <c r="J2270" t="str">
        <f t="shared" si="179"/>
        <v>Others</v>
      </c>
      <c r="M2270" s="9" t="s">
        <v>4474</v>
      </c>
      <c r="N2270" s="10">
        <v>1</v>
      </c>
      <c r="P2270" s="9" t="s">
        <v>4474</v>
      </c>
      <c r="Q2270" s="10">
        <v>1185.6199999999999</v>
      </c>
      <c r="S2270" t="s">
        <v>9566</v>
      </c>
      <c r="T2270">
        <v>45289</v>
      </c>
      <c r="U2270">
        <v>466</v>
      </c>
      <c r="V2270">
        <v>1</v>
      </c>
      <c r="W2270">
        <v>922.17</v>
      </c>
      <c r="X2270">
        <v>3</v>
      </c>
      <c r="Y2270">
        <v>3</v>
      </c>
      <c r="Z2270">
        <v>1</v>
      </c>
      <c r="AA2270" t="s">
        <v>11841</v>
      </c>
      <c r="AB2270" t="s">
        <v>11834</v>
      </c>
    </row>
    <row r="2271" spans="1:28" x14ac:dyDescent="0.3">
      <c r="A2271" s="9" t="s">
        <v>9566</v>
      </c>
      <c r="B2271" s="20">
        <v>45289</v>
      </c>
      <c r="C2271" s="30">
        <f>superstore_excel!X$2 - B2271</f>
        <v>466</v>
      </c>
      <c r="D2271" s="10">
        <v>1</v>
      </c>
      <c r="E2271" s="10">
        <v>922.17</v>
      </c>
      <c r="F2271">
        <f t="shared" si="177"/>
        <v>3</v>
      </c>
      <c r="G2271">
        <f t="shared" si="175"/>
        <v>3</v>
      </c>
      <c r="H2271">
        <f t="shared" si="176"/>
        <v>1</v>
      </c>
      <c r="I2271" t="str">
        <f t="shared" si="178"/>
        <v>331</v>
      </c>
      <c r="J2271" t="str">
        <f t="shared" si="179"/>
        <v>Others</v>
      </c>
      <c r="M2271" s="9" t="s">
        <v>3841</v>
      </c>
      <c r="N2271" s="10">
        <v>1</v>
      </c>
      <c r="P2271" s="9" t="s">
        <v>3841</v>
      </c>
      <c r="Q2271" s="10">
        <v>3681.43</v>
      </c>
      <c r="S2271" t="s">
        <v>2782</v>
      </c>
      <c r="T2271">
        <v>45604</v>
      </c>
      <c r="U2271">
        <v>151</v>
      </c>
      <c r="V2271">
        <v>1</v>
      </c>
      <c r="W2271">
        <v>3093.79</v>
      </c>
      <c r="X2271">
        <v>5</v>
      </c>
      <c r="Y2271">
        <v>3</v>
      </c>
      <c r="Z2271">
        <v>2</v>
      </c>
      <c r="AA2271" t="s">
        <v>11846</v>
      </c>
      <c r="AB2271" t="s">
        <v>11832</v>
      </c>
    </row>
    <row r="2272" spans="1:28" x14ac:dyDescent="0.3">
      <c r="A2272" s="9" t="s">
        <v>2782</v>
      </c>
      <c r="B2272" s="20">
        <v>45604</v>
      </c>
      <c r="C2272" s="30">
        <f>superstore_excel!X$2 - B2272</f>
        <v>151</v>
      </c>
      <c r="D2272" s="10">
        <v>1</v>
      </c>
      <c r="E2272" s="10">
        <v>3093.79</v>
      </c>
      <c r="F2272">
        <f t="shared" si="177"/>
        <v>5</v>
      </c>
      <c r="G2272">
        <f t="shared" si="175"/>
        <v>3</v>
      </c>
      <c r="H2272">
        <f t="shared" si="176"/>
        <v>2</v>
      </c>
      <c r="I2272" t="str">
        <f t="shared" si="178"/>
        <v>532</v>
      </c>
      <c r="J2272" t="str">
        <f t="shared" si="179"/>
        <v>Recent Customers</v>
      </c>
      <c r="M2272" s="9" t="s">
        <v>9566</v>
      </c>
      <c r="N2272" s="10">
        <v>1</v>
      </c>
      <c r="P2272" s="9" t="s">
        <v>9566</v>
      </c>
      <c r="Q2272" s="10">
        <v>922.17</v>
      </c>
      <c r="S2272" t="s">
        <v>5987</v>
      </c>
      <c r="T2272">
        <v>45259</v>
      </c>
      <c r="U2272">
        <v>496</v>
      </c>
      <c r="V2272">
        <v>1</v>
      </c>
      <c r="W2272">
        <v>359.58</v>
      </c>
      <c r="X2272">
        <v>3</v>
      </c>
      <c r="Y2272">
        <v>3</v>
      </c>
      <c r="Z2272">
        <v>1</v>
      </c>
      <c r="AA2272" t="s">
        <v>11841</v>
      </c>
      <c r="AB2272" t="s">
        <v>11834</v>
      </c>
    </row>
    <row r="2273" spans="1:28" x14ac:dyDescent="0.3">
      <c r="A2273" s="9" t="s">
        <v>5987</v>
      </c>
      <c r="B2273" s="20">
        <v>45259</v>
      </c>
      <c r="C2273" s="30">
        <f>superstore_excel!X$2 - B2273</f>
        <v>496</v>
      </c>
      <c r="D2273" s="10">
        <v>1</v>
      </c>
      <c r="E2273" s="10">
        <v>359.58</v>
      </c>
      <c r="F2273">
        <f t="shared" si="177"/>
        <v>3</v>
      </c>
      <c r="G2273">
        <f t="shared" si="175"/>
        <v>3</v>
      </c>
      <c r="H2273">
        <f t="shared" si="176"/>
        <v>1</v>
      </c>
      <c r="I2273" t="str">
        <f t="shared" si="178"/>
        <v>331</v>
      </c>
      <c r="J2273" t="str">
        <f t="shared" si="179"/>
        <v>Others</v>
      </c>
      <c r="M2273" s="9" t="s">
        <v>2782</v>
      </c>
      <c r="N2273" s="10">
        <v>1</v>
      </c>
      <c r="P2273" s="9" t="s">
        <v>2782</v>
      </c>
      <c r="Q2273" s="10">
        <v>3093.79</v>
      </c>
      <c r="S2273" t="s">
        <v>10607</v>
      </c>
      <c r="T2273">
        <v>45385</v>
      </c>
      <c r="U2273">
        <v>370</v>
      </c>
      <c r="V2273">
        <v>1</v>
      </c>
      <c r="W2273">
        <v>677.87</v>
      </c>
      <c r="X2273">
        <v>3</v>
      </c>
      <c r="Y2273">
        <v>3</v>
      </c>
      <c r="Z2273">
        <v>1</v>
      </c>
      <c r="AA2273" t="s">
        <v>11841</v>
      </c>
      <c r="AB2273" t="s">
        <v>11834</v>
      </c>
    </row>
    <row r="2274" spans="1:28" x14ac:dyDescent="0.3">
      <c r="A2274" s="9" t="s">
        <v>10607</v>
      </c>
      <c r="B2274" s="20">
        <v>45385</v>
      </c>
      <c r="C2274" s="30">
        <f>superstore_excel!X$2 - B2274</f>
        <v>370</v>
      </c>
      <c r="D2274" s="10">
        <v>1</v>
      </c>
      <c r="E2274" s="10">
        <v>677.87</v>
      </c>
      <c r="F2274">
        <f t="shared" si="177"/>
        <v>3</v>
      </c>
      <c r="G2274">
        <f t="shared" si="175"/>
        <v>3</v>
      </c>
      <c r="H2274">
        <f t="shared" si="176"/>
        <v>1</v>
      </c>
      <c r="I2274" t="str">
        <f t="shared" si="178"/>
        <v>331</v>
      </c>
      <c r="J2274" t="str">
        <f t="shared" si="179"/>
        <v>Others</v>
      </c>
      <c r="M2274" s="9" t="s">
        <v>5987</v>
      </c>
      <c r="N2274" s="10">
        <v>1</v>
      </c>
      <c r="P2274" s="9" t="s">
        <v>5987</v>
      </c>
      <c r="Q2274" s="10">
        <v>359.58</v>
      </c>
      <c r="S2274" t="s">
        <v>3557</v>
      </c>
      <c r="T2274">
        <v>45521</v>
      </c>
      <c r="U2274">
        <v>234</v>
      </c>
      <c r="V2274">
        <v>1</v>
      </c>
      <c r="W2274">
        <v>1953.63</v>
      </c>
      <c r="X2274">
        <v>4</v>
      </c>
      <c r="Y2274">
        <v>3</v>
      </c>
      <c r="Z2274">
        <v>2</v>
      </c>
      <c r="AA2274" t="s">
        <v>11842</v>
      </c>
      <c r="AB2274" t="s">
        <v>11834</v>
      </c>
    </row>
    <row r="2275" spans="1:28" x14ac:dyDescent="0.3">
      <c r="A2275" s="9" t="s">
        <v>3557</v>
      </c>
      <c r="B2275" s="20">
        <v>45521</v>
      </c>
      <c r="C2275" s="30">
        <f>superstore_excel!X$2 - B2275</f>
        <v>234</v>
      </c>
      <c r="D2275" s="10">
        <v>1</v>
      </c>
      <c r="E2275" s="10">
        <v>1953.63</v>
      </c>
      <c r="F2275">
        <f t="shared" si="177"/>
        <v>4</v>
      </c>
      <c r="G2275">
        <f t="shared" si="175"/>
        <v>3</v>
      </c>
      <c r="H2275">
        <f t="shared" si="176"/>
        <v>2</v>
      </c>
      <c r="I2275" t="str">
        <f t="shared" si="178"/>
        <v>432</v>
      </c>
      <c r="J2275" t="str">
        <f t="shared" si="179"/>
        <v>Others</v>
      </c>
      <c r="M2275" s="9" t="s">
        <v>10607</v>
      </c>
      <c r="N2275" s="10">
        <v>1</v>
      </c>
      <c r="P2275" s="9" t="s">
        <v>10607</v>
      </c>
      <c r="Q2275" s="10">
        <v>677.87</v>
      </c>
      <c r="S2275" t="s">
        <v>8564</v>
      </c>
      <c r="T2275">
        <v>45300</v>
      </c>
      <c r="U2275">
        <v>455</v>
      </c>
      <c r="V2275">
        <v>1</v>
      </c>
      <c r="W2275">
        <v>360.47</v>
      </c>
      <c r="X2275">
        <v>3</v>
      </c>
      <c r="Y2275">
        <v>3</v>
      </c>
      <c r="Z2275">
        <v>1</v>
      </c>
      <c r="AA2275" t="s">
        <v>11841</v>
      </c>
      <c r="AB2275" t="s">
        <v>11834</v>
      </c>
    </row>
    <row r="2276" spans="1:28" x14ac:dyDescent="0.3">
      <c r="A2276" s="9" t="s">
        <v>8564</v>
      </c>
      <c r="B2276" s="20">
        <v>45300</v>
      </c>
      <c r="C2276" s="30">
        <f>superstore_excel!X$2 - B2276</f>
        <v>455</v>
      </c>
      <c r="D2276" s="10">
        <v>1</v>
      </c>
      <c r="E2276" s="10">
        <v>360.47</v>
      </c>
      <c r="F2276">
        <f t="shared" si="177"/>
        <v>3</v>
      </c>
      <c r="G2276">
        <f t="shared" si="175"/>
        <v>3</v>
      </c>
      <c r="H2276">
        <f t="shared" si="176"/>
        <v>1</v>
      </c>
      <c r="I2276" t="str">
        <f t="shared" si="178"/>
        <v>331</v>
      </c>
      <c r="J2276" t="str">
        <f t="shared" si="179"/>
        <v>Others</v>
      </c>
      <c r="M2276" s="9" t="s">
        <v>3557</v>
      </c>
      <c r="N2276" s="10">
        <v>1</v>
      </c>
      <c r="P2276" s="9" t="s">
        <v>3557</v>
      </c>
      <c r="Q2276" s="10">
        <v>1953.63</v>
      </c>
      <c r="S2276" t="s">
        <v>6953</v>
      </c>
      <c r="T2276">
        <v>45236</v>
      </c>
      <c r="U2276">
        <v>519</v>
      </c>
      <c r="V2276">
        <v>1</v>
      </c>
      <c r="W2276">
        <v>2767.63</v>
      </c>
      <c r="X2276">
        <v>3</v>
      </c>
      <c r="Y2276">
        <v>3</v>
      </c>
      <c r="Z2276">
        <v>2</v>
      </c>
      <c r="AA2276" t="s">
        <v>11837</v>
      </c>
      <c r="AB2276" t="s">
        <v>11834</v>
      </c>
    </row>
    <row r="2277" spans="1:28" x14ac:dyDescent="0.3">
      <c r="A2277" s="9" t="s">
        <v>6953</v>
      </c>
      <c r="B2277" s="20">
        <v>45236</v>
      </c>
      <c r="C2277" s="30">
        <f>superstore_excel!X$2 - B2277</f>
        <v>519</v>
      </c>
      <c r="D2277" s="10">
        <v>1</v>
      </c>
      <c r="E2277" s="10">
        <v>2767.63</v>
      </c>
      <c r="F2277">
        <f t="shared" si="177"/>
        <v>3</v>
      </c>
      <c r="G2277">
        <f t="shared" si="175"/>
        <v>3</v>
      </c>
      <c r="H2277">
        <f t="shared" si="176"/>
        <v>2</v>
      </c>
      <c r="I2277" t="str">
        <f t="shared" si="178"/>
        <v>332</v>
      </c>
      <c r="J2277" t="str">
        <f t="shared" si="179"/>
        <v>Others</v>
      </c>
      <c r="M2277" s="9" t="s">
        <v>8564</v>
      </c>
      <c r="N2277" s="10">
        <v>1</v>
      </c>
      <c r="P2277" s="9" t="s">
        <v>8564</v>
      </c>
      <c r="Q2277" s="10">
        <v>360.47</v>
      </c>
      <c r="S2277" t="s">
        <v>3475</v>
      </c>
      <c r="T2277">
        <v>45233</v>
      </c>
      <c r="U2277">
        <v>522</v>
      </c>
      <c r="V2277">
        <v>1</v>
      </c>
      <c r="W2277">
        <v>3601.97</v>
      </c>
      <c r="X2277">
        <v>3</v>
      </c>
      <c r="Y2277">
        <v>3</v>
      </c>
      <c r="Z2277">
        <v>3</v>
      </c>
      <c r="AA2277" t="s">
        <v>11845</v>
      </c>
      <c r="AB2277" t="s">
        <v>11834</v>
      </c>
    </row>
    <row r="2278" spans="1:28" x14ac:dyDescent="0.3">
      <c r="A2278" s="9" t="s">
        <v>3475</v>
      </c>
      <c r="B2278" s="20">
        <v>45233</v>
      </c>
      <c r="C2278" s="30">
        <f>superstore_excel!X$2 - B2278</f>
        <v>522</v>
      </c>
      <c r="D2278" s="10">
        <v>1</v>
      </c>
      <c r="E2278" s="10">
        <v>3601.97</v>
      </c>
      <c r="F2278">
        <f t="shared" si="177"/>
        <v>3</v>
      </c>
      <c r="G2278">
        <f t="shared" si="175"/>
        <v>3</v>
      </c>
      <c r="H2278">
        <f t="shared" si="176"/>
        <v>3</v>
      </c>
      <c r="I2278" t="str">
        <f t="shared" si="178"/>
        <v>333</v>
      </c>
      <c r="J2278" t="str">
        <f t="shared" si="179"/>
        <v>Others</v>
      </c>
      <c r="M2278" s="9" t="s">
        <v>6953</v>
      </c>
      <c r="N2278" s="10">
        <v>1</v>
      </c>
      <c r="P2278" s="9" t="s">
        <v>6953</v>
      </c>
      <c r="Q2278" s="10">
        <v>2767.63</v>
      </c>
      <c r="S2278" t="s">
        <v>2909</v>
      </c>
      <c r="T2278">
        <v>45193</v>
      </c>
      <c r="U2278">
        <v>562</v>
      </c>
      <c r="V2278">
        <v>1</v>
      </c>
      <c r="W2278">
        <v>1667.68</v>
      </c>
      <c r="X2278">
        <v>2</v>
      </c>
      <c r="Y2278">
        <v>3</v>
      </c>
      <c r="Z2278">
        <v>1</v>
      </c>
      <c r="AA2278" t="s">
        <v>11847</v>
      </c>
      <c r="AB2278" t="s">
        <v>11839</v>
      </c>
    </row>
    <row r="2279" spans="1:28" x14ac:dyDescent="0.3">
      <c r="A2279" s="9" t="s">
        <v>2909</v>
      </c>
      <c r="B2279" s="20">
        <v>45193</v>
      </c>
      <c r="C2279" s="30">
        <f>superstore_excel!X$2 - B2279</f>
        <v>562</v>
      </c>
      <c r="D2279" s="10">
        <v>1</v>
      </c>
      <c r="E2279" s="10">
        <v>1667.68</v>
      </c>
      <c r="F2279">
        <f t="shared" si="177"/>
        <v>2</v>
      </c>
      <c r="G2279">
        <f t="shared" si="175"/>
        <v>3</v>
      </c>
      <c r="H2279">
        <f t="shared" si="176"/>
        <v>1</v>
      </c>
      <c r="I2279" t="str">
        <f t="shared" si="178"/>
        <v>231</v>
      </c>
      <c r="J2279" t="str">
        <f t="shared" si="179"/>
        <v>At Risk</v>
      </c>
      <c r="M2279" s="9" t="s">
        <v>3475</v>
      </c>
      <c r="N2279" s="10">
        <v>1</v>
      </c>
      <c r="P2279" s="9" t="s">
        <v>3475</v>
      </c>
      <c r="Q2279" s="10">
        <v>3601.97</v>
      </c>
      <c r="S2279" t="s">
        <v>4706</v>
      </c>
      <c r="T2279">
        <v>45506</v>
      </c>
      <c r="U2279">
        <v>249</v>
      </c>
      <c r="V2279">
        <v>1</v>
      </c>
      <c r="W2279">
        <v>4608.75</v>
      </c>
      <c r="X2279">
        <v>4</v>
      </c>
      <c r="Y2279">
        <v>3</v>
      </c>
      <c r="Z2279">
        <v>3</v>
      </c>
      <c r="AA2279" t="s">
        <v>11833</v>
      </c>
      <c r="AB2279" t="s">
        <v>11834</v>
      </c>
    </row>
    <row r="2280" spans="1:28" x14ac:dyDescent="0.3">
      <c r="A2280" s="9" t="s">
        <v>4706</v>
      </c>
      <c r="B2280" s="20">
        <v>45506</v>
      </c>
      <c r="C2280" s="30">
        <f>superstore_excel!X$2 - B2280</f>
        <v>249</v>
      </c>
      <c r="D2280" s="10">
        <v>1</v>
      </c>
      <c r="E2280" s="10">
        <v>4608.75</v>
      </c>
      <c r="F2280">
        <f t="shared" si="177"/>
        <v>4</v>
      </c>
      <c r="G2280">
        <f t="shared" si="175"/>
        <v>3</v>
      </c>
      <c r="H2280">
        <f t="shared" si="176"/>
        <v>3</v>
      </c>
      <c r="I2280" t="str">
        <f t="shared" si="178"/>
        <v>433</v>
      </c>
      <c r="J2280" t="str">
        <f t="shared" si="179"/>
        <v>Others</v>
      </c>
      <c r="M2280" s="9" t="s">
        <v>2909</v>
      </c>
      <c r="N2280" s="10">
        <v>1</v>
      </c>
      <c r="P2280" s="9" t="s">
        <v>2909</v>
      </c>
      <c r="Q2280" s="10">
        <v>1667.68</v>
      </c>
      <c r="S2280" t="s">
        <v>7405</v>
      </c>
      <c r="T2280">
        <v>45332</v>
      </c>
      <c r="U2280">
        <v>423</v>
      </c>
      <c r="V2280">
        <v>1</v>
      </c>
      <c r="W2280">
        <v>1398.91</v>
      </c>
      <c r="X2280">
        <v>3</v>
      </c>
      <c r="Y2280">
        <v>3</v>
      </c>
      <c r="Z2280">
        <v>1</v>
      </c>
      <c r="AA2280" t="s">
        <v>11841</v>
      </c>
      <c r="AB2280" t="s">
        <v>11834</v>
      </c>
    </row>
    <row r="2281" spans="1:28" x14ac:dyDescent="0.3">
      <c r="A2281" s="9" t="s">
        <v>7405</v>
      </c>
      <c r="B2281" s="20">
        <v>45332</v>
      </c>
      <c r="C2281" s="30">
        <f>superstore_excel!X$2 - B2281</f>
        <v>423</v>
      </c>
      <c r="D2281" s="10">
        <v>1</v>
      </c>
      <c r="E2281" s="10">
        <v>1398.91</v>
      </c>
      <c r="F2281">
        <f t="shared" si="177"/>
        <v>3</v>
      </c>
      <c r="G2281">
        <f t="shared" si="175"/>
        <v>3</v>
      </c>
      <c r="H2281">
        <f t="shared" si="176"/>
        <v>1</v>
      </c>
      <c r="I2281" t="str">
        <f t="shared" si="178"/>
        <v>331</v>
      </c>
      <c r="J2281" t="str">
        <f t="shared" si="179"/>
        <v>Others</v>
      </c>
      <c r="M2281" s="9" t="s">
        <v>4706</v>
      </c>
      <c r="N2281" s="10">
        <v>1</v>
      </c>
      <c r="P2281" s="9" t="s">
        <v>4706</v>
      </c>
      <c r="Q2281" s="10">
        <v>4608.75</v>
      </c>
      <c r="S2281" t="s">
        <v>11036</v>
      </c>
      <c r="T2281">
        <v>45048</v>
      </c>
      <c r="U2281">
        <v>707</v>
      </c>
      <c r="V2281">
        <v>1</v>
      </c>
      <c r="W2281">
        <v>3704.4</v>
      </c>
      <c r="X2281">
        <v>2</v>
      </c>
      <c r="Y2281">
        <v>3</v>
      </c>
      <c r="Z2281">
        <v>3</v>
      </c>
      <c r="AA2281" t="s">
        <v>11838</v>
      </c>
      <c r="AB2281" t="s">
        <v>11839</v>
      </c>
    </row>
    <row r="2282" spans="1:28" x14ac:dyDescent="0.3">
      <c r="A2282" s="9" t="s">
        <v>11036</v>
      </c>
      <c r="B2282" s="20">
        <v>45048</v>
      </c>
      <c r="C2282" s="30">
        <f>superstore_excel!X$2 - B2282</f>
        <v>707</v>
      </c>
      <c r="D2282" s="10">
        <v>1</v>
      </c>
      <c r="E2282" s="10">
        <v>3704.4</v>
      </c>
      <c r="F2282">
        <f t="shared" si="177"/>
        <v>2</v>
      </c>
      <c r="G2282">
        <f t="shared" si="175"/>
        <v>3</v>
      </c>
      <c r="H2282">
        <f t="shared" si="176"/>
        <v>3</v>
      </c>
      <c r="I2282" t="str">
        <f t="shared" si="178"/>
        <v>233</v>
      </c>
      <c r="J2282" t="str">
        <f t="shared" si="179"/>
        <v>At Risk</v>
      </c>
      <c r="M2282" s="9" t="s">
        <v>7405</v>
      </c>
      <c r="N2282" s="10">
        <v>1</v>
      </c>
      <c r="P2282" s="9" t="s">
        <v>7405</v>
      </c>
      <c r="Q2282" s="10">
        <v>1398.91</v>
      </c>
      <c r="S2282" t="s">
        <v>2964</v>
      </c>
      <c r="T2282">
        <v>45470</v>
      </c>
      <c r="U2282">
        <v>285</v>
      </c>
      <c r="V2282">
        <v>1</v>
      </c>
      <c r="W2282">
        <v>487.14</v>
      </c>
      <c r="X2282">
        <v>4</v>
      </c>
      <c r="Y2282">
        <v>3</v>
      </c>
      <c r="Z2282">
        <v>1</v>
      </c>
      <c r="AA2282" t="s">
        <v>11840</v>
      </c>
      <c r="AB2282" t="s">
        <v>11834</v>
      </c>
    </row>
    <row r="2283" spans="1:28" x14ac:dyDescent="0.3">
      <c r="A2283" s="9" t="s">
        <v>2964</v>
      </c>
      <c r="B2283" s="20">
        <v>45470</v>
      </c>
      <c r="C2283" s="30">
        <f>superstore_excel!X$2 - B2283</f>
        <v>285</v>
      </c>
      <c r="D2283" s="10">
        <v>1</v>
      </c>
      <c r="E2283" s="10">
        <v>487.14</v>
      </c>
      <c r="F2283">
        <f t="shared" si="177"/>
        <v>4</v>
      </c>
      <c r="G2283">
        <f t="shared" si="175"/>
        <v>3</v>
      </c>
      <c r="H2283">
        <f t="shared" si="176"/>
        <v>1</v>
      </c>
      <c r="I2283" t="str">
        <f t="shared" si="178"/>
        <v>431</v>
      </c>
      <c r="J2283" t="str">
        <f t="shared" si="179"/>
        <v>Others</v>
      </c>
      <c r="M2283" s="9" t="s">
        <v>11036</v>
      </c>
      <c r="N2283" s="10">
        <v>1</v>
      </c>
      <c r="P2283" s="9" t="s">
        <v>11036</v>
      </c>
      <c r="Q2283" s="10">
        <v>3704.4</v>
      </c>
      <c r="S2283" t="s">
        <v>4924</v>
      </c>
      <c r="T2283">
        <v>45654</v>
      </c>
      <c r="U2283">
        <v>101</v>
      </c>
      <c r="V2283">
        <v>2</v>
      </c>
      <c r="W2283">
        <v>5340.3899999999994</v>
      </c>
      <c r="X2283">
        <v>5</v>
      </c>
      <c r="Y2283">
        <v>4</v>
      </c>
      <c r="Z2283">
        <v>3</v>
      </c>
      <c r="AA2283" t="s">
        <v>11854</v>
      </c>
      <c r="AB2283" t="s">
        <v>11832</v>
      </c>
    </row>
    <row r="2284" spans="1:28" x14ac:dyDescent="0.3">
      <c r="A2284" s="9" t="s">
        <v>4924</v>
      </c>
      <c r="B2284" s="20">
        <v>45654</v>
      </c>
      <c r="C2284" s="30">
        <f>superstore_excel!X$2 - B2284</f>
        <v>101</v>
      </c>
      <c r="D2284" s="10">
        <v>2</v>
      </c>
      <c r="E2284" s="10">
        <v>5340.3899999999994</v>
      </c>
      <c r="F2284">
        <f t="shared" si="177"/>
        <v>5</v>
      </c>
      <c r="G2284">
        <f t="shared" si="175"/>
        <v>4</v>
      </c>
      <c r="H2284">
        <f t="shared" si="176"/>
        <v>3</v>
      </c>
      <c r="I2284" t="str">
        <f t="shared" si="178"/>
        <v>543</v>
      </c>
      <c r="J2284" t="str">
        <f t="shared" si="179"/>
        <v>Recent Customers</v>
      </c>
      <c r="M2284" s="9" t="s">
        <v>2964</v>
      </c>
      <c r="N2284" s="10">
        <v>1</v>
      </c>
      <c r="P2284" s="9" t="s">
        <v>2964</v>
      </c>
      <c r="Q2284" s="10">
        <v>487.14</v>
      </c>
      <c r="S2284" t="s">
        <v>4126</v>
      </c>
      <c r="T2284">
        <v>45673</v>
      </c>
      <c r="U2284">
        <v>82</v>
      </c>
      <c r="V2284">
        <v>1</v>
      </c>
      <c r="W2284">
        <v>134.13999999999999</v>
      </c>
      <c r="X2284">
        <v>5</v>
      </c>
      <c r="Y2284">
        <v>3</v>
      </c>
      <c r="Z2284">
        <v>1</v>
      </c>
      <c r="AA2284" t="s">
        <v>11850</v>
      </c>
      <c r="AB2284" t="s">
        <v>11832</v>
      </c>
    </row>
    <row r="2285" spans="1:28" x14ac:dyDescent="0.3">
      <c r="A2285" s="9" t="s">
        <v>4126</v>
      </c>
      <c r="B2285" s="20">
        <v>45673</v>
      </c>
      <c r="C2285" s="30">
        <f>superstore_excel!X$2 - B2285</f>
        <v>82</v>
      </c>
      <c r="D2285" s="10">
        <v>1</v>
      </c>
      <c r="E2285" s="10">
        <v>134.13999999999999</v>
      </c>
      <c r="F2285">
        <f t="shared" si="177"/>
        <v>5</v>
      </c>
      <c r="G2285">
        <f t="shared" si="175"/>
        <v>3</v>
      </c>
      <c r="H2285">
        <f t="shared" si="176"/>
        <v>1</v>
      </c>
      <c r="I2285" t="str">
        <f t="shared" si="178"/>
        <v>531</v>
      </c>
      <c r="J2285" t="str">
        <f t="shared" si="179"/>
        <v>Recent Customers</v>
      </c>
      <c r="M2285" s="9" t="s">
        <v>4924</v>
      </c>
      <c r="N2285" s="10">
        <v>2</v>
      </c>
      <c r="P2285" s="9" t="s">
        <v>4924</v>
      </c>
      <c r="Q2285" s="10">
        <v>5340.3899999999994</v>
      </c>
      <c r="S2285" t="s">
        <v>2723</v>
      </c>
      <c r="T2285">
        <v>45607</v>
      </c>
      <c r="U2285">
        <v>148</v>
      </c>
      <c r="V2285">
        <v>2</v>
      </c>
      <c r="W2285">
        <v>3470.0299999999997</v>
      </c>
      <c r="X2285">
        <v>5</v>
      </c>
      <c r="Y2285">
        <v>4</v>
      </c>
      <c r="Z2285">
        <v>2</v>
      </c>
      <c r="AA2285" t="s">
        <v>11843</v>
      </c>
      <c r="AB2285" t="s">
        <v>11832</v>
      </c>
    </row>
    <row r="2286" spans="1:28" x14ac:dyDescent="0.3">
      <c r="A2286" s="9" t="s">
        <v>2723</v>
      </c>
      <c r="B2286" s="20">
        <v>45607</v>
      </c>
      <c r="C2286" s="30">
        <f>superstore_excel!X$2 - B2286</f>
        <v>148</v>
      </c>
      <c r="D2286" s="10">
        <v>2</v>
      </c>
      <c r="E2286" s="10">
        <v>3470.0299999999997</v>
      </c>
      <c r="F2286">
        <f t="shared" si="177"/>
        <v>5</v>
      </c>
      <c r="G2286">
        <f t="shared" si="175"/>
        <v>4</v>
      </c>
      <c r="H2286">
        <f t="shared" si="176"/>
        <v>2</v>
      </c>
      <c r="I2286" t="str">
        <f t="shared" si="178"/>
        <v>542</v>
      </c>
      <c r="J2286" t="str">
        <f t="shared" si="179"/>
        <v>Recent Customers</v>
      </c>
      <c r="M2286" s="9" t="s">
        <v>4126</v>
      </c>
      <c r="N2286" s="10">
        <v>1</v>
      </c>
      <c r="P2286" s="9" t="s">
        <v>4126</v>
      </c>
      <c r="Q2286" s="10">
        <v>134.13999999999999</v>
      </c>
      <c r="S2286" t="s">
        <v>9717</v>
      </c>
      <c r="T2286">
        <v>45672</v>
      </c>
      <c r="U2286">
        <v>83</v>
      </c>
      <c r="V2286">
        <v>1</v>
      </c>
      <c r="W2286">
        <v>4240.21</v>
      </c>
      <c r="X2286">
        <v>5</v>
      </c>
      <c r="Y2286">
        <v>3</v>
      </c>
      <c r="Z2286">
        <v>3</v>
      </c>
      <c r="AA2286" t="s">
        <v>11831</v>
      </c>
      <c r="AB2286" t="s">
        <v>11832</v>
      </c>
    </row>
    <row r="2287" spans="1:28" x14ac:dyDescent="0.3">
      <c r="A2287" s="9" t="s">
        <v>9717</v>
      </c>
      <c r="B2287" s="20">
        <v>45672</v>
      </c>
      <c r="C2287" s="30">
        <f>superstore_excel!X$2 - B2287</f>
        <v>83</v>
      </c>
      <c r="D2287" s="10">
        <v>1</v>
      </c>
      <c r="E2287" s="10">
        <v>4240.21</v>
      </c>
      <c r="F2287">
        <f t="shared" si="177"/>
        <v>5</v>
      </c>
      <c r="G2287">
        <f t="shared" si="175"/>
        <v>3</v>
      </c>
      <c r="H2287">
        <f t="shared" si="176"/>
        <v>3</v>
      </c>
      <c r="I2287" t="str">
        <f t="shared" si="178"/>
        <v>533</v>
      </c>
      <c r="J2287" t="str">
        <f t="shared" si="179"/>
        <v>Recent Customers</v>
      </c>
      <c r="M2287" s="9" t="s">
        <v>2723</v>
      </c>
      <c r="N2287" s="10">
        <v>2</v>
      </c>
      <c r="P2287" s="9" t="s">
        <v>2723</v>
      </c>
      <c r="Q2287" s="10">
        <v>3470.0299999999997</v>
      </c>
      <c r="S2287" t="s">
        <v>4024</v>
      </c>
      <c r="T2287">
        <v>45565</v>
      </c>
      <c r="U2287">
        <v>190</v>
      </c>
      <c r="V2287">
        <v>1</v>
      </c>
      <c r="W2287">
        <v>1320.37</v>
      </c>
      <c r="X2287">
        <v>4</v>
      </c>
      <c r="Y2287">
        <v>3</v>
      </c>
      <c r="Z2287">
        <v>1</v>
      </c>
      <c r="AA2287" t="s">
        <v>11840</v>
      </c>
      <c r="AB2287" t="s">
        <v>11834</v>
      </c>
    </row>
    <row r="2288" spans="1:28" x14ac:dyDescent="0.3">
      <c r="A2288" s="9" t="s">
        <v>4024</v>
      </c>
      <c r="B2288" s="20">
        <v>45565</v>
      </c>
      <c r="C2288" s="30">
        <f>superstore_excel!X$2 - B2288</f>
        <v>190</v>
      </c>
      <c r="D2288" s="10">
        <v>1</v>
      </c>
      <c r="E2288" s="10">
        <v>1320.37</v>
      </c>
      <c r="F2288">
        <f t="shared" si="177"/>
        <v>4</v>
      </c>
      <c r="G2288">
        <f t="shared" si="175"/>
        <v>3</v>
      </c>
      <c r="H2288">
        <f t="shared" si="176"/>
        <v>1</v>
      </c>
      <c r="I2288" t="str">
        <f t="shared" si="178"/>
        <v>431</v>
      </c>
      <c r="J2288" t="str">
        <f t="shared" si="179"/>
        <v>Others</v>
      </c>
      <c r="M2288" s="9" t="s">
        <v>9717</v>
      </c>
      <c r="N2288" s="10">
        <v>1</v>
      </c>
      <c r="P2288" s="9" t="s">
        <v>9717</v>
      </c>
      <c r="Q2288" s="10">
        <v>4240.21</v>
      </c>
      <c r="S2288" t="s">
        <v>2686</v>
      </c>
      <c r="T2288">
        <v>45681</v>
      </c>
      <c r="U2288">
        <v>74</v>
      </c>
      <c r="V2288">
        <v>1</v>
      </c>
      <c r="W2288">
        <v>2961.38</v>
      </c>
      <c r="X2288">
        <v>5</v>
      </c>
      <c r="Y2288">
        <v>3</v>
      </c>
      <c r="Z2288">
        <v>2</v>
      </c>
      <c r="AA2288" t="s">
        <v>11846</v>
      </c>
      <c r="AB2288" t="s">
        <v>11832</v>
      </c>
    </row>
    <row r="2289" spans="1:28" x14ac:dyDescent="0.3">
      <c r="A2289" s="9" t="s">
        <v>2686</v>
      </c>
      <c r="B2289" s="20">
        <v>45681</v>
      </c>
      <c r="C2289" s="30">
        <f>superstore_excel!X$2 - B2289</f>
        <v>74</v>
      </c>
      <c r="D2289" s="10">
        <v>1</v>
      </c>
      <c r="E2289" s="10">
        <v>2961.38</v>
      </c>
      <c r="F2289">
        <f t="shared" si="177"/>
        <v>5</v>
      </c>
      <c r="G2289">
        <f t="shared" si="175"/>
        <v>3</v>
      </c>
      <c r="H2289">
        <f t="shared" si="176"/>
        <v>2</v>
      </c>
      <c r="I2289" t="str">
        <f t="shared" si="178"/>
        <v>532</v>
      </c>
      <c r="J2289" t="str">
        <f t="shared" si="179"/>
        <v>Recent Customers</v>
      </c>
      <c r="M2289" s="9" t="s">
        <v>4024</v>
      </c>
      <c r="N2289" s="10">
        <v>1</v>
      </c>
      <c r="P2289" s="9" t="s">
        <v>4024</v>
      </c>
      <c r="Q2289" s="10">
        <v>1320.37</v>
      </c>
      <c r="S2289" t="s">
        <v>7386</v>
      </c>
      <c r="T2289">
        <v>45399</v>
      </c>
      <c r="U2289">
        <v>356</v>
      </c>
      <c r="V2289">
        <v>1</v>
      </c>
      <c r="W2289">
        <v>3145.13</v>
      </c>
      <c r="X2289">
        <v>3</v>
      </c>
      <c r="Y2289">
        <v>3</v>
      </c>
      <c r="Z2289">
        <v>2</v>
      </c>
      <c r="AA2289" t="s">
        <v>11837</v>
      </c>
      <c r="AB2289" t="s">
        <v>11834</v>
      </c>
    </row>
    <row r="2290" spans="1:28" x14ac:dyDescent="0.3">
      <c r="A2290" s="9" t="s">
        <v>7386</v>
      </c>
      <c r="B2290" s="20">
        <v>45399</v>
      </c>
      <c r="C2290" s="30">
        <f>superstore_excel!X$2 - B2290</f>
        <v>356</v>
      </c>
      <c r="D2290" s="10">
        <v>1</v>
      </c>
      <c r="E2290" s="10">
        <v>3145.13</v>
      </c>
      <c r="F2290">
        <f t="shared" si="177"/>
        <v>3</v>
      </c>
      <c r="G2290">
        <f t="shared" si="175"/>
        <v>3</v>
      </c>
      <c r="H2290">
        <f t="shared" si="176"/>
        <v>2</v>
      </c>
      <c r="I2290" t="str">
        <f t="shared" si="178"/>
        <v>332</v>
      </c>
      <c r="J2290" t="str">
        <f t="shared" si="179"/>
        <v>Others</v>
      </c>
      <c r="M2290" s="9" t="s">
        <v>2686</v>
      </c>
      <c r="N2290" s="10">
        <v>1</v>
      </c>
      <c r="P2290" s="9" t="s">
        <v>2686</v>
      </c>
      <c r="Q2290" s="10">
        <v>2961.38</v>
      </c>
      <c r="S2290" t="s">
        <v>8124</v>
      </c>
      <c r="T2290">
        <v>45293</v>
      </c>
      <c r="U2290">
        <v>462</v>
      </c>
      <c r="V2290">
        <v>1</v>
      </c>
      <c r="W2290">
        <v>3179.95</v>
      </c>
      <c r="X2290">
        <v>3</v>
      </c>
      <c r="Y2290">
        <v>3</v>
      </c>
      <c r="Z2290">
        <v>2</v>
      </c>
      <c r="AA2290" t="s">
        <v>11837</v>
      </c>
      <c r="AB2290" t="s">
        <v>11834</v>
      </c>
    </row>
    <row r="2291" spans="1:28" x14ac:dyDescent="0.3">
      <c r="A2291" s="9" t="s">
        <v>8124</v>
      </c>
      <c r="B2291" s="20">
        <v>45293</v>
      </c>
      <c r="C2291" s="30">
        <f>superstore_excel!X$2 - B2291</f>
        <v>462</v>
      </c>
      <c r="D2291" s="10">
        <v>1</v>
      </c>
      <c r="E2291" s="10">
        <v>3179.95</v>
      </c>
      <c r="F2291">
        <f t="shared" si="177"/>
        <v>3</v>
      </c>
      <c r="G2291">
        <f t="shared" si="175"/>
        <v>3</v>
      </c>
      <c r="H2291">
        <f t="shared" si="176"/>
        <v>2</v>
      </c>
      <c r="I2291" t="str">
        <f t="shared" si="178"/>
        <v>332</v>
      </c>
      <c r="J2291" t="str">
        <f t="shared" si="179"/>
        <v>Others</v>
      </c>
      <c r="M2291" s="9" t="s">
        <v>7386</v>
      </c>
      <c r="N2291" s="10">
        <v>1</v>
      </c>
      <c r="P2291" s="9" t="s">
        <v>7386</v>
      </c>
      <c r="Q2291" s="10">
        <v>3145.13</v>
      </c>
      <c r="S2291" t="s">
        <v>7253</v>
      </c>
      <c r="T2291">
        <v>45733</v>
      </c>
      <c r="U2291">
        <v>22</v>
      </c>
      <c r="V2291">
        <v>1</v>
      </c>
      <c r="W2291">
        <v>230.67</v>
      </c>
      <c r="X2291">
        <v>5</v>
      </c>
      <c r="Y2291">
        <v>3</v>
      </c>
      <c r="Z2291">
        <v>1</v>
      </c>
      <c r="AA2291" t="s">
        <v>11850</v>
      </c>
      <c r="AB2291" t="s">
        <v>11832</v>
      </c>
    </row>
    <row r="2292" spans="1:28" x14ac:dyDescent="0.3">
      <c r="A2292" s="9" t="s">
        <v>7253</v>
      </c>
      <c r="B2292" s="20">
        <v>45733</v>
      </c>
      <c r="C2292" s="30">
        <f>superstore_excel!X$2 - B2292</f>
        <v>22</v>
      </c>
      <c r="D2292" s="10">
        <v>1</v>
      </c>
      <c r="E2292" s="10">
        <v>230.67</v>
      </c>
      <c r="F2292">
        <f t="shared" si="177"/>
        <v>5</v>
      </c>
      <c r="G2292">
        <f t="shared" si="175"/>
        <v>3</v>
      </c>
      <c r="H2292">
        <f t="shared" si="176"/>
        <v>1</v>
      </c>
      <c r="I2292" t="str">
        <f t="shared" si="178"/>
        <v>531</v>
      </c>
      <c r="J2292" t="str">
        <f t="shared" si="179"/>
        <v>Recent Customers</v>
      </c>
      <c r="M2292" s="9" t="s">
        <v>8124</v>
      </c>
      <c r="N2292" s="10">
        <v>1</v>
      </c>
      <c r="P2292" s="9" t="s">
        <v>8124</v>
      </c>
      <c r="Q2292" s="10">
        <v>3179.95</v>
      </c>
      <c r="S2292" t="s">
        <v>8681</v>
      </c>
      <c r="T2292">
        <v>45755</v>
      </c>
      <c r="U2292">
        <v>0</v>
      </c>
      <c r="V2292">
        <v>1</v>
      </c>
      <c r="W2292">
        <v>3810.68</v>
      </c>
      <c r="X2292">
        <v>5</v>
      </c>
      <c r="Y2292">
        <v>3</v>
      </c>
      <c r="Z2292">
        <v>3</v>
      </c>
      <c r="AA2292" t="s">
        <v>11831</v>
      </c>
      <c r="AB2292" t="s">
        <v>11832</v>
      </c>
    </row>
    <row r="2293" spans="1:28" x14ac:dyDescent="0.3">
      <c r="A2293" s="9" t="s">
        <v>8681</v>
      </c>
      <c r="B2293" s="20">
        <v>45755</v>
      </c>
      <c r="C2293" s="30">
        <f>superstore_excel!X$2 - B2293</f>
        <v>0</v>
      </c>
      <c r="D2293" s="10">
        <v>1</v>
      </c>
      <c r="E2293" s="10">
        <v>3810.68</v>
      </c>
      <c r="F2293">
        <f t="shared" si="177"/>
        <v>5</v>
      </c>
      <c r="G2293">
        <f t="shared" si="175"/>
        <v>3</v>
      </c>
      <c r="H2293">
        <f t="shared" si="176"/>
        <v>3</v>
      </c>
      <c r="I2293" t="str">
        <f t="shared" si="178"/>
        <v>533</v>
      </c>
      <c r="J2293" t="str">
        <f t="shared" si="179"/>
        <v>Recent Customers</v>
      </c>
      <c r="M2293" s="9" t="s">
        <v>7253</v>
      </c>
      <c r="N2293" s="10">
        <v>1</v>
      </c>
      <c r="P2293" s="9" t="s">
        <v>7253</v>
      </c>
      <c r="Q2293" s="10">
        <v>230.67</v>
      </c>
      <c r="S2293" t="s">
        <v>3969</v>
      </c>
      <c r="T2293">
        <v>45435</v>
      </c>
      <c r="U2293">
        <v>320</v>
      </c>
      <c r="V2293">
        <v>2</v>
      </c>
      <c r="W2293">
        <v>4884.5</v>
      </c>
      <c r="X2293">
        <v>4</v>
      </c>
      <c r="Y2293">
        <v>4</v>
      </c>
      <c r="Z2293">
        <v>3</v>
      </c>
      <c r="AA2293" t="s">
        <v>11851</v>
      </c>
      <c r="AB2293" t="s">
        <v>11834</v>
      </c>
    </row>
    <row r="2294" spans="1:28" x14ac:dyDescent="0.3">
      <c r="A2294" s="9" t="s">
        <v>3969</v>
      </c>
      <c r="B2294" s="20">
        <v>45435</v>
      </c>
      <c r="C2294" s="30">
        <f>superstore_excel!X$2 - B2294</f>
        <v>320</v>
      </c>
      <c r="D2294" s="10">
        <v>2</v>
      </c>
      <c r="E2294" s="10">
        <v>4884.5</v>
      </c>
      <c r="F2294">
        <f t="shared" si="177"/>
        <v>4</v>
      </c>
      <c r="G2294">
        <f t="shared" si="175"/>
        <v>4</v>
      </c>
      <c r="H2294">
        <f t="shared" si="176"/>
        <v>3</v>
      </c>
      <c r="I2294" t="str">
        <f t="shared" si="178"/>
        <v>443</v>
      </c>
      <c r="J2294" t="str">
        <f t="shared" si="179"/>
        <v>Others</v>
      </c>
      <c r="M2294" s="9" t="s">
        <v>8681</v>
      </c>
      <c r="N2294" s="10">
        <v>1</v>
      </c>
      <c r="P2294" s="9" t="s">
        <v>8681</v>
      </c>
      <c r="Q2294" s="10">
        <v>3810.68</v>
      </c>
      <c r="S2294" t="s">
        <v>2310</v>
      </c>
      <c r="T2294">
        <v>45667</v>
      </c>
      <c r="U2294">
        <v>88</v>
      </c>
      <c r="V2294">
        <v>4</v>
      </c>
      <c r="W2294">
        <v>10958.396980677499</v>
      </c>
      <c r="X2294">
        <v>5</v>
      </c>
      <c r="Y2294">
        <v>4</v>
      </c>
      <c r="Z2294">
        <v>4</v>
      </c>
      <c r="AA2294" t="s">
        <v>11849</v>
      </c>
      <c r="AB2294" t="s">
        <v>11836</v>
      </c>
    </row>
    <row r="2295" spans="1:28" x14ac:dyDescent="0.3">
      <c r="A2295" s="9" t="s">
        <v>2310</v>
      </c>
      <c r="B2295" s="20">
        <v>45667</v>
      </c>
      <c r="C2295" s="30">
        <f>superstore_excel!X$2 - B2295</f>
        <v>88</v>
      </c>
      <c r="D2295" s="10">
        <v>4</v>
      </c>
      <c r="E2295" s="10">
        <v>10958.396980677499</v>
      </c>
      <c r="F2295">
        <f t="shared" si="177"/>
        <v>5</v>
      </c>
      <c r="G2295">
        <f t="shared" si="175"/>
        <v>4</v>
      </c>
      <c r="H2295">
        <f t="shared" si="176"/>
        <v>4</v>
      </c>
      <c r="I2295" t="str">
        <f t="shared" si="178"/>
        <v>544</v>
      </c>
      <c r="J2295" t="str">
        <f t="shared" si="179"/>
        <v>Loyal Customers</v>
      </c>
      <c r="M2295" s="9" t="s">
        <v>3969</v>
      </c>
      <c r="N2295" s="10">
        <v>2</v>
      </c>
      <c r="P2295" s="9" t="s">
        <v>3969</v>
      </c>
      <c r="Q2295" s="10">
        <v>4884.5</v>
      </c>
      <c r="S2295" t="s">
        <v>3583</v>
      </c>
      <c r="T2295">
        <v>45403</v>
      </c>
      <c r="U2295">
        <v>352</v>
      </c>
      <c r="V2295">
        <v>1</v>
      </c>
      <c r="W2295">
        <v>4870.3900000000003</v>
      </c>
      <c r="X2295">
        <v>3</v>
      </c>
      <c r="Y2295">
        <v>3</v>
      </c>
      <c r="Z2295">
        <v>3</v>
      </c>
      <c r="AA2295" t="s">
        <v>11845</v>
      </c>
      <c r="AB2295" t="s">
        <v>11834</v>
      </c>
    </row>
    <row r="2296" spans="1:28" x14ac:dyDescent="0.3">
      <c r="A2296" s="9" t="s">
        <v>3583</v>
      </c>
      <c r="B2296" s="20">
        <v>45403</v>
      </c>
      <c r="C2296" s="30">
        <f>superstore_excel!X$2 - B2296</f>
        <v>352</v>
      </c>
      <c r="D2296" s="10">
        <v>1</v>
      </c>
      <c r="E2296" s="10">
        <v>4870.3900000000003</v>
      </c>
      <c r="F2296">
        <f t="shared" si="177"/>
        <v>3</v>
      </c>
      <c r="G2296">
        <f t="shared" si="175"/>
        <v>3</v>
      </c>
      <c r="H2296">
        <f t="shared" si="176"/>
        <v>3</v>
      </c>
      <c r="I2296" t="str">
        <f t="shared" si="178"/>
        <v>333</v>
      </c>
      <c r="J2296" t="str">
        <f t="shared" si="179"/>
        <v>Others</v>
      </c>
      <c r="M2296" s="9" t="s">
        <v>2310</v>
      </c>
      <c r="N2296" s="10">
        <v>4</v>
      </c>
      <c r="P2296" s="9" t="s">
        <v>2310</v>
      </c>
      <c r="Q2296" s="10">
        <v>10958.396980677499</v>
      </c>
      <c r="S2296" t="s">
        <v>2592</v>
      </c>
      <c r="T2296">
        <v>45671</v>
      </c>
      <c r="U2296">
        <v>84</v>
      </c>
      <c r="V2296">
        <v>1</v>
      </c>
      <c r="W2296">
        <v>3286.46</v>
      </c>
      <c r="X2296">
        <v>5</v>
      </c>
      <c r="Y2296">
        <v>3</v>
      </c>
      <c r="Z2296">
        <v>2</v>
      </c>
      <c r="AA2296" t="s">
        <v>11846</v>
      </c>
      <c r="AB2296" t="s">
        <v>11832</v>
      </c>
    </row>
    <row r="2297" spans="1:28" x14ac:dyDescent="0.3">
      <c r="A2297" s="9" t="s">
        <v>2592</v>
      </c>
      <c r="B2297" s="20">
        <v>45671</v>
      </c>
      <c r="C2297" s="30">
        <f>superstore_excel!X$2 - B2297</f>
        <v>84</v>
      </c>
      <c r="D2297" s="10">
        <v>1</v>
      </c>
      <c r="E2297" s="10">
        <v>3286.46</v>
      </c>
      <c r="F2297">
        <f t="shared" si="177"/>
        <v>5</v>
      </c>
      <c r="G2297">
        <f t="shared" si="175"/>
        <v>3</v>
      </c>
      <c r="H2297">
        <f t="shared" si="176"/>
        <v>2</v>
      </c>
      <c r="I2297" t="str">
        <f t="shared" si="178"/>
        <v>532</v>
      </c>
      <c r="J2297" t="str">
        <f t="shared" si="179"/>
        <v>Recent Customers</v>
      </c>
      <c r="M2297" s="9" t="s">
        <v>3583</v>
      </c>
      <c r="N2297" s="10">
        <v>1</v>
      </c>
      <c r="P2297" s="9" t="s">
        <v>3583</v>
      </c>
      <c r="Q2297" s="10">
        <v>4870.3900000000003</v>
      </c>
      <c r="S2297" t="s">
        <v>6185</v>
      </c>
      <c r="T2297">
        <v>45363</v>
      </c>
      <c r="U2297">
        <v>392</v>
      </c>
      <c r="V2297">
        <v>1</v>
      </c>
      <c r="W2297">
        <v>1510.35</v>
      </c>
      <c r="X2297">
        <v>3</v>
      </c>
      <c r="Y2297">
        <v>3</v>
      </c>
      <c r="Z2297">
        <v>1</v>
      </c>
      <c r="AA2297" t="s">
        <v>11841</v>
      </c>
      <c r="AB2297" t="s">
        <v>11834</v>
      </c>
    </row>
    <row r="2298" spans="1:28" x14ac:dyDescent="0.3">
      <c r="A2298" s="9" t="s">
        <v>6185</v>
      </c>
      <c r="B2298" s="20">
        <v>45363</v>
      </c>
      <c r="C2298" s="30">
        <f>superstore_excel!X$2 - B2298</f>
        <v>392</v>
      </c>
      <c r="D2298" s="10">
        <v>1</v>
      </c>
      <c r="E2298" s="10">
        <v>1510.35</v>
      </c>
      <c r="F2298">
        <f t="shared" si="177"/>
        <v>3</v>
      </c>
      <c r="G2298">
        <f t="shared" si="175"/>
        <v>3</v>
      </c>
      <c r="H2298">
        <f t="shared" si="176"/>
        <v>1</v>
      </c>
      <c r="I2298" t="str">
        <f t="shared" si="178"/>
        <v>331</v>
      </c>
      <c r="J2298" t="str">
        <f t="shared" si="179"/>
        <v>Others</v>
      </c>
      <c r="M2298" s="9" t="s">
        <v>2592</v>
      </c>
      <c r="N2298" s="10">
        <v>1</v>
      </c>
      <c r="P2298" s="9" t="s">
        <v>2592</v>
      </c>
      <c r="Q2298" s="10">
        <v>3286.46</v>
      </c>
      <c r="S2298" t="s">
        <v>2770</v>
      </c>
      <c r="T2298">
        <v>45706</v>
      </c>
      <c r="U2298">
        <v>49</v>
      </c>
      <c r="V2298">
        <v>1</v>
      </c>
      <c r="W2298">
        <v>3615.05</v>
      </c>
      <c r="X2298">
        <v>5</v>
      </c>
      <c r="Y2298">
        <v>3</v>
      </c>
      <c r="Z2298">
        <v>3</v>
      </c>
      <c r="AA2298" t="s">
        <v>11831</v>
      </c>
      <c r="AB2298" t="s">
        <v>11832</v>
      </c>
    </row>
    <row r="2299" spans="1:28" x14ac:dyDescent="0.3">
      <c r="A2299" s="9" t="s">
        <v>2770</v>
      </c>
      <c r="B2299" s="20">
        <v>45706</v>
      </c>
      <c r="C2299" s="30">
        <f>superstore_excel!X$2 - B2299</f>
        <v>49</v>
      </c>
      <c r="D2299" s="10">
        <v>1</v>
      </c>
      <c r="E2299" s="10">
        <v>3615.05</v>
      </c>
      <c r="F2299">
        <f t="shared" si="177"/>
        <v>5</v>
      </c>
      <c r="G2299">
        <f t="shared" si="175"/>
        <v>3</v>
      </c>
      <c r="H2299">
        <f t="shared" si="176"/>
        <v>3</v>
      </c>
      <c r="I2299" t="str">
        <f t="shared" si="178"/>
        <v>533</v>
      </c>
      <c r="J2299" t="str">
        <f t="shared" si="179"/>
        <v>Recent Customers</v>
      </c>
      <c r="M2299" s="9" t="s">
        <v>6185</v>
      </c>
      <c r="N2299" s="10">
        <v>1</v>
      </c>
      <c r="P2299" s="9" t="s">
        <v>6185</v>
      </c>
      <c r="Q2299" s="10">
        <v>1510.35</v>
      </c>
      <c r="S2299" t="s">
        <v>7785</v>
      </c>
      <c r="T2299">
        <v>45034</v>
      </c>
      <c r="U2299">
        <v>721</v>
      </c>
      <c r="V2299">
        <v>1</v>
      </c>
      <c r="W2299">
        <v>2389.7600000000002</v>
      </c>
      <c r="X2299">
        <v>2</v>
      </c>
      <c r="Y2299">
        <v>3</v>
      </c>
      <c r="Z2299">
        <v>2</v>
      </c>
      <c r="AA2299" t="s">
        <v>11848</v>
      </c>
      <c r="AB2299" t="s">
        <v>11839</v>
      </c>
    </row>
    <row r="2300" spans="1:28" x14ac:dyDescent="0.3">
      <c r="A2300" s="9" t="s">
        <v>7785</v>
      </c>
      <c r="B2300" s="20">
        <v>45034</v>
      </c>
      <c r="C2300" s="30">
        <f>superstore_excel!X$2 - B2300</f>
        <v>721</v>
      </c>
      <c r="D2300" s="10">
        <v>1</v>
      </c>
      <c r="E2300" s="10">
        <v>2389.7600000000002</v>
      </c>
      <c r="F2300">
        <f t="shared" si="177"/>
        <v>2</v>
      </c>
      <c r="G2300">
        <f t="shared" si="175"/>
        <v>3</v>
      </c>
      <c r="H2300">
        <f t="shared" si="176"/>
        <v>2</v>
      </c>
      <c r="I2300" t="str">
        <f t="shared" si="178"/>
        <v>232</v>
      </c>
      <c r="J2300" t="str">
        <f t="shared" si="179"/>
        <v>At Risk</v>
      </c>
      <c r="M2300" s="9" t="s">
        <v>2770</v>
      </c>
      <c r="N2300" s="10">
        <v>1</v>
      </c>
      <c r="P2300" s="9" t="s">
        <v>2770</v>
      </c>
      <c r="Q2300" s="10">
        <v>3615.05</v>
      </c>
      <c r="S2300" t="s">
        <v>10269</v>
      </c>
      <c r="T2300">
        <v>45122</v>
      </c>
      <c r="U2300">
        <v>633</v>
      </c>
      <c r="V2300">
        <v>1</v>
      </c>
      <c r="W2300">
        <v>2653.94</v>
      </c>
      <c r="X2300">
        <v>2</v>
      </c>
      <c r="Y2300">
        <v>3</v>
      </c>
      <c r="Z2300">
        <v>2</v>
      </c>
      <c r="AA2300" t="s">
        <v>11848</v>
      </c>
      <c r="AB2300" t="s">
        <v>11839</v>
      </c>
    </row>
    <row r="2301" spans="1:28" x14ac:dyDescent="0.3">
      <c r="A2301" s="9" t="s">
        <v>10269</v>
      </c>
      <c r="B2301" s="20">
        <v>45122</v>
      </c>
      <c r="C2301" s="30">
        <f>superstore_excel!X$2 - B2301</f>
        <v>633</v>
      </c>
      <c r="D2301" s="10">
        <v>1</v>
      </c>
      <c r="E2301" s="10">
        <v>2653.94</v>
      </c>
      <c r="F2301">
        <f t="shared" si="177"/>
        <v>2</v>
      </c>
      <c r="G2301">
        <f t="shared" si="175"/>
        <v>3</v>
      </c>
      <c r="H2301">
        <f t="shared" si="176"/>
        <v>2</v>
      </c>
      <c r="I2301" t="str">
        <f t="shared" si="178"/>
        <v>232</v>
      </c>
      <c r="J2301" t="str">
        <f t="shared" si="179"/>
        <v>At Risk</v>
      </c>
      <c r="M2301" s="9" t="s">
        <v>7785</v>
      </c>
      <c r="N2301" s="10">
        <v>1</v>
      </c>
      <c r="P2301" s="9" t="s">
        <v>7785</v>
      </c>
      <c r="Q2301" s="10">
        <v>2389.7600000000002</v>
      </c>
      <c r="S2301" t="s">
        <v>6713</v>
      </c>
      <c r="T2301">
        <v>45696</v>
      </c>
      <c r="U2301">
        <v>59</v>
      </c>
      <c r="V2301">
        <v>1</v>
      </c>
      <c r="W2301">
        <v>4897.1400000000003</v>
      </c>
      <c r="X2301">
        <v>5</v>
      </c>
      <c r="Y2301">
        <v>3</v>
      </c>
      <c r="Z2301">
        <v>3</v>
      </c>
      <c r="AA2301" t="s">
        <v>11831</v>
      </c>
      <c r="AB2301" t="s">
        <v>11832</v>
      </c>
    </row>
    <row r="2302" spans="1:28" x14ac:dyDescent="0.3">
      <c r="A2302" s="9" t="s">
        <v>6713</v>
      </c>
      <c r="B2302" s="20">
        <v>45696</v>
      </c>
      <c r="C2302" s="30">
        <f>superstore_excel!X$2 - B2302</f>
        <v>59</v>
      </c>
      <c r="D2302" s="10">
        <v>1</v>
      </c>
      <c r="E2302" s="10">
        <v>4897.1400000000003</v>
      </c>
      <c r="F2302">
        <f t="shared" si="177"/>
        <v>5</v>
      </c>
      <c r="G2302">
        <f t="shared" si="175"/>
        <v>3</v>
      </c>
      <c r="H2302">
        <f t="shared" si="176"/>
        <v>3</v>
      </c>
      <c r="I2302" t="str">
        <f t="shared" si="178"/>
        <v>533</v>
      </c>
      <c r="J2302" t="str">
        <f t="shared" si="179"/>
        <v>Recent Customers</v>
      </c>
      <c r="M2302" s="9" t="s">
        <v>10269</v>
      </c>
      <c r="N2302" s="10">
        <v>1</v>
      </c>
      <c r="P2302" s="9" t="s">
        <v>10269</v>
      </c>
      <c r="Q2302" s="10">
        <v>2653.94</v>
      </c>
      <c r="S2302" t="s">
        <v>1115</v>
      </c>
      <c r="T2302">
        <v>45025</v>
      </c>
      <c r="U2302">
        <v>730</v>
      </c>
      <c r="V2302">
        <v>4</v>
      </c>
      <c r="W2302">
        <v>7492.8723885324507</v>
      </c>
      <c r="X2302">
        <v>2</v>
      </c>
      <c r="Y2302">
        <v>4</v>
      </c>
      <c r="Z2302">
        <v>4</v>
      </c>
      <c r="AA2302" t="s">
        <v>11844</v>
      </c>
      <c r="AB2302" t="s">
        <v>11839</v>
      </c>
    </row>
    <row r="2303" spans="1:28" x14ac:dyDescent="0.3">
      <c r="A2303" s="9" t="s">
        <v>1115</v>
      </c>
      <c r="B2303" s="20">
        <v>45025</v>
      </c>
      <c r="C2303" s="30">
        <f>superstore_excel!X$2 - B2303</f>
        <v>730</v>
      </c>
      <c r="D2303" s="10">
        <v>4</v>
      </c>
      <c r="E2303" s="10">
        <v>7492.8723885324507</v>
      </c>
      <c r="F2303">
        <f t="shared" si="177"/>
        <v>2</v>
      </c>
      <c r="G2303">
        <f t="shared" si="175"/>
        <v>4</v>
      </c>
      <c r="H2303">
        <f t="shared" si="176"/>
        <v>4</v>
      </c>
      <c r="I2303" t="str">
        <f t="shared" si="178"/>
        <v>244</v>
      </c>
      <c r="J2303" t="str">
        <f t="shared" si="179"/>
        <v>At Risk</v>
      </c>
      <c r="M2303" s="9" t="s">
        <v>6713</v>
      </c>
      <c r="N2303" s="10">
        <v>1</v>
      </c>
      <c r="P2303" s="9" t="s">
        <v>6713</v>
      </c>
      <c r="Q2303" s="10">
        <v>4897.1400000000003</v>
      </c>
      <c r="S2303" t="s">
        <v>2763</v>
      </c>
      <c r="T2303">
        <v>45679</v>
      </c>
      <c r="U2303">
        <v>76</v>
      </c>
      <c r="V2303">
        <v>2</v>
      </c>
      <c r="W2303">
        <v>5749.98</v>
      </c>
      <c r="X2303">
        <v>5</v>
      </c>
      <c r="Y2303">
        <v>4</v>
      </c>
      <c r="Z2303">
        <v>3</v>
      </c>
      <c r="AA2303" t="s">
        <v>11854</v>
      </c>
      <c r="AB2303" t="s">
        <v>11832</v>
      </c>
    </row>
    <row r="2304" spans="1:28" x14ac:dyDescent="0.3">
      <c r="A2304" s="9" t="s">
        <v>2763</v>
      </c>
      <c r="B2304" s="20">
        <v>45679</v>
      </c>
      <c r="C2304" s="30">
        <f>superstore_excel!X$2 - B2304</f>
        <v>76</v>
      </c>
      <c r="D2304" s="10">
        <v>2</v>
      </c>
      <c r="E2304" s="10">
        <v>5749.98</v>
      </c>
      <c r="F2304">
        <f t="shared" si="177"/>
        <v>5</v>
      </c>
      <c r="G2304">
        <f t="shared" si="175"/>
        <v>4</v>
      </c>
      <c r="H2304">
        <f t="shared" si="176"/>
        <v>3</v>
      </c>
      <c r="I2304" t="str">
        <f t="shared" si="178"/>
        <v>543</v>
      </c>
      <c r="J2304" t="str">
        <f t="shared" si="179"/>
        <v>Recent Customers</v>
      </c>
      <c r="M2304" s="9" t="s">
        <v>1115</v>
      </c>
      <c r="N2304" s="10">
        <v>4</v>
      </c>
      <c r="P2304" s="9" t="s">
        <v>1115</v>
      </c>
      <c r="Q2304" s="10">
        <v>7492.8723885324507</v>
      </c>
      <c r="S2304" t="s">
        <v>1555</v>
      </c>
      <c r="T2304">
        <v>45700</v>
      </c>
      <c r="U2304">
        <v>55</v>
      </c>
      <c r="V2304">
        <v>4</v>
      </c>
      <c r="W2304">
        <v>11098.176330183431</v>
      </c>
      <c r="X2304">
        <v>5</v>
      </c>
      <c r="Y2304">
        <v>4</v>
      </c>
      <c r="Z2304">
        <v>4</v>
      </c>
      <c r="AA2304" t="s">
        <v>11849</v>
      </c>
      <c r="AB2304" t="s">
        <v>11836</v>
      </c>
    </row>
    <row r="2305" spans="1:28" x14ac:dyDescent="0.3">
      <c r="A2305" s="9" t="s">
        <v>1555</v>
      </c>
      <c r="B2305" s="20">
        <v>45700</v>
      </c>
      <c r="C2305" s="30">
        <f>superstore_excel!X$2 - B2305</f>
        <v>55</v>
      </c>
      <c r="D2305" s="10">
        <v>4</v>
      </c>
      <c r="E2305" s="10">
        <v>11098.176330183431</v>
      </c>
      <c r="F2305">
        <f t="shared" si="177"/>
        <v>5</v>
      </c>
      <c r="G2305">
        <f t="shared" si="175"/>
        <v>4</v>
      </c>
      <c r="H2305">
        <f t="shared" si="176"/>
        <v>4</v>
      </c>
      <c r="I2305" t="str">
        <f t="shared" si="178"/>
        <v>544</v>
      </c>
      <c r="J2305" t="str">
        <f t="shared" si="179"/>
        <v>Loyal Customers</v>
      </c>
      <c r="M2305" s="9" t="s">
        <v>2763</v>
      </c>
      <c r="N2305" s="10">
        <v>2</v>
      </c>
      <c r="P2305" s="9" t="s">
        <v>2763</v>
      </c>
      <c r="Q2305" s="10">
        <v>5749.98</v>
      </c>
      <c r="S2305" t="s">
        <v>10080</v>
      </c>
      <c r="T2305">
        <v>45407</v>
      </c>
      <c r="U2305">
        <v>348</v>
      </c>
      <c r="V2305">
        <v>1</v>
      </c>
      <c r="W2305">
        <v>989.8</v>
      </c>
      <c r="X2305">
        <v>3</v>
      </c>
      <c r="Y2305">
        <v>3</v>
      </c>
      <c r="Z2305">
        <v>1</v>
      </c>
      <c r="AA2305" t="s">
        <v>11841</v>
      </c>
      <c r="AB2305" t="s">
        <v>11834</v>
      </c>
    </row>
    <row r="2306" spans="1:28" x14ac:dyDescent="0.3">
      <c r="A2306" s="9" t="s">
        <v>10080</v>
      </c>
      <c r="B2306" s="20">
        <v>45407</v>
      </c>
      <c r="C2306" s="30">
        <f>superstore_excel!X$2 - B2306</f>
        <v>348</v>
      </c>
      <c r="D2306" s="10">
        <v>1</v>
      </c>
      <c r="E2306" s="10">
        <v>989.8</v>
      </c>
      <c r="F2306">
        <f t="shared" si="177"/>
        <v>3</v>
      </c>
      <c r="G2306">
        <f t="shared" si="175"/>
        <v>3</v>
      </c>
      <c r="H2306">
        <f t="shared" si="176"/>
        <v>1</v>
      </c>
      <c r="I2306" t="str">
        <f t="shared" si="178"/>
        <v>331</v>
      </c>
      <c r="J2306" t="str">
        <f t="shared" si="179"/>
        <v>Others</v>
      </c>
      <c r="M2306" s="9" t="s">
        <v>1555</v>
      </c>
      <c r="N2306" s="10">
        <v>4</v>
      </c>
      <c r="P2306" s="9" t="s">
        <v>1555</v>
      </c>
      <c r="Q2306" s="10">
        <v>11098.176330183431</v>
      </c>
      <c r="S2306" t="s">
        <v>1404</v>
      </c>
      <c r="T2306">
        <v>45395</v>
      </c>
      <c r="U2306">
        <v>360</v>
      </c>
      <c r="V2306">
        <v>4</v>
      </c>
      <c r="W2306">
        <v>8056.6096005013806</v>
      </c>
      <c r="X2306">
        <v>3</v>
      </c>
      <c r="Y2306">
        <v>4</v>
      </c>
      <c r="Z2306">
        <v>4</v>
      </c>
      <c r="AA2306" t="s">
        <v>11853</v>
      </c>
      <c r="AB2306" t="s">
        <v>11834</v>
      </c>
    </row>
    <row r="2307" spans="1:28" x14ac:dyDescent="0.3">
      <c r="A2307" s="9" t="s">
        <v>1404</v>
      </c>
      <c r="B2307" s="20">
        <v>45395</v>
      </c>
      <c r="C2307" s="30">
        <f>superstore_excel!X$2 - B2307</f>
        <v>360</v>
      </c>
      <c r="D2307" s="10">
        <v>4</v>
      </c>
      <c r="E2307" s="10">
        <v>8056.6096005013806</v>
      </c>
      <c r="F2307">
        <f t="shared" si="177"/>
        <v>3</v>
      </c>
      <c r="G2307">
        <f t="shared" si="175"/>
        <v>4</v>
      </c>
      <c r="H2307">
        <f t="shared" si="176"/>
        <v>4</v>
      </c>
      <c r="I2307" t="str">
        <f t="shared" si="178"/>
        <v>344</v>
      </c>
      <c r="J2307" t="str">
        <f t="shared" si="179"/>
        <v>Others</v>
      </c>
      <c r="M2307" s="9" t="s">
        <v>10080</v>
      </c>
      <c r="N2307" s="10">
        <v>1</v>
      </c>
      <c r="P2307" s="9" t="s">
        <v>10080</v>
      </c>
      <c r="Q2307" s="10">
        <v>989.8</v>
      </c>
      <c r="S2307" t="s">
        <v>220</v>
      </c>
      <c r="T2307">
        <v>45554</v>
      </c>
      <c r="U2307">
        <v>201</v>
      </c>
      <c r="V2307">
        <v>9</v>
      </c>
      <c r="W2307">
        <v>23378.27565678726</v>
      </c>
      <c r="X2307">
        <v>4</v>
      </c>
      <c r="Y2307">
        <v>5</v>
      </c>
      <c r="Z2307">
        <v>4</v>
      </c>
      <c r="AA2307" t="s">
        <v>11861</v>
      </c>
      <c r="AB2307" t="s">
        <v>11836</v>
      </c>
    </row>
    <row r="2308" spans="1:28" x14ac:dyDescent="0.3">
      <c r="A2308" s="9" t="s">
        <v>220</v>
      </c>
      <c r="B2308" s="20">
        <v>45554</v>
      </c>
      <c r="C2308" s="30">
        <f>superstore_excel!X$2 - B2308</f>
        <v>201</v>
      </c>
      <c r="D2308" s="10">
        <v>9</v>
      </c>
      <c r="E2308" s="10">
        <v>23378.27565678726</v>
      </c>
      <c r="F2308">
        <f t="shared" si="177"/>
        <v>4</v>
      </c>
      <c r="G2308">
        <f t="shared" si="175"/>
        <v>5</v>
      </c>
      <c r="H2308">
        <f t="shared" si="176"/>
        <v>4</v>
      </c>
      <c r="I2308" t="str">
        <f t="shared" si="178"/>
        <v>454</v>
      </c>
      <c r="J2308" t="str">
        <f t="shared" si="179"/>
        <v>Loyal Customers</v>
      </c>
      <c r="M2308" s="9" t="s">
        <v>1404</v>
      </c>
      <c r="N2308" s="10">
        <v>4</v>
      </c>
      <c r="P2308" s="9" t="s">
        <v>1404</v>
      </c>
      <c r="Q2308" s="10">
        <v>8056.6096005013806</v>
      </c>
      <c r="S2308" t="s">
        <v>2833</v>
      </c>
      <c r="T2308">
        <v>45097</v>
      </c>
      <c r="U2308">
        <v>658</v>
      </c>
      <c r="V2308">
        <v>1</v>
      </c>
      <c r="W2308">
        <v>4366.75</v>
      </c>
      <c r="X2308">
        <v>2</v>
      </c>
      <c r="Y2308">
        <v>3</v>
      </c>
      <c r="Z2308">
        <v>3</v>
      </c>
      <c r="AA2308" t="s">
        <v>11838</v>
      </c>
      <c r="AB2308" t="s">
        <v>11839</v>
      </c>
    </row>
    <row r="2309" spans="1:28" x14ac:dyDescent="0.3">
      <c r="A2309" s="9" t="s">
        <v>2833</v>
      </c>
      <c r="B2309" s="20">
        <v>45097</v>
      </c>
      <c r="C2309" s="30">
        <f>superstore_excel!X$2 - B2309</f>
        <v>658</v>
      </c>
      <c r="D2309" s="10">
        <v>1</v>
      </c>
      <c r="E2309" s="10">
        <v>4366.75</v>
      </c>
      <c r="F2309">
        <f t="shared" si="177"/>
        <v>2</v>
      </c>
      <c r="G2309">
        <f t="shared" ref="G2309:G2372" si="180">IF(D2309&gt;=_xlfn.QUARTILE.INC(D:D,4),5, IF(D2309&gt;=_xlfn.QUARTILE.INC(D:D,3),4, IF(D2309&gt;=_xlfn.QUARTILE.INC(D:D,2),3, IF(D2309&gt;=_xlfn.QUARTILE.INC(D:D,1),2,1))))</f>
        <v>3</v>
      </c>
      <c r="H2309">
        <f t="shared" ref="H2309:H2372" si="181">IF(E2309&gt;=_xlfn.QUARTILE.INC(E:E,4),5, IF(E2309&gt;=_xlfn.QUARTILE.INC(E:E,3),4, IF(E2309&gt;=_xlfn.QUARTILE.INC(E:E,2),3, IF(E2309&gt;=_xlfn.QUARTILE.INC(E:E,1),2,1))))</f>
        <v>3</v>
      </c>
      <c r="I2309" t="str">
        <f t="shared" si="178"/>
        <v>233</v>
      </c>
      <c r="J2309" t="str">
        <f t="shared" si="179"/>
        <v>At Risk</v>
      </c>
      <c r="M2309" s="9" t="s">
        <v>220</v>
      </c>
      <c r="N2309" s="10">
        <v>9</v>
      </c>
      <c r="P2309" s="9" t="s">
        <v>220</v>
      </c>
      <c r="Q2309" s="10">
        <v>23378.27565678726</v>
      </c>
      <c r="S2309" t="s">
        <v>6927</v>
      </c>
      <c r="T2309">
        <v>45430</v>
      </c>
      <c r="U2309">
        <v>325</v>
      </c>
      <c r="V2309">
        <v>1</v>
      </c>
      <c r="W2309">
        <v>1614.02</v>
      </c>
      <c r="X2309">
        <v>4</v>
      </c>
      <c r="Y2309">
        <v>3</v>
      </c>
      <c r="Z2309">
        <v>1</v>
      </c>
      <c r="AA2309" t="s">
        <v>11840</v>
      </c>
      <c r="AB2309" t="s">
        <v>11834</v>
      </c>
    </row>
    <row r="2310" spans="1:28" x14ac:dyDescent="0.3">
      <c r="A2310" s="9" t="s">
        <v>6927</v>
      </c>
      <c r="B2310" s="20">
        <v>45430</v>
      </c>
      <c r="C2310" s="30">
        <f>superstore_excel!X$2 - B2310</f>
        <v>325</v>
      </c>
      <c r="D2310" s="10">
        <v>1</v>
      </c>
      <c r="E2310" s="10">
        <v>1614.02</v>
      </c>
      <c r="F2310">
        <f t="shared" ref="F2310:F2373" si="182">IF(C2310&lt;=_xlfn.QUARTILE.INC(C:C,1),5, IF(C2310&lt;=_xlfn.QUARTILE.INC(C:C,2),4, IF(C2310&lt;=_xlfn.QUARTILE.INC(C:C,3),3, IF(C2310&lt;=_xlfn.QUARTILE.INC(C:C,4),2,1))))</f>
        <v>4</v>
      </c>
      <c r="G2310">
        <f t="shared" si="180"/>
        <v>3</v>
      </c>
      <c r="H2310">
        <f t="shared" si="181"/>
        <v>1</v>
      </c>
      <c r="I2310" t="str">
        <f t="shared" ref="I2310:I2373" si="183">F2310 &amp; G2310 &amp; H2310</f>
        <v>431</v>
      </c>
      <c r="J2310" t="str">
        <f t="shared" ref="J2310:J2373" si="184">IF(I2310="555","Champions",
IF(AND(F2310&gt;=4,G2310&gt;=4,H2310&gt;=4),"Loyal Customers",
IF(F2310=5,"Recent Customers",
IF(G2310=5,"Frequent Buyers",
IF(H2310=5,"Big Spenders",
IF(F2310&lt;=2,"At Risk",
"Others"))))))</f>
        <v>Others</v>
      </c>
      <c r="M2310" s="9" t="s">
        <v>2833</v>
      </c>
      <c r="N2310" s="10">
        <v>1</v>
      </c>
      <c r="P2310" s="9" t="s">
        <v>2833</v>
      </c>
      <c r="Q2310" s="10">
        <v>4366.75</v>
      </c>
      <c r="S2310" t="s">
        <v>3501</v>
      </c>
      <c r="T2310">
        <v>45298</v>
      </c>
      <c r="U2310">
        <v>457</v>
      </c>
      <c r="V2310">
        <v>1</v>
      </c>
      <c r="W2310">
        <v>2892.26</v>
      </c>
      <c r="X2310">
        <v>3</v>
      </c>
      <c r="Y2310">
        <v>3</v>
      </c>
      <c r="Z2310">
        <v>2</v>
      </c>
      <c r="AA2310" t="s">
        <v>11837</v>
      </c>
      <c r="AB2310" t="s">
        <v>11834</v>
      </c>
    </row>
    <row r="2311" spans="1:28" x14ac:dyDescent="0.3">
      <c r="A2311" s="9" t="s">
        <v>3501</v>
      </c>
      <c r="B2311" s="20">
        <v>45298</v>
      </c>
      <c r="C2311" s="30">
        <f>superstore_excel!X$2 - B2311</f>
        <v>457</v>
      </c>
      <c r="D2311" s="10">
        <v>1</v>
      </c>
      <c r="E2311" s="10">
        <v>2892.26</v>
      </c>
      <c r="F2311">
        <f t="shared" si="182"/>
        <v>3</v>
      </c>
      <c r="G2311">
        <f t="shared" si="180"/>
        <v>3</v>
      </c>
      <c r="H2311">
        <f t="shared" si="181"/>
        <v>2</v>
      </c>
      <c r="I2311" t="str">
        <f t="shared" si="183"/>
        <v>332</v>
      </c>
      <c r="J2311" t="str">
        <f t="shared" si="184"/>
        <v>Others</v>
      </c>
      <c r="M2311" s="9" t="s">
        <v>6927</v>
      </c>
      <c r="N2311" s="10">
        <v>1</v>
      </c>
      <c r="P2311" s="9" t="s">
        <v>6927</v>
      </c>
      <c r="Q2311" s="10">
        <v>1614.02</v>
      </c>
      <c r="S2311" t="s">
        <v>8900</v>
      </c>
      <c r="T2311">
        <v>45230</v>
      </c>
      <c r="U2311">
        <v>525</v>
      </c>
      <c r="V2311">
        <v>1</v>
      </c>
      <c r="W2311">
        <v>1014.17</v>
      </c>
      <c r="X2311">
        <v>3</v>
      </c>
      <c r="Y2311">
        <v>3</v>
      </c>
      <c r="Z2311">
        <v>1</v>
      </c>
      <c r="AA2311" t="s">
        <v>11841</v>
      </c>
      <c r="AB2311" t="s">
        <v>11834</v>
      </c>
    </row>
    <row r="2312" spans="1:28" x14ac:dyDescent="0.3">
      <c r="A2312" s="9" t="s">
        <v>8900</v>
      </c>
      <c r="B2312" s="20">
        <v>45230</v>
      </c>
      <c r="C2312" s="30">
        <f>superstore_excel!X$2 - B2312</f>
        <v>525</v>
      </c>
      <c r="D2312" s="10">
        <v>1</v>
      </c>
      <c r="E2312" s="10">
        <v>1014.17</v>
      </c>
      <c r="F2312">
        <f t="shared" si="182"/>
        <v>3</v>
      </c>
      <c r="G2312">
        <f t="shared" si="180"/>
        <v>3</v>
      </c>
      <c r="H2312">
        <f t="shared" si="181"/>
        <v>1</v>
      </c>
      <c r="I2312" t="str">
        <f t="shared" si="183"/>
        <v>331</v>
      </c>
      <c r="J2312" t="str">
        <f t="shared" si="184"/>
        <v>Others</v>
      </c>
      <c r="M2312" s="9" t="s">
        <v>3501</v>
      </c>
      <c r="N2312" s="10">
        <v>1</v>
      </c>
      <c r="P2312" s="9" t="s">
        <v>3501</v>
      </c>
      <c r="Q2312" s="10">
        <v>2892.26</v>
      </c>
      <c r="S2312" t="s">
        <v>6916</v>
      </c>
      <c r="T2312">
        <v>45125</v>
      </c>
      <c r="U2312">
        <v>630</v>
      </c>
      <c r="V2312">
        <v>1</v>
      </c>
      <c r="W2312">
        <v>4496.8500000000004</v>
      </c>
      <c r="X2312">
        <v>2</v>
      </c>
      <c r="Y2312">
        <v>3</v>
      </c>
      <c r="Z2312">
        <v>3</v>
      </c>
      <c r="AA2312" t="s">
        <v>11838</v>
      </c>
      <c r="AB2312" t="s">
        <v>11839</v>
      </c>
    </row>
    <row r="2313" spans="1:28" x14ac:dyDescent="0.3">
      <c r="A2313" s="9" t="s">
        <v>6916</v>
      </c>
      <c r="B2313" s="20">
        <v>45125</v>
      </c>
      <c r="C2313" s="30">
        <f>superstore_excel!X$2 - B2313</f>
        <v>630</v>
      </c>
      <c r="D2313" s="10">
        <v>1</v>
      </c>
      <c r="E2313" s="10">
        <v>4496.8500000000004</v>
      </c>
      <c r="F2313">
        <f t="shared" si="182"/>
        <v>2</v>
      </c>
      <c r="G2313">
        <f t="shared" si="180"/>
        <v>3</v>
      </c>
      <c r="H2313">
        <f t="shared" si="181"/>
        <v>3</v>
      </c>
      <c r="I2313" t="str">
        <f t="shared" si="183"/>
        <v>233</v>
      </c>
      <c r="J2313" t="str">
        <f t="shared" si="184"/>
        <v>At Risk</v>
      </c>
      <c r="M2313" s="9" t="s">
        <v>8900</v>
      </c>
      <c r="N2313" s="10">
        <v>1</v>
      </c>
      <c r="P2313" s="9" t="s">
        <v>8900</v>
      </c>
      <c r="Q2313" s="10">
        <v>1014.17</v>
      </c>
      <c r="S2313" t="s">
        <v>4454</v>
      </c>
      <c r="T2313">
        <v>45057</v>
      </c>
      <c r="U2313">
        <v>698</v>
      </c>
      <c r="V2313">
        <v>1</v>
      </c>
      <c r="W2313">
        <v>1845.26</v>
      </c>
      <c r="X2313">
        <v>2</v>
      </c>
      <c r="Y2313">
        <v>3</v>
      </c>
      <c r="Z2313">
        <v>2</v>
      </c>
      <c r="AA2313" t="s">
        <v>11848</v>
      </c>
      <c r="AB2313" t="s">
        <v>11839</v>
      </c>
    </row>
    <row r="2314" spans="1:28" x14ac:dyDescent="0.3">
      <c r="A2314" s="9" t="s">
        <v>4454</v>
      </c>
      <c r="B2314" s="20">
        <v>45057</v>
      </c>
      <c r="C2314" s="30">
        <f>superstore_excel!X$2 - B2314</f>
        <v>698</v>
      </c>
      <c r="D2314" s="10">
        <v>1</v>
      </c>
      <c r="E2314" s="10">
        <v>1845.26</v>
      </c>
      <c r="F2314">
        <f t="shared" si="182"/>
        <v>2</v>
      </c>
      <c r="G2314">
        <f t="shared" si="180"/>
        <v>3</v>
      </c>
      <c r="H2314">
        <f t="shared" si="181"/>
        <v>2</v>
      </c>
      <c r="I2314" t="str">
        <f t="shared" si="183"/>
        <v>232</v>
      </c>
      <c r="J2314" t="str">
        <f t="shared" si="184"/>
        <v>At Risk</v>
      </c>
      <c r="M2314" s="9" t="s">
        <v>6916</v>
      </c>
      <c r="N2314" s="10">
        <v>1</v>
      </c>
      <c r="P2314" s="9" t="s">
        <v>6916</v>
      </c>
      <c r="Q2314" s="10">
        <v>4496.8500000000004</v>
      </c>
      <c r="S2314" t="s">
        <v>2743</v>
      </c>
      <c r="T2314">
        <v>45567</v>
      </c>
      <c r="U2314">
        <v>188</v>
      </c>
      <c r="V2314">
        <v>1</v>
      </c>
      <c r="W2314">
        <v>4847.05</v>
      </c>
      <c r="X2314">
        <v>4</v>
      </c>
      <c r="Y2314">
        <v>3</v>
      </c>
      <c r="Z2314">
        <v>3</v>
      </c>
      <c r="AA2314" t="s">
        <v>11833</v>
      </c>
      <c r="AB2314" t="s">
        <v>11834</v>
      </c>
    </row>
    <row r="2315" spans="1:28" x14ac:dyDescent="0.3">
      <c r="A2315" s="9" t="s">
        <v>2743</v>
      </c>
      <c r="B2315" s="20">
        <v>45567</v>
      </c>
      <c r="C2315" s="30">
        <f>superstore_excel!X$2 - B2315</f>
        <v>188</v>
      </c>
      <c r="D2315" s="10">
        <v>1</v>
      </c>
      <c r="E2315" s="10">
        <v>4847.05</v>
      </c>
      <c r="F2315">
        <f t="shared" si="182"/>
        <v>4</v>
      </c>
      <c r="G2315">
        <f t="shared" si="180"/>
        <v>3</v>
      </c>
      <c r="H2315">
        <f t="shared" si="181"/>
        <v>3</v>
      </c>
      <c r="I2315" t="str">
        <f t="shared" si="183"/>
        <v>433</v>
      </c>
      <c r="J2315" t="str">
        <f t="shared" si="184"/>
        <v>Others</v>
      </c>
      <c r="M2315" s="9" t="s">
        <v>4454</v>
      </c>
      <c r="N2315" s="10">
        <v>1</v>
      </c>
      <c r="P2315" s="9" t="s">
        <v>4454</v>
      </c>
      <c r="Q2315" s="10">
        <v>1845.26</v>
      </c>
      <c r="S2315" t="s">
        <v>2816</v>
      </c>
      <c r="T2315">
        <v>45118</v>
      </c>
      <c r="U2315">
        <v>637</v>
      </c>
      <c r="V2315">
        <v>1</v>
      </c>
      <c r="W2315">
        <v>2770.42</v>
      </c>
      <c r="X2315">
        <v>2</v>
      </c>
      <c r="Y2315">
        <v>3</v>
      </c>
      <c r="Z2315">
        <v>2</v>
      </c>
      <c r="AA2315" t="s">
        <v>11848</v>
      </c>
      <c r="AB2315" t="s">
        <v>11839</v>
      </c>
    </row>
    <row r="2316" spans="1:28" x14ac:dyDescent="0.3">
      <c r="A2316" s="9" t="s">
        <v>2816</v>
      </c>
      <c r="B2316" s="20">
        <v>45118</v>
      </c>
      <c r="C2316" s="30">
        <f>superstore_excel!X$2 - B2316</f>
        <v>637</v>
      </c>
      <c r="D2316" s="10">
        <v>1</v>
      </c>
      <c r="E2316" s="10">
        <v>2770.42</v>
      </c>
      <c r="F2316">
        <f t="shared" si="182"/>
        <v>2</v>
      </c>
      <c r="G2316">
        <f t="shared" si="180"/>
        <v>3</v>
      </c>
      <c r="H2316">
        <f t="shared" si="181"/>
        <v>2</v>
      </c>
      <c r="I2316" t="str">
        <f t="shared" si="183"/>
        <v>232</v>
      </c>
      <c r="J2316" t="str">
        <f t="shared" si="184"/>
        <v>At Risk</v>
      </c>
      <c r="M2316" s="9" t="s">
        <v>2743</v>
      </c>
      <c r="N2316" s="10">
        <v>1</v>
      </c>
      <c r="P2316" s="9" t="s">
        <v>2743</v>
      </c>
      <c r="Q2316" s="10">
        <v>4847.05</v>
      </c>
      <c r="S2316" t="s">
        <v>6909</v>
      </c>
      <c r="T2316">
        <v>45660</v>
      </c>
      <c r="U2316">
        <v>95</v>
      </c>
      <c r="V2316">
        <v>1</v>
      </c>
      <c r="W2316">
        <v>1635.4</v>
      </c>
      <c r="X2316">
        <v>5</v>
      </c>
      <c r="Y2316">
        <v>3</v>
      </c>
      <c r="Z2316">
        <v>1</v>
      </c>
      <c r="AA2316" t="s">
        <v>11850</v>
      </c>
      <c r="AB2316" t="s">
        <v>11832</v>
      </c>
    </row>
    <row r="2317" spans="1:28" x14ac:dyDescent="0.3">
      <c r="A2317" s="9" t="s">
        <v>6909</v>
      </c>
      <c r="B2317" s="20">
        <v>45660</v>
      </c>
      <c r="C2317" s="30">
        <f>superstore_excel!X$2 - B2317</f>
        <v>95</v>
      </c>
      <c r="D2317" s="10">
        <v>1</v>
      </c>
      <c r="E2317" s="10">
        <v>1635.4</v>
      </c>
      <c r="F2317">
        <f t="shared" si="182"/>
        <v>5</v>
      </c>
      <c r="G2317">
        <f t="shared" si="180"/>
        <v>3</v>
      </c>
      <c r="H2317">
        <f t="shared" si="181"/>
        <v>1</v>
      </c>
      <c r="I2317" t="str">
        <f t="shared" si="183"/>
        <v>531</v>
      </c>
      <c r="J2317" t="str">
        <f t="shared" si="184"/>
        <v>Recent Customers</v>
      </c>
      <c r="M2317" s="9" t="s">
        <v>2816</v>
      </c>
      <c r="N2317" s="10">
        <v>1</v>
      </c>
      <c r="P2317" s="9" t="s">
        <v>2816</v>
      </c>
      <c r="Q2317" s="10">
        <v>2770.42</v>
      </c>
      <c r="S2317" t="s">
        <v>11471</v>
      </c>
      <c r="T2317">
        <v>45443</v>
      </c>
      <c r="U2317">
        <v>312</v>
      </c>
      <c r="V2317">
        <v>1</v>
      </c>
      <c r="W2317">
        <v>4653.0200000000004</v>
      </c>
      <c r="X2317">
        <v>4</v>
      </c>
      <c r="Y2317">
        <v>3</v>
      </c>
      <c r="Z2317">
        <v>3</v>
      </c>
      <c r="AA2317" t="s">
        <v>11833</v>
      </c>
      <c r="AB2317" t="s">
        <v>11834</v>
      </c>
    </row>
    <row r="2318" spans="1:28" x14ac:dyDescent="0.3">
      <c r="A2318" s="9" t="s">
        <v>11471</v>
      </c>
      <c r="B2318" s="20">
        <v>45443</v>
      </c>
      <c r="C2318" s="30">
        <f>superstore_excel!X$2 - B2318</f>
        <v>312</v>
      </c>
      <c r="D2318" s="10">
        <v>1</v>
      </c>
      <c r="E2318" s="10">
        <v>4653.0200000000004</v>
      </c>
      <c r="F2318">
        <f t="shared" si="182"/>
        <v>4</v>
      </c>
      <c r="G2318">
        <f t="shared" si="180"/>
        <v>3</v>
      </c>
      <c r="H2318">
        <f t="shared" si="181"/>
        <v>3</v>
      </c>
      <c r="I2318" t="str">
        <f t="shared" si="183"/>
        <v>433</v>
      </c>
      <c r="J2318" t="str">
        <f t="shared" si="184"/>
        <v>Others</v>
      </c>
      <c r="M2318" s="9" t="s">
        <v>6909</v>
      </c>
      <c r="N2318" s="10">
        <v>1</v>
      </c>
      <c r="P2318" s="9" t="s">
        <v>6909</v>
      </c>
      <c r="Q2318" s="10">
        <v>1635.4</v>
      </c>
      <c r="S2318" t="s">
        <v>8704</v>
      </c>
      <c r="T2318">
        <v>45164</v>
      </c>
      <c r="U2318">
        <v>591</v>
      </c>
      <c r="V2318">
        <v>1</v>
      </c>
      <c r="W2318">
        <v>2135.4499999999998</v>
      </c>
      <c r="X2318">
        <v>2</v>
      </c>
      <c r="Y2318">
        <v>3</v>
      </c>
      <c r="Z2318">
        <v>2</v>
      </c>
      <c r="AA2318" t="s">
        <v>11848</v>
      </c>
      <c r="AB2318" t="s">
        <v>11839</v>
      </c>
    </row>
    <row r="2319" spans="1:28" x14ac:dyDescent="0.3">
      <c r="A2319" s="9" t="s">
        <v>8704</v>
      </c>
      <c r="B2319" s="20">
        <v>45164</v>
      </c>
      <c r="C2319" s="30">
        <f>superstore_excel!X$2 - B2319</f>
        <v>591</v>
      </c>
      <c r="D2319" s="10">
        <v>1</v>
      </c>
      <c r="E2319" s="10">
        <v>2135.4499999999998</v>
      </c>
      <c r="F2319">
        <f t="shared" si="182"/>
        <v>2</v>
      </c>
      <c r="G2319">
        <f t="shared" si="180"/>
        <v>3</v>
      </c>
      <c r="H2319">
        <f t="shared" si="181"/>
        <v>2</v>
      </c>
      <c r="I2319" t="str">
        <f t="shared" si="183"/>
        <v>232</v>
      </c>
      <c r="J2319" t="str">
        <f t="shared" si="184"/>
        <v>At Risk</v>
      </c>
      <c r="M2319" s="9" t="s">
        <v>11471</v>
      </c>
      <c r="N2319" s="10">
        <v>1</v>
      </c>
      <c r="P2319" s="9" t="s">
        <v>11471</v>
      </c>
      <c r="Q2319" s="10">
        <v>4653.0200000000004</v>
      </c>
      <c r="S2319" t="s">
        <v>11483</v>
      </c>
      <c r="T2319">
        <v>45515</v>
      </c>
      <c r="U2319">
        <v>240</v>
      </c>
      <c r="V2319">
        <v>1</v>
      </c>
      <c r="W2319">
        <v>2031.94</v>
      </c>
      <c r="X2319">
        <v>4</v>
      </c>
      <c r="Y2319">
        <v>3</v>
      </c>
      <c r="Z2319">
        <v>2</v>
      </c>
      <c r="AA2319" t="s">
        <v>11842</v>
      </c>
      <c r="AB2319" t="s">
        <v>11834</v>
      </c>
    </row>
    <row r="2320" spans="1:28" x14ac:dyDescent="0.3">
      <c r="A2320" s="9" t="s">
        <v>11483</v>
      </c>
      <c r="B2320" s="20">
        <v>45515</v>
      </c>
      <c r="C2320" s="30">
        <f>superstore_excel!X$2 - B2320</f>
        <v>240</v>
      </c>
      <c r="D2320" s="10">
        <v>1</v>
      </c>
      <c r="E2320" s="10">
        <v>2031.94</v>
      </c>
      <c r="F2320">
        <f t="shared" si="182"/>
        <v>4</v>
      </c>
      <c r="G2320">
        <f t="shared" si="180"/>
        <v>3</v>
      </c>
      <c r="H2320">
        <f t="shared" si="181"/>
        <v>2</v>
      </c>
      <c r="I2320" t="str">
        <f t="shared" si="183"/>
        <v>432</v>
      </c>
      <c r="J2320" t="str">
        <f t="shared" si="184"/>
        <v>Others</v>
      </c>
      <c r="M2320" s="9" t="s">
        <v>8704</v>
      </c>
      <c r="N2320" s="10">
        <v>1</v>
      </c>
      <c r="P2320" s="9" t="s">
        <v>8704</v>
      </c>
      <c r="Q2320" s="10">
        <v>2135.4499999999998</v>
      </c>
      <c r="S2320" t="s">
        <v>8921</v>
      </c>
      <c r="T2320">
        <v>45159</v>
      </c>
      <c r="U2320">
        <v>596</v>
      </c>
      <c r="V2320">
        <v>1</v>
      </c>
      <c r="W2320">
        <v>4718.99</v>
      </c>
      <c r="X2320">
        <v>2</v>
      </c>
      <c r="Y2320">
        <v>3</v>
      </c>
      <c r="Z2320">
        <v>3</v>
      </c>
      <c r="AA2320" t="s">
        <v>11838</v>
      </c>
      <c r="AB2320" t="s">
        <v>11839</v>
      </c>
    </row>
    <row r="2321" spans="1:28" x14ac:dyDescent="0.3">
      <c r="A2321" s="9" t="s">
        <v>8921</v>
      </c>
      <c r="B2321" s="20">
        <v>45159</v>
      </c>
      <c r="C2321" s="30">
        <f>superstore_excel!X$2 - B2321</f>
        <v>596</v>
      </c>
      <c r="D2321" s="10">
        <v>1</v>
      </c>
      <c r="E2321" s="10">
        <v>4718.99</v>
      </c>
      <c r="F2321">
        <f t="shared" si="182"/>
        <v>2</v>
      </c>
      <c r="G2321">
        <f t="shared" si="180"/>
        <v>3</v>
      </c>
      <c r="H2321">
        <f t="shared" si="181"/>
        <v>3</v>
      </c>
      <c r="I2321" t="str">
        <f t="shared" si="183"/>
        <v>233</v>
      </c>
      <c r="J2321" t="str">
        <f t="shared" si="184"/>
        <v>At Risk</v>
      </c>
      <c r="M2321" s="9" t="s">
        <v>11483</v>
      </c>
      <c r="N2321" s="10">
        <v>1</v>
      </c>
      <c r="P2321" s="9" t="s">
        <v>11483</v>
      </c>
      <c r="Q2321" s="10">
        <v>2031.94</v>
      </c>
      <c r="S2321" t="s">
        <v>1658</v>
      </c>
      <c r="T2321">
        <v>45570</v>
      </c>
      <c r="U2321">
        <v>185</v>
      </c>
      <c r="V2321">
        <v>4</v>
      </c>
      <c r="W2321">
        <v>11362.310816638119</v>
      </c>
      <c r="X2321">
        <v>4</v>
      </c>
      <c r="Y2321">
        <v>4</v>
      </c>
      <c r="Z2321">
        <v>4</v>
      </c>
      <c r="AA2321" t="s">
        <v>11835</v>
      </c>
      <c r="AB2321" t="s">
        <v>11836</v>
      </c>
    </row>
    <row r="2322" spans="1:28" x14ac:dyDescent="0.3">
      <c r="A2322" s="9" t="s">
        <v>1658</v>
      </c>
      <c r="B2322" s="20">
        <v>45570</v>
      </c>
      <c r="C2322" s="30">
        <f>superstore_excel!X$2 - B2322</f>
        <v>185</v>
      </c>
      <c r="D2322" s="10">
        <v>4</v>
      </c>
      <c r="E2322" s="10">
        <v>11362.310816638119</v>
      </c>
      <c r="F2322">
        <f t="shared" si="182"/>
        <v>4</v>
      </c>
      <c r="G2322">
        <f t="shared" si="180"/>
        <v>4</v>
      </c>
      <c r="H2322">
        <f t="shared" si="181"/>
        <v>4</v>
      </c>
      <c r="I2322" t="str">
        <f t="shared" si="183"/>
        <v>444</v>
      </c>
      <c r="J2322" t="str">
        <f t="shared" si="184"/>
        <v>Loyal Customers</v>
      </c>
      <c r="M2322" s="9" t="s">
        <v>8921</v>
      </c>
      <c r="N2322" s="10">
        <v>1</v>
      </c>
      <c r="P2322" s="9" t="s">
        <v>8921</v>
      </c>
      <c r="Q2322" s="10">
        <v>4718.99</v>
      </c>
      <c r="S2322" t="s">
        <v>9163</v>
      </c>
      <c r="T2322">
        <v>45698</v>
      </c>
      <c r="U2322">
        <v>57</v>
      </c>
      <c r="V2322">
        <v>1</v>
      </c>
      <c r="W2322">
        <v>1373.85</v>
      </c>
      <c r="X2322">
        <v>5</v>
      </c>
      <c r="Y2322">
        <v>3</v>
      </c>
      <c r="Z2322">
        <v>1</v>
      </c>
      <c r="AA2322" t="s">
        <v>11850</v>
      </c>
      <c r="AB2322" t="s">
        <v>11832</v>
      </c>
    </row>
    <row r="2323" spans="1:28" x14ac:dyDescent="0.3">
      <c r="A2323" s="9" t="s">
        <v>9163</v>
      </c>
      <c r="B2323" s="20">
        <v>45698</v>
      </c>
      <c r="C2323" s="30">
        <f>superstore_excel!X$2 - B2323</f>
        <v>57</v>
      </c>
      <c r="D2323" s="10">
        <v>1</v>
      </c>
      <c r="E2323" s="10">
        <v>1373.85</v>
      </c>
      <c r="F2323">
        <f t="shared" si="182"/>
        <v>5</v>
      </c>
      <c r="G2323">
        <f t="shared" si="180"/>
        <v>3</v>
      </c>
      <c r="H2323">
        <f t="shared" si="181"/>
        <v>1</v>
      </c>
      <c r="I2323" t="str">
        <f t="shared" si="183"/>
        <v>531</v>
      </c>
      <c r="J2323" t="str">
        <f t="shared" si="184"/>
        <v>Recent Customers</v>
      </c>
      <c r="M2323" s="9" t="s">
        <v>1658</v>
      </c>
      <c r="N2323" s="10">
        <v>4</v>
      </c>
      <c r="P2323" s="9" t="s">
        <v>1658</v>
      </c>
      <c r="Q2323" s="10">
        <v>11362.310816638119</v>
      </c>
      <c r="S2323" t="s">
        <v>981</v>
      </c>
      <c r="T2323">
        <v>45533</v>
      </c>
      <c r="U2323">
        <v>222</v>
      </c>
      <c r="V2323">
        <v>4</v>
      </c>
      <c r="W2323">
        <v>9760.1919062455399</v>
      </c>
      <c r="X2323">
        <v>4</v>
      </c>
      <c r="Y2323">
        <v>4</v>
      </c>
      <c r="Z2323">
        <v>4</v>
      </c>
      <c r="AA2323" t="s">
        <v>11835</v>
      </c>
      <c r="AB2323" t="s">
        <v>11836</v>
      </c>
    </row>
    <row r="2324" spans="1:28" x14ac:dyDescent="0.3">
      <c r="A2324" s="9" t="s">
        <v>981</v>
      </c>
      <c r="B2324" s="20">
        <v>45533</v>
      </c>
      <c r="C2324" s="30">
        <f>superstore_excel!X$2 - B2324</f>
        <v>222</v>
      </c>
      <c r="D2324" s="10">
        <v>4</v>
      </c>
      <c r="E2324" s="10">
        <v>9760.1919062455399</v>
      </c>
      <c r="F2324">
        <f t="shared" si="182"/>
        <v>4</v>
      </c>
      <c r="G2324">
        <f t="shared" si="180"/>
        <v>4</v>
      </c>
      <c r="H2324">
        <f t="shared" si="181"/>
        <v>4</v>
      </c>
      <c r="I2324" t="str">
        <f t="shared" si="183"/>
        <v>444</v>
      </c>
      <c r="J2324" t="str">
        <f t="shared" si="184"/>
        <v>Loyal Customers</v>
      </c>
      <c r="M2324" s="9" t="s">
        <v>9163</v>
      </c>
      <c r="N2324" s="10">
        <v>1</v>
      </c>
      <c r="P2324" s="9" t="s">
        <v>9163</v>
      </c>
      <c r="Q2324" s="10">
        <v>1373.85</v>
      </c>
      <c r="S2324" t="s">
        <v>2242</v>
      </c>
      <c r="T2324">
        <v>45568</v>
      </c>
      <c r="U2324">
        <v>187</v>
      </c>
      <c r="V2324">
        <v>4</v>
      </c>
      <c r="W2324">
        <v>11446.12173953405</v>
      </c>
      <c r="X2324">
        <v>4</v>
      </c>
      <c r="Y2324">
        <v>4</v>
      </c>
      <c r="Z2324">
        <v>4</v>
      </c>
      <c r="AA2324" t="s">
        <v>11835</v>
      </c>
      <c r="AB2324" t="s">
        <v>11836</v>
      </c>
    </row>
    <row r="2325" spans="1:28" x14ac:dyDescent="0.3">
      <c r="A2325" s="9" t="s">
        <v>2242</v>
      </c>
      <c r="B2325" s="20">
        <v>45568</v>
      </c>
      <c r="C2325" s="30">
        <f>superstore_excel!X$2 - B2325</f>
        <v>187</v>
      </c>
      <c r="D2325" s="10">
        <v>4</v>
      </c>
      <c r="E2325" s="10">
        <v>11446.12173953405</v>
      </c>
      <c r="F2325">
        <f t="shared" si="182"/>
        <v>4</v>
      </c>
      <c r="G2325">
        <f t="shared" si="180"/>
        <v>4</v>
      </c>
      <c r="H2325">
        <f t="shared" si="181"/>
        <v>4</v>
      </c>
      <c r="I2325" t="str">
        <f t="shared" si="183"/>
        <v>444</v>
      </c>
      <c r="J2325" t="str">
        <f t="shared" si="184"/>
        <v>Loyal Customers</v>
      </c>
      <c r="M2325" s="9" t="s">
        <v>981</v>
      </c>
      <c r="N2325" s="10">
        <v>4</v>
      </c>
      <c r="P2325" s="9" t="s">
        <v>981</v>
      </c>
      <c r="Q2325" s="10">
        <v>9760.1919062455399</v>
      </c>
      <c r="S2325" t="s">
        <v>8846</v>
      </c>
      <c r="T2325">
        <v>45043</v>
      </c>
      <c r="U2325">
        <v>712</v>
      </c>
      <c r="V2325">
        <v>1</v>
      </c>
      <c r="W2325">
        <v>1188.06</v>
      </c>
      <c r="X2325">
        <v>2</v>
      </c>
      <c r="Y2325">
        <v>3</v>
      </c>
      <c r="Z2325">
        <v>1</v>
      </c>
      <c r="AA2325" t="s">
        <v>11847</v>
      </c>
      <c r="AB2325" t="s">
        <v>11839</v>
      </c>
    </row>
    <row r="2326" spans="1:28" x14ac:dyDescent="0.3">
      <c r="A2326" s="9" t="s">
        <v>8846</v>
      </c>
      <c r="B2326" s="20">
        <v>45043</v>
      </c>
      <c r="C2326" s="30">
        <f>superstore_excel!X$2 - B2326</f>
        <v>712</v>
      </c>
      <c r="D2326" s="10">
        <v>1</v>
      </c>
      <c r="E2326" s="10">
        <v>1188.06</v>
      </c>
      <c r="F2326">
        <f t="shared" si="182"/>
        <v>2</v>
      </c>
      <c r="G2326">
        <f t="shared" si="180"/>
        <v>3</v>
      </c>
      <c r="H2326">
        <f t="shared" si="181"/>
        <v>1</v>
      </c>
      <c r="I2326" t="str">
        <f t="shared" si="183"/>
        <v>231</v>
      </c>
      <c r="J2326" t="str">
        <f t="shared" si="184"/>
        <v>At Risk</v>
      </c>
      <c r="M2326" s="9" t="s">
        <v>2242</v>
      </c>
      <c r="N2326" s="10">
        <v>4</v>
      </c>
      <c r="P2326" s="9" t="s">
        <v>2242</v>
      </c>
      <c r="Q2326" s="10">
        <v>11446.12173953405</v>
      </c>
      <c r="S2326" t="s">
        <v>6050</v>
      </c>
      <c r="T2326">
        <v>45284</v>
      </c>
      <c r="U2326">
        <v>471</v>
      </c>
      <c r="V2326">
        <v>2</v>
      </c>
      <c r="W2326">
        <v>7592.41</v>
      </c>
      <c r="X2326">
        <v>3</v>
      </c>
      <c r="Y2326">
        <v>4</v>
      </c>
      <c r="Z2326">
        <v>4</v>
      </c>
      <c r="AA2326" t="s">
        <v>11853</v>
      </c>
      <c r="AB2326" t="s">
        <v>11834</v>
      </c>
    </row>
    <row r="2327" spans="1:28" x14ac:dyDescent="0.3">
      <c r="A2327" s="9" t="s">
        <v>6050</v>
      </c>
      <c r="B2327" s="20">
        <v>45284</v>
      </c>
      <c r="C2327" s="30">
        <f>superstore_excel!X$2 - B2327</f>
        <v>471</v>
      </c>
      <c r="D2327" s="10">
        <v>2</v>
      </c>
      <c r="E2327" s="10">
        <v>7592.41</v>
      </c>
      <c r="F2327">
        <f t="shared" si="182"/>
        <v>3</v>
      </c>
      <c r="G2327">
        <f t="shared" si="180"/>
        <v>4</v>
      </c>
      <c r="H2327">
        <f t="shared" si="181"/>
        <v>4</v>
      </c>
      <c r="I2327" t="str">
        <f t="shared" si="183"/>
        <v>344</v>
      </c>
      <c r="J2327" t="str">
        <f t="shared" si="184"/>
        <v>Others</v>
      </c>
      <c r="M2327" s="9" t="s">
        <v>8846</v>
      </c>
      <c r="N2327" s="10">
        <v>1</v>
      </c>
      <c r="P2327" s="9" t="s">
        <v>8846</v>
      </c>
      <c r="Q2327" s="10">
        <v>1188.06</v>
      </c>
      <c r="S2327" t="s">
        <v>7065</v>
      </c>
      <c r="T2327">
        <v>45132</v>
      </c>
      <c r="U2327">
        <v>623</v>
      </c>
      <c r="V2327">
        <v>1</v>
      </c>
      <c r="W2327">
        <v>969.02</v>
      </c>
      <c r="X2327">
        <v>2</v>
      </c>
      <c r="Y2327">
        <v>3</v>
      </c>
      <c r="Z2327">
        <v>1</v>
      </c>
      <c r="AA2327" t="s">
        <v>11847</v>
      </c>
      <c r="AB2327" t="s">
        <v>11839</v>
      </c>
    </row>
    <row r="2328" spans="1:28" x14ac:dyDescent="0.3">
      <c r="A2328" s="9" t="s">
        <v>7065</v>
      </c>
      <c r="B2328" s="20">
        <v>45132</v>
      </c>
      <c r="C2328" s="30">
        <f>superstore_excel!X$2 - B2328</f>
        <v>623</v>
      </c>
      <c r="D2328" s="10">
        <v>1</v>
      </c>
      <c r="E2328" s="10">
        <v>969.02</v>
      </c>
      <c r="F2328">
        <f t="shared" si="182"/>
        <v>2</v>
      </c>
      <c r="G2328">
        <f t="shared" si="180"/>
        <v>3</v>
      </c>
      <c r="H2328">
        <f t="shared" si="181"/>
        <v>1</v>
      </c>
      <c r="I2328" t="str">
        <f t="shared" si="183"/>
        <v>231</v>
      </c>
      <c r="J2328" t="str">
        <f t="shared" si="184"/>
        <v>At Risk</v>
      </c>
      <c r="M2328" s="9" t="s">
        <v>6050</v>
      </c>
      <c r="N2328" s="10">
        <v>2</v>
      </c>
      <c r="P2328" s="9" t="s">
        <v>6050</v>
      </c>
      <c r="Q2328" s="10">
        <v>7592.41</v>
      </c>
      <c r="S2328" t="s">
        <v>2661</v>
      </c>
      <c r="T2328">
        <v>45685</v>
      </c>
      <c r="U2328">
        <v>70</v>
      </c>
      <c r="V2328">
        <v>1</v>
      </c>
      <c r="W2328">
        <v>2209.1999999999998</v>
      </c>
      <c r="X2328">
        <v>5</v>
      </c>
      <c r="Y2328">
        <v>3</v>
      </c>
      <c r="Z2328">
        <v>2</v>
      </c>
      <c r="AA2328" t="s">
        <v>11846</v>
      </c>
      <c r="AB2328" t="s">
        <v>11832</v>
      </c>
    </row>
    <row r="2329" spans="1:28" x14ac:dyDescent="0.3">
      <c r="A2329" s="9" t="s">
        <v>2661</v>
      </c>
      <c r="B2329" s="20">
        <v>45685</v>
      </c>
      <c r="C2329" s="30">
        <f>superstore_excel!X$2 - B2329</f>
        <v>70</v>
      </c>
      <c r="D2329" s="10">
        <v>1</v>
      </c>
      <c r="E2329" s="10">
        <v>2209.1999999999998</v>
      </c>
      <c r="F2329">
        <f t="shared" si="182"/>
        <v>5</v>
      </c>
      <c r="G2329">
        <f t="shared" si="180"/>
        <v>3</v>
      </c>
      <c r="H2329">
        <f t="shared" si="181"/>
        <v>2</v>
      </c>
      <c r="I2329" t="str">
        <f t="shared" si="183"/>
        <v>532</v>
      </c>
      <c r="J2329" t="str">
        <f t="shared" si="184"/>
        <v>Recent Customers</v>
      </c>
      <c r="M2329" s="9" t="s">
        <v>7065</v>
      </c>
      <c r="N2329" s="10">
        <v>1</v>
      </c>
      <c r="P2329" s="9" t="s">
        <v>7065</v>
      </c>
      <c r="Q2329" s="10">
        <v>969.02</v>
      </c>
      <c r="S2329" t="s">
        <v>2828</v>
      </c>
      <c r="T2329">
        <v>45507</v>
      </c>
      <c r="U2329">
        <v>248</v>
      </c>
      <c r="V2329">
        <v>1</v>
      </c>
      <c r="W2329">
        <v>3882.91</v>
      </c>
      <c r="X2329">
        <v>4</v>
      </c>
      <c r="Y2329">
        <v>3</v>
      </c>
      <c r="Z2329">
        <v>3</v>
      </c>
      <c r="AA2329" t="s">
        <v>11833</v>
      </c>
      <c r="AB2329" t="s">
        <v>11834</v>
      </c>
    </row>
    <row r="2330" spans="1:28" x14ac:dyDescent="0.3">
      <c r="A2330" s="9" t="s">
        <v>2828</v>
      </c>
      <c r="B2330" s="20">
        <v>45507</v>
      </c>
      <c r="C2330" s="30">
        <f>superstore_excel!X$2 - B2330</f>
        <v>248</v>
      </c>
      <c r="D2330" s="10">
        <v>1</v>
      </c>
      <c r="E2330" s="10">
        <v>3882.91</v>
      </c>
      <c r="F2330">
        <f t="shared" si="182"/>
        <v>4</v>
      </c>
      <c r="G2330">
        <f t="shared" si="180"/>
        <v>3</v>
      </c>
      <c r="H2330">
        <f t="shared" si="181"/>
        <v>3</v>
      </c>
      <c r="I2330" t="str">
        <f t="shared" si="183"/>
        <v>433</v>
      </c>
      <c r="J2330" t="str">
        <f t="shared" si="184"/>
        <v>Others</v>
      </c>
      <c r="M2330" s="9" t="s">
        <v>2661</v>
      </c>
      <c r="N2330" s="10">
        <v>1</v>
      </c>
      <c r="P2330" s="9" t="s">
        <v>2661</v>
      </c>
      <c r="Q2330" s="10">
        <v>2209.1999999999998</v>
      </c>
      <c r="S2330" t="s">
        <v>10530</v>
      </c>
      <c r="T2330">
        <v>45127</v>
      </c>
      <c r="U2330">
        <v>628</v>
      </c>
      <c r="V2330">
        <v>1</v>
      </c>
      <c r="W2330">
        <v>1712.03</v>
      </c>
      <c r="X2330">
        <v>2</v>
      </c>
      <c r="Y2330">
        <v>3</v>
      </c>
      <c r="Z2330">
        <v>1</v>
      </c>
      <c r="AA2330" t="s">
        <v>11847</v>
      </c>
      <c r="AB2330" t="s">
        <v>11839</v>
      </c>
    </row>
    <row r="2331" spans="1:28" x14ac:dyDescent="0.3">
      <c r="A2331" s="9" t="s">
        <v>10530</v>
      </c>
      <c r="B2331" s="20">
        <v>45127</v>
      </c>
      <c r="C2331" s="30">
        <f>superstore_excel!X$2 - B2331</f>
        <v>628</v>
      </c>
      <c r="D2331" s="10">
        <v>1</v>
      </c>
      <c r="E2331" s="10">
        <v>1712.03</v>
      </c>
      <c r="F2331">
        <f t="shared" si="182"/>
        <v>2</v>
      </c>
      <c r="G2331">
        <f t="shared" si="180"/>
        <v>3</v>
      </c>
      <c r="H2331">
        <f t="shared" si="181"/>
        <v>1</v>
      </c>
      <c r="I2331" t="str">
        <f t="shared" si="183"/>
        <v>231</v>
      </c>
      <c r="J2331" t="str">
        <f t="shared" si="184"/>
        <v>At Risk</v>
      </c>
      <c r="M2331" s="9" t="s">
        <v>2828</v>
      </c>
      <c r="N2331" s="10">
        <v>1</v>
      </c>
      <c r="P2331" s="9" t="s">
        <v>2828</v>
      </c>
      <c r="Q2331" s="10">
        <v>3882.91</v>
      </c>
      <c r="S2331" t="s">
        <v>7585</v>
      </c>
      <c r="T2331">
        <v>45328</v>
      </c>
      <c r="U2331">
        <v>427</v>
      </c>
      <c r="V2331">
        <v>1</v>
      </c>
      <c r="W2331">
        <v>3631.61</v>
      </c>
      <c r="X2331">
        <v>3</v>
      </c>
      <c r="Y2331">
        <v>3</v>
      </c>
      <c r="Z2331">
        <v>3</v>
      </c>
      <c r="AA2331" t="s">
        <v>11845</v>
      </c>
      <c r="AB2331" t="s">
        <v>11834</v>
      </c>
    </row>
    <row r="2332" spans="1:28" x14ac:dyDescent="0.3">
      <c r="A2332" s="9" t="s">
        <v>7585</v>
      </c>
      <c r="B2332" s="20">
        <v>45328</v>
      </c>
      <c r="C2332" s="30">
        <f>superstore_excel!X$2 - B2332</f>
        <v>427</v>
      </c>
      <c r="D2332" s="10">
        <v>1</v>
      </c>
      <c r="E2332" s="10">
        <v>3631.61</v>
      </c>
      <c r="F2332">
        <f t="shared" si="182"/>
        <v>3</v>
      </c>
      <c r="G2332">
        <f t="shared" si="180"/>
        <v>3</v>
      </c>
      <c r="H2332">
        <f t="shared" si="181"/>
        <v>3</v>
      </c>
      <c r="I2332" t="str">
        <f t="shared" si="183"/>
        <v>333</v>
      </c>
      <c r="J2332" t="str">
        <f t="shared" si="184"/>
        <v>Others</v>
      </c>
      <c r="M2332" s="9" t="s">
        <v>10530</v>
      </c>
      <c r="N2332" s="10">
        <v>1</v>
      </c>
      <c r="P2332" s="9" t="s">
        <v>10530</v>
      </c>
      <c r="Q2332" s="10">
        <v>1712.03</v>
      </c>
      <c r="S2332" t="s">
        <v>2943</v>
      </c>
      <c r="T2332">
        <v>45400</v>
      </c>
      <c r="U2332">
        <v>355</v>
      </c>
      <c r="V2332">
        <v>1</v>
      </c>
      <c r="W2332">
        <v>2767.1</v>
      </c>
      <c r="X2332">
        <v>3</v>
      </c>
      <c r="Y2332">
        <v>3</v>
      </c>
      <c r="Z2332">
        <v>2</v>
      </c>
      <c r="AA2332" t="s">
        <v>11837</v>
      </c>
      <c r="AB2332" t="s">
        <v>11834</v>
      </c>
    </row>
    <row r="2333" spans="1:28" x14ac:dyDescent="0.3">
      <c r="A2333" s="9" t="s">
        <v>2943</v>
      </c>
      <c r="B2333" s="20">
        <v>45400</v>
      </c>
      <c r="C2333" s="30">
        <f>superstore_excel!X$2 - B2333</f>
        <v>355</v>
      </c>
      <c r="D2333" s="10">
        <v>1</v>
      </c>
      <c r="E2333" s="10">
        <v>2767.1</v>
      </c>
      <c r="F2333">
        <f t="shared" si="182"/>
        <v>3</v>
      </c>
      <c r="G2333">
        <f t="shared" si="180"/>
        <v>3</v>
      </c>
      <c r="H2333">
        <f t="shared" si="181"/>
        <v>2</v>
      </c>
      <c r="I2333" t="str">
        <f t="shared" si="183"/>
        <v>332</v>
      </c>
      <c r="J2333" t="str">
        <f t="shared" si="184"/>
        <v>Others</v>
      </c>
      <c r="M2333" s="9" t="s">
        <v>7585</v>
      </c>
      <c r="N2333" s="10">
        <v>1</v>
      </c>
      <c r="P2333" s="9" t="s">
        <v>7585</v>
      </c>
      <c r="Q2333" s="10">
        <v>3631.61</v>
      </c>
      <c r="S2333" t="s">
        <v>11388</v>
      </c>
      <c r="T2333">
        <v>45078</v>
      </c>
      <c r="U2333">
        <v>677</v>
      </c>
      <c r="V2333">
        <v>1</v>
      </c>
      <c r="W2333">
        <v>3377.96</v>
      </c>
      <c r="X2333">
        <v>2</v>
      </c>
      <c r="Y2333">
        <v>3</v>
      </c>
      <c r="Z2333">
        <v>2</v>
      </c>
      <c r="AA2333" t="s">
        <v>11848</v>
      </c>
      <c r="AB2333" t="s">
        <v>11839</v>
      </c>
    </row>
    <row r="2334" spans="1:28" x14ac:dyDescent="0.3">
      <c r="A2334" s="9" t="s">
        <v>11388</v>
      </c>
      <c r="B2334" s="20">
        <v>45078</v>
      </c>
      <c r="C2334" s="30">
        <f>superstore_excel!X$2 - B2334</f>
        <v>677</v>
      </c>
      <c r="D2334" s="10">
        <v>1</v>
      </c>
      <c r="E2334" s="10">
        <v>3377.96</v>
      </c>
      <c r="F2334">
        <f t="shared" si="182"/>
        <v>2</v>
      </c>
      <c r="G2334">
        <f t="shared" si="180"/>
        <v>3</v>
      </c>
      <c r="H2334">
        <f t="shared" si="181"/>
        <v>2</v>
      </c>
      <c r="I2334" t="str">
        <f t="shared" si="183"/>
        <v>232</v>
      </c>
      <c r="J2334" t="str">
        <f t="shared" si="184"/>
        <v>At Risk</v>
      </c>
      <c r="M2334" s="9" t="s">
        <v>2943</v>
      </c>
      <c r="N2334" s="10">
        <v>1</v>
      </c>
      <c r="P2334" s="9" t="s">
        <v>2943</v>
      </c>
      <c r="Q2334" s="10">
        <v>2767.1</v>
      </c>
      <c r="S2334" t="s">
        <v>6652</v>
      </c>
      <c r="T2334">
        <v>45378</v>
      </c>
      <c r="U2334">
        <v>377</v>
      </c>
      <c r="V2334">
        <v>1</v>
      </c>
      <c r="W2334">
        <v>3476.64</v>
      </c>
      <c r="X2334">
        <v>3</v>
      </c>
      <c r="Y2334">
        <v>3</v>
      </c>
      <c r="Z2334">
        <v>3</v>
      </c>
      <c r="AA2334" t="s">
        <v>11845</v>
      </c>
      <c r="AB2334" t="s">
        <v>11834</v>
      </c>
    </row>
    <row r="2335" spans="1:28" x14ac:dyDescent="0.3">
      <c r="A2335" s="9" t="s">
        <v>6652</v>
      </c>
      <c r="B2335" s="20">
        <v>45378</v>
      </c>
      <c r="C2335" s="30">
        <f>superstore_excel!X$2 - B2335</f>
        <v>377</v>
      </c>
      <c r="D2335" s="10">
        <v>1</v>
      </c>
      <c r="E2335" s="10">
        <v>3476.64</v>
      </c>
      <c r="F2335">
        <f t="shared" si="182"/>
        <v>3</v>
      </c>
      <c r="G2335">
        <f t="shared" si="180"/>
        <v>3</v>
      </c>
      <c r="H2335">
        <f t="shared" si="181"/>
        <v>3</v>
      </c>
      <c r="I2335" t="str">
        <f t="shared" si="183"/>
        <v>333</v>
      </c>
      <c r="J2335" t="str">
        <f t="shared" si="184"/>
        <v>Others</v>
      </c>
      <c r="M2335" s="9" t="s">
        <v>11388</v>
      </c>
      <c r="N2335" s="10">
        <v>1</v>
      </c>
      <c r="P2335" s="9" t="s">
        <v>11388</v>
      </c>
      <c r="Q2335" s="10">
        <v>3377.96</v>
      </c>
      <c r="S2335" t="s">
        <v>3837</v>
      </c>
      <c r="T2335">
        <v>45478</v>
      </c>
      <c r="U2335">
        <v>277</v>
      </c>
      <c r="V2335">
        <v>1</v>
      </c>
      <c r="W2335">
        <v>70.55</v>
      </c>
      <c r="X2335">
        <v>4</v>
      </c>
      <c r="Y2335">
        <v>3</v>
      </c>
      <c r="Z2335">
        <v>1</v>
      </c>
      <c r="AA2335" t="s">
        <v>11840</v>
      </c>
      <c r="AB2335" t="s">
        <v>11834</v>
      </c>
    </row>
    <row r="2336" spans="1:28" x14ac:dyDescent="0.3">
      <c r="A2336" s="9" t="s">
        <v>3837</v>
      </c>
      <c r="B2336" s="20">
        <v>45478</v>
      </c>
      <c r="C2336" s="30">
        <f>superstore_excel!X$2 - B2336</f>
        <v>277</v>
      </c>
      <c r="D2336" s="10">
        <v>1</v>
      </c>
      <c r="E2336" s="10">
        <v>70.55</v>
      </c>
      <c r="F2336">
        <f t="shared" si="182"/>
        <v>4</v>
      </c>
      <c r="G2336">
        <f t="shared" si="180"/>
        <v>3</v>
      </c>
      <c r="H2336">
        <f t="shared" si="181"/>
        <v>1</v>
      </c>
      <c r="I2336" t="str">
        <f t="shared" si="183"/>
        <v>431</v>
      </c>
      <c r="J2336" t="str">
        <f t="shared" si="184"/>
        <v>Others</v>
      </c>
      <c r="M2336" s="9" t="s">
        <v>6652</v>
      </c>
      <c r="N2336" s="10">
        <v>1</v>
      </c>
      <c r="P2336" s="9" t="s">
        <v>6652</v>
      </c>
      <c r="Q2336" s="10">
        <v>3476.64</v>
      </c>
      <c r="S2336" t="s">
        <v>1713</v>
      </c>
      <c r="T2336">
        <v>45032</v>
      </c>
      <c r="U2336">
        <v>723</v>
      </c>
      <c r="V2336">
        <v>4</v>
      </c>
      <c r="W2336">
        <v>7589.5563093444798</v>
      </c>
      <c r="X2336">
        <v>2</v>
      </c>
      <c r="Y2336">
        <v>4</v>
      </c>
      <c r="Z2336">
        <v>4</v>
      </c>
      <c r="AA2336" t="s">
        <v>11844</v>
      </c>
      <c r="AB2336" t="s">
        <v>11839</v>
      </c>
    </row>
    <row r="2337" spans="1:28" x14ac:dyDescent="0.3">
      <c r="A2337" s="9" t="s">
        <v>1713</v>
      </c>
      <c r="B2337" s="20">
        <v>45032</v>
      </c>
      <c r="C2337" s="30">
        <f>superstore_excel!X$2 - B2337</f>
        <v>723</v>
      </c>
      <c r="D2337" s="10">
        <v>4</v>
      </c>
      <c r="E2337" s="10">
        <v>7589.5563093444798</v>
      </c>
      <c r="F2337">
        <f t="shared" si="182"/>
        <v>2</v>
      </c>
      <c r="G2337">
        <f t="shared" si="180"/>
        <v>4</v>
      </c>
      <c r="H2337">
        <f t="shared" si="181"/>
        <v>4</v>
      </c>
      <c r="I2337" t="str">
        <f t="shared" si="183"/>
        <v>244</v>
      </c>
      <c r="J2337" t="str">
        <f t="shared" si="184"/>
        <v>At Risk</v>
      </c>
      <c r="M2337" s="9" t="s">
        <v>3837</v>
      </c>
      <c r="N2337" s="10">
        <v>1</v>
      </c>
      <c r="P2337" s="9" t="s">
        <v>3837</v>
      </c>
      <c r="Q2337" s="10">
        <v>70.55</v>
      </c>
      <c r="S2337" t="s">
        <v>7032</v>
      </c>
      <c r="T2337">
        <v>45376</v>
      </c>
      <c r="U2337">
        <v>379</v>
      </c>
      <c r="V2337">
        <v>1</v>
      </c>
      <c r="W2337">
        <v>4504.83</v>
      </c>
      <c r="X2337">
        <v>3</v>
      </c>
      <c r="Y2337">
        <v>3</v>
      </c>
      <c r="Z2337">
        <v>3</v>
      </c>
      <c r="AA2337" t="s">
        <v>11845</v>
      </c>
      <c r="AB2337" t="s">
        <v>11834</v>
      </c>
    </row>
    <row r="2338" spans="1:28" x14ac:dyDescent="0.3">
      <c r="A2338" s="9" t="s">
        <v>7032</v>
      </c>
      <c r="B2338" s="20">
        <v>45376</v>
      </c>
      <c r="C2338" s="30">
        <f>superstore_excel!X$2 - B2338</f>
        <v>379</v>
      </c>
      <c r="D2338" s="10">
        <v>1</v>
      </c>
      <c r="E2338" s="10">
        <v>4504.83</v>
      </c>
      <c r="F2338">
        <f t="shared" si="182"/>
        <v>3</v>
      </c>
      <c r="G2338">
        <f t="shared" si="180"/>
        <v>3</v>
      </c>
      <c r="H2338">
        <f t="shared" si="181"/>
        <v>3</v>
      </c>
      <c r="I2338" t="str">
        <f t="shared" si="183"/>
        <v>333</v>
      </c>
      <c r="J2338" t="str">
        <f t="shared" si="184"/>
        <v>Others</v>
      </c>
      <c r="M2338" s="9" t="s">
        <v>1713</v>
      </c>
      <c r="N2338" s="10">
        <v>4</v>
      </c>
      <c r="P2338" s="9" t="s">
        <v>1713</v>
      </c>
      <c r="Q2338" s="10">
        <v>7589.5563093444798</v>
      </c>
      <c r="S2338" t="s">
        <v>10194</v>
      </c>
      <c r="T2338">
        <v>45215</v>
      </c>
      <c r="U2338">
        <v>540</v>
      </c>
      <c r="V2338">
        <v>1</v>
      </c>
      <c r="W2338">
        <v>2072.71</v>
      </c>
      <c r="X2338">
        <v>2</v>
      </c>
      <c r="Y2338">
        <v>3</v>
      </c>
      <c r="Z2338">
        <v>2</v>
      </c>
      <c r="AA2338" t="s">
        <v>11848</v>
      </c>
      <c r="AB2338" t="s">
        <v>11839</v>
      </c>
    </row>
    <row r="2339" spans="1:28" x14ac:dyDescent="0.3">
      <c r="A2339" s="9" t="s">
        <v>10194</v>
      </c>
      <c r="B2339" s="20">
        <v>45215</v>
      </c>
      <c r="C2339" s="30">
        <f>superstore_excel!X$2 - B2339</f>
        <v>540</v>
      </c>
      <c r="D2339" s="10">
        <v>1</v>
      </c>
      <c r="E2339" s="10">
        <v>2072.71</v>
      </c>
      <c r="F2339">
        <f t="shared" si="182"/>
        <v>2</v>
      </c>
      <c r="G2339">
        <f t="shared" si="180"/>
        <v>3</v>
      </c>
      <c r="H2339">
        <f t="shared" si="181"/>
        <v>2</v>
      </c>
      <c r="I2339" t="str">
        <f t="shared" si="183"/>
        <v>232</v>
      </c>
      <c r="J2339" t="str">
        <f t="shared" si="184"/>
        <v>At Risk</v>
      </c>
      <c r="M2339" s="9" t="s">
        <v>7032</v>
      </c>
      <c r="N2339" s="10">
        <v>1</v>
      </c>
      <c r="P2339" s="9" t="s">
        <v>7032</v>
      </c>
      <c r="Q2339" s="10">
        <v>4504.83</v>
      </c>
      <c r="S2339" t="s">
        <v>4470</v>
      </c>
      <c r="T2339">
        <v>45680</v>
      </c>
      <c r="U2339">
        <v>75</v>
      </c>
      <c r="V2339">
        <v>1</v>
      </c>
      <c r="W2339">
        <v>1038.99</v>
      </c>
      <c r="X2339">
        <v>5</v>
      </c>
      <c r="Y2339">
        <v>3</v>
      </c>
      <c r="Z2339">
        <v>1</v>
      </c>
      <c r="AA2339" t="s">
        <v>11850</v>
      </c>
      <c r="AB2339" t="s">
        <v>11832</v>
      </c>
    </row>
    <row r="2340" spans="1:28" x14ac:dyDescent="0.3">
      <c r="A2340" s="9" t="s">
        <v>4470</v>
      </c>
      <c r="B2340" s="20">
        <v>45680</v>
      </c>
      <c r="C2340" s="30">
        <f>superstore_excel!X$2 - B2340</f>
        <v>75</v>
      </c>
      <c r="D2340" s="10">
        <v>1</v>
      </c>
      <c r="E2340" s="10">
        <v>1038.99</v>
      </c>
      <c r="F2340">
        <f t="shared" si="182"/>
        <v>5</v>
      </c>
      <c r="G2340">
        <f t="shared" si="180"/>
        <v>3</v>
      </c>
      <c r="H2340">
        <f t="shared" si="181"/>
        <v>1</v>
      </c>
      <c r="I2340" t="str">
        <f t="shared" si="183"/>
        <v>531</v>
      </c>
      <c r="J2340" t="str">
        <f t="shared" si="184"/>
        <v>Recent Customers</v>
      </c>
      <c r="M2340" s="9" t="s">
        <v>10194</v>
      </c>
      <c r="N2340" s="10">
        <v>1</v>
      </c>
      <c r="P2340" s="9" t="s">
        <v>10194</v>
      </c>
      <c r="Q2340" s="10">
        <v>2072.71</v>
      </c>
      <c r="S2340" t="s">
        <v>2805</v>
      </c>
      <c r="T2340">
        <v>45476</v>
      </c>
      <c r="U2340">
        <v>279</v>
      </c>
      <c r="V2340">
        <v>1</v>
      </c>
      <c r="W2340">
        <v>2162.13</v>
      </c>
      <c r="X2340">
        <v>4</v>
      </c>
      <c r="Y2340">
        <v>3</v>
      </c>
      <c r="Z2340">
        <v>2</v>
      </c>
      <c r="AA2340" t="s">
        <v>11842</v>
      </c>
      <c r="AB2340" t="s">
        <v>11834</v>
      </c>
    </row>
    <row r="2341" spans="1:28" x14ac:dyDescent="0.3">
      <c r="A2341" s="9" t="s">
        <v>2805</v>
      </c>
      <c r="B2341" s="20">
        <v>45476</v>
      </c>
      <c r="C2341" s="30">
        <f>superstore_excel!X$2 - B2341</f>
        <v>279</v>
      </c>
      <c r="D2341" s="10">
        <v>1</v>
      </c>
      <c r="E2341" s="10">
        <v>2162.13</v>
      </c>
      <c r="F2341">
        <f t="shared" si="182"/>
        <v>4</v>
      </c>
      <c r="G2341">
        <f t="shared" si="180"/>
        <v>3</v>
      </c>
      <c r="H2341">
        <f t="shared" si="181"/>
        <v>2</v>
      </c>
      <c r="I2341" t="str">
        <f t="shared" si="183"/>
        <v>432</v>
      </c>
      <c r="J2341" t="str">
        <f t="shared" si="184"/>
        <v>Others</v>
      </c>
      <c r="M2341" s="9" t="s">
        <v>4470</v>
      </c>
      <c r="N2341" s="10">
        <v>1</v>
      </c>
      <c r="P2341" s="9" t="s">
        <v>4470</v>
      </c>
      <c r="Q2341" s="10">
        <v>1038.99</v>
      </c>
      <c r="S2341" t="s">
        <v>6196</v>
      </c>
      <c r="T2341">
        <v>45696</v>
      </c>
      <c r="U2341">
        <v>59</v>
      </c>
      <c r="V2341">
        <v>1</v>
      </c>
      <c r="W2341">
        <v>158.78</v>
      </c>
      <c r="X2341">
        <v>5</v>
      </c>
      <c r="Y2341">
        <v>3</v>
      </c>
      <c r="Z2341">
        <v>1</v>
      </c>
      <c r="AA2341" t="s">
        <v>11850</v>
      </c>
      <c r="AB2341" t="s">
        <v>11832</v>
      </c>
    </row>
    <row r="2342" spans="1:28" x14ac:dyDescent="0.3">
      <c r="A2342" s="9" t="s">
        <v>6196</v>
      </c>
      <c r="B2342" s="20">
        <v>45696</v>
      </c>
      <c r="C2342" s="30">
        <f>superstore_excel!X$2 - B2342</f>
        <v>59</v>
      </c>
      <c r="D2342" s="10">
        <v>1</v>
      </c>
      <c r="E2342" s="10">
        <v>158.78</v>
      </c>
      <c r="F2342">
        <f t="shared" si="182"/>
        <v>5</v>
      </c>
      <c r="G2342">
        <f t="shared" si="180"/>
        <v>3</v>
      </c>
      <c r="H2342">
        <f t="shared" si="181"/>
        <v>1</v>
      </c>
      <c r="I2342" t="str">
        <f t="shared" si="183"/>
        <v>531</v>
      </c>
      <c r="J2342" t="str">
        <f t="shared" si="184"/>
        <v>Recent Customers</v>
      </c>
      <c r="M2342" s="9" t="s">
        <v>2805</v>
      </c>
      <c r="N2342" s="10">
        <v>1</v>
      </c>
      <c r="P2342" s="9" t="s">
        <v>2805</v>
      </c>
      <c r="Q2342" s="10">
        <v>2162.13</v>
      </c>
      <c r="S2342" t="s">
        <v>5717</v>
      </c>
      <c r="T2342">
        <v>45747</v>
      </c>
      <c r="U2342">
        <v>8</v>
      </c>
      <c r="V2342">
        <v>1</v>
      </c>
      <c r="W2342">
        <v>3539.56</v>
      </c>
      <c r="X2342">
        <v>5</v>
      </c>
      <c r="Y2342">
        <v>3</v>
      </c>
      <c r="Z2342">
        <v>3</v>
      </c>
      <c r="AA2342" t="s">
        <v>11831</v>
      </c>
      <c r="AB2342" t="s">
        <v>11832</v>
      </c>
    </row>
    <row r="2343" spans="1:28" x14ac:dyDescent="0.3">
      <c r="A2343" s="9" t="s">
        <v>5717</v>
      </c>
      <c r="B2343" s="20">
        <v>45747</v>
      </c>
      <c r="C2343" s="30">
        <f>superstore_excel!X$2 - B2343</f>
        <v>8</v>
      </c>
      <c r="D2343" s="10">
        <v>1</v>
      </c>
      <c r="E2343" s="10">
        <v>3539.56</v>
      </c>
      <c r="F2343">
        <f t="shared" si="182"/>
        <v>5</v>
      </c>
      <c r="G2343">
        <f t="shared" si="180"/>
        <v>3</v>
      </c>
      <c r="H2343">
        <f t="shared" si="181"/>
        <v>3</v>
      </c>
      <c r="I2343" t="str">
        <f t="shared" si="183"/>
        <v>533</v>
      </c>
      <c r="J2343" t="str">
        <f t="shared" si="184"/>
        <v>Recent Customers</v>
      </c>
      <c r="M2343" s="9" t="s">
        <v>6196</v>
      </c>
      <c r="N2343" s="10">
        <v>1</v>
      </c>
      <c r="P2343" s="9" t="s">
        <v>6196</v>
      </c>
      <c r="Q2343" s="10">
        <v>158.78</v>
      </c>
      <c r="S2343" t="s">
        <v>2545</v>
      </c>
      <c r="T2343">
        <v>45222</v>
      </c>
      <c r="U2343">
        <v>533</v>
      </c>
      <c r="V2343">
        <v>4</v>
      </c>
      <c r="W2343">
        <v>8653.6719494191002</v>
      </c>
      <c r="X2343">
        <v>2</v>
      </c>
      <c r="Y2343">
        <v>4</v>
      </c>
      <c r="Z2343">
        <v>4</v>
      </c>
      <c r="AA2343" t="s">
        <v>11844</v>
      </c>
      <c r="AB2343" t="s">
        <v>11839</v>
      </c>
    </row>
    <row r="2344" spans="1:28" x14ac:dyDescent="0.3">
      <c r="A2344" s="9" t="s">
        <v>2545</v>
      </c>
      <c r="B2344" s="20">
        <v>45222</v>
      </c>
      <c r="C2344" s="30">
        <f>superstore_excel!X$2 - B2344</f>
        <v>533</v>
      </c>
      <c r="D2344" s="10">
        <v>4</v>
      </c>
      <c r="E2344" s="10">
        <v>8653.6719494191002</v>
      </c>
      <c r="F2344">
        <f t="shared" si="182"/>
        <v>2</v>
      </c>
      <c r="G2344">
        <f t="shared" si="180"/>
        <v>4</v>
      </c>
      <c r="H2344">
        <f t="shared" si="181"/>
        <v>4</v>
      </c>
      <c r="I2344" t="str">
        <f t="shared" si="183"/>
        <v>244</v>
      </c>
      <c r="J2344" t="str">
        <f t="shared" si="184"/>
        <v>At Risk</v>
      </c>
      <c r="M2344" s="9" t="s">
        <v>5717</v>
      </c>
      <c r="N2344" s="10">
        <v>1</v>
      </c>
      <c r="P2344" s="9" t="s">
        <v>5717</v>
      </c>
      <c r="Q2344" s="10">
        <v>3539.56</v>
      </c>
      <c r="S2344" t="s">
        <v>938</v>
      </c>
      <c r="T2344">
        <v>45330</v>
      </c>
      <c r="U2344">
        <v>425</v>
      </c>
      <c r="V2344">
        <v>4</v>
      </c>
      <c r="W2344">
        <v>11579.40616197626</v>
      </c>
      <c r="X2344">
        <v>3</v>
      </c>
      <c r="Y2344">
        <v>4</v>
      </c>
      <c r="Z2344">
        <v>4</v>
      </c>
      <c r="AA2344" t="s">
        <v>11853</v>
      </c>
      <c r="AB2344" t="s">
        <v>11834</v>
      </c>
    </row>
    <row r="2345" spans="1:28" x14ac:dyDescent="0.3">
      <c r="A2345" s="9" t="s">
        <v>938</v>
      </c>
      <c r="B2345" s="20">
        <v>45330</v>
      </c>
      <c r="C2345" s="30">
        <f>superstore_excel!X$2 - B2345</f>
        <v>425</v>
      </c>
      <c r="D2345" s="10">
        <v>4</v>
      </c>
      <c r="E2345" s="10">
        <v>11579.40616197626</v>
      </c>
      <c r="F2345">
        <f t="shared" si="182"/>
        <v>3</v>
      </c>
      <c r="G2345">
        <f t="shared" si="180"/>
        <v>4</v>
      </c>
      <c r="H2345">
        <f t="shared" si="181"/>
        <v>4</v>
      </c>
      <c r="I2345" t="str">
        <f t="shared" si="183"/>
        <v>344</v>
      </c>
      <c r="J2345" t="str">
        <f t="shared" si="184"/>
        <v>Others</v>
      </c>
      <c r="M2345" s="9" t="s">
        <v>2545</v>
      </c>
      <c r="N2345" s="10">
        <v>4</v>
      </c>
      <c r="P2345" s="9" t="s">
        <v>2545</v>
      </c>
      <c r="Q2345" s="10">
        <v>8653.6719494191002</v>
      </c>
      <c r="S2345" t="s">
        <v>1765</v>
      </c>
      <c r="T2345">
        <v>45368</v>
      </c>
      <c r="U2345">
        <v>387</v>
      </c>
      <c r="V2345">
        <v>4</v>
      </c>
      <c r="W2345">
        <v>9437.1085525718408</v>
      </c>
      <c r="X2345">
        <v>3</v>
      </c>
      <c r="Y2345">
        <v>4</v>
      </c>
      <c r="Z2345">
        <v>4</v>
      </c>
      <c r="AA2345" t="s">
        <v>11853</v>
      </c>
      <c r="AB2345" t="s">
        <v>11834</v>
      </c>
    </row>
    <row r="2346" spans="1:28" x14ac:dyDescent="0.3">
      <c r="A2346" s="9" t="s">
        <v>1765</v>
      </c>
      <c r="B2346" s="20">
        <v>45368</v>
      </c>
      <c r="C2346" s="30">
        <f>superstore_excel!X$2 - B2346</f>
        <v>387</v>
      </c>
      <c r="D2346" s="10">
        <v>4</v>
      </c>
      <c r="E2346" s="10">
        <v>9437.1085525718408</v>
      </c>
      <c r="F2346">
        <f t="shared" si="182"/>
        <v>3</v>
      </c>
      <c r="G2346">
        <f t="shared" si="180"/>
        <v>4</v>
      </c>
      <c r="H2346">
        <f t="shared" si="181"/>
        <v>4</v>
      </c>
      <c r="I2346" t="str">
        <f t="shared" si="183"/>
        <v>344</v>
      </c>
      <c r="J2346" t="str">
        <f t="shared" si="184"/>
        <v>Others</v>
      </c>
      <c r="M2346" s="9" t="s">
        <v>938</v>
      </c>
      <c r="N2346" s="10">
        <v>4</v>
      </c>
      <c r="P2346" s="9" t="s">
        <v>938</v>
      </c>
      <c r="Q2346" s="10">
        <v>11579.40616197626</v>
      </c>
      <c r="S2346" t="s">
        <v>10828</v>
      </c>
      <c r="T2346">
        <v>45136</v>
      </c>
      <c r="U2346">
        <v>619</v>
      </c>
      <c r="V2346">
        <v>1</v>
      </c>
      <c r="W2346">
        <v>4560.45</v>
      </c>
      <c r="X2346">
        <v>2</v>
      </c>
      <c r="Y2346">
        <v>3</v>
      </c>
      <c r="Z2346">
        <v>3</v>
      </c>
      <c r="AA2346" t="s">
        <v>11838</v>
      </c>
      <c r="AB2346" t="s">
        <v>11839</v>
      </c>
    </row>
    <row r="2347" spans="1:28" x14ac:dyDescent="0.3">
      <c r="A2347" s="9" t="s">
        <v>10828</v>
      </c>
      <c r="B2347" s="20">
        <v>45136</v>
      </c>
      <c r="C2347" s="30">
        <f>superstore_excel!X$2 - B2347</f>
        <v>619</v>
      </c>
      <c r="D2347" s="10">
        <v>1</v>
      </c>
      <c r="E2347" s="10">
        <v>4560.45</v>
      </c>
      <c r="F2347">
        <f t="shared" si="182"/>
        <v>2</v>
      </c>
      <c r="G2347">
        <f t="shared" si="180"/>
        <v>3</v>
      </c>
      <c r="H2347">
        <f t="shared" si="181"/>
        <v>3</v>
      </c>
      <c r="I2347" t="str">
        <f t="shared" si="183"/>
        <v>233</v>
      </c>
      <c r="J2347" t="str">
        <f t="shared" si="184"/>
        <v>At Risk</v>
      </c>
      <c r="M2347" s="9" t="s">
        <v>1765</v>
      </c>
      <c r="N2347" s="10">
        <v>4</v>
      </c>
      <c r="P2347" s="9" t="s">
        <v>1765</v>
      </c>
      <c r="Q2347" s="10">
        <v>9437.1085525718408</v>
      </c>
      <c r="S2347" t="s">
        <v>10541</v>
      </c>
      <c r="T2347">
        <v>45311</v>
      </c>
      <c r="U2347">
        <v>444</v>
      </c>
      <c r="V2347">
        <v>1</v>
      </c>
      <c r="W2347">
        <v>349.75</v>
      </c>
      <c r="X2347">
        <v>3</v>
      </c>
      <c r="Y2347">
        <v>3</v>
      </c>
      <c r="Z2347">
        <v>1</v>
      </c>
      <c r="AA2347" t="s">
        <v>11841</v>
      </c>
      <c r="AB2347" t="s">
        <v>11834</v>
      </c>
    </row>
    <row r="2348" spans="1:28" x14ac:dyDescent="0.3">
      <c r="A2348" s="9" t="s">
        <v>10541</v>
      </c>
      <c r="B2348" s="20">
        <v>45311</v>
      </c>
      <c r="C2348" s="30">
        <f>superstore_excel!X$2 - B2348</f>
        <v>444</v>
      </c>
      <c r="D2348" s="10">
        <v>1</v>
      </c>
      <c r="E2348" s="10">
        <v>349.75</v>
      </c>
      <c r="F2348">
        <f t="shared" si="182"/>
        <v>3</v>
      </c>
      <c r="G2348">
        <f t="shared" si="180"/>
        <v>3</v>
      </c>
      <c r="H2348">
        <f t="shared" si="181"/>
        <v>1</v>
      </c>
      <c r="I2348" t="str">
        <f t="shared" si="183"/>
        <v>331</v>
      </c>
      <c r="J2348" t="str">
        <f t="shared" si="184"/>
        <v>Others</v>
      </c>
      <c r="M2348" s="9" t="s">
        <v>10828</v>
      </c>
      <c r="N2348" s="10">
        <v>1</v>
      </c>
      <c r="P2348" s="9" t="s">
        <v>10828</v>
      </c>
      <c r="Q2348" s="10">
        <v>4560.45</v>
      </c>
      <c r="S2348" t="s">
        <v>8344</v>
      </c>
      <c r="T2348">
        <v>45422</v>
      </c>
      <c r="U2348">
        <v>333</v>
      </c>
      <c r="V2348">
        <v>1</v>
      </c>
      <c r="W2348">
        <v>4505.1400000000003</v>
      </c>
      <c r="X2348">
        <v>4</v>
      </c>
      <c r="Y2348">
        <v>3</v>
      </c>
      <c r="Z2348">
        <v>3</v>
      </c>
      <c r="AA2348" t="s">
        <v>11833</v>
      </c>
      <c r="AB2348" t="s">
        <v>11834</v>
      </c>
    </row>
    <row r="2349" spans="1:28" x14ac:dyDescent="0.3">
      <c r="A2349" s="9" t="s">
        <v>8344</v>
      </c>
      <c r="B2349" s="20">
        <v>45422</v>
      </c>
      <c r="C2349" s="30">
        <f>superstore_excel!X$2 - B2349</f>
        <v>333</v>
      </c>
      <c r="D2349" s="10">
        <v>1</v>
      </c>
      <c r="E2349" s="10">
        <v>4505.1400000000003</v>
      </c>
      <c r="F2349">
        <f t="shared" si="182"/>
        <v>4</v>
      </c>
      <c r="G2349">
        <f t="shared" si="180"/>
        <v>3</v>
      </c>
      <c r="H2349">
        <f t="shared" si="181"/>
        <v>3</v>
      </c>
      <c r="I2349" t="str">
        <f t="shared" si="183"/>
        <v>433</v>
      </c>
      <c r="J2349" t="str">
        <f t="shared" si="184"/>
        <v>Others</v>
      </c>
      <c r="M2349" s="9" t="s">
        <v>10541</v>
      </c>
      <c r="N2349" s="10">
        <v>1</v>
      </c>
      <c r="P2349" s="9" t="s">
        <v>10541</v>
      </c>
      <c r="Q2349" s="10">
        <v>349.75</v>
      </c>
      <c r="S2349" t="s">
        <v>9387</v>
      </c>
      <c r="T2349">
        <v>45138</v>
      </c>
      <c r="U2349">
        <v>617</v>
      </c>
      <c r="V2349">
        <v>1</v>
      </c>
      <c r="W2349">
        <v>3717.53</v>
      </c>
      <c r="X2349">
        <v>2</v>
      </c>
      <c r="Y2349">
        <v>3</v>
      </c>
      <c r="Z2349">
        <v>3</v>
      </c>
      <c r="AA2349" t="s">
        <v>11838</v>
      </c>
      <c r="AB2349" t="s">
        <v>11839</v>
      </c>
    </row>
    <row r="2350" spans="1:28" x14ac:dyDescent="0.3">
      <c r="A2350" s="9" t="s">
        <v>9387</v>
      </c>
      <c r="B2350" s="20">
        <v>45138</v>
      </c>
      <c r="C2350" s="30">
        <f>superstore_excel!X$2 - B2350</f>
        <v>617</v>
      </c>
      <c r="D2350" s="10">
        <v>1</v>
      </c>
      <c r="E2350" s="10">
        <v>3717.53</v>
      </c>
      <c r="F2350">
        <f t="shared" si="182"/>
        <v>2</v>
      </c>
      <c r="G2350">
        <f t="shared" si="180"/>
        <v>3</v>
      </c>
      <c r="H2350">
        <f t="shared" si="181"/>
        <v>3</v>
      </c>
      <c r="I2350" t="str">
        <f t="shared" si="183"/>
        <v>233</v>
      </c>
      <c r="J2350" t="str">
        <f t="shared" si="184"/>
        <v>At Risk</v>
      </c>
      <c r="M2350" s="9" t="s">
        <v>8344</v>
      </c>
      <c r="N2350" s="10">
        <v>1</v>
      </c>
      <c r="P2350" s="9" t="s">
        <v>8344</v>
      </c>
      <c r="Q2350" s="10">
        <v>4505.1400000000003</v>
      </c>
      <c r="S2350" t="s">
        <v>8120</v>
      </c>
      <c r="T2350">
        <v>45667</v>
      </c>
      <c r="U2350">
        <v>88</v>
      </c>
      <c r="V2350">
        <v>1</v>
      </c>
      <c r="W2350">
        <v>2251.84</v>
      </c>
      <c r="X2350">
        <v>5</v>
      </c>
      <c r="Y2350">
        <v>3</v>
      </c>
      <c r="Z2350">
        <v>2</v>
      </c>
      <c r="AA2350" t="s">
        <v>11846</v>
      </c>
      <c r="AB2350" t="s">
        <v>11832</v>
      </c>
    </row>
    <row r="2351" spans="1:28" x14ac:dyDescent="0.3">
      <c r="A2351" s="9" t="s">
        <v>8120</v>
      </c>
      <c r="B2351" s="20">
        <v>45667</v>
      </c>
      <c r="C2351" s="30">
        <f>superstore_excel!X$2 - B2351</f>
        <v>88</v>
      </c>
      <c r="D2351" s="10">
        <v>1</v>
      </c>
      <c r="E2351" s="10">
        <v>2251.84</v>
      </c>
      <c r="F2351">
        <f t="shared" si="182"/>
        <v>5</v>
      </c>
      <c r="G2351">
        <f t="shared" si="180"/>
        <v>3</v>
      </c>
      <c r="H2351">
        <f t="shared" si="181"/>
        <v>2</v>
      </c>
      <c r="I2351" t="str">
        <f t="shared" si="183"/>
        <v>532</v>
      </c>
      <c r="J2351" t="str">
        <f t="shared" si="184"/>
        <v>Recent Customers</v>
      </c>
      <c r="M2351" s="9" t="s">
        <v>9387</v>
      </c>
      <c r="N2351" s="10">
        <v>1</v>
      </c>
      <c r="P2351" s="9" t="s">
        <v>9387</v>
      </c>
      <c r="Q2351" s="10">
        <v>3717.53</v>
      </c>
      <c r="S2351" t="s">
        <v>834</v>
      </c>
      <c r="T2351">
        <v>45583</v>
      </c>
      <c r="U2351">
        <v>172</v>
      </c>
      <c r="V2351">
        <v>4</v>
      </c>
      <c r="W2351">
        <v>11623.67167552156</v>
      </c>
      <c r="X2351">
        <v>4</v>
      </c>
      <c r="Y2351">
        <v>4</v>
      </c>
      <c r="Z2351">
        <v>4</v>
      </c>
      <c r="AA2351" t="s">
        <v>11835</v>
      </c>
      <c r="AB2351" t="s">
        <v>11836</v>
      </c>
    </row>
    <row r="2352" spans="1:28" x14ac:dyDescent="0.3">
      <c r="A2352" s="9" t="s">
        <v>834</v>
      </c>
      <c r="B2352" s="20">
        <v>45583</v>
      </c>
      <c r="C2352" s="30">
        <f>superstore_excel!X$2 - B2352</f>
        <v>172</v>
      </c>
      <c r="D2352" s="10">
        <v>4</v>
      </c>
      <c r="E2352" s="10">
        <v>11623.67167552156</v>
      </c>
      <c r="F2352">
        <f t="shared" si="182"/>
        <v>4</v>
      </c>
      <c r="G2352">
        <f t="shared" si="180"/>
        <v>4</v>
      </c>
      <c r="H2352">
        <f t="shared" si="181"/>
        <v>4</v>
      </c>
      <c r="I2352" t="str">
        <f t="shared" si="183"/>
        <v>444</v>
      </c>
      <c r="J2352" t="str">
        <f t="shared" si="184"/>
        <v>Loyal Customers</v>
      </c>
      <c r="M2352" s="9" t="s">
        <v>8120</v>
      </c>
      <c r="N2352" s="10">
        <v>1</v>
      </c>
      <c r="P2352" s="9" t="s">
        <v>8120</v>
      </c>
      <c r="Q2352" s="10">
        <v>2251.84</v>
      </c>
      <c r="S2352" t="s">
        <v>9682</v>
      </c>
      <c r="T2352">
        <v>45571</v>
      </c>
      <c r="U2352">
        <v>184</v>
      </c>
      <c r="V2352">
        <v>2</v>
      </c>
      <c r="W2352">
        <v>6228.36</v>
      </c>
      <c r="X2352">
        <v>4</v>
      </c>
      <c r="Y2352">
        <v>4</v>
      </c>
      <c r="Z2352">
        <v>3</v>
      </c>
      <c r="AA2352" t="s">
        <v>11851</v>
      </c>
      <c r="AB2352" t="s">
        <v>11834</v>
      </c>
    </row>
    <row r="2353" spans="1:28" x14ac:dyDescent="0.3">
      <c r="A2353" s="9" t="s">
        <v>9682</v>
      </c>
      <c r="B2353" s="20">
        <v>45571</v>
      </c>
      <c r="C2353" s="30">
        <f>superstore_excel!X$2 - B2353</f>
        <v>184</v>
      </c>
      <c r="D2353" s="10">
        <v>2</v>
      </c>
      <c r="E2353" s="10">
        <v>6228.36</v>
      </c>
      <c r="F2353">
        <f t="shared" si="182"/>
        <v>4</v>
      </c>
      <c r="G2353">
        <f t="shared" si="180"/>
        <v>4</v>
      </c>
      <c r="H2353">
        <f t="shared" si="181"/>
        <v>3</v>
      </c>
      <c r="I2353" t="str">
        <f t="shared" si="183"/>
        <v>443</v>
      </c>
      <c r="J2353" t="str">
        <f t="shared" si="184"/>
        <v>Others</v>
      </c>
      <c r="M2353" s="9" t="s">
        <v>834</v>
      </c>
      <c r="N2353" s="10">
        <v>4</v>
      </c>
      <c r="P2353" s="9" t="s">
        <v>834</v>
      </c>
      <c r="Q2353" s="10">
        <v>11623.67167552156</v>
      </c>
      <c r="S2353" t="s">
        <v>2612</v>
      </c>
      <c r="T2353">
        <v>45258</v>
      </c>
      <c r="U2353">
        <v>497</v>
      </c>
      <c r="V2353">
        <v>1</v>
      </c>
      <c r="W2353">
        <v>748</v>
      </c>
      <c r="X2353">
        <v>3</v>
      </c>
      <c r="Y2353">
        <v>3</v>
      </c>
      <c r="Z2353">
        <v>1</v>
      </c>
      <c r="AA2353" t="s">
        <v>11841</v>
      </c>
      <c r="AB2353" t="s">
        <v>11834</v>
      </c>
    </row>
    <row r="2354" spans="1:28" x14ac:dyDescent="0.3">
      <c r="A2354" s="9" t="s">
        <v>2612</v>
      </c>
      <c r="B2354" s="20">
        <v>45258</v>
      </c>
      <c r="C2354" s="30">
        <f>superstore_excel!X$2 - B2354</f>
        <v>497</v>
      </c>
      <c r="D2354" s="10">
        <v>1</v>
      </c>
      <c r="E2354" s="10">
        <v>748</v>
      </c>
      <c r="F2354">
        <f t="shared" si="182"/>
        <v>3</v>
      </c>
      <c r="G2354">
        <f t="shared" si="180"/>
        <v>3</v>
      </c>
      <c r="H2354">
        <f t="shared" si="181"/>
        <v>1</v>
      </c>
      <c r="I2354" t="str">
        <f t="shared" si="183"/>
        <v>331</v>
      </c>
      <c r="J2354" t="str">
        <f t="shared" si="184"/>
        <v>Others</v>
      </c>
      <c r="M2354" s="9" t="s">
        <v>9682</v>
      </c>
      <c r="N2354" s="10">
        <v>2</v>
      </c>
      <c r="P2354" s="9" t="s">
        <v>9682</v>
      </c>
      <c r="Q2354" s="10">
        <v>6228.36</v>
      </c>
      <c r="S2354" t="s">
        <v>8974</v>
      </c>
      <c r="T2354">
        <v>45535</v>
      </c>
      <c r="U2354">
        <v>220</v>
      </c>
      <c r="V2354">
        <v>2</v>
      </c>
      <c r="W2354">
        <v>6390.44</v>
      </c>
      <c r="X2354">
        <v>4</v>
      </c>
      <c r="Y2354">
        <v>4</v>
      </c>
      <c r="Z2354">
        <v>3</v>
      </c>
      <c r="AA2354" t="s">
        <v>11851</v>
      </c>
      <c r="AB2354" t="s">
        <v>11834</v>
      </c>
    </row>
    <row r="2355" spans="1:28" x14ac:dyDescent="0.3">
      <c r="A2355" s="9" t="s">
        <v>8974</v>
      </c>
      <c r="B2355" s="20">
        <v>45535</v>
      </c>
      <c r="C2355" s="30">
        <f>superstore_excel!X$2 - B2355</f>
        <v>220</v>
      </c>
      <c r="D2355" s="10">
        <v>2</v>
      </c>
      <c r="E2355" s="10">
        <v>6390.44</v>
      </c>
      <c r="F2355">
        <f t="shared" si="182"/>
        <v>4</v>
      </c>
      <c r="G2355">
        <f t="shared" si="180"/>
        <v>4</v>
      </c>
      <c r="H2355">
        <f t="shared" si="181"/>
        <v>3</v>
      </c>
      <c r="I2355" t="str">
        <f t="shared" si="183"/>
        <v>443</v>
      </c>
      <c r="J2355" t="str">
        <f t="shared" si="184"/>
        <v>Others</v>
      </c>
      <c r="M2355" s="9" t="s">
        <v>2612</v>
      </c>
      <c r="N2355" s="10">
        <v>1</v>
      </c>
      <c r="P2355" s="9" t="s">
        <v>2612</v>
      </c>
      <c r="Q2355" s="10">
        <v>748</v>
      </c>
      <c r="S2355" t="s">
        <v>1887</v>
      </c>
      <c r="T2355">
        <v>45536</v>
      </c>
      <c r="U2355">
        <v>219</v>
      </c>
      <c r="V2355">
        <v>4</v>
      </c>
      <c r="W2355">
        <v>10265.38928642165</v>
      </c>
      <c r="X2355">
        <v>4</v>
      </c>
      <c r="Y2355">
        <v>4</v>
      </c>
      <c r="Z2355">
        <v>4</v>
      </c>
      <c r="AA2355" t="s">
        <v>11835</v>
      </c>
      <c r="AB2355" t="s">
        <v>11836</v>
      </c>
    </row>
    <row r="2356" spans="1:28" x14ac:dyDescent="0.3">
      <c r="A2356" s="9" t="s">
        <v>1887</v>
      </c>
      <c r="B2356" s="20">
        <v>45536</v>
      </c>
      <c r="C2356" s="30">
        <f>superstore_excel!X$2 - B2356</f>
        <v>219</v>
      </c>
      <c r="D2356" s="10">
        <v>4</v>
      </c>
      <c r="E2356" s="10">
        <v>10265.38928642165</v>
      </c>
      <c r="F2356">
        <f t="shared" si="182"/>
        <v>4</v>
      </c>
      <c r="G2356">
        <f t="shared" si="180"/>
        <v>4</v>
      </c>
      <c r="H2356">
        <f t="shared" si="181"/>
        <v>4</v>
      </c>
      <c r="I2356" t="str">
        <f t="shared" si="183"/>
        <v>444</v>
      </c>
      <c r="J2356" t="str">
        <f t="shared" si="184"/>
        <v>Loyal Customers</v>
      </c>
      <c r="M2356" s="9" t="s">
        <v>8974</v>
      </c>
      <c r="N2356" s="10">
        <v>2</v>
      </c>
      <c r="P2356" s="9" t="s">
        <v>8974</v>
      </c>
      <c r="Q2356" s="10">
        <v>6390.44</v>
      </c>
      <c r="S2356" t="s">
        <v>11437</v>
      </c>
      <c r="T2356">
        <v>45134</v>
      </c>
      <c r="U2356">
        <v>621</v>
      </c>
      <c r="V2356">
        <v>1</v>
      </c>
      <c r="W2356">
        <v>4507.0600000000004</v>
      </c>
      <c r="X2356">
        <v>2</v>
      </c>
      <c r="Y2356">
        <v>3</v>
      </c>
      <c r="Z2356">
        <v>3</v>
      </c>
      <c r="AA2356" t="s">
        <v>11838</v>
      </c>
      <c r="AB2356" t="s">
        <v>11839</v>
      </c>
    </row>
    <row r="2357" spans="1:28" x14ac:dyDescent="0.3">
      <c r="A2357" s="9" t="s">
        <v>11437</v>
      </c>
      <c r="B2357" s="20">
        <v>45134</v>
      </c>
      <c r="C2357" s="30">
        <f>superstore_excel!X$2 - B2357</f>
        <v>621</v>
      </c>
      <c r="D2357" s="10">
        <v>1</v>
      </c>
      <c r="E2357" s="10">
        <v>4507.0600000000004</v>
      </c>
      <c r="F2357">
        <f t="shared" si="182"/>
        <v>2</v>
      </c>
      <c r="G2357">
        <f t="shared" si="180"/>
        <v>3</v>
      </c>
      <c r="H2357">
        <f t="shared" si="181"/>
        <v>3</v>
      </c>
      <c r="I2357" t="str">
        <f t="shared" si="183"/>
        <v>233</v>
      </c>
      <c r="J2357" t="str">
        <f t="shared" si="184"/>
        <v>At Risk</v>
      </c>
      <c r="M2357" s="9" t="s">
        <v>1887</v>
      </c>
      <c r="N2357" s="10">
        <v>4</v>
      </c>
      <c r="P2357" s="9" t="s">
        <v>1887</v>
      </c>
      <c r="Q2357" s="10">
        <v>10265.38928642165</v>
      </c>
      <c r="S2357" t="s">
        <v>2863</v>
      </c>
      <c r="T2357">
        <v>45051</v>
      </c>
      <c r="U2357">
        <v>704</v>
      </c>
      <c r="V2357">
        <v>1</v>
      </c>
      <c r="W2357">
        <v>14.18</v>
      </c>
      <c r="X2357">
        <v>2</v>
      </c>
      <c r="Y2357">
        <v>3</v>
      </c>
      <c r="Z2357">
        <v>1</v>
      </c>
      <c r="AA2357" t="s">
        <v>11847</v>
      </c>
      <c r="AB2357" t="s">
        <v>11839</v>
      </c>
    </row>
    <row r="2358" spans="1:28" x14ac:dyDescent="0.3">
      <c r="A2358" s="9" t="s">
        <v>2863</v>
      </c>
      <c r="B2358" s="20">
        <v>45051</v>
      </c>
      <c r="C2358" s="30">
        <f>superstore_excel!X$2 - B2358</f>
        <v>704</v>
      </c>
      <c r="D2358" s="10">
        <v>1</v>
      </c>
      <c r="E2358" s="10">
        <v>14.18</v>
      </c>
      <c r="F2358">
        <f t="shared" si="182"/>
        <v>2</v>
      </c>
      <c r="G2358">
        <f t="shared" si="180"/>
        <v>3</v>
      </c>
      <c r="H2358">
        <f t="shared" si="181"/>
        <v>1</v>
      </c>
      <c r="I2358" t="str">
        <f t="shared" si="183"/>
        <v>231</v>
      </c>
      <c r="J2358" t="str">
        <f t="shared" si="184"/>
        <v>At Risk</v>
      </c>
      <c r="M2358" s="9" t="s">
        <v>11437</v>
      </c>
      <c r="N2358" s="10">
        <v>1</v>
      </c>
      <c r="P2358" s="9" t="s">
        <v>11437</v>
      </c>
      <c r="Q2358" s="10">
        <v>4507.0600000000004</v>
      </c>
      <c r="S2358" t="s">
        <v>2374</v>
      </c>
      <c r="T2358">
        <v>45675</v>
      </c>
      <c r="U2358">
        <v>80</v>
      </c>
      <c r="V2358">
        <v>5</v>
      </c>
      <c r="W2358">
        <v>8922.1622218209504</v>
      </c>
      <c r="X2358">
        <v>5</v>
      </c>
      <c r="Y2358">
        <v>4</v>
      </c>
      <c r="Z2358">
        <v>4</v>
      </c>
      <c r="AA2358" t="s">
        <v>11849</v>
      </c>
      <c r="AB2358" t="s">
        <v>11836</v>
      </c>
    </row>
    <row r="2359" spans="1:28" x14ac:dyDescent="0.3">
      <c r="A2359" s="9" t="s">
        <v>2374</v>
      </c>
      <c r="B2359" s="20">
        <v>45675</v>
      </c>
      <c r="C2359" s="30">
        <f>superstore_excel!X$2 - B2359</f>
        <v>80</v>
      </c>
      <c r="D2359" s="10">
        <v>5</v>
      </c>
      <c r="E2359" s="10">
        <v>8922.1622218209504</v>
      </c>
      <c r="F2359">
        <f t="shared" si="182"/>
        <v>5</v>
      </c>
      <c r="G2359">
        <f t="shared" si="180"/>
        <v>4</v>
      </c>
      <c r="H2359">
        <f t="shared" si="181"/>
        <v>4</v>
      </c>
      <c r="I2359" t="str">
        <f t="shared" si="183"/>
        <v>544</v>
      </c>
      <c r="J2359" t="str">
        <f t="shared" si="184"/>
        <v>Loyal Customers</v>
      </c>
      <c r="M2359" s="9" t="s">
        <v>2863</v>
      </c>
      <c r="N2359" s="10">
        <v>1</v>
      </c>
      <c r="P2359" s="9" t="s">
        <v>2863</v>
      </c>
      <c r="Q2359" s="10">
        <v>14.18</v>
      </c>
      <c r="S2359" t="s">
        <v>7169</v>
      </c>
      <c r="T2359">
        <v>45353</v>
      </c>
      <c r="U2359">
        <v>402</v>
      </c>
      <c r="V2359">
        <v>1</v>
      </c>
      <c r="W2359">
        <v>2919.87</v>
      </c>
      <c r="X2359">
        <v>3</v>
      </c>
      <c r="Y2359">
        <v>3</v>
      </c>
      <c r="Z2359">
        <v>2</v>
      </c>
      <c r="AA2359" t="s">
        <v>11837</v>
      </c>
      <c r="AB2359" t="s">
        <v>11834</v>
      </c>
    </row>
    <row r="2360" spans="1:28" x14ac:dyDescent="0.3">
      <c r="A2360" s="9" t="s">
        <v>7169</v>
      </c>
      <c r="B2360" s="20">
        <v>45353</v>
      </c>
      <c r="C2360" s="30">
        <f>superstore_excel!X$2 - B2360</f>
        <v>402</v>
      </c>
      <c r="D2360" s="10">
        <v>1</v>
      </c>
      <c r="E2360" s="10">
        <v>2919.87</v>
      </c>
      <c r="F2360">
        <f t="shared" si="182"/>
        <v>3</v>
      </c>
      <c r="G2360">
        <f t="shared" si="180"/>
        <v>3</v>
      </c>
      <c r="H2360">
        <f t="shared" si="181"/>
        <v>2</v>
      </c>
      <c r="I2360" t="str">
        <f t="shared" si="183"/>
        <v>332</v>
      </c>
      <c r="J2360" t="str">
        <f t="shared" si="184"/>
        <v>Others</v>
      </c>
      <c r="M2360" s="9" t="s">
        <v>2374</v>
      </c>
      <c r="N2360" s="10">
        <v>5</v>
      </c>
      <c r="P2360" s="9" t="s">
        <v>2374</v>
      </c>
      <c r="Q2360" s="10">
        <v>8922.1622218209504</v>
      </c>
      <c r="S2360" t="s">
        <v>3025</v>
      </c>
      <c r="T2360">
        <v>45359</v>
      </c>
      <c r="U2360">
        <v>396</v>
      </c>
      <c r="V2360">
        <v>1</v>
      </c>
      <c r="W2360">
        <v>2054.4699999999998</v>
      </c>
      <c r="X2360">
        <v>3</v>
      </c>
      <c r="Y2360">
        <v>3</v>
      </c>
      <c r="Z2360">
        <v>2</v>
      </c>
      <c r="AA2360" t="s">
        <v>11837</v>
      </c>
      <c r="AB2360" t="s">
        <v>11834</v>
      </c>
    </row>
    <row r="2361" spans="1:28" x14ac:dyDescent="0.3">
      <c r="A2361" s="9" t="s">
        <v>3025</v>
      </c>
      <c r="B2361" s="20">
        <v>45359</v>
      </c>
      <c r="C2361" s="30">
        <f>superstore_excel!X$2 - B2361</f>
        <v>396</v>
      </c>
      <c r="D2361" s="10">
        <v>1</v>
      </c>
      <c r="E2361" s="10">
        <v>2054.4699999999998</v>
      </c>
      <c r="F2361">
        <f t="shared" si="182"/>
        <v>3</v>
      </c>
      <c r="G2361">
        <f t="shared" si="180"/>
        <v>3</v>
      </c>
      <c r="H2361">
        <f t="shared" si="181"/>
        <v>2</v>
      </c>
      <c r="I2361" t="str">
        <f t="shared" si="183"/>
        <v>332</v>
      </c>
      <c r="J2361" t="str">
        <f t="shared" si="184"/>
        <v>Others</v>
      </c>
      <c r="M2361" s="9" t="s">
        <v>7169</v>
      </c>
      <c r="N2361" s="10">
        <v>1</v>
      </c>
      <c r="P2361" s="9" t="s">
        <v>7169</v>
      </c>
      <c r="Q2361" s="10">
        <v>2919.87</v>
      </c>
      <c r="S2361" t="s">
        <v>11569</v>
      </c>
      <c r="T2361">
        <v>45259</v>
      </c>
      <c r="U2361">
        <v>496</v>
      </c>
      <c r="V2361">
        <v>1</v>
      </c>
      <c r="W2361">
        <v>553.37</v>
      </c>
      <c r="X2361">
        <v>3</v>
      </c>
      <c r="Y2361">
        <v>3</v>
      </c>
      <c r="Z2361">
        <v>1</v>
      </c>
      <c r="AA2361" t="s">
        <v>11841</v>
      </c>
      <c r="AB2361" t="s">
        <v>11834</v>
      </c>
    </row>
    <row r="2362" spans="1:28" x14ac:dyDescent="0.3">
      <c r="A2362" s="9" t="s">
        <v>11569</v>
      </c>
      <c r="B2362" s="20">
        <v>45259</v>
      </c>
      <c r="C2362" s="30">
        <f>superstore_excel!X$2 - B2362</f>
        <v>496</v>
      </c>
      <c r="D2362" s="10">
        <v>1</v>
      </c>
      <c r="E2362" s="10">
        <v>553.37</v>
      </c>
      <c r="F2362">
        <f t="shared" si="182"/>
        <v>3</v>
      </c>
      <c r="G2362">
        <f t="shared" si="180"/>
        <v>3</v>
      </c>
      <c r="H2362">
        <f t="shared" si="181"/>
        <v>1</v>
      </c>
      <c r="I2362" t="str">
        <f t="shared" si="183"/>
        <v>331</v>
      </c>
      <c r="J2362" t="str">
        <f t="shared" si="184"/>
        <v>Others</v>
      </c>
      <c r="M2362" s="9" t="s">
        <v>3025</v>
      </c>
      <c r="N2362" s="10">
        <v>1</v>
      </c>
      <c r="P2362" s="9" t="s">
        <v>3025</v>
      </c>
      <c r="Q2362" s="10">
        <v>2054.4699999999998</v>
      </c>
      <c r="S2362" t="s">
        <v>9348</v>
      </c>
      <c r="T2362">
        <v>45314</v>
      </c>
      <c r="U2362">
        <v>441</v>
      </c>
      <c r="V2362">
        <v>1</v>
      </c>
      <c r="W2362">
        <v>2288.13</v>
      </c>
      <c r="X2362">
        <v>3</v>
      </c>
      <c r="Y2362">
        <v>3</v>
      </c>
      <c r="Z2362">
        <v>2</v>
      </c>
      <c r="AA2362" t="s">
        <v>11837</v>
      </c>
      <c r="AB2362" t="s">
        <v>11834</v>
      </c>
    </row>
    <row r="2363" spans="1:28" x14ac:dyDescent="0.3">
      <c r="A2363" s="9" t="s">
        <v>9348</v>
      </c>
      <c r="B2363" s="20">
        <v>45314</v>
      </c>
      <c r="C2363" s="30">
        <f>superstore_excel!X$2 - B2363</f>
        <v>441</v>
      </c>
      <c r="D2363" s="10">
        <v>1</v>
      </c>
      <c r="E2363" s="10">
        <v>2288.13</v>
      </c>
      <c r="F2363">
        <f t="shared" si="182"/>
        <v>3</v>
      </c>
      <c r="G2363">
        <f t="shared" si="180"/>
        <v>3</v>
      </c>
      <c r="H2363">
        <f t="shared" si="181"/>
        <v>2</v>
      </c>
      <c r="I2363" t="str">
        <f t="shared" si="183"/>
        <v>332</v>
      </c>
      <c r="J2363" t="str">
        <f t="shared" si="184"/>
        <v>Others</v>
      </c>
      <c r="M2363" s="9" t="s">
        <v>11569</v>
      </c>
      <c r="N2363" s="10">
        <v>1</v>
      </c>
      <c r="P2363" s="9" t="s">
        <v>11569</v>
      </c>
      <c r="Q2363" s="10">
        <v>553.37</v>
      </c>
      <c r="S2363" t="s">
        <v>1261</v>
      </c>
      <c r="T2363">
        <v>45738</v>
      </c>
      <c r="U2363">
        <v>17</v>
      </c>
      <c r="V2363">
        <v>5</v>
      </c>
      <c r="W2363">
        <v>11451.002619256429</v>
      </c>
      <c r="X2363">
        <v>5</v>
      </c>
      <c r="Y2363">
        <v>4</v>
      </c>
      <c r="Z2363">
        <v>4</v>
      </c>
      <c r="AA2363" t="s">
        <v>11849</v>
      </c>
      <c r="AB2363" t="s">
        <v>11836</v>
      </c>
    </row>
    <row r="2364" spans="1:28" x14ac:dyDescent="0.3">
      <c r="A2364" s="9" t="s">
        <v>1261</v>
      </c>
      <c r="B2364" s="20">
        <v>45738</v>
      </c>
      <c r="C2364" s="30">
        <f>superstore_excel!X$2 - B2364</f>
        <v>17</v>
      </c>
      <c r="D2364" s="10">
        <v>5</v>
      </c>
      <c r="E2364" s="10">
        <v>11451.002619256429</v>
      </c>
      <c r="F2364">
        <f t="shared" si="182"/>
        <v>5</v>
      </c>
      <c r="G2364">
        <f t="shared" si="180"/>
        <v>4</v>
      </c>
      <c r="H2364">
        <f t="shared" si="181"/>
        <v>4</v>
      </c>
      <c r="I2364" t="str">
        <f t="shared" si="183"/>
        <v>544</v>
      </c>
      <c r="J2364" t="str">
        <f t="shared" si="184"/>
        <v>Loyal Customers</v>
      </c>
      <c r="M2364" s="9" t="s">
        <v>9348</v>
      </c>
      <c r="N2364" s="10">
        <v>1</v>
      </c>
      <c r="P2364" s="9" t="s">
        <v>9348</v>
      </c>
      <c r="Q2364" s="10">
        <v>2288.13</v>
      </c>
      <c r="S2364" t="s">
        <v>7959</v>
      </c>
      <c r="T2364">
        <v>45674</v>
      </c>
      <c r="U2364">
        <v>81</v>
      </c>
      <c r="V2364">
        <v>1</v>
      </c>
      <c r="W2364">
        <v>4301.32</v>
      </c>
      <c r="X2364">
        <v>5</v>
      </c>
      <c r="Y2364">
        <v>3</v>
      </c>
      <c r="Z2364">
        <v>3</v>
      </c>
      <c r="AA2364" t="s">
        <v>11831</v>
      </c>
      <c r="AB2364" t="s">
        <v>11832</v>
      </c>
    </row>
    <row r="2365" spans="1:28" x14ac:dyDescent="0.3">
      <c r="A2365" s="9" t="s">
        <v>7959</v>
      </c>
      <c r="B2365" s="20">
        <v>45674</v>
      </c>
      <c r="C2365" s="30">
        <f>superstore_excel!X$2 - B2365</f>
        <v>81</v>
      </c>
      <c r="D2365" s="10">
        <v>1</v>
      </c>
      <c r="E2365" s="10">
        <v>4301.32</v>
      </c>
      <c r="F2365">
        <f t="shared" si="182"/>
        <v>5</v>
      </c>
      <c r="G2365">
        <f t="shared" si="180"/>
        <v>3</v>
      </c>
      <c r="H2365">
        <f t="shared" si="181"/>
        <v>3</v>
      </c>
      <c r="I2365" t="str">
        <f t="shared" si="183"/>
        <v>533</v>
      </c>
      <c r="J2365" t="str">
        <f t="shared" si="184"/>
        <v>Recent Customers</v>
      </c>
      <c r="M2365" s="9" t="s">
        <v>1261</v>
      </c>
      <c r="N2365" s="10">
        <v>5</v>
      </c>
      <c r="P2365" s="9" t="s">
        <v>1261</v>
      </c>
      <c r="Q2365" s="10">
        <v>11451.002619256429</v>
      </c>
      <c r="S2365" t="s">
        <v>2625</v>
      </c>
      <c r="T2365">
        <v>45393</v>
      </c>
      <c r="U2365">
        <v>362</v>
      </c>
      <c r="V2365">
        <v>1</v>
      </c>
      <c r="W2365">
        <v>3614.13</v>
      </c>
      <c r="X2365">
        <v>3</v>
      </c>
      <c r="Y2365">
        <v>3</v>
      </c>
      <c r="Z2365">
        <v>3</v>
      </c>
      <c r="AA2365" t="s">
        <v>11845</v>
      </c>
      <c r="AB2365" t="s">
        <v>11834</v>
      </c>
    </row>
    <row r="2366" spans="1:28" x14ac:dyDescent="0.3">
      <c r="A2366" s="9" t="s">
        <v>2625</v>
      </c>
      <c r="B2366" s="20">
        <v>45393</v>
      </c>
      <c r="C2366" s="30">
        <f>superstore_excel!X$2 - B2366</f>
        <v>362</v>
      </c>
      <c r="D2366" s="10">
        <v>1</v>
      </c>
      <c r="E2366" s="10">
        <v>3614.13</v>
      </c>
      <c r="F2366">
        <f t="shared" si="182"/>
        <v>3</v>
      </c>
      <c r="G2366">
        <f t="shared" si="180"/>
        <v>3</v>
      </c>
      <c r="H2366">
        <f t="shared" si="181"/>
        <v>3</v>
      </c>
      <c r="I2366" t="str">
        <f t="shared" si="183"/>
        <v>333</v>
      </c>
      <c r="J2366" t="str">
        <f t="shared" si="184"/>
        <v>Others</v>
      </c>
      <c r="M2366" s="9" t="s">
        <v>7959</v>
      </c>
      <c r="N2366" s="10">
        <v>1</v>
      </c>
      <c r="P2366" s="9" t="s">
        <v>7959</v>
      </c>
      <c r="Q2366" s="10">
        <v>4301.32</v>
      </c>
      <c r="S2366" t="s">
        <v>601</v>
      </c>
      <c r="T2366">
        <v>45142</v>
      </c>
      <c r="U2366">
        <v>613</v>
      </c>
      <c r="V2366">
        <v>4</v>
      </c>
      <c r="W2366">
        <v>10257.99995625898</v>
      </c>
      <c r="X2366">
        <v>2</v>
      </c>
      <c r="Y2366">
        <v>4</v>
      </c>
      <c r="Z2366">
        <v>4</v>
      </c>
      <c r="AA2366" t="s">
        <v>11844</v>
      </c>
      <c r="AB2366" t="s">
        <v>11839</v>
      </c>
    </row>
    <row r="2367" spans="1:28" x14ac:dyDescent="0.3">
      <c r="A2367" s="9" t="s">
        <v>601</v>
      </c>
      <c r="B2367" s="20">
        <v>45142</v>
      </c>
      <c r="C2367" s="30">
        <f>superstore_excel!X$2 - B2367</f>
        <v>613</v>
      </c>
      <c r="D2367" s="10">
        <v>4</v>
      </c>
      <c r="E2367" s="10">
        <v>10257.99995625898</v>
      </c>
      <c r="F2367">
        <f t="shared" si="182"/>
        <v>2</v>
      </c>
      <c r="G2367">
        <f t="shared" si="180"/>
        <v>4</v>
      </c>
      <c r="H2367">
        <f t="shared" si="181"/>
        <v>4</v>
      </c>
      <c r="I2367" t="str">
        <f t="shared" si="183"/>
        <v>244</v>
      </c>
      <c r="J2367" t="str">
        <f t="shared" si="184"/>
        <v>At Risk</v>
      </c>
      <c r="M2367" s="9" t="s">
        <v>2625</v>
      </c>
      <c r="N2367" s="10">
        <v>1</v>
      </c>
      <c r="P2367" s="9" t="s">
        <v>2625</v>
      </c>
      <c r="Q2367" s="10">
        <v>3614.13</v>
      </c>
      <c r="S2367" t="s">
        <v>5510</v>
      </c>
      <c r="T2367">
        <v>45146</v>
      </c>
      <c r="U2367">
        <v>609</v>
      </c>
      <c r="V2367">
        <v>1</v>
      </c>
      <c r="W2367">
        <v>1164.6099999999999</v>
      </c>
      <c r="X2367">
        <v>2</v>
      </c>
      <c r="Y2367">
        <v>3</v>
      </c>
      <c r="Z2367">
        <v>1</v>
      </c>
      <c r="AA2367" t="s">
        <v>11847</v>
      </c>
      <c r="AB2367" t="s">
        <v>11839</v>
      </c>
    </row>
    <row r="2368" spans="1:28" x14ac:dyDescent="0.3">
      <c r="A2368" s="9" t="s">
        <v>5510</v>
      </c>
      <c r="B2368" s="20">
        <v>45146</v>
      </c>
      <c r="C2368" s="30">
        <f>superstore_excel!X$2 - B2368</f>
        <v>609</v>
      </c>
      <c r="D2368" s="10">
        <v>1</v>
      </c>
      <c r="E2368" s="10">
        <v>1164.6099999999999</v>
      </c>
      <c r="F2368">
        <f t="shared" si="182"/>
        <v>2</v>
      </c>
      <c r="G2368">
        <f t="shared" si="180"/>
        <v>3</v>
      </c>
      <c r="H2368">
        <f t="shared" si="181"/>
        <v>1</v>
      </c>
      <c r="I2368" t="str">
        <f t="shared" si="183"/>
        <v>231</v>
      </c>
      <c r="J2368" t="str">
        <f t="shared" si="184"/>
        <v>At Risk</v>
      </c>
      <c r="M2368" s="9" t="s">
        <v>601</v>
      </c>
      <c r="N2368" s="10">
        <v>4</v>
      </c>
      <c r="P2368" s="9" t="s">
        <v>601</v>
      </c>
      <c r="Q2368" s="10">
        <v>10257.99995625898</v>
      </c>
      <c r="S2368" t="s">
        <v>4207</v>
      </c>
      <c r="T2368">
        <v>45558</v>
      </c>
      <c r="U2368">
        <v>197</v>
      </c>
      <c r="V2368">
        <v>1</v>
      </c>
      <c r="W2368">
        <v>2560.3200000000002</v>
      </c>
      <c r="X2368">
        <v>4</v>
      </c>
      <c r="Y2368">
        <v>3</v>
      </c>
      <c r="Z2368">
        <v>2</v>
      </c>
      <c r="AA2368" t="s">
        <v>11842</v>
      </c>
      <c r="AB2368" t="s">
        <v>11834</v>
      </c>
    </row>
    <row r="2369" spans="1:28" x14ac:dyDescent="0.3">
      <c r="A2369" s="9" t="s">
        <v>4207</v>
      </c>
      <c r="B2369" s="20">
        <v>45558</v>
      </c>
      <c r="C2369" s="30">
        <f>superstore_excel!X$2 - B2369</f>
        <v>197</v>
      </c>
      <c r="D2369" s="10">
        <v>1</v>
      </c>
      <c r="E2369" s="10">
        <v>2560.3200000000002</v>
      </c>
      <c r="F2369">
        <f t="shared" si="182"/>
        <v>4</v>
      </c>
      <c r="G2369">
        <f t="shared" si="180"/>
        <v>3</v>
      </c>
      <c r="H2369">
        <f t="shared" si="181"/>
        <v>2</v>
      </c>
      <c r="I2369" t="str">
        <f t="shared" si="183"/>
        <v>432</v>
      </c>
      <c r="J2369" t="str">
        <f t="shared" si="184"/>
        <v>Others</v>
      </c>
      <c r="M2369" s="9" t="s">
        <v>5510</v>
      </c>
      <c r="N2369" s="10">
        <v>1</v>
      </c>
      <c r="P2369" s="9" t="s">
        <v>5510</v>
      </c>
      <c r="Q2369" s="10">
        <v>1164.6099999999999</v>
      </c>
      <c r="S2369" t="s">
        <v>1784</v>
      </c>
      <c r="T2369">
        <v>45651</v>
      </c>
      <c r="U2369">
        <v>104</v>
      </c>
      <c r="V2369">
        <v>5</v>
      </c>
      <c r="W2369">
        <v>11040.354799966961</v>
      </c>
      <c r="X2369">
        <v>5</v>
      </c>
      <c r="Y2369">
        <v>4</v>
      </c>
      <c r="Z2369">
        <v>4</v>
      </c>
      <c r="AA2369" t="s">
        <v>11849</v>
      </c>
      <c r="AB2369" t="s">
        <v>11836</v>
      </c>
    </row>
    <row r="2370" spans="1:28" x14ac:dyDescent="0.3">
      <c r="A2370" s="9" t="s">
        <v>1784</v>
      </c>
      <c r="B2370" s="20">
        <v>45651</v>
      </c>
      <c r="C2370" s="30">
        <f>superstore_excel!X$2 - B2370</f>
        <v>104</v>
      </c>
      <c r="D2370" s="10">
        <v>5</v>
      </c>
      <c r="E2370" s="10">
        <v>11040.354799966961</v>
      </c>
      <c r="F2370">
        <f t="shared" si="182"/>
        <v>5</v>
      </c>
      <c r="G2370">
        <f t="shared" si="180"/>
        <v>4</v>
      </c>
      <c r="H2370">
        <f t="shared" si="181"/>
        <v>4</v>
      </c>
      <c r="I2370" t="str">
        <f t="shared" si="183"/>
        <v>544</v>
      </c>
      <c r="J2370" t="str">
        <f t="shared" si="184"/>
        <v>Loyal Customers</v>
      </c>
      <c r="M2370" s="9" t="s">
        <v>4207</v>
      </c>
      <c r="N2370" s="10">
        <v>1</v>
      </c>
      <c r="P2370" s="9" t="s">
        <v>4207</v>
      </c>
      <c r="Q2370" s="10">
        <v>2560.3200000000002</v>
      </c>
      <c r="S2370" t="s">
        <v>10999</v>
      </c>
      <c r="T2370">
        <v>45565</v>
      </c>
      <c r="U2370">
        <v>190</v>
      </c>
      <c r="V2370">
        <v>1</v>
      </c>
      <c r="W2370">
        <v>1100.69</v>
      </c>
      <c r="X2370">
        <v>4</v>
      </c>
      <c r="Y2370">
        <v>3</v>
      </c>
      <c r="Z2370">
        <v>1</v>
      </c>
      <c r="AA2370" t="s">
        <v>11840</v>
      </c>
      <c r="AB2370" t="s">
        <v>11834</v>
      </c>
    </row>
    <row r="2371" spans="1:28" x14ac:dyDescent="0.3">
      <c r="A2371" s="9" t="s">
        <v>10999</v>
      </c>
      <c r="B2371" s="20">
        <v>45565</v>
      </c>
      <c r="C2371" s="30">
        <f>superstore_excel!X$2 - B2371</f>
        <v>190</v>
      </c>
      <c r="D2371" s="10">
        <v>1</v>
      </c>
      <c r="E2371" s="10">
        <v>1100.69</v>
      </c>
      <c r="F2371">
        <f t="shared" si="182"/>
        <v>4</v>
      </c>
      <c r="G2371">
        <f t="shared" si="180"/>
        <v>3</v>
      </c>
      <c r="H2371">
        <f t="shared" si="181"/>
        <v>1</v>
      </c>
      <c r="I2371" t="str">
        <f t="shared" si="183"/>
        <v>431</v>
      </c>
      <c r="J2371" t="str">
        <f t="shared" si="184"/>
        <v>Others</v>
      </c>
      <c r="M2371" s="9" t="s">
        <v>1784</v>
      </c>
      <c r="N2371" s="10">
        <v>5</v>
      </c>
      <c r="P2371" s="9" t="s">
        <v>1784</v>
      </c>
      <c r="Q2371" s="10">
        <v>11040.354799966961</v>
      </c>
      <c r="S2371" t="s">
        <v>6559</v>
      </c>
      <c r="T2371">
        <v>45628</v>
      </c>
      <c r="U2371">
        <v>127</v>
      </c>
      <c r="V2371">
        <v>1</v>
      </c>
      <c r="W2371">
        <v>4047.53</v>
      </c>
      <c r="X2371">
        <v>5</v>
      </c>
      <c r="Y2371">
        <v>3</v>
      </c>
      <c r="Z2371">
        <v>3</v>
      </c>
      <c r="AA2371" t="s">
        <v>11831</v>
      </c>
      <c r="AB2371" t="s">
        <v>11832</v>
      </c>
    </row>
    <row r="2372" spans="1:28" x14ac:dyDescent="0.3">
      <c r="A2372" s="9" t="s">
        <v>6559</v>
      </c>
      <c r="B2372" s="20">
        <v>45628</v>
      </c>
      <c r="C2372" s="30">
        <f>superstore_excel!X$2 - B2372</f>
        <v>127</v>
      </c>
      <c r="D2372" s="10">
        <v>1</v>
      </c>
      <c r="E2372" s="10">
        <v>4047.53</v>
      </c>
      <c r="F2372">
        <f t="shared" si="182"/>
        <v>5</v>
      </c>
      <c r="G2372">
        <f t="shared" si="180"/>
        <v>3</v>
      </c>
      <c r="H2372">
        <f t="shared" si="181"/>
        <v>3</v>
      </c>
      <c r="I2372" t="str">
        <f t="shared" si="183"/>
        <v>533</v>
      </c>
      <c r="J2372" t="str">
        <f t="shared" si="184"/>
        <v>Recent Customers</v>
      </c>
      <c r="M2372" s="9" t="s">
        <v>10999</v>
      </c>
      <c r="N2372" s="10">
        <v>1</v>
      </c>
      <c r="P2372" s="9" t="s">
        <v>10999</v>
      </c>
      <c r="Q2372" s="10">
        <v>1100.69</v>
      </c>
      <c r="S2372" t="s">
        <v>585</v>
      </c>
      <c r="T2372">
        <v>45647</v>
      </c>
      <c r="U2372">
        <v>108</v>
      </c>
      <c r="V2372">
        <v>4</v>
      </c>
      <c r="W2372">
        <v>9598.65695834289</v>
      </c>
      <c r="X2372">
        <v>5</v>
      </c>
      <c r="Y2372">
        <v>4</v>
      </c>
      <c r="Z2372">
        <v>4</v>
      </c>
      <c r="AA2372" t="s">
        <v>11849</v>
      </c>
      <c r="AB2372" t="s">
        <v>11836</v>
      </c>
    </row>
    <row r="2373" spans="1:28" x14ac:dyDescent="0.3">
      <c r="A2373" s="9" t="s">
        <v>585</v>
      </c>
      <c r="B2373" s="20">
        <v>45647</v>
      </c>
      <c r="C2373" s="30">
        <f>superstore_excel!X$2 - B2373</f>
        <v>108</v>
      </c>
      <c r="D2373" s="10">
        <v>4</v>
      </c>
      <c r="E2373" s="10">
        <v>9598.65695834289</v>
      </c>
      <c r="F2373">
        <f t="shared" si="182"/>
        <v>5</v>
      </c>
      <c r="G2373">
        <f t="shared" ref="G2373:G2436" si="185">IF(D2373&gt;=_xlfn.QUARTILE.INC(D:D,4),5, IF(D2373&gt;=_xlfn.QUARTILE.INC(D:D,3),4, IF(D2373&gt;=_xlfn.QUARTILE.INC(D:D,2),3, IF(D2373&gt;=_xlfn.QUARTILE.INC(D:D,1),2,1))))</f>
        <v>4</v>
      </c>
      <c r="H2373">
        <f t="shared" ref="H2373:H2436" si="186">IF(E2373&gt;=_xlfn.QUARTILE.INC(E:E,4),5, IF(E2373&gt;=_xlfn.QUARTILE.INC(E:E,3),4, IF(E2373&gt;=_xlfn.QUARTILE.INC(E:E,2),3, IF(E2373&gt;=_xlfn.QUARTILE.INC(E:E,1),2,1))))</f>
        <v>4</v>
      </c>
      <c r="I2373" t="str">
        <f t="shared" si="183"/>
        <v>544</v>
      </c>
      <c r="J2373" t="str">
        <f t="shared" si="184"/>
        <v>Loyal Customers</v>
      </c>
      <c r="M2373" s="9" t="s">
        <v>6559</v>
      </c>
      <c r="N2373" s="10">
        <v>1</v>
      </c>
      <c r="P2373" s="9" t="s">
        <v>6559</v>
      </c>
      <c r="Q2373" s="10">
        <v>4047.53</v>
      </c>
      <c r="S2373" t="s">
        <v>10336</v>
      </c>
      <c r="T2373">
        <v>45522</v>
      </c>
      <c r="U2373">
        <v>233</v>
      </c>
      <c r="V2373">
        <v>1</v>
      </c>
      <c r="W2373">
        <v>3959.97</v>
      </c>
      <c r="X2373">
        <v>4</v>
      </c>
      <c r="Y2373">
        <v>3</v>
      </c>
      <c r="Z2373">
        <v>3</v>
      </c>
      <c r="AA2373" t="s">
        <v>11833</v>
      </c>
      <c r="AB2373" t="s">
        <v>11834</v>
      </c>
    </row>
    <row r="2374" spans="1:28" x14ac:dyDescent="0.3">
      <c r="A2374" s="9" t="s">
        <v>10336</v>
      </c>
      <c r="B2374" s="20">
        <v>45522</v>
      </c>
      <c r="C2374" s="30">
        <f>superstore_excel!X$2 - B2374</f>
        <v>233</v>
      </c>
      <c r="D2374" s="10">
        <v>1</v>
      </c>
      <c r="E2374" s="10">
        <v>3959.97</v>
      </c>
      <c r="F2374">
        <f t="shared" ref="F2374:F2437" si="187">IF(C2374&lt;=_xlfn.QUARTILE.INC(C:C,1),5, IF(C2374&lt;=_xlfn.QUARTILE.INC(C:C,2),4, IF(C2374&lt;=_xlfn.QUARTILE.INC(C:C,3),3, IF(C2374&lt;=_xlfn.QUARTILE.INC(C:C,4),2,1))))</f>
        <v>4</v>
      </c>
      <c r="G2374">
        <f t="shared" si="185"/>
        <v>3</v>
      </c>
      <c r="H2374">
        <f t="shared" si="186"/>
        <v>3</v>
      </c>
      <c r="I2374" t="str">
        <f t="shared" ref="I2374:I2437" si="188">F2374 &amp; G2374 &amp; H2374</f>
        <v>433</v>
      </c>
      <c r="J2374" t="str">
        <f t="shared" ref="J2374:J2437" si="189">IF(I2374="555","Champions",
IF(AND(F2374&gt;=4,G2374&gt;=4,H2374&gt;=4),"Loyal Customers",
IF(F2374=5,"Recent Customers",
IF(G2374=5,"Frequent Buyers",
IF(H2374=5,"Big Spenders",
IF(F2374&lt;=2,"At Risk",
"Others"))))))</f>
        <v>Others</v>
      </c>
      <c r="M2374" s="9" t="s">
        <v>585</v>
      </c>
      <c r="N2374" s="10">
        <v>4</v>
      </c>
      <c r="P2374" s="9" t="s">
        <v>585</v>
      </c>
      <c r="Q2374" s="10">
        <v>9598.65695834289</v>
      </c>
      <c r="S2374" t="s">
        <v>8708</v>
      </c>
      <c r="T2374">
        <v>45201</v>
      </c>
      <c r="U2374">
        <v>554</v>
      </c>
      <c r="V2374">
        <v>1</v>
      </c>
      <c r="W2374">
        <v>1901.1</v>
      </c>
      <c r="X2374">
        <v>2</v>
      </c>
      <c r="Y2374">
        <v>3</v>
      </c>
      <c r="Z2374">
        <v>2</v>
      </c>
      <c r="AA2374" t="s">
        <v>11848</v>
      </c>
      <c r="AB2374" t="s">
        <v>11839</v>
      </c>
    </row>
    <row r="2375" spans="1:28" x14ac:dyDescent="0.3">
      <c r="A2375" s="9" t="s">
        <v>8708</v>
      </c>
      <c r="B2375" s="20">
        <v>45201</v>
      </c>
      <c r="C2375" s="30">
        <f>superstore_excel!X$2 - B2375</f>
        <v>554</v>
      </c>
      <c r="D2375" s="10">
        <v>1</v>
      </c>
      <c r="E2375" s="10">
        <v>1901.1</v>
      </c>
      <c r="F2375">
        <f t="shared" si="187"/>
        <v>2</v>
      </c>
      <c r="G2375">
        <f t="shared" si="185"/>
        <v>3</v>
      </c>
      <c r="H2375">
        <f t="shared" si="186"/>
        <v>2</v>
      </c>
      <c r="I2375" t="str">
        <f t="shared" si="188"/>
        <v>232</v>
      </c>
      <c r="J2375" t="str">
        <f t="shared" si="189"/>
        <v>At Risk</v>
      </c>
      <c r="M2375" s="9" t="s">
        <v>10336</v>
      </c>
      <c r="N2375" s="10">
        <v>1</v>
      </c>
      <c r="P2375" s="9" t="s">
        <v>10336</v>
      </c>
      <c r="Q2375" s="10">
        <v>3959.97</v>
      </c>
      <c r="S2375" t="s">
        <v>10732</v>
      </c>
      <c r="T2375">
        <v>45124</v>
      </c>
      <c r="U2375">
        <v>631</v>
      </c>
      <c r="V2375">
        <v>1</v>
      </c>
      <c r="W2375">
        <v>1764.68</v>
      </c>
      <c r="X2375">
        <v>2</v>
      </c>
      <c r="Y2375">
        <v>3</v>
      </c>
      <c r="Z2375">
        <v>2</v>
      </c>
      <c r="AA2375" t="s">
        <v>11848</v>
      </c>
      <c r="AB2375" t="s">
        <v>11839</v>
      </c>
    </row>
    <row r="2376" spans="1:28" x14ac:dyDescent="0.3">
      <c r="A2376" s="9" t="s">
        <v>10732</v>
      </c>
      <c r="B2376" s="20">
        <v>45124</v>
      </c>
      <c r="C2376" s="30">
        <f>superstore_excel!X$2 - B2376</f>
        <v>631</v>
      </c>
      <c r="D2376" s="10">
        <v>1</v>
      </c>
      <c r="E2376" s="10">
        <v>1764.68</v>
      </c>
      <c r="F2376">
        <f t="shared" si="187"/>
        <v>2</v>
      </c>
      <c r="G2376">
        <f t="shared" si="185"/>
        <v>3</v>
      </c>
      <c r="H2376">
        <f t="shared" si="186"/>
        <v>2</v>
      </c>
      <c r="I2376" t="str">
        <f t="shared" si="188"/>
        <v>232</v>
      </c>
      <c r="J2376" t="str">
        <f t="shared" si="189"/>
        <v>At Risk</v>
      </c>
      <c r="M2376" s="9" t="s">
        <v>8708</v>
      </c>
      <c r="N2376" s="10">
        <v>1</v>
      </c>
      <c r="P2376" s="9" t="s">
        <v>8708</v>
      </c>
      <c r="Q2376" s="10">
        <v>1901.1</v>
      </c>
      <c r="S2376" t="s">
        <v>4336</v>
      </c>
      <c r="T2376">
        <v>45215</v>
      </c>
      <c r="U2376">
        <v>540</v>
      </c>
      <c r="V2376">
        <v>1</v>
      </c>
      <c r="W2376">
        <v>2436.81</v>
      </c>
      <c r="X2376">
        <v>2</v>
      </c>
      <c r="Y2376">
        <v>3</v>
      </c>
      <c r="Z2376">
        <v>2</v>
      </c>
      <c r="AA2376" t="s">
        <v>11848</v>
      </c>
      <c r="AB2376" t="s">
        <v>11839</v>
      </c>
    </row>
    <row r="2377" spans="1:28" x14ac:dyDescent="0.3">
      <c r="A2377" s="9" t="s">
        <v>4336</v>
      </c>
      <c r="B2377" s="20">
        <v>45215</v>
      </c>
      <c r="C2377" s="30">
        <f>superstore_excel!X$2 - B2377</f>
        <v>540</v>
      </c>
      <c r="D2377" s="10">
        <v>1</v>
      </c>
      <c r="E2377" s="10">
        <v>2436.81</v>
      </c>
      <c r="F2377">
        <f t="shared" si="187"/>
        <v>2</v>
      </c>
      <c r="G2377">
        <f t="shared" si="185"/>
        <v>3</v>
      </c>
      <c r="H2377">
        <f t="shared" si="186"/>
        <v>2</v>
      </c>
      <c r="I2377" t="str">
        <f t="shared" si="188"/>
        <v>232</v>
      </c>
      <c r="J2377" t="str">
        <f t="shared" si="189"/>
        <v>At Risk</v>
      </c>
      <c r="M2377" s="9" t="s">
        <v>10732</v>
      </c>
      <c r="N2377" s="10">
        <v>1</v>
      </c>
      <c r="P2377" s="9" t="s">
        <v>10732</v>
      </c>
      <c r="Q2377" s="10">
        <v>1764.68</v>
      </c>
      <c r="S2377" t="s">
        <v>7550</v>
      </c>
      <c r="T2377">
        <v>45221</v>
      </c>
      <c r="U2377">
        <v>534</v>
      </c>
      <c r="V2377">
        <v>1</v>
      </c>
      <c r="W2377">
        <v>3373.09</v>
      </c>
      <c r="X2377">
        <v>2</v>
      </c>
      <c r="Y2377">
        <v>3</v>
      </c>
      <c r="Z2377">
        <v>2</v>
      </c>
      <c r="AA2377" t="s">
        <v>11848</v>
      </c>
      <c r="AB2377" t="s">
        <v>11839</v>
      </c>
    </row>
    <row r="2378" spans="1:28" x14ac:dyDescent="0.3">
      <c r="A2378" s="9" t="s">
        <v>7550</v>
      </c>
      <c r="B2378" s="20">
        <v>45221</v>
      </c>
      <c r="C2378" s="30">
        <f>superstore_excel!X$2 - B2378</f>
        <v>534</v>
      </c>
      <c r="D2378" s="10">
        <v>1</v>
      </c>
      <c r="E2378" s="10">
        <v>3373.09</v>
      </c>
      <c r="F2378">
        <f t="shared" si="187"/>
        <v>2</v>
      </c>
      <c r="G2378">
        <f t="shared" si="185"/>
        <v>3</v>
      </c>
      <c r="H2378">
        <f t="shared" si="186"/>
        <v>2</v>
      </c>
      <c r="I2378" t="str">
        <f t="shared" si="188"/>
        <v>232</v>
      </c>
      <c r="J2378" t="str">
        <f t="shared" si="189"/>
        <v>At Risk</v>
      </c>
      <c r="M2378" s="9" t="s">
        <v>4336</v>
      </c>
      <c r="N2378" s="10">
        <v>1</v>
      </c>
      <c r="P2378" s="9" t="s">
        <v>4336</v>
      </c>
      <c r="Q2378" s="10">
        <v>2436.81</v>
      </c>
      <c r="S2378" t="s">
        <v>2899</v>
      </c>
      <c r="T2378">
        <v>45187</v>
      </c>
      <c r="U2378">
        <v>568</v>
      </c>
      <c r="V2378">
        <v>1</v>
      </c>
      <c r="W2378">
        <v>3427.26</v>
      </c>
      <c r="X2378">
        <v>2</v>
      </c>
      <c r="Y2378">
        <v>3</v>
      </c>
      <c r="Z2378">
        <v>2</v>
      </c>
      <c r="AA2378" t="s">
        <v>11848</v>
      </c>
      <c r="AB2378" t="s">
        <v>11839</v>
      </c>
    </row>
    <row r="2379" spans="1:28" x14ac:dyDescent="0.3">
      <c r="A2379" s="9" t="s">
        <v>2899</v>
      </c>
      <c r="B2379" s="20">
        <v>45187</v>
      </c>
      <c r="C2379" s="30">
        <f>superstore_excel!X$2 - B2379</f>
        <v>568</v>
      </c>
      <c r="D2379" s="10">
        <v>1</v>
      </c>
      <c r="E2379" s="10">
        <v>3427.26</v>
      </c>
      <c r="F2379">
        <f t="shared" si="187"/>
        <v>2</v>
      </c>
      <c r="G2379">
        <f t="shared" si="185"/>
        <v>3</v>
      </c>
      <c r="H2379">
        <f t="shared" si="186"/>
        <v>2</v>
      </c>
      <c r="I2379" t="str">
        <f t="shared" si="188"/>
        <v>232</v>
      </c>
      <c r="J2379" t="str">
        <f t="shared" si="189"/>
        <v>At Risk</v>
      </c>
      <c r="M2379" s="9" t="s">
        <v>7550</v>
      </c>
      <c r="N2379" s="10">
        <v>1</v>
      </c>
      <c r="P2379" s="9" t="s">
        <v>7550</v>
      </c>
      <c r="Q2379" s="10">
        <v>3373.09</v>
      </c>
      <c r="S2379" t="s">
        <v>6038</v>
      </c>
      <c r="T2379">
        <v>45423</v>
      </c>
      <c r="U2379">
        <v>332</v>
      </c>
      <c r="V2379">
        <v>1</v>
      </c>
      <c r="W2379">
        <v>1689.35</v>
      </c>
      <c r="X2379">
        <v>4</v>
      </c>
      <c r="Y2379">
        <v>3</v>
      </c>
      <c r="Z2379">
        <v>1</v>
      </c>
      <c r="AA2379" t="s">
        <v>11840</v>
      </c>
      <c r="AB2379" t="s">
        <v>11834</v>
      </c>
    </row>
    <row r="2380" spans="1:28" x14ac:dyDescent="0.3">
      <c r="A2380" s="9" t="s">
        <v>6038</v>
      </c>
      <c r="B2380" s="20">
        <v>45423</v>
      </c>
      <c r="C2380" s="30">
        <f>superstore_excel!X$2 - B2380</f>
        <v>332</v>
      </c>
      <c r="D2380" s="10">
        <v>1</v>
      </c>
      <c r="E2380" s="10">
        <v>1689.35</v>
      </c>
      <c r="F2380">
        <f t="shared" si="187"/>
        <v>4</v>
      </c>
      <c r="G2380">
        <f t="shared" si="185"/>
        <v>3</v>
      </c>
      <c r="H2380">
        <f t="shared" si="186"/>
        <v>1</v>
      </c>
      <c r="I2380" t="str">
        <f t="shared" si="188"/>
        <v>431</v>
      </c>
      <c r="J2380" t="str">
        <f t="shared" si="189"/>
        <v>Others</v>
      </c>
      <c r="M2380" s="9" t="s">
        <v>2899</v>
      </c>
      <c r="N2380" s="10">
        <v>1</v>
      </c>
      <c r="P2380" s="9" t="s">
        <v>2899</v>
      </c>
      <c r="Q2380" s="10">
        <v>3427.26</v>
      </c>
      <c r="S2380" t="s">
        <v>1563</v>
      </c>
      <c r="T2380">
        <v>45228</v>
      </c>
      <c r="U2380">
        <v>527</v>
      </c>
      <c r="V2380">
        <v>4</v>
      </c>
      <c r="W2380">
        <v>10416.72282914149</v>
      </c>
      <c r="X2380">
        <v>2</v>
      </c>
      <c r="Y2380">
        <v>4</v>
      </c>
      <c r="Z2380">
        <v>4</v>
      </c>
      <c r="AA2380" t="s">
        <v>11844</v>
      </c>
      <c r="AB2380" t="s">
        <v>11839</v>
      </c>
    </row>
    <row r="2381" spans="1:28" x14ac:dyDescent="0.3">
      <c r="A2381" s="9" t="s">
        <v>1563</v>
      </c>
      <c r="B2381" s="20">
        <v>45228</v>
      </c>
      <c r="C2381" s="30">
        <f>superstore_excel!X$2 - B2381</f>
        <v>527</v>
      </c>
      <c r="D2381" s="10">
        <v>4</v>
      </c>
      <c r="E2381" s="10">
        <v>10416.72282914149</v>
      </c>
      <c r="F2381">
        <f t="shared" si="187"/>
        <v>2</v>
      </c>
      <c r="G2381">
        <f t="shared" si="185"/>
        <v>4</v>
      </c>
      <c r="H2381">
        <f t="shared" si="186"/>
        <v>4</v>
      </c>
      <c r="I2381" t="str">
        <f t="shared" si="188"/>
        <v>244</v>
      </c>
      <c r="J2381" t="str">
        <f t="shared" si="189"/>
        <v>At Risk</v>
      </c>
      <c r="M2381" s="9" t="s">
        <v>6038</v>
      </c>
      <c r="N2381" s="10">
        <v>1</v>
      </c>
      <c r="P2381" s="9" t="s">
        <v>6038</v>
      </c>
      <c r="Q2381" s="10">
        <v>1689.35</v>
      </c>
      <c r="S2381" t="s">
        <v>2750</v>
      </c>
      <c r="T2381">
        <v>45197</v>
      </c>
      <c r="U2381">
        <v>558</v>
      </c>
      <c r="V2381">
        <v>1</v>
      </c>
      <c r="W2381">
        <v>2210.02</v>
      </c>
      <c r="X2381">
        <v>2</v>
      </c>
      <c r="Y2381">
        <v>3</v>
      </c>
      <c r="Z2381">
        <v>2</v>
      </c>
      <c r="AA2381" t="s">
        <v>11848</v>
      </c>
      <c r="AB2381" t="s">
        <v>11839</v>
      </c>
    </row>
    <row r="2382" spans="1:28" x14ac:dyDescent="0.3">
      <c r="A2382" s="9" t="s">
        <v>2750</v>
      </c>
      <c r="B2382" s="20">
        <v>45197</v>
      </c>
      <c r="C2382" s="30">
        <f>superstore_excel!X$2 - B2382</f>
        <v>558</v>
      </c>
      <c r="D2382" s="10">
        <v>1</v>
      </c>
      <c r="E2382" s="10">
        <v>2210.02</v>
      </c>
      <c r="F2382">
        <f t="shared" si="187"/>
        <v>2</v>
      </c>
      <c r="G2382">
        <f t="shared" si="185"/>
        <v>3</v>
      </c>
      <c r="H2382">
        <f t="shared" si="186"/>
        <v>2</v>
      </c>
      <c r="I2382" t="str">
        <f t="shared" si="188"/>
        <v>232</v>
      </c>
      <c r="J2382" t="str">
        <f t="shared" si="189"/>
        <v>At Risk</v>
      </c>
      <c r="M2382" s="9" t="s">
        <v>1563</v>
      </c>
      <c r="N2382" s="10">
        <v>4</v>
      </c>
      <c r="P2382" s="9" t="s">
        <v>1563</v>
      </c>
      <c r="Q2382" s="10">
        <v>10416.72282914149</v>
      </c>
      <c r="S2382" t="s">
        <v>2788</v>
      </c>
      <c r="T2382">
        <v>45102</v>
      </c>
      <c r="U2382">
        <v>653</v>
      </c>
      <c r="V2382">
        <v>1</v>
      </c>
      <c r="W2382">
        <v>1017.41</v>
      </c>
      <c r="X2382">
        <v>2</v>
      </c>
      <c r="Y2382">
        <v>3</v>
      </c>
      <c r="Z2382">
        <v>1</v>
      </c>
      <c r="AA2382" t="s">
        <v>11847</v>
      </c>
      <c r="AB2382" t="s">
        <v>11839</v>
      </c>
    </row>
    <row r="2383" spans="1:28" x14ac:dyDescent="0.3">
      <c r="A2383" s="9" t="s">
        <v>2788</v>
      </c>
      <c r="B2383" s="20">
        <v>45102</v>
      </c>
      <c r="C2383" s="30">
        <f>superstore_excel!X$2 - B2383</f>
        <v>653</v>
      </c>
      <c r="D2383" s="10">
        <v>1</v>
      </c>
      <c r="E2383" s="10">
        <v>1017.41</v>
      </c>
      <c r="F2383">
        <f t="shared" si="187"/>
        <v>2</v>
      </c>
      <c r="G2383">
        <f t="shared" si="185"/>
        <v>3</v>
      </c>
      <c r="H2383">
        <f t="shared" si="186"/>
        <v>1</v>
      </c>
      <c r="I2383" t="str">
        <f t="shared" si="188"/>
        <v>231</v>
      </c>
      <c r="J2383" t="str">
        <f t="shared" si="189"/>
        <v>At Risk</v>
      </c>
      <c r="M2383" s="9" t="s">
        <v>2750</v>
      </c>
      <c r="N2383" s="10">
        <v>1</v>
      </c>
      <c r="P2383" s="9" t="s">
        <v>2750</v>
      </c>
      <c r="Q2383" s="10">
        <v>2210.02</v>
      </c>
      <c r="S2383" t="s">
        <v>4458</v>
      </c>
      <c r="T2383">
        <v>45613</v>
      </c>
      <c r="U2383">
        <v>142</v>
      </c>
      <c r="V2383">
        <v>1</v>
      </c>
      <c r="W2383">
        <v>4376.04</v>
      </c>
      <c r="X2383">
        <v>5</v>
      </c>
      <c r="Y2383">
        <v>3</v>
      </c>
      <c r="Z2383">
        <v>3</v>
      </c>
      <c r="AA2383" t="s">
        <v>11831</v>
      </c>
      <c r="AB2383" t="s">
        <v>11832</v>
      </c>
    </row>
    <row r="2384" spans="1:28" x14ac:dyDescent="0.3">
      <c r="A2384" s="9" t="s">
        <v>4458</v>
      </c>
      <c r="B2384" s="20">
        <v>45613</v>
      </c>
      <c r="C2384" s="30">
        <f>superstore_excel!X$2 - B2384</f>
        <v>142</v>
      </c>
      <c r="D2384" s="10">
        <v>1</v>
      </c>
      <c r="E2384" s="10">
        <v>4376.04</v>
      </c>
      <c r="F2384">
        <f t="shared" si="187"/>
        <v>5</v>
      </c>
      <c r="G2384">
        <f t="shared" si="185"/>
        <v>3</v>
      </c>
      <c r="H2384">
        <f t="shared" si="186"/>
        <v>3</v>
      </c>
      <c r="I2384" t="str">
        <f t="shared" si="188"/>
        <v>533</v>
      </c>
      <c r="J2384" t="str">
        <f t="shared" si="189"/>
        <v>Recent Customers</v>
      </c>
      <c r="M2384" s="9" t="s">
        <v>2788</v>
      </c>
      <c r="N2384" s="10">
        <v>1</v>
      </c>
      <c r="P2384" s="9" t="s">
        <v>2788</v>
      </c>
      <c r="Q2384" s="10">
        <v>1017.41</v>
      </c>
      <c r="S2384" t="s">
        <v>5255</v>
      </c>
      <c r="T2384">
        <v>45271</v>
      </c>
      <c r="U2384">
        <v>484</v>
      </c>
      <c r="V2384">
        <v>1</v>
      </c>
      <c r="W2384">
        <v>2981.8</v>
      </c>
      <c r="X2384">
        <v>3</v>
      </c>
      <c r="Y2384">
        <v>3</v>
      </c>
      <c r="Z2384">
        <v>2</v>
      </c>
      <c r="AA2384" t="s">
        <v>11837</v>
      </c>
      <c r="AB2384" t="s">
        <v>11834</v>
      </c>
    </row>
    <row r="2385" spans="1:28" x14ac:dyDescent="0.3">
      <c r="A2385" s="9" t="s">
        <v>5255</v>
      </c>
      <c r="B2385" s="20">
        <v>45271</v>
      </c>
      <c r="C2385" s="30">
        <f>superstore_excel!X$2 - B2385</f>
        <v>484</v>
      </c>
      <c r="D2385" s="10">
        <v>1</v>
      </c>
      <c r="E2385" s="10">
        <v>2981.8</v>
      </c>
      <c r="F2385">
        <f t="shared" si="187"/>
        <v>3</v>
      </c>
      <c r="G2385">
        <f t="shared" si="185"/>
        <v>3</v>
      </c>
      <c r="H2385">
        <f t="shared" si="186"/>
        <v>2</v>
      </c>
      <c r="I2385" t="str">
        <f t="shared" si="188"/>
        <v>332</v>
      </c>
      <c r="J2385" t="str">
        <f t="shared" si="189"/>
        <v>Others</v>
      </c>
      <c r="M2385" s="9" t="s">
        <v>4458</v>
      </c>
      <c r="N2385" s="10">
        <v>1</v>
      </c>
      <c r="P2385" s="9" t="s">
        <v>4458</v>
      </c>
      <c r="Q2385" s="10">
        <v>4376.04</v>
      </c>
      <c r="S2385" t="s">
        <v>8779</v>
      </c>
      <c r="T2385">
        <v>45468</v>
      </c>
      <c r="U2385">
        <v>287</v>
      </c>
      <c r="V2385">
        <v>1</v>
      </c>
      <c r="W2385">
        <v>1411.74</v>
      </c>
      <c r="X2385">
        <v>4</v>
      </c>
      <c r="Y2385">
        <v>3</v>
      </c>
      <c r="Z2385">
        <v>1</v>
      </c>
      <c r="AA2385" t="s">
        <v>11840</v>
      </c>
      <c r="AB2385" t="s">
        <v>11834</v>
      </c>
    </row>
    <row r="2386" spans="1:28" x14ac:dyDescent="0.3">
      <c r="A2386" s="9" t="s">
        <v>8779</v>
      </c>
      <c r="B2386" s="20">
        <v>45468</v>
      </c>
      <c r="C2386" s="30">
        <f>superstore_excel!X$2 - B2386</f>
        <v>287</v>
      </c>
      <c r="D2386" s="10">
        <v>1</v>
      </c>
      <c r="E2386" s="10">
        <v>1411.74</v>
      </c>
      <c r="F2386">
        <f t="shared" si="187"/>
        <v>4</v>
      </c>
      <c r="G2386">
        <f t="shared" si="185"/>
        <v>3</v>
      </c>
      <c r="H2386">
        <f t="shared" si="186"/>
        <v>1</v>
      </c>
      <c r="I2386" t="str">
        <f t="shared" si="188"/>
        <v>431</v>
      </c>
      <c r="J2386" t="str">
        <f t="shared" si="189"/>
        <v>Others</v>
      </c>
      <c r="M2386" s="9" t="s">
        <v>5255</v>
      </c>
      <c r="N2386" s="10">
        <v>1</v>
      </c>
      <c r="P2386" s="9" t="s">
        <v>5255</v>
      </c>
      <c r="Q2386" s="10">
        <v>2981.8</v>
      </c>
      <c r="S2386" t="s">
        <v>2741</v>
      </c>
      <c r="T2386">
        <v>45183</v>
      </c>
      <c r="U2386">
        <v>572</v>
      </c>
      <c r="V2386">
        <v>1</v>
      </c>
      <c r="W2386">
        <v>4506.53</v>
      </c>
      <c r="X2386">
        <v>2</v>
      </c>
      <c r="Y2386">
        <v>3</v>
      </c>
      <c r="Z2386">
        <v>3</v>
      </c>
      <c r="AA2386" t="s">
        <v>11838</v>
      </c>
      <c r="AB2386" t="s">
        <v>11839</v>
      </c>
    </row>
    <row r="2387" spans="1:28" x14ac:dyDescent="0.3">
      <c r="A2387" s="9" t="s">
        <v>2741</v>
      </c>
      <c r="B2387" s="20">
        <v>45183</v>
      </c>
      <c r="C2387" s="30">
        <f>superstore_excel!X$2 - B2387</f>
        <v>572</v>
      </c>
      <c r="D2387" s="10">
        <v>1</v>
      </c>
      <c r="E2387" s="10">
        <v>4506.53</v>
      </c>
      <c r="F2387">
        <f t="shared" si="187"/>
        <v>2</v>
      </c>
      <c r="G2387">
        <f t="shared" si="185"/>
        <v>3</v>
      </c>
      <c r="H2387">
        <f t="shared" si="186"/>
        <v>3</v>
      </c>
      <c r="I2387" t="str">
        <f t="shared" si="188"/>
        <v>233</v>
      </c>
      <c r="J2387" t="str">
        <f t="shared" si="189"/>
        <v>At Risk</v>
      </c>
      <c r="M2387" s="9" t="s">
        <v>8779</v>
      </c>
      <c r="N2387" s="10">
        <v>1</v>
      </c>
      <c r="P2387" s="9" t="s">
        <v>8779</v>
      </c>
      <c r="Q2387" s="10">
        <v>1411.74</v>
      </c>
      <c r="S2387" t="s">
        <v>7908</v>
      </c>
      <c r="T2387">
        <v>45340</v>
      </c>
      <c r="U2387">
        <v>415</v>
      </c>
      <c r="V2387">
        <v>1</v>
      </c>
      <c r="W2387">
        <v>843.67</v>
      </c>
      <c r="X2387">
        <v>3</v>
      </c>
      <c r="Y2387">
        <v>3</v>
      </c>
      <c r="Z2387">
        <v>1</v>
      </c>
      <c r="AA2387" t="s">
        <v>11841</v>
      </c>
      <c r="AB2387" t="s">
        <v>11834</v>
      </c>
    </row>
    <row r="2388" spans="1:28" x14ac:dyDescent="0.3">
      <c r="A2388" s="9" t="s">
        <v>7908</v>
      </c>
      <c r="B2388" s="20">
        <v>45340</v>
      </c>
      <c r="C2388" s="30">
        <f>superstore_excel!X$2 - B2388</f>
        <v>415</v>
      </c>
      <c r="D2388" s="10">
        <v>1</v>
      </c>
      <c r="E2388" s="10">
        <v>843.67</v>
      </c>
      <c r="F2388">
        <f t="shared" si="187"/>
        <v>3</v>
      </c>
      <c r="G2388">
        <f t="shared" si="185"/>
        <v>3</v>
      </c>
      <c r="H2388">
        <f t="shared" si="186"/>
        <v>1</v>
      </c>
      <c r="I2388" t="str">
        <f t="shared" si="188"/>
        <v>331</v>
      </c>
      <c r="J2388" t="str">
        <f t="shared" si="189"/>
        <v>Others</v>
      </c>
      <c r="M2388" s="9" t="s">
        <v>2741</v>
      </c>
      <c r="N2388" s="10">
        <v>1</v>
      </c>
      <c r="P2388" s="9" t="s">
        <v>2741</v>
      </c>
      <c r="Q2388" s="10">
        <v>4506.53</v>
      </c>
      <c r="S2388" t="s">
        <v>2739</v>
      </c>
      <c r="T2388">
        <v>45120</v>
      </c>
      <c r="U2388">
        <v>635</v>
      </c>
      <c r="V2388">
        <v>1</v>
      </c>
      <c r="W2388">
        <v>2950.27</v>
      </c>
      <c r="X2388">
        <v>2</v>
      </c>
      <c r="Y2388">
        <v>3</v>
      </c>
      <c r="Z2388">
        <v>2</v>
      </c>
      <c r="AA2388" t="s">
        <v>11848</v>
      </c>
      <c r="AB2388" t="s">
        <v>11839</v>
      </c>
    </row>
    <row r="2389" spans="1:28" x14ac:dyDescent="0.3">
      <c r="A2389" s="9" t="s">
        <v>2739</v>
      </c>
      <c r="B2389" s="20">
        <v>45120</v>
      </c>
      <c r="C2389" s="30">
        <f>superstore_excel!X$2 - B2389</f>
        <v>635</v>
      </c>
      <c r="D2389" s="10">
        <v>1</v>
      </c>
      <c r="E2389" s="10">
        <v>2950.27</v>
      </c>
      <c r="F2389">
        <f t="shared" si="187"/>
        <v>2</v>
      </c>
      <c r="G2389">
        <f t="shared" si="185"/>
        <v>3</v>
      </c>
      <c r="H2389">
        <f t="shared" si="186"/>
        <v>2</v>
      </c>
      <c r="I2389" t="str">
        <f t="shared" si="188"/>
        <v>232</v>
      </c>
      <c r="J2389" t="str">
        <f t="shared" si="189"/>
        <v>At Risk</v>
      </c>
      <c r="M2389" s="9" t="s">
        <v>7908</v>
      </c>
      <c r="N2389" s="10">
        <v>1</v>
      </c>
      <c r="P2389" s="9" t="s">
        <v>7908</v>
      </c>
      <c r="Q2389" s="10">
        <v>843.67</v>
      </c>
      <c r="S2389" t="s">
        <v>2274</v>
      </c>
      <c r="T2389">
        <v>45575</v>
      </c>
      <c r="U2389">
        <v>180</v>
      </c>
      <c r="V2389">
        <v>4</v>
      </c>
      <c r="W2389">
        <v>9368.7077353662589</v>
      </c>
      <c r="X2389">
        <v>4</v>
      </c>
      <c r="Y2389">
        <v>4</v>
      </c>
      <c r="Z2389">
        <v>4</v>
      </c>
      <c r="AA2389" t="s">
        <v>11835</v>
      </c>
      <c r="AB2389" t="s">
        <v>11836</v>
      </c>
    </row>
    <row r="2390" spans="1:28" x14ac:dyDescent="0.3">
      <c r="A2390" s="9" t="s">
        <v>2274</v>
      </c>
      <c r="B2390" s="20">
        <v>45575</v>
      </c>
      <c r="C2390" s="30">
        <f>superstore_excel!X$2 - B2390</f>
        <v>180</v>
      </c>
      <c r="D2390" s="10">
        <v>4</v>
      </c>
      <c r="E2390" s="10">
        <v>9368.7077353662589</v>
      </c>
      <c r="F2390">
        <f t="shared" si="187"/>
        <v>4</v>
      </c>
      <c r="G2390">
        <f t="shared" si="185"/>
        <v>4</v>
      </c>
      <c r="H2390">
        <f t="shared" si="186"/>
        <v>4</v>
      </c>
      <c r="I2390" t="str">
        <f t="shared" si="188"/>
        <v>444</v>
      </c>
      <c r="J2390" t="str">
        <f t="shared" si="189"/>
        <v>Loyal Customers</v>
      </c>
      <c r="M2390" s="9" t="s">
        <v>2739</v>
      </c>
      <c r="N2390" s="10">
        <v>1</v>
      </c>
      <c r="P2390" s="9" t="s">
        <v>2739</v>
      </c>
      <c r="Q2390" s="10">
        <v>2950.27</v>
      </c>
      <c r="S2390" t="s">
        <v>2937</v>
      </c>
      <c r="T2390">
        <v>45281</v>
      </c>
      <c r="U2390">
        <v>474</v>
      </c>
      <c r="V2390">
        <v>1</v>
      </c>
      <c r="W2390">
        <v>4920.5</v>
      </c>
      <c r="X2390">
        <v>3</v>
      </c>
      <c r="Y2390">
        <v>3</v>
      </c>
      <c r="Z2390">
        <v>3</v>
      </c>
      <c r="AA2390" t="s">
        <v>11845</v>
      </c>
      <c r="AB2390" t="s">
        <v>11834</v>
      </c>
    </row>
    <row r="2391" spans="1:28" x14ac:dyDescent="0.3">
      <c r="A2391" s="9" t="s">
        <v>2937</v>
      </c>
      <c r="B2391" s="20">
        <v>45281</v>
      </c>
      <c r="C2391" s="30">
        <f>superstore_excel!X$2 - B2391</f>
        <v>474</v>
      </c>
      <c r="D2391" s="10">
        <v>1</v>
      </c>
      <c r="E2391" s="10">
        <v>4920.5</v>
      </c>
      <c r="F2391">
        <f t="shared" si="187"/>
        <v>3</v>
      </c>
      <c r="G2391">
        <f t="shared" si="185"/>
        <v>3</v>
      </c>
      <c r="H2391">
        <f t="shared" si="186"/>
        <v>3</v>
      </c>
      <c r="I2391" t="str">
        <f t="shared" si="188"/>
        <v>333</v>
      </c>
      <c r="J2391" t="str">
        <f t="shared" si="189"/>
        <v>Others</v>
      </c>
      <c r="M2391" s="9" t="s">
        <v>2274</v>
      </c>
      <c r="N2391" s="10">
        <v>4</v>
      </c>
      <c r="P2391" s="9" t="s">
        <v>2274</v>
      </c>
      <c r="Q2391" s="10">
        <v>9368.7077353662589</v>
      </c>
      <c r="S2391" t="s">
        <v>4358</v>
      </c>
      <c r="T2391">
        <v>45429</v>
      </c>
      <c r="U2391">
        <v>326</v>
      </c>
      <c r="V2391">
        <v>1</v>
      </c>
      <c r="W2391">
        <v>4077.67</v>
      </c>
      <c r="X2391">
        <v>4</v>
      </c>
      <c r="Y2391">
        <v>3</v>
      </c>
      <c r="Z2391">
        <v>3</v>
      </c>
      <c r="AA2391" t="s">
        <v>11833</v>
      </c>
      <c r="AB2391" t="s">
        <v>11834</v>
      </c>
    </row>
    <row r="2392" spans="1:28" x14ac:dyDescent="0.3">
      <c r="A2392" s="9" t="s">
        <v>4358</v>
      </c>
      <c r="B2392" s="20">
        <v>45429</v>
      </c>
      <c r="C2392" s="30">
        <f>superstore_excel!X$2 - B2392</f>
        <v>326</v>
      </c>
      <c r="D2392" s="10">
        <v>1</v>
      </c>
      <c r="E2392" s="10">
        <v>4077.67</v>
      </c>
      <c r="F2392">
        <f t="shared" si="187"/>
        <v>4</v>
      </c>
      <c r="G2392">
        <f t="shared" si="185"/>
        <v>3</v>
      </c>
      <c r="H2392">
        <f t="shared" si="186"/>
        <v>3</v>
      </c>
      <c r="I2392" t="str">
        <f t="shared" si="188"/>
        <v>433</v>
      </c>
      <c r="J2392" t="str">
        <f t="shared" si="189"/>
        <v>Others</v>
      </c>
      <c r="M2392" s="9" t="s">
        <v>2937</v>
      </c>
      <c r="N2392" s="10">
        <v>1</v>
      </c>
      <c r="P2392" s="9" t="s">
        <v>2937</v>
      </c>
      <c r="Q2392" s="10">
        <v>4920.5</v>
      </c>
      <c r="S2392" t="s">
        <v>7308</v>
      </c>
      <c r="T2392">
        <v>45455</v>
      </c>
      <c r="U2392">
        <v>300</v>
      </c>
      <c r="V2392">
        <v>1</v>
      </c>
      <c r="W2392">
        <v>343.01</v>
      </c>
      <c r="X2392">
        <v>4</v>
      </c>
      <c r="Y2392">
        <v>3</v>
      </c>
      <c r="Z2392">
        <v>1</v>
      </c>
      <c r="AA2392" t="s">
        <v>11840</v>
      </c>
      <c r="AB2392" t="s">
        <v>11834</v>
      </c>
    </row>
    <row r="2393" spans="1:28" x14ac:dyDescent="0.3">
      <c r="A2393" s="9" t="s">
        <v>7308</v>
      </c>
      <c r="B2393" s="20">
        <v>45455</v>
      </c>
      <c r="C2393" s="30">
        <f>superstore_excel!X$2 - B2393</f>
        <v>300</v>
      </c>
      <c r="D2393" s="10">
        <v>1</v>
      </c>
      <c r="E2393" s="10">
        <v>343.01</v>
      </c>
      <c r="F2393">
        <f t="shared" si="187"/>
        <v>4</v>
      </c>
      <c r="G2393">
        <f t="shared" si="185"/>
        <v>3</v>
      </c>
      <c r="H2393">
        <f t="shared" si="186"/>
        <v>1</v>
      </c>
      <c r="I2393" t="str">
        <f t="shared" si="188"/>
        <v>431</v>
      </c>
      <c r="J2393" t="str">
        <f t="shared" si="189"/>
        <v>Others</v>
      </c>
      <c r="M2393" s="9" t="s">
        <v>4358</v>
      </c>
      <c r="N2393" s="10">
        <v>1</v>
      </c>
      <c r="P2393" s="9" t="s">
        <v>4358</v>
      </c>
      <c r="Q2393" s="10">
        <v>4077.67</v>
      </c>
      <c r="S2393" t="s">
        <v>10748</v>
      </c>
      <c r="T2393">
        <v>45586</v>
      </c>
      <c r="U2393">
        <v>169</v>
      </c>
      <c r="V2393">
        <v>1</v>
      </c>
      <c r="W2393">
        <v>4226.57</v>
      </c>
      <c r="X2393">
        <v>4</v>
      </c>
      <c r="Y2393">
        <v>3</v>
      </c>
      <c r="Z2393">
        <v>3</v>
      </c>
      <c r="AA2393" t="s">
        <v>11833</v>
      </c>
      <c r="AB2393" t="s">
        <v>11834</v>
      </c>
    </row>
    <row r="2394" spans="1:28" x14ac:dyDescent="0.3">
      <c r="A2394" s="9" t="s">
        <v>10748</v>
      </c>
      <c r="B2394" s="20">
        <v>45586</v>
      </c>
      <c r="C2394" s="30">
        <f>superstore_excel!X$2 - B2394</f>
        <v>169</v>
      </c>
      <c r="D2394" s="10">
        <v>1</v>
      </c>
      <c r="E2394" s="10">
        <v>4226.57</v>
      </c>
      <c r="F2394">
        <f t="shared" si="187"/>
        <v>4</v>
      </c>
      <c r="G2394">
        <f t="shared" si="185"/>
        <v>3</v>
      </c>
      <c r="H2394">
        <f t="shared" si="186"/>
        <v>3</v>
      </c>
      <c r="I2394" t="str">
        <f t="shared" si="188"/>
        <v>433</v>
      </c>
      <c r="J2394" t="str">
        <f t="shared" si="189"/>
        <v>Others</v>
      </c>
      <c r="M2394" s="9" t="s">
        <v>7308</v>
      </c>
      <c r="N2394" s="10">
        <v>1</v>
      </c>
      <c r="P2394" s="9" t="s">
        <v>7308</v>
      </c>
      <c r="Q2394" s="10">
        <v>343.01</v>
      </c>
      <c r="S2394" t="s">
        <v>7750</v>
      </c>
      <c r="T2394">
        <v>45754</v>
      </c>
      <c r="U2394">
        <v>1</v>
      </c>
      <c r="V2394">
        <v>1</v>
      </c>
      <c r="W2394">
        <v>3979.36</v>
      </c>
      <c r="X2394">
        <v>5</v>
      </c>
      <c r="Y2394">
        <v>3</v>
      </c>
      <c r="Z2394">
        <v>3</v>
      </c>
      <c r="AA2394" t="s">
        <v>11831</v>
      </c>
      <c r="AB2394" t="s">
        <v>11832</v>
      </c>
    </row>
    <row r="2395" spans="1:28" x14ac:dyDescent="0.3">
      <c r="A2395" s="9" t="s">
        <v>7750</v>
      </c>
      <c r="B2395" s="20">
        <v>45754</v>
      </c>
      <c r="C2395" s="30">
        <f>superstore_excel!X$2 - B2395</f>
        <v>1</v>
      </c>
      <c r="D2395" s="10">
        <v>1</v>
      </c>
      <c r="E2395" s="10">
        <v>3979.36</v>
      </c>
      <c r="F2395">
        <f t="shared" si="187"/>
        <v>5</v>
      </c>
      <c r="G2395">
        <f t="shared" si="185"/>
        <v>3</v>
      </c>
      <c r="H2395">
        <f t="shared" si="186"/>
        <v>3</v>
      </c>
      <c r="I2395" t="str">
        <f t="shared" si="188"/>
        <v>533</v>
      </c>
      <c r="J2395" t="str">
        <f t="shared" si="189"/>
        <v>Recent Customers</v>
      </c>
      <c r="M2395" s="9" t="s">
        <v>10748</v>
      </c>
      <c r="N2395" s="10">
        <v>1</v>
      </c>
      <c r="P2395" s="9" t="s">
        <v>10748</v>
      </c>
      <c r="Q2395" s="10">
        <v>4226.57</v>
      </c>
      <c r="S2395" t="s">
        <v>739</v>
      </c>
      <c r="T2395">
        <v>45232</v>
      </c>
      <c r="U2395">
        <v>523</v>
      </c>
      <c r="V2395">
        <v>4</v>
      </c>
      <c r="W2395">
        <v>7367.7636880249092</v>
      </c>
      <c r="X2395">
        <v>3</v>
      </c>
      <c r="Y2395">
        <v>4</v>
      </c>
      <c r="Z2395">
        <v>4</v>
      </c>
      <c r="AA2395" t="s">
        <v>11853</v>
      </c>
      <c r="AB2395" t="s">
        <v>11834</v>
      </c>
    </row>
    <row r="2396" spans="1:28" x14ac:dyDescent="0.3">
      <c r="A2396" s="9" t="s">
        <v>739</v>
      </c>
      <c r="B2396" s="20">
        <v>45232</v>
      </c>
      <c r="C2396" s="30">
        <f>superstore_excel!X$2 - B2396</f>
        <v>523</v>
      </c>
      <c r="D2396" s="10">
        <v>4</v>
      </c>
      <c r="E2396" s="10">
        <v>7367.7636880249092</v>
      </c>
      <c r="F2396">
        <f t="shared" si="187"/>
        <v>3</v>
      </c>
      <c r="G2396">
        <f t="shared" si="185"/>
        <v>4</v>
      </c>
      <c r="H2396">
        <f t="shared" si="186"/>
        <v>4</v>
      </c>
      <c r="I2396" t="str">
        <f t="shared" si="188"/>
        <v>344</v>
      </c>
      <c r="J2396" t="str">
        <f t="shared" si="189"/>
        <v>Others</v>
      </c>
      <c r="M2396" s="9" t="s">
        <v>7750</v>
      </c>
      <c r="N2396" s="10">
        <v>1</v>
      </c>
      <c r="P2396" s="9" t="s">
        <v>7750</v>
      </c>
      <c r="Q2396" s="10">
        <v>3979.36</v>
      </c>
      <c r="S2396" t="s">
        <v>7331</v>
      </c>
      <c r="T2396">
        <v>45061</v>
      </c>
      <c r="U2396">
        <v>694</v>
      </c>
      <c r="V2396">
        <v>1</v>
      </c>
      <c r="W2396">
        <v>4577.46</v>
      </c>
      <c r="X2396">
        <v>2</v>
      </c>
      <c r="Y2396">
        <v>3</v>
      </c>
      <c r="Z2396">
        <v>3</v>
      </c>
      <c r="AA2396" t="s">
        <v>11838</v>
      </c>
      <c r="AB2396" t="s">
        <v>11839</v>
      </c>
    </row>
    <row r="2397" spans="1:28" x14ac:dyDescent="0.3">
      <c r="A2397" s="9" t="s">
        <v>7331</v>
      </c>
      <c r="B2397" s="20">
        <v>45061</v>
      </c>
      <c r="C2397" s="30">
        <f>superstore_excel!X$2 - B2397</f>
        <v>694</v>
      </c>
      <c r="D2397" s="10">
        <v>1</v>
      </c>
      <c r="E2397" s="10">
        <v>4577.46</v>
      </c>
      <c r="F2397">
        <f t="shared" si="187"/>
        <v>2</v>
      </c>
      <c r="G2397">
        <f t="shared" si="185"/>
        <v>3</v>
      </c>
      <c r="H2397">
        <f t="shared" si="186"/>
        <v>3</v>
      </c>
      <c r="I2397" t="str">
        <f t="shared" si="188"/>
        <v>233</v>
      </c>
      <c r="J2397" t="str">
        <f t="shared" si="189"/>
        <v>At Risk</v>
      </c>
      <c r="M2397" s="9" t="s">
        <v>739</v>
      </c>
      <c r="N2397" s="10">
        <v>4</v>
      </c>
      <c r="P2397" s="9" t="s">
        <v>739</v>
      </c>
      <c r="Q2397" s="10">
        <v>7367.7636880249092</v>
      </c>
      <c r="S2397" t="s">
        <v>9941</v>
      </c>
      <c r="T2397">
        <v>45413</v>
      </c>
      <c r="U2397">
        <v>342</v>
      </c>
      <c r="V2397">
        <v>1</v>
      </c>
      <c r="W2397">
        <v>1097.9100000000001</v>
      </c>
      <c r="X2397">
        <v>3</v>
      </c>
      <c r="Y2397">
        <v>3</v>
      </c>
      <c r="Z2397">
        <v>1</v>
      </c>
      <c r="AA2397" t="s">
        <v>11841</v>
      </c>
      <c r="AB2397" t="s">
        <v>11834</v>
      </c>
    </row>
    <row r="2398" spans="1:28" x14ac:dyDescent="0.3">
      <c r="A2398" s="9" t="s">
        <v>9941</v>
      </c>
      <c r="B2398" s="20">
        <v>45413</v>
      </c>
      <c r="C2398" s="30">
        <f>superstore_excel!X$2 - B2398</f>
        <v>342</v>
      </c>
      <c r="D2398" s="10">
        <v>1</v>
      </c>
      <c r="E2398" s="10">
        <v>1097.9100000000001</v>
      </c>
      <c r="F2398">
        <f t="shared" si="187"/>
        <v>3</v>
      </c>
      <c r="G2398">
        <f t="shared" si="185"/>
        <v>3</v>
      </c>
      <c r="H2398">
        <f t="shared" si="186"/>
        <v>1</v>
      </c>
      <c r="I2398" t="str">
        <f t="shared" si="188"/>
        <v>331</v>
      </c>
      <c r="J2398" t="str">
        <f t="shared" si="189"/>
        <v>Others</v>
      </c>
      <c r="M2398" s="9" t="s">
        <v>7331</v>
      </c>
      <c r="N2398" s="10">
        <v>1</v>
      </c>
      <c r="P2398" s="9" t="s">
        <v>7331</v>
      </c>
      <c r="Q2398" s="10">
        <v>4577.46</v>
      </c>
      <c r="S2398" t="s">
        <v>6675</v>
      </c>
      <c r="T2398">
        <v>45182</v>
      </c>
      <c r="U2398">
        <v>573</v>
      </c>
      <c r="V2398">
        <v>1</v>
      </c>
      <c r="W2398">
        <v>788.46</v>
      </c>
      <c r="X2398">
        <v>2</v>
      </c>
      <c r="Y2398">
        <v>3</v>
      </c>
      <c r="Z2398">
        <v>1</v>
      </c>
      <c r="AA2398" t="s">
        <v>11847</v>
      </c>
      <c r="AB2398" t="s">
        <v>11839</v>
      </c>
    </row>
    <row r="2399" spans="1:28" x14ac:dyDescent="0.3">
      <c r="A2399" s="9" t="s">
        <v>6675</v>
      </c>
      <c r="B2399" s="20">
        <v>45182</v>
      </c>
      <c r="C2399" s="30">
        <f>superstore_excel!X$2 - B2399</f>
        <v>573</v>
      </c>
      <c r="D2399" s="10">
        <v>1</v>
      </c>
      <c r="E2399" s="10">
        <v>788.46</v>
      </c>
      <c r="F2399">
        <f t="shared" si="187"/>
        <v>2</v>
      </c>
      <c r="G2399">
        <f t="shared" si="185"/>
        <v>3</v>
      </c>
      <c r="H2399">
        <f t="shared" si="186"/>
        <v>1</v>
      </c>
      <c r="I2399" t="str">
        <f t="shared" si="188"/>
        <v>231</v>
      </c>
      <c r="J2399" t="str">
        <f t="shared" si="189"/>
        <v>At Risk</v>
      </c>
      <c r="M2399" s="9" t="s">
        <v>9941</v>
      </c>
      <c r="N2399" s="10">
        <v>1</v>
      </c>
      <c r="P2399" s="9" t="s">
        <v>9941</v>
      </c>
      <c r="Q2399" s="10">
        <v>1097.9100000000001</v>
      </c>
      <c r="S2399" t="s">
        <v>3706</v>
      </c>
      <c r="T2399">
        <v>45213</v>
      </c>
      <c r="U2399">
        <v>542</v>
      </c>
      <c r="V2399">
        <v>1</v>
      </c>
      <c r="W2399">
        <v>1701.29</v>
      </c>
      <c r="X2399">
        <v>2</v>
      </c>
      <c r="Y2399">
        <v>3</v>
      </c>
      <c r="Z2399">
        <v>1</v>
      </c>
      <c r="AA2399" t="s">
        <v>11847</v>
      </c>
      <c r="AB2399" t="s">
        <v>11839</v>
      </c>
    </row>
    <row r="2400" spans="1:28" x14ac:dyDescent="0.3">
      <c r="A2400" s="9" t="s">
        <v>3706</v>
      </c>
      <c r="B2400" s="20">
        <v>45213</v>
      </c>
      <c r="C2400" s="30">
        <f>superstore_excel!X$2 - B2400</f>
        <v>542</v>
      </c>
      <c r="D2400" s="10">
        <v>1</v>
      </c>
      <c r="E2400" s="10">
        <v>1701.29</v>
      </c>
      <c r="F2400">
        <f t="shared" si="187"/>
        <v>2</v>
      </c>
      <c r="G2400">
        <f t="shared" si="185"/>
        <v>3</v>
      </c>
      <c r="H2400">
        <f t="shared" si="186"/>
        <v>1</v>
      </c>
      <c r="I2400" t="str">
        <f t="shared" si="188"/>
        <v>231</v>
      </c>
      <c r="J2400" t="str">
        <f t="shared" si="189"/>
        <v>At Risk</v>
      </c>
      <c r="M2400" s="9" t="s">
        <v>6675</v>
      </c>
      <c r="N2400" s="10">
        <v>1</v>
      </c>
      <c r="P2400" s="9" t="s">
        <v>6675</v>
      </c>
      <c r="Q2400" s="10">
        <v>788.46</v>
      </c>
      <c r="S2400" t="s">
        <v>10114</v>
      </c>
      <c r="T2400">
        <v>45686</v>
      </c>
      <c r="U2400">
        <v>69</v>
      </c>
      <c r="V2400">
        <v>1</v>
      </c>
      <c r="W2400">
        <v>2196.14</v>
      </c>
      <c r="X2400">
        <v>5</v>
      </c>
      <c r="Y2400">
        <v>3</v>
      </c>
      <c r="Z2400">
        <v>2</v>
      </c>
      <c r="AA2400" t="s">
        <v>11846</v>
      </c>
      <c r="AB2400" t="s">
        <v>11832</v>
      </c>
    </row>
    <row r="2401" spans="1:28" x14ac:dyDescent="0.3">
      <c r="A2401" s="9" t="s">
        <v>10114</v>
      </c>
      <c r="B2401" s="20">
        <v>45686</v>
      </c>
      <c r="C2401" s="30">
        <f>superstore_excel!X$2 - B2401</f>
        <v>69</v>
      </c>
      <c r="D2401" s="10">
        <v>1</v>
      </c>
      <c r="E2401" s="10">
        <v>2196.14</v>
      </c>
      <c r="F2401">
        <f t="shared" si="187"/>
        <v>5</v>
      </c>
      <c r="G2401">
        <f t="shared" si="185"/>
        <v>3</v>
      </c>
      <c r="H2401">
        <f t="shared" si="186"/>
        <v>2</v>
      </c>
      <c r="I2401" t="str">
        <f t="shared" si="188"/>
        <v>532</v>
      </c>
      <c r="J2401" t="str">
        <f t="shared" si="189"/>
        <v>Recent Customers</v>
      </c>
      <c r="M2401" s="9" t="s">
        <v>3706</v>
      </c>
      <c r="N2401" s="10">
        <v>1</v>
      </c>
      <c r="P2401" s="9" t="s">
        <v>3706</v>
      </c>
      <c r="Q2401" s="10">
        <v>1701.29</v>
      </c>
      <c r="S2401" t="s">
        <v>2422</v>
      </c>
      <c r="T2401">
        <v>45510</v>
      </c>
      <c r="U2401">
        <v>245</v>
      </c>
      <c r="V2401">
        <v>4</v>
      </c>
      <c r="W2401">
        <v>7311.5612155692797</v>
      </c>
      <c r="X2401">
        <v>4</v>
      </c>
      <c r="Y2401">
        <v>4</v>
      </c>
      <c r="Z2401">
        <v>4</v>
      </c>
      <c r="AA2401" t="s">
        <v>11835</v>
      </c>
      <c r="AB2401" t="s">
        <v>11836</v>
      </c>
    </row>
    <row r="2402" spans="1:28" x14ac:dyDescent="0.3">
      <c r="A2402" s="9" t="s">
        <v>2422</v>
      </c>
      <c r="B2402" s="20">
        <v>45510</v>
      </c>
      <c r="C2402" s="30">
        <f>superstore_excel!X$2 - B2402</f>
        <v>245</v>
      </c>
      <c r="D2402" s="10">
        <v>4</v>
      </c>
      <c r="E2402" s="10">
        <v>7311.5612155692797</v>
      </c>
      <c r="F2402">
        <f t="shared" si="187"/>
        <v>4</v>
      </c>
      <c r="G2402">
        <f t="shared" si="185"/>
        <v>4</v>
      </c>
      <c r="H2402">
        <f t="shared" si="186"/>
        <v>4</v>
      </c>
      <c r="I2402" t="str">
        <f t="shared" si="188"/>
        <v>444</v>
      </c>
      <c r="J2402" t="str">
        <f t="shared" si="189"/>
        <v>Loyal Customers</v>
      </c>
      <c r="M2402" s="9" t="s">
        <v>10114</v>
      </c>
      <c r="N2402" s="10">
        <v>1</v>
      </c>
      <c r="P2402" s="9" t="s">
        <v>10114</v>
      </c>
      <c r="Q2402" s="10">
        <v>2196.14</v>
      </c>
      <c r="S2402" t="s">
        <v>2966</v>
      </c>
      <c r="T2402">
        <v>45133</v>
      </c>
      <c r="U2402">
        <v>622</v>
      </c>
      <c r="V2402">
        <v>1</v>
      </c>
      <c r="W2402">
        <v>2511.87</v>
      </c>
      <c r="X2402">
        <v>2</v>
      </c>
      <c r="Y2402">
        <v>3</v>
      </c>
      <c r="Z2402">
        <v>2</v>
      </c>
      <c r="AA2402" t="s">
        <v>11848</v>
      </c>
      <c r="AB2402" t="s">
        <v>11839</v>
      </c>
    </row>
    <row r="2403" spans="1:28" x14ac:dyDescent="0.3">
      <c r="A2403" s="9" t="s">
        <v>2966</v>
      </c>
      <c r="B2403" s="20">
        <v>45133</v>
      </c>
      <c r="C2403" s="30">
        <f>superstore_excel!X$2 - B2403</f>
        <v>622</v>
      </c>
      <c r="D2403" s="10">
        <v>1</v>
      </c>
      <c r="E2403" s="10">
        <v>2511.87</v>
      </c>
      <c r="F2403">
        <f t="shared" si="187"/>
        <v>2</v>
      </c>
      <c r="G2403">
        <f t="shared" si="185"/>
        <v>3</v>
      </c>
      <c r="H2403">
        <f t="shared" si="186"/>
        <v>2</v>
      </c>
      <c r="I2403" t="str">
        <f t="shared" si="188"/>
        <v>232</v>
      </c>
      <c r="J2403" t="str">
        <f t="shared" si="189"/>
        <v>At Risk</v>
      </c>
      <c r="M2403" s="9" t="s">
        <v>2422</v>
      </c>
      <c r="N2403" s="10">
        <v>4</v>
      </c>
      <c r="P2403" s="9" t="s">
        <v>2422</v>
      </c>
      <c r="Q2403" s="10">
        <v>7311.5612155692797</v>
      </c>
      <c r="S2403" t="s">
        <v>10018</v>
      </c>
      <c r="T2403">
        <v>45265</v>
      </c>
      <c r="U2403">
        <v>490</v>
      </c>
      <c r="V2403">
        <v>1</v>
      </c>
      <c r="W2403">
        <v>3311.69</v>
      </c>
      <c r="X2403">
        <v>3</v>
      </c>
      <c r="Y2403">
        <v>3</v>
      </c>
      <c r="Z2403">
        <v>2</v>
      </c>
      <c r="AA2403" t="s">
        <v>11837</v>
      </c>
      <c r="AB2403" t="s">
        <v>11834</v>
      </c>
    </row>
    <row r="2404" spans="1:28" x14ac:dyDescent="0.3">
      <c r="A2404" s="9" t="s">
        <v>10018</v>
      </c>
      <c r="B2404" s="20">
        <v>45265</v>
      </c>
      <c r="C2404" s="30">
        <f>superstore_excel!X$2 - B2404</f>
        <v>490</v>
      </c>
      <c r="D2404" s="10">
        <v>1</v>
      </c>
      <c r="E2404" s="10">
        <v>3311.69</v>
      </c>
      <c r="F2404">
        <f t="shared" si="187"/>
        <v>3</v>
      </c>
      <c r="G2404">
        <f t="shared" si="185"/>
        <v>3</v>
      </c>
      <c r="H2404">
        <f t="shared" si="186"/>
        <v>2</v>
      </c>
      <c r="I2404" t="str">
        <f t="shared" si="188"/>
        <v>332</v>
      </c>
      <c r="J2404" t="str">
        <f t="shared" si="189"/>
        <v>Others</v>
      </c>
      <c r="M2404" s="9" t="s">
        <v>2966</v>
      </c>
      <c r="N2404" s="10">
        <v>1</v>
      </c>
      <c r="P2404" s="9" t="s">
        <v>2966</v>
      </c>
      <c r="Q2404" s="10">
        <v>2511.87</v>
      </c>
      <c r="S2404" t="s">
        <v>9318</v>
      </c>
      <c r="T2404">
        <v>45065</v>
      </c>
      <c r="U2404">
        <v>690</v>
      </c>
      <c r="V2404">
        <v>1</v>
      </c>
      <c r="W2404">
        <v>4552.2700000000004</v>
      </c>
      <c r="X2404">
        <v>2</v>
      </c>
      <c r="Y2404">
        <v>3</v>
      </c>
      <c r="Z2404">
        <v>3</v>
      </c>
      <c r="AA2404" t="s">
        <v>11838</v>
      </c>
      <c r="AB2404" t="s">
        <v>11839</v>
      </c>
    </row>
    <row r="2405" spans="1:28" x14ac:dyDescent="0.3">
      <c r="A2405" s="9" t="s">
        <v>9318</v>
      </c>
      <c r="B2405" s="20">
        <v>45065</v>
      </c>
      <c r="C2405" s="30">
        <f>superstore_excel!X$2 - B2405</f>
        <v>690</v>
      </c>
      <c r="D2405" s="10">
        <v>1</v>
      </c>
      <c r="E2405" s="10">
        <v>4552.2700000000004</v>
      </c>
      <c r="F2405">
        <f t="shared" si="187"/>
        <v>2</v>
      </c>
      <c r="G2405">
        <f t="shared" si="185"/>
        <v>3</v>
      </c>
      <c r="H2405">
        <f t="shared" si="186"/>
        <v>3</v>
      </c>
      <c r="I2405" t="str">
        <f t="shared" si="188"/>
        <v>233</v>
      </c>
      <c r="J2405" t="str">
        <f t="shared" si="189"/>
        <v>At Risk</v>
      </c>
      <c r="M2405" s="9" t="s">
        <v>10018</v>
      </c>
      <c r="N2405" s="10">
        <v>1</v>
      </c>
      <c r="P2405" s="9" t="s">
        <v>10018</v>
      </c>
      <c r="Q2405" s="10">
        <v>3311.69</v>
      </c>
      <c r="S2405" t="s">
        <v>4180</v>
      </c>
      <c r="T2405">
        <v>45349</v>
      </c>
      <c r="U2405">
        <v>406</v>
      </c>
      <c r="V2405">
        <v>1</v>
      </c>
      <c r="W2405">
        <v>3139.15</v>
      </c>
      <c r="X2405">
        <v>3</v>
      </c>
      <c r="Y2405">
        <v>3</v>
      </c>
      <c r="Z2405">
        <v>2</v>
      </c>
      <c r="AA2405" t="s">
        <v>11837</v>
      </c>
      <c r="AB2405" t="s">
        <v>11834</v>
      </c>
    </row>
    <row r="2406" spans="1:28" x14ac:dyDescent="0.3">
      <c r="A2406" s="9" t="s">
        <v>4180</v>
      </c>
      <c r="B2406" s="20">
        <v>45349</v>
      </c>
      <c r="C2406" s="30">
        <f>superstore_excel!X$2 - B2406</f>
        <v>406</v>
      </c>
      <c r="D2406" s="10">
        <v>1</v>
      </c>
      <c r="E2406" s="10">
        <v>3139.15</v>
      </c>
      <c r="F2406">
        <f t="shared" si="187"/>
        <v>3</v>
      </c>
      <c r="G2406">
        <f t="shared" si="185"/>
        <v>3</v>
      </c>
      <c r="H2406">
        <f t="shared" si="186"/>
        <v>2</v>
      </c>
      <c r="I2406" t="str">
        <f t="shared" si="188"/>
        <v>332</v>
      </c>
      <c r="J2406" t="str">
        <f t="shared" si="189"/>
        <v>Others</v>
      </c>
      <c r="M2406" s="9" t="s">
        <v>9318</v>
      </c>
      <c r="N2406" s="10">
        <v>1</v>
      </c>
      <c r="P2406" s="9" t="s">
        <v>9318</v>
      </c>
      <c r="Q2406" s="10">
        <v>4552.2700000000004</v>
      </c>
      <c r="S2406" t="s">
        <v>2855</v>
      </c>
      <c r="T2406">
        <v>45448</v>
      </c>
      <c r="U2406">
        <v>307</v>
      </c>
      <c r="V2406">
        <v>1</v>
      </c>
      <c r="W2406">
        <v>525.61</v>
      </c>
      <c r="X2406">
        <v>4</v>
      </c>
      <c r="Y2406">
        <v>3</v>
      </c>
      <c r="Z2406">
        <v>1</v>
      </c>
      <c r="AA2406" t="s">
        <v>11840</v>
      </c>
      <c r="AB2406" t="s">
        <v>11834</v>
      </c>
    </row>
    <row r="2407" spans="1:28" x14ac:dyDescent="0.3">
      <c r="A2407" s="9" t="s">
        <v>2855</v>
      </c>
      <c r="B2407" s="20">
        <v>45448</v>
      </c>
      <c r="C2407" s="30">
        <f>superstore_excel!X$2 - B2407</f>
        <v>307</v>
      </c>
      <c r="D2407" s="10">
        <v>1</v>
      </c>
      <c r="E2407" s="10">
        <v>525.61</v>
      </c>
      <c r="F2407">
        <f t="shared" si="187"/>
        <v>4</v>
      </c>
      <c r="G2407">
        <f t="shared" si="185"/>
        <v>3</v>
      </c>
      <c r="H2407">
        <f t="shared" si="186"/>
        <v>1</v>
      </c>
      <c r="I2407" t="str">
        <f t="shared" si="188"/>
        <v>431</v>
      </c>
      <c r="J2407" t="str">
        <f t="shared" si="189"/>
        <v>Others</v>
      </c>
      <c r="M2407" s="9" t="s">
        <v>4180</v>
      </c>
      <c r="N2407" s="10">
        <v>1</v>
      </c>
      <c r="P2407" s="9" t="s">
        <v>4180</v>
      </c>
      <c r="Q2407" s="10">
        <v>3139.15</v>
      </c>
      <c r="S2407" t="s">
        <v>9470</v>
      </c>
      <c r="T2407">
        <v>45488</v>
      </c>
      <c r="U2407">
        <v>267</v>
      </c>
      <c r="V2407">
        <v>1</v>
      </c>
      <c r="W2407">
        <v>2720.65</v>
      </c>
      <c r="X2407">
        <v>4</v>
      </c>
      <c r="Y2407">
        <v>3</v>
      </c>
      <c r="Z2407">
        <v>2</v>
      </c>
      <c r="AA2407" t="s">
        <v>11842</v>
      </c>
      <c r="AB2407" t="s">
        <v>11834</v>
      </c>
    </row>
    <row r="2408" spans="1:28" x14ac:dyDescent="0.3">
      <c r="A2408" s="9" t="s">
        <v>9470</v>
      </c>
      <c r="B2408" s="20">
        <v>45488</v>
      </c>
      <c r="C2408" s="30">
        <f>superstore_excel!X$2 - B2408</f>
        <v>267</v>
      </c>
      <c r="D2408" s="10">
        <v>1</v>
      </c>
      <c r="E2408" s="10">
        <v>2720.65</v>
      </c>
      <c r="F2408">
        <f t="shared" si="187"/>
        <v>4</v>
      </c>
      <c r="G2408">
        <f t="shared" si="185"/>
        <v>3</v>
      </c>
      <c r="H2408">
        <f t="shared" si="186"/>
        <v>2</v>
      </c>
      <c r="I2408" t="str">
        <f t="shared" si="188"/>
        <v>432</v>
      </c>
      <c r="J2408" t="str">
        <f t="shared" si="189"/>
        <v>Others</v>
      </c>
      <c r="M2408" s="9" t="s">
        <v>2855</v>
      </c>
      <c r="N2408" s="10">
        <v>1</v>
      </c>
      <c r="P2408" s="9" t="s">
        <v>2855</v>
      </c>
      <c r="Q2408" s="10">
        <v>525.61</v>
      </c>
      <c r="S2408" t="s">
        <v>10821</v>
      </c>
      <c r="T2408">
        <v>45573</v>
      </c>
      <c r="U2408">
        <v>182</v>
      </c>
      <c r="V2408">
        <v>1</v>
      </c>
      <c r="W2408">
        <v>1129.49</v>
      </c>
      <c r="X2408">
        <v>4</v>
      </c>
      <c r="Y2408">
        <v>3</v>
      </c>
      <c r="Z2408">
        <v>1</v>
      </c>
      <c r="AA2408" t="s">
        <v>11840</v>
      </c>
      <c r="AB2408" t="s">
        <v>11834</v>
      </c>
    </row>
    <row r="2409" spans="1:28" x14ac:dyDescent="0.3">
      <c r="A2409" s="9" t="s">
        <v>10821</v>
      </c>
      <c r="B2409" s="20">
        <v>45573</v>
      </c>
      <c r="C2409" s="30">
        <f>superstore_excel!X$2 - B2409</f>
        <v>182</v>
      </c>
      <c r="D2409" s="10">
        <v>1</v>
      </c>
      <c r="E2409" s="10">
        <v>1129.49</v>
      </c>
      <c r="F2409">
        <f t="shared" si="187"/>
        <v>4</v>
      </c>
      <c r="G2409">
        <f t="shared" si="185"/>
        <v>3</v>
      </c>
      <c r="H2409">
        <f t="shared" si="186"/>
        <v>1</v>
      </c>
      <c r="I2409" t="str">
        <f t="shared" si="188"/>
        <v>431</v>
      </c>
      <c r="J2409" t="str">
        <f t="shared" si="189"/>
        <v>Others</v>
      </c>
      <c r="M2409" s="9" t="s">
        <v>9470</v>
      </c>
      <c r="N2409" s="10">
        <v>1</v>
      </c>
      <c r="P2409" s="9" t="s">
        <v>9470</v>
      </c>
      <c r="Q2409" s="10">
        <v>2720.65</v>
      </c>
      <c r="S2409" t="s">
        <v>11141</v>
      </c>
      <c r="T2409">
        <v>45304</v>
      </c>
      <c r="U2409">
        <v>451</v>
      </c>
      <c r="V2409">
        <v>1</v>
      </c>
      <c r="W2409">
        <v>3844.76</v>
      </c>
      <c r="X2409">
        <v>3</v>
      </c>
      <c r="Y2409">
        <v>3</v>
      </c>
      <c r="Z2409">
        <v>3</v>
      </c>
      <c r="AA2409" t="s">
        <v>11845</v>
      </c>
      <c r="AB2409" t="s">
        <v>11834</v>
      </c>
    </row>
    <row r="2410" spans="1:28" x14ac:dyDescent="0.3">
      <c r="A2410" s="9" t="s">
        <v>11141</v>
      </c>
      <c r="B2410" s="20">
        <v>45304</v>
      </c>
      <c r="C2410" s="30">
        <f>superstore_excel!X$2 - B2410</f>
        <v>451</v>
      </c>
      <c r="D2410" s="10">
        <v>1</v>
      </c>
      <c r="E2410" s="10">
        <v>3844.76</v>
      </c>
      <c r="F2410">
        <f t="shared" si="187"/>
        <v>3</v>
      </c>
      <c r="G2410">
        <f t="shared" si="185"/>
        <v>3</v>
      </c>
      <c r="H2410">
        <f t="shared" si="186"/>
        <v>3</v>
      </c>
      <c r="I2410" t="str">
        <f t="shared" si="188"/>
        <v>333</v>
      </c>
      <c r="J2410" t="str">
        <f t="shared" si="189"/>
        <v>Others</v>
      </c>
      <c r="M2410" s="9" t="s">
        <v>10821</v>
      </c>
      <c r="N2410" s="10">
        <v>1</v>
      </c>
      <c r="P2410" s="9" t="s">
        <v>10821</v>
      </c>
      <c r="Q2410" s="10">
        <v>1129.49</v>
      </c>
      <c r="S2410" t="s">
        <v>377</v>
      </c>
      <c r="T2410">
        <v>45300</v>
      </c>
      <c r="U2410">
        <v>455</v>
      </c>
      <c r="V2410">
        <v>4</v>
      </c>
      <c r="W2410">
        <v>10367.647985433499</v>
      </c>
      <c r="X2410">
        <v>3</v>
      </c>
      <c r="Y2410">
        <v>4</v>
      </c>
      <c r="Z2410">
        <v>4</v>
      </c>
      <c r="AA2410" t="s">
        <v>11853</v>
      </c>
      <c r="AB2410" t="s">
        <v>11834</v>
      </c>
    </row>
    <row r="2411" spans="1:28" x14ac:dyDescent="0.3">
      <c r="A2411" s="9" t="s">
        <v>377</v>
      </c>
      <c r="B2411" s="20">
        <v>45300</v>
      </c>
      <c r="C2411" s="30">
        <f>superstore_excel!X$2 - B2411</f>
        <v>455</v>
      </c>
      <c r="D2411" s="10">
        <v>4</v>
      </c>
      <c r="E2411" s="10">
        <v>10367.647985433499</v>
      </c>
      <c r="F2411">
        <f t="shared" si="187"/>
        <v>3</v>
      </c>
      <c r="G2411">
        <f t="shared" si="185"/>
        <v>4</v>
      </c>
      <c r="H2411">
        <f t="shared" si="186"/>
        <v>4</v>
      </c>
      <c r="I2411" t="str">
        <f t="shared" si="188"/>
        <v>344</v>
      </c>
      <c r="J2411" t="str">
        <f t="shared" si="189"/>
        <v>Others</v>
      </c>
      <c r="M2411" s="9" t="s">
        <v>11141</v>
      </c>
      <c r="N2411" s="10">
        <v>1</v>
      </c>
      <c r="P2411" s="9" t="s">
        <v>11141</v>
      </c>
      <c r="Q2411" s="10">
        <v>3844.76</v>
      </c>
      <c r="S2411" t="s">
        <v>1725</v>
      </c>
      <c r="T2411">
        <v>45087</v>
      </c>
      <c r="U2411">
        <v>668</v>
      </c>
      <c r="V2411">
        <v>4</v>
      </c>
      <c r="W2411">
        <v>11298.686057781571</v>
      </c>
      <c r="X2411">
        <v>2</v>
      </c>
      <c r="Y2411">
        <v>4</v>
      </c>
      <c r="Z2411">
        <v>4</v>
      </c>
      <c r="AA2411" t="s">
        <v>11844</v>
      </c>
      <c r="AB2411" t="s">
        <v>11839</v>
      </c>
    </row>
    <row r="2412" spans="1:28" x14ac:dyDescent="0.3">
      <c r="A2412" s="9" t="s">
        <v>1725</v>
      </c>
      <c r="B2412" s="20">
        <v>45087</v>
      </c>
      <c r="C2412" s="30">
        <f>superstore_excel!X$2 - B2412</f>
        <v>668</v>
      </c>
      <c r="D2412" s="10">
        <v>4</v>
      </c>
      <c r="E2412" s="10">
        <v>11298.686057781571</v>
      </c>
      <c r="F2412">
        <f t="shared" si="187"/>
        <v>2</v>
      </c>
      <c r="G2412">
        <f t="shared" si="185"/>
        <v>4</v>
      </c>
      <c r="H2412">
        <f t="shared" si="186"/>
        <v>4</v>
      </c>
      <c r="I2412" t="str">
        <f t="shared" si="188"/>
        <v>244</v>
      </c>
      <c r="J2412" t="str">
        <f t="shared" si="189"/>
        <v>At Risk</v>
      </c>
      <c r="M2412" s="9" t="s">
        <v>377</v>
      </c>
      <c r="N2412" s="10">
        <v>4</v>
      </c>
      <c r="P2412" s="9" t="s">
        <v>377</v>
      </c>
      <c r="Q2412" s="10">
        <v>10367.647985433499</v>
      </c>
      <c r="S2412" t="s">
        <v>2813</v>
      </c>
      <c r="T2412">
        <v>45682</v>
      </c>
      <c r="U2412">
        <v>73</v>
      </c>
      <c r="V2412">
        <v>1</v>
      </c>
      <c r="W2412">
        <v>1712.83</v>
      </c>
      <c r="X2412">
        <v>5</v>
      </c>
      <c r="Y2412">
        <v>3</v>
      </c>
      <c r="Z2412">
        <v>1</v>
      </c>
      <c r="AA2412" t="s">
        <v>11850</v>
      </c>
      <c r="AB2412" t="s">
        <v>11832</v>
      </c>
    </row>
    <row r="2413" spans="1:28" x14ac:dyDescent="0.3">
      <c r="A2413" s="9" t="s">
        <v>2813</v>
      </c>
      <c r="B2413" s="20">
        <v>45682</v>
      </c>
      <c r="C2413" s="30">
        <f>superstore_excel!X$2 - B2413</f>
        <v>73</v>
      </c>
      <c r="D2413" s="10">
        <v>1</v>
      </c>
      <c r="E2413" s="10">
        <v>1712.83</v>
      </c>
      <c r="F2413">
        <f t="shared" si="187"/>
        <v>5</v>
      </c>
      <c r="G2413">
        <f t="shared" si="185"/>
        <v>3</v>
      </c>
      <c r="H2413">
        <f t="shared" si="186"/>
        <v>1</v>
      </c>
      <c r="I2413" t="str">
        <f t="shared" si="188"/>
        <v>531</v>
      </c>
      <c r="J2413" t="str">
        <f t="shared" si="189"/>
        <v>Recent Customers</v>
      </c>
      <c r="M2413" s="9" t="s">
        <v>1725</v>
      </c>
      <c r="N2413" s="10">
        <v>4</v>
      </c>
      <c r="P2413" s="9" t="s">
        <v>1725</v>
      </c>
      <c r="Q2413" s="10">
        <v>11298.686057781571</v>
      </c>
      <c r="S2413" t="s">
        <v>3761</v>
      </c>
      <c r="T2413">
        <v>45691</v>
      </c>
      <c r="U2413">
        <v>64</v>
      </c>
      <c r="V2413">
        <v>1</v>
      </c>
      <c r="W2413">
        <v>660</v>
      </c>
      <c r="X2413">
        <v>5</v>
      </c>
      <c r="Y2413">
        <v>3</v>
      </c>
      <c r="Z2413">
        <v>1</v>
      </c>
      <c r="AA2413" t="s">
        <v>11850</v>
      </c>
      <c r="AB2413" t="s">
        <v>11832</v>
      </c>
    </row>
    <row r="2414" spans="1:28" x14ac:dyDescent="0.3">
      <c r="A2414" s="9" t="s">
        <v>3761</v>
      </c>
      <c r="B2414" s="20">
        <v>45691</v>
      </c>
      <c r="C2414" s="30">
        <f>superstore_excel!X$2 - B2414</f>
        <v>64</v>
      </c>
      <c r="D2414" s="10">
        <v>1</v>
      </c>
      <c r="E2414" s="10">
        <v>660</v>
      </c>
      <c r="F2414">
        <f t="shared" si="187"/>
        <v>5</v>
      </c>
      <c r="G2414">
        <f t="shared" si="185"/>
        <v>3</v>
      </c>
      <c r="H2414">
        <f t="shared" si="186"/>
        <v>1</v>
      </c>
      <c r="I2414" t="str">
        <f t="shared" si="188"/>
        <v>531</v>
      </c>
      <c r="J2414" t="str">
        <f t="shared" si="189"/>
        <v>Recent Customers</v>
      </c>
      <c r="M2414" s="9" t="s">
        <v>2813</v>
      </c>
      <c r="N2414" s="10">
        <v>1</v>
      </c>
      <c r="P2414" s="9" t="s">
        <v>2813</v>
      </c>
      <c r="Q2414" s="10">
        <v>1712.83</v>
      </c>
      <c r="S2414" t="s">
        <v>2033</v>
      </c>
      <c r="T2414">
        <v>45464</v>
      </c>
      <c r="U2414">
        <v>291</v>
      </c>
      <c r="V2414">
        <v>4</v>
      </c>
      <c r="W2414">
        <v>11626.539517145638</v>
      </c>
      <c r="X2414">
        <v>4</v>
      </c>
      <c r="Y2414">
        <v>4</v>
      </c>
      <c r="Z2414">
        <v>4</v>
      </c>
      <c r="AA2414" t="s">
        <v>11835</v>
      </c>
      <c r="AB2414" t="s">
        <v>11836</v>
      </c>
    </row>
    <row r="2415" spans="1:28" x14ac:dyDescent="0.3">
      <c r="A2415" s="9" t="s">
        <v>2033</v>
      </c>
      <c r="B2415" s="20">
        <v>45464</v>
      </c>
      <c r="C2415" s="30">
        <f>superstore_excel!X$2 - B2415</f>
        <v>291</v>
      </c>
      <c r="D2415" s="10">
        <v>4</v>
      </c>
      <c r="E2415" s="10">
        <v>11626.539517145638</v>
      </c>
      <c r="F2415">
        <f t="shared" si="187"/>
        <v>4</v>
      </c>
      <c r="G2415">
        <f t="shared" si="185"/>
        <v>4</v>
      </c>
      <c r="H2415">
        <f t="shared" si="186"/>
        <v>4</v>
      </c>
      <c r="I2415" t="str">
        <f t="shared" si="188"/>
        <v>444</v>
      </c>
      <c r="J2415" t="str">
        <f t="shared" si="189"/>
        <v>Loyal Customers</v>
      </c>
      <c r="M2415" s="9" t="s">
        <v>3761</v>
      </c>
      <c r="N2415" s="10">
        <v>1</v>
      </c>
      <c r="P2415" s="9" t="s">
        <v>3761</v>
      </c>
      <c r="Q2415" s="10">
        <v>660</v>
      </c>
      <c r="S2415" t="s">
        <v>3692</v>
      </c>
      <c r="T2415">
        <v>45456</v>
      </c>
      <c r="U2415">
        <v>299</v>
      </c>
      <c r="V2415">
        <v>1</v>
      </c>
      <c r="W2415">
        <v>3304.07</v>
      </c>
      <c r="X2415">
        <v>4</v>
      </c>
      <c r="Y2415">
        <v>3</v>
      </c>
      <c r="Z2415">
        <v>2</v>
      </c>
      <c r="AA2415" t="s">
        <v>11842</v>
      </c>
      <c r="AB2415" t="s">
        <v>11834</v>
      </c>
    </row>
    <row r="2416" spans="1:28" x14ac:dyDescent="0.3">
      <c r="A2416" s="9" t="s">
        <v>3692</v>
      </c>
      <c r="B2416" s="20">
        <v>45456</v>
      </c>
      <c r="C2416" s="30">
        <f>superstore_excel!X$2 - B2416</f>
        <v>299</v>
      </c>
      <c r="D2416" s="10">
        <v>1</v>
      </c>
      <c r="E2416" s="10">
        <v>3304.07</v>
      </c>
      <c r="F2416">
        <f t="shared" si="187"/>
        <v>4</v>
      </c>
      <c r="G2416">
        <f t="shared" si="185"/>
        <v>3</v>
      </c>
      <c r="H2416">
        <f t="shared" si="186"/>
        <v>2</v>
      </c>
      <c r="I2416" t="str">
        <f t="shared" si="188"/>
        <v>432</v>
      </c>
      <c r="J2416" t="str">
        <f t="shared" si="189"/>
        <v>Others</v>
      </c>
      <c r="M2416" s="9" t="s">
        <v>2033</v>
      </c>
      <c r="N2416" s="10">
        <v>4</v>
      </c>
      <c r="P2416" s="9" t="s">
        <v>2033</v>
      </c>
      <c r="Q2416" s="10">
        <v>11626.539517145638</v>
      </c>
      <c r="S2416" t="s">
        <v>2234</v>
      </c>
      <c r="T2416">
        <v>45679</v>
      </c>
      <c r="U2416">
        <v>76</v>
      </c>
      <c r="V2416">
        <v>5</v>
      </c>
      <c r="W2416">
        <v>15443.815240575997</v>
      </c>
      <c r="X2416">
        <v>5</v>
      </c>
      <c r="Y2416">
        <v>4</v>
      </c>
      <c r="Z2416">
        <v>4</v>
      </c>
      <c r="AA2416" t="s">
        <v>11849</v>
      </c>
      <c r="AB2416" t="s">
        <v>11836</v>
      </c>
    </row>
    <row r="2417" spans="1:28" x14ac:dyDescent="0.3">
      <c r="A2417" s="9" t="s">
        <v>2234</v>
      </c>
      <c r="B2417" s="20">
        <v>45679</v>
      </c>
      <c r="C2417" s="30">
        <f>superstore_excel!X$2 - B2417</f>
        <v>76</v>
      </c>
      <c r="D2417" s="10">
        <v>5</v>
      </c>
      <c r="E2417" s="10">
        <v>15443.815240575997</v>
      </c>
      <c r="F2417">
        <f t="shared" si="187"/>
        <v>5</v>
      </c>
      <c r="G2417">
        <f t="shared" si="185"/>
        <v>4</v>
      </c>
      <c r="H2417">
        <f t="shared" si="186"/>
        <v>4</v>
      </c>
      <c r="I2417" t="str">
        <f t="shared" si="188"/>
        <v>544</v>
      </c>
      <c r="J2417" t="str">
        <f t="shared" si="189"/>
        <v>Loyal Customers</v>
      </c>
      <c r="M2417" s="9" t="s">
        <v>3692</v>
      </c>
      <c r="N2417" s="10">
        <v>1</v>
      </c>
      <c r="P2417" s="9" t="s">
        <v>3692</v>
      </c>
      <c r="Q2417" s="10">
        <v>3304.07</v>
      </c>
      <c r="S2417" t="s">
        <v>4141</v>
      </c>
      <c r="T2417">
        <v>45159</v>
      </c>
      <c r="U2417">
        <v>596</v>
      </c>
      <c r="V2417">
        <v>1</v>
      </c>
      <c r="W2417">
        <v>2930.01</v>
      </c>
      <c r="X2417">
        <v>2</v>
      </c>
      <c r="Y2417">
        <v>3</v>
      </c>
      <c r="Z2417">
        <v>2</v>
      </c>
      <c r="AA2417" t="s">
        <v>11848</v>
      </c>
      <c r="AB2417" t="s">
        <v>11839</v>
      </c>
    </row>
    <row r="2418" spans="1:28" x14ac:dyDescent="0.3">
      <c r="A2418" s="9" t="s">
        <v>4141</v>
      </c>
      <c r="B2418" s="20">
        <v>45159</v>
      </c>
      <c r="C2418" s="30">
        <f>superstore_excel!X$2 - B2418</f>
        <v>596</v>
      </c>
      <c r="D2418" s="10">
        <v>1</v>
      </c>
      <c r="E2418" s="10">
        <v>2930.01</v>
      </c>
      <c r="F2418">
        <f t="shared" si="187"/>
        <v>2</v>
      </c>
      <c r="G2418">
        <f t="shared" si="185"/>
        <v>3</v>
      </c>
      <c r="H2418">
        <f t="shared" si="186"/>
        <v>2</v>
      </c>
      <c r="I2418" t="str">
        <f t="shared" si="188"/>
        <v>232</v>
      </c>
      <c r="J2418" t="str">
        <f t="shared" si="189"/>
        <v>At Risk</v>
      </c>
      <c r="M2418" s="9" t="s">
        <v>2234</v>
      </c>
      <c r="N2418" s="10">
        <v>5</v>
      </c>
      <c r="P2418" s="9" t="s">
        <v>2234</v>
      </c>
      <c r="Q2418" s="10">
        <v>15443.815240575997</v>
      </c>
      <c r="S2418" t="s">
        <v>11680</v>
      </c>
      <c r="T2418">
        <v>45202</v>
      </c>
      <c r="U2418">
        <v>553</v>
      </c>
      <c r="V2418">
        <v>1</v>
      </c>
      <c r="W2418">
        <v>2806.4</v>
      </c>
      <c r="X2418">
        <v>2</v>
      </c>
      <c r="Y2418">
        <v>3</v>
      </c>
      <c r="Z2418">
        <v>2</v>
      </c>
      <c r="AA2418" t="s">
        <v>11848</v>
      </c>
      <c r="AB2418" t="s">
        <v>11839</v>
      </c>
    </row>
    <row r="2419" spans="1:28" x14ac:dyDescent="0.3">
      <c r="A2419" s="9" t="s">
        <v>11680</v>
      </c>
      <c r="B2419" s="20">
        <v>45202</v>
      </c>
      <c r="C2419" s="30">
        <f>superstore_excel!X$2 - B2419</f>
        <v>553</v>
      </c>
      <c r="D2419" s="10">
        <v>1</v>
      </c>
      <c r="E2419" s="10">
        <v>2806.4</v>
      </c>
      <c r="F2419">
        <f t="shared" si="187"/>
        <v>2</v>
      </c>
      <c r="G2419">
        <f t="shared" si="185"/>
        <v>3</v>
      </c>
      <c r="H2419">
        <f t="shared" si="186"/>
        <v>2</v>
      </c>
      <c r="I2419" t="str">
        <f t="shared" si="188"/>
        <v>232</v>
      </c>
      <c r="J2419" t="str">
        <f t="shared" si="189"/>
        <v>At Risk</v>
      </c>
      <c r="M2419" s="9" t="s">
        <v>4141</v>
      </c>
      <c r="N2419" s="10">
        <v>1</v>
      </c>
      <c r="P2419" s="9" t="s">
        <v>4141</v>
      </c>
      <c r="Q2419" s="10">
        <v>2930.01</v>
      </c>
      <c r="S2419" t="s">
        <v>1257</v>
      </c>
      <c r="T2419">
        <v>45382</v>
      </c>
      <c r="U2419">
        <v>373</v>
      </c>
      <c r="V2419">
        <v>5</v>
      </c>
      <c r="W2419">
        <v>13653.9893697774</v>
      </c>
      <c r="X2419">
        <v>3</v>
      </c>
      <c r="Y2419">
        <v>4</v>
      </c>
      <c r="Z2419">
        <v>4</v>
      </c>
      <c r="AA2419" t="s">
        <v>11853</v>
      </c>
      <c r="AB2419" t="s">
        <v>11834</v>
      </c>
    </row>
    <row r="2420" spans="1:28" x14ac:dyDescent="0.3">
      <c r="A2420" s="9" t="s">
        <v>1257</v>
      </c>
      <c r="B2420" s="20">
        <v>45382</v>
      </c>
      <c r="C2420" s="30">
        <f>superstore_excel!X$2 - B2420</f>
        <v>373</v>
      </c>
      <c r="D2420" s="10">
        <v>5</v>
      </c>
      <c r="E2420" s="10">
        <v>13653.9893697774</v>
      </c>
      <c r="F2420">
        <f t="shared" si="187"/>
        <v>3</v>
      </c>
      <c r="G2420">
        <f t="shared" si="185"/>
        <v>4</v>
      </c>
      <c r="H2420">
        <f t="shared" si="186"/>
        <v>4</v>
      </c>
      <c r="I2420" t="str">
        <f t="shared" si="188"/>
        <v>344</v>
      </c>
      <c r="J2420" t="str">
        <f t="shared" si="189"/>
        <v>Others</v>
      </c>
      <c r="M2420" s="9" t="s">
        <v>11680</v>
      </c>
      <c r="N2420" s="10">
        <v>1</v>
      </c>
      <c r="P2420" s="9" t="s">
        <v>11680</v>
      </c>
      <c r="Q2420" s="10">
        <v>2806.4</v>
      </c>
      <c r="S2420" t="s">
        <v>2684</v>
      </c>
      <c r="T2420">
        <v>45060</v>
      </c>
      <c r="U2420">
        <v>695</v>
      </c>
      <c r="V2420">
        <v>1</v>
      </c>
      <c r="W2420">
        <v>2431.1</v>
      </c>
      <c r="X2420">
        <v>2</v>
      </c>
      <c r="Y2420">
        <v>3</v>
      </c>
      <c r="Z2420">
        <v>2</v>
      </c>
      <c r="AA2420" t="s">
        <v>11848</v>
      </c>
      <c r="AB2420" t="s">
        <v>11839</v>
      </c>
    </row>
    <row r="2421" spans="1:28" x14ac:dyDescent="0.3">
      <c r="A2421" s="9" t="s">
        <v>2684</v>
      </c>
      <c r="B2421" s="20">
        <v>45060</v>
      </c>
      <c r="C2421" s="30">
        <f>superstore_excel!X$2 - B2421</f>
        <v>695</v>
      </c>
      <c r="D2421" s="10">
        <v>1</v>
      </c>
      <c r="E2421" s="10">
        <v>2431.1</v>
      </c>
      <c r="F2421">
        <f t="shared" si="187"/>
        <v>2</v>
      </c>
      <c r="G2421">
        <f t="shared" si="185"/>
        <v>3</v>
      </c>
      <c r="H2421">
        <f t="shared" si="186"/>
        <v>2</v>
      </c>
      <c r="I2421" t="str">
        <f t="shared" si="188"/>
        <v>232</v>
      </c>
      <c r="J2421" t="str">
        <f t="shared" si="189"/>
        <v>At Risk</v>
      </c>
      <c r="M2421" s="9" t="s">
        <v>1257</v>
      </c>
      <c r="N2421" s="10">
        <v>5</v>
      </c>
      <c r="P2421" s="9" t="s">
        <v>1257</v>
      </c>
      <c r="Q2421" s="10">
        <v>13653.9893697774</v>
      </c>
      <c r="S2421" t="s">
        <v>7701</v>
      </c>
      <c r="T2421">
        <v>45615</v>
      </c>
      <c r="U2421">
        <v>140</v>
      </c>
      <c r="V2421">
        <v>1</v>
      </c>
      <c r="W2421">
        <v>405.79</v>
      </c>
      <c r="X2421">
        <v>5</v>
      </c>
      <c r="Y2421">
        <v>3</v>
      </c>
      <c r="Z2421">
        <v>1</v>
      </c>
      <c r="AA2421" t="s">
        <v>11850</v>
      </c>
      <c r="AB2421" t="s">
        <v>11832</v>
      </c>
    </row>
    <row r="2422" spans="1:28" x14ac:dyDescent="0.3">
      <c r="A2422" s="9" t="s">
        <v>7701</v>
      </c>
      <c r="B2422" s="20">
        <v>45615</v>
      </c>
      <c r="C2422" s="30">
        <f>superstore_excel!X$2 - B2422</f>
        <v>140</v>
      </c>
      <c r="D2422" s="10">
        <v>1</v>
      </c>
      <c r="E2422" s="10">
        <v>405.79</v>
      </c>
      <c r="F2422">
        <f t="shared" si="187"/>
        <v>5</v>
      </c>
      <c r="G2422">
        <f t="shared" si="185"/>
        <v>3</v>
      </c>
      <c r="H2422">
        <f t="shared" si="186"/>
        <v>1</v>
      </c>
      <c r="I2422" t="str">
        <f t="shared" si="188"/>
        <v>531</v>
      </c>
      <c r="J2422" t="str">
        <f t="shared" si="189"/>
        <v>Recent Customers</v>
      </c>
      <c r="M2422" s="9" t="s">
        <v>2684</v>
      </c>
      <c r="N2422" s="10">
        <v>1</v>
      </c>
      <c r="P2422" s="9" t="s">
        <v>2684</v>
      </c>
      <c r="Q2422" s="10">
        <v>2431.1</v>
      </c>
      <c r="S2422" t="s">
        <v>2910</v>
      </c>
      <c r="T2422">
        <v>45729</v>
      </c>
      <c r="U2422">
        <v>26</v>
      </c>
      <c r="V2422">
        <v>1</v>
      </c>
      <c r="W2422">
        <v>4070.17</v>
      </c>
      <c r="X2422">
        <v>5</v>
      </c>
      <c r="Y2422">
        <v>3</v>
      </c>
      <c r="Z2422">
        <v>3</v>
      </c>
      <c r="AA2422" t="s">
        <v>11831</v>
      </c>
      <c r="AB2422" t="s">
        <v>11832</v>
      </c>
    </row>
    <row r="2423" spans="1:28" x14ac:dyDescent="0.3">
      <c r="A2423" s="9" t="s">
        <v>2910</v>
      </c>
      <c r="B2423" s="20">
        <v>45729</v>
      </c>
      <c r="C2423" s="30">
        <f>superstore_excel!X$2 - B2423</f>
        <v>26</v>
      </c>
      <c r="D2423" s="10">
        <v>1</v>
      </c>
      <c r="E2423" s="10">
        <v>4070.17</v>
      </c>
      <c r="F2423">
        <f t="shared" si="187"/>
        <v>5</v>
      </c>
      <c r="G2423">
        <f t="shared" si="185"/>
        <v>3</v>
      </c>
      <c r="H2423">
        <f t="shared" si="186"/>
        <v>3</v>
      </c>
      <c r="I2423" t="str">
        <f t="shared" si="188"/>
        <v>533</v>
      </c>
      <c r="J2423" t="str">
        <f t="shared" si="189"/>
        <v>Recent Customers</v>
      </c>
      <c r="M2423" s="9" t="s">
        <v>7701</v>
      </c>
      <c r="N2423" s="10">
        <v>1</v>
      </c>
      <c r="P2423" s="9" t="s">
        <v>7701</v>
      </c>
      <c r="Q2423" s="10">
        <v>405.79</v>
      </c>
      <c r="S2423" t="s">
        <v>5427</v>
      </c>
      <c r="T2423">
        <v>45167</v>
      </c>
      <c r="U2423">
        <v>588</v>
      </c>
      <c r="V2423">
        <v>1</v>
      </c>
      <c r="W2423">
        <v>1051.71</v>
      </c>
      <c r="X2423">
        <v>2</v>
      </c>
      <c r="Y2423">
        <v>3</v>
      </c>
      <c r="Z2423">
        <v>1</v>
      </c>
      <c r="AA2423" t="s">
        <v>11847</v>
      </c>
      <c r="AB2423" t="s">
        <v>11839</v>
      </c>
    </row>
    <row r="2424" spans="1:28" x14ac:dyDescent="0.3">
      <c r="A2424" s="9" t="s">
        <v>5427</v>
      </c>
      <c r="B2424" s="20">
        <v>45167</v>
      </c>
      <c r="C2424" s="30">
        <f>superstore_excel!X$2 - B2424</f>
        <v>588</v>
      </c>
      <c r="D2424" s="10">
        <v>1</v>
      </c>
      <c r="E2424" s="10">
        <v>1051.71</v>
      </c>
      <c r="F2424">
        <f t="shared" si="187"/>
        <v>2</v>
      </c>
      <c r="G2424">
        <f t="shared" si="185"/>
        <v>3</v>
      </c>
      <c r="H2424">
        <f t="shared" si="186"/>
        <v>1</v>
      </c>
      <c r="I2424" t="str">
        <f t="shared" si="188"/>
        <v>231</v>
      </c>
      <c r="J2424" t="str">
        <f t="shared" si="189"/>
        <v>At Risk</v>
      </c>
      <c r="M2424" s="9" t="s">
        <v>2910</v>
      </c>
      <c r="N2424" s="10">
        <v>1</v>
      </c>
      <c r="P2424" s="9" t="s">
        <v>2910</v>
      </c>
      <c r="Q2424" s="10">
        <v>4070.17</v>
      </c>
      <c r="S2424" t="s">
        <v>10434</v>
      </c>
      <c r="T2424">
        <v>45670</v>
      </c>
      <c r="U2424">
        <v>85</v>
      </c>
      <c r="V2424">
        <v>1</v>
      </c>
      <c r="W2424">
        <v>4322.8900000000003</v>
      </c>
      <c r="X2424">
        <v>5</v>
      </c>
      <c r="Y2424">
        <v>3</v>
      </c>
      <c r="Z2424">
        <v>3</v>
      </c>
      <c r="AA2424" t="s">
        <v>11831</v>
      </c>
      <c r="AB2424" t="s">
        <v>11832</v>
      </c>
    </row>
    <row r="2425" spans="1:28" x14ac:dyDescent="0.3">
      <c r="A2425" s="9" t="s">
        <v>10434</v>
      </c>
      <c r="B2425" s="20">
        <v>45670</v>
      </c>
      <c r="C2425" s="30">
        <f>superstore_excel!X$2 - B2425</f>
        <v>85</v>
      </c>
      <c r="D2425" s="10">
        <v>1</v>
      </c>
      <c r="E2425" s="10">
        <v>4322.8900000000003</v>
      </c>
      <c r="F2425">
        <f t="shared" si="187"/>
        <v>5</v>
      </c>
      <c r="G2425">
        <f t="shared" si="185"/>
        <v>3</v>
      </c>
      <c r="H2425">
        <f t="shared" si="186"/>
        <v>3</v>
      </c>
      <c r="I2425" t="str">
        <f t="shared" si="188"/>
        <v>533</v>
      </c>
      <c r="J2425" t="str">
        <f t="shared" si="189"/>
        <v>Recent Customers</v>
      </c>
      <c r="M2425" s="9" t="s">
        <v>5427</v>
      </c>
      <c r="N2425" s="10">
        <v>1</v>
      </c>
      <c r="P2425" s="9" t="s">
        <v>5427</v>
      </c>
      <c r="Q2425" s="10">
        <v>1051.71</v>
      </c>
      <c r="S2425" t="s">
        <v>1674</v>
      </c>
      <c r="T2425">
        <v>45591</v>
      </c>
      <c r="U2425">
        <v>164</v>
      </c>
      <c r="V2425">
        <v>4</v>
      </c>
      <c r="W2425">
        <v>9587.4038145542199</v>
      </c>
      <c r="X2425">
        <v>4</v>
      </c>
      <c r="Y2425">
        <v>4</v>
      </c>
      <c r="Z2425">
        <v>4</v>
      </c>
      <c r="AA2425" t="s">
        <v>11835</v>
      </c>
      <c r="AB2425" t="s">
        <v>11836</v>
      </c>
    </row>
    <row r="2426" spans="1:28" x14ac:dyDescent="0.3">
      <c r="A2426" s="9" t="s">
        <v>1674</v>
      </c>
      <c r="B2426" s="20">
        <v>45591</v>
      </c>
      <c r="C2426" s="30">
        <f>superstore_excel!X$2 - B2426</f>
        <v>164</v>
      </c>
      <c r="D2426" s="10">
        <v>4</v>
      </c>
      <c r="E2426" s="10">
        <v>9587.4038145542199</v>
      </c>
      <c r="F2426">
        <f t="shared" si="187"/>
        <v>4</v>
      </c>
      <c r="G2426">
        <f t="shared" si="185"/>
        <v>4</v>
      </c>
      <c r="H2426">
        <f t="shared" si="186"/>
        <v>4</v>
      </c>
      <c r="I2426" t="str">
        <f t="shared" si="188"/>
        <v>444</v>
      </c>
      <c r="J2426" t="str">
        <f t="shared" si="189"/>
        <v>Loyal Customers</v>
      </c>
      <c r="M2426" s="9" t="s">
        <v>10434</v>
      </c>
      <c r="N2426" s="10">
        <v>1</v>
      </c>
      <c r="P2426" s="9" t="s">
        <v>10434</v>
      </c>
      <c r="Q2426" s="10">
        <v>4322.8900000000003</v>
      </c>
      <c r="S2426" t="s">
        <v>6222</v>
      </c>
      <c r="T2426">
        <v>45639</v>
      </c>
      <c r="U2426">
        <v>116</v>
      </c>
      <c r="V2426">
        <v>1</v>
      </c>
      <c r="W2426">
        <v>4678.03</v>
      </c>
      <c r="X2426">
        <v>5</v>
      </c>
      <c r="Y2426">
        <v>3</v>
      </c>
      <c r="Z2426">
        <v>3</v>
      </c>
      <c r="AA2426" t="s">
        <v>11831</v>
      </c>
      <c r="AB2426" t="s">
        <v>11832</v>
      </c>
    </row>
    <row r="2427" spans="1:28" x14ac:dyDescent="0.3">
      <c r="A2427" s="9" t="s">
        <v>6222</v>
      </c>
      <c r="B2427" s="20">
        <v>45639</v>
      </c>
      <c r="C2427" s="30">
        <f>superstore_excel!X$2 - B2427</f>
        <v>116</v>
      </c>
      <c r="D2427" s="10">
        <v>1</v>
      </c>
      <c r="E2427" s="10">
        <v>4678.03</v>
      </c>
      <c r="F2427">
        <f t="shared" si="187"/>
        <v>5</v>
      </c>
      <c r="G2427">
        <f t="shared" si="185"/>
        <v>3</v>
      </c>
      <c r="H2427">
        <f t="shared" si="186"/>
        <v>3</v>
      </c>
      <c r="I2427" t="str">
        <f t="shared" si="188"/>
        <v>533</v>
      </c>
      <c r="J2427" t="str">
        <f t="shared" si="189"/>
        <v>Recent Customers</v>
      </c>
      <c r="M2427" s="9" t="s">
        <v>1674</v>
      </c>
      <c r="N2427" s="10">
        <v>4</v>
      </c>
      <c r="P2427" s="9" t="s">
        <v>1674</v>
      </c>
      <c r="Q2427" s="10">
        <v>9587.4038145542199</v>
      </c>
      <c r="S2427" t="s">
        <v>4609</v>
      </c>
      <c r="T2427">
        <v>45476</v>
      </c>
      <c r="U2427">
        <v>279</v>
      </c>
      <c r="V2427">
        <v>1</v>
      </c>
      <c r="W2427">
        <v>2288.7399999999998</v>
      </c>
      <c r="X2427">
        <v>4</v>
      </c>
      <c r="Y2427">
        <v>3</v>
      </c>
      <c r="Z2427">
        <v>2</v>
      </c>
      <c r="AA2427" t="s">
        <v>11842</v>
      </c>
      <c r="AB2427" t="s">
        <v>11834</v>
      </c>
    </row>
    <row r="2428" spans="1:28" x14ac:dyDescent="0.3">
      <c r="A2428" s="9" t="s">
        <v>4609</v>
      </c>
      <c r="B2428" s="20">
        <v>45476</v>
      </c>
      <c r="C2428" s="30">
        <f>superstore_excel!X$2 - B2428</f>
        <v>279</v>
      </c>
      <c r="D2428" s="10">
        <v>1</v>
      </c>
      <c r="E2428" s="10">
        <v>2288.7399999999998</v>
      </c>
      <c r="F2428">
        <f t="shared" si="187"/>
        <v>4</v>
      </c>
      <c r="G2428">
        <f t="shared" si="185"/>
        <v>3</v>
      </c>
      <c r="H2428">
        <f t="shared" si="186"/>
        <v>2</v>
      </c>
      <c r="I2428" t="str">
        <f t="shared" si="188"/>
        <v>432</v>
      </c>
      <c r="J2428" t="str">
        <f t="shared" si="189"/>
        <v>Others</v>
      </c>
      <c r="M2428" s="9" t="s">
        <v>6222</v>
      </c>
      <c r="N2428" s="10">
        <v>1</v>
      </c>
      <c r="P2428" s="9" t="s">
        <v>6222</v>
      </c>
      <c r="Q2428" s="10">
        <v>4678.03</v>
      </c>
      <c r="S2428" t="s">
        <v>2092</v>
      </c>
      <c r="T2428">
        <v>45028</v>
      </c>
      <c r="U2428">
        <v>727</v>
      </c>
      <c r="V2428">
        <v>4</v>
      </c>
      <c r="W2428">
        <v>11256.808259331041</v>
      </c>
      <c r="X2428">
        <v>2</v>
      </c>
      <c r="Y2428">
        <v>4</v>
      </c>
      <c r="Z2428">
        <v>4</v>
      </c>
      <c r="AA2428" t="s">
        <v>11844</v>
      </c>
      <c r="AB2428" t="s">
        <v>11839</v>
      </c>
    </row>
    <row r="2429" spans="1:28" x14ac:dyDescent="0.3">
      <c r="A2429" s="9" t="s">
        <v>2092</v>
      </c>
      <c r="B2429" s="20">
        <v>45028</v>
      </c>
      <c r="C2429" s="30">
        <f>superstore_excel!X$2 - B2429</f>
        <v>727</v>
      </c>
      <c r="D2429" s="10">
        <v>4</v>
      </c>
      <c r="E2429" s="10">
        <v>11256.808259331041</v>
      </c>
      <c r="F2429">
        <f t="shared" si="187"/>
        <v>2</v>
      </c>
      <c r="G2429">
        <f t="shared" si="185"/>
        <v>4</v>
      </c>
      <c r="H2429">
        <f t="shared" si="186"/>
        <v>4</v>
      </c>
      <c r="I2429" t="str">
        <f t="shared" si="188"/>
        <v>244</v>
      </c>
      <c r="J2429" t="str">
        <f t="shared" si="189"/>
        <v>At Risk</v>
      </c>
      <c r="M2429" s="9" t="s">
        <v>4609</v>
      </c>
      <c r="N2429" s="10">
        <v>1</v>
      </c>
      <c r="P2429" s="9" t="s">
        <v>4609</v>
      </c>
      <c r="Q2429" s="10">
        <v>2288.7399999999998</v>
      </c>
      <c r="S2429" t="s">
        <v>1427</v>
      </c>
      <c r="T2429">
        <v>45101</v>
      </c>
      <c r="U2429">
        <v>654</v>
      </c>
      <c r="V2429">
        <v>4</v>
      </c>
      <c r="W2429">
        <v>11860.74909737555</v>
      </c>
      <c r="X2429">
        <v>2</v>
      </c>
      <c r="Y2429">
        <v>4</v>
      </c>
      <c r="Z2429">
        <v>4</v>
      </c>
      <c r="AA2429" t="s">
        <v>11844</v>
      </c>
      <c r="AB2429" t="s">
        <v>11839</v>
      </c>
    </row>
    <row r="2430" spans="1:28" x14ac:dyDescent="0.3">
      <c r="A2430" s="9" t="s">
        <v>1427</v>
      </c>
      <c r="B2430" s="20">
        <v>45101</v>
      </c>
      <c r="C2430" s="30">
        <f>superstore_excel!X$2 - B2430</f>
        <v>654</v>
      </c>
      <c r="D2430" s="10">
        <v>4</v>
      </c>
      <c r="E2430" s="10">
        <v>11860.74909737555</v>
      </c>
      <c r="F2430">
        <f t="shared" si="187"/>
        <v>2</v>
      </c>
      <c r="G2430">
        <f t="shared" si="185"/>
        <v>4</v>
      </c>
      <c r="H2430">
        <f t="shared" si="186"/>
        <v>4</v>
      </c>
      <c r="I2430" t="str">
        <f t="shared" si="188"/>
        <v>244</v>
      </c>
      <c r="J2430" t="str">
        <f t="shared" si="189"/>
        <v>At Risk</v>
      </c>
      <c r="M2430" s="9" t="s">
        <v>2092</v>
      </c>
      <c r="N2430" s="10">
        <v>4</v>
      </c>
      <c r="P2430" s="9" t="s">
        <v>2092</v>
      </c>
      <c r="Q2430" s="10">
        <v>11256.808259331041</v>
      </c>
      <c r="S2430" t="s">
        <v>3366</v>
      </c>
      <c r="T2430">
        <v>45049</v>
      </c>
      <c r="U2430">
        <v>706</v>
      </c>
      <c r="V2430">
        <v>1</v>
      </c>
      <c r="W2430">
        <v>1003.93</v>
      </c>
      <c r="X2430">
        <v>2</v>
      </c>
      <c r="Y2430">
        <v>3</v>
      </c>
      <c r="Z2430">
        <v>1</v>
      </c>
      <c r="AA2430" t="s">
        <v>11847</v>
      </c>
      <c r="AB2430" t="s">
        <v>11839</v>
      </c>
    </row>
    <row r="2431" spans="1:28" x14ac:dyDescent="0.3">
      <c r="A2431" s="9" t="s">
        <v>3366</v>
      </c>
      <c r="B2431" s="20">
        <v>45049</v>
      </c>
      <c r="C2431" s="30">
        <f>superstore_excel!X$2 - B2431</f>
        <v>706</v>
      </c>
      <c r="D2431" s="10">
        <v>1</v>
      </c>
      <c r="E2431" s="10">
        <v>1003.93</v>
      </c>
      <c r="F2431">
        <f t="shared" si="187"/>
        <v>2</v>
      </c>
      <c r="G2431">
        <f t="shared" si="185"/>
        <v>3</v>
      </c>
      <c r="H2431">
        <f t="shared" si="186"/>
        <v>1</v>
      </c>
      <c r="I2431" t="str">
        <f t="shared" si="188"/>
        <v>231</v>
      </c>
      <c r="J2431" t="str">
        <f t="shared" si="189"/>
        <v>At Risk</v>
      </c>
      <c r="M2431" s="9" t="s">
        <v>1427</v>
      </c>
      <c r="N2431" s="10">
        <v>4</v>
      </c>
      <c r="P2431" s="9" t="s">
        <v>1427</v>
      </c>
      <c r="Q2431" s="10">
        <v>11860.74909737555</v>
      </c>
      <c r="S2431" t="s">
        <v>9643</v>
      </c>
      <c r="T2431">
        <v>45574</v>
      </c>
      <c r="U2431">
        <v>181</v>
      </c>
      <c r="V2431">
        <v>1</v>
      </c>
      <c r="W2431">
        <v>522.51</v>
      </c>
      <c r="X2431">
        <v>4</v>
      </c>
      <c r="Y2431">
        <v>3</v>
      </c>
      <c r="Z2431">
        <v>1</v>
      </c>
      <c r="AA2431" t="s">
        <v>11840</v>
      </c>
      <c r="AB2431" t="s">
        <v>11834</v>
      </c>
    </row>
    <row r="2432" spans="1:28" x14ac:dyDescent="0.3">
      <c r="A2432" s="9" t="s">
        <v>9643</v>
      </c>
      <c r="B2432" s="20">
        <v>45574</v>
      </c>
      <c r="C2432" s="30">
        <f>superstore_excel!X$2 - B2432</f>
        <v>181</v>
      </c>
      <c r="D2432" s="10">
        <v>1</v>
      </c>
      <c r="E2432" s="10">
        <v>522.51</v>
      </c>
      <c r="F2432">
        <f t="shared" si="187"/>
        <v>4</v>
      </c>
      <c r="G2432">
        <f t="shared" si="185"/>
        <v>3</v>
      </c>
      <c r="H2432">
        <f t="shared" si="186"/>
        <v>1</v>
      </c>
      <c r="I2432" t="str">
        <f t="shared" si="188"/>
        <v>431</v>
      </c>
      <c r="J2432" t="str">
        <f t="shared" si="189"/>
        <v>Others</v>
      </c>
      <c r="M2432" s="9" t="s">
        <v>3366</v>
      </c>
      <c r="N2432" s="10">
        <v>1</v>
      </c>
      <c r="P2432" s="9" t="s">
        <v>3366</v>
      </c>
      <c r="Q2432" s="10">
        <v>1003.93</v>
      </c>
      <c r="S2432" t="s">
        <v>8685</v>
      </c>
      <c r="T2432">
        <v>45280</v>
      </c>
      <c r="U2432">
        <v>475</v>
      </c>
      <c r="V2432">
        <v>1</v>
      </c>
      <c r="W2432">
        <v>3474.37</v>
      </c>
      <c r="X2432">
        <v>3</v>
      </c>
      <c r="Y2432">
        <v>3</v>
      </c>
      <c r="Z2432">
        <v>3</v>
      </c>
      <c r="AA2432" t="s">
        <v>11845</v>
      </c>
      <c r="AB2432" t="s">
        <v>11834</v>
      </c>
    </row>
    <row r="2433" spans="1:28" x14ac:dyDescent="0.3">
      <c r="A2433" s="9" t="s">
        <v>8685</v>
      </c>
      <c r="B2433" s="20">
        <v>45280</v>
      </c>
      <c r="C2433" s="30">
        <f>superstore_excel!X$2 - B2433</f>
        <v>475</v>
      </c>
      <c r="D2433" s="10">
        <v>1</v>
      </c>
      <c r="E2433" s="10">
        <v>3474.37</v>
      </c>
      <c r="F2433">
        <f t="shared" si="187"/>
        <v>3</v>
      </c>
      <c r="G2433">
        <f t="shared" si="185"/>
        <v>3</v>
      </c>
      <c r="H2433">
        <f t="shared" si="186"/>
        <v>3</v>
      </c>
      <c r="I2433" t="str">
        <f t="shared" si="188"/>
        <v>333</v>
      </c>
      <c r="J2433" t="str">
        <f t="shared" si="189"/>
        <v>Others</v>
      </c>
      <c r="M2433" s="9" t="s">
        <v>9643</v>
      </c>
      <c r="N2433" s="10">
        <v>1</v>
      </c>
      <c r="P2433" s="9" t="s">
        <v>9643</v>
      </c>
      <c r="Q2433" s="10">
        <v>522.51</v>
      </c>
      <c r="S2433" t="s">
        <v>2286</v>
      </c>
      <c r="T2433">
        <v>45463</v>
      </c>
      <c r="U2433">
        <v>292</v>
      </c>
      <c r="V2433">
        <v>4</v>
      </c>
      <c r="W2433">
        <v>7562.2274838033509</v>
      </c>
      <c r="X2433">
        <v>4</v>
      </c>
      <c r="Y2433">
        <v>4</v>
      </c>
      <c r="Z2433">
        <v>4</v>
      </c>
      <c r="AA2433" t="s">
        <v>11835</v>
      </c>
      <c r="AB2433" t="s">
        <v>11836</v>
      </c>
    </row>
    <row r="2434" spans="1:28" x14ac:dyDescent="0.3">
      <c r="A2434" s="9" t="s">
        <v>2286</v>
      </c>
      <c r="B2434" s="20">
        <v>45463</v>
      </c>
      <c r="C2434" s="30">
        <f>superstore_excel!X$2 - B2434</f>
        <v>292</v>
      </c>
      <c r="D2434" s="10">
        <v>4</v>
      </c>
      <c r="E2434" s="10">
        <v>7562.2274838033509</v>
      </c>
      <c r="F2434">
        <f t="shared" si="187"/>
        <v>4</v>
      </c>
      <c r="G2434">
        <f t="shared" si="185"/>
        <v>4</v>
      </c>
      <c r="H2434">
        <f t="shared" si="186"/>
        <v>4</v>
      </c>
      <c r="I2434" t="str">
        <f t="shared" si="188"/>
        <v>444</v>
      </c>
      <c r="J2434" t="str">
        <f t="shared" si="189"/>
        <v>Loyal Customers</v>
      </c>
      <c r="M2434" s="9" t="s">
        <v>8685</v>
      </c>
      <c r="N2434" s="10">
        <v>1</v>
      </c>
      <c r="P2434" s="9" t="s">
        <v>8685</v>
      </c>
      <c r="Q2434" s="10">
        <v>3474.37</v>
      </c>
      <c r="S2434" t="s">
        <v>4344</v>
      </c>
      <c r="T2434">
        <v>45487</v>
      </c>
      <c r="U2434">
        <v>268</v>
      </c>
      <c r="V2434">
        <v>1</v>
      </c>
      <c r="W2434">
        <v>1616.17</v>
      </c>
      <c r="X2434">
        <v>4</v>
      </c>
      <c r="Y2434">
        <v>3</v>
      </c>
      <c r="Z2434">
        <v>1</v>
      </c>
      <c r="AA2434" t="s">
        <v>11840</v>
      </c>
      <c r="AB2434" t="s">
        <v>11834</v>
      </c>
    </row>
    <row r="2435" spans="1:28" x14ac:dyDescent="0.3">
      <c r="A2435" s="9" t="s">
        <v>4344</v>
      </c>
      <c r="B2435" s="20">
        <v>45487</v>
      </c>
      <c r="C2435" s="30">
        <f>superstore_excel!X$2 - B2435</f>
        <v>268</v>
      </c>
      <c r="D2435" s="10">
        <v>1</v>
      </c>
      <c r="E2435" s="10">
        <v>1616.17</v>
      </c>
      <c r="F2435">
        <f t="shared" si="187"/>
        <v>4</v>
      </c>
      <c r="G2435">
        <f t="shared" si="185"/>
        <v>3</v>
      </c>
      <c r="H2435">
        <f t="shared" si="186"/>
        <v>1</v>
      </c>
      <c r="I2435" t="str">
        <f t="shared" si="188"/>
        <v>431</v>
      </c>
      <c r="J2435" t="str">
        <f t="shared" si="189"/>
        <v>Others</v>
      </c>
      <c r="M2435" s="9" t="s">
        <v>2286</v>
      </c>
      <c r="N2435" s="10">
        <v>4</v>
      </c>
      <c r="P2435" s="9" t="s">
        <v>2286</v>
      </c>
      <c r="Q2435" s="10">
        <v>7562.2274838033509</v>
      </c>
      <c r="S2435" t="s">
        <v>8572</v>
      </c>
      <c r="T2435">
        <v>45737</v>
      </c>
      <c r="U2435">
        <v>18</v>
      </c>
      <c r="V2435">
        <v>2</v>
      </c>
      <c r="W2435">
        <v>5967.8899999999994</v>
      </c>
      <c r="X2435">
        <v>5</v>
      </c>
      <c r="Y2435">
        <v>4</v>
      </c>
      <c r="Z2435">
        <v>3</v>
      </c>
      <c r="AA2435" t="s">
        <v>11854</v>
      </c>
      <c r="AB2435" t="s">
        <v>11832</v>
      </c>
    </row>
    <row r="2436" spans="1:28" x14ac:dyDescent="0.3">
      <c r="A2436" s="9" t="s">
        <v>8572</v>
      </c>
      <c r="B2436" s="20">
        <v>45737</v>
      </c>
      <c r="C2436" s="30">
        <f>superstore_excel!X$2 - B2436</f>
        <v>18</v>
      </c>
      <c r="D2436" s="10">
        <v>2</v>
      </c>
      <c r="E2436" s="10">
        <v>5967.8899999999994</v>
      </c>
      <c r="F2436">
        <f t="shared" si="187"/>
        <v>5</v>
      </c>
      <c r="G2436">
        <f t="shared" si="185"/>
        <v>4</v>
      </c>
      <c r="H2436">
        <f t="shared" si="186"/>
        <v>3</v>
      </c>
      <c r="I2436" t="str">
        <f t="shared" si="188"/>
        <v>543</v>
      </c>
      <c r="J2436" t="str">
        <f t="shared" si="189"/>
        <v>Recent Customers</v>
      </c>
      <c r="M2436" s="9" t="s">
        <v>4344</v>
      </c>
      <c r="N2436" s="10">
        <v>1</v>
      </c>
      <c r="P2436" s="9" t="s">
        <v>4344</v>
      </c>
      <c r="Q2436" s="10">
        <v>1616.17</v>
      </c>
      <c r="S2436" t="s">
        <v>8188</v>
      </c>
      <c r="T2436">
        <v>45429</v>
      </c>
      <c r="U2436">
        <v>326</v>
      </c>
      <c r="V2436">
        <v>1</v>
      </c>
      <c r="W2436">
        <v>4457.0600000000004</v>
      </c>
      <c r="X2436">
        <v>4</v>
      </c>
      <c r="Y2436">
        <v>3</v>
      </c>
      <c r="Z2436">
        <v>3</v>
      </c>
      <c r="AA2436" t="s">
        <v>11833</v>
      </c>
      <c r="AB2436" t="s">
        <v>11834</v>
      </c>
    </row>
    <row r="2437" spans="1:28" x14ac:dyDescent="0.3">
      <c r="A2437" s="9" t="s">
        <v>8188</v>
      </c>
      <c r="B2437" s="20">
        <v>45429</v>
      </c>
      <c r="C2437" s="30">
        <f>superstore_excel!X$2 - B2437</f>
        <v>326</v>
      </c>
      <c r="D2437" s="10">
        <v>1</v>
      </c>
      <c r="E2437" s="10">
        <v>4457.0600000000004</v>
      </c>
      <c r="F2437">
        <f t="shared" si="187"/>
        <v>4</v>
      </c>
      <c r="G2437">
        <f t="shared" ref="G2437:G2500" si="190">IF(D2437&gt;=_xlfn.QUARTILE.INC(D:D,4),5, IF(D2437&gt;=_xlfn.QUARTILE.INC(D:D,3),4, IF(D2437&gt;=_xlfn.QUARTILE.INC(D:D,2),3, IF(D2437&gt;=_xlfn.QUARTILE.INC(D:D,1),2,1))))</f>
        <v>3</v>
      </c>
      <c r="H2437">
        <f t="shared" ref="H2437:H2500" si="191">IF(E2437&gt;=_xlfn.QUARTILE.INC(E:E,4),5, IF(E2437&gt;=_xlfn.QUARTILE.INC(E:E,3),4, IF(E2437&gt;=_xlfn.QUARTILE.INC(E:E,2),3, IF(E2437&gt;=_xlfn.QUARTILE.INC(E:E,1),2,1))))</f>
        <v>3</v>
      </c>
      <c r="I2437" t="str">
        <f t="shared" si="188"/>
        <v>433</v>
      </c>
      <c r="J2437" t="str">
        <f t="shared" si="189"/>
        <v>Others</v>
      </c>
      <c r="M2437" s="9" t="s">
        <v>8572</v>
      </c>
      <c r="N2437" s="10">
        <v>2</v>
      </c>
      <c r="P2437" s="9" t="s">
        <v>8572</v>
      </c>
      <c r="Q2437" s="10">
        <v>5967.8899999999994</v>
      </c>
      <c r="S2437" t="s">
        <v>6640</v>
      </c>
      <c r="T2437">
        <v>45523</v>
      </c>
      <c r="U2437">
        <v>232</v>
      </c>
      <c r="V2437">
        <v>1</v>
      </c>
      <c r="W2437">
        <v>4918.74</v>
      </c>
      <c r="X2437">
        <v>4</v>
      </c>
      <c r="Y2437">
        <v>3</v>
      </c>
      <c r="Z2437">
        <v>3</v>
      </c>
      <c r="AA2437" t="s">
        <v>11833</v>
      </c>
      <c r="AB2437" t="s">
        <v>11834</v>
      </c>
    </row>
    <row r="2438" spans="1:28" x14ac:dyDescent="0.3">
      <c r="A2438" s="9" t="s">
        <v>6640</v>
      </c>
      <c r="B2438" s="20">
        <v>45523</v>
      </c>
      <c r="C2438" s="30">
        <f>superstore_excel!X$2 - B2438</f>
        <v>232</v>
      </c>
      <c r="D2438" s="10">
        <v>1</v>
      </c>
      <c r="E2438" s="10">
        <v>4918.74</v>
      </c>
      <c r="F2438">
        <f t="shared" ref="F2438:F2501" si="192">IF(C2438&lt;=_xlfn.QUARTILE.INC(C:C,1),5, IF(C2438&lt;=_xlfn.QUARTILE.INC(C:C,2),4, IF(C2438&lt;=_xlfn.QUARTILE.INC(C:C,3),3, IF(C2438&lt;=_xlfn.QUARTILE.INC(C:C,4),2,1))))</f>
        <v>4</v>
      </c>
      <c r="G2438">
        <f t="shared" si="190"/>
        <v>3</v>
      </c>
      <c r="H2438">
        <f t="shared" si="191"/>
        <v>3</v>
      </c>
      <c r="I2438" t="str">
        <f t="shared" ref="I2438:I2501" si="193">F2438 &amp; G2438 &amp; H2438</f>
        <v>433</v>
      </c>
      <c r="J2438" t="str">
        <f t="shared" ref="J2438:J2501" si="194">IF(I2438="555","Champions",
IF(AND(F2438&gt;=4,G2438&gt;=4,H2438&gt;=4),"Loyal Customers",
IF(F2438=5,"Recent Customers",
IF(G2438=5,"Frequent Buyers",
IF(H2438=5,"Big Spenders",
IF(F2438&lt;=2,"At Risk",
"Others"))))))</f>
        <v>Others</v>
      </c>
      <c r="M2438" s="9" t="s">
        <v>8188</v>
      </c>
      <c r="N2438" s="10">
        <v>1</v>
      </c>
      <c r="P2438" s="9" t="s">
        <v>8188</v>
      </c>
      <c r="Q2438" s="10">
        <v>4457.0600000000004</v>
      </c>
      <c r="S2438" t="s">
        <v>2718</v>
      </c>
      <c r="T2438">
        <v>45540</v>
      </c>
      <c r="U2438">
        <v>215</v>
      </c>
      <c r="V2438">
        <v>1</v>
      </c>
      <c r="W2438">
        <v>2086.75</v>
      </c>
      <c r="X2438">
        <v>4</v>
      </c>
      <c r="Y2438">
        <v>3</v>
      </c>
      <c r="Z2438">
        <v>2</v>
      </c>
      <c r="AA2438" t="s">
        <v>11842</v>
      </c>
      <c r="AB2438" t="s">
        <v>11834</v>
      </c>
    </row>
    <row r="2439" spans="1:28" x14ac:dyDescent="0.3">
      <c r="A2439" s="9" t="s">
        <v>2718</v>
      </c>
      <c r="B2439" s="20">
        <v>45540</v>
      </c>
      <c r="C2439" s="30">
        <f>superstore_excel!X$2 - B2439</f>
        <v>215</v>
      </c>
      <c r="D2439" s="10">
        <v>1</v>
      </c>
      <c r="E2439" s="10">
        <v>2086.75</v>
      </c>
      <c r="F2439">
        <f t="shared" si="192"/>
        <v>4</v>
      </c>
      <c r="G2439">
        <f t="shared" si="190"/>
        <v>3</v>
      </c>
      <c r="H2439">
        <f t="shared" si="191"/>
        <v>2</v>
      </c>
      <c r="I2439" t="str">
        <f t="shared" si="193"/>
        <v>432</v>
      </c>
      <c r="J2439" t="str">
        <f t="shared" si="194"/>
        <v>Others</v>
      </c>
      <c r="M2439" s="9" t="s">
        <v>6640</v>
      </c>
      <c r="N2439" s="10">
        <v>1</v>
      </c>
      <c r="P2439" s="9" t="s">
        <v>6640</v>
      </c>
      <c r="Q2439" s="10">
        <v>4918.74</v>
      </c>
      <c r="S2439" t="s">
        <v>10654</v>
      </c>
      <c r="T2439">
        <v>45299</v>
      </c>
      <c r="U2439">
        <v>456</v>
      </c>
      <c r="V2439">
        <v>1</v>
      </c>
      <c r="W2439">
        <v>3168.69</v>
      </c>
      <c r="X2439">
        <v>3</v>
      </c>
      <c r="Y2439">
        <v>3</v>
      </c>
      <c r="Z2439">
        <v>2</v>
      </c>
      <c r="AA2439" t="s">
        <v>11837</v>
      </c>
      <c r="AB2439" t="s">
        <v>11834</v>
      </c>
    </row>
    <row r="2440" spans="1:28" x14ac:dyDescent="0.3">
      <c r="A2440" s="9" t="s">
        <v>10654</v>
      </c>
      <c r="B2440" s="20">
        <v>45299</v>
      </c>
      <c r="C2440" s="30">
        <f>superstore_excel!X$2 - B2440</f>
        <v>456</v>
      </c>
      <c r="D2440" s="10">
        <v>1</v>
      </c>
      <c r="E2440" s="10">
        <v>3168.69</v>
      </c>
      <c r="F2440">
        <f t="shared" si="192"/>
        <v>3</v>
      </c>
      <c r="G2440">
        <f t="shared" si="190"/>
        <v>3</v>
      </c>
      <c r="H2440">
        <f t="shared" si="191"/>
        <v>2</v>
      </c>
      <c r="I2440" t="str">
        <f t="shared" si="193"/>
        <v>332</v>
      </c>
      <c r="J2440" t="str">
        <f t="shared" si="194"/>
        <v>Others</v>
      </c>
      <c r="M2440" s="9" t="s">
        <v>2718</v>
      </c>
      <c r="N2440" s="10">
        <v>1</v>
      </c>
      <c r="P2440" s="9" t="s">
        <v>2718</v>
      </c>
      <c r="Q2440" s="10">
        <v>2086.75</v>
      </c>
      <c r="S2440" t="s">
        <v>3928</v>
      </c>
      <c r="T2440">
        <v>45341</v>
      </c>
      <c r="U2440">
        <v>414</v>
      </c>
      <c r="V2440">
        <v>1</v>
      </c>
      <c r="W2440">
        <v>1448.46</v>
      </c>
      <c r="X2440">
        <v>3</v>
      </c>
      <c r="Y2440">
        <v>3</v>
      </c>
      <c r="Z2440">
        <v>1</v>
      </c>
      <c r="AA2440" t="s">
        <v>11841</v>
      </c>
      <c r="AB2440" t="s">
        <v>11834</v>
      </c>
    </row>
    <row r="2441" spans="1:28" x14ac:dyDescent="0.3">
      <c r="A2441" s="9" t="s">
        <v>3928</v>
      </c>
      <c r="B2441" s="20">
        <v>45341</v>
      </c>
      <c r="C2441" s="30">
        <f>superstore_excel!X$2 - B2441</f>
        <v>414</v>
      </c>
      <c r="D2441" s="10">
        <v>1</v>
      </c>
      <c r="E2441" s="10">
        <v>1448.46</v>
      </c>
      <c r="F2441">
        <f t="shared" si="192"/>
        <v>3</v>
      </c>
      <c r="G2441">
        <f t="shared" si="190"/>
        <v>3</v>
      </c>
      <c r="H2441">
        <f t="shared" si="191"/>
        <v>1</v>
      </c>
      <c r="I2441" t="str">
        <f t="shared" si="193"/>
        <v>331</v>
      </c>
      <c r="J2441" t="str">
        <f t="shared" si="194"/>
        <v>Others</v>
      </c>
      <c r="M2441" s="9" t="s">
        <v>10654</v>
      </c>
      <c r="N2441" s="10">
        <v>1</v>
      </c>
      <c r="P2441" s="9" t="s">
        <v>10654</v>
      </c>
      <c r="Q2441" s="10">
        <v>3168.69</v>
      </c>
      <c r="S2441" t="s">
        <v>6832</v>
      </c>
      <c r="T2441">
        <v>45285</v>
      </c>
      <c r="U2441">
        <v>470</v>
      </c>
      <c r="V2441">
        <v>1</v>
      </c>
      <c r="W2441">
        <v>3253.61</v>
      </c>
      <c r="X2441">
        <v>3</v>
      </c>
      <c r="Y2441">
        <v>3</v>
      </c>
      <c r="Z2441">
        <v>2</v>
      </c>
      <c r="AA2441" t="s">
        <v>11837</v>
      </c>
      <c r="AB2441" t="s">
        <v>11834</v>
      </c>
    </row>
    <row r="2442" spans="1:28" x14ac:dyDescent="0.3">
      <c r="A2442" s="9" t="s">
        <v>6832</v>
      </c>
      <c r="B2442" s="20">
        <v>45285</v>
      </c>
      <c r="C2442" s="30">
        <f>superstore_excel!X$2 - B2442</f>
        <v>470</v>
      </c>
      <c r="D2442" s="10">
        <v>1</v>
      </c>
      <c r="E2442" s="10">
        <v>3253.61</v>
      </c>
      <c r="F2442">
        <f t="shared" si="192"/>
        <v>3</v>
      </c>
      <c r="G2442">
        <f t="shared" si="190"/>
        <v>3</v>
      </c>
      <c r="H2442">
        <f t="shared" si="191"/>
        <v>2</v>
      </c>
      <c r="I2442" t="str">
        <f t="shared" si="193"/>
        <v>332</v>
      </c>
      <c r="J2442" t="str">
        <f t="shared" si="194"/>
        <v>Others</v>
      </c>
      <c r="M2442" s="9" t="s">
        <v>3928</v>
      </c>
      <c r="N2442" s="10">
        <v>1</v>
      </c>
      <c r="P2442" s="9" t="s">
        <v>3928</v>
      </c>
      <c r="Q2442" s="10">
        <v>1448.46</v>
      </c>
      <c r="S2442" t="s">
        <v>6214</v>
      </c>
      <c r="T2442">
        <v>45211</v>
      </c>
      <c r="U2442">
        <v>544</v>
      </c>
      <c r="V2442">
        <v>1</v>
      </c>
      <c r="W2442">
        <v>980.1</v>
      </c>
      <c r="X2442">
        <v>2</v>
      </c>
      <c r="Y2442">
        <v>3</v>
      </c>
      <c r="Z2442">
        <v>1</v>
      </c>
      <c r="AA2442" t="s">
        <v>11847</v>
      </c>
      <c r="AB2442" t="s">
        <v>11839</v>
      </c>
    </row>
    <row r="2443" spans="1:28" x14ac:dyDescent="0.3">
      <c r="A2443" s="9" t="s">
        <v>6214</v>
      </c>
      <c r="B2443" s="20">
        <v>45211</v>
      </c>
      <c r="C2443" s="30">
        <f>superstore_excel!X$2 - B2443</f>
        <v>544</v>
      </c>
      <c r="D2443" s="10">
        <v>1</v>
      </c>
      <c r="E2443" s="10">
        <v>980.1</v>
      </c>
      <c r="F2443">
        <f t="shared" si="192"/>
        <v>2</v>
      </c>
      <c r="G2443">
        <f t="shared" si="190"/>
        <v>3</v>
      </c>
      <c r="H2443">
        <f t="shared" si="191"/>
        <v>1</v>
      </c>
      <c r="I2443" t="str">
        <f t="shared" si="193"/>
        <v>231</v>
      </c>
      <c r="J2443" t="str">
        <f t="shared" si="194"/>
        <v>At Risk</v>
      </c>
      <c r="M2443" s="9" t="s">
        <v>6832</v>
      </c>
      <c r="N2443" s="10">
        <v>1</v>
      </c>
      <c r="P2443" s="9" t="s">
        <v>6832</v>
      </c>
      <c r="Q2443" s="10">
        <v>3253.61</v>
      </c>
      <c r="S2443" t="s">
        <v>719</v>
      </c>
      <c r="T2443">
        <v>45250</v>
      </c>
      <c r="U2443">
        <v>505</v>
      </c>
      <c r="V2443">
        <v>4</v>
      </c>
      <c r="W2443">
        <v>7588.7574406297899</v>
      </c>
      <c r="X2443">
        <v>3</v>
      </c>
      <c r="Y2443">
        <v>4</v>
      </c>
      <c r="Z2443">
        <v>4</v>
      </c>
      <c r="AA2443" t="s">
        <v>11853</v>
      </c>
      <c r="AB2443" t="s">
        <v>11834</v>
      </c>
    </row>
    <row r="2444" spans="1:28" x14ac:dyDescent="0.3">
      <c r="A2444" s="9" t="s">
        <v>719</v>
      </c>
      <c r="B2444" s="20">
        <v>45250</v>
      </c>
      <c r="C2444" s="30">
        <f>superstore_excel!X$2 - B2444</f>
        <v>505</v>
      </c>
      <c r="D2444" s="10">
        <v>4</v>
      </c>
      <c r="E2444" s="10">
        <v>7588.7574406297899</v>
      </c>
      <c r="F2444">
        <f t="shared" si="192"/>
        <v>3</v>
      </c>
      <c r="G2444">
        <f t="shared" si="190"/>
        <v>4</v>
      </c>
      <c r="H2444">
        <f t="shared" si="191"/>
        <v>4</v>
      </c>
      <c r="I2444" t="str">
        <f t="shared" si="193"/>
        <v>344</v>
      </c>
      <c r="J2444" t="str">
        <f t="shared" si="194"/>
        <v>Others</v>
      </c>
      <c r="M2444" s="9" t="s">
        <v>6214</v>
      </c>
      <c r="N2444" s="10">
        <v>1</v>
      </c>
      <c r="P2444" s="9" t="s">
        <v>6214</v>
      </c>
      <c r="Q2444" s="10">
        <v>980.1</v>
      </c>
      <c r="S2444" t="s">
        <v>8907</v>
      </c>
      <c r="T2444">
        <v>45747</v>
      </c>
      <c r="U2444">
        <v>8</v>
      </c>
      <c r="V2444">
        <v>3</v>
      </c>
      <c r="W2444">
        <v>6340.98</v>
      </c>
      <c r="X2444">
        <v>5</v>
      </c>
      <c r="Y2444">
        <v>4</v>
      </c>
      <c r="Z2444">
        <v>3</v>
      </c>
      <c r="AA2444" t="s">
        <v>11854</v>
      </c>
      <c r="AB2444" t="s">
        <v>11832</v>
      </c>
    </row>
    <row r="2445" spans="1:28" x14ac:dyDescent="0.3">
      <c r="A2445" s="9" t="s">
        <v>8907</v>
      </c>
      <c r="B2445" s="20">
        <v>45747</v>
      </c>
      <c r="C2445" s="30">
        <f>superstore_excel!X$2 - B2445</f>
        <v>8</v>
      </c>
      <c r="D2445" s="10">
        <v>3</v>
      </c>
      <c r="E2445" s="10">
        <v>6340.98</v>
      </c>
      <c r="F2445">
        <f t="shared" si="192"/>
        <v>5</v>
      </c>
      <c r="G2445">
        <f t="shared" si="190"/>
        <v>4</v>
      </c>
      <c r="H2445">
        <f t="shared" si="191"/>
        <v>3</v>
      </c>
      <c r="I2445" t="str">
        <f t="shared" si="193"/>
        <v>543</v>
      </c>
      <c r="J2445" t="str">
        <f t="shared" si="194"/>
        <v>Recent Customers</v>
      </c>
      <c r="M2445" s="9" t="s">
        <v>719</v>
      </c>
      <c r="N2445" s="10">
        <v>4</v>
      </c>
      <c r="P2445" s="9" t="s">
        <v>719</v>
      </c>
      <c r="Q2445" s="10">
        <v>7588.7574406297899</v>
      </c>
      <c r="S2445" t="s">
        <v>2602</v>
      </c>
      <c r="T2445">
        <v>45155</v>
      </c>
      <c r="U2445">
        <v>600</v>
      </c>
      <c r="V2445">
        <v>1</v>
      </c>
      <c r="W2445">
        <v>1071.93</v>
      </c>
      <c r="X2445">
        <v>2</v>
      </c>
      <c r="Y2445">
        <v>3</v>
      </c>
      <c r="Z2445">
        <v>1</v>
      </c>
      <c r="AA2445" t="s">
        <v>11847</v>
      </c>
      <c r="AB2445" t="s">
        <v>11839</v>
      </c>
    </row>
    <row r="2446" spans="1:28" x14ac:dyDescent="0.3">
      <c r="A2446" s="9" t="s">
        <v>2602</v>
      </c>
      <c r="B2446" s="20">
        <v>45155</v>
      </c>
      <c r="C2446" s="30">
        <f>superstore_excel!X$2 - B2446</f>
        <v>600</v>
      </c>
      <c r="D2446" s="10">
        <v>1</v>
      </c>
      <c r="E2446" s="10">
        <v>1071.93</v>
      </c>
      <c r="F2446">
        <f t="shared" si="192"/>
        <v>2</v>
      </c>
      <c r="G2446">
        <f t="shared" si="190"/>
        <v>3</v>
      </c>
      <c r="H2446">
        <f t="shared" si="191"/>
        <v>1</v>
      </c>
      <c r="I2446" t="str">
        <f t="shared" si="193"/>
        <v>231</v>
      </c>
      <c r="J2446" t="str">
        <f t="shared" si="194"/>
        <v>At Risk</v>
      </c>
      <c r="M2446" s="9" t="s">
        <v>8907</v>
      </c>
      <c r="N2446" s="10">
        <v>3</v>
      </c>
      <c r="P2446" s="9" t="s">
        <v>8907</v>
      </c>
      <c r="Q2446" s="10">
        <v>6340.98</v>
      </c>
      <c r="S2446" t="s">
        <v>3954</v>
      </c>
      <c r="T2446">
        <v>45370</v>
      </c>
      <c r="U2446">
        <v>385</v>
      </c>
      <c r="V2446">
        <v>1</v>
      </c>
      <c r="W2446">
        <v>4775.18</v>
      </c>
      <c r="X2446">
        <v>3</v>
      </c>
      <c r="Y2446">
        <v>3</v>
      </c>
      <c r="Z2446">
        <v>3</v>
      </c>
      <c r="AA2446" t="s">
        <v>11845</v>
      </c>
      <c r="AB2446" t="s">
        <v>11834</v>
      </c>
    </row>
    <row r="2447" spans="1:28" x14ac:dyDescent="0.3">
      <c r="A2447" s="9" t="s">
        <v>3954</v>
      </c>
      <c r="B2447" s="20">
        <v>45370</v>
      </c>
      <c r="C2447" s="30">
        <f>superstore_excel!X$2 - B2447</f>
        <v>385</v>
      </c>
      <c r="D2447" s="10">
        <v>1</v>
      </c>
      <c r="E2447" s="10">
        <v>4775.18</v>
      </c>
      <c r="F2447">
        <f t="shared" si="192"/>
        <v>3</v>
      </c>
      <c r="G2447">
        <f t="shared" si="190"/>
        <v>3</v>
      </c>
      <c r="H2447">
        <f t="shared" si="191"/>
        <v>3</v>
      </c>
      <c r="I2447" t="str">
        <f t="shared" si="193"/>
        <v>333</v>
      </c>
      <c r="J2447" t="str">
        <f t="shared" si="194"/>
        <v>Others</v>
      </c>
      <c r="M2447" s="9" t="s">
        <v>2602</v>
      </c>
      <c r="N2447" s="10">
        <v>1</v>
      </c>
      <c r="P2447" s="9" t="s">
        <v>2602</v>
      </c>
      <c r="Q2447" s="10">
        <v>1071.93</v>
      </c>
      <c r="S2447" t="s">
        <v>6129</v>
      </c>
      <c r="T2447">
        <v>45490</v>
      </c>
      <c r="U2447">
        <v>265</v>
      </c>
      <c r="V2447">
        <v>1</v>
      </c>
      <c r="W2447">
        <v>4420.55</v>
      </c>
      <c r="X2447">
        <v>4</v>
      </c>
      <c r="Y2447">
        <v>3</v>
      </c>
      <c r="Z2447">
        <v>3</v>
      </c>
      <c r="AA2447" t="s">
        <v>11833</v>
      </c>
      <c r="AB2447" t="s">
        <v>11834</v>
      </c>
    </row>
    <row r="2448" spans="1:28" x14ac:dyDescent="0.3">
      <c r="A2448" s="9" t="s">
        <v>6129</v>
      </c>
      <c r="B2448" s="20">
        <v>45490</v>
      </c>
      <c r="C2448" s="30">
        <f>superstore_excel!X$2 - B2448</f>
        <v>265</v>
      </c>
      <c r="D2448" s="10">
        <v>1</v>
      </c>
      <c r="E2448" s="10">
        <v>4420.55</v>
      </c>
      <c r="F2448">
        <f t="shared" si="192"/>
        <v>4</v>
      </c>
      <c r="G2448">
        <f t="shared" si="190"/>
        <v>3</v>
      </c>
      <c r="H2448">
        <f t="shared" si="191"/>
        <v>3</v>
      </c>
      <c r="I2448" t="str">
        <f t="shared" si="193"/>
        <v>433</v>
      </c>
      <c r="J2448" t="str">
        <f t="shared" si="194"/>
        <v>Others</v>
      </c>
      <c r="M2448" s="9" t="s">
        <v>3954</v>
      </c>
      <c r="N2448" s="10">
        <v>1</v>
      </c>
      <c r="P2448" s="9" t="s">
        <v>3954</v>
      </c>
      <c r="Q2448" s="10">
        <v>4775.18</v>
      </c>
      <c r="S2448" t="s">
        <v>2418</v>
      </c>
      <c r="T2448">
        <v>45556</v>
      </c>
      <c r="U2448">
        <v>199</v>
      </c>
      <c r="V2448">
        <v>4</v>
      </c>
      <c r="W2448">
        <v>7218.5679660902497</v>
      </c>
      <c r="X2448">
        <v>4</v>
      </c>
      <c r="Y2448">
        <v>4</v>
      </c>
      <c r="Z2448">
        <v>4</v>
      </c>
      <c r="AA2448" t="s">
        <v>11835</v>
      </c>
      <c r="AB2448" t="s">
        <v>11836</v>
      </c>
    </row>
    <row r="2449" spans="1:28" x14ac:dyDescent="0.3">
      <c r="A2449" s="9" t="s">
        <v>2418</v>
      </c>
      <c r="B2449" s="20">
        <v>45556</v>
      </c>
      <c r="C2449" s="30">
        <f>superstore_excel!X$2 - B2449</f>
        <v>199</v>
      </c>
      <c r="D2449" s="10">
        <v>4</v>
      </c>
      <c r="E2449" s="10">
        <v>7218.5679660902497</v>
      </c>
      <c r="F2449">
        <f t="shared" si="192"/>
        <v>4</v>
      </c>
      <c r="G2449">
        <f t="shared" si="190"/>
        <v>4</v>
      </c>
      <c r="H2449">
        <f t="shared" si="191"/>
        <v>4</v>
      </c>
      <c r="I2449" t="str">
        <f t="shared" si="193"/>
        <v>444</v>
      </c>
      <c r="J2449" t="str">
        <f t="shared" si="194"/>
        <v>Loyal Customers</v>
      </c>
      <c r="M2449" s="9" t="s">
        <v>6129</v>
      </c>
      <c r="N2449" s="10">
        <v>1</v>
      </c>
      <c r="P2449" s="9" t="s">
        <v>6129</v>
      </c>
      <c r="Q2449" s="10">
        <v>4420.55</v>
      </c>
      <c r="S2449" t="s">
        <v>10308</v>
      </c>
      <c r="T2449">
        <v>45453</v>
      </c>
      <c r="U2449">
        <v>302</v>
      </c>
      <c r="V2449">
        <v>1</v>
      </c>
      <c r="W2449">
        <v>3347.61</v>
      </c>
      <c r="X2449">
        <v>4</v>
      </c>
      <c r="Y2449">
        <v>3</v>
      </c>
      <c r="Z2449">
        <v>2</v>
      </c>
      <c r="AA2449" t="s">
        <v>11842</v>
      </c>
      <c r="AB2449" t="s">
        <v>11834</v>
      </c>
    </row>
    <row r="2450" spans="1:28" x14ac:dyDescent="0.3">
      <c r="A2450" s="9" t="s">
        <v>10308</v>
      </c>
      <c r="B2450" s="20">
        <v>45453</v>
      </c>
      <c r="C2450" s="30">
        <f>superstore_excel!X$2 - B2450</f>
        <v>302</v>
      </c>
      <c r="D2450" s="10">
        <v>1</v>
      </c>
      <c r="E2450" s="10">
        <v>3347.61</v>
      </c>
      <c r="F2450">
        <f t="shared" si="192"/>
        <v>4</v>
      </c>
      <c r="G2450">
        <f t="shared" si="190"/>
        <v>3</v>
      </c>
      <c r="H2450">
        <f t="shared" si="191"/>
        <v>2</v>
      </c>
      <c r="I2450" t="str">
        <f t="shared" si="193"/>
        <v>432</v>
      </c>
      <c r="J2450" t="str">
        <f t="shared" si="194"/>
        <v>Others</v>
      </c>
      <c r="M2450" s="9" t="s">
        <v>2418</v>
      </c>
      <c r="N2450" s="10">
        <v>4</v>
      </c>
      <c r="P2450" s="9" t="s">
        <v>2418</v>
      </c>
      <c r="Q2450" s="10">
        <v>7218.5679660902497</v>
      </c>
      <c r="S2450" t="s">
        <v>8144</v>
      </c>
      <c r="T2450">
        <v>45311</v>
      </c>
      <c r="U2450">
        <v>444</v>
      </c>
      <c r="V2450">
        <v>1</v>
      </c>
      <c r="W2450">
        <v>3574.95</v>
      </c>
      <c r="X2450">
        <v>3</v>
      </c>
      <c r="Y2450">
        <v>3</v>
      </c>
      <c r="Z2450">
        <v>3</v>
      </c>
      <c r="AA2450" t="s">
        <v>11845</v>
      </c>
      <c r="AB2450" t="s">
        <v>11834</v>
      </c>
    </row>
    <row r="2451" spans="1:28" x14ac:dyDescent="0.3">
      <c r="A2451" s="9" t="s">
        <v>8144</v>
      </c>
      <c r="B2451" s="20">
        <v>45311</v>
      </c>
      <c r="C2451" s="30">
        <f>superstore_excel!X$2 - B2451</f>
        <v>444</v>
      </c>
      <c r="D2451" s="10">
        <v>1</v>
      </c>
      <c r="E2451" s="10">
        <v>3574.95</v>
      </c>
      <c r="F2451">
        <f t="shared" si="192"/>
        <v>3</v>
      </c>
      <c r="G2451">
        <f t="shared" si="190"/>
        <v>3</v>
      </c>
      <c r="H2451">
        <f t="shared" si="191"/>
        <v>3</v>
      </c>
      <c r="I2451" t="str">
        <f t="shared" si="193"/>
        <v>333</v>
      </c>
      <c r="J2451" t="str">
        <f t="shared" si="194"/>
        <v>Others</v>
      </c>
      <c r="M2451" s="9" t="s">
        <v>10308</v>
      </c>
      <c r="N2451" s="10">
        <v>1</v>
      </c>
      <c r="P2451" s="9" t="s">
        <v>10308</v>
      </c>
      <c r="Q2451" s="10">
        <v>3347.61</v>
      </c>
      <c r="S2451" t="s">
        <v>5130</v>
      </c>
      <c r="T2451">
        <v>45575</v>
      </c>
      <c r="U2451">
        <v>180</v>
      </c>
      <c r="V2451">
        <v>1</v>
      </c>
      <c r="W2451">
        <v>901.32</v>
      </c>
      <c r="X2451">
        <v>4</v>
      </c>
      <c r="Y2451">
        <v>3</v>
      </c>
      <c r="Z2451">
        <v>1</v>
      </c>
      <c r="AA2451" t="s">
        <v>11840</v>
      </c>
      <c r="AB2451" t="s">
        <v>11834</v>
      </c>
    </row>
    <row r="2452" spans="1:28" x14ac:dyDescent="0.3">
      <c r="A2452" s="9" t="s">
        <v>5130</v>
      </c>
      <c r="B2452" s="20">
        <v>45575</v>
      </c>
      <c r="C2452" s="30">
        <f>superstore_excel!X$2 - B2452</f>
        <v>180</v>
      </c>
      <c r="D2452" s="10">
        <v>1</v>
      </c>
      <c r="E2452" s="10">
        <v>901.32</v>
      </c>
      <c r="F2452">
        <f t="shared" si="192"/>
        <v>4</v>
      </c>
      <c r="G2452">
        <f t="shared" si="190"/>
        <v>3</v>
      </c>
      <c r="H2452">
        <f t="shared" si="191"/>
        <v>1</v>
      </c>
      <c r="I2452" t="str">
        <f t="shared" si="193"/>
        <v>431</v>
      </c>
      <c r="J2452" t="str">
        <f t="shared" si="194"/>
        <v>Others</v>
      </c>
      <c r="M2452" s="9" t="s">
        <v>8144</v>
      </c>
      <c r="N2452" s="10">
        <v>1</v>
      </c>
      <c r="P2452" s="9" t="s">
        <v>8144</v>
      </c>
      <c r="Q2452" s="10">
        <v>3574.95</v>
      </c>
      <c r="S2452" t="s">
        <v>9066</v>
      </c>
      <c r="T2452">
        <v>45621</v>
      </c>
      <c r="U2452">
        <v>134</v>
      </c>
      <c r="V2452">
        <v>3</v>
      </c>
      <c r="W2452">
        <v>7450.1</v>
      </c>
      <c r="X2452">
        <v>5</v>
      </c>
      <c r="Y2452">
        <v>4</v>
      </c>
      <c r="Z2452">
        <v>4</v>
      </c>
      <c r="AA2452" t="s">
        <v>11849</v>
      </c>
      <c r="AB2452" t="s">
        <v>11836</v>
      </c>
    </row>
    <row r="2453" spans="1:28" x14ac:dyDescent="0.3">
      <c r="A2453" s="9" t="s">
        <v>9066</v>
      </c>
      <c r="B2453" s="20">
        <v>45621</v>
      </c>
      <c r="C2453" s="30">
        <f>superstore_excel!X$2 - B2453</f>
        <v>134</v>
      </c>
      <c r="D2453" s="10">
        <v>3</v>
      </c>
      <c r="E2453" s="10">
        <v>7450.1</v>
      </c>
      <c r="F2453">
        <f t="shared" si="192"/>
        <v>5</v>
      </c>
      <c r="G2453">
        <f t="shared" si="190"/>
        <v>4</v>
      </c>
      <c r="H2453">
        <f t="shared" si="191"/>
        <v>4</v>
      </c>
      <c r="I2453" t="str">
        <f t="shared" si="193"/>
        <v>544</v>
      </c>
      <c r="J2453" t="str">
        <f t="shared" si="194"/>
        <v>Loyal Customers</v>
      </c>
      <c r="M2453" s="9" t="s">
        <v>5130</v>
      </c>
      <c r="N2453" s="10">
        <v>1</v>
      </c>
      <c r="P2453" s="9" t="s">
        <v>5130</v>
      </c>
      <c r="Q2453" s="10">
        <v>901.32</v>
      </c>
      <c r="S2453" t="s">
        <v>890</v>
      </c>
      <c r="T2453">
        <v>45752</v>
      </c>
      <c r="U2453">
        <v>3</v>
      </c>
      <c r="V2453">
        <v>4</v>
      </c>
      <c r="W2453">
        <v>8171.3071682279297</v>
      </c>
      <c r="X2453">
        <v>5</v>
      </c>
      <c r="Y2453">
        <v>4</v>
      </c>
      <c r="Z2453">
        <v>4</v>
      </c>
      <c r="AA2453" t="s">
        <v>11849</v>
      </c>
      <c r="AB2453" t="s">
        <v>11836</v>
      </c>
    </row>
    <row r="2454" spans="1:28" x14ac:dyDescent="0.3">
      <c r="A2454" s="9" t="s">
        <v>890</v>
      </c>
      <c r="B2454" s="20">
        <v>45752</v>
      </c>
      <c r="C2454" s="30">
        <f>superstore_excel!X$2 - B2454</f>
        <v>3</v>
      </c>
      <c r="D2454" s="10">
        <v>4</v>
      </c>
      <c r="E2454" s="10">
        <v>8171.3071682279297</v>
      </c>
      <c r="F2454">
        <f t="shared" si="192"/>
        <v>5</v>
      </c>
      <c r="G2454">
        <f t="shared" si="190"/>
        <v>4</v>
      </c>
      <c r="H2454">
        <f t="shared" si="191"/>
        <v>4</v>
      </c>
      <c r="I2454" t="str">
        <f t="shared" si="193"/>
        <v>544</v>
      </c>
      <c r="J2454" t="str">
        <f t="shared" si="194"/>
        <v>Loyal Customers</v>
      </c>
      <c r="M2454" s="9" t="s">
        <v>9066</v>
      </c>
      <c r="N2454" s="10">
        <v>3</v>
      </c>
      <c r="P2454" s="9" t="s">
        <v>9066</v>
      </c>
      <c r="Q2454" s="10">
        <v>7450.1</v>
      </c>
      <c r="S2454" t="s">
        <v>1697</v>
      </c>
      <c r="T2454">
        <v>45433</v>
      </c>
      <c r="U2454">
        <v>322</v>
      </c>
      <c r="V2454">
        <v>4</v>
      </c>
      <c r="W2454">
        <v>9962.8133114283901</v>
      </c>
      <c r="X2454">
        <v>4</v>
      </c>
      <c r="Y2454">
        <v>4</v>
      </c>
      <c r="Z2454">
        <v>4</v>
      </c>
      <c r="AA2454" t="s">
        <v>11835</v>
      </c>
      <c r="AB2454" t="s">
        <v>11836</v>
      </c>
    </row>
    <row r="2455" spans="1:28" x14ac:dyDescent="0.3">
      <c r="A2455" s="9" t="s">
        <v>1697</v>
      </c>
      <c r="B2455" s="20">
        <v>45433</v>
      </c>
      <c r="C2455" s="30">
        <f>superstore_excel!X$2 - B2455</f>
        <v>322</v>
      </c>
      <c r="D2455" s="10">
        <v>4</v>
      </c>
      <c r="E2455" s="10">
        <v>9962.8133114283901</v>
      </c>
      <c r="F2455">
        <f t="shared" si="192"/>
        <v>4</v>
      </c>
      <c r="G2455">
        <f t="shared" si="190"/>
        <v>4</v>
      </c>
      <c r="H2455">
        <f t="shared" si="191"/>
        <v>4</v>
      </c>
      <c r="I2455" t="str">
        <f t="shared" si="193"/>
        <v>444</v>
      </c>
      <c r="J2455" t="str">
        <f t="shared" si="194"/>
        <v>Loyal Customers</v>
      </c>
      <c r="M2455" s="9" t="s">
        <v>890</v>
      </c>
      <c r="N2455" s="10">
        <v>4</v>
      </c>
      <c r="P2455" s="9" t="s">
        <v>890</v>
      </c>
      <c r="Q2455" s="10">
        <v>8171.3071682279297</v>
      </c>
      <c r="S2455" t="s">
        <v>2815</v>
      </c>
      <c r="T2455">
        <v>45593</v>
      </c>
      <c r="U2455">
        <v>162</v>
      </c>
      <c r="V2455">
        <v>2</v>
      </c>
      <c r="W2455">
        <v>7508.75</v>
      </c>
      <c r="X2455">
        <v>4</v>
      </c>
      <c r="Y2455">
        <v>4</v>
      </c>
      <c r="Z2455">
        <v>4</v>
      </c>
      <c r="AA2455" t="s">
        <v>11835</v>
      </c>
      <c r="AB2455" t="s">
        <v>11836</v>
      </c>
    </row>
    <row r="2456" spans="1:28" x14ac:dyDescent="0.3">
      <c r="A2456" s="9" t="s">
        <v>2815</v>
      </c>
      <c r="B2456" s="20">
        <v>45593</v>
      </c>
      <c r="C2456" s="30">
        <f>superstore_excel!X$2 - B2456</f>
        <v>162</v>
      </c>
      <c r="D2456" s="10">
        <v>2</v>
      </c>
      <c r="E2456" s="10">
        <v>7508.75</v>
      </c>
      <c r="F2456">
        <f t="shared" si="192"/>
        <v>4</v>
      </c>
      <c r="G2456">
        <f t="shared" si="190"/>
        <v>4</v>
      </c>
      <c r="H2456">
        <f t="shared" si="191"/>
        <v>4</v>
      </c>
      <c r="I2456" t="str">
        <f t="shared" si="193"/>
        <v>444</v>
      </c>
      <c r="J2456" t="str">
        <f t="shared" si="194"/>
        <v>Loyal Customers</v>
      </c>
      <c r="M2456" s="9" t="s">
        <v>1697</v>
      </c>
      <c r="N2456" s="10">
        <v>4</v>
      </c>
      <c r="P2456" s="9" t="s">
        <v>1697</v>
      </c>
      <c r="Q2456" s="10">
        <v>9962.8133114283901</v>
      </c>
      <c r="S2456" t="s">
        <v>4318</v>
      </c>
      <c r="T2456">
        <v>45058</v>
      </c>
      <c r="U2456">
        <v>697</v>
      </c>
      <c r="V2456">
        <v>1</v>
      </c>
      <c r="W2456">
        <v>1521.72</v>
      </c>
      <c r="X2456">
        <v>2</v>
      </c>
      <c r="Y2456">
        <v>3</v>
      </c>
      <c r="Z2456">
        <v>1</v>
      </c>
      <c r="AA2456" t="s">
        <v>11847</v>
      </c>
      <c r="AB2456" t="s">
        <v>11839</v>
      </c>
    </row>
    <row r="2457" spans="1:28" x14ac:dyDescent="0.3">
      <c r="A2457" s="9" t="s">
        <v>4318</v>
      </c>
      <c r="B2457" s="20">
        <v>45058</v>
      </c>
      <c r="C2457" s="30">
        <f>superstore_excel!X$2 - B2457</f>
        <v>697</v>
      </c>
      <c r="D2457" s="10">
        <v>1</v>
      </c>
      <c r="E2457" s="10">
        <v>1521.72</v>
      </c>
      <c r="F2457">
        <f t="shared" si="192"/>
        <v>2</v>
      </c>
      <c r="G2457">
        <f t="shared" si="190"/>
        <v>3</v>
      </c>
      <c r="H2457">
        <f t="shared" si="191"/>
        <v>1</v>
      </c>
      <c r="I2457" t="str">
        <f t="shared" si="193"/>
        <v>231</v>
      </c>
      <c r="J2457" t="str">
        <f t="shared" si="194"/>
        <v>At Risk</v>
      </c>
      <c r="M2457" s="9" t="s">
        <v>2815</v>
      </c>
      <c r="N2457" s="10">
        <v>2</v>
      </c>
      <c r="P2457" s="9" t="s">
        <v>2815</v>
      </c>
      <c r="Q2457" s="10">
        <v>7508.75</v>
      </c>
      <c r="S2457" t="s">
        <v>11497</v>
      </c>
      <c r="T2457">
        <v>45457</v>
      </c>
      <c r="U2457">
        <v>298</v>
      </c>
      <c r="V2457">
        <v>1</v>
      </c>
      <c r="W2457">
        <v>1899.92</v>
      </c>
      <c r="X2457">
        <v>4</v>
      </c>
      <c r="Y2457">
        <v>3</v>
      </c>
      <c r="Z2457">
        <v>2</v>
      </c>
      <c r="AA2457" t="s">
        <v>11842</v>
      </c>
      <c r="AB2457" t="s">
        <v>11834</v>
      </c>
    </row>
    <row r="2458" spans="1:28" x14ac:dyDescent="0.3">
      <c r="A2458" s="9" t="s">
        <v>11497</v>
      </c>
      <c r="B2458" s="20">
        <v>45457</v>
      </c>
      <c r="C2458" s="30">
        <f>superstore_excel!X$2 - B2458</f>
        <v>298</v>
      </c>
      <c r="D2458" s="10">
        <v>1</v>
      </c>
      <c r="E2458" s="10">
        <v>1899.92</v>
      </c>
      <c r="F2458">
        <f t="shared" si="192"/>
        <v>4</v>
      </c>
      <c r="G2458">
        <f t="shared" si="190"/>
        <v>3</v>
      </c>
      <c r="H2458">
        <f t="shared" si="191"/>
        <v>2</v>
      </c>
      <c r="I2458" t="str">
        <f t="shared" si="193"/>
        <v>432</v>
      </c>
      <c r="J2458" t="str">
        <f t="shared" si="194"/>
        <v>Others</v>
      </c>
      <c r="M2458" s="9" t="s">
        <v>4318</v>
      </c>
      <c r="N2458" s="10">
        <v>1</v>
      </c>
      <c r="P2458" s="9" t="s">
        <v>4318</v>
      </c>
      <c r="Q2458" s="10">
        <v>1521.72</v>
      </c>
      <c r="S2458" t="s">
        <v>4831</v>
      </c>
      <c r="T2458">
        <v>45356</v>
      </c>
      <c r="U2458">
        <v>399</v>
      </c>
      <c r="V2458">
        <v>1</v>
      </c>
      <c r="W2458">
        <v>821.68</v>
      </c>
      <c r="X2458">
        <v>3</v>
      </c>
      <c r="Y2458">
        <v>3</v>
      </c>
      <c r="Z2458">
        <v>1</v>
      </c>
      <c r="AA2458" t="s">
        <v>11841</v>
      </c>
      <c r="AB2458" t="s">
        <v>11834</v>
      </c>
    </row>
    <row r="2459" spans="1:28" x14ac:dyDescent="0.3">
      <c r="A2459" s="9" t="s">
        <v>4831</v>
      </c>
      <c r="B2459" s="20">
        <v>45356</v>
      </c>
      <c r="C2459" s="30">
        <f>superstore_excel!X$2 - B2459</f>
        <v>399</v>
      </c>
      <c r="D2459" s="10">
        <v>1</v>
      </c>
      <c r="E2459" s="10">
        <v>821.68</v>
      </c>
      <c r="F2459">
        <f t="shared" si="192"/>
        <v>3</v>
      </c>
      <c r="G2459">
        <f t="shared" si="190"/>
        <v>3</v>
      </c>
      <c r="H2459">
        <f t="shared" si="191"/>
        <v>1</v>
      </c>
      <c r="I2459" t="str">
        <f t="shared" si="193"/>
        <v>331</v>
      </c>
      <c r="J2459" t="str">
        <f t="shared" si="194"/>
        <v>Others</v>
      </c>
      <c r="M2459" s="9" t="s">
        <v>11497</v>
      </c>
      <c r="N2459" s="10">
        <v>1</v>
      </c>
      <c r="P2459" s="9" t="s">
        <v>11497</v>
      </c>
      <c r="Q2459" s="10">
        <v>1899.92</v>
      </c>
      <c r="S2459" t="s">
        <v>10360</v>
      </c>
      <c r="T2459">
        <v>45185</v>
      </c>
      <c r="U2459">
        <v>570</v>
      </c>
      <c r="V2459">
        <v>1</v>
      </c>
      <c r="W2459">
        <v>2394.5700000000002</v>
      </c>
      <c r="X2459">
        <v>2</v>
      </c>
      <c r="Y2459">
        <v>3</v>
      </c>
      <c r="Z2459">
        <v>2</v>
      </c>
      <c r="AA2459" t="s">
        <v>11848</v>
      </c>
      <c r="AB2459" t="s">
        <v>11839</v>
      </c>
    </row>
    <row r="2460" spans="1:28" x14ac:dyDescent="0.3">
      <c r="A2460" s="9" t="s">
        <v>10360</v>
      </c>
      <c r="B2460" s="20">
        <v>45185</v>
      </c>
      <c r="C2460" s="30">
        <f>superstore_excel!X$2 - B2460</f>
        <v>570</v>
      </c>
      <c r="D2460" s="10">
        <v>1</v>
      </c>
      <c r="E2460" s="10">
        <v>2394.5700000000002</v>
      </c>
      <c r="F2460">
        <f t="shared" si="192"/>
        <v>2</v>
      </c>
      <c r="G2460">
        <f t="shared" si="190"/>
        <v>3</v>
      </c>
      <c r="H2460">
        <f t="shared" si="191"/>
        <v>2</v>
      </c>
      <c r="I2460" t="str">
        <f t="shared" si="193"/>
        <v>232</v>
      </c>
      <c r="J2460" t="str">
        <f t="shared" si="194"/>
        <v>At Risk</v>
      </c>
      <c r="M2460" s="9" t="s">
        <v>4831</v>
      </c>
      <c r="N2460" s="10">
        <v>1</v>
      </c>
      <c r="P2460" s="9" t="s">
        <v>4831</v>
      </c>
      <c r="Q2460" s="10">
        <v>821.68</v>
      </c>
      <c r="S2460" t="s">
        <v>8245</v>
      </c>
      <c r="T2460">
        <v>45752</v>
      </c>
      <c r="U2460">
        <v>3</v>
      </c>
      <c r="V2460">
        <v>2</v>
      </c>
      <c r="W2460">
        <v>5587.91</v>
      </c>
      <c r="X2460">
        <v>5</v>
      </c>
      <c r="Y2460">
        <v>4</v>
      </c>
      <c r="Z2460">
        <v>3</v>
      </c>
      <c r="AA2460" t="s">
        <v>11854</v>
      </c>
      <c r="AB2460" t="s">
        <v>11832</v>
      </c>
    </row>
    <row r="2461" spans="1:28" x14ac:dyDescent="0.3">
      <c r="A2461" s="9" t="s">
        <v>8245</v>
      </c>
      <c r="B2461" s="20">
        <v>45752</v>
      </c>
      <c r="C2461" s="30">
        <f>superstore_excel!X$2 - B2461</f>
        <v>3</v>
      </c>
      <c r="D2461" s="10">
        <v>2</v>
      </c>
      <c r="E2461" s="10">
        <v>5587.91</v>
      </c>
      <c r="F2461">
        <f t="shared" si="192"/>
        <v>5</v>
      </c>
      <c r="G2461">
        <f t="shared" si="190"/>
        <v>4</v>
      </c>
      <c r="H2461">
        <f t="shared" si="191"/>
        <v>3</v>
      </c>
      <c r="I2461" t="str">
        <f t="shared" si="193"/>
        <v>543</v>
      </c>
      <c r="J2461" t="str">
        <f t="shared" si="194"/>
        <v>Recent Customers</v>
      </c>
      <c r="M2461" s="9" t="s">
        <v>10360</v>
      </c>
      <c r="N2461" s="10">
        <v>1</v>
      </c>
      <c r="P2461" s="9" t="s">
        <v>10360</v>
      </c>
      <c r="Q2461" s="10">
        <v>2394.5700000000002</v>
      </c>
      <c r="S2461" t="s">
        <v>723</v>
      </c>
      <c r="T2461">
        <v>45474</v>
      </c>
      <c r="U2461">
        <v>281</v>
      </c>
      <c r="V2461">
        <v>4</v>
      </c>
      <c r="W2461">
        <v>7731.8906901088194</v>
      </c>
      <c r="X2461">
        <v>4</v>
      </c>
      <c r="Y2461">
        <v>4</v>
      </c>
      <c r="Z2461">
        <v>4</v>
      </c>
      <c r="AA2461" t="s">
        <v>11835</v>
      </c>
      <c r="AB2461" t="s">
        <v>11836</v>
      </c>
    </row>
    <row r="2462" spans="1:28" x14ac:dyDescent="0.3">
      <c r="A2462" s="9" t="s">
        <v>723</v>
      </c>
      <c r="B2462" s="20">
        <v>45474</v>
      </c>
      <c r="C2462" s="30">
        <f>superstore_excel!X$2 - B2462</f>
        <v>281</v>
      </c>
      <c r="D2462" s="10">
        <v>4</v>
      </c>
      <c r="E2462" s="10">
        <v>7731.8906901088194</v>
      </c>
      <c r="F2462">
        <f t="shared" si="192"/>
        <v>4</v>
      </c>
      <c r="G2462">
        <f t="shared" si="190"/>
        <v>4</v>
      </c>
      <c r="H2462">
        <f t="shared" si="191"/>
        <v>4</v>
      </c>
      <c r="I2462" t="str">
        <f t="shared" si="193"/>
        <v>444</v>
      </c>
      <c r="J2462" t="str">
        <f t="shared" si="194"/>
        <v>Loyal Customers</v>
      </c>
      <c r="M2462" s="9" t="s">
        <v>8245</v>
      </c>
      <c r="N2462" s="10">
        <v>2</v>
      </c>
      <c r="P2462" s="9" t="s">
        <v>8245</v>
      </c>
      <c r="Q2462" s="10">
        <v>5587.91</v>
      </c>
      <c r="S2462" t="s">
        <v>5031</v>
      </c>
      <c r="T2462">
        <v>45212</v>
      </c>
      <c r="U2462">
        <v>543</v>
      </c>
      <c r="V2462">
        <v>1</v>
      </c>
      <c r="W2462">
        <v>2410.17</v>
      </c>
      <c r="X2462">
        <v>2</v>
      </c>
      <c r="Y2462">
        <v>3</v>
      </c>
      <c r="Z2462">
        <v>2</v>
      </c>
      <c r="AA2462" t="s">
        <v>11848</v>
      </c>
      <c r="AB2462" t="s">
        <v>11839</v>
      </c>
    </row>
    <row r="2463" spans="1:28" x14ac:dyDescent="0.3">
      <c r="A2463" s="9" t="s">
        <v>5031</v>
      </c>
      <c r="B2463" s="20">
        <v>45212</v>
      </c>
      <c r="C2463" s="30">
        <f>superstore_excel!X$2 - B2463</f>
        <v>543</v>
      </c>
      <c r="D2463" s="10">
        <v>1</v>
      </c>
      <c r="E2463" s="10">
        <v>2410.17</v>
      </c>
      <c r="F2463">
        <f t="shared" si="192"/>
        <v>2</v>
      </c>
      <c r="G2463">
        <f t="shared" si="190"/>
        <v>3</v>
      </c>
      <c r="H2463">
        <f t="shared" si="191"/>
        <v>2</v>
      </c>
      <c r="I2463" t="str">
        <f t="shared" si="193"/>
        <v>232</v>
      </c>
      <c r="J2463" t="str">
        <f t="shared" si="194"/>
        <v>At Risk</v>
      </c>
      <c r="M2463" s="9" t="s">
        <v>723</v>
      </c>
      <c r="N2463" s="10">
        <v>4</v>
      </c>
      <c r="P2463" s="9" t="s">
        <v>723</v>
      </c>
      <c r="Q2463" s="10">
        <v>7731.8906901088194</v>
      </c>
      <c r="S2463" t="s">
        <v>7992</v>
      </c>
      <c r="T2463">
        <v>45737</v>
      </c>
      <c r="U2463">
        <v>18</v>
      </c>
      <c r="V2463">
        <v>1</v>
      </c>
      <c r="W2463">
        <v>2674.39</v>
      </c>
      <c r="X2463">
        <v>5</v>
      </c>
      <c r="Y2463">
        <v>3</v>
      </c>
      <c r="Z2463">
        <v>2</v>
      </c>
      <c r="AA2463" t="s">
        <v>11846</v>
      </c>
      <c r="AB2463" t="s">
        <v>11832</v>
      </c>
    </row>
    <row r="2464" spans="1:28" x14ac:dyDescent="0.3">
      <c r="A2464" s="9" t="s">
        <v>7992</v>
      </c>
      <c r="B2464" s="20">
        <v>45737</v>
      </c>
      <c r="C2464" s="30">
        <f>superstore_excel!X$2 - B2464</f>
        <v>18</v>
      </c>
      <c r="D2464" s="10">
        <v>1</v>
      </c>
      <c r="E2464" s="10">
        <v>2674.39</v>
      </c>
      <c r="F2464">
        <f t="shared" si="192"/>
        <v>5</v>
      </c>
      <c r="G2464">
        <f t="shared" si="190"/>
        <v>3</v>
      </c>
      <c r="H2464">
        <f t="shared" si="191"/>
        <v>2</v>
      </c>
      <c r="I2464" t="str">
        <f t="shared" si="193"/>
        <v>532</v>
      </c>
      <c r="J2464" t="str">
        <f t="shared" si="194"/>
        <v>Recent Customers</v>
      </c>
      <c r="M2464" s="9" t="s">
        <v>5031</v>
      </c>
      <c r="N2464" s="10">
        <v>1</v>
      </c>
      <c r="P2464" s="9" t="s">
        <v>5031</v>
      </c>
      <c r="Q2464" s="10">
        <v>2410.17</v>
      </c>
      <c r="S2464" t="s">
        <v>6628</v>
      </c>
      <c r="T2464">
        <v>45056</v>
      </c>
      <c r="U2464">
        <v>699</v>
      </c>
      <c r="V2464">
        <v>1</v>
      </c>
      <c r="W2464">
        <v>3656.11</v>
      </c>
      <c r="X2464">
        <v>2</v>
      </c>
      <c r="Y2464">
        <v>3</v>
      </c>
      <c r="Z2464">
        <v>3</v>
      </c>
      <c r="AA2464" t="s">
        <v>11838</v>
      </c>
      <c r="AB2464" t="s">
        <v>11839</v>
      </c>
    </row>
    <row r="2465" spans="1:28" x14ac:dyDescent="0.3">
      <c r="A2465" s="9" t="s">
        <v>6628</v>
      </c>
      <c r="B2465" s="20">
        <v>45056</v>
      </c>
      <c r="C2465" s="30">
        <f>superstore_excel!X$2 - B2465</f>
        <v>699</v>
      </c>
      <c r="D2465" s="10">
        <v>1</v>
      </c>
      <c r="E2465" s="10">
        <v>3656.11</v>
      </c>
      <c r="F2465">
        <f t="shared" si="192"/>
        <v>2</v>
      </c>
      <c r="G2465">
        <f t="shared" si="190"/>
        <v>3</v>
      </c>
      <c r="H2465">
        <f t="shared" si="191"/>
        <v>3</v>
      </c>
      <c r="I2465" t="str">
        <f t="shared" si="193"/>
        <v>233</v>
      </c>
      <c r="J2465" t="str">
        <f t="shared" si="194"/>
        <v>At Risk</v>
      </c>
      <c r="M2465" s="9" t="s">
        <v>7992</v>
      </c>
      <c r="N2465" s="10">
        <v>1</v>
      </c>
      <c r="P2465" s="9" t="s">
        <v>7992</v>
      </c>
      <c r="Q2465" s="10">
        <v>2674.39</v>
      </c>
      <c r="S2465" t="s">
        <v>3261</v>
      </c>
      <c r="T2465">
        <v>45678</v>
      </c>
      <c r="U2465">
        <v>77</v>
      </c>
      <c r="V2465">
        <v>1</v>
      </c>
      <c r="W2465">
        <v>2055</v>
      </c>
      <c r="X2465">
        <v>5</v>
      </c>
      <c r="Y2465">
        <v>3</v>
      </c>
      <c r="Z2465">
        <v>2</v>
      </c>
      <c r="AA2465" t="s">
        <v>11846</v>
      </c>
      <c r="AB2465" t="s">
        <v>11832</v>
      </c>
    </row>
    <row r="2466" spans="1:28" x14ac:dyDescent="0.3">
      <c r="A2466" s="9" t="s">
        <v>3261</v>
      </c>
      <c r="B2466" s="20">
        <v>45678</v>
      </c>
      <c r="C2466" s="30">
        <f>superstore_excel!X$2 - B2466</f>
        <v>77</v>
      </c>
      <c r="D2466" s="10">
        <v>1</v>
      </c>
      <c r="E2466" s="10">
        <v>2055</v>
      </c>
      <c r="F2466">
        <f t="shared" si="192"/>
        <v>5</v>
      </c>
      <c r="G2466">
        <f t="shared" si="190"/>
        <v>3</v>
      </c>
      <c r="H2466">
        <f t="shared" si="191"/>
        <v>2</v>
      </c>
      <c r="I2466" t="str">
        <f t="shared" si="193"/>
        <v>532</v>
      </c>
      <c r="J2466" t="str">
        <f t="shared" si="194"/>
        <v>Recent Customers</v>
      </c>
      <c r="M2466" s="9" t="s">
        <v>6628</v>
      </c>
      <c r="N2466" s="10">
        <v>1</v>
      </c>
      <c r="P2466" s="9" t="s">
        <v>6628</v>
      </c>
      <c r="Q2466" s="10">
        <v>3656.11</v>
      </c>
      <c r="S2466" t="s">
        <v>4351</v>
      </c>
      <c r="T2466">
        <v>45357</v>
      </c>
      <c r="U2466">
        <v>398</v>
      </c>
      <c r="V2466">
        <v>1</v>
      </c>
      <c r="W2466">
        <v>1897.07</v>
      </c>
      <c r="X2466">
        <v>3</v>
      </c>
      <c r="Y2466">
        <v>3</v>
      </c>
      <c r="Z2466">
        <v>2</v>
      </c>
      <c r="AA2466" t="s">
        <v>11837</v>
      </c>
      <c r="AB2466" t="s">
        <v>11834</v>
      </c>
    </row>
    <row r="2467" spans="1:28" x14ac:dyDescent="0.3">
      <c r="A2467" s="9" t="s">
        <v>4351</v>
      </c>
      <c r="B2467" s="20">
        <v>45357</v>
      </c>
      <c r="C2467" s="30">
        <f>superstore_excel!X$2 - B2467</f>
        <v>398</v>
      </c>
      <c r="D2467" s="10">
        <v>1</v>
      </c>
      <c r="E2467" s="10">
        <v>1897.07</v>
      </c>
      <c r="F2467">
        <f t="shared" si="192"/>
        <v>3</v>
      </c>
      <c r="G2467">
        <f t="shared" si="190"/>
        <v>3</v>
      </c>
      <c r="H2467">
        <f t="shared" si="191"/>
        <v>2</v>
      </c>
      <c r="I2467" t="str">
        <f t="shared" si="193"/>
        <v>332</v>
      </c>
      <c r="J2467" t="str">
        <f t="shared" si="194"/>
        <v>Others</v>
      </c>
      <c r="M2467" s="9" t="s">
        <v>3261</v>
      </c>
      <c r="N2467" s="10">
        <v>1</v>
      </c>
      <c r="P2467" s="9" t="s">
        <v>3261</v>
      </c>
      <c r="Q2467" s="10">
        <v>2055</v>
      </c>
      <c r="S2467" t="s">
        <v>2302</v>
      </c>
      <c r="T2467">
        <v>45126</v>
      </c>
      <c r="U2467">
        <v>629</v>
      </c>
      <c r="V2467">
        <v>4</v>
      </c>
      <c r="W2467">
        <v>9982.070481719451</v>
      </c>
      <c r="X2467">
        <v>2</v>
      </c>
      <c r="Y2467">
        <v>4</v>
      </c>
      <c r="Z2467">
        <v>4</v>
      </c>
      <c r="AA2467" t="s">
        <v>11844</v>
      </c>
      <c r="AB2467" t="s">
        <v>11839</v>
      </c>
    </row>
    <row r="2468" spans="1:28" x14ac:dyDescent="0.3">
      <c r="A2468" s="9" t="s">
        <v>2302</v>
      </c>
      <c r="B2468" s="20">
        <v>45126</v>
      </c>
      <c r="C2468" s="30">
        <f>superstore_excel!X$2 - B2468</f>
        <v>629</v>
      </c>
      <c r="D2468" s="10">
        <v>4</v>
      </c>
      <c r="E2468" s="10">
        <v>9982.070481719451</v>
      </c>
      <c r="F2468">
        <f t="shared" si="192"/>
        <v>2</v>
      </c>
      <c r="G2468">
        <f t="shared" si="190"/>
        <v>4</v>
      </c>
      <c r="H2468">
        <f t="shared" si="191"/>
        <v>4</v>
      </c>
      <c r="I2468" t="str">
        <f t="shared" si="193"/>
        <v>244</v>
      </c>
      <c r="J2468" t="str">
        <f t="shared" si="194"/>
        <v>At Risk</v>
      </c>
      <c r="M2468" s="9" t="s">
        <v>4351</v>
      </c>
      <c r="N2468" s="10">
        <v>1</v>
      </c>
      <c r="P2468" s="9" t="s">
        <v>4351</v>
      </c>
      <c r="Q2468" s="10">
        <v>1897.07</v>
      </c>
      <c r="S2468" t="s">
        <v>6804</v>
      </c>
      <c r="T2468">
        <v>45261</v>
      </c>
      <c r="U2468">
        <v>494</v>
      </c>
      <c r="V2468">
        <v>1</v>
      </c>
      <c r="W2468">
        <v>3309.33</v>
      </c>
      <c r="X2468">
        <v>3</v>
      </c>
      <c r="Y2468">
        <v>3</v>
      </c>
      <c r="Z2468">
        <v>2</v>
      </c>
      <c r="AA2468" t="s">
        <v>11837</v>
      </c>
      <c r="AB2468" t="s">
        <v>11834</v>
      </c>
    </row>
    <row r="2469" spans="1:28" x14ac:dyDescent="0.3">
      <c r="A2469" s="9" t="s">
        <v>6804</v>
      </c>
      <c r="B2469" s="20">
        <v>45261</v>
      </c>
      <c r="C2469" s="30">
        <f>superstore_excel!X$2 - B2469</f>
        <v>494</v>
      </c>
      <c r="D2469" s="10">
        <v>1</v>
      </c>
      <c r="E2469" s="10">
        <v>3309.33</v>
      </c>
      <c r="F2469">
        <f t="shared" si="192"/>
        <v>3</v>
      </c>
      <c r="G2469">
        <f t="shared" si="190"/>
        <v>3</v>
      </c>
      <c r="H2469">
        <f t="shared" si="191"/>
        <v>2</v>
      </c>
      <c r="I2469" t="str">
        <f t="shared" si="193"/>
        <v>332</v>
      </c>
      <c r="J2469" t="str">
        <f t="shared" si="194"/>
        <v>Others</v>
      </c>
      <c r="M2469" s="9" t="s">
        <v>2302</v>
      </c>
      <c r="N2469" s="10">
        <v>4</v>
      </c>
      <c r="P2469" s="9" t="s">
        <v>2302</v>
      </c>
      <c r="Q2469" s="10">
        <v>9982.070481719451</v>
      </c>
      <c r="S2469" t="s">
        <v>11553</v>
      </c>
      <c r="T2469">
        <v>45662</v>
      </c>
      <c r="U2469">
        <v>93</v>
      </c>
      <c r="V2469">
        <v>1</v>
      </c>
      <c r="W2469">
        <v>616.4</v>
      </c>
      <c r="X2469">
        <v>5</v>
      </c>
      <c r="Y2469">
        <v>3</v>
      </c>
      <c r="Z2469">
        <v>1</v>
      </c>
      <c r="AA2469" t="s">
        <v>11850</v>
      </c>
      <c r="AB2469" t="s">
        <v>11832</v>
      </c>
    </row>
    <row r="2470" spans="1:28" x14ac:dyDescent="0.3">
      <c r="A2470" s="9" t="s">
        <v>11553</v>
      </c>
      <c r="B2470" s="20">
        <v>45662</v>
      </c>
      <c r="C2470" s="30">
        <f>superstore_excel!X$2 - B2470</f>
        <v>93</v>
      </c>
      <c r="D2470" s="10">
        <v>1</v>
      </c>
      <c r="E2470" s="10">
        <v>616.4</v>
      </c>
      <c r="F2470">
        <f t="shared" si="192"/>
        <v>5</v>
      </c>
      <c r="G2470">
        <f t="shared" si="190"/>
        <v>3</v>
      </c>
      <c r="H2470">
        <f t="shared" si="191"/>
        <v>1</v>
      </c>
      <c r="I2470" t="str">
        <f t="shared" si="193"/>
        <v>531</v>
      </c>
      <c r="J2470" t="str">
        <f t="shared" si="194"/>
        <v>Recent Customers</v>
      </c>
      <c r="M2470" s="9" t="s">
        <v>6804</v>
      </c>
      <c r="N2470" s="10">
        <v>1</v>
      </c>
      <c r="P2470" s="9" t="s">
        <v>6804</v>
      </c>
      <c r="Q2470" s="10">
        <v>3309.33</v>
      </c>
      <c r="S2470" t="s">
        <v>11392</v>
      </c>
      <c r="T2470">
        <v>45169</v>
      </c>
      <c r="U2470">
        <v>586</v>
      </c>
      <c r="V2470">
        <v>1</v>
      </c>
      <c r="W2470">
        <v>241.2</v>
      </c>
      <c r="X2470">
        <v>2</v>
      </c>
      <c r="Y2470">
        <v>3</v>
      </c>
      <c r="Z2470">
        <v>1</v>
      </c>
      <c r="AA2470" t="s">
        <v>11847</v>
      </c>
      <c r="AB2470" t="s">
        <v>11839</v>
      </c>
    </row>
    <row r="2471" spans="1:28" x14ac:dyDescent="0.3">
      <c r="A2471" s="9" t="s">
        <v>11392</v>
      </c>
      <c r="B2471" s="20">
        <v>45169</v>
      </c>
      <c r="C2471" s="30">
        <f>superstore_excel!X$2 - B2471</f>
        <v>586</v>
      </c>
      <c r="D2471" s="10">
        <v>1</v>
      </c>
      <c r="E2471" s="10">
        <v>241.2</v>
      </c>
      <c r="F2471">
        <f t="shared" si="192"/>
        <v>2</v>
      </c>
      <c r="G2471">
        <f t="shared" si="190"/>
        <v>3</v>
      </c>
      <c r="H2471">
        <f t="shared" si="191"/>
        <v>1</v>
      </c>
      <c r="I2471" t="str">
        <f t="shared" si="193"/>
        <v>231</v>
      </c>
      <c r="J2471" t="str">
        <f t="shared" si="194"/>
        <v>At Risk</v>
      </c>
      <c r="M2471" s="9" t="s">
        <v>11553</v>
      </c>
      <c r="N2471" s="10">
        <v>1</v>
      </c>
      <c r="P2471" s="9" t="s">
        <v>11553</v>
      </c>
      <c r="Q2471" s="10">
        <v>616.4</v>
      </c>
      <c r="S2471" t="s">
        <v>3883</v>
      </c>
      <c r="T2471">
        <v>45620</v>
      </c>
      <c r="U2471">
        <v>135</v>
      </c>
      <c r="V2471">
        <v>1</v>
      </c>
      <c r="W2471">
        <v>3615.94</v>
      </c>
      <c r="X2471">
        <v>5</v>
      </c>
      <c r="Y2471">
        <v>3</v>
      </c>
      <c r="Z2471">
        <v>3</v>
      </c>
      <c r="AA2471" t="s">
        <v>11831</v>
      </c>
      <c r="AB2471" t="s">
        <v>11832</v>
      </c>
    </row>
    <row r="2472" spans="1:28" x14ac:dyDescent="0.3">
      <c r="A2472" s="9" t="s">
        <v>3883</v>
      </c>
      <c r="B2472" s="20">
        <v>45620</v>
      </c>
      <c r="C2472" s="30">
        <f>superstore_excel!X$2 - B2472</f>
        <v>135</v>
      </c>
      <c r="D2472" s="10">
        <v>1</v>
      </c>
      <c r="E2472" s="10">
        <v>3615.94</v>
      </c>
      <c r="F2472">
        <f t="shared" si="192"/>
        <v>5</v>
      </c>
      <c r="G2472">
        <f t="shared" si="190"/>
        <v>3</v>
      </c>
      <c r="H2472">
        <f t="shared" si="191"/>
        <v>3</v>
      </c>
      <c r="I2472" t="str">
        <f t="shared" si="193"/>
        <v>533</v>
      </c>
      <c r="J2472" t="str">
        <f t="shared" si="194"/>
        <v>Recent Customers</v>
      </c>
      <c r="M2472" s="9" t="s">
        <v>11392</v>
      </c>
      <c r="N2472" s="10">
        <v>1</v>
      </c>
      <c r="P2472" s="9" t="s">
        <v>11392</v>
      </c>
      <c r="Q2472" s="10">
        <v>241.2</v>
      </c>
      <c r="S2472" t="s">
        <v>2104</v>
      </c>
      <c r="T2472">
        <v>45281</v>
      </c>
      <c r="U2472">
        <v>474</v>
      </c>
      <c r="V2472">
        <v>4</v>
      </c>
      <c r="W2472">
        <v>7395.8280077681193</v>
      </c>
      <c r="X2472">
        <v>3</v>
      </c>
      <c r="Y2472">
        <v>4</v>
      </c>
      <c r="Z2472">
        <v>4</v>
      </c>
      <c r="AA2472" t="s">
        <v>11853</v>
      </c>
      <c r="AB2472" t="s">
        <v>11834</v>
      </c>
    </row>
    <row r="2473" spans="1:28" x14ac:dyDescent="0.3">
      <c r="A2473" s="9" t="s">
        <v>2104</v>
      </c>
      <c r="B2473" s="20">
        <v>45281</v>
      </c>
      <c r="C2473" s="30">
        <f>superstore_excel!X$2 - B2473</f>
        <v>474</v>
      </c>
      <c r="D2473" s="10">
        <v>4</v>
      </c>
      <c r="E2473" s="10">
        <v>7395.8280077681193</v>
      </c>
      <c r="F2473">
        <f t="shared" si="192"/>
        <v>3</v>
      </c>
      <c r="G2473">
        <f t="shared" si="190"/>
        <v>4</v>
      </c>
      <c r="H2473">
        <f t="shared" si="191"/>
        <v>4</v>
      </c>
      <c r="I2473" t="str">
        <f t="shared" si="193"/>
        <v>344</v>
      </c>
      <c r="J2473" t="str">
        <f t="shared" si="194"/>
        <v>Others</v>
      </c>
      <c r="M2473" s="9" t="s">
        <v>3883</v>
      </c>
      <c r="N2473" s="10">
        <v>1</v>
      </c>
      <c r="P2473" s="9" t="s">
        <v>3883</v>
      </c>
      <c r="Q2473" s="10">
        <v>3615.94</v>
      </c>
      <c r="S2473" t="s">
        <v>4873</v>
      </c>
      <c r="T2473">
        <v>45505</v>
      </c>
      <c r="U2473">
        <v>250</v>
      </c>
      <c r="V2473">
        <v>1</v>
      </c>
      <c r="W2473">
        <v>3707.69</v>
      </c>
      <c r="X2473">
        <v>4</v>
      </c>
      <c r="Y2473">
        <v>3</v>
      </c>
      <c r="Z2473">
        <v>3</v>
      </c>
      <c r="AA2473" t="s">
        <v>11833</v>
      </c>
      <c r="AB2473" t="s">
        <v>11834</v>
      </c>
    </row>
    <row r="2474" spans="1:28" x14ac:dyDescent="0.3">
      <c r="A2474" s="9" t="s">
        <v>4873</v>
      </c>
      <c r="B2474" s="20">
        <v>45505</v>
      </c>
      <c r="C2474" s="30">
        <f>superstore_excel!X$2 - B2474</f>
        <v>250</v>
      </c>
      <c r="D2474" s="10">
        <v>1</v>
      </c>
      <c r="E2474" s="10">
        <v>3707.69</v>
      </c>
      <c r="F2474">
        <f t="shared" si="192"/>
        <v>4</v>
      </c>
      <c r="G2474">
        <f t="shared" si="190"/>
        <v>3</v>
      </c>
      <c r="H2474">
        <f t="shared" si="191"/>
        <v>3</v>
      </c>
      <c r="I2474" t="str">
        <f t="shared" si="193"/>
        <v>433</v>
      </c>
      <c r="J2474" t="str">
        <f t="shared" si="194"/>
        <v>Others</v>
      </c>
      <c r="M2474" s="9" t="s">
        <v>2104</v>
      </c>
      <c r="N2474" s="10">
        <v>4</v>
      </c>
      <c r="P2474" s="9" t="s">
        <v>2104</v>
      </c>
      <c r="Q2474" s="10">
        <v>7395.8280077681193</v>
      </c>
      <c r="S2474" t="s">
        <v>3451</v>
      </c>
      <c r="T2474">
        <v>45087</v>
      </c>
      <c r="U2474">
        <v>668</v>
      </c>
      <c r="V2474">
        <v>1</v>
      </c>
      <c r="W2474">
        <v>2446.77</v>
      </c>
      <c r="X2474">
        <v>2</v>
      </c>
      <c r="Y2474">
        <v>3</v>
      </c>
      <c r="Z2474">
        <v>2</v>
      </c>
      <c r="AA2474" t="s">
        <v>11848</v>
      </c>
      <c r="AB2474" t="s">
        <v>11839</v>
      </c>
    </row>
    <row r="2475" spans="1:28" x14ac:dyDescent="0.3">
      <c r="A2475" s="9" t="s">
        <v>3451</v>
      </c>
      <c r="B2475" s="20">
        <v>45087</v>
      </c>
      <c r="C2475" s="30">
        <f>superstore_excel!X$2 - B2475</f>
        <v>668</v>
      </c>
      <c r="D2475" s="10">
        <v>1</v>
      </c>
      <c r="E2475" s="10">
        <v>2446.77</v>
      </c>
      <c r="F2475">
        <f t="shared" si="192"/>
        <v>2</v>
      </c>
      <c r="G2475">
        <f t="shared" si="190"/>
        <v>3</v>
      </c>
      <c r="H2475">
        <f t="shared" si="191"/>
        <v>2</v>
      </c>
      <c r="I2475" t="str">
        <f t="shared" si="193"/>
        <v>232</v>
      </c>
      <c r="J2475" t="str">
        <f t="shared" si="194"/>
        <v>At Risk</v>
      </c>
      <c r="M2475" s="9" t="s">
        <v>4873</v>
      </c>
      <c r="N2475" s="10">
        <v>1</v>
      </c>
      <c r="P2475" s="9" t="s">
        <v>4873</v>
      </c>
      <c r="Q2475" s="10">
        <v>3707.69</v>
      </c>
      <c r="S2475" t="s">
        <v>8089</v>
      </c>
      <c r="T2475">
        <v>45585</v>
      </c>
      <c r="U2475">
        <v>170</v>
      </c>
      <c r="V2475">
        <v>1</v>
      </c>
      <c r="W2475">
        <v>4883.1000000000004</v>
      </c>
      <c r="X2475">
        <v>4</v>
      </c>
      <c r="Y2475">
        <v>3</v>
      </c>
      <c r="Z2475">
        <v>3</v>
      </c>
      <c r="AA2475" t="s">
        <v>11833</v>
      </c>
      <c r="AB2475" t="s">
        <v>11834</v>
      </c>
    </row>
    <row r="2476" spans="1:28" x14ac:dyDescent="0.3">
      <c r="A2476" s="9" t="s">
        <v>8089</v>
      </c>
      <c r="B2476" s="20">
        <v>45585</v>
      </c>
      <c r="C2476" s="30">
        <f>superstore_excel!X$2 - B2476</f>
        <v>170</v>
      </c>
      <c r="D2476" s="10">
        <v>1</v>
      </c>
      <c r="E2476" s="10">
        <v>4883.1000000000004</v>
      </c>
      <c r="F2476">
        <f t="shared" si="192"/>
        <v>4</v>
      </c>
      <c r="G2476">
        <f t="shared" si="190"/>
        <v>3</v>
      </c>
      <c r="H2476">
        <f t="shared" si="191"/>
        <v>3</v>
      </c>
      <c r="I2476" t="str">
        <f t="shared" si="193"/>
        <v>433</v>
      </c>
      <c r="J2476" t="str">
        <f t="shared" si="194"/>
        <v>Others</v>
      </c>
      <c r="M2476" s="9" t="s">
        <v>3451</v>
      </c>
      <c r="N2476" s="10">
        <v>1</v>
      </c>
      <c r="P2476" s="9" t="s">
        <v>3451</v>
      </c>
      <c r="Q2476" s="10">
        <v>2446.77</v>
      </c>
      <c r="S2476" t="s">
        <v>2781</v>
      </c>
      <c r="T2476">
        <v>45367</v>
      </c>
      <c r="U2476">
        <v>388</v>
      </c>
      <c r="V2476">
        <v>1</v>
      </c>
      <c r="W2476">
        <v>1631.82</v>
      </c>
      <c r="X2476">
        <v>3</v>
      </c>
      <c r="Y2476">
        <v>3</v>
      </c>
      <c r="Z2476">
        <v>1</v>
      </c>
      <c r="AA2476" t="s">
        <v>11841</v>
      </c>
      <c r="AB2476" t="s">
        <v>11834</v>
      </c>
    </row>
    <row r="2477" spans="1:28" x14ac:dyDescent="0.3">
      <c r="A2477" s="9" t="s">
        <v>2781</v>
      </c>
      <c r="B2477" s="20">
        <v>45367</v>
      </c>
      <c r="C2477" s="30">
        <f>superstore_excel!X$2 - B2477</f>
        <v>388</v>
      </c>
      <c r="D2477" s="10">
        <v>1</v>
      </c>
      <c r="E2477" s="10">
        <v>1631.82</v>
      </c>
      <c r="F2477">
        <f t="shared" si="192"/>
        <v>3</v>
      </c>
      <c r="G2477">
        <f t="shared" si="190"/>
        <v>3</v>
      </c>
      <c r="H2477">
        <f t="shared" si="191"/>
        <v>1</v>
      </c>
      <c r="I2477" t="str">
        <f t="shared" si="193"/>
        <v>331</v>
      </c>
      <c r="J2477" t="str">
        <f t="shared" si="194"/>
        <v>Others</v>
      </c>
      <c r="M2477" s="9" t="s">
        <v>8089</v>
      </c>
      <c r="N2477" s="10">
        <v>1</v>
      </c>
      <c r="P2477" s="9" t="s">
        <v>8089</v>
      </c>
      <c r="Q2477" s="10">
        <v>4883.1000000000004</v>
      </c>
      <c r="S2477" t="s">
        <v>1966</v>
      </c>
      <c r="T2477">
        <v>45631</v>
      </c>
      <c r="U2477">
        <v>124</v>
      </c>
      <c r="V2477">
        <v>4</v>
      </c>
      <c r="W2477">
        <v>7816.5242760021902</v>
      </c>
      <c r="X2477">
        <v>5</v>
      </c>
      <c r="Y2477">
        <v>4</v>
      </c>
      <c r="Z2477">
        <v>4</v>
      </c>
      <c r="AA2477" t="s">
        <v>11849</v>
      </c>
      <c r="AB2477" t="s">
        <v>11836</v>
      </c>
    </row>
    <row r="2478" spans="1:28" x14ac:dyDescent="0.3">
      <c r="A2478" s="9" t="s">
        <v>1966</v>
      </c>
      <c r="B2478" s="20">
        <v>45631</v>
      </c>
      <c r="C2478" s="30">
        <f>superstore_excel!X$2 - B2478</f>
        <v>124</v>
      </c>
      <c r="D2478" s="10">
        <v>4</v>
      </c>
      <c r="E2478" s="10">
        <v>7816.5242760021902</v>
      </c>
      <c r="F2478">
        <f t="shared" si="192"/>
        <v>5</v>
      </c>
      <c r="G2478">
        <f t="shared" si="190"/>
        <v>4</v>
      </c>
      <c r="H2478">
        <f t="shared" si="191"/>
        <v>4</v>
      </c>
      <c r="I2478" t="str">
        <f t="shared" si="193"/>
        <v>544</v>
      </c>
      <c r="J2478" t="str">
        <f t="shared" si="194"/>
        <v>Loyal Customers</v>
      </c>
      <c r="M2478" s="9" t="s">
        <v>2781</v>
      </c>
      <c r="N2478" s="10">
        <v>1</v>
      </c>
      <c r="P2478" s="9" t="s">
        <v>2781</v>
      </c>
      <c r="Q2478" s="10">
        <v>1631.82</v>
      </c>
      <c r="S2478" t="s">
        <v>8077</v>
      </c>
      <c r="T2478">
        <v>45402</v>
      </c>
      <c r="U2478">
        <v>353</v>
      </c>
      <c r="V2478">
        <v>2</v>
      </c>
      <c r="W2478">
        <v>4589.0200000000004</v>
      </c>
      <c r="X2478">
        <v>3</v>
      </c>
      <c r="Y2478">
        <v>4</v>
      </c>
      <c r="Z2478">
        <v>3</v>
      </c>
      <c r="AA2478" t="s">
        <v>11852</v>
      </c>
      <c r="AB2478" t="s">
        <v>11834</v>
      </c>
    </row>
    <row r="2479" spans="1:28" x14ac:dyDescent="0.3">
      <c r="A2479" s="9" t="s">
        <v>8077</v>
      </c>
      <c r="B2479" s="20">
        <v>45402</v>
      </c>
      <c r="C2479" s="30">
        <f>superstore_excel!X$2 - B2479</f>
        <v>353</v>
      </c>
      <c r="D2479" s="10">
        <v>2</v>
      </c>
      <c r="E2479" s="10">
        <v>4589.0200000000004</v>
      </c>
      <c r="F2479">
        <f t="shared" si="192"/>
        <v>3</v>
      </c>
      <c r="G2479">
        <f t="shared" si="190"/>
        <v>4</v>
      </c>
      <c r="H2479">
        <f t="shared" si="191"/>
        <v>3</v>
      </c>
      <c r="I2479" t="str">
        <f t="shared" si="193"/>
        <v>343</v>
      </c>
      <c r="J2479" t="str">
        <f t="shared" si="194"/>
        <v>Others</v>
      </c>
      <c r="M2479" s="9" t="s">
        <v>1966</v>
      </c>
      <c r="N2479" s="10">
        <v>4</v>
      </c>
      <c r="P2479" s="9" t="s">
        <v>1966</v>
      </c>
      <c r="Q2479" s="10">
        <v>7816.5242760021902</v>
      </c>
      <c r="S2479" t="s">
        <v>9771</v>
      </c>
      <c r="T2479">
        <v>45040</v>
      </c>
      <c r="U2479">
        <v>715</v>
      </c>
      <c r="V2479">
        <v>1</v>
      </c>
      <c r="W2479">
        <v>462.86</v>
      </c>
      <c r="X2479">
        <v>2</v>
      </c>
      <c r="Y2479">
        <v>3</v>
      </c>
      <c r="Z2479">
        <v>1</v>
      </c>
      <c r="AA2479" t="s">
        <v>11847</v>
      </c>
      <c r="AB2479" t="s">
        <v>11839</v>
      </c>
    </row>
    <row r="2480" spans="1:28" x14ac:dyDescent="0.3">
      <c r="A2480" s="9" t="s">
        <v>9771</v>
      </c>
      <c r="B2480" s="20">
        <v>45040</v>
      </c>
      <c r="C2480" s="30">
        <f>superstore_excel!X$2 - B2480</f>
        <v>715</v>
      </c>
      <c r="D2480" s="10">
        <v>1</v>
      </c>
      <c r="E2480" s="10">
        <v>462.86</v>
      </c>
      <c r="F2480">
        <f t="shared" si="192"/>
        <v>2</v>
      </c>
      <c r="G2480">
        <f t="shared" si="190"/>
        <v>3</v>
      </c>
      <c r="H2480">
        <f t="shared" si="191"/>
        <v>1</v>
      </c>
      <c r="I2480" t="str">
        <f t="shared" si="193"/>
        <v>231</v>
      </c>
      <c r="J2480" t="str">
        <f t="shared" si="194"/>
        <v>At Risk</v>
      </c>
      <c r="M2480" s="9" t="s">
        <v>8077</v>
      </c>
      <c r="N2480" s="10">
        <v>2</v>
      </c>
      <c r="P2480" s="9" t="s">
        <v>8077</v>
      </c>
      <c r="Q2480" s="10">
        <v>4589.0200000000004</v>
      </c>
      <c r="S2480" t="s">
        <v>8937</v>
      </c>
      <c r="T2480">
        <v>45735</v>
      </c>
      <c r="U2480">
        <v>20</v>
      </c>
      <c r="V2480">
        <v>1</v>
      </c>
      <c r="W2480">
        <v>2349.59</v>
      </c>
      <c r="X2480">
        <v>5</v>
      </c>
      <c r="Y2480">
        <v>3</v>
      </c>
      <c r="Z2480">
        <v>2</v>
      </c>
      <c r="AA2480" t="s">
        <v>11846</v>
      </c>
      <c r="AB2480" t="s">
        <v>11832</v>
      </c>
    </row>
    <row r="2481" spans="1:28" x14ac:dyDescent="0.3">
      <c r="A2481" s="9" t="s">
        <v>8937</v>
      </c>
      <c r="B2481" s="20">
        <v>45735</v>
      </c>
      <c r="C2481" s="30">
        <f>superstore_excel!X$2 - B2481</f>
        <v>20</v>
      </c>
      <c r="D2481" s="10">
        <v>1</v>
      </c>
      <c r="E2481" s="10">
        <v>2349.59</v>
      </c>
      <c r="F2481">
        <f t="shared" si="192"/>
        <v>5</v>
      </c>
      <c r="G2481">
        <f t="shared" si="190"/>
        <v>3</v>
      </c>
      <c r="H2481">
        <f t="shared" si="191"/>
        <v>2</v>
      </c>
      <c r="I2481" t="str">
        <f t="shared" si="193"/>
        <v>532</v>
      </c>
      <c r="J2481" t="str">
        <f t="shared" si="194"/>
        <v>Recent Customers</v>
      </c>
      <c r="M2481" s="9" t="s">
        <v>9771</v>
      </c>
      <c r="N2481" s="10">
        <v>1</v>
      </c>
      <c r="P2481" s="9" t="s">
        <v>9771</v>
      </c>
      <c r="Q2481" s="10">
        <v>462.86</v>
      </c>
      <c r="S2481" t="s">
        <v>6856</v>
      </c>
      <c r="T2481">
        <v>45271</v>
      </c>
      <c r="U2481">
        <v>484</v>
      </c>
      <c r="V2481">
        <v>2</v>
      </c>
      <c r="W2481">
        <v>4007.78</v>
      </c>
      <c r="X2481">
        <v>3</v>
      </c>
      <c r="Y2481">
        <v>4</v>
      </c>
      <c r="Z2481">
        <v>3</v>
      </c>
      <c r="AA2481" t="s">
        <v>11852</v>
      </c>
      <c r="AB2481" t="s">
        <v>11834</v>
      </c>
    </row>
    <row r="2482" spans="1:28" x14ac:dyDescent="0.3">
      <c r="A2482" s="9" t="s">
        <v>6856</v>
      </c>
      <c r="B2482" s="20">
        <v>45271</v>
      </c>
      <c r="C2482" s="30">
        <f>superstore_excel!X$2 - B2482</f>
        <v>484</v>
      </c>
      <c r="D2482" s="10">
        <v>2</v>
      </c>
      <c r="E2482" s="10">
        <v>4007.78</v>
      </c>
      <c r="F2482">
        <f t="shared" si="192"/>
        <v>3</v>
      </c>
      <c r="G2482">
        <f t="shared" si="190"/>
        <v>4</v>
      </c>
      <c r="H2482">
        <f t="shared" si="191"/>
        <v>3</v>
      </c>
      <c r="I2482" t="str">
        <f t="shared" si="193"/>
        <v>343</v>
      </c>
      <c r="J2482" t="str">
        <f t="shared" si="194"/>
        <v>Others</v>
      </c>
      <c r="M2482" s="9" t="s">
        <v>8937</v>
      </c>
      <c r="N2482" s="10">
        <v>1</v>
      </c>
      <c r="P2482" s="9" t="s">
        <v>8937</v>
      </c>
      <c r="Q2482" s="10">
        <v>2349.59</v>
      </c>
      <c r="S2482" t="s">
        <v>10846</v>
      </c>
      <c r="T2482">
        <v>45439</v>
      </c>
      <c r="U2482">
        <v>316</v>
      </c>
      <c r="V2482">
        <v>1</v>
      </c>
      <c r="W2482">
        <v>4847.47</v>
      </c>
      <c r="X2482">
        <v>4</v>
      </c>
      <c r="Y2482">
        <v>3</v>
      </c>
      <c r="Z2482">
        <v>3</v>
      </c>
      <c r="AA2482" t="s">
        <v>11833</v>
      </c>
      <c r="AB2482" t="s">
        <v>11834</v>
      </c>
    </row>
    <row r="2483" spans="1:28" x14ac:dyDescent="0.3">
      <c r="A2483" s="9" t="s">
        <v>10846</v>
      </c>
      <c r="B2483" s="20">
        <v>45439</v>
      </c>
      <c r="C2483" s="30">
        <f>superstore_excel!X$2 - B2483</f>
        <v>316</v>
      </c>
      <c r="D2483" s="10">
        <v>1</v>
      </c>
      <c r="E2483" s="10">
        <v>4847.47</v>
      </c>
      <c r="F2483">
        <f t="shared" si="192"/>
        <v>4</v>
      </c>
      <c r="G2483">
        <f t="shared" si="190"/>
        <v>3</v>
      </c>
      <c r="H2483">
        <f t="shared" si="191"/>
        <v>3</v>
      </c>
      <c r="I2483" t="str">
        <f t="shared" si="193"/>
        <v>433</v>
      </c>
      <c r="J2483" t="str">
        <f t="shared" si="194"/>
        <v>Others</v>
      </c>
      <c r="M2483" s="9" t="s">
        <v>6856</v>
      </c>
      <c r="N2483" s="10">
        <v>2</v>
      </c>
      <c r="P2483" s="9" t="s">
        <v>6856</v>
      </c>
      <c r="Q2483" s="10">
        <v>4007.78</v>
      </c>
      <c r="S2483" t="s">
        <v>6238</v>
      </c>
      <c r="T2483">
        <v>45223</v>
      </c>
      <c r="U2483">
        <v>532</v>
      </c>
      <c r="V2483">
        <v>1</v>
      </c>
      <c r="W2483">
        <v>2286.88</v>
      </c>
      <c r="X2483">
        <v>2</v>
      </c>
      <c r="Y2483">
        <v>3</v>
      </c>
      <c r="Z2483">
        <v>2</v>
      </c>
      <c r="AA2483" t="s">
        <v>11848</v>
      </c>
      <c r="AB2483" t="s">
        <v>11839</v>
      </c>
    </row>
    <row r="2484" spans="1:28" x14ac:dyDescent="0.3">
      <c r="A2484" s="9" t="s">
        <v>6238</v>
      </c>
      <c r="B2484" s="20">
        <v>45223</v>
      </c>
      <c r="C2484" s="30">
        <f>superstore_excel!X$2 - B2484</f>
        <v>532</v>
      </c>
      <c r="D2484" s="10">
        <v>1</v>
      </c>
      <c r="E2484" s="10">
        <v>2286.88</v>
      </c>
      <c r="F2484">
        <f t="shared" si="192"/>
        <v>2</v>
      </c>
      <c r="G2484">
        <f t="shared" si="190"/>
        <v>3</v>
      </c>
      <c r="H2484">
        <f t="shared" si="191"/>
        <v>2</v>
      </c>
      <c r="I2484" t="str">
        <f t="shared" si="193"/>
        <v>232</v>
      </c>
      <c r="J2484" t="str">
        <f t="shared" si="194"/>
        <v>At Risk</v>
      </c>
      <c r="M2484" s="9" t="s">
        <v>10846</v>
      </c>
      <c r="N2484" s="10">
        <v>1</v>
      </c>
      <c r="P2484" s="9" t="s">
        <v>10846</v>
      </c>
      <c r="Q2484" s="10">
        <v>4847.47</v>
      </c>
      <c r="S2484" t="s">
        <v>11154</v>
      </c>
      <c r="T2484">
        <v>45263</v>
      </c>
      <c r="U2484">
        <v>492</v>
      </c>
      <c r="V2484">
        <v>1</v>
      </c>
      <c r="W2484">
        <v>2142.92</v>
      </c>
      <c r="X2484">
        <v>3</v>
      </c>
      <c r="Y2484">
        <v>3</v>
      </c>
      <c r="Z2484">
        <v>2</v>
      </c>
      <c r="AA2484" t="s">
        <v>11837</v>
      </c>
      <c r="AB2484" t="s">
        <v>11834</v>
      </c>
    </row>
    <row r="2485" spans="1:28" x14ac:dyDescent="0.3">
      <c r="A2485" s="9" t="s">
        <v>11154</v>
      </c>
      <c r="B2485" s="20">
        <v>45263</v>
      </c>
      <c r="C2485" s="30">
        <f>superstore_excel!X$2 - B2485</f>
        <v>492</v>
      </c>
      <c r="D2485" s="10">
        <v>1</v>
      </c>
      <c r="E2485" s="10">
        <v>2142.92</v>
      </c>
      <c r="F2485">
        <f t="shared" si="192"/>
        <v>3</v>
      </c>
      <c r="G2485">
        <f t="shared" si="190"/>
        <v>3</v>
      </c>
      <c r="H2485">
        <f t="shared" si="191"/>
        <v>2</v>
      </c>
      <c r="I2485" t="str">
        <f t="shared" si="193"/>
        <v>332</v>
      </c>
      <c r="J2485" t="str">
        <f t="shared" si="194"/>
        <v>Others</v>
      </c>
      <c r="M2485" s="9" t="s">
        <v>6238</v>
      </c>
      <c r="N2485" s="10">
        <v>1</v>
      </c>
      <c r="P2485" s="9" t="s">
        <v>6238</v>
      </c>
      <c r="Q2485" s="10">
        <v>2286.88</v>
      </c>
      <c r="S2485" t="s">
        <v>8272</v>
      </c>
      <c r="T2485">
        <v>45308</v>
      </c>
      <c r="U2485">
        <v>447</v>
      </c>
      <c r="V2485">
        <v>1</v>
      </c>
      <c r="W2485">
        <v>1706.58</v>
      </c>
      <c r="X2485">
        <v>3</v>
      </c>
      <c r="Y2485">
        <v>3</v>
      </c>
      <c r="Z2485">
        <v>1</v>
      </c>
      <c r="AA2485" t="s">
        <v>11841</v>
      </c>
      <c r="AB2485" t="s">
        <v>11834</v>
      </c>
    </row>
    <row r="2486" spans="1:28" x14ac:dyDescent="0.3">
      <c r="A2486" s="9" t="s">
        <v>8272</v>
      </c>
      <c r="B2486" s="20">
        <v>45308</v>
      </c>
      <c r="C2486" s="30">
        <f>superstore_excel!X$2 - B2486</f>
        <v>447</v>
      </c>
      <c r="D2486" s="10">
        <v>1</v>
      </c>
      <c r="E2486" s="10">
        <v>1706.58</v>
      </c>
      <c r="F2486">
        <f t="shared" si="192"/>
        <v>3</v>
      </c>
      <c r="G2486">
        <f t="shared" si="190"/>
        <v>3</v>
      </c>
      <c r="H2486">
        <f t="shared" si="191"/>
        <v>1</v>
      </c>
      <c r="I2486" t="str">
        <f t="shared" si="193"/>
        <v>331</v>
      </c>
      <c r="J2486" t="str">
        <f t="shared" si="194"/>
        <v>Others</v>
      </c>
      <c r="M2486" s="9" t="s">
        <v>11154</v>
      </c>
      <c r="N2486" s="10">
        <v>1</v>
      </c>
      <c r="P2486" s="9" t="s">
        <v>11154</v>
      </c>
      <c r="Q2486" s="10">
        <v>2142.92</v>
      </c>
      <c r="S2486" t="s">
        <v>8294</v>
      </c>
      <c r="T2486">
        <v>45168</v>
      </c>
      <c r="U2486">
        <v>587</v>
      </c>
      <c r="V2486">
        <v>1</v>
      </c>
      <c r="W2486">
        <v>4739.05</v>
      </c>
      <c r="X2486">
        <v>2</v>
      </c>
      <c r="Y2486">
        <v>3</v>
      </c>
      <c r="Z2486">
        <v>3</v>
      </c>
      <c r="AA2486" t="s">
        <v>11838</v>
      </c>
      <c r="AB2486" t="s">
        <v>11839</v>
      </c>
    </row>
    <row r="2487" spans="1:28" x14ac:dyDescent="0.3">
      <c r="A2487" s="9" t="s">
        <v>8294</v>
      </c>
      <c r="B2487" s="20">
        <v>45168</v>
      </c>
      <c r="C2487" s="30">
        <f>superstore_excel!X$2 - B2487</f>
        <v>587</v>
      </c>
      <c r="D2487" s="10">
        <v>1</v>
      </c>
      <c r="E2487" s="10">
        <v>4739.05</v>
      </c>
      <c r="F2487">
        <f t="shared" si="192"/>
        <v>2</v>
      </c>
      <c r="G2487">
        <f t="shared" si="190"/>
        <v>3</v>
      </c>
      <c r="H2487">
        <f t="shared" si="191"/>
        <v>3</v>
      </c>
      <c r="I2487" t="str">
        <f t="shared" si="193"/>
        <v>233</v>
      </c>
      <c r="J2487" t="str">
        <f t="shared" si="194"/>
        <v>At Risk</v>
      </c>
      <c r="M2487" s="9" t="s">
        <v>8272</v>
      </c>
      <c r="N2487" s="10">
        <v>1</v>
      </c>
      <c r="P2487" s="9" t="s">
        <v>8272</v>
      </c>
      <c r="Q2487" s="10">
        <v>1706.58</v>
      </c>
      <c r="S2487" t="s">
        <v>3471</v>
      </c>
      <c r="T2487">
        <v>45711</v>
      </c>
      <c r="U2487">
        <v>44</v>
      </c>
      <c r="V2487">
        <v>3</v>
      </c>
      <c r="W2487">
        <v>5814.34</v>
      </c>
      <c r="X2487">
        <v>5</v>
      </c>
      <c r="Y2487">
        <v>4</v>
      </c>
      <c r="Z2487">
        <v>3</v>
      </c>
      <c r="AA2487" t="s">
        <v>11854</v>
      </c>
      <c r="AB2487" t="s">
        <v>11832</v>
      </c>
    </row>
    <row r="2488" spans="1:28" x14ac:dyDescent="0.3">
      <c r="A2488" s="9" t="s">
        <v>3471</v>
      </c>
      <c r="B2488" s="20">
        <v>45711</v>
      </c>
      <c r="C2488" s="30">
        <f>superstore_excel!X$2 - B2488</f>
        <v>44</v>
      </c>
      <c r="D2488" s="10">
        <v>3</v>
      </c>
      <c r="E2488" s="10">
        <v>5814.34</v>
      </c>
      <c r="F2488">
        <f t="shared" si="192"/>
        <v>5</v>
      </c>
      <c r="G2488">
        <f t="shared" si="190"/>
        <v>4</v>
      </c>
      <c r="H2488">
        <f t="shared" si="191"/>
        <v>3</v>
      </c>
      <c r="I2488" t="str">
        <f t="shared" si="193"/>
        <v>543</v>
      </c>
      <c r="J2488" t="str">
        <f t="shared" si="194"/>
        <v>Recent Customers</v>
      </c>
      <c r="M2488" s="9" t="s">
        <v>8294</v>
      </c>
      <c r="N2488" s="10">
        <v>1</v>
      </c>
      <c r="P2488" s="9" t="s">
        <v>8294</v>
      </c>
      <c r="Q2488" s="10">
        <v>4739.05</v>
      </c>
      <c r="S2488" t="s">
        <v>4745</v>
      </c>
      <c r="T2488">
        <v>45674</v>
      </c>
      <c r="U2488">
        <v>81</v>
      </c>
      <c r="V2488">
        <v>1</v>
      </c>
      <c r="W2488">
        <v>771.87</v>
      </c>
      <c r="X2488">
        <v>5</v>
      </c>
      <c r="Y2488">
        <v>3</v>
      </c>
      <c r="Z2488">
        <v>1</v>
      </c>
      <c r="AA2488" t="s">
        <v>11850</v>
      </c>
      <c r="AB2488" t="s">
        <v>11832</v>
      </c>
    </row>
    <row r="2489" spans="1:28" x14ac:dyDescent="0.3">
      <c r="A2489" s="9" t="s">
        <v>4745</v>
      </c>
      <c r="B2489" s="20">
        <v>45674</v>
      </c>
      <c r="C2489" s="30">
        <f>superstore_excel!X$2 - B2489</f>
        <v>81</v>
      </c>
      <c r="D2489" s="10">
        <v>1</v>
      </c>
      <c r="E2489" s="10">
        <v>771.87</v>
      </c>
      <c r="F2489">
        <f t="shared" si="192"/>
        <v>5</v>
      </c>
      <c r="G2489">
        <f t="shared" si="190"/>
        <v>3</v>
      </c>
      <c r="H2489">
        <f t="shared" si="191"/>
        <v>1</v>
      </c>
      <c r="I2489" t="str">
        <f t="shared" si="193"/>
        <v>531</v>
      </c>
      <c r="J2489" t="str">
        <f t="shared" si="194"/>
        <v>Recent Customers</v>
      </c>
      <c r="M2489" s="9" t="s">
        <v>3471</v>
      </c>
      <c r="N2489" s="10">
        <v>3</v>
      </c>
      <c r="P2489" s="9" t="s">
        <v>3471</v>
      </c>
      <c r="Q2489" s="10">
        <v>5814.34</v>
      </c>
      <c r="S2489" t="s">
        <v>2541</v>
      </c>
      <c r="T2489">
        <v>45393</v>
      </c>
      <c r="U2489">
        <v>362</v>
      </c>
      <c r="V2489">
        <v>5</v>
      </c>
      <c r="W2489">
        <v>10206.418699940081</v>
      </c>
      <c r="X2489">
        <v>3</v>
      </c>
      <c r="Y2489">
        <v>4</v>
      </c>
      <c r="Z2489">
        <v>4</v>
      </c>
      <c r="AA2489" t="s">
        <v>11853</v>
      </c>
      <c r="AB2489" t="s">
        <v>11834</v>
      </c>
    </row>
    <row r="2490" spans="1:28" x14ac:dyDescent="0.3">
      <c r="A2490" s="9" t="s">
        <v>2541</v>
      </c>
      <c r="B2490" s="20">
        <v>45393</v>
      </c>
      <c r="C2490" s="30">
        <f>superstore_excel!X$2 - B2490</f>
        <v>362</v>
      </c>
      <c r="D2490" s="10">
        <v>5</v>
      </c>
      <c r="E2490" s="10">
        <v>10206.418699940081</v>
      </c>
      <c r="F2490">
        <f t="shared" si="192"/>
        <v>3</v>
      </c>
      <c r="G2490">
        <f t="shared" si="190"/>
        <v>4</v>
      </c>
      <c r="H2490">
        <f t="shared" si="191"/>
        <v>4</v>
      </c>
      <c r="I2490" t="str">
        <f t="shared" si="193"/>
        <v>344</v>
      </c>
      <c r="J2490" t="str">
        <f t="shared" si="194"/>
        <v>Others</v>
      </c>
      <c r="M2490" s="9" t="s">
        <v>4745</v>
      </c>
      <c r="N2490" s="10">
        <v>1</v>
      </c>
      <c r="P2490" s="9" t="s">
        <v>4745</v>
      </c>
      <c r="Q2490" s="10">
        <v>771.87</v>
      </c>
      <c r="S2490" t="s">
        <v>4796</v>
      </c>
      <c r="T2490">
        <v>45145</v>
      </c>
      <c r="U2490">
        <v>610</v>
      </c>
      <c r="V2490">
        <v>2</v>
      </c>
      <c r="W2490">
        <v>3758.75</v>
      </c>
      <c r="X2490">
        <v>2</v>
      </c>
      <c r="Y2490">
        <v>4</v>
      </c>
      <c r="Z2490">
        <v>3</v>
      </c>
      <c r="AA2490" t="s">
        <v>11860</v>
      </c>
      <c r="AB2490" t="s">
        <v>11839</v>
      </c>
    </row>
    <row r="2491" spans="1:28" x14ac:dyDescent="0.3">
      <c r="A2491" s="9" t="s">
        <v>4796</v>
      </c>
      <c r="B2491" s="20">
        <v>45145</v>
      </c>
      <c r="C2491" s="30">
        <f>superstore_excel!X$2 - B2491</f>
        <v>610</v>
      </c>
      <c r="D2491" s="10">
        <v>2</v>
      </c>
      <c r="E2491" s="10">
        <v>3758.75</v>
      </c>
      <c r="F2491">
        <f t="shared" si="192"/>
        <v>2</v>
      </c>
      <c r="G2491">
        <f t="shared" si="190"/>
        <v>4</v>
      </c>
      <c r="H2491">
        <f t="shared" si="191"/>
        <v>3</v>
      </c>
      <c r="I2491" t="str">
        <f t="shared" si="193"/>
        <v>243</v>
      </c>
      <c r="J2491" t="str">
        <f t="shared" si="194"/>
        <v>At Risk</v>
      </c>
      <c r="M2491" s="9" t="s">
        <v>2541</v>
      </c>
      <c r="N2491" s="10">
        <v>5</v>
      </c>
      <c r="P2491" s="9" t="s">
        <v>2541</v>
      </c>
      <c r="Q2491" s="10">
        <v>10206.418699940081</v>
      </c>
      <c r="S2491" t="s">
        <v>11573</v>
      </c>
      <c r="T2491">
        <v>45104</v>
      </c>
      <c r="U2491">
        <v>651</v>
      </c>
      <c r="V2491">
        <v>1</v>
      </c>
      <c r="W2491">
        <v>1324.4</v>
      </c>
      <c r="X2491">
        <v>2</v>
      </c>
      <c r="Y2491">
        <v>3</v>
      </c>
      <c r="Z2491">
        <v>1</v>
      </c>
      <c r="AA2491" t="s">
        <v>11847</v>
      </c>
      <c r="AB2491" t="s">
        <v>11839</v>
      </c>
    </row>
    <row r="2492" spans="1:28" x14ac:dyDescent="0.3">
      <c r="A2492" s="9" t="s">
        <v>11573</v>
      </c>
      <c r="B2492" s="20">
        <v>45104</v>
      </c>
      <c r="C2492" s="30">
        <f>superstore_excel!X$2 - B2492</f>
        <v>651</v>
      </c>
      <c r="D2492" s="10">
        <v>1</v>
      </c>
      <c r="E2492" s="10">
        <v>1324.4</v>
      </c>
      <c r="F2492">
        <f t="shared" si="192"/>
        <v>2</v>
      </c>
      <c r="G2492">
        <f t="shared" si="190"/>
        <v>3</v>
      </c>
      <c r="H2492">
        <f t="shared" si="191"/>
        <v>1</v>
      </c>
      <c r="I2492" t="str">
        <f t="shared" si="193"/>
        <v>231</v>
      </c>
      <c r="J2492" t="str">
        <f t="shared" si="194"/>
        <v>At Risk</v>
      </c>
      <c r="M2492" s="9" t="s">
        <v>4796</v>
      </c>
      <c r="N2492" s="10">
        <v>2</v>
      </c>
      <c r="P2492" s="9" t="s">
        <v>4796</v>
      </c>
      <c r="Q2492" s="10">
        <v>3758.75</v>
      </c>
      <c r="S2492" t="s">
        <v>4039</v>
      </c>
      <c r="T2492">
        <v>45671</v>
      </c>
      <c r="U2492">
        <v>84</v>
      </c>
      <c r="V2492">
        <v>1</v>
      </c>
      <c r="W2492">
        <v>4550.3599999999997</v>
      </c>
      <c r="X2492">
        <v>5</v>
      </c>
      <c r="Y2492">
        <v>3</v>
      </c>
      <c r="Z2492">
        <v>3</v>
      </c>
      <c r="AA2492" t="s">
        <v>11831</v>
      </c>
      <c r="AB2492" t="s">
        <v>11832</v>
      </c>
    </row>
    <row r="2493" spans="1:28" x14ac:dyDescent="0.3">
      <c r="A2493" s="9" t="s">
        <v>4039</v>
      </c>
      <c r="B2493" s="20">
        <v>45671</v>
      </c>
      <c r="C2493" s="30">
        <f>superstore_excel!X$2 - B2493</f>
        <v>84</v>
      </c>
      <c r="D2493" s="10">
        <v>1</v>
      </c>
      <c r="E2493" s="10">
        <v>4550.3599999999997</v>
      </c>
      <c r="F2493">
        <f t="shared" si="192"/>
        <v>5</v>
      </c>
      <c r="G2493">
        <f t="shared" si="190"/>
        <v>3</v>
      </c>
      <c r="H2493">
        <f t="shared" si="191"/>
        <v>3</v>
      </c>
      <c r="I2493" t="str">
        <f t="shared" si="193"/>
        <v>533</v>
      </c>
      <c r="J2493" t="str">
        <f t="shared" si="194"/>
        <v>Recent Customers</v>
      </c>
      <c r="M2493" s="9" t="s">
        <v>11573</v>
      </c>
      <c r="N2493" s="10">
        <v>1</v>
      </c>
      <c r="P2493" s="9" t="s">
        <v>11573</v>
      </c>
      <c r="Q2493" s="10">
        <v>1324.4</v>
      </c>
      <c r="S2493" t="s">
        <v>7746</v>
      </c>
      <c r="T2493">
        <v>45471</v>
      </c>
      <c r="U2493">
        <v>284</v>
      </c>
      <c r="V2493">
        <v>1</v>
      </c>
      <c r="W2493">
        <v>4912.82</v>
      </c>
      <c r="X2493">
        <v>4</v>
      </c>
      <c r="Y2493">
        <v>3</v>
      </c>
      <c r="Z2493">
        <v>3</v>
      </c>
      <c r="AA2493" t="s">
        <v>11833</v>
      </c>
      <c r="AB2493" t="s">
        <v>11834</v>
      </c>
    </row>
    <row r="2494" spans="1:28" x14ac:dyDescent="0.3">
      <c r="A2494" s="9" t="s">
        <v>7746</v>
      </c>
      <c r="B2494" s="20">
        <v>45471</v>
      </c>
      <c r="C2494" s="30">
        <f>superstore_excel!X$2 - B2494</f>
        <v>284</v>
      </c>
      <c r="D2494" s="10">
        <v>1</v>
      </c>
      <c r="E2494" s="10">
        <v>4912.82</v>
      </c>
      <c r="F2494">
        <f t="shared" si="192"/>
        <v>4</v>
      </c>
      <c r="G2494">
        <f t="shared" si="190"/>
        <v>3</v>
      </c>
      <c r="H2494">
        <f t="shared" si="191"/>
        <v>3</v>
      </c>
      <c r="I2494" t="str">
        <f t="shared" si="193"/>
        <v>433</v>
      </c>
      <c r="J2494" t="str">
        <f t="shared" si="194"/>
        <v>Others</v>
      </c>
      <c r="M2494" s="9" t="s">
        <v>4039</v>
      </c>
      <c r="N2494" s="10">
        <v>1</v>
      </c>
      <c r="P2494" s="9" t="s">
        <v>4039</v>
      </c>
      <c r="Q2494" s="10">
        <v>4550.3599999999997</v>
      </c>
      <c r="S2494" t="s">
        <v>1855</v>
      </c>
      <c r="T2494">
        <v>45602</v>
      </c>
      <c r="U2494">
        <v>153</v>
      </c>
      <c r="V2494">
        <v>4</v>
      </c>
      <c r="W2494">
        <v>10412.173290589441</v>
      </c>
      <c r="X2494">
        <v>5</v>
      </c>
      <c r="Y2494">
        <v>4</v>
      </c>
      <c r="Z2494">
        <v>4</v>
      </c>
      <c r="AA2494" t="s">
        <v>11849</v>
      </c>
      <c r="AB2494" t="s">
        <v>11836</v>
      </c>
    </row>
    <row r="2495" spans="1:28" x14ac:dyDescent="0.3">
      <c r="A2495" s="9" t="s">
        <v>1855</v>
      </c>
      <c r="B2495" s="20">
        <v>45602</v>
      </c>
      <c r="C2495" s="30">
        <f>superstore_excel!X$2 - B2495</f>
        <v>153</v>
      </c>
      <c r="D2495" s="10">
        <v>4</v>
      </c>
      <c r="E2495" s="10">
        <v>10412.173290589441</v>
      </c>
      <c r="F2495">
        <f t="shared" si="192"/>
        <v>5</v>
      </c>
      <c r="G2495">
        <f t="shared" si="190"/>
        <v>4</v>
      </c>
      <c r="H2495">
        <f t="shared" si="191"/>
        <v>4</v>
      </c>
      <c r="I2495" t="str">
        <f t="shared" si="193"/>
        <v>544</v>
      </c>
      <c r="J2495" t="str">
        <f t="shared" si="194"/>
        <v>Loyal Customers</v>
      </c>
      <c r="M2495" s="9" t="s">
        <v>7746</v>
      </c>
      <c r="N2495" s="10">
        <v>1</v>
      </c>
      <c r="P2495" s="9" t="s">
        <v>7746</v>
      </c>
      <c r="Q2495" s="10">
        <v>4912.82</v>
      </c>
      <c r="S2495" t="s">
        <v>10912</v>
      </c>
      <c r="T2495">
        <v>45041</v>
      </c>
      <c r="U2495">
        <v>714</v>
      </c>
      <c r="V2495">
        <v>1</v>
      </c>
      <c r="W2495">
        <v>1035.04</v>
      </c>
      <c r="X2495">
        <v>2</v>
      </c>
      <c r="Y2495">
        <v>3</v>
      </c>
      <c r="Z2495">
        <v>1</v>
      </c>
      <c r="AA2495" t="s">
        <v>11847</v>
      </c>
      <c r="AB2495" t="s">
        <v>11839</v>
      </c>
    </row>
    <row r="2496" spans="1:28" x14ac:dyDescent="0.3">
      <c r="A2496" s="9" t="s">
        <v>10912</v>
      </c>
      <c r="B2496" s="20">
        <v>45041</v>
      </c>
      <c r="C2496" s="30">
        <f>superstore_excel!X$2 - B2496</f>
        <v>714</v>
      </c>
      <c r="D2496" s="10">
        <v>1</v>
      </c>
      <c r="E2496" s="10">
        <v>1035.04</v>
      </c>
      <c r="F2496">
        <f t="shared" si="192"/>
        <v>2</v>
      </c>
      <c r="G2496">
        <f t="shared" si="190"/>
        <v>3</v>
      </c>
      <c r="H2496">
        <f t="shared" si="191"/>
        <v>1</v>
      </c>
      <c r="I2496" t="str">
        <f t="shared" si="193"/>
        <v>231</v>
      </c>
      <c r="J2496" t="str">
        <f t="shared" si="194"/>
        <v>At Risk</v>
      </c>
      <c r="M2496" s="9" t="s">
        <v>1855</v>
      </c>
      <c r="N2496" s="10">
        <v>4</v>
      </c>
      <c r="P2496" s="9" t="s">
        <v>1855</v>
      </c>
      <c r="Q2496" s="10">
        <v>10412.173290589441</v>
      </c>
      <c r="S2496" t="s">
        <v>6536</v>
      </c>
      <c r="T2496">
        <v>45253</v>
      </c>
      <c r="U2496">
        <v>502</v>
      </c>
      <c r="V2496">
        <v>1</v>
      </c>
      <c r="W2496">
        <v>748.8</v>
      </c>
      <c r="X2496">
        <v>3</v>
      </c>
      <c r="Y2496">
        <v>3</v>
      </c>
      <c r="Z2496">
        <v>1</v>
      </c>
      <c r="AA2496" t="s">
        <v>11841</v>
      </c>
      <c r="AB2496" t="s">
        <v>11834</v>
      </c>
    </row>
    <row r="2497" spans="1:28" x14ac:dyDescent="0.3">
      <c r="A2497" s="9" t="s">
        <v>6536</v>
      </c>
      <c r="B2497" s="20">
        <v>45253</v>
      </c>
      <c r="C2497" s="30">
        <f>superstore_excel!X$2 - B2497</f>
        <v>502</v>
      </c>
      <c r="D2497" s="10">
        <v>1</v>
      </c>
      <c r="E2497" s="10">
        <v>748.8</v>
      </c>
      <c r="F2497">
        <f t="shared" si="192"/>
        <v>3</v>
      </c>
      <c r="G2497">
        <f t="shared" si="190"/>
        <v>3</v>
      </c>
      <c r="H2497">
        <f t="shared" si="191"/>
        <v>1</v>
      </c>
      <c r="I2497" t="str">
        <f t="shared" si="193"/>
        <v>331</v>
      </c>
      <c r="J2497" t="str">
        <f t="shared" si="194"/>
        <v>Others</v>
      </c>
      <c r="M2497" s="9" t="s">
        <v>10912</v>
      </c>
      <c r="N2497" s="10">
        <v>1</v>
      </c>
      <c r="P2497" s="9" t="s">
        <v>10912</v>
      </c>
      <c r="Q2497" s="10">
        <v>1035.04</v>
      </c>
      <c r="S2497" t="s">
        <v>2682</v>
      </c>
      <c r="T2497">
        <v>45612</v>
      </c>
      <c r="U2497">
        <v>143</v>
      </c>
      <c r="V2497">
        <v>1</v>
      </c>
      <c r="W2497">
        <v>928.2</v>
      </c>
      <c r="X2497">
        <v>5</v>
      </c>
      <c r="Y2497">
        <v>3</v>
      </c>
      <c r="Z2497">
        <v>1</v>
      </c>
      <c r="AA2497" t="s">
        <v>11850</v>
      </c>
      <c r="AB2497" t="s">
        <v>11832</v>
      </c>
    </row>
    <row r="2498" spans="1:28" x14ac:dyDescent="0.3">
      <c r="A2498" s="9" t="s">
        <v>2682</v>
      </c>
      <c r="B2498" s="20">
        <v>45612</v>
      </c>
      <c r="C2498" s="30">
        <f>superstore_excel!X$2 - B2498</f>
        <v>143</v>
      </c>
      <c r="D2498" s="10">
        <v>1</v>
      </c>
      <c r="E2498" s="10">
        <v>928.2</v>
      </c>
      <c r="F2498">
        <f t="shared" si="192"/>
        <v>5</v>
      </c>
      <c r="G2498">
        <f t="shared" si="190"/>
        <v>3</v>
      </c>
      <c r="H2498">
        <f t="shared" si="191"/>
        <v>1</v>
      </c>
      <c r="I2498" t="str">
        <f t="shared" si="193"/>
        <v>531</v>
      </c>
      <c r="J2498" t="str">
        <f t="shared" si="194"/>
        <v>Recent Customers</v>
      </c>
      <c r="M2498" s="9" t="s">
        <v>6536</v>
      </c>
      <c r="N2498" s="10">
        <v>1</v>
      </c>
      <c r="P2498" s="9" t="s">
        <v>6536</v>
      </c>
      <c r="Q2498" s="10">
        <v>748.8</v>
      </c>
      <c r="S2498" t="s">
        <v>5625</v>
      </c>
      <c r="T2498">
        <v>45307</v>
      </c>
      <c r="U2498">
        <v>448</v>
      </c>
      <c r="V2498">
        <v>1</v>
      </c>
      <c r="W2498">
        <v>3543.38</v>
      </c>
      <c r="X2498">
        <v>3</v>
      </c>
      <c r="Y2498">
        <v>3</v>
      </c>
      <c r="Z2498">
        <v>3</v>
      </c>
      <c r="AA2498" t="s">
        <v>11845</v>
      </c>
      <c r="AB2498" t="s">
        <v>11834</v>
      </c>
    </row>
    <row r="2499" spans="1:28" x14ac:dyDescent="0.3">
      <c r="A2499" s="9" t="s">
        <v>5625</v>
      </c>
      <c r="B2499" s="20">
        <v>45307</v>
      </c>
      <c r="C2499" s="30">
        <f>superstore_excel!X$2 - B2499</f>
        <v>448</v>
      </c>
      <c r="D2499" s="10">
        <v>1</v>
      </c>
      <c r="E2499" s="10">
        <v>3543.38</v>
      </c>
      <c r="F2499">
        <f t="shared" si="192"/>
        <v>3</v>
      </c>
      <c r="G2499">
        <f t="shared" si="190"/>
        <v>3</v>
      </c>
      <c r="H2499">
        <f t="shared" si="191"/>
        <v>3</v>
      </c>
      <c r="I2499" t="str">
        <f t="shared" si="193"/>
        <v>333</v>
      </c>
      <c r="J2499" t="str">
        <f t="shared" si="194"/>
        <v>Others</v>
      </c>
      <c r="M2499" s="9" t="s">
        <v>2682</v>
      </c>
      <c r="N2499" s="10">
        <v>1</v>
      </c>
      <c r="P2499" s="9" t="s">
        <v>2682</v>
      </c>
      <c r="Q2499" s="10">
        <v>928.2</v>
      </c>
      <c r="S2499" t="s">
        <v>7002</v>
      </c>
      <c r="T2499">
        <v>45434</v>
      </c>
      <c r="U2499">
        <v>321</v>
      </c>
      <c r="V2499">
        <v>1</v>
      </c>
      <c r="W2499">
        <v>488.3</v>
      </c>
      <c r="X2499">
        <v>4</v>
      </c>
      <c r="Y2499">
        <v>3</v>
      </c>
      <c r="Z2499">
        <v>1</v>
      </c>
      <c r="AA2499" t="s">
        <v>11840</v>
      </c>
      <c r="AB2499" t="s">
        <v>11834</v>
      </c>
    </row>
    <row r="2500" spans="1:28" x14ac:dyDescent="0.3">
      <c r="A2500" s="9" t="s">
        <v>7002</v>
      </c>
      <c r="B2500" s="20">
        <v>45434</v>
      </c>
      <c r="C2500" s="30">
        <f>superstore_excel!X$2 - B2500</f>
        <v>321</v>
      </c>
      <c r="D2500" s="10">
        <v>1</v>
      </c>
      <c r="E2500" s="10">
        <v>488.3</v>
      </c>
      <c r="F2500">
        <f t="shared" si="192"/>
        <v>4</v>
      </c>
      <c r="G2500">
        <f t="shared" si="190"/>
        <v>3</v>
      </c>
      <c r="H2500">
        <f t="shared" si="191"/>
        <v>1</v>
      </c>
      <c r="I2500" t="str">
        <f t="shared" si="193"/>
        <v>431</v>
      </c>
      <c r="J2500" t="str">
        <f t="shared" si="194"/>
        <v>Others</v>
      </c>
      <c r="M2500" s="9" t="s">
        <v>5625</v>
      </c>
      <c r="N2500" s="10">
        <v>1</v>
      </c>
      <c r="P2500" s="9" t="s">
        <v>5625</v>
      </c>
      <c r="Q2500" s="10">
        <v>3543.38</v>
      </c>
      <c r="S2500" t="s">
        <v>325</v>
      </c>
      <c r="T2500">
        <v>45365</v>
      </c>
      <c r="U2500">
        <v>390</v>
      </c>
      <c r="V2500">
        <v>4</v>
      </c>
      <c r="W2500">
        <v>8619.8657422061497</v>
      </c>
      <c r="X2500">
        <v>3</v>
      </c>
      <c r="Y2500">
        <v>4</v>
      </c>
      <c r="Z2500">
        <v>4</v>
      </c>
      <c r="AA2500" t="s">
        <v>11853</v>
      </c>
      <c r="AB2500" t="s">
        <v>11834</v>
      </c>
    </row>
    <row r="2501" spans="1:28" x14ac:dyDescent="0.3">
      <c r="A2501" s="9" t="s">
        <v>325</v>
      </c>
      <c r="B2501" s="20">
        <v>45365</v>
      </c>
      <c r="C2501" s="30">
        <f>superstore_excel!X$2 - B2501</f>
        <v>390</v>
      </c>
      <c r="D2501" s="10">
        <v>4</v>
      </c>
      <c r="E2501" s="10">
        <v>8619.8657422061497</v>
      </c>
      <c r="F2501">
        <f t="shared" si="192"/>
        <v>3</v>
      </c>
      <c r="G2501">
        <f t="shared" ref="G2501:G2564" si="195">IF(D2501&gt;=_xlfn.QUARTILE.INC(D:D,4),5, IF(D2501&gt;=_xlfn.QUARTILE.INC(D:D,3),4, IF(D2501&gt;=_xlfn.QUARTILE.INC(D:D,2),3, IF(D2501&gt;=_xlfn.QUARTILE.INC(D:D,1),2,1))))</f>
        <v>4</v>
      </c>
      <c r="H2501">
        <f t="shared" ref="H2501:H2564" si="196">IF(E2501&gt;=_xlfn.QUARTILE.INC(E:E,4),5, IF(E2501&gt;=_xlfn.QUARTILE.INC(E:E,3),4, IF(E2501&gt;=_xlfn.QUARTILE.INC(E:E,2),3, IF(E2501&gt;=_xlfn.QUARTILE.INC(E:E,1),2,1))))</f>
        <v>4</v>
      </c>
      <c r="I2501" t="str">
        <f t="shared" si="193"/>
        <v>344</v>
      </c>
      <c r="J2501" t="str">
        <f t="shared" si="194"/>
        <v>Others</v>
      </c>
      <c r="M2501" s="9" t="s">
        <v>7002</v>
      </c>
      <c r="N2501" s="10">
        <v>1</v>
      </c>
      <c r="P2501" s="9" t="s">
        <v>7002</v>
      </c>
      <c r="Q2501" s="10">
        <v>488.3</v>
      </c>
      <c r="S2501" t="s">
        <v>2619</v>
      </c>
      <c r="T2501">
        <v>45590</v>
      </c>
      <c r="U2501">
        <v>165</v>
      </c>
      <c r="V2501">
        <v>1</v>
      </c>
      <c r="W2501">
        <v>1833.8</v>
      </c>
      <c r="X2501">
        <v>4</v>
      </c>
      <c r="Y2501">
        <v>3</v>
      </c>
      <c r="Z2501">
        <v>2</v>
      </c>
      <c r="AA2501" t="s">
        <v>11842</v>
      </c>
      <c r="AB2501" t="s">
        <v>11834</v>
      </c>
    </row>
    <row r="2502" spans="1:28" x14ac:dyDescent="0.3">
      <c r="A2502" s="9" t="s">
        <v>2619</v>
      </c>
      <c r="B2502" s="20">
        <v>45590</v>
      </c>
      <c r="C2502" s="30">
        <f>superstore_excel!X$2 - B2502</f>
        <v>165</v>
      </c>
      <c r="D2502" s="10">
        <v>1</v>
      </c>
      <c r="E2502" s="10">
        <v>1833.8</v>
      </c>
      <c r="F2502">
        <f t="shared" ref="F2502:F2565" si="197">IF(C2502&lt;=_xlfn.QUARTILE.INC(C:C,1),5, IF(C2502&lt;=_xlfn.QUARTILE.INC(C:C,2),4, IF(C2502&lt;=_xlfn.QUARTILE.INC(C:C,3),3, IF(C2502&lt;=_xlfn.QUARTILE.INC(C:C,4),2,1))))</f>
        <v>4</v>
      </c>
      <c r="G2502">
        <f t="shared" si="195"/>
        <v>3</v>
      </c>
      <c r="H2502">
        <f t="shared" si="196"/>
        <v>2</v>
      </c>
      <c r="I2502" t="str">
        <f t="shared" ref="I2502:I2565" si="198">F2502 &amp; G2502 &amp; H2502</f>
        <v>432</v>
      </c>
      <c r="J2502" t="str">
        <f t="shared" ref="J2502:J2565" si="199">IF(I2502="555","Champions",
IF(AND(F2502&gt;=4,G2502&gt;=4,H2502&gt;=4),"Loyal Customers",
IF(F2502=5,"Recent Customers",
IF(G2502=5,"Frequent Buyers",
IF(H2502=5,"Big Spenders",
IF(F2502&lt;=2,"At Risk",
"Others"))))))</f>
        <v>Others</v>
      </c>
      <c r="M2502" s="9" t="s">
        <v>325</v>
      </c>
      <c r="N2502" s="10">
        <v>4</v>
      </c>
      <c r="P2502" s="9" t="s">
        <v>325</v>
      </c>
      <c r="Q2502" s="10">
        <v>8619.8657422061497</v>
      </c>
      <c r="S2502" t="s">
        <v>6679</v>
      </c>
      <c r="T2502">
        <v>45341</v>
      </c>
      <c r="U2502">
        <v>414</v>
      </c>
      <c r="V2502">
        <v>1</v>
      </c>
      <c r="W2502">
        <v>2170.75</v>
      </c>
      <c r="X2502">
        <v>3</v>
      </c>
      <c r="Y2502">
        <v>3</v>
      </c>
      <c r="Z2502">
        <v>2</v>
      </c>
      <c r="AA2502" t="s">
        <v>11837</v>
      </c>
      <c r="AB2502" t="s">
        <v>11834</v>
      </c>
    </row>
    <row r="2503" spans="1:28" x14ac:dyDescent="0.3">
      <c r="A2503" s="9" t="s">
        <v>6679</v>
      </c>
      <c r="B2503" s="20">
        <v>45341</v>
      </c>
      <c r="C2503" s="30">
        <f>superstore_excel!X$2 - B2503</f>
        <v>414</v>
      </c>
      <c r="D2503" s="10">
        <v>1</v>
      </c>
      <c r="E2503" s="10">
        <v>2170.75</v>
      </c>
      <c r="F2503">
        <f t="shared" si="197"/>
        <v>3</v>
      </c>
      <c r="G2503">
        <f t="shared" si="195"/>
        <v>3</v>
      </c>
      <c r="H2503">
        <f t="shared" si="196"/>
        <v>2</v>
      </c>
      <c r="I2503" t="str">
        <f t="shared" si="198"/>
        <v>332</v>
      </c>
      <c r="J2503" t="str">
        <f t="shared" si="199"/>
        <v>Others</v>
      </c>
      <c r="M2503" s="9" t="s">
        <v>2619</v>
      </c>
      <c r="N2503" s="10">
        <v>1</v>
      </c>
      <c r="P2503" s="9" t="s">
        <v>2619</v>
      </c>
      <c r="Q2503" s="10">
        <v>1833.8</v>
      </c>
      <c r="S2503" t="s">
        <v>10206</v>
      </c>
      <c r="T2503">
        <v>45739</v>
      </c>
      <c r="U2503">
        <v>16</v>
      </c>
      <c r="V2503">
        <v>1</v>
      </c>
      <c r="W2503">
        <v>3154.39</v>
      </c>
      <c r="X2503">
        <v>5</v>
      </c>
      <c r="Y2503">
        <v>3</v>
      </c>
      <c r="Z2503">
        <v>2</v>
      </c>
      <c r="AA2503" t="s">
        <v>11846</v>
      </c>
      <c r="AB2503" t="s">
        <v>11832</v>
      </c>
    </row>
    <row r="2504" spans="1:28" x14ac:dyDescent="0.3">
      <c r="A2504" s="9" t="s">
        <v>10206</v>
      </c>
      <c r="B2504" s="20">
        <v>45739</v>
      </c>
      <c r="C2504" s="30">
        <f>superstore_excel!X$2 - B2504</f>
        <v>16</v>
      </c>
      <c r="D2504" s="10">
        <v>1</v>
      </c>
      <c r="E2504" s="10">
        <v>3154.39</v>
      </c>
      <c r="F2504">
        <f t="shared" si="197"/>
        <v>5</v>
      </c>
      <c r="G2504">
        <f t="shared" si="195"/>
        <v>3</v>
      </c>
      <c r="H2504">
        <f t="shared" si="196"/>
        <v>2</v>
      </c>
      <c r="I2504" t="str">
        <f t="shared" si="198"/>
        <v>532</v>
      </c>
      <c r="J2504" t="str">
        <f t="shared" si="199"/>
        <v>Recent Customers</v>
      </c>
      <c r="M2504" s="9" t="s">
        <v>6679</v>
      </c>
      <c r="N2504" s="10">
        <v>1</v>
      </c>
      <c r="P2504" s="9" t="s">
        <v>6679</v>
      </c>
      <c r="Q2504" s="10">
        <v>2170.75</v>
      </c>
      <c r="S2504" t="s">
        <v>11715</v>
      </c>
      <c r="T2504">
        <v>45472</v>
      </c>
      <c r="U2504">
        <v>283</v>
      </c>
      <c r="V2504">
        <v>1</v>
      </c>
      <c r="W2504">
        <v>1432.13</v>
      </c>
      <c r="X2504">
        <v>4</v>
      </c>
      <c r="Y2504">
        <v>3</v>
      </c>
      <c r="Z2504">
        <v>1</v>
      </c>
      <c r="AA2504" t="s">
        <v>11840</v>
      </c>
      <c r="AB2504" t="s">
        <v>11834</v>
      </c>
    </row>
    <row r="2505" spans="1:28" x14ac:dyDescent="0.3">
      <c r="A2505" s="9" t="s">
        <v>11715</v>
      </c>
      <c r="B2505" s="20">
        <v>45472</v>
      </c>
      <c r="C2505" s="30">
        <f>superstore_excel!X$2 - B2505</f>
        <v>283</v>
      </c>
      <c r="D2505" s="10">
        <v>1</v>
      </c>
      <c r="E2505" s="10">
        <v>1432.13</v>
      </c>
      <c r="F2505">
        <f t="shared" si="197"/>
        <v>4</v>
      </c>
      <c r="G2505">
        <f t="shared" si="195"/>
        <v>3</v>
      </c>
      <c r="H2505">
        <f t="shared" si="196"/>
        <v>1</v>
      </c>
      <c r="I2505" t="str">
        <f t="shared" si="198"/>
        <v>431</v>
      </c>
      <c r="J2505" t="str">
        <f t="shared" si="199"/>
        <v>Others</v>
      </c>
      <c r="M2505" s="9" t="s">
        <v>10206</v>
      </c>
      <c r="N2505" s="10">
        <v>1</v>
      </c>
      <c r="P2505" s="9" t="s">
        <v>10206</v>
      </c>
      <c r="Q2505" s="10">
        <v>3154.39</v>
      </c>
      <c r="S2505" t="s">
        <v>1571</v>
      </c>
      <c r="T2505">
        <v>45052</v>
      </c>
      <c r="U2505">
        <v>703</v>
      </c>
      <c r="V2505">
        <v>4</v>
      </c>
      <c r="W2505">
        <v>11437.709328099521</v>
      </c>
      <c r="X2505">
        <v>2</v>
      </c>
      <c r="Y2505">
        <v>4</v>
      </c>
      <c r="Z2505">
        <v>4</v>
      </c>
      <c r="AA2505" t="s">
        <v>11844</v>
      </c>
      <c r="AB2505" t="s">
        <v>11839</v>
      </c>
    </row>
    <row r="2506" spans="1:28" x14ac:dyDescent="0.3">
      <c r="A2506" s="9" t="s">
        <v>1571</v>
      </c>
      <c r="B2506" s="20">
        <v>45052</v>
      </c>
      <c r="C2506" s="30">
        <f>superstore_excel!X$2 - B2506</f>
        <v>703</v>
      </c>
      <c r="D2506" s="10">
        <v>4</v>
      </c>
      <c r="E2506" s="10">
        <v>11437.709328099521</v>
      </c>
      <c r="F2506">
        <f t="shared" si="197"/>
        <v>2</v>
      </c>
      <c r="G2506">
        <f t="shared" si="195"/>
        <v>4</v>
      </c>
      <c r="H2506">
        <f t="shared" si="196"/>
        <v>4</v>
      </c>
      <c r="I2506" t="str">
        <f t="shared" si="198"/>
        <v>244</v>
      </c>
      <c r="J2506" t="str">
        <f t="shared" si="199"/>
        <v>At Risk</v>
      </c>
      <c r="M2506" s="9" t="s">
        <v>11715</v>
      </c>
      <c r="N2506" s="10">
        <v>1</v>
      </c>
      <c r="P2506" s="9" t="s">
        <v>11715</v>
      </c>
      <c r="Q2506" s="10">
        <v>1432.13</v>
      </c>
      <c r="S2506" t="s">
        <v>1638</v>
      </c>
      <c r="T2506">
        <v>45712</v>
      </c>
      <c r="U2506">
        <v>43</v>
      </c>
      <c r="V2506">
        <v>9</v>
      </c>
      <c r="W2506">
        <v>27271.344631192347</v>
      </c>
      <c r="X2506">
        <v>5</v>
      </c>
      <c r="Y2506">
        <v>5</v>
      </c>
      <c r="Z2506">
        <v>5</v>
      </c>
      <c r="AA2506" t="s">
        <v>11867</v>
      </c>
      <c r="AB2506" t="s">
        <v>11868</v>
      </c>
    </row>
    <row r="2507" spans="1:28" x14ac:dyDescent="0.3">
      <c r="A2507" s="9" t="s">
        <v>1638</v>
      </c>
      <c r="B2507" s="20">
        <v>45712</v>
      </c>
      <c r="C2507" s="30">
        <f>superstore_excel!X$2 - B2507</f>
        <v>43</v>
      </c>
      <c r="D2507" s="10">
        <v>9</v>
      </c>
      <c r="E2507" s="10">
        <v>27271.344631192347</v>
      </c>
      <c r="F2507">
        <f t="shared" si="197"/>
        <v>5</v>
      </c>
      <c r="G2507">
        <f t="shared" si="195"/>
        <v>5</v>
      </c>
      <c r="H2507">
        <f t="shared" si="196"/>
        <v>5</v>
      </c>
      <c r="I2507" t="str">
        <f t="shared" si="198"/>
        <v>555</v>
      </c>
      <c r="J2507" t="str">
        <f t="shared" si="199"/>
        <v>Champions</v>
      </c>
      <c r="M2507" s="9" t="s">
        <v>1571</v>
      </c>
      <c r="N2507" s="10">
        <v>4</v>
      </c>
      <c r="P2507" s="9" t="s">
        <v>1571</v>
      </c>
      <c r="Q2507" s="10">
        <v>11437.709328099521</v>
      </c>
      <c r="S2507" t="s">
        <v>2957</v>
      </c>
      <c r="T2507">
        <v>45405</v>
      </c>
      <c r="U2507">
        <v>350</v>
      </c>
      <c r="V2507">
        <v>2</v>
      </c>
      <c r="W2507">
        <v>2870.31</v>
      </c>
      <c r="X2507">
        <v>3</v>
      </c>
      <c r="Y2507">
        <v>4</v>
      </c>
      <c r="Z2507">
        <v>2</v>
      </c>
      <c r="AA2507" t="s">
        <v>11855</v>
      </c>
      <c r="AB2507" t="s">
        <v>11834</v>
      </c>
    </row>
    <row r="2508" spans="1:28" x14ac:dyDescent="0.3">
      <c r="A2508" s="9" t="s">
        <v>2957</v>
      </c>
      <c r="B2508" s="20">
        <v>45405</v>
      </c>
      <c r="C2508" s="30">
        <f>superstore_excel!X$2 - B2508</f>
        <v>350</v>
      </c>
      <c r="D2508" s="10">
        <v>2</v>
      </c>
      <c r="E2508" s="10">
        <v>2870.31</v>
      </c>
      <c r="F2508">
        <f t="shared" si="197"/>
        <v>3</v>
      </c>
      <c r="G2508">
        <f t="shared" si="195"/>
        <v>4</v>
      </c>
      <c r="H2508">
        <f t="shared" si="196"/>
        <v>2</v>
      </c>
      <c r="I2508" t="str">
        <f t="shared" si="198"/>
        <v>342</v>
      </c>
      <c r="J2508" t="str">
        <f t="shared" si="199"/>
        <v>Others</v>
      </c>
      <c r="M2508" s="9" t="s">
        <v>1638</v>
      </c>
      <c r="N2508" s="10">
        <v>9</v>
      </c>
      <c r="P2508" s="9" t="s">
        <v>1638</v>
      </c>
      <c r="Q2508" s="10">
        <v>27271.344631192347</v>
      </c>
      <c r="S2508" t="s">
        <v>997</v>
      </c>
      <c r="T2508">
        <v>45696</v>
      </c>
      <c r="U2508">
        <v>59</v>
      </c>
      <c r="V2508">
        <v>6</v>
      </c>
      <c r="W2508">
        <v>16580.454904161648</v>
      </c>
      <c r="X2508">
        <v>5</v>
      </c>
      <c r="Y2508">
        <v>4</v>
      </c>
      <c r="Z2508">
        <v>4</v>
      </c>
      <c r="AA2508" t="s">
        <v>11849</v>
      </c>
      <c r="AB2508" t="s">
        <v>11836</v>
      </c>
    </row>
    <row r="2509" spans="1:28" x14ac:dyDescent="0.3">
      <c r="A2509" s="9" t="s">
        <v>997</v>
      </c>
      <c r="B2509" s="20">
        <v>45696</v>
      </c>
      <c r="C2509" s="30">
        <f>superstore_excel!X$2 - B2509</f>
        <v>59</v>
      </c>
      <c r="D2509" s="10">
        <v>6</v>
      </c>
      <c r="E2509" s="10">
        <v>16580.454904161648</v>
      </c>
      <c r="F2509">
        <f t="shared" si="197"/>
        <v>5</v>
      </c>
      <c r="G2509">
        <f t="shared" si="195"/>
        <v>4</v>
      </c>
      <c r="H2509">
        <f t="shared" si="196"/>
        <v>4</v>
      </c>
      <c r="I2509" t="str">
        <f t="shared" si="198"/>
        <v>544</v>
      </c>
      <c r="J2509" t="str">
        <f t="shared" si="199"/>
        <v>Loyal Customers</v>
      </c>
      <c r="M2509" s="9" t="s">
        <v>2957</v>
      </c>
      <c r="N2509" s="10">
        <v>2</v>
      </c>
      <c r="P2509" s="9" t="s">
        <v>2957</v>
      </c>
      <c r="Q2509" s="10">
        <v>2870.31</v>
      </c>
      <c r="S2509" t="s">
        <v>9147</v>
      </c>
      <c r="T2509">
        <v>45686</v>
      </c>
      <c r="U2509">
        <v>69</v>
      </c>
      <c r="V2509">
        <v>1</v>
      </c>
      <c r="W2509">
        <v>750.53</v>
      </c>
      <c r="X2509">
        <v>5</v>
      </c>
      <c r="Y2509">
        <v>3</v>
      </c>
      <c r="Z2509">
        <v>1</v>
      </c>
      <c r="AA2509" t="s">
        <v>11850</v>
      </c>
      <c r="AB2509" t="s">
        <v>11832</v>
      </c>
    </row>
    <row r="2510" spans="1:28" x14ac:dyDescent="0.3">
      <c r="A2510" s="9" t="s">
        <v>9147</v>
      </c>
      <c r="B2510" s="20">
        <v>45686</v>
      </c>
      <c r="C2510" s="30">
        <f>superstore_excel!X$2 - B2510</f>
        <v>69</v>
      </c>
      <c r="D2510" s="10">
        <v>1</v>
      </c>
      <c r="E2510" s="10">
        <v>750.53</v>
      </c>
      <c r="F2510">
        <f t="shared" si="197"/>
        <v>5</v>
      </c>
      <c r="G2510">
        <f t="shared" si="195"/>
        <v>3</v>
      </c>
      <c r="H2510">
        <f t="shared" si="196"/>
        <v>1</v>
      </c>
      <c r="I2510" t="str">
        <f t="shared" si="198"/>
        <v>531</v>
      </c>
      <c r="J2510" t="str">
        <f t="shared" si="199"/>
        <v>Recent Customers</v>
      </c>
      <c r="M2510" s="9" t="s">
        <v>997</v>
      </c>
      <c r="N2510" s="10">
        <v>6</v>
      </c>
      <c r="P2510" s="9" t="s">
        <v>997</v>
      </c>
      <c r="Q2510" s="10">
        <v>16580.454904161648</v>
      </c>
      <c r="S2510" t="s">
        <v>3047</v>
      </c>
      <c r="T2510">
        <v>45666</v>
      </c>
      <c r="U2510">
        <v>89</v>
      </c>
      <c r="V2510">
        <v>1</v>
      </c>
      <c r="W2510">
        <v>1930.08</v>
      </c>
      <c r="X2510">
        <v>5</v>
      </c>
      <c r="Y2510">
        <v>3</v>
      </c>
      <c r="Z2510">
        <v>2</v>
      </c>
      <c r="AA2510" t="s">
        <v>11846</v>
      </c>
      <c r="AB2510" t="s">
        <v>11832</v>
      </c>
    </row>
    <row r="2511" spans="1:28" x14ac:dyDescent="0.3">
      <c r="A2511" s="9" t="s">
        <v>3047</v>
      </c>
      <c r="B2511" s="20">
        <v>45666</v>
      </c>
      <c r="C2511" s="30">
        <f>superstore_excel!X$2 - B2511</f>
        <v>89</v>
      </c>
      <c r="D2511" s="10">
        <v>1</v>
      </c>
      <c r="E2511" s="10">
        <v>1930.08</v>
      </c>
      <c r="F2511">
        <f t="shared" si="197"/>
        <v>5</v>
      </c>
      <c r="G2511">
        <f t="shared" si="195"/>
        <v>3</v>
      </c>
      <c r="H2511">
        <f t="shared" si="196"/>
        <v>2</v>
      </c>
      <c r="I2511" t="str">
        <f t="shared" si="198"/>
        <v>532</v>
      </c>
      <c r="J2511" t="str">
        <f t="shared" si="199"/>
        <v>Recent Customers</v>
      </c>
      <c r="M2511" s="9" t="s">
        <v>9147</v>
      </c>
      <c r="N2511" s="10">
        <v>1</v>
      </c>
      <c r="P2511" s="9" t="s">
        <v>9147</v>
      </c>
      <c r="Q2511" s="10">
        <v>750.53</v>
      </c>
      <c r="S2511" t="s">
        <v>7280</v>
      </c>
      <c r="T2511">
        <v>45342</v>
      </c>
      <c r="U2511">
        <v>413</v>
      </c>
      <c r="V2511">
        <v>1</v>
      </c>
      <c r="W2511">
        <v>1366.66</v>
      </c>
      <c r="X2511">
        <v>3</v>
      </c>
      <c r="Y2511">
        <v>3</v>
      </c>
      <c r="Z2511">
        <v>1</v>
      </c>
      <c r="AA2511" t="s">
        <v>11841</v>
      </c>
      <c r="AB2511" t="s">
        <v>11834</v>
      </c>
    </row>
    <row r="2512" spans="1:28" x14ac:dyDescent="0.3">
      <c r="A2512" s="9" t="s">
        <v>7280</v>
      </c>
      <c r="B2512" s="20">
        <v>45342</v>
      </c>
      <c r="C2512" s="30">
        <f>superstore_excel!X$2 - B2512</f>
        <v>413</v>
      </c>
      <c r="D2512" s="10">
        <v>1</v>
      </c>
      <c r="E2512" s="10">
        <v>1366.66</v>
      </c>
      <c r="F2512">
        <f t="shared" si="197"/>
        <v>3</v>
      </c>
      <c r="G2512">
        <f t="shared" si="195"/>
        <v>3</v>
      </c>
      <c r="H2512">
        <f t="shared" si="196"/>
        <v>1</v>
      </c>
      <c r="I2512" t="str">
        <f t="shared" si="198"/>
        <v>331</v>
      </c>
      <c r="J2512" t="str">
        <f t="shared" si="199"/>
        <v>Others</v>
      </c>
      <c r="M2512" s="9" t="s">
        <v>3047</v>
      </c>
      <c r="N2512" s="10">
        <v>1</v>
      </c>
      <c r="P2512" s="9" t="s">
        <v>3047</v>
      </c>
      <c r="Q2512" s="10">
        <v>1930.08</v>
      </c>
      <c r="S2512" t="s">
        <v>9201</v>
      </c>
      <c r="T2512">
        <v>45606</v>
      </c>
      <c r="U2512">
        <v>149</v>
      </c>
      <c r="V2512">
        <v>2</v>
      </c>
      <c r="W2512">
        <v>5106.79</v>
      </c>
      <c r="X2512">
        <v>5</v>
      </c>
      <c r="Y2512">
        <v>4</v>
      </c>
      <c r="Z2512">
        <v>3</v>
      </c>
      <c r="AA2512" t="s">
        <v>11854</v>
      </c>
      <c r="AB2512" t="s">
        <v>11832</v>
      </c>
    </row>
    <row r="2513" spans="1:28" x14ac:dyDescent="0.3">
      <c r="A2513" s="9" t="s">
        <v>9201</v>
      </c>
      <c r="B2513" s="20">
        <v>45606</v>
      </c>
      <c r="C2513" s="30">
        <f>superstore_excel!X$2 - B2513</f>
        <v>149</v>
      </c>
      <c r="D2513" s="10">
        <v>2</v>
      </c>
      <c r="E2513" s="10">
        <v>5106.79</v>
      </c>
      <c r="F2513">
        <f t="shared" si="197"/>
        <v>5</v>
      </c>
      <c r="G2513">
        <f t="shared" si="195"/>
        <v>4</v>
      </c>
      <c r="H2513">
        <f t="shared" si="196"/>
        <v>3</v>
      </c>
      <c r="I2513" t="str">
        <f t="shared" si="198"/>
        <v>543</v>
      </c>
      <c r="J2513" t="str">
        <f t="shared" si="199"/>
        <v>Recent Customers</v>
      </c>
      <c r="M2513" s="9" t="s">
        <v>7280</v>
      </c>
      <c r="N2513" s="10">
        <v>1</v>
      </c>
      <c r="P2513" s="9" t="s">
        <v>7280</v>
      </c>
      <c r="Q2513" s="10">
        <v>1366.66</v>
      </c>
      <c r="S2513" t="s">
        <v>9608</v>
      </c>
      <c r="T2513">
        <v>45158</v>
      </c>
      <c r="U2513">
        <v>597</v>
      </c>
      <c r="V2513">
        <v>1</v>
      </c>
      <c r="W2513">
        <v>3918.8</v>
      </c>
      <c r="X2513">
        <v>2</v>
      </c>
      <c r="Y2513">
        <v>3</v>
      </c>
      <c r="Z2513">
        <v>3</v>
      </c>
      <c r="AA2513" t="s">
        <v>11838</v>
      </c>
      <c r="AB2513" t="s">
        <v>11839</v>
      </c>
    </row>
    <row r="2514" spans="1:28" x14ac:dyDescent="0.3">
      <c r="A2514" s="9" t="s">
        <v>9608</v>
      </c>
      <c r="B2514" s="20">
        <v>45158</v>
      </c>
      <c r="C2514" s="30">
        <f>superstore_excel!X$2 - B2514</f>
        <v>597</v>
      </c>
      <c r="D2514" s="10">
        <v>1</v>
      </c>
      <c r="E2514" s="10">
        <v>3918.8</v>
      </c>
      <c r="F2514">
        <f t="shared" si="197"/>
        <v>2</v>
      </c>
      <c r="G2514">
        <f t="shared" si="195"/>
        <v>3</v>
      </c>
      <c r="H2514">
        <f t="shared" si="196"/>
        <v>3</v>
      </c>
      <c r="I2514" t="str">
        <f t="shared" si="198"/>
        <v>233</v>
      </c>
      <c r="J2514" t="str">
        <f t="shared" si="199"/>
        <v>At Risk</v>
      </c>
      <c r="M2514" s="9" t="s">
        <v>9201</v>
      </c>
      <c r="N2514" s="10">
        <v>2</v>
      </c>
      <c r="P2514" s="9" t="s">
        <v>9201</v>
      </c>
      <c r="Q2514" s="10">
        <v>5106.79</v>
      </c>
      <c r="S2514" t="s">
        <v>727</v>
      </c>
      <c r="T2514">
        <v>45228</v>
      </c>
      <c r="U2514">
        <v>527</v>
      </c>
      <c r="V2514">
        <v>4</v>
      </c>
      <c r="W2514">
        <v>9171.8739395878511</v>
      </c>
      <c r="X2514">
        <v>2</v>
      </c>
      <c r="Y2514">
        <v>4</v>
      </c>
      <c r="Z2514">
        <v>4</v>
      </c>
      <c r="AA2514" t="s">
        <v>11844</v>
      </c>
      <c r="AB2514" t="s">
        <v>11839</v>
      </c>
    </row>
    <row r="2515" spans="1:28" x14ac:dyDescent="0.3">
      <c r="A2515" s="9" t="s">
        <v>727</v>
      </c>
      <c r="B2515" s="20">
        <v>45228</v>
      </c>
      <c r="C2515" s="30">
        <f>superstore_excel!X$2 - B2515</f>
        <v>527</v>
      </c>
      <c r="D2515" s="10">
        <v>4</v>
      </c>
      <c r="E2515" s="10">
        <v>9171.8739395878511</v>
      </c>
      <c r="F2515">
        <f t="shared" si="197"/>
        <v>2</v>
      </c>
      <c r="G2515">
        <f t="shared" si="195"/>
        <v>4</v>
      </c>
      <c r="H2515">
        <f t="shared" si="196"/>
        <v>4</v>
      </c>
      <c r="I2515" t="str">
        <f t="shared" si="198"/>
        <v>244</v>
      </c>
      <c r="J2515" t="str">
        <f t="shared" si="199"/>
        <v>At Risk</v>
      </c>
      <c r="M2515" s="9" t="s">
        <v>9608</v>
      </c>
      <c r="N2515" s="10">
        <v>1</v>
      </c>
      <c r="P2515" s="9" t="s">
        <v>9608</v>
      </c>
      <c r="Q2515" s="10">
        <v>3918.8</v>
      </c>
      <c r="S2515" t="s">
        <v>1337</v>
      </c>
      <c r="T2515">
        <v>45305</v>
      </c>
      <c r="U2515">
        <v>450</v>
      </c>
      <c r="V2515">
        <v>5</v>
      </c>
      <c r="W2515">
        <v>15311.17435935793</v>
      </c>
      <c r="X2515">
        <v>3</v>
      </c>
      <c r="Y2515">
        <v>4</v>
      </c>
      <c r="Z2515">
        <v>4</v>
      </c>
      <c r="AA2515" t="s">
        <v>11853</v>
      </c>
      <c r="AB2515" t="s">
        <v>11834</v>
      </c>
    </row>
    <row r="2516" spans="1:28" x14ac:dyDescent="0.3">
      <c r="A2516" s="9" t="s">
        <v>1337</v>
      </c>
      <c r="B2516" s="20">
        <v>45305</v>
      </c>
      <c r="C2516" s="30">
        <f>superstore_excel!X$2 - B2516</f>
        <v>450</v>
      </c>
      <c r="D2516" s="10">
        <v>5</v>
      </c>
      <c r="E2516" s="10">
        <v>15311.17435935793</v>
      </c>
      <c r="F2516">
        <f t="shared" si="197"/>
        <v>3</v>
      </c>
      <c r="G2516">
        <f t="shared" si="195"/>
        <v>4</v>
      </c>
      <c r="H2516">
        <f t="shared" si="196"/>
        <v>4</v>
      </c>
      <c r="I2516" t="str">
        <f t="shared" si="198"/>
        <v>344</v>
      </c>
      <c r="J2516" t="str">
        <f t="shared" si="199"/>
        <v>Others</v>
      </c>
      <c r="M2516" s="9" t="s">
        <v>727</v>
      </c>
      <c r="N2516" s="10">
        <v>4</v>
      </c>
      <c r="P2516" s="9" t="s">
        <v>727</v>
      </c>
      <c r="Q2516" s="10">
        <v>9171.8739395878511</v>
      </c>
      <c r="S2516" t="s">
        <v>10508</v>
      </c>
      <c r="T2516">
        <v>45560</v>
      </c>
      <c r="U2516">
        <v>195</v>
      </c>
      <c r="V2516">
        <v>1</v>
      </c>
      <c r="W2516">
        <v>1102.49</v>
      </c>
      <c r="X2516">
        <v>4</v>
      </c>
      <c r="Y2516">
        <v>3</v>
      </c>
      <c r="Z2516">
        <v>1</v>
      </c>
      <c r="AA2516" t="s">
        <v>11840</v>
      </c>
      <c r="AB2516" t="s">
        <v>11834</v>
      </c>
    </row>
    <row r="2517" spans="1:28" x14ac:dyDescent="0.3">
      <c r="A2517" s="9" t="s">
        <v>10508</v>
      </c>
      <c r="B2517" s="20">
        <v>45560</v>
      </c>
      <c r="C2517" s="30">
        <f>superstore_excel!X$2 - B2517</f>
        <v>195</v>
      </c>
      <c r="D2517" s="10">
        <v>1</v>
      </c>
      <c r="E2517" s="10">
        <v>1102.49</v>
      </c>
      <c r="F2517">
        <f t="shared" si="197"/>
        <v>4</v>
      </c>
      <c r="G2517">
        <f t="shared" si="195"/>
        <v>3</v>
      </c>
      <c r="H2517">
        <f t="shared" si="196"/>
        <v>1</v>
      </c>
      <c r="I2517" t="str">
        <f t="shared" si="198"/>
        <v>431</v>
      </c>
      <c r="J2517" t="str">
        <f t="shared" si="199"/>
        <v>Others</v>
      </c>
      <c r="M2517" s="9" t="s">
        <v>1337</v>
      </c>
      <c r="N2517" s="10">
        <v>5</v>
      </c>
      <c r="P2517" s="9" t="s">
        <v>1337</v>
      </c>
      <c r="Q2517" s="10">
        <v>15311.17435935793</v>
      </c>
      <c r="S2517" t="s">
        <v>2926</v>
      </c>
      <c r="T2517">
        <v>45666</v>
      </c>
      <c r="U2517">
        <v>89</v>
      </c>
      <c r="V2517">
        <v>1</v>
      </c>
      <c r="W2517">
        <v>905.91</v>
      </c>
      <c r="X2517">
        <v>5</v>
      </c>
      <c r="Y2517">
        <v>3</v>
      </c>
      <c r="Z2517">
        <v>1</v>
      </c>
      <c r="AA2517" t="s">
        <v>11850</v>
      </c>
      <c r="AB2517" t="s">
        <v>11832</v>
      </c>
    </row>
    <row r="2518" spans="1:28" x14ac:dyDescent="0.3">
      <c r="A2518" s="9" t="s">
        <v>2926</v>
      </c>
      <c r="B2518" s="20">
        <v>45666</v>
      </c>
      <c r="C2518" s="30">
        <f>superstore_excel!X$2 - B2518</f>
        <v>89</v>
      </c>
      <c r="D2518" s="10">
        <v>1</v>
      </c>
      <c r="E2518" s="10">
        <v>905.91</v>
      </c>
      <c r="F2518">
        <f t="shared" si="197"/>
        <v>5</v>
      </c>
      <c r="G2518">
        <f t="shared" si="195"/>
        <v>3</v>
      </c>
      <c r="H2518">
        <f t="shared" si="196"/>
        <v>1</v>
      </c>
      <c r="I2518" t="str">
        <f t="shared" si="198"/>
        <v>531</v>
      </c>
      <c r="J2518" t="str">
        <f t="shared" si="199"/>
        <v>Recent Customers</v>
      </c>
      <c r="M2518" s="9" t="s">
        <v>10508</v>
      </c>
      <c r="N2518" s="10">
        <v>1</v>
      </c>
      <c r="P2518" s="9" t="s">
        <v>10508</v>
      </c>
      <c r="Q2518" s="10">
        <v>1102.49</v>
      </c>
      <c r="S2518" t="s">
        <v>2974</v>
      </c>
      <c r="T2518">
        <v>45604</v>
      </c>
      <c r="U2518">
        <v>151</v>
      </c>
      <c r="V2518">
        <v>1</v>
      </c>
      <c r="W2518">
        <v>2443.4899999999998</v>
      </c>
      <c r="X2518">
        <v>5</v>
      </c>
      <c r="Y2518">
        <v>3</v>
      </c>
      <c r="Z2518">
        <v>2</v>
      </c>
      <c r="AA2518" t="s">
        <v>11846</v>
      </c>
      <c r="AB2518" t="s">
        <v>11832</v>
      </c>
    </row>
    <row r="2519" spans="1:28" x14ac:dyDescent="0.3">
      <c r="A2519" s="9" t="s">
        <v>2974</v>
      </c>
      <c r="B2519" s="20">
        <v>45604</v>
      </c>
      <c r="C2519" s="30">
        <f>superstore_excel!X$2 - B2519</f>
        <v>151</v>
      </c>
      <c r="D2519" s="10">
        <v>1</v>
      </c>
      <c r="E2519" s="10">
        <v>2443.4899999999998</v>
      </c>
      <c r="F2519">
        <f t="shared" si="197"/>
        <v>5</v>
      </c>
      <c r="G2519">
        <f t="shared" si="195"/>
        <v>3</v>
      </c>
      <c r="H2519">
        <f t="shared" si="196"/>
        <v>2</v>
      </c>
      <c r="I2519" t="str">
        <f t="shared" si="198"/>
        <v>532</v>
      </c>
      <c r="J2519" t="str">
        <f t="shared" si="199"/>
        <v>Recent Customers</v>
      </c>
      <c r="M2519" s="9" t="s">
        <v>2926</v>
      </c>
      <c r="N2519" s="10">
        <v>1</v>
      </c>
      <c r="P2519" s="9" t="s">
        <v>2926</v>
      </c>
      <c r="Q2519" s="10">
        <v>905.91</v>
      </c>
      <c r="S2519" t="s">
        <v>5467</v>
      </c>
      <c r="T2519">
        <v>45294</v>
      </c>
      <c r="U2519">
        <v>461</v>
      </c>
      <c r="V2519">
        <v>1</v>
      </c>
      <c r="W2519">
        <v>2676.45</v>
      </c>
      <c r="X2519">
        <v>3</v>
      </c>
      <c r="Y2519">
        <v>3</v>
      </c>
      <c r="Z2519">
        <v>2</v>
      </c>
      <c r="AA2519" t="s">
        <v>11837</v>
      </c>
      <c r="AB2519" t="s">
        <v>11834</v>
      </c>
    </row>
    <row r="2520" spans="1:28" x14ac:dyDescent="0.3">
      <c r="A2520" s="9" t="s">
        <v>5467</v>
      </c>
      <c r="B2520" s="20">
        <v>45294</v>
      </c>
      <c r="C2520" s="30">
        <f>superstore_excel!X$2 - B2520</f>
        <v>461</v>
      </c>
      <c r="D2520" s="10">
        <v>1</v>
      </c>
      <c r="E2520" s="10">
        <v>2676.45</v>
      </c>
      <c r="F2520">
        <f t="shared" si="197"/>
        <v>3</v>
      </c>
      <c r="G2520">
        <f t="shared" si="195"/>
        <v>3</v>
      </c>
      <c r="H2520">
        <f t="shared" si="196"/>
        <v>2</v>
      </c>
      <c r="I2520" t="str">
        <f t="shared" si="198"/>
        <v>332</v>
      </c>
      <c r="J2520" t="str">
        <f t="shared" si="199"/>
        <v>Others</v>
      </c>
      <c r="M2520" s="9" t="s">
        <v>2974</v>
      </c>
      <c r="N2520" s="10">
        <v>1</v>
      </c>
      <c r="P2520" s="9" t="s">
        <v>2974</v>
      </c>
      <c r="Q2520" s="10">
        <v>2443.4899999999998</v>
      </c>
      <c r="S2520" t="s">
        <v>2771</v>
      </c>
      <c r="T2520">
        <v>45744</v>
      </c>
      <c r="U2520">
        <v>11</v>
      </c>
      <c r="V2520">
        <v>1</v>
      </c>
      <c r="W2520">
        <v>280.87</v>
      </c>
      <c r="X2520">
        <v>5</v>
      </c>
      <c r="Y2520">
        <v>3</v>
      </c>
      <c r="Z2520">
        <v>1</v>
      </c>
      <c r="AA2520" t="s">
        <v>11850</v>
      </c>
      <c r="AB2520" t="s">
        <v>11832</v>
      </c>
    </row>
    <row r="2521" spans="1:28" x14ac:dyDescent="0.3">
      <c r="A2521" s="9" t="s">
        <v>2771</v>
      </c>
      <c r="B2521" s="20">
        <v>45744</v>
      </c>
      <c r="C2521" s="30">
        <f>superstore_excel!X$2 - B2521</f>
        <v>11</v>
      </c>
      <c r="D2521" s="10">
        <v>1</v>
      </c>
      <c r="E2521" s="10">
        <v>280.87</v>
      </c>
      <c r="F2521">
        <f t="shared" si="197"/>
        <v>5</v>
      </c>
      <c r="G2521">
        <f t="shared" si="195"/>
        <v>3</v>
      </c>
      <c r="H2521">
        <f t="shared" si="196"/>
        <v>1</v>
      </c>
      <c r="I2521" t="str">
        <f t="shared" si="198"/>
        <v>531</v>
      </c>
      <c r="J2521" t="str">
        <f t="shared" si="199"/>
        <v>Recent Customers</v>
      </c>
      <c r="M2521" s="9" t="s">
        <v>5467</v>
      </c>
      <c r="N2521" s="10">
        <v>1</v>
      </c>
      <c r="P2521" s="9" t="s">
        <v>5467</v>
      </c>
      <c r="Q2521" s="10">
        <v>2676.45</v>
      </c>
      <c r="S2521" t="s">
        <v>2681</v>
      </c>
      <c r="T2521">
        <v>45327</v>
      </c>
      <c r="U2521">
        <v>428</v>
      </c>
      <c r="V2521">
        <v>1</v>
      </c>
      <c r="W2521">
        <v>4769.09</v>
      </c>
      <c r="X2521">
        <v>3</v>
      </c>
      <c r="Y2521">
        <v>3</v>
      </c>
      <c r="Z2521">
        <v>3</v>
      </c>
      <c r="AA2521" t="s">
        <v>11845</v>
      </c>
      <c r="AB2521" t="s">
        <v>11834</v>
      </c>
    </row>
    <row r="2522" spans="1:28" x14ac:dyDescent="0.3">
      <c r="A2522" s="9" t="s">
        <v>2681</v>
      </c>
      <c r="B2522" s="20">
        <v>45327</v>
      </c>
      <c r="C2522" s="30">
        <f>superstore_excel!X$2 - B2522</f>
        <v>428</v>
      </c>
      <c r="D2522" s="10">
        <v>1</v>
      </c>
      <c r="E2522" s="10">
        <v>4769.09</v>
      </c>
      <c r="F2522">
        <f t="shared" si="197"/>
        <v>3</v>
      </c>
      <c r="G2522">
        <f t="shared" si="195"/>
        <v>3</v>
      </c>
      <c r="H2522">
        <f t="shared" si="196"/>
        <v>3</v>
      </c>
      <c r="I2522" t="str">
        <f t="shared" si="198"/>
        <v>333</v>
      </c>
      <c r="J2522" t="str">
        <f t="shared" si="199"/>
        <v>Others</v>
      </c>
      <c r="M2522" s="9" t="s">
        <v>2771</v>
      </c>
      <c r="N2522" s="10">
        <v>1</v>
      </c>
      <c r="P2522" s="9" t="s">
        <v>2771</v>
      </c>
      <c r="Q2522" s="10">
        <v>280.87</v>
      </c>
      <c r="S2522" t="s">
        <v>1729</v>
      </c>
      <c r="T2522">
        <v>45089</v>
      </c>
      <c r="U2522">
        <v>666</v>
      </c>
      <c r="V2522">
        <v>4</v>
      </c>
      <c r="W2522">
        <v>9318.4693072606005</v>
      </c>
      <c r="X2522">
        <v>2</v>
      </c>
      <c r="Y2522">
        <v>4</v>
      </c>
      <c r="Z2522">
        <v>4</v>
      </c>
      <c r="AA2522" t="s">
        <v>11844</v>
      </c>
      <c r="AB2522" t="s">
        <v>11839</v>
      </c>
    </row>
    <row r="2523" spans="1:28" x14ac:dyDescent="0.3">
      <c r="A2523" s="9" t="s">
        <v>1729</v>
      </c>
      <c r="B2523" s="20">
        <v>45089</v>
      </c>
      <c r="C2523" s="30">
        <f>superstore_excel!X$2 - B2523</f>
        <v>666</v>
      </c>
      <c r="D2523" s="10">
        <v>4</v>
      </c>
      <c r="E2523" s="10">
        <v>9318.4693072606005</v>
      </c>
      <c r="F2523">
        <f t="shared" si="197"/>
        <v>2</v>
      </c>
      <c r="G2523">
        <f t="shared" si="195"/>
        <v>4</v>
      </c>
      <c r="H2523">
        <f t="shared" si="196"/>
        <v>4</v>
      </c>
      <c r="I2523" t="str">
        <f t="shared" si="198"/>
        <v>244</v>
      </c>
      <c r="J2523" t="str">
        <f t="shared" si="199"/>
        <v>At Risk</v>
      </c>
      <c r="M2523" s="9" t="s">
        <v>2681</v>
      </c>
      <c r="N2523" s="10">
        <v>1</v>
      </c>
      <c r="P2523" s="9" t="s">
        <v>2681</v>
      </c>
      <c r="Q2523" s="10">
        <v>4769.09</v>
      </c>
      <c r="S2523" t="s">
        <v>5861</v>
      </c>
      <c r="T2523">
        <v>45545</v>
      </c>
      <c r="U2523">
        <v>210</v>
      </c>
      <c r="V2523">
        <v>1</v>
      </c>
      <c r="W2523">
        <v>1257.22</v>
      </c>
      <c r="X2523">
        <v>4</v>
      </c>
      <c r="Y2523">
        <v>3</v>
      </c>
      <c r="Z2523">
        <v>1</v>
      </c>
      <c r="AA2523" t="s">
        <v>11840</v>
      </c>
      <c r="AB2523" t="s">
        <v>11834</v>
      </c>
    </row>
    <row r="2524" spans="1:28" x14ac:dyDescent="0.3">
      <c r="A2524" s="9" t="s">
        <v>5861</v>
      </c>
      <c r="B2524" s="20">
        <v>45545</v>
      </c>
      <c r="C2524" s="30">
        <f>superstore_excel!X$2 - B2524</f>
        <v>210</v>
      </c>
      <c r="D2524" s="10">
        <v>1</v>
      </c>
      <c r="E2524" s="10">
        <v>1257.22</v>
      </c>
      <c r="F2524">
        <f t="shared" si="197"/>
        <v>4</v>
      </c>
      <c r="G2524">
        <f t="shared" si="195"/>
        <v>3</v>
      </c>
      <c r="H2524">
        <f t="shared" si="196"/>
        <v>1</v>
      </c>
      <c r="I2524" t="str">
        <f t="shared" si="198"/>
        <v>431</v>
      </c>
      <c r="J2524" t="str">
        <f t="shared" si="199"/>
        <v>Others</v>
      </c>
      <c r="M2524" s="9" t="s">
        <v>1729</v>
      </c>
      <c r="N2524" s="10">
        <v>4</v>
      </c>
      <c r="P2524" s="9" t="s">
        <v>1729</v>
      </c>
      <c r="Q2524" s="10">
        <v>9318.4693072606005</v>
      </c>
      <c r="S2524" t="s">
        <v>10073</v>
      </c>
      <c r="T2524">
        <v>45300</v>
      </c>
      <c r="U2524">
        <v>455</v>
      </c>
      <c r="V2524">
        <v>1</v>
      </c>
      <c r="W2524">
        <v>82.4</v>
      </c>
      <c r="X2524">
        <v>3</v>
      </c>
      <c r="Y2524">
        <v>3</v>
      </c>
      <c r="Z2524">
        <v>1</v>
      </c>
      <c r="AA2524" t="s">
        <v>11841</v>
      </c>
      <c r="AB2524" t="s">
        <v>11834</v>
      </c>
    </row>
    <row r="2525" spans="1:28" x14ac:dyDescent="0.3">
      <c r="A2525" s="9" t="s">
        <v>10073</v>
      </c>
      <c r="B2525" s="20">
        <v>45300</v>
      </c>
      <c r="C2525" s="30">
        <f>superstore_excel!X$2 - B2525</f>
        <v>455</v>
      </c>
      <c r="D2525" s="10">
        <v>1</v>
      </c>
      <c r="E2525" s="10">
        <v>82.4</v>
      </c>
      <c r="F2525">
        <f t="shared" si="197"/>
        <v>3</v>
      </c>
      <c r="G2525">
        <f t="shared" si="195"/>
        <v>3</v>
      </c>
      <c r="H2525">
        <f t="shared" si="196"/>
        <v>1</v>
      </c>
      <c r="I2525" t="str">
        <f t="shared" si="198"/>
        <v>331</v>
      </c>
      <c r="J2525" t="str">
        <f t="shared" si="199"/>
        <v>Others</v>
      </c>
      <c r="M2525" s="9" t="s">
        <v>5861</v>
      </c>
      <c r="N2525" s="10">
        <v>1</v>
      </c>
      <c r="P2525" s="9" t="s">
        <v>5861</v>
      </c>
      <c r="Q2525" s="10">
        <v>1257.22</v>
      </c>
      <c r="S2525" t="s">
        <v>4666</v>
      </c>
      <c r="T2525">
        <v>45587</v>
      </c>
      <c r="U2525">
        <v>168</v>
      </c>
      <c r="V2525">
        <v>1</v>
      </c>
      <c r="W2525">
        <v>2425.33</v>
      </c>
      <c r="X2525">
        <v>4</v>
      </c>
      <c r="Y2525">
        <v>3</v>
      </c>
      <c r="Z2525">
        <v>2</v>
      </c>
      <c r="AA2525" t="s">
        <v>11842</v>
      </c>
      <c r="AB2525" t="s">
        <v>11834</v>
      </c>
    </row>
    <row r="2526" spans="1:28" x14ac:dyDescent="0.3">
      <c r="A2526" s="9" t="s">
        <v>4666</v>
      </c>
      <c r="B2526" s="20">
        <v>45587</v>
      </c>
      <c r="C2526" s="30">
        <f>superstore_excel!X$2 - B2526</f>
        <v>168</v>
      </c>
      <c r="D2526" s="10">
        <v>1</v>
      </c>
      <c r="E2526" s="10">
        <v>2425.33</v>
      </c>
      <c r="F2526">
        <f t="shared" si="197"/>
        <v>4</v>
      </c>
      <c r="G2526">
        <f t="shared" si="195"/>
        <v>3</v>
      </c>
      <c r="H2526">
        <f t="shared" si="196"/>
        <v>2</v>
      </c>
      <c r="I2526" t="str">
        <f t="shared" si="198"/>
        <v>432</v>
      </c>
      <c r="J2526" t="str">
        <f t="shared" si="199"/>
        <v>Others</v>
      </c>
      <c r="M2526" s="9" t="s">
        <v>10073</v>
      </c>
      <c r="N2526" s="10">
        <v>1</v>
      </c>
      <c r="P2526" s="9" t="s">
        <v>10073</v>
      </c>
      <c r="Q2526" s="10">
        <v>82.4</v>
      </c>
      <c r="S2526" t="s">
        <v>4581</v>
      </c>
      <c r="T2526">
        <v>45421</v>
      </c>
      <c r="U2526">
        <v>334</v>
      </c>
      <c r="V2526">
        <v>1</v>
      </c>
      <c r="W2526">
        <v>4519.3</v>
      </c>
      <c r="X2526">
        <v>4</v>
      </c>
      <c r="Y2526">
        <v>3</v>
      </c>
      <c r="Z2526">
        <v>3</v>
      </c>
      <c r="AA2526" t="s">
        <v>11833</v>
      </c>
      <c r="AB2526" t="s">
        <v>11834</v>
      </c>
    </row>
    <row r="2527" spans="1:28" x14ac:dyDescent="0.3">
      <c r="A2527" s="9" t="s">
        <v>4581</v>
      </c>
      <c r="B2527" s="20">
        <v>45421</v>
      </c>
      <c r="C2527" s="30">
        <f>superstore_excel!X$2 - B2527</f>
        <v>334</v>
      </c>
      <c r="D2527" s="10">
        <v>1</v>
      </c>
      <c r="E2527" s="10">
        <v>4519.3</v>
      </c>
      <c r="F2527">
        <f t="shared" si="197"/>
        <v>4</v>
      </c>
      <c r="G2527">
        <f t="shared" si="195"/>
        <v>3</v>
      </c>
      <c r="H2527">
        <f t="shared" si="196"/>
        <v>3</v>
      </c>
      <c r="I2527" t="str">
        <f t="shared" si="198"/>
        <v>433</v>
      </c>
      <c r="J2527" t="str">
        <f t="shared" si="199"/>
        <v>Others</v>
      </c>
      <c r="M2527" s="9" t="s">
        <v>4666</v>
      </c>
      <c r="N2527" s="10">
        <v>1</v>
      </c>
      <c r="P2527" s="9" t="s">
        <v>4666</v>
      </c>
      <c r="Q2527" s="10">
        <v>2425.33</v>
      </c>
      <c r="S2527" t="s">
        <v>7822</v>
      </c>
      <c r="T2527">
        <v>45375</v>
      </c>
      <c r="U2527">
        <v>380</v>
      </c>
      <c r="V2527">
        <v>1</v>
      </c>
      <c r="W2527">
        <v>1035.08</v>
      </c>
      <c r="X2527">
        <v>3</v>
      </c>
      <c r="Y2527">
        <v>3</v>
      </c>
      <c r="Z2527">
        <v>1</v>
      </c>
      <c r="AA2527" t="s">
        <v>11841</v>
      </c>
      <c r="AB2527" t="s">
        <v>11834</v>
      </c>
    </row>
    <row r="2528" spans="1:28" x14ac:dyDescent="0.3">
      <c r="A2528" s="9" t="s">
        <v>7822</v>
      </c>
      <c r="B2528" s="20">
        <v>45375</v>
      </c>
      <c r="C2528" s="30">
        <f>superstore_excel!X$2 - B2528</f>
        <v>380</v>
      </c>
      <c r="D2528" s="10">
        <v>1</v>
      </c>
      <c r="E2528" s="10">
        <v>1035.08</v>
      </c>
      <c r="F2528">
        <f t="shared" si="197"/>
        <v>3</v>
      </c>
      <c r="G2528">
        <f t="shared" si="195"/>
        <v>3</v>
      </c>
      <c r="H2528">
        <f t="shared" si="196"/>
        <v>1</v>
      </c>
      <c r="I2528" t="str">
        <f t="shared" si="198"/>
        <v>331</v>
      </c>
      <c r="J2528" t="str">
        <f t="shared" si="199"/>
        <v>Others</v>
      </c>
      <c r="M2528" s="9" t="s">
        <v>4581</v>
      </c>
      <c r="N2528" s="10">
        <v>1</v>
      </c>
      <c r="P2528" s="9" t="s">
        <v>4581</v>
      </c>
      <c r="Q2528" s="10">
        <v>4519.3</v>
      </c>
      <c r="S2528" t="s">
        <v>9205</v>
      </c>
      <c r="T2528">
        <v>45497</v>
      </c>
      <c r="U2528">
        <v>258</v>
      </c>
      <c r="V2528">
        <v>1</v>
      </c>
      <c r="W2528">
        <v>4835.8999999999996</v>
      </c>
      <c r="X2528">
        <v>4</v>
      </c>
      <c r="Y2528">
        <v>3</v>
      </c>
      <c r="Z2528">
        <v>3</v>
      </c>
      <c r="AA2528" t="s">
        <v>11833</v>
      </c>
      <c r="AB2528" t="s">
        <v>11834</v>
      </c>
    </row>
    <row r="2529" spans="1:28" x14ac:dyDescent="0.3">
      <c r="A2529" s="9" t="s">
        <v>9205</v>
      </c>
      <c r="B2529" s="20">
        <v>45497</v>
      </c>
      <c r="C2529" s="30">
        <f>superstore_excel!X$2 - B2529</f>
        <v>258</v>
      </c>
      <c r="D2529" s="10">
        <v>1</v>
      </c>
      <c r="E2529" s="10">
        <v>4835.8999999999996</v>
      </c>
      <c r="F2529">
        <f t="shared" si="197"/>
        <v>4</v>
      </c>
      <c r="G2529">
        <f t="shared" si="195"/>
        <v>3</v>
      </c>
      <c r="H2529">
        <f t="shared" si="196"/>
        <v>3</v>
      </c>
      <c r="I2529" t="str">
        <f t="shared" si="198"/>
        <v>433</v>
      </c>
      <c r="J2529" t="str">
        <f t="shared" si="199"/>
        <v>Others</v>
      </c>
      <c r="M2529" s="9" t="s">
        <v>7822</v>
      </c>
      <c r="N2529" s="10">
        <v>1</v>
      </c>
      <c r="P2529" s="9" t="s">
        <v>7822</v>
      </c>
      <c r="Q2529" s="10">
        <v>1035.08</v>
      </c>
      <c r="S2529" t="s">
        <v>8487</v>
      </c>
      <c r="T2529">
        <v>45286</v>
      </c>
      <c r="U2529">
        <v>469</v>
      </c>
      <c r="V2529">
        <v>1</v>
      </c>
      <c r="W2529">
        <v>45.38</v>
      </c>
      <c r="X2529">
        <v>3</v>
      </c>
      <c r="Y2529">
        <v>3</v>
      </c>
      <c r="Z2529">
        <v>1</v>
      </c>
      <c r="AA2529" t="s">
        <v>11841</v>
      </c>
      <c r="AB2529" t="s">
        <v>11834</v>
      </c>
    </row>
    <row r="2530" spans="1:28" x14ac:dyDescent="0.3">
      <c r="A2530" s="9" t="s">
        <v>8487</v>
      </c>
      <c r="B2530" s="20">
        <v>45286</v>
      </c>
      <c r="C2530" s="30">
        <f>superstore_excel!X$2 - B2530</f>
        <v>469</v>
      </c>
      <c r="D2530" s="10">
        <v>1</v>
      </c>
      <c r="E2530" s="10">
        <v>45.38</v>
      </c>
      <c r="F2530">
        <f t="shared" si="197"/>
        <v>3</v>
      </c>
      <c r="G2530">
        <f t="shared" si="195"/>
        <v>3</v>
      </c>
      <c r="H2530">
        <f t="shared" si="196"/>
        <v>1</v>
      </c>
      <c r="I2530" t="str">
        <f t="shared" si="198"/>
        <v>331</v>
      </c>
      <c r="J2530" t="str">
        <f t="shared" si="199"/>
        <v>Others</v>
      </c>
      <c r="M2530" s="9" t="s">
        <v>9205</v>
      </c>
      <c r="N2530" s="10">
        <v>1</v>
      </c>
      <c r="P2530" s="9" t="s">
        <v>9205</v>
      </c>
      <c r="Q2530" s="10">
        <v>4835.8999999999996</v>
      </c>
      <c r="S2530" t="s">
        <v>7097</v>
      </c>
      <c r="T2530">
        <v>45286</v>
      </c>
      <c r="U2530">
        <v>469</v>
      </c>
      <c r="V2530">
        <v>1</v>
      </c>
      <c r="W2530">
        <v>1847.73</v>
      </c>
      <c r="X2530">
        <v>3</v>
      </c>
      <c r="Y2530">
        <v>3</v>
      </c>
      <c r="Z2530">
        <v>2</v>
      </c>
      <c r="AA2530" t="s">
        <v>11837</v>
      </c>
      <c r="AB2530" t="s">
        <v>11834</v>
      </c>
    </row>
    <row r="2531" spans="1:28" x14ac:dyDescent="0.3">
      <c r="A2531" s="9" t="s">
        <v>7097</v>
      </c>
      <c r="B2531" s="20">
        <v>45286</v>
      </c>
      <c r="C2531" s="30">
        <f>superstore_excel!X$2 - B2531</f>
        <v>469</v>
      </c>
      <c r="D2531" s="10">
        <v>1</v>
      </c>
      <c r="E2531" s="10">
        <v>1847.73</v>
      </c>
      <c r="F2531">
        <f t="shared" si="197"/>
        <v>3</v>
      </c>
      <c r="G2531">
        <f t="shared" si="195"/>
        <v>3</v>
      </c>
      <c r="H2531">
        <f t="shared" si="196"/>
        <v>2</v>
      </c>
      <c r="I2531" t="str">
        <f t="shared" si="198"/>
        <v>332</v>
      </c>
      <c r="J2531" t="str">
        <f t="shared" si="199"/>
        <v>Others</v>
      </c>
      <c r="M2531" s="9" t="s">
        <v>8487</v>
      </c>
      <c r="N2531" s="10">
        <v>1</v>
      </c>
      <c r="P2531" s="9" t="s">
        <v>8487</v>
      </c>
      <c r="Q2531" s="10">
        <v>45.38</v>
      </c>
      <c r="S2531" t="s">
        <v>129</v>
      </c>
      <c r="T2531">
        <v>45458</v>
      </c>
      <c r="U2531">
        <v>297</v>
      </c>
      <c r="V2531">
        <v>5</v>
      </c>
      <c r="W2531">
        <v>12368.22080205778</v>
      </c>
      <c r="X2531">
        <v>4</v>
      </c>
      <c r="Y2531">
        <v>4</v>
      </c>
      <c r="Z2531">
        <v>4</v>
      </c>
      <c r="AA2531" t="s">
        <v>11835</v>
      </c>
      <c r="AB2531" t="s">
        <v>11836</v>
      </c>
    </row>
    <row r="2532" spans="1:28" x14ac:dyDescent="0.3">
      <c r="A2532" s="9" t="s">
        <v>129</v>
      </c>
      <c r="B2532" s="20">
        <v>45458</v>
      </c>
      <c r="C2532" s="30">
        <f>superstore_excel!X$2 - B2532</f>
        <v>297</v>
      </c>
      <c r="D2532" s="10">
        <v>5</v>
      </c>
      <c r="E2532" s="10">
        <v>12368.22080205778</v>
      </c>
      <c r="F2532">
        <f t="shared" si="197"/>
        <v>4</v>
      </c>
      <c r="G2532">
        <f t="shared" si="195"/>
        <v>4</v>
      </c>
      <c r="H2532">
        <f t="shared" si="196"/>
        <v>4</v>
      </c>
      <c r="I2532" t="str">
        <f t="shared" si="198"/>
        <v>444</v>
      </c>
      <c r="J2532" t="str">
        <f t="shared" si="199"/>
        <v>Loyal Customers</v>
      </c>
      <c r="M2532" s="9" t="s">
        <v>7097</v>
      </c>
      <c r="N2532" s="10">
        <v>1</v>
      </c>
      <c r="P2532" s="9" t="s">
        <v>7097</v>
      </c>
      <c r="Q2532" s="10">
        <v>1847.73</v>
      </c>
      <c r="S2532" t="s">
        <v>2200</v>
      </c>
      <c r="T2532">
        <v>45566</v>
      </c>
      <c r="U2532">
        <v>189</v>
      </c>
      <c r="V2532">
        <v>4</v>
      </c>
      <c r="W2532">
        <v>10996.115995264769</v>
      </c>
      <c r="X2532">
        <v>4</v>
      </c>
      <c r="Y2532">
        <v>4</v>
      </c>
      <c r="Z2532">
        <v>4</v>
      </c>
      <c r="AA2532" t="s">
        <v>11835</v>
      </c>
      <c r="AB2532" t="s">
        <v>11836</v>
      </c>
    </row>
    <row r="2533" spans="1:28" x14ac:dyDescent="0.3">
      <c r="A2533" s="9" t="s">
        <v>2200</v>
      </c>
      <c r="B2533" s="20">
        <v>45566</v>
      </c>
      <c r="C2533" s="30">
        <f>superstore_excel!X$2 - B2533</f>
        <v>189</v>
      </c>
      <c r="D2533" s="10">
        <v>4</v>
      </c>
      <c r="E2533" s="10">
        <v>10996.115995264769</v>
      </c>
      <c r="F2533">
        <f t="shared" si="197"/>
        <v>4</v>
      </c>
      <c r="G2533">
        <f t="shared" si="195"/>
        <v>4</v>
      </c>
      <c r="H2533">
        <f t="shared" si="196"/>
        <v>4</v>
      </c>
      <c r="I2533" t="str">
        <f t="shared" si="198"/>
        <v>444</v>
      </c>
      <c r="J2533" t="str">
        <f t="shared" si="199"/>
        <v>Loyal Customers</v>
      </c>
      <c r="M2533" s="9" t="s">
        <v>129</v>
      </c>
      <c r="N2533" s="10">
        <v>5</v>
      </c>
      <c r="P2533" s="9" t="s">
        <v>129</v>
      </c>
      <c r="Q2533" s="10">
        <v>12368.22080205778</v>
      </c>
      <c r="S2533" t="s">
        <v>5735</v>
      </c>
      <c r="T2533">
        <v>45167</v>
      </c>
      <c r="U2533">
        <v>588</v>
      </c>
      <c r="V2533">
        <v>1</v>
      </c>
      <c r="W2533">
        <v>2765.26</v>
      </c>
      <c r="X2533">
        <v>2</v>
      </c>
      <c r="Y2533">
        <v>3</v>
      </c>
      <c r="Z2533">
        <v>2</v>
      </c>
      <c r="AA2533" t="s">
        <v>11848</v>
      </c>
      <c r="AB2533" t="s">
        <v>11839</v>
      </c>
    </row>
    <row r="2534" spans="1:28" x14ac:dyDescent="0.3">
      <c r="A2534" s="9" t="s">
        <v>5735</v>
      </c>
      <c r="B2534" s="20">
        <v>45167</v>
      </c>
      <c r="C2534" s="30">
        <f>superstore_excel!X$2 - B2534</f>
        <v>588</v>
      </c>
      <c r="D2534" s="10">
        <v>1</v>
      </c>
      <c r="E2534" s="10">
        <v>2765.26</v>
      </c>
      <c r="F2534">
        <f t="shared" si="197"/>
        <v>2</v>
      </c>
      <c r="G2534">
        <f t="shared" si="195"/>
        <v>3</v>
      </c>
      <c r="H2534">
        <f t="shared" si="196"/>
        <v>2</v>
      </c>
      <c r="I2534" t="str">
        <f t="shared" si="198"/>
        <v>232</v>
      </c>
      <c r="J2534" t="str">
        <f t="shared" si="199"/>
        <v>At Risk</v>
      </c>
      <c r="M2534" s="9" t="s">
        <v>2200</v>
      </c>
      <c r="N2534" s="10">
        <v>4</v>
      </c>
      <c r="P2534" s="9" t="s">
        <v>2200</v>
      </c>
      <c r="Q2534" s="10">
        <v>10996.115995264769</v>
      </c>
      <c r="S2534" t="s">
        <v>10241</v>
      </c>
      <c r="T2534">
        <v>45433</v>
      </c>
      <c r="U2534">
        <v>322</v>
      </c>
      <c r="V2534">
        <v>1</v>
      </c>
      <c r="W2534">
        <v>3441.88</v>
      </c>
      <c r="X2534">
        <v>4</v>
      </c>
      <c r="Y2534">
        <v>3</v>
      </c>
      <c r="Z2534">
        <v>2</v>
      </c>
      <c r="AA2534" t="s">
        <v>11842</v>
      </c>
      <c r="AB2534" t="s">
        <v>11834</v>
      </c>
    </row>
    <row r="2535" spans="1:28" x14ac:dyDescent="0.3">
      <c r="A2535" s="9" t="s">
        <v>10241</v>
      </c>
      <c r="B2535" s="20">
        <v>45433</v>
      </c>
      <c r="C2535" s="30">
        <f>superstore_excel!X$2 - B2535</f>
        <v>322</v>
      </c>
      <c r="D2535" s="10">
        <v>1</v>
      </c>
      <c r="E2535" s="10">
        <v>3441.88</v>
      </c>
      <c r="F2535">
        <f t="shared" si="197"/>
        <v>4</v>
      </c>
      <c r="G2535">
        <f t="shared" si="195"/>
        <v>3</v>
      </c>
      <c r="H2535">
        <f t="shared" si="196"/>
        <v>2</v>
      </c>
      <c r="I2535" t="str">
        <f t="shared" si="198"/>
        <v>432</v>
      </c>
      <c r="J2535" t="str">
        <f t="shared" si="199"/>
        <v>Others</v>
      </c>
      <c r="M2535" s="9" t="s">
        <v>5735</v>
      </c>
      <c r="N2535" s="10">
        <v>1</v>
      </c>
      <c r="P2535" s="9" t="s">
        <v>5735</v>
      </c>
      <c r="Q2535" s="10">
        <v>2765.26</v>
      </c>
      <c r="S2535" t="s">
        <v>255</v>
      </c>
      <c r="T2535">
        <v>45126</v>
      </c>
      <c r="U2535">
        <v>629</v>
      </c>
      <c r="V2535">
        <v>4</v>
      </c>
      <c r="W2535">
        <v>8018.1705010627002</v>
      </c>
      <c r="X2535">
        <v>2</v>
      </c>
      <c r="Y2535">
        <v>4</v>
      </c>
      <c r="Z2535">
        <v>4</v>
      </c>
      <c r="AA2535" t="s">
        <v>11844</v>
      </c>
      <c r="AB2535" t="s">
        <v>11839</v>
      </c>
    </row>
    <row r="2536" spans="1:28" x14ac:dyDescent="0.3">
      <c r="A2536" s="9" t="s">
        <v>255</v>
      </c>
      <c r="B2536" s="20">
        <v>45126</v>
      </c>
      <c r="C2536" s="30">
        <f>superstore_excel!X$2 - B2536</f>
        <v>629</v>
      </c>
      <c r="D2536" s="10">
        <v>4</v>
      </c>
      <c r="E2536" s="10">
        <v>8018.1705010627002</v>
      </c>
      <c r="F2536">
        <f t="shared" si="197"/>
        <v>2</v>
      </c>
      <c r="G2536">
        <f t="shared" si="195"/>
        <v>4</v>
      </c>
      <c r="H2536">
        <f t="shared" si="196"/>
        <v>4</v>
      </c>
      <c r="I2536" t="str">
        <f t="shared" si="198"/>
        <v>244</v>
      </c>
      <c r="J2536" t="str">
        <f t="shared" si="199"/>
        <v>At Risk</v>
      </c>
      <c r="M2536" s="9" t="s">
        <v>10241</v>
      </c>
      <c r="N2536" s="10">
        <v>1</v>
      </c>
      <c r="P2536" s="9" t="s">
        <v>10241</v>
      </c>
      <c r="Q2536" s="10">
        <v>3441.88</v>
      </c>
      <c r="S2536" t="s">
        <v>11222</v>
      </c>
      <c r="T2536">
        <v>45215</v>
      </c>
      <c r="U2536">
        <v>540</v>
      </c>
      <c r="V2536">
        <v>1</v>
      </c>
      <c r="W2536">
        <v>2058.6999999999998</v>
      </c>
      <c r="X2536">
        <v>2</v>
      </c>
      <c r="Y2536">
        <v>3</v>
      </c>
      <c r="Z2536">
        <v>2</v>
      </c>
      <c r="AA2536" t="s">
        <v>11848</v>
      </c>
      <c r="AB2536" t="s">
        <v>11839</v>
      </c>
    </row>
    <row r="2537" spans="1:28" x14ac:dyDescent="0.3">
      <c r="A2537" s="9" t="s">
        <v>11222</v>
      </c>
      <c r="B2537" s="20">
        <v>45215</v>
      </c>
      <c r="C2537" s="30">
        <f>superstore_excel!X$2 - B2537</f>
        <v>540</v>
      </c>
      <c r="D2537" s="10">
        <v>1</v>
      </c>
      <c r="E2537" s="10">
        <v>2058.6999999999998</v>
      </c>
      <c r="F2537">
        <f t="shared" si="197"/>
        <v>2</v>
      </c>
      <c r="G2537">
        <f t="shared" si="195"/>
        <v>3</v>
      </c>
      <c r="H2537">
        <f t="shared" si="196"/>
        <v>2</v>
      </c>
      <c r="I2537" t="str">
        <f t="shared" si="198"/>
        <v>232</v>
      </c>
      <c r="J2537" t="str">
        <f t="shared" si="199"/>
        <v>At Risk</v>
      </c>
      <c r="M2537" s="9" t="s">
        <v>255</v>
      </c>
      <c r="N2537" s="10">
        <v>4</v>
      </c>
      <c r="P2537" s="9" t="s">
        <v>255</v>
      </c>
      <c r="Q2537" s="10">
        <v>8018.1705010627002</v>
      </c>
      <c r="S2537" t="s">
        <v>8509</v>
      </c>
      <c r="T2537">
        <v>45282</v>
      </c>
      <c r="U2537">
        <v>473</v>
      </c>
      <c r="V2537">
        <v>1</v>
      </c>
      <c r="W2537">
        <v>3503.18</v>
      </c>
      <c r="X2537">
        <v>3</v>
      </c>
      <c r="Y2537">
        <v>3</v>
      </c>
      <c r="Z2537">
        <v>3</v>
      </c>
      <c r="AA2537" t="s">
        <v>11845</v>
      </c>
      <c r="AB2537" t="s">
        <v>11834</v>
      </c>
    </row>
    <row r="2538" spans="1:28" x14ac:dyDescent="0.3">
      <c r="A2538" s="9" t="s">
        <v>8509</v>
      </c>
      <c r="B2538" s="20">
        <v>45282</v>
      </c>
      <c r="C2538" s="30">
        <f>superstore_excel!X$2 - B2538</f>
        <v>473</v>
      </c>
      <c r="D2538" s="10">
        <v>1</v>
      </c>
      <c r="E2538" s="10">
        <v>3503.18</v>
      </c>
      <c r="F2538">
        <f t="shared" si="197"/>
        <v>3</v>
      </c>
      <c r="G2538">
        <f t="shared" si="195"/>
        <v>3</v>
      </c>
      <c r="H2538">
        <f t="shared" si="196"/>
        <v>3</v>
      </c>
      <c r="I2538" t="str">
        <f t="shared" si="198"/>
        <v>333</v>
      </c>
      <c r="J2538" t="str">
        <f t="shared" si="199"/>
        <v>Others</v>
      </c>
      <c r="M2538" s="9" t="s">
        <v>11222</v>
      </c>
      <c r="N2538" s="10">
        <v>1</v>
      </c>
      <c r="P2538" s="9" t="s">
        <v>11222</v>
      </c>
      <c r="Q2538" s="10">
        <v>2058.6999999999998</v>
      </c>
      <c r="S2538" t="s">
        <v>6329</v>
      </c>
      <c r="T2538">
        <v>45580</v>
      </c>
      <c r="U2538">
        <v>175</v>
      </c>
      <c r="V2538">
        <v>3</v>
      </c>
      <c r="W2538">
        <v>6480.82</v>
      </c>
      <c r="X2538">
        <v>4</v>
      </c>
      <c r="Y2538">
        <v>4</v>
      </c>
      <c r="Z2538">
        <v>3</v>
      </c>
      <c r="AA2538" t="s">
        <v>11851</v>
      </c>
      <c r="AB2538" t="s">
        <v>11834</v>
      </c>
    </row>
    <row r="2539" spans="1:28" x14ac:dyDescent="0.3">
      <c r="A2539" s="9" t="s">
        <v>6329</v>
      </c>
      <c r="B2539" s="20">
        <v>45580</v>
      </c>
      <c r="C2539" s="30">
        <f>superstore_excel!X$2 - B2539</f>
        <v>175</v>
      </c>
      <c r="D2539" s="10">
        <v>3</v>
      </c>
      <c r="E2539" s="10">
        <v>6480.82</v>
      </c>
      <c r="F2539">
        <f t="shared" si="197"/>
        <v>4</v>
      </c>
      <c r="G2539">
        <f t="shared" si="195"/>
        <v>4</v>
      </c>
      <c r="H2539">
        <f t="shared" si="196"/>
        <v>3</v>
      </c>
      <c r="I2539" t="str">
        <f t="shared" si="198"/>
        <v>443</v>
      </c>
      <c r="J2539" t="str">
        <f t="shared" si="199"/>
        <v>Others</v>
      </c>
      <c r="M2539" s="9" t="s">
        <v>8509</v>
      </c>
      <c r="N2539" s="10">
        <v>1</v>
      </c>
      <c r="P2539" s="9" t="s">
        <v>8509</v>
      </c>
      <c r="Q2539" s="10">
        <v>3503.18</v>
      </c>
      <c r="S2539" t="s">
        <v>1950</v>
      </c>
      <c r="T2539">
        <v>45448</v>
      </c>
      <c r="U2539">
        <v>307</v>
      </c>
      <c r="V2539">
        <v>4</v>
      </c>
      <c r="W2539">
        <v>10952.931278086089</v>
      </c>
      <c r="X2539">
        <v>4</v>
      </c>
      <c r="Y2539">
        <v>4</v>
      </c>
      <c r="Z2539">
        <v>4</v>
      </c>
      <c r="AA2539" t="s">
        <v>11835</v>
      </c>
      <c r="AB2539" t="s">
        <v>11836</v>
      </c>
    </row>
    <row r="2540" spans="1:28" x14ac:dyDescent="0.3">
      <c r="A2540" s="9" t="s">
        <v>1950</v>
      </c>
      <c r="B2540" s="20">
        <v>45448</v>
      </c>
      <c r="C2540" s="30">
        <f>superstore_excel!X$2 - B2540</f>
        <v>307</v>
      </c>
      <c r="D2540" s="10">
        <v>4</v>
      </c>
      <c r="E2540" s="10">
        <v>10952.931278086089</v>
      </c>
      <c r="F2540">
        <f t="shared" si="197"/>
        <v>4</v>
      </c>
      <c r="G2540">
        <f t="shared" si="195"/>
        <v>4</v>
      </c>
      <c r="H2540">
        <f t="shared" si="196"/>
        <v>4</v>
      </c>
      <c r="I2540" t="str">
        <f t="shared" si="198"/>
        <v>444</v>
      </c>
      <c r="J2540" t="str">
        <f t="shared" si="199"/>
        <v>Loyal Customers</v>
      </c>
      <c r="M2540" s="9" t="s">
        <v>6329</v>
      </c>
      <c r="N2540" s="10">
        <v>3</v>
      </c>
      <c r="P2540" s="9" t="s">
        <v>6329</v>
      </c>
      <c r="Q2540" s="10">
        <v>6480.82</v>
      </c>
      <c r="S2540" t="s">
        <v>5111</v>
      </c>
      <c r="T2540">
        <v>45214</v>
      </c>
      <c r="U2540">
        <v>541</v>
      </c>
      <c r="V2540">
        <v>1</v>
      </c>
      <c r="W2540">
        <v>2209.71</v>
      </c>
      <c r="X2540">
        <v>2</v>
      </c>
      <c r="Y2540">
        <v>3</v>
      </c>
      <c r="Z2540">
        <v>2</v>
      </c>
      <c r="AA2540" t="s">
        <v>11848</v>
      </c>
      <c r="AB2540" t="s">
        <v>11839</v>
      </c>
    </row>
    <row r="2541" spans="1:28" x14ac:dyDescent="0.3">
      <c r="A2541" s="9" t="s">
        <v>5111</v>
      </c>
      <c r="B2541" s="20">
        <v>45214</v>
      </c>
      <c r="C2541" s="30">
        <f>superstore_excel!X$2 - B2541</f>
        <v>541</v>
      </c>
      <c r="D2541" s="10">
        <v>1</v>
      </c>
      <c r="E2541" s="10">
        <v>2209.71</v>
      </c>
      <c r="F2541">
        <f t="shared" si="197"/>
        <v>2</v>
      </c>
      <c r="G2541">
        <f t="shared" si="195"/>
        <v>3</v>
      </c>
      <c r="H2541">
        <f t="shared" si="196"/>
        <v>2</v>
      </c>
      <c r="I2541" t="str">
        <f t="shared" si="198"/>
        <v>232</v>
      </c>
      <c r="J2541" t="str">
        <f t="shared" si="199"/>
        <v>At Risk</v>
      </c>
      <c r="M2541" s="9" t="s">
        <v>1950</v>
      </c>
      <c r="N2541" s="10">
        <v>4</v>
      </c>
      <c r="P2541" s="9" t="s">
        <v>1950</v>
      </c>
      <c r="Q2541" s="10">
        <v>10952.931278086089</v>
      </c>
      <c r="S2541" t="s">
        <v>2758</v>
      </c>
      <c r="T2541">
        <v>45217</v>
      </c>
      <c r="U2541">
        <v>538</v>
      </c>
      <c r="V2541">
        <v>1</v>
      </c>
      <c r="W2541">
        <v>2781.13</v>
      </c>
      <c r="X2541">
        <v>2</v>
      </c>
      <c r="Y2541">
        <v>3</v>
      </c>
      <c r="Z2541">
        <v>2</v>
      </c>
      <c r="AA2541" t="s">
        <v>11848</v>
      </c>
      <c r="AB2541" t="s">
        <v>11839</v>
      </c>
    </row>
    <row r="2542" spans="1:28" x14ac:dyDescent="0.3">
      <c r="A2542" s="9" t="s">
        <v>2758</v>
      </c>
      <c r="B2542" s="20">
        <v>45217</v>
      </c>
      <c r="C2542" s="30">
        <f>superstore_excel!X$2 - B2542</f>
        <v>538</v>
      </c>
      <c r="D2542" s="10">
        <v>1</v>
      </c>
      <c r="E2542" s="10">
        <v>2781.13</v>
      </c>
      <c r="F2542">
        <f t="shared" si="197"/>
        <v>2</v>
      </c>
      <c r="G2542">
        <f t="shared" si="195"/>
        <v>3</v>
      </c>
      <c r="H2542">
        <f t="shared" si="196"/>
        <v>2</v>
      </c>
      <c r="I2542" t="str">
        <f t="shared" si="198"/>
        <v>232</v>
      </c>
      <c r="J2542" t="str">
        <f t="shared" si="199"/>
        <v>At Risk</v>
      </c>
      <c r="M2542" s="9" t="s">
        <v>5111</v>
      </c>
      <c r="N2542" s="10">
        <v>1</v>
      </c>
      <c r="P2542" s="9" t="s">
        <v>5111</v>
      </c>
      <c r="Q2542" s="10">
        <v>2209.71</v>
      </c>
      <c r="S2542" t="s">
        <v>449</v>
      </c>
      <c r="T2542">
        <v>45454</v>
      </c>
      <c r="U2542">
        <v>301</v>
      </c>
      <c r="V2542">
        <v>4</v>
      </c>
      <c r="W2542">
        <v>7819.3964760559793</v>
      </c>
      <c r="X2542">
        <v>4</v>
      </c>
      <c r="Y2542">
        <v>4</v>
      </c>
      <c r="Z2542">
        <v>4</v>
      </c>
      <c r="AA2542" t="s">
        <v>11835</v>
      </c>
      <c r="AB2542" t="s">
        <v>11836</v>
      </c>
    </row>
    <row r="2543" spans="1:28" x14ac:dyDescent="0.3">
      <c r="A2543" s="9" t="s">
        <v>449</v>
      </c>
      <c r="B2543" s="20">
        <v>45454</v>
      </c>
      <c r="C2543" s="30">
        <f>superstore_excel!X$2 - B2543</f>
        <v>301</v>
      </c>
      <c r="D2543" s="10">
        <v>4</v>
      </c>
      <c r="E2543" s="10">
        <v>7819.3964760559793</v>
      </c>
      <c r="F2543">
        <f t="shared" si="197"/>
        <v>4</v>
      </c>
      <c r="G2543">
        <f t="shared" si="195"/>
        <v>4</v>
      </c>
      <c r="H2543">
        <f t="shared" si="196"/>
        <v>4</v>
      </c>
      <c r="I2543" t="str">
        <f t="shared" si="198"/>
        <v>444</v>
      </c>
      <c r="J2543" t="str">
        <f t="shared" si="199"/>
        <v>Loyal Customers</v>
      </c>
      <c r="M2543" s="9" t="s">
        <v>2758</v>
      </c>
      <c r="N2543" s="10">
        <v>1</v>
      </c>
      <c r="P2543" s="9" t="s">
        <v>2758</v>
      </c>
      <c r="Q2543" s="10">
        <v>2781.13</v>
      </c>
      <c r="S2543" t="s">
        <v>6375</v>
      </c>
      <c r="T2543">
        <v>45520</v>
      </c>
      <c r="U2543">
        <v>235</v>
      </c>
      <c r="V2543">
        <v>1</v>
      </c>
      <c r="W2543">
        <v>2724.65</v>
      </c>
      <c r="X2543">
        <v>4</v>
      </c>
      <c r="Y2543">
        <v>3</v>
      </c>
      <c r="Z2543">
        <v>2</v>
      </c>
      <c r="AA2543" t="s">
        <v>11842</v>
      </c>
      <c r="AB2543" t="s">
        <v>11834</v>
      </c>
    </row>
    <row r="2544" spans="1:28" x14ac:dyDescent="0.3">
      <c r="A2544" s="9" t="s">
        <v>6375</v>
      </c>
      <c r="B2544" s="20">
        <v>45520</v>
      </c>
      <c r="C2544" s="30">
        <f>superstore_excel!X$2 - B2544</f>
        <v>235</v>
      </c>
      <c r="D2544" s="10">
        <v>1</v>
      </c>
      <c r="E2544" s="10">
        <v>2724.65</v>
      </c>
      <c r="F2544">
        <f t="shared" si="197"/>
        <v>4</v>
      </c>
      <c r="G2544">
        <f t="shared" si="195"/>
        <v>3</v>
      </c>
      <c r="H2544">
        <f t="shared" si="196"/>
        <v>2</v>
      </c>
      <c r="I2544" t="str">
        <f t="shared" si="198"/>
        <v>432</v>
      </c>
      <c r="J2544" t="str">
        <f t="shared" si="199"/>
        <v>Others</v>
      </c>
      <c r="M2544" s="9" t="s">
        <v>449</v>
      </c>
      <c r="N2544" s="10">
        <v>4</v>
      </c>
      <c r="P2544" s="9" t="s">
        <v>449</v>
      </c>
      <c r="Q2544" s="10">
        <v>7819.3964760559793</v>
      </c>
      <c r="S2544" t="s">
        <v>5810</v>
      </c>
      <c r="T2544">
        <v>45566</v>
      </c>
      <c r="U2544">
        <v>189</v>
      </c>
      <c r="V2544">
        <v>1</v>
      </c>
      <c r="W2544">
        <v>4871.5200000000004</v>
      </c>
      <c r="X2544">
        <v>4</v>
      </c>
      <c r="Y2544">
        <v>3</v>
      </c>
      <c r="Z2544">
        <v>3</v>
      </c>
      <c r="AA2544" t="s">
        <v>11833</v>
      </c>
      <c r="AB2544" t="s">
        <v>11834</v>
      </c>
    </row>
    <row r="2545" spans="1:28" x14ac:dyDescent="0.3">
      <c r="A2545" s="9" t="s">
        <v>5810</v>
      </c>
      <c r="B2545" s="20">
        <v>45566</v>
      </c>
      <c r="C2545" s="30">
        <f>superstore_excel!X$2 - B2545</f>
        <v>189</v>
      </c>
      <c r="D2545" s="10">
        <v>1</v>
      </c>
      <c r="E2545" s="10">
        <v>4871.5200000000004</v>
      </c>
      <c r="F2545">
        <f t="shared" si="197"/>
        <v>4</v>
      </c>
      <c r="G2545">
        <f t="shared" si="195"/>
        <v>3</v>
      </c>
      <c r="H2545">
        <f t="shared" si="196"/>
        <v>3</v>
      </c>
      <c r="I2545" t="str">
        <f t="shared" si="198"/>
        <v>433</v>
      </c>
      <c r="J2545" t="str">
        <f t="shared" si="199"/>
        <v>Others</v>
      </c>
      <c r="M2545" s="9" t="s">
        <v>6375</v>
      </c>
      <c r="N2545" s="10">
        <v>1</v>
      </c>
      <c r="P2545" s="9" t="s">
        <v>6375</v>
      </c>
      <c r="Q2545" s="10">
        <v>2724.65</v>
      </c>
      <c r="S2545" t="s">
        <v>4306</v>
      </c>
      <c r="T2545">
        <v>45072</v>
      </c>
      <c r="U2545">
        <v>683</v>
      </c>
      <c r="V2545">
        <v>1</v>
      </c>
      <c r="W2545">
        <v>4941.47</v>
      </c>
      <c r="X2545">
        <v>2</v>
      </c>
      <c r="Y2545">
        <v>3</v>
      </c>
      <c r="Z2545">
        <v>3</v>
      </c>
      <c r="AA2545" t="s">
        <v>11838</v>
      </c>
      <c r="AB2545" t="s">
        <v>11839</v>
      </c>
    </row>
    <row r="2546" spans="1:28" x14ac:dyDescent="0.3">
      <c r="A2546" s="9" t="s">
        <v>4306</v>
      </c>
      <c r="B2546" s="20">
        <v>45072</v>
      </c>
      <c r="C2546" s="30">
        <f>superstore_excel!X$2 - B2546</f>
        <v>683</v>
      </c>
      <c r="D2546" s="10">
        <v>1</v>
      </c>
      <c r="E2546" s="10">
        <v>4941.47</v>
      </c>
      <c r="F2546">
        <f t="shared" si="197"/>
        <v>2</v>
      </c>
      <c r="G2546">
        <f t="shared" si="195"/>
        <v>3</v>
      </c>
      <c r="H2546">
        <f t="shared" si="196"/>
        <v>3</v>
      </c>
      <c r="I2546" t="str">
        <f t="shared" si="198"/>
        <v>233</v>
      </c>
      <c r="J2546" t="str">
        <f t="shared" si="199"/>
        <v>At Risk</v>
      </c>
      <c r="M2546" s="9" t="s">
        <v>5810</v>
      </c>
      <c r="N2546" s="10">
        <v>1</v>
      </c>
      <c r="P2546" s="9" t="s">
        <v>5810</v>
      </c>
      <c r="Q2546" s="10">
        <v>4871.5200000000004</v>
      </c>
      <c r="S2546" t="s">
        <v>2566</v>
      </c>
      <c r="T2546">
        <v>45466</v>
      </c>
      <c r="U2546">
        <v>289</v>
      </c>
      <c r="V2546">
        <v>1</v>
      </c>
      <c r="W2546">
        <v>3017.68</v>
      </c>
      <c r="X2546">
        <v>4</v>
      </c>
      <c r="Y2546">
        <v>3</v>
      </c>
      <c r="Z2546">
        <v>2</v>
      </c>
      <c r="AA2546" t="s">
        <v>11842</v>
      </c>
      <c r="AB2546" t="s">
        <v>11834</v>
      </c>
    </row>
    <row r="2547" spans="1:28" x14ac:dyDescent="0.3">
      <c r="A2547" s="9" t="s">
        <v>2566</v>
      </c>
      <c r="B2547" s="20">
        <v>45466</v>
      </c>
      <c r="C2547" s="30">
        <f>superstore_excel!X$2 - B2547</f>
        <v>289</v>
      </c>
      <c r="D2547" s="10">
        <v>1</v>
      </c>
      <c r="E2547" s="10">
        <v>3017.68</v>
      </c>
      <c r="F2547">
        <f t="shared" si="197"/>
        <v>4</v>
      </c>
      <c r="G2547">
        <f t="shared" si="195"/>
        <v>3</v>
      </c>
      <c r="H2547">
        <f t="shared" si="196"/>
        <v>2</v>
      </c>
      <c r="I2547" t="str">
        <f t="shared" si="198"/>
        <v>432</v>
      </c>
      <c r="J2547" t="str">
        <f t="shared" si="199"/>
        <v>Others</v>
      </c>
      <c r="M2547" s="9" t="s">
        <v>4306</v>
      </c>
      <c r="N2547" s="10">
        <v>1</v>
      </c>
      <c r="P2547" s="9" t="s">
        <v>4306</v>
      </c>
      <c r="Q2547" s="10">
        <v>4941.47</v>
      </c>
      <c r="S2547" t="s">
        <v>7112</v>
      </c>
      <c r="T2547">
        <v>45500</v>
      </c>
      <c r="U2547">
        <v>255</v>
      </c>
      <c r="V2547">
        <v>1</v>
      </c>
      <c r="W2547">
        <v>74.099999999999994</v>
      </c>
      <c r="X2547">
        <v>4</v>
      </c>
      <c r="Y2547">
        <v>3</v>
      </c>
      <c r="Z2547">
        <v>1</v>
      </c>
      <c r="AA2547" t="s">
        <v>11840</v>
      </c>
      <c r="AB2547" t="s">
        <v>11834</v>
      </c>
    </row>
    <row r="2548" spans="1:28" x14ac:dyDescent="0.3">
      <c r="A2548" s="9" t="s">
        <v>7112</v>
      </c>
      <c r="B2548" s="20">
        <v>45500</v>
      </c>
      <c r="C2548" s="30">
        <f>superstore_excel!X$2 - B2548</f>
        <v>255</v>
      </c>
      <c r="D2548" s="10">
        <v>1</v>
      </c>
      <c r="E2548" s="10">
        <v>74.099999999999994</v>
      </c>
      <c r="F2548">
        <f t="shared" si="197"/>
        <v>4</v>
      </c>
      <c r="G2548">
        <f t="shared" si="195"/>
        <v>3</v>
      </c>
      <c r="H2548">
        <f t="shared" si="196"/>
        <v>1</v>
      </c>
      <c r="I2548" t="str">
        <f t="shared" si="198"/>
        <v>431</v>
      </c>
      <c r="J2548" t="str">
        <f t="shared" si="199"/>
        <v>Others</v>
      </c>
      <c r="M2548" s="9" t="s">
        <v>2566</v>
      </c>
      <c r="N2548" s="10">
        <v>1</v>
      </c>
      <c r="P2548" s="9" t="s">
        <v>2566</v>
      </c>
      <c r="Q2548" s="10">
        <v>3017.68</v>
      </c>
      <c r="S2548" t="s">
        <v>8229</v>
      </c>
      <c r="T2548">
        <v>45492</v>
      </c>
      <c r="U2548">
        <v>263</v>
      </c>
      <c r="V2548">
        <v>1</v>
      </c>
      <c r="W2548">
        <v>1616.71</v>
      </c>
      <c r="X2548">
        <v>4</v>
      </c>
      <c r="Y2548">
        <v>3</v>
      </c>
      <c r="Z2548">
        <v>1</v>
      </c>
      <c r="AA2548" t="s">
        <v>11840</v>
      </c>
      <c r="AB2548" t="s">
        <v>11834</v>
      </c>
    </row>
    <row r="2549" spans="1:28" x14ac:dyDescent="0.3">
      <c r="A2549" s="9" t="s">
        <v>8229</v>
      </c>
      <c r="B2549" s="20">
        <v>45492</v>
      </c>
      <c r="C2549" s="30">
        <f>superstore_excel!X$2 - B2549</f>
        <v>263</v>
      </c>
      <c r="D2549" s="10">
        <v>1</v>
      </c>
      <c r="E2549" s="10">
        <v>1616.71</v>
      </c>
      <c r="F2549">
        <f t="shared" si="197"/>
        <v>4</v>
      </c>
      <c r="G2549">
        <f t="shared" si="195"/>
        <v>3</v>
      </c>
      <c r="H2549">
        <f t="shared" si="196"/>
        <v>1</v>
      </c>
      <c r="I2549" t="str">
        <f t="shared" si="198"/>
        <v>431</v>
      </c>
      <c r="J2549" t="str">
        <f t="shared" si="199"/>
        <v>Others</v>
      </c>
      <c r="M2549" s="9" t="s">
        <v>7112</v>
      </c>
      <c r="N2549" s="10">
        <v>1</v>
      </c>
      <c r="P2549" s="9" t="s">
        <v>7112</v>
      </c>
      <c r="Q2549" s="10">
        <v>74.099999999999994</v>
      </c>
      <c r="S2549" t="s">
        <v>6734</v>
      </c>
      <c r="T2549">
        <v>45648</v>
      </c>
      <c r="U2549">
        <v>107</v>
      </c>
      <c r="V2549">
        <v>1</v>
      </c>
      <c r="W2549">
        <v>1149.1600000000001</v>
      </c>
      <c r="X2549">
        <v>5</v>
      </c>
      <c r="Y2549">
        <v>3</v>
      </c>
      <c r="Z2549">
        <v>1</v>
      </c>
      <c r="AA2549" t="s">
        <v>11850</v>
      </c>
      <c r="AB2549" t="s">
        <v>11832</v>
      </c>
    </row>
    <row r="2550" spans="1:28" x14ac:dyDescent="0.3">
      <c r="A2550" s="9" t="s">
        <v>6734</v>
      </c>
      <c r="B2550" s="20">
        <v>45648</v>
      </c>
      <c r="C2550" s="30">
        <f>superstore_excel!X$2 - B2550</f>
        <v>107</v>
      </c>
      <c r="D2550" s="10">
        <v>1</v>
      </c>
      <c r="E2550" s="10">
        <v>1149.1600000000001</v>
      </c>
      <c r="F2550">
        <f t="shared" si="197"/>
        <v>5</v>
      </c>
      <c r="G2550">
        <f t="shared" si="195"/>
        <v>3</v>
      </c>
      <c r="H2550">
        <f t="shared" si="196"/>
        <v>1</v>
      </c>
      <c r="I2550" t="str">
        <f t="shared" si="198"/>
        <v>531</v>
      </c>
      <c r="J2550" t="str">
        <f t="shared" si="199"/>
        <v>Recent Customers</v>
      </c>
      <c r="M2550" s="9" t="s">
        <v>8229</v>
      </c>
      <c r="N2550" s="10">
        <v>1</v>
      </c>
      <c r="P2550" s="9" t="s">
        <v>8229</v>
      </c>
      <c r="Q2550" s="10">
        <v>1616.71</v>
      </c>
      <c r="S2550" t="s">
        <v>425</v>
      </c>
      <c r="T2550">
        <v>45272</v>
      </c>
      <c r="U2550">
        <v>483</v>
      </c>
      <c r="V2550">
        <v>5</v>
      </c>
      <c r="W2550">
        <v>11384.416979181809</v>
      </c>
      <c r="X2550">
        <v>3</v>
      </c>
      <c r="Y2550">
        <v>4</v>
      </c>
      <c r="Z2550">
        <v>4</v>
      </c>
      <c r="AA2550" t="s">
        <v>11853</v>
      </c>
      <c r="AB2550" t="s">
        <v>11834</v>
      </c>
    </row>
    <row r="2551" spans="1:28" x14ac:dyDescent="0.3">
      <c r="A2551" s="9" t="s">
        <v>425</v>
      </c>
      <c r="B2551" s="20">
        <v>45272</v>
      </c>
      <c r="C2551" s="30">
        <f>superstore_excel!X$2 - B2551</f>
        <v>483</v>
      </c>
      <c r="D2551" s="10">
        <v>5</v>
      </c>
      <c r="E2551" s="10">
        <v>11384.416979181809</v>
      </c>
      <c r="F2551">
        <f t="shared" si="197"/>
        <v>3</v>
      </c>
      <c r="G2551">
        <f t="shared" si="195"/>
        <v>4</v>
      </c>
      <c r="H2551">
        <f t="shared" si="196"/>
        <v>4</v>
      </c>
      <c r="I2551" t="str">
        <f t="shared" si="198"/>
        <v>344</v>
      </c>
      <c r="J2551" t="str">
        <f t="shared" si="199"/>
        <v>Others</v>
      </c>
      <c r="M2551" s="9" t="s">
        <v>6734</v>
      </c>
      <c r="N2551" s="10">
        <v>1</v>
      </c>
      <c r="P2551" s="9" t="s">
        <v>6734</v>
      </c>
      <c r="Q2551" s="10">
        <v>1149.1600000000001</v>
      </c>
      <c r="S2551" t="s">
        <v>8789</v>
      </c>
      <c r="T2551">
        <v>45136</v>
      </c>
      <c r="U2551">
        <v>619</v>
      </c>
      <c r="V2551">
        <v>1</v>
      </c>
      <c r="W2551">
        <v>2532.63</v>
      </c>
      <c r="X2551">
        <v>2</v>
      </c>
      <c r="Y2551">
        <v>3</v>
      </c>
      <c r="Z2551">
        <v>2</v>
      </c>
      <c r="AA2551" t="s">
        <v>11848</v>
      </c>
      <c r="AB2551" t="s">
        <v>11839</v>
      </c>
    </row>
    <row r="2552" spans="1:28" x14ac:dyDescent="0.3">
      <c r="A2552" s="9" t="s">
        <v>8789</v>
      </c>
      <c r="B2552" s="20">
        <v>45136</v>
      </c>
      <c r="C2552" s="30">
        <f>superstore_excel!X$2 - B2552</f>
        <v>619</v>
      </c>
      <c r="D2552" s="10">
        <v>1</v>
      </c>
      <c r="E2552" s="10">
        <v>2532.63</v>
      </c>
      <c r="F2552">
        <f t="shared" si="197"/>
        <v>2</v>
      </c>
      <c r="G2552">
        <f t="shared" si="195"/>
        <v>3</v>
      </c>
      <c r="H2552">
        <f t="shared" si="196"/>
        <v>2</v>
      </c>
      <c r="I2552" t="str">
        <f t="shared" si="198"/>
        <v>232</v>
      </c>
      <c r="J2552" t="str">
        <f t="shared" si="199"/>
        <v>At Risk</v>
      </c>
      <c r="M2552" s="9" t="s">
        <v>425</v>
      </c>
      <c r="N2552" s="10">
        <v>5</v>
      </c>
      <c r="P2552" s="9" t="s">
        <v>425</v>
      </c>
      <c r="Q2552" s="10">
        <v>11384.416979181809</v>
      </c>
      <c r="S2552" t="s">
        <v>5562</v>
      </c>
      <c r="T2552">
        <v>45244</v>
      </c>
      <c r="U2552">
        <v>511</v>
      </c>
      <c r="V2552">
        <v>1</v>
      </c>
      <c r="W2552">
        <v>93.72</v>
      </c>
      <c r="X2552">
        <v>3</v>
      </c>
      <c r="Y2552">
        <v>3</v>
      </c>
      <c r="Z2552">
        <v>1</v>
      </c>
      <c r="AA2552" t="s">
        <v>11841</v>
      </c>
      <c r="AB2552" t="s">
        <v>11834</v>
      </c>
    </row>
    <row r="2553" spans="1:28" x14ac:dyDescent="0.3">
      <c r="A2553" s="9" t="s">
        <v>5562</v>
      </c>
      <c r="B2553" s="20">
        <v>45244</v>
      </c>
      <c r="C2553" s="30">
        <f>superstore_excel!X$2 - B2553</f>
        <v>511</v>
      </c>
      <c r="D2553" s="10">
        <v>1</v>
      </c>
      <c r="E2553" s="10">
        <v>93.72</v>
      </c>
      <c r="F2553">
        <f t="shared" si="197"/>
        <v>3</v>
      </c>
      <c r="G2553">
        <f t="shared" si="195"/>
        <v>3</v>
      </c>
      <c r="H2553">
        <f t="shared" si="196"/>
        <v>1</v>
      </c>
      <c r="I2553" t="str">
        <f t="shared" si="198"/>
        <v>331</v>
      </c>
      <c r="J2553" t="str">
        <f t="shared" si="199"/>
        <v>Others</v>
      </c>
      <c r="M2553" s="9" t="s">
        <v>8789</v>
      </c>
      <c r="N2553" s="10">
        <v>1</v>
      </c>
      <c r="P2553" s="9" t="s">
        <v>8789</v>
      </c>
      <c r="Q2553" s="10">
        <v>2532.63</v>
      </c>
      <c r="S2553" t="s">
        <v>6234</v>
      </c>
      <c r="T2553">
        <v>45674</v>
      </c>
      <c r="U2553">
        <v>81</v>
      </c>
      <c r="V2553">
        <v>2</v>
      </c>
      <c r="W2553">
        <v>6419.1900000000005</v>
      </c>
      <c r="X2553">
        <v>5</v>
      </c>
      <c r="Y2553">
        <v>4</v>
      </c>
      <c r="Z2553">
        <v>3</v>
      </c>
      <c r="AA2553" t="s">
        <v>11854</v>
      </c>
      <c r="AB2553" t="s">
        <v>11832</v>
      </c>
    </row>
    <row r="2554" spans="1:28" x14ac:dyDescent="0.3">
      <c r="A2554" s="9" t="s">
        <v>6234</v>
      </c>
      <c r="B2554" s="20">
        <v>45674</v>
      </c>
      <c r="C2554" s="30">
        <f>superstore_excel!X$2 - B2554</f>
        <v>81</v>
      </c>
      <c r="D2554" s="10">
        <v>2</v>
      </c>
      <c r="E2554" s="10">
        <v>6419.1900000000005</v>
      </c>
      <c r="F2554">
        <f t="shared" si="197"/>
        <v>5</v>
      </c>
      <c r="G2554">
        <f t="shared" si="195"/>
        <v>4</v>
      </c>
      <c r="H2554">
        <f t="shared" si="196"/>
        <v>3</v>
      </c>
      <c r="I2554" t="str">
        <f t="shared" si="198"/>
        <v>543</v>
      </c>
      <c r="J2554" t="str">
        <f t="shared" si="199"/>
        <v>Recent Customers</v>
      </c>
      <c r="M2554" s="9" t="s">
        <v>5562</v>
      </c>
      <c r="N2554" s="10">
        <v>1</v>
      </c>
      <c r="P2554" s="9" t="s">
        <v>5562</v>
      </c>
      <c r="Q2554" s="10">
        <v>93.72</v>
      </c>
      <c r="S2554" t="s">
        <v>10389</v>
      </c>
      <c r="T2554">
        <v>45385</v>
      </c>
      <c r="U2554">
        <v>370</v>
      </c>
      <c r="V2554">
        <v>1</v>
      </c>
      <c r="W2554">
        <v>4344.37</v>
      </c>
      <c r="X2554">
        <v>3</v>
      </c>
      <c r="Y2554">
        <v>3</v>
      </c>
      <c r="Z2554">
        <v>3</v>
      </c>
      <c r="AA2554" t="s">
        <v>11845</v>
      </c>
      <c r="AB2554" t="s">
        <v>11834</v>
      </c>
    </row>
    <row r="2555" spans="1:28" x14ac:dyDescent="0.3">
      <c r="A2555" s="9" t="s">
        <v>10389</v>
      </c>
      <c r="B2555" s="20">
        <v>45385</v>
      </c>
      <c r="C2555" s="30">
        <f>superstore_excel!X$2 - B2555</f>
        <v>370</v>
      </c>
      <c r="D2555" s="10">
        <v>1</v>
      </c>
      <c r="E2555" s="10">
        <v>4344.37</v>
      </c>
      <c r="F2555">
        <f t="shared" si="197"/>
        <v>3</v>
      </c>
      <c r="G2555">
        <f t="shared" si="195"/>
        <v>3</v>
      </c>
      <c r="H2555">
        <f t="shared" si="196"/>
        <v>3</v>
      </c>
      <c r="I2555" t="str">
        <f t="shared" si="198"/>
        <v>333</v>
      </c>
      <c r="J2555" t="str">
        <f t="shared" si="199"/>
        <v>Others</v>
      </c>
      <c r="M2555" s="9" t="s">
        <v>6234</v>
      </c>
      <c r="N2555" s="10">
        <v>2</v>
      </c>
      <c r="P2555" s="9" t="s">
        <v>6234</v>
      </c>
      <c r="Q2555" s="10">
        <v>6419.1900000000005</v>
      </c>
      <c r="S2555" t="s">
        <v>5547</v>
      </c>
      <c r="T2555">
        <v>45164</v>
      </c>
      <c r="U2555">
        <v>591</v>
      </c>
      <c r="V2555">
        <v>1</v>
      </c>
      <c r="W2555">
        <v>3178.51</v>
      </c>
      <c r="X2555">
        <v>2</v>
      </c>
      <c r="Y2555">
        <v>3</v>
      </c>
      <c r="Z2555">
        <v>2</v>
      </c>
      <c r="AA2555" t="s">
        <v>11848</v>
      </c>
      <c r="AB2555" t="s">
        <v>11839</v>
      </c>
    </row>
    <row r="2556" spans="1:28" x14ac:dyDescent="0.3">
      <c r="A2556" s="9" t="s">
        <v>5547</v>
      </c>
      <c r="B2556" s="20">
        <v>45164</v>
      </c>
      <c r="C2556" s="30">
        <f>superstore_excel!X$2 - B2556</f>
        <v>591</v>
      </c>
      <c r="D2556" s="10">
        <v>1</v>
      </c>
      <c r="E2556" s="10">
        <v>3178.51</v>
      </c>
      <c r="F2556">
        <f t="shared" si="197"/>
        <v>2</v>
      </c>
      <c r="G2556">
        <f t="shared" si="195"/>
        <v>3</v>
      </c>
      <c r="H2556">
        <f t="shared" si="196"/>
        <v>2</v>
      </c>
      <c r="I2556" t="str">
        <f t="shared" si="198"/>
        <v>232</v>
      </c>
      <c r="J2556" t="str">
        <f t="shared" si="199"/>
        <v>At Risk</v>
      </c>
      <c r="M2556" s="9" t="s">
        <v>10389</v>
      </c>
      <c r="N2556" s="10">
        <v>1</v>
      </c>
      <c r="P2556" s="9" t="s">
        <v>10389</v>
      </c>
      <c r="Q2556" s="10">
        <v>4344.37</v>
      </c>
      <c r="S2556" t="s">
        <v>2783</v>
      </c>
      <c r="T2556">
        <v>45062</v>
      </c>
      <c r="U2556">
        <v>693</v>
      </c>
      <c r="V2556">
        <v>1</v>
      </c>
      <c r="W2556">
        <v>4422.53</v>
      </c>
      <c r="X2556">
        <v>2</v>
      </c>
      <c r="Y2556">
        <v>3</v>
      </c>
      <c r="Z2556">
        <v>3</v>
      </c>
      <c r="AA2556" t="s">
        <v>11838</v>
      </c>
      <c r="AB2556" t="s">
        <v>11839</v>
      </c>
    </row>
    <row r="2557" spans="1:28" x14ac:dyDescent="0.3">
      <c r="A2557" s="9" t="s">
        <v>2783</v>
      </c>
      <c r="B2557" s="20">
        <v>45062</v>
      </c>
      <c r="C2557" s="30">
        <f>superstore_excel!X$2 - B2557</f>
        <v>693</v>
      </c>
      <c r="D2557" s="10">
        <v>1</v>
      </c>
      <c r="E2557" s="10">
        <v>4422.53</v>
      </c>
      <c r="F2557">
        <f t="shared" si="197"/>
        <v>2</v>
      </c>
      <c r="G2557">
        <f t="shared" si="195"/>
        <v>3</v>
      </c>
      <c r="H2557">
        <f t="shared" si="196"/>
        <v>3</v>
      </c>
      <c r="I2557" t="str">
        <f t="shared" si="198"/>
        <v>233</v>
      </c>
      <c r="J2557" t="str">
        <f t="shared" si="199"/>
        <v>At Risk</v>
      </c>
      <c r="M2557" s="9" t="s">
        <v>5547</v>
      </c>
      <c r="N2557" s="10">
        <v>1</v>
      </c>
      <c r="P2557" s="9" t="s">
        <v>5547</v>
      </c>
      <c r="Q2557" s="10">
        <v>3178.51</v>
      </c>
      <c r="S2557" t="s">
        <v>1333</v>
      </c>
      <c r="T2557">
        <v>45074</v>
      </c>
      <c r="U2557">
        <v>681</v>
      </c>
      <c r="V2557">
        <v>4</v>
      </c>
      <c r="W2557">
        <v>7527.1511098789015</v>
      </c>
      <c r="X2557">
        <v>2</v>
      </c>
      <c r="Y2557">
        <v>4</v>
      </c>
      <c r="Z2557">
        <v>4</v>
      </c>
      <c r="AA2557" t="s">
        <v>11844</v>
      </c>
      <c r="AB2557" t="s">
        <v>11839</v>
      </c>
    </row>
    <row r="2558" spans="1:28" x14ac:dyDescent="0.3">
      <c r="A2558" s="9" t="s">
        <v>1333</v>
      </c>
      <c r="B2558" s="20">
        <v>45074</v>
      </c>
      <c r="C2558" s="30">
        <f>superstore_excel!X$2 - B2558</f>
        <v>681</v>
      </c>
      <c r="D2558" s="10">
        <v>4</v>
      </c>
      <c r="E2558" s="10">
        <v>7527.1511098789015</v>
      </c>
      <c r="F2558">
        <f t="shared" si="197"/>
        <v>2</v>
      </c>
      <c r="G2558">
        <f t="shared" si="195"/>
        <v>4</v>
      </c>
      <c r="H2558">
        <f t="shared" si="196"/>
        <v>4</v>
      </c>
      <c r="I2558" t="str">
        <f t="shared" si="198"/>
        <v>244</v>
      </c>
      <c r="J2558" t="str">
        <f t="shared" si="199"/>
        <v>At Risk</v>
      </c>
      <c r="M2558" s="9" t="s">
        <v>2783</v>
      </c>
      <c r="N2558" s="10">
        <v>1</v>
      </c>
      <c r="P2558" s="9" t="s">
        <v>2783</v>
      </c>
      <c r="Q2558" s="10">
        <v>4422.53</v>
      </c>
      <c r="S2558" t="s">
        <v>5450</v>
      </c>
      <c r="T2558">
        <v>45233</v>
      </c>
      <c r="U2558">
        <v>522</v>
      </c>
      <c r="V2558">
        <v>1</v>
      </c>
      <c r="W2558">
        <v>71.83</v>
      </c>
      <c r="X2558">
        <v>3</v>
      </c>
      <c r="Y2558">
        <v>3</v>
      </c>
      <c r="Z2558">
        <v>1</v>
      </c>
      <c r="AA2558" t="s">
        <v>11841</v>
      </c>
      <c r="AB2558" t="s">
        <v>11834</v>
      </c>
    </row>
    <row r="2559" spans="1:28" x14ac:dyDescent="0.3">
      <c r="A2559" s="9" t="s">
        <v>5450</v>
      </c>
      <c r="B2559" s="20">
        <v>45233</v>
      </c>
      <c r="C2559" s="30">
        <f>superstore_excel!X$2 - B2559</f>
        <v>522</v>
      </c>
      <c r="D2559" s="10">
        <v>1</v>
      </c>
      <c r="E2559" s="10">
        <v>71.83</v>
      </c>
      <c r="F2559">
        <f t="shared" si="197"/>
        <v>3</v>
      </c>
      <c r="G2559">
        <f t="shared" si="195"/>
        <v>3</v>
      </c>
      <c r="H2559">
        <f t="shared" si="196"/>
        <v>1</v>
      </c>
      <c r="I2559" t="str">
        <f t="shared" si="198"/>
        <v>331</v>
      </c>
      <c r="J2559" t="str">
        <f t="shared" si="199"/>
        <v>Others</v>
      </c>
      <c r="M2559" s="9" t="s">
        <v>1333</v>
      </c>
      <c r="N2559" s="10">
        <v>4</v>
      </c>
      <c r="P2559" s="9" t="s">
        <v>1333</v>
      </c>
      <c r="Q2559" s="10">
        <v>7527.1511098789015</v>
      </c>
      <c r="S2559" t="s">
        <v>2688</v>
      </c>
      <c r="T2559">
        <v>45466</v>
      </c>
      <c r="U2559">
        <v>289</v>
      </c>
      <c r="V2559">
        <v>1</v>
      </c>
      <c r="W2559">
        <v>1944.6</v>
      </c>
      <c r="X2559">
        <v>4</v>
      </c>
      <c r="Y2559">
        <v>3</v>
      </c>
      <c r="Z2559">
        <v>2</v>
      </c>
      <c r="AA2559" t="s">
        <v>11842</v>
      </c>
      <c r="AB2559" t="s">
        <v>11834</v>
      </c>
    </row>
    <row r="2560" spans="1:28" x14ac:dyDescent="0.3">
      <c r="A2560" s="9" t="s">
        <v>2688</v>
      </c>
      <c r="B2560" s="20">
        <v>45466</v>
      </c>
      <c r="C2560" s="30">
        <f>superstore_excel!X$2 - B2560</f>
        <v>289</v>
      </c>
      <c r="D2560" s="10">
        <v>1</v>
      </c>
      <c r="E2560" s="10">
        <v>1944.6</v>
      </c>
      <c r="F2560">
        <f t="shared" si="197"/>
        <v>4</v>
      </c>
      <c r="G2560">
        <f t="shared" si="195"/>
        <v>3</v>
      </c>
      <c r="H2560">
        <f t="shared" si="196"/>
        <v>2</v>
      </c>
      <c r="I2560" t="str">
        <f t="shared" si="198"/>
        <v>432</v>
      </c>
      <c r="J2560" t="str">
        <f t="shared" si="199"/>
        <v>Others</v>
      </c>
      <c r="M2560" s="9" t="s">
        <v>5450</v>
      </c>
      <c r="N2560" s="10">
        <v>1</v>
      </c>
      <c r="P2560" s="9" t="s">
        <v>5450</v>
      </c>
      <c r="Q2560" s="10">
        <v>71.83</v>
      </c>
      <c r="S2560" t="s">
        <v>2632</v>
      </c>
      <c r="T2560">
        <v>45027</v>
      </c>
      <c r="U2560">
        <v>728</v>
      </c>
      <c r="V2560">
        <v>1</v>
      </c>
      <c r="W2560">
        <v>2702.06</v>
      </c>
      <c r="X2560">
        <v>2</v>
      </c>
      <c r="Y2560">
        <v>3</v>
      </c>
      <c r="Z2560">
        <v>2</v>
      </c>
      <c r="AA2560" t="s">
        <v>11848</v>
      </c>
      <c r="AB2560" t="s">
        <v>11839</v>
      </c>
    </row>
    <row r="2561" spans="1:28" x14ac:dyDescent="0.3">
      <c r="A2561" s="9" t="s">
        <v>2632</v>
      </c>
      <c r="B2561" s="20">
        <v>45027</v>
      </c>
      <c r="C2561" s="30">
        <f>superstore_excel!X$2 - B2561</f>
        <v>728</v>
      </c>
      <c r="D2561" s="10">
        <v>1</v>
      </c>
      <c r="E2561" s="10">
        <v>2702.06</v>
      </c>
      <c r="F2561">
        <f t="shared" si="197"/>
        <v>2</v>
      </c>
      <c r="G2561">
        <f t="shared" si="195"/>
        <v>3</v>
      </c>
      <c r="H2561">
        <f t="shared" si="196"/>
        <v>2</v>
      </c>
      <c r="I2561" t="str">
        <f t="shared" si="198"/>
        <v>232</v>
      </c>
      <c r="J2561" t="str">
        <f t="shared" si="199"/>
        <v>At Risk</v>
      </c>
      <c r="M2561" s="9" t="s">
        <v>2688</v>
      </c>
      <c r="N2561" s="10">
        <v>1</v>
      </c>
      <c r="P2561" s="9" t="s">
        <v>2688</v>
      </c>
      <c r="Q2561" s="10">
        <v>1944.6</v>
      </c>
      <c r="S2561" t="s">
        <v>2733</v>
      </c>
      <c r="T2561">
        <v>45068</v>
      </c>
      <c r="U2561">
        <v>687</v>
      </c>
      <c r="V2561">
        <v>1</v>
      </c>
      <c r="W2561">
        <v>388.33</v>
      </c>
      <c r="X2561">
        <v>2</v>
      </c>
      <c r="Y2561">
        <v>3</v>
      </c>
      <c r="Z2561">
        <v>1</v>
      </c>
      <c r="AA2561" t="s">
        <v>11847</v>
      </c>
      <c r="AB2561" t="s">
        <v>11839</v>
      </c>
    </row>
    <row r="2562" spans="1:28" x14ac:dyDescent="0.3">
      <c r="A2562" s="9" t="s">
        <v>2733</v>
      </c>
      <c r="B2562" s="20">
        <v>45068</v>
      </c>
      <c r="C2562" s="30">
        <f>superstore_excel!X$2 - B2562</f>
        <v>687</v>
      </c>
      <c r="D2562" s="10">
        <v>1</v>
      </c>
      <c r="E2562" s="10">
        <v>388.33</v>
      </c>
      <c r="F2562">
        <f t="shared" si="197"/>
        <v>2</v>
      </c>
      <c r="G2562">
        <f t="shared" si="195"/>
        <v>3</v>
      </c>
      <c r="H2562">
        <f t="shared" si="196"/>
        <v>1</v>
      </c>
      <c r="I2562" t="str">
        <f t="shared" si="198"/>
        <v>231</v>
      </c>
      <c r="J2562" t="str">
        <f t="shared" si="199"/>
        <v>At Risk</v>
      </c>
      <c r="M2562" s="9" t="s">
        <v>2632</v>
      </c>
      <c r="N2562" s="10">
        <v>1</v>
      </c>
      <c r="P2562" s="9" t="s">
        <v>2632</v>
      </c>
      <c r="Q2562" s="10">
        <v>2702.06</v>
      </c>
      <c r="S2562" t="s">
        <v>4302</v>
      </c>
      <c r="T2562">
        <v>45397</v>
      </c>
      <c r="U2562">
        <v>358</v>
      </c>
      <c r="V2562">
        <v>1</v>
      </c>
      <c r="W2562">
        <v>2273.77</v>
      </c>
      <c r="X2562">
        <v>3</v>
      </c>
      <c r="Y2562">
        <v>3</v>
      </c>
      <c r="Z2562">
        <v>2</v>
      </c>
      <c r="AA2562" t="s">
        <v>11837</v>
      </c>
      <c r="AB2562" t="s">
        <v>11834</v>
      </c>
    </row>
    <row r="2563" spans="1:28" x14ac:dyDescent="0.3">
      <c r="A2563" s="9" t="s">
        <v>4302</v>
      </c>
      <c r="B2563" s="20">
        <v>45397</v>
      </c>
      <c r="C2563" s="30">
        <f>superstore_excel!X$2 - B2563</f>
        <v>358</v>
      </c>
      <c r="D2563" s="10">
        <v>1</v>
      </c>
      <c r="E2563" s="10">
        <v>2273.77</v>
      </c>
      <c r="F2563">
        <f t="shared" si="197"/>
        <v>3</v>
      </c>
      <c r="G2563">
        <f t="shared" si="195"/>
        <v>3</v>
      </c>
      <c r="H2563">
        <f t="shared" si="196"/>
        <v>2</v>
      </c>
      <c r="I2563" t="str">
        <f t="shared" si="198"/>
        <v>332</v>
      </c>
      <c r="J2563" t="str">
        <f t="shared" si="199"/>
        <v>Others</v>
      </c>
      <c r="M2563" s="9" t="s">
        <v>2733</v>
      </c>
      <c r="N2563" s="10">
        <v>1</v>
      </c>
      <c r="P2563" s="9" t="s">
        <v>2733</v>
      </c>
      <c r="Q2563" s="10">
        <v>388.33</v>
      </c>
      <c r="S2563" t="s">
        <v>1111</v>
      </c>
      <c r="T2563">
        <v>45283</v>
      </c>
      <c r="U2563">
        <v>472</v>
      </c>
      <c r="V2563">
        <v>5</v>
      </c>
      <c r="W2563">
        <v>14528.47913905343</v>
      </c>
      <c r="X2563">
        <v>3</v>
      </c>
      <c r="Y2563">
        <v>4</v>
      </c>
      <c r="Z2563">
        <v>4</v>
      </c>
      <c r="AA2563" t="s">
        <v>11853</v>
      </c>
      <c r="AB2563" t="s">
        <v>11834</v>
      </c>
    </row>
    <row r="2564" spans="1:28" x14ac:dyDescent="0.3">
      <c r="A2564" s="9" t="s">
        <v>1111</v>
      </c>
      <c r="B2564" s="20">
        <v>45283</v>
      </c>
      <c r="C2564" s="30">
        <f>superstore_excel!X$2 - B2564</f>
        <v>472</v>
      </c>
      <c r="D2564" s="10">
        <v>5</v>
      </c>
      <c r="E2564" s="10">
        <v>14528.47913905343</v>
      </c>
      <c r="F2564">
        <f t="shared" si="197"/>
        <v>3</v>
      </c>
      <c r="G2564">
        <f t="shared" si="195"/>
        <v>4</v>
      </c>
      <c r="H2564">
        <f t="shared" si="196"/>
        <v>4</v>
      </c>
      <c r="I2564" t="str">
        <f t="shared" si="198"/>
        <v>344</v>
      </c>
      <c r="J2564" t="str">
        <f t="shared" si="199"/>
        <v>Others</v>
      </c>
      <c r="M2564" s="9" t="s">
        <v>4302</v>
      </c>
      <c r="N2564" s="10">
        <v>1</v>
      </c>
      <c r="P2564" s="9" t="s">
        <v>4302</v>
      </c>
      <c r="Q2564" s="10">
        <v>2273.77</v>
      </c>
      <c r="S2564" t="s">
        <v>333</v>
      </c>
      <c r="T2564">
        <v>45089</v>
      </c>
      <c r="U2564">
        <v>666</v>
      </c>
      <c r="V2564">
        <v>4</v>
      </c>
      <c r="W2564">
        <v>10960.87224116421</v>
      </c>
      <c r="X2564">
        <v>2</v>
      </c>
      <c r="Y2564">
        <v>4</v>
      </c>
      <c r="Z2564">
        <v>4</v>
      </c>
      <c r="AA2564" t="s">
        <v>11844</v>
      </c>
      <c r="AB2564" t="s">
        <v>11839</v>
      </c>
    </row>
    <row r="2565" spans="1:28" x14ac:dyDescent="0.3">
      <c r="A2565" s="9" t="s">
        <v>333</v>
      </c>
      <c r="B2565" s="20">
        <v>45089</v>
      </c>
      <c r="C2565" s="30">
        <f>superstore_excel!X$2 - B2565</f>
        <v>666</v>
      </c>
      <c r="D2565" s="10">
        <v>4</v>
      </c>
      <c r="E2565" s="10">
        <v>10960.87224116421</v>
      </c>
      <c r="F2565">
        <f t="shared" si="197"/>
        <v>2</v>
      </c>
      <c r="G2565">
        <f t="shared" ref="G2565:G2625" si="200">IF(D2565&gt;=_xlfn.QUARTILE.INC(D:D,4),5, IF(D2565&gt;=_xlfn.QUARTILE.INC(D:D,3),4, IF(D2565&gt;=_xlfn.QUARTILE.INC(D:D,2),3, IF(D2565&gt;=_xlfn.QUARTILE.INC(D:D,1),2,1))))</f>
        <v>4</v>
      </c>
      <c r="H2565">
        <f t="shared" ref="H2565:H2625" si="201">IF(E2565&gt;=_xlfn.QUARTILE.INC(E:E,4),5, IF(E2565&gt;=_xlfn.QUARTILE.INC(E:E,3),4, IF(E2565&gt;=_xlfn.QUARTILE.INC(E:E,2),3, IF(E2565&gt;=_xlfn.QUARTILE.INC(E:E,1),2,1))))</f>
        <v>4</v>
      </c>
      <c r="I2565" t="str">
        <f t="shared" si="198"/>
        <v>244</v>
      </c>
      <c r="J2565" t="str">
        <f t="shared" si="199"/>
        <v>At Risk</v>
      </c>
      <c r="M2565" s="9" t="s">
        <v>1111</v>
      </c>
      <c r="N2565" s="10">
        <v>5</v>
      </c>
      <c r="P2565" s="9" t="s">
        <v>1111</v>
      </c>
      <c r="Q2565" s="10">
        <v>14528.47913905343</v>
      </c>
      <c r="S2565" t="s">
        <v>124</v>
      </c>
      <c r="T2565">
        <v>45634</v>
      </c>
      <c r="U2565">
        <v>121</v>
      </c>
      <c r="V2565">
        <v>7</v>
      </c>
      <c r="W2565">
        <v>19564.073136085761</v>
      </c>
      <c r="X2565">
        <v>5</v>
      </c>
      <c r="Y2565">
        <v>4</v>
      </c>
      <c r="Z2565">
        <v>4</v>
      </c>
      <c r="AA2565" t="s">
        <v>11849</v>
      </c>
      <c r="AB2565" t="s">
        <v>11836</v>
      </c>
    </row>
    <row r="2566" spans="1:28" x14ac:dyDescent="0.3">
      <c r="A2566" s="9" t="s">
        <v>124</v>
      </c>
      <c r="B2566" s="20">
        <v>45634</v>
      </c>
      <c r="C2566" s="30">
        <f>superstore_excel!X$2 - B2566</f>
        <v>121</v>
      </c>
      <c r="D2566" s="10">
        <v>7</v>
      </c>
      <c r="E2566" s="10">
        <v>19564.073136085761</v>
      </c>
      <c r="F2566">
        <f t="shared" ref="F2566:F2625" si="202">IF(C2566&lt;=_xlfn.QUARTILE.INC(C:C,1),5, IF(C2566&lt;=_xlfn.QUARTILE.INC(C:C,2),4, IF(C2566&lt;=_xlfn.QUARTILE.INC(C:C,3),3, IF(C2566&lt;=_xlfn.QUARTILE.INC(C:C,4),2,1))))</f>
        <v>5</v>
      </c>
      <c r="G2566">
        <f t="shared" si="200"/>
        <v>4</v>
      </c>
      <c r="H2566">
        <f t="shared" si="201"/>
        <v>4</v>
      </c>
      <c r="I2566" t="str">
        <f t="shared" ref="I2566:I2625" si="203">F2566 &amp; G2566 &amp; H2566</f>
        <v>544</v>
      </c>
      <c r="J2566" t="str">
        <f t="shared" ref="J2566:J2625" si="204">IF(I2566="555","Champions",
IF(AND(F2566&gt;=4,G2566&gt;=4,H2566&gt;=4),"Loyal Customers",
IF(F2566=5,"Recent Customers",
IF(G2566=5,"Frequent Buyers",
IF(H2566=5,"Big Spenders",
IF(F2566&lt;=2,"At Risk",
"Others"))))))</f>
        <v>Loyal Customers</v>
      </c>
      <c r="M2566" s="9" t="s">
        <v>333</v>
      </c>
      <c r="N2566" s="10">
        <v>4</v>
      </c>
      <c r="P2566" s="9" t="s">
        <v>333</v>
      </c>
      <c r="Q2566" s="10">
        <v>10960.87224116421</v>
      </c>
      <c r="S2566" t="s">
        <v>9974</v>
      </c>
      <c r="T2566">
        <v>45535</v>
      </c>
      <c r="U2566">
        <v>220</v>
      </c>
      <c r="V2566">
        <v>1</v>
      </c>
      <c r="W2566">
        <v>499.42</v>
      </c>
      <c r="X2566">
        <v>4</v>
      </c>
      <c r="Y2566">
        <v>3</v>
      </c>
      <c r="Z2566">
        <v>1</v>
      </c>
      <c r="AA2566" t="s">
        <v>11840</v>
      </c>
      <c r="AB2566" t="s">
        <v>11834</v>
      </c>
    </row>
    <row r="2567" spans="1:28" x14ac:dyDescent="0.3">
      <c r="A2567" s="9" t="s">
        <v>9974</v>
      </c>
      <c r="B2567" s="20">
        <v>45535</v>
      </c>
      <c r="C2567" s="30">
        <f>superstore_excel!X$2 - B2567</f>
        <v>220</v>
      </c>
      <c r="D2567" s="10">
        <v>1</v>
      </c>
      <c r="E2567" s="10">
        <v>499.42</v>
      </c>
      <c r="F2567">
        <f t="shared" si="202"/>
        <v>4</v>
      </c>
      <c r="G2567">
        <f t="shared" si="200"/>
        <v>3</v>
      </c>
      <c r="H2567">
        <f t="shared" si="201"/>
        <v>1</v>
      </c>
      <c r="I2567" t="str">
        <f t="shared" si="203"/>
        <v>431</v>
      </c>
      <c r="J2567" t="str">
        <f t="shared" si="204"/>
        <v>Others</v>
      </c>
      <c r="M2567" s="9" t="s">
        <v>124</v>
      </c>
      <c r="N2567" s="10">
        <v>7</v>
      </c>
      <c r="P2567" s="9" t="s">
        <v>124</v>
      </c>
      <c r="Q2567" s="10">
        <v>19564.073136085761</v>
      </c>
      <c r="S2567" t="s">
        <v>1226</v>
      </c>
      <c r="T2567">
        <v>45363</v>
      </c>
      <c r="U2567">
        <v>392</v>
      </c>
      <c r="V2567">
        <v>5</v>
      </c>
      <c r="W2567">
        <v>12969.183373945179</v>
      </c>
      <c r="X2567">
        <v>3</v>
      </c>
      <c r="Y2567">
        <v>4</v>
      </c>
      <c r="Z2567">
        <v>4</v>
      </c>
      <c r="AA2567" t="s">
        <v>11853</v>
      </c>
      <c r="AB2567" t="s">
        <v>11834</v>
      </c>
    </row>
    <row r="2568" spans="1:28" x14ac:dyDescent="0.3">
      <c r="A2568" s="9" t="s">
        <v>1226</v>
      </c>
      <c r="B2568" s="20">
        <v>45363</v>
      </c>
      <c r="C2568" s="30">
        <f>superstore_excel!X$2 - B2568</f>
        <v>392</v>
      </c>
      <c r="D2568" s="10">
        <v>5</v>
      </c>
      <c r="E2568" s="10">
        <v>12969.183373945179</v>
      </c>
      <c r="F2568">
        <f t="shared" si="202"/>
        <v>3</v>
      </c>
      <c r="G2568">
        <f t="shared" si="200"/>
        <v>4</v>
      </c>
      <c r="H2568">
        <f t="shared" si="201"/>
        <v>4</v>
      </c>
      <c r="I2568" t="str">
        <f t="shared" si="203"/>
        <v>344</v>
      </c>
      <c r="J2568" t="str">
        <f t="shared" si="204"/>
        <v>Others</v>
      </c>
      <c r="M2568" s="9" t="s">
        <v>9974</v>
      </c>
      <c r="N2568" s="10">
        <v>1</v>
      </c>
      <c r="P2568" s="9" t="s">
        <v>9974</v>
      </c>
      <c r="Q2568" s="10">
        <v>499.42</v>
      </c>
      <c r="S2568" t="s">
        <v>11243</v>
      </c>
      <c r="T2568">
        <v>45141</v>
      </c>
      <c r="U2568">
        <v>614</v>
      </c>
      <c r="V2568">
        <v>1</v>
      </c>
      <c r="W2568">
        <v>661.88</v>
      </c>
      <c r="X2568">
        <v>2</v>
      </c>
      <c r="Y2568">
        <v>3</v>
      </c>
      <c r="Z2568">
        <v>1</v>
      </c>
      <c r="AA2568" t="s">
        <v>11847</v>
      </c>
      <c r="AB2568" t="s">
        <v>11839</v>
      </c>
    </row>
    <row r="2569" spans="1:28" x14ac:dyDescent="0.3">
      <c r="A2569" s="9" t="s">
        <v>11243</v>
      </c>
      <c r="B2569" s="20">
        <v>45141</v>
      </c>
      <c r="C2569" s="30">
        <f>superstore_excel!X$2 - B2569</f>
        <v>614</v>
      </c>
      <c r="D2569" s="10">
        <v>1</v>
      </c>
      <c r="E2569" s="10">
        <v>661.88</v>
      </c>
      <c r="F2569">
        <f t="shared" si="202"/>
        <v>2</v>
      </c>
      <c r="G2569">
        <f t="shared" si="200"/>
        <v>3</v>
      </c>
      <c r="H2569">
        <f t="shared" si="201"/>
        <v>1</v>
      </c>
      <c r="I2569" t="str">
        <f t="shared" si="203"/>
        <v>231</v>
      </c>
      <c r="J2569" t="str">
        <f t="shared" si="204"/>
        <v>At Risk</v>
      </c>
      <c r="M2569" s="9" t="s">
        <v>1226</v>
      </c>
      <c r="N2569" s="10">
        <v>5</v>
      </c>
      <c r="P2569" s="9" t="s">
        <v>1226</v>
      </c>
      <c r="Q2569" s="10">
        <v>12969.183373945179</v>
      </c>
      <c r="S2569" t="s">
        <v>9794</v>
      </c>
      <c r="T2569">
        <v>45291</v>
      </c>
      <c r="U2569">
        <v>464</v>
      </c>
      <c r="V2569">
        <v>1</v>
      </c>
      <c r="W2569">
        <v>92.13</v>
      </c>
      <c r="X2569">
        <v>3</v>
      </c>
      <c r="Y2569">
        <v>3</v>
      </c>
      <c r="Z2569">
        <v>1</v>
      </c>
      <c r="AA2569" t="s">
        <v>11841</v>
      </c>
      <c r="AB2569" t="s">
        <v>11834</v>
      </c>
    </row>
    <row r="2570" spans="1:28" x14ac:dyDescent="0.3">
      <c r="A2570" s="9" t="s">
        <v>9794</v>
      </c>
      <c r="B2570" s="20">
        <v>45291</v>
      </c>
      <c r="C2570" s="30">
        <f>superstore_excel!X$2 - B2570</f>
        <v>464</v>
      </c>
      <c r="D2570" s="10">
        <v>1</v>
      </c>
      <c r="E2570" s="10">
        <v>92.13</v>
      </c>
      <c r="F2570">
        <f t="shared" si="202"/>
        <v>3</v>
      </c>
      <c r="G2570">
        <f t="shared" si="200"/>
        <v>3</v>
      </c>
      <c r="H2570">
        <f t="shared" si="201"/>
        <v>1</v>
      </c>
      <c r="I2570" t="str">
        <f t="shared" si="203"/>
        <v>331</v>
      </c>
      <c r="J2570" t="str">
        <f t="shared" si="204"/>
        <v>Others</v>
      </c>
      <c r="M2570" s="9" t="s">
        <v>11243</v>
      </c>
      <c r="N2570" s="10">
        <v>1</v>
      </c>
      <c r="P2570" s="9" t="s">
        <v>11243</v>
      </c>
      <c r="Q2570" s="10">
        <v>661.88</v>
      </c>
      <c r="S2570" t="s">
        <v>353</v>
      </c>
      <c r="T2570">
        <v>45699</v>
      </c>
      <c r="U2570">
        <v>56</v>
      </c>
      <c r="V2570">
        <v>9</v>
      </c>
      <c r="W2570">
        <v>26285.0953843854</v>
      </c>
      <c r="X2570">
        <v>5</v>
      </c>
      <c r="Y2570">
        <v>5</v>
      </c>
      <c r="Z2570">
        <v>4</v>
      </c>
      <c r="AA2570" t="s">
        <v>11864</v>
      </c>
      <c r="AB2570" t="s">
        <v>11836</v>
      </c>
    </row>
    <row r="2571" spans="1:28" x14ac:dyDescent="0.3">
      <c r="A2571" s="9" t="s">
        <v>353</v>
      </c>
      <c r="B2571" s="20">
        <v>45699</v>
      </c>
      <c r="C2571" s="30">
        <f>superstore_excel!X$2 - B2571</f>
        <v>56</v>
      </c>
      <c r="D2571" s="10">
        <v>9</v>
      </c>
      <c r="E2571" s="10">
        <v>26285.0953843854</v>
      </c>
      <c r="F2571">
        <f t="shared" si="202"/>
        <v>5</v>
      </c>
      <c r="G2571">
        <f t="shared" si="200"/>
        <v>5</v>
      </c>
      <c r="H2571">
        <f t="shared" si="201"/>
        <v>4</v>
      </c>
      <c r="I2571" t="str">
        <f t="shared" si="203"/>
        <v>554</v>
      </c>
      <c r="J2571" t="str">
        <f t="shared" si="204"/>
        <v>Loyal Customers</v>
      </c>
      <c r="M2571" s="9" t="s">
        <v>9794</v>
      </c>
      <c r="N2571" s="10">
        <v>1</v>
      </c>
      <c r="P2571" s="9" t="s">
        <v>9794</v>
      </c>
      <c r="Q2571" s="10">
        <v>92.13</v>
      </c>
      <c r="S2571" t="s">
        <v>6468</v>
      </c>
      <c r="T2571">
        <v>45488</v>
      </c>
      <c r="U2571">
        <v>267</v>
      </c>
      <c r="V2571">
        <v>1</v>
      </c>
      <c r="W2571">
        <v>288.14999999999998</v>
      </c>
      <c r="X2571">
        <v>4</v>
      </c>
      <c r="Y2571">
        <v>3</v>
      </c>
      <c r="Z2571">
        <v>1</v>
      </c>
      <c r="AA2571" t="s">
        <v>11840</v>
      </c>
      <c r="AB2571" t="s">
        <v>11834</v>
      </c>
    </row>
    <row r="2572" spans="1:28" x14ac:dyDescent="0.3">
      <c r="A2572" s="9" t="s">
        <v>6468</v>
      </c>
      <c r="B2572" s="20">
        <v>45488</v>
      </c>
      <c r="C2572" s="30">
        <f>superstore_excel!X$2 - B2572</f>
        <v>267</v>
      </c>
      <c r="D2572" s="10">
        <v>1</v>
      </c>
      <c r="E2572" s="10">
        <v>288.14999999999998</v>
      </c>
      <c r="F2572">
        <f t="shared" si="202"/>
        <v>4</v>
      </c>
      <c r="G2572">
        <f t="shared" si="200"/>
        <v>3</v>
      </c>
      <c r="H2572">
        <f t="shared" si="201"/>
        <v>1</v>
      </c>
      <c r="I2572" t="str">
        <f t="shared" si="203"/>
        <v>431</v>
      </c>
      <c r="J2572" t="str">
        <f t="shared" si="204"/>
        <v>Others</v>
      </c>
      <c r="M2572" s="9" t="s">
        <v>353</v>
      </c>
      <c r="N2572" s="10">
        <v>9</v>
      </c>
      <c r="P2572" s="9" t="s">
        <v>353</v>
      </c>
      <c r="Q2572" s="10">
        <v>26285.0953843854</v>
      </c>
      <c r="S2572" t="s">
        <v>5345</v>
      </c>
      <c r="T2572">
        <v>45042</v>
      </c>
      <c r="U2572">
        <v>713</v>
      </c>
      <c r="V2572">
        <v>1</v>
      </c>
      <c r="W2572">
        <v>586.82000000000005</v>
      </c>
      <c r="X2572">
        <v>2</v>
      </c>
      <c r="Y2572">
        <v>3</v>
      </c>
      <c r="Z2572">
        <v>1</v>
      </c>
      <c r="AA2572" t="s">
        <v>11847</v>
      </c>
      <c r="AB2572" t="s">
        <v>11839</v>
      </c>
    </row>
    <row r="2573" spans="1:28" x14ac:dyDescent="0.3">
      <c r="A2573" s="9" t="s">
        <v>5345</v>
      </c>
      <c r="B2573" s="20">
        <v>45042</v>
      </c>
      <c r="C2573" s="30">
        <f>superstore_excel!X$2 - B2573</f>
        <v>713</v>
      </c>
      <c r="D2573" s="10">
        <v>1</v>
      </c>
      <c r="E2573" s="10">
        <v>586.82000000000005</v>
      </c>
      <c r="F2573">
        <f t="shared" si="202"/>
        <v>2</v>
      </c>
      <c r="G2573">
        <f t="shared" si="200"/>
        <v>3</v>
      </c>
      <c r="H2573">
        <f t="shared" si="201"/>
        <v>1</v>
      </c>
      <c r="I2573" t="str">
        <f t="shared" si="203"/>
        <v>231</v>
      </c>
      <c r="J2573" t="str">
        <f t="shared" si="204"/>
        <v>At Risk</v>
      </c>
      <c r="M2573" s="9" t="s">
        <v>6468</v>
      </c>
      <c r="N2573" s="10">
        <v>1</v>
      </c>
      <c r="P2573" s="9" t="s">
        <v>6468</v>
      </c>
      <c r="Q2573" s="10">
        <v>288.14999999999998</v>
      </c>
      <c r="S2573" t="s">
        <v>2580</v>
      </c>
      <c r="T2573">
        <v>45395</v>
      </c>
      <c r="U2573">
        <v>360</v>
      </c>
      <c r="V2573">
        <v>1</v>
      </c>
      <c r="W2573">
        <v>3374.44</v>
      </c>
      <c r="X2573">
        <v>3</v>
      </c>
      <c r="Y2573">
        <v>3</v>
      </c>
      <c r="Z2573">
        <v>2</v>
      </c>
      <c r="AA2573" t="s">
        <v>11837</v>
      </c>
      <c r="AB2573" t="s">
        <v>11834</v>
      </c>
    </row>
    <row r="2574" spans="1:28" x14ac:dyDescent="0.3">
      <c r="A2574" s="9" t="s">
        <v>2580</v>
      </c>
      <c r="B2574" s="20">
        <v>45395</v>
      </c>
      <c r="C2574" s="30">
        <f>superstore_excel!X$2 - B2574</f>
        <v>360</v>
      </c>
      <c r="D2574" s="10">
        <v>1</v>
      </c>
      <c r="E2574" s="10">
        <v>3374.44</v>
      </c>
      <c r="F2574">
        <f t="shared" si="202"/>
        <v>3</v>
      </c>
      <c r="G2574">
        <f t="shared" si="200"/>
        <v>3</v>
      </c>
      <c r="H2574">
        <f t="shared" si="201"/>
        <v>2</v>
      </c>
      <c r="I2574" t="str">
        <f t="shared" si="203"/>
        <v>332</v>
      </c>
      <c r="J2574" t="str">
        <f t="shared" si="204"/>
        <v>Others</v>
      </c>
      <c r="M2574" s="9" t="s">
        <v>5345</v>
      </c>
      <c r="N2574" s="10">
        <v>1</v>
      </c>
      <c r="P2574" s="9" t="s">
        <v>5345</v>
      </c>
      <c r="Q2574" s="10">
        <v>586.82000000000005</v>
      </c>
      <c r="S2574" t="s">
        <v>192</v>
      </c>
      <c r="T2574">
        <v>45207</v>
      </c>
      <c r="U2574">
        <v>548</v>
      </c>
      <c r="V2574">
        <v>4</v>
      </c>
      <c r="W2574">
        <v>10235.60850939828</v>
      </c>
      <c r="X2574">
        <v>2</v>
      </c>
      <c r="Y2574">
        <v>4</v>
      </c>
      <c r="Z2574">
        <v>4</v>
      </c>
      <c r="AA2574" t="s">
        <v>11844</v>
      </c>
      <c r="AB2574" t="s">
        <v>11839</v>
      </c>
    </row>
    <row r="2575" spans="1:28" x14ac:dyDescent="0.3">
      <c r="A2575" s="9" t="s">
        <v>192</v>
      </c>
      <c r="B2575" s="20">
        <v>45207</v>
      </c>
      <c r="C2575" s="30">
        <f>superstore_excel!X$2 - B2575</f>
        <v>548</v>
      </c>
      <c r="D2575" s="10">
        <v>4</v>
      </c>
      <c r="E2575" s="10">
        <v>10235.60850939828</v>
      </c>
      <c r="F2575">
        <f t="shared" si="202"/>
        <v>2</v>
      </c>
      <c r="G2575">
        <f t="shared" si="200"/>
        <v>4</v>
      </c>
      <c r="H2575">
        <f t="shared" si="201"/>
        <v>4</v>
      </c>
      <c r="I2575" t="str">
        <f t="shared" si="203"/>
        <v>244</v>
      </c>
      <c r="J2575" t="str">
        <f t="shared" si="204"/>
        <v>At Risk</v>
      </c>
      <c r="M2575" s="9" t="s">
        <v>2580</v>
      </c>
      <c r="N2575" s="10">
        <v>1</v>
      </c>
      <c r="P2575" s="9" t="s">
        <v>2580</v>
      </c>
      <c r="Q2575" s="10">
        <v>3374.44</v>
      </c>
      <c r="S2575" t="s">
        <v>1032</v>
      </c>
      <c r="T2575">
        <v>45537</v>
      </c>
      <c r="U2575">
        <v>218</v>
      </c>
      <c r="V2575">
        <v>4</v>
      </c>
      <c r="W2575">
        <v>8352.9341494728906</v>
      </c>
      <c r="X2575">
        <v>4</v>
      </c>
      <c r="Y2575">
        <v>4</v>
      </c>
      <c r="Z2575">
        <v>4</v>
      </c>
      <c r="AA2575" t="s">
        <v>11835</v>
      </c>
      <c r="AB2575" t="s">
        <v>11836</v>
      </c>
    </row>
    <row r="2576" spans="1:28" x14ac:dyDescent="0.3">
      <c r="A2576" s="9" t="s">
        <v>1032</v>
      </c>
      <c r="B2576" s="20">
        <v>45537</v>
      </c>
      <c r="C2576" s="30">
        <f>superstore_excel!X$2 - B2576</f>
        <v>218</v>
      </c>
      <c r="D2576" s="10">
        <v>4</v>
      </c>
      <c r="E2576" s="10">
        <v>8352.9341494728906</v>
      </c>
      <c r="F2576">
        <f t="shared" si="202"/>
        <v>4</v>
      </c>
      <c r="G2576">
        <f t="shared" si="200"/>
        <v>4</v>
      </c>
      <c r="H2576">
        <f t="shared" si="201"/>
        <v>4</v>
      </c>
      <c r="I2576" t="str">
        <f t="shared" si="203"/>
        <v>444</v>
      </c>
      <c r="J2576" t="str">
        <f t="shared" si="204"/>
        <v>Loyal Customers</v>
      </c>
      <c r="M2576" s="9" t="s">
        <v>192</v>
      </c>
      <c r="N2576" s="10">
        <v>4</v>
      </c>
      <c r="P2576" s="9" t="s">
        <v>192</v>
      </c>
      <c r="Q2576" s="10">
        <v>10235.60850939828</v>
      </c>
      <c r="S2576" t="s">
        <v>4823</v>
      </c>
      <c r="T2576">
        <v>45487</v>
      </c>
      <c r="U2576">
        <v>268</v>
      </c>
      <c r="V2576">
        <v>1</v>
      </c>
      <c r="W2576">
        <v>2464.15</v>
      </c>
      <c r="X2576">
        <v>4</v>
      </c>
      <c r="Y2576">
        <v>3</v>
      </c>
      <c r="Z2576">
        <v>2</v>
      </c>
      <c r="AA2576" t="s">
        <v>11842</v>
      </c>
      <c r="AB2576" t="s">
        <v>11834</v>
      </c>
    </row>
    <row r="2577" spans="1:28" x14ac:dyDescent="0.3">
      <c r="A2577" s="9" t="s">
        <v>4823</v>
      </c>
      <c r="B2577" s="20">
        <v>45487</v>
      </c>
      <c r="C2577" s="30">
        <f>superstore_excel!X$2 - B2577</f>
        <v>268</v>
      </c>
      <c r="D2577" s="10">
        <v>1</v>
      </c>
      <c r="E2577" s="10">
        <v>2464.15</v>
      </c>
      <c r="F2577">
        <f t="shared" si="202"/>
        <v>4</v>
      </c>
      <c r="G2577">
        <f t="shared" si="200"/>
        <v>3</v>
      </c>
      <c r="H2577">
        <f t="shared" si="201"/>
        <v>2</v>
      </c>
      <c r="I2577" t="str">
        <f t="shared" si="203"/>
        <v>432</v>
      </c>
      <c r="J2577" t="str">
        <f t="shared" si="204"/>
        <v>Others</v>
      </c>
      <c r="M2577" s="9" t="s">
        <v>1032</v>
      </c>
      <c r="N2577" s="10">
        <v>4</v>
      </c>
      <c r="P2577" s="9" t="s">
        <v>1032</v>
      </c>
      <c r="Q2577" s="10">
        <v>8352.9341494728906</v>
      </c>
      <c r="S2577" t="s">
        <v>4792</v>
      </c>
      <c r="T2577">
        <v>45534</v>
      </c>
      <c r="U2577">
        <v>221</v>
      </c>
      <c r="V2577">
        <v>1</v>
      </c>
      <c r="W2577">
        <v>2374.8000000000002</v>
      </c>
      <c r="X2577">
        <v>4</v>
      </c>
      <c r="Y2577">
        <v>3</v>
      </c>
      <c r="Z2577">
        <v>2</v>
      </c>
      <c r="AA2577" t="s">
        <v>11842</v>
      </c>
      <c r="AB2577" t="s">
        <v>11834</v>
      </c>
    </row>
    <row r="2578" spans="1:28" x14ac:dyDescent="0.3">
      <c r="A2578" s="9" t="s">
        <v>4792</v>
      </c>
      <c r="B2578" s="20">
        <v>45534</v>
      </c>
      <c r="C2578" s="30">
        <f>superstore_excel!X$2 - B2578</f>
        <v>221</v>
      </c>
      <c r="D2578" s="10">
        <v>1</v>
      </c>
      <c r="E2578" s="10">
        <v>2374.8000000000002</v>
      </c>
      <c r="F2578">
        <f t="shared" si="202"/>
        <v>4</v>
      </c>
      <c r="G2578">
        <f t="shared" si="200"/>
        <v>3</v>
      </c>
      <c r="H2578">
        <f t="shared" si="201"/>
        <v>2</v>
      </c>
      <c r="I2578" t="str">
        <f t="shared" si="203"/>
        <v>432</v>
      </c>
      <c r="J2578" t="str">
        <f t="shared" si="204"/>
        <v>Others</v>
      </c>
      <c r="M2578" s="9" t="s">
        <v>4823</v>
      </c>
      <c r="N2578" s="10">
        <v>1</v>
      </c>
      <c r="P2578" s="9" t="s">
        <v>4823</v>
      </c>
      <c r="Q2578" s="10">
        <v>2464.15</v>
      </c>
      <c r="S2578" t="s">
        <v>2673</v>
      </c>
      <c r="T2578">
        <v>45107</v>
      </c>
      <c r="U2578">
        <v>648</v>
      </c>
      <c r="V2578">
        <v>1</v>
      </c>
      <c r="W2578">
        <v>3298.96</v>
      </c>
      <c r="X2578">
        <v>2</v>
      </c>
      <c r="Y2578">
        <v>3</v>
      </c>
      <c r="Z2578">
        <v>2</v>
      </c>
      <c r="AA2578" t="s">
        <v>11848</v>
      </c>
      <c r="AB2578" t="s">
        <v>11839</v>
      </c>
    </row>
    <row r="2579" spans="1:28" x14ac:dyDescent="0.3">
      <c r="A2579" s="9" t="s">
        <v>2673</v>
      </c>
      <c r="B2579" s="20">
        <v>45107</v>
      </c>
      <c r="C2579" s="30">
        <f>superstore_excel!X$2 - B2579</f>
        <v>648</v>
      </c>
      <c r="D2579" s="10">
        <v>1</v>
      </c>
      <c r="E2579" s="10">
        <v>3298.96</v>
      </c>
      <c r="F2579">
        <f t="shared" si="202"/>
        <v>2</v>
      </c>
      <c r="G2579">
        <f t="shared" si="200"/>
        <v>3</v>
      </c>
      <c r="H2579">
        <f t="shared" si="201"/>
        <v>2</v>
      </c>
      <c r="I2579" t="str">
        <f t="shared" si="203"/>
        <v>232</v>
      </c>
      <c r="J2579" t="str">
        <f t="shared" si="204"/>
        <v>At Risk</v>
      </c>
      <c r="M2579" s="9" t="s">
        <v>4792</v>
      </c>
      <c r="N2579" s="10">
        <v>1</v>
      </c>
      <c r="P2579" s="9" t="s">
        <v>4792</v>
      </c>
      <c r="Q2579" s="10">
        <v>2374.8000000000002</v>
      </c>
      <c r="S2579" t="s">
        <v>11645</v>
      </c>
      <c r="T2579">
        <v>45632</v>
      </c>
      <c r="U2579">
        <v>123</v>
      </c>
      <c r="V2579">
        <v>1</v>
      </c>
      <c r="W2579">
        <v>3049.54</v>
      </c>
      <c r="X2579">
        <v>5</v>
      </c>
      <c r="Y2579">
        <v>3</v>
      </c>
      <c r="Z2579">
        <v>2</v>
      </c>
      <c r="AA2579" t="s">
        <v>11846</v>
      </c>
      <c r="AB2579" t="s">
        <v>11832</v>
      </c>
    </row>
    <row r="2580" spans="1:28" x14ac:dyDescent="0.3">
      <c r="A2580" s="9" t="s">
        <v>11645</v>
      </c>
      <c r="B2580" s="20">
        <v>45632</v>
      </c>
      <c r="C2580" s="30">
        <f>superstore_excel!X$2 - B2580</f>
        <v>123</v>
      </c>
      <c r="D2580" s="10">
        <v>1</v>
      </c>
      <c r="E2580" s="10">
        <v>3049.54</v>
      </c>
      <c r="F2580">
        <f t="shared" si="202"/>
        <v>5</v>
      </c>
      <c r="G2580">
        <f t="shared" si="200"/>
        <v>3</v>
      </c>
      <c r="H2580">
        <f t="shared" si="201"/>
        <v>2</v>
      </c>
      <c r="I2580" t="str">
        <f t="shared" si="203"/>
        <v>532</v>
      </c>
      <c r="J2580" t="str">
        <f t="shared" si="204"/>
        <v>Recent Customers</v>
      </c>
      <c r="M2580" s="9" t="s">
        <v>2673</v>
      </c>
      <c r="N2580" s="10">
        <v>1</v>
      </c>
      <c r="P2580" s="9" t="s">
        <v>2673</v>
      </c>
      <c r="Q2580" s="10">
        <v>3298.96</v>
      </c>
      <c r="S2580" t="s">
        <v>7443</v>
      </c>
      <c r="T2580">
        <v>45644</v>
      </c>
      <c r="U2580">
        <v>111</v>
      </c>
      <c r="V2580">
        <v>1</v>
      </c>
      <c r="W2580">
        <v>1972.73</v>
      </c>
      <c r="X2580">
        <v>5</v>
      </c>
      <c r="Y2580">
        <v>3</v>
      </c>
      <c r="Z2580">
        <v>2</v>
      </c>
      <c r="AA2580" t="s">
        <v>11846</v>
      </c>
      <c r="AB2580" t="s">
        <v>11832</v>
      </c>
    </row>
    <row r="2581" spans="1:28" x14ac:dyDescent="0.3">
      <c r="A2581" s="9" t="s">
        <v>7443</v>
      </c>
      <c r="B2581" s="20">
        <v>45644</v>
      </c>
      <c r="C2581" s="30">
        <f>superstore_excel!X$2 - B2581</f>
        <v>111</v>
      </c>
      <c r="D2581" s="10">
        <v>1</v>
      </c>
      <c r="E2581" s="10">
        <v>1972.73</v>
      </c>
      <c r="F2581">
        <f t="shared" si="202"/>
        <v>5</v>
      </c>
      <c r="G2581">
        <f t="shared" si="200"/>
        <v>3</v>
      </c>
      <c r="H2581">
        <f t="shared" si="201"/>
        <v>2</v>
      </c>
      <c r="I2581" t="str">
        <f t="shared" si="203"/>
        <v>532</v>
      </c>
      <c r="J2581" t="str">
        <f t="shared" si="204"/>
        <v>Recent Customers</v>
      </c>
      <c r="M2581" s="9" t="s">
        <v>11645</v>
      </c>
      <c r="N2581" s="10">
        <v>1</v>
      </c>
      <c r="P2581" s="9" t="s">
        <v>11645</v>
      </c>
      <c r="Q2581" s="10">
        <v>3049.54</v>
      </c>
      <c r="S2581" t="s">
        <v>2521</v>
      </c>
      <c r="T2581">
        <v>45604</v>
      </c>
      <c r="U2581">
        <v>151</v>
      </c>
      <c r="V2581">
        <v>4</v>
      </c>
      <c r="W2581">
        <v>10903.592452544941</v>
      </c>
      <c r="X2581">
        <v>5</v>
      </c>
      <c r="Y2581">
        <v>4</v>
      </c>
      <c r="Z2581">
        <v>4</v>
      </c>
      <c r="AA2581" t="s">
        <v>11849</v>
      </c>
      <c r="AB2581" t="s">
        <v>11836</v>
      </c>
    </row>
    <row r="2582" spans="1:28" x14ac:dyDescent="0.3">
      <c r="A2582" s="9" t="s">
        <v>2521</v>
      </c>
      <c r="B2582" s="20">
        <v>45604</v>
      </c>
      <c r="C2582" s="30">
        <f>superstore_excel!X$2 - B2582</f>
        <v>151</v>
      </c>
      <c r="D2582" s="10">
        <v>4</v>
      </c>
      <c r="E2582" s="10">
        <v>10903.592452544941</v>
      </c>
      <c r="F2582">
        <f t="shared" si="202"/>
        <v>5</v>
      </c>
      <c r="G2582">
        <f t="shared" si="200"/>
        <v>4</v>
      </c>
      <c r="H2582">
        <f t="shared" si="201"/>
        <v>4</v>
      </c>
      <c r="I2582" t="str">
        <f t="shared" si="203"/>
        <v>544</v>
      </c>
      <c r="J2582" t="str">
        <f t="shared" si="204"/>
        <v>Loyal Customers</v>
      </c>
      <c r="M2582" s="9" t="s">
        <v>7443</v>
      </c>
      <c r="N2582" s="10">
        <v>1</v>
      </c>
      <c r="P2582" s="9" t="s">
        <v>7443</v>
      </c>
      <c r="Q2582" s="10">
        <v>1972.73</v>
      </c>
      <c r="S2582" t="s">
        <v>2751</v>
      </c>
      <c r="T2582">
        <v>45432</v>
      </c>
      <c r="U2582">
        <v>323</v>
      </c>
      <c r="V2582">
        <v>1</v>
      </c>
      <c r="W2582">
        <v>4052.65</v>
      </c>
      <c r="X2582">
        <v>4</v>
      </c>
      <c r="Y2582">
        <v>3</v>
      </c>
      <c r="Z2582">
        <v>3</v>
      </c>
      <c r="AA2582" t="s">
        <v>11833</v>
      </c>
      <c r="AB2582" t="s">
        <v>11834</v>
      </c>
    </row>
    <row r="2583" spans="1:28" x14ac:dyDescent="0.3">
      <c r="A2583" s="9" t="s">
        <v>2751</v>
      </c>
      <c r="B2583" s="20">
        <v>45432</v>
      </c>
      <c r="C2583" s="30">
        <f>superstore_excel!X$2 - B2583</f>
        <v>323</v>
      </c>
      <c r="D2583" s="10">
        <v>1</v>
      </c>
      <c r="E2583" s="10">
        <v>4052.65</v>
      </c>
      <c r="F2583">
        <f t="shared" si="202"/>
        <v>4</v>
      </c>
      <c r="G2583">
        <f t="shared" si="200"/>
        <v>3</v>
      </c>
      <c r="H2583">
        <f t="shared" si="201"/>
        <v>3</v>
      </c>
      <c r="I2583" t="str">
        <f t="shared" si="203"/>
        <v>433</v>
      </c>
      <c r="J2583" t="str">
        <f t="shared" si="204"/>
        <v>Others</v>
      </c>
      <c r="M2583" s="9" t="s">
        <v>2521</v>
      </c>
      <c r="N2583" s="10">
        <v>4</v>
      </c>
      <c r="P2583" s="9" t="s">
        <v>2521</v>
      </c>
      <c r="Q2583" s="10">
        <v>10903.592452544941</v>
      </c>
      <c r="S2583" t="s">
        <v>2972</v>
      </c>
      <c r="T2583">
        <v>45639</v>
      </c>
      <c r="U2583">
        <v>116</v>
      </c>
      <c r="V2583">
        <v>1</v>
      </c>
      <c r="W2583">
        <v>2066.88</v>
      </c>
      <c r="X2583">
        <v>5</v>
      </c>
      <c r="Y2583">
        <v>3</v>
      </c>
      <c r="Z2583">
        <v>2</v>
      </c>
      <c r="AA2583" t="s">
        <v>11846</v>
      </c>
      <c r="AB2583" t="s">
        <v>11832</v>
      </c>
    </row>
    <row r="2584" spans="1:28" x14ac:dyDescent="0.3">
      <c r="A2584" s="9" t="s">
        <v>2972</v>
      </c>
      <c r="B2584" s="20">
        <v>45639</v>
      </c>
      <c r="C2584" s="30">
        <f>superstore_excel!X$2 - B2584</f>
        <v>116</v>
      </c>
      <c r="D2584" s="10">
        <v>1</v>
      </c>
      <c r="E2584" s="10">
        <v>2066.88</v>
      </c>
      <c r="F2584">
        <f t="shared" si="202"/>
        <v>5</v>
      </c>
      <c r="G2584">
        <f t="shared" si="200"/>
        <v>3</v>
      </c>
      <c r="H2584">
        <f t="shared" si="201"/>
        <v>2</v>
      </c>
      <c r="I2584" t="str">
        <f t="shared" si="203"/>
        <v>532</v>
      </c>
      <c r="J2584" t="str">
        <f t="shared" si="204"/>
        <v>Recent Customers</v>
      </c>
      <c r="M2584" s="9" t="s">
        <v>2751</v>
      </c>
      <c r="N2584" s="10">
        <v>1</v>
      </c>
      <c r="P2584" s="9" t="s">
        <v>2751</v>
      </c>
      <c r="Q2584" s="10">
        <v>4052.65</v>
      </c>
      <c r="S2584" t="s">
        <v>8502</v>
      </c>
      <c r="T2584">
        <v>45204</v>
      </c>
      <c r="U2584">
        <v>551</v>
      </c>
      <c r="V2584">
        <v>1</v>
      </c>
      <c r="W2584">
        <v>1389.1</v>
      </c>
      <c r="X2584">
        <v>2</v>
      </c>
      <c r="Y2584">
        <v>3</v>
      </c>
      <c r="Z2584">
        <v>1</v>
      </c>
      <c r="AA2584" t="s">
        <v>11847</v>
      </c>
      <c r="AB2584" t="s">
        <v>11839</v>
      </c>
    </row>
    <row r="2585" spans="1:28" x14ac:dyDescent="0.3">
      <c r="A2585" s="9" t="s">
        <v>8502</v>
      </c>
      <c r="B2585" s="20">
        <v>45204</v>
      </c>
      <c r="C2585" s="30">
        <f>superstore_excel!X$2 - B2585</f>
        <v>551</v>
      </c>
      <c r="D2585" s="10">
        <v>1</v>
      </c>
      <c r="E2585" s="10">
        <v>1389.1</v>
      </c>
      <c r="F2585">
        <f t="shared" si="202"/>
        <v>2</v>
      </c>
      <c r="G2585">
        <f t="shared" si="200"/>
        <v>3</v>
      </c>
      <c r="H2585">
        <f t="shared" si="201"/>
        <v>1</v>
      </c>
      <c r="I2585" t="str">
        <f t="shared" si="203"/>
        <v>231</v>
      </c>
      <c r="J2585" t="str">
        <f t="shared" si="204"/>
        <v>At Risk</v>
      </c>
      <c r="M2585" s="9" t="s">
        <v>2972</v>
      </c>
      <c r="N2585" s="10">
        <v>1</v>
      </c>
      <c r="P2585" s="9" t="s">
        <v>2972</v>
      </c>
      <c r="Q2585" s="10">
        <v>2066.88</v>
      </c>
      <c r="S2585" t="s">
        <v>3717</v>
      </c>
      <c r="T2585">
        <v>45550</v>
      </c>
      <c r="U2585">
        <v>205</v>
      </c>
      <c r="V2585">
        <v>1</v>
      </c>
      <c r="W2585">
        <v>329.62</v>
      </c>
      <c r="X2585">
        <v>4</v>
      </c>
      <c r="Y2585">
        <v>3</v>
      </c>
      <c r="Z2585">
        <v>1</v>
      </c>
      <c r="AA2585" t="s">
        <v>11840</v>
      </c>
      <c r="AB2585" t="s">
        <v>11834</v>
      </c>
    </row>
    <row r="2586" spans="1:28" x14ac:dyDescent="0.3">
      <c r="A2586" s="9" t="s">
        <v>3717</v>
      </c>
      <c r="B2586" s="20">
        <v>45550</v>
      </c>
      <c r="C2586" s="30">
        <f>superstore_excel!X$2 - B2586</f>
        <v>205</v>
      </c>
      <c r="D2586" s="10">
        <v>1</v>
      </c>
      <c r="E2586" s="10">
        <v>329.62</v>
      </c>
      <c r="F2586">
        <f t="shared" si="202"/>
        <v>4</v>
      </c>
      <c r="G2586">
        <f t="shared" si="200"/>
        <v>3</v>
      </c>
      <c r="H2586">
        <f t="shared" si="201"/>
        <v>1</v>
      </c>
      <c r="I2586" t="str">
        <f t="shared" si="203"/>
        <v>431</v>
      </c>
      <c r="J2586" t="str">
        <f t="shared" si="204"/>
        <v>Others</v>
      </c>
      <c r="M2586" s="9" t="s">
        <v>8502</v>
      </c>
      <c r="N2586" s="10">
        <v>1</v>
      </c>
      <c r="P2586" s="9" t="s">
        <v>8502</v>
      </c>
      <c r="Q2586" s="10">
        <v>1389.1</v>
      </c>
      <c r="S2586" t="s">
        <v>549</v>
      </c>
      <c r="T2586">
        <v>45119</v>
      </c>
      <c r="U2586">
        <v>636</v>
      </c>
      <c r="V2586">
        <v>4</v>
      </c>
      <c r="W2586">
        <v>8877.0677130316508</v>
      </c>
      <c r="X2586">
        <v>2</v>
      </c>
      <c r="Y2586">
        <v>4</v>
      </c>
      <c r="Z2586">
        <v>4</v>
      </c>
      <c r="AA2586" t="s">
        <v>11844</v>
      </c>
      <c r="AB2586" t="s">
        <v>11839</v>
      </c>
    </row>
    <row r="2587" spans="1:28" x14ac:dyDescent="0.3">
      <c r="A2587" s="9" t="s">
        <v>549</v>
      </c>
      <c r="B2587" s="20">
        <v>45119</v>
      </c>
      <c r="C2587" s="30">
        <f>superstore_excel!X$2 - B2587</f>
        <v>636</v>
      </c>
      <c r="D2587" s="10">
        <v>4</v>
      </c>
      <c r="E2587" s="10">
        <v>8877.0677130316508</v>
      </c>
      <c r="F2587">
        <f t="shared" si="202"/>
        <v>2</v>
      </c>
      <c r="G2587">
        <f t="shared" si="200"/>
        <v>4</v>
      </c>
      <c r="H2587">
        <f t="shared" si="201"/>
        <v>4</v>
      </c>
      <c r="I2587" t="str">
        <f t="shared" si="203"/>
        <v>244</v>
      </c>
      <c r="J2587" t="str">
        <f t="shared" si="204"/>
        <v>At Risk</v>
      </c>
      <c r="M2587" s="9" t="s">
        <v>3717</v>
      </c>
      <c r="N2587" s="10">
        <v>1</v>
      </c>
      <c r="P2587" s="9" t="s">
        <v>3717</v>
      </c>
      <c r="Q2587" s="10">
        <v>329.62</v>
      </c>
      <c r="S2587" t="s">
        <v>134</v>
      </c>
      <c r="T2587">
        <v>45678</v>
      </c>
      <c r="U2587">
        <v>77</v>
      </c>
      <c r="V2587">
        <v>5</v>
      </c>
      <c r="W2587">
        <v>10279.728468029811</v>
      </c>
      <c r="X2587">
        <v>5</v>
      </c>
      <c r="Y2587">
        <v>4</v>
      </c>
      <c r="Z2587">
        <v>4</v>
      </c>
      <c r="AA2587" t="s">
        <v>11849</v>
      </c>
      <c r="AB2587" t="s">
        <v>11836</v>
      </c>
    </row>
    <row r="2588" spans="1:28" x14ac:dyDescent="0.3">
      <c r="A2588" s="9" t="s">
        <v>134</v>
      </c>
      <c r="B2588" s="20">
        <v>45678</v>
      </c>
      <c r="C2588" s="30">
        <f>superstore_excel!X$2 - B2588</f>
        <v>77</v>
      </c>
      <c r="D2588" s="10">
        <v>5</v>
      </c>
      <c r="E2588" s="10">
        <v>10279.728468029811</v>
      </c>
      <c r="F2588">
        <f t="shared" si="202"/>
        <v>5</v>
      </c>
      <c r="G2588">
        <f t="shared" si="200"/>
        <v>4</v>
      </c>
      <c r="H2588">
        <f t="shared" si="201"/>
        <v>4</v>
      </c>
      <c r="I2588" t="str">
        <f t="shared" si="203"/>
        <v>544</v>
      </c>
      <c r="J2588" t="str">
        <f t="shared" si="204"/>
        <v>Loyal Customers</v>
      </c>
      <c r="M2588" s="9" t="s">
        <v>549</v>
      </c>
      <c r="N2588" s="10">
        <v>4</v>
      </c>
      <c r="P2588" s="9" t="s">
        <v>549</v>
      </c>
      <c r="Q2588" s="10">
        <v>8877.0677130316508</v>
      </c>
      <c r="S2588" t="s">
        <v>1579</v>
      </c>
      <c r="T2588">
        <v>45699</v>
      </c>
      <c r="U2588">
        <v>56</v>
      </c>
      <c r="V2588">
        <v>4</v>
      </c>
      <c r="W2588">
        <v>8810.675827057581</v>
      </c>
      <c r="X2588">
        <v>5</v>
      </c>
      <c r="Y2588">
        <v>4</v>
      </c>
      <c r="Z2588">
        <v>4</v>
      </c>
      <c r="AA2588" t="s">
        <v>11849</v>
      </c>
      <c r="AB2588" t="s">
        <v>11836</v>
      </c>
    </row>
    <row r="2589" spans="1:28" x14ac:dyDescent="0.3">
      <c r="A2589" s="9" t="s">
        <v>1579</v>
      </c>
      <c r="B2589" s="20">
        <v>45699</v>
      </c>
      <c r="C2589" s="30">
        <f>superstore_excel!X$2 - B2589</f>
        <v>56</v>
      </c>
      <c r="D2589" s="10">
        <v>4</v>
      </c>
      <c r="E2589" s="10">
        <v>8810.675827057581</v>
      </c>
      <c r="F2589">
        <f t="shared" si="202"/>
        <v>5</v>
      </c>
      <c r="G2589">
        <f t="shared" si="200"/>
        <v>4</v>
      </c>
      <c r="H2589">
        <f t="shared" si="201"/>
        <v>4</v>
      </c>
      <c r="I2589" t="str">
        <f t="shared" si="203"/>
        <v>544</v>
      </c>
      <c r="J2589" t="str">
        <f t="shared" si="204"/>
        <v>Loyal Customers</v>
      </c>
      <c r="M2589" s="9" t="s">
        <v>134</v>
      </c>
      <c r="N2589" s="10">
        <v>5</v>
      </c>
      <c r="P2589" s="9" t="s">
        <v>134</v>
      </c>
      <c r="Q2589" s="10">
        <v>10279.728468029811</v>
      </c>
      <c r="S2589" t="s">
        <v>2671</v>
      </c>
      <c r="T2589">
        <v>45133</v>
      </c>
      <c r="U2589">
        <v>622</v>
      </c>
      <c r="V2589">
        <v>1</v>
      </c>
      <c r="W2589">
        <v>2760.97</v>
      </c>
      <c r="X2589">
        <v>2</v>
      </c>
      <c r="Y2589">
        <v>3</v>
      </c>
      <c r="Z2589">
        <v>2</v>
      </c>
      <c r="AA2589" t="s">
        <v>11848</v>
      </c>
      <c r="AB2589" t="s">
        <v>11839</v>
      </c>
    </row>
    <row r="2590" spans="1:28" x14ac:dyDescent="0.3">
      <c r="A2590" s="9" t="s">
        <v>2671</v>
      </c>
      <c r="B2590" s="20">
        <v>45133</v>
      </c>
      <c r="C2590" s="30">
        <f>superstore_excel!X$2 - B2590</f>
        <v>622</v>
      </c>
      <c r="D2590" s="10">
        <v>1</v>
      </c>
      <c r="E2590" s="10">
        <v>2760.97</v>
      </c>
      <c r="F2590">
        <f t="shared" si="202"/>
        <v>2</v>
      </c>
      <c r="G2590">
        <f t="shared" si="200"/>
        <v>3</v>
      </c>
      <c r="H2590">
        <f t="shared" si="201"/>
        <v>2</v>
      </c>
      <c r="I2590" t="str">
        <f t="shared" si="203"/>
        <v>232</v>
      </c>
      <c r="J2590" t="str">
        <f t="shared" si="204"/>
        <v>At Risk</v>
      </c>
      <c r="M2590" s="9" t="s">
        <v>1579</v>
      </c>
      <c r="N2590" s="10">
        <v>4</v>
      </c>
      <c r="P2590" s="9" t="s">
        <v>1579</v>
      </c>
      <c r="Q2590" s="10">
        <v>8810.675827057581</v>
      </c>
      <c r="S2590" t="s">
        <v>11429</v>
      </c>
      <c r="T2590">
        <v>45375</v>
      </c>
      <c r="U2590">
        <v>380</v>
      </c>
      <c r="V2590">
        <v>1</v>
      </c>
      <c r="W2590">
        <v>2457.38</v>
      </c>
      <c r="X2590">
        <v>3</v>
      </c>
      <c r="Y2590">
        <v>3</v>
      </c>
      <c r="Z2590">
        <v>2</v>
      </c>
      <c r="AA2590" t="s">
        <v>11837</v>
      </c>
      <c r="AB2590" t="s">
        <v>11834</v>
      </c>
    </row>
    <row r="2591" spans="1:28" x14ac:dyDescent="0.3">
      <c r="A2591" s="9" t="s">
        <v>11429</v>
      </c>
      <c r="B2591" s="20">
        <v>45375</v>
      </c>
      <c r="C2591" s="30">
        <f>superstore_excel!X$2 - B2591</f>
        <v>380</v>
      </c>
      <c r="D2591" s="10">
        <v>1</v>
      </c>
      <c r="E2591" s="10">
        <v>2457.38</v>
      </c>
      <c r="F2591">
        <f t="shared" si="202"/>
        <v>3</v>
      </c>
      <c r="G2591">
        <f t="shared" si="200"/>
        <v>3</v>
      </c>
      <c r="H2591">
        <f t="shared" si="201"/>
        <v>2</v>
      </c>
      <c r="I2591" t="str">
        <f t="shared" si="203"/>
        <v>332</v>
      </c>
      <c r="J2591" t="str">
        <f t="shared" si="204"/>
        <v>Others</v>
      </c>
      <c r="M2591" s="9" t="s">
        <v>2671</v>
      </c>
      <c r="N2591" s="10">
        <v>1</v>
      </c>
      <c r="P2591" s="9" t="s">
        <v>2671</v>
      </c>
      <c r="Q2591" s="10">
        <v>2760.97</v>
      </c>
      <c r="S2591" t="s">
        <v>11200</v>
      </c>
      <c r="T2591">
        <v>45057</v>
      </c>
      <c r="U2591">
        <v>698</v>
      </c>
      <c r="V2591">
        <v>1</v>
      </c>
      <c r="W2591">
        <v>3608</v>
      </c>
      <c r="X2591">
        <v>2</v>
      </c>
      <c r="Y2591">
        <v>3</v>
      </c>
      <c r="Z2591">
        <v>3</v>
      </c>
      <c r="AA2591" t="s">
        <v>11838</v>
      </c>
      <c r="AB2591" t="s">
        <v>11839</v>
      </c>
    </row>
    <row r="2592" spans="1:28" x14ac:dyDescent="0.3">
      <c r="A2592" s="9" t="s">
        <v>11200</v>
      </c>
      <c r="B2592" s="20">
        <v>45057</v>
      </c>
      <c r="C2592" s="30">
        <f>superstore_excel!X$2 - B2592</f>
        <v>698</v>
      </c>
      <c r="D2592" s="10">
        <v>1</v>
      </c>
      <c r="E2592" s="10">
        <v>3608</v>
      </c>
      <c r="F2592">
        <f t="shared" si="202"/>
        <v>2</v>
      </c>
      <c r="G2592">
        <f t="shared" si="200"/>
        <v>3</v>
      </c>
      <c r="H2592">
        <f t="shared" si="201"/>
        <v>3</v>
      </c>
      <c r="I2592" t="str">
        <f t="shared" si="203"/>
        <v>233</v>
      </c>
      <c r="J2592" t="str">
        <f t="shared" si="204"/>
        <v>At Risk</v>
      </c>
      <c r="M2592" s="9" t="s">
        <v>11429</v>
      </c>
      <c r="N2592" s="10">
        <v>1</v>
      </c>
      <c r="P2592" s="9" t="s">
        <v>11429</v>
      </c>
      <c r="Q2592" s="10">
        <v>2457.38</v>
      </c>
      <c r="S2592" t="s">
        <v>7655</v>
      </c>
      <c r="T2592">
        <v>45069</v>
      </c>
      <c r="U2592">
        <v>686</v>
      </c>
      <c r="V2592">
        <v>1</v>
      </c>
      <c r="W2592">
        <v>1597.25</v>
      </c>
      <c r="X2592">
        <v>2</v>
      </c>
      <c r="Y2592">
        <v>3</v>
      </c>
      <c r="Z2592">
        <v>1</v>
      </c>
      <c r="AA2592" t="s">
        <v>11847</v>
      </c>
      <c r="AB2592" t="s">
        <v>11839</v>
      </c>
    </row>
    <row r="2593" spans="1:28" x14ac:dyDescent="0.3">
      <c r="A2593" s="9" t="s">
        <v>7655</v>
      </c>
      <c r="B2593" s="20">
        <v>45069</v>
      </c>
      <c r="C2593" s="30">
        <f>superstore_excel!X$2 - B2593</f>
        <v>686</v>
      </c>
      <c r="D2593" s="10">
        <v>1</v>
      </c>
      <c r="E2593" s="10">
        <v>1597.25</v>
      </c>
      <c r="F2593">
        <f t="shared" si="202"/>
        <v>2</v>
      </c>
      <c r="G2593">
        <f t="shared" si="200"/>
        <v>3</v>
      </c>
      <c r="H2593">
        <f t="shared" si="201"/>
        <v>1</v>
      </c>
      <c r="I2593" t="str">
        <f t="shared" si="203"/>
        <v>231</v>
      </c>
      <c r="J2593" t="str">
        <f t="shared" si="204"/>
        <v>At Risk</v>
      </c>
      <c r="M2593" s="9" t="s">
        <v>11200</v>
      </c>
      <c r="N2593" s="10">
        <v>1</v>
      </c>
      <c r="P2593" s="9" t="s">
        <v>11200</v>
      </c>
      <c r="Q2593" s="10">
        <v>3608</v>
      </c>
      <c r="S2593" t="s">
        <v>3961</v>
      </c>
      <c r="T2593">
        <v>45377</v>
      </c>
      <c r="U2593">
        <v>378</v>
      </c>
      <c r="V2593">
        <v>1</v>
      </c>
      <c r="W2593">
        <v>3819.46</v>
      </c>
      <c r="X2593">
        <v>3</v>
      </c>
      <c r="Y2593">
        <v>3</v>
      </c>
      <c r="Z2593">
        <v>3</v>
      </c>
      <c r="AA2593" t="s">
        <v>11845</v>
      </c>
      <c r="AB2593" t="s">
        <v>11834</v>
      </c>
    </row>
    <row r="2594" spans="1:28" x14ac:dyDescent="0.3">
      <c r="A2594" s="9" t="s">
        <v>3961</v>
      </c>
      <c r="B2594" s="20">
        <v>45377</v>
      </c>
      <c r="C2594" s="30">
        <f>superstore_excel!X$2 - B2594</f>
        <v>378</v>
      </c>
      <c r="D2594" s="10">
        <v>1</v>
      </c>
      <c r="E2594" s="10">
        <v>3819.46</v>
      </c>
      <c r="F2594">
        <f t="shared" si="202"/>
        <v>3</v>
      </c>
      <c r="G2594">
        <f t="shared" si="200"/>
        <v>3</v>
      </c>
      <c r="H2594">
        <f t="shared" si="201"/>
        <v>3</v>
      </c>
      <c r="I2594" t="str">
        <f t="shared" si="203"/>
        <v>333</v>
      </c>
      <c r="J2594" t="str">
        <f t="shared" si="204"/>
        <v>Others</v>
      </c>
      <c r="M2594" s="9" t="s">
        <v>7655</v>
      </c>
      <c r="N2594" s="10">
        <v>1</v>
      </c>
      <c r="P2594" s="9" t="s">
        <v>7655</v>
      </c>
      <c r="Q2594" s="10">
        <v>1597.25</v>
      </c>
      <c r="S2594" t="s">
        <v>3092</v>
      </c>
      <c r="T2594">
        <v>45592</v>
      </c>
      <c r="U2594">
        <v>163</v>
      </c>
      <c r="V2594">
        <v>1</v>
      </c>
      <c r="W2594">
        <v>2722.71</v>
      </c>
      <c r="X2594">
        <v>4</v>
      </c>
      <c r="Y2594">
        <v>3</v>
      </c>
      <c r="Z2594">
        <v>2</v>
      </c>
      <c r="AA2594" t="s">
        <v>11842</v>
      </c>
      <c r="AB2594" t="s">
        <v>11834</v>
      </c>
    </row>
    <row r="2595" spans="1:28" x14ac:dyDescent="0.3">
      <c r="A2595" s="9" t="s">
        <v>3092</v>
      </c>
      <c r="B2595" s="20">
        <v>45592</v>
      </c>
      <c r="C2595" s="30">
        <f>superstore_excel!X$2 - B2595</f>
        <v>163</v>
      </c>
      <c r="D2595" s="10">
        <v>1</v>
      </c>
      <c r="E2595" s="10">
        <v>2722.71</v>
      </c>
      <c r="F2595">
        <f t="shared" si="202"/>
        <v>4</v>
      </c>
      <c r="G2595">
        <f t="shared" si="200"/>
        <v>3</v>
      </c>
      <c r="H2595">
        <f t="shared" si="201"/>
        <v>2</v>
      </c>
      <c r="I2595" t="str">
        <f t="shared" si="203"/>
        <v>432</v>
      </c>
      <c r="J2595" t="str">
        <f t="shared" si="204"/>
        <v>Others</v>
      </c>
      <c r="M2595" s="9" t="s">
        <v>3961</v>
      </c>
      <c r="N2595" s="10">
        <v>1</v>
      </c>
      <c r="P2595" s="9" t="s">
        <v>3961</v>
      </c>
      <c r="Q2595" s="10">
        <v>3819.46</v>
      </c>
      <c r="S2595" t="s">
        <v>5126</v>
      </c>
      <c r="T2595">
        <v>45443</v>
      </c>
      <c r="U2595">
        <v>312</v>
      </c>
      <c r="V2595">
        <v>1</v>
      </c>
      <c r="W2595">
        <v>1288.6600000000001</v>
      </c>
      <c r="X2595">
        <v>4</v>
      </c>
      <c r="Y2595">
        <v>3</v>
      </c>
      <c r="Z2595">
        <v>1</v>
      </c>
      <c r="AA2595" t="s">
        <v>11840</v>
      </c>
      <c r="AB2595" t="s">
        <v>11834</v>
      </c>
    </row>
    <row r="2596" spans="1:28" x14ac:dyDescent="0.3">
      <c r="A2596" s="9" t="s">
        <v>5126</v>
      </c>
      <c r="B2596" s="20">
        <v>45443</v>
      </c>
      <c r="C2596" s="30">
        <f>superstore_excel!X$2 - B2596</f>
        <v>312</v>
      </c>
      <c r="D2596" s="10">
        <v>1</v>
      </c>
      <c r="E2596" s="10">
        <v>1288.6600000000001</v>
      </c>
      <c r="F2596">
        <f t="shared" si="202"/>
        <v>4</v>
      </c>
      <c r="G2596">
        <f t="shared" si="200"/>
        <v>3</v>
      </c>
      <c r="H2596">
        <f t="shared" si="201"/>
        <v>1</v>
      </c>
      <c r="I2596" t="str">
        <f t="shared" si="203"/>
        <v>431</v>
      </c>
      <c r="J2596" t="str">
        <f t="shared" si="204"/>
        <v>Others</v>
      </c>
      <c r="M2596" s="9" t="s">
        <v>3092</v>
      </c>
      <c r="N2596" s="10">
        <v>1</v>
      </c>
      <c r="P2596" s="9" t="s">
        <v>3092</v>
      </c>
      <c r="Q2596" s="10">
        <v>2722.71</v>
      </c>
      <c r="S2596" t="s">
        <v>9322</v>
      </c>
      <c r="T2596">
        <v>45172</v>
      </c>
      <c r="U2596">
        <v>583</v>
      </c>
      <c r="V2596">
        <v>1</v>
      </c>
      <c r="W2596">
        <v>2800.93</v>
      </c>
      <c r="X2596">
        <v>2</v>
      </c>
      <c r="Y2596">
        <v>3</v>
      </c>
      <c r="Z2596">
        <v>2</v>
      </c>
      <c r="AA2596" t="s">
        <v>11848</v>
      </c>
      <c r="AB2596" t="s">
        <v>11839</v>
      </c>
    </row>
    <row r="2597" spans="1:28" x14ac:dyDescent="0.3">
      <c r="A2597" s="9" t="s">
        <v>9322</v>
      </c>
      <c r="B2597" s="20">
        <v>45172</v>
      </c>
      <c r="C2597" s="30">
        <f>superstore_excel!X$2 - B2597</f>
        <v>583</v>
      </c>
      <c r="D2597" s="10">
        <v>1</v>
      </c>
      <c r="E2597" s="10">
        <v>2800.93</v>
      </c>
      <c r="F2597">
        <f t="shared" si="202"/>
        <v>2</v>
      </c>
      <c r="G2597">
        <f t="shared" si="200"/>
        <v>3</v>
      </c>
      <c r="H2597">
        <f t="shared" si="201"/>
        <v>2</v>
      </c>
      <c r="I2597" t="str">
        <f t="shared" si="203"/>
        <v>232</v>
      </c>
      <c r="J2597" t="str">
        <f t="shared" si="204"/>
        <v>At Risk</v>
      </c>
      <c r="M2597" s="9" t="s">
        <v>5126</v>
      </c>
      <c r="N2597" s="10">
        <v>1</v>
      </c>
      <c r="P2597" s="9" t="s">
        <v>5126</v>
      </c>
      <c r="Q2597" s="10">
        <v>1288.6600000000001</v>
      </c>
      <c r="S2597" t="s">
        <v>5286</v>
      </c>
      <c r="T2597">
        <v>45214</v>
      </c>
      <c r="U2597">
        <v>541</v>
      </c>
      <c r="V2597">
        <v>1</v>
      </c>
      <c r="W2597">
        <v>4547.67</v>
      </c>
      <c r="X2597">
        <v>2</v>
      </c>
      <c r="Y2597">
        <v>3</v>
      </c>
      <c r="Z2597">
        <v>3</v>
      </c>
      <c r="AA2597" t="s">
        <v>11838</v>
      </c>
      <c r="AB2597" t="s">
        <v>11839</v>
      </c>
    </row>
    <row r="2598" spans="1:28" x14ac:dyDescent="0.3">
      <c r="A2598" s="9" t="s">
        <v>5286</v>
      </c>
      <c r="B2598" s="20">
        <v>45214</v>
      </c>
      <c r="C2598" s="30">
        <f>superstore_excel!X$2 - B2598</f>
        <v>541</v>
      </c>
      <c r="D2598" s="10">
        <v>1</v>
      </c>
      <c r="E2598" s="10">
        <v>4547.67</v>
      </c>
      <c r="F2598">
        <f t="shared" si="202"/>
        <v>2</v>
      </c>
      <c r="G2598">
        <f t="shared" si="200"/>
        <v>3</v>
      </c>
      <c r="H2598">
        <f t="shared" si="201"/>
        <v>3</v>
      </c>
      <c r="I2598" t="str">
        <f t="shared" si="203"/>
        <v>233</v>
      </c>
      <c r="J2598" t="str">
        <f t="shared" si="204"/>
        <v>At Risk</v>
      </c>
      <c r="M2598" s="9" t="s">
        <v>9322</v>
      </c>
      <c r="N2598" s="10">
        <v>1</v>
      </c>
      <c r="P2598" s="9" t="s">
        <v>9322</v>
      </c>
      <c r="Q2598" s="10">
        <v>2800.93</v>
      </c>
      <c r="S2598" t="s">
        <v>4677</v>
      </c>
      <c r="T2598">
        <v>45469</v>
      </c>
      <c r="U2598">
        <v>286</v>
      </c>
      <c r="V2598">
        <v>1</v>
      </c>
      <c r="W2598">
        <v>1641.21</v>
      </c>
      <c r="X2598">
        <v>4</v>
      </c>
      <c r="Y2598">
        <v>3</v>
      </c>
      <c r="Z2598">
        <v>1</v>
      </c>
      <c r="AA2598" t="s">
        <v>11840</v>
      </c>
      <c r="AB2598" t="s">
        <v>11834</v>
      </c>
    </row>
    <row r="2599" spans="1:28" x14ac:dyDescent="0.3">
      <c r="A2599" s="9" t="s">
        <v>4677</v>
      </c>
      <c r="B2599" s="20">
        <v>45469</v>
      </c>
      <c r="C2599" s="30">
        <f>superstore_excel!X$2 - B2599</f>
        <v>286</v>
      </c>
      <c r="D2599" s="10">
        <v>1</v>
      </c>
      <c r="E2599" s="10">
        <v>1641.21</v>
      </c>
      <c r="F2599">
        <f t="shared" si="202"/>
        <v>4</v>
      </c>
      <c r="G2599">
        <f t="shared" si="200"/>
        <v>3</v>
      </c>
      <c r="H2599">
        <f t="shared" si="201"/>
        <v>1</v>
      </c>
      <c r="I2599" t="str">
        <f t="shared" si="203"/>
        <v>431</v>
      </c>
      <c r="J2599" t="str">
        <f t="shared" si="204"/>
        <v>Others</v>
      </c>
      <c r="M2599" s="9" t="s">
        <v>5286</v>
      </c>
      <c r="N2599" s="10">
        <v>1</v>
      </c>
      <c r="P2599" s="9" t="s">
        <v>5286</v>
      </c>
      <c r="Q2599" s="10">
        <v>4547.67</v>
      </c>
      <c r="S2599" t="s">
        <v>8632</v>
      </c>
      <c r="T2599">
        <v>45445</v>
      </c>
      <c r="U2599">
        <v>310</v>
      </c>
      <c r="V2599">
        <v>1</v>
      </c>
      <c r="W2599">
        <v>1038.1500000000001</v>
      </c>
      <c r="X2599">
        <v>4</v>
      </c>
      <c r="Y2599">
        <v>3</v>
      </c>
      <c r="Z2599">
        <v>1</v>
      </c>
      <c r="AA2599" t="s">
        <v>11840</v>
      </c>
      <c r="AB2599" t="s">
        <v>11834</v>
      </c>
    </row>
    <row r="2600" spans="1:28" x14ac:dyDescent="0.3">
      <c r="A2600" s="9" t="s">
        <v>8632</v>
      </c>
      <c r="B2600" s="20">
        <v>45445</v>
      </c>
      <c r="C2600" s="30">
        <f>superstore_excel!X$2 - B2600</f>
        <v>310</v>
      </c>
      <c r="D2600" s="10">
        <v>1</v>
      </c>
      <c r="E2600" s="10">
        <v>1038.1500000000001</v>
      </c>
      <c r="F2600">
        <f t="shared" si="202"/>
        <v>4</v>
      </c>
      <c r="G2600">
        <f t="shared" si="200"/>
        <v>3</v>
      </c>
      <c r="H2600">
        <f t="shared" si="201"/>
        <v>1</v>
      </c>
      <c r="I2600" t="str">
        <f t="shared" si="203"/>
        <v>431</v>
      </c>
      <c r="J2600" t="str">
        <f t="shared" si="204"/>
        <v>Others</v>
      </c>
      <c r="M2600" s="9" t="s">
        <v>4677</v>
      </c>
      <c r="N2600" s="10">
        <v>1</v>
      </c>
      <c r="P2600" s="9" t="s">
        <v>4677</v>
      </c>
      <c r="Q2600" s="10">
        <v>1641.21</v>
      </c>
      <c r="S2600" t="s">
        <v>3193</v>
      </c>
      <c r="T2600">
        <v>45034</v>
      </c>
      <c r="U2600">
        <v>721</v>
      </c>
      <c r="V2600">
        <v>1</v>
      </c>
      <c r="W2600">
        <v>1870.73</v>
      </c>
      <c r="X2600">
        <v>2</v>
      </c>
      <c r="Y2600">
        <v>3</v>
      </c>
      <c r="Z2600">
        <v>2</v>
      </c>
      <c r="AA2600" t="s">
        <v>11848</v>
      </c>
      <c r="AB2600" t="s">
        <v>11839</v>
      </c>
    </row>
    <row r="2601" spans="1:28" x14ac:dyDescent="0.3">
      <c r="A2601" s="9" t="s">
        <v>3193</v>
      </c>
      <c r="B2601" s="20">
        <v>45034</v>
      </c>
      <c r="C2601" s="30">
        <f>superstore_excel!X$2 - B2601</f>
        <v>721</v>
      </c>
      <c r="D2601" s="10">
        <v>1</v>
      </c>
      <c r="E2601" s="10">
        <v>1870.73</v>
      </c>
      <c r="F2601">
        <f t="shared" si="202"/>
        <v>2</v>
      </c>
      <c r="G2601">
        <f t="shared" si="200"/>
        <v>3</v>
      </c>
      <c r="H2601">
        <f t="shared" si="201"/>
        <v>2</v>
      </c>
      <c r="I2601" t="str">
        <f t="shared" si="203"/>
        <v>232</v>
      </c>
      <c r="J2601" t="str">
        <f t="shared" si="204"/>
        <v>At Risk</v>
      </c>
      <c r="M2601" s="9" t="s">
        <v>8632</v>
      </c>
      <c r="N2601" s="10">
        <v>1</v>
      </c>
      <c r="P2601" s="9" t="s">
        <v>8632</v>
      </c>
      <c r="Q2601" s="10">
        <v>1038.1500000000001</v>
      </c>
      <c r="S2601" t="s">
        <v>9433</v>
      </c>
      <c r="T2601">
        <v>45635</v>
      </c>
      <c r="U2601">
        <v>120</v>
      </c>
      <c r="V2601">
        <v>1</v>
      </c>
      <c r="W2601">
        <v>4622.3599999999997</v>
      </c>
      <c r="X2601">
        <v>5</v>
      </c>
      <c r="Y2601">
        <v>3</v>
      </c>
      <c r="Z2601">
        <v>3</v>
      </c>
      <c r="AA2601" t="s">
        <v>11831</v>
      </c>
      <c r="AB2601" t="s">
        <v>11832</v>
      </c>
    </row>
    <row r="2602" spans="1:28" x14ac:dyDescent="0.3">
      <c r="A2602" s="9" t="s">
        <v>9433</v>
      </c>
      <c r="B2602" s="20">
        <v>45635</v>
      </c>
      <c r="C2602" s="30">
        <f>superstore_excel!X$2 - B2602</f>
        <v>120</v>
      </c>
      <c r="D2602" s="10">
        <v>1</v>
      </c>
      <c r="E2602" s="10">
        <v>4622.3599999999997</v>
      </c>
      <c r="F2602">
        <f t="shared" si="202"/>
        <v>5</v>
      </c>
      <c r="G2602">
        <f t="shared" si="200"/>
        <v>3</v>
      </c>
      <c r="H2602">
        <f t="shared" si="201"/>
        <v>3</v>
      </c>
      <c r="I2602" t="str">
        <f t="shared" si="203"/>
        <v>533</v>
      </c>
      <c r="J2602" t="str">
        <f t="shared" si="204"/>
        <v>Recent Customers</v>
      </c>
      <c r="M2602" s="9" t="s">
        <v>3193</v>
      </c>
      <c r="N2602" s="10">
        <v>1</v>
      </c>
      <c r="P2602" s="9" t="s">
        <v>3193</v>
      </c>
      <c r="Q2602" s="10">
        <v>1870.73</v>
      </c>
      <c r="S2602" t="s">
        <v>6382</v>
      </c>
      <c r="T2602">
        <v>45254</v>
      </c>
      <c r="U2602">
        <v>501</v>
      </c>
      <c r="V2602">
        <v>1</v>
      </c>
      <c r="W2602">
        <v>1931.72</v>
      </c>
      <c r="X2602">
        <v>3</v>
      </c>
      <c r="Y2602">
        <v>3</v>
      </c>
      <c r="Z2602">
        <v>2</v>
      </c>
      <c r="AA2602" t="s">
        <v>11837</v>
      </c>
      <c r="AB2602" t="s">
        <v>11834</v>
      </c>
    </row>
    <row r="2603" spans="1:28" x14ac:dyDescent="0.3">
      <c r="A2603" s="9" t="s">
        <v>6382</v>
      </c>
      <c r="B2603" s="20">
        <v>45254</v>
      </c>
      <c r="C2603" s="30">
        <f>superstore_excel!X$2 - B2603</f>
        <v>501</v>
      </c>
      <c r="D2603" s="10">
        <v>1</v>
      </c>
      <c r="E2603" s="10">
        <v>1931.72</v>
      </c>
      <c r="F2603">
        <f t="shared" si="202"/>
        <v>3</v>
      </c>
      <c r="G2603">
        <f t="shared" si="200"/>
        <v>3</v>
      </c>
      <c r="H2603">
        <f t="shared" si="201"/>
        <v>2</v>
      </c>
      <c r="I2603" t="str">
        <f t="shared" si="203"/>
        <v>332</v>
      </c>
      <c r="J2603" t="str">
        <f t="shared" si="204"/>
        <v>Others</v>
      </c>
      <c r="M2603" s="9" t="s">
        <v>9433</v>
      </c>
      <c r="N2603" s="10">
        <v>1</v>
      </c>
      <c r="P2603" s="9" t="s">
        <v>9433</v>
      </c>
      <c r="Q2603" s="10">
        <v>4622.3599999999997</v>
      </c>
      <c r="S2603" t="s">
        <v>4887</v>
      </c>
      <c r="T2603">
        <v>45247</v>
      </c>
      <c r="U2603">
        <v>508</v>
      </c>
      <c r="V2603">
        <v>1</v>
      </c>
      <c r="W2603">
        <v>1813.23</v>
      </c>
      <c r="X2603">
        <v>3</v>
      </c>
      <c r="Y2603">
        <v>3</v>
      </c>
      <c r="Z2603">
        <v>2</v>
      </c>
      <c r="AA2603" t="s">
        <v>11837</v>
      </c>
      <c r="AB2603" t="s">
        <v>11834</v>
      </c>
    </row>
    <row r="2604" spans="1:28" x14ac:dyDescent="0.3">
      <c r="A2604" s="9" t="s">
        <v>4887</v>
      </c>
      <c r="B2604" s="20">
        <v>45247</v>
      </c>
      <c r="C2604" s="30">
        <f>superstore_excel!X$2 - B2604</f>
        <v>508</v>
      </c>
      <c r="D2604" s="10">
        <v>1</v>
      </c>
      <c r="E2604" s="10">
        <v>1813.23</v>
      </c>
      <c r="F2604">
        <f t="shared" si="202"/>
        <v>3</v>
      </c>
      <c r="G2604">
        <f t="shared" si="200"/>
        <v>3</v>
      </c>
      <c r="H2604">
        <f t="shared" si="201"/>
        <v>2</v>
      </c>
      <c r="I2604" t="str">
        <f t="shared" si="203"/>
        <v>332</v>
      </c>
      <c r="J2604" t="str">
        <f t="shared" si="204"/>
        <v>Others</v>
      </c>
      <c r="M2604" s="9" t="s">
        <v>6382</v>
      </c>
      <c r="N2604" s="10">
        <v>1</v>
      </c>
      <c r="P2604" s="9" t="s">
        <v>6382</v>
      </c>
      <c r="Q2604" s="10">
        <v>1931.72</v>
      </c>
      <c r="S2604" t="s">
        <v>8523</v>
      </c>
      <c r="T2604">
        <v>45623</v>
      </c>
      <c r="U2604">
        <v>132</v>
      </c>
      <c r="V2604">
        <v>1</v>
      </c>
      <c r="W2604">
        <v>4481.13</v>
      </c>
      <c r="X2604">
        <v>5</v>
      </c>
      <c r="Y2604">
        <v>3</v>
      </c>
      <c r="Z2604">
        <v>3</v>
      </c>
      <c r="AA2604" t="s">
        <v>11831</v>
      </c>
      <c r="AB2604" t="s">
        <v>11832</v>
      </c>
    </row>
    <row r="2605" spans="1:28" x14ac:dyDescent="0.3">
      <c r="A2605" s="9" t="s">
        <v>8523</v>
      </c>
      <c r="B2605" s="20">
        <v>45623</v>
      </c>
      <c r="C2605" s="30">
        <f>superstore_excel!X$2 - B2605</f>
        <v>132</v>
      </c>
      <c r="D2605" s="10">
        <v>1</v>
      </c>
      <c r="E2605" s="10">
        <v>4481.13</v>
      </c>
      <c r="F2605">
        <f t="shared" si="202"/>
        <v>5</v>
      </c>
      <c r="G2605">
        <f t="shared" si="200"/>
        <v>3</v>
      </c>
      <c r="H2605">
        <f t="shared" si="201"/>
        <v>3</v>
      </c>
      <c r="I2605" t="str">
        <f t="shared" si="203"/>
        <v>533</v>
      </c>
      <c r="J2605" t="str">
        <f t="shared" si="204"/>
        <v>Recent Customers</v>
      </c>
      <c r="M2605" s="9" t="s">
        <v>4887</v>
      </c>
      <c r="N2605" s="10">
        <v>1</v>
      </c>
      <c r="P2605" s="9" t="s">
        <v>4887</v>
      </c>
      <c r="Q2605" s="10">
        <v>1813.23</v>
      </c>
      <c r="S2605" t="s">
        <v>8233</v>
      </c>
      <c r="T2605">
        <v>45753</v>
      </c>
      <c r="U2605">
        <v>2</v>
      </c>
      <c r="V2605">
        <v>2</v>
      </c>
      <c r="W2605">
        <v>5223.8500000000004</v>
      </c>
      <c r="X2605">
        <v>5</v>
      </c>
      <c r="Y2605">
        <v>4</v>
      </c>
      <c r="Z2605">
        <v>3</v>
      </c>
      <c r="AA2605" t="s">
        <v>11854</v>
      </c>
      <c r="AB2605" t="s">
        <v>11832</v>
      </c>
    </row>
    <row r="2606" spans="1:28" x14ac:dyDescent="0.3">
      <c r="A2606" s="9" t="s">
        <v>8233</v>
      </c>
      <c r="B2606" s="20">
        <v>45753</v>
      </c>
      <c r="C2606" s="30">
        <f>superstore_excel!X$2 - B2606</f>
        <v>2</v>
      </c>
      <c r="D2606" s="10">
        <v>2</v>
      </c>
      <c r="E2606" s="10">
        <v>5223.8500000000004</v>
      </c>
      <c r="F2606">
        <f t="shared" si="202"/>
        <v>5</v>
      </c>
      <c r="G2606">
        <f t="shared" si="200"/>
        <v>4</v>
      </c>
      <c r="H2606">
        <f t="shared" si="201"/>
        <v>3</v>
      </c>
      <c r="I2606" t="str">
        <f t="shared" si="203"/>
        <v>543</v>
      </c>
      <c r="J2606" t="str">
        <f t="shared" si="204"/>
        <v>Recent Customers</v>
      </c>
      <c r="M2606" s="9" t="s">
        <v>8523</v>
      </c>
      <c r="N2606" s="10">
        <v>1</v>
      </c>
      <c r="P2606" s="9" t="s">
        <v>8523</v>
      </c>
      <c r="Q2606" s="10">
        <v>4481.13</v>
      </c>
      <c r="S2606" t="s">
        <v>8180</v>
      </c>
      <c r="T2606">
        <v>45755</v>
      </c>
      <c r="U2606">
        <v>0</v>
      </c>
      <c r="V2606">
        <v>1</v>
      </c>
      <c r="W2606">
        <v>2018.47</v>
      </c>
      <c r="X2606">
        <v>5</v>
      </c>
      <c r="Y2606">
        <v>3</v>
      </c>
      <c r="Z2606">
        <v>2</v>
      </c>
      <c r="AA2606" t="s">
        <v>11846</v>
      </c>
      <c r="AB2606" t="s">
        <v>11832</v>
      </c>
    </row>
    <row r="2607" spans="1:28" x14ac:dyDescent="0.3">
      <c r="A2607" s="9" t="s">
        <v>8180</v>
      </c>
      <c r="B2607" s="20">
        <v>45755</v>
      </c>
      <c r="C2607" s="30">
        <f>superstore_excel!X$2 - B2607</f>
        <v>0</v>
      </c>
      <c r="D2607" s="10">
        <v>1</v>
      </c>
      <c r="E2607" s="10">
        <v>2018.47</v>
      </c>
      <c r="F2607">
        <f t="shared" si="202"/>
        <v>5</v>
      </c>
      <c r="G2607">
        <f t="shared" si="200"/>
        <v>3</v>
      </c>
      <c r="H2607">
        <f t="shared" si="201"/>
        <v>2</v>
      </c>
      <c r="I2607" t="str">
        <f t="shared" si="203"/>
        <v>532</v>
      </c>
      <c r="J2607" t="str">
        <f t="shared" si="204"/>
        <v>Recent Customers</v>
      </c>
      <c r="M2607" s="9" t="s">
        <v>8233</v>
      </c>
      <c r="N2607" s="10">
        <v>2</v>
      </c>
      <c r="P2607" s="9" t="s">
        <v>8233</v>
      </c>
      <c r="Q2607" s="10">
        <v>5223.8500000000004</v>
      </c>
      <c r="S2607" t="s">
        <v>10971</v>
      </c>
      <c r="T2607">
        <v>45122</v>
      </c>
      <c r="U2607">
        <v>633</v>
      </c>
      <c r="V2607">
        <v>1</v>
      </c>
      <c r="W2607">
        <v>1052.43</v>
      </c>
      <c r="X2607">
        <v>2</v>
      </c>
      <c r="Y2607">
        <v>3</v>
      </c>
      <c r="Z2607">
        <v>1</v>
      </c>
      <c r="AA2607" t="s">
        <v>11847</v>
      </c>
      <c r="AB2607" t="s">
        <v>11839</v>
      </c>
    </row>
    <row r="2608" spans="1:28" x14ac:dyDescent="0.3">
      <c r="A2608" s="9" t="s">
        <v>10971</v>
      </c>
      <c r="B2608" s="20">
        <v>45122</v>
      </c>
      <c r="C2608" s="30">
        <f>superstore_excel!X$2 - B2608</f>
        <v>633</v>
      </c>
      <c r="D2608" s="10">
        <v>1</v>
      </c>
      <c r="E2608" s="10">
        <v>1052.43</v>
      </c>
      <c r="F2608">
        <f t="shared" si="202"/>
        <v>2</v>
      </c>
      <c r="G2608">
        <f t="shared" si="200"/>
        <v>3</v>
      </c>
      <c r="H2608">
        <f t="shared" si="201"/>
        <v>1</v>
      </c>
      <c r="I2608" t="str">
        <f t="shared" si="203"/>
        <v>231</v>
      </c>
      <c r="J2608" t="str">
        <f t="shared" si="204"/>
        <v>At Risk</v>
      </c>
      <c r="M2608" s="9" t="s">
        <v>8180</v>
      </c>
      <c r="N2608" s="10">
        <v>1</v>
      </c>
      <c r="P2608" s="9" t="s">
        <v>8180</v>
      </c>
      <c r="Q2608" s="10">
        <v>2018.47</v>
      </c>
      <c r="S2608" t="s">
        <v>3313</v>
      </c>
      <c r="T2608">
        <v>45201</v>
      </c>
      <c r="U2608">
        <v>554</v>
      </c>
      <c r="V2608">
        <v>1</v>
      </c>
      <c r="W2608">
        <v>2431.04</v>
      </c>
      <c r="X2608">
        <v>2</v>
      </c>
      <c r="Y2608">
        <v>3</v>
      </c>
      <c r="Z2608">
        <v>2</v>
      </c>
      <c r="AA2608" t="s">
        <v>11848</v>
      </c>
      <c r="AB2608" t="s">
        <v>11839</v>
      </c>
    </row>
    <row r="2609" spans="1:28" x14ac:dyDescent="0.3">
      <c r="A2609" s="9" t="s">
        <v>3313</v>
      </c>
      <c r="B2609" s="20">
        <v>45201</v>
      </c>
      <c r="C2609" s="30">
        <f>superstore_excel!X$2 - B2609</f>
        <v>554</v>
      </c>
      <c r="D2609" s="10">
        <v>1</v>
      </c>
      <c r="E2609" s="10">
        <v>2431.04</v>
      </c>
      <c r="F2609">
        <f t="shared" si="202"/>
        <v>2</v>
      </c>
      <c r="G2609">
        <f t="shared" si="200"/>
        <v>3</v>
      </c>
      <c r="H2609">
        <f t="shared" si="201"/>
        <v>2</v>
      </c>
      <c r="I2609" t="str">
        <f t="shared" si="203"/>
        <v>232</v>
      </c>
      <c r="J2609" t="str">
        <f t="shared" si="204"/>
        <v>At Risk</v>
      </c>
      <c r="M2609" s="9" t="s">
        <v>10971</v>
      </c>
      <c r="N2609" s="10">
        <v>1</v>
      </c>
      <c r="P2609" s="9" t="s">
        <v>10971</v>
      </c>
      <c r="Q2609" s="10">
        <v>1052.43</v>
      </c>
      <c r="S2609" t="s">
        <v>8477</v>
      </c>
      <c r="T2609">
        <v>45570</v>
      </c>
      <c r="U2609">
        <v>185</v>
      </c>
      <c r="V2609">
        <v>1</v>
      </c>
      <c r="W2609">
        <v>4336.28</v>
      </c>
      <c r="X2609">
        <v>4</v>
      </c>
      <c r="Y2609">
        <v>3</v>
      </c>
      <c r="Z2609">
        <v>3</v>
      </c>
      <c r="AA2609" t="s">
        <v>11833</v>
      </c>
      <c r="AB2609" t="s">
        <v>11834</v>
      </c>
    </row>
    <row r="2610" spans="1:28" x14ac:dyDescent="0.3">
      <c r="A2610" s="9" t="s">
        <v>8477</v>
      </c>
      <c r="B2610" s="20">
        <v>45570</v>
      </c>
      <c r="C2610" s="30">
        <f>superstore_excel!X$2 - B2610</f>
        <v>185</v>
      </c>
      <c r="D2610" s="10">
        <v>1</v>
      </c>
      <c r="E2610" s="10">
        <v>4336.28</v>
      </c>
      <c r="F2610">
        <f t="shared" si="202"/>
        <v>4</v>
      </c>
      <c r="G2610">
        <f t="shared" si="200"/>
        <v>3</v>
      </c>
      <c r="H2610">
        <f t="shared" si="201"/>
        <v>3</v>
      </c>
      <c r="I2610" t="str">
        <f t="shared" si="203"/>
        <v>433</v>
      </c>
      <c r="J2610" t="str">
        <f t="shared" si="204"/>
        <v>Others</v>
      </c>
      <c r="M2610" s="9" t="s">
        <v>3313</v>
      </c>
      <c r="N2610" s="10">
        <v>1</v>
      </c>
      <c r="P2610" s="9" t="s">
        <v>3313</v>
      </c>
      <c r="Q2610" s="10">
        <v>2431.04</v>
      </c>
      <c r="S2610" t="s">
        <v>9159</v>
      </c>
      <c r="T2610">
        <v>45107</v>
      </c>
      <c r="U2610">
        <v>648</v>
      </c>
      <c r="V2610">
        <v>1</v>
      </c>
      <c r="W2610">
        <v>3897.28</v>
      </c>
      <c r="X2610">
        <v>2</v>
      </c>
      <c r="Y2610">
        <v>3</v>
      </c>
      <c r="Z2610">
        <v>3</v>
      </c>
      <c r="AA2610" t="s">
        <v>11838</v>
      </c>
      <c r="AB2610" t="s">
        <v>11839</v>
      </c>
    </row>
    <row r="2611" spans="1:28" x14ac:dyDescent="0.3">
      <c r="A2611" s="9" t="s">
        <v>9159</v>
      </c>
      <c r="B2611" s="20">
        <v>45107</v>
      </c>
      <c r="C2611" s="30">
        <f>superstore_excel!X$2 - B2611</f>
        <v>648</v>
      </c>
      <c r="D2611" s="10">
        <v>1</v>
      </c>
      <c r="E2611" s="10">
        <v>3897.28</v>
      </c>
      <c r="F2611">
        <f t="shared" si="202"/>
        <v>2</v>
      </c>
      <c r="G2611">
        <f t="shared" si="200"/>
        <v>3</v>
      </c>
      <c r="H2611">
        <f t="shared" si="201"/>
        <v>3</v>
      </c>
      <c r="I2611" t="str">
        <f t="shared" si="203"/>
        <v>233</v>
      </c>
      <c r="J2611" t="str">
        <f t="shared" si="204"/>
        <v>At Risk</v>
      </c>
      <c r="M2611" s="9" t="s">
        <v>8477</v>
      </c>
      <c r="N2611" s="10">
        <v>1</v>
      </c>
      <c r="P2611" s="9" t="s">
        <v>8477</v>
      </c>
      <c r="Q2611" s="10">
        <v>4336.28</v>
      </c>
      <c r="S2611" t="s">
        <v>9301</v>
      </c>
      <c r="T2611">
        <v>45078</v>
      </c>
      <c r="U2611">
        <v>677</v>
      </c>
      <c r="V2611">
        <v>1</v>
      </c>
      <c r="W2611">
        <v>4765.75</v>
      </c>
      <c r="X2611">
        <v>2</v>
      </c>
      <c r="Y2611">
        <v>3</v>
      </c>
      <c r="Z2611">
        <v>3</v>
      </c>
      <c r="AA2611" t="s">
        <v>11838</v>
      </c>
      <c r="AB2611" t="s">
        <v>11839</v>
      </c>
    </row>
    <row r="2612" spans="1:28" x14ac:dyDescent="0.3">
      <c r="A2612" s="9" t="s">
        <v>9301</v>
      </c>
      <c r="B2612" s="20">
        <v>45078</v>
      </c>
      <c r="C2612" s="30">
        <f>superstore_excel!X$2 - B2612</f>
        <v>677</v>
      </c>
      <c r="D2612" s="10">
        <v>1</v>
      </c>
      <c r="E2612" s="10">
        <v>4765.75</v>
      </c>
      <c r="F2612">
        <f t="shared" si="202"/>
        <v>2</v>
      </c>
      <c r="G2612">
        <f t="shared" si="200"/>
        <v>3</v>
      </c>
      <c r="H2612">
        <f t="shared" si="201"/>
        <v>3</v>
      </c>
      <c r="I2612" t="str">
        <f t="shared" si="203"/>
        <v>233</v>
      </c>
      <c r="J2612" t="str">
        <f t="shared" si="204"/>
        <v>At Risk</v>
      </c>
      <c r="M2612" s="9" t="s">
        <v>9159</v>
      </c>
      <c r="N2612" s="10">
        <v>1</v>
      </c>
      <c r="P2612" s="9" t="s">
        <v>9159</v>
      </c>
      <c r="Q2612" s="10">
        <v>3897.28</v>
      </c>
      <c r="S2612" t="s">
        <v>922</v>
      </c>
      <c r="T2612">
        <v>45687</v>
      </c>
      <c r="U2612">
        <v>68</v>
      </c>
      <c r="V2612">
        <v>4</v>
      </c>
      <c r="W2612">
        <v>8503.8931640601404</v>
      </c>
      <c r="X2612">
        <v>5</v>
      </c>
      <c r="Y2612">
        <v>4</v>
      </c>
      <c r="Z2612">
        <v>4</v>
      </c>
      <c r="AA2612" t="s">
        <v>11849</v>
      </c>
      <c r="AB2612" t="s">
        <v>11836</v>
      </c>
    </row>
    <row r="2613" spans="1:28" x14ac:dyDescent="0.3">
      <c r="A2613" s="9" t="s">
        <v>922</v>
      </c>
      <c r="B2613" s="20">
        <v>45687</v>
      </c>
      <c r="C2613" s="30">
        <f>superstore_excel!X$2 - B2613</f>
        <v>68</v>
      </c>
      <c r="D2613" s="10">
        <v>4</v>
      </c>
      <c r="E2613" s="10">
        <v>8503.8931640601404</v>
      </c>
      <c r="F2613">
        <f t="shared" si="202"/>
        <v>5</v>
      </c>
      <c r="G2613">
        <f t="shared" si="200"/>
        <v>4</v>
      </c>
      <c r="H2613">
        <f t="shared" si="201"/>
        <v>4</v>
      </c>
      <c r="I2613" t="str">
        <f t="shared" si="203"/>
        <v>544</v>
      </c>
      <c r="J2613" t="str">
        <f t="shared" si="204"/>
        <v>Loyal Customers</v>
      </c>
      <c r="M2613" s="9" t="s">
        <v>9301</v>
      </c>
      <c r="N2613" s="10">
        <v>1</v>
      </c>
      <c r="P2613" s="9" t="s">
        <v>9301</v>
      </c>
      <c r="Q2613" s="10">
        <v>4765.75</v>
      </c>
      <c r="S2613" t="s">
        <v>2913</v>
      </c>
      <c r="T2613">
        <v>45559</v>
      </c>
      <c r="U2613">
        <v>196</v>
      </c>
      <c r="V2613">
        <v>1</v>
      </c>
      <c r="W2613">
        <v>2357.65</v>
      </c>
      <c r="X2613">
        <v>4</v>
      </c>
      <c r="Y2613">
        <v>3</v>
      </c>
      <c r="Z2613">
        <v>2</v>
      </c>
      <c r="AA2613" t="s">
        <v>11842</v>
      </c>
      <c r="AB2613" t="s">
        <v>11834</v>
      </c>
    </row>
    <row r="2614" spans="1:28" x14ac:dyDescent="0.3">
      <c r="A2614" s="9" t="s">
        <v>2913</v>
      </c>
      <c r="B2614" s="20">
        <v>45559</v>
      </c>
      <c r="C2614" s="30">
        <f>superstore_excel!X$2 - B2614</f>
        <v>196</v>
      </c>
      <c r="D2614" s="10">
        <v>1</v>
      </c>
      <c r="E2614" s="10">
        <v>2357.65</v>
      </c>
      <c r="F2614">
        <f t="shared" si="202"/>
        <v>4</v>
      </c>
      <c r="G2614">
        <f t="shared" si="200"/>
        <v>3</v>
      </c>
      <c r="H2614">
        <f t="shared" si="201"/>
        <v>2</v>
      </c>
      <c r="I2614" t="str">
        <f t="shared" si="203"/>
        <v>432</v>
      </c>
      <c r="J2614" t="str">
        <f t="shared" si="204"/>
        <v>Others</v>
      </c>
      <c r="M2614" s="9" t="s">
        <v>922</v>
      </c>
      <c r="N2614" s="10">
        <v>4</v>
      </c>
      <c r="P2614" s="9" t="s">
        <v>922</v>
      </c>
      <c r="Q2614" s="10">
        <v>8503.8931640601404</v>
      </c>
      <c r="S2614" t="s">
        <v>1122</v>
      </c>
      <c r="T2614">
        <v>45430</v>
      </c>
      <c r="U2614">
        <v>325</v>
      </c>
      <c r="V2614">
        <v>4</v>
      </c>
      <c r="W2614">
        <v>10507.15888749049</v>
      </c>
      <c r="X2614">
        <v>4</v>
      </c>
      <c r="Y2614">
        <v>4</v>
      </c>
      <c r="Z2614">
        <v>4</v>
      </c>
      <c r="AA2614" t="s">
        <v>11835</v>
      </c>
      <c r="AB2614" t="s">
        <v>11836</v>
      </c>
    </row>
    <row r="2615" spans="1:28" x14ac:dyDescent="0.3">
      <c r="A2615" s="9" t="s">
        <v>1122</v>
      </c>
      <c r="B2615" s="20">
        <v>45430</v>
      </c>
      <c r="C2615" s="30">
        <f>superstore_excel!X$2 - B2615</f>
        <v>325</v>
      </c>
      <c r="D2615" s="10">
        <v>4</v>
      </c>
      <c r="E2615" s="10">
        <v>10507.15888749049</v>
      </c>
      <c r="F2615">
        <f t="shared" si="202"/>
        <v>4</v>
      </c>
      <c r="G2615">
        <f t="shared" si="200"/>
        <v>4</v>
      </c>
      <c r="H2615">
        <f t="shared" si="201"/>
        <v>4</v>
      </c>
      <c r="I2615" t="str">
        <f t="shared" si="203"/>
        <v>444</v>
      </c>
      <c r="J2615" t="str">
        <f t="shared" si="204"/>
        <v>Loyal Customers</v>
      </c>
      <c r="M2615" s="9" t="s">
        <v>2913</v>
      </c>
      <c r="N2615" s="10">
        <v>1</v>
      </c>
      <c r="P2615" s="9" t="s">
        <v>2913</v>
      </c>
      <c r="Q2615" s="10">
        <v>2357.65</v>
      </c>
      <c r="S2615" t="s">
        <v>329</v>
      </c>
      <c r="T2615">
        <v>45140</v>
      </c>
      <c r="U2615">
        <v>615</v>
      </c>
      <c r="V2615">
        <v>4</v>
      </c>
      <c r="W2615">
        <v>9774.5089916851794</v>
      </c>
      <c r="X2615">
        <v>2</v>
      </c>
      <c r="Y2615">
        <v>4</v>
      </c>
      <c r="Z2615">
        <v>4</v>
      </c>
      <c r="AA2615" t="s">
        <v>11844</v>
      </c>
      <c r="AB2615" t="s">
        <v>11839</v>
      </c>
    </row>
    <row r="2616" spans="1:28" x14ac:dyDescent="0.3">
      <c r="A2616" s="9" t="s">
        <v>329</v>
      </c>
      <c r="B2616" s="20">
        <v>45140</v>
      </c>
      <c r="C2616" s="30">
        <f>superstore_excel!X$2 - B2616</f>
        <v>615</v>
      </c>
      <c r="D2616" s="10">
        <v>4</v>
      </c>
      <c r="E2616" s="10">
        <v>9774.5089916851794</v>
      </c>
      <c r="F2616">
        <f t="shared" si="202"/>
        <v>2</v>
      </c>
      <c r="G2616">
        <f t="shared" si="200"/>
        <v>4</v>
      </c>
      <c r="H2616">
        <f t="shared" si="201"/>
        <v>4</v>
      </c>
      <c r="I2616" t="str">
        <f t="shared" si="203"/>
        <v>244</v>
      </c>
      <c r="J2616" t="str">
        <f t="shared" si="204"/>
        <v>At Risk</v>
      </c>
      <c r="M2616" s="9" t="s">
        <v>1122</v>
      </c>
      <c r="N2616" s="10">
        <v>4</v>
      </c>
      <c r="P2616" s="9" t="s">
        <v>1122</v>
      </c>
      <c r="Q2616" s="10">
        <v>10507.15888749049</v>
      </c>
      <c r="S2616" t="s">
        <v>7646</v>
      </c>
      <c r="T2616">
        <v>45482</v>
      </c>
      <c r="U2616">
        <v>273</v>
      </c>
      <c r="V2616">
        <v>2</v>
      </c>
      <c r="W2616">
        <v>7771.2800000000007</v>
      </c>
      <c r="X2616">
        <v>4</v>
      </c>
      <c r="Y2616">
        <v>4</v>
      </c>
      <c r="Z2616">
        <v>4</v>
      </c>
      <c r="AA2616" t="s">
        <v>11835</v>
      </c>
      <c r="AB2616" t="s">
        <v>11836</v>
      </c>
    </row>
    <row r="2617" spans="1:28" x14ac:dyDescent="0.3">
      <c r="A2617" s="9" t="s">
        <v>7646</v>
      </c>
      <c r="B2617" s="20">
        <v>45482</v>
      </c>
      <c r="C2617" s="30">
        <f>superstore_excel!X$2 - B2617</f>
        <v>273</v>
      </c>
      <c r="D2617" s="10">
        <v>2</v>
      </c>
      <c r="E2617" s="10">
        <v>7771.2800000000007</v>
      </c>
      <c r="F2617">
        <f t="shared" si="202"/>
        <v>4</v>
      </c>
      <c r="G2617">
        <f t="shared" si="200"/>
        <v>4</v>
      </c>
      <c r="H2617">
        <f t="shared" si="201"/>
        <v>4</v>
      </c>
      <c r="I2617" t="str">
        <f t="shared" si="203"/>
        <v>444</v>
      </c>
      <c r="J2617" t="str">
        <f t="shared" si="204"/>
        <v>Loyal Customers</v>
      </c>
      <c r="M2617" s="9" t="s">
        <v>329</v>
      </c>
      <c r="N2617" s="10">
        <v>4</v>
      </c>
      <c r="P2617" s="9" t="s">
        <v>329</v>
      </c>
      <c r="Q2617" s="10">
        <v>9774.5089916851794</v>
      </c>
      <c r="S2617" t="s">
        <v>11137</v>
      </c>
      <c r="T2617">
        <v>45560</v>
      </c>
      <c r="U2617">
        <v>195</v>
      </c>
      <c r="V2617">
        <v>1</v>
      </c>
      <c r="W2617">
        <v>4283.13</v>
      </c>
      <c r="X2617">
        <v>4</v>
      </c>
      <c r="Y2617">
        <v>3</v>
      </c>
      <c r="Z2617">
        <v>3</v>
      </c>
      <c r="AA2617" t="s">
        <v>11833</v>
      </c>
      <c r="AB2617" t="s">
        <v>11834</v>
      </c>
    </row>
    <row r="2618" spans="1:28" x14ac:dyDescent="0.3">
      <c r="A2618" s="9" t="s">
        <v>11137</v>
      </c>
      <c r="B2618" s="20">
        <v>45560</v>
      </c>
      <c r="C2618" s="30">
        <f>superstore_excel!X$2 - B2618</f>
        <v>195</v>
      </c>
      <c r="D2618" s="10">
        <v>1</v>
      </c>
      <c r="E2618" s="10">
        <v>4283.13</v>
      </c>
      <c r="F2618">
        <f t="shared" si="202"/>
        <v>4</v>
      </c>
      <c r="G2618">
        <f t="shared" si="200"/>
        <v>3</v>
      </c>
      <c r="H2618">
        <f t="shared" si="201"/>
        <v>3</v>
      </c>
      <c r="I2618" t="str">
        <f t="shared" si="203"/>
        <v>433</v>
      </c>
      <c r="J2618" t="str">
        <f t="shared" si="204"/>
        <v>Others</v>
      </c>
      <c r="M2618" s="9" t="s">
        <v>7646</v>
      </c>
      <c r="N2618" s="10">
        <v>2</v>
      </c>
      <c r="P2618" s="9" t="s">
        <v>7646</v>
      </c>
      <c r="Q2618" s="10">
        <v>7771.2800000000007</v>
      </c>
      <c r="S2618" t="s">
        <v>9690</v>
      </c>
      <c r="T2618">
        <v>45371</v>
      </c>
      <c r="U2618">
        <v>384</v>
      </c>
      <c r="V2618">
        <v>1</v>
      </c>
      <c r="W2618">
        <v>1184.8</v>
      </c>
      <c r="X2618">
        <v>3</v>
      </c>
      <c r="Y2618">
        <v>3</v>
      </c>
      <c r="Z2618">
        <v>1</v>
      </c>
      <c r="AA2618" t="s">
        <v>11841</v>
      </c>
      <c r="AB2618" t="s">
        <v>11834</v>
      </c>
    </row>
    <row r="2619" spans="1:28" x14ac:dyDescent="0.3">
      <c r="A2619" s="9" t="s">
        <v>9690</v>
      </c>
      <c r="B2619" s="20">
        <v>45371</v>
      </c>
      <c r="C2619" s="30">
        <f>superstore_excel!X$2 - B2619</f>
        <v>384</v>
      </c>
      <c r="D2619" s="10">
        <v>1</v>
      </c>
      <c r="E2619" s="10">
        <v>1184.8</v>
      </c>
      <c r="F2619">
        <f t="shared" si="202"/>
        <v>3</v>
      </c>
      <c r="G2619">
        <f t="shared" si="200"/>
        <v>3</v>
      </c>
      <c r="H2619">
        <f t="shared" si="201"/>
        <v>1</v>
      </c>
      <c r="I2619" t="str">
        <f t="shared" si="203"/>
        <v>331</v>
      </c>
      <c r="J2619" t="str">
        <f t="shared" si="204"/>
        <v>Others</v>
      </c>
      <c r="M2619" s="9" t="s">
        <v>11137</v>
      </c>
      <c r="N2619" s="10">
        <v>1</v>
      </c>
      <c r="P2619" s="9" t="s">
        <v>11137</v>
      </c>
      <c r="Q2619" s="10">
        <v>4283.13</v>
      </c>
      <c r="S2619" t="s">
        <v>9452</v>
      </c>
      <c r="T2619">
        <v>45265</v>
      </c>
      <c r="U2619">
        <v>490</v>
      </c>
      <c r="V2619">
        <v>1</v>
      </c>
      <c r="W2619">
        <v>1847.76</v>
      </c>
      <c r="X2619">
        <v>3</v>
      </c>
      <c r="Y2619">
        <v>3</v>
      </c>
      <c r="Z2619">
        <v>2</v>
      </c>
      <c r="AA2619" t="s">
        <v>11837</v>
      </c>
      <c r="AB2619" t="s">
        <v>11834</v>
      </c>
    </row>
    <row r="2620" spans="1:28" x14ac:dyDescent="0.3">
      <c r="A2620" s="9" t="s">
        <v>9452</v>
      </c>
      <c r="B2620" s="20">
        <v>45265</v>
      </c>
      <c r="C2620" s="30">
        <f>superstore_excel!X$2 - B2620</f>
        <v>490</v>
      </c>
      <c r="D2620" s="10">
        <v>1</v>
      </c>
      <c r="E2620" s="10">
        <v>1847.76</v>
      </c>
      <c r="F2620">
        <f t="shared" si="202"/>
        <v>3</v>
      </c>
      <c r="G2620">
        <f t="shared" si="200"/>
        <v>3</v>
      </c>
      <c r="H2620">
        <f t="shared" si="201"/>
        <v>2</v>
      </c>
      <c r="I2620" t="str">
        <f t="shared" si="203"/>
        <v>332</v>
      </c>
      <c r="J2620" t="str">
        <f t="shared" si="204"/>
        <v>Others</v>
      </c>
      <c r="M2620" s="9" t="s">
        <v>9690</v>
      </c>
      <c r="N2620" s="10">
        <v>1</v>
      </c>
      <c r="P2620" s="9" t="s">
        <v>9690</v>
      </c>
      <c r="Q2620" s="10">
        <v>1184.8</v>
      </c>
      <c r="S2620" t="s">
        <v>2991</v>
      </c>
      <c r="T2620">
        <v>45550</v>
      </c>
      <c r="U2620">
        <v>205</v>
      </c>
      <c r="V2620">
        <v>1</v>
      </c>
      <c r="W2620">
        <v>383.12</v>
      </c>
      <c r="X2620">
        <v>4</v>
      </c>
      <c r="Y2620">
        <v>3</v>
      </c>
      <c r="Z2620">
        <v>1</v>
      </c>
      <c r="AA2620" t="s">
        <v>11840</v>
      </c>
      <c r="AB2620" t="s">
        <v>11834</v>
      </c>
    </row>
    <row r="2621" spans="1:28" x14ac:dyDescent="0.3">
      <c r="A2621" s="9" t="s">
        <v>2991</v>
      </c>
      <c r="B2621" s="20">
        <v>45550</v>
      </c>
      <c r="C2621" s="30">
        <f>superstore_excel!X$2 - B2621</f>
        <v>205</v>
      </c>
      <c r="D2621" s="10">
        <v>1</v>
      </c>
      <c r="E2621" s="10">
        <v>383.12</v>
      </c>
      <c r="F2621">
        <f t="shared" si="202"/>
        <v>4</v>
      </c>
      <c r="G2621">
        <f t="shared" si="200"/>
        <v>3</v>
      </c>
      <c r="H2621">
        <f t="shared" si="201"/>
        <v>1</v>
      </c>
      <c r="I2621" t="str">
        <f t="shared" si="203"/>
        <v>431</v>
      </c>
      <c r="J2621" t="str">
        <f t="shared" si="204"/>
        <v>Others</v>
      </c>
      <c r="M2621" s="9" t="s">
        <v>9452</v>
      </c>
      <c r="N2621" s="10">
        <v>1</v>
      </c>
      <c r="P2621" s="9" t="s">
        <v>9452</v>
      </c>
      <c r="Q2621" s="10">
        <v>1847.76</v>
      </c>
      <c r="S2621" t="s">
        <v>11104</v>
      </c>
      <c r="T2621">
        <v>45134</v>
      </c>
      <c r="U2621">
        <v>621</v>
      </c>
      <c r="V2621">
        <v>1</v>
      </c>
      <c r="W2621">
        <v>1933.47</v>
      </c>
      <c r="X2621">
        <v>2</v>
      </c>
      <c r="Y2621">
        <v>3</v>
      </c>
      <c r="Z2621">
        <v>2</v>
      </c>
      <c r="AA2621" t="s">
        <v>11848</v>
      </c>
      <c r="AB2621" t="s">
        <v>11839</v>
      </c>
    </row>
    <row r="2622" spans="1:28" x14ac:dyDescent="0.3">
      <c r="A2622" s="9" t="s">
        <v>11104</v>
      </c>
      <c r="B2622" s="20">
        <v>45134</v>
      </c>
      <c r="C2622" s="30">
        <f>superstore_excel!X$2 - B2622</f>
        <v>621</v>
      </c>
      <c r="D2622" s="10">
        <v>1</v>
      </c>
      <c r="E2622" s="10">
        <v>1933.47</v>
      </c>
      <c r="F2622">
        <f t="shared" si="202"/>
        <v>2</v>
      </c>
      <c r="G2622">
        <f t="shared" si="200"/>
        <v>3</v>
      </c>
      <c r="H2622">
        <f t="shared" si="201"/>
        <v>2</v>
      </c>
      <c r="I2622" t="str">
        <f t="shared" si="203"/>
        <v>232</v>
      </c>
      <c r="J2622" t="str">
        <f t="shared" si="204"/>
        <v>At Risk</v>
      </c>
      <c r="M2622" s="9" t="s">
        <v>2991</v>
      </c>
      <c r="N2622" s="10">
        <v>1</v>
      </c>
      <c r="P2622" s="9" t="s">
        <v>2991</v>
      </c>
      <c r="Q2622" s="10">
        <v>383.12</v>
      </c>
      <c r="S2622" t="s">
        <v>10526</v>
      </c>
      <c r="T2622">
        <v>45603</v>
      </c>
      <c r="U2622">
        <v>152</v>
      </c>
      <c r="V2622">
        <v>1</v>
      </c>
      <c r="W2622">
        <v>2894.13</v>
      </c>
      <c r="X2622">
        <v>5</v>
      </c>
      <c r="Y2622">
        <v>3</v>
      </c>
      <c r="Z2622">
        <v>2</v>
      </c>
      <c r="AA2622" t="s">
        <v>11846</v>
      </c>
      <c r="AB2622" t="s">
        <v>11832</v>
      </c>
    </row>
    <row r="2623" spans="1:28" x14ac:dyDescent="0.3">
      <c r="A2623" s="9" t="s">
        <v>10526</v>
      </c>
      <c r="B2623" s="20">
        <v>45603</v>
      </c>
      <c r="C2623" s="30">
        <f>superstore_excel!X$2 - B2623</f>
        <v>152</v>
      </c>
      <c r="D2623" s="10">
        <v>1</v>
      </c>
      <c r="E2623" s="10">
        <v>2894.13</v>
      </c>
      <c r="F2623">
        <f t="shared" si="202"/>
        <v>5</v>
      </c>
      <c r="G2623">
        <f t="shared" si="200"/>
        <v>3</v>
      </c>
      <c r="H2623">
        <f t="shared" si="201"/>
        <v>2</v>
      </c>
      <c r="I2623" t="str">
        <f t="shared" si="203"/>
        <v>532</v>
      </c>
      <c r="J2623" t="str">
        <f t="shared" si="204"/>
        <v>Recent Customers</v>
      </c>
      <c r="M2623" s="9" t="s">
        <v>11104</v>
      </c>
      <c r="N2623" s="10">
        <v>1</v>
      </c>
      <c r="P2623" s="9" t="s">
        <v>11104</v>
      </c>
      <c r="Q2623" s="10">
        <v>1933.47</v>
      </c>
      <c r="S2623" t="s">
        <v>11789</v>
      </c>
      <c r="T2623">
        <v>45755</v>
      </c>
      <c r="U2623">
        <v>0</v>
      </c>
      <c r="X2623">
        <v>5</v>
      </c>
      <c r="Y2623">
        <v>1</v>
      </c>
      <c r="Z2623">
        <v>1</v>
      </c>
      <c r="AA2623" t="s">
        <v>11869</v>
      </c>
      <c r="AB2623" t="s">
        <v>11832</v>
      </c>
    </row>
    <row r="2624" spans="1:28" x14ac:dyDescent="0.3">
      <c r="A2624" s="9" t="s">
        <v>11789</v>
      </c>
      <c r="B2624" s="20">
        <v>45755</v>
      </c>
      <c r="C2624" s="30">
        <f>superstore_excel!X$2 - B2624</f>
        <v>0</v>
      </c>
      <c r="F2624">
        <f t="shared" si="202"/>
        <v>5</v>
      </c>
      <c r="G2624">
        <f t="shared" si="200"/>
        <v>1</v>
      </c>
      <c r="H2624">
        <f t="shared" si="201"/>
        <v>1</v>
      </c>
      <c r="I2624" t="str">
        <f t="shared" si="203"/>
        <v>511</v>
      </c>
      <c r="J2624" t="str">
        <f t="shared" si="204"/>
        <v>Recent Customers</v>
      </c>
      <c r="M2624" s="9" t="s">
        <v>10526</v>
      </c>
      <c r="N2624" s="10">
        <v>1</v>
      </c>
      <c r="P2624" s="9" t="s">
        <v>10526</v>
      </c>
      <c r="Q2624" s="10">
        <v>2894.13</v>
      </c>
      <c r="X2624">
        <v>5</v>
      </c>
      <c r="Y2624">
        <v>1</v>
      </c>
      <c r="Z2624">
        <v>1</v>
      </c>
      <c r="AA2624" t="s">
        <v>11869</v>
      </c>
      <c r="AB2624" t="s">
        <v>11832</v>
      </c>
    </row>
    <row r="2625" spans="6:17" x14ac:dyDescent="0.3">
      <c r="F2625">
        <f t="shared" si="202"/>
        <v>5</v>
      </c>
      <c r="G2625">
        <f t="shared" si="200"/>
        <v>1</v>
      </c>
      <c r="H2625">
        <f t="shared" si="201"/>
        <v>1</v>
      </c>
      <c r="I2625" t="str">
        <f t="shared" si="203"/>
        <v>511</v>
      </c>
      <c r="J2625" t="str">
        <f t="shared" si="204"/>
        <v>Recent Customers</v>
      </c>
      <c r="M2625" s="9" t="s">
        <v>11789</v>
      </c>
      <c r="N2625" s="10">
        <v>4996</v>
      </c>
      <c r="P2625" s="9" t="s">
        <v>11789</v>
      </c>
      <c r="Q2625" s="10">
        <v>12165614.507021222</v>
      </c>
    </row>
  </sheetData>
  <mergeCells count="1">
    <mergeCell ref="S1:AB2"/>
  </mergeCells>
  <pageMargins left="0.7" right="0.7" top="0.75" bottom="0.75" header="0.3" footer="0.3"/>
  <pageSetup orientation="portrait"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2"/>
  <sheetViews>
    <sheetView workbookViewId="0">
      <selection activeCell="J8" sqref="J8"/>
    </sheetView>
  </sheetViews>
  <sheetFormatPr defaultRowHeight="14.4" x14ac:dyDescent="0.3"/>
  <cols>
    <col min="1" max="1" width="13.21875" customWidth="1"/>
    <col min="2" max="2" width="15.77734375" customWidth="1"/>
    <col min="3" max="3" width="9.88671875" customWidth="1"/>
    <col min="4" max="4" width="11.6640625" customWidth="1"/>
    <col min="5" max="5" width="11.21875" customWidth="1"/>
    <col min="6" max="6" width="15" customWidth="1"/>
    <col min="7" max="7" width="16.77734375" customWidth="1"/>
    <col min="8" max="8" width="16.33203125" customWidth="1"/>
    <col min="9" max="9" width="11.77734375" customWidth="1"/>
    <col min="10" max="10" width="15.88671875" bestFit="1" customWidth="1"/>
  </cols>
  <sheetData>
    <row r="1" spans="1:10" x14ac:dyDescent="0.3">
      <c r="A1" t="s">
        <v>4</v>
      </c>
      <c r="B1" t="s">
        <v>11829</v>
      </c>
      <c r="C1" t="s">
        <v>11821</v>
      </c>
      <c r="D1" t="s">
        <v>11823</v>
      </c>
      <c r="E1" t="s">
        <v>11824</v>
      </c>
      <c r="F1" t="s">
        <v>11825</v>
      </c>
      <c r="G1" t="s">
        <v>11826</v>
      </c>
      <c r="H1" t="s">
        <v>11827</v>
      </c>
      <c r="I1" t="s">
        <v>11830</v>
      </c>
      <c r="J1" t="s">
        <v>6</v>
      </c>
    </row>
    <row r="2" spans="1:10" x14ac:dyDescent="0.3">
      <c r="A2" t="s">
        <v>4548</v>
      </c>
      <c r="B2">
        <v>45687</v>
      </c>
      <c r="C2">
        <v>68</v>
      </c>
      <c r="D2">
        <v>1</v>
      </c>
      <c r="E2">
        <v>4363.45</v>
      </c>
      <c r="F2">
        <v>5</v>
      </c>
      <c r="G2">
        <v>3</v>
      </c>
      <c r="H2">
        <v>3</v>
      </c>
      <c r="I2" t="s">
        <v>11831</v>
      </c>
      <c r="J2" t="s">
        <v>11832</v>
      </c>
    </row>
    <row r="3" spans="1:10" x14ac:dyDescent="0.3">
      <c r="A3" t="s">
        <v>3390</v>
      </c>
      <c r="B3">
        <v>45625</v>
      </c>
      <c r="C3">
        <v>130</v>
      </c>
      <c r="D3">
        <v>1</v>
      </c>
      <c r="E3">
        <v>3494.11</v>
      </c>
      <c r="F3">
        <v>5</v>
      </c>
      <c r="G3">
        <v>3</v>
      </c>
      <c r="H3">
        <v>3</v>
      </c>
      <c r="I3" t="s">
        <v>11831</v>
      </c>
      <c r="J3" t="s">
        <v>11832</v>
      </c>
    </row>
    <row r="4" spans="1:10" x14ac:dyDescent="0.3">
      <c r="A4" t="s">
        <v>9721</v>
      </c>
      <c r="B4">
        <v>45482</v>
      </c>
      <c r="C4">
        <v>273</v>
      </c>
      <c r="D4">
        <v>1</v>
      </c>
      <c r="E4">
        <v>3583.37</v>
      </c>
      <c r="F4">
        <v>4</v>
      </c>
      <c r="G4">
        <v>3</v>
      </c>
      <c r="H4">
        <v>3</v>
      </c>
      <c r="I4" t="s">
        <v>11833</v>
      </c>
      <c r="J4" t="s">
        <v>11834</v>
      </c>
    </row>
    <row r="5" spans="1:10" x14ac:dyDescent="0.3">
      <c r="A5" t="s">
        <v>3800</v>
      </c>
      <c r="B5">
        <v>45558</v>
      </c>
      <c r="C5">
        <v>197</v>
      </c>
      <c r="D5">
        <v>3</v>
      </c>
      <c r="E5">
        <v>8130.74</v>
      </c>
      <c r="F5">
        <v>4</v>
      </c>
      <c r="G5">
        <v>4</v>
      </c>
      <c r="H5">
        <v>4</v>
      </c>
      <c r="I5" t="s">
        <v>11835</v>
      </c>
      <c r="J5" t="s">
        <v>11836</v>
      </c>
    </row>
    <row r="6" spans="1:10" x14ac:dyDescent="0.3">
      <c r="A6" t="s">
        <v>2898</v>
      </c>
      <c r="B6">
        <v>45301</v>
      </c>
      <c r="C6">
        <v>454</v>
      </c>
      <c r="D6">
        <v>1</v>
      </c>
      <c r="E6">
        <v>3317.95</v>
      </c>
      <c r="F6">
        <v>3</v>
      </c>
      <c r="G6">
        <v>3</v>
      </c>
      <c r="H6">
        <v>2</v>
      </c>
      <c r="I6" t="s">
        <v>11837</v>
      </c>
      <c r="J6" t="s">
        <v>11834</v>
      </c>
    </row>
    <row r="7" spans="1:10" x14ac:dyDescent="0.3">
      <c r="A7" t="s">
        <v>2738</v>
      </c>
      <c r="B7">
        <v>45144</v>
      </c>
      <c r="C7">
        <v>611</v>
      </c>
      <c r="D7">
        <v>1</v>
      </c>
      <c r="E7">
        <v>3709.99</v>
      </c>
      <c r="F7">
        <v>2</v>
      </c>
      <c r="G7">
        <v>3</v>
      </c>
      <c r="H7">
        <v>3</v>
      </c>
      <c r="I7" t="s">
        <v>11838</v>
      </c>
      <c r="J7" t="s">
        <v>11839</v>
      </c>
    </row>
    <row r="8" spans="1:10" x14ac:dyDescent="0.3">
      <c r="A8" t="s">
        <v>7215</v>
      </c>
      <c r="B8">
        <v>45457</v>
      </c>
      <c r="C8">
        <v>298</v>
      </c>
      <c r="D8">
        <v>1</v>
      </c>
      <c r="E8">
        <v>1255.3800000000001</v>
      </c>
      <c r="F8">
        <v>4</v>
      </c>
      <c r="G8">
        <v>3</v>
      </c>
      <c r="H8">
        <v>1</v>
      </c>
      <c r="I8" t="s">
        <v>11840</v>
      </c>
      <c r="J8" t="s">
        <v>11834</v>
      </c>
    </row>
    <row r="9" spans="1:10" x14ac:dyDescent="0.3">
      <c r="A9" t="s">
        <v>2984</v>
      </c>
      <c r="B9">
        <v>45306</v>
      </c>
      <c r="C9">
        <v>449</v>
      </c>
      <c r="D9">
        <v>1</v>
      </c>
      <c r="E9">
        <v>277.8</v>
      </c>
      <c r="F9">
        <v>3</v>
      </c>
      <c r="G9">
        <v>3</v>
      </c>
      <c r="H9">
        <v>1</v>
      </c>
      <c r="I9" t="s">
        <v>11841</v>
      </c>
      <c r="J9" t="s">
        <v>11834</v>
      </c>
    </row>
    <row r="10" spans="1:10" x14ac:dyDescent="0.3">
      <c r="A10" t="s">
        <v>6890</v>
      </c>
      <c r="B10">
        <v>45513</v>
      </c>
      <c r="C10">
        <v>242</v>
      </c>
      <c r="D10">
        <v>1</v>
      </c>
      <c r="E10">
        <v>2627.36</v>
      </c>
      <c r="F10">
        <v>4</v>
      </c>
      <c r="G10">
        <v>3</v>
      </c>
      <c r="H10">
        <v>2</v>
      </c>
      <c r="I10" t="s">
        <v>11842</v>
      </c>
      <c r="J10" t="s">
        <v>11834</v>
      </c>
    </row>
    <row r="11" spans="1:10" x14ac:dyDescent="0.3">
      <c r="A11" t="s">
        <v>4627</v>
      </c>
      <c r="B11">
        <v>45411</v>
      </c>
      <c r="C11">
        <v>344</v>
      </c>
      <c r="D11">
        <v>1</v>
      </c>
      <c r="E11">
        <v>1349.15</v>
      </c>
      <c r="F11">
        <v>3</v>
      </c>
      <c r="G11">
        <v>3</v>
      </c>
      <c r="H11">
        <v>1</v>
      </c>
      <c r="I11" t="s">
        <v>11841</v>
      </c>
      <c r="J11" t="s">
        <v>11834</v>
      </c>
    </row>
    <row r="12" spans="1:10" x14ac:dyDescent="0.3">
      <c r="A12" t="s">
        <v>4815</v>
      </c>
      <c r="B12">
        <v>45749</v>
      </c>
      <c r="C12">
        <v>6</v>
      </c>
      <c r="D12">
        <v>2</v>
      </c>
      <c r="E12">
        <v>2477.8900000000003</v>
      </c>
      <c r="F12">
        <v>5</v>
      </c>
      <c r="G12">
        <v>4</v>
      </c>
      <c r="H12">
        <v>2</v>
      </c>
      <c r="I12" t="s">
        <v>11843</v>
      </c>
      <c r="J12" t="s">
        <v>11832</v>
      </c>
    </row>
    <row r="13" spans="1:10" x14ac:dyDescent="0.3">
      <c r="A13" t="s">
        <v>10055</v>
      </c>
      <c r="B13">
        <v>45438</v>
      </c>
      <c r="C13">
        <v>317</v>
      </c>
      <c r="D13">
        <v>1</v>
      </c>
      <c r="E13">
        <v>2913.77</v>
      </c>
      <c r="F13">
        <v>4</v>
      </c>
      <c r="G13">
        <v>3</v>
      </c>
      <c r="H13">
        <v>2</v>
      </c>
      <c r="I13" t="s">
        <v>11842</v>
      </c>
      <c r="J13" t="s">
        <v>11834</v>
      </c>
    </row>
    <row r="14" spans="1:10" x14ac:dyDescent="0.3">
      <c r="A14" t="s">
        <v>1867</v>
      </c>
      <c r="B14">
        <v>45129</v>
      </c>
      <c r="C14">
        <v>626</v>
      </c>
      <c r="D14">
        <v>4</v>
      </c>
      <c r="E14">
        <v>8595.003039026531</v>
      </c>
      <c r="F14">
        <v>2</v>
      </c>
      <c r="G14">
        <v>4</v>
      </c>
      <c r="H14">
        <v>4</v>
      </c>
      <c r="I14" t="s">
        <v>11844</v>
      </c>
      <c r="J14" t="s">
        <v>11839</v>
      </c>
    </row>
    <row r="15" spans="1:10" x14ac:dyDescent="0.3">
      <c r="A15" t="s">
        <v>10724</v>
      </c>
      <c r="B15">
        <v>45574</v>
      </c>
      <c r="C15">
        <v>181</v>
      </c>
      <c r="D15">
        <v>1</v>
      </c>
      <c r="E15">
        <v>497.42</v>
      </c>
      <c r="F15">
        <v>4</v>
      </c>
      <c r="G15">
        <v>3</v>
      </c>
      <c r="H15">
        <v>1</v>
      </c>
      <c r="I15" t="s">
        <v>11840</v>
      </c>
      <c r="J15" t="s">
        <v>11834</v>
      </c>
    </row>
    <row r="16" spans="1:10" x14ac:dyDescent="0.3">
      <c r="A16" t="s">
        <v>4650</v>
      </c>
      <c r="B16">
        <v>45563</v>
      </c>
      <c r="C16">
        <v>192</v>
      </c>
      <c r="D16">
        <v>1</v>
      </c>
      <c r="E16">
        <v>1774.58</v>
      </c>
      <c r="F16">
        <v>4</v>
      </c>
      <c r="G16">
        <v>3</v>
      </c>
      <c r="H16">
        <v>2</v>
      </c>
      <c r="I16" t="s">
        <v>11842</v>
      </c>
      <c r="J16" t="s">
        <v>11834</v>
      </c>
    </row>
    <row r="17" spans="1:10" x14ac:dyDescent="0.3">
      <c r="A17" t="s">
        <v>1986</v>
      </c>
      <c r="B17">
        <v>45224</v>
      </c>
      <c r="C17">
        <v>531</v>
      </c>
      <c r="D17">
        <v>4</v>
      </c>
      <c r="E17">
        <v>10580.51052339733</v>
      </c>
      <c r="F17">
        <v>2</v>
      </c>
      <c r="G17">
        <v>4</v>
      </c>
      <c r="H17">
        <v>4</v>
      </c>
      <c r="I17" t="s">
        <v>11844</v>
      </c>
      <c r="J17" t="s">
        <v>11839</v>
      </c>
    </row>
    <row r="18" spans="1:10" x14ac:dyDescent="0.3">
      <c r="A18" t="s">
        <v>3161</v>
      </c>
      <c r="B18">
        <v>45277</v>
      </c>
      <c r="C18">
        <v>478</v>
      </c>
      <c r="D18">
        <v>1</v>
      </c>
      <c r="E18">
        <v>4261.78</v>
      </c>
      <c r="F18">
        <v>3</v>
      </c>
      <c r="G18">
        <v>3</v>
      </c>
      <c r="H18">
        <v>3</v>
      </c>
      <c r="I18" t="s">
        <v>11845</v>
      </c>
      <c r="J18" t="s">
        <v>11834</v>
      </c>
    </row>
    <row r="19" spans="1:10" x14ac:dyDescent="0.3">
      <c r="A19" t="s">
        <v>2963</v>
      </c>
      <c r="B19">
        <v>45240</v>
      </c>
      <c r="C19">
        <v>515</v>
      </c>
      <c r="D19">
        <v>1</v>
      </c>
      <c r="E19">
        <v>4673.3599999999997</v>
      </c>
      <c r="F19">
        <v>3</v>
      </c>
      <c r="G19">
        <v>3</v>
      </c>
      <c r="H19">
        <v>3</v>
      </c>
      <c r="I19" t="s">
        <v>11845</v>
      </c>
      <c r="J19" t="s">
        <v>11834</v>
      </c>
    </row>
    <row r="20" spans="1:10" x14ac:dyDescent="0.3">
      <c r="A20" t="s">
        <v>7505</v>
      </c>
      <c r="B20">
        <v>45724</v>
      </c>
      <c r="C20">
        <v>31</v>
      </c>
      <c r="D20">
        <v>1</v>
      </c>
      <c r="E20">
        <v>3228.63</v>
      </c>
      <c r="F20">
        <v>5</v>
      </c>
      <c r="G20">
        <v>3</v>
      </c>
      <c r="H20">
        <v>2</v>
      </c>
      <c r="I20" t="s">
        <v>11846</v>
      </c>
      <c r="J20" t="s">
        <v>11832</v>
      </c>
    </row>
    <row r="21" spans="1:10" x14ac:dyDescent="0.3">
      <c r="A21" t="s">
        <v>751</v>
      </c>
      <c r="B21">
        <v>45545</v>
      </c>
      <c r="C21">
        <v>210</v>
      </c>
      <c r="D21">
        <v>4</v>
      </c>
      <c r="E21">
        <v>10897.053436462</v>
      </c>
      <c r="F21">
        <v>4</v>
      </c>
      <c r="G21">
        <v>4</v>
      </c>
      <c r="H21">
        <v>4</v>
      </c>
      <c r="I21" t="s">
        <v>11835</v>
      </c>
      <c r="J21" t="s">
        <v>11836</v>
      </c>
    </row>
    <row r="22" spans="1:10" x14ac:dyDescent="0.3">
      <c r="A22" t="s">
        <v>7021</v>
      </c>
      <c r="B22">
        <v>45140</v>
      </c>
      <c r="C22">
        <v>615</v>
      </c>
      <c r="D22">
        <v>1</v>
      </c>
      <c r="E22">
        <v>4224.63</v>
      </c>
      <c r="F22">
        <v>2</v>
      </c>
      <c r="G22">
        <v>3</v>
      </c>
      <c r="H22">
        <v>3</v>
      </c>
      <c r="I22" t="s">
        <v>11838</v>
      </c>
      <c r="J22" t="s">
        <v>11839</v>
      </c>
    </row>
    <row r="23" spans="1:10" x14ac:dyDescent="0.3">
      <c r="A23" t="s">
        <v>2902</v>
      </c>
      <c r="B23">
        <v>45637</v>
      </c>
      <c r="C23">
        <v>118</v>
      </c>
      <c r="D23">
        <v>1</v>
      </c>
      <c r="E23">
        <v>2079.09</v>
      </c>
      <c r="F23">
        <v>5</v>
      </c>
      <c r="G23">
        <v>3</v>
      </c>
      <c r="H23">
        <v>2</v>
      </c>
      <c r="I23" t="s">
        <v>11846</v>
      </c>
      <c r="J23" t="s">
        <v>11832</v>
      </c>
    </row>
    <row r="24" spans="1:10" x14ac:dyDescent="0.3">
      <c r="A24" t="s">
        <v>9778</v>
      </c>
      <c r="B24">
        <v>45086</v>
      </c>
      <c r="C24">
        <v>669</v>
      </c>
      <c r="D24">
        <v>1</v>
      </c>
      <c r="E24">
        <v>975.33</v>
      </c>
      <c r="F24">
        <v>2</v>
      </c>
      <c r="G24">
        <v>3</v>
      </c>
      <c r="H24">
        <v>1</v>
      </c>
      <c r="I24" t="s">
        <v>11847</v>
      </c>
      <c r="J24" t="s">
        <v>11839</v>
      </c>
    </row>
    <row r="25" spans="1:10" x14ac:dyDescent="0.3">
      <c r="A25" t="s">
        <v>9704</v>
      </c>
      <c r="B25">
        <v>45035</v>
      </c>
      <c r="C25">
        <v>720</v>
      </c>
      <c r="D25">
        <v>1</v>
      </c>
      <c r="E25">
        <v>3094.2</v>
      </c>
      <c r="F25">
        <v>2</v>
      </c>
      <c r="G25">
        <v>3</v>
      </c>
      <c r="H25">
        <v>2</v>
      </c>
      <c r="I25" t="s">
        <v>11848</v>
      </c>
      <c r="J25" t="s">
        <v>11839</v>
      </c>
    </row>
    <row r="26" spans="1:10" x14ac:dyDescent="0.3">
      <c r="A26" t="s">
        <v>910</v>
      </c>
      <c r="B26">
        <v>45631</v>
      </c>
      <c r="C26">
        <v>124</v>
      </c>
      <c r="D26">
        <v>4</v>
      </c>
      <c r="E26">
        <v>9859.3634156230491</v>
      </c>
      <c r="F26">
        <v>5</v>
      </c>
      <c r="G26">
        <v>4</v>
      </c>
      <c r="H26">
        <v>4</v>
      </c>
      <c r="I26" t="s">
        <v>11849</v>
      </c>
      <c r="J26" t="s">
        <v>11836</v>
      </c>
    </row>
    <row r="27" spans="1:10" x14ac:dyDescent="0.3">
      <c r="A27" t="s">
        <v>10399</v>
      </c>
      <c r="B27">
        <v>45515</v>
      </c>
      <c r="C27">
        <v>240</v>
      </c>
      <c r="D27">
        <v>1</v>
      </c>
      <c r="E27">
        <v>2166.14</v>
      </c>
      <c r="F27">
        <v>4</v>
      </c>
      <c r="G27">
        <v>3</v>
      </c>
      <c r="H27">
        <v>2</v>
      </c>
      <c r="I27" t="s">
        <v>11842</v>
      </c>
      <c r="J27" t="s">
        <v>11834</v>
      </c>
    </row>
    <row r="28" spans="1:10" x14ac:dyDescent="0.3">
      <c r="A28" t="s">
        <v>4662</v>
      </c>
      <c r="B28">
        <v>45074</v>
      </c>
      <c r="C28">
        <v>681</v>
      </c>
      <c r="D28">
        <v>1</v>
      </c>
      <c r="E28">
        <v>2482.25</v>
      </c>
      <c r="F28">
        <v>2</v>
      </c>
      <c r="G28">
        <v>3</v>
      </c>
      <c r="H28">
        <v>2</v>
      </c>
      <c r="I28" t="s">
        <v>11848</v>
      </c>
      <c r="J28" t="s">
        <v>11839</v>
      </c>
    </row>
    <row r="29" spans="1:10" x14ac:dyDescent="0.3">
      <c r="A29" t="s">
        <v>5660</v>
      </c>
      <c r="B29">
        <v>45729</v>
      </c>
      <c r="C29">
        <v>26</v>
      </c>
      <c r="D29">
        <v>1</v>
      </c>
      <c r="E29">
        <v>1309.6099999999999</v>
      </c>
      <c r="F29">
        <v>5</v>
      </c>
      <c r="G29">
        <v>3</v>
      </c>
      <c r="H29">
        <v>1</v>
      </c>
      <c r="I29" t="s">
        <v>11850</v>
      </c>
      <c r="J29" t="s">
        <v>11832</v>
      </c>
    </row>
    <row r="30" spans="1:10" x14ac:dyDescent="0.3">
      <c r="A30" t="s">
        <v>5558</v>
      </c>
      <c r="B30">
        <v>45700</v>
      </c>
      <c r="C30">
        <v>55</v>
      </c>
      <c r="D30">
        <v>1</v>
      </c>
      <c r="E30">
        <v>4784.1400000000003</v>
      </c>
      <c r="F30">
        <v>5</v>
      </c>
      <c r="G30">
        <v>3</v>
      </c>
      <c r="H30">
        <v>3</v>
      </c>
      <c r="I30" t="s">
        <v>11831</v>
      </c>
      <c r="J30" t="s">
        <v>11832</v>
      </c>
    </row>
    <row r="31" spans="1:10" x14ac:dyDescent="0.3">
      <c r="A31" t="s">
        <v>5781</v>
      </c>
      <c r="B31">
        <v>45275</v>
      </c>
      <c r="C31">
        <v>480</v>
      </c>
      <c r="D31">
        <v>1</v>
      </c>
      <c r="E31">
        <v>1410.04</v>
      </c>
      <c r="F31">
        <v>3</v>
      </c>
      <c r="G31">
        <v>3</v>
      </c>
      <c r="H31">
        <v>1</v>
      </c>
      <c r="I31" t="s">
        <v>11841</v>
      </c>
      <c r="J31" t="s">
        <v>11834</v>
      </c>
    </row>
    <row r="32" spans="1:10" x14ac:dyDescent="0.3">
      <c r="A32" t="s">
        <v>4196</v>
      </c>
      <c r="B32">
        <v>45586</v>
      </c>
      <c r="C32">
        <v>169</v>
      </c>
      <c r="D32">
        <v>1</v>
      </c>
      <c r="E32">
        <v>2033.02</v>
      </c>
      <c r="F32">
        <v>4</v>
      </c>
      <c r="G32">
        <v>3</v>
      </c>
      <c r="H32">
        <v>2</v>
      </c>
      <c r="I32" t="s">
        <v>11842</v>
      </c>
      <c r="J32" t="s">
        <v>11834</v>
      </c>
    </row>
    <row r="33" spans="1:10" x14ac:dyDescent="0.3">
      <c r="A33" t="s">
        <v>6230</v>
      </c>
      <c r="B33">
        <v>45699</v>
      </c>
      <c r="C33">
        <v>56</v>
      </c>
      <c r="D33">
        <v>2</v>
      </c>
      <c r="E33">
        <v>8007.58</v>
      </c>
      <c r="F33">
        <v>5</v>
      </c>
      <c r="G33">
        <v>4</v>
      </c>
      <c r="H33">
        <v>4</v>
      </c>
      <c r="I33" t="s">
        <v>11849</v>
      </c>
      <c r="J33" t="s">
        <v>11836</v>
      </c>
    </row>
    <row r="34" spans="1:10" x14ac:dyDescent="0.3">
      <c r="A34" t="s">
        <v>2983</v>
      </c>
      <c r="B34">
        <v>45564</v>
      </c>
      <c r="C34">
        <v>191</v>
      </c>
      <c r="D34">
        <v>2</v>
      </c>
      <c r="E34">
        <v>6135.1900000000005</v>
      </c>
      <c r="F34">
        <v>4</v>
      </c>
      <c r="G34">
        <v>4</v>
      </c>
      <c r="H34">
        <v>3</v>
      </c>
      <c r="I34" t="s">
        <v>11851</v>
      </c>
      <c r="J34" t="s">
        <v>11834</v>
      </c>
    </row>
    <row r="35" spans="1:10" x14ac:dyDescent="0.3">
      <c r="A35" t="s">
        <v>2501</v>
      </c>
      <c r="B35">
        <v>45310</v>
      </c>
      <c r="C35">
        <v>445</v>
      </c>
      <c r="D35">
        <v>4</v>
      </c>
      <c r="E35">
        <v>7013.8962051498193</v>
      </c>
      <c r="F35">
        <v>3</v>
      </c>
      <c r="G35">
        <v>4</v>
      </c>
      <c r="H35">
        <v>3</v>
      </c>
      <c r="I35" t="s">
        <v>11852</v>
      </c>
      <c r="J35" t="s">
        <v>11834</v>
      </c>
    </row>
    <row r="36" spans="1:10" x14ac:dyDescent="0.3">
      <c r="A36" t="s">
        <v>2262</v>
      </c>
      <c r="B36">
        <v>45688</v>
      </c>
      <c r="C36">
        <v>67</v>
      </c>
      <c r="D36">
        <v>5</v>
      </c>
      <c r="E36">
        <v>9209.4679869291977</v>
      </c>
      <c r="F36">
        <v>5</v>
      </c>
      <c r="G36">
        <v>4</v>
      </c>
      <c r="H36">
        <v>4</v>
      </c>
      <c r="I36" t="s">
        <v>11849</v>
      </c>
      <c r="J36" t="s">
        <v>11836</v>
      </c>
    </row>
    <row r="37" spans="1:10" x14ac:dyDescent="0.3">
      <c r="A37" t="s">
        <v>11260</v>
      </c>
      <c r="B37">
        <v>45410</v>
      </c>
      <c r="C37">
        <v>345</v>
      </c>
      <c r="D37">
        <v>1</v>
      </c>
      <c r="E37">
        <v>1608.48</v>
      </c>
      <c r="F37">
        <v>3</v>
      </c>
      <c r="G37">
        <v>3</v>
      </c>
      <c r="H37">
        <v>1</v>
      </c>
      <c r="I37" t="s">
        <v>11841</v>
      </c>
      <c r="J37" t="s">
        <v>11834</v>
      </c>
    </row>
    <row r="38" spans="1:10" x14ac:dyDescent="0.3">
      <c r="A38" t="s">
        <v>914</v>
      </c>
      <c r="B38">
        <v>45388</v>
      </c>
      <c r="C38">
        <v>367</v>
      </c>
      <c r="D38">
        <v>8</v>
      </c>
      <c r="E38">
        <v>22369.748467152953</v>
      </c>
      <c r="F38">
        <v>3</v>
      </c>
      <c r="G38">
        <v>4</v>
      </c>
      <c r="H38">
        <v>4</v>
      </c>
      <c r="I38" t="s">
        <v>11853</v>
      </c>
      <c r="J38" t="s">
        <v>11834</v>
      </c>
    </row>
    <row r="39" spans="1:10" x14ac:dyDescent="0.3">
      <c r="A39" t="s">
        <v>2696</v>
      </c>
      <c r="B39">
        <v>45736</v>
      </c>
      <c r="C39">
        <v>19</v>
      </c>
      <c r="D39">
        <v>1</v>
      </c>
      <c r="E39">
        <v>4852.9399999999996</v>
      </c>
      <c r="F39">
        <v>5</v>
      </c>
      <c r="G39">
        <v>3</v>
      </c>
      <c r="H39">
        <v>3</v>
      </c>
      <c r="I39" t="s">
        <v>11831</v>
      </c>
      <c r="J39" t="s">
        <v>11832</v>
      </c>
    </row>
    <row r="40" spans="1:10" x14ac:dyDescent="0.3">
      <c r="A40" t="s">
        <v>2537</v>
      </c>
      <c r="B40">
        <v>45745</v>
      </c>
      <c r="C40">
        <v>10</v>
      </c>
      <c r="D40">
        <v>4</v>
      </c>
      <c r="E40">
        <v>10587.885450461061</v>
      </c>
      <c r="F40">
        <v>5</v>
      </c>
      <c r="G40">
        <v>4</v>
      </c>
      <c r="H40">
        <v>4</v>
      </c>
      <c r="I40" t="s">
        <v>11849</v>
      </c>
      <c r="J40" t="s">
        <v>11836</v>
      </c>
    </row>
    <row r="41" spans="1:10" x14ac:dyDescent="0.3">
      <c r="A41" t="s">
        <v>3062</v>
      </c>
      <c r="B41">
        <v>45717</v>
      </c>
      <c r="C41">
        <v>38</v>
      </c>
      <c r="D41">
        <v>1</v>
      </c>
      <c r="E41">
        <v>86.49</v>
      </c>
      <c r="F41">
        <v>5</v>
      </c>
      <c r="G41">
        <v>3</v>
      </c>
      <c r="H41">
        <v>1</v>
      </c>
      <c r="I41" t="s">
        <v>11850</v>
      </c>
      <c r="J41" t="s">
        <v>11832</v>
      </c>
    </row>
    <row r="42" spans="1:10" x14ac:dyDescent="0.3">
      <c r="A42" t="s">
        <v>3749</v>
      </c>
      <c r="B42">
        <v>45384</v>
      </c>
      <c r="C42">
        <v>371</v>
      </c>
      <c r="D42">
        <v>1</v>
      </c>
      <c r="E42">
        <v>977.66</v>
      </c>
      <c r="F42">
        <v>3</v>
      </c>
      <c r="G42">
        <v>3</v>
      </c>
      <c r="H42">
        <v>1</v>
      </c>
      <c r="I42" t="s">
        <v>11841</v>
      </c>
      <c r="J42" t="s">
        <v>11834</v>
      </c>
    </row>
    <row r="43" spans="1:10" x14ac:dyDescent="0.3">
      <c r="A43" t="s">
        <v>5968</v>
      </c>
      <c r="B43">
        <v>45081</v>
      </c>
      <c r="C43">
        <v>674</v>
      </c>
      <c r="D43">
        <v>1</v>
      </c>
      <c r="E43">
        <v>1761.89</v>
      </c>
      <c r="F43">
        <v>2</v>
      </c>
      <c r="G43">
        <v>3</v>
      </c>
      <c r="H43">
        <v>2</v>
      </c>
      <c r="I43" t="s">
        <v>11848</v>
      </c>
      <c r="J43" t="s">
        <v>11839</v>
      </c>
    </row>
    <row r="44" spans="1:10" x14ac:dyDescent="0.3">
      <c r="A44" t="s">
        <v>10626</v>
      </c>
      <c r="B44">
        <v>45065</v>
      </c>
      <c r="C44">
        <v>690</v>
      </c>
      <c r="D44">
        <v>1</v>
      </c>
      <c r="E44">
        <v>1597.85</v>
      </c>
      <c r="F44">
        <v>2</v>
      </c>
      <c r="G44">
        <v>3</v>
      </c>
      <c r="H44">
        <v>1</v>
      </c>
      <c r="I44" t="s">
        <v>11847</v>
      </c>
      <c r="J44" t="s">
        <v>11839</v>
      </c>
    </row>
    <row r="45" spans="1:10" x14ac:dyDescent="0.3">
      <c r="A45" t="s">
        <v>5306</v>
      </c>
      <c r="B45">
        <v>45674</v>
      </c>
      <c r="C45">
        <v>81</v>
      </c>
      <c r="D45">
        <v>1</v>
      </c>
      <c r="E45">
        <v>1606.06</v>
      </c>
      <c r="F45">
        <v>5</v>
      </c>
      <c r="G45">
        <v>3</v>
      </c>
      <c r="H45">
        <v>1</v>
      </c>
      <c r="I45" t="s">
        <v>11850</v>
      </c>
      <c r="J45" t="s">
        <v>11832</v>
      </c>
    </row>
    <row r="46" spans="1:10" x14ac:dyDescent="0.3">
      <c r="A46" t="s">
        <v>2457</v>
      </c>
      <c r="B46">
        <v>45541</v>
      </c>
      <c r="C46">
        <v>214</v>
      </c>
      <c r="D46">
        <v>4</v>
      </c>
      <c r="E46">
        <v>10064.560460880521</v>
      </c>
      <c r="F46">
        <v>4</v>
      </c>
      <c r="G46">
        <v>4</v>
      </c>
      <c r="H46">
        <v>4</v>
      </c>
      <c r="I46" t="s">
        <v>11835</v>
      </c>
      <c r="J46" t="s">
        <v>11836</v>
      </c>
    </row>
    <row r="47" spans="1:10" x14ac:dyDescent="0.3">
      <c r="A47" t="s">
        <v>1083</v>
      </c>
      <c r="B47">
        <v>45383</v>
      </c>
      <c r="C47">
        <v>372</v>
      </c>
      <c r="D47">
        <v>4</v>
      </c>
      <c r="E47">
        <v>8973.6963927002307</v>
      </c>
      <c r="F47">
        <v>3</v>
      </c>
      <c r="G47">
        <v>4</v>
      </c>
      <c r="H47">
        <v>4</v>
      </c>
      <c r="I47" t="s">
        <v>11853</v>
      </c>
      <c r="J47" t="s">
        <v>11834</v>
      </c>
    </row>
    <row r="48" spans="1:10" x14ac:dyDescent="0.3">
      <c r="A48" t="s">
        <v>5872</v>
      </c>
      <c r="B48">
        <v>45466</v>
      </c>
      <c r="C48">
        <v>289</v>
      </c>
      <c r="D48">
        <v>1</v>
      </c>
      <c r="E48">
        <v>1921.21</v>
      </c>
      <c r="F48">
        <v>4</v>
      </c>
      <c r="G48">
        <v>3</v>
      </c>
      <c r="H48">
        <v>2</v>
      </c>
      <c r="I48" t="s">
        <v>11842</v>
      </c>
      <c r="J48" t="s">
        <v>11834</v>
      </c>
    </row>
    <row r="49" spans="1:10" x14ac:dyDescent="0.3">
      <c r="A49" t="s">
        <v>7367</v>
      </c>
      <c r="B49">
        <v>45080</v>
      </c>
      <c r="C49">
        <v>675</v>
      </c>
      <c r="D49">
        <v>1</v>
      </c>
      <c r="E49">
        <v>151.05000000000001</v>
      </c>
      <c r="F49">
        <v>2</v>
      </c>
      <c r="G49">
        <v>3</v>
      </c>
      <c r="H49">
        <v>1</v>
      </c>
      <c r="I49" t="s">
        <v>11847</v>
      </c>
      <c r="J49" t="s">
        <v>11839</v>
      </c>
    </row>
    <row r="50" spans="1:10" x14ac:dyDescent="0.3">
      <c r="A50" t="s">
        <v>239</v>
      </c>
      <c r="B50">
        <v>45121</v>
      </c>
      <c r="C50">
        <v>634</v>
      </c>
      <c r="D50">
        <v>4</v>
      </c>
      <c r="E50">
        <v>11983.357503146579</v>
      </c>
      <c r="F50">
        <v>2</v>
      </c>
      <c r="G50">
        <v>4</v>
      </c>
      <c r="H50">
        <v>4</v>
      </c>
      <c r="I50" t="s">
        <v>11844</v>
      </c>
      <c r="J50" t="s">
        <v>11839</v>
      </c>
    </row>
    <row r="51" spans="1:10" x14ac:dyDescent="0.3">
      <c r="A51" t="s">
        <v>10125</v>
      </c>
      <c r="B51">
        <v>45637</v>
      </c>
      <c r="C51">
        <v>118</v>
      </c>
      <c r="D51">
        <v>1</v>
      </c>
      <c r="E51">
        <v>1364.05</v>
      </c>
      <c r="F51">
        <v>5</v>
      </c>
      <c r="G51">
        <v>3</v>
      </c>
      <c r="H51">
        <v>1</v>
      </c>
      <c r="I51" t="s">
        <v>11850</v>
      </c>
      <c r="J51" t="s">
        <v>11832</v>
      </c>
    </row>
    <row r="52" spans="1:10" x14ac:dyDescent="0.3">
      <c r="A52" t="s">
        <v>2120</v>
      </c>
      <c r="B52">
        <v>45619</v>
      </c>
      <c r="C52">
        <v>136</v>
      </c>
      <c r="D52">
        <v>6</v>
      </c>
      <c r="E52">
        <v>11745.861005684239</v>
      </c>
      <c r="F52">
        <v>5</v>
      </c>
      <c r="G52">
        <v>4</v>
      </c>
      <c r="H52">
        <v>4</v>
      </c>
      <c r="I52" t="s">
        <v>11849</v>
      </c>
      <c r="J52" t="s">
        <v>11836</v>
      </c>
    </row>
    <row r="53" spans="1:10" x14ac:dyDescent="0.3">
      <c r="A53" t="s">
        <v>11246</v>
      </c>
      <c r="B53">
        <v>45073</v>
      </c>
      <c r="C53">
        <v>682</v>
      </c>
      <c r="D53">
        <v>1</v>
      </c>
      <c r="E53">
        <v>171.94</v>
      </c>
      <c r="F53">
        <v>2</v>
      </c>
      <c r="G53">
        <v>3</v>
      </c>
      <c r="H53">
        <v>1</v>
      </c>
      <c r="I53" t="s">
        <v>11847</v>
      </c>
      <c r="J53" t="s">
        <v>11839</v>
      </c>
    </row>
    <row r="54" spans="1:10" x14ac:dyDescent="0.3">
      <c r="A54" t="s">
        <v>27</v>
      </c>
      <c r="B54">
        <v>45089</v>
      </c>
      <c r="C54">
        <v>666</v>
      </c>
      <c r="D54">
        <v>5</v>
      </c>
      <c r="E54">
        <v>12200.23981664504</v>
      </c>
      <c r="F54">
        <v>2</v>
      </c>
      <c r="G54">
        <v>4</v>
      </c>
      <c r="H54">
        <v>4</v>
      </c>
      <c r="I54" t="s">
        <v>11844</v>
      </c>
      <c r="J54" t="s">
        <v>11839</v>
      </c>
    </row>
    <row r="55" spans="1:10" x14ac:dyDescent="0.3">
      <c r="A55" t="s">
        <v>10230</v>
      </c>
      <c r="B55">
        <v>45248</v>
      </c>
      <c r="C55">
        <v>507</v>
      </c>
      <c r="D55">
        <v>1</v>
      </c>
      <c r="E55">
        <v>305.82</v>
      </c>
      <c r="F55">
        <v>3</v>
      </c>
      <c r="G55">
        <v>3</v>
      </c>
      <c r="H55">
        <v>1</v>
      </c>
      <c r="I55" t="s">
        <v>11841</v>
      </c>
      <c r="J55" t="s">
        <v>11834</v>
      </c>
    </row>
    <row r="56" spans="1:10" x14ac:dyDescent="0.3">
      <c r="A56" t="s">
        <v>9270</v>
      </c>
      <c r="B56">
        <v>45507</v>
      </c>
      <c r="C56">
        <v>248</v>
      </c>
      <c r="D56">
        <v>1</v>
      </c>
      <c r="E56">
        <v>4004.68</v>
      </c>
      <c r="F56">
        <v>4</v>
      </c>
      <c r="G56">
        <v>3</v>
      </c>
      <c r="H56">
        <v>3</v>
      </c>
      <c r="I56" t="s">
        <v>11833</v>
      </c>
      <c r="J56" t="s">
        <v>11834</v>
      </c>
    </row>
    <row r="57" spans="1:10" x14ac:dyDescent="0.3">
      <c r="A57" t="s">
        <v>8371</v>
      </c>
      <c r="B57">
        <v>45375</v>
      </c>
      <c r="C57">
        <v>380</v>
      </c>
      <c r="D57">
        <v>1</v>
      </c>
      <c r="E57">
        <v>3465.46</v>
      </c>
      <c r="F57">
        <v>3</v>
      </c>
      <c r="G57">
        <v>3</v>
      </c>
      <c r="H57">
        <v>2</v>
      </c>
      <c r="I57" t="s">
        <v>11837</v>
      </c>
      <c r="J57" t="s">
        <v>11834</v>
      </c>
    </row>
    <row r="58" spans="1:10" x14ac:dyDescent="0.3">
      <c r="A58" t="s">
        <v>493</v>
      </c>
      <c r="B58">
        <v>45487</v>
      </c>
      <c r="C58">
        <v>268</v>
      </c>
      <c r="D58">
        <v>4</v>
      </c>
      <c r="E58">
        <v>10310.752220325259</v>
      </c>
      <c r="F58">
        <v>4</v>
      </c>
      <c r="G58">
        <v>4</v>
      </c>
      <c r="H58">
        <v>4</v>
      </c>
      <c r="I58" t="s">
        <v>11835</v>
      </c>
      <c r="J58" t="s">
        <v>11836</v>
      </c>
    </row>
    <row r="59" spans="1:10" x14ac:dyDescent="0.3">
      <c r="A59" t="s">
        <v>2790</v>
      </c>
      <c r="B59">
        <v>45637</v>
      </c>
      <c r="C59">
        <v>118</v>
      </c>
      <c r="D59">
        <v>1</v>
      </c>
      <c r="E59">
        <v>1504.47</v>
      </c>
      <c r="F59">
        <v>5</v>
      </c>
      <c r="G59">
        <v>3</v>
      </c>
      <c r="H59">
        <v>1</v>
      </c>
      <c r="I59" t="s">
        <v>11850</v>
      </c>
      <c r="J59" t="s">
        <v>11832</v>
      </c>
    </row>
    <row r="60" spans="1:10" x14ac:dyDescent="0.3">
      <c r="A60" t="s">
        <v>9552</v>
      </c>
      <c r="B60">
        <v>45434</v>
      </c>
      <c r="C60">
        <v>321</v>
      </c>
      <c r="D60">
        <v>1</v>
      </c>
      <c r="E60">
        <v>4904.84</v>
      </c>
      <c r="F60">
        <v>4</v>
      </c>
      <c r="G60">
        <v>3</v>
      </c>
      <c r="H60">
        <v>3</v>
      </c>
      <c r="I60" t="s">
        <v>11833</v>
      </c>
      <c r="J60" t="s">
        <v>11834</v>
      </c>
    </row>
    <row r="61" spans="1:10" x14ac:dyDescent="0.3">
      <c r="A61" t="s">
        <v>605</v>
      </c>
      <c r="B61">
        <v>45158</v>
      </c>
      <c r="C61">
        <v>597</v>
      </c>
      <c r="D61">
        <v>4</v>
      </c>
      <c r="E61">
        <v>10334.32320573801</v>
      </c>
      <c r="F61">
        <v>2</v>
      </c>
      <c r="G61">
        <v>4</v>
      </c>
      <c r="H61">
        <v>4</v>
      </c>
      <c r="I61" t="s">
        <v>11844</v>
      </c>
      <c r="J61" t="s">
        <v>11839</v>
      </c>
    </row>
    <row r="62" spans="1:10" x14ac:dyDescent="0.3">
      <c r="A62" t="s">
        <v>1138</v>
      </c>
      <c r="B62">
        <v>45130</v>
      </c>
      <c r="C62">
        <v>625</v>
      </c>
      <c r="D62">
        <v>5</v>
      </c>
      <c r="E62">
        <v>14770.841885406609</v>
      </c>
      <c r="F62">
        <v>2</v>
      </c>
      <c r="G62">
        <v>4</v>
      </c>
      <c r="H62">
        <v>4</v>
      </c>
      <c r="I62" t="s">
        <v>11844</v>
      </c>
      <c r="J62" t="s">
        <v>11839</v>
      </c>
    </row>
    <row r="63" spans="1:10" x14ac:dyDescent="0.3">
      <c r="A63" t="s">
        <v>2124</v>
      </c>
      <c r="B63">
        <v>45672</v>
      </c>
      <c r="C63">
        <v>83</v>
      </c>
      <c r="D63">
        <v>5</v>
      </c>
      <c r="E63">
        <v>13239.404255163261</v>
      </c>
      <c r="F63">
        <v>5</v>
      </c>
      <c r="G63">
        <v>4</v>
      </c>
      <c r="H63">
        <v>4</v>
      </c>
      <c r="I63" t="s">
        <v>11849</v>
      </c>
      <c r="J63" t="s">
        <v>11836</v>
      </c>
    </row>
    <row r="64" spans="1:10" x14ac:dyDescent="0.3">
      <c r="A64" t="s">
        <v>4462</v>
      </c>
      <c r="B64">
        <v>45502</v>
      </c>
      <c r="C64">
        <v>253</v>
      </c>
      <c r="D64">
        <v>1</v>
      </c>
      <c r="E64">
        <v>4156.8999999999996</v>
      </c>
      <c r="F64">
        <v>4</v>
      </c>
      <c r="G64">
        <v>3</v>
      </c>
      <c r="H64">
        <v>3</v>
      </c>
      <c r="I64" t="s">
        <v>11833</v>
      </c>
      <c r="J64" t="s">
        <v>11834</v>
      </c>
    </row>
    <row r="65" spans="1:10" x14ac:dyDescent="0.3">
      <c r="A65" t="s">
        <v>5954</v>
      </c>
      <c r="B65">
        <v>45453</v>
      </c>
      <c r="C65">
        <v>302</v>
      </c>
      <c r="D65">
        <v>1</v>
      </c>
      <c r="E65">
        <v>425.1</v>
      </c>
      <c r="F65">
        <v>4</v>
      </c>
      <c r="G65">
        <v>3</v>
      </c>
      <c r="H65">
        <v>1</v>
      </c>
      <c r="I65" t="s">
        <v>11840</v>
      </c>
      <c r="J65" t="s">
        <v>11834</v>
      </c>
    </row>
    <row r="66" spans="1:10" x14ac:dyDescent="0.3">
      <c r="A66" t="s">
        <v>5939</v>
      </c>
      <c r="B66">
        <v>45129</v>
      </c>
      <c r="C66">
        <v>626</v>
      </c>
      <c r="D66">
        <v>1</v>
      </c>
      <c r="E66">
        <v>2938.46</v>
      </c>
      <c r="F66">
        <v>2</v>
      </c>
      <c r="G66">
        <v>3</v>
      </c>
      <c r="H66">
        <v>2</v>
      </c>
      <c r="I66" t="s">
        <v>11848</v>
      </c>
      <c r="J66" t="s">
        <v>11839</v>
      </c>
    </row>
    <row r="67" spans="1:10" x14ac:dyDescent="0.3">
      <c r="A67" t="s">
        <v>4370</v>
      </c>
      <c r="B67">
        <v>45700</v>
      </c>
      <c r="C67">
        <v>55</v>
      </c>
      <c r="D67">
        <v>2</v>
      </c>
      <c r="E67">
        <v>6743.36</v>
      </c>
      <c r="F67">
        <v>5</v>
      </c>
      <c r="G67">
        <v>4</v>
      </c>
      <c r="H67">
        <v>3</v>
      </c>
      <c r="I67" t="s">
        <v>11854</v>
      </c>
      <c r="J67" t="s">
        <v>11832</v>
      </c>
    </row>
    <row r="68" spans="1:10" x14ac:dyDescent="0.3">
      <c r="A68" t="s">
        <v>453</v>
      </c>
      <c r="B68">
        <v>45145</v>
      </c>
      <c r="C68">
        <v>610</v>
      </c>
      <c r="D68">
        <v>4</v>
      </c>
      <c r="E68">
        <v>8441.2597255349901</v>
      </c>
      <c r="F68">
        <v>2</v>
      </c>
      <c r="G68">
        <v>4</v>
      </c>
      <c r="H68">
        <v>4</v>
      </c>
      <c r="I68" t="s">
        <v>11844</v>
      </c>
      <c r="J68" t="s">
        <v>11839</v>
      </c>
    </row>
    <row r="69" spans="1:10" x14ac:dyDescent="0.3">
      <c r="A69" t="s">
        <v>1808</v>
      </c>
      <c r="B69">
        <v>45547</v>
      </c>
      <c r="C69">
        <v>208</v>
      </c>
      <c r="D69">
        <v>4</v>
      </c>
      <c r="E69">
        <v>11340.40429684114</v>
      </c>
      <c r="F69">
        <v>4</v>
      </c>
      <c r="G69">
        <v>4</v>
      </c>
      <c r="H69">
        <v>4</v>
      </c>
      <c r="I69" t="s">
        <v>11835</v>
      </c>
      <c r="J69" t="s">
        <v>11836</v>
      </c>
    </row>
    <row r="70" spans="1:10" x14ac:dyDescent="0.3">
      <c r="A70" t="s">
        <v>6460</v>
      </c>
      <c r="B70">
        <v>45048</v>
      </c>
      <c r="C70">
        <v>707</v>
      </c>
      <c r="D70">
        <v>1</v>
      </c>
      <c r="E70">
        <v>2561.16</v>
      </c>
      <c r="F70">
        <v>2</v>
      </c>
      <c r="G70">
        <v>3</v>
      </c>
      <c r="H70">
        <v>2</v>
      </c>
      <c r="I70" t="s">
        <v>11848</v>
      </c>
      <c r="J70" t="s">
        <v>11839</v>
      </c>
    </row>
    <row r="71" spans="1:10" x14ac:dyDescent="0.3">
      <c r="A71" t="s">
        <v>9631</v>
      </c>
      <c r="B71">
        <v>45417</v>
      </c>
      <c r="C71">
        <v>338</v>
      </c>
      <c r="D71">
        <v>1</v>
      </c>
      <c r="E71">
        <v>1754.02</v>
      </c>
      <c r="F71">
        <v>3</v>
      </c>
      <c r="G71">
        <v>3</v>
      </c>
      <c r="H71">
        <v>2</v>
      </c>
      <c r="I71" t="s">
        <v>11837</v>
      </c>
      <c r="J71" t="s">
        <v>11834</v>
      </c>
    </row>
    <row r="72" spans="1:10" x14ac:dyDescent="0.3">
      <c r="A72" t="s">
        <v>11751</v>
      </c>
      <c r="B72">
        <v>45600</v>
      </c>
      <c r="C72">
        <v>155</v>
      </c>
      <c r="D72">
        <v>1</v>
      </c>
      <c r="E72">
        <v>1691.66</v>
      </c>
      <c r="F72">
        <v>5</v>
      </c>
      <c r="G72">
        <v>3</v>
      </c>
      <c r="H72">
        <v>1</v>
      </c>
      <c r="I72" t="s">
        <v>11850</v>
      </c>
      <c r="J72" t="s">
        <v>11832</v>
      </c>
    </row>
    <row r="73" spans="1:10" x14ac:dyDescent="0.3">
      <c r="A73" t="s">
        <v>8872</v>
      </c>
      <c r="B73">
        <v>45470</v>
      </c>
      <c r="C73">
        <v>285</v>
      </c>
      <c r="D73">
        <v>1</v>
      </c>
      <c r="E73">
        <v>4336.18</v>
      </c>
      <c r="F73">
        <v>4</v>
      </c>
      <c r="G73">
        <v>3</v>
      </c>
      <c r="H73">
        <v>3</v>
      </c>
      <c r="I73" t="s">
        <v>11833</v>
      </c>
      <c r="J73" t="s">
        <v>11834</v>
      </c>
    </row>
    <row r="74" spans="1:10" x14ac:dyDescent="0.3">
      <c r="A74" t="s">
        <v>6824</v>
      </c>
      <c r="B74">
        <v>45335</v>
      </c>
      <c r="C74">
        <v>420</v>
      </c>
      <c r="D74">
        <v>1</v>
      </c>
      <c r="E74">
        <v>846.34</v>
      </c>
      <c r="F74">
        <v>3</v>
      </c>
      <c r="G74">
        <v>3</v>
      </c>
      <c r="H74">
        <v>1</v>
      </c>
      <c r="I74" t="s">
        <v>11841</v>
      </c>
      <c r="J74" t="s">
        <v>11834</v>
      </c>
    </row>
    <row r="75" spans="1:10" x14ac:dyDescent="0.3">
      <c r="A75" t="s">
        <v>2826</v>
      </c>
      <c r="B75">
        <v>45468</v>
      </c>
      <c r="C75">
        <v>287</v>
      </c>
      <c r="D75">
        <v>1</v>
      </c>
      <c r="E75">
        <v>2929.84</v>
      </c>
      <c r="F75">
        <v>4</v>
      </c>
      <c r="G75">
        <v>3</v>
      </c>
      <c r="H75">
        <v>2</v>
      </c>
      <c r="I75" t="s">
        <v>11842</v>
      </c>
      <c r="J75" t="s">
        <v>11834</v>
      </c>
    </row>
    <row r="76" spans="1:10" x14ac:dyDescent="0.3">
      <c r="A76" t="s">
        <v>4555</v>
      </c>
      <c r="B76">
        <v>45291</v>
      </c>
      <c r="C76">
        <v>464</v>
      </c>
      <c r="D76">
        <v>1</v>
      </c>
      <c r="E76">
        <v>2478.5</v>
      </c>
      <c r="F76">
        <v>3</v>
      </c>
      <c r="G76">
        <v>3</v>
      </c>
      <c r="H76">
        <v>2</v>
      </c>
      <c r="I76" t="s">
        <v>11837</v>
      </c>
      <c r="J76" t="s">
        <v>11834</v>
      </c>
    </row>
    <row r="77" spans="1:10" x14ac:dyDescent="0.3">
      <c r="A77" t="s">
        <v>2693</v>
      </c>
      <c r="B77">
        <v>45385</v>
      </c>
      <c r="C77">
        <v>370</v>
      </c>
      <c r="D77">
        <v>1</v>
      </c>
      <c r="E77">
        <v>2772.59</v>
      </c>
      <c r="F77">
        <v>3</v>
      </c>
      <c r="G77">
        <v>3</v>
      </c>
      <c r="H77">
        <v>2</v>
      </c>
      <c r="I77" t="s">
        <v>11837</v>
      </c>
      <c r="J77" t="s">
        <v>11834</v>
      </c>
    </row>
    <row r="78" spans="1:10" x14ac:dyDescent="0.3">
      <c r="A78" t="s">
        <v>2176</v>
      </c>
      <c r="B78">
        <v>45333</v>
      </c>
      <c r="C78">
        <v>422</v>
      </c>
      <c r="D78">
        <v>4</v>
      </c>
      <c r="E78">
        <v>9387.6664983905994</v>
      </c>
      <c r="F78">
        <v>3</v>
      </c>
      <c r="G78">
        <v>4</v>
      </c>
      <c r="H78">
        <v>4</v>
      </c>
      <c r="I78" t="s">
        <v>11853</v>
      </c>
      <c r="J78" t="s">
        <v>11834</v>
      </c>
    </row>
    <row r="79" spans="1:10" x14ac:dyDescent="0.3">
      <c r="A79" t="s">
        <v>3765</v>
      </c>
      <c r="B79">
        <v>45279</v>
      </c>
      <c r="C79">
        <v>476</v>
      </c>
      <c r="D79">
        <v>1</v>
      </c>
      <c r="E79">
        <v>2059.9</v>
      </c>
      <c r="F79">
        <v>3</v>
      </c>
      <c r="G79">
        <v>3</v>
      </c>
      <c r="H79">
        <v>2</v>
      </c>
      <c r="I79" t="s">
        <v>11837</v>
      </c>
      <c r="J79" t="s">
        <v>11834</v>
      </c>
    </row>
    <row r="80" spans="1:10" x14ac:dyDescent="0.3">
      <c r="A80" t="s">
        <v>11743</v>
      </c>
      <c r="B80">
        <v>45097</v>
      </c>
      <c r="C80">
        <v>658</v>
      </c>
      <c r="D80">
        <v>1</v>
      </c>
      <c r="E80">
        <v>4518.1000000000004</v>
      </c>
      <c r="F80">
        <v>2</v>
      </c>
      <c r="G80">
        <v>3</v>
      </c>
      <c r="H80">
        <v>3</v>
      </c>
      <c r="I80" t="s">
        <v>11838</v>
      </c>
      <c r="J80" t="s">
        <v>11839</v>
      </c>
    </row>
    <row r="81" spans="1:10" x14ac:dyDescent="0.3">
      <c r="A81" t="s">
        <v>5760</v>
      </c>
      <c r="B81">
        <v>45529</v>
      </c>
      <c r="C81">
        <v>226</v>
      </c>
      <c r="D81">
        <v>1</v>
      </c>
      <c r="E81">
        <v>2480.3200000000002</v>
      </c>
      <c r="F81">
        <v>4</v>
      </c>
      <c r="G81">
        <v>3</v>
      </c>
      <c r="H81">
        <v>2</v>
      </c>
      <c r="I81" t="s">
        <v>11842</v>
      </c>
      <c r="J81" t="s">
        <v>11834</v>
      </c>
    </row>
    <row r="82" spans="1:10" x14ac:dyDescent="0.3">
      <c r="A82" t="s">
        <v>894</v>
      </c>
      <c r="B82">
        <v>45165</v>
      </c>
      <c r="C82">
        <v>590</v>
      </c>
      <c r="D82">
        <v>4</v>
      </c>
      <c r="E82">
        <v>7642.52041770696</v>
      </c>
      <c r="F82">
        <v>2</v>
      </c>
      <c r="G82">
        <v>4</v>
      </c>
      <c r="H82">
        <v>4</v>
      </c>
      <c r="I82" t="s">
        <v>11844</v>
      </c>
      <c r="J82" t="s">
        <v>11839</v>
      </c>
    </row>
    <row r="83" spans="1:10" x14ac:dyDescent="0.3">
      <c r="A83" t="s">
        <v>4602</v>
      </c>
      <c r="B83">
        <v>45327</v>
      </c>
      <c r="C83">
        <v>428</v>
      </c>
      <c r="D83">
        <v>1</v>
      </c>
      <c r="E83">
        <v>844.59</v>
      </c>
      <c r="F83">
        <v>3</v>
      </c>
      <c r="G83">
        <v>3</v>
      </c>
      <c r="H83">
        <v>1</v>
      </c>
      <c r="I83" t="s">
        <v>11841</v>
      </c>
      <c r="J83" t="s">
        <v>11834</v>
      </c>
    </row>
    <row r="84" spans="1:10" x14ac:dyDescent="0.3">
      <c r="A84" t="s">
        <v>3185</v>
      </c>
      <c r="B84">
        <v>45136</v>
      </c>
      <c r="C84">
        <v>619</v>
      </c>
      <c r="D84">
        <v>1</v>
      </c>
      <c r="E84">
        <v>2392.96</v>
      </c>
      <c r="F84">
        <v>2</v>
      </c>
      <c r="G84">
        <v>3</v>
      </c>
      <c r="H84">
        <v>2</v>
      </c>
      <c r="I84" t="s">
        <v>11848</v>
      </c>
      <c r="J84" t="s">
        <v>11839</v>
      </c>
    </row>
    <row r="85" spans="1:10" x14ac:dyDescent="0.3">
      <c r="A85" t="s">
        <v>9786</v>
      </c>
      <c r="B85">
        <v>45550</v>
      </c>
      <c r="C85">
        <v>205</v>
      </c>
      <c r="D85">
        <v>1</v>
      </c>
      <c r="E85">
        <v>4273.8100000000004</v>
      </c>
      <c r="F85">
        <v>4</v>
      </c>
      <c r="G85">
        <v>3</v>
      </c>
      <c r="H85">
        <v>3</v>
      </c>
      <c r="I85" t="s">
        <v>11833</v>
      </c>
      <c r="J85" t="s">
        <v>11834</v>
      </c>
    </row>
    <row r="86" spans="1:10" x14ac:dyDescent="0.3">
      <c r="A86" t="s">
        <v>7227</v>
      </c>
      <c r="B86">
        <v>45217</v>
      </c>
      <c r="C86">
        <v>538</v>
      </c>
      <c r="D86">
        <v>1</v>
      </c>
      <c r="E86">
        <v>3896.16</v>
      </c>
      <c r="F86">
        <v>2</v>
      </c>
      <c r="G86">
        <v>3</v>
      </c>
      <c r="H86">
        <v>3</v>
      </c>
      <c r="I86" t="s">
        <v>11838</v>
      </c>
      <c r="J86" t="s">
        <v>11839</v>
      </c>
    </row>
    <row r="87" spans="1:10" x14ac:dyDescent="0.3">
      <c r="A87" t="s">
        <v>9284</v>
      </c>
      <c r="B87">
        <v>45286</v>
      </c>
      <c r="C87">
        <v>469</v>
      </c>
      <c r="D87">
        <v>1</v>
      </c>
      <c r="E87">
        <v>1778.17</v>
      </c>
      <c r="F87">
        <v>3</v>
      </c>
      <c r="G87">
        <v>3</v>
      </c>
      <c r="H87">
        <v>2</v>
      </c>
      <c r="I87" t="s">
        <v>11837</v>
      </c>
      <c r="J87" t="s">
        <v>11834</v>
      </c>
    </row>
    <row r="88" spans="1:10" x14ac:dyDescent="0.3">
      <c r="A88" t="s">
        <v>10152</v>
      </c>
      <c r="B88">
        <v>45208</v>
      </c>
      <c r="C88">
        <v>547</v>
      </c>
      <c r="D88">
        <v>1</v>
      </c>
      <c r="E88">
        <v>536.75</v>
      </c>
      <c r="F88">
        <v>2</v>
      </c>
      <c r="G88">
        <v>3</v>
      </c>
      <c r="H88">
        <v>1</v>
      </c>
      <c r="I88" t="s">
        <v>11847</v>
      </c>
      <c r="J88" t="s">
        <v>11839</v>
      </c>
    </row>
    <row r="89" spans="1:10" x14ac:dyDescent="0.3">
      <c r="A89" t="s">
        <v>2065</v>
      </c>
      <c r="B89">
        <v>45240</v>
      </c>
      <c r="C89">
        <v>515</v>
      </c>
      <c r="D89">
        <v>4</v>
      </c>
      <c r="E89">
        <v>9316.4755129778496</v>
      </c>
      <c r="F89">
        <v>3</v>
      </c>
      <c r="G89">
        <v>4</v>
      </c>
      <c r="H89">
        <v>4</v>
      </c>
      <c r="I89" t="s">
        <v>11853</v>
      </c>
      <c r="J89" t="s">
        <v>11834</v>
      </c>
    </row>
    <row r="90" spans="1:10" x14ac:dyDescent="0.3">
      <c r="A90" t="s">
        <v>2919</v>
      </c>
      <c r="B90">
        <v>45108</v>
      </c>
      <c r="C90">
        <v>647</v>
      </c>
      <c r="D90">
        <v>1</v>
      </c>
      <c r="E90">
        <v>1837.18</v>
      </c>
      <c r="F90">
        <v>2</v>
      </c>
      <c r="G90">
        <v>3</v>
      </c>
      <c r="H90">
        <v>2</v>
      </c>
      <c r="I90" t="s">
        <v>11848</v>
      </c>
      <c r="J90" t="s">
        <v>11839</v>
      </c>
    </row>
    <row r="91" spans="1:10" x14ac:dyDescent="0.3">
      <c r="A91" t="s">
        <v>3207</v>
      </c>
      <c r="B91">
        <v>45427</v>
      </c>
      <c r="C91">
        <v>328</v>
      </c>
      <c r="D91">
        <v>1</v>
      </c>
      <c r="E91">
        <v>2327.67</v>
      </c>
      <c r="F91">
        <v>4</v>
      </c>
      <c r="G91">
        <v>3</v>
      </c>
      <c r="H91">
        <v>2</v>
      </c>
      <c r="I91" t="s">
        <v>11842</v>
      </c>
      <c r="J91" t="s">
        <v>11834</v>
      </c>
    </row>
    <row r="92" spans="1:10" x14ac:dyDescent="0.3">
      <c r="A92" t="s">
        <v>9379</v>
      </c>
      <c r="B92">
        <v>45452</v>
      </c>
      <c r="C92">
        <v>303</v>
      </c>
      <c r="D92">
        <v>1</v>
      </c>
      <c r="E92">
        <v>4847.6899999999996</v>
      </c>
      <c r="F92">
        <v>4</v>
      </c>
      <c r="G92">
        <v>3</v>
      </c>
      <c r="H92">
        <v>3</v>
      </c>
      <c r="I92" t="s">
        <v>11833</v>
      </c>
      <c r="J92" t="s">
        <v>11834</v>
      </c>
    </row>
    <row r="93" spans="1:10" x14ac:dyDescent="0.3">
      <c r="A93" t="s">
        <v>9837</v>
      </c>
      <c r="B93">
        <v>45287</v>
      </c>
      <c r="C93">
        <v>468</v>
      </c>
      <c r="D93">
        <v>1</v>
      </c>
      <c r="E93">
        <v>2877.03</v>
      </c>
      <c r="F93">
        <v>3</v>
      </c>
      <c r="G93">
        <v>3</v>
      </c>
      <c r="H93">
        <v>2</v>
      </c>
      <c r="I93" t="s">
        <v>11837</v>
      </c>
      <c r="J93" t="s">
        <v>11834</v>
      </c>
    </row>
    <row r="94" spans="1:10" x14ac:dyDescent="0.3">
      <c r="A94" t="s">
        <v>6532</v>
      </c>
      <c r="B94">
        <v>45082</v>
      </c>
      <c r="C94">
        <v>673</v>
      </c>
      <c r="D94">
        <v>1</v>
      </c>
      <c r="E94">
        <v>4267.88</v>
      </c>
      <c r="F94">
        <v>2</v>
      </c>
      <c r="G94">
        <v>3</v>
      </c>
      <c r="H94">
        <v>3</v>
      </c>
      <c r="I94" t="s">
        <v>11838</v>
      </c>
      <c r="J94" t="s">
        <v>11839</v>
      </c>
    </row>
    <row r="95" spans="1:10" x14ac:dyDescent="0.3">
      <c r="A95" t="s">
        <v>7674</v>
      </c>
      <c r="B95">
        <v>45135</v>
      </c>
      <c r="C95">
        <v>620</v>
      </c>
      <c r="D95">
        <v>1</v>
      </c>
      <c r="E95">
        <v>970.08</v>
      </c>
      <c r="F95">
        <v>2</v>
      </c>
      <c r="G95">
        <v>3</v>
      </c>
      <c r="H95">
        <v>1</v>
      </c>
      <c r="I95" t="s">
        <v>11847</v>
      </c>
      <c r="J95" t="s">
        <v>11839</v>
      </c>
    </row>
    <row r="96" spans="1:10" x14ac:dyDescent="0.3">
      <c r="A96" t="s">
        <v>4006</v>
      </c>
      <c r="B96">
        <v>45698</v>
      </c>
      <c r="C96">
        <v>57</v>
      </c>
      <c r="D96">
        <v>1</v>
      </c>
      <c r="E96">
        <v>2809.8</v>
      </c>
      <c r="F96">
        <v>5</v>
      </c>
      <c r="G96">
        <v>3</v>
      </c>
      <c r="H96">
        <v>2</v>
      </c>
      <c r="I96" t="s">
        <v>11846</v>
      </c>
      <c r="J96" t="s">
        <v>11832</v>
      </c>
    </row>
    <row r="97" spans="1:10" x14ac:dyDescent="0.3">
      <c r="A97" t="s">
        <v>5402</v>
      </c>
      <c r="B97">
        <v>45592</v>
      </c>
      <c r="C97">
        <v>163</v>
      </c>
      <c r="D97">
        <v>1</v>
      </c>
      <c r="E97">
        <v>1612.89</v>
      </c>
      <c r="F97">
        <v>4</v>
      </c>
      <c r="G97">
        <v>3</v>
      </c>
      <c r="H97">
        <v>1</v>
      </c>
      <c r="I97" t="s">
        <v>11840</v>
      </c>
      <c r="J97" t="s">
        <v>11834</v>
      </c>
    </row>
    <row r="98" spans="1:10" x14ac:dyDescent="0.3">
      <c r="A98" t="s">
        <v>2639</v>
      </c>
      <c r="B98">
        <v>45588</v>
      </c>
      <c r="C98">
        <v>167</v>
      </c>
      <c r="D98">
        <v>1</v>
      </c>
      <c r="E98">
        <v>2757.01</v>
      </c>
      <c r="F98">
        <v>4</v>
      </c>
      <c r="G98">
        <v>3</v>
      </c>
      <c r="H98">
        <v>2</v>
      </c>
      <c r="I98" t="s">
        <v>11842</v>
      </c>
      <c r="J98" t="s">
        <v>11834</v>
      </c>
    </row>
    <row r="99" spans="1:10" x14ac:dyDescent="0.3">
      <c r="A99" t="s">
        <v>4741</v>
      </c>
      <c r="B99">
        <v>45208</v>
      </c>
      <c r="C99">
        <v>547</v>
      </c>
      <c r="D99">
        <v>1</v>
      </c>
      <c r="E99">
        <v>2329.66</v>
      </c>
      <c r="F99">
        <v>2</v>
      </c>
      <c r="G99">
        <v>3</v>
      </c>
      <c r="H99">
        <v>2</v>
      </c>
      <c r="I99" t="s">
        <v>11848</v>
      </c>
      <c r="J99" t="s">
        <v>11839</v>
      </c>
    </row>
    <row r="100" spans="1:10" x14ac:dyDescent="0.3">
      <c r="A100" t="s">
        <v>11697</v>
      </c>
      <c r="B100">
        <v>45220</v>
      </c>
      <c r="C100">
        <v>535</v>
      </c>
      <c r="D100">
        <v>1</v>
      </c>
      <c r="E100">
        <v>3937.5</v>
      </c>
      <c r="F100">
        <v>2</v>
      </c>
      <c r="G100">
        <v>3</v>
      </c>
      <c r="H100">
        <v>3</v>
      </c>
      <c r="I100" t="s">
        <v>11838</v>
      </c>
      <c r="J100" t="s">
        <v>11839</v>
      </c>
    </row>
    <row r="101" spans="1:10" x14ac:dyDescent="0.3">
      <c r="A101" t="s">
        <v>5245</v>
      </c>
      <c r="B101">
        <v>45172</v>
      </c>
      <c r="C101">
        <v>583</v>
      </c>
      <c r="D101">
        <v>1</v>
      </c>
      <c r="E101">
        <v>1111.04</v>
      </c>
      <c r="F101">
        <v>2</v>
      </c>
      <c r="G101">
        <v>3</v>
      </c>
      <c r="H101">
        <v>1</v>
      </c>
      <c r="I101" t="s">
        <v>11847</v>
      </c>
      <c r="J101" t="s">
        <v>11839</v>
      </c>
    </row>
    <row r="102" spans="1:10" x14ac:dyDescent="0.3">
      <c r="A102" t="s">
        <v>6548</v>
      </c>
      <c r="B102">
        <v>45561</v>
      </c>
      <c r="C102">
        <v>194</v>
      </c>
      <c r="D102">
        <v>1</v>
      </c>
      <c r="E102">
        <v>2087.75</v>
      </c>
      <c r="F102">
        <v>4</v>
      </c>
      <c r="G102">
        <v>3</v>
      </c>
      <c r="H102">
        <v>2</v>
      </c>
      <c r="I102" t="s">
        <v>11842</v>
      </c>
      <c r="J102" t="s">
        <v>11834</v>
      </c>
    </row>
    <row r="103" spans="1:10" x14ac:dyDescent="0.3">
      <c r="A103" t="s">
        <v>6588</v>
      </c>
      <c r="B103">
        <v>45098</v>
      </c>
      <c r="C103">
        <v>657</v>
      </c>
      <c r="D103">
        <v>1</v>
      </c>
      <c r="E103">
        <v>2664.53</v>
      </c>
      <c r="F103">
        <v>2</v>
      </c>
      <c r="G103">
        <v>3</v>
      </c>
      <c r="H103">
        <v>2</v>
      </c>
      <c r="I103" t="s">
        <v>11848</v>
      </c>
      <c r="J103" t="s">
        <v>11839</v>
      </c>
    </row>
    <row r="104" spans="1:10" x14ac:dyDescent="0.3">
      <c r="A104" t="s">
        <v>1361</v>
      </c>
      <c r="B104">
        <v>45288</v>
      </c>
      <c r="C104">
        <v>467</v>
      </c>
      <c r="D104">
        <v>4</v>
      </c>
      <c r="E104">
        <v>10498.273856232099</v>
      </c>
      <c r="F104">
        <v>3</v>
      </c>
      <c r="G104">
        <v>4</v>
      </c>
      <c r="H104">
        <v>4</v>
      </c>
      <c r="I104" t="s">
        <v>11853</v>
      </c>
      <c r="J104" t="s">
        <v>11834</v>
      </c>
    </row>
    <row r="105" spans="1:10" x14ac:dyDescent="0.3">
      <c r="A105" t="s">
        <v>7223</v>
      </c>
      <c r="B105">
        <v>45493</v>
      </c>
      <c r="C105">
        <v>262</v>
      </c>
      <c r="D105">
        <v>1</v>
      </c>
      <c r="E105">
        <v>61.72</v>
      </c>
      <c r="F105">
        <v>4</v>
      </c>
      <c r="G105">
        <v>3</v>
      </c>
      <c r="H105">
        <v>1</v>
      </c>
      <c r="I105" t="s">
        <v>11840</v>
      </c>
      <c r="J105" t="s">
        <v>11834</v>
      </c>
    </row>
    <row r="106" spans="1:10" x14ac:dyDescent="0.3">
      <c r="A106" t="s">
        <v>2497</v>
      </c>
      <c r="B106">
        <v>45607</v>
      </c>
      <c r="C106">
        <v>148</v>
      </c>
      <c r="D106">
        <v>4</v>
      </c>
      <c r="E106">
        <v>8206.9229556707905</v>
      </c>
      <c r="F106">
        <v>5</v>
      </c>
      <c r="G106">
        <v>4</v>
      </c>
      <c r="H106">
        <v>4</v>
      </c>
      <c r="I106" t="s">
        <v>11849</v>
      </c>
      <c r="J106" t="s">
        <v>11836</v>
      </c>
    </row>
    <row r="107" spans="1:10" x14ac:dyDescent="0.3">
      <c r="A107" t="s">
        <v>1017</v>
      </c>
      <c r="B107">
        <v>45412</v>
      </c>
      <c r="C107">
        <v>343</v>
      </c>
      <c r="D107">
        <v>5</v>
      </c>
      <c r="E107">
        <v>10441.721151556771</v>
      </c>
      <c r="F107">
        <v>3</v>
      </c>
      <c r="G107">
        <v>4</v>
      </c>
      <c r="H107">
        <v>4</v>
      </c>
      <c r="I107" t="s">
        <v>11853</v>
      </c>
      <c r="J107" t="s">
        <v>11834</v>
      </c>
    </row>
    <row r="108" spans="1:10" x14ac:dyDescent="0.3">
      <c r="A108" t="s">
        <v>2356</v>
      </c>
      <c r="B108">
        <v>45048</v>
      </c>
      <c r="C108">
        <v>707</v>
      </c>
      <c r="D108">
        <v>4</v>
      </c>
      <c r="E108">
        <v>7754.3459744258307</v>
      </c>
      <c r="F108">
        <v>2</v>
      </c>
      <c r="G108">
        <v>4</v>
      </c>
      <c r="H108">
        <v>4</v>
      </c>
      <c r="I108" t="s">
        <v>11844</v>
      </c>
      <c r="J108" t="s">
        <v>11839</v>
      </c>
    </row>
    <row r="109" spans="1:10" x14ac:dyDescent="0.3">
      <c r="A109" t="s">
        <v>6162</v>
      </c>
      <c r="B109">
        <v>45330</v>
      </c>
      <c r="C109">
        <v>425</v>
      </c>
      <c r="D109">
        <v>1</v>
      </c>
      <c r="E109">
        <v>899.53</v>
      </c>
      <c r="F109">
        <v>3</v>
      </c>
      <c r="G109">
        <v>3</v>
      </c>
      <c r="H109">
        <v>1</v>
      </c>
      <c r="I109" t="s">
        <v>11841</v>
      </c>
      <c r="J109" t="s">
        <v>11834</v>
      </c>
    </row>
    <row r="110" spans="1:10" x14ac:dyDescent="0.3">
      <c r="A110" t="s">
        <v>9885</v>
      </c>
      <c r="B110">
        <v>45268</v>
      </c>
      <c r="C110">
        <v>487</v>
      </c>
      <c r="D110">
        <v>1</v>
      </c>
      <c r="E110">
        <v>4283.1099999999997</v>
      </c>
      <c r="F110">
        <v>3</v>
      </c>
      <c r="G110">
        <v>3</v>
      </c>
      <c r="H110">
        <v>3</v>
      </c>
      <c r="I110" t="s">
        <v>11845</v>
      </c>
      <c r="J110" t="s">
        <v>11834</v>
      </c>
    </row>
    <row r="111" spans="1:10" x14ac:dyDescent="0.3">
      <c r="A111" t="s">
        <v>7265</v>
      </c>
      <c r="B111">
        <v>45663</v>
      </c>
      <c r="C111">
        <v>92</v>
      </c>
      <c r="D111">
        <v>2</v>
      </c>
      <c r="E111">
        <v>6002.76</v>
      </c>
      <c r="F111">
        <v>5</v>
      </c>
      <c r="G111">
        <v>4</v>
      </c>
      <c r="H111">
        <v>3</v>
      </c>
      <c r="I111" t="s">
        <v>11854</v>
      </c>
      <c r="J111" t="s">
        <v>11832</v>
      </c>
    </row>
    <row r="112" spans="1:10" x14ac:dyDescent="0.3">
      <c r="A112" t="s">
        <v>5491</v>
      </c>
      <c r="B112">
        <v>45040</v>
      </c>
      <c r="C112">
        <v>715</v>
      </c>
      <c r="D112">
        <v>1</v>
      </c>
      <c r="E112">
        <v>3260.63</v>
      </c>
      <c r="F112">
        <v>2</v>
      </c>
      <c r="G112">
        <v>3</v>
      </c>
      <c r="H112">
        <v>2</v>
      </c>
      <c r="I112" t="s">
        <v>11848</v>
      </c>
      <c r="J112" t="s">
        <v>11839</v>
      </c>
    </row>
    <row r="113" spans="1:10" x14ac:dyDescent="0.3">
      <c r="A113" t="s">
        <v>6415</v>
      </c>
      <c r="B113">
        <v>45183</v>
      </c>
      <c r="C113">
        <v>572</v>
      </c>
      <c r="D113">
        <v>1</v>
      </c>
      <c r="E113">
        <v>3036.52</v>
      </c>
      <c r="F113">
        <v>2</v>
      </c>
      <c r="G113">
        <v>3</v>
      </c>
      <c r="H113">
        <v>2</v>
      </c>
      <c r="I113" t="s">
        <v>11848</v>
      </c>
      <c r="J113" t="s">
        <v>11839</v>
      </c>
    </row>
    <row r="114" spans="1:10" x14ac:dyDescent="0.3">
      <c r="A114" t="s">
        <v>8140</v>
      </c>
      <c r="B114">
        <v>45288</v>
      </c>
      <c r="C114">
        <v>467</v>
      </c>
      <c r="D114">
        <v>1</v>
      </c>
      <c r="E114">
        <v>2278.33</v>
      </c>
      <c r="F114">
        <v>3</v>
      </c>
      <c r="G114">
        <v>3</v>
      </c>
      <c r="H114">
        <v>2</v>
      </c>
      <c r="I114" t="s">
        <v>11837</v>
      </c>
      <c r="J114" t="s">
        <v>11834</v>
      </c>
    </row>
    <row r="115" spans="1:10" x14ac:dyDescent="0.3">
      <c r="A115" t="s">
        <v>632</v>
      </c>
      <c r="B115">
        <v>45427</v>
      </c>
      <c r="C115">
        <v>328</v>
      </c>
      <c r="D115">
        <v>4</v>
      </c>
      <c r="E115">
        <v>11546.845952091189</v>
      </c>
      <c r="F115">
        <v>4</v>
      </c>
      <c r="G115">
        <v>4</v>
      </c>
      <c r="H115">
        <v>4</v>
      </c>
      <c r="I115" t="s">
        <v>11835</v>
      </c>
      <c r="J115" t="s">
        <v>11836</v>
      </c>
    </row>
    <row r="116" spans="1:10" x14ac:dyDescent="0.3">
      <c r="A116" t="s">
        <v>2952</v>
      </c>
      <c r="B116">
        <v>45061</v>
      </c>
      <c r="C116">
        <v>694</v>
      </c>
      <c r="D116">
        <v>1</v>
      </c>
      <c r="E116">
        <v>668.55</v>
      </c>
      <c r="F116">
        <v>2</v>
      </c>
      <c r="G116">
        <v>3</v>
      </c>
      <c r="H116">
        <v>1</v>
      </c>
      <c r="I116" t="s">
        <v>11847</v>
      </c>
      <c r="J116" t="s">
        <v>11839</v>
      </c>
    </row>
    <row r="117" spans="1:10" x14ac:dyDescent="0.3">
      <c r="A117" t="s">
        <v>2597</v>
      </c>
      <c r="B117">
        <v>45033</v>
      </c>
      <c r="C117">
        <v>722</v>
      </c>
      <c r="D117">
        <v>1</v>
      </c>
      <c r="E117">
        <v>786.9</v>
      </c>
      <c r="F117">
        <v>2</v>
      </c>
      <c r="G117">
        <v>3</v>
      </c>
      <c r="H117">
        <v>1</v>
      </c>
      <c r="I117" t="s">
        <v>11847</v>
      </c>
      <c r="J117" t="s">
        <v>11839</v>
      </c>
    </row>
    <row r="118" spans="1:10" x14ac:dyDescent="0.3">
      <c r="A118" t="s">
        <v>1466</v>
      </c>
      <c r="B118">
        <v>45735</v>
      </c>
      <c r="C118">
        <v>20</v>
      </c>
      <c r="D118">
        <v>4</v>
      </c>
      <c r="E118">
        <v>11453.861592165809</v>
      </c>
      <c r="F118">
        <v>5</v>
      </c>
      <c r="G118">
        <v>4</v>
      </c>
      <c r="H118">
        <v>4</v>
      </c>
      <c r="I118" t="s">
        <v>11849</v>
      </c>
      <c r="J118" t="s">
        <v>11836</v>
      </c>
    </row>
    <row r="119" spans="1:10" x14ac:dyDescent="0.3">
      <c r="A119" t="s">
        <v>4377</v>
      </c>
      <c r="B119">
        <v>45510</v>
      </c>
      <c r="C119">
        <v>245</v>
      </c>
      <c r="D119">
        <v>1</v>
      </c>
      <c r="E119">
        <v>452.15</v>
      </c>
      <c r="F119">
        <v>4</v>
      </c>
      <c r="G119">
        <v>3</v>
      </c>
      <c r="H119">
        <v>1</v>
      </c>
      <c r="I119" t="s">
        <v>11840</v>
      </c>
      <c r="J119" t="s">
        <v>11834</v>
      </c>
    </row>
    <row r="120" spans="1:10" x14ac:dyDescent="0.3">
      <c r="A120" t="s">
        <v>9232</v>
      </c>
      <c r="B120">
        <v>45638</v>
      </c>
      <c r="C120">
        <v>117</v>
      </c>
      <c r="D120">
        <v>1</v>
      </c>
      <c r="E120">
        <v>1720.73</v>
      </c>
      <c r="F120">
        <v>5</v>
      </c>
      <c r="G120">
        <v>3</v>
      </c>
      <c r="H120">
        <v>1</v>
      </c>
      <c r="I120" t="s">
        <v>11850</v>
      </c>
      <c r="J120" t="s">
        <v>11832</v>
      </c>
    </row>
    <row r="121" spans="1:10" x14ac:dyDescent="0.3">
      <c r="A121" t="s">
        <v>6115</v>
      </c>
      <c r="B121">
        <v>45356</v>
      </c>
      <c r="C121">
        <v>399</v>
      </c>
      <c r="D121">
        <v>2</v>
      </c>
      <c r="E121">
        <v>6312.37</v>
      </c>
      <c r="F121">
        <v>3</v>
      </c>
      <c r="G121">
        <v>4</v>
      </c>
      <c r="H121">
        <v>3</v>
      </c>
      <c r="I121" t="s">
        <v>11852</v>
      </c>
      <c r="J121" t="s">
        <v>11834</v>
      </c>
    </row>
    <row r="122" spans="1:10" x14ac:dyDescent="0.3">
      <c r="A122" t="s">
        <v>3773</v>
      </c>
      <c r="B122">
        <v>45743</v>
      </c>
      <c r="C122">
        <v>12</v>
      </c>
      <c r="D122">
        <v>1</v>
      </c>
      <c r="E122">
        <v>3164.8</v>
      </c>
      <c r="F122">
        <v>5</v>
      </c>
      <c r="G122">
        <v>3</v>
      </c>
      <c r="H122">
        <v>2</v>
      </c>
      <c r="I122" t="s">
        <v>11846</v>
      </c>
      <c r="J122" t="s">
        <v>11832</v>
      </c>
    </row>
    <row r="123" spans="1:10" x14ac:dyDescent="0.3">
      <c r="A123" t="s">
        <v>9266</v>
      </c>
      <c r="B123">
        <v>45322</v>
      </c>
      <c r="C123">
        <v>433</v>
      </c>
      <c r="D123">
        <v>1</v>
      </c>
      <c r="E123">
        <v>3541.92</v>
      </c>
      <c r="F123">
        <v>3</v>
      </c>
      <c r="G123">
        <v>3</v>
      </c>
      <c r="H123">
        <v>3</v>
      </c>
      <c r="I123" t="s">
        <v>11845</v>
      </c>
      <c r="J123" t="s">
        <v>11834</v>
      </c>
    </row>
    <row r="124" spans="1:10" x14ac:dyDescent="0.3">
      <c r="A124" t="s">
        <v>5282</v>
      </c>
      <c r="B124">
        <v>45407</v>
      </c>
      <c r="C124">
        <v>348</v>
      </c>
      <c r="D124">
        <v>1</v>
      </c>
      <c r="E124">
        <v>1710.12</v>
      </c>
      <c r="F124">
        <v>3</v>
      </c>
      <c r="G124">
        <v>3</v>
      </c>
      <c r="H124">
        <v>1</v>
      </c>
      <c r="I124" t="s">
        <v>11841</v>
      </c>
      <c r="J124" t="s">
        <v>11834</v>
      </c>
    </row>
    <row r="125" spans="1:10" x14ac:dyDescent="0.3">
      <c r="A125" t="s">
        <v>8941</v>
      </c>
      <c r="B125">
        <v>45505</v>
      </c>
      <c r="C125">
        <v>250</v>
      </c>
      <c r="D125">
        <v>1</v>
      </c>
      <c r="E125">
        <v>4953.17</v>
      </c>
      <c r="F125">
        <v>4</v>
      </c>
      <c r="G125">
        <v>3</v>
      </c>
      <c r="H125">
        <v>3</v>
      </c>
      <c r="I125" t="s">
        <v>11833</v>
      </c>
      <c r="J125" t="s">
        <v>11834</v>
      </c>
    </row>
    <row r="126" spans="1:10" x14ac:dyDescent="0.3">
      <c r="A126" t="s">
        <v>5406</v>
      </c>
      <c r="B126">
        <v>45337</v>
      </c>
      <c r="C126">
        <v>418</v>
      </c>
      <c r="D126">
        <v>1</v>
      </c>
      <c r="E126">
        <v>2285.08</v>
      </c>
      <c r="F126">
        <v>3</v>
      </c>
      <c r="G126">
        <v>3</v>
      </c>
      <c r="H126">
        <v>2</v>
      </c>
      <c r="I126" t="s">
        <v>11837</v>
      </c>
      <c r="J126" t="s">
        <v>11834</v>
      </c>
    </row>
    <row r="127" spans="1:10" x14ac:dyDescent="0.3">
      <c r="A127" t="s">
        <v>3241</v>
      </c>
      <c r="B127">
        <v>45573</v>
      </c>
      <c r="C127">
        <v>182</v>
      </c>
      <c r="D127">
        <v>4</v>
      </c>
      <c r="E127">
        <v>15811.97</v>
      </c>
      <c r="F127">
        <v>4</v>
      </c>
      <c r="G127">
        <v>4</v>
      </c>
      <c r="H127">
        <v>4</v>
      </c>
      <c r="I127" t="s">
        <v>11835</v>
      </c>
      <c r="J127" t="s">
        <v>11836</v>
      </c>
    </row>
    <row r="128" spans="1:10" x14ac:dyDescent="0.3">
      <c r="A128" t="s">
        <v>3455</v>
      </c>
      <c r="B128">
        <v>45161</v>
      </c>
      <c r="C128">
        <v>594</v>
      </c>
      <c r="D128">
        <v>1</v>
      </c>
      <c r="E128">
        <v>2856.63</v>
      </c>
      <c r="F128">
        <v>2</v>
      </c>
      <c r="G128">
        <v>3</v>
      </c>
      <c r="H128">
        <v>2</v>
      </c>
      <c r="I128" t="s">
        <v>11848</v>
      </c>
      <c r="J128" t="s">
        <v>11839</v>
      </c>
    </row>
    <row r="129" spans="1:10" x14ac:dyDescent="0.3">
      <c r="A129" t="s">
        <v>5460</v>
      </c>
      <c r="B129">
        <v>45607</v>
      </c>
      <c r="C129">
        <v>148</v>
      </c>
      <c r="D129">
        <v>2</v>
      </c>
      <c r="E129">
        <v>7291.1399999999994</v>
      </c>
      <c r="F129">
        <v>5</v>
      </c>
      <c r="G129">
        <v>4</v>
      </c>
      <c r="H129">
        <v>4</v>
      </c>
      <c r="I129" t="s">
        <v>11849</v>
      </c>
      <c r="J129" t="s">
        <v>11836</v>
      </c>
    </row>
    <row r="130" spans="1:10" x14ac:dyDescent="0.3">
      <c r="A130" t="s">
        <v>1521</v>
      </c>
      <c r="B130">
        <v>45384</v>
      </c>
      <c r="C130">
        <v>371</v>
      </c>
      <c r="D130">
        <v>5</v>
      </c>
      <c r="E130">
        <v>12407.58708487219</v>
      </c>
      <c r="F130">
        <v>3</v>
      </c>
      <c r="G130">
        <v>4</v>
      </c>
      <c r="H130">
        <v>4</v>
      </c>
      <c r="I130" t="s">
        <v>11853</v>
      </c>
      <c r="J130" t="s">
        <v>11834</v>
      </c>
    </row>
    <row r="131" spans="1:10" x14ac:dyDescent="0.3">
      <c r="A131" t="s">
        <v>11071</v>
      </c>
      <c r="B131">
        <v>45689</v>
      </c>
      <c r="C131">
        <v>66</v>
      </c>
      <c r="D131">
        <v>1</v>
      </c>
      <c r="E131">
        <v>1565.68</v>
      </c>
      <c r="F131">
        <v>5</v>
      </c>
      <c r="G131">
        <v>3</v>
      </c>
      <c r="H131">
        <v>1</v>
      </c>
      <c r="I131" t="s">
        <v>11850</v>
      </c>
      <c r="J131" t="s">
        <v>11832</v>
      </c>
    </row>
    <row r="132" spans="1:10" x14ac:dyDescent="0.3">
      <c r="A132" t="s">
        <v>5159</v>
      </c>
      <c r="B132">
        <v>45213</v>
      </c>
      <c r="C132">
        <v>542</v>
      </c>
      <c r="D132">
        <v>1</v>
      </c>
      <c r="E132">
        <v>3514.48</v>
      </c>
      <c r="F132">
        <v>2</v>
      </c>
      <c r="G132">
        <v>3</v>
      </c>
      <c r="H132">
        <v>3</v>
      </c>
      <c r="I132" t="s">
        <v>11838</v>
      </c>
      <c r="J132" t="s">
        <v>11839</v>
      </c>
    </row>
    <row r="133" spans="1:10" x14ac:dyDescent="0.3">
      <c r="A133" t="s">
        <v>9619</v>
      </c>
      <c r="B133">
        <v>45659</v>
      </c>
      <c r="C133">
        <v>96</v>
      </c>
      <c r="D133">
        <v>1</v>
      </c>
      <c r="E133">
        <v>614.67999999999995</v>
      </c>
      <c r="F133">
        <v>5</v>
      </c>
      <c r="G133">
        <v>3</v>
      </c>
      <c r="H133">
        <v>1</v>
      </c>
      <c r="I133" t="s">
        <v>11850</v>
      </c>
      <c r="J133" t="s">
        <v>11832</v>
      </c>
    </row>
    <row r="134" spans="1:10" x14ac:dyDescent="0.3">
      <c r="A134" t="s">
        <v>3673</v>
      </c>
      <c r="B134">
        <v>45648</v>
      </c>
      <c r="C134">
        <v>107</v>
      </c>
      <c r="D134">
        <v>2</v>
      </c>
      <c r="E134">
        <v>4031.94</v>
      </c>
      <c r="F134">
        <v>5</v>
      </c>
      <c r="G134">
        <v>4</v>
      </c>
      <c r="H134">
        <v>3</v>
      </c>
      <c r="I134" t="s">
        <v>11854</v>
      </c>
      <c r="J134" t="s">
        <v>11832</v>
      </c>
    </row>
    <row r="135" spans="1:10" x14ac:dyDescent="0.3">
      <c r="A135" t="s">
        <v>1385</v>
      </c>
      <c r="B135">
        <v>45643</v>
      </c>
      <c r="C135">
        <v>112</v>
      </c>
      <c r="D135">
        <v>4</v>
      </c>
      <c r="E135">
        <v>7491.71335310626</v>
      </c>
      <c r="F135">
        <v>5</v>
      </c>
      <c r="G135">
        <v>4</v>
      </c>
      <c r="H135">
        <v>4</v>
      </c>
      <c r="I135" t="s">
        <v>11849</v>
      </c>
      <c r="J135" t="s">
        <v>11836</v>
      </c>
    </row>
    <row r="136" spans="1:10" x14ac:dyDescent="0.3">
      <c r="A136" t="s">
        <v>9128</v>
      </c>
      <c r="B136">
        <v>45127</v>
      </c>
      <c r="C136">
        <v>628</v>
      </c>
      <c r="D136">
        <v>1</v>
      </c>
      <c r="E136">
        <v>2616.79</v>
      </c>
      <c r="F136">
        <v>2</v>
      </c>
      <c r="G136">
        <v>3</v>
      </c>
      <c r="H136">
        <v>2</v>
      </c>
      <c r="I136" t="s">
        <v>11848</v>
      </c>
      <c r="J136" t="s">
        <v>11839</v>
      </c>
    </row>
    <row r="137" spans="1:10" x14ac:dyDescent="0.3">
      <c r="A137" t="s">
        <v>5141</v>
      </c>
      <c r="B137">
        <v>45184</v>
      </c>
      <c r="C137">
        <v>571</v>
      </c>
      <c r="D137">
        <v>1</v>
      </c>
      <c r="E137">
        <v>2986.79</v>
      </c>
      <c r="F137">
        <v>2</v>
      </c>
      <c r="G137">
        <v>3</v>
      </c>
      <c r="H137">
        <v>2</v>
      </c>
      <c r="I137" t="s">
        <v>11848</v>
      </c>
      <c r="J137" t="s">
        <v>11839</v>
      </c>
    </row>
    <row r="138" spans="1:10" x14ac:dyDescent="0.3">
      <c r="A138" t="s">
        <v>2579</v>
      </c>
      <c r="B138">
        <v>45235</v>
      </c>
      <c r="C138">
        <v>520</v>
      </c>
      <c r="D138">
        <v>1</v>
      </c>
      <c r="E138">
        <v>3892.12</v>
      </c>
      <c r="F138">
        <v>3</v>
      </c>
      <c r="G138">
        <v>3</v>
      </c>
      <c r="H138">
        <v>3</v>
      </c>
      <c r="I138" t="s">
        <v>11845</v>
      </c>
      <c r="J138" t="s">
        <v>11834</v>
      </c>
    </row>
    <row r="139" spans="1:10" x14ac:dyDescent="0.3">
      <c r="A139" t="s">
        <v>11253</v>
      </c>
      <c r="B139">
        <v>45175</v>
      </c>
      <c r="C139">
        <v>580</v>
      </c>
      <c r="D139">
        <v>1</v>
      </c>
      <c r="E139">
        <v>2243.71</v>
      </c>
      <c r="F139">
        <v>2</v>
      </c>
      <c r="G139">
        <v>3</v>
      </c>
      <c r="H139">
        <v>2</v>
      </c>
      <c r="I139" t="s">
        <v>11848</v>
      </c>
      <c r="J139" t="s">
        <v>11839</v>
      </c>
    </row>
    <row r="140" spans="1:10" x14ac:dyDescent="0.3">
      <c r="A140" t="s">
        <v>1650</v>
      </c>
      <c r="B140">
        <v>45555</v>
      </c>
      <c r="C140">
        <v>200</v>
      </c>
      <c r="D140">
        <v>5</v>
      </c>
      <c r="E140">
        <v>9372.6843176800612</v>
      </c>
      <c r="F140">
        <v>4</v>
      </c>
      <c r="G140">
        <v>4</v>
      </c>
      <c r="H140">
        <v>4</v>
      </c>
      <c r="I140" t="s">
        <v>11835</v>
      </c>
      <c r="J140" t="s">
        <v>11836</v>
      </c>
    </row>
    <row r="141" spans="1:10" x14ac:dyDescent="0.3">
      <c r="A141" t="s">
        <v>5023</v>
      </c>
      <c r="B141">
        <v>45221</v>
      </c>
      <c r="C141">
        <v>534</v>
      </c>
      <c r="D141">
        <v>1</v>
      </c>
      <c r="E141">
        <v>4292.76</v>
      </c>
      <c r="F141">
        <v>2</v>
      </c>
      <c r="G141">
        <v>3</v>
      </c>
      <c r="H141">
        <v>3</v>
      </c>
      <c r="I141" t="s">
        <v>11838</v>
      </c>
      <c r="J141" t="s">
        <v>11839</v>
      </c>
    </row>
    <row r="142" spans="1:10" x14ac:dyDescent="0.3">
      <c r="A142" t="s">
        <v>1525</v>
      </c>
      <c r="B142">
        <v>45597</v>
      </c>
      <c r="C142">
        <v>158</v>
      </c>
      <c r="D142">
        <v>4</v>
      </c>
      <c r="E142">
        <v>7585.6903343512204</v>
      </c>
      <c r="F142">
        <v>5</v>
      </c>
      <c r="G142">
        <v>4</v>
      </c>
      <c r="H142">
        <v>4</v>
      </c>
      <c r="I142" t="s">
        <v>11849</v>
      </c>
      <c r="J142" t="s">
        <v>11836</v>
      </c>
    </row>
    <row r="143" spans="1:10" x14ac:dyDescent="0.3">
      <c r="A143" t="s">
        <v>3386</v>
      </c>
      <c r="B143">
        <v>45713</v>
      </c>
      <c r="C143">
        <v>42</v>
      </c>
      <c r="D143">
        <v>1</v>
      </c>
      <c r="E143">
        <v>2690.15</v>
      </c>
      <c r="F143">
        <v>5</v>
      </c>
      <c r="G143">
        <v>3</v>
      </c>
      <c r="H143">
        <v>2</v>
      </c>
      <c r="I143" t="s">
        <v>11846</v>
      </c>
      <c r="J143" t="s">
        <v>11832</v>
      </c>
    </row>
    <row r="144" spans="1:10" x14ac:dyDescent="0.3">
      <c r="A144" t="s">
        <v>3029</v>
      </c>
      <c r="B144">
        <v>45649</v>
      </c>
      <c r="C144">
        <v>106</v>
      </c>
      <c r="D144">
        <v>1</v>
      </c>
      <c r="E144">
        <v>2699.61</v>
      </c>
      <c r="F144">
        <v>5</v>
      </c>
      <c r="G144">
        <v>3</v>
      </c>
      <c r="H144">
        <v>2</v>
      </c>
      <c r="I144" t="s">
        <v>11846</v>
      </c>
      <c r="J144" t="s">
        <v>11832</v>
      </c>
    </row>
    <row r="145" spans="1:10" x14ac:dyDescent="0.3">
      <c r="A145" t="s">
        <v>116</v>
      </c>
      <c r="B145">
        <v>45662</v>
      </c>
      <c r="C145">
        <v>93</v>
      </c>
      <c r="D145">
        <v>6</v>
      </c>
      <c r="E145">
        <v>13718.627804141679</v>
      </c>
      <c r="F145">
        <v>5</v>
      </c>
      <c r="G145">
        <v>4</v>
      </c>
      <c r="H145">
        <v>4</v>
      </c>
      <c r="I145" t="s">
        <v>11849</v>
      </c>
      <c r="J145" t="s">
        <v>11836</v>
      </c>
    </row>
    <row r="146" spans="1:10" x14ac:dyDescent="0.3">
      <c r="A146" t="s">
        <v>1198</v>
      </c>
      <c r="B146">
        <v>45169</v>
      </c>
      <c r="C146">
        <v>586</v>
      </c>
      <c r="D146">
        <v>4</v>
      </c>
      <c r="E146">
        <v>8999.6206275920013</v>
      </c>
      <c r="F146">
        <v>2</v>
      </c>
      <c r="G146">
        <v>4</v>
      </c>
      <c r="H146">
        <v>4</v>
      </c>
      <c r="I146" t="s">
        <v>11844</v>
      </c>
      <c r="J146" t="s">
        <v>11839</v>
      </c>
    </row>
    <row r="147" spans="1:10" x14ac:dyDescent="0.3">
      <c r="A147" t="s">
        <v>3542</v>
      </c>
      <c r="B147">
        <v>45349</v>
      </c>
      <c r="C147">
        <v>406</v>
      </c>
      <c r="D147">
        <v>2</v>
      </c>
      <c r="E147">
        <v>3047.96</v>
      </c>
      <c r="F147">
        <v>3</v>
      </c>
      <c r="G147">
        <v>4</v>
      </c>
      <c r="H147">
        <v>2</v>
      </c>
      <c r="I147" t="s">
        <v>11855</v>
      </c>
      <c r="J147" t="s">
        <v>11834</v>
      </c>
    </row>
    <row r="148" spans="1:10" x14ac:dyDescent="0.3">
      <c r="A148" t="s">
        <v>2583</v>
      </c>
      <c r="B148">
        <v>45524</v>
      </c>
      <c r="C148">
        <v>231</v>
      </c>
      <c r="D148">
        <v>2</v>
      </c>
      <c r="E148">
        <v>3035.87</v>
      </c>
      <c r="F148">
        <v>4</v>
      </c>
      <c r="G148">
        <v>4</v>
      </c>
      <c r="H148">
        <v>2</v>
      </c>
      <c r="I148" t="s">
        <v>11856</v>
      </c>
      <c r="J148" t="s">
        <v>11834</v>
      </c>
    </row>
    <row r="149" spans="1:10" x14ac:dyDescent="0.3">
      <c r="A149" t="s">
        <v>6757</v>
      </c>
      <c r="B149">
        <v>45279</v>
      </c>
      <c r="C149">
        <v>476</v>
      </c>
      <c r="D149">
        <v>2</v>
      </c>
      <c r="E149">
        <v>4507.3599999999997</v>
      </c>
      <c r="F149">
        <v>3</v>
      </c>
      <c r="G149">
        <v>4</v>
      </c>
      <c r="H149">
        <v>3</v>
      </c>
      <c r="I149" t="s">
        <v>11852</v>
      </c>
      <c r="J149" t="s">
        <v>11834</v>
      </c>
    </row>
    <row r="150" spans="1:10" x14ac:dyDescent="0.3">
      <c r="A150" t="s">
        <v>3599</v>
      </c>
      <c r="B150">
        <v>45661</v>
      </c>
      <c r="C150">
        <v>94</v>
      </c>
      <c r="D150">
        <v>1</v>
      </c>
      <c r="E150">
        <v>2998.3</v>
      </c>
      <c r="F150">
        <v>5</v>
      </c>
      <c r="G150">
        <v>3</v>
      </c>
      <c r="H150">
        <v>2</v>
      </c>
      <c r="I150" t="s">
        <v>11846</v>
      </c>
      <c r="J150" t="s">
        <v>11832</v>
      </c>
    </row>
    <row r="151" spans="1:10" x14ac:dyDescent="0.3">
      <c r="A151" t="s">
        <v>7802</v>
      </c>
      <c r="B151">
        <v>45184</v>
      </c>
      <c r="C151">
        <v>571</v>
      </c>
      <c r="D151">
        <v>1</v>
      </c>
      <c r="E151">
        <v>4111.6899999999996</v>
      </c>
      <c r="F151">
        <v>2</v>
      </c>
      <c r="G151">
        <v>3</v>
      </c>
      <c r="H151">
        <v>3</v>
      </c>
      <c r="I151" t="s">
        <v>11838</v>
      </c>
      <c r="J151" t="s">
        <v>11839</v>
      </c>
    </row>
    <row r="152" spans="1:10" x14ac:dyDescent="0.3">
      <c r="A152" t="s">
        <v>2582</v>
      </c>
      <c r="B152">
        <v>45614</v>
      </c>
      <c r="C152">
        <v>141</v>
      </c>
      <c r="D152">
        <v>1</v>
      </c>
      <c r="E152">
        <v>1930.28</v>
      </c>
      <c r="F152">
        <v>5</v>
      </c>
      <c r="G152">
        <v>3</v>
      </c>
      <c r="H152">
        <v>2</v>
      </c>
      <c r="I152" t="s">
        <v>11846</v>
      </c>
      <c r="J152" t="s">
        <v>11832</v>
      </c>
    </row>
    <row r="153" spans="1:10" x14ac:dyDescent="0.3">
      <c r="A153" t="s">
        <v>2638</v>
      </c>
      <c r="B153">
        <v>45641</v>
      </c>
      <c r="C153">
        <v>114</v>
      </c>
      <c r="D153">
        <v>1</v>
      </c>
      <c r="E153">
        <v>2742.69</v>
      </c>
      <c r="F153">
        <v>5</v>
      </c>
      <c r="G153">
        <v>3</v>
      </c>
      <c r="H153">
        <v>2</v>
      </c>
      <c r="I153" t="s">
        <v>11846</v>
      </c>
      <c r="J153" t="s">
        <v>11832</v>
      </c>
    </row>
    <row r="154" spans="1:10" x14ac:dyDescent="0.3">
      <c r="A154" t="s">
        <v>10014</v>
      </c>
      <c r="B154">
        <v>45367</v>
      </c>
      <c r="C154">
        <v>388</v>
      </c>
      <c r="D154">
        <v>1</v>
      </c>
      <c r="E154">
        <v>3439.96</v>
      </c>
      <c r="F154">
        <v>3</v>
      </c>
      <c r="G154">
        <v>3</v>
      </c>
      <c r="H154">
        <v>2</v>
      </c>
      <c r="I154" t="s">
        <v>11837</v>
      </c>
      <c r="J154" t="s">
        <v>11834</v>
      </c>
    </row>
    <row r="155" spans="1:10" x14ac:dyDescent="0.3">
      <c r="A155" t="s">
        <v>1823</v>
      </c>
      <c r="B155">
        <v>45670</v>
      </c>
      <c r="C155">
        <v>85</v>
      </c>
      <c r="D155">
        <v>5</v>
      </c>
      <c r="E155">
        <v>14085.817294757231</v>
      </c>
      <c r="F155">
        <v>5</v>
      </c>
      <c r="G155">
        <v>4</v>
      </c>
      <c r="H155">
        <v>4</v>
      </c>
      <c r="I155" t="s">
        <v>11849</v>
      </c>
      <c r="J155" t="s">
        <v>11836</v>
      </c>
    </row>
    <row r="156" spans="1:10" x14ac:dyDescent="0.3">
      <c r="A156" t="s">
        <v>3868</v>
      </c>
      <c r="B156">
        <v>45143</v>
      </c>
      <c r="C156">
        <v>612</v>
      </c>
      <c r="D156">
        <v>1</v>
      </c>
      <c r="E156">
        <v>4135.47</v>
      </c>
      <c r="F156">
        <v>2</v>
      </c>
      <c r="G156">
        <v>3</v>
      </c>
      <c r="H156">
        <v>3</v>
      </c>
      <c r="I156" t="s">
        <v>11838</v>
      </c>
      <c r="J156" t="s">
        <v>11839</v>
      </c>
    </row>
    <row r="157" spans="1:10" x14ac:dyDescent="0.3">
      <c r="A157" t="s">
        <v>1245</v>
      </c>
      <c r="B157">
        <v>45441</v>
      </c>
      <c r="C157">
        <v>314</v>
      </c>
      <c r="D157">
        <v>8</v>
      </c>
      <c r="E157">
        <v>20810.982722883658</v>
      </c>
      <c r="F157">
        <v>4</v>
      </c>
      <c r="G157">
        <v>4</v>
      </c>
      <c r="H157">
        <v>4</v>
      </c>
      <c r="I157" t="s">
        <v>11835</v>
      </c>
      <c r="J157" t="s">
        <v>11836</v>
      </c>
    </row>
    <row r="158" spans="1:10" x14ac:dyDescent="0.3">
      <c r="A158" t="s">
        <v>5995</v>
      </c>
      <c r="B158">
        <v>45553</v>
      </c>
      <c r="C158">
        <v>202</v>
      </c>
      <c r="D158">
        <v>1</v>
      </c>
      <c r="E158">
        <v>4086.66</v>
      </c>
      <c r="F158">
        <v>4</v>
      </c>
      <c r="G158">
        <v>3</v>
      </c>
      <c r="H158">
        <v>3</v>
      </c>
      <c r="I158" t="s">
        <v>11833</v>
      </c>
      <c r="J158" t="s">
        <v>11834</v>
      </c>
    </row>
    <row r="159" spans="1:10" x14ac:dyDescent="0.3">
      <c r="A159" t="s">
        <v>3688</v>
      </c>
      <c r="B159">
        <v>45691</v>
      </c>
      <c r="C159">
        <v>64</v>
      </c>
      <c r="D159">
        <v>2</v>
      </c>
      <c r="E159">
        <v>748.12</v>
      </c>
      <c r="F159">
        <v>5</v>
      </c>
      <c r="G159">
        <v>4</v>
      </c>
      <c r="H159">
        <v>1</v>
      </c>
      <c r="I159" t="s">
        <v>11857</v>
      </c>
      <c r="J159" t="s">
        <v>11832</v>
      </c>
    </row>
    <row r="160" spans="1:10" x14ac:dyDescent="0.3">
      <c r="A160" t="s">
        <v>7382</v>
      </c>
      <c r="B160">
        <v>45387</v>
      </c>
      <c r="C160">
        <v>368</v>
      </c>
      <c r="D160">
        <v>1</v>
      </c>
      <c r="E160">
        <v>1985.51</v>
      </c>
      <c r="F160">
        <v>3</v>
      </c>
      <c r="G160">
        <v>3</v>
      </c>
      <c r="H160">
        <v>2</v>
      </c>
      <c r="I160" t="s">
        <v>11837</v>
      </c>
      <c r="J160" t="s">
        <v>11834</v>
      </c>
    </row>
    <row r="161" spans="1:10" x14ac:dyDescent="0.3">
      <c r="A161" t="s">
        <v>1206</v>
      </c>
      <c r="B161">
        <v>45035</v>
      </c>
      <c r="C161">
        <v>720</v>
      </c>
      <c r="D161">
        <v>4</v>
      </c>
      <c r="E161">
        <v>7445.4171265500599</v>
      </c>
      <c r="F161">
        <v>2</v>
      </c>
      <c r="G161">
        <v>4</v>
      </c>
      <c r="H161">
        <v>4</v>
      </c>
      <c r="I161" t="s">
        <v>11844</v>
      </c>
      <c r="J161" t="s">
        <v>11839</v>
      </c>
    </row>
    <row r="162" spans="1:10" x14ac:dyDescent="0.3">
      <c r="A162" t="s">
        <v>2954</v>
      </c>
      <c r="B162">
        <v>45146</v>
      </c>
      <c r="C162">
        <v>609</v>
      </c>
      <c r="D162">
        <v>1</v>
      </c>
      <c r="E162">
        <v>4818.34</v>
      </c>
      <c r="F162">
        <v>2</v>
      </c>
      <c r="G162">
        <v>3</v>
      </c>
      <c r="H162">
        <v>3</v>
      </c>
      <c r="I162" t="s">
        <v>11838</v>
      </c>
      <c r="J162" t="s">
        <v>11839</v>
      </c>
    </row>
    <row r="163" spans="1:10" x14ac:dyDescent="0.3">
      <c r="A163" t="s">
        <v>2608</v>
      </c>
      <c r="B163">
        <v>45418</v>
      </c>
      <c r="C163">
        <v>337</v>
      </c>
      <c r="D163">
        <v>1</v>
      </c>
      <c r="E163">
        <v>2380.62</v>
      </c>
      <c r="F163">
        <v>3</v>
      </c>
      <c r="G163">
        <v>3</v>
      </c>
      <c r="H163">
        <v>2</v>
      </c>
      <c r="I163" t="s">
        <v>11837</v>
      </c>
      <c r="J163" t="s">
        <v>11834</v>
      </c>
    </row>
    <row r="164" spans="1:10" x14ac:dyDescent="0.3">
      <c r="A164" t="s">
        <v>2644</v>
      </c>
      <c r="B164">
        <v>45319</v>
      </c>
      <c r="C164">
        <v>436</v>
      </c>
      <c r="D164">
        <v>1</v>
      </c>
      <c r="E164">
        <v>2939.98</v>
      </c>
      <c r="F164">
        <v>3</v>
      </c>
      <c r="G164">
        <v>3</v>
      </c>
      <c r="H164">
        <v>2</v>
      </c>
      <c r="I164" t="s">
        <v>11837</v>
      </c>
      <c r="J164" t="s">
        <v>11834</v>
      </c>
    </row>
    <row r="165" spans="1:10" x14ac:dyDescent="0.3">
      <c r="A165" t="s">
        <v>1863</v>
      </c>
      <c r="B165">
        <v>45538</v>
      </c>
      <c r="C165">
        <v>217</v>
      </c>
      <c r="D165">
        <v>5</v>
      </c>
      <c r="E165">
        <v>9662.8597895474995</v>
      </c>
      <c r="F165">
        <v>4</v>
      </c>
      <c r="G165">
        <v>4</v>
      </c>
      <c r="H165">
        <v>4</v>
      </c>
      <c r="I165" t="s">
        <v>11835</v>
      </c>
      <c r="J165" t="s">
        <v>11836</v>
      </c>
    </row>
    <row r="166" spans="1:10" x14ac:dyDescent="0.3">
      <c r="A166" t="s">
        <v>2505</v>
      </c>
      <c r="B166">
        <v>45440</v>
      </c>
      <c r="C166">
        <v>315</v>
      </c>
      <c r="D166">
        <v>4</v>
      </c>
      <c r="E166">
        <v>11401.159454628851</v>
      </c>
      <c r="F166">
        <v>4</v>
      </c>
      <c r="G166">
        <v>4</v>
      </c>
      <c r="H166">
        <v>4</v>
      </c>
      <c r="I166" t="s">
        <v>11835</v>
      </c>
      <c r="J166" t="s">
        <v>11836</v>
      </c>
    </row>
    <row r="167" spans="1:10" x14ac:dyDescent="0.3">
      <c r="A167" t="s">
        <v>2709</v>
      </c>
      <c r="B167">
        <v>45059</v>
      </c>
      <c r="C167">
        <v>696</v>
      </c>
      <c r="D167">
        <v>1</v>
      </c>
      <c r="E167">
        <v>4620.54</v>
      </c>
      <c r="F167">
        <v>2</v>
      </c>
      <c r="G167">
        <v>3</v>
      </c>
      <c r="H167">
        <v>3</v>
      </c>
      <c r="I167" t="s">
        <v>11838</v>
      </c>
      <c r="J167" t="s">
        <v>11839</v>
      </c>
    </row>
    <row r="168" spans="1:10" x14ac:dyDescent="0.3">
      <c r="A168" t="s">
        <v>2930</v>
      </c>
      <c r="B168">
        <v>45384</v>
      </c>
      <c r="C168">
        <v>371</v>
      </c>
      <c r="D168">
        <v>2</v>
      </c>
      <c r="E168">
        <v>4206.08</v>
      </c>
      <c r="F168">
        <v>3</v>
      </c>
      <c r="G168">
        <v>4</v>
      </c>
      <c r="H168">
        <v>3</v>
      </c>
      <c r="I168" t="s">
        <v>11852</v>
      </c>
      <c r="J168" t="s">
        <v>11834</v>
      </c>
    </row>
    <row r="169" spans="1:10" x14ac:dyDescent="0.3">
      <c r="A169" t="s">
        <v>9664</v>
      </c>
      <c r="B169">
        <v>45035</v>
      </c>
      <c r="C169">
        <v>720</v>
      </c>
      <c r="D169">
        <v>1</v>
      </c>
      <c r="E169">
        <v>272.01</v>
      </c>
      <c r="F169">
        <v>2</v>
      </c>
      <c r="G169">
        <v>3</v>
      </c>
      <c r="H169">
        <v>1</v>
      </c>
      <c r="I169" t="s">
        <v>11847</v>
      </c>
      <c r="J169" t="s">
        <v>11839</v>
      </c>
    </row>
    <row r="170" spans="1:10" x14ac:dyDescent="0.3">
      <c r="A170" t="s">
        <v>2773</v>
      </c>
      <c r="B170">
        <v>45495</v>
      </c>
      <c r="C170">
        <v>260</v>
      </c>
      <c r="D170">
        <v>1</v>
      </c>
      <c r="E170">
        <v>2893.57</v>
      </c>
      <c r="F170">
        <v>4</v>
      </c>
      <c r="G170">
        <v>3</v>
      </c>
      <c r="H170">
        <v>2</v>
      </c>
      <c r="I170" t="s">
        <v>11842</v>
      </c>
      <c r="J170" t="s">
        <v>11834</v>
      </c>
    </row>
    <row r="171" spans="1:10" x14ac:dyDescent="0.3">
      <c r="A171" t="s">
        <v>4229</v>
      </c>
      <c r="B171">
        <v>45316</v>
      </c>
      <c r="C171">
        <v>439</v>
      </c>
      <c r="D171">
        <v>1</v>
      </c>
      <c r="E171">
        <v>4653.84</v>
      </c>
      <c r="F171">
        <v>3</v>
      </c>
      <c r="G171">
        <v>3</v>
      </c>
      <c r="H171">
        <v>3</v>
      </c>
      <c r="I171" t="s">
        <v>11845</v>
      </c>
      <c r="J171" t="s">
        <v>11834</v>
      </c>
    </row>
    <row r="172" spans="1:10" x14ac:dyDescent="0.3">
      <c r="A172" t="s">
        <v>6761</v>
      </c>
      <c r="B172">
        <v>45592</v>
      </c>
      <c r="C172">
        <v>163</v>
      </c>
      <c r="D172">
        <v>1</v>
      </c>
      <c r="E172">
        <v>4258.6099999999997</v>
      </c>
      <c r="F172">
        <v>4</v>
      </c>
      <c r="G172">
        <v>3</v>
      </c>
      <c r="H172">
        <v>3</v>
      </c>
      <c r="I172" t="s">
        <v>11833</v>
      </c>
      <c r="J172" t="s">
        <v>11834</v>
      </c>
    </row>
    <row r="173" spans="1:10" x14ac:dyDescent="0.3">
      <c r="A173" t="s">
        <v>3253</v>
      </c>
      <c r="B173">
        <v>45165</v>
      </c>
      <c r="C173">
        <v>590</v>
      </c>
      <c r="D173">
        <v>1</v>
      </c>
      <c r="E173">
        <v>1236.0999999999999</v>
      </c>
      <c r="F173">
        <v>2</v>
      </c>
      <c r="G173">
        <v>3</v>
      </c>
      <c r="H173">
        <v>1</v>
      </c>
      <c r="I173" t="s">
        <v>11847</v>
      </c>
      <c r="J173" t="s">
        <v>11839</v>
      </c>
    </row>
    <row r="174" spans="1:10" x14ac:dyDescent="0.3">
      <c r="A174" t="s">
        <v>4976</v>
      </c>
      <c r="B174">
        <v>45664</v>
      </c>
      <c r="C174">
        <v>91</v>
      </c>
      <c r="D174">
        <v>2</v>
      </c>
      <c r="E174">
        <v>4089.29</v>
      </c>
      <c r="F174">
        <v>5</v>
      </c>
      <c r="G174">
        <v>4</v>
      </c>
      <c r="H174">
        <v>3</v>
      </c>
      <c r="I174" t="s">
        <v>11854</v>
      </c>
      <c r="J174" t="s">
        <v>11832</v>
      </c>
    </row>
    <row r="175" spans="1:10" x14ac:dyDescent="0.3">
      <c r="A175" t="s">
        <v>1761</v>
      </c>
      <c r="B175">
        <v>45157</v>
      </c>
      <c r="C175">
        <v>598</v>
      </c>
      <c r="D175">
        <v>4</v>
      </c>
      <c r="E175">
        <v>10908.90530309281</v>
      </c>
      <c r="F175">
        <v>2</v>
      </c>
      <c r="G175">
        <v>4</v>
      </c>
      <c r="H175">
        <v>4</v>
      </c>
      <c r="I175" t="s">
        <v>11844</v>
      </c>
      <c r="J175" t="s">
        <v>11839</v>
      </c>
    </row>
    <row r="176" spans="1:10" x14ac:dyDescent="0.3">
      <c r="A176" t="s">
        <v>11657</v>
      </c>
      <c r="B176">
        <v>45338</v>
      </c>
      <c r="C176">
        <v>417</v>
      </c>
      <c r="D176">
        <v>1</v>
      </c>
      <c r="E176">
        <v>3506.38</v>
      </c>
      <c r="F176">
        <v>3</v>
      </c>
      <c r="G176">
        <v>3</v>
      </c>
      <c r="H176">
        <v>3</v>
      </c>
      <c r="I176" t="s">
        <v>11845</v>
      </c>
      <c r="J176" t="s">
        <v>11834</v>
      </c>
    </row>
    <row r="177" spans="1:10" x14ac:dyDescent="0.3">
      <c r="A177" t="s">
        <v>9889</v>
      </c>
      <c r="B177">
        <v>45246</v>
      </c>
      <c r="C177">
        <v>509</v>
      </c>
      <c r="D177">
        <v>1</v>
      </c>
      <c r="E177">
        <v>1160.6500000000001</v>
      </c>
      <c r="F177">
        <v>3</v>
      </c>
      <c r="G177">
        <v>3</v>
      </c>
      <c r="H177">
        <v>1</v>
      </c>
      <c r="I177" t="s">
        <v>11841</v>
      </c>
      <c r="J177" t="s">
        <v>11834</v>
      </c>
    </row>
    <row r="178" spans="1:10" x14ac:dyDescent="0.3">
      <c r="A178" t="s">
        <v>2049</v>
      </c>
      <c r="B178">
        <v>45337</v>
      </c>
      <c r="C178">
        <v>418</v>
      </c>
      <c r="D178">
        <v>4</v>
      </c>
      <c r="E178">
        <v>10466.42251506176</v>
      </c>
      <c r="F178">
        <v>3</v>
      </c>
      <c r="G178">
        <v>4</v>
      </c>
      <c r="H178">
        <v>4</v>
      </c>
      <c r="I178" t="s">
        <v>11853</v>
      </c>
      <c r="J178" t="s">
        <v>11834</v>
      </c>
    </row>
    <row r="179" spans="1:10" x14ac:dyDescent="0.3">
      <c r="A179" t="s">
        <v>8993</v>
      </c>
      <c r="B179">
        <v>45591</v>
      </c>
      <c r="C179">
        <v>164</v>
      </c>
      <c r="D179">
        <v>1</v>
      </c>
      <c r="E179">
        <v>3394.83</v>
      </c>
      <c r="F179">
        <v>4</v>
      </c>
      <c r="G179">
        <v>3</v>
      </c>
      <c r="H179">
        <v>2</v>
      </c>
      <c r="I179" t="s">
        <v>11842</v>
      </c>
      <c r="J179" t="s">
        <v>11834</v>
      </c>
    </row>
    <row r="180" spans="1:10" x14ac:dyDescent="0.3">
      <c r="A180" t="s">
        <v>11083</v>
      </c>
      <c r="B180">
        <v>45138</v>
      </c>
      <c r="C180">
        <v>617</v>
      </c>
      <c r="D180">
        <v>1</v>
      </c>
      <c r="E180">
        <v>4223.3500000000004</v>
      </c>
      <c r="F180">
        <v>2</v>
      </c>
      <c r="G180">
        <v>3</v>
      </c>
      <c r="H180">
        <v>3</v>
      </c>
      <c r="I180" t="s">
        <v>11838</v>
      </c>
      <c r="J180" t="s">
        <v>11839</v>
      </c>
    </row>
    <row r="181" spans="1:10" x14ac:dyDescent="0.3">
      <c r="A181" t="s">
        <v>648</v>
      </c>
      <c r="B181">
        <v>45538</v>
      </c>
      <c r="C181">
        <v>217</v>
      </c>
      <c r="D181">
        <v>4</v>
      </c>
      <c r="E181">
        <v>10452.82895000731</v>
      </c>
      <c r="F181">
        <v>4</v>
      </c>
      <c r="G181">
        <v>4</v>
      </c>
      <c r="H181">
        <v>4</v>
      </c>
      <c r="I181" t="s">
        <v>11835</v>
      </c>
      <c r="J181" t="s">
        <v>11836</v>
      </c>
    </row>
    <row r="182" spans="1:10" x14ac:dyDescent="0.3">
      <c r="A182" t="s">
        <v>5598</v>
      </c>
      <c r="B182">
        <v>45109</v>
      </c>
      <c r="C182">
        <v>646</v>
      </c>
      <c r="D182">
        <v>1</v>
      </c>
      <c r="E182">
        <v>2951.6</v>
      </c>
      <c r="F182">
        <v>2</v>
      </c>
      <c r="G182">
        <v>3</v>
      </c>
      <c r="H182">
        <v>2</v>
      </c>
      <c r="I182" t="s">
        <v>11848</v>
      </c>
      <c r="J182" t="s">
        <v>11839</v>
      </c>
    </row>
    <row r="183" spans="1:10" x14ac:dyDescent="0.3">
      <c r="A183" t="s">
        <v>7897</v>
      </c>
      <c r="B183">
        <v>45606</v>
      </c>
      <c r="C183">
        <v>149</v>
      </c>
      <c r="D183">
        <v>1</v>
      </c>
      <c r="E183">
        <v>4435.9799999999996</v>
      </c>
      <c r="F183">
        <v>5</v>
      </c>
      <c r="G183">
        <v>3</v>
      </c>
      <c r="H183">
        <v>3</v>
      </c>
      <c r="I183" t="s">
        <v>11831</v>
      </c>
      <c r="J183" t="s">
        <v>11832</v>
      </c>
    </row>
    <row r="184" spans="1:10" x14ac:dyDescent="0.3">
      <c r="A184" t="s">
        <v>3033</v>
      </c>
      <c r="B184">
        <v>45173</v>
      </c>
      <c r="C184">
        <v>582</v>
      </c>
      <c r="D184">
        <v>1</v>
      </c>
      <c r="E184">
        <v>755.96</v>
      </c>
      <c r="F184">
        <v>2</v>
      </c>
      <c r="G184">
        <v>3</v>
      </c>
      <c r="H184">
        <v>1</v>
      </c>
      <c r="I184" t="s">
        <v>11847</v>
      </c>
      <c r="J184" t="s">
        <v>11839</v>
      </c>
    </row>
    <row r="185" spans="1:10" x14ac:dyDescent="0.3">
      <c r="A185" t="s">
        <v>2879</v>
      </c>
      <c r="B185">
        <v>45109</v>
      </c>
      <c r="C185">
        <v>646</v>
      </c>
      <c r="D185">
        <v>1</v>
      </c>
      <c r="E185">
        <v>1082.1099999999999</v>
      </c>
      <c r="F185">
        <v>2</v>
      </c>
      <c r="G185">
        <v>3</v>
      </c>
      <c r="H185">
        <v>1</v>
      </c>
      <c r="I185" t="s">
        <v>11847</v>
      </c>
      <c r="J185" t="s">
        <v>11839</v>
      </c>
    </row>
    <row r="186" spans="1:10" x14ac:dyDescent="0.3">
      <c r="A186" t="s">
        <v>5689</v>
      </c>
      <c r="B186">
        <v>45665</v>
      </c>
      <c r="C186">
        <v>90</v>
      </c>
      <c r="D186">
        <v>1</v>
      </c>
      <c r="E186">
        <v>42.13</v>
      </c>
      <c r="F186">
        <v>5</v>
      </c>
      <c r="G186">
        <v>3</v>
      </c>
      <c r="H186">
        <v>1</v>
      </c>
      <c r="I186" t="s">
        <v>11850</v>
      </c>
      <c r="J186" t="s">
        <v>11832</v>
      </c>
    </row>
    <row r="187" spans="1:10" x14ac:dyDescent="0.3">
      <c r="A187" t="s">
        <v>11196</v>
      </c>
      <c r="B187">
        <v>45164</v>
      </c>
      <c r="C187">
        <v>591</v>
      </c>
      <c r="D187">
        <v>1</v>
      </c>
      <c r="E187">
        <v>2007.16</v>
      </c>
      <c r="F187">
        <v>2</v>
      </c>
      <c r="G187">
        <v>3</v>
      </c>
      <c r="H187">
        <v>2</v>
      </c>
      <c r="I187" t="s">
        <v>11848</v>
      </c>
      <c r="J187" t="s">
        <v>11839</v>
      </c>
    </row>
    <row r="188" spans="1:10" x14ac:dyDescent="0.3">
      <c r="A188" t="s">
        <v>2852</v>
      </c>
      <c r="B188">
        <v>45629</v>
      </c>
      <c r="C188">
        <v>126</v>
      </c>
      <c r="D188">
        <v>1</v>
      </c>
      <c r="E188">
        <v>1833.58</v>
      </c>
      <c r="F188">
        <v>5</v>
      </c>
      <c r="G188">
        <v>3</v>
      </c>
      <c r="H188">
        <v>2</v>
      </c>
      <c r="I188" t="s">
        <v>11846</v>
      </c>
      <c r="J188" t="s">
        <v>11832</v>
      </c>
    </row>
    <row r="189" spans="1:10" x14ac:dyDescent="0.3">
      <c r="A189" t="s">
        <v>8298</v>
      </c>
      <c r="B189">
        <v>45400</v>
      </c>
      <c r="C189">
        <v>355</v>
      </c>
      <c r="D189">
        <v>1</v>
      </c>
      <c r="E189">
        <v>187.65</v>
      </c>
      <c r="F189">
        <v>3</v>
      </c>
      <c r="G189">
        <v>3</v>
      </c>
      <c r="H189">
        <v>1</v>
      </c>
      <c r="I189" t="s">
        <v>11841</v>
      </c>
      <c r="J189" t="s">
        <v>11834</v>
      </c>
    </row>
    <row r="190" spans="1:10" x14ac:dyDescent="0.3">
      <c r="A190" t="s">
        <v>2921</v>
      </c>
      <c r="B190">
        <v>45109</v>
      </c>
      <c r="C190">
        <v>646</v>
      </c>
      <c r="D190">
        <v>1</v>
      </c>
      <c r="E190">
        <v>2410.61</v>
      </c>
      <c r="F190">
        <v>2</v>
      </c>
      <c r="G190">
        <v>3</v>
      </c>
      <c r="H190">
        <v>2</v>
      </c>
      <c r="I190" t="s">
        <v>11848</v>
      </c>
      <c r="J190" t="s">
        <v>11839</v>
      </c>
    </row>
    <row r="191" spans="1:10" x14ac:dyDescent="0.3">
      <c r="A191" t="s">
        <v>8607</v>
      </c>
      <c r="B191">
        <v>45484</v>
      </c>
      <c r="C191">
        <v>271</v>
      </c>
      <c r="D191">
        <v>2</v>
      </c>
      <c r="E191">
        <v>6362.82</v>
      </c>
      <c r="F191">
        <v>4</v>
      </c>
      <c r="G191">
        <v>4</v>
      </c>
      <c r="H191">
        <v>3</v>
      </c>
      <c r="I191" t="s">
        <v>11851</v>
      </c>
      <c r="J191" t="s">
        <v>11834</v>
      </c>
    </row>
    <row r="192" spans="1:10" x14ac:dyDescent="0.3">
      <c r="A192" t="s">
        <v>2096</v>
      </c>
      <c r="B192">
        <v>45620</v>
      </c>
      <c r="C192">
        <v>135</v>
      </c>
      <c r="D192">
        <v>4</v>
      </c>
      <c r="E192">
        <v>10414.351508810061</v>
      </c>
      <c r="F192">
        <v>5</v>
      </c>
      <c r="G192">
        <v>4</v>
      </c>
      <c r="H192">
        <v>4</v>
      </c>
      <c r="I192" t="s">
        <v>11849</v>
      </c>
      <c r="J192" t="s">
        <v>11836</v>
      </c>
    </row>
    <row r="193" spans="1:10" x14ac:dyDescent="0.3">
      <c r="A193" t="s">
        <v>2713</v>
      </c>
      <c r="B193">
        <v>45632</v>
      </c>
      <c r="C193">
        <v>123</v>
      </c>
      <c r="D193">
        <v>1</v>
      </c>
      <c r="E193">
        <v>1343.46</v>
      </c>
      <c r="F193">
        <v>5</v>
      </c>
      <c r="G193">
        <v>3</v>
      </c>
      <c r="H193">
        <v>1</v>
      </c>
      <c r="I193" t="s">
        <v>11850</v>
      </c>
      <c r="J193" t="s">
        <v>11832</v>
      </c>
    </row>
    <row r="194" spans="1:10" x14ac:dyDescent="0.3">
      <c r="A194" t="s">
        <v>4613</v>
      </c>
      <c r="B194">
        <v>45290</v>
      </c>
      <c r="C194">
        <v>465</v>
      </c>
      <c r="D194">
        <v>2</v>
      </c>
      <c r="E194">
        <v>4014.65</v>
      </c>
      <c r="F194">
        <v>3</v>
      </c>
      <c r="G194">
        <v>4</v>
      </c>
      <c r="H194">
        <v>3</v>
      </c>
      <c r="I194" t="s">
        <v>11852</v>
      </c>
      <c r="J194" t="s">
        <v>11834</v>
      </c>
    </row>
    <row r="195" spans="1:10" x14ac:dyDescent="0.3">
      <c r="A195" t="s">
        <v>2246</v>
      </c>
      <c r="B195">
        <v>45243</v>
      </c>
      <c r="C195">
        <v>512</v>
      </c>
      <c r="D195">
        <v>4</v>
      </c>
      <c r="E195">
        <v>9004.44498901308</v>
      </c>
      <c r="F195">
        <v>3</v>
      </c>
      <c r="G195">
        <v>4</v>
      </c>
      <c r="H195">
        <v>4</v>
      </c>
      <c r="I195" t="s">
        <v>11853</v>
      </c>
      <c r="J195" t="s">
        <v>11834</v>
      </c>
    </row>
    <row r="196" spans="1:10" x14ac:dyDescent="0.3">
      <c r="A196" t="s">
        <v>11475</v>
      </c>
      <c r="B196">
        <v>45490</v>
      </c>
      <c r="C196">
        <v>265</v>
      </c>
      <c r="D196">
        <v>1</v>
      </c>
      <c r="E196">
        <v>4292.2700000000004</v>
      </c>
      <c r="F196">
        <v>4</v>
      </c>
      <c r="G196">
        <v>3</v>
      </c>
      <c r="H196">
        <v>3</v>
      </c>
      <c r="I196" t="s">
        <v>11833</v>
      </c>
      <c r="J196" t="s">
        <v>11834</v>
      </c>
    </row>
    <row r="197" spans="1:10" x14ac:dyDescent="0.3">
      <c r="A197" t="s">
        <v>1273</v>
      </c>
      <c r="B197">
        <v>45600</v>
      </c>
      <c r="C197">
        <v>155</v>
      </c>
      <c r="D197">
        <v>4</v>
      </c>
      <c r="E197">
        <v>12019.672367693509</v>
      </c>
      <c r="F197">
        <v>5</v>
      </c>
      <c r="G197">
        <v>4</v>
      </c>
      <c r="H197">
        <v>4</v>
      </c>
      <c r="I197" t="s">
        <v>11849</v>
      </c>
      <c r="J197" t="s">
        <v>11836</v>
      </c>
    </row>
    <row r="198" spans="1:10" x14ac:dyDescent="0.3">
      <c r="A198" t="s">
        <v>2807</v>
      </c>
      <c r="B198">
        <v>45512</v>
      </c>
      <c r="C198">
        <v>243</v>
      </c>
      <c r="D198">
        <v>1</v>
      </c>
      <c r="E198">
        <v>1525.45</v>
      </c>
      <c r="F198">
        <v>4</v>
      </c>
      <c r="G198">
        <v>3</v>
      </c>
      <c r="H198">
        <v>1</v>
      </c>
      <c r="I198" t="s">
        <v>11840</v>
      </c>
      <c r="J198" t="s">
        <v>11834</v>
      </c>
    </row>
    <row r="199" spans="1:10" x14ac:dyDescent="0.3">
      <c r="A199" t="s">
        <v>2779</v>
      </c>
      <c r="B199">
        <v>45621</v>
      </c>
      <c r="C199">
        <v>134</v>
      </c>
      <c r="D199">
        <v>1</v>
      </c>
      <c r="E199">
        <v>630.55999999999995</v>
      </c>
      <c r="F199">
        <v>5</v>
      </c>
      <c r="G199">
        <v>3</v>
      </c>
      <c r="H199">
        <v>1</v>
      </c>
      <c r="I199" t="s">
        <v>11850</v>
      </c>
      <c r="J199" t="s">
        <v>11832</v>
      </c>
    </row>
    <row r="200" spans="1:10" x14ac:dyDescent="0.3">
      <c r="A200" t="s">
        <v>1982</v>
      </c>
      <c r="B200">
        <v>45665</v>
      </c>
      <c r="C200">
        <v>90</v>
      </c>
      <c r="D200">
        <v>5</v>
      </c>
      <c r="E200">
        <v>14079.287273918311</v>
      </c>
      <c r="F200">
        <v>5</v>
      </c>
      <c r="G200">
        <v>4</v>
      </c>
      <c r="H200">
        <v>4</v>
      </c>
      <c r="I200" t="s">
        <v>11849</v>
      </c>
      <c r="J200" t="s">
        <v>11836</v>
      </c>
    </row>
    <row r="201" spans="1:10" x14ac:dyDescent="0.3">
      <c r="A201" t="s">
        <v>3358</v>
      </c>
      <c r="B201">
        <v>45675</v>
      </c>
      <c r="C201">
        <v>80</v>
      </c>
      <c r="D201">
        <v>1</v>
      </c>
      <c r="E201">
        <v>2885.22</v>
      </c>
      <c r="F201">
        <v>5</v>
      </c>
      <c r="G201">
        <v>3</v>
      </c>
      <c r="H201">
        <v>2</v>
      </c>
      <c r="I201" t="s">
        <v>11846</v>
      </c>
      <c r="J201" t="s">
        <v>11832</v>
      </c>
    </row>
    <row r="202" spans="1:10" x14ac:dyDescent="0.3">
      <c r="A202" t="s">
        <v>3114</v>
      </c>
      <c r="B202">
        <v>45527</v>
      </c>
      <c r="C202">
        <v>228</v>
      </c>
      <c r="D202">
        <v>1</v>
      </c>
      <c r="E202">
        <v>3022.58</v>
      </c>
      <c r="F202">
        <v>4</v>
      </c>
      <c r="G202">
        <v>3</v>
      </c>
      <c r="H202">
        <v>2</v>
      </c>
      <c r="I202" t="s">
        <v>11842</v>
      </c>
      <c r="J202" t="s">
        <v>11834</v>
      </c>
    </row>
    <row r="203" spans="1:10" x14ac:dyDescent="0.3">
      <c r="A203" t="s">
        <v>6054</v>
      </c>
      <c r="B203">
        <v>45499</v>
      </c>
      <c r="C203">
        <v>256</v>
      </c>
      <c r="D203">
        <v>1</v>
      </c>
      <c r="E203">
        <v>4855.1499999999996</v>
      </c>
      <c r="F203">
        <v>4</v>
      </c>
      <c r="G203">
        <v>3</v>
      </c>
      <c r="H203">
        <v>3</v>
      </c>
      <c r="I203" t="s">
        <v>11833</v>
      </c>
      <c r="J203" t="s">
        <v>11834</v>
      </c>
    </row>
    <row r="204" spans="1:10" x14ac:dyDescent="0.3">
      <c r="A204" t="s">
        <v>10949</v>
      </c>
      <c r="B204">
        <v>45213</v>
      </c>
      <c r="C204">
        <v>542</v>
      </c>
      <c r="D204">
        <v>1</v>
      </c>
      <c r="E204">
        <v>2629.76</v>
      </c>
      <c r="F204">
        <v>2</v>
      </c>
      <c r="G204">
        <v>3</v>
      </c>
      <c r="H204">
        <v>2</v>
      </c>
      <c r="I204" t="s">
        <v>11848</v>
      </c>
      <c r="J204" t="s">
        <v>11839</v>
      </c>
    </row>
    <row r="205" spans="1:10" x14ac:dyDescent="0.3">
      <c r="A205" t="s">
        <v>2986</v>
      </c>
      <c r="B205">
        <v>45720</v>
      </c>
      <c r="C205">
        <v>35</v>
      </c>
      <c r="D205">
        <v>1</v>
      </c>
      <c r="E205">
        <v>2369.41</v>
      </c>
      <c r="F205">
        <v>5</v>
      </c>
      <c r="G205">
        <v>3</v>
      </c>
      <c r="H205">
        <v>2</v>
      </c>
      <c r="I205" t="s">
        <v>11846</v>
      </c>
      <c r="J205" t="s">
        <v>11832</v>
      </c>
    </row>
    <row r="206" spans="1:10" x14ac:dyDescent="0.3">
      <c r="A206" t="s">
        <v>8821</v>
      </c>
      <c r="B206">
        <v>45438</v>
      </c>
      <c r="C206">
        <v>317</v>
      </c>
      <c r="D206">
        <v>1</v>
      </c>
      <c r="E206">
        <v>133.05000000000001</v>
      </c>
      <c r="F206">
        <v>4</v>
      </c>
      <c r="G206">
        <v>3</v>
      </c>
      <c r="H206">
        <v>1</v>
      </c>
      <c r="I206" t="s">
        <v>11840</v>
      </c>
      <c r="J206" t="s">
        <v>11834</v>
      </c>
    </row>
    <row r="207" spans="1:10" x14ac:dyDescent="0.3">
      <c r="A207" t="s">
        <v>2849</v>
      </c>
      <c r="B207">
        <v>45651</v>
      </c>
      <c r="C207">
        <v>104</v>
      </c>
      <c r="D207">
        <v>2</v>
      </c>
      <c r="E207">
        <v>5695.41</v>
      </c>
      <c r="F207">
        <v>5</v>
      </c>
      <c r="G207">
        <v>4</v>
      </c>
      <c r="H207">
        <v>3</v>
      </c>
      <c r="I207" t="s">
        <v>11854</v>
      </c>
      <c r="J207" t="s">
        <v>11832</v>
      </c>
    </row>
    <row r="208" spans="1:10" x14ac:dyDescent="0.3">
      <c r="A208" t="s">
        <v>11122</v>
      </c>
      <c r="B208">
        <v>45558</v>
      </c>
      <c r="C208">
        <v>197</v>
      </c>
      <c r="D208">
        <v>1</v>
      </c>
      <c r="E208">
        <v>763.19</v>
      </c>
      <c r="F208">
        <v>4</v>
      </c>
      <c r="G208">
        <v>3</v>
      </c>
      <c r="H208">
        <v>1</v>
      </c>
      <c r="I208" t="s">
        <v>11840</v>
      </c>
      <c r="J208" t="s">
        <v>11834</v>
      </c>
    </row>
    <row r="209" spans="1:10" x14ac:dyDescent="0.3">
      <c r="A209" t="s">
        <v>7723</v>
      </c>
      <c r="B209">
        <v>45246</v>
      </c>
      <c r="C209">
        <v>509</v>
      </c>
      <c r="D209">
        <v>1</v>
      </c>
      <c r="E209">
        <v>4147.5200000000004</v>
      </c>
      <c r="F209">
        <v>3</v>
      </c>
      <c r="G209">
        <v>3</v>
      </c>
      <c r="H209">
        <v>3</v>
      </c>
      <c r="I209" t="s">
        <v>11845</v>
      </c>
      <c r="J209" t="s">
        <v>11834</v>
      </c>
    </row>
    <row r="210" spans="1:10" x14ac:dyDescent="0.3">
      <c r="A210" t="s">
        <v>2278</v>
      </c>
      <c r="B210">
        <v>45478</v>
      </c>
      <c r="C210">
        <v>277</v>
      </c>
      <c r="D210">
        <v>4</v>
      </c>
      <c r="E210">
        <v>11833.540984845291</v>
      </c>
      <c r="F210">
        <v>4</v>
      </c>
      <c r="G210">
        <v>4</v>
      </c>
      <c r="H210">
        <v>4</v>
      </c>
      <c r="I210" t="s">
        <v>11835</v>
      </c>
      <c r="J210" t="s">
        <v>11836</v>
      </c>
    </row>
    <row r="211" spans="1:10" x14ac:dyDescent="0.3">
      <c r="A211" t="s">
        <v>2196</v>
      </c>
      <c r="B211">
        <v>45523</v>
      </c>
      <c r="C211">
        <v>232</v>
      </c>
      <c r="D211">
        <v>5</v>
      </c>
      <c r="E211">
        <v>12947.312745785741</v>
      </c>
      <c r="F211">
        <v>4</v>
      </c>
      <c r="G211">
        <v>4</v>
      </c>
      <c r="H211">
        <v>4</v>
      </c>
      <c r="I211" t="s">
        <v>11835</v>
      </c>
      <c r="J211" t="s">
        <v>11836</v>
      </c>
    </row>
    <row r="212" spans="1:10" x14ac:dyDescent="0.3">
      <c r="A212" t="s">
        <v>11129</v>
      </c>
      <c r="B212">
        <v>45405</v>
      </c>
      <c r="C212">
        <v>350</v>
      </c>
      <c r="D212">
        <v>1</v>
      </c>
      <c r="E212">
        <v>4982.46</v>
      </c>
      <c r="F212">
        <v>3</v>
      </c>
      <c r="G212">
        <v>3</v>
      </c>
      <c r="H212">
        <v>3</v>
      </c>
      <c r="I212" t="s">
        <v>11845</v>
      </c>
      <c r="J212" t="s">
        <v>11834</v>
      </c>
    </row>
    <row r="213" spans="1:10" x14ac:dyDescent="0.3">
      <c r="A213" t="s">
        <v>6189</v>
      </c>
      <c r="B213">
        <v>45659</v>
      </c>
      <c r="C213">
        <v>96</v>
      </c>
      <c r="D213">
        <v>2</v>
      </c>
      <c r="E213">
        <v>8690.64</v>
      </c>
      <c r="F213">
        <v>5</v>
      </c>
      <c r="G213">
        <v>4</v>
      </c>
      <c r="H213">
        <v>4</v>
      </c>
      <c r="I213" t="s">
        <v>11849</v>
      </c>
      <c r="J213" t="s">
        <v>11836</v>
      </c>
    </row>
    <row r="214" spans="1:10" x14ac:dyDescent="0.3">
      <c r="A214" t="s">
        <v>11610</v>
      </c>
      <c r="B214">
        <v>45220</v>
      </c>
      <c r="C214">
        <v>535</v>
      </c>
      <c r="D214">
        <v>1</v>
      </c>
      <c r="E214">
        <v>4091.31</v>
      </c>
      <c r="F214">
        <v>2</v>
      </c>
      <c r="G214">
        <v>3</v>
      </c>
      <c r="H214">
        <v>3</v>
      </c>
      <c r="I214" t="s">
        <v>11838</v>
      </c>
      <c r="J214" t="s">
        <v>11839</v>
      </c>
    </row>
    <row r="215" spans="1:10" x14ac:dyDescent="0.3">
      <c r="A215" t="s">
        <v>1978</v>
      </c>
      <c r="B215">
        <v>45425</v>
      </c>
      <c r="C215">
        <v>330</v>
      </c>
      <c r="D215">
        <v>4</v>
      </c>
      <c r="E215">
        <v>10731.264024439281</v>
      </c>
      <c r="F215">
        <v>4</v>
      </c>
      <c r="G215">
        <v>4</v>
      </c>
      <c r="H215">
        <v>4</v>
      </c>
      <c r="I215" t="s">
        <v>11835</v>
      </c>
      <c r="J215" t="s">
        <v>11836</v>
      </c>
    </row>
    <row r="216" spans="1:10" x14ac:dyDescent="0.3">
      <c r="A216" t="s">
        <v>369</v>
      </c>
      <c r="B216">
        <v>45229</v>
      </c>
      <c r="C216">
        <v>526</v>
      </c>
      <c r="D216">
        <v>5</v>
      </c>
      <c r="E216">
        <v>11212.57148647545</v>
      </c>
      <c r="F216">
        <v>3</v>
      </c>
      <c r="G216">
        <v>4</v>
      </c>
      <c r="H216">
        <v>4</v>
      </c>
      <c r="I216" t="s">
        <v>11853</v>
      </c>
      <c r="J216" t="s">
        <v>11834</v>
      </c>
    </row>
    <row r="217" spans="1:10" x14ac:dyDescent="0.3">
      <c r="A217" t="s">
        <v>8081</v>
      </c>
      <c r="B217">
        <v>45359</v>
      </c>
      <c r="C217">
        <v>396</v>
      </c>
      <c r="D217">
        <v>1</v>
      </c>
      <c r="E217">
        <v>3161.03</v>
      </c>
      <c r="F217">
        <v>3</v>
      </c>
      <c r="G217">
        <v>3</v>
      </c>
      <c r="H217">
        <v>2</v>
      </c>
      <c r="I217" t="s">
        <v>11837</v>
      </c>
      <c r="J217" t="s">
        <v>11834</v>
      </c>
    </row>
    <row r="218" spans="1:10" x14ac:dyDescent="0.3">
      <c r="A218" t="s">
        <v>7614</v>
      </c>
      <c r="B218">
        <v>45415</v>
      </c>
      <c r="C218">
        <v>340</v>
      </c>
      <c r="D218">
        <v>1</v>
      </c>
      <c r="E218">
        <v>3794.99</v>
      </c>
      <c r="F218">
        <v>3</v>
      </c>
      <c r="G218">
        <v>3</v>
      </c>
      <c r="H218">
        <v>3</v>
      </c>
      <c r="I218" t="s">
        <v>11845</v>
      </c>
      <c r="J218" t="s">
        <v>11834</v>
      </c>
    </row>
    <row r="219" spans="1:10" x14ac:dyDescent="0.3">
      <c r="A219" t="s">
        <v>8960</v>
      </c>
      <c r="B219">
        <v>45312</v>
      </c>
      <c r="C219">
        <v>443</v>
      </c>
      <c r="D219">
        <v>1</v>
      </c>
      <c r="E219">
        <v>3124.7</v>
      </c>
      <c r="F219">
        <v>3</v>
      </c>
      <c r="G219">
        <v>3</v>
      </c>
      <c r="H219">
        <v>2</v>
      </c>
      <c r="I219" t="s">
        <v>11837</v>
      </c>
      <c r="J219" t="s">
        <v>11834</v>
      </c>
    </row>
    <row r="220" spans="1:10" x14ac:dyDescent="0.3">
      <c r="A220" t="s">
        <v>349</v>
      </c>
      <c r="B220">
        <v>45558</v>
      </c>
      <c r="C220">
        <v>197</v>
      </c>
      <c r="D220">
        <v>4</v>
      </c>
      <c r="E220">
        <v>9151.2652390803014</v>
      </c>
      <c r="F220">
        <v>4</v>
      </c>
      <c r="G220">
        <v>4</v>
      </c>
      <c r="H220">
        <v>4</v>
      </c>
      <c r="I220" t="s">
        <v>11835</v>
      </c>
      <c r="J220" t="s">
        <v>11836</v>
      </c>
    </row>
    <row r="221" spans="1:10" x14ac:dyDescent="0.3">
      <c r="A221" t="s">
        <v>3273</v>
      </c>
      <c r="B221">
        <v>45134</v>
      </c>
      <c r="C221">
        <v>621</v>
      </c>
      <c r="D221">
        <v>1</v>
      </c>
      <c r="E221">
        <v>3452.69</v>
      </c>
      <c r="F221">
        <v>2</v>
      </c>
      <c r="G221">
        <v>3</v>
      </c>
      <c r="H221">
        <v>2</v>
      </c>
      <c r="I221" t="s">
        <v>11848</v>
      </c>
      <c r="J221" t="s">
        <v>11839</v>
      </c>
    </row>
    <row r="222" spans="1:10" x14ac:dyDescent="0.3">
      <c r="A222" t="s">
        <v>7697</v>
      </c>
      <c r="B222">
        <v>45614</v>
      </c>
      <c r="C222">
        <v>141</v>
      </c>
      <c r="D222">
        <v>1</v>
      </c>
      <c r="E222">
        <v>885.44</v>
      </c>
      <c r="F222">
        <v>5</v>
      </c>
      <c r="G222">
        <v>3</v>
      </c>
      <c r="H222">
        <v>1</v>
      </c>
      <c r="I222" t="s">
        <v>11850</v>
      </c>
      <c r="J222" t="s">
        <v>11832</v>
      </c>
    </row>
    <row r="223" spans="1:10" x14ac:dyDescent="0.3">
      <c r="A223" t="s">
        <v>9406</v>
      </c>
      <c r="B223">
        <v>45151</v>
      </c>
      <c r="C223">
        <v>604</v>
      </c>
      <c r="D223">
        <v>1</v>
      </c>
      <c r="E223">
        <v>4949.82</v>
      </c>
      <c r="F223">
        <v>2</v>
      </c>
      <c r="G223">
        <v>3</v>
      </c>
      <c r="H223">
        <v>3</v>
      </c>
      <c r="I223" t="s">
        <v>11838</v>
      </c>
      <c r="J223" t="s">
        <v>11839</v>
      </c>
    </row>
    <row r="224" spans="1:10" x14ac:dyDescent="0.3">
      <c r="A224" t="s">
        <v>2929</v>
      </c>
      <c r="B224">
        <v>45246</v>
      </c>
      <c r="C224">
        <v>509</v>
      </c>
      <c r="D224">
        <v>1</v>
      </c>
      <c r="E224">
        <v>2165.4699999999998</v>
      </c>
      <c r="F224">
        <v>3</v>
      </c>
      <c r="G224">
        <v>3</v>
      </c>
      <c r="H224">
        <v>2</v>
      </c>
      <c r="I224" t="s">
        <v>11837</v>
      </c>
      <c r="J224" t="s">
        <v>11834</v>
      </c>
    </row>
    <row r="225" spans="1:10" x14ac:dyDescent="0.3">
      <c r="A225" t="s">
        <v>6283</v>
      </c>
      <c r="B225">
        <v>45690</v>
      </c>
      <c r="C225">
        <v>65</v>
      </c>
      <c r="D225">
        <v>2</v>
      </c>
      <c r="E225">
        <v>7106.48</v>
      </c>
      <c r="F225">
        <v>5</v>
      </c>
      <c r="G225">
        <v>4</v>
      </c>
      <c r="H225">
        <v>4</v>
      </c>
      <c r="I225" t="s">
        <v>11849</v>
      </c>
      <c r="J225" t="s">
        <v>11836</v>
      </c>
    </row>
    <row r="226" spans="1:10" x14ac:dyDescent="0.3">
      <c r="A226" t="s">
        <v>501</v>
      </c>
      <c r="B226">
        <v>45589</v>
      </c>
      <c r="C226">
        <v>166</v>
      </c>
      <c r="D226">
        <v>8</v>
      </c>
      <c r="E226">
        <v>22356.353413559929</v>
      </c>
      <c r="F226">
        <v>4</v>
      </c>
      <c r="G226">
        <v>4</v>
      </c>
      <c r="H226">
        <v>4</v>
      </c>
      <c r="I226" t="s">
        <v>11835</v>
      </c>
      <c r="J226" t="s">
        <v>11836</v>
      </c>
    </row>
    <row r="227" spans="1:10" x14ac:dyDescent="0.3">
      <c r="A227" t="s">
        <v>7005</v>
      </c>
      <c r="B227">
        <v>45416</v>
      </c>
      <c r="C227">
        <v>339</v>
      </c>
      <c r="D227">
        <v>1</v>
      </c>
      <c r="E227">
        <v>474.34</v>
      </c>
      <c r="F227">
        <v>3</v>
      </c>
      <c r="G227">
        <v>3</v>
      </c>
      <c r="H227">
        <v>1</v>
      </c>
      <c r="I227" t="s">
        <v>11841</v>
      </c>
      <c r="J227" t="s">
        <v>11834</v>
      </c>
    </row>
    <row r="228" spans="1:10" x14ac:dyDescent="0.3">
      <c r="A228" t="s">
        <v>3169</v>
      </c>
      <c r="B228">
        <v>45548</v>
      </c>
      <c r="C228">
        <v>207</v>
      </c>
      <c r="D228">
        <v>1</v>
      </c>
      <c r="E228">
        <v>2647.49</v>
      </c>
      <c r="F228">
        <v>4</v>
      </c>
      <c r="G228">
        <v>3</v>
      </c>
      <c r="H228">
        <v>2</v>
      </c>
      <c r="I228" t="s">
        <v>11842</v>
      </c>
      <c r="J228" t="s">
        <v>11834</v>
      </c>
    </row>
    <row r="229" spans="1:10" x14ac:dyDescent="0.3">
      <c r="A229" t="s">
        <v>7652</v>
      </c>
      <c r="B229">
        <v>45340</v>
      </c>
      <c r="C229">
        <v>415</v>
      </c>
      <c r="D229">
        <v>2</v>
      </c>
      <c r="E229">
        <v>5116.9399999999996</v>
      </c>
      <c r="F229">
        <v>3</v>
      </c>
      <c r="G229">
        <v>4</v>
      </c>
      <c r="H229">
        <v>3</v>
      </c>
      <c r="I229" t="s">
        <v>11852</v>
      </c>
      <c r="J229" t="s">
        <v>11834</v>
      </c>
    </row>
    <row r="230" spans="1:10" x14ac:dyDescent="0.3">
      <c r="A230" t="s">
        <v>1357</v>
      </c>
      <c r="B230">
        <v>45149</v>
      </c>
      <c r="C230">
        <v>606</v>
      </c>
      <c r="D230">
        <v>4</v>
      </c>
      <c r="E230">
        <v>12033.650606753081</v>
      </c>
      <c r="F230">
        <v>2</v>
      </c>
      <c r="G230">
        <v>4</v>
      </c>
      <c r="H230">
        <v>4</v>
      </c>
      <c r="I230" t="s">
        <v>11844</v>
      </c>
      <c r="J230" t="s">
        <v>11839</v>
      </c>
    </row>
    <row r="231" spans="1:10" x14ac:dyDescent="0.3">
      <c r="A231" t="s">
        <v>10414</v>
      </c>
      <c r="B231">
        <v>45443</v>
      </c>
      <c r="C231">
        <v>312</v>
      </c>
      <c r="D231">
        <v>1</v>
      </c>
      <c r="E231">
        <v>87.2</v>
      </c>
      <c r="F231">
        <v>4</v>
      </c>
      <c r="G231">
        <v>3</v>
      </c>
      <c r="H231">
        <v>1</v>
      </c>
      <c r="I231" t="s">
        <v>11840</v>
      </c>
      <c r="J231" t="s">
        <v>11834</v>
      </c>
    </row>
    <row r="232" spans="1:10" x14ac:dyDescent="0.3">
      <c r="A232" t="s">
        <v>4559</v>
      </c>
      <c r="B232">
        <v>45359</v>
      </c>
      <c r="C232">
        <v>396</v>
      </c>
      <c r="D232">
        <v>1</v>
      </c>
      <c r="E232">
        <v>4026.71</v>
      </c>
      <c r="F232">
        <v>3</v>
      </c>
      <c r="G232">
        <v>3</v>
      </c>
      <c r="H232">
        <v>3</v>
      </c>
      <c r="I232" t="s">
        <v>11845</v>
      </c>
      <c r="J232" t="s">
        <v>11834</v>
      </c>
    </row>
    <row r="233" spans="1:10" x14ac:dyDescent="0.3">
      <c r="A233" t="s">
        <v>10658</v>
      </c>
      <c r="B233">
        <v>45047</v>
      </c>
      <c r="C233">
        <v>708</v>
      </c>
      <c r="D233">
        <v>1</v>
      </c>
      <c r="E233">
        <v>2885.63</v>
      </c>
      <c r="F233">
        <v>2</v>
      </c>
      <c r="G233">
        <v>3</v>
      </c>
      <c r="H233">
        <v>2</v>
      </c>
      <c r="I233" t="s">
        <v>11848</v>
      </c>
      <c r="J233" t="s">
        <v>11839</v>
      </c>
    </row>
    <row r="234" spans="1:10" x14ac:dyDescent="0.3">
      <c r="A234" t="s">
        <v>2745</v>
      </c>
      <c r="B234">
        <v>45260</v>
      </c>
      <c r="C234">
        <v>495</v>
      </c>
      <c r="D234">
        <v>1</v>
      </c>
      <c r="E234">
        <v>2408.1799999999998</v>
      </c>
      <c r="F234">
        <v>3</v>
      </c>
      <c r="G234">
        <v>3</v>
      </c>
      <c r="H234">
        <v>2</v>
      </c>
      <c r="I234" t="s">
        <v>11837</v>
      </c>
      <c r="J234" t="s">
        <v>11834</v>
      </c>
    </row>
    <row r="235" spans="1:10" x14ac:dyDescent="0.3">
      <c r="A235" t="s">
        <v>2477</v>
      </c>
      <c r="B235">
        <v>45203</v>
      </c>
      <c r="C235">
        <v>552</v>
      </c>
      <c r="D235">
        <v>4</v>
      </c>
      <c r="E235">
        <v>8423.8867082756406</v>
      </c>
      <c r="F235">
        <v>2</v>
      </c>
      <c r="G235">
        <v>4</v>
      </c>
      <c r="H235">
        <v>4</v>
      </c>
      <c r="I235" t="s">
        <v>11844</v>
      </c>
      <c r="J235" t="s">
        <v>11839</v>
      </c>
    </row>
    <row r="236" spans="1:10" x14ac:dyDescent="0.3">
      <c r="A236" t="s">
        <v>2549</v>
      </c>
      <c r="B236">
        <v>45186</v>
      </c>
      <c r="C236">
        <v>569</v>
      </c>
      <c r="D236">
        <v>4</v>
      </c>
      <c r="E236">
        <v>10135.78519889812</v>
      </c>
      <c r="F236">
        <v>2</v>
      </c>
      <c r="G236">
        <v>4</v>
      </c>
      <c r="H236">
        <v>4</v>
      </c>
      <c r="I236" t="s">
        <v>11844</v>
      </c>
      <c r="J236" t="s">
        <v>11839</v>
      </c>
    </row>
    <row r="237" spans="1:10" x14ac:dyDescent="0.3">
      <c r="A237" t="s">
        <v>6226</v>
      </c>
      <c r="B237">
        <v>45504</v>
      </c>
      <c r="C237">
        <v>251</v>
      </c>
      <c r="D237">
        <v>1</v>
      </c>
      <c r="E237">
        <v>90.56</v>
      </c>
      <c r="F237">
        <v>4</v>
      </c>
      <c r="G237">
        <v>3</v>
      </c>
      <c r="H237">
        <v>1</v>
      </c>
      <c r="I237" t="s">
        <v>11840</v>
      </c>
      <c r="J237" t="s">
        <v>11834</v>
      </c>
    </row>
    <row r="238" spans="1:10" x14ac:dyDescent="0.3">
      <c r="A238" t="s">
        <v>7829</v>
      </c>
      <c r="B238">
        <v>45466</v>
      </c>
      <c r="C238">
        <v>289</v>
      </c>
      <c r="D238">
        <v>1</v>
      </c>
      <c r="E238">
        <v>291.57</v>
      </c>
      <c r="F238">
        <v>4</v>
      </c>
      <c r="G238">
        <v>3</v>
      </c>
      <c r="H238">
        <v>1</v>
      </c>
      <c r="I238" t="s">
        <v>11840</v>
      </c>
      <c r="J238" t="s">
        <v>11834</v>
      </c>
    </row>
    <row r="239" spans="1:10" x14ac:dyDescent="0.3">
      <c r="A239" t="s">
        <v>473</v>
      </c>
      <c r="B239">
        <v>45248</v>
      </c>
      <c r="C239">
        <v>507</v>
      </c>
      <c r="D239">
        <v>4</v>
      </c>
      <c r="E239">
        <v>9024.9459729301398</v>
      </c>
      <c r="F239">
        <v>3</v>
      </c>
      <c r="G239">
        <v>4</v>
      </c>
      <c r="H239">
        <v>4</v>
      </c>
      <c r="I239" t="s">
        <v>11853</v>
      </c>
      <c r="J239" t="s">
        <v>11834</v>
      </c>
    </row>
    <row r="240" spans="1:10" x14ac:dyDescent="0.3">
      <c r="A240" t="s">
        <v>9790</v>
      </c>
      <c r="B240">
        <v>45156</v>
      </c>
      <c r="C240">
        <v>599</v>
      </c>
      <c r="D240">
        <v>1</v>
      </c>
      <c r="E240">
        <v>2400.89</v>
      </c>
      <c r="F240">
        <v>2</v>
      </c>
      <c r="G240">
        <v>3</v>
      </c>
      <c r="H240">
        <v>2</v>
      </c>
      <c r="I240" t="s">
        <v>11848</v>
      </c>
      <c r="J240" t="s">
        <v>11839</v>
      </c>
    </row>
    <row r="241" spans="1:10" x14ac:dyDescent="0.3">
      <c r="A241" t="s">
        <v>7789</v>
      </c>
      <c r="B241">
        <v>45028</v>
      </c>
      <c r="C241">
        <v>727</v>
      </c>
      <c r="D241">
        <v>1</v>
      </c>
      <c r="E241">
        <v>1559.96</v>
      </c>
      <c r="F241">
        <v>2</v>
      </c>
      <c r="G241">
        <v>3</v>
      </c>
      <c r="H241">
        <v>1</v>
      </c>
      <c r="I241" t="s">
        <v>11847</v>
      </c>
      <c r="J241" t="s">
        <v>11839</v>
      </c>
    </row>
    <row r="242" spans="1:10" x14ac:dyDescent="0.3">
      <c r="A242" t="s">
        <v>3647</v>
      </c>
      <c r="B242">
        <v>45517</v>
      </c>
      <c r="C242">
        <v>238</v>
      </c>
      <c r="D242">
        <v>1</v>
      </c>
      <c r="E242">
        <v>2631.92</v>
      </c>
      <c r="F242">
        <v>4</v>
      </c>
      <c r="G242">
        <v>3</v>
      </c>
      <c r="H242">
        <v>2</v>
      </c>
      <c r="I242" t="s">
        <v>11842</v>
      </c>
      <c r="J242" t="s">
        <v>11834</v>
      </c>
    </row>
    <row r="243" spans="1:10" x14ac:dyDescent="0.3">
      <c r="A243" t="s">
        <v>2994</v>
      </c>
      <c r="B243">
        <v>45501</v>
      </c>
      <c r="C243">
        <v>254</v>
      </c>
      <c r="D243">
        <v>1</v>
      </c>
      <c r="E243">
        <v>2979.75</v>
      </c>
      <c r="F243">
        <v>4</v>
      </c>
      <c r="G243">
        <v>3</v>
      </c>
      <c r="H243">
        <v>2</v>
      </c>
      <c r="I243" t="s">
        <v>11842</v>
      </c>
      <c r="J243" t="s">
        <v>11834</v>
      </c>
    </row>
    <row r="244" spans="1:10" x14ac:dyDescent="0.3">
      <c r="A244" t="s">
        <v>5224</v>
      </c>
      <c r="B244">
        <v>45542</v>
      </c>
      <c r="C244">
        <v>213</v>
      </c>
      <c r="D244">
        <v>2</v>
      </c>
      <c r="E244">
        <v>6428.7699999999995</v>
      </c>
      <c r="F244">
        <v>4</v>
      </c>
      <c r="G244">
        <v>4</v>
      </c>
      <c r="H244">
        <v>3</v>
      </c>
      <c r="I244" t="s">
        <v>11851</v>
      </c>
      <c r="J244" t="s">
        <v>11834</v>
      </c>
    </row>
    <row r="245" spans="1:10" x14ac:dyDescent="0.3">
      <c r="A245" t="s">
        <v>1194</v>
      </c>
      <c r="B245">
        <v>45346</v>
      </c>
      <c r="C245">
        <v>409</v>
      </c>
      <c r="D245">
        <v>9</v>
      </c>
      <c r="E245">
        <v>19077.433477572406</v>
      </c>
      <c r="F245">
        <v>3</v>
      </c>
      <c r="G245">
        <v>5</v>
      </c>
      <c r="H245">
        <v>4</v>
      </c>
      <c r="I245" t="s">
        <v>11858</v>
      </c>
      <c r="J245" t="s">
        <v>11859</v>
      </c>
    </row>
    <row r="246" spans="1:10" x14ac:dyDescent="0.3">
      <c r="A246" t="s">
        <v>1393</v>
      </c>
      <c r="B246">
        <v>45101</v>
      </c>
      <c r="C246">
        <v>654</v>
      </c>
      <c r="D246">
        <v>4</v>
      </c>
      <c r="E246">
        <v>10754.529852064319</v>
      </c>
      <c r="F246">
        <v>2</v>
      </c>
      <c r="G246">
        <v>4</v>
      </c>
      <c r="H246">
        <v>4</v>
      </c>
      <c r="I246" t="s">
        <v>11844</v>
      </c>
      <c r="J246" t="s">
        <v>11839</v>
      </c>
    </row>
    <row r="247" spans="1:10" x14ac:dyDescent="0.3">
      <c r="A247" t="s">
        <v>7427</v>
      </c>
      <c r="B247">
        <v>45662</v>
      </c>
      <c r="C247">
        <v>93</v>
      </c>
      <c r="D247">
        <v>1</v>
      </c>
      <c r="E247">
        <v>4941.8100000000004</v>
      </c>
      <c r="F247">
        <v>5</v>
      </c>
      <c r="G247">
        <v>3</v>
      </c>
      <c r="H247">
        <v>3</v>
      </c>
      <c r="I247" t="s">
        <v>11831</v>
      </c>
      <c r="J247" t="s">
        <v>11832</v>
      </c>
    </row>
    <row r="248" spans="1:10" x14ac:dyDescent="0.3">
      <c r="A248" t="s">
        <v>3615</v>
      </c>
      <c r="B248">
        <v>45313</v>
      </c>
      <c r="C248">
        <v>442</v>
      </c>
      <c r="D248">
        <v>2</v>
      </c>
      <c r="E248">
        <v>6879.1100000000006</v>
      </c>
      <c r="F248">
        <v>3</v>
      </c>
      <c r="G248">
        <v>4</v>
      </c>
      <c r="H248">
        <v>3</v>
      </c>
      <c r="I248" t="s">
        <v>11852</v>
      </c>
      <c r="J248" t="s">
        <v>11834</v>
      </c>
    </row>
    <row r="249" spans="1:10" x14ac:dyDescent="0.3">
      <c r="A249" t="s">
        <v>3440</v>
      </c>
      <c r="B249">
        <v>45237</v>
      </c>
      <c r="C249">
        <v>518</v>
      </c>
      <c r="D249">
        <v>1</v>
      </c>
      <c r="E249">
        <v>1357.87</v>
      </c>
      <c r="F249">
        <v>3</v>
      </c>
      <c r="G249">
        <v>3</v>
      </c>
      <c r="H249">
        <v>1</v>
      </c>
      <c r="I249" t="s">
        <v>11841</v>
      </c>
      <c r="J249" t="s">
        <v>11834</v>
      </c>
    </row>
    <row r="250" spans="1:10" x14ac:dyDescent="0.3">
      <c r="A250" t="s">
        <v>4054</v>
      </c>
      <c r="B250">
        <v>45070</v>
      </c>
      <c r="C250">
        <v>685</v>
      </c>
      <c r="D250">
        <v>2</v>
      </c>
      <c r="E250">
        <v>5273.67</v>
      </c>
      <c r="F250">
        <v>2</v>
      </c>
      <c r="G250">
        <v>4</v>
      </c>
      <c r="H250">
        <v>3</v>
      </c>
      <c r="I250" t="s">
        <v>11860</v>
      </c>
      <c r="J250" t="s">
        <v>11839</v>
      </c>
    </row>
    <row r="251" spans="1:10" x14ac:dyDescent="0.3">
      <c r="A251" t="s">
        <v>7153</v>
      </c>
      <c r="B251">
        <v>45630</v>
      </c>
      <c r="C251">
        <v>125</v>
      </c>
      <c r="D251">
        <v>1</v>
      </c>
      <c r="E251">
        <v>51.13</v>
      </c>
      <c r="F251">
        <v>5</v>
      </c>
      <c r="G251">
        <v>3</v>
      </c>
      <c r="H251">
        <v>1</v>
      </c>
      <c r="I251" t="s">
        <v>11850</v>
      </c>
      <c r="J251" t="s">
        <v>11832</v>
      </c>
    </row>
    <row r="252" spans="1:10" x14ac:dyDescent="0.3">
      <c r="A252" t="s">
        <v>1036</v>
      </c>
      <c r="B252">
        <v>45408</v>
      </c>
      <c r="C252">
        <v>347</v>
      </c>
      <c r="D252">
        <v>4</v>
      </c>
      <c r="E252">
        <v>9872.8773989519214</v>
      </c>
      <c r="F252">
        <v>3</v>
      </c>
      <c r="G252">
        <v>4</v>
      </c>
      <c r="H252">
        <v>4</v>
      </c>
      <c r="I252" t="s">
        <v>11853</v>
      </c>
      <c r="J252" t="s">
        <v>11834</v>
      </c>
    </row>
    <row r="253" spans="1:10" x14ac:dyDescent="0.3">
      <c r="A253" t="s">
        <v>7447</v>
      </c>
      <c r="B253">
        <v>45286</v>
      </c>
      <c r="C253">
        <v>469</v>
      </c>
      <c r="D253">
        <v>1</v>
      </c>
      <c r="E253">
        <v>3568.21</v>
      </c>
      <c r="F253">
        <v>3</v>
      </c>
      <c r="G253">
        <v>3</v>
      </c>
      <c r="H253">
        <v>3</v>
      </c>
      <c r="I253" t="s">
        <v>11845</v>
      </c>
      <c r="J253" t="s">
        <v>11834</v>
      </c>
    </row>
    <row r="254" spans="1:10" x14ac:dyDescent="0.3">
      <c r="A254" t="s">
        <v>1962</v>
      </c>
      <c r="B254">
        <v>45610</v>
      </c>
      <c r="C254">
        <v>145</v>
      </c>
      <c r="D254">
        <v>4</v>
      </c>
      <c r="E254">
        <v>11725.901026523159</v>
      </c>
      <c r="F254">
        <v>5</v>
      </c>
      <c r="G254">
        <v>4</v>
      </c>
      <c r="H254">
        <v>4</v>
      </c>
      <c r="I254" t="s">
        <v>11849</v>
      </c>
      <c r="J254" t="s">
        <v>11836</v>
      </c>
    </row>
    <row r="255" spans="1:10" x14ac:dyDescent="0.3">
      <c r="A255" t="s">
        <v>10814</v>
      </c>
      <c r="B255">
        <v>45482</v>
      </c>
      <c r="C255">
        <v>273</v>
      </c>
      <c r="D255">
        <v>1</v>
      </c>
      <c r="E255">
        <v>1737.81</v>
      </c>
      <c r="F255">
        <v>4</v>
      </c>
      <c r="G255">
        <v>3</v>
      </c>
      <c r="H255">
        <v>2</v>
      </c>
      <c r="I255" t="s">
        <v>11842</v>
      </c>
      <c r="J255" t="s">
        <v>11834</v>
      </c>
    </row>
    <row r="256" spans="1:10" x14ac:dyDescent="0.3">
      <c r="A256" t="s">
        <v>581</v>
      </c>
      <c r="B256">
        <v>45647</v>
      </c>
      <c r="C256">
        <v>108</v>
      </c>
      <c r="D256">
        <v>8</v>
      </c>
      <c r="E256">
        <v>18905.12268120579</v>
      </c>
      <c r="F256">
        <v>5</v>
      </c>
      <c r="G256">
        <v>4</v>
      </c>
      <c r="H256">
        <v>4</v>
      </c>
      <c r="I256" t="s">
        <v>11849</v>
      </c>
      <c r="J256" t="s">
        <v>11836</v>
      </c>
    </row>
    <row r="257" spans="1:10" x14ac:dyDescent="0.3">
      <c r="A257" t="s">
        <v>2988</v>
      </c>
      <c r="B257">
        <v>45142</v>
      </c>
      <c r="C257">
        <v>613</v>
      </c>
      <c r="D257">
        <v>1</v>
      </c>
      <c r="E257">
        <v>2414</v>
      </c>
      <c r="F257">
        <v>2</v>
      </c>
      <c r="G257">
        <v>3</v>
      </c>
      <c r="H257">
        <v>2</v>
      </c>
      <c r="I257" t="s">
        <v>11848</v>
      </c>
      <c r="J257" t="s">
        <v>11839</v>
      </c>
    </row>
    <row r="258" spans="1:10" x14ac:dyDescent="0.3">
      <c r="A258" t="s">
        <v>11020</v>
      </c>
      <c r="B258">
        <v>45264</v>
      </c>
      <c r="C258">
        <v>491</v>
      </c>
      <c r="D258">
        <v>1</v>
      </c>
      <c r="E258">
        <v>968.3</v>
      </c>
      <c r="F258">
        <v>3</v>
      </c>
      <c r="G258">
        <v>3</v>
      </c>
      <c r="H258">
        <v>1</v>
      </c>
      <c r="I258" t="s">
        <v>11841</v>
      </c>
      <c r="J258" t="s">
        <v>11834</v>
      </c>
    </row>
    <row r="259" spans="1:10" x14ac:dyDescent="0.3">
      <c r="A259" t="s">
        <v>1705</v>
      </c>
      <c r="B259">
        <v>45752</v>
      </c>
      <c r="C259">
        <v>3</v>
      </c>
      <c r="D259">
        <v>4</v>
      </c>
      <c r="E259">
        <v>10778.219810386439</v>
      </c>
      <c r="F259">
        <v>5</v>
      </c>
      <c r="G259">
        <v>4</v>
      </c>
      <c r="H259">
        <v>4</v>
      </c>
      <c r="I259" t="s">
        <v>11849</v>
      </c>
      <c r="J259" t="s">
        <v>11836</v>
      </c>
    </row>
    <row r="260" spans="1:10" x14ac:dyDescent="0.3">
      <c r="A260" t="s">
        <v>1265</v>
      </c>
      <c r="B260">
        <v>45157</v>
      </c>
      <c r="C260">
        <v>598</v>
      </c>
      <c r="D260">
        <v>4</v>
      </c>
      <c r="E260">
        <v>10461.205868735449</v>
      </c>
      <c r="F260">
        <v>2</v>
      </c>
      <c r="G260">
        <v>4</v>
      </c>
      <c r="H260">
        <v>4</v>
      </c>
      <c r="I260" t="s">
        <v>11844</v>
      </c>
      <c r="J260" t="s">
        <v>11839</v>
      </c>
    </row>
    <row r="261" spans="1:10" x14ac:dyDescent="0.3">
      <c r="A261" t="s">
        <v>7084</v>
      </c>
      <c r="B261">
        <v>45716</v>
      </c>
      <c r="C261">
        <v>39</v>
      </c>
      <c r="D261">
        <v>1</v>
      </c>
      <c r="E261">
        <v>3324.22</v>
      </c>
      <c r="F261">
        <v>5</v>
      </c>
      <c r="G261">
        <v>3</v>
      </c>
      <c r="H261">
        <v>2</v>
      </c>
      <c r="I261" t="s">
        <v>11846</v>
      </c>
      <c r="J261" t="s">
        <v>11832</v>
      </c>
    </row>
    <row r="262" spans="1:10" x14ac:dyDescent="0.3">
      <c r="A262" t="s">
        <v>2865</v>
      </c>
      <c r="B262">
        <v>45309</v>
      </c>
      <c r="C262">
        <v>446</v>
      </c>
      <c r="D262">
        <v>1</v>
      </c>
      <c r="E262">
        <v>115.73</v>
      </c>
      <c r="F262">
        <v>3</v>
      </c>
      <c r="G262">
        <v>3</v>
      </c>
      <c r="H262">
        <v>1</v>
      </c>
      <c r="I262" t="s">
        <v>11841</v>
      </c>
      <c r="J262" t="s">
        <v>11834</v>
      </c>
    </row>
    <row r="263" spans="1:10" x14ac:dyDescent="0.3">
      <c r="A263" t="s">
        <v>2755</v>
      </c>
      <c r="B263">
        <v>45568</v>
      </c>
      <c r="C263">
        <v>187</v>
      </c>
      <c r="D263">
        <v>1</v>
      </c>
      <c r="E263">
        <v>3866.34</v>
      </c>
      <c r="F263">
        <v>4</v>
      </c>
      <c r="G263">
        <v>3</v>
      </c>
      <c r="H263">
        <v>3</v>
      </c>
      <c r="I263" t="s">
        <v>11833</v>
      </c>
      <c r="J263" t="s">
        <v>11834</v>
      </c>
    </row>
    <row r="264" spans="1:10" x14ac:dyDescent="0.3">
      <c r="A264" t="s">
        <v>6874</v>
      </c>
      <c r="B264">
        <v>45592</v>
      </c>
      <c r="C264">
        <v>163</v>
      </c>
      <c r="D264">
        <v>2</v>
      </c>
      <c r="E264">
        <v>5108.12</v>
      </c>
      <c r="F264">
        <v>4</v>
      </c>
      <c r="G264">
        <v>4</v>
      </c>
      <c r="H264">
        <v>3</v>
      </c>
      <c r="I264" t="s">
        <v>11851</v>
      </c>
      <c r="J264" t="s">
        <v>11834</v>
      </c>
    </row>
    <row r="265" spans="1:10" x14ac:dyDescent="0.3">
      <c r="A265" t="s">
        <v>2842</v>
      </c>
      <c r="B265">
        <v>45260</v>
      </c>
      <c r="C265">
        <v>495</v>
      </c>
      <c r="D265">
        <v>1</v>
      </c>
      <c r="E265">
        <v>1753.2</v>
      </c>
      <c r="F265">
        <v>3</v>
      </c>
      <c r="G265">
        <v>3</v>
      </c>
      <c r="H265">
        <v>2</v>
      </c>
      <c r="I265" t="s">
        <v>11837</v>
      </c>
      <c r="J265" t="s">
        <v>11834</v>
      </c>
    </row>
    <row r="266" spans="1:10" x14ac:dyDescent="0.3">
      <c r="A266" t="s">
        <v>3410</v>
      </c>
      <c r="B266">
        <v>45658</v>
      </c>
      <c r="C266">
        <v>97</v>
      </c>
      <c r="D266">
        <v>1</v>
      </c>
      <c r="E266">
        <v>1341.52</v>
      </c>
      <c r="F266">
        <v>5</v>
      </c>
      <c r="G266">
        <v>3</v>
      </c>
      <c r="H266">
        <v>1</v>
      </c>
      <c r="I266" t="s">
        <v>11850</v>
      </c>
      <c r="J266" t="s">
        <v>11832</v>
      </c>
    </row>
    <row r="267" spans="1:10" x14ac:dyDescent="0.3">
      <c r="A267" t="s">
        <v>4897</v>
      </c>
      <c r="B267">
        <v>45634</v>
      </c>
      <c r="C267">
        <v>121</v>
      </c>
      <c r="D267">
        <v>1</v>
      </c>
      <c r="E267">
        <v>1898.28</v>
      </c>
      <c r="F267">
        <v>5</v>
      </c>
      <c r="G267">
        <v>3</v>
      </c>
      <c r="H267">
        <v>2</v>
      </c>
      <c r="I267" t="s">
        <v>11846</v>
      </c>
      <c r="J267" t="s">
        <v>11832</v>
      </c>
    </row>
    <row r="268" spans="1:10" x14ac:dyDescent="0.3">
      <c r="A268" t="s">
        <v>3040</v>
      </c>
      <c r="B268">
        <v>45344</v>
      </c>
      <c r="C268">
        <v>411</v>
      </c>
      <c r="D268">
        <v>1</v>
      </c>
      <c r="E268">
        <v>331.76</v>
      </c>
      <c r="F268">
        <v>3</v>
      </c>
      <c r="G268">
        <v>3</v>
      </c>
      <c r="H268">
        <v>1</v>
      </c>
      <c r="I268" t="s">
        <v>11841</v>
      </c>
      <c r="J268" t="s">
        <v>11834</v>
      </c>
    </row>
    <row r="269" spans="1:10" x14ac:dyDescent="0.3">
      <c r="A269" t="s">
        <v>6031</v>
      </c>
      <c r="B269">
        <v>45263</v>
      </c>
      <c r="C269">
        <v>492</v>
      </c>
      <c r="D269">
        <v>1</v>
      </c>
      <c r="E269">
        <v>4195.9399999999996</v>
      </c>
      <c r="F269">
        <v>3</v>
      </c>
      <c r="G269">
        <v>3</v>
      </c>
      <c r="H269">
        <v>3</v>
      </c>
      <c r="I269" t="s">
        <v>11845</v>
      </c>
      <c r="J269" t="s">
        <v>11834</v>
      </c>
    </row>
    <row r="270" spans="1:10" x14ac:dyDescent="0.3">
      <c r="A270" t="s">
        <v>8541</v>
      </c>
      <c r="B270">
        <v>45671</v>
      </c>
      <c r="C270">
        <v>84</v>
      </c>
      <c r="D270">
        <v>1</v>
      </c>
      <c r="E270">
        <v>4250.9399999999996</v>
      </c>
      <c r="F270">
        <v>5</v>
      </c>
      <c r="G270">
        <v>3</v>
      </c>
      <c r="H270">
        <v>3</v>
      </c>
      <c r="I270" t="s">
        <v>11831</v>
      </c>
      <c r="J270" t="s">
        <v>11832</v>
      </c>
    </row>
    <row r="271" spans="1:10" x14ac:dyDescent="0.3">
      <c r="A271" t="s">
        <v>457</v>
      </c>
      <c r="B271">
        <v>45647</v>
      </c>
      <c r="C271">
        <v>108</v>
      </c>
      <c r="D271">
        <v>5</v>
      </c>
      <c r="E271">
        <v>14624.432975014019</v>
      </c>
      <c r="F271">
        <v>5</v>
      </c>
      <c r="G271">
        <v>4</v>
      </c>
      <c r="H271">
        <v>4</v>
      </c>
      <c r="I271" t="s">
        <v>11849</v>
      </c>
      <c r="J271" t="s">
        <v>11836</v>
      </c>
    </row>
    <row r="272" spans="1:10" x14ac:dyDescent="0.3">
      <c r="A272" t="s">
        <v>2918</v>
      </c>
      <c r="B272">
        <v>45619</v>
      </c>
      <c r="C272">
        <v>136</v>
      </c>
      <c r="D272">
        <v>1</v>
      </c>
      <c r="E272">
        <v>4186.3500000000004</v>
      </c>
      <c r="F272">
        <v>5</v>
      </c>
      <c r="G272">
        <v>3</v>
      </c>
      <c r="H272">
        <v>3</v>
      </c>
      <c r="I272" t="s">
        <v>11831</v>
      </c>
      <c r="J272" t="s">
        <v>11832</v>
      </c>
    </row>
    <row r="273" spans="1:10" x14ac:dyDescent="0.3">
      <c r="A273" t="s">
        <v>7599</v>
      </c>
      <c r="B273">
        <v>45655</v>
      </c>
      <c r="C273">
        <v>100</v>
      </c>
      <c r="D273">
        <v>1</v>
      </c>
      <c r="E273">
        <v>762.26</v>
      </c>
      <c r="F273">
        <v>5</v>
      </c>
      <c r="G273">
        <v>3</v>
      </c>
      <c r="H273">
        <v>1</v>
      </c>
      <c r="I273" t="s">
        <v>11850</v>
      </c>
      <c r="J273" t="s">
        <v>11832</v>
      </c>
    </row>
    <row r="274" spans="1:10" x14ac:dyDescent="0.3">
      <c r="A274" t="s">
        <v>3153</v>
      </c>
      <c r="B274">
        <v>45420</v>
      </c>
      <c r="C274">
        <v>335</v>
      </c>
      <c r="D274">
        <v>1</v>
      </c>
      <c r="E274">
        <v>3510.13</v>
      </c>
      <c r="F274">
        <v>3</v>
      </c>
      <c r="G274">
        <v>3</v>
      </c>
      <c r="H274">
        <v>3</v>
      </c>
      <c r="I274" t="s">
        <v>11845</v>
      </c>
      <c r="J274" t="s">
        <v>11834</v>
      </c>
    </row>
    <row r="275" spans="1:10" x14ac:dyDescent="0.3">
      <c r="A275" t="s">
        <v>8498</v>
      </c>
      <c r="B275">
        <v>45200</v>
      </c>
      <c r="C275">
        <v>555</v>
      </c>
      <c r="D275">
        <v>1</v>
      </c>
      <c r="E275">
        <v>2850.75</v>
      </c>
      <c r="F275">
        <v>2</v>
      </c>
      <c r="G275">
        <v>3</v>
      </c>
      <c r="H275">
        <v>2</v>
      </c>
      <c r="I275" t="s">
        <v>11848</v>
      </c>
      <c r="J275" t="s">
        <v>11839</v>
      </c>
    </row>
    <row r="276" spans="1:10" x14ac:dyDescent="0.3">
      <c r="A276" t="s">
        <v>9014</v>
      </c>
      <c r="B276">
        <v>45509</v>
      </c>
      <c r="C276">
        <v>246</v>
      </c>
      <c r="D276">
        <v>2</v>
      </c>
      <c r="E276">
        <v>7785.93</v>
      </c>
      <c r="F276">
        <v>4</v>
      </c>
      <c r="G276">
        <v>4</v>
      </c>
      <c r="H276">
        <v>4</v>
      </c>
      <c r="I276" t="s">
        <v>11835</v>
      </c>
      <c r="J276" t="s">
        <v>11836</v>
      </c>
    </row>
    <row r="277" spans="1:10" x14ac:dyDescent="0.3">
      <c r="A277" t="s">
        <v>11727</v>
      </c>
      <c r="B277">
        <v>45097</v>
      </c>
      <c r="C277">
        <v>658</v>
      </c>
      <c r="D277">
        <v>1</v>
      </c>
      <c r="E277">
        <v>3037.06</v>
      </c>
      <c r="F277">
        <v>2</v>
      </c>
      <c r="G277">
        <v>3</v>
      </c>
      <c r="H277">
        <v>2</v>
      </c>
      <c r="I277" t="s">
        <v>11848</v>
      </c>
      <c r="J277" t="s">
        <v>11839</v>
      </c>
    </row>
    <row r="278" spans="1:10" x14ac:dyDescent="0.3">
      <c r="A278" t="s">
        <v>6340</v>
      </c>
      <c r="B278">
        <v>45066</v>
      </c>
      <c r="C278">
        <v>689</v>
      </c>
      <c r="D278">
        <v>1</v>
      </c>
      <c r="E278">
        <v>4076.75</v>
      </c>
      <c r="F278">
        <v>2</v>
      </c>
      <c r="G278">
        <v>3</v>
      </c>
      <c r="H278">
        <v>3</v>
      </c>
      <c r="I278" t="s">
        <v>11838</v>
      </c>
      <c r="J278" t="s">
        <v>11839</v>
      </c>
    </row>
    <row r="279" spans="1:10" x14ac:dyDescent="0.3">
      <c r="A279" t="s">
        <v>6422</v>
      </c>
      <c r="B279">
        <v>45677</v>
      </c>
      <c r="C279">
        <v>78</v>
      </c>
      <c r="D279">
        <v>1</v>
      </c>
      <c r="E279">
        <v>1901.74</v>
      </c>
      <c r="F279">
        <v>5</v>
      </c>
      <c r="G279">
        <v>3</v>
      </c>
      <c r="H279">
        <v>2</v>
      </c>
      <c r="I279" t="s">
        <v>11846</v>
      </c>
      <c r="J279" t="s">
        <v>11832</v>
      </c>
    </row>
    <row r="280" spans="1:10" x14ac:dyDescent="0.3">
      <c r="A280" t="s">
        <v>11509</v>
      </c>
      <c r="B280">
        <v>45257</v>
      </c>
      <c r="C280">
        <v>498</v>
      </c>
      <c r="D280">
        <v>1</v>
      </c>
      <c r="E280">
        <v>4139.75</v>
      </c>
      <c r="F280">
        <v>3</v>
      </c>
      <c r="G280">
        <v>3</v>
      </c>
      <c r="H280">
        <v>3</v>
      </c>
      <c r="I280" t="s">
        <v>11845</v>
      </c>
      <c r="J280" t="s">
        <v>11834</v>
      </c>
    </row>
    <row r="281" spans="1:10" x14ac:dyDescent="0.3">
      <c r="A281" t="s">
        <v>2721</v>
      </c>
      <c r="B281">
        <v>45174</v>
      </c>
      <c r="C281">
        <v>581</v>
      </c>
      <c r="D281">
        <v>1</v>
      </c>
      <c r="E281">
        <v>564.17999999999995</v>
      </c>
      <c r="F281">
        <v>2</v>
      </c>
      <c r="G281">
        <v>3</v>
      </c>
      <c r="H281">
        <v>1</v>
      </c>
      <c r="I281" t="s">
        <v>11847</v>
      </c>
      <c r="J281" t="s">
        <v>11839</v>
      </c>
    </row>
    <row r="282" spans="1:10" x14ac:dyDescent="0.3">
      <c r="A282" t="s">
        <v>1990</v>
      </c>
      <c r="B282">
        <v>45500</v>
      </c>
      <c r="C282">
        <v>255</v>
      </c>
      <c r="D282">
        <v>5</v>
      </c>
      <c r="E282">
        <v>9520.1037728763513</v>
      </c>
      <c r="F282">
        <v>4</v>
      </c>
      <c r="G282">
        <v>4</v>
      </c>
      <c r="H282">
        <v>4</v>
      </c>
      <c r="I282" t="s">
        <v>11835</v>
      </c>
      <c r="J282" t="s">
        <v>11836</v>
      </c>
    </row>
    <row r="283" spans="1:10" x14ac:dyDescent="0.3">
      <c r="A283" t="s">
        <v>6741</v>
      </c>
      <c r="B283">
        <v>45339</v>
      </c>
      <c r="C283">
        <v>416</v>
      </c>
      <c r="D283">
        <v>1</v>
      </c>
      <c r="E283">
        <v>259.66000000000003</v>
      </c>
      <c r="F283">
        <v>3</v>
      </c>
      <c r="G283">
        <v>3</v>
      </c>
      <c r="H283">
        <v>1</v>
      </c>
      <c r="I283" t="s">
        <v>11841</v>
      </c>
      <c r="J283" t="s">
        <v>11834</v>
      </c>
    </row>
    <row r="284" spans="1:10" x14ac:dyDescent="0.3">
      <c r="A284" t="s">
        <v>8104</v>
      </c>
      <c r="B284">
        <v>45329</v>
      </c>
      <c r="C284">
        <v>426</v>
      </c>
      <c r="D284">
        <v>1</v>
      </c>
      <c r="E284">
        <v>2185.3000000000002</v>
      </c>
      <c r="F284">
        <v>3</v>
      </c>
      <c r="G284">
        <v>3</v>
      </c>
      <c r="H284">
        <v>2</v>
      </c>
      <c r="I284" t="s">
        <v>11837</v>
      </c>
      <c r="J284" t="s">
        <v>11834</v>
      </c>
    </row>
    <row r="285" spans="1:10" x14ac:dyDescent="0.3">
      <c r="A285" t="s">
        <v>7883</v>
      </c>
      <c r="B285">
        <v>45066</v>
      </c>
      <c r="C285">
        <v>689</v>
      </c>
      <c r="D285">
        <v>1</v>
      </c>
      <c r="E285">
        <v>910.01</v>
      </c>
      <c r="F285">
        <v>2</v>
      </c>
      <c r="G285">
        <v>3</v>
      </c>
      <c r="H285">
        <v>1</v>
      </c>
      <c r="I285" t="s">
        <v>11847</v>
      </c>
      <c r="J285" t="s">
        <v>11839</v>
      </c>
    </row>
    <row r="286" spans="1:10" x14ac:dyDescent="0.3">
      <c r="A286" t="s">
        <v>11418</v>
      </c>
      <c r="B286">
        <v>45734</v>
      </c>
      <c r="C286">
        <v>21</v>
      </c>
      <c r="D286">
        <v>1</v>
      </c>
      <c r="E286">
        <v>3184.57</v>
      </c>
      <c r="F286">
        <v>5</v>
      </c>
      <c r="G286">
        <v>3</v>
      </c>
      <c r="H286">
        <v>2</v>
      </c>
      <c r="I286" t="s">
        <v>11846</v>
      </c>
      <c r="J286" t="s">
        <v>11832</v>
      </c>
    </row>
    <row r="287" spans="1:10" x14ac:dyDescent="0.3">
      <c r="A287" t="s">
        <v>2969</v>
      </c>
      <c r="B287">
        <v>45641</v>
      </c>
      <c r="C287">
        <v>114</v>
      </c>
      <c r="D287">
        <v>1</v>
      </c>
      <c r="E287">
        <v>4622.3</v>
      </c>
      <c r="F287">
        <v>5</v>
      </c>
      <c r="G287">
        <v>3</v>
      </c>
      <c r="H287">
        <v>3</v>
      </c>
      <c r="I287" t="s">
        <v>11831</v>
      </c>
      <c r="J287" t="s">
        <v>11832</v>
      </c>
    </row>
    <row r="288" spans="1:10" x14ac:dyDescent="0.3">
      <c r="A288" t="s">
        <v>3988</v>
      </c>
      <c r="B288">
        <v>45549</v>
      </c>
      <c r="C288">
        <v>206</v>
      </c>
      <c r="D288">
        <v>1</v>
      </c>
      <c r="E288">
        <v>2320.83</v>
      </c>
      <c r="F288">
        <v>4</v>
      </c>
      <c r="G288">
        <v>3</v>
      </c>
      <c r="H288">
        <v>2</v>
      </c>
      <c r="I288" t="s">
        <v>11842</v>
      </c>
      <c r="J288" t="s">
        <v>11834</v>
      </c>
    </row>
    <row r="289" spans="1:10" x14ac:dyDescent="0.3">
      <c r="A289" t="s">
        <v>1182</v>
      </c>
      <c r="B289">
        <v>45732</v>
      </c>
      <c r="C289">
        <v>23</v>
      </c>
      <c r="D289">
        <v>5</v>
      </c>
      <c r="E289">
        <v>16349.03762967591</v>
      </c>
      <c r="F289">
        <v>5</v>
      </c>
      <c r="G289">
        <v>4</v>
      </c>
      <c r="H289">
        <v>4</v>
      </c>
      <c r="I289" t="s">
        <v>11849</v>
      </c>
      <c r="J289" t="s">
        <v>11836</v>
      </c>
    </row>
    <row r="290" spans="1:10" x14ac:dyDescent="0.3">
      <c r="A290" t="s">
        <v>505</v>
      </c>
      <c r="B290">
        <v>45589</v>
      </c>
      <c r="C290">
        <v>166</v>
      </c>
      <c r="D290">
        <v>4</v>
      </c>
      <c r="E290">
        <v>10048.07196876235</v>
      </c>
      <c r="F290">
        <v>4</v>
      </c>
      <c r="G290">
        <v>4</v>
      </c>
      <c r="H290">
        <v>4</v>
      </c>
      <c r="I290" t="s">
        <v>11835</v>
      </c>
      <c r="J290" t="s">
        <v>11836</v>
      </c>
    </row>
    <row r="291" spans="1:10" x14ac:dyDescent="0.3">
      <c r="A291" t="s">
        <v>10650</v>
      </c>
      <c r="B291">
        <v>45197</v>
      </c>
      <c r="C291">
        <v>558</v>
      </c>
      <c r="D291">
        <v>1</v>
      </c>
      <c r="E291">
        <v>3113.8</v>
      </c>
      <c r="F291">
        <v>2</v>
      </c>
      <c r="G291">
        <v>3</v>
      </c>
      <c r="H291">
        <v>2</v>
      </c>
      <c r="I291" t="s">
        <v>11848</v>
      </c>
      <c r="J291" t="s">
        <v>11839</v>
      </c>
    </row>
    <row r="292" spans="1:10" x14ac:dyDescent="0.3">
      <c r="A292" t="s">
        <v>2624</v>
      </c>
      <c r="B292">
        <v>45570</v>
      </c>
      <c r="C292">
        <v>185</v>
      </c>
      <c r="D292">
        <v>1</v>
      </c>
      <c r="E292">
        <v>4118.92</v>
      </c>
      <c r="F292">
        <v>4</v>
      </c>
      <c r="G292">
        <v>3</v>
      </c>
      <c r="H292">
        <v>3</v>
      </c>
      <c r="I292" t="s">
        <v>11833</v>
      </c>
      <c r="J292" t="s">
        <v>11834</v>
      </c>
    </row>
    <row r="293" spans="1:10" x14ac:dyDescent="0.3">
      <c r="A293" t="s">
        <v>232</v>
      </c>
      <c r="B293">
        <v>45539</v>
      </c>
      <c r="C293">
        <v>216</v>
      </c>
      <c r="D293">
        <v>9</v>
      </c>
      <c r="E293">
        <v>21699.573706800722</v>
      </c>
      <c r="F293">
        <v>4</v>
      </c>
      <c r="G293">
        <v>5</v>
      </c>
      <c r="H293">
        <v>4</v>
      </c>
      <c r="I293" t="s">
        <v>11861</v>
      </c>
      <c r="J293" t="s">
        <v>11836</v>
      </c>
    </row>
    <row r="294" spans="1:10" x14ac:dyDescent="0.3">
      <c r="A294" t="s">
        <v>10788</v>
      </c>
      <c r="B294">
        <v>45311</v>
      </c>
      <c r="C294">
        <v>444</v>
      </c>
      <c r="D294">
        <v>1</v>
      </c>
      <c r="E294">
        <v>247.12</v>
      </c>
      <c r="F294">
        <v>3</v>
      </c>
      <c r="G294">
        <v>3</v>
      </c>
      <c r="H294">
        <v>1</v>
      </c>
      <c r="I294" t="s">
        <v>11841</v>
      </c>
      <c r="J294" t="s">
        <v>11834</v>
      </c>
    </row>
    <row r="295" spans="1:10" x14ac:dyDescent="0.3">
      <c r="A295" t="s">
        <v>2970</v>
      </c>
      <c r="B295">
        <v>45645</v>
      </c>
      <c r="C295">
        <v>110</v>
      </c>
      <c r="D295">
        <v>2</v>
      </c>
      <c r="E295">
        <v>4909.07</v>
      </c>
      <c r="F295">
        <v>5</v>
      </c>
      <c r="G295">
        <v>4</v>
      </c>
      <c r="H295">
        <v>3</v>
      </c>
      <c r="I295" t="s">
        <v>11854</v>
      </c>
      <c r="J295" t="s">
        <v>11832</v>
      </c>
    </row>
    <row r="296" spans="1:10" x14ac:dyDescent="0.3">
      <c r="A296" t="s">
        <v>2774</v>
      </c>
      <c r="B296">
        <v>45547</v>
      </c>
      <c r="C296">
        <v>208</v>
      </c>
      <c r="D296">
        <v>1</v>
      </c>
      <c r="E296">
        <v>864.79</v>
      </c>
      <c r="F296">
        <v>4</v>
      </c>
      <c r="G296">
        <v>3</v>
      </c>
      <c r="H296">
        <v>1</v>
      </c>
      <c r="I296" t="s">
        <v>11840</v>
      </c>
      <c r="J296" t="s">
        <v>11834</v>
      </c>
    </row>
    <row r="297" spans="1:10" x14ac:dyDescent="0.3">
      <c r="A297" t="s">
        <v>743</v>
      </c>
      <c r="B297">
        <v>45312</v>
      </c>
      <c r="C297">
        <v>443</v>
      </c>
      <c r="D297">
        <v>4</v>
      </c>
      <c r="E297">
        <v>7323.0969375039404</v>
      </c>
      <c r="F297">
        <v>3</v>
      </c>
      <c r="G297">
        <v>4</v>
      </c>
      <c r="H297">
        <v>4</v>
      </c>
      <c r="I297" t="s">
        <v>11853</v>
      </c>
      <c r="J297" t="s">
        <v>11834</v>
      </c>
    </row>
    <row r="298" spans="1:10" x14ac:dyDescent="0.3">
      <c r="A298" t="s">
        <v>8677</v>
      </c>
      <c r="B298">
        <v>45592</v>
      </c>
      <c r="C298">
        <v>163</v>
      </c>
      <c r="D298">
        <v>1</v>
      </c>
      <c r="E298">
        <v>2317.64</v>
      </c>
      <c r="F298">
        <v>4</v>
      </c>
      <c r="G298">
        <v>3</v>
      </c>
      <c r="H298">
        <v>2</v>
      </c>
      <c r="I298" t="s">
        <v>11842</v>
      </c>
      <c r="J298" t="s">
        <v>11834</v>
      </c>
    </row>
    <row r="299" spans="1:10" x14ac:dyDescent="0.3">
      <c r="A299" t="s">
        <v>2148</v>
      </c>
      <c r="B299">
        <v>45302</v>
      </c>
      <c r="C299">
        <v>453</v>
      </c>
      <c r="D299">
        <v>4</v>
      </c>
      <c r="E299">
        <v>9024.5137520374192</v>
      </c>
      <c r="F299">
        <v>3</v>
      </c>
      <c r="G299">
        <v>4</v>
      </c>
      <c r="H299">
        <v>4</v>
      </c>
      <c r="I299" t="s">
        <v>11853</v>
      </c>
      <c r="J299" t="s">
        <v>11834</v>
      </c>
    </row>
    <row r="300" spans="1:10" x14ac:dyDescent="0.3">
      <c r="A300" t="s">
        <v>469</v>
      </c>
      <c r="B300">
        <v>45564</v>
      </c>
      <c r="C300">
        <v>191</v>
      </c>
      <c r="D300">
        <v>6</v>
      </c>
      <c r="E300">
        <v>13509.97272345111</v>
      </c>
      <c r="F300">
        <v>4</v>
      </c>
      <c r="G300">
        <v>4</v>
      </c>
      <c r="H300">
        <v>4</v>
      </c>
      <c r="I300" t="s">
        <v>11835</v>
      </c>
      <c r="J300" t="s">
        <v>11836</v>
      </c>
    </row>
    <row r="301" spans="1:10" x14ac:dyDescent="0.3">
      <c r="A301" t="s">
        <v>1607</v>
      </c>
      <c r="B301">
        <v>45091</v>
      </c>
      <c r="C301">
        <v>664</v>
      </c>
      <c r="D301">
        <v>4</v>
      </c>
      <c r="E301">
        <v>7218.4285734107598</v>
      </c>
      <c r="F301">
        <v>2</v>
      </c>
      <c r="G301">
        <v>4</v>
      </c>
      <c r="H301">
        <v>4</v>
      </c>
      <c r="I301" t="s">
        <v>11844</v>
      </c>
      <c r="J301" t="s">
        <v>11839</v>
      </c>
    </row>
    <row r="302" spans="1:10" x14ac:dyDescent="0.3">
      <c r="A302" t="s">
        <v>2825</v>
      </c>
      <c r="B302">
        <v>45564</v>
      </c>
      <c r="C302">
        <v>191</v>
      </c>
      <c r="D302">
        <v>1</v>
      </c>
      <c r="E302">
        <v>3101.73</v>
      </c>
      <c r="F302">
        <v>4</v>
      </c>
      <c r="G302">
        <v>3</v>
      </c>
      <c r="H302">
        <v>2</v>
      </c>
      <c r="I302" t="s">
        <v>11842</v>
      </c>
      <c r="J302" t="s">
        <v>11834</v>
      </c>
    </row>
    <row r="303" spans="1:10" x14ac:dyDescent="0.3">
      <c r="A303" t="s">
        <v>2851</v>
      </c>
      <c r="B303">
        <v>45087</v>
      </c>
      <c r="C303">
        <v>668</v>
      </c>
      <c r="D303">
        <v>1</v>
      </c>
      <c r="E303">
        <v>2223.7800000000002</v>
      </c>
      <c r="F303">
        <v>2</v>
      </c>
      <c r="G303">
        <v>3</v>
      </c>
      <c r="H303">
        <v>2</v>
      </c>
      <c r="I303" t="s">
        <v>11848</v>
      </c>
      <c r="J303" t="s">
        <v>11839</v>
      </c>
    </row>
    <row r="304" spans="1:10" x14ac:dyDescent="0.3">
      <c r="A304" t="s">
        <v>8639</v>
      </c>
      <c r="B304">
        <v>45751</v>
      </c>
      <c r="C304">
        <v>4</v>
      </c>
      <c r="D304">
        <v>1</v>
      </c>
      <c r="E304">
        <v>671.55</v>
      </c>
      <c r="F304">
        <v>5</v>
      </c>
      <c r="G304">
        <v>3</v>
      </c>
      <c r="H304">
        <v>1</v>
      </c>
      <c r="I304" t="s">
        <v>11850</v>
      </c>
      <c r="J304" t="s">
        <v>11832</v>
      </c>
    </row>
    <row r="305" spans="1:10" x14ac:dyDescent="0.3">
      <c r="A305" t="s">
        <v>305</v>
      </c>
      <c r="B305">
        <v>45059</v>
      </c>
      <c r="C305">
        <v>696</v>
      </c>
      <c r="D305">
        <v>4</v>
      </c>
      <c r="E305">
        <v>10935.019494811031</v>
      </c>
      <c r="F305">
        <v>2</v>
      </c>
      <c r="G305">
        <v>4</v>
      </c>
      <c r="H305">
        <v>4</v>
      </c>
      <c r="I305" t="s">
        <v>11844</v>
      </c>
      <c r="J305" t="s">
        <v>11839</v>
      </c>
    </row>
    <row r="306" spans="1:10" x14ac:dyDescent="0.3">
      <c r="A306" t="s">
        <v>9062</v>
      </c>
      <c r="B306">
        <v>45267</v>
      </c>
      <c r="C306">
        <v>488</v>
      </c>
      <c r="D306">
        <v>1</v>
      </c>
      <c r="E306">
        <v>2968.76</v>
      </c>
      <c r="F306">
        <v>3</v>
      </c>
      <c r="G306">
        <v>3</v>
      </c>
      <c r="H306">
        <v>2</v>
      </c>
      <c r="I306" t="s">
        <v>11837</v>
      </c>
      <c r="J306" t="s">
        <v>11834</v>
      </c>
    </row>
    <row r="307" spans="1:10" x14ac:dyDescent="0.3">
      <c r="A307" t="s">
        <v>8012</v>
      </c>
      <c r="B307">
        <v>45721</v>
      </c>
      <c r="C307">
        <v>34</v>
      </c>
      <c r="D307">
        <v>1</v>
      </c>
      <c r="E307">
        <v>356.86</v>
      </c>
      <c r="F307">
        <v>5</v>
      </c>
      <c r="G307">
        <v>3</v>
      </c>
      <c r="H307">
        <v>1</v>
      </c>
      <c r="I307" t="s">
        <v>11850</v>
      </c>
      <c r="J307" t="s">
        <v>11832</v>
      </c>
    </row>
    <row r="308" spans="1:10" x14ac:dyDescent="0.3">
      <c r="A308" t="s">
        <v>3398</v>
      </c>
      <c r="B308">
        <v>45667</v>
      </c>
      <c r="C308">
        <v>88</v>
      </c>
      <c r="D308">
        <v>1</v>
      </c>
      <c r="E308">
        <v>1142.1199999999999</v>
      </c>
      <c r="F308">
        <v>5</v>
      </c>
      <c r="G308">
        <v>3</v>
      </c>
      <c r="H308">
        <v>1</v>
      </c>
      <c r="I308" t="s">
        <v>11850</v>
      </c>
      <c r="J308" t="s">
        <v>11832</v>
      </c>
    </row>
    <row r="309" spans="1:10" x14ac:dyDescent="0.3">
      <c r="A309" t="s">
        <v>5000</v>
      </c>
      <c r="B309">
        <v>45307</v>
      </c>
      <c r="C309">
        <v>448</v>
      </c>
      <c r="D309">
        <v>1</v>
      </c>
      <c r="E309">
        <v>307.58</v>
      </c>
      <c r="F309">
        <v>3</v>
      </c>
      <c r="G309">
        <v>3</v>
      </c>
      <c r="H309">
        <v>1</v>
      </c>
      <c r="I309" t="s">
        <v>11841</v>
      </c>
      <c r="J309" t="s">
        <v>11834</v>
      </c>
    </row>
    <row r="310" spans="1:10" x14ac:dyDescent="0.3">
      <c r="A310" t="s">
        <v>4153</v>
      </c>
      <c r="B310">
        <v>45233</v>
      </c>
      <c r="C310">
        <v>522</v>
      </c>
      <c r="D310">
        <v>1</v>
      </c>
      <c r="E310">
        <v>479.18</v>
      </c>
      <c r="F310">
        <v>3</v>
      </c>
      <c r="G310">
        <v>3</v>
      </c>
      <c r="H310">
        <v>1</v>
      </c>
      <c r="I310" t="s">
        <v>11841</v>
      </c>
      <c r="J310" t="s">
        <v>11834</v>
      </c>
    </row>
    <row r="311" spans="1:10" x14ac:dyDescent="0.3">
      <c r="A311" t="s">
        <v>7542</v>
      </c>
      <c r="B311">
        <v>45609</v>
      </c>
      <c r="C311">
        <v>146</v>
      </c>
      <c r="D311">
        <v>2</v>
      </c>
      <c r="E311">
        <v>5349.18</v>
      </c>
      <c r="F311">
        <v>5</v>
      </c>
      <c r="G311">
        <v>4</v>
      </c>
      <c r="H311">
        <v>3</v>
      </c>
      <c r="I311" t="s">
        <v>11854</v>
      </c>
      <c r="J311" t="s">
        <v>11832</v>
      </c>
    </row>
    <row r="312" spans="1:10" x14ac:dyDescent="0.3">
      <c r="A312" t="s">
        <v>7816</v>
      </c>
      <c r="B312">
        <v>45578</v>
      </c>
      <c r="C312">
        <v>177</v>
      </c>
      <c r="D312">
        <v>1</v>
      </c>
      <c r="E312">
        <v>4444.34</v>
      </c>
      <c r="F312">
        <v>4</v>
      </c>
      <c r="G312">
        <v>3</v>
      </c>
      <c r="H312">
        <v>3</v>
      </c>
      <c r="I312" t="s">
        <v>11833</v>
      </c>
      <c r="J312" t="s">
        <v>11834</v>
      </c>
    </row>
    <row r="313" spans="1:10" x14ac:dyDescent="0.3">
      <c r="A313" t="s">
        <v>2426</v>
      </c>
      <c r="B313">
        <v>45131</v>
      </c>
      <c r="C313">
        <v>624</v>
      </c>
      <c r="D313">
        <v>4</v>
      </c>
      <c r="E313">
        <v>9382.7244650483099</v>
      </c>
      <c r="F313">
        <v>2</v>
      </c>
      <c r="G313">
        <v>4</v>
      </c>
      <c r="H313">
        <v>4</v>
      </c>
      <c r="I313" t="s">
        <v>11844</v>
      </c>
      <c r="J313" t="s">
        <v>11839</v>
      </c>
    </row>
    <row r="314" spans="1:10" x14ac:dyDescent="0.3">
      <c r="A314" t="s">
        <v>9051</v>
      </c>
      <c r="B314">
        <v>45293</v>
      </c>
      <c r="C314">
        <v>462</v>
      </c>
      <c r="D314">
        <v>1</v>
      </c>
      <c r="E314">
        <v>3973.39</v>
      </c>
      <c r="F314">
        <v>3</v>
      </c>
      <c r="G314">
        <v>3</v>
      </c>
      <c r="H314">
        <v>3</v>
      </c>
      <c r="I314" t="s">
        <v>11845</v>
      </c>
      <c r="J314" t="s">
        <v>11834</v>
      </c>
    </row>
    <row r="315" spans="1:10" x14ac:dyDescent="0.3">
      <c r="A315" t="s">
        <v>5569</v>
      </c>
      <c r="B315">
        <v>45060</v>
      </c>
      <c r="C315">
        <v>695</v>
      </c>
      <c r="D315">
        <v>1</v>
      </c>
      <c r="E315">
        <v>3960.39</v>
      </c>
      <c r="F315">
        <v>2</v>
      </c>
      <c r="G315">
        <v>3</v>
      </c>
      <c r="H315">
        <v>3</v>
      </c>
      <c r="I315" t="s">
        <v>11838</v>
      </c>
      <c r="J315" t="s">
        <v>11839</v>
      </c>
    </row>
    <row r="316" spans="1:10" x14ac:dyDescent="0.3">
      <c r="A316" t="s">
        <v>7390</v>
      </c>
      <c r="B316">
        <v>45668</v>
      </c>
      <c r="C316">
        <v>87</v>
      </c>
      <c r="D316">
        <v>2</v>
      </c>
      <c r="E316">
        <v>1905.8400000000001</v>
      </c>
      <c r="F316">
        <v>5</v>
      </c>
      <c r="G316">
        <v>4</v>
      </c>
      <c r="H316">
        <v>2</v>
      </c>
      <c r="I316" t="s">
        <v>11843</v>
      </c>
      <c r="J316" t="s">
        <v>11832</v>
      </c>
    </row>
    <row r="317" spans="1:10" x14ac:dyDescent="0.3">
      <c r="A317" t="s">
        <v>3561</v>
      </c>
      <c r="B317">
        <v>45684</v>
      </c>
      <c r="C317">
        <v>71</v>
      </c>
      <c r="D317">
        <v>2</v>
      </c>
      <c r="E317">
        <v>5750.29</v>
      </c>
      <c r="F317">
        <v>5</v>
      </c>
      <c r="G317">
        <v>4</v>
      </c>
      <c r="H317">
        <v>3</v>
      </c>
      <c r="I317" t="s">
        <v>11854</v>
      </c>
      <c r="J317" t="s">
        <v>11832</v>
      </c>
    </row>
    <row r="318" spans="1:10" x14ac:dyDescent="0.3">
      <c r="A318" t="s">
        <v>2922</v>
      </c>
      <c r="B318">
        <v>45205</v>
      </c>
      <c r="C318">
        <v>550</v>
      </c>
      <c r="D318">
        <v>1</v>
      </c>
      <c r="E318">
        <v>4626.83</v>
      </c>
      <c r="F318">
        <v>2</v>
      </c>
      <c r="G318">
        <v>3</v>
      </c>
      <c r="H318">
        <v>3</v>
      </c>
      <c r="I318" t="s">
        <v>11838</v>
      </c>
      <c r="J318" t="s">
        <v>11839</v>
      </c>
    </row>
    <row r="319" spans="1:10" x14ac:dyDescent="0.3">
      <c r="A319" t="s">
        <v>445</v>
      </c>
      <c r="B319">
        <v>45394</v>
      </c>
      <c r="C319">
        <v>361</v>
      </c>
      <c r="D319">
        <v>4</v>
      </c>
      <c r="E319">
        <v>7521.8932265769608</v>
      </c>
      <c r="F319">
        <v>3</v>
      </c>
      <c r="G319">
        <v>4</v>
      </c>
      <c r="H319">
        <v>4</v>
      </c>
      <c r="I319" t="s">
        <v>11853</v>
      </c>
      <c r="J319" t="s">
        <v>11834</v>
      </c>
    </row>
    <row r="320" spans="1:10" x14ac:dyDescent="0.3">
      <c r="A320" t="s">
        <v>6242</v>
      </c>
      <c r="B320">
        <v>45632</v>
      </c>
      <c r="C320">
        <v>123</v>
      </c>
      <c r="D320">
        <v>1</v>
      </c>
      <c r="E320">
        <v>270.2</v>
      </c>
      <c r="F320">
        <v>5</v>
      </c>
      <c r="G320">
        <v>3</v>
      </c>
      <c r="H320">
        <v>1</v>
      </c>
      <c r="I320" t="s">
        <v>11850</v>
      </c>
      <c r="J320" t="s">
        <v>11832</v>
      </c>
    </row>
    <row r="321" spans="1:10" x14ac:dyDescent="0.3">
      <c r="A321" t="s">
        <v>6691</v>
      </c>
      <c r="B321">
        <v>45581</v>
      </c>
      <c r="C321">
        <v>174</v>
      </c>
      <c r="D321">
        <v>1</v>
      </c>
      <c r="E321">
        <v>1917.74</v>
      </c>
      <c r="F321">
        <v>4</v>
      </c>
      <c r="G321">
        <v>3</v>
      </c>
      <c r="H321">
        <v>2</v>
      </c>
      <c r="I321" t="s">
        <v>11842</v>
      </c>
      <c r="J321" t="s">
        <v>11834</v>
      </c>
    </row>
    <row r="322" spans="1:10" x14ac:dyDescent="0.3">
      <c r="A322" t="s">
        <v>802</v>
      </c>
      <c r="B322">
        <v>45602</v>
      </c>
      <c r="C322">
        <v>153</v>
      </c>
      <c r="D322">
        <v>4</v>
      </c>
      <c r="E322">
        <v>10726.38567968934</v>
      </c>
      <c r="F322">
        <v>5</v>
      </c>
      <c r="G322">
        <v>4</v>
      </c>
      <c r="H322">
        <v>4</v>
      </c>
      <c r="I322" t="s">
        <v>11849</v>
      </c>
      <c r="J322" t="s">
        <v>11836</v>
      </c>
    </row>
    <row r="323" spans="1:10" x14ac:dyDescent="0.3">
      <c r="A323" t="s">
        <v>9627</v>
      </c>
      <c r="B323">
        <v>45737</v>
      </c>
      <c r="C323">
        <v>18</v>
      </c>
      <c r="D323">
        <v>1</v>
      </c>
      <c r="E323">
        <v>3797.18</v>
      </c>
      <c r="F323">
        <v>5</v>
      </c>
      <c r="G323">
        <v>3</v>
      </c>
      <c r="H323">
        <v>3</v>
      </c>
      <c r="I323" t="s">
        <v>11831</v>
      </c>
      <c r="J323" t="s">
        <v>11832</v>
      </c>
    </row>
    <row r="324" spans="1:10" x14ac:dyDescent="0.3">
      <c r="A324" t="s">
        <v>5391</v>
      </c>
      <c r="B324">
        <v>45576</v>
      </c>
      <c r="C324">
        <v>179</v>
      </c>
      <c r="D324">
        <v>1</v>
      </c>
      <c r="E324">
        <v>2763.83</v>
      </c>
      <c r="F324">
        <v>4</v>
      </c>
      <c r="G324">
        <v>3</v>
      </c>
      <c r="H324">
        <v>2</v>
      </c>
      <c r="I324" t="s">
        <v>11842</v>
      </c>
      <c r="J324" t="s">
        <v>11834</v>
      </c>
    </row>
    <row r="325" spans="1:10" x14ac:dyDescent="0.3">
      <c r="A325" t="s">
        <v>2606</v>
      </c>
      <c r="B325">
        <v>45540</v>
      </c>
      <c r="C325">
        <v>215</v>
      </c>
      <c r="D325">
        <v>1</v>
      </c>
      <c r="E325">
        <v>3503.51</v>
      </c>
      <c r="F325">
        <v>4</v>
      </c>
      <c r="G325">
        <v>3</v>
      </c>
      <c r="H325">
        <v>3</v>
      </c>
      <c r="I325" t="s">
        <v>11833</v>
      </c>
      <c r="J325" t="s">
        <v>11834</v>
      </c>
    </row>
    <row r="326" spans="1:10" x14ac:dyDescent="0.3">
      <c r="A326" t="s">
        <v>2662</v>
      </c>
      <c r="B326">
        <v>45422</v>
      </c>
      <c r="C326">
        <v>333</v>
      </c>
      <c r="D326">
        <v>1</v>
      </c>
      <c r="E326">
        <v>3870.85</v>
      </c>
      <c r="F326">
        <v>4</v>
      </c>
      <c r="G326">
        <v>3</v>
      </c>
      <c r="H326">
        <v>3</v>
      </c>
      <c r="I326" t="s">
        <v>11833</v>
      </c>
      <c r="J326" t="s">
        <v>11834</v>
      </c>
    </row>
    <row r="327" spans="1:10" x14ac:dyDescent="0.3">
      <c r="A327" t="s">
        <v>6275</v>
      </c>
      <c r="B327">
        <v>45076</v>
      </c>
      <c r="C327">
        <v>679</v>
      </c>
      <c r="D327">
        <v>1</v>
      </c>
      <c r="E327">
        <v>3387.62</v>
      </c>
      <c r="F327">
        <v>2</v>
      </c>
      <c r="G327">
        <v>3</v>
      </c>
      <c r="H327">
        <v>2</v>
      </c>
      <c r="I327" t="s">
        <v>11848</v>
      </c>
      <c r="J327" t="s">
        <v>11839</v>
      </c>
    </row>
    <row r="328" spans="1:10" x14ac:dyDescent="0.3">
      <c r="A328" t="s">
        <v>1048</v>
      </c>
      <c r="B328">
        <v>45692</v>
      </c>
      <c r="C328">
        <v>63</v>
      </c>
      <c r="D328">
        <v>8</v>
      </c>
      <c r="E328">
        <v>17587.295217673931</v>
      </c>
      <c r="F328">
        <v>5</v>
      </c>
      <c r="G328">
        <v>4</v>
      </c>
      <c r="H328">
        <v>4</v>
      </c>
      <c r="I328" t="s">
        <v>11849</v>
      </c>
      <c r="J328" t="s">
        <v>11836</v>
      </c>
    </row>
    <row r="329" spans="1:10" x14ac:dyDescent="0.3">
      <c r="A329" t="s">
        <v>537</v>
      </c>
      <c r="B329">
        <v>45215</v>
      </c>
      <c r="C329">
        <v>540</v>
      </c>
      <c r="D329">
        <v>5</v>
      </c>
      <c r="E329">
        <v>13231.857964594561</v>
      </c>
      <c r="F329">
        <v>2</v>
      </c>
      <c r="G329">
        <v>4</v>
      </c>
      <c r="H329">
        <v>4</v>
      </c>
      <c r="I329" t="s">
        <v>11844</v>
      </c>
      <c r="J329" t="s">
        <v>11839</v>
      </c>
    </row>
    <row r="330" spans="1:10" x14ac:dyDescent="0.3">
      <c r="A330" t="s">
        <v>7624</v>
      </c>
      <c r="B330">
        <v>45345</v>
      </c>
      <c r="C330">
        <v>410</v>
      </c>
      <c r="D330">
        <v>1</v>
      </c>
      <c r="E330">
        <v>1847.18</v>
      </c>
      <c r="F330">
        <v>3</v>
      </c>
      <c r="G330">
        <v>3</v>
      </c>
      <c r="H330">
        <v>2</v>
      </c>
      <c r="I330" t="s">
        <v>11837</v>
      </c>
      <c r="J330" t="s">
        <v>11834</v>
      </c>
    </row>
    <row r="331" spans="1:10" x14ac:dyDescent="0.3">
      <c r="A331" t="s">
        <v>770</v>
      </c>
      <c r="B331">
        <v>45590</v>
      </c>
      <c r="C331">
        <v>165</v>
      </c>
      <c r="D331">
        <v>5</v>
      </c>
      <c r="E331">
        <v>11212.11968385712</v>
      </c>
      <c r="F331">
        <v>4</v>
      </c>
      <c r="G331">
        <v>4</v>
      </c>
      <c r="H331">
        <v>4</v>
      </c>
      <c r="I331" t="s">
        <v>11835</v>
      </c>
      <c r="J331" t="s">
        <v>11836</v>
      </c>
    </row>
    <row r="332" spans="1:10" x14ac:dyDescent="0.3">
      <c r="A332" t="s">
        <v>86</v>
      </c>
      <c r="B332">
        <v>45558</v>
      </c>
      <c r="C332">
        <v>197</v>
      </c>
      <c r="D332">
        <v>5</v>
      </c>
      <c r="E332">
        <v>12970.29414233744</v>
      </c>
      <c r="F332">
        <v>4</v>
      </c>
      <c r="G332">
        <v>4</v>
      </c>
      <c r="H332">
        <v>4</v>
      </c>
      <c r="I332" t="s">
        <v>11835</v>
      </c>
      <c r="J332" t="s">
        <v>11836</v>
      </c>
    </row>
    <row r="333" spans="1:10" x14ac:dyDescent="0.3">
      <c r="A333" t="s">
        <v>4544</v>
      </c>
      <c r="B333">
        <v>45065</v>
      </c>
      <c r="C333">
        <v>690</v>
      </c>
      <c r="D333">
        <v>1</v>
      </c>
      <c r="E333">
        <v>176.8</v>
      </c>
      <c r="F333">
        <v>2</v>
      </c>
      <c r="G333">
        <v>3</v>
      </c>
      <c r="H333">
        <v>1</v>
      </c>
      <c r="I333" t="s">
        <v>11847</v>
      </c>
      <c r="J333" t="s">
        <v>11839</v>
      </c>
    </row>
    <row r="334" spans="1:10" x14ac:dyDescent="0.3">
      <c r="A334" t="s">
        <v>3777</v>
      </c>
      <c r="B334">
        <v>45257</v>
      </c>
      <c r="C334">
        <v>498</v>
      </c>
      <c r="D334">
        <v>1</v>
      </c>
      <c r="E334">
        <v>4867.0600000000004</v>
      </c>
      <c r="F334">
        <v>3</v>
      </c>
      <c r="G334">
        <v>3</v>
      </c>
      <c r="H334">
        <v>3</v>
      </c>
      <c r="I334" t="s">
        <v>11845</v>
      </c>
      <c r="J334" t="s">
        <v>11834</v>
      </c>
    </row>
    <row r="335" spans="1:10" x14ac:dyDescent="0.3">
      <c r="A335" t="s">
        <v>9330</v>
      </c>
      <c r="B335">
        <v>45587</v>
      </c>
      <c r="C335">
        <v>168</v>
      </c>
      <c r="D335">
        <v>1</v>
      </c>
      <c r="E335">
        <v>46.55</v>
      </c>
      <c r="F335">
        <v>4</v>
      </c>
      <c r="G335">
        <v>3</v>
      </c>
      <c r="H335">
        <v>1</v>
      </c>
      <c r="I335" t="s">
        <v>11840</v>
      </c>
      <c r="J335" t="s">
        <v>11834</v>
      </c>
    </row>
    <row r="336" spans="1:10" x14ac:dyDescent="0.3">
      <c r="A336" t="s">
        <v>9806</v>
      </c>
      <c r="B336">
        <v>45059</v>
      </c>
      <c r="C336">
        <v>696</v>
      </c>
      <c r="D336">
        <v>1</v>
      </c>
      <c r="E336">
        <v>3609.47</v>
      </c>
      <c r="F336">
        <v>2</v>
      </c>
      <c r="G336">
        <v>3</v>
      </c>
      <c r="H336">
        <v>3</v>
      </c>
      <c r="I336" t="s">
        <v>11838</v>
      </c>
      <c r="J336" t="s">
        <v>11839</v>
      </c>
    </row>
    <row r="337" spans="1:10" x14ac:dyDescent="0.3">
      <c r="A337" t="s">
        <v>2769</v>
      </c>
      <c r="B337">
        <v>45274</v>
      </c>
      <c r="C337">
        <v>481</v>
      </c>
      <c r="D337">
        <v>1</v>
      </c>
      <c r="E337">
        <v>4028.54</v>
      </c>
      <c r="F337">
        <v>3</v>
      </c>
      <c r="G337">
        <v>3</v>
      </c>
      <c r="H337">
        <v>3</v>
      </c>
      <c r="I337" t="s">
        <v>11845</v>
      </c>
      <c r="J337" t="s">
        <v>11834</v>
      </c>
    </row>
    <row r="338" spans="1:10" x14ac:dyDescent="0.3">
      <c r="A338" t="s">
        <v>1998</v>
      </c>
      <c r="B338">
        <v>45674</v>
      </c>
      <c r="C338">
        <v>81</v>
      </c>
      <c r="D338">
        <v>4</v>
      </c>
      <c r="E338">
        <v>7117.8202718344</v>
      </c>
      <c r="F338">
        <v>5</v>
      </c>
      <c r="G338">
        <v>4</v>
      </c>
      <c r="H338">
        <v>4</v>
      </c>
      <c r="I338" t="s">
        <v>11849</v>
      </c>
      <c r="J338" t="s">
        <v>11836</v>
      </c>
    </row>
    <row r="339" spans="1:10" x14ac:dyDescent="0.3">
      <c r="A339" t="s">
        <v>10176</v>
      </c>
      <c r="B339">
        <v>45373</v>
      </c>
      <c r="C339">
        <v>382</v>
      </c>
      <c r="D339">
        <v>1</v>
      </c>
      <c r="E339">
        <v>4516.25</v>
      </c>
      <c r="F339">
        <v>3</v>
      </c>
      <c r="G339">
        <v>3</v>
      </c>
      <c r="H339">
        <v>3</v>
      </c>
      <c r="I339" t="s">
        <v>11845</v>
      </c>
      <c r="J339" t="s">
        <v>11834</v>
      </c>
    </row>
    <row r="340" spans="1:10" x14ac:dyDescent="0.3">
      <c r="A340" t="s">
        <v>8440</v>
      </c>
      <c r="B340">
        <v>45561</v>
      </c>
      <c r="C340">
        <v>194</v>
      </c>
      <c r="D340">
        <v>1</v>
      </c>
      <c r="E340">
        <v>3761.56</v>
      </c>
      <c r="F340">
        <v>4</v>
      </c>
      <c r="G340">
        <v>3</v>
      </c>
      <c r="H340">
        <v>3</v>
      </c>
      <c r="I340" t="s">
        <v>11833</v>
      </c>
      <c r="J340" t="s">
        <v>11834</v>
      </c>
    </row>
    <row r="341" spans="1:10" x14ac:dyDescent="0.3">
      <c r="A341" t="s">
        <v>2088</v>
      </c>
      <c r="B341">
        <v>45489</v>
      </c>
      <c r="C341">
        <v>266</v>
      </c>
      <c r="D341">
        <v>5</v>
      </c>
      <c r="E341">
        <v>14132.84500985203</v>
      </c>
      <c r="F341">
        <v>4</v>
      </c>
      <c r="G341">
        <v>4</v>
      </c>
      <c r="H341">
        <v>4</v>
      </c>
      <c r="I341" t="s">
        <v>11835</v>
      </c>
      <c r="J341" t="s">
        <v>11836</v>
      </c>
    </row>
    <row r="342" spans="1:10" x14ac:dyDescent="0.3">
      <c r="A342" t="s">
        <v>8918</v>
      </c>
      <c r="B342">
        <v>45326</v>
      </c>
      <c r="C342">
        <v>429</v>
      </c>
      <c r="D342">
        <v>1</v>
      </c>
      <c r="E342">
        <v>715.47</v>
      </c>
      <c r="F342">
        <v>3</v>
      </c>
      <c r="G342">
        <v>3</v>
      </c>
      <c r="H342">
        <v>1</v>
      </c>
      <c r="I342" t="s">
        <v>11841</v>
      </c>
      <c r="J342" t="s">
        <v>11834</v>
      </c>
    </row>
    <row r="343" spans="1:10" x14ac:dyDescent="0.3">
      <c r="A343" t="s">
        <v>8481</v>
      </c>
      <c r="B343">
        <v>45551</v>
      </c>
      <c r="C343">
        <v>204</v>
      </c>
      <c r="D343">
        <v>2</v>
      </c>
      <c r="E343">
        <v>561.72</v>
      </c>
      <c r="F343">
        <v>4</v>
      </c>
      <c r="G343">
        <v>4</v>
      </c>
      <c r="H343">
        <v>1</v>
      </c>
      <c r="I343" t="s">
        <v>11862</v>
      </c>
      <c r="J343" t="s">
        <v>11834</v>
      </c>
    </row>
    <row r="344" spans="1:10" x14ac:dyDescent="0.3">
      <c r="A344" t="s">
        <v>2917</v>
      </c>
      <c r="B344">
        <v>45465</v>
      </c>
      <c r="C344">
        <v>290</v>
      </c>
      <c r="D344">
        <v>1</v>
      </c>
      <c r="E344">
        <v>4518.75</v>
      </c>
      <c r="F344">
        <v>4</v>
      </c>
      <c r="G344">
        <v>3</v>
      </c>
      <c r="H344">
        <v>3</v>
      </c>
      <c r="I344" t="s">
        <v>11833</v>
      </c>
      <c r="J344" t="s">
        <v>11834</v>
      </c>
    </row>
    <row r="345" spans="1:10" x14ac:dyDescent="0.3">
      <c r="A345" t="s">
        <v>3285</v>
      </c>
      <c r="B345">
        <v>45238</v>
      </c>
      <c r="C345">
        <v>517</v>
      </c>
      <c r="D345">
        <v>2</v>
      </c>
      <c r="E345">
        <v>1387.7600000000002</v>
      </c>
      <c r="F345">
        <v>3</v>
      </c>
      <c r="G345">
        <v>4</v>
      </c>
      <c r="H345">
        <v>1</v>
      </c>
      <c r="I345" t="s">
        <v>11863</v>
      </c>
      <c r="J345" t="s">
        <v>11834</v>
      </c>
    </row>
    <row r="346" spans="1:10" x14ac:dyDescent="0.3">
      <c r="A346" t="s">
        <v>2831</v>
      </c>
      <c r="B346">
        <v>45453</v>
      </c>
      <c r="C346">
        <v>302</v>
      </c>
      <c r="D346">
        <v>1</v>
      </c>
      <c r="E346">
        <v>3877.82</v>
      </c>
      <c r="F346">
        <v>4</v>
      </c>
      <c r="G346">
        <v>3</v>
      </c>
      <c r="H346">
        <v>3</v>
      </c>
      <c r="I346" t="s">
        <v>11833</v>
      </c>
      <c r="J346" t="s">
        <v>11834</v>
      </c>
    </row>
    <row r="347" spans="1:10" x14ac:dyDescent="0.3">
      <c r="A347" t="s">
        <v>8586</v>
      </c>
      <c r="B347">
        <v>45302</v>
      </c>
      <c r="C347">
        <v>453</v>
      </c>
      <c r="D347">
        <v>1</v>
      </c>
      <c r="E347">
        <v>128.75</v>
      </c>
      <c r="F347">
        <v>3</v>
      </c>
      <c r="G347">
        <v>3</v>
      </c>
      <c r="H347">
        <v>1</v>
      </c>
      <c r="I347" t="s">
        <v>11841</v>
      </c>
      <c r="J347" t="s">
        <v>11834</v>
      </c>
    </row>
    <row r="348" spans="1:10" x14ac:dyDescent="0.3">
      <c r="A348" t="s">
        <v>2936</v>
      </c>
      <c r="B348">
        <v>45257</v>
      </c>
      <c r="C348">
        <v>498</v>
      </c>
      <c r="D348">
        <v>1</v>
      </c>
      <c r="E348">
        <v>1027.8900000000001</v>
      </c>
      <c r="F348">
        <v>3</v>
      </c>
      <c r="G348">
        <v>3</v>
      </c>
      <c r="H348">
        <v>1</v>
      </c>
      <c r="I348" t="s">
        <v>11841</v>
      </c>
      <c r="J348" t="s">
        <v>11834</v>
      </c>
    </row>
    <row r="349" spans="1:10" x14ac:dyDescent="0.3">
      <c r="A349" t="s">
        <v>2562</v>
      </c>
      <c r="B349">
        <v>45611</v>
      </c>
      <c r="C349">
        <v>144</v>
      </c>
      <c r="D349">
        <v>2</v>
      </c>
      <c r="E349">
        <v>5392.67</v>
      </c>
      <c r="F349">
        <v>5</v>
      </c>
      <c r="G349">
        <v>4</v>
      </c>
      <c r="H349">
        <v>3</v>
      </c>
      <c r="I349" t="s">
        <v>11854</v>
      </c>
      <c r="J349" t="s">
        <v>11832</v>
      </c>
    </row>
    <row r="350" spans="1:10" x14ac:dyDescent="0.3">
      <c r="A350" t="s">
        <v>3745</v>
      </c>
      <c r="B350">
        <v>45068</v>
      </c>
      <c r="C350">
        <v>687</v>
      </c>
      <c r="D350">
        <v>1</v>
      </c>
      <c r="E350">
        <v>1912.23</v>
      </c>
      <c r="F350">
        <v>2</v>
      </c>
      <c r="G350">
        <v>3</v>
      </c>
      <c r="H350">
        <v>2</v>
      </c>
      <c r="I350" t="s">
        <v>11848</v>
      </c>
      <c r="J350" t="s">
        <v>11839</v>
      </c>
    </row>
    <row r="351" spans="1:10" x14ac:dyDescent="0.3">
      <c r="A351" t="s">
        <v>437</v>
      </c>
      <c r="B351">
        <v>45651</v>
      </c>
      <c r="C351">
        <v>104</v>
      </c>
      <c r="D351">
        <v>4</v>
      </c>
      <c r="E351">
        <v>7604.3667276188989</v>
      </c>
      <c r="F351">
        <v>5</v>
      </c>
      <c r="G351">
        <v>4</v>
      </c>
      <c r="H351">
        <v>4</v>
      </c>
      <c r="I351" t="s">
        <v>11849</v>
      </c>
      <c r="J351" t="s">
        <v>11836</v>
      </c>
    </row>
    <row r="352" spans="1:10" x14ac:dyDescent="0.3">
      <c r="A352" t="s">
        <v>204</v>
      </c>
      <c r="B352">
        <v>45438</v>
      </c>
      <c r="C352">
        <v>317</v>
      </c>
      <c r="D352">
        <v>4</v>
      </c>
      <c r="E352">
        <v>8119.6682578353593</v>
      </c>
      <c r="F352">
        <v>4</v>
      </c>
      <c r="G352">
        <v>4</v>
      </c>
      <c r="H352">
        <v>4</v>
      </c>
      <c r="I352" t="s">
        <v>11835</v>
      </c>
      <c r="J352" t="s">
        <v>11836</v>
      </c>
    </row>
    <row r="353" spans="1:10" x14ac:dyDescent="0.3">
      <c r="A353" t="s">
        <v>1305</v>
      </c>
      <c r="B353">
        <v>45744</v>
      </c>
      <c r="C353">
        <v>11</v>
      </c>
      <c r="D353">
        <v>8</v>
      </c>
      <c r="E353">
        <v>16213.53582649013</v>
      </c>
      <c r="F353">
        <v>5</v>
      </c>
      <c r="G353">
        <v>4</v>
      </c>
      <c r="H353">
        <v>4</v>
      </c>
      <c r="I353" t="s">
        <v>11849</v>
      </c>
      <c r="J353" t="s">
        <v>11836</v>
      </c>
    </row>
    <row r="354" spans="1:10" x14ac:dyDescent="0.3">
      <c r="A354" t="s">
        <v>196</v>
      </c>
      <c r="B354">
        <v>45423</v>
      </c>
      <c r="C354">
        <v>332</v>
      </c>
      <c r="D354">
        <v>4</v>
      </c>
      <c r="E354">
        <v>9790.6617588773097</v>
      </c>
      <c r="F354">
        <v>4</v>
      </c>
      <c r="G354">
        <v>4</v>
      </c>
      <c r="H354">
        <v>4</v>
      </c>
      <c r="I354" t="s">
        <v>11835</v>
      </c>
      <c r="J354" t="s">
        <v>11836</v>
      </c>
    </row>
    <row r="355" spans="1:10" x14ac:dyDescent="0.3">
      <c r="A355" t="s">
        <v>2950</v>
      </c>
      <c r="B355">
        <v>45688</v>
      </c>
      <c r="C355">
        <v>67</v>
      </c>
      <c r="D355">
        <v>2</v>
      </c>
      <c r="E355">
        <v>3337.93</v>
      </c>
      <c r="F355">
        <v>5</v>
      </c>
      <c r="G355">
        <v>4</v>
      </c>
      <c r="H355">
        <v>2</v>
      </c>
      <c r="I355" t="s">
        <v>11843</v>
      </c>
      <c r="J355" t="s">
        <v>11832</v>
      </c>
    </row>
    <row r="356" spans="1:10" x14ac:dyDescent="0.3">
      <c r="A356" t="s">
        <v>7189</v>
      </c>
      <c r="B356">
        <v>45564</v>
      </c>
      <c r="C356">
        <v>191</v>
      </c>
      <c r="D356">
        <v>1</v>
      </c>
      <c r="E356">
        <v>637.38</v>
      </c>
      <c r="F356">
        <v>4</v>
      </c>
      <c r="G356">
        <v>3</v>
      </c>
      <c r="H356">
        <v>1</v>
      </c>
      <c r="I356" t="s">
        <v>11840</v>
      </c>
      <c r="J356" t="s">
        <v>11834</v>
      </c>
    </row>
    <row r="357" spans="1:10" x14ac:dyDescent="0.3">
      <c r="A357" t="s">
        <v>4620</v>
      </c>
      <c r="B357">
        <v>45256</v>
      </c>
      <c r="C357">
        <v>499</v>
      </c>
      <c r="D357">
        <v>1</v>
      </c>
      <c r="E357">
        <v>413.65</v>
      </c>
      <c r="F357">
        <v>3</v>
      </c>
      <c r="G357">
        <v>3</v>
      </c>
      <c r="H357">
        <v>1</v>
      </c>
      <c r="I357" t="s">
        <v>11841</v>
      </c>
      <c r="J357" t="s">
        <v>11834</v>
      </c>
    </row>
    <row r="358" spans="1:10" x14ac:dyDescent="0.3">
      <c r="A358" t="s">
        <v>8410</v>
      </c>
      <c r="B358">
        <v>45710</v>
      </c>
      <c r="C358">
        <v>45</v>
      </c>
      <c r="D358">
        <v>1</v>
      </c>
      <c r="E358">
        <v>1514.73</v>
      </c>
      <c r="F358">
        <v>5</v>
      </c>
      <c r="G358">
        <v>3</v>
      </c>
      <c r="H358">
        <v>1</v>
      </c>
      <c r="I358" t="s">
        <v>11850</v>
      </c>
      <c r="J358" t="s">
        <v>11832</v>
      </c>
    </row>
    <row r="359" spans="1:10" x14ac:dyDescent="0.3">
      <c r="A359" t="s">
        <v>2626</v>
      </c>
      <c r="B359">
        <v>45431</v>
      </c>
      <c r="C359">
        <v>324</v>
      </c>
      <c r="D359">
        <v>1</v>
      </c>
      <c r="E359">
        <v>1838.2</v>
      </c>
      <c r="F359">
        <v>4</v>
      </c>
      <c r="G359">
        <v>3</v>
      </c>
      <c r="H359">
        <v>2</v>
      </c>
      <c r="I359" t="s">
        <v>11842</v>
      </c>
      <c r="J359" t="s">
        <v>11834</v>
      </c>
    </row>
    <row r="360" spans="1:10" x14ac:dyDescent="0.3">
      <c r="A360" t="s">
        <v>10036</v>
      </c>
      <c r="B360">
        <v>45370</v>
      </c>
      <c r="C360">
        <v>385</v>
      </c>
      <c r="D360">
        <v>2</v>
      </c>
      <c r="E360">
        <v>3468.09</v>
      </c>
      <c r="F360">
        <v>3</v>
      </c>
      <c r="G360">
        <v>4</v>
      </c>
      <c r="H360">
        <v>2</v>
      </c>
      <c r="I360" t="s">
        <v>11855</v>
      </c>
      <c r="J360" t="s">
        <v>11834</v>
      </c>
    </row>
    <row r="361" spans="1:10" x14ac:dyDescent="0.3">
      <c r="A361" t="s">
        <v>10107</v>
      </c>
      <c r="B361">
        <v>45519</v>
      </c>
      <c r="C361">
        <v>236</v>
      </c>
      <c r="D361">
        <v>1</v>
      </c>
      <c r="E361">
        <v>2667.8</v>
      </c>
      <c r="F361">
        <v>4</v>
      </c>
      <c r="G361">
        <v>3</v>
      </c>
      <c r="H361">
        <v>2</v>
      </c>
      <c r="I361" t="s">
        <v>11842</v>
      </c>
      <c r="J361" t="s">
        <v>11834</v>
      </c>
    </row>
    <row r="362" spans="1:10" x14ac:dyDescent="0.3">
      <c r="A362" t="s">
        <v>3277</v>
      </c>
      <c r="B362">
        <v>45701</v>
      </c>
      <c r="C362">
        <v>54</v>
      </c>
      <c r="D362">
        <v>2</v>
      </c>
      <c r="E362">
        <v>8782.2200000000012</v>
      </c>
      <c r="F362">
        <v>5</v>
      </c>
      <c r="G362">
        <v>4</v>
      </c>
      <c r="H362">
        <v>4</v>
      </c>
      <c r="I362" t="s">
        <v>11849</v>
      </c>
      <c r="J362" t="s">
        <v>11836</v>
      </c>
    </row>
    <row r="363" spans="1:10" x14ac:dyDescent="0.3">
      <c r="A363" t="s">
        <v>10898</v>
      </c>
      <c r="B363">
        <v>45122</v>
      </c>
      <c r="C363">
        <v>633</v>
      </c>
      <c r="D363">
        <v>1</v>
      </c>
      <c r="E363">
        <v>4829.54</v>
      </c>
      <c r="F363">
        <v>2</v>
      </c>
      <c r="G363">
        <v>3</v>
      </c>
      <c r="H363">
        <v>3</v>
      </c>
      <c r="I363" t="s">
        <v>11838</v>
      </c>
      <c r="J363" t="s">
        <v>11839</v>
      </c>
    </row>
    <row r="364" spans="1:10" x14ac:dyDescent="0.3">
      <c r="A364" t="s">
        <v>7607</v>
      </c>
      <c r="B364">
        <v>45575</v>
      </c>
      <c r="C364">
        <v>180</v>
      </c>
      <c r="D364">
        <v>1</v>
      </c>
      <c r="E364">
        <v>2000.85</v>
      </c>
      <c r="F364">
        <v>4</v>
      </c>
      <c r="G364">
        <v>3</v>
      </c>
      <c r="H364">
        <v>2</v>
      </c>
      <c r="I364" t="s">
        <v>11842</v>
      </c>
      <c r="J364" t="s">
        <v>11834</v>
      </c>
    </row>
    <row r="365" spans="1:10" x14ac:dyDescent="0.3">
      <c r="A365" t="s">
        <v>3394</v>
      </c>
      <c r="B365">
        <v>45492</v>
      </c>
      <c r="C365">
        <v>263</v>
      </c>
      <c r="D365">
        <v>1</v>
      </c>
      <c r="E365">
        <v>4019.39</v>
      </c>
      <c r="F365">
        <v>4</v>
      </c>
      <c r="G365">
        <v>3</v>
      </c>
      <c r="H365">
        <v>3</v>
      </c>
      <c r="I365" t="s">
        <v>11833</v>
      </c>
      <c r="J365" t="s">
        <v>11834</v>
      </c>
    </row>
    <row r="366" spans="1:10" x14ac:dyDescent="0.3">
      <c r="A366" t="s">
        <v>11719</v>
      </c>
      <c r="B366">
        <v>45631</v>
      </c>
      <c r="C366">
        <v>124</v>
      </c>
      <c r="D366">
        <v>1</v>
      </c>
      <c r="E366">
        <v>252.06</v>
      </c>
      <c r="F366">
        <v>5</v>
      </c>
      <c r="G366">
        <v>3</v>
      </c>
      <c r="H366">
        <v>1</v>
      </c>
      <c r="I366" t="s">
        <v>11850</v>
      </c>
      <c r="J366" t="s">
        <v>11832</v>
      </c>
    </row>
    <row r="367" spans="1:10" x14ac:dyDescent="0.3">
      <c r="A367" t="s">
        <v>533</v>
      </c>
      <c r="B367">
        <v>45644</v>
      </c>
      <c r="C367">
        <v>111</v>
      </c>
      <c r="D367">
        <v>8</v>
      </c>
      <c r="E367">
        <v>16781.847188499418</v>
      </c>
      <c r="F367">
        <v>5</v>
      </c>
      <c r="G367">
        <v>4</v>
      </c>
      <c r="H367">
        <v>4</v>
      </c>
      <c r="I367" t="s">
        <v>11849</v>
      </c>
      <c r="J367" t="s">
        <v>11836</v>
      </c>
    </row>
    <row r="368" spans="1:10" x14ac:dyDescent="0.3">
      <c r="A368" t="s">
        <v>8865</v>
      </c>
      <c r="B368">
        <v>45644</v>
      </c>
      <c r="C368">
        <v>111</v>
      </c>
      <c r="D368">
        <v>1</v>
      </c>
      <c r="E368">
        <v>3473.66</v>
      </c>
      <c r="F368">
        <v>5</v>
      </c>
      <c r="G368">
        <v>3</v>
      </c>
      <c r="H368">
        <v>2</v>
      </c>
      <c r="I368" t="s">
        <v>11846</v>
      </c>
      <c r="J368" t="s">
        <v>11832</v>
      </c>
    </row>
    <row r="369" spans="1:10" x14ac:dyDescent="0.3">
      <c r="A369" t="s">
        <v>5341</v>
      </c>
      <c r="B369">
        <v>45636</v>
      </c>
      <c r="C369">
        <v>119</v>
      </c>
      <c r="D369">
        <v>1</v>
      </c>
      <c r="E369">
        <v>1284.51</v>
      </c>
      <c r="F369">
        <v>5</v>
      </c>
      <c r="G369">
        <v>3</v>
      </c>
      <c r="H369">
        <v>1</v>
      </c>
      <c r="I369" t="s">
        <v>11850</v>
      </c>
      <c r="J369" t="s">
        <v>11832</v>
      </c>
    </row>
    <row r="370" spans="1:10" x14ac:dyDescent="0.3">
      <c r="A370" t="s">
        <v>2564</v>
      </c>
      <c r="B370">
        <v>45632</v>
      </c>
      <c r="C370">
        <v>123</v>
      </c>
      <c r="D370">
        <v>1</v>
      </c>
      <c r="E370">
        <v>2155.9</v>
      </c>
      <c r="F370">
        <v>5</v>
      </c>
      <c r="G370">
        <v>3</v>
      </c>
      <c r="H370">
        <v>2</v>
      </c>
      <c r="I370" t="s">
        <v>11846</v>
      </c>
      <c r="J370" t="s">
        <v>11832</v>
      </c>
    </row>
    <row r="371" spans="1:10" x14ac:dyDescent="0.3">
      <c r="A371" t="s">
        <v>2959</v>
      </c>
      <c r="B371">
        <v>45062</v>
      </c>
      <c r="C371">
        <v>693</v>
      </c>
      <c r="D371">
        <v>1</v>
      </c>
      <c r="E371">
        <v>3351.97</v>
      </c>
      <c r="F371">
        <v>2</v>
      </c>
      <c r="G371">
        <v>3</v>
      </c>
      <c r="H371">
        <v>2</v>
      </c>
      <c r="I371" t="s">
        <v>11848</v>
      </c>
      <c r="J371" t="s">
        <v>11839</v>
      </c>
    </row>
    <row r="372" spans="1:10" x14ac:dyDescent="0.3">
      <c r="A372" t="s">
        <v>9183</v>
      </c>
      <c r="B372">
        <v>45457</v>
      </c>
      <c r="C372">
        <v>298</v>
      </c>
      <c r="D372">
        <v>1</v>
      </c>
      <c r="E372">
        <v>2295.0100000000002</v>
      </c>
      <c r="F372">
        <v>4</v>
      </c>
      <c r="G372">
        <v>3</v>
      </c>
      <c r="H372">
        <v>2</v>
      </c>
      <c r="I372" t="s">
        <v>11842</v>
      </c>
      <c r="J372" t="s">
        <v>11834</v>
      </c>
    </row>
    <row r="373" spans="1:10" x14ac:dyDescent="0.3">
      <c r="A373" t="s">
        <v>1210</v>
      </c>
      <c r="B373">
        <v>45680</v>
      </c>
      <c r="C373">
        <v>75</v>
      </c>
      <c r="D373">
        <v>8</v>
      </c>
      <c r="E373">
        <v>21696.837922349252</v>
      </c>
      <c r="F373">
        <v>5</v>
      </c>
      <c r="G373">
        <v>4</v>
      </c>
      <c r="H373">
        <v>4</v>
      </c>
      <c r="I373" t="s">
        <v>11849</v>
      </c>
      <c r="J373" t="s">
        <v>11836</v>
      </c>
    </row>
    <row r="374" spans="1:10" x14ac:dyDescent="0.3">
      <c r="A374" t="s">
        <v>2445</v>
      </c>
      <c r="B374">
        <v>45459</v>
      </c>
      <c r="C374">
        <v>296</v>
      </c>
      <c r="D374">
        <v>4</v>
      </c>
      <c r="E374">
        <v>9021.5807124434305</v>
      </c>
      <c r="F374">
        <v>4</v>
      </c>
      <c r="G374">
        <v>4</v>
      </c>
      <c r="H374">
        <v>4</v>
      </c>
      <c r="I374" t="s">
        <v>11835</v>
      </c>
      <c r="J374" t="s">
        <v>11836</v>
      </c>
    </row>
    <row r="375" spans="1:10" x14ac:dyDescent="0.3">
      <c r="A375" t="s">
        <v>8858</v>
      </c>
      <c r="B375">
        <v>45595</v>
      </c>
      <c r="C375">
        <v>160</v>
      </c>
      <c r="D375">
        <v>1</v>
      </c>
      <c r="E375">
        <v>1901.18</v>
      </c>
      <c r="F375">
        <v>5</v>
      </c>
      <c r="G375">
        <v>3</v>
      </c>
      <c r="H375">
        <v>2</v>
      </c>
      <c r="I375" t="s">
        <v>11846</v>
      </c>
      <c r="J375" t="s">
        <v>11832</v>
      </c>
    </row>
    <row r="376" spans="1:10" x14ac:dyDescent="0.3">
      <c r="A376" t="s">
        <v>7316</v>
      </c>
      <c r="B376">
        <v>45490</v>
      </c>
      <c r="C376">
        <v>265</v>
      </c>
      <c r="D376">
        <v>1</v>
      </c>
      <c r="E376">
        <v>4315.45</v>
      </c>
      <c r="F376">
        <v>4</v>
      </c>
      <c r="G376">
        <v>3</v>
      </c>
      <c r="H376">
        <v>3</v>
      </c>
      <c r="I376" t="s">
        <v>11833</v>
      </c>
      <c r="J376" t="s">
        <v>11834</v>
      </c>
    </row>
    <row r="377" spans="1:10" x14ac:dyDescent="0.3">
      <c r="A377" t="s">
        <v>5577</v>
      </c>
      <c r="B377">
        <v>45591</v>
      </c>
      <c r="C377">
        <v>164</v>
      </c>
      <c r="D377">
        <v>1</v>
      </c>
      <c r="E377">
        <v>702.04</v>
      </c>
      <c r="F377">
        <v>4</v>
      </c>
      <c r="G377">
        <v>3</v>
      </c>
      <c r="H377">
        <v>1</v>
      </c>
      <c r="I377" t="s">
        <v>11840</v>
      </c>
      <c r="J377" t="s">
        <v>11834</v>
      </c>
    </row>
    <row r="378" spans="1:10" x14ac:dyDescent="0.3">
      <c r="A378" t="s">
        <v>3553</v>
      </c>
      <c r="B378">
        <v>45475</v>
      </c>
      <c r="C378">
        <v>280</v>
      </c>
      <c r="D378">
        <v>1</v>
      </c>
      <c r="E378">
        <v>3262.78</v>
      </c>
      <c r="F378">
        <v>4</v>
      </c>
      <c r="G378">
        <v>3</v>
      </c>
      <c r="H378">
        <v>2</v>
      </c>
      <c r="I378" t="s">
        <v>11842</v>
      </c>
      <c r="J378" t="s">
        <v>11834</v>
      </c>
    </row>
    <row r="379" spans="1:10" x14ac:dyDescent="0.3">
      <c r="A379" t="s">
        <v>3947</v>
      </c>
      <c r="B379">
        <v>45332</v>
      </c>
      <c r="C379">
        <v>423</v>
      </c>
      <c r="D379">
        <v>1</v>
      </c>
      <c r="E379">
        <v>2241.67</v>
      </c>
      <c r="F379">
        <v>3</v>
      </c>
      <c r="G379">
        <v>3</v>
      </c>
      <c r="H379">
        <v>2</v>
      </c>
      <c r="I379" t="s">
        <v>11837</v>
      </c>
      <c r="J379" t="s">
        <v>11834</v>
      </c>
    </row>
    <row r="380" spans="1:10" x14ac:dyDescent="0.3">
      <c r="A380" t="s">
        <v>8854</v>
      </c>
      <c r="B380">
        <v>45581</v>
      </c>
      <c r="C380">
        <v>174</v>
      </c>
      <c r="D380">
        <v>2</v>
      </c>
      <c r="E380">
        <v>8156.84</v>
      </c>
      <c r="F380">
        <v>4</v>
      </c>
      <c r="G380">
        <v>4</v>
      </c>
      <c r="H380">
        <v>4</v>
      </c>
      <c r="I380" t="s">
        <v>11835</v>
      </c>
      <c r="J380" t="s">
        <v>11836</v>
      </c>
    </row>
    <row r="381" spans="1:10" x14ac:dyDescent="0.3">
      <c r="A381" t="s">
        <v>180</v>
      </c>
      <c r="B381">
        <v>45333</v>
      </c>
      <c r="C381">
        <v>422</v>
      </c>
      <c r="D381">
        <v>4</v>
      </c>
      <c r="E381">
        <v>8937.9687609611901</v>
      </c>
      <c r="F381">
        <v>3</v>
      </c>
      <c r="G381">
        <v>4</v>
      </c>
      <c r="H381">
        <v>4</v>
      </c>
      <c r="I381" t="s">
        <v>11853</v>
      </c>
      <c r="J381" t="s">
        <v>11834</v>
      </c>
    </row>
    <row r="382" spans="1:10" x14ac:dyDescent="0.3">
      <c r="A382" t="s">
        <v>6540</v>
      </c>
      <c r="B382">
        <v>45496</v>
      </c>
      <c r="C382">
        <v>259</v>
      </c>
      <c r="D382">
        <v>1</v>
      </c>
      <c r="E382">
        <v>850.62</v>
      </c>
      <c r="F382">
        <v>4</v>
      </c>
      <c r="G382">
        <v>3</v>
      </c>
      <c r="H382">
        <v>1</v>
      </c>
      <c r="I382" t="s">
        <v>11840</v>
      </c>
      <c r="J382" t="s">
        <v>11834</v>
      </c>
    </row>
    <row r="383" spans="1:10" x14ac:dyDescent="0.3">
      <c r="A383" t="s">
        <v>6464</v>
      </c>
      <c r="B383">
        <v>45502</v>
      </c>
      <c r="C383">
        <v>253</v>
      </c>
      <c r="D383">
        <v>1</v>
      </c>
      <c r="E383">
        <v>1770.47</v>
      </c>
      <c r="F383">
        <v>4</v>
      </c>
      <c r="G383">
        <v>3</v>
      </c>
      <c r="H383">
        <v>2</v>
      </c>
      <c r="I383" t="s">
        <v>11842</v>
      </c>
      <c r="J383" t="s">
        <v>11834</v>
      </c>
    </row>
    <row r="384" spans="1:10" x14ac:dyDescent="0.3">
      <c r="A384" t="s">
        <v>4692</v>
      </c>
      <c r="B384">
        <v>45137</v>
      </c>
      <c r="C384">
        <v>618</v>
      </c>
      <c r="D384">
        <v>1</v>
      </c>
      <c r="E384">
        <v>81.290000000000006</v>
      </c>
      <c r="F384">
        <v>2</v>
      </c>
      <c r="G384">
        <v>3</v>
      </c>
      <c r="H384">
        <v>1</v>
      </c>
      <c r="I384" t="s">
        <v>11847</v>
      </c>
      <c r="J384" t="s">
        <v>11839</v>
      </c>
    </row>
    <row r="385" spans="1:10" x14ac:dyDescent="0.3">
      <c r="A385" t="s">
        <v>4658</v>
      </c>
      <c r="B385">
        <v>45365</v>
      </c>
      <c r="C385">
        <v>390</v>
      </c>
      <c r="D385">
        <v>1</v>
      </c>
      <c r="E385">
        <v>4107.8</v>
      </c>
      <c r="F385">
        <v>3</v>
      </c>
      <c r="G385">
        <v>3</v>
      </c>
      <c r="H385">
        <v>3</v>
      </c>
      <c r="I385" t="s">
        <v>11845</v>
      </c>
      <c r="J385" t="s">
        <v>11834</v>
      </c>
    </row>
    <row r="386" spans="1:10" x14ac:dyDescent="0.3">
      <c r="A386" t="s">
        <v>11075</v>
      </c>
      <c r="B386">
        <v>45509</v>
      </c>
      <c r="C386">
        <v>246</v>
      </c>
      <c r="D386">
        <v>1</v>
      </c>
      <c r="E386">
        <v>2334.04</v>
      </c>
      <c r="F386">
        <v>4</v>
      </c>
      <c r="G386">
        <v>3</v>
      </c>
      <c r="H386">
        <v>2</v>
      </c>
      <c r="I386" t="s">
        <v>11842</v>
      </c>
      <c r="J386" t="s">
        <v>11834</v>
      </c>
    </row>
    <row r="387" spans="1:10" x14ac:dyDescent="0.3">
      <c r="A387" t="s">
        <v>7682</v>
      </c>
      <c r="B387">
        <v>45494</v>
      </c>
      <c r="C387">
        <v>261</v>
      </c>
      <c r="D387">
        <v>1</v>
      </c>
      <c r="E387">
        <v>1615.45</v>
      </c>
      <c r="F387">
        <v>4</v>
      </c>
      <c r="G387">
        <v>3</v>
      </c>
      <c r="H387">
        <v>1</v>
      </c>
      <c r="I387" t="s">
        <v>11840</v>
      </c>
      <c r="J387" t="s">
        <v>11834</v>
      </c>
    </row>
    <row r="388" spans="1:10" x14ac:dyDescent="0.3">
      <c r="A388" t="s">
        <v>3710</v>
      </c>
      <c r="B388">
        <v>45138</v>
      </c>
      <c r="C388">
        <v>617</v>
      </c>
      <c r="D388">
        <v>1</v>
      </c>
      <c r="E388">
        <v>1931.43</v>
      </c>
      <c r="F388">
        <v>2</v>
      </c>
      <c r="G388">
        <v>3</v>
      </c>
      <c r="H388">
        <v>2</v>
      </c>
      <c r="I388" t="s">
        <v>11848</v>
      </c>
      <c r="J388" t="s">
        <v>11839</v>
      </c>
    </row>
    <row r="389" spans="1:10" x14ac:dyDescent="0.3">
      <c r="A389" t="s">
        <v>838</v>
      </c>
      <c r="B389">
        <v>45201</v>
      </c>
      <c r="C389">
        <v>554</v>
      </c>
      <c r="D389">
        <v>4</v>
      </c>
      <c r="E389">
        <v>8811.7449250005811</v>
      </c>
      <c r="F389">
        <v>2</v>
      </c>
      <c r="G389">
        <v>4</v>
      </c>
      <c r="H389">
        <v>4</v>
      </c>
      <c r="I389" t="s">
        <v>11844</v>
      </c>
      <c r="J389" t="s">
        <v>11839</v>
      </c>
    </row>
    <row r="390" spans="1:10" x14ac:dyDescent="0.3">
      <c r="A390" t="s">
        <v>4530</v>
      </c>
      <c r="B390">
        <v>45083</v>
      </c>
      <c r="C390">
        <v>672</v>
      </c>
      <c r="D390">
        <v>1</v>
      </c>
      <c r="E390">
        <v>4717.97</v>
      </c>
      <c r="F390">
        <v>2</v>
      </c>
      <c r="G390">
        <v>3</v>
      </c>
      <c r="H390">
        <v>3</v>
      </c>
      <c r="I390" t="s">
        <v>11838</v>
      </c>
      <c r="J390" t="s">
        <v>11839</v>
      </c>
    </row>
    <row r="391" spans="1:10" x14ac:dyDescent="0.3">
      <c r="A391" t="s">
        <v>9738</v>
      </c>
      <c r="B391">
        <v>45747</v>
      </c>
      <c r="C391">
        <v>8</v>
      </c>
      <c r="D391">
        <v>1</v>
      </c>
      <c r="E391">
        <v>856.71</v>
      </c>
      <c r="F391">
        <v>5</v>
      </c>
      <c r="G391">
        <v>3</v>
      </c>
      <c r="H391">
        <v>1</v>
      </c>
      <c r="I391" t="s">
        <v>11850</v>
      </c>
      <c r="J391" t="s">
        <v>11832</v>
      </c>
    </row>
    <row r="392" spans="1:10" x14ac:dyDescent="0.3">
      <c r="A392" t="s">
        <v>1646</v>
      </c>
      <c r="B392">
        <v>45495</v>
      </c>
      <c r="C392">
        <v>260</v>
      </c>
      <c r="D392">
        <v>4</v>
      </c>
      <c r="E392">
        <v>8797.5610682010301</v>
      </c>
      <c r="F392">
        <v>4</v>
      </c>
      <c r="G392">
        <v>4</v>
      </c>
      <c r="H392">
        <v>4</v>
      </c>
      <c r="I392" t="s">
        <v>11835</v>
      </c>
      <c r="J392" t="s">
        <v>11836</v>
      </c>
    </row>
    <row r="393" spans="1:10" x14ac:dyDescent="0.3">
      <c r="A393" t="s">
        <v>2841</v>
      </c>
      <c r="B393">
        <v>45628</v>
      </c>
      <c r="C393">
        <v>127</v>
      </c>
      <c r="D393">
        <v>1</v>
      </c>
      <c r="E393">
        <v>2344.96</v>
      </c>
      <c r="F393">
        <v>5</v>
      </c>
      <c r="G393">
        <v>3</v>
      </c>
      <c r="H393">
        <v>2</v>
      </c>
      <c r="I393" t="s">
        <v>11846</v>
      </c>
      <c r="J393" t="s">
        <v>11832</v>
      </c>
    </row>
    <row r="394" spans="1:10" x14ac:dyDescent="0.3">
      <c r="A394" t="s">
        <v>4710</v>
      </c>
      <c r="B394">
        <v>45678</v>
      </c>
      <c r="C394">
        <v>77</v>
      </c>
      <c r="D394">
        <v>1</v>
      </c>
      <c r="E394">
        <v>2343.8200000000002</v>
      </c>
      <c r="F394">
        <v>5</v>
      </c>
      <c r="G394">
        <v>3</v>
      </c>
      <c r="H394">
        <v>2</v>
      </c>
      <c r="I394" t="s">
        <v>11846</v>
      </c>
      <c r="J394" t="s">
        <v>11832</v>
      </c>
    </row>
    <row r="395" spans="1:10" x14ac:dyDescent="0.3">
      <c r="A395" t="s">
        <v>3096</v>
      </c>
      <c r="B395">
        <v>45357</v>
      </c>
      <c r="C395">
        <v>398</v>
      </c>
      <c r="D395">
        <v>2</v>
      </c>
      <c r="E395">
        <v>7658.02</v>
      </c>
      <c r="F395">
        <v>3</v>
      </c>
      <c r="G395">
        <v>4</v>
      </c>
      <c r="H395">
        <v>4</v>
      </c>
      <c r="I395" t="s">
        <v>11853</v>
      </c>
      <c r="J395" t="s">
        <v>11834</v>
      </c>
    </row>
    <row r="396" spans="1:10" x14ac:dyDescent="0.3">
      <c r="A396" t="s">
        <v>9383</v>
      </c>
      <c r="B396">
        <v>45188</v>
      </c>
      <c r="C396">
        <v>567</v>
      </c>
      <c r="D396">
        <v>1</v>
      </c>
      <c r="E396">
        <v>2334.9299999999998</v>
      </c>
      <c r="F396">
        <v>2</v>
      </c>
      <c r="G396">
        <v>3</v>
      </c>
      <c r="H396">
        <v>2</v>
      </c>
      <c r="I396" t="s">
        <v>11848</v>
      </c>
      <c r="J396" t="s">
        <v>11839</v>
      </c>
    </row>
    <row r="397" spans="1:10" x14ac:dyDescent="0.3">
      <c r="A397" t="s">
        <v>8454</v>
      </c>
      <c r="B397">
        <v>45507</v>
      </c>
      <c r="C397">
        <v>248</v>
      </c>
      <c r="D397">
        <v>1</v>
      </c>
      <c r="E397">
        <v>1533.26</v>
      </c>
      <c r="F397">
        <v>4</v>
      </c>
      <c r="G397">
        <v>3</v>
      </c>
      <c r="H397">
        <v>1</v>
      </c>
      <c r="I397" t="s">
        <v>11840</v>
      </c>
      <c r="J397" t="s">
        <v>11834</v>
      </c>
    </row>
    <row r="398" spans="1:10" x14ac:dyDescent="0.3">
      <c r="A398" t="s">
        <v>3230</v>
      </c>
      <c r="B398">
        <v>45158</v>
      </c>
      <c r="C398">
        <v>597</v>
      </c>
      <c r="D398">
        <v>1</v>
      </c>
      <c r="E398">
        <v>3557.33</v>
      </c>
      <c r="F398">
        <v>2</v>
      </c>
      <c r="G398">
        <v>3</v>
      </c>
      <c r="H398">
        <v>3</v>
      </c>
      <c r="I398" t="s">
        <v>11838</v>
      </c>
      <c r="J398" t="s">
        <v>11839</v>
      </c>
    </row>
    <row r="399" spans="1:10" x14ac:dyDescent="0.3">
      <c r="A399" t="s">
        <v>11513</v>
      </c>
      <c r="B399">
        <v>45421</v>
      </c>
      <c r="C399">
        <v>334</v>
      </c>
      <c r="D399">
        <v>1</v>
      </c>
      <c r="E399">
        <v>721.7</v>
      </c>
      <c r="F399">
        <v>4</v>
      </c>
      <c r="G399">
        <v>3</v>
      </c>
      <c r="H399">
        <v>1</v>
      </c>
      <c r="I399" t="s">
        <v>11840</v>
      </c>
      <c r="J399" t="s">
        <v>11834</v>
      </c>
    </row>
    <row r="400" spans="1:10" x14ac:dyDescent="0.3">
      <c r="A400" t="s">
        <v>513</v>
      </c>
      <c r="B400">
        <v>45528</v>
      </c>
      <c r="C400">
        <v>227</v>
      </c>
      <c r="D400">
        <v>5</v>
      </c>
      <c r="E400">
        <v>13465.828467720408</v>
      </c>
      <c r="F400">
        <v>4</v>
      </c>
      <c r="G400">
        <v>4</v>
      </c>
      <c r="H400">
        <v>4</v>
      </c>
      <c r="I400" t="s">
        <v>11835</v>
      </c>
      <c r="J400" t="s">
        <v>11836</v>
      </c>
    </row>
    <row r="401" spans="1:10" x14ac:dyDescent="0.3">
      <c r="A401" t="s">
        <v>8093</v>
      </c>
      <c r="B401">
        <v>45227</v>
      </c>
      <c r="C401">
        <v>528</v>
      </c>
      <c r="D401">
        <v>1</v>
      </c>
      <c r="E401">
        <v>2463.0500000000002</v>
      </c>
      <c r="F401">
        <v>2</v>
      </c>
      <c r="G401">
        <v>3</v>
      </c>
      <c r="H401">
        <v>2</v>
      </c>
      <c r="I401" t="s">
        <v>11848</v>
      </c>
      <c r="J401" t="s">
        <v>11839</v>
      </c>
    </row>
    <row r="402" spans="1:10" x14ac:dyDescent="0.3">
      <c r="A402" t="s">
        <v>5681</v>
      </c>
      <c r="B402">
        <v>45660</v>
      </c>
      <c r="C402">
        <v>95</v>
      </c>
      <c r="D402">
        <v>1</v>
      </c>
      <c r="E402">
        <v>4923.9399999999996</v>
      </c>
      <c r="F402">
        <v>5</v>
      </c>
      <c r="G402">
        <v>3</v>
      </c>
      <c r="H402">
        <v>3</v>
      </c>
      <c r="I402" t="s">
        <v>11831</v>
      </c>
      <c r="J402" t="s">
        <v>11832</v>
      </c>
    </row>
    <row r="403" spans="1:10" x14ac:dyDescent="0.3">
      <c r="A403" t="s">
        <v>42</v>
      </c>
      <c r="B403">
        <v>45232</v>
      </c>
      <c r="C403">
        <v>523</v>
      </c>
      <c r="D403">
        <v>5</v>
      </c>
      <c r="E403">
        <v>11783.305148589121</v>
      </c>
      <c r="F403">
        <v>3</v>
      </c>
      <c r="G403">
        <v>4</v>
      </c>
      <c r="H403">
        <v>4</v>
      </c>
      <c r="I403" t="s">
        <v>11853</v>
      </c>
      <c r="J403" t="s">
        <v>11834</v>
      </c>
    </row>
    <row r="404" spans="1:10" x14ac:dyDescent="0.3">
      <c r="A404" t="s">
        <v>4515</v>
      </c>
      <c r="B404">
        <v>45712</v>
      </c>
      <c r="C404">
        <v>43</v>
      </c>
      <c r="D404">
        <v>1</v>
      </c>
      <c r="E404">
        <v>2019.81</v>
      </c>
      <c r="F404">
        <v>5</v>
      </c>
      <c r="G404">
        <v>3</v>
      </c>
      <c r="H404">
        <v>2</v>
      </c>
      <c r="I404" t="s">
        <v>11846</v>
      </c>
      <c r="J404" t="s">
        <v>11832</v>
      </c>
    </row>
    <row r="405" spans="1:10" x14ac:dyDescent="0.3">
      <c r="A405" t="s">
        <v>9817</v>
      </c>
      <c r="B405">
        <v>45392</v>
      </c>
      <c r="C405">
        <v>363</v>
      </c>
      <c r="D405">
        <v>1</v>
      </c>
      <c r="E405">
        <v>848.38</v>
      </c>
      <c r="F405">
        <v>3</v>
      </c>
      <c r="G405">
        <v>3</v>
      </c>
      <c r="H405">
        <v>1</v>
      </c>
      <c r="I405" t="s">
        <v>11841</v>
      </c>
      <c r="J405" t="s">
        <v>11834</v>
      </c>
    </row>
    <row r="406" spans="1:10" x14ac:dyDescent="0.3">
      <c r="A406" t="s">
        <v>4962</v>
      </c>
      <c r="B406">
        <v>45142</v>
      </c>
      <c r="C406">
        <v>613</v>
      </c>
      <c r="D406">
        <v>1</v>
      </c>
      <c r="E406">
        <v>3807.75</v>
      </c>
      <c r="F406">
        <v>2</v>
      </c>
      <c r="G406">
        <v>3</v>
      </c>
      <c r="H406">
        <v>3</v>
      </c>
      <c r="I406" t="s">
        <v>11838</v>
      </c>
      <c r="J406" t="s">
        <v>11839</v>
      </c>
    </row>
    <row r="407" spans="1:10" x14ac:dyDescent="0.3">
      <c r="A407" t="s">
        <v>3603</v>
      </c>
      <c r="B407">
        <v>45277</v>
      </c>
      <c r="C407">
        <v>478</v>
      </c>
      <c r="D407">
        <v>1</v>
      </c>
      <c r="E407">
        <v>3960.63</v>
      </c>
      <c r="F407">
        <v>3</v>
      </c>
      <c r="G407">
        <v>3</v>
      </c>
      <c r="H407">
        <v>3</v>
      </c>
      <c r="I407" t="s">
        <v>11845</v>
      </c>
      <c r="J407" t="s">
        <v>11834</v>
      </c>
    </row>
    <row r="408" spans="1:10" x14ac:dyDescent="0.3">
      <c r="A408" t="s">
        <v>5134</v>
      </c>
      <c r="B408">
        <v>45395</v>
      </c>
      <c r="C408">
        <v>360</v>
      </c>
      <c r="D408">
        <v>1</v>
      </c>
      <c r="E408">
        <v>941.3</v>
      </c>
      <c r="F408">
        <v>3</v>
      </c>
      <c r="G408">
        <v>3</v>
      </c>
      <c r="H408">
        <v>1</v>
      </c>
      <c r="I408" t="s">
        <v>11841</v>
      </c>
      <c r="J408" t="s">
        <v>11834</v>
      </c>
    </row>
    <row r="409" spans="1:10" x14ac:dyDescent="0.3">
      <c r="A409" t="s">
        <v>10144</v>
      </c>
      <c r="B409">
        <v>45531</v>
      </c>
      <c r="C409">
        <v>224</v>
      </c>
      <c r="D409">
        <v>1</v>
      </c>
      <c r="E409">
        <v>2862.6</v>
      </c>
      <c r="F409">
        <v>4</v>
      </c>
      <c r="G409">
        <v>3</v>
      </c>
      <c r="H409">
        <v>2</v>
      </c>
      <c r="I409" t="s">
        <v>11842</v>
      </c>
      <c r="J409" t="s">
        <v>11834</v>
      </c>
    </row>
    <row r="410" spans="1:10" x14ac:dyDescent="0.3">
      <c r="A410" t="s">
        <v>1642</v>
      </c>
      <c r="B410">
        <v>45632</v>
      </c>
      <c r="C410">
        <v>123</v>
      </c>
      <c r="D410">
        <v>6</v>
      </c>
      <c r="E410">
        <v>16410.807818722002</v>
      </c>
      <c r="F410">
        <v>5</v>
      </c>
      <c r="G410">
        <v>4</v>
      </c>
      <c r="H410">
        <v>4</v>
      </c>
      <c r="I410" t="s">
        <v>11849</v>
      </c>
      <c r="J410" t="s">
        <v>11836</v>
      </c>
    </row>
    <row r="411" spans="1:10" x14ac:dyDescent="0.3">
      <c r="A411" t="s">
        <v>573</v>
      </c>
      <c r="B411">
        <v>45497</v>
      </c>
      <c r="C411">
        <v>258</v>
      </c>
      <c r="D411">
        <v>5</v>
      </c>
      <c r="E411">
        <v>15270.957209905799</v>
      </c>
      <c r="F411">
        <v>4</v>
      </c>
      <c r="G411">
        <v>4</v>
      </c>
      <c r="H411">
        <v>4</v>
      </c>
      <c r="I411" t="s">
        <v>11835</v>
      </c>
      <c r="J411" t="s">
        <v>11836</v>
      </c>
    </row>
    <row r="412" spans="1:10" x14ac:dyDescent="0.3">
      <c r="A412" t="s">
        <v>9950</v>
      </c>
      <c r="B412">
        <v>45719</v>
      </c>
      <c r="C412">
        <v>36</v>
      </c>
      <c r="D412">
        <v>1</v>
      </c>
      <c r="E412">
        <v>1417.21</v>
      </c>
      <c r="F412">
        <v>5</v>
      </c>
      <c r="G412">
        <v>3</v>
      </c>
      <c r="H412">
        <v>1</v>
      </c>
      <c r="I412" t="s">
        <v>11850</v>
      </c>
      <c r="J412" t="s">
        <v>11832</v>
      </c>
    </row>
    <row r="413" spans="1:10" x14ac:dyDescent="0.3">
      <c r="A413" t="s">
        <v>9657</v>
      </c>
      <c r="B413">
        <v>45660</v>
      </c>
      <c r="C413">
        <v>95</v>
      </c>
      <c r="D413">
        <v>1</v>
      </c>
      <c r="E413">
        <v>1685.22</v>
      </c>
      <c r="F413">
        <v>5</v>
      </c>
      <c r="G413">
        <v>3</v>
      </c>
      <c r="H413">
        <v>1</v>
      </c>
      <c r="I413" t="s">
        <v>11850</v>
      </c>
      <c r="J413" t="s">
        <v>11832</v>
      </c>
    </row>
    <row r="414" spans="1:10" x14ac:dyDescent="0.3">
      <c r="A414" t="s">
        <v>2806</v>
      </c>
      <c r="B414">
        <v>45488</v>
      </c>
      <c r="C414">
        <v>267</v>
      </c>
      <c r="D414">
        <v>1</v>
      </c>
      <c r="E414">
        <v>1590.63</v>
      </c>
      <c r="F414">
        <v>4</v>
      </c>
      <c r="G414">
        <v>3</v>
      </c>
      <c r="H414">
        <v>1</v>
      </c>
      <c r="I414" t="s">
        <v>11840</v>
      </c>
      <c r="J414" t="s">
        <v>11834</v>
      </c>
    </row>
    <row r="415" spans="1:10" x14ac:dyDescent="0.3">
      <c r="A415" t="s">
        <v>6607</v>
      </c>
      <c r="B415">
        <v>45220</v>
      </c>
      <c r="C415">
        <v>535</v>
      </c>
      <c r="D415">
        <v>1</v>
      </c>
      <c r="E415">
        <v>1691.79</v>
      </c>
      <c r="F415">
        <v>2</v>
      </c>
      <c r="G415">
        <v>3</v>
      </c>
      <c r="H415">
        <v>1</v>
      </c>
      <c r="I415" t="s">
        <v>11847</v>
      </c>
      <c r="J415" t="s">
        <v>11839</v>
      </c>
    </row>
    <row r="416" spans="1:10" x14ac:dyDescent="0.3">
      <c r="A416" t="s">
        <v>10877</v>
      </c>
      <c r="B416">
        <v>45357</v>
      </c>
      <c r="C416">
        <v>398</v>
      </c>
      <c r="D416">
        <v>1</v>
      </c>
      <c r="E416">
        <v>3728.56</v>
      </c>
      <c r="F416">
        <v>3</v>
      </c>
      <c r="G416">
        <v>3</v>
      </c>
      <c r="H416">
        <v>3</v>
      </c>
      <c r="I416" t="s">
        <v>11845</v>
      </c>
      <c r="J416" t="s">
        <v>11834</v>
      </c>
    </row>
    <row r="417" spans="1:10" x14ac:dyDescent="0.3">
      <c r="A417" t="s">
        <v>10028</v>
      </c>
      <c r="B417">
        <v>45503</v>
      </c>
      <c r="C417">
        <v>252</v>
      </c>
      <c r="D417">
        <v>1</v>
      </c>
      <c r="E417">
        <v>2829.27</v>
      </c>
      <c r="F417">
        <v>4</v>
      </c>
      <c r="G417">
        <v>3</v>
      </c>
      <c r="H417">
        <v>2</v>
      </c>
      <c r="I417" t="s">
        <v>11842</v>
      </c>
      <c r="J417" t="s">
        <v>11834</v>
      </c>
    </row>
    <row r="418" spans="1:10" x14ac:dyDescent="0.3">
      <c r="A418" t="s">
        <v>2208</v>
      </c>
      <c r="B418">
        <v>45380</v>
      </c>
      <c r="C418">
        <v>375</v>
      </c>
      <c r="D418">
        <v>4</v>
      </c>
      <c r="E418">
        <v>7174.5124942228103</v>
      </c>
      <c r="F418">
        <v>3</v>
      </c>
      <c r="G418">
        <v>4</v>
      </c>
      <c r="H418">
        <v>4</v>
      </c>
      <c r="I418" t="s">
        <v>11853</v>
      </c>
      <c r="J418" t="s">
        <v>11834</v>
      </c>
    </row>
    <row r="419" spans="1:10" x14ac:dyDescent="0.3">
      <c r="A419" t="s">
        <v>2572</v>
      </c>
      <c r="B419">
        <v>45366</v>
      </c>
      <c r="C419">
        <v>389</v>
      </c>
      <c r="D419">
        <v>1</v>
      </c>
      <c r="E419">
        <v>2959.13</v>
      </c>
      <c r="F419">
        <v>3</v>
      </c>
      <c r="G419">
        <v>3</v>
      </c>
      <c r="H419">
        <v>2</v>
      </c>
      <c r="I419" t="s">
        <v>11837</v>
      </c>
      <c r="J419" t="s">
        <v>11834</v>
      </c>
    </row>
    <row r="420" spans="1:10" x14ac:dyDescent="0.3">
      <c r="A420" t="s">
        <v>3444</v>
      </c>
      <c r="B420">
        <v>45231</v>
      </c>
      <c r="C420">
        <v>524</v>
      </c>
      <c r="D420">
        <v>1</v>
      </c>
      <c r="E420">
        <v>506.99</v>
      </c>
      <c r="F420">
        <v>3</v>
      </c>
      <c r="G420">
        <v>3</v>
      </c>
      <c r="H420">
        <v>1</v>
      </c>
      <c r="I420" t="s">
        <v>11841</v>
      </c>
      <c r="J420" t="s">
        <v>11834</v>
      </c>
    </row>
    <row r="421" spans="1:10" x14ac:dyDescent="0.3">
      <c r="A421" t="s">
        <v>11620</v>
      </c>
      <c r="B421">
        <v>45368</v>
      </c>
      <c r="C421">
        <v>387</v>
      </c>
      <c r="D421">
        <v>1</v>
      </c>
      <c r="E421">
        <v>3772.92</v>
      </c>
      <c r="F421">
        <v>3</v>
      </c>
      <c r="G421">
        <v>3</v>
      </c>
      <c r="H421">
        <v>3</v>
      </c>
      <c r="I421" t="s">
        <v>11845</v>
      </c>
      <c r="J421" t="s">
        <v>11834</v>
      </c>
    </row>
    <row r="422" spans="1:10" x14ac:dyDescent="0.3">
      <c r="A422" t="s">
        <v>4391</v>
      </c>
      <c r="B422">
        <v>45495</v>
      </c>
      <c r="C422">
        <v>260</v>
      </c>
      <c r="D422">
        <v>1</v>
      </c>
      <c r="E422">
        <v>1131.74</v>
      </c>
      <c r="F422">
        <v>4</v>
      </c>
      <c r="G422">
        <v>3</v>
      </c>
      <c r="H422">
        <v>1</v>
      </c>
      <c r="I422" t="s">
        <v>11840</v>
      </c>
      <c r="J422" t="s">
        <v>11834</v>
      </c>
    </row>
    <row r="423" spans="1:10" x14ac:dyDescent="0.3">
      <c r="A423" t="s">
        <v>10488</v>
      </c>
      <c r="B423">
        <v>45749</v>
      </c>
      <c r="C423">
        <v>6</v>
      </c>
      <c r="D423">
        <v>1</v>
      </c>
      <c r="E423">
        <v>1797.77</v>
      </c>
      <c r="F423">
        <v>5</v>
      </c>
      <c r="G423">
        <v>3</v>
      </c>
      <c r="H423">
        <v>2</v>
      </c>
      <c r="I423" t="s">
        <v>11846</v>
      </c>
      <c r="J423" t="s">
        <v>11832</v>
      </c>
    </row>
    <row r="424" spans="1:10" x14ac:dyDescent="0.3">
      <c r="A424" t="s">
        <v>3343</v>
      </c>
      <c r="B424">
        <v>45744</v>
      </c>
      <c r="C424">
        <v>11</v>
      </c>
      <c r="D424">
        <v>1</v>
      </c>
      <c r="E424">
        <v>3425.91</v>
      </c>
      <c r="F424">
        <v>5</v>
      </c>
      <c r="G424">
        <v>3</v>
      </c>
      <c r="H424">
        <v>2</v>
      </c>
      <c r="I424" t="s">
        <v>11846</v>
      </c>
      <c r="J424" t="s">
        <v>11832</v>
      </c>
    </row>
    <row r="425" spans="1:10" x14ac:dyDescent="0.3">
      <c r="A425" t="s">
        <v>11561</v>
      </c>
      <c r="B425">
        <v>45355</v>
      </c>
      <c r="C425">
        <v>400</v>
      </c>
      <c r="D425">
        <v>1</v>
      </c>
      <c r="E425">
        <v>3953.24</v>
      </c>
      <c r="F425">
        <v>3</v>
      </c>
      <c r="G425">
        <v>3</v>
      </c>
      <c r="H425">
        <v>3</v>
      </c>
      <c r="I425" t="s">
        <v>11845</v>
      </c>
      <c r="J425" t="s">
        <v>11834</v>
      </c>
    </row>
    <row r="426" spans="1:10" x14ac:dyDescent="0.3">
      <c r="A426" t="s">
        <v>9763</v>
      </c>
      <c r="B426">
        <v>45335</v>
      </c>
      <c r="C426">
        <v>420</v>
      </c>
      <c r="D426">
        <v>1</v>
      </c>
      <c r="E426">
        <v>320.58</v>
      </c>
      <c r="F426">
        <v>3</v>
      </c>
      <c r="G426">
        <v>3</v>
      </c>
      <c r="H426">
        <v>1</v>
      </c>
      <c r="I426" t="s">
        <v>11841</v>
      </c>
      <c r="J426" t="s">
        <v>11834</v>
      </c>
    </row>
    <row r="427" spans="1:10" x14ac:dyDescent="0.3">
      <c r="A427" t="s">
        <v>6344</v>
      </c>
      <c r="B427">
        <v>45548</v>
      </c>
      <c r="C427">
        <v>207</v>
      </c>
      <c r="D427">
        <v>1</v>
      </c>
      <c r="E427">
        <v>999.86</v>
      </c>
      <c r="F427">
        <v>4</v>
      </c>
      <c r="G427">
        <v>3</v>
      </c>
      <c r="H427">
        <v>1</v>
      </c>
      <c r="I427" t="s">
        <v>11840</v>
      </c>
      <c r="J427" t="s">
        <v>11834</v>
      </c>
    </row>
    <row r="428" spans="1:10" x14ac:dyDescent="0.3">
      <c r="A428" t="s">
        <v>3336</v>
      </c>
      <c r="B428">
        <v>45721</v>
      </c>
      <c r="C428">
        <v>34</v>
      </c>
      <c r="D428">
        <v>1</v>
      </c>
      <c r="E428">
        <v>4529.3999999999996</v>
      </c>
      <c r="F428">
        <v>5</v>
      </c>
      <c r="G428">
        <v>3</v>
      </c>
      <c r="H428">
        <v>3</v>
      </c>
      <c r="I428" t="s">
        <v>11831</v>
      </c>
      <c r="J428" t="s">
        <v>11832</v>
      </c>
    </row>
    <row r="429" spans="1:10" x14ac:dyDescent="0.3">
      <c r="A429" t="s">
        <v>1871</v>
      </c>
      <c r="B429">
        <v>45693</v>
      </c>
      <c r="C429">
        <v>62</v>
      </c>
      <c r="D429">
        <v>5</v>
      </c>
      <c r="E429">
        <v>14394.976288505561</v>
      </c>
      <c r="F429">
        <v>5</v>
      </c>
      <c r="G429">
        <v>4</v>
      </c>
      <c r="H429">
        <v>4</v>
      </c>
      <c r="I429" t="s">
        <v>11849</v>
      </c>
      <c r="J429" t="s">
        <v>11836</v>
      </c>
    </row>
    <row r="430" spans="1:10" x14ac:dyDescent="0.3">
      <c r="A430" t="s">
        <v>9074</v>
      </c>
      <c r="B430">
        <v>45648</v>
      </c>
      <c r="C430">
        <v>107</v>
      </c>
      <c r="D430">
        <v>1</v>
      </c>
      <c r="E430">
        <v>4006.12</v>
      </c>
      <c r="F430">
        <v>5</v>
      </c>
      <c r="G430">
        <v>3</v>
      </c>
      <c r="H430">
        <v>3</v>
      </c>
      <c r="I430" t="s">
        <v>11831</v>
      </c>
      <c r="J430" t="s">
        <v>11832</v>
      </c>
    </row>
    <row r="431" spans="1:10" x14ac:dyDescent="0.3">
      <c r="A431" t="s">
        <v>5594</v>
      </c>
      <c r="B431">
        <v>45054</v>
      </c>
      <c r="C431">
        <v>701</v>
      </c>
      <c r="D431">
        <v>1</v>
      </c>
      <c r="E431">
        <v>4850.63</v>
      </c>
      <c r="F431">
        <v>2</v>
      </c>
      <c r="G431">
        <v>3</v>
      </c>
      <c r="H431">
        <v>3</v>
      </c>
      <c r="I431" t="s">
        <v>11838</v>
      </c>
      <c r="J431" t="s">
        <v>11839</v>
      </c>
    </row>
    <row r="432" spans="1:10" x14ac:dyDescent="0.3">
      <c r="A432" t="s">
        <v>2238</v>
      </c>
      <c r="B432">
        <v>45150</v>
      </c>
      <c r="C432">
        <v>605</v>
      </c>
      <c r="D432">
        <v>4</v>
      </c>
      <c r="E432">
        <v>11406.688490055019</v>
      </c>
      <c r="F432">
        <v>2</v>
      </c>
      <c r="G432">
        <v>4</v>
      </c>
      <c r="H432">
        <v>4</v>
      </c>
      <c r="I432" t="s">
        <v>11844</v>
      </c>
      <c r="J432" t="s">
        <v>11839</v>
      </c>
    </row>
    <row r="433" spans="1:10" x14ac:dyDescent="0.3">
      <c r="A433" t="s">
        <v>2949</v>
      </c>
      <c r="B433">
        <v>45045</v>
      </c>
      <c r="C433">
        <v>710</v>
      </c>
      <c r="D433">
        <v>1</v>
      </c>
      <c r="E433">
        <v>4261.21</v>
      </c>
      <c r="F433">
        <v>2</v>
      </c>
      <c r="G433">
        <v>3</v>
      </c>
      <c r="H433">
        <v>3</v>
      </c>
      <c r="I433" t="s">
        <v>11838</v>
      </c>
      <c r="J433" t="s">
        <v>11839</v>
      </c>
    </row>
    <row r="434" spans="1:10" x14ac:dyDescent="0.3">
      <c r="A434" t="s">
        <v>2869</v>
      </c>
      <c r="B434">
        <v>45133</v>
      </c>
      <c r="C434">
        <v>622</v>
      </c>
      <c r="D434">
        <v>1</v>
      </c>
      <c r="E434">
        <v>3488.45</v>
      </c>
      <c r="F434">
        <v>2</v>
      </c>
      <c r="G434">
        <v>3</v>
      </c>
      <c r="H434">
        <v>3</v>
      </c>
      <c r="I434" t="s">
        <v>11838</v>
      </c>
      <c r="J434" t="s">
        <v>11839</v>
      </c>
    </row>
    <row r="435" spans="1:10" x14ac:dyDescent="0.3">
      <c r="A435" t="s">
        <v>8545</v>
      </c>
      <c r="B435">
        <v>45704</v>
      </c>
      <c r="C435">
        <v>51</v>
      </c>
      <c r="D435">
        <v>1</v>
      </c>
      <c r="E435">
        <v>2475.87</v>
      </c>
      <c r="F435">
        <v>5</v>
      </c>
      <c r="G435">
        <v>3</v>
      </c>
      <c r="H435">
        <v>2</v>
      </c>
      <c r="I435" t="s">
        <v>11846</v>
      </c>
      <c r="J435" t="s">
        <v>11832</v>
      </c>
    </row>
    <row r="436" spans="1:10" x14ac:dyDescent="0.3">
      <c r="A436" t="s">
        <v>6828</v>
      </c>
      <c r="B436">
        <v>45632</v>
      </c>
      <c r="C436">
        <v>123</v>
      </c>
      <c r="D436">
        <v>1</v>
      </c>
      <c r="E436">
        <v>3746.77</v>
      </c>
      <c r="F436">
        <v>5</v>
      </c>
      <c r="G436">
        <v>3</v>
      </c>
      <c r="H436">
        <v>3</v>
      </c>
      <c r="I436" t="s">
        <v>11831</v>
      </c>
      <c r="J436" t="s">
        <v>11832</v>
      </c>
    </row>
    <row r="437" spans="1:10" x14ac:dyDescent="0.3">
      <c r="A437" t="s">
        <v>10294</v>
      </c>
      <c r="B437">
        <v>45375</v>
      </c>
      <c r="C437">
        <v>380</v>
      </c>
      <c r="D437">
        <v>1</v>
      </c>
      <c r="E437">
        <v>571.46</v>
      </c>
      <c r="F437">
        <v>3</v>
      </c>
      <c r="G437">
        <v>3</v>
      </c>
      <c r="H437">
        <v>1</v>
      </c>
      <c r="I437" t="s">
        <v>11841</v>
      </c>
      <c r="J437" t="s">
        <v>11834</v>
      </c>
    </row>
    <row r="438" spans="1:10" x14ac:dyDescent="0.3">
      <c r="A438" t="s">
        <v>8217</v>
      </c>
      <c r="B438">
        <v>45316</v>
      </c>
      <c r="C438">
        <v>439</v>
      </c>
      <c r="D438">
        <v>2</v>
      </c>
      <c r="E438">
        <v>1160.21</v>
      </c>
      <c r="F438">
        <v>3</v>
      </c>
      <c r="G438">
        <v>4</v>
      </c>
      <c r="H438">
        <v>1</v>
      </c>
      <c r="I438" t="s">
        <v>11863</v>
      </c>
      <c r="J438" t="s">
        <v>11834</v>
      </c>
    </row>
    <row r="439" spans="1:10" x14ac:dyDescent="0.3">
      <c r="A439" t="s">
        <v>3257</v>
      </c>
      <c r="B439">
        <v>45381</v>
      </c>
      <c r="C439">
        <v>374</v>
      </c>
      <c r="D439">
        <v>2</v>
      </c>
      <c r="E439">
        <v>6129.42</v>
      </c>
      <c r="F439">
        <v>3</v>
      </c>
      <c r="G439">
        <v>4</v>
      </c>
      <c r="H439">
        <v>3</v>
      </c>
      <c r="I439" t="s">
        <v>11852</v>
      </c>
      <c r="J439" t="s">
        <v>11834</v>
      </c>
    </row>
    <row r="440" spans="1:10" x14ac:dyDescent="0.3">
      <c r="A440" t="s">
        <v>2932</v>
      </c>
      <c r="B440">
        <v>45718</v>
      </c>
      <c r="C440">
        <v>37</v>
      </c>
      <c r="D440">
        <v>1</v>
      </c>
      <c r="E440">
        <v>1902.96</v>
      </c>
      <c r="F440">
        <v>5</v>
      </c>
      <c r="G440">
        <v>3</v>
      </c>
      <c r="H440">
        <v>2</v>
      </c>
      <c r="I440" t="s">
        <v>11846</v>
      </c>
      <c r="J440" t="s">
        <v>11832</v>
      </c>
    </row>
    <row r="441" spans="1:10" x14ac:dyDescent="0.3">
      <c r="A441" t="s">
        <v>7842</v>
      </c>
      <c r="B441">
        <v>45148</v>
      </c>
      <c r="C441">
        <v>607</v>
      </c>
      <c r="D441">
        <v>1</v>
      </c>
      <c r="E441">
        <v>4902.04</v>
      </c>
      <c r="F441">
        <v>2</v>
      </c>
      <c r="G441">
        <v>3</v>
      </c>
      <c r="H441">
        <v>3</v>
      </c>
      <c r="I441" t="s">
        <v>11838</v>
      </c>
      <c r="J441" t="s">
        <v>11839</v>
      </c>
    </row>
    <row r="442" spans="1:10" x14ac:dyDescent="0.3">
      <c r="A442" t="s">
        <v>5917</v>
      </c>
      <c r="B442">
        <v>45350</v>
      </c>
      <c r="C442">
        <v>405</v>
      </c>
      <c r="D442">
        <v>1</v>
      </c>
      <c r="E442">
        <v>467.72</v>
      </c>
      <c r="F442">
        <v>3</v>
      </c>
      <c r="G442">
        <v>3</v>
      </c>
      <c r="H442">
        <v>1</v>
      </c>
      <c r="I442" t="s">
        <v>11841</v>
      </c>
      <c r="J442" t="s">
        <v>11834</v>
      </c>
    </row>
    <row r="443" spans="1:10" x14ac:dyDescent="0.3">
      <c r="A443" t="s">
        <v>5019</v>
      </c>
      <c r="B443">
        <v>45165</v>
      </c>
      <c r="C443">
        <v>590</v>
      </c>
      <c r="D443">
        <v>1</v>
      </c>
      <c r="E443">
        <v>4410.37</v>
      </c>
      <c r="F443">
        <v>2</v>
      </c>
      <c r="G443">
        <v>3</v>
      </c>
      <c r="H443">
        <v>3</v>
      </c>
      <c r="I443" t="s">
        <v>11838</v>
      </c>
      <c r="J443" t="s">
        <v>11839</v>
      </c>
    </row>
    <row r="444" spans="1:10" x14ac:dyDescent="0.3">
      <c r="A444" t="s">
        <v>699</v>
      </c>
      <c r="B444">
        <v>45743</v>
      </c>
      <c r="C444">
        <v>12</v>
      </c>
      <c r="D444">
        <v>4</v>
      </c>
      <c r="E444">
        <v>10449.051193234649</v>
      </c>
      <c r="F444">
        <v>5</v>
      </c>
      <c r="G444">
        <v>4</v>
      </c>
      <c r="H444">
        <v>4</v>
      </c>
      <c r="I444" t="s">
        <v>11849</v>
      </c>
      <c r="J444" t="s">
        <v>11836</v>
      </c>
    </row>
    <row r="445" spans="1:10" x14ac:dyDescent="0.3">
      <c r="A445" t="s">
        <v>7569</v>
      </c>
      <c r="B445">
        <v>45163</v>
      </c>
      <c r="C445">
        <v>592</v>
      </c>
      <c r="D445">
        <v>1</v>
      </c>
      <c r="E445">
        <v>1973.7</v>
      </c>
      <c r="F445">
        <v>2</v>
      </c>
      <c r="G445">
        <v>3</v>
      </c>
      <c r="H445">
        <v>2</v>
      </c>
      <c r="I445" t="s">
        <v>11848</v>
      </c>
      <c r="J445" t="s">
        <v>11839</v>
      </c>
    </row>
    <row r="446" spans="1:10" x14ac:dyDescent="0.3">
      <c r="A446" t="s">
        <v>2699</v>
      </c>
      <c r="B446">
        <v>45750</v>
      </c>
      <c r="C446">
        <v>5</v>
      </c>
      <c r="D446">
        <v>2</v>
      </c>
      <c r="E446">
        <v>2930.5</v>
      </c>
      <c r="F446">
        <v>5</v>
      </c>
      <c r="G446">
        <v>4</v>
      </c>
      <c r="H446">
        <v>2</v>
      </c>
      <c r="I446" t="s">
        <v>11843</v>
      </c>
      <c r="J446" t="s">
        <v>11832</v>
      </c>
    </row>
    <row r="447" spans="1:10" x14ac:dyDescent="0.3">
      <c r="A447" t="s">
        <v>1158</v>
      </c>
      <c r="B447">
        <v>45740</v>
      </c>
      <c r="C447">
        <v>15</v>
      </c>
      <c r="D447">
        <v>6</v>
      </c>
      <c r="E447">
        <v>13998.398132801731</v>
      </c>
      <c r="F447">
        <v>5</v>
      </c>
      <c r="G447">
        <v>4</v>
      </c>
      <c r="H447">
        <v>4</v>
      </c>
      <c r="I447" t="s">
        <v>11849</v>
      </c>
      <c r="J447" t="s">
        <v>11836</v>
      </c>
    </row>
    <row r="448" spans="1:10" x14ac:dyDescent="0.3">
      <c r="A448" t="s">
        <v>782</v>
      </c>
      <c r="B448">
        <v>45372</v>
      </c>
      <c r="C448">
        <v>383</v>
      </c>
      <c r="D448">
        <v>4</v>
      </c>
      <c r="E448">
        <v>10839.51943229421</v>
      </c>
      <c r="F448">
        <v>3</v>
      </c>
      <c r="G448">
        <v>4</v>
      </c>
      <c r="H448">
        <v>4</v>
      </c>
      <c r="I448" t="s">
        <v>11853</v>
      </c>
      <c r="J448" t="s">
        <v>11834</v>
      </c>
    </row>
    <row r="449" spans="1:10" x14ac:dyDescent="0.3">
      <c r="A449" t="s">
        <v>2649</v>
      </c>
      <c r="B449">
        <v>45448</v>
      </c>
      <c r="C449">
        <v>307</v>
      </c>
      <c r="D449">
        <v>1</v>
      </c>
      <c r="E449">
        <v>380.21</v>
      </c>
      <c r="F449">
        <v>4</v>
      </c>
      <c r="G449">
        <v>3</v>
      </c>
      <c r="H449">
        <v>1</v>
      </c>
      <c r="I449" t="s">
        <v>11840</v>
      </c>
      <c r="J449" t="s">
        <v>11834</v>
      </c>
    </row>
    <row r="450" spans="1:10" x14ac:dyDescent="0.3">
      <c r="A450" t="s">
        <v>313</v>
      </c>
      <c r="B450">
        <v>45285</v>
      </c>
      <c r="C450">
        <v>470</v>
      </c>
      <c r="D450">
        <v>5</v>
      </c>
      <c r="E450">
        <v>14309.945993769059</v>
      </c>
      <c r="F450">
        <v>3</v>
      </c>
      <c r="G450">
        <v>4</v>
      </c>
      <c r="H450">
        <v>4</v>
      </c>
      <c r="I450" t="s">
        <v>11853</v>
      </c>
      <c r="J450" t="s">
        <v>11834</v>
      </c>
    </row>
    <row r="451" spans="1:10" x14ac:dyDescent="0.3">
      <c r="A451" t="s">
        <v>3000</v>
      </c>
      <c r="B451">
        <v>45146</v>
      </c>
      <c r="C451">
        <v>609</v>
      </c>
      <c r="D451">
        <v>1</v>
      </c>
      <c r="E451">
        <v>761.96</v>
      </c>
      <c r="F451">
        <v>2</v>
      </c>
      <c r="G451">
        <v>3</v>
      </c>
      <c r="H451">
        <v>1</v>
      </c>
      <c r="I451" t="s">
        <v>11847</v>
      </c>
      <c r="J451" t="s">
        <v>11839</v>
      </c>
    </row>
    <row r="452" spans="1:10" x14ac:dyDescent="0.3">
      <c r="A452" t="s">
        <v>2768</v>
      </c>
      <c r="B452">
        <v>45671</v>
      </c>
      <c r="C452">
        <v>84</v>
      </c>
      <c r="D452">
        <v>1</v>
      </c>
      <c r="E452">
        <v>4987.6000000000004</v>
      </c>
      <c r="F452">
        <v>5</v>
      </c>
      <c r="G452">
        <v>3</v>
      </c>
      <c r="H452">
        <v>3</v>
      </c>
      <c r="I452" t="s">
        <v>11831</v>
      </c>
      <c r="J452" t="s">
        <v>11832</v>
      </c>
    </row>
    <row r="453" spans="1:10" x14ac:dyDescent="0.3">
      <c r="A453" t="s">
        <v>9916</v>
      </c>
      <c r="B453">
        <v>45221</v>
      </c>
      <c r="C453">
        <v>534</v>
      </c>
      <c r="D453">
        <v>1</v>
      </c>
      <c r="E453">
        <v>4096.28</v>
      </c>
      <c r="F453">
        <v>2</v>
      </c>
      <c r="G453">
        <v>3</v>
      </c>
      <c r="H453">
        <v>3</v>
      </c>
      <c r="I453" t="s">
        <v>11838</v>
      </c>
      <c r="J453" t="s">
        <v>11839</v>
      </c>
    </row>
    <row r="454" spans="1:10" x14ac:dyDescent="0.3">
      <c r="A454" t="s">
        <v>11672</v>
      </c>
      <c r="B454">
        <v>45265</v>
      </c>
      <c r="C454">
        <v>490</v>
      </c>
      <c r="D454">
        <v>1</v>
      </c>
      <c r="E454">
        <v>2854.89</v>
      </c>
      <c r="F454">
        <v>3</v>
      </c>
      <c r="G454">
        <v>3</v>
      </c>
      <c r="H454">
        <v>2</v>
      </c>
      <c r="I454" t="s">
        <v>11837</v>
      </c>
      <c r="J454" t="s">
        <v>11834</v>
      </c>
    </row>
    <row r="455" spans="1:10" x14ac:dyDescent="0.3">
      <c r="A455" t="s">
        <v>7952</v>
      </c>
      <c r="B455">
        <v>45694</v>
      </c>
      <c r="C455">
        <v>61</v>
      </c>
      <c r="D455">
        <v>1</v>
      </c>
      <c r="E455">
        <v>4200.25</v>
      </c>
      <c r="F455">
        <v>5</v>
      </c>
      <c r="G455">
        <v>3</v>
      </c>
      <c r="H455">
        <v>3</v>
      </c>
      <c r="I455" t="s">
        <v>11831</v>
      </c>
      <c r="J455" t="s">
        <v>11832</v>
      </c>
    </row>
    <row r="456" spans="1:10" x14ac:dyDescent="0.3">
      <c r="A456" t="s">
        <v>9584</v>
      </c>
      <c r="B456">
        <v>45408</v>
      </c>
      <c r="C456">
        <v>347</v>
      </c>
      <c r="D456">
        <v>1</v>
      </c>
      <c r="E456">
        <v>2366.4899999999998</v>
      </c>
      <c r="F456">
        <v>3</v>
      </c>
      <c r="G456">
        <v>3</v>
      </c>
      <c r="H456">
        <v>2</v>
      </c>
      <c r="I456" t="s">
        <v>11837</v>
      </c>
      <c r="J456" t="s">
        <v>11834</v>
      </c>
    </row>
    <row r="457" spans="1:10" x14ac:dyDescent="0.3">
      <c r="A457" t="s">
        <v>357</v>
      </c>
      <c r="B457">
        <v>45363</v>
      </c>
      <c r="C457">
        <v>392</v>
      </c>
      <c r="D457">
        <v>8</v>
      </c>
      <c r="E457">
        <v>21329.735321868615</v>
      </c>
      <c r="F457">
        <v>3</v>
      </c>
      <c r="G457">
        <v>4</v>
      </c>
      <c r="H457">
        <v>4</v>
      </c>
      <c r="I457" t="s">
        <v>11853</v>
      </c>
      <c r="J457" t="s">
        <v>11834</v>
      </c>
    </row>
    <row r="458" spans="1:10" x14ac:dyDescent="0.3">
      <c r="A458" t="s">
        <v>4271</v>
      </c>
      <c r="B458">
        <v>45479</v>
      </c>
      <c r="C458">
        <v>276</v>
      </c>
      <c r="D458">
        <v>1</v>
      </c>
      <c r="E458">
        <v>3117.17</v>
      </c>
      <c r="F458">
        <v>4</v>
      </c>
      <c r="G458">
        <v>3</v>
      </c>
      <c r="H458">
        <v>2</v>
      </c>
      <c r="I458" t="s">
        <v>11842</v>
      </c>
      <c r="J458" t="s">
        <v>11834</v>
      </c>
    </row>
    <row r="459" spans="1:10" x14ac:dyDescent="0.3">
      <c r="A459" t="s">
        <v>1345</v>
      </c>
      <c r="B459">
        <v>45517</v>
      </c>
      <c r="C459">
        <v>238</v>
      </c>
      <c r="D459">
        <v>4</v>
      </c>
      <c r="E459">
        <v>9718.6108583159894</v>
      </c>
      <c r="F459">
        <v>4</v>
      </c>
      <c r="G459">
        <v>4</v>
      </c>
      <c r="H459">
        <v>4</v>
      </c>
      <c r="I459" t="s">
        <v>11835</v>
      </c>
      <c r="J459" t="s">
        <v>11836</v>
      </c>
    </row>
    <row r="460" spans="1:10" x14ac:dyDescent="0.3">
      <c r="A460" t="s">
        <v>2565</v>
      </c>
      <c r="B460">
        <v>45598</v>
      </c>
      <c r="C460">
        <v>157</v>
      </c>
      <c r="D460">
        <v>1</v>
      </c>
      <c r="E460">
        <v>783.65</v>
      </c>
      <c r="F460">
        <v>5</v>
      </c>
      <c r="G460">
        <v>3</v>
      </c>
      <c r="H460">
        <v>1</v>
      </c>
      <c r="I460" t="s">
        <v>11850</v>
      </c>
      <c r="J460" t="s">
        <v>11832</v>
      </c>
    </row>
    <row r="461" spans="1:10" x14ac:dyDescent="0.3">
      <c r="A461" t="s">
        <v>1611</v>
      </c>
      <c r="B461">
        <v>45311</v>
      </c>
      <c r="C461">
        <v>444</v>
      </c>
      <c r="D461">
        <v>4</v>
      </c>
      <c r="E461">
        <v>9682.4118228897914</v>
      </c>
      <c r="F461">
        <v>3</v>
      </c>
      <c r="G461">
        <v>4</v>
      </c>
      <c r="H461">
        <v>4</v>
      </c>
      <c r="I461" t="s">
        <v>11853</v>
      </c>
      <c r="J461" t="s">
        <v>11834</v>
      </c>
    </row>
    <row r="462" spans="1:10" x14ac:dyDescent="0.3">
      <c r="A462" t="s">
        <v>5742</v>
      </c>
      <c r="B462">
        <v>45034</v>
      </c>
      <c r="C462">
        <v>721</v>
      </c>
      <c r="D462">
        <v>1</v>
      </c>
      <c r="E462">
        <v>2205.02</v>
      </c>
      <c r="F462">
        <v>2</v>
      </c>
      <c r="G462">
        <v>3</v>
      </c>
      <c r="H462">
        <v>2</v>
      </c>
      <c r="I462" t="s">
        <v>11848</v>
      </c>
      <c r="J462" t="s">
        <v>11839</v>
      </c>
    </row>
    <row r="463" spans="1:10" x14ac:dyDescent="0.3">
      <c r="A463" t="s">
        <v>9926</v>
      </c>
      <c r="B463">
        <v>45422</v>
      </c>
      <c r="C463">
        <v>333</v>
      </c>
      <c r="D463">
        <v>1</v>
      </c>
      <c r="E463">
        <v>7.76</v>
      </c>
      <c r="F463">
        <v>4</v>
      </c>
      <c r="G463">
        <v>3</v>
      </c>
      <c r="H463">
        <v>1</v>
      </c>
      <c r="I463" t="s">
        <v>11840</v>
      </c>
      <c r="J463" t="s">
        <v>11834</v>
      </c>
    </row>
    <row r="464" spans="1:10" x14ac:dyDescent="0.3">
      <c r="A464" t="s">
        <v>6986</v>
      </c>
      <c r="B464">
        <v>45449</v>
      </c>
      <c r="C464">
        <v>306</v>
      </c>
      <c r="D464">
        <v>1</v>
      </c>
      <c r="E464">
        <v>2030.38</v>
      </c>
      <c r="F464">
        <v>4</v>
      </c>
      <c r="G464">
        <v>3</v>
      </c>
      <c r="H464">
        <v>2</v>
      </c>
      <c r="I464" t="s">
        <v>11842</v>
      </c>
      <c r="J464" t="s">
        <v>11834</v>
      </c>
    </row>
    <row r="465" spans="1:10" x14ac:dyDescent="0.3">
      <c r="A465" t="s">
        <v>3269</v>
      </c>
      <c r="B465">
        <v>45620</v>
      </c>
      <c r="C465">
        <v>135</v>
      </c>
      <c r="D465">
        <v>2</v>
      </c>
      <c r="E465">
        <v>6501.83</v>
      </c>
      <c r="F465">
        <v>5</v>
      </c>
      <c r="G465">
        <v>4</v>
      </c>
      <c r="H465">
        <v>3</v>
      </c>
      <c r="I465" t="s">
        <v>11854</v>
      </c>
      <c r="J465" t="s">
        <v>11832</v>
      </c>
    </row>
    <row r="466" spans="1:10" x14ac:dyDescent="0.3">
      <c r="A466" t="s">
        <v>2621</v>
      </c>
      <c r="B466">
        <v>45703</v>
      </c>
      <c r="C466">
        <v>52</v>
      </c>
      <c r="D466">
        <v>1</v>
      </c>
      <c r="E466">
        <v>2300.65</v>
      </c>
      <c r="F466">
        <v>5</v>
      </c>
      <c r="G466">
        <v>3</v>
      </c>
      <c r="H466">
        <v>2</v>
      </c>
      <c r="I466" t="s">
        <v>11846</v>
      </c>
      <c r="J466" t="s">
        <v>11832</v>
      </c>
    </row>
    <row r="467" spans="1:10" x14ac:dyDescent="0.3">
      <c r="A467" t="s">
        <v>1800</v>
      </c>
      <c r="B467">
        <v>45752</v>
      </c>
      <c r="C467">
        <v>3</v>
      </c>
      <c r="D467">
        <v>4</v>
      </c>
      <c r="E467">
        <v>9720.1677978830794</v>
      </c>
      <c r="F467">
        <v>5</v>
      </c>
      <c r="G467">
        <v>4</v>
      </c>
      <c r="H467">
        <v>4</v>
      </c>
      <c r="I467" t="s">
        <v>11849</v>
      </c>
      <c r="J467" t="s">
        <v>11836</v>
      </c>
    </row>
    <row r="468" spans="1:10" x14ac:dyDescent="0.3">
      <c r="A468" t="s">
        <v>9448</v>
      </c>
      <c r="B468">
        <v>45512</v>
      </c>
      <c r="C468">
        <v>243</v>
      </c>
      <c r="D468">
        <v>1</v>
      </c>
      <c r="E468">
        <v>1344.26</v>
      </c>
      <c r="F468">
        <v>4</v>
      </c>
      <c r="G468">
        <v>3</v>
      </c>
      <c r="H468">
        <v>1</v>
      </c>
      <c r="I468" t="s">
        <v>11840</v>
      </c>
      <c r="J468" t="s">
        <v>11834</v>
      </c>
    </row>
    <row r="469" spans="1:10" x14ac:dyDescent="0.3">
      <c r="A469" t="s">
        <v>5845</v>
      </c>
      <c r="B469">
        <v>45698</v>
      </c>
      <c r="C469">
        <v>57</v>
      </c>
      <c r="D469">
        <v>1</v>
      </c>
      <c r="E469">
        <v>1857.04</v>
      </c>
      <c r="F469">
        <v>5</v>
      </c>
      <c r="G469">
        <v>3</v>
      </c>
      <c r="H469">
        <v>2</v>
      </c>
      <c r="I469" t="s">
        <v>11846</v>
      </c>
      <c r="J469" t="s">
        <v>11832</v>
      </c>
    </row>
    <row r="470" spans="1:10" x14ac:dyDescent="0.3">
      <c r="A470" t="s">
        <v>4145</v>
      </c>
      <c r="B470">
        <v>45563</v>
      </c>
      <c r="C470">
        <v>192</v>
      </c>
      <c r="D470">
        <v>1</v>
      </c>
      <c r="E470">
        <v>1476.33</v>
      </c>
      <c r="F470">
        <v>4</v>
      </c>
      <c r="G470">
        <v>3</v>
      </c>
      <c r="H470">
        <v>1</v>
      </c>
      <c r="I470" t="s">
        <v>11840</v>
      </c>
      <c r="J470" t="s">
        <v>11834</v>
      </c>
    </row>
    <row r="471" spans="1:10" x14ac:dyDescent="0.3">
      <c r="A471" t="s">
        <v>5826</v>
      </c>
      <c r="B471">
        <v>45701</v>
      </c>
      <c r="C471">
        <v>54</v>
      </c>
      <c r="D471">
        <v>1</v>
      </c>
      <c r="E471">
        <v>2963.57</v>
      </c>
      <c r="F471">
        <v>5</v>
      </c>
      <c r="G471">
        <v>3</v>
      </c>
      <c r="H471">
        <v>2</v>
      </c>
      <c r="I471" t="s">
        <v>11846</v>
      </c>
      <c r="J471" t="s">
        <v>11832</v>
      </c>
    </row>
    <row r="472" spans="1:10" x14ac:dyDescent="0.3">
      <c r="A472" t="s">
        <v>541</v>
      </c>
      <c r="B472">
        <v>45581</v>
      </c>
      <c r="C472">
        <v>174</v>
      </c>
      <c r="D472">
        <v>5</v>
      </c>
      <c r="E472">
        <v>7781.3812140735899</v>
      </c>
      <c r="F472">
        <v>4</v>
      </c>
      <c r="G472">
        <v>4</v>
      </c>
      <c r="H472">
        <v>4</v>
      </c>
      <c r="I472" t="s">
        <v>11835</v>
      </c>
      <c r="J472" t="s">
        <v>11836</v>
      </c>
    </row>
    <row r="473" spans="1:10" x14ac:dyDescent="0.3">
      <c r="A473" t="s">
        <v>309</v>
      </c>
      <c r="B473">
        <v>45131</v>
      </c>
      <c r="C473">
        <v>624</v>
      </c>
      <c r="D473">
        <v>4</v>
      </c>
      <c r="E473">
        <v>11935.77274429004</v>
      </c>
      <c r="F473">
        <v>2</v>
      </c>
      <c r="G473">
        <v>4</v>
      </c>
      <c r="H473">
        <v>4</v>
      </c>
      <c r="I473" t="s">
        <v>11844</v>
      </c>
      <c r="J473" t="s">
        <v>11839</v>
      </c>
    </row>
    <row r="474" spans="1:10" x14ac:dyDescent="0.3">
      <c r="A474" t="s">
        <v>6336</v>
      </c>
      <c r="B474">
        <v>45208</v>
      </c>
      <c r="C474">
        <v>547</v>
      </c>
      <c r="D474">
        <v>1</v>
      </c>
      <c r="E474">
        <v>2012</v>
      </c>
      <c r="F474">
        <v>2</v>
      </c>
      <c r="G474">
        <v>3</v>
      </c>
      <c r="H474">
        <v>2</v>
      </c>
      <c r="I474" t="s">
        <v>11848</v>
      </c>
      <c r="J474" t="s">
        <v>11839</v>
      </c>
    </row>
    <row r="475" spans="1:10" x14ac:dyDescent="0.3">
      <c r="A475" t="s">
        <v>4869</v>
      </c>
      <c r="B475">
        <v>45749</v>
      </c>
      <c r="C475">
        <v>6</v>
      </c>
      <c r="D475">
        <v>1</v>
      </c>
      <c r="E475">
        <v>4521.63</v>
      </c>
      <c r="F475">
        <v>5</v>
      </c>
      <c r="G475">
        <v>3</v>
      </c>
      <c r="H475">
        <v>3</v>
      </c>
      <c r="I475" t="s">
        <v>11831</v>
      </c>
      <c r="J475" t="s">
        <v>11832</v>
      </c>
    </row>
    <row r="476" spans="1:10" x14ac:dyDescent="0.3">
      <c r="A476" t="s">
        <v>4928</v>
      </c>
      <c r="B476">
        <v>45355</v>
      </c>
      <c r="C476">
        <v>400</v>
      </c>
      <c r="D476">
        <v>1</v>
      </c>
      <c r="E476">
        <v>31.69</v>
      </c>
      <c r="F476">
        <v>3</v>
      </c>
      <c r="G476">
        <v>3</v>
      </c>
      <c r="H476">
        <v>1</v>
      </c>
      <c r="I476" t="s">
        <v>11841</v>
      </c>
      <c r="J476" t="s">
        <v>11834</v>
      </c>
    </row>
    <row r="477" spans="1:10" x14ac:dyDescent="0.3">
      <c r="A477" t="s">
        <v>6882</v>
      </c>
      <c r="B477">
        <v>45242</v>
      </c>
      <c r="C477">
        <v>513</v>
      </c>
      <c r="D477">
        <v>1</v>
      </c>
      <c r="E477">
        <v>1112.6099999999999</v>
      </c>
      <c r="F477">
        <v>3</v>
      </c>
      <c r="G477">
        <v>3</v>
      </c>
      <c r="H477">
        <v>1</v>
      </c>
      <c r="I477" t="s">
        <v>11841</v>
      </c>
      <c r="J477" t="s">
        <v>11834</v>
      </c>
    </row>
    <row r="478" spans="1:10" x14ac:dyDescent="0.3">
      <c r="A478" t="s">
        <v>9402</v>
      </c>
      <c r="B478">
        <v>45326</v>
      </c>
      <c r="C478">
        <v>429</v>
      </c>
      <c r="D478">
        <v>2</v>
      </c>
      <c r="E478">
        <v>6233.96</v>
      </c>
      <c r="F478">
        <v>3</v>
      </c>
      <c r="G478">
        <v>4</v>
      </c>
      <c r="H478">
        <v>3</v>
      </c>
      <c r="I478" t="s">
        <v>11852</v>
      </c>
      <c r="J478" t="s">
        <v>11834</v>
      </c>
    </row>
    <row r="479" spans="1:10" x14ac:dyDescent="0.3">
      <c r="A479" t="s">
        <v>2725</v>
      </c>
      <c r="B479">
        <v>45150</v>
      </c>
      <c r="C479">
        <v>605</v>
      </c>
      <c r="D479">
        <v>1</v>
      </c>
      <c r="E479">
        <v>331.97</v>
      </c>
      <c r="F479">
        <v>2</v>
      </c>
      <c r="G479">
        <v>3</v>
      </c>
      <c r="H479">
        <v>1</v>
      </c>
      <c r="I479" t="s">
        <v>11847</v>
      </c>
      <c r="J479" t="s">
        <v>11839</v>
      </c>
    </row>
    <row r="480" spans="1:10" x14ac:dyDescent="0.3">
      <c r="A480" t="s">
        <v>7758</v>
      </c>
      <c r="B480">
        <v>45282</v>
      </c>
      <c r="C480">
        <v>473</v>
      </c>
      <c r="D480">
        <v>1</v>
      </c>
      <c r="E480">
        <v>3572.35</v>
      </c>
      <c r="F480">
        <v>3</v>
      </c>
      <c r="G480">
        <v>3</v>
      </c>
      <c r="H480">
        <v>3</v>
      </c>
      <c r="I480" t="s">
        <v>11845</v>
      </c>
      <c r="J480" t="s">
        <v>11834</v>
      </c>
    </row>
    <row r="481" spans="1:10" x14ac:dyDescent="0.3">
      <c r="A481" t="s">
        <v>8302</v>
      </c>
      <c r="B481">
        <v>45650</v>
      </c>
      <c r="C481">
        <v>105</v>
      </c>
      <c r="D481">
        <v>1</v>
      </c>
      <c r="E481">
        <v>3686.87</v>
      </c>
      <c r="F481">
        <v>5</v>
      </c>
      <c r="G481">
        <v>3</v>
      </c>
      <c r="H481">
        <v>3</v>
      </c>
      <c r="I481" t="s">
        <v>11831</v>
      </c>
      <c r="J481" t="s">
        <v>11832</v>
      </c>
    </row>
    <row r="482" spans="1:10" x14ac:dyDescent="0.3">
      <c r="A482" t="s">
        <v>208</v>
      </c>
      <c r="B482">
        <v>45703</v>
      </c>
      <c r="C482">
        <v>52</v>
      </c>
      <c r="D482">
        <v>5</v>
      </c>
      <c r="E482">
        <v>11569.891507314371</v>
      </c>
      <c r="F482">
        <v>5</v>
      </c>
      <c r="G482">
        <v>4</v>
      </c>
      <c r="H482">
        <v>4</v>
      </c>
      <c r="I482" t="s">
        <v>11849</v>
      </c>
      <c r="J482" t="s">
        <v>11836</v>
      </c>
    </row>
    <row r="483" spans="1:10" x14ac:dyDescent="0.3">
      <c r="A483" t="s">
        <v>9744</v>
      </c>
      <c r="B483">
        <v>45170</v>
      </c>
      <c r="C483">
        <v>585</v>
      </c>
      <c r="D483">
        <v>1</v>
      </c>
      <c r="E483">
        <v>2382.9</v>
      </c>
      <c r="F483">
        <v>2</v>
      </c>
      <c r="G483">
        <v>3</v>
      </c>
      <c r="H483">
        <v>2</v>
      </c>
      <c r="I483" t="s">
        <v>11848</v>
      </c>
      <c r="J483" t="s">
        <v>11839</v>
      </c>
    </row>
    <row r="484" spans="1:10" x14ac:dyDescent="0.3">
      <c r="A484" t="s">
        <v>1024</v>
      </c>
      <c r="B484">
        <v>45189</v>
      </c>
      <c r="C484">
        <v>566</v>
      </c>
      <c r="D484">
        <v>4</v>
      </c>
      <c r="E484">
        <v>8092.5276505148304</v>
      </c>
      <c r="F484">
        <v>2</v>
      </c>
      <c r="G484">
        <v>4</v>
      </c>
      <c r="H484">
        <v>4</v>
      </c>
      <c r="I484" t="s">
        <v>11844</v>
      </c>
      <c r="J484" t="s">
        <v>11839</v>
      </c>
    </row>
    <row r="485" spans="1:10" x14ac:dyDescent="0.3">
      <c r="A485" t="s">
        <v>8327</v>
      </c>
      <c r="B485">
        <v>45424</v>
      </c>
      <c r="C485">
        <v>331</v>
      </c>
      <c r="D485">
        <v>1</v>
      </c>
      <c r="E485">
        <v>820.77</v>
      </c>
      <c r="F485">
        <v>4</v>
      </c>
      <c r="G485">
        <v>3</v>
      </c>
      <c r="H485">
        <v>1</v>
      </c>
      <c r="I485" t="s">
        <v>11840</v>
      </c>
      <c r="J485" t="s">
        <v>11834</v>
      </c>
    </row>
    <row r="486" spans="1:10" x14ac:dyDescent="0.3">
      <c r="A486" t="s">
        <v>7716</v>
      </c>
      <c r="B486">
        <v>45659</v>
      </c>
      <c r="C486">
        <v>96</v>
      </c>
      <c r="D486">
        <v>2</v>
      </c>
      <c r="E486">
        <v>3830.68</v>
      </c>
      <c r="F486">
        <v>5</v>
      </c>
      <c r="G486">
        <v>4</v>
      </c>
      <c r="H486">
        <v>3</v>
      </c>
      <c r="I486" t="s">
        <v>11854</v>
      </c>
      <c r="J486" t="s">
        <v>11832</v>
      </c>
    </row>
    <row r="487" spans="1:10" x14ac:dyDescent="0.3">
      <c r="A487" t="s">
        <v>2944</v>
      </c>
      <c r="B487">
        <v>45730</v>
      </c>
      <c r="C487">
        <v>25</v>
      </c>
      <c r="D487">
        <v>1</v>
      </c>
      <c r="E487">
        <v>3470.21</v>
      </c>
      <c r="F487">
        <v>5</v>
      </c>
      <c r="G487">
        <v>3</v>
      </c>
      <c r="H487">
        <v>2</v>
      </c>
      <c r="I487" t="s">
        <v>11846</v>
      </c>
      <c r="J487" t="s">
        <v>11832</v>
      </c>
    </row>
    <row r="488" spans="1:10" x14ac:dyDescent="0.3">
      <c r="A488" t="s">
        <v>11587</v>
      </c>
      <c r="B488">
        <v>45382</v>
      </c>
      <c r="C488">
        <v>373</v>
      </c>
      <c r="D488">
        <v>1</v>
      </c>
      <c r="E488">
        <v>301.52999999999997</v>
      </c>
      <c r="F488">
        <v>3</v>
      </c>
      <c r="G488">
        <v>3</v>
      </c>
      <c r="H488">
        <v>1</v>
      </c>
      <c r="I488" t="s">
        <v>11841</v>
      </c>
      <c r="J488" t="s">
        <v>11834</v>
      </c>
    </row>
    <row r="489" spans="1:10" x14ac:dyDescent="0.3">
      <c r="A489" t="s">
        <v>6437</v>
      </c>
      <c r="B489">
        <v>45370</v>
      </c>
      <c r="C489">
        <v>385</v>
      </c>
      <c r="D489">
        <v>1</v>
      </c>
      <c r="E489">
        <v>1100.75</v>
      </c>
      <c r="F489">
        <v>3</v>
      </c>
      <c r="G489">
        <v>3</v>
      </c>
      <c r="H489">
        <v>1</v>
      </c>
      <c r="I489" t="s">
        <v>11841</v>
      </c>
      <c r="J489" t="s">
        <v>11834</v>
      </c>
    </row>
    <row r="490" spans="1:10" x14ac:dyDescent="0.3">
      <c r="A490" t="s">
        <v>228</v>
      </c>
      <c r="B490">
        <v>45295</v>
      </c>
      <c r="C490">
        <v>460</v>
      </c>
      <c r="D490">
        <v>5</v>
      </c>
      <c r="E490">
        <v>12873.71775470952</v>
      </c>
      <c r="F490">
        <v>3</v>
      </c>
      <c r="G490">
        <v>4</v>
      </c>
      <c r="H490">
        <v>4</v>
      </c>
      <c r="I490" t="s">
        <v>11853</v>
      </c>
      <c r="J490" t="s">
        <v>11834</v>
      </c>
    </row>
    <row r="491" spans="1:10" x14ac:dyDescent="0.3">
      <c r="A491" t="s">
        <v>2873</v>
      </c>
      <c r="B491">
        <v>45667</v>
      </c>
      <c r="C491">
        <v>88</v>
      </c>
      <c r="D491">
        <v>1</v>
      </c>
      <c r="E491">
        <v>896.75</v>
      </c>
      <c r="F491">
        <v>5</v>
      </c>
      <c r="G491">
        <v>3</v>
      </c>
      <c r="H491">
        <v>1</v>
      </c>
      <c r="I491" t="s">
        <v>11850</v>
      </c>
      <c r="J491" t="s">
        <v>11832</v>
      </c>
    </row>
    <row r="492" spans="1:10" x14ac:dyDescent="0.3">
      <c r="A492" t="s">
        <v>7363</v>
      </c>
      <c r="B492">
        <v>45213</v>
      </c>
      <c r="C492">
        <v>542</v>
      </c>
      <c r="D492">
        <v>1</v>
      </c>
      <c r="E492">
        <v>1202.6199999999999</v>
      </c>
      <c r="F492">
        <v>2</v>
      </c>
      <c r="G492">
        <v>3</v>
      </c>
      <c r="H492">
        <v>1</v>
      </c>
      <c r="I492" t="s">
        <v>11847</v>
      </c>
      <c r="J492" t="s">
        <v>11839</v>
      </c>
    </row>
    <row r="493" spans="1:10" x14ac:dyDescent="0.3">
      <c r="A493" t="s">
        <v>1891</v>
      </c>
      <c r="B493">
        <v>45131</v>
      </c>
      <c r="C493">
        <v>624</v>
      </c>
      <c r="D493">
        <v>4</v>
      </c>
      <c r="E493">
        <v>10304.78253590068</v>
      </c>
      <c r="F493">
        <v>2</v>
      </c>
      <c r="G493">
        <v>4</v>
      </c>
      <c r="H493">
        <v>4</v>
      </c>
      <c r="I493" t="s">
        <v>11844</v>
      </c>
      <c r="J493" t="s">
        <v>11839</v>
      </c>
    </row>
    <row r="494" spans="1:10" x14ac:dyDescent="0.3">
      <c r="A494" t="s">
        <v>8461</v>
      </c>
      <c r="B494">
        <v>45645</v>
      </c>
      <c r="C494">
        <v>110</v>
      </c>
      <c r="D494">
        <v>2</v>
      </c>
      <c r="E494">
        <v>6639.03</v>
      </c>
      <c r="F494">
        <v>5</v>
      </c>
      <c r="G494">
        <v>4</v>
      </c>
      <c r="H494">
        <v>3</v>
      </c>
      <c r="I494" t="s">
        <v>11854</v>
      </c>
      <c r="J494" t="s">
        <v>11832</v>
      </c>
    </row>
    <row r="495" spans="1:10" x14ac:dyDescent="0.3">
      <c r="A495" t="s">
        <v>11049</v>
      </c>
      <c r="B495">
        <v>45613</v>
      </c>
      <c r="C495">
        <v>142</v>
      </c>
      <c r="D495">
        <v>1</v>
      </c>
      <c r="E495">
        <v>4885.76</v>
      </c>
      <c r="F495">
        <v>5</v>
      </c>
      <c r="G495">
        <v>3</v>
      </c>
      <c r="H495">
        <v>3</v>
      </c>
      <c r="I495" t="s">
        <v>11831</v>
      </c>
      <c r="J495" t="s">
        <v>11832</v>
      </c>
    </row>
    <row r="496" spans="1:10" x14ac:dyDescent="0.3">
      <c r="A496" t="s">
        <v>8063</v>
      </c>
      <c r="B496">
        <v>45607</v>
      </c>
      <c r="C496">
        <v>148</v>
      </c>
      <c r="D496">
        <v>1</v>
      </c>
      <c r="E496">
        <v>1304.68</v>
      </c>
      <c r="F496">
        <v>5</v>
      </c>
      <c r="G496">
        <v>3</v>
      </c>
      <c r="H496">
        <v>1</v>
      </c>
      <c r="I496" t="s">
        <v>11850</v>
      </c>
      <c r="J496" t="s">
        <v>11832</v>
      </c>
    </row>
    <row r="497" spans="1:10" x14ac:dyDescent="0.3">
      <c r="A497" t="s">
        <v>1028</v>
      </c>
      <c r="B497">
        <v>45112</v>
      </c>
      <c r="C497">
        <v>643</v>
      </c>
      <c r="D497">
        <v>4</v>
      </c>
      <c r="E497">
        <v>9975.9208999938601</v>
      </c>
      <c r="F497">
        <v>2</v>
      </c>
      <c r="G497">
        <v>4</v>
      </c>
      <c r="H497">
        <v>4</v>
      </c>
      <c r="I497" t="s">
        <v>11844</v>
      </c>
      <c r="J497" t="s">
        <v>11839</v>
      </c>
    </row>
    <row r="498" spans="1:10" x14ac:dyDescent="0.3">
      <c r="A498" t="s">
        <v>296</v>
      </c>
      <c r="B498">
        <v>45178</v>
      </c>
      <c r="C498">
        <v>577</v>
      </c>
      <c r="D498">
        <v>4</v>
      </c>
      <c r="E498">
        <v>7261.5129958529697</v>
      </c>
      <c r="F498">
        <v>2</v>
      </c>
      <c r="G498">
        <v>4</v>
      </c>
      <c r="H498">
        <v>4</v>
      </c>
      <c r="I498" t="s">
        <v>11844</v>
      </c>
      <c r="J498" t="s">
        <v>11839</v>
      </c>
    </row>
    <row r="499" spans="1:10" x14ac:dyDescent="0.3">
      <c r="A499" t="s">
        <v>10545</v>
      </c>
      <c r="B499">
        <v>45624</v>
      </c>
      <c r="C499">
        <v>131</v>
      </c>
      <c r="D499">
        <v>1</v>
      </c>
      <c r="E499">
        <v>2185.92</v>
      </c>
      <c r="F499">
        <v>5</v>
      </c>
      <c r="G499">
        <v>3</v>
      </c>
      <c r="H499">
        <v>2</v>
      </c>
      <c r="I499" t="s">
        <v>11846</v>
      </c>
      <c r="J499" t="s">
        <v>11832</v>
      </c>
    </row>
    <row r="500" spans="1:10" x14ac:dyDescent="0.3">
      <c r="A500" t="s">
        <v>8732</v>
      </c>
      <c r="B500">
        <v>45584</v>
      </c>
      <c r="C500">
        <v>171</v>
      </c>
      <c r="D500">
        <v>2</v>
      </c>
      <c r="E500">
        <v>8602.73</v>
      </c>
      <c r="F500">
        <v>4</v>
      </c>
      <c r="G500">
        <v>4</v>
      </c>
      <c r="H500">
        <v>4</v>
      </c>
      <c r="I500" t="s">
        <v>11835</v>
      </c>
      <c r="J500" t="s">
        <v>11836</v>
      </c>
    </row>
    <row r="501" spans="1:10" x14ac:dyDescent="0.3">
      <c r="A501" t="s">
        <v>9612</v>
      </c>
      <c r="B501">
        <v>45637</v>
      </c>
      <c r="C501">
        <v>118</v>
      </c>
      <c r="D501">
        <v>1</v>
      </c>
      <c r="E501">
        <v>3579.8</v>
      </c>
      <c r="F501">
        <v>5</v>
      </c>
      <c r="G501">
        <v>3</v>
      </c>
      <c r="H501">
        <v>3</v>
      </c>
      <c r="I501" t="s">
        <v>11831</v>
      </c>
      <c r="J501" t="s">
        <v>11832</v>
      </c>
    </row>
    <row r="502" spans="1:10" x14ac:dyDescent="0.3">
      <c r="A502" t="s">
        <v>2820</v>
      </c>
      <c r="B502">
        <v>45608</v>
      </c>
      <c r="C502">
        <v>147</v>
      </c>
      <c r="D502">
        <v>1</v>
      </c>
      <c r="E502">
        <v>3604.14</v>
      </c>
      <c r="F502">
        <v>5</v>
      </c>
      <c r="G502">
        <v>3</v>
      </c>
      <c r="H502">
        <v>3</v>
      </c>
      <c r="I502" t="s">
        <v>11831</v>
      </c>
      <c r="J502" t="s">
        <v>11832</v>
      </c>
    </row>
    <row r="503" spans="1:10" x14ac:dyDescent="0.3">
      <c r="A503" t="s">
        <v>11624</v>
      </c>
      <c r="B503">
        <v>45605</v>
      </c>
      <c r="C503">
        <v>150</v>
      </c>
      <c r="D503">
        <v>1</v>
      </c>
      <c r="E503">
        <v>2091.33</v>
      </c>
      <c r="F503">
        <v>5</v>
      </c>
      <c r="G503">
        <v>3</v>
      </c>
      <c r="H503">
        <v>2</v>
      </c>
      <c r="I503" t="s">
        <v>11846</v>
      </c>
      <c r="J503" t="s">
        <v>11832</v>
      </c>
    </row>
    <row r="504" spans="1:10" x14ac:dyDescent="0.3">
      <c r="A504" t="s">
        <v>10519</v>
      </c>
      <c r="B504">
        <v>45586</v>
      </c>
      <c r="C504">
        <v>169</v>
      </c>
      <c r="D504">
        <v>1</v>
      </c>
      <c r="E504">
        <v>2243.52</v>
      </c>
      <c r="F504">
        <v>4</v>
      </c>
      <c r="G504">
        <v>3</v>
      </c>
      <c r="H504">
        <v>2</v>
      </c>
      <c r="I504" t="s">
        <v>11842</v>
      </c>
      <c r="J504" t="s">
        <v>11834</v>
      </c>
    </row>
    <row r="505" spans="1:10" x14ac:dyDescent="0.3">
      <c r="A505" t="s">
        <v>2513</v>
      </c>
      <c r="B505">
        <v>45413</v>
      </c>
      <c r="C505">
        <v>342</v>
      </c>
      <c r="D505">
        <v>4</v>
      </c>
      <c r="E505">
        <v>7880.1859535868807</v>
      </c>
      <c r="F505">
        <v>3</v>
      </c>
      <c r="G505">
        <v>4</v>
      </c>
      <c r="H505">
        <v>4</v>
      </c>
      <c r="I505" t="s">
        <v>11853</v>
      </c>
      <c r="J505" t="s">
        <v>11834</v>
      </c>
    </row>
    <row r="506" spans="1:10" x14ac:dyDescent="0.3">
      <c r="A506" t="s">
        <v>6848</v>
      </c>
      <c r="B506">
        <v>45282</v>
      </c>
      <c r="C506">
        <v>473</v>
      </c>
      <c r="D506">
        <v>1</v>
      </c>
      <c r="E506">
        <v>3682.72</v>
      </c>
      <c r="F506">
        <v>3</v>
      </c>
      <c r="G506">
        <v>3</v>
      </c>
      <c r="H506">
        <v>3</v>
      </c>
      <c r="I506" t="s">
        <v>11845</v>
      </c>
      <c r="J506" t="s">
        <v>11834</v>
      </c>
    </row>
    <row r="507" spans="1:10" x14ac:dyDescent="0.3">
      <c r="A507" t="s">
        <v>2553</v>
      </c>
      <c r="B507">
        <v>45718</v>
      </c>
      <c r="C507">
        <v>37</v>
      </c>
      <c r="D507">
        <v>5</v>
      </c>
      <c r="E507">
        <v>13033.578448377149</v>
      </c>
      <c r="F507">
        <v>5</v>
      </c>
      <c r="G507">
        <v>4</v>
      </c>
      <c r="H507">
        <v>4</v>
      </c>
      <c r="I507" t="s">
        <v>11849</v>
      </c>
      <c r="J507" t="s">
        <v>11836</v>
      </c>
    </row>
    <row r="508" spans="1:10" x14ac:dyDescent="0.3">
      <c r="A508" t="s">
        <v>2561</v>
      </c>
      <c r="B508">
        <v>45223</v>
      </c>
      <c r="C508">
        <v>532</v>
      </c>
      <c r="D508">
        <v>1</v>
      </c>
      <c r="E508">
        <v>2985.44</v>
      </c>
      <c r="F508">
        <v>2</v>
      </c>
      <c r="G508">
        <v>3</v>
      </c>
      <c r="H508">
        <v>2</v>
      </c>
      <c r="I508" t="s">
        <v>11848</v>
      </c>
      <c r="J508" t="s">
        <v>11839</v>
      </c>
    </row>
    <row r="509" spans="1:10" x14ac:dyDescent="0.3">
      <c r="A509" t="s">
        <v>2892</v>
      </c>
      <c r="B509">
        <v>45754</v>
      </c>
      <c r="C509">
        <v>1</v>
      </c>
      <c r="D509">
        <v>1</v>
      </c>
      <c r="E509">
        <v>2089.3200000000002</v>
      </c>
      <c r="F509">
        <v>5</v>
      </c>
      <c r="G509">
        <v>3</v>
      </c>
      <c r="H509">
        <v>2</v>
      </c>
      <c r="I509" t="s">
        <v>11846</v>
      </c>
      <c r="J509" t="s">
        <v>11832</v>
      </c>
    </row>
    <row r="510" spans="1:10" x14ac:dyDescent="0.3">
      <c r="A510" t="s">
        <v>7348</v>
      </c>
      <c r="B510">
        <v>45120</v>
      </c>
      <c r="C510">
        <v>635</v>
      </c>
      <c r="D510">
        <v>1</v>
      </c>
      <c r="E510">
        <v>4947.34</v>
      </c>
      <c r="F510">
        <v>2</v>
      </c>
      <c r="G510">
        <v>3</v>
      </c>
      <c r="H510">
        <v>3</v>
      </c>
      <c r="I510" t="s">
        <v>11838</v>
      </c>
      <c r="J510" t="s">
        <v>11839</v>
      </c>
    </row>
    <row r="511" spans="1:10" x14ac:dyDescent="0.3">
      <c r="A511" t="s">
        <v>2819</v>
      </c>
      <c r="B511">
        <v>45592</v>
      </c>
      <c r="C511">
        <v>163</v>
      </c>
      <c r="D511">
        <v>1</v>
      </c>
      <c r="E511">
        <v>2417.14</v>
      </c>
      <c r="F511">
        <v>4</v>
      </c>
      <c r="G511">
        <v>3</v>
      </c>
      <c r="H511">
        <v>2</v>
      </c>
      <c r="I511" t="s">
        <v>11842</v>
      </c>
      <c r="J511" t="s">
        <v>11834</v>
      </c>
    </row>
    <row r="512" spans="1:10" x14ac:dyDescent="0.3">
      <c r="A512" t="s">
        <v>5991</v>
      </c>
      <c r="B512">
        <v>45697</v>
      </c>
      <c r="C512">
        <v>58</v>
      </c>
      <c r="D512">
        <v>1</v>
      </c>
      <c r="E512">
        <v>3533.14</v>
      </c>
      <c r="F512">
        <v>5</v>
      </c>
      <c r="G512">
        <v>3</v>
      </c>
      <c r="H512">
        <v>3</v>
      </c>
      <c r="I512" t="s">
        <v>11831</v>
      </c>
      <c r="J512" t="s">
        <v>11832</v>
      </c>
    </row>
    <row r="513" spans="1:10" x14ac:dyDescent="0.3">
      <c r="A513" t="s">
        <v>8876</v>
      </c>
      <c r="B513">
        <v>45453</v>
      </c>
      <c r="C513">
        <v>302</v>
      </c>
      <c r="D513">
        <v>1</v>
      </c>
      <c r="E513">
        <v>3471.32</v>
      </c>
      <c r="F513">
        <v>4</v>
      </c>
      <c r="G513">
        <v>3</v>
      </c>
      <c r="H513">
        <v>2</v>
      </c>
      <c r="I513" t="s">
        <v>11842</v>
      </c>
      <c r="J513" t="s">
        <v>11834</v>
      </c>
    </row>
    <row r="514" spans="1:10" x14ac:dyDescent="0.3">
      <c r="A514" t="s">
        <v>1435</v>
      </c>
      <c r="B514">
        <v>45463</v>
      </c>
      <c r="C514">
        <v>292</v>
      </c>
      <c r="D514">
        <v>5</v>
      </c>
      <c r="E514">
        <v>9808.3155963335903</v>
      </c>
      <c r="F514">
        <v>4</v>
      </c>
      <c r="G514">
        <v>4</v>
      </c>
      <c r="H514">
        <v>4</v>
      </c>
      <c r="I514" t="s">
        <v>11835</v>
      </c>
      <c r="J514" t="s">
        <v>11836</v>
      </c>
    </row>
    <row r="515" spans="1:10" x14ac:dyDescent="0.3">
      <c r="A515" t="s">
        <v>2817</v>
      </c>
      <c r="B515">
        <v>45339</v>
      </c>
      <c r="C515">
        <v>416</v>
      </c>
      <c r="D515">
        <v>1</v>
      </c>
      <c r="E515">
        <v>2955.95</v>
      </c>
      <c r="F515">
        <v>3</v>
      </c>
      <c r="G515">
        <v>3</v>
      </c>
      <c r="H515">
        <v>2</v>
      </c>
      <c r="I515" t="s">
        <v>11837</v>
      </c>
      <c r="J515" t="s">
        <v>11834</v>
      </c>
    </row>
    <row r="516" spans="1:10" x14ac:dyDescent="0.3">
      <c r="A516" t="s">
        <v>11057</v>
      </c>
      <c r="B516">
        <v>45636</v>
      </c>
      <c r="C516">
        <v>119</v>
      </c>
      <c r="D516">
        <v>1</v>
      </c>
      <c r="E516">
        <v>4233.37</v>
      </c>
      <c r="F516">
        <v>5</v>
      </c>
      <c r="G516">
        <v>3</v>
      </c>
      <c r="H516">
        <v>3</v>
      </c>
      <c r="I516" t="s">
        <v>11831</v>
      </c>
      <c r="J516" t="s">
        <v>11832</v>
      </c>
    </row>
    <row r="517" spans="1:10" x14ac:dyDescent="0.3">
      <c r="A517" t="s">
        <v>5152</v>
      </c>
      <c r="B517">
        <v>45205</v>
      </c>
      <c r="C517">
        <v>550</v>
      </c>
      <c r="D517">
        <v>1</v>
      </c>
      <c r="E517">
        <v>3191.93</v>
      </c>
      <c r="F517">
        <v>2</v>
      </c>
      <c r="G517">
        <v>3</v>
      </c>
      <c r="H517">
        <v>2</v>
      </c>
      <c r="I517" t="s">
        <v>11848</v>
      </c>
      <c r="J517" t="s">
        <v>11839</v>
      </c>
    </row>
    <row r="518" spans="1:10" x14ac:dyDescent="0.3">
      <c r="A518" t="s">
        <v>2795</v>
      </c>
      <c r="B518">
        <v>45118</v>
      </c>
      <c r="C518">
        <v>637</v>
      </c>
      <c r="D518">
        <v>1</v>
      </c>
      <c r="E518">
        <v>2186.09</v>
      </c>
      <c r="F518">
        <v>2</v>
      </c>
      <c r="G518">
        <v>3</v>
      </c>
      <c r="H518">
        <v>2</v>
      </c>
      <c r="I518" t="s">
        <v>11848</v>
      </c>
      <c r="J518" t="s">
        <v>11839</v>
      </c>
    </row>
    <row r="519" spans="1:10" x14ac:dyDescent="0.3">
      <c r="A519" t="s">
        <v>1044</v>
      </c>
      <c r="B519">
        <v>45732</v>
      </c>
      <c r="C519">
        <v>23</v>
      </c>
      <c r="D519">
        <v>4</v>
      </c>
      <c r="E519">
        <v>9953.0138979099811</v>
      </c>
      <c r="F519">
        <v>5</v>
      </c>
      <c r="G519">
        <v>4</v>
      </c>
      <c r="H519">
        <v>4</v>
      </c>
      <c r="I519" t="s">
        <v>11849</v>
      </c>
      <c r="J519" t="s">
        <v>11836</v>
      </c>
    </row>
    <row r="520" spans="1:10" x14ac:dyDescent="0.3">
      <c r="A520" t="s">
        <v>1458</v>
      </c>
      <c r="B520">
        <v>45541</v>
      </c>
      <c r="C520">
        <v>214</v>
      </c>
      <c r="D520">
        <v>4</v>
      </c>
      <c r="E520">
        <v>7865.2850932077708</v>
      </c>
      <c r="F520">
        <v>4</v>
      </c>
      <c r="G520">
        <v>4</v>
      </c>
      <c r="H520">
        <v>4</v>
      </c>
      <c r="I520" t="s">
        <v>11835</v>
      </c>
      <c r="J520" t="s">
        <v>11836</v>
      </c>
    </row>
    <row r="521" spans="1:10" x14ac:dyDescent="0.3">
      <c r="A521" t="s">
        <v>2800</v>
      </c>
      <c r="B521">
        <v>45502</v>
      </c>
      <c r="C521">
        <v>253</v>
      </c>
      <c r="D521">
        <v>1</v>
      </c>
      <c r="E521">
        <v>4856.13</v>
      </c>
      <c r="F521">
        <v>4</v>
      </c>
      <c r="G521">
        <v>3</v>
      </c>
      <c r="H521">
        <v>3</v>
      </c>
      <c r="I521" t="s">
        <v>11833</v>
      </c>
      <c r="J521" t="s">
        <v>11834</v>
      </c>
    </row>
    <row r="522" spans="1:10" x14ac:dyDescent="0.3">
      <c r="A522" t="s">
        <v>2336</v>
      </c>
      <c r="B522">
        <v>45137</v>
      </c>
      <c r="C522">
        <v>618</v>
      </c>
      <c r="D522">
        <v>4</v>
      </c>
      <c r="E522">
        <v>11383.459727030689</v>
      </c>
      <c r="F522">
        <v>2</v>
      </c>
      <c r="G522">
        <v>4</v>
      </c>
      <c r="H522">
        <v>4</v>
      </c>
      <c r="I522" t="s">
        <v>11844</v>
      </c>
      <c r="J522" t="s">
        <v>11839</v>
      </c>
    </row>
    <row r="523" spans="1:10" x14ac:dyDescent="0.3">
      <c r="A523" t="s">
        <v>7639</v>
      </c>
      <c r="B523">
        <v>45675</v>
      </c>
      <c r="C523">
        <v>80</v>
      </c>
      <c r="D523">
        <v>1</v>
      </c>
      <c r="E523">
        <v>1358.29</v>
      </c>
      <c r="F523">
        <v>5</v>
      </c>
      <c r="G523">
        <v>3</v>
      </c>
      <c r="H523">
        <v>1</v>
      </c>
      <c r="I523" t="s">
        <v>11850</v>
      </c>
      <c r="J523" t="s">
        <v>11832</v>
      </c>
    </row>
    <row r="524" spans="1:10" x14ac:dyDescent="0.3">
      <c r="A524" t="s">
        <v>1634</v>
      </c>
      <c r="B524">
        <v>45643</v>
      </c>
      <c r="C524">
        <v>112</v>
      </c>
      <c r="D524">
        <v>4</v>
      </c>
      <c r="E524">
        <v>11973.071319763971</v>
      </c>
      <c r="F524">
        <v>5</v>
      </c>
      <c r="G524">
        <v>4</v>
      </c>
      <c r="H524">
        <v>4</v>
      </c>
      <c r="I524" t="s">
        <v>11849</v>
      </c>
      <c r="J524" t="s">
        <v>11836</v>
      </c>
    </row>
    <row r="525" spans="1:10" x14ac:dyDescent="0.3">
      <c r="A525" t="s">
        <v>2883</v>
      </c>
      <c r="B525">
        <v>45254</v>
      </c>
      <c r="C525">
        <v>501</v>
      </c>
      <c r="D525">
        <v>1</v>
      </c>
      <c r="E525">
        <v>1300</v>
      </c>
      <c r="F525">
        <v>3</v>
      </c>
      <c r="G525">
        <v>3</v>
      </c>
      <c r="H525">
        <v>1</v>
      </c>
      <c r="I525" t="s">
        <v>11841</v>
      </c>
      <c r="J525" t="s">
        <v>11834</v>
      </c>
    </row>
    <row r="526" spans="1:10" x14ac:dyDescent="0.3">
      <c r="A526" t="s">
        <v>10600</v>
      </c>
      <c r="B526">
        <v>45637</v>
      </c>
      <c r="C526">
        <v>118</v>
      </c>
      <c r="D526">
        <v>1</v>
      </c>
      <c r="E526">
        <v>1643.22</v>
      </c>
      <c r="F526">
        <v>5</v>
      </c>
      <c r="G526">
        <v>3</v>
      </c>
      <c r="H526">
        <v>1</v>
      </c>
      <c r="I526" t="s">
        <v>11850</v>
      </c>
      <c r="J526" t="s">
        <v>11832</v>
      </c>
    </row>
    <row r="527" spans="1:10" x14ac:dyDescent="0.3">
      <c r="A527" t="s">
        <v>2152</v>
      </c>
      <c r="B527">
        <v>45298</v>
      </c>
      <c r="C527">
        <v>457</v>
      </c>
      <c r="D527">
        <v>4</v>
      </c>
      <c r="E527">
        <v>9902.5570015164503</v>
      </c>
      <c r="F527">
        <v>3</v>
      </c>
      <c r="G527">
        <v>4</v>
      </c>
      <c r="H527">
        <v>4</v>
      </c>
      <c r="I527" t="s">
        <v>11853</v>
      </c>
      <c r="J527" t="s">
        <v>11834</v>
      </c>
    </row>
    <row r="528" spans="1:10" x14ac:dyDescent="0.3">
      <c r="A528" t="s">
        <v>385</v>
      </c>
      <c r="B528">
        <v>45595</v>
      </c>
      <c r="C528">
        <v>160</v>
      </c>
      <c r="D528">
        <v>4</v>
      </c>
      <c r="E528">
        <v>7394.6944843915498</v>
      </c>
      <c r="F528">
        <v>5</v>
      </c>
      <c r="G528">
        <v>4</v>
      </c>
      <c r="H528">
        <v>4</v>
      </c>
      <c r="I528" t="s">
        <v>11849</v>
      </c>
      <c r="J528" t="s">
        <v>11836</v>
      </c>
    </row>
    <row r="529" spans="1:10" x14ac:dyDescent="0.3">
      <c r="A529" t="s">
        <v>8049</v>
      </c>
      <c r="B529">
        <v>45694</v>
      </c>
      <c r="C529">
        <v>61</v>
      </c>
      <c r="D529">
        <v>2</v>
      </c>
      <c r="E529">
        <v>7047.7800000000007</v>
      </c>
      <c r="F529">
        <v>5</v>
      </c>
      <c r="G529">
        <v>4</v>
      </c>
      <c r="H529">
        <v>4</v>
      </c>
      <c r="I529" t="s">
        <v>11849</v>
      </c>
      <c r="J529" t="s">
        <v>11836</v>
      </c>
    </row>
    <row r="530" spans="1:10" x14ac:dyDescent="0.3">
      <c r="A530" t="s">
        <v>6429</v>
      </c>
      <c r="B530">
        <v>45185</v>
      </c>
      <c r="C530">
        <v>570</v>
      </c>
      <c r="D530">
        <v>1</v>
      </c>
      <c r="E530">
        <v>1772.53</v>
      </c>
      <c r="F530">
        <v>2</v>
      </c>
      <c r="G530">
        <v>3</v>
      </c>
      <c r="H530">
        <v>2</v>
      </c>
      <c r="I530" t="s">
        <v>11848</v>
      </c>
      <c r="J530" t="s">
        <v>11839</v>
      </c>
    </row>
    <row r="531" spans="1:10" x14ac:dyDescent="0.3">
      <c r="A531" t="s">
        <v>3013</v>
      </c>
      <c r="B531">
        <v>45318</v>
      </c>
      <c r="C531">
        <v>437</v>
      </c>
      <c r="D531">
        <v>1</v>
      </c>
      <c r="E531">
        <v>830.02</v>
      </c>
      <c r="F531">
        <v>3</v>
      </c>
      <c r="G531">
        <v>3</v>
      </c>
      <c r="H531">
        <v>1</v>
      </c>
      <c r="I531" t="s">
        <v>11841</v>
      </c>
      <c r="J531" t="s">
        <v>11834</v>
      </c>
    </row>
    <row r="532" spans="1:10" x14ac:dyDescent="0.3">
      <c r="A532" t="s">
        <v>6359</v>
      </c>
      <c r="B532">
        <v>45346</v>
      </c>
      <c r="C532">
        <v>409</v>
      </c>
      <c r="D532">
        <v>1</v>
      </c>
      <c r="E532">
        <v>1813.43</v>
      </c>
      <c r="F532">
        <v>3</v>
      </c>
      <c r="G532">
        <v>3</v>
      </c>
      <c r="H532">
        <v>2</v>
      </c>
      <c r="I532" t="s">
        <v>11837</v>
      </c>
      <c r="J532" t="s">
        <v>11834</v>
      </c>
    </row>
    <row r="533" spans="1:10" x14ac:dyDescent="0.3">
      <c r="A533" t="s">
        <v>9308</v>
      </c>
      <c r="B533">
        <v>45409</v>
      </c>
      <c r="C533">
        <v>346</v>
      </c>
      <c r="D533">
        <v>1</v>
      </c>
      <c r="E533">
        <v>4312.72</v>
      </c>
      <c r="F533">
        <v>3</v>
      </c>
      <c r="G533">
        <v>3</v>
      </c>
      <c r="H533">
        <v>3</v>
      </c>
      <c r="I533" t="s">
        <v>11845</v>
      </c>
      <c r="J533" t="s">
        <v>11834</v>
      </c>
    </row>
    <row r="534" spans="1:10" x14ac:dyDescent="0.3">
      <c r="A534" t="s">
        <v>7948</v>
      </c>
      <c r="B534">
        <v>45176</v>
      </c>
      <c r="C534">
        <v>579</v>
      </c>
      <c r="D534">
        <v>1</v>
      </c>
      <c r="E534">
        <v>2829.87</v>
      </c>
      <c r="F534">
        <v>2</v>
      </c>
      <c r="G534">
        <v>3</v>
      </c>
      <c r="H534">
        <v>2</v>
      </c>
      <c r="I534" t="s">
        <v>11848</v>
      </c>
      <c r="J534" t="s">
        <v>11839</v>
      </c>
    </row>
    <row r="535" spans="1:10" x14ac:dyDescent="0.3">
      <c r="A535" t="s">
        <v>10385</v>
      </c>
      <c r="B535">
        <v>45646</v>
      </c>
      <c r="C535">
        <v>109</v>
      </c>
      <c r="D535">
        <v>1</v>
      </c>
      <c r="E535">
        <v>2555.5300000000002</v>
      </c>
      <c r="F535">
        <v>5</v>
      </c>
      <c r="G535">
        <v>3</v>
      </c>
      <c r="H535">
        <v>2</v>
      </c>
      <c r="I535" t="s">
        <v>11846</v>
      </c>
      <c r="J535" t="s">
        <v>11832</v>
      </c>
    </row>
    <row r="536" spans="1:10" x14ac:dyDescent="0.3">
      <c r="A536" t="s">
        <v>154</v>
      </c>
      <c r="B536">
        <v>45609</v>
      </c>
      <c r="C536">
        <v>146</v>
      </c>
      <c r="D536">
        <v>5</v>
      </c>
      <c r="E536">
        <v>11956.13679789</v>
      </c>
      <c r="F536">
        <v>5</v>
      </c>
      <c r="G536">
        <v>4</v>
      </c>
      <c r="H536">
        <v>4</v>
      </c>
      <c r="I536" t="s">
        <v>11849</v>
      </c>
      <c r="J536" t="s">
        <v>11836</v>
      </c>
    </row>
    <row r="537" spans="1:10" x14ac:dyDescent="0.3">
      <c r="A537" t="s">
        <v>4291</v>
      </c>
      <c r="B537">
        <v>45559</v>
      </c>
      <c r="C537">
        <v>196</v>
      </c>
      <c r="D537">
        <v>1</v>
      </c>
      <c r="E537">
        <v>2073.02</v>
      </c>
      <c r="F537">
        <v>4</v>
      </c>
      <c r="G537">
        <v>3</v>
      </c>
      <c r="H537">
        <v>2</v>
      </c>
      <c r="I537" t="s">
        <v>11842</v>
      </c>
      <c r="J537" t="s">
        <v>11834</v>
      </c>
    </row>
    <row r="538" spans="1:10" x14ac:dyDescent="0.3">
      <c r="A538" t="s">
        <v>5521</v>
      </c>
      <c r="B538">
        <v>45519</v>
      </c>
      <c r="C538">
        <v>236</v>
      </c>
      <c r="D538">
        <v>2</v>
      </c>
      <c r="E538">
        <v>4356.93</v>
      </c>
      <c r="F538">
        <v>4</v>
      </c>
      <c r="G538">
        <v>4</v>
      </c>
      <c r="H538">
        <v>3</v>
      </c>
      <c r="I538" t="s">
        <v>11851</v>
      </c>
      <c r="J538" t="s">
        <v>11834</v>
      </c>
    </row>
    <row r="539" spans="1:10" x14ac:dyDescent="0.3">
      <c r="A539" t="s">
        <v>3909</v>
      </c>
      <c r="B539">
        <v>45179</v>
      </c>
      <c r="C539">
        <v>576</v>
      </c>
      <c r="D539">
        <v>2</v>
      </c>
      <c r="E539">
        <v>4970.28</v>
      </c>
      <c r="F539">
        <v>2</v>
      </c>
      <c r="G539">
        <v>4</v>
      </c>
      <c r="H539">
        <v>3</v>
      </c>
      <c r="I539" t="s">
        <v>11860</v>
      </c>
      <c r="J539" t="s">
        <v>11839</v>
      </c>
    </row>
    <row r="540" spans="1:10" x14ac:dyDescent="0.3">
      <c r="A540" t="s">
        <v>668</v>
      </c>
      <c r="B540">
        <v>45208</v>
      </c>
      <c r="C540">
        <v>547</v>
      </c>
      <c r="D540">
        <v>4</v>
      </c>
      <c r="E540">
        <v>7701.6451974024303</v>
      </c>
      <c r="F540">
        <v>2</v>
      </c>
      <c r="G540">
        <v>4</v>
      </c>
      <c r="H540">
        <v>4</v>
      </c>
      <c r="I540" t="s">
        <v>11844</v>
      </c>
      <c r="J540" t="s">
        <v>11839</v>
      </c>
    </row>
    <row r="541" spans="1:10" x14ac:dyDescent="0.3">
      <c r="A541" t="s">
        <v>2847</v>
      </c>
      <c r="B541">
        <v>45049</v>
      </c>
      <c r="C541">
        <v>706</v>
      </c>
      <c r="D541">
        <v>1</v>
      </c>
      <c r="E541">
        <v>4032.39</v>
      </c>
      <c r="F541">
        <v>2</v>
      </c>
      <c r="G541">
        <v>3</v>
      </c>
      <c r="H541">
        <v>3</v>
      </c>
      <c r="I541" t="s">
        <v>11838</v>
      </c>
      <c r="J541" t="s">
        <v>11839</v>
      </c>
    </row>
    <row r="542" spans="1:10" x14ac:dyDescent="0.3">
      <c r="A542" t="s">
        <v>2867</v>
      </c>
      <c r="B542">
        <v>45395</v>
      </c>
      <c r="C542">
        <v>360</v>
      </c>
      <c r="D542">
        <v>4</v>
      </c>
      <c r="E542">
        <v>4935.0200000000004</v>
      </c>
      <c r="F542">
        <v>3</v>
      </c>
      <c r="G542">
        <v>4</v>
      </c>
      <c r="H542">
        <v>3</v>
      </c>
      <c r="I542" t="s">
        <v>11852</v>
      </c>
      <c r="J542" t="s">
        <v>11834</v>
      </c>
    </row>
    <row r="543" spans="1:10" x14ac:dyDescent="0.3">
      <c r="A543" t="s">
        <v>10223</v>
      </c>
      <c r="B543">
        <v>45508</v>
      </c>
      <c r="C543">
        <v>247</v>
      </c>
      <c r="D543">
        <v>1</v>
      </c>
      <c r="E543">
        <v>53.88</v>
      </c>
      <c r="F543">
        <v>4</v>
      </c>
      <c r="G543">
        <v>3</v>
      </c>
      <c r="H543">
        <v>1</v>
      </c>
      <c r="I543" t="s">
        <v>11840</v>
      </c>
      <c r="J543" t="s">
        <v>11834</v>
      </c>
    </row>
    <row r="544" spans="1:10" x14ac:dyDescent="0.3">
      <c r="A544" t="s">
        <v>11163</v>
      </c>
      <c r="B544">
        <v>45379</v>
      </c>
      <c r="C544">
        <v>376</v>
      </c>
      <c r="D544">
        <v>1</v>
      </c>
      <c r="E544">
        <v>908.62</v>
      </c>
      <c r="F544">
        <v>3</v>
      </c>
      <c r="G544">
        <v>3</v>
      </c>
      <c r="H544">
        <v>1</v>
      </c>
      <c r="I544" t="s">
        <v>11841</v>
      </c>
      <c r="J544" t="s">
        <v>11834</v>
      </c>
    </row>
    <row r="545" spans="1:10" x14ac:dyDescent="0.3">
      <c r="A545" t="s">
        <v>6444</v>
      </c>
      <c r="B545">
        <v>45122</v>
      </c>
      <c r="C545">
        <v>633</v>
      </c>
      <c r="D545">
        <v>1</v>
      </c>
      <c r="E545">
        <v>716.54</v>
      </c>
      <c r="F545">
        <v>2</v>
      </c>
      <c r="G545">
        <v>3</v>
      </c>
      <c r="H545">
        <v>1</v>
      </c>
      <c r="I545" t="s">
        <v>11847</v>
      </c>
      <c r="J545" t="s">
        <v>11839</v>
      </c>
    </row>
    <row r="546" spans="1:10" x14ac:dyDescent="0.3">
      <c r="A546" t="s">
        <v>2306</v>
      </c>
      <c r="B546">
        <v>45260</v>
      </c>
      <c r="C546">
        <v>495</v>
      </c>
      <c r="D546">
        <v>4</v>
      </c>
      <c r="E546">
        <v>7903.6437311984701</v>
      </c>
      <c r="F546">
        <v>3</v>
      </c>
      <c r="G546">
        <v>4</v>
      </c>
      <c r="H546">
        <v>4</v>
      </c>
      <c r="I546" t="s">
        <v>11853</v>
      </c>
      <c r="J546" t="s">
        <v>11834</v>
      </c>
    </row>
    <row r="547" spans="1:10" x14ac:dyDescent="0.3">
      <c r="A547" t="s">
        <v>3317</v>
      </c>
      <c r="B547">
        <v>45371</v>
      </c>
      <c r="C547">
        <v>384</v>
      </c>
      <c r="D547">
        <v>1</v>
      </c>
      <c r="E547">
        <v>866.74</v>
      </c>
      <c r="F547">
        <v>3</v>
      </c>
      <c r="G547">
        <v>3</v>
      </c>
      <c r="H547">
        <v>1</v>
      </c>
      <c r="I547" t="s">
        <v>11841</v>
      </c>
      <c r="J547" t="s">
        <v>11834</v>
      </c>
    </row>
    <row r="548" spans="1:10" x14ac:dyDescent="0.3">
      <c r="A548" t="s">
        <v>8807</v>
      </c>
      <c r="B548">
        <v>45162</v>
      </c>
      <c r="C548">
        <v>593</v>
      </c>
      <c r="D548">
        <v>1</v>
      </c>
      <c r="E548">
        <v>2881.63</v>
      </c>
      <c r="F548">
        <v>2</v>
      </c>
      <c r="G548">
        <v>3</v>
      </c>
      <c r="H548">
        <v>2</v>
      </c>
      <c r="I548" t="s">
        <v>11848</v>
      </c>
      <c r="J548" t="s">
        <v>11839</v>
      </c>
    </row>
    <row r="549" spans="1:10" x14ac:dyDescent="0.3">
      <c r="A549" t="s">
        <v>5259</v>
      </c>
      <c r="B549">
        <v>45553</v>
      </c>
      <c r="C549">
        <v>202</v>
      </c>
      <c r="D549">
        <v>2</v>
      </c>
      <c r="E549">
        <v>4879.4500000000007</v>
      </c>
      <c r="F549">
        <v>4</v>
      </c>
      <c r="G549">
        <v>4</v>
      </c>
      <c r="H549">
        <v>3</v>
      </c>
      <c r="I549" t="s">
        <v>11851</v>
      </c>
      <c r="J549" t="s">
        <v>11834</v>
      </c>
    </row>
    <row r="550" spans="1:10" x14ac:dyDescent="0.3">
      <c r="A550" t="s">
        <v>11449</v>
      </c>
      <c r="B550">
        <v>45442</v>
      </c>
      <c r="C550">
        <v>313</v>
      </c>
      <c r="D550">
        <v>1</v>
      </c>
      <c r="E550">
        <v>3538.97</v>
      </c>
      <c r="F550">
        <v>4</v>
      </c>
      <c r="G550">
        <v>3</v>
      </c>
      <c r="H550">
        <v>3</v>
      </c>
      <c r="I550" t="s">
        <v>11833</v>
      </c>
      <c r="J550" t="s">
        <v>11834</v>
      </c>
    </row>
    <row r="551" spans="1:10" x14ac:dyDescent="0.3">
      <c r="A551" t="s">
        <v>1509</v>
      </c>
      <c r="B551">
        <v>45444</v>
      </c>
      <c r="C551">
        <v>311</v>
      </c>
      <c r="D551">
        <v>4</v>
      </c>
      <c r="E551">
        <v>11827.907336435099</v>
      </c>
      <c r="F551">
        <v>4</v>
      </c>
      <c r="G551">
        <v>4</v>
      </c>
      <c r="H551">
        <v>4</v>
      </c>
      <c r="I551" t="s">
        <v>11835</v>
      </c>
      <c r="J551" t="s">
        <v>11836</v>
      </c>
    </row>
    <row r="552" spans="1:10" x14ac:dyDescent="0.3">
      <c r="A552" t="s">
        <v>9985</v>
      </c>
      <c r="B552">
        <v>45187</v>
      </c>
      <c r="C552">
        <v>568</v>
      </c>
      <c r="D552">
        <v>1</v>
      </c>
      <c r="E552">
        <v>4270.4399999999996</v>
      </c>
      <c r="F552">
        <v>2</v>
      </c>
      <c r="G552">
        <v>3</v>
      </c>
      <c r="H552">
        <v>3</v>
      </c>
      <c r="I552" t="s">
        <v>11838</v>
      </c>
      <c r="J552" t="s">
        <v>11839</v>
      </c>
    </row>
    <row r="553" spans="1:10" x14ac:dyDescent="0.3">
      <c r="A553" t="s">
        <v>5614</v>
      </c>
      <c r="B553">
        <v>45114</v>
      </c>
      <c r="C553">
        <v>641</v>
      </c>
      <c r="D553">
        <v>1</v>
      </c>
      <c r="E553">
        <v>4894.0600000000004</v>
      </c>
      <c r="F553">
        <v>2</v>
      </c>
      <c r="G553">
        <v>3</v>
      </c>
      <c r="H553">
        <v>3</v>
      </c>
      <c r="I553" t="s">
        <v>11838</v>
      </c>
      <c r="J553" t="s">
        <v>11839</v>
      </c>
    </row>
    <row r="554" spans="1:10" x14ac:dyDescent="0.3">
      <c r="A554" t="s">
        <v>8833</v>
      </c>
      <c r="B554">
        <v>45334</v>
      </c>
      <c r="C554">
        <v>421</v>
      </c>
      <c r="D554">
        <v>1</v>
      </c>
      <c r="E554">
        <v>2119.0100000000002</v>
      </c>
      <c r="F554">
        <v>3</v>
      </c>
      <c r="G554">
        <v>3</v>
      </c>
      <c r="H554">
        <v>2</v>
      </c>
      <c r="I554" t="s">
        <v>11837</v>
      </c>
      <c r="J554" t="s">
        <v>11834</v>
      </c>
    </row>
    <row r="555" spans="1:10" x14ac:dyDescent="0.3">
      <c r="A555" t="s">
        <v>2987</v>
      </c>
      <c r="B555">
        <v>45075</v>
      </c>
      <c r="C555">
        <v>680</v>
      </c>
      <c r="D555">
        <v>1</v>
      </c>
      <c r="E555">
        <v>411.63</v>
      </c>
      <c r="F555">
        <v>2</v>
      </c>
      <c r="G555">
        <v>3</v>
      </c>
      <c r="H555">
        <v>1</v>
      </c>
      <c r="I555" t="s">
        <v>11847</v>
      </c>
      <c r="J555" t="s">
        <v>11839</v>
      </c>
    </row>
    <row r="556" spans="1:10" x14ac:dyDescent="0.3">
      <c r="A556" t="s">
        <v>2888</v>
      </c>
      <c r="B556">
        <v>45474</v>
      </c>
      <c r="C556">
        <v>281</v>
      </c>
      <c r="D556">
        <v>1</v>
      </c>
      <c r="E556">
        <v>4827.09</v>
      </c>
      <c r="F556">
        <v>4</v>
      </c>
      <c r="G556">
        <v>3</v>
      </c>
      <c r="H556">
        <v>3</v>
      </c>
      <c r="I556" t="s">
        <v>11833</v>
      </c>
      <c r="J556" t="s">
        <v>11834</v>
      </c>
    </row>
    <row r="557" spans="1:10" x14ac:dyDescent="0.3">
      <c r="A557" t="s">
        <v>2915</v>
      </c>
      <c r="B557">
        <v>45453</v>
      </c>
      <c r="C557">
        <v>302</v>
      </c>
      <c r="D557">
        <v>2</v>
      </c>
      <c r="E557">
        <v>2660.82</v>
      </c>
      <c r="F557">
        <v>4</v>
      </c>
      <c r="G557">
        <v>4</v>
      </c>
      <c r="H557">
        <v>2</v>
      </c>
      <c r="I557" t="s">
        <v>11856</v>
      </c>
      <c r="J557" t="s">
        <v>11834</v>
      </c>
    </row>
    <row r="558" spans="1:10" x14ac:dyDescent="0.3">
      <c r="A558" t="s">
        <v>6698</v>
      </c>
      <c r="B558">
        <v>45291</v>
      </c>
      <c r="C558">
        <v>464</v>
      </c>
      <c r="D558">
        <v>1</v>
      </c>
      <c r="E558">
        <v>3589.68</v>
      </c>
      <c r="F558">
        <v>3</v>
      </c>
      <c r="G558">
        <v>3</v>
      </c>
      <c r="H558">
        <v>3</v>
      </c>
      <c r="I558" t="s">
        <v>11845</v>
      </c>
      <c r="J558" t="s">
        <v>11834</v>
      </c>
    </row>
    <row r="559" spans="1:10" x14ac:dyDescent="0.3">
      <c r="A559" t="s">
        <v>2560</v>
      </c>
      <c r="B559">
        <v>45687</v>
      </c>
      <c r="C559">
        <v>68</v>
      </c>
      <c r="D559">
        <v>1</v>
      </c>
      <c r="E559">
        <v>554.63</v>
      </c>
      <c r="F559">
        <v>5</v>
      </c>
      <c r="G559">
        <v>3</v>
      </c>
      <c r="H559">
        <v>1</v>
      </c>
      <c r="I559" t="s">
        <v>11850</v>
      </c>
      <c r="J559" t="s">
        <v>11832</v>
      </c>
    </row>
    <row r="560" spans="1:10" x14ac:dyDescent="0.3">
      <c r="A560" t="s">
        <v>2605</v>
      </c>
      <c r="B560">
        <v>45318</v>
      </c>
      <c r="C560">
        <v>437</v>
      </c>
      <c r="D560">
        <v>1</v>
      </c>
      <c r="E560">
        <v>1665.43</v>
      </c>
      <c r="F560">
        <v>3</v>
      </c>
      <c r="G560">
        <v>3</v>
      </c>
      <c r="H560">
        <v>1</v>
      </c>
      <c r="I560" t="s">
        <v>11841</v>
      </c>
      <c r="J560" t="s">
        <v>11834</v>
      </c>
    </row>
    <row r="561" spans="1:10" x14ac:dyDescent="0.3">
      <c r="A561" t="s">
        <v>1757</v>
      </c>
      <c r="B561">
        <v>45499</v>
      </c>
      <c r="C561">
        <v>256</v>
      </c>
      <c r="D561">
        <v>5</v>
      </c>
      <c r="E561">
        <v>12469.312053613781</v>
      </c>
      <c r="F561">
        <v>4</v>
      </c>
      <c r="G561">
        <v>4</v>
      </c>
      <c r="H561">
        <v>4</v>
      </c>
      <c r="I561" t="s">
        <v>11835</v>
      </c>
      <c r="J561" t="s">
        <v>11836</v>
      </c>
    </row>
    <row r="562" spans="1:10" x14ac:dyDescent="0.3">
      <c r="A562" t="s">
        <v>7324</v>
      </c>
      <c r="B562">
        <v>45532</v>
      </c>
      <c r="C562">
        <v>223</v>
      </c>
      <c r="D562">
        <v>1</v>
      </c>
      <c r="E562">
        <v>911.92</v>
      </c>
      <c r="F562">
        <v>4</v>
      </c>
      <c r="G562">
        <v>3</v>
      </c>
      <c r="H562">
        <v>1</v>
      </c>
      <c r="I562" t="s">
        <v>11840</v>
      </c>
      <c r="J562" t="s">
        <v>11834</v>
      </c>
    </row>
    <row r="563" spans="1:10" x14ac:dyDescent="0.3">
      <c r="A563" t="s">
        <v>4482</v>
      </c>
      <c r="B563">
        <v>45359</v>
      </c>
      <c r="C563">
        <v>396</v>
      </c>
      <c r="D563">
        <v>1</v>
      </c>
      <c r="E563">
        <v>460.45</v>
      </c>
      <c r="F563">
        <v>3</v>
      </c>
      <c r="G563">
        <v>3</v>
      </c>
      <c r="H563">
        <v>1</v>
      </c>
      <c r="I563" t="s">
        <v>11841</v>
      </c>
      <c r="J563" t="s">
        <v>11834</v>
      </c>
    </row>
    <row r="564" spans="1:10" x14ac:dyDescent="0.3">
      <c r="A564" t="s">
        <v>10983</v>
      </c>
      <c r="B564">
        <v>45231</v>
      </c>
      <c r="C564">
        <v>524</v>
      </c>
      <c r="D564">
        <v>1</v>
      </c>
      <c r="E564">
        <v>3834.22</v>
      </c>
      <c r="F564">
        <v>3</v>
      </c>
      <c r="G564">
        <v>3</v>
      </c>
      <c r="H564">
        <v>3</v>
      </c>
      <c r="I564" t="s">
        <v>11845</v>
      </c>
      <c r="J564" t="s">
        <v>11834</v>
      </c>
    </row>
    <row r="565" spans="1:10" x14ac:dyDescent="0.3">
      <c r="A565" t="s">
        <v>5830</v>
      </c>
      <c r="B565">
        <v>45742</v>
      </c>
      <c r="C565">
        <v>13</v>
      </c>
      <c r="D565">
        <v>1</v>
      </c>
      <c r="E565">
        <v>2848.49</v>
      </c>
      <c r="F565">
        <v>5</v>
      </c>
      <c r="G565">
        <v>3</v>
      </c>
      <c r="H565">
        <v>2</v>
      </c>
      <c r="I565" t="s">
        <v>11846</v>
      </c>
      <c r="J565" t="s">
        <v>11832</v>
      </c>
    </row>
    <row r="566" spans="1:10" x14ac:dyDescent="0.3">
      <c r="A566" t="s">
        <v>6068</v>
      </c>
      <c r="B566">
        <v>45554</v>
      </c>
      <c r="C566">
        <v>201</v>
      </c>
      <c r="D566">
        <v>1</v>
      </c>
      <c r="E566">
        <v>4290.05</v>
      </c>
      <c r="F566">
        <v>4</v>
      </c>
      <c r="G566">
        <v>3</v>
      </c>
      <c r="H566">
        <v>3</v>
      </c>
      <c r="I566" t="s">
        <v>11833</v>
      </c>
      <c r="J566" t="s">
        <v>11834</v>
      </c>
    </row>
    <row r="567" spans="1:10" x14ac:dyDescent="0.3">
      <c r="A567" t="s">
        <v>9734</v>
      </c>
      <c r="B567">
        <v>45317</v>
      </c>
      <c r="C567">
        <v>438</v>
      </c>
      <c r="D567">
        <v>1</v>
      </c>
      <c r="E567">
        <v>1922.42</v>
      </c>
      <c r="F567">
        <v>3</v>
      </c>
      <c r="G567">
        <v>3</v>
      </c>
      <c r="H567">
        <v>2</v>
      </c>
      <c r="I567" t="s">
        <v>11837</v>
      </c>
      <c r="J567" t="s">
        <v>11834</v>
      </c>
    </row>
    <row r="568" spans="1:10" x14ac:dyDescent="0.3">
      <c r="A568" t="s">
        <v>3619</v>
      </c>
      <c r="B568">
        <v>45481</v>
      </c>
      <c r="C568">
        <v>274</v>
      </c>
      <c r="D568">
        <v>1</v>
      </c>
      <c r="E568">
        <v>4519.9799999999996</v>
      </c>
      <c r="F568">
        <v>4</v>
      </c>
      <c r="G568">
        <v>3</v>
      </c>
      <c r="H568">
        <v>3</v>
      </c>
      <c r="I568" t="s">
        <v>11833</v>
      </c>
      <c r="J568" t="s">
        <v>11834</v>
      </c>
    </row>
    <row r="569" spans="1:10" x14ac:dyDescent="0.3">
      <c r="A569" t="s">
        <v>150</v>
      </c>
      <c r="B569">
        <v>45489</v>
      </c>
      <c r="C569">
        <v>266</v>
      </c>
      <c r="D569">
        <v>5</v>
      </c>
      <c r="E569">
        <v>14009.71913191796</v>
      </c>
      <c r="F569">
        <v>4</v>
      </c>
      <c r="G569">
        <v>4</v>
      </c>
      <c r="H569">
        <v>4</v>
      </c>
      <c r="I569" t="s">
        <v>11835</v>
      </c>
      <c r="J569" t="s">
        <v>11836</v>
      </c>
    </row>
    <row r="570" spans="1:10" x14ac:dyDescent="0.3">
      <c r="A570" t="s">
        <v>2767</v>
      </c>
      <c r="B570">
        <v>45692</v>
      </c>
      <c r="C570">
        <v>63</v>
      </c>
      <c r="D570">
        <v>1</v>
      </c>
      <c r="E570">
        <v>2182.44</v>
      </c>
      <c r="F570">
        <v>5</v>
      </c>
      <c r="G570">
        <v>3</v>
      </c>
      <c r="H570">
        <v>2</v>
      </c>
      <c r="I570" t="s">
        <v>11846</v>
      </c>
      <c r="J570" t="s">
        <v>11832</v>
      </c>
    </row>
    <row r="571" spans="1:10" x14ac:dyDescent="0.3">
      <c r="A571" t="s">
        <v>2352</v>
      </c>
      <c r="B571">
        <v>45180</v>
      </c>
      <c r="C571">
        <v>575</v>
      </c>
      <c r="D571">
        <v>5</v>
      </c>
      <c r="E571">
        <v>12618.8227249468</v>
      </c>
      <c r="F571">
        <v>2</v>
      </c>
      <c r="G571">
        <v>4</v>
      </c>
      <c r="H571">
        <v>4</v>
      </c>
      <c r="I571" t="s">
        <v>11844</v>
      </c>
      <c r="J571" t="s">
        <v>11839</v>
      </c>
    </row>
    <row r="572" spans="1:10" x14ac:dyDescent="0.3">
      <c r="A572" t="s">
        <v>441</v>
      </c>
      <c r="B572">
        <v>45714</v>
      </c>
      <c r="C572">
        <v>41</v>
      </c>
      <c r="D572">
        <v>5</v>
      </c>
      <c r="E572">
        <v>14790.779977097931</v>
      </c>
      <c r="F572">
        <v>5</v>
      </c>
      <c r="G572">
        <v>4</v>
      </c>
      <c r="H572">
        <v>4</v>
      </c>
      <c r="I572" t="s">
        <v>11849</v>
      </c>
      <c r="J572" t="s">
        <v>11836</v>
      </c>
    </row>
    <row r="573" spans="1:10" x14ac:dyDescent="0.3">
      <c r="A573" t="s">
        <v>1532</v>
      </c>
      <c r="B573">
        <v>45209</v>
      </c>
      <c r="C573">
        <v>546</v>
      </c>
      <c r="D573">
        <v>4</v>
      </c>
      <c r="E573">
        <v>9972.5268333092699</v>
      </c>
      <c r="F573">
        <v>2</v>
      </c>
      <c r="G573">
        <v>4</v>
      </c>
      <c r="H573">
        <v>4</v>
      </c>
      <c r="I573" t="s">
        <v>11844</v>
      </c>
      <c r="J573" t="s">
        <v>11839</v>
      </c>
    </row>
    <row r="574" spans="1:10" x14ac:dyDescent="0.3">
      <c r="A574" t="s">
        <v>2590</v>
      </c>
      <c r="B574">
        <v>45278</v>
      </c>
      <c r="C574">
        <v>477</v>
      </c>
      <c r="D574">
        <v>1</v>
      </c>
      <c r="E574">
        <v>341.2</v>
      </c>
      <c r="F574">
        <v>3</v>
      </c>
      <c r="G574">
        <v>3</v>
      </c>
      <c r="H574">
        <v>1</v>
      </c>
      <c r="I574" t="s">
        <v>11841</v>
      </c>
      <c r="J574" t="s">
        <v>11834</v>
      </c>
    </row>
    <row r="575" spans="1:10" x14ac:dyDescent="0.3">
      <c r="A575" t="s">
        <v>4773</v>
      </c>
      <c r="B575">
        <v>45718</v>
      </c>
      <c r="C575">
        <v>37</v>
      </c>
      <c r="D575">
        <v>1</v>
      </c>
      <c r="E575">
        <v>2639.51</v>
      </c>
      <c r="F575">
        <v>5</v>
      </c>
      <c r="G575">
        <v>3</v>
      </c>
      <c r="H575">
        <v>2</v>
      </c>
      <c r="I575" t="s">
        <v>11846</v>
      </c>
      <c r="J575" t="s">
        <v>11832</v>
      </c>
    </row>
    <row r="576" spans="1:10" x14ac:dyDescent="0.3">
      <c r="A576" t="s">
        <v>2724</v>
      </c>
      <c r="B576">
        <v>45606</v>
      </c>
      <c r="C576">
        <v>149</v>
      </c>
      <c r="D576">
        <v>1</v>
      </c>
      <c r="E576">
        <v>2211.73</v>
      </c>
      <c r="F576">
        <v>5</v>
      </c>
      <c r="G576">
        <v>3</v>
      </c>
      <c r="H576">
        <v>2</v>
      </c>
      <c r="I576" t="s">
        <v>11846</v>
      </c>
      <c r="J576" t="s">
        <v>11832</v>
      </c>
    </row>
    <row r="577" spans="1:10" x14ac:dyDescent="0.3">
      <c r="A577" t="s">
        <v>35</v>
      </c>
      <c r="B577">
        <v>45400</v>
      </c>
      <c r="C577">
        <v>355</v>
      </c>
      <c r="D577">
        <v>5</v>
      </c>
      <c r="E577">
        <v>10647.81748261708</v>
      </c>
      <c r="F577">
        <v>3</v>
      </c>
      <c r="G577">
        <v>4</v>
      </c>
      <c r="H577">
        <v>4</v>
      </c>
      <c r="I577" t="s">
        <v>11853</v>
      </c>
      <c r="J577" t="s">
        <v>11834</v>
      </c>
    </row>
    <row r="578" spans="1:10" x14ac:dyDescent="0.3">
      <c r="A578" t="s">
        <v>2728</v>
      </c>
      <c r="B578">
        <v>45142</v>
      </c>
      <c r="C578">
        <v>613</v>
      </c>
      <c r="D578">
        <v>1</v>
      </c>
      <c r="E578">
        <v>2177.6799999999998</v>
      </c>
      <c r="F578">
        <v>2</v>
      </c>
      <c r="G578">
        <v>3</v>
      </c>
      <c r="H578">
        <v>2</v>
      </c>
      <c r="I578" t="s">
        <v>11848</v>
      </c>
      <c r="J578" t="s">
        <v>11839</v>
      </c>
    </row>
    <row r="579" spans="1:10" x14ac:dyDescent="0.3">
      <c r="A579" t="s">
        <v>8000</v>
      </c>
      <c r="B579">
        <v>45734</v>
      </c>
      <c r="C579">
        <v>21</v>
      </c>
      <c r="D579">
        <v>1</v>
      </c>
      <c r="E579">
        <v>4791.3100000000004</v>
      </c>
      <c r="F579">
        <v>5</v>
      </c>
      <c r="G579">
        <v>3</v>
      </c>
      <c r="H579">
        <v>3</v>
      </c>
      <c r="I579" t="s">
        <v>11831</v>
      </c>
      <c r="J579" t="s">
        <v>11832</v>
      </c>
    </row>
    <row r="580" spans="1:10" x14ac:dyDescent="0.3">
      <c r="A580" t="s">
        <v>3669</v>
      </c>
      <c r="B580">
        <v>45645</v>
      </c>
      <c r="C580">
        <v>110</v>
      </c>
      <c r="D580">
        <v>1</v>
      </c>
      <c r="E580">
        <v>614.58000000000004</v>
      </c>
      <c r="F580">
        <v>5</v>
      </c>
      <c r="G580">
        <v>3</v>
      </c>
      <c r="H580">
        <v>1</v>
      </c>
      <c r="I580" t="s">
        <v>11850</v>
      </c>
      <c r="J580" t="s">
        <v>11832</v>
      </c>
    </row>
    <row r="581" spans="1:10" x14ac:dyDescent="0.3">
      <c r="A581" t="s">
        <v>9495</v>
      </c>
      <c r="B581">
        <v>45707</v>
      </c>
      <c r="C581">
        <v>48</v>
      </c>
      <c r="D581">
        <v>1</v>
      </c>
      <c r="E581">
        <v>3978.93</v>
      </c>
      <c r="F581">
        <v>5</v>
      </c>
      <c r="G581">
        <v>3</v>
      </c>
      <c r="H581">
        <v>3</v>
      </c>
      <c r="I581" t="s">
        <v>11831</v>
      </c>
      <c r="J581" t="s">
        <v>11832</v>
      </c>
    </row>
    <row r="582" spans="1:10" x14ac:dyDescent="0.3">
      <c r="A582" t="s">
        <v>3611</v>
      </c>
      <c r="B582">
        <v>45577</v>
      </c>
      <c r="C582">
        <v>178</v>
      </c>
      <c r="D582">
        <v>1</v>
      </c>
      <c r="E582">
        <v>3795.17</v>
      </c>
      <c r="F582">
        <v>4</v>
      </c>
      <c r="G582">
        <v>3</v>
      </c>
      <c r="H582">
        <v>3</v>
      </c>
      <c r="I582" t="s">
        <v>11833</v>
      </c>
      <c r="J582" t="s">
        <v>11834</v>
      </c>
    </row>
    <row r="583" spans="1:10" x14ac:dyDescent="0.3">
      <c r="A583" t="s">
        <v>1513</v>
      </c>
      <c r="B583">
        <v>45475</v>
      </c>
      <c r="C583">
        <v>280</v>
      </c>
      <c r="D583">
        <v>4</v>
      </c>
      <c r="E583">
        <v>8396.5405859141301</v>
      </c>
      <c r="F583">
        <v>4</v>
      </c>
      <c r="G583">
        <v>4</v>
      </c>
      <c r="H583">
        <v>4</v>
      </c>
      <c r="I583" t="s">
        <v>11835</v>
      </c>
      <c r="J583" t="s">
        <v>11836</v>
      </c>
    </row>
    <row r="584" spans="1:10" x14ac:dyDescent="0.3">
      <c r="A584" t="s">
        <v>2715</v>
      </c>
      <c r="B584">
        <v>45475</v>
      </c>
      <c r="C584">
        <v>280</v>
      </c>
      <c r="D584">
        <v>1</v>
      </c>
      <c r="E584">
        <v>4490.78</v>
      </c>
      <c r="F584">
        <v>4</v>
      </c>
      <c r="G584">
        <v>3</v>
      </c>
      <c r="H584">
        <v>3</v>
      </c>
      <c r="I584" t="s">
        <v>11833</v>
      </c>
      <c r="J584" t="s">
        <v>11834</v>
      </c>
    </row>
    <row r="585" spans="1:10" x14ac:dyDescent="0.3">
      <c r="A585" t="s">
        <v>1701</v>
      </c>
      <c r="B585">
        <v>45147</v>
      </c>
      <c r="C585">
        <v>608</v>
      </c>
      <c r="D585">
        <v>4</v>
      </c>
      <c r="E585">
        <v>11827.216560907418</v>
      </c>
      <c r="F585">
        <v>2</v>
      </c>
      <c r="G585">
        <v>4</v>
      </c>
      <c r="H585">
        <v>4</v>
      </c>
      <c r="I585" t="s">
        <v>11844</v>
      </c>
      <c r="J585" t="s">
        <v>11839</v>
      </c>
    </row>
    <row r="586" spans="1:10" x14ac:dyDescent="0.3">
      <c r="A586" t="s">
        <v>9900</v>
      </c>
      <c r="B586">
        <v>45709</v>
      </c>
      <c r="C586">
        <v>46</v>
      </c>
      <c r="D586">
        <v>1</v>
      </c>
      <c r="E586">
        <v>1059.6600000000001</v>
      </c>
      <c r="F586">
        <v>5</v>
      </c>
      <c r="G586">
        <v>3</v>
      </c>
      <c r="H586">
        <v>1</v>
      </c>
      <c r="I586" t="s">
        <v>11850</v>
      </c>
      <c r="J586" t="s">
        <v>11832</v>
      </c>
    </row>
    <row r="587" spans="1:10" x14ac:dyDescent="0.3">
      <c r="A587" t="s">
        <v>5039</v>
      </c>
      <c r="B587">
        <v>45577</v>
      </c>
      <c r="C587">
        <v>178</v>
      </c>
      <c r="D587">
        <v>1</v>
      </c>
      <c r="E587">
        <v>265.18</v>
      </c>
      <c r="F587">
        <v>4</v>
      </c>
      <c r="G587">
        <v>3</v>
      </c>
      <c r="H587">
        <v>1</v>
      </c>
      <c r="I587" t="s">
        <v>11840</v>
      </c>
      <c r="J587" t="s">
        <v>11834</v>
      </c>
    </row>
    <row r="588" spans="1:10" x14ac:dyDescent="0.3">
      <c r="A588" t="s">
        <v>2108</v>
      </c>
      <c r="B588">
        <v>45703</v>
      </c>
      <c r="C588">
        <v>52</v>
      </c>
      <c r="D588">
        <v>4</v>
      </c>
      <c r="E588">
        <v>8949.6912572471501</v>
      </c>
      <c r="F588">
        <v>5</v>
      </c>
      <c r="G588">
        <v>4</v>
      </c>
      <c r="H588">
        <v>4</v>
      </c>
      <c r="I588" t="s">
        <v>11849</v>
      </c>
      <c r="J588" t="s">
        <v>11836</v>
      </c>
    </row>
    <row r="589" spans="1:10" x14ac:dyDescent="0.3">
      <c r="A589" t="s">
        <v>417</v>
      </c>
      <c r="B589">
        <v>45123</v>
      </c>
      <c r="C589">
        <v>632</v>
      </c>
      <c r="D589">
        <v>4</v>
      </c>
      <c r="E589">
        <v>11543.280480223761</v>
      </c>
      <c r="F589">
        <v>2</v>
      </c>
      <c r="G589">
        <v>4</v>
      </c>
      <c r="H589">
        <v>4</v>
      </c>
      <c r="I589" t="s">
        <v>11844</v>
      </c>
      <c r="J589" t="s">
        <v>11839</v>
      </c>
    </row>
    <row r="590" spans="1:10" x14ac:dyDescent="0.3">
      <c r="A590" t="s">
        <v>6158</v>
      </c>
      <c r="B590">
        <v>45189</v>
      </c>
      <c r="C590">
        <v>566</v>
      </c>
      <c r="D590">
        <v>1</v>
      </c>
      <c r="E590">
        <v>584.37</v>
      </c>
      <c r="F590">
        <v>2</v>
      </c>
      <c r="G590">
        <v>3</v>
      </c>
      <c r="H590">
        <v>1</v>
      </c>
      <c r="I590" t="s">
        <v>11847</v>
      </c>
      <c r="J590" t="s">
        <v>11839</v>
      </c>
    </row>
    <row r="591" spans="1:10" x14ac:dyDescent="0.3">
      <c r="A591" t="s">
        <v>11490</v>
      </c>
      <c r="B591">
        <v>45156</v>
      </c>
      <c r="C591">
        <v>599</v>
      </c>
      <c r="D591">
        <v>1</v>
      </c>
      <c r="E591">
        <v>1856.21</v>
      </c>
      <c r="F591">
        <v>2</v>
      </c>
      <c r="G591">
        <v>3</v>
      </c>
      <c r="H591">
        <v>2</v>
      </c>
      <c r="I591" t="s">
        <v>11848</v>
      </c>
      <c r="J591" t="s">
        <v>11839</v>
      </c>
    </row>
    <row r="592" spans="1:10" x14ac:dyDescent="0.3">
      <c r="A592" t="s">
        <v>8825</v>
      </c>
      <c r="B592">
        <v>45352</v>
      </c>
      <c r="C592">
        <v>403</v>
      </c>
      <c r="D592">
        <v>1</v>
      </c>
      <c r="E592">
        <v>170.11</v>
      </c>
      <c r="F592">
        <v>3</v>
      </c>
      <c r="G592">
        <v>3</v>
      </c>
      <c r="H592">
        <v>1</v>
      </c>
      <c r="I592" t="s">
        <v>11841</v>
      </c>
      <c r="J592" t="s">
        <v>11834</v>
      </c>
    </row>
    <row r="593" spans="1:10" x14ac:dyDescent="0.3">
      <c r="A593" t="s">
        <v>7810</v>
      </c>
      <c r="B593">
        <v>45076</v>
      </c>
      <c r="C593">
        <v>679</v>
      </c>
      <c r="D593">
        <v>1</v>
      </c>
      <c r="E593">
        <v>4643.7</v>
      </c>
      <c r="F593">
        <v>2</v>
      </c>
      <c r="G593">
        <v>3</v>
      </c>
      <c r="H593">
        <v>3</v>
      </c>
      <c r="I593" t="s">
        <v>11838</v>
      </c>
      <c r="J593" t="s">
        <v>11839</v>
      </c>
    </row>
    <row r="594" spans="1:10" x14ac:dyDescent="0.3">
      <c r="A594" t="s">
        <v>1166</v>
      </c>
      <c r="B594">
        <v>45727</v>
      </c>
      <c r="C594">
        <v>28</v>
      </c>
      <c r="D594">
        <v>5</v>
      </c>
      <c r="E594">
        <v>12976.66463175979</v>
      </c>
      <c r="F594">
        <v>5</v>
      </c>
      <c r="G594">
        <v>4</v>
      </c>
      <c r="H594">
        <v>4</v>
      </c>
      <c r="I594" t="s">
        <v>11849</v>
      </c>
      <c r="J594" t="s">
        <v>11836</v>
      </c>
    </row>
    <row r="595" spans="1:10" x14ac:dyDescent="0.3">
      <c r="A595" t="s">
        <v>2589</v>
      </c>
      <c r="B595">
        <v>45461</v>
      </c>
      <c r="C595">
        <v>294</v>
      </c>
      <c r="D595">
        <v>1</v>
      </c>
      <c r="E595">
        <v>2354.7600000000002</v>
      </c>
      <c r="F595">
        <v>4</v>
      </c>
      <c r="G595">
        <v>3</v>
      </c>
      <c r="H595">
        <v>2</v>
      </c>
      <c r="I595" t="s">
        <v>11842</v>
      </c>
      <c r="J595" t="s">
        <v>11834</v>
      </c>
    </row>
    <row r="596" spans="1:10" x14ac:dyDescent="0.3">
      <c r="A596" t="s">
        <v>120</v>
      </c>
      <c r="B596">
        <v>45403</v>
      </c>
      <c r="C596">
        <v>352</v>
      </c>
      <c r="D596">
        <v>6</v>
      </c>
      <c r="E596">
        <v>14177.385470113721</v>
      </c>
      <c r="F596">
        <v>3</v>
      </c>
      <c r="G596">
        <v>4</v>
      </c>
      <c r="H596">
        <v>4</v>
      </c>
      <c r="I596" t="s">
        <v>11853</v>
      </c>
      <c r="J596" t="s">
        <v>11834</v>
      </c>
    </row>
    <row r="597" spans="1:10" x14ac:dyDescent="0.3">
      <c r="A597" t="s">
        <v>10290</v>
      </c>
      <c r="B597">
        <v>45267</v>
      </c>
      <c r="C597">
        <v>488</v>
      </c>
      <c r="D597">
        <v>1</v>
      </c>
      <c r="E597">
        <v>1939.89</v>
      </c>
      <c r="F597">
        <v>3</v>
      </c>
      <c r="G597">
        <v>3</v>
      </c>
      <c r="H597">
        <v>2</v>
      </c>
      <c r="I597" t="s">
        <v>11837</v>
      </c>
      <c r="J597" t="s">
        <v>11834</v>
      </c>
    </row>
    <row r="598" spans="1:10" x14ac:dyDescent="0.3">
      <c r="A598" t="s">
        <v>2822</v>
      </c>
      <c r="B598">
        <v>45529</v>
      </c>
      <c r="C598">
        <v>226</v>
      </c>
      <c r="D598">
        <v>2</v>
      </c>
      <c r="E598">
        <v>3530</v>
      </c>
      <c r="F598">
        <v>4</v>
      </c>
      <c r="G598">
        <v>4</v>
      </c>
      <c r="H598">
        <v>3</v>
      </c>
      <c r="I598" t="s">
        <v>11851</v>
      </c>
      <c r="J598" t="s">
        <v>11834</v>
      </c>
    </row>
    <row r="599" spans="1:10" x14ac:dyDescent="0.3">
      <c r="A599" t="s">
        <v>3651</v>
      </c>
      <c r="B599">
        <v>45575</v>
      </c>
      <c r="C599">
        <v>180</v>
      </c>
      <c r="D599">
        <v>1</v>
      </c>
      <c r="E599">
        <v>680.39</v>
      </c>
      <c r="F599">
        <v>4</v>
      </c>
      <c r="G599">
        <v>3</v>
      </c>
      <c r="H599">
        <v>1</v>
      </c>
      <c r="I599" t="s">
        <v>11840</v>
      </c>
      <c r="J599" t="s">
        <v>11834</v>
      </c>
    </row>
    <row r="600" spans="1:10" x14ac:dyDescent="0.3">
      <c r="A600" t="s">
        <v>8421</v>
      </c>
      <c r="B600">
        <v>45337</v>
      </c>
      <c r="C600">
        <v>418</v>
      </c>
      <c r="D600">
        <v>1</v>
      </c>
      <c r="E600">
        <v>4567.8500000000004</v>
      </c>
      <c r="F600">
        <v>3</v>
      </c>
      <c r="G600">
        <v>3</v>
      </c>
      <c r="H600">
        <v>3</v>
      </c>
      <c r="I600" t="s">
        <v>11845</v>
      </c>
      <c r="J600" t="s">
        <v>11834</v>
      </c>
    </row>
    <row r="601" spans="1:10" x14ac:dyDescent="0.3">
      <c r="A601" t="s">
        <v>10103</v>
      </c>
      <c r="B601">
        <v>45585</v>
      </c>
      <c r="C601">
        <v>170</v>
      </c>
      <c r="D601">
        <v>1</v>
      </c>
      <c r="E601">
        <v>1466.44</v>
      </c>
      <c r="F601">
        <v>4</v>
      </c>
      <c r="G601">
        <v>3</v>
      </c>
      <c r="H601">
        <v>1</v>
      </c>
      <c r="I601" t="s">
        <v>11840</v>
      </c>
      <c r="J601" t="s">
        <v>11834</v>
      </c>
    </row>
    <row r="602" spans="1:10" x14ac:dyDescent="0.3">
      <c r="A602" t="s">
        <v>569</v>
      </c>
      <c r="B602">
        <v>45755</v>
      </c>
      <c r="C602">
        <v>0</v>
      </c>
      <c r="D602">
        <v>8</v>
      </c>
      <c r="E602">
        <v>17882.20580415551</v>
      </c>
      <c r="F602">
        <v>5</v>
      </c>
      <c r="G602">
        <v>4</v>
      </c>
      <c r="H602">
        <v>4</v>
      </c>
      <c r="I602" t="s">
        <v>11849</v>
      </c>
      <c r="J602" t="s">
        <v>11836</v>
      </c>
    </row>
    <row r="603" spans="1:10" x14ac:dyDescent="0.3">
      <c r="A603" t="s">
        <v>2585</v>
      </c>
      <c r="B603">
        <v>45469</v>
      </c>
      <c r="C603">
        <v>286</v>
      </c>
      <c r="D603">
        <v>1</v>
      </c>
      <c r="E603">
        <v>2910.09</v>
      </c>
      <c r="F603">
        <v>4</v>
      </c>
      <c r="G603">
        <v>3</v>
      </c>
      <c r="H603">
        <v>2</v>
      </c>
      <c r="I603" t="s">
        <v>11842</v>
      </c>
      <c r="J603" t="s">
        <v>11834</v>
      </c>
    </row>
    <row r="604" spans="1:10" x14ac:dyDescent="0.3">
      <c r="A604" t="s">
        <v>10251</v>
      </c>
      <c r="B604">
        <v>45700</v>
      </c>
      <c r="C604">
        <v>55</v>
      </c>
      <c r="D604">
        <v>2</v>
      </c>
      <c r="E604">
        <v>2776.61</v>
      </c>
      <c r="F604">
        <v>5</v>
      </c>
      <c r="G604">
        <v>4</v>
      </c>
      <c r="H604">
        <v>2</v>
      </c>
      <c r="I604" t="s">
        <v>11843</v>
      </c>
      <c r="J604" t="s">
        <v>11832</v>
      </c>
    </row>
    <row r="605" spans="1:10" x14ac:dyDescent="0.3">
      <c r="A605" t="s">
        <v>11638</v>
      </c>
      <c r="B605">
        <v>45371</v>
      </c>
      <c r="C605">
        <v>384</v>
      </c>
      <c r="D605">
        <v>1</v>
      </c>
      <c r="E605">
        <v>425.04</v>
      </c>
      <c r="F605">
        <v>3</v>
      </c>
      <c r="G605">
        <v>3</v>
      </c>
      <c r="H605">
        <v>1</v>
      </c>
      <c r="I605" t="s">
        <v>11841</v>
      </c>
      <c r="J605" t="s">
        <v>11834</v>
      </c>
    </row>
    <row r="606" spans="1:10" x14ac:dyDescent="0.3">
      <c r="A606" t="s">
        <v>10673</v>
      </c>
      <c r="B606">
        <v>45144</v>
      </c>
      <c r="C606">
        <v>611</v>
      </c>
      <c r="D606">
        <v>1</v>
      </c>
      <c r="E606">
        <v>4278.38</v>
      </c>
      <c r="F606">
        <v>2</v>
      </c>
      <c r="G606">
        <v>3</v>
      </c>
      <c r="H606">
        <v>3</v>
      </c>
      <c r="I606" t="s">
        <v>11838</v>
      </c>
      <c r="J606" t="s">
        <v>11839</v>
      </c>
    </row>
    <row r="607" spans="1:10" x14ac:dyDescent="0.3">
      <c r="A607" t="s">
        <v>6018</v>
      </c>
      <c r="B607">
        <v>45574</v>
      </c>
      <c r="C607">
        <v>181</v>
      </c>
      <c r="D607">
        <v>1</v>
      </c>
      <c r="E607">
        <v>3114.99</v>
      </c>
      <c r="F607">
        <v>4</v>
      </c>
      <c r="G607">
        <v>3</v>
      </c>
      <c r="H607">
        <v>2</v>
      </c>
      <c r="I607" t="s">
        <v>11842</v>
      </c>
      <c r="J607" t="s">
        <v>11834</v>
      </c>
    </row>
    <row r="608" spans="1:10" x14ac:dyDescent="0.3">
      <c r="A608" t="s">
        <v>2053</v>
      </c>
      <c r="B608">
        <v>45611</v>
      </c>
      <c r="C608">
        <v>144</v>
      </c>
      <c r="D608">
        <v>4</v>
      </c>
      <c r="E608">
        <v>7163.2457645407903</v>
      </c>
      <c r="F608">
        <v>5</v>
      </c>
      <c r="G608">
        <v>4</v>
      </c>
      <c r="H608">
        <v>4</v>
      </c>
      <c r="I608" t="s">
        <v>11849</v>
      </c>
      <c r="J608" t="s">
        <v>11836</v>
      </c>
    </row>
    <row r="609" spans="1:10" x14ac:dyDescent="0.3">
      <c r="A609" t="s">
        <v>9912</v>
      </c>
      <c r="B609">
        <v>45678</v>
      </c>
      <c r="C609">
        <v>77</v>
      </c>
      <c r="D609">
        <v>1</v>
      </c>
      <c r="E609">
        <v>604.92999999999995</v>
      </c>
      <c r="F609">
        <v>5</v>
      </c>
      <c r="G609">
        <v>3</v>
      </c>
      <c r="H609">
        <v>1</v>
      </c>
      <c r="I609" t="s">
        <v>11850</v>
      </c>
      <c r="J609" t="s">
        <v>11832</v>
      </c>
    </row>
    <row r="610" spans="1:10" x14ac:dyDescent="0.3">
      <c r="A610" t="s">
        <v>6034</v>
      </c>
      <c r="B610">
        <v>45321</v>
      </c>
      <c r="C610">
        <v>434</v>
      </c>
      <c r="D610">
        <v>2</v>
      </c>
      <c r="E610">
        <v>3071.9</v>
      </c>
      <c r="F610">
        <v>3</v>
      </c>
      <c r="G610">
        <v>4</v>
      </c>
      <c r="H610">
        <v>2</v>
      </c>
      <c r="I610" t="s">
        <v>11855</v>
      </c>
      <c r="J610" t="s">
        <v>11834</v>
      </c>
    </row>
    <row r="611" spans="1:10" x14ac:dyDescent="0.3">
      <c r="A611" t="s">
        <v>3165</v>
      </c>
      <c r="B611">
        <v>45357</v>
      </c>
      <c r="C611">
        <v>398</v>
      </c>
      <c r="D611">
        <v>1</v>
      </c>
      <c r="E611">
        <v>4436.1000000000004</v>
      </c>
      <c r="F611">
        <v>3</v>
      </c>
      <c r="G611">
        <v>3</v>
      </c>
      <c r="H611">
        <v>3</v>
      </c>
      <c r="I611" t="s">
        <v>11845</v>
      </c>
      <c r="J611" t="s">
        <v>11834</v>
      </c>
    </row>
    <row r="612" spans="1:10" x14ac:dyDescent="0.3">
      <c r="A612" t="s">
        <v>6544</v>
      </c>
      <c r="B612">
        <v>45525</v>
      </c>
      <c r="C612">
        <v>230</v>
      </c>
      <c r="D612">
        <v>1</v>
      </c>
      <c r="E612">
        <v>1782.89</v>
      </c>
      <c r="F612">
        <v>4</v>
      </c>
      <c r="G612">
        <v>3</v>
      </c>
      <c r="H612">
        <v>2</v>
      </c>
      <c r="I612" t="s">
        <v>11842</v>
      </c>
      <c r="J612" t="s">
        <v>11834</v>
      </c>
    </row>
    <row r="613" spans="1:10" x14ac:dyDescent="0.3">
      <c r="A613" t="s">
        <v>7272</v>
      </c>
      <c r="B613">
        <v>45727</v>
      </c>
      <c r="C613">
        <v>28</v>
      </c>
      <c r="D613">
        <v>1</v>
      </c>
      <c r="E613">
        <v>4175.43</v>
      </c>
      <c r="F613">
        <v>5</v>
      </c>
      <c r="G613">
        <v>3</v>
      </c>
      <c r="H613">
        <v>3</v>
      </c>
      <c r="I613" t="s">
        <v>11831</v>
      </c>
      <c r="J613" t="s">
        <v>11832</v>
      </c>
    </row>
    <row r="614" spans="1:10" x14ac:dyDescent="0.3">
      <c r="A614" t="s">
        <v>6080</v>
      </c>
      <c r="B614">
        <v>45097</v>
      </c>
      <c r="C614">
        <v>658</v>
      </c>
      <c r="D614">
        <v>1</v>
      </c>
      <c r="E614">
        <v>1628.47</v>
      </c>
      <c r="F614">
        <v>2</v>
      </c>
      <c r="G614">
        <v>3</v>
      </c>
      <c r="H614">
        <v>1</v>
      </c>
      <c r="I614" t="s">
        <v>11847</v>
      </c>
      <c r="J614" t="s">
        <v>11839</v>
      </c>
    </row>
    <row r="615" spans="1:10" x14ac:dyDescent="0.3">
      <c r="A615" t="s">
        <v>4570</v>
      </c>
      <c r="B615">
        <v>45395</v>
      </c>
      <c r="C615">
        <v>360</v>
      </c>
      <c r="D615">
        <v>1</v>
      </c>
      <c r="E615">
        <v>1190.9000000000001</v>
      </c>
      <c r="F615">
        <v>3</v>
      </c>
      <c r="G615">
        <v>3</v>
      </c>
      <c r="H615">
        <v>1</v>
      </c>
      <c r="I615" t="s">
        <v>11841</v>
      </c>
      <c r="J615" t="s">
        <v>11834</v>
      </c>
    </row>
    <row r="616" spans="1:10" x14ac:dyDescent="0.3">
      <c r="A616" t="s">
        <v>786</v>
      </c>
      <c r="B616">
        <v>45142</v>
      </c>
      <c r="C616">
        <v>613</v>
      </c>
      <c r="D616">
        <v>4</v>
      </c>
      <c r="E616">
        <v>11456.02268177324</v>
      </c>
      <c r="F616">
        <v>2</v>
      </c>
      <c r="G616">
        <v>4</v>
      </c>
      <c r="H616">
        <v>4</v>
      </c>
      <c r="I616" t="s">
        <v>11844</v>
      </c>
      <c r="J616" t="s">
        <v>11839</v>
      </c>
    </row>
    <row r="617" spans="1:10" x14ac:dyDescent="0.3">
      <c r="A617" t="s">
        <v>10213</v>
      </c>
      <c r="B617">
        <v>45074</v>
      </c>
      <c r="C617">
        <v>681</v>
      </c>
      <c r="D617">
        <v>1</v>
      </c>
      <c r="E617">
        <v>4474.62</v>
      </c>
      <c r="F617">
        <v>2</v>
      </c>
      <c r="G617">
        <v>3</v>
      </c>
      <c r="H617">
        <v>3</v>
      </c>
      <c r="I617" t="s">
        <v>11838</v>
      </c>
      <c r="J617" t="s">
        <v>11839</v>
      </c>
    </row>
    <row r="618" spans="1:10" x14ac:dyDescent="0.3">
      <c r="A618" t="s">
        <v>2116</v>
      </c>
      <c r="B618">
        <v>45674</v>
      </c>
      <c r="C618">
        <v>81</v>
      </c>
      <c r="D618">
        <v>4</v>
      </c>
      <c r="E618">
        <v>8868.66775620521</v>
      </c>
      <c r="F618">
        <v>5</v>
      </c>
      <c r="G618">
        <v>4</v>
      </c>
      <c r="H618">
        <v>4</v>
      </c>
      <c r="I618" t="s">
        <v>11849</v>
      </c>
      <c r="J618" t="s">
        <v>11836</v>
      </c>
    </row>
    <row r="619" spans="1:10" x14ac:dyDescent="0.3">
      <c r="A619" t="s">
        <v>2140</v>
      </c>
      <c r="B619">
        <v>45641</v>
      </c>
      <c r="C619">
        <v>114</v>
      </c>
      <c r="D619">
        <v>4</v>
      </c>
      <c r="E619">
        <v>8169.197253079361</v>
      </c>
      <c r="F619">
        <v>5</v>
      </c>
      <c r="G619">
        <v>4</v>
      </c>
      <c r="H619">
        <v>4</v>
      </c>
      <c r="I619" t="s">
        <v>11849</v>
      </c>
      <c r="J619" t="s">
        <v>11836</v>
      </c>
    </row>
    <row r="620" spans="1:10" x14ac:dyDescent="0.3">
      <c r="A620" t="s">
        <v>2611</v>
      </c>
      <c r="B620">
        <v>45273</v>
      </c>
      <c r="C620">
        <v>482</v>
      </c>
      <c r="D620">
        <v>1</v>
      </c>
      <c r="E620">
        <v>2814.49</v>
      </c>
      <c r="F620">
        <v>3</v>
      </c>
      <c r="G620">
        <v>3</v>
      </c>
      <c r="H620">
        <v>2</v>
      </c>
      <c r="I620" t="s">
        <v>11837</v>
      </c>
      <c r="J620" t="s">
        <v>11834</v>
      </c>
    </row>
    <row r="621" spans="1:10" x14ac:dyDescent="0.3">
      <c r="A621" t="s">
        <v>10929</v>
      </c>
      <c r="B621">
        <v>45747</v>
      </c>
      <c r="C621">
        <v>8</v>
      </c>
      <c r="D621">
        <v>1</v>
      </c>
      <c r="E621">
        <v>2208.84</v>
      </c>
      <c r="F621">
        <v>5</v>
      </c>
      <c r="G621">
        <v>3</v>
      </c>
      <c r="H621">
        <v>2</v>
      </c>
      <c r="I621" t="s">
        <v>11846</v>
      </c>
      <c r="J621" t="s">
        <v>11832</v>
      </c>
    </row>
    <row r="622" spans="1:10" x14ac:dyDescent="0.3">
      <c r="A622" t="s">
        <v>2657</v>
      </c>
      <c r="B622">
        <v>45128</v>
      </c>
      <c r="C622">
        <v>627</v>
      </c>
      <c r="D622">
        <v>1</v>
      </c>
      <c r="E622">
        <v>1111.27</v>
      </c>
      <c r="F622">
        <v>2</v>
      </c>
      <c r="G622">
        <v>3</v>
      </c>
      <c r="H622">
        <v>1</v>
      </c>
      <c r="I622" t="s">
        <v>11847</v>
      </c>
      <c r="J622" t="s">
        <v>11839</v>
      </c>
    </row>
    <row r="623" spans="1:10" x14ac:dyDescent="0.3">
      <c r="A623" t="s">
        <v>10403</v>
      </c>
      <c r="B623">
        <v>45420</v>
      </c>
      <c r="C623">
        <v>335</v>
      </c>
      <c r="D623">
        <v>1</v>
      </c>
      <c r="E623">
        <v>544.24</v>
      </c>
      <c r="F623">
        <v>3</v>
      </c>
      <c r="G623">
        <v>3</v>
      </c>
      <c r="H623">
        <v>1</v>
      </c>
      <c r="I623" t="s">
        <v>11841</v>
      </c>
      <c r="J623" t="s">
        <v>11834</v>
      </c>
    </row>
    <row r="624" spans="1:10" x14ac:dyDescent="0.3">
      <c r="A624" t="s">
        <v>1686</v>
      </c>
      <c r="B624">
        <v>45503</v>
      </c>
      <c r="C624">
        <v>252</v>
      </c>
      <c r="D624">
        <v>4</v>
      </c>
      <c r="E624">
        <v>11609.973562991299</v>
      </c>
      <c r="F624">
        <v>4</v>
      </c>
      <c r="G624">
        <v>4</v>
      </c>
      <c r="H624">
        <v>4</v>
      </c>
      <c r="I624" t="s">
        <v>11835</v>
      </c>
      <c r="J624" t="s">
        <v>11836</v>
      </c>
    </row>
    <row r="625" spans="1:10" x14ac:dyDescent="0.3">
      <c r="A625" t="s">
        <v>5714</v>
      </c>
      <c r="B625">
        <v>45742</v>
      </c>
      <c r="C625">
        <v>13</v>
      </c>
      <c r="D625">
        <v>2</v>
      </c>
      <c r="E625">
        <v>2713</v>
      </c>
      <c r="F625">
        <v>5</v>
      </c>
      <c r="G625">
        <v>4</v>
      </c>
      <c r="H625">
        <v>2</v>
      </c>
      <c r="I625" t="s">
        <v>11843</v>
      </c>
      <c r="J625" t="s">
        <v>11832</v>
      </c>
    </row>
    <row r="626" spans="1:10" x14ac:dyDescent="0.3">
      <c r="A626" t="s">
        <v>5053</v>
      </c>
      <c r="B626">
        <v>45122</v>
      </c>
      <c r="C626">
        <v>633</v>
      </c>
      <c r="D626">
        <v>1</v>
      </c>
      <c r="E626">
        <v>2448.36</v>
      </c>
      <c r="F626">
        <v>2</v>
      </c>
      <c r="G626">
        <v>3</v>
      </c>
      <c r="H626">
        <v>2</v>
      </c>
      <c r="I626" t="s">
        <v>11848</v>
      </c>
      <c r="J626" t="s">
        <v>11839</v>
      </c>
    </row>
    <row r="627" spans="1:10" x14ac:dyDescent="0.3">
      <c r="A627" t="s">
        <v>9244</v>
      </c>
      <c r="B627">
        <v>45643</v>
      </c>
      <c r="C627">
        <v>112</v>
      </c>
      <c r="D627">
        <v>1</v>
      </c>
      <c r="E627">
        <v>1229.8599999999999</v>
      </c>
      <c r="F627">
        <v>5</v>
      </c>
      <c r="G627">
        <v>3</v>
      </c>
      <c r="H627">
        <v>1</v>
      </c>
      <c r="I627" t="s">
        <v>11850</v>
      </c>
      <c r="J627" t="s">
        <v>11832</v>
      </c>
    </row>
    <row r="628" spans="1:10" x14ac:dyDescent="0.3">
      <c r="A628" t="s">
        <v>6433</v>
      </c>
      <c r="B628">
        <v>45611</v>
      </c>
      <c r="C628">
        <v>144</v>
      </c>
      <c r="D628">
        <v>3</v>
      </c>
      <c r="E628">
        <v>8840.619999999999</v>
      </c>
      <c r="F628">
        <v>5</v>
      </c>
      <c r="G628">
        <v>4</v>
      </c>
      <c r="H628">
        <v>4</v>
      </c>
      <c r="I628" t="s">
        <v>11849</v>
      </c>
      <c r="J628" t="s">
        <v>11836</v>
      </c>
    </row>
    <row r="629" spans="1:10" x14ac:dyDescent="0.3">
      <c r="A629" t="s">
        <v>5004</v>
      </c>
      <c r="B629">
        <v>45028</v>
      </c>
      <c r="C629">
        <v>727</v>
      </c>
      <c r="D629">
        <v>1</v>
      </c>
      <c r="E629">
        <v>4274.6400000000003</v>
      </c>
      <c r="F629">
        <v>2</v>
      </c>
      <c r="G629">
        <v>3</v>
      </c>
      <c r="H629">
        <v>3</v>
      </c>
      <c r="I629" t="s">
        <v>11838</v>
      </c>
      <c r="J629" t="s">
        <v>11839</v>
      </c>
    </row>
    <row r="630" spans="1:10" x14ac:dyDescent="0.3">
      <c r="A630" t="s">
        <v>477</v>
      </c>
      <c r="B630">
        <v>45178</v>
      </c>
      <c r="C630">
        <v>577</v>
      </c>
      <c r="D630">
        <v>4</v>
      </c>
      <c r="E630">
        <v>7244.9692224091696</v>
      </c>
      <c r="F630">
        <v>2</v>
      </c>
      <c r="G630">
        <v>4</v>
      </c>
      <c r="H630">
        <v>4</v>
      </c>
      <c r="I630" t="s">
        <v>11844</v>
      </c>
      <c r="J630" t="s">
        <v>11839</v>
      </c>
    </row>
    <row r="631" spans="1:10" x14ac:dyDescent="0.3">
      <c r="A631" t="s">
        <v>3019</v>
      </c>
      <c r="B631">
        <v>45441</v>
      </c>
      <c r="C631">
        <v>314</v>
      </c>
      <c r="D631">
        <v>1</v>
      </c>
      <c r="E631">
        <v>2994.58</v>
      </c>
      <c r="F631">
        <v>4</v>
      </c>
      <c r="G631">
        <v>3</v>
      </c>
      <c r="H631">
        <v>2</v>
      </c>
      <c r="I631" t="s">
        <v>11842</v>
      </c>
      <c r="J631" t="s">
        <v>11834</v>
      </c>
    </row>
    <row r="632" spans="1:10" x14ac:dyDescent="0.3">
      <c r="A632" t="s">
        <v>1544</v>
      </c>
      <c r="B632">
        <v>45458</v>
      </c>
      <c r="C632">
        <v>297</v>
      </c>
      <c r="D632">
        <v>5</v>
      </c>
      <c r="E632">
        <v>9505.4465817463406</v>
      </c>
      <c r="F632">
        <v>4</v>
      </c>
      <c r="G632">
        <v>4</v>
      </c>
      <c r="H632">
        <v>4</v>
      </c>
      <c r="I632" t="s">
        <v>11835</v>
      </c>
      <c r="J632" t="s">
        <v>11836</v>
      </c>
    </row>
    <row r="633" spans="1:10" x14ac:dyDescent="0.3">
      <c r="A633" t="s">
        <v>6199</v>
      </c>
      <c r="B633">
        <v>45679</v>
      </c>
      <c r="C633">
        <v>76</v>
      </c>
      <c r="D633">
        <v>1</v>
      </c>
      <c r="E633">
        <v>4993.3599999999997</v>
      </c>
      <c r="F633">
        <v>5</v>
      </c>
      <c r="G633">
        <v>3</v>
      </c>
      <c r="H633">
        <v>3</v>
      </c>
      <c r="I633" t="s">
        <v>11831</v>
      </c>
      <c r="J633" t="s">
        <v>11832</v>
      </c>
    </row>
    <row r="634" spans="1:10" x14ac:dyDescent="0.3">
      <c r="A634" t="s">
        <v>577</v>
      </c>
      <c r="B634">
        <v>45690</v>
      </c>
      <c r="C634">
        <v>65</v>
      </c>
      <c r="D634">
        <v>9</v>
      </c>
      <c r="E634">
        <v>20700.58286875621</v>
      </c>
      <c r="F634">
        <v>5</v>
      </c>
      <c r="G634">
        <v>5</v>
      </c>
      <c r="H634">
        <v>4</v>
      </c>
      <c r="I634" t="s">
        <v>11864</v>
      </c>
      <c r="J634" t="s">
        <v>11836</v>
      </c>
    </row>
    <row r="635" spans="1:10" x14ac:dyDescent="0.3">
      <c r="A635" t="s">
        <v>1486</v>
      </c>
      <c r="B635">
        <v>45604</v>
      </c>
      <c r="C635">
        <v>151</v>
      </c>
      <c r="D635">
        <v>5</v>
      </c>
      <c r="E635">
        <v>13960.867839560951</v>
      </c>
      <c r="F635">
        <v>5</v>
      </c>
      <c r="G635">
        <v>4</v>
      </c>
      <c r="H635">
        <v>4</v>
      </c>
      <c r="I635" t="s">
        <v>11849</v>
      </c>
      <c r="J635" t="s">
        <v>11836</v>
      </c>
    </row>
    <row r="636" spans="1:10" x14ac:dyDescent="0.3">
      <c r="A636" t="s">
        <v>8111</v>
      </c>
      <c r="B636">
        <v>45654</v>
      </c>
      <c r="C636">
        <v>101</v>
      </c>
      <c r="D636">
        <v>1</v>
      </c>
      <c r="E636">
        <v>3334.11</v>
      </c>
      <c r="F636">
        <v>5</v>
      </c>
      <c r="G636">
        <v>3</v>
      </c>
      <c r="H636">
        <v>2</v>
      </c>
      <c r="I636" t="s">
        <v>11846</v>
      </c>
      <c r="J636" t="s">
        <v>11832</v>
      </c>
    </row>
    <row r="637" spans="1:10" x14ac:dyDescent="0.3">
      <c r="A637" t="s">
        <v>8309</v>
      </c>
      <c r="B637">
        <v>45526</v>
      </c>
      <c r="C637">
        <v>229</v>
      </c>
      <c r="D637">
        <v>1</v>
      </c>
      <c r="E637">
        <v>3735.03</v>
      </c>
      <c r="F637">
        <v>4</v>
      </c>
      <c r="G637">
        <v>3</v>
      </c>
      <c r="H637">
        <v>3</v>
      </c>
      <c r="I637" t="s">
        <v>11833</v>
      </c>
      <c r="J637" t="s">
        <v>11834</v>
      </c>
    </row>
    <row r="638" spans="1:10" x14ac:dyDescent="0.3">
      <c r="A638" t="s">
        <v>10485</v>
      </c>
      <c r="B638">
        <v>45519</v>
      </c>
      <c r="C638">
        <v>236</v>
      </c>
      <c r="D638">
        <v>1</v>
      </c>
      <c r="E638">
        <v>852.31</v>
      </c>
      <c r="F638">
        <v>4</v>
      </c>
      <c r="G638">
        <v>3</v>
      </c>
      <c r="H638">
        <v>1</v>
      </c>
      <c r="I638" t="s">
        <v>11840</v>
      </c>
      <c r="J638" t="s">
        <v>11834</v>
      </c>
    </row>
    <row r="639" spans="1:10" x14ac:dyDescent="0.3">
      <c r="A639" t="s">
        <v>4254</v>
      </c>
      <c r="B639">
        <v>45227</v>
      </c>
      <c r="C639">
        <v>528</v>
      </c>
      <c r="D639">
        <v>2</v>
      </c>
      <c r="E639">
        <v>5503.62</v>
      </c>
      <c r="F639">
        <v>2</v>
      </c>
      <c r="G639">
        <v>4</v>
      </c>
      <c r="H639">
        <v>3</v>
      </c>
      <c r="I639" t="s">
        <v>11860</v>
      </c>
      <c r="J639" t="s">
        <v>11839</v>
      </c>
    </row>
    <row r="640" spans="1:10" x14ac:dyDescent="0.3">
      <c r="A640" t="s">
        <v>7481</v>
      </c>
      <c r="B640">
        <v>45317</v>
      </c>
      <c r="C640">
        <v>438</v>
      </c>
      <c r="D640">
        <v>1</v>
      </c>
      <c r="E640">
        <v>4369.12</v>
      </c>
      <c r="F640">
        <v>3</v>
      </c>
      <c r="G640">
        <v>3</v>
      </c>
      <c r="H640">
        <v>3</v>
      </c>
      <c r="I640" t="s">
        <v>11845</v>
      </c>
      <c r="J640" t="s">
        <v>11834</v>
      </c>
    </row>
    <row r="641" spans="1:10" x14ac:dyDescent="0.3">
      <c r="A641" t="s">
        <v>9151</v>
      </c>
      <c r="B641">
        <v>45748</v>
      </c>
      <c r="C641">
        <v>7</v>
      </c>
      <c r="D641">
        <v>1</v>
      </c>
      <c r="E641">
        <v>3091.37</v>
      </c>
      <c r="F641">
        <v>5</v>
      </c>
      <c r="G641">
        <v>3</v>
      </c>
      <c r="H641">
        <v>2</v>
      </c>
      <c r="I641" t="s">
        <v>11846</v>
      </c>
      <c r="J641" t="s">
        <v>11832</v>
      </c>
    </row>
    <row r="642" spans="1:10" x14ac:dyDescent="0.3">
      <c r="A642" t="s">
        <v>2160</v>
      </c>
      <c r="B642">
        <v>45755</v>
      </c>
      <c r="C642">
        <v>0</v>
      </c>
      <c r="D642">
        <v>4</v>
      </c>
      <c r="E642">
        <v>7089.3035004745097</v>
      </c>
      <c r="F642">
        <v>5</v>
      </c>
      <c r="G642">
        <v>4</v>
      </c>
      <c r="H642">
        <v>4</v>
      </c>
      <c r="I642" t="s">
        <v>11849</v>
      </c>
      <c r="J642" t="s">
        <v>11836</v>
      </c>
    </row>
    <row r="643" spans="1:10" x14ac:dyDescent="0.3">
      <c r="A643" t="s">
        <v>6886</v>
      </c>
      <c r="B643">
        <v>45365</v>
      </c>
      <c r="C643">
        <v>390</v>
      </c>
      <c r="D643">
        <v>1</v>
      </c>
      <c r="E643">
        <v>2885.16</v>
      </c>
      <c r="F643">
        <v>3</v>
      </c>
      <c r="G643">
        <v>3</v>
      </c>
      <c r="H643">
        <v>2</v>
      </c>
      <c r="I643" t="s">
        <v>11837</v>
      </c>
      <c r="J643" t="s">
        <v>11834</v>
      </c>
    </row>
    <row r="644" spans="1:10" x14ac:dyDescent="0.3">
      <c r="A644" t="s">
        <v>10824</v>
      </c>
      <c r="B644">
        <v>45713</v>
      </c>
      <c r="C644">
        <v>42</v>
      </c>
      <c r="D644">
        <v>1</v>
      </c>
      <c r="E644">
        <v>1302.58</v>
      </c>
      <c r="F644">
        <v>5</v>
      </c>
      <c r="G644">
        <v>3</v>
      </c>
      <c r="H644">
        <v>1</v>
      </c>
      <c r="I644" t="s">
        <v>11850</v>
      </c>
      <c r="J644" t="s">
        <v>11832</v>
      </c>
    </row>
    <row r="645" spans="1:10" x14ac:dyDescent="0.3">
      <c r="A645" t="s">
        <v>5193</v>
      </c>
      <c r="B645">
        <v>45447</v>
      </c>
      <c r="C645">
        <v>308</v>
      </c>
      <c r="D645">
        <v>2</v>
      </c>
      <c r="E645">
        <v>8318.4599999999991</v>
      </c>
      <c r="F645">
        <v>4</v>
      </c>
      <c r="G645">
        <v>4</v>
      </c>
      <c r="H645">
        <v>4</v>
      </c>
      <c r="I645" t="s">
        <v>11835</v>
      </c>
      <c r="J645" t="s">
        <v>11836</v>
      </c>
    </row>
    <row r="646" spans="1:10" x14ac:dyDescent="0.3">
      <c r="A646" t="s">
        <v>3074</v>
      </c>
      <c r="B646">
        <v>45499</v>
      </c>
      <c r="C646">
        <v>256</v>
      </c>
      <c r="D646">
        <v>1</v>
      </c>
      <c r="E646">
        <v>532.99</v>
      </c>
      <c r="F646">
        <v>4</v>
      </c>
      <c r="G646">
        <v>3</v>
      </c>
      <c r="H646">
        <v>1</v>
      </c>
      <c r="I646" t="s">
        <v>11840</v>
      </c>
      <c r="J646" t="s">
        <v>11834</v>
      </c>
    </row>
    <row r="647" spans="1:10" x14ac:dyDescent="0.3">
      <c r="A647" t="s">
        <v>5551</v>
      </c>
      <c r="B647">
        <v>45290</v>
      </c>
      <c r="C647">
        <v>465</v>
      </c>
      <c r="D647">
        <v>1</v>
      </c>
      <c r="E647">
        <v>1343.61</v>
      </c>
      <c r="F647">
        <v>3</v>
      </c>
      <c r="G647">
        <v>3</v>
      </c>
      <c r="H647">
        <v>1</v>
      </c>
      <c r="I647" t="s">
        <v>11841</v>
      </c>
      <c r="J647" t="s">
        <v>11834</v>
      </c>
    </row>
    <row r="648" spans="1:10" x14ac:dyDescent="0.3">
      <c r="A648" t="s">
        <v>3516</v>
      </c>
      <c r="B648">
        <v>45329</v>
      </c>
      <c r="C648">
        <v>426</v>
      </c>
      <c r="D648">
        <v>2</v>
      </c>
      <c r="E648">
        <v>8189.3</v>
      </c>
      <c r="F648">
        <v>3</v>
      </c>
      <c r="G648">
        <v>4</v>
      </c>
      <c r="H648">
        <v>4</v>
      </c>
      <c r="I648" t="s">
        <v>11853</v>
      </c>
      <c r="J648" t="s">
        <v>11834</v>
      </c>
    </row>
    <row r="649" spans="1:10" x14ac:dyDescent="0.3">
      <c r="A649" t="s">
        <v>10495</v>
      </c>
      <c r="B649">
        <v>45468</v>
      </c>
      <c r="C649">
        <v>287</v>
      </c>
      <c r="D649">
        <v>1</v>
      </c>
      <c r="E649">
        <v>4158.55</v>
      </c>
      <c r="F649">
        <v>4</v>
      </c>
      <c r="G649">
        <v>3</v>
      </c>
      <c r="H649">
        <v>3</v>
      </c>
      <c r="I649" t="s">
        <v>11833</v>
      </c>
      <c r="J649" t="s">
        <v>11834</v>
      </c>
    </row>
    <row r="650" spans="1:10" x14ac:dyDescent="0.3">
      <c r="A650" t="s">
        <v>1970</v>
      </c>
      <c r="B650">
        <v>45372</v>
      </c>
      <c r="C650">
        <v>383</v>
      </c>
      <c r="D650">
        <v>5</v>
      </c>
      <c r="E650">
        <v>11895.35752548122</v>
      </c>
      <c r="F650">
        <v>3</v>
      </c>
      <c r="G650">
        <v>4</v>
      </c>
      <c r="H650">
        <v>4</v>
      </c>
      <c r="I650" t="s">
        <v>11853</v>
      </c>
      <c r="J650" t="s">
        <v>11834</v>
      </c>
    </row>
    <row r="651" spans="1:10" x14ac:dyDescent="0.3">
      <c r="A651" t="s">
        <v>9070</v>
      </c>
      <c r="B651">
        <v>45278</v>
      </c>
      <c r="C651">
        <v>477</v>
      </c>
      <c r="D651">
        <v>1</v>
      </c>
      <c r="E651">
        <v>3192.76</v>
      </c>
      <c r="F651">
        <v>3</v>
      </c>
      <c r="G651">
        <v>3</v>
      </c>
      <c r="H651">
        <v>2</v>
      </c>
      <c r="I651" t="s">
        <v>11837</v>
      </c>
      <c r="J651" t="s">
        <v>11834</v>
      </c>
    </row>
    <row r="652" spans="1:10" x14ac:dyDescent="0.3">
      <c r="A652" t="s">
        <v>3833</v>
      </c>
      <c r="B652">
        <v>45571</v>
      </c>
      <c r="C652">
        <v>184</v>
      </c>
      <c r="D652">
        <v>1</v>
      </c>
      <c r="E652">
        <v>2213.2600000000002</v>
      </c>
      <c r="F652">
        <v>4</v>
      </c>
      <c r="G652">
        <v>3</v>
      </c>
      <c r="H652">
        <v>2</v>
      </c>
      <c r="I652" t="s">
        <v>11842</v>
      </c>
      <c r="J652" t="s">
        <v>11834</v>
      </c>
    </row>
    <row r="653" spans="1:10" x14ac:dyDescent="0.3">
      <c r="A653" t="s">
        <v>4729</v>
      </c>
      <c r="B653">
        <v>45643</v>
      </c>
      <c r="C653">
        <v>112</v>
      </c>
      <c r="D653">
        <v>2</v>
      </c>
      <c r="E653">
        <v>7928.48</v>
      </c>
      <c r="F653">
        <v>5</v>
      </c>
      <c r="G653">
        <v>4</v>
      </c>
      <c r="H653">
        <v>4</v>
      </c>
      <c r="I653" t="s">
        <v>11849</v>
      </c>
      <c r="J653" t="s">
        <v>11836</v>
      </c>
    </row>
    <row r="654" spans="1:10" x14ac:dyDescent="0.3">
      <c r="A654" t="s">
        <v>2026</v>
      </c>
      <c r="B654">
        <v>45131</v>
      </c>
      <c r="C654">
        <v>624</v>
      </c>
      <c r="D654">
        <v>4</v>
      </c>
      <c r="E654">
        <v>11225.323018187581</v>
      </c>
      <c r="F654">
        <v>2</v>
      </c>
      <c r="G654">
        <v>4</v>
      </c>
      <c r="H654">
        <v>4</v>
      </c>
      <c r="I654" t="s">
        <v>11844</v>
      </c>
      <c r="J654" t="s">
        <v>11839</v>
      </c>
    </row>
    <row r="655" spans="1:10" x14ac:dyDescent="0.3">
      <c r="A655" t="s">
        <v>9548</v>
      </c>
      <c r="B655">
        <v>45544</v>
      </c>
      <c r="C655">
        <v>211</v>
      </c>
      <c r="D655">
        <v>1</v>
      </c>
      <c r="E655">
        <v>2113.5500000000002</v>
      </c>
      <c r="F655">
        <v>4</v>
      </c>
      <c r="G655">
        <v>3</v>
      </c>
      <c r="H655">
        <v>2</v>
      </c>
      <c r="I655" t="s">
        <v>11842</v>
      </c>
      <c r="J655" t="s">
        <v>11834</v>
      </c>
    </row>
    <row r="656" spans="1:10" x14ac:dyDescent="0.3">
      <c r="A656" t="s">
        <v>1150</v>
      </c>
      <c r="B656">
        <v>45518</v>
      </c>
      <c r="C656">
        <v>237</v>
      </c>
      <c r="D656">
        <v>4</v>
      </c>
      <c r="E656">
        <v>7755.0216338436803</v>
      </c>
      <c r="F656">
        <v>4</v>
      </c>
      <c r="G656">
        <v>4</v>
      </c>
      <c r="H656">
        <v>4</v>
      </c>
      <c r="I656" t="s">
        <v>11835</v>
      </c>
      <c r="J656" t="s">
        <v>11836</v>
      </c>
    </row>
    <row r="657" spans="1:10" x14ac:dyDescent="0.3">
      <c r="A657" t="s">
        <v>7762</v>
      </c>
      <c r="B657">
        <v>45282</v>
      </c>
      <c r="C657">
        <v>473</v>
      </c>
      <c r="D657">
        <v>1</v>
      </c>
      <c r="E657">
        <v>670.98</v>
      </c>
      <c r="F657">
        <v>3</v>
      </c>
      <c r="G657">
        <v>3</v>
      </c>
      <c r="H657">
        <v>1</v>
      </c>
      <c r="I657" t="s">
        <v>11841</v>
      </c>
      <c r="J657" t="s">
        <v>11834</v>
      </c>
    </row>
    <row r="658" spans="1:10" x14ac:dyDescent="0.3">
      <c r="A658" t="s">
        <v>2702</v>
      </c>
      <c r="B658">
        <v>45122</v>
      </c>
      <c r="C658">
        <v>633</v>
      </c>
      <c r="D658">
        <v>1</v>
      </c>
      <c r="E658">
        <v>3230.42</v>
      </c>
      <c r="F658">
        <v>2</v>
      </c>
      <c r="G658">
        <v>3</v>
      </c>
      <c r="H658">
        <v>2</v>
      </c>
      <c r="I658" t="s">
        <v>11848</v>
      </c>
      <c r="J658" t="s">
        <v>11839</v>
      </c>
    </row>
    <row r="659" spans="1:10" x14ac:dyDescent="0.3">
      <c r="A659" t="s">
        <v>2613</v>
      </c>
      <c r="B659">
        <v>45399</v>
      </c>
      <c r="C659">
        <v>356</v>
      </c>
      <c r="D659">
        <v>1</v>
      </c>
      <c r="E659">
        <v>1894.58</v>
      </c>
      <c r="F659">
        <v>3</v>
      </c>
      <c r="G659">
        <v>3</v>
      </c>
      <c r="H659">
        <v>2</v>
      </c>
      <c r="I659" t="s">
        <v>11837</v>
      </c>
      <c r="J659" t="s">
        <v>11834</v>
      </c>
    </row>
    <row r="660" spans="1:10" x14ac:dyDescent="0.3">
      <c r="A660" t="s">
        <v>1859</v>
      </c>
      <c r="B660">
        <v>45618</v>
      </c>
      <c r="C660">
        <v>137</v>
      </c>
      <c r="D660">
        <v>5</v>
      </c>
      <c r="E660">
        <v>9206.7965400684716</v>
      </c>
      <c r="F660">
        <v>5</v>
      </c>
      <c r="G660">
        <v>4</v>
      </c>
      <c r="H660">
        <v>4</v>
      </c>
      <c r="I660" t="s">
        <v>11849</v>
      </c>
      <c r="J660" t="s">
        <v>11836</v>
      </c>
    </row>
    <row r="661" spans="1:10" x14ac:dyDescent="0.3">
      <c r="A661" t="s">
        <v>1717</v>
      </c>
      <c r="B661">
        <v>45063</v>
      </c>
      <c r="C661">
        <v>692</v>
      </c>
      <c r="D661">
        <v>4</v>
      </c>
      <c r="E661">
        <v>8193.1695588235089</v>
      </c>
      <c r="F661">
        <v>2</v>
      </c>
      <c r="G661">
        <v>4</v>
      </c>
      <c r="H661">
        <v>4</v>
      </c>
      <c r="I661" t="s">
        <v>11844</v>
      </c>
      <c r="J661" t="s">
        <v>11839</v>
      </c>
    </row>
    <row r="662" spans="1:10" x14ac:dyDescent="0.3">
      <c r="A662" t="s">
        <v>1126</v>
      </c>
      <c r="B662">
        <v>45256</v>
      </c>
      <c r="C662">
        <v>499</v>
      </c>
      <c r="D662">
        <v>4</v>
      </c>
      <c r="E662">
        <v>7402.9121369695204</v>
      </c>
      <c r="F662">
        <v>3</v>
      </c>
      <c r="G662">
        <v>4</v>
      </c>
      <c r="H662">
        <v>4</v>
      </c>
      <c r="I662" t="s">
        <v>11853</v>
      </c>
      <c r="J662" t="s">
        <v>11834</v>
      </c>
    </row>
    <row r="663" spans="1:10" x14ac:dyDescent="0.3">
      <c r="A663" t="s">
        <v>9326</v>
      </c>
      <c r="B663">
        <v>45601</v>
      </c>
      <c r="C663">
        <v>154</v>
      </c>
      <c r="D663">
        <v>1</v>
      </c>
      <c r="E663">
        <v>60.04</v>
      </c>
      <c r="F663">
        <v>5</v>
      </c>
      <c r="G663">
        <v>3</v>
      </c>
      <c r="H663">
        <v>1</v>
      </c>
      <c r="I663" t="s">
        <v>11850</v>
      </c>
      <c r="J663" t="s">
        <v>11832</v>
      </c>
    </row>
    <row r="664" spans="1:10" x14ac:dyDescent="0.3">
      <c r="A664" t="s">
        <v>5395</v>
      </c>
      <c r="B664">
        <v>45210</v>
      </c>
      <c r="C664">
        <v>545</v>
      </c>
      <c r="D664">
        <v>1</v>
      </c>
      <c r="E664">
        <v>801.02</v>
      </c>
      <c r="F664">
        <v>2</v>
      </c>
      <c r="G664">
        <v>3</v>
      </c>
      <c r="H664">
        <v>1</v>
      </c>
      <c r="I664" t="s">
        <v>11847</v>
      </c>
      <c r="J664" t="s">
        <v>11839</v>
      </c>
    </row>
    <row r="665" spans="1:10" x14ac:dyDescent="0.3">
      <c r="A665" t="s">
        <v>4819</v>
      </c>
      <c r="B665">
        <v>45713</v>
      </c>
      <c r="C665">
        <v>42</v>
      </c>
      <c r="D665">
        <v>1</v>
      </c>
      <c r="E665">
        <v>4787.49</v>
      </c>
      <c r="F665">
        <v>5</v>
      </c>
      <c r="G665">
        <v>3</v>
      </c>
      <c r="H665">
        <v>3</v>
      </c>
      <c r="I665" t="s">
        <v>11831</v>
      </c>
      <c r="J665" t="s">
        <v>11832</v>
      </c>
    </row>
    <row r="666" spans="1:10" x14ac:dyDescent="0.3">
      <c r="A666" t="s">
        <v>695</v>
      </c>
      <c r="B666">
        <v>45554</v>
      </c>
      <c r="C666">
        <v>201</v>
      </c>
      <c r="D666">
        <v>4</v>
      </c>
      <c r="E666">
        <v>10512.247943755632</v>
      </c>
      <c r="F666">
        <v>4</v>
      </c>
      <c r="G666">
        <v>4</v>
      </c>
      <c r="H666">
        <v>4</v>
      </c>
      <c r="I666" t="s">
        <v>11835</v>
      </c>
      <c r="J666" t="s">
        <v>11836</v>
      </c>
    </row>
    <row r="667" spans="1:10" x14ac:dyDescent="0.3">
      <c r="A667" t="s">
        <v>5107</v>
      </c>
      <c r="B667">
        <v>45058</v>
      </c>
      <c r="C667">
        <v>697</v>
      </c>
      <c r="D667">
        <v>1</v>
      </c>
      <c r="E667">
        <v>143.30000000000001</v>
      </c>
      <c r="F667">
        <v>2</v>
      </c>
      <c r="G667">
        <v>3</v>
      </c>
      <c r="H667">
        <v>1</v>
      </c>
      <c r="I667" t="s">
        <v>11847</v>
      </c>
      <c r="J667" t="s">
        <v>11839</v>
      </c>
    </row>
    <row r="668" spans="1:10" x14ac:dyDescent="0.3">
      <c r="A668" t="s">
        <v>10873</v>
      </c>
      <c r="B668">
        <v>45300</v>
      </c>
      <c r="C668">
        <v>455</v>
      </c>
      <c r="D668">
        <v>1</v>
      </c>
      <c r="E668">
        <v>3799.42</v>
      </c>
      <c r="F668">
        <v>3</v>
      </c>
      <c r="G668">
        <v>3</v>
      </c>
      <c r="H668">
        <v>3</v>
      </c>
      <c r="I668" t="s">
        <v>11845</v>
      </c>
      <c r="J668" t="s">
        <v>11834</v>
      </c>
    </row>
    <row r="669" spans="1:10" x14ac:dyDescent="0.3">
      <c r="A669" t="s">
        <v>2967</v>
      </c>
      <c r="B669">
        <v>45162</v>
      </c>
      <c r="C669">
        <v>593</v>
      </c>
      <c r="D669">
        <v>1</v>
      </c>
      <c r="E669">
        <v>4423.18</v>
      </c>
      <c r="F669">
        <v>2</v>
      </c>
      <c r="G669">
        <v>3</v>
      </c>
      <c r="H669">
        <v>3</v>
      </c>
      <c r="I669" t="s">
        <v>11838</v>
      </c>
      <c r="J669" t="s">
        <v>11839</v>
      </c>
    </row>
    <row r="670" spans="1:10" x14ac:dyDescent="0.3">
      <c r="A670" t="s">
        <v>4753</v>
      </c>
      <c r="B670">
        <v>45157</v>
      </c>
      <c r="C670">
        <v>598</v>
      </c>
      <c r="D670">
        <v>1</v>
      </c>
      <c r="E670">
        <v>4270.53</v>
      </c>
      <c r="F670">
        <v>2</v>
      </c>
      <c r="G670">
        <v>3</v>
      </c>
      <c r="H670">
        <v>3</v>
      </c>
      <c r="I670" t="s">
        <v>11838</v>
      </c>
      <c r="J670" t="s">
        <v>11839</v>
      </c>
    </row>
    <row r="671" spans="1:10" x14ac:dyDescent="0.3">
      <c r="A671" t="s">
        <v>918</v>
      </c>
      <c r="B671">
        <v>45149</v>
      </c>
      <c r="C671">
        <v>606</v>
      </c>
      <c r="D671">
        <v>5</v>
      </c>
      <c r="E671">
        <v>13021.929914581111</v>
      </c>
      <c r="F671">
        <v>2</v>
      </c>
      <c r="G671">
        <v>4</v>
      </c>
      <c r="H671">
        <v>4</v>
      </c>
      <c r="I671" t="s">
        <v>11844</v>
      </c>
      <c r="J671" t="s">
        <v>11839</v>
      </c>
    </row>
    <row r="672" spans="1:10" x14ac:dyDescent="0.3">
      <c r="A672" t="s">
        <v>3875</v>
      </c>
      <c r="B672">
        <v>45685</v>
      </c>
      <c r="C672">
        <v>70</v>
      </c>
      <c r="D672">
        <v>2</v>
      </c>
      <c r="E672">
        <v>6135.52</v>
      </c>
      <c r="F672">
        <v>5</v>
      </c>
      <c r="G672">
        <v>4</v>
      </c>
      <c r="H672">
        <v>3</v>
      </c>
      <c r="I672" t="s">
        <v>11854</v>
      </c>
      <c r="J672" t="s">
        <v>11832</v>
      </c>
    </row>
    <row r="673" spans="1:10" x14ac:dyDescent="0.3">
      <c r="A673" t="s">
        <v>5946</v>
      </c>
      <c r="B673">
        <v>45575</v>
      </c>
      <c r="C673">
        <v>180</v>
      </c>
      <c r="D673">
        <v>1</v>
      </c>
      <c r="E673">
        <v>925.28</v>
      </c>
      <c r="F673">
        <v>4</v>
      </c>
      <c r="G673">
        <v>3</v>
      </c>
      <c r="H673">
        <v>1</v>
      </c>
      <c r="I673" t="s">
        <v>11840</v>
      </c>
      <c r="J673" t="s">
        <v>11834</v>
      </c>
    </row>
    <row r="674" spans="1:10" x14ac:dyDescent="0.3">
      <c r="A674" t="s">
        <v>11188</v>
      </c>
      <c r="B674">
        <v>45619</v>
      </c>
      <c r="C674">
        <v>136</v>
      </c>
      <c r="D674">
        <v>1</v>
      </c>
      <c r="E674">
        <v>2210.21</v>
      </c>
      <c r="F674">
        <v>5</v>
      </c>
      <c r="G674">
        <v>3</v>
      </c>
      <c r="H674">
        <v>2</v>
      </c>
      <c r="I674" t="s">
        <v>11846</v>
      </c>
      <c r="J674" t="s">
        <v>11832</v>
      </c>
    </row>
    <row r="675" spans="1:10" x14ac:dyDescent="0.3">
      <c r="A675" t="s">
        <v>361</v>
      </c>
      <c r="B675">
        <v>45637</v>
      </c>
      <c r="C675">
        <v>118</v>
      </c>
      <c r="D675">
        <v>4</v>
      </c>
      <c r="E675">
        <v>11110.07498751739</v>
      </c>
      <c r="F675">
        <v>5</v>
      </c>
      <c r="G675">
        <v>4</v>
      </c>
      <c r="H675">
        <v>4</v>
      </c>
      <c r="I675" t="s">
        <v>11849</v>
      </c>
      <c r="J675" t="s">
        <v>11836</v>
      </c>
    </row>
    <row r="676" spans="1:10" x14ac:dyDescent="0.3">
      <c r="A676" t="s">
        <v>7235</v>
      </c>
      <c r="B676">
        <v>45657</v>
      </c>
      <c r="C676">
        <v>98</v>
      </c>
      <c r="D676">
        <v>1</v>
      </c>
      <c r="E676">
        <v>1281.43</v>
      </c>
      <c r="F676">
        <v>5</v>
      </c>
      <c r="G676">
        <v>3</v>
      </c>
      <c r="H676">
        <v>1</v>
      </c>
      <c r="I676" t="s">
        <v>11850</v>
      </c>
      <c r="J676" t="s">
        <v>11832</v>
      </c>
    </row>
    <row r="677" spans="1:10" x14ac:dyDescent="0.3">
      <c r="A677" t="s">
        <v>1733</v>
      </c>
      <c r="B677">
        <v>45204</v>
      </c>
      <c r="C677">
        <v>551</v>
      </c>
      <c r="D677">
        <v>4</v>
      </c>
      <c r="E677">
        <v>9365.1925567396283</v>
      </c>
      <c r="F677">
        <v>2</v>
      </c>
      <c r="G677">
        <v>4</v>
      </c>
      <c r="H677">
        <v>4</v>
      </c>
      <c r="I677" t="s">
        <v>11844</v>
      </c>
      <c r="J677" t="s">
        <v>11839</v>
      </c>
    </row>
    <row r="678" spans="1:10" x14ac:dyDescent="0.3">
      <c r="A678" t="s">
        <v>2615</v>
      </c>
      <c r="B678">
        <v>45103</v>
      </c>
      <c r="C678">
        <v>652</v>
      </c>
      <c r="D678">
        <v>1</v>
      </c>
      <c r="E678">
        <v>2654.44</v>
      </c>
      <c r="F678">
        <v>2</v>
      </c>
      <c r="G678">
        <v>3</v>
      </c>
      <c r="H678">
        <v>2</v>
      </c>
      <c r="I678" t="s">
        <v>11848</v>
      </c>
      <c r="J678" t="s">
        <v>11839</v>
      </c>
    </row>
    <row r="679" spans="1:10" x14ac:dyDescent="0.3">
      <c r="A679" t="s">
        <v>1595</v>
      </c>
      <c r="B679">
        <v>45614</v>
      </c>
      <c r="C679">
        <v>141</v>
      </c>
      <c r="D679">
        <v>5</v>
      </c>
      <c r="E679">
        <v>10900.458824973701</v>
      </c>
      <c r="F679">
        <v>5</v>
      </c>
      <c r="G679">
        <v>4</v>
      </c>
      <c r="H679">
        <v>4</v>
      </c>
      <c r="I679" t="s">
        <v>11849</v>
      </c>
      <c r="J679" t="s">
        <v>11836</v>
      </c>
    </row>
    <row r="680" spans="1:10" x14ac:dyDescent="0.3">
      <c r="A680" t="s">
        <v>2643</v>
      </c>
      <c r="B680">
        <v>45268</v>
      </c>
      <c r="C680">
        <v>487</v>
      </c>
      <c r="D680">
        <v>1</v>
      </c>
      <c r="E680">
        <v>1636.31</v>
      </c>
      <c r="F680">
        <v>3</v>
      </c>
      <c r="G680">
        <v>3</v>
      </c>
      <c r="H680">
        <v>1</v>
      </c>
      <c r="I680" t="s">
        <v>11841</v>
      </c>
      <c r="J680" t="s">
        <v>11834</v>
      </c>
    </row>
    <row r="681" spans="1:10" x14ac:dyDescent="0.3">
      <c r="A681" t="s">
        <v>11204</v>
      </c>
      <c r="B681">
        <v>45094</v>
      </c>
      <c r="C681">
        <v>661</v>
      </c>
      <c r="D681">
        <v>1</v>
      </c>
      <c r="E681">
        <v>4686.58</v>
      </c>
      <c r="F681">
        <v>2</v>
      </c>
      <c r="G681">
        <v>3</v>
      </c>
      <c r="H681">
        <v>3</v>
      </c>
      <c r="I681" t="s">
        <v>11838</v>
      </c>
      <c r="J681" t="s">
        <v>11839</v>
      </c>
    </row>
    <row r="682" spans="1:10" x14ac:dyDescent="0.3">
      <c r="A682" t="s">
        <v>104</v>
      </c>
      <c r="B682">
        <v>45590</v>
      </c>
      <c r="C682">
        <v>165</v>
      </c>
      <c r="D682">
        <v>5</v>
      </c>
      <c r="E682">
        <v>12581.234806225559</v>
      </c>
      <c r="F682">
        <v>4</v>
      </c>
      <c r="G682">
        <v>4</v>
      </c>
      <c r="H682">
        <v>4</v>
      </c>
      <c r="I682" t="s">
        <v>11835</v>
      </c>
      <c r="J682" t="s">
        <v>11836</v>
      </c>
    </row>
    <row r="683" spans="1:10" x14ac:dyDescent="0.3">
      <c r="A683" t="s">
        <v>7666</v>
      </c>
      <c r="B683">
        <v>45746</v>
      </c>
      <c r="C683">
        <v>9</v>
      </c>
      <c r="D683">
        <v>1</v>
      </c>
      <c r="E683">
        <v>2345.35</v>
      </c>
      <c r="F683">
        <v>5</v>
      </c>
      <c r="G683">
        <v>3</v>
      </c>
      <c r="H683">
        <v>2</v>
      </c>
      <c r="I683" t="s">
        <v>11846</v>
      </c>
      <c r="J683" t="s">
        <v>11832</v>
      </c>
    </row>
    <row r="684" spans="1:10" x14ac:dyDescent="0.3">
      <c r="A684" t="s">
        <v>5027</v>
      </c>
      <c r="B684">
        <v>45708</v>
      </c>
      <c r="C684">
        <v>47</v>
      </c>
      <c r="D684">
        <v>1</v>
      </c>
      <c r="E684">
        <v>1871.71</v>
      </c>
      <c r="F684">
        <v>5</v>
      </c>
      <c r="G684">
        <v>3</v>
      </c>
      <c r="H684">
        <v>2</v>
      </c>
      <c r="I684" t="s">
        <v>11846</v>
      </c>
      <c r="J684" t="s">
        <v>11832</v>
      </c>
    </row>
    <row r="685" spans="1:10" x14ac:dyDescent="0.3">
      <c r="A685" t="s">
        <v>9686</v>
      </c>
      <c r="B685">
        <v>45050</v>
      </c>
      <c r="C685">
        <v>705</v>
      </c>
      <c r="D685">
        <v>1</v>
      </c>
      <c r="E685">
        <v>852.12</v>
      </c>
      <c r="F685">
        <v>2</v>
      </c>
      <c r="G685">
        <v>3</v>
      </c>
      <c r="H685">
        <v>1</v>
      </c>
      <c r="I685" t="s">
        <v>11847</v>
      </c>
      <c r="J685" t="s">
        <v>11839</v>
      </c>
    </row>
    <row r="686" spans="1:10" x14ac:dyDescent="0.3">
      <c r="A686" t="s">
        <v>10089</v>
      </c>
      <c r="B686">
        <v>45318</v>
      </c>
      <c r="C686">
        <v>437</v>
      </c>
      <c r="D686">
        <v>1</v>
      </c>
      <c r="E686">
        <v>3008.81</v>
      </c>
      <c r="F686">
        <v>3</v>
      </c>
      <c r="G686">
        <v>3</v>
      </c>
      <c r="H686">
        <v>2</v>
      </c>
      <c r="I686" t="s">
        <v>11837</v>
      </c>
      <c r="J686" t="s">
        <v>11834</v>
      </c>
    </row>
    <row r="687" spans="1:10" x14ac:dyDescent="0.3">
      <c r="A687" t="s">
        <v>3785</v>
      </c>
      <c r="B687">
        <v>45603</v>
      </c>
      <c r="C687">
        <v>152</v>
      </c>
      <c r="D687">
        <v>3</v>
      </c>
      <c r="E687">
        <v>2993.83</v>
      </c>
      <c r="F687">
        <v>5</v>
      </c>
      <c r="G687">
        <v>4</v>
      </c>
      <c r="H687">
        <v>2</v>
      </c>
      <c r="I687" t="s">
        <v>11843</v>
      </c>
      <c r="J687" t="s">
        <v>11832</v>
      </c>
    </row>
    <row r="688" spans="1:10" x14ac:dyDescent="0.3">
      <c r="A688" t="s">
        <v>4722</v>
      </c>
      <c r="B688">
        <v>45130</v>
      </c>
      <c r="C688">
        <v>625</v>
      </c>
      <c r="D688">
        <v>1</v>
      </c>
      <c r="E688">
        <v>2414.88</v>
      </c>
      <c r="F688">
        <v>2</v>
      </c>
      <c r="G688">
        <v>3</v>
      </c>
      <c r="H688">
        <v>2</v>
      </c>
      <c r="I688" t="s">
        <v>11848</v>
      </c>
      <c r="J688" t="s">
        <v>11839</v>
      </c>
    </row>
    <row r="689" spans="1:10" x14ac:dyDescent="0.3">
      <c r="A689" t="s">
        <v>7409</v>
      </c>
      <c r="B689">
        <v>45721</v>
      </c>
      <c r="C689">
        <v>34</v>
      </c>
      <c r="D689">
        <v>1</v>
      </c>
      <c r="E689">
        <v>2564.6999999999998</v>
      </c>
      <c r="F689">
        <v>5</v>
      </c>
      <c r="G689">
        <v>3</v>
      </c>
      <c r="H689">
        <v>2</v>
      </c>
      <c r="I689" t="s">
        <v>11846</v>
      </c>
      <c r="J689" t="s">
        <v>11832</v>
      </c>
    </row>
    <row r="690" spans="1:10" x14ac:dyDescent="0.3">
      <c r="A690" t="s">
        <v>3299</v>
      </c>
      <c r="B690">
        <v>45224</v>
      </c>
      <c r="C690">
        <v>531</v>
      </c>
      <c r="D690">
        <v>1</v>
      </c>
      <c r="E690">
        <v>1248.1199999999999</v>
      </c>
      <c r="F690">
        <v>2</v>
      </c>
      <c r="G690">
        <v>3</v>
      </c>
      <c r="H690">
        <v>1</v>
      </c>
      <c r="I690" t="s">
        <v>11847</v>
      </c>
      <c r="J690" t="s">
        <v>11839</v>
      </c>
    </row>
    <row r="691" spans="1:10" x14ac:dyDescent="0.3">
      <c r="A691" t="s">
        <v>8069</v>
      </c>
      <c r="B691">
        <v>45081</v>
      </c>
      <c r="C691">
        <v>674</v>
      </c>
      <c r="D691">
        <v>1</v>
      </c>
      <c r="E691">
        <v>2060.88</v>
      </c>
      <c r="F691">
        <v>2</v>
      </c>
      <c r="G691">
        <v>3</v>
      </c>
      <c r="H691">
        <v>2</v>
      </c>
      <c r="I691" t="s">
        <v>11848</v>
      </c>
      <c r="J691" t="s">
        <v>11839</v>
      </c>
    </row>
    <row r="692" spans="1:10" x14ac:dyDescent="0.3">
      <c r="A692" t="s">
        <v>3901</v>
      </c>
      <c r="B692">
        <v>45059</v>
      </c>
      <c r="C692">
        <v>696</v>
      </c>
      <c r="D692">
        <v>1</v>
      </c>
      <c r="E692">
        <v>988.72</v>
      </c>
      <c r="F692">
        <v>2</v>
      </c>
      <c r="G692">
        <v>3</v>
      </c>
      <c r="H692">
        <v>1</v>
      </c>
      <c r="I692" t="s">
        <v>11847</v>
      </c>
      <c r="J692" t="s">
        <v>11839</v>
      </c>
    </row>
    <row r="693" spans="1:10" x14ac:dyDescent="0.3">
      <c r="A693" t="s">
        <v>11067</v>
      </c>
      <c r="B693">
        <v>45396</v>
      </c>
      <c r="C693">
        <v>359</v>
      </c>
      <c r="D693">
        <v>1</v>
      </c>
      <c r="E693">
        <v>3698.24</v>
      </c>
      <c r="F693">
        <v>3</v>
      </c>
      <c r="G693">
        <v>3</v>
      </c>
      <c r="H693">
        <v>3</v>
      </c>
      <c r="I693" t="s">
        <v>11845</v>
      </c>
      <c r="J693" t="s">
        <v>11834</v>
      </c>
    </row>
    <row r="694" spans="1:10" x14ac:dyDescent="0.3">
      <c r="A694" t="s">
        <v>11557</v>
      </c>
      <c r="B694">
        <v>45223</v>
      </c>
      <c r="C694">
        <v>532</v>
      </c>
      <c r="D694">
        <v>1</v>
      </c>
      <c r="E694">
        <v>2130.2199999999998</v>
      </c>
      <c r="F694">
        <v>2</v>
      </c>
      <c r="G694">
        <v>3</v>
      </c>
      <c r="H694">
        <v>2</v>
      </c>
      <c r="I694" t="s">
        <v>11848</v>
      </c>
      <c r="J694" t="s">
        <v>11839</v>
      </c>
    </row>
    <row r="695" spans="1:10" x14ac:dyDescent="0.3">
      <c r="A695" t="s">
        <v>3489</v>
      </c>
      <c r="B695">
        <v>45627</v>
      </c>
      <c r="C695">
        <v>128</v>
      </c>
      <c r="D695">
        <v>3</v>
      </c>
      <c r="E695">
        <v>5402.46</v>
      </c>
      <c r="F695">
        <v>5</v>
      </c>
      <c r="G695">
        <v>4</v>
      </c>
      <c r="H695">
        <v>3</v>
      </c>
      <c r="I695" t="s">
        <v>11854</v>
      </c>
      <c r="J695" t="s">
        <v>11832</v>
      </c>
    </row>
    <row r="696" spans="1:10" x14ac:dyDescent="0.3">
      <c r="A696" t="s">
        <v>2729</v>
      </c>
      <c r="B696">
        <v>45191</v>
      </c>
      <c r="C696">
        <v>564</v>
      </c>
      <c r="D696">
        <v>1</v>
      </c>
      <c r="E696">
        <v>1839.02</v>
      </c>
      <c r="F696">
        <v>2</v>
      </c>
      <c r="G696">
        <v>3</v>
      </c>
      <c r="H696">
        <v>2</v>
      </c>
      <c r="I696" t="s">
        <v>11848</v>
      </c>
      <c r="J696" t="s">
        <v>11839</v>
      </c>
    </row>
    <row r="697" spans="1:10" x14ac:dyDescent="0.3">
      <c r="A697" t="s">
        <v>2908</v>
      </c>
      <c r="B697">
        <v>45488</v>
      </c>
      <c r="C697">
        <v>267</v>
      </c>
      <c r="D697">
        <v>1</v>
      </c>
      <c r="E697">
        <v>3593.74</v>
      </c>
      <c r="F697">
        <v>4</v>
      </c>
      <c r="G697">
        <v>3</v>
      </c>
      <c r="H697">
        <v>3</v>
      </c>
      <c r="I697" t="s">
        <v>11833</v>
      </c>
      <c r="J697" t="s">
        <v>11834</v>
      </c>
    </row>
    <row r="698" spans="1:10" x14ac:dyDescent="0.3">
      <c r="A698" t="s">
        <v>9213</v>
      </c>
      <c r="B698">
        <v>45333</v>
      </c>
      <c r="C698">
        <v>422</v>
      </c>
      <c r="D698">
        <v>1</v>
      </c>
      <c r="E698">
        <v>2487.54</v>
      </c>
      <c r="F698">
        <v>3</v>
      </c>
      <c r="G698">
        <v>3</v>
      </c>
      <c r="H698">
        <v>2</v>
      </c>
      <c r="I698" t="s">
        <v>11837</v>
      </c>
      <c r="J698" t="s">
        <v>11834</v>
      </c>
    </row>
    <row r="699" spans="1:10" x14ac:dyDescent="0.3">
      <c r="A699" t="s">
        <v>6042</v>
      </c>
      <c r="B699">
        <v>45241</v>
      </c>
      <c r="C699">
        <v>514</v>
      </c>
      <c r="D699">
        <v>2</v>
      </c>
      <c r="E699">
        <v>6478.43</v>
      </c>
      <c r="F699">
        <v>3</v>
      </c>
      <c r="G699">
        <v>4</v>
      </c>
      <c r="H699">
        <v>3</v>
      </c>
      <c r="I699" t="s">
        <v>11852</v>
      </c>
      <c r="J699" t="s">
        <v>11834</v>
      </c>
    </row>
    <row r="700" spans="1:10" x14ac:dyDescent="0.3">
      <c r="A700" t="s">
        <v>9173</v>
      </c>
      <c r="B700">
        <v>45370</v>
      </c>
      <c r="C700">
        <v>385</v>
      </c>
      <c r="D700">
        <v>1</v>
      </c>
      <c r="E700">
        <v>1657</v>
      </c>
      <c r="F700">
        <v>3</v>
      </c>
      <c r="G700">
        <v>3</v>
      </c>
      <c r="H700">
        <v>1</v>
      </c>
      <c r="I700" t="s">
        <v>11841</v>
      </c>
      <c r="J700" t="s">
        <v>11834</v>
      </c>
    </row>
    <row r="701" spans="1:10" x14ac:dyDescent="0.3">
      <c r="A701" t="s">
        <v>9508</v>
      </c>
      <c r="B701">
        <v>45247</v>
      </c>
      <c r="C701">
        <v>508</v>
      </c>
      <c r="D701">
        <v>1</v>
      </c>
      <c r="E701">
        <v>1619.89</v>
      </c>
      <c r="F701">
        <v>3</v>
      </c>
      <c r="G701">
        <v>3</v>
      </c>
      <c r="H701">
        <v>1</v>
      </c>
      <c r="I701" t="s">
        <v>11841</v>
      </c>
      <c r="J701" t="s">
        <v>11834</v>
      </c>
    </row>
    <row r="702" spans="1:10" x14ac:dyDescent="0.3">
      <c r="A702" t="s">
        <v>10995</v>
      </c>
      <c r="B702">
        <v>45650</v>
      </c>
      <c r="C702">
        <v>105</v>
      </c>
      <c r="D702">
        <v>1</v>
      </c>
      <c r="E702">
        <v>1497.29</v>
      </c>
      <c r="F702">
        <v>5</v>
      </c>
      <c r="G702">
        <v>3</v>
      </c>
      <c r="H702">
        <v>1</v>
      </c>
      <c r="I702" t="s">
        <v>11850</v>
      </c>
      <c r="J702" t="s">
        <v>11832</v>
      </c>
    </row>
    <row r="703" spans="1:10" x14ac:dyDescent="0.3">
      <c r="A703" t="s">
        <v>397</v>
      </c>
      <c r="B703">
        <v>45712</v>
      </c>
      <c r="C703">
        <v>43</v>
      </c>
      <c r="D703">
        <v>5</v>
      </c>
      <c r="E703">
        <v>12899.084232828631</v>
      </c>
      <c r="F703">
        <v>5</v>
      </c>
      <c r="G703">
        <v>4</v>
      </c>
      <c r="H703">
        <v>4</v>
      </c>
      <c r="I703" t="s">
        <v>11849</v>
      </c>
      <c r="J703" t="s">
        <v>11836</v>
      </c>
    </row>
    <row r="704" spans="1:10" x14ac:dyDescent="0.3">
      <c r="A704" t="s">
        <v>1804</v>
      </c>
      <c r="B704">
        <v>45494</v>
      </c>
      <c r="C704">
        <v>261</v>
      </c>
      <c r="D704">
        <v>4</v>
      </c>
      <c r="E704">
        <v>11726.761047362112</v>
      </c>
      <c r="F704">
        <v>4</v>
      </c>
      <c r="G704">
        <v>4</v>
      </c>
      <c r="H704">
        <v>4</v>
      </c>
      <c r="I704" t="s">
        <v>11835</v>
      </c>
      <c r="J704" t="s">
        <v>11836</v>
      </c>
    </row>
    <row r="705" spans="1:10" x14ac:dyDescent="0.3">
      <c r="A705" t="s">
        <v>2722</v>
      </c>
      <c r="B705">
        <v>45642</v>
      </c>
      <c r="C705">
        <v>113</v>
      </c>
      <c r="D705">
        <v>2</v>
      </c>
      <c r="E705">
        <v>7089.3</v>
      </c>
      <c r="F705">
        <v>5</v>
      </c>
      <c r="G705">
        <v>4</v>
      </c>
      <c r="H705">
        <v>4</v>
      </c>
      <c r="I705" t="s">
        <v>11849</v>
      </c>
      <c r="J705" t="s">
        <v>11836</v>
      </c>
    </row>
    <row r="706" spans="1:10" x14ac:dyDescent="0.3">
      <c r="A706" t="s">
        <v>11602</v>
      </c>
      <c r="B706">
        <v>45239</v>
      </c>
      <c r="C706">
        <v>516</v>
      </c>
      <c r="D706">
        <v>1</v>
      </c>
      <c r="E706">
        <v>1166.93</v>
      </c>
      <c r="F706">
        <v>3</v>
      </c>
      <c r="G706">
        <v>3</v>
      </c>
      <c r="H706">
        <v>1</v>
      </c>
      <c r="I706" t="s">
        <v>11841</v>
      </c>
      <c r="J706" t="s">
        <v>11834</v>
      </c>
    </row>
    <row r="707" spans="1:10" x14ac:dyDescent="0.3">
      <c r="A707" t="s">
        <v>2829</v>
      </c>
      <c r="B707">
        <v>45687</v>
      </c>
      <c r="C707">
        <v>68</v>
      </c>
      <c r="D707">
        <v>1</v>
      </c>
      <c r="E707">
        <v>1025.31</v>
      </c>
      <c r="F707">
        <v>5</v>
      </c>
      <c r="G707">
        <v>3</v>
      </c>
      <c r="H707">
        <v>1</v>
      </c>
      <c r="I707" t="s">
        <v>11850</v>
      </c>
      <c r="J707" t="s">
        <v>11832</v>
      </c>
    </row>
    <row r="708" spans="1:10" x14ac:dyDescent="0.3">
      <c r="A708" t="s">
        <v>1095</v>
      </c>
      <c r="B708">
        <v>45129</v>
      </c>
      <c r="C708">
        <v>626</v>
      </c>
      <c r="D708">
        <v>4</v>
      </c>
      <c r="E708">
        <v>9663.09614113731</v>
      </c>
      <c r="F708">
        <v>2</v>
      </c>
      <c r="G708">
        <v>4</v>
      </c>
      <c r="H708">
        <v>4</v>
      </c>
      <c r="I708" t="s">
        <v>11844</v>
      </c>
      <c r="J708" t="s">
        <v>11839</v>
      </c>
    </row>
    <row r="709" spans="1:10" x14ac:dyDescent="0.3">
      <c r="A709" t="s">
        <v>3001</v>
      </c>
      <c r="B709">
        <v>45693</v>
      </c>
      <c r="C709">
        <v>62</v>
      </c>
      <c r="D709">
        <v>1</v>
      </c>
      <c r="E709">
        <v>2030.4</v>
      </c>
      <c r="F709">
        <v>5</v>
      </c>
      <c r="G709">
        <v>3</v>
      </c>
      <c r="H709">
        <v>2</v>
      </c>
      <c r="I709" t="s">
        <v>11846</v>
      </c>
      <c r="J709" t="s">
        <v>11832</v>
      </c>
    </row>
    <row r="710" spans="1:10" x14ac:dyDescent="0.3">
      <c r="A710" t="s">
        <v>10569</v>
      </c>
      <c r="B710">
        <v>45640</v>
      </c>
      <c r="C710">
        <v>115</v>
      </c>
      <c r="D710">
        <v>1</v>
      </c>
      <c r="E710">
        <v>1430.02</v>
      </c>
      <c r="F710">
        <v>5</v>
      </c>
      <c r="G710">
        <v>3</v>
      </c>
      <c r="H710">
        <v>1</v>
      </c>
      <c r="I710" t="s">
        <v>11850</v>
      </c>
      <c r="J710" t="s">
        <v>11832</v>
      </c>
    </row>
    <row r="711" spans="1:10" x14ac:dyDescent="0.3">
      <c r="A711" t="s">
        <v>715</v>
      </c>
      <c r="B711">
        <v>45252</v>
      </c>
      <c r="C711">
        <v>503</v>
      </c>
      <c r="D711">
        <v>4</v>
      </c>
      <c r="E711">
        <v>8679.1341911507607</v>
      </c>
      <c r="F711">
        <v>3</v>
      </c>
      <c r="G711">
        <v>4</v>
      </c>
      <c r="H711">
        <v>4</v>
      </c>
      <c r="I711" t="s">
        <v>11853</v>
      </c>
      <c r="J711" t="s">
        <v>11834</v>
      </c>
    </row>
    <row r="712" spans="1:10" x14ac:dyDescent="0.3">
      <c r="A712" t="s">
        <v>3177</v>
      </c>
      <c r="B712">
        <v>45043</v>
      </c>
      <c r="C712">
        <v>712</v>
      </c>
      <c r="D712">
        <v>1</v>
      </c>
      <c r="E712">
        <v>527.30999999999995</v>
      </c>
      <c r="F712">
        <v>2</v>
      </c>
      <c r="G712">
        <v>3</v>
      </c>
      <c r="H712">
        <v>1</v>
      </c>
      <c r="I712" t="s">
        <v>11847</v>
      </c>
      <c r="J712" t="s">
        <v>11839</v>
      </c>
    </row>
    <row r="713" spans="1:10" x14ac:dyDescent="0.3">
      <c r="A713" t="s">
        <v>2882</v>
      </c>
      <c r="B713">
        <v>45068</v>
      </c>
      <c r="C713">
        <v>687</v>
      </c>
      <c r="D713">
        <v>1</v>
      </c>
      <c r="E713">
        <v>282.89999999999998</v>
      </c>
      <c r="F713">
        <v>2</v>
      </c>
      <c r="G713">
        <v>3</v>
      </c>
      <c r="H713">
        <v>1</v>
      </c>
      <c r="I713" t="s">
        <v>11847</v>
      </c>
      <c r="J713" t="s">
        <v>11839</v>
      </c>
    </row>
    <row r="714" spans="1:10" x14ac:dyDescent="0.3">
      <c r="A714" t="s">
        <v>7312</v>
      </c>
      <c r="B714">
        <v>45553</v>
      </c>
      <c r="C714">
        <v>202</v>
      </c>
      <c r="D714">
        <v>1</v>
      </c>
      <c r="E714">
        <v>3562.85</v>
      </c>
      <c r="F714">
        <v>4</v>
      </c>
      <c r="G714">
        <v>3</v>
      </c>
      <c r="H714">
        <v>3</v>
      </c>
      <c r="I714" t="s">
        <v>11833</v>
      </c>
      <c r="J714" t="s">
        <v>11834</v>
      </c>
    </row>
    <row r="715" spans="1:10" x14ac:dyDescent="0.3">
      <c r="A715" t="s">
        <v>263</v>
      </c>
      <c r="B715">
        <v>45753</v>
      </c>
      <c r="C715">
        <v>2</v>
      </c>
      <c r="D715">
        <v>4</v>
      </c>
      <c r="E715">
        <v>8774.3870000207608</v>
      </c>
      <c r="F715">
        <v>5</v>
      </c>
      <c r="G715">
        <v>4</v>
      </c>
      <c r="H715">
        <v>4</v>
      </c>
      <c r="I715" t="s">
        <v>11849</v>
      </c>
      <c r="J715" t="s">
        <v>11836</v>
      </c>
    </row>
    <row r="716" spans="1:10" x14ac:dyDescent="0.3">
      <c r="A716" t="s">
        <v>6260</v>
      </c>
      <c r="B716">
        <v>45335</v>
      </c>
      <c r="C716">
        <v>420</v>
      </c>
      <c r="D716">
        <v>1</v>
      </c>
      <c r="E716">
        <v>2568.2800000000002</v>
      </c>
      <c r="F716">
        <v>3</v>
      </c>
      <c r="G716">
        <v>3</v>
      </c>
      <c r="H716">
        <v>2</v>
      </c>
      <c r="I716" t="s">
        <v>11837</v>
      </c>
      <c r="J716" t="s">
        <v>11834</v>
      </c>
    </row>
    <row r="717" spans="1:10" x14ac:dyDescent="0.3">
      <c r="A717" t="s">
        <v>11414</v>
      </c>
      <c r="B717">
        <v>45221</v>
      </c>
      <c r="C717">
        <v>534</v>
      </c>
      <c r="D717">
        <v>1</v>
      </c>
      <c r="E717">
        <v>686.35</v>
      </c>
      <c r="F717">
        <v>2</v>
      </c>
      <c r="G717">
        <v>3</v>
      </c>
      <c r="H717">
        <v>1</v>
      </c>
      <c r="I717" t="s">
        <v>11847</v>
      </c>
      <c r="J717" t="s">
        <v>11839</v>
      </c>
    </row>
    <row r="718" spans="1:10" x14ac:dyDescent="0.3">
      <c r="A718" t="s">
        <v>6949</v>
      </c>
      <c r="B718">
        <v>45546</v>
      </c>
      <c r="C718">
        <v>209</v>
      </c>
      <c r="D718">
        <v>1</v>
      </c>
      <c r="E718">
        <v>839.46</v>
      </c>
      <c r="F718">
        <v>4</v>
      </c>
      <c r="G718">
        <v>3</v>
      </c>
      <c r="H718">
        <v>1</v>
      </c>
      <c r="I718" t="s">
        <v>11840</v>
      </c>
      <c r="J718" t="s">
        <v>11834</v>
      </c>
    </row>
    <row r="719" spans="1:10" x14ac:dyDescent="0.3">
      <c r="A719" t="s">
        <v>2935</v>
      </c>
      <c r="B719">
        <v>45372</v>
      </c>
      <c r="C719">
        <v>383</v>
      </c>
      <c r="D719">
        <v>1</v>
      </c>
      <c r="E719">
        <v>4000.77</v>
      </c>
      <c r="F719">
        <v>3</v>
      </c>
      <c r="G719">
        <v>3</v>
      </c>
      <c r="H719">
        <v>3</v>
      </c>
      <c r="I719" t="s">
        <v>11845</v>
      </c>
      <c r="J719" t="s">
        <v>11834</v>
      </c>
    </row>
    <row r="720" spans="1:10" x14ac:dyDescent="0.3">
      <c r="A720" t="s">
        <v>9000</v>
      </c>
      <c r="B720">
        <v>45364</v>
      </c>
      <c r="C720">
        <v>391</v>
      </c>
      <c r="D720">
        <v>1</v>
      </c>
      <c r="E720">
        <v>3354.89</v>
      </c>
      <c r="F720">
        <v>3</v>
      </c>
      <c r="G720">
        <v>3</v>
      </c>
      <c r="H720">
        <v>2</v>
      </c>
      <c r="I720" t="s">
        <v>11837</v>
      </c>
      <c r="J720" t="s">
        <v>11834</v>
      </c>
    </row>
    <row r="721" spans="1:10" x14ac:dyDescent="0.3">
      <c r="A721" t="s">
        <v>7915</v>
      </c>
      <c r="B721">
        <v>45355</v>
      </c>
      <c r="C721">
        <v>400</v>
      </c>
      <c r="D721">
        <v>1</v>
      </c>
      <c r="E721">
        <v>4678.07</v>
      </c>
      <c r="F721">
        <v>3</v>
      </c>
      <c r="G721">
        <v>3</v>
      </c>
      <c r="H721">
        <v>3</v>
      </c>
      <c r="I721" t="s">
        <v>11845</v>
      </c>
      <c r="J721" t="s">
        <v>11834</v>
      </c>
    </row>
    <row r="722" spans="1:10" x14ac:dyDescent="0.3">
      <c r="A722" t="s">
        <v>8712</v>
      </c>
      <c r="B722">
        <v>45687</v>
      </c>
      <c r="C722">
        <v>68</v>
      </c>
      <c r="D722">
        <v>1</v>
      </c>
      <c r="E722">
        <v>2536.1</v>
      </c>
      <c r="F722">
        <v>5</v>
      </c>
      <c r="G722">
        <v>3</v>
      </c>
      <c r="H722">
        <v>2</v>
      </c>
      <c r="I722" t="s">
        <v>11846</v>
      </c>
      <c r="J722" t="s">
        <v>11832</v>
      </c>
    </row>
    <row r="723" spans="1:10" x14ac:dyDescent="0.3">
      <c r="A723" t="s">
        <v>10237</v>
      </c>
      <c r="B723">
        <v>45083</v>
      </c>
      <c r="C723">
        <v>672</v>
      </c>
      <c r="D723">
        <v>1</v>
      </c>
      <c r="E723">
        <v>3254.19</v>
      </c>
      <c r="F723">
        <v>2</v>
      </c>
      <c r="G723">
        <v>3</v>
      </c>
      <c r="H723">
        <v>2</v>
      </c>
      <c r="I723" t="s">
        <v>11848</v>
      </c>
      <c r="J723" t="s">
        <v>11839</v>
      </c>
    </row>
    <row r="724" spans="1:10" x14ac:dyDescent="0.3">
      <c r="A724" t="s">
        <v>2622</v>
      </c>
      <c r="B724">
        <v>45502</v>
      </c>
      <c r="C724">
        <v>253</v>
      </c>
      <c r="D724">
        <v>1</v>
      </c>
      <c r="E724">
        <v>1316.09</v>
      </c>
      <c r="F724">
        <v>4</v>
      </c>
      <c r="G724">
        <v>3</v>
      </c>
      <c r="H724">
        <v>1</v>
      </c>
      <c r="I724" t="s">
        <v>11840</v>
      </c>
      <c r="J724" t="s">
        <v>11834</v>
      </c>
    </row>
    <row r="725" spans="1:10" x14ac:dyDescent="0.3">
      <c r="A725" t="s">
        <v>6249</v>
      </c>
      <c r="B725">
        <v>45178</v>
      </c>
      <c r="C725">
        <v>577</v>
      </c>
      <c r="D725">
        <v>1</v>
      </c>
      <c r="E725">
        <v>178.47</v>
      </c>
      <c r="F725">
        <v>2</v>
      </c>
      <c r="G725">
        <v>3</v>
      </c>
      <c r="H725">
        <v>1</v>
      </c>
      <c r="I725" t="s">
        <v>11847</v>
      </c>
      <c r="J725" t="s">
        <v>11839</v>
      </c>
    </row>
    <row r="726" spans="1:10" x14ac:dyDescent="0.3">
      <c r="A726" t="s">
        <v>2877</v>
      </c>
      <c r="B726">
        <v>45237</v>
      </c>
      <c r="C726">
        <v>518</v>
      </c>
      <c r="D726">
        <v>1</v>
      </c>
      <c r="E726">
        <v>3330.38</v>
      </c>
      <c r="F726">
        <v>3</v>
      </c>
      <c r="G726">
        <v>3</v>
      </c>
      <c r="H726">
        <v>2</v>
      </c>
      <c r="I726" t="s">
        <v>11837</v>
      </c>
      <c r="J726" t="s">
        <v>11834</v>
      </c>
    </row>
    <row r="727" spans="1:10" x14ac:dyDescent="0.3">
      <c r="A727" t="s">
        <v>9086</v>
      </c>
      <c r="B727">
        <v>45315</v>
      </c>
      <c r="C727">
        <v>440</v>
      </c>
      <c r="D727">
        <v>1</v>
      </c>
      <c r="E727">
        <v>3540.43</v>
      </c>
      <c r="F727">
        <v>3</v>
      </c>
      <c r="G727">
        <v>3</v>
      </c>
      <c r="H727">
        <v>3</v>
      </c>
      <c r="I727" t="s">
        <v>11845</v>
      </c>
      <c r="J727" t="s">
        <v>11834</v>
      </c>
    </row>
    <row r="728" spans="1:10" x14ac:dyDescent="0.3">
      <c r="A728" t="s">
        <v>10702</v>
      </c>
      <c r="B728">
        <v>45488</v>
      </c>
      <c r="C728">
        <v>267</v>
      </c>
      <c r="D728">
        <v>1</v>
      </c>
      <c r="E728">
        <v>4936.71</v>
      </c>
      <c r="F728">
        <v>4</v>
      </c>
      <c r="G728">
        <v>3</v>
      </c>
      <c r="H728">
        <v>3</v>
      </c>
      <c r="I728" t="s">
        <v>11833</v>
      </c>
      <c r="J728" t="s">
        <v>11834</v>
      </c>
    </row>
    <row r="729" spans="1:10" x14ac:dyDescent="0.3">
      <c r="A729" t="s">
        <v>4635</v>
      </c>
      <c r="B729">
        <v>45401</v>
      </c>
      <c r="C729">
        <v>354</v>
      </c>
      <c r="D729">
        <v>1</v>
      </c>
      <c r="E729">
        <v>2002.02</v>
      </c>
      <c r="F729">
        <v>3</v>
      </c>
      <c r="G729">
        <v>3</v>
      </c>
      <c r="H729">
        <v>2</v>
      </c>
      <c r="I729" t="s">
        <v>11837</v>
      </c>
      <c r="J729" t="s">
        <v>11834</v>
      </c>
    </row>
    <row r="730" spans="1:10" x14ac:dyDescent="0.3">
      <c r="A730" t="s">
        <v>6935</v>
      </c>
      <c r="B730">
        <v>45098</v>
      </c>
      <c r="C730">
        <v>657</v>
      </c>
      <c r="D730">
        <v>1</v>
      </c>
      <c r="E730">
        <v>2808.92</v>
      </c>
      <c r="F730">
        <v>2</v>
      </c>
      <c r="G730">
        <v>3</v>
      </c>
      <c r="H730">
        <v>2</v>
      </c>
      <c r="I730" t="s">
        <v>11848</v>
      </c>
      <c r="J730" t="s">
        <v>11839</v>
      </c>
    </row>
    <row r="731" spans="1:10" x14ac:dyDescent="0.3">
      <c r="A731" t="s">
        <v>3295</v>
      </c>
      <c r="B731">
        <v>45697</v>
      </c>
      <c r="C731">
        <v>58</v>
      </c>
      <c r="D731">
        <v>1</v>
      </c>
      <c r="E731">
        <v>3812.16</v>
      </c>
      <c r="F731">
        <v>5</v>
      </c>
      <c r="G731">
        <v>3</v>
      </c>
      <c r="H731">
        <v>3</v>
      </c>
      <c r="I731" t="s">
        <v>11831</v>
      </c>
      <c r="J731" t="s">
        <v>11832</v>
      </c>
    </row>
    <row r="732" spans="1:10" x14ac:dyDescent="0.3">
      <c r="A732" t="s">
        <v>7320</v>
      </c>
      <c r="B732">
        <v>45187</v>
      </c>
      <c r="C732">
        <v>568</v>
      </c>
      <c r="D732">
        <v>1</v>
      </c>
      <c r="E732">
        <v>1596.17</v>
      </c>
      <c r="F732">
        <v>2</v>
      </c>
      <c r="G732">
        <v>3</v>
      </c>
      <c r="H732">
        <v>1</v>
      </c>
      <c r="I732" t="s">
        <v>11847</v>
      </c>
      <c r="J732" t="s">
        <v>11839</v>
      </c>
    </row>
    <row r="733" spans="1:10" x14ac:dyDescent="0.3">
      <c r="A733" t="s">
        <v>2184</v>
      </c>
      <c r="B733">
        <v>45384</v>
      </c>
      <c r="C733">
        <v>371</v>
      </c>
      <c r="D733">
        <v>4</v>
      </c>
      <c r="E733">
        <v>7723.1029973486602</v>
      </c>
      <c r="F733">
        <v>3</v>
      </c>
      <c r="G733">
        <v>4</v>
      </c>
      <c r="H733">
        <v>4</v>
      </c>
      <c r="I733" t="s">
        <v>11853</v>
      </c>
      <c r="J733" t="s">
        <v>11834</v>
      </c>
    </row>
    <row r="734" spans="1:10" x14ac:dyDescent="0.3">
      <c r="A734" t="s">
        <v>3524</v>
      </c>
      <c r="B734">
        <v>45614</v>
      </c>
      <c r="C734">
        <v>141</v>
      </c>
      <c r="D734">
        <v>1</v>
      </c>
      <c r="E734">
        <v>2552.61</v>
      </c>
      <c r="F734">
        <v>5</v>
      </c>
      <c r="G734">
        <v>3</v>
      </c>
      <c r="H734">
        <v>2</v>
      </c>
      <c r="I734" t="s">
        <v>11846</v>
      </c>
      <c r="J734" t="s">
        <v>11832</v>
      </c>
    </row>
    <row r="735" spans="1:10" x14ac:dyDescent="0.3">
      <c r="A735" t="s">
        <v>288</v>
      </c>
      <c r="B735">
        <v>45141</v>
      </c>
      <c r="C735">
        <v>614</v>
      </c>
      <c r="D735">
        <v>4</v>
      </c>
      <c r="E735">
        <v>7326.6664968949099</v>
      </c>
      <c r="F735">
        <v>2</v>
      </c>
      <c r="G735">
        <v>4</v>
      </c>
      <c r="H735">
        <v>4</v>
      </c>
      <c r="I735" t="s">
        <v>11844</v>
      </c>
      <c r="J735" t="s">
        <v>11839</v>
      </c>
    </row>
    <row r="736" spans="1:10" x14ac:dyDescent="0.3">
      <c r="A736" t="s">
        <v>2764</v>
      </c>
      <c r="B736">
        <v>45374</v>
      </c>
      <c r="C736">
        <v>381</v>
      </c>
      <c r="D736">
        <v>1</v>
      </c>
      <c r="E736">
        <v>2082.19</v>
      </c>
      <c r="F736">
        <v>3</v>
      </c>
      <c r="G736">
        <v>3</v>
      </c>
      <c r="H736">
        <v>2</v>
      </c>
      <c r="I736" t="s">
        <v>11837</v>
      </c>
      <c r="J736" t="s">
        <v>11834</v>
      </c>
    </row>
    <row r="737" spans="1:10" x14ac:dyDescent="0.3">
      <c r="A737" t="s">
        <v>3822</v>
      </c>
      <c r="B737">
        <v>45602</v>
      </c>
      <c r="C737">
        <v>153</v>
      </c>
      <c r="D737">
        <v>2</v>
      </c>
      <c r="E737">
        <v>3757.7300000000005</v>
      </c>
      <c r="F737">
        <v>5</v>
      </c>
      <c r="G737">
        <v>4</v>
      </c>
      <c r="H737">
        <v>3</v>
      </c>
      <c r="I737" t="s">
        <v>11854</v>
      </c>
      <c r="J737" t="s">
        <v>11832</v>
      </c>
    </row>
    <row r="738" spans="1:10" x14ac:dyDescent="0.3">
      <c r="A738" t="s">
        <v>3058</v>
      </c>
      <c r="B738">
        <v>45676</v>
      </c>
      <c r="C738">
        <v>79</v>
      </c>
      <c r="D738">
        <v>1</v>
      </c>
      <c r="E738">
        <v>3935.17</v>
      </c>
      <c r="F738">
        <v>5</v>
      </c>
      <c r="G738">
        <v>3</v>
      </c>
      <c r="H738">
        <v>3</v>
      </c>
      <c r="I738" t="s">
        <v>11831</v>
      </c>
      <c r="J738" t="s">
        <v>11832</v>
      </c>
    </row>
    <row r="739" spans="1:10" x14ac:dyDescent="0.3">
      <c r="A739" t="s">
        <v>6749</v>
      </c>
      <c r="B739">
        <v>45704</v>
      </c>
      <c r="C739">
        <v>51</v>
      </c>
      <c r="D739">
        <v>1</v>
      </c>
      <c r="E739">
        <v>3311</v>
      </c>
      <c r="F739">
        <v>5</v>
      </c>
      <c r="G739">
        <v>3</v>
      </c>
      <c r="H739">
        <v>2</v>
      </c>
      <c r="I739" t="s">
        <v>11846</v>
      </c>
      <c r="J739" t="s">
        <v>11832</v>
      </c>
    </row>
    <row r="740" spans="1:10" x14ac:dyDescent="0.3">
      <c r="A740" t="s">
        <v>2761</v>
      </c>
      <c r="B740">
        <v>45261</v>
      </c>
      <c r="C740">
        <v>494</v>
      </c>
      <c r="D740">
        <v>1</v>
      </c>
      <c r="E740">
        <v>1908.71</v>
      </c>
      <c r="F740">
        <v>3</v>
      </c>
      <c r="G740">
        <v>3</v>
      </c>
      <c r="H740">
        <v>2</v>
      </c>
      <c r="I740" t="s">
        <v>11837</v>
      </c>
      <c r="J740" t="s">
        <v>11834</v>
      </c>
    </row>
    <row r="741" spans="1:10" x14ac:dyDescent="0.3">
      <c r="A741" t="s">
        <v>7045</v>
      </c>
      <c r="B741">
        <v>45110</v>
      </c>
      <c r="C741">
        <v>645</v>
      </c>
      <c r="D741">
        <v>1</v>
      </c>
      <c r="E741">
        <v>2840.01</v>
      </c>
      <c r="F741">
        <v>2</v>
      </c>
      <c r="G741">
        <v>3</v>
      </c>
      <c r="H741">
        <v>2</v>
      </c>
      <c r="I741" t="s">
        <v>11848</v>
      </c>
      <c r="J741" t="s">
        <v>11839</v>
      </c>
    </row>
    <row r="742" spans="1:10" x14ac:dyDescent="0.3">
      <c r="A742" t="s">
        <v>1353</v>
      </c>
      <c r="B742">
        <v>45521</v>
      </c>
      <c r="C742">
        <v>234</v>
      </c>
      <c r="D742">
        <v>4</v>
      </c>
      <c r="E742">
        <v>11527.757357274051</v>
      </c>
      <c r="F742">
        <v>4</v>
      </c>
      <c r="G742">
        <v>4</v>
      </c>
      <c r="H742">
        <v>4</v>
      </c>
      <c r="I742" t="s">
        <v>11835</v>
      </c>
      <c r="J742" t="s">
        <v>11836</v>
      </c>
    </row>
    <row r="743" spans="1:10" x14ac:dyDescent="0.3">
      <c r="A743" t="s">
        <v>2473</v>
      </c>
      <c r="B743">
        <v>45617</v>
      </c>
      <c r="C743">
        <v>138</v>
      </c>
      <c r="D743">
        <v>4</v>
      </c>
      <c r="E743">
        <v>11639.173458796631</v>
      </c>
      <c r="F743">
        <v>5</v>
      </c>
      <c r="G743">
        <v>4</v>
      </c>
      <c r="H743">
        <v>4</v>
      </c>
      <c r="I743" t="s">
        <v>11849</v>
      </c>
      <c r="J743" t="s">
        <v>11836</v>
      </c>
    </row>
    <row r="744" spans="1:10" x14ac:dyDescent="0.3">
      <c r="A744" t="s">
        <v>11264</v>
      </c>
      <c r="B744">
        <v>45388</v>
      </c>
      <c r="C744">
        <v>367</v>
      </c>
      <c r="D744">
        <v>1</v>
      </c>
      <c r="E744">
        <v>874.13</v>
      </c>
      <c r="F744">
        <v>3</v>
      </c>
      <c r="G744">
        <v>3</v>
      </c>
      <c r="H744">
        <v>1</v>
      </c>
      <c r="I744" t="s">
        <v>11841</v>
      </c>
      <c r="J744" t="s">
        <v>11834</v>
      </c>
    </row>
    <row r="745" spans="1:10" x14ac:dyDescent="0.3">
      <c r="A745" t="s">
        <v>4478</v>
      </c>
      <c r="B745">
        <v>45418</v>
      </c>
      <c r="C745">
        <v>337</v>
      </c>
      <c r="D745">
        <v>1</v>
      </c>
      <c r="E745">
        <v>1608.78</v>
      </c>
      <c r="F745">
        <v>3</v>
      </c>
      <c r="G745">
        <v>3</v>
      </c>
      <c r="H745">
        <v>1</v>
      </c>
      <c r="I745" t="s">
        <v>11841</v>
      </c>
      <c r="J745" t="s">
        <v>11834</v>
      </c>
    </row>
    <row r="746" spans="1:10" x14ac:dyDescent="0.3">
      <c r="A746" t="s">
        <v>5979</v>
      </c>
      <c r="B746">
        <v>45608</v>
      </c>
      <c r="C746">
        <v>147</v>
      </c>
      <c r="D746">
        <v>1</v>
      </c>
      <c r="E746">
        <v>1469.31</v>
      </c>
      <c r="F746">
        <v>5</v>
      </c>
      <c r="G746">
        <v>3</v>
      </c>
      <c r="H746">
        <v>1</v>
      </c>
      <c r="I746" t="s">
        <v>11850</v>
      </c>
      <c r="J746" t="s">
        <v>11832</v>
      </c>
    </row>
    <row r="747" spans="1:10" x14ac:dyDescent="0.3">
      <c r="A747" t="s">
        <v>2525</v>
      </c>
      <c r="B747">
        <v>45604</v>
      </c>
      <c r="C747">
        <v>151</v>
      </c>
      <c r="D747">
        <v>4</v>
      </c>
      <c r="E747">
        <v>10763.185702023969</v>
      </c>
      <c r="F747">
        <v>5</v>
      </c>
      <c r="G747">
        <v>4</v>
      </c>
      <c r="H747">
        <v>4</v>
      </c>
      <c r="I747" t="s">
        <v>11849</v>
      </c>
      <c r="J747" t="s">
        <v>11836</v>
      </c>
    </row>
    <row r="748" spans="1:10" x14ac:dyDescent="0.3">
      <c r="A748" t="s">
        <v>10265</v>
      </c>
      <c r="B748">
        <v>45227</v>
      </c>
      <c r="C748">
        <v>528</v>
      </c>
      <c r="D748">
        <v>1</v>
      </c>
      <c r="E748">
        <v>577.84</v>
      </c>
      <c r="F748">
        <v>2</v>
      </c>
      <c r="G748">
        <v>3</v>
      </c>
      <c r="H748">
        <v>1</v>
      </c>
      <c r="I748" t="s">
        <v>11847</v>
      </c>
      <c r="J748" t="s">
        <v>11839</v>
      </c>
    </row>
    <row r="749" spans="1:10" x14ac:dyDescent="0.3">
      <c r="A749" t="s">
        <v>8491</v>
      </c>
      <c r="B749">
        <v>45726</v>
      </c>
      <c r="C749">
        <v>29</v>
      </c>
      <c r="D749">
        <v>2</v>
      </c>
      <c r="E749">
        <v>3150.9900000000002</v>
      </c>
      <c r="F749">
        <v>5</v>
      </c>
      <c r="G749">
        <v>4</v>
      </c>
      <c r="H749">
        <v>2</v>
      </c>
      <c r="I749" t="s">
        <v>11843</v>
      </c>
      <c r="J749" t="s">
        <v>11832</v>
      </c>
    </row>
    <row r="750" spans="1:10" x14ac:dyDescent="0.3">
      <c r="A750" t="s">
        <v>774</v>
      </c>
      <c r="B750">
        <v>45734</v>
      </c>
      <c r="C750">
        <v>21</v>
      </c>
      <c r="D750">
        <v>4</v>
      </c>
      <c r="E750">
        <v>8536.5829333361489</v>
      </c>
      <c r="F750">
        <v>5</v>
      </c>
      <c r="G750">
        <v>4</v>
      </c>
      <c r="H750">
        <v>4</v>
      </c>
      <c r="I750" t="s">
        <v>11849</v>
      </c>
      <c r="J750" t="s">
        <v>11836</v>
      </c>
    </row>
    <row r="751" spans="1:10" x14ac:dyDescent="0.3">
      <c r="A751" t="s">
        <v>9333</v>
      </c>
      <c r="B751">
        <v>45720</v>
      </c>
      <c r="C751">
        <v>35</v>
      </c>
      <c r="D751">
        <v>1</v>
      </c>
      <c r="E751">
        <v>4074.04</v>
      </c>
      <c r="F751">
        <v>5</v>
      </c>
      <c r="G751">
        <v>3</v>
      </c>
      <c r="H751">
        <v>3</v>
      </c>
      <c r="I751" t="s">
        <v>11831</v>
      </c>
      <c r="J751" t="s">
        <v>11832</v>
      </c>
    </row>
    <row r="752" spans="1:10" x14ac:dyDescent="0.3">
      <c r="A752" t="s">
        <v>6709</v>
      </c>
      <c r="B752">
        <v>45239</v>
      </c>
      <c r="C752">
        <v>516</v>
      </c>
      <c r="D752">
        <v>2</v>
      </c>
      <c r="E752">
        <v>8850.2999999999993</v>
      </c>
      <c r="F752">
        <v>3</v>
      </c>
      <c r="G752">
        <v>4</v>
      </c>
      <c r="H752">
        <v>4</v>
      </c>
      <c r="I752" t="s">
        <v>11853</v>
      </c>
      <c r="J752" t="s">
        <v>11834</v>
      </c>
    </row>
    <row r="753" spans="1:10" x14ac:dyDescent="0.3">
      <c r="A753" t="s">
        <v>267</v>
      </c>
      <c r="B753">
        <v>45329</v>
      </c>
      <c r="C753">
        <v>426</v>
      </c>
      <c r="D753">
        <v>4</v>
      </c>
      <c r="E753">
        <v>10701.550249499789</v>
      </c>
      <c r="F753">
        <v>3</v>
      </c>
      <c r="G753">
        <v>4</v>
      </c>
      <c r="H753">
        <v>4</v>
      </c>
      <c r="I753" t="s">
        <v>11853</v>
      </c>
      <c r="J753" t="s">
        <v>11834</v>
      </c>
    </row>
    <row r="754" spans="1:10" x14ac:dyDescent="0.3">
      <c r="A754" t="s">
        <v>8403</v>
      </c>
      <c r="B754">
        <v>45615</v>
      </c>
      <c r="C754">
        <v>140</v>
      </c>
      <c r="D754">
        <v>1</v>
      </c>
      <c r="E754">
        <v>981.2</v>
      </c>
      <c r="F754">
        <v>5</v>
      </c>
      <c r="G754">
        <v>3</v>
      </c>
      <c r="H754">
        <v>1</v>
      </c>
      <c r="I754" t="s">
        <v>11850</v>
      </c>
      <c r="J754" t="s">
        <v>11832</v>
      </c>
    </row>
    <row r="755" spans="1:10" x14ac:dyDescent="0.3">
      <c r="A755" t="s">
        <v>7512</v>
      </c>
      <c r="B755">
        <v>45749</v>
      </c>
      <c r="C755">
        <v>6</v>
      </c>
      <c r="D755">
        <v>1</v>
      </c>
      <c r="E755">
        <v>759.72</v>
      </c>
      <c r="F755">
        <v>5</v>
      </c>
      <c r="G755">
        <v>3</v>
      </c>
      <c r="H755">
        <v>1</v>
      </c>
      <c r="I755" t="s">
        <v>11850</v>
      </c>
      <c r="J755" t="s">
        <v>11832</v>
      </c>
    </row>
    <row r="756" spans="1:10" x14ac:dyDescent="0.3">
      <c r="A756" t="s">
        <v>2900</v>
      </c>
      <c r="B756">
        <v>45344</v>
      </c>
      <c r="C756">
        <v>411</v>
      </c>
      <c r="D756">
        <v>1</v>
      </c>
      <c r="E756">
        <v>619.21</v>
      </c>
      <c r="F756">
        <v>3</v>
      </c>
      <c r="G756">
        <v>3</v>
      </c>
      <c r="H756">
        <v>1</v>
      </c>
      <c r="I756" t="s">
        <v>11841</v>
      </c>
      <c r="J756" t="s">
        <v>11834</v>
      </c>
    </row>
    <row r="757" spans="1:10" x14ac:dyDescent="0.3">
      <c r="A757" t="s">
        <v>5495</v>
      </c>
      <c r="B757">
        <v>45661</v>
      </c>
      <c r="C757">
        <v>94</v>
      </c>
      <c r="D757">
        <v>2</v>
      </c>
      <c r="E757">
        <v>8261.880000000001</v>
      </c>
      <c r="F757">
        <v>5</v>
      </c>
      <c r="G757">
        <v>4</v>
      </c>
      <c r="H757">
        <v>4</v>
      </c>
      <c r="I757" t="s">
        <v>11849</v>
      </c>
      <c r="J757" t="s">
        <v>11836</v>
      </c>
    </row>
    <row r="758" spans="1:10" x14ac:dyDescent="0.3">
      <c r="A758" t="s">
        <v>1772</v>
      </c>
      <c r="B758">
        <v>45123</v>
      </c>
      <c r="C758">
        <v>632</v>
      </c>
      <c r="D758">
        <v>4</v>
      </c>
      <c r="E758">
        <v>9127.2250515299002</v>
      </c>
      <c r="F758">
        <v>2</v>
      </c>
      <c r="G758">
        <v>4</v>
      </c>
      <c r="H758">
        <v>4</v>
      </c>
      <c r="I758" t="s">
        <v>11844</v>
      </c>
      <c r="J758" t="s">
        <v>11839</v>
      </c>
    </row>
    <row r="759" spans="1:10" x14ac:dyDescent="0.3">
      <c r="A759" t="s">
        <v>1517</v>
      </c>
      <c r="B759">
        <v>45272</v>
      </c>
      <c r="C759">
        <v>483</v>
      </c>
      <c r="D759">
        <v>4</v>
      </c>
      <c r="E759">
        <v>8360.8238353931592</v>
      </c>
      <c r="F759">
        <v>3</v>
      </c>
      <c r="G759">
        <v>4</v>
      </c>
      <c r="H759">
        <v>4</v>
      </c>
      <c r="I759" t="s">
        <v>11853</v>
      </c>
      <c r="J759" t="s">
        <v>11834</v>
      </c>
    </row>
    <row r="760" spans="1:10" x14ac:dyDescent="0.3">
      <c r="A760" t="s">
        <v>9908</v>
      </c>
      <c r="B760">
        <v>45374</v>
      </c>
      <c r="C760">
        <v>381</v>
      </c>
      <c r="D760">
        <v>1</v>
      </c>
      <c r="E760">
        <v>1251.79</v>
      </c>
      <c r="F760">
        <v>3</v>
      </c>
      <c r="G760">
        <v>3</v>
      </c>
      <c r="H760">
        <v>1</v>
      </c>
      <c r="I760" t="s">
        <v>11841</v>
      </c>
      <c r="J760" t="s">
        <v>11834</v>
      </c>
    </row>
    <row r="761" spans="1:10" x14ac:dyDescent="0.3">
      <c r="A761" t="s">
        <v>4431</v>
      </c>
      <c r="B761">
        <v>45054</v>
      </c>
      <c r="C761">
        <v>701</v>
      </c>
      <c r="D761">
        <v>1</v>
      </c>
      <c r="E761">
        <v>2310.91</v>
      </c>
      <c r="F761">
        <v>2</v>
      </c>
      <c r="G761">
        <v>3</v>
      </c>
      <c r="H761">
        <v>2</v>
      </c>
      <c r="I761" t="s">
        <v>11848</v>
      </c>
      <c r="J761" t="s">
        <v>11839</v>
      </c>
    </row>
    <row r="762" spans="1:10" x14ac:dyDescent="0.3">
      <c r="A762" t="s">
        <v>9437</v>
      </c>
      <c r="B762">
        <v>45101</v>
      </c>
      <c r="C762">
        <v>654</v>
      </c>
      <c r="D762">
        <v>1</v>
      </c>
      <c r="E762">
        <v>3866.08</v>
      </c>
      <c r="F762">
        <v>2</v>
      </c>
      <c r="G762">
        <v>3</v>
      </c>
      <c r="H762">
        <v>3</v>
      </c>
      <c r="I762" t="s">
        <v>11838</v>
      </c>
      <c r="J762" t="s">
        <v>11839</v>
      </c>
    </row>
    <row r="763" spans="1:10" x14ac:dyDescent="0.3">
      <c r="A763" t="s">
        <v>7988</v>
      </c>
      <c r="B763">
        <v>45232</v>
      </c>
      <c r="C763">
        <v>523</v>
      </c>
      <c r="D763">
        <v>1</v>
      </c>
      <c r="E763">
        <v>2464.5300000000002</v>
      </c>
      <c r="F763">
        <v>3</v>
      </c>
      <c r="G763">
        <v>3</v>
      </c>
      <c r="H763">
        <v>2</v>
      </c>
      <c r="I763" t="s">
        <v>11837</v>
      </c>
      <c r="J763" t="s">
        <v>11834</v>
      </c>
    </row>
    <row r="764" spans="1:10" x14ac:dyDescent="0.3">
      <c r="A764" t="s">
        <v>2703</v>
      </c>
      <c r="B764">
        <v>45140</v>
      </c>
      <c r="C764">
        <v>615</v>
      </c>
      <c r="D764">
        <v>2</v>
      </c>
      <c r="E764">
        <v>9501.16</v>
      </c>
      <c r="F764">
        <v>2</v>
      </c>
      <c r="G764">
        <v>4</v>
      </c>
      <c r="H764">
        <v>4</v>
      </c>
      <c r="I764" t="s">
        <v>11844</v>
      </c>
      <c r="J764" t="s">
        <v>11839</v>
      </c>
    </row>
    <row r="765" spans="1:10" x14ac:dyDescent="0.3">
      <c r="A765" t="s">
        <v>4176</v>
      </c>
      <c r="B765">
        <v>45572</v>
      </c>
      <c r="C765">
        <v>183</v>
      </c>
      <c r="D765">
        <v>1</v>
      </c>
      <c r="E765">
        <v>4899.07</v>
      </c>
      <c r="F765">
        <v>4</v>
      </c>
      <c r="G765">
        <v>3</v>
      </c>
      <c r="H765">
        <v>3</v>
      </c>
      <c r="I765" t="s">
        <v>11833</v>
      </c>
      <c r="J765" t="s">
        <v>11834</v>
      </c>
    </row>
    <row r="766" spans="1:10" x14ac:dyDescent="0.3">
      <c r="A766" t="s">
        <v>3378</v>
      </c>
      <c r="B766">
        <v>45471</v>
      </c>
      <c r="C766">
        <v>284</v>
      </c>
      <c r="D766">
        <v>1</v>
      </c>
      <c r="E766">
        <v>1735.95</v>
      </c>
      <c r="F766">
        <v>4</v>
      </c>
      <c r="G766">
        <v>3</v>
      </c>
      <c r="H766">
        <v>2</v>
      </c>
      <c r="I766" t="s">
        <v>11842</v>
      </c>
      <c r="J766" t="s">
        <v>11834</v>
      </c>
    </row>
    <row r="767" spans="1:10" x14ac:dyDescent="0.3">
      <c r="A767" t="s">
        <v>9751</v>
      </c>
      <c r="B767">
        <v>45172</v>
      </c>
      <c r="C767">
        <v>583</v>
      </c>
      <c r="D767">
        <v>1</v>
      </c>
      <c r="E767">
        <v>3356.96</v>
      </c>
      <c r="F767">
        <v>2</v>
      </c>
      <c r="G767">
        <v>3</v>
      </c>
      <c r="H767">
        <v>2</v>
      </c>
      <c r="I767" t="s">
        <v>11848</v>
      </c>
      <c r="J767" t="s">
        <v>11839</v>
      </c>
    </row>
    <row r="768" spans="1:10" x14ac:dyDescent="0.3">
      <c r="A768" t="s">
        <v>10640</v>
      </c>
      <c r="B768">
        <v>45526</v>
      </c>
      <c r="C768">
        <v>229</v>
      </c>
      <c r="D768">
        <v>2</v>
      </c>
      <c r="E768">
        <v>3492.48</v>
      </c>
      <c r="F768">
        <v>4</v>
      </c>
      <c r="G768">
        <v>4</v>
      </c>
      <c r="H768">
        <v>3</v>
      </c>
      <c r="I768" t="s">
        <v>11851</v>
      </c>
      <c r="J768" t="s">
        <v>11834</v>
      </c>
    </row>
    <row r="769" spans="1:10" x14ac:dyDescent="0.3">
      <c r="A769" t="s">
        <v>5610</v>
      </c>
      <c r="B769">
        <v>45417</v>
      </c>
      <c r="C769">
        <v>338</v>
      </c>
      <c r="D769">
        <v>1</v>
      </c>
      <c r="E769">
        <v>3636.08</v>
      </c>
      <c r="F769">
        <v>3</v>
      </c>
      <c r="G769">
        <v>3</v>
      </c>
      <c r="H769">
        <v>3</v>
      </c>
      <c r="I769" t="s">
        <v>11845</v>
      </c>
      <c r="J769" t="s">
        <v>11834</v>
      </c>
    </row>
    <row r="770" spans="1:10" x14ac:dyDescent="0.3">
      <c r="A770" t="s">
        <v>2840</v>
      </c>
      <c r="B770">
        <v>45345</v>
      </c>
      <c r="C770">
        <v>410</v>
      </c>
      <c r="D770">
        <v>1</v>
      </c>
      <c r="E770">
        <v>1879.11</v>
      </c>
      <c r="F770">
        <v>3</v>
      </c>
      <c r="G770">
        <v>3</v>
      </c>
      <c r="H770">
        <v>2</v>
      </c>
      <c r="I770" t="s">
        <v>11837</v>
      </c>
      <c r="J770" t="s">
        <v>11834</v>
      </c>
    </row>
    <row r="771" spans="1:10" x14ac:dyDescent="0.3">
      <c r="A771" t="s">
        <v>6268</v>
      </c>
      <c r="B771">
        <v>45744</v>
      </c>
      <c r="C771">
        <v>11</v>
      </c>
      <c r="D771">
        <v>2</v>
      </c>
      <c r="E771">
        <v>3681.6400000000003</v>
      </c>
      <c r="F771">
        <v>5</v>
      </c>
      <c r="G771">
        <v>4</v>
      </c>
      <c r="H771">
        <v>3</v>
      </c>
      <c r="I771" t="s">
        <v>11854</v>
      </c>
      <c r="J771" t="s">
        <v>11832</v>
      </c>
    </row>
    <row r="772" spans="1:10" x14ac:dyDescent="0.3">
      <c r="A772" t="s">
        <v>2128</v>
      </c>
      <c r="B772">
        <v>45049</v>
      </c>
      <c r="C772">
        <v>706</v>
      </c>
      <c r="D772">
        <v>4</v>
      </c>
      <c r="E772">
        <v>11145.417504642282</v>
      </c>
      <c r="F772">
        <v>2</v>
      </c>
      <c r="G772">
        <v>4</v>
      </c>
      <c r="H772">
        <v>4</v>
      </c>
      <c r="I772" t="s">
        <v>11844</v>
      </c>
      <c r="J772" t="s">
        <v>11839</v>
      </c>
    </row>
    <row r="773" spans="1:10" x14ac:dyDescent="0.3">
      <c r="A773" t="s">
        <v>7416</v>
      </c>
      <c r="B773">
        <v>45032</v>
      </c>
      <c r="C773">
        <v>723</v>
      </c>
      <c r="D773">
        <v>1</v>
      </c>
      <c r="E773">
        <v>1236.95</v>
      </c>
      <c r="F773">
        <v>2</v>
      </c>
      <c r="G773">
        <v>3</v>
      </c>
      <c r="H773">
        <v>1</v>
      </c>
      <c r="I773" t="s">
        <v>11847</v>
      </c>
      <c r="J773" t="s">
        <v>11839</v>
      </c>
    </row>
    <row r="774" spans="1:10" x14ac:dyDescent="0.3">
      <c r="A774" t="s">
        <v>6982</v>
      </c>
      <c r="B774">
        <v>45049</v>
      </c>
      <c r="C774">
        <v>706</v>
      </c>
      <c r="D774">
        <v>1</v>
      </c>
      <c r="E774">
        <v>4840.6899999999996</v>
      </c>
      <c r="F774">
        <v>2</v>
      </c>
      <c r="G774">
        <v>3</v>
      </c>
      <c r="H774">
        <v>3</v>
      </c>
      <c r="I774" t="s">
        <v>11838</v>
      </c>
      <c r="J774" t="s">
        <v>11839</v>
      </c>
    </row>
    <row r="775" spans="1:10" x14ac:dyDescent="0.3">
      <c r="A775" t="s">
        <v>10326</v>
      </c>
      <c r="B775">
        <v>45461</v>
      </c>
      <c r="C775">
        <v>294</v>
      </c>
      <c r="D775">
        <v>1</v>
      </c>
      <c r="E775">
        <v>4643.96</v>
      </c>
      <c r="F775">
        <v>4</v>
      </c>
      <c r="G775">
        <v>3</v>
      </c>
      <c r="H775">
        <v>3</v>
      </c>
      <c r="I775" t="s">
        <v>11833</v>
      </c>
      <c r="J775" t="s">
        <v>11834</v>
      </c>
    </row>
    <row r="776" spans="1:10" x14ac:dyDescent="0.3">
      <c r="A776" t="s">
        <v>3467</v>
      </c>
      <c r="B776">
        <v>45602</v>
      </c>
      <c r="C776">
        <v>153</v>
      </c>
      <c r="D776">
        <v>1</v>
      </c>
      <c r="E776">
        <v>693.41</v>
      </c>
      <c r="F776">
        <v>5</v>
      </c>
      <c r="G776">
        <v>3</v>
      </c>
      <c r="H776">
        <v>1</v>
      </c>
      <c r="I776" t="s">
        <v>11850</v>
      </c>
      <c r="J776" t="s">
        <v>11832</v>
      </c>
    </row>
    <row r="777" spans="1:10" x14ac:dyDescent="0.3">
      <c r="A777" t="s">
        <v>842</v>
      </c>
      <c r="B777">
        <v>45034</v>
      </c>
      <c r="C777">
        <v>721</v>
      </c>
      <c r="D777">
        <v>4</v>
      </c>
      <c r="E777">
        <v>11182.6281744796</v>
      </c>
      <c r="F777">
        <v>2</v>
      </c>
      <c r="G777">
        <v>4</v>
      </c>
      <c r="H777">
        <v>4</v>
      </c>
      <c r="I777" t="s">
        <v>11844</v>
      </c>
      <c r="J777" t="s">
        <v>11839</v>
      </c>
    </row>
    <row r="778" spans="1:10" x14ac:dyDescent="0.3">
      <c r="A778" t="s">
        <v>2616</v>
      </c>
      <c r="B778">
        <v>45045</v>
      </c>
      <c r="C778">
        <v>710</v>
      </c>
      <c r="D778">
        <v>1</v>
      </c>
      <c r="E778">
        <v>1303.44</v>
      </c>
      <c r="F778">
        <v>2</v>
      </c>
      <c r="G778">
        <v>3</v>
      </c>
      <c r="H778">
        <v>1</v>
      </c>
      <c r="I778" t="s">
        <v>11847</v>
      </c>
      <c r="J778" t="s">
        <v>11839</v>
      </c>
    </row>
    <row r="779" spans="1:10" x14ac:dyDescent="0.3">
      <c r="A779" t="s">
        <v>830</v>
      </c>
      <c r="B779">
        <v>45168</v>
      </c>
      <c r="C779">
        <v>587</v>
      </c>
      <c r="D779">
        <v>4</v>
      </c>
      <c r="E779">
        <v>8168.5284260425406</v>
      </c>
      <c r="F779">
        <v>2</v>
      </c>
      <c r="G779">
        <v>4</v>
      </c>
      <c r="H779">
        <v>4</v>
      </c>
      <c r="I779" t="s">
        <v>11844</v>
      </c>
      <c r="J779" t="s">
        <v>11839</v>
      </c>
    </row>
    <row r="780" spans="1:10" x14ac:dyDescent="0.3">
      <c r="A780" t="s">
        <v>2690</v>
      </c>
      <c r="B780">
        <v>45726</v>
      </c>
      <c r="C780">
        <v>29</v>
      </c>
      <c r="D780">
        <v>2</v>
      </c>
      <c r="E780">
        <v>4542.49</v>
      </c>
      <c r="F780">
        <v>5</v>
      </c>
      <c r="G780">
        <v>4</v>
      </c>
      <c r="H780">
        <v>3</v>
      </c>
      <c r="I780" t="s">
        <v>11854</v>
      </c>
      <c r="J780" t="s">
        <v>11832</v>
      </c>
    </row>
    <row r="781" spans="1:10" x14ac:dyDescent="0.3">
      <c r="A781" t="s">
        <v>11211</v>
      </c>
      <c r="B781">
        <v>45155</v>
      </c>
      <c r="C781">
        <v>600</v>
      </c>
      <c r="D781">
        <v>1</v>
      </c>
      <c r="E781">
        <v>4702.09</v>
      </c>
      <c r="F781">
        <v>2</v>
      </c>
      <c r="G781">
        <v>3</v>
      </c>
      <c r="H781">
        <v>3</v>
      </c>
      <c r="I781" t="s">
        <v>11838</v>
      </c>
      <c r="J781" t="s">
        <v>11839</v>
      </c>
    </row>
    <row r="782" spans="1:10" x14ac:dyDescent="0.3">
      <c r="A782" t="s">
        <v>11517</v>
      </c>
      <c r="B782">
        <v>45605</v>
      </c>
      <c r="C782">
        <v>150</v>
      </c>
      <c r="D782">
        <v>1</v>
      </c>
      <c r="E782">
        <v>1344.56</v>
      </c>
      <c r="F782">
        <v>5</v>
      </c>
      <c r="G782">
        <v>3</v>
      </c>
      <c r="H782">
        <v>1</v>
      </c>
      <c r="I782" t="s">
        <v>11850</v>
      </c>
      <c r="J782" t="s">
        <v>11832</v>
      </c>
    </row>
    <row r="783" spans="1:10" x14ac:dyDescent="0.3">
      <c r="A783" t="s">
        <v>7996</v>
      </c>
      <c r="B783">
        <v>45686</v>
      </c>
      <c r="C783">
        <v>69</v>
      </c>
      <c r="D783">
        <v>1</v>
      </c>
      <c r="E783">
        <v>1274.77</v>
      </c>
      <c r="F783">
        <v>5</v>
      </c>
      <c r="G783">
        <v>3</v>
      </c>
      <c r="H783">
        <v>1</v>
      </c>
      <c r="I783" t="s">
        <v>11850</v>
      </c>
      <c r="J783" t="s">
        <v>11832</v>
      </c>
    </row>
    <row r="784" spans="1:10" x14ac:dyDescent="0.3">
      <c r="A784" t="s">
        <v>8264</v>
      </c>
      <c r="B784">
        <v>45050</v>
      </c>
      <c r="C784">
        <v>705</v>
      </c>
      <c r="D784">
        <v>1</v>
      </c>
      <c r="E784">
        <v>1097.19</v>
      </c>
      <c r="F784">
        <v>2</v>
      </c>
      <c r="G784">
        <v>3</v>
      </c>
      <c r="H784">
        <v>1</v>
      </c>
      <c r="I784" t="s">
        <v>11847</v>
      </c>
      <c r="J784" t="s">
        <v>11839</v>
      </c>
    </row>
    <row r="785" spans="1:10" x14ac:dyDescent="0.3">
      <c r="A785" t="s">
        <v>8661</v>
      </c>
      <c r="B785">
        <v>45529</v>
      </c>
      <c r="C785">
        <v>226</v>
      </c>
      <c r="D785">
        <v>1</v>
      </c>
      <c r="E785">
        <v>1372.79</v>
      </c>
      <c r="F785">
        <v>4</v>
      </c>
      <c r="G785">
        <v>3</v>
      </c>
      <c r="H785">
        <v>1</v>
      </c>
      <c r="I785" t="s">
        <v>11840</v>
      </c>
      <c r="J785" t="s">
        <v>11834</v>
      </c>
    </row>
    <row r="786" spans="1:10" x14ac:dyDescent="0.3">
      <c r="A786" t="s">
        <v>4046</v>
      </c>
      <c r="B786">
        <v>45422</v>
      </c>
      <c r="C786">
        <v>333</v>
      </c>
      <c r="D786">
        <v>1</v>
      </c>
      <c r="E786">
        <v>446.64</v>
      </c>
      <c r="F786">
        <v>4</v>
      </c>
      <c r="G786">
        <v>3</v>
      </c>
      <c r="H786">
        <v>1</v>
      </c>
      <c r="I786" t="s">
        <v>11840</v>
      </c>
      <c r="J786" t="s">
        <v>11834</v>
      </c>
    </row>
    <row r="787" spans="1:10" x14ac:dyDescent="0.3">
      <c r="A787" t="s">
        <v>11171</v>
      </c>
      <c r="B787">
        <v>45561</v>
      </c>
      <c r="C787">
        <v>194</v>
      </c>
      <c r="D787">
        <v>1</v>
      </c>
      <c r="E787">
        <v>4067.58</v>
      </c>
      <c r="F787">
        <v>4</v>
      </c>
      <c r="G787">
        <v>3</v>
      </c>
      <c r="H787">
        <v>3</v>
      </c>
      <c r="I787" t="s">
        <v>11833</v>
      </c>
      <c r="J787" t="s">
        <v>11834</v>
      </c>
    </row>
    <row r="788" spans="1:10" x14ac:dyDescent="0.3">
      <c r="A788" t="s">
        <v>2641</v>
      </c>
      <c r="B788">
        <v>45555</v>
      </c>
      <c r="C788">
        <v>200</v>
      </c>
      <c r="D788">
        <v>1</v>
      </c>
      <c r="E788">
        <v>351.28</v>
      </c>
      <c r="F788">
        <v>4</v>
      </c>
      <c r="G788">
        <v>3</v>
      </c>
      <c r="H788">
        <v>1</v>
      </c>
      <c r="I788" t="s">
        <v>11840</v>
      </c>
      <c r="J788" t="s">
        <v>11834</v>
      </c>
    </row>
    <row r="789" spans="1:10" x14ac:dyDescent="0.3">
      <c r="A789" t="s">
        <v>2911</v>
      </c>
      <c r="B789">
        <v>45304</v>
      </c>
      <c r="C789">
        <v>451</v>
      </c>
      <c r="D789">
        <v>1</v>
      </c>
      <c r="E789">
        <v>974.84</v>
      </c>
      <c r="F789">
        <v>3</v>
      </c>
      <c r="G789">
        <v>3</v>
      </c>
      <c r="H789">
        <v>1</v>
      </c>
      <c r="I789" t="s">
        <v>11841</v>
      </c>
      <c r="J789" t="s">
        <v>11834</v>
      </c>
    </row>
    <row r="790" spans="1:10" x14ac:dyDescent="0.3">
      <c r="A790" t="s">
        <v>8657</v>
      </c>
      <c r="B790">
        <v>45189</v>
      </c>
      <c r="C790">
        <v>566</v>
      </c>
      <c r="D790">
        <v>1</v>
      </c>
      <c r="E790">
        <v>459.65</v>
      </c>
      <c r="F790">
        <v>2</v>
      </c>
      <c r="G790">
        <v>3</v>
      </c>
      <c r="H790">
        <v>1</v>
      </c>
      <c r="I790" t="s">
        <v>11847</v>
      </c>
      <c r="J790" t="s">
        <v>11839</v>
      </c>
    </row>
    <row r="791" spans="1:10" x14ac:dyDescent="0.3">
      <c r="A791" t="s">
        <v>4095</v>
      </c>
      <c r="B791">
        <v>45676</v>
      </c>
      <c r="C791">
        <v>79</v>
      </c>
      <c r="D791">
        <v>2</v>
      </c>
      <c r="E791">
        <v>3553.77</v>
      </c>
      <c r="F791">
        <v>5</v>
      </c>
      <c r="G791">
        <v>4</v>
      </c>
      <c r="H791">
        <v>3</v>
      </c>
      <c r="I791" t="s">
        <v>11854</v>
      </c>
      <c r="J791" t="s">
        <v>11832</v>
      </c>
    </row>
    <row r="792" spans="1:10" x14ac:dyDescent="0.3">
      <c r="A792" t="s">
        <v>5300</v>
      </c>
      <c r="B792">
        <v>45403</v>
      </c>
      <c r="C792">
        <v>352</v>
      </c>
      <c r="D792">
        <v>1</v>
      </c>
      <c r="E792">
        <v>4515.03</v>
      </c>
      <c r="F792">
        <v>3</v>
      </c>
      <c r="G792">
        <v>3</v>
      </c>
      <c r="H792">
        <v>3</v>
      </c>
      <c r="I792" t="s">
        <v>11845</v>
      </c>
      <c r="J792" t="s">
        <v>11834</v>
      </c>
    </row>
    <row r="793" spans="1:10" x14ac:dyDescent="0.3">
      <c r="A793" t="s">
        <v>11133</v>
      </c>
      <c r="B793">
        <v>45530</v>
      </c>
      <c r="C793">
        <v>225</v>
      </c>
      <c r="D793">
        <v>1</v>
      </c>
      <c r="E793">
        <v>1249.8800000000001</v>
      </c>
      <c r="F793">
        <v>4</v>
      </c>
      <c r="G793">
        <v>3</v>
      </c>
      <c r="H793">
        <v>1</v>
      </c>
      <c r="I793" t="s">
        <v>11840</v>
      </c>
      <c r="J793" t="s">
        <v>11834</v>
      </c>
    </row>
    <row r="794" spans="1:10" x14ac:dyDescent="0.3">
      <c r="A794" t="s">
        <v>3804</v>
      </c>
      <c r="B794">
        <v>45145</v>
      </c>
      <c r="C794">
        <v>610</v>
      </c>
      <c r="D794">
        <v>1</v>
      </c>
      <c r="E794">
        <v>2243.5300000000002</v>
      </c>
      <c r="F794">
        <v>2</v>
      </c>
      <c r="G794">
        <v>3</v>
      </c>
      <c r="H794">
        <v>2</v>
      </c>
      <c r="I794" t="s">
        <v>11848</v>
      </c>
      <c r="J794" t="s">
        <v>11839</v>
      </c>
    </row>
    <row r="795" spans="1:10" x14ac:dyDescent="0.3">
      <c r="A795" t="s">
        <v>4777</v>
      </c>
      <c r="B795">
        <v>45178</v>
      </c>
      <c r="C795">
        <v>577</v>
      </c>
      <c r="D795">
        <v>1</v>
      </c>
      <c r="E795">
        <v>3557.4</v>
      </c>
      <c r="F795">
        <v>2</v>
      </c>
      <c r="G795">
        <v>3</v>
      </c>
      <c r="H795">
        <v>3</v>
      </c>
      <c r="I795" t="s">
        <v>11838</v>
      </c>
      <c r="J795" t="s">
        <v>11839</v>
      </c>
    </row>
    <row r="796" spans="1:10" x14ac:dyDescent="0.3">
      <c r="A796" t="s">
        <v>2648</v>
      </c>
      <c r="B796">
        <v>45086</v>
      </c>
      <c r="C796">
        <v>669</v>
      </c>
      <c r="D796">
        <v>1</v>
      </c>
      <c r="E796">
        <v>4060.56</v>
      </c>
      <c r="F796">
        <v>2</v>
      </c>
      <c r="G796">
        <v>3</v>
      </c>
      <c r="H796">
        <v>3</v>
      </c>
      <c r="I796" t="s">
        <v>11838</v>
      </c>
      <c r="J796" t="s">
        <v>11839</v>
      </c>
    </row>
    <row r="797" spans="1:10" x14ac:dyDescent="0.3">
      <c r="A797" t="s">
        <v>2707</v>
      </c>
      <c r="B797">
        <v>45599</v>
      </c>
      <c r="C797">
        <v>156</v>
      </c>
      <c r="D797">
        <v>1</v>
      </c>
      <c r="E797">
        <v>3138.91</v>
      </c>
      <c r="F797">
        <v>5</v>
      </c>
      <c r="G797">
        <v>3</v>
      </c>
      <c r="H797">
        <v>2</v>
      </c>
      <c r="I797" t="s">
        <v>11846</v>
      </c>
      <c r="J797" t="s">
        <v>11832</v>
      </c>
    </row>
    <row r="798" spans="1:10" x14ac:dyDescent="0.3">
      <c r="A798" t="s">
        <v>10720</v>
      </c>
      <c r="B798">
        <v>45466</v>
      </c>
      <c r="C798">
        <v>289</v>
      </c>
      <c r="D798">
        <v>1</v>
      </c>
      <c r="E798">
        <v>4688.97</v>
      </c>
      <c r="F798">
        <v>4</v>
      </c>
      <c r="G798">
        <v>3</v>
      </c>
      <c r="H798">
        <v>3</v>
      </c>
      <c r="I798" t="s">
        <v>11833</v>
      </c>
      <c r="J798" t="s">
        <v>11834</v>
      </c>
    </row>
    <row r="799" spans="1:10" x14ac:dyDescent="0.3">
      <c r="A799" t="s">
        <v>2835</v>
      </c>
      <c r="B799">
        <v>45147</v>
      </c>
      <c r="C799">
        <v>608</v>
      </c>
      <c r="D799">
        <v>1</v>
      </c>
      <c r="E799">
        <v>1968.07</v>
      </c>
      <c r="F799">
        <v>2</v>
      </c>
      <c r="G799">
        <v>3</v>
      </c>
      <c r="H799">
        <v>2</v>
      </c>
      <c r="I799" t="s">
        <v>11848</v>
      </c>
      <c r="J799" t="s">
        <v>11839</v>
      </c>
    </row>
    <row r="800" spans="1:10" x14ac:dyDescent="0.3">
      <c r="A800" t="s">
        <v>2757</v>
      </c>
      <c r="B800">
        <v>45291</v>
      </c>
      <c r="C800">
        <v>464</v>
      </c>
      <c r="D800">
        <v>1</v>
      </c>
      <c r="E800">
        <v>4914.7700000000004</v>
      </c>
      <c r="F800">
        <v>3</v>
      </c>
      <c r="G800">
        <v>3</v>
      </c>
      <c r="H800">
        <v>3</v>
      </c>
      <c r="I800" t="s">
        <v>11845</v>
      </c>
      <c r="J800" t="s">
        <v>11834</v>
      </c>
    </row>
    <row r="801" spans="1:10" x14ac:dyDescent="0.3">
      <c r="A801" t="s">
        <v>977</v>
      </c>
      <c r="B801">
        <v>45532</v>
      </c>
      <c r="C801">
        <v>223</v>
      </c>
      <c r="D801">
        <v>4</v>
      </c>
      <c r="E801">
        <v>11875.63865676651</v>
      </c>
      <c r="F801">
        <v>4</v>
      </c>
      <c r="G801">
        <v>4</v>
      </c>
      <c r="H801">
        <v>4</v>
      </c>
      <c r="I801" t="s">
        <v>11835</v>
      </c>
      <c r="J801" t="s">
        <v>11836</v>
      </c>
    </row>
    <row r="802" spans="1:10" x14ac:dyDescent="0.3">
      <c r="A802" t="s">
        <v>7352</v>
      </c>
      <c r="B802">
        <v>45190</v>
      </c>
      <c r="C802">
        <v>565</v>
      </c>
      <c r="D802">
        <v>1</v>
      </c>
      <c r="E802">
        <v>2960.69</v>
      </c>
      <c r="F802">
        <v>2</v>
      </c>
      <c r="G802">
        <v>3</v>
      </c>
      <c r="H802">
        <v>2</v>
      </c>
      <c r="I802" t="s">
        <v>11848</v>
      </c>
      <c r="J802" t="s">
        <v>11839</v>
      </c>
    </row>
    <row r="803" spans="1:10" x14ac:dyDescent="0.3">
      <c r="A803" t="s">
        <v>11332</v>
      </c>
      <c r="B803">
        <v>45508</v>
      </c>
      <c r="C803">
        <v>247</v>
      </c>
      <c r="D803">
        <v>1</v>
      </c>
      <c r="E803">
        <v>1159.78</v>
      </c>
      <c r="F803">
        <v>4</v>
      </c>
      <c r="G803">
        <v>3</v>
      </c>
      <c r="H803">
        <v>1</v>
      </c>
      <c r="I803" t="s">
        <v>11840</v>
      </c>
      <c r="J803" t="s">
        <v>11834</v>
      </c>
    </row>
    <row r="804" spans="1:10" x14ac:dyDescent="0.3">
      <c r="A804" t="s">
        <v>3887</v>
      </c>
      <c r="B804">
        <v>45080</v>
      </c>
      <c r="C804">
        <v>675</v>
      </c>
      <c r="D804">
        <v>1</v>
      </c>
      <c r="E804">
        <v>3896.08</v>
      </c>
      <c r="F804">
        <v>2</v>
      </c>
      <c r="G804">
        <v>3</v>
      </c>
      <c r="H804">
        <v>3</v>
      </c>
      <c r="I804" t="s">
        <v>11838</v>
      </c>
      <c r="J804" t="s">
        <v>11839</v>
      </c>
    </row>
    <row r="805" spans="1:10" x14ac:dyDescent="0.3">
      <c r="A805" t="s">
        <v>1241</v>
      </c>
      <c r="B805">
        <v>45167</v>
      </c>
      <c r="C805">
        <v>588</v>
      </c>
      <c r="D805">
        <v>4</v>
      </c>
      <c r="E805">
        <v>12052.366371861299</v>
      </c>
      <c r="F805">
        <v>2</v>
      </c>
      <c r="G805">
        <v>4</v>
      </c>
      <c r="H805">
        <v>4</v>
      </c>
      <c r="I805" t="s">
        <v>11844</v>
      </c>
      <c r="J805" t="s">
        <v>11839</v>
      </c>
    </row>
    <row r="806" spans="1:10" x14ac:dyDescent="0.3">
      <c r="A806" t="s">
        <v>49</v>
      </c>
      <c r="B806">
        <v>45122</v>
      </c>
      <c r="C806">
        <v>633</v>
      </c>
      <c r="D806">
        <v>5</v>
      </c>
      <c r="E806">
        <v>11988.19281456114</v>
      </c>
      <c r="F806">
        <v>2</v>
      </c>
      <c r="G806">
        <v>4</v>
      </c>
      <c r="H806">
        <v>4</v>
      </c>
      <c r="I806" t="s">
        <v>11844</v>
      </c>
      <c r="J806" t="s">
        <v>11839</v>
      </c>
    </row>
    <row r="807" spans="1:10" x14ac:dyDescent="0.3">
      <c r="A807" t="s">
        <v>2834</v>
      </c>
      <c r="B807">
        <v>45560</v>
      </c>
      <c r="C807">
        <v>195</v>
      </c>
      <c r="D807">
        <v>1</v>
      </c>
      <c r="E807">
        <v>1796.56</v>
      </c>
      <c r="F807">
        <v>4</v>
      </c>
      <c r="G807">
        <v>3</v>
      </c>
      <c r="H807">
        <v>2</v>
      </c>
      <c r="I807" t="s">
        <v>11842</v>
      </c>
      <c r="J807" t="s">
        <v>11834</v>
      </c>
    </row>
    <row r="808" spans="1:10" x14ac:dyDescent="0.3">
      <c r="A808" t="s">
        <v>7204</v>
      </c>
      <c r="B808">
        <v>45755</v>
      </c>
      <c r="C808">
        <v>0</v>
      </c>
      <c r="D808">
        <v>1</v>
      </c>
      <c r="E808">
        <v>1606.12</v>
      </c>
      <c r="F808">
        <v>5</v>
      </c>
      <c r="G808">
        <v>3</v>
      </c>
      <c r="H808">
        <v>1</v>
      </c>
      <c r="I808" t="s">
        <v>11850</v>
      </c>
      <c r="J808" t="s">
        <v>11832</v>
      </c>
    </row>
    <row r="809" spans="1:10" x14ac:dyDescent="0.3">
      <c r="A809" t="s">
        <v>10156</v>
      </c>
      <c r="B809">
        <v>45452</v>
      </c>
      <c r="C809">
        <v>303</v>
      </c>
      <c r="D809">
        <v>1</v>
      </c>
      <c r="E809">
        <v>4766.2299999999996</v>
      </c>
      <c r="F809">
        <v>4</v>
      </c>
      <c r="G809">
        <v>3</v>
      </c>
      <c r="H809">
        <v>3</v>
      </c>
      <c r="I809" t="s">
        <v>11833</v>
      </c>
      <c r="J809" t="s">
        <v>11834</v>
      </c>
    </row>
    <row r="810" spans="1:10" x14ac:dyDescent="0.3">
      <c r="A810" t="s">
        <v>2940</v>
      </c>
      <c r="B810">
        <v>45747</v>
      </c>
      <c r="C810">
        <v>8</v>
      </c>
      <c r="D810">
        <v>1</v>
      </c>
      <c r="E810">
        <v>3794.51</v>
      </c>
      <c r="F810">
        <v>5</v>
      </c>
      <c r="G810">
        <v>3</v>
      </c>
      <c r="H810">
        <v>3</v>
      </c>
      <c r="I810" t="s">
        <v>11831</v>
      </c>
      <c r="J810" t="s">
        <v>11832</v>
      </c>
    </row>
    <row r="811" spans="1:10" x14ac:dyDescent="0.3">
      <c r="A811" t="s">
        <v>2215</v>
      </c>
      <c r="B811">
        <v>45459</v>
      </c>
      <c r="C811">
        <v>296</v>
      </c>
      <c r="D811">
        <v>5</v>
      </c>
      <c r="E811">
        <v>12289.758993180869</v>
      </c>
      <c r="F811">
        <v>4</v>
      </c>
      <c r="G811">
        <v>4</v>
      </c>
      <c r="H811">
        <v>4</v>
      </c>
      <c r="I811" t="s">
        <v>11835</v>
      </c>
      <c r="J811" t="s">
        <v>11836</v>
      </c>
    </row>
    <row r="812" spans="1:10" x14ac:dyDescent="0.3">
      <c r="A812" t="s">
        <v>11661</v>
      </c>
      <c r="B812">
        <v>45696</v>
      </c>
      <c r="C812">
        <v>59</v>
      </c>
      <c r="D812">
        <v>1</v>
      </c>
      <c r="E812">
        <v>3124.65</v>
      </c>
      <c r="F812">
        <v>5</v>
      </c>
      <c r="G812">
        <v>3</v>
      </c>
      <c r="H812">
        <v>2</v>
      </c>
      <c r="I812" t="s">
        <v>11846</v>
      </c>
      <c r="J812" t="s">
        <v>11832</v>
      </c>
    </row>
    <row r="813" spans="1:10" x14ac:dyDescent="0.3">
      <c r="A813" t="s">
        <v>421</v>
      </c>
      <c r="B813">
        <v>45638</v>
      </c>
      <c r="C813">
        <v>117</v>
      </c>
      <c r="D813">
        <v>4</v>
      </c>
      <c r="E813">
        <v>11767.04372970278</v>
      </c>
      <c r="F813">
        <v>5</v>
      </c>
      <c r="G813">
        <v>4</v>
      </c>
      <c r="H813">
        <v>4</v>
      </c>
      <c r="I813" t="s">
        <v>11849</v>
      </c>
      <c r="J813" t="s">
        <v>11836</v>
      </c>
    </row>
    <row r="814" spans="1:10" x14ac:dyDescent="0.3">
      <c r="A814" t="s">
        <v>2635</v>
      </c>
      <c r="B814">
        <v>45524</v>
      </c>
      <c r="C814">
        <v>231</v>
      </c>
      <c r="D814">
        <v>1</v>
      </c>
      <c r="E814">
        <v>4219.88</v>
      </c>
      <c r="F814">
        <v>4</v>
      </c>
      <c r="G814">
        <v>3</v>
      </c>
      <c r="H814">
        <v>3</v>
      </c>
      <c r="I814" t="s">
        <v>11833</v>
      </c>
      <c r="J814" t="s">
        <v>11834</v>
      </c>
    </row>
    <row r="815" spans="1:10" x14ac:dyDescent="0.3">
      <c r="A815" t="s">
        <v>6905</v>
      </c>
      <c r="B815">
        <v>45564</v>
      </c>
      <c r="C815">
        <v>191</v>
      </c>
      <c r="D815">
        <v>1</v>
      </c>
      <c r="E815">
        <v>1681.7</v>
      </c>
      <c r="F815">
        <v>4</v>
      </c>
      <c r="G815">
        <v>3</v>
      </c>
      <c r="H815">
        <v>1</v>
      </c>
      <c r="I815" t="s">
        <v>11840</v>
      </c>
      <c r="J815" t="s">
        <v>11834</v>
      </c>
    </row>
    <row r="816" spans="1:10" x14ac:dyDescent="0.3">
      <c r="A816" t="s">
        <v>1052</v>
      </c>
      <c r="B816">
        <v>45684</v>
      </c>
      <c r="C816">
        <v>71</v>
      </c>
      <c r="D816">
        <v>4</v>
      </c>
      <c r="E816">
        <v>12093.700396868011</v>
      </c>
      <c r="F816">
        <v>5</v>
      </c>
      <c r="G816">
        <v>4</v>
      </c>
      <c r="H816">
        <v>4</v>
      </c>
      <c r="I816" t="s">
        <v>11849</v>
      </c>
      <c r="J816" t="s">
        <v>11836</v>
      </c>
    </row>
    <row r="817" spans="1:10" x14ac:dyDescent="0.3">
      <c r="A817" t="s">
        <v>1709</v>
      </c>
      <c r="B817">
        <v>45587</v>
      </c>
      <c r="C817">
        <v>168</v>
      </c>
      <c r="D817">
        <v>8</v>
      </c>
      <c r="E817">
        <v>19866.23180148342</v>
      </c>
      <c r="F817">
        <v>4</v>
      </c>
      <c r="G817">
        <v>4</v>
      </c>
      <c r="H817">
        <v>4</v>
      </c>
      <c r="I817" t="s">
        <v>11835</v>
      </c>
      <c r="J817" t="s">
        <v>11836</v>
      </c>
    </row>
    <row r="818" spans="1:10" x14ac:dyDescent="0.3">
      <c r="A818" t="s">
        <v>10172</v>
      </c>
      <c r="B818">
        <v>45589</v>
      </c>
      <c r="C818">
        <v>166</v>
      </c>
      <c r="D818">
        <v>1</v>
      </c>
      <c r="E818">
        <v>2549.0100000000002</v>
      </c>
      <c r="F818">
        <v>4</v>
      </c>
      <c r="G818">
        <v>3</v>
      </c>
      <c r="H818">
        <v>2</v>
      </c>
      <c r="I818" t="s">
        <v>11842</v>
      </c>
      <c r="J818" t="s">
        <v>11834</v>
      </c>
    </row>
    <row r="819" spans="1:10" x14ac:dyDescent="0.3">
      <c r="A819" t="s">
        <v>4237</v>
      </c>
      <c r="B819">
        <v>45482</v>
      </c>
      <c r="C819">
        <v>273</v>
      </c>
      <c r="D819">
        <v>1</v>
      </c>
      <c r="E819">
        <v>686.86</v>
      </c>
      <c r="F819">
        <v>4</v>
      </c>
      <c r="G819">
        <v>3</v>
      </c>
      <c r="H819">
        <v>1</v>
      </c>
      <c r="I819" t="s">
        <v>11840</v>
      </c>
      <c r="J819" t="s">
        <v>11834</v>
      </c>
    </row>
    <row r="820" spans="1:10" x14ac:dyDescent="0.3">
      <c r="A820" t="s">
        <v>9041</v>
      </c>
      <c r="B820">
        <v>45062</v>
      </c>
      <c r="C820">
        <v>693</v>
      </c>
      <c r="D820">
        <v>1</v>
      </c>
      <c r="E820">
        <v>604.66999999999996</v>
      </c>
      <c r="F820">
        <v>2</v>
      </c>
      <c r="G820">
        <v>3</v>
      </c>
      <c r="H820">
        <v>1</v>
      </c>
      <c r="I820" t="s">
        <v>11847</v>
      </c>
      <c r="J820" t="s">
        <v>11839</v>
      </c>
    </row>
    <row r="821" spans="1:10" x14ac:dyDescent="0.3">
      <c r="A821" t="s">
        <v>6287</v>
      </c>
      <c r="B821">
        <v>45670</v>
      </c>
      <c r="C821">
        <v>85</v>
      </c>
      <c r="D821">
        <v>1</v>
      </c>
      <c r="E821">
        <v>573.46</v>
      </c>
      <c r="F821">
        <v>5</v>
      </c>
      <c r="G821">
        <v>3</v>
      </c>
      <c r="H821">
        <v>1</v>
      </c>
      <c r="I821" t="s">
        <v>11850</v>
      </c>
      <c r="J821" t="s">
        <v>11832</v>
      </c>
    </row>
    <row r="822" spans="1:10" x14ac:dyDescent="0.3">
      <c r="A822" t="s">
        <v>3848</v>
      </c>
      <c r="B822">
        <v>45259</v>
      </c>
      <c r="C822">
        <v>496</v>
      </c>
      <c r="D822">
        <v>1</v>
      </c>
      <c r="E822">
        <v>2962.9</v>
      </c>
      <c r="F822">
        <v>3</v>
      </c>
      <c r="G822">
        <v>3</v>
      </c>
      <c r="H822">
        <v>2</v>
      </c>
      <c r="I822" t="s">
        <v>11837</v>
      </c>
      <c r="J822" t="s">
        <v>11834</v>
      </c>
    </row>
    <row r="823" spans="1:10" x14ac:dyDescent="0.3">
      <c r="A823" t="s">
        <v>7101</v>
      </c>
      <c r="B823">
        <v>45203</v>
      </c>
      <c r="C823">
        <v>552</v>
      </c>
      <c r="D823">
        <v>1</v>
      </c>
      <c r="E823">
        <v>23.24</v>
      </c>
      <c r="F823">
        <v>2</v>
      </c>
      <c r="G823">
        <v>3</v>
      </c>
      <c r="H823">
        <v>1</v>
      </c>
      <c r="I823" t="s">
        <v>11847</v>
      </c>
      <c r="J823" t="s">
        <v>11839</v>
      </c>
    </row>
    <row r="824" spans="1:10" x14ac:dyDescent="0.3">
      <c r="A824" t="s">
        <v>6452</v>
      </c>
      <c r="B824">
        <v>45416</v>
      </c>
      <c r="C824">
        <v>339</v>
      </c>
      <c r="D824">
        <v>1</v>
      </c>
      <c r="E824">
        <v>4358.8999999999996</v>
      </c>
      <c r="F824">
        <v>3</v>
      </c>
      <c r="G824">
        <v>3</v>
      </c>
      <c r="H824">
        <v>3</v>
      </c>
      <c r="I824" t="s">
        <v>11845</v>
      </c>
      <c r="J824" t="s">
        <v>11834</v>
      </c>
    </row>
    <row r="825" spans="1:10" x14ac:dyDescent="0.3">
      <c r="A825" t="s">
        <v>1899</v>
      </c>
      <c r="B825">
        <v>45260</v>
      </c>
      <c r="C825">
        <v>495</v>
      </c>
      <c r="D825">
        <v>4</v>
      </c>
      <c r="E825">
        <v>7602.4590348587408</v>
      </c>
      <c r="F825">
        <v>3</v>
      </c>
      <c r="G825">
        <v>4</v>
      </c>
      <c r="H825">
        <v>4</v>
      </c>
      <c r="I825" t="s">
        <v>11853</v>
      </c>
      <c r="J825" t="s">
        <v>11834</v>
      </c>
    </row>
    <row r="826" spans="1:10" x14ac:dyDescent="0.3">
      <c r="A826" t="s">
        <v>9078</v>
      </c>
      <c r="B826">
        <v>45033</v>
      </c>
      <c r="C826">
        <v>722</v>
      </c>
      <c r="D826">
        <v>1</v>
      </c>
      <c r="E826">
        <v>1095.28</v>
      </c>
      <c r="F826">
        <v>2</v>
      </c>
      <c r="G826">
        <v>3</v>
      </c>
      <c r="H826">
        <v>1</v>
      </c>
      <c r="I826" t="s">
        <v>11847</v>
      </c>
      <c r="J826" t="s">
        <v>11839</v>
      </c>
    </row>
    <row r="827" spans="1:10" x14ac:dyDescent="0.3">
      <c r="A827" t="s">
        <v>10677</v>
      </c>
      <c r="B827">
        <v>45245</v>
      </c>
      <c r="C827">
        <v>510</v>
      </c>
      <c r="D827">
        <v>1</v>
      </c>
      <c r="E827">
        <v>2381.3200000000002</v>
      </c>
      <c r="F827">
        <v>3</v>
      </c>
      <c r="G827">
        <v>3</v>
      </c>
      <c r="H827">
        <v>2</v>
      </c>
      <c r="I827" t="s">
        <v>11837</v>
      </c>
      <c r="J827" t="s">
        <v>11834</v>
      </c>
    </row>
    <row r="828" spans="1:10" x14ac:dyDescent="0.3">
      <c r="A828" t="s">
        <v>4116</v>
      </c>
      <c r="B828">
        <v>45622</v>
      </c>
      <c r="C828">
        <v>133</v>
      </c>
      <c r="D828">
        <v>1</v>
      </c>
      <c r="E828">
        <v>4838.58</v>
      </c>
      <c r="F828">
        <v>5</v>
      </c>
      <c r="G828">
        <v>3</v>
      </c>
      <c r="H828">
        <v>3</v>
      </c>
      <c r="I828" t="s">
        <v>11831</v>
      </c>
      <c r="J828" t="s">
        <v>11832</v>
      </c>
    </row>
    <row r="829" spans="1:10" x14ac:dyDescent="0.3">
      <c r="A829" t="s">
        <v>4969</v>
      </c>
      <c r="B829">
        <v>45361</v>
      </c>
      <c r="C829">
        <v>394</v>
      </c>
      <c r="D829">
        <v>1</v>
      </c>
      <c r="E829">
        <v>1537.86</v>
      </c>
      <c r="F829">
        <v>3</v>
      </c>
      <c r="G829">
        <v>3</v>
      </c>
      <c r="H829">
        <v>1</v>
      </c>
      <c r="I829" t="s">
        <v>11841</v>
      </c>
      <c r="J829" t="s">
        <v>11834</v>
      </c>
    </row>
    <row r="830" spans="1:10" x14ac:dyDescent="0.3">
      <c r="A830" t="s">
        <v>2588</v>
      </c>
      <c r="B830">
        <v>45371</v>
      </c>
      <c r="C830">
        <v>384</v>
      </c>
      <c r="D830">
        <v>1</v>
      </c>
      <c r="E830">
        <v>1725.38</v>
      </c>
      <c r="F830">
        <v>3</v>
      </c>
      <c r="G830">
        <v>3</v>
      </c>
      <c r="H830">
        <v>1</v>
      </c>
      <c r="I830" t="s">
        <v>11841</v>
      </c>
      <c r="J830" t="s">
        <v>11834</v>
      </c>
    </row>
    <row r="831" spans="1:10" x14ac:dyDescent="0.3">
      <c r="A831" t="s">
        <v>3142</v>
      </c>
      <c r="B831">
        <v>45322</v>
      </c>
      <c r="C831">
        <v>433</v>
      </c>
      <c r="D831">
        <v>1</v>
      </c>
      <c r="E831">
        <v>290.18</v>
      </c>
      <c r="F831">
        <v>3</v>
      </c>
      <c r="G831">
        <v>3</v>
      </c>
      <c r="H831">
        <v>1</v>
      </c>
      <c r="I831" t="s">
        <v>11841</v>
      </c>
      <c r="J831" t="s">
        <v>11834</v>
      </c>
    </row>
    <row r="832" spans="1:10" x14ac:dyDescent="0.3">
      <c r="A832" t="s">
        <v>8746</v>
      </c>
      <c r="B832">
        <v>45182</v>
      </c>
      <c r="C832">
        <v>573</v>
      </c>
      <c r="D832">
        <v>1</v>
      </c>
      <c r="E832">
        <v>3811.74</v>
      </c>
      <c r="F832">
        <v>2</v>
      </c>
      <c r="G832">
        <v>3</v>
      </c>
      <c r="H832">
        <v>3</v>
      </c>
      <c r="I832" t="s">
        <v>11838</v>
      </c>
      <c r="J832" t="s">
        <v>11839</v>
      </c>
    </row>
    <row r="833" spans="1:10" x14ac:dyDescent="0.3">
      <c r="A833" t="s">
        <v>7730</v>
      </c>
      <c r="B833">
        <v>45739</v>
      </c>
      <c r="C833">
        <v>16</v>
      </c>
      <c r="D833">
        <v>1</v>
      </c>
      <c r="E833">
        <v>3045.17</v>
      </c>
      <c r="F833">
        <v>5</v>
      </c>
      <c r="G833">
        <v>3</v>
      </c>
      <c r="H833">
        <v>2</v>
      </c>
      <c r="I833" t="s">
        <v>11846</v>
      </c>
      <c r="J833" t="s">
        <v>11832</v>
      </c>
    </row>
    <row r="834" spans="1:10" x14ac:dyDescent="0.3">
      <c r="A834" t="s">
        <v>7261</v>
      </c>
      <c r="B834">
        <v>45222</v>
      </c>
      <c r="C834">
        <v>533</v>
      </c>
      <c r="D834">
        <v>1</v>
      </c>
      <c r="E834">
        <v>913.44</v>
      </c>
      <c r="F834">
        <v>2</v>
      </c>
      <c r="G834">
        <v>3</v>
      </c>
      <c r="H834">
        <v>1</v>
      </c>
      <c r="I834" t="s">
        <v>11847</v>
      </c>
      <c r="J834" t="s">
        <v>11839</v>
      </c>
    </row>
    <row r="835" spans="1:10" x14ac:dyDescent="0.3">
      <c r="A835" t="s">
        <v>1839</v>
      </c>
      <c r="B835">
        <v>45164</v>
      </c>
      <c r="C835">
        <v>591</v>
      </c>
      <c r="D835">
        <v>4</v>
      </c>
      <c r="E835">
        <v>8159.4902926733503</v>
      </c>
      <c r="F835">
        <v>2</v>
      </c>
      <c r="G835">
        <v>4</v>
      </c>
      <c r="H835">
        <v>4</v>
      </c>
      <c r="I835" t="s">
        <v>11844</v>
      </c>
      <c r="J835" t="s">
        <v>11839</v>
      </c>
    </row>
    <row r="836" spans="1:10" x14ac:dyDescent="0.3">
      <c r="A836" t="s">
        <v>1831</v>
      </c>
      <c r="B836">
        <v>45572</v>
      </c>
      <c r="C836">
        <v>183</v>
      </c>
      <c r="D836">
        <v>5</v>
      </c>
      <c r="E836">
        <v>12332.033793715289</v>
      </c>
      <c r="F836">
        <v>4</v>
      </c>
      <c r="G836">
        <v>4</v>
      </c>
      <c r="H836">
        <v>4</v>
      </c>
      <c r="I836" t="s">
        <v>11835</v>
      </c>
      <c r="J836" t="s">
        <v>11836</v>
      </c>
    </row>
    <row r="837" spans="1:10" x14ac:dyDescent="0.3">
      <c r="A837" t="s">
        <v>1540</v>
      </c>
      <c r="B837">
        <v>45424</v>
      </c>
      <c r="C837">
        <v>331</v>
      </c>
      <c r="D837">
        <v>4</v>
      </c>
      <c r="E837">
        <v>10162.203332267309</v>
      </c>
      <c r="F837">
        <v>4</v>
      </c>
      <c r="G837">
        <v>4</v>
      </c>
      <c r="H837">
        <v>4</v>
      </c>
      <c r="I837" t="s">
        <v>11835</v>
      </c>
      <c r="J837" t="s">
        <v>11836</v>
      </c>
    </row>
    <row r="838" spans="1:10" x14ac:dyDescent="0.3">
      <c r="A838" t="s">
        <v>7516</v>
      </c>
      <c r="B838">
        <v>45739</v>
      </c>
      <c r="C838">
        <v>16</v>
      </c>
      <c r="D838">
        <v>2</v>
      </c>
      <c r="E838">
        <v>7578.48</v>
      </c>
      <c r="F838">
        <v>5</v>
      </c>
      <c r="G838">
        <v>4</v>
      </c>
      <c r="H838">
        <v>4</v>
      </c>
      <c r="I838" t="s">
        <v>11849</v>
      </c>
      <c r="J838" t="s">
        <v>11836</v>
      </c>
    </row>
    <row r="839" spans="1:10" x14ac:dyDescent="0.3">
      <c r="A839" t="s">
        <v>11053</v>
      </c>
      <c r="B839">
        <v>45176</v>
      </c>
      <c r="C839">
        <v>579</v>
      </c>
      <c r="D839">
        <v>1</v>
      </c>
      <c r="E839">
        <v>307.47000000000003</v>
      </c>
      <c r="F839">
        <v>2</v>
      </c>
      <c r="G839">
        <v>3</v>
      </c>
      <c r="H839">
        <v>1</v>
      </c>
      <c r="I839" t="s">
        <v>11847</v>
      </c>
      <c r="J839" t="s">
        <v>11839</v>
      </c>
    </row>
    <row r="840" spans="1:10" x14ac:dyDescent="0.3">
      <c r="A840" t="s">
        <v>10694</v>
      </c>
      <c r="B840">
        <v>45278</v>
      </c>
      <c r="C840">
        <v>477</v>
      </c>
      <c r="D840">
        <v>1</v>
      </c>
      <c r="E840">
        <v>2457.1999999999998</v>
      </c>
      <c r="F840">
        <v>3</v>
      </c>
      <c r="G840">
        <v>3</v>
      </c>
      <c r="H840">
        <v>2</v>
      </c>
      <c r="I840" t="s">
        <v>11837</v>
      </c>
      <c r="J840" t="s">
        <v>11834</v>
      </c>
    </row>
    <row r="841" spans="1:10" x14ac:dyDescent="0.3">
      <c r="A841" t="s">
        <v>10077</v>
      </c>
      <c r="B841">
        <v>45505</v>
      </c>
      <c r="C841">
        <v>250</v>
      </c>
      <c r="D841">
        <v>1</v>
      </c>
      <c r="E841">
        <v>1694.35</v>
      </c>
      <c r="F841">
        <v>4</v>
      </c>
      <c r="G841">
        <v>3</v>
      </c>
      <c r="H841">
        <v>1</v>
      </c>
      <c r="I841" t="s">
        <v>11840</v>
      </c>
      <c r="J841" t="s">
        <v>11834</v>
      </c>
    </row>
    <row r="842" spans="1:10" x14ac:dyDescent="0.3">
      <c r="A842" t="s">
        <v>2804</v>
      </c>
      <c r="B842">
        <v>45376</v>
      </c>
      <c r="C842">
        <v>379</v>
      </c>
      <c r="D842">
        <v>1</v>
      </c>
      <c r="E842">
        <v>1045.26</v>
      </c>
      <c r="F842">
        <v>3</v>
      </c>
      <c r="G842">
        <v>3</v>
      </c>
      <c r="H842">
        <v>1</v>
      </c>
      <c r="I842" t="s">
        <v>11841</v>
      </c>
      <c r="J842" t="s">
        <v>11834</v>
      </c>
    </row>
    <row r="843" spans="1:10" x14ac:dyDescent="0.3">
      <c r="A843" t="s">
        <v>11711</v>
      </c>
      <c r="B843">
        <v>45130</v>
      </c>
      <c r="C843">
        <v>625</v>
      </c>
      <c r="D843">
        <v>1</v>
      </c>
      <c r="E843">
        <v>3804.03</v>
      </c>
      <c r="F843">
        <v>2</v>
      </c>
      <c r="G843">
        <v>3</v>
      </c>
      <c r="H843">
        <v>3</v>
      </c>
      <c r="I843" t="s">
        <v>11838</v>
      </c>
      <c r="J843" t="s">
        <v>11839</v>
      </c>
    </row>
    <row r="844" spans="1:10" x14ac:dyDescent="0.3">
      <c r="A844" t="s">
        <v>8771</v>
      </c>
      <c r="B844">
        <v>45400</v>
      </c>
      <c r="C844">
        <v>355</v>
      </c>
      <c r="D844">
        <v>1</v>
      </c>
      <c r="E844">
        <v>585.29</v>
      </c>
      <c r="F844">
        <v>3</v>
      </c>
      <c r="G844">
        <v>3</v>
      </c>
      <c r="H844">
        <v>1</v>
      </c>
      <c r="I844" t="s">
        <v>11841</v>
      </c>
      <c r="J844" t="s">
        <v>11834</v>
      </c>
    </row>
    <row r="845" spans="1:10" x14ac:dyDescent="0.3">
      <c r="A845" t="s">
        <v>4673</v>
      </c>
      <c r="B845">
        <v>45627</v>
      </c>
      <c r="C845">
        <v>128</v>
      </c>
      <c r="D845">
        <v>1</v>
      </c>
      <c r="E845">
        <v>972.59</v>
      </c>
      <c r="F845">
        <v>5</v>
      </c>
      <c r="G845">
        <v>3</v>
      </c>
      <c r="H845">
        <v>1</v>
      </c>
      <c r="I845" t="s">
        <v>11850</v>
      </c>
      <c r="J845" t="s">
        <v>11832</v>
      </c>
    </row>
    <row r="846" spans="1:10" x14ac:dyDescent="0.3">
      <c r="A846" t="s">
        <v>5181</v>
      </c>
      <c r="B846">
        <v>45638</v>
      </c>
      <c r="C846">
        <v>117</v>
      </c>
      <c r="D846">
        <v>1</v>
      </c>
      <c r="E846">
        <v>2936.22</v>
      </c>
      <c r="F846">
        <v>5</v>
      </c>
      <c r="G846">
        <v>3</v>
      </c>
      <c r="H846">
        <v>2</v>
      </c>
      <c r="I846" t="s">
        <v>11846</v>
      </c>
      <c r="J846" t="s">
        <v>11832</v>
      </c>
    </row>
    <row r="847" spans="1:10" x14ac:dyDescent="0.3">
      <c r="A847" t="s">
        <v>8736</v>
      </c>
      <c r="B847">
        <v>45457</v>
      </c>
      <c r="C847">
        <v>298</v>
      </c>
      <c r="D847">
        <v>1</v>
      </c>
      <c r="E847">
        <v>1853.69</v>
      </c>
      <c r="F847">
        <v>4</v>
      </c>
      <c r="G847">
        <v>3</v>
      </c>
      <c r="H847">
        <v>2</v>
      </c>
      <c r="I847" t="s">
        <v>11842</v>
      </c>
      <c r="J847" t="s">
        <v>11834</v>
      </c>
    </row>
    <row r="848" spans="1:10" x14ac:dyDescent="0.3">
      <c r="A848" t="s">
        <v>625</v>
      </c>
      <c r="B848">
        <v>45266</v>
      </c>
      <c r="C848">
        <v>489</v>
      </c>
      <c r="D848">
        <v>4</v>
      </c>
      <c r="E848">
        <v>7867.9694531331497</v>
      </c>
      <c r="F848">
        <v>3</v>
      </c>
      <c r="G848">
        <v>4</v>
      </c>
      <c r="H848">
        <v>4</v>
      </c>
      <c r="I848" t="s">
        <v>11853</v>
      </c>
      <c r="J848" t="s">
        <v>11834</v>
      </c>
    </row>
    <row r="849" spans="1:10" x14ac:dyDescent="0.3">
      <c r="A849" t="s">
        <v>5791</v>
      </c>
      <c r="B849">
        <v>45449</v>
      </c>
      <c r="C849">
        <v>306</v>
      </c>
      <c r="D849">
        <v>1</v>
      </c>
      <c r="E849">
        <v>1671.89</v>
      </c>
      <c r="F849">
        <v>4</v>
      </c>
      <c r="G849">
        <v>3</v>
      </c>
      <c r="H849">
        <v>1</v>
      </c>
      <c r="I849" t="s">
        <v>11840</v>
      </c>
      <c r="J849" t="s">
        <v>11834</v>
      </c>
    </row>
    <row r="850" spans="1:10" x14ac:dyDescent="0.3">
      <c r="A850" t="s">
        <v>1067</v>
      </c>
      <c r="B850">
        <v>45410</v>
      </c>
      <c r="C850">
        <v>345</v>
      </c>
      <c r="D850">
        <v>5</v>
      </c>
      <c r="E850">
        <v>11082.233394784131</v>
      </c>
      <c r="F850">
        <v>3</v>
      </c>
      <c r="G850">
        <v>4</v>
      </c>
      <c r="H850">
        <v>4</v>
      </c>
      <c r="I850" t="s">
        <v>11853</v>
      </c>
      <c r="J850" t="s">
        <v>11834</v>
      </c>
    </row>
    <row r="851" spans="1:10" x14ac:dyDescent="0.3">
      <c r="A851" t="s">
        <v>6352</v>
      </c>
      <c r="B851">
        <v>45619</v>
      </c>
      <c r="C851">
        <v>136</v>
      </c>
      <c r="D851">
        <v>1</v>
      </c>
      <c r="E851">
        <v>4843.24</v>
      </c>
      <c r="F851">
        <v>5</v>
      </c>
      <c r="G851">
        <v>3</v>
      </c>
      <c r="H851">
        <v>3</v>
      </c>
      <c r="I851" t="s">
        <v>11831</v>
      </c>
      <c r="J851" t="s">
        <v>11832</v>
      </c>
    </row>
    <row r="852" spans="1:10" x14ac:dyDescent="0.3">
      <c r="A852" t="s">
        <v>9856</v>
      </c>
      <c r="B852">
        <v>45264</v>
      </c>
      <c r="C852">
        <v>491</v>
      </c>
      <c r="D852">
        <v>1</v>
      </c>
      <c r="E852">
        <v>1022.32</v>
      </c>
      <c r="F852">
        <v>3</v>
      </c>
      <c r="G852">
        <v>3</v>
      </c>
      <c r="H852">
        <v>1</v>
      </c>
      <c r="I852" t="s">
        <v>11841</v>
      </c>
      <c r="J852" t="s">
        <v>11834</v>
      </c>
    </row>
    <row r="853" spans="1:10" x14ac:dyDescent="0.3">
      <c r="A853" t="s">
        <v>10322</v>
      </c>
      <c r="B853">
        <v>45070</v>
      </c>
      <c r="C853">
        <v>685</v>
      </c>
      <c r="D853">
        <v>1</v>
      </c>
      <c r="E853">
        <v>4888.5600000000004</v>
      </c>
      <c r="F853">
        <v>2</v>
      </c>
      <c r="G853">
        <v>3</v>
      </c>
      <c r="H853">
        <v>3</v>
      </c>
      <c r="I853" t="s">
        <v>11838</v>
      </c>
      <c r="J853" t="s">
        <v>11839</v>
      </c>
    </row>
    <row r="854" spans="1:10" x14ac:dyDescent="0.3">
      <c r="A854" t="s">
        <v>711</v>
      </c>
      <c r="B854">
        <v>45727</v>
      </c>
      <c r="C854">
        <v>28</v>
      </c>
      <c r="D854">
        <v>4</v>
      </c>
      <c r="E854">
        <v>8289.2509416717294</v>
      </c>
      <c r="F854">
        <v>5</v>
      </c>
      <c r="G854">
        <v>4</v>
      </c>
      <c r="H854">
        <v>4</v>
      </c>
      <c r="I854" t="s">
        <v>11849</v>
      </c>
      <c r="J854" t="s">
        <v>11836</v>
      </c>
    </row>
    <row r="855" spans="1:10" x14ac:dyDescent="0.3">
      <c r="A855" t="s">
        <v>1462</v>
      </c>
      <c r="B855">
        <v>45600</v>
      </c>
      <c r="C855">
        <v>155</v>
      </c>
      <c r="D855">
        <v>4</v>
      </c>
      <c r="E855">
        <v>9889.0083426868005</v>
      </c>
      <c r="F855">
        <v>5</v>
      </c>
      <c r="G855">
        <v>4</v>
      </c>
      <c r="H855">
        <v>4</v>
      </c>
      <c r="I855" t="s">
        <v>11849</v>
      </c>
      <c r="J855" t="s">
        <v>11836</v>
      </c>
    </row>
    <row r="856" spans="1:10" x14ac:dyDescent="0.3">
      <c r="A856" t="s">
        <v>10902</v>
      </c>
      <c r="B856">
        <v>45325</v>
      </c>
      <c r="C856">
        <v>430</v>
      </c>
      <c r="D856">
        <v>1</v>
      </c>
      <c r="E856">
        <v>285.14</v>
      </c>
      <c r="F856">
        <v>3</v>
      </c>
      <c r="G856">
        <v>3</v>
      </c>
      <c r="H856">
        <v>1</v>
      </c>
      <c r="I856" t="s">
        <v>11841</v>
      </c>
      <c r="J856" t="s">
        <v>11834</v>
      </c>
    </row>
    <row r="857" spans="1:10" x14ac:dyDescent="0.3">
      <c r="A857" t="s">
        <v>9668</v>
      </c>
      <c r="B857">
        <v>45469</v>
      </c>
      <c r="C857">
        <v>286</v>
      </c>
      <c r="D857">
        <v>1</v>
      </c>
      <c r="E857">
        <v>4928.95</v>
      </c>
      <c r="F857">
        <v>4</v>
      </c>
      <c r="G857">
        <v>3</v>
      </c>
      <c r="H857">
        <v>3</v>
      </c>
      <c r="I857" t="s">
        <v>11833</v>
      </c>
      <c r="J857" t="s">
        <v>11834</v>
      </c>
    </row>
    <row r="858" spans="1:10" x14ac:dyDescent="0.3">
      <c r="A858" t="s">
        <v>2430</v>
      </c>
      <c r="B858">
        <v>45698</v>
      </c>
      <c r="C858">
        <v>57</v>
      </c>
      <c r="D858">
        <v>6</v>
      </c>
      <c r="E858">
        <v>16678.107714527338</v>
      </c>
      <c r="F858">
        <v>5</v>
      </c>
      <c r="G858">
        <v>4</v>
      </c>
      <c r="H858">
        <v>4</v>
      </c>
      <c r="I858" t="s">
        <v>11849</v>
      </c>
      <c r="J858" t="s">
        <v>11836</v>
      </c>
    </row>
    <row r="859" spans="1:10" x14ac:dyDescent="0.3">
      <c r="A859" t="s">
        <v>4384</v>
      </c>
      <c r="B859">
        <v>45185</v>
      </c>
      <c r="C859">
        <v>570</v>
      </c>
      <c r="D859">
        <v>2</v>
      </c>
      <c r="E859">
        <v>5034.6000000000004</v>
      </c>
      <c r="F859">
        <v>2</v>
      </c>
      <c r="G859">
        <v>4</v>
      </c>
      <c r="H859">
        <v>3</v>
      </c>
      <c r="I859" t="s">
        <v>11860</v>
      </c>
      <c r="J859" t="s">
        <v>11839</v>
      </c>
    </row>
    <row r="860" spans="1:10" x14ac:dyDescent="0.3">
      <c r="A860" t="s">
        <v>9821</v>
      </c>
      <c r="B860">
        <v>45222</v>
      </c>
      <c r="C860">
        <v>533</v>
      </c>
      <c r="D860">
        <v>1</v>
      </c>
      <c r="E860">
        <v>4621.2700000000004</v>
      </c>
      <c r="F860">
        <v>2</v>
      </c>
      <c r="G860">
        <v>3</v>
      </c>
      <c r="H860">
        <v>3</v>
      </c>
      <c r="I860" t="s">
        <v>11838</v>
      </c>
      <c r="J860" t="s">
        <v>11839</v>
      </c>
    </row>
    <row r="861" spans="1:10" x14ac:dyDescent="0.3">
      <c r="A861" t="s">
        <v>4241</v>
      </c>
      <c r="B861">
        <v>45506</v>
      </c>
      <c r="C861">
        <v>249</v>
      </c>
      <c r="D861">
        <v>2</v>
      </c>
      <c r="E861">
        <v>4339.51</v>
      </c>
      <c r="F861">
        <v>4</v>
      </c>
      <c r="G861">
        <v>4</v>
      </c>
      <c r="H861">
        <v>3</v>
      </c>
      <c r="I861" t="s">
        <v>11851</v>
      </c>
      <c r="J861" t="s">
        <v>11834</v>
      </c>
    </row>
    <row r="862" spans="1:10" x14ac:dyDescent="0.3">
      <c r="A862" t="s">
        <v>7133</v>
      </c>
      <c r="B862">
        <v>45072</v>
      </c>
      <c r="C862">
        <v>683</v>
      </c>
      <c r="D862">
        <v>1</v>
      </c>
      <c r="E862">
        <v>3630.97</v>
      </c>
      <c r="F862">
        <v>2</v>
      </c>
      <c r="G862">
        <v>3</v>
      </c>
      <c r="H862">
        <v>3</v>
      </c>
      <c r="I862" t="s">
        <v>11838</v>
      </c>
      <c r="J862" t="s">
        <v>11839</v>
      </c>
    </row>
    <row r="863" spans="1:10" x14ac:dyDescent="0.3">
      <c r="A863" t="s">
        <v>8360</v>
      </c>
      <c r="B863">
        <v>45295</v>
      </c>
      <c r="C863">
        <v>460</v>
      </c>
      <c r="D863">
        <v>1</v>
      </c>
      <c r="E863">
        <v>4880.66</v>
      </c>
      <c r="F863">
        <v>3</v>
      </c>
      <c r="G863">
        <v>3</v>
      </c>
      <c r="H863">
        <v>3</v>
      </c>
      <c r="I863" t="s">
        <v>11845</v>
      </c>
      <c r="J863" t="s">
        <v>11834</v>
      </c>
    </row>
    <row r="864" spans="1:10" x14ac:dyDescent="0.3">
      <c r="A864" t="s">
        <v>7242</v>
      </c>
      <c r="B864">
        <v>45580</v>
      </c>
      <c r="C864">
        <v>175</v>
      </c>
      <c r="D864">
        <v>1</v>
      </c>
      <c r="E864">
        <v>230.29</v>
      </c>
      <c r="F864">
        <v>4</v>
      </c>
      <c r="G864">
        <v>3</v>
      </c>
      <c r="H864">
        <v>1</v>
      </c>
      <c r="I864" t="s">
        <v>11840</v>
      </c>
      <c r="J864" t="s">
        <v>11834</v>
      </c>
    </row>
    <row r="865" spans="1:10" x14ac:dyDescent="0.3">
      <c r="A865" t="s">
        <v>1815</v>
      </c>
      <c r="B865">
        <v>45186</v>
      </c>
      <c r="C865">
        <v>569</v>
      </c>
      <c r="D865">
        <v>4</v>
      </c>
      <c r="E865">
        <v>7248.3907957991705</v>
      </c>
      <c r="F865">
        <v>2</v>
      </c>
      <c r="G865">
        <v>4</v>
      </c>
      <c r="H865">
        <v>4</v>
      </c>
      <c r="I865" t="s">
        <v>11844</v>
      </c>
      <c r="J865" t="s">
        <v>11839</v>
      </c>
    </row>
    <row r="866" spans="1:10" x14ac:dyDescent="0.3">
      <c r="A866" t="s">
        <v>2324</v>
      </c>
      <c r="B866">
        <v>45721</v>
      </c>
      <c r="C866">
        <v>34</v>
      </c>
      <c r="D866">
        <v>4</v>
      </c>
      <c r="E866">
        <v>11384.719978593621</v>
      </c>
      <c r="F866">
        <v>5</v>
      </c>
      <c r="G866">
        <v>4</v>
      </c>
      <c r="H866">
        <v>4</v>
      </c>
      <c r="I866" t="s">
        <v>11849</v>
      </c>
      <c r="J866" t="s">
        <v>11836</v>
      </c>
    </row>
    <row r="867" spans="1:10" x14ac:dyDescent="0.3">
      <c r="A867" t="s">
        <v>1377</v>
      </c>
      <c r="B867">
        <v>45084</v>
      </c>
      <c r="C867">
        <v>671</v>
      </c>
      <c r="D867">
        <v>4</v>
      </c>
      <c r="E867">
        <v>10231.496854148199</v>
      </c>
      <c r="F867">
        <v>2</v>
      </c>
      <c r="G867">
        <v>4</v>
      </c>
      <c r="H867">
        <v>4</v>
      </c>
      <c r="I867" t="s">
        <v>11844</v>
      </c>
      <c r="J867" t="s">
        <v>11839</v>
      </c>
    </row>
    <row r="868" spans="1:10" x14ac:dyDescent="0.3">
      <c r="A868" t="s">
        <v>2485</v>
      </c>
      <c r="B868">
        <v>45214</v>
      </c>
      <c r="C868">
        <v>541</v>
      </c>
      <c r="D868">
        <v>4</v>
      </c>
      <c r="E868">
        <v>8373.0332072336987</v>
      </c>
      <c r="F868">
        <v>2</v>
      </c>
      <c r="G868">
        <v>4</v>
      </c>
      <c r="H868">
        <v>4</v>
      </c>
      <c r="I868" t="s">
        <v>11844</v>
      </c>
      <c r="J868" t="s">
        <v>11839</v>
      </c>
    </row>
    <row r="869" spans="1:10" x14ac:dyDescent="0.3">
      <c r="A869" t="s">
        <v>5423</v>
      </c>
      <c r="B869">
        <v>45121</v>
      </c>
      <c r="C869">
        <v>634</v>
      </c>
      <c r="D869">
        <v>1</v>
      </c>
      <c r="E869">
        <v>1087.28</v>
      </c>
      <c r="F869">
        <v>2</v>
      </c>
      <c r="G869">
        <v>3</v>
      </c>
      <c r="H869">
        <v>1</v>
      </c>
      <c r="I869" t="s">
        <v>11847</v>
      </c>
      <c r="J869" t="s">
        <v>11839</v>
      </c>
    </row>
    <row r="870" spans="1:10" x14ac:dyDescent="0.3">
      <c r="A870" t="s">
        <v>688</v>
      </c>
      <c r="B870">
        <v>45613</v>
      </c>
      <c r="C870">
        <v>142</v>
      </c>
      <c r="D870">
        <v>4</v>
      </c>
      <c r="E870">
        <v>7202.0514447975802</v>
      </c>
      <c r="F870">
        <v>5</v>
      </c>
      <c r="G870">
        <v>4</v>
      </c>
      <c r="H870">
        <v>4</v>
      </c>
      <c r="I870" t="s">
        <v>11849</v>
      </c>
      <c r="J870" t="s">
        <v>11836</v>
      </c>
    </row>
    <row r="871" spans="1:10" x14ac:dyDescent="0.3">
      <c r="A871" t="s">
        <v>381</v>
      </c>
      <c r="B871">
        <v>45162</v>
      </c>
      <c r="C871">
        <v>593</v>
      </c>
      <c r="D871">
        <v>4</v>
      </c>
      <c r="E871">
        <v>7382.0512349125202</v>
      </c>
      <c r="F871">
        <v>2</v>
      </c>
      <c r="G871">
        <v>4</v>
      </c>
      <c r="H871">
        <v>4</v>
      </c>
      <c r="I871" t="s">
        <v>11844</v>
      </c>
      <c r="J871" t="s">
        <v>11839</v>
      </c>
    </row>
    <row r="872" spans="1:10" x14ac:dyDescent="0.3">
      <c r="A872" t="s">
        <v>1249</v>
      </c>
      <c r="B872">
        <v>45548</v>
      </c>
      <c r="C872">
        <v>207</v>
      </c>
      <c r="D872">
        <v>4</v>
      </c>
      <c r="E872">
        <v>9261.7128708193595</v>
      </c>
      <c r="F872">
        <v>4</v>
      </c>
      <c r="G872">
        <v>4</v>
      </c>
      <c r="H872">
        <v>4</v>
      </c>
      <c r="I872" t="s">
        <v>11835</v>
      </c>
      <c r="J872" t="s">
        <v>11836</v>
      </c>
    </row>
    <row r="873" spans="1:10" x14ac:dyDescent="0.3">
      <c r="A873" t="s">
        <v>2509</v>
      </c>
      <c r="B873">
        <v>45261</v>
      </c>
      <c r="C873">
        <v>494</v>
      </c>
      <c r="D873">
        <v>5</v>
      </c>
      <c r="E873">
        <v>9010.0627041078696</v>
      </c>
      <c r="F873">
        <v>3</v>
      </c>
      <c r="G873">
        <v>4</v>
      </c>
      <c r="H873">
        <v>4</v>
      </c>
      <c r="I873" t="s">
        <v>11853</v>
      </c>
      <c r="J873" t="s">
        <v>11834</v>
      </c>
    </row>
    <row r="874" spans="1:10" x14ac:dyDescent="0.3">
      <c r="A874" t="s">
        <v>2737</v>
      </c>
      <c r="B874">
        <v>45387</v>
      </c>
      <c r="C874">
        <v>368</v>
      </c>
      <c r="D874">
        <v>1</v>
      </c>
      <c r="E874">
        <v>619.86</v>
      </c>
      <c r="F874">
        <v>3</v>
      </c>
      <c r="G874">
        <v>3</v>
      </c>
      <c r="H874">
        <v>1</v>
      </c>
      <c r="I874" t="s">
        <v>11841</v>
      </c>
      <c r="J874" t="s">
        <v>11834</v>
      </c>
    </row>
    <row r="875" spans="1:10" x14ac:dyDescent="0.3">
      <c r="A875" t="s">
        <v>10975</v>
      </c>
      <c r="B875">
        <v>45445</v>
      </c>
      <c r="C875">
        <v>310</v>
      </c>
      <c r="D875">
        <v>1</v>
      </c>
      <c r="E875">
        <v>188.23</v>
      </c>
      <c r="F875">
        <v>4</v>
      </c>
      <c r="G875">
        <v>3</v>
      </c>
      <c r="H875">
        <v>1</v>
      </c>
      <c r="I875" t="s">
        <v>11840</v>
      </c>
      <c r="J875" t="s">
        <v>11834</v>
      </c>
    </row>
    <row r="876" spans="1:10" x14ac:dyDescent="0.3">
      <c r="A876" t="s">
        <v>2360</v>
      </c>
      <c r="B876">
        <v>45648</v>
      </c>
      <c r="C876">
        <v>107</v>
      </c>
      <c r="D876">
        <v>5</v>
      </c>
      <c r="E876">
        <v>14839.919223904859</v>
      </c>
      <c r="F876">
        <v>5</v>
      </c>
      <c r="G876">
        <v>4</v>
      </c>
      <c r="H876">
        <v>4</v>
      </c>
      <c r="I876" t="s">
        <v>11849</v>
      </c>
      <c r="J876" t="s">
        <v>11836</v>
      </c>
    </row>
    <row r="877" spans="1:10" x14ac:dyDescent="0.3">
      <c r="A877" t="s">
        <v>2732</v>
      </c>
      <c r="B877">
        <v>45034</v>
      </c>
      <c r="C877">
        <v>721</v>
      </c>
      <c r="D877">
        <v>1</v>
      </c>
      <c r="E877">
        <v>1150.9100000000001</v>
      </c>
      <c r="F877">
        <v>2</v>
      </c>
      <c r="G877">
        <v>3</v>
      </c>
      <c r="H877">
        <v>1</v>
      </c>
      <c r="I877" t="s">
        <v>11847</v>
      </c>
      <c r="J877" t="s">
        <v>11839</v>
      </c>
    </row>
    <row r="878" spans="1:10" x14ac:dyDescent="0.3">
      <c r="A878" t="s">
        <v>11433</v>
      </c>
      <c r="B878">
        <v>45650</v>
      </c>
      <c r="C878">
        <v>105</v>
      </c>
      <c r="D878">
        <v>1</v>
      </c>
      <c r="E878">
        <v>556.20000000000005</v>
      </c>
      <c r="F878">
        <v>5</v>
      </c>
      <c r="G878">
        <v>3</v>
      </c>
      <c r="H878">
        <v>1</v>
      </c>
      <c r="I878" t="s">
        <v>11850</v>
      </c>
      <c r="J878" t="s">
        <v>11832</v>
      </c>
    </row>
    <row r="879" spans="1:10" x14ac:dyDescent="0.3">
      <c r="A879" t="s">
        <v>393</v>
      </c>
      <c r="B879">
        <v>45274</v>
      </c>
      <c r="C879">
        <v>481</v>
      </c>
      <c r="D879">
        <v>4</v>
      </c>
      <c r="E879">
        <v>9556.4209833495988</v>
      </c>
      <c r="F879">
        <v>3</v>
      </c>
      <c r="G879">
        <v>4</v>
      </c>
      <c r="H879">
        <v>4</v>
      </c>
      <c r="I879" t="s">
        <v>11853</v>
      </c>
      <c r="J879" t="s">
        <v>11834</v>
      </c>
    </row>
    <row r="880" spans="1:10" x14ac:dyDescent="0.3">
      <c r="A880" t="s">
        <v>525</v>
      </c>
      <c r="B880">
        <v>45635</v>
      </c>
      <c r="C880">
        <v>120</v>
      </c>
      <c r="D880">
        <v>4</v>
      </c>
      <c r="E880">
        <v>9292.7482161574699</v>
      </c>
      <c r="F880">
        <v>5</v>
      </c>
      <c r="G880">
        <v>4</v>
      </c>
      <c r="H880">
        <v>4</v>
      </c>
      <c r="I880" t="s">
        <v>11849</v>
      </c>
      <c r="J880" t="s">
        <v>11836</v>
      </c>
    </row>
    <row r="881" spans="1:10" x14ac:dyDescent="0.3">
      <c r="A881" t="s">
        <v>2578</v>
      </c>
      <c r="B881">
        <v>45611</v>
      </c>
      <c r="C881">
        <v>144</v>
      </c>
      <c r="D881">
        <v>1</v>
      </c>
      <c r="E881">
        <v>4889.5600000000004</v>
      </c>
      <c r="F881">
        <v>5</v>
      </c>
      <c r="G881">
        <v>3</v>
      </c>
      <c r="H881">
        <v>3</v>
      </c>
      <c r="I881" t="s">
        <v>11831</v>
      </c>
      <c r="J881" t="s">
        <v>11832</v>
      </c>
    </row>
    <row r="882" spans="1:10" x14ac:dyDescent="0.3">
      <c r="A882" t="s">
        <v>6478</v>
      </c>
      <c r="B882">
        <v>45197</v>
      </c>
      <c r="C882">
        <v>558</v>
      </c>
      <c r="D882">
        <v>1</v>
      </c>
      <c r="E882">
        <v>2260.87</v>
      </c>
      <c r="F882">
        <v>2</v>
      </c>
      <c r="G882">
        <v>3</v>
      </c>
      <c r="H882">
        <v>2</v>
      </c>
      <c r="I882" t="s">
        <v>11848</v>
      </c>
      <c r="J882" t="s">
        <v>11839</v>
      </c>
    </row>
    <row r="883" spans="1:10" x14ac:dyDescent="0.3">
      <c r="A883" t="s">
        <v>8896</v>
      </c>
      <c r="B883">
        <v>45380</v>
      </c>
      <c r="C883">
        <v>375</v>
      </c>
      <c r="D883">
        <v>1</v>
      </c>
      <c r="E883">
        <v>2649.57</v>
      </c>
      <c r="F883">
        <v>3</v>
      </c>
      <c r="G883">
        <v>3</v>
      </c>
      <c r="H883">
        <v>2</v>
      </c>
      <c r="I883" t="s">
        <v>11837</v>
      </c>
      <c r="J883" t="s">
        <v>11834</v>
      </c>
    </row>
    <row r="884" spans="1:10" x14ac:dyDescent="0.3">
      <c r="A884" t="s">
        <v>2706</v>
      </c>
      <c r="B884">
        <v>45453</v>
      </c>
      <c r="C884">
        <v>302</v>
      </c>
      <c r="D884">
        <v>1</v>
      </c>
      <c r="E884">
        <v>1378.27</v>
      </c>
      <c r="F884">
        <v>4</v>
      </c>
      <c r="G884">
        <v>3</v>
      </c>
      <c r="H884">
        <v>1</v>
      </c>
      <c r="I884" t="s">
        <v>11840</v>
      </c>
      <c r="J884" t="s">
        <v>11834</v>
      </c>
    </row>
    <row r="885" spans="1:10" x14ac:dyDescent="0.3">
      <c r="A885" t="s">
        <v>6046</v>
      </c>
      <c r="B885">
        <v>45393</v>
      </c>
      <c r="C885">
        <v>362</v>
      </c>
      <c r="D885">
        <v>2</v>
      </c>
      <c r="E885">
        <v>5188.2800000000007</v>
      </c>
      <c r="F885">
        <v>3</v>
      </c>
      <c r="G885">
        <v>4</v>
      </c>
      <c r="H885">
        <v>3</v>
      </c>
      <c r="I885" t="s">
        <v>11852</v>
      </c>
      <c r="J885" t="s">
        <v>11834</v>
      </c>
    </row>
    <row r="886" spans="1:10" x14ac:dyDescent="0.3">
      <c r="A886" t="s">
        <v>4749</v>
      </c>
      <c r="B886">
        <v>45222</v>
      </c>
      <c r="C886">
        <v>533</v>
      </c>
      <c r="D886">
        <v>1</v>
      </c>
      <c r="E886">
        <v>2146.5</v>
      </c>
      <c r="F886">
        <v>2</v>
      </c>
      <c r="G886">
        <v>3</v>
      </c>
      <c r="H886">
        <v>2</v>
      </c>
      <c r="I886" t="s">
        <v>11848</v>
      </c>
      <c r="J886" t="s">
        <v>11839</v>
      </c>
    </row>
    <row r="887" spans="1:10" x14ac:dyDescent="0.3">
      <c r="A887" t="s">
        <v>8594</v>
      </c>
      <c r="B887">
        <v>45453</v>
      </c>
      <c r="C887">
        <v>302</v>
      </c>
      <c r="D887">
        <v>1</v>
      </c>
      <c r="E887">
        <v>322.98</v>
      </c>
      <c r="F887">
        <v>4</v>
      </c>
      <c r="G887">
        <v>3</v>
      </c>
      <c r="H887">
        <v>1</v>
      </c>
      <c r="I887" t="s">
        <v>11840</v>
      </c>
      <c r="J887" t="s">
        <v>11834</v>
      </c>
    </row>
    <row r="888" spans="1:10" x14ac:dyDescent="0.3">
      <c r="A888" t="s">
        <v>8618</v>
      </c>
      <c r="B888">
        <v>45455</v>
      </c>
      <c r="C888">
        <v>300</v>
      </c>
      <c r="D888">
        <v>1</v>
      </c>
      <c r="E888">
        <v>1456.99</v>
      </c>
      <c r="F888">
        <v>4</v>
      </c>
      <c r="G888">
        <v>3</v>
      </c>
      <c r="H888">
        <v>1</v>
      </c>
      <c r="I888" t="s">
        <v>11840</v>
      </c>
      <c r="J888" t="s">
        <v>11834</v>
      </c>
    </row>
    <row r="889" spans="1:10" x14ac:dyDescent="0.3">
      <c r="A889" t="s">
        <v>3424</v>
      </c>
      <c r="B889">
        <v>45491</v>
      </c>
      <c r="C889">
        <v>264</v>
      </c>
      <c r="D889">
        <v>1</v>
      </c>
      <c r="E889">
        <v>4896.58</v>
      </c>
      <c r="F889">
        <v>4</v>
      </c>
      <c r="G889">
        <v>3</v>
      </c>
      <c r="H889">
        <v>3</v>
      </c>
      <c r="I889" t="s">
        <v>11833</v>
      </c>
      <c r="J889" t="s">
        <v>11834</v>
      </c>
    </row>
    <row r="890" spans="1:10" x14ac:dyDescent="0.3">
      <c r="A890" t="s">
        <v>4172</v>
      </c>
      <c r="B890">
        <v>45288</v>
      </c>
      <c r="C890">
        <v>467</v>
      </c>
      <c r="D890">
        <v>1</v>
      </c>
      <c r="E890">
        <v>1205.27</v>
      </c>
      <c r="F890">
        <v>3</v>
      </c>
      <c r="G890">
        <v>3</v>
      </c>
      <c r="H890">
        <v>1</v>
      </c>
      <c r="I890" t="s">
        <v>11841</v>
      </c>
      <c r="J890" t="s">
        <v>11834</v>
      </c>
    </row>
    <row r="891" spans="1:10" x14ac:dyDescent="0.3">
      <c r="A891" t="s">
        <v>1056</v>
      </c>
      <c r="B891">
        <v>45714</v>
      </c>
      <c r="C891">
        <v>41</v>
      </c>
      <c r="D891">
        <v>4</v>
      </c>
      <c r="E891">
        <v>7654.2836463470394</v>
      </c>
      <c r="F891">
        <v>5</v>
      </c>
      <c r="G891">
        <v>4</v>
      </c>
      <c r="H891">
        <v>4</v>
      </c>
      <c r="I891" t="s">
        <v>11849</v>
      </c>
      <c r="J891" t="s">
        <v>11836</v>
      </c>
    </row>
    <row r="892" spans="1:10" x14ac:dyDescent="0.3">
      <c r="A892" t="s">
        <v>2481</v>
      </c>
      <c r="B892">
        <v>45493</v>
      </c>
      <c r="C892">
        <v>262</v>
      </c>
      <c r="D892">
        <v>4</v>
      </c>
      <c r="E892">
        <v>10966.309957754671</v>
      </c>
      <c r="F892">
        <v>4</v>
      </c>
      <c r="G892">
        <v>4</v>
      </c>
      <c r="H892">
        <v>4</v>
      </c>
      <c r="I892" t="s">
        <v>11835</v>
      </c>
      <c r="J892" t="s">
        <v>11836</v>
      </c>
    </row>
    <row r="893" spans="1:10" x14ac:dyDescent="0.3">
      <c r="A893" t="s">
        <v>9110</v>
      </c>
      <c r="B893">
        <v>45707</v>
      </c>
      <c r="C893">
        <v>48</v>
      </c>
      <c r="D893">
        <v>1</v>
      </c>
      <c r="E893">
        <v>2616.25</v>
      </c>
      <c r="F893">
        <v>5</v>
      </c>
      <c r="G893">
        <v>3</v>
      </c>
      <c r="H893">
        <v>2</v>
      </c>
      <c r="I893" t="s">
        <v>11846</v>
      </c>
      <c r="J893" t="s">
        <v>11832</v>
      </c>
    </row>
    <row r="894" spans="1:10" x14ac:dyDescent="0.3">
      <c r="A894" t="s">
        <v>989</v>
      </c>
      <c r="B894">
        <v>45200</v>
      </c>
      <c r="C894">
        <v>555</v>
      </c>
      <c r="D894">
        <v>4</v>
      </c>
      <c r="E894">
        <v>9260.3984052035885</v>
      </c>
      <c r="F894">
        <v>2</v>
      </c>
      <c r="G894">
        <v>4</v>
      </c>
      <c r="H894">
        <v>4</v>
      </c>
      <c r="I894" t="s">
        <v>11844</v>
      </c>
      <c r="J894" t="s">
        <v>11839</v>
      </c>
    </row>
    <row r="895" spans="1:10" x14ac:dyDescent="0.3">
      <c r="A895" t="s">
        <v>2777</v>
      </c>
      <c r="B895">
        <v>45671</v>
      </c>
      <c r="C895">
        <v>84</v>
      </c>
      <c r="D895">
        <v>2</v>
      </c>
      <c r="E895">
        <v>5405.77</v>
      </c>
      <c r="F895">
        <v>5</v>
      </c>
      <c r="G895">
        <v>4</v>
      </c>
      <c r="H895">
        <v>3</v>
      </c>
      <c r="I895" t="s">
        <v>11854</v>
      </c>
      <c r="J895" t="s">
        <v>11832</v>
      </c>
    </row>
    <row r="896" spans="1:10" x14ac:dyDescent="0.3">
      <c r="A896" t="s">
        <v>6753</v>
      </c>
      <c r="B896">
        <v>45561</v>
      </c>
      <c r="C896">
        <v>194</v>
      </c>
      <c r="D896">
        <v>1</v>
      </c>
      <c r="E896">
        <v>821.63</v>
      </c>
      <c r="F896">
        <v>4</v>
      </c>
      <c r="G896">
        <v>3</v>
      </c>
      <c r="H896">
        <v>1</v>
      </c>
      <c r="I896" t="s">
        <v>11840</v>
      </c>
      <c r="J896" t="s">
        <v>11834</v>
      </c>
    </row>
    <row r="897" spans="1:10" x14ac:dyDescent="0.3">
      <c r="A897" t="s">
        <v>882</v>
      </c>
      <c r="B897">
        <v>45143</v>
      </c>
      <c r="C897">
        <v>612</v>
      </c>
      <c r="D897">
        <v>4</v>
      </c>
      <c r="E897">
        <v>8274.7406692698714</v>
      </c>
      <c r="F897">
        <v>2</v>
      </c>
      <c r="G897">
        <v>4</v>
      </c>
      <c r="H897">
        <v>4</v>
      </c>
      <c r="I897" t="s">
        <v>11844</v>
      </c>
      <c r="J897" t="s">
        <v>11839</v>
      </c>
    </row>
    <row r="898" spans="1:10" x14ac:dyDescent="0.3">
      <c r="A898" t="s">
        <v>10839</v>
      </c>
      <c r="B898">
        <v>45577</v>
      </c>
      <c r="C898">
        <v>178</v>
      </c>
      <c r="D898">
        <v>1</v>
      </c>
      <c r="E898">
        <v>2943.67</v>
      </c>
      <c r="F898">
        <v>4</v>
      </c>
      <c r="G898">
        <v>3</v>
      </c>
      <c r="H898">
        <v>2</v>
      </c>
      <c r="I898" t="s">
        <v>11842</v>
      </c>
      <c r="J898" t="s">
        <v>11834</v>
      </c>
    </row>
    <row r="899" spans="1:10" x14ac:dyDescent="0.3">
      <c r="A899" t="s">
        <v>3973</v>
      </c>
      <c r="B899">
        <v>45082</v>
      </c>
      <c r="C899">
        <v>673</v>
      </c>
      <c r="D899">
        <v>2</v>
      </c>
      <c r="E899">
        <v>5761.53</v>
      </c>
      <c r="F899">
        <v>2</v>
      </c>
      <c r="G899">
        <v>4</v>
      </c>
      <c r="H899">
        <v>3</v>
      </c>
      <c r="I899" t="s">
        <v>11860</v>
      </c>
      <c r="J899" t="s">
        <v>11839</v>
      </c>
    </row>
    <row r="900" spans="1:10" x14ac:dyDescent="0.3">
      <c r="A900" t="s">
        <v>597</v>
      </c>
      <c r="B900">
        <v>45214</v>
      </c>
      <c r="C900">
        <v>541</v>
      </c>
      <c r="D900">
        <v>4</v>
      </c>
      <c r="E900">
        <v>12016.716706779949</v>
      </c>
      <c r="F900">
        <v>2</v>
      </c>
      <c r="G900">
        <v>4</v>
      </c>
      <c r="H900">
        <v>4</v>
      </c>
      <c r="I900" t="s">
        <v>11844</v>
      </c>
      <c r="J900" t="s">
        <v>11839</v>
      </c>
    </row>
    <row r="901" spans="1:10" x14ac:dyDescent="0.3">
      <c r="A901" t="s">
        <v>2569</v>
      </c>
      <c r="B901">
        <v>45405</v>
      </c>
      <c r="C901">
        <v>350</v>
      </c>
      <c r="D901">
        <v>1</v>
      </c>
      <c r="E901">
        <v>644.47</v>
      </c>
      <c r="F901">
        <v>3</v>
      </c>
      <c r="G901">
        <v>3</v>
      </c>
      <c r="H901">
        <v>1</v>
      </c>
      <c r="I901" t="s">
        <v>11841</v>
      </c>
      <c r="J901" t="s">
        <v>11834</v>
      </c>
    </row>
    <row r="902" spans="1:10" x14ac:dyDescent="0.3">
      <c r="A902" t="s">
        <v>4267</v>
      </c>
      <c r="B902">
        <v>45102</v>
      </c>
      <c r="C902">
        <v>653</v>
      </c>
      <c r="D902">
        <v>1</v>
      </c>
      <c r="E902">
        <v>2593.11</v>
      </c>
      <c r="F902">
        <v>2</v>
      </c>
      <c r="G902">
        <v>3</v>
      </c>
      <c r="H902">
        <v>2</v>
      </c>
      <c r="I902" t="s">
        <v>11848</v>
      </c>
      <c r="J902" t="s">
        <v>11839</v>
      </c>
    </row>
    <row r="903" spans="1:10" x14ac:dyDescent="0.3">
      <c r="A903" t="s">
        <v>10364</v>
      </c>
      <c r="B903">
        <v>45699</v>
      </c>
      <c r="C903">
        <v>56</v>
      </c>
      <c r="D903">
        <v>1</v>
      </c>
      <c r="E903">
        <v>1158.75</v>
      </c>
      <c r="F903">
        <v>5</v>
      </c>
      <c r="G903">
        <v>3</v>
      </c>
      <c r="H903">
        <v>1</v>
      </c>
      <c r="I903" t="s">
        <v>11850</v>
      </c>
      <c r="J903" t="s">
        <v>11832</v>
      </c>
    </row>
    <row r="904" spans="1:10" x14ac:dyDescent="0.3">
      <c r="A904" t="s">
        <v>2976</v>
      </c>
      <c r="B904">
        <v>45574</v>
      </c>
      <c r="C904">
        <v>181</v>
      </c>
      <c r="D904">
        <v>1</v>
      </c>
      <c r="E904">
        <v>2321.4299999999998</v>
      </c>
      <c r="F904">
        <v>4</v>
      </c>
      <c r="G904">
        <v>3</v>
      </c>
      <c r="H904">
        <v>2</v>
      </c>
      <c r="I904" t="s">
        <v>11842</v>
      </c>
      <c r="J904" t="s">
        <v>11834</v>
      </c>
    </row>
    <row r="905" spans="1:10" x14ac:dyDescent="0.3">
      <c r="A905" t="s">
        <v>4203</v>
      </c>
      <c r="B905">
        <v>45411</v>
      </c>
      <c r="C905">
        <v>344</v>
      </c>
      <c r="D905">
        <v>2</v>
      </c>
      <c r="E905">
        <v>7425.93</v>
      </c>
      <c r="F905">
        <v>3</v>
      </c>
      <c r="G905">
        <v>4</v>
      </c>
      <c r="H905">
        <v>4</v>
      </c>
      <c r="I905" t="s">
        <v>11853</v>
      </c>
      <c r="J905" t="s">
        <v>11834</v>
      </c>
    </row>
    <row r="906" spans="1:10" x14ac:dyDescent="0.3">
      <c r="A906" t="s">
        <v>7592</v>
      </c>
      <c r="B906">
        <v>45204</v>
      </c>
      <c r="C906">
        <v>551</v>
      </c>
      <c r="D906">
        <v>1</v>
      </c>
      <c r="E906">
        <v>1800.16</v>
      </c>
      <c r="F906">
        <v>2</v>
      </c>
      <c r="G906">
        <v>3</v>
      </c>
      <c r="H906">
        <v>2</v>
      </c>
      <c r="I906" t="s">
        <v>11848</v>
      </c>
      <c r="J906" t="s">
        <v>11839</v>
      </c>
    </row>
    <row r="907" spans="1:10" x14ac:dyDescent="0.3">
      <c r="A907" t="s">
        <v>2386</v>
      </c>
      <c r="B907">
        <v>45301</v>
      </c>
      <c r="C907">
        <v>454</v>
      </c>
      <c r="D907">
        <v>4</v>
      </c>
      <c r="E907">
        <v>9102.2619702580414</v>
      </c>
      <c r="F907">
        <v>3</v>
      </c>
      <c r="G907">
        <v>4</v>
      </c>
      <c r="H907">
        <v>4</v>
      </c>
      <c r="I907" t="s">
        <v>11853</v>
      </c>
      <c r="J907" t="s">
        <v>11834</v>
      </c>
    </row>
    <row r="908" spans="1:10" x14ac:dyDescent="0.3">
      <c r="A908" t="s">
        <v>10774</v>
      </c>
      <c r="B908">
        <v>45693</v>
      </c>
      <c r="C908">
        <v>62</v>
      </c>
      <c r="D908">
        <v>1</v>
      </c>
      <c r="E908">
        <v>3984.49</v>
      </c>
      <c r="F908">
        <v>5</v>
      </c>
      <c r="G908">
        <v>3</v>
      </c>
      <c r="H908">
        <v>3</v>
      </c>
      <c r="I908" t="s">
        <v>11831</v>
      </c>
      <c r="J908" t="s">
        <v>11832</v>
      </c>
    </row>
    <row r="909" spans="1:10" x14ac:dyDescent="0.3">
      <c r="A909" t="s">
        <v>2394</v>
      </c>
      <c r="B909">
        <v>45180</v>
      </c>
      <c r="C909">
        <v>575</v>
      </c>
      <c r="D909">
        <v>4</v>
      </c>
      <c r="E909">
        <v>8248.9084692160995</v>
      </c>
      <c r="F909">
        <v>2</v>
      </c>
      <c r="G909">
        <v>4</v>
      </c>
      <c r="H909">
        <v>4</v>
      </c>
      <c r="I909" t="s">
        <v>11844</v>
      </c>
      <c r="J909" t="s">
        <v>11839</v>
      </c>
    </row>
    <row r="910" spans="1:10" x14ac:dyDescent="0.3">
      <c r="A910" t="s">
        <v>10760</v>
      </c>
      <c r="B910">
        <v>45484</v>
      </c>
      <c r="C910">
        <v>271</v>
      </c>
      <c r="D910">
        <v>1</v>
      </c>
      <c r="E910">
        <v>3551.19</v>
      </c>
      <c r="F910">
        <v>4</v>
      </c>
      <c r="G910">
        <v>3</v>
      </c>
      <c r="H910">
        <v>3</v>
      </c>
      <c r="I910" t="s">
        <v>11833</v>
      </c>
      <c r="J910" t="s">
        <v>11834</v>
      </c>
    </row>
    <row r="911" spans="1:10" x14ac:dyDescent="0.3">
      <c r="A911" t="s">
        <v>874</v>
      </c>
      <c r="B911">
        <v>45711</v>
      </c>
      <c r="C911">
        <v>44</v>
      </c>
      <c r="D911">
        <v>4</v>
      </c>
      <c r="E911">
        <v>10669.89417031182</v>
      </c>
      <c r="F911">
        <v>5</v>
      </c>
      <c r="G911">
        <v>4</v>
      </c>
      <c r="H911">
        <v>4</v>
      </c>
      <c r="I911" t="s">
        <v>11849</v>
      </c>
      <c r="J911" t="s">
        <v>11836</v>
      </c>
    </row>
    <row r="912" spans="1:10" x14ac:dyDescent="0.3">
      <c r="A912" t="s">
        <v>10630</v>
      </c>
      <c r="B912">
        <v>45071</v>
      </c>
      <c r="C912">
        <v>684</v>
      </c>
      <c r="D912">
        <v>1</v>
      </c>
      <c r="E912">
        <v>1050.07</v>
      </c>
      <c r="F912">
        <v>2</v>
      </c>
      <c r="G912">
        <v>3</v>
      </c>
      <c r="H912">
        <v>1</v>
      </c>
      <c r="I912" t="s">
        <v>11847</v>
      </c>
      <c r="J912" t="s">
        <v>11839</v>
      </c>
    </row>
    <row r="913" spans="1:10" x14ac:dyDescent="0.3">
      <c r="A913" t="s">
        <v>8700</v>
      </c>
      <c r="B913">
        <v>45113</v>
      </c>
      <c r="C913">
        <v>642</v>
      </c>
      <c r="D913">
        <v>1</v>
      </c>
      <c r="E913">
        <v>4997.57</v>
      </c>
      <c r="F913">
        <v>2</v>
      </c>
      <c r="G913">
        <v>3</v>
      </c>
      <c r="H913">
        <v>3</v>
      </c>
      <c r="I913" t="s">
        <v>11838</v>
      </c>
      <c r="J913" t="s">
        <v>11839</v>
      </c>
    </row>
    <row r="914" spans="1:10" x14ac:dyDescent="0.3">
      <c r="A914" t="s">
        <v>10534</v>
      </c>
      <c r="B914">
        <v>45509</v>
      </c>
      <c r="C914">
        <v>246</v>
      </c>
      <c r="D914">
        <v>1</v>
      </c>
      <c r="E914">
        <v>1533.19</v>
      </c>
      <c r="F914">
        <v>4</v>
      </c>
      <c r="G914">
        <v>3</v>
      </c>
      <c r="H914">
        <v>1</v>
      </c>
      <c r="I914" t="s">
        <v>11840</v>
      </c>
      <c r="J914" t="s">
        <v>11834</v>
      </c>
    </row>
    <row r="915" spans="1:10" x14ac:dyDescent="0.3">
      <c r="A915" t="s">
        <v>2665</v>
      </c>
      <c r="B915">
        <v>45580</v>
      </c>
      <c r="C915">
        <v>175</v>
      </c>
      <c r="D915">
        <v>1</v>
      </c>
      <c r="E915">
        <v>1688.77</v>
      </c>
      <c r="F915">
        <v>4</v>
      </c>
      <c r="G915">
        <v>3</v>
      </c>
      <c r="H915">
        <v>1</v>
      </c>
      <c r="I915" t="s">
        <v>11840</v>
      </c>
      <c r="J915" t="s">
        <v>11834</v>
      </c>
    </row>
    <row r="916" spans="1:10" x14ac:dyDescent="0.3">
      <c r="A916" t="s">
        <v>2955</v>
      </c>
      <c r="B916">
        <v>45463</v>
      </c>
      <c r="C916">
        <v>292</v>
      </c>
      <c r="D916">
        <v>1</v>
      </c>
      <c r="E916">
        <v>1650.18</v>
      </c>
      <c r="F916">
        <v>4</v>
      </c>
      <c r="G916">
        <v>3</v>
      </c>
      <c r="H916">
        <v>1</v>
      </c>
      <c r="I916" t="s">
        <v>11840</v>
      </c>
      <c r="J916" t="s">
        <v>11834</v>
      </c>
    </row>
    <row r="917" spans="1:10" x14ac:dyDescent="0.3">
      <c r="A917" t="s">
        <v>8176</v>
      </c>
      <c r="B917">
        <v>45670</v>
      </c>
      <c r="C917">
        <v>85</v>
      </c>
      <c r="D917">
        <v>1</v>
      </c>
      <c r="E917">
        <v>1713.82</v>
      </c>
      <c r="F917">
        <v>5</v>
      </c>
      <c r="G917">
        <v>3</v>
      </c>
      <c r="H917">
        <v>1</v>
      </c>
      <c r="I917" t="s">
        <v>11850</v>
      </c>
      <c r="J917" t="s">
        <v>11832</v>
      </c>
    </row>
    <row r="918" spans="1:10" x14ac:dyDescent="0.3">
      <c r="A918" t="s">
        <v>11357</v>
      </c>
      <c r="B918">
        <v>45404</v>
      </c>
      <c r="C918">
        <v>351</v>
      </c>
      <c r="D918">
        <v>1</v>
      </c>
      <c r="E918">
        <v>4647.6899999999996</v>
      </c>
      <c r="F918">
        <v>3</v>
      </c>
      <c r="G918">
        <v>3</v>
      </c>
      <c r="H918">
        <v>3</v>
      </c>
      <c r="I918" t="s">
        <v>11845</v>
      </c>
      <c r="J918" t="s">
        <v>11834</v>
      </c>
    </row>
    <row r="919" spans="1:10" x14ac:dyDescent="0.3">
      <c r="A919" t="s">
        <v>4021</v>
      </c>
      <c r="B919">
        <v>45048</v>
      </c>
      <c r="C919">
        <v>707</v>
      </c>
      <c r="D919">
        <v>1</v>
      </c>
      <c r="E919">
        <v>4757.82</v>
      </c>
      <c r="F919">
        <v>2</v>
      </c>
      <c r="G919">
        <v>3</v>
      </c>
      <c r="H919">
        <v>3</v>
      </c>
      <c r="I919" t="s">
        <v>11838</v>
      </c>
      <c r="J919" t="s">
        <v>11839</v>
      </c>
    </row>
    <row r="920" spans="1:10" x14ac:dyDescent="0.3">
      <c r="A920" t="s">
        <v>3122</v>
      </c>
      <c r="B920">
        <v>45651</v>
      </c>
      <c r="C920">
        <v>104</v>
      </c>
      <c r="D920">
        <v>2</v>
      </c>
      <c r="E920">
        <v>6383.25</v>
      </c>
      <c r="F920">
        <v>5</v>
      </c>
      <c r="G920">
        <v>4</v>
      </c>
      <c r="H920">
        <v>3</v>
      </c>
      <c r="I920" t="s">
        <v>11854</v>
      </c>
      <c r="J920" t="s">
        <v>11832</v>
      </c>
    </row>
    <row r="921" spans="1:10" x14ac:dyDescent="0.3">
      <c r="A921" t="s">
        <v>1847</v>
      </c>
      <c r="B921">
        <v>45698</v>
      </c>
      <c r="C921">
        <v>57</v>
      </c>
      <c r="D921">
        <v>9</v>
      </c>
      <c r="E921">
        <v>21115.278552004391</v>
      </c>
      <c r="F921">
        <v>5</v>
      </c>
      <c r="G921">
        <v>5</v>
      </c>
      <c r="H921">
        <v>4</v>
      </c>
      <c r="I921" t="s">
        <v>11864</v>
      </c>
      <c r="J921" t="s">
        <v>11836</v>
      </c>
    </row>
    <row r="922" spans="1:10" x14ac:dyDescent="0.3">
      <c r="A922" t="s">
        <v>6111</v>
      </c>
      <c r="B922">
        <v>45459</v>
      </c>
      <c r="C922">
        <v>296</v>
      </c>
      <c r="D922">
        <v>1</v>
      </c>
      <c r="E922">
        <v>627.9</v>
      </c>
      <c r="F922">
        <v>4</v>
      </c>
      <c r="G922">
        <v>3</v>
      </c>
      <c r="H922">
        <v>1</v>
      </c>
      <c r="I922" t="s">
        <v>11840</v>
      </c>
      <c r="J922" t="s">
        <v>11834</v>
      </c>
    </row>
    <row r="923" spans="1:10" x14ac:dyDescent="0.3">
      <c r="A923" t="s">
        <v>3856</v>
      </c>
      <c r="B923">
        <v>45474</v>
      </c>
      <c r="C923">
        <v>281</v>
      </c>
      <c r="D923">
        <v>1</v>
      </c>
      <c r="E923">
        <v>3800.11</v>
      </c>
      <c r="F923">
        <v>4</v>
      </c>
      <c r="G923">
        <v>3</v>
      </c>
      <c r="H923">
        <v>3</v>
      </c>
      <c r="I923" t="s">
        <v>11833</v>
      </c>
      <c r="J923" t="s">
        <v>11834</v>
      </c>
    </row>
    <row r="924" spans="1:10" x14ac:dyDescent="0.3">
      <c r="A924" t="s">
        <v>1365</v>
      </c>
      <c r="B924">
        <v>45183</v>
      </c>
      <c r="C924">
        <v>572</v>
      </c>
      <c r="D924">
        <v>4</v>
      </c>
      <c r="E924">
        <v>7365.2071057111098</v>
      </c>
      <c r="F924">
        <v>2</v>
      </c>
      <c r="G924">
        <v>4</v>
      </c>
      <c r="H924">
        <v>4</v>
      </c>
      <c r="I924" t="s">
        <v>11844</v>
      </c>
      <c r="J924" t="s">
        <v>11839</v>
      </c>
    </row>
    <row r="925" spans="1:10" x14ac:dyDescent="0.3">
      <c r="A925" t="s">
        <v>5119</v>
      </c>
      <c r="B925">
        <v>45648</v>
      </c>
      <c r="C925">
        <v>107</v>
      </c>
      <c r="D925">
        <v>2</v>
      </c>
      <c r="E925">
        <v>7495.87</v>
      </c>
      <c r="F925">
        <v>5</v>
      </c>
      <c r="G925">
        <v>4</v>
      </c>
      <c r="H925">
        <v>4</v>
      </c>
      <c r="I925" t="s">
        <v>11849</v>
      </c>
      <c r="J925" t="s">
        <v>11836</v>
      </c>
    </row>
    <row r="926" spans="1:10" x14ac:dyDescent="0.3">
      <c r="A926" t="s">
        <v>10375</v>
      </c>
      <c r="B926">
        <v>45158</v>
      </c>
      <c r="C926">
        <v>597</v>
      </c>
      <c r="D926">
        <v>1</v>
      </c>
      <c r="E926">
        <v>2550.59</v>
      </c>
      <c r="F926">
        <v>2</v>
      </c>
      <c r="G926">
        <v>3</v>
      </c>
      <c r="H926">
        <v>2</v>
      </c>
      <c r="I926" t="s">
        <v>11848</v>
      </c>
      <c r="J926" t="s">
        <v>11839</v>
      </c>
    </row>
    <row r="927" spans="1:10" x14ac:dyDescent="0.3">
      <c r="A927" t="s">
        <v>2081</v>
      </c>
      <c r="B927">
        <v>45500</v>
      </c>
      <c r="C927">
        <v>255</v>
      </c>
      <c r="D927">
        <v>4</v>
      </c>
      <c r="E927">
        <v>8534.6085108939697</v>
      </c>
      <c r="F927">
        <v>4</v>
      </c>
      <c r="G927">
        <v>4</v>
      </c>
      <c r="H927">
        <v>4</v>
      </c>
      <c r="I927" t="s">
        <v>11835</v>
      </c>
      <c r="J927" t="s">
        <v>11836</v>
      </c>
    </row>
    <row r="928" spans="1:10" x14ac:dyDescent="0.3">
      <c r="A928" t="s">
        <v>11464</v>
      </c>
      <c r="B928">
        <v>45588</v>
      </c>
      <c r="C928">
        <v>167</v>
      </c>
      <c r="D928">
        <v>1</v>
      </c>
      <c r="E928">
        <v>248.89</v>
      </c>
      <c r="F928">
        <v>4</v>
      </c>
      <c r="G928">
        <v>3</v>
      </c>
      <c r="H928">
        <v>1</v>
      </c>
      <c r="I928" t="s">
        <v>11840</v>
      </c>
      <c r="J928" t="s">
        <v>11834</v>
      </c>
    </row>
    <row r="929" spans="1:10" x14ac:dyDescent="0.3">
      <c r="A929" t="s">
        <v>2830</v>
      </c>
      <c r="B929">
        <v>45266</v>
      </c>
      <c r="C929">
        <v>489</v>
      </c>
      <c r="D929">
        <v>1</v>
      </c>
      <c r="E929">
        <v>2664.34</v>
      </c>
      <c r="F929">
        <v>3</v>
      </c>
      <c r="G929">
        <v>3</v>
      </c>
      <c r="H929">
        <v>2</v>
      </c>
      <c r="I929" t="s">
        <v>11837</v>
      </c>
      <c r="J929" t="s">
        <v>11834</v>
      </c>
    </row>
    <row r="930" spans="1:10" x14ac:dyDescent="0.3">
      <c r="A930" t="s">
        <v>4065</v>
      </c>
      <c r="B930">
        <v>45653</v>
      </c>
      <c r="C930">
        <v>102</v>
      </c>
      <c r="D930">
        <v>1</v>
      </c>
      <c r="E930">
        <v>4078.98</v>
      </c>
      <c r="F930">
        <v>5</v>
      </c>
      <c r="G930">
        <v>3</v>
      </c>
      <c r="H930">
        <v>3</v>
      </c>
      <c r="I930" t="s">
        <v>11831</v>
      </c>
      <c r="J930" t="s">
        <v>11832</v>
      </c>
    </row>
    <row r="931" spans="1:10" x14ac:dyDescent="0.3">
      <c r="A931" t="s">
        <v>2872</v>
      </c>
      <c r="B931">
        <v>45735</v>
      </c>
      <c r="C931">
        <v>20</v>
      </c>
      <c r="D931">
        <v>1</v>
      </c>
      <c r="E931">
        <v>242.88</v>
      </c>
      <c r="F931">
        <v>5</v>
      </c>
      <c r="G931">
        <v>3</v>
      </c>
      <c r="H931">
        <v>1</v>
      </c>
      <c r="I931" t="s">
        <v>11850</v>
      </c>
      <c r="J931" t="s">
        <v>11832</v>
      </c>
    </row>
    <row r="932" spans="1:10" x14ac:dyDescent="0.3">
      <c r="A932" t="s">
        <v>7462</v>
      </c>
      <c r="B932">
        <v>45406</v>
      </c>
      <c r="C932">
        <v>349</v>
      </c>
      <c r="D932">
        <v>1</v>
      </c>
      <c r="E932">
        <v>2743.15</v>
      </c>
      <c r="F932">
        <v>3</v>
      </c>
      <c r="G932">
        <v>3</v>
      </c>
      <c r="H932">
        <v>2</v>
      </c>
      <c r="I932" t="s">
        <v>11837</v>
      </c>
      <c r="J932" t="s">
        <v>11834</v>
      </c>
    </row>
    <row r="933" spans="1:10" x14ac:dyDescent="0.3">
      <c r="A933" t="s">
        <v>5204</v>
      </c>
      <c r="B933">
        <v>45301</v>
      </c>
      <c r="C933">
        <v>454</v>
      </c>
      <c r="D933">
        <v>1</v>
      </c>
      <c r="E933">
        <v>1871.64</v>
      </c>
      <c r="F933">
        <v>3</v>
      </c>
      <c r="G933">
        <v>3</v>
      </c>
      <c r="H933">
        <v>2</v>
      </c>
      <c r="I933" t="s">
        <v>11837</v>
      </c>
      <c r="J933" t="s">
        <v>11834</v>
      </c>
    </row>
    <row r="934" spans="1:10" x14ac:dyDescent="0.3">
      <c r="A934" t="s">
        <v>2694</v>
      </c>
      <c r="B934">
        <v>45060</v>
      </c>
      <c r="C934">
        <v>695</v>
      </c>
      <c r="D934">
        <v>1</v>
      </c>
      <c r="E934">
        <v>1628.2</v>
      </c>
      <c r="F934">
        <v>2</v>
      </c>
      <c r="G934">
        <v>3</v>
      </c>
      <c r="H934">
        <v>1</v>
      </c>
      <c r="I934" t="s">
        <v>11847</v>
      </c>
      <c r="J934" t="s">
        <v>11839</v>
      </c>
    </row>
    <row r="935" spans="1:10" x14ac:dyDescent="0.3">
      <c r="A935" t="s">
        <v>4275</v>
      </c>
      <c r="B935">
        <v>45427</v>
      </c>
      <c r="C935">
        <v>328</v>
      </c>
      <c r="D935">
        <v>2</v>
      </c>
      <c r="E935">
        <v>813.1</v>
      </c>
      <c r="F935">
        <v>4</v>
      </c>
      <c r="G935">
        <v>4</v>
      </c>
      <c r="H935">
        <v>1</v>
      </c>
      <c r="I935" t="s">
        <v>11862</v>
      </c>
      <c r="J935" t="s">
        <v>11834</v>
      </c>
    </row>
    <row r="936" spans="1:10" x14ac:dyDescent="0.3">
      <c r="A936" t="s">
        <v>18</v>
      </c>
      <c r="B936">
        <v>45571</v>
      </c>
      <c r="C936">
        <v>184</v>
      </c>
      <c r="D936">
        <v>5</v>
      </c>
      <c r="E936">
        <v>11916.492150672999</v>
      </c>
      <c r="F936">
        <v>4</v>
      </c>
      <c r="G936">
        <v>4</v>
      </c>
      <c r="H936">
        <v>4</v>
      </c>
      <c r="I936" t="s">
        <v>11835</v>
      </c>
      <c r="J936" t="s">
        <v>11836</v>
      </c>
    </row>
    <row r="937" spans="1:10" x14ac:dyDescent="0.3">
      <c r="A937" t="s">
        <v>6133</v>
      </c>
      <c r="B937">
        <v>45034</v>
      </c>
      <c r="C937">
        <v>721</v>
      </c>
      <c r="D937">
        <v>1</v>
      </c>
      <c r="E937">
        <v>4519.26</v>
      </c>
      <c r="F937">
        <v>2</v>
      </c>
      <c r="G937">
        <v>3</v>
      </c>
      <c r="H937">
        <v>3</v>
      </c>
      <c r="I937" t="s">
        <v>11838</v>
      </c>
      <c r="J937" t="s">
        <v>11839</v>
      </c>
    </row>
    <row r="938" spans="1:10" x14ac:dyDescent="0.3">
      <c r="A938" t="s">
        <v>822</v>
      </c>
      <c r="B938">
        <v>45390</v>
      </c>
      <c r="C938">
        <v>365</v>
      </c>
      <c r="D938">
        <v>4</v>
      </c>
      <c r="E938">
        <v>12032.121927084481</v>
      </c>
      <c r="F938">
        <v>3</v>
      </c>
      <c r="G938">
        <v>4</v>
      </c>
      <c r="H938">
        <v>4</v>
      </c>
      <c r="I938" t="s">
        <v>11853</v>
      </c>
      <c r="J938" t="s">
        <v>11834</v>
      </c>
    </row>
    <row r="939" spans="1:10" x14ac:dyDescent="0.3">
      <c r="A939" t="s">
        <v>1776</v>
      </c>
      <c r="B939">
        <v>45445</v>
      </c>
      <c r="C939">
        <v>310</v>
      </c>
      <c r="D939">
        <v>4</v>
      </c>
      <c r="E939">
        <v>8371.2083010089191</v>
      </c>
      <c r="F939">
        <v>4</v>
      </c>
      <c r="G939">
        <v>4</v>
      </c>
      <c r="H939">
        <v>4</v>
      </c>
      <c r="I939" t="s">
        <v>11835</v>
      </c>
      <c r="J939" t="s">
        <v>11836</v>
      </c>
    </row>
    <row r="940" spans="1:10" x14ac:dyDescent="0.3">
      <c r="A940" t="s">
        <v>8031</v>
      </c>
      <c r="B940">
        <v>45626</v>
      </c>
      <c r="C940">
        <v>129</v>
      </c>
      <c r="D940">
        <v>2</v>
      </c>
      <c r="E940">
        <v>4476.71</v>
      </c>
      <c r="F940">
        <v>5</v>
      </c>
      <c r="G940">
        <v>4</v>
      </c>
      <c r="H940">
        <v>3</v>
      </c>
      <c r="I940" t="s">
        <v>11854</v>
      </c>
      <c r="J940" t="s">
        <v>11832</v>
      </c>
    </row>
    <row r="941" spans="1:10" x14ac:dyDescent="0.3">
      <c r="A941" t="s">
        <v>9502</v>
      </c>
      <c r="B941">
        <v>45288</v>
      </c>
      <c r="C941">
        <v>467</v>
      </c>
      <c r="D941">
        <v>1</v>
      </c>
      <c r="E941">
        <v>4363.28</v>
      </c>
      <c r="F941">
        <v>3</v>
      </c>
      <c r="G941">
        <v>3</v>
      </c>
      <c r="H941">
        <v>3</v>
      </c>
      <c r="I941" t="s">
        <v>11845</v>
      </c>
      <c r="J941" t="s">
        <v>11834</v>
      </c>
    </row>
    <row r="942" spans="1:10" x14ac:dyDescent="0.3">
      <c r="A942" t="s">
        <v>5387</v>
      </c>
      <c r="B942">
        <v>45605</v>
      </c>
      <c r="C942">
        <v>150</v>
      </c>
      <c r="D942">
        <v>1</v>
      </c>
      <c r="E942">
        <v>4516.04</v>
      </c>
      <c r="F942">
        <v>5</v>
      </c>
      <c r="G942">
        <v>3</v>
      </c>
      <c r="H942">
        <v>3</v>
      </c>
      <c r="I942" t="s">
        <v>11831</v>
      </c>
      <c r="J942" t="s">
        <v>11832</v>
      </c>
    </row>
    <row r="943" spans="1:10" x14ac:dyDescent="0.3">
      <c r="A943" t="s">
        <v>1289</v>
      </c>
      <c r="B943">
        <v>45197</v>
      </c>
      <c r="C943">
        <v>558</v>
      </c>
      <c r="D943">
        <v>4</v>
      </c>
      <c r="E943">
        <v>8092.9153656096196</v>
      </c>
      <c r="F943">
        <v>2</v>
      </c>
      <c r="G943">
        <v>4</v>
      </c>
      <c r="H943">
        <v>4</v>
      </c>
      <c r="I943" t="s">
        <v>11844</v>
      </c>
      <c r="J943" t="s">
        <v>11839</v>
      </c>
    </row>
    <row r="944" spans="1:10" x14ac:dyDescent="0.3">
      <c r="A944" t="s">
        <v>2642</v>
      </c>
      <c r="B944">
        <v>45577</v>
      </c>
      <c r="C944">
        <v>178</v>
      </c>
      <c r="D944">
        <v>1</v>
      </c>
      <c r="E944">
        <v>3428.34</v>
      </c>
      <c r="F944">
        <v>4</v>
      </c>
      <c r="G944">
        <v>3</v>
      </c>
      <c r="H944">
        <v>2</v>
      </c>
      <c r="I944" t="s">
        <v>11842</v>
      </c>
      <c r="J944" t="s">
        <v>11834</v>
      </c>
    </row>
    <row r="945" spans="1:10" x14ac:dyDescent="0.3">
      <c r="A945" t="s">
        <v>11167</v>
      </c>
      <c r="B945">
        <v>45569</v>
      </c>
      <c r="C945">
        <v>186</v>
      </c>
      <c r="D945">
        <v>1</v>
      </c>
      <c r="E945">
        <v>3974.8</v>
      </c>
      <c r="F945">
        <v>4</v>
      </c>
      <c r="G945">
        <v>3</v>
      </c>
      <c r="H945">
        <v>3</v>
      </c>
      <c r="I945" t="s">
        <v>11833</v>
      </c>
      <c r="J945" t="s">
        <v>11834</v>
      </c>
    </row>
    <row r="946" spans="1:10" x14ac:dyDescent="0.3">
      <c r="A946" t="s">
        <v>345</v>
      </c>
      <c r="B946">
        <v>45727</v>
      </c>
      <c r="C946">
        <v>28</v>
      </c>
      <c r="D946">
        <v>9</v>
      </c>
      <c r="E946">
        <v>21839.271820826652</v>
      </c>
      <c r="F946">
        <v>5</v>
      </c>
      <c r="G946">
        <v>5</v>
      </c>
      <c r="H946">
        <v>4</v>
      </c>
      <c r="I946" t="s">
        <v>11864</v>
      </c>
      <c r="J946" t="s">
        <v>11836</v>
      </c>
    </row>
    <row r="947" spans="1:10" x14ac:dyDescent="0.3">
      <c r="A947" t="s">
        <v>2636</v>
      </c>
      <c r="B947">
        <v>45346</v>
      </c>
      <c r="C947">
        <v>409</v>
      </c>
      <c r="D947">
        <v>1</v>
      </c>
      <c r="E947">
        <v>101.74</v>
      </c>
      <c r="F947">
        <v>3</v>
      </c>
      <c r="G947">
        <v>3</v>
      </c>
      <c r="H947">
        <v>1</v>
      </c>
      <c r="I947" t="s">
        <v>11841</v>
      </c>
      <c r="J947" t="s">
        <v>11834</v>
      </c>
    </row>
    <row r="948" spans="1:10" x14ac:dyDescent="0.3">
      <c r="A948" t="s">
        <v>4505</v>
      </c>
      <c r="B948">
        <v>45608</v>
      </c>
      <c r="C948">
        <v>147</v>
      </c>
      <c r="D948">
        <v>1</v>
      </c>
      <c r="E948">
        <v>4662.08</v>
      </c>
      <c r="F948">
        <v>5</v>
      </c>
      <c r="G948">
        <v>3</v>
      </c>
      <c r="H948">
        <v>3</v>
      </c>
      <c r="I948" t="s">
        <v>11831</v>
      </c>
      <c r="J948" t="s">
        <v>11832</v>
      </c>
    </row>
    <row r="949" spans="1:10" x14ac:dyDescent="0.3">
      <c r="A949" t="s">
        <v>11003</v>
      </c>
      <c r="B949">
        <v>45745</v>
      </c>
      <c r="C949">
        <v>10</v>
      </c>
      <c r="D949">
        <v>1</v>
      </c>
      <c r="E949">
        <v>4652.95</v>
      </c>
      <c r="F949">
        <v>5</v>
      </c>
      <c r="G949">
        <v>3</v>
      </c>
      <c r="H949">
        <v>3</v>
      </c>
      <c r="I949" t="s">
        <v>11831</v>
      </c>
      <c r="J949" t="s">
        <v>11832</v>
      </c>
    </row>
    <row r="950" spans="1:10" x14ac:dyDescent="0.3">
      <c r="A950" t="s">
        <v>1827</v>
      </c>
      <c r="B950">
        <v>45168</v>
      </c>
      <c r="C950">
        <v>587</v>
      </c>
      <c r="D950">
        <v>4</v>
      </c>
      <c r="E950">
        <v>9701.7505442362599</v>
      </c>
      <c r="F950">
        <v>2</v>
      </c>
      <c r="G950">
        <v>4</v>
      </c>
      <c r="H950">
        <v>4</v>
      </c>
      <c r="I950" t="s">
        <v>11844</v>
      </c>
      <c r="J950" t="s">
        <v>11839</v>
      </c>
    </row>
    <row r="951" spans="1:10" x14ac:dyDescent="0.3">
      <c r="A951" t="s">
        <v>2989</v>
      </c>
      <c r="B951">
        <v>45643</v>
      </c>
      <c r="C951">
        <v>112</v>
      </c>
      <c r="D951">
        <v>1</v>
      </c>
      <c r="E951">
        <v>4641.4799999999996</v>
      </c>
      <c r="F951">
        <v>5</v>
      </c>
      <c r="G951">
        <v>3</v>
      </c>
      <c r="H951">
        <v>3</v>
      </c>
      <c r="I951" t="s">
        <v>11831</v>
      </c>
      <c r="J951" t="s">
        <v>11832</v>
      </c>
    </row>
    <row r="952" spans="1:10" x14ac:dyDescent="0.3">
      <c r="A952" t="s">
        <v>1737</v>
      </c>
      <c r="B952">
        <v>45162</v>
      </c>
      <c r="C952">
        <v>593</v>
      </c>
      <c r="D952">
        <v>4</v>
      </c>
      <c r="E952">
        <v>9015.2258062186593</v>
      </c>
      <c r="F952">
        <v>2</v>
      </c>
      <c r="G952">
        <v>4</v>
      </c>
      <c r="H952">
        <v>4</v>
      </c>
      <c r="I952" t="s">
        <v>11844</v>
      </c>
      <c r="J952" t="s">
        <v>11839</v>
      </c>
    </row>
    <row r="953" spans="1:10" x14ac:dyDescent="0.3">
      <c r="A953" t="s">
        <v>7211</v>
      </c>
      <c r="B953">
        <v>45655</v>
      </c>
      <c r="C953">
        <v>100</v>
      </c>
      <c r="D953">
        <v>1</v>
      </c>
      <c r="E953">
        <v>2419.7399999999998</v>
      </c>
      <c r="F953">
        <v>5</v>
      </c>
      <c r="G953">
        <v>3</v>
      </c>
      <c r="H953">
        <v>2</v>
      </c>
      <c r="I953" t="s">
        <v>11846</v>
      </c>
      <c r="J953" t="s">
        <v>11832</v>
      </c>
    </row>
    <row r="954" spans="1:10" x14ac:dyDescent="0.3">
      <c r="A954" t="s">
        <v>1843</v>
      </c>
      <c r="B954">
        <v>45551</v>
      </c>
      <c r="C954">
        <v>204</v>
      </c>
      <c r="D954">
        <v>5</v>
      </c>
      <c r="E954">
        <v>12951.443542152381</v>
      </c>
      <c r="F954">
        <v>4</v>
      </c>
      <c r="G954">
        <v>4</v>
      </c>
      <c r="H954">
        <v>4</v>
      </c>
      <c r="I954" t="s">
        <v>11835</v>
      </c>
      <c r="J954" t="s">
        <v>11836</v>
      </c>
    </row>
    <row r="955" spans="1:10" x14ac:dyDescent="0.3">
      <c r="A955" t="s">
        <v>2670</v>
      </c>
      <c r="B955">
        <v>45080</v>
      </c>
      <c r="C955">
        <v>675</v>
      </c>
      <c r="D955">
        <v>1</v>
      </c>
      <c r="E955">
        <v>3358.52</v>
      </c>
      <c r="F955">
        <v>2</v>
      </c>
      <c r="G955">
        <v>3</v>
      </c>
      <c r="H955">
        <v>2</v>
      </c>
      <c r="I955" t="s">
        <v>11848</v>
      </c>
      <c r="J955" t="s">
        <v>11839</v>
      </c>
    </row>
    <row r="956" spans="1:10" x14ac:dyDescent="0.3">
      <c r="A956" t="s">
        <v>6775</v>
      </c>
      <c r="B956">
        <v>45367</v>
      </c>
      <c r="C956">
        <v>388</v>
      </c>
      <c r="D956">
        <v>1</v>
      </c>
      <c r="E956">
        <v>1206.0899999999999</v>
      </c>
      <c r="F956">
        <v>3</v>
      </c>
      <c r="G956">
        <v>3</v>
      </c>
      <c r="H956">
        <v>1</v>
      </c>
      <c r="I956" t="s">
        <v>11841</v>
      </c>
      <c r="J956" t="s">
        <v>11834</v>
      </c>
    </row>
    <row r="957" spans="1:10" x14ac:dyDescent="0.3">
      <c r="A957" t="s">
        <v>2029</v>
      </c>
      <c r="B957">
        <v>45667</v>
      </c>
      <c r="C957">
        <v>88</v>
      </c>
      <c r="D957">
        <v>4</v>
      </c>
      <c r="E957">
        <v>8862.1462676666088</v>
      </c>
      <c r="F957">
        <v>5</v>
      </c>
      <c r="G957">
        <v>4</v>
      </c>
      <c r="H957">
        <v>4</v>
      </c>
      <c r="I957" t="s">
        <v>11849</v>
      </c>
      <c r="J957" t="s">
        <v>11836</v>
      </c>
    </row>
    <row r="958" spans="1:10" x14ac:dyDescent="0.3">
      <c r="A958" t="s">
        <v>1749</v>
      </c>
      <c r="B958">
        <v>45590</v>
      </c>
      <c r="C958">
        <v>165</v>
      </c>
      <c r="D958">
        <v>4</v>
      </c>
      <c r="E958">
        <v>9656.9155546557195</v>
      </c>
      <c r="F958">
        <v>4</v>
      </c>
      <c r="G958">
        <v>4</v>
      </c>
      <c r="H958">
        <v>4</v>
      </c>
      <c r="I958" t="s">
        <v>11835</v>
      </c>
      <c r="J958" t="s">
        <v>11836</v>
      </c>
    </row>
    <row r="959" spans="1:10" x14ac:dyDescent="0.3">
      <c r="A959" t="s">
        <v>2382</v>
      </c>
      <c r="B959">
        <v>45502</v>
      </c>
      <c r="C959">
        <v>253</v>
      </c>
      <c r="D959">
        <v>5</v>
      </c>
      <c r="E959">
        <v>13149.87872077901</v>
      </c>
      <c r="F959">
        <v>4</v>
      </c>
      <c r="G959">
        <v>4</v>
      </c>
      <c r="H959">
        <v>4</v>
      </c>
      <c r="I959" t="s">
        <v>11835</v>
      </c>
      <c r="J959" t="s">
        <v>11836</v>
      </c>
    </row>
    <row r="960" spans="1:10" x14ac:dyDescent="0.3">
      <c r="A960" t="s">
        <v>3211</v>
      </c>
      <c r="B960">
        <v>45181</v>
      </c>
      <c r="C960">
        <v>574</v>
      </c>
      <c r="D960">
        <v>1</v>
      </c>
      <c r="E960">
        <v>3151.63</v>
      </c>
      <c r="F960">
        <v>2</v>
      </c>
      <c r="G960">
        <v>3</v>
      </c>
      <c r="H960">
        <v>2</v>
      </c>
      <c r="I960" t="s">
        <v>11848</v>
      </c>
      <c r="J960" t="s">
        <v>11839</v>
      </c>
    </row>
    <row r="961" spans="1:10" x14ac:dyDescent="0.3">
      <c r="A961" t="s">
        <v>5293</v>
      </c>
      <c r="B961">
        <v>45209</v>
      </c>
      <c r="C961">
        <v>546</v>
      </c>
      <c r="D961">
        <v>1</v>
      </c>
      <c r="E961">
        <v>174.58</v>
      </c>
      <c r="F961">
        <v>2</v>
      </c>
      <c r="G961">
        <v>3</v>
      </c>
      <c r="H961">
        <v>1</v>
      </c>
      <c r="I961" t="s">
        <v>11847</v>
      </c>
      <c r="J961" t="s">
        <v>11839</v>
      </c>
    </row>
    <row r="962" spans="1:10" x14ac:dyDescent="0.3">
      <c r="A962" t="s">
        <v>3879</v>
      </c>
      <c r="B962">
        <v>45596</v>
      </c>
      <c r="C962">
        <v>159</v>
      </c>
      <c r="D962">
        <v>1</v>
      </c>
      <c r="E962">
        <v>4339.92</v>
      </c>
      <c r="F962">
        <v>5</v>
      </c>
      <c r="G962">
        <v>3</v>
      </c>
      <c r="H962">
        <v>3</v>
      </c>
      <c r="I962" t="s">
        <v>11831</v>
      </c>
      <c r="J962" t="s">
        <v>11832</v>
      </c>
    </row>
    <row r="963" spans="1:10" x14ac:dyDescent="0.3">
      <c r="A963" t="s">
        <v>7970</v>
      </c>
      <c r="B963">
        <v>45026</v>
      </c>
      <c r="C963">
        <v>729</v>
      </c>
      <c r="D963">
        <v>1</v>
      </c>
      <c r="E963">
        <v>2244.4499999999998</v>
      </c>
      <c r="F963">
        <v>2</v>
      </c>
      <c r="G963">
        <v>3</v>
      </c>
      <c r="H963">
        <v>2</v>
      </c>
      <c r="I963" t="s">
        <v>11848</v>
      </c>
      <c r="J963" t="s">
        <v>11839</v>
      </c>
    </row>
    <row r="964" spans="1:10" x14ac:dyDescent="0.3">
      <c r="A964" t="s">
        <v>3215</v>
      </c>
      <c r="B964">
        <v>45605</v>
      </c>
      <c r="C964">
        <v>150</v>
      </c>
      <c r="D964">
        <v>2</v>
      </c>
      <c r="E964">
        <v>6795.9400000000005</v>
      </c>
      <c r="F964">
        <v>5</v>
      </c>
      <c r="G964">
        <v>4</v>
      </c>
      <c r="H964">
        <v>3</v>
      </c>
      <c r="I964" t="s">
        <v>11854</v>
      </c>
      <c r="J964" t="s">
        <v>11832</v>
      </c>
    </row>
    <row r="965" spans="1:10" x14ac:dyDescent="0.3">
      <c r="A965" t="s">
        <v>7524</v>
      </c>
      <c r="B965">
        <v>45572</v>
      </c>
      <c r="C965">
        <v>183</v>
      </c>
      <c r="D965">
        <v>1</v>
      </c>
      <c r="E965">
        <v>3689.32</v>
      </c>
      <c r="F965">
        <v>4</v>
      </c>
      <c r="G965">
        <v>3</v>
      </c>
      <c r="H965">
        <v>3</v>
      </c>
      <c r="I965" t="s">
        <v>11833</v>
      </c>
      <c r="J965" t="s">
        <v>11834</v>
      </c>
    </row>
    <row r="966" spans="1:10" x14ac:dyDescent="0.3">
      <c r="A966" t="s">
        <v>8549</v>
      </c>
      <c r="B966">
        <v>45138</v>
      </c>
      <c r="C966">
        <v>617</v>
      </c>
      <c r="D966">
        <v>1</v>
      </c>
      <c r="E966">
        <v>670.15</v>
      </c>
      <c r="F966">
        <v>2</v>
      </c>
      <c r="G966">
        <v>3</v>
      </c>
      <c r="H966">
        <v>1</v>
      </c>
      <c r="I966" t="s">
        <v>11847</v>
      </c>
      <c r="J966" t="s">
        <v>11839</v>
      </c>
    </row>
    <row r="967" spans="1:10" x14ac:dyDescent="0.3">
      <c r="A967" t="s">
        <v>1879</v>
      </c>
      <c r="B967">
        <v>45743</v>
      </c>
      <c r="C967">
        <v>12</v>
      </c>
      <c r="D967">
        <v>4</v>
      </c>
      <c r="E967">
        <v>9119.1427874636211</v>
      </c>
      <c r="F967">
        <v>5</v>
      </c>
      <c r="G967">
        <v>4</v>
      </c>
      <c r="H967">
        <v>4</v>
      </c>
      <c r="I967" t="s">
        <v>11849</v>
      </c>
      <c r="J967" t="s">
        <v>11836</v>
      </c>
    </row>
    <row r="968" spans="1:10" x14ac:dyDescent="0.3">
      <c r="A968" t="s">
        <v>247</v>
      </c>
      <c r="B968">
        <v>45685</v>
      </c>
      <c r="C968">
        <v>70</v>
      </c>
      <c r="D968">
        <v>4</v>
      </c>
      <c r="E968">
        <v>7445.5140021046391</v>
      </c>
      <c r="F968">
        <v>5</v>
      </c>
      <c r="G968">
        <v>4</v>
      </c>
      <c r="H968">
        <v>4</v>
      </c>
      <c r="I968" t="s">
        <v>11849</v>
      </c>
      <c r="J968" t="s">
        <v>11836</v>
      </c>
    </row>
    <row r="969" spans="1:10" x14ac:dyDescent="0.3">
      <c r="A969" t="s">
        <v>4222</v>
      </c>
      <c r="B969">
        <v>45305</v>
      </c>
      <c r="C969">
        <v>450</v>
      </c>
      <c r="D969">
        <v>1</v>
      </c>
      <c r="E969">
        <v>2704.69</v>
      </c>
      <c r="F969">
        <v>3</v>
      </c>
      <c r="G969">
        <v>3</v>
      </c>
      <c r="H969">
        <v>2</v>
      </c>
      <c r="I969" t="s">
        <v>11837</v>
      </c>
      <c r="J969" t="s">
        <v>11834</v>
      </c>
    </row>
    <row r="970" spans="1:10" x14ac:dyDescent="0.3">
      <c r="A970" t="s">
        <v>216</v>
      </c>
      <c r="B970">
        <v>45235</v>
      </c>
      <c r="C970">
        <v>520</v>
      </c>
      <c r="D970">
        <v>4</v>
      </c>
      <c r="E970">
        <v>7190.378006272429</v>
      </c>
      <c r="F970">
        <v>3</v>
      </c>
      <c r="G970">
        <v>4</v>
      </c>
      <c r="H970">
        <v>4</v>
      </c>
      <c r="I970" t="s">
        <v>11853</v>
      </c>
      <c r="J970" t="s">
        <v>11834</v>
      </c>
    </row>
    <row r="971" spans="1:10" x14ac:dyDescent="0.3">
      <c r="A971" t="s">
        <v>6144</v>
      </c>
      <c r="B971">
        <v>45709</v>
      </c>
      <c r="C971">
        <v>46</v>
      </c>
      <c r="D971">
        <v>1</v>
      </c>
      <c r="E971">
        <v>2073.6799999999998</v>
      </c>
      <c r="F971">
        <v>5</v>
      </c>
      <c r="G971">
        <v>3</v>
      </c>
      <c r="H971">
        <v>2</v>
      </c>
      <c r="I971" t="s">
        <v>11846</v>
      </c>
      <c r="J971" t="s">
        <v>11832</v>
      </c>
    </row>
    <row r="972" spans="1:10" x14ac:dyDescent="0.3">
      <c r="A972" t="s">
        <v>5649</v>
      </c>
      <c r="B972">
        <v>45205</v>
      </c>
      <c r="C972">
        <v>550</v>
      </c>
      <c r="D972">
        <v>1</v>
      </c>
      <c r="E972">
        <v>4796.58</v>
      </c>
      <c r="F972">
        <v>2</v>
      </c>
      <c r="G972">
        <v>3</v>
      </c>
      <c r="H972">
        <v>3</v>
      </c>
      <c r="I972" t="s">
        <v>11838</v>
      </c>
      <c r="J972" t="s">
        <v>11839</v>
      </c>
    </row>
    <row r="973" spans="1:10" x14ac:dyDescent="0.3">
      <c r="A973" t="s">
        <v>5100</v>
      </c>
      <c r="B973">
        <v>45131</v>
      </c>
      <c r="C973">
        <v>624</v>
      </c>
      <c r="D973">
        <v>1</v>
      </c>
      <c r="E973">
        <v>3187.45</v>
      </c>
      <c r="F973">
        <v>2</v>
      </c>
      <c r="G973">
        <v>3</v>
      </c>
      <c r="H973">
        <v>2</v>
      </c>
      <c r="I973" t="s">
        <v>11848</v>
      </c>
      <c r="J973" t="s">
        <v>11839</v>
      </c>
    </row>
    <row r="974" spans="1:10" x14ac:dyDescent="0.3">
      <c r="A974" t="s">
        <v>7565</v>
      </c>
      <c r="B974">
        <v>45409</v>
      </c>
      <c r="C974">
        <v>346</v>
      </c>
      <c r="D974">
        <v>1</v>
      </c>
      <c r="E974">
        <v>4912.32</v>
      </c>
      <c r="F974">
        <v>3</v>
      </c>
      <c r="G974">
        <v>3</v>
      </c>
      <c r="H974">
        <v>3</v>
      </c>
      <c r="I974" t="s">
        <v>11845</v>
      </c>
      <c r="J974" t="s">
        <v>11834</v>
      </c>
    </row>
    <row r="975" spans="1:10" x14ac:dyDescent="0.3">
      <c r="A975" t="s">
        <v>8352</v>
      </c>
      <c r="B975">
        <v>45138</v>
      </c>
      <c r="C975">
        <v>617</v>
      </c>
      <c r="D975">
        <v>1</v>
      </c>
      <c r="E975">
        <v>3576.07</v>
      </c>
      <c r="F975">
        <v>2</v>
      </c>
      <c r="G975">
        <v>3</v>
      </c>
      <c r="H975">
        <v>3</v>
      </c>
      <c r="I975" t="s">
        <v>11838</v>
      </c>
      <c r="J975" t="s">
        <v>11839</v>
      </c>
    </row>
    <row r="976" spans="1:10" x14ac:dyDescent="0.3">
      <c r="A976" t="s">
        <v>2843</v>
      </c>
      <c r="B976">
        <v>45227</v>
      </c>
      <c r="C976">
        <v>528</v>
      </c>
      <c r="D976">
        <v>1</v>
      </c>
      <c r="E976">
        <v>3813.33</v>
      </c>
      <c r="F976">
        <v>2</v>
      </c>
      <c r="G976">
        <v>3</v>
      </c>
      <c r="H976">
        <v>3</v>
      </c>
      <c r="I976" t="s">
        <v>11838</v>
      </c>
      <c r="J976" t="s">
        <v>11839</v>
      </c>
    </row>
    <row r="977" spans="1:10" x14ac:dyDescent="0.3">
      <c r="A977" t="s">
        <v>2077</v>
      </c>
      <c r="B977">
        <v>45526</v>
      </c>
      <c r="C977">
        <v>229</v>
      </c>
      <c r="D977">
        <v>7</v>
      </c>
      <c r="E977">
        <v>15620.865261414941</v>
      </c>
      <c r="F977">
        <v>4</v>
      </c>
      <c r="G977">
        <v>4</v>
      </c>
      <c r="H977">
        <v>4</v>
      </c>
      <c r="I977" t="s">
        <v>11835</v>
      </c>
      <c r="J977" t="s">
        <v>11836</v>
      </c>
    </row>
    <row r="978" spans="1:10" x14ac:dyDescent="0.3">
      <c r="A978" t="s">
        <v>6811</v>
      </c>
      <c r="B978">
        <v>45549</v>
      </c>
      <c r="C978">
        <v>206</v>
      </c>
      <c r="D978">
        <v>2</v>
      </c>
      <c r="E978">
        <v>4786.1900000000005</v>
      </c>
      <c r="F978">
        <v>4</v>
      </c>
      <c r="G978">
        <v>4</v>
      </c>
      <c r="H978">
        <v>3</v>
      </c>
      <c r="I978" t="s">
        <v>11851</v>
      </c>
      <c r="J978" t="s">
        <v>11834</v>
      </c>
    </row>
    <row r="979" spans="1:10" x14ac:dyDescent="0.3">
      <c r="A979" t="s">
        <v>2775</v>
      </c>
      <c r="B979">
        <v>45547</v>
      </c>
      <c r="C979">
        <v>208</v>
      </c>
      <c r="D979">
        <v>1</v>
      </c>
      <c r="E979">
        <v>1103.2</v>
      </c>
      <c r="F979">
        <v>4</v>
      </c>
      <c r="G979">
        <v>3</v>
      </c>
      <c r="H979">
        <v>1</v>
      </c>
      <c r="I979" t="s">
        <v>11840</v>
      </c>
      <c r="J979" t="s">
        <v>11834</v>
      </c>
    </row>
    <row r="980" spans="1:10" x14ac:dyDescent="0.3">
      <c r="A980" t="s">
        <v>4325</v>
      </c>
      <c r="B980">
        <v>45283</v>
      </c>
      <c r="C980">
        <v>472</v>
      </c>
      <c r="D980">
        <v>1</v>
      </c>
      <c r="E980">
        <v>4279.24</v>
      </c>
      <c r="F980">
        <v>3</v>
      </c>
      <c r="G980">
        <v>3</v>
      </c>
      <c r="H980">
        <v>3</v>
      </c>
      <c r="I980" t="s">
        <v>11845</v>
      </c>
      <c r="J980" t="s">
        <v>11834</v>
      </c>
    </row>
    <row r="981" spans="1:10" x14ac:dyDescent="0.3">
      <c r="A981" t="s">
        <v>1958</v>
      </c>
      <c r="B981">
        <v>45745</v>
      </c>
      <c r="C981">
        <v>10</v>
      </c>
      <c r="D981">
        <v>4</v>
      </c>
      <c r="E981">
        <v>8520.4777770441397</v>
      </c>
      <c r="F981">
        <v>5</v>
      </c>
      <c r="G981">
        <v>4</v>
      </c>
      <c r="H981">
        <v>4</v>
      </c>
      <c r="I981" t="s">
        <v>11849</v>
      </c>
      <c r="J981" t="s">
        <v>11836</v>
      </c>
    </row>
    <row r="982" spans="1:10" x14ac:dyDescent="0.3">
      <c r="A982" t="s">
        <v>1587</v>
      </c>
      <c r="B982">
        <v>45456</v>
      </c>
      <c r="C982">
        <v>299</v>
      </c>
      <c r="D982">
        <v>5</v>
      </c>
      <c r="E982">
        <v>10434.752326015639</v>
      </c>
      <c r="F982">
        <v>4</v>
      </c>
      <c r="G982">
        <v>4</v>
      </c>
      <c r="H982">
        <v>4</v>
      </c>
      <c r="I982" t="s">
        <v>11835</v>
      </c>
      <c r="J982" t="s">
        <v>11836</v>
      </c>
    </row>
    <row r="983" spans="1:10" x14ac:dyDescent="0.3">
      <c r="A983" t="s">
        <v>1478</v>
      </c>
      <c r="B983">
        <v>45577</v>
      </c>
      <c r="C983">
        <v>178</v>
      </c>
      <c r="D983">
        <v>5</v>
      </c>
      <c r="E983">
        <v>12036.601340602891</v>
      </c>
      <c r="F983">
        <v>4</v>
      </c>
      <c r="G983">
        <v>4</v>
      </c>
      <c r="H983">
        <v>4</v>
      </c>
      <c r="I983" t="s">
        <v>11835</v>
      </c>
      <c r="J983" t="s">
        <v>11836</v>
      </c>
    </row>
    <row r="984" spans="1:10" x14ac:dyDescent="0.3">
      <c r="A984" t="s">
        <v>5212</v>
      </c>
      <c r="B984">
        <v>45572</v>
      </c>
      <c r="C984">
        <v>183</v>
      </c>
      <c r="D984">
        <v>1</v>
      </c>
      <c r="E984">
        <v>4051.74</v>
      </c>
      <c r="F984">
        <v>4</v>
      </c>
      <c r="G984">
        <v>3</v>
      </c>
      <c r="H984">
        <v>3</v>
      </c>
      <c r="I984" t="s">
        <v>11833</v>
      </c>
      <c r="J984" t="s">
        <v>11834</v>
      </c>
    </row>
    <row r="985" spans="1:10" x14ac:dyDescent="0.3">
      <c r="A985" t="s">
        <v>1400</v>
      </c>
      <c r="B985">
        <v>45380</v>
      </c>
      <c r="C985">
        <v>375</v>
      </c>
      <c r="D985">
        <v>4</v>
      </c>
      <c r="E985">
        <v>7797.3763510223598</v>
      </c>
      <c r="F985">
        <v>3</v>
      </c>
      <c r="G985">
        <v>4</v>
      </c>
      <c r="H985">
        <v>4</v>
      </c>
      <c r="I985" t="s">
        <v>11853</v>
      </c>
      <c r="J985" t="s">
        <v>11834</v>
      </c>
    </row>
    <row r="986" spans="1:10" x14ac:dyDescent="0.3">
      <c r="A986" t="s">
        <v>3433</v>
      </c>
      <c r="B986">
        <v>45099</v>
      </c>
      <c r="C986">
        <v>656</v>
      </c>
      <c r="D986">
        <v>1</v>
      </c>
      <c r="E986">
        <v>1584.43</v>
      </c>
      <c r="F986">
        <v>2</v>
      </c>
      <c r="G986">
        <v>3</v>
      </c>
      <c r="H986">
        <v>1</v>
      </c>
      <c r="I986" t="s">
        <v>11847</v>
      </c>
      <c r="J986" t="s">
        <v>11839</v>
      </c>
    </row>
    <row r="987" spans="1:10" x14ac:dyDescent="0.3">
      <c r="A987" t="s">
        <v>2927</v>
      </c>
      <c r="B987">
        <v>45543</v>
      </c>
      <c r="C987">
        <v>212</v>
      </c>
      <c r="D987">
        <v>1</v>
      </c>
      <c r="E987">
        <v>2007.78</v>
      </c>
      <c r="F987">
        <v>4</v>
      </c>
      <c r="G987">
        <v>3</v>
      </c>
      <c r="H987">
        <v>2</v>
      </c>
      <c r="I987" t="s">
        <v>11842</v>
      </c>
      <c r="J987" t="s">
        <v>11834</v>
      </c>
    </row>
    <row r="988" spans="1:10" x14ac:dyDescent="0.3">
      <c r="A988" t="s">
        <v>8192</v>
      </c>
      <c r="B988">
        <v>45369</v>
      </c>
      <c r="C988">
        <v>386</v>
      </c>
      <c r="D988">
        <v>1</v>
      </c>
      <c r="E988">
        <v>4036.54</v>
      </c>
      <c r="F988">
        <v>3</v>
      </c>
      <c r="G988">
        <v>3</v>
      </c>
      <c r="H988">
        <v>3</v>
      </c>
      <c r="I988" t="s">
        <v>11845</v>
      </c>
      <c r="J988" t="s">
        <v>11834</v>
      </c>
    </row>
    <row r="989" spans="1:10" x14ac:dyDescent="0.3">
      <c r="A989" t="s">
        <v>6218</v>
      </c>
      <c r="B989">
        <v>45270</v>
      </c>
      <c r="C989">
        <v>485</v>
      </c>
      <c r="D989">
        <v>1</v>
      </c>
      <c r="E989">
        <v>901.36</v>
      </c>
      <c r="F989">
        <v>3</v>
      </c>
      <c r="G989">
        <v>3</v>
      </c>
      <c r="H989">
        <v>1</v>
      </c>
      <c r="I989" t="s">
        <v>11841</v>
      </c>
      <c r="J989" t="s">
        <v>11834</v>
      </c>
    </row>
    <row r="990" spans="1:10" x14ac:dyDescent="0.3">
      <c r="A990" t="s">
        <v>1911</v>
      </c>
      <c r="B990">
        <v>45163</v>
      </c>
      <c r="C990">
        <v>592</v>
      </c>
      <c r="D990">
        <v>4</v>
      </c>
      <c r="E990">
        <v>8518.0187832958291</v>
      </c>
      <c r="F990">
        <v>2</v>
      </c>
      <c r="G990">
        <v>4</v>
      </c>
      <c r="H990">
        <v>4</v>
      </c>
      <c r="I990" t="s">
        <v>11844</v>
      </c>
      <c r="J990" t="s">
        <v>11839</v>
      </c>
    </row>
    <row r="991" spans="1:10" x14ac:dyDescent="0.3">
      <c r="A991" t="s">
        <v>11591</v>
      </c>
      <c r="B991">
        <v>45227</v>
      </c>
      <c r="C991">
        <v>528</v>
      </c>
      <c r="D991">
        <v>1</v>
      </c>
      <c r="E991">
        <v>1555.89</v>
      </c>
      <c r="F991">
        <v>2</v>
      </c>
      <c r="G991">
        <v>3</v>
      </c>
      <c r="H991">
        <v>1</v>
      </c>
      <c r="I991" t="s">
        <v>11847</v>
      </c>
      <c r="J991" t="s">
        <v>11839</v>
      </c>
    </row>
    <row r="992" spans="1:10" x14ac:dyDescent="0.3">
      <c r="A992" t="s">
        <v>5517</v>
      </c>
      <c r="B992">
        <v>45492</v>
      </c>
      <c r="C992">
        <v>263</v>
      </c>
      <c r="D992">
        <v>2</v>
      </c>
      <c r="E992">
        <v>5060.2</v>
      </c>
      <c r="F992">
        <v>4</v>
      </c>
      <c r="G992">
        <v>4</v>
      </c>
      <c r="H992">
        <v>3</v>
      </c>
      <c r="I992" t="s">
        <v>11851</v>
      </c>
      <c r="J992" t="s">
        <v>11834</v>
      </c>
    </row>
    <row r="993" spans="1:10" x14ac:dyDescent="0.3">
      <c r="A993" t="s">
        <v>8004</v>
      </c>
      <c r="B993">
        <v>45510</v>
      </c>
      <c r="C993">
        <v>245</v>
      </c>
      <c r="D993">
        <v>1</v>
      </c>
      <c r="E993">
        <v>2997.29</v>
      </c>
      <c r="F993">
        <v>4</v>
      </c>
      <c r="G993">
        <v>3</v>
      </c>
      <c r="H993">
        <v>2</v>
      </c>
      <c r="I993" t="s">
        <v>11842</v>
      </c>
      <c r="J993" t="s">
        <v>11834</v>
      </c>
    </row>
    <row r="994" spans="1:10" x14ac:dyDescent="0.3">
      <c r="A994" t="s">
        <v>5921</v>
      </c>
      <c r="B994">
        <v>45416</v>
      </c>
      <c r="C994">
        <v>339</v>
      </c>
      <c r="D994">
        <v>2</v>
      </c>
      <c r="E994">
        <v>5991.41</v>
      </c>
      <c r="F994">
        <v>3</v>
      </c>
      <c r="G994">
        <v>4</v>
      </c>
      <c r="H994">
        <v>3</v>
      </c>
      <c r="I994" t="s">
        <v>11852</v>
      </c>
      <c r="J994" t="s">
        <v>11834</v>
      </c>
    </row>
    <row r="995" spans="1:10" x14ac:dyDescent="0.3">
      <c r="A995" t="s">
        <v>10069</v>
      </c>
      <c r="B995">
        <v>45124</v>
      </c>
      <c r="C995">
        <v>631</v>
      </c>
      <c r="D995">
        <v>1</v>
      </c>
      <c r="E995">
        <v>3239.04</v>
      </c>
      <c r="F995">
        <v>2</v>
      </c>
      <c r="G995">
        <v>3</v>
      </c>
      <c r="H995">
        <v>2</v>
      </c>
      <c r="I995" t="s">
        <v>11848</v>
      </c>
      <c r="J995" t="s">
        <v>11839</v>
      </c>
    </row>
    <row r="996" spans="1:10" x14ac:dyDescent="0.3">
      <c r="A996" t="s">
        <v>1301</v>
      </c>
      <c r="B996">
        <v>45546</v>
      </c>
      <c r="C996">
        <v>209</v>
      </c>
      <c r="D996">
        <v>4</v>
      </c>
      <c r="E996">
        <v>8267.9651140466904</v>
      </c>
      <c r="F996">
        <v>4</v>
      </c>
      <c r="G996">
        <v>4</v>
      </c>
      <c r="H996">
        <v>4</v>
      </c>
      <c r="I996" t="s">
        <v>11835</v>
      </c>
      <c r="J996" t="s">
        <v>11836</v>
      </c>
    </row>
    <row r="997" spans="1:10" x14ac:dyDescent="0.3">
      <c r="A997" t="s">
        <v>6348</v>
      </c>
      <c r="B997">
        <v>45674</v>
      </c>
      <c r="C997">
        <v>81</v>
      </c>
      <c r="D997">
        <v>1</v>
      </c>
      <c r="E997">
        <v>2842.71</v>
      </c>
      <c r="F997">
        <v>5</v>
      </c>
      <c r="G997">
        <v>3</v>
      </c>
      <c r="H997">
        <v>2</v>
      </c>
      <c r="I997" t="s">
        <v>11846</v>
      </c>
      <c r="J997" t="s">
        <v>11832</v>
      </c>
    </row>
    <row r="998" spans="1:10" x14ac:dyDescent="0.3">
      <c r="A998" t="s">
        <v>934</v>
      </c>
      <c r="B998">
        <v>45140</v>
      </c>
      <c r="C998">
        <v>615</v>
      </c>
      <c r="D998">
        <v>4</v>
      </c>
      <c r="E998">
        <v>8233.4129124972296</v>
      </c>
      <c r="F998">
        <v>2</v>
      </c>
      <c r="G998">
        <v>4</v>
      </c>
      <c r="H998">
        <v>4</v>
      </c>
      <c r="I998" t="s">
        <v>11844</v>
      </c>
      <c r="J998" t="s">
        <v>11839</v>
      </c>
    </row>
    <row r="999" spans="1:10" x14ac:dyDescent="0.3">
      <c r="A999" t="s">
        <v>3607</v>
      </c>
      <c r="B999">
        <v>45506</v>
      </c>
      <c r="C999">
        <v>249</v>
      </c>
      <c r="D999">
        <v>1</v>
      </c>
      <c r="E999">
        <v>1211.68</v>
      </c>
      <c r="F999">
        <v>4</v>
      </c>
      <c r="G999">
        <v>3</v>
      </c>
      <c r="H999">
        <v>1</v>
      </c>
      <c r="I999" t="s">
        <v>11840</v>
      </c>
      <c r="J999" t="s">
        <v>11834</v>
      </c>
    </row>
    <row r="1000" spans="1:10" x14ac:dyDescent="0.3">
      <c r="A1000" t="s">
        <v>8136</v>
      </c>
      <c r="B1000">
        <v>45497</v>
      </c>
      <c r="C1000">
        <v>258</v>
      </c>
      <c r="D1000">
        <v>1</v>
      </c>
      <c r="E1000">
        <v>4393.92</v>
      </c>
      <c r="F1000">
        <v>4</v>
      </c>
      <c r="G1000">
        <v>3</v>
      </c>
      <c r="H1000">
        <v>3</v>
      </c>
      <c r="I1000" t="s">
        <v>11833</v>
      </c>
      <c r="J1000" t="s">
        <v>11834</v>
      </c>
    </row>
    <row r="1001" spans="1:10" x14ac:dyDescent="0.3">
      <c r="A1001" t="s">
        <v>2344</v>
      </c>
      <c r="B1001">
        <v>45544</v>
      </c>
      <c r="C1001">
        <v>211</v>
      </c>
      <c r="D1001">
        <v>4</v>
      </c>
      <c r="E1001">
        <v>11377.246225988742</v>
      </c>
      <c r="F1001">
        <v>4</v>
      </c>
      <c r="G1001">
        <v>4</v>
      </c>
      <c r="H1001">
        <v>4</v>
      </c>
      <c r="I1001" t="s">
        <v>11835</v>
      </c>
      <c r="J1001" t="s">
        <v>11836</v>
      </c>
    </row>
    <row r="1002" spans="1:10" x14ac:dyDescent="0.3">
      <c r="A1002" t="s">
        <v>1792</v>
      </c>
      <c r="B1002">
        <v>45112</v>
      </c>
      <c r="C1002">
        <v>643</v>
      </c>
      <c r="D1002">
        <v>4</v>
      </c>
      <c r="E1002">
        <v>11564.251298925021</v>
      </c>
      <c r="F1002">
        <v>2</v>
      </c>
      <c r="G1002">
        <v>4</v>
      </c>
      <c r="H1002">
        <v>4</v>
      </c>
      <c r="I1002" t="s">
        <v>11844</v>
      </c>
      <c r="J1002" t="s">
        <v>11839</v>
      </c>
    </row>
    <row r="1003" spans="1:10" x14ac:dyDescent="0.3">
      <c r="A1003" t="s">
        <v>1190</v>
      </c>
      <c r="B1003">
        <v>45328</v>
      </c>
      <c r="C1003">
        <v>427</v>
      </c>
      <c r="D1003">
        <v>4</v>
      </c>
      <c r="E1003">
        <v>8440.16412863394</v>
      </c>
      <c r="F1003">
        <v>3</v>
      </c>
      <c r="G1003">
        <v>4</v>
      </c>
      <c r="H1003">
        <v>4</v>
      </c>
      <c r="I1003" t="s">
        <v>11853</v>
      </c>
      <c r="J1003" t="s">
        <v>11834</v>
      </c>
    </row>
    <row r="1004" spans="1:10" x14ac:dyDescent="0.3">
      <c r="A1004" t="s">
        <v>4427</v>
      </c>
      <c r="B1004">
        <v>45137</v>
      </c>
      <c r="C1004">
        <v>618</v>
      </c>
      <c r="D1004">
        <v>1</v>
      </c>
      <c r="E1004">
        <v>3566.75</v>
      </c>
      <c r="F1004">
        <v>2</v>
      </c>
      <c r="G1004">
        <v>3</v>
      </c>
      <c r="H1004">
        <v>3</v>
      </c>
      <c r="I1004" t="s">
        <v>11838</v>
      </c>
      <c r="J1004" t="s">
        <v>11839</v>
      </c>
    </row>
    <row r="1005" spans="1:10" x14ac:dyDescent="0.3">
      <c r="A1005" t="s">
        <v>4184</v>
      </c>
      <c r="B1005">
        <v>45630</v>
      </c>
      <c r="C1005">
        <v>125</v>
      </c>
      <c r="D1005">
        <v>1</v>
      </c>
      <c r="E1005">
        <v>4569.08</v>
      </c>
      <c r="F1005">
        <v>5</v>
      </c>
      <c r="G1005">
        <v>3</v>
      </c>
      <c r="H1005">
        <v>3</v>
      </c>
      <c r="I1005" t="s">
        <v>11831</v>
      </c>
      <c r="J1005" t="s">
        <v>11832</v>
      </c>
    </row>
    <row r="1006" spans="1:10" x14ac:dyDescent="0.3">
      <c r="A1006" t="s">
        <v>65</v>
      </c>
      <c r="B1006">
        <v>45150</v>
      </c>
      <c r="C1006">
        <v>605</v>
      </c>
      <c r="D1006">
        <v>5</v>
      </c>
      <c r="E1006">
        <v>10598.795812477241</v>
      </c>
      <c r="F1006">
        <v>2</v>
      </c>
      <c r="G1006">
        <v>4</v>
      </c>
      <c r="H1006">
        <v>4</v>
      </c>
      <c r="I1006" t="s">
        <v>11844</v>
      </c>
      <c r="J1006" t="s">
        <v>11839</v>
      </c>
    </row>
    <row r="1007" spans="1:10" x14ac:dyDescent="0.3">
      <c r="A1007" t="s">
        <v>10350</v>
      </c>
      <c r="B1007">
        <v>45479</v>
      </c>
      <c r="C1007">
        <v>276</v>
      </c>
      <c r="D1007">
        <v>1</v>
      </c>
      <c r="E1007">
        <v>1022.01</v>
      </c>
      <c r="F1007">
        <v>4</v>
      </c>
      <c r="G1007">
        <v>3</v>
      </c>
      <c r="H1007">
        <v>1</v>
      </c>
      <c r="I1007" t="s">
        <v>11840</v>
      </c>
      <c r="J1007" t="s">
        <v>11834</v>
      </c>
    </row>
    <row r="1008" spans="1:10" x14ac:dyDescent="0.3">
      <c r="A1008" t="s">
        <v>8883</v>
      </c>
      <c r="B1008">
        <v>45267</v>
      </c>
      <c r="C1008">
        <v>488</v>
      </c>
      <c r="D1008">
        <v>1</v>
      </c>
      <c r="E1008">
        <v>3766.13</v>
      </c>
      <c r="F1008">
        <v>3</v>
      </c>
      <c r="G1008">
        <v>3</v>
      </c>
      <c r="H1008">
        <v>3</v>
      </c>
      <c r="I1008" t="s">
        <v>11845</v>
      </c>
      <c r="J1008" t="s">
        <v>11834</v>
      </c>
    </row>
    <row r="1009" spans="1:10" x14ac:dyDescent="0.3">
      <c r="A1009" t="s">
        <v>5410</v>
      </c>
      <c r="B1009">
        <v>45665</v>
      </c>
      <c r="C1009">
        <v>90</v>
      </c>
      <c r="D1009">
        <v>2</v>
      </c>
      <c r="E1009">
        <v>5669.44</v>
      </c>
      <c r="F1009">
        <v>5</v>
      </c>
      <c r="G1009">
        <v>4</v>
      </c>
      <c r="H1009">
        <v>3</v>
      </c>
      <c r="I1009" t="s">
        <v>11854</v>
      </c>
      <c r="J1009" t="s">
        <v>11832</v>
      </c>
    </row>
    <row r="1010" spans="1:10" x14ac:dyDescent="0.3">
      <c r="A1010" t="s">
        <v>8382</v>
      </c>
      <c r="B1010">
        <v>45293</v>
      </c>
      <c r="C1010">
        <v>462</v>
      </c>
      <c r="D1010">
        <v>2</v>
      </c>
      <c r="E1010">
        <v>3348.63</v>
      </c>
      <c r="F1010">
        <v>3</v>
      </c>
      <c r="G1010">
        <v>4</v>
      </c>
      <c r="H1010">
        <v>2</v>
      </c>
      <c r="I1010" t="s">
        <v>11855</v>
      </c>
      <c r="J1010" t="s">
        <v>11834</v>
      </c>
    </row>
    <row r="1011" spans="1:10" x14ac:dyDescent="0.3">
      <c r="A1011" t="s">
        <v>2792</v>
      </c>
      <c r="B1011">
        <v>45359</v>
      </c>
      <c r="C1011">
        <v>396</v>
      </c>
      <c r="D1011">
        <v>2</v>
      </c>
      <c r="E1011">
        <v>4286.33</v>
      </c>
      <c r="F1011">
        <v>3</v>
      </c>
      <c r="G1011">
        <v>4</v>
      </c>
      <c r="H1011">
        <v>3</v>
      </c>
      <c r="I1011" t="s">
        <v>11852</v>
      </c>
      <c r="J1011" t="s">
        <v>11834</v>
      </c>
    </row>
    <row r="1012" spans="1:10" x14ac:dyDescent="0.3">
      <c r="A1012" t="s">
        <v>9416</v>
      </c>
      <c r="B1012">
        <v>45316</v>
      </c>
      <c r="C1012">
        <v>439</v>
      </c>
      <c r="D1012">
        <v>1</v>
      </c>
      <c r="E1012">
        <v>3033.08</v>
      </c>
      <c r="F1012">
        <v>3</v>
      </c>
      <c r="G1012">
        <v>3</v>
      </c>
      <c r="H1012">
        <v>2</v>
      </c>
      <c r="I1012" t="s">
        <v>11837</v>
      </c>
      <c r="J1012" t="s">
        <v>11834</v>
      </c>
    </row>
    <row r="1013" spans="1:10" x14ac:dyDescent="0.3">
      <c r="A1013" t="s">
        <v>4684</v>
      </c>
      <c r="B1013">
        <v>45604</v>
      </c>
      <c r="C1013">
        <v>151</v>
      </c>
      <c r="D1013">
        <v>2</v>
      </c>
      <c r="E1013">
        <v>4324.99</v>
      </c>
      <c r="F1013">
        <v>5</v>
      </c>
      <c r="G1013">
        <v>4</v>
      </c>
      <c r="H1013">
        <v>3</v>
      </c>
      <c r="I1013" t="s">
        <v>11854</v>
      </c>
      <c r="J1013" t="s">
        <v>11832</v>
      </c>
    </row>
    <row r="1014" spans="1:10" x14ac:dyDescent="0.3">
      <c r="A1014" t="s">
        <v>1915</v>
      </c>
      <c r="B1014">
        <v>45482</v>
      </c>
      <c r="C1014">
        <v>273</v>
      </c>
      <c r="D1014">
        <v>4</v>
      </c>
      <c r="E1014">
        <v>8708.4820327748494</v>
      </c>
      <c r="F1014">
        <v>4</v>
      </c>
      <c r="G1014">
        <v>4</v>
      </c>
      <c r="H1014">
        <v>4</v>
      </c>
      <c r="I1014" t="s">
        <v>11835</v>
      </c>
      <c r="J1014" t="s">
        <v>11836</v>
      </c>
    </row>
    <row r="1015" spans="1:10" x14ac:dyDescent="0.3">
      <c r="A1015" t="s">
        <v>2794</v>
      </c>
      <c r="B1015">
        <v>45705</v>
      </c>
      <c r="C1015">
        <v>50</v>
      </c>
      <c r="D1015">
        <v>3</v>
      </c>
      <c r="E1015">
        <v>7711.02</v>
      </c>
      <c r="F1015">
        <v>5</v>
      </c>
      <c r="G1015">
        <v>4</v>
      </c>
      <c r="H1015">
        <v>4</v>
      </c>
      <c r="I1015" t="s">
        <v>11849</v>
      </c>
      <c r="J1015" t="s">
        <v>11836</v>
      </c>
    </row>
    <row r="1016" spans="1:10" x14ac:dyDescent="0.3">
      <c r="A1016" t="s">
        <v>6636</v>
      </c>
      <c r="B1016">
        <v>45119</v>
      </c>
      <c r="C1016">
        <v>636</v>
      </c>
      <c r="D1016">
        <v>1</v>
      </c>
      <c r="E1016">
        <v>3554.12</v>
      </c>
      <c r="F1016">
        <v>2</v>
      </c>
      <c r="G1016">
        <v>3</v>
      </c>
      <c r="H1016">
        <v>3</v>
      </c>
      <c r="I1016" t="s">
        <v>11838</v>
      </c>
      <c r="J1016" t="s">
        <v>11839</v>
      </c>
    </row>
    <row r="1017" spans="1:10" x14ac:dyDescent="0.3">
      <c r="A1017" t="s">
        <v>3721</v>
      </c>
      <c r="B1017">
        <v>45545</v>
      </c>
      <c r="C1017">
        <v>210</v>
      </c>
      <c r="D1017">
        <v>1</v>
      </c>
      <c r="E1017">
        <v>4835.8999999999996</v>
      </c>
      <c r="F1017">
        <v>4</v>
      </c>
      <c r="G1017">
        <v>3</v>
      </c>
      <c r="H1017">
        <v>3</v>
      </c>
      <c r="I1017" t="s">
        <v>11833</v>
      </c>
      <c r="J1017" t="s">
        <v>11834</v>
      </c>
    </row>
    <row r="1018" spans="1:10" x14ac:dyDescent="0.3">
      <c r="A1018" t="s">
        <v>2598</v>
      </c>
      <c r="B1018">
        <v>45589</v>
      </c>
      <c r="C1018">
        <v>166</v>
      </c>
      <c r="D1018">
        <v>1</v>
      </c>
      <c r="E1018">
        <v>3614.77</v>
      </c>
      <c r="F1018">
        <v>4</v>
      </c>
      <c r="G1018">
        <v>3</v>
      </c>
      <c r="H1018">
        <v>3</v>
      </c>
      <c r="I1018" t="s">
        <v>11833</v>
      </c>
      <c r="J1018" t="s">
        <v>11834</v>
      </c>
    </row>
    <row r="1019" spans="1:10" x14ac:dyDescent="0.3">
      <c r="A1019" t="s">
        <v>10462</v>
      </c>
      <c r="B1019">
        <v>45076</v>
      </c>
      <c r="C1019">
        <v>679</v>
      </c>
      <c r="D1019">
        <v>1</v>
      </c>
      <c r="E1019">
        <v>866.39</v>
      </c>
      <c r="F1019">
        <v>2</v>
      </c>
      <c r="G1019">
        <v>3</v>
      </c>
      <c r="H1019">
        <v>1</v>
      </c>
      <c r="I1019" t="s">
        <v>11847</v>
      </c>
      <c r="J1019" t="s">
        <v>11839</v>
      </c>
    </row>
    <row r="1020" spans="1:10" x14ac:dyDescent="0.3">
      <c r="A1020" t="s">
        <v>188</v>
      </c>
      <c r="B1020">
        <v>45117</v>
      </c>
      <c r="C1020">
        <v>638</v>
      </c>
      <c r="D1020">
        <v>4</v>
      </c>
      <c r="E1020">
        <v>10371.50525991925</v>
      </c>
      <c r="F1020">
        <v>2</v>
      </c>
      <c r="G1020">
        <v>4</v>
      </c>
      <c r="H1020">
        <v>4</v>
      </c>
      <c r="I1020" t="s">
        <v>11844</v>
      </c>
      <c r="J1020" t="s">
        <v>11839</v>
      </c>
    </row>
    <row r="1021" spans="1:10" x14ac:dyDescent="0.3">
      <c r="A1021" t="s">
        <v>3281</v>
      </c>
      <c r="B1021">
        <v>45326</v>
      </c>
      <c r="C1021">
        <v>429</v>
      </c>
      <c r="D1021">
        <v>1</v>
      </c>
      <c r="E1021">
        <v>2544.15</v>
      </c>
      <c r="F1021">
        <v>3</v>
      </c>
      <c r="G1021">
        <v>3</v>
      </c>
      <c r="H1021">
        <v>2</v>
      </c>
      <c r="I1021" t="s">
        <v>11837</v>
      </c>
      <c r="J1021" t="s">
        <v>11834</v>
      </c>
    </row>
    <row r="1022" spans="1:10" x14ac:dyDescent="0.3">
      <c r="A1022" t="s">
        <v>6957</v>
      </c>
      <c r="B1022">
        <v>45229</v>
      </c>
      <c r="C1022">
        <v>526</v>
      </c>
      <c r="D1022">
        <v>1</v>
      </c>
      <c r="E1022">
        <v>4718.6000000000004</v>
      </c>
      <c r="F1022">
        <v>3</v>
      </c>
      <c r="G1022">
        <v>3</v>
      </c>
      <c r="H1022">
        <v>3</v>
      </c>
      <c r="I1022" t="s">
        <v>11845</v>
      </c>
      <c r="J1022" t="s">
        <v>11834</v>
      </c>
    </row>
    <row r="1023" spans="1:10" x14ac:dyDescent="0.3">
      <c r="A1023" t="s">
        <v>8128</v>
      </c>
      <c r="B1023">
        <v>45463</v>
      </c>
      <c r="C1023">
        <v>292</v>
      </c>
      <c r="D1023">
        <v>1</v>
      </c>
      <c r="E1023">
        <v>2174.81</v>
      </c>
      <c r="F1023">
        <v>4</v>
      </c>
      <c r="G1023">
        <v>3</v>
      </c>
      <c r="H1023">
        <v>2</v>
      </c>
      <c r="I1023" t="s">
        <v>11842</v>
      </c>
      <c r="J1023" t="s">
        <v>11834</v>
      </c>
    </row>
    <row r="1024" spans="1:10" x14ac:dyDescent="0.3">
      <c r="A1024" t="s">
        <v>1373</v>
      </c>
      <c r="B1024">
        <v>45394</v>
      </c>
      <c r="C1024">
        <v>361</v>
      </c>
      <c r="D1024">
        <v>5</v>
      </c>
      <c r="E1024">
        <v>9189.4736046691705</v>
      </c>
      <c r="F1024">
        <v>3</v>
      </c>
      <c r="G1024">
        <v>4</v>
      </c>
      <c r="H1024">
        <v>4</v>
      </c>
      <c r="I1024" t="s">
        <v>11853</v>
      </c>
      <c r="J1024" t="s">
        <v>11834</v>
      </c>
    </row>
    <row r="1025" spans="1:10" x14ac:dyDescent="0.3">
      <c r="A1025" t="s">
        <v>8986</v>
      </c>
      <c r="B1025">
        <v>45419</v>
      </c>
      <c r="C1025">
        <v>336</v>
      </c>
      <c r="D1025">
        <v>1</v>
      </c>
      <c r="E1025">
        <v>2969.52</v>
      </c>
      <c r="F1025">
        <v>3</v>
      </c>
      <c r="G1025">
        <v>3</v>
      </c>
      <c r="H1025">
        <v>2</v>
      </c>
      <c r="I1025" t="s">
        <v>11837</v>
      </c>
      <c r="J1025" t="s">
        <v>11834</v>
      </c>
    </row>
    <row r="1026" spans="1:10" x14ac:dyDescent="0.3">
      <c r="A1026" t="s">
        <v>2920</v>
      </c>
      <c r="B1026">
        <v>45276</v>
      </c>
      <c r="C1026">
        <v>479</v>
      </c>
      <c r="D1026">
        <v>1</v>
      </c>
      <c r="E1026">
        <v>2494.33</v>
      </c>
      <c r="F1026">
        <v>3</v>
      </c>
      <c r="G1026">
        <v>3</v>
      </c>
      <c r="H1026">
        <v>2</v>
      </c>
      <c r="I1026" t="s">
        <v>11837</v>
      </c>
      <c r="J1026" t="s">
        <v>11834</v>
      </c>
    </row>
    <row r="1027" spans="1:10" x14ac:dyDescent="0.3">
      <c r="A1027" t="s">
        <v>5837</v>
      </c>
      <c r="B1027">
        <v>45661</v>
      </c>
      <c r="C1027">
        <v>94</v>
      </c>
      <c r="D1027">
        <v>1</v>
      </c>
      <c r="E1027">
        <v>2943.01</v>
      </c>
      <c r="F1027">
        <v>5</v>
      </c>
      <c r="G1027">
        <v>3</v>
      </c>
      <c r="H1027">
        <v>2</v>
      </c>
      <c r="I1027" t="s">
        <v>11846</v>
      </c>
      <c r="J1027" t="s">
        <v>11832</v>
      </c>
    </row>
    <row r="1028" spans="1:10" x14ac:dyDescent="0.3">
      <c r="A1028" t="s">
        <v>1788</v>
      </c>
      <c r="B1028">
        <v>45424</v>
      </c>
      <c r="C1028">
        <v>331</v>
      </c>
      <c r="D1028">
        <v>4</v>
      </c>
      <c r="E1028">
        <v>9071.9980494459887</v>
      </c>
      <c r="F1028">
        <v>4</v>
      </c>
      <c r="G1028">
        <v>4</v>
      </c>
      <c r="H1028">
        <v>4</v>
      </c>
      <c r="I1028" t="s">
        <v>11835</v>
      </c>
      <c r="J1028" t="s">
        <v>11836</v>
      </c>
    </row>
    <row r="1029" spans="1:10" x14ac:dyDescent="0.3">
      <c r="A1029" t="s">
        <v>10832</v>
      </c>
      <c r="B1029">
        <v>45551</v>
      </c>
      <c r="C1029">
        <v>204</v>
      </c>
      <c r="D1029">
        <v>1</v>
      </c>
      <c r="E1029">
        <v>104.37</v>
      </c>
      <c r="F1029">
        <v>4</v>
      </c>
      <c r="G1029">
        <v>3</v>
      </c>
      <c r="H1029">
        <v>1</v>
      </c>
      <c r="I1029" t="s">
        <v>11840</v>
      </c>
      <c r="J1029" t="s">
        <v>11834</v>
      </c>
    </row>
    <row r="1030" spans="1:10" x14ac:dyDescent="0.3">
      <c r="A1030" t="s">
        <v>1451</v>
      </c>
      <c r="B1030">
        <v>45682</v>
      </c>
      <c r="C1030">
        <v>73</v>
      </c>
      <c r="D1030">
        <v>4</v>
      </c>
      <c r="E1030">
        <v>9637.7885942497105</v>
      </c>
      <c r="F1030">
        <v>5</v>
      </c>
      <c r="G1030">
        <v>4</v>
      </c>
      <c r="H1030">
        <v>4</v>
      </c>
      <c r="I1030" t="s">
        <v>11849</v>
      </c>
      <c r="J1030" t="s">
        <v>11836</v>
      </c>
    </row>
    <row r="1031" spans="1:10" x14ac:dyDescent="0.3">
      <c r="A1031" t="s">
        <v>3992</v>
      </c>
      <c r="B1031">
        <v>45647</v>
      </c>
      <c r="C1031">
        <v>108</v>
      </c>
      <c r="D1031">
        <v>1</v>
      </c>
      <c r="E1031">
        <v>4168.97</v>
      </c>
      <c r="F1031">
        <v>5</v>
      </c>
      <c r="G1031">
        <v>3</v>
      </c>
      <c r="H1031">
        <v>3</v>
      </c>
      <c r="I1031" t="s">
        <v>11831</v>
      </c>
      <c r="J1031" t="s">
        <v>11832</v>
      </c>
    </row>
    <row r="1032" spans="1:10" x14ac:dyDescent="0.3">
      <c r="A1032" t="s">
        <v>4788</v>
      </c>
      <c r="B1032">
        <v>45101</v>
      </c>
      <c r="C1032">
        <v>654</v>
      </c>
      <c r="D1032">
        <v>1</v>
      </c>
      <c r="E1032">
        <v>2520.21</v>
      </c>
      <c r="F1032">
        <v>2</v>
      </c>
      <c r="G1032">
        <v>3</v>
      </c>
      <c r="H1032">
        <v>2</v>
      </c>
      <c r="I1032" t="s">
        <v>11848</v>
      </c>
      <c r="J1032" t="s">
        <v>11839</v>
      </c>
    </row>
    <row r="1033" spans="1:10" x14ac:dyDescent="0.3">
      <c r="A1033" t="s">
        <v>6943</v>
      </c>
      <c r="B1033">
        <v>45082</v>
      </c>
      <c r="C1033">
        <v>673</v>
      </c>
      <c r="D1033">
        <v>1</v>
      </c>
      <c r="E1033">
        <v>4708.01</v>
      </c>
      <c r="F1033">
        <v>2</v>
      </c>
      <c r="G1033">
        <v>3</v>
      </c>
      <c r="H1033">
        <v>3</v>
      </c>
      <c r="I1033" t="s">
        <v>11838</v>
      </c>
      <c r="J1033" t="s">
        <v>11839</v>
      </c>
    </row>
    <row r="1034" spans="1:10" x14ac:dyDescent="0.3">
      <c r="A1034" t="s">
        <v>6456</v>
      </c>
      <c r="B1034">
        <v>45367</v>
      </c>
      <c r="C1034">
        <v>388</v>
      </c>
      <c r="D1034">
        <v>1</v>
      </c>
      <c r="E1034">
        <v>4216.6400000000003</v>
      </c>
      <c r="F1034">
        <v>3</v>
      </c>
      <c r="G1034">
        <v>3</v>
      </c>
      <c r="H1034">
        <v>3</v>
      </c>
      <c r="I1034" t="s">
        <v>11845</v>
      </c>
      <c r="J1034" t="s">
        <v>11834</v>
      </c>
    </row>
    <row r="1035" spans="1:10" x14ac:dyDescent="0.3">
      <c r="A1035" t="s">
        <v>259</v>
      </c>
      <c r="B1035">
        <v>45200</v>
      </c>
      <c r="C1035">
        <v>555</v>
      </c>
      <c r="D1035">
        <v>4</v>
      </c>
      <c r="E1035">
        <v>7604.0337505417301</v>
      </c>
      <c r="F1035">
        <v>2</v>
      </c>
      <c r="G1035">
        <v>4</v>
      </c>
      <c r="H1035">
        <v>4</v>
      </c>
      <c r="I1035" t="s">
        <v>11844</v>
      </c>
      <c r="J1035" t="s">
        <v>11839</v>
      </c>
    </row>
    <row r="1036" spans="1:10" x14ac:dyDescent="0.3">
      <c r="A1036" t="s">
        <v>1994</v>
      </c>
      <c r="B1036">
        <v>45526</v>
      </c>
      <c r="C1036">
        <v>229</v>
      </c>
      <c r="D1036">
        <v>4</v>
      </c>
      <c r="E1036">
        <v>7288.4970223553701</v>
      </c>
      <c r="F1036">
        <v>4</v>
      </c>
      <c r="G1036">
        <v>4</v>
      </c>
      <c r="H1036">
        <v>4</v>
      </c>
      <c r="I1036" t="s">
        <v>11835</v>
      </c>
      <c r="J1036" t="s">
        <v>11836</v>
      </c>
    </row>
    <row r="1037" spans="1:10" x14ac:dyDescent="0.3">
      <c r="A1037" t="s">
        <v>5263</v>
      </c>
      <c r="B1037">
        <v>45269</v>
      </c>
      <c r="C1037">
        <v>486</v>
      </c>
      <c r="D1037">
        <v>1</v>
      </c>
      <c r="E1037">
        <v>3816.09</v>
      </c>
      <c r="F1037">
        <v>3</v>
      </c>
      <c r="G1037">
        <v>3</v>
      </c>
      <c r="H1037">
        <v>3</v>
      </c>
      <c r="I1037" t="s">
        <v>11845</v>
      </c>
      <c r="J1037" t="s">
        <v>11834</v>
      </c>
    </row>
    <row r="1038" spans="1:10" x14ac:dyDescent="0.3">
      <c r="A1038" t="s">
        <v>636</v>
      </c>
      <c r="B1038">
        <v>45232</v>
      </c>
      <c r="C1038">
        <v>523</v>
      </c>
      <c r="D1038">
        <v>4</v>
      </c>
      <c r="E1038">
        <v>8472.659201570219</v>
      </c>
      <c r="F1038">
        <v>3</v>
      </c>
      <c r="G1038">
        <v>4</v>
      </c>
      <c r="H1038">
        <v>4</v>
      </c>
      <c r="I1038" t="s">
        <v>11853</v>
      </c>
      <c r="J1038" t="s">
        <v>11834</v>
      </c>
    </row>
    <row r="1039" spans="1:10" x14ac:dyDescent="0.3">
      <c r="A1039" t="s">
        <v>11457</v>
      </c>
      <c r="B1039">
        <v>45166</v>
      </c>
      <c r="C1039">
        <v>589</v>
      </c>
      <c r="D1039">
        <v>1</v>
      </c>
      <c r="E1039">
        <v>1876.4</v>
      </c>
      <c r="F1039">
        <v>2</v>
      </c>
      <c r="G1039">
        <v>3</v>
      </c>
      <c r="H1039">
        <v>2</v>
      </c>
      <c r="I1039" t="s">
        <v>11848</v>
      </c>
      <c r="J1039" t="s">
        <v>11839</v>
      </c>
    </row>
    <row r="1040" spans="1:10" x14ac:dyDescent="0.3">
      <c r="A1040" t="s">
        <v>9893</v>
      </c>
      <c r="B1040">
        <v>45083</v>
      </c>
      <c r="C1040">
        <v>672</v>
      </c>
      <c r="D1040">
        <v>1</v>
      </c>
      <c r="E1040">
        <v>912.43</v>
      </c>
      <c r="F1040">
        <v>2</v>
      </c>
      <c r="G1040">
        <v>3</v>
      </c>
      <c r="H1040">
        <v>1</v>
      </c>
      <c r="I1040" t="s">
        <v>11847</v>
      </c>
      <c r="J1040" t="s">
        <v>11839</v>
      </c>
    </row>
    <row r="1041" spans="1:10" x14ac:dyDescent="0.3">
      <c r="A1041" t="s">
        <v>11598</v>
      </c>
      <c r="B1041">
        <v>45644</v>
      </c>
      <c r="C1041">
        <v>111</v>
      </c>
      <c r="D1041">
        <v>1</v>
      </c>
      <c r="E1041">
        <v>4915.5</v>
      </c>
      <c r="F1041">
        <v>5</v>
      </c>
      <c r="G1041">
        <v>3</v>
      </c>
      <c r="H1041">
        <v>3</v>
      </c>
      <c r="I1041" t="s">
        <v>11831</v>
      </c>
      <c r="J1041" t="s">
        <v>11832</v>
      </c>
    </row>
    <row r="1042" spans="1:10" x14ac:dyDescent="0.3">
      <c r="A1042" t="s">
        <v>1615</v>
      </c>
      <c r="B1042">
        <v>45536</v>
      </c>
      <c r="C1042">
        <v>219</v>
      </c>
      <c r="D1042">
        <v>4</v>
      </c>
      <c r="E1042">
        <v>11018.84507236882</v>
      </c>
      <c r="F1042">
        <v>4</v>
      </c>
      <c r="G1042">
        <v>4</v>
      </c>
      <c r="H1042">
        <v>4</v>
      </c>
      <c r="I1042" t="s">
        <v>11835</v>
      </c>
      <c r="J1042" t="s">
        <v>11836</v>
      </c>
    </row>
    <row r="1043" spans="1:10" x14ac:dyDescent="0.3">
      <c r="A1043" t="s">
        <v>5275</v>
      </c>
      <c r="B1043">
        <v>45419</v>
      </c>
      <c r="C1043">
        <v>336</v>
      </c>
      <c r="D1043">
        <v>2</v>
      </c>
      <c r="E1043">
        <v>6550.02</v>
      </c>
      <c r="F1043">
        <v>3</v>
      </c>
      <c r="G1043">
        <v>4</v>
      </c>
      <c r="H1043">
        <v>3</v>
      </c>
      <c r="I1043" t="s">
        <v>11852</v>
      </c>
      <c r="J1043" t="s">
        <v>11834</v>
      </c>
    </row>
    <row r="1044" spans="1:10" x14ac:dyDescent="0.3">
      <c r="A1044" t="s">
        <v>9344</v>
      </c>
      <c r="B1044">
        <v>45115</v>
      </c>
      <c r="C1044">
        <v>640</v>
      </c>
      <c r="D1044">
        <v>1</v>
      </c>
      <c r="E1044">
        <v>4084.21</v>
      </c>
      <c r="F1044">
        <v>2</v>
      </c>
      <c r="G1044">
        <v>3</v>
      </c>
      <c r="H1044">
        <v>3</v>
      </c>
      <c r="I1044" t="s">
        <v>11838</v>
      </c>
      <c r="J1044" t="s">
        <v>11839</v>
      </c>
    </row>
    <row r="1045" spans="1:10" x14ac:dyDescent="0.3">
      <c r="A1045" t="s">
        <v>1381</v>
      </c>
      <c r="B1045">
        <v>45145</v>
      </c>
      <c r="C1045">
        <v>610</v>
      </c>
      <c r="D1045">
        <v>4</v>
      </c>
      <c r="E1045">
        <v>11619.650103627231</v>
      </c>
      <c r="F1045">
        <v>2</v>
      </c>
      <c r="G1045">
        <v>4</v>
      </c>
      <c r="H1045">
        <v>4</v>
      </c>
      <c r="I1045" t="s">
        <v>11844</v>
      </c>
      <c r="J1045" t="s">
        <v>11839</v>
      </c>
    </row>
    <row r="1046" spans="1:10" x14ac:dyDescent="0.3">
      <c r="A1046" t="s">
        <v>2884</v>
      </c>
      <c r="B1046">
        <v>45592</v>
      </c>
      <c r="C1046">
        <v>163</v>
      </c>
      <c r="D1046">
        <v>1</v>
      </c>
      <c r="E1046">
        <v>2215.16</v>
      </c>
      <c r="F1046">
        <v>4</v>
      </c>
      <c r="G1046">
        <v>3</v>
      </c>
      <c r="H1046">
        <v>2</v>
      </c>
      <c r="I1046" t="s">
        <v>11842</v>
      </c>
      <c r="J1046" t="s">
        <v>11834</v>
      </c>
    </row>
    <row r="1047" spans="1:10" x14ac:dyDescent="0.3">
      <c r="A1047" t="s">
        <v>10850</v>
      </c>
      <c r="B1047">
        <v>45087</v>
      </c>
      <c r="C1047">
        <v>668</v>
      </c>
      <c r="D1047">
        <v>1</v>
      </c>
      <c r="E1047">
        <v>4509.16</v>
      </c>
      <c r="F1047">
        <v>2</v>
      </c>
      <c r="G1047">
        <v>3</v>
      </c>
      <c r="H1047">
        <v>3</v>
      </c>
      <c r="I1047" t="s">
        <v>11838</v>
      </c>
      <c r="J1047" t="s">
        <v>11839</v>
      </c>
    </row>
    <row r="1048" spans="1:10" x14ac:dyDescent="0.3">
      <c r="A1048" t="s">
        <v>8934</v>
      </c>
      <c r="B1048">
        <v>45454</v>
      </c>
      <c r="C1048">
        <v>301</v>
      </c>
      <c r="D1048">
        <v>1</v>
      </c>
      <c r="E1048">
        <v>4731.57</v>
      </c>
      <c r="F1048">
        <v>4</v>
      </c>
      <c r="G1048">
        <v>3</v>
      </c>
      <c r="H1048">
        <v>3</v>
      </c>
      <c r="I1048" t="s">
        <v>11833</v>
      </c>
      <c r="J1048" t="s">
        <v>11834</v>
      </c>
    </row>
    <row r="1049" spans="1:10" x14ac:dyDescent="0.3">
      <c r="A1049" t="s">
        <v>4769</v>
      </c>
      <c r="B1049">
        <v>45117</v>
      </c>
      <c r="C1049">
        <v>638</v>
      </c>
      <c r="D1049">
        <v>1</v>
      </c>
      <c r="E1049">
        <v>1829.15</v>
      </c>
      <c r="F1049">
        <v>2</v>
      </c>
      <c r="G1049">
        <v>3</v>
      </c>
      <c r="H1049">
        <v>2</v>
      </c>
      <c r="I1049" t="s">
        <v>11848</v>
      </c>
      <c r="J1049" t="s">
        <v>11839</v>
      </c>
    </row>
    <row r="1050" spans="1:10" x14ac:dyDescent="0.3">
      <c r="A1050" t="s">
        <v>6519</v>
      </c>
      <c r="B1050">
        <v>45391</v>
      </c>
      <c r="C1050">
        <v>364</v>
      </c>
      <c r="D1050">
        <v>1</v>
      </c>
      <c r="E1050">
        <v>2491.35</v>
      </c>
      <c r="F1050">
        <v>3</v>
      </c>
      <c r="G1050">
        <v>3</v>
      </c>
      <c r="H1050">
        <v>2</v>
      </c>
      <c r="I1050" t="s">
        <v>11837</v>
      </c>
      <c r="J1050" t="s">
        <v>11834</v>
      </c>
    </row>
    <row r="1051" spans="1:10" x14ac:dyDescent="0.3">
      <c r="A1051" t="s">
        <v>9371</v>
      </c>
      <c r="B1051">
        <v>45540</v>
      </c>
      <c r="C1051">
        <v>215</v>
      </c>
      <c r="D1051">
        <v>1</v>
      </c>
      <c r="E1051">
        <v>3240.69</v>
      </c>
      <c r="F1051">
        <v>4</v>
      </c>
      <c r="G1051">
        <v>3</v>
      </c>
      <c r="H1051">
        <v>2</v>
      </c>
      <c r="I1051" t="s">
        <v>11842</v>
      </c>
      <c r="J1051" t="s">
        <v>11834</v>
      </c>
    </row>
    <row r="1052" spans="1:10" x14ac:dyDescent="0.3">
      <c r="A1052" t="s">
        <v>5375</v>
      </c>
      <c r="B1052">
        <v>45644</v>
      </c>
      <c r="C1052">
        <v>111</v>
      </c>
      <c r="D1052">
        <v>2</v>
      </c>
      <c r="E1052">
        <v>549.04999999999995</v>
      </c>
      <c r="F1052">
        <v>5</v>
      </c>
      <c r="G1052">
        <v>4</v>
      </c>
      <c r="H1052">
        <v>1</v>
      </c>
      <c r="I1052" t="s">
        <v>11857</v>
      </c>
      <c r="J1052" t="s">
        <v>11832</v>
      </c>
    </row>
    <row r="1053" spans="1:10" x14ac:dyDescent="0.3">
      <c r="A1053" t="s">
        <v>6390</v>
      </c>
      <c r="B1053">
        <v>45548</v>
      </c>
      <c r="C1053">
        <v>207</v>
      </c>
      <c r="D1053">
        <v>1</v>
      </c>
      <c r="E1053">
        <v>3522.15</v>
      </c>
      <c r="F1053">
        <v>4</v>
      </c>
      <c r="G1053">
        <v>3</v>
      </c>
      <c r="H1053">
        <v>3</v>
      </c>
      <c r="I1053" t="s">
        <v>11833</v>
      </c>
      <c r="J1053" t="s">
        <v>11834</v>
      </c>
    </row>
    <row r="1054" spans="1:10" x14ac:dyDescent="0.3">
      <c r="A1054" t="s">
        <v>8614</v>
      </c>
      <c r="B1054">
        <v>45108</v>
      </c>
      <c r="C1054">
        <v>647</v>
      </c>
      <c r="D1054">
        <v>1</v>
      </c>
      <c r="E1054">
        <v>1519.65</v>
      </c>
      <c r="F1054">
        <v>2</v>
      </c>
      <c r="G1054">
        <v>3</v>
      </c>
      <c r="H1054">
        <v>1</v>
      </c>
      <c r="I1054" t="s">
        <v>11847</v>
      </c>
      <c r="J1054" t="s">
        <v>11839</v>
      </c>
    </row>
    <row r="1055" spans="1:10" x14ac:dyDescent="0.3">
      <c r="A1055" t="s">
        <v>10281</v>
      </c>
      <c r="B1055">
        <v>45668</v>
      </c>
      <c r="C1055">
        <v>87</v>
      </c>
      <c r="D1055">
        <v>1</v>
      </c>
      <c r="E1055">
        <v>2377.25</v>
      </c>
      <c r="F1055">
        <v>5</v>
      </c>
      <c r="G1055">
        <v>3</v>
      </c>
      <c r="H1055">
        <v>2</v>
      </c>
      <c r="I1055" t="s">
        <v>11846</v>
      </c>
      <c r="J1055" t="s">
        <v>11832</v>
      </c>
    </row>
    <row r="1056" spans="1:10" x14ac:dyDescent="0.3">
      <c r="A1056" t="s">
        <v>9359</v>
      </c>
      <c r="B1056">
        <v>45025</v>
      </c>
      <c r="C1056">
        <v>730</v>
      </c>
      <c r="D1056">
        <v>1</v>
      </c>
      <c r="E1056">
        <v>2151.75</v>
      </c>
      <c r="F1056">
        <v>2</v>
      </c>
      <c r="G1056">
        <v>3</v>
      </c>
      <c r="H1056">
        <v>2</v>
      </c>
      <c r="I1056" t="s">
        <v>11848</v>
      </c>
      <c r="J1056" t="s">
        <v>11839</v>
      </c>
    </row>
    <row r="1057" spans="1:10" x14ac:dyDescent="0.3">
      <c r="A1057" t="s">
        <v>1974</v>
      </c>
      <c r="B1057">
        <v>45114</v>
      </c>
      <c r="C1057">
        <v>641</v>
      </c>
      <c r="D1057">
        <v>4</v>
      </c>
      <c r="E1057">
        <v>7973.0907749602493</v>
      </c>
      <c r="F1057">
        <v>2</v>
      </c>
      <c r="G1057">
        <v>4</v>
      </c>
      <c r="H1057">
        <v>4</v>
      </c>
      <c r="I1057" t="s">
        <v>11844</v>
      </c>
      <c r="J1057" t="s">
        <v>11839</v>
      </c>
    </row>
    <row r="1058" spans="1:10" x14ac:dyDescent="0.3">
      <c r="A1058" t="s">
        <v>2995</v>
      </c>
      <c r="B1058">
        <v>45583</v>
      </c>
      <c r="C1058">
        <v>172</v>
      </c>
      <c r="D1058">
        <v>1</v>
      </c>
      <c r="E1058">
        <v>3133.53</v>
      </c>
      <c r="F1058">
        <v>4</v>
      </c>
      <c r="G1058">
        <v>3</v>
      </c>
      <c r="H1058">
        <v>2</v>
      </c>
      <c r="I1058" t="s">
        <v>11842</v>
      </c>
      <c r="J1058" t="s">
        <v>11834</v>
      </c>
    </row>
    <row r="1059" spans="1:10" x14ac:dyDescent="0.3">
      <c r="A1059" t="s">
        <v>7276</v>
      </c>
      <c r="B1059">
        <v>45312</v>
      </c>
      <c r="C1059">
        <v>443</v>
      </c>
      <c r="D1059">
        <v>1</v>
      </c>
      <c r="E1059">
        <v>3248.2</v>
      </c>
      <c r="F1059">
        <v>3</v>
      </c>
      <c r="G1059">
        <v>3</v>
      </c>
      <c r="H1059">
        <v>2</v>
      </c>
      <c r="I1059" t="s">
        <v>11837</v>
      </c>
      <c r="J1059" t="s">
        <v>11834</v>
      </c>
    </row>
    <row r="1060" spans="1:10" x14ac:dyDescent="0.3">
      <c r="A1060" t="s">
        <v>4733</v>
      </c>
      <c r="B1060">
        <v>45486</v>
      </c>
      <c r="C1060">
        <v>269</v>
      </c>
      <c r="D1060">
        <v>1</v>
      </c>
      <c r="E1060">
        <v>3472.65</v>
      </c>
      <c r="F1060">
        <v>4</v>
      </c>
      <c r="G1060">
        <v>3</v>
      </c>
      <c r="H1060">
        <v>2</v>
      </c>
      <c r="I1060" t="s">
        <v>11842</v>
      </c>
      <c r="J1060" t="s">
        <v>11834</v>
      </c>
    </row>
    <row r="1061" spans="1:10" x14ac:dyDescent="0.3">
      <c r="A1061" t="s">
        <v>589</v>
      </c>
      <c r="B1061">
        <v>45672</v>
      </c>
      <c r="C1061">
        <v>83</v>
      </c>
      <c r="D1061">
        <v>5</v>
      </c>
      <c r="E1061">
        <v>12030.58020782192</v>
      </c>
      <c r="F1061">
        <v>5</v>
      </c>
      <c r="G1061">
        <v>4</v>
      </c>
      <c r="H1061">
        <v>4</v>
      </c>
      <c r="I1061" t="s">
        <v>11849</v>
      </c>
      <c r="J1061" t="s">
        <v>11836</v>
      </c>
    </row>
    <row r="1062" spans="1:10" x14ac:dyDescent="0.3">
      <c r="A1062" t="s">
        <v>7454</v>
      </c>
      <c r="B1062">
        <v>45586</v>
      </c>
      <c r="C1062">
        <v>169</v>
      </c>
      <c r="D1062">
        <v>2</v>
      </c>
      <c r="E1062">
        <v>7521.97</v>
      </c>
      <c r="F1062">
        <v>4</v>
      </c>
      <c r="G1062">
        <v>4</v>
      </c>
      <c r="H1062">
        <v>4</v>
      </c>
      <c r="I1062" t="s">
        <v>11835</v>
      </c>
      <c r="J1062" t="s">
        <v>11836</v>
      </c>
    </row>
    <row r="1063" spans="1:10" x14ac:dyDescent="0.3">
      <c r="A1063" t="s">
        <v>2660</v>
      </c>
      <c r="B1063">
        <v>45743</v>
      </c>
      <c r="C1063">
        <v>12</v>
      </c>
      <c r="D1063">
        <v>1</v>
      </c>
      <c r="E1063">
        <v>2193.83</v>
      </c>
      <c r="F1063">
        <v>5</v>
      </c>
      <c r="G1063">
        <v>3</v>
      </c>
      <c r="H1063">
        <v>2</v>
      </c>
      <c r="I1063" t="s">
        <v>11846</v>
      </c>
      <c r="J1063" t="s">
        <v>11832</v>
      </c>
    </row>
    <row r="1064" spans="1:10" x14ac:dyDescent="0.3">
      <c r="A1064" t="s">
        <v>4537</v>
      </c>
      <c r="B1064">
        <v>45753</v>
      </c>
      <c r="C1064">
        <v>2</v>
      </c>
      <c r="D1064">
        <v>3</v>
      </c>
      <c r="E1064">
        <v>7888.23</v>
      </c>
      <c r="F1064">
        <v>5</v>
      </c>
      <c r="G1064">
        <v>4</v>
      </c>
      <c r="H1064">
        <v>4</v>
      </c>
      <c r="I1064" t="s">
        <v>11849</v>
      </c>
      <c r="J1064" t="s">
        <v>11836</v>
      </c>
    </row>
    <row r="1065" spans="1:10" x14ac:dyDescent="0.3">
      <c r="A1065" t="s">
        <v>11112</v>
      </c>
      <c r="B1065">
        <v>45660</v>
      </c>
      <c r="C1065">
        <v>95</v>
      </c>
      <c r="D1065">
        <v>1</v>
      </c>
      <c r="E1065">
        <v>2413.8200000000002</v>
      </c>
      <c r="F1065">
        <v>5</v>
      </c>
      <c r="G1065">
        <v>3</v>
      </c>
      <c r="H1065">
        <v>2</v>
      </c>
      <c r="I1065" t="s">
        <v>11846</v>
      </c>
      <c r="J1065" t="s">
        <v>11832</v>
      </c>
    </row>
    <row r="1066" spans="1:10" x14ac:dyDescent="0.3">
      <c r="A1066" t="s">
        <v>4329</v>
      </c>
      <c r="B1066">
        <v>45084</v>
      </c>
      <c r="C1066">
        <v>671</v>
      </c>
      <c r="D1066">
        <v>1</v>
      </c>
      <c r="E1066">
        <v>4449.41</v>
      </c>
      <c r="F1066">
        <v>2</v>
      </c>
      <c r="G1066">
        <v>3</v>
      </c>
      <c r="H1066">
        <v>3</v>
      </c>
      <c r="I1066" t="s">
        <v>11838</v>
      </c>
      <c r="J1066" t="s">
        <v>11839</v>
      </c>
    </row>
    <row r="1067" spans="1:10" x14ac:dyDescent="0.3">
      <c r="A1067" t="s">
        <v>8553</v>
      </c>
      <c r="B1067">
        <v>45398</v>
      </c>
      <c r="C1067">
        <v>357</v>
      </c>
      <c r="D1067">
        <v>1</v>
      </c>
      <c r="E1067">
        <v>4171.59</v>
      </c>
      <c r="F1067">
        <v>3</v>
      </c>
      <c r="G1067">
        <v>3</v>
      </c>
      <c r="H1067">
        <v>3</v>
      </c>
      <c r="I1067" t="s">
        <v>11845</v>
      </c>
      <c r="J1067" t="s">
        <v>11834</v>
      </c>
    </row>
    <row r="1068" spans="1:10" x14ac:dyDescent="0.3">
      <c r="A1068" t="s">
        <v>2778</v>
      </c>
      <c r="B1068">
        <v>45175</v>
      </c>
      <c r="C1068">
        <v>580</v>
      </c>
      <c r="D1068">
        <v>1</v>
      </c>
      <c r="E1068">
        <v>417.54</v>
      </c>
      <c r="F1068">
        <v>2</v>
      </c>
      <c r="G1068">
        <v>3</v>
      </c>
      <c r="H1068">
        <v>1</v>
      </c>
      <c r="I1068" t="s">
        <v>11847</v>
      </c>
      <c r="J1068" t="s">
        <v>11839</v>
      </c>
    </row>
    <row r="1069" spans="1:10" x14ac:dyDescent="0.3">
      <c r="A1069" t="s">
        <v>9217</v>
      </c>
      <c r="B1069">
        <v>45748</v>
      </c>
      <c r="C1069">
        <v>7</v>
      </c>
      <c r="D1069">
        <v>1</v>
      </c>
      <c r="E1069">
        <v>290.08999999999997</v>
      </c>
      <c r="F1069">
        <v>5</v>
      </c>
      <c r="G1069">
        <v>3</v>
      </c>
      <c r="H1069">
        <v>1</v>
      </c>
      <c r="I1069" t="s">
        <v>11850</v>
      </c>
      <c r="J1069" t="s">
        <v>11832</v>
      </c>
    </row>
    <row r="1070" spans="1:10" x14ac:dyDescent="0.3">
      <c r="A1070" t="s">
        <v>2607</v>
      </c>
      <c r="B1070">
        <v>45646</v>
      </c>
      <c r="C1070">
        <v>109</v>
      </c>
      <c r="D1070">
        <v>1</v>
      </c>
      <c r="E1070">
        <v>1825.17</v>
      </c>
      <c r="F1070">
        <v>5</v>
      </c>
      <c r="G1070">
        <v>3</v>
      </c>
      <c r="H1070">
        <v>2</v>
      </c>
      <c r="I1070" t="s">
        <v>11846</v>
      </c>
      <c r="J1070" t="s">
        <v>11832</v>
      </c>
    </row>
    <row r="1071" spans="1:10" x14ac:dyDescent="0.3">
      <c r="A1071" t="s">
        <v>672</v>
      </c>
      <c r="B1071">
        <v>45570</v>
      </c>
      <c r="C1071">
        <v>185</v>
      </c>
      <c r="D1071">
        <v>4</v>
      </c>
      <c r="E1071">
        <v>8811.3684468814608</v>
      </c>
      <c r="F1071">
        <v>4</v>
      </c>
      <c r="G1071">
        <v>4</v>
      </c>
      <c r="H1071">
        <v>4</v>
      </c>
      <c r="I1071" t="s">
        <v>11835</v>
      </c>
      <c r="J1071" t="s">
        <v>11836</v>
      </c>
    </row>
    <row r="1072" spans="1:10" x14ac:dyDescent="0.3">
      <c r="A1072" t="s">
        <v>2870</v>
      </c>
      <c r="B1072">
        <v>45517</v>
      </c>
      <c r="C1072">
        <v>238</v>
      </c>
      <c r="D1072">
        <v>1</v>
      </c>
      <c r="E1072">
        <v>3514.3</v>
      </c>
      <c r="F1072">
        <v>4</v>
      </c>
      <c r="G1072">
        <v>3</v>
      </c>
      <c r="H1072">
        <v>3</v>
      </c>
      <c r="I1072" t="s">
        <v>11833</v>
      </c>
      <c r="J1072" t="s">
        <v>11834</v>
      </c>
    </row>
    <row r="1073" spans="1:10" x14ac:dyDescent="0.3">
      <c r="A1073" t="s">
        <v>5720</v>
      </c>
      <c r="B1073">
        <v>45679</v>
      </c>
      <c r="C1073">
        <v>76</v>
      </c>
      <c r="D1073">
        <v>1</v>
      </c>
      <c r="E1073">
        <v>449.59</v>
      </c>
      <c r="F1073">
        <v>5</v>
      </c>
      <c r="G1073">
        <v>3</v>
      </c>
      <c r="H1073">
        <v>1</v>
      </c>
      <c r="I1073" t="s">
        <v>11850</v>
      </c>
      <c r="J1073" t="s">
        <v>11832</v>
      </c>
    </row>
    <row r="1074" spans="1:10" x14ac:dyDescent="0.3">
      <c r="A1074" t="s">
        <v>10573</v>
      </c>
      <c r="B1074">
        <v>45339</v>
      </c>
      <c r="C1074">
        <v>416</v>
      </c>
      <c r="D1074">
        <v>1</v>
      </c>
      <c r="E1074">
        <v>2018.5</v>
      </c>
      <c r="F1074">
        <v>3</v>
      </c>
      <c r="G1074">
        <v>3</v>
      </c>
      <c r="H1074">
        <v>2</v>
      </c>
      <c r="I1074" t="s">
        <v>11837</v>
      </c>
      <c r="J1074" t="s">
        <v>11834</v>
      </c>
    </row>
    <row r="1075" spans="1:10" x14ac:dyDescent="0.3">
      <c r="A1075" t="s">
        <v>1895</v>
      </c>
      <c r="B1075">
        <v>45745</v>
      </c>
      <c r="C1075">
        <v>10</v>
      </c>
      <c r="D1075">
        <v>4</v>
      </c>
      <c r="E1075">
        <v>9256.7857853797104</v>
      </c>
      <c r="F1075">
        <v>5</v>
      </c>
      <c r="G1075">
        <v>4</v>
      </c>
      <c r="H1075">
        <v>4</v>
      </c>
      <c r="I1075" t="s">
        <v>11849</v>
      </c>
      <c r="J1075" t="s">
        <v>11836</v>
      </c>
    </row>
    <row r="1076" spans="1:10" x14ac:dyDescent="0.3">
      <c r="A1076" t="s">
        <v>1819</v>
      </c>
      <c r="B1076">
        <v>45368</v>
      </c>
      <c r="C1076">
        <v>387</v>
      </c>
      <c r="D1076">
        <v>4</v>
      </c>
      <c r="E1076">
        <v>9327.0040452782014</v>
      </c>
      <c r="F1076">
        <v>3</v>
      </c>
      <c r="G1076">
        <v>4</v>
      </c>
      <c r="H1076">
        <v>4</v>
      </c>
      <c r="I1076" t="s">
        <v>11853</v>
      </c>
      <c r="J1076" t="s">
        <v>11834</v>
      </c>
    </row>
    <row r="1077" spans="1:10" x14ac:dyDescent="0.3">
      <c r="A1077" t="s">
        <v>7028</v>
      </c>
      <c r="B1077">
        <v>45327</v>
      </c>
      <c r="C1077">
        <v>428</v>
      </c>
      <c r="D1077">
        <v>1</v>
      </c>
      <c r="E1077">
        <v>162.07</v>
      </c>
      <c r="F1077">
        <v>3</v>
      </c>
      <c r="G1077">
        <v>3</v>
      </c>
      <c r="H1077">
        <v>1</v>
      </c>
      <c r="I1077" t="s">
        <v>11841</v>
      </c>
      <c r="J1077" t="s">
        <v>11834</v>
      </c>
    </row>
    <row r="1078" spans="1:10" x14ac:dyDescent="0.3">
      <c r="A1078" t="s">
        <v>10458</v>
      </c>
      <c r="B1078">
        <v>45483</v>
      </c>
      <c r="C1078">
        <v>272</v>
      </c>
      <c r="D1078">
        <v>1</v>
      </c>
      <c r="E1078">
        <v>2101.91</v>
      </c>
      <c r="F1078">
        <v>4</v>
      </c>
      <c r="G1078">
        <v>3</v>
      </c>
      <c r="H1078">
        <v>2</v>
      </c>
      <c r="I1078" t="s">
        <v>11842</v>
      </c>
      <c r="J1078" t="s">
        <v>11834</v>
      </c>
    </row>
    <row r="1079" spans="1:10" x14ac:dyDescent="0.3">
      <c r="A1079" t="s">
        <v>1745</v>
      </c>
      <c r="B1079">
        <v>45261</v>
      </c>
      <c r="C1079">
        <v>494</v>
      </c>
      <c r="D1079">
        <v>4</v>
      </c>
      <c r="E1079">
        <v>10445.602305176701</v>
      </c>
      <c r="F1079">
        <v>3</v>
      </c>
      <c r="G1079">
        <v>4</v>
      </c>
      <c r="H1079">
        <v>4</v>
      </c>
      <c r="I1079" t="s">
        <v>11853</v>
      </c>
      <c r="J1079" t="s">
        <v>11834</v>
      </c>
    </row>
    <row r="1080" spans="1:10" x14ac:dyDescent="0.3">
      <c r="A1080" t="s">
        <v>1954</v>
      </c>
      <c r="B1080">
        <v>45220</v>
      </c>
      <c r="C1080">
        <v>535</v>
      </c>
      <c r="D1080">
        <v>4</v>
      </c>
      <c r="E1080">
        <v>11355.67452756511</v>
      </c>
      <c r="F1080">
        <v>2</v>
      </c>
      <c r="G1080">
        <v>4</v>
      </c>
      <c r="H1080">
        <v>4</v>
      </c>
      <c r="I1080" t="s">
        <v>11844</v>
      </c>
      <c r="J1080" t="s">
        <v>11839</v>
      </c>
    </row>
    <row r="1081" spans="1:10" x14ac:dyDescent="0.3">
      <c r="A1081" t="s">
        <v>481</v>
      </c>
      <c r="B1081">
        <v>45524</v>
      </c>
      <c r="C1081">
        <v>231</v>
      </c>
      <c r="D1081">
        <v>4</v>
      </c>
      <c r="E1081">
        <v>11945.4224718882</v>
      </c>
      <c r="F1081">
        <v>4</v>
      </c>
      <c r="G1081">
        <v>4</v>
      </c>
      <c r="H1081">
        <v>4</v>
      </c>
      <c r="I1081" t="s">
        <v>11835</v>
      </c>
      <c r="J1081" t="s">
        <v>11836</v>
      </c>
    </row>
    <row r="1082" spans="1:10" x14ac:dyDescent="0.3">
      <c r="A1082" t="s">
        <v>2796</v>
      </c>
      <c r="B1082">
        <v>45180</v>
      </c>
      <c r="C1082">
        <v>575</v>
      </c>
      <c r="D1082">
        <v>1</v>
      </c>
      <c r="E1082">
        <v>4306.1099999999997</v>
      </c>
      <c r="F1082">
        <v>2</v>
      </c>
      <c r="G1082">
        <v>3</v>
      </c>
      <c r="H1082">
        <v>3</v>
      </c>
      <c r="I1082" t="s">
        <v>11838</v>
      </c>
      <c r="J1082" t="s">
        <v>11839</v>
      </c>
    </row>
    <row r="1083" spans="1:10" x14ac:dyDescent="0.3">
      <c r="A1083" t="s">
        <v>680</v>
      </c>
      <c r="B1083">
        <v>45296</v>
      </c>
      <c r="C1083">
        <v>459</v>
      </c>
      <c r="D1083">
        <v>4</v>
      </c>
      <c r="E1083">
        <v>11232.38494583952</v>
      </c>
      <c r="F1083">
        <v>3</v>
      </c>
      <c r="G1083">
        <v>4</v>
      </c>
      <c r="H1083">
        <v>4</v>
      </c>
      <c r="I1083" t="s">
        <v>11853</v>
      </c>
      <c r="J1083" t="s">
        <v>11834</v>
      </c>
    </row>
    <row r="1084" spans="1:10" x14ac:dyDescent="0.3">
      <c r="A1084" t="s">
        <v>5060</v>
      </c>
      <c r="B1084">
        <v>45409</v>
      </c>
      <c r="C1084">
        <v>346</v>
      </c>
      <c r="D1084">
        <v>1</v>
      </c>
      <c r="E1084">
        <v>697.46</v>
      </c>
      <c r="F1084">
        <v>3</v>
      </c>
      <c r="G1084">
        <v>3</v>
      </c>
      <c r="H1084">
        <v>1</v>
      </c>
      <c r="I1084" t="s">
        <v>11841</v>
      </c>
      <c r="J1084" t="s">
        <v>11834</v>
      </c>
    </row>
    <row r="1085" spans="1:10" x14ac:dyDescent="0.3">
      <c r="A1085" t="s">
        <v>3249</v>
      </c>
      <c r="B1085">
        <v>45338</v>
      </c>
      <c r="C1085">
        <v>417</v>
      </c>
      <c r="D1085">
        <v>1</v>
      </c>
      <c r="E1085">
        <v>3347.56</v>
      </c>
      <c r="F1085">
        <v>3</v>
      </c>
      <c r="G1085">
        <v>3</v>
      </c>
      <c r="H1085">
        <v>2</v>
      </c>
      <c r="I1085" t="s">
        <v>11837</v>
      </c>
      <c r="J1085" t="s">
        <v>11834</v>
      </c>
    </row>
    <row r="1086" spans="1:10" x14ac:dyDescent="0.3">
      <c r="A1086" t="s">
        <v>1678</v>
      </c>
      <c r="B1086">
        <v>45497</v>
      </c>
      <c r="C1086">
        <v>258</v>
      </c>
      <c r="D1086">
        <v>5</v>
      </c>
      <c r="E1086">
        <v>16142.177064033251</v>
      </c>
      <c r="F1086">
        <v>4</v>
      </c>
      <c r="G1086">
        <v>4</v>
      </c>
      <c r="H1086">
        <v>4</v>
      </c>
      <c r="I1086" t="s">
        <v>11835</v>
      </c>
      <c r="J1086" t="s">
        <v>11836</v>
      </c>
    </row>
    <row r="1087" spans="1:10" x14ac:dyDescent="0.3">
      <c r="A1087" t="s">
        <v>5756</v>
      </c>
      <c r="B1087">
        <v>45685</v>
      </c>
      <c r="C1087">
        <v>70</v>
      </c>
      <c r="D1087">
        <v>3</v>
      </c>
      <c r="E1087">
        <v>2784.35</v>
      </c>
      <c r="F1087">
        <v>5</v>
      </c>
      <c r="G1087">
        <v>4</v>
      </c>
      <c r="H1087">
        <v>2</v>
      </c>
      <c r="I1087" t="s">
        <v>11843</v>
      </c>
      <c r="J1087" t="s">
        <v>11832</v>
      </c>
    </row>
    <row r="1088" spans="1:10" x14ac:dyDescent="0.3">
      <c r="A1088" t="s">
        <v>2679</v>
      </c>
      <c r="B1088">
        <v>45216</v>
      </c>
      <c r="C1088">
        <v>539</v>
      </c>
      <c r="D1088">
        <v>1</v>
      </c>
      <c r="E1088">
        <v>3374.92</v>
      </c>
      <c r="F1088">
        <v>2</v>
      </c>
      <c r="G1088">
        <v>3</v>
      </c>
      <c r="H1088">
        <v>2</v>
      </c>
      <c r="I1088" t="s">
        <v>11848</v>
      </c>
      <c r="J1088" t="s">
        <v>11839</v>
      </c>
    </row>
    <row r="1089" spans="1:10" x14ac:dyDescent="0.3">
      <c r="A1089" t="s">
        <v>5438</v>
      </c>
      <c r="B1089">
        <v>45237</v>
      </c>
      <c r="C1089">
        <v>518</v>
      </c>
      <c r="D1089">
        <v>1</v>
      </c>
      <c r="E1089">
        <v>3380.59</v>
      </c>
      <c r="F1089">
        <v>3</v>
      </c>
      <c r="G1089">
        <v>3</v>
      </c>
      <c r="H1089">
        <v>2</v>
      </c>
      <c r="I1089" t="s">
        <v>11837</v>
      </c>
      <c r="J1089" t="s">
        <v>11834</v>
      </c>
    </row>
    <row r="1090" spans="1:10" x14ac:dyDescent="0.3">
      <c r="A1090" t="s">
        <v>5383</v>
      </c>
      <c r="B1090">
        <v>45701</v>
      </c>
      <c r="C1090">
        <v>54</v>
      </c>
      <c r="D1090">
        <v>1</v>
      </c>
      <c r="E1090">
        <v>3597.8</v>
      </c>
      <c r="F1090">
        <v>5</v>
      </c>
      <c r="G1090">
        <v>3</v>
      </c>
      <c r="H1090">
        <v>3</v>
      </c>
      <c r="I1090" t="s">
        <v>11831</v>
      </c>
      <c r="J1090" t="s">
        <v>11832</v>
      </c>
    </row>
    <row r="1091" spans="1:10" x14ac:dyDescent="0.3">
      <c r="A1091" t="s">
        <v>9904</v>
      </c>
      <c r="B1091">
        <v>45334</v>
      </c>
      <c r="C1091">
        <v>421</v>
      </c>
      <c r="D1091">
        <v>1</v>
      </c>
      <c r="E1091">
        <v>3642.74</v>
      </c>
      <c r="F1091">
        <v>3</v>
      </c>
      <c r="G1091">
        <v>3</v>
      </c>
      <c r="H1091">
        <v>3</v>
      </c>
      <c r="I1091" t="s">
        <v>11845</v>
      </c>
      <c r="J1091" t="s">
        <v>11834</v>
      </c>
    </row>
    <row r="1092" spans="1:10" x14ac:dyDescent="0.3">
      <c r="A1092" t="s">
        <v>2786</v>
      </c>
      <c r="B1092">
        <v>45755</v>
      </c>
      <c r="C1092">
        <v>0</v>
      </c>
      <c r="D1092">
        <v>1</v>
      </c>
      <c r="E1092">
        <v>2539.1999999999998</v>
      </c>
      <c r="F1092">
        <v>5</v>
      </c>
      <c r="G1092">
        <v>3</v>
      </c>
      <c r="H1092">
        <v>2</v>
      </c>
      <c r="I1092" t="s">
        <v>11846</v>
      </c>
      <c r="J1092" t="s">
        <v>11832</v>
      </c>
    </row>
    <row r="1093" spans="1:10" x14ac:dyDescent="0.3">
      <c r="A1093" t="s">
        <v>10712</v>
      </c>
      <c r="B1093">
        <v>45621</v>
      </c>
      <c r="C1093">
        <v>134</v>
      </c>
      <c r="D1093">
        <v>1</v>
      </c>
      <c r="E1093">
        <v>1255.3900000000001</v>
      </c>
      <c r="F1093">
        <v>5</v>
      </c>
      <c r="G1093">
        <v>3</v>
      </c>
      <c r="H1093">
        <v>1</v>
      </c>
      <c r="I1093" t="s">
        <v>11850</v>
      </c>
      <c r="J1093" t="s">
        <v>11832</v>
      </c>
    </row>
    <row r="1094" spans="1:10" x14ac:dyDescent="0.3">
      <c r="A1094" t="s">
        <v>6298</v>
      </c>
      <c r="B1094">
        <v>45583</v>
      </c>
      <c r="C1094">
        <v>172</v>
      </c>
      <c r="D1094">
        <v>1</v>
      </c>
      <c r="E1094">
        <v>1780.94</v>
      </c>
      <c r="F1094">
        <v>4</v>
      </c>
      <c r="G1094">
        <v>3</v>
      </c>
      <c r="H1094">
        <v>2</v>
      </c>
      <c r="I1094" t="s">
        <v>11842</v>
      </c>
      <c r="J1094" t="s">
        <v>11834</v>
      </c>
    </row>
    <row r="1095" spans="1:10" x14ac:dyDescent="0.3">
      <c r="A1095" t="s">
        <v>6363</v>
      </c>
      <c r="B1095">
        <v>45319</v>
      </c>
      <c r="C1095">
        <v>436</v>
      </c>
      <c r="D1095">
        <v>1</v>
      </c>
      <c r="E1095">
        <v>4120.0600000000004</v>
      </c>
      <c r="F1095">
        <v>3</v>
      </c>
      <c r="G1095">
        <v>3</v>
      </c>
      <c r="H1095">
        <v>3</v>
      </c>
      <c r="I1095" t="s">
        <v>11845</v>
      </c>
      <c r="J1095" t="s">
        <v>11834</v>
      </c>
    </row>
    <row r="1096" spans="1:10" x14ac:dyDescent="0.3">
      <c r="A1096" t="s">
        <v>146</v>
      </c>
      <c r="B1096">
        <v>45743</v>
      </c>
      <c r="C1096">
        <v>12</v>
      </c>
      <c r="D1096">
        <v>5</v>
      </c>
      <c r="E1096">
        <v>10890.831465945919</v>
      </c>
      <c r="F1096">
        <v>5</v>
      </c>
      <c r="G1096">
        <v>4</v>
      </c>
      <c r="H1096">
        <v>4</v>
      </c>
      <c r="I1096" t="s">
        <v>11849</v>
      </c>
      <c r="J1096" t="s">
        <v>11836</v>
      </c>
    </row>
    <row r="1097" spans="1:10" x14ac:dyDescent="0.3">
      <c r="A1097" t="s">
        <v>656</v>
      </c>
      <c r="B1097">
        <v>45498</v>
      </c>
      <c r="C1097">
        <v>257</v>
      </c>
      <c r="D1097">
        <v>4</v>
      </c>
      <c r="E1097">
        <v>8735.4754489653697</v>
      </c>
      <c r="F1097">
        <v>4</v>
      </c>
      <c r="G1097">
        <v>4</v>
      </c>
      <c r="H1097">
        <v>4</v>
      </c>
      <c r="I1097" t="s">
        <v>11835</v>
      </c>
      <c r="J1097" t="s">
        <v>11836</v>
      </c>
    </row>
    <row r="1098" spans="1:10" x14ac:dyDescent="0.3">
      <c r="A1098" t="s">
        <v>341</v>
      </c>
      <c r="B1098">
        <v>45102</v>
      </c>
      <c r="C1098">
        <v>653</v>
      </c>
      <c r="D1098">
        <v>4</v>
      </c>
      <c r="E1098">
        <v>10344.278740122259</v>
      </c>
      <c r="F1098">
        <v>2</v>
      </c>
      <c r="G1098">
        <v>4</v>
      </c>
      <c r="H1098">
        <v>4</v>
      </c>
      <c r="I1098" t="s">
        <v>11844</v>
      </c>
      <c r="J1098" t="s">
        <v>11839</v>
      </c>
    </row>
    <row r="1099" spans="1:10" x14ac:dyDescent="0.3">
      <c r="A1099" t="s">
        <v>6863</v>
      </c>
      <c r="B1099">
        <v>45615</v>
      </c>
      <c r="C1099">
        <v>140</v>
      </c>
      <c r="D1099">
        <v>1</v>
      </c>
      <c r="E1099">
        <v>2733.75</v>
      </c>
      <c r="F1099">
        <v>5</v>
      </c>
      <c r="G1099">
        <v>3</v>
      </c>
      <c r="H1099">
        <v>2</v>
      </c>
      <c r="I1099" t="s">
        <v>11846</v>
      </c>
      <c r="J1099" t="s">
        <v>11832</v>
      </c>
    </row>
    <row r="1100" spans="1:10" x14ac:dyDescent="0.3">
      <c r="A1100" t="s">
        <v>3565</v>
      </c>
      <c r="B1100">
        <v>45528</v>
      </c>
      <c r="C1100">
        <v>227</v>
      </c>
      <c r="D1100">
        <v>1</v>
      </c>
      <c r="E1100">
        <v>1315.36</v>
      </c>
      <c r="F1100">
        <v>4</v>
      </c>
      <c r="G1100">
        <v>3</v>
      </c>
      <c r="H1100">
        <v>1</v>
      </c>
      <c r="I1100" t="s">
        <v>11840</v>
      </c>
      <c r="J1100" t="s">
        <v>11834</v>
      </c>
    </row>
    <row r="1101" spans="1:10" x14ac:dyDescent="0.3">
      <c r="A1101" t="s">
        <v>2061</v>
      </c>
      <c r="B1101">
        <v>45264</v>
      </c>
      <c r="C1101">
        <v>491</v>
      </c>
      <c r="D1101">
        <v>4</v>
      </c>
      <c r="E1101">
        <v>9531.5722634988197</v>
      </c>
      <c r="F1101">
        <v>3</v>
      </c>
      <c r="G1101">
        <v>4</v>
      </c>
      <c r="H1101">
        <v>4</v>
      </c>
      <c r="I1101" t="s">
        <v>11853</v>
      </c>
      <c r="J1101" t="s">
        <v>11834</v>
      </c>
    </row>
    <row r="1102" spans="1:10" x14ac:dyDescent="0.3">
      <c r="A1102" t="s">
        <v>6852</v>
      </c>
      <c r="B1102">
        <v>45310</v>
      </c>
      <c r="C1102">
        <v>445</v>
      </c>
      <c r="D1102">
        <v>1</v>
      </c>
      <c r="E1102">
        <v>682.88</v>
      </c>
      <c r="F1102">
        <v>3</v>
      </c>
      <c r="G1102">
        <v>3</v>
      </c>
      <c r="H1102">
        <v>1</v>
      </c>
      <c r="I1102" t="s">
        <v>11841</v>
      </c>
      <c r="J1102" t="s">
        <v>11834</v>
      </c>
    </row>
    <row r="1103" spans="1:10" x14ac:dyDescent="0.3">
      <c r="A1103" t="s">
        <v>11676</v>
      </c>
      <c r="B1103">
        <v>45100</v>
      </c>
      <c r="C1103">
        <v>655</v>
      </c>
      <c r="D1103">
        <v>1</v>
      </c>
      <c r="E1103">
        <v>1543.01</v>
      </c>
      <c r="F1103">
        <v>2</v>
      </c>
      <c r="G1103">
        <v>3</v>
      </c>
      <c r="H1103">
        <v>1</v>
      </c>
      <c r="I1103" t="s">
        <v>11847</v>
      </c>
      <c r="J1103" t="s">
        <v>11839</v>
      </c>
    </row>
    <row r="1104" spans="1:10" x14ac:dyDescent="0.3">
      <c r="A1104" t="s">
        <v>7520</v>
      </c>
      <c r="B1104">
        <v>45563</v>
      </c>
      <c r="C1104">
        <v>192</v>
      </c>
      <c r="D1104">
        <v>1</v>
      </c>
      <c r="E1104">
        <v>679.87</v>
      </c>
      <c r="F1104">
        <v>4</v>
      </c>
      <c r="G1104">
        <v>3</v>
      </c>
      <c r="H1104">
        <v>1</v>
      </c>
      <c r="I1104" t="s">
        <v>11840</v>
      </c>
      <c r="J1104" t="s">
        <v>11834</v>
      </c>
    </row>
    <row r="1105" spans="1:10" x14ac:dyDescent="0.3">
      <c r="A1105" t="s">
        <v>90</v>
      </c>
      <c r="B1105">
        <v>45514</v>
      </c>
      <c r="C1105">
        <v>241</v>
      </c>
      <c r="D1105">
        <v>5</v>
      </c>
      <c r="E1105">
        <v>9580.5318083094608</v>
      </c>
      <c r="F1105">
        <v>4</v>
      </c>
      <c r="G1105">
        <v>4</v>
      </c>
      <c r="H1105">
        <v>4</v>
      </c>
      <c r="I1105" t="s">
        <v>11835</v>
      </c>
      <c r="J1105" t="s">
        <v>11836</v>
      </c>
    </row>
    <row r="1106" spans="1:10" x14ac:dyDescent="0.3">
      <c r="A1106" t="s">
        <v>158</v>
      </c>
      <c r="B1106">
        <v>45494</v>
      </c>
      <c r="C1106">
        <v>261</v>
      </c>
      <c r="D1106">
        <v>6</v>
      </c>
      <c r="E1106">
        <v>13336.67446386204</v>
      </c>
      <c r="F1106">
        <v>4</v>
      </c>
      <c r="G1106">
        <v>4</v>
      </c>
      <c r="H1106">
        <v>4</v>
      </c>
      <c r="I1106" t="s">
        <v>11835</v>
      </c>
      <c r="J1106" t="s">
        <v>11836</v>
      </c>
    </row>
    <row r="1107" spans="1:10" x14ac:dyDescent="0.3">
      <c r="A1107" t="s">
        <v>7458</v>
      </c>
      <c r="B1107">
        <v>45752</v>
      </c>
      <c r="C1107">
        <v>3</v>
      </c>
      <c r="D1107">
        <v>1</v>
      </c>
      <c r="E1107">
        <v>1583.21</v>
      </c>
      <c r="F1107">
        <v>5</v>
      </c>
      <c r="G1107">
        <v>3</v>
      </c>
      <c r="H1107">
        <v>1</v>
      </c>
      <c r="I1107" t="s">
        <v>11850</v>
      </c>
      <c r="J1107" t="s">
        <v>11832</v>
      </c>
    </row>
    <row r="1108" spans="1:10" x14ac:dyDescent="0.3">
      <c r="A1108" t="s">
        <v>6008</v>
      </c>
      <c r="B1108">
        <v>45587</v>
      </c>
      <c r="C1108">
        <v>168</v>
      </c>
      <c r="D1108">
        <v>1</v>
      </c>
      <c r="E1108">
        <v>1887.85</v>
      </c>
      <c r="F1108">
        <v>4</v>
      </c>
      <c r="G1108">
        <v>3</v>
      </c>
      <c r="H1108">
        <v>2</v>
      </c>
      <c r="I1108" t="s">
        <v>11842</v>
      </c>
      <c r="J1108" t="s">
        <v>11834</v>
      </c>
    </row>
    <row r="1109" spans="1:10" x14ac:dyDescent="0.3">
      <c r="A1109" t="s">
        <v>2993</v>
      </c>
      <c r="B1109">
        <v>45344</v>
      </c>
      <c r="C1109">
        <v>411</v>
      </c>
      <c r="D1109">
        <v>1</v>
      </c>
      <c r="E1109">
        <v>110.04</v>
      </c>
      <c r="F1109">
        <v>3</v>
      </c>
      <c r="G1109">
        <v>3</v>
      </c>
      <c r="H1109">
        <v>1</v>
      </c>
      <c r="I1109" t="s">
        <v>11841</v>
      </c>
      <c r="J1109" t="s">
        <v>11834</v>
      </c>
    </row>
    <row r="1110" spans="1:10" x14ac:dyDescent="0.3">
      <c r="A1110" t="s">
        <v>5325</v>
      </c>
      <c r="B1110">
        <v>45672</v>
      </c>
      <c r="C1110">
        <v>83</v>
      </c>
      <c r="D1110">
        <v>1</v>
      </c>
      <c r="E1110">
        <v>2957.75</v>
      </c>
      <c r="F1110">
        <v>5</v>
      </c>
      <c r="G1110">
        <v>3</v>
      </c>
      <c r="H1110">
        <v>2</v>
      </c>
      <c r="I1110" t="s">
        <v>11846</v>
      </c>
      <c r="J1110" t="s">
        <v>11832</v>
      </c>
    </row>
    <row r="1111" spans="1:10" x14ac:dyDescent="0.3">
      <c r="A1111" t="s">
        <v>5668</v>
      </c>
      <c r="B1111">
        <v>45453</v>
      </c>
      <c r="C1111">
        <v>302</v>
      </c>
      <c r="D1111">
        <v>1</v>
      </c>
      <c r="E1111">
        <v>2429.9699999999998</v>
      </c>
      <c r="F1111">
        <v>4</v>
      </c>
      <c r="G1111">
        <v>3</v>
      </c>
      <c r="H1111">
        <v>2</v>
      </c>
      <c r="I1111" t="s">
        <v>11842</v>
      </c>
      <c r="J1111" t="s">
        <v>11834</v>
      </c>
    </row>
    <row r="1112" spans="1:10" x14ac:dyDescent="0.3">
      <c r="A1112" t="s">
        <v>2726</v>
      </c>
      <c r="B1112">
        <v>45084</v>
      </c>
      <c r="C1112">
        <v>671</v>
      </c>
      <c r="D1112">
        <v>1</v>
      </c>
      <c r="E1112">
        <v>3071.71</v>
      </c>
      <c r="F1112">
        <v>2</v>
      </c>
      <c r="G1112">
        <v>3</v>
      </c>
      <c r="H1112">
        <v>2</v>
      </c>
      <c r="I1112" t="s">
        <v>11848</v>
      </c>
      <c r="J1112" t="s">
        <v>11839</v>
      </c>
    </row>
    <row r="1113" spans="1:10" x14ac:dyDescent="0.3">
      <c r="A1113" t="s">
        <v>1470</v>
      </c>
      <c r="B1113">
        <v>45659</v>
      </c>
      <c r="C1113">
        <v>96</v>
      </c>
      <c r="D1113">
        <v>4</v>
      </c>
      <c r="E1113">
        <v>8512.8048416448291</v>
      </c>
      <c r="F1113">
        <v>5</v>
      </c>
      <c r="G1113">
        <v>4</v>
      </c>
      <c r="H1113">
        <v>4</v>
      </c>
      <c r="I1113" t="s">
        <v>11849</v>
      </c>
      <c r="J1113" t="s">
        <v>11836</v>
      </c>
    </row>
    <row r="1114" spans="1:10" x14ac:dyDescent="0.3">
      <c r="A1114" t="s">
        <v>9767</v>
      </c>
      <c r="B1114">
        <v>45533</v>
      </c>
      <c r="C1114">
        <v>222</v>
      </c>
      <c r="D1114">
        <v>1</v>
      </c>
      <c r="E1114">
        <v>4399.58</v>
      </c>
      <c r="F1114">
        <v>4</v>
      </c>
      <c r="G1114">
        <v>3</v>
      </c>
      <c r="H1114">
        <v>3</v>
      </c>
      <c r="I1114" t="s">
        <v>11833</v>
      </c>
      <c r="J1114" t="s">
        <v>11834</v>
      </c>
    </row>
    <row r="1115" spans="1:10" x14ac:dyDescent="0.3">
      <c r="A1115" t="s">
        <v>2557</v>
      </c>
      <c r="B1115">
        <v>45206</v>
      </c>
      <c r="C1115">
        <v>549</v>
      </c>
      <c r="D1115">
        <v>5</v>
      </c>
      <c r="E1115">
        <v>12145.35169785618</v>
      </c>
      <c r="F1115">
        <v>2</v>
      </c>
      <c r="G1115">
        <v>4</v>
      </c>
      <c r="H1115">
        <v>4</v>
      </c>
      <c r="I1115" t="s">
        <v>11844</v>
      </c>
      <c r="J1115" t="s">
        <v>11839</v>
      </c>
    </row>
    <row r="1116" spans="1:10" x14ac:dyDescent="0.3">
      <c r="A1116" t="s">
        <v>9363</v>
      </c>
      <c r="B1116">
        <v>45276</v>
      </c>
      <c r="C1116">
        <v>479</v>
      </c>
      <c r="D1116">
        <v>1</v>
      </c>
      <c r="E1116">
        <v>3781.49</v>
      </c>
      <c r="F1116">
        <v>3</v>
      </c>
      <c r="G1116">
        <v>3</v>
      </c>
      <c r="H1116">
        <v>3</v>
      </c>
      <c r="I1116" t="s">
        <v>11845</v>
      </c>
      <c r="J1116" t="s">
        <v>11834</v>
      </c>
    </row>
    <row r="1117" spans="1:10" x14ac:dyDescent="0.3">
      <c r="A1117" t="s">
        <v>8803</v>
      </c>
      <c r="B1117">
        <v>45386</v>
      </c>
      <c r="C1117">
        <v>369</v>
      </c>
      <c r="D1117">
        <v>1</v>
      </c>
      <c r="E1117">
        <v>3385.67</v>
      </c>
      <c r="F1117">
        <v>3</v>
      </c>
      <c r="G1117">
        <v>3</v>
      </c>
      <c r="H1117">
        <v>2</v>
      </c>
      <c r="I1117" t="s">
        <v>11837</v>
      </c>
      <c r="J1117" t="s">
        <v>11834</v>
      </c>
    </row>
    <row r="1118" spans="1:10" x14ac:dyDescent="0.3">
      <c r="A1118" t="s">
        <v>10166</v>
      </c>
      <c r="B1118">
        <v>45424</v>
      </c>
      <c r="C1118">
        <v>331</v>
      </c>
      <c r="D1118">
        <v>1</v>
      </c>
      <c r="E1118">
        <v>2737.59</v>
      </c>
      <c r="F1118">
        <v>4</v>
      </c>
      <c r="G1118">
        <v>3</v>
      </c>
      <c r="H1118">
        <v>2</v>
      </c>
      <c r="I1118" t="s">
        <v>11842</v>
      </c>
      <c r="J1118" t="s">
        <v>11834</v>
      </c>
    </row>
    <row r="1119" spans="1:10" x14ac:dyDescent="0.3">
      <c r="A1119" t="s">
        <v>11704</v>
      </c>
      <c r="B1119">
        <v>45665</v>
      </c>
      <c r="C1119">
        <v>90</v>
      </c>
      <c r="D1119">
        <v>1</v>
      </c>
      <c r="E1119">
        <v>3705.89</v>
      </c>
      <c r="F1119">
        <v>5</v>
      </c>
      <c r="G1119">
        <v>3</v>
      </c>
      <c r="H1119">
        <v>3</v>
      </c>
      <c r="I1119" t="s">
        <v>11831</v>
      </c>
      <c r="J1119" t="s">
        <v>11832</v>
      </c>
    </row>
    <row r="1120" spans="1:10" x14ac:dyDescent="0.3">
      <c r="A1120" t="s">
        <v>4952</v>
      </c>
      <c r="B1120">
        <v>45071</v>
      </c>
      <c r="C1120">
        <v>684</v>
      </c>
      <c r="D1120">
        <v>1</v>
      </c>
      <c r="E1120">
        <v>3370.77</v>
      </c>
      <c r="F1120">
        <v>2</v>
      </c>
      <c r="G1120">
        <v>3</v>
      </c>
      <c r="H1120">
        <v>2</v>
      </c>
      <c r="I1120" t="s">
        <v>11848</v>
      </c>
      <c r="J1120" t="s">
        <v>11839</v>
      </c>
    </row>
    <row r="1121" spans="1:10" x14ac:dyDescent="0.3">
      <c r="A1121" t="s">
        <v>4218</v>
      </c>
      <c r="B1121">
        <v>45092</v>
      </c>
      <c r="C1121">
        <v>663</v>
      </c>
      <c r="D1121">
        <v>1</v>
      </c>
      <c r="E1121">
        <v>3350.78</v>
      </c>
      <c r="F1121">
        <v>2</v>
      </c>
      <c r="G1121">
        <v>3</v>
      </c>
      <c r="H1121">
        <v>2</v>
      </c>
      <c r="I1121" t="s">
        <v>11848</v>
      </c>
      <c r="J1121" t="s">
        <v>11839</v>
      </c>
    </row>
    <row r="1122" spans="1:10" x14ac:dyDescent="0.3">
      <c r="A1122" t="s">
        <v>10964</v>
      </c>
      <c r="B1122">
        <v>45213</v>
      </c>
      <c r="C1122">
        <v>542</v>
      </c>
      <c r="D1122">
        <v>1</v>
      </c>
      <c r="E1122">
        <v>4292.16</v>
      </c>
      <c r="F1122">
        <v>2</v>
      </c>
      <c r="G1122">
        <v>3</v>
      </c>
      <c r="H1122">
        <v>3</v>
      </c>
      <c r="I1122" t="s">
        <v>11838</v>
      </c>
      <c r="J1122" t="s">
        <v>11839</v>
      </c>
    </row>
    <row r="1123" spans="1:10" x14ac:dyDescent="0.3">
      <c r="A1123" t="s">
        <v>5271</v>
      </c>
      <c r="B1123">
        <v>45049</v>
      </c>
      <c r="C1123">
        <v>706</v>
      </c>
      <c r="D1123">
        <v>1</v>
      </c>
      <c r="E1123">
        <v>4040.75</v>
      </c>
      <c r="F1123">
        <v>2</v>
      </c>
      <c r="G1123">
        <v>3</v>
      </c>
      <c r="H1123">
        <v>3</v>
      </c>
      <c r="I1123" t="s">
        <v>11838</v>
      </c>
      <c r="J1123" t="s">
        <v>11839</v>
      </c>
    </row>
    <row r="1124" spans="1:10" x14ac:dyDescent="0.3">
      <c r="A1124" t="s">
        <v>2570</v>
      </c>
      <c r="B1124">
        <v>45721</v>
      </c>
      <c r="C1124">
        <v>34</v>
      </c>
      <c r="D1124">
        <v>1</v>
      </c>
      <c r="E1124">
        <v>2816.61</v>
      </c>
      <c r="F1124">
        <v>5</v>
      </c>
      <c r="G1124">
        <v>3</v>
      </c>
      <c r="H1124">
        <v>2</v>
      </c>
      <c r="I1124" t="s">
        <v>11846</v>
      </c>
      <c r="J1124" t="s">
        <v>11832</v>
      </c>
    </row>
    <row r="1125" spans="1:10" x14ac:dyDescent="0.3">
      <c r="A1125" t="s">
        <v>2754</v>
      </c>
      <c r="B1125">
        <v>45746</v>
      </c>
      <c r="C1125">
        <v>9</v>
      </c>
      <c r="D1125">
        <v>2</v>
      </c>
      <c r="E1125">
        <v>5657.9299999999994</v>
      </c>
      <c r="F1125">
        <v>5</v>
      </c>
      <c r="G1125">
        <v>4</v>
      </c>
      <c r="H1125">
        <v>3</v>
      </c>
      <c r="I1125" t="s">
        <v>11854</v>
      </c>
      <c r="J1125" t="s">
        <v>11832</v>
      </c>
    </row>
    <row r="1126" spans="1:10" x14ac:dyDescent="0.3">
      <c r="A1126" t="s">
        <v>2689</v>
      </c>
      <c r="B1126">
        <v>45117</v>
      </c>
      <c r="C1126">
        <v>638</v>
      </c>
      <c r="D1126">
        <v>1</v>
      </c>
      <c r="E1126">
        <v>1009.69</v>
      </c>
      <c r="F1126">
        <v>2</v>
      </c>
      <c r="G1126">
        <v>3</v>
      </c>
      <c r="H1126">
        <v>1</v>
      </c>
      <c r="I1126" t="s">
        <v>11847</v>
      </c>
      <c r="J1126" t="s">
        <v>11839</v>
      </c>
    </row>
    <row r="1127" spans="1:10" x14ac:dyDescent="0.3">
      <c r="A1127" t="s">
        <v>7439</v>
      </c>
      <c r="B1127">
        <v>45092</v>
      </c>
      <c r="C1127">
        <v>663</v>
      </c>
      <c r="D1127">
        <v>1</v>
      </c>
      <c r="E1127">
        <v>213.46</v>
      </c>
      <c r="F1127">
        <v>2</v>
      </c>
      <c r="G1127">
        <v>3</v>
      </c>
      <c r="H1127">
        <v>1</v>
      </c>
      <c r="I1127" t="s">
        <v>11847</v>
      </c>
      <c r="J1127" t="s">
        <v>11839</v>
      </c>
    </row>
    <row r="1128" spans="1:10" x14ac:dyDescent="0.3">
      <c r="A1128" t="s">
        <v>2924</v>
      </c>
      <c r="B1128">
        <v>45223</v>
      </c>
      <c r="C1128">
        <v>532</v>
      </c>
      <c r="D1128">
        <v>1</v>
      </c>
      <c r="E1128">
        <v>3721.53</v>
      </c>
      <c r="F1128">
        <v>2</v>
      </c>
      <c r="G1128">
        <v>3</v>
      </c>
      <c r="H1128">
        <v>3</v>
      </c>
      <c r="I1128" t="s">
        <v>11838</v>
      </c>
      <c r="J1128" t="s">
        <v>11839</v>
      </c>
    </row>
    <row r="1129" spans="1:10" x14ac:dyDescent="0.3">
      <c r="A1129" t="s">
        <v>3860</v>
      </c>
      <c r="B1129">
        <v>45294</v>
      </c>
      <c r="C1129">
        <v>461</v>
      </c>
      <c r="D1129">
        <v>1</v>
      </c>
      <c r="E1129">
        <v>4444.72</v>
      </c>
      <c r="F1129">
        <v>3</v>
      </c>
      <c r="G1129">
        <v>3</v>
      </c>
      <c r="H1129">
        <v>3</v>
      </c>
      <c r="I1129" t="s">
        <v>11845</v>
      </c>
      <c r="J1129" t="s">
        <v>11834</v>
      </c>
    </row>
    <row r="1130" spans="1:10" x14ac:dyDescent="0.3">
      <c r="A1130" t="s">
        <v>3157</v>
      </c>
      <c r="B1130">
        <v>45265</v>
      </c>
      <c r="C1130">
        <v>490</v>
      </c>
      <c r="D1130">
        <v>1</v>
      </c>
      <c r="E1130">
        <v>1346.2</v>
      </c>
      <c r="F1130">
        <v>3</v>
      </c>
      <c r="G1130">
        <v>3</v>
      </c>
      <c r="H1130">
        <v>1</v>
      </c>
      <c r="I1130" t="s">
        <v>11841</v>
      </c>
      <c r="J1130" t="s">
        <v>11834</v>
      </c>
    </row>
    <row r="1131" spans="1:10" x14ac:dyDescent="0.3">
      <c r="A1131" t="s">
        <v>5241</v>
      </c>
      <c r="B1131">
        <v>45596</v>
      </c>
      <c r="C1131">
        <v>159</v>
      </c>
      <c r="D1131">
        <v>3</v>
      </c>
      <c r="E1131">
        <v>6005.37</v>
      </c>
      <c r="F1131">
        <v>5</v>
      </c>
      <c r="G1131">
        <v>4</v>
      </c>
      <c r="H1131">
        <v>3</v>
      </c>
      <c r="I1131" t="s">
        <v>11854</v>
      </c>
      <c r="J1131" t="s">
        <v>11832</v>
      </c>
    </row>
    <row r="1132" spans="1:10" x14ac:dyDescent="0.3">
      <c r="A1132" t="s">
        <v>5314</v>
      </c>
      <c r="B1132">
        <v>45612</v>
      </c>
      <c r="C1132">
        <v>143</v>
      </c>
      <c r="D1132">
        <v>1</v>
      </c>
      <c r="E1132">
        <v>4506.1099999999997</v>
      </c>
      <c r="F1132">
        <v>5</v>
      </c>
      <c r="G1132">
        <v>3</v>
      </c>
      <c r="H1132">
        <v>3</v>
      </c>
      <c r="I1132" t="s">
        <v>11831</v>
      </c>
      <c r="J1132" t="s">
        <v>11832</v>
      </c>
    </row>
    <row r="1133" spans="1:10" x14ac:dyDescent="0.3">
      <c r="A1133" t="s">
        <v>3781</v>
      </c>
      <c r="B1133">
        <v>45519</v>
      </c>
      <c r="C1133">
        <v>236</v>
      </c>
      <c r="D1133">
        <v>2</v>
      </c>
      <c r="E1133">
        <v>7480.51</v>
      </c>
      <c r="F1133">
        <v>4</v>
      </c>
      <c r="G1133">
        <v>4</v>
      </c>
      <c r="H1133">
        <v>4</v>
      </c>
      <c r="I1133" t="s">
        <v>11835</v>
      </c>
      <c r="J1133" t="s">
        <v>11836</v>
      </c>
    </row>
    <row r="1134" spans="1:10" x14ac:dyDescent="0.3">
      <c r="A1134" t="s">
        <v>2687</v>
      </c>
      <c r="B1134">
        <v>45347</v>
      </c>
      <c r="C1134">
        <v>408</v>
      </c>
      <c r="D1134">
        <v>1</v>
      </c>
      <c r="E1134">
        <v>3816.44</v>
      </c>
      <c r="F1134">
        <v>3</v>
      </c>
      <c r="G1134">
        <v>3</v>
      </c>
      <c r="H1134">
        <v>3</v>
      </c>
      <c r="I1134" t="s">
        <v>11845</v>
      </c>
      <c r="J1134" t="s">
        <v>11834</v>
      </c>
    </row>
    <row r="1135" spans="1:10" x14ac:dyDescent="0.3">
      <c r="A1135" t="s">
        <v>11668</v>
      </c>
      <c r="B1135">
        <v>45044</v>
      </c>
      <c r="C1135">
        <v>711</v>
      </c>
      <c r="D1135">
        <v>1</v>
      </c>
      <c r="E1135">
        <v>2192.0100000000002</v>
      </c>
      <c r="F1135">
        <v>2</v>
      </c>
      <c r="G1135">
        <v>3</v>
      </c>
      <c r="H1135">
        <v>2</v>
      </c>
      <c r="I1135" t="s">
        <v>11848</v>
      </c>
      <c r="J1135" t="s">
        <v>11839</v>
      </c>
    </row>
    <row r="1136" spans="1:10" x14ac:dyDescent="0.3">
      <c r="A1136" t="s">
        <v>7662</v>
      </c>
      <c r="B1136">
        <v>45611</v>
      </c>
      <c r="C1136">
        <v>144</v>
      </c>
      <c r="D1136">
        <v>1</v>
      </c>
      <c r="E1136">
        <v>3095.74</v>
      </c>
      <c r="F1136">
        <v>5</v>
      </c>
      <c r="G1136">
        <v>3</v>
      </c>
      <c r="H1136">
        <v>2</v>
      </c>
      <c r="I1136" t="s">
        <v>11846</v>
      </c>
      <c r="J1136" t="s">
        <v>11832</v>
      </c>
    </row>
    <row r="1137" spans="1:10" x14ac:dyDescent="0.3">
      <c r="A1137" t="s">
        <v>886</v>
      </c>
      <c r="B1137">
        <v>45464</v>
      </c>
      <c r="C1137">
        <v>291</v>
      </c>
      <c r="D1137">
        <v>4</v>
      </c>
      <c r="E1137">
        <v>9823.2439187488999</v>
      </c>
      <c r="F1137">
        <v>4</v>
      </c>
      <c r="G1137">
        <v>4</v>
      </c>
      <c r="H1137">
        <v>4</v>
      </c>
      <c r="I1137" t="s">
        <v>11835</v>
      </c>
      <c r="J1137" t="s">
        <v>11836</v>
      </c>
    </row>
    <row r="1138" spans="1:10" x14ac:dyDescent="0.3">
      <c r="A1138" t="s">
        <v>2529</v>
      </c>
      <c r="B1138">
        <v>45391</v>
      </c>
      <c r="C1138">
        <v>364</v>
      </c>
      <c r="D1138">
        <v>5</v>
      </c>
      <c r="E1138">
        <v>8604.9089515029991</v>
      </c>
      <c r="F1138">
        <v>3</v>
      </c>
      <c r="G1138">
        <v>4</v>
      </c>
      <c r="H1138">
        <v>4</v>
      </c>
      <c r="I1138" t="s">
        <v>11853</v>
      </c>
      <c r="J1138" t="s">
        <v>11834</v>
      </c>
    </row>
    <row r="1139" spans="1:10" x14ac:dyDescent="0.3">
      <c r="A1139" t="s">
        <v>5329</v>
      </c>
      <c r="B1139">
        <v>45691</v>
      </c>
      <c r="C1139">
        <v>64</v>
      </c>
      <c r="D1139">
        <v>1</v>
      </c>
      <c r="E1139">
        <v>3399.8</v>
      </c>
      <c r="F1139">
        <v>5</v>
      </c>
      <c r="G1139">
        <v>3</v>
      </c>
      <c r="H1139">
        <v>2</v>
      </c>
      <c r="I1139" t="s">
        <v>11846</v>
      </c>
      <c r="J1139" t="s">
        <v>11832</v>
      </c>
    </row>
    <row r="1140" spans="1:10" x14ac:dyDescent="0.3">
      <c r="A1140" t="s">
        <v>6177</v>
      </c>
      <c r="B1140">
        <v>45167</v>
      </c>
      <c r="C1140">
        <v>588</v>
      </c>
      <c r="D1140">
        <v>1</v>
      </c>
      <c r="E1140">
        <v>1368</v>
      </c>
      <c r="F1140">
        <v>2</v>
      </c>
      <c r="G1140">
        <v>3</v>
      </c>
      <c r="H1140">
        <v>1</v>
      </c>
      <c r="I1140" t="s">
        <v>11847</v>
      </c>
      <c r="J1140" t="s">
        <v>11839</v>
      </c>
    </row>
    <row r="1141" spans="1:10" x14ac:dyDescent="0.3">
      <c r="A1141" t="s">
        <v>2290</v>
      </c>
      <c r="B1141">
        <v>45400</v>
      </c>
      <c r="C1141">
        <v>355</v>
      </c>
      <c r="D1141">
        <v>5</v>
      </c>
      <c r="E1141">
        <v>15779.28073328238</v>
      </c>
      <c r="F1141">
        <v>3</v>
      </c>
      <c r="G1141">
        <v>4</v>
      </c>
      <c r="H1141">
        <v>4</v>
      </c>
      <c r="I1141" t="s">
        <v>11853</v>
      </c>
      <c r="J1141" t="s">
        <v>11834</v>
      </c>
    </row>
    <row r="1142" spans="1:10" x14ac:dyDescent="0.3">
      <c r="A1142" t="s">
        <v>5703</v>
      </c>
      <c r="B1142">
        <v>45615</v>
      </c>
      <c r="C1142">
        <v>140</v>
      </c>
      <c r="D1142">
        <v>1</v>
      </c>
      <c r="E1142">
        <v>100.78</v>
      </c>
      <c r="F1142">
        <v>5</v>
      </c>
      <c r="G1142">
        <v>3</v>
      </c>
      <c r="H1142">
        <v>1</v>
      </c>
      <c r="I1142" t="s">
        <v>11850</v>
      </c>
      <c r="J1142" t="s">
        <v>11832</v>
      </c>
    </row>
    <row r="1143" spans="1:10" x14ac:dyDescent="0.3">
      <c r="A1143" t="s">
        <v>6730</v>
      </c>
      <c r="B1143">
        <v>45754</v>
      </c>
      <c r="C1143">
        <v>1</v>
      </c>
      <c r="D1143">
        <v>1</v>
      </c>
      <c r="E1143">
        <v>2922.58</v>
      </c>
      <c r="F1143">
        <v>5</v>
      </c>
      <c r="G1143">
        <v>3</v>
      </c>
      <c r="H1143">
        <v>2</v>
      </c>
      <c r="I1143" t="s">
        <v>11846</v>
      </c>
      <c r="J1143" t="s">
        <v>11832</v>
      </c>
    </row>
    <row r="1144" spans="1:10" x14ac:dyDescent="0.3">
      <c r="A1144" t="s">
        <v>2617</v>
      </c>
      <c r="B1144">
        <v>45085</v>
      </c>
      <c r="C1144">
        <v>670</v>
      </c>
      <c r="D1144">
        <v>1</v>
      </c>
      <c r="E1144">
        <v>4509.26</v>
      </c>
      <c r="F1144">
        <v>2</v>
      </c>
      <c r="G1144">
        <v>3</v>
      </c>
      <c r="H1144">
        <v>3</v>
      </c>
      <c r="I1144" t="s">
        <v>11838</v>
      </c>
      <c r="J1144" t="s">
        <v>11839</v>
      </c>
    </row>
    <row r="1145" spans="1:10" x14ac:dyDescent="0.3">
      <c r="A1145" t="s">
        <v>3004</v>
      </c>
      <c r="B1145">
        <v>45223</v>
      </c>
      <c r="C1145">
        <v>532</v>
      </c>
      <c r="D1145">
        <v>1</v>
      </c>
      <c r="E1145">
        <v>4048.64</v>
      </c>
      <c r="F1145">
        <v>2</v>
      </c>
      <c r="G1145">
        <v>3</v>
      </c>
      <c r="H1145">
        <v>3</v>
      </c>
      <c r="I1145" t="s">
        <v>11838</v>
      </c>
      <c r="J1145" t="s">
        <v>11839</v>
      </c>
    </row>
    <row r="1146" spans="1:10" x14ac:dyDescent="0.3">
      <c r="A1146" t="s">
        <v>317</v>
      </c>
      <c r="B1146">
        <v>45314</v>
      </c>
      <c r="C1146">
        <v>441</v>
      </c>
      <c r="D1146">
        <v>4</v>
      </c>
      <c r="E1146">
        <v>11023.63924324809</v>
      </c>
      <c r="F1146">
        <v>3</v>
      </c>
      <c r="G1146">
        <v>4</v>
      </c>
      <c r="H1146">
        <v>4</v>
      </c>
      <c r="I1146" t="s">
        <v>11853</v>
      </c>
      <c r="J1146" t="s">
        <v>11834</v>
      </c>
    </row>
    <row r="1147" spans="1:10" x14ac:dyDescent="0.3">
      <c r="A1147" t="s">
        <v>200</v>
      </c>
      <c r="B1147">
        <v>45252</v>
      </c>
      <c r="C1147">
        <v>503</v>
      </c>
      <c r="D1147">
        <v>4</v>
      </c>
      <c r="E1147">
        <v>8678.4450083563315</v>
      </c>
      <c r="F1147">
        <v>3</v>
      </c>
      <c r="G1147">
        <v>4</v>
      </c>
      <c r="H1147">
        <v>4</v>
      </c>
      <c r="I1147" t="s">
        <v>11853</v>
      </c>
      <c r="J1147" t="s">
        <v>11834</v>
      </c>
    </row>
    <row r="1148" spans="1:10" x14ac:dyDescent="0.3">
      <c r="A1148" t="s">
        <v>5446</v>
      </c>
      <c r="B1148">
        <v>45671</v>
      </c>
      <c r="C1148">
        <v>84</v>
      </c>
      <c r="D1148">
        <v>2</v>
      </c>
      <c r="E1148">
        <v>3234.27</v>
      </c>
      <c r="F1148">
        <v>5</v>
      </c>
      <c r="G1148">
        <v>4</v>
      </c>
      <c r="H1148">
        <v>2</v>
      </c>
      <c r="I1148" t="s">
        <v>11843</v>
      </c>
      <c r="J1148" t="s">
        <v>11832</v>
      </c>
    </row>
    <row r="1149" spans="1:10" x14ac:dyDescent="0.3">
      <c r="A1149" t="s">
        <v>1040</v>
      </c>
      <c r="B1149">
        <v>45648</v>
      </c>
      <c r="C1149">
        <v>107</v>
      </c>
      <c r="D1149">
        <v>8</v>
      </c>
      <c r="E1149">
        <v>18287.078928600928</v>
      </c>
      <c r="F1149">
        <v>5</v>
      </c>
      <c r="G1149">
        <v>4</v>
      </c>
      <c r="H1149">
        <v>4</v>
      </c>
      <c r="I1149" t="s">
        <v>11849</v>
      </c>
      <c r="J1149" t="s">
        <v>11836</v>
      </c>
    </row>
    <row r="1150" spans="1:10" x14ac:dyDescent="0.3">
      <c r="A1150" t="s">
        <v>6577</v>
      </c>
      <c r="B1150">
        <v>45190</v>
      </c>
      <c r="C1150">
        <v>565</v>
      </c>
      <c r="D1150">
        <v>1</v>
      </c>
      <c r="E1150">
        <v>3612.23</v>
      </c>
      <c r="F1150">
        <v>2</v>
      </c>
      <c r="G1150">
        <v>3</v>
      </c>
      <c r="H1150">
        <v>3</v>
      </c>
      <c r="I1150" t="s">
        <v>11838</v>
      </c>
      <c r="J1150" t="s">
        <v>11839</v>
      </c>
    </row>
    <row r="1151" spans="1:10" x14ac:dyDescent="0.3">
      <c r="A1151" t="s">
        <v>7055</v>
      </c>
      <c r="B1151">
        <v>45672</v>
      </c>
      <c r="C1151">
        <v>83</v>
      </c>
      <c r="D1151">
        <v>1</v>
      </c>
      <c r="E1151">
        <v>3001.6</v>
      </c>
      <c r="F1151">
        <v>5</v>
      </c>
      <c r="G1151">
        <v>3</v>
      </c>
      <c r="H1151">
        <v>2</v>
      </c>
      <c r="I1151" t="s">
        <v>11846</v>
      </c>
      <c r="J1151" t="s">
        <v>11832</v>
      </c>
    </row>
    <row r="1152" spans="1:10" x14ac:dyDescent="0.3">
      <c r="A1152" t="s">
        <v>652</v>
      </c>
      <c r="B1152">
        <v>45594</v>
      </c>
      <c r="C1152">
        <v>161</v>
      </c>
      <c r="D1152">
        <v>4</v>
      </c>
      <c r="E1152">
        <v>9167.2921994863409</v>
      </c>
      <c r="F1152">
        <v>4</v>
      </c>
      <c r="G1152">
        <v>4</v>
      </c>
      <c r="H1152">
        <v>4</v>
      </c>
      <c r="I1152" t="s">
        <v>11835</v>
      </c>
      <c r="J1152" t="s">
        <v>11836</v>
      </c>
    </row>
    <row r="1153" spans="1:10" x14ac:dyDescent="0.3">
      <c r="A1153" t="s">
        <v>3924</v>
      </c>
      <c r="B1153">
        <v>45034</v>
      </c>
      <c r="C1153">
        <v>721</v>
      </c>
      <c r="D1153">
        <v>1</v>
      </c>
      <c r="E1153">
        <v>3874.58</v>
      </c>
      <c r="F1153">
        <v>2</v>
      </c>
      <c r="G1153">
        <v>3</v>
      </c>
      <c r="H1153">
        <v>3</v>
      </c>
      <c r="I1153" t="s">
        <v>11838</v>
      </c>
      <c r="J1153" t="s">
        <v>11839</v>
      </c>
    </row>
    <row r="1154" spans="1:10" x14ac:dyDescent="0.3">
      <c r="A1154" t="s">
        <v>9999</v>
      </c>
      <c r="B1154">
        <v>45524</v>
      </c>
      <c r="C1154">
        <v>231</v>
      </c>
      <c r="D1154">
        <v>1</v>
      </c>
      <c r="E1154">
        <v>2707.77</v>
      </c>
      <c r="F1154">
        <v>4</v>
      </c>
      <c r="G1154">
        <v>3</v>
      </c>
      <c r="H1154">
        <v>2</v>
      </c>
      <c r="I1154" t="s">
        <v>11842</v>
      </c>
      <c r="J1154" t="s">
        <v>11834</v>
      </c>
    </row>
    <row r="1155" spans="1:10" x14ac:dyDescent="0.3">
      <c r="A1155" t="s">
        <v>11239</v>
      </c>
      <c r="B1155">
        <v>45740</v>
      </c>
      <c r="C1155">
        <v>15</v>
      </c>
      <c r="D1155">
        <v>2</v>
      </c>
      <c r="E1155">
        <v>7163.8099999999995</v>
      </c>
      <c r="F1155">
        <v>5</v>
      </c>
      <c r="G1155">
        <v>4</v>
      </c>
      <c r="H1155">
        <v>4</v>
      </c>
      <c r="I1155" t="s">
        <v>11849</v>
      </c>
      <c r="J1155" t="s">
        <v>11836</v>
      </c>
    </row>
    <row r="1156" spans="1:10" x14ac:dyDescent="0.3">
      <c r="A1156" t="s">
        <v>2942</v>
      </c>
      <c r="B1156">
        <v>45074</v>
      </c>
      <c r="C1156">
        <v>681</v>
      </c>
      <c r="D1156">
        <v>1</v>
      </c>
      <c r="E1156">
        <v>1624.97</v>
      </c>
      <c r="F1156">
        <v>2</v>
      </c>
      <c r="G1156">
        <v>3</v>
      </c>
      <c r="H1156">
        <v>1</v>
      </c>
      <c r="I1156" t="s">
        <v>11847</v>
      </c>
      <c r="J1156" t="s">
        <v>11839</v>
      </c>
    </row>
    <row r="1157" spans="1:10" x14ac:dyDescent="0.3">
      <c r="A1157" t="s">
        <v>8039</v>
      </c>
      <c r="B1157">
        <v>45483</v>
      </c>
      <c r="C1157">
        <v>272</v>
      </c>
      <c r="D1157">
        <v>1</v>
      </c>
      <c r="E1157">
        <v>421.57</v>
      </c>
      <c r="F1157">
        <v>4</v>
      </c>
      <c r="G1157">
        <v>3</v>
      </c>
      <c r="H1157">
        <v>1</v>
      </c>
      <c r="I1157" t="s">
        <v>11840</v>
      </c>
      <c r="J1157" t="s">
        <v>11834</v>
      </c>
    </row>
    <row r="1158" spans="1:10" x14ac:dyDescent="0.3">
      <c r="A1158" t="s">
        <v>3680</v>
      </c>
      <c r="B1158">
        <v>45513</v>
      </c>
      <c r="C1158">
        <v>242</v>
      </c>
      <c r="D1158">
        <v>1</v>
      </c>
      <c r="E1158">
        <v>2412.12</v>
      </c>
      <c r="F1158">
        <v>4</v>
      </c>
      <c r="G1158">
        <v>3</v>
      </c>
      <c r="H1158">
        <v>2</v>
      </c>
      <c r="I1158" t="s">
        <v>11842</v>
      </c>
      <c r="J1158" t="s">
        <v>11834</v>
      </c>
    </row>
    <row r="1159" spans="1:10" x14ac:dyDescent="0.3">
      <c r="A1159" t="s">
        <v>4800</v>
      </c>
      <c r="B1159">
        <v>45544</v>
      </c>
      <c r="C1159">
        <v>211</v>
      </c>
      <c r="D1159">
        <v>2</v>
      </c>
      <c r="E1159">
        <v>6704.03</v>
      </c>
      <c r="F1159">
        <v>4</v>
      </c>
      <c r="G1159">
        <v>4</v>
      </c>
      <c r="H1159">
        <v>3</v>
      </c>
      <c r="I1159" t="s">
        <v>11851</v>
      </c>
      <c r="J1159" t="s">
        <v>11834</v>
      </c>
    </row>
    <row r="1160" spans="1:10" x14ac:dyDescent="0.3">
      <c r="A1160" t="s">
        <v>4013</v>
      </c>
      <c r="B1160">
        <v>45031</v>
      </c>
      <c r="C1160">
        <v>724</v>
      </c>
      <c r="D1160">
        <v>1</v>
      </c>
      <c r="E1160">
        <v>2052.67</v>
      </c>
      <c r="F1160">
        <v>2</v>
      </c>
      <c r="G1160">
        <v>3</v>
      </c>
      <c r="H1160">
        <v>2</v>
      </c>
      <c r="I1160" t="s">
        <v>11848</v>
      </c>
      <c r="J1160" t="s">
        <v>11839</v>
      </c>
    </row>
    <row r="1161" spans="1:10" x14ac:dyDescent="0.3">
      <c r="A1161" t="s">
        <v>5169</v>
      </c>
      <c r="B1161">
        <v>45186</v>
      </c>
      <c r="C1161">
        <v>569</v>
      </c>
      <c r="D1161">
        <v>1</v>
      </c>
      <c r="E1161">
        <v>3741.16</v>
      </c>
      <c r="F1161">
        <v>2</v>
      </c>
      <c r="G1161">
        <v>3</v>
      </c>
      <c r="H1161">
        <v>3</v>
      </c>
      <c r="I1161" t="s">
        <v>11838</v>
      </c>
      <c r="J1161" t="s">
        <v>11839</v>
      </c>
    </row>
    <row r="1162" spans="1:10" x14ac:dyDescent="0.3">
      <c r="A1162" t="s">
        <v>11642</v>
      </c>
      <c r="B1162">
        <v>45290</v>
      </c>
      <c r="C1162">
        <v>465</v>
      </c>
      <c r="D1162">
        <v>1</v>
      </c>
      <c r="E1162">
        <v>1760.26</v>
      </c>
      <c r="F1162">
        <v>3</v>
      </c>
      <c r="G1162">
        <v>3</v>
      </c>
      <c r="H1162">
        <v>2</v>
      </c>
      <c r="I1162" t="s">
        <v>11837</v>
      </c>
      <c r="J1162" t="s">
        <v>11834</v>
      </c>
    </row>
    <row r="1163" spans="1:10" x14ac:dyDescent="0.3">
      <c r="A1163" t="s">
        <v>7670</v>
      </c>
      <c r="B1163">
        <v>45387</v>
      </c>
      <c r="C1163">
        <v>368</v>
      </c>
      <c r="D1163">
        <v>1</v>
      </c>
      <c r="E1163">
        <v>1300.94</v>
      </c>
      <c r="F1163">
        <v>3</v>
      </c>
      <c r="G1163">
        <v>3</v>
      </c>
      <c r="H1163">
        <v>1</v>
      </c>
      <c r="I1163" t="s">
        <v>11841</v>
      </c>
      <c r="J1163" t="s">
        <v>11834</v>
      </c>
    </row>
    <row r="1164" spans="1:10" x14ac:dyDescent="0.3">
      <c r="A1164" t="s">
        <v>3629</v>
      </c>
      <c r="B1164">
        <v>45434</v>
      </c>
      <c r="C1164">
        <v>321</v>
      </c>
      <c r="D1164">
        <v>1</v>
      </c>
      <c r="E1164">
        <v>326</v>
      </c>
      <c r="F1164">
        <v>4</v>
      </c>
      <c r="G1164">
        <v>3</v>
      </c>
      <c r="H1164">
        <v>1</v>
      </c>
      <c r="I1164" t="s">
        <v>11840</v>
      </c>
      <c r="J1164" t="s">
        <v>11834</v>
      </c>
    </row>
    <row r="1165" spans="1:10" x14ac:dyDescent="0.3">
      <c r="A1165" t="s">
        <v>2827</v>
      </c>
      <c r="B1165">
        <v>45277</v>
      </c>
      <c r="C1165">
        <v>478</v>
      </c>
      <c r="D1165">
        <v>1</v>
      </c>
      <c r="E1165">
        <v>4777.91</v>
      </c>
      <c r="F1165">
        <v>3</v>
      </c>
      <c r="G1165">
        <v>3</v>
      </c>
      <c r="H1165">
        <v>3</v>
      </c>
      <c r="I1165" t="s">
        <v>11845</v>
      </c>
      <c r="J1165" t="s">
        <v>11834</v>
      </c>
    </row>
    <row r="1166" spans="1:10" x14ac:dyDescent="0.3">
      <c r="A1166" t="s">
        <v>4761</v>
      </c>
      <c r="B1166">
        <v>45294</v>
      </c>
      <c r="C1166">
        <v>461</v>
      </c>
      <c r="D1166">
        <v>1</v>
      </c>
      <c r="E1166">
        <v>1495.28</v>
      </c>
      <c r="F1166">
        <v>3</v>
      </c>
      <c r="G1166">
        <v>3</v>
      </c>
      <c r="H1166">
        <v>1</v>
      </c>
      <c r="I1166" t="s">
        <v>11841</v>
      </c>
      <c r="J1166" t="s">
        <v>11834</v>
      </c>
    </row>
    <row r="1167" spans="1:10" x14ac:dyDescent="0.3">
      <c r="A1167" t="s">
        <v>6393</v>
      </c>
      <c r="B1167">
        <v>45533</v>
      </c>
      <c r="C1167">
        <v>222</v>
      </c>
      <c r="D1167">
        <v>1</v>
      </c>
      <c r="E1167">
        <v>930.48</v>
      </c>
      <c r="F1167">
        <v>4</v>
      </c>
      <c r="G1167">
        <v>3</v>
      </c>
      <c r="H1167">
        <v>1</v>
      </c>
      <c r="I1167" t="s">
        <v>11840</v>
      </c>
      <c r="J1167" t="s">
        <v>11834</v>
      </c>
    </row>
    <row r="1168" spans="1:10" x14ac:dyDescent="0.3">
      <c r="A1168" t="s">
        <v>7573</v>
      </c>
      <c r="B1168">
        <v>45732</v>
      </c>
      <c r="C1168">
        <v>23</v>
      </c>
      <c r="D1168">
        <v>2</v>
      </c>
      <c r="E1168">
        <v>3680.5200000000004</v>
      </c>
      <c r="F1168">
        <v>5</v>
      </c>
      <c r="G1168">
        <v>4</v>
      </c>
      <c r="H1168">
        <v>3</v>
      </c>
      <c r="I1168" t="s">
        <v>11854</v>
      </c>
      <c r="J1168" t="s">
        <v>11832</v>
      </c>
    </row>
    <row r="1169" spans="1:10" x14ac:dyDescent="0.3">
      <c r="A1169" t="s">
        <v>11594</v>
      </c>
      <c r="B1169">
        <v>45523</v>
      </c>
      <c r="C1169">
        <v>232</v>
      </c>
      <c r="D1169">
        <v>1</v>
      </c>
      <c r="E1169">
        <v>4651.07</v>
      </c>
      <c r="F1169">
        <v>4</v>
      </c>
      <c r="G1169">
        <v>3</v>
      </c>
      <c r="H1169">
        <v>3</v>
      </c>
      <c r="I1169" t="s">
        <v>11833</v>
      </c>
      <c r="J1169" t="s">
        <v>11834</v>
      </c>
    </row>
    <row r="1170" spans="1:10" x14ac:dyDescent="0.3">
      <c r="A1170" t="s">
        <v>2618</v>
      </c>
      <c r="B1170">
        <v>45725</v>
      </c>
      <c r="C1170">
        <v>30</v>
      </c>
      <c r="D1170">
        <v>1</v>
      </c>
      <c r="E1170">
        <v>2561.1999999999998</v>
      </c>
      <c r="F1170">
        <v>5</v>
      </c>
      <c r="G1170">
        <v>3</v>
      </c>
      <c r="H1170">
        <v>2</v>
      </c>
      <c r="I1170" t="s">
        <v>11846</v>
      </c>
      <c r="J1170" t="s">
        <v>11832</v>
      </c>
    </row>
    <row r="1171" spans="1:10" x14ac:dyDescent="0.3">
      <c r="A1171" t="s">
        <v>5310</v>
      </c>
      <c r="B1171">
        <v>45177</v>
      </c>
      <c r="C1171">
        <v>578</v>
      </c>
      <c r="D1171">
        <v>1</v>
      </c>
      <c r="E1171">
        <v>3005.45</v>
      </c>
      <c r="F1171">
        <v>2</v>
      </c>
      <c r="G1171">
        <v>3</v>
      </c>
      <c r="H1171">
        <v>2</v>
      </c>
      <c r="I1171" t="s">
        <v>11848</v>
      </c>
      <c r="J1171" t="s">
        <v>11839</v>
      </c>
    </row>
    <row r="1172" spans="1:10" x14ac:dyDescent="0.3">
      <c r="A1172" t="s">
        <v>1780</v>
      </c>
      <c r="B1172">
        <v>45425</v>
      </c>
      <c r="C1172">
        <v>330</v>
      </c>
      <c r="D1172">
        <v>4</v>
      </c>
      <c r="E1172">
        <v>8222.3015504879495</v>
      </c>
      <c r="F1172">
        <v>4</v>
      </c>
      <c r="G1172">
        <v>4</v>
      </c>
      <c r="H1172">
        <v>4</v>
      </c>
      <c r="I1172" t="s">
        <v>11835</v>
      </c>
      <c r="J1172" t="s">
        <v>11836</v>
      </c>
    </row>
    <row r="1173" spans="1:10" x14ac:dyDescent="0.3">
      <c r="A1173" t="s">
        <v>4592</v>
      </c>
      <c r="B1173">
        <v>45096</v>
      </c>
      <c r="C1173">
        <v>659</v>
      </c>
      <c r="D1173">
        <v>1</v>
      </c>
      <c r="E1173">
        <v>737.82</v>
      </c>
      <c r="F1173">
        <v>2</v>
      </c>
      <c r="G1173">
        <v>3</v>
      </c>
      <c r="H1173">
        <v>1</v>
      </c>
      <c r="I1173" t="s">
        <v>11847</v>
      </c>
      <c r="J1173" t="s">
        <v>11839</v>
      </c>
    </row>
    <row r="1174" spans="1:10" x14ac:dyDescent="0.3">
      <c r="A1174" t="s">
        <v>2204</v>
      </c>
      <c r="B1174">
        <v>45423</v>
      </c>
      <c r="C1174">
        <v>332</v>
      </c>
      <c r="D1174">
        <v>4</v>
      </c>
      <c r="E1174">
        <v>9170.8592447437804</v>
      </c>
      <c r="F1174">
        <v>4</v>
      </c>
      <c r="G1174">
        <v>4</v>
      </c>
      <c r="H1174">
        <v>4</v>
      </c>
      <c r="I1174" t="s">
        <v>11835</v>
      </c>
      <c r="J1174" t="s">
        <v>11836</v>
      </c>
    </row>
    <row r="1175" spans="1:10" x14ac:dyDescent="0.3">
      <c r="A1175" t="s">
        <v>8276</v>
      </c>
      <c r="B1175">
        <v>45299</v>
      </c>
      <c r="C1175">
        <v>456</v>
      </c>
      <c r="D1175">
        <v>1</v>
      </c>
      <c r="E1175">
        <v>693.95</v>
      </c>
      <c r="F1175">
        <v>3</v>
      </c>
      <c r="G1175">
        <v>3</v>
      </c>
      <c r="H1175">
        <v>1</v>
      </c>
      <c r="I1175" t="s">
        <v>11841</v>
      </c>
      <c r="J1175" t="s">
        <v>11834</v>
      </c>
    </row>
    <row r="1176" spans="1:10" x14ac:dyDescent="0.3">
      <c r="A1176" t="s">
        <v>3913</v>
      </c>
      <c r="B1176">
        <v>45633</v>
      </c>
      <c r="C1176">
        <v>122</v>
      </c>
      <c r="D1176">
        <v>2</v>
      </c>
      <c r="E1176">
        <v>2426.21</v>
      </c>
      <c r="F1176">
        <v>5</v>
      </c>
      <c r="G1176">
        <v>4</v>
      </c>
      <c r="H1176">
        <v>2</v>
      </c>
      <c r="I1176" t="s">
        <v>11843</v>
      </c>
      <c r="J1176" t="s">
        <v>11832</v>
      </c>
    </row>
    <row r="1177" spans="1:10" x14ac:dyDescent="0.3">
      <c r="A1177" t="s">
        <v>2747</v>
      </c>
      <c r="B1177">
        <v>45614</v>
      </c>
      <c r="C1177">
        <v>141</v>
      </c>
      <c r="D1177">
        <v>2</v>
      </c>
      <c r="E1177">
        <v>2189.67</v>
      </c>
      <c r="F1177">
        <v>5</v>
      </c>
      <c r="G1177">
        <v>4</v>
      </c>
      <c r="H1177">
        <v>2</v>
      </c>
      <c r="I1177" t="s">
        <v>11843</v>
      </c>
      <c r="J1177" t="s">
        <v>11832</v>
      </c>
    </row>
    <row r="1178" spans="1:10" x14ac:dyDescent="0.3">
      <c r="A1178" t="s">
        <v>5072</v>
      </c>
      <c r="B1178">
        <v>45610</v>
      </c>
      <c r="C1178">
        <v>145</v>
      </c>
      <c r="D1178">
        <v>1</v>
      </c>
      <c r="E1178">
        <v>2480.12</v>
      </c>
      <c r="F1178">
        <v>5</v>
      </c>
      <c r="G1178">
        <v>3</v>
      </c>
      <c r="H1178">
        <v>2</v>
      </c>
      <c r="I1178" t="s">
        <v>11846</v>
      </c>
      <c r="J1178" t="s">
        <v>11832</v>
      </c>
    </row>
    <row r="1179" spans="1:10" x14ac:dyDescent="0.3">
      <c r="A1179" t="s">
        <v>6683</v>
      </c>
      <c r="B1179">
        <v>45045</v>
      </c>
      <c r="C1179">
        <v>710</v>
      </c>
      <c r="D1179">
        <v>1</v>
      </c>
      <c r="E1179">
        <v>1506.01</v>
      </c>
      <c r="F1179">
        <v>2</v>
      </c>
      <c r="G1179">
        <v>3</v>
      </c>
      <c r="H1179">
        <v>1</v>
      </c>
      <c r="I1179" t="s">
        <v>11847</v>
      </c>
      <c r="J1179" t="s">
        <v>11839</v>
      </c>
    </row>
    <row r="1180" spans="1:10" x14ac:dyDescent="0.3">
      <c r="A1180" t="s">
        <v>7887</v>
      </c>
      <c r="B1180">
        <v>45539</v>
      </c>
      <c r="C1180">
        <v>216</v>
      </c>
      <c r="D1180">
        <v>1</v>
      </c>
      <c r="E1180">
        <v>1196.19</v>
      </c>
      <c r="F1180">
        <v>4</v>
      </c>
      <c r="G1180">
        <v>3</v>
      </c>
      <c r="H1180">
        <v>1</v>
      </c>
      <c r="I1180" t="s">
        <v>11840</v>
      </c>
      <c r="J1180" t="s">
        <v>11834</v>
      </c>
    </row>
    <row r="1181" spans="1:10" x14ac:dyDescent="0.3">
      <c r="A1181" t="s">
        <v>2939</v>
      </c>
      <c r="B1181">
        <v>45439</v>
      </c>
      <c r="C1181">
        <v>316</v>
      </c>
      <c r="D1181">
        <v>1</v>
      </c>
      <c r="E1181">
        <v>4152.59</v>
      </c>
      <c r="F1181">
        <v>4</v>
      </c>
      <c r="G1181">
        <v>3</v>
      </c>
      <c r="H1181">
        <v>3</v>
      </c>
      <c r="I1181" t="s">
        <v>11833</v>
      </c>
      <c r="J1181" t="s">
        <v>11834</v>
      </c>
    </row>
    <row r="1182" spans="1:10" x14ac:dyDescent="0.3">
      <c r="A1182" t="s">
        <v>7157</v>
      </c>
      <c r="B1182">
        <v>45203</v>
      </c>
      <c r="C1182">
        <v>552</v>
      </c>
      <c r="D1182">
        <v>1</v>
      </c>
      <c r="E1182">
        <v>2654.24</v>
      </c>
      <c r="F1182">
        <v>2</v>
      </c>
      <c r="G1182">
        <v>3</v>
      </c>
      <c r="H1182">
        <v>2</v>
      </c>
      <c r="I1182" t="s">
        <v>11848</v>
      </c>
      <c r="J1182" t="s">
        <v>11839</v>
      </c>
    </row>
    <row r="1183" spans="1:10" x14ac:dyDescent="0.3">
      <c r="A1183" t="s">
        <v>2853</v>
      </c>
      <c r="B1183">
        <v>45751</v>
      </c>
      <c r="C1183">
        <v>4</v>
      </c>
      <c r="D1183">
        <v>1</v>
      </c>
      <c r="E1183">
        <v>4742.9799999999996</v>
      </c>
      <c r="F1183">
        <v>5</v>
      </c>
      <c r="G1183">
        <v>3</v>
      </c>
      <c r="H1183">
        <v>3</v>
      </c>
      <c r="I1183" t="s">
        <v>11831</v>
      </c>
      <c r="J1183" t="s">
        <v>11832</v>
      </c>
    </row>
    <row r="1184" spans="1:10" x14ac:dyDescent="0.3">
      <c r="A1184" t="s">
        <v>243</v>
      </c>
      <c r="B1184">
        <v>45410</v>
      </c>
      <c r="C1184">
        <v>345</v>
      </c>
      <c r="D1184">
        <v>5</v>
      </c>
      <c r="E1184">
        <v>11686.770752625611</v>
      </c>
      <c r="F1184">
        <v>3</v>
      </c>
      <c r="G1184">
        <v>4</v>
      </c>
      <c r="H1184">
        <v>4</v>
      </c>
      <c r="I1184" t="s">
        <v>11853</v>
      </c>
      <c r="J1184" t="s">
        <v>11834</v>
      </c>
    </row>
    <row r="1185" spans="1:10" x14ac:dyDescent="0.3">
      <c r="A1185" t="s">
        <v>3082</v>
      </c>
      <c r="B1185">
        <v>45686</v>
      </c>
      <c r="C1185">
        <v>69</v>
      </c>
      <c r="D1185">
        <v>1</v>
      </c>
      <c r="E1185">
        <v>1328.65</v>
      </c>
      <c r="F1185">
        <v>5</v>
      </c>
      <c r="G1185">
        <v>3</v>
      </c>
      <c r="H1185">
        <v>1</v>
      </c>
      <c r="I1185" t="s">
        <v>11850</v>
      </c>
      <c r="J1185" t="s">
        <v>11832</v>
      </c>
    </row>
    <row r="1186" spans="1:10" x14ac:dyDescent="0.3">
      <c r="A1186" t="s">
        <v>5857</v>
      </c>
      <c r="B1186">
        <v>45459</v>
      </c>
      <c r="C1186">
        <v>296</v>
      </c>
      <c r="D1186">
        <v>1</v>
      </c>
      <c r="E1186">
        <v>1992.87</v>
      </c>
      <c r="F1186">
        <v>4</v>
      </c>
      <c r="G1186">
        <v>3</v>
      </c>
      <c r="H1186">
        <v>2</v>
      </c>
      <c r="I1186" t="s">
        <v>11842</v>
      </c>
      <c r="J1186" t="s">
        <v>11834</v>
      </c>
    </row>
    <row r="1187" spans="1:10" x14ac:dyDescent="0.3">
      <c r="A1187" t="s">
        <v>2651</v>
      </c>
      <c r="B1187">
        <v>45540</v>
      </c>
      <c r="C1187">
        <v>215</v>
      </c>
      <c r="D1187">
        <v>1</v>
      </c>
      <c r="E1187">
        <v>2720.55</v>
      </c>
      <c r="F1187">
        <v>4</v>
      </c>
      <c r="G1187">
        <v>3</v>
      </c>
      <c r="H1187">
        <v>2</v>
      </c>
      <c r="I1187" t="s">
        <v>11842</v>
      </c>
      <c r="J1187" t="s">
        <v>11834</v>
      </c>
    </row>
    <row r="1188" spans="1:10" x14ac:dyDescent="0.3">
      <c r="A1188" t="s">
        <v>4849</v>
      </c>
      <c r="B1188">
        <v>45457</v>
      </c>
      <c r="C1188">
        <v>298</v>
      </c>
      <c r="D1188">
        <v>1</v>
      </c>
      <c r="E1188">
        <v>695.2</v>
      </c>
      <c r="F1188">
        <v>4</v>
      </c>
      <c r="G1188">
        <v>3</v>
      </c>
      <c r="H1188">
        <v>1</v>
      </c>
      <c r="I1188" t="s">
        <v>11840</v>
      </c>
      <c r="J1188" t="s">
        <v>11834</v>
      </c>
    </row>
    <row r="1189" spans="1:10" x14ac:dyDescent="0.3">
      <c r="A1189" t="s">
        <v>2878</v>
      </c>
      <c r="B1189">
        <v>45437</v>
      </c>
      <c r="C1189">
        <v>318</v>
      </c>
      <c r="D1189">
        <v>1</v>
      </c>
      <c r="E1189">
        <v>4976.6000000000004</v>
      </c>
      <c r="F1189">
        <v>4</v>
      </c>
      <c r="G1189">
        <v>3</v>
      </c>
      <c r="H1189">
        <v>3</v>
      </c>
      <c r="I1189" t="s">
        <v>11833</v>
      </c>
      <c r="J1189" t="s">
        <v>11834</v>
      </c>
    </row>
    <row r="1190" spans="1:10" x14ac:dyDescent="0.3">
      <c r="A1190" t="s">
        <v>2946</v>
      </c>
      <c r="B1190">
        <v>45377</v>
      </c>
      <c r="C1190">
        <v>378</v>
      </c>
      <c r="D1190">
        <v>1</v>
      </c>
      <c r="E1190">
        <v>247.61</v>
      </c>
      <c r="F1190">
        <v>3</v>
      </c>
      <c r="G1190">
        <v>3</v>
      </c>
      <c r="H1190">
        <v>1</v>
      </c>
      <c r="I1190" t="s">
        <v>11841</v>
      </c>
      <c r="J1190" t="s">
        <v>11834</v>
      </c>
    </row>
    <row r="1191" spans="1:10" x14ac:dyDescent="0.3">
      <c r="A1191" t="s">
        <v>11737</v>
      </c>
      <c r="B1191">
        <v>45649</v>
      </c>
      <c r="C1191">
        <v>106</v>
      </c>
      <c r="D1191">
        <v>1</v>
      </c>
      <c r="E1191">
        <v>2515.67</v>
      </c>
      <c r="F1191">
        <v>5</v>
      </c>
      <c r="G1191">
        <v>3</v>
      </c>
      <c r="H1191">
        <v>2</v>
      </c>
      <c r="I1191" t="s">
        <v>11846</v>
      </c>
      <c r="J1191" t="s">
        <v>11832</v>
      </c>
    </row>
    <row r="1192" spans="1:10" x14ac:dyDescent="0.3">
      <c r="A1192" t="s">
        <v>2188</v>
      </c>
      <c r="B1192">
        <v>45204</v>
      </c>
      <c r="C1192">
        <v>551</v>
      </c>
      <c r="D1192">
        <v>5</v>
      </c>
      <c r="E1192">
        <v>12846.306246827691</v>
      </c>
      <c r="F1192">
        <v>2</v>
      </c>
      <c r="G1192">
        <v>4</v>
      </c>
      <c r="H1192">
        <v>4</v>
      </c>
      <c r="I1192" t="s">
        <v>11844</v>
      </c>
      <c r="J1192" t="s">
        <v>11839</v>
      </c>
    </row>
    <row r="1193" spans="1:10" x14ac:dyDescent="0.3">
      <c r="A1193" t="s">
        <v>4310</v>
      </c>
      <c r="B1193">
        <v>45388</v>
      </c>
      <c r="C1193">
        <v>367</v>
      </c>
      <c r="D1193">
        <v>1</v>
      </c>
      <c r="E1193">
        <v>1204.3900000000001</v>
      </c>
      <c r="F1193">
        <v>3</v>
      </c>
      <c r="G1193">
        <v>3</v>
      </c>
      <c r="H1193">
        <v>1</v>
      </c>
      <c r="I1193" t="s">
        <v>11841</v>
      </c>
      <c r="J1193" t="s">
        <v>11834</v>
      </c>
    </row>
    <row r="1194" spans="1:10" x14ac:dyDescent="0.3">
      <c r="A1194" t="s">
        <v>10987</v>
      </c>
      <c r="B1194">
        <v>45701</v>
      </c>
      <c r="C1194">
        <v>54</v>
      </c>
      <c r="D1194">
        <v>1</v>
      </c>
      <c r="E1194">
        <v>4290.2299999999996</v>
      </c>
      <c r="F1194">
        <v>5</v>
      </c>
      <c r="G1194">
        <v>3</v>
      </c>
      <c r="H1194">
        <v>3</v>
      </c>
      <c r="I1194" t="s">
        <v>11831</v>
      </c>
      <c r="J1194" t="s">
        <v>11832</v>
      </c>
    </row>
    <row r="1195" spans="1:10" x14ac:dyDescent="0.3">
      <c r="A1195" t="s">
        <v>3008</v>
      </c>
      <c r="B1195">
        <v>45692</v>
      </c>
      <c r="C1195">
        <v>63</v>
      </c>
      <c r="D1195">
        <v>1</v>
      </c>
      <c r="E1195">
        <v>2531.66</v>
      </c>
      <c r="F1195">
        <v>5</v>
      </c>
      <c r="G1195">
        <v>3</v>
      </c>
      <c r="H1195">
        <v>2</v>
      </c>
      <c r="I1195" t="s">
        <v>11846</v>
      </c>
      <c r="J1195" t="s">
        <v>11832</v>
      </c>
    </row>
    <row r="1196" spans="1:10" x14ac:dyDescent="0.3">
      <c r="A1196" t="s">
        <v>2784</v>
      </c>
      <c r="B1196">
        <v>45718</v>
      </c>
      <c r="C1196">
        <v>37</v>
      </c>
      <c r="D1196">
        <v>2</v>
      </c>
      <c r="E1196">
        <v>4023.91</v>
      </c>
      <c r="F1196">
        <v>5</v>
      </c>
      <c r="G1196">
        <v>4</v>
      </c>
      <c r="H1196">
        <v>3</v>
      </c>
      <c r="I1196" t="s">
        <v>11854</v>
      </c>
      <c r="J1196" t="s">
        <v>11832</v>
      </c>
    </row>
    <row r="1197" spans="1:10" x14ac:dyDescent="0.3">
      <c r="A1197" t="s">
        <v>5818</v>
      </c>
      <c r="B1197">
        <v>45652</v>
      </c>
      <c r="C1197">
        <v>103</v>
      </c>
      <c r="D1197">
        <v>1</v>
      </c>
      <c r="E1197">
        <v>1970.46</v>
      </c>
      <c r="F1197">
        <v>5</v>
      </c>
      <c r="G1197">
        <v>3</v>
      </c>
      <c r="H1197">
        <v>2</v>
      </c>
      <c r="I1197" t="s">
        <v>11846</v>
      </c>
      <c r="J1197" t="s">
        <v>11832</v>
      </c>
    </row>
    <row r="1198" spans="1:10" x14ac:dyDescent="0.3">
      <c r="A1198" t="s">
        <v>5814</v>
      </c>
      <c r="B1198">
        <v>45448</v>
      </c>
      <c r="C1198">
        <v>307</v>
      </c>
      <c r="D1198">
        <v>1</v>
      </c>
      <c r="E1198">
        <v>3292.23</v>
      </c>
      <c r="F1198">
        <v>4</v>
      </c>
      <c r="G1198">
        <v>3</v>
      </c>
      <c r="H1198">
        <v>2</v>
      </c>
      <c r="I1198" t="s">
        <v>11842</v>
      </c>
      <c r="J1198" t="s">
        <v>11834</v>
      </c>
    </row>
    <row r="1199" spans="1:10" x14ac:dyDescent="0.3">
      <c r="A1199" t="s">
        <v>6154</v>
      </c>
      <c r="B1199">
        <v>45391</v>
      </c>
      <c r="C1199">
        <v>364</v>
      </c>
      <c r="D1199">
        <v>1</v>
      </c>
      <c r="E1199">
        <v>3648.87</v>
      </c>
      <c r="F1199">
        <v>3</v>
      </c>
      <c r="G1199">
        <v>3</v>
      </c>
      <c r="H1199">
        <v>3</v>
      </c>
      <c r="I1199" t="s">
        <v>11845</v>
      </c>
      <c r="J1199" t="s">
        <v>11834</v>
      </c>
    </row>
    <row r="1200" spans="1:10" x14ac:dyDescent="0.3">
      <c r="A1200" t="s">
        <v>9375</v>
      </c>
      <c r="B1200">
        <v>45093</v>
      </c>
      <c r="C1200">
        <v>662</v>
      </c>
      <c r="D1200">
        <v>1</v>
      </c>
      <c r="E1200">
        <v>953.62</v>
      </c>
      <c r="F1200">
        <v>2</v>
      </c>
      <c r="G1200">
        <v>3</v>
      </c>
      <c r="H1200">
        <v>1</v>
      </c>
      <c r="I1200" t="s">
        <v>11847</v>
      </c>
      <c r="J1200" t="s">
        <v>11839</v>
      </c>
    </row>
    <row r="1201" spans="1:10" x14ac:dyDescent="0.3">
      <c r="A1201" t="s">
        <v>1214</v>
      </c>
      <c r="B1201">
        <v>45191</v>
      </c>
      <c r="C1201">
        <v>564</v>
      </c>
      <c r="D1201">
        <v>4</v>
      </c>
      <c r="E1201">
        <v>8853.8536255081199</v>
      </c>
      <c r="F1201">
        <v>2</v>
      </c>
      <c r="G1201">
        <v>4</v>
      </c>
      <c r="H1201">
        <v>4</v>
      </c>
      <c r="I1201" t="s">
        <v>11844</v>
      </c>
      <c r="J1201" t="s">
        <v>11839</v>
      </c>
    </row>
    <row r="1202" spans="1:10" x14ac:dyDescent="0.3">
      <c r="A1202" t="s">
        <v>2802</v>
      </c>
      <c r="B1202">
        <v>45118</v>
      </c>
      <c r="C1202">
        <v>637</v>
      </c>
      <c r="D1202">
        <v>1</v>
      </c>
      <c r="E1202">
        <v>3949.34</v>
      </c>
      <c r="F1202">
        <v>2</v>
      </c>
      <c r="G1202">
        <v>3</v>
      </c>
      <c r="H1202">
        <v>3</v>
      </c>
      <c r="I1202" t="s">
        <v>11838</v>
      </c>
      <c r="J1202" t="s">
        <v>11839</v>
      </c>
    </row>
    <row r="1203" spans="1:10" x14ac:dyDescent="0.3">
      <c r="A1203" t="s">
        <v>5887</v>
      </c>
      <c r="B1203">
        <v>45201</v>
      </c>
      <c r="C1203">
        <v>554</v>
      </c>
      <c r="D1203">
        <v>1</v>
      </c>
      <c r="E1203">
        <v>1510.83</v>
      </c>
      <c r="F1203">
        <v>2</v>
      </c>
      <c r="G1203">
        <v>3</v>
      </c>
      <c r="H1203">
        <v>1</v>
      </c>
      <c r="I1203" t="s">
        <v>11847</v>
      </c>
      <c r="J1203" t="s">
        <v>11839</v>
      </c>
    </row>
    <row r="1204" spans="1:10" x14ac:dyDescent="0.3">
      <c r="A1204" t="s">
        <v>6092</v>
      </c>
      <c r="B1204">
        <v>45428</v>
      </c>
      <c r="C1204">
        <v>327</v>
      </c>
      <c r="D1204">
        <v>2</v>
      </c>
      <c r="E1204">
        <v>3234.42</v>
      </c>
      <c r="F1204">
        <v>4</v>
      </c>
      <c r="G1204">
        <v>4</v>
      </c>
      <c r="H1204">
        <v>2</v>
      </c>
      <c r="I1204" t="s">
        <v>11856</v>
      </c>
      <c r="J1204" t="s">
        <v>11834</v>
      </c>
    </row>
    <row r="1205" spans="1:10" x14ac:dyDescent="0.3">
      <c r="A1205" t="s">
        <v>7546</v>
      </c>
      <c r="B1205">
        <v>45153</v>
      </c>
      <c r="C1205">
        <v>602</v>
      </c>
      <c r="D1205">
        <v>1</v>
      </c>
      <c r="E1205">
        <v>3447.23</v>
      </c>
      <c r="F1205">
        <v>2</v>
      </c>
      <c r="G1205">
        <v>3</v>
      </c>
      <c r="H1205">
        <v>2</v>
      </c>
      <c r="I1205" t="s">
        <v>11848</v>
      </c>
      <c r="J1205" t="s">
        <v>11839</v>
      </c>
    </row>
    <row r="1206" spans="1:10" x14ac:dyDescent="0.3">
      <c r="A1206" t="s">
        <v>2057</v>
      </c>
      <c r="B1206">
        <v>45470</v>
      </c>
      <c r="C1206">
        <v>285</v>
      </c>
      <c r="D1206">
        <v>4</v>
      </c>
      <c r="E1206">
        <v>11417.099014019799</v>
      </c>
      <c r="F1206">
        <v>4</v>
      </c>
      <c r="G1206">
        <v>4</v>
      </c>
      <c r="H1206">
        <v>4</v>
      </c>
      <c r="I1206" t="s">
        <v>11835</v>
      </c>
      <c r="J1206" t="s">
        <v>11836</v>
      </c>
    </row>
    <row r="1207" spans="1:10" x14ac:dyDescent="0.3">
      <c r="A1207" t="s">
        <v>9143</v>
      </c>
      <c r="B1207">
        <v>45346</v>
      </c>
      <c r="C1207">
        <v>409</v>
      </c>
      <c r="D1207">
        <v>1</v>
      </c>
      <c r="E1207">
        <v>4211.5600000000004</v>
      </c>
      <c r="F1207">
        <v>3</v>
      </c>
      <c r="G1207">
        <v>3</v>
      </c>
      <c r="H1207">
        <v>3</v>
      </c>
      <c r="I1207" t="s">
        <v>11845</v>
      </c>
      <c r="J1207" t="s">
        <v>11834</v>
      </c>
    </row>
    <row r="1208" spans="1:10" x14ac:dyDescent="0.3">
      <c r="A1208" t="s">
        <v>7300</v>
      </c>
      <c r="B1208">
        <v>45213</v>
      </c>
      <c r="C1208">
        <v>542</v>
      </c>
      <c r="D1208">
        <v>1</v>
      </c>
      <c r="E1208">
        <v>427.85</v>
      </c>
      <c r="F1208">
        <v>2</v>
      </c>
      <c r="G1208">
        <v>3</v>
      </c>
      <c r="H1208">
        <v>1</v>
      </c>
      <c r="I1208" t="s">
        <v>11847</v>
      </c>
      <c r="J1208" t="s">
        <v>11839</v>
      </c>
    </row>
    <row r="1209" spans="1:10" x14ac:dyDescent="0.3">
      <c r="A1209" t="s">
        <v>3957</v>
      </c>
      <c r="B1209">
        <v>45471</v>
      </c>
      <c r="C1209">
        <v>284</v>
      </c>
      <c r="D1209">
        <v>2</v>
      </c>
      <c r="E1209">
        <v>3399.76</v>
      </c>
      <c r="F1209">
        <v>4</v>
      </c>
      <c r="G1209">
        <v>4</v>
      </c>
      <c r="H1209">
        <v>2</v>
      </c>
      <c r="I1209" t="s">
        <v>11856</v>
      </c>
      <c r="J1209" t="s">
        <v>11834</v>
      </c>
    </row>
    <row r="1210" spans="1:10" x14ac:dyDescent="0.3">
      <c r="A1210" t="s">
        <v>826</v>
      </c>
      <c r="B1210">
        <v>45531</v>
      </c>
      <c r="C1210">
        <v>224</v>
      </c>
      <c r="D1210">
        <v>5</v>
      </c>
      <c r="E1210">
        <v>11166.15517656351</v>
      </c>
      <c r="F1210">
        <v>4</v>
      </c>
      <c r="G1210">
        <v>4</v>
      </c>
      <c r="H1210">
        <v>4</v>
      </c>
      <c r="I1210" t="s">
        <v>11835</v>
      </c>
      <c r="J1210" t="s">
        <v>11836</v>
      </c>
    </row>
    <row r="1211" spans="1:10" x14ac:dyDescent="0.3">
      <c r="A1211" t="s">
        <v>5905</v>
      </c>
      <c r="B1211">
        <v>45750</v>
      </c>
      <c r="C1211">
        <v>5</v>
      </c>
      <c r="D1211">
        <v>1</v>
      </c>
      <c r="E1211">
        <v>369.42</v>
      </c>
      <c r="F1211">
        <v>5</v>
      </c>
      <c r="G1211">
        <v>3</v>
      </c>
      <c r="H1211">
        <v>1</v>
      </c>
      <c r="I1211" t="s">
        <v>11850</v>
      </c>
      <c r="J1211" t="s">
        <v>11832</v>
      </c>
    </row>
    <row r="1212" spans="1:10" x14ac:dyDescent="0.3">
      <c r="A1212" t="s">
        <v>7193</v>
      </c>
      <c r="B1212">
        <v>45686</v>
      </c>
      <c r="C1212">
        <v>69</v>
      </c>
      <c r="D1212">
        <v>1</v>
      </c>
      <c r="E1212">
        <v>1809.43</v>
      </c>
      <c r="F1212">
        <v>5</v>
      </c>
      <c r="G1212">
        <v>3</v>
      </c>
      <c r="H1212">
        <v>2</v>
      </c>
      <c r="I1212" t="s">
        <v>11846</v>
      </c>
      <c r="J1212" t="s">
        <v>11832</v>
      </c>
    </row>
    <row r="1213" spans="1:10" x14ac:dyDescent="0.3">
      <c r="A1213" t="s">
        <v>5337</v>
      </c>
      <c r="B1213">
        <v>45276</v>
      </c>
      <c r="C1213">
        <v>479</v>
      </c>
      <c r="D1213">
        <v>2</v>
      </c>
      <c r="E1213">
        <v>3971.06</v>
      </c>
      <c r="F1213">
        <v>3</v>
      </c>
      <c r="G1213">
        <v>4</v>
      </c>
      <c r="H1213">
        <v>3</v>
      </c>
      <c r="I1213" t="s">
        <v>11852</v>
      </c>
      <c r="J1213" t="s">
        <v>11834</v>
      </c>
    </row>
    <row r="1214" spans="1:10" x14ac:dyDescent="0.3">
      <c r="A1214" t="s">
        <v>1415</v>
      </c>
      <c r="B1214">
        <v>45408</v>
      </c>
      <c r="C1214">
        <v>347</v>
      </c>
      <c r="D1214">
        <v>5</v>
      </c>
      <c r="E1214">
        <v>13590.48934893847</v>
      </c>
      <c r="F1214">
        <v>3</v>
      </c>
      <c r="G1214">
        <v>4</v>
      </c>
      <c r="H1214">
        <v>4</v>
      </c>
      <c r="I1214" t="s">
        <v>11853</v>
      </c>
      <c r="J1214" t="s">
        <v>11834</v>
      </c>
    </row>
    <row r="1215" spans="1:10" x14ac:dyDescent="0.3">
      <c r="A1215" t="s">
        <v>9441</v>
      </c>
      <c r="B1215">
        <v>45750</v>
      </c>
      <c r="C1215">
        <v>5</v>
      </c>
      <c r="D1215">
        <v>1</v>
      </c>
      <c r="E1215">
        <v>3399.94</v>
      </c>
      <c r="F1215">
        <v>5</v>
      </c>
      <c r="G1215">
        <v>3</v>
      </c>
      <c r="H1215">
        <v>2</v>
      </c>
      <c r="I1215" t="s">
        <v>11846</v>
      </c>
      <c r="J1215" t="s">
        <v>11832</v>
      </c>
    </row>
    <row r="1216" spans="1:10" x14ac:dyDescent="0.3">
      <c r="A1216" t="s">
        <v>2258</v>
      </c>
      <c r="B1216">
        <v>45549</v>
      </c>
      <c r="C1216">
        <v>206</v>
      </c>
      <c r="D1216">
        <v>4</v>
      </c>
      <c r="E1216">
        <v>7551.54473745017</v>
      </c>
      <c r="F1216">
        <v>4</v>
      </c>
      <c r="G1216">
        <v>4</v>
      </c>
      <c r="H1216">
        <v>4</v>
      </c>
      <c r="I1216" t="s">
        <v>11835</v>
      </c>
      <c r="J1216" t="s">
        <v>11836</v>
      </c>
    </row>
    <row r="1217" spans="1:10" x14ac:dyDescent="0.3">
      <c r="A1217" t="s">
        <v>664</v>
      </c>
      <c r="B1217">
        <v>45668</v>
      </c>
      <c r="C1217">
        <v>87</v>
      </c>
      <c r="D1217">
        <v>4</v>
      </c>
      <c r="E1217">
        <v>10714.041947923399</v>
      </c>
      <c r="F1217">
        <v>5</v>
      </c>
      <c r="G1217">
        <v>4</v>
      </c>
      <c r="H1217">
        <v>4</v>
      </c>
      <c r="I1217" t="s">
        <v>11849</v>
      </c>
      <c r="J1217" t="s">
        <v>11836</v>
      </c>
    </row>
    <row r="1218" spans="1:10" x14ac:dyDescent="0.3">
      <c r="A1218" t="s">
        <v>6308</v>
      </c>
      <c r="B1218">
        <v>45489</v>
      </c>
      <c r="C1218">
        <v>266</v>
      </c>
      <c r="D1218">
        <v>1</v>
      </c>
      <c r="E1218">
        <v>446.54</v>
      </c>
      <c r="F1218">
        <v>4</v>
      </c>
      <c r="G1218">
        <v>3</v>
      </c>
      <c r="H1218">
        <v>1</v>
      </c>
      <c r="I1218" t="s">
        <v>11840</v>
      </c>
      <c r="J1218" t="s">
        <v>11834</v>
      </c>
    </row>
    <row r="1219" spans="1:10" x14ac:dyDescent="0.3">
      <c r="A1219" t="s">
        <v>2577</v>
      </c>
      <c r="B1219">
        <v>45343</v>
      </c>
      <c r="C1219">
        <v>412</v>
      </c>
      <c r="D1219">
        <v>1</v>
      </c>
      <c r="E1219">
        <v>2282.63</v>
      </c>
      <c r="F1219">
        <v>3</v>
      </c>
      <c r="G1219">
        <v>3</v>
      </c>
      <c r="H1219">
        <v>2</v>
      </c>
      <c r="I1219" t="s">
        <v>11837</v>
      </c>
      <c r="J1219" t="s">
        <v>11834</v>
      </c>
    </row>
    <row r="1220" spans="1:10" x14ac:dyDescent="0.3">
      <c r="A1220" t="s">
        <v>7603</v>
      </c>
      <c r="B1220">
        <v>45460</v>
      </c>
      <c r="C1220">
        <v>295</v>
      </c>
      <c r="D1220">
        <v>1</v>
      </c>
      <c r="E1220">
        <v>2749.93</v>
      </c>
      <c r="F1220">
        <v>4</v>
      </c>
      <c r="G1220">
        <v>3</v>
      </c>
      <c r="H1220">
        <v>2</v>
      </c>
      <c r="I1220" t="s">
        <v>11842</v>
      </c>
      <c r="J1220" t="s">
        <v>11834</v>
      </c>
    </row>
    <row r="1221" spans="1:10" x14ac:dyDescent="0.3">
      <c r="A1221" t="s">
        <v>2022</v>
      </c>
      <c r="B1221">
        <v>45225</v>
      </c>
      <c r="C1221">
        <v>530</v>
      </c>
      <c r="D1221">
        <v>4</v>
      </c>
      <c r="E1221">
        <v>7585.5497687085808</v>
      </c>
      <c r="F1221">
        <v>2</v>
      </c>
      <c r="G1221">
        <v>4</v>
      </c>
      <c r="H1221">
        <v>4</v>
      </c>
      <c r="I1221" t="s">
        <v>11844</v>
      </c>
      <c r="J1221" t="s">
        <v>11839</v>
      </c>
    </row>
    <row r="1222" spans="1:10" x14ac:dyDescent="0.3">
      <c r="A1222" t="s">
        <v>2871</v>
      </c>
      <c r="B1222">
        <v>45072</v>
      </c>
      <c r="C1222">
        <v>683</v>
      </c>
      <c r="D1222">
        <v>1</v>
      </c>
      <c r="E1222">
        <v>4124.58</v>
      </c>
      <c r="F1222">
        <v>2</v>
      </c>
      <c r="G1222">
        <v>3</v>
      </c>
      <c r="H1222">
        <v>3</v>
      </c>
      <c r="I1222" t="s">
        <v>11838</v>
      </c>
      <c r="J1222" t="s">
        <v>11839</v>
      </c>
    </row>
    <row r="1223" spans="1:10" x14ac:dyDescent="0.3">
      <c r="A1223" t="s">
        <v>4702</v>
      </c>
      <c r="B1223">
        <v>45721</v>
      </c>
      <c r="C1223">
        <v>34</v>
      </c>
      <c r="D1223">
        <v>2</v>
      </c>
      <c r="E1223">
        <v>3551.16</v>
      </c>
      <c r="F1223">
        <v>5</v>
      </c>
      <c r="G1223">
        <v>4</v>
      </c>
      <c r="H1223">
        <v>3</v>
      </c>
      <c r="I1223" t="s">
        <v>11854</v>
      </c>
      <c r="J1223" t="s">
        <v>11832</v>
      </c>
    </row>
    <row r="1224" spans="1:10" x14ac:dyDescent="0.3">
      <c r="A1224" t="s">
        <v>10916</v>
      </c>
      <c r="B1224">
        <v>45130</v>
      </c>
      <c r="C1224">
        <v>625</v>
      </c>
      <c r="D1224">
        <v>1</v>
      </c>
      <c r="E1224">
        <v>3846.07</v>
      </c>
      <c r="F1224">
        <v>2</v>
      </c>
      <c r="G1224">
        <v>3</v>
      </c>
      <c r="H1224">
        <v>3</v>
      </c>
      <c r="I1224" t="s">
        <v>11838</v>
      </c>
      <c r="J1224" t="s">
        <v>11839</v>
      </c>
    </row>
    <row r="1225" spans="1:10" x14ac:dyDescent="0.3">
      <c r="A1225" t="s">
        <v>7742</v>
      </c>
      <c r="B1225">
        <v>45260</v>
      </c>
      <c r="C1225">
        <v>495</v>
      </c>
      <c r="D1225">
        <v>1</v>
      </c>
      <c r="E1225">
        <v>1238</v>
      </c>
      <c r="F1225">
        <v>3</v>
      </c>
      <c r="G1225">
        <v>3</v>
      </c>
      <c r="H1225">
        <v>1</v>
      </c>
      <c r="I1225" t="s">
        <v>11841</v>
      </c>
      <c r="J1225" t="s">
        <v>11834</v>
      </c>
    </row>
    <row r="1226" spans="1:10" x14ac:dyDescent="0.3">
      <c r="A1226" t="s">
        <v>3414</v>
      </c>
      <c r="B1226">
        <v>45734</v>
      </c>
      <c r="C1226">
        <v>21</v>
      </c>
      <c r="D1226">
        <v>1</v>
      </c>
      <c r="E1226">
        <v>1907.91</v>
      </c>
      <c r="F1226">
        <v>5</v>
      </c>
      <c r="G1226">
        <v>3</v>
      </c>
      <c r="H1226">
        <v>2</v>
      </c>
      <c r="I1226" t="s">
        <v>11846</v>
      </c>
      <c r="J1226" t="s">
        <v>11832</v>
      </c>
    </row>
    <row r="1227" spans="1:10" x14ac:dyDescent="0.3">
      <c r="A1227" t="s">
        <v>8364</v>
      </c>
      <c r="B1227">
        <v>45540</v>
      </c>
      <c r="C1227">
        <v>215</v>
      </c>
      <c r="D1227">
        <v>1</v>
      </c>
      <c r="E1227">
        <v>458.17</v>
      </c>
      <c r="F1227">
        <v>4</v>
      </c>
      <c r="G1227">
        <v>3</v>
      </c>
      <c r="H1227">
        <v>1</v>
      </c>
      <c r="I1227" t="s">
        <v>11840</v>
      </c>
      <c r="J1227" t="s">
        <v>11834</v>
      </c>
    </row>
    <row r="1228" spans="1:10" x14ac:dyDescent="0.3">
      <c r="A1228" t="s">
        <v>1230</v>
      </c>
      <c r="B1228">
        <v>45245</v>
      </c>
      <c r="C1228">
        <v>510</v>
      </c>
      <c r="D1228">
        <v>4</v>
      </c>
      <c r="E1228">
        <v>7193.2866234242092</v>
      </c>
      <c r="F1228">
        <v>3</v>
      </c>
      <c r="G1228">
        <v>4</v>
      </c>
      <c r="H1228">
        <v>4</v>
      </c>
      <c r="I1228" t="s">
        <v>11853</v>
      </c>
      <c r="J1228" t="s">
        <v>11834</v>
      </c>
    </row>
    <row r="1229" spans="1:10" x14ac:dyDescent="0.3">
      <c r="A1229" t="s">
        <v>1071</v>
      </c>
      <c r="B1229">
        <v>45390</v>
      </c>
      <c r="C1229">
        <v>365</v>
      </c>
      <c r="D1229">
        <v>4</v>
      </c>
      <c r="E1229">
        <v>8488.0666442631591</v>
      </c>
      <c r="F1229">
        <v>3</v>
      </c>
      <c r="G1229">
        <v>4</v>
      </c>
      <c r="H1229">
        <v>4</v>
      </c>
      <c r="I1229" t="s">
        <v>11853</v>
      </c>
      <c r="J1229" t="s">
        <v>11834</v>
      </c>
    </row>
    <row r="1230" spans="1:10" x14ac:dyDescent="0.3">
      <c r="A1230" t="s">
        <v>11325</v>
      </c>
      <c r="B1230">
        <v>45489</v>
      </c>
      <c r="C1230">
        <v>266</v>
      </c>
      <c r="D1230">
        <v>1</v>
      </c>
      <c r="E1230">
        <v>3533.44</v>
      </c>
      <c r="F1230">
        <v>4</v>
      </c>
      <c r="G1230">
        <v>3</v>
      </c>
      <c r="H1230">
        <v>3</v>
      </c>
      <c r="I1230" t="s">
        <v>11833</v>
      </c>
      <c r="J1230" t="s">
        <v>11834</v>
      </c>
    </row>
    <row r="1231" spans="1:10" x14ac:dyDescent="0.3">
      <c r="A1231" t="s">
        <v>3437</v>
      </c>
      <c r="B1231">
        <v>45123</v>
      </c>
      <c r="C1231">
        <v>632</v>
      </c>
      <c r="D1231">
        <v>1</v>
      </c>
      <c r="E1231">
        <v>3266.25</v>
      </c>
      <c r="F1231">
        <v>2</v>
      </c>
      <c r="G1231">
        <v>3</v>
      </c>
      <c r="H1231">
        <v>2</v>
      </c>
      <c r="I1231" t="s">
        <v>11848</v>
      </c>
      <c r="J1231" t="s">
        <v>11839</v>
      </c>
    </row>
    <row r="1232" spans="1:10" x14ac:dyDescent="0.3">
      <c r="A1232" t="s">
        <v>3753</v>
      </c>
      <c r="B1232">
        <v>45514</v>
      </c>
      <c r="C1232">
        <v>241</v>
      </c>
      <c r="D1232">
        <v>1</v>
      </c>
      <c r="E1232">
        <v>3241.45</v>
      </c>
      <c r="F1232">
        <v>4</v>
      </c>
      <c r="G1232">
        <v>3</v>
      </c>
      <c r="H1232">
        <v>2</v>
      </c>
      <c r="I1232" t="s">
        <v>11842</v>
      </c>
      <c r="J1232" t="s">
        <v>11834</v>
      </c>
    </row>
    <row r="1233" spans="1:10" x14ac:dyDescent="0.3">
      <c r="A1233" t="s">
        <v>2808</v>
      </c>
      <c r="B1233">
        <v>45051</v>
      </c>
      <c r="C1233">
        <v>704</v>
      </c>
      <c r="D1233">
        <v>1</v>
      </c>
      <c r="E1233">
        <v>559.32000000000005</v>
      </c>
      <c r="F1233">
        <v>2</v>
      </c>
      <c r="G1233">
        <v>3</v>
      </c>
      <c r="H1233">
        <v>1</v>
      </c>
      <c r="I1233" t="s">
        <v>11847</v>
      </c>
      <c r="J1233" t="s">
        <v>11839</v>
      </c>
    </row>
    <row r="1234" spans="1:10" x14ac:dyDescent="0.3">
      <c r="A1234" t="s">
        <v>2996</v>
      </c>
      <c r="B1234">
        <v>45705</v>
      </c>
      <c r="C1234">
        <v>50</v>
      </c>
      <c r="D1234">
        <v>1</v>
      </c>
      <c r="E1234">
        <v>4393.1099999999997</v>
      </c>
      <c r="F1234">
        <v>5</v>
      </c>
      <c r="G1234">
        <v>3</v>
      </c>
      <c r="H1234">
        <v>3</v>
      </c>
      <c r="I1234" t="s">
        <v>11831</v>
      </c>
      <c r="J1234" t="s">
        <v>11832</v>
      </c>
    </row>
    <row r="1235" spans="1:10" x14ac:dyDescent="0.3">
      <c r="A1235" t="s">
        <v>2680</v>
      </c>
      <c r="B1235">
        <v>45375</v>
      </c>
      <c r="C1235">
        <v>380</v>
      </c>
      <c r="D1235">
        <v>1</v>
      </c>
      <c r="E1235">
        <v>1238.9000000000001</v>
      </c>
      <c r="F1235">
        <v>3</v>
      </c>
      <c r="G1235">
        <v>3</v>
      </c>
      <c r="H1235">
        <v>1</v>
      </c>
      <c r="I1235" t="s">
        <v>11841</v>
      </c>
      <c r="J1235" t="s">
        <v>11834</v>
      </c>
    </row>
    <row r="1236" spans="1:10" x14ac:dyDescent="0.3">
      <c r="A1236" t="s">
        <v>5664</v>
      </c>
      <c r="B1236">
        <v>45687</v>
      </c>
      <c r="C1236">
        <v>68</v>
      </c>
      <c r="D1236">
        <v>3</v>
      </c>
      <c r="E1236">
        <v>7456.97</v>
      </c>
      <c r="F1236">
        <v>5</v>
      </c>
      <c r="G1236">
        <v>4</v>
      </c>
      <c r="H1236">
        <v>4</v>
      </c>
      <c r="I1236" t="s">
        <v>11849</v>
      </c>
      <c r="J1236" t="s">
        <v>11836</v>
      </c>
    </row>
    <row r="1237" spans="1:10" x14ac:dyDescent="0.3">
      <c r="A1237" t="s">
        <v>2573</v>
      </c>
      <c r="B1237">
        <v>45471</v>
      </c>
      <c r="C1237">
        <v>284</v>
      </c>
      <c r="D1237">
        <v>1</v>
      </c>
      <c r="E1237">
        <v>2346.0100000000002</v>
      </c>
      <c r="F1237">
        <v>4</v>
      </c>
      <c r="G1237">
        <v>3</v>
      </c>
      <c r="H1237">
        <v>2</v>
      </c>
      <c r="I1237" t="s">
        <v>11842</v>
      </c>
      <c r="J1237" t="s">
        <v>11834</v>
      </c>
    </row>
    <row r="1238" spans="1:10" x14ac:dyDescent="0.3">
      <c r="A1238" t="s">
        <v>4596</v>
      </c>
      <c r="B1238">
        <v>45448</v>
      </c>
      <c r="C1238">
        <v>307</v>
      </c>
      <c r="D1238">
        <v>2</v>
      </c>
      <c r="E1238">
        <v>6458</v>
      </c>
      <c r="F1238">
        <v>4</v>
      </c>
      <c r="G1238">
        <v>4</v>
      </c>
      <c r="H1238">
        <v>3</v>
      </c>
      <c r="I1238" t="s">
        <v>11851</v>
      </c>
      <c r="J1238" t="s">
        <v>11834</v>
      </c>
    </row>
    <row r="1239" spans="1:10" x14ac:dyDescent="0.3">
      <c r="A1239" t="s">
        <v>6076</v>
      </c>
      <c r="B1239">
        <v>45462</v>
      </c>
      <c r="C1239">
        <v>293</v>
      </c>
      <c r="D1239">
        <v>1</v>
      </c>
      <c r="E1239">
        <v>1517.63</v>
      </c>
      <c r="F1239">
        <v>4</v>
      </c>
      <c r="G1239">
        <v>3</v>
      </c>
      <c r="H1239">
        <v>1</v>
      </c>
      <c r="I1239" t="s">
        <v>11840</v>
      </c>
      <c r="J1239" t="s">
        <v>11834</v>
      </c>
    </row>
    <row r="1240" spans="1:10" x14ac:dyDescent="0.3">
      <c r="A1240" t="s">
        <v>1222</v>
      </c>
      <c r="B1240">
        <v>45697</v>
      </c>
      <c r="C1240">
        <v>58</v>
      </c>
      <c r="D1240">
        <v>4</v>
      </c>
      <c r="E1240">
        <v>11836.250124466171</v>
      </c>
      <c r="F1240">
        <v>5</v>
      </c>
      <c r="G1240">
        <v>4</v>
      </c>
      <c r="H1240">
        <v>4</v>
      </c>
      <c r="I1240" t="s">
        <v>11849</v>
      </c>
      <c r="J1240" t="s">
        <v>11836</v>
      </c>
    </row>
    <row r="1241" spans="1:10" x14ac:dyDescent="0.3">
      <c r="A1241" t="s">
        <v>7966</v>
      </c>
      <c r="B1241">
        <v>45227</v>
      </c>
      <c r="C1241">
        <v>528</v>
      </c>
      <c r="D1241">
        <v>1</v>
      </c>
      <c r="E1241">
        <v>1457.96</v>
      </c>
      <c r="F1241">
        <v>2</v>
      </c>
      <c r="G1241">
        <v>3</v>
      </c>
      <c r="H1241">
        <v>1</v>
      </c>
      <c r="I1241" t="s">
        <v>11847</v>
      </c>
      <c r="J1241" t="s">
        <v>11839</v>
      </c>
    </row>
    <row r="1242" spans="1:10" x14ac:dyDescent="0.3">
      <c r="A1242" t="s">
        <v>3374</v>
      </c>
      <c r="B1242">
        <v>45240</v>
      </c>
      <c r="C1242">
        <v>515</v>
      </c>
      <c r="D1242">
        <v>1</v>
      </c>
      <c r="E1242">
        <v>3769.1</v>
      </c>
      <c r="F1242">
        <v>3</v>
      </c>
      <c r="G1242">
        <v>3</v>
      </c>
      <c r="H1242">
        <v>3</v>
      </c>
      <c r="I1242" t="s">
        <v>11845</v>
      </c>
      <c r="J1242" t="s">
        <v>11834</v>
      </c>
    </row>
    <row r="1243" spans="1:10" x14ac:dyDescent="0.3">
      <c r="A1243" t="s">
        <v>4494</v>
      </c>
      <c r="B1243">
        <v>45099</v>
      </c>
      <c r="C1243">
        <v>656</v>
      </c>
      <c r="D1243">
        <v>1</v>
      </c>
      <c r="E1243">
        <v>572.13</v>
      </c>
      <c r="F1243">
        <v>2</v>
      </c>
      <c r="G1243">
        <v>3</v>
      </c>
      <c r="H1243">
        <v>1</v>
      </c>
      <c r="I1243" t="s">
        <v>11847</v>
      </c>
      <c r="J1243" t="s">
        <v>11839</v>
      </c>
    </row>
    <row r="1244" spans="1:10" x14ac:dyDescent="0.3">
      <c r="A1244" t="s">
        <v>2973</v>
      </c>
      <c r="B1244">
        <v>45325</v>
      </c>
      <c r="C1244">
        <v>430</v>
      </c>
      <c r="D1244">
        <v>1</v>
      </c>
      <c r="E1244">
        <v>4267.84</v>
      </c>
      <c r="F1244">
        <v>3</v>
      </c>
      <c r="G1244">
        <v>3</v>
      </c>
      <c r="H1244">
        <v>3</v>
      </c>
      <c r="I1244" t="s">
        <v>11845</v>
      </c>
      <c r="J1244" t="s">
        <v>11834</v>
      </c>
    </row>
    <row r="1245" spans="1:10" x14ac:dyDescent="0.3">
      <c r="A1245" t="s">
        <v>6507</v>
      </c>
      <c r="B1245">
        <v>45411</v>
      </c>
      <c r="C1245">
        <v>344</v>
      </c>
      <c r="D1245">
        <v>1</v>
      </c>
      <c r="E1245">
        <v>1520.66</v>
      </c>
      <c r="F1245">
        <v>3</v>
      </c>
      <c r="G1245">
        <v>3</v>
      </c>
      <c r="H1245">
        <v>1</v>
      </c>
      <c r="I1245" t="s">
        <v>11841</v>
      </c>
      <c r="J1245" t="s">
        <v>11834</v>
      </c>
    </row>
    <row r="1246" spans="1:10" x14ac:dyDescent="0.3">
      <c r="A1246" t="s">
        <v>2332</v>
      </c>
      <c r="B1246">
        <v>45572</v>
      </c>
      <c r="C1246">
        <v>183</v>
      </c>
      <c r="D1246">
        <v>4</v>
      </c>
      <c r="E1246">
        <v>9676.8064775516705</v>
      </c>
      <c r="F1246">
        <v>4</v>
      </c>
      <c r="G1246">
        <v>4</v>
      </c>
      <c r="H1246">
        <v>4</v>
      </c>
      <c r="I1246" t="s">
        <v>11835</v>
      </c>
      <c r="J1246" t="s">
        <v>11836</v>
      </c>
    </row>
    <row r="1247" spans="1:10" x14ac:dyDescent="0.3">
      <c r="A1247" t="s">
        <v>2874</v>
      </c>
      <c r="B1247">
        <v>45140</v>
      </c>
      <c r="C1247">
        <v>615</v>
      </c>
      <c r="D1247">
        <v>1</v>
      </c>
      <c r="E1247">
        <v>3564.06</v>
      </c>
      <c r="F1247">
        <v>2</v>
      </c>
      <c r="G1247">
        <v>3</v>
      </c>
      <c r="H1247">
        <v>3</v>
      </c>
      <c r="I1247" t="s">
        <v>11838</v>
      </c>
      <c r="J1247" t="s">
        <v>11839</v>
      </c>
    </row>
    <row r="1248" spans="1:10" x14ac:dyDescent="0.3">
      <c r="A1248" t="s">
        <v>2992</v>
      </c>
      <c r="B1248">
        <v>45511</v>
      </c>
      <c r="C1248">
        <v>244</v>
      </c>
      <c r="D1248">
        <v>1</v>
      </c>
      <c r="E1248">
        <v>3196.07</v>
      </c>
      <c r="F1248">
        <v>4</v>
      </c>
      <c r="G1248">
        <v>3</v>
      </c>
      <c r="H1248">
        <v>2</v>
      </c>
      <c r="I1248" t="s">
        <v>11842</v>
      </c>
      <c r="J1248" t="s">
        <v>11834</v>
      </c>
    </row>
    <row r="1249" spans="1:10" x14ac:dyDescent="0.3">
      <c r="A1249" t="s">
        <v>4366</v>
      </c>
      <c r="B1249">
        <v>45460</v>
      </c>
      <c r="C1249">
        <v>295</v>
      </c>
      <c r="D1249">
        <v>1</v>
      </c>
      <c r="E1249">
        <v>4915.29</v>
      </c>
      <c r="F1249">
        <v>4</v>
      </c>
      <c r="G1249">
        <v>3</v>
      </c>
      <c r="H1249">
        <v>3</v>
      </c>
      <c r="I1249" t="s">
        <v>11833</v>
      </c>
      <c r="J1249" t="s">
        <v>11834</v>
      </c>
    </row>
    <row r="1250" spans="1:10" x14ac:dyDescent="0.3">
      <c r="A1250" t="s">
        <v>5958</v>
      </c>
      <c r="B1250">
        <v>45577</v>
      </c>
      <c r="C1250">
        <v>178</v>
      </c>
      <c r="D1250">
        <v>1</v>
      </c>
      <c r="E1250">
        <v>626.17999999999995</v>
      </c>
      <c r="F1250">
        <v>4</v>
      </c>
      <c r="G1250">
        <v>3</v>
      </c>
      <c r="H1250">
        <v>1</v>
      </c>
      <c r="I1250" t="s">
        <v>11840</v>
      </c>
      <c r="J1250" t="s">
        <v>11834</v>
      </c>
    </row>
    <row r="1251" spans="1:10" x14ac:dyDescent="0.3">
      <c r="A1251" t="s">
        <v>9604</v>
      </c>
      <c r="B1251">
        <v>45445</v>
      </c>
      <c r="C1251">
        <v>310</v>
      </c>
      <c r="D1251">
        <v>2</v>
      </c>
      <c r="E1251">
        <v>4506.43</v>
      </c>
      <c r="F1251">
        <v>4</v>
      </c>
      <c r="G1251">
        <v>4</v>
      </c>
      <c r="H1251">
        <v>3</v>
      </c>
      <c r="I1251" t="s">
        <v>11851</v>
      </c>
      <c r="J1251" t="s">
        <v>11834</v>
      </c>
    </row>
    <row r="1252" spans="1:10" x14ac:dyDescent="0.3">
      <c r="A1252" t="s">
        <v>163</v>
      </c>
      <c r="B1252">
        <v>45358</v>
      </c>
      <c r="C1252">
        <v>397</v>
      </c>
      <c r="D1252">
        <v>6</v>
      </c>
      <c r="E1252">
        <v>12640.82212983408</v>
      </c>
      <c r="F1252">
        <v>3</v>
      </c>
      <c r="G1252">
        <v>4</v>
      </c>
      <c r="H1252">
        <v>4</v>
      </c>
      <c r="I1252" t="s">
        <v>11853</v>
      </c>
      <c r="J1252" t="s">
        <v>11834</v>
      </c>
    </row>
    <row r="1253" spans="1:10" x14ac:dyDescent="0.3">
      <c r="A1253" t="s">
        <v>2861</v>
      </c>
      <c r="B1253">
        <v>45209</v>
      </c>
      <c r="C1253">
        <v>546</v>
      </c>
      <c r="D1253">
        <v>1</v>
      </c>
      <c r="E1253">
        <v>4214.26</v>
      </c>
      <c r="F1253">
        <v>2</v>
      </c>
      <c r="G1253">
        <v>3</v>
      </c>
      <c r="H1253">
        <v>3</v>
      </c>
      <c r="I1253" t="s">
        <v>11838</v>
      </c>
      <c r="J1253" t="s">
        <v>11839</v>
      </c>
    </row>
    <row r="1254" spans="1:10" x14ac:dyDescent="0.3">
      <c r="A1254" t="s">
        <v>1942</v>
      </c>
      <c r="B1254">
        <v>45682</v>
      </c>
      <c r="C1254">
        <v>73</v>
      </c>
      <c r="D1254">
        <v>4</v>
      </c>
      <c r="E1254">
        <v>7122.15477912804</v>
      </c>
      <c r="F1254">
        <v>5</v>
      </c>
      <c r="G1254">
        <v>4</v>
      </c>
      <c r="H1254">
        <v>4</v>
      </c>
      <c r="I1254" t="s">
        <v>11849</v>
      </c>
      <c r="J1254" t="s">
        <v>11836</v>
      </c>
    </row>
    <row r="1255" spans="1:10" x14ac:dyDescent="0.3">
      <c r="A1255" t="s">
        <v>2789</v>
      </c>
      <c r="B1255">
        <v>45195</v>
      </c>
      <c r="C1255">
        <v>560</v>
      </c>
      <c r="D1255">
        <v>2</v>
      </c>
      <c r="E1255">
        <v>5172.8500000000004</v>
      </c>
      <c r="F1255">
        <v>2</v>
      </c>
      <c r="G1255">
        <v>4</v>
      </c>
      <c r="H1255">
        <v>3</v>
      </c>
      <c r="I1255" t="s">
        <v>11860</v>
      </c>
      <c r="J1255" t="s">
        <v>11839</v>
      </c>
    </row>
    <row r="1256" spans="1:10" x14ac:dyDescent="0.3">
      <c r="A1256" t="s">
        <v>10093</v>
      </c>
      <c r="B1256">
        <v>45381</v>
      </c>
      <c r="C1256">
        <v>374</v>
      </c>
      <c r="D1256">
        <v>1</v>
      </c>
      <c r="E1256">
        <v>1552.88</v>
      </c>
      <c r="F1256">
        <v>3</v>
      </c>
      <c r="G1256">
        <v>3</v>
      </c>
      <c r="H1256">
        <v>1</v>
      </c>
      <c r="I1256" t="s">
        <v>11841</v>
      </c>
      <c r="J1256" t="s">
        <v>11834</v>
      </c>
    </row>
    <row r="1257" spans="1:10" x14ac:dyDescent="0.3">
      <c r="A1257" t="s">
        <v>3864</v>
      </c>
      <c r="B1257">
        <v>45082</v>
      </c>
      <c r="C1257">
        <v>673</v>
      </c>
      <c r="D1257">
        <v>1</v>
      </c>
      <c r="E1257">
        <v>4258.9399999999996</v>
      </c>
      <c r="F1257">
        <v>2</v>
      </c>
      <c r="G1257">
        <v>3</v>
      </c>
      <c r="H1257">
        <v>3</v>
      </c>
      <c r="I1257" t="s">
        <v>11838</v>
      </c>
      <c r="J1257" t="s">
        <v>11839</v>
      </c>
    </row>
    <row r="1258" spans="1:10" x14ac:dyDescent="0.3">
      <c r="A1258" t="s">
        <v>7494</v>
      </c>
      <c r="B1258">
        <v>45164</v>
      </c>
      <c r="C1258">
        <v>591</v>
      </c>
      <c r="D1258">
        <v>1</v>
      </c>
      <c r="E1258">
        <v>739.71</v>
      </c>
      <c r="F1258">
        <v>2</v>
      </c>
      <c r="G1258">
        <v>3</v>
      </c>
      <c r="H1258">
        <v>1</v>
      </c>
      <c r="I1258" t="s">
        <v>11847</v>
      </c>
      <c r="J1258" t="s">
        <v>11839</v>
      </c>
    </row>
    <row r="1259" spans="1:10" x14ac:dyDescent="0.3">
      <c r="A1259" t="s">
        <v>2685</v>
      </c>
      <c r="B1259">
        <v>45314</v>
      </c>
      <c r="C1259">
        <v>441</v>
      </c>
      <c r="D1259">
        <v>1</v>
      </c>
      <c r="E1259">
        <v>3649.1</v>
      </c>
      <c r="F1259">
        <v>3</v>
      </c>
      <c r="G1259">
        <v>3</v>
      </c>
      <c r="H1259">
        <v>3</v>
      </c>
      <c r="I1259" t="s">
        <v>11845</v>
      </c>
      <c r="J1259" t="s">
        <v>11834</v>
      </c>
    </row>
    <row r="1260" spans="1:10" x14ac:dyDescent="0.3">
      <c r="A1260" t="s">
        <v>11649</v>
      </c>
      <c r="B1260">
        <v>45300</v>
      </c>
      <c r="C1260">
        <v>455</v>
      </c>
      <c r="D1260">
        <v>1</v>
      </c>
      <c r="E1260">
        <v>620.1</v>
      </c>
      <c r="F1260">
        <v>3</v>
      </c>
      <c r="G1260">
        <v>3</v>
      </c>
      <c r="H1260">
        <v>1</v>
      </c>
      <c r="I1260" t="s">
        <v>11841</v>
      </c>
      <c r="J1260" t="s">
        <v>11834</v>
      </c>
    </row>
    <row r="1261" spans="1:10" x14ac:dyDescent="0.3">
      <c r="A1261" t="s">
        <v>1237</v>
      </c>
      <c r="B1261">
        <v>45733</v>
      </c>
      <c r="C1261">
        <v>22</v>
      </c>
      <c r="D1261">
        <v>4</v>
      </c>
      <c r="E1261">
        <v>10125.013122382268</v>
      </c>
      <c r="F1261">
        <v>5</v>
      </c>
      <c r="G1261">
        <v>4</v>
      </c>
      <c r="H1261">
        <v>4</v>
      </c>
      <c r="I1261" t="s">
        <v>11849</v>
      </c>
      <c r="J1261" t="s">
        <v>11836</v>
      </c>
    </row>
    <row r="1262" spans="1:10" x14ac:dyDescent="0.3">
      <c r="A1262" t="s">
        <v>4088</v>
      </c>
      <c r="B1262">
        <v>45359</v>
      </c>
      <c r="C1262">
        <v>396</v>
      </c>
      <c r="D1262">
        <v>1</v>
      </c>
      <c r="E1262">
        <v>41.6</v>
      </c>
      <c r="F1262">
        <v>3</v>
      </c>
      <c r="G1262">
        <v>3</v>
      </c>
      <c r="H1262">
        <v>1</v>
      </c>
      <c r="I1262" t="s">
        <v>11841</v>
      </c>
      <c r="J1262" t="s">
        <v>11834</v>
      </c>
    </row>
    <row r="1263" spans="1:10" x14ac:dyDescent="0.3">
      <c r="A1263" t="s">
        <v>3173</v>
      </c>
      <c r="B1263">
        <v>45638</v>
      </c>
      <c r="C1263">
        <v>117</v>
      </c>
      <c r="D1263">
        <v>1</v>
      </c>
      <c r="E1263">
        <v>2489.92</v>
      </c>
      <c r="F1263">
        <v>5</v>
      </c>
      <c r="G1263">
        <v>3</v>
      </c>
      <c r="H1263">
        <v>2</v>
      </c>
      <c r="I1263" t="s">
        <v>11846</v>
      </c>
      <c r="J1263" t="s">
        <v>11832</v>
      </c>
    </row>
    <row r="1264" spans="1:10" x14ac:dyDescent="0.3">
      <c r="A1264" t="s">
        <v>5573</v>
      </c>
      <c r="B1264">
        <v>45704</v>
      </c>
      <c r="C1264">
        <v>51</v>
      </c>
      <c r="D1264">
        <v>2</v>
      </c>
      <c r="E1264">
        <v>6410.32</v>
      </c>
      <c r="F1264">
        <v>5</v>
      </c>
      <c r="G1264">
        <v>4</v>
      </c>
      <c r="H1264">
        <v>3</v>
      </c>
      <c r="I1264" t="s">
        <v>11854</v>
      </c>
      <c r="J1264" t="s">
        <v>11832</v>
      </c>
    </row>
    <row r="1265" spans="1:10" x14ac:dyDescent="0.3">
      <c r="A1265" t="s">
        <v>8207</v>
      </c>
      <c r="B1265">
        <v>45357</v>
      </c>
      <c r="C1265">
        <v>398</v>
      </c>
      <c r="D1265">
        <v>1</v>
      </c>
      <c r="E1265">
        <v>2706.37</v>
      </c>
      <c r="F1265">
        <v>3</v>
      </c>
      <c r="G1265">
        <v>3</v>
      </c>
      <c r="H1265">
        <v>2</v>
      </c>
      <c r="I1265" t="s">
        <v>11837</v>
      </c>
      <c r="J1265" t="s">
        <v>11834</v>
      </c>
    </row>
    <row r="1266" spans="1:10" x14ac:dyDescent="0.3">
      <c r="A1266" t="s">
        <v>3485</v>
      </c>
      <c r="B1266">
        <v>45502</v>
      </c>
      <c r="C1266">
        <v>253</v>
      </c>
      <c r="D1266">
        <v>1</v>
      </c>
      <c r="E1266">
        <v>4062.62</v>
      </c>
      <c r="F1266">
        <v>4</v>
      </c>
      <c r="G1266">
        <v>3</v>
      </c>
      <c r="H1266">
        <v>3</v>
      </c>
      <c r="I1266" t="s">
        <v>11833</v>
      </c>
      <c r="J1266" t="s">
        <v>11834</v>
      </c>
    </row>
    <row r="1267" spans="1:10" x14ac:dyDescent="0.3">
      <c r="A1267" t="s">
        <v>2367</v>
      </c>
      <c r="B1267">
        <v>45493</v>
      </c>
      <c r="C1267">
        <v>262</v>
      </c>
      <c r="D1267">
        <v>4</v>
      </c>
      <c r="E1267">
        <v>11547.06572286291</v>
      </c>
      <c r="F1267">
        <v>4</v>
      </c>
      <c r="G1267">
        <v>4</v>
      </c>
      <c r="H1267">
        <v>4</v>
      </c>
      <c r="I1267" t="s">
        <v>11835</v>
      </c>
      <c r="J1267" t="s">
        <v>11836</v>
      </c>
    </row>
    <row r="1268" spans="1:10" x14ac:dyDescent="0.3">
      <c r="A1268" t="s">
        <v>4835</v>
      </c>
      <c r="B1268">
        <v>45737</v>
      </c>
      <c r="C1268">
        <v>18</v>
      </c>
      <c r="D1268">
        <v>1</v>
      </c>
      <c r="E1268">
        <v>3095.63</v>
      </c>
      <c r="F1268">
        <v>5</v>
      </c>
      <c r="G1268">
        <v>3</v>
      </c>
      <c r="H1268">
        <v>2</v>
      </c>
      <c r="I1268" t="s">
        <v>11846</v>
      </c>
      <c r="J1268" t="s">
        <v>11832</v>
      </c>
    </row>
    <row r="1269" spans="1:10" x14ac:dyDescent="0.3">
      <c r="A1269" t="s">
        <v>2960</v>
      </c>
      <c r="B1269">
        <v>45305</v>
      </c>
      <c r="C1269">
        <v>450</v>
      </c>
      <c r="D1269">
        <v>1</v>
      </c>
      <c r="E1269">
        <v>4196.03</v>
      </c>
      <c r="F1269">
        <v>3</v>
      </c>
      <c r="G1269">
        <v>3</v>
      </c>
      <c r="H1269">
        <v>3</v>
      </c>
      <c r="I1269" t="s">
        <v>11845</v>
      </c>
      <c r="J1269" t="s">
        <v>11834</v>
      </c>
    </row>
    <row r="1270" spans="1:10" x14ac:dyDescent="0.3">
      <c r="A1270" t="s">
        <v>9136</v>
      </c>
      <c r="B1270">
        <v>45082</v>
      </c>
      <c r="C1270">
        <v>673</v>
      </c>
      <c r="D1270">
        <v>1</v>
      </c>
      <c r="E1270">
        <v>1775.02</v>
      </c>
      <c r="F1270">
        <v>2</v>
      </c>
      <c r="G1270">
        <v>3</v>
      </c>
      <c r="H1270">
        <v>2</v>
      </c>
      <c r="I1270" t="s">
        <v>11848</v>
      </c>
      <c r="J1270" t="s">
        <v>11839</v>
      </c>
    </row>
    <row r="1271" spans="1:10" x14ac:dyDescent="0.3">
      <c r="A1271" t="s">
        <v>8268</v>
      </c>
      <c r="B1271">
        <v>45752</v>
      </c>
      <c r="C1271">
        <v>3</v>
      </c>
      <c r="D1271">
        <v>1</v>
      </c>
      <c r="E1271">
        <v>4947.74</v>
      </c>
      <c r="F1271">
        <v>5</v>
      </c>
      <c r="G1271">
        <v>3</v>
      </c>
      <c r="H1271">
        <v>3</v>
      </c>
      <c r="I1271" t="s">
        <v>11831</v>
      </c>
      <c r="J1271" t="s">
        <v>11832</v>
      </c>
    </row>
    <row r="1272" spans="1:10" x14ac:dyDescent="0.3">
      <c r="A1272" t="s">
        <v>7900</v>
      </c>
      <c r="B1272">
        <v>45091</v>
      </c>
      <c r="C1272">
        <v>664</v>
      </c>
      <c r="D1272">
        <v>1</v>
      </c>
      <c r="E1272">
        <v>3127.19</v>
      </c>
      <c r="F1272">
        <v>2</v>
      </c>
      <c r="G1272">
        <v>3</v>
      </c>
      <c r="H1272">
        <v>2</v>
      </c>
      <c r="I1272" t="s">
        <v>11848</v>
      </c>
      <c r="J1272" t="s">
        <v>11839</v>
      </c>
    </row>
    <row r="1273" spans="1:10" x14ac:dyDescent="0.3">
      <c r="A1273" t="s">
        <v>2223</v>
      </c>
      <c r="B1273">
        <v>45521</v>
      </c>
      <c r="C1273">
        <v>234</v>
      </c>
      <c r="D1273">
        <v>5</v>
      </c>
      <c r="E1273">
        <v>9968.5254921389296</v>
      </c>
      <c r="F1273">
        <v>4</v>
      </c>
      <c r="G1273">
        <v>4</v>
      </c>
      <c r="H1273">
        <v>4</v>
      </c>
      <c r="I1273" t="s">
        <v>11835</v>
      </c>
      <c r="J1273" t="s">
        <v>11836</v>
      </c>
    </row>
    <row r="1274" spans="1:10" x14ac:dyDescent="0.3">
      <c r="A1274" t="s">
        <v>6931</v>
      </c>
      <c r="B1274">
        <v>45080</v>
      </c>
      <c r="C1274">
        <v>675</v>
      </c>
      <c r="D1274">
        <v>1</v>
      </c>
      <c r="E1274">
        <v>1034.7</v>
      </c>
      <c r="F1274">
        <v>2</v>
      </c>
      <c r="G1274">
        <v>3</v>
      </c>
      <c r="H1274">
        <v>1</v>
      </c>
      <c r="I1274" t="s">
        <v>11847</v>
      </c>
      <c r="J1274" t="s">
        <v>11839</v>
      </c>
    </row>
    <row r="1275" spans="1:10" x14ac:dyDescent="0.3">
      <c r="A1275" t="s">
        <v>9956</v>
      </c>
      <c r="B1275">
        <v>45259</v>
      </c>
      <c r="C1275">
        <v>496</v>
      </c>
      <c r="D1275">
        <v>1</v>
      </c>
      <c r="E1275">
        <v>2830.45</v>
      </c>
      <c r="F1275">
        <v>3</v>
      </c>
      <c r="G1275">
        <v>3</v>
      </c>
      <c r="H1275">
        <v>2</v>
      </c>
      <c r="I1275" t="s">
        <v>11837</v>
      </c>
      <c r="J1275" t="s">
        <v>11834</v>
      </c>
    </row>
    <row r="1276" spans="1:10" x14ac:dyDescent="0.3">
      <c r="A1276" t="s">
        <v>11218</v>
      </c>
      <c r="B1276">
        <v>45388</v>
      </c>
      <c r="C1276">
        <v>367</v>
      </c>
      <c r="D1276">
        <v>1</v>
      </c>
      <c r="E1276">
        <v>439.85</v>
      </c>
      <c r="F1276">
        <v>3</v>
      </c>
      <c r="G1276">
        <v>3</v>
      </c>
      <c r="H1276">
        <v>1</v>
      </c>
      <c r="I1276" t="s">
        <v>11841</v>
      </c>
      <c r="J1276" t="s">
        <v>11834</v>
      </c>
    </row>
    <row r="1277" spans="1:10" x14ac:dyDescent="0.3">
      <c r="A1277" t="s">
        <v>184</v>
      </c>
      <c r="B1277">
        <v>45078</v>
      </c>
      <c r="C1277">
        <v>677</v>
      </c>
      <c r="D1277">
        <v>4</v>
      </c>
      <c r="E1277">
        <v>9911.8820104402203</v>
      </c>
      <c r="F1277">
        <v>2</v>
      </c>
      <c r="G1277">
        <v>4</v>
      </c>
      <c r="H1277">
        <v>4</v>
      </c>
      <c r="I1277" t="s">
        <v>11844</v>
      </c>
      <c r="J1277" t="s">
        <v>11839</v>
      </c>
    </row>
    <row r="1278" spans="1:10" x14ac:dyDescent="0.3">
      <c r="A1278" t="s">
        <v>4442</v>
      </c>
      <c r="B1278">
        <v>45485</v>
      </c>
      <c r="C1278">
        <v>270</v>
      </c>
      <c r="D1278">
        <v>2</v>
      </c>
      <c r="E1278">
        <v>7006.62</v>
      </c>
      <c r="F1278">
        <v>4</v>
      </c>
      <c r="G1278">
        <v>4</v>
      </c>
      <c r="H1278">
        <v>3</v>
      </c>
      <c r="I1278" t="s">
        <v>11851</v>
      </c>
      <c r="J1278" t="s">
        <v>11834</v>
      </c>
    </row>
    <row r="1279" spans="1:10" x14ac:dyDescent="0.3">
      <c r="A1279" t="s">
        <v>1931</v>
      </c>
      <c r="B1279">
        <v>45690</v>
      </c>
      <c r="C1279">
        <v>65</v>
      </c>
      <c r="D1279">
        <v>8</v>
      </c>
      <c r="E1279">
        <v>18937.580774392791</v>
      </c>
      <c r="F1279">
        <v>5</v>
      </c>
      <c r="G1279">
        <v>4</v>
      </c>
      <c r="H1279">
        <v>4</v>
      </c>
      <c r="I1279" t="s">
        <v>11849</v>
      </c>
      <c r="J1279" t="s">
        <v>11836</v>
      </c>
    </row>
    <row r="1280" spans="1:10" x14ac:dyDescent="0.3">
      <c r="A1280" t="s">
        <v>11606</v>
      </c>
      <c r="B1280">
        <v>45230</v>
      </c>
      <c r="C1280">
        <v>525</v>
      </c>
      <c r="D1280">
        <v>1</v>
      </c>
      <c r="E1280">
        <v>3592.83</v>
      </c>
      <c r="F1280">
        <v>3</v>
      </c>
      <c r="G1280">
        <v>3</v>
      </c>
      <c r="H1280">
        <v>3</v>
      </c>
      <c r="I1280" t="s">
        <v>11845</v>
      </c>
      <c r="J1280" t="s">
        <v>11834</v>
      </c>
    </row>
    <row r="1281" spans="1:10" x14ac:dyDescent="0.3">
      <c r="A1281" t="s">
        <v>2328</v>
      </c>
      <c r="B1281">
        <v>45467</v>
      </c>
      <c r="C1281">
        <v>288</v>
      </c>
      <c r="D1281">
        <v>4</v>
      </c>
      <c r="E1281">
        <v>7635.2332280726496</v>
      </c>
      <c r="F1281">
        <v>4</v>
      </c>
      <c r="G1281">
        <v>4</v>
      </c>
      <c r="H1281">
        <v>4</v>
      </c>
      <c r="I1281" t="s">
        <v>11835</v>
      </c>
      <c r="J1281" t="s">
        <v>11836</v>
      </c>
    </row>
    <row r="1282" spans="1:10" x14ac:dyDescent="0.3">
      <c r="A1282" t="s">
        <v>850</v>
      </c>
      <c r="B1282">
        <v>45659</v>
      </c>
      <c r="C1282">
        <v>96</v>
      </c>
      <c r="D1282">
        <v>4</v>
      </c>
      <c r="E1282">
        <v>11903.814673437659</v>
      </c>
      <c r="F1282">
        <v>5</v>
      </c>
      <c r="G1282">
        <v>4</v>
      </c>
      <c r="H1282">
        <v>4</v>
      </c>
      <c r="I1282" t="s">
        <v>11849</v>
      </c>
      <c r="J1282" t="s">
        <v>11836</v>
      </c>
    </row>
    <row r="1283" spans="1:10" x14ac:dyDescent="0.3">
      <c r="A1283" t="s">
        <v>2630</v>
      </c>
      <c r="B1283">
        <v>45748</v>
      </c>
      <c r="C1283">
        <v>7</v>
      </c>
      <c r="D1283">
        <v>2</v>
      </c>
      <c r="E1283">
        <v>6804.78</v>
      </c>
      <c r="F1283">
        <v>5</v>
      </c>
      <c r="G1283">
        <v>4</v>
      </c>
      <c r="H1283">
        <v>3</v>
      </c>
      <c r="I1283" t="s">
        <v>11854</v>
      </c>
      <c r="J1283" t="s">
        <v>11832</v>
      </c>
    </row>
    <row r="1284" spans="1:10" x14ac:dyDescent="0.3">
      <c r="A1284" t="s">
        <v>6448</v>
      </c>
      <c r="B1284">
        <v>45530</v>
      </c>
      <c r="C1284">
        <v>225</v>
      </c>
      <c r="D1284">
        <v>1</v>
      </c>
      <c r="E1284">
        <v>2567.7600000000002</v>
      </c>
      <c r="F1284">
        <v>4</v>
      </c>
      <c r="G1284">
        <v>3</v>
      </c>
      <c r="H1284">
        <v>2</v>
      </c>
      <c r="I1284" t="s">
        <v>11842</v>
      </c>
      <c r="J1284" t="s">
        <v>11834</v>
      </c>
    </row>
    <row r="1285" spans="1:10" x14ac:dyDescent="0.3">
      <c r="A1285" t="s">
        <v>6622</v>
      </c>
      <c r="B1285">
        <v>45672</v>
      </c>
      <c r="C1285">
        <v>83</v>
      </c>
      <c r="D1285">
        <v>1</v>
      </c>
      <c r="E1285">
        <v>3231.93</v>
      </c>
      <c r="F1285">
        <v>5</v>
      </c>
      <c r="G1285">
        <v>3</v>
      </c>
      <c r="H1285">
        <v>2</v>
      </c>
      <c r="I1285" t="s">
        <v>11846</v>
      </c>
      <c r="J1285" t="s">
        <v>11832</v>
      </c>
    </row>
    <row r="1286" spans="1:10" x14ac:dyDescent="0.3">
      <c r="A1286" t="s">
        <v>11693</v>
      </c>
      <c r="B1286">
        <v>45028</v>
      </c>
      <c r="C1286">
        <v>727</v>
      </c>
      <c r="D1286">
        <v>1</v>
      </c>
      <c r="E1286">
        <v>199.76</v>
      </c>
      <c r="F1286">
        <v>2</v>
      </c>
      <c r="G1286">
        <v>3</v>
      </c>
      <c r="H1286">
        <v>1</v>
      </c>
      <c r="I1286" t="s">
        <v>11847</v>
      </c>
      <c r="J1286" t="s">
        <v>11839</v>
      </c>
    </row>
    <row r="1287" spans="1:10" x14ac:dyDescent="0.3">
      <c r="A1287" t="s">
        <v>2928</v>
      </c>
      <c r="B1287">
        <v>45240</v>
      </c>
      <c r="C1287">
        <v>515</v>
      </c>
      <c r="D1287">
        <v>1</v>
      </c>
      <c r="E1287">
        <v>1569.93</v>
      </c>
      <c r="F1287">
        <v>3</v>
      </c>
      <c r="G1287">
        <v>3</v>
      </c>
      <c r="H1287">
        <v>1</v>
      </c>
      <c r="I1287" t="s">
        <v>11841</v>
      </c>
      <c r="J1287" t="s">
        <v>11834</v>
      </c>
    </row>
    <row r="1288" spans="1:10" x14ac:dyDescent="0.3">
      <c r="A1288" t="s">
        <v>4050</v>
      </c>
      <c r="B1288">
        <v>45646</v>
      </c>
      <c r="C1288">
        <v>109</v>
      </c>
      <c r="D1288">
        <v>1</v>
      </c>
      <c r="E1288">
        <v>478.33</v>
      </c>
      <c r="F1288">
        <v>5</v>
      </c>
      <c r="G1288">
        <v>3</v>
      </c>
      <c r="H1288">
        <v>1</v>
      </c>
      <c r="I1288" t="s">
        <v>11850</v>
      </c>
      <c r="J1288" t="s">
        <v>11832</v>
      </c>
    </row>
    <row r="1289" spans="1:10" x14ac:dyDescent="0.3">
      <c r="A1289" t="s">
        <v>7581</v>
      </c>
      <c r="B1289">
        <v>45685</v>
      </c>
      <c r="C1289">
        <v>70</v>
      </c>
      <c r="D1289">
        <v>1</v>
      </c>
      <c r="E1289">
        <v>1785.67</v>
      </c>
      <c r="F1289">
        <v>5</v>
      </c>
      <c r="G1289">
        <v>3</v>
      </c>
      <c r="H1289">
        <v>2</v>
      </c>
      <c r="I1289" t="s">
        <v>11846</v>
      </c>
      <c r="J1289" t="s">
        <v>11832</v>
      </c>
    </row>
    <row r="1290" spans="1:10" x14ac:dyDescent="0.3">
      <c r="A1290" t="s">
        <v>8100</v>
      </c>
      <c r="B1290">
        <v>45285</v>
      </c>
      <c r="C1290">
        <v>470</v>
      </c>
      <c r="D1290">
        <v>1</v>
      </c>
      <c r="E1290">
        <v>4880.33</v>
      </c>
      <c r="F1290">
        <v>3</v>
      </c>
      <c r="G1290">
        <v>3</v>
      </c>
      <c r="H1290">
        <v>3</v>
      </c>
      <c r="I1290" t="s">
        <v>11845</v>
      </c>
      <c r="J1290" t="s">
        <v>11834</v>
      </c>
    </row>
    <row r="1291" spans="1:10" x14ac:dyDescent="0.3">
      <c r="A1291" t="s">
        <v>2979</v>
      </c>
      <c r="B1291">
        <v>45716</v>
      </c>
      <c r="C1291">
        <v>39</v>
      </c>
      <c r="D1291">
        <v>1</v>
      </c>
      <c r="E1291">
        <v>875.66</v>
      </c>
      <c r="F1291">
        <v>5</v>
      </c>
      <c r="G1291">
        <v>3</v>
      </c>
      <c r="H1291">
        <v>1</v>
      </c>
      <c r="I1291" t="s">
        <v>11850</v>
      </c>
      <c r="J1291" t="s">
        <v>11832</v>
      </c>
    </row>
    <row r="1292" spans="1:10" x14ac:dyDescent="0.3">
      <c r="A1292" t="s">
        <v>593</v>
      </c>
      <c r="B1292">
        <v>45586</v>
      </c>
      <c r="C1292">
        <v>169</v>
      </c>
      <c r="D1292">
        <v>4</v>
      </c>
      <c r="E1292">
        <v>8077.5534573009299</v>
      </c>
      <c r="F1292">
        <v>4</v>
      </c>
      <c r="G1292">
        <v>4</v>
      </c>
      <c r="H1292">
        <v>4</v>
      </c>
      <c r="I1292" t="s">
        <v>11835</v>
      </c>
      <c r="J1292" t="s">
        <v>11836</v>
      </c>
    </row>
    <row r="1293" spans="1:10" x14ac:dyDescent="0.3">
      <c r="A1293" t="s">
        <v>81</v>
      </c>
      <c r="B1293">
        <v>45257</v>
      </c>
      <c r="C1293">
        <v>498</v>
      </c>
      <c r="D1293">
        <v>6</v>
      </c>
      <c r="E1293">
        <v>14531.166476365401</v>
      </c>
      <c r="F1293">
        <v>3</v>
      </c>
      <c r="G1293">
        <v>4</v>
      </c>
      <c r="H1293">
        <v>4</v>
      </c>
      <c r="I1293" t="s">
        <v>11853</v>
      </c>
      <c r="J1293" t="s">
        <v>11834</v>
      </c>
    </row>
    <row r="1294" spans="1:10" x14ac:dyDescent="0.3">
      <c r="A1294" t="s">
        <v>2604</v>
      </c>
      <c r="B1294">
        <v>45663</v>
      </c>
      <c r="C1294">
        <v>92</v>
      </c>
      <c r="D1294">
        <v>1</v>
      </c>
      <c r="E1294">
        <v>3667.07</v>
      </c>
      <c r="F1294">
        <v>5</v>
      </c>
      <c r="G1294">
        <v>3</v>
      </c>
      <c r="H1294">
        <v>3</v>
      </c>
      <c r="I1294" t="s">
        <v>11831</v>
      </c>
      <c r="J1294" t="s">
        <v>11832</v>
      </c>
    </row>
    <row r="1295" spans="1:10" x14ac:dyDescent="0.3">
      <c r="A1295" t="s">
        <v>1753</v>
      </c>
      <c r="B1295">
        <v>45253</v>
      </c>
      <c r="C1295">
        <v>502</v>
      </c>
      <c r="D1295">
        <v>4</v>
      </c>
      <c r="E1295">
        <v>9096.2188041347508</v>
      </c>
      <c r="F1295">
        <v>3</v>
      </c>
      <c r="G1295">
        <v>4</v>
      </c>
      <c r="H1295">
        <v>4</v>
      </c>
      <c r="I1295" t="s">
        <v>11853</v>
      </c>
      <c r="J1295" t="s">
        <v>11834</v>
      </c>
    </row>
    <row r="1296" spans="1:10" x14ac:dyDescent="0.3">
      <c r="A1296" t="s">
        <v>3890</v>
      </c>
      <c r="B1296">
        <v>45054</v>
      </c>
      <c r="C1296">
        <v>701</v>
      </c>
      <c r="D1296">
        <v>1</v>
      </c>
      <c r="E1296">
        <v>248.54</v>
      </c>
      <c r="F1296">
        <v>2</v>
      </c>
      <c r="G1296">
        <v>3</v>
      </c>
      <c r="H1296">
        <v>1</v>
      </c>
      <c r="I1296" t="s">
        <v>11847</v>
      </c>
      <c r="J1296" t="s">
        <v>11839</v>
      </c>
    </row>
    <row r="1297" spans="1:10" x14ac:dyDescent="0.3">
      <c r="A1297" t="s">
        <v>1494</v>
      </c>
      <c r="B1297">
        <v>45588</v>
      </c>
      <c r="C1297">
        <v>167</v>
      </c>
      <c r="D1297">
        <v>4</v>
      </c>
      <c r="E1297">
        <v>7855.0643385190106</v>
      </c>
      <c r="F1297">
        <v>4</v>
      </c>
      <c r="G1297">
        <v>4</v>
      </c>
      <c r="H1297">
        <v>4</v>
      </c>
      <c r="I1297" t="s">
        <v>11835</v>
      </c>
      <c r="J1297" t="s">
        <v>11836</v>
      </c>
    </row>
    <row r="1298" spans="1:10" x14ac:dyDescent="0.3">
      <c r="A1298" t="s">
        <v>11016</v>
      </c>
      <c r="B1298">
        <v>45747</v>
      </c>
      <c r="C1298">
        <v>8</v>
      </c>
      <c r="D1298">
        <v>1</v>
      </c>
      <c r="E1298">
        <v>4621.7700000000004</v>
      </c>
      <c r="F1298">
        <v>5</v>
      </c>
      <c r="G1298">
        <v>3</v>
      </c>
      <c r="H1298">
        <v>3</v>
      </c>
      <c r="I1298" t="s">
        <v>11831</v>
      </c>
      <c r="J1298" t="s">
        <v>11832</v>
      </c>
    </row>
    <row r="1299" spans="1:10" x14ac:dyDescent="0.3">
      <c r="A1299" t="s">
        <v>10065</v>
      </c>
      <c r="B1299">
        <v>45570</v>
      </c>
      <c r="C1299">
        <v>185</v>
      </c>
      <c r="D1299">
        <v>1</v>
      </c>
      <c r="E1299">
        <v>356.84</v>
      </c>
      <c r="F1299">
        <v>4</v>
      </c>
      <c r="G1299">
        <v>3</v>
      </c>
      <c r="H1299">
        <v>1</v>
      </c>
      <c r="I1299" t="s">
        <v>11840</v>
      </c>
      <c r="J1299" t="s">
        <v>11834</v>
      </c>
    </row>
    <row r="1300" spans="1:10" x14ac:dyDescent="0.3">
      <c r="A1300" t="s">
        <v>300</v>
      </c>
      <c r="B1300">
        <v>45690</v>
      </c>
      <c r="C1300">
        <v>65</v>
      </c>
      <c r="D1300">
        <v>5</v>
      </c>
      <c r="E1300">
        <v>10831.036245332001</v>
      </c>
      <c r="F1300">
        <v>5</v>
      </c>
      <c r="G1300">
        <v>4</v>
      </c>
      <c r="H1300">
        <v>4</v>
      </c>
      <c r="I1300" t="s">
        <v>11849</v>
      </c>
      <c r="J1300" t="s">
        <v>11836</v>
      </c>
    </row>
    <row r="1301" spans="1:10" x14ac:dyDescent="0.3">
      <c r="A1301" t="s">
        <v>337</v>
      </c>
      <c r="B1301">
        <v>45636</v>
      </c>
      <c r="C1301">
        <v>119</v>
      </c>
      <c r="D1301">
        <v>5</v>
      </c>
      <c r="E1301">
        <v>14446.715490643241</v>
      </c>
      <c r="F1301">
        <v>5</v>
      </c>
      <c r="G1301">
        <v>4</v>
      </c>
      <c r="H1301">
        <v>4</v>
      </c>
      <c r="I1301" t="s">
        <v>11849</v>
      </c>
      <c r="J1301" t="s">
        <v>11836</v>
      </c>
    </row>
    <row r="1302" spans="1:10" x14ac:dyDescent="0.3">
      <c r="A1302" t="s">
        <v>878</v>
      </c>
      <c r="B1302">
        <v>45372</v>
      </c>
      <c r="C1302">
        <v>383</v>
      </c>
      <c r="D1302">
        <v>4</v>
      </c>
      <c r="E1302">
        <v>8172.76741979084</v>
      </c>
      <c r="F1302">
        <v>3</v>
      </c>
      <c r="G1302">
        <v>4</v>
      </c>
      <c r="H1302">
        <v>4</v>
      </c>
      <c r="I1302" t="s">
        <v>11853</v>
      </c>
      <c r="J1302" t="s">
        <v>11834</v>
      </c>
    </row>
    <row r="1303" spans="1:10" x14ac:dyDescent="0.3">
      <c r="A1303" t="s">
        <v>9155</v>
      </c>
      <c r="B1303">
        <v>45440</v>
      </c>
      <c r="C1303">
        <v>315</v>
      </c>
      <c r="D1303">
        <v>1</v>
      </c>
      <c r="E1303">
        <v>1193.3699999999999</v>
      </c>
      <c r="F1303">
        <v>4</v>
      </c>
      <c r="G1303">
        <v>3</v>
      </c>
      <c r="H1303">
        <v>1</v>
      </c>
      <c r="I1303" t="s">
        <v>11840</v>
      </c>
      <c r="J1303" t="s">
        <v>11834</v>
      </c>
    </row>
    <row r="1304" spans="1:10" x14ac:dyDescent="0.3">
      <c r="A1304" t="s">
        <v>1627</v>
      </c>
      <c r="B1304">
        <v>45054</v>
      </c>
      <c r="C1304">
        <v>701</v>
      </c>
      <c r="D1304">
        <v>4</v>
      </c>
      <c r="E1304">
        <v>11759.234820805912</v>
      </c>
      <c r="F1304">
        <v>2</v>
      </c>
      <c r="G1304">
        <v>4</v>
      </c>
      <c r="H1304">
        <v>4</v>
      </c>
      <c r="I1304" t="s">
        <v>11844</v>
      </c>
      <c r="J1304" t="s">
        <v>11839</v>
      </c>
    </row>
    <row r="1305" spans="1:10" x14ac:dyDescent="0.3">
      <c r="A1305" t="s">
        <v>9829</v>
      </c>
      <c r="B1305">
        <v>45519</v>
      </c>
      <c r="C1305">
        <v>236</v>
      </c>
      <c r="D1305">
        <v>1</v>
      </c>
      <c r="E1305">
        <v>1572.76</v>
      </c>
      <c r="F1305">
        <v>4</v>
      </c>
      <c r="G1305">
        <v>3</v>
      </c>
      <c r="H1305">
        <v>1</v>
      </c>
      <c r="I1305" t="s">
        <v>11840</v>
      </c>
      <c r="J1305" t="s">
        <v>11834</v>
      </c>
    </row>
    <row r="1306" spans="1:10" x14ac:dyDescent="0.3">
      <c r="A1306" t="s">
        <v>2164</v>
      </c>
      <c r="B1306">
        <v>45375</v>
      </c>
      <c r="C1306">
        <v>380</v>
      </c>
      <c r="D1306">
        <v>5</v>
      </c>
      <c r="E1306">
        <v>13707.136749953519</v>
      </c>
      <c r="F1306">
        <v>3</v>
      </c>
      <c r="G1306">
        <v>4</v>
      </c>
      <c r="H1306">
        <v>4</v>
      </c>
      <c r="I1306" t="s">
        <v>11853</v>
      </c>
      <c r="J1306" t="s">
        <v>11834</v>
      </c>
    </row>
    <row r="1307" spans="1:10" x14ac:dyDescent="0.3">
      <c r="A1307" t="s">
        <v>942</v>
      </c>
      <c r="B1307">
        <v>45732</v>
      </c>
      <c r="C1307">
        <v>23</v>
      </c>
      <c r="D1307">
        <v>4</v>
      </c>
      <c r="E1307">
        <v>9217.909411455279</v>
      </c>
      <c r="F1307">
        <v>5</v>
      </c>
      <c r="G1307">
        <v>4</v>
      </c>
      <c r="H1307">
        <v>4</v>
      </c>
      <c r="I1307" t="s">
        <v>11849</v>
      </c>
      <c r="J1307" t="s">
        <v>11836</v>
      </c>
    </row>
    <row r="1308" spans="1:10" x14ac:dyDescent="0.3">
      <c r="A1308" t="s">
        <v>10198</v>
      </c>
      <c r="B1308">
        <v>45277</v>
      </c>
      <c r="C1308">
        <v>478</v>
      </c>
      <c r="D1308">
        <v>1</v>
      </c>
      <c r="E1308">
        <v>1409.33</v>
      </c>
      <c r="F1308">
        <v>3</v>
      </c>
      <c r="G1308">
        <v>3</v>
      </c>
      <c r="H1308">
        <v>1</v>
      </c>
      <c r="I1308" t="s">
        <v>11841</v>
      </c>
      <c r="J1308" t="s">
        <v>11834</v>
      </c>
    </row>
    <row r="1309" spans="1:10" x14ac:dyDescent="0.3">
      <c r="A1309" t="s">
        <v>3009</v>
      </c>
      <c r="B1309">
        <v>45587</v>
      </c>
      <c r="C1309">
        <v>168</v>
      </c>
      <c r="D1309">
        <v>3</v>
      </c>
      <c r="E1309">
        <v>10538.779999999999</v>
      </c>
      <c r="F1309">
        <v>4</v>
      </c>
      <c r="G1309">
        <v>4</v>
      </c>
      <c r="H1309">
        <v>4</v>
      </c>
      <c r="I1309" t="s">
        <v>11835</v>
      </c>
      <c r="J1309" t="s">
        <v>11836</v>
      </c>
    </row>
    <row r="1310" spans="1:10" x14ac:dyDescent="0.3">
      <c r="A1310" t="s">
        <v>1490</v>
      </c>
      <c r="B1310">
        <v>45690</v>
      </c>
      <c r="C1310">
        <v>65</v>
      </c>
      <c r="D1310">
        <v>4</v>
      </c>
      <c r="E1310">
        <v>11357.40108903998</v>
      </c>
      <c r="F1310">
        <v>5</v>
      </c>
      <c r="G1310">
        <v>4</v>
      </c>
      <c r="H1310">
        <v>4</v>
      </c>
      <c r="I1310" t="s">
        <v>11849</v>
      </c>
      <c r="J1310" t="s">
        <v>11836</v>
      </c>
    </row>
    <row r="1311" spans="1:10" x14ac:dyDescent="0.3">
      <c r="A1311" t="s">
        <v>5442</v>
      </c>
      <c r="B1311">
        <v>45582</v>
      </c>
      <c r="C1311">
        <v>173</v>
      </c>
      <c r="D1311">
        <v>1</v>
      </c>
      <c r="E1311">
        <v>3178.41</v>
      </c>
      <c r="F1311">
        <v>4</v>
      </c>
      <c r="G1311">
        <v>3</v>
      </c>
      <c r="H1311">
        <v>2</v>
      </c>
      <c r="I1311" t="s">
        <v>11842</v>
      </c>
      <c r="J1311" t="s">
        <v>11834</v>
      </c>
    </row>
    <row r="1312" spans="1:10" x14ac:dyDescent="0.3">
      <c r="A1312" t="s">
        <v>3725</v>
      </c>
      <c r="B1312">
        <v>45202</v>
      </c>
      <c r="C1312">
        <v>553</v>
      </c>
      <c r="D1312">
        <v>1</v>
      </c>
      <c r="E1312">
        <v>2861.18</v>
      </c>
      <c r="F1312">
        <v>2</v>
      </c>
      <c r="G1312">
        <v>3</v>
      </c>
      <c r="H1312">
        <v>2</v>
      </c>
      <c r="I1312" t="s">
        <v>11848</v>
      </c>
      <c r="J1312" t="s">
        <v>11839</v>
      </c>
    </row>
    <row r="1313" spans="1:10" x14ac:dyDescent="0.3">
      <c r="A1313" t="s">
        <v>545</v>
      </c>
      <c r="B1313">
        <v>45110</v>
      </c>
      <c r="C1313">
        <v>645</v>
      </c>
      <c r="D1313">
        <v>4</v>
      </c>
      <c r="E1313">
        <v>7415.6744635526202</v>
      </c>
      <c r="F1313">
        <v>2</v>
      </c>
      <c r="G1313">
        <v>4</v>
      </c>
      <c r="H1313">
        <v>4</v>
      </c>
      <c r="I1313" t="s">
        <v>11844</v>
      </c>
      <c r="J1313" t="s">
        <v>11839</v>
      </c>
    </row>
    <row r="1314" spans="1:10" x14ac:dyDescent="0.3">
      <c r="A1314" t="s">
        <v>11410</v>
      </c>
      <c r="B1314">
        <v>45682</v>
      </c>
      <c r="C1314">
        <v>73</v>
      </c>
      <c r="D1314">
        <v>1</v>
      </c>
      <c r="E1314">
        <v>224.96</v>
      </c>
      <c r="F1314">
        <v>5</v>
      </c>
      <c r="G1314">
        <v>3</v>
      </c>
      <c r="H1314">
        <v>1</v>
      </c>
      <c r="I1314" t="s">
        <v>11850</v>
      </c>
      <c r="J1314" t="s">
        <v>11832</v>
      </c>
    </row>
    <row r="1315" spans="1:10" x14ac:dyDescent="0.3">
      <c r="A1315" t="s">
        <v>7072</v>
      </c>
      <c r="B1315">
        <v>45395</v>
      </c>
      <c r="C1315">
        <v>360</v>
      </c>
      <c r="D1315">
        <v>1</v>
      </c>
      <c r="E1315">
        <v>4323.41</v>
      </c>
      <c r="F1315">
        <v>3</v>
      </c>
      <c r="G1315">
        <v>3</v>
      </c>
      <c r="H1315">
        <v>3</v>
      </c>
      <c r="I1315" t="s">
        <v>11845</v>
      </c>
      <c r="J1315" t="s">
        <v>11834</v>
      </c>
    </row>
    <row r="1316" spans="1:10" x14ac:dyDescent="0.3">
      <c r="A1316" t="s">
        <v>5185</v>
      </c>
      <c r="B1316">
        <v>45445</v>
      </c>
      <c r="C1316">
        <v>310</v>
      </c>
      <c r="D1316">
        <v>1</v>
      </c>
      <c r="E1316">
        <v>829.32</v>
      </c>
      <c r="F1316">
        <v>4</v>
      </c>
      <c r="G1316">
        <v>3</v>
      </c>
      <c r="H1316">
        <v>1</v>
      </c>
      <c r="I1316" t="s">
        <v>11840</v>
      </c>
      <c r="J1316" t="s">
        <v>11834</v>
      </c>
    </row>
    <row r="1317" spans="1:10" x14ac:dyDescent="0.3">
      <c r="A1317" t="s">
        <v>8465</v>
      </c>
      <c r="B1317">
        <v>45082</v>
      </c>
      <c r="C1317">
        <v>673</v>
      </c>
      <c r="D1317">
        <v>1</v>
      </c>
      <c r="E1317">
        <v>1845.07</v>
      </c>
      <c r="F1317">
        <v>2</v>
      </c>
      <c r="G1317">
        <v>3</v>
      </c>
      <c r="H1317">
        <v>2</v>
      </c>
      <c r="I1317" t="s">
        <v>11848</v>
      </c>
      <c r="J1317" t="s">
        <v>11839</v>
      </c>
    </row>
    <row r="1318" spans="1:10" x14ac:dyDescent="0.3">
      <c r="A1318" t="s">
        <v>9124</v>
      </c>
      <c r="B1318">
        <v>45541</v>
      </c>
      <c r="C1318">
        <v>214</v>
      </c>
      <c r="D1318">
        <v>1</v>
      </c>
      <c r="E1318">
        <v>772.99</v>
      </c>
      <c r="F1318">
        <v>4</v>
      </c>
      <c r="G1318">
        <v>3</v>
      </c>
      <c r="H1318">
        <v>1</v>
      </c>
      <c r="I1318" t="s">
        <v>11840</v>
      </c>
      <c r="J1318" t="s">
        <v>11834</v>
      </c>
    </row>
    <row r="1319" spans="1:10" x14ac:dyDescent="0.3">
      <c r="A1319" t="s">
        <v>5367</v>
      </c>
      <c r="B1319">
        <v>45399</v>
      </c>
      <c r="C1319">
        <v>356</v>
      </c>
      <c r="D1319">
        <v>1</v>
      </c>
      <c r="E1319">
        <v>2818.3</v>
      </c>
      <c r="F1319">
        <v>3</v>
      </c>
      <c r="G1319">
        <v>3</v>
      </c>
      <c r="H1319">
        <v>2</v>
      </c>
      <c r="I1319" t="s">
        <v>11837</v>
      </c>
      <c r="J1319" t="s">
        <v>11834</v>
      </c>
    </row>
    <row r="1320" spans="1:10" x14ac:dyDescent="0.3">
      <c r="A1320" t="s">
        <v>1559</v>
      </c>
      <c r="B1320">
        <v>45539</v>
      </c>
      <c r="C1320">
        <v>216</v>
      </c>
      <c r="D1320">
        <v>5</v>
      </c>
      <c r="E1320">
        <v>14636.749579662459</v>
      </c>
      <c r="F1320">
        <v>4</v>
      </c>
      <c r="G1320">
        <v>4</v>
      </c>
      <c r="H1320">
        <v>4</v>
      </c>
      <c r="I1320" t="s">
        <v>11835</v>
      </c>
      <c r="J1320" t="s">
        <v>11836</v>
      </c>
    </row>
    <row r="1321" spans="1:10" x14ac:dyDescent="0.3">
      <c r="A1321" t="s">
        <v>617</v>
      </c>
      <c r="B1321">
        <v>45697</v>
      </c>
      <c r="C1321">
        <v>58</v>
      </c>
      <c r="D1321">
        <v>5</v>
      </c>
      <c r="E1321">
        <v>10824.1229541751</v>
      </c>
      <c r="F1321">
        <v>5</v>
      </c>
      <c r="G1321">
        <v>4</v>
      </c>
      <c r="H1321">
        <v>4</v>
      </c>
      <c r="I1321" t="s">
        <v>11849</v>
      </c>
      <c r="J1321" t="s">
        <v>11836</v>
      </c>
    </row>
    <row r="1322" spans="1:10" x14ac:dyDescent="0.3">
      <c r="A1322" t="s">
        <v>6367</v>
      </c>
      <c r="B1322">
        <v>45541</v>
      </c>
      <c r="C1322">
        <v>214</v>
      </c>
      <c r="D1322">
        <v>1</v>
      </c>
      <c r="E1322">
        <v>4364.38</v>
      </c>
      <c r="F1322">
        <v>4</v>
      </c>
      <c r="G1322">
        <v>3</v>
      </c>
      <c r="H1322">
        <v>3</v>
      </c>
      <c r="I1322" t="s">
        <v>11833</v>
      </c>
      <c r="J1322" t="s">
        <v>11834</v>
      </c>
    </row>
    <row r="1323" spans="1:10" x14ac:dyDescent="0.3">
      <c r="A1323" t="s">
        <v>429</v>
      </c>
      <c r="B1323">
        <v>45270</v>
      </c>
      <c r="C1323">
        <v>485</v>
      </c>
      <c r="D1323">
        <v>4</v>
      </c>
      <c r="E1323">
        <v>7784.7902286608405</v>
      </c>
      <c r="F1323">
        <v>3</v>
      </c>
      <c r="G1323">
        <v>4</v>
      </c>
      <c r="H1323">
        <v>4</v>
      </c>
      <c r="I1323" t="s">
        <v>11853</v>
      </c>
      <c r="J1323" t="s">
        <v>11834</v>
      </c>
    </row>
    <row r="1324" spans="1:10" x14ac:dyDescent="0.3">
      <c r="A1324" t="s">
        <v>4446</v>
      </c>
      <c r="B1324">
        <v>45347</v>
      </c>
      <c r="C1324">
        <v>408</v>
      </c>
      <c r="D1324">
        <v>1</v>
      </c>
      <c r="E1324">
        <v>2987.86</v>
      </c>
      <c r="F1324">
        <v>3</v>
      </c>
      <c r="G1324">
        <v>3</v>
      </c>
      <c r="H1324">
        <v>2</v>
      </c>
      <c r="I1324" t="s">
        <v>11837</v>
      </c>
      <c r="J1324" t="s">
        <v>11834</v>
      </c>
    </row>
    <row r="1325" spans="1:10" x14ac:dyDescent="0.3">
      <c r="A1325" t="s">
        <v>9094</v>
      </c>
      <c r="B1325">
        <v>45173</v>
      </c>
      <c r="C1325">
        <v>582</v>
      </c>
      <c r="D1325">
        <v>1</v>
      </c>
      <c r="E1325">
        <v>4114.62</v>
      </c>
      <c r="F1325">
        <v>2</v>
      </c>
      <c r="G1325">
        <v>3</v>
      </c>
      <c r="H1325">
        <v>3</v>
      </c>
      <c r="I1325" t="s">
        <v>11838</v>
      </c>
      <c r="J1325" t="s">
        <v>11839</v>
      </c>
    </row>
    <row r="1326" spans="1:10" x14ac:dyDescent="0.3">
      <c r="A1326" t="s">
        <v>7876</v>
      </c>
      <c r="B1326">
        <v>45288</v>
      </c>
      <c r="C1326">
        <v>467</v>
      </c>
      <c r="D1326">
        <v>1</v>
      </c>
      <c r="E1326">
        <v>2716.04</v>
      </c>
      <c r="F1326">
        <v>3</v>
      </c>
      <c r="G1326">
        <v>3</v>
      </c>
      <c r="H1326">
        <v>2</v>
      </c>
      <c r="I1326" t="s">
        <v>11837</v>
      </c>
      <c r="J1326" t="s">
        <v>11834</v>
      </c>
    </row>
    <row r="1327" spans="1:10" x14ac:dyDescent="0.3">
      <c r="A1327" t="s">
        <v>4654</v>
      </c>
      <c r="B1327">
        <v>45408</v>
      </c>
      <c r="C1327">
        <v>347</v>
      </c>
      <c r="D1327">
        <v>1</v>
      </c>
      <c r="E1327">
        <v>2843.04</v>
      </c>
      <c r="F1327">
        <v>3</v>
      </c>
      <c r="G1327">
        <v>3</v>
      </c>
      <c r="H1327">
        <v>2</v>
      </c>
      <c r="I1327" t="s">
        <v>11837</v>
      </c>
      <c r="J1327" t="s">
        <v>11834</v>
      </c>
    </row>
    <row r="1328" spans="1:10" x14ac:dyDescent="0.3">
      <c r="A1328" t="s">
        <v>7231</v>
      </c>
      <c r="B1328">
        <v>45411</v>
      </c>
      <c r="C1328">
        <v>344</v>
      </c>
      <c r="D1328">
        <v>1</v>
      </c>
      <c r="E1328">
        <v>1925.72</v>
      </c>
      <c r="F1328">
        <v>3</v>
      </c>
      <c r="G1328">
        <v>3</v>
      </c>
      <c r="H1328">
        <v>2</v>
      </c>
      <c r="I1328" t="s">
        <v>11837</v>
      </c>
      <c r="J1328" t="s">
        <v>11834</v>
      </c>
    </row>
    <row r="1329" spans="1:10" x14ac:dyDescent="0.3">
      <c r="A1329" t="s">
        <v>401</v>
      </c>
      <c r="B1329">
        <v>45615</v>
      </c>
      <c r="C1329">
        <v>140</v>
      </c>
      <c r="D1329">
        <v>5</v>
      </c>
      <c r="E1329">
        <v>13799.35748230766</v>
      </c>
      <c r="F1329">
        <v>5</v>
      </c>
      <c r="G1329">
        <v>4</v>
      </c>
      <c r="H1329">
        <v>4</v>
      </c>
      <c r="I1329" t="s">
        <v>11849</v>
      </c>
      <c r="J1329" t="s">
        <v>11836</v>
      </c>
    </row>
    <row r="1330" spans="1:10" x14ac:dyDescent="0.3">
      <c r="A1330" t="s">
        <v>2756</v>
      </c>
      <c r="B1330">
        <v>45694</v>
      </c>
      <c r="C1330">
        <v>61</v>
      </c>
      <c r="D1330">
        <v>2</v>
      </c>
      <c r="E1330">
        <v>7258.83</v>
      </c>
      <c r="F1330">
        <v>5</v>
      </c>
      <c r="G1330">
        <v>4</v>
      </c>
      <c r="H1330">
        <v>4</v>
      </c>
      <c r="I1330" t="s">
        <v>11849</v>
      </c>
      <c r="J1330" t="s">
        <v>11836</v>
      </c>
    </row>
    <row r="1331" spans="1:10" x14ac:dyDescent="0.3">
      <c r="A1331" t="s">
        <v>3102</v>
      </c>
      <c r="B1331">
        <v>45232</v>
      </c>
      <c r="C1331">
        <v>523</v>
      </c>
      <c r="D1331">
        <v>1</v>
      </c>
      <c r="E1331">
        <v>649.78</v>
      </c>
      <c r="F1331">
        <v>3</v>
      </c>
      <c r="G1331">
        <v>3</v>
      </c>
      <c r="H1331">
        <v>1</v>
      </c>
      <c r="I1331" t="s">
        <v>11841</v>
      </c>
      <c r="J1331" t="s">
        <v>11834</v>
      </c>
    </row>
    <row r="1332" spans="1:10" x14ac:dyDescent="0.3">
      <c r="A1332" t="s">
        <v>4993</v>
      </c>
      <c r="B1332">
        <v>45441</v>
      </c>
      <c r="C1332">
        <v>314</v>
      </c>
      <c r="D1332">
        <v>1</v>
      </c>
      <c r="E1332">
        <v>4142.6400000000003</v>
      </c>
      <c r="F1332">
        <v>4</v>
      </c>
      <c r="G1332">
        <v>3</v>
      </c>
      <c r="H1332">
        <v>3</v>
      </c>
      <c r="I1332" t="s">
        <v>11833</v>
      </c>
      <c r="J1332" t="s">
        <v>11834</v>
      </c>
    </row>
    <row r="1333" spans="1:10" x14ac:dyDescent="0.3">
      <c r="A1333" t="s">
        <v>8152</v>
      </c>
      <c r="B1333">
        <v>45111</v>
      </c>
      <c r="C1333">
        <v>644</v>
      </c>
      <c r="D1333">
        <v>1</v>
      </c>
      <c r="E1333">
        <v>1755.73</v>
      </c>
      <c r="F1333">
        <v>2</v>
      </c>
      <c r="G1333">
        <v>3</v>
      </c>
      <c r="H1333">
        <v>2</v>
      </c>
      <c r="I1333" t="s">
        <v>11848</v>
      </c>
      <c r="J1333" t="s">
        <v>11839</v>
      </c>
    </row>
    <row r="1334" spans="1:10" x14ac:dyDescent="0.3">
      <c r="A1334" t="s">
        <v>10698</v>
      </c>
      <c r="B1334">
        <v>45628</v>
      </c>
      <c r="C1334">
        <v>127</v>
      </c>
      <c r="D1334">
        <v>1</v>
      </c>
      <c r="E1334">
        <v>2189.89</v>
      </c>
      <c r="F1334">
        <v>5</v>
      </c>
      <c r="G1334">
        <v>3</v>
      </c>
      <c r="H1334">
        <v>2</v>
      </c>
      <c r="I1334" t="s">
        <v>11846</v>
      </c>
      <c r="J1334" t="s">
        <v>11832</v>
      </c>
    </row>
    <row r="1335" spans="1:10" x14ac:dyDescent="0.3">
      <c r="A1335" t="s">
        <v>2735</v>
      </c>
      <c r="B1335">
        <v>45415</v>
      </c>
      <c r="C1335">
        <v>340</v>
      </c>
      <c r="D1335">
        <v>1</v>
      </c>
      <c r="E1335">
        <v>1576.9</v>
      </c>
      <c r="F1335">
        <v>3</v>
      </c>
      <c r="G1335">
        <v>3</v>
      </c>
      <c r="H1335">
        <v>1</v>
      </c>
      <c r="I1335" t="s">
        <v>11841</v>
      </c>
      <c r="J1335" t="s">
        <v>11834</v>
      </c>
    </row>
    <row r="1336" spans="1:10" x14ac:dyDescent="0.3">
      <c r="A1336" t="s">
        <v>1443</v>
      </c>
      <c r="B1336">
        <v>45049</v>
      </c>
      <c r="C1336">
        <v>706</v>
      </c>
      <c r="D1336">
        <v>4</v>
      </c>
      <c r="E1336">
        <v>10158.572095291649</v>
      </c>
      <c r="F1336">
        <v>2</v>
      </c>
      <c r="G1336">
        <v>4</v>
      </c>
      <c r="H1336">
        <v>4</v>
      </c>
      <c r="I1336" t="s">
        <v>11844</v>
      </c>
      <c r="J1336" t="s">
        <v>11839</v>
      </c>
    </row>
    <row r="1337" spans="1:10" x14ac:dyDescent="0.3">
      <c r="A1337" t="s">
        <v>2069</v>
      </c>
      <c r="B1337">
        <v>45416</v>
      </c>
      <c r="C1337">
        <v>339</v>
      </c>
      <c r="D1337">
        <v>5</v>
      </c>
      <c r="E1337">
        <v>9584.0687624568782</v>
      </c>
      <c r="F1337">
        <v>3</v>
      </c>
      <c r="G1337">
        <v>4</v>
      </c>
      <c r="H1337">
        <v>4</v>
      </c>
      <c r="I1337" t="s">
        <v>11853</v>
      </c>
      <c r="J1337" t="s">
        <v>11834</v>
      </c>
    </row>
    <row r="1338" spans="1:10" x14ac:dyDescent="0.3">
      <c r="A1338" t="s">
        <v>4279</v>
      </c>
      <c r="B1338">
        <v>45371</v>
      </c>
      <c r="C1338">
        <v>384</v>
      </c>
      <c r="D1338">
        <v>3</v>
      </c>
      <c r="E1338">
        <v>6197.5399999999991</v>
      </c>
      <c r="F1338">
        <v>3</v>
      </c>
      <c r="G1338">
        <v>4</v>
      </c>
      <c r="H1338">
        <v>3</v>
      </c>
      <c r="I1338" t="s">
        <v>11852</v>
      </c>
      <c r="J1338" t="s">
        <v>11834</v>
      </c>
    </row>
    <row r="1339" spans="1:10" x14ac:dyDescent="0.3">
      <c r="A1339" t="s">
        <v>11270</v>
      </c>
      <c r="B1339">
        <v>45638</v>
      </c>
      <c r="C1339">
        <v>117</v>
      </c>
      <c r="D1339">
        <v>1</v>
      </c>
      <c r="E1339">
        <v>4151.1400000000003</v>
      </c>
      <c r="F1339">
        <v>5</v>
      </c>
      <c r="G1339">
        <v>3</v>
      </c>
      <c r="H1339">
        <v>3</v>
      </c>
      <c r="I1339" t="s">
        <v>11831</v>
      </c>
      <c r="J1339" t="s">
        <v>11832</v>
      </c>
    </row>
    <row r="1340" spans="1:10" x14ac:dyDescent="0.3">
      <c r="A1340" t="s">
        <v>2668</v>
      </c>
      <c r="B1340">
        <v>45448</v>
      </c>
      <c r="C1340">
        <v>307</v>
      </c>
      <c r="D1340">
        <v>1</v>
      </c>
      <c r="E1340">
        <v>4163.29</v>
      </c>
      <c r="F1340">
        <v>4</v>
      </c>
      <c r="G1340">
        <v>3</v>
      </c>
      <c r="H1340">
        <v>3</v>
      </c>
      <c r="I1340" t="s">
        <v>11833</v>
      </c>
      <c r="J1340" t="s">
        <v>11834</v>
      </c>
    </row>
    <row r="1341" spans="1:10" x14ac:dyDescent="0.3">
      <c r="A1341" t="s">
        <v>8045</v>
      </c>
      <c r="B1341">
        <v>45322</v>
      </c>
      <c r="C1341">
        <v>433</v>
      </c>
      <c r="D1341">
        <v>1</v>
      </c>
      <c r="E1341">
        <v>3840.58</v>
      </c>
      <c r="F1341">
        <v>3</v>
      </c>
      <c r="G1341">
        <v>3</v>
      </c>
      <c r="H1341">
        <v>3</v>
      </c>
      <c r="I1341" t="s">
        <v>11845</v>
      </c>
      <c r="J1341" t="s">
        <v>11834</v>
      </c>
    </row>
    <row r="1342" spans="1:10" x14ac:dyDescent="0.3">
      <c r="A1342" t="s">
        <v>2710</v>
      </c>
      <c r="B1342">
        <v>45617</v>
      </c>
      <c r="C1342">
        <v>138</v>
      </c>
      <c r="D1342">
        <v>1</v>
      </c>
      <c r="E1342">
        <v>3841.96</v>
      </c>
      <c r="F1342">
        <v>5</v>
      </c>
      <c r="G1342">
        <v>3</v>
      </c>
      <c r="H1342">
        <v>3</v>
      </c>
      <c r="I1342" t="s">
        <v>11831</v>
      </c>
      <c r="J1342" t="s">
        <v>11832</v>
      </c>
    </row>
    <row r="1343" spans="1:10" x14ac:dyDescent="0.3">
      <c r="A1343" t="s">
        <v>2886</v>
      </c>
      <c r="B1343">
        <v>45555</v>
      </c>
      <c r="C1343">
        <v>200</v>
      </c>
      <c r="D1343">
        <v>2</v>
      </c>
      <c r="E1343">
        <v>6363.6100000000006</v>
      </c>
      <c r="F1343">
        <v>4</v>
      </c>
      <c r="G1343">
        <v>4</v>
      </c>
      <c r="H1343">
        <v>3</v>
      </c>
      <c r="I1343" t="s">
        <v>11851</v>
      </c>
      <c r="J1343" t="s">
        <v>11834</v>
      </c>
    </row>
    <row r="1344" spans="1:10" x14ac:dyDescent="0.3">
      <c r="A1344" t="s">
        <v>2595</v>
      </c>
      <c r="B1344">
        <v>45720</v>
      </c>
      <c r="C1344">
        <v>35</v>
      </c>
      <c r="D1344">
        <v>1</v>
      </c>
      <c r="E1344">
        <v>3164.49</v>
      </c>
      <c r="F1344">
        <v>5</v>
      </c>
      <c r="G1344">
        <v>3</v>
      </c>
      <c r="H1344">
        <v>2</v>
      </c>
      <c r="I1344" t="s">
        <v>11846</v>
      </c>
      <c r="J1344" t="s">
        <v>11832</v>
      </c>
    </row>
    <row r="1345" spans="1:10" x14ac:dyDescent="0.3">
      <c r="A1345" t="s">
        <v>4102</v>
      </c>
      <c r="B1345">
        <v>45341</v>
      </c>
      <c r="C1345">
        <v>414</v>
      </c>
      <c r="D1345">
        <v>1</v>
      </c>
      <c r="E1345">
        <v>297.52</v>
      </c>
      <c r="F1345">
        <v>3</v>
      </c>
      <c r="G1345">
        <v>3</v>
      </c>
      <c r="H1345">
        <v>1</v>
      </c>
      <c r="I1345" t="s">
        <v>11841</v>
      </c>
      <c r="J1345" t="s">
        <v>11834</v>
      </c>
    </row>
    <row r="1346" spans="1:10" x14ac:dyDescent="0.3">
      <c r="A1346" t="s">
        <v>6397</v>
      </c>
      <c r="B1346">
        <v>45687</v>
      </c>
      <c r="C1346">
        <v>68</v>
      </c>
      <c r="D1346">
        <v>1</v>
      </c>
      <c r="E1346">
        <v>2788.08</v>
      </c>
      <c r="F1346">
        <v>5</v>
      </c>
      <c r="G1346">
        <v>3</v>
      </c>
      <c r="H1346">
        <v>2</v>
      </c>
      <c r="I1346" t="s">
        <v>11846</v>
      </c>
      <c r="J1346" t="s">
        <v>11832</v>
      </c>
    </row>
    <row r="1347" spans="1:10" x14ac:dyDescent="0.3">
      <c r="A1347" t="s">
        <v>5731</v>
      </c>
      <c r="B1347">
        <v>45413</v>
      </c>
      <c r="C1347">
        <v>342</v>
      </c>
      <c r="D1347">
        <v>1</v>
      </c>
      <c r="E1347">
        <v>4831.0600000000004</v>
      </c>
      <c r="F1347">
        <v>3</v>
      </c>
      <c r="G1347">
        <v>3</v>
      </c>
      <c r="H1347">
        <v>3</v>
      </c>
      <c r="I1347" t="s">
        <v>11845</v>
      </c>
      <c r="J1347" t="s">
        <v>11834</v>
      </c>
    </row>
    <row r="1348" spans="1:10" x14ac:dyDescent="0.3">
      <c r="A1348" t="s">
        <v>2136</v>
      </c>
      <c r="B1348">
        <v>45617</v>
      </c>
      <c r="C1348">
        <v>138</v>
      </c>
      <c r="D1348">
        <v>4</v>
      </c>
      <c r="E1348">
        <v>8589.8740036003292</v>
      </c>
      <c r="F1348">
        <v>5</v>
      </c>
      <c r="G1348">
        <v>4</v>
      </c>
      <c r="H1348">
        <v>4</v>
      </c>
      <c r="I1348" t="s">
        <v>11849</v>
      </c>
      <c r="J1348" t="s">
        <v>11836</v>
      </c>
    </row>
    <row r="1349" spans="1:10" x14ac:dyDescent="0.3">
      <c r="A1349" t="s">
        <v>10481</v>
      </c>
      <c r="B1349">
        <v>45331</v>
      </c>
      <c r="C1349">
        <v>424</v>
      </c>
      <c r="D1349">
        <v>1</v>
      </c>
      <c r="E1349">
        <v>3605.46</v>
      </c>
      <c r="F1349">
        <v>3</v>
      </c>
      <c r="G1349">
        <v>3</v>
      </c>
      <c r="H1349">
        <v>3</v>
      </c>
      <c r="I1349" t="s">
        <v>11845</v>
      </c>
      <c r="J1349" t="s">
        <v>11834</v>
      </c>
    </row>
    <row r="1350" spans="1:10" x14ac:dyDescent="0.3">
      <c r="A1350" t="s">
        <v>2002</v>
      </c>
      <c r="B1350">
        <v>45708</v>
      </c>
      <c r="C1350">
        <v>47</v>
      </c>
      <c r="D1350">
        <v>4</v>
      </c>
      <c r="E1350">
        <v>9603.0335213134313</v>
      </c>
      <c r="F1350">
        <v>5</v>
      </c>
      <c r="G1350">
        <v>4</v>
      </c>
      <c r="H1350">
        <v>4</v>
      </c>
      <c r="I1350" t="s">
        <v>11849</v>
      </c>
      <c r="J1350" t="s">
        <v>11836</v>
      </c>
    </row>
    <row r="1351" spans="1:10" x14ac:dyDescent="0.3">
      <c r="A1351" t="s">
        <v>2885</v>
      </c>
      <c r="B1351">
        <v>45198</v>
      </c>
      <c r="C1351">
        <v>557</v>
      </c>
      <c r="D1351">
        <v>1</v>
      </c>
      <c r="E1351">
        <v>432.13</v>
      </c>
      <c r="F1351">
        <v>2</v>
      </c>
      <c r="G1351">
        <v>3</v>
      </c>
      <c r="H1351">
        <v>1</v>
      </c>
      <c r="I1351" t="s">
        <v>11847</v>
      </c>
      <c r="J1351" t="s">
        <v>11839</v>
      </c>
    </row>
    <row r="1352" spans="1:10" x14ac:dyDescent="0.3">
      <c r="A1352" t="s">
        <v>8767</v>
      </c>
      <c r="B1352">
        <v>45508</v>
      </c>
      <c r="C1352">
        <v>247</v>
      </c>
      <c r="D1352">
        <v>1</v>
      </c>
      <c r="E1352">
        <v>2372.81</v>
      </c>
      <c r="F1352">
        <v>4</v>
      </c>
      <c r="G1352">
        <v>3</v>
      </c>
      <c r="H1352">
        <v>2</v>
      </c>
      <c r="I1352" t="s">
        <v>11842</v>
      </c>
      <c r="J1352" t="s">
        <v>11834</v>
      </c>
    </row>
    <row r="1353" spans="1:10" x14ac:dyDescent="0.3">
      <c r="A1353" t="s">
        <v>3943</v>
      </c>
      <c r="B1353">
        <v>45662</v>
      </c>
      <c r="C1353">
        <v>93</v>
      </c>
      <c r="D1353">
        <v>2</v>
      </c>
      <c r="E1353">
        <v>4359.08</v>
      </c>
      <c r="F1353">
        <v>5</v>
      </c>
      <c r="G1353">
        <v>4</v>
      </c>
      <c r="H1353">
        <v>3</v>
      </c>
      <c r="I1353" t="s">
        <v>11854</v>
      </c>
      <c r="J1353" t="s">
        <v>11832</v>
      </c>
    </row>
    <row r="1354" spans="1:10" x14ac:dyDescent="0.3">
      <c r="A1354" t="s">
        <v>9675</v>
      </c>
      <c r="B1354">
        <v>45224</v>
      </c>
      <c r="C1354">
        <v>531</v>
      </c>
      <c r="D1354">
        <v>1</v>
      </c>
      <c r="E1354">
        <v>764.71</v>
      </c>
      <c r="F1354">
        <v>2</v>
      </c>
      <c r="G1354">
        <v>3</v>
      </c>
      <c r="H1354">
        <v>1</v>
      </c>
      <c r="I1354" t="s">
        <v>11847</v>
      </c>
      <c r="J1354" t="s">
        <v>11839</v>
      </c>
    </row>
    <row r="1355" spans="1:10" x14ac:dyDescent="0.3">
      <c r="A1355" t="s">
        <v>954</v>
      </c>
      <c r="B1355">
        <v>45469</v>
      </c>
      <c r="C1355">
        <v>286</v>
      </c>
      <c r="D1355">
        <v>4</v>
      </c>
      <c r="E1355">
        <v>11418.059159892351</v>
      </c>
      <c r="F1355">
        <v>4</v>
      </c>
      <c r="G1355">
        <v>4</v>
      </c>
      <c r="H1355">
        <v>4</v>
      </c>
      <c r="I1355" t="s">
        <v>11835</v>
      </c>
      <c r="J1355" t="s">
        <v>11836</v>
      </c>
    </row>
    <row r="1356" spans="1:10" x14ac:dyDescent="0.3">
      <c r="A1356" t="s">
        <v>2787</v>
      </c>
      <c r="B1356">
        <v>45417</v>
      </c>
      <c r="C1356">
        <v>338</v>
      </c>
      <c r="D1356">
        <v>2</v>
      </c>
      <c r="E1356">
        <v>1962.85</v>
      </c>
      <c r="F1356">
        <v>3</v>
      </c>
      <c r="G1356">
        <v>4</v>
      </c>
      <c r="H1356">
        <v>2</v>
      </c>
      <c r="I1356" t="s">
        <v>11855</v>
      </c>
      <c r="J1356" t="s">
        <v>11834</v>
      </c>
    </row>
    <row r="1357" spans="1:10" x14ac:dyDescent="0.3">
      <c r="A1357" t="s">
        <v>2378</v>
      </c>
      <c r="B1357">
        <v>45495</v>
      </c>
      <c r="C1357">
        <v>260</v>
      </c>
      <c r="D1357">
        <v>5</v>
      </c>
      <c r="E1357">
        <v>10092.28547129998</v>
      </c>
      <c r="F1357">
        <v>4</v>
      </c>
      <c r="G1357">
        <v>4</v>
      </c>
      <c r="H1357">
        <v>4</v>
      </c>
      <c r="I1357" t="s">
        <v>11835</v>
      </c>
      <c r="J1357" t="s">
        <v>11836</v>
      </c>
    </row>
    <row r="1358" spans="1:10" x14ac:dyDescent="0.3">
      <c r="A1358" t="s">
        <v>171</v>
      </c>
      <c r="B1358">
        <v>45416</v>
      </c>
      <c r="C1358">
        <v>339</v>
      </c>
      <c r="D1358">
        <v>4</v>
      </c>
      <c r="E1358">
        <v>7405.7022620031303</v>
      </c>
      <c r="F1358">
        <v>3</v>
      </c>
      <c r="G1358">
        <v>4</v>
      </c>
      <c r="H1358">
        <v>4</v>
      </c>
      <c r="I1358" t="s">
        <v>11853</v>
      </c>
      <c r="J1358" t="s">
        <v>11834</v>
      </c>
    </row>
    <row r="1359" spans="1:10" x14ac:dyDescent="0.3">
      <c r="A1359" t="s">
        <v>7689</v>
      </c>
      <c r="B1359">
        <v>45654</v>
      </c>
      <c r="C1359">
        <v>101</v>
      </c>
      <c r="D1359">
        <v>1</v>
      </c>
      <c r="E1359">
        <v>1510.64</v>
      </c>
      <c r="F1359">
        <v>5</v>
      </c>
      <c r="G1359">
        <v>3</v>
      </c>
      <c r="H1359">
        <v>1</v>
      </c>
      <c r="I1359" t="s">
        <v>11850</v>
      </c>
      <c r="J1359" t="s">
        <v>11832</v>
      </c>
    </row>
    <row r="1360" spans="1:10" x14ac:dyDescent="0.3">
      <c r="A1360" t="s">
        <v>10744</v>
      </c>
      <c r="B1360">
        <v>45135</v>
      </c>
      <c r="C1360">
        <v>620</v>
      </c>
      <c r="D1360">
        <v>1</v>
      </c>
      <c r="E1360">
        <v>909.61</v>
      </c>
      <c r="F1360">
        <v>2</v>
      </c>
      <c r="G1360">
        <v>3</v>
      </c>
      <c r="H1360">
        <v>1</v>
      </c>
      <c r="I1360" t="s">
        <v>11847</v>
      </c>
      <c r="J1360" t="s">
        <v>11839</v>
      </c>
    </row>
    <row r="1361" spans="1:10" x14ac:dyDescent="0.3">
      <c r="A1361" t="s">
        <v>2903</v>
      </c>
      <c r="B1361">
        <v>45535</v>
      </c>
      <c r="C1361">
        <v>220</v>
      </c>
      <c r="D1361">
        <v>1</v>
      </c>
      <c r="E1361">
        <v>1466.73</v>
      </c>
      <c r="F1361">
        <v>4</v>
      </c>
      <c r="G1361">
        <v>3</v>
      </c>
      <c r="H1361">
        <v>1</v>
      </c>
      <c r="I1361" t="s">
        <v>11840</v>
      </c>
      <c r="J1361" t="s">
        <v>11834</v>
      </c>
    </row>
    <row r="1362" spans="1:10" x14ac:dyDescent="0.3">
      <c r="A1362" t="s">
        <v>2810</v>
      </c>
      <c r="B1362">
        <v>45444</v>
      </c>
      <c r="C1362">
        <v>311</v>
      </c>
      <c r="D1362">
        <v>1</v>
      </c>
      <c r="E1362">
        <v>2672.94</v>
      </c>
      <c r="F1362">
        <v>4</v>
      </c>
      <c r="G1362">
        <v>3</v>
      </c>
      <c r="H1362">
        <v>2</v>
      </c>
      <c r="I1362" t="s">
        <v>11842</v>
      </c>
      <c r="J1362" t="s">
        <v>11834</v>
      </c>
    </row>
    <row r="1363" spans="1:10" x14ac:dyDescent="0.3">
      <c r="A1363" t="s">
        <v>4134</v>
      </c>
      <c r="B1363">
        <v>45718</v>
      </c>
      <c r="C1363">
        <v>37</v>
      </c>
      <c r="D1363">
        <v>1</v>
      </c>
      <c r="E1363">
        <v>554.03</v>
      </c>
      <c r="F1363">
        <v>5</v>
      </c>
      <c r="G1363">
        <v>3</v>
      </c>
      <c r="H1363">
        <v>1</v>
      </c>
      <c r="I1363" t="s">
        <v>11850</v>
      </c>
      <c r="J1363" t="s">
        <v>11832</v>
      </c>
    </row>
    <row r="1364" spans="1:10" x14ac:dyDescent="0.3">
      <c r="A1364" t="s">
        <v>6523</v>
      </c>
      <c r="B1364">
        <v>45135</v>
      </c>
      <c r="C1364">
        <v>620</v>
      </c>
      <c r="D1364">
        <v>1</v>
      </c>
      <c r="E1364">
        <v>3176.28</v>
      </c>
      <c r="F1364">
        <v>2</v>
      </c>
      <c r="G1364">
        <v>3</v>
      </c>
      <c r="H1364">
        <v>2</v>
      </c>
      <c r="I1364" t="s">
        <v>11848</v>
      </c>
      <c r="J1364" t="s">
        <v>11839</v>
      </c>
    </row>
    <row r="1365" spans="1:10" x14ac:dyDescent="0.3">
      <c r="A1365" t="s">
        <v>167</v>
      </c>
      <c r="B1365">
        <v>45730</v>
      </c>
      <c r="C1365">
        <v>25</v>
      </c>
      <c r="D1365">
        <v>5</v>
      </c>
      <c r="E1365">
        <v>12142.8397958061</v>
      </c>
      <c r="F1365">
        <v>5</v>
      </c>
      <c r="G1365">
        <v>4</v>
      </c>
      <c r="H1365">
        <v>4</v>
      </c>
      <c r="I1365" t="s">
        <v>11849</v>
      </c>
      <c r="J1365" t="s">
        <v>11836</v>
      </c>
    </row>
    <row r="1366" spans="1:10" x14ac:dyDescent="0.3">
      <c r="A1366" t="s">
        <v>6064</v>
      </c>
      <c r="B1366">
        <v>45661</v>
      </c>
      <c r="C1366">
        <v>94</v>
      </c>
      <c r="D1366">
        <v>1</v>
      </c>
      <c r="E1366">
        <v>4944.37</v>
      </c>
      <c r="F1366">
        <v>5</v>
      </c>
      <c r="G1366">
        <v>3</v>
      </c>
      <c r="H1366">
        <v>3</v>
      </c>
      <c r="I1366" t="s">
        <v>11831</v>
      </c>
      <c r="J1366" t="s">
        <v>11832</v>
      </c>
    </row>
    <row r="1367" spans="1:10" x14ac:dyDescent="0.3">
      <c r="A1367" t="s">
        <v>5080</v>
      </c>
      <c r="B1367">
        <v>45490</v>
      </c>
      <c r="C1367">
        <v>265</v>
      </c>
      <c r="D1367">
        <v>2</v>
      </c>
      <c r="E1367">
        <v>4418.24</v>
      </c>
      <c r="F1367">
        <v>4</v>
      </c>
      <c r="G1367">
        <v>4</v>
      </c>
      <c r="H1367">
        <v>3</v>
      </c>
      <c r="I1367" t="s">
        <v>11851</v>
      </c>
      <c r="J1367" t="s">
        <v>11834</v>
      </c>
    </row>
    <row r="1368" spans="1:10" x14ac:dyDescent="0.3">
      <c r="A1368" t="s">
        <v>806</v>
      </c>
      <c r="B1368">
        <v>45136</v>
      </c>
      <c r="C1368">
        <v>619</v>
      </c>
      <c r="D1368">
        <v>4</v>
      </c>
      <c r="E1368">
        <v>10239.388929168359</v>
      </c>
      <c r="F1368">
        <v>2</v>
      </c>
      <c r="G1368">
        <v>4</v>
      </c>
      <c r="H1368">
        <v>4</v>
      </c>
      <c r="I1368" t="s">
        <v>11844</v>
      </c>
      <c r="J1368" t="s">
        <v>11839</v>
      </c>
    </row>
    <row r="1369" spans="1:10" x14ac:dyDescent="0.3">
      <c r="A1369" t="s">
        <v>7974</v>
      </c>
      <c r="B1369">
        <v>45684</v>
      </c>
      <c r="C1369">
        <v>71</v>
      </c>
      <c r="D1369">
        <v>1</v>
      </c>
      <c r="E1369">
        <v>138.94</v>
      </c>
      <c r="F1369">
        <v>5</v>
      </c>
      <c r="G1369">
        <v>3</v>
      </c>
      <c r="H1369">
        <v>1</v>
      </c>
      <c r="I1369" t="s">
        <v>11850</v>
      </c>
      <c r="J1369" t="s">
        <v>11832</v>
      </c>
    </row>
    <row r="1370" spans="1:10" x14ac:dyDescent="0.3">
      <c r="A1370" t="s">
        <v>279</v>
      </c>
      <c r="B1370">
        <v>45051</v>
      </c>
      <c r="C1370">
        <v>704</v>
      </c>
      <c r="D1370">
        <v>4</v>
      </c>
      <c r="E1370">
        <v>11112.51999793685</v>
      </c>
      <c r="F1370">
        <v>2</v>
      </c>
      <c r="G1370">
        <v>4</v>
      </c>
      <c r="H1370">
        <v>4</v>
      </c>
      <c r="I1370" t="s">
        <v>11844</v>
      </c>
      <c r="J1370" t="s">
        <v>11839</v>
      </c>
    </row>
    <row r="1371" spans="1:10" x14ac:dyDescent="0.3">
      <c r="A1371" t="s">
        <v>10312</v>
      </c>
      <c r="B1371">
        <v>45096</v>
      </c>
      <c r="C1371">
        <v>659</v>
      </c>
      <c r="D1371">
        <v>1</v>
      </c>
      <c r="E1371">
        <v>2901.92</v>
      </c>
      <c r="F1371">
        <v>2</v>
      </c>
      <c r="G1371">
        <v>3</v>
      </c>
      <c r="H1371">
        <v>2</v>
      </c>
      <c r="I1371" t="s">
        <v>11848</v>
      </c>
      <c r="J1371" t="s">
        <v>11839</v>
      </c>
    </row>
    <row r="1372" spans="1:10" x14ac:dyDescent="0.3">
      <c r="A1372" t="s">
        <v>10368</v>
      </c>
      <c r="B1372">
        <v>45186</v>
      </c>
      <c r="C1372">
        <v>569</v>
      </c>
      <c r="D1372">
        <v>1</v>
      </c>
      <c r="E1372">
        <v>1916.25</v>
      </c>
      <c r="F1372">
        <v>2</v>
      </c>
      <c r="G1372">
        <v>3</v>
      </c>
      <c r="H1372">
        <v>2</v>
      </c>
      <c r="I1372" t="s">
        <v>11848</v>
      </c>
      <c r="J1372" t="s">
        <v>11839</v>
      </c>
    </row>
    <row r="1373" spans="1:10" x14ac:dyDescent="0.3">
      <c r="A1373" t="s">
        <v>4811</v>
      </c>
      <c r="B1373">
        <v>45296</v>
      </c>
      <c r="C1373">
        <v>459</v>
      </c>
      <c r="D1373">
        <v>1</v>
      </c>
      <c r="E1373">
        <v>2610.44</v>
      </c>
      <c r="F1373">
        <v>3</v>
      </c>
      <c r="G1373">
        <v>3</v>
      </c>
      <c r="H1373">
        <v>2</v>
      </c>
      <c r="I1373" t="s">
        <v>11837</v>
      </c>
      <c r="J1373" t="s">
        <v>11834</v>
      </c>
    </row>
    <row r="1374" spans="1:10" x14ac:dyDescent="0.3">
      <c r="A1374" t="s">
        <v>10010</v>
      </c>
      <c r="B1374">
        <v>45716</v>
      </c>
      <c r="C1374">
        <v>39</v>
      </c>
      <c r="D1374">
        <v>1</v>
      </c>
      <c r="E1374">
        <v>3183.37</v>
      </c>
      <c r="F1374">
        <v>5</v>
      </c>
      <c r="G1374">
        <v>3</v>
      </c>
      <c r="H1374">
        <v>2</v>
      </c>
      <c r="I1374" t="s">
        <v>11846</v>
      </c>
      <c r="J1374" t="s">
        <v>11832</v>
      </c>
    </row>
    <row r="1375" spans="1:10" x14ac:dyDescent="0.3">
      <c r="A1375" t="s">
        <v>5645</v>
      </c>
      <c r="B1375">
        <v>45225</v>
      </c>
      <c r="C1375">
        <v>530</v>
      </c>
      <c r="D1375">
        <v>1</v>
      </c>
      <c r="E1375">
        <v>513.4</v>
      </c>
      <c r="F1375">
        <v>2</v>
      </c>
      <c r="G1375">
        <v>3</v>
      </c>
      <c r="H1375">
        <v>1</v>
      </c>
      <c r="I1375" t="s">
        <v>11847</v>
      </c>
      <c r="J1375" t="s">
        <v>11839</v>
      </c>
    </row>
    <row r="1376" spans="1:10" x14ac:dyDescent="0.3">
      <c r="A1376" t="s">
        <v>1001</v>
      </c>
      <c r="B1376">
        <v>45036</v>
      </c>
      <c r="C1376">
        <v>719</v>
      </c>
      <c r="D1376">
        <v>4</v>
      </c>
      <c r="E1376">
        <v>7819.8781536406805</v>
      </c>
      <c r="F1376">
        <v>2</v>
      </c>
      <c r="G1376">
        <v>4</v>
      </c>
      <c r="H1376">
        <v>4</v>
      </c>
      <c r="I1376" t="s">
        <v>11844</v>
      </c>
      <c r="J1376" t="s">
        <v>11839</v>
      </c>
    </row>
    <row r="1377" spans="1:10" x14ac:dyDescent="0.3">
      <c r="A1377" t="s">
        <v>3106</v>
      </c>
      <c r="B1377">
        <v>45488</v>
      </c>
      <c r="C1377">
        <v>267</v>
      </c>
      <c r="D1377">
        <v>2</v>
      </c>
      <c r="E1377">
        <v>3696.39</v>
      </c>
      <c r="F1377">
        <v>4</v>
      </c>
      <c r="G1377">
        <v>4</v>
      </c>
      <c r="H1377">
        <v>3</v>
      </c>
      <c r="I1377" t="s">
        <v>11851</v>
      </c>
      <c r="J1377" t="s">
        <v>11834</v>
      </c>
    </row>
    <row r="1378" spans="1:10" x14ac:dyDescent="0.3">
      <c r="A1378" t="s">
        <v>6592</v>
      </c>
      <c r="B1378">
        <v>45425</v>
      </c>
      <c r="C1378">
        <v>330</v>
      </c>
      <c r="D1378">
        <v>2</v>
      </c>
      <c r="E1378">
        <v>7175.29</v>
      </c>
      <c r="F1378">
        <v>4</v>
      </c>
      <c r="G1378">
        <v>4</v>
      </c>
      <c r="H1378">
        <v>4</v>
      </c>
      <c r="I1378" t="s">
        <v>11835</v>
      </c>
      <c r="J1378" t="s">
        <v>11836</v>
      </c>
    </row>
    <row r="1379" spans="1:10" x14ac:dyDescent="0.3">
      <c r="A1379" t="s">
        <v>11406</v>
      </c>
      <c r="B1379">
        <v>45505</v>
      </c>
      <c r="C1379">
        <v>250</v>
      </c>
      <c r="D1379">
        <v>1</v>
      </c>
      <c r="E1379">
        <v>543.03</v>
      </c>
      <c r="F1379">
        <v>4</v>
      </c>
      <c r="G1379">
        <v>3</v>
      </c>
      <c r="H1379">
        <v>1</v>
      </c>
      <c r="I1379" t="s">
        <v>11840</v>
      </c>
      <c r="J1379" t="s">
        <v>11834</v>
      </c>
    </row>
    <row r="1380" spans="1:10" x14ac:dyDescent="0.3">
      <c r="A1380" t="s">
        <v>2848</v>
      </c>
      <c r="B1380">
        <v>45680</v>
      </c>
      <c r="C1380">
        <v>75</v>
      </c>
      <c r="D1380">
        <v>1</v>
      </c>
      <c r="E1380">
        <v>879.97</v>
      </c>
      <c r="F1380">
        <v>5</v>
      </c>
      <c r="G1380">
        <v>3</v>
      </c>
      <c r="H1380">
        <v>1</v>
      </c>
      <c r="I1380" t="s">
        <v>11850</v>
      </c>
      <c r="J1380" t="s">
        <v>11832</v>
      </c>
    </row>
    <row r="1381" spans="1:10" x14ac:dyDescent="0.3">
      <c r="A1381" t="s">
        <v>1741</v>
      </c>
      <c r="B1381">
        <v>45560</v>
      </c>
      <c r="C1381">
        <v>195</v>
      </c>
      <c r="D1381">
        <v>4</v>
      </c>
      <c r="E1381">
        <v>10243.789055697691</v>
      </c>
      <c r="F1381">
        <v>4</v>
      </c>
      <c r="G1381">
        <v>4</v>
      </c>
      <c r="H1381">
        <v>4</v>
      </c>
      <c r="I1381" t="s">
        <v>11835</v>
      </c>
      <c r="J1381" t="s">
        <v>11836</v>
      </c>
    </row>
    <row r="1382" spans="1:10" x14ac:dyDescent="0.3">
      <c r="A1382" t="s">
        <v>2977</v>
      </c>
      <c r="B1382">
        <v>45470</v>
      </c>
      <c r="C1382">
        <v>285</v>
      </c>
      <c r="D1382">
        <v>1</v>
      </c>
      <c r="E1382">
        <v>2892.43</v>
      </c>
      <c r="F1382">
        <v>4</v>
      </c>
      <c r="G1382">
        <v>3</v>
      </c>
      <c r="H1382">
        <v>2</v>
      </c>
      <c r="I1382" t="s">
        <v>11842</v>
      </c>
      <c r="J1382" t="s">
        <v>11834</v>
      </c>
    </row>
    <row r="1383" spans="1:10" x14ac:dyDescent="0.3">
      <c r="A1383" t="s">
        <v>6705</v>
      </c>
      <c r="B1383">
        <v>45415</v>
      </c>
      <c r="C1383">
        <v>340</v>
      </c>
      <c r="D1383">
        <v>1</v>
      </c>
      <c r="E1383">
        <v>1371.53</v>
      </c>
      <c r="F1383">
        <v>3</v>
      </c>
      <c r="G1383">
        <v>3</v>
      </c>
      <c r="H1383">
        <v>1</v>
      </c>
      <c r="I1383" t="s">
        <v>11841</v>
      </c>
      <c r="J1383" t="s">
        <v>11834</v>
      </c>
    </row>
    <row r="1384" spans="1:10" x14ac:dyDescent="0.3">
      <c r="A1384" t="s">
        <v>9466</v>
      </c>
      <c r="B1384">
        <v>45231</v>
      </c>
      <c r="C1384">
        <v>524</v>
      </c>
      <c r="D1384">
        <v>1</v>
      </c>
      <c r="E1384">
        <v>1966.24</v>
      </c>
      <c r="F1384">
        <v>3</v>
      </c>
      <c r="G1384">
        <v>3</v>
      </c>
      <c r="H1384">
        <v>2</v>
      </c>
      <c r="I1384" t="s">
        <v>11837</v>
      </c>
      <c r="J1384" t="s">
        <v>11834</v>
      </c>
    </row>
    <row r="1385" spans="1:10" x14ac:dyDescent="0.3">
      <c r="A1385" t="s">
        <v>950</v>
      </c>
      <c r="B1385">
        <v>45337</v>
      </c>
      <c r="C1385">
        <v>418</v>
      </c>
      <c r="D1385">
        <v>4</v>
      </c>
      <c r="E1385">
        <v>11042.35591041332</v>
      </c>
      <c r="F1385">
        <v>3</v>
      </c>
      <c r="G1385">
        <v>4</v>
      </c>
      <c r="H1385">
        <v>4</v>
      </c>
      <c r="I1385" t="s">
        <v>11853</v>
      </c>
      <c r="J1385" t="s">
        <v>11834</v>
      </c>
    </row>
    <row r="1386" spans="1:10" x14ac:dyDescent="0.3">
      <c r="A1386" t="s">
        <v>3655</v>
      </c>
      <c r="B1386">
        <v>45100</v>
      </c>
      <c r="C1386">
        <v>655</v>
      </c>
      <c r="D1386">
        <v>1</v>
      </c>
      <c r="E1386">
        <v>4565.5</v>
      </c>
      <c r="F1386">
        <v>2</v>
      </c>
      <c r="G1386">
        <v>3</v>
      </c>
      <c r="H1386">
        <v>3</v>
      </c>
      <c r="I1386" t="s">
        <v>11838</v>
      </c>
      <c r="J1386" t="s">
        <v>11839</v>
      </c>
    </row>
    <row r="1387" spans="1:10" x14ac:dyDescent="0.3">
      <c r="A1387" t="s">
        <v>8429</v>
      </c>
      <c r="B1387">
        <v>45500</v>
      </c>
      <c r="C1387">
        <v>255</v>
      </c>
      <c r="D1387">
        <v>2</v>
      </c>
      <c r="E1387">
        <v>5163.26</v>
      </c>
      <c r="F1387">
        <v>4</v>
      </c>
      <c r="G1387">
        <v>4</v>
      </c>
      <c r="H1387">
        <v>3</v>
      </c>
      <c r="I1387" t="s">
        <v>11851</v>
      </c>
      <c r="J1387" t="s">
        <v>11834</v>
      </c>
    </row>
    <row r="1388" spans="1:10" x14ac:dyDescent="0.3">
      <c r="A1388" t="s">
        <v>1919</v>
      </c>
      <c r="B1388">
        <v>45100</v>
      </c>
      <c r="C1388">
        <v>655</v>
      </c>
      <c r="D1388">
        <v>4</v>
      </c>
      <c r="E1388">
        <v>7077.0052822538792</v>
      </c>
      <c r="F1388">
        <v>2</v>
      </c>
      <c r="G1388">
        <v>4</v>
      </c>
      <c r="H1388">
        <v>4</v>
      </c>
      <c r="I1388" t="s">
        <v>11844</v>
      </c>
      <c r="J1388" t="s">
        <v>11839</v>
      </c>
    </row>
    <row r="1389" spans="1:10" x14ac:dyDescent="0.3">
      <c r="A1389" t="s">
        <v>7577</v>
      </c>
      <c r="B1389">
        <v>45459</v>
      </c>
      <c r="C1389">
        <v>296</v>
      </c>
      <c r="D1389">
        <v>1</v>
      </c>
      <c r="E1389">
        <v>61.09</v>
      </c>
      <c r="F1389">
        <v>4</v>
      </c>
      <c r="G1389">
        <v>3</v>
      </c>
      <c r="H1389">
        <v>1</v>
      </c>
      <c r="I1389" t="s">
        <v>11840</v>
      </c>
      <c r="J1389" t="s">
        <v>11834</v>
      </c>
    </row>
    <row r="1390" spans="1:10" x14ac:dyDescent="0.3">
      <c r="A1390" t="s">
        <v>613</v>
      </c>
      <c r="B1390">
        <v>45679</v>
      </c>
      <c r="C1390">
        <v>76</v>
      </c>
      <c r="D1390">
        <v>4</v>
      </c>
      <c r="E1390">
        <v>10872.019704696071</v>
      </c>
      <c r="F1390">
        <v>5</v>
      </c>
      <c r="G1390">
        <v>4</v>
      </c>
      <c r="H1390">
        <v>4</v>
      </c>
      <c r="I1390" t="s">
        <v>11849</v>
      </c>
      <c r="J1390" t="s">
        <v>11836</v>
      </c>
    </row>
    <row r="1391" spans="1:10" x14ac:dyDescent="0.3">
      <c r="A1391" t="s">
        <v>3538</v>
      </c>
      <c r="B1391">
        <v>45051</v>
      </c>
      <c r="C1391">
        <v>704</v>
      </c>
      <c r="D1391">
        <v>1</v>
      </c>
      <c r="E1391">
        <v>1334.7</v>
      </c>
      <c r="F1391">
        <v>2</v>
      </c>
      <c r="G1391">
        <v>3</v>
      </c>
      <c r="H1391">
        <v>1</v>
      </c>
      <c r="I1391" t="s">
        <v>11847</v>
      </c>
      <c r="J1391" t="s">
        <v>11839</v>
      </c>
    </row>
    <row r="1392" spans="1:10" x14ac:dyDescent="0.3">
      <c r="A1392" t="s">
        <v>8132</v>
      </c>
      <c r="B1392">
        <v>45751</v>
      </c>
      <c r="C1392">
        <v>4</v>
      </c>
      <c r="D1392">
        <v>1</v>
      </c>
      <c r="E1392">
        <v>3175.43</v>
      </c>
      <c r="F1392">
        <v>5</v>
      </c>
      <c r="G1392">
        <v>3</v>
      </c>
      <c r="H1392">
        <v>2</v>
      </c>
      <c r="I1392" t="s">
        <v>11846</v>
      </c>
      <c r="J1392" t="s">
        <v>11832</v>
      </c>
    </row>
    <row r="1393" spans="1:10" x14ac:dyDescent="0.3">
      <c r="A1393" t="s">
        <v>10277</v>
      </c>
      <c r="B1393">
        <v>45142</v>
      </c>
      <c r="C1393">
        <v>613</v>
      </c>
      <c r="D1393">
        <v>1</v>
      </c>
      <c r="E1393">
        <v>1589.37</v>
      </c>
      <c r="F1393">
        <v>2</v>
      </c>
      <c r="G1393">
        <v>3</v>
      </c>
      <c r="H1393">
        <v>1</v>
      </c>
      <c r="I1393" t="s">
        <v>11847</v>
      </c>
      <c r="J1393" t="s">
        <v>11839</v>
      </c>
    </row>
    <row r="1394" spans="1:10" x14ac:dyDescent="0.3">
      <c r="A1394" t="s">
        <v>8237</v>
      </c>
      <c r="B1394">
        <v>45091</v>
      </c>
      <c r="C1394">
        <v>664</v>
      </c>
      <c r="D1394">
        <v>1</v>
      </c>
      <c r="E1394">
        <v>1685.94</v>
      </c>
      <c r="F1394">
        <v>2</v>
      </c>
      <c r="G1394">
        <v>3</v>
      </c>
      <c r="H1394">
        <v>1</v>
      </c>
      <c r="I1394" t="s">
        <v>11847</v>
      </c>
      <c r="J1394" t="s">
        <v>11839</v>
      </c>
    </row>
    <row r="1395" spans="1:10" x14ac:dyDescent="0.3">
      <c r="A1395" t="s">
        <v>5543</v>
      </c>
      <c r="B1395">
        <v>45430</v>
      </c>
      <c r="C1395">
        <v>325</v>
      </c>
      <c r="D1395">
        <v>1</v>
      </c>
      <c r="E1395">
        <v>933.16</v>
      </c>
      <c r="F1395">
        <v>4</v>
      </c>
      <c r="G1395">
        <v>3</v>
      </c>
      <c r="H1395">
        <v>1</v>
      </c>
      <c r="I1395" t="s">
        <v>11840</v>
      </c>
      <c r="J1395" t="s">
        <v>11834</v>
      </c>
    </row>
    <row r="1396" spans="1:10" x14ac:dyDescent="0.3">
      <c r="A1396" t="s">
        <v>7173</v>
      </c>
      <c r="B1396">
        <v>45457</v>
      </c>
      <c r="C1396">
        <v>298</v>
      </c>
      <c r="D1396">
        <v>1</v>
      </c>
      <c r="E1396">
        <v>3436.44</v>
      </c>
      <c r="F1396">
        <v>4</v>
      </c>
      <c r="G1396">
        <v>3</v>
      </c>
      <c r="H1396">
        <v>2</v>
      </c>
      <c r="I1396" t="s">
        <v>11842</v>
      </c>
      <c r="J1396" t="s">
        <v>11834</v>
      </c>
    </row>
    <row r="1397" spans="1:10" x14ac:dyDescent="0.3">
      <c r="A1397" t="s">
        <v>3549</v>
      </c>
      <c r="B1397">
        <v>45210</v>
      </c>
      <c r="C1397">
        <v>545</v>
      </c>
      <c r="D1397">
        <v>1</v>
      </c>
      <c r="E1397">
        <v>2612.94</v>
      </c>
      <c r="F1397">
        <v>2</v>
      </c>
      <c r="G1397">
        <v>3</v>
      </c>
      <c r="H1397">
        <v>2</v>
      </c>
      <c r="I1397" t="s">
        <v>11848</v>
      </c>
      <c r="J1397" t="s">
        <v>11839</v>
      </c>
    </row>
    <row r="1398" spans="1:10" x14ac:dyDescent="0.3">
      <c r="A1398" t="s">
        <v>1923</v>
      </c>
      <c r="B1398">
        <v>45727</v>
      </c>
      <c r="C1398">
        <v>28</v>
      </c>
      <c r="D1398">
        <v>4</v>
      </c>
      <c r="E1398">
        <v>9830.1085317328907</v>
      </c>
      <c r="F1398">
        <v>5</v>
      </c>
      <c r="G1398">
        <v>4</v>
      </c>
      <c r="H1398">
        <v>4</v>
      </c>
      <c r="I1398" t="s">
        <v>11849</v>
      </c>
      <c r="J1398" t="s">
        <v>11836</v>
      </c>
    </row>
    <row r="1399" spans="1:10" x14ac:dyDescent="0.3">
      <c r="A1399" t="s">
        <v>5068</v>
      </c>
      <c r="B1399">
        <v>45189</v>
      </c>
      <c r="C1399">
        <v>566</v>
      </c>
      <c r="D1399">
        <v>1</v>
      </c>
      <c r="E1399">
        <v>3935.99</v>
      </c>
      <c r="F1399">
        <v>2</v>
      </c>
      <c r="G1399">
        <v>3</v>
      </c>
      <c r="H1399">
        <v>3</v>
      </c>
      <c r="I1399" t="s">
        <v>11838</v>
      </c>
      <c r="J1399" t="s">
        <v>11839</v>
      </c>
    </row>
    <row r="1400" spans="1:10" x14ac:dyDescent="0.3">
      <c r="A1400" t="s">
        <v>8249</v>
      </c>
      <c r="B1400">
        <v>45048</v>
      </c>
      <c r="C1400">
        <v>707</v>
      </c>
      <c r="D1400">
        <v>1</v>
      </c>
      <c r="E1400">
        <v>1914.63</v>
      </c>
      <c r="F1400">
        <v>2</v>
      </c>
      <c r="G1400">
        <v>3</v>
      </c>
      <c r="H1400">
        <v>2</v>
      </c>
      <c r="I1400" t="s">
        <v>11848</v>
      </c>
      <c r="J1400" t="s">
        <v>11839</v>
      </c>
    </row>
    <row r="1401" spans="1:10" x14ac:dyDescent="0.3">
      <c r="A1401" t="s">
        <v>818</v>
      </c>
      <c r="B1401">
        <v>45384</v>
      </c>
      <c r="C1401">
        <v>371</v>
      </c>
      <c r="D1401">
        <v>4</v>
      </c>
      <c r="E1401">
        <v>9049.6986776054509</v>
      </c>
      <c r="F1401">
        <v>3</v>
      </c>
      <c r="G1401">
        <v>4</v>
      </c>
      <c r="H1401">
        <v>4</v>
      </c>
      <c r="I1401" t="s">
        <v>11853</v>
      </c>
      <c r="J1401" t="s">
        <v>11834</v>
      </c>
    </row>
    <row r="1402" spans="1:10" x14ac:dyDescent="0.3">
      <c r="A1402" t="s">
        <v>2799</v>
      </c>
      <c r="B1402">
        <v>45390</v>
      </c>
      <c r="C1402">
        <v>365</v>
      </c>
      <c r="D1402">
        <v>1</v>
      </c>
      <c r="E1402">
        <v>147.85</v>
      </c>
      <c r="F1402">
        <v>3</v>
      </c>
      <c r="G1402">
        <v>3</v>
      </c>
      <c r="H1402">
        <v>1</v>
      </c>
      <c r="I1402" t="s">
        <v>11841</v>
      </c>
      <c r="J1402" t="s">
        <v>11834</v>
      </c>
    </row>
    <row r="1403" spans="1:10" x14ac:dyDescent="0.3">
      <c r="A1403" t="s">
        <v>10407</v>
      </c>
      <c r="B1403">
        <v>45223</v>
      </c>
      <c r="C1403">
        <v>532</v>
      </c>
      <c r="D1403">
        <v>1</v>
      </c>
      <c r="E1403">
        <v>424.2</v>
      </c>
      <c r="F1403">
        <v>2</v>
      </c>
      <c r="G1403">
        <v>3</v>
      </c>
      <c r="H1403">
        <v>1</v>
      </c>
      <c r="I1403" t="s">
        <v>11847</v>
      </c>
      <c r="J1403" t="s">
        <v>11839</v>
      </c>
    </row>
    <row r="1404" spans="1:10" x14ac:dyDescent="0.3">
      <c r="A1404" t="s">
        <v>2759</v>
      </c>
      <c r="B1404">
        <v>45522</v>
      </c>
      <c r="C1404">
        <v>233</v>
      </c>
      <c r="D1404">
        <v>1</v>
      </c>
      <c r="E1404">
        <v>3845.67</v>
      </c>
      <c r="F1404">
        <v>4</v>
      </c>
      <c r="G1404">
        <v>3</v>
      </c>
      <c r="H1404">
        <v>3</v>
      </c>
      <c r="I1404" t="s">
        <v>11833</v>
      </c>
      <c r="J1404" t="s">
        <v>11834</v>
      </c>
    </row>
    <row r="1405" spans="1:10" x14ac:dyDescent="0.3">
      <c r="A1405" t="s">
        <v>10577</v>
      </c>
      <c r="B1405">
        <v>45133</v>
      </c>
      <c r="C1405">
        <v>622</v>
      </c>
      <c r="D1405">
        <v>1</v>
      </c>
      <c r="E1405">
        <v>3243.45</v>
      </c>
      <c r="F1405">
        <v>2</v>
      </c>
      <c r="G1405">
        <v>3</v>
      </c>
      <c r="H1405">
        <v>2</v>
      </c>
      <c r="I1405" t="s">
        <v>11848</v>
      </c>
      <c r="J1405" t="s">
        <v>11839</v>
      </c>
    </row>
    <row r="1406" spans="1:10" x14ac:dyDescent="0.3">
      <c r="A1406" t="s">
        <v>2697</v>
      </c>
      <c r="B1406">
        <v>45359</v>
      </c>
      <c r="C1406">
        <v>396</v>
      </c>
      <c r="D1406">
        <v>1</v>
      </c>
      <c r="E1406">
        <v>1060.4000000000001</v>
      </c>
      <c r="F1406">
        <v>3</v>
      </c>
      <c r="G1406">
        <v>3</v>
      </c>
      <c r="H1406">
        <v>1</v>
      </c>
      <c r="I1406" t="s">
        <v>11841</v>
      </c>
      <c r="J1406" t="s">
        <v>11834</v>
      </c>
    </row>
    <row r="1407" spans="1:10" x14ac:dyDescent="0.3">
      <c r="A1407" t="s">
        <v>902</v>
      </c>
      <c r="B1407">
        <v>45438</v>
      </c>
      <c r="C1407">
        <v>317</v>
      </c>
      <c r="D1407">
        <v>5</v>
      </c>
      <c r="E1407">
        <v>10554.656916665021</v>
      </c>
      <c r="F1407">
        <v>4</v>
      </c>
      <c r="G1407">
        <v>4</v>
      </c>
      <c r="H1407">
        <v>4</v>
      </c>
      <c r="I1407" t="s">
        <v>11835</v>
      </c>
      <c r="J1407" t="s">
        <v>11836</v>
      </c>
    </row>
    <row r="1408" spans="1:10" x14ac:dyDescent="0.3">
      <c r="A1408" t="s">
        <v>6482</v>
      </c>
      <c r="B1408">
        <v>45703</v>
      </c>
      <c r="C1408">
        <v>52</v>
      </c>
      <c r="D1408">
        <v>1</v>
      </c>
      <c r="E1408">
        <v>2969.92</v>
      </c>
      <c r="F1408">
        <v>5</v>
      </c>
      <c r="G1408">
        <v>3</v>
      </c>
      <c r="H1408">
        <v>2</v>
      </c>
      <c r="I1408" t="s">
        <v>11846</v>
      </c>
      <c r="J1408" t="s">
        <v>11832</v>
      </c>
    </row>
    <row r="1409" spans="1:10" x14ac:dyDescent="0.3">
      <c r="A1409" t="s">
        <v>9474</v>
      </c>
      <c r="B1409">
        <v>45619</v>
      </c>
      <c r="C1409">
        <v>136</v>
      </c>
      <c r="D1409">
        <v>1</v>
      </c>
      <c r="E1409">
        <v>1329.93</v>
      </c>
      <c r="F1409">
        <v>5</v>
      </c>
      <c r="G1409">
        <v>3</v>
      </c>
      <c r="H1409">
        <v>1</v>
      </c>
      <c r="I1409" t="s">
        <v>11850</v>
      </c>
      <c r="J1409" t="s">
        <v>11832</v>
      </c>
    </row>
    <row r="1410" spans="1:10" x14ac:dyDescent="0.3">
      <c r="A1410" t="s">
        <v>3757</v>
      </c>
      <c r="B1410">
        <v>45235</v>
      </c>
      <c r="C1410">
        <v>520</v>
      </c>
      <c r="D1410">
        <v>1</v>
      </c>
      <c r="E1410">
        <v>517.02</v>
      </c>
      <c r="F1410">
        <v>3</v>
      </c>
      <c r="G1410">
        <v>3</v>
      </c>
      <c r="H1410">
        <v>1</v>
      </c>
      <c r="I1410" t="s">
        <v>11841</v>
      </c>
      <c r="J1410" t="s">
        <v>11834</v>
      </c>
    </row>
    <row r="1411" spans="1:10" x14ac:dyDescent="0.3">
      <c r="A1411" t="s">
        <v>6671</v>
      </c>
      <c r="B1411">
        <v>45395</v>
      </c>
      <c r="C1411">
        <v>360</v>
      </c>
      <c r="D1411">
        <v>1</v>
      </c>
      <c r="E1411">
        <v>1363.6</v>
      </c>
      <c r="F1411">
        <v>3</v>
      </c>
      <c r="G1411">
        <v>3</v>
      </c>
      <c r="H1411">
        <v>1</v>
      </c>
      <c r="I1411" t="s">
        <v>11841</v>
      </c>
      <c r="J1411" t="s">
        <v>11834</v>
      </c>
    </row>
    <row r="1412" spans="1:10" x14ac:dyDescent="0.3">
      <c r="A1412" t="s">
        <v>409</v>
      </c>
      <c r="B1412">
        <v>45353</v>
      </c>
      <c r="C1412">
        <v>402</v>
      </c>
      <c r="D1412">
        <v>4</v>
      </c>
      <c r="E1412">
        <v>7244.6139812657202</v>
      </c>
      <c r="F1412">
        <v>3</v>
      </c>
      <c r="G1412">
        <v>4</v>
      </c>
      <c r="H1412">
        <v>4</v>
      </c>
      <c r="I1412" t="s">
        <v>11853</v>
      </c>
      <c r="J1412" t="s">
        <v>11834</v>
      </c>
    </row>
    <row r="1413" spans="1:10" x14ac:dyDescent="0.3">
      <c r="A1413" t="s">
        <v>5606</v>
      </c>
      <c r="B1413">
        <v>45326</v>
      </c>
      <c r="C1413">
        <v>429</v>
      </c>
      <c r="D1413">
        <v>1</v>
      </c>
      <c r="E1413">
        <v>468.13</v>
      </c>
      <c r="F1413">
        <v>3</v>
      </c>
      <c r="G1413">
        <v>3</v>
      </c>
      <c r="H1413">
        <v>1</v>
      </c>
      <c r="I1413" t="s">
        <v>11841</v>
      </c>
      <c r="J1413" t="s">
        <v>11834</v>
      </c>
    </row>
    <row r="1414" spans="1:10" x14ac:dyDescent="0.3">
      <c r="A1414" t="s">
        <v>529</v>
      </c>
      <c r="B1414">
        <v>45087</v>
      </c>
      <c r="C1414">
        <v>668</v>
      </c>
      <c r="D1414">
        <v>4</v>
      </c>
      <c r="E1414">
        <v>8320.5814656365001</v>
      </c>
      <c r="F1414">
        <v>2</v>
      </c>
      <c r="G1414">
        <v>4</v>
      </c>
      <c r="H1414">
        <v>4</v>
      </c>
      <c r="I1414" t="s">
        <v>11844</v>
      </c>
      <c r="J1414" t="s">
        <v>11839</v>
      </c>
    </row>
    <row r="1415" spans="1:10" x14ac:dyDescent="0.3">
      <c r="A1415" t="s">
        <v>2982</v>
      </c>
      <c r="B1415">
        <v>45114</v>
      </c>
      <c r="C1415">
        <v>641</v>
      </c>
      <c r="D1415">
        <v>1</v>
      </c>
      <c r="E1415">
        <v>4009</v>
      </c>
      <c r="F1415">
        <v>2</v>
      </c>
      <c r="G1415">
        <v>3</v>
      </c>
      <c r="H1415">
        <v>3</v>
      </c>
      <c r="I1415" t="s">
        <v>11838</v>
      </c>
      <c r="J1415" t="s">
        <v>11839</v>
      </c>
    </row>
    <row r="1416" spans="1:10" x14ac:dyDescent="0.3">
      <c r="A1416" t="s">
        <v>2850</v>
      </c>
      <c r="B1416">
        <v>45429</v>
      </c>
      <c r="C1416">
        <v>326</v>
      </c>
      <c r="D1416">
        <v>1</v>
      </c>
      <c r="E1416">
        <v>2595.21</v>
      </c>
      <c r="F1416">
        <v>4</v>
      </c>
      <c r="G1416">
        <v>3</v>
      </c>
      <c r="H1416">
        <v>2</v>
      </c>
      <c r="I1416" t="s">
        <v>11842</v>
      </c>
      <c r="J1416" t="s">
        <v>11834</v>
      </c>
    </row>
    <row r="1417" spans="1:10" x14ac:dyDescent="0.3">
      <c r="A1417" t="s">
        <v>7806</v>
      </c>
      <c r="B1417">
        <v>45684</v>
      </c>
      <c r="C1417">
        <v>71</v>
      </c>
      <c r="D1417">
        <v>1</v>
      </c>
      <c r="E1417">
        <v>3805.46</v>
      </c>
      <c r="F1417">
        <v>5</v>
      </c>
      <c r="G1417">
        <v>3</v>
      </c>
      <c r="H1417">
        <v>3</v>
      </c>
      <c r="I1417" t="s">
        <v>11831</v>
      </c>
      <c r="J1417" t="s">
        <v>11832</v>
      </c>
    </row>
    <row r="1418" spans="1:10" x14ac:dyDescent="0.3">
      <c r="A1418" t="s">
        <v>10262</v>
      </c>
      <c r="B1418">
        <v>45748</v>
      </c>
      <c r="C1418">
        <v>7</v>
      </c>
      <c r="D1418">
        <v>1</v>
      </c>
      <c r="E1418">
        <v>4917.4399999999996</v>
      </c>
      <c r="F1418">
        <v>5</v>
      </c>
      <c r="G1418">
        <v>3</v>
      </c>
      <c r="H1418">
        <v>3</v>
      </c>
      <c r="I1418" t="s">
        <v>11831</v>
      </c>
      <c r="J1418" t="s">
        <v>11832</v>
      </c>
    </row>
    <row r="1419" spans="1:10" x14ac:dyDescent="0.3">
      <c r="A1419" t="s">
        <v>5237</v>
      </c>
      <c r="B1419">
        <v>45237</v>
      </c>
      <c r="C1419">
        <v>518</v>
      </c>
      <c r="D1419">
        <v>1</v>
      </c>
      <c r="E1419">
        <v>3418.07</v>
      </c>
      <c r="F1419">
        <v>3</v>
      </c>
      <c r="G1419">
        <v>3</v>
      </c>
      <c r="H1419">
        <v>2</v>
      </c>
      <c r="I1419" t="s">
        <v>11837</v>
      </c>
      <c r="J1419" t="s">
        <v>11834</v>
      </c>
    </row>
    <row r="1420" spans="1:10" x14ac:dyDescent="0.3">
      <c r="A1420" t="s">
        <v>3463</v>
      </c>
      <c r="B1420">
        <v>45518</v>
      </c>
      <c r="C1420">
        <v>237</v>
      </c>
      <c r="D1420">
        <v>2</v>
      </c>
      <c r="E1420">
        <v>5459.7</v>
      </c>
      <c r="F1420">
        <v>4</v>
      </c>
      <c r="G1420">
        <v>4</v>
      </c>
      <c r="H1420">
        <v>3</v>
      </c>
      <c r="I1420" t="s">
        <v>11851</v>
      </c>
      <c r="J1420" t="s">
        <v>11834</v>
      </c>
    </row>
    <row r="1421" spans="1:10" x14ac:dyDescent="0.3">
      <c r="A1421" t="s">
        <v>4017</v>
      </c>
      <c r="B1421">
        <v>45499</v>
      </c>
      <c r="C1421">
        <v>256</v>
      </c>
      <c r="D1421">
        <v>1</v>
      </c>
      <c r="E1421">
        <v>2799.17</v>
      </c>
      <c r="F1421">
        <v>4</v>
      </c>
      <c r="G1421">
        <v>3</v>
      </c>
      <c r="H1421">
        <v>2</v>
      </c>
      <c r="I1421" t="s">
        <v>11842</v>
      </c>
      <c r="J1421" t="s">
        <v>11834</v>
      </c>
    </row>
    <row r="1422" spans="1:10" x14ac:dyDescent="0.3">
      <c r="A1422" t="s">
        <v>461</v>
      </c>
      <c r="B1422">
        <v>45372</v>
      </c>
      <c r="C1422">
        <v>383</v>
      </c>
      <c r="D1422">
        <v>5</v>
      </c>
      <c r="E1422">
        <v>12337.126224493051</v>
      </c>
      <c r="F1422">
        <v>3</v>
      </c>
      <c r="G1422">
        <v>4</v>
      </c>
      <c r="H1422">
        <v>4</v>
      </c>
      <c r="I1422" t="s">
        <v>11853</v>
      </c>
      <c r="J1422" t="s">
        <v>11834</v>
      </c>
    </row>
    <row r="1423" spans="1:10" x14ac:dyDescent="0.3">
      <c r="A1423" t="s">
        <v>2628</v>
      </c>
      <c r="B1423">
        <v>45734</v>
      </c>
      <c r="C1423">
        <v>21</v>
      </c>
      <c r="D1423">
        <v>1</v>
      </c>
      <c r="E1423">
        <v>4098.93</v>
      </c>
      <c r="F1423">
        <v>5</v>
      </c>
      <c r="G1423">
        <v>3</v>
      </c>
      <c r="H1423">
        <v>3</v>
      </c>
      <c r="I1423" t="s">
        <v>11831</v>
      </c>
      <c r="J1423" t="s">
        <v>11832</v>
      </c>
    </row>
    <row r="1424" spans="1:10" x14ac:dyDescent="0.3">
      <c r="A1424" t="s">
        <v>2716</v>
      </c>
      <c r="B1424">
        <v>45694</v>
      </c>
      <c r="C1424">
        <v>61</v>
      </c>
      <c r="D1424">
        <v>1</v>
      </c>
      <c r="E1424">
        <v>629.58000000000004</v>
      </c>
      <c r="F1424">
        <v>5</v>
      </c>
      <c r="G1424">
        <v>3</v>
      </c>
      <c r="H1424">
        <v>1</v>
      </c>
      <c r="I1424" t="s">
        <v>11850</v>
      </c>
      <c r="J1424" t="s">
        <v>11832</v>
      </c>
    </row>
    <row r="1425" spans="1:10" x14ac:dyDescent="0.3">
      <c r="A1425" t="s">
        <v>4149</v>
      </c>
      <c r="B1425">
        <v>45588</v>
      </c>
      <c r="C1425">
        <v>167</v>
      </c>
      <c r="D1425">
        <v>1</v>
      </c>
      <c r="E1425">
        <v>1727.91</v>
      </c>
      <c r="F1425">
        <v>4</v>
      </c>
      <c r="G1425">
        <v>3</v>
      </c>
      <c r="H1425">
        <v>1</v>
      </c>
      <c r="I1425" t="s">
        <v>11840</v>
      </c>
      <c r="J1425" t="s">
        <v>11834</v>
      </c>
    </row>
    <row r="1426" spans="1:10" x14ac:dyDescent="0.3">
      <c r="A1426" t="s">
        <v>2567</v>
      </c>
      <c r="B1426">
        <v>45499</v>
      </c>
      <c r="C1426">
        <v>256</v>
      </c>
      <c r="D1426">
        <v>1</v>
      </c>
      <c r="E1426">
        <v>1717.18</v>
      </c>
      <c r="F1426">
        <v>4</v>
      </c>
      <c r="G1426">
        <v>3</v>
      </c>
      <c r="H1426">
        <v>1</v>
      </c>
      <c r="I1426" t="s">
        <v>11840</v>
      </c>
      <c r="J1426" t="s">
        <v>11834</v>
      </c>
    </row>
    <row r="1427" spans="1:10" x14ac:dyDescent="0.3">
      <c r="A1427" t="s">
        <v>4192</v>
      </c>
      <c r="B1427">
        <v>45711</v>
      </c>
      <c r="C1427">
        <v>44</v>
      </c>
      <c r="D1427">
        <v>2</v>
      </c>
      <c r="E1427">
        <v>7969.5499999999993</v>
      </c>
      <c r="F1427">
        <v>5</v>
      </c>
      <c r="G1427">
        <v>4</v>
      </c>
      <c r="H1427">
        <v>4</v>
      </c>
      <c r="I1427" t="s">
        <v>11849</v>
      </c>
      <c r="J1427" t="s">
        <v>11836</v>
      </c>
    </row>
    <row r="1428" spans="1:10" x14ac:dyDescent="0.3">
      <c r="A1428" t="s">
        <v>5076</v>
      </c>
      <c r="B1428">
        <v>45214</v>
      </c>
      <c r="C1428">
        <v>541</v>
      </c>
      <c r="D1428">
        <v>1</v>
      </c>
      <c r="E1428">
        <v>3457.62</v>
      </c>
      <c r="F1428">
        <v>2</v>
      </c>
      <c r="G1428">
        <v>3</v>
      </c>
      <c r="H1428">
        <v>2</v>
      </c>
      <c r="I1428" t="s">
        <v>11848</v>
      </c>
      <c r="J1428" t="s">
        <v>11839</v>
      </c>
    </row>
    <row r="1429" spans="1:10" x14ac:dyDescent="0.3">
      <c r="A1429" t="s">
        <v>3534</v>
      </c>
      <c r="B1429">
        <v>45368</v>
      </c>
      <c r="C1429">
        <v>387</v>
      </c>
      <c r="D1429">
        <v>1</v>
      </c>
      <c r="E1429">
        <v>772.39</v>
      </c>
      <c r="F1429">
        <v>3</v>
      </c>
      <c r="G1429">
        <v>3</v>
      </c>
      <c r="H1429">
        <v>1</v>
      </c>
      <c r="I1429" t="s">
        <v>11841</v>
      </c>
      <c r="J1429" t="s">
        <v>11834</v>
      </c>
    </row>
    <row r="1430" spans="1:10" x14ac:dyDescent="0.3">
      <c r="A1430" t="s">
        <v>6894</v>
      </c>
      <c r="B1430">
        <v>45544</v>
      </c>
      <c r="C1430">
        <v>211</v>
      </c>
      <c r="D1430">
        <v>1</v>
      </c>
      <c r="E1430">
        <v>953.28</v>
      </c>
      <c r="F1430">
        <v>4</v>
      </c>
      <c r="G1430">
        <v>3</v>
      </c>
      <c r="H1430">
        <v>1</v>
      </c>
      <c r="I1430" t="s">
        <v>11840</v>
      </c>
      <c r="J1430" t="s">
        <v>11834</v>
      </c>
    </row>
    <row r="1431" spans="1:10" x14ac:dyDescent="0.3">
      <c r="A1431" t="s">
        <v>6581</v>
      </c>
      <c r="B1431">
        <v>45643</v>
      </c>
      <c r="C1431">
        <v>112</v>
      </c>
      <c r="D1431">
        <v>1</v>
      </c>
      <c r="E1431">
        <v>579.09</v>
      </c>
      <c r="F1431">
        <v>5</v>
      </c>
      <c r="G1431">
        <v>3</v>
      </c>
      <c r="H1431">
        <v>1</v>
      </c>
      <c r="I1431" t="s">
        <v>11850</v>
      </c>
      <c r="J1431" t="s">
        <v>11832</v>
      </c>
    </row>
    <row r="1432" spans="1:10" x14ac:dyDescent="0.3">
      <c r="A1432" t="s">
        <v>2791</v>
      </c>
      <c r="B1432">
        <v>45089</v>
      </c>
      <c r="C1432">
        <v>666</v>
      </c>
      <c r="D1432">
        <v>2</v>
      </c>
      <c r="E1432">
        <v>2828.34</v>
      </c>
      <c r="F1432">
        <v>2</v>
      </c>
      <c r="G1432">
        <v>4</v>
      </c>
      <c r="H1432">
        <v>2</v>
      </c>
      <c r="I1432" t="s">
        <v>11865</v>
      </c>
      <c r="J1432" t="s">
        <v>11839</v>
      </c>
    </row>
    <row r="1433" spans="1:10" x14ac:dyDescent="0.3">
      <c r="A1433" t="s">
        <v>7775</v>
      </c>
      <c r="B1433">
        <v>45215</v>
      </c>
      <c r="C1433">
        <v>540</v>
      </c>
      <c r="D1433">
        <v>1</v>
      </c>
      <c r="E1433">
        <v>4000.17</v>
      </c>
      <c r="F1433">
        <v>2</v>
      </c>
      <c r="G1433">
        <v>3</v>
      </c>
      <c r="H1433">
        <v>3</v>
      </c>
      <c r="I1433" t="s">
        <v>11838</v>
      </c>
      <c r="J1433" t="s">
        <v>11839</v>
      </c>
    </row>
    <row r="1434" spans="1:10" x14ac:dyDescent="0.3">
      <c r="A1434" t="s">
        <v>5586</v>
      </c>
      <c r="B1434">
        <v>45488</v>
      </c>
      <c r="C1434">
        <v>267</v>
      </c>
      <c r="D1434">
        <v>2</v>
      </c>
      <c r="E1434">
        <v>6658.27</v>
      </c>
      <c r="F1434">
        <v>4</v>
      </c>
      <c r="G1434">
        <v>4</v>
      </c>
      <c r="H1434">
        <v>3</v>
      </c>
      <c r="I1434" t="s">
        <v>11851</v>
      </c>
      <c r="J1434" t="s">
        <v>11834</v>
      </c>
    </row>
    <row r="1435" spans="1:10" x14ac:dyDescent="0.3">
      <c r="A1435" t="s">
        <v>10430</v>
      </c>
      <c r="B1435">
        <v>45100</v>
      </c>
      <c r="C1435">
        <v>655</v>
      </c>
      <c r="D1435">
        <v>1</v>
      </c>
      <c r="E1435">
        <v>1160.81</v>
      </c>
      <c r="F1435">
        <v>2</v>
      </c>
      <c r="G1435">
        <v>3</v>
      </c>
      <c r="H1435">
        <v>1</v>
      </c>
      <c r="I1435" t="s">
        <v>11847</v>
      </c>
      <c r="J1435" t="s">
        <v>11839</v>
      </c>
    </row>
    <row r="1436" spans="1:10" x14ac:dyDescent="0.3">
      <c r="A1436" t="s">
        <v>9860</v>
      </c>
      <c r="B1436">
        <v>45285</v>
      </c>
      <c r="C1436">
        <v>470</v>
      </c>
      <c r="D1436">
        <v>1</v>
      </c>
      <c r="E1436">
        <v>2209.77</v>
      </c>
      <c r="F1436">
        <v>3</v>
      </c>
      <c r="G1436">
        <v>3</v>
      </c>
      <c r="H1436">
        <v>2</v>
      </c>
      <c r="I1436" t="s">
        <v>11837</v>
      </c>
      <c r="J1436" t="s">
        <v>11834</v>
      </c>
    </row>
    <row r="1437" spans="1:10" x14ac:dyDescent="0.3">
      <c r="A1437" t="s">
        <v>11346</v>
      </c>
      <c r="B1437">
        <v>45744</v>
      </c>
      <c r="C1437">
        <v>11</v>
      </c>
      <c r="D1437">
        <v>1</v>
      </c>
      <c r="E1437">
        <v>698.44</v>
      </c>
      <c r="F1437">
        <v>5</v>
      </c>
      <c r="G1437">
        <v>3</v>
      </c>
      <c r="H1437">
        <v>1</v>
      </c>
      <c r="I1437" t="s">
        <v>11850</v>
      </c>
      <c r="J1437" t="s">
        <v>11832</v>
      </c>
    </row>
    <row r="1438" spans="1:10" x14ac:dyDescent="0.3">
      <c r="A1438" t="s">
        <v>224</v>
      </c>
      <c r="B1438">
        <v>45390</v>
      </c>
      <c r="C1438">
        <v>365</v>
      </c>
      <c r="D1438">
        <v>4</v>
      </c>
      <c r="E1438">
        <v>9131.1045052304908</v>
      </c>
      <c r="F1438">
        <v>3</v>
      </c>
      <c r="G1438">
        <v>4</v>
      </c>
      <c r="H1438">
        <v>4</v>
      </c>
      <c r="I1438" t="s">
        <v>11853</v>
      </c>
      <c r="J1438" t="s">
        <v>11834</v>
      </c>
    </row>
    <row r="1439" spans="1:10" x14ac:dyDescent="0.3">
      <c r="A1439" t="s">
        <v>5477</v>
      </c>
      <c r="B1439">
        <v>45330</v>
      </c>
      <c r="C1439">
        <v>425</v>
      </c>
      <c r="D1439">
        <v>1</v>
      </c>
      <c r="E1439">
        <v>4175.3900000000003</v>
      </c>
      <c r="F1439">
        <v>3</v>
      </c>
      <c r="G1439">
        <v>3</v>
      </c>
      <c r="H1439">
        <v>3</v>
      </c>
      <c r="I1439" t="s">
        <v>11845</v>
      </c>
      <c r="J1439" t="s">
        <v>11834</v>
      </c>
    </row>
    <row r="1440" spans="1:10" x14ac:dyDescent="0.3">
      <c r="A1440" t="s">
        <v>6717</v>
      </c>
      <c r="B1440">
        <v>45260</v>
      </c>
      <c r="C1440">
        <v>495</v>
      </c>
      <c r="D1440">
        <v>1</v>
      </c>
      <c r="E1440">
        <v>729.62</v>
      </c>
      <c r="F1440">
        <v>3</v>
      </c>
      <c r="G1440">
        <v>3</v>
      </c>
      <c r="H1440">
        <v>1</v>
      </c>
      <c r="I1440" t="s">
        <v>11841</v>
      </c>
      <c r="J1440" t="s">
        <v>11834</v>
      </c>
    </row>
    <row r="1441" spans="1:10" x14ac:dyDescent="0.3">
      <c r="A1441" t="s">
        <v>10451</v>
      </c>
      <c r="B1441">
        <v>45624</v>
      </c>
      <c r="C1441">
        <v>131</v>
      </c>
      <c r="D1441">
        <v>1</v>
      </c>
      <c r="E1441">
        <v>984.57</v>
      </c>
      <c r="F1441">
        <v>5</v>
      </c>
      <c r="G1441">
        <v>3</v>
      </c>
      <c r="H1441">
        <v>1</v>
      </c>
      <c r="I1441" t="s">
        <v>11850</v>
      </c>
      <c r="J1441" t="s">
        <v>11832</v>
      </c>
    </row>
    <row r="1442" spans="1:10" x14ac:dyDescent="0.3">
      <c r="A1442" t="s">
        <v>2453</v>
      </c>
      <c r="B1442">
        <v>45253</v>
      </c>
      <c r="C1442">
        <v>502</v>
      </c>
      <c r="D1442">
        <v>4</v>
      </c>
      <c r="E1442">
        <v>9945.95721140149</v>
      </c>
      <c r="F1442">
        <v>3</v>
      </c>
      <c r="G1442">
        <v>4</v>
      </c>
      <c r="H1442">
        <v>4</v>
      </c>
      <c r="I1442" t="s">
        <v>11853</v>
      </c>
      <c r="J1442" t="s">
        <v>11834</v>
      </c>
    </row>
    <row r="1443" spans="1:10" x14ac:dyDescent="0.3">
      <c r="A1443" t="s">
        <v>676</v>
      </c>
      <c r="B1443">
        <v>45635</v>
      </c>
      <c r="C1443">
        <v>120</v>
      </c>
      <c r="D1443">
        <v>4</v>
      </c>
      <c r="E1443">
        <v>11661.971696360488</v>
      </c>
      <c r="F1443">
        <v>5</v>
      </c>
      <c r="G1443">
        <v>4</v>
      </c>
      <c r="H1443">
        <v>4</v>
      </c>
      <c r="I1443" t="s">
        <v>11849</v>
      </c>
      <c r="J1443" t="s">
        <v>11836</v>
      </c>
    </row>
    <row r="1444" spans="1:10" x14ac:dyDescent="0.3">
      <c r="A1444" t="s">
        <v>2887</v>
      </c>
      <c r="B1444">
        <v>45567</v>
      </c>
      <c r="C1444">
        <v>188</v>
      </c>
      <c r="D1444">
        <v>2</v>
      </c>
      <c r="E1444">
        <v>5154.6499999999996</v>
      </c>
      <c r="F1444">
        <v>4</v>
      </c>
      <c r="G1444">
        <v>4</v>
      </c>
      <c r="H1444">
        <v>3</v>
      </c>
      <c r="I1444" t="s">
        <v>11851</v>
      </c>
      <c r="J1444" t="s">
        <v>11834</v>
      </c>
    </row>
    <row r="1445" spans="1:10" x14ac:dyDescent="0.3">
      <c r="A1445" t="s">
        <v>2348</v>
      </c>
      <c r="B1445">
        <v>45738</v>
      </c>
      <c r="C1445">
        <v>17</v>
      </c>
      <c r="D1445">
        <v>4</v>
      </c>
      <c r="E1445">
        <v>8741.8094754677695</v>
      </c>
      <c r="F1445">
        <v>5</v>
      </c>
      <c r="G1445">
        <v>4</v>
      </c>
      <c r="H1445">
        <v>4</v>
      </c>
      <c r="I1445" t="s">
        <v>11849</v>
      </c>
      <c r="J1445" t="s">
        <v>11836</v>
      </c>
    </row>
    <row r="1446" spans="1:10" x14ac:dyDescent="0.3">
      <c r="A1446" t="s">
        <v>2666</v>
      </c>
      <c r="B1446">
        <v>45391</v>
      </c>
      <c r="C1446">
        <v>364</v>
      </c>
      <c r="D1446">
        <v>1</v>
      </c>
      <c r="E1446">
        <v>1558.53</v>
      </c>
      <c r="F1446">
        <v>3</v>
      </c>
      <c r="G1446">
        <v>3</v>
      </c>
      <c r="H1446">
        <v>1</v>
      </c>
      <c r="I1446" t="s">
        <v>11841</v>
      </c>
      <c r="J1446" t="s">
        <v>11834</v>
      </c>
    </row>
    <row r="1447" spans="1:10" x14ac:dyDescent="0.3">
      <c r="A1447" t="s">
        <v>2658</v>
      </c>
      <c r="B1447">
        <v>45655</v>
      </c>
      <c r="C1447">
        <v>100</v>
      </c>
      <c r="D1447">
        <v>1</v>
      </c>
      <c r="E1447">
        <v>1438.76</v>
      </c>
      <c r="F1447">
        <v>5</v>
      </c>
      <c r="G1447">
        <v>3</v>
      </c>
      <c r="H1447">
        <v>1</v>
      </c>
      <c r="I1447" t="s">
        <v>11850</v>
      </c>
      <c r="J1447" t="s">
        <v>11832</v>
      </c>
    </row>
    <row r="1448" spans="1:10" x14ac:dyDescent="0.3">
      <c r="A1448" t="s">
        <v>9814</v>
      </c>
      <c r="B1448">
        <v>45414</v>
      </c>
      <c r="C1448">
        <v>341</v>
      </c>
      <c r="D1448">
        <v>1</v>
      </c>
      <c r="E1448">
        <v>4514.95</v>
      </c>
      <c r="F1448">
        <v>3</v>
      </c>
      <c r="G1448">
        <v>3</v>
      </c>
      <c r="H1448">
        <v>3</v>
      </c>
      <c r="I1448" t="s">
        <v>11845</v>
      </c>
      <c r="J1448" t="s">
        <v>11834</v>
      </c>
    </row>
    <row r="1449" spans="1:10" x14ac:dyDescent="0.3">
      <c r="A1449" t="s">
        <v>1599</v>
      </c>
      <c r="B1449">
        <v>45552</v>
      </c>
      <c r="C1449">
        <v>203</v>
      </c>
      <c r="D1449">
        <v>5</v>
      </c>
      <c r="E1449">
        <v>10289.542074452731</v>
      </c>
      <c r="F1449">
        <v>4</v>
      </c>
      <c r="G1449">
        <v>4</v>
      </c>
      <c r="H1449">
        <v>4</v>
      </c>
      <c r="I1449" t="s">
        <v>11835</v>
      </c>
      <c r="J1449" t="s">
        <v>11836</v>
      </c>
    </row>
    <row r="1450" spans="1:10" x14ac:dyDescent="0.3">
      <c r="A1450" t="s">
        <v>8775</v>
      </c>
      <c r="B1450">
        <v>45714</v>
      </c>
      <c r="C1450">
        <v>41</v>
      </c>
      <c r="D1450">
        <v>2</v>
      </c>
      <c r="E1450">
        <v>4169.4799999999996</v>
      </c>
      <c r="F1450">
        <v>5</v>
      </c>
      <c r="G1450">
        <v>4</v>
      </c>
      <c r="H1450">
        <v>3</v>
      </c>
      <c r="I1450" t="s">
        <v>11854</v>
      </c>
      <c r="J1450" t="s">
        <v>11832</v>
      </c>
    </row>
    <row r="1451" spans="1:10" x14ac:dyDescent="0.3">
      <c r="A1451" t="s">
        <v>4362</v>
      </c>
      <c r="B1451">
        <v>45341</v>
      </c>
      <c r="C1451">
        <v>414</v>
      </c>
      <c r="D1451">
        <v>1</v>
      </c>
      <c r="E1451">
        <v>2508.46</v>
      </c>
      <c r="F1451">
        <v>3</v>
      </c>
      <c r="G1451">
        <v>3</v>
      </c>
      <c r="H1451">
        <v>2</v>
      </c>
      <c r="I1451" t="s">
        <v>11837</v>
      </c>
      <c r="J1451" t="s">
        <v>11834</v>
      </c>
    </row>
    <row r="1452" spans="1:10" x14ac:dyDescent="0.3">
      <c r="A1452" t="s">
        <v>2266</v>
      </c>
      <c r="B1452">
        <v>45307</v>
      </c>
      <c r="C1452">
        <v>448</v>
      </c>
      <c r="D1452">
        <v>4</v>
      </c>
      <c r="E1452">
        <v>9914.19123640822</v>
      </c>
      <c r="F1452">
        <v>3</v>
      </c>
      <c r="G1452">
        <v>4</v>
      </c>
      <c r="H1452">
        <v>4</v>
      </c>
      <c r="I1452" t="s">
        <v>11853</v>
      </c>
      <c r="J1452" t="s">
        <v>11834</v>
      </c>
    </row>
    <row r="1453" spans="1:10" x14ac:dyDescent="0.3">
      <c r="A1453" t="s">
        <v>5539</v>
      </c>
      <c r="B1453">
        <v>45388</v>
      </c>
      <c r="C1453">
        <v>367</v>
      </c>
      <c r="D1453">
        <v>1</v>
      </c>
      <c r="E1453">
        <v>1505.2</v>
      </c>
      <c r="F1453">
        <v>3</v>
      </c>
      <c r="G1453">
        <v>3</v>
      </c>
      <c r="H1453">
        <v>1</v>
      </c>
      <c r="I1453" t="s">
        <v>11841</v>
      </c>
      <c r="J1453" t="s">
        <v>11834</v>
      </c>
    </row>
    <row r="1454" spans="1:10" x14ac:dyDescent="0.3">
      <c r="A1454" t="s">
        <v>731</v>
      </c>
      <c r="B1454">
        <v>45473</v>
      </c>
      <c r="C1454">
        <v>282</v>
      </c>
      <c r="D1454">
        <v>4</v>
      </c>
      <c r="E1454">
        <v>10079.73718906686</v>
      </c>
      <c r="F1454">
        <v>4</v>
      </c>
      <c r="G1454">
        <v>4</v>
      </c>
      <c r="H1454">
        <v>4</v>
      </c>
      <c r="I1454" t="s">
        <v>11835</v>
      </c>
      <c r="J1454" t="s">
        <v>11836</v>
      </c>
    </row>
    <row r="1455" spans="1:10" x14ac:dyDescent="0.3">
      <c r="A1455" t="s">
        <v>3459</v>
      </c>
      <c r="B1455">
        <v>45694</v>
      </c>
      <c r="C1455">
        <v>61</v>
      </c>
      <c r="D1455">
        <v>1</v>
      </c>
      <c r="E1455">
        <v>3712.48</v>
      </c>
      <c r="F1455">
        <v>5</v>
      </c>
      <c r="G1455">
        <v>3</v>
      </c>
      <c r="H1455">
        <v>3</v>
      </c>
      <c r="I1455" t="s">
        <v>11831</v>
      </c>
      <c r="J1455" t="s">
        <v>11832</v>
      </c>
    </row>
    <row r="1456" spans="1:10" x14ac:dyDescent="0.3">
      <c r="A1456" t="s">
        <v>1551</v>
      </c>
      <c r="B1456">
        <v>45479</v>
      </c>
      <c r="C1456">
        <v>276</v>
      </c>
      <c r="D1456">
        <v>4</v>
      </c>
      <c r="E1456">
        <v>8755.3630807043992</v>
      </c>
      <c r="F1456">
        <v>4</v>
      </c>
      <c r="G1456">
        <v>4</v>
      </c>
      <c r="H1456">
        <v>4</v>
      </c>
      <c r="I1456" t="s">
        <v>11835</v>
      </c>
      <c r="J1456" t="s">
        <v>11836</v>
      </c>
    </row>
    <row r="1457" spans="1:10" x14ac:dyDescent="0.3">
      <c r="A1457" t="s">
        <v>5950</v>
      </c>
      <c r="B1457">
        <v>45612</v>
      </c>
      <c r="C1457">
        <v>143</v>
      </c>
      <c r="D1457">
        <v>1</v>
      </c>
      <c r="E1457">
        <v>4718.12</v>
      </c>
      <c r="F1457">
        <v>5</v>
      </c>
      <c r="G1457">
        <v>3</v>
      </c>
      <c r="H1457">
        <v>3</v>
      </c>
      <c r="I1457" t="s">
        <v>11831</v>
      </c>
      <c r="J1457" t="s">
        <v>11832</v>
      </c>
    </row>
    <row r="1458" spans="1:10" x14ac:dyDescent="0.3">
      <c r="A1458" t="s">
        <v>9825</v>
      </c>
      <c r="B1458">
        <v>45606</v>
      </c>
      <c r="C1458">
        <v>149</v>
      </c>
      <c r="D1458">
        <v>1</v>
      </c>
      <c r="E1458">
        <v>3261.29</v>
      </c>
      <c r="F1458">
        <v>5</v>
      </c>
      <c r="G1458">
        <v>3</v>
      </c>
      <c r="H1458">
        <v>2</v>
      </c>
      <c r="I1458" t="s">
        <v>11846</v>
      </c>
      <c r="J1458" t="s">
        <v>11832</v>
      </c>
    </row>
    <row r="1459" spans="1:10" x14ac:dyDescent="0.3">
      <c r="A1459" t="s">
        <v>5434</v>
      </c>
      <c r="B1459">
        <v>45720</v>
      </c>
      <c r="C1459">
        <v>35</v>
      </c>
      <c r="D1459">
        <v>1</v>
      </c>
      <c r="E1459">
        <v>1803.36</v>
      </c>
      <c r="F1459">
        <v>5</v>
      </c>
      <c r="G1459">
        <v>3</v>
      </c>
      <c r="H1459">
        <v>2</v>
      </c>
      <c r="I1459" t="s">
        <v>11846</v>
      </c>
      <c r="J1459" t="s">
        <v>11832</v>
      </c>
    </row>
    <row r="1460" spans="1:10" x14ac:dyDescent="0.3">
      <c r="A1460" t="s">
        <v>3684</v>
      </c>
      <c r="B1460">
        <v>45452</v>
      </c>
      <c r="C1460">
        <v>303</v>
      </c>
      <c r="D1460">
        <v>1</v>
      </c>
      <c r="E1460">
        <v>3810.75</v>
      </c>
      <c r="F1460">
        <v>4</v>
      </c>
      <c r="G1460">
        <v>3</v>
      </c>
      <c r="H1460">
        <v>3</v>
      </c>
      <c r="I1460" t="s">
        <v>11833</v>
      </c>
      <c r="J1460" t="s">
        <v>11834</v>
      </c>
    </row>
    <row r="1461" spans="1:10" x14ac:dyDescent="0.3">
      <c r="A1461" t="s">
        <v>759</v>
      </c>
      <c r="B1461">
        <v>45733</v>
      </c>
      <c r="C1461">
        <v>22</v>
      </c>
      <c r="D1461">
        <v>6</v>
      </c>
      <c r="E1461">
        <v>15022.569935420062</v>
      </c>
      <c r="F1461">
        <v>5</v>
      </c>
      <c r="G1461">
        <v>4</v>
      </c>
      <c r="H1461">
        <v>4</v>
      </c>
      <c r="I1461" t="s">
        <v>11849</v>
      </c>
      <c r="J1461" t="s">
        <v>11836</v>
      </c>
    </row>
    <row r="1462" spans="1:10" x14ac:dyDescent="0.3">
      <c r="A1462" t="s">
        <v>7375</v>
      </c>
      <c r="B1462">
        <v>45618</v>
      </c>
      <c r="C1462">
        <v>137</v>
      </c>
      <c r="D1462">
        <v>1</v>
      </c>
      <c r="E1462">
        <v>1305.8699999999999</v>
      </c>
      <c r="F1462">
        <v>5</v>
      </c>
      <c r="G1462">
        <v>3</v>
      </c>
      <c r="H1462">
        <v>1</v>
      </c>
      <c r="I1462" t="s">
        <v>11850</v>
      </c>
      <c r="J1462" t="s">
        <v>11832</v>
      </c>
    </row>
    <row r="1463" spans="1:10" x14ac:dyDescent="0.3">
      <c r="A1463" t="s">
        <v>6173</v>
      </c>
      <c r="B1463">
        <v>45753</v>
      </c>
      <c r="C1463">
        <v>2</v>
      </c>
      <c r="D1463">
        <v>1</v>
      </c>
      <c r="E1463">
        <v>4530.8900000000003</v>
      </c>
      <c r="F1463">
        <v>5</v>
      </c>
      <c r="G1463">
        <v>3</v>
      </c>
      <c r="H1463">
        <v>3</v>
      </c>
      <c r="I1463" t="s">
        <v>11831</v>
      </c>
      <c r="J1463" t="s">
        <v>11832</v>
      </c>
    </row>
    <row r="1464" spans="1:10" x14ac:dyDescent="0.3">
      <c r="A1464" t="s">
        <v>5822</v>
      </c>
      <c r="B1464">
        <v>45235</v>
      </c>
      <c r="C1464">
        <v>520</v>
      </c>
      <c r="D1464">
        <v>1</v>
      </c>
      <c r="E1464">
        <v>2874.4</v>
      </c>
      <c r="F1464">
        <v>3</v>
      </c>
      <c r="G1464">
        <v>3</v>
      </c>
      <c r="H1464">
        <v>2</v>
      </c>
      <c r="I1464" t="s">
        <v>11837</v>
      </c>
      <c r="J1464" t="s">
        <v>11834</v>
      </c>
    </row>
    <row r="1465" spans="1:10" x14ac:dyDescent="0.3">
      <c r="A1465" t="s">
        <v>961</v>
      </c>
      <c r="B1465">
        <v>45135</v>
      </c>
      <c r="C1465">
        <v>620</v>
      </c>
      <c r="D1465">
        <v>8</v>
      </c>
      <c r="E1465">
        <v>20504.86129686188</v>
      </c>
      <c r="F1465">
        <v>2</v>
      </c>
      <c r="G1465">
        <v>4</v>
      </c>
      <c r="H1465">
        <v>4</v>
      </c>
      <c r="I1465" t="s">
        <v>11844</v>
      </c>
      <c r="J1465" t="s">
        <v>11839</v>
      </c>
    </row>
    <row r="1466" spans="1:10" x14ac:dyDescent="0.3">
      <c r="A1466" t="s">
        <v>2975</v>
      </c>
      <c r="B1466">
        <v>45096</v>
      </c>
      <c r="C1466">
        <v>659</v>
      </c>
      <c r="D1466">
        <v>1</v>
      </c>
      <c r="E1466">
        <v>1428.4</v>
      </c>
      <c r="F1466">
        <v>2</v>
      </c>
      <c r="G1466">
        <v>3</v>
      </c>
      <c r="H1466">
        <v>1</v>
      </c>
      <c r="I1466" t="s">
        <v>11847</v>
      </c>
      <c r="J1466" t="s">
        <v>11839</v>
      </c>
    </row>
    <row r="1467" spans="1:10" x14ac:dyDescent="0.3">
      <c r="A1467" t="s">
        <v>2961</v>
      </c>
      <c r="B1467">
        <v>45702</v>
      </c>
      <c r="C1467">
        <v>53</v>
      </c>
      <c r="D1467">
        <v>1</v>
      </c>
      <c r="E1467">
        <v>1056.18</v>
      </c>
      <c r="F1467">
        <v>5</v>
      </c>
      <c r="G1467">
        <v>3</v>
      </c>
      <c r="H1467">
        <v>1</v>
      </c>
      <c r="I1467" t="s">
        <v>11850</v>
      </c>
      <c r="J1467" t="s">
        <v>11832</v>
      </c>
    </row>
    <row r="1468" spans="1:10" x14ac:dyDescent="0.3">
      <c r="A1468" t="s">
        <v>9398</v>
      </c>
      <c r="B1468">
        <v>45074</v>
      </c>
      <c r="C1468">
        <v>681</v>
      </c>
      <c r="D1468">
        <v>1</v>
      </c>
      <c r="E1468">
        <v>3358.14</v>
      </c>
      <c r="F1468">
        <v>2</v>
      </c>
      <c r="G1468">
        <v>3</v>
      </c>
      <c r="H1468">
        <v>2</v>
      </c>
      <c r="I1468" t="s">
        <v>11848</v>
      </c>
      <c r="J1468" t="s">
        <v>11839</v>
      </c>
    </row>
    <row r="1469" spans="1:10" x14ac:dyDescent="0.3">
      <c r="A1469" t="s">
        <v>389</v>
      </c>
      <c r="B1469">
        <v>45350</v>
      </c>
      <c r="C1469">
        <v>405</v>
      </c>
      <c r="D1469">
        <v>5</v>
      </c>
      <c r="E1469">
        <v>13840.777733870571</v>
      </c>
      <c r="F1469">
        <v>3</v>
      </c>
      <c r="G1469">
        <v>4</v>
      </c>
      <c r="H1469">
        <v>4</v>
      </c>
      <c r="I1469" t="s">
        <v>11853</v>
      </c>
      <c r="J1469" t="s">
        <v>11834</v>
      </c>
    </row>
    <row r="1470" spans="1:10" x14ac:dyDescent="0.3">
      <c r="A1470" t="s">
        <v>3370</v>
      </c>
      <c r="B1470">
        <v>45714</v>
      </c>
      <c r="C1470">
        <v>41</v>
      </c>
      <c r="D1470">
        <v>1</v>
      </c>
      <c r="E1470">
        <v>3366.82</v>
      </c>
      <c r="F1470">
        <v>5</v>
      </c>
      <c r="G1470">
        <v>3</v>
      </c>
      <c r="H1470">
        <v>2</v>
      </c>
      <c r="I1470" t="s">
        <v>11846</v>
      </c>
      <c r="J1470" t="s">
        <v>11832</v>
      </c>
    </row>
    <row r="1471" spans="1:10" x14ac:dyDescent="0.3">
      <c r="A1471" t="s">
        <v>2006</v>
      </c>
      <c r="B1471">
        <v>45527</v>
      </c>
      <c r="C1471">
        <v>228</v>
      </c>
      <c r="D1471">
        <v>4</v>
      </c>
      <c r="E1471">
        <v>8297.8767707924599</v>
      </c>
      <c r="F1471">
        <v>4</v>
      </c>
      <c r="G1471">
        <v>4</v>
      </c>
      <c r="H1471">
        <v>4</v>
      </c>
      <c r="I1471" t="s">
        <v>11835</v>
      </c>
      <c r="J1471" t="s">
        <v>11836</v>
      </c>
    </row>
    <row r="1472" spans="1:10" x14ac:dyDescent="0.3">
      <c r="A1472" t="s">
        <v>3965</v>
      </c>
      <c r="B1472">
        <v>45495</v>
      </c>
      <c r="C1472">
        <v>260</v>
      </c>
      <c r="D1472">
        <v>1</v>
      </c>
      <c r="E1472">
        <v>3713</v>
      </c>
      <c r="F1472">
        <v>4</v>
      </c>
      <c r="G1472">
        <v>3</v>
      </c>
      <c r="H1472">
        <v>3</v>
      </c>
      <c r="I1472" t="s">
        <v>11833</v>
      </c>
      <c r="J1472" t="s">
        <v>11834</v>
      </c>
    </row>
    <row r="1473" spans="1:10" x14ac:dyDescent="0.3">
      <c r="A1473" t="s">
        <v>4862</v>
      </c>
      <c r="B1473">
        <v>45742</v>
      </c>
      <c r="C1473">
        <v>13</v>
      </c>
      <c r="D1473">
        <v>1</v>
      </c>
      <c r="E1473">
        <v>1989.98</v>
      </c>
      <c r="F1473">
        <v>5</v>
      </c>
      <c r="G1473">
        <v>3</v>
      </c>
      <c r="H1473">
        <v>2</v>
      </c>
      <c r="I1473" t="s">
        <v>11846</v>
      </c>
      <c r="J1473" t="s">
        <v>11832</v>
      </c>
    </row>
    <row r="1474" spans="1:10" x14ac:dyDescent="0.3">
      <c r="A1474" t="s">
        <v>6511</v>
      </c>
      <c r="B1474">
        <v>45502</v>
      </c>
      <c r="C1474">
        <v>253</v>
      </c>
      <c r="D1474">
        <v>1</v>
      </c>
      <c r="E1474">
        <v>4046.49</v>
      </c>
      <c r="F1474">
        <v>4</v>
      </c>
      <c r="G1474">
        <v>3</v>
      </c>
      <c r="H1474">
        <v>3</v>
      </c>
      <c r="I1474" t="s">
        <v>11833</v>
      </c>
      <c r="J1474" t="s">
        <v>11834</v>
      </c>
    </row>
    <row r="1475" spans="1:10" x14ac:dyDescent="0.3">
      <c r="A1475" t="s">
        <v>6279</v>
      </c>
      <c r="B1475">
        <v>45280</v>
      </c>
      <c r="C1475">
        <v>475</v>
      </c>
      <c r="D1475">
        <v>1</v>
      </c>
      <c r="E1475">
        <v>1514.04</v>
      </c>
      <c r="F1475">
        <v>3</v>
      </c>
      <c r="G1475">
        <v>3</v>
      </c>
      <c r="H1475">
        <v>1</v>
      </c>
      <c r="I1475" t="s">
        <v>11841</v>
      </c>
      <c r="J1475" t="s">
        <v>11834</v>
      </c>
    </row>
    <row r="1476" spans="1:10" x14ac:dyDescent="0.3">
      <c r="A1476" t="s">
        <v>6312</v>
      </c>
      <c r="B1476">
        <v>45453</v>
      </c>
      <c r="C1476">
        <v>302</v>
      </c>
      <c r="D1476">
        <v>1</v>
      </c>
      <c r="E1476">
        <v>608.79999999999995</v>
      </c>
      <c r="F1476">
        <v>4</v>
      </c>
      <c r="G1476">
        <v>3</v>
      </c>
      <c r="H1476">
        <v>1</v>
      </c>
      <c r="I1476" t="s">
        <v>11840</v>
      </c>
      <c r="J1476" t="s">
        <v>11834</v>
      </c>
    </row>
    <row r="1477" spans="1:10" x14ac:dyDescent="0.3">
      <c r="A1477" t="s">
        <v>9694</v>
      </c>
      <c r="B1477">
        <v>45053</v>
      </c>
      <c r="C1477">
        <v>702</v>
      </c>
      <c r="D1477">
        <v>1</v>
      </c>
      <c r="E1477">
        <v>2642.52</v>
      </c>
      <c r="F1477">
        <v>2</v>
      </c>
      <c r="G1477">
        <v>3</v>
      </c>
      <c r="H1477">
        <v>2</v>
      </c>
      <c r="I1477" t="s">
        <v>11848</v>
      </c>
      <c r="J1477" t="s">
        <v>11839</v>
      </c>
    </row>
    <row r="1478" spans="1:10" x14ac:dyDescent="0.3">
      <c r="A1478" t="s">
        <v>3265</v>
      </c>
      <c r="B1478">
        <v>45228</v>
      </c>
      <c r="C1478">
        <v>527</v>
      </c>
      <c r="D1478">
        <v>1</v>
      </c>
      <c r="E1478">
        <v>4035.27</v>
      </c>
      <c r="F1478">
        <v>2</v>
      </c>
      <c r="G1478">
        <v>3</v>
      </c>
      <c r="H1478">
        <v>3</v>
      </c>
      <c r="I1478" t="s">
        <v>11838</v>
      </c>
      <c r="J1478" t="s">
        <v>11839</v>
      </c>
    </row>
    <row r="1479" spans="1:10" x14ac:dyDescent="0.3">
      <c r="A1479" t="s">
        <v>4450</v>
      </c>
      <c r="B1479">
        <v>45462</v>
      </c>
      <c r="C1479">
        <v>293</v>
      </c>
      <c r="D1479">
        <v>1</v>
      </c>
      <c r="E1479">
        <v>838.01</v>
      </c>
      <c r="F1479">
        <v>4</v>
      </c>
      <c r="G1479">
        <v>3</v>
      </c>
      <c r="H1479">
        <v>1</v>
      </c>
      <c r="I1479" t="s">
        <v>11840</v>
      </c>
      <c r="J1479" t="s">
        <v>11834</v>
      </c>
    </row>
    <row r="1480" spans="1:10" x14ac:dyDescent="0.3">
      <c r="A1480" t="s">
        <v>2614</v>
      </c>
      <c r="B1480">
        <v>45280</v>
      </c>
      <c r="C1480">
        <v>475</v>
      </c>
      <c r="D1480">
        <v>1</v>
      </c>
      <c r="E1480">
        <v>3435.53</v>
      </c>
      <c r="F1480">
        <v>3</v>
      </c>
      <c r="G1480">
        <v>3</v>
      </c>
      <c r="H1480">
        <v>2</v>
      </c>
      <c r="I1480" t="s">
        <v>11837</v>
      </c>
      <c r="J1480" t="s">
        <v>11834</v>
      </c>
    </row>
    <row r="1481" spans="1:10" x14ac:dyDescent="0.3">
      <c r="A1481" t="s">
        <v>7344</v>
      </c>
      <c r="B1481">
        <v>45174</v>
      </c>
      <c r="C1481">
        <v>581</v>
      </c>
      <c r="D1481">
        <v>1</v>
      </c>
      <c r="E1481">
        <v>52.31</v>
      </c>
      <c r="F1481">
        <v>2</v>
      </c>
      <c r="G1481">
        <v>3</v>
      </c>
      <c r="H1481">
        <v>1</v>
      </c>
      <c r="I1481" t="s">
        <v>11847</v>
      </c>
      <c r="J1481" t="s">
        <v>11839</v>
      </c>
    </row>
    <row r="1482" spans="1:10" x14ac:dyDescent="0.3">
      <c r="A1482" t="s">
        <v>6371</v>
      </c>
      <c r="B1482">
        <v>45365</v>
      </c>
      <c r="C1482">
        <v>390</v>
      </c>
      <c r="D1482">
        <v>1</v>
      </c>
      <c r="E1482">
        <v>739.19</v>
      </c>
      <c r="F1482">
        <v>3</v>
      </c>
      <c r="G1482">
        <v>3</v>
      </c>
      <c r="H1482">
        <v>1</v>
      </c>
      <c r="I1482" t="s">
        <v>11841</v>
      </c>
      <c r="J1482" t="s">
        <v>11834</v>
      </c>
    </row>
    <row r="1483" spans="1:10" x14ac:dyDescent="0.3">
      <c r="A1483" t="s">
        <v>4402</v>
      </c>
      <c r="B1483">
        <v>45589</v>
      </c>
      <c r="C1483">
        <v>166</v>
      </c>
      <c r="D1483">
        <v>2</v>
      </c>
      <c r="E1483">
        <v>5989.47</v>
      </c>
      <c r="F1483">
        <v>4</v>
      </c>
      <c r="G1483">
        <v>4</v>
      </c>
      <c r="H1483">
        <v>3</v>
      </c>
      <c r="I1483" t="s">
        <v>11851</v>
      </c>
      <c r="J1483" t="s">
        <v>11834</v>
      </c>
    </row>
    <row r="1484" spans="1:10" x14ac:dyDescent="0.3">
      <c r="A1484" t="s">
        <v>640</v>
      </c>
      <c r="B1484">
        <v>45118</v>
      </c>
      <c r="C1484">
        <v>637</v>
      </c>
      <c r="D1484">
        <v>4</v>
      </c>
      <c r="E1484">
        <v>10238.37245104925</v>
      </c>
      <c r="F1484">
        <v>2</v>
      </c>
      <c r="G1484">
        <v>4</v>
      </c>
      <c r="H1484">
        <v>4</v>
      </c>
      <c r="I1484" t="s">
        <v>11844</v>
      </c>
      <c r="J1484" t="s">
        <v>11839</v>
      </c>
    </row>
    <row r="1485" spans="1:10" x14ac:dyDescent="0.3">
      <c r="A1485" t="s">
        <v>2656</v>
      </c>
      <c r="B1485">
        <v>45305</v>
      </c>
      <c r="C1485">
        <v>450</v>
      </c>
      <c r="D1485">
        <v>1</v>
      </c>
      <c r="E1485">
        <v>1121.02</v>
      </c>
      <c r="F1485">
        <v>3</v>
      </c>
      <c r="G1485">
        <v>3</v>
      </c>
      <c r="H1485">
        <v>1</v>
      </c>
      <c r="I1485" t="s">
        <v>11841</v>
      </c>
      <c r="J1485" t="s">
        <v>11834</v>
      </c>
    </row>
    <row r="1486" spans="1:10" x14ac:dyDescent="0.3">
      <c r="A1486" t="s">
        <v>5935</v>
      </c>
      <c r="B1486">
        <v>45300</v>
      </c>
      <c r="C1486">
        <v>455</v>
      </c>
      <c r="D1486">
        <v>1</v>
      </c>
      <c r="E1486">
        <v>422.81</v>
      </c>
      <c r="F1486">
        <v>3</v>
      </c>
      <c r="G1486">
        <v>3</v>
      </c>
      <c r="H1486">
        <v>1</v>
      </c>
      <c r="I1486" t="s">
        <v>11841</v>
      </c>
      <c r="J1486" t="s">
        <v>11834</v>
      </c>
    </row>
    <row r="1487" spans="1:10" x14ac:dyDescent="0.3">
      <c r="A1487" t="s">
        <v>5632</v>
      </c>
      <c r="B1487">
        <v>45562</v>
      </c>
      <c r="C1487">
        <v>193</v>
      </c>
      <c r="D1487">
        <v>1</v>
      </c>
      <c r="E1487">
        <v>210.39</v>
      </c>
      <c r="F1487">
        <v>4</v>
      </c>
      <c r="G1487">
        <v>3</v>
      </c>
      <c r="H1487">
        <v>1</v>
      </c>
      <c r="I1487" t="s">
        <v>11840</v>
      </c>
      <c r="J1487" t="s">
        <v>11834</v>
      </c>
    </row>
    <row r="1488" spans="1:10" x14ac:dyDescent="0.3">
      <c r="A1488" t="s">
        <v>2314</v>
      </c>
      <c r="B1488">
        <v>45470</v>
      </c>
      <c r="C1488">
        <v>285</v>
      </c>
      <c r="D1488">
        <v>4</v>
      </c>
      <c r="E1488">
        <v>7955.0002301565301</v>
      </c>
      <c r="F1488">
        <v>4</v>
      </c>
      <c r="G1488">
        <v>4</v>
      </c>
      <c r="H1488">
        <v>4</v>
      </c>
      <c r="I1488" t="s">
        <v>11835</v>
      </c>
      <c r="J1488" t="s">
        <v>11836</v>
      </c>
    </row>
    <row r="1489" spans="1:10" x14ac:dyDescent="0.3">
      <c r="A1489" t="s">
        <v>11747</v>
      </c>
      <c r="B1489">
        <v>45362</v>
      </c>
      <c r="C1489">
        <v>393</v>
      </c>
      <c r="D1489">
        <v>1</v>
      </c>
      <c r="E1489">
        <v>4631.1499999999996</v>
      </c>
      <c r="F1489">
        <v>3</v>
      </c>
      <c r="G1489">
        <v>3</v>
      </c>
      <c r="H1489">
        <v>3</v>
      </c>
      <c r="I1489" t="s">
        <v>11845</v>
      </c>
      <c r="J1489" t="s">
        <v>11834</v>
      </c>
    </row>
    <row r="1490" spans="1:10" x14ac:dyDescent="0.3">
      <c r="A1490" t="s">
        <v>4061</v>
      </c>
      <c r="B1490">
        <v>45034</v>
      </c>
      <c r="C1490">
        <v>721</v>
      </c>
      <c r="D1490">
        <v>1</v>
      </c>
      <c r="E1490">
        <v>4418.47</v>
      </c>
      <c r="F1490">
        <v>2</v>
      </c>
      <c r="G1490">
        <v>3</v>
      </c>
      <c r="H1490">
        <v>3</v>
      </c>
      <c r="I1490" t="s">
        <v>11838</v>
      </c>
      <c r="J1490" t="s">
        <v>11839</v>
      </c>
    </row>
    <row r="1491" spans="1:10" x14ac:dyDescent="0.3">
      <c r="A1491" t="s">
        <v>9639</v>
      </c>
      <c r="B1491">
        <v>45470</v>
      </c>
      <c r="C1491">
        <v>285</v>
      </c>
      <c r="D1491">
        <v>1</v>
      </c>
      <c r="E1491">
        <v>3210.1</v>
      </c>
      <c r="F1491">
        <v>4</v>
      </c>
      <c r="G1491">
        <v>3</v>
      </c>
      <c r="H1491">
        <v>2</v>
      </c>
      <c r="I1491" t="s">
        <v>11842</v>
      </c>
      <c r="J1491" t="s">
        <v>11834</v>
      </c>
    </row>
    <row r="1492" spans="1:10" x14ac:dyDescent="0.3">
      <c r="A1492" t="s">
        <v>4035</v>
      </c>
      <c r="B1492">
        <v>45409</v>
      </c>
      <c r="C1492">
        <v>346</v>
      </c>
      <c r="D1492">
        <v>1</v>
      </c>
      <c r="E1492">
        <v>229.45</v>
      </c>
      <c r="F1492">
        <v>3</v>
      </c>
      <c r="G1492">
        <v>3</v>
      </c>
      <c r="H1492">
        <v>1</v>
      </c>
      <c r="I1492" t="s">
        <v>11841</v>
      </c>
      <c r="J1492" t="s">
        <v>11834</v>
      </c>
    </row>
    <row r="1493" spans="1:10" x14ac:dyDescent="0.3">
      <c r="A1493" t="s">
        <v>1501</v>
      </c>
      <c r="B1493">
        <v>45426</v>
      </c>
      <c r="C1493">
        <v>329</v>
      </c>
      <c r="D1493">
        <v>4</v>
      </c>
      <c r="E1493">
        <v>10237.860837477059</v>
      </c>
      <c r="F1493">
        <v>4</v>
      </c>
      <c r="G1493">
        <v>4</v>
      </c>
      <c r="H1493">
        <v>4</v>
      </c>
      <c r="I1493" t="s">
        <v>11835</v>
      </c>
      <c r="J1493" t="s">
        <v>11836</v>
      </c>
    </row>
    <row r="1494" spans="1:10" x14ac:dyDescent="0.3">
      <c r="A1494" t="s">
        <v>1567</v>
      </c>
      <c r="B1494">
        <v>45467</v>
      </c>
      <c r="C1494">
        <v>288</v>
      </c>
      <c r="D1494">
        <v>4</v>
      </c>
      <c r="E1494">
        <v>9918.3560786205089</v>
      </c>
      <c r="F1494">
        <v>4</v>
      </c>
      <c r="G1494">
        <v>4</v>
      </c>
      <c r="H1494">
        <v>4</v>
      </c>
      <c r="I1494" t="s">
        <v>11835</v>
      </c>
      <c r="J1494" t="s">
        <v>11836</v>
      </c>
    </row>
    <row r="1495" spans="1:10" x14ac:dyDescent="0.3">
      <c r="A1495" t="s">
        <v>1293</v>
      </c>
      <c r="B1495">
        <v>45381</v>
      </c>
      <c r="C1495">
        <v>374</v>
      </c>
      <c r="D1495">
        <v>4</v>
      </c>
      <c r="E1495">
        <v>9860.4586150886407</v>
      </c>
      <c r="F1495">
        <v>3</v>
      </c>
      <c r="G1495">
        <v>4</v>
      </c>
      <c r="H1495">
        <v>4</v>
      </c>
      <c r="I1495" t="s">
        <v>11853</v>
      </c>
      <c r="J1495" t="s">
        <v>11834</v>
      </c>
    </row>
    <row r="1496" spans="1:10" x14ac:dyDescent="0.3">
      <c r="A1496" t="s">
        <v>8073</v>
      </c>
      <c r="B1496">
        <v>45571</v>
      </c>
      <c r="C1496">
        <v>184</v>
      </c>
      <c r="D1496">
        <v>1</v>
      </c>
      <c r="E1496">
        <v>3171.35</v>
      </c>
      <c r="F1496">
        <v>4</v>
      </c>
      <c r="G1496">
        <v>3</v>
      </c>
      <c r="H1496">
        <v>2</v>
      </c>
      <c r="I1496" t="s">
        <v>11842</v>
      </c>
      <c r="J1496" t="s">
        <v>11834</v>
      </c>
    </row>
    <row r="1497" spans="1:10" x14ac:dyDescent="0.3">
      <c r="A1497" t="s">
        <v>4566</v>
      </c>
      <c r="B1497">
        <v>45221</v>
      </c>
      <c r="C1497">
        <v>534</v>
      </c>
      <c r="D1497">
        <v>1</v>
      </c>
      <c r="E1497">
        <v>3817.91</v>
      </c>
      <c r="F1497">
        <v>2</v>
      </c>
      <c r="G1497">
        <v>3</v>
      </c>
      <c r="H1497">
        <v>3</v>
      </c>
      <c r="I1497" t="s">
        <v>11838</v>
      </c>
      <c r="J1497" t="s">
        <v>11839</v>
      </c>
    </row>
    <row r="1498" spans="1:10" x14ac:dyDescent="0.3">
      <c r="A1498" t="s">
        <v>9635</v>
      </c>
      <c r="B1498">
        <v>45366</v>
      </c>
      <c r="C1498">
        <v>389</v>
      </c>
      <c r="D1498">
        <v>1</v>
      </c>
      <c r="E1498">
        <v>1674.7</v>
      </c>
      <c r="F1498">
        <v>3</v>
      </c>
      <c r="G1498">
        <v>3</v>
      </c>
      <c r="H1498">
        <v>1</v>
      </c>
      <c r="I1498" t="s">
        <v>11841</v>
      </c>
      <c r="J1498" t="s">
        <v>11834</v>
      </c>
    </row>
    <row r="1499" spans="1:10" x14ac:dyDescent="0.3">
      <c r="A1499" t="s">
        <v>735</v>
      </c>
      <c r="B1499">
        <v>45416</v>
      </c>
      <c r="C1499">
        <v>339</v>
      </c>
      <c r="D1499">
        <v>6</v>
      </c>
      <c r="E1499">
        <v>18136.150438545879</v>
      </c>
      <c r="F1499">
        <v>3</v>
      </c>
      <c r="G1499">
        <v>4</v>
      </c>
      <c r="H1499">
        <v>4</v>
      </c>
      <c r="I1499" t="s">
        <v>11853</v>
      </c>
      <c r="J1499" t="s">
        <v>11834</v>
      </c>
    </row>
    <row r="1500" spans="1:10" x14ac:dyDescent="0.3">
      <c r="A1500" t="s">
        <v>2112</v>
      </c>
      <c r="B1500">
        <v>45621</v>
      </c>
      <c r="C1500">
        <v>134</v>
      </c>
      <c r="D1500">
        <v>4</v>
      </c>
      <c r="E1500">
        <v>9064.84450672618</v>
      </c>
      <c r="F1500">
        <v>5</v>
      </c>
      <c r="G1500">
        <v>4</v>
      </c>
      <c r="H1500">
        <v>4</v>
      </c>
      <c r="I1500" t="s">
        <v>11849</v>
      </c>
      <c r="J1500" t="s">
        <v>11836</v>
      </c>
    </row>
    <row r="1501" spans="1:10" x14ac:dyDescent="0.3">
      <c r="A1501" t="s">
        <v>7398</v>
      </c>
      <c r="B1501">
        <v>45537</v>
      </c>
      <c r="C1501">
        <v>218</v>
      </c>
      <c r="D1501">
        <v>1</v>
      </c>
      <c r="E1501">
        <v>174.24</v>
      </c>
      <c r="F1501">
        <v>4</v>
      </c>
      <c r="G1501">
        <v>3</v>
      </c>
      <c r="H1501">
        <v>1</v>
      </c>
      <c r="I1501" t="s">
        <v>11840</v>
      </c>
      <c r="J1501" t="s">
        <v>11834</v>
      </c>
    </row>
    <row r="1502" spans="1:10" x14ac:dyDescent="0.3">
      <c r="A1502" t="s">
        <v>4073</v>
      </c>
      <c r="B1502">
        <v>45170</v>
      </c>
      <c r="C1502">
        <v>585</v>
      </c>
      <c r="D1502">
        <v>1</v>
      </c>
      <c r="E1502">
        <v>643.29999999999995</v>
      </c>
      <c r="F1502">
        <v>2</v>
      </c>
      <c r="G1502">
        <v>3</v>
      </c>
      <c r="H1502">
        <v>1</v>
      </c>
      <c r="I1502" t="s">
        <v>11847</v>
      </c>
      <c r="J1502" t="s">
        <v>11839</v>
      </c>
    </row>
    <row r="1503" spans="1:10" x14ac:dyDescent="0.3">
      <c r="A1503" t="s">
        <v>7825</v>
      </c>
      <c r="B1503">
        <v>45258</v>
      </c>
      <c r="C1503">
        <v>497</v>
      </c>
      <c r="D1503">
        <v>1</v>
      </c>
      <c r="E1503">
        <v>1064.23</v>
      </c>
      <c r="F1503">
        <v>3</v>
      </c>
      <c r="G1503">
        <v>3</v>
      </c>
      <c r="H1503">
        <v>1</v>
      </c>
      <c r="I1503" t="s">
        <v>11841</v>
      </c>
      <c r="J1503" t="s">
        <v>11834</v>
      </c>
    </row>
    <row r="1504" spans="1:10" x14ac:dyDescent="0.3">
      <c r="A1504" t="s">
        <v>9923</v>
      </c>
      <c r="B1504">
        <v>45121</v>
      </c>
      <c r="C1504">
        <v>634</v>
      </c>
      <c r="D1504">
        <v>1</v>
      </c>
      <c r="E1504">
        <v>2339.69</v>
      </c>
      <c r="F1504">
        <v>2</v>
      </c>
      <c r="G1504">
        <v>3</v>
      </c>
      <c r="H1504">
        <v>2</v>
      </c>
      <c r="I1504" t="s">
        <v>11848</v>
      </c>
      <c r="J1504" t="s">
        <v>11839</v>
      </c>
    </row>
    <row r="1505" spans="1:10" x14ac:dyDescent="0.3">
      <c r="A1505" t="s">
        <v>2821</v>
      </c>
      <c r="B1505">
        <v>45193</v>
      </c>
      <c r="C1505">
        <v>562</v>
      </c>
      <c r="D1505">
        <v>1</v>
      </c>
      <c r="E1505">
        <v>30.97</v>
      </c>
      <c r="F1505">
        <v>2</v>
      </c>
      <c r="G1505">
        <v>3</v>
      </c>
      <c r="H1505">
        <v>1</v>
      </c>
      <c r="I1505" t="s">
        <v>11847</v>
      </c>
      <c r="J1505" t="s">
        <v>11839</v>
      </c>
    </row>
    <row r="1506" spans="1:10" x14ac:dyDescent="0.3">
      <c r="A1506" t="s">
        <v>2753</v>
      </c>
      <c r="B1506">
        <v>45360</v>
      </c>
      <c r="C1506">
        <v>395</v>
      </c>
      <c r="D1506">
        <v>3</v>
      </c>
      <c r="E1506">
        <v>8222.02</v>
      </c>
      <c r="F1506">
        <v>3</v>
      </c>
      <c r="G1506">
        <v>4</v>
      </c>
      <c r="H1506">
        <v>4</v>
      </c>
      <c r="I1506" t="s">
        <v>11853</v>
      </c>
      <c r="J1506" t="s">
        <v>11834</v>
      </c>
    </row>
    <row r="1507" spans="1:10" x14ac:dyDescent="0.3">
      <c r="A1507" t="s">
        <v>5379</v>
      </c>
      <c r="B1507">
        <v>45437</v>
      </c>
      <c r="C1507">
        <v>318</v>
      </c>
      <c r="D1507">
        <v>1</v>
      </c>
      <c r="E1507">
        <v>889.43</v>
      </c>
      <c r="F1507">
        <v>4</v>
      </c>
      <c r="G1507">
        <v>3</v>
      </c>
      <c r="H1507">
        <v>1</v>
      </c>
      <c r="I1507" t="s">
        <v>11840</v>
      </c>
      <c r="J1507" t="s">
        <v>11834</v>
      </c>
    </row>
    <row r="1508" spans="1:10" x14ac:dyDescent="0.3">
      <c r="A1508" t="s">
        <v>3134</v>
      </c>
      <c r="B1508">
        <v>45539</v>
      </c>
      <c r="C1508">
        <v>216</v>
      </c>
      <c r="D1508">
        <v>2</v>
      </c>
      <c r="E1508">
        <v>1968</v>
      </c>
      <c r="F1508">
        <v>4</v>
      </c>
      <c r="G1508">
        <v>4</v>
      </c>
      <c r="H1508">
        <v>2</v>
      </c>
      <c r="I1508" t="s">
        <v>11856</v>
      </c>
      <c r="J1508" t="s">
        <v>11834</v>
      </c>
    </row>
    <row r="1509" spans="1:10" x14ac:dyDescent="0.3">
      <c r="A1509" t="s">
        <v>1408</v>
      </c>
      <c r="B1509">
        <v>45452</v>
      </c>
      <c r="C1509">
        <v>303</v>
      </c>
      <c r="D1509">
        <v>5</v>
      </c>
      <c r="E1509">
        <v>12781.32284998041</v>
      </c>
      <c r="F1509">
        <v>4</v>
      </c>
      <c r="G1509">
        <v>4</v>
      </c>
      <c r="H1509">
        <v>4</v>
      </c>
      <c r="I1509" t="s">
        <v>11835</v>
      </c>
      <c r="J1509" t="s">
        <v>11836</v>
      </c>
    </row>
    <row r="1510" spans="1:10" x14ac:dyDescent="0.3">
      <c r="A1510" t="s">
        <v>11192</v>
      </c>
      <c r="B1510">
        <v>45493</v>
      </c>
      <c r="C1510">
        <v>262</v>
      </c>
      <c r="D1510">
        <v>1</v>
      </c>
      <c r="E1510">
        <v>4880.91</v>
      </c>
      <c r="F1510">
        <v>4</v>
      </c>
      <c r="G1510">
        <v>3</v>
      </c>
      <c r="H1510">
        <v>3</v>
      </c>
      <c r="I1510" t="s">
        <v>11833</v>
      </c>
      <c r="J1510" t="s">
        <v>11834</v>
      </c>
    </row>
    <row r="1511" spans="1:10" x14ac:dyDescent="0.3">
      <c r="A1511" t="s">
        <v>3696</v>
      </c>
      <c r="B1511">
        <v>45099</v>
      </c>
      <c r="C1511">
        <v>656</v>
      </c>
      <c r="D1511">
        <v>1</v>
      </c>
      <c r="E1511">
        <v>932.46</v>
      </c>
      <c r="F1511">
        <v>2</v>
      </c>
      <c r="G1511">
        <v>3</v>
      </c>
      <c r="H1511">
        <v>1</v>
      </c>
      <c r="I1511" t="s">
        <v>11847</v>
      </c>
      <c r="J1511" t="s">
        <v>11839</v>
      </c>
    </row>
    <row r="1512" spans="1:10" x14ac:dyDescent="0.3">
      <c r="A1512" t="s">
        <v>10584</v>
      </c>
      <c r="B1512">
        <v>45073</v>
      </c>
      <c r="C1512">
        <v>682</v>
      </c>
      <c r="D1512">
        <v>1</v>
      </c>
      <c r="E1512">
        <v>660.12</v>
      </c>
      <c r="F1512">
        <v>2</v>
      </c>
      <c r="G1512">
        <v>3</v>
      </c>
      <c r="H1512">
        <v>1</v>
      </c>
      <c r="I1512" t="s">
        <v>11847</v>
      </c>
      <c r="J1512" t="s">
        <v>11839</v>
      </c>
    </row>
    <row r="1513" spans="1:10" x14ac:dyDescent="0.3">
      <c r="A1513" t="s">
        <v>2010</v>
      </c>
      <c r="B1513">
        <v>45549</v>
      </c>
      <c r="C1513">
        <v>206</v>
      </c>
      <c r="D1513">
        <v>4</v>
      </c>
      <c r="E1513">
        <v>11645.78002027149</v>
      </c>
      <c r="F1513">
        <v>4</v>
      </c>
      <c r="G1513">
        <v>4</v>
      </c>
      <c r="H1513">
        <v>4</v>
      </c>
      <c r="I1513" t="s">
        <v>11835</v>
      </c>
      <c r="J1513" t="s">
        <v>11836</v>
      </c>
    </row>
    <row r="1514" spans="1:10" x14ac:dyDescent="0.3">
      <c r="A1514" t="s">
        <v>7833</v>
      </c>
      <c r="B1514">
        <v>45606</v>
      </c>
      <c r="C1514">
        <v>149</v>
      </c>
      <c r="D1514">
        <v>1</v>
      </c>
      <c r="E1514">
        <v>3618.73</v>
      </c>
      <c r="F1514">
        <v>5</v>
      </c>
      <c r="G1514">
        <v>3</v>
      </c>
      <c r="H1514">
        <v>3</v>
      </c>
      <c r="I1514" t="s">
        <v>11831</v>
      </c>
      <c r="J1514" t="s">
        <v>11832</v>
      </c>
    </row>
    <row r="1515" spans="1:10" x14ac:dyDescent="0.3">
      <c r="A1515" t="s">
        <v>3362</v>
      </c>
      <c r="B1515">
        <v>45724</v>
      </c>
      <c r="C1515">
        <v>31</v>
      </c>
      <c r="D1515">
        <v>1</v>
      </c>
      <c r="E1515">
        <v>3895.57</v>
      </c>
      <c r="F1515">
        <v>5</v>
      </c>
      <c r="G1515">
        <v>3</v>
      </c>
      <c r="H1515">
        <v>3</v>
      </c>
      <c r="I1515" t="s">
        <v>11831</v>
      </c>
      <c r="J1515" t="s">
        <v>11832</v>
      </c>
    </row>
    <row r="1516" spans="1:10" x14ac:dyDescent="0.3">
      <c r="A1516" t="s">
        <v>4699</v>
      </c>
      <c r="B1516">
        <v>45104</v>
      </c>
      <c r="C1516">
        <v>651</v>
      </c>
      <c r="D1516">
        <v>1</v>
      </c>
      <c r="E1516">
        <v>1059.3499999999999</v>
      </c>
      <c r="F1516">
        <v>2</v>
      </c>
      <c r="G1516">
        <v>3</v>
      </c>
      <c r="H1516">
        <v>1</v>
      </c>
      <c r="I1516" t="s">
        <v>11847</v>
      </c>
      <c r="J1516" t="s">
        <v>11839</v>
      </c>
    </row>
    <row r="1517" spans="1:10" x14ac:dyDescent="0.3">
      <c r="A1517" t="s">
        <v>2965</v>
      </c>
      <c r="B1517">
        <v>45413</v>
      </c>
      <c r="C1517">
        <v>342</v>
      </c>
      <c r="D1517">
        <v>1</v>
      </c>
      <c r="E1517">
        <v>3309.8</v>
      </c>
      <c r="F1517">
        <v>3</v>
      </c>
      <c r="G1517">
        <v>3</v>
      </c>
      <c r="H1517">
        <v>2</v>
      </c>
      <c r="I1517" t="s">
        <v>11837</v>
      </c>
      <c r="J1517" t="s">
        <v>11834</v>
      </c>
    </row>
    <row r="1518" spans="1:10" x14ac:dyDescent="0.3">
      <c r="A1518" t="s">
        <v>2144</v>
      </c>
      <c r="B1518">
        <v>45538</v>
      </c>
      <c r="C1518">
        <v>217</v>
      </c>
      <c r="D1518">
        <v>4</v>
      </c>
      <c r="E1518">
        <v>9188.1305025583897</v>
      </c>
      <c r="F1518">
        <v>4</v>
      </c>
      <c r="G1518">
        <v>4</v>
      </c>
      <c r="H1518">
        <v>4</v>
      </c>
      <c r="I1518" t="s">
        <v>11835</v>
      </c>
      <c r="J1518" t="s">
        <v>11836</v>
      </c>
    </row>
    <row r="1519" spans="1:10" x14ac:dyDescent="0.3">
      <c r="A1519" t="s">
        <v>8568</v>
      </c>
      <c r="B1519">
        <v>45228</v>
      </c>
      <c r="C1519">
        <v>527</v>
      </c>
      <c r="D1519">
        <v>1</v>
      </c>
      <c r="E1519">
        <v>4948.38</v>
      </c>
      <c r="F1519">
        <v>2</v>
      </c>
      <c r="G1519">
        <v>3</v>
      </c>
      <c r="H1519">
        <v>3</v>
      </c>
      <c r="I1519" t="s">
        <v>11838</v>
      </c>
      <c r="J1519" t="s">
        <v>11839</v>
      </c>
    </row>
    <row r="1520" spans="1:10" x14ac:dyDescent="0.3">
      <c r="A1520" t="s">
        <v>6555</v>
      </c>
      <c r="B1520">
        <v>45055</v>
      </c>
      <c r="C1520">
        <v>700</v>
      </c>
      <c r="D1520">
        <v>1</v>
      </c>
      <c r="E1520">
        <v>2319.14</v>
      </c>
      <c r="F1520">
        <v>2</v>
      </c>
      <c r="G1520">
        <v>3</v>
      </c>
      <c r="H1520">
        <v>2</v>
      </c>
      <c r="I1520" t="s">
        <v>11848</v>
      </c>
      <c r="J1520" t="s">
        <v>11839</v>
      </c>
    </row>
    <row r="1521" spans="1:10" x14ac:dyDescent="0.3">
      <c r="A1521" t="s">
        <v>4737</v>
      </c>
      <c r="B1521">
        <v>45259</v>
      </c>
      <c r="C1521">
        <v>496</v>
      </c>
      <c r="D1521">
        <v>1</v>
      </c>
      <c r="E1521">
        <v>1733.72</v>
      </c>
      <c r="F1521">
        <v>3</v>
      </c>
      <c r="G1521">
        <v>3</v>
      </c>
      <c r="H1521">
        <v>1</v>
      </c>
      <c r="I1521" t="s">
        <v>11841</v>
      </c>
      <c r="J1521" t="s">
        <v>11834</v>
      </c>
    </row>
    <row r="1522" spans="1:10" x14ac:dyDescent="0.3">
      <c r="A1522" t="s">
        <v>6566</v>
      </c>
      <c r="B1522">
        <v>45486</v>
      </c>
      <c r="C1522">
        <v>269</v>
      </c>
      <c r="D1522">
        <v>1</v>
      </c>
      <c r="E1522">
        <v>405.16</v>
      </c>
      <c r="F1522">
        <v>4</v>
      </c>
      <c r="G1522">
        <v>3</v>
      </c>
      <c r="H1522">
        <v>1</v>
      </c>
      <c r="I1522" t="s">
        <v>11840</v>
      </c>
      <c r="J1522" t="s">
        <v>11834</v>
      </c>
    </row>
    <row r="1523" spans="1:10" x14ac:dyDescent="0.3">
      <c r="A1523" t="s">
        <v>4214</v>
      </c>
      <c r="B1523">
        <v>45698</v>
      </c>
      <c r="C1523">
        <v>57</v>
      </c>
      <c r="D1523">
        <v>1</v>
      </c>
      <c r="E1523">
        <v>2608.67</v>
      </c>
      <c r="F1523">
        <v>5</v>
      </c>
      <c r="G1523">
        <v>3</v>
      </c>
      <c r="H1523">
        <v>2</v>
      </c>
      <c r="I1523" t="s">
        <v>11846</v>
      </c>
      <c r="J1523" t="s">
        <v>11832</v>
      </c>
    </row>
    <row r="1524" spans="1:10" x14ac:dyDescent="0.3">
      <c r="A1524" t="s">
        <v>6901</v>
      </c>
      <c r="B1524">
        <v>45418</v>
      </c>
      <c r="C1524">
        <v>337</v>
      </c>
      <c r="D1524">
        <v>1</v>
      </c>
      <c r="E1524">
        <v>1671.47</v>
      </c>
      <c r="F1524">
        <v>3</v>
      </c>
      <c r="G1524">
        <v>3</v>
      </c>
      <c r="H1524">
        <v>1</v>
      </c>
      <c r="I1524" t="s">
        <v>11841</v>
      </c>
      <c r="J1524" t="s">
        <v>11834</v>
      </c>
    </row>
    <row r="1525" spans="1:10" x14ac:dyDescent="0.3">
      <c r="A1525" t="s">
        <v>212</v>
      </c>
      <c r="B1525">
        <v>45098</v>
      </c>
      <c r="C1525">
        <v>657</v>
      </c>
      <c r="D1525">
        <v>4</v>
      </c>
      <c r="E1525">
        <v>8698.4847567933994</v>
      </c>
      <c r="F1525">
        <v>2</v>
      </c>
      <c r="G1525">
        <v>4</v>
      </c>
      <c r="H1525">
        <v>4</v>
      </c>
      <c r="I1525" t="s">
        <v>11844</v>
      </c>
      <c r="J1525" t="s">
        <v>11839</v>
      </c>
    </row>
    <row r="1526" spans="1:10" x14ac:dyDescent="0.3">
      <c r="A1526" t="s">
        <v>7161</v>
      </c>
      <c r="B1526">
        <v>45703</v>
      </c>
      <c r="C1526">
        <v>52</v>
      </c>
      <c r="D1526">
        <v>1</v>
      </c>
      <c r="E1526">
        <v>1252.3499999999999</v>
      </c>
      <c r="F1526">
        <v>5</v>
      </c>
      <c r="G1526">
        <v>3</v>
      </c>
      <c r="H1526">
        <v>1</v>
      </c>
      <c r="I1526" t="s">
        <v>11850</v>
      </c>
      <c r="J1526" t="s">
        <v>11832</v>
      </c>
    </row>
    <row r="1527" spans="1:10" x14ac:dyDescent="0.3">
      <c r="A1527" t="s">
        <v>9055</v>
      </c>
      <c r="B1527">
        <v>45527</v>
      </c>
      <c r="C1527">
        <v>228</v>
      </c>
      <c r="D1527">
        <v>1</v>
      </c>
      <c r="E1527">
        <v>2097.8200000000002</v>
      </c>
      <c r="F1527">
        <v>4</v>
      </c>
      <c r="G1527">
        <v>3</v>
      </c>
      <c r="H1527">
        <v>2</v>
      </c>
      <c r="I1527" t="s">
        <v>11842</v>
      </c>
      <c r="J1527" t="s">
        <v>11834</v>
      </c>
    </row>
    <row r="1528" spans="1:10" x14ac:dyDescent="0.3">
      <c r="A1528" t="s">
        <v>2999</v>
      </c>
      <c r="B1528">
        <v>45515</v>
      </c>
      <c r="C1528">
        <v>240</v>
      </c>
      <c r="D1528">
        <v>2</v>
      </c>
      <c r="E1528">
        <v>4759.03</v>
      </c>
      <c r="F1528">
        <v>4</v>
      </c>
      <c r="G1528">
        <v>4</v>
      </c>
      <c r="H1528">
        <v>3</v>
      </c>
      <c r="I1528" t="s">
        <v>11851</v>
      </c>
      <c r="J1528" t="s">
        <v>11834</v>
      </c>
    </row>
    <row r="1529" spans="1:10" x14ac:dyDescent="0.3">
      <c r="A1529" t="s">
        <v>9209</v>
      </c>
      <c r="B1529">
        <v>45046</v>
      </c>
      <c r="C1529">
        <v>709</v>
      </c>
      <c r="D1529">
        <v>1</v>
      </c>
      <c r="E1529">
        <v>1356.71</v>
      </c>
      <c r="F1529">
        <v>2</v>
      </c>
      <c r="G1529">
        <v>3</v>
      </c>
      <c r="H1529">
        <v>1</v>
      </c>
      <c r="I1529" t="s">
        <v>11847</v>
      </c>
      <c r="J1529" t="s">
        <v>11839</v>
      </c>
    </row>
    <row r="1530" spans="1:10" x14ac:dyDescent="0.3">
      <c r="A1530" t="s">
        <v>5148</v>
      </c>
      <c r="B1530">
        <v>45052</v>
      </c>
      <c r="C1530">
        <v>703</v>
      </c>
      <c r="D1530">
        <v>1</v>
      </c>
      <c r="E1530">
        <v>3534.94</v>
      </c>
      <c r="F1530">
        <v>2</v>
      </c>
      <c r="G1530">
        <v>3</v>
      </c>
      <c r="H1530">
        <v>3</v>
      </c>
      <c r="I1530" t="s">
        <v>11838</v>
      </c>
      <c r="J1530" t="s">
        <v>11839</v>
      </c>
    </row>
    <row r="1531" spans="1:10" x14ac:dyDescent="0.3">
      <c r="A1531" t="s">
        <v>4646</v>
      </c>
      <c r="B1531">
        <v>45412</v>
      </c>
      <c r="C1531">
        <v>343</v>
      </c>
      <c r="D1531">
        <v>2</v>
      </c>
      <c r="E1531">
        <v>5178.5</v>
      </c>
      <c r="F1531">
        <v>3</v>
      </c>
      <c r="G1531">
        <v>4</v>
      </c>
      <c r="H1531">
        <v>3</v>
      </c>
      <c r="I1531" t="s">
        <v>11852</v>
      </c>
      <c r="J1531" t="s">
        <v>11834</v>
      </c>
    </row>
    <row r="1532" spans="1:10" x14ac:dyDescent="0.3">
      <c r="A1532" t="s">
        <v>565</v>
      </c>
      <c r="B1532">
        <v>45477</v>
      </c>
      <c r="C1532">
        <v>278</v>
      </c>
      <c r="D1532">
        <v>5</v>
      </c>
      <c r="E1532">
        <v>10582.480710947741</v>
      </c>
      <c r="F1532">
        <v>4</v>
      </c>
      <c r="G1532">
        <v>4</v>
      </c>
      <c r="H1532">
        <v>4</v>
      </c>
      <c r="I1532" t="s">
        <v>11835</v>
      </c>
      <c r="J1532" t="s">
        <v>11836</v>
      </c>
    </row>
    <row r="1533" spans="1:10" x14ac:dyDescent="0.3">
      <c r="A1533" t="s">
        <v>1369</v>
      </c>
      <c r="B1533">
        <v>45211</v>
      </c>
      <c r="C1533">
        <v>544</v>
      </c>
      <c r="D1533">
        <v>5</v>
      </c>
      <c r="E1533">
        <v>8292.9003551901405</v>
      </c>
      <c r="F1533">
        <v>2</v>
      </c>
      <c r="G1533">
        <v>4</v>
      </c>
      <c r="H1533">
        <v>4</v>
      </c>
      <c r="I1533" t="s">
        <v>11844</v>
      </c>
      <c r="J1533" t="s">
        <v>11839</v>
      </c>
    </row>
    <row r="1534" spans="1:10" x14ac:dyDescent="0.3">
      <c r="A1534" t="s">
        <v>112</v>
      </c>
      <c r="B1534">
        <v>45701</v>
      </c>
      <c r="C1534">
        <v>54</v>
      </c>
      <c r="D1534">
        <v>5</v>
      </c>
      <c r="E1534">
        <v>14123.59013816964</v>
      </c>
      <c r="F1534">
        <v>5</v>
      </c>
      <c r="G1534">
        <v>4</v>
      </c>
      <c r="H1534">
        <v>4</v>
      </c>
      <c r="I1534" t="s">
        <v>11849</v>
      </c>
      <c r="J1534" t="s">
        <v>11836</v>
      </c>
    </row>
    <row r="1535" spans="1:10" x14ac:dyDescent="0.3">
      <c r="A1535" t="s">
        <v>2581</v>
      </c>
      <c r="B1535">
        <v>45129</v>
      </c>
      <c r="C1535">
        <v>626</v>
      </c>
      <c r="D1535">
        <v>1</v>
      </c>
      <c r="E1535">
        <v>4460.1899999999996</v>
      </c>
      <c r="F1535">
        <v>2</v>
      </c>
      <c r="G1535">
        <v>3</v>
      </c>
      <c r="H1535">
        <v>3</v>
      </c>
      <c r="I1535" t="s">
        <v>11838</v>
      </c>
      <c r="J1535" t="s">
        <v>11839</v>
      </c>
    </row>
    <row r="1536" spans="1:10" x14ac:dyDescent="0.3">
      <c r="A1536" t="s">
        <v>8469</v>
      </c>
      <c r="B1536">
        <v>45375</v>
      </c>
      <c r="C1536">
        <v>380</v>
      </c>
      <c r="D1536">
        <v>1</v>
      </c>
      <c r="E1536">
        <v>3260.17</v>
      </c>
      <c r="F1536">
        <v>3</v>
      </c>
      <c r="G1536">
        <v>3</v>
      </c>
      <c r="H1536">
        <v>2</v>
      </c>
      <c r="I1536" t="s">
        <v>11837</v>
      </c>
      <c r="J1536" t="s">
        <v>11834</v>
      </c>
    </row>
    <row r="1537" spans="1:10" x14ac:dyDescent="0.3">
      <c r="A1537" t="s">
        <v>5318</v>
      </c>
      <c r="B1537">
        <v>45200</v>
      </c>
      <c r="C1537">
        <v>555</v>
      </c>
      <c r="D1537">
        <v>1</v>
      </c>
      <c r="E1537">
        <v>2044.25</v>
      </c>
      <c r="F1537">
        <v>2</v>
      </c>
      <c r="G1537">
        <v>3</v>
      </c>
      <c r="H1537">
        <v>2</v>
      </c>
      <c r="I1537" t="s">
        <v>11848</v>
      </c>
      <c r="J1537" t="s">
        <v>11839</v>
      </c>
    </row>
    <row r="1538" spans="1:10" x14ac:dyDescent="0.3">
      <c r="A1538" t="s">
        <v>4416</v>
      </c>
      <c r="B1538">
        <v>45280</v>
      </c>
      <c r="C1538">
        <v>475</v>
      </c>
      <c r="D1538">
        <v>2</v>
      </c>
      <c r="E1538">
        <v>4266.62</v>
      </c>
      <c r="F1538">
        <v>3</v>
      </c>
      <c r="G1538">
        <v>4</v>
      </c>
      <c r="H1538">
        <v>3</v>
      </c>
      <c r="I1538" t="s">
        <v>11852</v>
      </c>
      <c r="J1538" t="s">
        <v>11834</v>
      </c>
    </row>
    <row r="1539" spans="1:10" x14ac:dyDescent="0.3">
      <c r="A1539" t="s">
        <v>6140</v>
      </c>
      <c r="B1539">
        <v>45174</v>
      </c>
      <c r="C1539">
        <v>581</v>
      </c>
      <c r="D1539">
        <v>1</v>
      </c>
      <c r="E1539">
        <v>3834.61</v>
      </c>
      <c r="F1539">
        <v>2</v>
      </c>
      <c r="G1539">
        <v>3</v>
      </c>
      <c r="H1539">
        <v>3</v>
      </c>
      <c r="I1539" t="s">
        <v>11838</v>
      </c>
      <c r="J1539" t="s">
        <v>11839</v>
      </c>
    </row>
    <row r="1540" spans="1:10" x14ac:dyDescent="0.3">
      <c r="A1540" t="s">
        <v>10477</v>
      </c>
      <c r="B1540">
        <v>45299</v>
      </c>
      <c r="C1540">
        <v>456</v>
      </c>
      <c r="D1540">
        <v>1</v>
      </c>
      <c r="E1540">
        <v>4495.4799999999996</v>
      </c>
      <c r="F1540">
        <v>3</v>
      </c>
      <c r="G1540">
        <v>3</v>
      </c>
      <c r="H1540">
        <v>3</v>
      </c>
      <c r="I1540" t="s">
        <v>11845</v>
      </c>
      <c r="J1540" t="s">
        <v>11834</v>
      </c>
    </row>
    <row r="1541" spans="1:10" x14ac:dyDescent="0.3">
      <c r="A1541" t="s">
        <v>5931</v>
      </c>
      <c r="B1541">
        <v>45591</v>
      </c>
      <c r="C1541">
        <v>164</v>
      </c>
      <c r="D1541">
        <v>1</v>
      </c>
      <c r="E1541">
        <v>733.16</v>
      </c>
      <c r="F1541">
        <v>4</v>
      </c>
      <c r="G1541">
        <v>3</v>
      </c>
      <c r="H1541">
        <v>1</v>
      </c>
      <c r="I1541" t="s">
        <v>11840</v>
      </c>
      <c r="J1541" t="s">
        <v>11834</v>
      </c>
    </row>
    <row r="1542" spans="1:10" x14ac:dyDescent="0.3">
      <c r="A1542" t="s">
        <v>1619</v>
      </c>
      <c r="B1542">
        <v>45430</v>
      </c>
      <c r="C1542">
        <v>325</v>
      </c>
      <c r="D1542">
        <v>4</v>
      </c>
      <c r="E1542">
        <v>11680.91832184785</v>
      </c>
      <c r="F1542">
        <v>4</v>
      </c>
      <c r="G1542">
        <v>4</v>
      </c>
      <c r="H1542">
        <v>4</v>
      </c>
      <c r="I1542" t="s">
        <v>11835</v>
      </c>
      <c r="J1542" t="s">
        <v>11836</v>
      </c>
    </row>
    <row r="1543" spans="1:10" x14ac:dyDescent="0.3">
      <c r="A1543" t="s">
        <v>9798</v>
      </c>
      <c r="B1543">
        <v>45383</v>
      </c>
      <c r="C1543">
        <v>372</v>
      </c>
      <c r="D1543">
        <v>1</v>
      </c>
      <c r="E1543">
        <v>3808.91</v>
      </c>
      <c r="F1543">
        <v>3</v>
      </c>
      <c r="G1543">
        <v>3</v>
      </c>
      <c r="H1543">
        <v>3</v>
      </c>
      <c r="I1543" t="s">
        <v>11845</v>
      </c>
      <c r="J1543" t="s">
        <v>11834</v>
      </c>
    </row>
    <row r="1544" spans="1:10" x14ac:dyDescent="0.3">
      <c r="A1544" t="s">
        <v>1341</v>
      </c>
      <c r="B1544">
        <v>45324</v>
      </c>
      <c r="C1544">
        <v>431</v>
      </c>
      <c r="D1544">
        <v>5</v>
      </c>
      <c r="E1544">
        <v>13093.007608836959</v>
      </c>
      <c r="F1544">
        <v>3</v>
      </c>
      <c r="G1544">
        <v>4</v>
      </c>
      <c r="H1544">
        <v>4</v>
      </c>
      <c r="I1544" t="s">
        <v>11853</v>
      </c>
      <c r="J1544" t="s">
        <v>11834</v>
      </c>
    </row>
    <row r="1545" spans="1:10" x14ac:dyDescent="0.3">
      <c r="A1545" t="s">
        <v>11097</v>
      </c>
      <c r="B1545">
        <v>45159</v>
      </c>
      <c r="C1545">
        <v>596</v>
      </c>
      <c r="D1545">
        <v>1</v>
      </c>
      <c r="E1545">
        <v>932.72</v>
      </c>
      <c r="F1545">
        <v>2</v>
      </c>
      <c r="G1545">
        <v>3</v>
      </c>
      <c r="H1545">
        <v>1</v>
      </c>
      <c r="I1545" t="s">
        <v>11847</v>
      </c>
      <c r="J1545" t="s">
        <v>11839</v>
      </c>
    </row>
    <row r="1546" spans="1:10" x14ac:dyDescent="0.3">
      <c r="A1546" t="s">
        <v>1623</v>
      </c>
      <c r="B1546">
        <v>45515</v>
      </c>
      <c r="C1546">
        <v>240</v>
      </c>
      <c r="D1546">
        <v>5</v>
      </c>
      <c r="E1546">
        <v>11502.781571326879</v>
      </c>
      <c r="F1546">
        <v>4</v>
      </c>
      <c r="G1546">
        <v>4</v>
      </c>
      <c r="H1546">
        <v>4</v>
      </c>
      <c r="I1546" t="s">
        <v>11835</v>
      </c>
      <c r="J1546" t="s">
        <v>11836</v>
      </c>
    </row>
    <row r="1547" spans="1:10" x14ac:dyDescent="0.3">
      <c r="A1547" t="s">
        <v>11294</v>
      </c>
      <c r="B1547">
        <v>45562</v>
      </c>
      <c r="C1547">
        <v>193</v>
      </c>
      <c r="D1547">
        <v>1</v>
      </c>
      <c r="E1547">
        <v>3305.67</v>
      </c>
      <c r="F1547">
        <v>4</v>
      </c>
      <c r="G1547">
        <v>3</v>
      </c>
      <c r="H1547">
        <v>2</v>
      </c>
      <c r="I1547" t="s">
        <v>11842</v>
      </c>
      <c r="J1547" t="s">
        <v>11834</v>
      </c>
    </row>
    <row r="1548" spans="1:10" x14ac:dyDescent="0.3">
      <c r="A1548" t="s">
        <v>2746</v>
      </c>
      <c r="B1548">
        <v>45551</v>
      </c>
      <c r="C1548">
        <v>204</v>
      </c>
      <c r="D1548">
        <v>1</v>
      </c>
      <c r="E1548">
        <v>4287.0200000000004</v>
      </c>
      <c r="F1548">
        <v>4</v>
      </c>
      <c r="G1548">
        <v>3</v>
      </c>
      <c r="H1548">
        <v>3</v>
      </c>
      <c r="I1548" t="s">
        <v>11833</v>
      </c>
      <c r="J1548" t="s">
        <v>11834</v>
      </c>
    </row>
    <row r="1549" spans="1:10" x14ac:dyDescent="0.3">
      <c r="A1549" t="s">
        <v>9367</v>
      </c>
      <c r="B1549">
        <v>45371</v>
      </c>
      <c r="C1549">
        <v>384</v>
      </c>
      <c r="D1549">
        <v>1</v>
      </c>
      <c r="E1549">
        <v>1492.12</v>
      </c>
      <c r="F1549">
        <v>3</v>
      </c>
      <c r="G1549">
        <v>3</v>
      </c>
      <c r="H1549">
        <v>1</v>
      </c>
      <c r="I1549" t="s">
        <v>11841</v>
      </c>
      <c r="J1549" t="s">
        <v>11834</v>
      </c>
    </row>
    <row r="1550" spans="1:10" x14ac:dyDescent="0.3">
      <c r="A1550" t="s">
        <v>292</v>
      </c>
      <c r="B1550">
        <v>45558</v>
      </c>
      <c r="C1550">
        <v>197</v>
      </c>
      <c r="D1550">
        <v>4</v>
      </c>
      <c r="E1550">
        <v>9991.4697463739412</v>
      </c>
      <c r="F1550">
        <v>4</v>
      </c>
      <c r="G1550">
        <v>4</v>
      </c>
      <c r="H1550">
        <v>4</v>
      </c>
      <c r="I1550" t="s">
        <v>11835</v>
      </c>
      <c r="J1550" t="s">
        <v>11836</v>
      </c>
    </row>
    <row r="1551" spans="1:10" x14ac:dyDescent="0.3">
      <c r="A1551" t="s">
        <v>6386</v>
      </c>
      <c r="B1551">
        <v>45339</v>
      </c>
      <c r="C1551">
        <v>416</v>
      </c>
      <c r="D1551">
        <v>1</v>
      </c>
      <c r="E1551">
        <v>2988.27</v>
      </c>
      <c r="F1551">
        <v>3</v>
      </c>
      <c r="G1551">
        <v>3</v>
      </c>
      <c r="H1551">
        <v>2</v>
      </c>
      <c r="I1551" t="s">
        <v>11837</v>
      </c>
      <c r="J1551" t="s">
        <v>11834</v>
      </c>
    </row>
    <row r="1552" spans="1:10" x14ac:dyDescent="0.3">
      <c r="A1552" t="s">
        <v>2675</v>
      </c>
      <c r="B1552">
        <v>45711</v>
      </c>
      <c r="C1552">
        <v>44</v>
      </c>
      <c r="D1552">
        <v>1</v>
      </c>
      <c r="E1552">
        <v>4432.9799999999996</v>
      </c>
      <c r="F1552">
        <v>5</v>
      </c>
      <c r="G1552">
        <v>3</v>
      </c>
      <c r="H1552">
        <v>3</v>
      </c>
      <c r="I1552" t="s">
        <v>11831</v>
      </c>
      <c r="J1552" t="s">
        <v>11832</v>
      </c>
    </row>
    <row r="1553" spans="1:10" x14ac:dyDescent="0.3">
      <c r="A1553" t="s">
        <v>1690</v>
      </c>
      <c r="B1553">
        <v>45677</v>
      </c>
      <c r="C1553">
        <v>78</v>
      </c>
      <c r="D1553">
        <v>4</v>
      </c>
      <c r="E1553">
        <v>11174.65681247033</v>
      </c>
      <c r="F1553">
        <v>5</v>
      </c>
      <c r="G1553">
        <v>4</v>
      </c>
      <c r="H1553">
        <v>4</v>
      </c>
      <c r="I1553" t="s">
        <v>11849</v>
      </c>
      <c r="J1553" t="s">
        <v>11836</v>
      </c>
    </row>
    <row r="1554" spans="1:10" x14ac:dyDescent="0.3">
      <c r="A1554" t="s">
        <v>553</v>
      </c>
      <c r="B1554">
        <v>45430</v>
      </c>
      <c r="C1554">
        <v>325</v>
      </c>
      <c r="D1554">
        <v>4</v>
      </c>
      <c r="E1554">
        <v>7486.5409625106804</v>
      </c>
      <c r="F1554">
        <v>4</v>
      </c>
      <c r="G1554">
        <v>4</v>
      </c>
      <c r="H1554">
        <v>4</v>
      </c>
      <c r="I1554" t="s">
        <v>11835</v>
      </c>
      <c r="J1554" t="s">
        <v>11836</v>
      </c>
    </row>
    <row r="1555" spans="1:10" x14ac:dyDescent="0.3">
      <c r="A1555" t="s">
        <v>5177</v>
      </c>
      <c r="B1555">
        <v>45054</v>
      </c>
      <c r="C1555">
        <v>701</v>
      </c>
      <c r="D1555">
        <v>1</v>
      </c>
      <c r="E1555">
        <v>1971.1</v>
      </c>
      <c r="F1555">
        <v>2</v>
      </c>
      <c r="G1555">
        <v>3</v>
      </c>
      <c r="H1555">
        <v>2</v>
      </c>
      <c r="I1555" t="s">
        <v>11848</v>
      </c>
      <c r="J1555" t="s">
        <v>11839</v>
      </c>
    </row>
    <row r="1556" spans="1:10" x14ac:dyDescent="0.3">
      <c r="A1556" t="s">
        <v>4948</v>
      </c>
      <c r="B1556">
        <v>45083</v>
      </c>
      <c r="C1556">
        <v>672</v>
      </c>
      <c r="D1556">
        <v>1</v>
      </c>
      <c r="E1556">
        <v>1587.67</v>
      </c>
      <c r="F1556">
        <v>2</v>
      </c>
      <c r="G1556">
        <v>3</v>
      </c>
      <c r="H1556">
        <v>1</v>
      </c>
      <c r="I1556" t="s">
        <v>11847</v>
      </c>
      <c r="J1556" t="s">
        <v>11839</v>
      </c>
    </row>
    <row r="1557" spans="1:10" x14ac:dyDescent="0.3">
      <c r="A1557" t="s">
        <v>2045</v>
      </c>
      <c r="B1557">
        <v>45494</v>
      </c>
      <c r="C1557">
        <v>261</v>
      </c>
      <c r="D1557">
        <v>4</v>
      </c>
      <c r="E1557">
        <v>11165.629265582729</v>
      </c>
      <c r="F1557">
        <v>4</v>
      </c>
      <c r="G1557">
        <v>4</v>
      </c>
      <c r="H1557">
        <v>4</v>
      </c>
      <c r="I1557" t="s">
        <v>11835</v>
      </c>
      <c r="J1557" t="s">
        <v>11836</v>
      </c>
    </row>
    <row r="1558" spans="1:10" x14ac:dyDescent="0.3">
      <c r="A1558" t="s">
        <v>2132</v>
      </c>
      <c r="B1558">
        <v>45294</v>
      </c>
      <c r="C1558">
        <v>461</v>
      </c>
      <c r="D1558">
        <v>4</v>
      </c>
      <c r="E1558">
        <v>8670.2407541212997</v>
      </c>
      <c r="F1558">
        <v>3</v>
      </c>
      <c r="G1558">
        <v>4</v>
      </c>
      <c r="H1558">
        <v>4</v>
      </c>
      <c r="I1558" t="s">
        <v>11853</v>
      </c>
      <c r="J1558" t="s">
        <v>11834</v>
      </c>
    </row>
    <row r="1559" spans="1:10" x14ac:dyDescent="0.3">
      <c r="A1559" t="s">
        <v>11755</v>
      </c>
      <c r="B1559">
        <v>45373</v>
      </c>
      <c r="C1559">
        <v>382</v>
      </c>
      <c r="D1559">
        <v>1</v>
      </c>
      <c r="E1559">
        <v>4450.05</v>
      </c>
      <c r="F1559">
        <v>3</v>
      </c>
      <c r="G1559">
        <v>3</v>
      </c>
      <c r="H1559">
        <v>3</v>
      </c>
      <c r="I1559" t="s">
        <v>11845</v>
      </c>
      <c r="J1559" t="s">
        <v>11834</v>
      </c>
    </row>
    <row r="1560" spans="1:10" x14ac:dyDescent="0.3">
      <c r="A1560" t="s">
        <v>2294</v>
      </c>
      <c r="B1560">
        <v>45149</v>
      </c>
      <c r="C1560">
        <v>606</v>
      </c>
      <c r="D1560">
        <v>4</v>
      </c>
      <c r="E1560">
        <v>9991.5739827614107</v>
      </c>
      <c r="F1560">
        <v>2</v>
      </c>
      <c r="G1560">
        <v>4</v>
      </c>
      <c r="H1560">
        <v>4</v>
      </c>
      <c r="I1560" t="s">
        <v>11844</v>
      </c>
      <c r="J1560" t="s">
        <v>11839</v>
      </c>
    </row>
    <row r="1561" spans="1:10" x14ac:dyDescent="0.3">
      <c r="A1561" t="s">
        <v>3402</v>
      </c>
      <c r="B1561">
        <v>45584</v>
      </c>
      <c r="C1561">
        <v>171</v>
      </c>
      <c r="D1561">
        <v>1</v>
      </c>
      <c r="E1561">
        <v>2519.8000000000002</v>
      </c>
      <c r="F1561">
        <v>4</v>
      </c>
      <c r="G1561">
        <v>3</v>
      </c>
      <c r="H1561">
        <v>2</v>
      </c>
      <c r="I1561" t="s">
        <v>11842</v>
      </c>
      <c r="J1561" t="s">
        <v>11834</v>
      </c>
    </row>
    <row r="1562" spans="1:10" x14ac:dyDescent="0.3">
      <c r="A1562" t="s">
        <v>10512</v>
      </c>
      <c r="B1562">
        <v>45388</v>
      </c>
      <c r="C1562">
        <v>367</v>
      </c>
      <c r="D1562">
        <v>1</v>
      </c>
      <c r="E1562">
        <v>944.37</v>
      </c>
      <c r="F1562">
        <v>3</v>
      </c>
      <c r="G1562">
        <v>3</v>
      </c>
      <c r="H1562">
        <v>1</v>
      </c>
      <c r="I1562" t="s">
        <v>11841</v>
      </c>
      <c r="J1562" t="s">
        <v>11834</v>
      </c>
    </row>
    <row r="1563" spans="1:10" x14ac:dyDescent="0.3">
      <c r="A1563" t="s">
        <v>814</v>
      </c>
      <c r="B1563">
        <v>45354</v>
      </c>
      <c r="C1563">
        <v>401</v>
      </c>
      <c r="D1563">
        <v>4</v>
      </c>
      <c r="E1563">
        <v>8968.2154281264193</v>
      </c>
      <c r="F1563">
        <v>3</v>
      </c>
      <c r="G1563">
        <v>4</v>
      </c>
      <c r="H1563">
        <v>4</v>
      </c>
      <c r="I1563" t="s">
        <v>11853</v>
      </c>
      <c r="J1563" t="s">
        <v>11834</v>
      </c>
    </row>
    <row r="1564" spans="1:10" x14ac:dyDescent="0.3">
      <c r="A1564" t="s">
        <v>2742</v>
      </c>
      <c r="B1564">
        <v>45331</v>
      </c>
      <c r="C1564">
        <v>424</v>
      </c>
      <c r="D1564">
        <v>2</v>
      </c>
      <c r="E1564">
        <v>5527.63</v>
      </c>
      <c r="F1564">
        <v>3</v>
      </c>
      <c r="G1564">
        <v>4</v>
      </c>
      <c r="H1564">
        <v>3</v>
      </c>
      <c r="I1564" t="s">
        <v>11852</v>
      </c>
      <c r="J1564" t="s">
        <v>11834</v>
      </c>
    </row>
    <row r="1565" spans="1:10" x14ac:dyDescent="0.3">
      <c r="A1565" t="s">
        <v>9291</v>
      </c>
      <c r="B1565">
        <v>45573</v>
      </c>
      <c r="C1565">
        <v>182</v>
      </c>
      <c r="D1565">
        <v>1</v>
      </c>
      <c r="E1565">
        <v>1070.24</v>
      </c>
      <c r="F1565">
        <v>4</v>
      </c>
      <c r="G1565">
        <v>3</v>
      </c>
      <c r="H1565">
        <v>1</v>
      </c>
      <c r="I1565" t="s">
        <v>11840</v>
      </c>
      <c r="J1565" t="s">
        <v>11834</v>
      </c>
    </row>
    <row r="1566" spans="1:10" x14ac:dyDescent="0.3">
      <c r="A1566" t="s">
        <v>9459</v>
      </c>
      <c r="B1566">
        <v>45074</v>
      </c>
      <c r="C1566">
        <v>681</v>
      </c>
      <c r="D1566">
        <v>1</v>
      </c>
      <c r="E1566">
        <v>4100.3999999999996</v>
      </c>
      <c r="F1566">
        <v>2</v>
      </c>
      <c r="G1566">
        <v>3</v>
      </c>
      <c r="H1566">
        <v>3</v>
      </c>
      <c r="I1566" t="s">
        <v>11838</v>
      </c>
      <c r="J1566" t="s">
        <v>11839</v>
      </c>
    </row>
    <row r="1567" spans="1:10" x14ac:dyDescent="0.3">
      <c r="A1567" t="s">
        <v>9930</v>
      </c>
      <c r="B1567">
        <v>45040</v>
      </c>
      <c r="C1567">
        <v>715</v>
      </c>
      <c r="D1567">
        <v>1</v>
      </c>
      <c r="E1567">
        <v>4307.1499999999996</v>
      </c>
      <c r="F1567">
        <v>2</v>
      </c>
      <c r="G1567">
        <v>3</v>
      </c>
      <c r="H1567">
        <v>3</v>
      </c>
      <c r="I1567" t="s">
        <v>11838</v>
      </c>
      <c r="J1567" t="s">
        <v>11839</v>
      </c>
    </row>
    <row r="1568" spans="1:10" x14ac:dyDescent="0.3">
      <c r="A1568" t="s">
        <v>790</v>
      </c>
      <c r="B1568">
        <v>45169</v>
      </c>
      <c r="C1568">
        <v>586</v>
      </c>
      <c r="D1568">
        <v>4</v>
      </c>
      <c r="E1568">
        <v>8053.3759312522698</v>
      </c>
      <c r="F1568">
        <v>2</v>
      </c>
      <c r="G1568">
        <v>4</v>
      </c>
      <c r="H1568">
        <v>4</v>
      </c>
      <c r="I1568" t="s">
        <v>11844</v>
      </c>
      <c r="J1568" t="s">
        <v>11839</v>
      </c>
    </row>
    <row r="1569" spans="1:10" x14ac:dyDescent="0.3">
      <c r="A1569" t="s">
        <v>2037</v>
      </c>
      <c r="B1569">
        <v>45379</v>
      </c>
      <c r="C1569">
        <v>376</v>
      </c>
      <c r="D1569">
        <v>4</v>
      </c>
      <c r="E1569">
        <v>7690.5427666246696</v>
      </c>
      <c r="F1569">
        <v>3</v>
      </c>
      <c r="G1569">
        <v>4</v>
      </c>
      <c r="H1569">
        <v>4</v>
      </c>
      <c r="I1569" t="s">
        <v>11853</v>
      </c>
      <c r="J1569" t="s">
        <v>11834</v>
      </c>
    </row>
    <row r="1570" spans="1:10" x14ac:dyDescent="0.3">
      <c r="A1570" t="s">
        <v>10611</v>
      </c>
      <c r="B1570">
        <v>45406</v>
      </c>
      <c r="C1570">
        <v>349</v>
      </c>
      <c r="D1570">
        <v>1</v>
      </c>
      <c r="E1570">
        <v>4665.1499999999996</v>
      </c>
      <c r="F1570">
        <v>3</v>
      </c>
      <c r="G1570">
        <v>3</v>
      </c>
      <c r="H1570">
        <v>3</v>
      </c>
      <c r="I1570" t="s">
        <v>11845</v>
      </c>
      <c r="J1570" t="s">
        <v>11834</v>
      </c>
    </row>
    <row r="1571" spans="1:10" x14ac:dyDescent="0.3">
      <c r="A1571" t="s">
        <v>3347</v>
      </c>
      <c r="B1571">
        <v>45619</v>
      </c>
      <c r="C1571">
        <v>136</v>
      </c>
      <c r="D1571">
        <v>1</v>
      </c>
      <c r="E1571">
        <v>2746.32</v>
      </c>
      <c r="F1571">
        <v>5</v>
      </c>
      <c r="G1571">
        <v>3</v>
      </c>
      <c r="H1571">
        <v>2</v>
      </c>
      <c r="I1571" t="s">
        <v>11846</v>
      </c>
      <c r="J1571" t="s">
        <v>11832</v>
      </c>
    </row>
    <row r="1572" spans="1:10" x14ac:dyDescent="0.3">
      <c r="A1572" t="s">
        <v>1317</v>
      </c>
      <c r="B1572">
        <v>45476</v>
      </c>
      <c r="C1572">
        <v>279</v>
      </c>
      <c r="D1572">
        <v>4</v>
      </c>
      <c r="E1572">
        <v>7110.2381119628099</v>
      </c>
      <c r="F1572">
        <v>4</v>
      </c>
      <c r="G1572">
        <v>4</v>
      </c>
      <c r="H1572">
        <v>4</v>
      </c>
      <c r="I1572" t="s">
        <v>11835</v>
      </c>
      <c r="J1572" t="s">
        <v>11836</v>
      </c>
    </row>
    <row r="1573" spans="1:10" x14ac:dyDescent="0.3">
      <c r="A1573" t="s">
        <v>2968</v>
      </c>
      <c r="B1573">
        <v>45720</v>
      </c>
      <c r="C1573">
        <v>35</v>
      </c>
      <c r="D1573">
        <v>2</v>
      </c>
      <c r="E1573">
        <v>4975.09</v>
      </c>
      <c r="F1573">
        <v>5</v>
      </c>
      <c r="G1573">
        <v>4</v>
      </c>
      <c r="H1573">
        <v>3</v>
      </c>
      <c r="I1573" t="s">
        <v>11854</v>
      </c>
      <c r="J1573" t="s">
        <v>11832</v>
      </c>
    </row>
    <row r="1574" spans="1:10" x14ac:dyDescent="0.3">
      <c r="A1574" t="s">
        <v>2736</v>
      </c>
      <c r="B1574">
        <v>45205</v>
      </c>
      <c r="C1574">
        <v>550</v>
      </c>
      <c r="D1574">
        <v>1</v>
      </c>
      <c r="E1574">
        <v>145.04</v>
      </c>
      <c r="F1574">
        <v>2</v>
      </c>
      <c r="G1574">
        <v>3</v>
      </c>
      <c r="H1574">
        <v>1</v>
      </c>
      <c r="I1574" t="s">
        <v>11847</v>
      </c>
      <c r="J1574" t="s">
        <v>11839</v>
      </c>
    </row>
    <row r="1575" spans="1:10" x14ac:dyDescent="0.3">
      <c r="A1575" t="s">
        <v>2571</v>
      </c>
      <c r="B1575">
        <v>45407</v>
      </c>
      <c r="C1575">
        <v>348</v>
      </c>
      <c r="D1575">
        <v>2</v>
      </c>
      <c r="E1575">
        <v>5502.6900000000005</v>
      </c>
      <c r="F1575">
        <v>3</v>
      </c>
      <c r="G1575">
        <v>4</v>
      </c>
      <c r="H1575">
        <v>3</v>
      </c>
      <c r="I1575" t="s">
        <v>11852</v>
      </c>
      <c r="J1575" t="s">
        <v>11834</v>
      </c>
    </row>
    <row r="1576" spans="1:10" x14ac:dyDescent="0.3">
      <c r="A1576" t="s">
        <v>2664</v>
      </c>
      <c r="B1576">
        <v>45306</v>
      </c>
      <c r="C1576">
        <v>449</v>
      </c>
      <c r="D1576">
        <v>1</v>
      </c>
      <c r="E1576">
        <v>3729.44</v>
      </c>
      <c r="F1576">
        <v>3</v>
      </c>
      <c r="G1576">
        <v>3</v>
      </c>
      <c r="H1576">
        <v>3</v>
      </c>
      <c r="I1576" t="s">
        <v>11845</v>
      </c>
      <c r="J1576" t="s">
        <v>11834</v>
      </c>
    </row>
    <row r="1577" spans="1:10" x14ac:dyDescent="0.3">
      <c r="A1577" t="s">
        <v>1389</v>
      </c>
      <c r="B1577">
        <v>45678</v>
      </c>
      <c r="C1577">
        <v>77</v>
      </c>
      <c r="D1577">
        <v>4</v>
      </c>
      <c r="E1577">
        <v>7234.6466025852897</v>
      </c>
      <c r="F1577">
        <v>5</v>
      </c>
      <c r="G1577">
        <v>4</v>
      </c>
      <c r="H1577">
        <v>4</v>
      </c>
      <c r="I1577" t="s">
        <v>11849</v>
      </c>
      <c r="J1577" t="s">
        <v>11836</v>
      </c>
    </row>
    <row r="1578" spans="1:10" x14ac:dyDescent="0.3">
      <c r="A1578" t="s">
        <v>6107</v>
      </c>
      <c r="B1578">
        <v>45723</v>
      </c>
      <c r="C1578">
        <v>32</v>
      </c>
      <c r="D1578">
        <v>1</v>
      </c>
      <c r="E1578">
        <v>4735.3500000000004</v>
      </c>
      <c r="F1578">
        <v>5</v>
      </c>
      <c r="G1578">
        <v>3</v>
      </c>
      <c r="H1578">
        <v>3</v>
      </c>
      <c r="I1578" t="s">
        <v>11831</v>
      </c>
      <c r="J1578" t="s">
        <v>11832</v>
      </c>
    </row>
    <row r="1579" spans="1:10" x14ac:dyDescent="0.3">
      <c r="A1579" t="s">
        <v>3905</v>
      </c>
      <c r="B1579">
        <v>45369</v>
      </c>
      <c r="C1579">
        <v>386</v>
      </c>
      <c r="D1579">
        <v>1</v>
      </c>
      <c r="E1579">
        <v>678.95</v>
      </c>
      <c r="F1579">
        <v>3</v>
      </c>
      <c r="G1579">
        <v>3</v>
      </c>
      <c r="H1579">
        <v>1</v>
      </c>
      <c r="I1579" t="s">
        <v>11841</v>
      </c>
      <c r="J1579" t="s">
        <v>11834</v>
      </c>
    </row>
    <row r="1580" spans="1:10" x14ac:dyDescent="0.3">
      <c r="A1580" t="s">
        <v>7304</v>
      </c>
      <c r="B1580">
        <v>45445</v>
      </c>
      <c r="C1580">
        <v>310</v>
      </c>
      <c r="D1580">
        <v>1</v>
      </c>
      <c r="E1580">
        <v>3264.21</v>
      </c>
      <c r="F1580">
        <v>4</v>
      </c>
      <c r="G1580">
        <v>3</v>
      </c>
      <c r="H1580">
        <v>2</v>
      </c>
      <c r="I1580" t="s">
        <v>11842</v>
      </c>
      <c r="J1580" t="s">
        <v>11834</v>
      </c>
    </row>
    <row r="1581" spans="1:10" x14ac:dyDescent="0.3">
      <c r="A1581" t="s">
        <v>9228</v>
      </c>
      <c r="B1581">
        <v>45097</v>
      </c>
      <c r="C1581">
        <v>658</v>
      </c>
      <c r="D1581">
        <v>1</v>
      </c>
      <c r="E1581">
        <v>3500.33</v>
      </c>
      <c r="F1581">
        <v>2</v>
      </c>
      <c r="G1581">
        <v>3</v>
      </c>
      <c r="H1581">
        <v>3</v>
      </c>
      <c r="I1581" t="s">
        <v>11838</v>
      </c>
      <c r="J1581" t="s">
        <v>11839</v>
      </c>
    </row>
    <row r="1582" spans="1:10" x14ac:dyDescent="0.3">
      <c r="A1582" t="s">
        <v>8035</v>
      </c>
      <c r="B1582">
        <v>45089</v>
      </c>
      <c r="C1582">
        <v>666</v>
      </c>
      <c r="D1582">
        <v>1</v>
      </c>
      <c r="E1582">
        <v>4141.05</v>
      </c>
      <c r="F1582">
        <v>2</v>
      </c>
      <c r="G1582">
        <v>3</v>
      </c>
      <c r="H1582">
        <v>3</v>
      </c>
      <c r="I1582" t="s">
        <v>11838</v>
      </c>
      <c r="J1582" t="s">
        <v>11839</v>
      </c>
    </row>
    <row r="1583" spans="1:10" x14ac:dyDescent="0.3">
      <c r="A1583" t="s">
        <v>7632</v>
      </c>
      <c r="B1583">
        <v>45514</v>
      </c>
      <c r="C1583">
        <v>241</v>
      </c>
      <c r="D1583">
        <v>1</v>
      </c>
      <c r="E1583">
        <v>3736.94</v>
      </c>
      <c r="F1583">
        <v>4</v>
      </c>
      <c r="G1583">
        <v>3</v>
      </c>
      <c r="H1583">
        <v>3</v>
      </c>
      <c r="I1583" t="s">
        <v>11833</v>
      </c>
      <c r="J1583" t="s">
        <v>11834</v>
      </c>
    </row>
    <row r="1584" spans="1:10" x14ac:dyDescent="0.3">
      <c r="A1584" t="s">
        <v>6664</v>
      </c>
      <c r="B1584">
        <v>45721</v>
      </c>
      <c r="C1584">
        <v>34</v>
      </c>
      <c r="D1584">
        <v>1</v>
      </c>
      <c r="E1584">
        <v>2314.9699999999998</v>
      </c>
      <c r="F1584">
        <v>5</v>
      </c>
      <c r="G1584">
        <v>3</v>
      </c>
      <c r="H1584">
        <v>2</v>
      </c>
      <c r="I1584" t="s">
        <v>11846</v>
      </c>
      <c r="J1584" t="s">
        <v>11832</v>
      </c>
    </row>
    <row r="1585" spans="1:10" x14ac:dyDescent="0.3">
      <c r="A1585" t="s">
        <v>3815</v>
      </c>
      <c r="B1585">
        <v>45181</v>
      </c>
      <c r="C1585">
        <v>574</v>
      </c>
      <c r="D1585">
        <v>1</v>
      </c>
      <c r="E1585">
        <v>920.72</v>
      </c>
      <c r="F1585">
        <v>2</v>
      </c>
      <c r="G1585">
        <v>3</v>
      </c>
      <c r="H1585">
        <v>1</v>
      </c>
      <c r="I1585" t="s">
        <v>11847</v>
      </c>
      <c r="J1585" t="s">
        <v>11839</v>
      </c>
    </row>
    <row r="1586" spans="1:10" x14ac:dyDescent="0.3">
      <c r="A1586" t="s">
        <v>11006</v>
      </c>
      <c r="B1586">
        <v>45670</v>
      </c>
      <c r="C1586">
        <v>85</v>
      </c>
      <c r="D1586">
        <v>1</v>
      </c>
      <c r="E1586">
        <v>3571.6</v>
      </c>
      <c r="F1586">
        <v>5</v>
      </c>
      <c r="G1586">
        <v>3</v>
      </c>
      <c r="H1586">
        <v>3</v>
      </c>
      <c r="I1586" t="s">
        <v>11831</v>
      </c>
      <c r="J1586" t="s">
        <v>11832</v>
      </c>
    </row>
    <row r="1587" spans="1:10" x14ac:dyDescent="0.3">
      <c r="A1587" t="s">
        <v>8161</v>
      </c>
      <c r="B1587">
        <v>45646</v>
      </c>
      <c r="C1587">
        <v>109</v>
      </c>
      <c r="D1587">
        <v>1</v>
      </c>
      <c r="E1587">
        <v>1328.91</v>
      </c>
      <c r="F1587">
        <v>5</v>
      </c>
      <c r="G1587">
        <v>3</v>
      </c>
      <c r="H1587">
        <v>1</v>
      </c>
      <c r="I1587" t="s">
        <v>11850</v>
      </c>
      <c r="J1587" t="s">
        <v>11832</v>
      </c>
    </row>
    <row r="1588" spans="1:10" x14ac:dyDescent="0.3">
      <c r="A1588" t="s">
        <v>4757</v>
      </c>
      <c r="B1588">
        <v>45664</v>
      </c>
      <c r="C1588">
        <v>91</v>
      </c>
      <c r="D1588">
        <v>3</v>
      </c>
      <c r="E1588">
        <v>6232.27</v>
      </c>
      <c r="F1588">
        <v>5</v>
      </c>
      <c r="G1588">
        <v>4</v>
      </c>
      <c r="H1588">
        <v>3</v>
      </c>
      <c r="I1588" t="s">
        <v>11854</v>
      </c>
      <c r="J1588" t="s">
        <v>11832</v>
      </c>
    </row>
    <row r="1589" spans="1:10" x14ac:dyDescent="0.3">
      <c r="A1589" t="s">
        <v>1938</v>
      </c>
      <c r="B1589">
        <v>45442</v>
      </c>
      <c r="C1589">
        <v>313</v>
      </c>
      <c r="D1589">
        <v>4</v>
      </c>
      <c r="E1589">
        <v>9811.6215296490118</v>
      </c>
      <c r="F1589">
        <v>4</v>
      </c>
      <c r="G1589">
        <v>4</v>
      </c>
      <c r="H1589">
        <v>4</v>
      </c>
      <c r="I1589" t="s">
        <v>11835</v>
      </c>
      <c r="J1589" t="s">
        <v>11836</v>
      </c>
    </row>
    <row r="1590" spans="1:10" x14ac:dyDescent="0.3">
      <c r="A1590" t="s">
        <v>8436</v>
      </c>
      <c r="B1590">
        <v>45198</v>
      </c>
      <c r="C1590">
        <v>557</v>
      </c>
      <c r="D1590">
        <v>1</v>
      </c>
      <c r="E1590">
        <v>4671.3500000000004</v>
      </c>
      <c r="F1590">
        <v>2</v>
      </c>
      <c r="G1590">
        <v>3</v>
      </c>
      <c r="H1590">
        <v>3</v>
      </c>
      <c r="I1590" t="s">
        <v>11838</v>
      </c>
      <c r="J1590" t="s">
        <v>11839</v>
      </c>
    </row>
    <row r="1591" spans="1:10" x14ac:dyDescent="0.3">
      <c r="A1591" t="s">
        <v>1419</v>
      </c>
      <c r="B1591">
        <v>45346</v>
      </c>
      <c r="C1591">
        <v>409</v>
      </c>
      <c r="D1591">
        <v>4</v>
      </c>
      <c r="E1591">
        <v>9741.7325984175004</v>
      </c>
      <c r="F1591">
        <v>3</v>
      </c>
      <c r="G1591">
        <v>4</v>
      </c>
      <c r="H1591">
        <v>4</v>
      </c>
      <c r="I1591" t="s">
        <v>11853</v>
      </c>
      <c r="J1591" t="s">
        <v>11834</v>
      </c>
    </row>
    <row r="1592" spans="1:10" x14ac:dyDescent="0.3">
      <c r="A1592" t="s">
        <v>2934</v>
      </c>
      <c r="B1592">
        <v>45560</v>
      </c>
      <c r="C1592">
        <v>195</v>
      </c>
      <c r="D1592">
        <v>1</v>
      </c>
      <c r="E1592">
        <v>2999.89</v>
      </c>
      <c r="F1592">
        <v>4</v>
      </c>
      <c r="G1592">
        <v>3</v>
      </c>
      <c r="H1592">
        <v>2</v>
      </c>
      <c r="I1592" t="s">
        <v>11842</v>
      </c>
      <c r="J1592" t="s">
        <v>11834</v>
      </c>
    </row>
    <row r="1593" spans="1:10" x14ac:dyDescent="0.3">
      <c r="A1593" t="s">
        <v>1309</v>
      </c>
      <c r="B1593">
        <v>45182</v>
      </c>
      <c r="C1593">
        <v>573</v>
      </c>
      <c r="D1593">
        <v>5</v>
      </c>
      <c r="E1593">
        <v>14313.391613004751</v>
      </c>
      <c r="F1593">
        <v>2</v>
      </c>
      <c r="G1593">
        <v>4</v>
      </c>
      <c r="H1593">
        <v>4</v>
      </c>
      <c r="I1593" t="s">
        <v>11844</v>
      </c>
      <c r="J1593" t="s">
        <v>11839</v>
      </c>
    </row>
    <row r="1594" spans="1:10" x14ac:dyDescent="0.3">
      <c r="A1594" t="s">
        <v>2230</v>
      </c>
      <c r="B1594">
        <v>45441</v>
      </c>
      <c r="C1594">
        <v>314</v>
      </c>
      <c r="D1594">
        <v>4</v>
      </c>
      <c r="E1594">
        <v>10455.31199109698</v>
      </c>
      <c r="F1594">
        <v>4</v>
      </c>
      <c r="G1594">
        <v>4</v>
      </c>
      <c r="H1594">
        <v>4</v>
      </c>
      <c r="I1594" t="s">
        <v>11835</v>
      </c>
      <c r="J1594" t="s">
        <v>11836</v>
      </c>
    </row>
    <row r="1595" spans="1:10" x14ac:dyDescent="0.3">
      <c r="A1595" t="s">
        <v>10860</v>
      </c>
      <c r="B1595">
        <v>45716</v>
      </c>
      <c r="C1595">
        <v>39</v>
      </c>
      <c r="D1595">
        <v>1</v>
      </c>
      <c r="E1595">
        <v>1151.54</v>
      </c>
      <c r="F1595">
        <v>5</v>
      </c>
      <c r="G1595">
        <v>3</v>
      </c>
      <c r="H1595">
        <v>1</v>
      </c>
      <c r="I1595" t="s">
        <v>11850</v>
      </c>
      <c r="J1595" t="s">
        <v>11832</v>
      </c>
    </row>
    <row r="1596" spans="1:10" x14ac:dyDescent="0.3">
      <c r="A1596" t="s">
        <v>2282</v>
      </c>
      <c r="B1596">
        <v>45587</v>
      </c>
      <c r="C1596">
        <v>168</v>
      </c>
      <c r="D1596">
        <v>5</v>
      </c>
      <c r="E1596">
        <v>13086.32423432432</v>
      </c>
      <c r="F1596">
        <v>4</v>
      </c>
      <c r="G1596">
        <v>4</v>
      </c>
      <c r="H1596">
        <v>4</v>
      </c>
      <c r="I1596" t="s">
        <v>11835</v>
      </c>
      <c r="J1596" t="s">
        <v>11836</v>
      </c>
    </row>
    <row r="1597" spans="1:10" x14ac:dyDescent="0.3">
      <c r="A1597" t="s">
        <v>2609</v>
      </c>
      <c r="B1597">
        <v>45577</v>
      </c>
      <c r="C1597">
        <v>178</v>
      </c>
      <c r="D1597">
        <v>1</v>
      </c>
      <c r="E1597">
        <v>2699.36</v>
      </c>
      <c r="F1597">
        <v>4</v>
      </c>
      <c r="G1597">
        <v>3</v>
      </c>
      <c r="H1597">
        <v>2</v>
      </c>
      <c r="I1597" t="s">
        <v>11842</v>
      </c>
      <c r="J1597" t="s">
        <v>11834</v>
      </c>
    </row>
    <row r="1598" spans="1:10" x14ac:dyDescent="0.3">
      <c r="A1598" t="s">
        <v>9802</v>
      </c>
      <c r="B1598">
        <v>45394</v>
      </c>
      <c r="C1598">
        <v>361</v>
      </c>
      <c r="D1598">
        <v>1</v>
      </c>
      <c r="E1598">
        <v>2065.58</v>
      </c>
      <c r="F1598">
        <v>3</v>
      </c>
      <c r="G1598">
        <v>3</v>
      </c>
      <c r="H1598">
        <v>2</v>
      </c>
      <c r="I1598" t="s">
        <v>11837</v>
      </c>
      <c r="J1598" t="s">
        <v>11834</v>
      </c>
    </row>
    <row r="1599" spans="1:10" x14ac:dyDescent="0.3">
      <c r="A1599" t="s">
        <v>3325</v>
      </c>
      <c r="B1599">
        <v>45716</v>
      </c>
      <c r="C1599">
        <v>39</v>
      </c>
      <c r="D1599">
        <v>1</v>
      </c>
      <c r="E1599">
        <v>3455.47</v>
      </c>
      <c r="F1599">
        <v>5</v>
      </c>
      <c r="G1599">
        <v>3</v>
      </c>
      <c r="H1599">
        <v>2</v>
      </c>
      <c r="I1599" t="s">
        <v>11846</v>
      </c>
      <c r="J1599" t="s">
        <v>11832</v>
      </c>
    </row>
    <row r="1600" spans="1:10" x14ac:dyDescent="0.3">
      <c r="A1600" t="s">
        <v>9024</v>
      </c>
      <c r="B1600">
        <v>45517</v>
      </c>
      <c r="C1600">
        <v>238</v>
      </c>
      <c r="D1600">
        <v>1</v>
      </c>
      <c r="E1600">
        <v>4651.97</v>
      </c>
      <c r="F1600">
        <v>4</v>
      </c>
      <c r="G1600">
        <v>3</v>
      </c>
      <c r="H1600">
        <v>3</v>
      </c>
      <c r="I1600" t="s">
        <v>11833</v>
      </c>
      <c r="J1600" t="s">
        <v>11834</v>
      </c>
    </row>
    <row r="1601" spans="1:10" x14ac:dyDescent="0.3">
      <c r="A1601" t="s">
        <v>778</v>
      </c>
      <c r="B1601">
        <v>45168</v>
      </c>
      <c r="C1601">
        <v>587</v>
      </c>
      <c r="D1601">
        <v>4</v>
      </c>
      <c r="E1601">
        <v>11692.316182815181</v>
      </c>
      <c r="F1601">
        <v>2</v>
      </c>
      <c r="G1601">
        <v>4</v>
      </c>
      <c r="H1601">
        <v>4</v>
      </c>
      <c r="I1601" t="s">
        <v>11844</v>
      </c>
      <c r="J1601" t="s">
        <v>11839</v>
      </c>
    </row>
    <row r="1602" spans="1:10" x14ac:dyDescent="0.3">
      <c r="A1602" t="s">
        <v>10298</v>
      </c>
      <c r="B1602">
        <v>45728</v>
      </c>
      <c r="C1602">
        <v>27</v>
      </c>
      <c r="D1602">
        <v>1</v>
      </c>
      <c r="E1602">
        <v>2416.14</v>
      </c>
      <c r="F1602">
        <v>5</v>
      </c>
      <c r="G1602">
        <v>3</v>
      </c>
      <c r="H1602">
        <v>2</v>
      </c>
      <c r="I1602" t="s">
        <v>11846</v>
      </c>
      <c r="J1602" t="s">
        <v>11832</v>
      </c>
    </row>
    <row r="1603" spans="1:10" x14ac:dyDescent="0.3">
      <c r="A1603" t="s">
        <v>142</v>
      </c>
      <c r="B1603">
        <v>45467</v>
      </c>
      <c r="C1603">
        <v>288</v>
      </c>
      <c r="D1603">
        <v>6</v>
      </c>
      <c r="E1603">
        <v>15454.013799973878</v>
      </c>
      <c r="F1603">
        <v>4</v>
      </c>
      <c r="G1603">
        <v>4</v>
      </c>
      <c r="H1603">
        <v>4</v>
      </c>
      <c r="I1603" t="s">
        <v>11835</v>
      </c>
      <c r="J1603" t="s">
        <v>11836</v>
      </c>
    </row>
    <row r="1604" spans="1:10" x14ac:dyDescent="0.3">
      <c r="A1604" t="s">
        <v>5656</v>
      </c>
      <c r="B1604">
        <v>45685</v>
      </c>
      <c r="C1604">
        <v>70</v>
      </c>
      <c r="D1604">
        <v>1</v>
      </c>
      <c r="E1604">
        <v>4420.8999999999996</v>
      </c>
      <c r="F1604">
        <v>5</v>
      </c>
      <c r="G1604">
        <v>3</v>
      </c>
      <c r="H1604">
        <v>3</v>
      </c>
      <c r="I1604" t="s">
        <v>11831</v>
      </c>
      <c r="J1604" t="s">
        <v>11832</v>
      </c>
    </row>
    <row r="1605" spans="1:10" x14ac:dyDescent="0.3">
      <c r="A1605" t="s">
        <v>5531</v>
      </c>
      <c r="B1605">
        <v>45712</v>
      </c>
      <c r="C1605">
        <v>43</v>
      </c>
      <c r="D1605">
        <v>1</v>
      </c>
      <c r="E1605">
        <v>1076.6099999999999</v>
      </c>
      <c r="F1605">
        <v>5</v>
      </c>
      <c r="G1605">
        <v>3</v>
      </c>
      <c r="H1605">
        <v>1</v>
      </c>
      <c r="I1605" t="s">
        <v>11850</v>
      </c>
      <c r="J1605" t="s">
        <v>11832</v>
      </c>
    </row>
    <row r="1606" spans="1:10" x14ac:dyDescent="0.3">
      <c r="A1606" t="s">
        <v>5883</v>
      </c>
      <c r="B1606">
        <v>45607</v>
      </c>
      <c r="C1606">
        <v>148</v>
      </c>
      <c r="D1606">
        <v>2</v>
      </c>
      <c r="E1606">
        <v>2231.9899999999998</v>
      </c>
      <c r="F1606">
        <v>5</v>
      </c>
      <c r="G1606">
        <v>4</v>
      </c>
      <c r="H1606">
        <v>2</v>
      </c>
      <c r="I1606" t="s">
        <v>11843</v>
      </c>
      <c r="J1606" t="s">
        <v>11832</v>
      </c>
    </row>
    <row r="1607" spans="1:10" x14ac:dyDescent="0.3">
      <c r="A1607" t="s">
        <v>5710</v>
      </c>
      <c r="B1607">
        <v>45248</v>
      </c>
      <c r="C1607">
        <v>507</v>
      </c>
      <c r="D1607">
        <v>1</v>
      </c>
      <c r="E1607">
        <v>762.22</v>
      </c>
      <c r="F1607">
        <v>3</v>
      </c>
      <c r="G1607">
        <v>3</v>
      </c>
      <c r="H1607">
        <v>1</v>
      </c>
      <c r="I1607" t="s">
        <v>11841</v>
      </c>
      <c r="J1607" t="s">
        <v>11834</v>
      </c>
    </row>
    <row r="1608" spans="1:10" x14ac:dyDescent="0.3">
      <c r="A1608" t="s">
        <v>8447</v>
      </c>
      <c r="B1608">
        <v>45152</v>
      </c>
      <c r="C1608">
        <v>603</v>
      </c>
      <c r="D1608">
        <v>1</v>
      </c>
      <c r="E1608">
        <v>1920.85</v>
      </c>
      <c r="F1608">
        <v>2</v>
      </c>
      <c r="G1608">
        <v>3</v>
      </c>
      <c r="H1608">
        <v>2</v>
      </c>
      <c r="I1608" t="s">
        <v>11848</v>
      </c>
      <c r="J1608" t="s">
        <v>11839</v>
      </c>
    </row>
    <row r="1609" spans="1:10" x14ac:dyDescent="0.3">
      <c r="A1609" t="s">
        <v>5084</v>
      </c>
      <c r="B1609">
        <v>45685</v>
      </c>
      <c r="C1609">
        <v>70</v>
      </c>
      <c r="D1609">
        <v>1</v>
      </c>
      <c r="E1609">
        <v>4302.66</v>
      </c>
      <c r="F1609">
        <v>5</v>
      </c>
      <c r="G1609">
        <v>3</v>
      </c>
      <c r="H1609">
        <v>3</v>
      </c>
      <c r="I1609" t="s">
        <v>11831</v>
      </c>
      <c r="J1609" t="s">
        <v>11832</v>
      </c>
    </row>
    <row r="1610" spans="1:10" x14ac:dyDescent="0.3">
      <c r="A1610" t="s">
        <v>509</v>
      </c>
      <c r="B1610">
        <v>45709</v>
      </c>
      <c r="C1610">
        <v>46</v>
      </c>
      <c r="D1610">
        <v>4</v>
      </c>
      <c r="E1610">
        <v>7880.9752182413804</v>
      </c>
      <c r="F1610">
        <v>5</v>
      </c>
      <c r="G1610">
        <v>4</v>
      </c>
      <c r="H1610">
        <v>4</v>
      </c>
      <c r="I1610" t="s">
        <v>11849</v>
      </c>
      <c r="J1610" t="s">
        <v>11836</v>
      </c>
    </row>
    <row r="1611" spans="1:10" x14ac:dyDescent="0.3">
      <c r="A1611" t="s">
        <v>1218</v>
      </c>
      <c r="B1611">
        <v>45608</v>
      </c>
      <c r="C1611">
        <v>147</v>
      </c>
      <c r="D1611">
        <v>5</v>
      </c>
      <c r="E1611">
        <v>11425.546874987151</v>
      </c>
      <c r="F1611">
        <v>5</v>
      </c>
      <c r="G1611">
        <v>4</v>
      </c>
      <c r="H1611">
        <v>4</v>
      </c>
      <c r="I1611" t="s">
        <v>11849</v>
      </c>
      <c r="J1611" t="s">
        <v>11836</v>
      </c>
    </row>
    <row r="1612" spans="1:10" x14ac:dyDescent="0.3">
      <c r="A1612" t="s">
        <v>3513</v>
      </c>
      <c r="B1612">
        <v>45728</v>
      </c>
      <c r="C1612">
        <v>27</v>
      </c>
      <c r="D1612">
        <v>2</v>
      </c>
      <c r="E1612">
        <v>5695.09</v>
      </c>
      <c r="F1612">
        <v>5</v>
      </c>
      <c r="G1612">
        <v>4</v>
      </c>
      <c r="H1612">
        <v>3</v>
      </c>
      <c r="I1612" t="s">
        <v>11854</v>
      </c>
      <c r="J1612" t="s">
        <v>11832</v>
      </c>
    </row>
    <row r="1613" spans="1:10" x14ac:dyDescent="0.3">
      <c r="A1613" t="s">
        <v>176</v>
      </c>
      <c r="B1613">
        <v>45517</v>
      </c>
      <c r="C1613">
        <v>238</v>
      </c>
      <c r="D1613">
        <v>4</v>
      </c>
      <c r="E1613">
        <v>11746.025511482159</v>
      </c>
      <c r="F1613">
        <v>4</v>
      </c>
      <c r="G1613">
        <v>4</v>
      </c>
      <c r="H1613">
        <v>4</v>
      </c>
      <c r="I1613" t="s">
        <v>11835</v>
      </c>
      <c r="J1613" t="s">
        <v>11836</v>
      </c>
    </row>
    <row r="1614" spans="1:10" x14ac:dyDescent="0.3">
      <c r="A1614" t="s">
        <v>3003</v>
      </c>
      <c r="B1614">
        <v>45619</v>
      </c>
      <c r="C1614">
        <v>136</v>
      </c>
      <c r="D1614">
        <v>2</v>
      </c>
      <c r="E1614">
        <v>5754.97</v>
      </c>
      <c r="F1614">
        <v>5</v>
      </c>
      <c r="G1614">
        <v>4</v>
      </c>
      <c r="H1614">
        <v>3</v>
      </c>
      <c r="I1614" t="s">
        <v>11854</v>
      </c>
      <c r="J1614" t="s">
        <v>11832</v>
      </c>
    </row>
    <row r="1615" spans="1:10" x14ac:dyDescent="0.3">
      <c r="A1615" t="s">
        <v>1536</v>
      </c>
      <c r="B1615">
        <v>45452</v>
      </c>
      <c r="C1615">
        <v>303</v>
      </c>
      <c r="D1615">
        <v>4</v>
      </c>
      <c r="E1615">
        <v>11267.530082788289</v>
      </c>
      <c r="F1615">
        <v>4</v>
      </c>
      <c r="G1615">
        <v>4</v>
      </c>
      <c r="H1615">
        <v>4</v>
      </c>
      <c r="I1615" t="s">
        <v>11835</v>
      </c>
      <c r="J1615" t="s">
        <v>11836</v>
      </c>
    </row>
    <row r="1616" spans="1:10" x14ac:dyDescent="0.3">
      <c r="A1616" t="s">
        <v>11079</v>
      </c>
      <c r="B1616">
        <v>45644</v>
      </c>
      <c r="C1616">
        <v>111</v>
      </c>
      <c r="D1616">
        <v>1</v>
      </c>
      <c r="E1616">
        <v>4419.12</v>
      </c>
      <c r="F1616">
        <v>5</v>
      </c>
      <c r="G1616">
        <v>3</v>
      </c>
      <c r="H1616">
        <v>3</v>
      </c>
      <c r="I1616" t="s">
        <v>11831</v>
      </c>
      <c r="J1616" t="s">
        <v>11832</v>
      </c>
    </row>
    <row r="1617" spans="1:10" x14ac:dyDescent="0.3">
      <c r="A1617" t="s">
        <v>1883</v>
      </c>
      <c r="B1617">
        <v>45405</v>
      </c>
      <c r="C1617">
        <v>350</v>
      </c>
      <c r="D1617">
        <v>4</v>
      </c>
      <c r="E1617">
        <v>8831.2860369426307</v>
      </c>
      <c r="F1617">
        <v>3</v>
      </c>
      <c r="G1617">
        <v>4</v>
      </c>
      <c r="H1617">
        <v>4</v>
      </c>
      <c r="I1617" t="s">
        <v>11853</v>
      </c>
      <c r="J1617" t="s">
        <v>11834</v>
      </c>
    </row>
    <row r="1618" spans="1:10" x14ac:dyDescent="0.3">
      <c r="A1618" t="s">
        <v>1907</v>
      </c>
      <c r="B1618">
        <v>45638</v>
      </c>
      <c r="C1618">
        <v>117</v>
      </c>
      <c r="D1618">
        <v>4</v>
      </c>
      <c r="E1618">
        <v>7600.3055338168006</v>
      </c>
      <c r="F1618">
        <v>5</v>
      </c>
      <c r="G1618">
        <v>4</v>
      </c>
      <c r="H1618">
        <v>4</v>
      </c>
      <c r="I1618" t="s">
        <v>11849</v>
      </c>
      <c r="J1618" t="s">
        <v>11836</v>
      </c>
    </row>
    <row r="1619" spans="1:10" x14ac:dyDescent="0.3">
      <c r="A1619" t="s">
        <v>11297</v>
      </c>
      <c r="B1619">
        <v>45232</v>
      </c>
      <c r="C1619">
        <v>523</v>
      </c>
      <c r="D1619">
        <v>1</v>
      </c>
      <c r="E1619">
        <v>1984.96</v>
      </c>
      <c r="F1619">
        <v>3</v>
      </c>
      <c r="G1619">
        <v>3</v>
      </c>
      <c r="H1619">
        <v>2</v>
      </c>
      <c r="I1619" t="s">
        <v>11837</v>
      </c>
      <c r="J1619" t="s">
        <v>11834</v>
      </c>
    </row>
    <row r="1620" spans="1:10" x14ac:dyDescent="0.3">
      <c r="A1620" t="s">
        <v>3769</v>
      </c>
      <c r="B1620">
        <v>45278</v>
      </c>
      <c r="C1620">
        <v>477</v>
      </c>
      <c r="D1620">
        <v>1</v>
      </c>
      <c r="E1620">
        <v>48.92</v>
      </c>
      <c r="F1620">
        <v>3</v>
      </c>
      <c r="G1620">
        <v>3</v>
      </c>
      <c r="H1620">
        <v>1</v>
      </c>
      <c r="I1620" t="s">
        <v>11841</v>
      </c>
      <c r="J1620" t="s">
        <v>11834</v>
      </c>
    </row>
    <row r="1621" spans="1:10" x14ac:dyDescent="0.3">
      <c r="A1621" t="s">
        <v>3005</v>
      </c>
      <c r="B1621">
        <v>45728</v>
      </c>
      <c r="C1621">
        <v>27</v>
      </c>
      <c r="D1621">
        <v>1</v>
      </c>
      <c r="E1621">
        <v>1331.94</v>
      </c>
      <c r="F1621">
        <v>5</v>
      </c>
      <c r="G1621">
        <v>3</v>
      </c>
      <c r="H1621">
        <v>1</v>
      </c>
      <c r="I1621" t="s">
        <v>11850</v>
      </c>
      <c r="J1621" t="s">
        <v>11832</v>
      </c>
    </row>
    <row r="1622" spans="1:10" x14ac:dyDescent="0.3">
      <c r="A1622" t="s">
        <v>8386</v>
      </c>
      <c r="B1622">
        <v>45149</v>
      </c>
      <c r="C1622">
        <v>606</v>
      </c>
      <c r="D1622">
        <v>1</v>
      </c>
      <c r="E1622">
        <v>4694.38</v>
      </c>
      <c r="F1622">
        <v>2</v>
      </c>
      <c r="G1622">
        <v>3</v>
      </c>
      <c r="H1622">
        <v>3</v>
      </c>
      <c r="I1622" t="s">
        <v>11838</v>
      </c>
      <c r="J1622" t="s">
        <v>11839</v>
      </c>
    </row>
    <row r="1623" spans="1:10" x14ac:dyDescent="0.3">
      <c r="A1623" t="s">
        <v>2797</v>
      </c>
      <c r="B1623">
        <v>45643</v>
      </c>
      <c r="C1623">
        <v>112</v>
      </c>
      <c r="D1623">
        <v>1</v>
      </c>
      <c r="E1623">
        <v>4101.38</v>
      </c>
      <c r="F1623">
        <v>5</v>
      </c>
      <c r="G1623">
        <v>3</v>
      </c>
      <c r="H1623">
        <v>3</v>
      </c>
      <c r="I1623" t="s">
        <v>11831</v>
      </c>
      <c r="J1623" t="s">
        <v>11832</v>
      </c>
    </row>
    <row r="1624" spans="1:10" x14ac:dyDescent="0.3">
      <c r="A1624" t="s">
        <v>2860</v>
      </c>
      <c r="B1624">
        <v>45046</v>
      </c>
      <c r="C1624">
        <v>709</v>
      </c>
      <c r="D1624">
        <v>1</v>
      </c>
      <c r="E1624">
        <v>583.04</v>
      </c>
      <c r="F1624">
        <v>2</v>
      </c>
      <c r="G1624">
        <v>3</v>
      </c>
      <c r="H1624">
        <v>1</v>
      </c>
      <c r="I1624" t="s">
        <v>11847</v>
      </c>
      <c r="J1624" t="s">
        <v>11839</v>
      </c>
    </row>
    <row r="1625" spans="1:10" x14ac:dyDescent="0.3">
      <c r="A1625" t="s">
        <v>11300</v>
      </c>
      <c r="B1625">
        <v>45476</v>
      </c>
      <c r="C1625">
        <v>279</v>
      </c>
      <c r="D1625">
        <v>1</v>
      </c>
      <c r="E1625">
        <v>1054.8499999999999</v>
      </c>
      <c r="F1625">
        <v>4</v>
      </c>
      <c r="G1625">
        <v>3</v>
      </c>
      <c r="H1625">
        <v>1</v>
      </c>
      <c r="I1625" t="s">
        <v>11840</v>
      </c>
      <c r="J1625" t="s">
        <v>11834</v>
      </c>
    </row>
    <row r="1626" spans="1:10" x14ac:dyDescent="0.3">
      <c r="A1626" t="s">
        <v>4842</v>
      </c>
      <c r="B1626">
        <v>45257</v>
      </c>
      <c r="C1626">
        <v>498</v>
      </c>
      <c r="D1626">
        <v>1</v>
      </c>
      <c r="E1626">
        <v>1149.9100000000001</v>
      </c>
      <c r="F1626">
        <v>3</v>
      </c>
      <c r="G1626">
        <v>3</v>
      </c>
      <c r="H1626">
        <v>1</v>
      </c>
      <c r="I1626" t="s">
        <v>11841</v>
      </c>
      <c r="J1626" t="s">
        <v>11834</v>
      </c>
    </row>
    <row r="1627" spans="1:10" x14ac:dyDescent="0.3">
      <c r="A1627" t="s">
        <v>11479</v>
      </c>
      <c r="B1627">
        <v>45308</v>
      </c>
      <c r="C1627">
        <v>447</v>
      </c>
      <c r="D1627">
        <v>1</v>
      </c>
      <c r="E1627">
        <v>535.29</v>
      </c>
      <c r="F1627">
        <v>3</v>
      </c>
      <c r="G1627">
        <v>3</v>
      </c>
      <c r="H1627">
        <v>1</v>
      </c>
      <c r="I1627" t="s">
        <v>11841</v>
      </c>
      <c r="J1627" t="s">
        <v>11834</v>
      </c>
    </row>
    <row r="1628" spans="1:10" x14ac:dyDescent="0.3">
      <c r="A1628" t="s">
        <v>810</v>
      </c>
      <c r="B1628">
        <v>45220</v>
      </c>
      <c r="C1628">
        <v>535</v>
      </c>
      <c r="D1628">
        <v>4</v>
      </c>
      <c r="E1628">
        <v>11482.962178647391</v>
      </c>
      <c r="F1628">
        <v>2</v>
      </c>
      <c r="G1628">
        <v>4</v>
      </c>
      <c r="H1628">
        <v>4</v>
      </c>
      <c r="I1628" t="s">
        <v>11844</v>
      </c>
      <c r="J1628" t="s">
        <v>11839</v>
      </c>
    </row>
    <row r="1629" spans="1:10" x14ac:dyDescent="0.3">
      <c r="A1629" t="s">
        <v>862</v>
      </c>
      <c r="B1629">
        <v>45328</v>
      </c>
      <c r="C1629">
        <v>427</v>
      </c>
      <c r="D1629">
        <v>4</v>
      </c>
      <c r="E1629">
        <v>8760.1244218747488</v>
      </c>
      <c r="F1629">
        <v>3</v>
      </c>
      <c r="G1629">
        <v>4</v>
      </c>
      <c r="H1629">
        <v>4</v>
      </c>
      <c r="I1629" t="s">
        <v>11853</v>
      </c>
      <c r="J1629" t="s">
        <v>11834</v>
      </c>
    </row>
    <row r="1630" spans="1:10" x14ac:dyDescent="0.3">
      <c r="A1630" t="s">
        <v>6316</v>
      </c>
      <c r="B1630">
        <v>45131</v>
      </c>
      <c r="C1630">
        <v>624</v>
      </c>
      <c r="D1630">
        <v>1</v>
      </c>
      <c r="E1630">
        <v>589.61</v>
      </c>
      <c r="F1630">
        <v>2</v>
      </c>
      <c r="G1630">
        <v>3</v>
      </c>
      <c r="H1630">
        <v>1</v>
      </c>
      <c r="I1630" t="s">
        <v>11847</v>
      </c>
      <c r="J1630" t="s">
        <v>11839</v>
      </c>
    </row>
    <row r="1631" spans="1:10" x14ac:dyDescent="0.3">
      <c r="A1631" t="s">
        <v>4395</v>
      </c>
      <c r="B1631">
        <v>45740</v>
      </c>
      <c r="C1631">
        <v>15</v>
      </c>
      <c r="D1631">
        <v>1</v>
      </c>
      <c r="E1631">
        <v>1749.69</v>
      </c>
      <c r="F1631">
        <v>5</v>
      </c>
      <c r="G1631">
        <v>3</v>
      </c>
      <c r="H1631">
        <v>2</v>
      </c>
      <c r="I1631" t="s">
        <v>11846</v>
      </c>
      <c r="J1631" t="s">
        <v>11832</v>
      </c>
    </row>
    <row r="1632" spans="1:10" x14ac:dyDescent="0.3">
      <c r="A1632" t="s">
        <v>6870</v>
      </c>
      <c r="B1632">
        <v>45526</v>
      </c>
      <c r="C1632">
        <v>229</v>
      </c>
      <c r="D1632">
        <v>1</v>
      </c>
      <c r="E1632">
        <v>731.77</v>
      </c>
      <c r="F1632">
        <v>4</v>
      </c>
      <c r="G1632">
        <v>3</v>
      </c>
      <c r="H1632">
        <v>1</v>
      </c>
      <c r="I1632" t="s">
        <v>11840</v>
      </c>
      <c r="J1632" t="s">
        <v>11834</v>
      </c>
    </row>
    <row r="1633" spans="1:10" x14ac:dyDescent="0.3">
      <c r="A1633" t="s">
        <v>5913</v>
      </c>
      <c r="B1633">
        <v>45477</v>
      </c>
      <c r="C1633">
        <v>278</v>
      </c>
      <c r="D1633">
        <v>2</v>
      </c>
      <c r="E1633">
        <v>4520.7299999999996</v>
      </c>
      <c r="F1633">
        <v>4</v>
      </c>
      <c r="G1633">
        <v>4</v>
      </c>
      <c r="H1633">
        <v>3</v>
      </c>
      <c r="I1633" t="s">
        <v>11851</v>
      </c>
      <c r="J1633" t="s">
        <v>11834</v>
      </c>
    </row>
    <row r="1634" spans="1:10" x14ac:dyDescent="0.3">
      <c r="A1634" t="s">
        <v>10438</v>
      </c>
      <c r="B1634">
        <v>45067</v>
      </c>
      <c r="C1634">
        <v>688</v>
      </c>
      <c r="D1634">
        <v>1</v>
      </c>
      <c r="E1634">
        <v>2221.0500000000002</v>
      </c>
      <c r="F1634">
        <v>2</v>
      </c>
      <c r="G1634">
        <v>3</v>
      </c>
      <c r="H1634">
        <v>2</v>
      </c>
      <c r="I1634" t="s">
        <v>11848</v>
      </c>
      <c r="J1634" t="s">
        <v>11839</v>
      </c>
    </row>
    <row r="1635" spans="1:10" x14ac:dyDescent="0.3">
      <c r="A1635" t="s">
        <v>6939</v>
      </c>
      <c r="B1635">
        <v>45418</v>
      </c>
      <c r="C1635">
        <v>337</v>
      </c>
      <c r="D1635">
        <v>1</v>
      </c>
      <c r="E1635">
        <v>3249.23</v>
      </c>
      <c r="F1635">
        <v>3</v>
      </c>
      <c r="G1635">
        <v>3</v>
      </c>
      <c r="H1635">
        <v>2</v>
      </c>
      <c r="I1635" t="s">
        <v>11837</v>
      </c>
      <c r="J1635" t="s">
        <v>11834</v>
      </c>
    </row>
    <row r="1636" spans="1:10" x14ac:dyDescent="0.3">
      <c r="A1636" t="s">
        <v>1142</v>
      </c>
      <c r="B1636">
        <v>45661</v>
      </c>
      <c r="C1636">
        <v>94</v>
      </c>
      <c r="D1636">
        <v>8</v>
      </c>
      <c r="E1636">
        <v>18112.845007788881</v>
      </c>
      <c r="F1636">
        <v>5</v>
      </c>
      <c r="G1636">
        <v>4</v>
      </c>
      <c r="H1636">
        <v>4</v>
      </c>
      <c r="I1636" t="s">
        <v>11849</v>
      </c>
      <c r="J1636" t="s">
        <v>11836</v>
      </c>
    </row>
    <row r="1637" spans="1:10" x14ac:dyDescent="0.3">
      <c r="A1637" t="s">
        <v>7359</v>
      </c>
      <c r="B1637">
        <v>45547</v>
      </c>
      <c r="C1637">
        <v>208</v>
      </c>
      <c r="D1637">
        <v>1</v>
      </c>
      <c r="E1637">
        <v>522.35</v>
      </c>
      <c r="F1637">
        <v>4</v>
      </c>
      <c r="G1637">
        <v>3</v>
      </c>
      <c r="H1637">
        <v>1</v>
      </c>
      <c r="I1637" t="s">
        <v>11840</v>
      </c>
      <c r="J1637" t="s">
        <v>11834</v>
      </c>
    </row>
    <row r="1638" spans="1:10" x14ac:dyDescent="0.3">
      <c r="A1638" t="s">
        <v>9288</v>
      </c>
      <c r="B1638">
        <v>45058</v>
      </c>
      <c r="C1638">
        <v>697</v>
      </c>
      <c r="D1638">
        <v>1</v>
      </c>
      <c r="E1638">
        <v>713.81</v>
      </c>
      <c r="F1638">
        <v>2</v>
      </c>
      <c r="G1638">
        <v>3</v>
      </c>
      <c r="H1638">
        <v>1</v>
      </c>
      <c r="I1638" t="s">
        <v>11847</v>
      </c>
      <c r="J1638" t="s">
        <v>11839</v>
      </c>
    </row>
    <row r="1639" spans="1:10" x14ac:dyDescent="0.3">
      <c r="A1639" t="s">
        <v>2914</v>
      </c>
      <c r="B1639">
        <v>45597</v>
      </c>
      <c r="C1639">
        <v>158</v>
      </c>
      <c r="D1639">
        <v>1</v>
      </c>
      <c r="E1639">
        <v>579.69000000000005</v>
      </c>
      <c r="F1639">
        <v>5</v>
      </c>
      <c r="G1639">
        <v>3</v>
      </c>
      <c r="H1639">
        <v>1</v>
      </c>
      <c r="I1639" t="s">
        <v>11850</v>
      </c>
      <c r="J1639" t="s">
        <v>11832</v>
      </c>
    </row>
    <row r="1640" spans="1:10" x14ac:dyDescent="0.3">
      <c r="A1640" t="s">
        <v>8760</v>
      </c>
      <c r="B1640">
        <v>45212</v>
      </c>
      <c r="C1640">
        <v>543</v>
      </c>
      <c r="D1640">
        <v>1</v>
      </c>
      <c r="E1640">
        <v>2101.09</v>
      </c>
      <c r="F1640">
        <v>2</v>
      </c>
      <c r="G1640">
        <v>3</v>
      </c>
      <c r="H1640">
        <v>2</v>
      </c>
      <c r="I1640" t="s">
        <v>11848</v>
      </c>
      <c r="J1640" t="s">
        <v>11839</v>
      </c>
    </row>
    <row r="1641" spans="1:10" x14ac:dyDescent="0.3">
      <c r="A1641" t="s">
        <v>2901</v>
      </c>
      <c r="B1641">
        <v>45421</v>
      </c>
      <c r="C1641">
        <v>334</v>
      </c>
      <c r="D1641">
        <v>1</v>
      </c>
      <c r="E1641">
        <v>1065.69</v>
      </c>
      <c r="F1641">
        <v>4</v>
      </c>
      <c r="G1641">
        <v>3</v>
      </c>
      <c r="H1641">
        <v>1</v>
      </c>
      <c r="I1641" t="s">
        <v>11840</v>
      </c>
      <c r="J1641" t="s">
        <v>11834</v>
      </c>
    </row>
    <row r="1642" spans="1:10" x14ac:dyDescent="0.3">
      <c r="A1642" t="s">
        <v>8689</v>
      </c>
      <c r="B1642">
        <v>45617</v>
      </c>
      <c r="C1642">
        <v>138</v>
      </c>
      <c r="D1642">
        <v>1</v>
      </c>
      <c r="E1642">
        <v>1808.45</v>
      </c>
      <c r="F1642">
        <v>5</v>
      </c>
      <c r="G1642">
        <v>3</v>
      </c>
      <c r="H1642">
        <v>2</v>
      </c>
      <c r="I1642" t="s">
        <v>11846</v>
      </c>
      <c r="J1642" t="s">
        <v>11832</v>
      </c>
    </row>
    <row r="1643" spans="1:10" x14ac:dyDescent="0.3">
      <c r="A1643" t="s">
        <v>8516</v>
      </c>
      <c r="B1643">
        <v>45109</v>
      </c>
      <c r="C1643">
        <v>646</v>
      </c>
      <c r="D1643">
        <v>1</v>
      </c>
      <c r="E1643">
        <v>2864.56</v>
      </c>
      <c r="F1643">
        <v>2</v>
      </c>
      <c r="G1643">
        <v>3</v>
      </c>
      <c r="H1643">
        <v>2</v>
      </c>
      <c r="I1643" t="s">
        <v>11848</v>
      </c>
      <c r="J1643" t="s">
        <v>11839</v>
      </c>
    </row>
    <row r="1644" spans="1:10" x14ac:dyDescent="0.3">
      <c r="A1644" t="s">
        <v>7538</v>
      </c>
      <c r="B1644">
        <v>45340</v>
      </c>
      <c r="C1644">
        <v>415</v>
      </c>
      <c r="D1644">
        <v>1</v>
      </c>
      <c r="E1644">
        <v>3359.99</v>
      </c>
      <c r="F1644">
        <v>3</v>
      </c>
      <c r="G1644">
        <v>3</v>
      </c>
      <c r="H1644">
        <v>2</v>
      </c>
      <c r="I1644" t="s">
        <v>11837</v>
      </c>
      <c r="J1644" t="s">
        <v>11834</v>
      </c>
    </row>
    <row r="1645" spans="1:10" x14ac:dyDescent="0.3">
      <c r="A1645" t="s">
        <v>1423</v>
      </c>
      <c r="B1645">
        <v>45357</v>
      </c>
      <c r="C1645">
        <v>398</v>
      </c>
      <c r="D1645">
        <v>4</v>
      </c>
      <c r="E1645">
        <v>8166.5658478965297</v>
      </c>
      <c r="F1645">
        <v>3</v>
      </c>
      <c r="G1645">
        <v>4</v>
      </c>
      <c r="H1645">
        <v>4</v>
      </c>
      <c r="I1645" t="s">
        <v>11853</v>
      </c>
      <c r="J1645" t="s">
        <v>11834</v>
      </c>
    </row>
    <row r="1646" spans="1:10" x14ac:dyDescent="0.3">
      <c r="A1646" t="s">
        <v>930</v>
      </c>
      <c r="B1646">
        <v>45383</v>
      </c>
      <c r="C1646">
        <v>372</v>
      </c>
      <c r="D1646">
        <v>4</v>
      </c>
      <c r="E1646">
        <v>11221.7896630182</v>
      </c>
      <c r="F1646">
        <v>3</v>
      </c>
      <c r="G1646">
        <v>4</v>
      </c>
      <c r="H1646">
        <v>4</v>
      </c>
      <c r="I1646" t="s">
        <v>11853</v>
      </c>
      <c r="J1646" t="s">
        <v>11834</v>
      </c>
    </row>
    <row r="1647" spans="1:10" x14ac:dyDescent="0.3">
      <c r="A1647" t="s">
        <v>2593</v>
      </c>
      <c r="B1647">
        <v>45257</v>
      </c>
      <c r="C1647">
        <v>498</v>
      </c>
      <c r="D1647">
        <v>1</v>
      </c>
      <c r="E1647">
        <v>439</v>
      </c>
      <c r="F1647">
        <v>3</v>
      </c>
      <c r="G1647">
        <v>3</v>
      </c>
      <c r="H1647">
        <v>1</v>
      </c>
      <c r="I1647" t="s">
        <v>11841</v>
      </c>
      <c r="J1647" t="s">
        <v>11834</v>
      </c>
    </row>
    <row r="1648" spans="1:10" x14ac:dyDescent="0.3">
      <c r="A1648" t="s">
        <v>1091</v>
      </c>
      <c r="B1648">
        <v>45754</v>
      </c>
      <c r="C1648">
        <v>1</v>
      </c>
      <c r="D1648">
        <v>5</v>
      </c>
      <c r="E1648">
        <v>12596.01289165828</v>
      </c>
      <c r="F1648">
        <v>5</v>
      </c>
      <c r="G1648">
        <v>4</v>
      </c>
      <c r="H1648">
        <v>4</v>
      </c>
      <c r="I1648" t="s">
        <v>11849</v>
      </c>
      <c r="J1648" t="s">
        <v>11836</v>
      </c>
    </row>
    <row r="1649" spans="1:10" x14ac:dyDescent="0.3">
      <c r="A1649" t="s">
        <v>11317</v>
      </c>
      <c r="B1649">
        <v>45223</v>
      </c>
      <c r="C1649">
        <v>532</v>
      </c>
      <c r="D1649">
        <v>1</v>
      </c>
      <c r="E1649">
        <v>3099.48</v>
      </c>
      <c r="F1649">
        <v>2</v>
      </c>
      <c r="G1649">
        <v>3</v>
      </c>
      <c r="H1649">
        <v>2</v>
      </c>
      <c r="I1649" t="s">
        <v>11848</v>
      </c>
      <c r="J1649" t="s">
        <v>11839</v>
      </c>
    </row>
    <row r="1650" spans="1:10" x14ac:dyDescent="0.3">
      <c r="A1650" t="s">
        <v>8260</v>
      </c>
      <c r="B1650">
        <v>45470</v>
      </c>
      <c r="C1650">
        <v>285</v>
      </c>
      <c r="D1650">
        <v>1</v>
      </c>
      <c r="E1650">
        <v>287.02999999999997</v>
      </c>
      <c r="F1650">
        <v>4</v>
      </c>
      <c r="G1650">
        <v>3</v>
      </c>
      <c r="H1650">
        <v>1</v>
      </c>
      <c r="I1650" t="s">
        <v>11840</v>
      </c>
      <c r="J1650" t="s">
        <v>11834</v>
      </c>
    </row>
    <row r="1651" spans="1:10" x14ac:dyDescent="0.3">
      <c r="A1651" t="s">
        <v>906</v>
      </c>
      <c r="B1651">
        <v>45247</v>
      </c>
      <c r="C1651">
        <v>508</v>
      </c>
      <c r="D1651">
        <v>4</v>
      </c>
      <c r="E1651">
        <v>9629.2901661440392</v>
      </c>
      <c r="F1651">
        <v>3</v>
      </c>
      <c r="G1651">
        <v>4</v>
      </c>
      <c r="H1651">
        <v>4</v>
      </c>
      <c r="I1651" t="s">
        <v>11853</v>
      </c>
      <c r="J1651" t="s">
        <v>11834</v>
      </c>
    </row>
    <row r="1652" spans="1:10" x14ac:dyDescent="0.3">
      <c r="A1652" t="s">
        <v>2402</v>
      </c>
      <c r="B1652">
        <v>45433</v>
      </c>
      <c r="C1652">
        <v>322</v>
      </c>
      <c r="D1652">
        <v>4</v>
      </c>
      <c r="E1652">
        <v>8033.3849681741503</v>
      </c>
      <c r="F1652">
        <v>4</v>
      </c>
      <c r="G1652">
        <v>4</v>
      </c>
      <c r="H1652">
        <v>4</v>
      </c>
      <c r="I1652" t="s">
        <v>11835</v>
      </c>
      <c r="J1652" t="s">
        <v>11836</v>
      </c>
    </row>
    <row r="1653" spans="1:10" x14ac:dyDescent="0.3">
      <c r="A1653" t="s">
        <v>2801</v>
      </c>
      <c r="B1653">
        <v>45449</v>
      </c>
      <c r="C1653">
        <v>306</v>
      </c>
      <c r="D1653">
        <v>1</v>
      </c>
      <c r="E1653">
        <v>1760.08</v>
      </c>
      <c r="F1653">
        <v>4</v>
      </c>
      <c r="G1653">
        <v>3</v>
      </c>
      <c r="H1653">
        <v>2</v>
      </c>
      <c r="I1653" t="s">
        <v>11842</v>
      </c>
      <c r="J1653" t="s">
        <v>11834</v>
      </c>
    </row>
    <row r="1654" spans="1:10" x14ac:dyDescent="0.3">
      <c r="A1654" t="s">
        <v>5035</v>
      </c>
      <c r="B1654">
        <v>45297</v>
      </c>
      <c r="C1654">
        <v>458</v>
      </c>
      <c r="D1654">
        <v>1</v>
      </c>
      <c r="E1654">
        <v>4079.82</v>
      </c>
      <c r="F1654">
        <v>3</v>
      </c>
      <c r="G1654">
        <v>3</v>
      </c>
      <c r="H1654">
        <v>3</v>
      </c>
      <c r="I1654" t="s">
        <v>11845</v>
      </c>
      <c r="J1654" t="s">
        <v>11834</v>
      </c>
    </row>
    <row r="1655" spans="1:10" x14ac:dyDescent="0.3">
      <c r="A1655" t="s">
        <v>7139</v>
      </c>
      <c r="B1655">
        <v>45471</v>
      </c>
      <c r="C1655">
        <v>284</v>
      </c>
      <c r="D1655">
        <v>2</v>
      </c>
      <c r="E1655">
        <v>5270.53</v>
      </c>
      <c r="F1655">
        <v>4</v>
      </c>
      <c r="G1655">
        <v>4</v>
      </c>
      <c r="H1655">
        <v>3</v>
      </c>
      <c r="I1655" t="s">
        <v>11851</v>
      </c>
      <c r="J1655" t="s">
        <v>11834</v>
      </c>
    </row>
    <row r="1656" spans="1:10" x14ac:dyDescent="0.3">
      <c r="A1656" t="s">
        <v>3002</v>
      </c>
      <c r="B1656">
        <v>45298</v>
      </c>
      <c r="C1656">
        <v>457</v>
      </c>
      <c r="D1656">
        <v>1</v>
      </c>
      <c r="E1656">
        <v>955.19</v>
      </c>
      <c r="F1656">
        <v>3</v>
      </c>
      <c r="G1656">
        <v>3</v>
      </c>
      <c r="H1656">
        <v>1</v>
      </c>
      <c r="I1656" t="s">
        <v>11841</v>
      </c>
      <c r="J1656" t="s">
        <v>11834</v>
      </c>
    </row>
    <row r="1657" spans="1:10" x14ac:dyDescent="0.3">
      <c r="A1657" t="s">
        <v>8796</v>
      </c>
      <c r="B1657">
        <v>45668</v>
      </c>
      <c r="C1657">
        <v>87</v>
      </c>
      <c r="D1657">
        <v>1</v>
      </c>
      <c r="E1657">
        <v>1234.75</v>
      </c>
      <c r="F1657">
        <v>5</v>
      </c>
      <c r="G1657">
        <v>3</v>
      </c>
      <c r="H1657">
        <v>1</v>
      </c>
      <c r="I1657" t="s">
        <v>11850</v>
      </c>
      <c r="J1657" t="s">
        <v>11832</v>
      </c>
    </row>
    <row r="1658" spans="1:10" x14ac:dyDescent="0.3">
      <c r="A1658" t="s">
        <v>3998</v>
      </c>
      <c r="B1658">
        <v>45548</v>
      </c>
      <c r="C1658">
        <v>207</v>
      </c>
      <c r="D1658">
        <v>1</v>
      </c>
      <c r="E1658">
        <v>2806.96</v>
      </c>
      <c r="F1658">
        <v>4</v>
      </c>
      <c r="G1658">
        <v>3</v>
      </c>
      <c r="H1658">
        <v>2</v>
      </c>
      <c r="I1658" t="s">
        <v>11842</v>
      </c>
      <c r="J1658" t="s">
        <v>11834</v>
      </c>
    </row>
    <row r="1659" spans="1:10" x14ac:dyDescent="0.3">
      <c r="A1659" t="s">
        <v>1202</v>
      </c>
      <c r="B1659">
        <v>45250</v>
      </c>
      <c r="C1659">
        <v>505</v>
      </c>
      <c r="D1659">
        <v>4</v>
      </c>
      <c r="E1659">
        <v>11157.88387707103</v>
      </c>
      <c r="F1659">
        <v>3</v>
      </c>
      <c r="G1659">
        <v>4</v>
      </c>
      <c r="H1659">
        <v>4</v>
      </c>
      <c r="I1659" t="s">
        <v>11853</v>
      </c>
      <c r="J1659" t="s">
        <v>11834</v>
      </c>
    </row>
    <row r="1660" spans="1:10" x14ac:dyDescent="0.3">
      <c r="A1660" t="s">
        <v>9981</v>
      </c>
      <c r="B1660">
        <v>45488</v>
      </c>
      <c r="C1660">
        <v>267</v>
      </c>
      <c r="D1660">
        <v>1</v>
      </c>
      <c r="E1660">
        <v>2905.3</v>
      </c>
      <c r="F1660">
        <v>4</v>
      </c>
      <c r="G1660">
        <v>3</v>
      </c>
      <c r="H1660">
        <v>2</v>
      </c>
      <c r="I1660" t="s">
        <v>11842</v>
      </c>
      <c r="J1660" t="s">
        <v>11834</v>
      </c>
    </row>
    <row r="1661" spans="1:10" x14ac:dyDescent="0.3">
      <c r="A1661" t="s">
        <v>1063</v>
      </c>
      <c r="B1661">
        <v>45694</v>
      </c>
      <c r="C1661">
        <v>61</v>
      </c>
      <c r="D1661">
        <v>4</v>
      </c>
      <c r="E1661">
        <v>8229.3701453050999</v>
      </c>
      <c r="F1661">
        <v>5</v>
      </c>
      <c r="G1661">
        <v>4</v>
      </c>
      <c r="H1661">
        <v>4</v>
      </c>
      <c r="I1661" t="s">
        <v>11849</v>
      </c>
      <c r="J1661" t="s">
        <v>11836</v>
      </c>
    </row>
    <row r="1662" spans="1:10" x14ac:dyDescent="0.3">
      <c r="A1662" t="s">
        <v>497</v>
      </c>
      <c r="B1662">
        <v>45171</v>
      </c>
      <c r="C1662">
        <v>584</v>
      </c>
      <c r="D1662">
        <v>4</v>
      </c>
      <c r="E1662">
        <v>8095.5954698042897</v>
      </c>
      <c r="F1662">
        <v>2</v>
      </c>
      <c r="G1662">
        <v>4</v>
      </c>
      <c r="H1662">
        <v>4</v>
      </c>
      <c r="I1662" t="s">
        <v>11844</v>
      </c>
      <c r="J1662" t="s">
        <v>11839</v>
      </c>
    </row>
    <row r="1663" spans="1:10" x14ac:dyDescent="0.3">
      <c r="A1663" t="s">
        <v>8533</v>
      </c>
      <c r="B1663">
        <v>45229</v>
      </c>
      <c r="C1663">
        <v>526</v>
      </c>
      <c r="D1663">
        <v>1</v>
      </c>
      <c r="E1663">
        <v>4547.87</v>
      </c>
      <c r="F1663">
        <v>3</v>
      </c>
      <c r="G1663">
        <v>3</v>
      </c>
      <c r="H1663">
        <v>3</v>
      </c>
      <c r="I1663" t="s">
        <v>11845</v>
      </c>
      <c r="J1663" t="s">
        <v>11834</v>
      </c>
    </row>
    <row r="1664" spans="1:10" x14ac:dyDescent="0.3">
      <c r="A1664" t="s">
        <v>8753</v>
      </c>
      <c r="B1664">
        <v>45422</v>
      </c>
      <c r="C1664">
        <v>333</v>
      </c>
      <c r="D1664">
        <v>1</v>
      </c>
      <c r="E1664">
        <v>4663.3</v>
      </c>
      <c r="F1664">
        <v>4</v>
      </c>
      <c r="G1664">
        <v>3</v>
      </c>
      <c r="H1664">
        <v>3</v>
      </c>
      <c r="I1664" t="s">
        <v>11833</v>
      </c>
      <c r="J1664" t="s">
        <v>11834</v>
      </c>
    </row>
    <row r="1665" spans="1:10" x14ac:dyDescent="0.3">
      <c r="A1665" t="s">
        <v>10957</v>
      </c>
      <c r="B1665">
        <v>45478</v>
      </c>
      <c r="C1665">
        <v>277</v>
      </c>
      <c r="D1665">
        <v>1</v>
      </c>
      <c r="E1665">
        <v>487.7</v>
      </c>
      <c r="F1665">
        <v>4</v>
      </c>
      <c r="G1665">
        <v>3</v>
      </c>
      <c r="H1665">
        <v>1</v>
      </c>
      <c r="I1665" t="s">
        <v>11840</v>
      </c>
      <c r="J1665" t="s">
        <v>11834</v>
      </c>
    </row>
    <row r="1666" spans="1:10" x14ac:dyDescent="0.3">
      <c r="A1666" t="s">
        <v>77</v>
      </c>
      <c r="B1666">
        <v>45467</v>
      </c>
      <c r="C1666">
        <v>288</v>
      </c>
      <c r="D1666">
        <v>6</v>
      </c>
      <c r="E1666">
        <v>15542.09881039336</v>
      </c>
      <c r="F1666">
        <v>4</v>
      </c>
      <c r="G1666">
        <v>4</v>
      </c>
      <c r="H1666">
        <v>4</v>
      </c>
      <c r="I1666" t="s">
        <v>11835</v>
      </c>
      <c r="J1666" t="s">
        <v>11836</v>
      </c>
    </row>
    <row r="1667" spans="1:10" x14ac:dyDescent="0.3">
      <c r="A1667" t="s">
        <v>766</v>
      </c>
      <c r="B1667">
        <v>45026</v>
      </c>
      <c r="C1667">
        <v>729</v>
      </c>
      <c r="D1667">
        <v>4</v>
      </c>
      <c r="E1667">
        <v>9757.0864343780995</v>
      </c>
      <c r="F1667">
        <v>2</v>
      </c>
      <c r="G1667">
        <v>4</v>
      </c>
      <c r="H1667">
        <v>4</v>
      </c>
      <c r="I1667" t="s">
        <v>11844</v>
      </c>
      <c r="J1667" t="s">
        <v>11839</v>
      </c>
    </row>
    <row r="1668" spans="1:10" x14ac:dyDescent="0.3">
      <c r="A1668" t="s">
        <v>2653</v>
      </c>
      <c r="B1668">
        <v>45273</v>
      </c>
      <c r="C1668">
        <v>482</v>
      </c>
      <c r="D1668">
        <v>1</v>
      </c>
      <c r="E1668">
        <v>3729.21</v>
      </c>
      <c r="F1668">
        <v>3</v>
      </c>
      <c r="G1668">
        <v>3</v>
      </c>
      <c r="H1668">
        <v>3</v>
      </c>
      <c r="I1668" t="s">
        <v>11845</v>
      </c>
      <c r="J1668" t="s">
        <v>11834</v>
      </c>
    </row>
    <row r="1669" spans="1:10" x14ac:dyDescent="0.3">
      <c r="A1669" t="s">
        <v>6971</v>
      </c>
      <c r="B1669">
        <v>45478</v>
      </c>
      <c r="C1669">
        <v>277</v>
      </c>
      <c r="D1669">
        <v>1</v>
      </c>
      <c r="E1669">
        <v>3485.74</v>
      </c>
      <c r="F1669">
        <v>4</v>
      </c>
      <c r="G1669">
        <v>3</v>
      </c>
      <c r="H1669">
        <v>3</v>
      </c>
      <c r="I1669" t="s">
        <v>11833</v>
      </c>
      <c r="J1669" t="s">
        <v>11834</v>
      </c>
    </row>
    <row r="1670" spans="1:10" x14ac:dyDescent="0.3">
      <c r="A1670" t="s">
        <v>5565</v>
      </c>
      <c r="B1670">
        <v>45263</v>
      </c>
      <c r="C1670">
        <v>492</v>
      </c>
      <c r="D1670">
        <v>1</v>
      </c>
      <c r="E1670">
        <v>437.04</v>
      </c>
      <c r="F1670">
        <v>3</v>
      </c>
      <c r="G1670">
        <v>3</v>
      </c>
      <c r="H1670">
        <v>1</v>
      </c>
      <c r="I1670" t="s">
        <v>11841</v>
      </c>
      <c r="J1670" t="s">
        <v>11834</v>
      </c>
    </row>
    <row r="1671" spans="1:10" x14ac:dyDescent="0.3">
      <c r="A1671" t="s">
        <v>1146</v>
      </c>
      <c r="B1671">
        <v>45147</v>
      </c>
      <c r="C1671">
        <v>608</v>
      </c>
      <c r="D1671">
        <v>5</v>
      </c>
      <c r="E1671">
        <v>14361.048384364671</v>
      </c>
      <c r="F1671">
        <v>2</v>
      </c>
      <c r="G1671">
        <v>4</v>
      </c>
      <c r="H1671">
        <v>4</v>
      </c>
      <c r="I1671" t="s">
        <v>11844</v>
      </c>
      <c r="J1671" t="s">
        <v>11839</v>
      </c>
    </row>
    <row r="1672" spans="1:10" x14ac:dyDescent="0.3">
      <c r="A1672" t="s">
        <v>2762</v>
      </c>
      <c r="B1672">
        <v>45662</v>
      </c>
      <c r="C1672">
        <v>93</v>
      </c>
      <c r="D1672">
        <v>1</v>
      </c>
      <c r="E1672">
        <v>4402.78</v>
      </c>
      <c r="F1672">
        <v>5</v>
      </c>
      <c r="G1672">
        <v>3</v>
      </c>
      <c r="H1672">
        <v>3</v>
      </c>
      <c r="I1672" t="s">
        <v>11831</v>
      </c>
      <c r="J1672" t="s">
        <v>11832</v>
      </c>
    </row>
    <row r="1673" spans="1:10" x14ac:dyDescent="0.3">
      <c r="A1673" t="s">
        <v>9194</v>
      </c>
      <c r="B1673">
        <v>45175</v>
      </c>
      <c r="C1673">
        <v>580</v>
      </c>
      <c r="D1673">
        <v>1</v>
      </c>
      <c r="E1673">
        <v>312.33999999999997</v>
      </c>
      <c r="F1673">
        <v>2</v>
      </c>
      <c r="G1673">
        <v>3</v>
      </c>
      <c r="H1673">
        <v>1</v>
      </c>
      <c r="I1673" t="s">
        <v>11847</v>
      </c>
      <c r="J1673" t="s">
        <v>11839</v>
      </c>
    </row>
    <row r="1674" spans="1:10" x14ac:dyDescent="0.3">
      <c r="A1674" t="s">
        <v>6088</v>
      </c>
      <c r="B1674">
        <v>45398</v>
      </c>
      <c r="C1674">
        <v>357</v>
      </c>
      <c r="D1674">
        <v>2</v>
      </c>
      <c r="E1674">
        <v>2664.8900000000003</v>
      </c>
      <c r="F1674">
        <v>3</v>
      </c>
      <c r="G1674">
        <v>4</v>
      </c>
      <c r="H1674">
        <v>2</v>
      </c>
      <c r="I1674" t="s">
        <v>11855</v>
      </c>
      <c r="J1674" t="s">
        <v>11834</v>
      </c>
    </row>
    <row r="1675" spans="1:10" x14ac:dyDescent="0.3">
      <c r="A1675" t="s">
        <v>2692</v>
      </c>
      <c r="B1675">
        <v>45583</v>
      </c>
      <c r="C1675">
        <v>172</v>
      </c>
      <c r="D1675">
        <v>1</v>
      </c>
      <c r="E1675">
        <v>1056.3499999999999</v>
      </c>
      <c r="F1675">
        <v>4</v>
      </c>
      <c r="G1675">
        <v>3</v>
      </c>
      <c r="H1675">
        <v>1</v>
      </c>
      <c r="I1675" t="s">
        <v>11840</v>
      </c>
      <c r="J1675" t="s">
        <v>11834</v>
      </c>
    </row>
    <row r="1676" spans="1:10" x14ac:dyDescent="0.3">
      <c r="A1676" t="s">
        <v>5724</v>
      </c>
      <c r="B1676">
        <v>45698</v>
      </c>
      <c r="C1676">
        <v>57</v>
      </c>
      <c r="D1676">
        <v>2</v>
      </c>
      <c r="E1676">
        <v>6687.0400000000009</v>
      </c>
      <c r="F1676">
        <v>5</v>
      </c>
      <c r="G1676">
        <v>4</v>
      </c>
      <c r="H1676">
        <v>3</v>
      </c>
      <c r="I1676" t="s">
        <v>11854</v>
      </c>
      <c r="J1676" t="s">
        <v>11832</v>
      </c>
    </row>
    <row r="1677" spans="1:10" x14ac:dyDescent="0.3">
      <c r="A1677" t="s">
        <v>8537</v>
      </c>
      <c r="B1677">
        <v>45218</v>
      </c>
      <c r="C1677">
        <v>537</v>
      </c>
      <c r="D1677">
        <v>1</v>
      </c>
      <c r="E1677">
        <v>2239.36</v>
      </c>
      <c r="F1677">
        <v>2</v>
      </c>
      <c r="G1677">
        <v>3</v>
      </c>
      <c r="H1677">
        <v>2</v>
      </c>
      <c r="I1677" t="s">
        <v>11848</v>
      </c>
      <c r="J1677" t="s">
        <v>11839</v>
      </c>
    </row>
    <row r="1678" spans="1:10" x14ac:dyDescent="0.3">
      <c r="A1678" t="s">
        <v>5879</v>
      </c>
      <c r="B1678">
        <v>45098</v>
      </c>
      <c r="C1678">
        <v>657</v>
      </c>
      <c r="D1678">
        <v>1</v>
      </c>
      <c r="E1678">
        <v>217.67</v>
      </c>
      <c r="F1678">
        <v>2</v>
      </c>
      <c r="G1678">
        <v>3</v>
      </c>
      <c r="H1678">
        <v>1</v>
      </c>
      <c r="I1678" t="s">
        <v>11847</v>
      </c>
      <c r="J1678" t="s">
        <v>11839</v>
      </c>
    </row>
    <row r="1679" spans="1:10" x14ac:dyDescent="0.3">
      <c r="A1679" t="s">
        <v>1903</v>
      </c>
      <c r="B1679">
        <v>45073</v>
      </c>
      <c r="C1679">
        <v>682</v>
      </c>
      <c r="D1679">
        <v>4</v>
      </c>
      <c r="E1679">
        <v>10462.16228433777</v>
      </c>
      <c r="F1679">
        <v>2</v>
      </c>
      <c r="G1679">
        <v>4</v>
      </c>
      <c r="H1679">
        <v>4</v>
      </c>
      <c r="I1679" t="s">
        <v>11844</v>
      </c>
      <c r="J1679" t="s">
        <v>11839</v>
      </c>
    </row>
    <row r="1680" spans="1:10" x14ac:dyDescent="0.3">
      <c r="A1680" t="s">
        <v>11701</v>
      </c>
      <c r="B1680">
        <v>45167</v>
      </c>
      <c r="C1680">
        <v>588</v>
      </c>
      <c r="D1680">
        <v>1</v>
      </c>
      <c r="E1680">
        <v>2772.65</v>
      </c>
      <c r="F1680">
        <v>2</v>
      </c>
      <c r="G1680">
        <v>3</v>
      </c>
      <c r="H1680">
        <v>2</v>
      </c>
      <c r="I1680" t="s">
        <v>11848</v>
      </c>
      <c r="J1680" t="s">
        <v>11839</v>
      </c>
    </row>
    <row r="1681" spans="1:10" x14ac:dyDescent="0.3">
      <c r="A1681" t="s">
        <v>465</v>
      </c>
      <c r="B1681">
        <v>45161</v>
      </c>
      <c r="C1681">
        <v>594</v>
      </c>
      <c r="D1681">
        <v>4</v>
      </c>
      <c r="E1681">
        <v>12100.019473972081</v>
      </c>
      <c r="F1681">
        <v>2</v>
      </c>
      <c r="G1681">
        <v>4</v>
      </c>
      <c r="H1681">
        <v>4</v>
      </c>
      <c r="I1681" t="s">
        <v>11844</v>
      </c>
      <c r="J1681" t="s">
        <v>11839</v>
      </c>
    </row>
    <row r="1682" spans="1:10" x14ac:dyDescent="0.3">
      <c r="A1682" t="s">
        <v>5806</v>
      </c>
      <c r="B1682">
        <v>45081</v>
      </c>
      <c r="C1682">
        <v>674</v>
      </c>
      <c r="D1682">
        <v>1</v>
      </c>
      <c r="E1682">
        <v>2238.5300000000002</v>
      </c>
      <c r="F1682">
        <v>2</v>
      </c>
      <c r="G1682">
        <v>3</v>
      </c>
      <c r="H1682">
        <v>2</v>
      </c>
      <c r="I1682" t="s">
        <v>11848</v>
      </c>
      <c r="J1682" t="s">
        <v>11839</v>
      </c>
    </row>
    <row r="1683" spans="1:10" x14ac:dyDescent="0.3">
      <c r="A1683" t="s">
        <v>60</v>
      </c>
      <c r="B1683">
        <v>45599</v>
      </c>
      <c r="C1683">
        <v>156</v>
      </c>
      <c r="D1683">
        <v>5</v>
      </c>
      <c r="E1683">
        <v>13828.438146505199</v>
      </c>
      <c r="F1683">
        <v>5</v>
      </c>
      <c r="G1683">
        <v>4</v>
      </c>
      <c r="H1683">
        <v>4</v>
      </c>
      <c r="I1683" t="s">
        <v>11849</v>
      </c>
      <c r="J1683" t="s">
        <v>11836</v>
      </c>
    </row>
    <row r="1684" spans="1:10" x14ac:dyDescent="0.3">
      <c r="A1684" t="s">
        <v>2254</v>
      </c>
      <c r="B1684">
        <v>45416</v>
      </c>
      <c r="C1684">
        <v>339</v>
      </c>
      <c r="D1684">
        <v>5</v>
      </c>
      <c r="E1684">
        <v>12345.161487971141</v>
      </c>
      <c r="F1684">
        <v>3</v>
      </c>
      <c r="G1684">
        <v>4</v>
      </c>
      <c r="H1684">
        <v>4</v>
      </c>
      <c r="I1684" t="s">
        <v>11853</v>
      </c>
      <c r="J1684" t="s">
        <v>11834</v>
      </c>
    </row>
    <row r="1685" spans="1:10" x14ac:dyDescent="0.3">
      <c r="A1685" t="s">
        <v>5909</v>
      </c>
      <c r="B1685">
        <v>45117</v>
      </c>
      <c r="C1685">
        <v>638</v>
      </c>
      <c r="D1685">
        <v>1</v>
      </c>
      <c r="E1685">
        <v>3145.43</v>
      </c>
      <c r="F1685">
        <v>2</v>
      </c>
      <c r="G1685">
        <v>3</v>
      </c>
      <c r="H1685">
        <v>2</v>
      </c>
      <c r="I1685" t="s">
        <v>11848</v>
      </c>
      <c r="J1685" t="s">
        <v>11839</v>
      </c>
    </row>
    <row r="1686" spans="1:10" x14ac:dyDescent="0.3">
      <c r="A1686" t="s">
        <v>3595</v>
      </c>
      <c r="B1686">
        <v>45185</v>
      </c>
      <c r="C1686">
        <v>570</v>
      </c>
      <c r="D1686">
        <v>1</v>
      </c>
      <c r="E1686">
        <v>4738.96</v>
      </c>
      <c r="F1686">
        <v>2</v>
      </c>
      <c r="G1686">
        <v>3</v>
      </c>
      <c r="H1686">
        <v>3</v>
      </c>
      <c r="I1686" t="s">
        <v>11838</v>
      </c>
      <c r="J1686" t="s">
        <v>11839</v>
      </c>
    </row>
    <row r="1687" spans="1:10" x14ac:dyDescent="0.3">
      <c r="A1687" t="s">
        <v>10953</v>
      </c>
      <c r="B1687">
        <v>45720</v>
      </c>
      <c r="C1687">
        <v>35</v>
      </c>
      <c r="D1687">
        <v>1</v>
      </c>
      <c r="E1687">
        <v>332.73</v>
      </c>
      <c r="F1687">
        <v>5</v>
      </c>
      <c r="G1687">
        <v>3</v>
      </c>
      <c r="H1687">
        <v>1</v>
      </c>
      <c r="I1687" t="s">
        <v>11850</v>
      </c>
      <c r="J1687" t="s">
        <v>11832</v>
      </c>
    </row>
    <row r="1688" spans="1:10" x14ac:dyDescent="0.3">
      <c r="A1688" t="s">
        <v>2533</v>
      </c>
      <c r="B1688">
        <v>45045</v>
      </c>
      <c r="C1688">
        <v>710</v>
      </c>
      <c r="D1688">
        <v>4</v>
      </c>
      <c r="E1688">
        <v>11109.312200982029</v>
      </c>
      <c r="F1688">
        <v>2</v>
      </c>
      <c r="G1688">
        <v>4</v>
      </c>
      <c r="H1688">
        <v>4</v>
      </c>
      <c r="I1688" t="s">
        <v>11844</v>
      </c>
      <c r="J1688" t="s">
        <v>11839</v>
      </c>
    </row>
    <row r="1689" spans="1:10" x14ac:dyDescent="0.3">
      <c r="A1689" t="s">
        <v>10558</v>
      </c>
      <c r="B1689">
        <v>45305</v>
      </c>
      <c r="C1689">
        <v>450</v>
      </c>
      <c r="D1689">
        <v>1</v>
      </c>
      <c r="E1689">
        <v>1148.0999999999999</v>
      </c>
      <c r="F1689">
        <v>3</v>
      </c>
      <c r="G1689">
        <v>3</v>
      </c>
      <c r="H1689">
        <v>1</v>
      </c>
      <c r="I1689" t="s">
        <v>11841</v>
      </c>
      <c r="J1689" t="s">
        <v>11834</v>
      </c>
    </row>
    <row r="1690" spans="1:10" x14ac:dyDescent="0.3">
      <c r="A1690" t="s">
        <v>8008</v>
      </c>
      <c r="B1690">
        <v>45292</v>
      </c>
      <c r="C1690">
        <v>463</v>
      </c>
      <c r="D1690">
        <v>2</v>
      </c>
      <c r="E1690">
        <v>4943.62</v>
      </c>
      <c r="F1690">
        <v>3</v>
      </c>
      <c r="G1690">
        <v>4</v>
      </c>
      <c r="H1690">
        <v>3</v>
      </c>
      <c r="I1690" t="s">
        <v>11852</v>
      </c>
      <c r="J1690" t="s">
        <v>11834</v>
      </c>
    </row>
    <row r="1691" spans="1:10" x14ac:dyDescent="0.3">
      <c r="A1691" t="s">
        <v>5898</v>
      </c>
      <c r="B1691">
        <v>45184</v>
      </c>
      <c r="C1691">
        <v>571</v>
      </c>
      <c r="D1691">
        <v>1</v>
      </c>
      <c r="E1691">
        <v>2344.27</v>
      </c>
      <c r="F1691">
        <v>2</v>
      </c>
      <c r="G1691">
        <v>3</v>
      </c>
      <c r="H1691">
        <v>2</v>
      </c>
      <c r="I1691" t="s">
        <v>11848</v>
      </c>
      <c r="J1691" t="s">
        <v>11839</v>
      </c>
    </row>
    <row r="1692" spans="1:10" x14ac:dyDescent="0.3">
      <c r="A1692" t="s">
        <v>1253</v>
      </c>
      <c r="B1692">
        <v>45296</v>
      </c>
      <c r="C1692">
        <v>459</v>
      </c>
      <c r="D1692">
        <v>4</v>
      </c>
      <c r="E1692">
        <v>11129.966120298392</v>
      </c>
      <c r="F1692">
        <v>3</v>
      </c>
      <c r="G1692">
        <v>4</v>
      </c>
      <c r="H1692">
        <v>4</v>
      </c>
      <c r="I1692" t="s">
        <v>11853</v>
      </c>
      <c r="J1692" t="s">
        <v>11834</v>
      </c>
    </row>
    <row r="1693" spans="1:10" x14ac:dyDescent="0.3">
      <c r="A1693" t="s">
        <v>11150</v>
      </c>
      <c r="B1693">
        <v>45139</v>
      </c>
      <c r="C1693">
        <v>616</v>
      </c>
      <c r="D1693">
        <v>1</v>
      </c>
      <c r="E1693">
        <v>4770.1000000000004</v>
      </c>
      <c r="F1693">
        <v>2</v>
      </c>
      <c r="G1693">
        <v>3</v>
      </c>
      <c r="H1693">
        <v>3</v>
      </c>
      <c r="I1693" t="s">
        <v>11838</v>
      </c>
      <c r="J1693" t="s">
        <v>11839</v>
      </c>
    </row>
    <row r="1694" spans="1:10" x14ac:dyDescent="0.3">
      <c r="A1694" t="s">
        <v>7628</v>
      </c>
      <c r="B1694">
        <v>45416</v>
      </c>
      <c r="C1694">
        <v>339</v>
      </c>
      <c r="D1694">
        <v>1</v>
      </c>
      <c r="E1694">
        <v>1628.24</v>
      </c>
      <c r="F1694">
        <v>3</v>
      </c>
      <c r="G1694">
        <v>3</v>
      </c>
      <c r="H1694">
        <v>1</v>
      </c>
      <c r="I1694" t="s">
        <v>11841</v>
      </c>
      <c r="J1694" t="s">
        <v>11834</v>
      </c>
    </row>
    <row r="1695" spans="1:10" x14ac:dyDescent="0.3">
      <c r="A1695" t="s">
        <v>4084</v>
      </c>
      <c r="B1695">
        <v>45479</v>
      </c>
      <c r="C1695">
        <v>276</v>
      </c>
      <c r="D1695">
        <v>1</v>
      </c>
      <c r="E1695">
        <v>1300.3</v>
      </c>
      <c r="F1695">
        <v>4</v>
      </c>
      <c r="G1695">
        <v>3</v>
      </c>
      <c r="H1695">
        <v>1</v>
      </c>
      <c r="I1695" t="s">
        <v>11840</v>
      </c>
      <c r="J1695" t="s">
        <v>11834</v>
      </c>
    </row>
    <row r="1696" spans="1:10" x14ac:dyDescent="0.3">
      <c r="A1696" t="s">
        <v>3189</v>
      </c>
      <c r="B1696">
        <v>45470</v>
      </c>
      <c r="C1696">
        <v>285</v>
      </c>
      <c r="D1696">
        <v>2</v>
      </c>
      <c r="E1696">
        <v>6391.1200000000008</v>
      </c>
      <c r="F1696">
        <v>4</v>
      </c>
      <c r="G1696">
        <v>4</v>
      </c>
      <c r="H1696">
        <v>3</v>
      </c>
      <c r="I1696" t="s">
        <v>11851</v>
      </c>
      <c r="J1696" t="s">
        <v>11834</v>
      </c>
    </row>
    <row r="1697" spans="1:10" x14ac:dyDescent="0.3">
      <c r="A1697" t="s">
        <v>7861</v>
      </c>
      <c r="B1697">
        <v>45557</v>
      </c>
      <c r="C1697">
        <v>198</v>
      </c>
      <c r="D1697">
        <v>1</v>
      </c>
      <c r="E1697">
        <v>1096.1300000000001</v>
      </c>
      <c r="F1697">
        <v>4</v>
      </c>
      <c r="G1697">
        <v>3</v>
      </c>
      <c r="H1697">
        <v>1</v>
      </c>
      <c r="I1697" t="s">
        <v>11840</v>
      </c>
      <c r="J1697" t="s">
        <v>11834</v>
      </c>
    </row>
    <row r="1698" spans="1:10" x14ac:dyDescent="0.3">
      <c r="A1698" t="s">
        <v>5535</v>
      </c>
      <c r="B1698">
        <v>45143</v>
      </c>
      <c r="C1698">
        <v>612</v>
      </c>
      <c r="D1698">
        <v>1</v>
      </c>
      <c r="E1698">
        <v>2315.89</v>
      </c>
      <c r="F1698">
        <v>2</v>
      </c>
      <c r="G1698">
        <v>3</v>
      </c>
      <c r="H1698">
        <v>2</v>
      </c>
      <c r="I1698" t="s">
        <v>11848</v>
      </c>
      <c r="J1698" t="s">
        <v>11839</v>
      </c>
    </row>
    <row r="1699" spans="1:10" x14ac:dyDescent="0.3">
      <c r="A1699" t="s">
        <v>10979</v>
      </c>
      <c r="B1699">
        <v>45414</v>
      </c>
      <c r="C1699">
        <v>341</v>
      </c>
      <c r="D1699">
        <v>1</v>
      </c>
      <c r="E1699">
        <v>2783.42</v>
      </c>
      <c r="F1699">
        <v>3</v>
      </c>
      <c r="G1699">
        <v>3</v>
      </c>
      <c r="H1699">
        <v>2</v>
      </c>
      <c r="I1699" t="s">
        <v>11837</v>
      </c>
      <c r="J1699" t="s">
        <v>11834</v>
      </c>
    </row>
    <row r="1700" spans="1:10" x14ac:dyDescent="0.3">
      <c r="A1700" t="s">
        <v>1075</v>
      </c>
      <c r="B1700">
        <v>45477</v>
      </c>
      <c r="C1700">
        <v>278</v>
      </c>
      <c r="D1700">
        <v>4</v>
      </c>
      <c r="E1700">
        <v>10331.01989374219</v>
      </c>
      <c r="F1700">
        <v>4</v>
      </c>
      <c r="G1700">
        <v>4</v>
      </c>
      <c r="H1700">
        <v>4</v>
      </c>
      <c r="I1700" t="s">
        <v>11835</v>
      </c>
      <c r="J1700" t="s">
        <v>11836</v>
      </c>
    </row>
    <row r="1701" spans="1:10" x14ac:dyDescent="0.3">
      <c r="A1701" t="s">
        <v>3894</v>
      </c>
      <c r="B1701">
        <v>45649</v>
      </c>
      <c r="C1701">
        <v>106</v>
      </c>
      <c r="D1701">
        <v>1</v>
      </c>
      <c r="E1701">
        <v>4465.22</v>
      </c>
      <c r="F1701">
        <v>5</v>
      </c>
      <c r="G1701">
        <v>3</v>
      </c>
      <c r="H1701">
        <v>3</v>
      </c>
      <c r="I1701" t="s">
        <v>11831</v>
      </c>
      <c r="J1701" t="s">
        <v>11832</v>
      </c>
    </row>
    <row r="1702" spans="1:10" x14ac:dyDescent="0.3">
      <c r="A1702" t="s">
        <v>11532</v>
      </c>
      <c r="B1702">
        <v>45359</v>
      </c>
      <c r="C1702">
        <v>396</v>
      </c>
      <c r="D1702">
        <v>1</v>
      </c>
      <c r="E1702">
        <v>2706.73</v>
      </c>
      <c r="F1702">
        <v>3</v>
      </c>
      <c r="G1702">
        <v>3</v>
      </c>
      <c r="H1702">
        <v>2</v>
      </c>
      <c r="I1702" t="s">
        <v>11837</v>
      </c>
      <c r="J1702" t="s">
        <v>11834</v>
      </c>
    </row>
    <row r="1703" spans="1:10" x14ac:dyDescent="0.3">
      <c r="A1703" t="s">
        <v>9833</v>
      </c>
      <c r="B1703">
        <v>45417</v>
      </c>
      <c r="C1703">
        <v>338</v>
      </c>
      <c r="D1703">
        <v>1</v>
      </c>
      <c r="E1703">
        <v>1876.05</v>
      </c>
      <c r="F1703">
        <v>3</v>
      </c>
      <c r="G1703">
        <v>3</v>
      </c>
      <c r="H1703">
        <v>2</v>
      </c>
      <c r="I1703" t="s">
        <v>11837</v>
      </c>
      <c r="J1703" t="s">
        <v>11834</v>
      </c>
    </row>
    <row r="1704" spans="1:10" x14ac:dyDescent="0.3">
      <c r="A1704" t="s">
        <v>6660</v>
      </c>
      <c r="B1704">
        <v>45091</v>
      </c>
      <c r="C1704">
        <v>664</v>
      </c>
      <c r="D1704">
        <v>2</v>
      </c>
      <c r="E1704">
        <v>6331.3099999999995</v>
      </c>
      <c r="F1704">
        <v>2</v>
      </c>
      <c r="G1704">
        <v>4</v>
      </c>
      <c r="H1704">
        <v>3</v>
      </c>
      <c r="I1704" t="s">
        <v>11860</v>
      </c>
      <c r="J1704" t="s">
        <v>11839</v>
      </c>
    </row>
    <row r="1705" spans="1:10" x14ac:dyDescent="0.3">
      <c r="A1705" t="s">
        <v>4298</v>
      </c>
      <c r="B1705">
        <v>45633</v>
      </c>
      <c r="C1705">
        <v>122</v>
      </c>
      <c r="D1705">
        <v>2</v>
      </c>
      <c r="E1705">
        <v>4752.26</v>
      </c>
      <c r="F1705">
        <v>5</v>
      </c>
      <c r="G1705">
        <v>4</v>
      </c>
      <c r="H1705">
        <v>3</v>
      </c>
      <c r="I1705" t="s">
        <v>11854</v>
      </c>
      <c r="J1705" t="s">
        <v>11832</v>
      </c>
    </row>
    <row r="1706" spans="1:10" x14ac:dyDescent="0.3">
      <c r="A1706" t="s">
        <v>55</v>
      </c>
      <c r="B1706">
        <v>45189</v>
      </c>
      <c r="C1706">
        <v>566</v>
      </c>
      <c r="D1706">
        <v>5</v>
      </c>
      <c r="E1706">
        <v>10901.360480533171</v>
      </c>
      <c r="F1706">
        <v>2</v>
      </c>
      <c r="G1706">
        <v>4</v>
      </c>
      <c r="H1706">
        <v>4</v>
      </c>
      <c r="I1706" t="s">
        <v>11844</v>
      </c>
      <c r="J1706" t="s">
        <v>11839</v>
      </c>
    </row>
    <row r="1707" spans="1:10" x14ac:dyDescent="0.3">
      <c r="A1707" t="s">
        <v>2192</v>
      </c>
      <c r="B1707">
        <v>45359</v>
      </c>
      <c r="C1707">
        <v>396</v>
      </c>
      <c r="D1707">
        <v>4</v>
      </c>
      <c r="E1707">
        <v>9387.869496306721</v>
      </c>
      <c r="F1707">
        <v>3</v>
      </c>
      <c r="G1707">
        <v>4</v>
      </c>
      <c r="H1707">
        <v>4</v>
      </c>
      <c r="I1707" t="s">
        <v>11853</v>
      </c>
      <c r="J1707" t="s">
        <v>11834</v>
      </c>
    </row>
    <row r="1708" spans="1:10" x14ac:dyDescent="0.3">
      <c r="A1708" t="s">
        <v>2591</v>
      </c>
      <c r="B1708">
        <v>45463</v>
      </c>
      <c r="C1708">
        <v>292</v>
      </c>
      <c r="D1708">
        <v>1</v>
      </c>
      <c r="E1708">
        <v>4664.8100000000004</v>
      </c>
      <c r="F1708">
        <v>4</v>
      </c>
      <c r="G1708">
        <v>3</v>
      </c>
      <c r="H1708">
        <v>3</v>
      </c>
      <c r="I1708" t="s">
        <v>11833</v>
      </c>
      <c r="J1708" t="s">
        <v>11834</v>
      </c>
    </row>
    <row r="1709" spans="1:10" x14ac:dyDescent="0.3">
      <c r="A1709" t="s">
        <v>1313</v>
      </c>
      <c r="B1709">
        <v>45382</v>
      </c>
      <c r="C1709">
        <v>373</v>
      </c>
      <c r="D1709">
        <v>4</v>
      </c>
      <c r="E1709">
        <v>10211.77486248378</v>
      </c>
      <c r="F1709">
        <v>3</v>
      </c>
      <c r="G1709">
        <v>4</v>
      </c>
      <c r="H1709">
        <v>4</v>
      </c>
      <c r="I1709" t="s">
        <v>11853</v>
      </c>
      <c r="J1709" t="s">
        <v>11834</v>
      </c>
    </row>
    <row r="1710" spans="1:10" x14ac:dyDescent="0.3">
      <c r="A1710" t="s">
        <v>5096</v>
      </c>
      <c r="B1710">
        <v>45719</v>
      </c>
      <c r="C1710">
        <v>36</v>
      </c>
      <c r="D1710">
        <v>2</v>
      </c>
      <c r="E1710">
        <v>7727.03</v>
      </c>
      <c r="F1710">
        <v>5</v>
      </c>
      <c r="G1710">
        <v>4</v>
      </c>
      <c r="H1710">
        <v>4</v>
      </c>
      <c r="I1710" t="s">
        <v>11849</v>
      </c>
      <c r="J1710" t="s">
        <v>11836</v>
      </c>
    </row>
    <row r="1711" spans="1:10" x14ac:dyDescent="0.3">
      <c r="A1711" t="s">
        <v>5216</v>
      </c>
      <c r="B1711">
        <v>45613</v>
      </c>
      <c r="C1711">
        <v>142</v>
      </c>
      <c r="D1711">
        <v>1</v>
      </c>
      <c r="E1711">
        <v>3640.02</v>
      </c>
      <c r="F1711">
        <v>5</v>
      </c>
      <c r="G1711">
        <v>3</v>
      </c>
      <c r="H1711">
        <v>3</v>
      </c>
      <c r="I1711" t="s">
        <v>11831</v>
      </c>
      <c r="J1711" t="s">
        <v>11832</v>
      </c>
    </row>
    <row r="1712" spans="1:10" x14ac:dyDescent="0.3">
      <c r="A1712" t="s">
        <v>6264</v>
      </c>
      <c r="B1712">
        <v>45536</v>
      </c>
      <c r="C1712">
        <v>219</v>
      </c>
      <c r="D1712">
        <v>1</v>
      </c>
      <c r="E1712">
        <v>699.4</v>
      </c>
      <c r="F1712">
        <v>4</v>
      </c>
      <c r="G1712">
        <v>3</v>
      </c>
      <c r="H1712">
        <v>1</v>
      </c>
      <c r="I1712" t="s">
        <v>11840</v>
      </c>
      <c r="J1712" t="s">
        <v>11834</v>
      </c>
    </row>
    <row r="1713" spans="1:10" x14ac:dyDescent="0.3">
      <c r="A1713" t="s">
        <v>2672</v>
      </c>
      <c r="B1713">
        <v>45192</v>
      </c>
      <c r="C1713">
        <v>563</v>
      </c>
      <c r="D1713">
        <v>1</v>
      </c>
      <c r="E1713">
        <v>483.17</v>
      </c>
      <c r="F1713">
        <v>2</v>
      </c>
      <c r="G1713">
        <v>3</v>
      </c>
      <c r="H1713">
        <v>1</v>
      </c>
      <c r="I1713" t="s">
        <v>11847</v>
      </c>
      <c r="J1713" t="s">
        <v>11839</v>
      </c>
    </row>
    <row r="1714" spans="1:10" x14ac:dyDescent="0.3">
      <c r="A1714" t="s">
        <v>846</v>
      </c>
      <c r="B1714">
        <v>45642</v>
      </c>
      <c r="C1714">
        <v>113</v>
      </c>
      <c r="D1714">
        <v>4</v>
      </c>
      <c r="E1714">
        <v>9077.6614239586288</v>
      </c>
      <c r="F1714">
        <v>5</v>
      </c>
      <c r="G1714">
        <v>4</v>
      </c>
      <c r="H1714">
        <v>4</v>
      </c>
      <c r="I1714" t="s">
        <v>11849</v>
      </c>
      <c r="J1714" t="s">
        <v>11836</v>
      </c>
    </row>
    <row r="1715" spans="1:10" x14ac:dyDescent="0.3">
      <c r="A1715" t="s">
        <v>2923</v>
      </c>
      <c r="B1715">
        <v>45745</v>
      </c>
      <c r="C1715">
        <v>10</v>
      </c>
      <c r="D1715">
        <v>1</v>
      </c>
      <c r="E1715">
        <v>3784.12</v>
      </c>
      <c r="F1715">
        <v>5</v>
      </c>
      <c r="G1715">
        <v>3</v>
      </c>
      <c r="H1715">
        <v>3</v>
      </c>
      <c r="I1715" t="s">
        <v>11831</v>
      </c>
      <c r="J1715" t="s">
        <v>11832</v>
      </c>
    </row>
    <row r="1716" spans="1:10" x14ac:dyDescent="0.3">
      <c r="A1716" t="s">
        <v>747</v>
      </c>
      <c r="B1716">
        <v>45305</v>
      </c>
      <c r="C1716">
        <v>450</v>
      </c>
      <c r="D1716">
        <v>4</v>
      </c>
      <c r="E1716">
        <v>7786.4701869829696</v>
      </c>
      <c r="F1716">
        <v>3</v>
      </c>
      <c r="G1716">
        <v>4</v>
      </c>
      <c r="H1716">
        <v>4</v>
      </c>
      <c r="I1716" t="s">
        <v>11853</v>
      </c>
      <c r="J1716" t="s">
        <v>11834</v>
      </c>
    </row>
    <row r="1717" spans="1:10" x14ac:dyDescent="0.3">
      <c r="A1717" t="s">
        <v>3735</v>
      </c>
      <c r="B1717">
        <v>45268</v>
      </c>
      <c r="C1717">
        <v>487</v>
      </c>
      <c r="D1717">
        <v>2</v>
      </c>
      <c r="E1717">
        <v>6825.62</v>
      </c>
      <c r="F1717">
        <v>3</v>
      </c>
      <c r="G1717">
        <v>4</v>
      </c>
      <c r="H1717">
        <v>3</v>
      </c>
      <c r="I1717" t="s">
        <v>11852</v>
      </c>
      <c r="J1717" t="s">
        <v>11834</v>
      </c>
    </row>
    <row r="1718" spans="1:10" x14ac:dyDescent="0.3">
      <c r="A1718" t="s">
        <v>3591</v>
      </c>
      <c r="B1718">
        <v>45705</v>
      </c>
      <c r="C1718">
        <v>50</v>
      </c>
      <c r="D1718">
        <v>1</v>
      </c>
      <c r="E1718">
        <v>4580.71</v>
      </c>
      <c r="F1718">
        <v>5</v>
      </c>
      <c r="G1718">
        <v>3</v>
      </c>
      <c r="H1718">
        <v>3</v>
      </c>
      <c r="I1718" t="s">
        <v>11831</v>
      </c>
      <c r="J1718" t="s">
        <v>11832</v>
      </c>
    </row>
    <row r="1719" spans="1:10" x14ac:dyDescent="0.3">
      <c r="A1719" t="s">
        <v>8425</v>
      </c>
      <c r="B1719">
        <v>45563</v>
      </c>
      <c r="C1719">
        <v>192</v>
      </c>
      <c r="D1719">
        <v>1</v>
      </c>
      <c r="E1719">
        <v>4734.99</v>
      </c>
      <c r="F1719">
        <v>4</v>
      </c>
      <c r="G1719">
        <v>3</v>
      </c>
      <c r="H1719">
        <v>3</v>
      </c>
      <c r="I1719" t="s">
        <v>11833</v>
      </c>
      <c r="J1719" t="s">
        <v>11834</v>
      </c>
    </row>
    <row r="1720" spans="1:10" x14ac:dyDescent="0.3">
      <c r="A1720" t="s">
        <v>11583</v>
      </c>
      <c r="B1720">
        <v>45256</v>
      </c>
      <c r="C1720">
        <v>499</v>
      </c>
      <c r="D1720">
        <v>1</v>
      </c>
      <c r="E1720">
        <v>2447.58</v>
      </c>
      <c r="F1720">
        <v>3</v>
      </c>
      <c r="G1720">
        <v>3</v>
      </c>
      <c r="H1720">
        <v>2</v>
      </c>
      <c r="I1720" t="s">
        <v>11837</v>
      </c>
      <c r="J1720" t="s">
        <v>11834</v>
      </c>
    </row>
    <row r="1721" spans="1:10" x14ac:dyDescent="0.3">
      <c r="A1721" t="s">
        <v>4069</v>
      </c>
      <c r="B1721">
        <v>45214</v>
      </c>
      <c r="C1721">
        <v>541</v>
      </c>
      <c r="D1721">
        <v>2</v>
      </c>
      <c r="E1721">
        <v>3884.51</v>
      </c>
      <c r="F1721">
        <v>2</v>
      </c>
      <c r="G1721">
        <v>4</v>
      </c>
      <c r="H1721">
        <v>3</v>
      </c>
      <c r="I1721" t="s">
        <v>11860</v>
      </c>
      <c r="J1721" t="s">
        <v>11839</v>
      </c>
    </row>
    <row r="1722" spans="1:10" x14ac:dyDescent="0.3">
      <c r="A1722" t="s">
        <v>3007</v>
      </c>
      <c r="B1722">
        <v>45310</v>
      </c>
      <c r="C1722">
        <v>445</v>
      </c>
      <c r="D1722">
        <v>1</v>
      </c>
      <c r="E1722">
        <v>180.17</v>
      </c>
      <c r="F1722">
        <v>3</v>
      </c>
      <c r="G1722">
        <v>3</v>
      </c>
      <c r="H1722">
        <v>1</v>
      </c>
      <c r="I1722" t="s">
        <v>11841</v>
      </c>
      <c r="J1722" t="s">
        <v>11834</v>
      </c>
    </row>
    <row r="1723" spans="1:10" x14ac:dyDescent="0.3">
      <c r="A1723" t="s">
        <v>9562</v>
      </c>
      <c r="B1723">
        <v>45529</v>
      </c>
      <c r="C1723">
        <v>226</v>
      </c>
      <c r="D1723">
        <v>1</v>
      </c>
      <c r="E1723">
        <v>92.61</v>
      </c>
      <c r="F1723">
        <v>4</v>
      </c>
      <c r="G1723">
        <v>3</v>
      </c>
      <c r="H1723">
        <v>1</v>
      </c>
      <c r="I1723" t="s">
        <v>11840</v>
      </c>
      <c r="J1723" t="s">
        <v>11834</v>
      </c>
    </row>
    <row r="1724" spans="1:10" x14ac:dyDescent="0.3">
      <c r="A1724" t="s">
        <v>1851</v>
      </c>
      <c r="B1724">
        <v>45710</v>
      </c>
      <c r="C1724">
        <v>45</v>
      </c>
      <c r="D1724">
        <v>4</v>
      </c>
      <c r="E1724">
        <v>9195.8100411104097</v>
      </c>
      <c r="F1724">
        <v>5</v>
      </c>
      <c r="G1724">
        <v>4</v>
      </c>
      <c r="H1724">
        <v>4</v>
      </c>
      <c r="I1724" t="s">
        <v>11849</v>
      </c>
      <c r="J1724" t="s">
        <v>11836</v>
      </c>
    </row>
    <row r="1725" spans="1:10" x14ac:dyDescent="0.3">
      <c r="A1725" t="s">
        <v>3643</v>
      </c>
      <c r="B1725">
        <v>45317</v>
      </c>
      <c r="C1725">
        <v>438</v>
      </c>
      <c r="D1725">
        <v>1</v>
      </c>
      <c r="E1725">
        <v>3489.18</v>
      </c>
      <c r="F1725">
        <v>3</v>
      </c>
      <c r="G1725">
        <v>3</v>
      </c>
      <c r="H1725">
        <v>3</v>
      </c>
      <c r="I1725" t="s">
        <v>11845</v>
      </c>
      <c r="J1725" t="s">
        <v>11834</v>
      </c>
    </row>
    <row r="1726" spans="1:10" x14ac:dyDescent="0.3">
      <c r="A1726" t="s">
        <v>4908</v>
      </c>
      <c r="B1726">
        <v>45522</v>
      </c>
      <c r="C1726">
        <v>233</v>
      </c>
      <c r="D1726">
        <v>2</v>
      </c>
      <c r="E1726">
        <v>4512.5200000000004</v>
      </c>
      <c r="F1726">
        <v>4</v>
      </c>
      <c r="G1726">
        <v>4</v>
      </c>
      <c r="H1726">
        <v>3</v>
      </c>
      <c r="I1726" t="s">
        <v>11851</v>
      </c>
      <c r="J1726" t="s">
        <v>11834</v>
      </c>
    </row>
    <row r="1727" spans="1:10" x14ac:dyDescent="0.3">
      <c r="A1727" t="s">
        <v>8348</v>
      </c>
      <c r="B1727">
        <v>45434</v>
      </c>
      <c r="C1727">
        <v>321</v>
      </c>
      <c r="D1727">
        <v>1</v>
      </c>
      <c r="E1727">
        <v>1405.94</v>
      </c>
      <c r="F1727">
        <v>4</v>
      </c>
      <c r="G1727">
        <v>3</v>
      </c>
      <c r="H1727">
        <v>1</v>
      </c>
      <c r="I1727" t="s">
        <v>11840</v>
      </c>
      <c r="J1727" t="s">
        <v>11834</v>
      </c>
    </row>
    <row r="1728" spans="1:10" x14ac:dyDescent="0.3">
      <c r="A1728" t="s">
        <v>2650</v>
      </c>
      <c r="B1728">
        <v>45441</v>
      </c>
      <c r="C1728">
        <v>314</v>
      </c>
      <c r="D1728">
        <v>1</v>
      </c>
      <c r="E1728">
        <v>2633.64</v>
      </c>
      <c r="F1728">
        <v>4</v>
      </c>
      <c r="G1728">
        <v>3</v>
      </c>
      <c r="H1728">
        <v>2</v>
      </c>
      <c r="I1728" t="s">
        <v>11842</v>
      </c>
      <c r="J1728" t="s">
        <v>11834</v>
      </c>
    </row>
    <row r="1729" spans="1:10" x14ac:dyDescent="0.3">
      <c r="A1729" t="s">
        <v>7465</v>
      </c>
      <c r="B1729">
        <v>45153</v>
      </c>
      <c r="C1729">
        <v>602</v>
      </c>
      <c r="D1729">
        <v>1</v>
      </c>
      <c r="E1729">
        <v>2257.9</v>
      </c>
      <c r="F1729">
        <v>2</v>
      </c>
      <c r="G1729">
        <v>3</v>
      </c>
      <c r="H1729">
        <v>2</v>
      </c>
      <c r="I1729" t="s">
        <v>11848</v>
      </c>
      <c r="J1729" t="s">
        <v>11839</v>
      </c>
    </row>
    <row r="1730" spans="1:10" x14ac:dyDescent="0.3">
      <c r="A1730" t="s">
        <v>6990</v>
      </c>
      <c r="B1730">
        <v>45639</v>
      </c>
      <c r="C1730">
        <v>116</v>
      </c>
      <c r="D1730">
        <v>1</v>
      </c>
      <c r="E1730">
        <v>1612.9</v>
      </c>
      <c r="F1730">
        <v>5</v>
      </c>
      <c r="G1730">
        <v>3</v>
      </c>
      <c r="H1730">
        <v>1</v>
      </c>
      <c r="I1730" t="s">
        <v>11850</v>
      </c>
      <c r="J1730" t="s">
        <v>11832</v>
      </c>
    </row>
    <row r="1731" spans="1:10" x14ac:dyDescent="0.3">
      <c r="A1731" t="s">
        <v>2838</v>
      </c>
      <c r="B1731">
        <v>45333</v>
      </c>
      <c r="C1731">
        <v>422</v>
      </c>
      <c r="D1731">
        <v>1</v>
      </c>
      <c r="E1731">
        <v>4020.72</v>
      </c>
      <c r="F1731">
        <v>3</v>
      </c>
      <c r="G1731">
        <v>3</v>
      </c>
      <c r="H1731">
        <v>3</v>
      </c>
      <c r="I1731" t="s">
        <v>11845</v>
      </c>
      <c r="J1731" t="s">
        <v>11834</v>
      </c>
    </row>
    <row r="1732" spans="1:10" x14ac:dyDescent="0.3">
      <c r="A1732" t="s">
        <v>2678</v>
      </c>
      <c r="B1732">
        <v>45617</v>
      </c>
      <c r="C1732">
        <v>138</v>
      </c>
      <c r="D1732">
        <v>2</v>
      </c>
      <c r="E1732">
        <v>3438.32</v>
      </c>
      <c r="F1732">
        <v>5</v>
      </c>
      <c r="G1732">
        <v>4</v>
      </c>
      <c r="H1732">
        <v>2</v>
      </c>
      <c r="I1732" t="s">
        <v>11843</v>
      </c>
      <c r="J1732" t="s">
        <v>11832</v>
      </c>
    </row>
    <row r="1733" spans="1:10" x14ac:dyDescent="0.3">
      <c r="A1733" t="s">
        <v>3219</v>
      </c>
      <c r="B1733">
        <v>45265</v>
      </c>
      <c r="C1733">
        <v>490</v>
      </c>
      <c r="D1733">
        <v>1</v>
      </c>
      <c r="E1733">
        <v>1957.6</v>
      </c>
      <c r="F1733">
        <v>3</v>
      </c>
      <c r="G1733">
        <v>3</v>
      </c>
      <c r="H1733">
        <v>2</v>
      </c>
      <c r="I1733" t="s">
        <v>11837</v>
      </c>
      <c r="J1733" t="s">
        <v>11834</v>
      </c>
    </row>
    <row r="1734" spans="1:10" x14ac:dyDescent="0.3">
      <c r="A1734" t="s">
        <v>2875</v>
      </c>
      <c r="B1734">
        <v>45110</v>
      </c>
      <c r="C1734">
        <v>645</v>
      </c>
      <c r="D1734">
        <v>1</v>
      </c>
      <c r="E1734">
        <v>2694.22</v>
      </c>
      <c r="F1734">
        <v>2</v>
      </c>
      <c r="G1734">
        <v>3</v>
      </c>
      <c r="H1734">
        <v>2</v>
      </c>
      <c r="I1734" t="s">
        <v>11848</v>
      </c>
      <c r="J1734" t="s">
        <v>11839</v>
      </c>
    </row>
    <row r="1735" spans="1:10" x14ac:dyDescent="0.3">
      <c r="A1735" t="s">
        <v>2765</v>
      </c>
      <c r="B1735">
        <v>45100</v>
      </c>
      <c r="C1735">
        <v>655</v>
      </c>
      <c r="D1735">
        <v>1</v>
      </c>
      <c r="E1735">
        <v>646.14</v>
      </c>
      <c r="F1735">
        <v>2</v>
      </c>
      <c r="G1735">
        <v>3</v>
      </c>
      <c r="H1735">
        <v>1</v>
      </c>
      <c r="I1735" t="s">
        <v>11847</v>
      </c>
      <c r="J1735" t="s">
        <v>11839</v>
      </c>
    </row>
    <row r="1736" spans="1:10" x14ac:dyDescent="0.3">
      <c r="A1736" t="s">
        <v>5795</v>
      </c>
      <c r="B1736">
        <v>45293</v>
      </c>
      <c r="C1736">
        <v>462</v>
      </c>
      <c r="D1736">
        <v>1</v>
      </c>
      <c r="E1736">
        <v>1687.45</v>
      </c>
      <c r="F1736">
        <v>3</v>
      </c>
      <c r="G1736">
        <v>3</v>
      </c>
      <c r="H1736">
        <v>1</v>
      </c>
      <c r="I1736" t="s">
        <v>11841</v>
      </c>
      <c r="J1736" t="s">
        <v>11834</v>
      </c>
    </row>
    <row r="1737" spans="1:10" x14ac:dyDescent="0.3">
      <c r="A1737" t="s">
        <v>1583</v>
      </c>
      <c r="B1737">
        <v>45039</v>
      </c>
      <c r="C1737">
        <v>716</v>
      </c>
      <c r="D1737">
        <v>4</v>
      </c>
      <c r="E1737">
        <v>11169.159076536609</v>
      </c>
      <c r="F1737">
        <v>2</v>
      </c>
      <c r="G1737">
        <v>4</v>
      </c>
      <c r="H1737">
        <v>4</v>
      </c>
      <c r="I1737" t="s">
        <v>11844</v>
      </c>
      <c r="J1737" t="s">
        <v>11839</v>
      </c>
    </row>
    <row r="1738" spans="1:10" x14ac:dyDescent="0.3">
      <c r="A1738" t="s">
        <v>3520</v>
      </c>
      <c r="B1738">
        <v>45551</v>
      </c>
      <c r="C1738">
        <v>204</v>
      </c>
      <c r="D1738">
        <v>1</v>
      </c>
      <c r="E1738">
        <v>4646.68</v>
      </c>
      <c r="F1738">
        <v>4</v>
      </c>
      <c r="G1738">
        <v>3</v>
      </c>
      <c r="H1738">
        <v>3</v>
      </c>
      <c r="I1738" t="s">
        <v>11833</v>
      </c>
      <c r="J1738" t="s">
        <v>11834</v>
      </c>
    </row>
    <row r="1739" spans="1:10" x14ac:dyDescent="0.3">
      <c r="A1739" t="s">
        <v>7754</v>
      </c>
      <c r="B1739">
        <v>45454</v>
      </c>
      <c r="C1739">
        <v>301</v>
      </c>
      <c r="D1739">
        <v>1</v>
      </c>
      <c r="E1739">
        <v>2743.35</v>
      </c>
      <c r="F1739">
        <v>4</v>
      </c>
      <c r="G1739">
        <v>3</v>
      </c>
      <c r="H1739">
        <v>2</v>
      </c>
      <c r="I1739" t="s">
        <v>11842</v>
      </c>
      <c r="J1739" t="s">
        <v>11834</v>
      </c>
    </row>
    <row r="1740" spans="1:10" x14ac:dyDescent="0.3">
      <c r="A1740" t="s">
        <v>8892</v>
      </c>
      <c r="B1740">
        <v>45338</v>
      </c>
      <c r="C1740">
        <v>417</v>
      </c>
      <c r="D1740">
        <v>1</v>
      </c>
      <c r="E1740">
        <v>1027.43</v>
      </c>
      <c r="F1740">
        <v>3</v>
      </c>
      <c r="G1740">
        <v>3</v>
      </c>
      <c r="H1740">
        <v>1</v>
      </c>
      <c r="I1740" t="s">
        <v>11841</v>
      </c>
      <c r="J1740" t="s">
        <v>11834</v>
      </c>
    </row>
    <row r="1741" spans="1:10" x14ac:dyDescent="0.3">
      <c r="A1741" t="s">
        <v>6603</v>
      </c>
      <c r="B1741">
        <v>45118</v>
      </c>
      <c r="C1741">
        <v>637</v>
      </c>
      <c r="D1741">
        <v>1</v>
      </c>
      <c r="E1741">
        <v>4458.5</v>
      </c>
      <c r="F1741">
        <v>2</v>
      </c>
      <c r="G1741">
        <v>3</v>
      </c>
      <c r="H1741">
        <v>3</v>
      </c>
      <c r="I1741" t="s">
        <v>11838</v>
      </c>
      <c r="J1741" t="s">
        <v>11839</v>
      </c>
    </row>
    <row r="1742" spans="1:10" x14ac:dyDescent="0.3">
      <c r="A1742" t="s">
        <v>6923</v>
      </c>
      <c r="B1742">
        <v>45187</v>
      </c>
      <c r="C1742">
        <v>568</v>
      </c>
      <c r="D1742">
        <v>2</v>
      </c>
      <c r="E1742">
        <v>1433.13</v>
      </c>
      <c r="F1742">
        <v>2</v>
      </c>
      <c r="G1742">
        <v>4</v>
      </c>
      <c r="H1742">
        <v>1</v>
      </c>
      <c r="I1742" t="s">
        <v>11866</v>
      </c>
      <c r="J1742" t="s">
        <v>11839</v>
      </c>
    </row>
    <row r="1743" spans="1:10" x14ac:dyDescent="0.3">
      <c r="A1743" t="s">
        <v>2980</v>
      </c>
      <c r="B1743">
        <v>45249</v>
      </c>
      <c r="C1743">
        <v>506</v>
      </c>
      <c r="D1743">
        <v>1</v>
      </c>
      <c r="E1743">
        <v>1226.97</v>
      </c>
      <c r="F1743">
        <v>3</v>
      </c>
      <c r="G1743">
        <v>3</v>
      </c>
      <c r="H1743">
        <v>1</v>
      </c>
      <c r="I1743" t="s">
        <v>11841</v>
      </c>
      <c r="J1743" t="s">
        <v>11834</v>
      </c>
    </row>
    <row r="1744" spans="1:10" x14ac:dyDescent="0.3">
      <c r="A1744" t="s">
        <v>11536</v>
      </c>
      <c r="B1744">
        <v>45468</v>
      </c>
      <c r="C1744">
        <v>287</v>
      </c>
      <c r="D1744">
        <v>1</v>
      </c>
      <c r="E1744">
        <v>1964.45</v>
      </c>
      <c r="F1744">
        <v>4</v>
      </c>
      <c r="G1744">
        <v>3</v>
      </c>
      <c r="H1744">
        <v>2</v>
      </c>
      <c r="I1744" t="s">
        <v>11842</v>
      </c>
      <c r="J1744" t="s">
        <v>11834</v>
      </c>
    </row>
    <row r="1745" spans="1:10" x14ac:dyDescent="0.3">
      <c r="A1745" t="s">
        <v>7257</v>
      </c>
      <c r="B1745">
        <v>45634</v>
      </c>
      <c r="C1745">
        <v>121</v>
      </c>
      <c r="D1745">
        <v>2</v>
      </c>
      <c r="E1745">
        <v>2120.02</v>
      </c>
      <c r="F1745">
        <v>5</v>
      </c>
      <c r="G1745">
        <v>4</v>
      </c>
      <c r="H1745">
        <v>2</v>
      </c>
      <c r="I1745" t="s">
        <v>11843</v>
      </c>
      <c r="J1745" t="s">
        <v>11832</v>
      </c>
    </row>
    <row r="1746" spans="1:10" x14ac:dyDescent="0.3">
      <c r="A1746" t="s">
        <v>8719</v>
      </c>
      <c r="B1746">
        <v>45181</v>
      </c>
      <c r="C1746">
        <v>574</v>
      </c>
      <c r="D1746">
        <v>1</v>
      </c>
      <c r="E1746">
        <v>798.55</v>
      </c>
      <c r="F1746">
        <v>2</v>
      </c>
      <c r="G1746">
        <v>3</v>
      </c>
      <c r="H1746">
        <v>1</v>
      </c>
      <c r="I1746" t="s">
        <v>11847</v>
      </c>
      <c r="J1746" t="s">
        <v>11839</v>
      </c>
    </row>
    <row r="1747" spans="1:10" x14ac:dyDescent="0.3">
      <c r="A1747" t="s">
        <v>8241</v>
      </c>
      <c r="B1747">
        <v>45160</v>
      </c>
      <c r="C1747">
        <v>595</v>
      </c>
      <c r="D1747">
        <v>1</v>
      </c>
      <c r="E1747">
        <v>2682.29</v>
      </c>
      <c r="F1747">
        <v>2</v>
      </c>
      <c r="G1747">
        <v>3</v>
      </c>
      <c r="H1747">
        <v>2</v>
      </c>
      <c r="I1747" t="s">
        <v>11848</v>
      </c>
      <c r="J1747" t="s">
        <v>11839</v>
      </c>
    </row>
    <row r="1748" spans="1:10" x14ac:dyDescent="0.3">
      <c r="A1748" t="s">
        <v>2712</v>
      </c>
      <c r="B1748">
        <v>45498</v>
      </c>
      <c r="C1748">
        <v>257</v>
      </c>
      <c r="D1748">
        <v>1</v>
      </c>
      <c r="E1748">
        <v>1466</v>
      </c>
      <c r="F1748">
        <v>4</v>
      </c>
      <c r="G1748">
        <v>3</v>
      </c>
      <c r="H1748">
        <v>1</v>
      </c>
      <c r="I1748" t="s">
        <v>11840</v>
      </c>
      <c r="J1748" t="s">
        <v>11834</v>
      </c>
    </row>
    <row r="1749" spans="1:10" x14ac:dyDescent="0.3">
      <c r="A1749" t="s">
        <v>858</v>
      </c>
      <c r="B1749">
        <v>45669</v>
      </c>
      <c r="C1749">
        <v>86</v>
      </c>
      <c r="D1749">
        <v>4</v>
      </c>
      <c r="E1749">
        <v>8202.0711723957211</v>
      </c>
      <c r="F1749">
        <v>5</v>
      </c>
      <c r="G1749">
        <v>4</v>
      </c>
      <c r="H1749">
        <v>4</v>
      </c>
      <c r="I1749" t="s">
        <v>11849</v>
      </c>
      <c r="J1749" t="s">
        <v>11836</v>
      </c>
    </row>
    <row r="1750" spans="1:10" x14ac:dyDescent="0.3">
      <c r="A1750" t="s">
        <v>3226</v>
      </c>
      <c r="B1750">
        <v>45256</v>
      </c>
      <c r="C1750">
        <v>499</v>
      </c>
      <c r="D1750">
        <v>1</v>
      </c>
      <c r="E1750">
        <v>4358.01</v>
      </c>
      <c r="F1750">
        <v>3</v>
      </c>
      <c r="G1750">
        <v>3</v>
      </c>
      <c r="H1750">
        <v>3</v>
      </c>
      <c r="I1750" t="s">
        <v>11845</v>
      </c>
      <c r="J1750" t="s">
        <v>11834</v>
      </c>
    </row>
    <row r="1751" spans="1:10" x14ac:dyDescent="0.3">
      <c r="A1751" t="s">
        <v>7371</v>
      </c>
      <c r="B1751">
        <v>45210</v>
      </c>
      <c r="C1751">
        <v>545</v>
      </c>
      <c r="D1751">
        <v>1</v>
      </c>
      <c r="E1751">
        <v>3738.1</v>
      </c>
      <c r="F1751">
        <v>2</v>
      </c>
      <c r="G1751">
        <v>3</v>
      </c>
      <c r="H1751">
        <v>3</v>
      </c>
      <c r="I1751" t="s">
        <v>11838</v>
      </c>
      <c r="J1751" t="s">
        <v>11839</v>
      </c>
    </row>
    <row r="1752" spans="1:10" x14ac:dyDescent="0.3">
      <c r="A1752" t="s">
        <v>2951</v>
      </c>
      <c r="B1752">
        <v>45573</v>
      </c>
      <c r="C1752">
        <v>182</v>
      </c>
      <c r="D1752">
        <v>1</v>
      </c>
      <c r="E1752">
        <v>3585.16</v>
      </c>
      <c r="F1752">
        <v>4</v>
      </c>
      <c r="G1752">
        <v>3</v>
      </c>
      <c r="H1752">
        <v>3</v>
      </c>
      <c r="I1752" t="s">
        <v>11833</v>
      </c>
      <c r="J1752" t="s">
        <v>11834</v>
      </c>
    </row>
    <row r="1753" spans="1:10" x14ac:dyDescent="0.3">
      <c r="A1753" t="s">
        <v>3070</v>
      </c>
      <c r="B1753">
        <v>45533</v>
      </c>
      <c r="C1753">
        <v>222</v>
      </c>
      <c r="D1753">
        <v>2</v>
      </c>
      <c r="E1753">
        <v>8517.4700000000012</v>
      </c>
      <c r="F1753">
        <v>4</v>
      </c>
      <c r="G1753">
        <v>4</v>
      </c>
      <c r="H1753">
        <v>4</v>
      </c>
      <c r="I1753" t="s">
        <v>11835</v>
      </c>
      <c r="J1753" t="s">
        <v>11836</v>
      </c>
    </row>
    <row r="1754" spans="1:10" x14ac:dyDescent="0.3">
      <c r="A1754" t="s">
        <v>6378</v>
      </c>
      <c r="B1754">
        <v>45440</v>
      </c>
      <c r="C1754">
        <v>315</v>
      </c>
      <c r="D1754">
        <v>1</v>
      </c>
      <c r="E1754">
        <v>239.59</v>
      </c>
      <c r="F1754">
        <v>4</v>
      </c>
      <c r="G1754">
        <v>3</v>
      </c>
      <c r="H1754">
        <v>1</v>
      </c>
      <c r="I1754" t="s">
        <v>11840</v>
      </c>
      <c r="J1754" t="s">
        <v>11834</v>
      </c>
    </row>
    <row r="1755" spans="1:10" x14ac:dyDescent="0.3">
      <c r="A1755" t="s">
        <v>11505</v>
      </c>
      <c r="B1755">
        <v>45359</v>
      </c>
      <c r="C1755">
        <v>396</v>
      </c>
      <c r="D1755">
        <v>1</v>
      </c>
      <c r="E1755">
        <v>4996.78</v>
      </c>
      <c r="F1755">
        <v>3</v>
      </c>
      <c r="G1755">
        <v>3</v>
      </c>
      <c r="H1755">
        <v>3</v>
      </c>
      <c r="I1755" t="s">
        <v>11845</v>
      </c>
      <c r="J1755" t="s">
        <v>11834</v>
      </c>
    </row>
    <row r="1756" spans="1:10" x14ac:dyDescent="0.3">
      <c r="A1756" t="s">
        <v>9090</v>
      </c>
      <c r="B1756">
        <v>45744</v>
      </c>
      <c r="C1756">
        <v>11</v>
      </c>
      <c r="D1756">
        <v>1</v>
      </c>
      <c r="E1756">
        <v>3005.78</v>
      </c>
      <c r="F1756">
        <v>5</v>
      </c>
      <c r="G1756">
        <v>3</v>
      </c>
      <c r="H1756">
        <v>2</v>
      </c>
      <c r="I1756" t="s">
        <v>11846</v>
      </c>
      <c r="J1756" t="s">
        <v>11832</v>
      </c>
    </row>
    <row r="1757" spans="1:10" x14ac:dyDescent="0.3">
      <c r="A1757" t="s">
        <v>271</v>
      </c>
      <c r="B1757">
        <v>45663</v>
      </c>
      <c r="C1757">
        <v>92</v>
      </c>
      <c r="D1757">
        <v>4</v>
      </c>
      <c r="E1757">
        <v>11267.713498978801</v>
      </c>
      <c r="F1757">
        <v>5</v>
      </c>
      <c r="G1757">
        <v>4</v>
      </c>
      <c r="H1757">
        <v>4</v>
      </c>
      <c r="I1757" t="s">
        <v>11849</v>
      </c>
      <c r="J1757" t="s">
        <v>11836</v>
      </c>
    </row>
    <row r="1758" spans="1:10" x14ac:dyDescent="0.3">
      <c r="A1758" t="s">
        <v>3078</v>
      </c>
      <c r="B1758">
        <v>45336</v>
      </c>
      <c r="C1758">
        <v>419</v>
      </c>
      <c r="D1758">
        <v>1</v>
      </c>
      <c r="E1758">
        <v>711.42</v>
      </c>
      <c r="F1758">
        <v>3</v>
      </c>
      <c r="G1758">
        <v>3</v>
      </c>
      <c r="H1758">
        <v>1</v>
      </c>
      <c r="I1758" t="s">
        <v>11841</v>
      </c>
      <c r="J1758" t="s">
        <v>11834</v>
      </c>
    </row>
    <row r="1759" spans="1:10" x14ac:dyDescent="0.3">
      <c r="A1759" t="s">
        <v>1103</v>
      </c>
      <c r="B1759">
        <v>45166</v>
      </c>
      <c r="C1759">
        <v>589</v>
      </c>
      <c r="D1759">
        <v>4</v>
      </c>
      <c r="E1759">
        <v>7321.3726400953701</v>
      </c>
      <c r="F1759">
        <v>2</v>
      </c>
      <c r="G1759">
        <v>4</v>
      </c>
      <c r="H1759">
        <v>4</v>
      </c>
      <c r="I1759" t="s">
        <v>11844</v>
      </c>
      <c r="J1759" t="s">
        <v>11839</v>
      </c>
    </row>
    <row r="1760" spans="1:10" x14ac:dyDescent="0.3">
      <c r="A1760" t="s">
        <v>2749</v>
      </c>
      <c r="B1760">
        <v>45517</v>
      </c>
      <c r="C1760">
        <v>238</v>
      </c>
      <c r="D1760">
        <v>1</v>
      </c>
      <c r="E1760">
        <v>3231.96</v>
      </c>
      <c r="F1760">
        <v>4</v>
      </c>
      <c r="G1760">
        <v>3</v>
      </c>
      <c r="H1760">
        <v>2</v>
      </c>
      <c r="I1760" t="s">
        <v>11842</v>
      </c>
      <c r="J1760" t="s">
        <v>11834</v>
      </c>
    </row>
    <row r="1761" spans="1:10" x14ac:dyDescent="0.3">
      <c r="A1761" t="s">
        <v>2414</v>
      </c>
      <c r="B1761">
        <v>45383</v>
      </c>
      <c r="C1761">
        <v>372</v>
      </c>
      <c r="D1761">
        <v>5</v>
      </c>
      <c r="E1761">
        <v>10711.854716611218</v>
      </c>
      <c r="F1761">
        <v>3</v>
      </c>
      <c r="G1761">
        <v>4</v>
      </c>
      <c r="H1761">
        <v>4</v>
      </c>
      <c r="I1761" t="s">
        <v>11853</v>
      </c>
      <c r="J1761" t="s">
        <v>11834</v>
      </c>
    </row>
    <row r="1762" spans="1:10" x14ac:dyDescent="0.3">
      <c r="A1762" t="s">
        <v>6084</v>
      </c>
      <c r="B1762">
        <v>45088</v>
      </c>
      <c r="C1762">
        <v>667</v>
      </c>
      <c r="D1762">
        <v>1</v>
      </c>
      <c r="E1762">
        <v>1190.53</v>
      </c>
      <c r="F1762">
        <v>2</v>
      </c>
      <c r="G1762">
        <v>3</v>
      </c>
      <c r="H1762">
        <v>1</v>
      </c>
      <c r="I1762" t="s">
        <v>11847</v>
      </c>
      <c r="J1762" t="s">
        <v>11839</v>
      </c>
    </row>
    <row r="1763" spans="1:10" x14ac:dyDescent="0.3">
      <c r="A1763" t="s">
        <v>11723</v>
      </c>
      <c r="B1763">
        <v>45692</v>
      </c>
      <c r="C1763">
        <v>63</v>
      </c>
      <c r="D1763">
        <v>1</v>
      </c>
      <c r="E1763">
        <v>2482.4499999999998</v>
      </c>
      <c r="F1763">
        <v>5</v>
      </c>
      <c r="G1763">
        <v>3</v>
      </c>
      <c r="H1763">
        <v>2</v>
      </c>
      <c r="I1763" t="s">
        <v>11846</v>
      </c>
      <c r="J1763" t="s">
        <v>11832</v>
      </c>
    </row>
    <row r="1764" spans="1:10" x14ac:dyDescent="0.3">
      <c r="A1764" t="s">
        <v>946</v>
      </c>
      <c r="B1764">
        <v>45690</v>
      </c>
      <c r="C1764">
        <v>65</v>
      </c>
      <c r="D1764">
        <v>4</v>
      </c>
      <c r="E1764">
        <v>11426.312660934291</v>
      </c>
      <c r="F1764">
        <v>5</v>
      </c>
      <c r="G1764">
        <v>4</v>
      </c>
      <c r="H1764">
        <v>4</v>
      </c>
      <c r="I1764" t="s">
        <v>11849</v>
      </c>
      <c r="J1764" t="s">
        <v>11836</v>
      </c>
    </row>
    <row r="1765" spans="1:10" x14ac:dyDescent="0.3">
      <c r="A1765" t="s">
        <v>2766</v>
      </c>
      <c r="B1765">
        <v>45406</v>
      </c>
      <c r="C1765">
        <v>349</v>
      </c>
      <c r="D1765">
        <v>1</v>
      </c>
      <c r="E1765">
        <v>2733.8</v>
      </c>
      <c r="F1765">
        <v>3</v>
      </c>
      <c r="G1765">
        <v>3</v>
      </c>
      <c r="H1765">
        <v>2</v>
      </c>
      <c r="I1765" t="s">
        <v>11837</v>
      </c>
      <c r="J1765" t="s">
        <v>11834</v>
      </c>
    </row>
    <row r="1766" spans="1:10" x14ac:dyDescent="0.3">
      <c r="A1766" t="s">
        <v>2629</v>
      </c>
      <c r="B1766">
        <v>45726</v>
      </c>
      <c r="C1766">
        <v>29</v>
      </c>
      <c r="D1766">
        <v>1</v>
      </c>
      <c r="E1766">
        <v>2616.6799999999998</v>
      </c>
      <c r="F1766">
        <v>5</v>
      </c>
      <c r="G1766">
        <v>3</v>
      </c>
      <c r="H1766">
        <v>2</v>
      </c>
      <c r="I1766" t="s">
        <v>11846</v>
      </c>
      <c r="J1766" t="s">
        <v>11832</v>
      </c>
    </row>
    <row r="1767" spans="1:10" x14ac:dyDescent="0.3">
      <c r="A1767" t="s">
        <v>2652</v>
      </c>
      <c r="B1767">
        <v>45335</v>
      </c>
      <c r="C1767">
        <v>420</v>
      </c>
      <c r="D1767">
        <v>1</v>
      </c>
      <c r="E1767">
        <v>3718.28</v>
      </c>
      <c r="F1767">
        <v>3</v>
      </c>
      <c r="G1767">
        <v>3</v>
      </c>
      <c r="H1767">
        <v>3</v>
      </c>
      <c r="I1767" t="s">
        <v>11845</v>
      </c>
      <c r="J1767" t="s">
        <v>11834</v>
      </c>
    </row>
    <row r="1768" spans="1:10" x14ac:dyDescent="0.3">
      <c r="A1768" t="s">
        <v>6836</v>
      </c>
      <c r="B1768">
        <v>45673</v>
      </c>
      <c r="C1768">
        <v>82</v>
      </c>
      <c r="D1768">
        <v>1</v>
      </c>
      <c r="E1768">
        <v>3818.23</v>
      </c>
      <c r="F1768">
        <v>5</v>
      </c>
      <c r="G1768">
        <v>3</v>
      </c>
      <c r="H1768">
        <v>3</v>
      </c>
      <c r="I1768" t="s">
        <v>11831</v>
      </c>
      <c r="J1768" t="s">
        <v>11832</v>
      </c>
    </row>
    <row r="1769" spans="1:10" x14ac:dyDescent="0.3">
      <c r="A1769" t="s">
        <v>2014</v>
      </c>
      <c r="B1769">
        <v>45747</v>
      </c>
      <c r="C1769">
        <v>8</v>
      </c>
      <c r="D1769">
        <v>5</v>
      </c>
      <c r="E1769">
        <v>12263.753269750519</v>
      </c>
      <c r="F1769">
        <v>5</v>
      </c>
      <c r="G1769">
        <v>4</v>
      </c>
      <c r="H1769">
        <v>4</v>
      </c>
      <c r="I1769" t="s">
        <v>11849</v>
      </c>
      <c r="J1769" t="s">
        <v>11836</v>
      </c>
    </row>
    <row r="1770" spans="1:10" x14ac:dyDescent="0.3">
      <c r="A1770" t="s">
        <v>3015</v>
      </c>
      <c r="B1770">
        <v>45240</v>
      </c>
      <c r="C1770">
        <v>515</v>
      </c>
      <c r="D1770">
        <v>1</v>
      </c>
      <c r="E1770">
        <v>1150.5899999999999</v>
      </c>
      <c r="F1770">
        <v>3</v>
      </c>
      <c r="G1770">
        <v>3</v>
      </c>
      <c r="H1770">
        <v>1</v>
      </c>
      <c r="I1770" t="s">
        <v>11841</v>
      </c>
      <c r="J1770" t="s">
        <v>11834</v>
      </c>
    </row>
    <row r="1771" spans="1:10" x14ac:dyDescent="0.3">
      <c r="A1771" t="s">
        <v>2708</v>
      </c>
      <c r="B1771">
        <v>45521</v>
      </c>
      <c r="C1771">
        <v>234</v>
      </c>
      <c r="D1771">
        <v>1</v>
      </c>
      <c r="E1771">
        <v>283.74</v>
      </c>
      <c r="F1771">
        <v>4</v>
      </c>
      <c r="G1771">
        <v>3</v>
      </c>
      <c r="H1771">
        <v>1</v>
      </c>
      <c r="I1771" t="s">
        <v>11840</v>
      </c>
      <c r="J1771" t="s">
        <v>11834</v>
      </c>
    </row>
    <row r="1772" spans="1:10" x14ac:dyDescent="0.3">
      <c r="A1772" t="s">
        <v>3309</v>
      </c>
      <c r="B1772">
        <v>45722</v>
      </c>
      <c r="C1772">
        <v>33</v>
      </c>
      <c r="D1772">
        <v>1</v>
      </c>
      <c r="E1772">
        <v>2682.01</v>
      </c>
      <c r="F1772">
        <v>5</v>
      </c>
      <c r="G1772">
        <v>3</v>
      </c>
      <c r="H1772">
        <v>2</v>
      </c>
      <c r="I1772" t="s">
        <v>11846</v>
      </c>
      <c r="J1772" t="s">
        <v>11832</v>
      </c>
    </row>
    <row r="1773" spans="1:10" x14ac:dyDescent="0.3">
      <c r="A1773" t="s">
        <v>10258</v>
      </c>
      <c r="B1773">
        <v>45080</v>
      </c>
      <c r="C1773">
        <v>675</v>
      </c>
      <c r="D1773">
        <v>1</v>
      </c>
      <c r="E1773">
        <v>1913.37</v>
      </c>
      <c r="F1773">
        <v>2</v>
      </c>
      <c r="G1773">
        <v>3</v>
      </c>
      <c r="H1773">
        <v>2</v>
      </c>
      <c r="I1773" t="s">
        <v>11848</v>
      </c>
      <c r="J1773" t="s">
        <v>11839</v>
      </c>
    </row>
    <row r="1774" spans="1:10" x14ac:dyDescent="0.3">
      <c r="A1774" t="s">
        <v>8643</v>
      </c>
      <c r="B1774">
        <v>45208</v>
      </c>
      <c r="C1774">
        <v>547</v>
      </c>
      <c r="D1774">
        <v>1</v>
      </c>
      <c r="E1774">
        <v>1899.86</v>
      </c>
      <c r="F1774">
        <v>2</v>
      </c>
      <c r="G1774">
        <v>3</v>
      </c>
      <c r="H1774">
        <v>2</v>
      </c>
      <c r="I1774" t="s">
        <v>11848</v>
      </c>
      <c r="J1774" t="s">
        <v>11839</v>
      </c>
    </row>
    <row r="1775" spans="1:10" x14ac:dyDescent="0.3">
      <c r="A1775" t="s">
        <v>10118</v>
      </c>
      <c r="B1775">
        <v>45256</v>
      </c>
      <c r="C1775">
        <v>499</v>
      </c>
      <c r="D1775">
        <v>1</v>
      </c>
      <c r="E1775">
        <v>2955.54</v>
      </c>
      <c r="F1775">
        <v>3</v>
      </c>
      <c r="G1775">
        <v>3</v>
      </c>
      <c r="H1775">
        <v>2</v>
      </c>
      <c r="I1775" t="s">
        <v>11837</v>
      </c>
      <c r="J1775" t="s">
        <v>11834</v>
      </c>
    </row>
    <row r="1776" spans="1:10" x14ac:dyDescent="0.3">
      <c r="A1776" t="s">
        <v>1329</v>
      </c>
      <c r="B1776">
        <v>45265</v>
      </c>
      <c r="C1776">
        <v>490</v>
      </c>
      <c r="D1776">
        <v>4</v>
      </c>
      <c r="E1776">
        <v>9731.4078603998787</v>
      </c>
      <c r="F1776">
        <v>3</v>
      </c>
      <c r="G1776">
        <v>4</v>
      </c>
      <c r="H1776">
        <v>4</v>
      </c>
      <c r="I1776" t="s">
        <v>11853</v>
      </c>
      <c r="J1776" t="s">
        <v>11834</v>
      </c>
    </row>
    <row r="1777" spans="1:10" x14ac:dyDescent="0.3">
      <c r="A1777" t="s">
        <v>284</v>
      </c>
      <c r="B1777">
        <v>45502</v>
      </c>
      <c r="C1777">
        <v>253</v>
      </c>
      <c r="D1777">
        <v>4</v>
      </c>
      <c r="E1777">
        <v>10892.08324741588</v>
      </c>
      <c r="F1777">
        <v>4</v>
      </c>
      <c r="G1777">
        <v>4</v>
      </c>
      <c r="H1777">
        <v>4</v>
      </c>
      <c r="I1777" t="s">
        <v>11835</v>
      </c>
      <c r="J1777" t="s">
        <v>11836</v>
      </c>
    </row>
    <row r="1778" spans="1:10" x14ac:dyDescent="0.3">
      <c r="A1778" t="s">
        <v>11653</v>
      </c>
      <c r="B1778">
        <v>45451</v>
      </c>
      <c r="C1778">
        <v>304</v>
      </c>
      <c r="D1778">
        <v>1</v>
      </c>
      <c r="E1778">
        <v>1487.57</v>
      </c>
      <c r="F1778">
        <v>4</v>
      </c>
      <c r="G1778">
        <v>3</v>
      </c>
      <c r="H1778">
        <v>1</v>
      </c>
      <c r="I1778" t="s">
        <v>11840</v>
      </c>
      <c r="J1778" t="s">
        <v>11834</v>
      </c>
    </row>
    <row r="1779" spans="1:10" x14ac:dyDescent="0.3">
      <c r="A1779" t="s">
        <v>3665</v>
      </c>
      <c r="B1779">
        <v>45542</v>
      </c>
      <c r="C1779">
        <v>213</v>
      </c>
      <c r="D1779">
        <v>1</v>
      </c>
      <c r="E1779">
        <v>2362.3200000000002</v>
      </c>
      <c r="F1779">
        <v>4</v>
      </c>
      <c r="G1779">
        <v>3</v>
      </c>
      <c r="H1779">
        <v>2</v>
      </c>
      <c r="I1779" t="s">
        <v>11842</v>
      </c>
      <c r="J1779" t="s">
        <v>11834</v>
      </c>
    </row>
    <row r="1780" spans="1:10" x14ac:dyDescent="0.3">
      <c r="A1780" t="s">
        <v>10190</v>
      </c>
      <c r="B1780">
        <v>45229</v>
      </c>
      <c r="C1780">
        <v>526</v>
      </c>
      <c r="D1780">
        <v>1</v>
      </c>
      <c r="E1780">
        <v>4935.79</v>
      </c>
      <c r="F1780">
        <v>3</v>
      </c>
      <c r="G1780">
        <v>3</v>
      </c>
      <c r="H1780">
        <v>3</v>
      </c>
      <c r="I1780" t="s">
        <v>11845</v>
      </c>
      <c r="J1780" t="s">
        <v>11834</v>
      </c>
    </row>
    <row r="1781" spans="1:10" x14ac:dyDescent="0.3">
      <c r="A1781" t="s">
        <v>2461</v>
      </c>
      <c r="B1781">
        <v>45240</v>
      </c>
      <c r="C1781">
        <v>515</v>
      </c>
      <c r="D1781">
        <v>4</v>
      </c>
      <c r="E1781">
        <v>7055.9137103595494</v>
      </c>
      <c r="F1781">
        <v>3</v>
      </c>
      <c r="G1781">
        <v>4</v>
      </c>
      <c r="H1781">
        <v>4</v>
      </c>
      <c r="I1781" t="s">
        <v>11853</v>
      </c>
      <c r="J1781" t="s">
        <v>11834</v>
      </c>
    </row>
    <row r="1782" spans="1:10" x14ac:dyDescent="0.3">
      <c r="A1782" t="s">
        <v>6181</v>
      </c>
      <c r="B1782">
        <v>45131</v>
      </c>
      <c r="C1782">
        <v>624</v>
      </c>
      <c r="D1782">
        <v>1</v>
      </c>
      <c r="E1782">
        <v>4274.49</v>
      </c>
      <c r="F1782">
        <v>2</v>
      </c>
      <c r="G1782">
        <v>3</v>
      </c>
      <c r="H1782">
        <v>3</v>
      </c>
      <c r="I1782" t="s">
        <v>11838</v>
      </c>
      <c r="J1782" t="s">
        <v>11839</v>
      </c>
    </row>
    <row r="1783" spans="1:10" x14ac:dyDescent="0.3">
      <c r="A1783" t="s">
        <v>9132</v>
      </c>
      <c r="B1783">
        <v>45102</v>
      </c>
      <c r="C1783">
        <v>653</v>
      </c>
      <c r="D1783">
        <v>1</v>
      </c>
      <c r="E1783">
        <v>1400</v>
      </c>
      <c r="F1783">
        <v>2</v>
      </c>
      <c r="G1783">
        <v>3</v>
      </c>
      <c r="H1783">
        <v>1</v>
      </c>
      <c r="I1783" t="s">
        <v>11847</v>
      </c>
      <c r="J1783" t="s">
        <v>11839</v>
      </c>
    </row>
    <row r="1784" spans="1:10" x14ac:dyDescent="0.3">
      <c r="A1784" t="s">
        <v>6648</v>
      </c>
      <c r="B1784">
        <v>45657</v>
      </c>
      <c r="C1784">
        <v>98</v>
      </c>
      <c r="D1784">
        <v>1</v>
      </c>
      <c r="E1784">
        <v>1766.46</v>
      </c>
      <c r="F1784">
        <v>5</v>
      </c>
      <c r="G1784">
        <v>3</v>
      </c>
      <c r="H1784">
        <v>2</v>
      </c>
      <c r="I1784" t="s">
        <v>11846</v>
      </c>
      <c r="J1784" t="s">
        <v>11832</v>
      </c>
    </row>
    <row r="1785" spans="1:10" x14ac:dyDescent="0.3">
      <c r="A1785" t="s">
        <v>8417</v>
      </c>
      <c r="B1785">
        <v>45665</v>
      </c>
      <c r="C1785">
        <v>90</v>
      </c>
      <c r="D1785">
        <v>1</v>
      </c>
      <c r="E1785">
        <v>160.91</v>
      </c>
      <c r="F1785">
        <v>5</v>
      </c>
      <c r="G1785">
        <v>3</v>
      </c>
      <c r="H1785">
        <v>1</v>
      </c>
      <c r="I1785" t="s">
        <v>11850</v>
      </c>
      <c r="J1785" t="s">
        <v>11832</v>
      </c>
    </row>
    <row r="1786" spans="1:10" x14ac:dyDescent="0.3">
      <c r="A1786" t="s">
        <v>9650</v>
      </c>
      <c r="B1786">
        <v>45104</v>
      </c>
      <c r="C1786">
        <v>651</v>
      </c>
      <c r="D1786">
        <v>1</v>
      </c>
      <c r="E1786">
        <v>1286.46</v>
      </c>
      <c r="F1786">
        <v>2</v>
      </c>
      <c r="G1786">
        <v>3</v>
      </c>
      <c r="H1786">
        <v>1</v>
      </c>
      <c r="I1786" t="s">
        <v>11847</v>
      </c>
      <c r="J1786" t="s">
        <v>11839</v>
      </c>
    </row>
    <row r="1787" spans="1:10" x14ac:dyDescent="0.3">
      <c r="A1787" t="s">
        <v>7693</v>
      </c>
      <c r="B1787">
        <v>45544</v>
      </c>
      <c r="C1787">
        <v>211</v>
      </c>
      <c r="D1787">
        <v>1</v>
      </c>
      <c r="E1787">
        <v>4118.6499999999996</v>
      </c>
      <c r="F1787">
        <v>4</v>
      </c>
      <c r="G1787">
        <v>3</v>
      </c>
      <c r="H1787">
        <v>3</v>
      </c>
      <c r="I1787" t="s">
        <v>11833</v>
      </c>
      <c r="J1787" t="s">
        <v>11834</v>
      </c>
    </row>
    <row r="1788" spans="1:10" x14ac:dyDescent="0.3">
      <c r="A1788" t="s">
        <v>10554</v>
      </c>
      <c r="B1788">
        <v>45340</v>
      </c>
      <c r="C1788">
        <v>415</v>
      </c>
      <c r="D1788">
        <v>1</v>
      </c>
      <c r="E1788">
        <v>4936.8100000000004</v>
      </c>
      <c r="F1788">
        <v>3</v>
      </c>
      <c r="G1788">
        <v>3</v>
      </c>
      <c r="H1788">
        <v>3</v>
      </c>
      <c r="I1788" t="s">
        <v>11845</v>
      </c>
      <c r="J1788" t="s">
        <v>11834</v>
      </c>
    </row>
    <row r="1789" spans="1:10" x14ac:dyDescent="0.3">
      <c r="A1789" t="s">
        <v>7865</v>
      </c>
      <c r="B1789">
        <v>45562</v>
      </c>
      <c r="C1789">
        <v>193</v>
      </c>
      <c r="D1789">
        <v>1</v>
      </c>
      <c r="E1789">
        <v>4272.57</v>
      </c>
      <c r="F1789">
        <v>4</v>
      </c>
      <c r="G1789">
        <v>3</v>
      </c>
      <c r="H1789">
        <v>3</v>
      </c>
      <c r="I1789" t="s">
        <v>11833</v>
      </c>
      <c r="J1789" t="s">
        <v>11834</v>
      </c>
    </row>
    <row r="1790" spans="1:10" x14ac:dyDescent="0.3">
      <c r="A1790" t="s">
        <v>8785</v>
      </c>
      <c r="B1790">
        <v>45090</v>
      </c>
      <c r="C1790">
        <v>665</v>
      </c>
      <c r="D1790">
        <v>1</v>
      </c>
      <c r="E1790">
        <v>4881.67</v>
      </c>
      <c r="F1790">
        <v>2</v>
      </c>
      <c r="G1790">
        <v>3</v>
      </c>
      <c r="H1790">
        <v>3</v>
      </c>
      <c r="I1790" t="s">
        <v>11838</v>
      </c>
      <c r="J1790" t="s">
        <v>11839</v>
      </c>
    </row>
    <row r="1791" spans="1:10" x14ac:dyDescent="0.3">
      <c r="A1791" t="s">
        <v>3935</v>
      </c>
      <c r="B1791">
        <v>45222</v>
      </c>
      <c r="C1791">
        <v>533</v>
      </c>
      <c r="D1791">
        <v>1</v>
      </c>
      <c r="E1791">
        <v>4699.91</v>
      </c>
      <c r="F1791">
        <v>2</v>
      </c>
      <c r="G1791">
        <v>3</v>
      </c>
      <c r="H1791">
        <v>3</v>
      </c>
      <c r="I1791" t="s">
        <v>11838</v>
      </c>
      <c r="J1791" t="s">
        <v>11839</v>
      </c>
    </row>
    <row r="1792" spans="1:10" x14ac:dyDescent="0.3">
      <c r="A1792" t="s">
        <v>5699</v>
      </c>
      <c r="B1792">
        <v>45701</v>
      </c>
      <c r="C1792">
        <v>54</v>
      </c>
      <c r="D1792">
        <v>1</v>
      </c>
      <c r="E1792">
        <v>3904.89</v>
      </c>
      <c r="F1792">
        <v>5</v>
      </c>
      <c r="G1792">
        <v>3</v>
      </c>
      <c r="H1792">
        <v>3</v>
      </c>
      <c r="I1792" t="s">
        <v>11831</v>
      </c>
      <c r="J1792" t="s">
        <v>11832</v>
      </c>
    </row>
    <row r="1793" spans="1:10" x14ac:dyDescent="0.3">
      <c r="A1793" t="s">
        <v>2623</v>
      </c>
      <c r="B1793">
        <v>45750</v>
      </c>
      <c r="C1793">
        <v>5</v>
      </c>
      <c r="D1793">
        <v>2</v>
      </c>
      <c r="E1793">
        <v>1308.96</v>
      </c>
      <c r="F1793">
        <v>5</v>
      </c>
      <c r="G1793">
        <v>4</v>
      </c>
      <c r="H1793">
        <v>1</v>
      </c>
      <c r="I1793" t="s">
        <v>11857</v>
      </c>
      <c r="J1793" t="s">
        <v>11832</v>
      </c>
    </row>
    <row r="1794" spans="1:10" x14ac:dyDescent="0.3">
      <c r="A1794" t="s">
        <v>5220</v>
      </c>
      <c r="B1794">
        <v>45742</v>
      </c>
      <c r="C1794">
        <v>13</v>
      </c>
      <c r="D1794">
        <v>1</v>
      </c>
      <c r="E1794">
        <v>785.41</v>
      </c>
      <c r="F1794">
        <v>5</v>
      </c>
      <c r="G1794">
        <v>3</v>
      </c>
      <c r="H1794">
        <v>1</v>
      </c>
      <c r="I1794" t="s">
        <v>11850</v>
      </c>
      <c r="J1794" t="s">
        <v>11832</v>
      </c>
    </row>
    <row r="1795" spans="1:10" x14ac:dyDescent="0.3">
      <c r="A1795" t="s">
        <v>2780</v>
      </c>
      <c r="B1795">
        <v>45307</v>
      </c>
      <c r="C1795">
        <v>448</v>
      </c>
      <c r="D1795">
        <v>1</v>
      </c>
      <c r="E1795">
        <v>398.99</v>
      </c>
      <c r="F1795">
        <v>3</v>
      </c>
      <c r="G1795">
        <v>3</v>
      </c>
      <c r="H1795">
        <v>1</v>
      </c>
      <c r="I1795" t="s">
        <v>11841</v>
      </c>
      <c r="J1795" t="s">
        <v>11834</v>
      </c>
    </row>
    <row r="1796" spans="1:10" x14ac:dyDescent="0.3">
      <c r="A1796" t="s">
        <v>866</v>
      </c>
      <c r="B1796">
        <v>45092</v>
      </c>
      <c r="C1796">
        <v>663</v>
      </c>
      <c r="D1796">
        <v>4</v>
      </c>
      <c r="E1796">
        <v>9462.8876713537793</v>
      </c>
      <c r="F1796">
        <v>2</v>
      </c>
      <c r="G1796">
        <v>4</v>
      </c>
      <c r="H1796">
        <v>4</v>
      </c>
      <c r="I1796" t="s">
        <v>11844</v>
      </c>
      <c r="J1796" t="s">
        <v>11839</v>
      </c>
    </row>
    <row r="1797" spans="1:10" x14ac:dyDescent="0.3">
      <c r="A1797" t="s">
        <v>3569</v>
      </c>
      <c r="B1797">
        <v>45118</v>
      </c>
      <c r="C1797">
        <v>637</v>
      </c>
      <c r="D1797">
        <v>1</v>
      </c>
      <c r="E1797">
        <v>4654.84</v>
      </c>
      <c r="F1797">
        <v>2</v>
      </c>
      <c r="G1797">
        <v>3</v>
      </c>
      <c r="H1797">
        <v>3</v>
      </c>
      <c r="I1797" t="s">
        <v>11838</v>
      </c>
      <c r="J1797" t="s">
        <v>11839</v>
      </c>
    </row>
    <row r="1798" spans="1:10" x14ac:dyDescent="0.3">
      <c r="A1798" t="s">
        <v>5841</v>
      </c>
      <c r="B1798">
        <v>45724</v>
      </c>
      <c r="C1798">
        <v>31</v>
      </c>
      <c r="D1798">
        <v>1</v>
      </c>
      <c r="E1798">
        <v>3470.07</v>
      </c>
      <c r="F1798">
        <v>5</v>
      </c>
      <c r="G1798">
        <v>3</v>
      </c>
      <c r="H1798">
        <v>2</v>
      </c>
      <c r="I1798" t="s">
        <v>11846</v>
      </c>
      <c r="J1798" t="s">
        <v>11832</v>
      </c>
    </row>
    <row r="1799" spans="1:10" x14ac:dyDescent="0.3">
      <c r="A1799" t="s">
        <v>755</v>
      </c>
      <c r="B1799">
        <v>45567</v>
      </c>
      <c r="C1799">
        <v>188</v>
      </c>
      <c r="D1799">
        <v>5</v>
      </c>
      <c r="E1799">
        <v>16211.40668594103</v>
      </c>
      <c r="F1799">
        <v>4</v>
      </c>
      <c r="G1799">
        <v>4</v>
      </c>
      <c r="H1799">
        <v>4</v>
      </c>
      <c r="I1799" t="s">
        <v>11835</v>
      </c>
      <c r="J1799" t="s">
        <v>11836</v>
      </c>
    </row>
    <row r="1800" spans="1:10" x14ac:dyDescent="0.3">
      <c r="A1800" t="s">
        <v>4989</v>
      </c>
      <c r="B1800">
        <v>45344</v>
      </c>
      <c r="C1800">
        <v>411</v>
      </c>
      <c r="D1800">
        <v>1</v>
      </c>
      <c r="E1800">
        <v>3074.49</v>
      </c>
      <c r="F1800">
        <v>3</v>
      </c>
      <c r="G1800">
        <v>3</v>
      </c>
      <c r="H1800">
        <v>2</v>
      </c>
      <c r="I1800" t="s">
        <v>11837</v>
      </c>
      <c r="J1800" t="s">
        <v>11834</v>
      </c>
    </row>
    <row r="1801" spans="1:10" x14ac:dyDescent="0.3">
      <c r="A1801" t="s">
        <v>2633</v>
      </c>
      <c r="B1801">
        <v>45190</v>
      </c>
      <c r="C1801">
        <v>565</v>
      </c>
      <c r="D1801">
        <v>1</v>
      </c>
      <c r="E1801">
        <v>4425.8599999999997</v>
      </c>
      <c r="F1801">
        <v>2</v>
      </c>
      <c r="G1801">
        <v>3</v>
      </c>
      <c r="H1801">
        <v>3</v>
      </c>
      <c r="I1801" t="s">
        <v>11838</v>
      </c>
      <c r="J1801" t="s">
        <v>11839</v>
      </c>
    </row>
    <row r="1802" spans="1:10" x14ac:dyDescent="0.3">
      <c r="A1802" t="s">
        <v>898</v>
      </c>
      <c r="B1802">
        <v>45157</v>
      </c>
      <c r="C1802">
        <v>598</v>
      </c>
      <c r="D1802">
        <v>4</v>
      </c>
      <c r="E1802">
        <v>10730.87366718599</v>
      </c>
      <c r="F1802">
        <v>2</v>
      </c>
      <c r="G1802">
        <v>4</v>
      </c>
      <c r="H1802">
        <v>4</v>
      </c>
      <c r="I1802" t="s">
        <v>11844</v>
      </c>
      <c r="J1802" t="s">
        <v>11839</v>
      </c>
    </row>
    <row r="1803" spans="1:10" x14ac:dyDescent="0.3">
      <c r="A1803" t="s">
        <v>7080</v>
      </c>
      <c r="B1803">
        <v>45447</v>
      </c>
      <c r="C1803">
        <v>308</v>
      </c>
      <c r="D1803">
        <v>1</v>
      </c>
      <c r="E1803">
        <v>758.38</v>
      </c>
      <c r="F1803">
        <v>4</v>
      </c>
      <c r="G1803">
        <v>3</v>
      </c>
      <c r="H1803">
        <v>1</v>
      </c>
      <c r="I1803" t="s">
        <v>11840</v>
      </c>
      <c r="J1803" t="s">
        <v>11834</v>
      </c>
    </row>
    <row r="1804" spans="1:10" x14ac:dyDescent="0.3">
      <c r="A1804" t="s">
        <v>7534</v>
      </c>
      <c r="B1804">
        <v>45571</v>
      </c>
      <c r="C1804">
        <v>184</v>
      </c>
      <c r="D1804">
        <v>2</v>
      </c>
      <c r="E1804">
        <v>8089.130000000001</v>
      </c>
      <c r="F1804">
        <v>4</v>
      </c>
      <c r="G1804">
        <v>4</v>
      </c>
      <c r="H1804">
        <v>4</v>
      </c>
      <c r="I1804" t="s">
        <v>11835</v>
      </c>
      <c r="J1804" t="s">
        <v>11836</v>
      </c>
    </row>
    <row r="1805" spans="1:10" x14ac:dyDescent="0.3">
      <c r="A1805" t="s">
        <v>3332</v>
      </c>
      <c r="B1805">
        <v>45630</v>
      </c>
      <c r="C1805">
        <v>125</v>
      </c>
      <c r="D1805">
        <v>1</v>
      </c>
      <c r="E1805">
        <v>149.78</v>
      </c>
      <c r="F1805">
        <v>5</v>
      </c>
      <c r="G1805">
        <v>3</v>
      </c>
      <c r="H1805">
        <v>1</v>
      </c>
      <c r="I1805" t="s">
        <v>11850</v>
      </c>
      <c r="J1805" t="s">
        <v>11832</v>
      </c>
    </row>
    <row r="1806" spans="1:10" x14ac:dyDescent="0.3">
      <c r="A1806" t="s">
        <v>3051</v>
      </c>
      <c r="B1806">
        <v>45139</v>
      </c>
      <c r="C1806">
        <v>616</v>
      </c>
      <c r="D1806">
        <v>1</v>
      </c>
      <c r="E1806">
        <v>3449.45</v>
      </c>
      <c r="F1806">
        <v>2</v>
      </c>
      <c r="G1806">
        <v>3</v>
      </c>
      <c r="H1806">
        <v>2</v>
      </c>
      <c r="I1806" t="s">
        <v>11848</v>
      </c>
      <c r="J1806" t="s">
        <v>11839</v>
      </c>
    </row>
    <row r="1807" spans="1:10" x14ac:dyDescent="0.3">
      <c r="A1807" t="s">
        <v>8850</v>
      </c>
      <c r="B1807">
        <v>45751</v>
      </c>
      <c r="C1807">
        <v>4</v>
      </c>
      <c r="D1807">
        <v>1</v>
      </c>
      <c r="E1807">
        <v>4819.97</v>
      </c>
      <c r="F1807">
        <v>5</v>
      </c>
      <c r="G1807">
        <v>3</v>
      </c>
      <c r="H1807">
        <v>3</v>
      </c>
      <c r="I1807" t="s">
        <v>11831</v>
      </c>
      <c r="J1807" t="s">
        <v>11832</v>
      </c>
    </row>
    <row r="1808" spans="1:10" x14ac:dyDescent="0.3">
      <c r="A1808" t="s">
        <v>8169</v>
      </c>
      <c r="B1808">
        <v>45721</v>
      </c>
      <c r="C1808">
        <v>34</v>
      </c>
      <c r="D1808">
        <v>1</v>
      </c>
      <c r="E1808">
        <v>444.65</v>
      </c>
      <c r="F1808">
        <v>5</v>
      </c>
      <c r="G1808">
        <v>3</v>
      </c>
      <c r="H1808">
        <v>1</v>
      </c>
      <c r="I1808" t="s">
        <v>11850</v>
      </c>
      <c r="J1808" t="s">
        <v>11832</v>
      </c>
    </row>
    <row r="1809" spans="1:10" x14ac:dyDescent="0.3">
      <c r="A1809" t="s">
        <v>8320</v>
      </c>
      <c r="B1809">
        <v>45323</v>
      </c>
      <c r="C1809">
        <v>432</v>
      </c>
      <c r="D1809">
        <v>2</v>
      </c>
      <c r="E1809">
        <v>1137.53</v>
      </c>
      <c r="F1809">
        <v>3</v>
      </c>
      <c r="G1809">
        <v>4</v>
      </c>
      <c r="H1809">
        <v>1</v>
      </c>
      <c r="I1809" t="s">
        <v>11863</v>
      </c>
      <c r="J1809" t="s">
        <v>11834</v>
      </c>
    </row>
    <row r="1810" spans="1:10" x14ac:dyDescent="0.3">
      <c r="A1810" t="s">
        <v>9004</v>
      </c>
      <c r="B1810">
        <v>45250</v>
      </c>
      <c r="C1810">
        <v>505</v>
      </c>
      <c r="D1810">
        <v>1</v>
      </c>
      <c r="E1810">
        <v>4045.82</v>
      </c>
      <c r="F1810">
        <v>3</v>
      </c>
      <c r="G1810">
        <v>3</v>
      </c>
      <c r="H1810">
        <v>3</v>
      </c>
      <c r="I1810" t="s">
        <v>11845</v>
      </c>
      <c r="J1810" t="s">
        <v>11834</v>
      </c>
    </row>
    <row r="1811" spans="1:10" x14ac:dyDescent="0.3">
      <c r="A1811" t="s">
        <v>7197</v>
      </c>
      <c r="B1811">
        <v>45064</v>
      </c>
      <c r="C1811">
        <v>691</v>
      </c>
      <c r="D1811">
        <v>1</v>
      </c>
      <c r="E1811">
        <v>3608.59</v>
      </c>
      <c r="F1811">
        <v>2</v>
      </c>
      <c r="G1811">
        <v>3</v>
      </c>
      <c r="H1811">
        <v>3</v>
      </c>
      <c r="I1811" t="s">
        <v>11838</v>
      </c>
      <c r="J1811" t="s">
        <v>11839</v>
      </c>
    </row>
    <row r="1812" spans="1:10" x14ac:dyDescent="0.3">
      <c r="A1812" t="s">
        <v>5602</v>
      </c>
      <c r="B1812">
        <v>45494</v>
      </c>
      <c r="C1812">
        <v>261</v>
      </c>
      <c r="D1812">
        <v>1</v>
      </c>
      <c r="E1812">
        <v>626.32000000000005</v>
      </c>
      <c r="F1812">
        <v>4</v>
      </c>
      <c r="G1812">
        <v>3</v>
      </c>
      <c r="H1812">
        <v>1</v>
      </c>
      <c r="I1812" t="s">
        <v>11840</v>
      </c>
      <c r="J1812" t="s">
        <v>11834</v>
      </c>
    </row>
    <row r="1813" spans="1:10" x14ac:dyDescent="0.3">
      <c r="A1813" t="s">
        <v>10032</v>
      </c>
      <c r="B1813">
        <v>45416</v>
      </c>
      <c r="C1813">
        <v>339</v>
      </c>
      <c r="D1813">
        <v>1</v>
      </c>
      <c r="E1813">
        <v>609.63</v>
      </c>
      <c r="F1813">
        <v>3</v>
      </c>
      <c r="G1813">
        <v>3</v>
      </c>
      <c r="H1813">
        <v>1</v>
      </c>
      <c r="I1813" t="s">
        <v>11841</v>
      </c>
      <c r="J1813" t="s">
        <v>11834</v>
      </c>
    </row>
    <row r="1814" spans="1:10" x14ac:dyDescent="0.3">
      <c r="A1814" t="s">
        <v>7289</v>
      </c>
      <c r="B1814">
        <v>45519</v>
      </c>
      <c r="C1814">
        <v>236</v>
      </c>
      <c r="D1814">
        <v>1</v>
      </c>
      <c r="E1814">
        <v>2680</v>
      </c>
      <c r="F1814">
        <v>4</v>
      </c>
      <c r="G1814">
        <v>3</v>
      </c>
      <c r="H1814">
        <v>2</v>
      </c>
      <c r="I1814" t="s">
        <v>11842</v>
      </c>
      <c r="J1814" t="s">
        <v>11834</v>
      </c>
    </row>
    <row r="1815" spans="1:10" x14ac:dyDescent="0.3">
      <c r="A1815" t="s">
        <v>5115</v>
      </c>
      <c r="B1815">
        <v>45306</v>
      </c>
      <c r="C1815">
        <v>449</v>
      </c>
      <c r="D1815">
        <v>1</v>
      </c>
      <c r="E1815">
        <v>2864.06</v>
      </c>
      <c r="F1815">
        <v>3</v>
      </c>
      <c r="G1815">
        <v>3</v>
      </c>
      <c r="H1815">
        <v>2</v>
      </c>
      <c r="I1815" t="s">
        <v>11837</v>
      </c>
      <c r="J1815" t="s">
        <v>11834</v>
      </c>
    </row>
    <row r="1816" spans="1:10" x14ac:dyDescent="0.3">
      <c r="A1816" t="s">
        <v>3939</v>
      </c>
      <c r="B1816">
        <v>45649</v>
      </c>
      <c r="C1816">
        <v>106</v>
      </c>
      <c r="D1816">
        <v>1</v>
      </c>
      <c r="E1816">
        <v>997.98</v>
      </c>
      <c r="F1816">
        <v>5</v>
      </c>
      <c r="G1816">
        <v>3</v>
      </c>
      <c r="H1816">
        <v>1</v>
      </c>
      <c r="I1816" t="s">
        <v>11850</v>
      </c>
      <c r="J1816" t="s">
        <v>11832</v>
      </c>
    </row>
    <row r="1817" spans="1:10" x14ac:dyDescent="0.3">
      <c r="A1817" t="s">
        <v>8316</v>
      </c>
      <c r="B1817">
        <v>45185</v>
      </c>
      <c r="C1817">
        <v>570</v>
      </c>
      <c r="D1817">
        <v>1</v>
      </c>
      <c r="E1817">
        <v>3538.71</v>
      </c>
      <c r="F1817">
        <v>2</v>
      </c>
      <c r="G1817">
        <v>3</v>
      </c>
      <c r="H1817">
        <v>3</v>
      </c>
      <c r="I1817" t="s">
        <v>11838</v>
      </c>
      <c r="J1817" t="s">
        <v>11839</v>
      </c>
    </row>
    <row r="1818" spans="1:10" x14ac:dyDescent="0.3">
      <c r="A1818" t="s">
        <v>8950</v>
      </c>
      <c r="B1818">
        <v>45513</v>
      </c>
      <c r="C1818">
        <v>242</v>
      </c>
      <c r="D1818">
        <v>1</v>
      </c>
      <c r="E1818">
        <v>601.29</v>
      </c>
      <c r="F1818">
        <v>4</v>
      </c>
      <c r="G1818">
        <v>3</v>
      </c>
      <c r="H1818">
        <v>1</v>
      </c>
      <c r="I1818" t="s">
        <v>11840</v>
      </c>
      <c r="J1818" t="s">
        <v>11834</v>
      </c>
    </row>
    <row r="1819" spans="1:10" x14ac:dyDescent="0.3">
      <c r="A1819" t="s">
        <v>870</v>
      </c>
      <c r="B1819">
        <v>45588</v>
      </c>
      <c r="C1819">
        <v>167</v>
      </c>
      <c r="D1819">
        <v>4</v>
      </c>
      <c r="E1819">
        <v>11884.740920832801</v>
      </c>
      <c r="F1819">
        <v>4</v>
      </c>
      <c r="G1819">
        <v>4</v>
      </c>
      <c r="H1819">
        <v>4</v>
      </c>
      <c r="I1819" t="s">
        <v>11835</v>
      </c>
      <c r="J1819" t="s">
        <v>11836</v>
      </c>
    </row>
    <row r="1820" spans="1:10" x14ac:dyDescent="0.3">
      <c r="A1820" t="s">
        <v>11381</v>
      </c>
      <c r="B1820">
        <v>45051</v>
      </c>
      <c r="C1820">
        <v>704</v>
      </c>
      <c r="D1820">
        <v>1</v>
      </c>
      <c r="E1820">
        <v>1675.2</v>
      </c>
      <c r="F1820">
        <v>2</v>
      </c>
      <c r="G1820">
        <v>3</v>
      </c>
      <c r="H1820">
        <v>1</v>
      </c>
      <c r="I1820" t="s">
        <v>11847</v>
      </c>
      <c r="J1820" t="s">
        <v>11839</v>
      </c>
    </row>
    <row r="1821" spans="1:10" x14ac:dyDescent="0.3">
      <c r="A1821" t="s">
        <v>3917</v>
      </c>
      <c r="B1821">
        <v>45451</v>
      </c>
      <c r="C1821">
        <v>304</v>
      </c>
      <c r="D1821">
        <v>1</v>
      </c>
      <c r="E1821">
        <v>1070.32</v>
      </c>
      <c r="F1821">
        <v>4</v>
      </c>
      <c r="G1821">
        <v>3</v>
      </c>
      <c r="H1821">
        <v>1</v>
      </c>
      <c r="I1821" t="s">
        <v>11840</v>
      </c>
      <c r="J1821" t="s">
        <v>11834</v>
      </c>
    </row>
    <row r="1822" spans="1:10" x14ac:dyDescent="0.3">
      <c r="A1822" t="s">
        <v>2814</v>
      </c>
      <c r="B1822">
        <v>45492</v>
      </c>
      <c r="C1822">
        <v>263</v>
      </c>
      <c r="D1822">
        <v>1</v>
      </c>
      <c r="E1822">
        <v>4142.2299999999996</v>
      </c>
      <c r="F1822">
        <v>4</v>
      </c>
      <c r="G1822">
        <v>3</v>
      </c>
      <c r="H1822">
        <v>3</v>
      </c>
      <c r="I1822" t="s">
        <v>11833</v>
      </c>
      <c r="J1822" t="s">
        <v>11834</v>
      </c>
    </row>
    <row r="1823" spans="1:10" x14ac:dyDescent="0.3">
      <c r="A1823" t="s">
        <v>969</v>
      </c>
      <c r="B1823">
        <v>45255</v>
      </c>
      <c r="C1823">
        <v>500</v>
      </c>
      <c r="D1823">
        <v>4</v>
      </c>
      <c r="E1823">
        <v>8040.3221578084704</v>
      </c>
      <c r="F1823">
        <v>3</v>
      </c>
      <c r="G1823">
        <v>4</v>
      </c>
      <c r="H1823">
        <v>4</v>
      </c>
      <c r="I1823" t="s">
        <v>11853</v>
      </c>
      <c r="J1823" t="s">
        <v>11834</v>
      </c>
    </row>
    <row r="1824" spans="1:10" x14ac:dyDescent="0.3">
      <c r="A1824" t="s">
        <v>10880</v>
      </c>
      <c r="B1824">
        <v>45214</v>
      </c>
      <c r="C1824">
        <v>541</v>
      </c>
      <c r="D1824">
        <v>1</v>
      </c>
      <c r="E1824">
        <v>1791.73</v>
      </c>
      <c r="F1824">
        <v>2</v>
      </c>
      <c r="G1824">
        <v>3</v>
      </c>
      <c r="H1824">
        <v>2</v>
      </c>
      <c r="I1824" t="s">
        <v>11848</v>
      </c>
      <c r="J1824" t="s">
        <v>11839</v>
      </c>
    </row>
    <row r="1825" spans="1:10" x14ac:dyDescent="0.3">
      <c r="A1825" t="s">
        <v>10716</v>
      </c>
      <c r="B1825">
        <v>45231</v>
      </c>
      <c r="C1825">
        <v>524</v>
      </c>
      <c r="D1825">
        <v>1</v>
      </c>
      <c r="E1825">
        <v>3080.45</v>
      </c>
      <c r="F1825">
        <v>3</v>
      </c>
      <c r="G1825">
        <v>3</v>
      </c>
      <c r="H1825">
        <v>2</v>
      </c>
      <c r="I1825" t="s">
        <v>11837</v>
      </c>
      <c r="J1825" t="s">
        <v>11834</v>
      </c>
    </row>
    <row r="1826" spans="1:10" x14ac:dyDescent="0.3">
      <c r="A1826" t="s">
        <v>10795</v>
      </c>
      <c r="B1826">
        <v>45113</v>
      </c>
      <c r="C1826">
        <v>642</v>
      </c>
      <c r="D1826">
        <v>1</v>
      </c>
      <c r="E1826">
        <v>2552.0700000000002</v>
      </c>
      <c r="F1826">
        <v>2</v>
      </c>
      <c r="G1826">
        <v>3</v>
      </c>
      <c r="H1826">
        <v>2</v>
      </c>
      <c r="I1826" t="s">
        <v>11848</v>
      </c>
      <c r="J1826" t="s">
        <v>11839</v>
      </c>
    </row>
    <row r="1827" spans="1:10" x14ac:dyDescent="0.3">
      <c r="A1827" t="s">
        <v>11445</v>
      </c>
      <c r="B1827">
        <v>45346</v>
      </c>
      <c r="C1827">
        <v>409</v>
      </c>
      <c r="D1827">
        <v>1</v>
      </c>
      <c r="E1827">
        <v>2364.06</v>
      </c>
      <c r="F1827">
        <v>3</v>
      </c>
      <c r="G1827">
        <v>3</v>
      </c>
      <c r="H1827">
        <v>2</v>
      </c>
      <c r="I1827" t="s">
        <v>11837</v>
      </c>
      <c r="J1827" t="s">
        <v>11834</v>
      </c>
    </row>
    <row r="1828" spans="1:10" x14ac:dyDescent="0.3">
      <c r="A1828" t="s">
        <v>1946</v>
      </c>
      <c r="B1828">
        <v>45186</v>
      </c>
      <c r="C1828">
        <v>569</v>
      </c>
      <c r="D1828">
        <v>4</v>
      </c>
      <c r="E1828">
        <v>10859.51802860707</v>
      </c>
      <c r="F1828">
        <v>2</v>
      </c>
      <c r="G1828">
        <v>4</v>
      </c>
      <c r="H1828">
        <v>4</v>
      </c>
      <c r="I1828" t="s">
        <v>11844</v>
      </c>
      <c r="J1828" t="s">
        <v>11839</v>
      </c>
    </row>
    <row r="1829" spans="1:10" x14ac:dyDescent="0.3">
      <c r="A1829" t="s">
        <v>4714</v>
      </c>
      <c r="B1829">
        <v>45742</v>
      </c>
      <c r="C1829">
        <v>13</v>
      </c>
      <c r="D1829">
        <v>1</v>
      </c>
      <c r="E1829">
        <v>89.81</v>
      </c>
      <c r="F1829">
        <v>5</v>
      </c>
      <c r="G1829">
        <v>3</v>
      </c>
      <c r="H1829">
        <v>1</v>
      </c>
      <c r="I1829" t="s">
        <v>11850</v>
      </c>
      <c r="J1829" t="s">
        <v>11832</v>
      </c>
    </row>
    <row r="1830" spans="1:10" x14ac:dyDescent="0.3">
      <c r="A1830" t="s">
        <v>2731</v>
      </c>
      <c r="B1830">
        <v>45029</v>
      </c>
      <c r="C1830">
        <v>726</v>
      </c>
      <c r="D1830">
        <v>1</v>
      </c>
      <c r="E1830">
        <v>1315.29</v>
      </c>
      <c r="F1830">
        <v>2</v>
      </c>
      <c r="G1830">
        <v>3</v>
      </c>
      <c r="H1830">
        <v>1</v>
      </c>
      <c r="I1830" t="s">
        <v>11847</v>
      </c>
      <c r="J1830" t="s">
        <v>11839</v>
      </c>
    </row>
    <row r="1831" spans="1:10" x14ac:dyDescent="0.3">
      <c r="A1831" t="s">
        <v>2931</v>
      </c>
      <c r="B1831">
        <v>45258</v>
      </c>
      <c r="C1831">
        <v>497</v>
      </c>
      <c r="D1831">
        <v>1</v>
      </c>
      <c r="E1831">
        <v>1099.23</v>
      </c>
      <c r="F1831">
        <v>3</v>
      </c>
      <c r="G1831">
        <v>3</v>
      </c>
      <c r="H1831">
        <v>1</v>
      </c>
      <c r="I1831" t="s">
        <v>11841</v>
      </c>
      <c r="J1831" t="s">
        <v>11834</v>
      </c>
    </row>
    <row r="1832" spans="1:10" x14ac:dyDescent="0.3">
      <c r="A1832" t="s">
        <v>2659</v>
      </c>
      <c r="B1832">
        <v>45538</v>
      </c>
      <c r="C1832">
        <v>217</v>
      </c>
      <c r="D1832">
        <v>1</v>
      </c>
      <c r="E1832">
        <v>4356.58</v>
      </c>
      <c r="F1832">
        <v>4</v>
      </c>
      <c r="G1832">
        <v>3</v>
      </c>
      <c r="H1832">
        <v>3</v>
      </c>
      <c r="I1832" t="s">
        <v>11833</v>
      </c>
      <c r="J1832" t="s">
        <v>11834</v>
      </c>
    </row>
    <row r="1833" spans="1:10" x14ac:dyDescent="0.3">
      <c r="A1833" t="s">
        <v>6644</v>
      </c>
      <c r="B1833">
        <v>45061</v>
      </c>
      <c r="C1833">
        <v>694</v>
      </c>
      <c r="D1833">
        <v>1</v>
      </c>
      <c r="E1833">
        <v>955.04</v>
      </c>
      <c r="F1833">
        <v>2</v>
      </c>
      <c r="G1833">
        <v>3</v>
      </c>
      <c r="H1833">
        <v>1</v>
      </c>
      <c r="I1833" t="s">
        <v>11847</v>
      </c>
      <c r="J1833" t="s">
        <v>11839</v>
      </c>
    </row>
    <row r="1834" spans="1:10" x14ac:dyDescent="0.3">
      <c r="A1834" t="s">
        <v>4161</v>
      </c>
      <c r="B1834">
        <v>45477</v>
      </c>
      <c r="C1834">
        <v>278</v>
      </c>
      <c r="D1834">
        <v>1</v>
      </c>
      <c r="E1834">
        <v>1582.55</v>
      </c>
      <c r="F1834">
        <v>4</v>
      </c>
      <c r="G1834">
        <v>3</v>
      </c>
      <c r="H1834">
        <v>1</v>
      </c>
      <c r="I1834" t="s">
        <v>11840</v>
      </c>
      <c r="J1834" t="s">
        <v>11834</v>
      </c>
    </row>
    <row r="1835" spans="1:10" x14ac:dyDescent="0.3">
      <c r="A1835" t="s">
        <v>2406</v>
      </c>
      <c r="B1835">
        <v>45454</v>
      </c>
      <c r="C1835">
        <v>301</v>
      </c>
      <c r="D1835">
        <v>4</v>
      </c>
      <c r="E1835">
        <v>7968.2382176531701</v>
      </c>
      <c r="F1835">
        <v>4</v>
      </c>
      <c r="G1835">
        <v>4</v>
      </c>
      <c r="H1835">
        <v>4</v>
      </c>
      <c r="I1835" t="s">
        <v>11835</v>
      </c>
      <c r="J1835" t="s">
        <v>11836</v>
      </c>
    </row>
    <row r="1836" spans="1:10" x14ac:dyDescent="0.3">
      <c r="A1836" t="s">
        <v>6207</v>
      </c>
      <c r="B1836">
        <v>45046</v>
      </c>
      <c r="C1836">
        <v>709</v>
      </c>
      <c r="D1836">
        <v>1</v>
      </c>
      <c r="E1836">
        <v>1737.36</v>
      </c>
      <c r="F1836">
        <v>2</v>
      </c>
      <c r="G1836">
        <v>3</v>
      </c>
      <c r="H1836">
        <v>2</v>
      </c>
      <c r="I1836" t="s">
        <v>11848</v>
      </c>
      <c r="J1836" t="s">
        <v>11839</v>
      </c>
    </row>
    <row r="1837" spans="1:10" x14ac:dyDescent="0.3">
      <c r="A1837" t="s">
        <v>8085</v>
      </c>
      <c r="B1837">
        <v>45393</v>
      </c>
      <c r="C1837">
        <v>362</v>
      </c>
      <c r="D1837">
        <v>1</v>
      </c>
      <c r="E1837">
        <v>3257.46</v>
      </c>
      <c r="F1837">
        <v>3</v>
      </c>
      <c r="G1837">
        <v>3</v>
      </c>
      <c r="H1837">
        <v>2</v>
      </c>
      <c r="I1837" t="s">
        <v>11837</v>
      </c>
      <c r="J1837" t="s">
        <v>11834</v>
      </c>
    </row>
    <row r="1838" spans="1:10" x14ac:dyDescent="0.3">
      <c r="A1838" t="s">
        <v>4631</v>
      </c>
      <c r="B1838">
        <v>45416</v>
      </c>
      <c r="C1838">
        <v>339</v>
      </c>
      <c r="D1838">
        <v>3</v>
      </c>
      <c r="E1838">
        <v>6336</v>
      </c>
      <c r="F1838">
        <v>3</v>
      </c>
      <c r="G1838">
        <v>4</v>
      </c>
      <c r="H1838">
        <v>3</v>
      </c>
      <c r="I1838" t="s">
        <v>11852</v>
      </c>
      <c r="J1838" t="s">
        <v>11834</v>
      </c>
    </row>
    <row r="1839" spans="1:10" x14ac:dyDescent="0.3">
      <c r="A1839" t="s">
        <v>2997</v>
      </c>
      <c r="B1839">
        <v>45515</v>
      </c>
      <c r="C1839">
        <v>240</v>
      </c>
      <c r="D1839">
        <v>2</v>
      </c>
      <c r="E1839">
        <v>7589.3099999999995</v>
      </c>
      <c r="F1839">
        <v>4</v>
      </c>
      <c r="G1839">
        <v>4</v>
      </c>
      <c r="H1839">
        <v>4</v>
      </c>
      <c r="I1839" t="s">
        <v>11835</v>
      </c>
      <c r="J1839" t="s">
        <v>11836</v>
      </c>
    </row>
    <row r="1840" spans="1:10" x14ac:dyDescent="0.3">
      <c r="A1840" t="s">
        <v>965</v>
      </c>
      <c r="B1840">
        <v>45618</v>
      </c>
      <c r="C1840">
        <v>137</v>
      </c>
      <c r="D1840">
        <v>4</v>
      </c>
      <c r="E1840">
        <v>7840.1789083294407</v>
      </c>
      <c r="F1840">
        <v>5</v>
      </c>
      <c r="G1840">
        <v>4</v>
      </c>
      <c r="H1840">
        <v>4</v>
      </c>
      <c r="I1840" t="s">
        <v>11849</v>
      </c>
      <c r="J1840" t="s">
        <v>11836</v>
      </c>
    </row>
    <row r="1841" spans="1:10" x14ac:dyDescent="0.3">
      <c r="A1841" t="s">
        <v>1009</v>
      </c>
      <c r="B1841">
        <v>45617</v>
      </c>
      <c r="C1841">
        <v>138</v>
      </c>
      <c r="D1841">
        <v>4</v>
      </c>
      <c r="E1841">
        <v>7600.1746525987401</v>
      </c>
      <c r="F1841">
        <v>5</v>
      </c>
      <c r="G1841">
        <v>4</v>
      </c>
      <c r="H1841">
        <v>4</v>
      </c>
      <c r="I1841" t="s">
        <v>11849</v>
      </c>
      <c r="J1841" t="s">
        <v>11836</v>
      </c>
    </row>
    <row r="1842" spans="1:10" x14ac:dyDescent="0.3">
      <c r="A1842" t="s">
        <v>10781</v>
      </c>
      <c r="B1842">
        <v>45210</v>
      </c>
      <c r="C1842">
        <v>545</v>
      </c>
      <c r="D1842">
        <v>1</v>
      </c>
      <c r="E1842">
        <v>760.72</v>
      </c>
      <c r="F1842">
        <v>2</v>
      </c>
      <c r="G1842">
        <v>3</v>
      </c>
      <c r="H1842">
        <v>1</v>
      </c>
      <c r="I1842" t="s">
        <v>11847</v>
      </c>
      <c r="J1842" t="s">
        <v>11839</v>
      </c>
    </row>
    <row r="1843" spans="1:10" x14ac:dyDescent="0.3">
      <c r="A1843" t="s">
        <v>9187</v>
      </c>
      <c r="B1843">
        <v>45296</v>
      </c>
      <c r="C1843">
        <v>459</v>
      </c>
      <c r="D1843">
        <v>1</v>
      </c>
      <c r="E1843">
        <v>4035.13</v>
      </c>
      <c r="F1843">
        <v>3</v>
      </c>
      <c r="G1843">
        <v>3</v>
      </c>
      <c r="H1843">
        <v>3</v>
      </c>
      <c r="I1843" t="s">
        <v>11845</v>
      </c>
      <c r="J1843" t="s">
        <v>11834</v>
      </c>
    </row>
    <row r="1844" spans="1:10" x14ac:dyDescent="0.3">
      <c r="A1844" t="s">
        <v>1321</v>
      </c>
      <c r="B1844">
        <v>45751</v>
      </c>
      <c r="C1844">
        <v>4</v>
      </c>
      <c r="D1844">
        <v>5</v>
      </c>
      <c r="E1844">
        <v>10923.14136144184</v>
      </c>
      <c r="F1844">
        <v>5</v>
      </c>
      <c r="G1844">
        <v>4</v>
      </c>
      <c r="H1844">
        <v>4</v>
      </c>
      <c r="I1844" t="s">
        <v>11849</v>
      </c>
      <c r="J1844" t="s">
        <v>11836</v>
      </c>
    </row>
    <row r="1845" spans="1:10" x14ac:dyDescent="0.3">
      <c r="A1845" t="s">
        <v>8817</v>
      </c>
      <c r="B1845">
        <v>45643</v>
      </c>
      <c r="C1845">
        <v>112</v>
      </c>
      <c r="D1845">
        <v>1</v>
      </c>
      <c r="E1845">
        <v>801.44</v>
      </c>
      <c r="F1845">
        <v>5</v>
      </c>
      <c r="G1845">
        <v>3</v>
      </c>
      <c r="H1845">
        <v>1</v>
      </c>
      <c r="I1845" t="s">
        <v>11850</v>
      </c>
      <c r="J1845" t="s">
        <v>11832</v>
      </c>
    </row>
    <row r="1846" spans="1:10" x14ac:dyDescent="0.3">
      <c r="A1846" t="s">
        <v>4233</v>
      </c>
      <c r="B1846">
        <v>45073</v>
      </c>
      <c r="C1846">
        <v>682</v>
      </c>
      <c r="D1846">
        <v>1</v>
      </c>
      <c r="E1846">
        <v>2080.1</v>
      </c>
      <c r="F1846">
        <v>2</v>
      </c>
      <c r="G1846">
        <v>3</v>
      </c>
      <c r="H1846">
        <v>2</v>
      </c>
      <c r="I1846" t="s">
        <v>11848</v>
      </c>
      <c r="J1846" t="s">
        <v>11839</v>
      </c>
    </row>
    <row r="1847" spans="1:10" x14ac:dyDescent="0.3">
      <c r="A1847" t="s">
        <v>10202</v>
      </c>
      <c r="B1847">
        <v>45310</v>
      </c>
      <c r="C1847">
        <v>445</v>
      </c>
      <c r="D1847">
        <v>1</v>
      </c>
      <c r="E1847">
        <v>460.92</v>
      </c>
      <c r="F1847">
        <v>3</v>
      </c>
      <c r="G1847">
        <v>3</v>
      </c>
      <c r="H1847">
        <v>1</v>
      </c>
      <c r="I1847" t="s">
        <v>11841</v>
      </c>
      <c r="J1847" t="s">
        <v>11834</v>
      </c>
    </row>
    <row r="1848" spans="1:10" x14ac:dyDescent="0.3">
      <c r="A1848" t="s">
        <v>6599</v>
      </c>
      <c r="B1848">
        <v>45713</v>
      </c>
      <c r="C1848">
        <v>42</v>
      </c>
      <c r="D1848">
        <v>1</v>
      </c>
      <c r="E1848">
        <v>2546.36</v>
      </c>
      <c r="F1848">
        <v>5</v>
      </c>
      <c r="G1848">
        <v>3</v>
      </c>
      <c r="H1848">
        <v>2</v>
      </c>
      <c r="I1848" t="s">
        <v>11846</v>
      </c>
      <c r="J1848" t="s">
        <v>11832</v>
      </c>
    </row>
    <row r="1849" spans="1:10" x14ac:dyDescent="0.3">
      <c r="A1849" t="s">
        <v>2172</v>
      </c>
      <c r="B1849">
        <v>45675</v>
      </c>
      <c r="C1849">
        <v>80</v>
      </c>
      <c r="D1849">
        <v>4</v>
      </c>
      <c r="E1849">
        <v>9310.6332489115703</v>
      </c>
      <c r="F1849">
        <v>5</v>
      </c>
      <c r="G1849">
        <v>4</v>
      </c>
      <c r="H1849">
        <v>4</v>
      </c>
      <c r="I1849" t="s">
        <v>11849</v>
      </c>
      <c r="J1849" t="s">
        <v>11836</v>
      </c>
    </row>
    <row r="1850" spans="1:10" x14ac:dyDescent="0.3">
      <c r="A1850" t="s">
        <v>1835</v>
      </c>
      <c r="B1850">
        <v>45698</v>
      </c>
      <c r="C1850">
        <v>57</v>
      </c>
      <c r="D1850">
        <v>4</v>
      </c>
      <c r="E1850">
        <v>8867.4770431943198</v>
      </c>
      <c r="F1850">
        <v>5</v>
      </c>
      <c r="G1850">
        <v>4</v>
      </c>
      <c r="H1850">
        <v>4</v>
      </c>
      <c r="I1850" t="s">
        <v>11849</v>
      </c>
      <c r="J1850" t="s">
        <v>11836</v>
      </c>
    </row>
    <row r="1851" spans="1:10" x14ac:dyDescent="0.3">
      <c r="A1851" t="s">
        <v>2489</v>
      </c>
      <c r="B1851">
        <v>45149</v>
      </c>
      <c r="C1851">
        <v>606</v>
      </c>
      <c r="D1851">
        <v>4</v>
      </c>
      <c r="E1851">
        <v>9699.1264567127291</v>
      </c>
      <c r="F1851">
        <v>2</v>
      </c>
      <c r="G1851">
        <v>4</v>
      </c>
      <c r="H1851">
        <v>4</v>
      </c>
      <c r="I1851" t="s">
        <v>11844</v>
      </c>
      <c r="J1851" t="s">
        <v>11839</v>
      </c>
    </row>
    <row r="1852" spans="1:10" x14ac:dyDescent="0.3">
      <c r="A1852" t="s">
        <v>9810</v>
      </c>
      <c r="B1852">
        <v>45119</v>
      </c>
      <c r="C1852">
        <v>636</v>
      </c>
      <c r="D1852">
        <v>1</v>
      </c>
      <c r="E1852">
        <v>1010.34</v>
      </c>
      <c r="F1852">
        <v>2</v>
      </c>
      <c r="G1852">
        <v>3</v>
      </c>
      <c r="H1852">
        <v>1</v>
      </c>
      <c r="I1852" t="s">
        <v>11847</v>
      </c>
      <c r="J1852" t="s">
        <v>11839</v>
      </c>
    </row>
    <row r="1853" spans="1:10" x14ac:dyDescent="0.3">
      <c r="A1853" t="s">
        <v>9305</v>
      </c>
      <c r="B1853">
        <v>45693</v>
      </c>
      <c r="C1853">
        <v>62</v>
      </c>
      <c r="D1853">
        <v>2</v>
      </c>
      <c r="E1853">
        <v>2331.31</v>
      </c>
      <c r="F1853">
        <v>5</v>
      </c>
      <c r="G1853">
        <v>4</v>
      </c>
      <c r="H1853">
        <v>2</v>
      </c>
      <c r="I1853" t="s">
        <v>11843</v>
      </c>
      <c r="J1853" t="s">
        <v>11832</v>
      </c>
    </row>
    <row r="1854" spans="1:10" x14ac:dyDescent="0.3">
      <c r="A1854" t="s">
        <v>6967</v>
      </c>
      <c r="B1854">
        <v>45517</v>
      </c>
      <c r="C1854">
        <v>238</v>
      </c>
      <c r="D1854">
        <v>1</v>
      </c>
      <c r="E1854">
        <v>496.22</v>
      </c>
      <c r="F1854">
        <v>4</v>
      </c>
      <c r="G1854">
        <v>3</v>
      </c>
      <c r="H1854">
        <v>1</v>
      </c>
      <c r="I1854" t="s">
        <v>11840</v>
      </c>
      <c r="J1854" t="s">
        <v>11834</v>
      </c>
    </row>
    <row r="1855" spans="1:10" x14ac:dyDescent="0.3">
      <c r="A1855" t="s">
        <v>2575</v>
      </c>
      <c r="B1855">
        <v>45225</v>
      </c>
      <c r="C1855">
        <v>530</v>
      </c>
      <c r="D1855">
        <v>1</v>
      </c>
      <c r="E1855">
        <v>1459.93</v>
      </c>
      <c r="F1855">
        <v>2</v>
      </c>
      <c r="G1855">
        <v>3</v>
      </c>
      <c r="H1855">
        <v>1</v>
      </c>
      <c r="I1855" t="s">
        <v>11847</v>
      </c>
      <c r="J1855" t="s">
        <v>11839</v>
      </c>
    </row>
    <row r="1856" spans="1:10" x14ac:dyDescent="0.3">
      <c r="A1856" t="s">
        <v>1505</v>
      </c>
      <c r="B1856">
        <v>45463</v>
      </c>
      <c r="C1856">
        <v>292</v>
      </c>
      <c r="D1856">
        <v>4</v>
      </c>
      <c r="E1856">
        <v>11578.584086956071</v>
      </c>
      <c r="F1856">
        <v>4</v>
      </c>
      <c r="G1856">
        <v>4</v>
      </c>
      <c r="H1856">
        <v>4</v>
      </c>
      <c r="I1856" t="s">
        <v>11835</v>
      </c>
      <c r="J1856" t="s">
        <v>11836</v>
      </c>
    </row>
    <row r="1857" spans="1:10" x14ac:dyDescent="0.3">
      <c r="A1857" t="s">
        <v>1087</v>
      </c>
      <c r="B1857">
        <v>45609</v>
      </c>
      <c r="C1857">
        <v>146</v>
      </c>
      <c r="D1857">
        <v>4</v>
      </c>
      <c r="E1857">
        <v>9052.149642179249</v>
      </c>
      <c r="F1857">
        <v>5</v>
      </c>
      <c r="G1857">
        <v>4</v>
      </c>
      <c r="H1857">
        <v>4</v>
      </c>
      <c r="I1857" t="s">
        <v>11849</v>
      </c>
      <c r="J1857" t="s">
        <v>11836</v>
      </c>
    </row>
    <row r="1858" spans="1:10" x14ac:dyDescent="0.3">
      <c r="A1858" t="s">
        <v>1474</v>
      </c>
      <c r="B1858">
        <v>45384</v>
      </c>
      <c r="C1858">
        <v>371</v>
      </c>
      <c r="D1858">
        <v>4</v>
      </c>
      <c r="E1858">
        <v>7890.3980911238605</v>
      </c>
      <c r="F1858">
        <v>3</v>
      </c>
      <c r="G1858">
        <v>4</v>
      </c>
      <c r="H1858">
        <v>4</v>
      </c>
      <c r="I1858" t="s">
        <v>11853</v>
      </c>
      <c r="J1858" t="s">
        <v>11834</v>
      </c>
    </row>
    <row r="1859" spans="1:10" x14ac:dyDescent="0.3">
      <c r="A1859" t="s">
        <v>8165</v>
      </c>
      <c r="B1859">
        <v>45383</v>
      </c>
      <c r="C1859">
        <v>372</v>
      </c>
      <c r="D1859">
        <v>1</v>
      </c>
      <c r="E1859">
        <v>1808.76</v>
      </c>
      <c r="F1859">
        <v>3</v>
      </c>
      <c r="G1859">
        <v>3</v>
      </c>
      <c r="H1859">
        <v>2</v>
      </c>
      <c r="I1859" t="s">
        <v>11837</v>
      </c>
      <c r="J1859" t="s">
        <v>11834</v>
      </c>
    </row>
    <row r="1860" spans="1:10" x14ac:dyDescent="0.3">
      <c r="A1860" t="s">
        <v>8280</v>
      </c>
      <c r="B1860">
        <v>45351</v>
      </c>
      <c r="C1860">
        <v>404</v>
      </c>
      <c r="D1860">
        <v>1</v>
      </c>
      <c r="E1860">
        <v>176.21</v>
      </c>
      <c r="F1860">
        <v>3</v>
      </c>
      <c r="G1860">
        <v>3</v>
      </c>
      <c r="H1860">
        <v>1</v>
      </c>
      <c r="I1860" t="s">
        <v>11841</v>
      </c>
      <c r="J1860" t="s">
        <v>11834</v>
      </c>
    </row>
    <row r="1861" spans="1:10" x14ac:dyDescent="0.3">
      <c r="A1861" t="s">
        <v>5868</v>
      </c>
      <c r="B1861">
        <v>45384</v>
      </c>
      <c r="C1861">
        <v>371</v>
      </c>
      <c r="D1861">
        <v>1</v>
      </c>
      <c r="E1861">
        <v>3441.77</v>
      </c>
      <c r="F1861">
        <v>3</v>
      </c>
      <c r="G1861">
        <v>3</v>
      </c>
      <c r="H1861">
        <v>2</v>
      </c>
      <c r="I1861" t="s">
        <v>11837</v>
      </c>
      <c r="J1861" t="s">
        <v>11834</v>
      </c>
    </row>
    <row r="1862" spans="1:10" x14ac:dyDescent="0.3">
      <c r="A1862" t="s">
        <v>2912</v>
      </c>
      <c r="B1862">
        <v>45404</v>
      </c>
      <c r="C1862">
        <v>351</v>
      </c>
      <c r="D1862">
        <v>1</v>
      </c>
      <c r="E1862">
        <v>880.92</v>
      </c>
      <c r="F1862">
        <v>3</v>
      </c>
      <c r="G1862">
        <v>3</v>
      </c>
      <c r="H1862">
        <v>1</v>
      </c>
      <c r="I1862" t="s">
        <v>11841</v>
      </c>
      <c r="J1862" t="s">
        <v>11834</v>
      </c>
    </row>
    <row r="1863" spans="1:10" x14ac:dyDescent="0.3">
      <c r="A1863" t="s">
        <v>9967</v>
      </c>
      <c r="B1863">
        <v>45702</v>
      </c>
      <c r="C1863">
        <v>53</v>
      </c>
      <c r="D1863">
        <v>1</v>
      </c>
      <c r="E1863">
        <v>2415.13</v>
      </c>
      <c r="F1863">
        <v>5</v>
      </c>
      <c r="G1863">
        <v>3</v>
      </c>
      <c r="H1863">
        <v>2</v>
      </c>
      <c r="I1863" t="s">
        <v>11846</v>
      </c>
      <c r="J1863" t="s">
        <v>11832</v>
      </c>
    </row>
    <row r="1864" spans="1:10" x14ac:dyDescent="0.3">
      <c r="A1864" t="s">
        <v>2100</v>
      </c>
      <c r="B1864">
        <v>45038</v>
      </c>
      <c r="C1864">
        <v>717</v>
      </c>
      <c r="D1864">
        <v>4</v>
      </c>
      <c r="E1864">
        <v>11151.834758289089</v>
      </c>
      <c r="F1864">
        <v>2</v>
      </c>
      <c r="G1864">
        <v>4</v>
      </c>
      <c r="H1864">
        <v>4</v>
      </c>
      <c r="I1864" t="s">
        <v>11844</v>
      </c>
      <c r="J1864" t="s">
        <v>11839</v>
      </c>
    </row>
    <row r="1865" spans="1:10" x14ac:dyDescent="0.3">
      <c r="A1865" t="s">
        <v>9535</v>
      </c>
      <c r="B1865">
        <v>45254</v>
      </c>
      <c r="C1865">
        <v>501</v>
      </c>
      <c r="D1865">
        <v>1</v>
      </c>
      <c r="E1865">
        <v>1383.71</v>
      </c>
      <c r="F1865">
        <v>3</v>
      </c>
      <c r="G1865">
        <v>3</v>
      </c>
      <c r="H1865">
        <v>1</v>
      </c>
      <c r="I1865" t="s">
        <v>11841</v>
      </c>
      <c r="J1865" t="s">
        <v>11834</v>
      </c>
    </row>
    <row r="1866" spans="1:10" x14ac:dyDescent="0.3">
      <c r="A1866" t="s">
        <v>4784</v>
      </c>
      <c r="B1866">
        <v>45733</v>
      </c>
      <c r="C1866">
        <v>22</v>
      </c>
      <c r="D1866">
        <v>2</v>
      </c>
      <c r="E1866">
        <v>7220.13</v>
      </c>
      <c r="F1866">
        <v>5</v>
      </c>
      <c r="G1866">
        <v>4</v>
      </c>
      <c r="H1866">
        <v>4</v>
      </c>
      <c r="I1866" t="s">
        <v>11849</v>
      </c>
      <c r="J1866" t="s">
        <v>11836</v>
      </c>
    </row>
    <row r="1867" spans="1:10" x14ac:dyDescent="0.3">
      <c r="A1867" t="s">
        <v>2916</v>
      </c>
      <c r="B1867">
        <v>45476</v>
      </c>
      <c r="C1867">
        <v>279</v>
      </c>
      <c r="D1867">
        <v>1</v>
      </c>
      <c r="E1867">
        <v>4281.3100000000004</v>
      </c>
      <c r="F1867">
        <v>4</v>
      </c>
      <c r="G1867">
        <v>3</v>
      </c>
      <c r="H1867">
        <v>3</v>
      </c>
      <c r="I1867" t="s">
        <v>11833</v>
      </c>
      <c r="J1867" t="s">
        <v>11834</v>
      </c>
    </row>
    <row r="1868" spans="1:10" x14ac:dyDescent="0.3">
      <c r="A1868" t="s">
        <v>1349</v>
      </c>
      <c r="B1868">
        <v>45470</v>
      </c>
      <c r="C1868">
        <v>285</v>
      </c>
      <c r="D1868">
        <v>4</v>
      </c>
      <c r="E1868">
        <v>9576.6541077950205</v>
      </c>
      <c r="F1868">
        <v>4</v>
      </c>
      <c r="G1868">
        <v>4</v>
      </c>
      <c r="H1868">
        <v>4</v>
      </c>
      <c r="I1868" t="s">
        <v>11835</v>
      </c>
      <c r="J1868" t="s">
        <v>11836</v>
      </c>
    </row>
    <row r="1869" spans="1:10" x14ac:dyDescent="0.3">
      <c r="A1869" t="s">
        <v>3011</v>
      </c>
      <c r="B1869">
        <v>45543</v>
      </c>
      <c r="C1869">
        <v>212</v>
      </c>
      <c r="D1869">
        <v>2</v>
      </c>
      <c r="E1869">
        <v>4685.6499999999996</v>
      </c>
      <c r="F1869">
        <v>4</v>
      </c>
      <c r="G1869">
        <v>4</v>
      </c>
      <c r="H1869">
        <v>3</v>
      </c>
      <c r="I1869" t="s">
        <v>11851</v>
      </c>
      <c r="J1869" t="s">
        <v>11834</v>
      </c>
    </row>
    <row r="1870" spans="1:10" x14ac:dyDescent="0.3">
      <c r="A1870" t="s">
        <v>5975</v>
      </c>
      <c r="B1870">
        <v>45431</v>
      </c>
      <c r="C1870">
        <v>324</v>
      </c>
      <c r="D1870">
        <v>1</v>
      </c>
      <c r="E1870">
        <v>4770.7</v>
      </c>
      <c r="F1870">
        <v>4</v>
      </c>
      <c r="G1870">
        <v>3</v>
      </c>
      <c r="H1870">
        <v>3</v>
      </c>
      <c r="I1870" t="s">
        <v>11833</v>
      </c>
      <c r="J1870" t="s">
        <v>11834</v>
      </c>
    </row>
    <row r="1871" spans="1:10" x14ac:dyDescent="0.3">
      <c r="A1871" t="s">
        <v>9782</v>
      </c>
      <c r="B1871">
        <v>45656</v>
      </c>
      <c r="C1871">
        <v>99</v>
      </c>
      <c r="D1871">
        <v>1</v>
      </c>
      <c r="E1871">
        <v>1482.05</v>
      </c>
      <c r="F1871">
        <v>5</v>
      </c>
      <c r="G1871">
        <v>3</v>
      </c>
      <c r="H1871">
        <v>1</v>
      </c>
      <c r="I1871" t="s">
        <v>11850</v>
      </c>
      <c r="J1871" t="s">
        <v>11832</v>
      </c>
    </row>
    <row r="1872" spans="1:10" x14ac:dyDescent="0.3">
      <c r="A1872" t="s">
        <v>3006</v>
      </c>
      <c r="B1872">
        <v>45343</v>
      </c>
      <c r="C1872">
        <v>412</v>
      </c>
      <c r="D1872">
        <v>1</v>
      </c>
      <c r="E1872">
        <v>4465.1000000000004</v>
      </c>
      <c r="F1872">
        <v>3</v>
      </c>
      <c r="G1872">
        <v>3</v>
      </c>
      <c r="H1872">
        <v>3</v>
      </c>
      <c r="I1872" t="s">
        <v>11845</v>
      </c>
      <c r="J1872" t="s">
        <v>11834</v>
      </c>
    </row>
    <row r="1873" spans="1:10" x14ac:dyDescent="0.3">
      <c r="A1873" t="s">
        <v>2953</v>
      </c>
      <c r="B1873">
        <v>45737</v>
      </c>
      <c r="C1873">
        <v>18</v>
      </c>
      <c r="D1873">
        <v>1</v>
      </c>
      <c r="E1873">
        <v>27.85</v>
      </c>
      <c r="F1873">
        <v>5</v>
      </c>
      <c r="G1873">
        <v>3</v>
      </c>
      <c r="H1873">
        <v>1</v>
      </c>
      <c r="I1873" t="s">
        <v>11850</v>
      </c>
      <c r="J1873" t="s">
        <v>11832</v>
      </c>
    </row>
    <row r="1874" spans="1:10" x14ac:dyDescent="0.3">
      <c r="A1874" t="s">
        <v>2270</v>
      </c>
      <c r="B1874">
        <v>45227</v>
      </c>
      <c r="C1874">
        <v>528</v>
      </c>
      <c r="D1874">
        <v>4</v>
      </c>
      <c r="E1874">
        <v>10728.08448588723</v>
      </c>
      <c r="F1874">
        <v>2</v>
      </c>
      <c r="G1874">
        <v>4</v>
      </c>
      <c r="H1874">
        <v>4</v>
      </c>
      <c r="I1874" t="s">
        <v>11844</v>
      </c>
      <c r="J1874" t="s">
        <v>11839</v>
      </c>
    </row>
    <row r="1875" spans="1:10" x14ac:dyDescent="0.3">
      <c r="A1875" t="s">
        <v>2398</v>
      </c>
      <c r="B1875">
        <v>45129</v>
      </c>
      <c r="C1875">
        <v>626</v>
      </c>
      <c r="D1875">
        <v>4</v>
      </c>
      <c r="E1875">
        <v>11259.531718695131</v>
      </c>
      <c r="F1875">
        <v>2</v>
      </c>
      <c r="G1875">
        <v>4</v>
      </c>
      <c r="H1875">
        <v>4</v>
      </c>
      <c r="I1875" t="s">
        <v>11844</v>
      </c>
      <c r="J1875" t="s">
        <v>11839</v>
      </c>
    </row>
    <row r="1876" spans="1:10" x14ac:dyDescent="0.3">
      <c r="A1876" t="s">
        <v>6072</v>
      </c>
      <c r="B1876">
        <v>45655</v>
      </c>
      <c r="C1876">
        <v>100</v>
      </c>
      <c r="D1876">
        <v>1</v>
      </c>
      <c r="E1876">
        <v>1536.42</v>
      </c>
      <c r="F1876">
        <v>5</v>
      </c>
      <c r="G1876">
        <v>3</v>
      </c>
      <c r="H1876">
        <v>1</v>
      </c>
      <c r="I1876" t="s">
        <v>11850</v>
      </c>
      <c r="J1876" t="s">
        <v>11832</v>
      </c>
    </row>
    <row r="1877" spans="1:10" x14ac:dyDescent="0.3">
      <c r="A1877" t="s">
        <v>4486</v>
      </c>
      <c r="B1877">
        <v>45410</v>
      </c>
      <c r="C1877">
        <v>345</v>
      </c>
      <c r="D1877">
        <v>1</v>
      </c>
      <c r="E1877">
        <v>3459.85</v>
      </c>
      <c r="F1877">
        <v>3</v>
      </c>
      <c r="G1877">
        <v>3</v>
      </c>
      <c r="H1877">
        <v>2</v>
      </c>
      <c r="I1877" t="s">
        <v>11837</v>
      </c>
      <c r="J1877" t="s">
        <v>11834</v>
      </c>
    </row>
    <row r="1878" spans="1:10" x14ac:dyDescent="0.3">
      <c r="A1878" t="s">
        <v>10382</v>
      </c>
      <c r="B1878">
        <v>45234</v>
      </c>
      <c r="C1878">
        <v>521</v>
      </c>
      <c r="D1878">
        <v>1</v>
      </c>
      <c r="E1878">
        <v>1723.33</v>
      </c>
      <c r="F1878">
        <v>3</v>
      </c>
      <c r="G1878">
        <v>3</v>
      </c>
      <c r="H1878">
        <v>1</v>
      </c>
      <c r="I1878" t="s">
        <v>11841</v>
      </c>
      <c r="J1878" t="s">
        <v>11834</v>
      </c>
    </row>
    <row r="1879" spans="1:10" x14ac:dyDescent="0.3">
      <c r="A1879" t="s">
        <v>3037</v>
      </c>
      <c r="B1879">
        <v>45668</v>
      </c>
      <c r="C1879">
        <v>87</v>
      </c>
      <c r="D1879">
        <v>1</v>
      </c>
      <c r="E1879">
        <v>2963.61</v>
      </c>
      <c r="F1879">
        <v>5</v>
      </c>
      <c r="G1879">
        <v>3</v>
      </c>
      <c r="H1879">
        <v>2</v>
      </c>
      <c r="I1879" t="s">
        <v>11846</v>
      </c>
      <c r="J1879" t="s">
        <v>11832</v>
      </c>
    </row>
    <row r="1880" spans="1:10" x14ac:dyDescent="0.3">
      <c r="A1880" t="s">
        <v>11422</v>
      </c>
      <c r="B1880">
        <v>45751</v>
      </c>
      <c r="C1880">
        <v>4</v>
      </c>
      <c r="D1880">
        <v>1</v>
      </c>
      <c r="E1880">
        <v>2956.64</v>
      </c>
      <c r="F1880">
        <v>5</v>
      </c>
      <c r="G1880">
        <v>3</v>
      </c>
      <c r="H1880">
        <v>2</v>
      </c>
      <c r="I1880" t="s">
        <v>11846</v>
      </c>
      <c r="J1880" t="s">
        <v>11832</v>
      </c>
    </row>
    <row r="1881" spans="1:10" x14ac:dyDescent="0.3">
      <c r="A1881" t="s">
        <v>5208</v>
      </c>
      <c r="B1881">
        <v>45325</v>
      </c>
      <c r="C1881">
        <v>430</v>
      </c>
      <c r="D1881">
        <v>1</v>
      </c>
      <c r="E1881">
        <v>2230.5</v>
      </c>
      <c r="F1881">
        <v>3</v>
      </c>
      <c r="G1881">
        <v>3</v>
      </c>
      <c r="H1881">
        <v>2</v>
      </c>
      <c r="I1881" t="s">
        <v>11837</v>
      </c>
      <c r="J1881" t="s">
        <v>11834</v>
      </c>
    </row>
    <row r="1882" spans="1:10" x14ac:dyDescent="0.3">
      <c r="A1882" t="s">
        <v>10666</v>
      </c>
      <c r="B1882">
        <v>45174</v>
      </c>
      <c r="C1882">
        <v>581</v>
      </c>
      <c r="D1882">
        <v>1</v>
      </c>
      <c r="E1882">
        <v>4050.72</v>
      </c>
      <c r="F1882">
        <v>2</v>
      </c>
      <c r="G1882">
        <v>3</v>
      </c>
      <c r="H1882">
        <v>3</v>
      </c>
      <c r="I1882" t="s">
        <v>11838</v>
      </c>
      <c r="J1882" t="s">
        <v>11839</v>
      </c>
    </row>
    <row r="1883" spans="1:10" x14ac:dyDescent="0.3">
      <c r="A1883" t="s">
        <v>3587</v>
      </c>
      <c r="B1883">
        <v>45280</v>
      </c>
      <c r="C1883">
        <v>475</v>
      </c>
      <c r="D1883">
        <v>2</v>
      </c>
      <c r="E1883">
        <v>3853.0699999999997</v>
      </c>
      <c r="F1883">
        <v>3</v>
      </c>
      <c r="G1883">
        <v>4</v>
      </c>
      <c r="H1883">
        <v>3</v>
      </c>
      <c r="I1883" t="s">
        <v>11852</v>
      </c>
      <c r="J1883" t="s">
        <v>11834</v>
      </c>
    </row>
    <row r="1884" spans="1:10" x14ac:dyDescent="0.3">
      <c r="A1884" t="s">
        <v>6611</v>
      </c>
      <c r="B1884">
        <v>45403</v>
      </c>
      <c r="C1884">
        <v>352</v>
      </c>
      <c r="D1884">
        <v>1</v>
      </c>
      <c r="E1884">
        <v>1280.7</v>
      </c>
      <c r="F1884">
        <v>3</v>
      </c>
      <c r="G1884">
        <v>3</v>
      </c>
      <c r="H1884">
        <v>1</v>
      </c>
      <c r="I1884" t="s">
        <v>11841</v>
      </c>
      <c r="J1884" t="s">
        <v>11834</v>
      </c>
    </row>
    <row r="1885" spans="1:10" x14ac:dyDescent="0.3">
      <c r="A1885" t="s">
        <v>1325</v>
      </c>
      <c r="B1885">
        <v>45170</v>
      </c>
      <c r="C1885">
        <v>585</v>
      </c>
      <c r="D1885">
        <v>4</v>
      </c>
      <c r="E1885">
        <v>8838.2146109208607</v>
      </c>
      <c r="F1885">
        <v>2</v>
      </c>
      <c r="G1885">
        <v>4</v>
      </c>
      <c r="H1885">
        <v>4</v>
      </c>
      <c r="I1885" t="s">
        <v>11844</v>
      </c>
      <c r="J1885" t="s">
        <v>11839</v>
      </c>
    </row>
    <row r="1886" spans="1:10" x14ac:dyDescent="0.3">
      <c r="A1886" t="s">
        <v>6401</v>
      </c>
      <c r="B1886">
        <v>45732</v>
      </c>
      <c r="C1886">
        <v>23</v>
      </c>
      <c r="D1886">
        <v>1</v>
      </c>
      <c r="E1886">
        <v>1780.24</v>
      </c>
      <c r="F1886">
        <v>5</v>
      </c>
      <c r="G1886">
        <v>3</v>
      </c>
      <c r="H1886">
        <v>2</v>
      </c>
      <c r="I1886" t="s">
        <v>11846</v>
      </c>
      <c r="J1886" t="s">
        <v>11832</v>
      </c>
    </row>
    <row r="1887" spans="1:10" x14ac:dyDescent="0.3">
      <c r="A1887" t="s">
        <v>9221</v>
      </c>
      <c r="B1887">
        <v>45165</v>
      </c>
      <c r="C1887">
        <v>590</v>
      </c>
      <c r="D1887">
        <v>1</v>
      </c>
      <c r="E1887">
        <v>1352.43</v>
      </c>
      <c r="F1887">
        <v>2</v>
      </c>
      <c r="G1887">
        <v>3</v>
      </c>
      <c r="H1887">
        <v>1</v>
      </c>
      <c r="I1887" t="s">
        <v>11847</v>
      </c>
      <c r="J1887" t="s">
        <v>11839</v>
      </c>
    </row>
    <row r="1888" spans="1:10" x14ac:dyDescent="0.3">
      <c r="A1888" t="s">
        <v>2890</v>
      </c>
      <c r="B1888">
        <v>45620</v>
      </c>
      <c r="C1888">
        <v>135</v>
      </c>
      <c r="D1888">
        <v>1</v>
      </c>
      <c r="E1888">
        <v>4501.22</v>
      </c>
      <c r="F1888">
        <v>5</v>
      </c>
      <c r="G1888">
        <v>3</v>
      </c>
      <c r="H1888">
        <v>3</v>
      </c>
      <c r="I1888" t="s">
        <v>11831</v>
      </c>
      <c r="J1888" t="s">
        <v>11832</v>
      </c>
    </row>
    <row r="1889" spans="1:10" x14ac:dyDescent="0.3">
      <c r="A1889" t="s">
        <v>6573</v>
      </c>
      <c r="B1889">
        <v>45283</v>
      </c>
      <c r="C1889">
        <v>472</v>
      </c>
      <c r="D1889">
        <v>2</v>
      </c>
      <c r="E1889">
        <v>3960.13</v>
      </c>
      <c r="F1889">
        <v>3</v>
      </c>
      <c r="G1889">
        <v>4</v>
      </c>
      <c r="H1889">
        <v>3</v>
      </c>
      <c r="I1889" t="s">
        <v>11852</v>
      </c>
      <c r="J1889" t="s">
        <v>11834</v>
      </c>
    </row>
    <row r="1890" spans="1:10" x14ac:dyDescent="0.3">
      <c r="A1890" t="s">
        <v>7296</v>
      </c>
      <c r="B1890">
        <v>45158</v>
      </c>
      <c r="C1890">
        <v>597</v>
      </c>
      <c r="D1890">
        <v>1</v>
      </c>
      <c r="E1890">
        <v>833.41</v>
      </c>
      <c r="F1890">
        <v>2</v>
      </c>
      <c r="G1890">
        <v>3</v>
      </c>
      <c r="H1890">
        <v>1</v>
      </c>
      <c r="I1890" t="s">
        <v>11847</v>
      </c>
      <c r="J1890" t="s">
        <v>11839</v>
      </c>
    </row>
    <row r="1891" spans="1:10" x14ac:dyDescent="0.3">
      <c r="A1891" t="s">
        <v>4420</v>
      </c>
      <c r="B1891">
        <v>45439</v>
      </c>
      <c r="C1891">
        <v>316</v>
      </c>
      <c r="D1891">
        <v>1</v>
      </c>
      <c r="E1891">
        <v>2883.55</v>
      </c>
      <c r="F1891">
        <v>4</v>
      </c>
      <c r="G1891">
        <v>3</v>
      </c>
      <c r="H1891">
        <v>2</v>
      </c>
      <c r="I1891" t="s">
        <v>11842</v>
      </c>
      <c r="J1891" t="s">
        <v>11834</v>
      </c>
    </row>
    <row r="1892" spans="1:10" x14ac:dyDescent="0.3">
      <c r="A1892" t="s">
        <v>11441</v>
      </c>
      <c r="B1892">
        <v>45415</v>
      </c>
      <c r="C1892">
        <v>340</v>
      </c>
      <c r="D1892">
        <v>1</v>
      </c>
      <c r="E1892">
        <v>3426.4</v>
      </c>
      <c r="F1892">
        <v>3</v>
      </c>
      <c r="G1892">
        <v>3</v>
      </c>
      <c r="H1892">
        <v>2</v>
      </c>
      <c r="I1892" t="s">
        <v>11837</v>
      </c>
      <c r="J1892" t="s">
        <v>11834</v>
      </c>
    </row>
    <row r="1893" spans="1:10" x14ac:dyDescent="0.3">
      <c r="A1893" t="s">
        <v>10806</v>
      </c>
      <c r="B1893">
        <v>45144</v>
      </c>
      <c r="C1893">
        <v>611</v>
      </c>
      <c r="D1893">
        <v>1</v>
      </c>
      <c r="E1893">
        <v>2394.9</v>
      </c>
      <c r="F1893">
        <v>2</v>
      </c>
      <c r="G1893">
        <v>3</v>
      </c>
      <c r="H1893">
        <v>2</v>
      </c>
      <c r="I1893" t="s">
        <v>11848</v>
      </c>
      <c r="J1893" t="s">
        <v>11839</v>
      </c>
    </row>
    <row r="1894" spans="1:10" x14ac:dyDescent="0.3">
      <c r="A1894" t="s">
        <v>5200</v>
      </c>
      <c r="B1894">
        <v>45692</v>
      </c>
      <c r="C1894">
        <v>63</v>
      </c>
      <c r="D1894">
        <v>1</v>
      </c>
      <c r="E1894">
        <v>4920.74</v>
      </c>
      <c r="F1894">
        <v>5</v>
      </c>
      <c r="G1894">
        <v>3</v>
      </c>
      <c r="H1894">
        <v>3</v>
      </c>
      <c r="I1894" t="s">
        <v>11831</v>
      </c>
      <c r="J1894" t="s">
        <v>11832</v>
      </c>
    </row>
    <row r="1895" spans="1:10" x14ac:dyDescent="0.3">
      <c r="A1895" t="s">
        <v>2647</v>
      </c>
      <c r="B1895">
        <v>45308</v>
      </c>
      <c r="C1895">
        <v>447</v>
      </c>
      <c r="D1895">
        <v>3</v>
      </c>
      <c r="E1895">
        <v>5817.4599999999991</v>
      </c>
      <c r="F1895">
        <v>3</v>
      </c>
      <c r="G1895">
        <v>4</v>
      </c>
      <c r="H1895">
        <v>3</v>
      </c>
      <c r="I1895" t="s">
        <v>11852</v>
      </c>
      <c r="J1895" t="s">
        <v>11834</v>
      </c>
    </row>
    <row r="1896" spans="1:10" x14ac:dyDescent="0.3">
      <c r="A1896" t="s">
        <v>2895</v>
      </c>
      <c r="B1896">
        <v>45743</v>
      </c>
      <c r="C1896">
        <v>12</v>
      </c>
      <c r="D1896">
        <v>1</v>
      </c>
      <c r="E1896">
        <v>4707.3999999999996</v>
      </c>
      <c r="F1896">
        <v>5</v>
      </c>
      <c r="G1896">
        <v>3</v>
      </c>
      <c r="H1896">
        <v>3</v>
      </c>
      <c r="I1896" t="s">
        <v>11831</v>
      </c>
      <c r="J1896" t="s">
        <v>11832</v>
      </c>
    </row>
    <row r="1897" spans="1:10" x14ac:dyDescent="0.3">
      <c r="A1897" t="s">
        <v>6656</v>
      </c>
      <c r="B1897">
        <v>45474</v>
      </c>
      <c r="C1897">
        <v>281</v>
      </c>
      <c r="D1897">
        <v>1</v>
      </c>
      <c r="E1897">
        <v>435.98</v>
      </c>
      <c r="F1897">
        <v>4</v>
      </c>
      <c r="G1897">
        <v>3</v>
      </c>
      <c r="H1897">
        <v>1</v>
      </c>
      <c r="I1897" t="s">
        <v>11840</v>
      </c>
      <c r="J1897" t="s">
        <v>11834</v>
      </c>
    </row>
    <row r="1898" spans="1:10" x14ac:dyDescent="0.3">
      <c r="A1898" t="s">
        <v>1186</v>
      </c>
      <c r="B1898">
        <v>45043</v>
      </c>
      <c r="C1898">
        <v>712</v>
      </c>
      <c r="D1898">
        <v>4</v>
      </c>
      <c r="E1898">
        <v>8977.2108791549199</v>
      </c>
      <c r="F1898">
        <v>2</v>
      </c>
      <c r="G1898">
        <v>4</v>
      </c>
      <c r="H1898">
        <v>4</v>
      </c>
      <c r="I1898" t="s">
        <v>11844</v>
      </c>
      <c r="J1898" t="s">
        <v>11839</v>
      </c>
    </row>
    <row r="1899" spans="1:10" x14ac:dyDescent="0.3">
      <c r="A1899" t="s">
        <v>9352</v>
      </c>
      <c r="B1899">
        <v>45658</v>
      </c>
      <c r="C1899">
        <v>97</v>
      </c>
      <c r="D1899">
        <v>1</v>
      </c>
      <c r="E1899">
        <v>1406.65</v>
      </c>
      <c r="F1899">
        <v>5</v>
      </c>
      <c r="G1899">
        <v>3</v>
      </c>
      <c r="H1899">
        <v>1</v>
      </c>
      <c r="I1899" t="s">
        <v>11850</v>
      </c>
      <c r="J1899" t="s">
        <v>11832</v>
      </c>
    </row>
    <row r="1900" spans="1:10" x14ac:dyDescent="0.3">
      <c r="A1900" t="s">
        <v>9394</v>
      </c>
      <c r="B1900">
        <v>45592</v>
      </c>
      <c r="C1900">
        <v>163</v>
      </c>
      <c r="D1900">
        <v>2</v>
      </c>
      <c r="E1900">
        <v>2764.71</v>
      </c>
      <c r="F1900">
        <v>4</v>
      </c>
      <c r="G1900">
        <v>4</v>
      </c>
      <c r="H1900">
        <v>2</v>
      </c>
      <c r="I1900" t="s">
        <v>11856</v>
      </c>
      <c r="J1900" t="s">
        <v>11834</v>
      </c>
    </row>
    <row r="1901" spans="1:10" x14ac:dyDescent="0.3">
      <c r="A1901" t="s">
        <v>1654</v>
      </c>
      <c r="B1901">
        <v>45290</v>
      </c>
      <c r="C1901">
        <v>465</v>
      </c>
      <c r="D1901">
        <v>4</v>
      </c>
      <c r="E1901">
        <v>9373.8875671590904</v>
      </c>
      <c r="F1901">
        <v>3</v>
      </c>
      <c r="G1901">
        <v>4</v>
      </c>
      <c r="H1901">
        <v>4</v>
      </c>
      <c r="I1901" t="s">
        <v>11853</v>
      </c>
      <c r="J1901" t="s">
        <v>11834</v>
      </c>
    </row>
    <row r="1902" spans="1:10" x14ac:dyDescent="0.3">
      <c r="A1902" t="s">
        <v>5983</v>
      </c>
      <c r="B1902">
        <v>45240</v>
      </c>
      <c r="C1902">
        <v>515</v>
      </c>
      <c r="D1902">
        <v>1</v>
      </c>
      <c r="E1902">
        <v>2132.56</v>
      </c>
      <c r="F1902">
        <v>3</v>
      </c>
      <c r="G1902">
        <v>3</v>
      </c>
      <c r="H1902">
        <v>2</v>
      </c>
      <c r="I1902" t="s">
        <v>11837</v>
      </c>
      <c r="J1902" t="s">
        <v>11834</v>
      </c>
    </row>
    <row r="1903" spans="1:10" x14ac:dyDescent="0.3">
      <c r="A1903" t="s">
        <v>2705</v>
      </c>
      <c r="B1903">
        <v>45570</v>
      </c>
      <c r="C1903">
        <v>185</v>
      </c>
      <c r="D1903">
        <v>1</v>
      </c>
      <c r="E1903">
        <v>1628.7</v>
      </c>
      <c r="F1903">
        <v>4</v>
      </c>
      <c r="G1903">
        <v>3</v>
      </c>
      <c r="H1903">
        <v>1</v>
      </c>
      <c r="I1903" t="s">
        <v>11840</v>
      </c>
      <c r="J1903" t="s">
        <v>11834</v>
      </c>
    </row>
    <row r="1904" spans="1:10" x14ac:dyDescent="0.3">
      <c r="A1904" t="s">
        <v>3505</v>
      </c>
      <c r="B1904">
        <v>45214</v>
      </c>
      <c r="C1904">
        <v>541</v>
      </c>
      <c r="D1904">
        <v>2</v>
      </c>
      <c r="E1904">
        <v>3801.37</v>
      </c>
      <c r="F1904">
        <v>2</v>
      </c>
      <c r="G1904">
        <v>4</v>
      </c>
      <c r="H1904">
        <v>3</v>
      </c>
      <c r="I1904" t="s">
        <v>11860</v>
      </c>
      <c r="J1904" t="s">
        <v>11839</v>
      </c>
    </row>
    <row r="1905" spans="1:10" x14ac:dyDescent="0.3">
      <c r="A1905" t="s">
        <v>3633</v>
      </c>
      <c r="B1905">
        <v>45471</v>
      </c>
      <c r="C1905">
        <v>284</v>
      </c>
      <c r="D1905">
        <v>1</v>
      </c>
      <c r="E1905">
        <v>2683.05</v>
      </c>
      <c r="F1905">
        <v>4</v>
      </c>
      <c r="G1905">
        <v>3</v>
      </c>
      <c r="H1905">
        <v>2</v>
      </c>
      <c r="I1905" t="s">
        <v>11842</v>
      </c>
      <c r="J1905" t="s">
        <v>11834</v>
      </c>
    </row>
    <row r="1906" spans="1:10" x14ac:dyDescent="0.3">
      <c r="A1906" t="s">
        <v>11232</v>
      </c>
      <c r="B1906">
        <v>45255</v>
      </c>
      <c r="C1906">
        <v>500</v>
      </c>
      <c r="D1906">
        <v>1</v>
      </c>
      <c r="E1906">
        <v>2439.02</v>
      </c>
      <c r="F1906">
        <v>3</v>
      </c>
      <c r="G1906">
        <v>3</v>
      </c>
      <c r="H1906">
        <v>2</v>
      </c>
      <c r="I1906" t="s">
        <v>11837</v>
      </c>
      <c r="J1906" t="s">
        <v>11834</v>
      </c>
    </row>
    <row r="1907" spans="1:10" x14ac:dyDescent="0.3">
      <c r="A1907" t="s">
        <v>5173</v>
      </c>
      <c r="B1907">
        <v>45414</v>
      </c>
      <c r="C1907">
        <v>341</v>
      </c>
      <c r="D1907">
        <v>1</v>
      </c>
      <c r="E1907">
        <v>4919.9399999999996</v>
      </c>
      <c r="F1907">
        <v>3</v>
      </c>
      <c r="G1907">
        <v>3</v>
      </c>
      <c r="H1907">
        <v>3</v>
      </c>
      <c r="I1907" t="s">
        <v>11845</v>
      </c>
      <c r="J1907" t="s">
        <v>11834</v>
      </c>
    </row>
    <row r="1908" spans="1:10" x14ac:dyDescent="0.3">
      <c r="A1908" t="s">
        <v>1498</v>
      </c>
      <c r="B1908">
        <v>45176</v>
      </c>
      <c r="C1908">
        <v>579</v>
      </c>
      <c r="D1908">
        <v>5</v>
      </c>
      <c r="E1908">
        <v>14940.427587998031</v>
      </c>
      <c r="F1908">
        <v>2</v>
      </c>
      <c r="G1908">
        <v>4</v>
      </c>
      <c r="H1908">
        <v>4</v>
      </c>
      <c r="I1908" t="s">
        <v>11844</v>
      </c>
      <c r="J1908" t="s">
        <v>11839</v>
      </c>
    </row>
    <row r="1909" spans="1:10" x14ac:dyDescent="0.3">
      <c r="A1909" t="s">
        <v>2180</v>
      </c>
      <c r="B1909">
        <v>45511</v>
      </c>
      <c r="C1909">
        <v>244</v>
      </c>
      <c r="D1909">
        <v>4</v>
      </c>
      <c r="E1909">
        <v>8886.3897478696308</v>
      </c>
      <c r="F1909">
        <v>4</v>
      </c>
      <c r="G1909">
        <v>4</v>
      </c>
      <c r="H1909">
        <v>4</v>
      </c>
      <c r="I1909" t="s">
        <v>11835</v>
      </c>
      <c r="J1909" t="s">
        <v>11836</v>
      </c>
    </row>
    <row r="1910" spans="1:10" x14ac:dyDescent="0.3">
      <c r="A1910" t="s">
        <v>9280</v>
      </c>
      <c r="B1910">
        <v>45538</v>
      </c>
      <c r="C1910">
        <v>217</v>
      </c>
      <c r="D1910">
        <v>1</v>
      </c>
      <c r="E1910">
        <v>767.03</v>
      </c>
      <c r="F1910">
        <v>4</v>
      </c>
      <c r="G1910">
        <v>3</v>
      </c>
      <c r="H1910">
        <v>1</v>
      </c>
      <c r="I1910" t="s">
        <v>11840</v>
      </c>
      <c r="J1910" t="s">
        <v>11834</v>
      </c>
    </row>
    <row r="1911" spans="1:10" x14ac:dyDescent="0.3">
      <c r="A1911" t="s">
        <v>660</v>
      </c>
      <c r="B1911">
        <v>45098</v>
      </c>
      <c r="C1911">
        <v>657</v>
      </c>
      <c r="D1911">
        <v>4</v>
      </c>
      <c r="E1911">
        <v>10045.078698444389</v>
      </c>
      <c r="F1911">
        <v>2</v>
      </c>
      <c r="G1911">
        <v>4</v>
      </c>
      <c r="H1911">
        <v>4</v>
      </c>
      <c r="I1911" t="s">
        <v>11844</v>
      </c>
      <c r="J1911" t="s">
        <v>11839</v>
      </c>
    </row>
    <row r="1912" spans="1:10" x14ac:dyDescent="0.3">
      <c r="A1912" t="s">
        <v>9114</v>
      </c>
      <c r="B1912">
        <v>45112</v>
      </c>
      <c r="C1912">
        <v>643</v>
      </c>
      <c r="D1912">
        <v>1</v>
      </c>
      <c r="E1912">
        <v>1821.03</v>
      </c>
      <c r="F1912">
        <v>2</v>
      </c>
      <c r="G1912">
        <v>3</v>
      </c>
      <c r="H1912">
        <v>2</v>
      </c>
      <c r="I1912" t="s">
        <v>11848</v>
      </c>
      <c r="J1912" t="s">
        <v>11839</v>
      </c>
    </row>
    <row r="1913" spans="1:10" x14ac:dyDescent="0.3">
      <c r="A1913" t="s">
        <v>8148</v>
      </c>
      <c r="B1913">
        <v>45573</v>
      </c>
      <c r="C1913">
        <v>182</v>
      </c>
      <c r="D1913">
        <v>1</v>
      </c>
      <c r="E1913">
        <v>3285.09</v>
      </c>
      <c r="F1913">
        <v>4</v>
      </c>
      <c r="G1913">
        <v>3</v>
      </c>
      <c r="H1913">
        <v>2</v>
      </c>
      <c r="I1913" t="s">
        <v>11842</v>
      </c>
      <c r="J1913" t="s">
        <v>11834</v>
      </c>
    </row>
    <row r="1914" spans="1:10" x14ac:dyDescent="0.3">
      <c r="A1914" t="s">
        <v>433</v>
      </c>
      <c r="B1914">
        <v>45755</v>
      </c>
      <c r="C1914">
        <v>0</v>
      </c>
      <c r="D1914">
        <v>4</v>
      </c>
      <c r="E1914">
        <v>11331.27347813987</v>
      </c>
      <c r="F1914">
        <v>5</v>
      </c>
      <c r="G1914">
        <v>4</v>
      </c>
      <c r="H1914">
        <v>4</v>
      </c>
      <c r="I1914" t="s">
        <v>11849</v>
      </c>
      <c r="J1914" t="s">
        <v>11836</v>
      </c>
    </row>
    <row r="1915" spans="1:10" x14ac:dyDescent="0.3">
      <c r="A1915" t="s">
        <v>6499</v>
      </c>
      <c r="B1915">
        <v>45508</v>
      </c>
      <c r="C1915">
        <v>247</v>
      </c>
      <c r="D1915">
        <v>1</v>
      </c>
      <c r="E1915">
        <v>2458.41</v>
      </c>
      <c r="F1915">
        <v>4</v>
      </c>
      <c r="G1915">
        <v>3</v>
      </c>
      <c r="H1915">
        <v>2</v>
      </c>
      <c r="I1915" t="s">
        <v>11842</v>
      </c>
      <c r="J1915" t="s">
        <v>11834</v>
      </c>
    </row>
    <row r="1916" spans="1:10" x14ac:dyDescent="0.3">
      <c r="A1916" t="s">
        <v>8184</v>
      </c>
      <c r="B1916">
        <v>45185</v>
      </c>
      <c r="C1916">
        <v>570</v>
      </c>
      <c r="D1916">
        <v>1</v>
      </c>
      <c r="E1916">
        <v>2186.8000000000002</v>
      </c>
      <c r="F1916">
        <v>2</v>
      </c>
      <c r="G1916">
        <v>3</v>
      </c>
      <c r="H1916">
        <v>2</v>
      </c>
      <c r="I1916" t="s">
        <v>11848</v>
      </c>
      <c r="J1916" t="s">
        <v>11839</v>
      </c>
    </row>
    <row r="1917" spans="1:10" x14ac:dyDescent="0.3">
      <c r="A1917" t="s">
        <v>11350</v>
      </c>
      <c r="B1917">
        <v>45542</v>
      </c>
      <c r="C1917">
        <v>213</v>
      </c>
      <c r="D1917">
        <v>1</v>
      </c>
      <c r="E1917">
        <v>3872.15</v>
      </c>
      <c r="F1917">
        <v>4</v>
      </c>
      <c r="G1917">
        <v>3</v>
      </c>
      <c r="H1917">
        <v>3</v>
      </c>
      <c r="I1917" t="s">
        <v>11833</v>
      </c>
      <c r="J1917" t="s">
        <v>11834</v>
      </c>
    </row>
    <row r="1918" spans="1:10" x14ac:dyDescent="0.3">
      <c r="A1918" t="s">
        <v>8396</v>
      </c>
      <c r="B1918">
        <v>45431</v>
      </c>
      <c r="C1918">
        <v>324</v>
      </c>
      <c r="D1918">
        <v>1</v>
      </c>
      <c r="E1918">
        <v>3266.94</v>
      </c>
      <c r="F1918">
        <v>4</v>
      </c>
      <c r="G1918">
        <v>3</v>
      </c>
      <c r="H1918">
        <v>2</v>
      </c>
      <c r="I1918" t="s">
        <v>11842</v>
      </c>
      <c r="J1918" t="s">
        <v>11834</v>
      </c>
    </row>
    <row r="1919" spans="1:10" x14ac:dyDescent="0.3">
      <c r="A1919" t="s">
        <v>2599</v>
      </c>
      <c r="B1919">
        <v>45393</v>
      </c>
      <c r="C1919">
        <v>362</v>
      </c>
      <c r="D1919">
        <v>1</v>
      </c>
      <c r="E1919">
        <v>3496.44</v>
      </c>
      <c r="F1919">
        <v>3</v>
      </c>
      <c r="G1919">
        <v>3</v>
      </c>
      <c r="H1919">
        <v>3</v>
      </c>
      <c r="I1919" t="s">
        <v>11845</v>
      </c>
      <c r="J1919" t="s">
        <v>11834</v>
      </c>
    </row>
    <row r="1920" spans="1:10" x14ac:dyDescent="0.3">
      <c r="A1920" t="s">
        <v>3200</v>
      </c>
      <c r="B1920">
        <v>45216</v>
      </c>
      <c r="C1920">
        <v>539</v>
      </c>
      <c r="D1920">
        <v>1</v>
      </c>
      <c r="E1920">
        <v>4093.5</v>
      </c>
      <c r="F1920">
        <v>2</v>
      </c>
      <c r="G1920">
        <v>3</v>
      </c>
      <c r="H1920">
        <v>3</v>
      </c>
      <c r="I1920" t="s">
        <v>11838</v>
      </c>
      <c r="J1920" t="s">
        <v>11839</v>
      </c>
    </row>
    <row r="1921" spans="1:10" x14ac:dyDescent="0.3">
      <c r="A1921" t="s">
        <v>489</v>
      </c>
      <c r="B1921">
        <v>45317</v>
      </c>
      <c r="C1921">
        <v>438</v>
      </c>
      <c r="D1921">
        <v>4</v>
      </c>
      <c r="E1921">
        <v>10700.128970846228</v>
      </c>
      <c r="F1921">
        <v>3</v>
      </c>
      <c r="G1921">
        <v>4</v>
      </c>
      <c r="H1921">
        <v>4</v>
      </c>
      <c r="I1921" t="s">
        <v>11853</v>
      </c>
      <c r="J1921" t="s">
        <v>11834</v>
      </c>
    </row>
    <row r="1922" spans="1:10" x14ac:dyDescent="0.3">
      <c r="A1922" t="s">
        <v>4466</v>
      </c>
      <c r="B1922">
        <v>45181</v>
      </c>
      <c r="C1922">
        <v>574</v>
      </c>
      <c r="D1922">
        <v>1</v>
      </c>
      <c r="E1922">
        <v>1893.76</v>
      </c>
      <c r="F1922">
        <v>2</v>
      </c>
      <c r="G1922">
        <v>3</v>
      </c>
      <c r="H1922">
        <v>2</v>
      </c>
      <c r="I1922" t="s">
        <v>11848</v>
      </c>
      <c r="J1922" t="s">
        <v>11839</v>
      </c>
    </row>
    <row r="1923" spans="1:10" x14ac:dyDescent="0.3">
      <c r="A1923" t="s">
        <v>10681</v>
      </c>
      <c r="B1923">
        <v>45343</v>
      </c>
      <c r="C1923">
        <v>412</v>
      </c>
      <c r="D1923">
        <v>1</v>
      </c>
      <c r="E1923">
        <v>2251.66</v>
      </c>
      <c r="F1923">
        <v>3</v>
      </c>
      <c r="G1923">
        <v>3</v>
      </c>
      <c r="H1923">
        <v>2</v>
      </c>
      <c r="I1923" t="s">
        <v>11837</v>
      </c>
      <c r="J1923" t="s">
        <v>11834</v>
      </c>
    </row>
    <row r="1924" spans="1:10" x14ac:dyDescent="0.3">
      <c r="A1924" t="s">
        <v>7854</v>
      </c>
      <c r="B1924">
        <v>45440</v>
      </c>
      <c r="C1924">
        <v>315</v>
      </c>
      <c r="D1924">
        <v>1</v>
      </c>
      <c r="E1924">
        <v>4383.9399999999996</v>
      </c>
      <c r="F1924">
        <v>4</v>
      </c>
      <c r="G1924">
        <v>3</v>
      </c>
      <c r="H1924">
        <v>3</v>
      </c>
      <c r="I1924" t="s">
        <v>11833</v>
      </c>
      <c r="J1924" t="s">
        <v>11834</v>
      </c>
    </row>
    <row r="1925" spans="1:10" x14ac:dyDescent="0.3">
      <c r="A1925" t="s">
        <v>9542</v>
      </c>
      <c r="B1925">
        <v>45376</v>
      </c>
      <c r="C1925">
        <v>379</v>
      </c>
      <c r="D1925">
        <v>1</v>
      </c>
      <c r="E1925">
        <v>3166.5</v>
      </c>
      <c r="F1925">
        <v>3</v>
      </c>
      <c r="G1925">
        <v>3</v>
      </c>
      <c r="H1925">
        <v>2</v>
      </c>
      <c r="I1925" t="s">
        <v>11837</v>
      </c>
      <c r="J1925" t="s">
        <v>11834</v>
      </c>
    </row>
    <row r="1926" spans="1:10" x14ac:dyDescent="0.3">
      <c r="A1926" t="s">
        <v>3066</v>
      </c>
      <c r="B1926">
        <v>45061</v>
      </c>
      <c r="C1926">
        <v>694</v>
      </c>
      <c r="D1926">
        <v>1</v>
      </c>
      <c r="E1926">
        <v>4597.51</v>
      </c>
      <c r="F1926">
        <v>2</v>
      </c>
      <c r="G1926">
        <v>3</v>
      </c>
      <c r="H1926">
        <v>3</v>
      </c>
      <c r="I1926" t="s">
        <v>11838</v>
      </c>
      <c r="J1926" t="s">
        <v>11839</v>
      </c>
    </row>
    <row r="1927" spans="1:10" x14ac:dyDescent="0.3">
      <c r="A1927" t="s">
        <v>1005</v>
      </c>
      <c r="B1927">
        <v>45287</v>
      </c>
      <c r="C1927">
        <v>468</v>
      </c>
      <c r="D1927">
        <v>4</v>
      </c>
      <c r="E1927">
        <v>12049.69140311971</v>
      </c>
      <c r="F1927">
        <v>3</v>
      </c>
      <c r="G1927">
        <v>4</v>
      </c>
      <c r="H1927">
        <v>4</v>
      </c>
      <c r="I1927" t="s">
        <v>11853</v>
      </c>
      <c r="J1927" t="s">
        <v>11834</v>
      </c>
    </row>
    <row r="1928" spans="1:10" x14ac:dyDescent="0.3">
      <c r="A1928" t="s">
        <v>854</v>
      </c>
      <c r="B1928">
        <v>45033</v>
      </c>
      <c r="C1928">
        <v>722</v>
      </c>
      <c r="D1928">
        <v>4</v>
      </c>
      <c r="E1928">
        <v>10099.547922916689</v>
      </c>
      <c r="F1928">
        <v>2</v>
      </c>
      <c r="G1928">
        <v>4</v>
      </c>
      <c r="H1928">
        <v>4</v>
      </c>
      <c r="I1928" t="s">
        <v>11844</v>
      </c>
      <c r="J1928" t="s">
        <v>11839</v>
      </c>
    </row>
    <row r="1929" spans="1:10" x14ac:dyDescent="0.3">
      <c r="A1929" t="s">
        <v>4765</v>
      </c>
      <c r="B1929">
        <v>45435</v>
      </c>
      <c r="C1929">
        <v>320</v>
      </c>
      <c r="D1929">
        <v>1</v>
      </c>
      <c r="E1929">
        <v>1845.65</v>
      </c>
      <c r="F1929">
        <v>4</v>
      </c>
      <c r="G1929">
        <v>3</v>
      </c>
      <c r="H1929">
        <v>2</v>
      </c>
      <c r="I1929" t="s">
        <v>11842</v>
      </c>
      <c r="J1929" t="s">
        <v>11834</v>
      </c>
    </row>
    <row r="1930" spans="1:10" x14ac:dyDescent="0.3">
      <c r="A1930" t="s">
        <v>10778</v>
      </c>
      <c r="B1930">
        <v>45570</v>
      </c>
      <c r="C1930">
        <v>185</v>
      </c>
      <c r="D1930">
        <v>1</v>
      </c>
      <c r="E1930">
        <v>2743.92</v>
      </c>
      <c r="F1930">
        <v>4</v>
      </c>
      <c r="G1930">
        <v>3</v>
      </c>
      <c r="H1930">
        <v>2</v>
      </c>
      <c r="I1930" t="s">
        <v>11842</v>
      </c>
      <c r="J1930" t="s">
        <v>11834</v>
      </c>
    </row>
    <row r="1931" spans="1:10" x14ac:dyDescent="0.3">
      <c r="A1931" t="s">
        <v>4130</v>
      </c>
      <c r="B1931">
        <v>45723</v>
      </c>
      <c r="C1931">
        <v>32</v>
      </c>
      <c r="D1931">
        <v>1</v>
      </c>
      <c r="E1931">
        <v>1789.01</v>
      </c>
      <c r="F1931">
        <v>5</v>
      </c>
      <c r="G1931">
        <v>3</v>
      </c>
      <c r="H1931">
        <v>2</v>
      </c>
      <c r="I1931" t="s">
        <v>11846</v>
      </c>
      <c r="J1931" t="s">
        <v>11832</v>
      </c>
    </row>
    <row r="1932" spans="1:10" x14ac:dyDescent="0.3">
      <c r="A1932" t="s">
        <v>1431</v>
      </c>
      <c r="B1932">
        <v>45292</v>
      </c>
      <c r="C1932">
        <v>463</v>
      </c>
      <c r="D1932">
        <v>4</v>
      </c>
      <c r="E1932">
        <v>10627.062346854571</v>
      </c>
      <c r="F1932">
        <v>3</v>
      </c>
      <c r="G1932">
        <v>4</v>
      </c>
      <c r="H1932">
        <v>4</v>
      </c>
      <c r="I1932" t="s">
        <v>11853</v>
      </c>
      <c r="J1932" t="s">
        <v>11834</v>
      </c>
    </row>
    <row r="1933" spans="1:10" x14ac:dyDescent="0.3">
      <c r="A1933" t="s">
        <v>2727</v>
      </c>
      <c r="B1933">
        <v>45454</v>
      </c>
      <c r="C1933">
        <v>301</v>
      </c>
      <c r="D1933">
        <v>1</v>
      </c>
      <c r="E1933">
        <v>3137.38</v>
      </c>
      <c r="F1933">
        <v>4</v>
      </c>
      <c r="G1933">
        <v>3</v>
      </c>
      <c r="H1933">
        <v>2</v>
      </c>
      <c r="I1933" t="s">
        <v>11842</v>
      </c>
      <c r="J1933" t="s">
        <v>11834</v>
      </c>
    </row>
    <row r="1934" spans="1:10" x14ac:dyDescent="0.3">
      <c r="A1934" t="s">
        <v>1796</v>
      </c>
      <c r="B1934">
        <v>45358</v>
      </c>
      <c r="C1934">
        <v>397</v>
      </c>
      <c r="D1934">
        <v>5</v>
      </c>
      <c r="E1934">
        <v>12835.69454840405</v>
      </c>
      <c r="F1934">
        <v>3</v>
      </c>
      <c r="G1934">
        <v>4</v>
      </c>
      <c r="H1934">
        <v>4</v>
      </c>
      <c r="I1934" t="s">
        <v>11853</v>
      </c>
      <c r="J1934" t="s">
        <v>11834</v>
      </c>
    </row>
    <row r="1935" spans="1:10" x14ac:dyDescent="0.3">
      <c r="A1935" t="s">
        <v>7978</v>
      </c>
      <c r="B1935">
        <v>45488</v>
      </c>
      <c r="C1935">
        <v>267</v>
      </c>
      <c r="D1935">
        <v>1</v>
      </c>
      <c r="E1935">
        <v>3184.64</v>
      </c>
      <c r="F1935">
        <v>4</v>
      </c>
      <c r="G1935">
        <v>3</v>
      </c>
      <c r="H1935">
        <v>2</v>
      </c>
      <c r="I1935" t="s">
        <v>11842</v>
      </c>
      <c r="J1935" t="s">
        <v>11834</v>
      </c>
    </row>
    <row r="1936" spans="1:10" x14ac:dyDescent="0.3">
      <c r="A1936" t="s">
        <v>7931</v>
      </c>
      <c r="B1936">
        <v>45173</v>
      </c>
      <c r="C1936">
        <v>582</v>
      </c>
      <c r="D1936">
        <v>1</v>
      </c>
      <c r="E1936">
        <v>3031.52</v>
      </c>
      <c r="F1936">
        <v>2</v>
      </c>
      <c r="G1936">
        <v>3</v>
      </c>
      <c r="H1936">
        <v>2</v>
      </c>
      <c r="I1936" t="s">
        <v>11848</v>
      </c>
      <c r="J1936" t="s">
        <v>11839</v>
      </c>
    </row>
    <row r="1937" spans="1:10" x14ac:dyDescent="0.3">
      <c r="A1937" t="s">
        <v>2776</v>
      </c>
      <c r="B1937">
        <v>45241</v>
      </c>
      <c r="C1937">
        <v>514</v>
      </c>
      <c r="D1937">
        <v>1</v>
      </c>
      <c r="E1937">
        <v>2994.76</v>
      </c>
      <c r="F1937">
        <v>3</v>
      </c>
      <c r="G1937">
        <v>3</v>
      </c>
      <c r="H1937">
        <v>2</v>
      </c>
      <c r="I1937" t="s">
        <v>11837</v>
      </c>
      <c r="J1937" t="s">
        <v>11834</v>
      </c>
    </row>
    <row r="1938" spans="1:10" x14ac:dyDescent="0.3">
      <c r="A1938" t="s">
        <v>10419</v>
      </c>
      <c r="B1938">
        <v>45657</v>
      </c>
      <c r="C1938">
        <v>98</v>
      </c>
      <c r="D1938">
        <v>1</v>
      </c>
      <c r="E1938">
        <v>2902.52</v>
      </c>
      <c r="F1938">
        <v>5</v>
      </c>
      <c r="G1938">
        <v>3</v>
      </c>
      <c r="H1938">
        <v>2</v>
      </c>
      <c r="I1938" t="s">
        <v>11846</v>
      </c>
      <c r="J1938" t="s">
        <v>11832</v>
      </c>
    </row>
    <row r="1939" spans="1:10" x14ac:dyDescent="0.3">
      <c r="A1939" t="s">
        <v>94</v>
      </c>
      <c r="B1939">
        <v>45657</v>
      </c>
      <c r="C1939">
        <v>98</v>
      </c>
      <c r="D1939">
        <v>5</v>
      </c>
      <c r="E1939">
        <v>12098.479474281488</v>
      </c>
      <c r="F1939">
        <v>5</v>
      </c>
      <c r="G1939">
        <v>4</v>
      </c>
      <c r="H1939">
        <v>4</v>
      </c>
      <c r="I1939" t="s">
        <v>11849</v>
      </c>
      <c r="J1939" t="s">
        <v>11836</v>
      </c>
    </row>
    <row r="1940" spans="1:10" x14ac:dyDescent="0.3">
      <c r="A1940" t="s">
        <v>9516</v>
      </c>
      <c r="B1940">
        <v>45655</v>
      </c>
      <c r="C1940">
        <v>100</v>
      </c>
      <c r="D1940">
        <v>1</v>
      </c>
      <c r="E1940">
        <v>989.91</v>
      </c>
      <c r="F1940">
        <v>5</v>
      </c>
      <c r="G1940">
        <v>3</v>
      </c>
      <c r="H1940">
        <v>1</v>
      </c>
      <c r="I1940" t="s">
        <v>11850</v>
      </c>
      <c r="J1940" t="s">
        <v>11832</v>
      </c>
    </row>
    <row r="1941" spans="1:10" x14ac:dyDescent="0.3">
      <c r="A1941" t="s">
        <v>4340</v>
      </c>
      <c r="B1941">
        <v>45167</v>
      </c>
      <c r="C1941">
        <v>588</v>
      </c>
      <c r="D1941">
        <v>3</v>
      </c>
      <c r="E1941">
        <v>10677.26</v>
      </c>
      <c r="F1941">
        <v>2</v>
      </c>
      <c r="G1941">
        <v>4</v>
      </c>
      <c r="H1941">
        <v>4</v>
      </c>
      <c r="I1941" t="s">
        <v>11844</v>
      </c>
      <c r="J1941" t="s">
        <v>11839</v>
      </c>
    </row>
    <row r="1942" spans="1:10" x14ac:dyDescent="0.3">
      <c r="A1942" t="s">
        <v>2990</v>
      </c>
      <c r="B1942">
        <v>45124</v>
      </c>
      <c r="C1942">
        <v>631</v>
      </c>
      <c r="D1942">
        <v>1</v>
      </c>
      <c r="E1942">
        <v>4633.78</v>
      </c>
      <c r="F1942">
        <v>2</v>
      </c>
      <c r="G1942">
        <v>3</v>
      </c>
      <c r="H1942">
        <v>3</v>
      </c>
      <c r="I1942" t="s">
        <v>11838</v>
      </c>
      <c r="J1942" t="s">
        <v>11839</v>
      </c>
    </row>
    <row r="1943" spans="1:10" x14ac:dyDescent="0.3">
      <c r="A1943" t="s">
        <v>2674</v>
      </c>
      <c r="B1943">
        <v>45722</v>
      </c>
      <c r="C1943">
        <v>33</v>
      </c>
      <c r="D1943">
        <v>1</v>
      </c>
      <c r="E1943">
        <v>538.83000000000004</v>
      </c>
      <c r="F1943">
        <v>5</v>
      </c>
      <c r="G1943">
        <v>3</v>
      </c>
      <c r="H1943">
        <v>1</v>
      </c>
      <c r="I1943" t="s">
        <v>11850</v>
      </c>
      <c r="J1943" t="s">
        <v>11832</v>
      </c>
    </row>
    <row r="1944" spans="1:10" x14ac:dyDescent="0.3">
      <c r="A1944" t="s">
        <v>7779</v>
      </c>
      <c r="B1944">
        <v>45484</v>
      </c>
      <c r="C1944">
        <v>271</v>
      </c>
      <c r="D1944">
        <v>1</v>
      </c>
      <c r="E1944">
        <v>1558.38</v>
      </c>
      <c r="F1944">
        <v>4</v>
      </c>
      <c r="G1944">
        <v>3</v>
      </c>
      <c r="H1944">
        <v>1</v>
      </c>
      <c r="I1944" t="s">
        <v>11840</v>
      </c>
      <c r="J1944" t="s">
        <v>11834</v>
      </c>
    </row>
    <row r="1945" spans="1:10" x14ac:dyDescent="0.3">
      <c r="A1945" t="s">
        <v>11634</v>
      </c>
      <c r="B1945">
        <v>45464</v>
      </c>
      <c r="C1945">
        <v>291</v>
      </c>
      <c r="D1945">
        <v>1</v>
      </c>
      <c r="E1945">
        <v>795.87</v>
      </c>
      <c r="F1945">
        <v>4</v>
      </c>
      <c r="G1945">
        <v>3</v>
      </c>
      <c r="H1945">
        <v>1</v>
      </c>
      <c r="I1945" t="s">
        <v>11840</v>
      </c>
      <c r="J1945" t="s">
        <v>11834</v>
      </c>
    </row>
    <row r="1946" spans="1:10" x14ac:dyDescent="0.3">
      <c r="A1946" t="s">
        <v>10003</v>
      </c>
      <c r="B1946">
        <v>45571</v>
      </c>
      <c r="C1946">
        <v>184</v>
      </c>
      <c r="D1946">
        <v>1</v>
      </c>
      <c r="E1946">
        <v>562.82000000000005</v>
      </c>
      <c r="F1946">
        <v>4</v>
      </c>
      <c r="G1946">
        <v>3</v>
      </c>
      <c r="H1946">
        <v>1</v>
      </c>
      <c r="I1946" t="s">
        <v>11840</v>
      </c>
      <c r="J1946" t="s">
        <v>11834</v>
      </c>
    </row>
    <row r="1947" spans="1:10" x14ac:dyDescent="0.3">
      <c r="A1947" t="s">
        <v>7846</v>
      </c>
      <c r="B1947">
        <v>45277</v>
      </c>
      <c r="C1947">
        <v>478</v>
      </c>
      <c r="D1947">
        <v>1</v>
      </c>
      <c r="E1947">
        <v>4533.03</v>
      </c>
      <c r="F1947">
        <v>3</v>
      </c>
      <c r="G1947">
        <v>3</v>
      </c>
      <c r="H1947">
        <v>3</v>
      </c>
      <c r="I1947" t="s">
        <v>11845</v>
      </c>
      <c r="J1947" t="s">
        <v>11834</v>
      </c>
    </row>
    <row r="1948" spans="1:10" x14ac:dyDescent="0.3">
      <c r="A1948" t="s">
        <v>8829</v>
      </c>
      <c r="B1948">
        <v>45112</v>
      </c>
      <c r="C1948">
        <v>643</v>
      </c>
      <c r="D1948">
        <v>1</v>
      </c>
      <c r="E1948">
        <v>384.76</v>
      </c>
      <c r="F1948">
        <v>2</v>
      </c>
      <c r="G1948">
        <v>3</v>
      </c>
      <c r="H1948">
        <v>1</v>
      </c>
      <c r="I1948" t="s">
        <v>11847</v>
      </c>
      <c r="J1948" t="s">
        <v>11839</v>
      </c>
    </row>
    <row r="1949" spans="1:10" x14ac:dyDescent="0.3">
      <c r="A1949" t="s">
        <v>2438</v>
      </c>
      <c r="B1949">
        <v>45415</v>
      </c>
      <c r="C1949">
        <v>340</v>
      </c>
      <c r="D1949">
        <v>6</v>
      </c>
      <c r="E1949">
        <v>18416.624213485396</v>
      </c>
      <c r="F1949">
        <v>3</v>
      </c>
      <c r="G1949">
        <v>4</v>
      </c>
      <c r="H1949">
        <v>4</v>
      </c>
      <c r="I1949" t="s">
        <v>11853</v>
      </c>
      <c r="J1949" t="s">
        <v>11834</v>
      </c>
    </row>
    <row r="1950" spans="1:10" x14ac:dyDescent="0.3">
      <c r="A1950" t="s">
        <v>2846</v>
      </c>
      <c r="B1950">
        <v>45148</v>
      </c>
      <c r="C1950">
        <v>607</v>
      </c>
      <c r="D1950">
        <v>1</v>
      </c>
      <c r="E1950">
        <v>3878.44</v>
      </c>
      <c r="F1950">
        <v>2</v>
      </c>
      <c r="G1950">
        <v>3</v>
      </c>
      <c r="H1950">
        <v>3</v>
      </c>
      <c r="I1950" t="s">
        <v>11838</v>
      </c>
      <c r="J1950" t="s">
        <v>11839</v>
      </c>
    </row>
    <row r="1951" spans="1:10" x14ac:dyDescent="0.3">
      <c r="A1951" t="s">
        <v>9573</v>
      </c>
      <c r="B1951">
        <v>45548</v>
      </c>
      <c r="C1951">
        <v>207</v>
      </c>
      <c r="D1951">
        <v>1</v>
      </c>
      <c r="E1951">
        <v>3533.81</v>
      </c>
      <c r="F1951">
        <v>4</v>
      </c>
      <c r="G1951">
        <v>3</v>
      </c>
      <c r="H1951">
        <v>3</v>
      </c>
      <c r="I1951" t="s">
        <v>11833</v>
      </c>
      <c r="J1951" t="s">
        <v>11834</v>
      </c>
    </row>
    <row r="1952" spans="1:10" x14ac:dyDescent="0.3">
      <c r="A1952" t="s">
        <v>3576</v>
      </c>
      <c r="B1952">
        <v>45621</v>
      </c>
      <c r="C1952">
        <v>134</v>
      </c>
      <c r="D1952">
        <v>1</v>
      </c>
      <c r="E1952">
        <v>4512.34</v>
      </c>
      <c r="F1952">
        <v>5</v>
      </c>
      <c r="G1952">
        <v>3</v>
      </c>
      <c r="H1952">
        <v>3</v>
      </c>
      <c r="I1952" t="s">
        <v>11831</v>
      </c>
      <c r="J1952" t="s">
        <v>11832</v>
      </c>
    </row>
    <row r="1953" spans="1:10" x14ac:dyDescent="0.3">
      <c r="A1953" t="s">
        <v>251</v>
      </c>
      <c r="B1953">
        <v>45366</v>
      </c>
      <c r="C1953">
        <v>389</v>
      </c>
      <c r="D1953">
        <v>4</v>
      </c>
      <c r="E1953">
        <v>10975.687251583669</v>
      </c>
      <c r="F1953">
        <v>3</v>
      </c>
      <c r="G1953">
        <v>4</v>
      </c>
      <c r="H1953">
        <v>4</v>
      </c>
      <c r="I1953" t="s">
        <v>11853</v>
      </c>
      <c r="J1953" t="s">
        <v>11834</v>
      </c>
    </row>
    <row r="1954" spans="1:10" x14ac:dyDescent="0.3">
      <c r="A1954" t="s">
        <v>8253</v>
      </c>
      <c r="B1954">
        <v>45541</v>
      </c>
      <c r="C1954">
        <v>214</v>
      </c>
      <c r="D1954">
        <v>1</v>
      </c>
      <c r="E1954">
        <v>1509.83</v>
      </c>
      <c r="F1954">
        <v>4</v>
      </c>
      <c r="G1954">
        <v>3</v>
      </c>
      <c r="H1954">
        <v>1</v>
      </c>
      <c r="I1954" t="s">
        <v>11840</v>
      </c>
      <c r="J1954" t="s">
        <v>11834</v>
      </c>
    </row>
    <row r="1955" spans="1:10" x14ac:dyDescent="0.3">
      <c r="A1955" t="s">
        <v>2663</v>
      </c>
      <c r="B1955">
        <v>45639</v>
      </c>
      <c r="C1955">
        <v>116</v>
      </c>
      <c r="D1955">
        <v>1</v>
      </c>
      <c r="E1955">
        <v>3909.27</v>
      </c>
      <c r="F1955">
        <v>5</v>
      </c>
      <c r="G1955">
        <v>3</v>
      </c>
      <c r="H1955">
        <v>3</v>
      </c>
      <c r="I1955" t="s">
        <v>11831</v>
      </c>
      <c r="J1955" t="s">
        <v>11832</v>
      </c>
    </row>
    <row r="1956" spans="1:10" x14ac:dyDescent="0.3">
      <c r="A1956" t="s">
        <v>6495</v>
      </c>
      <c r="B1956">
        <v>45731</v>
      </c>
      <c r="C1956">
        <v>24</v>
      </c>
      <c r="D1956">
        <v>2</v>
      </c>
      <c r="E1956">
        <v>7759.92</v>
      </c>
      <c r="F1956">
        <v>5</v>
      </c>
      <c r="G1956">
        <v>4</v>
      </c>
      <c r="H1956">
        <v>4</v>
      </c>
      <c r="I1956" t="s">
        <v>11849</v>
      </c>
      <c r="J1956" t="s">
        <v>11836</v>
      </c>
    </row>
    <row r="1957" spans="1:10" x14ac:dyDescent="0.3">
      <c r="A1957" t="s">
        <v>2818</v>
      </c>
      <c r="B1957">
        <v>45287</v>
      </c>
      <c r="C1957">
        <v>468</v>
      </c>
      <c r="D1957">
        <v>1</v>
      </c>
      <c r="E1957">
        <v>198.2</v>
      </c>
      <c r="F1957">
        <v>3</v>
      </c>
      <c r="G1957">
        <v>3</v>
      </c>
      <c r="H1957">
        <v>1</v>
      </c>
      <c r="I1957" t="s">
        <v>11841</v>
      </c>
      <c r="J1957" t="s">
        <v>11834</v>
      </c>
    </row>
    <row r="1958" spans="1:10" x14ac:dyDescent="0.3">
      <c r="A1958" t="s">
        <v>5189</v>
      </c>
      <c r="B1958">
        <v>45751</v>
      </c>
      <c r="C1958">
        <v>4</v>
      </c>
      <c r="D1958">
        <v>1</v>
      </c>
      <c r="E1958">
        <v>1797.73</v>
      </c>
      <c r="F1958">
        <v>5</v>
      </c>
      <c r="G1958">
        <v>3</v>
      </c>
      <c r="H1958">
        <v>2</v>
      </c>
      <c r="I1958" t="s">
        <v>11846</v>
      </c>
      <c r="J1958" t="s">
        <v>11832</v>
      </c>
    </row>
    <row r="1959" spans="1:10" x14ac:dyDescent="0.3">
      <c r="A1959" t="s">
        <v>10945</v>
      </c>
      <c r="B1959">
        <v>45571</v>
      </c>
      <c r="C1959">
        <v>184</v>
      </c>
      <c r="D1959">
        <v>1</v>
      </c>
      <c r="E1959">
        <v>1162.26</v>
      </c>
      <c r="F1959">
        <v>4</v>
      </c>
      <c r="G1959">
        <v>3</v>
      </c>
      <c r="H1959">
        <v>1</v>
      </c>
      <c r="I1959" t="s">
        <v>11840</v>
      </c>
      <c r="J1959" t="s">
        <v>11834</v>
      </c>
    </row>
    <row r="1960" spans="1:10" x14ac:dyDescent="0.3">
      <c r="A1960" t="s">
        <v>10470</v>
      </c>
      <c r="B1960">
        <v>45601</v>
      </c>
      <c r="C1960">
        <v>154</v>
      </c>
      <c r="D1960">
        <v>1</v>
      </c>
      <c r="E1960">
        <v>3552.67</v>
      </c>
      <c r="F1960">
        <v>5</v>
      </c>
      <c r="G1960">
        <v>3</v>
      </c>
      <c r="H1960">
        <v>3</v>
      </c>
      <c r="I1960" t="s">
        <v>11831</v>
      </c>
      <c r="J1960" t="s">
        <v>11832</v>
      </c>
    </row>
    <row r="1961" spans="1:10" x14ac:dyDescent="0.3">
      <c r="A1961" t="s">
        <v>138</v>
      </c>
      <c r="B1961">
        <v>45483</v>
      </c>
      <c r="C1961">
        <v>272</v>
      </c>
      <c r="D1961">
        <v>5</v>
      </c>
      <c r="E1961">
        <v>10728.32613400184</v>
      </c>
      <c r="F1961">
        <v>4</v>
      </c>
      <c r="G1961">
        <v>4</v>
      </c>
      <c r="H1961">
        <v>4</v>
      </c>
      <c r="I1961" t="s">
        <v>11835</v>
      </c>
      <c r="J1961" t="s">
        <v>11836</v>
      </c>
    </row>
    <row r="1962" spans="1:10" x14ac:dyDescent="0.3">
      <c r="A1962" t="s">
        <v>321</v>
      </c>
      <c r="B1962">
        <v>45119</v>
      </c>
      <c r="C1962">
        <v>636</v>
      </c>
      <c r="D1962">
        <v>4</v>
      </c>
      <c r="E1962">
        <v>10660.40249272712</v>
      </c>
      <c r="F1962">
        <v>2</v>
      </c>
      <c r="G1962">
        <v>4</v>
      </c>
      <c r="H1962">
        <v>4</v>
      </c>
      <c r="I1962" t="s">
        <v>11844</v>
      </c>
      <c r="J1962" t="s">
        <v>11839</v>
      </c>
    </row>
    <row r="1963" spans="1:10" x14ac:dyDescent="0.3">
      <c r="A1963" t="s">
        <v>2837</v>
      </c>
      <c r="B1963">
        <v>45514</v>
      </c>
      <c r="C1963">
        <v>241</v>
      </c>
      <c r="D1963">
        <v>1</v>
      </c>
      <c r="E1963">
        <v>1009.86</v>
      </c>
      <c r="F1963">
        <v>4</v>
      </c>
      <c r="G1963">
        <v>3</v>
      </c>
      <c r="H1963">
        <v>1</v>
      </c>
      <c r="I1963" t="s">
        <v>11840</v>
      </c>
      <c r="J1963" t="s">
        <v>11834</v>
      </c>
    </row>
    <row r="1964" spans="1:10" x14ac:dyDescent="0.3">
      <c r="A1964" t="s">
        <v>4642</v>
      </c>
      <c r="B1964">
        <v>45174</v>
      </c>
      <c r="C1964">
        <v>581</v>
      </c>
      <c r="D1964">
        <v>1</v>
      </c>
      <c r="E1964">
        <v>1438.4</v>
      </c>
      <c r="F1964">
        <v>2</v>
      </c>
      <c r="G1964">
        <v>3</v>
      </c>
      <c r="H1964">
        <v>1</v>
      </c>
      <c r="I1964" t="s">
        <v>11847</v>
      </c>
      <c r="J1964" t="s">
        <v>11839</v>
      </c>
    </row>
    <row r="1965" spans="1:10" x14ac:dyDescent="0.3">
      <c r="A1965" t="s">
        <v>3382</v>
      </c>
      <c r="B1965">
        <v>45502</v>
      </c>
      <c r="C1965">
        <v>253</v>
      </c>
      <c r="D1965">
        <v>1</v>
      </c>
      <c r="E1965">
        <v>469.99</v>
      </c>
      <c r="F1965">
        <v>4</v>
      </c>
      <c r="G1965">
        <v>3</v>
      </c>
      <c r="H1965">
        <v>1</v>
      </c>
      <c r="I1965" t="s">
        <v>11840</v>
      </c>
      <c r="J1965" t="s">
        <v>11834</v>
      </c>
    </row>
    <row r="1966" spans="1:10" x14ac:dyDescent="0.3">
      <c r="A1966" t="s">
        <v>2576</v>
      </c>
      <c r="B1966">
        <v>45743</v>
      </c>
      <c r="C1966">
        <v>12</v>
      </c>
      <c r="D1966">
        <v>1</v>
      </c>
      <c r="E1966">
        <v>4021.37</v>
      </c>
      <c r="F1966">
        <v>5</v>
      </c>
      <c r="G1966">
        <v>3</v>
      </c>
      <c r="H1966">
        <v>3</v>
      </c>
      <c r="I1966" t="s">
        <v>11831</v>
      </c>
      <c r="J1966" t="s">
        <v>11832</v>
      </c>
    </row>
    <row r="1967" spans="1:10" x14ac:dyDescent="0.3">
      <c r="A1967" t="s">
        <v>2933</v>
      </c>
      <c r="B1967">
        <v>45124</v>
      </c>
      <c r="C1967">
        <v>631</v>
      </c>
      <c r="D1967">
        <v>1</v>
      </c>
      <c r="E1967">
        <v>2927.62</v>
      </c>
      <c r="F1967">
        <v>2</v>
      </c>
      <c r="G1967">
        <v>3</v>
      </c>
      <c r="H1967">
        <v>2</v>
      </c>
      <c r="I1967" t="s">
        <v>11848</v>
      </c>
      <c r="J1967" t="s">
        <v>11839</v>
      </c>
    </row>
    <row r="1968" spans="1:10" x14ac:dyDescent="0.3">
      <c r="A1968" t="s">
        <v>2985</v>
      </c>
      <c r="B1968">
        <v>45095</v>
      </c>
      <c r="C1968">
        <v>660</v>
      </c>
      <c r="D1968">
        <v>1</v>
      </c>
      <c r="E1968">
        <v>4139.87</v>
      </c>
      <c r="F1968">
        <v>2</v>
      </c>
      <c r="G1968">
        <v>3</v>
      </c>
      <c r="H1968">
        <v>3</v>
      </c>
      <c r="I1968" t="s">
        <v>11838</v>
      </c>
      <c r="J1968" t="s">
        <v>11839</v>
      </c>
    </row>
    <row r="1969" spans="1:10" x14ac:dyDescent="0.3">
      <c r="A1969" t="s">
        <v>2744</v>
      </c>
      <c r="B1969">
        <v>45622</v>
      </c>
      <c r="C1969">
        <v>133</v>
      </c>
      <c r="D1969">
        <v>1</v>
      </c>
      <c r="E1969">
        <v>350.28</v>
      </c>
      <c r="F1969">
        <v>5</v>
      </c>
      <c r="G1969">
        <v>3</v>
      </c>
      <c r="H1969">
        <v>1</v>
      </c>
      <c r="I1969" t="s">
        <v>11850</v>
      </c>
      <c r="J1969" t="s">
        <v>11832</v>
      </c>
    </row>
    <row r="1970" spans="1:10" x14ac:dyDescent="0.3">
      <c r="A1970" t="s">
        <v>2600</v>
      </c>
      <c r="B1970">
        <v>45373</v>
      </c>
      <c r="C1970">
        <v>382</v>
      </c>
      <c r="D1970">
        <v>1</v>
      </c>
      <c r="E1970">
        <v>3550.45</v>
      </c>
      <c r="F1970">
        <v>3</v>
      </c>
      <c r="G1970">
        <v>3</v>
      </c>
      <c r="H1970">
        <v>3</v>
      </c>
      <c r="I1970" t="s">
        <v>11845</v>
      </c>
      <c r="J1970" t="s">
        <v>11834</v>
      </c>
    </row>
    <row r="1971" spans="1:10" x14ac:dyDescent="0.3">
      <c r="A1971" t="s">
        <v>7734</v>
      </c>
      <c r="B1971">
        <v>45704</v>
      </c>
      <c r="C1971">
        <v>51</v>
      </c>
      <c r="D1971">
        <v>1</v>
      </c>
      <c r="E1971">
        <v>264.94</v>
      </c>
      <c r="F1971">
        <v>5</v>
      </c>
      <c r="G1971">
        <v>3</v>
      </c>
      <c r="H1971">
        <v>1</v>
      </c>
      <c r="I1971" t="s">
        <v>11850</v>
      </c>
      <c r="J1971" t="s">
        <v>11832</v>
      </c>
    </row>
    <row r="1972" spans="1:10" x14ac:dyDescent="0.3">
      <c r="A1972" t="s">
        <v>2390</v>
      </c>
      <c r="B1972">
        <v>45123</v>
      </c>
      <c r="C1972">
        <v>632</v>
      </c>
      <c r="D1972">
        <v>4</v>
      </c>
      <c r="E1972">
        <v>10590.635219737069</v>
      </c>
      <c r="F1972">
        <v>2</v>
      </c>
      <c r="G1972">
        <v>4</v>
      </c>
      <c r="H1972">
        <v>4</v>
      </c>
      <c r="I1972" t="s">
        <v>11844</v>
      </c>
      <c r="J1972" t="s">
        <v>11839</v>
      </c>
    </row>
    <row r="1973" spans="1:10" x14ac:dyDescent="0.3">
      <c r="A1973" t="s">
        <v>8836</v>
      </c>
      <c r="B1973">
        <v>45724</v>
      </c>
      <c r="C1973">
        <v>31</v>
      </c>
      <c r="D1973">
        <v>1</v>
      </c>
      <c r="E1973">
        <v>2458.9499999999998</v>
      </c>
      <c r="F1973">
        <v>5</v>
      </c>
      <c r="G1973">
        <v>3</v>
      </c>
      <c r="H1973">
        <v>2</v>
      </c>
      <c r="I1973" t="s">
        <v>11846</v>
      </c>
      <c r="J1973" t="s">
        <v>11832</v>
      </c>
    </row>
    <row r="1974" spans="1:10" x14ac:dyDescent="0.3">
      <c r="A1974" t="s">
        <v>2449</v>
      </c>
      <c r="B1974">
        <v>45749</v>
      </c>
      <c r="C1974">
        <v>6</v>
      </c>
      <c r="D1974">
        <v>6</v>
      </c>
      <c r="E1974">
        <v>13837.663961922459</v>
      </c>
      <c r="F1974">
        <v>5</v>
      </c>
      <c r="G1974">
        <v>4</v>
      </c>
      <c r="H1974">
        <v>4</v>
      </c>
      <c r="I1974" t="s">
        <v>11849</v>
      </c>
      <c r="J1974" t="s">
        <v>11836</v>
      </c>
    </row>
    <row r="1975" spans="1:10" x14ac:dyDescent="0.3">
      <c r="A1975" t="s">
        <v>3984</v>
      </c>
      <c r="B1975">
        <v>45046</v>
      </c>
      <c r="C1975">
        <v>709</v>
      </c>
      <c r="D1975">
        <v>1</v>
      </c>
      <c r="E1975">
        <v>1058.6500000000001</v>
      </c>
      <c r="F1975">
        <v>2</v>
      </c>
      <c r="G1975">
        <v>3</v>
      </c>
      <c r="H1975">
        <v>1</v>
      </c>
      <c r="I1975" t="s">
        <v>11847</v>
      </c>
      <c r="J1975" t="s">
        <v>11839</v>
      </c>
    </row>
    <row r="1976" spans="1:10" x14ac:dyDescent="0.3">
      <c r="A1976" t="s">
        <v>9597</v>
      </c>
      <c r="B1976">
        <v>45515</v>
      </c>
      <c r="C1976">
        <v>240</v>
      </c>
      <c r="D1976">
        <v>1</v>
      </c>
      <c r="E1976">
        <v>2125.3200000000002</v>
      </c>
      <c r="F1976">
        <v>4</v>
      </c>
      <c r="G1976">
        <v>3</v>
      </c>
      <c r="H1976">
        <v>2</v>
      </c>
      <c r="I1976" t="s">
        <v>11842</v>
      </c>
      <c r="J1976" t="s">
        <v>11834</v>
      </c>
    </row>
    <row r="1977" spans="1:10" x14ac:dyDescent="0.3">
      <c r="A1977" t="s">
        <v>3789</v>
      </c>
      <c r="B1977">
        <v>45731</v>
      </c>
      <c r="C1977">
        <v>24</v>
      </c>
      <c r="D1977">
        <v>2</v>
      </c>
      <c r="E1977">
        <v>6560.83</v>
      </c>
      <c r="F1977">
        <v>5</v>
      </c>
      <c r="G1977">
        <v>4</v>
      </c>
      <c r="H1977">
        <v>3</v>
      </c>
      <c r="I1977" t="s">
        <v>11854</v>
      </c>
      <c r="J1977" t="s">
        <v>11832</v>
      </c>
    </row>
    <row r="1978" spans="1:10" x14ac:dyDescent="0.3">
      <c r="A1978" t="s">
        <v>798</v>
      </c>
      <c r="B1978">
        <v>45505</v>
      </c>
      <c r="C1978">
        <v>250</v>
      </c>
      <c r="D1978">
        <v>5</v>
      </c>
      <c r="E1978">
        <v>11530.092430210319</v>
      </c>
      <c r="F1978">
        <v>4</v>
      </c>
      <c r="G1978">
        <v>4</v>
      </c>
      <c r="H1978">
        <v>4</v>
      </c>
      <c r="I1978" t="s">
        <v>11835</v>
      </c>
      <c r="J1978" t="s">
        <v>11836</v>
      </c>
    </row>
    <row r="1979" spans="1:10" x14ac:dyDescent="0.3">
      <c r="A1979" t="s">
        <v>10662</v>
      </c>
      <c r="B1979">
        <v>45535</v>
      </c>
      <c r="C1979">
        <v>220</v>
      </c>
      <c r="D1979">
        <v>1</v>
      </c>
      <c r="E1979">
        <v>764</v>
      </c>
      <c r="F1979">
        <v>4</v>
      </c>
      <c r="G1979">
        <v>3</v>
      </c>
      <c r="H1979">
        <v>1</v>
      </c>
      <c r="I1979" t="s">
        <v>11840</v>
      </c>
      <c r="J1979" t="s">
        <v>11834</v>
      </c>
    </row>
    <row r="1980" spans="1:10" x14ac:dyDescent="0.3">
      <c r="A1980" t="s">
        <v>7643</v>
      </c>
      <c r="B1980">
        <v>45403</v>
      </c>
      <c r="C1980">
        <v>352</v>
      </c>
      <c r="D1980">
        <v>1</v>
      </c>
      <c r="E1980">
        <v>96.85</v>
      </c>
      <c r="F1980">
        <v>3</v>
      </c>
      <c r="G1980">
        <v>3</v>
      </c>
      <c r="H1980">
        <v>1</v>
      </c>
      <c r="I1980" t="s">
        <v>11841</v>
      </c>
      <c r="J1980" t="s">
        <v>11834</v>
      </c>
    </row>
    <row r="1981" spans="1:10" x14ac:dyDescent="0.3">
      <c r="A1981" t="s">
        <v>557</v>
      </c>
      <c r="B1981">
        <v>45276</v>
      </c>
      <c r="C1981">
        <v>479</v>
      </c>
      <c r="D1981">
        <v>4</v>
      </c>
      <c r="E1981">
        <v>7915.26421198969</v>
      </c>
      <c r="F1981">
        <v>3</v>
      </c>
      <c r="G1981">
        <v>4</v>
      </c>
      <c r="H1981">
        <v>4</v>
      </c>
      <c r="I1981" t="s">
        <v>11853</v>
      </c>
      <c r="J1981" t="s">
        <v>11834</v>
      </c>
    </row>
    <row r="1982" spans="1:10" x14ac:dyDescent="0.3">
      <c r="A1982" t="s">
        <v>2298</v>
      </c>
      <c r="B1982">
        <v>45390</v>
      </c>
      <c r="C1982">
        <v>365</v>
      </c>
      <c r="D1982">
        <v>4</v>
      </c>
      <c r="E1982">
        <v>7213.2172322404404</v>
      </c>
      <c r="F1982">
        <v>3</v>
      </c>
      <c r="G1982">
        <v>4</v>
      </c>
      <c r="H1982">
        <v>4</v>
      </c>
      <c r="I1982" t="s">
        <v>11853</v>
      </c>
      <c r="J1982" t="s">
        <v>11834</v>
      </c>
    </row>
    <row r="1983" spans="1:10" x14ac:dyDescent="0.3">
      <c r="A1983" t="s">
        <v>2907</v>
      </c>
      <c r="B1983">
        <v>45154</v>
      </c>
      <c r="C1983">
        <v>601</v>
      </c>
      <c r="D1983">
        <v>1</v>
      </c>
      <c r="E1983">
        <v>2264.9499999999998</v>
      </c>
      <c r="F1983">
        <v>2</v>
      </c>
      <c r="G1983">
        <v>3</v>
      </c>
      <c r="H1983">
        <v>2</v>
      </c>
      <c r="I1983" t="s">
        <v>11848</v>
      </c>
      <c r="J1983" t="s">
        <v>11839</v>
      </c>
    </row>
    <row r="1984" spans="1:10" x14ac:dyDescent="0.3">
      <c r="A1984" t="s">
        <v>9422</v>
      </c>
      <c r="B1984">
        <v>45212</v>
      </c>
      <c r="C1984">
        <v>543</v>
      </c>
      <c r="D1984">
        <v>2</v>
      </c>
      <c r="E1984">
        <v>3360.27</v>
      </c>
      <c r="F1984">
        <v>2</v>
      </c>
      <c r="G1984">
        <v>4</v>
      </c>
      <c r="H1984">
        <v>2</v>
      </c>
      <c r="I1984" t="s">
        <v>11865</v>
      </c>
      <c r="J1984" t="s">
        <v>11839</v>
      </c>
    </row>
    <row r="1985" spans="1:10" x14ac:dyDescent="0.3">
      <c r="A1985" t="s">
        <v>1482</v>
      </c>
      <c r="B1985">
        <v>45348</v>
      </c>
      <c r="C1985">
        <v>407</v>
      </c>
      <c r="D1985">
        <v>5</v>
      </c>
      <c r="E1985">
        <v>13517.39459008192</v>
      </c>
      <c r="F1985">
        <v>3</v>
      </c>
      <c r="G1985">
        <v>4</v>
      </c>
      <c r="H1985">
        <v>4</v>
      </c>
      <c r="I1985" t="s">
        <v>11853</v>
      </c>
      <c r="J1985" t="s">
        <v>11834</v>
      </c>
    </row>
    <row r="1986" spans="1:10" x14ac:dyDescent="0.3">
      <c r="A1986" t="s">
        <v>3829</v>
      </c>
      <c r="B1986">
        <v>45165</v>
      </c>
      <c r="C1986">
        <v>590</v>
      </c>
      <c r="D1986">
        <v>1</v>
      </c>
      <c r="E1986">
        <v>608.25</v>
      </c>
      <c r="F1986">
        <v>2</v>
      </c>
      <c r="G1986">
        <v>3</v>
      </c>
      <c r="H1986">
        <v>1</v>
      </c>
      <c r="I1986" t="s">
        <v>11847</v>
      </c>
      <c r="J1986" t="s">
        <v>11839</v>
      </c>
    </row>
    <row r="1987" spans="1:10" x14ac:dyDescent="0.3">
      <c r="A1987" t="s">
        <v>1439</v>
      </c>
      <c r="B1987">
        <v>45731</v>
      </c>
      <c r="C1987">
        <v>24</v>
      </c>
      <c r="D1987">
        <v>4</v>
      </c>
      <c r="E1987">
        <v>9712.4188458126191</v>
      </c>
      <c r="F1987">
        <v>5</v>
      </c>
      <c r="G1987">
        <v>4</v>
      </c>
      <c r="H1987">
        <v>4</v>
      </c>
      <c r="I1987" t="s">
        <v>11849</v>
      </c>
      <c r="J1987" t="s">
        <v>11836</v>
      </c>
    </row>
    <row r="1988" spans="1:10" x14ac:dyDescent="0.3">
      <c r="A1988" t="s">
        <v>926</v>
      </c>
      <c r="B1988">
        <v>45355</v>
      </c>
      <c r="C1988">
        <v>400</v>
      </c>
      <c r="D1988">
        <v>4</v>
      </c>
      <c r="E1988">
        <v>8375.986413539169</v>
      </c>
      <c r="F1988">
        <v>3</v>
      </c>
      <c r="G1988">
        <v>4</v>
      </c>
      <c r="H1988">
        <v>4</v>
      </c>
      <c r="I1988" t="s">
        <v>11853</v>
      </c>
      <c r="J1988" t="s">
        <v>11834</v>
      </c>
    </row>
    <row r="1989" spans="1:10" x14ac:dyDescent="0.3">
      <c r="A1989" t="s">
        <v>8625</v>
      </c>
      <c r="B1989">
        <v>45740</v>
      </c>
      <c r="C1989">
        <v>15</v>
      </c>
      <c r="D1989">
        <v>1</v>
      </c>
      <c r="E1989">
        <v>2087.5700000000002</v>
      </c>
      <c r="F1989">
        <v>5</v>
      </c>
      <c r="G1989">
        <v>3</v>
      </c>
      <c r="H1989">
        <v>2</v>
      </c>
      <c r="I1989" t="s">
        <v>11846</v>
      </c>
      <c r="J1989" t="s">
        <v>11832</v>
      </c>
    </row>
    <row r="1990" spans="1:10" x14ac:dyDescent="0.3">
      <c r="A1990" t="s">
        <v>4188</v>
      </c>
      <c r="B1990">
        <v>45332</v>
      </c>
      <c r="C1990">
        <v>423</v>
      </c>
      <c r="D1990">
        <v>1</v>
      </c>
      <c r="E1990">
        <v>1701.48</v>
      </c>
      <c r="F1990">
        <v>3</v>
      </c>
      <c r="G1990">
        <v>3</v>
      </c>
      <c r="H1990">
        <v>1</v>
      </c>
      <c r="I1990" t="s">
        <v>11841</v>
      </c>
      <c r="J1990" t="s">
        <v>11834</v>
      </c>
    </row>
    <row r="1991" spans="1:10" x14ac:dyDescent="0.3">
      <c r="A1991" t="s">
        <v>9512</v>
      </c>
      <c r="B1991">
        <v>45148</v>
      </c>
      <c r="C1991">
        <v>607</v>
      </c>
      <c r="D1991">
        <v>1</v>
      </c>
      <c r="E1991">
        <v>3931.69</v>
      </c>
      <c r="F1991">
        <v>2</v>
      </c>
      <c r="G1991">
        <v>3</v>
      </c>
      <c r="H1991">
        <v>3</v>
      </c>
      <c r="I1991" t="s">
        <v>11838</v>
      </c>
      <c r="J1991" t="s">
        <v>11839</v>
      </c>
    </row>
    <row r="1992" spans="1:10" x14ac:dyDescent="0.3">
      <c r="A1992" t="s">
        <v>4827</v>
      </c>
      <c r="B1992">
        <v>45663</v>
      </c>
      <c r="C1992">
        <v>92</v>
      </c>
      <c r="D1992">
        <v>1</v>
      </c>
      <c r="E1992">
        <v>877.38</v>
      </c>
      <c r="F1992">
        <v>5</v>
      </c>
      <c r="G1992">
        <v>3</v>
      </c>
      <c r="H1992">
        <v>1</v>
      </c>
      <c r="I1992" t="s">
        <v>11850</v>
      </c>
      <c r="J1992" t="s">
        <v>11832</v>
      </c>
    </row>
    <row r="1993" spans="1:10" x14ac:dyDescent="0.3">
      <c r="A1993" t="s">
        <v>7219</v>
      </c>
      <c r="B1993">
        <v>45294</v>
      </c>
      <c r="C1993">
        <v>461</v>
      </c>
      <c r="D1993">
        <v>1</v>
      </c>
      <c r="E1993">
        <v>1997.18</v>
      </c>
      <c r="F1993">
        <v>3</v>
      </c>
      <c r="G1993">
        <v>3</v>
      </c>
      <c r="H1993">
        <v>2</v>
      </c>
      <c r="I1993" t="s">
        <v>11837</v>
      </c>
      <c r="J1993" t="s">
        <v>11834</v>
      </c>
    </row>
    <row r="1994" spans="1:10" x14ac:dyDescent="0.3">
      <c r="A1994" t="s">
        <v>1107</v>
      </c>
      <c r="B1994">
        <v>45335</v>
      </c>
      <c r="C1994">
        <v>420</v>
      </c>
      <c r="D1994">
        <v>5</v>
      </c>
      <c r="E1994">
        <v>14363.955889574401</v>
      </c>
      <c r="F1994">
        <v>3</v>
      </c>
      <c r="G1994">
        <v>4</v>
      </c>
      <c r="H1994">
        <v>4</v>
      </c>
      <c r="I1994" t="s">
        <v>11853</v>
      </c>
      <c r="J1994" t="s">
        <v>11834</v>
      </c>
    </row>
    <row r="1995" spans="1:10" x14ac:dyDescent="0.3">
      <c r="A1995" t="s">
        <v>1297</v>
      </c>
      <c r="B1995">
        <v>45308</v>
      </c>
      <c r="C1995">
        <v>447</v>
      </c>
      <c r="D1995">
        <v>4</v>
      </c>
      <c r="E1995">
        <v>9074.2018645676599</v>
      </c>
      <c r="F1995">
        <v>3</v>
      </c>
      <c r="G1995">
        <v>4</v>
      </c>
      <c r="H1995">
        <v>4</v>
      </c>
      <c r="I1995" t="s">
        <v>11853</v>
      </c>
      <c r="J1995" t="s">
        <v>11834</v>
      </c>
    </row>
    <row r="1996" spans="1:10" x14ac:dyDescent="0.3">
      <c r="A1996" t="s">
        <v>108</v>
      </c>
      <c r="B1996">
        <v>45274</v>
      </c>
      <c r="C1996">
        <v>481</v>
      </c>
      <c r="D1996">
        <v>5</v>
      </c>
      <c r="E1996">
        <v>10605.582472197599</v>
      </c>
      <c r="F1996">
        <v>3</v>
      </c>
      <c r="G1996">
        <v>4</v>
      </c>
      <c r="H1996">
        <v>4</v>
      </c>
      <c r="I1996" t="s">
        <v>11853</v>
      </c>
      <c r="J1996" t="s">
        <v>11834</v>
      </c>
    </row>
    <row r="1997" spans="1:10" x14ac:dyDescent="0.3">
      <c r="A1997" t="s">
        <v>8356</v>
      </c>
      <c r="B1997">
        <v>45355</v>
      </c>
      <c r="C1997">
        <v>400</v>
      </c>
      <c r="D1997">
        <v>1</v>
      </c>
      <c r="E1997">
        <v>2229.42</v>
      </c>
      <c r="F1997">
        <v>3</v>
      </c>
      <c r="G1997">
        <v>3</v>
      </c>
      <c r="H1997">
        <v>2</v>
      </c>
      <c r="I1997" t="s">
        <v>11837</v>
      </c>
      <c r="J1997" t="s">
        <v>11834</v>
      </c>
    </row>
    <row r="1998" spans="1:10" x14ac:dyDescent="0.3">
      <c r="A1998" t="s">
        <v>10802</v>
      </c>
      <c r="B1998">
        <v>45706</v>
      </c>
      <c r="C1998">
        <v>49</v>
      </c>
      <c r="D1998">
        <v>1</v>
      </c>
      <c r="E1998">
        <v>1195.95</v>
      </c>
      <c r="F1998">
        <v>5</v>
      </c>
      <c r="G1998">
        <v>3</v>
      </c>
      <c r="H1998">
        <v>1</v>
      </c>
      <c r="I1998" t="s">
        <v>11850</v>
      </c>
      <c r="J1998" t="s">
        <v>11832</v>
      </c>
    </row>
    <row r="1999" spans="1:10" x14ac:dyDescent="0.3">
      <c r="A1999" t="s">
        <v>1666</v>
      </c>
      <c r="B1999">
        <v>45038</v>
      </c>
      <c r="C1999">
        <v>717</v>
      </c>
      <c r="D1999">
        <v>4</v>
      </c>
      <c r="E1999">
        <v>11251.867315596181</v>
      </c>
      <c r="F1999">
        <v>2</v>
      </c>
      <c r="G1999">
        <v>4</v>
      </c>
      <c r="H1999">
        <v>4</v>
      </c>
      <c r="I1999" t="s">
        <v>11844</v>
      </c>
      <c r="J1999" t="s">
        <v>11839</v>
      </c>
    </row>
    <row r="2000" spans="1:10" x14ac:dyDescent="0.3">
      <c r="A2000" t="s">
        <v>2760</v>
      </c>
      <c r="B2000">
        <v>45059</v>
      </c>
      <c r="C2000">
        <v>696</v>
      </c>
      <c r="D2000">
        <v>1</v>
      </c>
      <c r="E2000">
        <v>3679.86</v>
      </c>
      <c r="F2000">
        <v>2</v>
      </c>
      <c r="G2000">
        <v>3</v>
      </c>
      <c r="H2000">
        <v>3</v>
      </c>
      <c r="I2000" t="s">
        <v>11838</v>
      </c>
      <c r="J2000" t="s">
        <v>11839</v>
      </c>
    </row>
    <row r="2001" spans="1:10" x14ac:dyDescent="0.3">
      <c r="A2001" t="s">
        <v>5590</v>
      </c>
      <c r="B2001">
        <v>45524</v>
      </c>
      <c r="C2001">
        <v>231</v>
      </c>
      <c r="D2001">
        <v>1</v>
      </c>
      <c r="E2001">
        <v>3326.04</v>
      </c>
      <c r="F2001">
        <v>4</v>
      </c>
      <c r="G2001">
        <v>3</v>
      </c>
      <c r="H2001">
        <v>2</v>
      </c>
      <c r="I2001" t="s">
        <v>11842</v>
      </c>
      <c r="J2001" t="s">
        <v>11834</v>
      </c>
    </row>
    <row r="2002" spans="1:10" x14ac:dyDescent="0.3">
      <c r="A2002" t="s">
        <v>10502</v>
      </c>
      <c r="B2002">
        <v>45589</v>
      </c>
      <c r="C2002">
        <v>166</v>
      </c>
      <c r="D2002">
        <v>1</v>
      </c>
      <c r="E2002">
        <v>4015.96</v>
      </c>
      <c r="F2002">
        <v>4</v>
      </c>
      <c r="G2002">
        <v>3</v>
      </c>
      <c r="H2002">
        <v>3</v>
      </c>
      <c r="I2002" t="s">
        <v>11833</v>
      </c>
      <c r="J2002" t="s">
        <v>11834</v>
      </c>
    </row>
    <row r="2003" spans="1:10" x14ac:dyDescent="0.3">
      <c r="A2003" t="s">
        <v>3980</v>
      </c>
      <c r="B2003">
        <v>45452</v>
      </c>
      <c r="C2003">
        <v>303</v>
      </c>
      <c r="D2003">
        <v>1</v>
      </c>
      <c r="E2003">
        <v>913.89</v>
      </c>
      <c r="F2003">
        <v>4</v>
      </c>
      <c r="G2003">
        <v>3</v>
      </c>
      <c r="H2003">
        <v>1</v>
      </c>
      <c r="I2003" t="s">
        <v>11840</v>
      </c>
      <c r="J2003" t="s">
        <v>11834</v>
      </c>
    </row>
    <row r="2004" spans="1:10" x14ac:dyDescent="0.3">
      <c r="A2004" t="s">
        <v>6745</v>
      </c>
      <c r="B2004">
        <v>45259</v>
      </c>
      <c r="C2004">
        <v>496</v>
      </c>
      <c r="D2004">
        <v>1</v>
      </c>
      <c r="E2004">
        <v>778.38</v>
      </c>
      <c r="F2004">
        <v>3</v>
      </c>
      <c r="G2004">
        <v>3</v>
      </c>
      <c r="H2004">
        <v>1</v>
      </c>
      <c r="I2004" t="s">
        <v>11841</v>
      </c>
      <c r="J2004" t="s">
        <v>11834</v>
      </c>
    </row>
    <row r="2005" spans="1:10" x14ac:dyDescent="0.3">
      <c r="A2005" t="s">
        <v>2941</v>
      </c>
      <c r="B2005">
        <v>45408</v>
      </c>
      <c r="C2005">
        <v>347</v>
      </c>
      <c r="D2005">
        <v>1</v>
      </c>
      <c r="E2005">
        <v>3235.39</v>
      </c>
      <c r="F2005">
        <v>3</v>
      </c>
      <c r="G2005">
        <v>3</v>
      </c>
      <c r="H2005">
        <v>2</v>
      </c>
      <c r="I2005" t="s">
        <v>11837</v>
      </c>
      <c r="J2005" t="s">
        <v>11834</v>
      </c>
    </row>
    <row r="2006" spans="1:10" x14ac:dyDescent="0.3">
      <c r="A2006" t="s">
        <v>2904</v>
      </c>
      <c r="B2006">
        <v>45107</v>
      </c>
      <c r="C2006">
        <v>648</v>
      </c>
      <c r="D2006">
        <v>1</v>
      </c>
      <c r="E2006">
        <v>4406.68</v>
      </c>
      <c r="F2006">
        <v>2</v>
      </c>
      <c r="G2006">
        <v>3</v>
      </c>
      <c r="H2006">
        <v>3</v>
      </c>
      <c r="I2006" t="s">
        <v>11838</v>
      </c>
      <c r="J2006" t="s">
        <v>11839</v>
      </c>
    </row>
    <row r="2007" spans="1:10" x14ac:dyDescent="0.3">
      <c r="A2007" t="s">
        <v>8284</v>
      </c>
      <c r="B2007">
        <v>45618</v>
      </c>
      <c r="C2007">
        <v>137</v>
      </c>
      <c r="D2007">
        <v>1</v>
      </c>
      <c r="E2007">
        <v>4814</v>
      </c>
      <c r="F2007">
        <v>5</v>
      </c>
      <c r="G2007">
        <v>3</v>
      </c>
      <c r="H2007">
        <v>3</v>
      </c>
      <c r="I2007" t="s">
        <v>11831</v>
      </c>
      <c r="J2007" t="s">
        <v>11832</v>
      </c>
    </row>
    <row r="2008" spans="1:10" x14ac:dyDescent="0.3">
      <c r="A2008" t="s">
        <v>7165</v>
      </c>
      <c r="B2008">
        <v>45636</v>
      </c>
      <c r="C2008">
        <v>119</v>
      </c>
      <c r="D2008">
        <v>2</v>
      </c>
      <c r="E2008">
        <v>6022.82</v>
      </c>
      <c r="F2008">
        <v>5</v>
      </c>
      <c r="G2008">
        <v>4</v>
      </c>
      <c r="H2008">
        <v>3</v>
      </c>
      <c r="I2008" t="s">
        <v>11854</v>
      </c>
      <c r="J2008" t="s">
        <v>11832</v>
      </c>
    </row>
    <row r="2009" spans="1:10" x14ac:dyDescent="0.3">
      <c r="A2009" t="s">
        <v>10273</v>
      </c>
      <c r="B2009">
        <v>45599</v>
      </c>
      <c r="C2009">
        <v>156</v>
      </c>
      <c r="D2009">
        <v>1</v>
      </c>
      <c r="E2009">
        <v>2231.5</v>
      </c>
      <c r="F2009">
        <v>5</v>
      </c>
      <c r="G2009">
        <v>3</v>
      </c>
      <c r="H2009">
        <v>2</v>
      </c>
      <c r="I2009" t="s">
        <v>11846</v>
      </c>
      <c r="J2009" t="s">
        <v>11832</v>
      </c>
    </row>
    <row r="2010" spans="1:10" x14ac:dyDescent="0.3">
      <c r="A2010" t="s">
        <v>7394</v>
      </c>
      <c r="B2010">
        <v>45696</v>
      </c>
      <c r="C2010">
        <v>59</v>
      </c>
      <c r="D2010">
        <v>1</v>
      </c>
      <c r="E2010">
        <v>4158.6000000000004</v>
      </c>
      <c r="F2010">
        <v>5</v>
      </c>
      <c r="G2010">
        <v>3</v>
      </c>
      <c r="H2010">
        <v>3</v>
      </c>
      <c r="I2010" t="s">
        <v>11831</v>
      </c>
      <c r="J2010" t="s">
        <v>11832</v>
      </c>
    </row>
    <row r="2011" spans="1:10" x14ac:dyDescent="0.3">
      <c r="A2011" t="s">
        <v>7423</v>
      </c>
      <c r="B2011">
        <v>45213</v>
      </c>
      <c r="C2011">
        <v>542</v>
      </c>
      <c r="D2011">
        <v>2</v>
      </c>
      <c r="E2011">
        <v>5263.83</v>
      </c>
      <c r="F2011">
        <v>2</v>
      </c>
      <c r="G2011">
        <v>4</v>
      </c>
      <c r="H2011">
        <v>3</v>
      </c>
      <c r="I2011" t="s">
        <v>11860</v>
      </c>
      <c r="J2011" t="s">
        <v>11839</v>
      </c>
    </row>
    <row r="2012" spans="1:10" x14ac:dyDescent="0.3">
      <c r="A2012" t="s">
        <v>4157</v>
      </c>
      <c r="B2012">
        <v>45358</v>
      </c>
      <c r="C2012">
        <v>397</v>
      </c>
      <c r="D2012">
        <v>2</v>
      </c>
      <c r="E2012">
        <v>3125.1400000000003</v>
      </c>
      <c r="F2012">
        <v>3</v>
      </c>
      <c r="G2012">
        <v>4</v>
      </c>
      <c r="H2012">
        <v>2</v>
      </c>
      <c r="I2012" t="s">
        <v>11855</v>
      </c>
      <c r="J2012" t="s">
        <v>11834</v>
      </c>
    </row>
    <row r="2013" spans="1:10" x14ac:dyDescent="0.3">
      <c r="A2013" t="s">
        <v>2574</v>
      </c>
      <c r="B2013">
        <v>45602</v>
      </c>
      <c r="C2013">
        <v>153</v>
      </c>
      <c r="D2013">
        <v>1</v>
      </c>
      <c r="E2013">
        <v>4437.37</v>
      </c>
      <c r="F2013">
        <v>5</v>
      </c>
      <c r="G2013">
        <v>3</v>
      </c>
      <c r="H2013">
        <v>3</v>
      </c>
      <c r="I2013" t="s">
        <v>11831</v>
      </c>
      <c r="J2013" t="s">
        <v>11832</v>
      </c>
    </row>
    <row r="2014" spans="1:10" x14ac:dyDescent="0.3">
      <c r="A2014" t="s">
        <v>2434</v>
      </c>
      <c r="B2014">
        <v>45107</v>
      </c>
      <c r="C2014">
        <v>648</v>
      </c>
      <c r="D2014">
        <v>4</v>
      </c>
      <c r="E2014">
        <v>9004.9909640063706</v>
      </c>
      <c r="F2014">
        <v>2</v>
      </c>
      <c r="G2014">
        <v>4</v>
      </c>
      <c r="H2014">
        <v>4</v>
      </c>
      <c r="I2014" t="s">
        <v>11844</v>
      </c>
      <c r="J2014" t="s">
        <v>11839</v>
      </c>
    </row>
    <row r="2015" spans="1:10" x14ac:dyDescent="0.3">
      <c r="A2015" t="s">
        <v>1178</v>
      </c>
      <c r="B2015">
        <v>45709</v>
      </c>
      <c r="C2015">
        <v>46</v>
      </c>
      <c r="D2015">
        <v>5</v>
      </c>
      <c r="E2015">
        <v>13099.49438019688</v>
      </c>
      <c r="F2015">
        <v>5</v>
      </c>
      <c r="G2015">
        <v>4</v>
      </c>
      <c r="H2015">
        <v>4</v>
      </c>
      <c r="I2015" t="s">
        <v>11849</v>
      </c>
      <c r="J2015" t="s">
        <v>11836</v>
      </c>
    </row>
    <row r="2016" spans="1:10" x14ac:dyDescent="0.3">
      <c r="A2016" t="s">
        <v>5853</v>
      </c>
      <c r="B2016">
        <v>45269</v>
      </c>
      <c r="C2016">
        <v>486</v>
      </c>
      <c r="D2016">
        <v>1</v>
      </c>
      <c r="E2016">
        <v>2396.77</v>
      </c>
      <c r="F2016">
        <v>3</v>
      </c>
      <c r="G2016">
        <v>3</v>
      </c>
      <c r="H2016">
        <v>2</v>
      </c>
      <c r="I2016" t="s">
        <v>11837</v>
      </c>
      <c r="J2016" t="s">
        <v>11834</v>
      </c>
    </row>
    <row r="2017" spans="1:10" x14ac:dyDescent="0.3">
      <c r="A2017" t="s">
        <v>4077</v>
      </c>
      <c r="B2017">
        <v>45305</v>
      </c>
      <c r="C2017">
        <v>450</v>
      </c>
      <c r="D2017">
        <v>1</v>
      </c>
      <c r="E2017">
        <v>4402.42</v>
      </c>
      <c r="F2017">
        <v>3</v>
      </c>
      <c r="G2017">
        <v>3</v>
      </c>
      <c r="H2017">
        <v>3</v>
      </c>
      <c r="I2017" t="s">
        <v>11845</v>
      </c>
      <c r="J2017" t="s">
        <v>11834</v>
      </c>
    </row>
    <row r="2018" spans="1:10" x14ac:dyDescent="0.3">
      <c r="A2018" t="s">
        <v>794</v>
      </c>
      <c r="B2018">
        <v>45648</v>
      </c>
      <c r="C2018">
        <v>107</v>
      </c>
      <c r="D2018">
        <v>4</v>
      </c>
      <c r="E2018">
        <v>8243.9591807313009</v>
      </c>
      <c r="F2018">
        <v>5</v>
      </c>
      <c r="G2018">
        <v>4</v>
      </c>
      <c r="H2018">
        <v>4</v>
      </c>
      <c r="I2018" t="s">
        <v>11849</v>
      </c>
      <c r="J2018" t="s">
        <v>11836</v>
      </c>
    </row>
    <row r="2019" spans="1:10" x14ac:dyDescent="0.3">
      <c r="A2019" t="s">
        <v>4688</v>
      </c>
      <c r="B2019">
        <v>45641</v>
      </c>
      <c r="C2019">
        <v>114</v>
      </c>
      <c r="D2019">
        <v>1</v>
      </c>
      <c r="E2019">
        <v>3730.78</v>
      </c>
      <c r="F2019">
        <v>5</v>
      </c>
      <c r="G2019">
        <v>3</v>
      </c>
      <c r="H2019">
        <v>3</v>
      </c>
      <c r="I2019" t="s">
        <v>11831</v>
      </c>
      <c r="J2019" t="s">
        <v>11832</v>
      </c>
    </row>
    <row r="2020" spans="1:10" x14ac:dyDescent="0.3">
      <c r="A2020" t="s">
        <v>2669</v>
      </c>
      <c r="B2020">
        <v>45589</v>
      </c>
      <c r="C2020">
        <v>166</v>
      </c>
      <c r="D2020">
        <v>1</v>
      </c>
      <c r="E2020">
        <v>874.64</v>
      </c>
      <c r="F2020">
        <v>4</v>
      </c>
      <c r="G2020">
        <v>3</v>
      </c>
      <c r="H2020">
        <v>1</v>
      </c>
      <c r="I2020" t="s">
        <v>11840</v>
      </c>
      <c r="J2020" t="s">
        <v>11834</v>
      </c>
    </row>
    <row r="2021" spans="1:10" x14ac:dyDescent="0.3">
      <c r="A2021" t="s">
        <v>1162</v>
      </c>
      <c r="B2021">
        <v>45378</v>
      </c>
      <c r="C2021">
        <v>377</v>
      </c>
      <c r="D2021">
        <v>5</v>
      </c>
      <c r="E2021">
        <v>16093.181382280762</v>
      </c>
      <c r="F2021">
        <v>3</v>
      </c>
      <c r="G2021">
        <v>4</v>
      </c>
      <c r="H2021">
        <v>4</v>
      </c>
      <c r="I2021" t="s">
        <v>11853</v>
      </c>
      <c r="J2021" t="s">
        <v>11834</v>
      </c>
    </row>
    <row r="2022" spans="1:10" x14ac:dyDescent="0.3">
      <c r="A2022" t="s">
        <v>9481</v>
      </c>
      <c r="B2022">
        <v>45651</v>
      </c>
      <c r="C2022">
        <v>104</v>
      </c>
      <c r="D2022">
        <v>1</v>
      </c>
      <c r="E2022">
        <v>4538.82</v>
      </c>
      <c r="F2022">
        <v>5</v>
      </c>
      <c r="G2022">
        <v>3</v>
      </c>
      <c r="H2022">
        <v>3</v>
      </c>
      <c r="I2022" t="s">
        <v>11831</v>
      </c>
      <c r="J2022" t="s">
        <v>11832</v>
      </c>
    </row>
    <row r="2023" spans="1:10" x14ac:dyDescent="0.3">
      <c r="A2023" t="s">
        <v>10562</v>
      </c>
      <c r="B2023">
        <v>45164</v>
      </c>
      <c r="C2023">
        <v>591</v>
      </c>
      <c r="D2023">
        <v>1</v>
      </c>
      <c r="E2023">
        <v>3337.61</v>
      </c>
      <c r="F2023">
        <v>2</v>
      </c>
      <c r="G2023">
        <v>3</v>
      </c>
      <c r="H2023">
        <v>2</v>
      </c>
      <c r="I2023" t="s">
        <v>11848</v>
      </c>
      <c r="J2023" t="s">
        <v>11839</v>
      </c>
    </row>
    <row r="2024" spans="1:10" x14ac:dyDescent="0.3">
      <c r="A2024" t="s">
        <v>8473</v>
      </c>
      <c r="B2024">
        <v>45204</v>
      </c>
      <c r="C2024">
        <v>551</v>
      </c>
      <c r="D2024">
        <v>1</v>
      </c>
      <c r="E2024">
        <v>605.30999999999995</v>
      </c>
      <c r="F2024">
        <v>2</v>
      </c>
      <c r="G2024">
        <v>3</v>
      </c>
      <c r="H2024">
        <v>1</v>
      </c>
      <c r="I2024" t="s">
        <v>11847</v>
      </c>
      <c r="J2024" t="s">
        <v>11839</v>
      </c>
    </row>
    <row r="2025" spans="1:10" x14ac:dyDescent="0.3">
      <c r="A2025" t="s">
        <v>1269</v>
      </c>
      <c r="B2025">
        <v>45336</v>
      </c>
      <c r="C2025">
        <v>419</v>
      </c>
      <c r="D2025">
        <v>4</v>
      </c>
      <c r="E2025">
        <v>10659.519118214481</v>
      </c>
      <c r="F2025">
        <v>3</v>
      </c>
      <c r="G2025">
        <v>4</v>
      </c>
      <c r="H2025">
        <v>4</v>
      </c>
      <c r="I2025" t="s">
        <v>11853</v>
      </c>
      <c r="J2025" t="s">
        <v>11834</v>
      </c>
    </row>
    <row r="2026" spans="1:10" x14ac:dyDescent="0.3">
      <c r="A2026" t="s">
        <v>10764</v>
      </c>
      <c r="B2026">
        <v>45590</v>
      </c>
      <c r="C2026">
        <v>165</v>
      </c>
      <c r="D2026">
        <v>1</v>
      </c>
      <c r="E2026">
        <v>705.72</v>
      </c>
      <c r="F2026">
        <v>4</v>
      </c>
      <c r="G2026">
        <v>3</v>
      </c>
      <c r="H2026">
        <v>1</v>
      </c>
      <c r="I2026" t="s">
        <v>11840</v>
      </c>
      <c r="J2026" t="s">
        <v>11834</v>
      </c>
    </row>
    <row r="2027" spans="1:10" x14ac:dyDescent="0.3">
      <c r="A2027" t="s">
        <v>3321</v>
      </c>
      <c r="B2027">
        <v>45744</v>
      </c>
      <c r="C2027">
        <v>11</v>
      </c>
      <c r="D2027">
        <v>1</v>
      </c>
      <c r="E2027">
        <v>2930.21</v>
      </c>
      <c r="F2027">
        <v>5</v>
      </c>
      <c r="G2027">
        <v>3</v>
      </c>
      <c r="H2027">
        <v>2</v>
      </c>
      <c r="I2027" t="s">
        <v>11846</v>
      </c>
      <c r="J2027" t="s">
        <v>11832</v>
      </c>
    </row>
    <row r="2028" spans="1:10" x14ac:dyDescent="0.3">
      <c r="A2028" t="s">
        <v>7490</v>
      </c>
      <c r="B2028">
        <v>45648</v>
      </c>
      <c r="C2028">
        <v>107</v>
      </c>
      <c r="D2028">
        <v>1</v>
      </c>
      <c r="E2028">
        <v>4562.34</v>
      </c>
      <c r="F2028">
        <v>5</v>
      </c>
      <c r="G2028">
        <v>3</v>
      </c>
      <c r="H2028">
        <v>3</v>
      </c>
      <c r="I2028" t="s">
        <v>11831</v>
      </c>
      <c r="J2028" t="s">
        <v>11832</v>
      </c>
    </row>
    <row r="2029" spans="1:10" x14ac:dyDescent="0.3">
      <c r="A2029" t="s">
        <v>7768</v>
      </c>
      <c r="B2029">
        <v>45567</v>
      </c>
      <c r="C2029">
        <v>188</v>
      </c>
      <c r="D2029">
        <v>1</v>
      </c>
      <c r="E2029">
        <v>1078.78</v>
      </c>
      <c r="F2029">
        <v>4</v>
      </c>
      <c r="G2029">
        <v>3</v>
      </c>
      <c r="H2029">
        <v>1</v>
      </c>
      <c r="I2029" t="s">
        <v>11840</v>
      </c>
      <c r="J2029" t="s">
        <v>11834</v>
      </c>
    </row>
    <row r="2030" spans="1:10" x14ac:dyDescent="0.3">
      <c r="A2030" t="s">
        <v>4526</v>
      </c>
      <c r="B2030">
        <v>45685</v>
      </c>
      <c r="C2030">
        <v>70</v>
      </c>
      <c r="D2030">
        <v>1</v>
      </c>
      <c r="E2030">
        <v>3092.25</v>
      </c>
      <c r="F2030">
        <v>5</v>
      </c>
      <c r="G2030">
        <v>3</v>
      </c>
      <c r="H2030">
        <v>2</v>
      </c>
      <c r="I2030" t="s">
        <v>11846</v>
      </c>
      <c r="J2030" t="s">
        <v>11832</v>
      </c>
    </row>
    <row r="2031" spans="1:10" x14ac:dyDescent="0.3">
      <c r="A2031" t="s">
        <v>5008</v>
      </c>
      <c r="B2031">
        <v>45636</v>
      </c>
      <c r="C2031">
        <v>119</v>
      </c>
      <c r="D2031">
        <v>1</v>
      </c>
      <c r="E2031">
        <v>3453.39</v>
      </c>
      <c r="F2031">
        <v>5</v>
      </c>
      <c r="G2031">
        <v>3</v>
      </c>
      <c r="H2031">
        <v>2</v>
      </c>
      <c r="I2031" t="s">
        <v>11846</v>
      </c>
      <c r="J2031" t="s">
        <v>11832</v>
      </c>
    </row>
    <row r="2032" spans="1:10" x14ac:dyDescent="0.3">
      <c r="A2032" t="s">
        <v>4935</v>
      </c>
      <c r="B2032">
        <v>45413</v>
      </c>
      <c r="C2032">
        <v>342</v>
      </c>
      <c r="D2032">
        <v>2</v>
      </c>
      <c r="E2032">
        <v>9671.7900000000009</v>
      </c>
      <c r="F2032">
        <v>3</v>
      </c>
      <c r="G2032">
        <v>4</v>
      </c>
      <c r="H2032">
        <v>4</v>
      </c>
      <c r="I2032" t="s">
        <v>11853</v>
      </c>
      <c r="J2032" t="s">
        <v>11834</v>
      </c>
    </row>
    <row r="2033" spans="1:10" x14ac:dyDescent="0.3">
      <c r="A2033" t="s">
        <v>9591</v>
      </c>
      <c r="B2033">
        <v>45571</v>
      </c>
      <c r="C2033">
        <v>184</v>
      </c>
      <c r="D2033">
        <v>1</v>
      </c>
      <c r="E2033">
        <v>1706.42</v>
      </c>
      <c r="F2033">
        <v>4</v>
      </c>
      <c r="G2033">
        <v>3</v>
      </c>
      <c r="H2033">
        <v>1</v>
      </c>
      <c r="I2033" t="s">
        <v>11840</v>
      </c>
      <c r="J2033" t="s">
        <v>11834</v>
      </c>
    </row>
    <row r="2034" spans="1:10" x14ac:dyDescent="0.3">
      <c r="A2034" t="s">
        <v>9995</v>
      </c>
      <c r="B2034">
        <v>45310</v>
      </c>
      <c r="C2034">
        <v>445</v>
      </c>
      <c r="D2034">
        <v>1</v>
      </c>
      <c r="E2034">
        <v>1043.47</v>
      </c>
      <c r="F2034">
        <v>3</v>
      </c>
      <c r="G2034">
        <v>3</v>
      </c>
      <c r="H2034">
        <v>1</v>
      </c>
      <c r="I2034" t="s">
        <v>11841</v>
      </c>
      <c r="J2034" t="s">
        <v>11834</v>
      </c>
    </row>
    <row r="2035" spans="1:10" x14ac:dyDescent="0.3">
      <c r="A2035" t="s">
        <v>11310</v>
      </c>
      <c r="B2035">
        <v>45330</v>
      </c>
      <c r="C2035">
        <v>425</v>
      </c>
      <c r="D2035">
        <v>1</v>
      </c>
      <c r="E2035">
        <v>80.95</v>
      </c>
      <c r="F2035">
        <v>3</v>
      </c>
      <c r="G2035">
        <v>3</v>
      </c>
      <c r="H2035">
        <v>1</v>
      </c>
      <c r="I2035" t="s">
        <v>11841</v>
      </c>
      <c r="J2035" t="s">
        <v>11834</v>
      </c>
    </row>
    <row r="2036" spans="1:10" x14ac:dyDescent="0.3">
      <c r="A2036" t="s">
        <v>5894</v>
      </c>
      <c r="B2036">
        <v>45636</v>
      </c>
      <c r="C2036">
        <v>119</v>
      </c>
      <c r="D2036">
        <v>1</v>
      </c>
      <c r="E2036">
        <v>1165.8399999999999</v>
      </c>
      <c r="F2036">
        <v>5</v>
      </c>
      <c r="G2036">
        <v>3</v>
      </c>
      <c r="H2036">
        <v>1</v>
      </c>
      <c r="I2036" t="s">
        <v>11850</v>
      </c>
      <c r="J2036" t="s">
        <v>11832</v>
      </c>
    </row>
    <row r="2037" spans="1:10" x14ac:dyDescent="0.3">
      <c r="A2037" t="s">
        <v>11287</v>
      </c>
      <c r="B2037">
        <v>45086</v>
      </c>
      <c r="C2037">
        <v>669</v>
      </c>
      <c r="D2037">
        <v>1</v>
      </c>
      <c r="E2037">
        <v>450.03</v>
      </c>
      <c r="F2037">
        <v>2</v>
      </c>
      <c r="G2037">
        <v>3</v>
      </c>
      <c r="H2037">
        <v>1</v>
      </c>
      <c r="I2037" t="s">
        <v>11847</v>
      </c>
      <c r="J2037" t="s">
        <v>11839</v>
      </c>
    </row>
    <row r="2038" spans="1:10" x14ac:dyDescent="0.3">
      <c r="A2038" t="s">
        <v>2041</v>
      </c>
      <c r="B2038">
        <v>45037</v>
      </c>
      <c r="C2038">
        <v>718</v>
      </c>
      <c r="D2038">
        <v>4</v>
      </c>
      <c r="E2038">
        <v>8358.5060161036999</v>
      </c>
      <c r="F2038">
        <v>2</v>
      </c>
      <c r="G2038">
        <v>4</v>
      </c>
      <c r="H2038">
        <v>4</v>
      </c>
      <c r="I2038" t="s">
        <v>11844</v>
      </c>
      <c r="J2038" t="s">
        <v>11839</v>
      </c>
    </row>
    <row r="2039" spans="1:10" x14ac:dyDescent="0.3">
      <c r="A2039" t="s">
        <v>3245</v>
      </c>
      <c r="B2039">
        <v>45547</v>
      </c>
      <c r="C2039">
        <v>208</v>
      </c>
      <c r="D2039">
        <v>1</v>
      </c>
      <c r="E2039">
        <v>3502.41</v>
      </c>
      <c r="F2039">
        <v>4</v>
      </c>
      <c r="G2039">
        <v>3</v>
      </c>
      <c r="H2039">
        <v>3</v>
      </c>
      <c r="I2039" t="s">
        <v>11833</v>
      </c>
      <c r="J2039" t="s">
        <v>11834</v>
      </c>
    </row>
    <row r="2040" spans="1:10" x14ac:dyDescent="0.3">
      <c r="A2040" t="s">
        <v>9671</v>
      </c>
      <c r="B2040">
        <v>45046</v>
      </c>
      <c r="C2040">
        <v>709</v>
      </c>
      <c r="D2040">
        <v>1</v>
      </c>
      <c r="E2040">
        <v>2190.3200000000002</v>
      </c>
      <c r="F2040">
        <v>2</v>
      </c>
      <c r="G2040">
        <v>3</v>
      </c>
      <c r="H2040">
        <v>2</v>
      </c>
      <c r="I2040" t="s">
        <v>11848</v>
      </c>
      <c r="J2040" t="s">
        <v>11839</v>
      </c>
    </row>
    <row r="2041" spans="1:10" x14ac:dyDescent="0.3">
      <c r="A2041" t="s">
        <v>9082</v>
      </c>
      <c r="B2041">
        <v>45732</v>
      </c>
      <c r="C2041">
        <v>23</v>
      </c>
      <c r="D2041">
        <v>1</v>
      </c>
      <c r="E2041">
        <v>220.27</v>
      </c>
      <c r="F2041">
        <v>5</v>
      </c>
      <c r="G2041">
        <v>3</v>
      </c>
      <c r="H2041">
        <v>1</v>
      </c>
      <c r="I2041" t="s">
        <v>11850</v>
      </c>
      <c r="J2041" t="s">
        <v>11832</v>
      </c>
    </row>
    <row r="2042" spans="1:10" x14ac:dyDescent="0.3">
      <c r="A2042" t="s">
        <v>8911</v>
      </c>
      <c r="B2042">
        <v>45670</v>
      </c>
      <c r="C2042">
        <v>85</v>
      </c>
      <c r="D2042">
        <v>1</v>
      </c>
      <c r="E2042">
        <v>484.95</v>
      </c>
      <c r="F2042">
        <v>5</v>
      </c>
      <c r="G2042">
        <v>3</v>
      </c>
      <c r="H2042">
        <v>1</v>
      </c>
      <c r="I2042" t="s">
        <v>11850</v>
      </c>
      <c r="J2042" t="s">
        <v>11832</v>
      </c>
    </row>
    <row r="2043" spans="1:10" x14ac:dyDescent="0.3">
      <c r="A2043" t="s">
        <v>7149</v>
      </c>
      <c r="B2043">
        <v>45260</v>
      </c>
      <c r="C2043">
        <v>495</v>
      </c>
      <c r="D2043">
        <v>1</v>
      </c>
      <c r="E2043">
        <v>1484.88</v>
      </c>
      <c r="F2043">
        <v>3</v>
      </c>
      <c r="G2043">
        <v>3</v>
      </c>
      <c r="H2043">
        <v>1</v>
      </c>
      <c r="I2043" t="s">
        <v>11841</v>
      </c>
      <c r="J2043" t="s">
        <v>11834</v>
      </c>
    </row>
    <row r="2044" spans="1:10" x14ac:dyDescent="0.3">
      <c r="A2044" t="s">
        <v>9044</v>
      </c>
      <c r="B2044">
        <v>45663</v>
      </c>
      <c r="C2044">
        <v>92</v>
      </c>
      <c r="D2044">
        <v>1</v>
      </c>
      <c r="E2044">
        <v>4225.6400000000003</v>
      </c>
      <c r="F2044">
        <v>5</v>
      </c>
      <c r="G2044">
        <v>3</v>
      </c>
      <c r="H2044">
        <v>3</v>
      </c>
      <c r="I2044" t="s">
        <v>11831</v>
      </c>
      <c r="J2044" t="s">
        <v>11832</v>
      </c>
    </row>
    <row r="2045" spans="1:10" x14ac:dyDescent="0.3">
      <c r="A2045" t="s">
        <v>4501</v>
      </c>
      <c r="B2045">
        <v>45375</v>
      </c>
      <c r="C2045">
        <v>380</v>
      </c>
      <c r="D2045">
        <v>1</v>
      </c>
      <c r="E2045">
        <v>2602.04</v>
      </c>
      <c r="F2045">
        <v>3</v>
      </c>
      <c r="G2045">
        <v>3</v>
      </c>
      <c r="H2045">
        <v>2</v>
      </c>
      <c r="I2045" t="s">
        <v>11837</v>
      </c>
      <c r="J2045" t="s">
        <v>11834</v>
      </c>
    </row>
    <row r="2046" spans="1:10" x14ac:dyDescent="0.3">
      <c r="A2046" t="s">
        <v>6791</v>
      </c>
      <c r="B2046">
        <v>45202</v>
      </c>
      <c r="C2046">
        <v>553</v>
      </c>
      <c r="D2046">
        <v>1</v>
      </c>
      <c r="E2046">
        <v>4032.12</v>
      </c>
      <c r="F2046">
        <v>2</v>
      </c>
      <c r="G2046">
        <v>3</v>
      </c>
      <c r="H2046">
        <v>3</v>
      </c>
      <c r="I2046" t="s">
        <v>11838</v>
      </c>
      <c r="J2046" t="s">
        <v>11839</v>
      </c>
    </row>
    <row r="2047" spans="1:10" x14ac:dyDescent="0.3">
      <c r="A2047" t="s">
        <v>275</v>
      </c>
      <c r="B2047">
        <v>45190</v>
      </c>
      <c r="C2047">
        <v>565</v>
      </c>
      <c r="D2047">
        <v>4</v>
      </c>
      <c r="E2047">
        <v>11144.77674845782</v>
      </c>
      <c r="F2047">
        <v>2</v>
      </c>
      <c r="G2047">
        <v>4</v>
      </c>
      <c r="H2047">
        <v>4</v>
      </c>
      <c r="I2047" t="s">
        <v>11844</v>
      </c>
      <c r="J2047" t="s">
        <v>11839</v>
      </c>
    </row>
    <row r="2048" spans="1:10" x14ac:dyDescent="0.3">
      <c r="A2048" t="s">
        <v>5641</v>
      </c>
      <c r="B2048">
        <v>45158</v>
      </c>
      <c r="C2048">
        <v>597</v>
      </c>
      <c r="D2048">
        <v>1</v>
      </c>
      <c r="E2048">
        <v>2628.08</v>
      </c>
      <c r="F2048">
        <v>2</v>
      </c>
      <c r="G2048">
        <v>3</v>
      </c>
      <c r="H2048">
        <v>2</v>
      </c>
      <c r="I2048" t="s">
        <v>11848</v>
      </c>
      <c r="J2048" t="s">
        <v>11839</v>
      </c>
    </row>
    <row r="2049" spans="1:10" x14ac:dyDescent="0.3">
      <c r="A2049" t="s">
        <v>4901</v>
      </c>
      <c r="B2049">
        <v>45239</v>
      </c>
      <c r="C2049">
        <v>516</v>
      </c>
      <c r="D2049">
        <v>1</v>
      </c>
      <c r="E2049">
        <v>4369.78</v>
      </c>
      <c r="F2049">
        <v>3</v>
      </c>
      <c r="G2049">
        <v>3</v>
      </c>
      <c r="H2049">
        <v>3</v>
      </c>
      <c r="I2049" t="s">
        <v>11845</v>
      </c>
      <c r="J2049" t="s">
        <v>11834</v>
      </c>
    </row>
    <row r="2050" spans="1:10" x14ac:dyDescent="0.3">
      <c r="A2050" t="s">
        <v>11280</v>
      </c>
      <c r="B2050">
        <v>45048</v>
      </c>
      <c r="C2050">
        <v>707</v>
      </c>
      <c r="D2050">
        <v>1</v>
      </c>
      <c r="E2050">
        <v>3847.15</v>
      </c>
      <c r="F2050">
        <v>2</v>
      </c>
      <c r="G2050">
        <v>3</v>
      </c>
      <c r="H2050">
        <v>3</v>
      </c>
      <c r="I2050" t="s">
        <v>11838</v>
      </c>
      <c r="J2050" t="s">
        <v>11839</v>
      </c>
    </row>
    <row r="2051" spans="1:10" x14ac:dyDescent="0.3">
      <c r="A2051" t="s">
        <v>5360</v>
      </c>
      <c r="B2051">
        <v>45146</v>
      </c>
      <c r="C2051">
        <v>609</v>
      </c>
      <c r="D2051">
        <v>1</v>
      </c>
      <c r="E2051">
        <v>4787.54</v>
      </c>
      <c r="F2051">
        <v>2</v>
      </c>
      <c r="G2051">
        <v>3</v>
      </c>
      <c r="H2051">
        <v>3</v>
      </c>
      <c r="I2051" t="s">
        <v>11838</v>
      </c>
      <c r="J2051" t="s">
        <v>11839</v>
      </c>
    </row>
    <row r="2052" spans="1:10" x14ac:dyDescent="0.3">
      <c r="A2052" t="s">
        <v>3181</v>
      </c>
      <c r="B2052">
        <v>45055</v>
      </c>
      <c r="C2052">
        <v>700</v>
      </c>
      <c r="D2052">
        <v>1</v>
      </c>
      <c r="E2052">
        <v>2595.17</v>
      </c>
      <c r="F2052">
        <v>2</v>
      </c>
      <c r="G2052">
        <v>3</v>
      </c>
      <c r="H2052">
        <v>2</v>
      </c>
      <c r="I2052" t="s">
        <v>11848</v>
      </c>
      <c r="J2052" t="s">
        <v>11839</v>
      </c>
    </row>
    <row r="2053" spans="1:10" x14ac:dyDescent="0.3">
      <c r="A2053" t="s">
        <v>6978</v>
      </c>
      <c r="B2053">
        <v>45721</v>
      </c>
      <c r="C2053">
        <v>34</v>
      </c>
      <c r="D2053">
        <v>1</v>
      </c>
      <c r="E2053">
        <v>2469.9499999999998</v>
      </c>
      <c r="F2053">
        <v>5</v>
      </c>
      <c r="G2053">
        <v>3</v>
      </c>
      <c r="H2053">
        <v>2</v>
      </c>
      <c r="I2053" t="s">
        <v>11846</v>
      </c>
      <c r="J2053" t="s">
        <v>11832</v>
      </c>
    </row>
    <row r="2054" spans="1:10" x14ac:dyDescent="0.3">
      <c r="A2054" t="s">
        <v>485</v>
      </c>
      <c r="B2054">
        <v>45302</v>
      </c>
      <c r="C2054">
        <v>453</v>
      </c>
      <c r="D2054">
        <v>4</v>
      </c>
      <c r="E2054">
        <v>10461.825721367211</v>
      </c>
      <c r="F2054">
        <v>3</v>
      </c>
      <c r="G2054">
        <v>4</v>
      </c>
      <c r="H2054">
        <v>4</v>
      </c>
      <c r="I2054" t="s">
        <v>11853</v>
      </c>
      <c r="J2054" t="s">
        <v>11834</v>
      </c>
    </row>
    <row r="2055" spans="1:10" x14ac:dyDescent="0.3">
      <c r="A2055" t="s">
        <v>5764</v>
      </c>
      <c r="B2055">
        <v>45511</v>
      </c>
      <c r="C2055">
        <v>244</v>
      </c>
      <c r="D2055">
        <v>1</v>
      </c>
      <c r="E2055">
        <v>205.71</v>
      </c>
      <c r="F2055">
        <v>4</v>
      </c>
      <c r="G2055">
        <v>3</v>
      </c>
      <c r="H2055">
        <v>1</v>
      </c>
      <c r="I2055" t="s">
        <v>11840</v>
      </c>
      <c r="J2055" t="s">
        <v>11834</v>
      </c>
    </row>
    <row r="2056" spans="1:10" x14ac:dyDescent="0.3">
      <c r="A2056" t="s">
        <v>5352</v>
      </c>
      <c r="B2056">
        <v>45121</v>
      </c>
      <c r="C2056">
        <v>634</v>
      </c>
      <c r="D2056">
        <v>1</v>
      </c>
      <c r="E2056">
        <v>2033</v>
      </c>
      <c r="F2056">
        <v>2</v>
      </c>
      <c r="G2056">
        <v>3</v>
      </c>
      <c r="H2056">
        <v>2</v>
      </c>
      <c r="I2056" t="s">
        <v>11848</v>
      </c>
      <c r="J2056" t="s">
        <v>11839</v>
      </c>
    </row>
    <row r="2057" spans="1:10" x14ac:dyDescent="0.3">
      <c r="A2057" t="s">
        <v>3852</v>
      </c>
      <c r="B2057">
        <v>45584</v>
      </c>
      <c r="C2057">
        <v>171</v>
      </c>
      <c r="D2057">
        <v>2</v>
      </c>
      <c r="E2057">
        <v>4294.6900000000005</v>
      </c>
      <c r="F2057">
        <v>4</v>
      </c>
      <c r="G2057">
        <v>4</v>
      </c>
      <c r="H2057">
        <v>3</v>
      </c>
      <c r="I2057" t="s">
        <v>11851</v>
      </c>
      <c r="J2057" t="s">
        <v>11834</v>
      </c>
    </row>
    <row r="2058" spans="1:10" x14ac:dyDescent="0.3">
      <c r="A2058" t="s">
        <v>2156</v>
      </c>
      <c r="B2058">
        <v>45086</v>
      </c>
      <c r="C2058">
        <v>669</v>
      </c>
      <c r="D2058">
        <v>4</v>
      </c>
      <c r="E2058">
        <v>10049.54025099548</v>
      </c>
      <c r="F2058">
        <v>2</v>
      </c>
      <c r="G2058">
        <v>4</v>
      </c>
      <c r="H2058">
        <v>4</v>
      </c>
      <c r="I2058" t="s">
        <v>11844</v>
      </c>
      <c r="J2058" t="s">
        <v>11839</v>
      </c>
    </row>
    <row r="2059" spans="1:10" x14ac:dyDescent="0.3">
      <c r="A2059" t="s">
        <v>8647</v>
      </c>
      <c r="B2059">
        <v>45203</v>
      </c>
      <c r="C2059">
        <v>552</v>
      </c>
      <c r="D2059">
        <v>1</v>
      </c>
      <c r="E2059">
        <v>1553.62</v>
      </c>
      <c r="F2059">
        <v>2</v>
      </c>
      <c r="G2059">
        <v>3</v>
      </c>
      <c r="H2059">
        <v>1</v>
      </c>
      <c r="I2059" t="s">
        <v>11847</v>
      </c>
      <c r="J2059" t="s">
        <v>11839</v>
      </c>
    </row>
    <row r="2060" spans="1:10" x14ac:dyDescent="0.3">
      <c r="A2060" t="s">
        <v>9577</v>
      </c>
      <c r="B2060">
        <v>45061</v>
      </c>
      <c r="C2060">
        <v>694</v>
      </c>
      <c r="D2060">
        <v>1</v>
      </c>
      <c r="E2060">
        <v>1494.14</v>
      </c>
      <c r="F2060">
        <v>2</v>
      </c>
      <c r="G2060">
        <v>3</v>
      </c>
      <c r="H2060">
        <v>1</v>
      </c>
      <c r="I2060" t="s">
        <v>11847</v>
      </c>
      <c r="J2060" t="s">
        <v>11839</v>
      </c>
    </row>
    <row r="2061" spans="1:10" x14ac:dyDescent="0.3">
      <c r="A2061" t="s">
        <v>8576</v>
      </c>
      <c r="B2061">
        <v>45140</v>
      </c>
      <c r="C2061">
        <v>615</v>
      </c>
      <c r="D2061">
        <v>1</v>
      </c>
      <c r="E2061">
        <v>3769.01</v>
      </c>
      <c r="F2061">
        <v>2</v>
      </c>
      <c r="G2061">
        <v>3</v>
      </c>
      <c r="H2061">
        <v>3</v>
      </c>
      <c r="I2061" t="s">
        <v>11838</v>
      </c>
      <c r="J2061" t="s">
        <v>11839</v>
      </c>
    </row>
    <row r="2062" spans="1:10" x14ac:dyDescent="0.3">
      <c r="A2062" t="s">
        <v>7850</v>
      </c>
      <c r="B2062">
        <v>45407</v>
      </c>
      <c r="C2062">
        <v>348</v>
      </c>
      <c r="D2062">
        <v>1</v>
      </c>
      <c r="E2062">
        <v>1434.76</v>
      </c>
      <c r="F2062">
        <v>3</v>
      </c>
      <c r="G2062">
        <v>3</v>
      </c>
      <c r="H2062">
        <v>1</v>
      </c>
      <c r="I2062" t="s">
        <v>11841</v>
      </c>
      <c r="J2062" t="s">
        <v>11834</v>
      </c>
    </row>
    <row r="2063" spans="1:10" x14ac:dyDescent="0.3">
      <c r="A2063" t="s">
        <v>10426</v>
      </c>
      <c r="B2063">
        <v>45669</v>
      </c>
      <c r="C2063">
        <v>86</v>
      </c>
      <c r="D2063">
        <v>1</v>
      </c>
      <c r="E2063">
        <v>4014.66</v>
      </c>
      <c r="F2063">
        <v>5</v>
      </c>
      <c r="G2063">
        <v>3</v>
      </c>
      <c r="H2063">
        <v>3</v>
      </c>
      <c r="I2063" t="s">
        <v>11831</v>
      </c>
      <c r="J2063" t="s">
        <v>11832</v>
      </c>
    </row>
    <row r="2064" spans="1:10" x14ac:dyDescent="0.3">
      <c r="A2064" t="s">
        <v>2859</v>
      </c>
      <c r="B2064">
        <v>45358</v>
      </c>
      <c r="C2064">
        <v>397</v>
      </c>
      <c r="D2064">
        <v>1</v>
      </c>
      <c r="E2064">
        <v>2695.4</v>
      </c>
      <c r="F2064">
        <v>3</v>
      </c>
      <c r="G2064">
        <v>3</v>
      </c>
      <c r="H2064">
        <v>2</v>
      </c>
      <c r="I2064" t="s">
        <v>11837</v>
      </c>
      <c r="J2064" t="s">
        <v>11834</v>
      </c>
    </row>
    <row r="2065" spans="1:10" x14ac:dyDescent="0.3">
      <c r="A2065" t="s">
        <v>8378</v>
      </c>
      <c r="B2065">
        <v>45316</v>
      </c>
      <c r="C2065">
        <v>439</v>
      </c>
      <c r="D2065">
        <v>1</v>
      </c>
      <c r="E2065">
        <v>497.39</v>
      </c>
      <c r="F2065">
        <v>3</v>
      </c>
      <c r="G2065">
        <v>3</v>
      </c>
      <c r="H2065">
        <v>1</v>
      </c>
      <c r="I2065" t="s">
        <v>11841</v>
      </c>
      <c r="J2065" t="s">
        <v>11834</v>
      </c>
    </row>
    <row r="2066" spans="1:10" x14ac:dyDescent="0.3">
      <c r="A2066" t="s">
        <v>8673</v>
      </c>
      <c r="B2066">
        <v>45144</v>
      </c>
      <c r="C2066">
        <v>611</v>
      </c>
      <c r="D2066">
        <v>1</v>
      </c>
      <c r="E2066">
        <v>2899.07</v>
      </c>
      <c r="F2066">
        <v>2</v>
      </c>
      <c r="G2066">
        <v>3</v>
      </c>
      <c r="H2066">
        <v>2</v>
      </c>
      <c r="I2066" t="s">
        <v>11848</v>
      </c>
      <c r="J2066" t="s">
        <v>11839</v>
      </c>
    </row>
    <row r="2067" spans="1:10" x14ac:dyDescent="0.3">
      <c r="A2067" t="s">
        <v>2493</v>
      </c>
      <c r="B2067">
        <v>45605</v>
      </c>
      <c r="C2067">
        <v>150</v>
      </c>
      <c r="D2067">
        <v>4</v>
      </c>
      <c r="E2067">
        <v>7537.1597061917601</v>
      </c>
      <c r="F2067">
        <v>5</v>
      </c>
      <c r="G2067">
        <v>4</v>
      </c>
      <c r="H2067">
        <v>4</v>
      </c>
      <c r="I2067" t="s">
        <v>11849</v>
      </c>
      <c r="J2067" t="s">
        <v>11836</v>
      </c>
    </row>
    <row r="2068" spans="1:10" x14ac:dyDescent="0.3">
      <c r="A2068" t="s">
        <v>517</v>
      </c>
      <c r="B2068">
        <v>45254</v>
      </c>
      <c r="C2068">
        <v>501</v>
      </c>
      <c r="D2068">
        <v>4</v>
      </c>
      <c r="E2068">
        <v>10597.111717199441</v>
      </c>
      <c r="F2068">
        <v>3</v>
      </c>
      <c r="G2068">
        <v>4</v>
      </c>
      <c r="H2068">
        <v>4</v>
      </c>
      <c r="I2068" t="s">
        <v>11853</v>
      </c>
      <c r="J2068" t="s">
        <v>11834</v>
      </c>
    </row>
    <row r="2069" spans="1:10" x14ac:dyDescent="0.3">
      <c r="A2069" t="s">
        <v>707</v>
      </c>
      <c r="B2069">
        <v>45521</v>
      </c>
      <c r="C2069">
        <v>234</v>
      </c>
      <c r="D2069">
        <v>4</v>
      </c>
      <c r="E2069">
        <v>8994.077692192699</v>
      </c>
      <c r="F2069">
        <v>4</v>
      </c>
      <c r="G2069">
        <v>4</v>
      </c>
      <c r="H2069">
        <v>4</v>
      </c>
      <c r="I2069" t="s">
        <v>11835</v>
      </c>
      <c r="J2069" t="s">
        <v>11836</v>
      </c>
    </row>
    <row r="2070" spans="1:10" x14ac:dyDescent="0.3">
      <c r="A2070" t="s">
        <v>5092</v>
      </c>
      <c r="B2070">
        <v>45316</v>
      </c>
      <c r="C2070">
        <v>439</v>
      </c>
      <c r="D2070">
        <v>1</v>
      </c>
      <c r="E2070">
        <v>2453.2600000000002</v>
      </c>
      <c r="F2070">
        <v>3</v>
      </c>
      <c r="G2070">
        <v>3</v>
      </c>
      <c r="H2070">
        <v>2</v>
      </c>
      <c r="I2070" t="s">
        <v>11837</v>
      </c>
      <c r="J2070" t="s">
        <v>11834</v>
      </c>
    </row>
    <row r="2071" spans="1:10" x14ac:dyDescent="0.3">
      <c r="A2071" t="s">
        <v>1170</v>
      </c>
      <c r="B2071">
        <v>45062</v>
      </c>
      <c r="C2071">
        <v>693</v>
      </c>
      <c r="D2071">
        <v>4</v>
      </c>
      <c r="E2071">
        <v>8842.6178812388207</v>
      </c>
      <c r="F2071">
        <v>2</v>
      </c>
      <c r="G2071">
        <v>4</v>
      </c>
      <c r="H2071">
        <v>4</v>
      </c>
      <c r="I2071" t="s">
        <v>11844</v>
      </c>
      <c r="J2071" t="s">
        <v>11839</v>
      </c>
    </row>
    <row r="2072" spans="1:10" x14ac:dyDescent="0.3">
      <c r="A2072" t="s">
        <v>11178</v>
      </c>
      <c r="B2072">
        <v>45675</v>
      </c>
      <c r="C2072">
        <v>80</v>
      </c>
      <c r="D2072">
        <v>1</v>
      </c>
      <c r="E2072">
        <v>503.4</v>
      </c>
      <c r="F2072">
        <v>5</v>
      </c>
      <c r="G2072">
        <v>3</v>
      </c>
      <c r="H2072">
        <v>1</v>
      </c>
      <c r="I2072" t="s">
        <v>11850</v>
      </c>
      <c r="J2072" t="s">
        <v>11832</v>
      </c>
    </row>
    <row r="2073" spans="1:10" x14ac:dyDescent="0.3">
      <c r="A2073" t="s">
        <v>2812</v>
      </c>
      <c r="B2073">
        <v>45274</v>
      </c>
      <c r="C2073">
        <v>481</v>
      </c>
      <c r="D2073">
        <v>1</v>
      </c>
      <c r="E2073">
        <v>1546.69</v>
      </c>
      <c r="F2073">
        <v>3</v>
      </c>
      <c r="G2073">
        <v>3</v>
      </c>
      <c r="H2073">
        <v>1</v>
      </c>
      <c r="I2073" t="s">
        <v>11841</v>
      </c>
      <c r="J2073" t="s">
        <v>11834</v>
      </c>
    </row>
    <row r="2074" spans="1:10" x14ac:dyDescent="0.3">
      <c r="A2074" t="s">
        <v>2958</v>
      </c>
      <c r="B2074">
        <v>45600</v>
      </c>
      <c r="C2074">
        <v>155</v>
      </c>
      <c r="D2074">
        <v>1</v>
      </c>
      <c r="E2074">
        <v>568.22</v>
      </c>
      <c r="F2074">
        <v>5</v>
      </c>
      <c r="G2074">
        <v>3</v>
      </c>
      <c r="H2074">
        <v>1</v>
      </c>
      <c r="I2074" t="s">
        <v>11850</v>
      </c>
      <c r="J2074" t="s">
        <v>11832</v>
      </c>
    </row>
    <row r="2075" spans="1:10" x14ac:dyDescent="0.3">
      <c r="A2075" t="s">
        <v>2734</v>
      </c>
      <c r="B2075">
        <v>45166</v>
      </c>
      <c r="C2075">
        <v>589</v>
      </c>
      <c r="D2075">
        <v>1</v>
      </c>
      <c r="E2075">
        <v>1514.59</v>
      </c>
      <c r="F2075">
        <v>2</v>
      </c>
      <c r="G2075">
        <v>3</v>
      </c>
      <c r="H2075">
        <v>1</v>
      </c>
      <c r="I2075" t="s">
        <v>11847</v>
      </c>
      <c r="J2075" t="s">
        <v>11839</v>
      </c>
    </row>
    <row r="2076" spans="1:10" x14ac:dyDescent="0.3">
      <c r="A2076" t="s">
        <v>2018</v>
      </c>
      <c r="B2076">
        <v>45572</v>
      </c>
      <c r="C2076">
        <v>183</v>
      </c>
      <c r="D2076">
        <v>4</v>
      </c>
      <c r="E2076">
        <v>7589.7965192295505</v>
      </c>
      <c r="F2076">
        <v>4</v>
      </c>
      <c r="G2076">
        <v>4</v>
      </c>
      <c r="H2076">
        <v>4</v>
      </c>
      <c r="I2076" t="s">
        <v>11835</v>
      </c>
      <c r="J2076" t="s">
        <v>11836</v>
      </c>
    </row>
    <row r="2077" spans="1:10" x14ac:dyDescent="0.3">
      <c r="A2077" t="s">
        <v>1281</v>
      </c>
      <c r="B2077">
        <v>45744</v>
      </c>
      <c r="C2077">
        <v>11</v>
      </c>
      <c r="D2077">
        <v>4</v>
      </c>
      <c r="E2077">
        <v>9920.0588666515705</v>
      </c>
      <c r="F2077">
        <v>5</v>
      </c>
      <c r="G2077">
        <v>4</v>
      </c>
      <c r="H2077">
        <v>4</v>
      </c>
      <c r="I2077" t="s">
        <v>11849</v>
      </c>
      <c r="J2077" t="s">
        <v>11836</v>
      </c>
    </row>
    <row r="2078" spans="1:10" x14ac:dyDescent="0.3">
      <c r="A2078" t="s">
        <v>9937</v>
      </c>
      <c r="B2078">
        <v>45452</v>
      </c>
      <c r="C2078">
        <v>303</v>
      </c>
      <c r="D2078">
        <v>1</v>
      </c>
      <c r="E2078">
        <v>1776.05</v>
      </c>
      <c r="F2078">
        <v>4</v>
      </c>
      <c r="G2078">
        <v>3</v>
      </c>
      <c r="H2078">
        <v>2</v>
      </c>
      <c r="I2078" t="s">
        <v>11842</v>
      </c>
      <c r="J2078" t="s">
        <v>11834</v>
      </c>
    </row>
    <row r="2079" spans="1:10" x14ac:dyDescent="0.3">
      <c r="A2079" t="s">
        <v>1662</v>
      </c>
      <c r="B2079">
        <v>45513</v>
      </c>
      <c r="C2079">
        <v>242</v>
      </c>
      <c r="D2079">
        <v>5</v>
      </c>
      <c r="E2079">
        <v>14378.294066117151</v>
      </c>
      <c r="F2079">
        <v>4</v>
      </c>
      <c r="G2079">
        <v>4</v>
      </c>
      <c r="H2079">
        <v>4</v>
      </c>
      <c r="I2079" t="s">
        <v>11835</v>
      </c>
      <c r="J2079" t="s">
        <v>11836</v>
      </c>
    </row>
    <row r="2080" spans="1:10" x14ac:dyDescent="0.3">
      <c r="A2080" t="s">
        <v>4519</v>
      </c>
      <c r="B2080">
        <v>45081</v>
      </c>
      <c r="C2080">
        <v>674</v>
      </c>
      <c r="D2080">
        <v>1</v>
      </c>
      <c r="E2080">
        <v>4400.34</v>
      </c>
      <c r="F2080">
        <v>2</v>
      </c>
      <c r="G2080">
        <v>3</v>
      </c>
      <c r="H2080">
        <v>3</v>
      </c>
      <c r="I2080" t="s">
        <v>11838</v>
      </c>
      <c r="J2080" t="s">
        <v>11839</v>
      </c>
    </row>
    <row r="2081" spans="1:10" x14ac:dyDescent="0.3">
      <c r="A2081" t="s">
        <v>5621</v>
      </c>
      <c r="B2081">
        <v>45398</v>
      </c>
      <c r="C2081">
        <v>357</v>
      </c>
      <c r="D2081">
        <v>1</v>
      </c>
      <c r="E2081">
        <v>4833.25</v>
      </c>
      <c r="F2081">
        <v>3</v>
      </c>
      <c r="G2081">
        <v>3</v>
      </c>
      <c r="H2081">
        <v>3</v>
      </c>
      <c r="I2081" t="s">
        <v>11845</v>
      </c>
      <c r="J2081" t="s">
        <v>11834</v>
      </c>
    </row>
    <row r="2082" spans="1:10" x14ac:dyDescent="0.3">
      <c r="A2082" t="s">
        <v>1670</v>
      </c>
      <c r="B2082">
        <v>45487</v>
      </c>
      <c r="C2082">
        <v>268</v>
      </c>
      <c r="D2082">
        <v>4</v>
      </c>
      <c r="E2082">
        <v>8770.5405650752</v>
      </c>
      <c r="F2082">
        <v>4</v>
      </c>
      <c r="G2082">
        <v>4</v>
      </c>
      <c r="H2082">
        <v>4</v>
      </c>
      <c r="I2082" t="s">
        <v>11835</v>
      </c>
      <c r="J2082" t="s">
        <v>11836</v>
      </c>
    </row>
    <row r="2083" spans="1:10" x14ac:dyDescent="0.3">
      <c r="A2083" t="s">
        <v>2250</v>
      </c>
      <c r="B2083">
        <v>45744</v>
      </c>
      <c r="C2083">
        <v>11</v>
      </c>
      <c r="D2083">
        <v>4</v>
      </c>
      <c r="E2083">
        <v>10455.578238492111</v>
      </c>
      <c r="F2083">
        <v>5</v>
      </c>
      <c r="G2083">
        <v>4</v>
      </c>
      <c r="H2083">
        <v>4</v>
      </c>
      <c r="I2083" t="s">
        <v>11849</v>
      </c>
      <c r="J2083" t="s">
        <v>11836</v>
      </c>
    </row>
    <row r="2084" spans="1:10" x14ac:dyDescent="0.3">
      <c r="A2084" t="s">
        <v>2719</v>
      </c>
      <c r="B2084">
        <v>45263</v>
      </c>
      <c r="C2084">
        <v>492</v>
      </c>
      <c r="D2084">
        <v>1</v>
      </c>
      <c r="E2084">
        <v>2876.01</v>
      </c>
      <c r="F2084">
        <v>3</v>
      </c>
      <c r="G2084">
        <v>3</v>
      </c>
      <c r="H2084">
        <v>2</v>
      </c>
      <c r="I2084" t="s">
        <v>11837</v>
      </c>
      <c r="J2084" t="s">
        <v>11834</v>
      </c>
    </row>
    <row r="2085" spans="1:10" x14ac:dyDescent="0.3">
      <c r="A2085" t="s">
        <v>7249</v>
      </c>
      <c r="B2085">
        <v>45202</v>
      </c>
      <c r="C2085">
        <v>553</v>
      </c>
      <c r="D2085">
        <v>1</v>
      </c>
      <c r="E2085">
        <v>4956.83</v>
      </c>
      <c r="F2085">
        <v>2</v>
      </c>
      <c r="G2085">
        <v>3</v>
      </c>
      <c r="H2085">
        <v>3</v>
      </c>
      <c r="I2085" t="s">
        <v>11838</v>
      </c>
      <c r="J2085" t="s">
        <v>11839</v>
      </c>
    </row>
    <row r="2086" spans="1:10" x14ac:dyDescent="0.3">
      <c r="A2086" t="s">
        <v>6122</v>
      </c>
      <c r="B2086">
        <v>45666</v>
      </c>
      <c r="C2086">
        <v>89</v>
      </c>
      <c r="D2086">
        <v>1</v>
      </c>
      <c r="E2086">
        <v>3895.01</v>
      </c>
      <c r="F2086">
        <v>5</v>
      </c>
      <c r="G2086">
        <v>3</v>
      </c>
      <c r="H2086">
        <v>3</v>
      </c>
      <c r="I2086" t="s">
        <v>11831</v>
      </c>
      <c r="J2086" t="s">
        <v>11832</v>
      </c>
    </row>
    <row r="2087" spans="1:10" x14ac:dyDescent="0.3">
      <c r="A2087" t="s">
        <v>7561</v>
      </c>
      <c r="B2087">
        <v>45055</v>
      </c>
      <c r="C2087">
        <v>700</v>
      </c>
      <c r="D2087">
        <v>1</v>
      </c>
      <c r="E2087">
        <v>4110.4399999999996</v>
      </c>
      <c r="F2087">
        <v>2</v>
      </c>
      <c r="G2087">
        <v>3</v>
      </c>
      <c r="H2087">
        <v>3</v>
      </c>
      <c r="I2087" t="s">
        <v>11838</v>
      </c>
      <c r="J2087" t="s">
        <v>11839</v>
      </c>
    </row>
    <row r="2088" spans="1:10" x14ac:dyDescent="0.3">
      <c r="A2088" t="s">
        <v>405</v>
      </c>
      <c r="B2088">
        <v>45702</v>
      </c>
      <c r="C2088">
        <v>53</v>
      </c>
      <c r="D2088">
        <v>5</v>
      </c>
      <c r="E2088">
        <v>10162.080731786689</v>
      </c>
      <c r="F2088">
        <v>5</v>
      </c>
      <c r="G2088">
        <v>4</v>
      </c>
      <c r="H2088">
        <v>4</v>
      </c>
      <c r="I2088" t="s">
        <v>11849</v>
      </c>
      <c r="J2088" t="s">
        <v>11836</v>
      </c>
    </row>
    <row r="2089" spans="1:10" x14ac:dyDescent="0.3">
      <c r="A2089" t="s">
        <v>6771</v>
      </c>
      <c r="B2089">
        <v>45651</v>
      </c>
      <c r="C2089">
        <v>104</v>
      </c>
      <c r="D2089">
        <v>2</v>
      </c>
      <c r="E2089">
        <v>6467.37</v>
      </c>
      <c r="F2089">
        <v>5</v>
      </c>
      <c r="G2089">
        <v>4</v>
      </c>
      <c r="H2089">
        <v>3</v>
      </c>
      <c r="I2089" t="s">
        <v>11854</v>
      </c>
      <c r="J2089" t="s">
        <v>11832</v>
      </c>
    </row>
    <row r="2090" spans="1:10" x14ac:dyDescent="0.3">
      <c r="A2090" t="s">
        <v>8337</v>
      </c>
      <c r="B2090">
        <v>45237</v>
      </c>
      <c r="C2090">
        <v>518</v>
      </c>
      <c r="D2090">
        <v>1</v>
      </c>
      <c r="E2090">
        <v>902.67</v>
      </c>
      <c r="F2090">
        <v>3</v>
      </c>
      <c r="G2090">
        <v>3</v>
      </c>
      <c r="H2090">
        <v>1</v>
      </c>
      <c r="I2090" t="s">
        <v>11841</v>
      </c>
      <c r="J2090" t="s">
        <v>11834</v>
      </c>
    </row>
    <row r="2091" spans="1:10" x14ac:dyDescent="0.3">
      <c r="A2091" t="s">
        <v>2610</v>
      </c>
      <c r="B2091">
        <v>45286</v>
      </c>
      <c r="C2091">
        <v>469</v>
      </c>
      <c r="D2091">
        <v>2</v>
      </c>
      <c r="E2091">
        <v>2718.94</v>
      </c>
      <c r="F2091">
        <v>3</v>
      </c>
      <c r="G2091">
        <v>4</v>
      </c>
      <c r="H2091">
        <v>2</v>
      </c>
      <c r="I2091" t="s">
        <v>11855</v>
      </c>
      <c r="J2091" t="s">
        <v>11834</v>
      </c>
    </row>
    <row r="2092" spans="1:10" x14ac:dyDescent="0.3">
      <c r="A2092" t="s">
        <v>2627</v>
      </c>
      <c r="B2092">
        <v>45522</v>
      </c>
      <c r="C2092">
        <v>233</v>
      </c>
      <c r="D2092">
        <v>1</v>
      </c>
      <c r="E2092">
        <v>4429.3100000000004</v>
      </c>
      <c r="F2092">
        <v>4</v>
      </c>
      <c r="G2092">
        <v>3</v>
      </c>
      <c r="H2092">
        <v>3</v>
      </c>
      <c r="I2092" t="s">
        <v>11833</v>
      </c>
      <c r="J2092" t="s">
        <v>11834</v>
      </c>
    </row>
    <row r="2093" spans="1:10" x14ac:dyDescent="0.3">
      <c r="A2093" t="s">
        <v>11321</v>
      </c>
      <c r="B2093">
        <v>45440</v>
      </c>
      <c r="C2093">
        <v>315</v>
      </c>
      <c r="D2093">
        <v>1</v>
      </c>
      <c r="E2093">
        <v>2324.59</v>
      </c>
      <c r="F2093">
        <v>4</v>
      </c>
      <c r="G2093">
        <v>3</v>
      </c>
      <c r="H2093">
        <v>2</v>
      </c>
      <c r="I2093" t="s">
        <v>11842</v>
      </c>
      <c r="J2093" t="s">
        <v>11834</v>
      </c>
    </row>
    <row r="2094" spans="1:10" x14ac:dyDescent="0.3">
      <c r="A2094" t="s">
        <v>5487</v>
      </c>
      <c r="B2094">
        <v>45205</v>
      </c>
      <c r="C2094">
        <v>550</v>
      </c>
      <c r="D2094">
        <v>1</v>
      </c>
      <c r="E2094">
        <v>882.36</v>
      </c>
      <c r="F2094">
        <v>2</v>
      </c>
      <c r="G2094">
        <v>3</v>
      </c>
      <c r="H2094">
        <v>1</v>
      </c>
      <c r="I2094" t="s">
        <v>11847</v>
      </c>
      <c r="J2094" t="s">
        <v>11839</v>
      </c>
    </row>
    <row r="2095" spans="1:10" x14ac:dyDescent="0.3">
      <c r="A2095" t="s">
        <v>7678</v>
      </c>
      <c r="B2095">
        <v>45575</v>
      </c>
      <c r="C2095">
        <v>180</v>
      </c>
      <c r="D2095">
        <v>1</v>
      </c>
      <c r="E2095">
        <v>1982.54</v>
      </c>
      <c r="F2095">
        <v>4</v>
      </c>
      <c r="G2095">
        <v>3</v>
      </c>
      <c r="H2095">
        <v>2</v>
      </c>
      <c r="I2095" t="s">
        <v>11842</v>
      </c>
      <c r="J2095" t="s">
        <v>11834</v>
      </c>
    </row>
    <row r="2096" spans="1:10" x14ac:dyDescent="0.3">
      <c r="A2096" t="s">
        <v>6687</v>
      </c>
      <c r="B2096">
        <v>45411</v>
      </c>
      <c r="C2096">
        <v>344</v>
      </c>
      <c r="D2096">
        <v>1</v>
      </c>
      <c r="E2096">
        <v>842.25</v>
      </c>
      <c r="F2096">
        <v>3</v>
      </c>
      <c r="G2096">
        <v>3</v>
      </c>
      <c r="H2096">
        <v>1</v>
      </c>
      <c r="I2096" t="s">
        <v>11841</v>
      </c>
      <c r="J2096" t="s">
        <v>11834</v>
      </c>
    </row>
    <row r="2097" spans="1:10" x14ac:dyDescent="0.3">
      <c r="A2097" t="s">
        <v>2691</v>
      </c>
      <c r="B2097">
        <v>45654</v>
      </c>
      <c r="C2097">
        <v>101</v>
      </c>
      <c r="D2097">
        <v>2</v>
      </c>
      <c r="E2097">
        <v>4680.22</v>
      </c>
      <c r="F2097">
        <v>5</v>
      </c>
      <c r="G2097">
        <v>4</v>
      </c>
      <c r="H2097">
        <v>3</v>
      </c>
      <c r="I2097" t="s">
        <v>11854</v>
      </c>
      <c r="J2097" t="s">
        <v>11832</v>
      </c>
    </row>
    <row r="2098" spans="1:10" x14ac:dyDescent="0.3">
      <c r="A2098" t="s">
        <v>413</v>
      </c>
      <c r="B2098">
        <v>45529</v>
      </c>
      <c r="C2098">
        <v>226</v>
      </c>
      <c r="D2098">
        <v>5</v>
      </c>
      <c r="E2098">
        <v>16777.847230744741</v>
      </c>
      <c r="F2098">
        <v>4</v>
      </c>
      <c r="G2098">
        <v>4</v>
      </c>
      <c r="H2098">
        <v>4</v>
      </c>
      <c r="I2098" t="s">
        <v>11835</v>
      </c>
      <c r="J2098" t="s">
        <v>11836</v>
      </c>
    </row>
    <row r="2099" spans="1:10" x14ac:dyDescent="0.3">
      <c r="A2099" t="s">
        <v>2905</v>
      </c>
      <c r="B2099">
        <v>45415</v>
      </c>
      <c r="C2099">
        <v>340</v>
      </c>
      <c r="D2099">
        <v>1</v>
      </c>
      <c r="E2099">
        <v>1393.78</v>
      </c>
      <c r="F2099">
        <v>3</v>
      </c>
      <c r="G2099">
        <v>3</v>
      </c>
      <c r="H2099">
        <v>1</v>
      </c>
      <c r="I2099" t="s">
        <v>11841</v>
      </c>
      <c r="J2099" t="s">
        <v>11834</v>
      </c>
    </row>
    <row r="2100" spans="1:10" x14ac:dyDescent="0.3">
      <c r="A2100" t="s">
        <v>1603</v>
      </c>
      <c r="B2100">
        <v>45100</v>
      </c>
      <c r="C2100">
        <v>655</v>
      </c>
      <c r="D2100">
        <v>4</v>
      </c>
      <c r="E2100">
        <v>7152.2353239317399</v>
      </c>
      <c r="F2100">
        <v>2</v>
      </c>
      <c r="G2100">
        <v>4</v>
      </c>
      <c r="H2100">
        <v>4</v>
      </c>
      <c r="I2100" t="s">
        <v>11844</v>
      </c>
      <c r="J2100" t="s">
        <v>11839</v>
      </c>
    </row>
    <row r="2101" spans="1:10" x14ac:dyDescent="0.3">
      <c r="A2101" t="s">
        <v>4438</v>
      </c>
      <c r="B2101">
        <v>45468</v>
      </c>
      <c r="C2101">
        <v>287</v>
      </c>
      <c r="D2101">
        <v>1</v>
      </c>
      <c r="E2101">
        <v>4099.6499999999996</v>
      </c>
      <c r="F2101">
        <v>4</v>
      </c>
      <c r="G2101">
        <v>3</v>
      </c>
      <c r="H2101">
        <v>3</v>
      </c>
      <c r="I2101" t="s">
        <v>11833</v>
      </c>
      <c r="J2101" t="s">
        <v>11834</v>
      </c>
    </row>
    <row r="2102" spans="1:10" x14ac:dyDescent="0.3">
      <c r="A2102" t="s">
        <v>5267</v>
      </c>
      <c r="B2102">
        <v>45242</v>
      </c>
      <c r="C2102">
        <v>513</v>
      </c>
      <c r="D2102">
        <v>1</v>
      </c>
      <c r="E2102">
        <v>2789.1</v>
      </c>
      <c r="F2102">
        <v>3</v>
      </c>
      <c r="G2102">
        <v>3</v>
      </c>
      <c r="H2102">
        <v>2</v>
      </c>
      <c r="I2102" t="s">
        <v>11837</v>
      </c>
      <c r="J2102" t="s">
        <v>11834</v>
      </c>
    </row>
    <row r="2103" spans="1:10" x14ac:dyDescent="0.3">
      <c r="A2103" t="s">
        <v>8693</v>
      </c>
      <c r="B2103">
        <v>45531</v>
      </c>
      <c r="C2103">
        <v>224</v>
      </c>
      <c r="D2103">
        <v>1</v>
      </c>
      <c r="E2103">
        <v>3791.74</v>
      </c>
      <c r="F2103">
        <v>4</v>
      </c>
      <c r="G2103">
        <v>3</v>
      </c>
      <c r="H2103">
        <v>3</v>
      </c>
      <c r="I2103" t="s">
        <v>11833</v>
      </c>
      <c r="J2103" t="s">
        <v>11834</v>
      </c>
    </row>
    <row r="2104" spans="1:10" x14ac:dyDescent="0.3">
      <c r="A2104" t="s">
        <v>2956</v>
      </c>
      <c r="B2104">
        <v>45548</v>
      </c>
      <c r="C2104">
        <v>207</v>
      </c>
      <c r="D2104">
        <v>1</v>
      </c>
      <c r="E2104">
        <v>3841.43</v>
      </c>
      <c r="F2104">
        <v>4</v>
      </c>
      <c r="G2104">
        <v>3</v>
      </c>
      <c r="H2104">
        <v>3</v>
      </c>
      <c r="I2104" t="s">
        <v>11833</v>
      </c>
      <c r="J2104" t="s">
        <v>11834</v>
      </c>
    </row>
    <row r="2105" spans="1:10" x14ac:dyDescent="0.3">
      <c r="A2105" t="s">
        <v>10728</v>
      </c>
      <c r="B2105">
        <v>45081</v>
      </c>
      <c r="C2105">
        <v>674</v>
      </c>
      <c r="D2105">
        <v>1</v>
      </c>
      <c r="E2105">
        <v>3729.12</v>
      </c>
      <c r="F2105">
        <v>2</v>
      </c>
      <c r="G2105">
        <v>3</v>
      </c>
      <c r="H2105">
        <v>3</v>
      </c>
      <c r="I2105" t="s">
        <v>11838</v>
      </c>
      <c r="J2105" t="s">
        <v>11839</v>
      </c>
    </row>
    <row r="2106" spans="1:10" x14ac:dyDescent="0.3">
      <c r="A2106" t="s">
        <v>2683</v>
      </c>
      <c r="B2106">
        <v>45604</v>
      </c>
      <c r="C2106">
        <v>151</v>
      </c>
      <c r="D2106">
        <v>1</v>
      </c>
      <c r="E2106">
        <v>3763.77</v>
      </c>
      <c r="F2106">
        <v>5</v>
      </c>
      <c r="G2106">
        <v>3</v>
      </c>
      <c r="H2106">
        <v>3</v>
      </c>
      <c r="I2106" t="s">
        <v>11831</v>
      </c>
      <c r="J2106" t="s">
        <v>11832</v>
      </c>
    </row>
    <row r="2107" spans="1:10" x14ac:dyDescent="0.3">
      <c r="A2107" t="s">
        <v>2465</v>
      </c>
      <c r="B2107">
        <v>45555</v>
      </c>
      <c r="C2107">
        <v>200</v>
      </c>
      <c r="D2107">
        <v>4</v>
      </c>
      <c r="E2107">
        <v>11147.396959838579</v>
      </c>
      <c r="F2107">
        <v>4</v>
      </c>
      <c r="G2107">
        <v>4</v>
      </c>
      <c r="H2107">
        <v>4</v>
      </c>
      <c r="I2107" t="s">
        <v>11835</v>
      </c>
      <c r="J2107" t="s">
        <v>11836</v>
      </c>
    </row>
    <row r="2108" spans="1:10" x14ac:dyDescent="0.3">
      <c r="A2108" t="s">
        <v>5333</v>
      </c>
      <c r="B2108">
        <v>45399</v>
      </c>
      <c r="C2108">
        <v>356</v>
      </c>
      <c r="D2108">
        <v>1</v>
      </c>
      <c r="E2108">
        <v>1702.28</v>
      </c>
      <c r="F2108">
        <v>3</v>
      </c>
      <c r="G2108">
        <v>3</v>
      </c>
      <c r="H2108">
        <v>1</v>
      </c>
      <c r="I2108" t="s">
        <v>11841</v>
      </c>
      <c r="J2108" t="s">
        <v>11834</v>
      </c>
    </row>
    <row r="2109" spans="1:10" x14ac:dyDescent="0.3">
      <c r="A2109" t="s">
        <v>1154</v>
      </c>
      <c r="B2109">
        <v>45752</v>
      </c>
      <c r="C2109">
        <v>3</v>
      </c>
      <c r="D2109">
        <v>4</v>
      </c>
      <c r="E2109">
        <v>10897.764883322699</v>
      </c>
      <c r="F2109">
        <v>5</v>
      </c>
      <c r="G2109">
        <v>4</v>
      </c>
      <c r="H2109">
        <v>4</v>
      </c>
      <c r="I2109" t="s">
        <v>11849</v>
      </c>
      <c r="J2109" t="s">
        <v>11836</v>
      </c>
    </row>
    <row r="2110" spans="1:10" x14ac:dyDescent="0.3">
      <c r="A2110" t="s">
        <v>1285</v>
      </c>
      <c r="B2110">
        <v>45181</v>
      </c>
      <c r="C2110">
        <v>574</v>
      </c>
      <c r="D2110">
        <v>4</v>
      </c>
      <c r="E2110">
        <v>11445.082116130599</v>
      </c>
      <c r="F2110">
        <v>2</v>
      </c>
      <c r="G2110">
        <v>4</v>
      </c>
      <c r="H2110">
        <v>4</v>
      </c>
      <c r="I2110" t="s">
        <v>11844</v>
      </c>
      <c r="J2110" t="s">
        <v>11839</v>
      </c>
    </row>
    <row r="2111" spans="1:10" x14ac:dyDescent="0.3">
      <c r="A2111" t="s">
        <v>7145</v>
      </c>
      <c r="B2111">
        <v>45472</v>
      </c>
      <c r="C2111">
        <v>283</v>
      </c>
      <c r="D2111">
        <v>1</v>
      </c>
      <c r="E2111">
        <v>3353.31</v>
      </c>
      <c r="F2111">
        <v>4</v>
      </c>
      <c r="G2111">
        <v>3</v>
      </c>
      <c r="H2111">
        <v>2</v>
      </c>
      <c r="I2111" t="s">
        <v>11842</v>
      </c>
      <c r="J2111" t="s">
        <v>11834</v>
      </c>
    </row>
    <row r="2112" spans="1:10" x14ac:dyDescent="0.3">
      <c r="A2112" t="s">
        <v>9037</v>
      </c>
      <c r="B2112">
        <v>45657</v>
      </c>
      <c r="C2112">
        <v>98</v>
      </c>
      <c r="D2112">
        <v>1</v>
      </c>
      <c r="E2112">
        <v>2474.27</v>
      </c>
      <c r="F2112">
        <v>5</v>
      </c>
      <c r="G2112">
        <v>3</v>
      </c>
      <c r="H2112">
        <v>2</v>
      </c>
      <c r="I2112" t="s">
        <v>11846</v>
      </c>
      <c r="J2112" t="s">
        <v>11832</v>
      </c>
    </row>
    <row r="2113" spans="1:10" x14ac:dyDescent="0.3">
      <c r="A2113" t="s">
        <v>1447</v>
      </c>
      <c r="B2113">
        <v>45098</v>
      </c>
      <c r="C2113">
        <v>657</v>
      </c>
      <c r="D2113">
        <v>4</v>
      </c>
      <c r="E2113">
        <v>7792.9253447706797</v>
      </c>
      <c r="F2113">
        <v>2</v>
      </c>
      <c r="G2113">
        <v>4</v>
      </c>
      <c r="H2113">
        <v>4</v>
      </c>
      <c r="I2113" t="s">
        <v>11844</v>
      </c>
      <c r="J2113" t="s">
        <v>11839</v>
      </c>
    </row>
    <row r="2114" spans="1:10" x14ac:dyDescent="0.3">
      <c r="A2114" t="s">
        <v>9340</v>
      </c>
      <c r="B2114">
        <v>45467</v>
      </c>
      <c r="C2114">
        <v>288</v>
      </c>
      <c r="D2114">
        <v>2</v>
      </c>
      <c r="E2114">
        <v>3156.8599999999997</v>
      </c>
      <c r="F2114">
        <v>4</v>
      </c>
      <c r="G2114">
        <v>4</v>
      </c>
      <c r="H2114">
        <v>2</v>
      </c>
      <c r="I2114" t="s">
        <v>11856</v>
      </c>
      <c r="J2114" t="s">
        <v>11834</v>
      </c>
    </row>
    <row r="2115" spans="1:10" x14ac:dyDescent="0.3">
      <c r="A2115" t="s">
        <v>621</v>
      </c>
      <c r="B2115">
        <v>45744</v>
      </c>
      <c r="C2115">
        <v>11</v>
      </c>
      <c r="D2115">
        <v>8</v>
      </c>
      <c r="E2115">
        <v>18841.209388553216</v>
      </c>
      <c r="F2115">
        <v>5</v>
      </c>
      <c r="G2115">
        <v>4</v>
      </c>
      <c r="H2115">
        <v>4</v>
      </c>
      <c r="I2115" t="s">
        <v>11849</v>
      </c>
      <c r="J2115" t="s">
        <v>11836</v>
      </c>
    </row>
    <row r="2116" spans="1:10" x14ac:dyDescent="0.3">
      <c r="A2116" t="s">
        <v>9881</v>
      </c>
      <c r="B2116">
        <v>45237</v>
      </c>
      <c r="C2116">
        <v>518</v>
      </c>
      <c r="D2116">
        <v>1</v>
      </c>
      <c r="E2116">
        <v>4492.6899999999996</v>
      </c>
      <c r="F2116">
        <v>3</v>
      </c>
      <c r="G2116">
        <v>3</v>
      </c>
      <c r="H2116">
        <v>3</v>
      </c>
      <c r="I2116" t="s">
        <v>11845</v>
      </c>
      <c r="J2116" t="s">
        <v>11834</v>
      </c>
    </row>
    <row r="2117" spans="1:10" x14ac:dyDescent="0.3">
      <c r="A2117" t="s">
        <v>8114</v>
      </c>
      <c r="B2117">
        <v>45363</v>
      </c>
      <c r="C2117">
        <v>392</v>
      </c>
      <c r="D2117">
        <v>1</v>
      </c>
      <c r="E2117">
        <v>2870.9</v>
      </c>
      <c r="F2117">
        <v>3</v>
      </c>
      <c r="G2117">
        <v>3</v>
      </c>
      <c r="H2117">
        <v>2</v>
      </c>
      <c r="I2117" t="s">
        <v>11837</v>
      </c>
      <c r="J2117" t="s">
        <v>11834</v>
      </c>
    </row>
    <row r="2118" spans="1:10" x14ac:dyDescent="0.3">
      <c r="A2118" t="s">
        <v>69</v>
      </c>
      <c r="B2118">
        <v>45637</v>
      </c>
      <c r="C2118">
        <v>118</v>
      </c>
      <c r="D2118">
        <v>9</v>
      </c>
      <c r="E2118">
        <v>20594.707732116854</v>
      </c>
      <c r="F2118">
        <v>5</v>
      </c>
      <c r="G2118">
        <v>5</v>
      </c>
      <c r="H2118">
        <v>4</v>
      </c>
      <c r="I2118" t="s">
        <v>11864</v>
      </c>
      <c r="J2118" t="s">
        <v>11836</v>
      </c>
    </row>
    <row r="2119" spans="1:10" x14ac:dyDescent="0.3">
      <c r="A2119" t="s">
        <v>7468</v>
      </c>
      <c r="B2119">
        <v>45530</v>
      </c>
      <c r="C2119">
        <v>225</v>
      </c>
      <c r="D2119">
        <v>1</v>
      </c>
      <c r="E2119">
        <v>4632.3999999999996</v>
      </c>
      <c r="F2119">
        <v>4</v>
      </c>
      <c r="G2119">
        <v>3</v>
      </c>
      <c r="H2119">
        <v>3</v>
      </c>
      <c r="I2119" t="s">
        <v>11833</v>
      </c>
      <c r="J2119" t="s">
        <v>11834</v>
      </c>
    </row>
    <row r="2120" spans="1:10" x14ac:dyDescent="0.3">
      <c r="A2120" t="s">
        <v>3118</v>
      </c>
      <c r="B2120">
        <v>45035</v>
      </c>
      <c r="C2120">
        <v>720</v>
      </c>
      <c r="D2120">
        <v>1</v>
      </c>
      <c r="E2120">
        <v>1821.07</v>
      </c>
      <c r="F2120">
        <v>2</v>
      </c>
      <c r="G2120">
        <v>3</v>
      </c>
      <c r="H2120">
        <v>2</v>
      </c>
      <c r="I2120" t="s">
        <v>11848</v>
      </c>
      <c r="J2120" t="s">
        <v>11839</v>
      </c>
    </row>
    <row r="2121" spans="1:10" x14ac:dyDescent="0.3">
      <c r="A2121" t="s">
        <v>8967</v>
      </c>
      <c r="B2121">
        <v>45535</v>
      </c>
      <c r="C2121">
        <v>220</v>
      </c>
      <c r="D2121">
        <v>1</v>
      </c>
      <c r="E2121">
        <v>4327.13</v>
      </c>
      <c r="F2121">
        <v>4</v>
      </c>
      <c r="G2121">
        <v>3</v>
      </c>
      <c r="H2121">
        <v>3</v>
      </c>
      <c r="I2121" t="s">
        <v>11833</v>
      </c>
      <c r="J2121" t="s">
        <v>11834</v>
      </c>
    </row>
    <row r="2122" spans="1:10" x14ac:dyDescent="0.3">
      <c r="A2122" t="s">
        <v>4577</v>
      </c>
      <c r="B2122">
        <v>45027</v>
      </c>
      <c r="C2122">
        <v>728</v>
      </c>
      <c r="D2122">
        <v>1</v>
      </c>
      <c r="E2122">
        <v>453.29</v>
      </c>
      <c r="F2122">
        <v>2</v>
      </c>
      <c r="G2122">
        <v>3</v>
      </c>
      <c r="H2122">
        <v>1</v>
      </c>
      <c r="I2122" t="s">
        <v>11847</v>
      </c>
      <c r="J2122" t="s">
        <v>11839</v>
      </c>
    </row>
    <row r="2123" spans="1:10" x14ac:dyDescent="0.3">
      <c r="A2123" t="s">
        <v>5064</v>
      </c>
      <c r="B2123">
        <v>45637</v>
      </c>
      <c r="C2123">
        <v>118</v>
      </c>
      <c r="D2123">
        <v>1</v>
      </c>
      <c r="E2123">
        <v>4629.93</v>
      </c>
      <c r="F2123">
        <v>5</v>
      </c>
      <c r="G2123">
        <v>3</v>
      </c>
      <c r="H2123">
        <v>3</v>
      </c>
      <c r="I2123" t="s">
        <v>11831</v>
      </c>
      <c r="J2123" t="s">
        <v>11832</v>
      </c>
    </row>
    <row r="2124" spans="1:10" x14ac:dyDescent="0.3">
      <c r="A2124" t="s">
        <v>8726</v>
      </c>
      <c r="B2124">
        <v>45570</v>
      </c>
      <c r="C2124">
        <v>185</v>
      </c>
      <c r="D2124">
        <v>1</v>
      </c>
      <c r="E2124">
        <v>2839.68</v>
      </c>
      <c r="F2124">
        <v>4</v>
      </c>
      <c r="G2124">
        <v>3</v>
      </c>
      <c r="H2124">
        <v>2</v>
      </c>
      <c r="I2124" t="s">
        <v>11842</v>
      </c>
      <c r="J2124" t="s">
        <v>11834</v>
      </c>
    </row>
    <row r="2125" spans="1:10" x14ac:dyDescent="0.3">
      <c r="A2125" t="s">
        <v>7872</v>
      </c>
      <c r="B2125">
        <v>45542</v>
      </c>
      <c r="C2125">
        <v>213</v>
      </c>
      <c r="D2125">
        <v>1</v>
      </c>
      <c r="E2125">
        <v>4394.21</v>
      </c>
      <c r="F2125">
        <v>4</v>
      </c>
      <c r="G2125">
        <v>3</v>
      </c>
      <c r="H2125">
        <v>3</v>
      </c>
      <c r="I2125" t="s">
        <v>11833</v>
      </c>
      <c r="J2125" t="s">
        <v>11834</v>
      </c>
    </row>
    <row r="2126" spans="1:10" x14ac:dyDescent="0.3">
      <c r="A2126" t="s">
        <v>365</v>
      </c>
      <c r="B2126">
        <v>45413</v>
      </c>
      <c r="C2126">
        <v>342</v>
      </c>
      <c r="D2126">
        <v>6</v>
      </c>
      <c r="E2126">
        <v>16258.58823699642</v>
      </c>
      <c r="F2126">
        <v>3</v>
      </c>
      <c r="G2126">
        <v>4</v>
      </c>
      <c r="H2126">
        <v>4</v>
      </c>
      <c r="I2126" t="s">
        <v>11853</v>
      </c>
      <c r="J2126" t="s">
        <v>11834</v>
      </c>
    </row>
    <row r="2127" spans="1:10" x14ac:dyDescent="0.3">
      <c r="A2127" t="s">
        <v>2469</v>
      </c>
      <c r="B2127">
        <v>45563</v>
      </c>
      <c r="C2127">
        <v>192</v>
      </c>
      <c r="D2127">
        <v>4</v>
      </c>
      <c r="E2127">
        <v>11183.01020931761</v>
      </c>
      <c r="F2127">
        <v>4</v>
      </c>
      <c r="G2127">
        <v>4</v>
      </c>
      <c r="H2127">
        <v>4</v>
      </c>
      <c r="I2127" t="s">
        <v>11835</v>
      </c>
      <c r="J2127" t="s">
        <v>11836</v>
      </c>
    </row>
    <row r="2128" spans="1:10" x14ac:dyDescent="0.3">
      <c r="A2128" t="s">
        <v>10887</v>
      </c>
      <c r="B2128">
        <v>45206</v>
      </c>
      <c r="C2128">
        <v>549</v>
      </c>
      <c r="D2128">
        <v>1</v>
      </c>
      <c r="E2128">
        <v>91.3</v>
      </c>
      <c r="F2128">
        <v>2</v>
      </c>
      <c r="G2128">
        <v>3</v>
      </c>
      <c r="H2128">
        <v>1</v>
      </c>
      <c r="I2128" t="s">
        <v>11847</v>
      </c>
      <c r="J2128" t="s">
        <v>11839</v>
      </c>
    </row>
    <row r="2129" spans="1:10" x14ac:dyDescent="0.3">
      <c r="A2129" t="s">
        <v>2073</v>
      </c>
      <c r="B2129">
        <v>45029</v>
      </c>
      <c r="C2129">
        <v>726</v>
      </c>
      <c r="D2129">
        <v>4</v>
      </c>
      <c r="E2129">
        <v>7696.0220119359092</v>
      </c>
      <c r="F2129">
        <v>2</v>
      </c>
      <c r="G2129">
        <v>4</v>
      </c>
      <c r="H2129">
        <v>4</v>
      </c>
      <c r="I2129" t="s">
        <v>11844</v>
      </c>
      <c r="J2129" t="s">
        <v>11839</v>
      </c>
    </row>
    <row r="2130" spans="1:10" x14ac:dyDescent="0.3">
      <c r="A2130" t="s">
        <v>7904</v>
      </c>
      <c r="B2130">
        <v>45536</v>
      </c>
      <c r="C2130">
        <v>219</v>
      </c>
      <c r="D2130">
        <v>1</v>
      </c>
      <c r="E2130">
        <v>417.17</v>
      </c>
      <c r="F2130">
        <v>4</v>
      </c>
      <c r="G2130">
        <v>3</v>
      </c>
      <c r="H2130">
        <v>1</v>
      </c>
      <c r="I2130" t="s">
        <v>11840</v>
      </c>
      <c r="J2130" t="s">
        <v>11834</v>
      </c>
    </row>
    <row r="2131" spans="1:10" x14ac:dyDescent="0.3">
      <c r="A2131" t="s">
        <v>4028</v>
      </c>
      <c r="B2131">
        <v>45535</v>
      </c>
      <c r="C2131">
        <v>220</v>
      </c>
      <c r="D2131">
        <v>1</v>
      </c>
      <c r="E2131">
        <v>231.17</v>
      </c>
      <c r="F2131">
        <v>4</v>
      </c>
      <c r="G2131">
        <v>3</v>
      </c>
      <c r="H2131">
        <v>1</v>
      </c>
      <c r="I2131" t="s">
        <v>11840</v>
      </c>
      <c r="J2131" t="s">
        <v>11834</v>
      </c>
    </row>
    <row r="2132" spans="1:10" x14ac:dyDescent="0.3">
      <c r="A2132" t="s">
        <v>10346</v>
      </c>
      <c r="B2132">
        <v>45231</v>
      </c>
      <c r="C2132">
        <v>524</v>
      </c>
      <c r="D2132">
        <v>1</v>
      </c>
      <c r="E2132">
        <v>4553.9399999999996</v>
      </c>
      <c r="F2132">
        <v>3</v>
      </c>
      <c r="G2132">
        <v>3</v>
      </c>
      <c r="H2132">
        <v>3</v>
      </c>
      <c r="I2132" t="s">
        <v>11845</v>
      </c>
      <c r="J2132" t="s">
        <v>11834</v>
      </c>
    </row>
    <row r="2133" spans="1:10" x14ac:dyDescent="0.3">
      <c r="A2133" t="s">
        <v>5771</v>
      </c>
      <c r="B2133">
        <v>45111</v>
      </c>
      <c r="C2133">
        <v>644</v>
      </c>
      <c r="D2133">
        <v>1</v>
      </c>
      <c r="E2133">
        <v>1798.35</v>
      </c>
      <c r="F2133">
        <v>2</v>
      </c>
      <c r="G2133">
        <v>3</v>
      </c>
      <c r="H2133">
        <v>2</v>
      </c>
      <c r="I2133" t="s">
        <v>11848</v>
      </c>
      <c r="J2133" t="s">
        <v>11839</v>
      </c>
    </row>
    <row r="2134" spans="1:10" x14ac:dyDescent="0.3">
      <c r="A2134" t="s">
        <v>3808</v>
      </c>
      <c r="B2134">
        <v>45477</v>
      </c>
      <c r="C2134">
        <v>278</v>
      </c>
      <c r="D2134">
        <v>1</v>
      </c>
      <c r="E2134">
        <v>2233.0500000000002</v>
      </c>
      <c r="F2134">
        <v>4</v>
      </c>
      <c r="G2134">
        <v>3</v>
      </c>
      <c r="H2134">
        <v>2</v>
      </c>
      <c r="I2134" t="s">
        <v>11842</v>
      </c>
      <c r="J2134" t="s">
        <v>11834</v>
      </c>
    </row>
    <row r="2135" spans="1:10" x14ac:dyDescent="0.3">
      <c r="A2135" t="s">
        <v>99</v>
      </c>
      <c r="B2135">
        <v>45256</v>
      </c>
      <c r="C2135">
        <v>499</v>
      </c>
      <c r="D2135">
        <v>5</v>
      </c>
      <c r="E2135">
        <v>12448.117140253522</v>
      </c>
      <c r="F2135">
        <v>3</v>
      </c>
      <c r="G2135">
        <v>4</v>
      </c>
      <c r="H2135">
        <v>4</v>
      </c>
      <c r="I2135" t="s">
        <v>11853</v>
      </c>
      <c r="J2135" t="s">
        <v>11834</v>
      </c>
    </row>
    <row r="2136" spans="1:10" x14ac:dyDescent="0.3">
      <c r="A2136" t="s">
        <v>10784</v>
      </c>
      <c r="B2136">
        <v>45260</v>
      </c>
      <c r="C2136">
        <v>495</v>
      </c>
      <c r="D2136">
        <v>1</v>
      </c>
      <c r="E2136">
        <v>4949.1000000000004</v>
      </c>
      <c r="F2136">
        <v>3</v>
      </c>
      <c r="G2136">
        <v>3</v>
      </c>
      <c r="H2136">
        <v>3</v>
      </c>
      <c r="I2136" t="s">
        <v>11845</v>
      </c>
      <c r="J2136" t="s">
        <v>11834</v>
      </c>
    </row>
    <row r="2137" spans="1:10" x14ac:dyDescent="0.3">
      <c r="A2137" t="s">
        <v>7076</v>
      </c>
      <c r="B2137">
        <v>45720</v>
      </c>
      <c r="C2137">
        <v>35</v>
      </c>
      <c r="D2137">
        <v>3</v>
      </c>
      <c r="E2137">
        <v>6940.42</v>
      </c>
      <c r="F2137">
        <v>5</v>
      </c>
      <c r="G2137">
        <v>4</v>
      </c>
      <c r="H2137">
        <v>3</v>
      </c>
      <c r="I2137" t="s">
        <v>11854</v>
      </c>
      <c r="J2137" t="s">
        <v>11832</v>
      </c>
    </row>
    <row r="2138" spans="1:10" x14ac:dyDescent="0.3">
      <c r="A2138" t="s">
        <v>73</v>
      </c>
      <c r="B2138">
        <v>45737</v>
      </c>
      <c r="C2138">
        <v>18</v>
      </c>
      <c r="D2138">
        <v>6</v>
      </c>
      <c r="E2138">
        <v>11437.28114442132</v>
      </c>
      <c r="F2138">
        <v>5</v>
      </c>
      <c r="G2138">
        <v>4</v>
      </c>
      <c r="H2138">
        <v>4</v>
      </c>
      <c r="I2138" t="s">
        <v>11849</v>
      </c>
      <c r="J2138" t="s">
        <v>11836</v>
      </c>
    </row>
    <row r="2139" spans="1:10" x14ac:dyDescent="0.3">
      <c r="A2139" t="s">
        <v>2410</v>
      </c>
      <c r="B2139">
        <v>45433</v>
      </c>
      <c r="C2139">
        <v>322</v>
      </c>
      <c r="D2139">
        <v>4</v>
      </c>
      <c r="E2139">
        <v>8742.4514671321886</v>
      </c>
      <c r="F2139">
        <v>4</v>
      </c>
      <c r="G2139">
        <v>4</v>
      </c>
      <c r="H2139">
        <v>4</v>
      </c>
      <c r="I2139" t="s">
        <v>11835</v>
      </c>
      <c r="J2139" t="s">
        <v>11836</v>
      </c>
    </row>
    <row r="2140" spans="1:10" x14ac:dyDescent="0.3">
      <c r="A2140" t="s">
        <v>1013</v>
      </c>
      <c r="B2140">
        <v>45445</v>
      </c>
      <c r="C2140">
        <v>310</v>
      </c>
      <c r="D2140">
        <v>5</v>
      </c>
      <c r="E2140">
        <v>12038.81790207775</v>
      </c>
      <c r="F2140">
        <v>4</v>
      </c>
      <c r="G2140">
        <v>4</v>
      </c>
      <c r="H2140">
        <v>4</v>
      </c>
      <c r="I2140" t="s">
        <v>11835</v>
      </c>
      <c r="J2140" t="s">
        <v>11836</v>
      </c>
    </row>
    <row r="2141" spans="1:10" x14ac:dyDescent="0.3">
      <c r="A2141" t="s">
        <v>973</v>
      </c>
      <c r="B2141">
        <v>45547</v>
      </c>
      <c r="C2141">
        <v>208</v>
      </c>
      <c r="D2141">
        <v>4</v>
      </c>
      <c r="E2141">
        <v>8626.8754072874999</v>
      </c>
      <c r="F2141">
        <v>4</v>
      </c>
      <c r="G2141">
        <v>4</v>
      </c>
      <c r="H2141">
        <v>4</v>
      </c>
      <c r="I2141" t="s">
        <v>11835</v>
      </c>
      <c r="J2141" t="s">
        <v>11836</v>
      </c>
    </row>
    <row r="2142" spans="1:10" x14ac:dyDescent="0.3">
      <c r="A2142" t="s">
        <v>9871</v>
      </c>
      <c r="B2142">
        <v>45334</v>
      </c>
      <c r="C2142">
        <v>421</v>
      </c>
      <c r="D2142">
        <v>1</v>
      </c>
      <c r="E2142">
        <v>1257.98</v>
      </c>
      <c r="F2142">
        <v>3</v>
      </c>
      <c r="G2142">
        <v>3</v>
      </c>
      <c r="H2142">
        <v>1</v>
      </c>
      <c r="I2142" t="s">
        <v>11841</v>
      </c>
      <c r="J2142" t="s">
        <v>11834</v>
      </c>
    </row>
    <row r="2143" spans="1:10" x14ac:dyDescent="0.3">
      <c r="A2143" t="s">
        <v>684</v>
      </c>
      <c r="B2143">
        <v>45434</v>
      </c>
      <c r="C2143">
        <v>321</v>
      </c>
      <c r="D2143">
        <v>4</v>
      </c>
      <c r="E2143">
        <v>10325.518195318549</v>
      </c>
      <c r="F2143">
        <v>4</v>
      </c>
      <c r="G2143">
        <v>4</v>
      </c>
      <c r="H2143">
        <v>4</v>
      </c>
      <c r="I2143" t="s">
        <v>11835</v>
      </c>
      <c r="J2143" t="s">
        <v>11836</v>
      </c>
    </row>
    <row r="2144" spans="1:10" x14ac:dyDescent="0.3">
      <c r="A2144" t="s">
        <v>6253</v>
      </c>
      <c r="B2144">
        <v>45725</v>
      </c>
      <c r="C2144">
        <v>30</v>
      </c>
      <c r="D2144">
        <v>1</v>
      </c>
      <c r="E2144">
        <v>3284.89</v>
      </c>
      <c r="F2144">
        <v>5</v>
      </c>
      <c r="G2144">
        <v>3</v>
      </c>
      <c r="H2144">
        <v>2</v>
      </c>
      <c r="I2144" t="s">
        <v>11846</v>
      </c>
      <c r="J2144" t="s">
        <v>11832</v>
      </c>
    </row>
    <row r="2145" spans="1:10" x14ac:dyDescent="0.3">
      <c r="A2145" t="s">
        <v>644</v>
      </c>
      <c r="B2145">
        <v>45717</v>
      </c>
      <c r="C2145">
        <v>38</v>
      </c>
      <c r="D2145">
        <v>9</v>
      </c>
      <c r="E2145">
        <v>24902.679180163839</v>
      </c>
      <c r="F2145">
        <v>5</v>
      </c>
      <c r="G2145">
        <v>5</v>
      </c>
      <c r="H2145">
        <v>4</v>
      </c>
      <c r="I2145" t="s">
        <v>11864</v>
      </c>
      <c r="J2145" t="s">
        <v>11836</v>
      </c>
    </row>
    <row r="2146" spans="1:10" x14ac:dyDescent="0.3">
      <c r="A2146" t="s">
        <v>3406</v>
      </c>
      <c r="B2146">
        <v>45545</v>
      </c>
      <c r="C2146">
        <v>210</v>
      </c>
      <c r="D2146">
        <v>1</v>
      </c>
      <c r="E2146">
        <v>2703.48</v>
      </c>
      <c r="F2146">
        <v>4</v>
      </c>
      <c r="G2146">
        <v>3</v>
      </c>
      <c r="H2146">
        <v>2</v>
      </c>
      <c r="I2146" t="s">
        <v>11842</v>
      </c>
      <c r="J2146" t="s">
        <v>11834</v>
      </c>
    </row>
    <row r="2147" spans="1:10" x14ac:dyDescent="0.3">
      <c r="A2147" t="s">
        <v>6503</v>
      </c>
      <c r="B2147">
        <v>45405</v>
      </c>
      <c r="C2147">
        <v>350</v>
      </c>
      <c r="D2147">
        <v>1</v>
      </c>
      <c r="E2147">
        <v>1455.46</v>
      </c>
      <c r="F2147">
        <v>3</v>
      </c>
      <c r="G2147">
        <v>3</v>
      </c>
      <c r="H2147">
        <v>1</v>
      </c>
      <c r="I2147" t="s">
        <v>11841</v>
      </c>
      <c r="J2147" t="s">
        <v>11834</v>
      </c>
    </row>
    <row r="2148" spans="1:10" x14ac:dyDescent="0.3">
      <c r="A2148" t="s">
        <v>2601</v>
      </c>
      <c r="B2148">
        <v>45712</v>
      </c>
      <c r="C2148">
        <v>43</v>
      </c>
      <c r="D2148">
        <v>1</v>
      </c>
      <c r="E2148">
        <v>4928.1899999999996</v>
      </c>
      <c r="F2148">
        <v>5</v>
      </c>
      <c r="G2148">
        <v>3</v>
      </c>
      <c r="H2148">
        <v>3</v>
      </c>
      <c r="I2148" t="s">
        <v>11831</v>
      </c>
      <c r="J2148" t="s">
        <v>11832</v>
      </c>
    </row>
    <row r="2149" spans="1:10" x14ac:dyDescent="0.3">
      <c r="A2149" t="s">
        <v>6405</v>
      </c>
      <c r="B2149">
        <v>45661</v>
      </c>
      <c r="C2149">
        <v>94</v>
      </c>
      <c r="D2149">
        <v>1</v>
      </c>
      <c r="E2149">
        <v>2094.0100000000002</v>
      </c>
      <c r="F2149">
        <v>5</v>
      </c>
      <c r="G2149">
        <v>3</v>
      </c>
      <c r="H2149">
        <v>2</v>
      </c>
      <c r="I2149" t="s">
        <v>11846</v>
      </c>
      <c r="J2149" t="s">
        <v>11832</v>
      </c>
    </row>
    <row r="2150" spans="1:10" x14ac:dyDescent="0.3">
      <c r="A2150" t="s">
        <v>9488</v>
      </c>
      <c r="B2150">
        <v>45544</v>
      </c>
      <c r="C2150">
        <v>211</v>
      </c>
      <c r="D2150">
        <v>1</v>
      </c>
      <c r="E2150">
        <v>3939.4</v>
      </c>
      <c r="F2150">
        <v>4</v>
      </c>
      <c r="G2150">
        <v>3</v>
      </c>
      <c r="H2150">
        <v>3</v>
      </c>
      <c r="I2150" t="s">
        <v>11833</v>
      </c>
      <c r="J2150" t="s">
        <v>11834</v>
      </c>
    </row>
    <row r="2151" spans="1:10" x14ac:dyDescent="0.3">
      <c r="A2151" t="s">
        <v>4314</v>
      </c>
      <c r="B2151">
        <v>45286</v>
      </c>
      <c r="C2151">
        <v>469</v>
      </c>
      <c r="D2151">
        <v>1</v>
      </c>
      <c r="E2151">
        <v>2725.13</v>
      </c>
      <c r="F2151">
        <v>3</v>
      </c>
      <c r="G2151">
        <v>3</v>
      </c>
      <c r="H2151">
        <v>2</v>
      </c>
      <c r="I2151" t="s">
        <v>11837</v>
      </c>
      <c r="J2151" t="s">
        <v>11834</v>
      </c>
    </row>
    <row r="2152" spans="1:10" x14ac:dyDescent="0.3">
      <c r="A2152" t="s">
        <v>521</v>
      </c>
      <c r="B2152">
        <v>45612</v>
      </c>
      <c r="C2152">
        <v>143</v>
      </c>
      <c r="D2152">
        <v>4</v>
      </c>
      <c r="E2152">
        <v>9852.0049666784598</v>
      </c>
      <c r="F2152">
        <v>5</v>
      </c>
      <c r="G2152">
        <v>4</v>
      </c>
      <c r="H2152">
        <v>4</v>
      </c>
      <c r="I2152" t="s">
        <v>11849</v>
      </c>
      <c r="J2152" t="s">
        <v>11836</v>
      </c>
    </row>
    <row r="2153" spans="1:10" x14ac:dyDescent="0.3">
      <c r="A2153" t="s">
        <v>8053</v>
      </c>
      <c r="B2153">
        <v>45332</v>
      </c>
      <c r="C2153">
        <v>423</v>
      </c>
      <c r="D2153">
        <v>2</v>
      </c>
      <c r="E2153">
        <v>3043.51</v>
      </c>
      <c r="F2153">
        <v>3</v>
      </c>
      <c r="G2153">
        <v>4</v>
      </c>
      <c r="H2153">
        <v>2</v>
      </c>
      <c r="I2153" t="s">
        <v>11855</v>
      </c>
      <c r="J2153" t="s">
        <v>11834</v>
      </c>
    </row>
    <row r="2154" spans="1:10" x14ac:dyDescent="0.3">
      <c r="A2154" t="s">
        <v>3354</v>
      </c>
      <c r="B2154">
        <v>45151</v>
      </c>
      <c r="C2154">
        <v>604</v>
      </c>
      <c r="D2154">
        <v>1</v>
      </c>
      <c r="E2154">
        <v>1502.16</v>
      </c>
      <c r="F2154">
        <v>2</v>
      </c>
      <c r="G2154">
        <v>3</v>
      </c>
      <c r="H2154">
        <v>1</v>
      </c>
      <c r="I2154" t="s">
        <v>11847</v>
      </c>
      <c r="J2154" t="s">
        <v>11839</v>
      </c>
    </row>
    <row r="2155" spans="1:10" x14ac:dyDescent="0.3">
      <c r="A2155" t="s">
        <v>9429</v>
      </c>
      <c r="B2155">
        <v>45341</v>
      </c>
      <c r="C2155">
        <v>414</v>
      </c>
      <c r="D2155">
        <v>1</v>
      </c>
      <c r="E2155">
        <v>3307.13</v>
      </c>
      <c r="F2155">
        <v>3</v>
      </c>
      <c r="G2155">
        <v>3</v>
      </c>
      <c r="H2155">
        <v>2</v>
      </c>
      <c r="I2155" t="s">
        <v>11837</v>
      </c>
      <c r="J2155" t="s">
        <v>11834</v>
      </c>
    </row>
    <row r="2156" spans="1:10" x14ac:dyDescent="0.3">
      <c r="A2156" t="s">
        <v>9867</v>
      </c>
      <c r="B2156">
        <v>45320</v>
      </c>
      <c r="C2156">
        <v>435</v>
      </c>
      <c r="D2156">
        <v>1</v>
      </c>
      <c r="E2156">
        <v>222.12</v>
      </c>
      <c r="F2156">
        <v>3</v>
      </c>
      <c r="G2156">
        <v>3</v>
      </c>
      <c r="H2156">
        <v>1</v>
      </c>
      <c r="I2156" t="s">
        <v>11841</v>
      </c>
      <c r="J2156" t="s">
        <v>11834</v>
      </c>
    </row>
    <row r="2157" spans="1:10" x14ac:dyDescent="0.3">
      <c r="A2157" t="s">
        <v>10148</v>
      </c>
      <c r="B2157">
        <v>45163</v>
      </c>
      <c r="C2157">
        <v>592</v>
      </c>
      <c r="D2157">
        <v>1</v>
      </c>
      <c r="E2157">
        <v>4476.3599999999997</v>
      </c>
      <c r="F2157">
        <v>2</v>
      </c>
      <c r="G2157">
        <v>3</v>
      </c>
      <c r="H2157">
        <v>3</v>
      </c>
      <c r="I2157" t="s">
        <v>11838</v>
      </c>
      <c r="J2157" t="s">
        <v>11839</v>
      </c>
    </row>
    <row r="2158" spans="1:10" x14ac:dyDescent="0.3">
      <c r="A2158" t="s">
        <v>7501</v>
      </c>
      <c r="B2158">
        <v>45512</v>
      </c>
      <c r="C2158">
        <v>243</v>
      </c>
      <c r="D2158">
        <v>1</v>
      </c>
      <c r="E2158">
        <v>1244.25</v>
      </c>
      <c r="F2158">
        <v>4</v>
      </c>
      <c r="G2158">
        <v>3</v>
      </c>
      <c r="H2158">
        <v>1</v>
      </c>
      <c r="I2158" t="s">
        <v>11840</v>
      </c>
      <c r="J2158" t="s">
        <v>11834</v>
      </c>
    </row>
    <row r="2159" spans="1:10" x14ac:dyDescent="0.3">
      <c r="A2159" t="s">
        <v>6169</v>
      </c>
      <c r="B2159">
        <v>45429</v>
      </c>
      <c r="C2159">
        <v>326</v>
      </c>
      <c r="D2159">
        <v>1</v>
      </c>
      <c r="E2159">
        <v>1836.82</v>
      </c>
      <c r="F2159">
        <v>4</v>
      </c>
      <c r="G2159">
        <v>3</v>
      </c>
      <c r="H2159">
        <v>2</v>
      </c>
      <c r="I2159" t="s">
        <v>11842</v>
      </c>
      <c r="J2159" t="s">
        <v>11834</v>
      </c>
    </row>
    <row r="2160" spans="1:10" x14ac:dyDescent="0.3">
      <c r="A2160" t="s">
        <v>703</v>
      </c>
      <c r="B2160">
        <v>45546</v>
      </c>
      <c r="C2160">
        <v>209</v>
      </c>
      <c r="D2160">
        <v>5</v>
      </c>
      <c r="E2160">
        <v>14241.03444271367</v>
      </c>
      <c r="F2160">
        <v>4</v>
      </c>
      <c r="G2160">
        <v>4</v>
      </c>
      <c r="H2160">
        <v>4</v>
      </c>
      <c r="I2160" t="s">
        <v>11835</v>
      </c>
      <c r="J2160" t="s">
        <v>11836</v>
      </c>
    </row>
    <row r="2161" spans="1:10" x14ac:dyDescent="0.3">
      <c r="A2161" t="s">
        <v>10752</v>
      </c>
      <c r="B2161">
        <v>45095</v>
      </c>
      <c r="C2161">
        <v>660</v>
      </c>
      <c r="D2161">
        <v>1</v>
      </c>
      <c r="E2161">
        <v>143.85</v>
      </c>
      <c r="F2161">
        <v>2</v>
      </c>
      <c r="G2161">
        <v>3</v>
      </c>
      <c r="H2161">
        <v>1</v>
      </c>
      <c r="I2161" t="s">
        <v>11847</v>
      </c>
      <c r="J2161" t="s">
        <v>11839</v>
      </c>
    </row>
    <row r="2162" spans="1:10" x14ac:dyDescent="0.3">
      <c r="A2162" t="s">
        <v>7091</v>
      </c>
      <c r="B2162">
        <v>45573</v>
      </c>
      <c r="C2162">
        <v>182</v>
      </c>
      <c r="D2162">
        <v>1</v>
      </c>
      <c r="E2162">
        <v>3769.22</v>
      </c>
      <c r="F2162">
        <v>4</v>
      </c>
      <c r="G2162">
        <v>3</v>
      </c>
      <c r="H2162">
        <v>3</v>
      </c>
      <c r="I2162" t="s">
        <v>11833</v>
      </c>
      <c r="J2162" t="s">
        <v>11834</v>
      </c>
    </row>
    <row r="2163" spans="1:10" x14ac:dyDescent="0.3">
      <c r="A2163" t="s">
        <v>2219</v>
      </c>
      <c r="B2163">
        <v>45092</v>
      </c>
      <c r="C2163">
        <v>663</v>
      </c>
      <c r="D2163">
        <v>4</v>
      </c>
      <c r="E2163">
        <v>11913.352242659899</v>
      </c>
      <c r="F2163">
        <v>2</v>
      </c>
      <c r="G2163">
        <v>4</v>
      </c>
      <c r="H2163">
        <v>4</v>
      </c>
      <c r="I2163" t="s">
        <v>11844</v>
      </c>
      <c r="J2163" t="s">
        <v>11839</v>
      </c>
    </row>
    <row r="2164" spans="1:10" x14ac:dyDescent="0.3">
      <c r="A2164" t="s">
        <v>1079</v>
      </c>
      <c r="B2164">
        <v>45695</v>
      </c>
      <c r="C2164">
        <v>60</v>
      </c>
      <c r="D2164">
        <v>5</v>
      </c>
      <c r="E2164">
        <v>14345.89314322121</v>
      </c>
      <c r="F2164">
        <v>5</v>
      </c>
      <c r="G2164">
        <v>4</v>
      </c>
      <c r="H2164">
        <v>4</v>
      </c>
      <c r="I2164" t="s">
        <v>11849</v>
      </c>
      <c r="J2164" t="s">
        <v>11836</v>
      </c>
    </row>
    <row r="2165" spans="1:10" x14ac:dyDescent="0.3">
      <c r="A2165" t="s">
        <v>8392</v>
      </c>
      <c r="B2165">
        <v>45287</v>
      </c>
      <c r="C2165">
        <v>468</v>
      </c>
      <c r="D2165">
        <v>1</v>
      </c>
      <c r="E2165">
        <v>915.82</v>
      </c>
      <c r="F2165">
        <v>3</v>
      </c>
      <c r="G2165">
        <v>3</v>
      </c>
      <c r="H2165">
        <v>1</v>
      </c>
      <c r="I2165" t="s">
        <v>11841</v>
      </c>
      <c r="J2165" t="s">
        <v>11834</v>
      </c>
    </row>
    <row r="2166" spans="1:10" x14ac:dyDescent="0.3">
      <c r="A2166" t="s">
        <v>5371</v>
      </c>
      <c r="B2166">
        <v>45682</v>
      </c>
      <c r="C2166">
        <v>73</v>
      </c>
      <c r="D2166">
        <v>1</v>
      </c>
      <c r="E2166">
        <v>4787.3</v>
      </c>
      <c r="F2166">
        <v>5</v>
      </c>
      <c r="G2166">
        <v>3</v>
      </c>
      <c r="H2166">
        <v>3</v>
      </c>
      <c r="I2166" t="s">
        <v>11831</v>
      </c>
      <c r="J2166" t="s">
        <v>11832</v>
      </c>
    </row>
    <row r="2167" spans="1:10" x14ac:dyDescent="0.3">
      <c r="A2167" t="s">
        <v>7008</v>
      </c>
      <c r="B2167">
        <v>45712</v>
      </c>
      <c r="C2167">
        <v>43</v>
      </c>
      <c r="D2167">
        <v>1</v>
      </c>
      <c r="E2167">
        <v>178.73</v>
      </c>
      <c r="F2167">
        <v>5</v>
      </c>
      <c r="G2167">
        <v>3</v>
      </c>
      <c r="H2167">
        <v>1</v>
      </c>
      <c r="I2167" t="s">
        <v>11850</v>
      </c>
      <c r="J2167" t="s">
        <v>11832</v>
      </c>
    </row>
    <row r="2168" spans="1:10" x14ac:dyDescent="0.3">
      <c r="A2168" t="s">
        <v>3012</v>
      </c>
      <c r="B2168">
        <v>45628</v>
      </c>
      <c r="C2168">
        <v>127</v>
      </c>
      <c r="D2168">
        <v>1</v>
      </c>
      <c r="E2168">
        <v>1941.94</v>
      </c>
      <c r="F2168">
        <v>5</v>
      </c>
      <c r="G2168">
        <v>3</v>
      </c>
      <c r="H2168">
        <v>2</v>
      </c>
      <c r="I2168" t="s">
        <v>11846</v>
      </c>
      <c r="J2168" t="s">
        <v>11832</v>
      </c>
    </row>
    <row r="2169" spans="1:10" x14ac:dyDescent="0.3">
      <c r="A2169" t="s">
        <v>2948</v>
      </c>
      <c r="B2169">
        <v>45230</v>
      </c>
      <c r="C2169">
        <v>525</v>
      </c>
      <c r="D2169">
        <v>1</v>
      </c>
      <c r="E2169">
        <v>3032.78</v>
      </c>
      <c r="F2169">
        <v>3</v>
      </c>
      <c r="G2169">
        <v>3</v>
      </c>
      <c r="H2169">
        <v>2</v>
      </c>
      <c r="I2169" t="s">
        <v>11837</v>
      </c>
      <c r="J2169" t="s">
        <v>11834</v>
      </c>
    </row>
    <row r="2170" spans="1:10" x14ac:dyDescent="0.3">
      <c r="A2170" t="s">
        <v>5043</v>
      </c>
      <c r="B2170">
        <v>45533</v>
      </c>
      <c r="C2170">
        <v>222</v>
      </c>
      <c r="D2170">
        <v>1</v>
      </c>
      <c r="E2170">
        <v>1096.1600000000001</v>
      </c>
      <c r="F2170">
        <v>4</v>
      </c>
      <c r="G2170">
        <v>3</v>
      </c>
      <c r="H2170">
        <v>1</v>
      </c>
      <c r="I2170" t="s">
        <v>11840</v>
      </c>
      <c r="J2170" t="s">
        <v>11834</v>
      </c>
    </row>
    <row r="2171" spans="1:10" x14ac:dyDescent="0.3">
      <c r="A2171" t="s">
        <v>2868</v>
      </c>
      <c r="B2171">
        <v>45209</v>
      </c>
      <c r="C2171">
        <v>546</v>
      </c>
      <c r="D2171">
        <v>1</v>
      </c>
      <c r="E2171">
        <v>667.28</v>
      </c>
      <c r="F2171">
        <v>2</v>
      </c>
      <c r="G2171">
        <v>3</v>
      </c>
      <c r="H2171">
        <v>1</v>
      </c>
      <c r="I2171" t="s">
        <v>11847</v>
      </c>
      <c r="J2171" t="s">
        <v>11839</v>
      </c>
    </row>
    <row r="2172" spans="1:10" x14ac:dyDescent="0.3">
      <c r="A2172" t="s">
        <v>5849</v>
      </c>
      <c r="B2172">
        <v>45113</v>
      </c>
      <c r="C2172">
        <v>642</v>
      </c>
      <c r="D2172">
        <v>1</v>
      </c>
      <c r="E2172">
        <v>1140.46</v>
      </c>
      <c r="F2172">
        <v>2</v>
      </c>
      <c r="G2172">
        <v>3</v>
      </c>
      <c r="H2172">
        <v>1</v>
      </c>
      <c r="I2172" t="s">
        <v>11847</v>
      </c>
      <c r="J2172" t="s">
        <v>11839</v>
      </c>
    </row>
    <row r="2173" spans="1:10" x14ac:dyDescent="0.3">
      <c r="A2173" t="s">
        <v>6515</v>
      </c>
      <c r="B2173">
        <v>45205</v>
      </c>
      <c r="C2173">
        <v>550</v>
      </c>
      <c r="D2173">
        <v>1</v>
      </c>
      <c r="E2173">
        <v>4733.55</v>
      </c>
      <c r="F2173">
        <v>2</v>
      </c>
      <c r="G2173">
        <v>3</v>
      </c>
      <c r="H2173">
        <v>3</v>
      </c>
      <c r="I2173" t="s">
        <v>11838</v>
      </c>
      <c r="J2173" t="s">
        <v>11839</v>
      </c>
    </row>
    <row r="2174" spans="1:10" x14ac:dyDescent="0.3">
      <c r="A2174" t="s">
        <v>10061</v>
      </c>
      <c r="B2174">
        <v>45581</v>
      </c>
      <c r="C2174">
        <v>174</v>
      </c>
      <c r="D2174">
        <v>1</v>
      </c>
      <c r="E2174">
        <v>1715.86</v>
      </c>
      <c r="F2174">
        <v>4</v>
      </c>
      <c r="G2174">
        <v>3</v>
      </c>
      <c r="H2174">
        <v>1</v>
      </c>
      <c r="I2174" t="s">
        <v>11840</v>
      </c>
      <c r="J2174" t="s">
        <v>11834</v>
      </c>
    </row>
    <row r="2175" spans="1:10" x14ac:dyDescent="0.3">
      <c r="A2175" t="s">
        <v>1130</v>
      </c>
      <c r="B2175">
        <v>45557</v>
      </c>
      <c r="C2175">
        <v>198</v>
      </c>
      <c r="D2175">
        <v>4</v>
      </c>
      <c r="E2175">
        <v>9856.6453864485502</v>
      </c>
      <c r="F2175">
        <v>4</v>
      </c>
      <c r="G2175">
        <v>4</v>
      </c>
      <c r="H2175">
        <v>4</v>
      </c>
      <c r="I2175" t="s">
        <v>11835</v>
      </c>
      <c r="J2175" t="s">
        <v>11836</v>
      </c>
    </row>
    <row r="2176" spans="1:10" x14ac:dyDescent="0.3">
      <c r="A2176" t="s">
        <v>1591</v>
      </c>
      <c r="B2176">
        <v>45522</v>
      </c>
      <c r="C2176">
        <v>233</v>
      </c>
      <c r="D2176">
        <v>5</v>
      </c>
      <c r="E2176">
        <v>9453.9455754946703</v>
      </c>
      <c r="F2176">
        <v>4</v>
      </c>
      <c r="G2176">
        <v>4</v>
      </c>
      <c r="H2176">
        <v>4</v>
      </c>
      <c r="I2176" t="s">
        <v>11835</v>
      </c>
      <c r="J2176" t="s">
        <v>11836</v>
      </c>
    </row>
    <row r="2177" spans="1:10" x14ac:dyDescent="0.3">
      <c r="A2177" t="s">
        <v>1721</v>
      </c>
      <c r="B2177">
        <v>45409</v>
      </c>
      <c r="C2177">
        <v>346</v>
      </c>
      <c r="D2177">
        <v>6</v>
      </c>
      <c r="E2177">
        <v>12087.072808302539</v>
      </c>
      <c r="F2177">
        <v>3</v>
      </c>
      <c r="G2177">
        <v>4</v>
      </c>
      <c r="H2177">
        <v>4</v>
      </c>
      <c r="I2177" t="s">
        <v>11853</v>
      </c>
      <c r="J2177" t="s">
        <v>11834</v>
      </c>
    </row>
    <row r="2178" spans="1:10" x14ac:dyDescent="0.3">
      <c r="A2178" t="s">
        <v>11108</v>
      </c>
      <c r="B2178">
        <v>45749</v>
      </c>
      <c r="C2178">
        <v>6</v>
      </c>
      <c r="D2178">
        <v>1</v>
      </c>
      <c r="E2178">
        <v>1206.82</v>
      </c>
      <c r="F2178">
        <v>5</v>
      </c>
      <c r="G2178">
        <v>3</v>
      </c>
      <c r="H2178">
        <v>1</v>
      </c>
      <c r="I2178" t="s">
        <v>11850</v>
      </c>
      <c r="J2178" t="s">
        <v>11832</v>
      </c>
    </row>
    <row r="2179" spans="1:10" x14ac:dyDescent="0.3">
      <c r="A2179" t="s">
        <v>8196</v>
      </c>
      <c r="B2179">
        <v>45126</v>
      </c>
      <c r="C2179">
        <v>629</v>
      </c>
      <c r="D2179">
        <v>1</v>
      </c>
      <c r="E2179">
        <v>2155.46</v>
      </c>
      <c r="F2179">
        <v>2</v>
      </c>
      <c r="G2179">
        <v>3</v>
      </c>
      <c r="H2179">
        <v>2</v>
      </c>
      <c r="I2179" t="s">
        <v>11848</v>
      </c>
      <c r="J2179" t="s">
        <v>11839</v>
      </c>
    </row>
    <row r="2180" spans="1:10" x14ac:dyDescent="0.3">
      <c r="A2180" t="s">
        <v>5802</v>
      </c>
      <c r="B2180">
        <v>45696</v>
      </c>
      <c r="C2180">
        <v>59</v>
      </c>
      <c r="D2180">
        <v>1</v>
      </c>
      <c r="E2180">
        <v>3443.4</v>
      </c>
      <c r="F2180">
        <v>5</v>
      </c>
      <c r="G2180">
        <v>3</v>
      </c>
      <c r="H2180">
        <v>2</v>
      </c>
      <c r="I2180" t="s">
        <v>11846</v>
      </c>
      <c r="J2180" t="s">
        <v>11832</v>
      </c>
    </row>
    <row r="2181" spans="1:10" x14ac:dyDescent="0.3">
      <c r="A2181" t="s">
        <v>2772</v>
      </c>
      <c r="B2181">
        <v>45229</v>
      </c>
      <c r="C2181">
        <v>526</v>
      </c>
      <c r="D2181">
        <v>1</v>
      </c>
      <c r="E2181">
        <v>1938.56</v>
      </c>
      <c r="F2181">
        <v>3</v>
      </c>
      <c r="G2181">
        <v>3</v>
      </c>
      <c r="H2181">
        <v>2</v>
      </c>
      <c r="I2181" t="s">
        <v>11837</v>
      </c>
      <c r="J2181" t="s">
        <v>11834</v>
      </c>
    </row>
    <row r="2182" spans="1:10" x14ac:dyDescent="0.3">
      <c r="A2182" t="s">
        <v>9623</v>
      </c>
      <c r="B2182">
        <v>45436</v>
      </c>
      <c r="C2182">
        <v>319</v>
      </c>
      <c r="D2182">
        <v>1</v>
      </c>
      <c r="E2182">
        <v>1800.83</v>
      </c>
      <c r="F2182">
        <v>4</v>
      </c>
      <c r="G2182">
        <v>3</v>
      </c>
      <c r="H2182">
        <v>2</v>
      </c>
      <c r="I2182" t="s">
        <v>11842</v>
      </c>
      <c r="J2182" t="s">
        <v>11834</v>
      </c>
    </row>
    <row r="2183" spans="1:10" x14ac:dyDescent="0.3">
      <c r="A2183" t="s">
        <v>1927</v>
      </c>
      <c r="B2183">
        <v>45412</v>
      </c>
      <c r="C2183">
        <v>343</v>
      </c>
      <c r="D2183">
        <v>4</v>
      </c>
      <c r="E2183">
        <v>7890.7917812119194</v>
      </c>
      <c r="F2183">
        <v>3</v>
      </c>
      <c r="G2183">
        <v>4</v>
      </c>
      <c r="H2183">
        <v>4</v>
      </c>
      <c r="I2183" t="s">
        <v>11853</v>
      </c>
      <c r="J2183" t="s">
        <v>11834</v>
      </c>
    </row>
    <row r="2184" spans="1:10" x14ac:dyDescent="0.3">
      <c r="A2184" t="s">
        <v>4490</v>
      </c>
      <c r="B2184">
        <v>45326</v>
      </c>
      <c r="C2184">
        <v>429</v>
      </c>
      <c r="D2184">
        <v>1</v>
      </c>
      <c r="E2184">
        <v>3049.06</v>
      </c>
      <c r="F2184">
        <v>3</v>
      </c>
      <c r="G2184">
        <v>3</v>
      </c>
      <c r="H2184">
        <v>2</v>
      </c>
      <c r="I2184" t="s">
        <v>11837</v>
      </c>
      <c r="J2184" t="s">
        <v>11834</v>
      </c>
    </row>
    <row r="2185" spans="1:10" x14ac:dyDescent="0.3">
      <c r="A2185" t="s">
        <v>1099</v>
      </c>
      <c r="B2185">
        <v>45488</v>
      </c>
      <c r="C2185">
        <v>267</v>
      </c>
      <c r="D2185">
        <v>4</v>
      </c>
      <c r="E2185">
        <v>11137.479390616341</v>
      </c>
      <c r="F2185">
        <v>4</v>
      </c>
      <c r="G2185">
        <v>4</v>
      </c>
      <c r="H2185">
        <v>4</v>
      </c>
      <c r="I2185" t="s">
        <v>11835</v>
      </c>
      <c r="J2185" t="s">
        <v>11836</v>
      </c>
    </row>
    <row r="2186" spans="1:10" x14ac:dyDescent="0.3">
      <c r="A2186" t="s">
        <v>10466</v>
      </c>
      <c r="B2186">
        <v>45392</v>
      </c>
      <c r="C2186">
        <v>363</v>
      </c>
      <c r="D2186">
        <v>1</v>
      </c>
      <c r="E2186">
        <v>1965.48</v>
      </c>
      <c r="F2186">
        <v>3</v>
      </c>
      <c r="G2186">
        <v>3</v>
      </c>
      <c r="H2186">
        <v>2</v>
      </c>
      <c r="I2186" t="s">
        <v>11837</v>
      </c>
      <c r="J2186" t="s">
        <v>11834</v>
      </c>
    </row>
    <row r="2187" spans="1:10" x14ac:dyDescent="0.3">
      <c r="A2187" t="s">
        <v>985</v>
      </c>
      <c r="B2187">
        <v>45719</v>
      </c>
      <c r="C2187">
        <v>36</v>
      </c>
      <c r="D2187">
        <v>4</v>
      </c>
      <c r="E2187">
        <v>9736.0651557245601</v>
      </c>
      <c r="F2187">
        <v>5</v>
      </c>
      <c r="G2187">
        <v>4</v>
      </c>
      <c r="H2187">
        <v>4</v>
      </c>
      <c r="I2187" t="s">
        <v>11849</v>
      </c>
      <c r="J2187" t="s">
        <v>11836</v>
      </c>
    </row>
    <row r="2188" spans="1:10" x14ac:dyDescent="0.3">
      <c r="A2188" t="s">
        <v>5685</v>
      </c>
      <c r="B2188">
        <v>45331</v>
      </c>
      <c r="C2188">
        <v>424</v>
      </c>
      <c r="D2188">
        <v>1</v>
      </c>
      <c r="E2188">
        <v>4069.53</v>
      </c>
      <c r="F2188">
        <v>3</v>
      </c>
      <c r="G2188">
        <v>3</v>
      </c>
      <c r="H2188">
        <v>3</v>
      </c>
      <c r="I2188" t="s">
        <v>11845</v>
      </c>
      <c r="J2188" t="s">
        <v>11834</v>
      </c>
    </row>
    <row r="2189" spans="1:10" x14ac:dyDescent="0.3">
      <c r="A2189" t="s">
        <v>9254</v>
      </c>
      <c r="B2189">
        <v>45728</v>
      </c>
      <c r="C2189">
        <v>27</v>
      </c>
      <c r="D2189">
        <v>1</v>
      </c>
      <c r="E2189">
        <v>4071.02</v>
      </c>
      <c r="F2189">
        <v>5</v>
      </c>
      <c r="G2189">
        <v>3</v>
      </c>
      <c r="H2189">
        <v>3</v>
      </c>
      <c r="I2189" t="s">
        <v>11831</v>
      </c>
      <c r="J2189" t="s">
        <v>11832</v>
      </c>
    </row>
    <row r="2190" spans="1:10" x14ac:dyDescent="0.3">
      <c r="A2190" t="s">
        <v>6475</v>
      </c>
      <c r="B2190">
        <v>45345</v>
      </c>
      <c r="C2190">
        <v>410</v>
      </c>
      <c r="D2190">
        <v>1</v>
      </c>
      <c r="E2190">
        <v>1940.47</v>
      </c>
      <c r="F2190">
        <v>3</v>
      </c>
      <c r="G2190">
        <v>3</v>
      </c>
      <c r="H2190">
        <v>2</v>
      </c>
      <c r="I2190" t="s">
        <v>11837</v>
      </c>
      <c r="J2190" t="s">
        <v>11834</v>
      </c>
    </row>
    <row r="2191" spans="1:10" x14ac:dyDescent="0.3">
      <c r="A2191" t="s">
        <v>6291</v>
      </c>
      <c r="B2191">
        <v>45629</v>
      </c>
      <c r="C2191">
        <v>126</v>
      </c>
      <c r="D2191">
        <v>1</v>
      </c>
      <c r="E2191">
        <v>4833.7299999999996</v>
      </c>
      <c r="F2191">
        <v>5</v>
      </c>
      <c r="G2191">
        <v>3</v>
      </c>
      <c r="H2191">
        <v>3</v>
      </c>
      <c r="I2191" t="s">
        <v>11831</v>
      </c>
      <c r="J2191" t="s">
        <v>11832</v>
      </c>
    </row>
    <row r="2192" spans="1:10" x14ac:dyDescent="0.3">
      <c r="A2192" t="s">
        <v>11501</v>
      </c>
      <c r="B2192">
        <v>45071</v>
      </c>
      <c r="C2192">
        <v>684</v>
      </c>
      <c r="D2192">
        <v>1</v>
      </c>
      <c r="E2192">
        <v>4872.4799999999996</v>
      </c>
      <c r="F2192">
        <v>2</v>
      </c>
      <c r="G2192">
        <v>3</v>
      </c>
      <c r="H2192">
        <v>3</v>
      </c>
      <c r="I2192" t="s">
        <v>11838</v>
      </c>
      <c r="J2192" t="s">
        <v>11839</v>
      </c>
    </row>
    <row r="2193" spans="1:10" x14ac:dyDescent="0.3">
      <c r="A2193" t="s">
        <v>11453</v>
      </c>
      <c r="B2193">
        <v>45099</v>
      </c>
      <c r="C2193">
        <v>656</v>
      </c>
      <c r="D2193">
        <v>1</v>
      </c>
      <c r="E2193">
        <v>806.88</v>
      </c>
      <c r="F2193">
        <v>2</v>
      </c>
      <c r="G2193">
        <v>3</v>
      </c>
      <c r="H2193">
        <v>1</v>
      </c>
      <c r="I2193" t="s">
        <v>11847</v>
      </c>
      <c r="J2193" t="s">
        <v>11839</v>
      </c>
    </row>
    <row r="2194" spans="1:10" x14ac:dyDescent="0.3">
      <c r="A2194" t="s">
        <v>6618</v>
      </c>
      <c r="B2194">
        <v>45206</v>
      </c>
      <c r="C2194">
        <v>549</v>
      </c>
      <c r="D2194">
        <v>1</v>
      </c>
      <c r="E2194">
        <v>4338.53</v>
      </c>
      <c r="F2194">
        <v>2</v>
      </c>
      <c r="G2194">
        <v>3</v>
      </c>
      <c r="H2194">
        <v>3</v>
      </c>
      <c r="I2194" t="s">
        <v>11838</v>
      </c>
      <c r="J2194" t="s">
        <v>11839</v>
      </c>
    </row>
    <row r="2195" spans="1:10" x14ac:dyDescent="0.3">
      <c r="A2195" t="s">
        <v>4287</v>
      </c>
      <c r="B2195">
        <v>45037</v>
      </c>
      <c r="C2195">
        <v>718</v>
      </c>
      <c r="D2195">
        <v>1</v>
      </c>
      <c r="E2195">
        <v>3189.55</v>
      </c>
      <c r="F2195">
        <v>2</v>
      </c>
      <c r="G2195">
        <v>3</v>
      </c>
      <c r="H2195">
        <v>2</v>
      </c>
      <c r="I2195" t="s">
        <v>11848</v>
      </c>
      <c r="J2195" t="s">
        <v>11839</v>
      </c>
    </row>
    <row r="2196" spans="1:10" x14ac:dyDescent="0.3">
      <c r="A2196" t="s">
        <v>10756</v>
      </c>
      <c r="B2196">
        <v>45589</v>
      </c>
      <c r="C2196">
        <v>166</v>
      </c>
      <c r="D2196">
        <v>1</v>
      </c>
      <c r="E2196">
        <v>1627.06</v>
      </c>
      <c r="F2196">
        <v>4</v>
      </c>
      <c r="G2196">
        <v>3</v>
      </c>
      <c r="H2196">
        <v>1</v>
      </c>
      <c r="I2196" t="s">
        <v>11840</v>
      </c>
      <c r="J2196" t="s">
        <v>11834</v>
      </c>
    </row>
    <row r="2197" spans="1:10" x14ac:dyDescent="0.3">
      <c r="A2197" t="s">
        <v>10991</v>
      </c>
      <c r="B2197">
        <v>45471</v>
      </c>
      <c r="C2197">
        <v>284</v>
      </c>
      <c r="D2197">
        <v>1</v>
      </c>
      <c r="E2197">
        <v>4665.6400000000003</v>
      </c>
      <c r="F2197">
        <v>4</v>
      </c>
      <c r="G2197">
        <v>3</v>
      </c>
      <c r="H2197">
        <v>3</v>
      </c>
      <c r="I2197" t="s">
        <v>11833</v>
      </c>
      <c r="J2197" t="s">
        <v>11834</v>
      </c>
    </row>
    <row r="2198" spans="1:10" x14ac:dyDescent="0.3">
      <c r="A2198" t="s">
        <v>5749</v>
      </c>
      <c r="B2198">
        <v>45147</v>
      </c>
      <c r="C2198">
        <v>608</v>
      </c>
      <c r="D2198">
        <v>1</v>
      </c>
      <c r="E2198">
        <v>1461.29</v>
      </c>
      <c r="F2198">
        <v>2</v>
      </c>
      <c r="G2198">
        <v>3</v>
      </c>
      <c r="H2198">
        <v>1</v>
      </c>
      <c r="I2198" t="s">
        <v>11847</v>
      </c>
      <c r="J2198" t="s">
        <v>11839</v>
      </c>
    </row>
    <row r="2199" spans="1:10" x14ac:dyDescent="0.3">
      <c r="A2199" t="s">
        <v>4804</v>
      </c>
      <c r="B2199">
        <v>45320</v>
      </c>
      <c r="C2199">
        <v>435</v>
      </c>
      <c r="D2199">
        <v>1</v>
      </c>
      <c r="E2199">
        <v>1544.86</v>
      </c>
      <c r="F2199">
        <v>3</v>
      </c>
      <c r="G2199">
        <v>3</v>
      </c>
      <c r="H2199">
        <v>1</v>
      </c>
      <c r="I2199" t="s">
        <v>11841</v>
      </c>
      <c r="J2199" t="s">
        <v>11834</v>
      </c>
    </row>
    <row r="2200" spans="1:10" x14ac:dyDescent="0.3">
      <c r="A2200" t="s">
        <v>4109</v>
      </c>
      <c r="B2200">
        <v>45254</v>
      </c>
      <c r="C2200">
        <v>501</v>
      </c>
      <c r="D2200">
        <v>1</v>
      </c>
      <c r="E2200">
        <v>160.84</v>
      </c>
      <c r="F2200">
        <v>3</v>
      </c>
      <c r="G2200">
        <v>3</v>
      </c>
      <c r="H2200">
        <v>1</v>
      </c>
      <c r="I2200" t="s">
        <v>11841</v>
      </c>
      <c r="J2200" t="s">
        <v>11834</v>
      </c>
    </row>
    <row r="2201" spans="1:10" x14ac:dyDescent="0.3">
      <c r="A2201" t="s">
        <v>2340</v>
      </c>
      <c r="B2201">
        <v>45306</v>
      </c>
      <c r="C2201">
        <v>449</v>
      </c>
      <c r="D2201">
        <v>4</v>
      </c>
      <c r="E2201">
        <v>10431.672976509712</v>
      </c>
      <c r="F2201">
        <v>3</v>
      </c>
      <c r="G2201">
        <v>4</v>
      </c>
      <c r="H2201">
        <v>4</v>
      </c>
      <c r="I2201" t="s">
        <v>11853</v>
      </c>
      <c r="J2201" t="s">
        <v>11834</v>
      </c>
    </row>
    <row r="2202" spans="1:10" x14ac:dyDescent="0.3">
      <c r="A2202" t="s">
        <v>8557</v>
      </c>
      <c r="B2202">
        <v>45385</v>
      </c>
      <c r="C2202">
        <v>370</v>
      </c>
      <c r="D2202">
        <v>1</v>
      </c>
      <c r="E2202">
        <v>1040.8499999999999</v>
      </c>
      <c r="F2202">
        <v>3</v>
      </c>
      <c r="G2202">
        <v>3</v>
      </c>
      <c r="H2202">
        <v>1</v>
      </c>
      <c r="I2202" t="s">
        <v>11841</v>
      </c>
      <c r="J2202" t="s">
        <v>11834</v>
      </c>
    </row>
    <row r="2203" spans="1:10" x14ac:dyDescent="0.3">
      <c r="A2203" t="s">
        <v>3703</v>
      </c>
      <c r="B2203">
        <v>45370</v>
      </c>
      <c r="C2203">
        <v>385</v>
      </c>
      <c r="D2203">
        <v>2</v>
      </c>
      <c r="E2203">
        <v>3186.89</v>
      </c>
      <c r="F2203">
        <v>3</v>
      </c>
      <c r="G2203">
        <v>4</v>
      </c>
      <c r="H2203">
        <v>2</v>
      </c>
      <c r="I2203" t="s">
        <v>11855</v>
      </c>
      <c r="J2203" t="s">
        <v>11834</v>
      </c>
    </row>
    <row r="2204" spans="1:10" x14ac:dyDescent="0.3">
      <c r="A2204" t="s">
        <v>5356</v>
      </c>
      <c r="B2204">
        <v>45623</v>
      </c>
      <c r="C2204">
        <v>132</v>
      </c>
      <c r="D2204">
        <v>1</v>
      </c>
      <c r="E2204">
        <v>1120.75</v>
      </c>
      <c r="F2204">
        <v>5</v>
      </c>
      <c r="G2204">
        <v>3</v>
      </c>
      <c r="H2204">
        <v>1</v>
      </c>
      <c r="I2204" t="s">
        <v>11850</v>
      </c>
      <c r="J2204" t="s">
        <v>11832</v>
      </c>
    </row>
    <row r="2205" spans="1:10" x14ac:dyDescent="0.3">
      <c r="A2205" t="s">
        <v>5088</v>
      </c>
      <c r="B2205">
        <v>45688</v>
      </c>
      <c r="C2205">
        <v>67</v>
      </c>
      <c r="D2205">
        <v>1</v>
      </c>
      <c r="E2205">
        <v>1189.8</v>
      </c>
      <c r="F2205">
        <v>5</v>
      </c>
      <c r="G2205">
        <v>3</v>
      </c>
      <c r="H2205">
        <v>1</v>
      </c>
      <c r="I2205" t="s">
        <v>11850</v>
      </c>
      <c r="J2205" t="s">
        <v>11832</v>
      </c>
    </row>
    <row r="2206" spans="1:10" x14ac:dyDescent="0.3">
      <c r="A2206" t="s">
        <v>11029</v>
      </c>
      <c r="B2206">
        <v>45029</v>
      </c>
      <c r="C2206">
        <v>726</v>
      </c>
      <c r="D2206">
        <v>1</v>
      </c>
      <c r="E2206">
        <v>3652.04</v>
      </c>
      <c r="F2206">
        <v>2</v>
      </c>
      <c r="G2206">
        <v>3</v>
      </c>
      <c r="H2206">
        <v>3</v>
      </c>
      <c r="I2206" t="s">
        <v>11838</v>
      </c>
      <c r="J2206" t="s">
        <v>11839</v>
      </c>
    </row>
    <row r="2207" spans="1:10" x14ac:dyDescent="0.3">
      <c r="A2207" t="s">
        <v>11549</v>
      </c>
      <c r="B2207">
        <v>45192</v>
      </c>
      <c r="C2207">
        <v>563</v>
      </c>
      <c r="D2207">
        <v>1</v>
      </c>
      <c r="E2207">
        <v>467.92</v>
      </c>
      <c r="F2207">
        <v>2</v>
      </c>
      <c r="G2207">
        <v>3</v>
      </c>
      <c r="H2207">
        <v>1</v>
      </c>
      <c r="I2207" t="s">
        <v>11847</v>
      </c>
      <c r="J2207" t="s">
        <v>11839</v>
      </c>
    </row>
    <row r="2208" spans="1:10" x14ac:dyDescent="0.3">
      <c r="A2208" t="s">
        <v>7738</v>
      </c>
      <c r="B2208">
        <v>45724</v>
      </c>
      <c r="C2208">
        <v>31</v>
      </c>
      <c r="D2208">
        <v>2</v>
      </c>
      <c r="E2208">
        <v>5018.26</v>
      </c>
      <c r="F2208">
        <v>5</v>
      </c>
      <c r="G2208">
        <v>4</v>
      </c>
      <c r="H2208">
        <v>3</v>
      </c>
      <c r="I2208" t="s">
        <v>11854</v>
      </c>
      <c r="J2208" t="s">
        <v>11832</v>
      </c>
    </row>
    <row r="2209" spans="1:10" x14ac:dyDescent="0.3">
      <c r="A2209" t="s">
        <v>3110</v>
      </c>
      <c r="B2209">
        <v>45659</v>
      </c>
      <c r="C2209">
        <v>96</v>
      </c>
      <c r="D2209">
        <v>1</v>
      </c>
      <c r="E2209">
        <v>3230.53</v>
      </c>
      <c r="F2209">
        <v>5</v>
      </c>
      <c r="G2209">
        <v>3</v>
      </c>
      <c r="H2209">
        <v>2</v>
      </c>
      <c r="I2209" t="s">
        <v>11846</v>
      </c>
      <c r="J2209" t="s">
        <v>11832</v>
      </c>
    </row>
    <row r="2210" spans="1:10" x14ac:dyDescent="0.3">
      <c r="A2210" t="s">
        <v>6203</v>
      </c>
      <c r="B2210">
        <v>45542</v>
      </c>
      <c r="C2210">
        <v>213</v>
      </c>
      <c r="D2210">
        <v>1</v>
      </c>
      <c r="E2210">
        <v>1493.76</v>
      </c>
      <c r="F2210">
        <v>4</v>
      </c>
      <c r="G2210">
        <v>3</v>
      </c>
      <c r="H2210">
        <v>1</v>
      </c>
      <c r="I2210" t="s">
        <v>11840</v>
      </c>
      <c r="J2210" t="s">
        <v>11834</v>
      </c>
    </row>
    <row r="2211" spans="1:10" x14ac:dyDescent="0.3">
      <c r="A2211" t="s">
        <v>4585</v>
      </c>
      <c r="B2211">
        <v>45061</v>
      </c>
      <c r="C2211">
        <v>694</v>
      </c>
      <c r="D2211">
        <v>1</v>
      </c>
      <c r="E2211">
        <v>3168.21</v>
      </c>
      <c r="F2211">
        <v>2</v>
      </c>
      <c r="G2211">
        <v>3</v>
      </c>
      <c r="H2211">
        <v>2</v>
      </c>
      <c r="I2211" t="s">
        <v>11848</v>
      </c>
      <c r="J2211" t="s">
        <v>11839</v>
      </c>
    </row>
    <row r="2212" spans="1:10" x14ac:dyDescent="0.3">
      <c r="A2212" t="s">
        <v>2563</v>
      </c>
      <c r="B2212">
        <v>45650</v>
      </c>
      <c r="C2212">
        <v>105</v>
      </c>
      <c r="D2212">
        <v>1</v>
      </c>
      <c r="E2212">
        <v>4516.88</v>
      </c>
      <c r="F2212">
        <v>5</v>
      </c>
      <c r="G2212">
        <v>3</v>
      </c>
      <c r="H2212">
        <v>3</v>
      </c>
      <c r="I2212" t="s">
        <v>11831</v>
      </c>
      <c r="J2212" t="s">
        <v>11832</v>
      </c>
    </row>
    <row r="2213" spans="1:10" x14ac:dyDescent="0.3">
      <c r="A2213" t="s">
        <v>1875</v>
      </c>
      <c r="B2213">
        <v>45340</v>
      </c>
      <c r="C2213">
        <v>415</v>
      </c>
      <c r="D2213">
        <v>5</v>
      </c>
      <c r="E2213">
        <v>10941.969537984591</v>
      </c>
      <c r="F2213">
        <v>3</v>
      </c>
      <c r="G2213">
        <v>4</v>
      </c>
      <c r="H2213">
        <v>4</v>
      </c>
      <c r="I2213" t="s">
        <v>11853</v>
      </c>
      <c r="J2213" t="s">
        <v>11834</v>
      </c>
    </row>
    <row r="2214" spans="1:10" x14ac:dyDescent="0.3">
      <c r="A2214" t="s">
        <v>2876</v>
      </c>
      <c r="B2214">
        <v>45737</v>
      </c>
      <c r="C2214">
        <v>18</v>
      </c>
      <c r="D2214">
        <v>1</v>
      </c>
      <c r="E2214">
        <v>2874.12</v>
      </c>
      <c r="F2214">
        <v>5</v>
      </c>
      <c r="G2214">
        <v>3</v>
      </c>
      <c r="H2214">
        <v>2</v>
      </c>
      <c r="I2214" t="s">
        <v>11846</v>
      </c>
      <c r="J2214" t="s">
        <v>11832</v>
      </c>
    </row>
    <row r="2215" spans="1:10" x14ac:dyDescent="0.3">
      <c r="A2215" t="s">
        <v>4168</v>
      </c>
      <c r="B2215">
        <v>45194</v>
      </c>
      <c r="C2215">
        <v>561</v>
      </c>
      <c r="D2215">
        <v>1</v>
      </c>
      <c r="E2215">
        <v>872.48</v>
      </c>
      <c r="F2215">
        <v>2</v>
      </c>
      <c r="G2215">
        <v>3</v>
      </c>
      <c r="H2215">
        <v>1</v>
      </c>
      <c r="I2215" t="s">
        <v>11847</v>
      </c>
      <c r="J2215" t="s">
        <v>11839</v>
      </c>
    </row>
    <row r="2216" spans="1:10" x14ac:dyDescent="0.3">
      <c r="A2216" t="s">
        <v>3796</v>
      </c>
      <c r="B2216">
        <v>45422</v>
      </c>
      <c r="C2216">
        <v>333</v>
      </c>
      <c r="D2216">
        <v>2</v>
      </c>
      <c r="E2216">
        <v>1618.9899999999998</v>
      </c>
      <c r="F2216">
        <v>4</v>
      </c>
      <c r="G2216">
        <v>4</v>
      </c>
      <c r="H2216">
        <v>1</v>
      </c>
      <c r="I2216" t="s">
        <v>11862</v>
      </c>
      <c r="J2216" t="s">
        <v>11834</v>
      </c>
    </row>
    <row r="2217" spans="1:10" x14ac:dyDescent="0.3">
      <c r="A2217" t="s">
        <v>993</v>
      </c>
      <c r="B2217">
        <v>45209</v>
      </c>
      <c r="C2217">
        <v>546</v>
      </c>
      <c r="D2217">
        <v>4</v>
      </c>
      <c r="E2217">
        <v>9843.2216546826203</v>
      </c>
      <c r="F2217">
        <v>2</v>
      </c>
      <c r="G2217">
        <v>4</v>
      </c>
      <c r="H2217">
        <v>4</v>
      </c>
      <c r="I2217" t="s">
        <v>11844</v>
      </c>
      <c r="J2217" t="s">
        <v>11839</v>
      </c>
    </row>
    <row r="2218" spans="1:10" x14ac:dyDescent="0.3">
      <c r="A2218" t="s">
        <v>2945</v>
      </c>
      <c r="B2218">
        <v>45621</v>
      </c>
      <c r="C2218">
        <v>134</v>
      </c>
      <c r="D2218">
        <v>1</v>
      </c>
      <c r="E2218">
        <v>1335.69</v>
      </c>
      <c r="F2218">
        <v>5</v>
      </c>
      <c r="G2218">
        <v>3</v>
      </c>
      <c r="H2218">
        <v>1</v>
      </c>
      <c r="I2218" t="s">
        <v>11850</v>
      </c>
      <c r="J2218" t="s">
        <v>11832</v>
      </c>
    </row>
    <row r="2219" spans="1:10" x14ac:dyDescent="0.3">
      <c r="A2219" t="s">
        <v>4412</v>
      </c>
      <c r="B2219">
        <v>45465</v>
      </c>
      <c r="C2219">
        <v>290</v>
      </c>
      <c r="D2219">
        <v>2</v>
      </c>
      <c r="E2219">
        <v>4424.53</v>
      </c>
      <c r="F2219">
        <v>4</v>
      </c>
      <c r="G2219">
        <v>4</v>
      </c>
      <c r="H2219">
        <v>3</v>
      </c>
      <c r="I2219" t="s">
        <v>11851</v>
      </c>
      <c r="J2219" t="s">
        <v>11834</v>
      </c>
    </row>
    <row r="2220" spans="1:10" x14ac:dyDescent="0.3">
      <c r="A2220" t="s">
        <v>1575</v>
      </c>
      <c r="B2220">
        <v>45362</v>
      </c>
      <c r="C2220">
        <v>393</v>
      </c>
      <c r="D2220">
        <v>4</v>
      </c>
      <c r="E2220">
        <v>11167.432577578551</v>
      </c>
      <c r="F2220">
        <v>3</v>
      </c>
      <c r="G2220">
        <v>4</v>
      </c>
      <c r="H2220">
        <v>4</v>
      </c>
      <c r="I2220" t="s">
        <v>11853</v>
      </c>
      <c r="J2220" t="s">
        <v>11834</v>
      </c>
    </row>
    <row r="2221" spans="1:10" x14ac:dyDescent="0.3">
      <c r="A2221" t="s">
        <v>6632</v>
      </c>
      <c r="B2221">
        <v>45246</v>
      </c>
      <c r="C2221">
        <v>509</v>
      </c>
      <c r="D2221">
        <v>1</v>
      </c>
      <c r="E2221">
        <v>3670.57</v>
      </c>
      <c r="F2221">
        <v>3</v>
      </c>
      <c r="G2221">
        <v>3</v>
      </c>
      <c r="H2221">
        <v>3</v>
      </c>
      <c r="I2221" t="s">
        <v>11845</v>
      </c>
      <c r="J2221" t="s">
        <v>11834</v>
      </c>
    </row>
    <row r="2222" spans="1:10" x14ac:dyDescent="0.3">
      <c r="A2222" t="s">
        <v>11093</v>
      </c>
      <c r="B2222">
        <v>45298</v>
      </c>
      <c r="C2222">
        <v>457</v>
      </c>
      <c r="D2222">
        <v>1</v>
      </c>
      <c r="E2222">
        <v>1093.1400000000001</v>
      </c>
      <c r="F2222">
        <v>3</v>
      </c>
      <c r="G2222">
        <v>3</v>
      </c>
      <c r="H2222">
        <v>1</v>
      </c>
      <c r="I2222" t="s">
        <v>11841</v>
      </c>
      <c r="J2222" t="s">
        <v>11834</v>
      </c>
    </row>
    <row r="2223" spans="1:10" x14ac:dyDescent="0.3">
      <c r="A2223" t="s">
        <v>8203</v>
      </c>
      <c r="B2223">
        <v>45664</v>
      </c>
      <c r="C2223">
        <v>91</v>
      </c>
      <c r="D2223">
        <v>1</v>
      </c>
      <c r="E2223">
        <v>4479.0200000000004</v>
      </c>
      <c r="F2223">
        <v>5</v>
      </c>
      <c r="G2223">
        <v>3</v>
      </c>
      <c r="H2223">
        <v>3</v>
      </c>
      <c r="I2223" t="s">
        <v>11831</v>
      </c>
      <c r="J2223" t="s">
        <v>11832</v>
      </c>
    </row>
    <row r="2224" spans="1:10" x14ac:dyDescent="0.3">
      <c r="A2224" t="s">
        <v>2978</v>
      </c>
      <c r="B2224">
        <v>45305</v>
      </c>
      <c r="C2224">
        <v>450</v>
      </c>
      <c r="D2224">
        <v>1</v>
      </c>
      <c r="E2224">
        <v>4391.1099999999997</v>
      </c>
      <c r="F2224">
        <v>3</v>
      </c>
      <c r="G2224">
        <v>3</v>
      </c>
      <c r="H2224">
        <v>3</v>
      </c>
      <c r="I2224" t="s">
        <v>11845</v>
      </c>
      <c r="J2224" t="s">
        <v>11834</v>
      </c>
    </row>
    <row r="2225" spans="1:10" x14ac:dyDescent="0.3">
      <c r="A2225" t="s">
        <v>2880</v>
      </c>
      <c r="B2225">
        <v>45136</v>
      </c>
      <c r="C2225">
        <v>619</v>
      </c>
      <c r="D2225">
        <v>1</v>
      </c>
      <c r="E2225">
        <v>4751.05</v>
      </c>
      <c r="F2225">
        <v>2</v>
      </c>
      <c r="G2225">
        <v>3</v>
      </c>
      <c r="H2225">
        <v>3</v>
      </c>
      <c r="I2225" t="s">
        <v>11838</v>
      </c>
      <c r="J2225" t="s">
        <v>11839</v>
      </c>
    </row>
    <row r="2226" spans="1:10" x14ac:dyDescent="0.3">
      <c r="A2226" t="s">
        <v>2720</v>
      </c>
      <c r="B2226">
        <v>45157</v>
      </c>
      <c r="C2226">
        <v>598</v>
      </c>
      <c r="D2226">
        <v>1</v>
      </c>
      <c r="E2226">
        <v>3511.27</v>
      </c>
      <c r="F2226">
        <v>2</v>
      </c>
      <c r="G2226">
        <v>3</v>
      </c>
      <c r="H2226">
        <v>3</v>
      </c>
      <c r="I2226" t="s">
        <v>11838</v>
      </c>
      <c r="J2226" t="s">
        <v>11839</v>
      </c>
    </row>
    <row r="2227" spans="1:10" x14ac:dyDescent="0.3">
      <c r="A2227" t="s">
        <v>2640</v>
      </c>
      <c r="B2227">
        <v>45677</v>
      </c>
      <c r="C2227">
        <v>78</v>
      </c>
      <c r="D2227">
        <v>1</v>
      </c>
      <c r="E2227">
        <v>4708.04</v>
      </c>
      <c r="F2227">
        <v>5</v>
      </c>
      <c r="G2227">
        <v>3</v>
      </c>
      <c r="H2227">
        <v>3</v>
      </c>
      <c r="I2227" t="s">
        <v>11831</v>
      </c>
      <c r="J2227" t="s">
        <v>11832</v>
      </c>
    </row>
    <row r="2228" spans="1:10" x14ac:dyDescent="0.3">
      <c r="A2228" t="s">
        <v>2947</v>
      </c>
      <c r="B2228">
        <v>45182</v>
      </c>
      <c r="C2228">
        <v>573</v>
      </c>
      <c r="D2228">
        <v>1</v>
      </c>
      <c r="E2228">
        <v>4874.49</v>
      </c>
      <c r="F2228">
        <v>2</v>
      </c>
      <c r="G2228">
        <v>3</v>
      </c>
      <c r="H2228">
        <v>3</v>
      </c>
      <c r="I2228" t="s">
        <v>11838</v>
      </c>
      <c r="J2228" t="s">
        <v>11839</v>
      </c>
    </row>
    <row r="2229" spans="1:10" x14ac:dyDescent="0.3">
      <c r="A2229" t="s">
        <v>2517</v>
      </c>
      <c r="B2229">
        <v>45309</v>
      </c>
      <c r="C2229">
        <v>446</v>
      </c>
      <c r="D2229">
        <v>5</v>
      </c>
      <c r="E2229">
        <v>11709.699203065909</v>
      </c>
      <c r="F2229">
        <v>3</v>
      </c>
      <c r="G2229">
        <v>4</v>
      </c>
      <c r="H2229">
        <v>4</v>
      </c>
      <c r="I2229" t="s">
        <v>11853</v>
      </c>
      <c r="J2229" t="s">
        <v>11834</v>
      </c>
    </row>
    <row r="2230" spans="1:10" x14ac:dyDescent="0.3">
      <c r="A2230" t="s">
        <v>2785</v>
      </c>
      <c r="B2230">
        <v>45317</v>
      </c>
      <c r="C2230">
        <v>438</v>
      </c>
      <c r="D2230">
        <v>1</v>
      </c>
      <c r="E2230">
        <v>3736.83</v>
      </c>
      <c r="F2230">
        <v>3</v>
      </c>
      <c r="G2230">
        <v>3</v>
      </c>
      <c r="H2230">
        <v>3</v>
      </c>
      <c r="I2230" t="s">
        <v>11845</v>
      </c>
      <c r="J2230" t="s">
        <v>11834</v>
      </c>
    </row>
    <row r="2231" spans="1:10" x14ac:dyDescent="0.3">
      <c r="A2231" t="s">
        <v>2752</v>
      </c>
      <c r="B2231">
        <v>45419</v>
      </c>
      <c r="C2231">
        <v>336</v>
      </c>
      <c r="D2231">
        <v>1</v>
      </c>
      <c r="E2231">
        <v>1383.55</v>
      </c>
      <c r="F2231">
        <v>3</v>
      </c>
      <c r="G2231">
        <v>3</v>
      </c>
      <c r="H2231">
        <v>1</v>
      </c>
      <c r="I2231" t="s">
        <v>11841</v>
      </c>
      <c r="J2231" t="s">
        <v>11834</v>
      </c>
    </row>
    <row r="2232" spans="1:10" x14ac:dyDescent="0.3">
      <c r="A2232" t="s">
        <v>3234</v>
      </c>
      <c r="B2232">
        <v>45587</v>
      </c>
      <c r="C2232">
        <v>168</v>
      </c>
      <c r="D2232">
        <v>1</v>
      </c>
      <c r="E2232">
        <v>2302.15</v>
      </c>
      <c r="F2232">
        <v>4</v>
      </c>
      <c r="G2232">
        <v>3</v>
      </c>
      <c r="H2232">
        <v>2</v>
      </c>
      <c r="I2232" t="s">
        <v>11842</v>
      </c>
      <c r="J2232" t="s">
        <v>11834</v>
      </c>
    </row>
    <row r="2233" spans="1:10" x14ac:dyDescent="0.3">
      <c r="A2233" t="s">
        <v>10810</v>
      </c>
      <c r="B2233">
        <v>45286</v>
      </c>
      <c r="C2233">
        <v>469</v>
      </c>
      <c r="D2233">
        <v>1</v>
      </c>
      <c r="E2233">
        <v>1786.12</v>
      </c>
      <c r="F2233">
        <v>3</v>
      </c>
      <c r="G2233">
        <v>3</v>
      </c>
      <c r="H2233">
        <v>2</v>
      </c>
      <c r="I2233" t="s">
        <v>11837</v>
      </c>
      <c r="J2233" t="s">
        <v>11834</v>
      </c>
    </row>
    <row r="2234" spans="1:10" x14ac:dyDescent="0.3">
      <c r="A2234" t="s">
        <v>2645</v>
      </c>
      <c r="B2234">
        <v>45584</v>
      </c>
      <c r="C2234">
        <v>171</v>
      </c>
      <c r="D2234">
        <v>1</v>
      </c>
      <c r="E2234">
        <v>4475.79</v>
      </c>
      <c r="F2234">
        <v>4</v>
      </c>
      <c r="G2234">
        <v>3</v>
      </c>
      <c r="H2234">
        <v>3</v>
      </c>
      <c r="I2234" t="s">
        <v>11833</v>
      </c>
      <c r="J2234" t="s">
        <v>11834</v>
      </c>
    </row>
    <row r="2235" spans="1:10" x14ac:dyDescent="0.3">
      <c r="A2235" t="s">
        <v>4877</v>
      </c>
      <c r="B2235">
        <v>45446</v>
      </c>
      <c r="C2235">
        <v>309</v>
      </c>
      <c r="D2235">
        <v>2</v>
      </c>
      <c r="E2235">
        <v>7545.1</v>
      </c>
      <c r="F2235">
        <v>4</v>
      </c>
      <c r="G2235">
        <v>4</v>
      </c>
      <c r="H2235">
        <v>4</v>
      </c>
      <c r="I2235" t="s">
        <v>11835</v>
      </c>
      <c r="J2235" t="s">
        <v>11836</v>
      </c>
    </row>
    <row r="2236" spans="1:10" x14ac:dyDescent="0.3">
      <c r="A2236" t="s">
        <v>6878</v>
      </c>
      <c r="B2236">
        <v>45706</v>
      </c>
      <c r="C2236">
        <v>49</v>
      </c>
      <c r="D2236">
        <v>1</v>
      </c>
      <c r="E2236">
        <v>4839.26</v>
      </c>
      <c r="F2236">
        <v>5</v>
      </c>
      <c r="G2236">
        <v>3</v>
      </c>
      <c r="H2236">
        <v>3</v>
      </c>
      <c r="I2236" t="s">
        <v>11831</v>
      </c>
      <c r="J2236" t="s">
        <v>11832</v>
      </c>
    </row>
    <row r="2237" spans="1:10" x14ac:dyDescent="0.3">
      <c r="A2237" t="s">
        <v>5012</v>
      </c>
      <c r="B2237">
        <v>45637</v>
      </c>
      <c r="C2237">
        <v>118</v>
      </c>
      <c r="D2237">
        <v>1</v>
      </c>
      <c r="E2237">
        <v>2677.13</v>
      </c>
      <c r="F2237">
        <v>5</v>
      </c>
      <c r="G2237">
        <v>3</v>
      </c>
      <c r="H2237">
        <v>2</v>
      </c>
      <c r="I2237" t="s">
        <v>11846</v>
      </c>
      <c r="J2237" t="s">
        <v>11832</v>
      </c>
    </row>
    <row r="2238" spans="1:10" x14ac:dyDescent="0.3">
      <c r="A2238" t="s">
        <v>10894</v>
      </c>
      <c r="B2238">
        <v>45479</v>
      </c>
      <c r="C2238">
        <v>276</v>
      </c>
      <c r="D2238">
        <v>1</v>
      </c>
      <c r="E2238">
        <v>1879.13</v>
      </c>
      <c r="F2238">
        <v>4</v>
      </c>
      <c r="G2238">
        <v>3</v>
      </c>
      <c r="H2238">
        <v>2</v>
      </c>
      <c r="I2238" t="s">
        <v>11842</v>
      </c>
      <c r="J2238" t="s">
        <v>11834</v>
      </c>
    </row>
    <row r="2239" spans="1:10" x14ac:dyDescent="0.3">
      <c r="A2239" t="s">
        <v>1682</v>
      </c>
      <c r="B2239">
        <v>45031</v>
      </c>
      <c r="C2239">
        <v>724</v>
      </c>
      <c r="D2239">
        <v>4</v>
      </c>
      <c r="E2239">
        <v>9409.1303135122689</v>
      </c>
      <c r="F2239">
        <v>2</v>
      </c>
      <c r="G2239">
        <v>4</v>
      </c>
      <c r="H2239">
        <v>4</v>
      </c>
      <c r="I2239" t="s">
        <v>11844</v>
      </c>
      <c r="J2239" t="s">
        <v>11839</v>
      </c>
    </row>
    <row r="2240" spans="1:10" x14ac:dyDescent="0.3">
      <c r="A2240" t="s">
        <v>2646</v>
      </c>
      <c r="B2240">
        <v>45176</v>
      </c>
      <c r="C2240">
        <v>579</v>
      </c>
      <c r="D2240">
        <v>1</v>
      </c>
      <c r="E2240">
        <v>3504.71</v>
      </c>
      <c r="F2240">
        <v>2</v>
      </c>
      <c r="G2240">
        <v>3</v>
      </c>
      <c r="H2240">
        <v>3</v>
      </c>
      <c r="I2240" t="s">
        <v>11838</v>
      </c>
      <c r="J2240" t="s">
        <v>11839</v>
      </c>
    </row>
    <row r="2241" spans="1:10" x14ac:dyDescent="0.3">
      <c r="A2241" t="s">
        <v>609</v>
      </c>
      <c r="B2241">
        <v>45097</v>
      </c>
      <c r="C2241">
        <v>658</v>
      </c>
      <c r="D2241">
        <v>4</v>
      </c>
      <c r="E2241">
        <v>7285.4564552170395</v>
      </c>
      <c r="F2241">
        <v>2</v>
      </c>
      <c r="G2241">
        <v>4</v>
      </c>
      <c r="H2241">
        <v>4</v>
      </c>
      <c r="I2241" t="s">
        <v>11844</v>
      </c>
      <c r="J2241" t="s">
        <v>11839</v>
      </c>
    </row>
    <row r="2242" spans="1:10" x14ac:dyDescent="0.3">
      <c r="A2242" t="s">
        <v>7015</v>
      </c>
      <c r="B2242">
        <v>45237</v>
      </c>
      <c r="C2242">
        <v>518</v>
      </c>
      <c r="D2242">
        <v>1</v>
      </c>
      <c r="E2242">
        <v>254.92</v>
      </c>
      <c r="F2242">
        <v>3</v>
      </c>
      <c r="G2242">
        <v>3</v>
      </c>
      <c r="H2242">
        <v>1</v>
      </c>
      <c r="I2242" t="s">
        <v>11841</v>
      </c>
      <c r="J2242" t="s">
        <v>11834</v>
      </c>
    </row>
    <row r="2243" spans="1:10" x14ac:dyDescent="0.3">
      <c r="A2243" t="s">
        <v>2168</v>
      </c>
      <c r="B2243">
        <v>45529</v>
      </c>
      <c r="C2243">
        <v>226</v>
      </c>
      <c r="D2243">
        <v>4</v>
      </c>
      <c r="E2243">
        <v>8695.0599994325403</v>
      </c>
      <c r="F2243">
        <v>4</v>
      </c>
      <c r="G2243">
        <v>4</v>
      </c>
      <c r="H2243">
        <v>4</v>
      </c>
      <c r="I2243" t="s">
        <v>11835</v>
      </c>
      <c r="J2243" t="s">
        <v>11836</v>
      </c>
    </row>
    <row r="2244" spans="1:10" x14ac:dyDescent="0.3">
      <c r="A2244" t="s">
        <v>7557</v>
      </c>
      <c r="B2244">
        <v>45239</v>
      </c>
      <c r="C2244">
        <v>516</v>
      </c>
      <c r="D2244">
        <v>1</v>
      </c>
      <c r="E2244">
        <v>3773.46</v>
      </c>
      <c r="F2244">
        <v>3</v>
      </c>
      <c r="G2244">
        <v>3</v>
      </c>
      <c r="H2244">
        <v>3</v>
      </c>
      <c r="I2244" t="s">
        <v>11845</v>
      </c>
      <c r="J2244" t="s">
        <v>11834</v>
      </c>
    </row>
    <row r="2245" spans="1:10" x14ac:dyDescent="0.3">
      <c r="A2245" t="s">
        <v>4283</v>
      </c>
      <c r="B2245">
        <v>45683</v>
      </c>
      <c r="C2245">
        <v>72</v>
      </c>
      <c r="D2245">
        <v>1</v>
      </c>
      <c r="E2245">
        <v>4270.7299999999996</v>
      </c>
      <c r="F2245">
        <v>5</v>
      </c>
      <c r="G2245">
        <v>3</v>
      </c>
      <c r="H2245">
        <v>3</v>
      </c>
      <c r="I2245" t="s">
        <v>11831</v>
      </c>
      <c r="J2245" t="s">
        <v>11832</v>
      </c>
    </row>
    <row r="2246" spans="1:10" x14ac:dyDescent="0.3">
      <c r="A2246" t="s">
        <v>8590</v>
      </c>
      <c r="B2246">
        <v>45487</v>
      </c>
      <c r="C2246">
        <v>268</v>
      </c>
      <c r="D2246">
        <v>1</v>
      </c>
      <c r="E2246">
        <v>3561.24</v>
      </c>
      <c r="F2246">
        <v>4</v>
      </c>
      <c r="G2246">
        <v>3</v>
      </c>
      <c r="H2246">
        <v>3</v>
      </c>
      <c r="I2246" t="s">
        <v>11833</v>
      </c>
      <c r="J2246" t="s">
        <v>11834</v>
      </c>
    </row>
    <row r="2247" spans="1:10" x14ac:dyDescent="0.3">
      <c r="A2247" t="s">
        <v>1174</v>
      </c>
      <c r="B2247">
        <v>45509</v>
      </c>
      <c r="C2247">
        <v>246</v>
      </c>
      <c r="D2247">
        <v>8</v>
      </c>
      <c r="E2247">
        <v>19611.487859832436</v>
      </c>
      <c r="F2247">
        <v>4</v>
      </c>
      <c r="G2247">
        <v>4</v>
      </c>
      <c r="H2247">
        <v>4</v>
      </c>
      <c r="I2247" t="s">
        <v>11835</v>
      </c>
      <c r="J2247" t="s">
        <v>11836</v>
      </c>
    </row>
    <row r="2248" spans="1:10" x14ac:dyDescent="0.3">
      <c r="A2248" t="s">
        <v>4718</v>
      </c>
      <c r="B2248">
        <v>45587</v>
      </c>
      <c r="C2248">
        <v>168</v>
      </c>
      <c r="D2248">
        <v>1</v>
      </c>
      <c r="E2248">
        <v>1800.65</v>
      </c>
      <c r="F2248">
        <v>4</v>
      </c>
      <c r="G2248">
        <v>3</v>
      </c>
      <c r="H2248">
        <v>2</v>
      </c>
      <c r="I2248" t="s">
        <v>11842</v>
      </c>
      <c r="J2248" t="s">
        <v>11834</v>
      </c>
    </row>
    <row r="2249" spans="1:10" x14ac:dyDescent="0.3">
      <c r="A2249" t="s">
        <v>7938</v>
      </c>
      <c r="B2249">
        <v>45620</v>
      </c>
      <c r="C2249">
        <v>135</v>
      </c>
      <c r="D2249">
        <v>2</v>
      </c>
      <c r="E2249">
        <v>6656.93</v>
      </c>
      <c r="F2249">
        <v>5</v>
      </c>
      <c r="G2249">
        <v>4</v>
      </c>
      <c r="H2249">
        <v>3</v>
      </c>
      <c r="I2249" t="s">
        <v>11854</v>
      </c>
      <c r="J2249" t="s">
        <v>11832</v>
      </c>
    </row>
    <row r="2250" spans="1:10" x14ac:dyDescent="0.3">
      <c r="A2250" t="s">
        <v>4002</v>
      </c>
      <c r="B2250">
        <v>45391</v>
      </c>
      <c r="C2250">
        <v>364</v>
      </c>
      <c r="D2250">
        <v>1</v>
      </c>
      <c r="E2250">
        <v>2115.7600000000002</v>
      </c>
      <c r="F2250">
        <v>3</v>
      </c>
      <c r="G2250">
        <v>3</v>
      </c>
      <c r="H2250">
        <v>2</v>
      </c>
      <c r="I2250" t="s">
        <v>11837</v>
      </c>
      <c r="J2250" t="s">
        <v>11834</v>
      </c>
    </row>
    <row r="2251" spans="1:10" x14ac:dyDescent="0.3">
      <c r="A2251" t="s">
        <v>11402</v>
      </c>
      <c r="B2251">
        <v>45635</v>
      </c>
      <c r="C2251">
        <v>120</v>
      </c>
      <c r="D2251">
        <v>1</v>
      </c>
      <c r="E2251">
        <v>3091.39</v>
      </c>
      <c r="F2251">
        <v>5</v>
      </c>
      <c r="G2251">
        <v>3</v>
      </c>
      <c r="H2251">
        <v>2</v>
      </c>
      <c r="I2251" t="s">
        <v>11846</v>
      </c>
      <c r="J2251" t="s">
        <v>11832</v>
      </c>
    </row>
    <row r="2252" spans="1:10" x14ac:dyDescent="0.3">
      <c r="A2252" t="s">
        <v>1134</v>
      </c>
      <c r="B2252">
        <v>45664</v>
      </c>
      <c r="C2252">
        <v>91</v>
      </c>
      <c r="D2252">
        <v>5</v>
      </c>
      <c r="E2252">
        <v>11768.61863592758</v>
      </c>
      <c r="F2252">
        <v>5</v>
      </c>
      <c r="G2252">
        <v>4</v>
      </c>
      <c r="H2252">
        <v>4</v>
      </c>
      <c r="I2252" t="s">
        <v>11849</v>
      </c>
      <c r="J2252" t="s">
        <v>11836</v>
      </c>
    </row>
    <row r="2253" spans="1:10" x14ac:dyDescent="0.3">
      <c r="A2253" t="s">
        <v>2701</v>
      </c>
      <c r="B2253">
        <v>45635</v>
      </c>
      <c r="C2253">
        <v>120</v>
      </c>
      <c r="D2253">
        <v>2</v>
      </c>
      <c r="E2253">
        <v>3122.01</v>
      </c>
      <c r="F2253">
        <v>5</v>
      </c>
      <c r="G2253">
        <v>4</v>
      </c>
      <c r="H2253">
        <v>2</v>
      </c>
      <c r="I2253" t="s">
        <v>11843</v>
      </c>
      <c r="J2253" t="s">
        <v>11832</v>
      </c>
    </row>
    <row r="2254" spans="1:10" x14ac:dyDescent="0.3">
      <c r="A2254" t="s">
        <v>11339</v>
      </c>
      <c r="B2254">
        <v>45425</v>
      </c>
      <c r="C2254">
        <v>330</v>
      </c>
      <c r="D2254">
        <v>1</v>
      </c>
      <c r="E2254">
        <v>3964.31</v>
      </c>
      <c r="F2254">
        <v>4</v>
      </c>
      <c r="G2254">
        <v>3</v>
      </c>
      <c r="H2254">
        <v>3</v>
      </c>
      <c r="I2254" t="s">
        <v>11833</v>
      </c>
      <c r="J2254" t="s">
        <v>11834</v>
      </c>
    </row>
    <row r="2255" spans="1:10" x14ac:dyDescent="0.3">
      <c r="A2255" t="s">
        <v>1277</v>
      </c>
      <c r="B2255">
        <v>45403</v>
      </c>
      <c r="C2255">
        <v>352</v>
      </c>
      <c r="D2255">
        <v>4</v>
      </c>
      <c r="E2255">
        <v>9792.04561717254</v>
      </c>
      <c r="F2255">
        <v>3</v>
      </c>
      <c r="G2255">
        <v>4</v>
      </c>
      <c r="H2255">
        <v>4</v>
      </c>
      <c r="I2255" t="s">
        <v>11853</v>
      </c>
      <c r="J2255" t="s">
        <v>11834</v>
      </c>
    </row>
    <row r="2256" spans="1:10" x14ac:dyDescent="0.3">
      <c r="A2256" t="s">
        <v>3149</v>
      </c>
      <c r="B2256">
        <v>45558</v>
      </c>
      <c r="C2256">
        <v>197</v>
      </c>
      <c r="D2256">
        <v>1</v>
      </c>
      <c r="E2256">
        <v>680.52</v>
      </c>
      <c r="F2256">
        <v>4</v>
      </c>
      <c r="G2256">
        <v>3</v>
      </c>
      <c r="H2256">
        <v>1</v>
      </c>
      <c r="I2256" t="s">
        <v>11840</v>
      </c>
      <c r="J2256" t="s">
        <v>11834</v>
      </c>
    </row>
    <row r="2257" spans="1:10" x14ac:dyDescent="0.3">
      <c r="A2257" t="s">
        <v>2896</v>
      </c>
      <c r="B2257">
        <v>45584</v>
      </c>
      <c r="C2257">
        <v>171</v>
      </c>
      <c r="D2257">
        <v>2</v>
      </c>
      <c r="E2257">
        <v>4811.55</v>
      </c>
      <c r="F2257">
        <v>4</v>
      </c>
      <c r="G2257">
        <v>4</v>
      </c>
      <c r="H2257">
        <v>3</v>
      </c>
      <c r="I2257" t="s">
        <v>11851</v>
      </c>
      <c r="J2257" t="s">
        <v>11834</v>
      </c>
    </row>
    <row r="2258" spans="1:10" x14ac:dyDescent="0.3">
      <c r="A2258" t="s">
        <v>7108</v>
      </c>
      <c r="B2258">
        <v>45524</v>
      </c>
      <c r="C2258">
        <v>231</v>
      </c>
      <c r="D2258">
        <v>1</v>
      </c>
      <c r="E2258">
        <v>4673.63</v>
      </c>
      <c r="F2258">
        <v>4</v>
      </c>
      <c r="G2258">
        <v>3</v>
      </c>
      <c r="H2258">
        <v>3</v>
      </c>
      <c r="I2258" t="s">
        <v>11833</v>
      </c>
      <c r="J2258" t="s">
        <v>11834</v>
      </c>
    </row>
    <row r="2259" spans="1:10" x14ac:dyDescent="0.3">
      <c r="A2259" t="s">
        <v>2981</v>
      </c>
      <c r="B2259">
        <v>45327</v>
      </c>
      <c r="C2259">
        <v>428</v>
      </c>
      <c r="D2259">
        <v>1</v>
      </c>
      <c r="E2259">
        <v>727.27</v>
      </c>
      <c r="F2259">
        <v>3</v>
      </c>
      <c r="G2259">
        <v>3</v>
      </c>
      <c r="H2259">
        <v>1</v>
      </c>
      <c r="I2259" t="s">
        <v>11841</v>
      </c>
      <c r="J2259" t="s">
        <v>11834</v>
      </c>
    </row>
    <row r="2260" spans="1:10" x14ac:dyDescent="0.3">
      <c r="A2260" t="s">
        <v>561</v>
      </c>
      <c r="B2260">
        <v>45302</v>
      </c>
      <c r="C2260">
        <v>453</v>
      </c>
      <c r="D2260">
        <v>6</v>
      </c>
      <c r="E2260">
        <v>15864.327461468711</v>
      </c>
      <c r="F2260">
        <v>3</v>
      </c>
      <c r="G2260">
        <v>4</v>
      </c>
      <c r="H2260">
        <v>4</v>
      </c>
      <c r="I2260" t="s">
        <v>11853</v>
      </c>
      <c r="J2260" t="s">
        <v>11834</v>
      </c>
    </row>
    <row r="2261" spans="1:10" x14ac:dyDescent="0.3">
      <c r="A2261" t="s">
        <v>2700</v>
      </c>
      <c r="B2261">
        <v>45356</v>
      </c>
      <c r="C2261">
        <v>399</v>
      </c>
      <c r="D2261">
        <v>1</v>
      </c>
      <c r="E2261">
        <v>4060.16</v>
      </c>
      <c r="F2261">
        <v>3</v>
      </c>
      <c r="G2261">
        <v>3</v>
      </c>
      <c r="H2261">
        <v>3</v>
      </c>
      <c r="I2261" t="s">
        <v>11845</v>
      </c>
      <c r="J2261" t="s">
        <v>11834</v>
      </c>
    </row>
    <row r="2262" spans="1:10" x14ac:dyDescent="0.3">
      <c r="A2262" t="s">
        <v>373</v>
      </c>
      <c r="B2262">
        <v>45466</v>
      </c>
      <c r="C2262">
        <v>289</v>
      </c>
      <c r="D2262">
        <v>4</v>
      </c>
      <c r="E2262">
        <v>11132.524735954479</v>
      </c>
      <c r="F2262">
        <v>4</v>
      </c>
      <c r="G2262">
        <v>4</v>
      </c>
      <c r="H2262">
        <v>4</v>
      </c>
      <c r="I2262" t="s">
        <v>11835</v>
      </c>
      <c r="J2262" t="s">
        <v>11836</v>
      </c>
    </row>
    <row r="2263" spans="1:10" x14ac:dyDescent="0.3">
      <c r="A2263" t="s">
        <v>3138</v>
      </c>
      <c r="B2263">
        <v>45742</v>
      </c>
      <c r="C2263">
        <v>13</v>
      </c>
      <c r="D2263">
        <v>2</v>
      </c>
      <c r="E2263">
        <v>3077.6600000000003</v>
      </c>
      <c r="F2263">
        <v>5</v>
      </c>
      <c r="G2263">
        <v>4</v>
      </c>
      <c r="H2263">
        <v>2</v>
      </c>
      <c r="I2263" t="s">
        <v>11843</v>
      </c>
      <c r="J2263" t="s">
        <v>11832</v>
      </c>
    </row>
    <row r="2264" spans="1:10" x14ac:dyDescent="0.3">
      <c r="A2264" t="s">
        <v>3509</v>
      </c>
      <c r="B2264">
        <v>45417</v>
      </c>
      <c r="C2264">
        <v>338</v>
      </c>
      <c r="D2264">
        <v>1</v>
      </c>
      <c r="E2264">
        <v>4680.0600000000004</v>
      </c>
      <c r="F2264">
        <v>3</v>
      </c>
      <c r="G2264">
        <v>3</v>
      </c>
      <c r="H2264">
        <v>3</v>
      </c>
      <c r="I2264" t="s">
        <v>11845</v>
      </c>
      <c r="J2264" t="s">
        <v>11834</v>
      </c>
    </row>
    <row r="2265" spans="1:10" x14ac:dyDescent="0.3">
      <c r="A2265" t="s">
        <v>11565</v>
      </c>
      <c r="B2265">
        <v>45528</v>
      </c>
      <c r="C2265">
        <v>227</v>
      </c>
      <c r="D2265">
        <v>1</v>
      </c>
      <c r="E2265">
        <v>4639.83</v>
      </c>
      <c r="F2265">
        <v>4</v>
      </c>
      <c r="G2265">
        <v>3</v>
      </c>
      <c r="H2265">
        <v>3</v>
      </c>
      <c r="I2265" t="s">
        <v>11833</v>
      </c>
      <c r="J2265" t="s">
        <v>11834</v>
      </c>
    </row>
    <row r="2266" spans="1:10" x14ac:dyDescent="0.3">
      <c r="A2266" t="s">
        <v>4474</v>
      </c>
      <c r="B2266">
        <v>45169</v>
      </c>
      <c r="C2266">
        <v>586</v>
      </c>
      <c r="D2266">
        <v>1</v>
      </c>
      <c r="E2266">
        <v>1185.6199999999999</v>
      </c>
      <c r="F2266">
        <v>2</v>
      </c>
      <c r="G2266">
        <v>3</v>
      </c>
      <c r="H2266">
        <v>1</v>
      </c>
      <c r="I2266" t="s">
        <v>11847</v>
      </c>
      <c r="J2266" t="s">
        <v>11839</v>
      </c>
    </row>
    <row r="2267" spans="1:10" x14ac:dyDescent="0.3">
      <c r="A2267" t="s">
        <v>3841</v>
      </c>
      <c r="B2267">
        <v>45324</v>
      </c>
      <c r="C2267">
        <v>431</v>
      </c>
      <c r="D2267">
        <v>1</v>
      </c>
      <c r="E2267">
        <v>3681.43</v>
      </c>
      <c r="F2267">
        <v>3</v>
      </c>
      <c r="G2267">
        <v>3</v>
      </c>
      <c r="H2267">
        <v>3</v>
      </c>
      <c r="I2267" t="s">
        <v>11845</v>
      </c>
      <c r="J2267" t="s">
        <v>11834</v>
      </c>
    </row>
    <row r="2268" spans="1:10" x14ac:dyDescent="0.3">
      <c r="A2268" t="s">
        <v>9566</v>
      </c>
      <c r="B2268">
        <v>45289</v>
      </c>
      <c r="C2268">
        <v>466</v>
      </c>
      <c r="D2268">
        <v>1</v>
      </c>
      <c r="E2268">
        <v>922.17</v>
      </c>
      <c r="F2268">
        <v>3</v>
      </c>
      <c r="G2268">
        <v>3</v>
      </c>
      <c r="H2268">
        <v>1</v>
      </c>
      <c r="I2268" t="s">
        <v>11841</v>
      </c>
      <c r="J2268" t="s">
        <v>11834</v>
      </c>
    </row>
    <row r="2269" spans="1:10" x14ac:dyDescent="0.3">
      <c r="A2269" t="s">
        <v>2782</v>
      </c>
      <c r="B2269">
        <v>45604</v>
      </c>
      <c r="C2269">
        <v>151</v>
      </c>
      <c r="D2269">
        <v>1</v>
      </c>
      <c r="E2269">
        <v>3093.79</v>
      </c>
      <c r="F2269">
        <v>5</v>
      </c>
      <c r="G2269">
        <v>3</v>
      </c>
      <c r="H2269">
        <v>2</v>
      </c>
      <c r="I2269" t="s">
        <v>11846</v>
      </c>
      <c r="J2269" t="s">
        <v>11832</v>
      </c>
    </row>
    <row r="2270" spans="1:10" x14ac:dyDescent="0.3">
      <c r="A2270" t="s">
        <v>5987</v>
      </c>
      <c r="B2270">
        <v>45259</v>
      </c>
      <c r="C2270">
        <v>496</v>
      </c>
      <c r="D2270">
        <v>1</v>
      </c>
      <c r="E2270">
        <v>359.58</v>
      </c>
      <c r="F2270">
        <v>3</v>
      </c>
      <c r="G2270">
        <v>3</v>
      </c>
      <c r="H2270">
        <v>1</v>
      </c>
      <c r="I2270" t="s">
        <v>11841</v>
      </c>
      <c r="J2270" t="s">
        <v>11834</v>
      </c>
    </row>
    <row r="2271" spans="1:10" x14ac:dyDescent="0.3">
      <c r="A2271" t="s">
        <v>10607</v>
      </c>
      <c r="B2271">
        <v>45385</v>
      </c>
      <c r="C2271">
        <v>370</v>
      </c>
      <c r="D2271">
        <v>1</v>
      </c>
      <c r="E2271">
        <v>677.87</v>
      </c>
      <c r="F2271">
        <v>3</v>
      </c>
      <c r="G2271">
        <v>3</v>
      </c>
      <c r="H2271">
        <v>1</v>
      </c>
      <c r="I2271" t="s">
        <v>11841</v>
      </c>
      <c r="J2271" t="s">
        <v>11834</v>
      </c>
    </row>
    <row r="2272" spans="1:10" x14ac:dyDescent="0.3">
      <c r="A2272" t="s">
        <v>3557</v>
      </c>
      <c r="B2272">
        <v>45521</v>
      </c>
      <c r="C2272">
        <v>234</v>
      </c>
      <c r="D2272">
        <v>1</v>
      </c>
      <c r="E2272">
        <v>1953.63</v>
      </c>
      <c r="F2272">
        <v>4</v>
      </c>
      <c r="G2272">
        <v>3</v>
      </c>
      <c r="H2272">
        <v>2</v>
      </c>
      <c r="I2272" t="s">
        <v>11842</v>
      </c>
      <c r="J2272" t="s">
        <v>11834</v>
      </c>
    </row>
    <row r="2273" spans="1:10" x14ac:dyDescent="0.3">
      <c r="A2273" t="s">
        <v>8564</v>
      </c>
      <c r="B2273">
        <v>45300</v>
      </c>
      <c r="C2273">
        <v>455</v>
      </c>
      <c r="D2273">
        <v>1</v>
      </c>
      <c r="E2273">
        <v>360.47</v>
      </c>
      <c r="F2273">
        <v>3</v>
      </c>
      <c r="G2273">
        <v>3</v>
      </c>
      <c r="H2273">
        <v>1</v>
      </c>
      <c r="I2273" t="s">
        <v>11841</v>
      </c>
      <c r="J2273" t="s">
        <v>11834</v>
      </c>
    </row>
    <row r="2274" spans="1:10" x14ac:dyDescent="0.3">
      <c r="A2274" t="s">
        <v>6953</v>
      </c>
      <c r="B2274">
        <v>45236</v>
      </c>
      <c r="C2274">
        <v>519</v>
      </c>
      <c r="D2274">
        <v>1</v>
      </c>
      <c r="E2274">
        <v>2767.63</v>
      </c>
      <c r="F2274">
        <v>3</v>
      </c>
      <c r="G2274">
        <v>3</v>
      </c>
      <c r="H2274">
        <v>2</v>
      </c>
      <c r="I2274" t="s">
        <v>11837</v>
      </c>
      <c r="J2274" t="s">
        <v>11834</v>
      </c>
    </row>
    <row r="2275" spans="1:10" x14ac:dyDescent="0.3">
      <c r="A2275" t="s">
        <v>3475</v>
      </c>
      <c r="B2275">
        <v>45233</v>
      </c>
      <c r="C2275">
        <v>522</v>
      </c>
      <c r="D2275">
        <v>1</v>
      </c>
      <c r="E2275">
        <v>3601.97</v>
      </c>
      <c r="F2275">
        <v>3</v>
      </c>
      <c r="G2275">
        <v>3</v>
      </c>
      <c r="H2275">
        <v>3</v>
      </c>
      <c r="I2275" t="s">
        <v>11845</v>
      </c>
      <c r="J2275" t="s">
        <v>11834</v>
      </c>
    </row>
    <row r="2276" spans="1:10" x14ac:dyDescent="0.3">
      <c r="A2276" t="s">
        <v>2909</v>
      </c>
      <c r="B2276">
        <v>45193</v>
      </c>
      <c r="C2276">
        <v>562</v>
      </c>
      <c r="D2276">
        <v>1</v>
      </c>
      <c r="E2276">
        <v>1667.68</v>
      </c>
      <c r="F2276">
        <v>2</v>
      </c>
      <c r="G2276">
        <v>3</v>
      </c>
      <c r="H2276">
        <v>1</v>
      </c>
      <c r="I2276" t="s">
        <v>11847</v>
      </c>
      <c r="J2276" t="s">
        <v>11839</v>
      </c>
    </row>
    <row r="2277" spans="1:10" x14ac:dyDescent="0.3">
      <c r="A2277" t="s">
        <v>4706</v>
      </c>
      <c r="B2277">
        <v>45506</v>
      </c>
      <c r="C2277">
        <v>249</v>
      </c>
      <c r="D2277">
        <v>1</v>
      </c>
      <c r="E2277">
        <v>4608.75</v>
      </c>
      <c r="F2277">
        <v>4</v>
      </c>
      <c r="G2277">
        <v>3</v>
      </c>
      <c r="H2277">
        <v>3</v>
      </c>
      <c r="I2277" t="s">
        <v>11833</v>
      </c>
      <c r="J2277" t="s">
        <v>11834</v>
      </c>
    </row>
    <row r="2278" spans="1:10" x14ac:dyDescent="0.3">
      <c r="A2278" t="s">
        <v>7405</v>
      </c>
      <c r="B2278">
        <v>45332</v>
      </c>
      <c r="C2278">
        <v>423</v>
      </c>
      <c r="D2278">
        <v>1</v>
      </c>
      <c r="E2278">
        <v>1398.91</v>
      </c>
      <c r="F2278">
        <v>3</v>
      </c>
      <c r="G2278">
        <v>3</v>
      </c>
      <c r="H2278">
        <v>1</v>
      </c>
      <c r="I2278" t="s">
        <v>11841</v>
      </c>
      <c r="J2278" t="s">
        <v>11834</v>
      </c>
    </row>
    <row r="2279" spans="1:10" x14ac:dyDescent="0.3">
      <c r="A2279" t="s">
        <v>11036</v>
      </c>
      <c r="B2279">
        <v>45048</v>
      </c>
      <c r="C2279">
        <v>707</v>
      </c>
      <c r="D2279">
        <v>1</v>
      </c>
      <c r="E2279">
        <v>3704.4</v>
      </c>
      <c r="F2279">
        <v>2</v>
      </c>
      <c r="G2279">
        <v>3</v>
      </c>
      <c r="H2279">
        <v>3</v>
      </c>
      <c r="I2279" t="s">
        <v>11838</v>
      </c>
      <c r="J2279" t="s">
        <v>11839</v>
      </c>
    </row>
    <row r="2280" spans="1:10" x14ac:dyDescent="0.3">
      <c r="A2280" t="s">
        <v>2964</v>
      </c>
      <c r="B2280">
        <v>45470</v>
      </c>
      <c r="C2280">
        <v>285</v>
      </c>
      <c r="D2280">
        <v>1</v>
      </c>
      <c r="E2280">
        <v>487.14</v>
      </c>
      <c r="F2280">
        <v>4</v>
      </c>
      <c r="G2280">
        <v>3</v>
      </c>
      <c r="H2280">
        <v>1</v>
      </c>
      <c r="I2280" t="s">
        <v>11840</v>
      </c>
      <c r="J2280" t="s">
        <v>11834</v>
      </c>
    </row>
    <row r="2281" spans="1:10" x14ac:dyDescent="0.3">
      <c r="A2281" t="s">
        <v>4924</v>
      </c>
      <c r="B2281">
        <v>45654</v>
      </c>
      <c r="C2281">
        <v>101</v>
      </c>
      <c r="D2281">
        <v>2</v>
      </c>
      <c r="E2281">
        <v>5340.3899999999994</v>
      </c>
      <c r="F2281">
        <v>5</v>
      </c>
      <c r="G2281">
        <v>4</v>
      </c>
      <c r="H2281">
        <v>3</v>
      </c>
      <c r="I2281" t="s">
        <v>11854</v>
      </c>
      <c r="J2281" t="s">
        <v>11832</v>
      </c>
    </row>
    <row r="2282" spans="1:10" x14ac:dyDescent="0.3">
      <c r="A2282" t="s">
        <v>4126</v>
      </c>
      <c r="B2282">
        <v>45673</v>
      </c>
      <c r="C2282">
        <v>82</v>
      </c>
      <c r="D2282">
        <v>1</v>
      </c>
      <c r="E2282">
        <v>134.13999999999999</v>
      </c>
      <c r="F2282">
        <v>5</v>
      </c>
      <c r="G2282">
        <v>3</v>
      </c>
      <c r="H2282">
        <v>1</v>
      </c>
      <c r="I2282" t="s">
        <v>11850</v>
      </c>
      <c r="J2282" t="s">
        <v>11832</v>
      </c>
    </row>
    <row r="2283" spans="1:10" x14ac:dyDescent="0.3">
      <c r="A2283" t="s">
        <v>2723</v>
      </c>
      <c r="B2283">
        <v>45607</v>
      </c>
      <c r="C2283">
        <v>148</v>
      </c>
      <c r="D2283">
        <v>2</v>
      </c>
      <c r="E2283">
        <v>3470.0299999999997</v>
      </c>
      <c r="F2283">
        <v>5</v>
      </c>
      <c r="G2283">
        <v>4</v>
      </c>
      <c r="H2283">
        <v>2</v>
      </c>
      <c r="I2283" t="s">
        <v>11843</v>
      </c>
      <c r="J2283" t="s">
        <v>11832</v>
      </c>
    </row>
    <row r="2284" spans="1:10" x14ac:dyDescent="0.3">
      <c r="A2284" t="s">
        <v>9717</v>
      </c>
      <c r="B2284">
        <v>45672</v>
      </c>
      <c r="C2284">
        <v>83</v>
      </c>
      <c r="D2284">
        <v>1</v>
      </c>
      <c r="E2284">
        <v>4240.21</v>
      </c>
      <c r="F2284">
        <v>5</v>
      </c>
      <c r="G2284">
        <v>3</v>
      </c>
      <c r="H2284">
        <v>3</v>
      </c>
      <c r="I2284" t="s">
        <v>11831</v>
      </c>
      <c r="J2284" t="s">
        <v>11832</v>
      </c>
    </row>
    <row r="2285" spans="1:10" x14ac:dyDescent="0.3">
      <c r="A2285" t="s">
        <v>4024</v>
      </c>
      <c r="B2285">
        <v>45565</v>
      </c>
      <c r="C2285">
        <v>190</v>
      </c>
      <c r="D2285">
        <v>1</v>
      </c>
      <c r="E2285">
        <v>1320.37</v>
      </c>
      <c r="F2285">
        <v>4</v>
      </c>
      <c r="G2285">
        <v>3</v>
      </c>
      <c r="H2285">
        <v>1</v>
      </c>
      <c r="I2285" t="s">
        <v>11840</v>
      </c>
      <c r="J2285" t="s">
        <v>11834</v>
      </c>
    </row>
    <row r="2286" spans="1:10" x14ac:dyDescent="0.3">
      <c r="A2286" t="s">
        <v>2686</v>
      </c>
      <c r="B2286">
        <v>45681</v>
      </c>
      <c r="C2286">
        <v>74</v>
      </c>
      <c r="D2286">
        <v>1</v>
      </c>
      <c r="E2286">
        <v>2961.38</v>
      </c>
      <c r="F2286">
        <v>5</v>
      </c>
      <c r="G2286">
        <v>3</v>
      </c>
      <c r="H2286">
        <v>2</v>
      </c>
      <c r="I2286" t="s">
        <v>11846</v>
      </c>
      <c r="J2286" t="s">
        <v>11832</v>
      </c>
    </row>
    <row r="2287" spans="1:10" x14ac:dyDescent="0.3">
      <c r="A2287" t="s">
        <v>7386</v>
      </c>
      <c r="B2287">
        <v>45399</v>
      </c>
      <c r="C2287">
        <v>356</v>
      </c>
      <c r="D2287">
        <v>1</v>
      </c>
      <c r="E2287">
        <v>3145.13</v>
      </c>
      <c r="F2287">
        <v>3</v>
      </c>
      <c r="G2287">
        <v>3</v>
      </c>
      <c r="H2287">
        <v>2</v>
      </c>
      <c r="I2287" t="s">
        <v>11837</v>
      </c>
      <c r="J2287" t="s">
        <v>11834</v>
      </c>
    </row>
    <row r="2288" spans="1:10" x14ac:dyDescent="0.3">
      <c r="A2288" t="s">
        <v>8124</v>
      </c>
      <c r="B2288">
        <v>45293</v>
      </c>
      <c r="C2288">
        <v>462</v>
      </c>
      <c r="D2288">
        <v>1</v>
      </c>
      <c r="E2288">
        <v>3179.95</v>
      </c>
      <c r="F2288">
        <v>3</v>
      </c>
      <c r="G2288">
        <v>3</v>
      </c>
      <c r="H2288">
        <v>2</v>
      </c>
      <c r="I2288" t="s">
        <v>11837</v>
      </c>
      <c r="J2288" t="s">
        <v>11834</v>
      </c>
    </row>
    <row r="2289" spans="1:10" x14ac:dyDescent="0.3">
      <c r="A2289" t="s">
        <v>7253</v>
      </c>
      <c r="B2289">
        <v>45733</v>
      </c>
      <c r="C2289">
        <v>22</v>
      </c>
      <c r="D2289">
        <v>1</v>
      </c>
      <c r="E2289">
        <v>230.67</v>
      </c>
      <c r="F2289">
        <v>5</v>
      </c>
      <c r="G2289">
        <v>3</v>
      </c>
      <c r="H2289">
        <v>1</v>
      </c>
      <c r="I2289" t="s">
        <v>11850</v>
      </c>
      <c r="J2289" t="s">
        <v>11832</v>
      </c>
    </row>
    <row r="2290" spans="1:10" x14ac:dyDescent="0.3">
      <c r="A2290" t="s">
        <v>8681</v>
      </c>
      <c r="B2290">
        <v>45755</v>
      </c>
      <c r="C2290">
        <v>0</v>
      </c>
      <c r="D2290">
        <v>1</v>
      </c>
      <c r="E2290">
        <v>3810.68</v>
      </c>
      <c r="F2290">
        <v>5</v>
      </c>
      <c r="G2290">
        <v>3</v>
      </c>
      <c r="H2290">
        <v>3</v>
      </c>
      <c r="I2290" t="s">
        <v>11831</v>
      </c>
      <c r="J2290" t="s">
        <v>11832</v>
      </c>
    </row>
    <row r="2291" spans="1:10" x14ac:dyDescent="0.3">
      <c r="A2291" t="s">
        <v>3969</v>
      </c>
      <c r="B2291">
        <v>45435</v>
      </c>
      <c r="C2291">
        <v>320</v>
      </c>
      <c r="D2291">
        <v>2</v>
      </c>
      <c r="E2291">
        <v>4884.5</v>
      </c>
      <c r="F2291">
        <v>4</v>
      </c>
      <c r="G2291">
        <v>4</v>
      </c>
      <c r="H2291">
        <v>3</v>
      </c>
      <c r="I2291" t="s">
        <v>11851</v>
      </c>
      <c r="J2291" t="s">
        <v>11834</v>
      </c>
    </row>
    <row r="2292" spans="1:10" x14ac:dyDescent="0.3">
      <c r="A2292" t="s">
        <v>2310</v>
      </c>
      <c r="B2292">
        <v>45667</v>
      </c>
      <c r="C2292">
        <v>88</v>
      </c>
      <c r="D2292">
        <v>4</v>
      </c>
      <c r="E2292">
        <v>10958.396980677499</v>
      </c>
      <c r="F2292">
        <v>5</v>
      </c>
      <c r="G2292">
        <v>4</v>
      </c>
      <c r="H2292">
        <v>4</v>
      </c>
      <c r="I2292" t="s">
        <v>11849</v>
      </c>
      <c r="J2292" t="s">
        <v>11836</v>
      </c>
    </row>
    <row r="2293" spans="1:10" x14ac:dyDescent="0.3">
      <c r="A2293" t="s">
        <v>3583</v>
      </c>
      <c r="B2293">
        <v>45403</v>
      </c>
      <c r="C2293">
        <v>352</v>
      </c>
      <c r="D2293">
        <v>1</v>
      </c>
      <c r="E2293">
        <v>4870.3900000000003</v>
      </c>
      <c r="F2293">
        <v>3</v>
      </c>
      <c r="G2293">
        <v>3</v>
      </c>
      <c r="H2293">
        <v>3</v>
      </c>
      <c r="I2293" t="s">
        <v>11845</v>
      </c>
      <c r="J2293" t="s">
        <v>11834</v>
      </c>
    </row>
    <row r="2294" spans="1:10" x14ac:dyDescent="0.3">
      <c r="A2294" t="s">
        <v>2592</v>
      </c>
      <c r="B2294">
        <v>45671</v>
      </c>
      <c r="C2294">
        <v>84</v>
      </c>
      <c r="D2294">
        <v>1</v>
      </c>
      <c r="E2294">
        <v>3286.46</v>
      </c>
      <c r="F2294">
        <v>5</v>
      </c>
      <c r="G2294">
        <v>3</v>
      </c>
      <c r="H2294">
        <v>2</v>
      </c>
      <c r="I2294" t="s">
        <v>11846</v>
      </c>
      <c r="J2294" t="s">
        <v>11832</v>
      </c>
    </row>
    <row r="2295" spans="1:10" x14ac:dyDescent="0.3">
      <c r="A2295" t="s">
        <v>6185</v>
      </c>
      <c r="B2295">
        <v>45363</v>
      </c>
      <c r="C2295">
        <v>392</v>
      </c>
      <c r="D2295">
        <v>1</v>
      </c>
      <c r="E2295">
        <v>1510.35</v>
      </c>
      <c r="F2295">
        <v>3</v>
      </c>
      <c r="G2295">
        <v>3</v>
      </c>
      <c r="H2295">
        <v>1</v>
      </c>
      <c r="I2295" t="s">
        <v>11841</v>
      </c>
      <c r="J2295" t="s">
        <v>11834</v>
      </c>
    </row>
    <row r="2296" spans="1:10" x14ac:dyDescent="0.3">
      <c r="A2296" t="s">
        <v>2770</v>
      </c>
      <c r="B2296">
        <v>45706</v>
      </c>
      <c r="C2296">
        <v>49</v>
      </c>
      <c r="D2296">
        <v>1</v>
      </c>
      <c r="E2296">
        <v>3615.05</v>
      </c>
      <c r="F2296">
        <v>5</v>
      </c>
      <c r="G2296">
        <v>3</v>
      </c>
      <c r="H2296">
        <v>3</v>
      </c>
      <c r="I2296" t="s">
        <v>11831</v>
      </c>
      <c r="J2296" t="s">
        <v>11832</v>
      </c>
    </row>
    <row r="2297" spans="1:10" x14ac:dyDescent="0.3">
      <c r="A2297" t="s">
        <v>7785</v>
      </c>
      <c r="B2297">
        <v>45034</v>
      </c>
      <c r="C2297">
        <v>721</v>
      </c>
      <c r="D2297">
        <v>1</v>
      </c>
      <c r="E2297">
        <v>2389.7600000000002</v>
      </c>
      <c r="F2297">
        <v>2</v>
      </c>
      <c r="G2297">
        <v>3</v>
      </c>
      <c r="H2297">
        <v>2</v>
      </c>
      <c r="I2297" t="s">
        <v>11848</v>
      </c>
      <c r="J2297" t="s">
        <v>11839</v>
      </c>
    </row>
    <row r="2298" spans="1:10" x14ac:dyDescent="0.3">
      <c r="A2298" t="s">
        <v>10269</v>
      </c>
      <c r="B2298">
        <v>45122</v>
      </c>
      <c r="C2298">
        <v>633</v>
      </c>
      <c r="D2298">
        <v>1</v>
      </c>
      <c r="E2298">
        <v>2653.94</v>
      </c>
      <c r="F2298">
        <v>2</v>
      </c>
      <c r="G2298">
        <v>3</v>
      </c>
      <c r="H2298">
        <v>2</v>
      </c>
      <c r="I2298" t="s">
        <v>11848</v>
      </c>
      <c r="J2298" t="s">
        <v>11839</v>
      </c>
    </row>
    <row r="2299" spans="1:10" x14ac:dyDescent="0.3">
      <c r="A2299" t="s">
        <v>6713</v>
      </c>
      <c r="B2299">
        <v>45696</v>
      </c>
      <c r="C2299">
        <v>59</v>
      </c>
      <c r="D2299">
        <v>1</v>
      </c>
      <c r="E2299">
        <v>4897.1400000000003</v>
      </c>
      <c r="F2299">
        <v>5</v>
      </c>
      <c r="G2299">
        <v>3</v>
      </c>
      <c r="H2299">
        <v>3</v>
      </c>
      <c r="I2299" t="s">
        <v>11831</v>
      </c>
      <c r="J2299" t="s">
        <v>11832</v>
      </c>
    </row>
    <row r="2300" spans="1:10" x14ac:dyDescent="0.3">
      <c r="A2300" t="s">
        <v>1115</v>
      </c>
      <c r="B2300">
        <v>45025</v>
      </c>
      <c r="C2300">
        <v>730</v>
      </c>
      <c r="D2300">
        <v>4</v>
      </c>
      <c r="E2300">
        <v>7492.8723885324507</v>
      </c>
      <c r="F2300">
        <v>2</v>
      </c>
      <c r="G2300">
        <v>4</v>
      </c>
      <c r="H2300">
        <v>4</v>
      </c>
      <c r="I2300" t="s">
        <v>11844</v>
      </c>
      <c r="J2300" t="s">
        <v>11839</v>
      </c>
    </row>
    <row r="2301" spans="1:10" x14ac:dyDescent="0.3">
      <c r="A2301" t="s">
        <v>2763</v>
      </c>
      <c r="B2301">
        <v>45679</v>
      </c>
      <c r="C2301">
        <v>76</v>
      </c>
      <c r="D2301">
        <v>2</v>
      </c>
      <c r="E2301">
        <v>5749.98</v>
      </c>
      <c r="F2301">
        <v>5</v>
      </c>
      <c r="G2301">
        <v>4</v>
      </c>
      <c r="H2301">
        <v>3</v>
      </c>
      <c r="I2301" t="s">
        <v>11854</v>
      </c>
      <c r="J2301" t="s">
        <v>11832</v>
      </c>
    </row>
    <row r="2302" spans="1:10" x14ac:dyDescent="0.3">
      <c r="A2302" t="s">
        <v>1555</v>
      </c>
      <c r="B2302">
        <v>45700</v>
      </c>
      <c r="C2302">
        <v>55</v>
      </c>
      <c r="D2302">
        <v>4</v>
      </c>
      <c r="E2302">
        <v>11098.176330183431</v>
      </c>
      <c r="F2302">
        <v>5</v>
      </c>
      <c r="G2302">
        <v>4</v>
      </c>
      <c r="H2302">
        <v>4</v>
      </c>
      <c r="I2302" t="s">
        <v>11849</v>
      </c>
      <c r="J2302" t="s">
        <v>11836</v>
      </c>
    </row>
    <row r="2303" spans="1:10" x14ac:dyDescent="0.3">
      <c r="A2303" t="s">
        <v>10080</v>
      </c>
      <c r="B2303">
        <v>45407</v>
      </c>
      <c r="C2303">
        <v>348</v>
      </c>
      <c r="D2303">
        <v>1</v>
      </c>
      <c r="E2303">
        <v>989.8</v>
      </c>
      <c r="F2303">
        <v>3</v>
      </c>
      <c r="G2303">
        <v>3</v>
      </c>
      <c r="H2303">
        <v>1</v>
      </c>
      <c r="I2303" t="s">
        <v>11841</v>
      </c>
      <c r="J2303" t="s">
        <v>11834</v>
      </c>
    </row>
    <row r="2304" spans="1:10" x14ac:dyDescent="0.3">
      <c r="A2304" t="s">
        <v>1404</v>
      </c>
      <c r="B2304">
        <v>45395</v>
      </c>
      <c r="C2304">
        <v>360</v>
      </c>
      <c r="D2304">
        <v>4</v>
      </c>
      <c r="E2304">
        <v>8056.6096005013806</v>
      </c>
      <c r="F2304">
        <v>3</v>
      </c>
      <c r="G2304">
        <v>4</v>
      </c>
      <c r="H2304">
        <v>4</v>
      </c>
      <c r="I2304" t="s">
        <v>11853</v>
      </c>
      <c r="J2304" t="s">
        <v>11834</v>
      </c>
    </row>
    <row r="2305" spans="1:10" x14ac:dyDescent="0.3">
      <c r="A2305" t="s">
        <v>220</v>
      </c>
      <c r="B2305">
        <v>45554</v>
      </c>
      <c r="C2305">
        <v>201</v>
      </c>
      <c r="D2305">
        <v>9</v>
      </c>
      <c r="E2305">
        <v>23378.27565678726</v>
      </c>
      <c r="F2305">
        <v>4</v>
      </c>
      <c r="G2305">
        <v>5</v>
      </c>
      <c r="H2305">
        <v>4</v>
      </c>
      <c r="I2305" t="s">
        <v>11861</v>
      </c>
      <c r="J2305" t="s">
        <v>11836</v>
      </c>
    </row>
    <row r="2306" spans="1:10" x14ac:dyDescent="0.3">
      <c r="A2306" t="s">
        <v>2833</v>
      </c>
      <c r="B2306">
        <v>45097</v>
      </c>
      <c r="C2306">
        <v>658</v>
      </c>
      <c r="D2306">
        <v>1</v>
      </c>
      <c r="E2306">
        <v>4366.75</v>
      </c>
      <c r="F2306">
        <v>2</v>
      </c>
      <c r="G2306">
        <v>3</v>
      </c>
      <c r="H2306">
        <v>3</v>
      </c>
      <c r="I2306" t="s">
        <v>11838</v>
      </c>
      <c r="J2306" t="s">
        <v>11839</v>
      </c>
    </row>
    <row r="2307" spans="1:10" x14ac:dyDescent="0.3">
      <c r="A2307" t="s">
        <v>6927</v>
      </c>
      <c r="B2307">
        <v>45430</v>
      </c>
      <c r="C2307">
        <v>325</v>
      </c>
      <c r="D2307">
        <v>1</v>
      </c>
      <c r="E2307">
        <v>1614.02</v>
      </c>
      <c r="F2307">
        <v>4</v>
      </c>
      <c r="G2307">
        <v>3</v>
      </c>
      <c r="H2307">
        <v>1</v>
      </c>
      <c r="I2307" t="s">
        <v>11840</v>
      </c>
      <c r="J2307" t="s">
        <v>11834</v>
      </c>
    </row>
    <row r="2308" spans="1:10" x14ac:dyDescent="0.3">
      <c r="A2308" t="s">
        <v>3501</v>
      </c>
      <c r="B2308">
        <v>45298</v>
      </c>
      <c r="C2308">
        <v>457</v>
      </c>
      <c r="D2308">
        <v>1</v>
      </c>
      <c r="E2308">
        <v>2892.26</v>
      </c>
      <c r="F2308">
        <v>3</v>
      </c>
      <c r="G2308">
        <v>3</v>
      </c>
      <c r="H2308">
        <v>2</v>
      </c>
      <c r="I2308" t="s">
        <v>11837</v>
      </c>
      <c r="J2308" t="s">
        <v>11834</v>
      </c>
    </row>
    <row r="2309" spans="1:10" x14ac:dyDescent="0.3">
      <c r="A2309" t="s">
        <v>8900</v>
      </c>
      <c r="B2309">
        <v>45230</v>
      </c>
      <c r="C2309">
        <v>525</v>
      </c>
      <c r="D2309">
        <v>1</v>
      </c>
      <c r="E2309">
        <v>1014.17</v>
      </c>
      <c r="F2309">
        <v>3</v>
      </c>
      <c r="G2309">
        <v>3</v>
      </c>
      <c r="H2309">
        <v>1</v>
      </c>
      <c r="I2309" t="s">
        <v>11841</v>
      </c>
      <c r="J2309" t="s">
        <v>11834</v>
      </c>
    </row>
    <row r="2310" spans="1:10" x14ac:dyDescent="0.3">
      <c r="A2310" t="s">
        <v>6916</v>
      </c>
      <c r="B2310">
        <v>45125</v>
      </c>
      <c r="C2310">
        <v>630</v>
      </c>
      <c r="D2310">
        <v>1</v>
      </c>
      <c r="E2310">
        <v>4496.8500000000004</v>
      </c>
      <c r="F2310">
        <v>2</v>
      </c>
      <c r="G2310">
        <v>3</v>
      </c>
      <c r="H2310">
        <v>3</v>
      </c>
      <c r="I2310" t="s">
        <v>11838</v>
      </c>
      <c r="J2310" t="s">
        <v>11839</v>
      </c>
    </row>
    <row r="2311" spans="1:10" x14ac:dyDescent="0.3">
      <c r="A2311" t="s">
        <v>4454</v>
      </c>
      <c r="B2311">
        <v>45057</v>
      </c>
      <c r="C2311">
        <v>698</v>
      </c>
      <c r="D2311">
        <v>1</v>
      </c>
      <c r="E2311">
        <v>1845.26</v>
      </c>
      <c r="F2311">
        <v>2</v>
      </c>
      <c r="G2311">
        <v>3</v>
      </c>
      <c r="H2311">
        <v>2</v>
      </c>
      <c r="I2311" t="s">
        <v>11848</v>
      </c>
      <c r="J2311" t="s">
        <v>11839</v>
      </c>
    </row>
    <row r="2312" spans="1:10" x14ac:dyDescent="0.3">
      <c r="A2312" t="s">
        <v>2743</v>
      </c>
      <c r="B2312">
        <v>45567</v>
      </c>
      <c r="C2312">
        <v>188</v>
      </c>
      <c r="D2312">
        <v>1</v>
      </c>
      <c r="E2312">
        <v>4847.05</v>
      </c>
      <c r="F2312">
        <v>4</v>
      </c>
      <c r="G2312">
        <v>3</v>
      </c>
      <c r="H2312">
        <v>3</v>
      </c>
      <c r="I2312" t="s">
        <v>11833</v>
      </c>
      <c r="J2312" t="s">
        <v>11834</v>
      </c>
    </row>
    <row r="2313" spans="1:10" x14ac:dyDescent="0.3">
      <c r="A2313" t="s">
        <v>2816</v>
      </c>
      <c r="B2313">
        <v>45118</v>
      </c>
      <c r="C2313">
        <v>637</v>
      </c>
      <c r="D2313">
        <v>1</v>
      </c>
      <c r="E2313">
        <v>2770.42</v>
      </c>
      <c r="F2313">
        <v>2</v>
      </c>
      <c r="G2313">
        <v>3</v>
      </c>
      <c r="H2313">
        <v>2</v>
      </c>
      <c r="I2313" t="s">
        <v>11848</v>
      </c>
      <c r="J2313" t="s">
        <v>11839</v>
      </c>
    </row>
    <row r="2314" spans="1:10" x14ac:dyDescent="0.3">
      <c r="A2314" t="s">
        <v>6909</v>
      </c>
      <c r="B2314">
        <v>45660</v>
      </c>
      <c r="C2314">
        <v>95</v>
      </c>
      <c r="D2314">
        <v>1</v>
      </c>
      <c r="E2314">
        <v>1635.4</v>
      </c>
      <c r="F2314">
        <v>5</v>
      </c>
      <c r="G2314">
        <v>3</v>
      </c>
      <c r="H2314">
        <v>1</v>
      </c>
      <c r="I2314" t="s">
        <v>11850</v>
      </c>
      <c r="J2314" t="s">
        <v>11832</v>
      </c>
    </row>
    <row r="2315" spans="1:10" x14ac:dyDescent="0.3">
      <c r="A2315" t="s">
        <v>11471</v>
      </c>
      <c r="B2315">
        <v>45443</v>
      </c>
      <c r="C2315">
        <v>312</v>
      </c>
      <c r="D2315">
        <v>1</v>
      </c>
      <c r="E2315">
        <v>4653.0200000000004</v>
      </c>
      <c r="F2315">
        <v>4</v>
      </c>
      <c r="G2315">
        <v>3</v>
      </c>
      <c r="H2315">
        <v>3</v>
      </c>
      <c r="I2315" t="s">
        <v>11833</v>
      </c>
      <c r="J2315" t="s">
        <v>11834</v>
      </c>
    </row>
    <row r="2316" spans="1:10" x14ac:dyDescent="0.3">
      <c r="A2316" t="s">
        <v>8704</v>
      </c>
      <c r="B2316">
        <v>45164</v>
      </c>
      <c r="C2316">
        <v>591</v>
      </c>
      <c r="D2316">
        <v>1</v>
      </c>
      <c r="E2316">
        <v>2135.4499999999998</v>
      </c>
      <c r="F2316">
        <v>2</v>
      </c>
      <c r="G2316">
        <v>3</v>
      </c>
      <c r="H2316">
        <v>2</v>
      </c>
      <c r="I2316" t="s">
        <v>11848</v>
      </c>
      <c r="J2316" t="s">
        <v>11839</v>
      </c>
    </row>
    <row r="2317" spans="1:10" x14ac:dyDescent="0.3">
      <c r="A2317" t="s">
        <v>11483</v>
      </c>
      <c r="B2317">
        <v>45515</v>
      </c>
      <c r="C2317">
        <v>240</v>
      </c>
      <c r="D2317">
        <v>1</v>
      </c>
      <c r="E2317">
        <v>2031.94</v>
      </c>
      <c r="F2317">
        <v>4</v>
      </c>
      <c r="G2317">
        <v>3</v>
      </c>
      <c r="H2317">
        <v>2</v>
      </c>
      <c r="I2317" t="s">
        <v>11842</v>
      </c>
      <c r="J2317" t="s">
        <v>11834</v>
      </c>
    </row>
    <row r="2318" spans="1:10" x14ac:dyDescent="0.3">
      <c r="A2318" t="s">
        <v>8921</v>
      </c>
      <c r="B2318">
        <v>45159</v>
      </c>
      <c r="C2318">
        <v>596</v>
      </c>
      <c r="D2318">
        <v>1</v>
      </c>
      <c r="E2318">
        <v>4718.99</v>
      </c>
      <c r="F2318">
        <v>2</v>
      </c>
      <c r="G2318">
        <v>3</v>
      </c>
      <c r="H2318">
        <v>3</v>
      </c>
      <c r="I2318" t="s">
        <v>11838</v>
      </c>
      <c r="J2318" t="s">
        <v>11839</v>
      </c>
    </row>
    <row r="2319" spans="1:10" x14ac:dyDescent="0.3">
      <c r="A2319" t="s">
        <v>1658</v>
      </c>
      <c r="B2319">
        <v>45570</v>
      </c>
      <c r="C2319">
        <v>185</v>
      </c>
      <c r="D2319">
        <v>4</v>
      </c>
      <c r="E2319">
        <v>11362.310816638119</v>
      </c>
      <c r="F2319">
        <v>4</v>
      </c>
      <c r="G2319">
        <v>4</v>
      </c>
      <c r="H2319">
        <v>4</v>
      </c>
      <c r="I2319" t="s">
        <v>11835</v>
      </c>
      <c r="J2319" t="s">
        <v>11836</v>
      </c>
    </row>
    <row r="2320" spans="1:10" x14ac:dyDescent="0.3">
      <c r="A2320" t="s">
        <v>9163</v>
      </c>
      <c r="B2320">
        <v>45698</v>
      </c>
      <c r="C2320">
        <v>57</v>
      </c>
      <c r="D2320">
        <v>1</v>
      </c>
      <c r="E2320">
        <v>1373.85</v>
      </c>
      <c r="F2320">
        <v>5</v>
      </c>
      <c r="G2320">
        <v>3</v>
      </c>
      <c r="H2320">
        <v>1</v>
      </c>
      <c r="I2320" t="s">
        <v>11850</v>
      </c>
      <c r="J2320" t="s">
        <v>11832</v>
      </c>
    </row>
    <row r="2321" spans="1:10" x14ac:dyDescent="0.3">
      <c r="A2321" t="s">
        <v>981</v>
      </c>
      <c r="B2321">
        <v>45533</v>
      </c>
      <c r="C2321">
        <v>222</v>
      </c>
      <c r="D2321">
        <v>4</v>
      </c>
      <c r="E2321">
        <v>9760.1919062455399</v>
      </c>
      <c r="F2321">
        <v>4</v>
      </c>
      <c r="G2321">
        <v>4</v>
      </c>
      <c r="H2321">
        <v>4</v>
      </c>
      <c r="I2321" t="s">
        <v>11835</v>
      </c>
      <c r="J2321" t="s">
        <v>11836</v>
      </c>
    </row>
    <row r="2322" spans="1:10" x14ac:dyDescent="0.3">
      <c r="A2322" t="s">
        <v>2242</v>
      </c>
      <c r="B2322">
        <v>45568</v>
      </c>
      <c r="C2322">
        <v>187</v>
      </c>
      <c r="D2322">
        <v>4</v>
      </c>
      <c r="E2322">
        <v>11446.12173953405</v>
      </c>
      <c r="F2322">
        <v>4</v>
      </c>
      <c r="G2322">
        <v>4</v>
      </c>
      <c r="H2322">
        <v>4</v>
      </c>
      <c r="I2322" t="s">
        <v>11835</v>
      </c>
      <c r="J2322" t="s">
        <v>11836</v>
      </c>
    </row>
    <row r="2323" spans="1:10" x14ac:dyDescent="0.3">
      <c r="A2323" t="s">
        <v>8846</v>
      </c>
      <c r="B2323">
        <v>45043</v>
      </c>
      <c r="C2323">
        <v>712</v>
      </c>
      <c r="D2323">
        <v>1</v>
      </c>
      <c r="E2323">
        <v>1188.06</v>
      </c>
      <c r="F2323">
        <v>2</v>
      </c>
      <c r="G2323">
        <v>3</v>
      </c>
      <c r="H2323">
        <v>1</v>
      </c>
      <c r="I2323" t="s">
        <v>11847</v>
      </c>
      <c r="J2323" t="s">
        <v>11839</v>
      </c>
    </row>
    <row r="2324" spans="1:10" x14ac:dyDescent="0.3">
      <c r="A2324" t="s">
        <v>6050</v>
      </c>
      <c r="B2324">
        <v>45284</v>
      </c>
      <c r="C2324">
        <v>471</v>
      </c>
      <c r="D2324">
        <v>2</v>
      </c>
      <c r="E2324">
        <v>7592.41</v>
      </c>
      <c r="F2324">
        <v>3</v>
      </c>
      <c r="G2324">
        <v>4</v>
      </c>
      <c r="H2324">
        <v>4</v>
      </c>
      <c r="I2324" t="s">
        <v>11853</v>
      </c>
      <c r="J2324" t="s">
        <v>11834</v>
      </c>
    </row>
    <row r="2325" spans="1:10" x14ac:dyDescent="0.3">
      <c r="A2325" t="s">
        <v>7065</v>
      </c>
      <c r="B2325">
        <v>45132</v>
      </c>
      <c r="C2325">
        <v>623</v>
      </c>
      <c r="D2325">
        <v>1</v>
      </c>
      <c r="E2325">
        <v>969.02</v>
      </c>
      <c r="F2325">
        <v>2</v>
      </c>
      <c r="G2325">
        <v>3</v>
      </c>
      <c r="H2325">
        <v>1</v>
      </c>
      <c r="I2325" t="s">
        <v>11847</v>
      </c>
      <c r="J2325" t="s">
        <v>11839</v>
      </c>
    </row>
    <row r="2326" spans="1:10" x14ac:dyDescent="0.3">
      <c r="A2326" t="s">
        <v>2661</v>
      </c>
      <c r="B2326">
        <v>45685</v>
      </c>
      <c r="C2326">
        <v>70</v>
      </c>
      <c r="D2326">
        <v>1</v>
      </c>
      <c r="E2326">
        <v>2209.1999999999998</v>
      </c>
      <c r="F2326">
        <v>5</v>
      </c>
      <c r="G2326">
        <v>3</v>
      </c>
      <c r="H2326">
        <v>2</v>
      </c>
      <c r="I2326" t="s">
        <v>11846</v>
      </c>
      <c r="J2326" t="s">
        <v>11832</v>
      </c>
    </row>
    <row r="2327" spans="1:10" x14ac:dyDescent="0.3">
      <c r="A2327" t="s">
        <v>2828</v>
      </c>
      <c r="B2327">
        <v>45507</v>
      </c>
      <c r="C2327">
        <v>248</v>
      </c>
      <c r="D2327">
        <v>1</v>
      </c>
      <c r="E2327">
        <v>3882.91</v>
      </c>
      <c r="F2327">
        <v>4</v>
      </c>
      <c r="G2327">
        <v>3</v>
      </c>
      <c r="H2327">
        <v>3</v>
      </c>
      <c r="I2327" t="s">
        <v>11833</v>
      </c>
      <c r="J2327" t="s">
        <v>11834</v>
      </c>
    </row>
    <row r="2328" spans="1:10" x14ac:dyDescent="0.3">
      <c r="A2328" t="s">
        <v>10530</v>
      </c>
      <c r="B2328">
        <v>45127</v>
      </c>
      <c r="C2328">
        <v>628</v>
      </c>
      <c r="D2328">
        <v>1</v>
      </c>
      <c r="E2328">
        <v>1712.03</v>
      </c>
      <c r="F2328">
        <v>2</v>
      </c>
      <c r="G2328">
        <v>3</v>
      </c>
      <c r="H2328">
        <v>1</v>
      </c>
      <c r="I2328" t="s">
        <v>11847</v>
      </c>
      <c r="J2328" t="s">
        <v>11839</v>
      </c>
    </row>
    <row r="2329" spans="1:10" x14ac:dyDescent="0.3">
      <c r="A2329" t="s">
        <v>7585</v>
      </c>
      <c r="B2329">
        <v>45328</v>
      </c>
      <c r="C2329">
        <v>427</v>
      </c>
      <c r="D2329">
        <v>1</v>
      </c>
      <c r="E2329">
        <v>3631.61</v>
      </c>
      <c r="F2329">
        <v>3</v>
      </c>
      <c r="G2329">
        <v>3</v>
      </c>
      <c r="H2329">
        <v>3</v>
      </c>
      <c r="I2329" t="s">
        <v>11845</v>
      </c>
      <c r="J2329" t="s">
        <v>11834</v>
      </c>
    </row>
    <row r="2330" spans="1:10" x14ac:dyDescent="0.3">
      <c r="A2330" t="s">
        <v>2943</v>
      </c>
      <c r="B2330">
        <v>45400</v>
      </c>
      <c r="C2330">
        <v>355</v>
      </c>
      <c r="D2330">
        <v>1</v>
      </c>
      <c r="E2330">
        <v>2767.1</v>
      </c>
      <c r="F2330">
        <v>3</v>
      </c>
      <c r="G2330">
        <v>3</v>
      </c>
      <c r="H2330">
        <v>2</v>
      </c>
      <c r="I2330" t="s">
        <v>11837</v>
      </c>
      <c r="J2330" t="s">
        <v>11834</v>
      </c>
    </row>
    <row r="2331" spans="1:10" x14ac:dyDescent="0.3">
      <c r="A2331" t="s">
        <v>11388</v>
      </c>
      <c r="B2331">
        <v>45078</v>
      </c>
      <c r="C2331">
        <v>677</v>
      </c>
      <c r="D2331">
        <v>1</v>
      </c>
      <c r="E2331">
        <v>3377.96</v>
      </c>
      <c r="F2331">
        <v>2</v>
      </c>
      <c r="G2331">
        <v>3</v>
      </c>
      <c r="H2331">
        <v>2</v>
      </c>
      <c r="I2331" t="s">
        <v>11848</v>
      </c>
      <c r="J2331" t="s">
        <v>11839</v>
      </c>
    </row>
    <row r="2332" spans="1:10" x14ac:dyDescent="0.3">
      <c r="A2332" t="s">
        <v>6652</v>
      </c>
      <c r="B2332">
        <v>45378</v>
      </c>
      <c r="C2332">
        <v>377</v>
      </c>
      <c r="D2332">
        <v>1</v>
      </c>
      <c r="E2332">
        <v>3476.64</v>
      </c>
      <c r="F2332">
        <v>3</v>
      </c>
      <c r="G2332">
        <v>3</v>
      </c>
      <c r="H2332">
        <v>3</v>
      </c>
      <c r="I2332" t="s">
        <v>11845</v>
      </c>
      <c r="J2332" t="s">
        <v>11834</v>
      </c>
    </row>
    <row r="2333" spans="1:10" x14ac:dyDescent="0.3">
      <c r="A2333" t="s">
        <v>3837</v>
      </c>
      <c r="B2333">
        <v>45478</v>
      </c>
      <c r="C2333">
        <v>277</v>
      </c>
      <c r="D2333">
        <v>1</v>
      </c>
      <c r="E2333">
        <v>70.55</v>
      </c>
      <c r="F2333">
        <v>4</v>
      </c>
      <c r="G2333">
        <v>3</v>
      </c>
      <c r="H2333">
        <v>1</v>
      </c>
      <c r="I2333" t="s">
        <v>11840</v>
      </c>
      <c r="J2333" t="s">
        <v>11834</v>
      </c>
    </row>
    <row r="2334" spans="1:10" x14ac:dyDescent="0.3">
      <c r="A2334" t="s">
        <v>1713</v>
      </c>
      <c r="B2334">
        <v>45032</v>
      </c>
      <c r="C2334">
        <v>723</v>
      </c>
      <c r="D2334">
        <v>4</v>
      </c>
      <c r="E2334">
        <v>7589.5563093444798</v>
      </c>
      <c r="F2334">
        <v>2</v>
      </c>
      <c r="G2334">
        <v>4</v>
      </c>
      <c r="H2334">
        <v>4</v>
      </c>
      <c r="I2334" t="s">
        <v>11844</v>
      </c>
      <c r="J2334" t="s">
        <v>11839</v>
      </c>
    </row>
    <row r="2335" spans="1:10" x14ac:dyDescent="0.3">
      <c r="A2335" t="s">
        <v>7032</v>
      </c>
      <c r="B2335">
        <v>45376</v>
      </c>
      <c r="C2335">
        <v>379</v>
      </c>
      <c r="D2335">
        <v>1</v>
      </c>
      <c r="E2335">
        <v>4504.83</v>
      </c>
      <c r="F2335">
        <v>3</v>
      </c>
      <c r="G2335">
        <v>3</v>
      </c>
      <c r="H2335">
        <v>3</v>
      </c>
      <c r="I2335" t="s">
        <v>11845</v>
      </c>
      <c r="J2335" t="s">
        <v>11834</v>
      </c>
    </row>
    <row r="2336" spans="1:10" x14ac:dyDescent="0.3">
      <c r="A2336" t="s">
        <v>10194</v>
      </c>
      <c r="B2336">
        <v>45215</v>
      </c>
      <c r="C2336">
        <v>540</v>
      </c>
      <c r="D2336">
        <v>1</v>
      </c>
      <c r="E2336">
        <v>2072.71</v>
      </c>
      <c r="F2336">
        <v>2</v>
      </c>
      <c r="G2336">
        <v>3</v>
      </c>
      <c r="H2336">
        <v>2</v>
      </c>
      <c r="I2336" t="s">
        <v>11848</v>
      </c>
      <c r="J2336" t="s">
        <v>11839</v>
      </c>
    </row>
    <row r="2337" spans="1:10" x14ac:dyDescent="0.3">
      <c r="A2337" t="s">
        <v>4470</v>
      </c>
      <c r="B2337">
        <v>45680</v>
      </c>
      <c r="C2337">
        <v>75</v>
      </c>
      <c r="D2337">
        <v>1</v>
      </c>
      <c r="E2337">
        <v>1038.99</v>
      </c>
      <c r="F2337">
        <v>5</v>
      </c>
      <c r="G2337">
        <v>3</v>
      </c>
      <c r="H2337">
        <v>1</v>
      </c>
      <c r="I2337" t="s">
        <v>11850</v>
      </c>
      <c r="J2337" t="s">
        <v>11832</v>
      </c>
    </row>
    <row r="2338" spans="1:10" x14ac:dyDescent="0.3">
      <c r="A2338" t="s">
        <v>2805</v>
      </c>
      <c r="B2338">
        <v>45476</v>
      </c>
      <c r="C2338">
        <v>279</v>
      </c>
      <c r="D2338">
        <v>1</v>
      </c>
      <c r="E2338">
        <v>2162.13</v>
      </c>
      <c r="F2338">
        <v>4</v>
      </c>
      <c r="G2338">
        <v>3</v>
      </c>
      <c r="H2338">
        <v>2</v>
      </c>
      <c r="I2338" t="s">
        <v>11842</v>
      </c>
      <c r="J2338" t="s">
        <v>11834</v>
      </c>
    </row>
    <row r="2339" spans="1:10" x14ac:dyDescent="0.3">
      <c r="A2339" t="s">
        <v>6196</v>
      </c>
      <c r="B2339">
        <v>45696</v>
      </c>
      <c r="C2339">
        <v>59</v>
      </c>
      <c r="D2339">
        <v>1</v>
      </c>
      <c r="E2339">
        <v>158.78</v>
      </c>
      <c r="F2339">
        <v>5</v>
      </c>
      <c r="G2339">
        <v>3</v>
      </c>
      <c r="H2339">
        <v>1</v>
      </c>
      <c r="I2339" t="s">
        <v>11850</v>
      </c>
      <c r="J2339" t="s">
        <v>11832</v>
      </c>
    </row>
    <row r="2340" spans="1:10" x14ac:dyDescent="0.3">
      <c r="A2340" t="s">
        <v>5717</v>
      </c>
      <c r="B2340">
        <v>45747</v>
      </c>
      <c r="C2340">
        <v>8</v>
      </c>
      <c r="D2340">
        <v>1</v>
      </c>
      <c r="E2340">
        <v>3539.56</v>
      </c>
      <c r="F2340">
        <v>5</v>
      </c>
      <c r="G2340">
        <v>3</v>
      </c>
      <c r="H2340">
        <v>3</v>
      </c>
      <c r="I2340" t="s">
        <v>11831</v>
      </c>
      <c r="J2340" t="s">
        <v>11832</v>
      </c>
    </row>
    <row r="2341" spans="1:10" x14ac:dyDescent="0.3">
      <c r="A2341" t="s">
        <v>2545</v>
      </c>
      <c r="B2341">
        <v>45222</v>
      </c>
      <c r="C2341">
        <v>533</v>
      </c>
      <c r="D2341">
        <v>4</v>
      </c>
      <c r="E2341">
        <v>8653.6719494191002</v>
      </c>
      <c r="F2341">
        <v>2</v>
      </c>
      <c r="G2341">
        <v>4</v>
      </c>
      <c r="H2341">
        <v>4</v>
      </c>
      <c r="I2341" t="s">
        <v>11844</v>
      </c>
      <c r="J2341" t="s">
        <v>11839</v>
      </c>
    </row>
    <row r="2342" spans="1:10" x14ac:dyDescent="0.3">
      <c r="A2342" t="s">
        <v>938</v>
      </c>
      <c r="B2342">
        <v>45330</v>
      </c>
      <c r="C2342">
        <v>425</v>
      </c>
      <c r="D2342">
        <v>4</v>
      </c>
      <c r="E2342">
        <v>11579.40616197626</v>
      </c>
      <c r="F2342">
        <v>3</v>
      </c>
      <c r="G2342">
        <v>4</v>
      </c>
      <c r="H2342">
        <v>4</v>
      </c>
      <c r="I2342" t="s">
        <v>11853</v>
      </c>
      <c r="J2342" t="s">
        <v>11834</v>
      </c>
    </row>
    <row r="2343" spans="1:10" x14ac:dyDescent="0.3">
      <c r="A2343" t="s">
        <v>1765</v>
      </c>
      <c r="B2343">
        <v>45368</v>
      </c>
      <c r="C2343">
        <v>387</v>
      </c>
      <c r="D2343">
        <v>4</v>
      </c>
      <c r="E2343">
        <v>9437.1085525718408</v>
      </c>
      <c r="F2343">
        <v>3</v>
      </c>
      <c r="G2343">
        <v>4</v>
      </c>
      <c r="H2343">
        <v>4</v>
      </c>
      <c r="I2343" t="s">
        <v>11853</v>
      </c>
      <c r="J2343" t="s">
        <v>11834</v>
      </c>
    </row>
    <row r="2344" spans="1:10" x14ac:dyDescent="0.3">
      <c r="A2344" t="s">
        <v>10828</v>
      </c>
      <c r="B2344">
        <v>45136</v>
      </c>
      <c r="C2344">
        <v>619</v>
      </c>
      <c r="D2344">
        <v>1</v>
      </c>
      <c r="E2344">
        <v>4560.45</v>
      </c>
      <c r="F2344">
        <v>2</v>
      </c>
      <c r="G2344">
        <v>3</v>
      </c>
      <c r="H2344">
        <v>3</v>
      </c>
      <c r="I2344" t="s">
        <v>11838</v>
      </c>
      <c r="J2344" t="s">
        <v>11839</v>
      </c>
    </row>
    <row r="2345" spans="1:10" x14ac:dyDescent="0.3">
      <c r="A2345" t="s">
        <v>10541</v>
      </c>
      <c r="B2345">
        <v>45311</v>
      </c>
      <c r="C2345">
        <v>444</v>
      </c>
      <c r="D2345">
        <v>1</v>
      </c>
      <c r="E2345">
        <v>349.75</v>
      </c>
      <c r="F2345">
        <v>3</v>
      </c>
      <c r="G2345">
        <v>3</v>
      </c>
      <c r="H2345">
        <v>1</v>
      </c>
      <c r="I2345" t="s">
        <v>11841</v>
      </c>
      <c r="J2345" t="s">
        <v>11834</v>
      </c>
    </row>
    <row r="2346" spans="1:10" x14ac:dyDescent="0.3">
      <c r="A2346" t="s">
        <v>8344</v>
      </c>
      <c r="B2346">
        <v>45422</v>
      </c>
      <c r="C2346">
        <v>333</v>
      </c>
      <c r="D2346">
        <v>1</v>
      </c>
      <c r="E2346">
        <v>4505.1400000000003</v>
      </c>
      <c r="F2346">
        <v>4</v>
      </c>
      <c r="G2346">
        <v>3</v>
      </c>
      <c r="H2346">
        <v>3</v>
      </c>
      <c r="I2346" t="s">
        <v>11833</v>
      </c>
      <c r="J2346" t="s">
        <v>11834</v>
      </c>
    </row>
    <row r="2347" spans="1:10" x14ac:dyDescent="0.3">
      <c r="A2347" t="s">
        <v>9387</v>
      </c>
      <c r="B2347">
        <v>45138</v>
      </c>
      <c r="C2347">
        <v>617</v>
      </c>
      <c r="D2347">
        <v>1</v>
      </c>
      <c r="E2347">
        <v>3717.53</v>
      </c>
      <c r="F2347">
        <v>2</v>
      </c>
      <c r="G2347">
        <v>3</v>
      </c>
      <c r="H2347">
        <v>3</v>
      </c>
      <c r="I2347" t="s">
        <v>11838</v>
      </c>
      <c r="J2347" t="s">
        <v>11839</v>
      </c>
    </row>
    <row r="2348" spans="1:10" x14ac:dyDescent="0.3">
      <c r="A2348" t="s">
        <v>8120</v>
      </c>
      <c r="B2348">
        <v>45667</v>
      </c>
      <c r="C2348">
        <v>88</v>
      </c>
      <c r="D2348">
        <v>1</v>
      </c>
      <c r="E2348">
        <v>2251.84</v>
      </c>
      <c r="F2348">
        <v>5</v>
      </c>
      <c r="G2348">
        <v>3</v>
      </c>
      <c r="H2348">
        <v>2</v>
      </c>
      <c r="I2348" t="s">
        <v>11846</v>
      </c>
      <c r="J2348" t="s">
        <v>11832</v>
      </c>
    </row>
    <row r="2349" spans="1:10" x14ac:dyDescent="0.3">
      <c r="A2349" t="s">
        <v>834</v>
      </c>
      <c r="B2349">
        <v>45583</v>
      </c>
      <c r="C2349">
        <v>172</v>
      </c>
      <c r="D2349">
        <v>4</v>
      </c>
      <c r="E2349">
        <v>11623.67167552156</v>
      </c>
      <c r="F2349">
        <v>4</v>
      </c>
      <c r="G2349">
        <v>4</v>
      </c>
      <c r="H2349">
        <v>4</v>
      </c>
      <c r="I2349" t="s">
        <v>11835</v>
      </c>
      <c r="J2349" t="s">
        <v>11836</v>
      </c>
    </row>
    <row r="2350" spans="1:10" x14ac:dyDescent="0.3">
      <c r="A2350" t="s">
        <v>9682</v>
      </c>
      <c r="B2350">
        <v>45571</v>
      </c>
      <c r="C2350">
        <v>184</v>
      </c>
      <c r="D2350">
        <v>2</v>
      </c>
      <c r="E2350">
        <v>6228.36</v>
      </c>
      <c r="F2350">
        <v>4</v>
      </c>
      <c r="G2350">
        <v>4</v>
      </c>
      <c r="H2350">
        <v>3</v>
      </c>
      <c r="I2350" t="s">
        <v>11851</v>
      </c>
      <c r="J2350" t="s">
        <v>11834</v>
      </c>
    </row>
    <row r="2351" spans="1:10" x14ac:dyDescent="0.3">
      <c r="A2351" t="s">
        <v>2612</v>
      </c>
      <c r="B2351">
        <v>45258</v>
      </c>
      <c r="C2351">
        <v>497</v>
      </c>
      <c r="D2351">
        <v>1</v>
      </c>
      <c r="E2351">
        <v>748</v>
      </c>
      <c r="F2351">
        <v>3</v>
      </c>
      <c r="G2351">
        <v>3</v>
      </c>
      <c r="H2351">
        <v>1</v>
      </c>
      <c r="I2351" t="s">
        <v>11841</v>
      </c>
      <c r="J2351" t="s">
        <v>11834</v>
      </c>
    </row>
    <row r="2352" spans="1:10" x14ac:dyDescent="0.3">
      <c r="A2352" t="s">
        <v>8974</v>
      </c>
      <c r="B2352">
        <v>45535</v>
      </c>
      <c r="C2352">
        <v>220</v>
      </c>
      <c r="D2352">
        <v>2</v>
      </c>
      <c r="E2352">
        <v>6390.44</v>
      </c>
      <c r="F2352">
        <v>4</v>
      </c>
      <c r="G2352">
        <v>4</v>
      </c>
      <c r="H2352">
        <v>3</v>
      </c>
      <c r="I2352" t="s">
        <v>11851</v>
      </c>
      <c r="J2352" t="s">
        <v>11834</v>
      </c>
    </row>
    <row r="2353" spans="1:10" x14ac:dyDescent="0.3">
      <c r="A2353" t="s">
        <v>1887</v>
      </c>
      <c r="B2353">
        <v>45536</v>
      </c>
      <c r="C2353">
        <v>219</v>
      </c>
      <c r="D2353">
        <v>4</v>
      </c>
      <c r="E2353">
        <v>10265.38928642165</v>
      </c>
      <c r="F2353">
        <v>4</v>
      </c>
      <c r="G2353">
        <v>4</v>
      </c>
      <c r="H2353">
        <v>4</v>
      </c>
      <c r="I2353" t="s">
        <v>11835</v>
      </c>
      <c r="J2353" t="s">
        <v>11836</v>
      </c>
    </row>
    <row r="2354" spans="1:10" x14ac:dyDescent="0.3">
      <c r="A2354" t="s">
        <v>11437</v>
      </c>
      <c r="B2354">
        <v>45134</v>
      </c>
      <c r="C2354">
        <v>621</v>
      </c>
      <c r="D2354">
        <v>1</v>
      </c>
      <c r="E2354">
        <v>4507.0600000000004</v>
      </c>
      <c r="F2354">
        <v>2</v>
      </c>
      <c r="G2354">
        <v>3</v>
      </c>
      <c r="H2354">
        <v>3</v>
      </c>
      <c r="I2354" t="s">
        <v>11838</v>
      </c>
      <c r="J2354" t="s">
        <v>11839</v>
      </c>
    </row>
    <row r="2355" spans="1:10" x14ac:dyDescent="0.3">
      <c r="A2355" t="s">
        <v>2863</v>
      </c>
      <c r="B2355">
        <v>45051</v>
      </c>
      <c r="C2355">
        <v>704</v>
      </c>
      <c r="D2355">
        <v>1</v>
      </c>
      <c r="E2355">
        <v>14.18</v>
      </c>
      <c r="F2355">
        <v>2</v>
      </c>
      <c r="G2355">
        <v>3</v>
      </c>
      <c r="H2355">
        <v>1</v>
      </c>
      <c r="I2355" t="s">
        <v>11847</v>
      </c>
      <c r="J2355" t="s">
        <v>11839</v>
      </c>
    </row>
    <row r="2356" spans="1:10" x14ac:dyDescent="0.3">
      <c r="A2356" t="s">
        <v>2374</v>
      </c>
      <c r="B2356">
        <v>45675</v>
      </c>
      <c r="C2356">
        <v>80</v>
      </c>
      <c r="D2356">
        <v>5</v>
      </c>
      <c r="E2356">
        <v>8922.1622218209504</v>
      </c>
      <c r="F2356">
        <v>5</v>
      </c>
      <c r="G2356">
        <v>4</v>
      </c>
      <c r="H2356">
        <v>4</v>
      </c>
      <c r="I2356" t="s">
        <v>11849</v>
      </c>
      <c r="J2356" t="s">
        <v>11836</v>
      </c>
    </row>
    <row r="2357" spans="1:10" x14ac:dyDescent="0.3">
      <c r="A2357" t="s">
        <v>7169</v>
      </c>
      <c r="B2357">
        <v>45353</v>
      </c>
      <c r="C2357">
        <v>402</v>
      </c>
      <c r="D2357">
        <v>1</v>
      </c>
      <c r="E2357">
        <v>2919.87</v>
      </c>
      <c r="F2357">
        <v>3</v>
      </c>
      <c r="G2357">
        <v>3</v>
      </c>
      <c r="H2357">
        <v>2</v>
      </c>
      <c r="I2357" t="s">
        <v>11837</v>
      </c>
      <c r="J2357" t="s">
        <v>11834</v>
      </c>
    </row>
    <row r="2358" spans="1:10" x14ac:dyDescent="0.3">
      <c r="A2358" t="s">
        <v>3025</v>
      </c>
      <c r="B2358">
        <v>45359</v>
      </c>
      <c r="C2358">
        <v>396</v>
      </c>
      <c r="D2358">
        <v>1</v>
      </c>
      <c r="E2358">
        <v>2054.4699999999998</v>
      </c>
      <c r="F2358">
        <v>3</v>
      </c>
      <c r="G2358">
        <v>3</v>
      </c>
      <c r="H2358">
        <v>2</v>
      </c>
      <c r="I2358" t="s">
        <v>11837</v>
      </c>
      <c r="J2358" t="s">
        <v>11834</v>
      </c>
    </row>
    <row r="2359" spans="1:10" x14ac:dyDescent="0.3">
      <c r="A2359" t="s">
        <v>11569</v>
      </c>
      <c r="B2359">
        <v>45259</v>
      </c>
      <c r="C2359">
        <v>496</v>
      </c>
      <c r="D2359">
        <v>1</v>
      </c>
      <c r="E2359">
        <v>553.37</v>
      </c>
      <c r="F2359">
        <v>3</v>
      </c>
      <c r="G2359">
        <v>3</v>
      </c>
      <c r="H2359">
        <v>1</v>
      </c>
      <c r="I2359" t="s">
        <v>11841</v>
      </c>
      <c r="J2359" t="s">
        <v>11834</v>
      </c>
    </row>
    <row r="2360" spans="1:10" x14ac:dyDescent="0.3">
      <c r="A2360" t="s">
        <v>9348</v>
      </c>
      <c r="B2360">
        <v>45314</v>
      </c>
      <c r="C2360">
        <v>441</v>
      </c>
      <c r="D2360">
        <v>1</v>
      </c>
      <c r="E2360">
        <v>2288.13</v>
      </c>
      <c r="F2360">
        <v>3</v>
      </c>
      <c r="G2360">
        <v>3</v>
      </c>
      <c r="H2360">
        <v>2</v>
      </c>
      <c r="I2360" t="s">
        <v>11837</v>
      </c>
      <c r="J2360" t="s">
        <v>11834</v>
      </c>
    </row>
    <row r="2361" spans="1:10" x14ac:dyDescent="0.3">
      <c r="A2361" t="s">
        <v>1261</v>
      </c>
      <c r="B2361">
        <v>45738</v>
      </c>
      <c r="C2361">
        <v>17</v>
      </c>
      <c r="D2361">
        <v>5</v>
      </c>
      <c r="E2361">
        <v>11451.002619256429</v>
      </c>
      <c r="F2361">
        <v>5</v>
      </c>
      <c r="G2361">
        <v>4</v>
      </c>
      <c r="H2361">
        <v>4</v>
      </c>
      <c r="I2361" t="s">
        <v>11849</v>
      </c>
      <c r="J2361" t="s">
        <v>11836</v>
      </c>
    </row>
    <row r="2362" spans="1:10" x14ac:dyDescent="0.3">
      <c r="A2362" t="s">
        <v>7959</v>
      </c>
      <c r="B2362">
        <v>45674</v>
      </c>
      <c r="C2362">
        <v>81</v>
      </c>
      <c r="D2362">
        <v>1</v>
      </c>
      <c r="E2362">
        <v>4301.32</v>
      </c>
      <c r="F2362">
        <v>5</v>
      </c>
      <c r="G2362">
        <v>3</v>
      </c>
      <c r="H2362">
        <v>3</v>
      </c>
      <c r="I2362" t="s">
        <v>11831</v>
      </c>
      <c r="J2362" t="s">
        <v>11832</v>
      </c>
    </row>
    <row r="2363" spans="1:10" x14ac:dyDescent="0.3">
      <c r="A2363" t="s">
        <v>2625</v>
      </c>
      <c r="B2363">
        <v>45393</v>
      </c>
      <c r="C2363">
        <v>362</v>
      </c>
      <c r="D2363">
        <v>1</v>
      </c>
      <c r="E2363">
        <v>3614.13</v>
      </c>
      <c r="F2363">
        <v>3</v>
      </c>
      <c r="G2363">
        <v>3</v>
      </c>
      <c r="H2363">
        <v>3</v>
      </c>
      <c r="I2363" t="s">
        <v>11845</v>
      </c>
      <c r="J2363" t="s">
        <v>11834</v>
      </c>
    </row>
    <row r="2364" spans="1:10" x14ac:dyDescent="0.3">
      <c r="A2364" t="s">
        <v>601</v>
      </c>
      <c r="B2364">
        <v>45142</v>
      </c>
      <c r="C2364">
        <v>613</v>
      </c>
      <c r="D2364">
        <v>4</v>
      </c>
      <c r="E2364">
        <v>10257.99995625898</v>
      </c>
      <c r="F2364">
        <v>2</v>
      </c>
      <c r="G2364">
        <v>4</v>
      </c>
      <c r="H2364">
        <v>4</v>
      </c>
      <c r="I2364" t="s">
        <v>11844</v>
      </c>
      <c r="J2364" t="s">
        <v>11839</v>
      </c>
    </row>
    <row r="2365" spans="1:10" x14ac:dyDescent="0.3">
      <c r="A2365" t="s">
        <v>5510</v>
      </c>
      <c r="B2365">
        <v>45146</v>
      </c>
      <c r="C2365">
        <v>609</v>
      </c>
      <c r="D2365">
        <v>1</v>
      </c>
      <c r="E2365">
        <v>1164.6099999999999</v>
      </c>
      <c r="F2365">
        <v>2</v>
      </c>
      <c r="G2365">
        <v>3</v>
      </c>
      <c r="H2365">
        <v>1</v>
      </c>
      <c r="I2365" t="s">
        <v>11847</v>
      </c>
      <c r="J2365" t="s">
        <v>11839</v>
      </c>
    </row>
    <row r="2366" spans="1:10" x14ac:dyDescent="0.3">
      <c r="A2366" t="s">
        <v>4207</v>
      </c>
      <c r="B2366">
        <v>45558</v>
      </c>
      <c r="C2366">
        <v>197</v>
      </c>
      <c r="D2366">
        <v>1</v>
      </c>
      <c r="E2366">
        <v>2560.3200000000002</v>
      </c>
      <c r="F2366">
        <v>4</v>
      </c>
      <c r="G2366">
        <v>3</v>
      </c>
      <c r="H2366">
        <v>2</v>
      </c>
      <c r="I2366" t="s">
        <v>11842</v>
      </c>
      <c r="J2366" t="s">
        <v>11834</v>
      </c>
    </row>
    <row r="2367" spans="1:10" x14ac:dyDescent="0.3">
      <c r="A2367" t="s">
        <v>1784</v>
      </c>
      <c r="B2367">
        <v>45651</v>
      </c>
      <c r="C2367">
        <v>104</v>
      </c>
      <c r="D2367">
        <v>5</v>
      </c>
      <c r="E2367">
        <v>11040.354799966961</v>
      </c>
      <c r="F2367">
        <v>5</v>
      </c>
      <c r="G2367">
        <v>4</v>
      </c>
      <c r="H2367">
        <v>4</v>
      </c>
      <c r="I2367" t="s">
        <v>11849</v>
      </c>
      <c r="J2367" t="s">
        <v>11836</v>
      </c>
    </row>
    <row r="2368" spans="1:10" x14ac:dyDescent="0.3">
      <c r="A2368" t="s">
        <v>10999</v>
      </c>
      <c r="B2368">
        <v>45565</v>
      </c>
      <c r="C2368">
        <v>190</v>
      </c>
      <c r="D2368">
        <v>1</v>
      </c>
      <c r="E2368">
        <v>1100.69</v>
      </c>
      <c r="F2368">
        <v>4</v>
      </c>
      <c r="G2368">
        <v>3</v>
      </c>
      <c r="H2368">
        <v>1</v>
      </c>
      <c r="I2368" t="s">
        <v>11840</v>
      </c>
      <c r="J2368" t="s">
        <v>11834</v>
      </c>
    </row>
    <row r="2369" spans="1:10" x14ac:dyDescent="0.3">
      <c r="A2369" t="s">
        <v>6559</v>
      </c>
      <c r="B2369">
        <v>45628</v>
      </c>
      <c r="C2369">
        <v>127</v>
      </c>
      <c r="D2369">
        <v>1</v>
      </c>
      <c r="E2369">
        <v>4047.53</v>
      </c>
      <c r="F2369">
        <v>5</v>
      </c>
      <c r="G2369">
        <v>3</v>
      </c>
      <c r="H2369">
        <v>3</v>
      </c>
      <c r="I2369" t="s">
        <v>11831</v>
      </c>
      <c r="J2369" t="s">
        <v>11832</v>
      </c>
    </row>
    <row r="2370" spans="1:10" x14ac:dyDescent="0.3">
      <c r="A2370" t="s">
        <v>585</v>
      </c>
      <c r="B2370">
        <v>45647</v>
      </c>
      <c r="C2370">
        <v>108</v>
      </c>
      <c r="D2370">
        <v>4</v>
      </c>
      <c r="E2370">
        <v>9598.65695834289</v>
      </c>
      <c r="F2370">
        <v>5</v>
      </c>
      <c r="G2370">
        <v>4</v>
      </c>
      <c r="H2370">
        <v>4</v>
      </c>
      <c r="I2370" t="s">
        <v>11849</v>
      </c>
      <c r="J2370" t="s">
        <v>11836</v>
      </c>
    </row>
    <row r="2371" spans="1:10" x14ac:dyDescent="0.3">
      <c r="A2371" t="s">
        <v>10336</v>
      </c>
      <c r="B2371">
        <v>45522</v>
      </c>
      <c r="C2371">
        <v>233</v>
      </c>
      <c r="D2371">
        <v>1</v>
      </c>
      <c r="E2371">
        <v>3959.97</v>
      </c>
      <c r="F2371">
        <v>4</v>
      </c>
      <c r="G2371">
        <v>3</v>
      </c>
      <c r="H2371">
        <v>3</v>
      </c>
      <c r="I2371" t="s">
        <v>11833</v>
      </c>
      <c r="J2371" t="s">
        <v>11834</v>
      </c>
    </row>
    <row r="2372" spans="1:10" x14ac:dyDescent="0.3">
      <c r="A2372" t="s">
        <v>8708</v>
      </c>
      <c r="B2372">
        <v>45201</v>
      </c>
      <c r="C2372">
        <v>554</v>
      </c>
      <c r="D2372">
        <v>1</v>
      </c>
      <c r="E2372">
        <v>1901.1</v>
      </c>
      <c r="F2372">
        <v>2</v>
      </c>
      <c r="G2372">
        <v>3</v>
      </c>
      <c r="H2372">
        <v>2</v>
      </c>
      <c r="I2372" t="s">
        <v>11848</v>
      </c>
      <c r="J2372" t="s">
        <v>11839</v>
      </c>
    </row>
    <row r="2373" spans="1:10" x14ac:dyDescent="0.3">
      <c r="A2373" t="s">
        <v>10732</v>
      </c>
      <c r="B2373">
        <v>45124</v>
      </c>
      <c r="C2373">
        <v>631</v>
      </c>
      <c r="D2373">
        <v>1</v>
      </c>
      <c r="E2373">
        <v>1764.68</v>
      </c>
      <c r="F2373">
        <v>2</v>
      </c>
      <c r="G2373">
        <v>3</v>
      </c>
      <c r="H2373">
        <v>2</v>
      </c>
      <c r="I2373" t="s">
        <v>11848</v>
      </c>
      <c r="J2373" t="s">
        <v>11839</v>
      </c>
    </row>
    <row r="2374" spans="1:10" x14ac:dyDescent="0.3">
      <c r="A2374" t="s">
        <v>4336</v>
      </c>
      <c r="B2374">
        <v>45215</v>
      </c>
      <c r="C2374">
        <v>540</v>
      </c>
      <c r="D2374">
        <v>1</v>
      </c>
      <c r="E2374">
        <v>2436.81</v>
      </c>
      <c r="F2374">
        <v>2</v>
      </c>
      <c r="G2374">
        <v>3</v>
      </c>
      <c r="H2374">
        <v>2</v>
      </c>
      <c r="I2374" t="s">
        <v>11848</v>
      </c>
      <c r="J2374" t="s">
        <v>11839</v>
      </c>
    </row>
    <row r="2375" spans="1:10" x14ac:dyDescent="0.3">
      <c r="A2375" t="s">
        <v>7550</v>
      </c>
      <c r="B2375">
        <v>45221</v>
      </c>
      <c r="C2375">
        <v>534</v>
      </c>
      <c r="D2375">
        <v>1</v>
      </c>
      <c r="E2375">
        <v>3373.09</v>
      </c>
      <c r="F2375">
        <v>2</v>
      </c>
      <c r="G2375">
        <v>3</v>
      </c>
      <c r="H2375">
        <v>2</v>
      </c>
      <c r="I2375" t="s">
        <v>11848</v>
      </c>
      <c r="J2375" t="s">
        <v>11839</v>
      </c>
    </row>
    <row r="2376" spans="1:10" x14ac:dyDescent="0.3">
      <c r="A2376" t="s">
        <v>2899</v>
      </c>
      <c r="B2376">
        <v>45187</v>
      </c>
      <c r="C2376">
        <v>568</v>
      </c>
      <c r="D2376">
        <v>1</v>
      </c>
      <c r="E2376">
        <v>3427.26</v>
      </c>
      <c r="F2376">
        <v>2</v>
      </c>
      <c r="G2376">
        <v>3</v>
      </c>
      <c r="H2376">
        <v>2</v>
      </c>
      <c r="I2376" t="s">
        <v>11848</v>
      </c>
      <c r="J2376" t="s">
        <v>11839</v>
      </c>
    </row>
    <row r="2377" spans="1:10" x14ac:dyDescent="0.3">
      <c r="A2377" t="s">
        <v>6038</v>
      </c>
      <c r="B2377">
        <v>45423</v>
      </c>
      <c r="C2377">
        <v>332</v>
      </c>
      <c r="D2377">
        <v>1</v>
      </c>
      <c r="E2377">
        <v>1689.35</v>
      </c>
      <c r="F2377">
        <v>4</v>
      </c>
      <c r="G2377">
        <v>3</v>
      </c>
      <c r="H2377">
        <v>1</v>
      </c>
      <c r="I2377" t="s">
        <v>11840</v>
      </c>
      <c r="J2377" t="s">
        <v>11834</v>
      </c>
    </row>
    <row r="2378" spans="1:10" x14ac:dyDescent="0.3">
      <c r="A2378" t="s">
        <v>1563</v>
      </c>
      <c r="B2378">
        <v>45228</v>
      </c>
      <c r="C2378">
        <v>527</v>
      </c>
      <c r="D2378">
        <v>4</v>
      </c>
      <c r="E2378">
        <v>10416.72282914149</v>
      </c>
      <c r="F2378">
        <v>2</v>
      </c>
      <c r="G2378">
        <v>4</v>
      </c>
      <c r="H2378">
        <v>4</v>
      </c>
      <c r="I2378" t="s">
        <v>11844</v>
      </c>
      <c r="J2378" t="s">
        <v>11839</v>
      </c>
    </row>
    <row r="2379" spans="1:10" x14ac:dyDescent="0.3">
      <c r="A2379" t="s">
        <v>2750</v>
      </c>
      <c r="B2379">
        <v>45197</v>
      </c>
      <c r="C2379">
        <v>558</v>
      </c>
      <c r="D2379">
        <v>1</v>
      </c>
      <c r="E2379">
        <v>2210.02</v>
      </c>
      <c r="F2379">
        <v>2</v>
      </c>
      <c r="G2379">
        <v>3</v>
      </c>
      <c r="H2379">
        <v>2</v>
      </c>
      <c r="I2379" t="s">
        <v>11848</v>
      </c>
      <c r="J2379" t="s">
        <v>11839</v>
      </c>
    </row>
    <row r="2380" spans="1:10" x14ac:dyDescent="0.3">
      <c r="A2380" t="s">
        <v>2788</v>
      </c>
      <c r="B2380">
        <v>45102</v>
      </c>
      <c r="C2380">
        <v>653</v>
      </c>
      <c r="D2380">
        <v>1</v>
      </c>
      <c r="E2380">
        <v>1017.41</v>
      </c>
      <c r="F2380">
        <v>2</v>
      </c>
      <c r="G2380">
        <v>3</v>
      </c>
      <c r="H2380">
        <v>1</v>
      </c>
      <c r="I2380" t="s">
        <v>11847</v>
      </c>
      <c r="J2380" t="s">
        <v>11839</v>
      </c>
    </row>
    <row r="2381" spans="1:10" x14ac:dyDescent="0.3">
      <c r="A2381" t="s">
        <v>4458</v>
      </c>
      <c r="B2381">
        <v>45613</v>
      </c>
      <c r="C2381">
        <v>142</v>
      </c>
      <c r="D2381">
        <v>1</v>
      </c>
      <c r="E2381">
        <v>4376.04</v>
      </c>
      <c r="F2381">
        <v>5</v>
      </c>
      <c r="G2381">
        <v>3</v>
      </c>
      <c r="H2381">
        <v>3</v>
      </c>
      <c r="I2381" t="s">
        <v>11831</v>
      </c>
      <c r="J2381" t="s">
        <v>11832</v>
      </c>
    </row>
    <row r="2382" spans="1:10" x14ac:dyDescent="0.3">
      <c r="A2382" t="s">
        <v>5255</v>
      </c>
      <c r="B2382">
        <v>45271</v>
      </c>
      <c r="C2382">
        <v>484</v>
      </c>
      <c r="D2382">
        <v>1</v>
      </c>
      <c r="E2382">
        <v>2981.8</v>
      </c>
      <c r="F2382">
        <v>3</v>
      </c>
      <c r="G2382">
        <v>3</v>
      </c>
      <c r="H2382">
        <v>2</v>
      </c>
      <c r="I2382" t="s">
        <v>11837</v>
      </c>
      <c r="J2382" t="s">
        <v>11834</v>
      </c>
    </row>
    <row r="2383" spans="1:10" x14ac:dyDescent="0.3">
      <c r="A2383" t="s">
        <v>8779</v>
      </c>
      <c r="B2383">
        <v>45468</v>
      </c>
      <c r="C2383">
        <v>287</v>
      </c>
      <c r="D2383">
        <v>1</v>
      </c>
      <c r="E2383">
        <v>1411.74</v>
      </c>
      <c r="F2383">
        <v>4</v>
      </c>
      <c r="G2383">
        <v>3</v>
      </c>
      <c r="H2383">
        <v>1</v>
      </c>
      <c r="I2383" t="s">
        <v>11840</v>
      </c>
      <c r="J2383" t="s">
        <v>11834</v>
      </c>
    </row>
    <row r="2384" spans="1:10" x14ac:dyDescent="0.3">
      <c r="A2384" t="s">
        <v>2741</v>
      </c>
      <c r="B2384">
        <v>45183</v>
      </c>
      <c r="C2384">
        <v>572</v>
      </c>
      <c r="D2384">
        <v>1</v>
      </c>
      <c r="E2384">
        <v>4506.53</v>
      </c>
      <c r="F2384">
        <v>2</v>
      </c>
      <c r="G2384">
        <v>3</v>
      </c>
      <c r="H2384">
        <v>3</v>
      </c>
      <c r="I2384" t="s">
        <v>11838</v>
      </c>
      <c r="J2384" t="s">
        <v>11839</v>
      </c>
    </row>
    <row r="2385" spans="1:10" x14ac:dyDescent="0.3">
      <c r="A2385" t="s">
        <v>7908</v>
      </c>
      <c r="B2385">
        <v>45340</v>
      </c>
      <c r="C2385">
        <v>415</v>
      </c>
      <c r="D2385">
        <v>1</v>
      </c>
      <c r="E2385">
        <v>843.67</v>
      </c>
      <c r="F2385">
        <v>3</v>
      </c>
      <c r="G2385">
        <v>3</v>
      </c>
      <c r="H2385">
        <v>1</v>
      </c>
      <c r="I2385" t="s">
        <v>11841</v>
      </c>
      <c r="J2385" t="s">
        <v>11834</v>
      </c>
    </row>
    <row r="2386" spans="1:10" x14ac:dyDescent="0.3">
      <c r="A2386" t="s">
        <v>2739</v>
      </c>
      <c r="B2386">
        <v>45120</v>
      </c>
      <c r="C2386">
        <v>635</v>
      </c>
      <c r="D2386">
        <v>1</v>
      </c>
      <c r="E2386">
        <v>2950.27</v>
      </c>
      <c r="F2386">
        <v>2</v>
      </c>
      <c r="G2386">
        <v>3</v>
      </c>
      <c r="H2386">
        <v>2</v>
      </c>
      <c r="I2386" t="s">
        <v>11848</v>
      </c>
      <c r="J2386" t="s">
        <v>11839</v>
      </c>
    </row>
    <row r="2387" spans="1:10" x14ac:dyDescent="0.3">
      <c r="A2387" t="s">
        <v>2274</v>
      </c>
      <c r="B2387">
        <v>45575</v>
      </c>
      <c r="C2387">
        <v>180</v>
      </c>
      <c r="D2387">
        <v>4</v>
      </c>
      <c r="E2387">
        <v>9368.7077353662589</v>
      </c>
      <c r="F2387">
        <v>4</v>
      </c>
      <c r="G2387">
        <v>4</v>
      </c>
      <c r="H2387">
        <v>4</v>
      </c>
      <c r="I2387" t="s">
        <v>11835</v>
      </c>
      <c r="J2387" t="s">
        <v>11836</v>
      </c>
    </row>
    <row r="2388" spans="1:10" x14ac:dyDescent="0.3">
      <c r="A2388" t="s">
        <v>2937</v>
      </c>
      <c r="B2388">
        <v>45281</v>
      </c>
      <c r="C2388">
        <v>474</v>
      </c>
      <c r="D2388">
        <v>1</v>
      </c>
      <c r="E2388">
        <v>4920.5</v>
      </c>
      <c r="F2388">
        <v>3</v>
      </c>
      <c r="G2388">
        <v>3</v>
      </c>
      <c r="H2388">
        <v>3</v>
      </c>
      <c r="I2388" t="s">
        <v>11845</v>
      </c>
      <c r="J2388" t="s">
        <v>11834</v>
      </c>
    </row>
    <row r="2389" spans="1:10" x14ac:dyDescent="0.3">
      <c r="A2389" t="s">
        <v>4358</v>
      </c>
      <c r="B2389">
        <v>45429</v>
      </c>
      <c r="C2389">
        <v>326</v>
      </c>
      <c r="D2389">
        <v>1</v>
      </c>
      <c r="E2389">
        <v>4077.67</v>
      </c>
      <c r="F2389">
        <v>4</v>
      </c>
      <c r="G2389">
        <v>3</v>
      </c>
      <c r="H2389">
        <v>3</v>
      </c>
      <c r="I2389" t="s">
        <v>11833</v>
      </c>
      <c r="J2389" t="s">
        <v>11834</v>
      </c>
    </row>
    <row r="2390" spans="1:10" x14ac:dyDescent="0.3">
      <c r="A2390" t="s">
        <v>7308</v>
      </c>
      <c r="B2390">
        <v>45455</v>
      </c>
      <c r="C2390">
        <v>300</v>
      </c>
      <c r="D2390">
        <v>1</v>
      </c>
      <c r="E2390">
        <v>343.01</v>
      </c>
      <c r="F2390">
        <v>4</v>
      </c>
      <c r="G2390">
        <v>3</v>
      </c>
      <c r="H2390">
        <v>1</v>
      </c>
      <c r="I2390" t="s">
        <v>11840</v>
      </c>
      <c r="J2390" t="s">
        <v>11834</v>
      </c>
    </row>
    <row r="2391" spans="1:10" x14ac:dyDescent="0.3">
      <c r="A2391" t="s">
        <v>10748</v>
      </c>
      <c r="B2391">
        <v>45586</v>
      </c>
      <c r="C2391">
        <v>169</v>
      </c>
      <c r="D2391">
        <v>1</v>
      </c>
      <c r="E2391">
        <v>4226.57</v>
      </c>
      <c r="F2391">
        <v>4</v>
      </c>
      <c r="G2391">
        <v>3</v>
      </c>
      <c r="H2391">
        <v>3</v>
      </c>
      <c r="I2391" t="s">
        <v>11833</v>
      </c>
      <c r="J2391" t="s">
        <v>11834</v>
      </c>
    </row>
    <row r="2392" spans="1:10" x14ac:dyDescent="0.3">
      <c r="A2392" t="s">
        <v>7750</v>
      </c>
      <c r="B2392">
        <v>45754</v>
      </c>
      <c r="C2392">
        <v>1</v>
      </c>
      <c r="D2392">
        <v>1</v>
      </c>
      <c r="E2392">
        <v>3979.36</v>
      </c>
      <c r="F2392">
        <v>5</v>
      </c>
      <c r="G2392">
        <v>3</v>
      </c>
      <c r="H2392">
        <v>3</v>
      </c>
      <c r="I2392" t="s">
        <v>11831</v>
      </c>
      <c r="J2392" t="s">
        <v>11832</v>
      </c>
    </row>
    <row r="2393" spans="1:10" x14ac:dyDescent="0.3">
      <c r="A2393" t="s">
        <v>739</v>
      </c>
      <c r="B2393">
        <v>45232</v>
      </c>
      <c r="C2393">
        <v>523</v>
      </c>
      <c r="D2393">
        <v>4</v>
      </c>
      <c r="E2393">
        <v>7367.7636880249092</v>
      </c>
      <c r="F2393">
        <v>3</v>
      </c>
      <c r="G2393">
        <v>4</v>
      </c>
      <c r="H2393">
        <v>4</v>
      </c>
      <c r="I2393" t="s">
        <v>11853</v>
      </c>
      <c r="J2393" t="s">
        <v>11834</v>
      </c>
    </row>
    <row r="2394" spans="1:10" x14ac:dyDescent="0.3">
      <c r="A2394" t="s">
        <v>7331</v>
      </c>
      <c r="B2394">
        <v>45061</v>
      </c>
      <c r="C2394">
        <v>694</v>
      </c>
      <c r="D2394">
        <v>1</v>
      </c>
      <c r="E2394">
        <v>4577.46</v>
      </c>
      <c r="F2394">
        <v>2</v>
      </c>
      <c r="G2394">
        <v>3</v>
      </c>
      <c r="H2394">
        <v>3</v>
      </c>
      <c r="I2394" t="s">
        <v>11838</v>
      </c>
      <c r="J2394" t="s">
        <v>11839</v>
      </c>
    </row>
    <row r="2395" spans="1:10" x14ac:dyDescent="0.3">
      <c r="A2395" t="s">
        <v>9941</v>
      </c>
      <c r="B2395">
        <v>45413</v>
      </c>
      <c r="C2395">
        <v>342</v>
      </c>
      <c r="D2395">
        <v>1</v>
      </c>
      <c r="E2395">
        <v>1097.9100000000001</v>
      </c>
      <c r="F2395">
        <v>3</v>
      </c>
      <c r="G2395">
        <v>3</v>
      </c>
      <c r="H2395">
        <v>1</v>
      </c>
      <c r="I2395" t="s">
        <v>11841</v>
      </c>
      <c r="J2395" t="s">
        <v>11834</v>
      </c>
    </row>
    <row r="2396" spans="1:10" x14ac:dyDescent="0.3">
      <c r="A2396" t="s">
        <v>6675</v>
      </c>
      <c r="B2396">
        <v>45182</v>
      </c>
      <c r="C2396">
        <v>573</v>
      </c>
      <c r="D2396">
        <v>1</v>
      </c>
      <c r="E2396">
        <v>788.46</v>
      </c>
      <c r="F2396">
        <v>2</v>
      </c>
      <c r="G2396">
        <v>3</v>
      </c>
      <c r="H2396">
        <v>1</v>
      </c>
      <c r="I2396" t="s">
        <v>11847</v>
      </c>
      <c r="J2396" t="s">
        <v>11839</v>
      </c>
    </row>
    <row r="2397" spans="1:10" x14ac:dyDescent="0.3">
      <c r="A2397" t="s">
        <v>3706</v>
      </c>
      <c r="B2397">
        <v>45213</v>
      </c>
      <c r="C2397">
        <v>542</v>
      </c>
      <c r="D2397">
        <v>1</v>
      </c>
      <c r="E2397">
        <v>1701.29</v>
      </c>
      <c r="F2397">
        <v>2</v>
      </c>
      <c r="G2397">
        <v>3</v>
      </c>
      <c r="H2397">
        <v>1</v>
      </c>
      <c r="I2397" t="s">
        <v>11847</v>
      </c>
      <c r="J2397" t="s">
        <v>11839</v>
      </c>
    </row>
    <row r="2398" spans="1:10" x14ac:dyDescent="0.3">
      <c r="A2398" t="s">
        <v>10114</v>
      </c>
      <c r="B2398">
        <v>45686</v>
      </c>
      <c r="C2398">
        <v>69</v>
      </c>
      <c r="D2398">
        <v>1</v>
      </c>
      <c r="E2398">
        <v>2196.14</v>
      </c>
      <c r="F2398">
        <v>5</v>
      </c>
      <c r="G2398">
        <v>3</v>
      </c>
      <c r="H2398">
        <v>2</v>
      </c>
      <c r="I2398" t="s">
        <v>11846</v>
      </c>
      <c r="J2398" t="s">
        <v>11832</v>
      </c>
    </row>
    <row r="2399" spans="1:10" x14ac:dyDescent="0.3">
      <c r="A2399" t="s">
        <v>2422</v>
      </c>
      <c r="B2399">
        <v>45510</v>
      </c>
      <c r="C2399">
        <v>245</v>
      </c>
      <c r="D2399">
        <v>4</v>
      </c>
      <c r="E2399">
        <v>7311.5612155692797</v>
      </c>
      <c r="F2399">
        <v>4</v>
      </c>
      <c r="G2399">
        <v>4</v>
      </c>
      <c r="H2399">
        <v>4</v>
      </c>
      <c r="I2399" t="s">
        <v>11835</v>
      </c>
      <c r="J2399" t="s">
        <v>11836</v>
      </c>
    </row>
    <row r="2400" spans="1:10" x14ac:dyDescent="0.3">
      <c r="A2400" t="s">
        <v>2966</v>
      </c>
      <c r="B2400">
        <v>45133</v>
      </c>
      <c r="C2400">
        <v>622</v>
      </c>
      <c r="D2400">
        <v>1</v>
      </c>
      <c r="E2400">
        <v>2511.87</v>
      </c>
      <c r="F2400">
        <v>2</v>
      </c>
      <c r="G2400">
        <v>3</v>
      </c>
      <c r="H2400">
        <v>2</v>
      </c>
      <c r="I2400" t="s">
        <v>11848</v>
      </c>
      <c r="J2400" t="s">
        <v>11839</v>
      </c>
    </row>
    <row r="2401" spans="1:10" x14ac:dyDescent="0.3">
      <c r="A2401" t="s">
        <v>10018</v>
      </c>
      <c r="B2401">
        <v>45265</v>
      </c>
      <c r="C2401">
        <v>490</v>
      </c>
      <c r="D2401">
        <v>1</v>
      </c>
      <c r="E2401">
        <v>3311.69</v>
      </c>
      <c r="F2401">
        <v>3</v>
      </c>
      <c r="G2401">
        <v>3</v>
      </c>
      <c r="H2401">
        <v>2</v>
      </c>
      <c r="I2401" t="s">
        <v>11837</v>
      </c>
      <c r="J2401" t="s">
        <v>11834</v>
      </c>
    </row>
    <row r="2402" spans="1:10" x14ac:dyDescent="0.3">
      <c r="A2402" t="s">
        <v>9318</v>
      </c>
      <c r="B2402">
        <v>45065</v>
      </c>
      <c r="C2402">
        <v>690</v>
      </c>
      <c r="D2402">
        <v>1</v>
      </c>
      <c r="E2402">
        <v>4552.2700000000004</v>
      </c>
      <c r="F2402">
        <v>2</v>
      </c>
      <c r="G2402">
        <v>3</v>
      </c>
      <c r="H2402">
        <v>3</v>
      </c>
      <c r="I2402" t="s">
        <v>11838</v>
      </c>
      <c r="J2402" t="s">
        <v>11839</v>
      </c>
    </row>
    <row r="2403" spans="1:10" x14ac:dyDescent="0.3">
      <c r="A2403" t="s">
        <v>4180</v>
      </c>
      <c r="B2403">
        <v>45349</v>
      </c>
      <c r="C2403">
        <v>406</v>
      </c>
      <c r="D2403">
        <v>1</v>
      </c>
      <c r="E2403">
        <v>3139.15</v>
      </c>
      <c r="F2403">
        <v>3</v>
      </c>
      <c r="G2403">
        <v>3</v>
      </c>
      <c r="H2403">
        <v>2</v>
      </c>
      <c r="I2403" t="s">
        <v>11837</v>
      </c>
      <c r="J2403" t="s">
        <v>11834</v>
      </c>
    </row>
    <row r="2404" spans="1:10" x14ac:dyDescent="0.3">
      <c r="A2404" t="s">
        <v>2855</v>
      </c>
      <c r="B2404">
        <v>45448</v>
      </c>
      <c r="C2404">
        <v>307</v>
      </c>
      <c r="D2404">
        <v>1</v>
      </c>
      <c r="E2404">
        <v>525.61</v>
      </c>
      <c r="F2404">
        <v>4</v>
      </c>
      <c r="G2404">
        <v>3</v>
      </c>
      <c r="H2404">
        <v>1</v>
      </c>
      <c r="I2404" t="s">
        <v>11840</v>
      </c>
      <c r="J2404" t="s">
        <v>11834</v>
      </c>
    </row>
    <row r="2405" spans="1:10" x14ac:dyDescent="0.3">
      <c r="A2405" t="s">
        <v>9470</v>
      </c>
      <c r="B2405">
        <v>45488</v>
      </c>
      <c r="C2405">
        <v>267</v>
      </c>
      <c r="D2405">
        <v>1</v>
      </c>
      <c r="E2405">
        <v>2720.65</v>
      </c>
      <c r="F2405">
        <v>4</v>
      </c>
      <c r="G2405">
        <v>3</v>
      </c>
      <c r="H2405">
        <v>2</v>
      </c>
      <c r="I2405" t="s">
        <v>11842</v>
      </c>
      <c r="J2405" t="s">
        <v>11834</v>
      </c>
    </row>
    <row r="2406" spans="1:10" x14ac:dyDescent="0.3">
      <c r="A2406" t="s">
        <v>10821</v>
      </c>
      <c r="B2406">
        <v>45573</v>
      </c>
      <c r="C2406">
        <v>182</v>
      </c>
      <c r="D2406">
        <v>1</v>
      </c>
      <c r="E2406">
        <v>1129.49</v>
      </c>
      <c r="F2406">
        <v>4</v>
      </c>
      <c r="G2406">
        <v>3</v>
      </c>
      <c r="H2406">
        <v>1</v>
      </c>
      <c r="I2406" t="s">
        <v>11840</v>
      </c>
      <c r="J2406" t="s">
        <v>11834</v>
      </c>
    </row>
    <row r="2407" spans="1:10" x14ac:dyDescent="0.3">
      <c r="A2407" t="s">
        <v>11141</v>
      </c>
      <c r="B2407">
        <v>45304</v>
      </c>
      <c r="C2407">
        <v>451</v>
      </c>
      <c r="D2407">
        <v>1</v>
      </c>
      <c r="E2407">
        <v>3844.76</v>
      </c>
      <c r="F2407">
        <v>3</v>
      </c>
      <c r="G2407">
        <v>3</v>
      </c>
      <c r="H2407">
        <v>3</v>
      </c>
      <c r="I2407" t="s">
        <v>11845</v>
      </c>
      <c r="J2407" t="s">
        <v>11834</v>
      </c>
    </row>
    <row r="2408" spans="1:10" x14ac:dyDescent="0.3">
      <c r="A2408" t="s">
        <v>377</v>
      </c>
      <c r="B2408">
        <v>45300</v>
      </c>
      <c r="C2408">
        <v>455</v>
      </c>
      <c r="D2408">
        <v>4</v>
      </c>
      <c r="E2408">
        <v>10367.647985433499</v>
      </c>
      <c r="F2408">
        <v>3</v>
      </c>
      <c r="G2408">
        <v>4</v>
      </c>
      <c r="H2408">
        <v>4</v>
      </c>
      <c r="I2408" t="s">
        <v>11853</v>
      </c>
      <c r="J2408" t="s">
        <v>11834</v>
      </c>
    </row>
    <row r="2409" spans="1:10" x14ac:dyDescent="0.3">
      <c r="A2409" t="s">
        <v>1725</v>
      </c>
      <c r="B2409">
        <v>45087</v>
      </c>
      <c r="C2409">
        <v>668</v>
      </c>
      <c r="D2409">
        <v>4</v>
      </c>
      <c r="E2409">
        <v>11298.686057781571</v>
      </c>
      <c r="F2409">
        <v>2</v>
      </c>
      <c r="G2409">
        <v>4</v>
      </c>
      <c r="H2409">
        <v>4</v>
      </c>
      <c r="I2409" t="s">
        <v>11844</v>
      </c>
      <c r="J2409" t="s">
        <v>11839</v>
      </c>
    </row>
    <row r="2410" spans="1:10" x14ac:dyDescent="0.3">
      <c r="A2410" t="s">
        <v>2813</v>
      </c>
      <c r="B2410">
        <v>45682</v>
      </c>
      <c r="C2410">
        <v>73</v>
      </c>
      <c r="D2410">
        <v>1</v>
      </c>
      <c r="E2410">
        <v>1712.83</v>
      </c>
      <c r="F2410">
        <v>5</v>
      </c>
      <c r="G2410">
        <v>3</v>
      </c>
      <c r="H2410">
        <v>1</v>
      </c>
      <c r="I2410" t="s">
        <v>11850</v>
      </c>
      <c r="J2410" t="s">
        <v>11832</v>
      </c>
    </row>
    <row r="2411" spans="1:10" x14ac:dyDescent="0.3">
      <c r="A2411" t="s">
        <v>3761</v>
      </c>
      <c r="B2411">
        <v>45691</v>
      </c>
      <c r="C2411">
        <v>64</v>
      </c>
      <c r="D2411">
        <v>1</v>
      </c>
      <c r="E2411">
        <v>660</v>
      </c>
      <c r="F2411">
        <v>5</v>
      </c>
      <c r="G2411">
        <v>3</v>
      </c>
      <c r="H2411">
        <v>1</v>
      </c>
      <c r="I2411" t="s">
        <v>11850</v>
      </c>
      <c r="J2411" t="s">
        <v>11832</v>
      </c>
    </row>
    <row r="2412" spans="1:10" x14ac:dyDescent="0.3">
      <c r="A2412" t="s">
        <v>2033</v>
      </c>
      <c r="B2412">
        <v>45464</v>
      </c>
      <c r="C2412">
        <v>291</v>
      </c>
      <c r="D2412">
        <v>4</v>
      </c>
      <c r="E2412">
        <v>11626.539517145638</v>
      </c>
      <c r="F2412">
        <v>4</v>
      </c>
      <c r="G2412">
        <v>4</v>
      </c>
      <c r="H2412">
        <v>4</v>
      </c>
      <c r="I2412" t="s">
        <v>11835</v>
      </c>
      <c r="J2412" t="s">
        <v>11836</v>
      </c>
    </row>
    <row r="2413" spans="1:10" x14ac:dyDescent="0.3">
      <c r="A2413" t="s">
        <v>3692</v>
      </c>
      <c r="B2413">
        <v>45456</v>
      </c>
      <c r="C2413">
        <v>299</v>
      </c>
      <c r="D2413">
        <v>1</v>
      </c>
      <c r="E2413">
        <v>3304.07</v>
      </c>
      <c r="F2413">
        <v>4</v>
      </c>
      <c r="G2413">
        <v>3</v>
      </c>
      <c r="H2413">
        <v>2</v>
      </c>
      <c r="I2413" t="s">
        <v>11842</v>
      </c>
      <c r="J2413" t="s">
        <v>11834</v>
      </c>
    </row>
    <row r="2414" spans="1:10" x14ac:dyDescent="0.3">
      <c r="A2414" t="s">
        <v>2234</v>
      </c>
      <c r="B2414">
        <v>45679</v>
      </c>
      <c r="C2414">
        <v>76</v>
      </c>
      <c r="D2414">
        <v>5</v>
      </c>
      <c r="E2414">
        <v>15443.815240575997</v>
      </c>
      <c r="F2414">
        <v>5</v>
      </c>
      <c r="G2414">
        <v>4</v>
      </c>
      <c r="H2414">
        <v>4</v>
      </c>
      <c r="I2414" t="s">
        <v>11849</v>
      </c>
      <c r="J2414" t="s">
        <v>11836</v>
      </c>
    </row>
    <row r="2415" spans="1:10" x14ac:dyDescent="0.3">
      <c r="A2415" t="s">
        <v>4141</v>
      </c>
      <c r="B2415">
        <v>45159</v>
      </c>
      <c r="C2415">
        <v>596</v>
      </c>
      <c r="D2415">
        <v>1</v>
      </c>
      <c r="E2415">
        <v>2930.01</v>
      </c>
      <c r="F2415">
        <v>2</v>
      </c>
      <c r="G2415">
        <v>3</v>
      </c>
      <c r="H2415">
        <v>2</v>
      </c>
      <c r="I2415" t="s">
        <v>11848</v>
      </c>
      <c r="J2415" t="s">
        <v>11839</v>
      </c>
    </row>
    <row r="2416" spans="1:10" x14ac:dyDescent="0.3">
      <c r="A2416" t="s">
        <v>11680</v>
      </c>
      <c r="B2416">
        <v>45202</v>
      </c>
      <c r="C2416">
        <v>553</v>
      </c>
      <c r="D2416">
        <v>1</v>
      </c>
      <c r="E2416">
        <v>2806.4</v>
      </c>
      <c r="F2416">
        <v>2</v>
      </c>
      <c r="G2416">
        <v>3</v>
      </c>
      <c r="H2416">
        <v>2</v>
      </c>
      <c r="I2416" t="s">
        <v>11848</v>
      </c>
      <c r="J2416" t="s">
        <v>11839</v>
      </c>
    </row>
    <row r="2417" spans="1:10" x14ac:dyDescent="0.3">
      <c r="A2417" t="s">
        <v>1257</v>
      </c>
      <c r="B2417">
        <v>45382</v>
      </c>
      <c r="C2417">
        <v>373</v>
      </c>
      <c r="D2417">
        <v>5</v>
      </c>
      <c r="E2417">
        <v>13653.9893697774</v>
      </c>
      <c r="F2417">
        <v>3</v>
      </c>
      <c r="G2417">
        <v>4</v>
      </c>
      <c r="H2417">
        <v>4</v>
      </c>
      <c r="I2417" t="s">
        <v>11853</v>
      </c>
      <c r="J2417" t="s">
        <v>11834</v>
      </c>
    </row>
    <row r="2418" spans="1:10" x14ac:dyDescent="0.3">
      <c r="A2418" t="s">
        <v>2684</v>
      </c>
      <c r="B2418">
        <v>45060</v>
      </c>
      <c r="C2418">
        <v>695</v>
      </c>
      <c r="D2418">
        <v>1</v>
      </c>
      <c r="E2418">
        <v>2431.1</v>
      </c>
      <c r="F2418">
        <v>2</v>
      </c>
      <c r="G2418">
        <v>3</v>
      </c>
      <c r="H2418">
        <v>2</v>
      </c>
      <c r="I2418" t="s">
        <v>11848</v>
      </c>
      <c r="J2418" t="s">
        <v>11839</v>
      </c>
    </row>
    <row r="2419" spans="1:10" x14ac:dyDescent="0.3">
      <c r="A2419" t="s">
        <v>7701</v>
      </c>
      <c r="B2419">
        <v>45615</v>
      </c>
      <c r="C2419">
        <v>140</v>
      </c>
      <c r="D2419">
        <v>1</v>
      </c>
      <c r="E2419">
        <v>405.79</v>
      </c>
      <c r="F2419">
        <v>5</v>
      </c>
      <c r="G2419">
        <v>3</v>
      </c>
      <c r="H2419">
        <v>1</v>
      </c>
      <c r="I2419" t="s">
        <v>11850</v>
      </c>
      <c r="J2419" t="s">
        <v>11832</v>
      </c>
    </row>
    <row r="2420" spans="1:10" x14ac:dyDescent="0.3">
      <c r="A2420" t="s">
        <v>2910</v>
      </c>
      <c r="B2420">
        <v>45729</v>
      </c>
      <c r="C2420">
        <v>26</v>
      </c>
      <c r="D2420">
        <v>1</v>
      </c>
      <c r="E2420">
        <v>4070.17</v>
      </c>
      <c r="F2420">
        <v>5</v>
      </c>
      <c r="G2420">
        <v>3</v>
      </c>
      <c r="H2420">
        <v>3</v>
      </c>
      <c r="I2420" t="s">
        <v>11831</v>
      </c>
      <c r="J2420" t="s">
        <v>11832</v>
      </c>
    </row>
    <row r="2421" spans="1:10" x14ac:dyDescent="0.3">
      <c r="A2421" t="s">
        <v>5427</v>
      </c>
      <c r="B2421">
        <v>45167</v>
      </c>
      <c r="C2421">
        <v>588</v>
      </c>
      <c r="D2421">
        <v>1</v>
      </c>
      <c r="E2421">
        <v>1051.71</v>
      </c>
      <c r="F2421">
        <v>2</v>
      </c>
      <c r="G2421">
        <v>3</v>
      </c>
      <c r="H2421">
        <v>1</v>
      </c>
      <c r="I2421" t="s">
        <v>11847</v>
      </c>
      <c r="J2421" t="s">
        <v>11839</v>
      </c>
    </row>
    <row r="2422" spans="1:10" x14ac:dyDescent="0.3">
      <c r="A2422" t="s">
        <v>10434</v>
      </c>
      <c r="B2422">
        <v>45670</v>
      </c>
      <c r="C2422">
        <v>85</v>
      </c>
      <c r="D2422">
        <v>1</v>
      </c>
      <c r="E2422">
        <v>4322.8900000000003</v>
      </c>
      <c r="F2422">
        <v>5</v>
      </c>
      <c r="G2422">
        <v>3</v>
      </c>
      <c r="H2422">
        <v>3</v>
      </c>
      <c r="I2422" t="s">
        <v>11831</v>
      </c>
      <c r="J2422" t="s">
        <v>11832</v>
      </c>
    </row>
    <row r="2423" spans="1:10" x14ac:dyDescent="0.3">
      <c r="A2423" t="s">
        <v>1674</v>
      </c>
      <c r="B2423">
        <v>45591</v>
      </c>
      <c r="C2423">
        <v>164</v>
      </c>
      <c r="D2423">
        <v>4</v>
      </c>
      <c r="E2423">
        <v>9587.4038145542199</v>
      </c>
      <c r="F2423">
        <v>4</v>
      </c>
      <c r="G2423">
        <v>4</v>
      </c>
      <c r="H2423">
        <v>4</v>
      </c>
      <c r="I2423" t="s">
        <v>11835</v>
      </c>
      <c r="J2423" t="s">
        <v>11836</v>
      </c>
    </row>
    <row r="2424" spans="1:10" x14ac:dyDescent="0.3">
      <c r="A2424" t="s">
        <v>6222</v>
      </c>
      <c r="B2424">
        <v>45639</v>
      </c>
      <c r="C2424">
        <v>116</v>
      </c>
      <c r="D2424">
        <v>1</v>
      </c>
      <c r="E2424">
        <v>4678.03</v>
      </c>
      <c r="F2424">
        <v>5</v>
      </c>
      <c r="G2424">
        <v>3</v>
      </c>
      <c r="H2424">
        <v>3</v>
      </c>
      <c r="I2424" t="s">
        <v>11831</v>
      </c>
      <c r="J2424" t="s">
        <v>11832</v>
      </c>
    </row>
    <row r="2425" spans="1:10" x14ac:dyDescent="0.3">
      <c r="A2425" t="s">
        <v>4609</v>
      </c>
      <c r="B2425">
        <v>45476</v>
      </c>
      <c r="C2425">
        <v>279</v>
      </c>
      <c r="D2425">
        <v>1</v>
      </c>
      <c r="E2425">
        <v>2288.7399999999998</v>
      </c>
      <c r="F2425">
        <v>4</v>
      </c>
      <c r="G2425">
        <v>3</v>
      </c>
      <c r="H2425">
        <v>2</v>
      </c>
      <c r="I2425" t="s">
        <v>11842</v>
      </c>
      <c r="J2425" t="s">
        <v>11834</v>
      </c>
    </row>
    <row r="2426" spans="1:10" x14ac:dyDescent="0.3">
      <c r="A2426" t="s">
        <v>2092</v>
      </c>
      <c r="B2426">
        <v>45028</v>
      </c>
      <c r="C2426">
        <v>727</v>
      </c>
      <c r="D2426">
        <v>4</v>
      </c>
      <c r="E2426">
        <v>11256.808259331041</v>
      </c>
      <c r="F2426">
        <v>2</v>
      </c>
      <c r="G2426">
        <v>4</v>
      </c>
      <c r="H2426">
        <v>4</v>
      </c>
      <c r="I2426" t="s">
        <v>11844</v>
      </c>
      <c r="J2426" t="s">
        <v>11839</v>
      </c>
    </row>
    <row r="2427" spans="1:10" x14ac:dyDescent="0.3">
      <c r="A2427" t="s">
        <v>1427</v>
      </c>
      <c r="B2427">
        <v>45101</v>
      </c>
      <c r="C2427">
        <v>654</v>
      </c>
      <c r="D2427">
        <v>4</v>
      </c>
      <c r="E2427">
        <v>11860.74909737555</v>
      </c>
      <c r="F2427">
        <v>2</v>
      </c>
      <c r="G2427">
        <v>4</v>
      </c>
      <c r="H2427">
        <v>4</v>
      </c>
      <c r="I2427" t="s">
        <v>11844</v>
      </c>
      <c r="J2427" t="s">
        <v>11839</v>
      </c>
    </row>
    <row r="2428" spans="1:10" x14ac:dyDescent="0.3">
      <c r="A2428" t="s">
        <v>3366</v>
      </c>
      <c r="B2428">
        <v>45049</v>
      </c>
      <c r="C2428">
        <v>706</v>
      </c>
      <c r="D2428">
        <v>1</v>
      </c>
      <c r="E2428">
        <v>1003.93</v>
      </c>
      <c r="F2428">
        <v>2</v>
      </c>
      <c r="G2428">
        <v>3</v>
      </c>
      <c r="H2428">
        <v>1</v>
      </c>
      <c r="I2428" t="s">
        <v>11847</v>
      </c>
      <c r="J2428" t="s">
        <v>11839</v>
      </c>
    </row>
    <row r="2429" spans="1:10" x14ac:dyDescent="0.3">
      <c r="A2429" t="s">
        <v>9643</v>
      </c>
      <c r="B2429">
        <v>45574</v>
      </c>
      <c r="C2429">
        <v>181</v>
      </c>
      <c r="D2429">
        <v>1</v>
      </c>
      <c r="E2429">
        <v>522.51</v>
      </c>
      <c r="F2429">
        <v>4</v>
      </c>
      <c r="G2429">
        <v>3</v>
      </c>
      <c r="H2429">
        <v>1</v>
      </c>
      <c r="I2429" t="s">
        <v>11840</v>
      </c>
      <c r="J2429" t="s">
        <v>11834</v>
      </c>
    </row>
    <row r="2430" spans="1:10" x14ac:dyDescent="0.3">
      <c r="A2430" t="s">
        <v>8685</v>
      </c>
      <c r="B2430">
        <v>45280</v>
      </c>
      <c r="C2430">
        <v>475</v>
      </c>
      <c r="D2430">
        <v>1</v>
      </c>
      <c r="E2430">
        <v>3474.37</v>
      </c>
      <c r="F2430">
        <v>3</v>
      </c>
      <c r="G2430">
        <v>3</v>
      </c>
      <c r="H2430">
        <v>3</v>
      </c>
      <c r="I2430" t="s">
        <v>11845</v>
      </c>
      <c r="J2430" t="s">
        <v>11834</v>
      </c>
    </row>
    <row r="2431" spans="1:10" x14ac:dyDescent="0.3">
      <c r="A2431" t="s">
        <v>2286</v>
      </c>
      <c r="B2431">
        <v>45463</v>
      </c>
      <c r="C2431">
        <v>292</v>
      </c>
      <c r="D2431">
        <v>4</v>
      </c>
      <c r="E2431">
        <v>7562.2274838033509</v>
      </c>
      <c r="F2431">
        <v>4</v>
      </c>
      <c r="G2431">
        <v>4</v>
      </c>
      <c r="H2431">
        <v>4</v>
      </c>
      <c r="I2431" t="s">
        <v>11835</v>
      </c>
      <c r="J2431" t="s">
        <v>11836</v>
      </c>
    </row>
    <row r="2432" spans="1:10" x14ac:dyDescent="0.3">
      <c r="A2432" t="s">
        <v>4344</v>
      </c>
      <c r="B2432">
        <v>45487</v>
      </c>
      <c r="C2432">
        <v>268</v>
      </c>
      <c r="D2432">
        <v>1</v>
      </c>
      <c r="E2432">
        <v>1616.17</v>
      </c>
      <c r="F2432">
        <v>4</v>
      </c>
      <c r="G2432">
        <v>3</v>
      </c>
      <c r="H2432">
        <v>1</v>
      </c>
      <c r="I2432" t="s">
        <v>11840</v>
      </c>
      <c r="J2432" t="s">
        <v>11834</v>
      </c>
    </row>
    <row r="2433" spans="1:10" x14ac:dyDescent="0.3">
      <c r="A2433" t="s">
        <v>8572</v>
      </c>
      <c r="B2433">
        <v>45737</v>
      </c>
      <c r="C2433">
        <v>18</v>
      </c>
      <c r="D2433">
        <v>2</v>
      </c>
      <c r="E2433">
        <v>5967.8899999999994</v>
      </c>
      <c r="F2433">
        <v>5</v>
      </c>
      <c r="G2433">
        <v>4</v>
      </c>
      <c r="H2433">
        <v>3</v>
      </c>
      <c r="I2433" t="s">
        <v>11854</v>
      </c>
      <c r="J2433" t="s">
        <v>11832</v>
      </c>
    </row>
    <row r="2434" spans="1:10" x14ac:dyDescent="0.3">
      <c r="A2434" t="s">
        <v>8188</v>
      </c>
      <c r="B2434">
        <v>45429</v>
      </c>
      <c r="C2434">
        <v>326</v>
      </c>
      <c r="D2434">
        <v>1</v>
      </c>
      <c r="E2434">
        <v>4457.0600000000004</v>
      </c>
      <c r="F2434">
        <v>4</v>
      </c>
      <c r="G2434">
        <v>3</v>
      </c>
      <c r="H2434">
        <v>3</v>
      </c>
      <c r="I2434" t="s">
        <v>11833</v>
      </c>
      <c r="J2434" t="s">
        <v>11834</v>
      </c>
    </row>
    <row r="2435" spans="1:10" x14ac:dyDescent="0.3">
      <c r="A2435" t="s">
        <v>6640</v>
      </c>
      <c r="B2435">
        <v>45523</v>
      </c>
      <c r="C2435">
        <v>232</v>
      </c>
      <c r="D2435">
        <v>1</v>
      </c>
      <c r="E2435">
        <v>4918.74</v>
      </c>
      <c r="F2435">
        <v>4</v>
      </c>
      <c r="G2435">
        <v>3</v>
      </c>
      <c r="H2435">
        <v>3</v>
      </c>
      <c r="I2435" t="s">
        <v>11833</v>
      </c>
      <c r="J2435" t="s">
        <v>11834</v>
      </c>
    </row>
    <row r="2436" spans="1:10" x14ac:dyDescent="0.3">
      <c r="A2436" t="s">
        <v>2718</v>
      </c>
      <c r="B2436">
        <v>45540</v>
      </c>
      <c r="C2436">
        <v>215</v>
      </c>
      <c r="D2436">
        <v>1</v>
      </c>
      <c r="E2436">
        <v>2086.75</v>
      </c>
      <c r="F2436">
        <v>4</v>
      </c>
      <c r="G2436">
        <v>3</v>
      </c>
      <c r="H2436">
        <v>2</v>
      </c>
      <c r="I2436" t="s">
        <v>11842</v>
      </c>
      <c r="J2436" t="s">
        <v>11834</v>
      </c>
    </row>
    <row r="2437" spans="1:10" x14ac:dyDescent="0.3">
      <c r="A2437" t="s">
        <v>10654</v>
      </c>
      <c r="B2437">
        <v>45299</v>
      </c>
      <c r="C2437">
        <v>456</v>
      </c>
      <c r="D2437">
        <v>1</v>
      </c>
      <c r="E2437">
        <v>3168.69</v>
      </c>
      <c r="F2437">
        <v>3</v>
      </c>
      <c r="G2437">
        <v>3</v>
      </c>
      <c r="H2437">
        <v>2</v>
      </c>
      <c r="I2437" t="s">
        <v>11837</v>
      </c>
      <c r="J2437" t="s">
        <v>11834</v>
      </c>
    </row>
    <row r="2438" spans="1:10" x14ac:dyDescent="0.3">
      <c r="A2438" t="s">
        <v>3928</v>
      </c>
      <c r="B2438">
        <v>45341</v>
      </c>
      <c r="C2438">
        <v>414</v>
      </c>
      <c r="D2438">
        <v>1</v>
      </c>
      <c r="E2438">
        <v>1448.46</v>
      </c>
      <c r="F2438">
        <v>3</v>
      </c>
      <c r="G2438">
        <v>3</v>
      </c>
      <c r="H2438">
        <v>1</v>
      </c>
      <c r="I2438" t="s">
        <v>11841</v>
      </c>
      <c r="J2438" t="s">
        <v>11834</v>
      </c>
    </row>
    <row r="2439" spans="1:10" x14ac:dyDescent="0.3">
      <c r="A2439" t="s">
        <v>6832</v>
      </c>
      <c r="B2439">
        <v>45285</v>
      </c>
      <c r="C2439">
        <v>470</v>
      </c>
      <c r="D2439">
        <v>1</v>
      </c>
      <c r="E2439">
        <v>3253.61</v>
      </c>
      <c r="F2439">
        <v>3</v>
      </c>
      <c r="G2439">
        <v>3</v>
      </c>
      <c r="H2439">
        <v>2</v>
      </c>
      <c r="I2439" t="s">
        <v>11837</v>
      </c>
      <c r="J2439" t="s">
        <v>11834</v>
      </c>
    </row>
    <row r="2440" spans="1:10" x14ac:dyDescent="0.3">
      <c r="A2440" t="s">
        <v>6214</v>
      </c>
      <c r="B2440">
        <v>45211</v>
      </c>
      <c r="C2440">
        <v>544</v>
      </c>
      <c r="D2440">
        <v>1</v>
      </c>
      <c r="E2440">
        <v>980.1</v>
      </c>
      <c r="F2440">
        <v>2</v>
      </c>
      <c r="G2440">
        <v>3</v>
      </c>
      <c r="H2440">
        <v>1</v>
      </c>
      <c r="I2440" t="s">
        <v>11847</v>
      </c>
      <c r="J2440" t="s">
        <v>11839</v>
      </c>
    </row>
    <row r="2441" spans="1:10" x14ac:dyDescent="0.3">
      <c r="A2441" t="s">
        <v>719</v>
      </c>
      <c r="B2441">
        <v>45250</v>
      </c>
      <c r="C2441">
        <v>505</v>
      </c>
      <c r="D2441">
        <v>4</v>
      </c>
      <c r="E2441">
        <v>7588.7574406297899</v>
      </c>
      <c r="F2441">
        <v>3</v>
      </c>
      <c r="G2441">
        <v>4</v>
      </c>
      <c r="H2441">
        <v>4</v>
      </c>
      <c r="I2441" t="s">
        <v>11853</v>
      </c>
      <c r="J2441" t="s">
        <v>11834</v>
      </c>
    </row>
    <row r="2442" spans="1:10" x14ac:dyDescent="0.3">
      <c r="A2442" t="s">
        <v>8907</v>
      </c>
      <c r="B2442">
        <v>45747</v>
      </c>
      <c r="C2442">
        <v>8</v>
      </c>
      <c r="D2442">
        <v>3</v>
      </c>
      <c r="E2442">
        <v>6340.98</v>
      </c>
      <c r="F2442">
        <v>5</v>
      </c>
      <c r="G2442">
        <v>4</v>
      </c>
      <c r="H2442">
        <v>3</v>
      </c>
      <c r="I2442" t="s">
        <v>11854</v>
      </c>
      <c r="J2442" t="s">
        <v>11832</v>
      </c>
    </row>
    <row r="2443" spans="1:10" x14ac:dyDescent="0.3">
      <c r="A2443" t="s">
        <v>2602</v>
      </c>
      <c r="B2443">
        <v>45155</v>
      </c>
      <c r="C2443">
        <v>600</v>
      </c>
      <c r="D2443">
        <v>1</v>
      </c>
      <c r="E2443">
        <v>1071.93</v>
      </c>
      <c r="F2443">
        <v>2</v>
      </c>
      <c r="G2443">
        <v>3</v>
      </c>
      <c r="H2443">
        <v>1</v>
      </c>
      <c r="I2443" t="s">
        <v>11847</v>
      </c>
      <c r="J2443" t="s">
        <v>11839</v>
      </c>
    </row>
    <row r="2444" spans="1:10" x14ac:dyDescent="0.3">
      <c r="A2444" t="s">
        <v>3954</v>
      </c>
      <c r="B2444">
        <v>45370</v>
      </c>
      <c r="C2444">
        <v>385</v>
      </c>
      <c r="D2444">
        <v>1</v>
      </c>
      <c r="E2444">
        <v>4775.18</v>
      </c>
      <c r="F2444">
        <v>3</v>
      </c>
      <c r="G2444">
        <v>3</v>
      </c>
      <c r="H2444">
        <v>3</v>
      </c>
      <c r="I2444" t="s">
        <v>11845</v>
      </c>
      <c r="J2444" t="s">
        <v>11834</v>
      </c>
    </row>
    <row r="2445" spans="1:10" x14ac:dyDescent="0.3">
      <c r="A2445" t="s">
        <v>6129</v>
      </c>
      <c r="B2445">
        <v>45490</v>
      </c>
      <c r="C2445">
        <v>265</v>
      </c>
      <c r="D2445">
        <v>1</v>
      </c>
      <c r="E2445">
        <v>4420.55</v>
      </c>
      <c r="F2445">
        <v>4</v>
      </c>
      <c r="G2445">
        <v>3</v>
      </c>
      <c r="H2445">
        <v>3</v>
      </c>
      <c r="I2445" t="s">
        <v>11833</v>
      </c>
      <c r="J2445" t="s">
        <v>11834</v>
      </c>
    </row>
    <row r="2446" spans="1:10" x14ac:dyDescent="0.3">
      <c r="A2446" t="s">
        <v>2418</v>
      </c>
      <c r="B2446">
        <v>45556</v>
      </c>
      <c r="C2446">
        <v>199</v>
      </c>
      <c r="D2446">
        <v>4</v>
      </c>
      <c r="E2446">
        <v>7218.5679660902497</v>
      </c>
      <c r="F2446">
        <v>4</v>
      </c>
      <c r="G2446">
        <v>4</v>
      </c>
      <c r="H2446">
        <v>4</v>
      </c>
      <c r="I2446" t="s">
        <v>11835</v>
      </c>
      <c r="J2446" t="s">
        <v>11836</v>
      </c>
    </row>
    <row r="2447" spans="1:10" x14ac:dyDescent="0.3">
      <c r="A2447" t="s">
        <v>10308</v>
      </c>
      <c r="B2447">
        <v>45453</v>
      </c>
      <c r="C2447">
        <v>302</v>
      </c>
      <c r="D2447">
        <v>1</v>
      </c>
      <c r="E2447">
        <v>3347.61</v>
      </c>
      <c r="F2447">
        <v>4</v>
      </c>
      <c r="G2447">
        <v>3</v>
      </c>
      <c r="H2447">
        <v>2</v>
      </c>
      <c r="I2447" t="s">
        <v>11842</v>
      </c>
      <c r="J2447" t="s">
        <v>11834</v>
      </c>
    </row>
    <row r="2448" spans="1:10" x14ac:dyDescent="0.3">
      <c r="A2448" t="s">
        <v>8144</v>
      </c>
      <c r="B2448">
        <v>45311</v>
      </c>
      <c r="C2448">
        <v>444</v>
      </c>
      <c r="D2448">
        <v>1</v>
      </c>
      <c r="E2448">
        <v>3574.95</v>
      </c>
      <c r="F2448">
        <v>3</v>
      </c>
      <c r="G2448">
        <v>3</v>
      </c>
      <c r="H2448">
        <v>3</v>
      </c>
      <c r="I2448" t="s">
        <v>11845</v>
      </c>
      <c r="J2448" t="s">
        <v>11834</v>
      </c>
    </row>
    <row r="2449" spans="1:10" x14ac:dyDescent="0.3">
      <c r="A2449" t="s">
        <v>5130</v>
      </c>
      <c r="B2449">
        <v>45575</v>
      </c>
      <c r="C2449">
        <v>180</v>
      </c>
      <c r="D2449">
        <v>1</v>
      </c>
      <c r="E2449">
        <v>901.32</v>
      </c>
      <c r="F2449">
        <v>4</v>
      </c>
      <c r="G2449">
        <v>3</v>
      </c>
      <c r="H2449">
        <v>1</v>
      </c>
      <c r="I2449" t="s">
        <v>11840</v>
      </c>
      <c r="J2449" t="s">
        <v>11834</v>
      </c>
    </row>
    <row r="2450" spans="1:10" x14ac:dyDescent="0.3">
      <c r="A2450" t="s">
        <v>9066</v>
      </c>
      <c r="B2450">
        <v>45621</v>
      </c>
      <c r="C2450">
        <v>134</v>
      </c>
      <c r="D2450">
        <v>3</v>
      </c>
      <c r="E2450">
        <v>7450.1</v>
      </c>
      <c r="F2450">
        <v>5</v>
      </c>
      <c r="G2450">
        <v>4</v>
      </c>
      <c r="H2450">
        <v>4</v>
      </c>
      <c r="I2450" t="s">
        <v>11849</v>
      </c>
      <c r="J2450" t="s">
        <v>11836</v>
      </c>
    </row>
    <row r="2451" spans="1:10" x14ac:dyDescent="0.3">
      <c r="A2451" t="s">
        <v>890</v>
      </c>
      <c r="B2451">
        <v>45752</v>
      </c>
      <c r="C2451">
        <v>3</v>
      </c>
      <c r="D2451">
        <v>4</v>
      </c>
      <c r="E2451">
        <v>8171.3071682279297</v>
      </c>
      <c r="F2451">
        <v>5</v>
      </c>
      <c r="G2451">
        <v>4</v>
      </c>
      <c r="H2451">
        <v>4</v>
      </c>
      <c r="I2451" t="s">
        <v>11849</v>
      </c>
      <c r="J2451" t="s">
        <v>11836</v>
      </c>
    </row>
    <row r="2452" spans="1:10" x14ac:dyDescent="0.3">
      <c r="A2452" t="s">
        <v>1697</v>
      </c>
      <c r="B2452">
        <v>45433</v>
      </c>
      <c r="C2452">
        <v>322</v>
      </c>
      <c r="D2452">
        <v>4</v>
      </c>
      <c r="E2452">
        <v>9962.8133114283901</v>
      </c>
      <c r="F2452">
        <v>4</v>
      </c>
      <c r="G2452">
        <v>4</v>
      </c>
      <c r="H2452">
        <v>4</v>
      </c>
      <c r="I2452" t="s">
        <v>11835</v>
      </c>
      <c r="J2452" t="s">
        <v>11836</v>
      </c>
    </row>
    <row r="2453" spans="1:10" x14ac:dyDescent="0.3">
      <c r="A2453" t="s">
        <v>2815</v>
      </c>
      <c r="B2453">
        <v>45593</v>
      </c>
      <c r="C2453">
        <v>162</v>
      </c>
      <c r="D2453">
        <v>2</v>
      </c>
      <c r="E2453">
        <v>7508.75</v>
      </c>
      <c r="F2453">
        <v>4</v>
      </c>
      <c r="G2453">
        <v>4</v>
      </c>
      <c r="H2453">
        <v>4</v>
      </c>
      <c r="I2453" t="s">
        <v>11835</v>
      </c>
      <c r="J2453" t="s">
        <v>11836</v>
      </c>
    </row>
    <row r="2454" spans="1:10" x14ac:dyDescent="0.3">
      <c r="A2454" t="s">
        <v>4318</v>
      </c>
      <c r="B2454">
        <v>45058</v>
      </c>
      <c r="C2454">
        <v>697</v>
      </c>
      <c r="D2454">
        <v>1</v>
      </c>
      <c r="E2454">
        <v>1521.72</v>
      </c>
      <c r="F2454">
        <v>2</v>
      </c>
      <c r="G2454">
        <v>3</v>
      </c>
      <c r="H2454">
        <v>1</v>
      </c>
      <c r="I2454" t="s">
        <v>11847</v>
      </c>
      <c r="J2454" t="s">
        <v>11839</v>
      </c>
    </row>
    <row r="2455" spans="1:10" x14ac:dyDescent="0.3">
      <c r="A2455" t="s">
        <v>11497</v>
      </c>
      <c r="B2455">
        <v>45457</v>
      </c>
      <c r="C2455">
        <v>298</v>
      </c>
      <c r="D2455">
        <v>1</v>
      </c>
      <c r="E2455">
        <v>1899.92</v>
      </c>
      <c r="F2455">
        <v>4</v>
      </c>
      <c r="G2455">
        <v>3</v>
      </c>
      <c r="H2455">
        <v>2</v>
      </c>
      <c r="I2455" t="s">
        <v>11842</v>
      </c>
      <c r="J2455" t="s">
        <v>11834</v>
      </c>
    </row>
    <row r="2456" spans="1:10" x14ac:dyDescent="0.3">
      <c r="A2456" t="s">
        <v>4831</v>
      </c>
      <c r="B2456">
        <v>45356</v>
      </c>
      <c r="C2456">
        <v>399</v>
      </c>
      <c r="D2456">
        <v>1</v>
      </c>
      <c r="E2456">
        <v>821.68</v>
      </c>
      <c r="F2456">
        <v>3</v>
      </c>
      <c r="G2456">
        <v>3</v>
      </c>
      <c r="H2456">
        <v>1</v>
      </c>
      <c r="I2456" t="s">
        <v>11841</v>
      </c>
      <c r="J2456" t="s">
        <v>11834</v>
      </c>
    </row>
    <row r="2457" spans="1:10" x14ac:dyDescent="0.3">
      <c r="A2457" t="s">
        <v>10360</v>
      </c>
      <c r="B2457">
        <v>45185</v>
      </c>
      <c r="C2457">
        <v>570</v>
      </c>
      <c r="D2457">
        <v>1</v>
      </c>
      <c r="E2457">
        <v>2394.5700000000002</v>
      </c>
      <c r="F2457">
        <v>2</v>
      </c>
      <c r="G2457">
        <v>3</v>
      </c>
      <c r="H2457">
        <v>2</v>
      </c>
      <c r="I2457" t="s">
        <v>11848</v>
      </c>
      <c r="J2457" t="s">
        <v>11839</v>
      </c>
    </row>
    <row r="2458" spans="1:10" x14ac:dyDescent="0.3">
      <c r="A2458" t="s">
        <v>8245</v>
      </c>
      <c r="B2458">
        <v>45752</v>
      </c>
      <c r="C2458">
        <v>3</v>
      </c>
      <c r="D2458">
        <v>2</v>
      </c>
      <c r="E2458">
        <v>5587.91</v>
      </c>
      <c r="F2458">
        <v>5</v>
      </c>
      <c r="G2458">
        <v>4</v>
      </c>
      <c r="H2458">
        <v>3</v>
      </c>
      <c r="I2458" t="s">
        <v>11854</v>
      </c>
      <c r="J2458" t="s">
        <v>11832</v>
      </c>
    </row>
    <row r="2459" spans="1:10" x14ac:dyDescent="0.3">
      <c r="A2459" t="s">
        <v>723</v>
      </c>
      <c r="B2459">
        <v>45474</v>
      </c>
      <c r="C2459">
        <v>281</v>
      </c>
      <c r="D2459">
        <v>4</v>
      </c>
      <c r="E2459">
        <v>7731.8906901088194</v>
      </c>
      <c r="F2459">
        <v>4</v>
      </c>
      <c r="G2459">
        <v>4</v>
      </c>
      <c r="H2459">
        <v>4</v>
      </c>
      <c r="I2459" t="s">
        <v>11835</v>
      </c>
      <c r="J2459" t="s">
        <v>11836</v>
      </c>
    </row>
    <row r="2460" spans="1:10" x14ac:dyDescent="0.3">
      <c r="A2460" t="s">
        <v>5031</v>
      </c>
      <c r="B2460">
        <v>45212</v>
      </c>
      <c r="C2460">
        <v>543</v>
      </c>
      <c r="D2460">
        <v>1</v>
      </c>
      <c r="E2460">
        <v>2410.17</v>
      </c>
      <c r="F2460">
        <v>2</v>
      </c>
      <c r="G2460">
        <v>3</v>
      </c>
      <c r="H2460">
        <v>2</v>
      </c>
      <c r="I2460" t="s">
        <v>11848</v>
      </c>
      <c r="J2460" t="s">
        <v>11839</v>
      </c>
    </row>
    <row r="2461" spans="1:10" x14ac:dyDescent="0.3">
      <c r="A2461" t="s">
        <v>7992</v>
      </c>
      <c r="B2461">
        <v>45737</v>
      </c>
      <c r="C2461">
        <v>18</v>
      </c>
      <c r="D2461">
        <v>1</v>
      </c>
      <c r="E2461">
        <v>2674.39</v>
      </c>
      <c r="F2461">
        <v>5</v>
      </c>
      <c r="G2461">
        <v>3</v>
      </c>
      <c r="H2461">
        <v>2</v>
      </c>
      <c r="I2461" t="s">
        <v>11846</v>
      </c>
      <c r="J2461" t="s">
        <v>11832</v>
      </c>
    </row>
    <row r="2462" spans="1:10" x14ac:dyDescent="0.3">
      <c r="A2462" t="s">
        <v>6628</v>
      </c>
      <c r="B2462">
        <v>45056</v>
      </c>
      <c r="C2462">
        <v>699</v>
      </c>
      <c r="D2462">
        <v>1</v>
      </c>
      <c r="E2462">
        <v>3656.11</v>
      </c>
      <c r="F2462">
        <v>2</v>
      </c>
      <c r="G2462">
        <v>3</v>
      </c>
      <c r="H2462">
        <v>3</v>
      </c>
      <c r="I2462" t="s">
        <v>11838</v>
      </c>
      <c r="J2462" t="s">
        <v>11839</v>
      </c>
    </row>
    <row r="2463" spans="1:10" x14ac:dyDescent="0.3">
      <c r="A2463" t="s">
        <v>3261</v>
      </c>
      <c r="B2463">
        <v>45678</v>
      </c>
      <c r="C2463">
        <v>77</v>
      </c>
      <c r="D2463">
        <v>1</v>
      </c>
      <c r="E2463">
        <v>2055</v>
      </c>
      <c r="F2463">
        <v>5</v>
      </c>
      <c r="G2463">
        <v>3</v>
      </c>
      <c r="H2463">
        <v>2</v>
      </c>
      <c r="I2463" t="s">
        <v>11846</v>
      </c>
      <c r="J2463" t="s">
        <v>11832</v>
      </c>
    </row>
    <row r="2464" spans="1:10" x14ac:dyDescent="0.3">
      <c r="A2464" t="s">
        <v>4351</v>
      </c>
      <c r="B2464">
        <v>45357</v>
      </c>
      <c r="C2464">
        <v>398</v>
      </c>
      <c r="D2464">
        <v>1</v>
      </c>
      <c r="E2464">
        <v>1897.07</v>
      </c>
      <c r="F2464">
        <v>3</v>
      </c>
      <c r="G2464">
        <v>3</v>
      </c>
      <c r="H2464">
        <v>2</v>
      </c>
      <c r="I2464" t="s">
        <v>11837</v>
      </c>
      <c r="J2464" t="s">
        <v>11834</v>
      </c>
    </row>
    <row r="2465" spans="1:10" x14ac:dyDescent="0.3">
      <c r="A2465" t="s">
        <v>2302</v>
      </c>
      <c r="B2465">
        <v>45126</v>
      </c>
      <c r="C2465">
        <v>629</v>
      </c>
      <c r="D2465">
        <v>4</v>
      </c>
      <c r="E2465">
        <v>9982.070481719451</v>
      </c>
      <c r="F2465">
        <v>2</v>
      </c>
      <c r="G2465">
        <v>4</v>
      </c>
      <c r="H2465">
        <v>4</v>
      </c>
      <c r="I2465" t="s">
        <v>11844</v>
      </c>
      <c r="J2465" t="s">
        <v>11839</v>
      </c>
    </row>
    <row r="2466" spans="1:10" x14ac:dyDescent="0.3">
      <c r="A2466" t="s">
        <v>6804</v>
      </c>
      <c r="B2466">
        <v>45261</v>
      </c>
      <c r="C2466">
        <v>494</v>
      </c>
      <c r="D2466">
        <v>1</v>
      </c>
      <c r="E2466">
        <v>3309.33</v>
      </c>
      <c r="F2466">
        <v>3</v>
      </c>
      <c r="G2466">
        <v>3</v>
      </c>
      <c r="H2466">
        <v>2</v>
      </c>
      <c r="I2466" t="s">
        <v>11837</v>
      </c>
      <c r="J2466" t="s">
        <v>11834</v>
      </c>
    </row>
    <row r="2467" spans="1:10" x14ac:dyDescent="0.3">
      <c r="A2467" t="s">
        <v>11553</v>
      </c>
      <c r="B2467">
        <v>45662</v>
      </c>
      <c r="C2467">
        <v>93</v>
      </c>
      <c r="D2467">
        <v>1</v>
      </c>
      <c r="E2467">
        <v>616.4</v>
      </c>
      <c r="F2467">
        <v>5</v>
      </c>
      <c r="G2467">
        <v>3</v>
      </c>
      <c r="H2467">
        <v>1</v>
      </c>
      <c r="I2467" t="s">
        <v>11850</v>
      </c>
      <c r="J2467" t="s">
        <v>11832</v>
      </c>
    </row>
    <row r="2468" spans="1:10" x14ac:dyDescent="0.3">
      <c r="A2468" t="s">
        <v>11392</v>
      </c>
      <c r="B2468">
        <v>45169</v>
      </c>
      <c r="C2468">
        <v>586</v>
      </c>
      <c r="D2468">
        <v>1</v>
      </c>
      <c r="E2468">
        <v>241.2</v>
      </c>
      <c r="F2468">
        <v>2</v>
      </c>
      <c r="G2468">
        <v>3</v>
      </c>
      <c r="H2468">
        <v>1</v>
      </c>
      <c r="I2468" t="s">
        <v>11847</v>
      </c>
      <c r="J2468" t="s">
        <v>11839</v>
      </c>
    </row>
    <row r="2469" spans="1:10" x14ac:dyDescent="0.3">
      <c r="A2469" t="s">
        <v>3883</v>
      </c>
      <c r="B2469">
        <v>45620</v>
      </c>
      <c r="C2469">
        <v>135</v>
      </c>
      <c r="D2469">
        <v>1</v>
      </c>
      <c r="E2469">
        <v>3615.94</v>
      </c>
      <c r="F2469">
        <v>5</v>
      </c>
      <c r="G2469">
        <v>3</v>
      </c>
      <c r="H2469">
        <v>3</v>
      </c>
      <c r="I2469" t="s">
        <v>11831</v>
      </c>
      <c r="J2469" t="s">
        <v>11832</v>
      </c>
    </row>
    <row r="2470" spans="1:10" x14ac:dyDescent="0.3">
      <c r="A2470" t="s">
        <v>2104</v>
      </c>
      <c r="B2470">
        <v>45281</v>
      </c>
      <c r="C2470">
        <v>474</v>
      </c>
      <c r="D2470">
        <v>4</v>
      </c>
      <c r="E2470">
        <v>7395.8280077681193</v>
      </c>
      <c r="F2470">
        <v>3</v>
      </c>
      <c r="G2470">
        <v>4</v>
      </c>
      <c r="H2470">
        <v>4</v>
      </c>
      <c r="I2470" t="s">
        <v>11853</v>
      </c>
      <c r="J2470" t="s">
        <v>11834</v>
      </c>
    </row>
    <row r="2471" spans="1:10" x14ac:dyDescent="0.3">
      <c r="A2471" t="s">
        <v>4873</v>
      </c>
      <c r="B2471">
        <v>45505</v>
      </c>
      <c r="C2471">
        <v>250</v>
      </c>
      <c r="D2471">
        <v>1</v>
      </c>
      <c r="E2471">
        <v>3707.69</v>
      </c>
      <c r="F2471">
        <v>4</v>
      </c>
      <c r="G2471">
        <v>3</v>
      </c>
      <c r="H2471">
        <v>3</v>
      </c>
      <c r="I2471" t="s">
        <v>11833</v>
      </c>
      <c r="J2471" t="s">
        <v>11834</v>
      </c>
    </row>
    <row r="2472" spans="1:10" x14ac:dyDescent="0.3">
      <c r="A2472" t="s">
        <v>3451</v>
      </c>
      <c r="B2472">
        <v>45087</v>
      </c>
      <c r="C2472">
        <v>668</v>
      </c>
      <c r="D2472">
        <v>1</v>
      </c>
      <c r="E2472">
        <v>2446.77</v>
      </c>
      <c r="F2472">
        <v>2</v>
      </c>
      <c r="G2472">
        <v>3</v>
      </c>
      <c r="H2472">
        <v>2</v>
      </c>
      <c r="I2472" t="s">
        <v>11848</v>
      </c>
      <c r="J2472" t="s">
        <v>11839</v>
      </c>
    </row>
    <row r="2473" spans="1:10" x14ac:dyDescent="0.3">
      <c r="A2473" t="s">
        <v>8089</v>
      </c>
      <c r="B2473">
        <v>45585</v>
      </c>
      <c r="C2473">
        <v>170</v>
      </c>
      <c r="D2473">
        <v>1</v>
      </c>
      <c r="E2473">
        <v>4883.1000000000004</v>
      </c>
      <c r="F2473">
        <v>4</v>
      </c>
      <c r="G2473">
        <v>3</v>
      </c>
      <c r="H2473">
        <v>3</v>
      </c>
      <c r="I2473" t="s">
        <v>11833</v>
      </c>
      <c r="J2473" t="s">
        <v>11834</v>
      </c>
    </row>
    <row r="2474" spans="1:10" x14ac:dyDescent="0.3">
      <c r="A2474" t="s">
        <v>2781</v>
      </c>
      <c r="B2474">
        <v>45367</v>
      </c>
      <c r="C2474">
        <v>388</v>
      </c>
      <c r="D2474">
        <v>1</v>
      </c>
      <c r="E2474">
        <v>1631.82</v>
      </c>
      <c r="F2474">
        <v>3</v>
      </c>
      <c r="G2474">
        <v>3</v>
      </c>
      <c r="H2474">
        <v>1</v>
      </c>
      <c r="I2474" t="s">
        <v>11841</v>
      </c>
      <c r="J2474" t="s">
        <v>11834</v>
      </c>
    </row>
    <row r="2475" spans="1:10" x14ac:dyDescent="0.3">
      <c r="A2475" t="s">
        <v>1966</v>
      </c>
      <c r="B2475">
        <v>45631</v>
      </c>
      <c r="C2475">
        <v>124</v>
      </c>
      <c r="D2475">
        <v>4</v>
      </c>
      <c r="E2475">
        <v>7816.5242760021902</v>
      </c>
      <c r="F2475">
        <v>5</v>
      </c>
      <c r="G2475">
        <v>4</v>
      </c>
      <c r="H2475">
        <v>4</v>
      </c>
      <c r="I2475" t="s">
        <v>11849</v>
      </c>
      <c r="J2475" t="s">
        <v>11836</v>
      </c>
    </row>
    <row r="2476" spans="1:10" x14ac:dyDescent="0.3">
      <c r="A2476" t="s">
        <v>8077</v>
      </c>
      <c r="B2476">
        <v>45402</v>
      </c>
      <c r="C2476">
        <v>353</v>
      </c>
      <c r="D2476">
        <v>2</v>
      </c>
      <c r="E2476">
        <v>4589.0200000000004</v>
      </c>
      <c r="F2476">
        <v>3</v>
      </c>
      <c r="G2476">
        <v>4</v>
      </c>
      <c r="H2476">
        <v>3</v>
      </c>
      <c r="I2476" t="s">
        <v>11852</v>
      </c>
      <c r="J2476" t="s">
        <v>11834</v>
      </c>
    </row>
    <row r="2477" spans="1:10" x14ac:dyDescent="0.3">
      <c r="A2477" t="s">
        <v>9771</v>
      </c>
      <c r="B2477">
        <v>45040</v>
      </c>
      <c r="C2477">
        <v>715</v>
      </c>
      <c r="D2477">
        <v>1</v>
      </c>
      <c r="E2477">
        <v>462.86</v>
      </c>
      <c r="F2477">
        <v>2</v>
      </c>
      <c r="G2477">
        <v>3</v>
      </c>
      <c r="H2477">
        <v>1</v>
      </c>
      <c r="I2477" t="s">
        <v>11847</v>
      </c>
      <c r="J2477" t="s">
        <v>11839</v>
      </c>
    </row>
    <row r="2478" spans="1:10" x14ac:dyDescent="0.3">
      <c r="A2478" t="s">
        <v>8937</v>
      </c>
      <c r="B2478">
        <v>45735</v>
      </c>
      <c r="C2478">
        <v>20</v>
      </c>
      <c r="D2478">
        <v>1</v>
      </c>
      <c r="E2478">
        <v>2349.59</v>
      </c>
      <c r="F2478">
        <v>5</v>
      </c>
      <c r="G2478">
        <v>3</v>
      </c>
      <c r="H2478">
        <v>2</v>
      </c>
      <c r="I2478" t="s">
        <v>11846</v>
      </c>
      <c r="J2478" t="s">
        <v>11832</v>
      </c>
    </row>
    <row r="2479" spans="1:10" x14ac:dyDescent="0.3">
      <c r="A2479" t="s">
        <v>6856</v>
      </c>
      <c r="B2479">
        <v>45271</v>
      </c>
      <c r="C2479">
        <v>484</v>
      </c>
      <c r="D2479">
        <v>2</v>
      </c>
      <c r="E2479">
        <v>4007.78</v>
      </c>
      <c r="F2479">
        <v>3</v>
      </c>
      <c r="G2479">
        <v>4</v>
      </c>
      <c r="H2479">
        <v>3</v>
      </c>
      <c r="I2479" t="s">
        <v>11852</v>
      </c>
      <c r="J2479" t="s">
        <v>11834</v>
      </c>
    </row>
    <row r="2480" spans="1:10" x14ac:dyDescent="0.3">
      <c r="A2480" t="s">
        <v>10846</v>
      </c>
      <c r="B2480">
        <v>45439</v>
      </c>
      <c r="C2480">
        <v>316</v>
      </c>
      <c r="D2480">
        <v>1</v>
      </c>
      <c r="E2480">
        <v>4847.47</v>
      </c>
      <c r="F2480">
        <v>4</v>
      </c>
      <c r="G2480">
        <v>3</v>
      </c>
      <c r="H2480">
        <v>3</v>
      </c>
      <c r="I2480" t="s">
        <v>11833</v>
      </c>
      <c r="J2480" t="s">
        <v>11834</v>
      </c>
    </row>
    <row r="2481" spans="1:10" x14ac:dyDescent="0.3">
      <c r="A2481" t="s">
        <v>6238</v>
      </c>
      <c r="B2481">
        <v>45223</v>
      </c>
      <c r="C2481">
        <v>532</v>
      </c>
      <c r="D2481">
        <v>1</v>
      </c>
      <c r="E2481">
        <v>2286.88</v>
      </c>
      <c r="F2481">
        <v>2</v>
      </c>
      <c r="G2481">
        <v>3</v>
      </c>
      <c r="H2481">
        <v>2</v>
      </c>
      <c r="I2481" t="s">
        <v>11848</v>
      </c>
      <c r="J2481" t="s">
        <v>11839</v>
      </c>
    </row>
    <row r="2482" spans="1:10" x14ac:dyDescent="0.3">
      <c r="A2482" t="s">
        <v>11154</v>
      </c>
      <c r="B2482">
        <v>45263</v>
      </c>
      <c r="C2482">
        <v>492</v>
      </c>
      <c r="D2482">
        <v>1</v>
      </c>
      <c r="E2482">
        <v>2142.92</v>
      </c>
      <c r="F2482">
        <v>3</v>
      </c>
      <c r="G2482">
        <v>3</v>
      </c>
      <c r="H2482">
        <v>2</v>
      </c>
      <c r="I2482" t="s">
        <v>11837</v>
      </c>
      <c r="J2482" t="s">
        <v>11834</v>
      </c>
    </row>
    <row r="2483" spans="1:10" x14ac:dyDescent="0.3">
      <c r="A2483" t="s">
        <v>8272</v>
      </c>
      <c r="B2483">
        <v>45308</v>
      </c>
      <c r="C2483">
        <v>447</v>
      </c>
      <c r="D2483">
        <v>1</v>
      </c>
      <c r="E2483">
        <v>1706.58</v>
      </c>
      <c r="F2483">
        <v>3</v>
      </c>
      <c r="G2483">
        <v>3</v>
      </c>
      <c r="H2483">
        <v>1</v>
      </c>
      <c r="I2483" t="s">
        <v>11841</v>
      </c>
      <c r="J2483" t="s">
        <v>11834</v>
      </c>
    </row>
    <row r="2484" spans="1:10" x14ac:dyDescent="0.3">
      <c r="A2484" t="s">
        <v>8294</v>
      </c>
      <c r="B2484">
        <v>45168</v>
      </c>
      <c r="C2484">
        <v>587</v>
      </c>
      <c r="D2484">
        <v>1</v>
      </c>
      <c r="E2484">
        <v>4739.05</v>
      </c>
      <c r="F2484">
        <v>2</v>
      </c>
      <c r="G2484">
        <v>3</v>
      </c>
      <c r="H2484">
        <v>3</v>
      </c>
      <c r="I2484" t="s">
        <v>11838</v>
      </c>
      <c r="J2484" t="s">
        <v>11839</v>
      </c>
    </row>
    <row r="2485" spans="1:10" x14ac:dyDescent="0.3">
      <c r="A2485" t="s">
        <v>3471</v>
      </c>
      <c r="B2485">
        <v>45711</v>
      </c>
      <c r="C2485">
        <v>44</v>
      </c>
      <c r="D2485">
        <v>3</v>
      </c>
      <c r="E2485">
        <v>5814.34</v>
      </c>
      <c r="F2485">
        <v>5</v>
      </c>
      <c r="G2485">
        <v>4</v>
      </c>
      <c r="H2485">
        <v>3</v>
      </c>
      <c r="I2485" t="s">
        <v>11854</v>
      </c>
      <c r="J2485" t="s">
        <v>11832</v>
      </c>
    </row>
    <row r="2486" spans="1:10" x14ac:dyDescent="0.3">
      <c r="A2486" t="s">
        <v>4745</v>
      </c>
      <c r="B2486">
        <v>45674</v>
      </c>
      <c r="C2486">
        <v>81</v>
      </c>
      <c r="D2486">
        <v>1</v>
      </c>
      <c r="E2486">
        <v>771.87</v>
      </c>
      <c r="F2486">
        <v>5</v>
      </c>
      <c r="G2486">
        <v>3</v>
      </c>
      <c r="H2486">
        <v>1</v>
      </c>
      <c r="I2486" t="s">
        <v>11850</v>
      </c>
      <c r="J2486" t="s">
        <v>11832</v>
      </c>
    </row>
    <row r="2487" spans="1:10" x14ac:dyDescent="0.3">
      <c r="A2487" t="s">
        <v>2541</v>
      </c>
      <c r="B2487">
        <v>45393</v>
      </c>
      <c r="C2487">
        <v>362</v>
      </c>
      <c r="D2487">
        <v>5</v>
      </c>
      <c r="E2487">
        <v>10206.418699940081</v>
      </c>
      <c r="F2487">
        <v>3</v>
      </c>
      <c r="G2487">
        <v>4</v>
      </c>
      <c r="H2487">
        <v>4</v>
      </c>
      <c r="I2487" t="s">
        <v>11853</v>
      </c>
      <c r="J2487" t="s">
        <v>11834</v>
      </c>
    </row>
    <row r="2488" spans="1:10" x14ac:dyDescent="0.3">
      <c r="A2488" t="s">
        <v>4796</v>
      </c>
      <c r="B2488">
        <v>45145</v>
      </c>
      <c r="C2488">
        <v>610</v>
      </c>
      <c r="D2488">
        <v>2</v>
      </c>
      <c r="E2488">
        <v>3758.75</v>
      </c>
      <c r="F2488">
        <v>2</v>
      </c>
      <c r="G2488">
        <v>4</v>
      </c>
      <c r="H2488">
        <v>3</v>
      </c>
      <c r="I2488" t="s">
        <v>11860</v>
      </c>
      <c r="J2488" t="s">
        <v>11839</v>
      </c>
    </row>
    <row r="2489" spans="1:10" x14ac:dyDescent="0.3">
      <c r="A2489" t="s">
        <v>11573</v>
      </c>
      <c r="B2489">
        <v>45104</v>
      </c>
      <c r="C2489">
        <v>651</v>
      </c>
      <c r="D2489">
        <v>1</v>
      </c>
      <c r="E2489">
        <v>1324.4</v>
      </c>
      <c r="F2489">
        <v>2</v>
      </c>
      <c r="G2489">
        <v>3</v>
      </c>
      <c r="H2489">
        <v>1</v>
      </c>
      <c r="I2489" t="s">
        <v>11847</v>
      </c>
      <c r="J2489" t="s">
        <v>11839</v>
      </c>
    </row>
    <row r="2490" spans="1:10" x14ac:dyDescent="0.3">
      <c r="A2490" t="s">
        <v>4039</v>
      </c>
      <c r="B2490">
        <v>45671</v>
      </c>
      <c r="C2490">
        <v>84</v>
      </c>
      <c r="D2490">
        <v>1</v>
      </c>
      <c r="E2490">
        <v>4550.3599999999997</v>
      </c>
      <c r="F2490">
        <v>5</v>
      </c>
      <c r="G2490">
        <v>3</v>
      </c>
      <c r="H2490">
        <v>3</v>
      </c>
      <c r="I2490" t="s">
        <v>11831</v>
      </c>
      <c r="J2490" t="s">
        <v>11832</v>
      </c>
    </row>
    <row r="2491" spans="1:10" x14ac:dyDescent="0.3">
      <c r="A2491" t="s">
        <v>7746</v>
      </c>
      <c r="B2491">
        <v>45471</v>
      </c>
      <c r="C2491">
        <v>284</v>
      </c>
      <c r="D2491">
        <v>1</v>
      </c>
      <c r="E2491">
        <v>4912.82</v>
      </c>
      <c r="F2491">
        <v>4</v>
      </c>
      <c r="G2491">
        <v>3</v>
      </c>
      <c r="H2491">
        <v>3</v>
      </c>
      <c r="I2491" t="s">
        <v>11833</v>
      </c>
      <c r="J2491" t="s">
        <v>11834</v>
      </c>
    </row>
    <row r="2492" spans="1:10" x14ac:dyDescent="0.3">
      <c r="A2492" t="s">
        <v>1855</v>
      </c>
      <c r="B2492">
        <v>45602</v>
      </c>
      <c r="C2492">
        <v>153</v>
      </c>
      <c r="D2492">
        <v>4</v>
      </c>
      <c r="E2492">
        <v>10412.173290589441</v>
      </c>
      <c r="F2492">
        <v>5</v>
      </c>
      <c r="G2492">
        <v>4</v>
      </c>
      <c r="H2492">
        <v>4</v>
      </c>
      <c r="I2492" t="s">
        <v>11849</v>
      </c>
      <c r="J2492" t="s">
        <v>11836</v>
      </c>
    </row>
    <row r="2493" spans="1:10" x14ac:dyDescent="0.3">
      <c r="A2493" t="s">
        <v>10912</v>
      </c>
      <c r="B2493">
        <v>45041</v>
      </c>
      <c r="C2493">
        <v>714</v>
      </c>
      <c r="D2493">
        <v>1</v>
      </c>
      <c r="E2493">
        <v>1035.04</v>
      </c>
      <c r="F2493">
        <v>2</v>
      </c>
      <c r="G2493">
        <v>3</v>
      </c>
      <c r="H2493">
        <v>1</v>
      </c>
      <c r="I2493" t="s">
        <v>11847</v>
      </c>
      <c r="J2493" t="s">
        <v>11839</v>
      </c>
    </row>
    <row r="2494" spans="1:10" x14ac:dyDescent="0.3">
      <c r="A2494" t="s">
        <v>6536</v>
      </c>
      <c r="B2494">
        <v>45253</v>
      </c>
      <c r="C2494">
        <v>502</v>
      </c>
      <c r="D2494">
        <v>1</v>
      </c>
      <c r="E2494">
        <v>748.8</v>
      </c>
      <c r="F2494">
        <v>3</v>
      </c>
      <c r="G2494">
        <v>3</v>
      </c>
      <c r="H2494">
        <v>1</v>
      </c>
      <c r="I2494" t="s">
        <v>11841</v>
      </c>
      <c r="J2494" t="s">
        <v>11834</v>
      </c>
    </row>
    <row r="2495" spans="1:10" x14ac:dyDescent="0.3">
      <c r="A2495" t="s">
        <v>2682</v>
      </c>
      <c r="B2495">
        <v>45612</v>
      </c>
      <c r="C2495">
        <v>143</v>
      </c>
      <c r="D2495">
        <v>1</v>
      </c>
      <c r="E2495">
        <v>928.2</v>
      </c>
      <c r="F2495">
        <v>5</v>
      </c>
      <c r="G2495">
        <v>3</v>
      </c>
      <c r="H2495">
        <v>1</v>
      </c>
      <c r="I2495" t="s">
        <v>11850</v>
      </c>
      <c r="J2495" t="s">
        <v>11832</v>
      </c>
    </row>
    <row r="2496" spans="1:10" x14ac:dyDescent="0.3">
      <c r="A2496" t="s">
        <v>5625</v>
      </c>
      <c r="B2496">
        <v>45307</v>
      </c>
      <c r="C2496">
        <v>448</v>
      </c>
      <c r="D2496">
        <v>1</v>
      </c>
      <c r="E2496">
        <v>3543.38</v>
      </c>
      <c r="F2496">
        <v>3</v>
      </c>
      <c r="G2496">
        <v>3</v>
      </c>
      <c r="H2496">
        <v>3</v>
      </c>
      <c r="I2496" t="s">
        <v>11845</v>
      </c>
      <c r="J2496" t="s">
        <v>11834</v>
      </c>
    </row>
    <row r="2497" spans="1:10" x14ac:dyDescent="0.3">
      <c r="A2497" t="s">
        <v>7002</v>
      </c>
      <c r="B2497">
        <v>45434</v>
      </c>
      <c r="C2497">
        <v>321</v>
      </c>
      <c r="D2497">
        <v>1</v>
      </c>
      <c r="E2497">
        <v>488.3</v>
      </c>
      <c r="F2497">
        <v>4</v>
      </c>
      <c r="G2497">
        <v>3</v>
      </c>
      <c r="H2497">
        <v>1</v>
      </c>
      <c r="I2497" t="s">
        <v>11840</v>
      </c>
      <c r="J2497" t="s">
        <v>11834</v>
      </c>
    </row>
    <row r="2498" spans="1:10" x14ac:dyDescent="0.3">
      <c r="A2498" t="s">
        <v>325</v>
      </c>
      <c r="B2498">
        <v>45365</v>
      </c>
      <c r="C2498">
        <v>390</v>
      </c>
      <c r="D2498">
        <v>4</v>
      </c>
      <c r="E2498">
        <v>8619.8657422061497</v>
      </c>
      <c r="F2498">
        <v>3</v>
      </c>
      <c r="G2498">
        <v>4</v>
      </c>
      <c r="H2498">
        <v>4</v>
      </c>
      <c r="I2498" t="s">
        <v>11853</v>
      </c>
      <c r="J2498" t="s">
        <v>11834</v>
      </c>
    </row>
    <row r="2499" spans="1:10" x14ac:dyDescent="0.3">
      <c r="A2499" t="s">
        <v>2619</v>
      </c>
      <c r="B2499">
        <v>45590</v>
      </c>
      <c r="C2499">
        <v>165</v>
      </c>
      <c r="D2499">
        <v>1</v>
      </c>
      <c r="E2499">
        <v>1833.8</v>
      </c>
      <c r="F2499">
        <v>4</v>
      </c>
      <c r="G2499">
        <v>3</v>
      </c>
      <c r="H2499">
        <v>2</v>
      </c>
      <c r="I2499" t="s">
        <v>11842</v>
      </c>
      <c r="J2499" t="s">
        <v>11834</v>
      </c>
    </row>
    <row r="2500" spans="1:10" x14ac:dyDescent="0.3">
      <c r="A2500" t="s">
        <v>6679</v>
      </c>
      <c r="B2500">
        <v>45341</v>
      </c>
      <c r="C2500">
        <v>414</v>
      </c>
      <c r="D2500">
        <v>1</v>
      </c>
      <c r="E2500">
        <v>2170.75</v>
      </c>
      <c r="F2500">
        <v>3</v>
      </c>
      <c r="G2500">
        <v>3</v>
      </c>
      <c r="H2500">
        <v>2</v>
      </c>
      <c r="I2500" t="s">
        <v>11837</v>
      </c>
      <c r="J2500" t="s">
        <v>11834</v>
      </c>
    </row>
    <row r="2501" spans="1:10" x14ac:dyDescent="0.3">
      <c r="A2501" t="s">
        <v>10206</v>
      </c>
      <c r="B2501">
        <v>45739</v>
      </c>
      <c r="C2501">
        <v>16</v>
      </c>
      <c r="D2501">
        <v>1</v>
      </c>
      <c r="E2501">
        <v>3154.39</v>
      </c>
      <c r="F2501">
        <v>5</v>
      </c>
      <c r="G2501">
        <v>3</v>
      </c>
      <c r="H2501">
        <v>2</v>
      </c>
      <c r="I2501" t="s">
        <v>11846</v>
      </c>
      <c r="J2501" t="s">
        <v>11832</v>
      </c>
    </row>
    <row r="2502" spans="1:10" x14ac:dyDescent="0.3">
      <c r="A2502" t="s">
        <v>11715</v>
      </c>
      <c r="B2502">
        <v>45472</v>
      </c>
      <c r="C2502">
        <v>283</v>
      </c>
      <c r="D2502">
        <v>1</v>
      </c>
      <c r="E2502">
        <v>1432.13</v>
      </c>
      <c r="F2502">
        <v>4</v>
      </c>
      <c r="G2502">
        <v>3</v>
      </c>
      <c r="H2502">
        <v>1</v>
      </c>
      <c r="I2502" t="s">
        <v>11840</v>
      </c>
      <c r="J2502" t="s">
        <v>11834</v>
      </c>
    </row>
    <row r="2503" spans="1:10" x14ac:dyDescent="0.3">
      <c r="A2503" t="s">
        <v>1571</v>
      </c>
      <c r="B2503">
        <v>45052</v>
      </c>
      <c r="C2503">
        <v>703</v>
      </c>
      <c r="D2503">
        <v>4</v>
      </c>
      <c r="E2503">
        <v>11437.709328099521</v>
      </c>
      <c r="F2503">
        <v>2</v>
      </c>
      <c r="G2503">
        <v>4</v>
      </c>
      <c r="H2503">
        <v>4</v>
      </c>
      <c r="I2503" t="s">
        <v>11844</v>
      </c>
      <c r="J2503" t="s">
        <v>11839</v>
      </c>
    </row>
    <row r="2504" spans="1:10" x14ac:dyDescent="0.3">
      <c r="A2504" t="s">
        <v>1638</v>
      </c>
      <c r="B2504">
        <v>45712</v>
      </c>
      <c r="C2504">
        <v>43</v>
      </c>
      <c r="D2504">
        <v>9</v>
      </c>
      <c r="E2504">
        <v>27271.344631192347</v>
      </c>
      <c r="F2504">
        <v>5</v>
      </c>
      <c r="G2504">
        <v>5</v>
      </c>
      <c r="H2504">
        <v>5</v>
      </c>
      <c r="I2504" t="s">
        <v>11867</v>
      </c>
      <c r="J2504" t="s">
        <v>11868</v>
      </c>
    </row>
    <row r="2505" spans="1:10" x14ac:dyDescent="0.3">
      <c r="A2505" t="s">
        <v>2957</v>
      </c>
      <c r="B2505">
        <v>45405</v>
      </c>
      <c r="C2505">
        <v>350</v>
      </c>
      <c r="D2505">
        <v>2</v>
      </c>
      <c r="E2505">
        <v>2870.31</v>
      </c>
      <c r="F2505">
        <v>3</v>
      </c>
      <c r="G2505">
        <v>4</v>
      </c>
      <c r="H2505">
        <v>2</v>
      </c>
      <c r="I2505" t="s">
        <v>11855</v>
      </c>
      <c r="J2505" t="s">
        <v>11834</v>
      </c>
    </row>
    <row r="2506" spans="1:10" x14ac:dyDescent="0.3">
      <c r="A2506" t="s">
        <v>997</v>
      </c>
      <c r="B2506">
        <v>45696</v>
      </c>
      <c r="C2506">
        <v>59</v>
      </c>
      <c r="D2506">
        <v>6</v>
      </c>
      <c r="E2506">
        <v>16580.454904161648</v>
      </c>
      <c r="F2506">
        <v>5</v>
      </c>
      <c r="G2506">
        <v>4</v>
      </c>
      <c r="H2506">
        <v>4</v>
      </c>
      <c r="I2506" t="s">
        <v>11849</v>
      </c>
      <c r="J2506" t="s">
        <v>11836</v>
      </c>
    </row>
    <row r="2507" spans="1:10" x14ac:dyDescent="0.3">
      <c r="A2507" t="s">
        <v>9147</v>
      </c>
      <c r="B2507">
        <v>45686</v>
      </c>
      <c r="C2507">
        <v>69</v>
      </c>
      <c r="D2507">
        <v>1</v>
      </c>
      <c r="E2507">
        <v>750.53</v>
      </c>
      <c r="F2507">
        <v>5</v>
      </c>
      <c r="G2507">
        <v>3</v>
      </c>
      <c r="H2507">
        <v>1</v>
      </c>
      <c r="I2507" t="s">
        <v>11850</v>
      </c>
      <c r="J2507" t="s">
        <v>11832</v>
      </c>
    </row>
    <row r="2508" spans="1:10" x14ac:dyDescent="0.3">
      <c r="A2508" t="s">
        <v>3047</v>
      </c>
      <c r="B2508">
        <v>45666</v>
      </c>
      <c r="C2508">
        <v>89</v>
      </c>
      <c r="D2508">
        <v>1</v>
      </c>
      <c r="E2508">
        <v>1930.08</v>
      </c>
      <c r="F2508">
        <v>5</v>
      </c>
      <c r="G2508">
        <v>3</v>
      </c>
      <c r="H2508">
        <v>2</v>
      </c>
      <c r="I2508" t="s">
        <v>11846</v>
      </c>
      <c r="J2508" t="s">
        <v>11832</v>
      </c>
    </row>
    <row r="2509" spans="1:10" x14ac:dyDescent="0.3">
      <c r="A2509" t="s">
        <v>7280</v>
      </c>
      <c r="B2509">
        <v>45342</v>
      </c>
      <c r="C2509">
        <v>413</v>
      </c>
      <c r="D2509">
        <v>1</v>
      </c>
      <c r="E2509">
        <v>1366.66</v>
      </c>
      <c r="F2509">
        <v>3</v>
      </c>
      <c r="G2509">
        <v>3</v>
      </c>
      <c r="H2509">
        <v>1</v>
      </c>
      <c r="I2509" t="s">
        <v>11841</v>
      </c>
      <c r="J2509" t="s">
        <v>11834</v>
      </c>
    </row>
    <row r="2510" spans="1:10" x14ac:dyDescent="0.3">
      <c r="A2510" t="s">
        <v>9201</v>
      </c>
      <c r="B2510">
        <v>45606</v>
      </c>
      <c r="C2510">
        <v>149</v>
      </c>
      <c r="D2510">
        <v>2</v>
      </c>
      <c r="E2510">
        <v>5106.79</v>
      </c>
      <c r="F2510">
        <v>5</v>
      </c>
      <c r="G2510">
        <v>4</v>
      </c>
      <c r="H2510">
        <v>3</v>
      </c>
      <c r="I2510" t="s">
        <v>11854</v>
      </c>
      <c r="J2510" t="s">
        <v>11832</v>
      </c>
    </row>
    <row r="2511" spans="1:10" x14ac:dyDescent="0.3">
      <c r="A2511" t="s">
        <v>9608</v>
      </c>
      <c r="B2511">
        <v>45158</v>
      </c>
      <c r="C2511">
        <v>597</v>
      </c>
      <c r="D2511">
        <v>1</v>
      </c>
      <c r="E2511">
        <v>3918.8</v>
      </c>
      <c r="F2511">
        <v>2</v>
      </c>
      <c r="G2511">
        <v>3</v>
      </c>
      <c r="H2511">
        <v>3</v>
      </c>
      <c r="I2511" t="s">
        <v>11838</v>
      </c>
      <c r="J2511" t="s">
        <v>11839</v>
      </c>
    </row>
    <row r="2512" spans="1:10" x14ac:dyDescent="0.3">
      <c r="A2512" t="s">
        <v>727</v>
      </c>
      <c r="B2512">
        <v>45228</v>
      </c>
      <c r="C2512">
        <v>527</v>
      </c>
      <c r="D2512">
        <v>4</v>
      </c>
      <c r="E2512">
        <v>9171.8739395878511</v>
      </c>
      <c r="F2512">
        <v>2</v>
      </c>
      <c r="G2512">
        <v>4</v>
      </c>
      <c r="H2512">
        <v>4</v>
      </c>
      <c r="I2512" t="s">
        <v>11844</v>
      </c>
      <c r="J2512" t="s">
        <v>11839</v>
      </c>
    </row>
    <row r="2513" spans="1:10" x14ac:dyDescent="0.3">
      <c r="A2513" t="s">
        <v>1337</v>
      </c>
      <c r="B2513">
        <v>45305</v>
      </c>
      <c r="C2513">
        <v>450</v>
      </c>
      <c r="D2513">
        <v>5</v>
      </c>
      <c r="E2513">
        <v>15311.17435935793</v>
      </c>
      <c r="F2513">
        <v>3</v>
      </c>
      <c r="G2513">
        <v>4</v>
      </c>
      <c r="H2513">
        <v>4</v>
      </c>
      <c r="I2513" t="s">
        <v>11853</v>
      </c>
      <c r="J2513" t="s">
        <v>11834</v>
      </c>
    </row>
    <row r="2514" spans="1:10" x14ac:dyDescent="0.3">
      <c r="A2514" t="s">
        <v>10508</v>
      </c>
      <c r="B2514">
        <v>45560</v>
      </c>
      <c r="C2514">
        <v>195</v>
      </c>
      <c r="D2514">
        <v>1</v>
      </c>
      <c r="E2514">
        <v>1102.49</v>
      </c>
      <c r="F2514">
        <v>4</v>
      </c>
      <c r="G2514">
        <v>3</v>
      </c>
      <c r="H2514">
        <v>1</v>
      </c>
      <c r="I2514" t="s">
        <v>11840</v>
      </c>
      <c r="J2514" t="s">
        <v>11834</v>
      </c>
    </row>
    <row r="2515" spans="1:10" x14ac:dyDescent="0.3">
      <c r="A2515" t="s">
        <v>2926</v>
      </c>
      <c r="B2515">
        <v>45666</v>
      </c>
      <c r="C2515">
        <v>89</v>
      </c>
      <c r="D2515">
        <v>1</v>
      </c>
      <c r="E2515">
        <v>905.91</v>
      </c>
      <c r="F2515">
        <v>5</v>
      </c>
      <c r="G2515">
        <v>3</v>
      </c>
      <c r="H2515">
        <v>1</v>
      </c>
      <c r="I2515" t="s">
        <v>11850</v>
      </c>
      <c r="J2515" t="s">
        <v>11832</v>
      </c>
    </row>
    <row r="2516" spans="1:10" x14ac:dyDescent="0.3">
      <c r="A2516" t="s">
        <v>2974</v>
      </c>
      <c r="B2516">
        <v>45604</v>
      </c>
      <c r="C2516">
        <v>151</v>
      </c>
      <c r="D2516">
        <v>1</v>
      </c>
      <c r="E2516">
        <v>2443.4899999999998</v>
      </c>
      <c r="F2516">
        <v>5</v>
      </c>
      <c r="G2516">
        <v>3</v>
      </c>
      <c r="H2516">
        <v>2</v>
      </c>
      <c r="I2516" t="s">
        <v>11846</v>
      </c>
      <c r="J2516" t="s">
        <v>11832</v>
      </c>
    </row>
    <row r="2517" spans="1:10" x14ac:dyDescent="0.3">
      <c r="A2517" t="s">
        <v>5467</v>
      </c>
      <c r="B2517">
        <v>45294</v>
      </c>
      <c r="C2517">
        <v>461</v>
      </c>
      <c r="D2517">
        <v>1</v>
      </c>
      <c r="E2517">
        <v>2676.45</v>
      </c>
      <c r="F2517">
        <v>3</v>
      </c>
      <c r="G2517">
        <v>3</v>
      </c>
      <c r="H2517">
        <v>2</v>
      </c>
      <c r="I2517" t="s">
        <v>11837</v>
      </c>
      <c r="J2517" t="s">
        <v>11834</v>
      </c>
    </row>
    <row r="2518" spans="1:10" x14ac:dyDescent="0.3">
      <c r="A2518" t="s">
        <v>2771</v>
      </c>
      <c r="B2518">
        <v>45744</v>
      </c>
      <c r="C2518">
        <v>11</v>
      </c>
      <c r="D2518">
        <v>1</v>
      </c>
      <c r="E2518">
        <v>280.87</v>
      </c>
      <c r="F2518">
        <v>5</v>
      </c>
      <c r="G2518">
        <v>3</v>
      </c>
      <c r="H2518">
        <v>1</v>
      </c>
      <c r="I2518" t="s">
        <v>11850</v>
      </c>
      <c r="J2518" t="s">
        <v>11832</v>
      </c>
    </row>
    <row r="2519" spans="1:10" x14ac:dyDescent="0.3">
      <c r="A2519" t="s">
        <v>2681</v>
      </c>
      <c r="B2519">
        <v>45327</v>
      </c>
      <c r="C2519">
        <v>428</v>
      </c>
      <c r="D2519">
        <v>1</v>
      </c>
      <c r="E2519">
        <v>4769.09</v>
      </c>
      <c r="F2519">
        <v>3</v>
      </c>
      <c r="G2519">
        <v>3</v>
      </c>
      <c r="H2519">
        <v>3</v>
      </c>
      <c r="I2519" t="s">
        <v>11845</v>
      </c>
      <c r="J2519" t="s">
        <v>11834</v>
      </c>
    </row>
    <row r="2520" spans="1:10" x14ac:dyDescent="0.3">
      <c r="A2520" t="s">
        <v>1729</v>
      </c>
      <c r="B2520">
        <v>45089</v>
      </c>
      <c r="C2520">
        <v>666</v>
      </c>
      <c r="D2520">
        <v>4</v>
      </c>
      <c r="E2520">
        <v>9318.4693072606005</v>
      </c>
      <c r="F2520">
        <v>2</v>
      </c>
      <c r="G2520">
        <v>4</v>
      </c>
      <c r="H2520">
        <v>4</v>
      </c>
      <c r="I2520" t="s">
        <v>11844</v>
      </c>
      <c r="J2520" t="s">
        <v>11839</v>
      </c>
    </row>
    <row r="2521" spans="1:10" x14ac:dyDescent="0.3">
      <c r="A2521" t="s">
        <v>5861</v>
      </c>
      <c r="B2521">
        <v>45545</v>
      </c>
      <c r="C2521">
        <v>210</v>
      </c>
      <c r="D2521">
        <v>1</v>
      </c>
      <c r="E2521">
        <v>1257.22</v>
      </c>
      <c r="F2521">
        <v>4</v>
      </c>
      <c r="G2521">
        <v>3</v>
      </c>
      <c r="H2521">
        <v>1</v>
      </c>
      <c r="I2521" t="s">
        <v>11840</v>
      </c>
      <c r="J2521" t="s">
        <v>11834</v>
      </c>
    </row>
    <row r="2522" spans="1:10" x14ac:dyDescent="0.3">
      <c r="A2522" t="s">
        <v>10073</v>
      </c>
      <c r="B2522">
        <v>45300</v>
      </c>
      <c r="C2522">
        <v>455</v>
      </c>
      <c r="D2522">
        <v>1</v>
      </c>
      <c r="E2522">
        <v>82.4</v>
      </c>
      <c r="F2522">
        <v>3</v>
      </c>
      <c r="G2522">
        <v>3</v>
      </c>
      <c r="H2522">
        <v>1</v>
      </c>
      <c r="I2522" t="s">
        <v>11841</v>
      </c>
      <c r="J2522" t="s">
        <v>11834</v>
      </c>
    </row>
    <row r="2523" spans="1:10" x14ac:dyDescent="0.3">
      <c r="A2523" t="s">
        <v>4666</v>
      </c>
      <c r="B2523">
        <v>45587</v>
      </c>
      <c r="C2523">
        <v>168</v>
      </c>
      <c r="D2523">
        <v>1</v>
      </c>
      <c r="E2523">
        <v>2425.33</v>
      </c>
      <c r="F2523">
        <v>4</v>
      </c>
      <c r="G2523">
        <v>3</v>
      </c>
      <c r="H2523">
        <v>2</v>
      </c>
      <c r="I2523" t="s">
        <v>11842</v>
      </c>
      <c r="J2523" t="s">
        <v>11834</v>
      </c>
    </row>
    <row r="2524" spans="1:10" x14ac:dyDescent="0.3">
      <c r="A2524" t="s">
        <v>4581</v>
      </c>
      <c r="B2524">
        <v>45421</v>
      </c>
      <c r="C2524">
        <v>334</v>
      </c>
      <c r="D2524">
        <v>1</v>
      </c>
      <c r="E2524">
        <v>4519.3</v>
      </c>
      <c r="F2524">
        <v>4</v>
      </c>
      <c r="G2524">
        <v>3</v>
      </c>
      <c r="H2524">
        <v>3</v>
      </c>
      <c r="I2524" t="s">
        <v>11833</v>
      </c>
      <c r="J2524" t="s">
        <v>11834</v>
      </c>
    </row>
    <row r="2525" spans="1:10" x14ac:dyDescent="0.3">
      <c r="A2525" t="s">
        <v>7822</v>
      </c>
      <c r="B2525">
        <v>45375</v>
      </c>
      <c r="C2525">
        <v>380</v>
      </c>
      <c r="D2525">
        <v>1</v>
      </c>
      <c r="E2525">
        <v>1035.08</v>
      </c>
      <c r="F2525">
        <v>3</v>
      </c>
      <c r="G2525">
        <v>3</v>
      </c>
      <c r="H2525">
        <v>1</v>
      </c>
      <c r="I2525" t="s">
        <v>11841</v>
      </c>
      <c r="J2525" t="s">
        <v>11834</v>
      </c>
    </row>
    <row r="2526" spans="1:10" x14ac:dyDescent="0.3">
      <c r="A2526" t="s">
        <v>9205</v>
      </c>
      <c r="B2526">
        <v>45497</v>
      </c>
      <c r="C2526">
        <v>258</v>
      </c>
      <c r="D2526">
        <v>1</v>
      </c>
      <c r="E2526">
        <v>4835.8999999999996</v>
      </c>
      <c r="F2526">
        <v>4</v>
      </c>
      <c r="G2526">
        <v>3</v>
      </c>
      <c r="H2526">
        <v>3</v>
      </c>
      <c r="I2526" t="s">
        <v>11833</v>
      </c>
      <c r="J2526" t="s">
        <v>11834</v>
      </c>
    </row>
    <row r="2527" spans="1:10" x14ac:dyDescent="0.3">
      <c r="A2527" t="s">
        <v>8487</v>
      </c>
      <c r="B2527">
        <v>45286</v>
      </c>
      <c r="C2527">
        <v>469</v>
      </c>
      <c r="D2527">
        <v>1</v>
      </c>
      <c r="E2527">
        <v>45.38</v>
      </c>
      <c r="F2527">
        <v>3</v>
      </c>
      <c r="G2527">
        <v>3</v>
      </c>
      <c r="H2527">
        <v>1</v>
      </c>
      <c r="I2527" t="s">
        <v>11841</v>
      </c>
      <c r="J2527" t="s">
        <v>11834</v>
      </c>
    </row>
    <row r="2528" spans="1:10" x14ac:dyDescent="0.3">
      <c r="A2528" t="s">
        <v>7097</v>
      </c>
      <c r="B2528">
        <v>45286</v>
      </c>
      <c r="C2528">
        <v>469</v>
      </c>
      <c r="D2528">
        <v>1</v>
      </c>
      <c r="E2528">
        <v>1847.73</v>
      </c>
      <c r="F2528">
        <v>3</v>
      </c>
      <c r="G2528">
        <v>3</v>
      </c>
      <c r="H2528">
        <v>2</v>
      </c>
      <c r="I2528" t="s">
        <v>11837</v>
      </c>
      <c r="J2528" t="s">
        <v>11834</v>
      </c>
    </row>
    <row r="2529" spans="1:10" x14ac:dyDescent="0.3">
      <c r="A2529" t="s">
        <v>129</v>
      </c>
      <c r="B2529">
        <v>45458</v>
      </c>
      <c r="C2529">
        <v>297</v>
      </c>
      <c r="D2529">
        <v>5</v>
      </c>
      <c r="E2529">
        <v>12368.22080205778</v>
      </c>
      <c r="F2529">
        <v>4</v>
      </c>
      <c r="G2529">
        <v>4</v>
      </c>
      <c r="H2529">
        <v>4</v>
      </c>
      <c r="I2529" t="s">
        <v>11835</v>
      </c>
      <c r="J2529" t="s">
        <v>11836</v>
      </c>
    </row>
    <row r="2530" spans="1:10" x14ac:dyDescent="0.3">
      <c r="A2530" t="s">
        <v>2200</v>
      </c>
      <c r="B2530">
        <v>45566</v>
      </c>
      <c r="C2530">
        <v>189</v>
      </c>
      <c r="D2530">
        <v>4</v>
      </c>
      <c r="E2530">
        <v>10996.115995264769</v>
      </c>
      <c r="F2530">
        <v>4</v>
      </c>
      <c r="G2530">
        <v>4</v>
      </c>
      <c r="H2530">
        <v>4</v>
      </c>
      <c r="I2530" t="s">
        <v>11835</v>
      </c>
      <c r="J2530" t="s">
        <v>11836</v>
      </c>
    </row>
    <row r="2531" spans="1:10" x14ac:dyDescent="0.3">
      <c r="A2531" t="s">
        <v>5735</v>
      </c>
      <c r="B2531">
        <v>45167</v>
      </c>
      <c r="C2531">
        <v>588</v>
      </c>
      <c r="D2531">
        <v>1</v>
      </c>
      <c r="E2531">
        <v>2765.26</v>
      </c>
      <c r="F2531">
        <v>2</v>
      </c>
      <c r="G2531">
        <v>3</v>
      </c>
      <c r="H2531">
        <v>2</v>
      </c>
      <c r="I2531" t="s">
        <v>11848</v>
      </c>
      <c r="J2531" t="s">
        <v>11839</v>
      </c>
    </row>
    <row r="2532" spans="1:10" x14ac:dyDescent="0.3">
      <c r="A2532" t="s">
        <v>10241</v>
      </c>
      <c r="B2532">
        <v>45433</v>
      </c>
      <c r="C2532">
        <v>322</v>
      </c>
      <c r="D2532">
        <v>1</v>
      </c>
      <c r="E2532">
        <v>3441.88</v>
      </c>
      <c r="F2532">
        <v>4</v>
      </c>
      <c r="G2532">
        <v>3</v>
      </c>
      <c r="H2532">
        <v>2</v>
      </c>
      <c r="I2532" t="s">
        <v>11842</v>
      </c>
      <c r="J2532" t="s">
        <v>11834</v>
      </c>
    </row>
    <row r="2533" spans="1:10" x14ac:dyDescent="0.3">
      <c r="A2533" t="s">
        <v>255</v>
      </c>
      <c r="B2533">
        <v>45126</v>
      </c>
      <c r="C2533">
        <v>629</v>
      </c>
      <c r="D2533">
        <v>4</v>
      </c>
      <c r="E2533">
        <v>8018.1705010627002</v>
      </c>
      <c r="F2533">
        <v>2</v>
      </c>
      <c r="G2533">
        <v>4</v>
      </c>
      <c r="H2533">
        <v>4</v>
      </c>
      <c r="I2533" t="s">
        <v>11844</v>
      </c>
      <c r="J2533" t="s">
        <v>11839</v>
      </c>
    </row>
    <row r="2534" spans="1:10" x14ac:dyDescent="0.3">
      <c r="A2534" t="s">
        <v>11222</v>
      </c>
      <c r="B2534">
        <v>45215</v>
      </c>
      <c r="C2534">
        <v>540</v>
      </c>
      <c r="D2534">
        <v>1</v>
      </c>
      <c r="E2534">
        <v>2058.6999999999998</v>
      </c>
      <c r="F2534">
        <v>2</v>
      </c>
      <c r="G2534">
        <v>3</v>
      </c>
      <c r="H2534">
        <v>2</v>
      </c>
      <c r="I2534" t="s">
        <v>11848</v>
      </c>
      <c r="J2534" t="s">
        <v>11839</v>
      </c>
    </row>
    <row r="2535" spans="1:10" x14ac:dyDescent="0.3">
      <c r="A2535" t="s">
        <v>8509</v>
      </c>
      <c r="B2535">
        <v>45282</v>
      </c>
      <c r="C2535">
        <v>473</v>
      </c>
      <c r="D2535">
        <v>1</v>
      </c>
      <c r="E2535">
        <v>3503.18</v>
      </c>
      <c r="F2535">
        <v>3</v>
      </c>
      <c r="G2535">
        <v>3</v>
      </c>
      <c r="H2535">
        <v>3</v>
      </c>
      <c r="I2535" t="s">
        <v>11845</v>
      </c>
      <c r="J2535" t="s">
        <v>11834</v>
      </c>
    </row>
    <row r="2536" spans="1:10" x14ac:dyDescent="0.3">
      <c r="A2536" t="s">
        <v>6329</v>
      </c>
      <c r="B2536">
        <v>45580</v>
      </c>
      <c r="C2536">
        <v>175</v>
      </c>
      <c r="D2536">
        <v>3</v>
      </c>
      <c r="E2536">
        <v>6480.82</v>
      </c>
      <c r="F2536">
        <v>4</v>
      </c>
      <c r="G2536">
        <v>4</v>
      </c>
      <c r="H2536">
        <v>3</v>
      </c>
      <c r="I2536" t="s">
        <v>11851</v>
      </c>
      <c r="J2536" t="s">
        <v>11834</v>
      </c>
    </row>
    <row r="2537" spans="1:10" x14ac:dyDescent="0.3">
      <c r="A2537" t="s">
        <v>1950</v>
      </c>
      <c r="B2537">
        <v>45448</v>
      </c>
      <c r="C2537">
        <v>307</v>
      </c>
      <c r="D2537">
        <v>4</v>
      </c>
      <c r="E2537">
        <v>10952.931278086089</v>
      </c>
      <c r="F2537">
        <v>4</v>
      </c>
      <c r="G2537">
        <v>4</v>
      </c>
      <c r="H2537">
        <v>4</v>
      </c>
      <c r="I2537" t="s">
        <v>11835</v>
      </c>
      <c r="J2537" t="s">
        <v>11836</v>
      </c>
    </row>
    <row r="2538" spans="1:10" x14ac:dyDescent="0.3">
      <c r="A2538" t="s">
        <v>5111</v>
      </c>
      <c r="B2538">
        <v>45214</v>
      </c>
      <c r="C2538">
        <v>541</v>
      </c>
      <c r="D2538">
        <v>1</v>
      </c>
      <c r="E2538">
        <v>2209.71</v>
      </c>
      <c r="F2538">
        <v>2</v>
      </c>
      <c r="G2538">
        <v>3</v>
      </c>
      <c r="H2538">
        <v>2</v>
      </c>
      <c r="I2538" t="s">
        <v>11848</v>
      </c>
      <c r="J2538" t="s">
        <v>11839</v>
      </c>
    </row>
    <row r="2539" spans="1:10" x14ac:dyDescent="0.3">
      <c r="A2539" t="s">
        <v>2758</v>
      </c>
      <c r="B2539">
        <v>45217</v>
      </c>
      <c r="C2539">
        <v>538</v>
      </c>
      <c r="D2539">
        <v>1</v>
      </c>
      <c r="E2539">
        <v>2781.13</v>
      </c>
      <c r="F2539">
        <v>2</v>
      </c>
      <c r="G2539">
        <v>3</v>
      </c>
      <c r="H2539">
        <v>2</v>
      </c>
      <c r="I2539" t="s">
        <v>11848</v>
      </c>
      <c r="J2539" t="s">
        <v>11839</v>
      </c>
    </row>
    <row r="2540" spans="1:10" x14ac:dyDescent="0.3">
      <c r="A2540" t="s">
        <v>449</v>
      </c>
      <c r="B2540">
        <v>45454</v>
      </c>
      <c r="C2540">
        <v>301</v>
      </c>
      <c r="D2540">
        <v>4</v>
      </c>
      <c r="E2540">
        <v>7819.3964760559793</v>
      </c>
      <c r="F2540">
        <v>4</v>
      </c>
      <c r="G2540">
        <v>4</v>
      </c>
      <c r="H2540">
        <v>4</v>
      </c>
      <c r="I2540" t="s">
        <v>11835</v>
      </c>
      <c r="J2540" t="s">
        <v>11836</v>
      </c>
    </row>
    <row r="2541" spans="1:10" x14ac:dyDescent="0.3">
      <c r="A2541" t="s">
        <v>6375</v>
      </c>
      <c r="B2541">
        <v>45520</v>
      </c>
      <c r="C2541">
        <v>235</v>
      </c>
      <c r="D2541">
        <v>1</v>
      </c>
      <c r="E2541">
        <v>2724.65</v>
      </c>
      <c r="F2541">
        <v>4</v>
      </c>
      <c r="G2541">
        <v>3</v>
      </c>
      <c r="H2541">
        <v>2</v>
      </c>
      <c r="I2541" t="s">
        <v>11842</v>
      </c>
      <c r="J2541" t="s">
        <v>11834</v>
      </c>
    </row>
    <row r="2542" spans="1:10" x14ac:dyDescent="0.3">
      <c r="A2542" t="s">
        <v>5810</v>
      </c>
      <c r="B2542">
        <v>45566</v>
      </c>
      <c r="C2542">
        <v>189</v>
      </c>
      <c r="D2542">
        <v>1</v>
      </c>
      <c r="E2542">
        <v>4871.5200000000004</v>
      </c>
      <c r="F2542">
        <v>4</v>
      </c>
      <c r="G2542">
        <v>3</v>
      </c>
      <c r="H2542">
        <v>3</v>
      </c>
      <c r="I2542" t="s">
        <v>11833</v>
      </c>
      <c r="J2542" t="s">
        <v>11834</v>
      </c>
    </row>
    <row r="2543" spans="1:10" x14ac:dyDescent="0.3">
      <c r="A2543" t="s">
        <v>4306</v>
      </c>
      <c r="B2543">
        <v>45072</v>
      </c>
      <c r="C2543">
        <v>683</v>
      </c>
      <c r="D2543">
        <v>1</v>
      </c>
      <c r="E2543">
        <v>4941.47</v>
      </c>
      <c r="F2543">
        <v>2</v>
      </c>
      <c r="G2543">
        <v>3</v>
      </c>
      <c r="H2543">
        <v>3</v>
      </c>
      <c r="I2543" t="s">
        <v>11838</v>
      </c>
      <c r="J2543" t="s">
        <v>11839</v>
      </c>
    </row>
    <row r="2544" spans="1:10" x14ac:dyDescent="0.3">
      <c r="A2544" t="s">
        <v>2566</v>
      </c>
      <c r="B2544">
        <v>45466</v>
      </c>
      <c r="C2544">
        <v>289</v>
      </c>
      <c r="D2544">
        <v>1</v>
      </c>
      <c r="E2544">
        <v>3017.68</v>
      </c>
      <c r="F2544">
        <v>4</v>
      </c>
      <c r="G2544">
        <v>3</v>
      </c>
      <c r="H2544">
        <v>2</v>
      </c>
      <c r="I2544" t="s">
        <v>11842</v>
      </c>
      <c r="J2544" t="s">
        <v>11834</v>
      </c>
    </row>
    <row r="2545" spans="1:10" x14ac:dyDescent="0.3">
      <c r="A2545" t="s">
        <v>7112</v>
      </c>
      <c r="B2545">
        <v>45500</v>
      </c>
      <c r="C2545">
        <v>255</v>
      </c>
      <c r="D2545">
        <v>1</v>
      </c>
      <c r="E2545">
        <v>74.099999999999994</v>
      </c>
      <c r="F2545">
        <v>4</v>
      </c>
      <c r="G2545">
        <v>3</v>
      </c>
      <c r="H2545">
        <v>1</v>
      </c>
      <c r="I2545" t="s">
        <v>11840</v>
      </c>
      <c r="J2545" t="s">
        <v>11834</v>
      </c>
    </row>
    <row r="2546" spans="1:10" x14ac:dyDescent="0.3">
      <c r="A2546" t="s">
        <v>8229</v>
      </c>
      <c r="B2546">
        <v>45492</v>
      </c>
      <c r="C2546">
        <v>263</v>
      </c>
      <c r="D2546">
        <v>1</v>
      </c>
      <c r="E2546">
        <v>1616.71</v>
      </c>
      <c r="F2546">
        <v>4</v>
      </c>
      <c r="G2546">
        <v>3</v>
      </c>
      <c r="H2546">
        <v>1</v>
      </c>
      <c r="I2546" t="s">
        <v>11840</v>
      </c>
      <c r="J2546" t="s">
        <v>11834</v>
      </c>
    </row>
    <row r="2547" spans="1:10" x14ac:dyDescent="0.3">
      <c r="A2547" t="s">
        <v>6734</v>
      </c>
      <c r="B2547">
        <v>45648</v>
      </c>
      <c r="C2547">
        <v>107</v>
      </c>
      <c r="D2547">
        <v>1</v>
      </c>
      <c r="E2547">
        <v>1149.1600000000001</v>
      </c>
      <c r="F2547">
        <v>5</v>
      </c>
      <c r="G2547">
        <v>3</v>
      </c>
      <c r="H2547">
        <v>1</v>
      </c>
      <c r="I2547" t="s">
        <v>11850</v>
      </c>
      <c r="J2547" t="s">
        <v>11832</v>
      </c>
    </row>
    <row r="2548" spans="1:10" x14ac:dyDescent="0.3">
      <c r="A2548" t="s">
        <v>425</v>
      </c>
      <c r="B2548">
        <v>45272</v>
      </c>
      <c r="C2548">
        <v>483</v>
      </c>
      <c r="D2548">
        <v>5</v>
      </c>
      <c r="E2548">
        <v>11384.416979181809</v>
      </c>
      <c r="F2548">
        <v>3</v>
      </c>
      <c r="G2548">
        <v>4</v>
      </c>
      <c r="H2548">
        <v>4</v>
      </c>
      <c r="I2548" t="s">
        <v>11853</v>
      </c>
      <c r="J2548" t="s">
        <v>11834</v>
      </c>
    </row>
    <row r="2549" spans="1:10" x14ac:dyDescent="0.3">
      <c r="A2549" t="s">
        <v>8789</v>
      </c>
      <c r="B2549">
        <v>45136</v>
      </c>
      <c r="C2549">
        <v>619</v>
      </c>
      <c r="D2549">
        <v>1</v>
      </c>
      <c r="E2549">
        <v>2532.63</v>
      </c>
      <c r="F2549">
        <v>2</v>
      </c>
      <c r="G2549">
        <v>3</v>
      </c>
      <c r="H2549">
        <v>2</v>
      </c>
      <c r="I2549" t="s">
        <v>11848</v>
      </c>
      <c r="J2549" t="s">
        <v>11839</v>
      </c>
    </row>
    <row r="2550" spans="1:10" x14ac:dyDescent="0.3">
      <c r="A2550" t="s">
        <v>5562</v>
      </c>
      <c r="B2550">
        <v>45244</v>
      </c>
      <c r="C2550">
        <v>511</v>
      </c>
      <c r="D2550">
        <v>1</v>
      </c>
      <c r="E2550">
        <v>93.72</v>
      </c>
      <c r="F2550">
        <v>3</v>
      </c>
      <c r="G2550">
        <v>3</v>
      </c>
      <c r="H2550">
        <v>1</v>
      </c>
      <c r="I2550" t="s">
        <v>11841</v>
      </c>
      <c r="J2550" t="s">
        <v>11834</v>
      </c>
    </row>
    <row r="2551" spans="1:10" x14ac:dyDescent="0.3">
      <c r="A2551" t="s">
        <v>6234</v>
      </c>
      <c r="B2551">
        <v>45674</v>
      </c>
      <c r="C2551">
        <v>81</v>
      </c>
      <c r="D2551">
        <v>2</v>
      </c>
      <c r="E2551">
        <v>6419.1900000000005</v>
      </c>
      <c r="F2551">
        <v>5</v>
      </c>
      <c r="G2551">
        <v>4</v>
      </c>
      <c r="H2551">
        <v>3</v>
      </c>
      <c r="I2551" t="s">
        <v>11854</v>
      </c>
      <c r="J2551" t="s">
        <v>11832</v>
      </c>
    </row>
    <row r="2552" spans="1:10" x14ac:dyDescent="0.3">
      <c r="A2552" t="s">
        <v>10389</v>
      </c>
      <c r="B2552">
        <v>45385</v>
      </c>
      <c r="C2552">
        <v>370</v>
      </c>
      <c r="D2552">
        <v>1</v>
      </c>
      <c r="E2552">
        <v>4344.37</v>
      </c>
      <c r="F2552">
        <v>3</v>
      </c>
      <c r="G2552">
        <v>3</v>
      </c>
      <c r="H2552">
        <v>3</v>
      </c>
      <c r="I2552" t="s">
        <v>11845</v>
      </c>
      <c r="J2552" t="s">
        <v>11834</v>
      </c>
    </row>
    <row r="2553" spans="1:10" x14ac:dyDescent="0.3">
      <c r="A2553" t="s">
        <v>5547</v>
      </c>
      <c r="B2553">
        <v>45164</v>
      </c>
      <c r="C2553">
        <v>591</v>
      </c>
      <c r="D2553">
        <v>1</v>
      </c>
      <c r="E2553">
        <v>3178.51</v>
      </c>
      <c r="F2553">
        <v>2</v>
      </c>
      <c r="G2553">
        <v>3</v>
      </c>
      <c r="H2553">
        <v>2</v>
      </c>
      <c r="I2553" t="s">
        <v>11848</v>
      </c>
      <c r="J2553" t="s">
        <v>11839</v>
      </c>
    </row>
    <row r="2554" spans="1:10" x14ac:dyDescent="0.3">
      <c r="A2554" t="s">
        <v>2783</v>
      </c>
      <c r="B2554">
        <v>45062</v>
      </c>
      <c r="C2554">
        <v>693</v>
      </c>
      <c r="D2554">
        <v>1</v>
      </c>
      <c r="E2554">
        <v>4422.53</v>
      </c>
      <c r="F2554">
        <v>2</v>
      </c>
      <c r="G2554">
        <v>3</v>
      </c>
      <c r="H2554">
        <v>3</v>
      </c>
      <c r="I2554" t="s">
        <v>11838</v>
      </c>
      <c r="J2554" t="s">
        <v>11839</v>
      </c>
    </row>
    <row r="2555" spans="1:10" x14ac:dyDescent="0.3">
      <c r="A2555" t="s">
        <v>1333</v>
      </c>
      <c r="B2555">
        <v>45074</v>
      </c>
      <c r="C2555">
        <v>681</v>
      </c>
      <c r="D2555">
        <v>4</v>
      </c>
      <c r="E2555">
        <v>7527.1511098789015</v>
      </c>
      <c r="F2555">
        <v>2</v>
      </c>
      <c r="G2555">
        <v>4</v>
      </c>
      <c r="H2555">
        <v>4</v>
      </c>
      <c r="I2555" t="s">
        <v>11844</v>
      </c>
      <c r="J2555" t="s">
        <v>11839</v>
      </c>
    </row>
    <row r="2556" spans="1:10" x14ac:dyDescent="0.3">
      <c r="A2556" t="s">
        <v>5450</v>
      </c>
      <c r="B2556">
        <v>45233</v>
      </c>
      <c r="C2556">
        <v>522</v>
      </c>
      <c r="D2556">
        <v>1</v>
      </c>
      <c r="E2556">
        <v>71.83</v>
      </c>
      <c r="F2556">
        <v>3</v>
      </c>
      <c r="G2556">
        <v>3</v>
      </c>
      <c r="H2556">
        <v>1</v>
      </c>
      <c r="I2556" t="s">
        <v>11841</v>
      </c>
      <c r="J2556" t="s">
        <v>11834</v>
      </c>
    </row>
    <row r="2557" spans="1:10" x14ac:dyDescent="0.3">
      <c r="A2557" t="s">
        <v>2688</v>
      </c>
      <c r="B2557">
        <v>45466</v>
      </c>
      <c r="C2557">
        <v>289</v>
      </c>
      <c r="D2557">
        <v>1</v>
      </c>
      <c r="E2557">
        <v>1944.6</v>
      </c>
      <c r="F2557">
        <v>4</v>
      </c>
      <c r="G2557">
        <v>3</v>
      </c>
      <c r="H2557">
        <v>2</v>
      </c>
      <c r="I2557" t="s">
        <v>11842</v>
      </c>
      <c r="J2557" t="s">
        <v>11834</v>
      </c>
    </row>
    <row r="2558" spans="1:10" x14ac:dyDescent="0.3">
      <c r="A2558" t="s">
        <v>2632</v>
      </c>
      <c r="B2558">
        <v>45027</v>
      </c>
      <c r="C2558">
        <v>728</v>
      </c>
      <c r="D2558">
        <v>1</v>
      </c>
      <c r="E2558">
        <v>2702.06</v>
      </c>
      <c r="F2558">
        <v>2</v>
      </c>
      <c r="G2558">
        <v>3</v>
      </c>
      <c r="H2558">
        <v>2</v>
      </c>
      <c r="I2558" t="s">
        <v>11848</v>
      </c>
      <c r="J2558" t="s">
        <v>11839</v>
      </c>
    </row>
    <row r="2559" spans="1:10" x14ac:dyDescent="0.3">
      <c r="A2559" t="s">
        <v>2733</v>
      </c>
      <c r="B2559">
        <v>45068</v>
      </c>
      <c r="C2559">
        <v>687</v>
      </c>
      <c r="D2559">
        <v>1</v>
      </c>
      <c r="E2559">
        <v>388.33</v>
      </c>
      <c r="F2559">
        <v>2</v>
      </c>
      <c r="G2559">
        <v>3</v>
      </c>
      <c r="H2559">
        <v>1</v>
      </c>
      <c r="I2559" t="s">
        <v>11847</v>
      </c>
      <c r="J2559" t="s">
        <v>11839</v>
      </c>
    </row>
    <row r="2560" spans="1:10" x14ac:dyDescent="0.3">
      <c r="A2560" t="s">
        <v>4302</v>
      </c>
      <c r="B2560">
        <v>45397</v>
      </c>
      <c r="C2560">
        <v>358</v>
      </c>
      <c r="D2560">
        <v>1</v>
      </c>
      <c r="E2560">
        <v>2273.77</v>
      </c>
      <c r="F2560">
        <v>3</v>
      </c>
      <c r="G2560">
        <v>3</v>
      </c>
      <c r="H2560">
        <v>2</v>
      </c>
      <c r="I2560" t="s">
        <v>11837</v>
      </c>
      <c r="J2560" t="s">
        <v>11834</v>
      </c>
    </row>
    <row r="2561" spans="1:10" x14ac:dyDescent="0.3">
      <c r="A2561" t="s">
        <v>1111</v>
      </c>
      <c r="B2561">
        <v>45283</v>
      </c>
      <c r="C2561">
        <v>472</v>
      </c>
      <c r="D2561">
        <v>5</v>
      </c>
      <c r="E2561">
        <v>14528.47913905343</v>
      </c>
      <c r="F2561">
        <v>3</v>
      </c>
      <c r="G2561">
        <v>4</v>
      </c>
      <c r="H2561">
        <v>4</v>
      </c>
      <c r="I2561" t="s">
        <v>11853</v>
      </c>
      <c r="J2561" t="s">
        <v>11834</v>
      </c>
    </row>
    <row r="2562" spans="1:10" x14ac:dyDescent="0.3">
      <c r="A2562" t="s">
        <v>333</v>
      </c>
      <c r="B2562">
        <v>45089</v>
      </c>
      <c r="C2562">
        <v>666</v>
      </c>
      <c r="D2562">
        <v>4</v>
      </c>
      <c r="E2562">
        <v>10960.87224116421</v>
      </c>
      <c r="F2562">
        <v>2</v>
      </c>
      <c r="G2562">
        <v>4</v>
      </c>
      <c r="H2562">
        <v>4</v>
      </c>
      <c r="I2562" t="s">
        <v>11844</v>
      </c>
      <c r="J2562" t="s">
        <v>11839</v>
      </c>
    </row>
    <row r="2563" spans="1:10" x14ac:dyDescent="0.3">
      <c r="A2563" t="s">
        <v>124</v>
      </c>
      <c r="B2563">
        <v>45634</v>
      </c>
      <c r="C2563">
        <v>121</v>
      </c>
      <c r="D2563">
        <v>7</v>
      </c>
      <c r="E2563">
        <v>19564.073136085761</v>
      </c>
      <c r="F2563">
        <v>5</v>
      </c>
      <c r="G2563">
        <v>4</v>
      </c>
      <c r="H2563">
        <v>4</v>
      </c>
      <c r="I2563" t="s">
        <v>11849</v>
      </c>
      <c r="J2563" t="s">
        <v>11836</v>
      </c>
    </row>
    <row r="2564" spans="1:10" x14ac:dyDescent="0.3">
      <c r="A2564" t="s">
        <v>9974</v>
      </c>
      <c r="B2564">
        <v>45535</v>
      </c>
      <c r="C2564">
        <v>220</v>
      </c>
      <c r="D2564">
        <v>1</v>
      </c>
      <c r="E2564">
        <v>499.42</v>
      </c>
      <c r="F2564">
        <v>4</v>
      </c>
      <c r="G2564">
        <v>3</v>
      </c>
      <c r="H2564">
        <v>1</v>
      </c>
      <c r="I2564" t="s">
        <v>11840</v>
      </c>
      <c r="J2564" t="s">
        <v>11834</v>
      </c>
    </row>
    <row r="2565" spans="1:10" x14ac:dyDescent="0.3">
      <c r="A2565" t="s">
        <v>1226</v>
      </c>
      <c r="B2565">
        <v>45363</v>
      </c>
      <c r="C2565">
        <v>392</v>
      </c>
      <c r="D2565">
        <v>5</v>
      </c>
      <c r="E2565">
        <v>12969.183373945179</v>
      </c>
      <c r="F2565">
        <v>3</v>
      </c>
      <c r="G2565">
        <v>4</v>
      </c>
      <c r="H2565">
        <v>4</v>
      </c>
      <c r="I2565" t="s">
        <v>11853</v>
      </c>
      <c r="J2565" t="s">
        <v>11834</v>
      </c>
    </row>
    <row r="2566" spans="1:10" x14ac:dyDescent="0.3">
      <c r="A2566" t="s">
        <v>11243</v>
      </c>
      <c r="B2566">
        <v>45141</v>
      </c>
      <c r="C2566">
        <v>614</v>
      </c>
      <c r="D2566">
        <v>1</v>
      </c>
      <c r="E2566">
        <v>661.88</v>
      </c>
      <c r="F2566">
        <v>2</v>
      </c>
      <c r="G2566">
        <v>3</v>
      </c>
      <c r="H2566">
        <v>1</v>
      </c>
      <c r="I2566" t="s">
        <v>11847</v>
      </c>
      <c r="J2566" t="s">
        <v>11839</v>
      </c>
    </row>
    <row r="2567" spans="1:10" x14ac:dyDescent="0.3">
      <c r="A2567" t="s">
        <v>9794</v>
      </c>
      <c r="B2567">
        <v>45291</v>
      </c>
      <c r="C2567">
        <v>464</v>
      </c>
      <c r="D2567">
        <v>1</v>
      </c>
      <c r="E2567">
        <v>92.13</v>
      </c>
      <c r="F2567">
        <v>3</v>
      </c>
      <c r="G2567">
        <v>3</v>
      </c>
      <c r="H2567">
        <v>1</v>
      </c>
      <c r="I2567" t="s">
        <v>11841</v>
      </c>
      <c r="J2567" t="s">
        <v>11834</v>
      </c>
    </row>
    <row r="2568" spans="1:10" x14ac:dyDescent="0.3">
      <c r="A2568" t="s">
        <v>353</v>
      </c>
      <c r="B2568">
        <v>45699</v>
      </c>
      <c r="C2568">
        <v>56</v>
      </c>
      <c r="D2568">
        <v>9</v>
      </c>
      <c r="E2568">
        <v>26285.0953843854</v>
      </c>
      <c r="F2568">
        <v>5</v>
      </c>
      <c r="G2568">
        <v>5</v>
      </c>
      <c r="H2568">
        <v>4</v>
      </c>
      <c r="I2568" t="s">
        <v>11864</v>
      </c>
      <c r="J2568" t="s">
        <v>11836</v>
      </c>
    </row>
    <row r="2569" spans="1:10" x14ac:dyDescent="0.3">
      <c r="A2569" t="s">
        <v>6468</v>
      </c>
      <c r="B2569">
        <v>45488</v>
      </c>
      <c r="C2569">
        <v>267</v>
      </c>
      <c r="D2569">
        <v>1</v>
      </c>
      <c r="E2569">
        <v>288.14999999999998</v>
      </c>
      <c r="F2569">
        <v>4</v>
      </c>
      <c r="G2569">
        <v>3</v>
      </c>
      <c r="H2569">
        <v>1</v>
      </c>
      <c r="I2569" t="s">
        <v>11840</v>
      </c>
      <c r="J2569" t="s">
        <v>11834</v>
      </c>
    </row>
    <row r="2570" spans="1:10" x14ac:dyDescent="0.3">
      <c r="A2570" t="s">
        <v>5345</v>
      </c>
      <c r="B2570">
        <v>45042</v>
      </c>
      <c r="C2570">
        <v>713</v>
      </c>
      <c r="D2570">
        <v>1</v>
      </c>
      <c r="E2570">
        <v>586.82000000000005</v>
      </c>
      <c r="F2570">
        <v>2</v>
      </c>
      <c r="G2570">
        <v>3</v>
      </c>
      <c r="H2570">
        <v>1</v>
      </c>
      <c r="I2570" t="s">
        <v>11847</v>
      </c>
      <c r="J2570" t="s">
        <v>11839</v>
      </c>
    </row>
    <row r="2571" spans="1:10" x14ac:dyDescent="0.3">
      <c r="A2571" t="s">
        <v>2580</v>
      </c>
      <c r="B2571">
        <v>45395</v>
      </c>
      <c r="C2571">
        <v>360</v>
      </c>
      <c r="D2571">
        <v>1</v>
      </c>
      <c r="E2571">
        <v>3374.44</v>
      </c>
      <c r="F2571">
        <v>3</v>
      </c>
      <c r="G2571">
        <v>3</v>
      </c>
      <c r="H2571">
        <v>2</v>
      </c>
      <c r="I2571" t="s">
        <v>11837</v>
      </c>
      <c r="J2571" t="s">
        <v>11834</v>
      </c>
    </row>
    <row r="2572" spans="1:10" x14ac:dyDescent="0.3">
      <c r="A2572" t="s">
        <v>192</v>
      </c>
      <c r="B2572">
        <v>45207</v>
      </c>
      <c r="C2572">
        <v>548</v>
      </c>
      <c r="D2572">
        <v>4</v>
      </c>
      <c r="E2572">
        <v>10235.60850939828</v>
      </c>
      <c r="F2572">
        <v>2</v>
      </c>
      <c r="G2572">
        <v>4</v>
      </c>
      <c r="H2572">
        <v>4</v>
      </c>
      <c r="I2572" t="s">
        <v>11844</v>
      </c>
      <c r="J2572" t="s">
        <v>11839</v>
      </c>
    </row>
    <row r="2573" spans="1:10" x14ac:dyDescent="0.3">
      <c r="A2573" t="s">
        <v>1032</v>
      </c>
      <c r="B2573">
        <v>45537</v>
      </c>
      <c r="C2573">
        <v>218</v>
      </c>
      <c r="D2573">
        <v>4</v>
      </c>
      <c r="E2573">
        <v>8352.9341494728906</v>
      </c>
      <c r="F2573">
        <v>4</v>
      </c>
      <c r="G2573">
        <v>4</v>
      </c>
      <c r="H2573">
        <v>4</v>
      </c>
      <c r="I2573" t="s">
        <v>11835</v>
      </c>
      <c r="J2573" t="s">
        <v>11836</v>
      </c>
    </row>
    <row r="2574" spans="1:10" x14ac:dyDescent="0.3">
      <c r="A2574" t="s">
        <v>4823</v>
      </c>
      <c r="B2574">
        <v>45487</v>
      </c>
      <c r="C2574">
        <v>268</v>
      </c>
      <c r="D2574">
        <v>1</v>
      </c>
      <c r="E2574">
        <v>2464.15</v>
      </c>
      <c r="F2574">
        <v>4</v>
      </c>
      <c r="G2574">
        <v>3</v>
      </c>
      <c r="H2574">
        <v>2</v>
      </c>
      <c r="I2574" t="s">
        <v>11842</v>
      </c>
      <c r="J2574" t="s">
        <v>11834</v>
      </c>
    </row>
    <row r="2575" spans="1:10" x14ac:dyDescent="0.3">
      <c r="A2575" t="s">
        <v>4792</v>
      </c>
      <c r="B2575">
        <v>45534</v>
      </c>
      <c r="C2575">
        <v>221</v>
      </c>
      <c r="D2575">
        <v>1</v>
      </c>
      <c r="E2575">
        <v>2374.8000000000002</v>
      </c>
      <c r="F2575">
        <v>4</v>
      </c>
      <c r="G2575">
        <v>3</v>
      </c>
      <c r="H2575">
        <v>2</v>
      </c>
      <c r="I2575" t="s">
        <v>11842</v>
      </c>
      <c r="J2575" t="s">
        <v>11834</v>
      </c>
    </row>
    <row r="2576" spans="1:10" x14ac:dyDescent="0.3">
      <c r="A2576" t="s">
        <v>2673</v>
      </c>
      <c r="B2576">
        <v>45107</v>
      </c>
      <c r="C2576">
        <v>648</v>
      </c>
      <c r="D2576">
        <v>1</v>
      </c>
      <c r="E2576">
        <v>3298.96</v>
      </c>
      <c r="F2576">
        <v>2</v>
      </c>
      <c r="G2576">
        <v>3</v>
      </c>
      <c r="H2576">
        <v>2</v>
      </c>
      <c r="I2576" t="s">
        <v>11848</v>
      </c>
      <c r="J2576" t="s">
        <v>11839</v>
      </c>
    </row>
    <row r="2577" spans="1:10" x14ac:dyDescent="0.3">
      <c r="A2577" t="s">
        <v>11645</v>
      </c>
      <c r="B2577">
        <v>45632</v>
      </c>
      <c r="C2577">
        <v>123</v>
      </c>
      <c r="D2577">
        <v>1</v>
      </c>
      <c r="E2577">
        <v>3049.54</v>
      </c>
      <c r="F2577">
        <v>5</v>
      </c>
      <c r="G2577">
        <v>3</v>
      </c>
      <c r="H2577">
        <v>2</v>
      </c>
      <c r="I2577" t="s">
        <v>11846</v>
      </c>
      <c r="J2577" t="s">
        <v>11832</v>
      </c>
    </row>
    <row r="2578" spans="1:10" x14ac:dyDescent="0.3">
      <c r="A2578" t="s">
        <v>7443</v>
      </c>
      <c r="B2578">
        <v>45644</v>
      </c>
      <c r="C2578">
        <v>111</v>
      </c>
      <c r="D2578">
        <v>1</v>
      </c>
      <c r="E2578">
        <v>1972.73</v>
      </c>
      <c r="F2578">
        <v>5</v>
      </c>
      <c r="G2578">
        <v>3</v>
      </c>
      <c r="H2578">
        <v>2</v>
      </c>
      <c r="I2578" t="s">
        <v>11846</v>
      </c>
      <c r="J2578" t="s">
        <v>11832</v>
      </c>
    </row>
    <row r="2579" spans="1:10" x14ac:dyDescent="0.3">
      <c r="A2579" t="s">
        <v>2521</v>
      </c>
      <c r="B2579">
        <v>45604</v>
      </c>
      <c r="C2579">
        <v>151</v>
      </c>
      <c r="D2579">
        <v>4</v>
      </c>
      <c r="E2579">
        <v>10903.592452544941</v>
      </c>
      <c r="F2579">
        <v>5</v>
      </c>
      <c r="G2579">
        <v>4</v>
      </c>
      <c r="H2579">
        <v>4</v>
      </c>
      <c r="I2579" t="s">
        <v>11849</v>
      </c>
      <c r="J2579" t="s">
        <v>11836</v>
      </c>
    </row>
    <row r="2580" spans="1:10" x14ac:dyDescent="0.3">
      <c r="A2580" t="s">
        <v>2751</v>
      </c>
      <c r="B2580">
        <v>45432</v>
      </c>
      <c r="C2580">
        <v>323</v>
      </c>
      <c r="D2580">
        <v>1</v>
      </c>
      <c r="E2580">
        <v>4052.65</v>
      </c>
      <c r="F2580">
        <v>4</v>
      </c>
      <c r="G2580">
        <v>3</v>
      </c>
      <c r="H2580">
        <v>3</v>
      </c>
      <c r="I2580" t="s">
        <v>11833</v>
      </c>
      <c r="J2580" t="s">
        <v>11834</v>
      </c>
    </row>
    <row r="2581" spans="1:10" x14ac:dyDescent="0.3">
      <c r="A2581" t="s">
        <v>2972</v>
      </c>
      <c r="B2581">
        <v>45639</v>
      </c>
      <c r="C2581">
        <v>116</v>
      </c>
      <c r="D2581">
        <v>1</v>
      </c>
      <c r="E2581">
        <v>2066.88</v>
      </c>
      <c r="F2581">
        <v>5</v>
      </c>
      <c r="G2581">
        <v>3</v>
      </c>
      <c r="H2581">
        <v>2</v>
      </c>
      <c r="I2581" t="s">
        <v>11846</v>
      </c>
      <c r="J2581" t="s">
        <v>11832</v>
      </c>
    </row>
    <row r="2582" spans="1:10" x14ac:dyDescent="0.3">
      <c r="A2582" t="s">
        <v>8502</v>
      </c>
      <c r="B2582">
        <v>45204</v>
      </c>
      <c r="C2582">
        <v>551</v>
      </c>
      <c r="D2582">
        <v>1</v>
      </c>
      <c r="E2582">
        <v>1389.1</v>
      </c>
      <c r="F2582">
        <v>2</v>
      </c>
      <c r="G2582">
        <v>3</v>
      </c>
      <c r="H2582">
        <v>1</v>
      </c>
      <c r="I2582" t="s">
        <v>11847</v>
      </c>
      <c r="J2582" t="s">
        <v>11839</v>
      </c>
    </row>
    <row r="2583" spans="1:10" x14ac:dyDescent="0.3">
      <c r="A2583" t="s">
        <v>3717</v>
      </c>
      <c r="B2583">
        <v>45550</v>
      </c>
      <c r="C2583">
        <v>205</v>
      </c>
      <c r="D2583">
        <v>1</v>
      </c>
      <c r="E2583">
        <v>329.62</v>
      </c>
      <c r="F2583">
        <v>4</v>
      </c>
      <c r="G2583">
        <v>3</v>
      </c>
      <c r="H2583">
        <v>1</v>
      </c>
      <c r="I2583" t="s">
        <v>11840</v>
      </c>
      <c r="J2583" t="s">
        <v>11834</v>
      </c>
    </row>
    <row r="2584" spans="1:10" x14ac:dyDescent="0.3">
      <c r="A2584" t="s">
        <v>549</v>
      </c>
      <c r="B2584">
        <v>45119</v>
      </c>
      <c r="C2584">
        <v>636</v>
      </c>
      <c r="D2584">
        <v>4</v>
      </c>
      <c r="E2584">
        <v>8877.0677130316508</v>
      </c>
      <c r="F2584">
        <v>2</v>
      </c>
      <c r="G2584">
        <v>4</v>
      </c>
      <c r="H2584">
        <v>4</v>
      </c>
      <c r="I2584" t="s">
        <v>11844</v>
      </c>
      <c r="J2584" t="s">
        <v>11839</v>
      </c>
    </row>
    <row r="2585" spans="1:10" x14ac:dyDescent="0.3">
      <c r="A2585" t="s">
        <v>134</v>
      </c>
      <c r="B2585">
        <v>45678</v>
      </c>
      <c r="C2585">
        <v>77</v>
      </c>
      <c r="D2585">
        <v>5</v>
      </c>
      <c r="E2585">
        <v>10279.728468029811</v>
      </c>
      <c r="F2585">
        <v>5</v>
      </c>
      <c r="G2585">
        <v>4</v>
      </c>
      <c r="H2585">
        <v>4</v>
      </c>
      <c r="I2585" t="s">
        <v>11849</v>
      </c>
      <c r="J2585" t="s">
        <v>11836</v>
      </c>
    </row>
    <row r="2586" spans="1:10" x14ac:dyDescent="0.3">
      <c r="A2586" t="s">
        <v>1579</v>
      </c>
      <c r="B2586">
        <v>45699</v>
      </c>
      <c r="C2586">
        <v>56</v>
      </c>
      <c r="D2586">
        <v>4</v>
      </c>
      <c r="E2586">
        <v>8810.675827057581</v>
      </c>
      <c r="F2586">
        <v>5</v>
      </c>
      <c r="G2586">
        <v>4</v>
      </c>
      <c r="H2586">
        <v>4</v>
      </c>
      <c r="I2586" t="s">
        <v>11849</v>
      </c>
      <c r="J2586" t="s">
        <v>11836</v>
      </c>
    </row>
    <row r="2587" spans="1:10" x14ac:dyDescent="0.3">
      <c r="A2587" t="s">
        <v>2671</v>
      </c>
      <c r="B2587">
        <v>45133</v>
      </c>
      <c r="C2587">
        <v>622</v>
      </c>
      <c r="D2587">
        <v>1</v>
      </c>
      <c r="E2587">
        <v>2760.97</v>
      </c>
      <c r="F2587">
        <v>2</v>
      </c>
      <c r="G2587">
        <v>3</v>
      </c>
      <c r="H2587">
        <v>2</v>
      </c>
      <c r="I2587" t="s">
        <v>11848</v>
      </c>
      <c r="J2587" t="s">
        <v>11839</v>
      </c>
    </row>
    <row r="2588" spans="1:10" x14ac:dyDescent="0.3">
      <c r="A2588" t="s">
        <v>11429</v>
      </c>
      <c r="B2588">
        <v>45375</v>
      </c>
      <c r="C2588">
        <v>380</v>
      </c>
      <c r="D2588">
        <v>1</v>
      </c>
      <c r="E2588">
        <v>2457.38</v>
      </c>
      <c r="F2588">
        <v>3</v>
      </c>
      <c r="G2588">
        <v>3</v>
      </c>
      <c r="H2588">
        <v>2</v>
      </c>
      <c r="I2588" t="s">
        <v>11837</v>
      </c>
      <c r="J2588" t="s">
        <v>11834</v>
      </c>
    </row>
    <row r="2589" spans="1:10" x14ac:dyDescent="0.3">
      <c r="A2589" t="s">
        <v>11200</v>
      </c>
      <c r="B2589">
        <v>45057</v>
      </c>
      <c r="C2589">
        <v>698</v>
      </c>
      <c r="D2589">
        <v>1</v>
      </c>
      <c r="E2589">
        <v>3608</v>
      </c>
      <c r="F2589">
        <v>2</v>
      </c>
      <c r="G2589">
        <v>3</v>
      </c>
      <c r="H2589">
        <v>3</v>
      </c>
      <c r="I2589" t="s">
        <v>11838</v>
      </c>
      <c r="J2589" t="s">
        <v>11839</v>
      </c>
    </row>
    <row r="2590" spans="1:10" x14ac:dyDescent="0.3">
      <c r="A2590" t="s">
        <v>7655</v>
      </c>
      <c r="B2590">
        <v>45069</v>
      </c>
      <c r="C2590">
        <v>686</v>
      </c>
      <c r="D2590">
        <v>1</v>
      </c>
      <c r="E2590">
        <v>1597.25</v>
      </c>
      <c r="F2590">
        <v>2</v>
      </c>
      <c r="G2590">
        <v>3</v>
      </c>
      <c r="H2590">
        <v>1</v>
      </c>
      <c r="I2590" t="s">
        <v>11847</v>
      </c>
      <c r="J2590" t="s">
        <v>11839</v>
      </c>
    </row>
    <row r="2591" spans="1:10" x14ac:dyDescent="0.3">
      <c r="A2591" t="s">
        <v>3961</v>
      </c>
      <c r="B2591">
        <v>45377</v>
      </c>
      <c r="C2591">
        <v>378</v>
      </c>
      <c r="D2591">
        <v>1</v>
      </c>
      <c r="E2591">
        <v>3819.46</v>
      </c>
      <c r="F2591">
        <v>3</v>
      </c>
      <c r="G2591">
        <v>3</v>
      </c>
      <c r="H2591">
        <v>3</v>
      </c>
      <c r="I2591" t="s">
        <v>11845</v>
      </c>
      <c r="J2591" t="s">
        <v>11834</v>
      </c>
    </row>
    <row r="2592" spans="1:10" x14ac:dyDescent="0.3">
      <c r="A2592" t="s">
        <v>3092</v>
      </c>
      <c r="B2592">
        <v>45592</v>
      </c>
      <c r="C2592">
        <v>163</v>
      </c>
      <c r="D2592">
        <v>1</v>
      </c>
      <c r="E2592">
        <v>2722.71</v>
      </c>
      <c r="F2592">
        <v>4</v>
      </c>
      <c r="G2592">
        <v>3</v>
      </c>
      <c r="H2592">
        <v>2</v>
      </c>
      <c r="I2592" t="s">
        <v>11842</v>
      </c>
      <c r="J2592" t="s">
        <v>11834</v>
      </c>
    </row>
    <row r="2593" spans="1:10" x14ac:dyDescent="0.3">
      <c r="A2593" t="s">
        <v>5126</v>
      </c>
      <c r="B2593">
        <v>45443</v>
      </c>
      <c r="C2593">
        <v>312</v>
      </c>
      <c r="D2593">
        <v>1</v>
      </c>
      <c r="E2593">
        <v>1288.6600000000001</v>
      </c>
      <c r="F2593">
        <v>4</v>
      </c>
      <c r="G2593">
        <v>3</v>
      </c>
      <c r="H2593">
        <v>1</v>
      </c>
      <c r="I2593" t="s">
        <v>11840</v>
      </c>
      <c r="J2593" t="s">
        <v>11834</v>
      </c>
    </row>
    <row r="2594" spans="1:10" x14ac:dyDescent="0.3">
      <c r="A2594" t="s">
        <v>9322</v>
      </c>
      <c r="B2594">
        <v>45172</v>
      </c>
      <c r="C2594">
        <v>583</v>
      </c>
      <c r="D2594">
        <v>1</v>
      </c>
      <c r="E2594">
        <v>2800.93</v>
      </c>
      <c r="F2594">
        <v>2</v>
      </c>
      <c r="G2594">
        <v>3</v>
      </c>
      <c r="H2594">
        <v>2</v>
      </c>
      <c r="I2594" t="s">
        <v>11848</v>
      </c>
      <c r="J2594" t="s">
        <v>11839</v>
      </c>
    </row>
    <row r="2595" spans="1:10" x14ac:dyDescent="0.3">
      <c r="A2595" t="s">
        <v>5286</v>
      </c>
      <c r="B2595">
        <v>45214</v>
      </c>
      <c r="C2595">
        <v>541</v>
      </c>
      <c r="D2595">
        <v>1</v>
      </c>
      <c r="E2595">
        <v>4547.67</v>
      </c>
      <c r="F2595">
        <v>2</v>
      </c>
      <c r="G2595">
        <v>3</v>
      </c>
      <c r="H2595">
        <v>3</v>
      </c>
      <c r="I2595" t="s">
        <v>11838</v>
      </c>
      <c r="J2595" t="s">
        <v>11839</v>
      </c>
    </row>
    <row r="2596" spans="1:10" x14ac:dyDescent="0.3">
      <c r="A2596" t="s">
        <v>4677</v>
      </c>
      <c r="B2596">
        <v>45469</v>
      </c>
      <c r="C2596">
        <v>286</v>
      </c>
      <c r="D2596">
        <v>1</v>
      </c>
      <c r="E2596">
        <v>1641.21</v>
      </c>
      <c r="F2596">
        <v>4</v>
      </c>
      <c r="G2596">
        <v>3</v>
      </c>
      <c r="H2596">
        <v>1</v>
      </c>
      <c r="I2596" t="s">
        <v>11840</v>
      </c>
      <c r="J2596" t="s">
        <v>11834</v>
      </c>
    </row>
    <row r="2597" spans="1:10" x14ac:dyDescent="0.3">
      <c r="A2597" t="s">
        <v>8632</v>
      </c>
      <c r="B2597">
        <v>45445</v>
      </c>
      <c r="C2597">
        <v>310</v>
      </c>
      <c r="D2597">
        <v>1</v>
      </c>
      <c r="E2597">
        <v>1038.1500000000001</v>
      </c>
      <c r="F2597">
        <v>4</v>
      </c>
      <c r="G2597">
        <v>3</v>
      </c>
      <c r="H2597">
        <v>1</v>
      </c>
      <c r="I2597" t="s">
        <v>11840</v>
      </c>
      <c r="J2597" t="s">
        <v>11834</v>
      </c>
    </row>
    <row r="2598" spans="1:10" x14ac:dyDescent="0.3">
      <c r="A2598" t="s">
        <v>3193</v>
      </c>
      <c r="B2598">
        <v>45034</v>
      </c>
      <c r="C2598">
        <v>721</v>
      </c>
      <c r="D2598">
        <v>1</v>
      </c>
      <c r="E2598">
        <v>1870.73</v>
      </c>
      <c r="F2598">
        <v>2</v>
      </c>
      <c r="G2598">
        <v>3</v>
      </c>
      <c r="H2598">
        <v>2</v>
      </c>
      <c r="I2598" t="s">
        <v>11848</v>
      </c>
      <c r="J2598" t="s">
        <v>11839</v>
      </c>
    </row>
    <row r="2599" spans="1:10" x14ac:dyDescent="0.3">
      <c r="A2599" t="s">
        <v>9433</v>
      </c>
      <c r="B2599">
        <v>45635</v>
      </c>
      <c r="C2599">
        <v>120</v>
      </c>
      <c r="D2599">
        <v>1</v>
      </c>
      <c r="E2599">
        <v>4622.3599999999997</v>
      </c>
      <c r="F2599">
        <v>5</v>
      </c>
      <c r="G2599">
        <v>3</v>
      </c>
      <c r="H2599">
        <v>3</v>
      </c>
      <c r="I2599" t="s">
        <v>11831</v>
      </c>
      <c r="J2599" t="s">
        <v>11832</v>
      </c>
    </row>
    <row r="2600" spans="1:10" x14ac:dyDescent="0.3">
      <c r="A2600" t="s">
        <v>6382</v>
      </c>
      <c r="B2600">
        <v>45254</v>
      </c>
      <c r="C2600">
        <v>501</v>
      </c>
      <c r="D2600">
        <v>1</v>
      </c>
      <c r="E2600">
        <v>1931.72</v>
      </c>
      <c r="F2600">
        <v>3</v>
      </c>
      <c r="G2600">
        <v>3</v>
      </c>
      <c r="H2600">
        <v>2</v>
      </c>
      <c r="I2600" t="s">
        <v>11837</v>
      </c>
      <c r="J2600" t="s">
        <v>11834</v>
      </c>
    </row>
    <row r="2601" spans="1:10" x14ac:dyDescent="0.3">
      <c r="A2601" t="s">
        <v>4887</v>
      </c>
      <c r="B2601">
        <v>45247</v>
      </c>
      <c r="C2601">
        <v>508</v>
      </c>
      <c r="D2601">
        <v>1</v>
      </c>
      <c r="E2601">
        <v>1813.23</v>
      </c>
      <c r="F2601">
        <v>3</v>
      </c>
      <c r="G2601">
        <v>3</v>
      </c>
      <c r="H2601">
        <v>2</v>
      </c>
      <c r="I2601" t="s">
        <v>11837</v>
      </c>
      <c r="J2601" t="s">
        <v>11834</v>
      </c>
    </row>
    <row r="2602" spans="1:10" x14ac:dyDescent="0.3">
      <c r="A2602" t="s">
        <v>8523</v>
      </c>
      <c r="B2602">
        <v>45623</v>
      </c>
      <c r="C2602">
        <v>132</v>
      </c>
      <c r="D2602">
        <v>1</v>
      </c>
      <c r="E2602">
        <v>4481.13</v>
      </c>
      <c r="F2602">
        <v>5</v>
      </c>
      <c r="G2602">
        <v>3</v>
      </c>
      <c r="H2602">
        <v>3</v>
      </c>
      <c r="I2602" t="s">
        <v>11831</v>
      </c>
      <c r="J2602" t="s">
        <v>11832</v>
      </c>
    </row>
    <row r="2603" spans="1:10" x14ac:dyDescent="0.3">
      <c r="A2603" t="s">
        <v>8233</v>
      </c>
      <c r="B2603">
        <v>45753</v>
      </c>
      <c r="C2603">
        <v>2</v>
      </c>
      <c r="D2603">
        <v>2</v>
      </c>
      <c r="E2603">
        <v>5223.8500000000004</v>
      </c>
      <c r="F2603">
        <v>5</v>
      </c>
      <c r="G2603">
        <v>4</v>
      </c>
      <c r="H2603">
        <v>3</v>
      </c>
      <c r="I2603" t="s">
        <v>11854</v>
      </c>
      <c r="J2603" t="s">
        <v>11832</v>
      </c>
    </row>
    <row r="2604" spans="1:10" x14ac:dyDescent="0.3">
      <c r="A2604" t="s">
        <v>8180</v>
      </c>
      <c r="B2604">
        <v>45755</v>
      </c>
      <c r="C2604">
        <v>0</v>
      </c>
      <c r="D2604">
        <v>1</v>
      </c>
      <c r="E2604">
        <v>2018.47</v>
      </c>
      <c r="F2604">
        <v>5</v>
      </c>
      <c r="G2604">
        <v>3</v>
      </c>
      <c r="H2604">
        <v>2</v>
      </c>
      <c r="I2604" t="s">
        <v>11846</v>
      </c>
      <c r="J2604" t="s">
        <v>11832</v>
      </c>
    </row>
    <row r="2605" spans="1:10" x14ac:dyDescent="0.3">
      <c r="A2605" t="s">
        <v>10971</v>
      </c>
      <c r="B2605">
        <v>45122</v>
      </c>
      <c r="C2605">
        <v>633</v>
      </c>
      <c r="D2605">
        <v>1</v>
      </c>
      <c r="E2605">
        <v>1052.43</v>
      </c>
      <c r="F2605">
        <v>2</v>
      </c>
      <c r="G2605">
        <v>3</v>
      </c>
      <c r="H2605">
        <v>1</v>
      </c>
      <c r="I2605" t="s">
        <v>11847</v>
      </c>
      <c r="J2605" t="s">
        <v>11839</v>
      </c>
    </row>
    <row r="2606" spans="1:10" x14ac:dyDescent="0.3">
      <c r="A2606" t="s">
        <v>3313</v>
      </c>
      <c r="B2606">
        <v>45201</v>
      </c>
      <c r="C2606">
        <v>554</v>
      </c>
      <c r="D2606">
        <v>1</v>
      </c>
      <c r="E2606">
        <v>2431.04</v>
      </c>
      <c r="F2606">
        <v>2</v>
      </c>
      <c r="G2606">
        <v>3</v>
      </c>
      <c r="H2606">
        <v>2</v>
      </c>
      <c r="I2606" t="s">
        <v>11848</v>
      </c>
      <c r="J2606" t="s">
        <v>11839</v>
      </c>
    </row>
    <row r="2607" spans="1:10" x14ac:dyDescent="0.3">
      <c r="A2607" t="s">
        <v>8477</v>
      </c>
      <c r="B2607">
        <v>45570</v>
      </c>
      <c r="C2607">
        <v>185</v>
      </c>
      <c r="D2607">
        <v>1</v>
      </c>
      <c r="E2607">
        <v>4336.28</v>
      </c>
      <c r="F2607">
        <v>4</v>
      </c>
      <c r="G2607">
        <v>3</v>
      </c>
      <c r="H2607">
        <v>3</v>
      </c>
      <c r="I2607" t="s">
        <v>11833</v>
      </c>
      <c r="J2607" t="s">
        <v>11834</v>
      </c>
    </row>
    <row r="2608" spans="1:10" x14ac:dyDescent="0.3">
      <c r="A2608" t="s">
        <v>9159</v>
      </c>
      <c r="B2608">
        <v>45107</v>
      </c>
      <c r="C2608">
        <v>648</v>
      </c>
      <c r="D2608">
        <v>1</v>
      </c>
      <c r="E2608">
        <v>3897.28</v>
      </c>
      <c r="F2608">
        <v>2</v>
      </c>
      <c r="G2608">
        <v>3</v>
      </c>
      <c r="H2608">
        <v>3</v>
      </c>
      <c r="I2608" t="s">
        <v>11838</v>
      </c>
      <c r="J2608" t="s">
        <v>11839</v>
      </c>
    </row>
    <row r="2609" spans="1:10" x14ac:dyDescent="0.3">
      <c r="A2609" t="s">
        <v>9301</v>
      </c>
      <c r="B2609">
        <v>45078</v>
      </c>
      <c r="C2609">
        <v>677</v>
      </c>
      <c r="D2609">
        <v>1</v>
      </c>
      <c r="E2609">
        <v>4765.75</v>
      </c>
      <c r="F2609">
        <v>2</v>
      </c>
      <c r="G2609">
        <v>3</v>
      </c>
      <c r="H2609">
        <v>3</v>
      </c>
      <c r="I2609" t="s">
        <v>11838</v>
      </c>
      <c r="J2609" t="s">
        <v>11839</v>
      </c>
    </row>
    <row r="2610" spans="1:10" x14ac:dyDescent="0.3">
      <c r="A2610" t="s">
        <v>922</v>
      </c>
      <c r="B2610">
        <v>45687</v>
      </c>
      <c r="C2610">
        <v>68</v>
      </c>
      <c r="D2610">
        <v>4</v>
      </c>
      <c r="E2610">
        <v>8503.8931640601404</v>
      </c>
      <c r="F2610">
        <v>5</v>
      </c>
      <c r="G2610">
        <v>4</v>
      </c>
      <c r="H2610">
        <v>4</v>
      </c>
      <c r="I2610" t="s">
        <v>11849</v>
      </c>
      <c r="J2610" t="s">
        <v>11836</v>
      </c>
    </row>
    <row r="2611" spans="1:10" x14ac:dyDescent="0.3">
      <c r="A2611" t="s">
        <v>2913</v>
      </c>
      <c r="B2611">
        <v>45559</v>
      </c>
      <c r="C2611">
        <v>196</v>
      </c>
      <c r="D2611">
        <v>1</v>
      </c>
      <c r="E2611">
        <v>2357.65</v>
      </c>
      <c r="F2611">
        <v>4</v>
      </c>
      <c r="G2611">
        <v>3</v>
      </c>
      <c r="H2611">
        <v>2</v>
      </c>
      <c r="I2611" t="s">
        <v>11842</v>
      </c>
      <c r="J2611" t="s">
        <v>11834</v>
      </c>
    </row>
    <row r="2612" spans="1:10" x14ac:dyDescent="0.3">
      <c r="A2612" t="s">
        <v>1122</v>
      </c>
      <c r="B2612">
        <v>45430</v>
      </c>
      <c r="C2612">
        <v>325</v>
      </c>
      <c r="D2612">
        <v>4</v>
      </c>
      <c r="E2612">
        <v>10507.15888749049</v>
      </c>
      <c r="F2612">
        <v>4</v>
      </c>
      <c r="G2612">
        <v>4</v>
      </c>
      <c r="H2612">
        <v>4</v>
      </c>
      <c r="I2612" t="s">
        <v>11835</v>
      </c>
      <c r="J2612" t="s">
        <v>11836</v>
      </c>
    </row>
    <row r="2613" spans="1:10" x14ac:dyDescent="0.3">
      <c r="A2613" t="s">
        <v>329</v>
      </c>
      <c r="B2613">
        <v>45140</v>
      </c>
      <c r="C2613">
        <v>615</v>
      </c>
      <c r="D2613">
        <v>4</v>
      </c>
      <c r="E2613">
        <v>9774.5089916851794</v>
      </c>
      <c r="F2613">
        <v>2</v>
      </c>
      <c r="G2613">
        <v>4</v>
      </c>
      <c r="H2613">
        <v>4</v>
      </c>
      <c r="I2613" t="s">
        <v>11844</v>
      </c>
      <c r="J2613" t="s">
        <v>11839</v>
      </c>
    </row>
    <row r="2614" spans="1:10" x14ac:dyDescent="0.3">
      <c r="A2614" t="s">
        <v>7646</v>
      </c>
      <c r="B2614">
        <v>45482</v>
      </c>
      <c r="C2614">
        <v>273</v>
      </c>
      <c r="D2614">
        <v>2</v>
      </c>
      <c r="E2614">
        <v>7771.2800000000007</v>
      </c>
      <c r="F2614">
        <v>4</v>
      </c>
      <c r="G2614">
        <v>4</v>
      </c>
      <c r="H2614">
        <v>4</v>
      </c>
      <c r="I2614" t="s">
        <v>11835</v>
      </c>
      <c r="J2614" t="s">
        <v>11836</v>
      </c>
    </row>
    <row r="2615" spans="1:10" x14ac:dyDescent="0.3">
      <c r="A2615" t="s">
        <v>11137</v>
      </c>
      <c r="B2615">
        <v>45560</v>
      </c>
      <c r="C2615">
        <v>195</v>
      </c>
      <c r="D2615">
        <v>1</v>
      </c>
      <c r="E2615">
        <v>4283.13</v>
      </c>
      <c r="F2615">
        <v>4</v>
      </c>
      <c r="G2615">
        <v>3</v>
      </c>
      <c r="H2615">
        <v>3</v>
      </c>
      <c r="I2615" t="s">
        <v>11833</v>
      </c>
      <c r="J2615" t="s">
        <v>11834</v>
      </c>
    </row>
    <row r="2616" spans="1:10" x14ac:dyDescent="0.3">
      <c r="A2616" t="s">
        <v>9690</v>
      </c>
      <c r="B2616">
        <v>45371</v>
      </c>
      <c r="C2616">
        <v>384</v>
      </c>
      <c r="D2616">
        <v>1</v>
      </c>
      <c r="E2616">
        <v>1184.8</v>
      </c>
      <c r="F2616">
        <v>3</v>
      </c>
      <c r="G2616">
        <v>3</v>
      </c>
      <c r="H2616">
        <v>1</v>
      </c>
      <c r="I2616" t="s">
        <v>11841</v>
      </c>
      <c r="J2616" t="s">
        <v>11834</v>
      </c>
    </row>
    <row r="2617" spans="1:10" x14ac:dyDescent="0.3">
      <c r="A2617" t="s">
        <v>9452</v>
      </c>
      <c r="B2617">
        <v>45265</v>
      </c>
      <c r="C2617">
        <v>490</v>
      </c>
      <c r="D2617">
        <v>1</v>
      </c>
      <c r="E2617">
        <v>1847.76</v>
      </c>
      <c r="F2617">
        <v>3</v>
      </c>
      <c r="G2617">
        <v>3</v>
      </c>
      <c r="H2617">
        <v>2</v>
      </c>
      <c r="I2617" t="s">
        <v>11837</v>
      </c>
      <c r="J2617" t="s">
        <v>11834</v>
      </c>
    </row>
    <row r="2618" spans="1:10" x14ac:dyDescent="0.3">
      <c r="A2618" t="s">
        <v>2991</v>
      </c>
      <c r="B2618">
        <v>45550</v>
      </c>
      <c r="C2618">
        <v>205</v>
      </c>
      <c r="D2618">
        <v>1</v>
      </c>
      <c r="E2618">
        <v>383.12</v>
      </c>
      <c r="F2618">
        <v>4</v>
      </c>
      <c r="G2618">
        <v>3</v>
      </c>
      <c r="H2618">
        <v>1</v>
      </c>
      <c r="I2618" t="s">
        <v>11840</v>
      </c>
      <c r="J2618" t="s">
        <v>11834</v>
      </c>
    </row>
    <row r="2619" spans="1:10" x14ac:dyDescent="0.3">
      <c r="A2619" t="s">
        <v>11104</v>
      </c>
      <c r="B2619">
        <v>45134</v>
      </c>
      <c r="C2619">
        <v>621</v>
      </c>
      <c r="D2619">
        <v>1</v>
      </c>
      <c r="E2619">
        <v>1933.47</v>
      </c>
      <c r="F2619">
        <v>2</v>
      </c>
      <c r="G2619">
        <v>3</v>
      </c>
      <c r="H2619">
        <v>2</v>
      </c>
      <c r="I2619" t="s">
        <v>11848</v>
      </c>
      <c r="J2619" t="s">
        <v>11839</v>
      </c>
    </row>
    <row r="2620" spans="1:10" x14ac:dyDescent="0.3">
      <c r="A2620" t="s">
        <v>10526</v>
      </c>
      <c r="B2620">
        <v>45603</v>
      </c>
      <c r="C2620">
        <v>152</v>
      </c>
      <c r="D2620">
        <v>1</v>
      </c>
      <c r="E2620">
        <v>2894.13</v>
      </c>
      <c r="F2620">
        <v>5</v>
      </c>
      <c r="G2620">
        <v>3</v>
      </c>
      <c r="H2620">
        <v>2</v>
      </c>
      <c r="I2620" t="s">
        <v>11846</v>
      </c>
      <c r="J2620" t="s">
        <v>11832</v>
      </c>
    </row>
    <row r="2621" spans="1:10" x14ac:dyDescent="0.3">
      <c r="A2621" t="s">
        <v>11789</v>
      </c>
      <c r="B2621">
        <v>45755</v>
      </c>
      <c r="C2621">
        <v>0</v>
      </c>
      <c r="F2621">
        <v>5</v>
      </c>
      <c r="G2621">
        <v>1</v>
      </c>
      <c r="H2621">
        <v>1</v>
      </c>
      <c r="I2621" t="s">
        <v>11869</v>
      </c>
      <c r="J2621" t="s">
        <v>11832</v>
      </c>
    </row>
    <row r="2622" spans="1:10" x14ac:dyDescent="0.3">
      <c r="F2622">
        <v>5</v>
      </c>
      <c r="G2622">
        <v>1</v>
      </c>
      <c r="H2622">
        <v>1</v>
      </c>
      <c r="I2622" t="s">
        <v>11869</v>
      </c>
      <c r="J2622" t="s">
        <v>11832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0"/>
  <sheetViews>
    <sheetView tabSelected="1" workbookViewId="0">
      <selection activeCell="E23" sqref="E23"/>
    </sheetView>
  </sheetViews>
  <sheetFormatPr defaultRowHeight="14.4" x14ac:dyDescent="0.3"/>
  <cols>
    <col min="1" max="4" width="12.6640625" customWidth="1"/>
    <col min="5" max="5" width="13.5546875" bestFit="1" customWidth="1"/>
    <col min="6" max="6" width="22.109375" bestFit="1" customWidth="1"/>
    <col min="7" max="15" width="12.6640625" customWidth="1"/>
    <col min="16" max="16" width="18.77734375" bestFit="1" customWidth="1"/>
    <col min="17" max="17" width="14.21875" bestFit="1" customWidth="1"/>
    <col min="18" max="18" width="15.6640625" style="1" customWidth="1"/>
    <col min="19" max="19" width="14.33203125" bestFit="1" customWidth="1"/>
    <col min="20" max="20" width="13.88671875" customWidth="1"/>
    <col min="21" max="21" width="14" customWidth="1"/>
    <col min="22" max="22" width="12" bestFit="1" customWidth="1"/>
    <col min="23" max="23" width="10.44140625" bestFit="1" customWidth="1"/>
    <col min="24" max="24" width="14.33203125" style="20" bestFit="1" customWidth="1"/>
  </cols>
  <sheetData>
    <row r="1" spans="1:24" x14ac:dyDescent="0.3">
      <c r="A1" s="2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11760</v>
      </c>
      <c r="O1" s="23" t="s">
        <v>13</v>
      </c>
      <c r="P1" s="23" t="s">
        <v>11761</v>
      </c>
      <c r="Q1" s="23" t="s">
        <v>14</v>
      </c>
      <c r="R1" s="23" t="s">
        <v>11762</v>
      </c>
      <c r="S1" s="23" t="s">
        <v>15</v>
      </c>
      <c r="T1" s="23" t="s">
        <v>11758</v>
      </c>
      <c r="U1" s="24" t="s">
        <v>11759</v>
      </c>
      <c r="V1" s="23" t="s">
        <v>11805</v>
      </c>
      <c r="W1" s="23" t="s">
        <v>11806</v>
      </c>
      <c r="X1" s="25" t="s">
        <v>11822</v>
      </c>
    </row>
    <row r="2" spans="1:24" x14ac:dyDescent="0.3">
      <c r="A2" s="26" t="s">
        <v>16</v>
      </c>
      <c r="B2" s="2">
        <v>45571</v>
      </c>
      <c r="C2" s="2">
        <v>45778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2467.4899999999998</v>
      </c>
      <c r="M2" s="3">
        <v>9</v>
      </c>
      <c r="N2" s="3">
        <v>9</v>
      </c>
      <c r="O2" s="3">
        <v>0.28999999999999998</v>
      </c>
      <c r="P2" s="3">
        <v>0.28999999999999998</v>
      </c>
      <c r="Q2" s="3">
        <v>617.24</v>
      </c>
      <c r="R2" s="3">
        <v>617.24</v>
      </c>
      <c r="S2" s="3" t="s">
        <v>14</v>
      </c>
      <c r="T2" s="3" t="s">
        <v>11763</v>
      </c>
      <c r="U2" s="6">
        <v>0.25014893677380662</v>
      </c>
      <c r="V2" s="3" t="str">
        <f>TEXT(superstore_excel!$B2, "MMMM")</f>
        <v>October</v>
      </c>
      <c r="W2" s="3">
        <f>YEAR(superstore_excel!$B2)</f>
        <v>2024</v>
      </c>
      <c r="X2" s="31">
        <f>MAX(superstore_excel!B:B)</f>
        <v>45755</v>
      </c>
    </row>
    <row r="3" spans="1:24" x14ac:dyDescent="0.3">
      <c r="A3" s="28" t="s">
        <v>25</v>
      </c>
      <c r="B3" s="4">
        <v>45089</v>
      </c>
      <c r="C3" s="4">
        <v>45782</v>
      </c>
      <c r="D3" s="5" t="s">
        <v>26</v>
      </c>
      <c r="E3" s="5" t="s">
        <v>27</v>
      </c>
      <c r="F3" s="5" t="s">
        <v>28</v>
      </c>
      <c r="G3" s="5" t="s">
        <v>20</v>
      </c>
      <c r="H3" s="5" t="s">
        <v>29</v>
      </c>
      <c r="I3" s="5" t="s">
        <v>30</v>
      </c>
      <c r="J3" s="5" t="s">
        <v>31</v>
      </c>
      <c r="K3" s="5" t="s">
        <v>32</v>
      </c>
      <c r="L3" s="5">
        <v>2751.66</v>
      </c>
      <c r="M3" s="5">
        <v>1</v>
      </c>
      <c r="N3" s="5">
        <v>1</v>
      </c>
      <c r="O3" s="5">
        <v>0.09</v>
      </c>
      <c r="P3" s="5">
        <v>0.09</v>
      </c>
      <c r="Q3" s="5">
        <v>922.14</v>
      </c>
      <c r="R3" s="5">
        <v>922.14</v>
      </c>
      <c r="S3" s="5" t="s">
        <v>14</v>
      </c>
      <c r="T3" s="5" t="s">
        <v>11764</v>
      </c>
      <c r="U3" s="7">
        <v>0.33512134493360374</v>
      </c>
      <c r="V3" s="5" t="str">
        <f>TEXT(superstore_excel!$B3, "MMMM")</f>
        <v>June</v>
      </c>
      <c r="W3" s="5">
        <f>YEAR(superstore_excel!$B3)</f>
        <v>2023</v>
      </c>
      <c r="X3" s="29"/>
    </row>
    <row r="4" spans="1:24" x14ac:dyDescent="0.3">
      <c r="A4" s="26" t="s">
        <v>33</v>
      </c>
      <c r="B4" s="2">
        <v>45400</v>
      </c>
      <c r="C4" s="2">
        <v>45771</v>
      </c>
      <c r="D4" s="3" t="s">
        <v>34</v>
      </c>
      <c r="E4" s="3" t="s">
        <v>35</v>
      </c>
      <c r="F4" s="3" t="s">
        <v>36</v>
      </c>
      <c r="G4" s="3" t="s">
        <v>37</v>
      </c>
      <c r="H4" s="3" t="s">
        <v>38</v>
      </c>
      <c r="I4" s="3" t="s">
        <v>30</v>
      </c>
      <c r="J4" s="3" t="s">
        <v>39</v>
      </c>
      <c r="K4" s="3" t="s">
        <v>40</v>
      </c>
      <c r="L4" s="3">
        <v>1199.6600000000001</v>
      </c>
      <c r="M4" s="3">
        <v>9</v>
      </c>
      <c r="N4" s="3">
        <v>9</v>
      </c>
      <c r="O4" s="3">
        <v>0.03</v>
      </c>
      <c r="P4" s="3">
        <v>0.03</v>
      </c>
      <c r="Q4" s="3">
        <v>220.44</v>
      </c>
      <c r="R4" s="3">
        <v>220.44</v>
      </c>
      <c r="S4" s="3" t="s">
        <v>14</v>
      </c>
      <c r="T4" s="3" t="s">
        <v>11765</v>
      </c>
      <c r="U4" s="6">
        <v>0.18375206308454062</v>
      </c>
      <c r="V4" s="3" t="str">
        <f>TEXT(superstore_excel!$B4, "MMMM")</f>
        <v>April</v>
      </c>
      <c r="W4" s="3">
        <f>YEAR(superstore_excel!$B4)</f>
        <v>2024</v>
      </c>
      <c r="X4" s="27"/>
    </row>
    <row r="5" spans="1:24" x14ac:dyDescent="0.3">
      <c r="A5" s="28" t="s">
        <v>41</v>
      </c>
      <c r="B5" s="4">
        <v>45232</v>
      </c>
      <c r="C5" s="4">
        <v>45784</v>
      </c>
      <c r="D5" s="5" t="s">
        <v>26</v>
      </c>
      <c r="E5" s="5" t="s">
        <v>42</v>
      </c>
      <c r="F5" s="5" t="s">
        <v>43</v>
      </c>
      <c r="G5" s="5" t="s">
        <v>44</v>
      </c>
      <c r="H5" s="5" t="s">
        <v>21</v>
      </c>
      <c r="I5" s="5" t="s">
        <v>45</v>
      </c>
      <c r="J5" s="5" t="s">
        <v>46</v>
      </c>
      <c r="K5" s="5" t="s">
        <v>47</v>
      </c>
      <c r="L5" s="5">
        <v>2335.5700000000002</v>
      </c>
      <c r="M5" s="5">
        <v>6</v>
      </c>
      <c r="N5" s="5">
        <v>6</v>
      </c>
      <c r="O5" s="5">
        <v>0.3</v>
      </c>
      <c r="P5" s="5">
        <v>0.3</v>
      </c>
      <c r="Q5" s="5">
        <v>620.16</v>
      </c>
      <c r="R5" s="5">
        <v>620.16</v>
      </c>
      <c r="S5" s="5" t="s">
        <v>14</v>
      </c>
      <c r="T5" s="5" t="s">
        <v>11766</v>
      </c>
      <c r="U5" s="7">
        <v>0.26552832927293979</v>
      </c>
      <c r="V5" s="5" t="str">
        <f>TEXT(superstore_excel!$B5, "MMMM")</f>
        <v>November</v>
      </c>
      <c r="W5" s="5">
        <f>YEAR(superstore_excel!$B5)</f>
        <v>2023</v>
      </c>
      <c r="X5" s="29"/>
    </row>
    <row r="6" spans="1:24" x14ac:dyDescent="0.3">
      <c r="A6" s="26" t="s">
        <v>48</v>
      </c>
      <c r="B6" s="2">
        <v>45122</v>
      </c>
      <c r="C6" s="2">
        <v>45761</v>
      </c>
      <c r="D6" s="3" t="s">
        <v>26</v>
      </c>
      <c r="E6" s="3" t="s">
        <v>49</v>
      </c>
      <c r="F6" s="3" t="s">
        <v>50</v>
      </c>
      <c r="G6" s="3" t="s">
        <v>37</v>
      </c>
      <c r="H6" s="3" t="s">
        <v>21</v>
      </c>
      <c r="I6" s="3" t="s">
        <v>45</v>
      </c>
      <c r="J6" s="3" t="s">
        <v>51</v>
      </c>
      <c r="K6" s="3" t="s">
        <v>52</v>
      </c>
      <c r="L6" s="3">
        <v>2540.88</v>
      </c>
      <c r="M6" s="3">
        <v>5</v>
      </c>
      <c r="N6" s="3">
        <v>5</v>
      </c>
      <c r="O6" s="3">
        <v>0.03</v>
      </c>
      <c r="P6" s="3">
        <v>0.03</v>
      </c>
      <c r="Q6" s="3">
        <v>258.06</v>
      </c>
      <c r="R6" s="3">
        <v>258.06</v>
      </c>
      <c r="S6" s="3" t="s">
        <v>14</v>
      </c>
      <c r="T6" s="3" t="s">
        <v>11767</v>
      </c>
      <c r="U6" s="6">
        <v>0.10156323793331444</v>
      </c>
      <c r="V6" s="3" t="str">
        <f>TEXT(superstore_excel!$B6, "MMMM")</f>
        <v>July</v>
      </c>
      <c r="W6" s="3">
        <f>YEAR(superstore_excel!$B6)</f>
        <v>2023</v>
      </c>
      <c r="X6" s="27"/>
    </row>
    <row r="7" spans="1:24" x14ac:dyDescent="0.3">
      <c r="A7" s="28" t="s">
        <v>53</v>
      </c>
      <c r="B7" s="4">
        <v>45189</v>
      </c>
      <c r="C7" s="4">
        <v>45764</v>
      </c>
      <c r="D7" s="5" t="s">
        <v>54</v>
      </c>
      <c r="E7" s="5" t="s">
        <v>55</v>
      </c>
      <c r="F7" s="5" t="s">
        <v>56</v>
      </c>
      <c r="G7" s="5" t="s">
        <v>20</v>
      </c>
      <c r="H7" s="5" t="s">
        <v>38</v>
      </c>
      <c r="I7" s="5" t="s">
        <v>45</v>
      </c>
      <c r="J7" s="5" t="s">
        <v>57</v>
      </c>
      <c r="K7" s="5" t="s">
        <v>58</v>
      </c>
      <c r="L7" s="5">
        <v>1454.47</v>
      </c>
      <c r="M7" s="5">
        <v>4</v>
      </c>
      <c r="N7" s="5">
        <v>4</v>
      </c>
      <c r="O7" s="5">
        <v>0.42</v>
      </c>
      <c r="P7" s="5">
        <v>0.42</v>
      </c>
      <c r="Q7" s="5">
        <v>272.27999999999997</v>
      </c>
      <c r="R7" s="5">
        <v>272.27999999999997</v>
      </c>
      <c r="S7" s="5" t="s">
        <v>14</v>
      </c>
      <c r="T7" s="5" t="s">
        <v>11768</v>
      </c>
      <c r="U7" s="7">
        <v>0.18720221111470156</v>
      </c>
      <c r="V7" s="5" t="str">
        <f>TEXT(superstore_excel!$B7, "MMMM")</f>
        <v>September</v>
      </c>
      <c r="W7" s="5">
        <f>YEAR(superstore_excel!$B7)</f>
        <v>2023</v>
      </c>
      <c r="X7" s="29"/>
    </row>
    <row r="8" spans="1:24" x14ac:dyDescent="0.3">
      <c r="A8" s="26" t="s">
        <v>59</v>
      </c>
      <c r="B8" s="2">
        <v>45599</v>
      </c>
      <c r="C8" s="2">
        <v>45785</v>
      </c>
      <c r="D8" s="3" t="s">
        <v>34</v>
      </c>
      <c r="E8" s="3" t="s">
        <v>60</v>
      </c>
      <c r="F8" s="3" t="s">
        <v>61</v>
      </c>
      <c r="G8" s="3" t="s">
        <v>37</v>
      </c>
      <c r="H8" s="3" t="s">
        <v>62</v>
      </c>
      <c r="I8" s="3" t="s">
        <v>45</v>
      </c>
      <c r="J8" s="3" t="s">
        <v>57</v>
      </c>
      <c r="K8" s="3" t="s">
        <v>63</v>
      </c>
      <c r="L8" s="3">
        <v>4381.97</v>
      </c>
      <c r="M8" s="3">
        <v>2</v>
      </c>
      <c r="N8" s="3">
        <v>2</v>
      </c>
      <c r="O8" s="3">
        <v>0.37</v>
      </c>
      <c r="P8" s="3">
        <v>0.37</v>
      </c>
      <c r="Q8" s="3">
        <v>749.22</v>
      </c>
      <c r="R8" s="3">
        <v>749.22</v>
      </c>
      <c r="S8" s="3" t="s">
        <v>14</v>
      </c>
      <c r="T8" s="3" t="s">
        <v>11769</v>
      </c>
      <c r="U8" s="6">
        <v>0.17097789350451964</v>
      </c>
      <c r="V8" s="3" t="str">
        <f>TEXT(superstore_excel!$B8, "MMMM")</f>
        <v>November</v>
      </c>
      <c r="W8" s="3">
        <f>YEAR(superstore_excel!$B8)</f>
        <v>2024</v>
      </c>
      <c r="X8" s="27"/>
    </row>
    <row r="9" spans="1:24" x14ac:dyDescent="0.3">
      <c r="A9" s="28" t="s">
        <v>64</v>
      </c>
      <c r="B9" s="4">
        <v>45150</v>
      </c>
      <c r="C9" s="4">
        <v>45770</v>
      </c>
      <c r="D9" s="5" t="s">
        <v>26</v>
      </c>
      <c r="E9" s="5" t="s">
        <v>65</v>
      </c>
      <c r="F9" s="5" t="s">
        <v>66</v>
      </c>
      <c r="G9" s="5" t="s">
        <v>20</v>
      </c>
      <c r="H9" s="5" t="s">
        <v>38</v>
      </c>
      <c r="I9" s="5" t="s">
        <v>45</v>
      </c>
      <c r="J9" s="5" t="s">
        <v>57</v>
      </c>
      <c r="K9" s="5" t="s">
        <v>67</v>
      </c>
      <c r="L9" s="5">
        <v>1152.75</v>
      </c>
      <c r="M9" s="5">
        <v>3</v>
      </c>
      <c r="N9" s="5">
        <v>3</v>
      </c>
      <c r="O9" s="5">
        <v>0.46</v>
      </c>
      <c r="P9" s="5">
        <v>0.46</v>
      </c>
      <c r="Q9" s="5">
        <v>426.2</v>
      </c>
      <c r="R9" s="5">
        <v>426.2</v>
      </c>
      <c r="S9" s="5" t="s">
        <v>14</v>
      </c>
      <c r="T9" s="5" t="s">
        <v>11770</v>
      </c>
      <c r="U9" s="7">
        <v>0.36972457167642592</v>
      </c>
      <c r="V9" s="5" t="str">
        <f>TEXT(superstore_excel!$B9, "MMMM")</f>
        <v>August</v>
      </c>
      <c r="W9" s="5">
        <f>YEAR(superstore_excel!$B9)</f>
        <v>2023</v>
      </c>
      <c r="X9" s="29"/>
    </row>
    <row r="10" spans="1:24" x14ac:dyDescent="0.3">
      <c r="A10" s="26" t="s">
        <v>68</v>
      </c>
      <c r="B10" s="2">
        <v>45637</v>
      </c>
      <c r="C10" s="2">
        <v>45775</v>
      </c>
      <c r="D10" s="3" t="s">
        <v>17</v>
      </c>
      <c r="E10" s="3" t="s">
        <v>69</v>
      </c>
      <c r="F10" s="3" t="s">
        <v>70</v>
      </c>
      <c r="G10" s="3" t="s">
        <v>20</v>
      </c>
      <c r="H10" s="3" t="s">
        <v>21</v>
      </c>
      <c r="I10" s="3" t="s">
        <v>45</v>
      </c>
      <c r="J10" s="3" t="s">
        <v>57</v>
      </c>
      <c r="K10" s="3" t="s">
        <v>71</v>
      </c>
      <c r="L10" s="3">
        <v>285.06</v>
      </c>
      <c r="M10" s="3">
        <v>3</v>
      </c>
      <c r="N10" s="3">
        <v>3</v>
      </c>
      <c r="O10" s="3">
        <v>0.28000000000000003</v>
      </c>
      <c r="P10" s="3">
        <v>0.28000000000000003</v>
      </c>
      <c r="Q10" s="3">
        <v>955.55</v>
      </c>
      <c r="R10" s="3">
        <v>955.55</v>
      </c>
      <c r="S10" s="3" t="s">
        <v>14</v>
      </c>
      <c r="T10" s="3" t="s">
        <v>11771</v>
      </c>
      <c r="U10" s="6">
        <v>3.35210131200449</v>
      </c>
      <c r="V10" s="3" t="str">
        <f>TEXT(superstore_excel!$B10, "MMMM")</f>
        <v>December</v>
      </c>
      <c r="W10" s="3">
        <f>YEAR(superstore_excel!$B10)</f>
        <v>2024</v>
      </c>
      <c r="X10" s="27"/>
    </row>
    <row r="11" spans="1:24" x14ac:dyDescent="0.3">
      <c r="A11" s="28" t="s">
        <v>72</v>
      </c>
      <c r="B11" s="4">
        <v>45737</v>
      </c>
      <c r="C11" s="4">
        <v>45764</v>
      </c>
      <c r="D11" s="5" t="s">
        <v>17</v>
      </c>
      <c r="E11" s="5" t="s">
        <v>73</v>
      </c>
      <c r="F11" s="5" t="s">
        <v>74</v>
      </c>
      <c r="G11" s="5" t="s">
        <v>37</v>
      </c>
      <c r="H11" s="5" t="s">
        <v>21</v>
      </c>
      <c r="I11" s="5" t="s">
        <v>30</v>
      </c>
      <c r="J11" s="5" t="s">
        <v>31</v>
      </c>
      <c r="K11" s="5" t="s">
        <v>75</v>
      </c>
      <c r="L11" s="5">
        <v>1033.52</v>
      </c>
      <c r="M11" s="5">
        <v>9</v>
      </c>
      <c r="N11" s="5">
        <v>9</v>
      </c>
      <c r="O11" s="5">
        <v>0.28999999999999998</v>
      </c>
      <c r="P11" s="5">
        <v>0.28999999999999998</v>
      </c>
      <c r="Q11" s="5">
        <v>847.17</v>
      </c>
      <c r="R11" s="5">
        <v>847.17</v>
      </c>
      <c r="S11" s="5" t="s">
        <v>14</v>
      </c>
      <c r="T11" s="5" t="s">
        <v>11772</v>
      </c>
      <c r="U11" s="7">
        <v>0.81969386175400571</v>
      </c>
      <c r="V11" s="5" t="str">
        <f>TEXT(superstore_excel!$B11, "MMMM")</f>
        <v>March</v>
      </c>
      <c r="W11" s="5">
        <f>YEAR(superstore_excel!$B11)</f>
        <v>2025</v>
      </c>
      <c r="X11" s="29"/>
    </row>
    <row r="12" spans="1:24" x14ac:dyDescent="0.3">
      <c r="A12" s="26" t="s">
        <v>76</v>
      </c>
      <c r="B12" s="2">
        <v>45467</v>
      </c>
      <c r="C12" s="2">
        <v>45781</v>
      </c>
      <c r="D12" s="3" t="s">
        <v>17</v>
      </c>
      <c r="E12" s="3" t="s">
        <v>77</v>
      </c>
      <c r="F12" s="3" t="s">
        <v>78</v>
      </c>
      <c r="G12" s="3" t="s">
        <v>44</v>
      </c>
      <c r="H12" s="3" t="s">
        <v>29</v>
      </c>
      <c r="I12" s="3" t="s">
        <v>30</v>
      </c>
      <c r="J12" s="3" t="s">
        <v>39</v>
      </c>
      <c r="K12" s="3" t="s">
        <v>79</v>
      </c>
      <c r="L12" s="3">
        <v>2116.64</v>
      </c>
      <c r="M12" s="3">
        <v>4</v>
      </c>
      <c r="N12" s="3">
        <v>4</v>
      </c>
      <c r="O12" s="3">
        <v>0.42</v>
      </c>
      <c r="P12" s="3">
        <v>0.42</v>
      </c>
      <c r="Q12" s="3">
        <v>612.47</v>
      </c>
      <c r="R12" s="3">
        <v>612.47</v>
      </c>
      <c r="S12" s="3" t="s">
        <v>14</v>
      </c>
      <c r="T12" s="3" t="s">
        <v>11773</v>
      </c>
      <c r="U12" s="6">
        <v>0.28935955098646915</v>
      </c>
      <c r="V12" s="3" t="str">
        <f>TEXT(superstore_excel!$B12, "MMMM")</f>
        <v>June</v>
      </c>
      <c r="W12" s="3">
        <f>YEAR(superstore_excel!$B12)</f>
        <v>2024</v>
      </c>
      <c r="X12" s="27"/>
    </row>
    <row r="13" spans="1:24" x14ac:dyDescent="0.3">
      <c r="A13" s="28" t="s">
        <v>80</v>
      </c>
      <c r="B13" s="4">
        <v>45257</v>
      </c>
      <c r="C13" s="4">
        <v>45783</v>
      </c>
      <c r="D13" s="5" t="s">
        <v>26</v>
      </c>
      <c r="E13" s="5" t="s">
        <v>81</v>
      </c>
      <c r="F13" s="5" t="s">
        <v>82</v>
      </c>
      <c r="G13" s="5" t="s">
        <v>37</v>
      </c>
      <c r="H13" s="5" t="s">
        <v>21</v>
      </c>
      <c r="I13" s="5" t="s">
        <v>45</v>
      </c>
      <c r="J13" s="5" t="s">
        <v>51</v>
      </c>
      <c r="K13" s="5" t="s">
        <v>83</v>
      </c>
      <c r="L13" s="5">
        <v>1751.7</v>
      </c>
      <c r="M13" s="5">
        <v>10</v>
      </c>
      <c r="N13" s="5">
        <v>10</v>
      </c>
      <c r="O13" s="5">
        <v>0.19</v>
      </c>
      <c r="P13" s="5">
        <v>0.19</v>
      </c>
      <c r="Q13" s="5">
        <v>-76.33</v>
      </c>
      <c r="R13" s="5">
        <v>-76.33</v>
      </c>
      <c r="S13" s="5" t="s">
        <v>84</v>
      </c>
      <c r="T13" s="5" t="s">
        <v>11766</v>
      </c>
      <c r="U13" s="7">
        <v>-4.3574813038762344E-2</v>
      </c>
      <c r="V13" s="5" t="str">
        <f>TEXT(superstore_excel!$B13, "MMMM")</f>
        <v>November</v>
      </c>
      <c r="W13" s="5">
        <f>YEAR(superstore_excel!$B13)</f>
        <v>2023</v>
      </c>
      <c r="X13" s="29"/>
    </row>
    <row r="14" spans="1:24" x14ac:dyDescent="0.3">
      <c r="A14" s="26" t="s">
        <v>85</v>
      </c>
      <c r="B14" s="2">
        <v>45558</v>
      </c>
      <c r="C14" s="2">
        <v>45759</v>
      </c>
      <c r="D14" s="3" t="s">
        <v>26</v>
      </c>
      <c r="E14" s="3" t="s">
        <v>86</v>
      </c>
      <c r="F14" s="3" t="s">
        <v>87</v>
      </c>
      <c r="G14" s="3" t="s">
        <v>20</v>
      </c>
      <c r="H14" s="3" t="s">
        <v>29</v>
      </c>
      <c r="I14" s="3" t="s">
        <v>45</v>
      </c>
      <c r="J14" s="3" t="s">
        <v>46</v>
      </c>
      <c r="K14" s="3" t="s">
        <v>88</v>
      </c>
      <c r="L14" s="3">
        <v>3526.36</v>
      </c>
      <c r="M14" s="3">
        <v>6</v>
      </c>
      <c r="N14" s="3">
        <v>6</v>
      </c>
      <c r="O14" s="3">
        <v>0.05</v>
      </c>
      <c r="P14" s="3">
        <v>0.05</v>
      </c>
      <c r="Q14" s="3">
        <v>-71.16</v>
      </c>
      <c r="R14" s="3">
        <v>-71.16</v>
      </c>
      <c r="S14" s="3" t="s">
        <v>84</v>
      </c>
      <c r="T14" s="3" t="s">
        <v>11774</v>
      </c>
      <c r="U14" s="6">
        <v>-2.017944849646661E-2</v>
      </c>
      <c r="V14" s="3" t="str">
        <f>TEXT(superstore_excel!$B14, "MMMM")</f>
        <v>September</v>
      </c>
      <c r="W14" s="3">
        <f>YEAR(superstore_excel!$B14)</f>
        <v>2024</v>
      </c>
      <c r="X14" s="27"/>
    </row>
    <row r="15" spans="1:24" x14ac:dyDescent="0.3">
      <c r="A15" s="28" t="s">
        <v>89</v>
      </c>
      <c r="B15" s="4">
        <v>45514</v>
      </c>
      <c r="C15" s="4">
        <v>45769</v>
      </c>
      <c r="D15" s="5" t="s">
        <v>26</v>
      </c>
      <c r="E15" s="5" t="s">
        <v>90</v>
      </c>
      <c r="F15" s="5" t="s">
        <v>91</v>
      </c>
      <c r="G15" s="5" t="s">
        <v>20</v>
      </c>
      <c r="H15" s="5" t="s">
        <v>38</v>
      </c>
      <c r="I15" s="5" t="s">
        <v>45</v>
      </c>
      <c r="J15" s="5" t="s">
        <v>51</v>
      </c>
      <c r="K15" s="5" t="s">
        <v>92</v>
      </c>
      <c r="L15" s="5">
        <v>137.02000000000001</v>
      </c>
      <c r="M15" s="5">
        <v>10</v>
      </c>
      <c r="N15" s="5">
        <v>10</v>
      </c>
      <c r="O15" s="5">
        <v>0.35</v>
      </c>
      <c r="P15" s="5">
        <v>0.35</v>
      </c>
      <c r="Q15" s="5">
        <v>797.67</v>
      </c>
      <c r="R15" s="5">
        <v>797.67</v>
      </c>
      <c r="S15" s="5" t="s">
        <v>14</v>
      </c>
      <c r="T15" s="5" t="s">
        <v>11775</v>
      </c>
      <c r="U15" s="7">
        <v>5.8215588965114575</v>
      </c>
      <c r="V15" s="5" t="str">
        <f>TEXT(superstore_excel!$B15, "MMMM")</f>
        <v>August</v>
      </c>
      <c r="W15" s="5">
        <f>YEAR(superstore_excel!$B15)</f>
        <v>2024</v>
      </c>
      <c r="X15" s="29"/>
    </row>
    <row r="16" spans="1:24" x14ac:dyDescent="0.3">
      <c r="A16" s="26" t="s">
        <v>93</v>
      </c>
      <c r="B16" s="2">
        <v>45657</v>
      </c>
      <c r="C16" s="2">
        <v>45773</v>
      </c>
      <c r="D16" s="3" t="s">
        <v>54</v>
      </c>
      <c r="E16" s="3" t="s">
        <v>94</v>
      </c>
      <c r="F16" s="3" t="s">
        <v>95</v>
      </c>
      <c r="G16" s="3" t="s">
        <v>44</v>
      </c>
      <c r="H16" s="3" t="s">
        <v>21</v>
      </c>
      <c r="I16" s="3" t="s">
        <v>45</v>
      </c>
      <c r="J16" s="3" t="s">
        <v>96</v>
      </c>
      <c r="K16" s="3" t="s">
        <v>97</v>
      </c>
      <c r="L16" s="3">
        <v>2655.39</v>
      </c>
      <c r="M16" s="3">
        <v>7</v>
      </c>
      <c r="N16" s="3">
        <v>7</v>
      </c>
      <c r="O16" s="3">
        <v>0.46</v>
      </c>
      <c r="P16" s="3">
        <v>0.46</v>
      </c>
      <c r="Q16" s="3">
        <v>838.36</v>
      </c>
      <c r="R16" s="3">
        <v>838.36</v>
      </c>
      <c r="S16" s="3" t="s">
        <v>14</v>
      </c>
      <c r="T16" s="3" t="s">
        <v>11771</v>
      </c>
      <c r="U16" s="6">
        <v>0.31572010137870521</v>
      </c>
      <c r="V16" s="3" t="str">
        <f>TEXT(superstore_excel!$B16, "MMMM")</f>
        <v>December</v>
      </c>
      <c r="W16" s="3">
        <f>YEAR(superstore_excel!$B16)</f>
        <v>2024</v>
      </c>
      <c r="X16" s="27"/>
    </row>
    <row r="17" spans="1:24" x14ac:dyDescent="0.3">
      <c r="A17" s="28" t="s">
        <v>98</v>
      </c>
      <c r="B17" s="4">
        <v>45256</v>
      </c>
      <c r="C17" s="4">
        <v>45781</v>
      </c>
      <c r="D17" s="5" t="s">
        <v>34</v>
      </c>
      <c r="E17" s="5" t="s">
        <v>99</v>
      </c>
      <c r="F17" s="5" t="s">
        <v>100</v>
      </c>
      <c r="G17" s="5" t="s">
        <v>44</v>
      </c>
      <c r="H17" s="5" t="s">
        <v>21</v>
      </c>
      <c r="I17" s="5" t="s">
        <v>30</v>
      </c>
      <c r="J17" s="5" t="s">
        <v>101</v>
      </c>
      <c r="K17" s="5" t="s">
        <v>102</v>
      </c>
      <c r="L17" s="5">
        <v>3005.45</v>
      </c>
      <c r="M17" s="5">
        <v>8</v>
      </c>
      <c r="N17" s="5">
        <v>8</v>
      </c>
      <c r="O17" s="5">
        <v>0.46</v>
      </c>
      <c r="P17" s="5">
        <v>0.46</v>
      </c>
      <c r="Q17" s="5">
        <v>266.5</v>
      </c>
      <c r="R17" s="5">
        <v>266.5</v>
      </c>
      <c r="S17" s="5" t="s">
        <v>14</v>
      </c>
      <c r="T17" s="5" t="s">
        <v>11766</v>
      </c>
      <c r="U17" s="7">
        <v>8.8672245420818849E-2</v>
      </c>
      <c r="V17" s="5" t="str">
        <f>TEXT(superstore_excel!$B17, "MMMM")</f>
        <v>November</v>
      </c>
      <c r="W17" s="5">
        <f>YEAR(superstore_excel!$B17)</f>
        <v>2023</v>
      </c>
      <c r="X17" s="29"/>
    </row>
    <row r="18" spans="1:24" x14ac:dyDescent="0.3">
      <c r="A18" s="26" t="s">
        <v>103</v>
      </c>
      <c r="B18" s="2">
        <v>45590</v>
      </c>
      <c r="C18" s="2">
        <v>45765</v>
      </c>
      <c r="D18" s="3" t="s">
        <v>26</v>
      </c>
      <c r="E18" s="3" t="s">
        <v>104</v>
      </c>
      <c r="F18" s="3" t="s">
        <v>105</v>
      </c>
      <c r="G18" s="3" t="s">
        <v>20</v>
      </c>
      <c r="H18" s="3" t="s">
        <v>29</v>
      </c>
      <c r="I18" s="3" t="s">
        <v>30</v>
      </c>
      <c r="J18" s="3" t="s">
        <v>31</v>
      </c>
      <c r="K18" s="3" t="s">
        <v>106</v>
      </c>
      <c r="L18" s="3">
        <v>3138.99</v>
      </c>
      <c r="M18" s="3">
        <v>10</v>
      </c>
      <c r="N18" s="3">
        <v>10</v>
      </c>
      <c r="O18" s="3">
        <v>0.08</v>
      </c>
      <c r="P18" s="3">
        <v>0.08</v>
      </c>
      <c r="Q18" s="3">
        <v>437.46</v>
      </c>
      <c r="R18" s="3">
        <v>437.46</v>
      </c>
      <c r="S18" s="3" t="s">
        <v>14</v>
      </c>
      <c r="T18" s="3" t="s">
        <v>11763</v>
      </c>
      <c r="U18" s="6">
        <v>0.13936329838578651</v>
      </c>
      <c r="V18" s="3" t="str">
        <f>TEXT(superstore_excel!$B18, "MMMM")</f>
        <v>October</v>
      </c>
      <c r="W18" s="3">
        <f>YEAR(superstore_excel!$B18)</f>
        <v>2024</v>
      </c>
      <c r="X18" s="27"/>
    </row>
    <row r="19" spans="1:24" x14ac:dyDescent="0.3">
      <c r="A19" s="28" t="s">
        <v>107</v>
      </c>
      <c r="B19" s="4">
        <v>45274</v>
      </c>
      <c r="C19" s="4">
        <v>45777</v>
      </c>
      <c r="D19" s="5" t="s">
        <v>34</v>
      </c>
      <c r="E19" s="5" t="s">
        <v>108</v>
      </c>
      <c r="F19" s="5" t="s">
        <v>109</v>
      </c>
      <c r="G19" s="5" t="s">
        <v>44</v>
      </c>
      <c r="H19" s="5" t="s">
        <v>21</v>
      </c>
      <c r="I19" s="5" t="s">
        <v>30</v>
      </c>
      <c r="J19" s="5" t="s">
        <v>39</v>
      </c>
      <c r="K19" s="5" t="s">
        <v>110</v>
      </c>
      <c r="L19" s="5">
        <v>1163.76</v>
      </c>
      <c r="M19" s="5">
        <v>2</v>
      </c>
      <c r="N19" s="5">
        <v>2</v>
      </c>
      <c r="O19" s="5">
        <v>0.09</v>
      </c>
      <c r="P19" s="5">
        <v>0.09</v>
      </c>
      <c r="Q19" s="5">
        <v>290.99</v>
      </c>
      <c r="R19" s="5">
        <v>290.99</v>
      </c>
      <c r="S19" s="5" t="s">
        <v>14</v>
      </c>
      <c r="T19" s="5" t="s">
        <v>11776</v>
      </c>
      <c r="U19" s="7">
        <v>0.25004296418505534</v>
      </c>
      <c r="V19" s="5" t="str">
        <f>TEXT(superstore_excel!$B19, "MMMM")</f>
        <v>December</v>
      </c>
      <c r="W19" s="5">
        <f>YEAR(superstore_excel!$B19)</f>
        <v>2023</v>
      </c>
      <c r="X19" s="29"/>
    </row>
    <row r="20" spans="1:24" x14ac:dyDescent="0.3">
      <c r="A20" s="26" t="s">
        <v>111</v>
      </c>
      <c r="B20" s="2">
        <v>45701</v>
      </c>
      <c r="C20" s="2">
        <v>45769</v>
      </c>
      <c r="D20" s="3" t="s">
        <v>34</v>
      </c>
      <c r="E20" s="3" t="s">
        <v>112</v>
      </c>
      <c r="F20" s="3" t="s">
        <v>113</v>
      </c>
      <c r="G20" s="3" t="s">
        <v>20</v>
      </c>
      <c r="H20" s="3" t="s">
        <v>38</v>
      </c>
      <c r="I20" s="3" t="s">
        <v>30</v>
      </c>
      <c r="J20" s="3" t="s">
        <v>39</v>
      </c>
      <c r="K20" s="3" t="s">
        <v>114</v>
      </c>
      <c r="L20" s="3">
        <v>4682.1899999999996</v>
      </c>
      <c r="M20" s="3">
        <v>4</v>
      </c>
      <c r="N20" s="3">
        <v>4</v>
      </c>
      <c r="O20" s="3">
        <v>0.49</v>
      </c>
      <c r="P20" s="3">
        <v>0.49</v>
      </c>
      <c r="Q20" s="3">
        <v>242.15</v>
      </c>
      <c r="R20" s="3">
        <v>242.15</v>
      </c>
      <c r="S20" s="3" t="s">
        <v>14</v>
      </c>
      <c r="T20" s="3" t="s">
        <v>11777</v>
      </c>
      <c r="U20" s="6">
        <v>5.1717251969697946E-2</v>
      </c>
      <c r="V20" s="3" t="str">
        <f>TEXT(superstore_excel!$B20, "MMMM")</f>
        <v>February</v>
      </c>
      <c r="W20" s="3">
        <f>YEAR(superstore_excel!$B20)</f>
        <v>2025</v>
      </c>
      <c r="X20" s="27"/>
    </row>
    <row r="21" spans="1:24" x14ac:dyDescent="0.3">
      <c r="A21" s="28" t="s">
        <v>115</v>
      </c>
      <c r="B21" s="4">
        <v>45662</v>
      </c>
      <c r="C21" s="4">
        <v>45782</v>
      </c>
      <c r="D21" s="5" t="s">
        <v>34</v>
      </c>
      <c r="E21" s="5" t="s">
        <v>116</v>
      </c>
      <c r="F21" s="5" t="s">
        <v>117</v>
      </c>
      <c r="G21" s="5" t="s">
        <v>37</v>
      </c>
      <c r="H21" s="5" t="s">
        <v>62</v>
      </c>
      <c r="I21" s="5" t="s">
        <v>45</v>
      </c>
      <c r="J21" s="5" t="s">
        <v>51</v>
      </c>
      <c r="K21" s="5" t="s">
        <v>118</v>
      </c>
      <c r="L21" s="5">
        <v>3906.76</v>
      </c>
      <c r="M21" s="5">
        <v>7</v>
      </c>
      <c r="N21" s="5">
        <v>7</v>
      </c>
      <c r="O21" s="5">
        <v>0.37</v>
      </c>
      <c r="P21" s="5">
        <v>0.37</v>
      </c>
      <c r="Q21" s="5">
        <v>845.27</v>
      </c>
      <c r="R21" s="5">
        <v>845.27</v>
      </c>
      <c r="S21" s="5" t="s">
        <v>14</v>
      </c>
      <c r="T21" s="5" t="s">
        <v>11778</v>
      </c>
      <c r="U21" s="7">
        <v>0.21636087192456152</v>
      </c>
      <c r="V21" s="5" t="str">
        <f>TEXT(superstore_excel!$B21, "MMMM")</f>
        <v>January</v>
      </c>
      <c r="W21" s="5">
        <f>YEAR(superstore_excel!$B21)</f>
        <v>2025</v>
      </c>
      <c r="X21" s="29"/>
    </row>
    <row r="22" spans="1:24" x14ac:dyDescent="0.3">
      <c r="A22" s="26" t="s">
        <v>119</v>
      </c>
      <c r="B22" s="2">
        <v>45171</v>
      </c>
      <c r="C22" s="2">
        <v>45784</v>
      </c>
      <c r="D22" s="3" t="s">
        <v>26</v>
      </c>
      <c r="E22" s="3" t="s">
        <v>120</v>
      </c>
      <c r="F22" s="3" t="s">
        <v>121</v>
      </c>
      <c r="G22" s="3" t="s">
        <v>37</v>
      </c>
      <c r="H22" s="3" t="s">
        <v>29</v>
      </c>
      <c r="I22" s="3" t="s">
        <v>22</v>
      </c>
      <c r="J22" s="3" t="s">
        <v>23</v>
      </c>
      <c r="K22" s="3" t="s">
        <v>122</v>
      </c>
      <c r="L22" s="3">
        <v>3509.53</v>
      </c>
      <c r="M22" s="3">
        <v>6</v>
      </c>
      <c r="N22" s="3">
        <v>6</v>
      </c>
      <c r="O22" s="3">
        <v>0.39</v>
      </c>
      <c r="P22" s="3">
        <v>0.39</v>
      </c>
      <c r="Q22" s="3">
        <v>982.2</v>
      </c>
      <c r="R22" s="3">
        <v>982.2</v>
      </c>
      <c r="S22" s="3" t="s">
        <v>14</v>
      </c>
      <c r="T22" s="3" t="s">
        <v>11768</v>
      </c>
      <c r="U22" s="6">
        <v>0.27986653483514884</v>
      </c>
      <c r="V22" s="3" t="str">
        <f>TEXT(superstore_excel!$B22, "MMMM")</f>
        <v>September</v>
      </c>
      <c r="W22" s="3">
        <f>YEAR(superstore_excel!$B22)</f>
        <v>2023</v>
      </c>
      <c r="X22" s="27"/>
    </row>
    <row r="23" spans="1:24" x14ac:dyDescent="0.3">
      <c r="A23" s="28" t="s">
        <v>123</v>
      </c>
      <c r="B23" s="4">
        <v>45634</v>
      </c>
      <c r="C23" s="4">
        <v>45783</v>
      </c>
      <c r="D23" s="5" t="s">
        <v>34</v>
      </c>
      <c r="E23" s="5" t="s">
        <v>124</v>
      </c>
      <c r="F23" s="5" t="s">
        <v>125</v>
      </c>
      <c r="G23" s="5" t="s">
        <v>44</v>
      </c>
      <c r="H23" s="5" t="s">
        <v>21</v>
      </c>
      <c r="I23" s="5" t="s">
        <v>30</v>
      </c>
      <c r="J23" s="5" t="s">
        <v>126</v>
      </c>
      <c r="K23" s="5" t="s">
        <v>127</v>
      </c>
      <c r="L23" s="5">
        <v>2670.44</v>
      </c>
      <c r="M23" s="5">
        <v>10</v>
      </c>
      <c r="N23" s="5">
        <v>10</v>
      </c>
      <c r="O23" s="5">
        <v>0.4</v>
      </c>
      <c r="P23" s="5">
        <v>0.4</v>
      </c>
      <c r="Q23" s="5">
        <v>570.83000000000004</v>
      </c>
      <c r="R23" s="5">
        <v>570.83000000000004</v>
      </c>
      <c r="S23" s="5" t="s">
        <v>14</v>
      </c>
      <c r="T23" s="5" t="s">
        <v>11771</v>
      </c>
      <c r="U23" s="7">
        <v>0.21375878132442594</v>
      </c>
      <c r="V23" s="5" t="str">
        <f>TEXT(superstore_excel!$B23, "MMMM")</f>
        <v>December</v>
      </c>
      <c r="W23" s="5">
        <f>YEAR(superstore_excel!$B23)</f>
        <v>2024</v>
      </c>
      <c r="X23" s="29"/>
    </row>
    <row r="24" spans="1:24" x14ac:dyDescent="0.3">
      <c r="A24" s="26" t="s">
        <v>128</v>
      </c>
      <c r="B24" s="2">
        <v>45458</v>
      </c>
      <c r="C24" s="2">
        <v>45770</v>
      </c>
      <c r="D24" s="3" t="s">
        <v>54</v>
      </c>
      <c r="E24" s="3" t="s">
        <v>129</v>
      </c>
      <c r="F24" s="3" t="s">
        <v>130</v>
      </c>
      <c r="G24" s="3" t="s">
        <v>20</v>
      </c>
      <c r="H24" s="3" t="s">
        <v>38</v>
      </c>
      <c r="I24" s="3" t="s">
        <v>22</v>
      </c>
      <c r="J24" s="3" t="s">
        <v>131</v>
      </c>
      <c r="K24" s="3" t="s">
        <v>132</v>
      </c>
      <c r="L24" s="3">
        <v>2928.51</v>
      </c>
      <c r="M24" s="3">
        <v>9</v>
      </c>
      <c r="N24" s="3">
        <v>9</v>
      </c>
      <c r="O24" s="3">
        <v>0.22</v>
      </c>
      <c r="P24" s="3">
        <v>0.22</v>
      </c>
      <c r="Q24" s="3">
        <v>112.74</v>
      </c>
      <c r="R24" s="3">
        <v>112.74</v>
      </c>
      <c r="S24" s="3" t="s">
        <v>14</v>
      </c>
      <c r="T24" s="3" t="s">
        <v>11773</v>
      </c>
      <c r="U24" s="6">
        <v>3.8497392872143169E-2</v>
      </c>
      <c r="V24" s="3" t="str">
        <f>TEXT(superstore_excel!$B24, "MMMM")</f>
        <v>June</v>
      </c>
      <c r="W24" s="3">
        <f>YEAR(superstore_excel!$B24)</f>
        <v>2024</v>
      </c>
      <c r="X24" s="27"/>
    </row>
    <row r="25" spans="1:24" x14ac:dyDescent="0.3">
      <c r="A25" s="28" t="s">
        <v>133</v>
      </c>
      <c r="B25" s="4">
        <v>45678</v>
      </c>
      <c r="C25" s="4">
        <v>45759</v>
      </c>
      <c r="D25" s="5" t="s">
        <v>54</v>
      </c>
      <c r="E25" s="5" t="s">
        <v>134</v>
      </c>
      <c r="F25" s="5" t="s">
        <v>135</v>
      </c>
      <c r="G25" s="5" t="s">
        <v>37</v>
      </c>
      <c r="H25" s="5" t="s">
        <v>38</v>
      </c>
      <c r="I25" s="5" t="s">
        <v>30</v>
      </c>
      <c r="J25" s="5" t="s">
        <v>31</v>
      </c>
      <c r="K25" s="5" t="s">
        <v>136</v>
      </c>
      <c r="L25" s="5">
        <v>840.44</v>
      </c>
      <c r="M25" s="5">
        <v>3</v>
      </c>
      <c r="N25" s="5">
        <v>3</v>
      </c>
      <c r="O25" s="5">
        <v>0.2</v>
      </c>
      <c r="P25" s="5">
        <v>0.2</v>
      </c>
      <c r="Q25" s="5">
        <v>957.64</v>
      </c>
      <c r="R25" s="5">
        <v>957.64</v>
      </c>
      <c r="S25" s="5" t="s">
        <v>14</v>
      </c>
      <c r="T25" s="5" t="s">
        <v>11778</v>
      </c>
      <c r="U25" s="7">
        <v>1.1394507638855838</v>
      </c>
      <c r="V25" s="5" t="str">
        <f>TEXT(superstore_excel!$B25, "MMMM")</f>
        <v>January</v>
      </c>
      <c r="W25" s="5">
        <f>YEAR(superstore_excel!$B25)</f>
        <v>2025</v>
      </c>
      <c r="X25" s="29"/>
    </row>
    <row r="26" spans="1:24" x14ac:dyDescent="0.3">
      <c r="A26" s="26" t="s">
        <v>137</v>
      </c>
      <c r="B26" s="2">
        <v>45483</v>
      </c>
      <c r="C26" s="2">
        <v>45772</v>
      </c>
      <c r="D26" s="3" t="s">
        <v>34</v>
      </c>
      <c r="E26" s="3" t="s">
        <v>138</v>
      </c>
      <c r="F26" s="3" t="s">
        <v>139</v>
      </c>
      <c r="G26" s="3" t="s">
        <v>44</v>
      </c>
      <c r="H26" s="3" t="s">
        <v>29</v>
      </c>
      <c r="I26" s="3" t="s">
        <v>22</v>
      </c>
      <c r="J26" s="3" t="s">
        <v>131</v>
      </c>
      <c r="K26" s="3" t="s">
        <v>140</v>
      </c>
      <c r="L26" s="3">
        <v>1289.46</v>
      </c>
      <c r="M26" s="3">
        <v>3</v>
      </c>
      <c r="N26" s="3">
        <v>3</v>
      </c>
      <c r="O26" s="3">
        <v>0.35</v>
      </c>
      <c r="P26" s="3">
        <v>0.35</v>
      </c>
      <c r="Q26" s="3">
        <v>-3.03</v>
      </c>
      <c r="R26" s="3">
        <v>-3.03</v>
      </c>
      <c r="S26" s="3" t="s">
        <v>84</v>
      </c>
      <c r="T26" s="3" t="s">
        <v>11779</v>
      </c>
      <c r="U26" s="6">
        <v>-2.3498208552417289E-3</v>
      </c>
      <c r="V26" s="3" t="str">
        <f>TEXT(superstore_excel!$B26, "MMMM")</f>
        <v>July</v>
      </c>
      <c r="W26" s="3">
        <f>YEAR(superstore_excel!$B26)</f>
        <v>2024</v>
      </c>
      <c r="X26" s="27"/>
    </row>
    <row r="27" spans="1:24" x14ac:dyDescent="0.3">
      <c r="A27" s="28" t="s">
        <v>141</v>
      </c>
      <c r="B27" s="4">
        <v>45255</v>
      </c>
      <c r="C27" s="4">
        <v>45771</v>
      </c>
      <c r="D27" s="5" t="s">
        <v>54</v>
      </c>
      <c r="E27" s="5" t="s">
        <v>142</v>
      </c>
      <c r="F27" s="5" t="s">
        <v>143</v>
      </c>
      <c r="G27" s="5" t="s">
        <v>44</v>
      </c>
      <c r="H27" s="5" t="s">
        <v>29</v>
      </c>
      <c r="I27" s="5" t="s">
        <v>45</v>
      </c>
      <c r="J27" s="5" t="s">
        <v>46</v>
      </c>
      <c r="K27" s="5" t="s">
        <v>144</v>
      </c>
      <c r="L27" s="5">
        <v>2161.67</v>
      </c>
      <c r="M27" s="5">
        <v>1</v>
      </c>
      <c r="N27" s="5">
        <v>1</v>
      </c>
      <c r="O27" s="5">
        <v>0.41</v>
      </c>
      <c r="P27" s="5">
        <v>0.41</v>
      </c>
      <c r="Q27" s="5">
        <v>84.45</v>
      </c>
      <c r="R27" s="5">
        <v>84.45</v>
      </c>
      <c r="S27" s="5" t="s">
        <v>14</v>
      </c>
      <c r="T27" s="5" t="s">
        <v>11766</v>
      </c>
      <c r="U27" s="7">
        <v>3.9067017629888005E-2</v>
      </c>
      <c r="V27" s="5" t="str">
        <f>TEXT(superstore_excel!$B27, "MMMM")</f>
        <v>November</v>
      </c>
      <c r="W27" s="5">
        <f>YEAR(superstore_excel!$B27)</f>
        <v>2023</v>
      </c>
      <c r="X27" s="29"/>
    </row>
    <row r="28" spans="1:24" x14ac:dyDescent="0.3">
      <c r="A28" s="26" t="s">
        <v>145</v>
      </c>
      <c r="B28" s="2">
        <v>45743</v>
      </c>
      <c r="C28" s="2">
        <v>45781</v>
      </c>
      <c r="D28" s="3" t="s">
        <v>54</v>
      </c>
      <c r="E28" s="3" t="s">
        <v>146</v>
      </c>
      <c r="F28" s="3" t="s">
        <v>147</v>
      </c>
      <c r="G28" s="3" t="s">
        <v>37</v>
      </c>
      <c r="H28" s="3" t="s">
        <v>29</v>
      </c>
      <c r="I28" s="3" t="s">
        <v>45</v>
      </c>
      <c r="J28" s="3" t="s">
        <v>96</v>
      </c>
      <c r="K28" s="3" t="s">
        <v>148</v>
      </c>
      <c r="L28" s="3">
        <v>1452.81</v>
      </c>
      <c r="M28" s="3">
        <v>10</v>
      </c>
      <c r="N28" s="3">
        <v>10</v>
      </c>
      <c r="O28" s="3">
        <v>0.14000000000000001</v>
      </c>
      <c r="P28" s="3">
        <v>0.14000000000000001</v>
      </c>
      <c r="Q28" s="3">
        <v>382.61</v>
      </c>
      <c r="R28" s="3">
        <v>382.61</v>
      </c>
      <c r="S28" s="3" t="s">
        <v>14</v>
      </c>
      <c r="T28" s="3" t="s">
        <v>11772</v>
      </c>
      <c r="U28" s="6">
        <v>0.26335859472332929</v>
      </c>
      <c r="V28" s="3" t="str">
        <f>TEXT(superstore_excel!$B28, "MMMM")</f>
        <v>March</v>
      </c>
      <c r="W28" s="3">
        <f>YEAR(superstore_excel!$B28)</f>
        <v>2025</v>
      </c>
      <c r="X28" s="27"/>
    </row>
    <row r="29" spans="1:24" x14ac:dyDescent="0.3">
      <c r="A29" s="28" t="s">
        <v>149</v>
      </c>
      <c r="B29" s="4">
        <v>45489</v>
      </c>
      <c r="C29" s="4">
        <v>45777</v>
      </c>
      <c r="D29" s="5" t="s">
        <v>34</v>
      </c>
      <c r="E29" s="5" t="s">
        <v>150</v>
      </c>
      <c r="F29" s="5" t="s">
        <v>151</v>
      </c>
      <c r="G29" s="5" t="s">
        <v>44</v>
      </c>
      <c r="H29" s="5" t="s">
        <v>38</v>
      </c>
      <c r="I29" s="5" t="s">
        <v>30</v>
      </c>
      <c r="J29" s="5" t="s">
        <v>39</v>
      </c>
      <c r="K29" s="5" t="s">
        <v>152</v>
      </c>
      <c r="L29" s="5">
        <v>4572.12</v>
      </c>
      <c r="M29" s="5">
        <v>3</v>
      </c>
      <c r="N29" s="5">
        <v>3</v>
      </c>
      <c r="O29" s="5">
        <v>0.01</v>
      </c>
      <c r="P29" s="5">
        <v>0.01</v>
      </c>
      <c r="Q29" s="5">
        <v>430.18</v>
      </c>
      <c r="R29" s="5">
        <v>430.18</v>
      </c>
      <c r="S29" s="5" t="s">
        <v>14</v>
      </c>
      <c r="T29" s="5" t="s">
        <v>11779</v>
      </c>
      <c r="U29" s="7">
        <v>9.4087644243808125E-2</v>
      </c>
      <c r="V29" s="5" t="str">
        <f>TEXT(superstore_excel!$B29, "MMMM")</f>
        <v>July</v>
      </c>
      <c r="W29" s="5">
        <f>YEAR(superstore_excel!$B29)</f>
        <v>2024</v>
      </c>
      <c r="X29" s="29"/>
    </row>
    <row r="30" spans="1:24" x14ac:dyDescent="0.3">
      <c r="A30" s="26" t="s">
        <v>153</v>
      </c>
      <c r="B30" s="2">
        <v>45609</v>
      </c>
      <c r="C30" s="2">
        <v>45762</v>
      </c>
      <c r="D30" s="3" t="s">
        <v>54</v>
      </c>
      <c r="E30" s="3" t="s">
        <v>154</v>
      </c>
      <c r="F30" s="3" t="s">
        <v>155</v>
      </c>
      <c r="G30" s="3" t="s">
        <v>37</v>
      </c>
      <c r="H30" s="3" t="s">
        <v>38</v>
      </c>
      <c r="I30" s="3" t="s">
        <v>22</v>
      </c>
      <c r="J30" s="3" t="s">
        <v>23</v>
      </c>
      <c r="K30" s="3" t="s">
        <v>156</v>
      </c>
      <c r="L30" s="3">
        <v>2518.96</v>
      </c>
      <c r="M30" s="3">
        <v>8</v>
      </c>
      <c r="N30" s="3">
        <v>8</v>
      </c>
      <c r="O30" s="3">
        <v>0.25</v>
      </c>
      <c r="P30" s="3">
        <v>0.25</v>
      </c>
      <c r="Q30" s="3">
        <v>515.5</v>
      </c>
      <c r="R30" s="3">
        <v>515.5</v>
      </c>
      <c r="S30" s="3" t="s">
        <v>14</v>
      </c>
      <c r="T30" s="3" t="s">
        <v>11769</v>
      </c>
      <c r="U30" s="6">
        <v>0.20464794994759741</v>
      </c>
      <c r="V30" s="3" t="str">
        <f>TEXT(superstore_excel!$B30, "MMMM")</f>
        <v>November</v>
      </c>
      <c r="W30" s="3">
        <f>YEAR(superstore_excel!$B30)</f>
        <v>2024</v>
      </c>
      <c r="X30" s="27"/>
    </row>
    <row r="31" spans="1:24" x14ac:dyDescent="0.3">
      <c r="A31" s="28" t="s">
        <v>157</v>
      </c>
      <c r="B31" s="4">
        <v>45494</v>
      </c>
      <c r="C31" s="4">
        <v>45771</v>
      </c>
      <c r="D31" s="5" t="s">
        <v>26</v>
      </c>
      <c r="E31" s="5" t="s">
        <v>158</v>
      </c>
      <c r="F31" s="5" t="s">
        <v>159</v>
      </c>
      <c r="G31" s="5" t="s">
        <v>20</v>
      </c>
      <c r="H31" s="5" t="s">
        <v>29</v>
      </c>
      <c r="I31" s="5" t="s">
        <v>45</v>
      </c>
      <c r="J31" s="5" t="s">
        <v>160</v>
      </c>
      <c r="K31" s="5" t="s">
        <v>161</v>
      </c>
      <c r="L31" s="5">
        <v>1235.8699999999999</v>
      </c>
      <c r="M31" s="5">
        <v>10</v>
      </c>
      <c r="N31" s="5">
        <v>10</v>
      </c>
      <c r="O31" s="5">
        <v>0.4</v>
      </c>
      <c r="P31" s="5">
        <v>0.4</v>
      </c>
      <c r="Q31" s="5">
        <v>183.41</v>
      </c>
      <c r="R31" s="5">
        <v>183.41</v>
      </c>
      <c r="S31" s="5" t="s">
        <v>14</v>
      </c>
      <c r="T31" s="5" t="s">
        <v>11779</v>
      </c>
      <c r="U31" s="7">
        <v>0.14840557663831958</v>
      </c>
      <c r="V31" s="5" t="str">
        <f>TEXT(superstore_excel!$B31, "MMMM")</f>
        <v>July</v>
      </c>
      <c r="W31" s="5">
        <f>YEAR(superstore_excel!$B31)</f>
        <v>2024</v>
      </c>
      <c r="X31" s="29"/>
    </row>
    <row r="32" spans="1:24" x14ac:dyDescent="0.3">
      <c r="A32" s="26" t="s">
        <v>162</v>
      </c>
      <c r="B32" s="2">
        <v>45056</v>
      </c>
      <c r="C32" s="2">
        <v>45768</v>
      </c>
      <c r="D32" s="3" t="s">
        <v>54</v>
      </c>
      <c r="E32" s="3" t="s">
        <v>163</v>
      </c>
      <c r="F32" s="3" t="s">
        <v>164</v>
      </c>
      <c r="G32" s="3" t="s">
        <v>20</v>
      </c>
      <c r="H32" s="3" t="s">
        <v>38</v>
      </c>
      <c r="I32" s="3" t="s">
        <v>45</v>
      </c>
      <c r="J32" s="3" t="s">
        <v>160</v>
      </c>
      <c r="K32" s="3" t="s">
        <v>165</v>
      </c>
      <c r="L32" s="3">
        <v>379.77</v>
      </c>
      <c r="M32" s="3">
        <v>7</v>
      </c>
      <c r="N32" s="3">
        <v>7</v>
      </c>
      <c r="O32" s="3">
        <v>0.05</v>
      </c>
      <c r="P32" s="3">
        <v>0.05</v>
      </c>
      <c r="Q32" s="3">
        <v>75.010000000000005</v>
      </c>
      <c r="R32" s="3">
        <v>75.010000000000005</v>
      </c>
      <c r="S32" s="3" t="s">
        <v>14</v>
      </c>
      <c r="T32" s="3" t="s">
        <v>11780</v>
      </c>
      <c r="U32" s="6">
        <v>0.19751428496195067</v>
      </c>
      <c r="V32" s="3" t="str">
        <f>TEXT(superstore_excel!$B32, "MMMM")</f>
        <v>May</v>
      </c>
      <c r="W32" s="3">
        <f>YEAR(superstore_excel!$B32)</f>
        <v>2023</v>
      </c>
      <c r="X32" s="27"/>
    </row>
    <row r="33" spans="1:24" x14ac:dyDescent="0.3">
      <c r="A33" s="28" t="s">
        <v>166</v>
      </c>
      <c r="B33" s="4">
        <v>45730</v>
      </c>
      <c r="C33" s="4">
        <v>45758</v>
      </c>
      <c r="D33" s="5" t="s">
        <v>17</v>
      </c>
      <c r="E33" s="5" t="s">
        <v>167</v>
      </c>
      <c r="F33" s="5" t="s">
        <v>168</v>
      </c>
      <c r="G33" s="5" t="s">
        <v>44</v>
      </c>
      <c r="H33" s="5" t="s">
        <v>62</v>
      </c>
      <c r="I33" s="5" t="s">
        <v>30</v>
      </c>
      <c r="J33" s="5" t="s">
        <v>31</v>
      </c>
      <c r="K33" s="5" t="s">
        <v>169</v>
      </c>
      <c r="L33" s="5">
        <v>2706.93</v>
      </c>
      <c r="M33" s="5">
        <v>9</v>
      </c>
      <c r="N33" s="5">
        <v>9</v>
      </c>
      <c r="O33" s="5">
        <v>0.13</v>
      </c>
      <c r="P33" s="5">
        <v>0.13</v>
      </c>
      <c r="Q33" s="5">
        <v>244.28</v>
      </c>
      <c r="R33" s="5">
        <v>244.28</v>
      </c>
      <c r="S33" s="5" t="s">
        <v>14</v>
      </c>
      <c r="T33" s="5" t="s">
        <v>11772</v>
      </c>
      <c r="U33" s="7">
        <v>9.0242451781169075E-2</v>
      </c>
      <c r="V33" s="5" t="str">
        <f>TEXT(superstore_excel!$B33, "MMMM")</f>
        <v>March</v>
      </c>
      <c r="W33" s="5">
        <f>YEAR(superstore_excel!$B33)</f>
        <v>2025</v>
      </c>
      <c r="X33" s="29"/>
    </row>
    <row r="34" spans="1:24" x14ac:dyDescent="0.3">
      <c r="A34" s="26" t="s">
        <v>170</v>
      </c>
      <c r="B34" s="2">
        <v>45416</v>
      </c>
      <c r="C34" s="2">
        <v>45776</v>
      </c>
      <c r="D34" s="3" t="s">
        <v>54</v>
      </c>
      <c r="E34" s="3" t="s">
        <v>171</v>
      </c>
      <c r="F34" s="3" t="s">
        <v>172</v>
      </c>
      <c r="G34" s="3" t="s">
        <v>44</v>
      </c>
      <c r="H34" s="3" t="s">
        <v>62</v>
      </c>
      <c r="I34" s="3" t="s">
        <v>22</v>
      </c>
      <c r="J34" s="3" t="s">
        <v>173</v>
      </c>
      <c r="K34" s="3" t="s">
        <v>174</v>
      </c>
      <c r="L34" s="3">
        <v>228.36</v>
      </c>
      <c r="M34" s="3">
        <v>7</v>
      </c>
      <c r="N34" s="3">
        <v>7</v>
      </c>
      <c r="O34" s="3">
        <v>0.08</v>
      </c>
      <c r="P34" s="3">
        <v>0.08</v>
      </c>
      <c r="Q34" s="3">
        <v>-56</v>
      </c>
      <c r="R34" s="3">
        <v>-56</v>
      </c>
      <c r="S34" s="3" t="s">
        <v>84</v>
      </c>
      <c r="T34" s="3" t="s">
        <v>11781</v>
      </c>
      <c r="U34" s="6">
        <v>-0.24522683482221053</v>
      </c>
      <c r="V34" s="3" t="str">
        <f>TEXT(superstore_excel!$B34, "MMMM")</f>
        <v>May</v>
      </c>
      <c r="W34" s="3">
        <f>YEAR(superstore_excel!$B34)</f>
        <v>2024</v>
      </c>
      <c r="X34" s="27"/>
    </row>
    <row r="35" spans="1:24" x14ac:dyDescent="0.3">
      <c r="A35" s="28" t="s">
        <v>175</v>
      </c>
      <c r="B35" s="4">
        <v>45517</v>
      </c>
      <c r="C35" s="4">
        <v>45775</v>
      </c>
      <c r="D35" s="5" t="s">
        <v>17</v>
      </c>
      <c r="E35" s="5" t="s">
        <v>176</v>
      </c>
      <c r="F35" s="5" t="s">
        <v>177</v>
      </c>
      <c r="G35" s="5" t="s">
        <v>37</v>
      </c>
      <c r="H35" s="5" t="s">
        <v>21</v>
      </c>
      <c r="I35" s="5" t="s">
        <v>45</v>
      </c>
      <c r="J35" s="5" t="s">
        <v>46</v>
      </c>
      <c r="K35" s="5" t="s">
        <v>178</v>
      </c>
      <c r="L35" s="5">
        <v>4569</v>
      </c>
      <c r="M35" s="5">
        <v>5</v>
      </c>
      <c r="N35" s="5">
        <v>5</v>
      </c>
      <c r="O35" s="5">
        <v>0.01</v>
      </c>
      <c r="P35" s="5">
        <v>0.01</v>
      </c>
      <c r="Q35" s="5">
        <v>-50.27</v>
      </c>
      <c r="R35" s="5">
        <v>-50.27</v>
      </c>
      <c r="S35" s="5" t="s">
        <v>84</v>
      </c>
      <c r="T35" s="5" t="s">
        <v>11775</v>
      </c>
      <c r="U35" s="7">
        <v>-1.1002407528999782E-2</v>
      </c>
      <c r="V35" s="5" t="str">
        <f>TEXT(superstore_excel!$B35, "MMMM")</f>
        <v>August</v>
      </c>
      <c r="W35" s="5">
        <f>YEAR(superstore_excel!$B35)</f>
        <v>2024</v>
      </c>
      <c r="X35" s="29"/>
    </row>
    <row r="36" spans="1:24" x14ac:dyDescent="0.3">
      <c r="A36" s="26" t="s">
        <v>179</v>
      </c>
      <c r="B36" s="2">
        <v>45333</v>
      </c>
      <c r="C36" s="2">
        <v>45759</v>
      </c>
      <c r="D36" s="3" t="s">
        <v>34</v>
      </c>
      <c r="E36" s="3" t="s">
        <v>180</v>
      </c>
      <c r="F36" s="3" t="s">
        <v>181</v>
      </c>
      <c r="G36" s="3" t="s">
        <v>37</v>
      </c>
      <c r="H36" s="3" t="s">
        <v>62</v>
      </c>
      <c r="I36" s="3" t="s">
        <v>30</v>
      </c>
      <c r="J36" s="3" t="s">
        <v>39</v>
      </c>
      <c r="K36" s="3" t="s">
        <v>182</v>
      </c>
      <c r="L36" s="3">
        <v>1761.26</v>
      </c>
      <c r="M36" s="3">
        <v>3</v>
      </c>
      <c r="N36" s="3">
        <v>3</v>
      </c>
      <c r="O36" s="3">
        <v>0.21</v>
      </c>
      <c r="P36" s="3">
        <v>0.21</v>
      </c>
      <c r="Q36" s="3">
        <v>-18.53</v>
      </c>
      <c r="R36" s="3">
        <v>-18.53</v>
      </c>
      <c r="S36" s="3" t="s">
        <v>84</v>
      </c>
      <c r="T36" s="3" t="s">
        <v>11782</v>
      </c>
      <c r="U36" s="6">
        <v>-1.0520877099349331E-2</v>
      </c>
      <c r="V36" s="3" t="str">
        <f>TEXT(superstore_excel!$B36, "MMMM")</f>
        <v>February</v>
      </c>
      <c r="W36" s="3">
        <f>YEAR(superstore_excel!$B36)</f>
        <v>2024</v>
      </c>
      <c r="X36" s="27"/>
    </row>
    <row r="37" spans="1:24" x14ac:dyDescent="0.3">
      <c r="A37" s="28" t="s">
        <v>183</v>
      </c>
      <c r="B37" s="4">
        <v>45078</v>
      </c>
      <c r="C37" s="4">
        <v>45783</v>
      </c>
      <c r="D37" s="5" t="s">
        <v>34</v>
      </c>
      <c r="E37" s="5" t="s">
        <v>184</v>
      </c>
      <c r="F37" s="5" t="s">
        <v>185</v>
      </c>
      <c r="G37" s="5" t="s">
        <v>44</v>
      </c>
      <c r="H37" s="5" t="s">
        <v>21</v>
      </c>
      <c r="I37" s="5" t="s">
        <v>45</v>
      </c>
      <c r="J37" s="5" t="s">
        <v>160</v>
      </c>
      <c r="K37" s="5" t="s">
        <v>186</v>
      </c>
      <c r="L37" s="5">
        <v>2735.49</v>
      </c>
      <c r="M37" s="5">
        <v>7</v>
      </c>
      <c r="N37" s="5">
        <v>7</v>
      </c>
      <c r="O37" s="5">
        <v>0.24</v>
      </c>
      <c r="P37" s="5">
        <v>0.24</v>
      </c>
      <c r="Q37" s="5">
        <v>108.25</v>
      </c>
      <c r="R37" s="5">
        <v>108.25</v>
      </c>
      <c r="S37" s="5" t="s">
        <v>14</v>
      </c>
      <c r="T37" s="5" t="s">
        <v>11764</v>
      </c>
      <c r="U37" s="7">
        <v>3.9572434920251948E-2</v>
      </c>
      <c r="V37" s="5" t="str">
        <f>TEXT(superstore_excel!$B37, "MMMM")</f>
        <v>June</v>
      </c>
      <c r="W37" s="5">
        <f>YEAR(superstore_excel!$B37)</f>
        <v>2023</v>
      </c>
      <c r="X37" s="29"/>
    </row>
    <row r="38" spans="1:24" x14ac:dyDescent="0.3">
      <c r="A38" s="26" t="s">
        <v>187</v>
      </c>
      <c r="B38" s="2">
        <v>45117</v>
      </c>
      <c r="C38" s="2">
        <v>45784</v>
      </c>
      <c r="D38" s="3" t="s">
        <v>17</v>
      </c>
      <c r="E38" s="3" t="s">
        <v>188</v>
      </c>
      <c r="F38" s="3" t="s">
        <v>189</v>
      </c>
      <c r="G38" s="3" t="s">
        <v>37</v>
      </c>
      <c r="H38" s="3" t="s">
        <v>29</v>
      </c>
      <c r="I38" s="3" t="s">
        <v>22</v>
      </c>
      <c r="J38" s="3" t="s">
        <v>131</v>
      </c>
      <c r="K38" s="3" t="s">
        <v>190</v>
      </c>
      <c r="L38" s="3">
        <v>3195.43</v>
      </c>
      <c r="M38" s="3">
        <v>4</v>
      </c>
      <c r="N38" s="3">
        <v>4</v>
      </c>
      <c r="O38" s="3">
        <v>0.46</v>
      </c>
      <c r="P38" s="3">
        <v>0.46</v>
      </c>
      <c r="Q38" s="3">
        <v>205.95</v>
      </c>
      <c r="R38" s="3">
        <v>205.95</v>
      </c>
      <c r="S38" s="3" t="s">
        <v>14</v>
      </c>
      <c r="T38" s="3" t="s">
        <v>11767</v>
      </c>
      <c r="U38" s="6">
        <v>6.4451419683735842E-2</v>
      </c>
      <c r="V38" s="3" t="str">
        <f>TEXT(superstore_excel!$B38, "MMMM")</f>
        <v>July</v>
      </c>
      <c r="W38" s="3">
        <f>YEAR(superstore_excel!$B38)</f>
        <v>2023</v>
      </c>
      <c r="X38" s="27"/>
    </row>
    <row r="39" spans="1:24" x14ac:dyDescent="0.3">
      <c r="A39" s="28" t="s">
        <v>191</v>
      </c>
      <c r="B39" s="4">
        <v>45207</v>
      </c>
      <c r="C39" s="4">
        <v>45762</v>
      </c>
      <c r="D39" s="5" t="s">
        <v>34</v>
      </c>
      <c r="E39" s="5" t="s">
        <v>192</v>
      </c>
      <c r="F39" s="5" t="s">
        <v>193</v>
      </c>
      <c r="G39" s="5" t="s">
        <v>20</v>
      </c>
      <c r="H39" s="5" t="s">
        <v>29</v>
      </c>
      <c r="I39" s="5" t="s">
        <v>45</v>
      </c>
      <c r="J39" s="5" t="s">
        <v>57</v>
      </c>
      <c r="K39" s="5" t="s">
        <v>194</v>
      </c>
      <c r="L39" s="5">
        <v>3059.85</v>
      </c>
      <c r="M39" s="5">
        <v>7</v>
      </c>
      <c r="N39" s="5">
        <v>7</v>
      </c>
      <c r="O39" s="5">
        <v>0.25</v>
      </c>
      <c r="P39" s="5">
        <v>0.25</v>
      </c>
      <c r="Q39" s="5">
        <v>363.69</v>
      </c>
      <c r="R39" s="5">
        <v>363.69</v>
      </c>
      <c r="S39" s="5" t="s">
        <v>14</v>
      </c>
      <c r="T39" s="5" t="s">
        <v>11783</v>
      </c>
      <c r="U39" s="7">
        <v>0.1188587675866464</v>
      </c>
      <c r="V39" s="5" t="str">
        <f>TEXT(superstore_excel!$B39, "MMMM")</f>
        <v>October</v>
      </c>
      <c r="W39" s="5">
        <f>YEAR(superstore_excel!$B39)</f>
        <v>2023</v>
      </c>
      <c r="X39" s="29"/>
    </row>
    <row r="40" spans="1:24" x14ac:dyDescent="0.3">
      <c r="A40" s="26" t="s">
        <v>195</v>
      </c>
      <c r="B40" s="2">
        <v>45423</v>
      </c>
      <c r="C40" s="2">
        <v>45763</v>
      </c>
      <c r="D40" s="3" t="s">
        <v>26</v>
      </c>
      <c r="E40" s="3" t="s">
        <v>196</v>
      </c>
      <c r="F40" s="3" t="s">
        <v>197</v>
      </c>
      <c r="G40" s="3" t="s">
        <v>44</v>
      </c>
      <c r="H40" s="3" t="s">
        <v>21</v>
      </c>
      <c r="I40" s="3" t="s">
        <v>30</v>
      </c>
      <c r="J40" s="3" t="s">
        <v>126</v>
      </c>
      <c r="K40" s="3" t="s">
        <v>198</v>
      </c>
      <c r="L40" s="3">
        <v>2615.2199999999998</v>
      </c>
      <c r="M40" s="3">
        <v>3</v>
      </c>
      <c r="N40" s="3">
        <v>3</v>
      </c>
      <c r="O40" s="3">
        <v>0.46</v>
      </c>
      <c r="P40" s="3">
        <v>0.46</v>
      </c>
      <c r="Q40" s="3">
        <v>405.41</v>
      </c>
      <c r="R40" s="3">
        <v>405.41</v>
      </c>
      <c r="S40" s="3" t="s">
        <v>14</v>
      </c>
      <c r="T40" s="3" t="s">
        <v>11781</v>
      </c>
      <c r="U40" s="6">
        <v>0.15501946298972938</v>
      </c>
      <c r="V40" s="3" t="str">
        <f>TEXT(superstore_excel!$B40, "MMMM")</f>
        <v>May</v>
      </c>
      <c r="W40" s="3">
        <f>YEAR(superstore_excel!$B40)</f>
        <v>2024</v>
      </c>
      <c r="X40" s="27"/>
    </row>
    <row r="41" spans="1:24" x14ac:dyDescent="0.3">
      <c r="A41" s="28" t="s">
        <v>199</v>
      </c>
      <c r="B41" s="4">
        <v>45252</v>
      </c>
      <c r="C41" s="4">
        <v>45771</v>
      </c>
      <c r="D41" s="5" t="s">
        <v>54</v>
      </c>
      <c r="E41" s="5" t="s">
        <v>200</v>
      </c>
      <c r="F41" s="5" t="s">
        <v>201</v>
      </c>
      <c r="G41" s="5" t="s">
        <v>37</v>
      </c>
      <c r="H41" s="5" t="s">
        <v>21</v>
      </c>
      <c r="I41" s="5" t="s">
        <v>30</v>
      </c>
      <c r="J41" s="5" t="s">
        <v>126</v>
      </c>
      <c r="K41" s="5" t="s">
        <v>202</v>
      </c>
      <c r="L41" s="5">
        <v>1503.32</v>
      </c>
      <c r="M41" s="5">
        <v>9</v>
      </c>
      <c r="N41" s="5">
        <v>9</v>
      </c>
      <c r="O41" s="5">
        <v>0.25</v>
      </c>
      <c r="P41" s="5">
        <v>0.25</v>
      </c>
      <c r="Q41" s="5">
        <v>809.06</v>
      </c>
      <c r="R41" s="5">
        <v>809.06</v>
      </c>
      <c r="S41" s="5" t="s">
        <v>14</v>
      </c>
      <c r="T41" s="5" t="s">
        <v>11766</v>
      </c>
      <c r="U41" s="7">
        <v>0.53818215682622461</v>
      </c>
      <c r="V41" s="5" t="str">
        <f>TEXT(superstore_excel!$B41, "MMMM")</f>
        <v>November</v>
      </c>
      <c r="W41" s="5">
        <f>YEAR(superstore_excel!$B41)</f>
        <v>2023</v>
      </c>
      <c r="X41" s="29"/>
    </row>
    <row r="42" spans="1:24" x14ac:dyDescent="0.3">
      <c r="A42" s="26" t="s">
        <v>203</v>
      </c>
      <c r="B42" s="2">
        <v>45438</v>
      </c>
      <c r="C42" s="2">
        <v>45784</v>
      </c>
      <c r="D42" s="3" t="s">
        <v>17</v>
      </c>
      <c r="E42" s="3" t="s">
        <v>204</v>
      </c>
      <c r="F42" s="3" t="s">
        <v>205</v>
      </c>
      <c r="G42" s="3" t="s">
        <v>44</v>
      </c>
      <c r="H42" s="3" t="s">
        <v>21</v>
      </c>
      <c r="I42" s="3" t="s">
        <v>22</v>
      </c>
      <c r="J42" s="3" t="s">
        <v>173</v>
      </c>
      <c r="K42" s="3" t="s">
        <v>206</v>
      </c>
      <c r="L42" s="3">
        <v>944.86</v>
      </c>
      <c r="M42" s="3">
        <v>2</v>
      </c>
      <c r="N42" s="3">
        <v>2</v>
      </c>
      <c r="O42" s="3">
        <v>0.11</v>
      </c>
      <c r="P42" s="3">
        <v>0.11</v>
      </c>
      <c r="Q42" s="3">
        <v>990.26</v>
      </c>
      <c r="R42" s="3">
        <v>990.26</v>
      </c>
      <c r="S42" s="3" t="s">
        <v>14</v>
      </c>
      <c r="T42" s="3" t="s">
        <v>11781</v>
      </c>
      <c r="U42" s="6">
        <v>1.0480494464788435</v>
      </c>
      <c r="V42" s="3" t="str">
        <f>TEXT(superstore_excel!$B42, "MMMM")</f>
        <v>May</v>
      </c>
      <c r="W42" s="3">
        <f>YEAR(superstore_excel!$B42)</f>
        <v>2024</v>
      </c>
      <c r="X42" s="27"/>
    </row>
    <row r="43" spans="1:24" x14ac:dyDescent="0.3">
      <c r="A43" s="28" t="s">
        <v>207</v>
      </c>
      <c r="B43" s="4">
        <v>45572</v>
      </c>
      <c r="C43" s="4">
        <v>45773</v>
      </c>
      <c r="D43" s="5" t="s">
        <v>26</v>
      </c>
      <c r="E43" s="5" t="s">
        <v>208</v>
      </c>
      <c r="F43" s="5" t="s">
        <v>209</v>
      </c>
      <c r="G43" s="5" t="s">
        <v>20</v>
      </c>
      <c r="H43" s="5" t="s">
        <v>38</v>
      </c>
      <c r="I43" s="5" t="s">
        <v>45</v>
      </c>
      <c r="J43" s="5" t="s">
        <v>57</v>
      </c>
      <c r="K43" s="5" t="s">
        <v>210</v>
      </c>
      <c r="L43" s="5">
        <v>4005.87</v>
      </c>
      <c r="M43" s="5">
        <v>4</v>
      </c>
      <c r="N43" s="5">
        <v>4</v>
      </c>
      <c r="O43" s="5">
        <v>0.23</v>
      </c>
      <c r="P43" s="5">
        <v>0.23</v>
      </c>
      <c r="Q43" s="5">
        <v>687.02</v>
      </c>
      <c r="R43" s="5">
        <v>687.02</v>
      </c>
      <c r="S43" s="5" t="s">
        <v>14</v>
      </c>
      <c r="T43" s="5" t="s">
        <v>11763</v>
      </c>
      <c r="U43" s="7">
        <v>0.17150331887954426</v>
      </c>
      <c r="V43" s="5" t="str">
        <f>TEXT(superstore_excel!$B43, "MMMM")</f>
        <v>October</v>
      </c>
      <c r="W43" s="5">
        <f>YEAR(superstore_excel!$B43)</f>
        <v>2024</v>
      </c>
      <c r="X43" s="29"/>
    </row>
    <row r="44" spans="1:24" x14ac:dyDescent="0.3">
      <c r="A44" s="26" t="s">
        <v>211</v>
      </c>
      <c r="B44" s="2">
        <v>45098</v>
      </c>
      <c r="C44" s="2">
        <v>45767</v>
      </c>
      <c r="D44" s="3" t="s">
        <v>54</v>
      </c>
      <c r="E44" s="3" t="s">
        <v>212</v>
      </c>
      <c r="F44" s="3" t="s">
        <v>213</v>
      </c>
      <c r="G44" s="3" t="s">
        <v>20</v>
      </c>
      <c r="H44" s="3" t="s">
        <v>62</v>
      </c>
      <c r="I44" s="3" t="s">
        <v>45</v>
      </c>
      <c r="J44" s="3" t="s">
        <v>160</v>
      </c>
      <c r="K44" s="3" t="s">
        <v>214</v>
      </c>
      <c r="L44" s="3">
        <v>1524.31</v>
      </c>
      <c r="M44" s="3">
        <v>1</v>
      </c>
      <c r="N44" s="3">
        <v>1</v>
      </c>
      <c r="O44" s="3">
        <v>0.17</v>
      </c>
      <c r="P44" s="3">
        <v>0.17</v>
      </c>
      <c r="Q44" s="3">
        <v>-99.69</v>
      </c>
      <c r="R44" s="3">
        <v>-99.69</v>
      </c>
      <c r="S44" s="3" t="s">
        <v>84</v>
      </c>
      <c r="T44" s="3" t="s">
        <v>11764</v>
      </c>
      <c r="U44" s="6">
        <v>-6.5400082660351244E-2</v>
      </c>
      <c r="V44" s="3" t="str">
        <f>TEXT(superstore_excel!$B44, "MMMM")</f>
        <v>June</v>
      </c>
      <c r="W44" s="3">
        <f>YEAR(superstore_excel!$B44)</f>
        <v>2023</v>
      </c>
      <c r="X44" s="27"/>
    </row>
    <row r="45" spans="1:24" x14ac:dyDescent="0.3">
      <c r="A45" s="28" t="s">
        <v>215</v>
      </c>
      <c r="B45" s="4">
        <v>45235</v>
      </c>
      <c r="C45" s="4">
        <v>45766</v>
      </c>
      <c r="D45" s="5" t="s">
        <v>17</v>
      </c>
      <c r="E45" s="5" t="s">
        <v>216</v>
      </c>
      <c r="F45" s="5" t="s">
        <v>217</v>
      </c>
      <c r="G45" s="5" t="s">
        <v>20</v>
      </c>
      <c r="H45" s="5" t="s">
        <v>62</v>
      </c>
      <c r="I45" s="5" t="s">
        <v>22</v>
      </c>
      <c r="J45" s="5" t="s">
        <v>23</v>
      </c>
      <c r="K45" s="5" t="s">
        <v>218</v>
      </c>
      <c r="L45" s="5">
        <v>16.52</v>
      </c>
      <c r="M45" s="5">
        <v>6</v>
      </c>
      <c r="N45" s="5">
        <v>6</v>
      </c>
      <c r="O45" s="5">
        <v>0.24</v>
      </c>
      <c r="P45" s="5">
        <v>0.24</v>
      </c>
      <c r="Q45" s="5">
        <v>683.82</v>
      </c>
      <c r="R45" s="5">
        <v>683.82</v>
      </c>
      <c r="S45" s="5" t="s">
        <v>14</v>
      </c>
      <c r="T45" s="5" t="s">
        <v>11766</v>
      </c>
      <c r="U45" s="7">
        <v>41.393462469733663</v>
      </c>
      <c r="V45" s="5" t="str">
        <f>TEXT(superstore_excel!$B45, "MMMM")</f>
        <v>November</v>
      </c>
      <c r="W45" s="5">
        <f>YEAR(superstore_excel!$B45)</f>
        <v>2023</v>
      </c>
      <c r="X45" s="29"/>
    </row>
    <row r="46" spans="1:24" x14ac:dyDescent="0.3">
      <c r="A46" s="26" t="s">
        <v>219</v>
      </c>
      <c r="B46" s="2">
        <v>45215</v>
      </c>
      <c r="C46" s="2">
        <v>45764</v>
      </c>
      <c r="D46" s="3" t="s">
        <v>34</v>
      </c>
      <c r="E46" s="3" t="s">
        <v>220</v>
      </c>
      <c r="F46" s="3" t="s">
        <v>221</v>
      </c>
      <c r="G46" s="3" t="s">
        <v>20</v>
      </c>
      <c r="H46" s="3" t="s">
        <v>38</v>
      </c>
      <c r="I46" s="3" t="s">
        <v>22</v>
      </c>
      <c r="J46" s="3" t="s">
        <v>23</v>
      </c>
      <c r="K46" s="3" t="s">
        <v>222</v>
      </c>
      <c r="L46" s="3">
        <v>2630.21</v>
      </c>
      <c r="M46" s="3">
        <v>8</v>
      </c>
      <c r="N46" s="3">
        <v>8</v>
      </c>
      <c r="O46" s="3">
        <v>0.13</v>
      </c>
      <c r="P46" s="3">
        <v>0.13</v>
      </c>
      <c r="Q46" s="3">
        <v>780.36</v>
      </c>
      <c r="R46" s="3">
        <v>780.36</v>
      </c>
      <c r="S46" s="3" t="s">
        <v>14</v>
      </c>
      <c r="T46" s="3" t="s">
        <v>11783</v>
      </c>
      <c r="U46" s="6">
        <v>0.29669113873036757</v>
      </c>
      <c r="V46" s="3" t="str">
        <f>TEXT(superstore_excel!$B46, "MMMM")</f>
        <v>October</v>
      </c>
      <c r="W46" s="3">
        <f>YEAR(superstore_excel!$B46)</f>
        <v>2023</v>
      </c>
      <c r="X46" s="27"/>
    </row>
    <row r="47" spans="1:24" x14ac:dyDescent="0.3">
      <c r="A47" s="28" t="s">
        <v>223</v>
      </c>
      <c r="B47" s="4">
        <v>45390</v>
      </c>
      <c r="C47" s="4">
        <v>45783</v>
      </c>
      <c r="D47" s="5" t="s">
        <v>54</v>
      </c>
      <c r="E47" s="5" t="s">
        <v>224</v>
      </c>
      <c r="F47" s="5" t="s">
        <v>225</v>
      </c>
      <c r="G47" s="5" t="s">
        <v>20</v>
      </c>
      <c r="H47" s="5" t="s">
        <v>21</v>
      </c>
      <c r="I47" s="5" t="s">
        <v>45</v>
      </c>
      <c r="J47" s="5" t="s">
        <v>160</v>
      </c>
      <c r="K47" s="5" t="s">
        <v>226</v>
      </c>
      <c r="L47" s="5">
        <v>1957.88</v>
      </c>
      <c r="M47" s="5">
        <v>5</v>
      </c>
      <c r="N47" s="5">
        <v>5</v>
      </c>
      <c r="O47" s="5">
        <v>0.14000000000000001</v>
      </c>
      <c r="P47" s="5">
        <v>0.14000000000000001</v>
      </c>
      <c r="Q47" s="5">
        <v>385.26</v>
      </c>
      <c r="R47" s="5">
        <v>385.26</v>
      </c>
      <c r="S47" s="5" t="s">
        <v>14</v>
      </c>
      <c r="T47" s="5" t="s">
        <v>11765</v>
      </c>
      <c r="U47" s="7">
        <v>0.19677406174024964</v>
      </c>
      <c r="V47" s="5" t="str">
        <f>TEXT(superstore_excel!$B47, "MMMM")</f>
        <v>April</v>
      </c>
      <c r="W47" s="5">
        <f>YEAR(superstore_excel!$B47)</f>
        <v>2024</v>
      </c>
      <c r="X47" s="29"/>
    </row>
    <row r="48" spans="1:24" x14ac:dyDescent="0.3">
      <c r="A48" s="26" t="s">
        <v>227</v>
      </c>
      <c r="B48" s="2">
        <v>45295</v>
      </c>
      <c r="C48" s="2">
        <v>45776</v>
      </c>
      <c r="D48" s="3" t="s">
        <v>54</v>
      </c>
      <c r="E48" s="3" t="s">
        <v>228</v>
      </c>
      <c r="F48" s="3" t="s">
        <v>229</v>
      </c>
      <c r="G48" s="3" t="s">
        <v>20</v>
      </c>
      <c r="H48" s="3" t="s">
        <v>21</v>
      </c>
      <c r="I48" s="3" t="s">
        <v>30</v>
      </c>
      <c r="J48" s="3" t="s">
        <v>126</v>
      </c>
      <c r="K48" s="3" t="s">
        <v>230</v>
      </c>
      <c r="L48" s="3">
        <v>1262.07</v>
      </c>
      <c r="M48" s="3">
        <v>6</v>
      </c>
      <c r="N48" s="3">
        <v>6</v>
      </c>
      <c r="O48" s="3">
        <v>0.38</v>
      </c>
      <c r="P48" s="3">
        <v>0.38</v>
      </c>
      <c r="Q48" s="3">
        <v>675.12</v>
      </c>
      <c r="R48" s="3">
        <v>675.12</v>
      </c>
      <c r="S48" s="3" t="s">
        <v>14</v>
      </c>
      <c r="T48" s="3" t="s">
        <v>11784</v>
      </c>
      <c r="U48" s="6">
        <v>0.53493070907318929</v>
      </c>
      <c r="V48" s="3" t="str">
        <f>TEXT(superstore_excel!$B48, "MMMM")</f>
        <v>January</v>
      </c>
      <c r="W48" s="3">
        <f>YEAR(superstore_excel!$B48)</f>
        <v>2024</v>
      </c>
      <c r="X48" s="27"/>
    </row>
    <row r="49" spans="1:24" x14ac:dyDescent="0.3">
      <c r="A49" s="28" t="s">
        <v>231</v>
      </c>
      <c r="B49" s="4">
        <v>45051</v>
      </c>
      <c r="C49" s="4">
        <v>45759</v>
      </c>
      <c r="D49" s="5" t="s">
        <v>34</v>
      </c>
      <c r="E49" s="5" t="s">
        <v>232</v>
      </c>
      <c r="F49" s="5" t="s">
        <v>233</v>
      </c>
      <c r="G49" s="5" t="s">
        <v>44</v>
      </c>
      <c r="H49" s="5" t="s">
        <v>29</v>
      </c>
      <c r="I49" s="5" t="s">
        <v>22</v>
      </c>
      <c r="J49" s="5" t="s">
        <v>23</v>
      </c>
      <c r="K49" s="5" t="s">
        <v>234</v>
      </c>
      <c r="L49" s="5">
        <v>1861.16</v>
      </c>
      <c r="M49" s="5">
        <v>1</v>
      </c>
      <c r="N49" s="5">
        <v>1</v>
      </c>
      <c r="O49" s="5">
        <v>0.03</v>
      </c>
      <c r="P49" s="5">
        <v>0.03</v>
      </c>
      <c r="Q49" s="5">
        <v>935.25</v>
      </c>
      <c r="R49" s="5">
        <v>935.25</v>
      </c>
      <c r="S49" s="5" t="s">
        <v>14</v>
      </c>
      <c r="T49" s="5" t="s">
        <v>11780</v>
      </c>
      <c r="U49" s="7">
        <v>0.50250918781834986</v>
      </c>
      <c r="V49" s="5" t="str">
        <f>TEXT(superstore_excel!$B49, "MMMM")</f>
        <v>May</v>
      </c>
      <c r="W49" s="5">
        <f>YEAR(superstore_excel!$B49)</f>
        <v>2023</v>
      </c>
      <c r="X49" s="29"/>
    </row>
    <row r="50" spans="1:24" x14ac:dyDescent="0.3">
      <c r="A50" s="26" t="s">
        <v>235</v>
      </c>
      <c r="B50" s="2">
        <v>45226</v>
      </c>
      <c r="C50" s="2">
        <v>45762</v>
      </c>
      <c r="D50" s="3" t="s">
        <v>17</v>
      </c>
      <c r="E50" s="3" t="s">
        <v>69</v>
      </c>
      <c r="F50" s="3" t="s">
        <v>236</v>
      </c>
      <c r="G50" s="3" t="s">
        <v>37</v>
      </c>
      <c r="H50" s="3" t="s">
        <v>62</v>
      </c>
      <c r="I50" s="3" t="s">
        <v>30</v>
      </c>
      <c r="J50" s="3" t="s">
        <v>101</v>
      </c>
      <c r="K50" s="3" t="s">
        <v>237</v>
      </c>
      <c r="L50" s="3">
        <v>3691.75</v>
      </c>
      <c r="M50" s="3">
        <v>9</v>
      </c>
      <c r="N50" s="3">
        <v>9</v>
      </c>
      <c r="O50" s="3">
        <v>0.15</v>
      </c>
      <c r="P50" s="3">
        <v>0.15</v>
      </c>
      <c r="Q50" s="3">
        <v>399.19</v>
      </c>
      <c r="R50" s="3">
        <v>399.19</v>
      </c>
      <c r="S50" s="3" t="s">
        <v>14</v>
      </c>
      <c r="T50" s="3" t="s">
        <v>11783</v>
      </c>
      <c r="U50" s="6">
        <v>0.10813029051262951</v>
      </c>
      <c r="V50" s="3" t="str">
        <f>TEXT(superstore_excel!$B50, "MMMM")</f>
        <v>October</v>
      </c>
      <c r="W50" s="3">
        <f>YEAR(superstore_excel!$B50)</f>
        <v>2023</v>
      </c>
      <c r="X50" s="27"/>
    </row>
    <row r="51" spans="1:24" x14ac:dyDescent="0.3">
      <c r="A51" s="28" t="s">
        <v>238</v>
      </c>
      <c r="B51" s="4">
        <v>45121</v>
      </c>
      <c r="C51" s="4">
        <v>45763</v>
      </c>
      <c r="D51" s="5" t="s">
        <v>54</v>
      </c>
      <c r="E51" s="5" t="s">
        <v>239</v>
      </c>
      <c r="F51" s="5" t="s">
        <v>240</v>
      </c>
      <c r="G51" s="5" t="s">
        <v>20</v>
      </c>
      <c r="H51" s="5" t="s">
        <v>62</v>
      </c>
      <c r="I51" s="5" t="s">
        <v>30</v>
      </c>
      <c r="J51" s="5" t="s">
        <v>101</v>
      </c>
      <c r="K51" s="5" t="s">
        <v>241</v>
      </c>
      <c r="L51" s="5">
        <v>4811.3999999999996</v>
      </c>
      <c r="M51" s="5">
        <v>8</v>
      </c>
      <c r="N51" s="5">
        <v>8</v>
      </c>
      <c r="O51" s="5">
        <v>0.21</v>
      </c>
      <c r="P51" s="5">
        <v>0.21</v>
      </c>
      <c r="Q51" s="5">
        <v>738.71</v>
      </c>
      <c r="R51" s="5">
        <v>738.71</v>
      </c>
      <c r="S51" s="5" t="s">
        <v>14</v>
      </c>
      <c r="T51" s="5" t="s">
        <v>11767</v>
      </c>
      <c r="U51" s="7">
        <v>0.15353327513821344</v>
      </c>
      <c r="V51" s="5" t="str">
        <f>TEXT(superstore_excel!$B51, "MMMM")</f>
        <v>July</v>
      </c>
      <c r="W51" s="5">
        <f>YEAR(superstore_excel!$B51)</f>
        <v>2023</v>
      </c>
      <c r="X51" s="29"/>
    </row>
    <row r="52" spans="1:24" x14ac:dyDescent="0.3">
      <c r="A52" s="26" t="s">
        <v>242</v>
      </c>
      <c r="B52" s="2">
        <v>45235</v>
      </c>
      <c r="C52" s="2">
        <v>45756</v>
      </c>
      <c r="D52" s="3" t="s">
        <v>34</v>
      </c>
      <c r="E52" s="3" t="s">
        <v>243</v>
      </c>
      <c r="F52" s="3" t="s">
        <v>244</v>
      </c>
      <c r="G52" s="3" t="s">
        <v>37</v>
      </c>
      <c r="H52" s="3" t="s">
        <v>29</v>
      </c>
      <c r="I52" s="3" t="s">
        <v>45</v>
      </c>
      <c r="J52" s="3" t="s">
        <v>46</v>
      </c>
      <c r="K52" s="3" t="s">
        <v>245</v>
      </c>
      <c r="L52" s="3">
        <v>4368.84</v>
      </c>
      <c r="M52" s="3">
        <v>2</v>
      </c>
      <c r="N52" s="3">
        <v>2</v>
      </c>
      <c r="O52" s="3">
        <v>0.47</v>
      </c>
      <c r="P52" s="3">
        <v>0.47</v>
      </c>
      <c r="Q52" s="3">
        <v>955.08</v>
      </c>
      <c r="R52" s="3">
        <v>955.08</v>
      </c>
      <c r="S52" s="3" t="s">
        <v>14</v>
      </c>
      <c r="T52" s="3" t="s">
        <v>11766</v>
      </c>
      <c r="U52" s="6">
        <v>0.21861180542203423</v>
      </c>
      <c r="V52" s="3" t="str">
        <f>TEXT(superstore_excel!$B52, "MMMM")</f>
        <v>November</v>
      </c>
      <c r="W52" s="3">
        <f>YEAR(superstore_excel!$B52)</f>
        <v>2023</v>
      </c>
      <c r="X52" s="27"/>
    </row>
    <row r="53" spans="1:24" x14ac:dyDescent="0.3">
      <c r="A53" s="28" t="s">
        <v>246</v>
      </c>
      <c r="B53" s="4">
        <v>45685</v>
      </c>
      <c r="C53" s="4">
        <v>45780</v>
      </c>
      <c r="D53" s="5" t="s">
        <v>26</v>
      </c>
      <c r="E53" s="5" t="s">
        <v>247</v>
      </c>
      <c r="F53" s="5" t="s">
        <v>248</v>
      </c>
      <c r="G53" s="5" t="s">
        <v>44</v>
      </c>
      <c r="H53" s="5" t="s">
        <v>29</v>
      </c>
      <c r="I53" s="5" t="s">
        <v>22</v>
      </c>
      <c r="J53" s="5" t="s">
        <v>173</v>
      </c>
      <c r="K53" s="5" t="s">
        <v>249</v>
      </c>
      <c r="L53" s="5">
        <v>274.19</v>
      </c>
      <c r="M53" s="5">
        <v>9</v>
      </c>
      <c r="N53" s="5">
        <v>9</v>
      </c>
      <c r="O53" s="5">
        <v>0.47</v>
      </c>
      <c r="P53" s="5">
        <v>0.47</v>
      </c>
      <c r="Q53" s="5">
        <v>100.75</v>
      </c>
      <c r="R53" s="5">
        <v>100.75</v>
      </c>
      <c r="S53" s="5" t="s">
        <v>14</v>
      </c>
      <c r="T53" s="5" t="s">
        <v>11778</v>
      </c>
      <c r="U53" s="7">
        <v>0.36744593165323314</v>
      </c>
      <c r="V53" s="5" t="str">
        <f>TEXT(superstore_excel!$B53, "MMMM")</f>
        <v>January</v>
      </c>
      <c r="W53" s="5">
        <f>YEAR(superstore_excel!$B53)</f>
        <v>2025</v>
      </c>
      <c r="X53" s="29"/>
    </row>
    <row r="54" spans="1:24" x14ac:dyDescent="0.3">
      <c r="A54" s="26" t="s">
        <v>250</v>
      </c>
      <c r="B54" s="2">
        <v>45366</v>
      </c>
      <c r="C54" s="2">
        <v>45757</v>
      </c>
      <c r="D54" s="3" t="s">
        <v>26</v>
      </c>
      <c r="E54" s="3" t="s">
        <v>251</v>
      </c>
      <c r="F54" s="3" t="s">
        <v>252</v>
      </c>
      <c r="G54" s="3" t="s">
        <v>44</v>
      </c>
      <c r="H54" s="3" t="s">
        <v>29</v>
      </c>
      <c r="I54" s="3" t="s">
        <v>22</v>
      </c>
      <c r="J54" s="3" t="s">
        <v>131</v>
      </c>
      <c r="K54" s="3" t="s">
        <v>253</v>
      </c>
      <c r="L54" s="3">
        <v>3804.68</v>
      </c>
      <c r="M54" s="3">
        <v>10</v>
      </c>
      <c r="N54" s="3">
        <v>10</v>
      </c>
      <c r="O54" s="3">
        <v>0.04</v>
      </c>
      <c r="P54" s="3">
        <v>0.04</v>
      </c>
      <c r="Q54" s="3">
        <v>79.150000000000006</v>
      </c>
      <c r="R54" s="3">
        <v>79.150000000000006</v>
      </c>
      <c r="S54" s="3" t="s">
        <v>14</v>
      </c>
      <c r="T54" s="3" t="s">
        <v>11785</v>
      </c>
      <c r="U54" s="6">
        <v>2.080332642955518E-2</v>
      </c>
      <c r="V54" s="3" t="str">
        <f>TEXT(superstore_excel!$B54, "MMMM")</f>
        <v>March</v>
      </c>
      <c r="W54" s="3">
        <f>YEAR(superstore_excel!$B54)</f>
        <v>2024</v>
      </c>
      <c r="X54" s="27"/>
    </row>
    <row r="55" spans="1:24" x14ac:dyDescent="0.3">
      <c r="A55" s="28" t="s">
        <v>254</v>
      </c>
      <c r="B55" s="4">
        <v>45126</v>
      </c>
      <c r="C55" s="4">
        <v>45757</v>
      </c>
      <c r="D55" s="5" t="s">
        <v>54</v>
      </c>
      <c r="E55" s="5" t="s">
        <v>255</v>
      </c>
      <c r="F55" s="5" t="s">
        <v>256</v>
      </c>
      <c r="G55" s="5" t="s">
        <v>37</v>
      </c>
      <c r="H55" s="5" t="s">
        <v>21</v>
      </c>
      <c r="I55" s="5" t="s">
        <v>45</v>
      </c>
      <c r="J55" s="5" t="s">
        <v>51</v>
      </c>
      <c r="K55" s="5" t="s">
        <v>257</v>
      </c>
      <c r="L55" s="5">
        <v>847.48</v>
      </c>
      <c r="M55" s="5">
        <v>9</v>
      </c>
      <c r="N55" s="5">
        <v>9</v>
      </c>
      <c r="O55" s="5">
        <v>0.27</v>
      </c>
      <c r="P55" s="5">
        <v>0.27</v>
      </c>
      <c r="Q55" s="5">
        <v>688.19</v>
      </c>
      <c r="R55" s="5">
        <v>688.19</v>
      </c>
      <c r="S55" s="5" t="s">
        <v>14</v>
      </c>
      <c r="T55" s="5" t="s">
        <v>11767</v>
      </c>
      <c r="U55" s="7">
        <v>0.81204276207108139</v>
      </c>
      <c r="V55" s="5" t="str">
        <f>TEXT(superstore_excel!$B55, "MMMM")</f>
        <v>July</v>
      </c>
      <c r="W55" s="5">
        <f>YEAR(superstore_excel!$B55)</f>
        <v>2023</v>
      </c>
      <c r="X55" s="29"/>
    </row>
    <row r="56" spans="1:24" x14ac:dyDescent="0.3">
      <c r="A56" s="26" t="s">
        <v>258</v>
      </c>
      <c r="B56" s="2">
        <v>45200</v>
      </c>
      <c r="C56" s="2">
        <v>45779</v>
      </c>
      <c r="D56" s="3" t="s">
        <v>54</v>
      </c>
      <c r="E56" s="3" t="s">
        <v>259</v>
      </c>
      <c r="F56" s="3" t="s">
        <v>260</v>
      </c>
      <c r="G56" s="3" t="s">
        <v>44</v>
      </c>
      <c r="H56" s="3" t="s">
        <v>21</v>
      </c>
      <c r="I56" s="3" t="s">
        <v>45</v>
      </c>
      <c r="J56" s="3" t="s">
        <v>96</v>
      </c>
      <c r="K56" s="3" t="s">
        <v>261</v>
      </c>
      <c r="L56" s="3">
        <v>433.66</v>
      </c>
      <c r="M56" s="3">
        <v>3</v>
      </c>
      <c r="N56" s="3">
        <v>3</v>
      </c>
      <c r="O56" s="3">
        <v>0.3</v>
      </c>
      <c r="P56" s="3">
        <v>0.3</v>
      </c>
      <c r="Q56" s="3">
        <v>-37.89</v>
      </c>
      <c r="R56" s="3">
        <v>-37.89</v>
      </c>
      <c r="S56" s="3" t="s">
        <v>84</v>
      </c>
      <c r="T56" s="3" t="s">
        <v>11783</v>
      </c>
      <c r="U56" s="6">
        <v>-8.7372596042982975E-2</v>
      </c>
      <c r="V56" s="3" t="str">
        <f>TEXT(superstore_excel!$B56, "MMMM")</f>
        <v>October</v>
      </c>
      <c r="W56" s="3">
        <f>YEAR(superstore_excel!$B56)</f>
        <v>2023</v>
      </c>
      <c r="X56" s="27"/>
    </row>
    <row r="57" spans="1:24" x14ac:dyDescent="0.3">
      <c r="A57" s="28" t="s">
        <v>262</v>
      </c>
      <c r="B57" s="4">
        <v>45753</v>
      </c>
      <c r="C57" s="4">
        <v>45770</v>
      </c>
      <c r="D57" s="5" t="s">
        <v>26</v>
      </c>
      <c r="E57" s="5" t="s">
        <v>263</v>
      </c>
      <c r="F57" s="5" t="s">
        <v>264</v>
      </c>
      <c r="G57" s="5" t="s">
        <v>44</v>
      </c>
      <c r="H57" s="5" t="s">
        <v>29</v>
      </c>
      <c r="I57" s="5" t="s">
        <v>45</v>
      </c>
      <c r="J57" s="5" t="s">
        <v>51</v>
      </c>
      <c r="K57" s="5" t="s">
        <v>265</v>
      </c>
      <c r="L57" s="5">
        <v>1604.33</v>
      </c>
      <c r="M57" s="5">
        <v>8</v>
      </c>
      <c r="N57" s="5">
        <v>8</v>
      </c>
      <c r="O57" s="5">
        <v>0.45</v>
      </c>
      <c r="P57" s="5">
        <v>0.45</v>
      </c>
      <c r="Q57" s="5">
        <v>452.4</v>
      </c>
      <c r="R57" s="5">
        <v>452.4</v>
      </c>
      <c r="S57" s="5" t="s">
        <v>14</v>
      </c>
      <c r="T57" s="5" t="s">
        <v>11786</v>
      </c>
      <c r="U57" s="7">
        <v>0.28198687302487641</v>
      </c>
      <c r="V57" s="5" t="str">
        <f>TEXT(superstore_excel!$B57, "MMMM")</f>
        <v>April</v>
      </c>
      <c r="W57" s="5">
        <f>YEAR(superstore_excel!$B57)</f>
        <v>2025</v>
      </c>
      <c r="X57" s="29"/>
    </row>
    <row r="58" spans="1:24" x14ac:dyDescent="0.3">
      <c r="A58" s="26" t="s">
        <v>266</v>
      </c>
      <c r="B58" s="2">
        <v>45329</v>
      </c>
      <c r="C58" s="2">
        <v>45771</v>
      </c>
      <c r="D58" s="3" t="s">
        <v>26</v>
      </c>
      <c r="E58" s="3" t="s">
        <v>267</v>
      </c>
      <c r="F58" s="3" t="s">
        <v>268</v>
      </c>
      <c r="G58" s="3" t="s">
        <v>20</v>
      </c>
      <c r="H58" s="3" t="s">
        <v>21</v>
      </c>
      <c r="I58" s="3" t="s">
        <v>22</v>
      </c>
      <c r="J58" s="3" t="s">
        <v>173</v>
      </c>
      <c r="K58" s="3" t="s">
        <v>269</v>
      </c>
      <c r="L58" s="3">
        <v>3531.81</v>
      </c>
      <c r="M58" s="3">
        <v>2</v>
      </c>
      <c r="N58" s="3">
        <v>2</v>
      </c>
      <c r="O58" s="3">
        <v>0.26</v>
      </c>
      <c r="P58" s="3">
        <v>0.26</v>
      </c>
      <c r="Q58" s="3">
        <v>28.24</v>
      </c>
      <c r="R58" s="3">
        <v>28.24</v>
      </c>
      <c r="S58" s="3" t="s">
        <v>14</v>
      </c>
      <c r="T58" s="3" t="s">
        <v>11782</v>
      </c>
      <c r="U58" s="6">
        <v>7.9959001192023357E-3</v>
      </c>
      <c r="V58" s="3" t="str">
        <f>TEXT(superstore_excel!$B58, "MMMM")</f>
        <v>February</v>
      </c>
      <c r="W58" s="3">
        <f>YEAR(superstore_excel!$B58)</f>
        <v>2024</v>
      </c>
      <c r="X58" s="27"/>
    </row>
    <row r="59" spans="1:24" x14ac:dyDescent="0.3">
      <c r="A59" s="28" t="s">
        <v>270</v>
      </c>
      <c r="B59" s="4">
        <v>45663</v>
      </c>
      <c r="C59" s="4">
        <v>45766</v>
      </c>
      <c r="D59" s="5" t="s">
        <v>34</v>
      </c>
      <c r="E59" s="5" t="s">
        <v>271</v>
      </c>
      <c r="F59" s="5" t="s">
        <v>272</v>
      </c>
      <c r="G59" s="5" t="s">
        <v>37</v>
      </c>
      <c r="H59" s="5" t="s">
        <v>38</v>
      </c>
      <c r="I59" s="5" t="s">
        <v>45</v>
      </c>
      <c r="J59" s="5" t="s">
        <v>51</v>
      </c>
      <c r="K59" s="5" t="s">
        <v>273</v>
      </c>
      <c r="L59" s="5">
        <v>4098.29</v>
      </c>
      <c r="M59" s="5">
        <v>4</v>
      </c>
      <c r="N59" s="5">
        <v>4</v>
      </c>
      <c r="O59" s="5">
        <v>0.41</v>
      </c>
      <c r="P59" s="5">
        <v>0.41</v>
      </c>
      <c r="Q59" s="5">
        <v>-60.5</v>
      </c>
      <c r="R59" s="5">
        <v>-60.5</v>
      </c>
      <c r="S59" s="5" t="s">
        <v>84</v>
      </c>
      <c r="T59" s="5" t="s">
        <v>11778</v>
      </c>
      <c r="U59" s="7">
        <v>-1.4762254501267603E-2</v>
      </c>
      <c r="V59" s="5" t="str">
        <f>TEXT(superstore_excel!$B59, "MMMM")</f>
        <v>January</v>
      </c>
      <c r="W59" s="5">
        <f>YEAR(superstore_excel!$B59)</f>
        <v>2025</v>
      </c>
      <c r="X59" s="29"/>
    </row>
    <row r="60" spans="1:24" x14ac:dyDescent="0.3">
      <c r="A60" s="26" t="s">
        <v>274</v>
      </c>
      <c r="B60" s="2">
        <v>45190</v>
      </c>
      <c r="C60" s="2">
        <v>45761</v>
      </c>
      <c r="D60" s="3" t="s">
        <v>54</v>
      </c>
      <c r="E60" s="3" t="s">
        <v>275</v>
      </c>
      <c r="F60" s="3" t="s">
        <v>276</v>
      </c>
      <c r="G60" s="3" t="s">
        <v>37</v>
      </c>
      <c r="H60" s="3" t="s">
        <v>38</v>
      </c>
      <c r="I60" s="3" t="s">
        <v>22</v>
      </c>
      <c r="J60" s="3" t="s">
        <v>23</v>
      </c>
      <c r="K60" s="3" t="s">
        <v>277</v>
      </c>
      <c r="L60" s="3">
        <v>3975.67</v>
      </c>
      <c r="M60" s="3">
        <v>9</v>
      </c>
      <c r="N60" s="3">
        <v>9</v>
      </c>
      <c r="O60" s="3">
        <v>0.18</v>
      </c>
      <c r="P60" s="3">
        <v>0.18</v>
      </c>
      <c r="Q60" s="3">
        <v>318.64999999999998</v>
      </c>
      <c r="R60" s="3">
        <v>318.64999999999998</v>
      </c>
      <c r="S60" s="3" t="s">
        <v>14</v>
      </c>
      <c r="T60" s="3" t="s">
        <v>11768</v>
      </c>
      <c r="U60" s="6">
        <v>8.015001245073157E-2</v>
      </c>
      <c r="V60" s="3" t="str">
        <f>TEXT(superstore_excel!$B60, "MMMM")</f>
        <v>September</v>
      </c>
      <c r="W60" s="3">
        <f>YEAR(superstore_excel!$B60)</f>
        <v>2023</v>
      </c>
      <c r="X60" s="27"/>
    </row>
    <row r="61" spans="1:24" x14ac:dyDescent="0.3">
      <c r="A61" s="28" t="s">
        <v>278</v>
      </c>
      <c r="B61" s="4">
        <v>45051</v>
      </c>
      <c r="C61" s="4">
        <v>45757</v>
      </c>
      <c r="D61" s="5" t="s">
        <v>17</v>
      </c>
      <c r="E61" s="5" t="s">
        <v>279</v>
      </c>
      <c r="F61" s="5" t="s">
        <v>280</v>
      </c>
      <c r="G61" s="5" t="s">
        <v>44</v>
      </c>
      <c r="H61" s="5" t="s">
        <v>29</v>
      </c>
      <c r="I61" s="5" t="s">
        <v>22</v>
      </c>
      <c r="J61" s="5" t="s">
        <v>281</v>
      </c>
      <c r="K61" s="5" t="s">
        <v>282</v>
      </c>
      <c r="L61" s="5">
        <v>3943.73</v>
      </c>
      <c r="M61" s="5">
        <v>9</v>
      </c>
      <c r="N61" s="5">
        <v>9</v>
      </c>
      <c r="O61" s="5">
        <v>0.2</v>
      </c>
      <c r="P61" s="5">
        <v>0.2</v>
      </c>
      <c r="Q61" s="5">
        <v>563.12</v>
      </c>
      <c r="R61" s="5">
        <v>563.12</v>
      </c>
      <c r="S61" s="5" t="s">
        <v>14</v>
      </c>
      <c r="T61" s="5" t="s">
        <v>11780</v>
      </c>
      <c r="U61" s="7">
        <v>0.14278867975241713</v>
      </c>
      <c r="V61" s="5" t="str">
        <f>TEXT(superstore_excel!$B61, "MMMM")</f>
        <v>May</v>
      </c>
      <c r="W61" s="5">
        <f>YEAR(superstore_excel!$B61)</f>
        <v>2023</v>
      </c>
      <c r="X61" s="29"/>
    </row>
    <row r="62" spans="1:24" x14ac:dyDescent="0.3">
      <c r="A62" s="26" t="s">
        <v>283</v>
      </c>
      <c r="B62" s="2">
        <v>45502</v>
      </c>
      <c r="C62" s="2">
        <v>45758</v>
      </c>
      <c r="D62" s="3" t="s">
        <v>26</v>
      </c>
      <c r="E62" s="3" t="s">
        <v>284</v>
      </c>
      <c r="F62" s="3" t="s">
        <v>285</v>
      </c>
      <c r="G62" s="3" t="s">
        <v>20</v>
      </c>
      <c r="H62" s="3" t="s">
        <v>29</v>
      </c>
      <c r="I62" s="3" t="s">
        <v>45</v>
      </c>
      <c r="J62" s="3" t="s">
        <v>160</v>
      </c>
      <c r="K62" s="3" t="s">
        <v>286</v>
      </c>
      <c r="L62" s="3">
        <v>3723.61</v>
      </c>
      <c r="M62" s="3">
        <v>1</v>
      </c>
      <c r="N62" s="3">
        <v>1</v>
      </c>
      <c r="O62" s="3">
        <v>0.48</v>
      </c>
      <c r="P62" s="3">
        <v>0.48</v>
      </c>
      <c r="Q62" s="3">
        <v>544.32000000000005</v>
      </c>
      <c r="R62" s="3">
        <v>544.32000000000005</v>
      </c>
      <c r="S62" s="3" t="s">
        <v>14</v>
      </c>
      <c r="T62" s="3" t="s">
        <v>11779</v>
      </c>
      <c r="U62" s="6">
        <v>0.14618072247093547</v>
      </c>
      <c r="V62" s="3" t="str">
        <f>TEXT(superstore_excel!$B62, "MMMM")</f>
        <v>July</v>
      </c>
      <c r="W62" s="3">
        <f>YEAR(superstore_excel!$B62)</f>
        <v>2024</v>
      </c>
      <c r="X62" s="27"/>
    </row>
    <row r="63" spans="1:24" x14ac:dyDescent="0.3">
      <c r="A63" s="28" t="s">
        <v>287</v>
      </c>
      <c r="B63" s="4">
        <v>45141</v>
      </c>
      <c r="C63" s="4">
        <v>45766</v>
      </c>
      <c r="D63" s="5" t="s">
        <v>54</v>
      </c>
      <c r="E63" s="5" t="s">
        <v>288</v>
      </c>
      <c r="F63" s="5" t="s">
        <v>289</v>
      </c>
      <c r="G63" s="5" t="s">
        <v>44</v>
      </c>
      <c r="H63" s="5" t="s">
        <v>62</v>
      </c>
      <c r="I63" s="5" t="s">
        <v>45</v>
      </c>
      <c r="J63" s="5" t="s">
        <v>46</v>
      </c>
      <c r="K63" s="5" t="s">
        <v>290</v>
      </c>
      <c r="L63" s="5">
        <v>158.51</v>
      </c>
      <c r="M63" s="5">
        <v>1</v>
      </c>
      <c r="N63" s="5">
        <v>1</v>
      </c>
      <c r="O63" s="5">
        <v>0.4</v>
      </c>
      <c r="P63" s="5">
        <v>0.4</v>
      </c>
      <c r="Q63" s="5">
        <v>557.71</v>
      </c>
      <c r="R63" s="5">
        <v>557.71</v>
      </c>
      <c r="S63" s="5" t="s">
        <v>14</v>
      </c>
      <c r="T63" s="5" t="s">
        <v>11770</v>
      </c>
      <c r="U63" s="7">
        <v>3.5184530944419916</v>
      </c>
      <c r="V63" s="5" t="str">
        <f>TEXT(superstore_excel!$B63, "MMMM")</f>
        <v>August</v>
      </c>
      <c r="W63" s="5">
        <f>YEAR(superstore_excel!$B63)</f>
        <v>2023</v>
      </c>
      <c r="X63" s="29"/>
    </row>
    <row r="64" spans="1:24" x14ac:dyDescent="0.3">
      <c r="A64" s="26" t="s">
        <v>291</v>
      </c>
      <c r="B64" s="2">
        <v>45558</v>
      </c>
      <c r="C64" s="2">
        <v>45776</v>
      </c>
      <c r="D64" s="3" t="s">
        <v>54</v>
      </c>
      <c r="E64" s="3" t="s">
        <v>292</v>
      </c>
      <c r="F64" s="3" t="s">
        <v>293</v>
      </c>
      <c r="G64" s="3" t="s">
        <v>37</v>
      </c>
      <c r="H64" s="3" t="s">
        <v>29</v>
      </c>
      <c r="I64" s="3" t="s">
        <v>45</v>
      </c>
      <c r="J64" s="3" t="s">
        <v>160</v>
      </c>
      <c r="K64" s="3" t="s">
        <v>294</v>
      </c>
      <c r="L64" s="3">
        <v>2823.63</v>
      </c>
      <c r="M64" s="3">
        <v>1</v>
      </c>
      <c r="N64" s="3">
        <v>1</v>
      </c>
      <c r="O64" s="3">
        <v>0.39</v>
      </c>
      <c r="P64" s="3">
        <v>0.39</v>
      </c>
      <c r="Q64" s="3">
        <v>540.11</v>
      </c>
      <c r="R64" s="3">
        <v>540.11</v>
      </c>
      <c r="S64" s="3" t="s">
        <v>14</v>
      </c>
      <c r="T64" s="3" t="s">
        <v>11774</v>
      </c>
      <c r="U64" s="6">
        <v>0.19128214390695664</v>
      </c>
      <c r="V64" s="3" t="str">
        <f>TEXT(superstore_excel!$B64, "MMMM")</f>
        <v>September</v>
      </c>
      <c r="W64" s="3">
        <f>YEAR(superstore_excel!$B64)</f>
        <v>2024</v>
      </c>
      <c r="X64" s="27"/>
    </row>
    <row r="65" spans="1:24" x14ac:dyDescent="0.3">
      <c r="A65" s="28" t="s">
        <v>295</v>
      </c>
      <c r="B65" s="4">
        <v>45178</v>
      </c>
      <c r="C65" s="4">
        <v>45767</v>
      </c>
      <c r="D65" s="5" t="s">
        <v>34</v>
      </c>
      <c r="E65" s="5" t="s">
        <v>296</v>
      </c>
      <c r="F65" s="5" t="s">
        <v>297</v>
      </c>
      <c r="G65" s="5" t="s">
        <v>37</v>
      </c>
      <c r="H65" s="5" t="s">
        <v>29</v>
      </c>
      <c r="I65" s="5" t="s">
        <v>22</v>
      </c>
      <c r="J65" s="5" t="s">
        <v>23</v>
      </c>
      <c r="K65" s="5" t="s">
        <v>298</v>
      </c>
      <c r="L65" s="5">
        <v>93.99</v>
      </c>
      <c r="M65" s="5">
        <v>6</v>
      </c>
      <c r="N65" s="5">
        <v>6</v>
      </c>
      <c r="O65" s="5">
        <v>0.08</v>
      </c>
      <c r="P65" s="5">
        <v>0.08</v>
      </c>
      <c r="Q65" s="5">
        <v>649.59</v>
      </c>
      <c r="R65" s="5">
        <v>649.59</v>
      </c>
      <c r="S65" s="5" t="s">
        <v>14</v>
      </c>
      <c r="T65" s="5" t="s">
        <v>11768</v>
      </c>
      <c r="U65" s="7">
        <v>6.9112671560804344</v>
      </c>
      <c r="V65" s="5" t="str">
        <f>TEXT(superstore_excel!$B65, "MMMM")</f>
        <v>September</v>
      </c>
      <c r="W65" s="5">
        <f>YEAR(superstore_excel!$B65)</f>
        <v>2023</v>
      </c>
      <c r="X65" s="29"/>
    </row>
    <row r="66" spans="1:24" x14ac:dyDescent="0.3">
      <c r="A66" s="26" t="s">
        <v>299</v>
      </c>
      <c r="B66" s="2">
        <v>45690</v>
      </c>
      <c r="C66" s="2">
        <v>45762</v>
      </c>
      <c r="D66" s="3" t="s">
        <v>26</v>
      </c>
      <c r="E66" s="3" t="s">
        <v>300</v>
      </c>
      <c r="F66" s="3" t="s">
        <v>301</v>
      </c>
      <c r="G66" s="3" t="s">
        <v>44</v>
      </c>
      <c r="H66" s="3" t="s">
        <v>62</v>
      </c>
      <c r="I66" s="3" t="s">
        <v>22</v>
      </c>
      <c r="J66" s="3" t="s">
        <v>302</v>
      </c>
      <c r="K66" s="3" t="s">
        <v>303</v>
      </c>
      <c r="L66" s="3">
        <v>2097.96</v>
      </c>
      <c r="M66" s="3">
        <v>5</v>
      </c>
      <c r="N66" s="3">
        <v>5</v>
      </c>
      <c r="O66" s="3">
        <v>0.13</v>
      </c>
      <c r="P66" s="3">
        <v>0.13</v>
      </c>
      <c r="Q66" s="3">
        <v>814.97</v>
      </c>
      <c r="R66" s="3">
        <v>814.97</v>
      </c>
      <c r="S66" s="3" t="s">
        <v>14</v>
      </c>
      <c r="T66" s="3" t="s">
        <v>11777</v>
      </c>
      <c r="U66" s="6">
        <v>0.38845831188392532</v>
      </c>
      <c r="V66" s="3" t="str">
        <f>TEXT(superstore_excel!$B66, "MMMM")</f>
        <v>February</v>
      </c>
      <c r="W66" s="3">
        <f>YEAR(superstore_excel!$B66)</f>
        <v>2025</v>
      </c>
      <c r="X66" s="27"/>
    </row>
    <row r="67" spans="1:24" x14ac:dyDescent="0.3">
      <c r="A67" s="28" t="s">
        <v>304</v>
      </c>
      <c r="B67" s="4">
        <v>45059</v>
      </c>
      <c r="C67" s="4">
        <v>45761</v>
      </c>
      <c r="D67" s="5" t="s">
        <v>34</v>
      </c>
      <c r="E67" s="5" t="s">
        <v>305</v>
      </c>
      <c r="F67" s="5" t="s">
        <v>306</v>
      </c>
      <c r="G67" s="5" t="s">
        <v>44</v>
      </c>
      <c r="H67" s="5" t="s">
        <v>21</v>
      </c>
      <c r="I67" s="5" t="s">
        <v>30</v>
      </c>
      <c r="J67" s="5" t="s">
        <v>39</v>
      </c>
      <c r="K67" s="5" t="s">
        <v>307</v>
      </c>
      <c r="L67" s="5">
        <v>3768.13</v>
      </c>
      <c r="M67" s="5">
        <v>7</v>
      </c>
      <c r="N67" s="5">
        <v>7</v>
      </c>
      <c r="O67" s="5">
        <v>0.32</v>
      </c>
      <c r="P67" s="5">
        <v>0.32</v>
      </c>
      <c r="Q67" s="5">
        <v>238.35</v>
      </c>
      <c r="R67" s="5">
        <v>238.35</v>
      </c>
      <c r="S67" s="5" t="s">
        <v>14</v>
      </c>
      <c r="T67" s="5" t="s">
        <v>11780</v>
      </c>
      <c r="U67" s="7">
        <v>6.3254187090148156E-2</v>
      </c>
      <c r="V67" s="5" t="str">
        <f>TEXT(superstore_excel!$B67, "MMMM")</f>
        <v>May</v>
      </c>
      <c r="W67" s="5">
        <f>YEAR(superstore_excel!$B67)</f>
        <v>2023</v>
      </c>
      <c r="X67" s="29"/>
    </row>
    <row r="68" spans="1:24" x14ac:dyDescent="0.3">
      <c r="A68" s="26" t="s">
        <v>308</v>
      </c>
      <c r="B68" s="2">
        <v>45131</v>
      </c>
      <c r="C68" s="2">
        <v>45768</v>
      </c>
      <c r="D68" s="3" t="s">
        <v>17</v>
      </c>
      <c r="E68" s="3" t="s">
        <v>309</v>
      </c>
      <c r="F68" s="3" t="s">
        <v>310</v>
      </c>
      <c r="G68" s="3" t="s">
        <v>20</v>
      </c>
      <c r="H68" s="3" t="s">
        <v>62</v>
      </c>
      <c r="I68" s="3" t="s">
        <v>45</v>
      </c>
      <c r="J68" s="3" t="s">
        <v>96</v>
      </c>
      <c r="K68" s="3" t="s">
        <v>311</v>
      </c>
      <c r="L68" s="3">
        <v>4769.2</v>
      </c>
      <c r="M68" s="3">
        <v>5</v>
      </c>
      <c r="N68" s="3">
        <v>5</v>
      </c>
      <c r="O68" s="3">
        <v>0.22</v>
      </c>
      <c r="P68" s="3">
        <v>0.22</v>
      </c>
      <c r="Q68" s="3">
        <v>603.34</v>
      </c>
      <c r="R68" s="3">
        <v>603.34</v>
      </c>
      <c r="S68" s="3" t="s">
        <v>14</v>
      </c>
      <c r="T68" s="3" t="s">
        <v>11767</v>
      </c>
      <c r="U68" s="6">
        <v>0.12650759037155079</v>
      </c>
      <c r="V68" s="3" t="str">
        <f>TEXT(superstore_excel!$B68, "MMMM")</f>
        <v>July</v>
      </c>
      <c r="W68" s="3">
        <f>YEAR(superstore_excel!$B68)</f>
        <v>2023</v>
      </c>
      <c r="X68" s="27"/>
    </row>
    <row r="69" spans="1:24" x14ac:dyDescent="0.3">
      <c r="A69" s="28" t="s">
        <v>312</v>
      </c>
      <c r="B69" s="4">
        <v>45285</v>
      </c>
      <c r="C69" s="4">
        <v>45782</v>
      </c>
      <c r="D69" s="5" t="s">
        <v>17</v>
      </c>
      <c r="E69" s="5" t="s">
        <v>313</v>
      </c>
      <c r="F69" s="5" t="s">
        <v>314</v>
      </c>
      <c r="G69" s="5" t="s">
        <v>20</v>
      </c>
      <c r="H69" s="5" t="s">
        <v>29</v>
      </c>
      <c r="I69" s="5" t="s">
        <v>22</v>
      </c>
      <c r="J69" s="5" t="s">
        <v>131</v>
      </c>
      <c r="K69" s="5" t="s">
        <v>315</v>
      </c>
      <c r="L69" s="5">
        <v>4660.87</v>
      </c>
      <c r="M69" s="5">
        <v>1</v>
      </c>
      <c r="N69" s="5">
        <v>1</v>
      </c>
      <c r="O69" s="5">
        <v>0.23</v>
      </c>
      <c r="P69" s="5">
        <v>0.23</v>
      </c>
      <c r="Q69" s="5">
        <v>255.75</v>
      </c>
      <c r="R69" s="5">
        <v>255.75</v>
      </c>
      <c r="S69" s="5" t="s">
        <v>14</v>
      </c>
      <c r="T69" s="5" t="s">
        <v>11776</v>
      </c>
      <c r="U69" s="7">
        <v>5.4871729955995339E-2</v>
      </c>
      <c r="V69" s="5" t="str">
        <f>TEXT(superstore_excel!$B69, "MMMM")</f>
        <v>December</v>
      </c>
      <c r="W69" s="5">
        <f>YEAR(superstore_excel!$B69)</f>
        <v>2023</v>
      </c>
      <c r="X69" s="29"/>
    </row>
    <row r="70" spans="1:24" x14ac:dyDescent="0.3">
      <c r="A70" s="26" t="s">
        <v>316</v>
      </c>
      <c r="B70" s="2">
        <v>45314</v>
      </c>
      <c r="C70" s="2">
        <v>45772</v>
      </c>
      <c r="D70" s="3" t="s">
        <v>54</v>
      </c>
      <c r="E70" s="3" t="s">
        <v>317</v>
      </c>
      <c r="F70" s="3" t="s">
        <v>318</v>
      </c>
      <c r="G70" s="3" t="s">
        <v>20</v>
      </c>
      <c r="H70" s="3" t="s">
        <v>62</v>
      </c>
      <c r="I70" s="3" t="s">
        <v>45</v>
      </c>
      <c r="J70" s="3" t="s">
        <v>160</v>
      </c>
      <c r="K70" s="3" t="s">
        <v>319</v>
      </c>
      <c r="L70" s="3">
        <v>3857.7</v>
      </c>
      <c r="M70" s="3">
        <v>7</v>
      </c>
      <c r="N70" s="3">
        <v>7</v>
      </c>
      <c r="O70" s="3">
        <v>0.2</v>
      </c>
      <c r="P70" s="3">
        <v>0.2</v>
      </c>
      <c r="Q70" s="3">
        <v>796.73</v>
      </c>
      <c r="R70" s="3">
        <v>796.73</v>
      </c>
      <c r="S70" s="3" t="s">
        <v>14</v>
      </c>
      <c r="T70" s="3" t="s">
        <v>11784</v>
      </c>
      <c r="U70" s="6">
        <v>0.20652979754776163</v>
      </c>
      <c r="V70" s="3" t="str">
        <f>TEXT(superstore_excel!$B70, "MMMM")</f>
        <v>January</v>
      </c>
      <c r="W70" s="3">
        <f>YEAR(superstore_excel!$B70)</f>
        <v>2024</v>
      </c>
      <c r="X70" s="27"/>
    </row>
    <row r="71" spans="1:24" x14ac:dyDescent="0.3">
      <c r="A71" s="28" t="s">
        <v>320</v>
      </c>
      <c r="B71" s="4">
        <v>45119</v>
      </c>
      <c r="C71" s="4">
        <v>45777</v>
      </c>
      <c r="D71" s="5" t="s">
        <v>34</v>
      </c>
      <c r="E71" s="5" t="s">
        <v>321</v>
      </c>
      <c r="F71" s="5" t="s">
        <v>322</v>
      </c>
      <c r="G71" s="5" t="s">
        <v>20</v>
      </c>
      <c r="H71" s="5" t="s">
        <v>29</v>
      </c>
      <c r="I71" s="5" t="s">
        <v>30</v>
      </c>
      <c r="J71" s="5" t="s">
        <v>39</v>
      </c>
      <c r="K71" s="5" t="s">
        <v>323</v>
      </c>
      <c r="L71" s="5">
        <v>3494.78</v>
      </c>
      <c r="M71" s="5">
        <v>1</v>
      </c>
      <c r="N71" s="5">
        <v>1</v>
      </c>
      <c r="O71" s="5">
        <v>0.21</v>
      </c>
      <c r="P71" s="5">
        <v>0.21</v>
      </c>
      <c r="Q71" s="5">
        <v>860.91</v>
      </c>
      <c r="R71" s="5">
        <v>860.91</v>
      </c>
      <c r="S71" s="5" t="s">
        <v>14</v>
      </c>
      <c r="T71" s="5" t="s">
        <v>11767</v>
      </c>
      <c r="U71" s="7">
        <v>0.24634168674422993</v>
      </c>
      <c r="V71" s="5" t="str">
        <f>TEXT(superstore_excel!$B71, "MMMM")</f>
        <v>July</v>
      </c>
      <c r="W71" s="5">
        <f>YEAR(superstore_excel!$B71)</f>
        <v>2023</v>
      </c>
      <c r="X71" s="29"/>
    </row>
    <row r="72" spans="1:24" x14ac:dyDescent="0.3">
      <c r="A72" s="26" t="s">
        <v>324</v>
      </c>
      <c r="B72" s="2">
        <v>45365</v>
      </c>
      <c r="C72" s="2">
        <v>45770</v>
      </c>
      <c r="D72" s="3" t="s">
        <v>26</v>
      </c>
      <c r="E72" s="3" t="s">
        <v>325</v>
      </c>
      <c r="F72" s="3" t="s">
        <v>326</v>
      </c>
      <c r="G72" s="3" t="s">
        <v>44</v>
      </c>
      <c r="H72" s="3" t="s">
        <v>38</v>
      </c>
      <c r="I72" s="3" t="s">
        <v>22</v>
      </c>
      <c r="J72" s="3" t="s">
        <v>131</v>
      </c>
      <c r="K72" s="3" t="s">
        <v>327</v>
      </c>
      <c r="L72" s="3">
        <v>1454.56</v>
      </c>
      <c r="M72" s="3">
        <v>1</v>
      </c>
      <c r="N72" s="3">
        <v>1</v>
      </c>
      <c r="O72" s="3">
        <v>0.34</v>
      </c>
      <c r="P72" s="3">
        <v>0.34</v>
      </c>
      <c r="Q72" s="3">
        <v>474.1</v>
      </c>
      <c r="R72" s="3">
        <v>474.1</v>
      </c>
      <c r="S72" s="3" t="s">
        <v>14</v>
      </c>
      <c r="T72" s="3" t="s">
        <v>11785</v>
      </c>
      <c r="U72" s="6">
        <v>0.32594049059509406</v>
      </c>
      <c r="V72" s="3" t="str">
        <f>TEXT(superstore_excel!$B72, "MMMM")</f>
        <v>March</v>
      </c>
      <c r="W72" s="3">
        <f>YEAR(superstore_excel!$B72)</f>
        <v>2024</v>
      </c>
      <c r="X72" s="27"/>
    </row>
    <row r="73" spans="1:24" x14ac:dyDescent="0.3">
      <c r="A73" s="28" t="s">
        <v>328</v>
      </c>
      <c r="B73" s="4">
        <v>45140</v>
      </c>
      <c r="C73" s="4">
        <v>45773</v>
      </c>
      <c r="D73" s="5" t="s">
        <v>26</v>
      </c>
      <c r="E73" s="5" t="s">
        <v>329</v>
      </c>
      <c r="F73" s="5" t="s">
        <v>330</v>
      </c>
      <c r="G73" s="5" t="s">
        <v>20</v>
      </c>
      <c r="H73" s="5" t="s">
        <v>62</v>
      </c>
      <c r="I73" s="5" t="s">
        <v>22</v>
      </c>
      <c r="J73" s="5" t="s">
        <v>281</v>
      </c>
      <c r="K73" s="5" t="s">
        <v>331</v>
      </c>
      <c r="L73" s="5">
        <v>2609.52</v>
      </c>
      <c r="M73" s="5">
        <v>8</v>
      </c>
      <c r="N73" s="5">
        <v>8</v>
      </c>
      <c r="O73" s="5">
        <v>0.4</v>
      </c>
      <c r="P73" s="5">
        <v>0.4</v>
      </c>
      <c r="Q73" s="5">
        <v>-9.6300000000000008</v>
      </c>
      <c r="R73" s="5">
        <v>-9.6300000000000008</v>
      </c>
      <c r="S73" s="5" t="s">
        <v>84</v>
      </c>
      <c r="T73" s="5" t="s">
        <v>11770</v>
      </c>
      <c r="U73" s="7">
        <v>-3.6903338545019775E-3</v>
      </c>
      <c r="V73" s="5" t="str">
        <f>TEXT(superstore_excel!$B73, "MMMM")</f>
        <v>August</v>
      </c>
      <c r="W73" s="5">
        <f>YEAR(superstore_excel!$B73)</f>
        <v>2023</v>
      </c>
      <c r="X73" s="29"/>
    </row>
    <row r="74" spans="1:24" x14ac:dyDescent="0.3">
      <c r="A74" s="26" t="s">
        <v>332</v>
      </c>
      <c r="B74" s="2">
        <v>45089</v>
      </c>
      <c r="C74" s="2">
        <v>45765</v>
      </c>
      <c r="D74" s="3" t="s">
        <v>26</v>
      </c>
      <c r="E74" s="3" t="s">
        <v>333</v>
      </c>
      <c r="F74" s="3" t="s">
        <v>334</v>
      </c>
      <c r="G74" s="3" t="s">
        <v>37</v>
      </c>
      <c r="H74" s="3" t="s">
        <v>62</v>
      </c>
      <c r="I74" s="3" t="s">
        <v>22</v>
      </c>
      <c r="J74" s="3" t="s">
        <v>302</v>
      </c>
      <c r="K74" s="3" t="s">
        <v>335</v>
      </c>
      <c r="L74" s="3">
        <v>3796.2</v>
      </c>
      <c r="M74" s="3">
        <v>4</v>
      </c>
      <c r="N74" s="3">
        <v>4</v>
      </c>
      <c r="O74" s="3">
        <v>0.11</v>
      </c>
      <c r="P74" s="3">
        <v>0.11</v>
      </c>
      <c r="Q74" s="3">
        <v>945.41</v>
      </c>
      <c r="R74" s="3">
        <v>945.41</v>
      </c>
      <c r="S74" s="3" t="s">
        <v>14</v>
      </c>
      <c r="T74" s="3" t="s">
        <v>11764</v>
      </c>
      <c r="U74" s="6">
        <v>0.24904114640956745</v>
      </c>
      <c r="V74" s="3" t="str">
        <f>TEXT(superstore_excel!$B74, "MMMM")</f>
        <v>June</v>
      </c>
      <c r="W74" s="3">
        <f>YEAR(superstore_excel!$B74)</f>
        <v>2023</v>
      </c>
      <c r="X74" s="27"/>
    </row>
    <row r="75" spans="1:24" x14ac:dyDescent="0.3">
      <c r="A75" s="28" t="s">
        <v>336</v>
      </c>
      <c r="B75" s="4">
        <v>45636</v>
      </c>
      <c r="C75" s="4">
        <v>45765</v>
      </c>
      <c r="D75" s="5" t="s">
        <v>17</v>
      </c>
      <c r="E75" s="5" t="s">
        <v>337</v>
      </c>
      <c r="F75" s="5" t="s">
        <v>338</v>
      </c>
      <c r="G75" s="5" t="s">
        <v>44</v>
      </c>
      <c r="H75" s="5" t="s">
        <v>38</v>
      </c>
      <c r="I75" s="5" t="s">
        <v>30</v>
      </c>
      <c r="J75" s="5" t="s">
        <v>101</v>
      </c>
      <c r="K75" s="5" t="s">
        <v>339</v>
      </c>
      <c r="L75" s="5">
        <v>4250.1899999999996</v>
      </c>
      <c r="M75" s="5">
        <v>3</v>
      </c>
      <c r="N75" s="5">
        <v>3</v>
      </c>
      <c r="O75" s="5">
        <v>0.06</v>
      </c>
      <c r="P75" s="5">
        <v>0.06</v>
      </c>
      <c r="Q75" s="5">
        <v>254.39</v>
      </c>
      <c r="R75" s="5">
        <v>254.39</v>
      </c>
      <c r="S75" s="5" t="s">
        <v>14</v>
      </c>
      <c r="T75" s="5" t="s">
        <v>11771</v>
      </c>
      <c r="U75" s="7">
        <v>5.9853794771527864E-2</v>
      </c>
      <c r="V75" s="5" t="str">
        <f>TEXT(superstore_excel!$B75, "MMMM")</f>
        <v>December</v>
      </c>
      <c r="W75" s="5">
        <f>YEAR(superstore_excel!$B75)</f>
        <v>2024</v>
      </c>
      <c r="X75" s="29"/>
    </row>
    <row r="76" spans="1:24" x14ac:dyDescent="0.3">
      <c r="A76" s="26" t="s">
        <v>340</v>
      </c>
      <c r="B76" s="2">
        <v>45102</v>
      </c>
      <c r="C76" s="2">
        <v>45757</v>
      </c>
      <c r="D76" s="3" t="s">
        <v>26</v>
      </c>
      <c r="E76" s="3" t="s">
        <v>341</v>
      </c>
      <c r="F76" s="3" t="s">
        <v>342</v>
      </c>
      <c r="G76" s="3" t="s">
        <v>44</v>
      </c>
      <c r="H76" s="3" t="s">
        <v>29</v>
      </c>
      <c r="I76" s="3" t="s">
        <v>30</v>
      </c>
      <c r="J76" s="3" t="s">
        <v>126</v>
      </c>
      <c r="K76" s="3" t="s">
        <v>343</v>
      </c>
      <c r="L76" s="3">
        <v>3180.24</v>
      </c>
      <c r="M76" s="3">
        <v>10</v>
      </c>
      <c r="N76" s="3">
        <v>10</v>
      </c>
      <c r="O76" s="3">
        <v>0.24</v>
      </c>
      <c r="P76" s="3">
        <v>0.24</v>
      </c>
      <c r="Q76" s="3">
        <v>836.73</v>
      </c>
      <c r="R76" s="3">
        <v>836.73</v>
      </c>
      <c r="S76" s="3" t="s">
        <v>14</v>
      </c>
      <c r="T76" s="3" t="s">
        <v>11764</v>
      </c>
      <c r="U76" s="6">
        <v>0.2631027846954947</v>
      </c>
      <c r="V76" s="3" t="str">
        <f>TEXT(superstore_excel!$B76, "MMMM")</f>
        <v>June</v>
      </c>
      <c r="W76" s="3">
        <f>YEAR(superstore_excel!$B76)</f>
        <v>2023</v>
      </c>
      <c r="X76" s="27"/>
    </row>
    <row r="77" spans="1:24" x14ac:dyDescent="0.3">
      <c r="A77" s="28" t="s">
        <v>344</v>
      </c>
      <c r="B77" s="4">
        <v>45727</v>
      </c>
      <c r="C77" s="4">
        <v>45781</v>
      </c>
      <c r="D77" s="5" t="s">
        <v>34</v>
      </c>
      <c r="E77" s="5" t="s">
        <v>345</v>
      </c>
      <c r="F77" s="5" t="s">
        <v>346</v>
      </c>
      <c r="G77" s="5" t="s">
        <v>44</v>
      </c>
      <c r="H77" s="5" t="s">
        <v>29</v>
      </c>
      <c r="I77" s="5" t="s">
        <v>30</v>
      </c>
      <c r="J77" s="5" t="s">
        <v>39</v>
      </c>
      <c r="K77" s="5" t="s">
        <v>347</v>
      </c>
      <c r="L77" s="5">
        <v>1360.43</v>
      </c>
      <c r="M77" s="5">
        <v>4</v>
      </c>
      <c r="N77" s="5">
        <v>4</v>
      </c>
      <c r="O77" s="5">
        <v>0.11</v>
      </c>
      <c r="P77" s="5">
        <v>0.11</v>
      </c>
      <c r="Q77" s="5">
        <v>299.79000000000002</v>
      </c>
      <c r="R77" s="5">
        <v>299.79000000000002</v>
      </c>
      <c r="S77" s="5" t="s">
        <v>14</v>
      </c>
      <c r="T77" s="5" t="s">
        <v>11772</v>
      </c>
      <c r="U77" s="7">
        <v>0.22036414957035644</v>
      </c>
      <c r="V77" s="5" t="str">
        <f>TEXT(superstore_excel!$B77, "MMMM")</f>
        <v>March</v>
      </c>
      <c r="W77" s="5">
        <f>YEAR(superstore_excel!$B77)</f>
        <v>2025</v>
      </c>
      <c r="X77" s="29"/>
    </row>
    <row r="78" spans="1:24" x14ac:dyDescent="0.3">
      <c r="A78" s="26" t="s">
        <v>348</v>
      </c>
      <c r="B78" s="2">
        <v>45558</v>
      </c>
      <c r="C78" s="2">
        <v>45774</v>
      </c>
      <c r="D78" s="3" t="s">
        <v>54</v>
      </c>
      <c r="E78" s="3" t="s">
        <v>349</v>
      </c>
      <c r="F78" s="3" t="s">
        <v>350</v>
      </c>
      <c r="G78" s="3" t="s">
        <v>44</v>
      </c>
      <c r="H78" s="3" t="s">
        <v>21</v>
      </c>
      <c r="I78" s="3" t="s">
        <v>45</v>
      </c>
      <c r="J78" s="3" t="s">
        <v>57</v>
      </c>
      <c r="K78" s="3" t="s">
        <v>351</v>
      </c>
      <c r="L78" s="3">
        <v>1987.86</v>
      </c>
      <c r="M78" s="3">
        <v>2</v>
      </c>
      <c r="N78" s="3">
        <v>2</v>
      </c>
      <c r="O78" s="3">
        <v>0.03</v>
      </c>
      <c r="P78" s="3">
        <v>0.03</v>
      </c>
      <c r="Q78" s="3">
        <v>409.4</v>
      </c>
      <c r="R78" s="3">
        <v>409.4</v>
      </c>
      <c r="S78" s="3" t="s">
        <v>14</v>
      </c>
      <c r="T78" s="3" t="s">
        <v>11774</v>
      </c>
      <c r="U78" s="6">
        <v>0.20595011721147363</v>
      </c>
      <c r="V78" s="3" t="str">
        <f>TEXT(superstore_excel!$B78, "MMMM")</f>
        <v>September</v>
      </c>
      <c r="W78" s="3">
        <f>YEAR(superstore_excel!$B78)</f>
        <v>2024</v>
      </c>
      <c r="X78" s="27"/>
    </row>
    <row r="79" spans="1:24" x14ac:dyDescent="0.3">
      <c r="A79" s="28" t="s">
        <v>352</v>
      </c>
      <c r="B79" s="4">
        <v>45640</v>
      </c>
      <c r="C79" s="4">
        <v>45764</v>
      </c>
      <c r="D79" s="5" t="s">
        <v>34</v>
      </c>
      <c r="E79" s="5" t="s">
        <v>353</v>
      </c>
      <c r="F79" s="5" t="s">
        <v>354</v>
      </c>
      <c r="G79" s="5" t="s">
        <v>37</v>
      </c>
      <c r="H79" s="5" t="s">
        <v>29</v>
      </c>
      <c r="I79" s="5" t="s">
        <v>45</v>
      </c>
      <c r="J79" s="5" t="s">
        <v>51</v>
      </c>
      <c r="K79" s="5" t="s">
        <v>355</v>
      </c>
      <c r="L79" s="5">
        <v>3565.42</v>
      </c>
      <c r="M79" s="5">
        <v>5</v>
      </c>
      <c r="N79" s="5">
        <v>5</v>
      </c>
      <c r="O79" s="5">
        <v>0.33</v>
      </c>
      <c r="P79" s="5">
        <v>0.33</v>
      </c>
      <c r="Q79" s="5">
        <v>353.21</v>
      </c>
      <c r="R79" s="5">
        <v>353.21</v>
      </c>
      <c r="S79" s="5" t="s">
        <v>14</v>
      </c>
      <c r="T79" s="5" t="s">
        <v>11771</v>
      </c>
      <c r="U79" s="7">
        <v>9.9065467742930693E-2</v>
      </c>
      <c r="V79" s="5" t="str">
        <f>TEXT(superstore_excel!$B79, "MMMM")</f>
        <v>December</v>
      </c>
      <c r="W79" s="5">
        <f>YEAR(superstore_excel!$B79)</f>
        <v>2024</v>
      </c>
      <c r="X79" s="29"/>
    </row>
    <row r="80" spans="1:24" x14ac:dyDescent="0.3">
      <c r="A80" s="26" t="s">
        <v>356</v>
      </c>
      <c r="B80" s="2">
        <v>45363</v>
      </c>
      <c r="C80" s="2">
        <v>45785</v>
      </c>
      <c r="D80" s="3" t="s">
        <v>54</v>
      </c>
      <c r="E80" s="3" t="s">
        <v>357</v>
      </c>
      <c r="F80" s="3" t="s">
        <v>358</v>
      </c>
      <c r="G80" s="3" t="s">
        <v>44</v>
      </c>
      <c r="H80" s="3" t="s">
        <v>21</v>
      </c>
      <c r="I80" s="3" t="s">
        <v>22</v>
      </c>
      <c r="J80" s="3" t="s">
        <v>173</v>
      </c>
      <c r="K80" s="3" t="s">
        <v>359</v>
      </c>
      <c r="L80" s="3">
        <v>2215.1999999999998</v>
      </c>
      <c r="M80" s="3">
        <v>9</v>
      </c>
      <c r="N80" s="3">
        <v>9</v>
      </c>
      <c r="O80" s="3">
        <v>0.38</v>
      </c>
      <c r="P80" s="3">
        <v>0.38</v>
      </c>
      <c r="Q80" s="3">
        <v>716.69</v>
      </c>
      <c r="R80" s="3">
        <v>716.69</v>
      </c>
      <c r="S80" s="3" t="s">
        <v>14</v>
      </c>
      <c r="T80" s="3" t="s">
        <v>11785</v>
      </c>
      <c r="U80" s="6">
        <v>0.32353286384976532</v>
      </c>
      <c r="V80" s="3" t="str">
        <f>TEXT(superstore_excel!$B80, "MMMM")</f>
        <v>March</v>
      </c>
      <c r="W80" s="3">
        <f>YEAR(superstore_excel!$B80)</f>
        <v>2024</v>
      </c>
      <c r="X80" s="27"/>
    </row>
    <row r="81" spans="1:24" x14ac:dyDescent="0.3">
      <c r="A81" s="28" t="s">
        <v>360</v>
      </c>
      <c r="B81" s="4">
        <v>45637</v>
      </c>
      <c r="C81" s="4">
        <v>45761</v>
      </c>
      <c r="D81" s="5" t="s">
        <v>26</v>
      </c>
      <c r="E81" s="5" t="s">
        <v>361</v>
      </c>
      <c r="F81" s="5" t="s">
        <v>362</v>
      </c>
      <c r="G81" s="5" t="s">
        <v>44</v>
      </c>
      <c r="H81" s="5" t="s">
        <v>38</v>
      </c>
      <c r="I81" s="5" t="s">
        <v>30</v>
      </c>
      <c r="J81" s="5" t="s">
        <v>39</v>
      </c>
      <c r="K81" s="5" t="s">
        <v>363</v>
      </c>
      <c r="L81" s="5">
        <v>3947.62</v>
      </c>
      <c r="M81" s="5">
        <v>4</v>
      </c>
      <c r="N81" s="5">
        <v>4</v>
      </c>
      <c r="O81" s="5">
        <v>0.49</v>
      </c>
      <c r="P81" s="5">
        <v>0.49</v>
      </c>
      <c r="Q81" s="5">
        <v>-89.78</v>
      </c>
      <c r="R81" s="5">
        <v>-89.78</v>
      </c>
      <c r="S81" s="5" t="s">
        <v>84</v>
      </c>
      <c r="T81" s="5" t="s">
        <v>11771</v>
      </c>
      <c r="U81" s="7">
        <v>-2.2742817191117686E-2</v>
      </c>
      <c r="V81" s="5" t="str">
        <f>TEXT(superstore_excel!$B81, "MMMM")</f>
        <v>December</v>
      </c>
      <c r="W81" s="5">
        <f>YEAR(superstore_excel!$B81)</f>
        <v>2024</v>
      </c>
      <c r="X81" s="29"/>
    </row>
    <row r="82" spans="1:24" x14ac:dyDescent="0.3">
      <c r="A82" s="26" t="s">
        <v>364</v>
      </c>
      <c r="B82" s="2">
        <v>45226</v>
      </c>
      <c r="C82" s="2">
        <v>45777</v>
      </c>
      <c r="D82" s="3" t="s">
        <v>34</v>
      </c>
      <c r="E82" s="3" t="s">
        <v>365</v>
      </c>
      <c r="F82" s="3" t="s">
        <v>366</v>
      </c>
      <c r="G82" s="3" t="s">
        <v>37</v>
      </c>
      <c r="H82" s="3" t="s">
        <v>29</v>
      </c>
      <c r="I82" s="3" t="s">
        <v>45</v>
      </c>
      <c r="J82" s="3" t="s">
        <v>96</v>
      </c>
      <c r="K82" s="3" t="s">
        <v>367</v>
      </c>
      <c r="L82" s="3">
        <v>3496.66</v>
      </c>
      <c r="M82" s="3">
        <v>6</v>
      </c>
      <c r="N82" s="3">
        <v>6</v>
      </c>
      <c r="O82" s="3">
        <v>0.42</v>
      </c>
      <c r="P82" s="3">
        <v>0.42</v>
      </c>
      <c r="Q82" s="3">
        <v>-99.96</v>
      </c>
      <c r="R82" s="3">
        <v>-99.96</v>
      </c>
      <c r="S82" s="3" t="s">
        <v>84</v>
      </c>
      <c r="T82" s="3" t="s">
        <v>11783</v>
      </c>
      <c r="U82" s="6">
        <v>-2.8587280433327804E-2</v>
      </c>
      <c r="V82" s="3" t="str">
        <f>TEXT(superstore_excel!$B82, "MMMM")</f>
        <v>October</v>
      </c>
      <c r="W82" s="3">
        <f>YEAR(superstore_excel!$B82)</f>
        <v>2023</v>
      </c>
      <c r="X82" s="27"/>
    </row>
    <row r="83" spans="1:24" x14ac:dyDescent="0.3">
      <c r="A83" s="28" t="s">
        <v>368</v>
      </c>
      <c r="B83" s="4">
        <v>45086</v>
      </c>
      <c r="C83" s="4">
        <v>45778</v>
      </c>
      <c r="D83" s="5" t="s">
        <v>26</v>
      </c>
      <c r="E83" s="5" t="s">
        <v>369</v>
      </c>
      <c r="F83" s="5" t="s">
        <v>370</v>
      </c>
      <c r="G83" s="5" t="s">
        <v>44</v>
      </c>
      <c r="H83" s="5" t="s">
        <v>29</v>
      </c>
      <c r="I83" s="5" t="s">
        <v>30</v>
      </c>
      <c r="J83" s="5" t="s">
        <v>101</v>
      </c>
      <c r="K83" s="5" t="s">
        <v>371</v>
      </c>
      <c r="L83" s="5">
        <v>1031.56</v>
      </c>
      <c r="M83" s="5">
        <v>3</v>
      </c>
      <c r="N83" s="5">
        <v>3</v>
      </c>
      <c r="O83" s="5">
        <v>0.28000000000000003</v>
      </c>
      <c r="P83" s="5">
        <v>0.28000000000000003</v>
      </c>
      <c r="Q83" s="5">
        <v>168.83</v>
      </c>
      <c r="R83" s="5">
        <v>168.83</v>
      </c>
      <c r="S83" s="5" t="s">
        <v>14</v>
      </c>
      <c r="T83" s="5" t="s">
        <v>11764</v>
      </c>
      <c r="U83" s="7">
        <v>0.16366474078095314</v>
      </c>
      <c r="V83" s="5" t="str">
        <f>TEXT(superstore_excel!$B83, "MMMM")</f>
        <v>June</v>
      </c>
      <c r="W83" s="5">
        <f>YEAR(superstore_excel!$B83)</f>
        <v>2023</v>
      </c>
      <c r="X83" s="29"/>
    </row>
    <row r="84" spans="1:24" x14ac:dyDescent="0.3">
      <c r="A84" s="26" t="s">
        <v>372</v>
      </c>
      <c r="B84" s="2">
        <v>45466</v>
      </c>
      <c r="C84" s="2">
        <v>45784</v>
      </c>
      <c r="D84" s="3" t="s">
        <v>34</v>
      </c>
      <c r="E84" s="3" t="s">
        <v>373</v>
      </c>
      <c r="F84" s="3" t="s">
        <v>374</v>
      </c>
      <c r="G84" s="3" t="s">
        <v>37</v>
      </c>
      <c r="H84" s="3" t="s">
        <v>21</v>
      </c>
      <c r="I84" s="3" t="s">
        <v>45</v>
      </c>
      <c r="J84" s="3" t="s">
        <v>96</v>
      </c>
      <c r="K84" s="3" t="s">
        <v>375</v>
      </c>
      <c r="L84" s="3">
        <v>3971.02</v>
      </c>
      <c r="M84" s="3">
        <v>6</v>
      </c>
      <c r="N84" s="3">
        <v>6</v>
      </c>
      <c r="O84" s="3">
        <v>0.34</v>
      </c>
      <c r="P84" s="3">
        <v>0.34</v>
      </c>
      <c r="Q84" s="3">
        <v>-3.42</v>
      </c>
      <c r="R84" s="3">
        <v>-3.42</v>
      </c>
      <c r="S84" s="3" t="s">
        <v>84</v>
      </c>
      <c r="T84" s="3" t="s">
        <v>11773</v>
      </c>
      <c r="U84" s="6">
        <v>-8.612396814924125E-4</v>
      </c>
      <c r="V84" s="3" t="str">
        <f>TEXT(superstore_excel!$B84, "MMMM")</f>
        <v>June</v>
      </c>
      <c r="W84" s="3">
        <f>YEAR(superstore_excel!$B84)</f>
        <v>2024</v>
      </c>
      <c r="X84" s="27"/>
    </row>
    <row r="85" spans="1:24" x14ac:dyDescent="0.3">
      <c r="A85" s="28" t="s">
        <v>376</v>
      </c>
      <c r="B85" s="4">
        <v>45300</v>
      </c>
      <c r="C85" s="4">
        <v>45780</v>
      </c>
      <c r="D85" s="5" t="s">
        <v>54</v>
      </c>
      <c r="E85" s="5" t="s">
        <v>377</v>
      </c>
      <c r="F85" s="5" t="s">
        <v>378</v>
      </c>
      <c r="G85" s="5" t="s">
        <v>37</v>
      </c>
      <c r="H85" s="5" t="s">
        <v>29</v>
      </c>
      <c r="I85" s="5" t="s">
        <v>30</v>
      </c>
      <c r="J85" s="5" t="s">
        <v>39</v>
      </c>
      <c r="K85" s="5" t="s">
        <v>379</v>
      </c>
      <c r="L85" s="5">
        <v>3206.46</v>
      </c>
      <c r="M85" s="5">
        <v>5</v>
      </c>
      <c r="N85" s="5">
        <v>5</v>
      </c>
      <c r="O85" s="5">
        <v>0.32</v>
      </c>
      <c r="P85" s="5">
        <v>0.32</v>
      </c>
      <c r="Q85" s="5">
        <v>29.56</v>
      </c>
      <c r="R85" s="5">
        <v>29.56</v>
      </c>
      <c r="S85" s="5" t="s">
        <v>14</v>
      </c>
      <c r="T85" s="5" t="s">
        <v>11784</v>
      </c>
      <c r="U85" s="7">
        <v>9.2188893670901856E-3</v>
      </c>
      <c r="V85" s="5" t="str">
        <f>TEXT(superstore_excel!$B85, "MMMM")</f>
        <v>January</v>
      </c>
      <c r="W85" s="5">
        <f>YEAR(superstore_excel!$B85)</f>
        <v>2024</v>
      </c>
      <c r="X85" s="29"/>
    </row>
    <row r="86" spans="1:24" x14ac:dyDescent="0.3">
      <c r="A86" s="26" t="s">
        <v>380</v>
      </c>
      <c r="B86" s="2">
        <v>45162</v>
      </c>
      <c r="C86" s="2">
        <v>45774</v>
      </c>
      <c r="D86" s="3" t="s">
        <v>17</v>
      </c>
      <c r="E86" s="3" t="s">
        <v>381</v>
      </c>
      <c r="F86" s="3" t="s">
        <v>382</v>
      </c>
      <c r="G86" s="3" t="s">
        <v>37</v>
      </c>
      <c r="H86" s="3" t="s">
        <v>38</v>
      </c>
      <c r="I86" s="3" t="s">
        <v>30</v>
      </c>
      <c r="J86" s="3" t="s">
        <v>126</v>
      </c>
      <c r="K86" s="3" t="s">
        <v>383</v>
      </c>
      <c r="L86" s="3">
        <v>221.18</v>
      </c>
      <c r="M86" s="3">
        <v>3</v>
      </c>
      <c r="N86" s="3">
        <v>3</v>
      </c>
      <c r="O86" s="3">
        <v>0.37</v>
      </c>
      <c r="P86" s="3">
        <v>0.37</v>
      </c>
      <c r="Q86" s="3">
        <v>761.82</v>
      </c>
      <c r="R86" s="3">
        <v>761.82</v>
      </c>
      <c r="S86" s="3" t="s">
        <v>14</v>
      </c>
      <c r="T86" s="3" t="s">
        <v>11770</v>
      </c>
      <c r="U86" s="6">
        <v>3.4443439732344698</v>
      </c>
      <c r="V86" s="3" t="str">
        <f>TEXT(superstore_excel!$B86, "MMMM")</f>
        <v>August</v>
      </c>
      <c r="W86" s="3">
        <f>YEAR(superstore_excel!$B86)</f>
        <v>2023</v>
      </c>
      <c r="X86" s="27"/>
    </row>
    <row r="87" spans="1:24" x14ac:dyDescent="0.3">
      <c r="A87" s="28" t="s">
        <v>384</v>
      </c>
      <c r="B87" s="4">
        <v>45595</v>
      </c>
      <c r="C87" s="4">
        <v>45757</v>
      </c>
      <c r="D87" s="5" t="s">
        <v>34</v>
      </c>
      <c r="E87" s="5" t="s">
        <v>385</v>
      </c>
      <c r="F87" s="5" t="s">
        <v>386</v>
      </c>
      <c r="G87" s="5" t="s">
        <v>44</v>
      </c>
      <c r="H87" s="5" t="s">
        <v>38</v>
      </c>
      <c r="I87" s="5" t="s">
        <v>45</v>
      </c>
      <c r="J87" s="5" t="s">
        <v>160</v>
      </c>
      <c r="K87" s="5" t="s">
        <v>387</v>
      </c>
      <c r="L87" s="5">
        <v>234.14</v>
      </c>
      <c r="M87" s="5">
        <v>5</v>
      </c>
      <c r="N87" s="5">
        <v>5</v>
      </c>
      <c r="O87" s="5">
        <v>0.02</v>
      </c>
      <c r="P87" s="5">
        <v>0.02</v>
      </c>
      <c r="Q87" s="5">
        <v>558.25</v>
      </c>
      <c r="R87" s="5">
        <v>558.25</v>
      </c>
      <c r="S87" s="5" t="s">
        <v>14</v>
      </c>
      <c r="T87" s="5" t="s">
        <v>11763</v>
      </c>
      <c r="U87" s="7">
        <v>2.3842572819680536</v>
      </c>
      <c r="V87" s="5" t="str">
        <f>TEXT(superstore_excel!$B87, "MMMM")</f>
        <v>October</v>
      </c>
      <c r="W87" s="5">
        <f>YEAR(superstore_excel!$B87)</f>
        <v>2024</v>
      </c>
      <c r="X87" s="29"/>
    </row>
    <row r="88" spans="1:24" x14ac:dyDescent="0.3">
      <c r="A88" s="26" t="s">
        <v>388</v>
      </c>
      <c r="B88" s="2">
        <v>45107</v>
      </c>
      <c r="C88" s="2">
        <v>45785</v>
      </c>
      <c r="D88" s="3" t="s">
        <v>54</v>
      </c>
      <c r="E88" s="3" t="s">
        <v>389</v>
      </c>
      <c r="F88" s="3" t="s">
        <v>390</v>
      </c>
      <c r="G88" s="3" t="s">
        <v>44</v>
      </c>
      <c r="H88" s="3" t="s">
        <v>38</v>
      </c>
      <c r="I88" s="3" t="s">
        <v>45</v>
      </c>
      <c r="J88" s="3" t="s">
        <v>57</v>
      </c>
      <c r="K88" s="3" t="s">
        <v>391</v>
      </c>
      <c r="L88" s="3">
        <v>3531.78</v>
      </c>
      <c r="M88" s="3">
        <v>1</v>
      </c>
      <c r="N88" s="3">
        <v>1</v>
      </c>
      <c r="O88" s="3">
        <v>0.35</v>
      </c>
      <c r="P88" s="3">
        <v>0.35</v>
      </c>
      <c r="Q88" s="3">
        <v>-97.64</v>
      </c>
      <c r="R88" s="3">
        <v>-97.64</v>
      </c>
      <c r="S88" s="3" t="s">
        <v>84</v>
      </c>
      <c r="T88" s="3" t="s">
        <v>11764</v>
      </c>
      <c r="U88" s="6">
        <v>-2.7646116122748299E-2</v>
      </c>
      <c r="V88" s="3" t="str">
        <f>TEXT(superstore_excel!$B88, "MMMM")</f>
        <v>June</v>
      </c>
      <c r="W88" s="3">
        <f>YEAR(superstore_excel!$B88)</f>
        <v>2023</v>
      </c>
      <c r="X88" s="27"/>
    </row>
    <row r="89" spans="1:24" x14ac:dyDescent="0.3">
      <c r="A89" s="28" t="s">
        <v>392</v>
      </c>
      <c r="B89" s="4">
        <v>45274</v>
      </c>
      <c r="C89" s="4">
        <v>45766</v>
      </c>
      <c r="D89" s="5" t="s">
        <v>34</v>
      </c>
      <c r="E89" s="5" t="s">
        <v>393</v>
      </c>
      <c r="F89" s="5" t="s">
        <v>394</v>
      </c>
      <c r="G89" s="5" t="s">
        <v>44</v>
      </c>
      <c r="H89" s="5" t="s">
        <v>62</v>
      </c>
      <c r="I89" s="5" t="s">
        <v>22</v>
      </c>
      <c r="J89" s="5" t="s">
        <v>23</v>
      </c>
      <c r="K89" s="5" t="s">
        <v>395</v>
      </c>
      <c r="L89" s="5">
        <v>2396.5</v>
      </c>
      <c r="M89" s="5">
        <v>8</v>
      </c>
      <c r="N89" s="5">
        <v>8</v>
      </c>
      <c r="O89" s="5">
        <v>0.35</v>
      </c>
      <c r="P89" s="5">
        <v>0.35</v>
      </c>
      <c r="Q89" s="5">
        <v>317.95</v>
      </c>
      <c r="R89" s="5">
        <v>317.95</v>
      </c>
      <c r="S89" s="5" t="s">
        <v>14</v>
      </c>
      <c r="T89" s="5" t="s">
        <v>11776</v>
      </c>
      <c r="U89" s="7">
        <v>0.13267264761109951</v>
      </c>
      <c r="V89" s="5" t="str">
        <f>TEXT(superstore_excel!$B89, "MMMM")</f>
        <v>December</v>
      </c>
      <c r="W89" s="5">
        <f>YEAR(superstore_excel!$B89)</f>
        <v>2023</v>
      </c>
      <c r="X89" s="29"/>
    </row>
    <row r="90" spans="1:24" x14ac:dyDescent="0.3">
      <c r="A90" s="26" t="s">
        <v>396</v>
      </c>
      <c r="B90" s="2">
        <v>45574</v>
      </c>
      <c r="C90" s="2">
        <v>45782</v>
      </c>
      <c r="D90" s="3" t="s">
        <v>34</v>
      </c>
      <c r="E90" s="3" t="s">
        <v>397</v>
      </c>
      <c r="F90" s="3" t="s">
        <v>398</v>
      </c>
      <c r="G90" s="3" t="s">
        <v>37</v>
      </c>
      <c r="H90" s="3" t="s">
        <v>62</v>
      </c>
      <c r="I90" s="3" t="s">
        <v>30</v>
      </c>
      <c r="J90" s="3" t="s">
        <v>31</v>
      </c>
      <c r="K90" s="3" t="s">
        <v>399</v>
      </c>
      <c r="L90" s="3">
        <v>2574.87</v>
      </c>
      <c r="M90" s="3">
        <v>8</v>
      </c>
      <c r="N90" s="3">
        <v>8</v>
      </c>
      <c r="O90" s="3">
        <v>0.46</v>
      </c>
      <c r="P90" s="3">
        <v>0.46</v>
      </c>
      <c r="Q90" s="3">
        <v>599.47</v>
      </c>
      <c r="R90" s="3">
        <v>599.47</v>
      </c>
      <c r="S90" s="3" t="s">
        <v>14</v>
      </c>
      <c r="T90" s="3" t="s">
        <v>11763</v>
      </c>
      <c r="U90" s="6">
        <v>0.23281563729431001</v>
      </c>
      <c r="V90" s="3" t="str">
        <f>TEXT(superstore_excel!$B90, "MMMM")</f>
        <v>October</v>
      </c>
      <c r="W90" s="3">
        <f>YEAR(superstore_excel!$B90)</f>
        <v>2024</v>
      </c>
      <c r="X90" s="27"/>
    </row>
    <row r="91" spans="1:24" x14ac:dyDescent="0.3">
      <c r="A91" s="28" t="s">
        <v>400</v>
      </c>
      <c r="B91" s="4">
        <v>45478</v>
      </c>
      <c r="C91" s="4">
        <v>45778</v>
      </c>
      <c r="D91" s="5" t="s">
        <v>26</v>
      </c>
      <c r="E91" s="5" t="s">
        <v>401</v>
      </c>
      <c r="F91" s="5" t="s">
        <v>402</v>
      </c>
      <c r="G91" s="5" t="s">
        <v>44</v>
      </c>
      <c r="H91" s="5" t="s">
        <v>21</v>
      </c>
      <c r="I91" s="5" t="s">
        <v>45</v>
      </c>
      <c r="J91" s="5" t="s">
        <v>46</v>
      </c>
      <c r="K91" s="5" t="s">
        <v>403</v>
      </c>
      <c r="L91" s="5">
        <v>4604.07</v>
      </c>
      <c r="M91" s="5">
        <v>9</v>
      </c>
      <c r="N91" s="5">
        <v>9</v>
      </c>
      <c r="O91" s="5">
        <v>0.01</v>
      </c>
      <c r="P91" s="5">
        <v>0.01</v>
      </c>
      <c r="Q91" s="5">
        <v>296.17</v>
      </c>
      <c r="R91" s="5">
        <v>296.17</v>
      </c>
      <c r="S91" s="5" t="s">
        <v>14</v>
      </c>
      <c r="T91" s="5" t="s">
        <v>11779</v>
      </c>
      <c r="U91" s="7">
        <v>6.4327866431222819E-2</v>
      </c>
      <c r="V91" s="5" t="str">
        <f>TEXT(superstore_excel!$B91, "MMMM")</f>
        <v>July</v>
      </c>
      <c r="W91" s="5">
        <f>YEAR(superstore_excel!$B91)</f>
        <v>2024</v>
      </c>
      <c r="X91" s="29"/>
    </row>
    <row r="92" spans="1:24" x14ac:dyDescent="0.3">
      <c r="A92" s="26" t="s">
        <v>404</v>
      </c>
      <c r="B92" s="2">
        <v>45702</v>
      </c>
      <c r="C92" s="2">
        <v>45779</v>
      </c>
      <c r="D92" s="3" t="s">
        <v>26</v>
      </c>
      <c r="E92" s="3" t="s">
        <v>405</v>
      </c>
      <c r="F92" s="3" t="s">
        <v>406</v>
      </c>
      <c r="G92" s="3" t="s">
        <v>37</v>
      </c>
      <c r="H92" s="3" t="s">
        <v>21</v>
      </c>
      <c r="I92" s="3" t="s">
        <v>45</v>
      </c>
      <c r="J92" s="3" t="s">
        <v>51</v>
      </c>
      <c r="K92" s="3" t="s">
        <v>407</v>
      </c>
      <c r="L92" s="3">
        <v>210.16</v>
      </c>
      <c r="M92" s="3">
        <v>4</v>
      </c>
      <c r="N92" s="3">
        <v>4</v>
      </c>
      <c r="O92" s="3">
        <v>0.25</v>
      </c>
      <c r="P92" s="3">
        <v>0.25</v>
      </c>
      <c r="Q92" s="3">
        <v>682.77</v>
      </c>
      <c r="R92" s="3">
        <v>682.77</v>
      </c>
      <c r="S92" s="3" t="s">
        <v>14</v>
      </c>
      <c r="T92" s="3" t="s">
        <v>11777</v>
      </c>
      <c r="U92" s="6">
        <v>3.2488104301484584</v>
      </c>
      <c r="V92" s="3" t="str">
        <f>TEXT(superstore_excel!$B92, "MMMM")</f>
        <v>February</v>
      </c>
      <c r="W92" s="3">
        <f>YEAR(superstore_excel!$B92)</f>
        <v>2025</v>
      </c>
      <c r="X92" s="27"/>
    </row>
    <row r="93" spans="1:24" x14ac:dyDescent="0.3">
      <c r="A93" s="28" t="s">
        <v>408</v>
      </c>
      <c r="B93" s="4">
        <v>45353</v>
      </c>
      <c r="C93" s="4">
        <v>45774</v>
      </c>
      <c r="D93" s="5" t="s">
        <v>17</v>
      </c>
      <c r="E93" s="5" t="s">
        <v>409</v>
      </c>
      <c r="F93" s="5" t="s">
        <v>410</v>
      </c>
      <c r="G93" s="5" t="s">
        <v>44</v>
      </c>
      <c r="H93" s="5" t="s">
        <v>21</v>
      </c>
      <c r="I93" s="5" t="s">
        <v>45</v>
      </c>
      <c r="J93" s="5" t="s">
        <v>51</v>
      </c>
      <c r="K93" s="5" t="s">
        <v>411</v>
      </c>
      <c r="L93" s="5">
        <v>85.96</v>
      </c>
      <c r="M93" s="5">
        <v>10</v>
      </c>
      <c r="N93" s="5">
        <v>10</v>
      </c>
      <c r="O93" s="5">
        <v>0.38</v>
      </c>
      <c r="P93" s="5">
        <v>0.38</v>
      </c>
      <c r="Q93" s="5">
        <v>136.18</v>
      </c>
      <c r="R93" s="5">
        <v>136.18</v>
      </c>
      <c r="S93" s="5" t="s">
        <v>14</v>
      </c>
      <c r="T93" s="5" t="s">
        <v>11785</v>
      </c>
      <c r="U93" s="7">
        <v>1.5842252210330388</v>
      </c>
      <c r="V93" s="5" t="str">
        <f>TEXT(superstore_excel!$B93, "MMMM")</f>
        <v>March</v>
      </c>
      <c r="W93" s="5">
        <f>YEAR(superstore_excel!$B93)</f>
        <v>2024</v>
      </c>
      <c r="X93" s="29"/>
    </row>
    <row r="94" spans="1:24" x14ac:dyDescent="0.3">
      <c r="A94" s="26" t="s">
        <v>412</v>
      </c>
      <c r="B94" s="2">
        <v>45529</v>
      </c>
      <c r="C94" s="2">
        <v>45759</v>
      </c>
      <c r="D94" s="3" t="s">
        <v>26</v>
      </c>
      <c r="E94" s="3" t="s">
        <v>413</v>
      </c>
      <c r="F94" s="3" t="s">
        <v>414</v>
      </c>
      <c r="G94" s="3" t="s">
        <v>37</v>
      </c>
      <c r="H94" s="3" t="s">
        <v>38</v>
      </c>
      <c r="I94" s="3" t="s">
        <v>30</v>
      </c>
      <c r="J94" s="3" t="s">
        <v>39</v>
      </c>
      <c r="K94" s="3" t="s">
        <v>415</v>
      </c>
      <c r="L94" s="3">
        <v>4994.6000000000004</v>
      </c>
      <c r="M94" s="3">
        <v>8</v>
      </c>
      <c r="N94" s="3">
        <v>8</v>
      </c>
      <c r="O94" s="3">
        <v>0.17</v>
      </c>
      <c r="P94" s="3">
        <v>0.17</v>
      </c>
      <c r="Q94" s="3">
        <v>327.75</v>
      </c>
      <c r="R94" s="3">
        <v>327.75</v>
      </c>
      <c r="S94" s="3" t="s">
        <v>14</v>
      </c>
      <c r="T94" s="3" t="s">
        <v>11775</v>
      </c>
      <c r="U94" s="6">
        <v>6.5620870540183396E-2</v>
      </c>
      <c r="V94" s="3" t="str">
        <f>TEXT(superstore_excel!$B94, "MMMM")</f>
        <v>August</v>
      </c>
      <c r="W94" s="3">
        <f>YEAR(superstore_excel!$B94)</f>
        <v>2024</v>
      </c>
      <c r="X94" s="27"/>
    </row>
    <row r="95" spans="1:24" x14ac:dyDescent="0.3">
      <c r="A95" s="28" t="s">
        <v>416</v>
      </c>
      <c r="B95" s="4">
        <v>45123</v>
      </c>
      <c r="C95" s="4">
        <v>45776</v>
      </c>
      <c r="D95" s="5" t="s">
        <v>26</v>
      </c>
      <c r="E95" s="5" t="s">
        <v>417</v>
      </c>
      <c r="F95" s="5" t="s">
        <v>418</v>
      </c>
      <c r="G95" s="5" t="s">
        <v>37</v>
      </c>
      <c r="H95" s="5" t="s">
        <v>38</v>
      </c>
      <c r="I95" s="5" t="s">
        <v>22</v>
      </c>
      <c r="J95" s="5" t="s">
        <v>131</v>
      </c>
      <c r="K95" s="5" t="s">
        <v>419</v>
      </c>
      <c r="L95" s="5">
        <v>4385.26</v>
      </c>
      <c r="M95" s="5">
        <v>9</v>
      </c>
      <c r="N95" s="5">
        <v>9</v>
      </c>
      <c r="O95" s="5">
        <v>0.47</v>
      </c>
      <c r="P95" s="5">
        <v>0.47</v>
      </c>
      <c r="Q95" s="5">
        <v>131.26</v>
      </c>
      <c r="R95" s="5">
        <v>131.26</v>
      </c>
      <c r="S95" s="5" t="s">
        <v>14</v>
      </c>
      <c r="T95" s="5" t="s">
        <v>11767</v>
      </c>
      <c r="U95" s="7">
        <v>2.993209068561499E-2</v>
      </c>
      <c r="V95" s="5" t="str">
        <f>TEXT(superstore_excel!$B95, "MMMM")</f>
        <v>July</v>
      </c>
      <c r="W95" s="5">
        <f>YEAR(superstore_excel!$B95)</f>
        <v>2023</v>
      </c>
      <c r="X95" s="29"/>
    </row>
    <row r="96" spans="1:24" x14ac:dyDescent="0.3">
      <c r="A96" s="26" t="s">
        <v>420</v>
      </c>
      <c r="B96" s="2">
        <v>45638</v>
      </c>
      <c r="C96" s="2">
        <v>45773</v>
      </c>
      <c r="D96" s="3" t="s">
        <v>54</v>
      </c>
      <c r="E96" s="3" t="s">
        <v>421</v>
      </c>
      <c r="F96" s="3" t="s">
        <v>422</v>
      </c>
      <c r="G96" s="3" t="s">
        <v>37</v>
      </c>
      <c r="H96" s="3" t="s">
        <v>62</v>
      </c>
      <c r="I96" s="3" t="s">
        <v>22</v>
      </c>
      <c r="J96" s="3" t="s">
        <v>302</v>
      </c>
      <c r="K96" s="3" t="s">
        <v>423</v>
      </c>
      <c r="L96" s="3">
        <v>4609.34</v>
      </c>
      <c r="M96" s="3">
        <v>2</v>
      </c>
      <c r="N96" s="3">
        <v>2</v>
      </c>
      <c r="O96" s="3">
        <v>0.15</v>
      </c>
      <c r="P96" s="3">
        <v>0.15</v>
      </c>
      <c r="Q96" s="3">
        <v>212.89</v>
      </c>
      <c r="R96" s="3">
        <v>212.89</v>
      </c>
      <c r="S96" s="3" t="s">
        <v>14</v>
      </c>
      <c r="T96" s="3" t="s">
        <v>11771</v>
      </c>
      <c r="U96" s="6">
        <v>4.6186655790199892E-2</v>
      </c>
      <c r="V96" s="3" t="str">
        <f>TEXT(superstore_excel!$B96, "MMMM")</f>
        <v>December</v>
      </c>
      <c r="W96" s="3">
        <f>YEAR(superstore_excel!$B96)</f>
        <v>2024</v>
      </c>
      <c r="X96" s="27"/>
    </row>
    <row r="97" spans="1:24" x14ac:dyDescent="0.3">
      <c r="A97" s="28" t="s">
        <v>424</v>
      </c>
      <c r="B97" s="4">
        <v>45272</v>
      </c>
      <c r="C97" s="4">
        <v>45757</v>
      </c>
      <c r="D97" s="5" t="s">
        <v>26</v>
      </c>
      <c r="E97" s="5" t="s">
        <v>425</v>
      </c>
      <c r="F97" s="5" t="s">
        <v>426</v>
      </c>
      <c r="G97" s="5" t="s">
        <v>44</v>
      </c>
      <c r="H97" s="5" t="s">
        <v>21</v>
      </c>
      <c r="I97" s="5" t="s">
        <v>22</v>
      </c>
      <c r="J97" s="5" t="s">
        <v>173</v>
      </c>
      <c r="K97" s="5" t="s">
        <v>427</v>
      </c>
      <c r="L97" s="5">
        <v>3870.28</v>
      </c>
      <c r="M97" s="5">
        <v>2</v>
      </c>
      <c r="N97" s="5">
        <v>2</v>
      </c>
      <c r="O97" s="5">
        <v>0.24</v>
      </c>
      <c r="P97" s="5">
        <v>0.24</v>
      </c>
      <c r="Q97" s="5">
        <v>78.87</v>
      </c>
      <c r="R97" s="5">
        <v>78.87</v>
      </c>
      <c r="S97" s="5" t="s">
        <v>14</v>
      </c>
      <c r="T97" s="5" t="s">
        <v>11776</v>
      </c>
      <c r="U97" s="7">
        <v>2.0378370557168991E-2</v>
      </c>
      <c r="V97" s="5" t="str">
        <f>TEXT(superstore_excel!$B97, "MMMM")</f>
        <v>December</v>
      </c>
      <c r="W97" s="5">
        <f>YEAR(superstore_excel!$B97)</f>
        <v>2023</v>
      </c>
      <c r="X97" s="29"/>
    </row>
    <row r="98" spans="1:24" x14ac:dyDescent="0.3">
      <c r="A98" s="26" t="s">
        <v>428</v>
      </c>
      <c r="B98" s="2">
        <v>45270</v>
      </c>
      <c r="C98" s="2">
        <v>45776</v>
      </c>
      <c r="D98" s="3" t="s">
        <v>17</v>
      </c>
      <c r="E98" s="3" t="s">
        <v>429</v>
      </c>
      <c r="F98" s="3" t="s">
        <v>430</v>
      </c>
      <c r="G98" s="3" t="s">
        <v>37</v>
      </c>
      <c r="H98" s="3" t="s">
        <v>29</v>
      </c>
      <c r="I98" s="3" t="s">
        <v>30</v>
      </c>
      <c r="J98" s="3" t="s">
        <v>126</v>
      </c>
      <c r="K98" s="3" t="s">
        <v>431</v>
      </c>
      <c r="L98" s="3">
        <v>627.72</v>
      </c>
      <c r="M98" s="3">
        <v>5</v>
      </c>
      <c r="N98" s="3">
        <v>5</v>
      </c>
      <c r="O98" s="3">
        <v>0.43</v>
      </c>
      <c r="P98" s="3">
        <v>0.43</v>
      </c>
      <c r="Q98" s="3">
        <v>-14.78</v>
      </c>
      <c r="R98" s="3">
        <v>-14.78</v>
      </c>
      <c r="S98" s="3" t="s">
        <v>84</v>
      </c>
      <c r="T98" s="3" t="s">
        <v>11776</v>
      </c>
      <c r="U98" s="6">
        <v>-2.3545529854075063E-2</v>
      </c>
      <c r="V98" s="3" t="str">
        <f>TEXT(superstore_excel!$B98, "MMMM")</f>
        <v>December</v>
      </c>
      <c r="W98" s="3">
        <f>YEAR(superstore_excel!$B98)</f>
        <v>2023</v>
      </c>
      <c r="X98" s="27"/>
    </row>
    <row r="99" spans="1:24" x14ac:dyDescent="0.3">
      <c r="A99" s="28" t="s">
        <v>432</v>
      </c>
      <c r="B99" s="4">
        <v>45755</v>
      </c>
      <c r="C99" s="4">
        <v>45773</v>
      </c>
      <c r="D99" s="5" t="s">
        <v>17</v>
      </c>
      <c r="E99" s="5" t="s">
        <v>433</v>
      </c>
      <c r="F99" s="5" t="s">
        <v>434</v>
      </c>
      <c r="G99" s="5" t="s">
        <v>20</v>
      </c>
      <c r="H99" s="5" t="s">
        <v>62</v>
      </c>
      <c r="I99" s="5" t="s">
        <v>30</v>
      </c>
      <c r="J99" s="5" t="s">
        <v>39</v>
      </c>
      <c r="K99" s="5" t="s">
        <v>435</v>
      </c>
      <c r="L99" s="5">
        <v>4174.5200000000004</v>
      </c>
      <c r="M99" s="5">
        <v>2</v>
      </c>
      <c r="N99" s="5">
        <v>2</v>
      </c>
      <c r="O99" s="5">
        <v>0.19</v>
      </c>
      <c r="P99" s="5">
        <v>0.19</v>
      </c>
      <c r="Q99" s="5">
        <v>648.61</v>
      </c>
      <c r="R99" s="5">
        <v>648.61</v>
      </c>
      <c r="S99" s="5" t="s">
        <v>14</v>
      </c>
      <c r="T99" s="5" t="s">
        <v>11786</v>
      </c>
      <c r="U99" s="7">
        <v>0.15537355192932359</v>
      </c>
      <c r="V99" s="5" t="str">
        <f>TEXT(superstore_excel!$B99, "MMMM")</f>
        <v>April</v>
      </c>
      <c r="W99" s="5">
        <f>YEAR(superstore_excel!$B99)</f>
        <v>2025</v>
      </c>
      <c r="X99" s="29"/>
    </row>
    <row r="100" spans="1:24" x14ac:dyDescent="0.3">
      <c r="A100" s="26" t="s">
        <v>436</v>
      </c>
      <c r="B100" s="2">
        <v>45651</v>
      </c>
      <c r="C100" s="2">
        <v>45774</v>
      </c>
      <c r="D100" s="3" t="s">
        <v>26</v>
      </c>
      <c r="E100" s="3" t="s">
        <v>437</v>
      </c>
      <c r="F100" s="3" t="s">
        <v>438</v>
      </c>
      <c r="G100" s="3" t="s">
        <v>37</v>
      </c>
      <c r="H100" s="3" t="s">
        <v>62</v>
      </c>
      <c r="I100" s="3" t="s">
        <v>30</v>
      </c>
      <c r="J100" s="3" t="s">
        <v>39</v>
      </c>
      <c r="K100" s="3" t="s">
        <v>439</v>
      </c>
      <c r="L100" s="3">
        <v>447.93</v>
      </c>
      <c r="M100" s="3">
        <v>2</v>
      </c>
      <c r="N100" s="3">
        <v>2</v>
      </c>
      <c r="O100" s="3">
        <v>0.24</v>
      </c>
      <c r="P100" s="3">
        <v>0.24</v>
      </c>
      <c r="Q100" s="3">
        <v>802.92</v>
      </c>
      <c r="R100" s="3">
        <v>802.92</v>
      </c>
      <c r="S100" s="3" t="s">
        <v>14</v>
      </c>
      <c r="T100" s="3" t="s">
        <v>11771</v>
      </c>
      <c r="U100" s="6">
        <v>1.7925122228919697</v>
      </c>
      <c r="V100" s="3" t="str">
        <f>TEXT(superstore_excel!$B100, "MMMM")</f>
        <v>December</v>
      </c>
      <c r="W100" s="3">
        <f>YEAR(superstore_excel!$B100)</f>
        <v>2024</v>
      </c>
      <c r="X100" s="27"/>
    </row>
    <row r="101" spans="1:24" x14ac:dyDescent="0.3">
      <c r="A101" s="28" t="s">
        <v>440</v>
      </c>
      <c r="B101" s="4">
        <v>45690</v>
      </c>
      <c r="C101" s="4">
        <v>45764</v>
      </c>
      <c r="D101" s="5" t="s">
        <v>54</v>
      </c>
      <c r="E101" s="5" t="s">
        <v>441</v>
      </c>
      <c r="F101" s="5" t="s">
        <v>442</v>
      </c>
      <c r="G101" s="5" t="s">
        <v>37</v>
      </c>
      <c r="H101" s="5" t="s">
        <v>62</v>
      </c>
      <c r="I101" s="5" t="s">
        <v>22</v>
      </c>
      <c r="J101" s="5" t="s">
        <v>131</v>
      </c>
      <c r="K101" s="5" t="s">
        <v>443</v>
      </c>
      <c r="L101" s="5">
        <v>3617.1</v>
      </c>
      <c r="M101" s="5">
        <v>8</v>
      </c>
      <c r="N101" s="5">
        <v>8</v>
      </c>
      <c r="O101" s="5">
        <v>0.32</v>
      </c>
      <c r="P101" s="5">
        <v>0.32</v>
      </c>
      <c r="Q101" s="5">
        <v>702.3</v>
      </c>
      <c r="R101" s="5">
        <v>702.3</v>
      </c>
      <c r="S101" s="5" t="s">
        <v>14</v>
      </c>
      <c r="T101" s="5" t="s">
        <v>11777</v>
      </c>
      <c r="U101" s="7">
        <v>0.19416106825910259</v>
      </c>
      <c r="V101" s="5" t="str">
        <f>TEXT(superstore_excel!$B101, "MMMM")</f>
        <v>February</v>
      </c>
      <c r="W101" s="5">
        <f>YEAR(superstore_excel!$B101)</f>
        <v>2025</v>
      </c>
      <c r="X101" s="29"/>
    </row>
    <row r="102" spans="1:24" x14ac:dyDescent="0.3">
      <c r="A102" s="26" t="s">
        <v>444</v>
      </c>
      <c r="B102" s="2">
        <v>45394</v>
      </c>
      <c r="C102" s="2">
        <v>45761</v>
      </c>
      <c r="D102" s="3" t="s">
        <v>26</v>
      </c>
      <c r="E102" s="3" t="s">
        <v>445</v>
      </c>
      <c r="F102" s="3" t="s">
        <v>446</v>
      </c>
      <c r="G102" s="3" t="s">
        <v>37</v>
      </c>
      <c r="H102" s="3" t="s">
        <v>38</v>
      </c>
      <c r="I102" s="3" t="s">
        <v>22</v>
      </c>
      <c r="J102" s="3" t="s">
        <v>23</v>
      </c>
      <c r="K102" s="3" t="s">
        <v>447</v>
      </c>
      <c r="L102" s="3">
        <v>366.09</v>
      </c>
      <c r="M102" s="3">
        <v>7</v>
      </c>
      <c r="N102" s="3">
        <v>7</v>
      </c>
      <c r="O102" s="3">
        <v>0.08</v>
      </c>
      <c r="P102" s="3">
        <v>0.08</v>
      </c>
      <c r="Q102" s="3">
        <v>-40.72</v>
      </c>
      <c r="R102" s="3">
        <v>-40.72</v>
      </c>
      <c r="S102" s="3" t="s">
        <v>84</v>
      </c>
      <c r="T102" s="3" t="s">
        <v>11765</v>
      </c>
      <c r="U102" s="6">
        <v>-0.11122947908984131</v>
      </c>
      <c r="V102" s="3" t="str">
        <f>TEXT(superstore_excel!$B102, "MMMM")</f>
        <v>April</v>
      </c>
      <c r="W102" s="3">
        <f>YEAR(superstore_excel!$B102)</f>
        <v>2024</v>
      </c>
      <c r="X102" s="27"/>
    </row>
    <row r="103" spans="1:24" x14ac:dyDescent="0.3">
      <c r="A103" s="28" t="s">
        <v>448</v>
      </c>
      <c r="B103" s="4">
        <v>45454</v>
      </c>
      <c r="C103" s="4">
        <v>45779</v>
      </c>
      <c r="D103" s="5" t="s">
        <v>26</v>
      </c>
      <c r="E103" s="5" t="s">
        <v>449</v>
      </c>
      <c r="F103" s="5" t="s">
        <v>450</v>
      </c>
      <c r="G103" s="5" t="s">
        <v>20</v>
      </c>
      <c r="H103" s="5" t="s">
        <v>38</v>
      </c>
      <c r="I103" s="5" t="s">
        <v>45</v>
      </c>
      <c r="J103" s="5" t="s">
        <v>57</v>
      </c>
      <c r="K103" s="5" t="s">
        <v>451</v>
      </c>
      <c r="L103" s="5">
        <v>663.91</v>
      </c>
      <c r="M103" s="5">
        <v>8</v>
      </c>
      <c r="N103" s="5">
        <v>8</v>
      </c>
      <c r="O103" s="5">
        <v>0.24</v>
      </c>
      <c r="P103" s="5">
        <v>0.24</v>
      </c>
      <c r="Q103" s="5">
        <v>553.38</v>
      </c>
      <c r="R103" s="5">
        <v>553.38</v>
      </c>
      <c r="S103" s="5" t="s">
        <v>14</v>
      </c>
      <c r="T103" s="5" t="s">
        <v>11773</v>
      </c>
      <c r="U103" s="7">
        <v>0.83351659110421594</v>
      </c>
      <c r="V103" s="5" t="str">
        <f>TEXT(superstore_excel!$B103, "MMMM")</f>
        <v>June</v>
      </c>
      <c r="W103" s="5">
        <f>YEAR(superstore_excel!$B103)</f>
        <v>2024</v>
      </c>
      <c r="X103" s="29"/>
    </row>
    <row r="104" spans="1:24" x14ac:dyDescent="0.3">
      <c r="A104" s="26" t="s">
        <v>452</v>
      </c>
      <c r="B104" s="2">
        <v>45145</v>
      </c>
      <c r="C104" s="2">
        <v>45785</v>
      </c>
      <c r="D104" s="3" t="s">
        <v>34</v>
      </c>
      <c r="E104" s="3" t="s">
        <v>453</v>
      </c>
      <c r="F104" s="3" t="s">
        <v>454</v>
      </c>
      <c r="G104" s="3" t="s">
        <v>44</v>
      </c>
      <c r="H104" s="3" t="s">
        <v>62</v>
      </c>
      <c r="I104" s="3" t="s">
        <v>45</v>
      </c>
      <c r="J104" s="3" t="s">
        <v>96</v>
      </c>
      <c r="K104" s="3" t="s">
        <v>455</v>
      </c>
      <c r="L104" s="3">
        <v>1286.0899999999999</v>
      </c>
      <c r="M104" s="3">
        <v>5</v>
      </c>
      <c r="N104" s="3">
        <v>5</v>
      </c>
      <c r="O104" s="3">
        <v>0.33</v>
      </c>
      <c r="P104" s="3">
        <v>0.33</v>
      </c>
      <c r="Q104" s="3">
        <v>599.63</v>
      </c>
      <c r="R104" s="3">
        <v>599.63</v>
      </c>
      <c r="S104" s="3" t="s">
        <v>14</v>
      </c>
      <c r="T104" s="3" t="s">
        <v>11770</v>
      </c>
      <c r="U104" s="6">
        <v>0.46624264242782387</v>
      </c>
      <c r="V104" s="3" t="str">
        <f>TEXT(superstore_excel!$B104, "MMMM")</f>
        <v>August</v>
      </c>
      <c r="W104" s="3">
        <f>YEAR(superstore_excel!$B104)</f>
        <v>2023</v>
      </c>
      <c r="X104" s="27"/>
    </row>
    <row r="105" spans="1:24" x14ac:dyDescent="0.3">
      <c r="A105" s="28" t="s">
        <v>456</v>
      </c>
      <c r="B105" s="4">
        <v>45647</v>
      </c>
      <c r="C105" s="4">
        <v>45759</v>
      </c>
      <c r="D105" s="5" t="s">
        <v>17</v>
      </c>
      <c r="E105" s="5" t="s">
        <v>457</v>
      </c>
      <c r="F105" s="5" t="s">
        <v>458</v>
      </c>
      <c r="G105" s="5" t="s">
        <v>44</v>
      </c>
      <c r="H105" s="5" t="s">
        <v>29</v>
      </c>
      <c r="I105" s="5" t="s">
        <v>45</v>
      </c>
      <c r="J105" s="5" t="s">
        <v>46</v>
      </c>
      <c r="K105" s="5" t="s">
        <v>459</v>
      </c>
      <c r="L105" s="5">
        <v>2575.34</v>
      </c>
      <c r="M105" s="5">
        <v>4</v>
      </c>
      <c r="N105" s="5">
        <v>4</v>
      </c>
      <c r="O105" s="5">
        <v>0.46</v>
      </c>
      <c r="P105" s="5">
        <v>0.46</v>
      </c>
      <c r="Q105" s="5">
        <v>-71.78</v>
      </c>
      <c r="R105" s="5">
        <v>-71.78</v>
      </c>
      <c r="S105" s="5" t="s">
        <v>84</v>
      </c>
      <c r="T105" s="5" t="s">
        <v>11771</v>
      </c>
      <c r="U105" s="7">
        <v>-2.7872047962599112E-2</v>
      </c>
      <c r="V105" s="5" t="str">
        <f>TEXT(superstore_excel!$B105, "MMMM")</f>
        <v>December</v>
      </c>
      <c r="W105" s="5">
        <f>YEAR(superstore_excel!$B105)</f>
        <v>2024</v>
      </c>
      <c r="X105" s="29"/>
    </row>
    <row r="106" spans="1:24" x14ac:dyDescent="0.3">
      <c r="A106" s="26" t="s">
        <v>460</v>
      </c>
      <c r="B106" s="2">
        <v>45372</v>
      </c>
      <c r="C106" s="2">
        <v>45783</v>
      </c>
      <c r="D106" s="3" t="s">
        <v>54</v>
      </c>
      <c r="E106" s="3" t="s">
        <v>461</v>
      </c>
      <c r="F106" s="3" t="s">
        <v>462</v>
      </c>
      <c r="G106" s="3" t="s">
        <v>44</v>
      </c>
      <c r="H106" s="3" t="s">
        <v>29</v>
      </c>
      <c r="I106" s="3" t="s">
        <v>22</v>
      </c>
      <c r="J106" s="3" t="s">
        <v>173</v>
      </c>
      <c r="K106" s="3" t="s">
        <v>463</v>
      </c>
      <c r="L106" s="3">
        <v>4061.48</v>
      </c>
      <c r="M106" s="3">
        <v>1</v>
      </c>
      <c r="N106" s="3">
        <v>1</v>
      </c>
      <c r="O106" s="3">
        <v>0.45</v>
      </c>
      <c r="P106" s="3">
        <v>0.45</v>
      </c>
      <c r="Q106" s="3">
        <v>64.59</v>
      </c>
      <c r="R106" s="3">
        <v>64.59</v>
      </c>
      <c r="S106" s="3" t="s">
        <v>14</v>
      </c>
      <c r="T106" s="3" t="s">
        <v>11785</v>
      </c>
      <c r="U106" s="6">
        <v>1.5903069816914032E-2</v>
      </c>
      <c r="V106" s="3" t="str">
        <f>TEXT(superstore_excel!$B106, "MMMM")</f>
        <v>March</v>
      </c>
      <c r="W106" s="3">
        <f>YEAR(superstore_excel!$B106)</f>
        <v>2024</v>
      </c>
      <c r="X106" s="27"/>
    </row>
    <row r="107" spans="1:24" x14ac:dyDescent="0.3">
      <c r="A107" s="28" t="s">
        <v>464</v>
      </c>
      <c r="B107" s="4">
        <v>45161</v>
      </c>
      <c r="C107" s="4">
        <v>45779</v>
      </c>
      <c r="D107" s="5" t="s">
        <v>54</v>
      </c>
      <c r="E107" s="5" t="s">
        <v>465</v>
      </c>
      <c r="F107" s="5" t="s">
        <v>466</v>
      </c>
      <c r="G107" s="5" t="s">
        <v>44</v>
      </c>
      <c r="H107" s="5" t="s">
        <v>29</v>
      </c>
      <c r="I107" s="5" t="s">
        <v>30</v>
      </c>
      <c r="J107" s="5" t="s">
        <v>31</v>
      </c>
      <c r="K107" s="5" t="s">
        <v>467</v>
      </c>
      <c r="L107" s="5">
        <v>4945.8</v>
      </c>
      <c r="M107" s="5">
        <v>9</v>
      </c>
      <c r="N107" s="5">
        <v>9</v>
      </c>
      <c r="O107" s="5">
        <v>0.13</v>
      </c>
      <c r="P107" s="5">
        <v>0.13</v>
      </c>
      <c r="Q107" s="5">
        <v>238.31</v>
      </c>
      <c r="R107" s="5">
        <v>238.31</v>
      </c>
      <c r="S107" s="5" t="s">
        <v>14</v>
      </c>
      <c r="T107" s="5" t="s">
        <v>11770</v>
      </c>
      <c r="U107" s="7">
        <v>4.8184318007198024E-2</v>
      </c>
      <c r="V107" s="5" t="str">
        <f>TEXT(superstore_excel!$B107, "MMMM")</f>
        <v>August</v>
      </c>
      <c r="W107" s="5">
        <f>YEAR(superstore_excel!$B107)</f>
        <v>2023</v>
      </c>
      <c r="X107" s="29"/>
    </row>
    <row r="108" spans="1:24" x14ac:dyDescent="0.3">
      <c r="A108" s="26" t="s">
        <v>468</v>
      </c>
      <c r="B108" s="2">
        <v>45564</v>
      </c>
      <c r="C108" s="2">
        <v>45764</v>
      </c>
      <c r="D108" s="3" t="s">
        <v>34</v>
      </c>
      <c r="E108" s="3" t="s">
        <v>469</v>
      </c>
      <c r="F108" s="3" t="s">
        <v>470</v>
      </c>
      <c r="G108" s="3" t="s">
        <v>20</v>
      </c>
      <c r="H108" s="3" t="s">
        <v>29</v>
      </c>
      <c r="I108" s="3" t="s">
        <v>22</v>
      </c>
      <c r="J108" s="3" t="s">
        <v>23</v>
      </c>
      <c r="K108" s="3" t="s">
        <v>471</v>
      </c>
      <c r="L108" s="3">
        <v>2159.81</v>
      </c>
      <c r="M108" s="3">
        <v>8</v>
      </c>
      <c r="N108" s="3">
        <v>8</v>
      </c>
      <c r="O108" s="3">
        <v>0.19</v>
      </c>
      <c r="P108" s="3">
        <v>0.19</v>
      </c>
      <c r="Q108" s="3">
        <v>626.14</v>
      </c>
      <c r="R108" s="3">
        <v>626.14</v>
      </c>
      <c r="S108" s="3" t="s">
        <v>14</v>
      </c>
      <c r="T108" s="3" t="s">
        <v>11774</v>
      </c>
      <c r="U108" s="6">
        <v>0.28990513054389044</v>
      </c>
      <c r="V108" s="3" t="str">
        <f>TEXT(superstore_excel!$B108, "MMMM")</f>
        <v>September</v>
      </c>
      <c r="W108" s="3">
        <f>YEAR(superstore_excel!$B108)</f>
        <v>2024</v>
      </c>
      <c r="X108" s="27"/>
    </row>
    <row r="109" spans="1:24" x14ac:dyDescent="0.3">
      <c r="A109" s="28" t="s">
        <v>472</v>
      </c>
      <c r="B109" s="4">
        <v>45248</v>
      </c>
      <c r="C109" s="4">
        <v>45769</v>
      </c>
      <c r="D109" s="5" t="s">
        <v>34</v>
      </c>
      <c r="E109" s="5" t="s">
        <v>473</v>
      </c>
      <c r="F109" s="5" t="s">
        <v>474</v>
      </c>
      <c r="G109" s="5" t="s">
        <v>44</v>
      </c>
      <c r="H109" s="5" t="s">
        <v>21</v>
      </c>
      <c r="I109" s="5" t="s">
        <v>45</v>
      </c>
      <c r="J109" s="5" t="s">
        <v>51</v>
      </c>
      <c r="K109" s="5" t="s">
        <v>475</v>
      </c>
      <c r="L109" s="5">
        <v>1871.36</v>
      </c>
      <c r="M109" s="5">
        <v>8</v>
      </c>
      <c r="N109" s="5">
        <v>8</v>
      </c>
      <c r="O109" s="5">
        <v>0.18</v>
      </c>
      <c r="P109" s="5">
        <v>0.18</v>
      </c>
      <c r="Q109" s="5">
        <v>677.48</v>
      </c>
      <c r="R109" s="5">
        <v>677.48</v>
      </c>
      <c r="S109" s="5" t="s">
        <v>14</v>
      </c>
      <c r="T109" s="5" t="s">
        <v>11766</v>
      </c>
      <c r="U109" s="7">
        <v>0.36202547879616964</v>
      </c>
      <c r="V109" s="5" t="str">
        <f>TEXT(superstore_excel!$B109, "MMMM")</f>
        <v>November</v>
      </c>
      <c r="W109" s="5">
        <f>YEAR(superstore_excel!$B109)</f>
        <v>2023</v>
      </c>
      <c r="X109" s="29"/>
    </row>
    <row r="110" spans="1:24" x14ac:dyDescent="0.3">
      <c r="A110" s="26" t="s">
        <v>476</v>
      </c>
      <c r="B110" s="2">
        <v>45178</v>
      </c>
      <c r="C110" s="2">
        <v>45784</v>
      </c>
      <c r="D110" s="3" t="s">
        <v>26</v>
      </c>
      <c r="E110" s="3" t="s">
        <v>477</v>
      </c>
      <c r="F110" s="3" t="s">
        <v>478</v>
      </c>
      <c r="G110" s="3" t="s">
        <v>44</v>
      </c>
      <c r="H110" s="3" t="s">
        <v>38</v>
      </c>
      <c r="I110" s="3" t="s">
        <v>45</v>
      </c>
      <c r="J110" s="3" t="s">
        <v>96</v>
      </c>
      <c r="K110" s="3" t="s">
        <v>479</v>
      </c>
      <c r="L110" s="3">
        <v>91.7</v>
      </c>
      <c r="M110" s="3">
        <v>7</v>
      </c>
      <c r="N110" s="3">
        <v>7</v>
      </c>
      <c r="O110" s="3">
        <v>0.3</v>
      </c>
      <c r="P110" s="3">
        <v>0.3</v>
      </c>
      <c r="Q110" s="3">
        <v>268.45999999999998</v>
      </c>
      <c r="R110" s="3">
        <v>268.45999999999998</v>
      </c>
      <c r="S110" s="3" t="s">
        <v>14</v>
      </c>
      <c r="T110" s="3" t="s">
        <v>11768</v>
      </c>
      <c r="U110" s="6">
        <v>2.9275899672846233</v>
      </c>
      <c r="V110" s="3" t="str">
        <f>TEXT(superstore_excel!$B110, "MMMM")</f>
        <v>September</v>
      </c>
      <c r="W110" s="3">
        <f>YEAR(superstore_excel!$B110)</f>
        <v>2023</v>
      </c>
      <c r="X110" s="27"/>
    </row>
    <row r="111" spans="1:24" x14ac:dyDescent="0.3">
      <c r="A111" s="28" t="s">
        <v>480</v>
      </c>
      <c r="B111" s="4">
        <v>45524</v>
      </c>
      <c r="C111" s="4">
        <v>45771</v>
      </c>
      <c r="D111" s="5" t="s">
        <v>17</v>
      </c>
      <c r="E111" s="5" t="s">
        <v>481</v>
      </c>
      <c r="F111" s="5" t="s">
        <v>482</v>
      </c>
      <c r="G111" s="5" t="s">
        <v>37</v>
      </c>
      <c r="H111" s="5" t="s">
        <v>29</v>
      </c>
      <c r="I111" s="5" t="s">
        <v>30</v>
      </c>
      <c r="J111" s="5" t="s">
        <v>126</v>
      </c>
      <c r="K111" s="5" t="s">
        <v>483</v>
      </c>
      <c r="L111" s="5">
        <v>4792.47</v>
      </c>
      <c r="M111" s="5">
        <v>7</v>
      </c>
      <c r="N111" s="5">
        <v>7</v>
      </c>
      <c r="O111" s="5">
        <v>0.15</v>
      </c>
      <c r="P111" s="5">
        <v>0.15</v>
      </c>
      <c r="Q111" s="5">
        <v>553.59</v>
      </c>
      <c r="R111" s="5">
        <v>553.59</v>
      </c>
      <c r="S111" s="5" t="s">
        <v>14</v>
      </c>
      <c r="T111" s="5" t="s">
        <v>11775</v>
      </c>
      <c r="U111" s="7">
        <v>0.11551246017189466</v>
      </c>
      <c r="V111" s="5" t="str">
        <f>TEXT(superstore_excel!$B111, "MMMM")</f>
        <v>August</v>
      </c>
      <c r="W111" s="5">
        <f>YEAR(superstore_excel!$B111)</f>
        <v>2024</v>
      </c>
      <c r="X111" s="29"/>
    </row>
    <row r="112" spans="1:24" x14ac:dyDescent="0.3">
      <c r="A112" s="26" t="s">
        <v>484</v>
      </c>
      <c r="B112" s="2">
        <v>45302</v>
      </c>
      <c r="C112" s="2">
        <v>45781</v>
      </c>
      <c r="D112" s="3" t="s">
        <v>26</v>
      </c>
      <c r="E112" s="3" t="s">
        <v>485</v>
      </c>
      <c r="F112" s="3" t="s">
        <v>486</v>
      </c>
      <c r="G112" s="3" t="s">
        <v>20</v>
      </c>
      <c r="H112" s="3" t="s">
        <v>21</v>
      </c>
      <c r="I112" s="3" t="s">
        <v>30</v>
      </c>
      <c r="J112" s="3" t="s">
        <v>126</v>
      </c>
      <c r="K112" s="3" t="s">
        <v>487</v>
      </c>
      <c r="L112" s="3">
        <v>3309.19</v>
      </c>
      <c r="M112" s="3">
        <v>7</v>
      </c>
      <c r="N112" s="3">
        <v>7</v>
      </c>
      <c r="O112" s="3">
        <v>0.06</v>
      </c>
      <c r="P112" s="3">
        <v>0.06</v>
      </c>
      <c r="Q112" s="3">
        <v>378.75</v>
      </c>
      <c r="R112" s="3">
        <v>378.75</v>
      </c>
      <c r="S112" s="3" t="s">
        <v>14</v>
      </c>
      <c r="T112" s="3" t="s">
        <v>11784</v>
      </c>
      <c r="U112" s="6">
        <v>0.11445399025139082</v>
      </c>
      <c r="V112" s="3" t="str">
        <f>TEXT(superstore_excel!$B112, "MMMM")</f>
        <v>January</v>
      </c>
      <c r="W112" s="3">
        <f>YEAR(superstore_excel!$B112)</f>
        <v>2024</v>
      </c>
      <c r="X112" s="27"/>
    </row>
    <row r="113" spans="1:24" x14ac:dyDescent="0.3">
      <c r="A113" s="28" t="s">
        <v>488</v>
      </c>
      <c r="B113" s="4">
        <v>45317</v>
      </c>
      <c r="C113" s="4">
        <v>45762</v>
      </c>
      <c r="D113" s="5" t="s">
        <v>26</v>
      </c>
      <c r="E113" s="5" t="s">
        <v>489</v>
      </c>
      <c r="F113" s="5" t="s">
        <v>490</v>
      </c>
      <c r="G113" s="5" t="s">
        <v>44</v>
      </c>
      <c r="H113" s="5" t="s">
        <v>38</v>
      </c>
      <c r="I113" s="5" t="s">
        <v>22</v>
      </c>
      <c r="J113" s="5" t="s">
        <v>173</v>
      </c>
      <c r="K113" s="5" t="s">
        <v>491</v>
      </c>
      <c r="L113" s="5">
        <v>3547.81</v>
      </c>
      <c r="M113" s="5">
        <v>8</v>
      </c>
      <c r="N113" s="5">
        <v>8</v>
      </c>
      <c r="O113" s="5">
        <v>0.12</v>
      </c>
      <c r="P113" s="5">
        <v>0.12</v>
      </c>
      <c r="Q113" s="5">
        <v>345.8</v>
      </c>
      <c r="R113" s="5">
        <v>345.8</v>
      </c>
      <c r="S113" s="5" t="s">
        <v>14</v>
      </c>
      <c r="T113" s="5" t="s">
        <v>11784</v>
      </c>
      <c r="U113" s="7">
        <v>9.7468579208018477E-2</v>
      </c>
      <c r="V113" s="5" t="str">
        <f>TEXT(superstore_excel!$B113, "MMMM")</f>
        <v>January</v>
      </c>
      <c r="W113" s="5">
        <f>YEAR(superstore_excel!$B113)</f>
        <v>2024</v>
      </c>
      <c r="X113" s="29"/>
    </row>
    <row r="114" spans="1:24" x14ac:dyDescent="0.3">
      <c r="A114" s="26" t="s">
        <v>492</v>
      </c>
      <c r="B114" s="2">
        <v>45487</v>
      </c>
      <c r="C114" s="2">
        <v>45757</v>
      </c>
      <c r="D114" s="3" t="s">
        <v>17</v>
      </c>
      <c r="E114" s="3" t="s">
        <v>493</v>
      </c>
      <c r="F114" s="3" t="s">
        <v>494</v>
      </c>
      <c r="G114" s="3" t="s">
        <v>37</v>
      </c>
      <c r="H114" s="3" t="s">
        <v>62</v>
      </c>
      <c r="I114" s="3" t="s">
        <v>22</v>
      </c>
      <c r="J114" s="3" t="s">
        <v>173</v>
      </c>
      <c r="K114" s="3" t="s">
        <v>495</v>
      </c>
      <c r="L114" s="3">
        <v>3158.75</v>
      </c>
      <c r="M114" s="3">
        <v>5</v>
      </c>
      <c r="N114" s="3">
        <v>5</v>
      </c>
      <c r="O114" s="3">
        <v>0.36</v>
      </c>
      <c r="P114" s="3">
        <v>0.36</v>
      </c>
      <c r="Q114" s="3">
        <v>407.48</v>
      </c>
      <c r="R114" s="3">
        <v>407.48</v>
      </c>
      <c r="S114" s="3" t="s">
        <v>14</v>
      </c>
      <c r="T114" s="3" t="s">
        <v>11779</v>
      </c>
      <c r="U114" s="6">
        <v>0.12900039572615751</v>
      </c>
      <c r="V114" s="3" t="str">
        <f>TEXT(superstore_excel!$B114, "MMMM")</f>
        <v>July</v>
      </c>
      <c r="W114" s="3">
        <f>YEAR(superstore_excel!$B114)</f>
        <v>2024</v>
      </c>
      <c r="X114" s="27"/>
    </row>
    <row r="115" spans="1:24" x14ac:dyDescent="0.3">
      <c r="A115" s="28" t="s">
        <v>496</v>
      </c>
      <c r="B115" s="4">
        <v>45171</v>
      </c>
      <c r="C115" s="4">
        <v>45763</v>
      </c>
      <c r="D115" s="5" t="s">
        <v>26</v>
      </c>
      <c r="E115" s="5" t="s">
        <v>497</v>
      </c>
      <c r="F115" s="5" t="s">
        <v>498</v>
      </c>
      <c r="G115" s="5" t="s">
        <v>44</v>
      </c>
      <c r="H115" s="5" t="s">
        <v>29</v>
      </c>
      <c r="I115" s="5" t="s">
        <v>30</v>
      </c>
      <c r="J115" s="5" t="s">
        <v>126</v>
      </c>
      <c r="K115" s="5" t="s">
        <v>499</v>
      </c>
      <c r="L115" s="5">
        <v>943.91</v>
      </c>
      <c r="M115" s="5">
        <v>5</v>
      </c>
      <c r="N115" s="5">
        <v>5</v>
      </c>
      <c r="O115" s="5">
        <v>0.31</v>
      </c>
      <c r="P115" s="5">
        <v>0.31</v>
      </c>
      <c r="Q115" s="5">
        <v>23.47</v>
      </c>
      <c r="R115" s="5">
        <v>23.47</v>
      </c>
      <c r="S115" s="5" t="s">
        <v>14</v>
      </c>
      <c r="T115" s="5" t="s">
        <v>11768</v>
      </c>
      <c r="U115" s="7">
        <v>2.4864658706868239E-2</v>
      </c>
      <c r="V115" s="5" t="str">
        <f>TEXT(superstore_excel!$B115, "MMMM")</f>
        <v>September</v>
      </c>
      <c r="W115" s="5">
        <f>YEAR(superstore_excel!$B115)</f>
        <v>2023</v>
      </c>
      <c r="X115" s="29"/>
    </row>
    <row r="116" spans="1:24" x14ac:dyDescent="0.3">
      <c r="A116" s="26" t="s">
        <v>500</v>
      </c>
      <c r="B116" s="2">
        <v>45405</v>
      </c>
      <c r="C116" s="2">
        <v>45783</v>
      </c>
      <c r="D116" s="3" t="s">
        <v>34</v>
      </c>
      <c r="E116" s="3" t="s">
        <v>501</v>
      </c>
      <c r="F116" s="3" t="s">
        <v>502</v>
      </c>
      <c r="G116" s="3" t="s">
        <v>44</v>
      </c>
      <c r="H116" s="3" t="s">
        <v>21</v>
      </c>
      <c r="I116" s="3" t="s">
        <v>45</v>
      </c>
      <c r="J116" s="3" t="s">
        <v>57</v>
      </c>
      <c r="K116" s="3" t="s">
        <v>503</v>
      </c>
      <c r="L116" s="3">
        <v>4725.68</v>
      </c>
      <c r="M116" s="3">
        <v>5</v>
      </c>
      <c r="N116" s="3">
        <v>5</v>
      </c>
      <c r="O116" s="3">
        <v>0.37</v>
      </c>
      <c r="P116" s="3">
        <v>0.37</v>
      </c>
      <c r="Q116" s="3">
        <v>104.98</v>
      </c>
      <c r="R116" s="3">
        <v>104.98</v>
      </c>
      <c r="S116" s="3" t="s">
        <v>14</v>
      </c>
      <c r="T116" s="3" t="s">
        <v>11765</v>
      </c>
      <c r="U116" s="6">
        <v>2.2214792368505695E-2</v>
      </c>
      <c r="V116" s="3" t="str">
        <f>TEXT(superstore_excel!$B116, "MMMM")</f>
        <v>April</v>
      </c>
      <c r="W116" s="3">
        <f>YEAR(superstore_excel!$B116)</f>
        <v>2024</v>
      </c>
      <c r="X116" s="27"/>
    </row>
    <row r="117" spans="1:24" x14ac:dyDescent="0.3">
      <c r="A117" s="28" t="s">
        <v>504</v>
      </c>
      <c r="B117" s="4">
        <v>45589</v>
      </c>
      <c r="C117" s="4">
        <v>45770</v>
      </c>
      <c r="D117" s="5" t="s">
        <v>34</v>
      </c>
      <c r="E117" s="5" t="s">
        <v>505</v>
      </c>
      <c r="F117" s="5" t="s">
        <v>506</v>
      </c>
      <c r="G117" s="5" t="s">
        <v>20</v>
      </c>
      <c r="H117" s="5" t="s">
        <v>29</v>
      </c>
      <c r="I117" s="5" t="s">
        <v>22</v>
      </c>
      <c r="J117" s="5" t="s">
        <v>302</v>
      </c>
      <c r="K117" s="5" t="s">
        <v>507</v>
      </c>
      <c r="L117" s="5">
        <v>2897.02</v>
      </c>
      <c r="M117" s="5">
        <v>10</v>
      </c>
      <c r="N117" s="5">
        <v>10</v>
      </c>
      <c r="O117" s="5">
        <v>0.25</v>
      </c>
      <c r="P117" s="5">
        <v>0.25</v>
      </c>
      <c r="Q117" s="5">
        <v>996.72</v>
      </c>
      <c r="R117" s="5">
        <v>996.72</v>
      </c>
      <c r="S117" s="5" t="s">
        <v>14</v>
      </c>
      <c r="T117" s="5" t="s">
        <v>11763</v>
      </c>
      <c r="U117" s="7">
        <v>0.3440500928540362</v>
      </c>
      <c r="V117" s="5" t="str">
        <f>TEXT(superstore_excel!$B117, "MMMM")</f>
        <v>October</v>
      </c>
      <c r="W117" s="5">
        <f>YEAR(superstore_excel!$B117)</f>
        <v>2024</v>
      </c>
      <c r="X117" s="29"/>
    </row>
    <row r="118" spans="1:24" x14ac:dyDescent="0.3">
      <c r="A118" s="26" t="s">
        <v>508</v>
      </c>
      <c r="B118" s="2">
        <v>45709</v>
      </c>
      <c r="C118" s="2">
        <v>45785</v>
      </c>
      <c r="D118" s="3" t="s">
        <v>17</v>
      </c>
      <c r="E118" s="3" t="s">
        <v>509</v>
      </c>
      <c r="F118" s="3" t="s">
        <v>510</v>
      </c>
      <c r="G118" s="3" t="s">
        <v>20</v>
      </c>
      <c r="H118" s="3" t="s">
        <v>29</v>
      </c>
      <c r="I118" s="3" t="s">
        <v>30</v>
      </c>
      <c r="J118" s="3" t="s">
        <v>39</v>
      </c>
      <c r="K118" s="3" t="s">
        <v>511</v>
      </c>
      <c r="L118" s="3">
        <v>730.24</v>
      </c>
      <c r="M118" s="3">
        <v>5</v>
      </c>
      <c r="N118" s="3">
        <v>5</v>
      </c>
      <c r="O118" s="3">
        <v>0.06</v>
      </c>
      <c r="P118" s="3">
        <v>0.06</v>
      </c>
      <c r="Q118" s="3">
        <v>739.25</v>
      </c>
      <c r="R118" s="3">
        <v>739.25</v>
      </c>
      <c r="S118" s="3" t="s">
        <v>14</v>
      </c>
      <c r="T118" s="3" t="s">
        <v>11777</v>
      </c>
      <c r="U118" s="6">
        <v>1.0123384092900964</v>
      </c>
      <c r="V118" s="3" t="str">
        <f>TEXT(superstore_excel!$B118, "MMMM")</f>
        <v>February</v>
      </c>
      <c r="W118" s="3">
        <f>YEAR(superstore_excel!$B118)</f>
        <v>2025</v>
      </c>
      <c r="X118" s="27"/>
    </row>
    <row r="119" spans="1:24" x14ac:dyDescent="0.3">
      <c r="A119" s="28" t="s">
        <v>512</v>
      </c>
      <c r="B119" s="4">
        <v>45528</v>
      </c>
      <c r="C119" s="4">
        <v>45766</v>
      </c>
      <c r="D119" s="5" t="s">
        <v>17</v>
      </c>
      <c r="E119" s="5" t="s">
        <v>513</v>
      </c>
      <c r="F119" s="5" t="s">
        <v>514</v>
      </c>
      <c r="G119" s="5" t="s">
        <v>37</v>
      </c>
      <c r="H119" s="5" t="s">
        <v>29</v>
      </c>
      <c r="I119" s="5" t="s">
        <v>45</v>
      </c>
      <c r="J119" s="5" t="s">
        <v>57</v>
      </c>
      <c r="K119" s="5" t="s">
        <v>515</v>
      </c>
      <c r="L119" s="5">
        <v>1843.26</v>
      </c>
      <c r="M119" s="5">
        <v>5</v>
      </c>
      <c r="N119" s="5">
        <v>5</v>
      </c>
      <c r="O119" s="5">
        <v>0.11</v>
      </c>
      <c r="P119" s="5">
        <v>0.11</v>
      </c>
      <c r="Q119" s="5">
        <v>263.75</v>
      </c>
      <c r="R119" s="5">
        <v>263.75</v>
      </c>
      <c r="S119" s="5" t="s">
        <v>14</v>
      </c>
      <c r="T119" s="5" t="s">
        <v>11775</v>
      </c>
      <c r="U119" s="7">
        <v>0.14308887514512331</v>
      </c>
      <c r="V119" s="5" t="str">
        <f>TEXT(superstore_excel!$B119, "MMMM")</f>
        <v>August</v>
      </c>
      <c r="W119" s="5">
        <f>YEAR(superstore_excel!$B119)</f>
        <v>2024</v>
      </c>
      <c r="X119" s="29"/>
    </row>
    <row r="120" spans="1:24" x14ac:dyDescent="0.3">
      <c r="A120" s="26" t="s">
        <v>516</v>
      </c>
      <c r="B120" s="2">
        <v>45254</v>
      </c>
      <c r="C120" s="2">
        <v>45764</v>
      </c>
      <c r="D120" s="3" t="s">
        <v>17</v>
      </c>
      <c r="E120" s="3" t="s">
        <v>517</v>
      </c>
      <c r="F120" s="3" t="s">
        <v>518</v>
      </c>
      <c r="G120" s="3" t="s">
        <v>37</v>
      </c>
      <c r="H120" s="3" t="s">
        <v>38</v>
      </c>
      <c r="I120" s="3" t="s">
        <v>30</v>
      </c>
      <c r="J120" s="3" t="s">
        <v>39</v>
      </c>
      <c r="K120" s="3" t="s">
        <v>519</v>
      </c>
      <c r="L120" s="3">
        <v>3447.01</v>
      </c>
      <c r="M120" s="3">
        <v>7</v>
      </c>
      <c r="N120" s="3">
        <v>7</v>
      </c>
      <c r="O120" s="3">
        <v>0.14000000000000001</v>
      </c>
      <c r="P120" s="3">
        <v>0.14000000000000001</v>
      </c>
      <c r="Q120" s="3">
        <v>-18.39</v>
      </c>
      <c r="R120" s="3">
        <v>-18.39</v>
      </c>
      <c r="S120" s="3" t="s">
        <v>84</v>
      </c>
      <c r="T120" s="3" t="s">
        <v>11766</v>
      </c>
      <c r="U120" s="6">
        <v>-5.3350584999753408E-3</v>
      </c>
      <c r="V120" s="3" t="str">
        <f>TEXT(superstore_excel!$B120, "MMMM")</f>
        <v>November</v>
      </c>
      <c r="W120" s="3">
        <f>YEAR(superstore_excel!$B120)</f>
        <v>2023</v>
      </c>
      <c r="X120" s="27"/>
    </row>
    <row r="121" spans="1:24" x14ac:dyDescent="0.3">
      <c r="A121" s="28" t="s">
        <v>520</v>
      </c>
      <c r="B121" s="4">
        <v>45612</v>
      </c>
      <c r="C121" s="4">
        <v>45783</v>
      </c>
      <c r="D121" s="5" t="s">
        <v>17</v>
      </c>
      <c r="E121" s="5" t="s">
        <v>521</v>
      </c>
      <c r="F121" s="5" t="s">
        <v>522</v>
      </c>
      <c r="G121" s="5" t="s">
        <v>20</v>
      </c>
      <c r="H121" s="5" t="s">
        <v>62</v>
      </c>
      <c r="I121" s="5" t="s">
        <v>22</v>
      </c>
      <c r="J121" s="5" t="s">
        <v>302</v>
      </c>
      <c r="K121" s="5" t="s">
        <v>523</v>
      </c>
      <c r="L121" s="5">
        <v>2702.22</v>
      </c>
      <c r="M121" s="5">
        <v>1</v>
      </c>
      <c r="N121" s="5">
        <v>1</v>
      </c>
      <c r="O121" s="5">
        <v>0.49</v>
      </c>
      <c r="P121" s="5">
        <v>0.49</v>
      </c>
      <c r="Q121" s="5">
        <v>244.23</v>
      </c>
      <c r="R121" s="5">
        <v>244.23</v>
      </c>
      <c r="S121" s="5" t="s">
        <v>14</v>
      </c>
      <c r="T121" s="5" t="s">
        <v>11769</v>
      </c>
      <c r="U121" s="7">
        <v>9.0381242089837249E-2</v>
      </c>
      <c r="V121" s="5" t="str">
        <f>TEXT(superstore_excel!$B121, "MMMM")</f>
        <v>November</v>
      </c>
      <c r="W121" s="5">
        <f>YEAR(superstore_excel!$B121)</f>
        <v>2024</v>
      </c>
      <c r="X121" s="29"/>
    </row>
    <row r="122" spans="1:24" x14ac:dyDescent="0.3">
      <c r="A122" s="26" t="s">
        <v>524</v>
      </c>
      <c r="B122" s="2">
        <v>45635</v>
      </c>
      <c r="C122" s="2">
        <v>45763</v>
      </c>
      <c r="D122" s="3" t="s">
        <v>34</v>
      </c>
      <c r="E122" s="3" t="s">
        <v>525</v>
      </c>
      <c r="F122" s="3" t="s">
        <v>526</v>
      </c>
      <c r="G122" s="3" t="s">
        <v>20</v>
      </c>
      <c r="H122" s="3" t="s">
        <v>38</v>
      </c>
      <c r="I122" s="3" t="s">
        <v>30</v>
      </c>
      <c r="J122" s="3" t="s">
        <v>39</v>
      </c>
      <c r="K122" s="3" t="s">
        <v>527</v>
      </c>
      <c r="L122" s="3">
        <v>2143.2800000000002</v>
      </c>
      <c r="M122" s="3">
        <v>9</v>
      </c>
      <c r="N122" s="3">
        <v>9</v>
      </c>
      <c r="O122" s="3">
        <v>0.27</v>
      </c>
      <c r="P122" s="3">
        <v>0.27</v>
      </c>
      <c r="Q122" s="3">
        <v>844.44</v>
      </c>
      <c r="R122" s="3">
        <v>844.44</v>
      </c>
      <c r="S122" s="3" t="s">
        <v>14</v>
      </c>
      <c r="T122" s="3" t="s">
        <v>11771</v>
      </c>
      <c r="U122" s="6">
        <v>0.39399425180097791</v>
      </c>
      <c r="V122" s="3" t="str">
        <f>TEXT(superstore_excel!$B122, "MMMM")</f>
        <v>December</v>
      </c>
      <c r="W122" s="3">
        <f>YEAR(superstore_excel!$B122)</f>
        <v>2024</v>
      </c>
      <c r="X122" s="27"/>
    </row>
    <row r="123" spans="1:24" x14ac:dyDescent="0.3">
      <c r="A123" s="28" t="s">
        <v>528</v>
      </c>
      <c r="B123" s="4">
        <v>45087</v>
      </c>
      <c r="C123" s="4">
        <v>45757</v>
      </c>
      <c r="D123" s="5" t="s">
        <v>26</v>
      </c>
      <c r="E123" s="5" t="s">
        <v>529</v>
      </c>
      <c r="F123" s="5" t="s">
        <v>530</v>
      </c>
      <c r="G123" s="5" t="s">
        <v>37</v>
      </c>
      <c r="H123" s="5" t="s">
        <v>38</v>
      </c>
      <c r="I123" s="5" t="s">
        <v>30</v>
      </c>
      <c r="J123" s="5" t="s">
        <v>39</v>
      </c>
      <c r="K123" s="5" t="s">
        <v>531</v>
      </c>
      <c r="L123" s="5">
        <v>1171.43</v>
      </c>
      <c r="M123" s="5">
        <v>3</v>
      </c>
      <c r="N123" s="5">
        <v>3</v>
      </c>
      <c r="O123" s="5">
        <v>0.22</v>
      </c>
      <c r="P123" s="5">
        <v>0.22</v>
      </c>
      <c r="Q123" s="5">
        <v>895.95</v>
      </c>
      <c r="R123" s="5">
        <v>895.95</v>
      </c>
      <c r="S123" s="5" t="s">
        <v>14</v>
      </c>
      <c r="T123" s="5" t="s">
        <v>11764</v>
      </c>
      <c r="U123" s="7">
        <v>0.76483443312874011</v>
      </c>
      <c r="V123" s="5" t="str">
        <f>TEXT(superstore_excel!$B123, "MMMM")</f>
        <v>June</v>
      </c>
      <c r="W123" s="5">
        <f>YEAR(superstore_excel!$B123)</f>
        <v>2023</v>
      </c>
      <c r="X123" s="29"/>
    </row>
    <row r="124" spans="1:24" x14ac:dyDescent="0.3">
      <c r="A124" s="26" t="s">
        <v>532</v>
      </c>
      <c r="B124" s="2">
        <v>45285</v>
      </c>
      <c r="C124" s="2">
        <v>45760</v>
      </c>
      <c r="D124" s="3" t="s">
        <v>17</v>
      </c>
      <c r="E124" s="3" t="s">
        <v>533</v>
      </c>
      <c r="F124" s="3" t="s">
        <v>534</v>
      </c>
      <c r="G124" s="3" t="s">
        <v>37</v>
      </c>
      <c r="H124" s="3" t="s">
        <v>21</v>
      </c>
      <c r="I124" s="3" t="s">
        <v>22</v>
      </c>
      <c r="J124" s="3" t="s">
        <v>23</v>
      </c>
      <c r="K124" s="3" t="s">
        <v>535</v>
      </c>
      <c r="L124" s="3">
        <v>1442.32</v>
      </c>
      <c r="M124" s="3">
        <v>5</v>
      </c>
      <c r="N124" s="3">
        <v>5</v>
      </c>
      <c r="O124" s="3">
        <v>0.06</v>
      </c>
      <c r="P124" s="3">
        <v>0.06</v>
      </c>
      <c r="Q124" s="3">
        <v>543.57000000000005</v>
      </c>
      <c r="R124" s="3">
        <v>543.57000000000005</v>
      </c>
      <c r="S124" s="3" t="s">
        <v>14</v>
      </c>
      <c r="T124" s="3" t="s">
        <v>11776</v>
      </c>
      <c r="U124" s="6">
        <v>0.37687198402573635</v>
      </c>
      <c r="V124" s="3" t="str">
        <f>TEXT(superstore_excel!$B124, "MMMM")</f>
        <v>December</v>
      </c>
      <c r="W124" s="3">
        <f>YEAR(superstore_excel!$B124)</f>
        <v>2023</v>
      </c>
      <c r="X124" s="27"/>
    </row>
    <row r="125" spans="1:24" x14ac:dyDescent="0.3">
      <c r="A125" s="28" t="s">
        <v>536</v>
      </c>
      <c r="B125" s="4">
        <v>45215</v>
      </c>
      <c r="C125" s="4">
        <v>45779</v>
      </c>
      <c r="D125" s="5" t="s">
        <v>34</v>
      </c>
      <c r="E125" s="5" t="s">
        <v>537</v>
      </c>
      <c r="F125" s="5" t="s">
        <v>538</v>
      </c>
      <c r="G125" s="5" t="s">
        <v>37</v>
      </c>
      <c r="H125" s="5" t="s">
        <v>62</v>
      </c>
      <c r="I125" s="5" t="s">
        <v>45</v>
      </c>
      <c r="J125" s="5" t="s">
        <v>160</v>
      </c>
      <c r="K125" s="5" t="s">
        <v>539</v>
      </c>
      <c r="L125" s="5">
        <v>2792.73</v>
      </c>
      <c r="M125" s="5">
        <v>7</v>
      </c>
      <c r="N125" s="5">
        <v>7</v>
      </c>
      <c r="O125" s="5">
        <v>0.45</v>
      </c>
      <c r="P125" s="5">
        <v>0.45</v>
      </c>
      <c r="Q125" s="5">
        <v>361.3</v>
      </c>
      <c r="R125" s="5">
        <v>361.3</v>
      </c>
      <c r="S125" s="5" t="s">
        <v>14</v>
      </c>
      <c r="T125" s="5" t="s">
        <v>11783</v>
      </c>
      <c r="U125" s="7">
        <v>0.12937161845219552</v>
      </c>
      <c r="V125" s="5" t="str">
        <f>TEXT(superstore_excel!$B125, "MMMM")</f>
        <v>October</v>
      </c>
      <c r="W125" s="5">
        <f>YEAR(superstore_excel!$B125)</f>
        <v>2023</v>
      </c>
      <c r="X125" s="29"/>
    </row>
    <row r="126" spans="1:24" x14ac:dyDescent="0.3">
      <c r="A126" s="26" t="s">
        <v>540</v>
      </c>
      <c r="B126" s="2">
        <v>45046</v>
      </c>
      <c r="C126" s="2">
        <v>45781</v>
      </c>
      <c r="D126" s="3" t="s">
        <v>17</v>
      </c>
      <c r="E126" s="3" t="s">
        <v>541</v>
      </c>
      <c r="F126" s="3" t="s">
        <v>542</v>
      </c>
      <c r="G126" s="3" t="s">
        <v>44</v>
      </c>
      <c r="H126" s="3" t="s">
        <v>29</v>
      </c>
      <c r="I126" s="3" t="s">
        <v>22</v>
      </c>
      <c r="J126" s="3" t="s">
        <v>23</v>
      </c>
      <c r="K126" s="3" t="s">
        <v>543</v>
      </c>
      <c r="L126" s="3">
        <v>156.88</v>
      </c>
      <c r="M126" s="3">
        <v>5</v>
      </c>
      <c r="N126" s="3">
        <v>5</v>
      </c>
      <c r="O126" s="3">
        <v>0.27</v>
      </c>
      <c r="P126" s="3">
        <v>0.27</v>
      </c>
      <c r="Q126" s="3">
        <v>888.15</v>
      </c>
      <c r="R126" s="3">
        <v>888.15</v>
      </c>
      <c r="S126" s="3" t="s">
        <v>14</v>
      </c>
      <c r="T126" s="3" t="s">
        <v>11787</v>
      </c>
      <c r="U126" s="6">
        <v>5.6613335033146353</v>
      </c>
      <c r="V126" s="3" t="str">
        <f>TEXT(superstore_excel!$B126, "MMMM")</f>
        <v>April</v>
      </c>
      <c r="W126" s="3">
        <f>YEAR(superstore_excel!$B126)</f>
        <v>2023</v>
      </c>
      <c r="X126" s="27"/>
    </row>
    <row r="127" spans="1:24" x14ac:dyDescent="0.3">
      <c r="A127" s="28" t="s">
        <v>544</v>
      </c>
      <c r="B127" s="4">
        <v>45110</v>
      </c>
      <c r="C127" s="4">
        <v>45764</v>
      </c>
      <c r="D127" s="5" t="s">
        <v>17</v>
      </c>
      <c r="E127" s="5" t="s">
        <v>545</v>
      </c>
      <c r="F127" s="5" t="s">
        <v>546</v>
      </c>
      <c r="G127" s="5" t="s">
        <v>20</v>
      </c>
      <c r="H127" s="5" t="s">
        <v>29</v>
      </c>
      <c r="I127" s="5" t="s">
        <v>22</v>
      </c>
      <c r="J127" s="5" t="s">
        <v>302</v>
      </c>
      <c r="K127" s="5" t="s">
        <v>547</v>
      </c>
      <c r="L127" s="5">
        <v>267.79000000000002</v>
      </c>
      <c r="M127" s="5">
        <v>9</v>
      </c>
      <c r="N127" s="5">
        <v>9</v>
      </c>
      <c r="O127" s="5">
        <v>0.3</v>
      </c>
      <c r="P127" s="5">
        <v>0.3</v>
      </c>
      <c r="Q127" s="5">
        <v>685.64</v>
      </c>
      <c r="R127" s="5">
        <v>685.64</v>
      </c>
      <c r="S127" s="5" t="s">
        <v>14</v>
      </c>
      <c r="T127" s="5" t="s">
        <v>11767</v>
      </c>
      <c r="U127" s="7">
        <v>2.5603644646924826</v>
      </c>
      <c r="V127" s="5" t="str">
        <f>TEXT(superstore_excel!$B127, "MMMM")</f>
        <v>July</v>
      </c>
      <c r="W127" s="5">
        <f>YEAR(superstore_excel!$B127)</f>
        <v>2023</v>
      </c>
      <c r="X127" s="29"/>
    </row>
    <row r="128" spans="1:24" x14ac:dyDescent="0.3">
      <c r="A128" s="26" t="s">
        <v>548</v>
      </c>
      <c r="B128" s="2">
        <v>45119</v>
      </c>
      <c r="C128" s="2">
        <v>45785</v>
      </c>
      <c r="D128" s="3" t="s">
        <v>34</v>
      </c>
      <c r="E128" s="3" t="s">
        <v>549</v>
      </c>
      <c r="F128" s="3" t="s">
        <v>550</v>
      </c>
      <c r="G128" s="3" t="s">
        <v>20</v>
      </c>
      <c r="H128" s="3" t="s">
        <v>38</v>
      </c>
      <c r="I128" s="3" t="s">
        <v>22</v>
      </c>
      <c r="J128" s="3" t="s">
        <v>302</v>
      </c>
      <c r="K128" s="3" t="s">
        <v>551</v>
      </c>
      <c r="L128" s="3">
        <v>1729.5</v>
      </c>
      <c r="M128" s="3">
        <v>7</v>
      </c>
      <c r="N128" s="3">
        <v>7</v>
      </c>
      <c r="O128" s="3">
        <v>0.11</v>
      </c>
      <c r="P128" s="3">
        <v>0.11</v>
      </c>
      <c r="Q128" s="3">
        <v>-43.29</v>
      </c>
      <c r="R128" s="3">
        <v>-43.29</v>
      </c>
      <c r="S128" s="3" t="s">
        <v>84</v>
      </c>
      <c r="T128" s="3" t="s">
        <v>11767</v>
      </c>
      <c r="U128" s="6">
        <v>-2.5030355594102341E-2</v>
      </c>
      <c r="V128" s="3" t="str">
        <f>TEXT(superstore_excel!$B128, "MMMM")</f>
        <v>July</v>
      </c>
      <c r="W128" s="3">
        <f>YEAR(superstore_excel!$B128)</f>
        <v>2023</v>
      </c>
      <c r="X128" s="27"/>
    </row>
    <row r="129" spans="1:24" x14ac:dyDescent="0.3">
      <c r="A129" s="28" t="s">
        <v>552</v>
      </c>
      <c r="B129" s="4">
        <v>45430</v>
      </c>
      <c r="C129" s="4">
        <v>45782</v>
      </c>
      <c r="D129" s="5" t="s">
        <v>26</v>
      </c>
      <c r="E129" s="5" t="s">
        <v>553</v>
      </c>
      <c r="F129" s="5" t="s">
        <v>554</v>
      </c>
      <c r="G129" s="5" t="s">
        <v>37</v>
      </c>
      <c r="H129" s="5" t="s">
        <v>21</v>
      </c>
      <c r="I129" s="5" t="s">
        <v>22</v>
      </c>
      <c r="J129" s="5" t="s">
        <v>281</v>
      </c>
      <c r="K129" s="5" t="s">
        <v>555</v>
      </c>
      <c r="L129" s="5">
        <v>339.29</v>
      </c>
      <c r="M129" s="5">
        <v>5</v>
      </c>
      <c r="N129" s="5">
        <v>5</v>
      </c>
      <c r="O129" s="5">
        <v>0.32</v>
      </c>
      <c r="P129" s="5">
        <v>0.32</v>
      </c>
      <c r="Q129" s="5">
        <v>34.880000000000003</v>
      </c>
      <c r="R129" s="5">
        <v>34.880000000000003</v>
      </c>
      <c r="S129" s="5" t="s">
        <v>14</v>
      </c>
      <c r="T129" s="5" t="s">
        <v>11781</v>
      </c>
      <c r="U129" s="7">
        <v>0.10280291196321731</v>
      </c>
      <c r="V129" s="5" t="str">
        <f>TEXT(superstore_excel!$B129, "MMMM")</f>
        <v>May</v>
      </c>
      <c r="W129" s="5">
        <f>YEAR(superstore_excel!$B129)</f>
        <v>2024</v>
      </c>
      <c r="X129" s="29"/>
    </row>
    <row r="130" spans="1:24" x14ac:dyDescent="0.3">
      <c r="A130" s="26" t="s">
        <v>556</v>
      </c>
      <c r="B130" s="2">
        <v>45276</v>
      </c>
      <c r="C130" s="2">
        <v>45781</v>
      </c>
      <c r="D130" s="3" t="s">
        <v>26</v>
      </c>
      <c r="E130" s="3" t="s">
        <v>557</v>
      </c>
      <c r="F130" s="3" t="s">
        <v>558</v>
      </c>
      <c r="G130" s="3" t="s">
        <v>37</v>
      </c>
      <c r="H130" s="3" t="s">
        <v>38</v>
      </c>
      <c r="I130" s="3" t="s">
        <v>30</v>
      </c>
      <c r="J130" s="3" t="s">
        <v>126</v>
      </c>
      <c r="K130" s="3" t="s">
        <v>559</v>
      </c>
      <c r="L130" s="3">
        <v>768.33</v>
      </c>
      <c r="M130" s="3">
        <v>4</v>
      </c>
      <c r="N130" s="3">
        <v>4</v>
      </c>
      <c r="O130" s="3">
        <v>0.13</v>
      </c>
      <c r="P130" s="3">
        <v>0.13</v>
      </c>
      <c r="Q130" s="3">
        <v>-82.47</v>
      </c>
      <c r="R130" s="3">
        <v>-82.47</v>
      </c>
      <c r="S130" s="3" t="s">
        <v>84</v>
      </c>
      <c r="T130" s="3" t="s">
        <v>11776</v>
      </c>
      <c r="U130" s="6">
        <v>-0.10733669126547186</v>
      </c>
      <c r="V130" s="3" t="str">
        <f>TEXT(superstore_excel!$B130, "MMMM")</f>
        <v>December</v>
      </c>
      <c r="W130" s="3">
        <f>YEAR(superstore_excel!$B130)</f>
        <v>2023</v>
      </c>
      <c r="X130" s="27"/>
    </row>
    <row r="131" spans="1:24" x14ac:dyDescent="0.3">
      <c r="A131" s="28" t="s">
        <v>560</v>
      </c>
      <c r="B131" s="4">
        <v>45112</v>
      </c>
      <c r="C131" s="4">
        <v>45756</v>
      </c>
      <c r="D131" s="5" t="s">
        <v>54</v>
      </c>
      <c r="E131" s="5" t="s">
        <v>561</v>
      </c>
      <c r="F131" s="5" t="s">
        <v>562</v>
      </c>
      <c r="G131" s="5" t="s">
        <v>44</v>
      </c>
      <c r="H131" s="5" t="s">
        <v>29</v>
      </c>
      <c r="I131" s="5" t="s">
        <v>22</v>
      </c>
      <c r="J131" s="5" t="s">
        <v>23</v>
      </c>
      <c r="K131" s="5" t="s">
        <v>563</v>
      </c>
      <c r="L131" s="5">
        <v>3960.69</v>
      </c>
      <c r="M131" s="5">
        <v>7</v>
      </c>
      <c r="N131" s="5">
        <v>7</v>
      </c>
      <c r="O131" s="5">
        <v>0.38</v>
      </c>
      <c r="P131" s="5">
        <v>0.38</v>
      </c>
      <c r="Q131" s="5">
        <v>80.930000000000007</v>
      </c>
      <c r="R131" s="5">
        <v>80.930000000000007</v>
      </c>
      <c r="S131" s="5" t="s">
        <v>14</v>
      </c>
      <c r="T131" s="5" t="s">
        <v>11767</v>
      </c>
      <c r="U131" s="7">
        <v>2.0433308337688638E-2</v>
      </c>
      <c r="V131" s="5" t="str">
        <f>TEXT(superstore_excel!$B131, "MMMM")</f>
        <v>July</v>
      </c>
      <c r="W131" s="5">
        <f>YEAR(superstore_excel!$B131)</f>
        <v>2023</v>
      </c>
      <c r="X131" s="29"/>
    </row>
    <row r="132" spans="1:24" x14ac:dyDescent="0.3">
      <c r="A132" s="26" t="s">
        <v>564</v>
      </c>
      <c r="B132" s="2">
        <v>45025</v>
      </c>
      <c r="C132" s="2">
        <v>45774</v>
      </c>
      <c r="D132" s="3" t="s">
        <v>17</v>
      </c>
      <c r="E132" s="3" t="s">
        <v>565</v>
      </c>
      <c r="F132" s="3" t="s">
        <v>566</v>
      </c>
      <c r="G132" s="3" t="s">
        <v>37</v>
      </c>
      <c r="H132" s="3" t="s">
        <v>29</v>
      </c>
      <c r="I132" s="3" t="s">
        <v>45</v>
      </c>
      <c r="J132" s="3" t="s">
        <v>51</v>
      </c>
      <c r="K132" s="3" t="s">
        <v>567</v>
      </c>
      <c r="L132" s="3">
        <v>3384.14</v>
      </c>
      <c r="M132" s="3">
        <v>2</v>
      </c>
      <c r="N132" s="3">
        <v>2</v>
      </c>
      <c r="O132" s="3">
        <v>0.46</v>
      </c>
      <c r="P132" s="3">
        <v>0.46</v>
      </c>
      <c r="Q132" s="3">
        <v>135.03</v>
      </c>
      <c r="R132" s="3">
        <v>135.03</v>
      </c>
      <c r="S132" s="3" t="s">
        <v>14</v>
      </c>
      <c r="T132" s="3" t="s">
        <v>11787</v>
      </c>
      <c r="U132" s="6">
        <v>3.9900831525882502E-2</v>
      </c>
      <c r="V132" s="3" t="str">
        <f>TEXT(superstore_excel!$B132, "MMMM")</f>
        <v>April</v>
      </c>
      <c r="W132" s="3">
        <f>YEAR(superstore_excel!$B132)</f>
        <v>2023</v>
      </c>
      <c r="X132" s="27"/>
    </row>
    <row r="133" spans="1:24" x14ac:dyDescent="0.3">
      <c r="A133" s="28" t="s">
        <v>568</v>
      </c>
      <c r="B133" s="4">
        <v>45034</v>
      </c>
      <c r="C133" s="4">
        <v>45760</v>
      </c>
      <c r="D133" s="5" t="s">
        <v>17</v>
      </c>
      <c r="E133" s="5" t="s">
        <v>569</v>
      </c>
      <c r="F133" s="5" t="s">
        <v>570</v>
      </c>
      <c r="G133" s="5" t="s">
        <v>44</v>
      </c>
      <c r="H133" s="5" t="s">
        <v>29</v>
      </c>
      <c r="I133" s="5" t="s">
        <v>45</v>
      </c>
      <c r="J133" s="5" t="s">
        <v>46</v>
      </c>
      <c r="K133" s="5" t="s">
        <v>571</v>
      </c>
      <c r="L133" s="5">
        <v>2803.26</v>
      </c>
      <c r="M133" s="5">
        <v>10</v>
      </c>
      <c r="N133" s="5">
        <v>10</v>
      </c>
      <c r="O133" s="5">
        <v>0.36</v>
      </c>
      <c r="P133" s="5">
        <v>0.36</v>
      </c>
      <c r="Q133" s="5">
        <v>992.28</v>
      </c>
      <c r="R133" s="5">
        <v>992.28</v>
      </c>
      <c r="S133" s="5" t="s">
        <v>14</v>
      </c>
      <c r="T133" s="5" t="s">
        <v>11787</v>
      </c>
      <c r="U133" s="7">
        <v>0.35397358789409472</v>
      </c>
      <c r="V133" s="5" t="str">
        <f>TEXT(superstore_excel!$B133, "MMMM")</f>
        <v>April</v>
      </c>
      <c r="W133" s="5">
        <f>YEAR(superstore_excel!$B133)</f>
        <v>2023</v>
      </c>
      <c r="X133" s="29"/>
    </row>
    <row r="134" spans="1:24" x14ac:dyDescent="0.3">
      <c r="A134" s="26" t="s">
        <v>572</v>
      </c>
      <c r="B134" s="2">
        <v>45497</v>
      </c>
      <c r="C134" s="2">
        <v>45767</v>
      </c>
      <c r="D134" s="3" t="s">
        <v>17</v>
      </c>
      <c r="E134" s="3" t="s">
        <v>573</v>
      </c>
      <c r="F134" s="3" t="s">
        <v>574</v>
      </c>
      <c r="G134" s="3" t="s">
        <v>37</v>
      </c>
      <c r="H134" s="3" t="s">
        <v>38</v>
      </c>
      <c r="I134" s="3" t="s">
        <v>45</v>
      </c>
      <c r="J134" s="3" t="s">
        <v>51</v>
      </c>
      <c r="K134" s="3" t="s">
        <v>575</v>
      </c>
      <c r="L134" s="3">
        <v>3802.99</v>
      </c>
      <c r="M134" s="3">
        <v>9</v>
      </c>
      <c r="N134" s="3">
        <v>9</v>
      </c>
      <c r="O134" s="3">
        <v>0.38</v>
      </c>
      <c r="P134" s="3">
        <v>0.38</v>
      </c>
      <c r="Q134" s="3">
        <v>618.5</v>
      </c>
      <c r="R134" s="3">
        <v>618.5</v>
      </c>
      <c r="S134" s="3" t="s">
        <v>14</v>
      </c>
      <c r="T134" s="3" t="s">
        <v>11779</v>
      </c>
      <c r="U134" s="6">
        <v>0.16263518967969939</v>
      </c>
      <c r="V134" s="3" t="str">
        <f>TEXT(superstore_excel!$B134, "MMMM")</f>
        <v>July</v>
      </c>
      <c r="W134" s="3">
        <f>YEAR(superstore_excel!$B134)</f>
        <v>2024</v>
      </c>
      <c r="X134" s="27"/>
    </row>
    <row r="135" spans="1:24" x14ac:dyDescent="0.3">
      <c r="A135" s="28" t="s">
        <v>576</v>
      </c>
      <c r="B135" s="4">
        <v>45690</v>
      </c>
      <c r="C135" s="4">
        <v>45785</v>
      </c>
      <c r="D135" s="5" t="s">
        <v>17</v>
      </c>
      <c r="E135" s="5" t="s">
        <v>577</v>
      </c>
      <c r="F135" s="5" t="s">
        <v>578</v>
      </c>
      <c r="G135" s="5" t="s">
        <v>37</v>
      </c>
      <c r="H135" s="5" t="s">
        <v>62</v>
      </c>
      <c r="I135" s="5" t="s">
        <v>30</v>
      </c>
      <c r="J135" s="5" t="s">
        <v>31</v>
      </c>
      <c r="K135" s="5" t="s">
        <v>579</v>
      </c>
      <c r="L135" s="5">
        <v>2894.66</v>
      </c>
      <c r="M135" s="5">
        <v>9</v>
      </c>
      <c r="N135" s="5">
        <v>9</v>
      </c>
      <c r="O135" s="5">
        <v>0.2</v>
      </c>
      <c r="P135" s="5">
        <v>0.2</v>
      </c>
      <c r="Q135" s="5">
        <v>564.22</v>
      </c>
      <c r="R135" s="5">
        <v>564.22</v>
      </c>
      <c r="S135" s="5" t="s">
        <v>14</v>
      </c>
      <c r="T135" s="5" t="s">
        <v>11777</v>
      </c>
      <c r="U135" s="7">
        <v>0.19491753781100374</v>
      </c>
      <c r="V135" s="5" t="str">
        <f>TEXT(superstore_excel!$B135, "MMMM")</f>
        <v>February</v>
      </c>
      <c r="W135" s="5">
        <f>YEAR(superstore_excel!$B135)</f>
        <v>2025</v>
      </c>
      <c r="X135" s="29"/>
    </row>
    <row r="136" spans="1:24" x14ac:dyDescent="0.3">
      <c r="A136" s="26" t="s">
        <v>580</v>
      </c>
      <c r="B136" s="2">
        <v>45118</v>
      </c>
      <c r="C136" s="2">
        <v>45779</v>
      </c>
      <c r="D136" s="3" t="s">
        <v>54</v>
      </c>
      <c r="E136" s="3" t="s">
        <v>581</v>
      </c>
      <c r="F136" s="3" t="s">
        <v>582</v>
      </c>
      <c r="G136" s="3" t="s">
        <v>37</v>
      </c>
      <c r="H136" s="3" t="s">
        <v>29</v>
      </c>
      <c r="I136" s="3" t="s">
        <v>22</v>
      </c>
      <c r="J136" s="3" t="s">
        <v>23</v>
      </c>
      <c r="K136" s="3" t="s">
        <v>583</v>
      </c>
      <c r="L136" s="3">
        <v>2187.46</v>
      </c>
      <c r="M136" s="3">
        <v>6</v>
      </c>
      <c r="N136" s="3">
        <v>6</v>
      </c>
      <c r="O136" s="3">
        <v>0.22</v>
      </c>
      <c r="P136" s="3">
        <v>0.22</v>
      </c>
      <c r="Q136" s="3">
        <v>241.45</v>
      </c>
      <c r="R136" s="3">
        <v>241.45</v>
      </c>
      <c r="S136" s="3" t="s">
        <v>14</v>
      </c>
      <c r="T136" s="3" t="s">
        <v>11767</v>
      </c>
      <c r="U136" s="6">
        <v>0.110379161218948</v>
      </c>
      <c r="V136" s="3" t="str">
        <f>TEXT(superstore_excel!$B136, "MMMM")</f>
        <v>July</v>
      </c>
      <c r="W136" s="3">
        <f>YEAR(superstore_excel!$B136)</f>
        <v>2023</v>
      </c>
      <c r="X136" s="27"/>
    </row>
    <row r="137" spans="1:24" x14ac:dyDescent="0.3">
      <c r="A137" s="28" t="s">
        <v>584</v>
      </c>
      <c r="B137" s="4">
        <v>45647</v>
      </c>
      <c r="C137" s="4">
        <v>45758</v>
      </c>
      <c r="D137" s="5" t="s">
        <v>17</v>
      </c>
      <c r="E137" s="5" t="s">
        <v>585</v>
      </c>
      <c r="F137" s="5" t="s">
        <v>586</v>
      </c>
      <c r="G137" s="5" t="s">
        <v>44</v>
      </c>
      <c r="H137" s="5" t="s">
        <v>29</v>
      </c>
      <c r="I137" s="5" t="s">
        <v>30</v>
      </c>
      <c r="J137" s="5" t="s">
        <v>31</v>
      </c>
      <c r="K137" s="5" t="s">
        <v>587</v>
      </c>
      <c r="L137" s="5">
        <v>2453.94</v>
      </c>
      <c r="M137" s="5">
        <v>2</v>
      </c>
      <c r="N137" s="5">
        <v>2</v>
      </c>
      <c r="O137" s="5">
        <v>0.42</v>
      </c>
      <c r="P137" s="5">
        <v>0.42</v>
      </c>
      <c r="Q137" s="5">
        <v>47.57</v>
      </c>
      <c r="R137" s="5">
        <v>47.57</v>
      </c>
      <c r="S137" s="5" t="s">
        <v>14</v>
      </c>
      <c r="T137" s="5" t="s">
        <v>11771</v>
      </c>
      <c r="U137" s="7">
        <v>1.93851520412072E-2</v>
      </c>
      <c r="V137" s="5" t="str">
        <f>TEXT(superstore_excel!$B137, "MMMM")</f>
        <v>December</v>
      </c>
      <c r="W137" s="5">
        <f>YEAR(superstore_excel!$B137)</f>
        <v>2024</v>
      </c>
      <c r="X137" s="29"/>
    </row>
    <row r="138" spans="1:24" x14ac:dyDescent="0.3">
      <c r="A138" s="26" t="s">
        <v>588</v>
      </c>
      <c r="B138" s="2">
        <v>45328</v>
      </c>
      <c r="C138" s="2">
        <v>45785</v>
      </c>
      <c r="D138" s="3" t="s">
        <v>34</v>
      </c>
      <c r="E138" s="3" t="s">
        <v>589</v>
      </c>
      <c r="F138" s="3" t="s">
        <v>590</v>
      </c>
      <c r="G138" s="3" t="s">
        <v>37</v>
      </c>
      <c r="H138" s="3" t="s">
        <v>62</v>
      </c>
      <c r="I138" s="3" t="s">
        <v>22</v>
      </c>
      <c r="J138" s="3" t="s">
        <v>23</v>
      </c>
      <c r="K138" s="3" t="s">
        <v>591</v>
      </c>
      <c r="L138" s="3">
        <v>1766.24</v>
      </c>
      <c r="M138" s="3">
        <v>10</v>
      </c>
      <c r="N138" s="3">
        <v>10</v>
      </c>
      <c r="O138" s="3">
        <v>0.05</v>
      </c>
      <c r="P138" s="3">
        <v>0.05</v>
      </c>
      <c r="Q138" s="3">
        <v>68.52</v>
      </c>
      <c r="R138" s="3">
        <v>68.52</v>
      </c>
      <c r="S138" s="3" t="s">
        <v>14</v>
      </c>
      <c r="T138" s="3" t="s">
        <v>11782</v>
      </c>
      <c r="U138" s="6">
        <v>3.8794274843735842E-2</v>
      </c>
      <c r="V138" s="3" t="str">
        <f>TEXT(superstore_excel!$B138, "MMMM")</f>
        <v>February</v>
      </c>
      <c r="W138" s="3">
        <f>YEAR(superstore_excel!$B138)</f>
        <v>2024</v>
      </c>
      <c r="X138" s="27"/>
    </row>
    <row r="139" spans="1:24" x14ac:dyDescent="0.3">
      <c r="A139" s="28" t="s">
        <v>592</v>
      </c>
      <c r="B139" s="4">
        <v>45586</v>
      </c>
      <c r="C139" s="4">
        <v>45771</v>
      </c>
      <c r="D139" s="5" t="s">
        <v>17</v>
      </c>
      <c r="E139" s="5" t="s">
        <v>593</v>
      </c>
      <c r="F139" s="5" t="s">
        <v>594</v>
      </c>
      <c r="G139" s="5" t="s">
        <v>44</v>
      </c>
      <c r="H139" s="5" t="s">
        <v>29</v>
      </c>
      <c r="I139" s="5" t="s">
        <v>22</v>
      </c>
      <c r="J139" s="5" t="s">
        <v>173</v>
      </c>
      <c r="K139" s="5" t="s">
        <v>595</v>
      </c>
      <c r="L139" s="5">
        <v>933.47</v>
      </c>
      <c r="M139" s="5">
        <v>3</v>
      </c>
      <c r="N139" s="5">
        <v>3</v>
      </c>
      <c r="O139" s="5">
        <v>0.14000000000000001</v>
      </c>
      <c r="P139" s="5">
        <v>0.14000000000000001</v>
      </c>
      <c r="Q139" s="5">
        <v>432.89</v>
      </c>
      <c r="R139" s="5">
        <v>432.89</v>
      </c>
      <c r="S139" s="5" t="s">
        <v>14</v>
      </c>
      <c r="T139" s="5" t="s">
        <v>11763</v>
      </c>
      <c r="U139" s="7">
        <v>0.46374280908866911</v>
      </c>
      <c r="V139" s="5" t="str">
        <f>TEXT(superstore_excel!$B139, "MMMM")</f>
        <v>October</v>
      </c>
      <c r="W139" s="5">
        <f>YEAR(superstore_excel!$B139)</f>
        <v>2024</v>
      </c>
      <c r="X139" s="29"/>
    </row>
    <row r="140" spans="1:24" x14ac:dyDescent="0.3">
      <c r="A140" s="26" t="s">
        <v>596</v>
      </c>
      <c r="B140" s="2">
        <v>45214</v>
      </c>
      <c r="C140" s="2">
        <v>45759</v>
      </c>
      <c r="D140" s="3" t="s">
        <v>26</v>
      </c>
      <c r="E140" s="3" t="s">
        <v>597</v>
      </c>
      <c r="F140" s="3" t="s">
        <v>598</v>
      </c>
      <c r="G140" s="3" t="s">
        <v>37</v>
      </c>
      <c r="H140" s="3" t="s">
        <v>29</v>
      </c>
      <c r="I140" s="3" t="s">
        <v>45</v>
      </c>
      <c r="J140" s="3" t="s">
        <v>51</v>
      </c>
      <c r="K140" s="3" t="s">
        <v>599</v>
      </c>
      <c r="L140" s="3">
        <v>4872.95</v>
      </c>
      <c r="M140" s="3">
        <v>2</v>
      </c>
      <c r="N140" s="3">
        <v>2</v>
      </c>
      <c r="O140" s="3">
        <v>0.34</v>
      </c>
      <c r="P140" s="3">
        <v>0.34</v>
      </c>
      <c r="Q140" s="3">
        <v>562.46</v>
      </c>
      <c r="R140" s="3">
        <v>562.46</v>
      </c>
      <c r="S140" s="3" t="s">
        <v>14</v>
      </c>
      <c r="T140" s="3" t="s">
        <v>11783</v>
      </c>
      <c r="U140" s="6">
        <v>0.11542494792682052</v>
      </c>
      <c r="V140" s="3" t="str">
        <f>TEXT(superstore_excel!$B140, "MMMM")</f>
        <v>October</v>
      </c>
      <c r="W140" s="3">
        <f>YEAR(superstore_excel!$B140)</f>
        <v>2023</v>
      </c>
      <c r="X140" s="27"/>
    </row>
    <row r="141" spans="1:24" x14ac:dyDescent="0.3">
      <c r="A141" s="28" t="s">
        <v>600</v>
      </c>
      <c r="B141" s="4">
        <v>45142</v>
      </c>
      <c r="C141" s="4">
        <v>45784</v>
      </c>
      <c r="D141" s="5" t="s">
        <v>54</v>
      </c>
      <c r="E141" s="5" t="s">
        <v>601</v>
      </c>
      <c r="F141" s="5" t="s">
        <v>602</v>
      </c>
      <c r="G141" s="5" t="s">
        <v>20</v>
      </c>
      <c r="H141" s="5" t="s">
        <v>62</v>
      </c>
      <c r="I141" s="5" t="s">
        <v>22</v>
      </c>
      <c r="J141" s="5" t="s">
        <v>23</v>
      </c>
      <c r="K141" s="5" t="s">
        <v>603</v>
      </c>
      <c r="L141" s="5">
        <v>3114.55</v>
      </c>
      <c r="M141" s="5">
        <v>6</v>
      </c>
      <c r="N141" s="5">
        <v>6</v>
      </c>
      <c r="O141" s="5">
        <v>0.17</v>
      </c>
      <c r="P141" s="5">
        <v>0.17</v>
      </c>
      <c r="Q141" s="5">
        <v>312.60000000000002</v>
      </c>
      <c r="R141" s="5">
        <v>312.60000000000002</v>
      </c>
      <c r="S141" s="5" t="s">
        <v>14</v>
      </c>
      <c r="T141" s="5" t="s">
        <v>11770</v>
      </c>
      <c r="U141" s="7">
        <v>0.10036762935255494</v>
      </c>
      <c r="V141" s="5" t="str">
        <f>TEXT(superstore_excel!$B141, "MMMM")</f>
        <v>August</v>
      </c>
      <c r="W141" s="5">
        <f>YEAR(superstore_excel!$B141)</f>
        <v>2023</v>
      </c>
      <c r="X141" s="29"/>
    </row>
    <row r="142" spans="1:24" x14ac:dyDescent="0.3">
      <c r="A142" s="26" t="s">
        <v>604</v>
      </c>
      <c r="B142" s="2">
        <v>45158</v>
      </c>
      <c r="C142" s="2">
        <v>45775</v>
      </c>
      <c r="D142" s="3" t="s">
        <v>17</v>
      </c>
      <c r="E142" s="3" t="s">
        <v>605</v>
      </c>
      <c r="F142" s="3" t="s">
        <v>606</v>
      </c>
      <c r="G142" s="3" t="s">
        <v>44</v>
      </c>
      <c r="H142" s="3" t="s">
        <v>29</v>
      </c>
      <c r="I142" s="3" t="s">
        <v>45</v>
      </c>
      <c r="J142" s="3" t="s">
        <v>57</v>
      </c>
      <c r="K142" s="3" t="s">
        <v>607</v>
      </c>
      <c r="L142" s="3">
        <v>3191.19</v>
      </c>
      <c r="M142" s="3">
        <v>4</v>
      </c>
      <c r="N142" s="3">
        <v>4</v>
      </c>
      <c r="O142" s="3">
        <v>0.23</v>
      </c>
      <c r="P142" s="3">
        <v>0.23</v>
      </c>
      <c r="Q142" s="3">
        <v>351.15</v>
      </c>
      <c r="R142" s="3">
        <v>351.15</v>
      </c>
      <c r="S142" s="3" t="s">
        <v>14</v>
      </c>
      <c r="T142" s="3" t="s">
        <v>11770</v>
      </c>
      <c r="U142" s="6">
        <v>0.11003732150075676</v>
      </c>
      <c r="V142" s="3" t="str">
        <f>TEXT(superstore_excel!$B142, "MMMM")</f>
        <v>August</v>
      </c>
      <c r="W142" s="3">
        <f>YEAR(superstore_excel!$B142)</f>
        <v>2023</v>
      </c>
      <c r="X142" s="27"/>
    </row>
    <row r="143" spans="1:24" x14ac:dyDescent="0.3">
      <c r="A143" s="28" t="s">
        <v>608</v>
      </c>
      <c r="B143" s="4">
        <v>45097</v>
      </c>
      <c r="C143" s="4">
        <v>45761</v>
      </c>
      <c r="D143" s="5" t="s">
        <v>54</v>
      </c>
      <c r="E143" s="5" t="s">
        <v>609</v>
      </c>
      <c r="F143" s="5" t="s">
        <v>610</v>
      </c>
      <c r="G143" s="5" t="s">
        <v>20</v>
      </c>
      <c r="H143" s="5" t="s">
        <v>29</v>
      </c>
      <c r="I143" s="5" t="s">
        <v>45</v>
      </c>
      <c r="J143" s="5" t="s">
        <v>46</v>
      </c>
      <c r="K143" s="5" t="s">
        <v>611</v>
      </c>
      <c r="L143" s="5">
        <v>142.63999999999999</v>
      </c>
      <c r="M143" s="5">
        <v>7</v>
      </c>
      <c r="N143" s="5">
        <v>7</v>
      </c>
      <c r="O143" s="5">
        <v>0.12</v>
      </c>
      <c r="P143" s="5">
        <v>0.12</v>
      </c>
      <c r="Q143" s="5">
        <v>40.25</v>
      </c>
      <c r="R143" s="5">
        <v>40.25</v>
      </c>
      <c r="S143" s="5" t="s">
        <v>14</v>
      </c>
      <c r="T143" s="5" t="s">
        <v>11764</v>
      </c>
      <c r="U143" s="7">
        <v>0.28217891194615818</v>
      </c>
      <c r="V143" s="5" t="str">
        <f>TEXT(superstore_excel!$B143, "MMMM")</f>
        <v>June</v>
      </c>
      <c r="W143" s="5">
        <f>YEAR(superstore_excel!$B143)</f>
        <v>2023</v>
      </c>
      <c r="X143" s="29"/>
    </row>
    <row r="144" spans="1:24" x14ac:dyDescent="0.3">
      <c r="A144" s="26" t="s">
        <v>612</v>
      </c>
      <c r="B144" s="2">
        <v>45679</v>
      </c>
      <c r="C144" s="2">
        <v>45764</v>
      </c>
      <c r="D144" s="3" t="s">
        <v>34</v>
      </c>
      <c r="E144" s="3" t="s">
        <v>613</v>
      </c>
      <c r="F144" s="3" t="s">
        <v>614</v>
      </c>
      <c r="G144" s="3" t="s">
        <v>44</v>
      </c>
      <c r="H144" s="3" t="s">
        <v>21</v>
      </c>
      <c r="I144" s="3" t="s">
        <v>30</v>
      </c>
      <c r="J144" s="3" t="s">
        <v>126</v>
      </c>
      <c r="K144" s="3" t="s">
        <v>615</v>
      </c>
      <c r="L144" s="3">
        <v>3729.52</v>
      </c>
      <c r="M144" s="3">
        <v>7</v>
      </c>
      <c r="N144" s="3">
        <v>7</v>
      </c>
      <c r="O144" s="3">
        <v>0.49</v>
      </c>
      <c r="P144" s="3">
        <v>0.49</v>
      </c>
      <c r="Q144" s="3">
        <v>998.84</v>
      </c>
      <c r="R144" s="3">
        <v>998.84</v>
      </c>
      <c r="S144" s="3" t="s">
        <v>14</v>
      </c>
      <c r="T144" s="3" t="s">
        <v>11778</v>
      </c>
      <c r="U144" s="6">
        <v>0.26781998755872072</v>
      </c>
      <c r="V144" s="3" t="str">
        <f>TEXT(superstore_excel!$B144, "MMMM")</f>
        <v>January</v>
      </c>
      <c r="W144" s="3">
        <f>YEAR(superstore_excel!$B144)</f>
        <v>2025</v>
      </c>
      <c r="X144" s="27"/>
    </row>
    <row r="145" spans="1:24" x14ac:dyDescent="0.3">
      <c r="A145" s="28" t="s">
        <v>616</v>
      </c>
      <c r="B145" s="4">
        <v>45047</v>
      </c>
      <c r="C145" s="4">
        <v>45772</v>
      </c>
      <c r="D145" s="5" t="s">
        <v>17</v>
      </c>
      <c r="E145" s="5" t="s">
        <v>617</v>
      </c>
      <c r="F145" s="5" t="s">
        <v>618</v>
      </c>
      <c r="G145" s="5" t="s">
        <v>37</v>
      </c>
      <c r="H145" s="5" t="s">
        <v>38</v>
      </c>
      <c r="I145" s="5" t="s">
        <v>30</v>
      </c>
      <c r="J145" s="5" t="s">
        <v>126</v>
      </c>
      <c r="K145" s="5" t="s">
        <v>619</v>
      </c>
      <c r="L145" s="5">
        <v>3292.64</v>
      </c>
      <c r="M145" s="5">
        <v>8</v>
      </c>
      <c r="N145" s="5">
        <v>8</v>
      </c>
      <c r="O145" s="5">
        <v>0.38</v>
      </c>
      <c r="P145" s="5">
        <v>0.38</v>
      </c>
      <c r="Q145" s="5">
        <v>49.19</v>
      </c>
      <c r="R145" s="5">
        <v>49.19</v>
      </c>
      <c r="S145" s="5" t="s">
        <v>14</v>
      </c>
      <c r="T145" s="5" t="s">
        <v>11780</v>
      </c>
      <c r="U145" s="7">
        <v>1.4939379950434909E-2</v>
      </c>
      <c r="V145" s="5" t="str">
        <f>TEXT(superstore_excel!$B145, "MMMM")</f>
        <v>May</v>
      </c>
      <c r="W145" s="5">
        <f>YEAR(superstore_excel!$B145)</f>
        <v>2023</v>
      </c>
      <c r="X145" s="29"/>
    </row>
    <row r="146" spans="1:24" x14ac:dyDescent="0.3">
      <c r="A146" s="26" t="s">
        <v>620</v>
      </c>
      <c r="B146" s="2">
        <v>45744</v>
      </c>
      <c r="C146" s="2">
        <v>45757</v>
      </c>
      <c r="D146" s="3" t="s">
        <v>26</v>
      </c>
      <c r="E146" s="3" t="s">
        <v>621</v>
      </c>
      <c r="F146" s="3" t="s">
        <v>622</v>
      </c>
      <c r="G146" s="3" t="s">
        <v>44</v>
      </c>
      <c r="H146" s="3" t="s">
        <v>29</v>
      </c>
      <c r="I146" s="3" t="s">
        <v>45</v>
      </c>
      <c r="J146" s="3" t="s">
        <v>96</v>
      </c>
      <c r="K146" s="3" t="s">
        <v>623</v>
      </c>
      <c r="L146" s="3">
        <v>603.35</v>
      </c>
      <c r="M146" s="3">
        <v>9</v>
      </c>
      <c r="N146" s="3">
        <v>9</v>
      </c>
      <c r="O146" s="3">
        <v>0.27</v>
      </c>
      <c r="P146" s="3">
        <v>0.27</v>
      </c>
      <c r="Q146" s="3">
        <v>399.17</v>
      </c>
      <c r="R146" s="3">
        <v>399.17</v>
      </c>
      <c r="S146" s="3" t="s">
        <v>14</v>
      </c>
      <c r="T146" s="3" t="s">
        <v>11772</v>
      </c>
      <c r="U146" s="6">
        <v>0.66158945885472775</v>
      </c>
      <c r="V146" s="3" t="str">
        <f>TEXT(superstore_excel!$B146, "MMMM")</f>
        <v>March</v>
      </c>
      <c r="W146" s="3">
        <f>YEAR(superstore_excel!$B146)</f>
        <v>2025</v>
      </c>
      <c r="X146" s="27"/>
    </row>
    <row r="147" spans="1:24" x14ac:dyDescent="0.3">
      <c r="A147" s="28" t="s">
        <v>624</v>
      </c>
      <c r="B147" s="4">
        <v>45266</v>
      </c>
      <c r="C147" s="4">
        <v>45768</v>
      </c>
      <c r="D147" s="5" t="s">
        <v>54</v>
      </c>
      <c r="E147" s="5" t="s">
        <v>625</v>
      </c>
      <c r="F147" s="5" t="s">
        <v>626</v>
      </c>
      <c r="G147" s="5" t="s">
        <v>37</v>
      </c>
      <c r="H147" s="5" t="s">
        <v>38</v>
      </c>
      <c r="I147" s="5" t="s">
        <v>22</v>
      </c>
      <c r="J147" s="5" t="s">
        <v>23</v>
      </c>
      <c r="K147" s="5" t="s">
        <v>627</v>
      </c>
      <c r="L147" s="5">
        <v>726.42</v>
      </c>
      <c r="M147" s="5">
        <v>2</v>
      </c>
      <c r="N147" s="5">
        <v>2</v>
      </c>
      <c r="O147" s="5">
        <v>0.34</v>
      </c>
      <c r="P147" s="5">
        <v>0.34</v>
      </c>
      <c r="Q147" s="5">
        <v>313.60000000000002</v>
      </c>
      <c r="R147" s="5">
        <v>313.60000000000002</v>
      </c>
      <c r="S147" s="5" t="s">
        <v>14</v>
      </c>
      <c r="T147" s="5" t="s">
        <v>11776</v>
      </c>
      <c r="U147" s="7">
        <v>0.43170617549076296</v>
      </c>
      <c r="V147" s="5" t="str">
        <f>TEXT(superstore_excel!$B147, "MMMM")</f>
        <v>December</v>
      </c>
      <c r="W147" s="5">
        <f>YEAR(superstore_excel!$B147)</f>
        <v>2023</v>
      </c>
      <c r="X147" s="29"/>
    </row>
    <row r="148" spans="1:24" x14ac:dyDescent="0.3">
      <c r="A148" s="26" t="s">
        <v>628</v>
      </c>
      <c r="B148" s="2">
        <v>45382</v>
      </c>
      <c r="C148" s="2">
        <v>45766</v>
      </c>
      <c r="D148" s="3" t="s">
        <v>54</v>
      </c>
      <c r="E148" s="3" t="s">
        <v>232</v>
      </c>
      <c r="F148" s="3" t="s">
        <v>629</v>
      </c>
      <c r="G148" s="3" t="s">
        <v>37</v>
      </c>
      <c r="H148" s="3" t="s">
        <v>29</v>
      </c>
      <c r="I148" s="3" t="s">
        <v>22</v>
      </c>
      <c r="J148" s="3" t="s">
        <v>23</v>
      </c>
      <c r="K148" s="3" t="s">
        <v>630</v>
      </c>
      <c r="L148" s="3">
        <v>1280.43</v>
      </c>
      <c r="M148" s="3">
        <v>6</v>
      </c>
      <c r="N148" s="3">
        <v>6</v>
      </c>
      <c r="O148" s="3">
        <v>0.12</v>
      </c>
      <c r="P148" s="3">
        <v>0.12</v>
      </c>
      <c r="Q148" s="3">
        <v>233.09</v>
      </c>
      <c r="R148" s="3">
        <v>233.09</v>
      </c>
      <c r="S148" s="3" t="s">
        <v>14</v>
      </c>
      <c r="T148" s="3" t="s">
        <v>11785</v>
      </c>
      <c r="U148" s="6">
        <v>0.1820404083003366</v>
      </c>
      <c r="V148" s="3" t="str">
        <f>TEXT(superstore_excel!$B148, "MMMM")</f>
        <v>March</v>
      </c>
      <c r="W148" s="3">
        <f>YEAR(superstore_excel!$B148)</f>
        <v>2024</v>
      </c>
      <c r="X148" s="27"/>
    </row>
    <row r="149" spans="1:24" x14ac:dyDescent="0.3">
      <c r="A149" s="28" t="s">
        <v>631</v>
      </c>
      <c r="B149" s="4">
        <v>45427</v>
      </c>
      <c r="C149" s="4">
        <v>45761</v>
      </c>
      <c r="D149" s="5" t="s">
        <v>34</v>
      </c>
      <c r="E149" s="5" t="s">
        <v>632</v>
      </c>
      <c r="F149" s="5" t="s">
        <v>633</v>
      </c>
      <c r="G149" s="5" t="s">
        <v>44</v>
      </c>
      <c r="H149" s="5" t="s">
        <v>21</v>
      </c>
      <c r="I149" s="5" t="s">
        <v>30</v>
      </c>
      <c r="J149" s="5" t="s">
        <v>126</v>
      </c>
      <c r="K149" s="5" t="s">
        <v>634</v>
      </c>
      <c r="L149" s="5">
        <v>4405.93</v>
      </c>
      <c r="M149" s="5">
        <v>8</v>
      </c>
      <c r="N149" s="5">
        <v>8</v>
      </c>
      <c r="O149" s="5">
        <v>0.41</v>
      </c>
      <c r="P149" s="5">
        <v>0.41</v>
      </c>
      <c r="Q149" s="5">
        <v>471.23</v>
      </c>
      <c r="R149" s="5">
        <v>471.23</v>
      </c>
      <c r="S149" s="5" t="s">
        <v>14</v>
      </c>
      <c r="T149" s="5" t="s">
        <v>11781</v>
      </c>
      <c r="U149" s="7">
        <v>0.10695358301198611</v>
      </c>
      <c r="V149" s="5" t="str">
        <f>TEXT(superstore_excel!$B149, "MMMM")</f>
        <v>May</v>
      </c>
      <c r="W149" s="5">
        <f>YEAR(superstore_excel!$B149)</f>
        <v>2024</v>
      </c>
      <c r="X149" s="29"/>
    </row>
    <row r="150" spans="1:24" x14ac:dyDescent="0.3">
      <c r="A150" s="26" t="s">
        <v>635</v>
      </c>
      <c r="B150" s="2">
        <v>45232</v>
      </c>
      <c r="C150" s="2">
        <v>45773</v>
      </c>
      <c r="D150" s="3" t="s">
        <v>34</v>
      </c>
      <c r="E150" s="3" t="s">
        <v>636</v>
      </c>
      <c r="F150" s="3" t="s">
        <v>637</v>
      </c>
      <c r="G150" s="3" t="s">
        <v>20</v>
      </c>
      <c r="H150" s="3" t="s">
        <v>38</v>
      </c>
      <c r="I150" s="3" t="s">
        <v>30</v>
      </c>
      <c r="J150" s="3" t="s">
        <v>39</v>
      </c>
      <c r="K150" s="3" t="s">
        <v>638</v>
      </c>
      <c r="L150" s="3">
        <v>1332.06</v>
      </c>
      <c r="M150" s="3">
        <v>7</v>
      </c>
      <c r="N150" s="3">
        <v>7</v>
      </c>
      <c r="O150" s="3">
        <v>0.46</v>
      </c>
      <c r="P150" s="3">
        <v>0.46</v>
      </c>
      <c r="Q150" s="3">
        <v>493.25</v>
      </c>
      <c r="R150" s="3">
        <v>493.25</v>
      </c>
      <c r="S150" s="3" t="s">
        <v>14</v>
      </c>
      <c r="T150" s="3" t="s">
        <v>11766</v>
      </c>
      <c r="U150" s="6">
        <v>0.37029112802726605</v>
      </c>
      <c r="V150" s="3" t="str">
        <f>TEXT(superstore_excel!$B150, "MMMM")</f>
        <v>November</v>
      </c>
      <c r="W150" s="3">
        <f>YEAR(superstore_excel!$B150)</f>
        <v>2023</v>
      </c>
      <c r="X150" s="27"/>
    </row>
    <row r="151" spans="1:24" x14ac:dyDescent="0.3">
      <c r="A151" s="28" t="s">
        <v>639</v>
      </c>
      <c r="B151" s="4">
        <v>45118</v>
      </c>
      <c r="C151" s="4">
        <v>45770</v>
      </c>
      <c r="D151" s="5" t="s">
        <v>26</v>
      </c>
      <c r="E151" s="5" t="s">
        <v>640</v>
      </c>
      <c r="F151" s="5" t="s">
        <v>641</v>
      </c>
      <c r="G151" s="5" t="s">
        <v>37</v>
      </c>
      <c r="H151" s="5" t="s">
        <v>62</v>
      </c>
      <c r="I151" s="5" t="s">
        <v>30</v>
      </c>
      <c r="J151" s="5" t="s">
        <v>31</v>
      </c>
      <c r="K151" s="5" t="s">
        <v>642</v>
      </c>
      <c r="L151" s="5">
        <v>3098.09</v>
      </c>
      <c r="M151" s="5">
        <v>9</v>
      </c>
      <c r="N151" s="5">
        <v>9</v>
      </c>
      <c r="O151" s="5">
        <v>0.08</v>
      </c>
      <c r="P151" s="5">
        <v>0.08</v>
      </c>
      <c r="Q151" s="5">
        <v>638.51</v>
      </c>
      <c r="R151" s="5">
        <v>638.51</v>
      </c>
      <c r="S151" s="5" t="s">
        <v>14</v>
      </c>
      <c r="T151" s="5" t="s">
        <v>11767</v>
      </c>
      <c r="U151" s="7">
        <v>0.2060979506728339</v>
      </c>
      <c r="V151" s="5" t="str">
        <f>TEXT(superstore_excel!$B151, "MMMM")</f>
        <v>July</v>
      </c>
      <c r="W151" s="5">
        <f>YEAR(superstore_excel!$B151)</f>
        <v>2023</v>
      </c>
      <c r="X151" s="29"/>
    </row>
    <row r="152" spans="1:24" x14ac:dyDescent="0.3">
      <c r="A152" s="26" t="s">
        <v>643</v>
      </c>
      <c r="B152" s="2">
        <v>45574</v>
      </c>
      <c r="C152" s="2">
        <v>45765</v>
      </c>
      <c r="D152" s="3" t="s">
        <v>17</v>
      </c>
      <c r="E152" s="3" t="s">
        <v>644</v>
      </c>
      <c r="F152" s="3" t="s">
        <v>645</v>
      </c>
      <c r="G152" s="3" t="s">
        <v>20</v>
      </c>
      <c r="H152" s="3" t="s">
        <v>21</v>
      </c>
      <c r="I152" s="3" t="s">
        <v>22</v>
      </c>
      <c r="J152" s="3" t="s">
        <v>173</v>
      </c>
      <c r="K152" s="3" t="s">
        <v>646</v>
      </c>
      <c r="L152" s="3">
        <v>4670.3999999999996</v>
      </c>
      <c r="M152" s="3">
        <v>1</v>
      </c>
      <c r="N152" s="3">
        <v>1</v>
      </c>
      <c r="O152" s="3">
        <v>0.21</v>
      </c>
      <c r="P152" s="3">
        <v>0.21</v>
      </c>
      <c r="Q152" s="3">
        <v>58.71</v>
      </c>
      <c r="R152" s="3">
        <v>58.71</v>
      </c>
      <c r="S152" s="3" t="s">
        <v>14</v>
      </c>
      <c r="T152" s="3" t="s">
        <v>11763</v>
      </c>
      <c r="U152" s="6">
        <v>1.2570657759506682E-2</v>
      </c>
      <c r="V152" s="3" t="str">
        <f>TEXT(superstore_excel!$B152, "MMMM")</f>
        <v>October</v>
      </c>
      <c r="W152" s="3">
        <f>YEAR(superstore_excel!$B152)</f>
        <v>2024</v>
      </c>
      <c r="X152" s="27"/>
    </row>
    <row r="153" spans="1:24" x14ac:dyDescent="0.3">
      <c r="A153" s="28" t="s">
        <v>647</v>
      </c>
      <c r="B153" s="4">
        <v>45538</v>
      </c>
      <c r="C153" s="4">
        <v>45784</v>
      </c>
      <c r="D153" s="5" t="s">
        <v>26</v>
      </c>
      <c r="E153" s="5" t="s">
        <v>648</v>
      </c>
      <c r="F153" s="5" t="s">
        <v>649</v>
      </c>
      <c r="G153" s="5" t="s">
        <v>37</v>
      </c>
      <c r="H153" s="5" t="s">
        <v>62</v>
      </c>
      <c r="I153" s="5" t="s">
        <v>22</v>
      </c>
      <c r="J153" s="5" t="s">
        <v>23</v>
      </c>
      <c r="K153" s="5" t="s">
        <v>650</v>
      </c>
      <c r="L153" s="5">
        <v>3313.18</v>
      </c>
      <c r="M153" s="5">
        <v>10</v>
      </c>
      <c r="N153" s="5">
        <v>10</v>
      </c>
      <c r="O153" s="5">
        <v>0.32</v>
      </c>
      <c r="P153" s="5">
        <v>0.32</v>
      </c>
      <c r="Q153" s="5">
        <v>619.51</v>
      </c>
      <c r="R153" s="5">
        <v>619.51</v>
      </c>
      <c r="S153" s="5" t="s">
        <v>14</v>
      </c>
      <c r="T153" s="5" t="s">
        <v>11774</v>
      </c>
      <c r="U153" s="7">
        <v>0.18698350225463151</v>
      </c>
      <c r="V153" s="5" t="str">
        <f>TEXT(superstore_excel!$B153, "MMMM")</f>
        <v>September</v>
      </c>
      <c r="W153" s="5">
        <f>YEAR(superstore_excel!$B153)</f>
        <v>2024</v>
      </c>
      <c r="X153" s="29"/>
    </row>
    <row r="154" spans="1:24" x14ac:dyDescent="0.3">
      <c r="A154" s="26" t="s">
        <v>651</v>
      </c>
      <c r="B154" s="2">
        <v>45594</v>
      </c>
      <c r="C154" s="2">
        <v>45763</v>
      </c>
      <c r="D154" s="3" t="s">
        <v>34</v>
      </c>
      <c r="E154" s="3" t="s">
        <v>652</v>
      </c>
      <c r="F154" s="3" t="s">
        <v>653</v>
      </c>
      <c r="G154" s="3" t="s">
        <v>37</v>
      </c>
      <c r="H154" s="3" t="s">
        <v>38</v>
      </c>
      <c r="I154" s="3" t="s">
        <v>30</v>
      </c>
      <c r="J154" s="3" t="s">
        <v>31</v>
      </c>
      <c r="K154" s="3" t="s">
        <v>654</v>
      </c>
      <c r="L154" s="3">
        <v>2027.96</v>
      </c>
      <c r="M154" s="3">
        <v>3</v>
      </c>
      <c r="N154" s="3">
        <v>3</v>
      </c>
      <c r="O154" s="3">
        <v>0.18</v>
      </c>
      <c r="P154" s="3">
        <v>0.18</v>
      </c>
      <c r="Q154" s="3">
        <v>792.97</v>
      </c>
      <c r="R154" s="3">
        <v>792.97</v>
      </c>
      <c r="S154" s="3" t="s">
        <v>14</v>
      </c>
      <c r="T154" s="3" t="s">
        <v>11763</v>
      </c>
      <c r="U154" s="6">
        <v>0.39101856052387624</v>
      </c>
      <c r="V154" s="3" t="str">
        <f>TEXT(superstore_excel!$B154, "MMMM")</f>
        <v>October</v>
      </c>
      <c r="W154" s="3">
        <f>YEAR(superstore_excel!$B154)</f>
        <v>2024</v>
      </c>
      <c r="X154" s="27"/>
    </row>
    <row r="155" spans="1:24" x14ac:dyDescent="0.3">
      <c r="A155" s="28" t="s">
        <v>655</v>
      </c>
      <c r="B155" s="4">
        <v>45498</v>
      </c>
      <c r="C155" s="4">
        <v>45770</v>
      </c>
      <c r="D155" s="5" t="s">
        <v>26</v>
      </c>
      <c r="E155" s="5" t="s">
        <v>656</v>
      </c>
      <c r="F155" s="5" t="s">
        <v>657</v>
      </c>
      <c r="G155" s="5" t="s">
        <v>37</v>
      </c>
      <c r="H155" s="5" t="s">
        <v>29</v>
      </c>
      <c r="I155" s="5" t="s">
        <v>30</v>
      </c>
      <c r="J155" s="5" t="s">
        <v>126</v>
      </c>
      <c r="K155" s="5" t="s">
        <v>658</v>
      </c>
      <c r="L155" s="5">
        <v>1596.46</v>
      </c>
      <c r="M155" s="5">
        <v>5</v>
      </c>
      <c r="N155" s="5">
        <v>5</v>
      </c>
      <c r="O155" s="5">
        <v>0.01</v>
      </c>
      <c r="P155" s="5">
        <v>0.01</v>
      </c>
      <c r="Q155" s="5">
        <v>365.31</v>
      </c>
      <c r="R155" s="5">
        <v>365.31</v>
      </c>
      <c r="S155" s="5" t="s">
        <v>14</v>
      </c>
      <c r="T155" s="5" t="s">
        <v>11779</v>
      </c>
      <c r="U155" s="7">
        <v>0.22882502536862809</v>
      </c>
      <c r="V155" s="5" t="str">
        <f>TEXT(superstore_excel!$B155, "MMMM")</f>
        <v>July</v>
      </c>
      <c r="W155" s="5">
        <f>YEAR(superstore_excel!$B155)</f>
        <v>2024</v>
      </c>
      <c r="X155" s="29"/>
    </row>
    <row r="156" spans="1:24" x14ac:dyDescent="0.3">
      <c r="A156" s="26" t="s">
        <v>659</v>
      </c>
      <c r="B156" s="2">
        <v>45098</v>
      </c>
      <c r="C156" s="2">
        <v>45764</v>
      </c>
      <c r="D156" s="3" t="s">
        <v>54</v>
      </c>
      <c r="E156" s="3" t="s">
        <v>660</v>
      </c>
      <c r="F156" s="3" t="s">
        <v>661</v>
      </c>
      <c r="G156" s="3" t="s">
        <v>20</v>
      </c>
      <c r="H156" s="3" t="s">
        <v>38</v>
      </c>
      <c r="I156" s="3" t="s">
        <v>45</v>
      </c>
      <c r="J156" s="3" t="s">
        <v>96</v>
      </c>
      <c r="K156" s="3" t="s">
        <v>662</v>
      </c>
      <c r="L156" s="3">
        <v>2906.38</v>
      </c>
      <c r="M156" s="3">
        <v>10</v>
      </c>
      <c r="N156" s="3">
        <v>10</v>
      </c>
      <c r="O156" s="3">
        <v>0.32</v>
      </c>
      <c r="P156" s="3">
        <v>0.32</v>
      </c>
      <c r="Q156" s="3">
        <v>858.78</v>
      </c>
      <c r="R156" s="3">
        <v>858.78</v>
      </c>
      <c r="S156" s="3" t="s">
        <v>14</v>
      </c>
      <c r="T156" s="3" t="s">
        <v>11764</v>
      </c>
      <c r="U156" s="6">
        <v>0.29548097633482201</v>
      </c>
      <c r="V156" s="3" t="str">
        <f>TEXT(superstore_excel!$B156, "MMMM")</f>
        <v>June</v>
      </c>
      <c r="W156" s="3">
        <f>YEAR(superstore_excel!$B156)</f>
        <v>2023</v>
      </c>
      <c r="X156" s="27"/>
    </row>
    <row r="157" spans="1:24" x14ac:dyDescent="0.3">
      <c r="A157" s="28" t="s">
        <v>663</v>
      </c>
      <c r="B157" s="4">
        <v>45668</v>
      </c>
      <c r="C157" s="4">
        <v>45776</v>
      </c>
      <c r="D157" s="5" t="s">
        <v>54</v>
      </c>
      <c r="E157" s="5" t="s">
        <v>664</v>
      </c>
      <c r="F157" s="5" t="s">
        <v>665</v>
      </c>
      <c r="G157" s="5" t="s">
        <v>20</v>
      </c>
      <c r="H157" s="5" t="s">
        <v>62</v>
      </c>
      <c r="I157" s="5" t="s">
        <v>45</v>
      </c>
      <c r="J157" s="5" t="s">
        <v>57</v>
      </c>
      <c r="K157" s="5" t="s">
        <v>666</v>
      </c>
      <c r="L157" s="5">
        <v>3575.66</v>
      </c>
      <c r="M157" s="5">
        <v>9</v>
      </c>
      <c r="N157" s="5">
        <v>9</v>
      </c>
      <c r="O157" s="5">
        <v>0.39</v>
      </c>
      <c r="P157" s="5">
        <v>0.39</v>
      </c>
      <c r="Q157" s="5">
        <v>372.28</v>
      </c>
      <c r="R157" s="5">
        <v>372.28</v>
      </c>
      <c r="S157" s="5" t="s">
        <v>14</v>
      </c>
      <c r="T157" s="5" t="s">
        <v>11778</v>
      </c>
      <c r="U157" s="7">
        <v>0.10411504449528199</v>
      </c>
      <c r="V157" s="5" t="str">
        <f>TEXT(superstore_excel!$B157, "MMMM")</f>
        <v>January</v>
      </c>
      <c r="W157" s="5">
        <f>YEAR(superstore_excel!$B157)</f>
        <v>2025</v>
      </c>
      <c r="X157" s="29"/>
    </row>
    <row r="158" spans="1:24" x14ac:dyDescent="0.3">
      <c r="A158" s="26" t="s">
        <v>667</v>
      </c>
      <c r="B158" s="2">
        <v>45208</v>
      </c>
      <c r="C158" s="2">
        <v>45767</v>
      </c>
      <c r="D158" s="3" t="s">
        <v>34</v>
      </c>
      <c r="E158" s="3" t="s">
        <v>668</v>
      </c>
      <c r="F158" s="3" t="s">
        <v>669</v>
      </c>
      <c r="G158" s="3" t="s">
        <v>20</v>
      </c>
      <c r="H158" s="3" t="s">
        <v>38</v>
      </c>
      <c r="I158" s="3" t="s">
        <v>22</v>
      </c>
      <c r="J158" s="3" t="s">
        <v>23</v>
      </c>
      <c r="K158" s="3" t="s">
        <v>670</v>
      </c>
      <c r="L158" s="3">
        <v>563.58000000000004</v>
      </c>
      <c r="M158" s="3">
        <v>4</v>
      </c>
      <c r="N158" s="3">
        <v>4</v>
      </c>
      <c r="O158" s="3">
        <v>0.46</v>
      </c>
      <c r="P158" s="3">
        <v>0.46</v>
      </c>
      <c r="Q158" s="3">
        <v>554</v>
      </c>
      <c r="R158" s="3">
        <v>554</v>
      </c>
      <c r="S158" s="3" t="s">
        <v>14</v>
      </c>
      <c r="T158" s="3" t="s">
        <v>11783</v>
      </c>
      <c r="U158" s="6">
        <v>0.98300152595904744</v>
      </c>
      <c r="V158" s="3" t="str">
        <f>TEXT(superstore_excel!$B158, "MMMM")</f>
        <v>October</v>
      </c>
      <c r="W158" s="3">
        <f>YEAR(superstore_excel!$B158)</f>
        <v>2023</v>
      </c>
      <c r="X158" s="27"/>
    </row>
    <row r="159" spans="1:24" x14ac:dyDescent="0.3">
      <c r="A159" s="28" t="s">
        <v>671</v>
      </c>
      <c r="B159" s="4">
        <v>45570</v>
      </c>
      <c r="C159" s="4">
        <v>45761</v>
      </c>
      <c r="D159" s="5" t="s">
        <v>26</v>
      </c>
      <c r="E159" s="5" t="s">
        <v>672</v>
      </c>
      <c r="F159" s="5" t="s">
        <v>673</v>
      </c>
      <c r="G159" s="5" t="s">
        <v>20</v>
      </c>
      <c r="H159" s="5" t="s">
        <v>38</v>
      </c>
      <c r="I159" s="5" t="s">
        <v>22</v>
      </c>
      <c r="J159" s="5" t="s">
        <v>131</v>
      </c>
      <c r="K159" s="5" t="s">
        <v>674</v>
      </c>
      <c r="L159" s="5">
        <v>1673.62</v>
      </c>
      <c r="M159" s="5">
        <v>10</v>
      </c>
      <c r="N159" s="5">
        <v>10</v>
      </c>
      <c r="O159" s="5">
        <v>0.04</v>
      </c>
      <c r="P159" s="5">
        <v>0.04</v>
      </c>
      <c r="Q159" s="5">
        <v>636.29</v>
      </c>
      <c r="R159" s="5">
        <v>636.29</v>
      </c>
      <c r="S159" s="5" t="s">
        <v>14</v>
      </c>
      <c r="T159" s="5" t="s">
        <v>11763</v>
      </c>
      <c r="U159" s="7">
        <v>0.38018785626366797</v>
      </c>
      <c r="V159" s="5" t="str">
        <f>TEXT(superstore_excel!$B159, "MMMM")</f>
        <v>October</v>
      </c>
      <c r="W159" s="5">
        <f>YEAR(superstore_excel!$B159)</f>
        <v>2024</v>
      </c>
      <c r="X159" s="29"/>
    </row>
    <row r="160" spans="1:24" x14ac:dyDescent="0.3">
      <c r="A160" s="26" t="s">
        <v>675</v>
      </c>
      <c r="B160" s="2">
        <v>45635</v>
      </c>
      <c r="C160" s="2">
        <v>45783</v>
      </c>
      <c r="D160" s="3" t="s">
        <v>26</v>
      </c>
      <c r="E160" s="3" t="s">
        <v>676</v>
      </c>
      <c r="F160" s="3" t="s">
        <v>677</v>
      </c>
      <c r="G160" s="3" t="s">
        <v>37</v>
      </c>
      <c r="H160" s="3" t="s">
        <v>38</v>
      </c>
      <c r="I160" s="3" t="s">
        <v>22</v>
      </c>
      <c r="J160" s="3" t="s">
        <v>281</v>
      </c>
      <c r="K160" s="3" t="s">
        <v>678</v>
      </c>
      <c r="L160" s="3">
        <v>4524.54</v>
      </c>
      <c r="M160" s="3">
        <v>8</v>
      </c>
      <c r="N160" s="3">
        <v>8</v>
      </c>
      <c r="O160" s="3">
        <v>0.31</v>
      </c>
      <c r="P160" s="3">
        <v>0.31</v>
      </c>
      <c r="Q160" s="3">
        <v>114.25</v>
      </c>
      <c r="R160" s="3">
        <v>114.25</v>
      </c>
      <c r="S160" s="3" t="s">
        <v>14</v>
      </c>
      <c r="T160" s="3" t="s">
        <v>11771</v>
      </c>
      <c r="U160" s="6">
        <v>2.5251185755900046E-2</v>
      </c>
      <c r="V160" s="3" t="str">
        <f>TEXT(superstore_excel!$B160, "MMMM")</f>
        <v>December</v>
      </c>
      <c r="W160" s="3">
        <f>YEAR(superstore_excel!$B160)</f>
        <v>2024</v>
      </c>
      <c r="X160" s="27"/>
    </row>
    <row r="161" spans="1:24" x14ac:dyDescent="0.3">
      <c r="A161" s="28" t="s">
        <v>679</v>
      </c>
      <c r="B161" s="4">
        <v>45296</v>
      </c>
      <c r="C161" s="4">
        <v>45768</v>
      </c>
      <c r="D161" s="5" t="s">
        <v>54</v>
      </c>
      <c r="E161" s="5" t="s">
        <v>680</v>
      </c>
      <c r="F161" s="5" t="s">
        <v>681</v>
      </c>
      <c r="G161" s="5" t="s">
        <v>37</v>
      </c>
      <c r="H161" s="5" t="s">
        <v>62</v>
      </c>
      <c r="I161" s="5" t="s">
        <v>22</v>
      </c>
      <c r="J161" s="5" t="s">
        <v>173</v>
      </c>
      <c r="K161" s="5" t="s">
        <v>682</v>
      </c>
      <c r="L161" s="5">
        <v>4095.27</v>
      </c>
      <c r="M161" s="5">
        <v>6</v>
      </c>
      <c r="N161" s="5">
        <v>6</v>
      </c>
      <c r="O161" s="5">
        <v>0.05</v>
      </c>
      <c r="P161" s="5">
        <v>0.05</v>
      </c>
      <c r="Q161" s="5">
        <v>781.85</v>
      </c>
      <c r="R161" s="5">
        <v>781.85</v>
      </c>
      <c r="S161" s="5" t="s">
        <v>14</v>
      </c>
      <c r="T161" s="5" t="s">
        <v>11784</v>
      </c>
      <c r="U161" s="7">
        <v>0.19091537310116305</v>
      </c>
      <c r="V161" s="5" t="str">
        <f>TEXT(superstore_excel!$B161, "MMMM")</f>
        <v>January</v>
      </c>
      <c r="W161" s="5">
        <f>YEAR(superstore_excel!$B161)</f>
        <v>2024</v>
      </c>
      <c r="X161" s="29"/>
    </row>
    <row r="162" spans="1:24" x14ac:dyDescent="0.3">
      <c r="A162" s="26" t="s">
        <v>683</v>
      </c>
      <c r="B162" s="2">
        <v>45434</v>
      </c>
      <c r="C162" s="2">
        <v>45776</v>
      </c>
      <c r="D162" s="3" t="s">
        <v>54</v>
      </c>
      <c r="E162" s="3" t="s">
        <v>684</v>
      </c>
      <c r="F162" s="3" t="s">
        <v>685</v>
      </c>
      <c r="G162" s="3" t="s">
        <v>37</v>
      </c>
      <c r="H162" s="3" t="s">
        <v>21</v>
      </c>
      <c r="I162" s="3" t="s">
        <v>45</v>
      </c>
      <c r="J162" s="3" t="s">
        <v>57</v>
      </c>
      <c r="K162" s="3" t="s">
        <v>686</v>
      </c>
      <c r="L162" s="3">
        <v>3188.72</v>
      </c>
      <c r="M162" s="3">
        <v>10</v>
      </c>
      <c r="N162" s="3">
        <v>10</v>
      </c>
      <c r="O162" s="3">
        <v>0.27</v>
      </c>
      <c r="P162" s="3">
        <v>0.27</v>
      </c>
      <c r="Q162" s="3">
        <v>882</v>
      </c>
      <c r="R162" s="3">
        <v>882</v>
      </c>
      <c r="S162" s="3" t="s">
        <v>14</v>
      </c>
      <c r="T162" s="3" t="s">
        <v>11781</v>
      </c>
      <c r="U162" s="6">
        <v>0.27660001505306209</v>
      </c>
      <c r="V162" s="3" t="str">
        <f>TEXT(superstore_excel!$B162, "MMMM")</f>
        <v>May</v>
      </c>
      <c r="W162" s="3">
        <f>YEAR(superstore_excel!$B162)</f>
        <v>2024</v>
      </c>
      <c r="X162" s="27"/>
    </row>
    <row r="163" spans="1:24" x14ac:dyDescent="0.3">
      <c r="A163" s="28" t="s">
        <v>687</v>
      </c>
      <c r="B163" s="4">
        <v>45613</v>
      </c>
      <c r="C163" s="4">
        <v>45768</v>
      </c>
      <c r="D163" s="5" t="s">
        <v>26</v>
      </c>
      <c r="E163" s="5" t="s">
        <v>688</v>
      </c>
      <c r="F163" s="5" t="s">
        <v>689</v>
      </c>
      <c r="G163" s="5" t="s">
        <v>37</v>
      </c>
      <c r="H163" s="5" t="s">
        <v>38</v>
      </c>
      <c r="I163" s="5" t="s">
        <v>30</v>
      </c>
      <c r="J163" s="5" t="s">
        <v>31</v>
      </c>
      <c r="K163" s="5" t="s">
        <v>690</v>
      </c>
      <c r="L163" s="5">
        <v>65.569999999999993</v>
      </c>
      <c r="M163" s="5">
        <v>5</v>
      </c>
      <c r="N163" s="5">
        <v>5</v>
      </c>
      <c r="O163" s="5">
        <v>0.09</v>
      </c>
      <c r="P163" s="5">
        <v>0.09</v>
      </c>
      <c r="Q163" s="5">
        <v>116</v>
      </c>
      <c r="R163" s="5">
        <v>116</v>
      </c>
      <c r="S163" s="5" t="s">
        <v>14</v>
      </c>
      <c r="T163" s="5" t="s">
        <v>11769</v>
      </c>
      <c r="U163" s="7">
        <v>1.7691017233490927</v>
      </c>
      <c r="V163" s="5" t="str">
        <f>TEXT(superstore_excel!$B163, "MMMM")</f>
        <v>November</v>
      </c>
      <c r="W163" s="5">
        <f>YEAR(superstore_excel!$B163)</f>
        <v>2024</v>
      </c>
      <c r="X163" s="29"/>
    </row>
    <row r="164" spans="1:24" x14ac:dyDescent="0.3">
      <c r="A164" s="26" t="s">
        <v>691</v>
      </c>
      <c r="B164" s="2">
        <v>45589</v>
      </c>
      <c r="C164" s="2">
        <v>45770</v>
      </c>
      <c r="D164" s="3" t="s">
        <v>17</v>
      </c>
      <c r="E164" s="3" t="s">
        <v>501</v>
      </c>
      <c r="F164" s="3" t="s">
        <v>692</v>
      </c>
      <c r="G164" s="3" t="s">
        <v>37</v>
      </c>
      <c r="H164" s="3" t="s">
        <v>29</v>
      </c>
      <c r="I164" s="3" t="s">
        <v>30</v>
      </c>
      <c r="J164" s="3" t="s">
        <v>39</v>
      </c>
      <c r="K164" s="3" t="s">
        <v>693</v>
      </c>
      <c r="L164" s="3">
        <v>3343.14</v>
      </c>
      <c r="M164" s="3">
        <v>7</v>
      </c>
      <c r="N164" s="3">
        <v>7</v>
      </c>
      <c r="O164" s="3">
        <v>0.3</v>
      </c>
      <c r="P164" s="3">
        <v>0.3</v>
      </c>
      <c r="Q164" s="3">
        <v>966.27</v>
      </c>
      <c r="R164" s="3">
        <v>966.27</v>
      </c>
      <c r="S164" s="3" t="s">
        <v>14</v>
      </c>
      <c r="T164" s="3" t="s">
        <v>11763</v>
      </c>
      <c r="U164" s="6">
        <v>0.28903067176367131</v>
      </c>
      <c r="V164" s="3" t="str">
        <f>TEXT(superstore_excel!$B164, "MMMM")</f>
        <v>October</v>
      </c>
      <c r="W164" s="3">
        <f>YEAR(superstore_excel!$B164)</f>
        <v>2024</v>
      </c>
      <c r="X164" s="27"/>
    </row>
    <row r="165" spans="1:24" x14ac:dyDescent="0.3">
      <c r="A165" s="28" t="s">
        <v>694</v>
      </c>
      <c r="B165" s="4">
        <v>45554</v>
      </c>
      <c r="C165" s="4">
        <v>45778</v>
      </c>
      <c r="D165" s="5" t="s">
        <v>54</v>
      </c>
      <c r="E165" s="5" t="s">
        <v>695</v>
      </c>
      <c r="F165" s="5" t="s">
        <v>696</v>
      </c>
      <c r="G165" s="5" t="s">
        <v>37</v>
      </c>
      <c r="H165" s="5" t="s">
        <v>29</v>
      </c>
      <c r="I165" s="5" t="s">
        <v>45</v>
      </c>
      <c r="J165" s="5" t="s">
        <v>57</v>
      </c>
      <c r="K165" s="5" t="s">
        <v>697</v>
      </c>
      <c r="L165" s="5">
        <v>3376.4</v>
      </c>
      <c r="M165" s="5">
        <v>6</v>
      </c>
      <c r="N165" s="5">
        <v>6</v>
      </c>
      <c r="O165" s="5">
        <v>0.4</v>
      </c>
      <c r="P165" s="5">
        <v>0.4</v>
      </c>
      <c r="Q165" s="5">
        <v>101.48</v>
      </c>
      <c r="R165" s="5">
        <v>101.48</v>
      </c>
      <c r="S165" s="5" t="s">
        <v>14</v>
      </c>
      <c r="T165" s="5" t="s">
        <v>11774</v>
      </c>
      <c r="U165" s="7">
        <v>3.0055680606563204E-2</v>
      </c>
      <c r="V165" s="5" t="str">
        <f>TEXT(superstore_excel!$B165, "MMMM")</f>
        <v>September</v>
      </c>
      <c r="W165" s="5">
        <f>YEAR(superstore_excel!$B165)</f>
        <v>2024</v>
      </c>
      <c r="X165" s="29"/>
    </row>
    <row r="166" spans="1:24" x14ac:dyDescent="0.3">
      <c r="A166" s="26" t="s">
        <v>698</v>
      </c>
      <c r="B166" s="2">
        <v>45743</v>
      </c>
      <c r="C166" s="2">
        <v>45779</v>
      </c>
      <c r="D166" s="3" t="s">
        <v>26</v>
      </c>
      <c r="E166" s="3" t="s">
        <v>699</v>
      </c>
      <c r="F166" s="3" t="s">
        <v>700</v>
      </c>
      <c r="G166" s="3" t="s">
        <v>37</v>
      </c>
      <c r="H166" s="3" t="s">
        <v>38</v>
      </c>
      <c r="I166" s="3" t="s">
        <v>22</v>
      </c>
      <c r="J166" s="3" t="s">
        <v>23</v>
      </c>
      <c r="K166" s="3" t="s">
        <v>701</v>
      </c>
      <c r="L166" s="3">
        <v>3313.52</v>
      </c>
      <c r="M166" s="3">
        <v>1</v>
      </c>
      <c r="N166" s="3">
        <v>1</v>
      </c>
      <c r="O166" s="3">
        <v>0.08</v>
      </c>
      <c r="P166" s="3">
        <v>0.08</v>
      </c>
      <c r="Q166" s="3">
        <v>791.73</v>
      </c>
      <c r="R166" s="3">
        <v>791.73</v>
      </c>
      <c r="S166" s="3" t="s">
        <v>14</v>
      </c>
      <c r="T166" s="3" t="s">
        <v>11772</v>
      </c>
      <c r="U166" s="6">
        <v>0.23893925493131171</v>
      </c>
      <c r="V166" s="3" t="str">
        <f>TEXT(superstore_excel!$B166, "MMMM")</f>
        <v>March</v>
      </c>
      <c r="W166" s="3">
        <f>YEAR(superstore_excel!$B166)</f>
        <v>2025</v>
      </c>
      <c r="X166" s="27"/>
    </row>
    <row r="167" spans="1:24" x14ac:dyDescent="0.3">
      <c r="A167" s="28" t="s">
        <v>702</v>
      </c>
      <c r="B167" s="4">
        <v>45546</v>
      </c>
      <c r="C167" s="4">
        <v>45770</v>
      </c>
      <c r="D167" s="5" t="s">
        <v>17</v>
      </c>
      <c r="E167" s="5" t="s">
        <v>703</v>
      </c>
      <c r="F167" s="5" t="s">
        <v>704</v>
      </c>
      <c r="G167" s="5" t="s">
        <v>37</v>
      </c>
      <c r="H167" s="5" t="s">
        <v>38</v>
      </c>
      <c r="I167" s="5" t="s">
        <v>45</v>
      </c>
      <c r="J167" s="5" t="s">
        <v>57</v>
      </c>
      <c r="K167" s="5" t="s">
        <v>705</v>
      </c>
      <c r="L167" s="5">
        <v>2560.5100000000002</v>
      </c>
      <c r="M167" s="5">
        <v>10</v>
      </c>
      <c r="N167" s="5">
        <v>10</v>
      </c>
      <c r="O167" s="5">
        <v>0.34</v>
      </c>
      <c r="P167" s="5">
        <v>0.34</v>
      </c>
      <c r="Q167" s="5">
        <v>277.11</v>
      </c>
      <c r="R167" s="5">
        <v>277.11</v>
      </c>
      <c r="S167" s="5" t="s">
        <v>14</v>
      </c>
      <c r="T167" s="5" t="s">
        <v>11774</v>
      </c>
      <c r="U167" s="7">
        <v>0.10822453339373796</v>
      </c>
      <c r="V167" s="5" t="str">
        <f>TEXT(superstore_excel!$B167, "MMMM")</f>
        <v>September</v>
      </c>
      <c r="W167" s="5">
        <f>YEAR(superstore_excel!$B167)</f>
        <v>2024</v>
      </c>
      <c r="X167" s="29"/>
    </row>
    <row r="168" spans="1:24" x14ac:dyDescent="0.3">
      <c r="A168" s="26" t="s">
        <v>706</v>
      </c>
      <c r="B168" s="2">
        <v>45521</v>
      </c>
      <c r="C168" s="2">
        <v>45768</v>
      </c>
      <c r="D168" s="3" t="s">
        <v>17</v>
      </c>
      <c r="E168" s="3" t="s">
        <v>707</v>
      </c>
      <c r="F168" s="3" t="s">
        <v>708</v>
      </c>
      <c r="G168" s="3" t="s">
        <v>20</v>
      </c>
      <c r="H168" s="3" t="s">
        <v>29</v>
      </c>
      <c r="I168" s="3" t="s">
        <v>30</v>
      </c>
      <c r="J168" s="3" t="s">
        <v>39</v>
      </c>
      <c r="K168" s="3" t="s">
        <v>709</v>
      </c>
      <c r="L168" s="3">
        <v>1859.18</v>
      </c>
      <c r="M168" s="3">
        <v>7</v>
      </c>
      <c r="N168" s="3">
        <v>7</v>
      </c>
      <c r="O168" s="3">
        <v>0.08</v>
      </c>
      <c r="P168" s="3">
        <v>0.08</v>
      </c>
      <c r="Q168" s="3">
        <v>848.64</v>
      </c>
      <c r="R168" s="3">
        <v>848.64</v>
      </c>
      <c r="S168" s="3" t="s">
        <v>14</v>
      </c>
      <c r="T168" s="3" t="s">
        <v>11775</v>
      </c>
      <c r="U168" s="6">
        <v>0.45645929926096451</v>
      </c>
      <c r="V168" s="3" t="str">
        <f>TEXT(superstore_excel!$B168, "MMMM")</f>
        <v>August</v>
      </c>
      <c r="W168" s="3">
        <f>YEAR(superstore_excel!$B168)</f>
        <v>2024</v>
      </c>
      <c r="X168" s="27"/>
    </row>
    <row r="169" spans="1:24" x14ac:dyDescent="0.3">
      <c r="A169" s="28" t="s">
        <v>710</v>
      </c>
      <c r="B169" s="4">
        <v>45727</v>
      </c>
      <c r="C169" s="4">
        <v>45771</v>
      </c>
      <c r="D169" s="5" t="s">
        <v>17</v>
      </c>
      <c r="E169" s="5" t="s">
        <v>711</v>
      </c>
      <c r="F169" s="5" t="s">
        <v>712</v>
      </c>
      <c r="G169" s="5" t="s">
        <v>20</v>
      </c>
      <c r="H169" s="5" t="s">
        <v>62</v>
      </c>
      <c r="I169" s="5" t="s">
        <v>22</v>
      </c>
      <c r="J169" s="5" t="s">
        <v>131</v>
      </c>
      <c r="K169" s="5" t="s">
        <v>713</v>
      </c>
      <c r="L169" s="5">
        <v>1154.67</v>
      </c>
      <c r="M169" s="5">
        <v>5</v>
      </c>
      <c r="N169" s="5">
        <v>5</v>
      </c>
      <c r="O169" s="5">
        <v>0.37</v>
      </c>
      <c r="P169" s="5">
        <v>0.37</v>
      </c>
      <c r="Q169" s="5">
        <v>385.47</v>
      </c>
      <c r="R169" s="5">
        <v>385.47</v>
      </c>
      <c r="S169" s="5" t="s">
        <v>14</v>
      </c>
      <c r="T169" s="5" t="s">
        <v>11772</v>
      </c>
      <c r="U169" s="7">
        <v>0.33383564135207461</v>
      </c>
      <c r="V169" s="5" t="str">
        <f>TEXT(superstore_excel!$B169, "MMMM")</f>
        <v>March</v>
      </c>
      <c r="W169" s="5">
        <f>YEAR(superstore_excel!$B169)</f>
        <v>2025</v>
      </c>
      <c r="X169" s="29"/>
    </row>
    <row r="170" spans="1:24" x14ac:dyDescent="0.3">
      <c r="A170" s="26" t="s">
        <v>714</v>
      </c>
      <c r="B170" s="2">
        <v>45252</v>
      </c>
      <c r="C170" s="2">
        <v>45768</v>
      </c>
      <c r="D170" s="3" t="s">
        <v>17</v>
      </c>
      <c r="E170" s="3" t="s">
        <v>715</v>
      </c>
      <c r="F170" s="3" t="s">
        <v>716</v>
      </c>
      <c r="G170" s="3" t="s">
        <v>20</v>
      </c>
      <c r="H170" s="3" t="s">
        <v>38</v>
      </c>
      <c r="I170" s="3" t="s">
        <v>22</v>
      </c>
      <c r="J170" s="3" t="s">
        <v>23</v>
      </c>
      <c r="K170" s="3" t="s">
        <v>717</v>
      </c>
      <c r="L170" s="3">
        <v>1544.87</v>
      </c>
      <c r="M170" s="3">
        <v>6</v>
      </c>
      <c r="N170" s="3">
        <v>6</v>
      </c>
      <c r="O170" s="3">
        <v>0.16</v>
      </c>
      <c r="P170" s="3">
        <v>0.16</v>
      </c>
      <c r="Q170" s="3">
        <v>272.76</v>
      </c>
      <c r="R170" s="3">
        <v>272.76</v>
      </c>
      <c r="S170" s="3" t="s">
        <v>14</v>
      </c>
      <c r="T170" s="3" t="s">
        <v>11766</v>
      </c>
      <c r="U170" s="6">
        <v>0.17655854537922286</v>
      </c>
      <c r="V170" s="3" t="str">
        <f>TEXT(superstore_excel!$B170, "MMMM")</f>
        <v>November</v>
      </c>
      <c r="W170" s="3">
        <f>YEAR(superstore_excel!$B170)</f>
        <v>2023</v>
      </c>
      <c r="X170" s="27"/>
    </row>
    <row r="171" spans="1:24" x14ac:dyDescent="0.3">
      <c r="A171" s="28" t="s">
        <v>718</v>
      </c>
      <c r="B171" s="4">
        <v>45250</v>
      </c>
      <c r="C171" s="4">
        <v>45783</v>
      </c>
      <c r="D171" s="5" t="s">
        <v>34</v>
      </c>
      <c r="E171" s="5" t="s">
        <v>719</v>
      </c>
      <c r="F171" s="5" t="s">
        <v>720</v>
      </c>
      <c r="G171" s="5" t="s">
        <v>44</v>
      </c>
      <c r="H171" s="5" t="s">
        <v>38</v>
      </c>
      <c r="I171" s="5" t="s">
        <v>22</v>
      </c>
      <c r="J171" s="5" t="s">
        <v>131</v>
      </c>
      <c r="K171" s="5" t="s">
        <v>721</v>
      </c>
      <c r="L171" s="5">
        <v>454.81</v>
      </c>
      <c r="M171" s="5">
        <v>8</v>
      </c>
      <c r="N171" s="5">
        <v>8</v>
      </c>
      <c r="O171" s="5">
        <v>0.03</v>
      </c>
      <c r="P171" s="5">
        <v>0.03</v>
      </c>
      <c r="Q171" s="5">
        <v>900.24</v>
      </c>
      <c r="R171" s="5">
        <v>900.24</v>
      </c>
      <c r="S171" s="5" t="s">
        <v>14</v>
      </c>
      <c r="T171" s="5" t="s">
        <v>11766</v>
      </c>
      <c r="U171" s="7">
        <v>1.9793760031661574</v>
      </c>
      <c r="V171" s="5" t="str">
        <f>TEXT(superstore_excel!$B171, "MMMM")</f>
        <v>November</v>
      </c>
      <c r="W171" s="5">
        <f>YEAR(superstore_excel!$B171)</f>
        <v>2023</v>
      </c>
      <c r="X171" s="29"/>
    </row>
    <row r="172" spans="1:24" x14ac:dyDescent="0.3">
      <c r="A172" s="26" t="s">
        <v>722</v>
      </c>
      <c r="B172" s="2">
        <v>45474</v>
      </c>
      <c r="C172" s="2">
        <v>45760</v>
      </c>
      <c r="D172" s="3" t="s">
        <v>54</v>
      </c>
      <c r="E172" s="3" t="s">
        <v>723</v>
      </c>
      <c r="F172" s="3" t="s">
        <v>724</v>
      </c>
      <c r="G172" s="3" t="s">
        <v>44</v>
      </c>
      <c r="H172" s="3" t="s">
        <v>38</v>
      </c>
      <c r="I172" s="3" t="s">
        <v>45</v>
      </c>
      <c r="J172" s="3" t="s">
        <v>160</v>
      </c>
      <c r="K172" s="3" t="s">
        <v>725</v>
      </c>
      <c r="L172" s="3">
        <v>598.26</v>
      </c>
      <c r="M172" s="3">
        <v>9</v>
      </c>
      <c r="N172" s="3">
        <v>9</v>
      </c>
      <c r="O172" s="3">
        <v>0.01</v>
      </c>
      <c r="P172" s="3">
        <v>0.01</v>
      </c>
      <c r="Q172" s="3">
        <v>420.21</v>
      </c>
      <c r="R172" s="3">
        <v>420.21</v>
      </c>
      <c r="S172" s="3" t="s">
        <v>14</v>
      </c>
      <c r="T172" s="3" t="s">
        <v>11779</v>
      </c>
      <c r="U172" s="6">
        <v>0.70238692207401465</v>
      </c>
      <c r="V172" s="3" t="str">
        <f>TEXT(superstore_excel!$B172, "MMMM")</f>
        <v>July</v>
      </c>
      <c r="W172" s="3">
        <f>YEAR(superstore_excel!$B172)</f>
        <v>2024</v>
      </c>
      <c r="X172" s="27"/>
    </row>
    <row r="173" spans="1:24" x14ac:dyDescent="0.3">
      <c r="A173" s="28" t="s">
        <v>726</v>
      </c>
      <c r="B173" s="4">
        <v>45228</v>
      </c>
      <c r="C173" s="4">
        <v>45768</v>
      </c>
      <c r="D173" s="5" t="s">
        <v>17</v>
      </c>
      <c r="E173" s="5" t="s">
        <v>727</v>
      </c>
      <c r="F173" s="5" t="s">
        <v>728</v>
      </c>
      <c r="G173" s="5" t="s">
        <v>44</v>
      </c>
      <c r="H173" s="5" t="s">
        <v>21</v>
      </c>
      <c r="I173" s="5" t="s">
        <v>30</v>
      </c>
      <c r="J173" s="5" t="s">
        <v>39</v>
      </c>
      <c r="K173" s="5" t="s">
        <v>729</v>
      </c>
      <c r="L173" s="5">
        <v>2038.56</v>
      </c>
      <c r="M173" s="5">
        <v>5</v>
      </c>
      <c r="N173" s="5">
        <v>5</v>
      </c>
      <c r="O173" s="5">
        <v>0.32</v>
      </c>
      <c r="P173" s="5">
        <v>0.32</v>
      </c>
      <c r="Q173" s="5">
        <v>501.88</v>
      </c>
      <c r="R173" s="5">
        <v>501.88</v>
      </c>
      <c r="S173" s="5" t="s">
        <v>14</v>
      </c>
      <c r="T173" s="5" t="s">
        <v>11783</v>
      </c>
      <c r="U173" s="7">
        <v>0.24619339141354682</v>
      </c>
      <c r="V173" s="5" t="str">
        <f>TEXT(superstore_excel!$B173, "MMMM")</f>
        <v>October</v>
      </c>
      <c r="W173" s="5">
        <f>YEAR(superstore_excel!$B173)</f>
        <v>2023</v>
      </c>
      <c r="X173" s="29"/>
    </row>
    <row r="174" spans="1:24" x14ac:dyDescent="0.3">
      <c r="A174" s="26" t="s">
        <v>730</v>
      </c>
      <c r="B174" s="2">
        <v>45473</v>
      </c>
      <c r="C174" s="2">
        <v>45783</v>
      </c>
      <c r="D174" s="3" t="s">
        <v>17</v>
      </c>
      <c r="E174" s="3" t="s">
        <v>731</v>
      </c>
      <c r="F174" s="3" t="s">
        <v>732</v>
      </c>
      <c r="G174" s="3" t="s">
        <v>37</v>
      </c>
      <c r="H174" s="3" t="s">
        <v>38</v>
      </c>
      <c r="I174" s="3" t="s">
        <v>22</v>
      </c>
      <c r="J174" s="3" t="s">
        <v>173</v>
      </c>
      <c r="K174" s="3" t="s">
        <v>733</v>
      </c>
      <c r="L174" s="3">
        <v>2946.74</v>
      </c>
      <c r="M174" s="3">
        <v>5</v>
      </c>
      <c r="N174" s="3">
        <v>5</v>
      </c>
      <c r="O174" s="3">
        <v>0.3</v>
      </c>
      <c r="P174" s="3">
        <v>0.3</v>
      </c>
      <c r="Q174" s="3">
        <v>803.84</v>
      </c>
      <c r="R174" s="3">
        <v>803.84</v>
      </c>
      <c r="S174" s="3" t="s">
        <v>14</v>
      </c>
      <c r="T174" s="3" t="s">
        <v>11773</v>
      </c>
      <c r="U174" s="6">
        <v>0.2727895912092686</v>
      </c>
      <c r="V174" s="3" t="str">
        <f>TEXT(superstore_excel!$B174, "MMMM")</f>
        <v>June</v>
      </c>
      <c r="W174" s="3">
        <f>YEAR(superstore_excel!$B174)</f>
        <v>2024</v>
      </c>
      <c r="X174" s="27"/>
    </row>
    <row r="175" spans="1:24" x14ac:dyDescent="0.3">
      <c r="A175" s="28" t="s">
        <v>734</v>
      </c>
      <c r="B175" s="4">
        <v>45416</v>
      </c>
      <c r="C175" s="4">
        <v>45769</v>
      </c>
      <c r="D175" s="5" t="s">
        <v>17</v>
      </c>
      <c r="E175" s="5" t="s">
        <v>735</v>
      </c>
      <c r="F175" s="5" t="s">
        <v>736</v>
      </c>
      <c r="G175" s="5" t="s">
        <v>37</v>
      </c>
      <c r="H175" s="5" t="s">
        <v>21</v>
      </c>
      <c r="I175" s="5" t="s">
        <v>30</v>
      </c>
      <c r="J175" s="5" t="s">
        <v>31</v>
      </c>
      <c r="K175" s="5" t="s">
        <v>737</v>
      </c>
      <c r="L175" s="5">
        <v>4989.97</v>
      </c>
      <c r="M175" s="5">
        <v>7</v>
      </c>
      <c r="N175" s="5">
        <v>7</v>
      </c>
      <c r="O175" s="5">
        <v>0.38</v>
      </c>
      <c r="P175" s="5">
        <v>0.38</v>
      </c>
      <c r="Q175" s="5">
        <v>108.66</v>
      </c>
      <c r="R175" s="5">
        <v>108.66</v>
      </c>
      <c r="S175" s="5" t="s">
        <v>14</v>
      </c>
      <c r="T175" s="5" t="s">
        <v>11781</v>
      </c>
      <c r="U175" s="7">
        <v>2.1775682018128364E-2</v>
      </c>
      <c r="V175" s="5" t="str">
        <f>TEXT(superstore_excel!$B175, "MMMM")</f>
        <v>May</v>
      </c>
      <c r="W175" s="5">
        <f>YEAR(superstore_excel!$B175)</f>
        <v>2024</v>
      </c>
      <c r="X175" s="29"/>
    </row>
    <row r="176" spans="1:24" x14ac:dyDescent="0.3">
      <c r="A176" s="26" t="s">
        <v>738</v>
      </c>
      <c r="B176" s="2">
        <v>45232</v>
      </c>
      <c r="C176" s="2">
        <v>45758</v>
      </c>
      <c r="D176" s="3" t="s">
        <v>17</v>
      </c>
      <c r="E176" s="3" t="s">
        <v>739</v>
      </c>
      <c r="F176" s="3" t="s">
        <v>740</v>
      </c>
      <c r="G176" s="3" t="s">
        <v>37</v>
      </c>
      <c r="H176" s="3" t="s">
        <v>62</v>
      </c>
      <c r="I176" s="3" t="s">
        <v>30</v>
      </c>
      <c r="J176" s="3" t="s">
        <v>101</v>
      </c>
      <c r="K176" s="3" t="s">
        <v>741</v>
      </c>
      <c r="L176" s="3">
        <v>235.4</v>
      </c>
      <c r="M176" s="3">
        <v>2</v>
      </c>
      <c r="N176" s="3">
        <v>2</v>
      </c>
      <c r="O176" s="3">
        <v>0.41</v>
      </c>
      <c r="P176" s="3">
        <v>0.41</v>
      </c>
      <c r="Q176" s="3">
        <v>525.58000000000004</v>
      </c>
      <c r="R176" s="3">
        <v>525.58000000000004</v>
      </c>
      <c r="S176" s="3" t="s">
        <v>14</v>
      </c>
      <c r="T176" s="3" t="s">
        <v>11766</v>
      </c>
      <c r="U176" s="6">
        <v>2.2327102803738317</v>
      </c>
      <c r="V176" s="3" t="str">
        <f>TEXT(superstore_excel!$B176, "MMMM")</f>
        <v>November</v>
      </c>
      <c r="W176" s="3">
        <f>YEAR(superstore_excel!$B176)</f>
        <v>2023</v>
      </c>
      <c r="X176" s="27"/>
    </row>
    <row r="177" spans="1:24" x14ac:dyDescent="0.3">
      <c r="A177" s="28" t="s">
        <v>742</v>
      </c>
      <c r="B177" s="4">
        <v>45312</v>
      </c>
      <c r="C177" s="4">
        <v>45774</v>
      </c>
      <c r="D177" s="5" t="s">
        <v>54</v>
      </c>
      <c r="E177" s="5" t="s">
        <v>743</v>
      </c>
      <c r="F177" s="5" t="s">
        <v>744</v>
      </c>
      <c r="G177" s="5" t="s">
        <v>44</v>
      </c>
      <c r="H177" s="5" t="s">
        <v>21</v>
      </c>
      <c r="I177" s="5" t="s">
        <v>30</v>
      </c>
      <c r="J177" s="5" t="s">
        <v>101</v>
      </c>
      <c r="K177" s="5" t="s">
        <v>745</v>
      </c>
      <c r="L177" s="5">
        <v>191.05</v>
      </c>
      <c r="M177" s="5">
        <v>3</v>
      </c>
      <c r="N177" s="5">
        <v>3</v>
      </c>
      <c r="O177" s="5">
        <v>0.37</v>
      </c>
      <c r="P177" s="5">
        <v>0.37</v>
      </c>
      <c r="Q177" s="5">
        <v>60.88</v>
      </c>
      <c r="R177" s="5">
        <v>60.88</v>
      </c>
      <c r="S177" s="5" t="s">
        <v>14</v>
      </c>
      <c r="T177" s="5" t="s">
        <v>11784</v>
      </c>
      <c r="U177" s="7">
        <v>0.31866003663962311</v>
      </c>
      <c r="V177" s="5" t="str">
        <f>TEXT(superstore_excel!$B177, "MMMM")</f>
        <v>January</v>
      </c>
      <c r="W177" s="5">
        <f>YEAR(superstore_excel!$B177)</f>
        <v>2024</v>
      </c>
      <c r="X177" s="29"/>
    </row>
    <row r="178" spans="1:24" x14ac:dyDescent="0.3">
      <c r="A178" s="26" t="s">
        <v>746</v>
      </c>
      <c r="B178" s="2">
        <v>45305</v>
      </c>
      <c r="C178" s="2">
        <v>45763</v>
      </c>
      <c r="D178" s="3" t="s">
        <v>34</v>
      </c>
      <c r="E178" s="3" t="s">
        <v>747</v>
      </c>
      <c r="F178" s="3" t="s">
        <v>748</v>
      </c>
      <c r="G178" s="3" t="s">
        <v>20</v>
      </c>
      <c r="H178" s="3" t="s">
        <v>21</v>
      </c>
      <c r="I178" s="3" t="s">
        <v>45</v>
      </c>
      <c r="J178" s="3" t="s">
        <v>160</v>
      </c>
      <c r="K178" s="3" t="s">
        <v>749</v>
      </c>
      <c r="L178" s="3">
        <v>654.74</v>
      </c>
      <c r="M178" s="3">
        <v>8</v>
      </c>
      <c r="N178" s="3">
        <v>8</v>
      </c>
      <c r="O178" s="3">
        <v>0.46</v>
      </c>
      <c r="P178" s="3">
        <v>0.46</v>
      </c>
      <c r="Q178" s="3">
        <v>577.65</v>
      </c>
      <c r="R178" s="3">
        <v>577.65</v>
      </c>
      <c r="S178" s="3" t="s">
        <v>14</v>
      </c>
      <c r="T178" s="3" t="s">
        <v>11784</v>
      </c>
      <c r="U178" s="6">
        <v>0.88225860646974363</v>
      </c>
      <c r="V178" s="3" t="str">
        <f>TEXT(superstore_excel!$B178, "MMMM")</f>
        <v>January</v>
      </c>
      <c r="W178" s="3">
        <f>YEAR(superstore_excel!$B178)</f>
        <v>2024</v>
      </c>
      <c r="X178" s="27"/>
    </row>
    <row r="179" spans="1:24" x14ac:dyDescent="0.3">
      <c r="A179" s="28" t="s">
        <v>750</v>
      </c>
      <c r="B179" s="4">
        <v>45545</v>
      </c>
      <c r="C179" s="4">
        <v>45777</v>
      </c>
      <c r="D179" s="5" t="s">
        <v>17</v>
      </c>
      <c r="E179" s="5" t="s">
        <v>751</v>
      </c>
      <c r="F179" s="5" t="s">
        <v>752</v>
      </c>
      <c r="G179" s="5" t="s">
        <v>20</v>
      </c>
      <c r="H179" s="5" t="s">
        <v>62</v>
      </c>
      <c r="I179" s="5" t="s">
        <v>22</v>
      </c>
      <c r="J179" s="5" t="s">
        <v>173</v>
      </c>
      <c r="K179" s="5" t="s">
        <v>753</v>
      </c>
      <c r="L179" s="5">
        <v>3765.64</v>
      </c>
      <c r="M179" s="5">
        <v>6</v>
      </c>
      <c r="N179" s="5">
        <v>6</v>
      </c>
      <c r="O179" s="5">
        <v>0.48</v>
      </c>
      <c r="P179" s="5">
        <v>0.48</v>
      </c>
      <c r="Q179" s="5">
        <v>-53.54</v>
      </c>
      <c r="R179" s="5">
        <v>-53.54</v>
      </c>
      <c r="S179" s="5" t="s">
        <v>84</v>
      </c>
      <c r="T179" s="5" t="s">
        <v>11774</v>
      </c>
      <c r="U179" s="7">
        <v>-1.4218034650152431E-2</v>
      </c>
      <c r="V179" s="5" t="str">
        <f>TEXT(superstore_excel!$B179, "MMMM")</f>
        <v>September</v>
      </c>
      <c r="W179" s="5">
        <f>YEAR(superstore_excel!$B179)</f>
        <v>2024</v>
      </c>
      <c r="X179" s="29"/>
    </row>
    <row r="180" spans="1:24" x14ac:dyDescent="0.3">
      <c r="A180" s="26" t="s">
        <v>754</v>
      </c>
      <c r="B180" s="2">
        <v>45067</v>
      </c>
      <c r="C180" s="2">
        <v>45769</v>
      </c>
      <c r="D180" s="3" t="s">
        <v>26</v>
      </c>
      <c r="E180" s="3" t="s">
        <v>755</v>
      </c>
      <c r="F180" s="3" t="s">
        <v>756</v>
      </c>
      <c r="G180" s="3" t="s">
        <v>37</v>
      </c>
      <c r="H180" s="3" t="s">
        <v>29</v>
      </c>
      <c r="I180" s="3" t="s">
        <v>45</v>
      </c>
      <c r="J180" s="3" t="s">
        <v>160</v>
      </c>
      <c r="K180" s="3" t="s">
        <v>757</v>
      </c>
      <c r="L180" s="3">
        <v>4868.3599999999997</v>
      </c>
      <c r="M180" s="3">
        <v>3</v>
      </c>
      <c r="N180" s="3">
        <v>3</v>
      </c>
      <c r="O180" s="3">
        <v>0.13</v>
      </c>
      <c r="P180" s="3">
        <v>0.13</v>
      </c>
      <c r="Q180" s="3">
        <v>735.04</v>
      </c>
      <c r="R180" s="3">
        <v>735.04</v>
      </c>
      <c r="S180" s="3" t="s">
        <v>14</v>
      </c>
      <c r="T180" s="3" t="s">
        <v>11780</v>
      </c>
      <c r="U180" s="6">
        <v>0.15098308259865745</v>
      </c>
      <c r="V180" s="3" t="str">
        <f>TEXT(superstore_excel!$B180, "MMMM")</f>
        <v>May</v>
      </c>
      <c r="W180" s="3">
        <f>YEAR(superstore_excel!$B180)</f>
        <v>2023</v>
      </c>
      <c r="X180" s="27"/>
    </row>
    <row r="181" spans="1:24" x14ac:dyDescent="0.3">
      <c r="A181" s="28" t="s">
        <v>758</v>
      </c>
      <c r="B181" s="4">
        <v>45155</v>
      </c>
      <c r="C181" s="4">
        <v>45763</v>
      </c>
      <c r="D181" s="5" t="s">
        <v>34</v>
      </c>
      <c r="E181" s="5" t="s">
        <v>759</v>
      </c>
      <c r="F181" s="5" t="s">
        <v>760</v>
      </c>
      <c r="G181" s="5" t="s">
        <v>44</v>
      </c>
      <c r="H181" s="5" t="s">
        <v>38</v>
      </c>
      <c r="I181" s="5" t="s">
        <v>22</v>
      </c>
      <c r="J181" s="5" t="s">
        <v>302</v>
      </c>
      <c r="K181" s="5" t="s">
        <v>761</v>
      </c>
      <c r="L181" s="5">
        <v>1754.05</v>
      </c>
      <c r="M181" s="5">
        <v>1</v>
      </c>
      <c r="N181" s="5">
        <v>1</v>
      </c>
      <c r="O181" s="5">
        <v>0.33</v>
      </c>
      <c r="P181" s="5">
        <v>0.33</v>
      </c>
      <c r="Q181" s="5">
        <v>786.81</v>
      </c>
      <c r="R181" s="5">
        <v>786.81</v>
      </c>
      <c r="S181" s="5" t="s">
        <v>14</v>
      </c>
      <c r="T181" s="5" t="s">
        <v>11770</v>
      </c>
      <c r="U181" s="7">
        <v>0.4485676006955332</v>
      </c>
      <c r="V181" s="5" t="str">
        <f>TEXT(superstore_excel!$B181, "MMMM")</f>
        <v>August</v>
      </c>
      <c r="W181" s="5">
        <f>YEAR(superstore_excel!$B181)</f>
        <v>2023</v>
      </c>
      <c r="X181" s="29"/>
    </row>
    <row r="182" spans="1:24" x14ac:dyDescent="0.3">
      <c r="A182" s="26" t="s">
        <v>762</v>
      </c>
      <c r="B182" s="2">
        <v>45144</v>
      </c>
      <c r="C182" s="2">
        <v>45761</v>
      </c>
      <c r="D182" s="3" t="s">
        <v>34</v>
      </c>
      <c r="E182" s="3" t="s">
        <v>621</v>
      </c>
      <c r="F182" s="3" t="s">
        <v>763</v>
      </c>
      <c r="G182" s="3" t="s">
        <v>44</v>
      </c>
      <c r="H182" s="3" t="s">
        <v>62</v>
      </c>
      <c r="I182" s="3" t="s">
        <v>22</v>
      </c>
      <c r="J182" s="3" t="s">
        <v>302</v>
      </c>
      <c r="K182" s="3" t="s">
        <v>764</v>
      </c>
      <c r="L182" s="3">
        <v>3965.53</v>
      </c>
      <c r="M182" s="3">
        <v>1</v>
      </c>
      <c r="N182" s="3">
        <v>1</v>
      </c>
      <c r="O182" s="3">
        <v>0.36</v>
      </c>
      <c r="P182" s="3">
        <v>0.36</v>
      </c>
      <c r="Q182" s="3">
        <v>343.8</v>
      </c>
      <c r="R182" s="3">
        <v>343.8</v>
      </c>
      <c r="S182" s="3" t="s">
        <v>14</v>
      </c>
      <c r="T182" s="3" t="s">
        <v>11770</v>
      </c>
      <c r="U182" s="6">
        <v>8.6697112365812387E-2</v>
      </c>
      <c r="V182" s="3" t="str">
        <f>TEXT(superstore_excel!$B182, "MMMM")</f>
        <v>August</v>
      </c>
      <c r="W182" s="3">
        <f>YEAR(superstore_excel!$B182)</f>
        <v>2023</v>
      </c>
      <c r="X182" s="27"/>
    </row>
    <row r="183" spans="1:24" x14ac:dyDescent="0.3">
      <c r="A183" s="28" t="s">
        <v>765</v>
      </c>
      <c r="B183" s="4">
        <v>45026</v>
      </c>
      <c r="C183" s="4">
        <v>45774</v>
      </c>
      <c r="D183" s="5" t="s">
        <v>17</v>
      </c>
      <c r="E183" s="5" t="s">
        <v>766</v>
      </c>
      <c r="F183" s="5" t="s">
        <v>767</v>
      </c>
      <c r="G183" s="5" t="s">
        <v>20</v>
      </c>
      <c r="H183" s="5" t="s">
        <v>62</v>
      </c>
      <c r="I183" s="5" t="s">
        <v>45</v>
      </c>
      <c r="J183" s="5" t="s">
        <v>46</v>
      </c>
      <c r="K183" s="5" t="s">
        <v>768</v>
      </c>
      <c r="L183" s="5">
        <v>2626.94</v>
      </c>
      <c r="M183" s="5">
        <v>1</v>
      </c>
      <c r="N183" s="5">
        <v>1</v>
      </c>
      <c r="O183" s="5">
        <v>0.28000000000000003</v>
      </c>
      <c r="P183" s="5">
        <v>0.28000000000000003</v>
      </c>
      <c r="Q183" s="5">
        <v>-13.57</v>
      </c>
      <c r="R183" s="5">
        <v>-13.57</v>
      </c>
      <c r="S183" s="5" t="s">
        <v>84</v>
      </c>
      <c r="T183" s="5" t="s">
        <v>11787</v>
      </c>
      <c r="U183" s="7">
        <v>-5.1657061067249344E-3</v>
      </c>
      <c r="V183" s="5" t="str">
        <f>TEXT(superstore_excel!$B183, "MMMM")</f>
        <v>April</v>
      </c>
      <c r="W183" s="5">
        <f>YEAR(superstore_excel!$B183)</f>
        <v>2023</v>
      </c>
      <c r="X183" s="29"/>
    </row>
    <row r="184" spans="1:24" x14ac:dyDescent="0.3">
      <c r="A184" s="26" t="s">
        <v>769</v>
      </c>
      <c r="B184" s="2">
        <v>45114</v>
      </c>
      <c r="C184" s="2">
        <v>45775</v>
      </c>
      <c r="D184" s="3" t="s">
        <v>54</v>
      </c>
      <c r="E184" s="3" t="s">
        <v>770</v>
      </c>
      <c r="F184" s="3" t="s">
        <v>771</v>
      </c>
      <c r="G184" s="3" t="s">
        <v>20</v>
      </c>
      <c r="H184" s="3" t="s">
        <v>38</v>
      </c>
      <c r="I184" s="3" t="s">
        <v>30</v>
      </c>
      <c r="J184" s="3" t="s">
        <v>101</v>
      </c>
      <c r="K184" s="3" t="s">
        <v>772</v>
      </c>
      <c r="L184" s="3">
        <v>2936.99</v>
      </c>
      <c r="M184" s="3">
        <v>10</v>
      </c>
      <c r="N184" s="3">
        <v>10</v>
      </c>
      <c r="O184" s="3">
        <v>0.09</v>
      </c>
      <c r="P184" s="3">
        <v>0.09</v>
      </c>
      <c r="Q184" s="3">
        <v>178.3</v>
      </c>
      <c r="R184" s="3">
        <v>178.3</v>
      </c>
      <c r="S184" s="3" t="s">
        <v>14</v>
      </c>
      <c r="T184" s="3" t="s">
        <v>11767</v>
      </c>
      <c r="U184" s="6">
        <v>6.0708412354144897E-2</v>
      </c>
      <c r="V184" s="3" t="str">
        <f>TEXT(superstore_excel!$B184, "MMMM")</f>
        <v>July</v>
      </c>
      <c r="W184" s="3">
        <f>YEAR(superstore_excel!$B184)</f>
        <v>2023</v>
      </c>
      <c r="X184" s="27"/>
    </row>
    <row r="185" spans="1:24" x14ac:dyDescent="0.3">
      <c r="A185" s="28" t="s">
        <v>773</v>
      </c>
      <c r="B185" s="4">
        <v>45734</v>
      </c>
      <c r="C185" s="4">
        <v>45770</v>
      </c>
      <c r="D185" s="5" t="s">
        <v>54</v>
      </c>
      <c r="E185" s="5" t="s">
        <v>774</v>
      </c>
      <c r="F185" s="5" t="s">
        <v>775</v>
      </c>
      <c r="G185" s="5" t="s">
        <v>37</v>
      </c>
      <c r="H185" s="5" t="s">
        <v>62</v>
      </c>
      <c r="I185" s="5" t="s">
        <v>22</v>
      </c>
      <c r="J185" s="5" t="s">
        <v>302</v>
      </c>
      <c r="K185" s="5" t="s">
        <v>776</v>
      </c>
      <c r="L185" s="5">
        <v>1407.07</v>
      </c>
      <c r="M185" s="5">
        <v>8</v>
      </c>
      <c r="N185" s="5">
        <v>8</v>
      </c>
      <c r="O185" s="5">
        <v>0.26</v>
      </c>
      <c r="P185" s="5">
        <v>0.26</v>
      </c>
      <c r="Q185" s="5">
        <v>457.27</v>
      </c>
      <c r="R185" s="5">
        <v>457.27</v>
      </c>
      <c r="S185" s="5" t="s">
        <v>14</v>
      </c>
      <c r="T185" s="5" t="s">
        <v>11772</v>
      </c>
      <c r="U185" s="7">
        <v>0.32498027816668679</v>
      </c>
      <c r="V185" s="5" t="str">
        <f>TEXT(superstore_excel!$B185, "MMMM")</f>
        <v>March</v>
      </c>
      <c r="W185" s="5">
        <f>YEAR(superstore_excel!$B185)</f>
        <v>2025</v>
      </c>
      <c r="X185" s="29"/>
    </row>
    <row r="186" spans="1:24" x14ac:dyDescent="0.3">
      <c r="A186" s="26" t="s">
        <v>777</v>
      </c>
      <c r="B186" s="2">
        <v>45168</v>
      </c>
      <c r="C186" s="2">
        <v>45776</v>
      </c>
      <c r="D186" s="3" t="s">
        <v>34</v>
      </c>
      <c r="E186" s="3" t="s">
        <v>778</v>
      </c>
      <c r="F186" s="3" t="s">
        <v>779</v>
      </c>
      <c r="G186" s="3" t="s">
        <v>20</v>
      </c>
      <c r="H186" s="3" t="s">
        <v>21</v>
      </c>
      <c r="I186" s="3" t="s">
        <v>45</v>
      </c>
      <c r="J186" s="3" t="s">
        <v>57</v>
      </c>
      <c r="K186" s="3" t="s">
        <v>780</v>
      </c>
      <c r="L186" s="3">
        <v>4563.12</v>
      </c>
      <c r="M186" s="3">
        <v>4</v>
      </c>
      <c r="N186" s="3">
        <v>4</v>
      </c>
      <c r="O186" s="3">
        <v>0.01</v>
      </c>
      <c r="P186" s="3">
        <v>0.01</v>
      </c>
      <c r="Q186" s="3">
        <v>775.82</v>
      </c>
      <c r="R186" s="3">
        <v>775.82</v>
      </c>
      <c r="S186" s="3" t="s">
        <v>14</v>
      </c>
      <c r="T186" s="3" t="s">
        <v>11770</v>
      </c>
      <c r="U186" s="6">
        <v>0.17001963568786271</v>
      </c>
      <c r="V186" s="3" t="str">
        <f>TEXT(superstore_excel!$B186, "MMMM")</f>
        <v>August</v>
      </c>
      <c r="W186" s="3">
        <f>YEAR(superstore_excel!$B186)</f>
        <v>2023</v>
      </c>
      <c r="X186" s="27"/>
    </row>
    <row r="187" spans="1:24" x14ac:dyDescent="0.3">
      <c r="A187" s="28" t="s">
        <v>781</v>
      </c>
      <c r="B187" s="4">
        <v>45372</v>
      </c>
      <c r="C187" s="4">
        <v>45771</v>
      </c>
      <c r="D187" s="5" t="s">
        <v>17</v>
      </c>
      <c r="E187" s="5" t="s">
        <v>782</v>
      </c>
      <c r="F187" s="5" t="s">
        <v>783</v>
      </c>
      <c r="G187" s="5" t="s">
        <v>20</v>
      </c>
      <c r="H187" s="5" t="s">
        <v>38</v>
      </c>
      <c r="I187" s="5" t="s">
        <v>30</v>
      </c>
      <c r="J187" s="5" t="s">
        <v>101</v>
      </c>
      <c r="K187" s="5" t="s">
        <v>784</v>
      </c>
      <c r="L187" s="5">
        <v>3710.64</v>
      </c>
      <c r="M187" s="5">
        <v>7</v>
      </c>
      <c r="N187" s="5">
        <v>7</v>
      </c>
      <c r="O187" s="5">
        <v>0.17</v>
      </c>
      <c r="P187" s="5">
        <v>0.17</v>
      </c>
      <c r="Q187" s="5">
        <v>646.12</v>
      </c>
      <c r="R187" s="5">
        <v>646.12</v>
      </c>
      <c r="S187" s="5" t="s">
        <v>14</v>
      </c>
      <c r="T187" s="5" t="s">
        <v>11785</v>
      </c>
      <c r="U187" s="7">
        <v>0.17412629627234116</v>
      </c>
      <c r="V187" s="5" t="str">
        <f>TEXT(superstore_excel!$B187, "MMMM")</f>
        <v>March</v>
      </c>
      <c r="W187" s="5">
        <f>YEAR(superstore_excel!$B187)</f>
        <v>2024</v>
      </c>
      <c r="X187" s="29"/>
    </row>
    <row r="188" spans="1:24" x14ac:dyDescent="0.3">
      <c r="A188" s="26" t="s">
        <v>785</v>
      </c>
      <c r="B188" s="2">
        <v>45142</v>
      </c>
      <c r="C188" s="2">
        <v>45777</v>
      </c>
      <c r="D188" s="3" t="s">
        <v>17</v>
      </c>
      <c r="E188" s="3" t="s">
        <v>786</v>
      </c>
      <c r="F188" s="3" t="s">
        <v>787</v>
      </c>
      <c r="G188" s="3" t="s">
        <v>20</v>
      </c>
      <c r="H188" s="3" t="s">
        <v>62</v>
      </c>
      <c r="I188" s="3" t="s">
        <v>22</v>
      </c>
      <c r="J188" s="3" t="s">
        <v>131</v>
      </c>
      <c r="K188" s="3" t="s">
        <v>788</v>
      </c>
      <c r="L188" s="3">
        <v>4327.46</v>
      </c>
      <c r="M188" s="3">
        <v>7</v>
      </c>
      <c r="N188" s="3">
        <v>7</v>
      </c>
      <c r="O188" s="3">
        <v>0.39</v>
      </c>
      <c r="P188" s="3">
        <v>0.39</v>
      </c>
      <c r="Q188" s="3">
        <v>640.77</v>
      </c>
      <c r="R188" s="3">
        <v>640.77</v>
      </c>
      <c r="S188" s="3" t="s">
        <v>14</v>
      </c>
      <c r="T188" s="3" t="s">
        <v>11770</v>
      </c>
      <c r="U188" s="6">
        <v>0.14807069273892767</v>
      </c>
      <c r="V188" s="3" t="str">
        <f>TEXT(superstore_excel!$B188, "MMMM")</f>
        <v>August</v>
      </c>
      <c r="W188" s="3">
        <f>YEAR(superstore_excel!$B188)</f>
        <v>2023</v>
      </c>
      <c r="X188" s="27"/>
    </row>
    <row r="189" spans="1:24" x14ac:dyDescent="0.3">
      <c r="A189" s="28" t="s">
        <v>789</v>
      </c>
      <c r="B189" s="4">
        <v>45169</v>
      </c>
      <c r="C189" s="4">
        <v>45766</v>
      </c>
      <c r="D189" s="5" t="s">
        <v>17</v>
      </c>
      <c r="E189" s="5" t="s">
        <v>790</v>
      </c>
      <c r="F189" s="5" t="s">
        <v>791</v>
      </c>
      <c r="G189" s="5" t="s">
        <v>44</v>
      </c>
      <c r="H189" s="5" t="s">
        <v>29</v>
      </c>
      <c r="I189" s="5" t="s">
        <v>22</v>
      </c>
      <c r="J189" s="5" t="s">
        <v>173</v>
      </c>
      <c r="K189" s="5" t="s">
        <v>792</v>
      </c>
      <c r="L189" s="5">
        <v>925.13</v>
      </c>
      <c r="M189" s="5">
        <v>5</v>
      </c>
      <c r="N189" s="5">
        <v>5</v>
      </c>
      <c r="O189" s="5">
        <v>0.19</v>
      </c>
      <c r="P189" s="5">
        <v>0.19</v>
      </c>
      <c r="Q189" s="5">
        <v>242.64</v>
      </c>
      <c r="R189" s="5">
        <v>242.64</v>
      </c>
      <c r="S189" s="5" t="s">
        <v>14</v>
      </c>
      <c r="T189" s="5" t="s">
        <v>11770</v>
      </c>
      <c r="U189" s="7">
        <v>0.26227665301092817</v>
      </c>
      <c r="V189" s="5" t="str">
        <f>TEXT(superstore_excel!$B189, "MMMM")</f>
        <v>August</v>
      </c>
      <c r="W189" s="5">
        <f>YEAR(superstore_excel!$B189)</f>
        <v>2023</v>
      </c>
      <c r="X189" s="29"/>
    </row>
    <row r="190" spans="1:24" x14ac:dyDescent="0.3">
      <c r="A190" s="26" t="s">
        <v>793</v>
      </c>
      <c r="B190" s="2">
        <v>45648</v>
      </c>
      <c r="C190" s="2">
        <v>45772</v>
      </c>
      <c r="D190" s="3" t="s">
        <v>26</v>
      </c>
      <c r="E190" s="3" t="s">
        <v>794</v>
      </c>
      <c r="F190" s="3" t="s">
        <v>795</v>
      </c>
      <c r="G190" s="3" t="s">
        <v>20</v>
      </c>
      <c r="H190" s="3" t="s">
        <v>62</v>
      </c>
      <c r="I190" s="3" t="s">
        <v>22</v>
      </c>
      <c r="J190" s="3" t="s">
        <v>281</v>
      </c>
      <c r="K190" s="3" t="s">
        <v>796</v>
      </c>
      <c r="L190" s="3">
        <v>1116.03</v>
      </c>
      <c r="M190" s="3">
        <v>1</v>
      </c>
      <c r="N190" s="3">
        <v>1</v>
      </c>
      <c r="O190" s="3">
        <v>0.1</v>
      </c>
      <c r="P190" s="3">
        <v>0.1</v>
      </c>
      <c r="Q190" s="3">
        <v>452.31</v>
      </c>
      <c r="R190" s="3">
        <v>452.31</v>
      </c>
      <c r="S190" s="3" t="s">
        <v>14</v>
      </c>
      <c r="T190" s="3" t="s">
        <v>11771</v>
      </c>
      <c r="U190" s="6">
        <v>0.40528480417193086</v>
      </c>
      <c r="V190" s="3" t="str">
        <f>TEXT(superstore_excel!$B190, "MMMM")</f>
        <v>December</v>
      </c>
      <c r="W190" s="3">
        <f>YEAR(superstore_excel!$B190)</f>
        <v>2024</v>
      </c>
      <c r="X190" s="27"/>
    </row>
    <row r="191" spans="1:24" x14ac:dyDescent="0.3">
      <c r="A191" s="28" t="s">
        <v>797</v>
      </c>
      <c r="B191" s="4">
        <v>45197</v>
      </c>
      <c r="C191" s="4">
        <v>45773</v>
      </c>
      <c r="D191" s="5" t="s">
        <v>34</v>
      </c>
      <c r="E191" s="5" t="s">
        <v>798</v>
      </c>
      <c r="F191" s="5" t="s">
        <v>799</v>
      </c>
      <c r="G191" s="5" t="s">
        <v>37</v>
      </c>
      <c r="H191" s="5" t="s">
        <v>21</v>
      </c>
      <c r="I191" s="5" t="s">
        <v>30</v>
      </c>
      <c r="J191" s="5" t="s">
        <v>39</v>
      </c>
      <c r="K191" s="5" t="s">
        <v>800</v>
      </c>
      <c r="L191" s="5">
        <v>2790.91</v>
      </c>
      <c r="M191" s="5">
        <v>10</v>
      </c>
      <c r="N191" s="5">
        <v>10</v>
      </c>
      <c r="O191" s="5">
        <v>0.47</v>
      </c>
      <c r="P191" s="5">
        <v>0.47</v>
      </c>
      <c r="Q191" s="5">
        <v>936.77</v>
      </c>
      <c r="R191" s="5">
        <v>936.77</v>
      </c>
      <c r="S191" s="5" t="s">
        <v>14</v>
      </c>
      <c r="T191" s="5" t="s">
        <v>11768</v>
      </c>
      <c r="U191" s="7">
        <v>0.33565037926697744</v>
      </c>
      <c r="V191" s="5" t="str">
        <f>TEXT(superstore_excel!$B191, "MMMM")</f>
        <v>September</v>
      </c>
      <c r="W191" s="5">
        <f>YEAR(superstore_excel!$B191)</f>
        <v>2023</v>
      </c>
      <c r="X191" s="29"/>
    </row>
    <row r="192" spans="1:24" x14ac:dyDescent="0.3">
      <c r="A192" s="26" t="s">
        <v>801</v>
      </c>
      <c r="B192" s="2">
        <v>45602</v>
      </c>
      <c r="C192" s="2">
        <v>45780</v>
      </c>
      <c r="D192" s="3" t="s">
        <v>54</v>
      </c>
      <c r="E192" s="3" t="s">
        <v>802</v>
      </c>
      <c r="F192" s="3" t="s">
        <v>803</v>
      </c>
      <c r="G192" s="3" t="s">
        <v>44</v>
      </c>
      <c r="H192" s="3" t="s">
        <v>62</v>
      </c>
      <c r="I192" s="3" t="s">
        <v>22</v>
      </c>
      <c r="J192" s="3" t="s">
        <v>302</v>
      </c>
      <c r="K192" s="3" t="s">
        <v>804</v>
      </c>
      <c r="L192" s="3">
        <v>3599.09</v>
      </c>
      <c r="M192" s="3">
        <v>7</v>
      </c>
      <c r="N192" s="3">
        <v>7</v>
      </c>
      <c r="O192" s="3">
        <v>0.04</v>
      </c>
      <c r="P192" s="3">
        <v>0.04</v>
      </c>
      <c r="Q192" s="3">
        <v>639.6</v>
      </c>
      <c r="R192" s="3">
        <v>639.6</v>
      </c>
      <c r="S192" s="3" t="s">
        <v>14</v>
      </c>
      <c r="T192" s="3" t="s">
        <v>11769</v>
      </c>
      <c r="U192" s="6">
        <v>0.17771158820701899</v>
      </c>
      <c r="V192" s="3" t="str">
        <f>TEXT(superstore_excel!$B192, "MMMM")</f>
        <v>November</v>
      </c>
      <c r="W192" s="3">
        <f>YEAR(superstore_excel!$B192)</f>
        <v>2024</v>
      </c>
      <c r="X192" s="27"/>
    </row>
    <row r="193" spans="1:24" x14ac:dyDescent="0.3">
      <c r="A193" s="28" t="s">
        <v>805</v>
      </c>
      <c r="B193" s="4">
        <v>45136</v>
      </c>
      <c r="C193" s="4">
        <v>45756</v>
      </c>
      <c r="D193" s="5" t="s">
        <v>17</v>
      </c>
      <c r="E193" s="5" t="s">
        <v>806</v>
      </c>
      <c r="F193" s="5" t="s">
        <v>807</v>
      </c>
      <c r="G193" s="5" t="s">
        <v>44</v>
      </c>
      <c r="H193" s="5" t="s">
        <v>29</v>
      </c>
      <c r="I193" s="5" t="s">
        <v>30</v>
      </c>
      <c r="J193" s="5" t="s">
        <v>31</v>
      </c>
      <c r="K193" s="5" t="s">
        <v>808</v>
      </c>
      <c r="L193" s="5">
        <v>3112.41</v>
      </c>
      <c r="M193" s="5">
        <v>8</v>
      </c>
      <c r="N193" s="5">
        <v>8</v>
      </c>
      <c r="O193" s="5">
        <v>0.06</v>
      </c>
      <c r="P193" s="5">
        <v>0.06</v>
      </c>
      <c r="Q193" s="5">
        <v>603.13</v>
      </c>
      <c r="R193" s="5">
        <v>603.13</v>
      </c>
      <c r="S193" s="5" t="s">
        <v>14</v>
      </c>
      <c r="T193" s="5" t="s">
        <v>11767</v>
      </c>
      <c r="U193" s="7">
        <v>0.1937823101712178</v>
      </c>
      <c r="V193" s="5" t="str">
        <f>TEXT(superstore_excel!$B193, "MMMM")</f>
        <v>July</v>
      </c>
      <c r="W193" s="5">
        <f>YEAR(superstore_excel!$B193)</f>
        <v>2023</v>
      </c>
      <c r="X193" s="29"/>
    </row>
    <row r="194" spans="1:24" x14ac:dyDescent="0.3">
      <c r="A194" s="26" t="s">
        <v>809</v>
      </c>
      <c r="B194" s="2">
        <v>45220</v>
      </c>
      <c r="C194" s="2">
        <v>45779</v>
      </c>
      <c r="D194" s="3" t="s">
        <v>17</v>
      </c>
      <c r="E194" s="3" t="s">
        <v>810</v>
      </c>
      <c r="F194" s="3" t="s">
        <v>811</v>
      </c>
      <c r="G194" s="3" t="s">
        <v>20</v>
      </c>
      <c r="H194" s="3" t="s">
        <v>21</v>
      </c>
      <c r="I194" s="3" t="s">
        <v>22</v>
      </c>
      <c r="J194" s="3" t="s">
        <v>23</v>
      </c>
      <c r="K194" s="3" t="s">
        <v>812</v>
      </c>
      <c r="L194" s="3">
        <v>4356.3</v>
      </c>
      <c r="M194" s="3">
        <v>4</v>
      </c>
      <c r="N194" s="3">
        <v>4</v>
      </c>
      <c r="O194" s="3">
        <v>0.42</v>
      </c>
      <c r="P194" s="3">
        <v>0.42</v>
      </c>
      <c r="Q194" s="3">
        <v>161.12</v>
      </c>
      <c r="R194" s="3">
        <v>161.12</v>
      </c>
      <c r="S194" s="3" t="s">
        <v>14</v>
      </c>
      <c r="T194" s="3" t="s">
        <v>11783</v>
      </c>
      <c r="U194" s="6">
        <v>3.6985515230815141E-2</v>
      </c>
      <c r="V194" s="3" t="str">
        <f>TEXT(superstore_excel!$B194, "MMMM")</f>
        <v>October</v>
      </c>
      <c r="W194" s="3">
        <f>YEAR(superstore_excel!$B194)</f>
        <v>2023</v>
      </c>
      <c r="X194" s="27"/>
    </row>
    <row r="195" spans="1:24" x14ac:dyDescent="0.3">
      <c r="A195" s="28" t="s">
        <v>813</v>
      </c>
      <c r="B195" s="4">
        <v>45354</v>
      </c>
      <c r="C195" s="4">
        <v>45772</v>
      </c>
      <c r="D195" s="5" t="s">
        <v>17</v>
      </c>
      <c r="E195" s="5" t="s">
        <v>814</v>
      </c>
      <c r="F195" s="5" t="s">
        <v>815</v>
      </c>
      <c r="G195" s="5" t="s">
        <v>37</v>
      </c>
      <c r="H195" s="5" t="s">
        <v>38</v>
      </c>
      <c r="I195" s="5" t="s">
        <v>45</v>
      </c>
      <c r="J195" s="5" t="s">
        <v>51</v>
      </c>
      <c r="K195" s="5" t="s">
        <v>816</v>
      </c>
      <c r="L195" s="5">
        <v>1841.87</v>
      </c>
      <c r="M195" s="5">
        <v>7</v>
      </c>
      <c r="N195" s="5">
        <v>7</v>
      </c>
      <c r="O195" s="5">
        <v>0.43</v>
      </c>
      <c r="P195" s="5">
        <v>0.43</v>
      </c>
      <c r="Q195" s="5">
        <v>799.91</v>
      </c>
      <c r="R195" s="5">
        <v>799.91</v>
      </c>
      <c r="S195" s="5" t="s">
        <v>14</v>
      </c>
      <c r="T195" s="5" t="s">
        <v>11785</v>
      </c>
      <c r="U195" s="7">
        <v>0.43429232247661342</v>
      </c>
      <c r="V195" s="5" t="str">
        <f>TEXT(superstore_excel!$B195, "MMMM")</f>
        <v>March</v>
      </c>
      <c r="W195" s="5">
        <f>YEAR(superstore_excel!$B195)</f>
        <v>2024</v>
      </c>
      <c r="X195" s="29"/>
    </row>
    <row r="196" spans="1:24" x14ac:dyDescent="0.3">
      <c r="A196" s="26" t="s">
        <v>817</v>
      </c>
      <c r="B196" s="2">
        <v>45384</v>
      </c>
      <c r="C196" s="2">
        <v>45762</v>
      </c>
      <c r="D196" s="3" t="s">
        <v>17</v>
      </c>
      <c r="E196" s="3" t="s">
        <v>818</v>
      </c>
      <c r="F196" s="3" t="s">
        <v>819</v>
      </c>
      <c r="G196" s="3" t="s">
        <v>44</v>
      </c>
      <c r="H196" s="3" t="s">
        <v>62</v>
      </c>
      <c r="I196" s="3" t="s">
        <v>30</v>
      </c>
      <c r="J196" s="3" t="s">
        <v>31</v>
      </c>
      <c r="K196" s="3" t="s">
        <v>820</v>
      </c>
      <c r="L196" s="3">
        <v>1923.67</v>
      </c>
      <c r="M196" s="3">
        <v>2</v>
      </c>
      <c r="N196" s="3">
        <v>2</v>
      </c>
      <c r="O196" s="3">
        <v>0.15</v>
      </c>
      <c r="P196" s="3">
        <v>0.15</v>
      </c>
      <c r="Q196" s="3">
        <v>62.65</v>
      </c>
      <c r="R196" s="3">
        <v>62.65</v>
      </c>
      <c r="S196" s="3" t="s">
        <v>14</v>
      </c>
      <c r="T196" s="3" t="s">
        <v>11765</v>
      </c>
      <c r="U196" s="6">
        <v>3.2567956042356537E-2</v>
      </c>
      <c r="V196" s="3" t="str">
        <f>TEXT(superstore_excel!$B196, "MMMM")</f>
        <v>April</v>
      </c>
      <c r="W196" s="3">
        <f>YEAR(superstore_excel!$B196)</f>
        <v>2024</v>
      </c>
      <c r="X196" s="27"/>
    </row>
    <row r="197" spans="1:24" x14ac:dyDescent="0.3">
      <c r="A197" s="28" t="s">
        <v>821</v>
      </c>
      <c r="B197" s="4">
        <v>45390</v>
      </c>
      <c r="C197" s="4">
        <v>45777</v>
      </c>
      <c r="D197" s="5" t="s">
        <v>26</v>
      </c>
      <c r="E197" s="5" t="s">
        <v>822</v>
      </c>
      <c r="F197" s="5" t="s">
        <v>823</v>
      </c>
      <c r="G197" s="5" t="s">
        <v>37</v>
      </c>
      <c r="H197" s="5" t="s">
        <v>38</v>
      </c>
      <c r="I197" s="5" t="s">
        <v>22</v>
      </c>
      <c r="J197" s="5" t="s">
        <v>281</v>
      </c>
      <c r="K197" s="5" t="s">
        <v>824</v>
      </c>
      <c r="L197" s="5">
        <v>4906.41</v>
      </c>
      <c r="M197" s="5">
        <v>9</v>
      </c>
      <c r="N197" s="5">
        <v>9</v>
      </c>
      <c r="O197" s="5">
        <v>0.15</v>
      </c>
      <c r="P197" s="5">
        <v>0.15</v>
      </c>
      <c r="Q197" s="5">
        <v>296.31</v>
      </c>
      <c r="R197" s="5">
        <v>296.31</v>
      </c>
      <c r="S197" s="5" t="s">
        <v>14</v>
      </c>
      <c r="T197" s="5" t="s">
        <v>11765</v>
      </c>
      <c r="U197" s="7">
        <v>6.0392425418992708E-2</v>
      </c>
      <c r="V197" s="5" t="str">
        <f>TEXT(superstore_excel!$B197, "MMMM")</f>
        <v>April</v>
      </c>
      <c r="W197" s="5">
        <f>YEAR(superstore_excel!$B197)</f>
        <v>2024</v>
      </c>
      <c r="X197" s="29"/>
    </row>
    <row r="198" spans="1:24" x14ac:dyDescent="0.3">
      <c r="A198" s="26" t="s">
        <v>825</v>
      </c>
      <c r="B198" s="2">
        <v>45531</v>
      </c>
      <c r="C198" s="2">
        <v>45780</v>
      </c>
      <c r="D198" s="3" t="s">
        <v>34</v>
      </c>
      <c r="E198" s="3" t="s">
        <v>826</v>
      </c>
      <c r="F198" s="3" t="s">
        <v>827</v>
      </c>
      <c r="G198" s="3" t="s">
        <v>20</v>
      </c>
      <c r="H198" s="3" t="s">
        <v>21</v>
      </c>
      <c r="I198" s="3" t="s">
        <v>22</v>
      </c>
      <c r="J198" s="3" t="s">
        <v>302</v>
      </c>
      <c r="K198" s="3" t="s">
        <v>828</v>
      </c>
      <c r="L198" s="3">
        <v>2167.52</v>
      </c>
      <c r="M198" s="3">
        <v>1</v>
      </c>
      <c r="N198" s="3">
        <v>1</v>
      </c>
      <c r="O198" s="3">
        <v>0.38</v>
      </c>
      <c r="P198" s="3">
        <v>0.38</v>
      </c>
      <c r="Q198" s="3">
        <v>62.85</v>
      </c>
      <c r="R198" s="3">
        <v>62.85</v>
      </c>
      <c r="S198" s="3" t="s">
        <v>14</v>
      </c>
      <c r="T198" s="3" t="s">
        <v>11775</v>
      </c>
      <c r="U198" s="6">
        <v>2.8996272237395735E-2</v>
      </c>
      <c r="V198" s="3" t="str">
        <f>TEXT(superstore_excel!$B198, "MMMM")</f>
        <v>August</v>
      </c>
      <c r="W198" s="3">
        <f>YEAR(superstore_excel!$B198)</f>
        <v>2024</v>
      </c>
      <c r="X198" s="27"/>
    </row>
    <row r="199" spans="1:24" x14ac:dyDescent="0.3">
      <c r="A199" s="28" t="s">
        <v>829</v>
      </c>
      <c r="B199" s="4">
        <v>45168</v>
      </c>
      <c r="C199" s="4">
        <v>45762</v>
      </c>
      <c r="D199" s="5" t="s">
        <v>34</v>
      </c>
      <c r="E199" s="5" t="s">
        <v>830</v>
      </c>
      <c r="F199" s="5" t="s">
        <v>831</v>
      </c>
      <c r="G199" s="5" t="s">
        <v>44</v>
      </c>
      <c r="H199" s="5" t="s">
        <v>38</v>
      </c>
      <c r="I199" s="5" t="s">
        <v>22</v>
      </c>
      <c r="J199" s="5" t="s">
        <v>23</v>
      </c>
      <c r="K199" s="5" t="s">
        <v>832</v>
      </c>
      <c r="L199" s="5">
        <v>1043.45</v>
      </c>
      <c r="M199" s="5">
        <v>6</v>
      </c>
      <c r="N199" s="5">
        <v>6</v>
      </c>
      <c r="O199" s="5">
        <v>0.05</v>
      </c>
      <c r="P199" s="5">
        <v>0.05</v>
      </c>
      <c r="Q199" s="5">
        <v>797.45</v>
      </c>
      <c r="R199" s="5">
        <v>797.45</v>
      </c>
      <c r="S199" s="5" t="s">
        <v>14</v>
      </c>
      <c r="T199" s="5" t="s">
        <v>11770</v>
      </c>
      <c r="U199" s="7">
        <v>0.76424361493123771</v>
      </c>
      <c r="V199" s="5" t="str">
        <f>TEXT(superstore_excel!$B199, "MMMM")</f>
        <v>August</v>
      </c>
      <c r="W199" s="5">
        <f>YEAR(superstore_excel!$B199)</f>
        <v>2023</v>
      </c>
      <c r="X199" s="29"/>
    </row>
    <row r="200" spans="1:24" x14ac:dyDescent="0.3">
      <c r="A200" s="26" t="s">
        <v>833</v>
      </c>
      <c r="B200" s="2">
        <v>45583</v>
      </c>
      <c r="C200" s="2">
        <v>45775</v>
      </c>
      <c r="D200" s="3" t="s">
        <v>34</v>
      </c>
      <c r="E200" s="3" t="s">
        <v>834</v>
      </c>
      <c r="F200" s="3" t="s">
        <v>835</v>
      </c>
      <c r="G200" s="3" t="s">
        <v>44</v>
      </c>
      <c r="H200" s="3" t="s">
        <v>62</v>
      </c>
      <c r="I200" s="3" t="s">
        <v>45</v>
      </c>
      <c r="J200" s="3" t="s">
        <v>51</v>
      </c>
      <c r="K200" s="3" t="s">
        <v>836</v>
      </c>
      <c r="L200" s="3">
        <v>4498.91</v>
      </c>
      <c r="M200" s="3">
        <v>7</v>
      </c>
      <c r="N200" s="3">
        <v>7</v>
      </c>
      <c r="O200" s="3">
        <v>0.42</v>
      </c>
      <c r="P200" s="3">
        <v>0.42</v>
      </c>
      <c r="Q200" s="3">
        <v>68.36</v>
      </c>
      <c r="R200" s="3">
        <v>68.36</v>
      </c>
      <c r="S200" s="3" t="s">
        <v>14</v>
      </c>
      <c r="T200" s="3" t="s">
        <v>11763</v>
      </c>
      <c r="U200" s="6">
        <v>1.5194791627305282E-2</v>
      </c>
      <c r="V200" s="3" t="str">
        <f>TEXT(superstore_excel!$B200, "MMMM")</f>
        <v>October</v>
      </c>
      <c r="W200" s="3">
        <f>YEAR(superstore_excel!$B200)</f>
        <v>2024</v>
      </c>
      <c r="X200" s="27"/>
    </row>
    <row r="201" spans="1:24" x14ac:dyDescent="0.3">
      <c r="A201" s="28" t="s">
        <v>837</v>
      </c>
      <c r="B201" s="4">
        <v>45201</v>
      </c>
      <c r="C201" s="4">
        <v>45780</v>
      </c>
      <c r="D201" s="5" t="s">
        <v>17</v>
      </c>
      <c r="E201" s="5" t="s">
        <v>838</v>
      </c>
      <c r="F201" s="5" t="s">
        <v>839</v>
      </c>
      <c r="G201" s="5" t="s">
        <v>20</v>
      </c>
      <c r="H201" s="5" t="s">
        <v>38</v>
      </c>
      <c r="I201" s="5" t="s">
        <v>45</v>
      </c>
      <c r="J201" s="5" t="s">
        <v>46</v>
      </c>
      <c r="K201" s="5" t="s">
        <v>840</v>
      </c>
      <c r="L201" s="5">
        <v>1687.3</v>
      </c>
      <c r="M201" s="5">
        <v>9</v>
      </c>
      <c r="N201" s="5">
        <v>9</v>
      </c>
      <c r="O201" s="5">
        <v>0.03</v>
      </c>
      <c r="P201" s="5">
        <v>0.03</v>
      </c>
      <c r="Q201" s="5">
        <v>332.2</v>
      </c>
      <c r="R201" s="5">
        <v>332.2</v>
      </c>
      <c r="S201" s="5" t="s">
        <v>14</v>
      </c>
      <c r="T201" s="5" t="s">
        <v>11783</v>
      </c>
      <c r="U201" s="7">
        <v>0.19688259349256207</v>
      </c>
      <c r="V201" s="5" t="str">
        <f>TEXT(superstore_excel!$B201, "MMMM")</f>
        <v>October</v>
      </c>
      <c r="W201" s="5">
        <f>YEAR(superstore_excel!$B201)</f>
        <v>2023</v>
      </c>
      <c r="X201" s="29"/>
    </row>
    <row r="202" spans="1:24" x14ac:dyDescent="0.3">
      <c r="A202" s="26" t="s">
        <v>841</v>
      </c>
      <c r="B202" s="2">
        <v>45034</v>
      </c>
      <c r="C202" s="2">
        <v>45777</v>
      </c>
      <c r="D202" s="3" t="s">
        <v>34</v>
      </c>
      <c r="E202" s="3" t="s">
        <v>842</v>
      </c>
      <c r="F202" s="3" t="s">
        <v>843</v>
      </c>
      <c r="G202" s="3" t="s">
        <v>20</v>
      </c>
      <c r="H202" s="3" t="s">
        <v>21</v>
      </c>
      <c r="I202" s="3" t="s">
        <v>22</v>
      </c>
      <c r="J202" s="3" t="s">
        <v>131</v>
      </c>
      <c r="K202" s="3" t="s">
        <v>844</v>
      </c>
      <c r="L202" s="3">
        <v>4058.5</v>
      </c>
      <c r="M202" s="3">
        <v>6</v>
      </c>
      <c r="N202" s="3">
        <v>6</v>
      </c>
      <c r="O202" s="3">
        <v>0.42</v>
      </c>
      <c r="P202" s="3">
        <v>0.42</v>
      </c>
      <c r="Q202" s="3">
        <v>567.65</v>
      </c>
      <c r="R202" s="3">
        <v>567.65</v>
      </c>
      <c r="S202" s="3" t="s">
        <v>14</v>
      </c>
      <c r="T202" s="3" t="s">
        <v>11787</v>
      </c>
      <c r="U202" s="6">
        <v>0.13986694591597881</v>
      </c>
      <c r="V202" s="3" t="str">
        <f>TEXT(superstore_excel!$B202, "MMMM")</f>
        <v>April</v>
      </c>
      <c r="W202" s="3">
        <f>YEAR(superstore_excel!$B202)</f>
        <v>2023</v>
      </c>
      <c r="X202" s="27"/>
    </row>
    <row r="203" spans="1:24" x14ac:dyDescent="0.3">
      <c r="A203" s="28" t="s">
        <v>845</v>
      </c>
      <c r="B203" s="4">
        <v>45642</v>
      </c>
      <c r="C203" s="4">
        <v>45773</v>
      </c>
      <c r="D203" s="5" t="s">
        <v>54</v>
      </c>
      <c r="E203" s="5" t="s">
        <v>846</v>
      </c>
      <c r="F203" s="5" t="s">
        <v>847</v>
      </c>
      <c r="G203" s="5" t="s">
        <v>44</v>
      </c>
      <c r="H203" s="5" t="s">
        <v>29</v>
      </c>
      <c r="I203" s="5" t="s">
        <v>30</v>
      </c>
      <c r="J203" s="5" t="s">
        <v>101</v>
      </c>
      <c r="K203" s="5" t="s">
        <v>848</v>
      </c>
      <c r="L203" s="5">
        <v>1953.85</v>
      </c>
      <c r="M203" s="5">
        <v>9</v>
      </c>
      <c r="N203" s="5">
        <v>9</v>
      </c>
      <c r="O203" s="5">
        <v>0.03</v>
      </c>
      <c r="P203" s="5">
        <v>0.03</v>
      </c>
      <c r="Q203" s="5">
        <v>784.73</v>
      </c>
      <c r="R203" s="5">
        <v>784.73</v>
      </c>
      <c r="S203" s="5" t="s">
        <v>14</v>
      </c>
      <c r="T203" s="5" t="s">
        <v>11771</v>
      </c>
      <c r="U203" s="7">
        <v>0.40163267395142926</v>
      </c>
      <c r="V203" s="5" t="str">
        <f>TEXT(superstore_excel!$B203, "MMMM")</f>
        <v>December</v>
      </c>
      <c r="W203" s="5">
        <f>YEAR(superstore_excel!$B203)</f>
        <v>2024</v>
      </c>
      <c r="X203" s="29"/>
    </row>
    <row r="204" spans="1:24" x14ac:dyDescent="0.3">
      <c r="A204" s="26" t="s">
        <v>849</v>
      </c>
      <c r="B204" s="2">
        <v>45659</v>
      </c>
      <c r="C204" s="2">
        <v>45761</v>
      </c>
      <c r="D204" s="3" t="s">
        <v>17</v>
      </c>
      <c r="E204" s="3" t="s">
        <v>850</v>
      </c>
      <c r="F204" s="3" t="s">
        <v>851</v>
      </c>
      <c r="G204" s="3" t="s">
        <v>20</v>
      </c>
      <c r="H204" s="3" t="s">
        <v>38</v>
      </c>
      <c r="I204" s="3" t="s">
        <v>22</v>
      </c>
      <c r="J204" s="3" t="s">
        <v>23</v>
      </c>
      <c r="K204" s="3" t="s">
        <v>852</v>
      </c>
      <c r="L204" s="3">
        <v>4780.32</v>
      </c>
      <c r="M204" s="3">
        <v>6</v>
      </c>
      <c r="N204" s="3">
        <v>6</v>
      </c>
      <c r="O204" s="3">
        <v>0.24</v>
      </c>
      <c r="P204" s="3">
        <v>0.24</v>
      </c>
      <c r="Q204" s="3">
        <v>757.25</v>
      </c>
      <c r="R204" s="3">
        <v>757.25</v>
      </c>
      <c r="S204" s="3" t="s">
        <v>14</v>
      </c>
      <c r="T204" s="3" t="s">
        <v>11778</v>
      </c>
      <c r="U204" s="6">
        <v>0.15840989724537272</v>
      </c>
      <c r="V204" s="3" t="str">
        <f>TEXT(superstore_excel!$B204, "MMMM")</f>
        <v>January</v>
      </c>
      <c r="W204" s="3">
        <f>YEAR(superstore_excel!$B204)</f>
        <v>2025</v>
      </c>
      <c r="X204" s="27"/>
    </row>
    <row r="205" spans="1:24" x14ac:dyDescent="0.3">
      <c r="A205" s="28" t="s">
        <v>853</v>
      </c>
      <c r="B205" s="4">
        <v>45033</v>
      </c>
      <c r="C205" s="4">
        <v>45782</v>
      </c>
      <c r="D205" s="5" t="s">
        <v>34</v>
      </c>
      <c r="E205" s="5" t="s">
        <v>854</v>
      </c>
      <c r="F205" s="5" t="s">
        <v>855</v>
      </c>
      <c r="G205" s="5" t="s">
        <v>20</v>
      </c>
      <c r="H205" s="5" t="s">
        <v>29</v>
      </c>
      <c r="I205" s="5" t="s">
        <v>45</v>
      </c>
      <c r="J205" s="5" t="s">
        <v>160</v>
      </c>
      <c r="K205" s="5" t="s">
        <v>856</v>
      </c>
      <c r="L205" s="5">
        <v>2976.37</v>
      </c>
      <c r="M205" s="5">
        <v>8</v>
      </c>
      <c r="N205" s="5">
        <v>8</v>
      </c>
      <c r="O205" s="5">
        <v>7.0000000000000007E-2</v>
      </c>
      <c r="P205" s="5">
        <v>7.0000000000000007E-2</v>
      </c>
      <c r="Q205" s="5">
        <v>892.68</v>
      </c>
      <c r="R205" s="5">
        <v>892.68</v>
      </c>
      <c r="S205" s="5" t="s">
        <v>14</v>
      </c>
      <c r="T205" s="5" t="s">
        <v>11787</v>
      </c>
      <c r="U205" s="7">
        <v>0.29992238868151472</v>
      </c>
      <c r="V205" s="5" t="str">
        <f>TEXT(superstore_excel!$B205, "MMMM")</f>
        <v>April</v>
      </c>
      <c r="W205" s="5">
        <f>YEAR(superstore_excel!$B205)</f>
        <v>2023</v>
      </c>
      <c r="X205" s="29"/>
    </row>
    <row r="206" spans="1:24" x14ac:dyDescent="0.3">
      <c r="A206" s="26" t="s">
        <v>857</v>
      </c>
      <c r="B206" s="2">
        <v>45669</v>
      </c>
      <c r="C206" s="2">
        <v>45770</v>
      </c>
      <c r="D206" s="3" t="s">
        <v>26</v>
      </c>
      <c r="E206" s="3" t="s">
        <v>858</v>
      </c>
      <c r="F206" s="3" t="s">
        <v>859</v>
      </c>
      <c r="G206" s="3" t="s">
        <v>37</v>
      </c>
      <c r="H206" s="3" t="s">
        <v>29</v>
      </c>
      <c r="I206" s="3" t="s">
        <v>22</v>
      </c>
      <c r="J206" s="3" t="s">
        <v>281</v>
      </c>
      <c r="K206" s="3" t="s">
        <v>860</v>
      </c>
      <c r="L206" s="3">
        <v>1079.21</v>
      </c>
      <c r="M206" s="3">
        <v>7</v>
      </c>
      <c r="N206" s="3">
        <v>7</v>
      </c>
      <c r="O206" s="3">
        <v>0.1</v>
      </c>
      <c r="P206" s="3">
        <v>0.1</v>
      </c>
      <c r="Q206" s="3">
        <v>824.06</v>
      </c>
      <c r="R206" s="3">
        <v>824.06</v>
      </c>
      <c r="S206" s="3" t="s">
        <v>14</v>
      </c>
      <c r="T206" s="3" t="s">
        <v>11778</v>
      </c>
      <c r="U206" s="6">
        <v>0.76357706099832279</v>
      </c>
      <c r="V206" s="3" t="str">
        <f>TEXT(superstore_excel!$B206, "MMMM")</f>
        <v>January</v>
      </c>
      <c r="W206" s="3">
        <f>YEAR(superstore_excel!$B206)</f>
        <v>2025</v>
      </c>
      <c r="X206" s="27"/>
    </row>
    <row r="207" spans="1:24" x14ac:dyDescent="0.3">
      <c r="A207" s="28" t="s">
        <v>861</v>
      </c>
      <c r="B207" s="4">
        <v>45328</v>
      </c>
      <c r="C207" s="4">
        <v>45783</v>
      </c>
      <c r="D207" s="5" t="s">
        <v>34</v>
      </c>
      <c r="E207" s="5" t="s">
        <v>862</v>
      </c>
      <c r="F207" s="5" t="s">
        <v>863</v>
      </c>
      <c r="G207" s="5" t="s">
        <v>37</v>
      </c>
      <c r="H207" s="5" t="s">
        <v>38</v>
      </c>
      <c r="I207" s="5" t="s">
        <v>45</v>
      </c>
      <c r="J207" s="5" t="s">
        <v>160</v>
      </c>
      <c r="K207" s="5" t="s">
        <v>864</v>
      </c>
      <c r="L207" s="5">
        <v>1637.58</v>
      </c>
      <c r="M207" s="5">
        <v>9</v>
      </c>
      <c r="N207" s="5">
        <v>9</v>
      </c>
      <c r="O207" s="5">
        <v>0.5</v>
      </c>
      <c r="P207" s="5">
        <v>0.5</v>
      </c>
      <c r="Q207" s="5">
        <v>696.4</v>
      </c>
      <c r="R207" s="5">
        <v>696.4</v>
      </c>
      <c r="S207" s="5" t="s">
        <v>14</v>
      </c>
      <c r="T207" s="5" t="s">
        <v>11782</v>
      </c>
      <c r="U207" s="7">
        <v>0.42526166660560094</v>
      </c>
      <c r="V207" s="5" t="str">
        <f>TEXT(superstore_excel!$B207, "MMMM")</f>
        <v>February</v>
      </c>
      <c r="W207" s="5">
        <f>YEAR(superstore_excel!$B207)</f>
        <v>2024</v>
      </c>
      <c r="X207" s="29"/>
    </row>
    <row r="208" spans="1:24" x14ac:dyDescent="0.3">
      <c r="A208" s="26" t="s">
        <v>865</v>
      </c>
      <c r="B208" s="2">
        <v>45092</v>
      </c>
      <c r="C208" s="2">
        <v>45775</v>
      </c>
      <c r="D208" s="3" t="s">
        <v>54</v>
      </c>
      <c r="E208" s="3" t="s">
        <v>866</v>
      </c>
      <c r="F208" s="3" t="s">
        <v>867</v>
      </c>
      <c r="G208" s="3" t="s">
        <v>37</v>
      </c>
      <c r="H208" s="3" t="s">
        <v>29</v>
      </c>
      <c r="I208" s="3" t="s">
        <v>45</v>
      </c>
      <c r="J208" s="3" t="s">
        <v>96</v>
      </c>
      <c r="K208" s="3" t="s">
        <v>868</v>
      </c>
      <c r="L208" s="3">
        <v>2340.66</v>
      </c>
      <c r="M208" s="3">
        <v>5</v>
      </c>
      <c r="N208" s="3">
        <v>5</v>
      </c>
      <c r="O208" s="3">
        <v>0.2</v>
      </c>
      <c r="P208" s="3">
        <v>0.2</v>
      </c>
      <c r="Q208" s="3">
        <v>977.85</v>
      </c>
      <c r="R208" s="3">
        <v>977.85</v>
      </c>
      <c r="S208" s="3" t="s">
        <v>14</v>
      </c>
      <c r="T208" s="3" t="s">
        <v>11764</v>
      </c>
      <c r="U208" s="6">
        <v>0.41776678372766657</v>
      </c>
      <c r="V208" s="3" t="str">
        <f>TEXT(superstore_excel!$B208, "MMMM")</f>
        <v>June</v>
      </c>
      <c r="W208" s="3">
        <f>YEAR(superstore_excel!$B208)</f>
        <v>2023</v>
      </c>
      <c r="X208" s="27"/>
    </row>
    <row r="209" spans="1:24" x14ac:dyDescent="0.3">
      <c r="A209" s="28" t="s">
        <v>869</v>
      </c>
      <c r="B209" s="4">
        <v>45588</v>
      </c>
      <c r="C209" s="4">
        <v>45781</v>
      </c>
      <c r="D209" s="5" t="s">
        <v>26</v>
      </c>
      <c r="E209" s="5" t="s">
        <v>870</v>
      </c>
      <c r="F209" s="5" t="s">
        <v>871</v>
      </c>
      <c r="G209" s="5" t="s">
        <v>20</v>
      </c>
      <c r="H209" s="5" t="s">
        <v>29</v>
      </c>
      <c r="I209" s="5" t="s">
        <v>45</v>
      </c>
      <c r="J209" s="5" t="s">
        <v>46</v>
      </c>
      <c r="K209" s="5" t="s">
        <v>872</v>
      </c>
      <c r="L209" s="5">
        <v>4762.83</v>
      </c>
      <c r="M209" s="5">
        <v>9</v>
      </c>
      <c r="N209" s="5">
        <v>9</v>
      </c>
      <c r="O209" s="5">
        <v>0.22</v>
      </c>
      <c r="P209" s="5">
        <v>0.22</v>
      </c>
      <c r="Q209" s="5">
        <v>13.46</v>
      </c>
      <c r="R209" s="5">
        <v>13.46</v>
      </c>
      <c r="S209" s="5" t="s">
        <v>14</v>
      </c>
      <c r="T209" s="5" t="s">
        <v>11763</v>
      </c>
      <c r="U209" s="7">
        <v>2.8260508983104587E-3</v>
      </c>
      <c r="V209" s="5" t="str">
        <f>TEXT(superstore_excel!$B209, "MMMM")</f>
        <v>October</v>
      </c>
      <c r="W209" s="5">
        <f>YEAR(superstore_excel!$B209)</f>
        <v>2024</v>
      </c>
      <c r="X209" s="29"/>
    </row>
    <row r="210" spans="1:24" x14ac:dyDescent="0.3">
      <c r="A210" s="26" t="s">
        <v>873</v>
      </c>
      <c r="B210" s="2">
        <v>45711</v>
      </c>
      <c r="C210" s="2">
        <v>45774</v>
      </c>
      <c r="D210" s="3" t="s">
        <v>54</v>
      </c>
      <c r="E210" s="3" t="s">
        <v>874</v>
      </c>
      <c r="F210" s="3" t="s">
        <v>875</v>
      </c>
      <c r="G210" s="3" t="s">
        <v>37</v>
      </c>
      <c r="H210" s="3" t="s">
        <v>38</v>
      </c>
      <c r="I210" s="3" t="s">
        <v>45</v>
      </c>
      <c r="J210" s="3" t="s">
        <v>46</v>
      </c>
      <c r="K210" s="3" t="s">
        <v>876</v>
      </c>
      <c r="L210" s="3">
        <v>3548.3</v>
      </c>
      <c r="M210" s="3">
        <v>2</v>
      </c>
      <c r="N210" s="3">
        <v>2</v>
      </c>
      <c r="O210" s="3">
        <v>0.45</v>
      </c>
      <c r="P210" s="3">
        <v>0.45</v>
      </c>
      <c r="Q210" s="3">
        <v>-60.17</v>
      </c>
      <c r="R210" s="3">
        <v>-60.17</v>
      </c>
      <c r="S210" s="3" t="s">
        <v>84</v>
      </c>
      <c r="T210" s="3" t="s">
        <v>11777</v>
      </c>
      <c r="U210" s="6">
        <v>-1.6957416227489221E-2</v>
      </c>
      <c r="V210" s="3" t="str">
        <f>TEXT(superstore_excel!$B210, "MMMM")</f>
        <v>February</v>
      </c>
      <c r="W210" s="3">
        <f>YEAR(superstore_excel!$B210)</f>
        <v>2025</v>
      </c>
      <c r="X210" s="27"/>
    </row>
    <row r="211" spans="1:24" x14ac:dyDescent="0.3">
      <c r="A211" s="28" t="s">
        <v>877</v>
      </c>
      <c r="B211" s="4">
        <v>45372</v>
      </c>
      <c r="C211" s="4">
        <v>45757</v>
      </c>
      <c r="D211" s="5" t="s">
        <v>34</v>
      </c>
      <c r="E211" s="5" t="s">
        <v>878</v>
      </c>
      <c r="F211" s="5" t="s">
        <v>879</v>
      </c>
      <c r="G211" s="5" t="s">
        <v>20</v>
      </c>
      <c r="H211" s="5" t="s">
        <v>29</v>
      </c>
      <c r="I211" s="5" t="s">
        <v>22</v>
      </c>
      <c r="J211" s="5" t="s">
        <v>23</v>
      </c>
      <c r="K211" s="5" t="s">
        <v>880</v>
      </c>
      <c r="L211" s="5">
        <v>1051.49</v>
      </c>
      <c r="M211" s="5">
        <v>9</v>
      </c>
      <c r="N211" s="5">
        <v>9</v>
      </c>
      <c r="O211" s="5">
        <v>0.18</v>
      </c>
      <c r="P211" s="5">
        <v>0.18</v>
      </c>
      <c r="Q211" s="5">
        <v>321.58999999999997</v>
      </c>
      <c r="R211" s="5">
        <v>321.58999999999997</v>
      </c>
      <c r="S211" s="5" t="s">
        <v>14</v>
      </c>
      <c r="T211" s="5" t="s">
        <v>11785</v>
      </c>
      <c r="U211" s="7">
        <v>0.30584218585055489</v>
      </c>
      <c r="V211" s="5" t="str">
        <f>TEXT(superstore_excel!$B211, "MMMM")</f>
        <v>March</v>
      </c>
      <c r="W211" s="5">
        <f>YEAR(superstore_excel!$B211)</f>
        <v>2024</v>
      </c>
      <c r="X211" s="29"/>
    </row>
    <row r="212" spans="1:24" x14ac:dyDescent="0.3">
      <c r="A212" s="26" t="s">
        <v>881</v>
      </c>
      <c r="B212" s="2">
        <v>45143</v>
      </c>
      <c r="C212" s="2">
        <v>45761</v>
      </c>
      <c r="D212" s="3" t="s">
        <v>26</v>
      </c>
      <c r="E212" s="3" t="s">
        <v>882</v>
      </c>
      <c r="F212" s="3" t="s">
        <v>883</v>
      </c>
      <c r="G212" s="3" t="s">
        <v>20</v>
      </c>
      <c r="H212" s="3" t="s">
        <v>29</v>
      </c>
      <c r="I212" s="3" t="s">
        <v>30</v>
      </c>
      <c r="J212" s="3" t="s">
        <v>126</v>
      </c>
      <c r="K212" s="3" t="s">
        <v>884</v>
      </c>
      <c r="L212" s="3">
        <v>1153.78</v>
      </c>
      <c r="M212" s="3">
        <v>6</v>
      </c>
      <c r="N212" s="3">
        <v>6</v>
      </c>
      <c r="O212" s="3">
        <v>0.09</v>
      </c>
      <c r="P212" s="3">
        <v>0.09</v>
      </c>
      <c r="Q212" s="3">
        <v>905.42</v>
      </c>
      <c r="R212" s="3">
        <v>905.42</v>
      </c>
      <c r="S212" s="3" t="s">
        <v>14</v>
      </c>
      <c r="T212" s="3" t="s">
        <v>11770</v>
      </c>
      <c r="U212" s="6">
        <v>0.78474232522664633</v>
      </c>
      <c r="V212" s="3" t="str">
        <f>TEXT(superstore_excel!$B212, "MMMM")</f>
        <v>August</v>
      </c>
      <c r="W212" s="3">
        <f>YEAR(superstore_excel!$B212)</f>
        <v>2023</v>
      </c>
      <c r="X212" s="27"/>
    </row>
    <row r="213" spans="1:24" x14ac:dyDescent="0.3">
      <c r="A213" s="28" t="s">
        <v>885</v>
      </c>
      <c r="B213" s="4">
        <v>45464</v>
      </c>
      <c r="C213" s="4">
        <v>45761</v>
      </c>
      <c r="D213" s="5" t="s">
        <v>17</v>
      </c>
      <c r="E213" s="5" t="s">
        <v>886</v>
      </c>
      <c r="F213" s="5" t="s">
        <v>887</v>
      </c>
      <c r="G213" s="5" t="s">
        <v>37</v>
      </c>
      <c r="H213" s="5" t="s">
        <v>62</v>
      </c>
      <c r="I213" s="5" t="s">
        <v>30</v>
      </c>
      <c r="J213" s="5" t="s">
        <v>101</v>
      </c>
      <c r="K213" s="5" t="s">
        <v>888</v>
      </c>
      <c r="L213" s="5">
        <v>2702.6</v>
      </c>
      <c r="M213" s="5">
        <v>2</v>
      </c>
      <c r="N213" s="5">
        <v>2</v>
      </c>
      <c r="O213" s="5">
        <v>0.28999999999999998</v>
      </c>
      <c r="P213" s="5">
        <v>0.28999999999999998</v>
      </c>
      <c r="Q213" s="5">
        <v>289.87</v>
      </c>
      <c r="R213" s="5">
        <v>289.87</v>
      </c>
      <c r="S213" s="5" t="s">
        <v>14</v>
      </c>
      <c r="T213" s="5" t="s">
        <v>11773</v>
      </c>
      <c r="U213" s="7">
        <v>0.10725597572707764</v>
      </c>
      <c r="V213" s="5" t="str">
        <f>TEXT(superstore_excel!$B213, "MMMM")</f>
        <v>June</v>
      </c>
      <c r="W213" s="5">
        <f>YEAR(superstore_excel!$B213)</f>
        <v>2024</v>
      </c>
      <c r="X213" s="29"/>
    </row>
    <row r="214" spans="1:24" x14ac:dyDescent="0.3">
      <c r="A214" s="26" t="s">
        <v>889</v>
      </c>
      <c r="B214" s="2">
        <v>45752</v>
      </c>
      <c r="C214" s="2">
        <v>45763</v>
      </c>
      <c r="D214" s="3" t="s">
        <v>54</v>
      </c>
      <c r="E214" s="3" t="s">
        <v>890</v>
      </c>
      <c r="F214" s="3" t="s">
        <v>891</v>
      </c>
      <c r="G214" s="3" t="s">
        <v>37</v>
      </c>
      <c r="H214" s="3" t="s">
        <v>29</v>
      </c>
      <c r="I214" s="3" t="s">
        <v>45</v>
      </c>
      <c r="J214" s="3" t="s">
        <v>57</v>
      </c>
      <c r="K214" s="3" t="s">
        <v>892</v>
      </c>
      <c r="L214" s="3">
        <v>1050.98</v>
      </c>
      <c r="M214" s="3">
        <v>3</v>
      </c>
      <c r="N214" s="3">
        <v>3</v>
      </c>
      <c r="O214" s="3">
        <v>0.31</v>
      </c>
      <c r="P214" s="3">
        <v>0.31</v>
      </c>
      <c r="Q214" s="3">
        <v>-7.21</v>
      </c>
      <c r="R214" s="3">
        <v>-7.21</v>
      </c>
      <c r="S214" s="3" t="s">
        <v>84</v>
      </c>
      <c r="T214" s="3" t="s">
        <v>11786</v>
      </c>
      <c r="U214" s="6">
        <v>-6.8602637538297592E-3</v>
      </c>
      <c r="V214" s="3" t="str">
        <f>TEXT(superstore_excel!$B214, "MMMM")</f>
        <v>April</v>
      </c>
      <c r="W214" s="3">
        <f>YEAR(superstore_excel!$B214)</f>
        <v>2025</v>
      </c>
      <c r="X214" s="27"/>
    </row>
    <row r="215" spans="1:24" x14ac:dyDescent="0.3">
      <c r="A215" s="28" t="s">
        <v>893</v>
      </c>
      <c r="B215" s="4">
        <v>45165</v>
      </c>
      <c r="C215" s="4">
        <v>45773</v>
      </c>
      <c r="D215" s="5" t="s">
        <v>34</v>
      </c>
      <c r="E215" s="5" t="s">
        <v>894</v>
      </c>
      <c r="F215" s="5" t="s">
        <v>895</v>
      </c>
      <c r="G215" s="5" t="s">
        <v>37</v>
      </c>
      <c r="H215" s="5" t="s">
        <v>29</v>
      </c>
      <c r="I215" s="5" t="s">
        <v>45</v>
      </c>
      <c r="J215" s="5" t="s">
        <v>46</v>
      </c>
      <c r="K215" s="5" t="s">
        <v>896</v>
      </c>
      <c r="L215" s="5">
        <v>522.51</v>
      </c>
      <c r="M215" s="5">
        <v>2</v>
      </c>
      <c r="N215" s="5">
        <v>2</v>
      </c>
      <c r="O215" s="5">
        <v>0.34</v>
      </c>
      <c r="P215" s="5">
        <v>0.34</v>
      </c>
      <c r="Q215" s="5">
        <v>454.57</v>
      </c>
      <c r="R215" s="5">
        <v>454.57</v>
      </c>
      <c r="S215" s="5" t="s">
        <v>14</v>
      </c>
      <c r="T215" s="5" t="s">
        <v>11770</v>
      </c>
      <c r="U215" s="7">
        <v>0.86997378040611661</v>
      </c>
      <c r="V215" s="5" t="str">
        <f>TEXT(superstore_excel!$B215, "MMMM")</f>
        <v>August</v>
      </c>
      <c r="W215" s="5">
        <f>YEAR(superstore_excel!$B215)</f>
        <v>2023</v>
      </c>
      <c r="X215" s="29"/>
    </row>
    <row r="216" spans="1:24" x14ac:dyDescent="0.3">
      <c r="A216" s="26" t="s">
        <v>897</v>
      </c>
      <c r="B216" s="2">
        <v>45157</v>
      </c>
      <c r="C216" s="2">
        <v>45769</v>
      </c>
      <c r="D216" s="3" t="s">
        <v>26</v>
      </c>
      <c r="E216" s="3" t="s">
        <v>898</v>
      </c>
      <c r="F216" s="3" t="s">
        <v>899</v>
      </c>
      <c r="G216" s="3" t="s">
        <v>44</v>
      </c>
      <c r="H216" s="3" t="s">
        <v>38</v>
      </c>
      <c r="I216" s="3" t="s">
        <v>22</v>
      </c>
      <c r="J216" s="3" t="s">
        <v>281</v>
      </c>
      <c r="K216" s="3" t="s">
        <v>900</v>
      </c>
      <c r="L216" s="3">
        <v>3611.18</v>
      </c>
      <c r="M216" s="3">
        <v>6</v>
      </c>
      <c r="N216" s="3">
        <v>6</v>
      </c>
      <c r="O216" s="3">
        <v>0.13</v>
      </c>
      <c r="P216" s="3">
        <v>0.13</v>
      </c>
      <c r="Q216" s="3">
        <v>239.06</v>
      </c>
      <c r="R216" s="3">
        <v>239.06</v>
      </c>
      <c r="S216" s="3" t="s">
        <v>14</v>
      </c>
      <c r="T216" s="3" t="s">
        <v>11770</v>
      </c>
      <c r="U216" s="6">
        <v>6.6199967877535876E-2</v>
      </c>
      <c r="V216" s="3" t="str">
        <f>TEXT(superstore_excel!$B216, "MMMM")</f>
        <v>August</v>
      </c>
      <c r="W216" s="3">
        <f>YEAR(superstore_excel!$B216)</f>
        <v>2023</v>
      </c>
      <c r="X216" s="27"/>
    </row>
    <row r="217" spans="1:24" x14ac:dyDescent="0.3">
      <c r="A217" s="28" t="s">
        <v>901</v>
      </c>
      <c r="B217" s="4">
        <v>45438</v>
      </c>
      <c r="C217" s="4">
        <v>45770</v>
      </c>
      <c r="D217" s="5" t="s">
        <v>54</v>
      </c>
      <c r="E217" s="5" t="s">
        <v>902</v>
      </c>
      <c r="F217" s="5" t="s">
        <v>903</v>
      </c>
      <c r="G217" s="5" t="s">
        <v>20</v>
      </c>
      <c r="H217" s="5" t="s">
        <v>62</v>
      </c>
      <c r="I217" s="5" t="s">
        <v>45</v>
      </c>
      <c r="J217" s="5" t="s">
        <v>51</v>
      </c>
      <c r="K217" s="5" t="s">
        <v>904</v>
      </c>
      <c r="L217" s="5">
        <v>1900.29</v>
      </c>
      <c r="M217" s="5">
        <v>6</v>
      </c>
      <c r="N217" s="5">
        <v>6</v>
      </c>
      <c r="O217" s="5">
        <v>0.28999999999999998</v>
      </c>
      <c r="P217" s="5">
        <v>0.28999999999999998</v>
      </c>
      <c r="Q217" s="5">
        <v>242.78</v>
      </c>
      <c r="R217" s="5">
        <v>242.78</v>
      </c>
      <c r="S217" s="5" t="s">
        <v>14</v>
      </c>
      <c r="T217" s="5" t="s">
        <v>11781</v>
      </c>
      <c r="U217" s="7">
        <v>0.12775944724226301</v>
      </c>
      <c r="V217" s="5" t="str">
        <f>TEXT(superstore_excel!$B217, "MMMM")</f>
        <v>May</v>
      </c>
      <c r="W217" s="5">
        <f>YEAR(superstore_excel!$B217)</f>
        <v>2024</v>
      </c>
      <c r="X217" s="29"/>
    </row>
    <row r="218" spans="1:24" x14ac:dyDescent="0.3">
      <c r="A218" s="26" t="s">
        <v>905</v>
      </c>
      <c r="B218" s="2">
        <v>45247</v>
      </c>
      <c r="C218" s="2">
        <v>45769</v>
      </c>
      <c r="D218" s="3" t="s">
        <v>17</v>
      </c>
      <c r="E218" s="3" t="s">
        <v>906</v>
      </c>
      <c r="F218" s="3" t="s">
        <v>907</v>
      </c>
      <c r="G218" s="3" t="s">
        <v>37</v>
      </c>
      <c r="H218" s="3" t="s">
        <v>21</v>
      </c>
      <c r="I218" s="3" t="s">
        <v>30</v>
      </c>
      <c r="J218" s="3" t="s">
        <v>126</v>
      </c>
      <c r="K218" s="3" t="s">
        <v>908</v>
      </c>
      <c r="L218" s="3">
        <v>2510.23</v>
      </c>
      <c r="M218" s="3">
        <v>9</v>
      </c>
      <c r="N218" s="3">
        <v>9</v>
      </c>
      <c r="O218" s="3">
        <v>0.49</v>
      </c>
      <c r="P218" s="3">
        <v>0.49</v>
      </c>
      <c r="Q218" s="3">
        <v>-6.52</v>
      </c>
      <c r="R218" s="3">
        <v>-6.52</v>
      </c>
      <c r="S218" s="3" t="s">
        <v>84</v>
      </c>
      <c r="T218" s="3" t="s">
        <v>11766</v>
      </c>
      <c r="U218" s="6">
        <v>-2.5973715555945073E-3</v>
      </c>
      <c r="V218" s="3" t="str">
        <f>TEXT(superstore_excel!$B218, "MMMM")</f>
        <v>November</v>
      </c>
      <c r="W218" s="3">
        <f>YEAR(superstore_excel!$B218)</f>
        <v>2023</v>
      </c>
      <c r="X218" s="27"/>
    </row>
    <row r="219" spans="1:24" x14ac:dyDescent="0.3">
      <c r="A219" s="28" t="s">
        <v>909</v>
      </c>
      <c r="B219" s="4">
        <v>45631</v>
      </c>
      <c r="C219" s="4">
        <v>45779</v>
      </c>
      <c r="D219" s="5" t="s">
        <v>34</v>
      </c>
      <c r="E219" s="5" t="s">
        <v>910</v>
      </c>
      <c r="F219" s="5" t="s">
        <v>911</v>
      </c>
      <c r="G219" s="5" t="s">
        <v>44</v>
      </c>
      <c r="H219" s="5" t="s">
        <v>21</v>
      </c>
      <c r="I219" s="5" t="s">
        <v>22</v>
      </c>
      <c r="J219" s="5" t="s">
        <v>173</v>
      </c>
      <c r="K219" s="5" t="s">
        <v>912</v>
      </c>
      <c r="L219" s="5">
        <v>2740.62</v>
      </c>
      <c r="M219" s="5">
        <v>8</v>
      </c>
      <c r="N219" s="5">
        <v>8</v>
      </c>
      <c r="O219" s="5">
        <v>0.35</v>
      </c>
      <c r="P219" s="5">
        <v>0.35</v>
      </c>
      <c r="Q219" s="5">
        <v>-21.89</v>
      </c>
      <c r="R219" s="5">
        <v>-21.89</v>
      </c>
      <c r="S219" s="5" t="s">
        <v>84</v>
      </c>
      <c r="T219" s="5" t="s">
        <v>11771</v>
      </c>
      <c r="U219" s="7">
        <v>-7.987243762360343E-3</v>
      </c>
      <c r="V219" s="5" t="str">
        <f>TEXT(superstore_excel!$B219, "MMMM")</f>
        <v>December</v>
      </c>
      <c r="W219" s="5">
        <f>YEAR(superstore_excel!$B219)</f>
        <v>2024</v>
      </c>
      <c r="X219" s="29"/>
    </row>
    <row r="220" spans="1:24" x14ac:dyDescent="0.3">
      <c r="A220" s="26" t="s">
        <v>913</v>
      </c>
      <c r="B220" s="2">
        <v>45321</v>
      </c>
      <c r="C220" s="2">
        <v>45785</v>
      </c>
      <c r="D220" s="3" t="s">
        <v>54</v>
      </c>
      <c r="E220" s="3" t="s">
        <v>914</v>
      </c>
      <c r="F220" s="3" t="s">
        <v>915</v>
      </c>
      <c r="G220" s="3" t="s">
        <v>37</v>
      </c>
      <c r="H220" s="3" t="s">
        <v>29</v>
      </c>
      <c r="I220" s="3" t="s">
        <v>30</v>
      </c>
      <c r="J220" s="3" t="s">
        <v>101</v>
      </c>
      <c r="K220" s="3" t="s">
        <v>916</v>
      </c>
      <c r="L220" s="3">
        <v>4805.1000000000004</v>
      </c>
      <c r="M220" s="3">
        <v>2</v>
      </c>
      <c r="N220" s="3">
        <v>2</v>
      </c>
      <c r="O220" s="3">
        <v>0.11</v>
      </c>
      <c r="P220" s="3">
        <v>0.11</v>
      </c>
      <c r="Q220" s="3">
        <v>708.8</v>
      </c>
      <c r="R220" s="3">
        <v>708.8</v>
      </c>
      <c r="S220" s="3" t="s">
        <v>14</v>
      </c>
      <c r="T220" s="3" t="s">
        <v>11784</v>
      </c>
      <c r="U220" s="6">
        <v>0.14750993735822354</v>
      </c>
      <c r="V220" s="3" t="str">
        <f>TEXT(superstore_excel!$B220, "MMMM")</f>
        <v>January</v>
      </c>
      <c r="W220" s="3">
        <f>YEAR(superstore_excel!$B220)</f>
        <v>2024</v>
      </c>
      <c r="X220" s="27"/>
    </row>
    <row r="221" spans="1:24" x14ac:dyDescent="0.3">
      <c r="A221" s="28" t="s">
        <v>917</v>
      </c>
      <c r="B221" s="4">
        <v>45149</v>
      </c>
      <c r="C221" s="4">
        <v>45775</v>
      </c>
      <c r="D221" s="5" t="s">
        <v>34</v>
      </c>
      <c r="E221" s="5" t="s">
        <v>918</v>
      </c>
      <c r="F221" s="5" t="s">
        <v>919</v>
      </c>
      <c r="G221" s="5" t="s">
        <v>37</v>
      </c>
      <c r="H221" s="5" t="s">
        <v>29</v>
      </c>
      <c r="I221" s="5" t="s">
        <v>45</v>
      </c>
      <c r="J221" s="5" t="s">
        <v>96</v>
      </c>
      <c r="K221" s="5" t="s">
        <v>920</v>
      </c>
      <c r="L221" s="5">
        <v>3329.13</v>
      </c>
      <c r="M221" s="5">
        <v>1</v>
      </c>
      <c r="N221" s="5">
        <v>1</v>
      </c>
      <c r="O221" s="5">
        <v>0.21</v>
      </c>
      <c r="P221" s="5">
        <v>0.21</v>
      </c>
      <c r="Q221" s="5">
        <v>378.95</v>
      </c>
      <c r="R221" s="5">
        <v>378.95</v>
      </c>
      <c r="S221" s="5" t="s">
        <v>14</v>
      </c>
      <c r="T221" s="5" t="s">
        <v>11770</v>
      </c>
      <c r="U221" s="7">
        <v>0.11382853778614832</v>
      </c>
      <c r="V221" s="5" t="str">
        <f>TEXT(superstore_excel!$B221, "MMMM")</f>
        <v>August</v>
      </c>
      <c r="W221" s="5">
        <f>YEAR(superstore_excel!$B221)</f>
        <v>2023</v>
      </c>
      <c r="X221" s="29"/>
    </row>
    <row r="222" spans="1:24" x14ac:dyDescent="0.3">
      <c r="A222" s="26" t="s">
        <v>921</v>
      </c>
      <c r="B222" s="2">
        <v>45687</v>
      </c>
      <c r="C222" s="2">
        <v>45764</v>
      </c>
      <c r="D222" s="3" t="s">
        <v>26</v>
      </c>
      <c r="E222" s="3" t="s">
        <v>922</v>
      </c>
      <c r="F222" s="3" t="s">
        <v>923</v>
      </c>
      <c r="G222" s="3" t="s">
        <v>20</v>
      </c>
      <c r="H222" s="3" t="s">
        <v>38</v>
      </c>
      <c r="I222" s="3" t="s">
        <v>30</v>
      </c>
      <c r="J222" s="3" t="s">
        <v>39</v>
      </c>
      <c r="K222" s="3" t="s">
        <v>924</v>
      </c>
      <c r="L222" s="3">
        <v>1386.1</v>
      </c>
      <c r="M222" s="3">
        <v>9</v>
      </c>
      <c r="N222" s="3">
        <v>9</v>
      </c>
      <c r="O222" s="3">
        <v>0.28000000000000003</v>
      </c>
      <c r="P222" s="3">
        <v>0.28000000000000003</v>
      </c>
      <c r="Q222" s="3">
        <v>169.49</v>
      </c>
      <c r="R222" s="3">
        <v>169.49</v>
      </c>
      <c r="S222" s="3" t="s">
        <v>14</v>
      </c>
      <c r="T222" s="3" t="s">
        <v>11778</v>
      </c>
      <c r="U222" s="6">
        <v>0.12227833489647214</v>
      </c>
      <c r="V222" s="3" t="str">
        <f>TEXT(superstore_excel!$B222, "MMMM")</f>
        <v>January</v>
      </c>
      <c r="W222" s="3">
        <f>YEAR(superstore_excel!$B222)</f>
        <v>2025</v>
      </c>
      <c r="X222" s="27"/>
    </row>
    <row r="223" spans="1:24" x14ac:dyDescent="0.3">
      <c r="A223" s="28" t="s">
        <v>925</v>
      </c>
      <c r="B223" s="4">
        <v>45355</v>
      </c>
      <c r="C223" s="4">
        <v>45759</v>
      </c>
      <c r="D223" s="5" t="s">
        <v>26</v>
      </c>
      <c r="E223" s="5" t="s">
        <v>926</v>
      </c>
      <c r="F223" s="5" t="s">
        <v>927</v>
      </c>
      <c r="G223" s="5" t="s">
        <v>44</v>
      </c>
      <c r="H223" s="5" t="s">
        <v>62</v>
      </c>
      <c r="I223" s="5" t="s">
        <v>22</v>
      </c>
      <c r="J223" s="5" t="s">
        <v>281</v>
      </c>
      <c r="K223" s="5" t="s">
        <v>928</v>
      </c>
      <c r="L223" s="5">
        <v>1258.51</v>
      </c>
      <c r="M223" s="5">
        <v>3</v>
      </c>
      <c r="N223" s="5">
        <v>3</v>
      </c>
      <c r="O223" s="5">
        <v>0.18</v>
      </c>
      <c r="P223" s="5">
        <v>0.18</v>
      </c>
      <c r="Q223" s="5">
        <v>242.62</v>
      </c>
      <c r="R223" s="5">
        <v>242.62</v>
      </c>
      <c r="S223" s="5" t="s">
        <v>14</v>
      </c>
      <c r="T223" s="5" t="s">
        <v>11785</v>
      </c>
      <c r="U223" s="7">
        <v>0.19278352972960089</v>
      </c>
      <c r="V223" s="5" t="str">
        <f>TEXT(superstore_excel!$B223, "MMMM")</f>
        <v>March</v>
      </c>
      <c r="W223" s="5">
        <f>YEAR(superstore_excel!$B223)</f>
        <v>2024</v>
      </c>
      <c r="X223" s="29"/>
    </row>
    <row r="224" spans="1:24" x14ac:dyDescent="0.3">
      <c r="A224" s="26" t="s">
        <v>929</v>
      </c>
      <c r="B224" s="2">
        <v>45383</v>
      </c>
      <c r="C224" s="2">
        <v>45756</v>
      </c>
      <c r="D224" s="3" t="s">
        <v>26</v>
      </c>
      <c r="E224" s="3" t="s">
        <v>930</v>
      </c>
      <c r="F224" s="3" t="s">
        <v>931</v>
      </c>
      <c r="G224" s="3" t="s">
        <v>20</v>
      </c>
      <c r="H224" s="3" t="s">
        <v>29</v>
      </c>
      <c r="I224" s="3" t="s">
        <v>22</v>
      </c>
      <c r="J224" s="3" t="s">
        <v>173</v>
      </c>
      <c r="K224" s="3" t="s">
        <v>932</v>
      </c>
      <c r="L224" s="3">
        <v>4104.63</v>
      </c>
      <c r="M224" s="3">
        <v>10</v>
      </c>
      <c r="N224" s="3">
        <v>10</v>
      </c>
      <c r="O224" s="3">
        <v>0.09</v>
      </c>
      <c r="P224" s="3">
        <v>0.09</v>
      </c>
      <c r="Q224" s="3">
        <v>855.84</v>
      </c>
      <c r="R224" s="3">
        <v>855.84</v>
      </c>
      <c r="S224" s="3" t="s">
        <v>14</v>
      </c>
      <c r="T224" s="3" t="s">
        <v>11765</v>
      </c>
      <c r="U224" s="6">
        <v>0.20850600419526241</v>
      </c>
      <c r="V224" s="3" t="str">
        <f>TEXT(superstore_excel!$B224, "MMMM")</f>
        <v>April</v>
      </c>
      <c r="W224" s="3">
        <f>YEAR(superstore_excel!$B224)</f>
        <v>2024</v>
      </c>
      <c r="X224" s="27"/>
    </row>
    <row r="225" spans="1:24" x14ac:dyDescent="0.3">
      <c r="A225" s="28" t="s">
        <v>933</v>
      </c>
      <c r="B225" s="4">
        <v>45140</v>
      </c>
      <c r="C225" s="4">
        <v>45779</v>
      </c>
      <c r="D225" s="5" t="s">
        <v>17</v>
      </c>
      <c r="E225" s="5" t="s">
        <v>934</v>
      </c>
      <c r="F225" s="5" t="s">
        <v>935</v>
      </c>
      <c r="G225" s="5" t="s">
        <v>44</v>
      </c>
      <c r="H225" s="5" t="s">
        <v>29</v>
      </c>
      <c r="I225" s="5" t="s">
        <v>30</v>
      </c>
      <c r="J225" s="5" t="s">
        <v>101</v>
      </c>
      <c r="K225" s="5" t="s">
        <v>936</v>
      </c>
      <c r="L225" s="5">
        <v>1116.57</v>
      </c>
      <c r="M225" s="5">
        <v>10</v>
      </c>
      <c r="N225" s="5">
        <v>10</v>
      </c>
      <c r="O225" s="5">
        <v>0.2</v>
      </c>
      <c r="P225" s="5">
        <v>0.2</v>
      </c>
      <c r="Q225" s="5">
        <v>220.87</v>
      </c>
      <c r="R225" s="5">
        <v>220.87</v>
      </c>
      <c r="S225" s="5" t="s">
        <v>14</v>
      </c>
      <c r="T225" s="5" t="s">
        <v>11770</v>
      </c>
      <c r="U225" s="7">
        <v>0.19781115380137387</v>
      </c>
      <c r="V225" s="5" t="str">
        <f>TEXT(superstore_excel!$B225, "MMMM")</f>
        <v>August</v>
      </c>
      <c r="W225" s="5">
        <f>YEAR(superstore_excel!$B225)</f>
        <v>2023</v>
      </c>
      <c r="X225" s="29"/>
    </row>
    <row r="226" spans="1:24" x14ac:dyDescent="0.3">
      <c r="A226" s="26" t="s">
        <v>937</v>
      </c>
      <c r="B226" s="2">
        <v>45330</v>
      </c>
      <c r="C226" s="2">
        <v>45769</v>
      </c>
      <c r="D226" s="3" t="s">
        <v>34</v>
      </c>
      <c r="E226" s="3" t="s">
        <v>938</v>
      </c>
      <c r="F226" s="3" t="s">
        <v>939</v>
      </c>
      <c r="G226" s="3" t="s">
        <v>37</v>
      </c>
      <c r="H226" s="3" t="s">
        <v>21</v>
      </c>
      <c r="I226" s="3" t="s">
        <v>45</v>
      </c>
      <c r="J226" s="3" t="s">
        <v>46</v>
      </c>
      <c r="K226" s="3" t="s">
        <v>940</v>
      </c>
      <c r="L226" s="3">
        <v>4462.88</v>
      </c>
      <c r="M226" s="3">
        <v>6</v>
      </c>
      <c r="N226" s="3">
        <v>6</v>
      </c>
      <c r="O226" s="3">
        <v>0.09</v>
      </c>
      <c r="P226" s="3">
        <v>0.09</v>
      </c>
      <c r="Q226" s="3">
        <v>-68.84</v>
      </c>
      <c r="R226" s="3">
        <v>-68.84</v>
      </c>
      <c r="S226" s="3" t="s">
        <v>84</v>
      </c>
      <c r="T226" s="3" t="s">
        <v>11782</v>
      </c>
      <c r="U226" s="6">
        <v>-1.5425017029362206E-2</v>
      </c>
      <c r="V226" s="3" t="str">
        <f>TEXT(superstore_excel!$B226, "MMMM")</f>
        <v>February</v>
      </c>
      <c r="W226" s="3">
        <f>YEAR(superstore_excel!$B226)</f>
        <v>2024</v>
      </c>
      <c r="X226" s="27"/>
    </row>
    <row r="227" spans="1:24" x14ac:dyDescent="0.3">
      <c r="A227" s="28" t="s">
        <v>941</v>
      </c>
      <c r="B227" s="4">
        <v>45732</v>
      </c>
      <c r="C227" s="4">
        <v>45785</v>
      </c>
      <c r="D227" s="5" t="s">
        <v>34</v>
      </c>
      <c r="E227" s="5" t="s">
        <v>942</v>
      </c>
      <c r="F227" s="5" t="s">
        <v>943</v>
      </c>
      <c r="G227" s="5" t="s">
        <v>20</v>
      </c>
      <c r="H227" s="5" t="s">
        <v>21</v>
      </c>
      <c r="I227" s="5" t="s">
        <v>45</v>
      </c>
      <c r="J227" s="5" t="s">
        <v>96</v>
      </c>
      <c r="K227" s="5" t="s">
        <v>944</v>
      </c>
      <c r="L227" s="5">
        <v>2101.6999999999998</v>
      </c>
      <c r="M227" s="5">
        <v>4</v>
      </c>
      <c r="N227" s="5">
        <v>4</v>
      </c>
      <c r="O227" s="5">
        <v>0.22</v>
      </c>
      <c r="P227" s="5">
        <v>0.22</v>
      </c>
      <c r="Q227" s="5">
        <v>119.55</v>
      </c>
      <c r="R227" s="5">
        <v>119.55</v>
      </c>
      <c r="S227" s="5" t="s">
        <v>14</v>
      </c>
      <c r="T227" s="5" t="s">
        <v>11772</v>
      </c>
      <c r="U227" s="7">
        <v>5.6882523671313703E-2</v>
      </c>
      <c r="V227" s="5" t="str">
        <f>TEXT(superstore_excel!$B227, "MMMM")</f>
        <v>March</v>
      </c>
      <c r="W227" s="5">
        <f>YEAR(superstore_excel!$B227)</f>
        <v>2025</v>
      </c>
      <c r="X227" s="29"/>
    </row>
    <row r="228" spans="1:24" x14ac:dyDescent="0.3">
      <c r="A228" s="26" t="s">
        <v>945</v>
      </c>
      <c r="B228" s="2">
        <v>45690</v>
      </c>
      <c r="C228" s="2">
        <v>45785</v>
      </c>
      <c r="D228" s="3" t="s">
        <v>17</v>
      </c>
      <c r="E228" s="3" t="s">
        <v>946</v>
      </c>
      <c r="F228" s="3" t="s">
        <v>947</v>
      </c>
      <c r="G228" s="3" t="s">
        <v>44</v>
      </c>
      <c r="H228" s="3" t="s">
        <v>21</v>
      </c>
      <c r="I228" s="3" t="s">
        <v>22</v>
      </c>
      <c r="J228" s="3" t="s">
        <v>302</v>
      </c>
      <c r="K228" s="3" t="s">
        <v>948</v>
      </c>
      <c r="L228" s="3">
        <v>4310.42</v>
      </c>
      <c r="M228" s="3">
        <v>3</v>
      </c>
      <c r="N228" s="3">
        <v>3</v>
      </c>
      <c r="O228" s="3">
        <v>0.49</v>
      </c>
      <c r="P228" s="3">
        <v>0.49</v>
      </c>
      <c r="Q228" s="3">
        <v>498.98</v>
      </c>
      <c r="R228" s="3">
        <v>498.98</v>
      </c>
      <c r="S228" s="3" t="s">
        <v>14</v>
      </c>
      <c r="T228" s="3" t="s">
        <v>11777</v>
      </c>
      <c r="U228" s="6">
        <v>0.11576134112221083</v>
      </c>
      <c r="V228" s="3" t="str">
        <f>TEXT(superstore_excel!$B228, "MMMM")</f>
        <v>February</v>
      </c>
      <c r="W228" s="3">
        <f>YEAR(superstore_excel!$B228)</f>
        <v>2025</v>
      </c>
      <c r="X228" s="27"/>
    </row>
    <row r="229" spans="1:24" x14ac:dyDescent="0.3">
      <c r="A229" s="28" t="s">
        <v>949</v>
      </c>
      <c r="B229" s="4">
        <v>45337</v>
      </c>
      <c r="C229" s="4">
        <v>45768</v>
      </c>
      <c r="D229" s="5" t="s">
        <v>17</v>
      </c>
      <c r="E229" s="5" t="s">
        <v>950</v>
      </c>
      <c r="F229" s="5" t="s">
        <v>951</v>
      </c>
      <c r="G229" s="5" t="s">
        <v>37</v>
      </c>
      <c r="H229" s="5" t="s">
        <v>29</v>
      </c>
      <c r="I229" s="5" t="s">
        <v>45</v>
      </c>
      <c r="J229" s="5" t="s">
        <v>46</v>
      </c>
      <c r="K229" s="5" t="s">
        <v>952</v>
      </c>
      <c r="L229" s="5">
        <v>3926.78</v>
      </c>
      <c r="M229" s="5">
        <v>8</v>
      </c>
      <c r="N229" s="5">
        <v>8</v>
      </c>
      <c r="O229" s="5">
        <v>0.08</v>
      </c>
      <c r="P229" s="5">
        <v>0.08</v>
      </c>
      <c r="Q229" s="5">
        <v>918.23</v>
      </c>
      <c r="R229" s="5">
        <v>918.23</v>
      </c>
      <c r="S229" s="5" t="s">
        <v>14</v>
      </c>
      <c r="T229" s="5" t="s">
        <v>11782</v>
      </c>
      <c r="U229" s="7">
        <v>0.23383790281095451</v>
      </c>
      <c r="V229" s="5" t="str">
        <f>TEXT(superstore_excel!$B229, "MMMM")</f>
        <v>February</v>
      </c>
      <c r="W229" s="5">
        <f>YEAR(superstore_excel!$B229)</f>
        <v>2024</v>
      </c>
      <c r="X229" s="29"/>
    </row>
    <row r="230" spans="1:24" x14ac:dyDescent="0.3">
      <c r="A230" s="26" t="s">
        <v>953</v>
      </c>
      <c r="B230" s="2">
        <v>45469</v>
      </c>
      <c r="C230" s="2">
        <v>45766</v>
      </c>
      <c r="D230" s="3" t="s">
        <v>54</v>
      </c>
      <c r="E230" s="3" t="s">
        <v>954</v>
      </c>
      <c r="F230" s="3" t="s">
        <v>955</v>
      </c>
      <c r="G230" s="3" t="s">
        <v>20</v>
      </c>
      <c r="H230" s="3" t="s">
        <v>29</v>
      </c>
      <c r="I230" s="3" t="s">
        <v>22</v>
      </c>
      <c r="J230" s="3" t="s">
        <v>302</v>
      </c>
      <c r="K230" s="3" t="s">
        <v>956</v>
      </c>
      <c r="L230" s="3">
        <v>4302.8</v>
      </c>
      <c r="M230" s="3">
        <v>1</v>
      </c>
      <c r="N230" s="3">
        <v>1</v>
      </c>
      <c r="O230" s="3">
        <v>0.31</v>
      </c>
      <c r="P230" s="3">
        <v>0.31</v>
      </c>
      <c r="Q230" s="3">
        <v>71.88</v>
      </c>
      <c r="R230" s="3">
        <v>71.88</v>
      </c>
      <c r="S230" s="3" t="s">
        <v>14</v>
      </c>
      <c r="T230" s="3" t="s">
        <v>11773</v>
      </c>
      <c r="U230" s="6">
        <v>1.6705401134145207E-2</v>
      </c>
      <c r="V230" s="3" t="str">
        <f>TEXT(superstore_excel!$B230, "MMMM")</f>
        <v>June</v>
      </c>
      <c r="W230" s="3">
        <f>YEAR(superstore_excel!$B230)</f>
        <v>2024</v>
      </c>
      <c r="X230" s="27"/>
    </row>
    <row r="231" spans="1:24" x14ac:dyDescent="0.3">
      <c r="A231" s="28" t="s">
        <v>957</v>
      </c>
      <c r="B231" s="4">
        <v>45349</v>
      </c>
      <c r="C231" s="4">
        <v>45782</v>
      </c>
      <c r="D231" s="5" t="s">
        <v>26</v>
      </c>
      <c r="E231" s="5" t="s">
        <v>577</v>
      </c>
      <c r="F231" s="5" t="s">
        <v>958</v>
      </c>
      <c r="G231" s="5" t="s">
        <v>37</v>
      </c>
      <c r="H231" s="5" t="s">
        <v>38</v>
      </c>
      <c r="I231" s="5" t="s">
        <v>45</v>
      </c>
      <c r="J231" s="5" t="s">
        <v>46</v>
      </c>
      <c r="K231" s="5" t="s">
        <v>959</v>
      </c>
      <c r="L231" s="5">
        <v>292.13</v>
      </c>
      <c r="M231" s="5">
        <v>5</v>
      </c>
      <c r="N231" s="5">
        <v>5</v>
      </c>
      <c r="O231" s="5">
        <v>0.18</v>
      </c>
      <c r="P231" s="5">
        <v>0.18</v>
      </c>
      <c r="Q231" s="5">
        <v>732.34</v>
      </c>
      <c r="R231" s="5">
        <v>732.34</v>
      </c>
      <c r="S231" s="5" t="s">
        <v>14</v>
      </c>
      <c r="T231" s="5" t="s">
        <v>11782</v>
      </c>
      <c r="U231" s="7">
        <v>2.5068976140759252</v>
      </c>
      <c r="V231" s="5" t="str">
        <f>TEXT(superstore_excel!$B231, "MMMM")</f>
        <v>February</v>
      </c>
      <c r="W231" s="5">
        <f>YEAR(superstore_excel!$B231)</f>
        <v>2024</v>
      </c>
      <c r="X231" s="29"/>
    </row>
    <row r="232" spans="1:24" x14ac:dyDescent="0.3">
      <c r="A232" s="26" t="s">
        <v>960</v>
      </c>
      <c r="B232" s="2">
        <v>45115</v>
      </c>
      <c r="C232" s="2">
        <v>45768</v>
      </c>
      <c r="D232" s="3" t="s">
        <v>26</v>
      </c>
      <c r="E232" s="3" t="s">
        <v>961</v>
      </c>
      <c r="F232" s="3" t="s">
        <v>962</v>
      </c>
      <c r="G232" s="3" t="s">
        <v>20</v>
      </c>
      <c r="H232" s="3" t="s">
        <v>29</v>
      </c>
      <c r="I232" s="3" t="s">
        <v>45</v>
      </c>
      <c r="J232" s="3" t="s">
        <v>46</v>
      </c>
      <c r="K232" s="3" t="s">
        <v>963</v>
      </c>
      <c r="L232" s="3">
        <v>3957.28</v>
      </c>
      <c r="M232" s="3">
        <v>10</v>
      </c>
      <c r="N232" s="3">
        <v>10</v>
      </c>
      <c r="O232" s="3">
        <v>0.19</v>
      </c>
      <c r="P232" s="3">
        <v>0.19</v>
      </c>
      <c r="Q232" s="3">
        <v>822.44</v>
      </c>
      <c r="R232" s="3">
        <v>822.44</v>
      </c>
      <c r="S232" s="3" t="s">
        <v>14</v>
      </c>
      <c r="T232" s="3" t="s">
        <v>11767</v>
      </c>
      <c r="U232" s="6">
        <v>0.20782962034528768</v>
      </c>
      <c r="V232" s="3" t="str">
        <f>TEXT(superstore_excel!$B232, "MMMM")</f>
        <v>July</v>
      </c>
      <c r="W232" s="3">
        <f>YEAR(superstore_excel!$B232)</f>
        <v>2023</v>
      </c>
      <c r="X232" s="27"/>
    </row>
    <row r="233" spans="1:24" x14ac:dyDescent="0.3">
      <c r="A233" s="28" t="s">
        <v>964</v>
      </c>
      <c r="B233" s="4">
        <v>45618</v>
      </c>
      <c r="C233" s="4">
        <v>45767</v>
      </c>
      <c r="D233" s="5" t="s">
        <v>17</v>
      </c>
      <c r="E233" s="5" t="s">
        <v>965</v>
      </c>
      <c r="F233" s="5" t="s">
        <v>966</v>
      </c>
      <c r="G233" s="5" t="s">
        <v>20</v>
      </c>
      <c r="H233" s="5" t="s">
        <v>62</v>
      </c>
      <c r="I233" s="5" t="s">
        <v>45</v>
      </c>
      <c r="J233" s="5" t="s">
        <v>57</v>
      </c>
      <c r="K233" s="5" t="s">
        <v>967</v>
      </c>
      <c r="L233" s="5">
        <v>725.87</v>
      </c>
      <c r="M233" s="5">
        <v>10</v>
      </c>
      <c r="N233" s="5">
        <v>10</v>
      </c>
      <c r="O233" s="5">
        <v>0.41</v>
      </c>
      <c r="P233" s="5">
        <v>0.41</v>
      </c>
      <c r="Q233" s="5">
        <v>504.39</v>
      </c>
      <c r="R233" s="5">
        <v>504.39</v>
      </c>
      <c r="S233" s="5" t="s">
        <v>14</v>
      </c>
      <c r="T233" s="5" t="s">
        <v>11769</v>
      </c>
      <c r="U233" s="7">
        <v>0.69487649303594301</v>
      </c>
      <c r="V233" s="5" t="str">
        <f>TEXT(superstore_excel!$B233, "MMMM")</f>
        <v>November</v>
      </c>
      <c r="W233" s="5">
        <f>YEAR(superstore_excel!$B233)</f>
        <v>2024</v>
      </c>
      <c r="X233" s="29"/>
    </row>
    <row r="234" spans="1:24" x14ac:dyDescent="0.3">
      <c r="A234" s="26" t="s">
        <v>968</v>
      </c>
      <c r="B234" s="2">
        <v>45255</v>
      </c>
      <c r="C234" s="2">
        <v>45768</v>
      </c>
      <c r="D234" s="3" t="s">
        <v>54</v>
      </c>
      <c r="E234" s="3" t="s">
        <v>969</v>
      </c>
      <c r="F234" s="3" t="s">
        <v>970</v>
      </c>
      <c r="G234" s="3" t="s">
        <v>44</v>
      </c>
      <c r="H234" s="3" t="s">
        <v>21</v>
      </c>
      <c r="I234" s="3" t="s">
        <v>22</v>
      </c>
      <c r="J234" s="3" t="s">
        <v>302</v>
      </c>
      <c r="K234" s="3" t="s">
        <v>971</v>
      </c>
      <c r="L234" s="3">
        <v>926.33</v>
      </c>
      <c r="M234" s="3">
        <v>1</v>
      </c>
      <c r="N234" s="3">
        <v>1</v>
      </c>
      <c r="O234" s="3">
        <v>0.47</v>
      </c>
      <c r="P234" s="3">
        <v>0.47</v>
      </c>
      <c r="Q234" s="3">
        <v>470.92</v>
      </c>
      <c r="R234" s="3">
        <v>470.92</v>
      </c>
      <c r="S234" s="3" t="s">
        <v>14</v>
      </c>
      <c r="T234" s="3" t="s">
        <v>11766</v>
      </c>
      <c r="U234" s="6">
        <v>0.50837174656979689</v>
      </c>
      <c r="V234" s="3" t="str">
        <f>TEXT(superstore_excel!$B234, "MMMM")</f>
        <v>November</v>
      </c>
      <c r="W234" s="3">
        <f>YEAR(superstore_excel!$B234)</f>
        <v>2023</v>
      </c>
      <c r="X234" s="27"/>
    </row>
    <row r="235" spans="1:24" x14ac:dyDescent="0.3">
      <c r="A235" s="28" t="s">
        <v>972</v>
      </c>
      <c r="B235" s="4">
        <v>45547</v>
      </c>
      <c r="C235" s="4">
        <v>45763</v>
      </c>
      <c r="D235" s="5" t="s">
        <v>34</v>
      </c>
      <c r="E235" s="5" t="s">
        <v>973</v>
      </c>
      <c r="F235" s="5" t="s">
        <v>974</v>
      </c>
      <c r="G235" s="5" t="s">
        <v>44</v>
      </c>
      <c r="H235" s="5" t="s">
        <v>29</v>
      </c>
      <c r="I235" s="5" t="s">
        <v>30</v>
      </c>
      <c r="J235" s="5" t="s">
        <v>39</v>
      </c>
      <c r="K235" s="5" t="s">
        <v>975</v>
      </c>
      <c r="L235" s="5">
        <v>1513.2</v>
      </c>
      <c r="M235" s="5">
        <v>7</v>
      </c>
      <c r="N235" s="5">
        <v>7</v>
      </c>
      <c r="O235" s="5">
        <v>0.02</v>
      </c>
      <c r="P235" s="5">
        <v>0.02</v>
      </c>
      <c r="Q235" s="5">
        <v>730.09</v>
      </c>
      <c r="R235" s="5">
        <v>730.09</v>
      </c>
      <c r="S235" s="5" t="s">
        <v>14</v>
      </c>
      <c r="T235" s="5" t="s">
        <v>11774</v>
      </c>
      <c r="U235" s="7">
        <v>0.48248083531588687</v>
      </c>
      <c r="V235" s="5" t="str">
        <f>TEXT(superstore_excel!$B235, "MMMM")</f>
        <v>September</v>
      </c>
      <c r="W235" s="5">
        <f>YEAR(superstore_excel!$B235)</f>
        <v>2024</v>
      </c>
      <c r="X235" s="29"/>
    </row>
    <row r="236" spans="1:24" x14ac:dyDescent="0.3">
      <c r="A236" s="26" t="s">
        <v>976</v>
      </c>
      <c r="B236" s="2">
        <v>45532</v>
      </c>
      <c r="C236" s="2">
        <v>45765</v>
      </c>
      <c r="D236" s="3" t="s">
        <v>34</v>
      </c>
      <c r="E236" s="3" t="s">
        <v>977</v>
      </c>
      <c r="F236" s="3" t="s">
        <v>978</v>
      </c>
      <c r="G236" s="3" t="s">
        <v>44</v>
      </c>
      <c r="H236" s="3" t="s">
        <v>21</v>
      </c>
      <c r="I236" s="3" t="s">
        <v>22</v>
      </c>
      <c r="J236" s="3" t="s">
        <v>23</v>
      </c>
      <c r="K236" s="3" t="s">
        <v>979</v>
      </c>
      <c r="L236" s="3">
        <v>4762.28</v>
      </c>
      <c r="M236" s="3">
        <v>3</v>
      </c>
      <c r="N236" s="3">
        <v>3</v>
      </c>
      <c r="O236" s="3">
        <v>0.04</v>
      </c>
      <c r="P236" s="3">
        <v>0.04</v>
      </c>
      <c r="Q236" s="3">
        <v>102.4</v>
      </c>
      <c r="R236" s="3">
        <v>102.4</v>
      </c>
      <c r="S236" s="3" t="s">
        <v>14</v>
      </c>
      <c r="T236" s="3" t="s">
        <v>11775</v>
      </c>
      <c r="U236" s="6">
        <v>2.1502305618317279E-2</v>
      </c>
      <c r="V236" s="3" t="str">
        <f>TEXT(superstore_excel!$B236, "MMMM")</f>
        <v>August</v>
      </c>
      <c r="W236" s="3">
        <f>YEAR(superstore_excel!$B236)</f>
        <v>2024</v>
      </c>
      <c r="X236" s="27"/>
    </row>
    <row r="237" spans="1:24" x14ac:dyDescent="0.3">
      <c r="A237" s="28" t="s">
        <v>980</v>
      </c>
      <c r="B237" s="4">
        <v>45533</v>
      </c>
      <c r="C237" s="4">
        <v>45767</v>
      </c>
      <c r="D237" s="5" t="s">
        <v>17</v>
      </c>
      <c r="E237" s="5" t="s">
        <v>981</v>
      </c>
      <c r="F237" s="5" t="s">
        <v>982</v>
      </c>
      <c r="G237" s="5" t="s">
        <v>20</v>
      </c>
      <c r="H237" s="5" t="s">
        <v>62</v>
      </c>
      <c r="I237" s="5" t="s">
        <v>22</v>
      </c>
      <c r="J237" s="5" t="s">
        <v>281</v>
      </c>
      <c r="K237" s="5" t="s">
        <v>983</v>
      </c>
      <c r="L237" s="5">
        <v>2647.15</v>
      </c>
      <c r="M237" s="5">
        <v>3</v>
      </c>
      <c r="N237" s="5">
        <v>3</v>
      </c>
      <c r="O237" s="5">
        <v>0.49</v>
      </c>
      <c r="P237" s="5">
        <v>0.49</v>
      </c>
      <c r="Q237" s="5">
        <v>49.82</v>
      </c>
      <c r="R237" s="5">
        <v>49.82</v>
      </c>
      <c r="S237" s="5" t="s">
        <v>14</v>
      </c>
      <c r="T237" s="5" t="s">
        <v>11775</v>
      </c>
      <c r="U237" s="7">
        <v>1.8820240636155866E-2</v>
      </c>
      <c r="V237" s="5" t="str">
        <f>TEXT(superstore_excel!$B237, "MMMM")</f>
        <v>August</v>
      </c>
      <c r="W237" s="5">
        <f>YEAR(superstore_excel!$B237)</f>
        <v>2024</v>
      </c>
      <c r="X237" s="29"/>
    </row>
    <row r="238" spans="1:24" x14ac:dyDescent="0.3">
      <c r="A238" s="26" t="s">
        <v>984</v>
      </c>
      <c r="B238" s="2">
        <v>45719</v>
      </c>
      <c r="C238" s="2">
        <v>45774</v>
      </c>
      <c r="D238" s="3" t="s">
        <v>54</v>
      </c>
      <c r="E238" s="3" t="s">
        <v>985</v>
      </c>
      <c r="F238" s="3" t="s">
        <v>986</v>
      </c>
      <c r="G238" s="3" t="s">
        <v>20</v>
      </c>
      <c r="H238" s="3" t="s">
        <v>21</v>
      </c>
      <c r="I238" s="3" t="s">
        <v>22</v>
      </c>
      <c r="J238" s="3" t="s">
        <v>173</v>
      </c>
      <c r="K238" s="3" t="s">
        <v>987</v>
      </c>
      <c r="L238" s="3">
        <v>2623.34</v>
      </c>
      <c r="M238" s="3">
        <v>4</v>
      </c>
      <c r="N238" s="3">
        <v>4</v>
      </c>
      <c r="O238" s="3">
        <v>0.17</v>
      </c>
      <c r="P238" s="3">
        <v>0.17</v>
      </c>
      <c r="Q238" s="3">
        <v>606.72</v>
      </c>
      <c r="R238" s="3">
        <v>606.72</v>
      </c>
      <c r="S238" s="3" t="s">
        <v>14</v>
      </c>
      <c r="T238" s="3" t="s">
        <v>11772</v>
      </c>
      <c r="U238" s="6">
        <v>0.23127768417361075</v>
      </c>
      <c r="V238" s="3" t="str">
        <f>TEXT(superstore_excel!$B238, "MMMM")</f>
        <v>March</v>
      </c>
      <c r="W238" s="3">
        <f>YEAR(superstore_excel!$B238)</f>
        <v>2025</v>
      </c>
      <c r="X238" s="27"/>
    </row>
    <row r="239" spans="1:24" x14ac:dyDescent="0.3">
      <c r="A239" s="28" t="s">
        <v>988</v>
      </c>
      <c r="B239" s="4">
        <v>45200</v>
      </c>
      <c r="C239" s="4">
        <v>45763</v>
      </c>
      <c r="D239" s="5" t="s">
        <v>34</v>
      </c>
      <c r="E239" s="5" t="s">
        <v>989</v>
      </c>
      <c r="F239" s="5" t="s">
        <v>990</v>
      </c>
      <c r="G239" s="5" t="s">
        <v>37</v>
      </c>
      <c r="H239" s="5" t="s">
        <v>38</v>
      </c>
      <c r="I239" s="5" t="s">
        <v>30</v>
      </c>
      <c r="J239" s="5" t="s">
        <v>101</v>
      </c>
      <c r="K239" s="5" t="s">
        <v>991</v>
      </c>
      <c r="L239" s="5">
        <v>2147.9899999999998</v>
      </c>
      <c r="M239" s="5">
        <v>7</v>
      </c>
      <c r="N239" s="5">
        <v>7</v>
      </c>
      <c r="O239" s="5">
        <v>0.44</v>
      </c>
      <c r="P239" s="5">
        <v>0.44</v>
      </c>
      <c r="Q239" s="5">
        <v>161.61000000000001</v>
      </c>
      <c r="R239" s="5">
        <v>161.61000000000001</v>
      </c>
      <c r="S239" s="5" t="s">
        <v>14</v>
      </c>
      <c r="T239" s="5" t="s">
        <v>11783</v>
      </c>
      <c r="U239" s="7">
        <v>7.5237780436594223E-2</v>
      </c>
      <c r="V239" s="5" t="str">
        <f>TEXT(superstore_excel!$B239, "MMMM")</f>
        <v>October</v>
      </c>
      <c r="W239" s="5">
        <f>YEAR(superstore_excel!$B239)</f>
        <v>2023</v>
      </c>
      <c r="X239" s="29"/>
    </row>
    <row r="240" spans="1:24" x14ac:dyDescent="0.3">
      <c r="A240" s="26" t="s">
        <v>992</v>
      </c>
      <c r="B240" s="2">
        <v>45209</v>
      </c>
      <c r="C240" s="2">
        <v>45763</v>
      </c>
      <c r="D240" s="3" t="s">
        <v>26</v>
      </c>
      <c r="E240" s="3" t="s">
        <v>993</v>
      </c>
      <c r="F240" s="3" t="s">
        <v>994</v>
      </c>
      <c r="G240" s="3" t="s">
        <v>20</v>
      </c>
      <c r="H240" s="3" t="s">
        <v>38</v>
      </c>
      <c r="I240" s="3" t="s">
        <v>30</v>
      </c>
      <c r="J240" s="3" t="s">
        <v>39</v>
      </c>
      <c r="K240" s="3" t="s">
        <v>995</v>
      </c>
      <c r="L240" s="3">
        <v>2731.13</v>
      </c>
      <c r="M240" s="3">
        <v>2</v>
      </c>
      <c r="N240" s="3">
        <v>2</v>
      </c>
      <c r="O240" s="3">
        <v>0.01</v>
      </c>
      <c r="P240" s="3">
        <v>0.01</v>
      </c>
      <c r="Q240" s="3">
        <v>459.16</v>
      </c>
      <c r="R240" s="3">
        <v>459.16</v>
      </c>
      <c r="S240" s="3" t="s">
        <v>14</v>
      </c>
      <c r="T240" s="3" t="s">
        <v>11783</v>
      </c>
      <c r="U240" s="6">
        <v>0.16812088769117545</v>
      </c>
      <c r="V240" s="3" t="str">
        <f>TEXT(superstore_excel!$B240, "MMMM")</f>
        <v>October</v>
      </c>
      <c r="W240" s="3">
        <f>YEAR(superstore_excel!$B240)</f>
        <v>2023</v>
      </c>
      <c r="X240" s="27"/>
    </row>
    <row r="241" spans="1:24" x14ac:dyDescent="0.3">
      <c r="A241" s="28" t="s">
        <v>996</v>
      </c>
      <c r="B241" s="4">
        <v>45295</v>
      </c>
      <c r="C241" s="4">
        <v>45776</v>
      </c>
      <c r="D241" s="5" t="s">
        <v>26</v>
      </c>
      <c r="E241" s="5" t="s">
        <v>997</v>
      </c>
      <c r="F241" s="5" t="s">
        <v>998</v>
      </c>
      <c r="G241" s="5" t="s">
        <v>37</v>
      </c>
      <c r="H241" s="5" t="s">
        <v>38</v>
      </c>
      <c r="I241" s="5" t="s">
        <v>22</v>
      </c>
      <c r="J241" s="5" t="s">
        <v>173</v>
      </c>
      <c r="K241" s="5" t="s">
        <v>999</v>
      </c>
      <c r="L241" s="5">
        <v>3739.15</v>
      </c>
      <c r="M241" s="5">
        <v>3</v>
      </c>
      <c r="N241" s="5">
        <v>3</v>
      </c>
      <c r="O241" s="5">
        <v>0.45</v>
      </c>
      <c r="P241" s="5">
        <v>0.45</v>
      </c>
      <c r="Q241" s="5">
        <v>434.7</v>
      </c>
      <c r="R241" s="5">
        <v>434.7</v>
      </c>
      <c r="S241" s="5" t="s">
        <v>14</v>
      </c>
      <c r="T241" s="5" t="s">
        <v>11784</v>
      </c>
      <c r="U241" s="7">
        <v>0.11625636842597917</v>
      </c>
      <c r="V241" s="5" t="str">
        <f>TEXT(superstore_excel!$B241, "MMMM")</f>
        <v>January</v>
      </c>
      <c r="W241" s="5">
        <f>YEAR(superstore_excel!$B241)</f>
        <v>2024</v>
      </c>
      <c r="X241" s="29"/>
    </row>
    <row r="242" spans="1:24" x14ac:dyDescent="0.3">
      <c r="A242" s="26" t="s">
        <v>1000</v>
      </c>
      <c r="B242" s="2">
        <v>45036</v>
      </c>
      <c r="C242" s="2">
        <v>45762</v>
      </c>
      <c r="D242" s="3" t="s">
        <v>26</v>
      </c>
      <c r="E242" s="3" t="s">
        <v>1001</v>
      </c>
      <c r="F242" s="3" t="s">
        <v>1002</v>
      </c>
      <c r="G242" s="3" t="s">
        <v>20</v>
      </c>
      <c r="H242" s="3" t="s">
        <v>21</v>
      </c>
      <c r="I242" s="3" t="s">
        <v>45</v>
      </c>
      <c r="J242" s="3" t="s">
        <v>51</v>
      </c>
      <c r="K242" s="3" t="s">
        <v>1003</v>
      </c>
      <c r="L242" s="3">
        <v>708.42</v>
      </c>
      <c r="M242" s="3">
        <v>4</v>
      </c>
      <c r="N242" s="3">
        <v>4</v>
      </c>
      <c r="O242" s="3">
        <v>0.11</v>
      </c>
      <c r="P242" s="3">
        <v>0.11</v>
      </c>
      <c r="Q242" s="3">
        <v>156.82</v>
      </c>
      <c r="R242" s="3">
        <v>156.82</v>
      </c>
      <c r="S242" s="3" t="s">
        <v>14</v>
      </c>
      <c r="T242" s="3" t="s">
        <v>11787</v>
      </c>
      <c r="U242" s="6">
        <v>0.22136585641286244</v>
      </c>
      <c r="V242" s="3" t="str">
        <f>TEXT(superstore_excel!$B242, "MMMM")</f>
        <v>April</v>
      </c>
      <c r="W242" s="3">
        <f>YEAR(superstore_excel!$B242)</f>
        <v>2023</v>
      </c>
      <c r="X242" s="27"/>
    </row>
    <row r="243" spans="1:24" x14ac:dyDescent="0.3">
      <c r="A243" s="28" t="s">
        <v>1004</v>
      </c>
      <c r="B243" s="4">
        <v>45287</v>
      </c>
      <c r="C243" s="4">
        <v>45765</v>
      </c>
      <c r="D243" s="5" t="s">
        <v>17</v>
      </c>
      <c r="E243" s="5" t="s">
        <v>1005</v>
      </c>
      <c r="F243" s="5" t="s">
        <v>1006</v>
      </c>
      <c r="G243" s="5" t="s">
        <v>20</v>
      </c>
      <c r="H243" s="5" t="s">
        <v>62</v>
      </c>
      <c r="I243" s="5" t="s">
        <v>30</v>
      </c>
      <c r="J243" s="5" t="s">
        <v>39</v>
      </c>
      <c r="K243" s="5" t="s">
        <v>1007</v>
      </c>
      <c r="L243" s="5">
        <v>4938.55</v>
      </c>
      <c r="M243" s="5">
        <v>8</v>
      </c>
      <c r="N243" s="5">
        <v>8</v>
      </c>
      <c r="O243" s="5">
        <v>0.21</v>
      </c>
      <c r="P243" s="5">
        <v>0.21</v>
      </c>
      <c r="Q243" s="5">
        <v>810.74</v>
      </c>
      <c r="R243" s="5">
        <v>810.74</v>
      </c>
      <c r="S243" s="5" t="s">
        <v>14</v>
      </c>
      <c r="T243" s="5" t="s">
        <v>11776</v>
      </c>
      <c r="U243" s="7">
        <v>0.1641655951645726</v>
      </c>
      <c r="V243" s="5" t="str">
        <f>TEXT(superstore_excel!$B243, "MMMM")</f>
        <v>December</v>
      </c>
      <c r="W243" s="5">
        <f>YEAR(superstore_excel!$B243)</f>
        <v>2023</v>
      </c>
      <c r="X243" s="29"/>
    </row>
    <row r="244" spans="1:24" x14ac:dyDescent="0.3">
      <c r="A244" s="26" t="s">
        <v>1008</v>
      </c>
      <c r="B244" s="2">
        <v>45617</v>
      </c>
      <c r="C244" s="2">
        <v>45771</v>
      </c>
      <c r="D244" s="3" t="s">
        <v>34</v>
      </c>
      <c r="E244" s="3" t="s">
        <v>1009</v>
      </c>
      <c r="F244" s="3" t="s">
        <v>1010</v>
      </c>
      <c r="G244" s="3" t="s">
        <v>44</v>
      </c>
      <c r="H244" s="3" t="s">
        <v>38</v>
      </c>
      <c r="I244" s="3" t="s">
        <v>45</v>
      </c>
      <c r="J244" s="3" t="s">
        <v>160</v>
      </c>
      <c r="K244" s="3" t="s">
        <v>1011</v>
      </c>
      <c r="L244" s="3">
        <v>489.35</v>
      </c>
      <c r="M244" s="3">
        <v>2</v>
      </c>
      <c r="N244" s="3">
        <v>2</v>
      </c>
      <c r="O244" s="3">
        <v>0.39</v>
      </c>
      <c r="P244" s="3">
        <v>0.39</v>
      </c>
      <c r="Q244" s="3">
        <v>624.46</v>
      </c>
      <c r="R244" s="3">
        <v>624.46</v>
      </c>
      <c r="S244" s="3" t="s">
        <v>14</v>
      </c>
      <c r="T244" s="3" t="s">
        <v>11769</v>
      </c>
      <c r="U244" s="6">
        <v>1.2761009502401144</v>
      </c>
      <c r="V244" s="3" t="str">
        <f>TEXT(superstore_excel!$B244, "MMMM")</f>
        <v>November</v>
      </c>
      <c r="W244" s="3">
        <f>YEAR(superstore_excel!$B244)</f>
        <v>2024</v>
      </c>
      <c r="X244" s="27"/>
    </row>
    <row r="245" spans="1:24" x14ac:dyDescent="0.3">
      <c r="A245" s="28" t="s">
        <v>1012</v>
      </c>
      <c r="B245" s="4">
        <v>45121</v>
      </c>
      <c r="C245" s="4">
        <v>45783</v>
      </c>
      <c r="D245" s="5" t="s">
        <v>26</v>
      </c>
      <c r="E245" s="5" t="s">
        <v>1013</v>
      </c>
      <c r="F245" s="5" t="s">
        <v>1014</v>
      </c>
      <c r="G245" s="5" t="s">
        <v>20</v>
      </c>
      <c r="H245" s="5" t="s">
        <v>62</v>
      </c>
      <c r="I245" s="5" t="s">
        <v>45</v>
      </c>
      <c r="J245" s="5" t="s">
        <v>46</v>
      </c>
      <c r="K245" s="5" t="s">
        <v>1015</v>
      </c>
      <c r="L245" s="5">
        <v>4023.95</v>
      </c>
      <c r="M245" s="5">
        <v>1</v>
      </c>
      <c r="N245" s="5">
        <v>1</v>
      </c>
      <c r="O245" s="5">
        <v>0.03</v>
      </c>
      <c r="P245" s="5">
        <v>0.03</v>
      </c>
      <c r="Q245" s="5">
        <v>859.97</v>
      </c>
      <c r="R245" s="5">
        <v>859.97</v>
      </c>
      <c r="S245" s="5" t="s">
        <v>14</v>
      </c>
      <c r="T245" s="5" t="s">
        <v>11767</v>
      </c>
      <c r="U245" s="7">
        <v>0.21371289404689423</v>
      </c>
      <c r="V245" s="5" t="str">
        <f>TEXT(superstore_excel!$B245, "MMMM")</f>
        <v>July</v>
      </c>
      <c r="W245" s="5">
        <f>YEAR(superstore_excel!$B245)</f>
        <v>2023</v>
      </c>
      <c r="X245" s="29"/>
    </row>
    <row r="246" spans="1:24" x14ac:dyDescent="0.3">
      <c r="A246" s="26" t="s">
        <v>1016</v>
      </c>
      <c r="B246" s="2">
        <v>45412</v>
      </c>
      <c r="C246" s="2">
        <v>45759</v>
      </c>
      <c r="D246" s="3" t="s">
        <v>17</v>
      </c>
      <c r="E246" s="3" t="s">
        <v>1017</v>
      </c>
      <c r="F246" s="3" t="s">
        <v>1018</v>
      </c>
      <c r="G246" s="3" t="s">
        <v>37</v>
      </c>
      <c r="H246" s="3" t="s">
        <v>38</v>
      </c>
      <c r="I246" s="3" t="s">
        <v>45</v>
      </c>
      <c r="J246" s="3" t="s">
        <v>57</v>
      </c>
      <c r="K246" s="3" t="s">
        <v>1019</v>
      </c>
      <c r="L246" s="3">
        <v>3187.74</v>
      </c>
      <c r="M246" s="3">
        <v>3</v>
      </c>
      <c r="N246" s="3">
        <v>3</v>
      </c>
      <c r="O246" s="3">
        <v>0.05</v>
      </c>
      <c r="P246" s="3">
        <v>0.05</v>
      </c>
      <c r="Q246" s="3">
        <v>209.33</v>
      </c>
      <c r="R246" s="3">
        <v>209.33</v>
      </c>
      <c r="S246" s="3" t="s">
        <v>14</v>
      </c>
      <c r="T246" s="3" t="s">
        <v>11765</v>
      </c>
      <c r="U246" s="6">
        <v>6.5667212507920986E-2</v>
      </c>
      <c r="V246" s="3" t="str">
        <f>TEXT(superstore_excel!$B246, "MMMM")</f>
        <v>April</v>
      </c>
      <c r="W246" s="3">
        <f>YEAR(superstore_excel!$B246)</f>
        <v>2024</v>
      </c>
      <c r="X246" s="27"/>
    </row>
    <row r="247" spans="1:24" x14ac:dyDescent="0.3">
      <c r="A247" s="28" t="s">
        <v>1020</v>
      </c>
      <c r="B247" s="4">
        <v>45416</v>
      </c>
      <c r="C247" s="4">
        <v>45777</v>
      </c>
      <c r="D247" s="5" t="s">
        <v>17</v>
      </c>
      <c r="E247" s="5" t="s">
        <v>220</v>
      </c>
      <c r="F247" s="5" t="s">
        <v>1021</v>
      </c>
      <c r="G247" s="5" t="s">
        <v>20</v>
      </c>
      <c r="H247" s="5" t="s">
        <v>38</v>
      </c>
      <c r="I247" s="5" t="s">
        <v>45</v>
      </c>
      <c r="J247" s="5" t="s">
        <v>51</v>
      </c>
      <c r="K247" s="5" t="s">
        <v>1022</v>
      </c>
      <c r="L247" s="5">
        <v>1673.34</v>
      </c>
      <c r="M247" s="5">
        <v>1</v>
      </c>
      <c r="N247" s="5">
        <v>1</v>
      </c>
      <c r="O247" s="5">
        <v>0.13</v>
      </c>
      <c r="P247" s="5">
        <v>0.13</v>
      </c>
      <c r="Q247" s="5">
        <v>696.38</v>
      </c>
      <c r="R247" s="5">
        <v>696.38</v>
      </c>
      <c r="S247" s="5" t="s">
        <v>14</v>
      </c>
      <c r="T247" s="5" t="s">
        <v>11781</v>
      </c>
      <c r="U247" s="7">
        <v>0.41616168859885022</v>
      </c>
      <c r="V247" s="5" t="str">
        <f>TEXT(superstore_excel!$B247, "MMMM")</f>
        <v>May</v>
      </c>
      <c r="W247" s="5">
        <f>YEAR(superstore_excel!$B247)</f>
        <v>2024</v>
      </c>
      <c r="X247" s="29"/>
    </row>
    <row r="248" spans="1:24" x14ac:dyDescent="0.3">
      <c r="A248" s="26" t="s">
        <v>1023</v>
      </c>
      <c r="B248" s="2">
        <v>45189</v>
      </c>
      <c r="C248" s="2">
        <v>45776</v>
      </c>
      <c r="D248" s="3" t="s">
        <v>17</v>
      </c>
      <c r="E248" s="3" t="s">
        <v>1024</v>
      </c>
      <c r="F248" s="3" t="s">
        <v>1025</v>
      </c>
      <c r="G248" s="3" t="s">
        <v>44</v>
      </c>
      <c r="H248" s="3" t="s">
        <v>29</v>
      </c>
      <c r="I248" s="3" t="s">
        <v>45</v>
      </c>
      <c r="J248" s="3" t="s">
        <v>46</v>
      </c>
      <c r="K248" s="3" t="s">
        <v>1026</v>
      </c>
      <c r="L248" s="3">
        <v>982.97</v>
      </c>
      <c r="M248" s="3">
        <v>10</v>
      </c>
      <c r="N248" s="3">
        <v>10</v>
      </c>
      <c r="O248" s="3">
        <v>0.13</v>
      </c>
      <c r="P248" s="3">
        <v>0.13</v>
      </c>
      <c r="Q248" s="3">
        <v>809.28</v>
      </c>
      <c r="R248" s="3">
        <v>809.28</v>
      </c>
      <c r="S248" s="3" t="s">
        <v>14</v>
      </c>
      <c r="T248" s="3" t="s">
        <v>11768</v>
      </c>
      <c r="U248" s="6">
        <v>0.82330081284271128</v>
      </c>
      <c r="V248" s="3" t="str">
        <f>TEXT(superstore_excel!$B248, "MMMM")</f>
        <v>September</v>
      </c>
      <c r="W248" s="3">
        <f>YEAR(superstore_excel!$B248)</f>
        <v>2023</v>
      </c>
      <c r="X248" s="27"/>
    </row>
    <row r="249" spans="1:24" x14ac:dyDescent="0.3">
      <c r="A249" s="28" t="s">
        <v>1027</v>
      </c>
      <c r="B249" s="4">
        <v>45112</v>
      </c>
      <c r="C249" s="4">
        <v>45769</v>
      </c>
      <c r="D249" s="5" t="s">
        <v>34</v>
      </c>
      <c r="E249" s="5" t="s">
        <v>1028</v>
      </c>
      <c r="F249" s="5" t="s">
        <v>1029</v>
      </c>
      <c r="G249" s="5" t="s">
        <v>20</v>
      </c>
      <c r="H249" s="5" t="s">
        <v>21</v>
      </c>
      <c r="I249" s="5" t="s">
        <v>45</v>
      </c>
      <c r="J249" s="5" t="s">
        <v>160</v>
      </c>
      <c r="K249" s="5" t="s">
        <v>1030</v>
      </c>
      <c r="L249" s="5">
        <v>2866.68</v>
      </c>
      <c r="M249" s="5">
        <v>4</v>
      </c>
      <c r="N249" s="5">
        <v>4</v>
      </c>
      <c r="O249" s="5">
        <v>0.06</v>
      </c>
      <c r="P249" s="5">
        <v>0.06</v>
      </c>
      <c r="Q249" s="5">
        <v>-11.66</v>
      </c>
      <c r="R249" s="5">
        <v>-11.66</v>
      </c>
      <c r="S249" s="5" t="s">
        <v>84</v>
      </c>
      <c r="T249" s="5" t="s">
        <v>11767</v>
      </c>
      <c r="U249" s="7">
        <v>-4.0674229422188735E-3</v>
      </c>
      <c r="V249" s="5" t="str">
        <f>TEXT(superstore_excel!$B249, "MMMM")</f>
        <v>July</v>
      </c>
      <c r="W249" s="5">
        <f>YEAR(superstore_excel!$B249)</f>
        <v>2023</v>
      </c>
      <c r="X249" s="29"/>
    </row>
    <row r="250" spans="1:24" x14ac:dyDescent="0.3">
      <c r="A250" s="26" t="s">
        <v>1031</v>
      </c>
      <c r="B250" s="2">
        <v>45537</v>
      </c>
      <c r="C250" s="2">
        <v>45775</v>
      </c>
      <c r="D250" s="3" t="s">
        <v>34</v>
      </c>
      <c r="E250" s="3" t="s">
        <v>1032</v>
      </c>
      <c r="F250" s="3" t="s">
        <v>1033</v>
      </c>
      <c r="G250" s="3" t="s">
        <v>37</v>
      </c>
      <c r="H250" s="3" t="s">
        <v>21</v>
      </c>
      <c r="I250" s="3" t="s">
        <v>22</v>
      </c>
      <c r="J250" s="3" t="s">
        <v>23</v>
      </c>
      <c r="K250" s="3" t="s">
        <v>1034</v>
      </c>
      <c r="L250" s="3">
        <v>1244.01</v>
      </c>
      <c r="M250" s="3">
        <v>8</v>
      </c>
      <c r="N250" s="3">
        <v>8</v>
      </c>
      <c r="O250" s="3">
        <v>0.45</v>
      </c>
      <c r="P250" s="3">
        <v>0.45</v>
      </c>
      <c r="Q250" s="3">
        <v>-93.87</v>
      </c>
      <c r="R250" s="3">
        <v>-93.87</v>
      </c>
      <c r="S250" s="3" t="s">
        <v>84</v>
      </c>
      <c r="T250" s="3" t="s">
        <v>11774</v>
      </c>
      <c r="U250" s="6">
        <v>-7.5457592784623925E-2</v>
      </c>
      <c r="V250" s="3" t="str">
        <f>TEXT(superstore_excel!$B250, "MMMM")</f>
        <v>September</v>
      </c>
      <c r="W250" s="3">
        <f>YEAR(superstore_excel!$B250)</f>
        <v>2024</v>
      </c>
      <c r="X250" s="27"/>
    </row>
    <row r="251" spans="1:24" x14ac:dyDescent="0.3">
      <c r="A251" s="28" t="s">
        <v>1035</v>
      </c>
      <c r="B251" s="4">
        <v>45408</v>
      </c>
      <c r="C251" s="4">
        <v>45771</v>
      </c>
      <c r="D251" s="5" t="s">
        <v>26</v>
      </c>
      <c r="E251" s="5" t="s">
        <v>1036</v>
      </c>
      <c r="F251" s="5" t="s">
        <v>1037</v>
      </c>
      <c r="G251" s="5" t="s">
        <v>20</v>
      </c>
      <c r="H251" s="5" t="s">
        <v>21</v>
      </c>
      <c r="I251" s="5" t="s">
        <v>30</v>
      </c>
      <c r="J251" s="5" t="s">
        <v>31</v>
      </c>
      <c r="K251" s="5" t="s">
        <v>1038</v>
      </c>
      <c r="L251" s="5">
        <v>2764.27</v>
      </c>
      <c r="M251" s="5">
        <v>1</v>
      </c>
      <c r="N251" s="5">
        <v>1</v>
      </c>
      <c r="O251" s="5">
        <v>0.4</v>
      </c>
      <c r="P251" s="5">
        <v>0.4</v>
      </c>
      <c r="Q251" s="5">
        <v>868.06</v>
      </c>
      <c r="R251" s="5">
        <v>868.06</v>
      </c>
      <c r="S251" s="5" t="s">
        <v>14</v>
      </c>
      <c r="T251" s="5" t="s">
        <v>11765</v>
      </c>
      <c r="U251" s="7">
        <v>0.31402865856084966</v>
      </c>
      <c r="V251" s="5" t="str">
        <f>TEXT(superstore_excel!$B251, "MMMM")</f>
        <v>April</v>
      </c>
      <c r="W251" s="5">
        <f>YEAR(superstore_excel!$B251)</f>
        <v>2024</v>
      </c>
      <c r="X251" s="29"/>
    </row>
    <row r="252" spans="1:24" x14ac:dyDescent="0.3">
      <c r="A252" s="26" t="s">
        <v>1039</v>
      </c>
      <c r="B252" s="2">
        <v>45648</v>
      </c>
      <c r="C252" s="2">
        <v>45783</v>
      </c>
      <c r="D252" s="3" t="s">
        <v>54</v>
      </c>
      <c r="E252" s="3" t="s">
        <v>1040</v>
      </c>
      <c r="F252" s="3" t="s">
        <v>1041</v>
      </c>
      <c r="G252" s="3" t="s">
        <v>37</v>
      </c>
      <c r="H252" s="3" t="s">
        <v>29</v>
      </c>
      <c r="I252" s="3" t="s">
        <v>30</v>
      </c>
      <c r="J252" s="3" t="s">
        <v>39</v>
      </c>
      <c r="K252" s="3" t="s">
        <v>1042</v>
      </c>
      <c r="L252" s="3">
        <v>2001.31</v>
      </c>
      <c r="M252" s="3">
        <v>3</v>
      </c>
      <c r="N252" s="3">
        <v>3</v>
      </c>
      <c r="O252" s="3">
        <v>0.44</v>
      </c>
      <c r="P252" s="3">
        <v>0.44</v>
      </c>
      <c r="Q252" s="3">
        <v>945.49</v>
      </c>
      <c r="R252" s="3">
        <v>945.49</v>
      </c>
      <c r="S252" s="3" t="s">
        <v>14</v>
      </c>
      <c r="T252" s="3" t="s">
        <v>11771</v>
      </c>
      <c r="U252" s="6">
        <v>0.47243555471166387</v>
      </c>
      <c r="V252" s="3" t="str">
        <f>TEXT(superstore_excel!$B252, "MMMM")</f>
        <v>December</v>
      </c>
      <c r="W252" s="3">
        <f>YEAR(superstore_excel!$B252)</f>
        <v>2024</v>
      </c>
      <c r="X252" s="27"/>
    </row>
    <row r="253" spans="1:24" x14ac:dyDescent="0.3">
      <c r="A253" s="28" t="s">
        <v>1043</v>
      </c>
      <c r="B253" s="4">
        <v>45732</v>
      </c>
      <c r="C253" s="4">
        <v>45785</v>
      </c>
      <c r="D253" s="5" t="s">
        <v>54</v>
      </c>
      <c r="E253" s="5" t="s">
        <v>1044</v>
      </c>
      <c r="F253" s="5" t="s">
        <v>1045</v>
      </c>
      <c r="G253" s="5" t="s">
        <v>20</v>
      </c>
      <c r="H253" s="5" t="s">
        <v>38</v>
      </c>
      <c r="I253" s="5" t="s">
        <v>30</v>
      </c>
      <c r="J253" s="5" t="s">
        <v>31</v>
      </c>
      <c r="K253" s="5" t="s">
        <v>1046</v>
      </c>
      <c r="L253" s="5">
        <v>2845.04</v>
      </c>
      <c r="M253" s="5">
        <v>1</v>
      </c>
      <c r="N253" s="5">
        <v>1</v>
      </c>
      <c r="O253" s="5">
        <v>0.02</v>
      </c>
      <c r="P253" s="5">
        <v>0.02</v>
      </c>
      <c r="Q253" s="5">
        <v>815.78</v>
      </c>
      <c r="R253" s="5">
        <v>815.78</v>
      </c>
      <c r="S253" s="5" t="s">
        <v>14</v>
      </c>
      <c r="T253" s="5" t="s">
        <v>11772</v>
      </c>
      <c r="U253" s="7">
        <v>0.28673762056069507</v>
      </c>
      <c r="V253" s="5" t="str">
        <f>TEXT(superstore_excel!$B253, "MMMM")</f>
        <v>March</v>
      </c>
      <c r="W253" s="5">
        <f>YEAR(superstore_excel!$B253)</f>
        <v>2025</v>
      </c>
      <c r="X253" s="29"/>
    </row>
    <row r="254" spans="1:24" x14ac:dyDescent="0.3">
      <c r="A254" s="26" t="s">
        <v>1047</v>
      </c>
      <c r="B254" s="2">
        <v>45046</v>
      </c>
      <c r="C254" s="2">
        <v>45761</v>
      </c>
      <c r="D254" s="3" t="s">
        <v>54</v>
      </c>
      <c r="E254" s="3" t="s">
        <v>1048</v>
      </c>
      <c r="F254" s="3" t="s">
        <v>1049</v>
      </c>
      <c r="G254" s="3" t="s">
        <v>37</v>
      </c>
      <c r="H254" s="3" t="s">
        <v>62</v>
      </c>
      <c r="I254" s="3" t="s">
        <v>30</v>
      </c>
      <c r="J254" s="3" t="s">
        <v>31</v>
      </c>
      <c r="K254" s="3" t="s">
        <v>1050</v>
      </c>
      <c r="L254" s="3">
        <v>2451.81</v>
      </c>
      <c r="M254" s="3">
        <v>10</v>
      </c>
      <c r="N254" s="3">
        <v>10</v>
      </c>
      <c r="O254" s="3">
        <v>0.28999999999999998</v>
      </c>
      <c r="P254" s="3">
        <v>0.28999999999999998</v>
      </c>
      <c r="Q254" s="3">
        <v>-54.74</v>
      </c>
      <c r="R254" s="3">
        <v>-54.74</v>
      </c>
      <c r="S254" s="3" t="s">
        <v>84</v>
      </c>
      <c r="T254" s="3" t="s">
        <v>11787</v>
      </c>
      <c r="U254" s="6">
        <v>-2.2326362972661017E-2</v>
      </c>
      <c r="V254" s="3" t="str">
        <f>TEXT(superstore_excel!$B254, "MMMM")</f>
        <v>April</v>
      </c>
      <c r="W254" s="3">
        <f>YEAR(superstore_excel!$B254)</f>
        <v>2023</v>
      </c>
      <c r="X254" s="27"/>
    </row>
    <row r="255" spans="1:24" x14ac:dyDescent="0.3">
      <c r="A255" s="28" t="s">
        <v>1051</v>
      </c>
      <c r="B255" s="4">
        <v>45684</v>
      </c>
      <c r="C255" s="4">
        <v>45781</v>
      </c>
      <c r="D255" s="5" t="s">
        <v>54</v>
      </c>
      <c r="E255" s="5" t="s">
        <v>1052</v>
      </c>
      <c r="F255" s="5" t="s">
        <v>1053</v>
      </c>
      <c r="G255" s="5" t="s">
        <v>37</v>
      </c>
      <c r="H255" s="5" t="s">
        <v>29</v>
      </c>
      <c r="I255" s="5" t="s">
        <v>22</v>
      </c>
      <c r="J255" s="5" t="s">
        <v>173</v>
      </c>
      <c r="K255" s="5" t="s">
        <v>1054</v>
      </c>
      <c r="L255" s="5">
        <v>4986.3599999999997</v>
      </c>
      <c r="M255" s="5">
        <v>9</v>
      </c>
      <c r="N255" s="5">
        <v>9</v>
      </c>
      <c r="O255" s="5">
        <v>0.1</v>
      </c>
      <c r="P255" s="5">
        <v>0.1</v>
      </c>
      <c r="Q255" s="5">
        <v>992.59</v>
      </c>
      <c r="R255" s="5">
        <v>992.59</v>
      </c>
      <c r="S255" s="5" t="s">
        <v>14</v>
      </c>
      <c r="T255" s="5" t="s">
        <v>11778</v>
      </c>
      <c r="U255" s="7">
        <v>0.19906103851306367</v>
      </c>
      <c r="V255" s="5" t="str">
        <f>TEXT(superstore_excel!$B255, "MMMM")</f>
        <v>January</v>
      </c>
      <c r="W255" s="5">
        <f>YEAR(superstore_excel!$B255)</f>
        <v>2025</v>
      </c>
      <c r="X255" s="29"/>
    </row>
    <row r="256" spans="1:24" x14ac:dyDescent="0.3">
      <c r="A256" s="26" t="s">
        <v>1055</v>
      </c>
      <c r="B256" s="2">
        <v>45714</v>
      </c>
      <c r="C256" s="2">
        <v>45782</v>
      </c>
      <c r="D256" s="3" t="s">
        <v>26</v>
      </c>
      <c r="E256" s="3" t="s">
        <v>1056</v>
      </c>
      <c r="F256" s="3" t="s">
        <v>1057</v>
      </c>
      <c r="G256" s="3" t="s">
        <v>44</v>
      </c>
      <c r="H256" s="3" t="s">
        <v>62</v>
      </c>
      <c r="I256" s="3" t="s">
        <v>30</v>
      </c>
      <c r="J256" s="3" t="s">
        <v>126</v>
      </c>
      <c r="K256" s="3" t="s">
        <v>1058</v>
      </c>
      <c r="L256" s="3">
        <v>547.26</v>
      </c>
      <c r="M256" s="3">
        <v>1</v>
      </c>
      <c r="N256" s="3">
        <v>1</v>
      </c>
      <c r="O256" s="3">
        <v>0.1</v>
      </c>
      <c r="P256" s="3">
        <v>0.1</v>
      </c>
      <c r="Q256" s="3">
        <v>687.39</v>
      </c>
      <c r="R256" s="3">
        <v>687.39</v>
      </c>
      <c r="S256" s="3" t="s">
        <v>14</v>
      </c>
      <c r="T256" s="3" t="s">
        <v>11777</v>
      </c>
      <c r="U256" s="6">
        <v>1.2560574498410262</v>
      </c>
      <c r="V256" s="3" t="str">
        <f>TEXT(superstore_excel!$B256, "MMMM")</f>
        <v>February</v>
      </c>
      <c r="W256" s="3">
        <f>YEAR(superstore_excel!$B256)</f>
        <v>2025</v>
      </c>
      <c r="X256" s="27"/>
    </row>
    <row r="257" spans="1:24" x14ac:dyDescent="0.3">
      <c r="A257" s="28" t="s">
        <v>1059</v>
      </c>
      <c r="B257" s="4">
        <v>45699</v>
      </c>
      <c r="C257" s="4">
        <v>45768</v>
      </c>
      <c r="D257" s="5" t="s">
        <v>26</v>
      </c>
      <c r="E257" s="5" t="s">
        <v>353</v>
      </c>
      <c r="F257" s="5" t="s">
        <v>1060</v>
      </c>
      <c r="G257" s="5" t="s">
        <v>37</v>
      </c>
      <c r="H257" s="5" t="s">
        <v>38</v>
      </c>
      <c r="I257" s="5" t="s">
        <v>45</v>
      </c>
      <c r="J257" s="5" t="s">
        <v>160</v>
      </c>
      <c r="K257" s="5" t="s">
        <v>1061</v>
      </c>
      <c r="L257" s="5">
        <v>3698.28</v>
      </c>
      <c r="M257" s="5">
        <v>9</v>
      </c>
      <c r="N257" s="5">
        <v>9</v>
      </c>
      <c r="O257" s="5">
        <v>0.03</v>
      </c>
      <c r="P257" s="5">
        <v>0.03</v>
      </c>
      <c r="Q257" s="5">
        <v>548.66999999999996</v>
      </c>
      <c r="R257" s="5">
        <v>548.66999999999996</v>
      </c>
      <c r="S257" s="5" t="s">
        <v>14</v>
      </c>
      <c r="T257" s="5" t="s">
        <v>11777</v>
      </c>
      <c r="U257" s="7">
        <v>0.14835815568318245</v>
      </c>
      <c r="V257" s="5" t="str">
        <f>TEXT(superstore_excel!$B257, "MMMM")</f>
        <v>February</v>
      </c>
      <c r="W257" s="5">
        <f>YEAR(superstore_excel!$B257)</f>
        <v>2025</v>
      </c>
      <c r="X257" s="29"/>
    </row>
    <row r="258" spans="1:24" x14ac:dyDescent="0.3">
      <c r="A258" s="26" t="s">
        <v>1062</v>
      </c>
      <c r="B258" s="2">
        <v>45694</v>
      </c>
      <c r="C258" s="2">
        <v>45785</v>
      </c>
      <c r="D258" s="3" t="s">
        <v>34</v>
      </c>
      <c r="E258" s="3" t="s">
        <v>1063</v>
      </c>
      <c r="F258" s="3" t="s">
        <v>1064</v>
      </c>
      <c r="G258" s="3" t="s">
        <v>37</v>
      </c>
      <c r="H258" s="3" t="s">
        <v>38</v>
      </c>
      <c r="I258" s="3" t="s">
        <v>30</v>
      </c>
      <c r="J258" s="3" t="s">
        <v>39</v>
      </c>
      <c r="K258" s="3" t="s">
        <v>1065</v>
      </c>
      <c r="L258" s="3">
        <v>1122.98</v>
      </c>
      <c r="M258" s="3">
        <v>1</v>
      </c>
      <c r="N258" s="3">
        <v>1</v>
      </c>
      <c r="O258" s="3">
        <v>0.47</v>
      </c>
      <c r="P258" s="3">
        <v>0.47</v>
      </c>
      <c r="Q258" s="3">
        <v>463.13</v>
      </c>
      <c r="R258" s="3">
        <v>463.13</v>
      </c>
      <c r="S258" s="3" t="s">
        <v>14</v>
      </c>
      <c r="T258" s="3" t="s">
        <v>11777</v>
      </c>
      <c r="U258" s="6">
        <v>0.41241161908493473</v>
      </c>
      <c r="V258" s="3" t="str">
        <f>TEXT(superstore_excel!$B258, "MMMM")</f>
        <v>February</v>
      </c>
      <c r="W258" s="3">
        <f>YEAR(superstore_excel!$B258)</f>
        <v>2025</v>
      </c>
      <c r="X258" s="27"/>
    </row>
    <row r="259" spans="1:24" x14ac:dyDescent="0.3">
      <c r="A259" s="28" t="s">
        <v>1066</v>
      </c>
      <c r="B259" s="4">
        <v>45410</v>
      </c>
      <c r="C259" s="4">
        <v>45768</v>
      </c>
      <c r="D259" s="5" t="s">
        <v>34</v>
      </c>
      <c r="E259" s="5" t="s">
        <v>1067</v>
      </c>
      <c r="F259" s="5" t="s">
        <v>1068</v>
      </c>
      <c r="G259" s="5" t="s">
        <v>44</v>
      </c>
      <c r="H259" s="5" t="s">
        <v>29</v>
      </c>
      <c r="I259" s="5" t="s">
        <v>30</v>
      </c>
      <c r="J259" s="5" t="s">
        <v>126</v>
      </c>
      <c r="K259" s="5" t="s">
        <v>1069</v>
      </c>
      <c r="L259" s="5">
        <v>3822.92</v>
      </c>
      <c r="M259" s="5">
        <v>6</v>
      </c>
      <c r="N259" s="5">
        <v>6</v>
      </c>
      <c r="O259" s="5">
        <v>0.18</v>
      </c>
      <c r="P259" s="5">
        <v>0.18</v>
      </c>
      <c r="Q259" s="5">
        <v>465.49</v>
      </c>
      <c r="R259" s="5">
        <v>465.49</v>
      </c>
      <c r="S259" s="5" t="s">
        <v>14</v>
      </c>
      <c r="T259" s="5" t="s">
        <v>11765</v>
      </c>
      <c r="U259" s="7">
        <v>0.12176294560179129</v>
      </c>
      <c r="V259" s="5" t="str">
        <f>TEXT(superstore_excel!$B259, "MMMM")</f>
        <v>April</v>
      </c>
      <c r="W259" s="5">
        <f>YEAR(superstore_excel!$B259)</f>
        <v>2024</v>
      </c>
      <c r="X259" s="29"/>
    </row>
    <row r="260" spans="1:24" x14ac:dyDescent="0.3">
      <c r="A260" s="26" t="s">
        <v>1070</v>
      </c>
      <c r="B260" s="2">
        <v>45390</v>
      </c>
      <c r="C260" s="2">
        <v>45762</v>
      </c>
      <c r="D260" s="3" t="s">
        <v>26</v>
      </c>
      <c r="E260" s="3" t="s">
        <v>1071</v>
      </c>
      <c r="F260" s="3" t="s">
        <v>1072</v>
      </c>
      <c r="G260" s="3" t="s">
        <v>20</v>
      </c>
      <c r="H260" s="3" t="s">
        <v>29</v>
      </c>
      <c r="I260" s="3" t="s">
        <v>30</v>
      </c>
      <c r="J260" s="3" t="s">
        <v>126</v>
      </c>
      <c r="K260" s="3" t="s">
        <v>1073</v>
      </c>
      <c r="L260" s="3">
        <v>1382.31</v>
      </c>
      <c r="M260" s="3">
        <v>7</v>
      </c>
      <c r="N260" s="3">
        <v>7</v>
      </c>
      <c r="O260" s="3">
        <v>0.18</v>
      </c>
      <c r="P260" s="3">
        <v>0.18</v>
      </c>
      <c r="Q260" s="3">
        <v>32.799999999999997</v>
      </c>
      <c r="R260" s="3">
        <v>32.799999999999997</v>
      </c>
      <c r="S260" s="3" t="s">
        <v>14</v>
      </c>
      <c r="T260" s="3" t="s">
        <v>11765</v>
      </c>
      <c r="U260" s="6">
        <v>2.3728396669343343E-2</v>
      </c>
      <c r="V260" s="3" t="str">
        <f>TEXT(superstore_excel!$B260, "MMMM")</f>
        <v>April</v>
      </c>
      <c r="W260" s="3">
        <f>YEAR(superstore_excel!$B260)</f>
        <v>2024</v>
      </c>
      <c r="X260" s="27"/>
    </row>
    <row r="261" spans="1:24" x14ac:dyDescent="0.3">
      <c r="A261" s="28" t="s">
        <v>1074</v>
      </c>
      <c r="B261" s="4">
        <v>45477</v>
      </c>
      <c r="C261" s="4">
        <v>45776</v>
      </c>
      <c r="D261" s="5" t="s">
        <v>34</v>
      </c>
      <c r="E261" s="5" t="s">
        <v>1075</v>
      </c>
      <c r="F261" s="5" t="s">
        <v>1076</v>
      </c>
      <c r="G261" s="5" t="s">
        <v>37</v>
      </c>
      <c r="H261" s="5" t="s">
        <v>38</v>
      </c>
      <c r="I261" s="5" t="s">
        <v>30</v>
      </c>
      <c r="J261" s="5" t="s">
        <v>126</v>
      </c>
      <c r="K261" s="5" t="s">
        <v>1077</v>
      </c>
      <c r="L261" s="5">
        <v>3225.58</v>
      </c>
      <c r="M261" s="5">
        <v>3</v>
      </c>
      <c r="N261" s="5">
        <v>3</v>
      </c>
      <c r="O261" s="5">
        <v>0.33</v>
      </c>
      <c r="P261" s="5">
        <v>0.33</v>
      </c>
      <c r="Q261" s="5">
        <v>406.57</v>
      </c>
      <c r="R261" s="5">
        <v>406.57</v>
      </c>
      <c r="S261" s="5" t="s">
        <v>14</v>
      </c>
      <c r="T261" s="5" t="s">
        <v>11779</v>
      </c>
      <c r="U261" s="7">
        <v>0.12604554839749751</v>
      </c>
      <c r="V261" s="5" t="str">
        <f>TEXT(superstore_excel!$B261, "MMMM")</f>
        <v>July</v>
      </c>
      <c r="W261" s="5">
        <f>YEAR(superstore_excel!$B261)</f>
        <v>2024</v>
      </c>
      <c r="X261" s="29"/>
    </row>
    <row r="262" spans="1:24" x14ac:dyDescent="0.3">
      <c r="A262" s="26" t="s">
        <v>1078</v>
      </c>
      <c r="B262" s="2">
        <v>45695</v>
      </c>
      <c r="C262" s="2">
        <v>45784</v>
      </c>
      <c r="D262" s="3" t="s">
        <v>54</v>
      </c>
      <c r="E262" s="3" t="s">
        <v>1079</v>
      </c>
      <c r="F262" s="3" t="s">
        <v>1080</v>
      </c>
      <c r="G262" s="3" t="s">
        <v>44</v>
      </c>
      <c r="H262" s="3" t="s">
        <v>29</v>
      </c>
      <c r="I262" s="3" t="s">
        <v>30</v>
      </c>
      <c r="J262" s="3" t="s">
        <v>126</v>
      </c>
      <c r="K262" s="3" t="s">
        <v>1081</v>
      </c>
      <c r="L262" s="3">
        <v>2708.01</v>
      </c>
      <c r="M262" s="3">
        <v>1</v>
      </c>
      <c r="N262" s="3">
        <v>1</v>
      </c>
      <c r="O262" s="3">
        <v>0.19</v>
      </c>
      <c r="P262" s="3">
        <v>0.19</v>
      </c>
      <c r="Q262" s="3">
        <v>763.52</v>
      </c>
      <c r="R262" s="3">
        <v>763.52</v>
      </c>
      <c r="S262" s="3" t="s">
        <v>14</v>
      </c>
      <c r="T262" s="3" t="s">
        <v>11777</v>
      </c>
      <c r="U262" s="6">
        <v>0.28194873726463343</v>
      </c>
      <c r="V262" s="3" t="str">
        <f>TEXT(superstore_excel!$B262, "MMMM")</f>
        <v>February</v>
      </c>
      <c r="W262" s="3">
        <f>YEAR(superstore_excel!$B262)</f>
        <v>2025</v>
      </c>
      <c r="X262" s="27"/>
    </row>
    <row r="263" spans="1:24" x14ac:dyDescent="0.3">
      <c r="A263" s="28" t="s">
        <v>1082</v>
      </c>
      <c r="B263" s="4">
        <v>45383</v>
      </c>
      <c r="C263" s="4">
        <v>45756</v>
      </c>
      <c r="D263" s="5" t="s">
        <v>54</v>
      </c>
      <c r="E263" s="5" t="s">
        <v>1083</v>
      </c>
      <c r="F263" s="5" t="s">
        <v>1084</v>
      </c>
      <c r="G263" s="5" t="s">
        <v>20</v>
      </c>
      <c r="H263" s="5" t="s">
        <v>38</v>
      </c>
      <c r="I263" s="5" t="s">
        <v>30</v>
      </c>
      <c r="J263" s="5" t="s">
        <v>31</v>
      </c>
      <c r="K263" s="5" t="s">
        <v>1085</v>
      </c>
      <c r="L263" s="5">
        <v>1868.89</v>
      </c>
      <c r="M263" s="5">
        <v>5</v>
      </c>
      <c r="N263" s="5">
        <v>5</v>
      </c>
      <c r="O263" s="5">
        <v>0.04</v>
      </c>
      <c r="P263" s="5">
        <v>0.04</v>
      </c>
      <c r="Q263" s="5">
        <v>817.88</v>
      </c>
      <c r="R263" s="5">
        <v>817.88</v>
      </c>
      <c r="S263" s="5" t="s">
        <v>14</v>
      </c>
      <c r="T263" s="5" t="s">
        <v>11765</v>
      </c>
      <c r="U263" s="7">
        <v>0.43762875289610409</v>
      </c>
      <c r="V263" s="5" t="str">
        <f>TEXT(superstore_excel!$B263, "MMMM")</f>
        <v>April</v>
      </c>
      <c r="W263" s="5">
        <f>YEAR(superstore_excel!$B263)</f>
        <v>2024</v>
      </c>
      <c r="X263" s="29"/>
    </row>
    <row r="264" spans="1:24" x14ac:dyDescent="0.3">
      <c r="A264" s="26" t="s">
        <v>1086</v>
      </c>
      <c r="B264" s="2">
        <v>45609</v>
      </c>
      <c r="C264" s="2">
        <v>45764</v>
      </c>
      <c r="D264" s="3" t="s">
        <v>17</v>
      </c>
      <c r="E264" s="3" t="s">
        <v>1087</v>
      </c>
      <c r="F264" s="3" t="s">
        <v>1088</v>
      </c>
      <c r="G264" s="3" t="s">
        <v>44</v>
      </c>
      <c r="H264" s="3" t="s">
        <v>38</v>
      </c>
      <c r="I264" s="3" t="s">
        <v>22</v>
      </c>
      <c r="J264" s="3" t="s">
        <v>281</v>
      </c>
      <c r="K264" s="3" t="s">
        <v>1089</v>
      </c>
      <c r="L264" s="3">
        <v>1947.66</v>
      </c>
      <c r="M264" s="3">
        <v>8</v>
      </c>
      <c r="N264" s="3">
        <v>8</v>
      </c>
      <c r="O264" s="3">
        <v>0.22</v>
      </c>
      <c r="P264" s="3">
        <v>0.22</v>
      </c>
      <c r="Q264" s="3">
        <v>958.22</v>
      </c>
      <c r="R264" s="3">
        <v>958.22</v>
      </c>
      <c r="S264" s="3" t="s">
        <v>14</v>
      </c>
      <c r="T264" s="3" t="s">
        <v>11769</v>
      </c>
      <c r="U264" s="6">
        <v>0.49198525409979155</v>
      </c>
      <c r="V264" s="3" t="str">
        <f>TEXT(superstore_excel!$B264, "MMMM")</f>
        <v>November</v>
      </c>
      <c r="W264" s="3">
        <f>YEAR(superstore_excel!$B264)</f>
        <v>2024</v>
      </c>
      <c r="X264" s="27"/>
    </row>
    <row r="265" spans="1:24" x14ac:dyDescent="0.3">
      <c r="A265" s="28" t="s">
        <v>1090</v>
      </c>
      <c r="B265" s="4">
        <v>45260</v>
      </c>
      <c r="C265" s="4">
        <v>45766</v>
      </c>
      <c r="D265" s="5" t="s">
        <v>34</v>
      </c>
      <c r="E265" s="5" t="s">
        <v>1091</v>
      </c>
      <c r="F265" s="5" t="s">
        <v>1092</v>
      </c>
      <c r="G265" s="5" t="s">
        <v>20</v>
      </c>
      <c r="H265" s="5" t="s">
        <v>21</v>
      </c>
      <c r="I265" s="5" t="s">
        <v>22</v>
      </c>
      <c r="J265" s="5" t="s">
        <v>131</v>
      </c>
      <c r="K265" s="5" t="s">
        <v>1093</v>
      </c>
      <c r="L265" s="5">
        <v>2448.6999999999998</v>
      </c>
      <c r="M265" s="5">
        <v>10</v>
      </c>
      <c r="N265" s="5">
        <v>10</v>
      </c>
      <c r="O265" s="5">
        <v>0.23</v>
      </c>
      <c r="P265" s="5">
        <v>0.23</v>
      </c>
      <c r="Q265" s="5">
        <v>156.19999999999999</v>
      </c>
      <c r="R265" s="5">
        <v>156.19999999999999</v>
      </c>
      <c r="S265" s="5" t="s">
        <v>14</v>
      </c>
      <c r="T265" s="5" t="s">
        <v>11766</v>
      </c>
      <c r="U265" s="7">
        <v>6.3788949238371376E-2</v>
      </c>
      <c r="V265" s="5" t="str">
        <f>TEXT(superstore_excel!$B265, "MMMM")</f>
        <v>November</v>
      </c>
      <c r="W265" s="5">
        <f>YEAR(superstore_excel!$B265)</f>
        <v>2023</v>
      </c>
      <c r="X265" s="29"/>
    </row>
    <row r="266" spans="1:24" x14ac:dyDescent="0.3">
      <c r="A266" s="26" t="s">
        <v>1094</v>
      </c>
      <c r="B266" s="2">
        <v>45129</v>
      </c>
      <c r="C266" s="2">
        <v>45779</v>
      </c>
      <c r="D266" s="3" t="s">
        <v>26</v>
      </c>
      <c r="E266" s="3" t="s">
        <v>1095</v>
      </c>
      <c r="F266" s="3" t="s">
        <v>1096</v>
      </c>
      <c r="G266" s="3" t="s">
        <v>20</v>
      </c>
      <c r="H266" s="3" t="s">
        <v>38</v>
      </c>
      <c r="I266" s="3" t="s">
        <v>22</v>
      </c>
      <c r="J266" s="3" t="s">
        <v>23</v>
      </c>
      <c r="K266" s="3" t="s">
        <v>1097</v>
      </c>
      <c r="L266" s="3">
        <v>2559.2399999999998</v>
      </c>
      <c r="M266" s="3">
        <v>9</v>
      </c>
      <c r="N266" s="3">
        <v>9</v>
      </c>
      <c r="O266" s="3">
        <v>0.32</v>
      </c>
      <c r="P266" s="3">
        <v>0.32</v>
      </c>
      <c r="Q266" s="3">
        <v>907.14</v>
      </c>
      <c r="R266" s="3">
        <v>907.14</v>
      </c>
      <c r="S266" s="3" t="s">
        <v>14</v>
      </c>
      <c r="T266" s="3" t="s">
        <v>11767</v>
      </c>
      <c r="U266" s="6">
        <v>0.3544567918600835</v>
      </c>
      <c r="V266" s="3" t="str">
        <f>TEXT(superstore_excel!$B266, "MMMM")</f>
        <v>July</v>
      </c>
      <c r="W266" s="3">
        <f>YEAR(superstore_excel!$B266)</f>
        <v>2023</v>
      </c>
      <c r="X266" s="27"/>
    </row>
    <row r="267" spans="1:24" x14ac:dyDescent="0.3">
      <c r="A267" s="28" t="s">
        <v>1098</v>
      </c>
      <c r="B267" s="4">
        <v>45488</v>
      </c>
      <c r="C267" s="4">
        <v>45768</v>
      </c>
      <c r="D267" s="5" t="s">
        <v>26</v>
      </c>
      <c r="E267" s="5" t="s">
        <v>1099</v>
      </c>
      <c r="F267" s="5" t="s">
        <v>1100</v>
      </c>
      <c r="G267" s="5" t="s">
        <v>44</v>
      </c>
      <c r="H267" s="5" t="s">
        <v>62</v>
      </c>
      <c r="I267" s="5" t="s">
        <v>22</v>
      </c>
      <c r="J267" s="5" t="s">
        <v>23</v>
      </c>
      <c r="K267" s="5" t="s">
        <v>1101</v>
      </c>
      <c r="L267" s="5">
        <v>4033.94</v>
      </c>
      <c r="M267" s="5">
        <v>2</v>
      </c>
      <c r="N267" s="5">
        <v>2</v>
      </c>
      <c r="O267" s="5">
        <v>0.45</v>
      </c>
      <c r="P267" s="5">
        <v>0.45</v>
      </c>
      <c r="Q267" s="5">
        <v>39.89</v>
      </c>
      <c r="R267" s="5">
        <v>39.89</v>
      </c>
      <c r="S267" s="5" t="s">
        <v>14</v>
      </c>
      <c r="T267" s="5" t="s">
        <v>11779</v>
      </c>
      <c r="U267" s="7">
        <v>9.888595269141336E-3</v>
      </c>
      <c r="V267" s="5" t="str">
        <f>TEXT(superstore_excel!$B267, "MMMM")</f>
        <v>July</v>
      </c>
      <c r="W267" s="5">
        <f>YEAR(superstore_excel!$B267)</f>
        <v>2024</v>
      </c>
      <c r="X267" s="29"/>
    </row>
    <row r="268" spans="1:24" x14ac:dyDescent="0.3">
      <c r="A268" s="26" t="s">
        <v>1102</v>
      </c>
      <c r="B268" s="2">
        <v>45166</v>
      </c>
      <c r="C268" s="2">
        <v>45757</v>
      </c>
      <c r="D268" s="3" t="s">
        <v>34</v>
      </c>
      <c r="E268" s="3" t="s">
        <v>1103</v>
      </c>
      <c r="F268" s="3" t="s">
        <v>1104</v>
      </c>
      <c r="G268" s="3" t="s">
        <v>44</v>
      </c>
      <c r="H268" s="3" t="s">
        <v>21</v>
      </c>
      <c r="I268" s="3" t="s">
        <v>22</v>
      </c>
      <c r="J268" s="3" t="s">
        <v>281</v>
      </c>
      <c r="K268" s="3" t="s">
        <v>1105</v>
      </c>
      <c r="L268" s="3">
        <v>218.15</v>
      </c>
      <c r="M268" s="3">
        <v>5</v>
      </c>
      <c r="N268" s="3">
        <v>5</v>
      </c>
      <c r="O268" s="3">
        <v>0.4</v>
      </c>
      <c r="P268" s="3">
        <v>0.4</v>
      </c>
      <c r="Q268" s="3">
        <v>335.27</v>
      </c>
      <c r="R268" s="3">
        <v>335.27</v>
      </c>
      <c r="S268" s="3" t="s">
        <v>14</v>
      </c>
      <c r="T268" s="3" t="s">
        <v>11770</v>
      </c>
      <c r="U268" s="6">
        <v>1.5368782947513178</v>
      </c>
      <c r="V268" s="3" t="str">
        <f>TEXT(superstore_excel!$B268, "MMMM")</f>
        <v>August</v>
      </c>
      <c r="W268" s="3">
        <f>YEAR(superstore_excel!$B268)</f>
        <v>2023</v>
      </c>
      <c r="X268" s="27"/>
    </row>
    <row r="269" spans="1:24" x14ac:dyDescent="0.3">
      <c r="A269" s="28" t="s">
        <v>1106</v>
      </c>
      <c r="B269" s="4">
        <v>45145</v>
      </c>
      <c r="C269" s="4">
        <v>45764</v>
      </c>
      <c r="D269" s="5" t="s">
        <v>34</v>
      </c>
      <c r="E269" s="5" t="s">
        <v>1107</v>
      </c>
      <c r="F269" s="5" t="s">
        <v>1108</v>
      </c>
      <c r="G269" s="5" t="s">
        <v>44</v>
      </c>
      <c r="H269" s="5" t="s">
        <v>29</v>
      </c>
      <c r="I269" s="5" t="s">
        <v>30</v>
      </c>
      <c r="J269" s="5" t="s">
        <v>31</v>
      </c>
      <c r="K269" s="5" t="s">
        <v>1109</v>
      </c>
      <c r="L269" s="5">
        <v>2733.93</v>
      </c>
      <c r="M269" s="5">
        <v>3</v>
      </c>
      <c r="N269" s="5">
        <v>3</v>
      </c>
      <c r="O269" s="5">
        <v>0.49</v>
      </c>
      <c r="P269" s="5">
        <v>0.49</v>
      </c>
      <c r="Q269" s="5">
        <v>317.7</v>
      </c>
      <c r="R269" s="5">
        <v>317.7</v>
      </c>
      <c r="S269" s="5" t="s">
        <v>14</v>
      </c>
      <c r="T269" s="5" t="s">
        <v>11770</v>
      </c>
      <c r="U269" s="7">
        <v>0.1162063403232709</v>
      </c>
      <c r="V269" s="5" t="str">
        <f>TEXT(superstore_excel!$B269, "MMMM")</f>
        <v>August</v>
      </c>
      <c r="W269" s="5">
        <f>YEAR(superstore_excel!$B269)</f>
        <v>2023</v>
      </c>
      <c r="X269" s="29"/>
    </row>
    <row r="270" spans="1:24" x14ac:dyDescent="0.3">
      <c r="A270" s="26" t="s">
        <v>1110</v>
      </c>
      <c r="B270" s="2">
        <v>45283</v>
      </c>
      <c r="C270" s="2">
        <v>45773</v>
      </c>
      <c r="D270" s="3" t="s">
        <v>54</v>
      </c>
      <c r="E270" s="3" t="s">
        <v>1111</v>
      </c>
      <c r="F270" s="3" t="s">
        <v>1112</v>
      </c>
      <c r="G270" s="3" t="s">
        <v>37</v>
      </c>
      <c r="H270" s="3" t="s">
        <v>29</v>
      </c>
      <c r="I270" s="3" t="s">
        <v>30</v>
      </c>
      <c r="J270" s="3" t="s">
        <v>101</v>
      </c>
      <c r="K270" s="3" t="s">
        <v>1113</v>
      </c>
      <c r="L270" s="3">
        <v>4344</v>
      </c>
      <c r="M270" s="3">
        <v>10</v>
      </c>
      <c r="N270" s="3">
        <v>10</v>
      </c>
      <c r="O270" s="3">
        <v>0.15</v>
      </c>
      <c r="P270" s="3">
        <v>0.15</v>
      </c>
      <c r="Q270" s="3">
        <v>694.56</v>
      </c>
      <c r="R270" s="3">
        <v>694.56</v>
      </c>
      <c r="S270" s="3" t="s">
        <v>14</v>
      </c>
      <c r="T270" s="3" t="s">
        <v>11776</v>
      </c>
      <c r="U270" s="6">
        <v>0.15988950276243091</v>
      </c>
      <c r="V270" s="3" t="str">
        <f>TEXT(superstore_excel!$B270, "MMMM")</f>
        <v>December</v>
      </c>
      <c r="W270" s="3">
        <f>YEAR(superstore_excel!$B270)</f>
        <v>2023</v>
      </c>
      <c r="X270" s="27"/>
    </row>
    <row r="271" spans="1:24" x14ac:dyDescent="0.3">
      <c r="A271" s="28" t="s">
        <v>1114</v>
      </c>
      <c r="B271" s="4">
        <v>45025</v>
      </c>
      <c r="C271" s="4">
        <v>45781</v>
      </c>
      <c r="D271" s="5" t="s">
        <v>17</v>
      </c>
      <c r="E271" s="5" t="s">
        <v>1115</v>
      </c>
      <c r="F271" s="5" t="s">
        <v>1116</v>
      </c>
      <c r="G271" s="5" t="s">
        <v>20</v>
      </c>
      <c r="H271" s="5" t="s">
        <v>29</v>
      </c>
      <c r="I271" s="5" t="s">
        <v>22</v>
      </c>
      <c r="J271" s="5" t="s">
        <v>302</v>
      </c>
      <c r="K271" s="5" t="s">
        <v>1117</v>
      </c>
      <c r="L271" s="5">
        <v>390.6</v>
      </c>
      <c r="M271" s="5">
        <v>6</v>
      </c>
      <c r="N271" s="5">
        <v>6</v>
      </c>
      <c r="O271" s="5">
        <v>0.27</v>
      </c>
      <c r="P271" s="5">
        <v>0.27</v>
      </c>
      <c r="Q271" s="5">
        <v>522.17999999999995</v>
      </c>
      <c r="R271" s="5">
        <v>522.17999999999995</v>
      </c>
      <c r="S271" s="5" t="s">
        <v>14</v>
      </c>
      <c r="T271" s="5" t="s">
        <v>11787</v>
      </c>
      <c r="U271" s="7">
        <v>1.3368663594470045</v>
      </c>
      <c r="V271" s="5" t="str">
        <f>TEXT(superstore_excel!$B271, "MMMM")</f>
        <v>April</v>
      </c>
      <c r="W271" s="5">
        <f>YEAR(superstore_excel!$B271)</f>
        <v>2023</v>
      </c>
      <c r="X271" s="29"/>
    </row>
    <row r="272" spans="1:24" x14ac:dyDescent="0.3">
      <c r="A272" s="26" t="s">
        <v>1118</v>
      </c>
      <c r="B272" s="2">
        <v>45135</v>
      </c>
      <c r="C272" s="2">
        <v>45778</v>
      </c>
      <c r="D272" s="3" t="s">
        <v>17</v>
      </c>
      <c r="E272" s="3" t="s">
        <v>961</v>
      </c>
      <c r="F272" s="3" t="s">
        <v>1119</v>
      </c>
      <c r="G272" s="3" t="s">
        <v>37</v>
      </c>
      <c r="H272" s="3" t="s">
        <v>21</v>
      </c>
      <c r="I272" s="3" t="s">
        <v>45</v>
      </c>
      <c r="J272" s="3" t="s">
        <v>96</v>
      </c>
      <c r="K272" s="3" t="s">
        <v>1120</v>
      </c>
      <c r="L272" s="3">
        <v>2331</v>
      </c>
      <c r="M272" s="3">
        <v>2</v>
      </c>
      <c r="N272" s="3">
        <v>2</v>
      </c>
      <c r="O272" s="3">
        <v>0.18</v>
      </c>
      <c r="P272" s="3">
        <v>0.18</v>
      </c>
      <c r="Q272" s="3">
        <v>541.51</v>
      </c>
      <c r="R272" s="3">
        <v>541.51</v>
      </c>
      <c r="S272" s="3" t="s">
        <v>14</v>
      </c>
      <c r="T272" s="3" t="s">
        <v>11767</v>
      </c>
      <c r="U272" s="6">
        <v>0.23230802230802231</v>
      </c>
      <c r="V272" s="3" t="str">
        <f>TEXT(superstore_excel!$B272, "MMMM")</f>
        <v>July</v>
      </c>
      <c r="W272" s="3">
        <f>YEAR(superstore_excel!$B272)</f>
        <v>2023</v>
      </c>
      <c r="X272" s="27"/>
    </row>
    <row r="273" spans="1:24" x14ac:dyDescent="0.3">
      <c r="A273" s="28" t="s">
        <v>1121</v>
      </c>
      <c r="B273" s="4">
        <v>45430</v>
      </c>
      <c r="C273" s="4">
        <v>45780</v>
      </c>
      <c r="D273" s="5" t="s">
        <v>54</v>
      </c>
      <c r="E273" s="5" t="s">
        <v>1122</v>
      </c>
      <c r="F273" s="5" t="s">
        <v>1123</v>
      </c>
      <c r="G273" s="5" t="s">
        <v>44</v>
      </c>
      <c r="H273" s="5" t="s">
        <v>62</v>
      </c>
      <c r="I273" s="5" t="s">
        <v>45</v>
      </c>
      <c r="J273" s="5" t="s">
        <v>160</v>
      </c>
      <c r="K273" s="5" t="s">
        <v>1124</v>
      </c>
      <c r="L273" s="5">
        <v>3405.52</v>
      </c>
      <c r="M273" s="5">
        <v>8</v>
      </c>
      <c r="N273" s="5">
        <v>8</v>
      </c>
      <c r="O273" s="5">
        <v>0.47</v>
      </c>
      <c r="P273" s="5">
        <v>0.47</v>
      </c>
      <c r="Q273" s="5">
        <v>985.83</v>
      </c>
      <c r="R273" s="5">
        <v>985.83</v>
      </c>
      <c r="S273" s="5" t="s">
        <v>14</v>
      </c>
      <c r="T273" s="5" t="s">
        <v>11781</v>
      </c>
      <c r="U273" s="7">
        <v>0.28948002067232026</v>
      </c>
      <c r="V273" s="5" t="str">
        <f>TEXT(superstore_excel!$B273, "MMMM")</f>
        <v>May</v>
      </c>
      <c r="W273" s="5">
        <f>YEAR(superstore_excel!$B273)</f>
        <v>2024</v>
      </c>
      <c r="X273" s="29"/>
    </row>
    <row r="274" spans="1:24" x14ac:dyDescent="0.3">
      <c r="A274" s="26" t="s">
        <v>1125</v>
      </c>
      <c r="B274" s="2">
        <v>45256</v>
      </c>
      <c r="C274" s="2">
        <v>45778</v>
      </c>
      <c r="D274" s="3" t="s">
        <v>26</v>
      </c>
      <c r="E274" s="3" t="s">
        <v>1126</v>
      </c>
      <c r="F274" s="3" t="s">
        <v>1127</v>
      </c>
      <c r="G274" s="3" t="s">
        <v>20</v>
      </c>
      <c r="H274" s="3" t="s">
        <v>29</v>
      </c>
      <c r="I274" s="3" t="s">
        <v>45</v>
      </c>
      <c r="J274" s="3" t="s">
        <v>96</v>
      </c>
      <c r="K274" s="3" t="s">
        <v>1128</v>
      </c>
      <c r="L274" s="3">
        <v>301.58999999999997</v>
      </c>
      <c r="M274" s="3">
        <v>6</v>
      </c>
      <c r="N274" s="3">
        <v>6</v>
      </c>
      <c r="O274" s="3">
        <v>0.04</v>
      </c>
      <c r="P274" s="3">
        <v>0.04</v>
      </c>
      <c r="Q274" s="3">
        <v>362.1</v>
      </c>
      <c r="R274" s="3">
        <v>362.1</v>
      </c>
      <c r="S274" s="3" t="s">
        <v>14</v>
      </c>
      <c r="T274" s="3" t="s">
        <v>11766</v>
      </c>
      <c r="U274" s="6">
        <v>1.2006366258828212</v>
      </c>
      <c r="V274" s="3" t="str">
        <f>TEXT(superstore_excel!$B274, "MMMM")</f>
        <v>November</v>
      </c>
      <c r="W274" s="3">
        <f>YEAR(superstore_excel!$B274)</f>
        <v>2023</v>
      </c>
      <c r="X274" s="27"/>
    </row>
    <row r="275" spans="1:24" x14ac:dyDescent="0.3">
      <c r="A275" s="28" t="s">
        <v>1129</v>
      </c>
      <c r="B275" s="4">
        <v>45557</v>
      </c>
      <c r="C275" s="4">
        <v>45784</v>
      </c>
      <c r="D275" s="5" t="s">
        <v>17</v>
      </c>
      <c r="E275" s="5" t="s">
        <v>1130</v>
      </c>
      <c r="F275" s="5" t="s">
        <v>1131</v>
      </c>
      <c r="G275" s="5" t="s">
        <v>44</v>
      </c>
      <c r="H275" s="5" t="s">
        <v>62</v>
      </c>
      <c r="I275" s="5" t="s">
        <v>30</v>
      </c>
      <c r="J275" s="5" t="s">
        <v>126</v>
      </c>
      <c r="K275" s="5" t="s">
        <v>1132</v>
      </c>
      <c r="L275" s="5">
        <v>2755.64</v>
      </c>
      <c r="M275" s="5">
        <v>3</v>
      </c>
      <c r="N275" s="5">
        <v>3</v>
      </c>
      <c r="O275" s="5">
        <v>0.49</v>
      </c>
      <c r="P275" s="5">
        <v>0.49</v>
      </c>
      <c r="Q275" s="5">
        <v>882.08</v>
      </c>
      <c r="R275" s="5">
        <v>882.08</v>
      </c>
      <c r="S275" s="5" t="s">
        <v>14</v>
      </c>
      <c r="T275" s="5" t="s">
        <v>11774</v>
      </c>
      <c r="U275" s="7">
        <v>0.32009986790727385</v>
      </c>
      <c r="V275" s="5" t="str">
        <f>TEXT(superstore_excel!$B275, "MMMM")</f>
        <v>September</v>
      </c>
      <c r="W275" s="5">
        <f>YEAR(superstore_excel!$B275)</f>
        <v>2024</v>
      </c>
      <c r="X275" s="29"/>
    </row>
    <row r="276" spans="1:24" x14ac:dyDescent="0.3">
      <c r="A276" s="26" t="s">
        <v>1133</v>
      </c>
      <c r="B276" s="2">
        <v>45664</v>
      </c>
      <c r="C276" s="2">
        <v>45766</v>
      </c>
      <c r="D276" s="3" t="s">
        <v>26</v>
      </c>
      <c r="E276" s="3" t="s">
        <v>1134</v>
      </c>
      <c r="F276" s="3" t="s">
        <v>1135</v>
      </c>
      <c r="G276" s="3" t="s">
        <v>37</v>
      </c>
      <c r="H276" s="3" t="s">
        <v>29</v>
      </c>
      <c r="I276" s="3" t="s">
        <v>45</v>
      </c>
      <c r="J276" s="3" t="s">
        <v>51</v>
      </c>
      <c r="K276" s="3" t="s">
        <v>1136</v>
      </c>
      <c r="L276" s="3">
        <v>513.22</v>
      </c>
      <c r="M276" s="3">
        <v>7</v>
      </c>
      <c r="N276" s="3">
        <v>7</v>
      </c>
      <c r="O276" s="3">
        <v>7.0000000000000007E-2</v>
      </c>
      <c r="P276" s="3">
        <v>7.0000000000000007E-2</v>
      </c>
      <c r="Q276" s="3">
        <v>0.06</v>
      </c>
      <c r="R276" s="3">
        <v>0.06</v>
      </c>
      <c r="S276" s="3" t="s">
        <v>14</v>
      </c>
      <c r="T276" s="3" t="s">
        <v>11778</v>
      </c>
      <c r="U276" s="6">
        <v>1.1690892794513073E-4</v>
      </c>
      <c r="V276" s="3" t="str">
        <f>TEXT(superstore_excel!$B276, "MMMM")</f>
        <v>January</v>
      </c>
      <c r="W276" s="3">
        <f>YEAR(superstore_excel!$B276)</f>
        <v>2025</v>
      </c>
      <c r="X276" s="27"/>
    </row>
    <row r="277" spans="1:24" x14ac:dyDescent="0.3">
      <c r="A277" s="28" t="s">
        <v>1137</v>
      </c>
      <c r="B277" s="4">
        <v>45130</v>
      </c>
      <c r="C277" s="4">
        <v>45770</v>
      </c>
      <c r="D277" s="5" t="s">
        <v>17</v>
      </c>
      <c r="E277" s="5" t="s">
        <v>1138</v>
      </c>
      <c r="F277" s="5" t="s">
        <v>1139</v>
      </c>
      <c r="G277" s="5" t="s">
        <v>44</v>
      </c>
      <c r="H277" s="5" t="s">
        <v>38</v>
      </c>
      <c r="I277" s="5" t="s">
        <v>45</v>
      </c>
      <c r="J277" s="5" t="s">
        <v>96</v>
      </c>
      <c r="K277" s="5" t="s">
        <v>1140</v>
      </c>
      <c r="L277" s="5">
        <v>3120.07</v>
      </c>
      <c r="M277" s="5">
        <v>7</v>
      </c>
      <c r="N277" s="5">
        <v>7</v>
      </c>
      <c r="O277" s="5">
        <v>0.18</v>
      </c>
      <c r="P277" s="5">
        <v>0.18</v>
      </c>
      <c r="Q277" s="5">
        <v>780.46</v>
      </c>
      <c r="R277" s="5">
        <v>780.46</v>
      </c>
      <c r="S277" s="5" t="s">
        <v>14</v>
      </c>
      <c r="T277" s="5" t="s">
        <v>11767</v>
      </c>
      <c r="U277" s="7">
        <v>0.25014182374113403</v>
      </c>
      <c r="V277" s="5" t="str">
        <f>TEXT(superstore_excel!$B277, "MMMM")</f>
        <v>July</v>
      </c>
      <c r="W277" s="5">
        <f>YEAR(superstore_excel!$B277)</f>
        <v>2023</v>
      </c>
      <c r="X277" s="29"/>
    </row>
    <row r="278" spans="1:24" x14ac:dyDescent="0.3">
      <c r="A278" s="26" t="s">
        <v>1141</v>
      </c>
      <c r="B278" s="2">
        <v>45381</v>
      </c>
      <c r="C278" s="2">
        <v>45780</v>
      </c>
      <c r="D278" s="3" t="s">
        <v>54</v>
      </c>
      <c r="E278" s="3" t="s">
        <v>1142</v>
      </c>
      <c r="F278" s="3" t="s">
        <v>1143</v>
      </c>
      <c r="G278" s="3" t="s">
        <v>20</v>
      </c>
      <c r="H278" s="3" t="s">
        <v>38</v>
      </c>
      <c r="I278" s="3" t="s">
        <v>22</v>
      </c>
      <c r="J278" s="3" t="s">
        <v>302</v>
      </c>
      <c r="K278" s="3" t="s">
        <v>1144</v>
      </c>
      <c r="L278" s="3">
        <v>1451.44</v>
      </c>
      <c r="M278" s="3">
        <v>10</v>
      </c>
      <c r="N278" s="3">
        <v>10</v>
      </c>
      <c r="O278" s="3">
        <v>0.15</v>
      </c>
      <c r="P278" s="3">
        <v>0.15</v>
      </c>
      <c r="Q278" s="3">
        <v>735.36</v>
      </c>
      <c r="R278" s="3">
        <v>735.36</v>
      </c>
      <c r="S278" s="3" t="s">
        <v>14</v>
      </c>
      <c r="T278" s="3" t="s">
        <v>11785</v>
      </c>
      <c r="U278" s="6">
        <v>0.50664167998677179</v>
      </c>
      <c r="V278" s="3" t="str">
        <f>TEXT(superstore_excel!$B278, "MMMM")</f>
        <v>March</v>
      </c>
      <c r="W278" s="3">
        <f>YEAR(superstore_excel!$B278)</f>
        <v>2024</v>
      </c>
      <c r="X278" s="27"/>
    </row>
    <row r="279" spans="1:24" x14ac:dyDescent="0.3">
      <c r="A279" s="28" t="s">
        <v>1145</v>
      </c>
      <c r="B279" s="4">
        <v>45147</v>
      </c>
      <c r="C279" s="4">
        <v>45771</v>
      </c>
      <c r="D279" s="5" t="s">
        <v>17</v>
      </c>
      <c r="E279" s="5" t="s">
        <v>1146</v>
      </c>
      <c r="F279" s="5" t="s">
        <v>1147</v>
      </c>
      <c r="G279" s="5" t="s">
        <v>37</v>
      </c>
      <c r="H279" s="5" t="s">
        <v>62</v>
      </c>
      <c r="I279" s="5" t="s">
        <v>45</v>
      </c>
      <c r="J279" s="5" t="s">
        <v>46</v>
      </c>
      <c r="K279" s="5" t="s">
        <v>1148</v>
      </c>
      <c r="L279" s="5">
        <v>2489.7199999999998</v>
      </c>
      <c r="M279" s="5">
        <v>2</v>
      </c>
      <c r="N279" s="5">
        <v>2</v>
      </c>
      <c r="O279" s="5">
        <v>0.12</v>
      </c>
      <c r="P279" s="5">
        <v>0.12</v>
      </c>
      <c r="Q279" s="5">
        <v>287.62</v>
      </c>
      <c r="R279" s="5">
        <v>287.62</v>
      </c>
      <c r="S279" s="5" t="s">
        <v>14</v>
      </c>
      <c r="T279" s="5" t="s">
        <v>11770</v>
      </c>
      <c r="U279" s="7">
        <v>0.11552303070224765</v>
      </c>
      <c r="V279" s="5" t="str">
        <f>TEXT(superstore_excel!$B279, "MMMM")</f>
        <v>August</v>
      </c>
      <c r="W279" s="5">
        <f>YEAR(superstore_excel!$B279)</f>
        <v>2023</v>
      </c>
      <c r="X279" s="29"/>
    </row>
    <row r="280" spans="1:24" x14ac:dyDescent="0.3">
      <c r="A280" s="26" t="s">
        <v>1149</v>
      </c>
      <c r="B280" s="2">
        <v>45518</v>
      </c>
      <c r="C280" s="2">
        <v>45777</v>
      </c>
      <c r="D280" s="3" t="s">
        <v>26</v>
      </c>
      <c r="E280" s="3" t="s">
        <v>1150</v>
      </c>
      <c r="F280" s="3" t="s">
        <v>1151</v>
      </c>
      <c r="G280" s="3" t="s">
        <v>37</v>
      </c>
      <c r="H280" s="3" t="s">
        <v>21</v>
      </c>
      <c r="I280" s="3" t="s">
        <v>30</v>
      </c>
      <c r="J280" s="3" t="s">
        <v>39</v>
      </c>
      <c r="K280" s="3" t="s">
        <v>1152</v>
      </c>
      <c r="L280" s="3">
        <v>655.6</v>
      </c>
      <c r="M280" s="3">
        <v>2</v>
      </c>
      <c r="N280" s="3">
        <v>2</v>
      </c>
      <c r="O280" s="3">
        <v>0.13</v>
      </c>
      <c r="P280" s="3">
        <v>0.13</v>
      </c>
      <c r="Q280" s="3">
        <v>273.76</v>
      </c>
      <c r="R280" s="3">
        <v>273.76</v>
      </c>
      <c r="S280" s="3" t="s">
        <v>14</v>
      </c>
      <c r="T280" s="3" t="s">
        <v>11775</v>
      </c>
      <c r="U280" s="6">
        <v>0.41757169005491152</v>
      </c>
      <c r="V280" s="3" t="str">
        <f>TEXT(superstore_excel!$B280, "MMMM")</f>
        <v>August</v>
      </c>
      <c r="W280" s="3">
        <f>YEAR(superstore_excel!$B280)</f>
        <v>2024</v>
      </c>
      <c r="X280" s="27"/>
    </row>
    <row r="281" spans="1:24" x14ac:dyDescent="0.3">
      <c r="A281" s="28" t="s">
        <v>1153</v>
      </c>
      <c r="B281" s="4">
        <v>45752</v>
      </c>
      <c r="C281" s="4">
        <v>45774</v>
      </c>
      <c r="D281" s="5" t="s">
        <v>26</v>
      </c>
      <c r="E281" s="5" t="s">
        <v>1154</v>
      </c>
      <c r="F281" s="5" t="s">
        <v>1155</v>
      </c>
      <c r="G281" s="5" t="s">
        <v>20</v>
      </c>
      <c r="H281" s="5" t="s">
        <v>62</v>
      </c>
      <c r="I281" s="5" t="s">
        <v>45</v>
      </c>
      <c r="J281" s="5" t="s">
        <v>46</v>
      </c>
      <c r="K281" s="5" t="s">
        <v>1156</v>
      </c>
      <c r="L281" s="5">
        <v>3798.66</v>
      </c>
      <c r="M281" s="5">
        <v>2</v>
      </c>
      <c r="N281" s="5">
        <v>2</v>
      </c>
      <c r="O281" s="5">
        <v>0.22</v>
      </c>
      <c r="P281" s="5">
        <v>0.22</v>
      </c>
      <c r="Q281" s="5">
        <v>286.31</v>
      </c>
      <c r="R281" s="5">
        <v>286.31</v>
      </c>
      <c r="S281" s="5" t="s">
        <v>14</v>
      </c>
      <c r="T281" s="5" t="s">
        <v>11786</v>
      </c>
      <c r="U281" s="7">
        <v>7.5371315147973239E-2</v>
      </c>
      <c r="V281" s="5" t="str">
        <f>TEXT(superstore_excel!$B281, "MMMM")</f>
        <v>April</v>
      </c>
      <c r="W281" s="5">
        <f>YEAR(superstore_excel!$B281)</f>
        <v>2025</v>
      </c>
      <c r="X281" s="29"/>
    </row>
    <row r="282" spans="1:24" x14ac:dyDescent="0.3">
      <c r="A282" s="26" t="s">
        <v>1157</v>
      </c>
      <c r="B282" s="2">
        <v>45740</v>
      </c>
      <c r="C282" s="2">
        <v>45776</v>
      </c>
      <c r="D282" s="3" t="s">
        <v>54</v>
      </c>
      <c r="E282" s="3" t="s">
        <v>1158</v>
      </c>
      <c r="F282" s="3" t="s">
        <v>1159</v>
      </c>
      <c r="G282" s="3" t="s">
        <v>20</v>
      </c>
      <c r="H282" s="3" t="s">
        <v>62</v>
      </c>
      <c r="I282" s="3" t="s">
        <v>45</v>
      </c>
      <c r="J282" s="3" t="s">
        <v>96</v>
      </c>
      <c r="K282" s="3" t="s">
        <v>1160</v>
      </c>
      <c r="L282" s="3">
        <v>1566.91</v>
      </c>
      <c r="M282" s="3">
        <v>9</v>
      </c>
      <c r="N282" s="3">
        <v>9</v>
      </c>
      <c r="O282" s="3">
        <v>0.4</v>
      </c>
      <c r="P282" s="3">
        <v>0.4</v>
      </c>
      <c r="Q282" s="3">
        <v>624.44000000000005</v>
      </c>
      <c r="R282" s="3">
        <v>624.44000000000005</v>
      </c>
      <c r="S282" s="3" t="s">
        <v>14</v>
      </c>
      <c r="T282" s="3" t="s">
        <v>11772</v>
      </c>
      <c r="U282" s="6">
        <v>0.39851682610998718</v>
      </c>
      <c r="V282" s="3" t="str">
        <f>TEXT(superstore_excel!$B282, "MMMM")</f>
        <v>March</v>
      </c>
      <c r="W282" s="3">
        <f>YEAR(superstore_excel!$B282)</f>
        <v>2025</v>
      </c>
      <c r="X282" s="27"/>
    </row>
    <row r="283" spans="1:24" x14ac:dyDescent="0.3">
      <c r="A283" s="28" t="s">
        <v>1161</v>
      </c>
      <c r="B283" s="4">
        <v>45378</v>
      </c>
      <c r="C283" s="4">
        <v>45778</v>
      </c>
      <c r="D283" s="5" t="s">
        <v>17</v>
      </c>
      <c r="E283" s="5" t="s">
        <v>1162</v>
      </c>
      <c r="F283" s="5" t="s">
        <v>1163</v>
      </c>
      <c r="G283" s="5" t="s">
        <v>37</v>
      </c>
      <c r="H283" s="5" t="s">
        <v>21</v>
      </c>
      <c r="I283" s="5" t="s">
        <v>22</v>
      </c>
      <c r="J283" s="5" t="s">
        <v>173</v>
      </c>
      <c r="K283" s="5" t="s">
        <v>1164</v>
      </c>
      <c r="L283" s="5">
        <v>4960.78</v>
      </c>
      <c r="M283" s="5">
        <v>9</v>
      </c>
      <c r="N283" s="5">
        <v>9</v>
      </c>
      <c r="O283" s="5">
        <v>0.45</v>
      </c>
      <c r="P283" s="5">
        <v>0.45</v>
      </c>
      <c r="Q283" s="5">
        <v>565.08000000000004</v>
      </c>
      <c r="R283" s="5">
        <v>565.08000000000004</v>
      </c>
      <c r="S283" s="5" t="s">
        <v>14</v>
      </c>
      <c r="T283" s="5" t="s">
        <v>11785</v>
      </c>
      <c r="U283" s="7">
        <v>0.11390950616636901</v>
      </c>
      <c r="V283" s="5" t="str">
        <f>TEXT(superstore_excel!$B283, "MMMM")</f>
        <v>March</v>
      </c>
      <c r="W283" s="5">
        <f>YEAR(superstore_excel!$B283)</f>
        <v>2024</v>
      </c>
      <c r="X283" s="29"/>
    </row>
    <row r="284" spans="1:24" x14ac:dyDescent="0.3">
      <c r="A284" s="26" t="s">
        <v>1165</v>
      </c>
      <c r="B284" s="2">
        <v>45727</v>
      </c>
      <c r="C284" s="2">
        <v>45764</v>
      </c>
      <c r="D284" s="3" t="s">
        <v>54</v>
      </c>
      <c r="E284" s="3" t="s">
        <v>1166</v>
      </c>
      <c r="F284" s="3" t="s">
        <v>1167</v>
      </c>
      <c r="G284" s="3" t="s">
        <v>20</v>
      </c>
      <c r="H284" s="3" t="s">
        <v>29</v>
      </c>
      <c r="I284" s="3" t="s">
        <v>45</v>
      </c>
      <c r="J284" s="3" t="s">
        <v>160</v>
      </c>
      <c r="K284" s="3" t="s">
        <v>1168</v>
      </c>
      <c r="L284" s="3">
        <v>1080.81</v>
      </c>
      <c r="M284" s="3">
        <v>6</v>
      </c>
      <c r="N284" s="3">
        <v>6</v>
      </c>
      <c r="O284" s="3">
        <v>0.28000000000000003</v>
      </c>
      <c r="P284" s="3">
        <v>0.28000000000000003</v>
      </c>
      <c r="Q284" s="3">
        <v>842.24</v>
      </c>
      <c r="R284" s="3">
        <v>842.24</v>
      </c>
      <c r="S284" s="3" t="s">
        <v>14</v>
      </c>
      <c r="T284" s="3" t="s">
        <v>11772</v>
      </c>
      <c r="U284" s="6">
        <v>0.77926740130087624</v>
      </c>
      <c r="V284" s="3" t="str">
        <f>TEXT(superstore_excel!$B284, "MMMM")</f>
        <v>March</v>
      </c>
      <c r="W284" s="3">
        <f>YEAR(superstore_excel!$B284)</f>
        <v>2025</v>
      </c>
      <c r="X284" s="27"/>
    </row>
    <row r="285" spans="1:24" x14ac:dyDescent="0.3">
      <c r="A285" s="28" t="s">
        <v>1169</v>
      </c>
      <c r="B285" s="4">
        <v>45062</v>
      </c>
      <c r="C285" s="4">
        <v>45765</v>
      </c>
      <c r="D285" s="5" t="s">
        <v>54</v>
      </c>
      <c r="E285" s="5" t="s">
        <v>1170</v>
      </c>
      <c r="F285" s="5" t="s">
        <v>1171</v>
      </c>
      <c r="G285" s="5" t="s">
        <v>20</v>
      </c>
      <c r="H285" s="5" t="s">
        <v>21</v>
      </c>
      <c r="I285" s="5" t="s">
        <v>45</v>
      </c>
      <c r="J285" s="5" t="s">
        <v>51</v>
      </c>
      <c r="K285" s="5" t="s">
        <v>1172</v>
      </c>
      <c r="L285" s="5">
        <v>1744.78</v>
      </c>
      <c r="M285" s="5">
        <v>5</v>
      </c>
      <c r="N285" s="5">
        <v>5</v>
      </c>
      <c r="O285" s="5">
        <v>0.37</v>
      </c>
      <c r="P285" s="5">
        <v>0.37</v>
      </c>
      <c r="Q285" s="5">
        <v>865.39</v>
      </c>
      <c r="R285" s="5">
        <v>865.39</v>
      </c>
      <c r="S285" s="5" t="s">
        <v>14</v>
      </c>
      <c r="T285" s="5" t="s">
        <v>11780</v>
      </c>
      <c r="U285" s="7">
        <v>0.49598803287520488</v>
      </c>
      <c r="V285" s="5" t="str">
        <f>TEXT(superstore_excel!$B285, "MMMM")</f>
        <v>May</v>
      </c>
      <c r="W285" s="5">
        <f>YEAR(superstore_excel!$B285)</f>
        <v>2023</v>
      </c>
      <c r="X285" s="29"/>
    </row>
    <row r="286" spans="1:24" x14ac:dyDescent="0.3">
      <c r="A286" s="26" t="s">
        <v>1173</v>
      </c>
      <c r="B286" s="2">
        <v>45367</v>
      </c>
      <c r="C286" s="2">
        <v>45768</v>
      </c>
      <c r="D286" s="3" t="s">
        <v>54</v>
      </c>
      <c r="E286" s="3" t="s">
        <v>1174</v>
      </c>
      <c r="F286" s="3" t="s">
        <v>1175</v>
      </c>
      <c r="G286" s="3" t="s">
        <v>37</v>
      </c>
      <c r="H286" s="3" t="s">
        <v>29</v>
      </c>
      <c r="I286" s="3" t="s">
        <v>22</v>
      </c>
      <c r="J286" s="3" t="s">
        <v>23</v>
      </c>
      <c r="K286" s="3" t="s">
        <v>1176</v>
      </c>
      <c r="L286" s="3">
        <v>4882.59</v>
      </c>
      <c r="M286" s="3">
        <v>5</v>
      </c>
      <c r="N286" s="3">
        <v>5</v>
      </c>
      <c r="O286" s="3">
        <v>0.22</v>
      </c>
      <c r="P286" s="3">
        <v>0.22</v>
      </c>
      <c r="Q286" s="3">
        <v>173.84</v>
      </c>
      <c r="R286" s="3">
        <v>173.84</v>
      </c>
      <c r="S286" s="3" t="s">
        <v>14</v>
      </c>
      <c r="T286" s="3" t="s">
        <v>11785</v>
      </c>
      <c r="U286" s="6">
        <v>3.5604054405551151E-2</v>
      </c>
      <c r="V286" s="3" t="str">
        <f>TEXT(superstore_excel!$B286, "MMMM")</f>
        <v>March</v>
      </c>
      <c r="W286" s="3">
        <f>YEAR(superstore_excel!$B286)</f>
        <v>2024</v>
      </c>
      <c r="X286" s="27"/>
    </row>
    <row r="287" spans="1:24" x14ac:dyDescent="0.3">
      <c r="A287" s="28" t="s">
        <v>1177</v>
      </c>
      <c r="B287" s="4">
        <v>45709</v>
      </c>
      <c r="C287" s="4">
        <v>45757</v>
      </c>
      <c r="D287" s="5" t="s">
        <v>26</v>
      </c>
      <c r="E287" s="5" t="s">
        <v>1178</v>
      </c>
      <c r="F287" s="5" t="s">
        <v>1179</v>
      </c>
      <c r="G287" s="5" t="s">
        <v>20</v>
      </c>
      <c r="H287" s="5" t="s">
        <v>29</v>
      </c>
      <c r="I287" s="5" t="s">
        <v>22</v>
      </c>
      <c r="J287" s="5" t="s">
        <v>131</v>
      </c>
      <c r="K287" s="5" t="s">
        <v>1180</v>
      </c>
      <c r="L287" s="5">
        <v>1145.92</v>
      </c>
      <c r="M287" s="5">
        <v>5</v>
      </c>
      <c r="N287" s="5">
        <v>5</v>
      </c>
      <c r="O287" s="5">
        <v>0.05</v>
      </c>
      <c r="P287" s="5">
        <v>0.05</v>
      </c>
      <c r="Q287" s="5">
        <v>-67.75</v>
      </c>
      <c r="R287" s="5">
        <v>-67.75</v>
      </c>
      <c r="S287" s="5" t="s">
        <v>84</v>
      </c>
      <c r="T287" s="5" t="s">
        <v>11777</v>
      </c>
      <c r="U287" s="7">
        <v>-5.9122800893605137E-2</v>
      </c>
      <c r="V287" s="5" t="str">
        <f>TEXT(superstore_excel!$B287, "MMMM")</f>
        <v>February</v>
      </c>
      <c r="W287" s="5">
        <f>YEAR(superstore_excel!$B287)</f>
        <v>2025</v>
      </c>
      <c r="X287" s="29"/>
    </row>
    <row r="288" spans="1:24" x14ac:dyDescent="0.3">
      <c r="A288" s="26" t="s">
        <v>1181</v>
      </c>
      <c r="B288" s="2">
        <v>45732</v>
      </c>
      <c r="C288" s="2">
        <v>45782</v>
      </c>
      <c r="D288" s="3" t="s">
        <v>34</v>
      </c>
      <c r="E288" s="3" t="s">
        <v>1182</v>
      </c>
      <c r="F288" s="3" t="s">
        <v>1183</v>
      </c>
      <c r="G288" s="3" t="s">
        <v>37</v>
      </c>
      <c r="H288" s="3" t="s">
        <v>29</v>
      </c>
      <c r="I288" s="3" t="s">
        <v>22</v>
      </c>
      <c r="J288" s="3" t="s">
        <v>281</v>
      </c>
      <c r="K288" s="3" t="s">
        <v>1184</v>
      </c>
      <c r="L288" s="3">
        <v>4653.57</v>
      </c>
      <c r="M288" s="3">
        <v>10</v>
      </c>
      <c r="N288" s="3">
        <v>10</v>
      </c>
      <c r="O288" s="3">
        <v>0.04</v>
      </c>
      <c r="P288" s="3">
        <v>0.04</v>
      </c>
      <c r="Q288" s="3">
        <v>838.72</v>
      </c>
      <c r="R288" s="3">
        <v>838.72</v>
      </c>
      <c r="S288" s="3" t="s">
        <v>14</v>
      </c>
      <c r="T288" s="3" t="s">
        <v>11772</v>
      </c>
      <c r="U288" s="6">
        <v>0.18023152117621527</v>
      </c>
      <c r="V288" s="3" t="str">
        <f>TEXT(superstore_excel!$B288, "MMMM")</f>
        <v>March</v>
      </c>
      <c r="W288" s="3">
        <f>YEAR(superstore_excel!$B288)</f>
        <v>2025</v>
      </c>
      <c r="X288" s="27"/>
    </row>
    <row r="289" spans="1:24" x14ac:dyDescent="0.3">
      <c r="A289" s="28" t="s">
        <v>1185</v>
      </c>
      <c r="B289" s="4">
        <v>45043</v>
      </c>
      <c r="C289" s="4">
        <v>45779</v>
      </c>
      <c r="D289" s="5" t="s">
        <v>54</v>
      </c>
      <c r="E289" s="5" t="s">
        <v>1186</v>
      </c>
      <c r="F289" s="5" t="s">
        <v>1187</v>
      </c>
      <c r="G289" s="5" t="s">
        <v>37</v>
      </c>
      <c r="H289" s="5" t="s">
        <v>21</v>
      </c>
      <c r="I289" s="5" t="s">
        <v>22</v>
      </c>
      <c r="J289" s="5" t="s">
        <v>131</v>
      </c>
      <c r="K289" s="5" t="s">
        <v>1188</v>
      </c>
      <c r="L289" s="5">
        <v>1880.64</v>
      </c>
      <c r="M289" s="5">
        <v>6</v>
      </c>
      <c r="N289" s="5">
        <v>6</v>
      </c>
      <c r="O289" s="5">
        <v>0.01</v>
      </c>
      <c r="P289" s="5">
        <v>0.01</v>
      </c>
      <c r="Q289" s="5">
        <v>643.73</v>
      </c>
      <c r="R289" s="5">
        <v>643.73</v>
      </c>
      <c r="S289" s="5" t="s">
        <v>14</v>
      </c>
      <c r="T289" s="5" t="s">
        <v>11787</v>
      </c>
      <c r="U289" s="7">
        <v>0.34229304917474901</v>
      </c>
      <c r="V289" s="5" t="str">
        <f>TEXT(superstore_excel!$B289, "MMMM")</f>
        <v>April</v>
      </c>
      <c r="W289" s="5">
        <f>YEAR(superstore_excel!$B289)</f>
        <v>2023</v>
      </c>
      <c r="X289" s="29"/>
    </row>
    <row r="290" spans="1:24" x14ac:dyDescent="0.3">
      <c r="A290" s="26" t="s">
        <v>1189</v>
      </c>
      <c r="B290" s="2">
        <v>45328</v>
      </c>
      <c r="C290" s="2">
        <v>45759</v>
      </c>
      <c r="D290" s="3" t="s">
        <v>26</v>
      </c>
      <c r="E290" s="3" t="s">
        <v>1190</v>
      </c>
      <c r="F290" s="3" t="s">
        <v>1191</v>
      </c>
      <c r="G290" s="3" t="s">
        <v>44</v>
      </c>
      <c r="H290" s="3" t="s">
        <v>21</v>
      </c>
      <c r="I290" s="3" t="s">
        <v>30</v>
      </c>
      <c r="J290" s="3" t="s">
        <v>39</v>
      </c>
      <c r="K290" s="3" t="s">
        <v>1192</v>
      </c>
      <c r="L290" s="3">
        <v>1343.91</v>
      </c>
      <c r="M290" s="3">
        <v>1</v>
      </c>
      <c r="N290" s="3">
        <v>1</v>
      </c>
      <c r="O290" s="3">
        <v>0.41</v>
      </c>
      <c r="P290" s="3">
        <v>0.41</v>
      </c>
      <c r="Q290" s="3">
        <v>832.12</v>
      </c>
      <c r="R290" s="3">
        <v>832.12</v>
      </c>
      <c r="S290" s="3" t="s">
        <v>14</v>
      </c>
      <c r="T290" s="3" t="s">
        <v>11782</v>
      </c>
      <c r="U290" s="6">
        <v>0.61917836759902078</v>
      </c>
      <c r="V290" s="3" t="str">
        <f>TEXT(superstore_excel!$B290, "MMMM")</f>
        <v>February</v>
      </c>
      <c r="W290" s="3">
        <f>YEAR(superstore_excel!$B290)</f>
        <v>2024</v>
      </c>
      <c r="X290" s="27"/>
    </row>
    <row r="291" spans="1:24" x14ac:dyDescent="0.3">
      <c r="A291" s="28" t="s">
        <v>1193</v>
      </c>
      <c r="B291" s="4">
        <v>45346</v>
      </c>
      <c r="C291" s="4">
        <v>45763</v>
      </c>
      <c r="D291" s="5" t="s">
        <v>26</v>
      </c>
      <c r="E291" s="5" t="s">
        <v>1194</v>
      </c>
      <c r="F291" s="5" t="s">
        <v>1195</v>
      </c>
      <c r="G291" s="5" t="s">
        <v>20</v>
      </c>
      <c r="H291" s="5" t="s">
        <v>29</v>
      </c>
      <c r="I291" s="5" t="s">
        <v>45</v>
      </c>
      <c r="J291" s="5" t="s">
        <v>51</v>
      </c>
      <c r="K291" s="5" t="s">
        <v>1196</v>
      </c>
      <c r="L291" s="5">
        <v>1553.16</v>
      </c>
      <c r="M291" s="5">
        <v>10</v>
      </c>
      <c r="N291" s="5">
        <v>10</v>
      </c>
      <c r="O291" s="5">
        <v>0.4</v>
      </c>
      <c r="P291" s="5">
        <v>0.4</v>
      </c>
      <c r="Q291" s="5">
        <v>622.27</v>
      </c>
      <c r="R291" s="5">
        <v>622.27</v>
      </c>
      <c r="S291" s="5" t="s">
        <v>14</v>
      </c>
      <c r="T291" s="5" t="s">
        <v>11782</v>
      </c>
      <c r="U291" s="7">
        <v>0.40064771176182745</v>
      </c>
      <c r="V291" s="5" t="str">
        <f>TEXT(superstore_excel!$B291, "MMMM")</f>
        <v>February</v>
      </c>
      <c r="W291" s="5">
        <f>YEAR(superstore_excel!$B291)</f>
        <v>2024</v>
      </c>
      <c r="X291" s="29"/>
    </row>
    <row r="292" spans="1:24" x14ac:dyDescent="0.3">
      <c r="A292" s="26" t="s">
        <v>1197</v>
      </c>
      <c r="B292" s="2">
        <v>45169</v>
      </c>
      <c r="C292" s="2">
        <v>45773</v>
      </c>
      <c r="D292" s="3" t="s">
        <v>54</v>
      </c>
      <c r="E292" s="3" t="s">
        <v>1198</v>
      </c>
      <c r="F292" s="3" t="s">
        <v>1199</v>
      </c>
      <c r="G292" s="3" t="s">
        <v>37</v>
      </c>
      <c r="H292" s="3" t="s">
        <v>62</v>
      </c>
      <c r="I292" s="3" t="s">
        <v>30</v>
      </c>
      <c r="J292" s="3" t="s">
        <v>101</v>
      </c>
      <c r="K292" s="3" t="s">
        <v>1200</v>
      </c>
      <c r="L292" s="3">
        <v>1904</v>
      </c>
      <c r="M292" s="3">
        <v>9</v>
      </c>
      <c r="N292" s="3">
        <v>9</v>
      </c>
      <c r="O292" s="3">
        <v>0.31</v>
      </c>
      <c r="P292" s="3">
        <v>0.31</v>
      </c>
      <c r="Q292" s="3">
        <v>370.83</v>
      </c>
      <c r="R292" s="3">
        <v>370.83</v>
      </c>
      <c r="S292" s="3" t="s">
        <v>14</v>
      </c>
      <c r="T292" s="3" t="s">
        <v>11770</v>
      </c>
      <c r="U292" s="6">
        <v>0.19476365546218485</v>
      </c>
      <c r="V292" s="3" t="str">
        <f>TEXT(superstore_excel!$B292, "MMMM")</f>
        <v>August</v>
      </c>
      <c r="W292" s="3">
        <f>YEAR(superstore_excel!$B292)</f>
        <v>2023</v>
      </c>
      <c r="X292" s="27"/>
    </row>
    <row r="293" spans="1:24" x14ac:dyDescent="0.3">
      <c r="A293" s="28" t="s">
        <v>1201</v>
      </c>
      <c r="B293" s="4">
        <v>45250</v>
      </c>
      <c r="C293" s="4">
        <v>45762</v>
      </c>
      <c r="D293" s="5" t="s">
        <v>26</v>
      </c>
      <c r="E293" s="5" t="s">
        <v>1202</v>
      </c>
      <c r="F293" s="5" t="s">
        <v>1203</v>
      </c>
      <c r="G293" s="5" t="s">
        <v>20</v>
      </c>
      <c r="H293" s="5" t="s">
        <v>29</v>
      </c>
      <c r="I293" s="5" t="s">
        <v>30</v>
      </c>
      <c r="J293" s="5" t="s">
        <v>31</v>
      </c>
      <c r="K293" s="5" t="s">
        <v>1204</v>
      </c>
      <c r="L293" s="5">
        <v>4062.58</v>
      </c>
      <c r="M293" s="5">
        <v>1</v>
      </c>
      <c r="N293" s="5">
        <v>1</v>
      </c>
      <c r="O293" s="5">
        <v>0.25</v>
      </c>
      <c r="P293" s="5">
        <v>0.25</v>
      </c>
      <c r="Q293" s="5">
        <v>852.48</v>
      </c>
      <c r="R293" s="5">
        <v>852.48</v>
      </c>
      <c r="S293" s="5" t="s">
        <v>14</v>
      </c>
      <c r="T293" s="5" t="s">
        <v>11766</v>
      </c>
      <c r="U293" s="7">
        <v>0.20983709859252003</v>
      </c>
      <c r="V293" s="5" t="str">
        <f>TEXT(superstore_excel!$B293, "MMMM")</f>
        <v>November</v>
      </c>
      <c r="W293" s="5">
        <f>YEAR(superstore_excel!$B293)</f>
        <v>2023</v>
      </c>
      <c r="X293" s="29"/>
    </row>
    <row r="294" spans="1:24" x14ac:dyDescent="0.3">
      <c r="A294" s="26" t="s">
        <v>1205</v>
      </c>
      <c r="B294" s="2">
        <v>45035</v>
      </c>
      <c r="C294" s="2">
        <v>45784</v>
      </c>
      <c r="D294" s="3" t="s">
        <v>17</v>
      </c>
      <c r="E294" s="3" t="s">
        <v>1206</v>
      </c>
      <c r="F294" s="3" t="s">
        <v>1207</v>
      </c>
      <c r="G294" s="3" t="s">
        <v>37</v>
      </c>
      <c r="H294" s="3" t="s">
        <v>62</v>
      </c>
      <c r="I294" s="3" t="s">
        <v>22</v>
      </c>
      <c r="J294" s="3" t="s">
        <v>131</v>
      </c>
      <c r="K294" s="3" t="s">
        <v>1208</v>
      </c>
      <c r="L294" s="3">
        <v>350.43</v>
      </c>
      <c r="M294" s="3">
        <v>6</v>
      </c>
      <c r="N294" s="3">
        <v>6</v>
      </c>
      <c r="O294" s="3">
        <v>0.03</v>
      </c>
      <c r="P294" s="3">
        <v>0.03</v>
      </c>
      <c r="Q294" s="3">
        <v>-30.38</v>
      </c>
      <c r="R294" s="3">
        <v>-30.38</v>
      </c>
      <c r="S294" s="3" t="s">
        <v>84</v>
      </c>
      <c r="T294" s="3" t="s">
        <v>11787</v>
      </c>
      <c r="U294" s="6">
        <v>-8.6693490854093544E-2</v>
      </c>
      <c r="V294" s="3" t="str">
        <f>TEXT(superstore_excel!$B294, "MMMM")</f>
        <v>April</v>
      </c>
      <c r="W294" s="3">
        <f>YEAR(superstore_excel!$B294)</f>
        <v>2023</v>
      </c>
      <c r="X294" s="27"/>
    </row>
    <row r="295" spans="1:24" x14ac:dyDescent="0.3">
      <c r="A295" s="28" t="s">
        <v>1209</v>
      </c>
      <c r="B295" s="4">
        <v>45499</v>
      </c>
      <c r="C295" s="4">
        <v>45784</v>
      </c>
      <c r="D295" s="5" t="s">
        <v>17</v>
      </c>
      <c r="E295" s="5" t="s">
        <v>1210</v>
      </c>
      <c r="F295" s="5" t="s">
        <v>1211</v>
      </c>
      <c r="G295" s="5" t="s">
        <v>20</v>
      </c>
      <c r="H295" s="5" t="s">
        <v>29</v>
      </c>
      <c r="I295" s="5" t="s">
        <v>45</v>
      </c>
      <c r="J295" s="5" t="s">
        <v>51</v>
      </c>
      <c r="K295" s="5" t="s">
        <v>1212</v>
      </c>
      <c r="L295" s="5">
        <v>3116.46</v>
      </c>
      <c r="M295" s="5">
        <v>10</v>
      </c>
      <c r="N295" s="5">
        <v>10</v>
      </c>
      <c r="O295" s="5">
        <v>0.06</v>
      </c>
      <c r="P295" s="5">
        <v>0.06</v>
      </c>
      <c r="Q295" s="5">
        <v>383.13</v>
      </c>
      <c r="R295" s="5">
        <v>383.13</v>
      </c>
      <c r="S295" s="5" t="s">
        <v>14</v>
      </c>
      <c r="T295" s="5" t="s">
        <v>11779</v>
      </c>
      <c r="U295" s="7">
        <v>0.12293756377428236</v>
      </c>
      <c r="V295" s="5" t="str">
        <f>TEXT(superstore_excel!$B295, "MMMM")</f>
        <v>July</v>
      </c>
      <c r="W295" s="5">
        <f>YEAR(superstore_excel!$B295)</f>
        <v>2024</v>
      </c>
      <c r="X295" s="29"/>
    </row>
    <row r="296" spans="1:24" x14ac:dyDescent="0.3">
      <c r="A296" s="26" t="s">
        <v>1213</v>
      </c>
      <c r="B296" s="2">
        <v>45191</v>
      </c>
      <c r="C296" s="2">
        <v>45782</v>
      </c>
      <c r="D296" s="3" t="s">
        <v>34</v>
      </c>
      <c r="E296" s="3" t="s">
        <v>1214</v>
      </c>
      <c r="F296" s="3" t="s">
        <v>1215</v>
      </c>
      <c r="G296" s="3" t="s">
        <v>20</v>
      </c>
      <c r="H296" s="3" t="s">
        <v>38</v>
      </c>
      <c r="I296" s="3" t="s">
        <v>45</v>
      </c>
      <c r="J296" s="3" t="s">
        <v>46</v>
      </c>
      <c r="K296" s="3" t="s">
        <v>1216</v>
      </c>
      <c r="L296" s="3">
        <v>1759.5</v>
      </c>
      <c r="M296" s="3">
        <v>6</v>
      </c>
      <c r="N296" s="3">
        <v>6</v>
      </c>
      <c r="O296" s="3">
        <v>0.03</v>
      </c>
      <c r="P296" s="3">
        <v>0.03</v>
      </c>
      <c r="Q296" s="3">
        <v>153.31</v>
      </c>
      <c r="R296" s="3">
        <v>153.31</v>
      </c>
      <c r="S296" s="3" t="s">
        <v>14</v>
      </c>
      <c r="T296" s="3" t="s">
        <v>11768</v>
      </c>
      <c r="U296" s="6">
        <v>8.713270815572606E-2</v>
      </c>
      <c r="V296" s="3" t="str">
        <f>TEXT(superstore_excel!$B296, "MMMM")</f>
        <v>September</v>
      </c>
      <c r="W296" s="3">
        <f>YEAR(superstore_excel!$B296)</f>
        <v>2023</v>
      </c>
      <c r="X296" s="27"/>
    </row>
    <row r="297" spans="1:24" x14ac:dyDescent="0.3">
      <c r="A297" s="28" t="s">
        <v>1217</v>
      </c>
      <c r="B297" s="4">
        <v>45608</v>
      </c>
      <c r="C297" s="4">
        <v>45779</v>
      </c>
      <c r="D297" s="5" t="s">
        <v>34</v>
      </c>
      <c r="E297" s="5" t="s">
        <v>1218</v>
      </c>
      <c r="F297" s="5" t="s">
        <v>1219</v>
      </c>
      <c r="G297" s="5" t="s">
        <v>20</v>
      </c>
      <c r="H297" s="5" t="s">
        <v>21</v>
      </c>
      <c r="I297" s="5" t="s">
        <v>45</v>
      </c>
      <c r="J297" s="5" t="s">
        <v>46</v>
      </c>
      <c r="K297" s="5" t="s">
        <v>1220</v>
      </c>
      <c r="L297" s="5">
        <v>285.25</v>
      </c>
      <c r="M297" s="5">
        <v>6</v>
      </c>
      <c r="N297" s="5">
        <v>6</v>
      </c>
      <c r="O297" s="5">
        <v>0.12</v>
      </c>
      <c r="P297" s="5">
        <v>0.12</v>
      </c>
      <c r="Q297" s="5">
        <v>981.27</v>
      </c>
      <c r="R297" s="5">
        <v>981.27</v>
      </c>
      <c r="S297" s="5" t="s">
        <v>14</v>
      </c>
      <c r="T297" s="5" t="s">
        <v>11769</v>
      </c>
      <c r="U297" s="7">
        <v>3.4400350569675724</v>
      </c>
      <c r="V297" s="5" t="str">
        <f>TEXT(superstore_excel!$B297, "MMMM")</f>
        <v>November</v>
      </c>
      <c r="W297" s="5">
        <f>YEAR(superstore_excel!$B297)</f>
        <v>2024</v>
      </c>
      <c r="X297" s="29"/>
    </row>
    <row r="298" spans="1:24" x14ac:dyDescent="0.3">
      <c r="A298" s="26" t="s">
        <v>1221</v>
      </c>
      <c r="B298" s="2">
        <v>45697</v>
      </c>
      <c r="C298" s="2">
        <v>45773</v>
      </c>
      <c r="D298" s="3" t="s">
        <v>26</v>
      </c>
      <c r="E298" s="3" t="s">
        <v>1222</v>
      </c>
      <c r="F298" s="3" t="s">
        <v>1223</v>
      </c>
      <c r="G298" s="3" t="s">
        <v>20</v>
      </c>
      <c r="H298" s="3" t="s">
        <v>29</v>
      </c>
      <c r="I298" s="3" t="s">
        <v>22</v>
      </c>
      <c r="J298" s="3" t="s">
        <v>23</v>
      </c>
      <c r="K298" s="3" t="s">
        <v>1224</v>
      </c>
      <c r="L298" s="3">
        <v>4742.53</v>
      </c>
      <c r="M298" s="3">
        <v>2</v>
      </c>
      <c r="N298" s="3">
        <v>2</v>
      </c>
      <c r="O298" s="3">
        <v>0.41</v>
      </c>
      <c r="P298" s="3">
        <v>0.41</v>
      </c>
      <c r="Q298" s="3">
        <v>114.31</v>
      </c>
      <c r="R298" s="3">
        <v>114.31</v>
      </c>
      <c r="S298" s="3" t="s">
        <v>14</v>
      </c>
      <c r="T298" s="3" t="s">
        <v>11777</v>
      </c>
      <c r="U298" s="6">
        <v>2.4103168561927919E-2</v>
      </c>
      <c r="V298" s="3" t="str">
        <f>TEXT(superstore_excel!$B298, "MMMM")</f>
        <v>February</v>
      </c>
      <c r="W298" s="3">
        <f>YEAR(superstore_excel!$B298)</f>
        <v>2025</v>
      </c>
      <c r="X298" s="27"/>
    </row>
    <row r="299" spans="1:24" x14ac:dyDescent="0.3">
      <c r="A299" s="28" t="s">
        <v>1225</v>
      </c>
      <c r="B299" s="4">
        <v>45363</v>
      </c>
      <c r="C299" s="4">
        <v>45777</v>
      </c>
      <c r="D299" s="5" t="s">
        <v>26</v>
      </c>
      <c r="E299" s="5" t="s">
        <v>1226</v>
      </c>
      <c r="F299" s="5" t="s">
        <v>1227</v>
      </c>
      <c r="G299" s="5" t="s">
        <v>44</v>
      </c>
      <c r="H299" s="5" t="s">
        <v>62</v>
      </c>
      <c r="I299" s="5" t="s">
        <v>45</v>
      </c>
      <c r="J299" s="5" t="s">
        <v>57</v>
      </c>
      <c r="K299" s="5" t="s">
        <v>1228</v>
      </c>
      <c r="L299" s="5">
        <v>3804.49</v>
      </c>
      <c r="M299" s="5">
        <v>1</v>
      </c>
      <c r="N299" s="5">
        <v>1</v>
      </c>
      <c r="O299" s="5">
        <v>0.09</v>
      </c>
      <c r="P299" s="5">
        <v>0.09</v>
      </c>
      <c r="Q299" s="5">
        <v>460.9</v>
      </c>
      <c r="R299" s="5">
        <v>460.9</v>
      </c>
      <c r="S299" s="5" t="s">
        <v>14</v>
      </c>
      <c r="T299" s="5" t="s">
        <v>11785</v>
      </c>
      <c r="U299" s="7">
        <v>0.1211463297314489</v>
      </c>
      <c r="V299" s="5" t="str">
        <f>TEXT(superstore_excel!$B299, "MMMM")</f>
        <v>March</v>
      </c>
      <c r="W299" s="5">
        <f>YEAR(superstore_excel!$B299)</f>
        <v>2024</v>
      </c>
      <c r="X299" s="29"/>
    </row>
    <row r="300" spans="1:24" x14ac:dyDescent="0.3">
      <c r="A300" s="26" t="s">
        <v>1229</v>
      </c>
      <c r="B300" s="2">
        <v>45245</v>
      </c>
      <c r="C300" s="2">
        <v>45777</v>
      </c>
      <c r="D300" s="3" t="s">
        <v>17</v>
      </c>
      <c r="E300" s="3" t="s">
        <v>1230</v>
      </c>
      <c r="F300" s="3" t="s">
        <v>1231</v>
      </c>
      <c r="G300" s="3" t="s">
        <v>20</v>
      </c>
      <c r="H300" s="3" t="s">
        <v>21</v>
      </c>
      <c r="I300" s="3" t="s">
        <v>45</v>
      </c>
      <c r="J300" s="3" t="s">
        <v>96</v>
      </c>
      <c r="K300" s="3" t="s">
        <v>1232</v>
      </c>
      <c r="L300" s="3">
        <v>100.2</v>
      </c>
      <c r="M300" s="3">
        <v>6</v>
      </c>
      <c r="N300" s="3">
        <v>6</v>
      </c>
      <c r="O300" s="3">
        <v>0.38</v>
      </c>
      <c r="P300" s="3">
        <v>0.38</v>
      </c>
      <c r="Q300" s="3">
        <v>-60.47</v>
      </c>
      <c r="R300" s="3">
        <v>-60.47</v>
      </c>
      <c r="S300" s="3" t="s">
        <v>84</v>
      </c>
      <c r="T300" s="3" t="s">
        <v>11766</v>
      </c>
      <c r="U300" s="6">
        <v>-0.6034930139720559</v>
      </c>
      <c r="V300" s="3" t="str">
        <f>TEXT(superstore_excel!$B300, "MMMM")</f>
        <v>November</v>
      </c>
      <c r="W300" s="3">
        <f>YEAR(superstore_excel!$B300)</f>
        <v>2023</v>
      </c>
      <c r="X300" s="27"/>
    </row>
    <row r="301" spans="1:24" x14ac:dyDescent="0.3">
      <c r="A301" s="28" t="s">
        <v>1233</v>
      </c>
      <c r="B301" s="4">
        <v>45661</v>
      </c>
      <c r="C301" s="4">
        <v>45782</v>
      </c>
      <c r="D301" s="5" t="s">
        <v>34</v>
      </c>
      <c r="E301" s="5" t="s">
        <v>1142</v>
      </c>
      <c r="F301" s="5" t="s">
        <v>1234</v>
      </c>
      <c r="G301" s="5" t="s">
        <v>44</v>
      </c>
      <c r="H301" s="5" t="s">
        <v>21</v>
      </c>
      <c r="I301" s="5" t="s">
        <v>30</v>
      </c>
      <c r="J301" s="5" t="s">
        <v>31</v>
      </c>
      <c r="K301" s="5" t="s">
        <v>1235</v>
      </c>
      <c r="L301" s="5">
        <v>2468.58</v>
      </c>
      <c r="M301" s="5">
        <v>8</v>
      </c>
      <c r="N301" s="5">
        <v>8</v>
      </c>
      <c r="O301" s="5">
        <v>0.48</v>
      </c>
      <c r="P301" s="5">
        <v>0.48</v>
      </c>
      <c r="Q301" s="5">
        <v>174.59</v>
      </c>
      <c r="R301" s="5">
        <v>174.59</v>
      </c>
      <c r="S301" s="5" t="s">
        <v>14</v>
      </c>
      <c r="T301" s="5" t="s">
        <v>11778</v>
      </c>
      <c r="U301" s="7">
        <v>7.0724870168274875E-2</v>
      </c>
      <c r="V301" s="5" t="str">
        <f>TEXT(superstore_excel!$B301, "MMMM")</f>
        <v>January</v>
      </c>
      <c r="W301" s="5">
        <f>YEAR(superstore_excel!$B301)</f>
        <v>2025</v>
      </c>
      <c r="X301" s="29"/>
    </row>
    <row r="302" spans="1:24" x14ac:dyDescent="0.3">
      <c r="A302" s="26" t="s">
        <v>1236</v>
      </c>
      <c r="B302" s="2">
        <v>45733</v>
      </c>
      <c r="C302" s="2">
        <v>45783</v>
      </c>
      <c r="D302" s="3" t="s">
        <v>17</v>
      </c>
      <c r="E302" s="3" t="s">
        <v>1237</v>
      </c>
      <c r="F302" s="3" t="s">
        <v>1238</v>
      </c>
      <c r="G302" s="3" t="s">
        <v>44</v>
      </c>
      <c r="H302" s="3" t="s">
        <v>21</v>
      </c>
      <c r="I302" s="3" t="s">
        <v>45</v>
      </c>
      <c r="J302" s="3" t="s">
        <v>46</v>
      </c>
      <c r="K302" s="3" t="s">
        <v>1239</v>
      </c>
      <c r="L302" s="3">
        <v>3032.56</v>
      </c>
      <c r="M302" s="3">
        <v>6</v>
      </c>
      <c r="N302" s="3">
        <v>6</v>
      </c>
      <c r="O302" s="3">
        <v>0.36</v>
      </c>
      <c r="P302" s="3">
        <v>0.36</v>
      </c>
      <c r="Q302" s="3">
        <v>187.6</v>
      </c>
      <c r="R302" s="3">
        <v>187.6</v>
      </c>
      <c r="S302" s="3" t="s">
        <v>14</v>
      </c>
      <c r="T302" s="3" t="s">
        <v>11772</v>
      </c>
      <c r="U302" s="6">
        <v>6.1861925238082677E-2</v>
      </c>
      <c r="V302" s="3" t="str">
        <f>TEXT(superstore_excel!$B302, "MMMM")</f>
        <v>March</v>
      </c>
      <c r="W302" s="3">
        <f>YEAR(superstore_excel!$B302)</f>
        <v>2025</v>
      </c>
      <c r="X302" s="27"/>
    </row>
    <row r="303" spans="1:24" x14ac:dyDescent="0.3">
      <c r="A303" s="28" t="s">
        <v>1240</v>
      </c>
      <c r="B303" s="4">
        <v>45167</v>
      </c>
      <c r="C303" s="4">
        <v>45767</v>
      </c>
      <c r="D303" s="5" t="s">
        <v>54</v>
      </c>
      <c r="E303" s="5" t="s">
        <v>1241</v>
      </c>
      <c r="F303" s="5" t="s">
        <v>1242</v>
      </c>
      <c r="G303" s="5" t="s">
        <v>37</v>
      </c>
      <c r="H303" s="5" t="s">
        <v>62</v>
      </c>
      <c r="I303" s="5" t="s">
        <v>45</v>
      </c>
      <c r="J303" s="5" t="s">
        <v>51</v>
      </c>
      <c r="K303" s="5" t="s">
        <v>1243</v>
      </c>
      <c r="L303" s="5">
        <v>4960.2299999999996</v>
      </c>
      <c r="M303" s="5">
        <v>10</v>
      </c>
      <c r="N303" s="5">
        <v>10</v>
      </c>
      <c r="O303" s="5">
        <v>0.16</v>
      </c>
      <c r="P303" s="5">
        <v>0.16</v>
      </c>
      <c r="Q303" s="5">
        <v>-20.83</v>
      </c>
      <c r="R303" s="5">
        <v>-20.83</v>
      </c>
      <c r="S303" s="5" t="s">
        <v>84</v>
      </c>
      <c r="T303" s="5" t="s">
        <v>11770</v>
      </c>
      <c r="U303" s="7">
        <v>-4.1994020438568371E-3</v>
      </c>
      <c r="V303" s="5" t="str">
        <f>TEXT(superstore_excel!$B303, "MMMM")</f>
        <v>August</v>
      </c>
      <c r="W303" s="5">
        <f>YEAR(superstore_excel!$B303)</f>
        <v>2023</v>
      </c>
      <c r="X303" s="29"/>
    </row>
    <row r="304" spans="1:24" x14ac:dyDescent="0.3">
      <c r="A304" s="26" t="s">
        <v>1244</v>
      </c>
      <c r="B304" s="2">
        <v>45077</v>
      </c>
      <c r="C304" s="2">
        <v>45776</v>
      </c>
      <c r="D304" s="3" t="s">
        <v>26</v>
      </c>
      <c r="E304" s="3" t="s">
        <v>1245</v>
      </c>
      <c r="F304" s="3" t="s">
        <v>1246</v>
      </c>
      <c r="G304" s="3" t="s">
        <v>44</v>
      </c>
      <c r="H304" s="3" t="s">
        <v>29</v>
      </c>
      <c r="I304" s="3" t="s">
        <v>30</v>
      </c>
      <c r="J304" s="3" t="s">
        <v>126</v>
      </c>
      <c r="K304" s="3" t="s">
        <v>1247</v>
      </c>
      <c r="L304" s="3">
        <v>3101.43</v>
      </c>
      <c r="M304" s="3">
        <v>5</v>
      </c>
      <c r="N304" s="3">
        <v>5</v>
      </c>
      <c r="O304" s="3">
        <v>0.27</v>
      </c>
      <c r="P304" s="3">
        <v>0.27</v>
      </c>
      <c r="Q304" s="3">
        <v>359.66</v>
      </c>
      <c r="R304" s="3">
        <v>359.66</v>
      </c>
      <c r="S304" s="3" t="s">
        <v>14</v>
      </c>
      <c r="T304" s="3" t="s">
        <v>11780</v>
      </c>
      <c r="U304" s="6">
        <v>0.11596586090932248</v>
      </c>
      <c r="V304" s="3" t="str">
        <f>TEXT(superstore_excel!$B304, "MMMM")</f>
        <v>May</v>
      </c>
      <c r="W304" s="3">
        <f>YEAR(superstore_excel!$B304)</f>
        <v>2023</v>
      </c>
      <c r="X304" s="27"/>
    </row>
    <row r="305" spans="1:24" x14ac:dyDescent="0.3">
      <c r="A305" s="28" t="s">
        <v>1248</v>
      </c>
      <c r="B305" s="4">
        <v>45548</v>
      </c>
      <c r="C305" s="4">
        <v>45777</v>
      </c>
      <c r="D305" s="5" t="s">
        <v>17</v>
      </c>
      <c r="E305" s="5" t="s">
        <v>1249</v>
      </c>
      <c r="F305" s="5" t="s">
        <v>1250</v>
      </c>
      <c r="G305" s="5" t="s">
        <v>20</v>
      </c>
      <c r="H305" s="5" t="s">
        <v>62</v>
      </c>
      <c r="I305" s="5" t="s">
        <v>22</v>
      </c>
      <c r="J305" s="5" t="s">
        <v>23</v>
      </c>
      <c r="K305" s="5" t="s">
        <v>1251</v>
      </c>
      <c r="L305" s="5">
        <v>2170.21</v>
      </c>
      <c r="M305" s="5">
        <v>9</v>
      </c>
      <c r="N305" s="5">
        <v>9</v>
      </c>
      <c r="O305" s="5">
        <v>0.31</v>
      </c>
      <c r="P305" s="5">
        <v>0.31</v>
      </c>
      <c r="Q305" s="5">
        <v>997.56</v>
      </c>
      <c r="R305" s="5">
        <v>997.56</v>
      </c>
      <c r="S305" s="5" t="s">
        <v>14</v>
      </c>
      <c r="T305" s="5" t="s">
        <v>11774</v>
      </c>
      <c r="U305" s="7">
        <v>0.4596605858419231</v>
      </c>
      <c r="V305" s="5" t="str">
        <f>TEXT(superstore_excel!$B305, "MMMM")</f>
        <v>September</v>
      </c>
      <c r="W305" s="5">
        <f>YEAR(superstore_excel!$B305)</f>
        <v>2024</v>
      </c>
      <c r="X305" s="29"/>
    </row>
    <row r="306" spans="1:24" x14ac:dyDescent="0.3">
      <c r="A306" s="26" t="s">
        <v>1252</v>
      </c>
      <c r="B306" s="2">
        <v>45296</v>
      </c>
      <c r="C306" s="2">
        <v>45765</v>
      </c>
      <c r="D306" s="3" t="s">
        <v>54</v>
      </c>
      <c r="E306" s="3" t="s">
        <v>1253</v>
      </c>
      <c r="F306" s="3" t="s">
        <v>1254</v>
      </c>
      <c r="G306" s="3" t="s">
        <v>37</v>
      </c>
      <c r="H306" s="3" t="s">
        <v>21</v>
      </c>
      <c r="I306" s="3" t="s">
        <v>45</v>
      </c>
      <c r="J306" s="3" t="s">
        <v>57</v>
      </c>
      <c r="K306" s="3" t="s">
        <v>1255</v>
      </c>
      <c r="L306" s="3">
        <v>4038.78</v>
      </c>
      <c r="M306" s="3">
        <v>4</v>
      </c>
      <c r="N306" s="3">
        <v>4</v>
      </c>
      <c r="O306" s="3">
        <v>0.48</v>
      </c>
      <c r="P306" s="3">
        <v>0.48</v>
      </c>
      <c r="Q306" s="3">
        <v>43.18</v>
      </c>
      <c r="R306" s="3">
        <v>43.18</v>
      </c>
      <c r="S306" s="3" t="s">
        <v>14</v>
      </c>
      <c r="T306" s="3" t="s">
        <v>11784</v>
      </c>
      <c r="U306" s="6">
        <v>1.0691347387082236E-2</v>
      </c>
      <c r="V306" s="3" t="str">
        <f>TEXT(superstore_excel!$B306, "MMMM")</f>
        <v>January</v>
      </c>
      <c r="W306" s="3">
        <f>YEAR(superstore_excel!$B306)</f>
        <v>2024</v>
      </c>
      <c r="X306" s="27"/>
    </row>
    <row r="307" spans="1:24" x14ac:dyDescent="0.3">
      <c r="A307" s="28" t="s">
        <v>1256</v>
      </c>
      <c r="B307" s="4">
        <v>45382</v>
      </c>
      <c r="C307" s="4">
        <v>45781</v>
      </c>
      <c r="D307" s="5" t="s">
        <v>54</v>
      </c>
      <c r="E307" s="5" t="s">
        <v>1257</v>
      </c>
      <c r="F307" s="5" t="s">
        <v>1258</v>
      </c>
      <c r="G307" s="5" t="s">
        <v>44</v>
      </c>
      <c r="H307" s="5" t="s">
        <v>29</v>
      </c>
      <c r="I307" s="5" t="s">
        <v>22</v>
      </c>
      <c r="J307" s="5" t="s">
        <v>131</v>
      </c>
      <c r="K307" s="5" t="s">
        <v>1259</v>
      </c>
      <c r="L307" s="5">
        <v>3327.61</v>
      </c>
      <c r="M307" s="5">
        <v>3</v>
      </c>
      <c r="N307" s="5">
        <v>3</v>
      </c>
      <c r="O307" s="5">
        <v>0.08</v>
      </c>
      <c r="P307" s="5">
        <v>0.08</v>
      </c>
      <c r="Q307" s="5">
        <v>181.17</v>
      </c>
      <c r="R307" s="5">
        <v>181.17</v>
      </c>
      <c r="S307" s="5" t="s">
        <v>14</v>
      </c>
      <c r="T307" s="5" t="s">
        <v>11785</v>
      </c>
      <c r="U307" s="7">
        <v>5.4444481174176051E-2</v>
      </c>
      <c r="V307" s="5" t="str">
        <f>TEXT(superstore_excel!$B307, "MMMM")</f>
        <v>March</v>
      </c>
      <c r="W307" s="5">
        <f>YEAR(superstore_excel!$B307)</f>
        <v>2024</v>
      </c>
      <c r="X307" s="29"/>
    </row>
    <row r="308" spans="1:24" x14ac:dyDescent="0.3">
      <c r="A308" s="26" t="s">
        <v>1260</v>
      </c>
      <c r="B308" s="2">
        <v>45738</v>
      </c>
      <c r="C308" s="2">
        <v>45776</v>
      </c>
      <c r="D308" s="3" t="s">
        <v>34</v>
      </c>
      <c r="E308" s="3" t="s">
        <v>1261</v>
      </c>
      <c r="F308" s="3" t="s">
        <v>1262</v>
      </c>
      <c r="G308" s="3" t="s">
        <v>20</v>
      </c>
      <c r="H308" s="3" t="s">
        <v>62</v>
      </c>
      <c r="I308" s="3" t="s">
        <v>45</v>
      </c>
      <c r="J308" s="3" t="s">
        <v>96</v>
      </c>
      <c r="K308" s="3" t="s">
        <v>1263</v>
      </c>
      <c r="L308" s="3">
        <v>1907.41</v>
      </c>
      <c r="M308" s="3">
        <v>3</v>
      </c>
      <c r="N308" s="3">
        <v>3</v>
      </c>
      <c r="O308" s="3">
        <v>0.24</v>
      </c>
      <c r="P308" s="3">
        <v>0.24</v>
      </c>
      <c r="Q308" s="3">
        <v>121.53</v>
      </c>
      <c r="R308" s="3">
        <v>121.53</v>
      </c>
      <c r="S308" s="3" t="s">
        <v>14</v>
      </c>
      <c r="T308" s="3" t="s">
        <v>11772</v>
      </c>
      <c r="U308" s="6">
        <v>6.3714670679088398E-2</v>
      </c>
      <c r="V308" s="3" t="str">
        <f>TEXT(superstore_excel!$B308, "MMMM")</f>
        <v>March</v>
      </c>
      <c r="W308" s="3">
        <f>YEAR(superstore_excel!$B308)</f>
        <v>2025</v>
      </c>
      <c r="X308" s="27"/>
    </row>
    <row r="309" spans="1:24" x14ac:dyDescent="0.3">
      <c r="A309" s="28" t="s">
        <v>1264</v>
      </c>
      <c r="B309" s="4">
        <v>45157</v>
      </c>
      <c r="C309" s="4">
        <v>45784</v>
      </c>
      <c r="D309" s="5" t="s">
        <v>34</v>
      </c>
      <c r="E309" s="5" t="s">
        <v>1265</v>
      </c>
      <c r="F309" s="5" t="s">
        <v>1266</v>
      </c>
      <c r="G309" s="5" t="s">
        <v>37</v>
      </c>
      <c r="H309" s="5" t="s">
        <v>38</v>
      </c>
      <c r="I309" s="5" t="s">
        <v>30</v>
      </c>
      <c r="J309" s="5" t="s">
        <v>126</v>
      </c>
      <c r="K309" s="5" t="s">
        <v>1267</v>
      </c>
      <c r="L309" s="5">
        <v>3370.97</v>
      </c>
      <c r="M309" s="5">
        <v>7</v>
      </c>
      <c r="N309" s="5">
        <v>7</v>
      </c>
      <c r="O309" s="5">
        <v>0.04</v>
      </c>
      <c r="P309" s="5">
        <v>0.04</v>
      </c>
      <c r="Q309" s="5">
        <v>624.17999999999995</v>
      </c>
      <c r="R309" s="5">
        <v>624.17999999999995</v>
      </c>
      <c r="S309" s="5" t="s">
        <v>14</v>
      </c>
      <c r="T309" s="5" t="s">
        <v>11770</v>
      </c>
      <c r="U309" s="7">
        <v>0.18516332094322999</v>
      </c>
      <c r="V309" s="5" t="str">
        <f>TEXT(superstore_excel!$B309, "MMMM")</f>
        <v>August</v>
      </c>
      <c r="W309" s="5">
        <f>YEAR(superstore_excel!$B309)</f>
        <v>2023</v>
      </c>
      <c r="X309" s="29"/>
    </row>
    <row r="310" spans="1:24" x14ac:dyDescent="0.3">
      <c r="A310" s="26" t="s">
        <v>1268</v>
      </c>
      <c r="B310" s="2">
        <v>45336</v>
      </c>
      <c r="C310" s="2">
        <v>45774</v>
      </c>
      <c r="D310" s="3" t="s">
        <v>54</v>
      </c>
      <c r="E310" s="3" t="s">
        <v>1269</v>
      </c>
      <c r="F310" s="3" t="s">
        <v>1270</v>
      </c>
      <c r="G310" s="3" t="s">
        <v>20</v>
      </c>
      <c r="H310" s="3" t="s">
        <v>29</v>
      </c>
      <c r="I310" s="3" t="s">
        <v>30</v>
      </c>
      <c r="J310" s="3" t="s">
        <v>101</v>
      </c>
      <c r="K310" s="3" t="s">
        <v>1271</v>
      </c>
      <c r="L310" s="3">
        <v>3569.6</v>
      </c>
      <c r="M310" s="3">
        <v>2</v>
      </c>
      <c r="N310" s="3">
        <v>2</v>
      </c>
      <c r="O310" s="3">
        <v>0.18</v>
      </c>
      <c r="P310" s="3">
        <v>0.18</v>
      </c>
      <c r="Q310" s="3">
        <v>247.1</v>
      </c>
      <c r="R310" s="3">
        <v>247.1</v>
      </c>
      <c r="S310" s="3" t="s">
        <v>14</v>
      </c>
      <c r="T310" s="3" t="s">
        <v>11782</v>
      </c>
      <c r="U310" s="6">
        <v>6.9223442402510091E-2</v>
      </c>
      <c r="V310" s="3" t="str">
        <f>TEXT(superstore_excel!$B310, "MMMM")</f>
        <v>February</v>
      </c>
      <c r="W310" s="3">
        <f>YEAR(superstore_excel!$B310)</f>
        <v>2024</v>
      </c>
      <c r="X310" s="27"/>
    </row>
    <row r="311" spans="1:24" x14ac:dyDescent="0.3">
      <c r="A311" s="28" t="s">
        <v>1272</v>
      </c>
      <c r="B311" s="4">
        <v>45600</v>
      </c>
      <c r="C311" s="4">
        <v>45767</v>
      </c>
      <c r="D311" s="5" t="s">
        <v>26</v>
      </c>
      <c r="E311" s="5" t="s">
        <v>1273</v>
      </c>
      <c r="F311" s="5" t="s">
        <v>1274</v>
      </c>
      <c r="G311" s="5" t="s">
        <v>44</v>
      </c>
      <c r="H311" s="5" t="s">
        <v>38</v>
      </c>
      <c r="I311" s="5" t="s">
        <v>45</v>
      </c>
      <c r="J311" s="5" t="s">
        <v>51</v>
      </c>
      <c r="K311" s="5" t="s">
        <v>1275</v>
      </c>
      <c r="L311" s="5">
        <v>4930.07</v>
      </c>
      <c r="M311" s="5">
        <v>7</v>
      </c>
      <c r="N311" s="5">
        <v>7</v>
      </c>
      <c r="O311" s="5">
        <v>0.08</v>
      </c>
      <c r="P311" s="5">
        <v>0.08</v>
      </c>
      <c r="Q311" s="5">
        <v>603.52</v>
      </c>
      <c r="R311" s="5">
        <v>603.52</v>
      </c>
      <c r="S311" s="5" t="s">
        <v>14</v>
      </c>
      <c r="T311" s="5" t="s">
        <v>11769</v>
      </c>
      <c r="U311" s="7">
        <v>0.12241611173877856</v>
      </c>
      <c r="V311" s="5" t="str">
        <f>TEXT(superstore_excel!$B311, "MMMM")</f>
        <v>November</v>
      </c>
      <c r="W311" s="5">
        <f>YEAR(superstore_excel!$B311)</f>
        <v>2024</v>
      </c>
      <c r="X311" s="29"/>
    </row>
    <row r="312" spans="1:24" x14ac:dyDescent="0.3">
      <c r="A312" s="26" t="s">
        <v>1276</v>
      </c>
      <c r="B312" s="2">
        <v>45403</v>
      </c>
      <c r="C312" s="2">
        <v>45773</v>
      </c>
      <c r="D312" s="3" t="s">
        <v>26</v>
      </c>
      <c r="E312" s="3" t="s">
        <v>1277</v>
      </c>
      <c r="F312" s="3" t="s">
        <v>1278</v>
      </c>
      <c r="G312" s="3" t="s">
        <v>20</v>
      </c>
      <c r="H312" s="3" t="s">
        <v>29</v>
      </c>
      <c r="I312" s="3" t="s">
        <v>45</v>
      </c>
      <c r="J312" s="3" t="s">
        <v>96</v>
      </c>
      <c r="K312" s="3" t="s">
        <v>1279</v>
      </c>
      <c r="L312" s="3">
        <v>2702.76</v>
      </c>
      <c r="M312" s="3">
        <v>2</v>
      </c>
      <c r="N312" s="3">
        <v>2</v>
      </c>
      <c r="O312" s="3">
        <v>0.47</v>
      </c>
      <c r="P312" s="3">
        <v>0.47</v>
      </c>
      <c r="Q312" s="3">
        <v>245.93</v>
      </c>
      <c r="R312" s="3">
        <v>245.93</v>
      </c>
      <c r="S312" s="3" t="s">
        <v>14</v>
      </c>
      <c r="T312" s="3" t="s">
        <v>11765</v>
      </c>
      <c r="U312" s="6">
        <v>9.0992170965975519E-2</v>
      </c>
      <c r="V312" s="3" t="str">
        <f>TEXT(superstore_excel!$B312, "MMMM")</f>
        <v>April</v>
      </c>
      <c r="W312" s="3">
        <f>YEAR(superstore_excel!$B312)</f>
        <v>2024</v>
      </c>
      <c r="X312" s="27"/>
    </row>
    <row r="313" spans="1:24" x14ac:dyDescent="0.3">
      <c r="A313" s="28" t="s">
        <v>1280</v>
      </c>
      <c r="B313" s="4">
        <v>45744</v>
      </c>
      <c r="C313" s="4">
        <v>45764</v>
      </c>
      <c r="D313" s="5" t="s">
        <v>34</v>
      </c>
      <c r="E313" s="5" t="s">
        <v>1281</v>
      </c>
      <c r="F313" s="5" t="s">
        <v>1282</v>
      </c>
      <c r="G313" s="5" t="s">
        <v>37</v>
      </c>
      <c r="H313" s="5" t="s">
        <v>29</v>
      </c>
      <c r="I313" s="5" t="s">
        <v>45</v>
      </c>
      <c r="J313" s="5" t="s">
        <v>51</v>
      </c>
      <c r="K313" s="5" t="s">
        <v>1283</v>
      </c>
      <c r="L313" s="5">
        <v>2831.09</v>
      </c>
      <c r="M313" s="5">
        <v>5</v>
      </c>
      <c r="N313" s="5">
        <v>5</v>
      </c>
      <c r="O313" s="5">
        <v>7.0000000000000007E-2</v>
      </c>
      <c r="P313" s="5">
        <v>7.0000000000000007E-2</v>
      </c>
      <c r="Q313" s="5">
        <v>834.16</v>
      </c>
      <c r="R313" s="5">
        <v>834.16</v>
      </c>
      <c r="S313" s="5" t="s">
        <v>14</v>
      </c>
      <c r="T313" s="5" t="s">
        <v>11772</v>
      </c>
      <c r="U313" s="7">
        <v>0.29464269945498023</v>
      </c>
      <c r="V313" s="5" t="str">
        <f>TEXT(superstore_excel!$B313, "MMMM")</f>
        <v>March</v>
      </c>
      <c r="W313" s="5">
        <f>YEAR(superstore_excel!$B313)</f>
        <v>2025</v>
      </c>
      <c r="X313" s="29"/>
    </row>
    <row r="314" spans="1:24" x14ac:dyDescent="0.3">
      <c r="A314" s="26" t="s">
        <v>1284</v>
      </c>
      <c r="B314" s="2">
        <v>45181</v>
      </c>
      <c r="C314" s="2">
        <v>45763</v>
      </c>
      <c r="D314" s="3" t="s">
        <v>34</v>
      </c>
      <c r="E314" s="3" t="s">
        <v>1285</v>
      </c>
      <c r="F314" s="3" t="s">
        <v>1286</v>
      </c>
      <c r="G314" s="3" t="s">
        <v>20</v>
      </c>
      <c r="H314" s="3" t="s">
        <v>29</v>
      </c>
      <c r="I314" s="3" t="s">
        <v>30</v>
      </c>
      <c r="J314" s="3" t="s">
        <v>126</v>
      </c>
      <c r="K314" s="3" t="s">
        <v>1287</v>
      </c>
      <c r="L314" s="3">
        <v>4356.43</v>
      </c>
      <c r="M314" s="3">
        <v>8</v>
      </c>
      <c r="N314" s="3">
        <v>8</v>
      </c>
      <c r="O314" s="3">
        <v>0.25</v>
      </c>
      <c r="P314" s="3">
        <v>0.25</v>
      </c>
      <c r="Q314" s="3">
        <v>943.48</v>
      </c>
      <c r="R314" s="3">
        <v>943.48</v>
      </c>
      <c r="S314" s="3" t="s">
        <v>14</v>
      </c>
      <c r="T314" s="3" t="s">
        <v>11768</v>
      </c>
      <c r="U314" s="6">
        <v>0.21657182601350186</v>
      </c>
      <c r="V314" s="3" t="str">
        <f>TEXT(superstore_excel!$B314, "MMMM")</f>
        <v>September</v>
      </c>
      <c r="W314" s="3">
        <f>YEAR(superstore_excel!$B314)</f>
        <v>2023</v>
      </c>
      <c r="X314" s="27"/>
    </row>
    <row r="315" spans="1:24" x14ac:dyDescent="0.3">
      <c r="A315" s="28" t="s">
        <v>1288</v>
      </c>
      <c r="B315" s="4">
        <v>45197</v>
      </c>
      <c r="C315" s="4">
        <v>45757</v>
      </c>
      <c r="D315" s="5" t="s">
        <v>17</v>
      </c>
      <c r="E315" s="5" t="s">
        <v>1289</v>
      </c>
      <c r="F315" s="5" t="s">
        <v>1290</v>
      </c>
      <c r="G315" s="5" t="s">
        <v>20</v>
      </c>
      <c r="H315" s="5" t="s">
        <v>21</v>
      </c>
      <c r="I315" s="5" t="s">
        <v>22</v>
      </c>
      <c r="J315" s="5" t="s">
        <v>131</v>
      </c>
      <c r="K315" s="5" t="s">
        <v>1291</v>
      </c>
      <c r="L315" s="5">
        <v>1004.58</v>
      </c>
      <c r="M315" s="5">
        <v>9</v>
      </c>
      <c r="N315" s="5">
        <v>9</v>
      </c>
      <c r="O315" s="5">
        <v>0.43</v>
      </c>
      <c r="P315" s="5">
        <v>0.43</v>
      </c>
      <c r="Q315" s="5">
        <v>-82.31</v>
      </c>
      <c r="R315" s="5">
        <v>-82.31</v>
      </c>
      <c r="S315" s="5" t="s">
        <v>84</v>
      </c>
      <c r="T315" s="5" t="s">
        <v>11768</v>
      </c>
      <c r="U315" s="7">
        <v>-8.1934738895856979E-2</v>
      </c>
      <c r="V315" s="5" t="str">
        <f>TEXT(superstore_excel!$B315, "MMMM")</f>
        <v>September</v>
      </c>
      <c r="W315" s="5">
        <f>YEAR(superstore_excel!$B315)</f>
        <v>2023</v>
      </c>
      <c r="X315" s="29"/>
    </row>
    <row r="316" spans="1:24" x14ac:dyDescent="0.3">
      <c r="A316" s="26" t="s">
        <v>1292</v>
      </c>
      <c r="B316" s="2">
        <v>45381</v>
      </c>
      <c r="C316" s="2">
        <v>45773</v>
      </c>
      <c r="D316" s="3" t="s">
        <v>54</v>
      </c>
      <c r="E316" s="3" t="s">
        <v>1293</v>
      </c>
      <c r="F316" s="3" t="s">
        <v>1294</v>
      </c>
      <c r="G316" s="3" t="s">
        <v>20</v>
      </c>
      <c r="H316" s="3" t="s">
        <v>29</v>
      </c>
      <c r="I316" s="3" t="s">
        <v>45</v>
      </c>
      <c r="J316" s="3" t="s">
        <v>57</v>
      </c>
      <c r="K316" s="3" t="s">
        <v>1295</v>
      </c>
      <c r="L316" s="3">
        <v>2772.44</v>
      </c>
      <c r="M316" s="3">
        <v>3</v>
      </c>
      <c r="N316" s="3">
        <v>3</v>
      </c>
      <c r="O316" s="3">
        <v>0.1</v>
      </c>
      <c r="P316" s="3">
        <v>0.1</v>
      </c>
      <c r="Q316" s="3">
        <v>525.24</v>
      </c>
      <c r="R316" s="3">
        <v>525.24</v>
      </c>
      <c r="S316" s="3" t="s">
        <v>14</v>
      </c>
      <c r="T316" s="3" t="s">
        <v>11785</v>
      </c>
      <c r="U316" s="6">
        <v>0.18945044798083999</v>
      </c>
      <c r="V316" s="3" t="str">
        <f>TEXT(superstore_excel!$B316, "MMMM")</f>
        <v>March</v>
      </c>
      <c r="W316" s="3">
        <f>YEAR(superstore_excel!$B316)</f>
        <v>2024</v>
      </c>
      <c r="X316" s="27"/>
    </row>
    <row r="317" spans="1:24" x14ac:dyDescent="0.3">
      <c r="A317" s="28" t="s">
        <v>1296</v>
      </c>
      <c r="B317" s="4">
        <v>45308</v>
      </c>
      <c r="C317" s="4">
        <v>45773</v>
      </c>
      <c r="D317" s="5" t="s">
        <v>34</v>
      </c>
      <c r="E317" s="5" t="s">
        <v>1297</v>
      </c>
      <c r="F317" s="5" t="s">
        <v>1298</v>
      </c>
      <c r="G317" s="5" t="s">
        <v>44</v>
      </c>
      <c r="H317" s="5" t="s">
        <v>29</v>
      </c>
      <c r="I317" s="5" t="s">
        <v>45</v>
      </c>
      <c r="J317" s="5" t="s">
        <v>51</v>
      </c>
      <c r="K317" s="5" t="s">
        <v>1299</v>
      </c>
      <c r="L317" s="5">
        <v>1986.5</v>
      </c>
      <c r="M317" s="5">
        <v>3</v>
      </c>
      <c r="N317" s="5">
        <v>3</v>
      </c>
      <c r="O317" s="5">
        <v>0.1</v>
      </c>
      <c r="P317" s="5">
        <v>0.1</v>
      </c>
      <c r="Q317" s="5">
        <v>385.13</v>
      </c>
      <c r="R317" s="5">
        <v>385.13</v>
      </c>
      <c r="S317" s="5" t="s">
        <v>14</v>
      </c>
      <c r="T317" s="5" t="s">
        <v>11784</v>
      </c>
      <c r="U317" s="7">
        <v>0.1938736471180468</v>
      </c>
      <c r="V317" s="5" t="str">
        <f>TEXT(superstore_excel!$B317, "MMMM")</f>
        <v>January</v>
      </c>
      <c r="W317" s="5">
        <f>YEAR(superstore_excel!$B317)</f>
        <v>2024</v>
      </c>
      <c r="X317" s="29"/>
    </row>
    <row r="318" spans="1:24" x14ac:dyDescent="0.3">
      <c r="A318" s="26" t="s">
        <v>1300</v>
      </c>
      <c r="B318" s="2">
        <v>45546</v>
      </c>
      <c r="C318" s="2">
        <v>45760</v>
      </c>
      <c r="D318" s="3" t="s">
        <v>54</v>
      </c>
      <c r="E318" s="3" t="s">
        <v>1301</v>
      </c>
      <c r="F318" s="3" t="s">
        <v>1302</v>
      </c>
      <c r="G318" s="3" t="s">
        <v>44</v>
      </c>
      <c r="H318" s="3" t="s">
        <v>29</v>
      </c>
      <c r="I318" s="3" t="s">
        <v>30</v>
      </c>
      <c r="J318" s="3" t="s">
        <v>126</v>
      </c>
      <c r="K318" s="3" t="s">
        <v>1303</v>
      </c>
      <c r="L318" s="3">
        <v>1180.58</v>
      </c>
      <c r="M318" s="3">
        <v>5</v>
      </c>
      <c r="N318" s="3">
        <v>5</v>
      </c>
      <c r="O318" s="3">
        <v>0.46</v>
      </c>
      <c r="P318" s="3">
        <v>0.46</v>
      </c>
      <c r="Q318" s="3">
        <v>620.37</v>
      </c>
      <c r="R318" s="3">
        <v>620.37</v>
      </c>
      <c r="S318" s="3" t="s">
        <v>14</v>
      </c>
      <c r="T318" s="3" t="s">
        <v>11774</v>
      </c>
      <c r="U318" s="6">
        <v>0.52547900184655005</v>
      </c>
      <c r="V318" s="3" t="str">
        <f>TEXT(superstore_excel!$B318, "MMMM")</f>
        <v>September</v>
      </c>
      <c r="W318" s="3">
        <f>YEAR(superstore_excel!$B318)</f>
        <v>2024</v>
      </c>
      <c r="X318" s="27"/>
    </row>
    <row r="319" spans="1:24" x14ac:dyDescent="0.3">
      <c r="A319" s="28" t="s">
        <v>1304</v>
      </c>
      <c r="B319" s="4">
        <v>45744</v>
      </c>
      <c r="C319" s="4">
        <v>45757</v>
      </c>
      <c r="D319" s="5" t="s">
        <v>26</v>
      </c>
      <c r="E319" s="5" t="s">
        <v>1305</v>
      </c>
      <c r="F319" s="5" t="s">
        <v>1306</v>
      </c>
      <c r="G319" s="5" t="s">
        <v>37</v>
      </c>
      <c r="H319" s="5" t="s">
        <v>38</v>
      </c>
      <c r="I319" s="5" t="s">
        <v>22</v>
      </c>
      <c r="J319" s="5" t="s">
        <v>173</v>
      </c>
      <c r="K319" s="5" t="s">
        <v>1307</v>
      </c>
      <c r="L319" s="5">
        <v>2046.92</v>
      </c>
      <c r="M319" s="5">
        <v>9</v>
      </c>
      <c r="N319" s="5">
        <v>9</v>
      </c>
      <c r="O319" s="5">
        <v>0.08</v>
      </c>
      <c r="P319" s="5">
        <v>0.08</v>
      </c>
      <c r="Q319" s="5">
        <v>831.43</v>
      </c>
      <c r="R319" s="5">
        <v>831.43</v>
      </c>
      <c r="S319" s="5" t="s">
        <v>14</v>
      </c>
      <c r="T319" s="5" t="s">
        <v>11772</v>
      </c>
      <c r="U319" s="7">
        <v>0.40618587927227245</v>
      </c>
      <c r="V319" s="5" t="str">
        <f>TEXT(superstore_excel!$B319, "MMMM")</f>
        <v>March</v>
      </c>
      <c r="W319" s="5">
        <f>YEAR(superstore_excel!$B319)</f>
        <v>2025</v>
      </c>
      <c r="X319" s="29"/>
    </row>
    <row r="320" spans="1:24" x14ac:dyDescent="0.3">
      <c r="A320" s="26" t="s">
        <v>1308</v>
      </c>
      <c r="B320" s="2">
        <v>45182</v>
      </c>
      <c r="C320" s="2">
        <v>45776</v>
      </c>
      <c r="D320" s="3" t="s">
        <v>26</v>
      </c>
      <c r="E320" s="3" t="s">
        <v>1309</v>
      </c>
      <c r="F320" s="3" t="s">
        <v>1310</v>
      </c>
      <c r="G320" s="3" t="s">
        <v>37</v>
      </c>
      <c r="H320" s="3" t="s">
        <v>29</v>
      </c>
      <c r="I320" s="3" t="s">
        <v>45</v>
      </c>
      <c r="J320" s="3" t="s">
        <v>57</v>
      </c>
      <c r="K320" s="3" t="s">
        <v>1311</v>
      </c>
      <c r="L320" s="3">
        <v>3736.26</v>
      </c>
      <c r="M320" s="3">
        <v>1</v>
      </c>
      <c r="N320" s="3">
        <v>1</v>
      </c>
      <c r="O320" s="3">
        <v>0.33</v>
      </c>
      <c r="P320" s="3">
        <v>0.33</v>
      </c>
      <c r="Q320" s="3">
        <v>646.28</v>
      </c>
      <c r="R320" s="3">
        <v>646.28</v>
      </c>
      <c r="S320" s="3" t="s">
        <v>14</v>
      </c>
      <c r="T320" s="3" t="s">
        <v>11768</v>
      </c>
      <c r="U320" s="6">
        <v>0.17297511415158473</v>
      </c>
      <c r="V320" s="3" t="str">
        <f>TEXT(superstore_excel!$B320, "MMMM")</f>
        <v>September</v>
      </c>
      <c r="W320" s="3">
        <f>YEAR(superstore_excel!$B320)</f>
        <v>2023</v>
      </c>
      <c r="X320" s="27"/>
    </row>
    <row r="321" spans="1:24" x14ac:dyDescent="0.3">
      <c r="A321" s="28" t="s">
        <v>1312</v>
      </c>
      <c r="B321" s="4">
        <v>45382</v>
      </c>
      <c r="C321" s="4">
        <v>45758</v>
      </c>
      <c r="D321" s="5" t="s">
        <v>34</v>
      </c>
      <c r="E321" s="5" t="s">
        <v>1313</v>
      </c>
      <c r="F321" s="5" t="s">
        <v>1314</v>
      </c>
      <c r="G321" s="5" t="s">
        <v>44</v>
      </c>
      <c r="H321" s="5" t="s">
        <v>62</v>
      </c>
      <c r="I321" s="5" t="s">
        <v>22</v>
      </c>
      <c r="J321" s="5" t="s">
        <v>131</v>
      </c>
      <c r="K321" s="5" t="s">
        <v>1315</v>
      </c>
      <c r="L321" s="5">
        <v>3125.34</v>
      </c>
      <c r="M321" s="5">
        <v>8</v>
      </c>
      <c r="N321" s="5">
        <v>8</v>
      </c>
      <c r="O321" s="5">
        <v>0.28999999999999998</v>
      </c>
      <c r="P321" s="5">
        <v>0.28999999999999998</v>
      </c>
      <c r="Q321" s="5">
        <v>496.96</v>
      </c>
      <c r="R321" s="5">
        <v>496.96</v>
      </c>
      <c r="S321" s="5" t="s">
        <v>14</v>
      </c>
      <c r="T321" s="5" t="s">
        <v>11785</v>
      </c>
      <c r="U321" s="7">
        <v>0.15900989972291013</v>
      </c>
      <c r="V321" s="5" t="str">
        <f>TEXT(superstore_excel!$B321, "MMMM")</f>
        <v>March</v>
      </c>
      <c r="W321" s="5">
        <f>YEAR(superstore_excel!$B321)</f>
        <v>2024</v>
      </c>
      <c r="X321" s="29"/>
    </row>
    <row r="322" spans="1:24" x14ac:dyDescent="0.3">
      <c r="A322" s="26" t="s">
        <v>1316</v>
      </c>
      <c r="B322" s="2">
        <v>45476</v>
      </c>
      <c r="C322" s="2">
        <v>45774</v>
      </c>
      <c r="D322" s="3" t="s">
        <v>17</v>
      </c>
      <c r="E322" s="3" t="s">
        <v>1317</v>
      </c>
      <c r="F322" s="3" t="s">
        <v>1318</v>
      </c>
      <c r="G322" s="3" t="s">
        <v>20</v>
      </c>
      <c r="H322" s="3" t="s">
        <v>21</v>
      </c>
      <c r="I322" s="3" t="s">
        <v>30</v>
      </c>
      <c r="J322" s="3" t="s">
        <v>126</v>
      </c>
      <c r="K322" s="3" t="s">
        <v>1319</v>
      </c>
      <c r="L322" s="3">
        <v>24.12</v>
      </c>
      <c r="M322" s="3">
        <v>7</v>
      </c>
      <c r="N322" s="3">
        <v>7</v>
      </c>
      <c r="O322" s="3">
        <v>0.49</v>
      </c>
      <c r="P322" s="3">
        <v>0.49</v>
      </c>
      <c r="Q322" s="3">
        <v>23.7</v>
      </c>
      <c r="R322" s="3">
        <v>23.7</v>
      </c>
      <c r="S322" s="3" t="s">
        <v>14</v>
      </c>
      <c r="T322" s="3" t="s">
        <v>11779</v>
      </c>
      <c r="U322" s="6">
        <v>0.98258706467661683</v>
      </c>
      <c r="V322" s="3" t="str">
        <f>TEXT(superstore_excel!$B322, "MMMM")</f>
        <v>July</v>
      </c>
      <c r="W322" s="3">
        <f>YEAR(superstore_excel!$B322)</f>
        <v>2024</v>
      </c>
      <c r="X322" s="27"/>
    </row>
    <row r="323" spans="1:24" x14ac:dyDescent="0.3">
      <c r="A323" s="28" t="s">
        <v>1320</v>
      </c>
      <c r="B323" s="4">
        <v>45288</v>
      </c>
      <c r="C323" s="4">
        <v>45768</v>
      </c>
      <c r="D323" s="5" t="s">
        <v>34</v>
      </c>
      <c r="E323" s="5" t="s">
        <v>1321</v>
      </c>
      <c r="F323" s="5" t="s">
        <v>1322</v>
      </c>
      <c r="G323" s="5" t="s">
        <v>44</v>
      </c>
      <c r="H323" s="5" t="s">
        <v>38</v>
      </c>
      <c r="I323" s="5" t="s">
        <v>30</v>
      </c>
      <c r="J323" s="5" t="s">
        <v>31</v>
      </c>
      <c r="K323" s="5" t="s">
        <v>1323</v>
      </c>
      <c r="L323" s="5">
        <v>1983.9</v>
      </c>
      <c r="M323" s="5">
        <v>4</v>
      </c>
      <c r="N323" s="5">
        <v>4</v>
      </c>
      <c r="O323" s="5">
        <v>0.02</v>
      </c>
      <c r="P323" s="5">
        <v>0.02</v>
      </c>
      <c r="Q323" s="5">
        <v>25.34</v>
      </c>
      <c r="R323" s="5">
        <v>25.34</v>
      </c>
      <c r="S323" s="5" t="s">
        <v>14</v>
      </c>
      <c r="T323" s="5" t="s">
        <v>11776</v>
      </c>
      <c r="U323" s="7">
        <v>1.2772821210746509E-2</v>
      </c>
      <c r="V323" s="5" t="str">
        <f>TEXT(superstore_excel!$B323, "MMMM")</f>
        <v>December</v>
      </c>
      <c r="W323" s="5">
        <f>YEAR(superstore_excel!$B323)</f>
        <v>2023</v>
      </c>
      <c r="X323" s="29"/>
    </row>
    <row r="324" spans="1:24" x14ac:dyDescent="0.3">
      <c r="A324" s="26" t="s">
        <v>1324</v>
      </c>
      <c r="B324" s="2">
        <v>45170</v>
      </c>
      <c r="C324" s="2">
        <v>45763</v>
      </c>
      <c r="D324" s="3" t="s">
        <v>26</v>
      </c>
      <c r="E324" s="3" t="s">
        <v>1325</v>
      </c>
      <c r="F324" s="3" t="s">
        <v>1326</v>
      </c>
      <c r="G324" s="3" t="s">
        <v>20</v>
      </c>
      <c r="H324" s="3" t="s">
        <v>21</v>
      </c>
      <c r="I324" s="3" t="s">
        <v>45</v>
      </c>
      <c r="J324" s="3" t="s">
        <v>160</v>
      </c>
      <c r="K324" s="3" t="s">
        <v>1327</v>
      </c>
      <c r="L324" s="3">
        <v>1752.73</v>
      </c>
      <c r="M324" s="3">
        <v>3</v>
      </c>
      <c r="N324" s="3">
        <v>3</v>
      </c>
      <c r="O324" s="3">
        <v>0.15</v>
      </c>
      <c r="P324" s="3">
        <v>0.15</v>
      </c>
      <c r="Q324" s="3">
        <v>181.2</v>
      </c>
      <c r="R324" s="3">
        <v>181.2</v>
      </c>
      <c r="S324" s="3" t="s">
        <v>14</v>
      </c>
      <c r="T324" s="3" t="s">
        <v>11768</v>
      </c>
      <c r="U324" s="6">
        <v>0.10338158187513193</v>
      </c>
      <c r="V324" s="3" t="str">
        <f>TEXT(superstore_excel!$B324, "MMMM")</f>
        <v>September</v>
      </c>
      <c r="W324" s="3">
        <f>YEAR(superstore_excel!$B324)</f>
        <v>2023</v>
      </c>
      <c r="X324" s="27"/>
    </row>
    <row r="325" spans="1:24" x14ac:dyDescent="0.3">
      <c r="A325" s="28" t="s">
        <v>1328</v>
      </c>
      <c r="B325" s="4">
        <v>45265</v>
      </c>
      <c r="C325" s="4">
        <v>45774</v>
      </c>
      <c r="D325" s="5" t="s">
        <v>34</v>
      </c>
      <c r="E325" s="5" t="s">
        <v>1329</v>
      </c>
      <c r="F325" s="5" t="s">
        <v>1330</v>
      </c>
      <c r="G325" s="5" t="s">
        <v>37</v>
      </c>
      <c r="H325" s="5" t="s">
        <v>38</v>
      </c>
      <c r="I325" s="5" t="s">
        <v>45</v>
      </c>
      <c r="J325" s="5" t="s">
        <v>96</v>
      </c>
      <c r="K325" s="5" t="s">
        <v>1331</v>
      </c>
      <c r="L325" s="5">
        <v>2646.24</v>
      </c>
      <c r="M325" s="5">
        <v>4</v>
      </c>
      <c r="N325" s="5">
        <v>4</v>
      </c>
      <c r="O325" s="5">
        <v>0.3</v>
      </c>
      <c r="P325" s="5">
        <v>0.3</v>
      </c>
      <c r="Q325" s="5">
        <v>601.77</v>
      </c>
      <c r="R325" s="5">
        <v>601.77</v>
      </c>
      <c r="S325" s="5" t="s">
        <v>14</v>
      </c>
      <c r="T325" s="5" t="s">
        <v>11776</v>
      </c>
      <c r="U325" s="7">
        <v>0.22740567748957011</v>
      </c>
      <c r="V325" s="5" t="str">
        <f>TEXT(superstore_excel!$B325, "MMMM")</f>
        <v>December</v>
      </c>
      <c r="W325" s="5">
        <f>YEAR(superstore_excel!$B325)</f>
        <v>2023</v>
      </c>
      <c r="X325" s="29"/>
    </row>
    <row r="326" spans="1:24" x14ac:dyDescent="0.3">
      <c r="A326" s="26" t="s">
        <v>1332</v>
      </c>
      <c r="B326" s="2">
        <v>45074</v>
      </c>
      <c r="C326" s="2">
        <v>45763</v>
      </c>
      <c r="D326" s="3" t="s">
        <v>54</v>
      </c>
      <c r="E326" s="3" t="s">
        <v>1333</v>
      </c>
      <c r="F326" s="3" t="s">
        <v>1334</v>
      </c>
      <c r="G326" s="3" t="s">
        <v>20</v>
      </c>
      <c r="H326" s="3" t="s">
        <v>29</v>
      </c>
      <c r="I326" s="3" t="s">
        <v>30</v>
      </c>
      <c r="J326" s="3" t="s">
        <v>31</v>
      </c>
      <c r="K326" s="3" t="s">
        <v>1335</v>
      </c>
      <c r="L326" s="3">
        <v>442.3</v>
      </c>
      <c r="M326" s="3">
        <v>10</v>
      </c>
      <c r="N326" s="3">
        <v>10</v>
      </c>
      <c r="O326" s="3">
        <v>0.37</v>
      </c>
      <c r="P326" s="3">
        <v>0.37</v>
      </c>
      <c r="Q326" s="3">
        <v>476.2</v>
      </c>
      <c r="R326" s="3">
        <v>476.2</v>
      </c>
      <c r="S326" s="3" t="s">
        <v>14</v>
      </c>
      <c r="T326" s="3" t="s">
        <v>11780</v>
      </c>
      <c r="U326" s="6">
        <v>1.076644811214108</v>
      </c>
      <c r="V326" s="3" t="str">
        <f>TEXT(superstore_excel!$B326, "MMMM")</f>
        <v>May</v>
      </c>
      <c r="W326" s="3">
        <f>YEAR(superstore_excel!$B326)</f>
        <v>2023</v>
      </c>
      <c r="X326" s="27"/>
    </row>
    <row r="327" spans="1:24" x14ac:dyDescent="0.3">
      <c r="A327" s="28" t="s">
        <v>1336</v>
      </c>
      <c r="B327" s="4">
        <v>45305</v>
      </c>
      <c r="C327" s="4">
        <v>45774</v>
      </c>
      <c r="D327" s="5" t="s">
        <v>17</v>
      </c>
      <c r="E327" s="5" t="s">
        <v>1337</v>
      </c>
      <c r="F327" s="5" t="s">
        <v>1338</v>
      </c>
      <c r="G327" s="5" t="s">
        <v>44</v>
      </c>
      <c r="H327" s="5" t="s">
        <v>21</v>
      </c>
      <c r="I327" s="5" t="s">
        <v>30</v>
      </c>
      <c r="J327" s="5" t="s">
        <v>126</v>
      </c>
      <c r="K327" s="5" t="s">
        <v>1339</v>
      </c>
      <c r="L327" s="5">
        <v>4426.95</v>
      </c>
      <c r="M327" s="5">
        <v>7</v>
      </c>
      <c r="N327" s="5">
        <v>7</v>
      </c>
      <c r="O327" s="5">
        <v>0.05</v>
      </c>
      <c r="P327" s="5">
        <v>0.05</v>
      </c>
      <c r="Q327" s="5">
        <v>883.66</v>
      </c>
      <c r="R327" s="5">
        <v>883.66</v>
      </c>
      <c r="S327" s="5" t="s">
        <v>14</v>
      </c>
      <c r="T327" s="5" t="s">
        <v>11784</v>
      </c>
      <c r="U327" s="7">
        <v>0.19960921175978946</v>
      </c>
      <c r="V327" s="5" t="str">
        <f>TEXT(superstore_excel!$B327, "MMMM")</f>
        <v>January</v>
      </c>
      <c r="W327" s="5">
        <f>YEAR(superstore_excel!$B327)</f>
        <v>2024</v>
      </c>
      <c r="X327" s="29"/>
    </row>
    <row r="328" spans="1:24" x14ac:dyDescent="0.3">
      <c r="A328" s="26" t="s">
        <v>1340</v>
      </c>
      <c r="B328" s="2">
        <v>45138</v>
      </c>
      <c r="C328" s="2">
        <v>45766</v>
      </c>
      <c r="D328" s="3" t="s">
        <v>54</v>
      </c>
      <c r="E328" s="3" t="s">
        <v>1341</v>
      </c>
      <c r="F328" s="3" t="s">
        <v>1342</v>
      </c>
      <c r="G328" s="3" t="s">
        <v>20</v>
      </c>
      <c r="H328" s="3" t="s">
        <v>21</v>
      </c>
      <c r="I328" s="3" t="s">
        <v>30</v>
      </c>
      <c r="J328" s="3" t="s">
        <v>39</v>
      </c>
      <c r="K328" s="3" t="s">
        <v>1343</v>
      </c>
      <c r="L328" s="3">
        <v>3274.89</v>
      </c>
      <c r="M328" s="3">
        <v>6</v>
      </c>
      <c r="N328" s="3">
        <v>6</v>
      </c>
      <c r="O328" s="3">
        <v>0.47</v>
      </c>
      <c r="P328" s="3">
        <v>0.47</v>
      </c>
      <c r="Q328" s="3">
        <v>655.14</v>
      </c>
      <c r="R328" s="3">
        <v>655.14</v>
      </c>
      <c r="S328" s="3" t="s">
        <v>14</v>
      </c>
      <c r="T328" s="3" t="s">
        <v>11767</v>
      </c>
      <c r="U328" s="6">
        <v>0.20004946731035242</v>
      </c>
      <c r="V328" s="3" t="str">
        <f>TEXT(superstore_excel!$B328, "MMMM")</f>
        <v>July</v>
      </c>
      <c r="W328" s="3">
        <f>YEAR(superstore_excel!$B328)</f>
        <v>2023</v>
      </c>
      <c r="X328" s="27"/>
    </row>
    <row r="329" spans="1:24" x14ac:dyDescent="0.3">
      <c r="A329" s="28" t="s">
        <v>1344</v>
      </c>
      <c r="B329" s="4">
        <v>45517</v>
      </c>
      <c r="C329" s="4">
        <v>45764</v>
      </c>
      <c r="D329" s="5" t="s">
        <v>17</v>
      </c>
      <c r="E329" s="5" t="s">
        <v>1345</v>
      </c>
      <c r="F329" s="5" t="s">
        <v>1346</v>
      </c>
      <c r="G329" s="5" t="s">
        <v>37</v>
      </c>
      <c r="H329" s="5" t="s">
        <v>62</v>
      </c>
      <c r="I329" s="5" t="s">
        <v>30</v>
      </c>
      <c r="J329" s="5" t="s">
        <v>39</v>
      </c>
      <c r="K329" s="5" t="s">
        <v>1347</v>
      </c>
      <c r="L329" s="5">
        <v>2634.71</v>
      </c>
      <c r="M329" s="5">
        <v>9</v>
      </c>
      <c r="N329" s="5">
        <v>9</v>
      </c>
      <c r="O329" s="5">
        <v>0.31</v>
      </c>
      <c r="P329" s="5">
        <v>0.31</v>
      </c>
      <c r="Q329" s="5">
        <v>407.24</v>
      </c>
      <c r="R329" s="5">
        <v>407.24</v>
      </c>
      <c r="S329" s="5" t="s">
        <v>14</v>
      </c>
      <c r="T329" s="5" t="s">
        <v>11775</v>
      </c>
      <c r="U329" s="7">
        <v>0.15456729583141979</v>
      </c>
      <c r="V329" s="5" t="str">
        <f>TEXT(superstore_excel!$B329, "MMMM")</f>
        <v>August</v>
      </c>
      <c r="W329" s="5">
        <f>YEAR(superstore_excel!$B329)</f>
        <v>2024</v>
      </c>
      <c r="X329" s="29"/>
    </row>
    <row r="330" spans="1:24" x14ac:dyDescent="0.3">
      <c r="A330" s="26" t="s">
        <v>1348</v>
      </c>
      <c r="B330" s="2">
        <v>45470</v>
      </c>
      <c r="C330" s="2">
        <v>45771</v>
      </c>
      <c r="D330" s="3" t="s">
        <v>54</v>
      </c>
      <c r="E330" s="3" t="s">
        <v>1349</v>
      </c>
      <c r="F330" s="3" t="s">
        <v>1350</v>
      </c>
      <c r="G330" s="3" t="s">
        <v>37</v>
      </c>
      <c r="H330" s="3" t="s">
        <v>62</v>
      </c>
      <c r="I330" s="3" t="s">
        <v>45</v>
      </c>
      <c r="J330" s="3" t="s">
        <v>46</v>
      </c>
      <c r="K330" s="3" t="s">
        <v>1351</v>
      </c>
      <c r="L330" s="3">
        <v>2493.0700000000002</v>
      </c>
      <c r="M330" s="3">
        <v>10</v>
      </c>
      <c r="N330" s="3">
        <v>10</v>
      </c>
      <c r="O330" s="3">
        <v>0.28000000000000003</v>
      </c>
      <c r="P330" s="3">
        <v>0.28000000000000003</v>
      </c>
      <c r="Q330" s="3">
        <v>978.75</v>
      </c>
      <c r="R330" s="3">
        <v>978.75</v>
      </c>
      <c r="S330" s="3" t="s">
        <v>14</v>
      </c>
      <c r="T330" s="3" t="s">
        <v>11773</v>
      </c>
      <c r="U330" s="6">
        <v>0.39258825464186725</v>
      </c>
      <c r="V330" s="3" t="str">
        <f>TEXT(superstore_excel!$B330, "MMMM")</f>
        <v>June</v>
      </c>
      <c r="W330" s="3">
        <f>YEAR(superstore_excel!$B330)</f>
        <v>2024</v>
      </c>
      <c r="X330" s="27"/>
    </row>
    <row r="331" spans="1:24" x14ac:dyDescent="0.3">
      <c r="A331" s="28" t="s">
        <v>1352</v>
      </c>
      <c r="B331" s="4">
        <v>45521</v>
      </c>
      <c r="C331" s="4">
        <v>45768</v>
      </c>
      <c r="D331" s="5" t="s">
        <v>17</v>
      </c>
      <c r="E331" s="5" t="s">
        <v>1353</v>
      </c>
      <c r="F331" s="5" t="s">
        <v>1354</v>
      </c>
      <c r="G331" s="5" t="s">
        <v>20</v>
      </c>
      <c r="H331" s="5" t="s">
        <v>29</v>
      </c>
      <c r="I331" s="5" t="s">
        <v>30</v>
      </c>
      <c r="J331" s="5" t="s">
        <v>101</v>
      </c>
      <c r="K331" s="5" t="s">
        <v>1355</v>
      </c>
      <c r="L331" s="5">
        <v>4444.49</v>
      </c>
      <c r="M331" s="5">
        <v>2</v>
      </c>
      <c r="N331" s="5">
        <v>2</v>
      </c>
      <c r="O331" s="5">
        <v>0.1</v>
      </c>
      <c r="P331" s="5">
        <v>0.1</v>
      </c>
      <c r="Q331" s="5">
        <v>573.69000000000005</v>
      </c>
      <c r="R331" s="5">
        <v>573.69000000000005</v>
      </c>
      <c r="S331" s="5" t="s">
        <v>14</v>
      </c>
      <c r="T331" s="5" t="s">
        <v>11775</v>
      </c>
      <c r="U331" s="7">
        <v>0.12907892694099887</v>
      </c>
      <c r="V331" s="5" t="str">
        <f>TEXT(superstore_excel!$B331, "MMMM")</f>
        <v>August</v>
      </c>
      <c r="W331" s="5">
        <f>YEAR(superstore_excel!$B331)</f>
        <v>2024</v>
      </c>
      <c r="X331" s="29"/>
    </row>
    <row r="332" spans="1:24" x14ac:dyDescent="0.3">
      <c r="A332" s="26" t="s">
        <v>1356</v>
      </c>
      <c r="B332" s="2">
        <v>45149</v>
      </c>
      <c r="C332" s="2">
        <v>45757</v>
      </c>
      <c r="D332" s="3" t="s">
        <v>26</v>
      </c>
      <c r="E332" s="3" t="s">
        <v>1357</v>
      </c>
      <c r="F332" s="3" t="s">
        <v>1358</v>
      </c>
      <c r="G332" s="3" t="s">
        <v>37</v>
      </c>
      <c r="H332" s="3" t="s">
        <v>38</v>
      </c>
      <c r="I332" s="3" t="s">
        <v>30</v>
      </c>
      <c r="J332" s="3" t="s">
        <v>39</v>
      </c>
      <c r="K332" s="3" t="s">
        <v>1359</v>
      </c>
      <c r="L332" s="3">
        <v>4950.7</v>
      </c>
      <c r="M332" s="3">
        <v>4</v>
      </c>
      <c r="N332" s="3">
        <v>4</v>
      </c>
      <c r="O332" s="3">
        <v>0.44</v>
      </c>
      <c r="P332" s="3">
        <v>0.44</v>
      </c>
      <c r="Q332" s="3">
        <v>988.77</v>
      </c>
      <c r="R332" s="3">
        <v>988.77</v>
      </c>
      <c r="S332" s="3" t="s">
        <v>14</v>
      </c>
      <c r="T332" s="3" t="s">
        <v>11770</v>
      </c>
      <c r="U332" s="6">
        <v>0.19972327145656171</v>
      </c>
      <c r="V332" s="3" t="str">
        <f>TEXT(superstore_excel!$B332, "MMMM")</f>
        <v>August</v>
      </c>
      <c r="W332" s="3">
        <f>YEAR(superstore_excel!$B332)</f>
        <v>2023</v>
      </c>
      <c r="X332" s="27"/>
    </row>
    <row r="333" spans="1:24" x14ac:dyDescent="0.3">
      <c r="A333" s="28" t="s">
        <v>1360</v>
      </c>
      <c r="B333" s="4">
        <v>45288</v>
      </c>
      <c r="C333" s="4">
        <v>45763</v>
      </c>
      <c r="D333" s="5" t="s">
        <v>34</v>
      </c>
      <c r="E333" s="5" t="s">
        <v>1361</v>
      </c>
      <c r="F333" s="5" t="s">
        <v>1362</v>
      </c>
      <c r="G333" s="5" t="s">
        <v>20</v>
      </c>
      <c r="H333" s="5" t="s">
        <v>21</v>
      </c>
      <c r="I333" s="5" t="s">
        <v>22</v>
      </c>
      <c r="J333" s="5" t="s">
        <v>173</v>
      </c>
      <c r="K333" s="5" t="s">
        <v>1363</v>
      </c>
      <c r="L333" s="5">
        <v>3415.64</v>
      </c>
      <c r="M333" s="5">
        <v>6</v>
      </c>
      <c r="N333" s="5">
        <v>6</v>
      </c>
      <c r="O333" s="5">
        <v>0.42</v>
      </c>
      <c r="P333" s="5">
        <v>0.42</v>
      </c>
      <c r="Q333" s="5">
        <v>79.2</v>
      </c>
      <c r="R333" s="5">
        <v>79.2</v>
      </c>
      <c r="S333" s="5" t="s">
        <v>14</v>
      </c>
      <c r="T333" s="5" t="s">
        <v>11776</v>
      </c>
      <c r="U333" s="7">
        <v>2.3187455352437613E-2</v>
      </c>
      <c r="V333" s="5" t="str">
        <f>TEXT(superstore_excel!$B333, "MMMM")</f>
        <v>December</v>
      </c>
      <c r="W333" s="5">
        <f>YEAR(superstore_excel!$B333)</f>
        <v>2023</v>
      </c>
      <c r="X333" s="29"/>
    </row>
    <row r="334" spans="1:24" x14ac:dyDescent="0.3">
      <c r="A334" s="26" t="s">
        <v>1364</v>
      </c>
      <c r="B334" s="2">
        <v>45183</v>
      </c>
      <c r="C334" s="2">
        <v>45764</v>
      </c>
      <c r="D334" s="3" t="s">
        <v>54</v>
      </c>
      <c r="E334" s="3" t="s">
        <v>1365</v>
      </c>
      <c r="F334" s="3" t="s">
        <v>1366</v>
      </c>
      <c r="G334" s="3" t="s">
        <v>37</v>
      </c>
      <c r="H334" s="3" t="s">
        <v>21</v>
      </c>
      <c r="I334" s="3" t="s">
        <v>45</v>
      </c>
      <c r="J334" s="3" t="s">
        <v>96</v>
      </c>
      <c r="K334" s="3" t="s">
        <v>1367</v>
      </c>
      <c r="L334" s="3">
        <v>282.89</v>
      </c>
      <c r="M334" s="3">
        <v>7</v>
      </c>
      <c r="N334" s="3">
        <v>7</v>
      </c>
      <c r="O334" s="3">
        <v>0.4</v>
      </c>
      <c r="P334" s="3">
        <v>0.4</v>
      </c>
      <c r="Q334" s="3">
        <v>232.7</v>
      </c>
      <c r="R334" s="3">
        <v>232.7</v>
      </c>
      <c r="S334" s="3" t="s">
        <v>14</v>
      </c>
      <c r="T334" s="3" t="s">
        <v>11768</v>
      </c>
      <c r="U334" s="6">
        <v>0.82258121531337269</v>
      </c>
      <c r="V334" s="3" t="str">
        <f>TEXT(superstore_excel!$B334, "MMMM")</f>
        <v>September</v>
      </c>
      <c r="W334" s="3">
        <f>YEAR(superstore_excel!$B334)</f>
        <v>2023</v>
      </c>
      <c r="X334" s="27"/>
    </row>
    <row r="335" spans="1:24" x14ac:dyDescent="0.3">
      <c r="A335" s="28" t="s">
        <v>1368</v>
      </c>
      <c r="B335" s="4">
        <v>45211</v>
      </c>
      <c r="C335" s="4">
        <v>45774</v>
      </c>
      <c r="D335" s="5" t="s">
        <v>54</v>
      </c>
      <c r="E335" s="5" t="s">
        <v>1369</v>
      </c>
      <c r="F335" s="5" t="s">
        <v>1370</v>
      </c>
      <c r="G335" s="5" t="s">
        <v>37</v>
      </c>
      <c r="H335" s="5" t="s">
        <v>29</v>
      </c>
      <c r="I335" s="5" t="s">
        <v>22</v>
      </c>
      <c r="J335" s="5" t="s">
        <v>281</v>
      </c>
      <c r="K335" s="5" t="s">
        <v>1371</v>
      </c>
      <c r="L335" s="5">
        <v>1075.55</v>
      </c>
      <c r="M335" s="5">
        <v>10</v>
      </c>
      <c r="N335" s="5">
        <v>10</v>
      </c>
      <c r="O335" s="5">
        <v>0.02</v>
      </c>
      <c r="P335" s="5">
        <v>0.02</v>
      </c>
      <c r="Q335" s="5">
        <v>488.38</v>
      </c>
      <c r="R335" s="5">
        <v>488.38</v>
      </c>
      <c r="S335" s="5" t="s">
        <v>14</v>
      </c>
      <c r="T335" s="5" t="s">
        <v>11783</v>
      </c>
      <c r="U335" s="7">
        <v>0.4540746594765469</v>
      </c>
      <c r="V335" s="5" t="str">
        <f>TEXT(superstore_excel!$B335, "MMMM")</f>
        <v>October</v>
      </c>
      <c r="W335" s="5">
        <f>YEAR(superstore_excel!$B335)</f>
        <v>2023</v>
      </c>
      <c r="X335" s="29"/>
    </row>
    <row r="336" spans="1:24" x14ac:dyDescent="0.3">
      <c r="A336" s="26" t="s">
        <v>1372</v>
      </c>
      <c r="B336" s="2">
        <v>45074</v>
      </c>
      <c r="C336" s="2">
        <v>45766</v>
      </c>
      <c r="D336" s="3" t="s">
        <v>26</v>
      </c>
      <c r="E336" s="3" t="s">
        <v>1373</v>
      </c>
      <c r="F336" s="3" t="s">
        <v>1374</v>
      </c>
      <c r="G336" s="3" t="s">
        <v>20</v>
      </c>
      <c r="H336" s="3" t="s">
        <v>38</v>
      </c>
      <c r="I336" s="3" t="s">
        <v>22</v>
      </c>
      <c r="J336" s="3" t="s">
        <v>131</v>
      </c>
      <c r="K336" s="3" t="s">
        <v>1375</v>
      </c>
      <c r="L336" s="3">
        <v>1847</v>
      </c>
      <c r="M336" s="3">
        <v>4</v>
      </c>
      <c r="N336" s="3">
        <v>4</v>
      </c>
      <c r="O336" s="3">
        <v>0.17</v>
      </c>
      <c r="P336" s="3">
        <v>0.17</v>
      </c>
      <c r="Q336" s="3">
        <v>73.040000000000006</v>
      </c>
      <c r="R336" s="3">
        <v>73.040000000000006</v>
      </c>
      <c r="S336" s="3" t="s">
        <v>14</v>
      </c>
      <c r="T336" s="3" t="s">
        <v>11780</v>
      </c>
      <c r="U336" s="6">
        <v>3.9545208446128861E-2</v>
      </c>
      <c r="V336" s="3" t="str">
        <f>TEXT(superstore_excel!$B336, "MMMM")</f>
        <v>May</v>
      </c>
      <c r="W336" s="3">
        <f>YEAR(superstore_excel!$B336)</f>
        <v>2023</v>
      </c>
      <c r="X336" s="27"/>
    </row>
    <row r="337" spans="1:24" x14ac:dyDescent="0.3">
      <c r="A337" s="28" t="s">
        <v>1376</v>
      </c>
      <c r="B337" s="4">
        <v>45084</v>
      </c>
      <c r="C337" s="4">
        <v>45762</v>
      </c>
      <c r="D337" s="5" t="s">
        <v>54</v>
      </c>
      <c r="E337" s="5" t="s">
        <v>1377</v>
      </c>
      <c r="F337" s="5" t="s">
        <v>1378</v>
      </c>
      <c r="G337" s="5" t="s">
        <v>20</v>
      </c>
      <c r="H337" s="5" t="s">
        <v>62</v>
      </c>
      <c r="I337" s="5" t="s">
        <v>22</v>
      </c>
      <c r="J337" s="5" t="s">
        <v>281</v>
      </c>
      <c r="K337" s="5" t="s">
        <v>1379</v>
      </c>
      <c r="L337" s="5">
        <v>3150.13</v>
      </c>
      <c r="M337" s="5">
        <v>5</v>
      </c>
      <c r="N337" s="5">
        <v>5</v>
      </c>
      <c r="O337" s="5">
        <v>0.23</v>
      </c>
      <c r="P337" s="5">
        <v>0.23</v>
      </c>
      <c r="Q337" s="5">
        <v>-19.39</v>
      </c>
      <c r="R337" s="5">
        <v>-19.39</v>
      </c>
      <c r="S337" s="5" t="s">
        <v>84</v>
      </c>
      <c r="T337" s="5" t="s">
        <v>11764</v>
      </c>
      <c r="U337" s="7">
        <v>-6.1553015272385585E-3</v>
      </c>
      <c r="V337" s="5" t="str">
        <f>TEXT(superstore_excel!$B337, "MMMM")</f>
        <v>June</v>
      </c>
      <c r="W337" s="5">
        <f>YEAR(superstore_excel!$B337)</f>
        <v>2023</v>
      </c>
      <c r="X337" s="29"/>
    </row>
    <row r="338" spans="1:24" x14ac:dyDescent="0.3">
      <c r="A338" s="26" t="s">
        <v>1380</v>
      </c>
      <c r="B338" s="2">
        <v>45145</v>
      </c>
      <c r="C338" s="2">
        <v>45785</v>
      </c>
      <c r="D338" s="3" t="s">
        <v>17</v>
      </c>
      <c r="E338" s="3" t="s">
        <v>1381</v>
      </c>
      <c r="F338" s="3" t="s">
        <v>1382</v>
      </c>
      <c r="G338" s="3" t="s">
        <v>20</v>
      </c>
      <c r="H338" s="3" t="s">
        <v>62</v>
      </c>
      <c r="I338" s="3" t="s">
        <v>45</v>
      </c>
      <c r="J338" s="3" t="s">
        <v>51</v>
      </c>
      <c r="K338" s="3" t="s">
        <v>1383</v>
      </c>
      <c r="L338" s="3">
        <v>4538.6000000000004</v>
      </c>
      <c r="M338" s="3">
        <v>6</v>
      </c>
      <c r="N338" s="3">
        <v>6</v>
      </c>
      <c r="O338" s="3">
        <v>0.13</v>
      </c>
      <c r="P338" s="3">
        <v>0.13</v>
      </c>
      <c r="Q338" s="3">
        <v>780.66</v>
      </c>
      <c r="R338" s="3">
        <v>780.66</v>
      </c>
      <c r="S338" s="3" t="s">
        <v>14</v>
      </c>
      <c r="T338" s="3" t="s">
        <v>11770</v>
      </c>
      <c r="U338" s="6">
        <v>0.17200458291102982</v>
      </c>
      <c r="V338" s="3" t="str">
        <f>TEXT(superstore_excel!$B338, "MMMM")</f>
        <v>August</v>
      </c>
      <c r="W338" s="3">
        <f>YEAR(superstore_excel!$B338)</f>
        <v>2023</v>
      </c>
      <c r="X338" s="27"/>
    </row>
    <row r="339" spans="1:24" x14ac:dyDescent="0.3">
      <c r="A339" s="28" t="s">
        <v>1384</v>
      </c>
      <c r="B339" s="4">
        <v>45643</v>
      </c>
      <c r="C339" s="4">
        <v>45774</v>
      </c>
      <c r="D339" s="5" t="s">
        <v>17</v>
      </c>
      <c r="E339" s="5" t="s">
        <v>1385</v>
      </c>
      <c r="F339" s="5" t="s">
        <v>1386</v>
      </c>
      <c r="G339" s="5" t="s">
        <v>20</v>
      </c>
      <c r="H339" s="5" t="s">
        <v>38</v>
      </c>
      <c r="I339" s="5" t="s">
        <v>30</v>
      </c>
      <c r="J339" s="5" t="s">
        <v>31</v>
      </c>
      <c r="K339" s="5" t="s">
        <v>1387</v>
      </c>
      <c r="L339" s="5">
        <v>410.98</v>
      </c>
      <c r="M339" s="5">
        <v>5</v>
      </c>
      <c r="N339" s="5">
        <v>5</v>
      </c>
      <c r="O339" s="5">
        <v>0.33</v>
      </c>
      <c r="P339" s="5">
        <v>0.33</v>
      </c>
      <c r="Q339" s="5">
        <v>482.5</v>
      </c>
      <c r="R339" s="5">
        <v>482.5</v>
      </c>
      <c r="S339" s="5" t="s">
        <v>14</v>
      </c>
      <c r="T339" s="5" t="s">
        <v>11771</v>
      </c>
      <c r="U339" s="7">
        <v>1.1740230668159033</v>
      </c>
      <c r="V339" s="5" t="str">
        <f>TEXT(superstore_excel!$B339, "MMMM")</f>
        <v>December</v>
      </c>
      <c r="W339" s="5">
        <f>YEAR(superstore_excel!$B339)</f>
        <v>2024</v>
      </c>
      <c r="X339" s="29"/>
    </row>
    <row r="340" spans="1:24" x14ac:dyDescent="0.3">
      <c r="A340" s="26" t="s">
        <v>1388</v>
      </c>
      <c r="B340" s="2">
        <v>45678</v>
      </c>
      <c r="C340" s="2">
        <v>45783</v>
      </c>
      <c r="D340" s="3" t="s">
        <v>26</v>
      </c>
      <c r="E340" s="3" t="s">
        <v>1389</v>
      </c>
      <c r="F340" s="3" t="s">
        <v>1390</v>
      </c>
      <c r="G340" s="3" t="s">
        <v>37</v>
      </c>
      <c r="H340" s="3" t="s">
        <v>21</v>
      </c>
      <c r="I340" s="3" t="s">
        <v>45</v>
      </c>
      <c r="J340" s="3" t="s">
        <v>57</v>
      </c>
      <c r="K340" s="3" t="s">
        <v>1391</v>
      </c>
      <c r="L340" s="3">
        <v>154.22999999999999</v>
      </c>
      <c r="M340" s="3">
        <v>9</v>
      </c>
      <c r="N340" s="3">
        <v>9</v>
      </c>
      <c r="O340" s="3">
        <v>0.32</v>
      </c>
      <c r="P340" s="3">
        <v>0.32</v>
      </c>
      <c r="Q340" s="3">
        <v>492.13</v>
      </c>
      <c r="R340" s="3">
        <v>492.13</v>
      </c>
      <c r="S340" s="3" t="s">
        <v>14</v>
      </c>
      <c r="T340" s="3" t="s">
        <v>11778</v>
      </c>
      <c r="U340" s="6">
        <v>3.1908837450560852</v>
      </c>
      <c r="V340" s="3" t="str">
        <f>TEXT(superstore_excel!$B340, "MMMM")</f>
        <v>January</v>
      </c>
      <c r="W340" s="3">
        <f>YEAR(superstore_excel!$B340)</f>
        <v>2025</v>
      </c>
      <c r="X340" s="27"/>
    </row>
    <row r="341" spans="1:24" x14ac:dyDescent="0.3">
      <c r="A341" s="28" t="s">
        <v>1392</v>
      </c>
      <c r="B341" s="4">
        <v>45101</v>
      </c>
      <c r="C341" s="4">
        <v>45783</v>
      </c>
      <c r="D341" s="5" t="s">
        <v>54</v>
      </c>
      <c r="E341" s="5" t="s">
        <v>1393</v>
      </c>
      <c r="F341" s="5" t="s">
        <v>1394</v>
      </c>
      <c r="G341" s="5" t="s">
        <v>44</v>
      </c>
      <c r="H341" s="5" t="s">
        <v>62</v>
      </c>
      <c r="I341" s="5" t="s">
        <v>30</v>
      </c>
      <c r="J341" s="5" t="s">
        <v>39</v>
      </c>
      <c r="K341" s="5" t="s">
        <v>1395</v>
      </c>
      <c r="L341" s="5">
        <v>3674.43</v>
      </c>
      <c r="M341" s="5">
        <v>10</v>
      </c>
      <c r="N341" s="5">
        <v>10</v>
      </c>
      <c r="O341" s="5">
        <v>0.34</v>
      </c>
      <c r="P341" s="5">
        <v>0.34</v>
      </c>
      <c r="Q341" s="5">
        <v>560.48</v>
      </c>
      <c r="R341" s="5">
        <v>560.48</v>
      </c>
      <c r="S341" s="5" t="s">
        <v>14</v>
      </c>
      <c r="T341" s="5" t="s">
        <v>11764</v>
      </c>
      <c r="U341" s="7">
        <v>0.15253522315025733</v>
      </c>
      <c r="V341" s="5" t="str">
        <f>TEXT(superstore_excel!$B341, "MMMM")</f>
        <v>June</v>
      </c>
      <c r="W341" s="5">
        <f>YEAR(superstore_excel!$B341)</f>
        <v>2023</v>
      </c>
      <c r="X341" s="29"/>
    </row>
    <row r="342" spans="1:24" x14ac:dyDescent="0.3">
      <c r="A342" s="26" t="s">
        <v>1396</v>
      </c>
      <c r="B342" s="2">
        <v>45441</v>
      </c>
      <c r="C342" s="2">
        <v>45779</v>
      </c>
      <c r="D342" s="3" t="s">
        <v>54</v>
      </c>
      <c r="E342" s="3" t="s">
        <v>1245</v>
      </c>
      <c r="F342" s="3" t="s">
        <v>1397</v>
      </c>
      <c r="G342" s="3" t="s">
        <v>37</v>
      </c>
      <c r="H342" s="3" t="s">
        <v>21</v>
      </c>
      <c r="I342" s="3" t="s">
        <v>30</v>
      </c>
      <c r="J342" s="3" t="s">
        <v>39</v>
      </c>
      <c r="K342" s="3" t="s">
        <v>1398</v>
      </c>
      <c r="L342" s="3">
        <v>3537.95</v>
      </c>
      <c r="M342" s="3">
        <v>6</v>
      </c>
      <c r="N342" s="3">
        <v>6</v>
      </c>
      <c r="O342" s="3">
        <v>0.42</v>
      </c>
      <c r="P342" s="3">
        <v>0.42</v>
      </c>
      <c r="Q342" s="3">
        <v>627.86</v>
      </c>
      <c r="R342" s="3">
        <v>627.86</v>
      </c>
      <c r="S342" s="3" t="s">
        <v>14</v>
      </c>
      <c r="T342" s="3" t="s">
        <v>11781</v>
      </c>
      <c r="U342" s="6">
        <v>0.17746435082463011</v>
      </c>
      <c r="V342" s="3" t="str">
        <f>TEXT(superstore_excel!$B342, "MMMM")</f>
        <v>May</v>
      </c>
      <c r="W342" s="3">
        <f>YEAR(superstore_excel!$B342)</f>
        <v>2024</v>
      </c>
      <c r="X342" s="27"/>
    </row>
    <row r="343" spans="1:24" x14ac:dyDescent="0.3">
      <c r="A343" s="28" t="s">
        <v>1399</v>
      </c>
      <c r="B343" s="4">
        <v>45380</v>
      </c>
      <c r="C343" s="4">
        <v>45769</v>
      </c>
      <c r="D343" s="5" t="s">
        <v>34</v>
      </c>
      <c r="E343" s="5" t="s">
        <v>1400</v>
      </c>
      <c r="F343" s="5" t="s">
        <v>1401</v>
      </c>
      <c r="G343" s="5" t="s">
        <v>20</v>
      </c>
      <c r="H343" s="5" t="s">
        <v>38</v>
      </c>
      <c r="I343" s="5" t="s">
        <v>30</v>
      </c>
      <c r="J343" s="5" t="s">
        <v>39</v>
      </c>
      <c r="K343" s="5" t="s">
        <v>1402</v>
      </c>
      <c r="L343" s="5">
        <v>717.91</v>
      </c>
      <c r="M343" s="5">
        <v>1</v>
      </c>
      <c r="N343" s="5">
        <v>1</v>
      </c>
      <c r="O343" s="5">
        <v>0.13</v>
      </c>
      <c r="P343" s="5">
        <v>0.13</v>
      </c>
      <c r="Q343" s="5">
        <v>102.03</v>
      </c>
      <c r="R343" s="5">
        <v>102.03</v>
      </c>
      <c r="S343" s="5" t="s">
        <v>14</v>
      </c>
      <c r="T343" s="5" t="s">
        <v>11785</v>
      </c>
      <c r="U343" s="7">
        <v>0.1421208786616707</v>
      </c>
      <c r="V343" s="5" t="str">
        <f>TEXT(superstore_excel!$B343, "MMMM")</f>
        <v>March</v>
      </c>
      <c r="W343" s="5">
        <f>YEAR(superstore_excel!$B343)</f>
        <v>2024</v>
      </c>
      <c r="X343" s="29"/>
    </row>
    <row r="344" spans="1:24" x14ac:dyDescent="0.3">
      <c r="A344" s="26" t="s">
        <v>1403</v>
      </c>
      <c r="B344" s="2">
        <v>45395</v>
      </c>
      <c r="C344" s="2">
        <v>45772</v>
      </c>
      <c r="D344" s="3" t="s">
        <v>54</v>
      </c>
      <c r="E344" s="3" t="s">
        <v>1404</v>
      </c>
      <c r="F344" s="3" t="s">
        <v>1405</v>
      </c>
      <c r="G344" s="3" t="s">
        <v>20</v>
      </c>
      <c r="H344" s="3" t="s">
        <v>21</v>
      </c>
      <c r="I344" s="3" t="s">
        <v>30</v>
      </c>
      <c r="J344" s="3" t="s">
        <v>31</v>
      </c>
      <c r="K344" s="3" t="s">
        <v>1406</v>
      </c>
      <c r="L344" s="3">
        <v>977.46</v>
      </c>
      <c r="M344" s="3">
        <v>8</v>
      </c>
      <c r="N344" s="3">
        <v>8</v>
      </c>
      <c r="O344" s="3">
        <v>0.35</v>
      </c>
      <c r="P344" s="3">
        <v>0.35</v>
      </c>
      <c r="Q344" s="3">
        <v>811.09</v>
      </c>
      <c r="R344" s="3">
        <v>811.09</v>
      </c>
      <c r="S344" s="3" t="s">
        <v>14</v>
      </c>
      <c r="T344" s="3" t="s">
        <v>11765</v>
      </c>
      <c r="U344" s="6">
        <v>0.82979354653898885</v>
      </c>
      <c r="V344" s="3" t="str">
        <f>TEXT(superstore_excel!$B344, "MMMM")</f>
        <v>April</v>
      </c>
      <c r="W344" s="3">
        <f>YEAR(superstore_excel!$B344)</f>
        <v>2024</v>
      </c>
      <c r="X344" s="27"/>
    </row>
    <row r="345" spans="1:24" x14ac:dyDescent="0.3">
      <c r="A345" s="28" t="s">
        <v>1407</v>
      </c>
      <c r="B345" s="4">
        <v>45199</v>
      </c>
      <c r="C345" s="4">
        <v>45763</v>
      </c>
      <c r="D345" s="5" t="s">
        <v>34</v>
      </c>
      <c r="E345" s="5" t="s">
        <v>1408</v>
      </c>
      <c r="F345" s="5" t="s">
        <v>1409</v>
      </c>
      <c r="G345" s="5" t="s">
        <v>44</v>
      </c>
      <c r="H345" s="5" t="s">
        <v>29</v>
      </c>
      <c r="I345" s="5" t="s">
        <v>45</v>
      </c>
      <c r="J345" s="5" t="s">
        <v>46</v>
      </c>
      <c r="K345" s="5" t="s">
        <v>1410</v>
      </c>
      <c r="L345" s="5">
        <v>4118.5600000000004</v>
      </c>
      <c r="M345" s="5">
        <v>5</v>
      </c>
      <c r="N345" s="5">
        <v>5</v>
      </c>
      <c r="O345" s="5">
        <v>0.28000000000000003</v>
      </c>
      <c r="P345" s="5">
        <v>0.28000000000000003</v>
      </c>
      <c r="Q345" s="5">
        <v>32.79</v>
      </c>
      <c r="R345" s="5">
        <v>32.79</v>
      </c>
      <c r="S345" s="5" t="s">
        <v>14</v>
      </c>
      <c r="T345" s="5" t="s">
        <v>11768</v>
      </c>
      <c r="U345" s="7">
        <v>7.9615205314478837E-3</v>
      </c>
      <c r="V345" s="5" t="str">
        <f>TEXT(superstore_excel!$B345, "MMMM")</f>
        <v>September</v>
      </c>
      <c r="W345" s="5">
        <f>YEAR(superstore_excel!$B345)</f>
        <v>2023</v>
      </c>
      <c r="X345" s="29"/>
    </row>
    <row r="346" spans="1:24" x14ac:dyDescent="0.3">
      <c r="A346" s="26" t="s">
        <v>1411</v>
      </c>
      <c r="B346" s="2">
        <v>45166</v>
      </c>
      <c r="C346" s="2">
        <v>45772</v>
      </c>
      <c r="D346" s="3" t="s">
        <v>26</v>
      </c>
      <c r="E346" s="3" t="s">
        <v>1194</v>
      </c>
      <c r="F346" s="3" t="s">
        <v>1412</v>
      </c>
      <c r="G346" s="3" t="s">
        <v>37</v>
      </c>
      <c r="H346" s="3" t="s">
        <v>29</v>
      </c>
      <c r="I346" s="3" t="s">
        <v>22</v>
      </c>
      <c r="J346" s="3" t="s">
        <v>302</v>
      </c>
      <c r="K346" s="3" t="s">
        <v>1413</v>
      </c>
      <c r="L346" s="3">
        <v>1791.75</v>
      </c>
      <c r="M346" s="3">
        <v>5</v>
      </c>
      <c r="N346" s="3">
        <v>5</v>
      </c>
      <c r="O346" s="3">
        <v>0.47</v>
      </c>
      <c r="P346" s="3">
        <v>0.47</v>
      </c>
      <c r="Q346" s="3">
        <v>515.03</v>
      </c>
      <c r="R346" s="3">
        <v>515.03</v>
      </c>
      <c r="S346" s="3" t="s">
        <v>14</v>
      </c>
      <c r="T346" s="3" t="s">
        <v>11770</v>
      </c>
      <c r="U346" s="6">
        <v>0.28744523510534392</v>
      </c>
      <c r="V346" s="3" t="str">
        <f>TEXT(superstore_excel!$B346, "MMMM")</f>
        <v>August</v>
      </c>
      <c r="W346" s="3">
        <f>YEAR(superstore_excel!$B346)</f>
        <v>2023</v>
      </c>
      <c r="X346" s="27"/>
    </row>
    <row r="347" spans="1:24" x14ac:dyDescent="0.3">
      <c r="A347" s="28" t="s">
        <v>1414</v>
      </c>
      <c r="B347" s="4">
        <v>45324</v>
      </c>
      <c r="C347" s="4">
        <v>45760</v>
      </c>
      <c r="D347" s="5" t="s">
        <v>26</v>
      </c>
      <c r="E347" s="5" t="s">
        <v>1415</v>
      </c>
      <c r="F347" s="5" t="s">
        <v>1416</v>
      </c>
      <c r="G347" s="5" t="s">
        <v>44</v>
      </c>
      <c r="H347" s="5" t="s">
        <v>62</v>
      </c>
      <c r="I347" s="5" t="s">
        <v>22</v>
      </c>
      <c r="J347" s="5" t="s">
        <v>173</v>
      </c>
      <c r="K347" s="5" t="s">
        <v>1417</v>
      </c>
      <c r="L347" s="5">
        <v>4742.5</v>
      </c>
      <c r="M347" s="5">
        <v>5</v>
      </c>
      <c r="N347" s="5">
        <v>5</v>
      </c>
      <c r="O347" s="5">
        <v>0.36</v>
      </c>
      <c r="P347" s="5">
        <v>0.36</v>
      </c>
      <c r="Q347" s="5">
        <v>122.32</v>
      </c>
      <c r="R347" s="5">
        <v>122.32</v>
      </c>
      <c r="S347" s="5" t="s">
        <v>14</v>
      </c>
      <c r="T347" s="5" t="s">
        <v>11782</v>
      </c>
      <c r="U347" s="7">
        <v>2.5792303637322087E-2</v>
      </c>
      <c r="V347" s="5" t="str">
        <f>TEXT(superstore_excel!$B347, "MMMM")</f>
        <v>February</v>
      </c>
      <c r="W347" s="5">
        <f>YEAR(superstore_excel!$B347)</f>
        <v>2024</v>
      </c>
      <c r="X347" s="29"/>
    </row>
    <row r="348" spans="1:24" x14ac:dyDescent="0.3">
      <c r="A348" s="26" t="s">
        <v>1418</v>
      </c>
      <c r="B348" s="2">
        <v>45346</v>
      </c>
      <c r="C348" s="2">
        <v>45784</v>
      </c>
      <c r="D348" s="3" t="s">
        <v>17</v>
      </c>
      <c r="E348" s="3" t="s">
        <v>1419</v>
      </c>
      <c r="F348" s="3" t="s">
        <v>1420</v>
      </c>
      <c r="G348" s="3" t="s">
        <v>20</v>
      </c>
      <c r="H348" s="3" t="s">
        <v>62</v>
      </c>
      <c r="I348" s="3" t="s">
        <v>45</v>
      </c>
      <c r="J348" s="3" t="s">
        <v>51</v>
      </c>
      <c r="K348" s="3" t="s">
        <v>1421</v>
      </c>
      <c r="L348" s="3">
        <v>2663.85</v>
      </c>
      <c r="M348" s="3">
        <v>10</v>
      </c>
      <c r="N348" s="3">
        <v>10</v>
      </c>
      <c r="O348" s="3">
        <v>0.4</v>
      </c>
      <c r="P348" s="3">
        <v>0.4</v>
      </c>
      <c r="Q348" s="3">
        <v>50.9</v>
      </c>
      <c r="R348" s="3">
        <v>50.9</v>
      </c>
      <c r="S348" s="3" t="s">
        <v>14</v>
      </c>
      <c r="T348" s="3" t="s">
        <v>11782</v>
      </c>
      <c r="U348" s="6">
        <v>1.9107682489629671E-2</v>
      </c>
      <c r="V348" s="3" t="str">
        <f>TEXT(superstore_excel!$B348, "MMMM")</f>
        <v>February</v>
      </c>
      <c r="W348" s="3">
        <f>YEAR(superstore_excel!$B348)</f>
        <v>2024</v>
      </c>
      <c r="X348" s="27"/>
    </row>
    <row r="349" spans="1:24" x14ac:dyDescent="0.3">
      <c r="A349" s="28" t="s">
        <v>1422</v>
      </c>
      <c r="B349" s="4">
        <v>45357</v>
      </c>
      <c r="C349" s="4">
        <v>45774</v>
      </c>
      <c r="D349" s="5" t="s">
        <v>54</v>
      </c>
      <c r="E349" s="5" t="s">
        <v>1423</v>
      </c>
      <c r="F349" s="5" t="s">
        <v>1424</v>
      </c>
      <c r="G349" s="5" t="s">
        <v>20</v>
      </c>
      <c r="H349" s="5" t="s">
        <v>29</v>
      </c>
      <c r="I349" s="5" t="s">
        <v>45</v>
      </c>
      <c r="J349" s="5" t="s">
        <v>57</v>
      </c>
      <c r="K349" s="5" t="s">
        <v>1425</v>
      </c>
      <c r="L349" s="5">
        <v>1089</v>
      </c>
      <c r="M349" s="5">
        <v>5</v>
      </c>
      <c r="N349" s="5">
        <v>5</v>
      </c>
      <c r="O349" s="5">
        <v>0.4</v>
      </c>
      <c r="P349" s="5">
        <v>0.4</v>
      </c>
      <c r="Q349" s="5">
        <v>745.35</v>
      </c>
      <c r="R349" s="5">
        <v>745.35</v>
      </c>
      <c r="S349" s="5" t="s">
        <v>14</v>
      </c>
      <c r="T349" s="5" t="s">
        <v>11785</v>
      </c>
      <c r="U349" s="7">
        <v>0.68443526170798896</v>
      </c>
      <c r="V349" s="5" t="str">
        <f>TEXT(superstore_excel!$B349, "MMMM")</f>
        <v>March</v>
      </c>
      <c r="W349" s="5">
        <f>YEAR(superstore_excel!$B349)</f>
        <v>2024</v>
      </c>
      <c r="X349" s="29"/>
    </row>
    <row r="350" spans="1:24" x14ac:dyDescent="0.3">
      <c r="A350" s="26" t="s">
        <v>1426</v>
      </c>
      <c r="B350" s="2">
        <v>45101</v>
      </c>
      <c r="C350" s="2">
        <v>45764</v>
      </c>
      <c r="D350" s="3" t="s">
        <v>54</v>
      </c>
      <c r="E350" s="3" t="s">
        <v>1427</v>
      </c>
      <c r="F350" s="3" t="s">
        <v>1428</v>
      </c>
      <c r="G350" s="3" t="s">
        <v>20</v>
      </c>
      <c r="H350" s="3" t="s">
        <v>21</v>
      </c>
      <c r="I350" s="3" t="s">
        <v>22</v>
      </c>
      <c r="J350" s="3" t="s">
        <v>23</v>
      </c>
      <c r="K350" s="3" t="s">
        <v>1429</v>
      </c>
      <c r="L350" s="3">
        <v>4783.5</v>
      </c>
      <c r="M350" s="3">
        <v>1</v>
      </c>
      <c r="N350" s="3">
        <v>1</v>
      </c>
      <c r="O350" s="3">
        <v>0.3</v>
      </c>
      <c r="P350" s="3">
        <v>0.3</v>
      </c>
      <c r="Q350" s="3">
        <v>429.22</v>
      </c>
      <c r="R350" s="3">
        <v>429.22</v>
      </c>
      <c r="S350" s="3" t="s">
        <v>14</v>
      </c>
      <c r="T350" s="3" t="s">
        <v>11764</v>
      </c>
      <c r="U350" s="6">
        <v>8.9729277725514797E-2</v>
      </c>
      <c r="V350" s="3" t="str">
        <f>TEXT(superstore_excel!$B350, "MMMM")</f>
        <v>June</v>
      </c>
      <c r="W350" s="3">
        <f>YEAR(superstore_excel!$B350)</f>
        <v>2023</v>
      </c>
      <c r="X350" s="27"/>
    </row>
    <row r="351" spans="1:24" x14ac:dyDescent="0.3">
      <c r="A351" s="28" t="s">
        <v>1430</v>
      </c>
      <c r="B351" s="4">
        <v>45292</v>
      </c>
      <c r="C351" s="4">
        <v>45773</v>
      </c>
      <c r="D351" s="5" t="s">
        <v>54</v>
      </c>
      <c r="E351" s="5" t="s">
        <v>1431</v>
      </c>
      <c r="F351" s="5" t="s">
        <v>1432</v>
      </c>
      <c r="G351" s="5" t="s">
        <v>20</v>
      </c>
      <c r="H351" s="5" t="s">
        <v>62</v>
      </c>
      <c r="I351" s="5" t="s">
        <v>45</v>
      </c>
      <c r="J351" s="5" t="s">
        <v>57</v>
      </c>
      <c r="K351" s="5" t="s">
        <v>1433</v>
      </c>
      <c r="L351" s="5">
        <v>3550.13</v>
      </c>
      <c r="M351" s="5">
        <v>6</v>
      </c>
      <c r="N351" s="5">
        <v>6</v>
      </c>
      <c r="O351" s="5">
        <v>0.28999999999999998</v>
      </c>
      <c r="P351" s="5">
        <v>0.28999999999999998</v>
      </c>
      <c r="Q351" s="5">
        <v>977.7</v>
      </c>
      <c r="R351" s="5">
        <v>977.7</v>
      </c>
      <c r="S351" s="5" t="s">
        <v>14</v>
      </c>
      <c r="T351" s="5" t="s">
        <v>11784</v>
      </c>
      <c r="U351" s="7">
        <v>0.27539836569365067</v>
      </c>
      <c r="V351" s="5" t="str">
        <f>TEXT(superstore_excel!$B351, "MMMM")</f>
        <v>January</v>
      </c>
      <c r="W351" s="5">
        <f>YEAR(superstore_excel!$B351)</f>
        <v>2024</v>
      </c>
      <c r="X351" s="29"/>
    </row>
    <row r="352" spans="1:24" x14ac:dyDescent="0.3">
      <c r="A352" s="26" t="s">
        <v>1434</v>
      </c>
      <c r="B352" s="2">
        <v>45098</v>
      </c>
      <c r="C352" s="2">
        <v>45766</v>
      </c>
      <c r="D352" s="3" t="s">
        <v>26</v>
      </c>
      <c r="E352" s="3" t="s">
        <v>1435</v>
      </c>
      <c r="F352" s="3" t="s">
        <v>1436</v>
      </c>
      <c r="G352" s="3" t="s">
        <v>20</v>
      </c>
      <c r="H352" s="3" t="s">
        <v>62</v>
      </c>
      <c r="I352" s="3" t="s">
        <v>30</v>
      </c>
      <c r="J352" s="3" t="s">
        <v>31</v>
      </c>
      <c r="K352" s="3" t="s">
        <v>1437</v>
      </c>
      <c r="L352" s="3">
        <v>662.46</v>
      </c>
      <c r="M352" s="3">
        <v>3</v>
      </c>
      <c r="N352" s="3">
        <v>3</v>
      </c>
      <c r="O352" s="3">
        <v>0.01</v>
      </c>
      <c r="P352" s="3">
        <v>0.01</v>
      </c>
      <c r="Q352" s="3">
        <v>-15.19</v>
      </c>
      <c r="R352" s="3">
        <v>-15.19</v>
      </c>
      <c r="S352" s="3" t="s">
        <v>84</v>
      </c>
      <c r="T352" s="3" t="s">
        <v>11764</v>
      </c>
      <c r="U352" s="6">
        <v>-2.2929686320683512E-2</v>
      </c>
      <c r="V352" s="3" t="str">
        <f>TEXT(superstore_excel!$B352, "MMMM")</f>
        <v>June</v>
      </c>
      <c r="W352" s="3">
        <f>YEAR(superstore_excel!$B352)</f>
        <v>2023</v>
      </c>
      <c r="X352" s="27"/>
    </row>
    <row r="353" spans="1:24" x14ac:dyDescent="0.3">
      <c r="A353" s="28" t="s">
        <v>1438</v>
      </c>
      <c r="B353" s="4">
        <v>45731</v>
      </c>
      <c r="C353" s="4">
        <v>45773</v>
      </c>
      <c r="D353" s="5" t="s">
        <v>26</v>
      </c>
      <c r="E353" s="5" t="s">
        <v>1439</v>
      </c>
      <c r="F353" s="5" t="s">
        <v>1440</v>
      </c>
      <c r="G353" s="5" t="s">
        <v>44</v>
      </c>
      <c r="H353" s="5" t="s">
        <v>38</v>
      </c>
      <c r="I353" s="5" t="s">
        <v>22</v>
      </c>
      <c r="J353" s="5" t="s">
        <v>302</v>
      </c>
      <c r="K353" s="5" t="s">
        <v>1441</v>
      </c>
      <c r="L353" s="5">
        <v>2636.12</v>
      </c>
      <c r="M353" s="5">
        <v>7</v>
      </c>
      <c r="N353" s="5">
        <v>7</v>
      </c>
      <c r="O353" s="5">
        <v>0.2</v>
      </c>
      <c r="P353" s="5">
        <v>0.2</v>
      </c>
      <c r="Q353" s="5">
        <v>672.34</v>
      </c>
      <c r="R353" s="5">
        <v>672.34</v>
      </c>
      <c r="S353" s="5" t="s">
        <v>14</v>
      </c>
      <c r="T353" s="5" t="s">
        <v>11772</v>
      </c>
      <c r="U353" s="7">
        <v>0.25504908729496384</v>
      </c>
      <c r="V353" s="5" t="str">
        <f>TEXT(superstore_excel!$B353, "MMMM")</f>
        <v>March</v>
      </c>
      <c r="W353" s="5">
        <f>YEAR(superstore_excel!$B353)</f>
        <v>2025</v>
      </c>
      <c r="X353" s="29"/>
    </row>
    <row r="354" spans="1:24" x14ac:dyDescent="0.3">
      <c r="A354" s="26" t="s">
        <v>1442</v>
      </c>
      <c r="B354" s="2">
        <v>45049</v>
      </c>
      <c r="C354" s="2">
        <v>45777</v>
      </c>
      <c r="D354" s="3" t="s">
        <v>54</v>
      </c>
      <c r="E354" s="3" t="s">
        <v>1443</v>
      </c>
      <c r="F354" s="3" t="s">
        <v>1444</v>
      </c>
      <c r="G354" s="3" t="s">
        <v>44</v>
      </c>
      <c r="H354" s="3" t="s">
        <v>29</v>
      </c>
      <c r="I354" s="3" t="s">
        <v>22</v>
      </c>
      <c r="J354" s="3" t="s">
        <v>302</v>
      </c>
      <c r="K354" s="3" t="s">
        <v>1445</v>
      </c>
      <c r="L354" s="3">
        <v>3082.59</v>
      </c>
      <c r="M354" s="3">
        <v>10</v>
      </c>
      <c r="N354" s="3">
        <v>10</v>
      </c>
      <c r="O354" s="3">
        <v>0.27</v>
      </c>
      <c r="P354" s="3">
        <v>0.27</v>
      </c>
      <c r="Q354" s="3">
        <v>828.73</v>
      </c>
      <c r="R354" s="3">
        <v>828.73</v>
      </c>
      <c r="S354" s="3" t="s">
        <v>14</v>
      </c>
      <c r="T354" s="3" t="s">
        <v>11780</v>
      </c>
      <c r="U354" s="6">
        <v>0.2688421100438268</v>
      </c>
      <c r="V354" s="3" t="str">
        <f>TEXT(superstore_excel!$B354, "MMMM")</f>
        <v>May</v>
      </c>
      <c r="W354" s="3">
        <f>YEAR(superstore_excel!$B354)</f>
        <v>2023</v>
      </c>
      <c r="X354" s="27"/>
    </row>
    <row r="355" spans="1:24" x14ac:dyDescent="0.3">
      <c r="A355" s="28" t="s">
        <v>1446</v>
      </c>
      <c r="B355" s="4">
        <v>45098</v>
      </c>
      <c r="C355" s="4">
        <v>45762</v>
      </c>
      <c r="D355" s="5" t="s">
        <v>34</v>
      </c>
      <c r="E355" s="5" t="s">
        <v>1447</v>
      </c>
      <c r="F355" s="5" t="s">
        <v>1448</v>
      </c>
      <c r="G355" s="5" t="s">
        <v>44</v>
      </c>
      <c r="H355" s="5" t="s">
        <v>29</v>
      </c>
      <c r="I355" s="5" t="s">
        <v>45</v>
      </c>
      <c r="J355" s="5" t="s">
        <v>46</v>
      </c>
      <c r="K355" s="5" t="s">
        <v>1449</v>
      </c>
      <c r="L355" s="5">
        <v>717.26</v>
      </c>
      <c r="M355" s="5">
        <v>3</v>
      </c>
      <c r="N355" s="5">
        <v>3</v>
      </c>
      <c r="O355" s="5">
        <v>0.15</v>
      </c>
      <c r="P355" s="5">
        <v>0.15</v>
      </c>
      <c r="Q355" s="5">
        <v>951.57</v>
      </c>
      <c r="R355" s="5">
        <v>951.57</v>
      </c>
      <c r="S355" s="5" t="s">
        <v>14</v>
      </c>
      <c r="T355" s="5" t="s">
        <v>11764</v>
      </c>
      <c r="U355" s="7">
        <v>1.3266737305858407</v>
      </c>
      <c r="V355" s="5" t="str">
        <f>TEXT(superstore_excel!$B355, "MMMM")</f>
        <v>June</v>
      </c>
      <c r="W355" s="5">
        <f>YEAR(superstore_excel!$B355)</f>
        <v>2023</v>
      </c>
      <c r="X355" s="29"/>
    </row>
    <row r="356" spans="1:24" x14ac:dyDescent="0.3">
      <c r="A356" s="26" t="s">
        <v>1450</v>
      </c>
      <c r="B356" s="2">
        <v>45682</v>
      </c>
      <c r="C356" s="2">
        <v>45772</v>
      </c>
      <c r="D356" s="3" t="s">
        <v>26</v>
      </c>
      <c r="E356" s="3" t="s">
        <v>1451</v>
      </c>
      <c r="F356" s="3" t="s">
        <v>1452</v>
      </c>
      <c r="G356" s="3" t="s">
        <v>44</v>
      </c>
      <c r="H356" s="3" t="s">
        <v>29</v>
      </c>
      <c r="I356" s="3" t="s">
        <v>30</v>
      </c>
      <c r="J356" s="3" t="s">
        <v>101</v>
      </c>
      <c r="K356" s="3" t="s">
        <v>1453</v>
      </c>
      <c r="L356" s="3">
        <v>2562.44</v>
      </c>
      <c r="M356" s="3">
        <v>3</v>
      </c>
      <c r="N356" s="3">
        <v>3</v>
      </c>
      <c r="O356" s="3">
        <v>0.25</v>
      </c>
      <c r="P356" s="3">
        <v>0.25</v>
      </c>
      <c r="Q356" s="3">
        <v>345.04</v>
      </c>
      <c r="R356" s="3">
        <v>345.04</v>
      </c>
      <c r="S356" s="3" t="s">
        <v>14</v>
      </c>
      <c r="T356" s="3" t="s">
        <v>11778</v>
      </c>
      <c r="U356" s="6">
        <v>0.13465290894616069</v>
      </c>
      <c r="V356" s="3" t="str">
        <f>TEXT(superstore_excel!$B356, "MMMM")</f>
        <v>January</v>
      </c>
      <c r="W356" s="3">
        <f>YEAR(superstore_excel!$B356)</f>
        <v>2025</v>
      </c>
      <c r="X356" s="27"/>
    </row>
    <row r="357" spans="1:24" x14ac:dyDescent="0.3">
      <c r="A357" s="28" t="s">
        <v>1454</v>
      </c>
      <c r="B357" s="4">
        <v>45755</v>
      </c>
      <c r="C357" s="4">
        <v>45770</v>
      </c>
      <c r="D357" s="5" t="s">
        <v>17</v>
      </c>
      <c r="E357" s="5" t="s">
        <v>569</v>
      </c>
      <c r="F357" s="5" t="s">
        <v>1455</v>
      </c>
      <c r="G357" s="5" t="s">
        <v>37</v>
      </c>
      <c r="H357" s="5" t="s">
        <v>62</v>
      </c>
      <c r="I357" s="5" t="s">
        <v>22</v>
      </c>
      <c r="J357" s="5" t="s">
        <v>281</v>
      </c>
      <c r="K357" s="5" t="s">
        <v>1456</v>
      </c>
      <c r="L357" s="5">
        <v>857.93</v>
      </c>
      <c r="M357" s="5">
        <v>10</v>
      </c>
      <c r="N357" s="5">
        <v>10</v>
      </c>
      <c r="O357" s="5">
        <v>0.21</v>
      </c>
      <c r="P357" s="5">
        <v>0.21</v>
      </c>
      <c r="Q357" s="5">
        <v>966.53</v>
      </c>
      <c r="R357" s="5">
        <v>966.53</v>
      </c>
      <c r="S357" s="5" t="s">
        <v>14</v>
      </c>
      <c r="T357" s="5" t="s">
        <v>11786</v>
      </c>
      <c r="U357" s="7">
        <v>1.1265837539193175</v>
      </c>
      <c r="V357" s="5" t="str">
        <f>TEXT(superstore_excel!$B357, "MMMM")</f>
        <v>April</v>
      </c>
      <c r="W357" s="5">
        <f>YEAR(superstore_excel!$B357)</f>
        <v>2025</v>
      </c>
      <c r="X357" s="29"/>
    </row>
    <row r="358" spans="1:24" x14ac:dyDescent="0.3">
      <c r="A358" s="26" t="s">
        <v>1457</v>
      </c>
      <c r="B358" s="2">
        <v>45541</v>
      </c>
      <c r="C358" s="2">
        <v>45765</v>
      </c>
      <c r="D358" s="3" t="s">
        <v>17</v>
      </c>
      <c r="E358" s="3" t="s">
        <v>1458</v>
      </c>
      <c r="F358" s="3" t="s">
        <v>1459</v>
      </c>
      <c r="G358" s="3" t="s">
        <v>44</v>
      </c>
      <c r="H358" s="3" t="s">
        <v>38</v>
      </c>
      <c r="I358" s="3" t="s">
        <v>45</v>
      </c>
      <c r="J358" s="3" t="s">
        <v>96</v>
      </c>
      <c r="K358" s="3" t="s">
        <v>1460</v>
      </c>
      <c r="L358" s="3">
        <v>790.57</v>
      </c>
      <c r="M358" s="3">
        <v>5</v>
      </c>
      <c r="N358" s="3">
        <v>5</v>
      </c>
      <c r="O358" s="3">
        <v>0.05</v>
      </c>
      <c r="P358" s="3">
        <v>0.05</v>
      </c>
      <c r="Q358" s="3">
        <v>183.3</v>
      </c>
      <c r="R358" s="3">
        <v>183.3</v>
      </c>
      <c r="S358" s="3" t="s">
        <v>14</v>
      </c>
      <c r="T358" s="3" t="s">
        <v>11774</v>
      </c>
      <c r="U358" s="6">
        <v>0.23185802648721809</v>
      </c>
      <c r="V358" s="3" t="str">
        <f>TEXT(superstore_excel!$B358, "MMMM")</f>
        <v>September</v>
      </c>
      <c r="W358" s="3">
        <f>YEAR(superstore_excel!$B358)</f>
        <v>2024</v>
      </c>
      <c r="X358" s="27"/>
    </row>
    <row r="359" spans="1:24" x14ac:dyDescent="0.3">
      <c r="A359" s="28" t="s">
        <v>1461</v>
      </c>
      <c r="B359" s="4">
        <v>45600</v>
      </c>
      <c r="C359" s="4">
        <v>45773</v>
      </c>
      <c r="D359" s="5" t="s">
        <v>17</v>
      </c>
      <c r="E359" s="5" t="s">
        <v>1462</v>
      </c>
      <c r="F359" s="5" t="s">
        <v>1463</v>
      </c>
      <c r="G359" s="5" t="s">
        <v>37</v>
      </c>
      <c r="H359" s="5" t="s">
        <v>62</v>
      </c>
      <c r="I359" s="5" t="s">
        <v>45</v>
      </c>
      <c r="J359" s="5" t="s">
        <v>51</v>
      </c>
      <c r="K359" s="5" t="s">
        <v>1464</v>
      </c>
      <c r="L359" s="5">
        <v>2814.61</v>
      </c>
      <c r="M359" s="5">
        <v>1</v>
      </c>
      <c r="N359" s="5">
        <v>1</v>
      </c>
      <c r="O359" s="5">
        <v>0.05</v>
      </c>
      <c r="P359" s="5">
        <v>0.05</v>
      </c>
      <c r="Q359" s="5">
        <v>233.02</v>
      </c>
      <c r="R359" s="5">
        <v>233.02</v>
      </c>
      <c r="S359" s="5" t="s">
        <v>14</v>
      </c>
      <c r="T359" s="5" t="s">
        <v>11769</v>
      </c>
      <c r="U359" s="7">
        <v>8.2789445074095525E-2</v>
      </c>
      <c r="V359" s="5" t="str">
        <f>TEXT(superstore_excel!$B359, "MMMM")</f>
        <v>November</v>
      </c>
      <c r="W359" s="5">
        <f>YEAR(superstore_excel!$B359)</f>
        <v>2024</v>
      </c>
      <c r="X359" s="29"/>
    </row>
    <row r="360" spans="1:24" x14ac:dyDescent="0.3">
      <c r="A360" s="26" t="s">
        <v>1465</v>
      </c>
      <c r="B360" s="2">
        <v>45735</v>
      </c>
      <c r="C360" s="2">
        <v>45767</v>
      </c>
      <c r="D360" s="3" t="s">
        <v>17</v>
      </c>
      <c r="E360" s="3" t="s">
        <v>1466</v>
      </c>
      <c r="F360" s="3" t="s">
        <v>1467</v>
      </c>
      <c r="G360" s="3" t="s">
        <v>44</v>
      </c>
      <c r="H360" s="3" t="s">
        <v>38</v>
      </c>
      <c r="I360" s="3" t="s">
        <v>30</v>
      </c>
      <c r="J360" s="3" t="s">
        <v>39</v>
      </c>
      <c r="K360" s="3" t="s">
        <v>1468</v>
      </c>
      <c r="L360" s="3">
        <v>4379.78</v>
      </c>
      <c r="M360" s="3">
        <v>10</v>
      </c>
      <c r="N360" s="3">
        <v>10</v>
      </c>
      <c r="O360" s="3">
        <v>0.32</v>
      </c>
      <c r="P360" s="3">
        <v>0.32</v>
      </c>
      <c r="Q360" s="3">
        <v>80.19</v>
      </c>
      <c r="R360" s="3">
        <v>80.19</v>
      </c>
      <c r="S360" s="3" t="s">
        <v>14</v>
      </c>
      <c r="T360" s="3" t="s">
        <v>11772</v>
      </c>
      <c r="U360" s="6">
        <v>1.8309138815191632E-2</v>
      </c>
      <c r="V360" s="3" t="str">
        <f>TEXT(superstore_excel!$B360, "MMMM")</f>
        <v>March</v>
      </c>
      <c r="W360" s="3">
        <f>YEAR(superstore_excel!$B360)</f>
        <v>2025</v>
      </c>
      <c r="X360" s="27"/>
    </row>
    <row r="361" spans="1:24" x14ac:dyDescent="0.3">
      <c r="A361" s="28" t="s">
        <v>1469</v>
      </c>
      <c r="B361" s="4">
        <v>45659</v>
      </c>
      <c r="C361" s="4">
        <v>45762</v>
      </c>
      <c r="D361" s="5" t="s">
        <v>17</v>
      </c>
      <c r="E361" s="5" t="s">
        <v>1470</v>
      </c>
      <c r="F361" s="5" t="s">
        <v>1471</v>
      </c>
      <c r="G361" s="5" t="s">
        <v>37</v>
      </c>
      <c r="H361" s="5" t="s">
        <v>38</v>
      </c>
      <c r="I361" s="5" t="s">
        <v>22</v>
      </c>
      <c r="J361" s="5" t="s">
        <v>23</v>
      </c>
      <c r="K361" s="5" t="s">
        <v>1472</v>
      </c>
      <c r="L361" s="5">
        <v>1439.04</v>
      </c>
      <c r="M361" s="5">
        <v>7</v>
      </c>
      <c r="N361" s="5">
        <v>7</v>
      </c>
      <c r="O361" s="5">
        <v>0.03</v>
      </c>
      <c r="P361" s="5">
        <v>0.03</v>
      </c>
      <c r="Q361" s="5">
        <v>281.8</v>
      </c>
      <c r="R361" s="5">
        <v>281.8</v>
      </c>
      <c r="S361" s="5" t="s">
        <v>14</v>
      </c>
      <c r="T361" s="5" t="s">
        <v>11778</v>
      </c>
      <c r="U361" s="7">
        <v>0.19582499444073828</v>
      </c>
      <c r="V361" s="5" t="str">
        <f>TEXT(superstore_excel!$B361, "MMMM")</f>
        <v>January</v>
      </c>
      <c r="W361" s="5">
        <f>YEAR(superstore_excel!$B361)</f>
        <v>2025</v>
      </c>
      <c r="X361" s="29"/>
    </row>
    <row r="362" spans="1:24" x14ac:dyDescent="0.3">
      <c r="A362" s="26" t="s">
        <v>1473</v>
      </c>
      <c r="B362" s="2">
        <v>45384</v>
      </c>
      <c r="C362" s="2">
        <v>45757</v>
      </c>
      <c r="D362" s="3" t="s">
        <v>26</v>
      </c>
      <c r="E362" s="3" t="s">
        <v>1474</v>
      </c>
      <c r="F362" s="3" t="s">
        <v>1475</v>
      </c>
      <c r="G362" s="3" t="s">
        <v>44</v>
      </c>
      <c r="H362" s="3" t="s">
        <v>38</v>
      </c>
      <c r="I362" s="3" t="s">
        <v>30</v>
      </c>
      <c r="J362" s="3" t="s">
        <v>126</v>
      </c>
      <c r="K362" s="3" t="s">
        <v>1476</v>
      </c>
      <c r="L362" s="3">
        <v>816.95</v>
      </c>
      <c r="M362" s="3">
        <v>5</v>
      </c>
      <c r="N362" s="3">
        <v>5</v>
      </c>
      <c r="O362" s="3">
        <v>0.42</v>
      </c>
      <c r="P362" s="3">
        <v>0.42</v>
      </c>
      <c r="Q362" s="3">
        <v>701.65</v>
      </c>
      <c r="R362" s="3">
        <v>701.65</v>
      </c>
      <c r="S362" s="3" t="s">
        <v>14</v>
      </c>
      <c r="T362" s="3" t="s">
        <v>11765</v>
      </c>
      <c r="U362" s="6">
        <v>0.85886529163351488</v>
      </c>
      <c r="V362" s="3" t="str">
        <f>TEXT(superstore_excel!$B362, "MMMM")</f>
        <v>April</v>
      </c>
      <c r="W362" s="3">
        <f>YEAR(superstore_excel!$B362)</f>
        <v>2024</v>
      </c>
      <c r="X362" s="27"/>
    </row>
    <row r="363" spans="1:24" x14ac:dyDescent="0.3">
      <c r="A363" s="28" t="s">
        <v>1477</v>
      </c>
      <c r="B363" s="4">
        <v>45242</v>
      </c>
      <c r="C363" s="4">
        <v>45756</v>
      </c>
      <c r="D363" s="5" t="s">
        <v>34</v>
      </c>
      <c r="E363" s="5" t="s">
        <v>1478</v>
      </c>
      <c r="F363" s="5" t="s">
        <v>1479</v>
      </c>
      <c r="G363" s="5" t="s">
        <v>44</v>
      </c>
      <c r="H363" s="5" t="s">
        <v>38</v>
      </c>
      <c r="I363" s="5" t="s">
        <v>22</v>
      </c>
      <c r="J363" s="5" t="s">
        <v>302</v>
      </c>
      <c r="K363" s="5" t="s">
        <v>1480</v>
      </c>
      <c r="L363" s="5">
        <v>1254.1300000000001</v>
      </c>
      <c r="M363" s="5">
        <v>8</v>
      </c>
      <c r="N363" s="5">
        <v>8</v>
      </c>
      <c r="O363" s="5">
        <v>0.39</v>
      </c>
      <c r="P363" s="5">
        <v>0.39</v>
      </c>
      <c r="Q363" s="5">
        <v>551.6</v>
      </c>
      <c r="R363" s="5">
        <v>551.6</v>
      </c>
      <c r="S363" s="5" t="s">
        <v>14</v>
      </c>
      <c r="T363" s="5" t="s">
        <v>11766</v>
      </c>
      <c r="U363" s="7">
        <v>0.43982681221245007</v>
      </c>
      <c r="V363" s="5" t="str">
        <f>TEXT(superstore_excel!$B363, "MMMM")</f>
        <v>November</v>
      </c>
      <c r="W363" s="5">
        <f>YEAR(superstore_excel!$B363)</f>
        <v>2023</v>
      </c>
      <c r="X363" s="29"/>
    </row>
    <row r="364" spans="1:24" x14ac:dyDescent="0.3">
      <c r="A364" s="26" t="s">
        <v>1481</v>
      </c>
      <c r="B364" s="2">
        <v>45348</v>
      </c>
      <c r="C364" s="2">
        <v>45775</v>
      </c>
      <c r="D364" s="3" t="s">
        <v>17</v>
      </c>
      <c r="E364" s="3" t="s">
        <v>1482</v>
      </c>
      <c r="F364" s="3" t="s">
        <v>1483</v>
      </c>
      <c r="G364" s="3" t="s">
        <v>20</v>
      </c>
      <c r="H364" s="3" t="s">
        <v>29</v>
      </c>
      <c r="I364" s="3" t="s">
        <v>30</v>
      </c>
      <c r="J364" s="3" t="s">
        <v>101</v>
      </c>
      <c r="K364" s="3" t="s">
        <v>1484</v>
      </c>
      <c r="L364" s="3">
        <v>2541.21</v>
      </c>
      <c r="M364" s="3">
        <v>1</v>
      </c>
      <c r="N364" s="3">
        <v>1</v>
      </c>
      <c r="O364" s="3">
        <v>0.42</v>
      </c>
      <c r="P364" s="3">
        <v>0.42</v>
      </c>
      <c r="Q364" s="3">
        <v>310.70999999999998</v>
      </c>
      <c r="R364" s="3">
        <v>310.70999999999998</v>
      </c>
      <c r="S364" s="3" t="s">
        <v>14</v>
      </c>
      <c r="T364" s="3" t="s">
        <v>11782</v>
      </c>
      <c r="U364" s="6">
        <v>0.12226852562362023</v>
      </c>
      <c r="V364" s="3" t="str">
        <f>TEXT(superstore_excel!$B364, "MMMM")</f>
        <v>February</v>
      </c>
      <c r="W364" s="3">
        <f>YEAR(superstore_excel!$B364)</f>
        <v>2024</v>
      </c>
      <c r="X364" s="27"/>
    </row>
    <row r="365" spans="1:24" x14ac:dyDescent="0.3">
      <c r="A365" s="28" t="s">
        <v>1485</v>
      </c>
      <c r="B365" s="4">
        <v>45604</v>
      </c>
      <c r="C365" s="4">
        <v>45774</v>
      </c>
      <c r="D365" s="5" t="s">
        <v>34</v>
      </c>
      <c r="E365" s="5" t="s">
        <v>1486</v>
      </c>
      <c r="F365" s="5" t="s">
        <v>1487</v>
      </c>
      <c r="G365" s="5" t="s">
        <v>20</v>
      </c>
      <c r="H365" s="5" t="s">
        <v>62</v>
      </c>
      <c r="I365" s="5" t="s">
        <v>45</v>
      </c>
      <c r="J365" s="5" t="s">
        <v>51</v>
      </c>
      <c r="K365" s="5" t="s">
        <v>1488</v>
      </c>
      <c r="L365" s="5">
        <v>4037.09</v>
      </c>
      <c r="M365" s="5">
        <v>4</v>
      </c>
      <c r="N365" s="5">
        <v>4</v>
      </c>
      <c r="O365" s="5">
        <v>0.05</v>
      </c>
      <c r="P365" s="5">
        <v>0.05</v>
      </c>
      <c r="Q365" s="5">
        <v>715.54</v>
      </c>
      <c r="R365" s="5">
        <v>715.54</v>
      </c>
      <c r="S365" s="5" t="s">
        <v>14</v>
      </c>
      <c r="T365" s="5" t="s">
        <v>11769</v>
      </c>
      <c r="U365" s="7">
        <v>0.17724152793224821</v>
      </c>
      <c r="V365" s="5" t="str">
        <f>TEXT(superstore_excel!$B365, "MMMM")</f>
        <v>November</v>
      </c>
      <c r="W365" s="5">
        <f>YEAR(superstore_excel!$B365)</f>
        <v>2024</v>
      </c>
      <c r="X365" s="29"/>
    </row>
    <row r="366" spans="1:24" x14ac:dyDescent="0.3">
      <c r="A366" s="26" t="s">
        <v>1489</v>
      </c>
      <c r="B366" s="2">
        <v>45690</v>
      </c>
      <c r="C366" s="2">
        <v>45759</v>
      </c>
      <c r="D366" s="3" t="s">
        <v>54</v>
      </c>
      <c r="E366" s="3" t="s">
        <v>1490</v>
      </c>
      <c r="F366" s="3" t="s">
        <v>1491</v>
      </c>
      <c r="G366" s="3" t="s">
        <v>44</v>
      </c>
      <c r="H366" s="3" t="s">
        <v>29</v>
      </c>
      <c r="I366" s="3" t="s">
        <v>45</v>
      </c>
      <c r="J366" s="3" t="s">
        <v>51</v>
      </c>
      <c r="K366" s="3" t="s">
        <v>1492</v>
      </c>
      <c r="L366" s="3">
        <v>4285.22</v>
      </c>
      <c r="M366" s="3">
        <v>3</v>
      </c>
      <c r="N366" s="3">
        <v>3</v>
      </c>
      <c r="O366" s="3">
        <v>0.44</v>
      </c>
      <c r="P366" s="3">
        <v>0.44</v>
      </c>
      <c r="Q366" s="3">
        <v>752.84</v>
      </c>
      <c r="R366" s="3">
        <v>752.84</v>
      </c>
      <c r="S366" s="3" t="s">
        <v>14</v>
      </c>
      <c r="T366" s="3" t="s">
        <v>11777</v>
      </c>
      <c r="U366" s="6">
        <v>0.17568292876445082</v>
      </c>
      <c r="V366" s="3" t="str">
        <f>TEXT(superstore_excel!$B366, "MMMM")</f>
        <v>February</v>
      </c>
      <c r="W366" s="3">
        <f>YEAR(superstore_excel!$B366)</f>
        <v>2025</v>
      </c>
      <c r="X366" s="27"/>
    </row>
    <row r="367" spans="1:24" x14ac:dyDescent="0.3">
      <c r="A367" s="28" t="s">
        <v>1493</v>
      </c>
      <c r="B367" s="4">
        <v>45588</v>
      </c>
      <c r="C367" s="4">
        <v>45785</v>
      </c>
      <c r="D367" s="5" t="s">
        <v>54</v>
      </c>
      <c r="E367" s="5" t="s">
        <v>1494</v>
      </c>
      <c r="F367" s="5" t="s">
        <v>1495</v>
      </c>
      <c r="G367" s="5" t="s">
        <v>37</v>
      </c>
      <c r="H367" s="5" t="s">
        <v>62</v>
      </c>
      <c r="I367" s="5" t="s">
        <v>22</v>
      </c>
      <c r="J367" s="5" t="s">
        <v>23</v>
      </c>
      <c r="K367" s="5" t="s">
        <v>1496</v>
      </c>
      <c r="L367" s="5">
        <v>783.2</v>
      </c>
      <c r="M367" s="5">
        <v>8</v>
      </c>
      <c r="N367" s="5">
        <v>8</v>
      </c>
      <c r="O367" s="5">
        <v>0.18</v>
      </c>
      <c r="P367" s="5">
        <v>0.18</v>
      </c>
      <c r="Q367" s="5">
        <v>947.52</v>
      </c>
      <c r="R367" s="5">
        <v>947.52</v>
      </c>
      <c r="S367" s="5" t="s">
        <v>14</v>
      </c>
      <c r="T367" s="5" t="s">
        <v>11763</v>
      </c>
      <c r="U367" s="7">
        <v>1.209805924412666</v>
      </c>
      <c r="V367" s="5" t="str">
        <f>TEXT(superstore_excel!$B367, "MMMM")</f>
        <v>October</v>
      </c>
      <c r="W367" s="5">
        <f>YEAR(superstore_excel!$B367)</f>
        <v>2024</v>
      </c>
      <c r="X367" s="29"/>
    </row>
    <row r="368" spans="1:24" x14ac:dyDescent="0.3">
      <c r="A368" s="26" t="s">
        <v>1497</v>
      </c>
      <c r="B368" s="2">
        <v>45118</v>
      </c>
      <c r="C368" s="2">
        <v>45772</v>
      </c>
      <c r="D368" s="3" t="s">
        <v>54</v>
      </c>
      <c r="E368" s="3" t="s">
        <v>1498</v>
      </c>
      <c r="F368" s="3" t="s">
        <v>935</v>
      </c>
      <c r="G368" s="3" t="s">
        <v>44</v>
      </c>
      <c r="H368" s="3" t="s">
        <v>29</v>
      </c>
      <c r="I368" s="3" t="s">
        <v>22</v>
      </c>
      <c r="J368" s="3" t="s">
        <v>302</v>
      </c>
      <c r="K368" s="3" t="s">
        <v>1499</v>
      </c>
      <c r="L368" s="3">
        <v>4846.22</v>
      </c>
      <c r="M368" s="3">
        <v>7</v>
      </c>
      <c r="N368" s="3">
        <v>7</v>
      </c>
      <c r="O368" s="3">
        <v>0.01</v>
      </c>
      <c r="P368" s="3">
        <v>0.01</v>
      </c>
      <c r="Q368" s="3">
        <v>824.74</v>
      </c>
      <c r="R368" s="3">
        <v>824.74</v>
      </c>
      <c r="S368" s="3" t="s">
        <v>14</v>
      </c>
      <c r="T368" s="3" t="s">
        <v>11767</v>
      </c>
      <c r="U368" s="6">
        <v>0.1701821213234232</v>
      </c>
      <c r="V368" s="3" t="str">
        <f>TEXT(superstore_excel!$B368, "MMMM")</f>
        <v>July</v>
      </c>
      <c r="W368" s="3">
        <f>YEAR(superstore_excel!$B368)</f>
        <v>2023</v>
      </c>
      <c r="X368" s="27"/>
    </row>
    <row r="369" spans="1:24" x14ac:dyDescent="0.3">
      <c r="A369" s="28" t="s">
        <v>1500</v>
      </c>
      <c r="B369" s="4">
        <v>45426</v>
      </c>
      <c r="C369" s="4">
        <v>45763</v>
      </c>
      <c r="D369" s="5" t="s">
        <v>17</v>
      </c>
      <c r="E369" s="5" t="s">
        <v>1501</v>
      </c>
      <c r="F369" s="5" t="s">
        <v>1502</v>
      </c>
      <c r="G369" s="5" t="s">
        <v>37</v>
      </c>
      <c r="H369" s="5" t="s">
        <v>38</v>
      </c>
      <c r="I369" s="5" t="s">
        <v>30</v>
      </c>
      <c r="J369" s="5" t="s">
        <v>101</v>
      </c>
      <c r="K369" s="5" t="s">
        <v>1503</v>
      </c>
      <c r="L369" s="5">
        <v>3166.63</v>
      </c>
      <c r="M369" s="5">
        <v>1</v>
      </c>
      <c r="N369" s="5">
        <v>1</v>
      </c>
      <c r="O369" s="5">
        <v>0.31</v>
      </c>
      <c r="P369" s="5">
        <v>0.31</v>
      </c>
      <c r="Q369" s="5">
        <v>698.98</v>
      </c>
      <c r="R369" s="5">
        <v>698.98</v>
      </c>
      <c r="S369" s="5" t="s">
        <v>14</v>
      </c>
      <c r="T369" s="5" t="s">
        <v>11781</v>
      </c>
      <c r="U369" s="7">
        <v>0.2207330821725304</v>
      </c>
      <c r="V369" s="5" t="str">
        <f>TEXT(superstore_excel!$B369, "MMMM")</f>
        <v>May</v>
      </c>
      <c r="W369" s="5">
        <f>YEAR(superstore_excel!$B369)</f>
        <v>2024</v>
      </c>
      <c r="X369" s="29"/>
    </row>
    <row r="370" spans="1:24" x14ac:dyDescent="0.3">
      <c r="A370" s="26" t="s">
        <v>1504</v>
      </c>
      <c r="B370" s="2">
        <v>45463</v>
      </c>
      <c r="C370" s="2">
        <v>45766</v>
      </c>
      <c r="D370" s="3" t="s">
        <v>17</v>
      </c>
      <c r="E370" s="3" t="s">
        <v>1505</v>
      </c>
      <c r="F370" s="3" t="s">
        <v>1506</v>
      </c>
      <c r="G370" s="3" t="s">
        <v>37</v>
      </c>
      <c r="H370" s="3" t="s">
        <v>29</v>
      </c>
      <c r="I370" s="3" t="s">
        <v>22</v>
      </c>
      <c r="J370" s="3" t="s">
        <v>23</v>
      </c>
      <c r="K370" s="3" t="s">
        <v>1507</v>
      </c>
      <c r="L370" s="3">
        <v>4507.67</v>
      </c>
      <c r="M370" s="3">
        <v>9</v>
      </c>
      <c r="N370" s="3">
        <v>9</v>
      </c>
      <c r="O370" s="3">
        <v>0.46</v>
      </c>
      <c r="P370" s="3">
        <v>0.46</v>
      </c>
      <c r="Q370" s="3">
        <v>341.03</v>
      </c>
      <c r="R370" s="3">
        <v>341.03</v>
      </c>
      <c r="S370" s="3" t="s">
        <v>14</v>
      </c>
      <c r="T370" s="3" t="s">
        <v>11773</v>
      </c>
      <c r="U370" s="6">
        <v>7.5655493858246048E-2</v>
      </c>
      <c r="V370" s="3" t="str">
        <f>TEXT(superstore_excel!$B370, "MMMM")</f>
        <v>June</v>
      </c>
      <c r="W370" s="3">
        <f>YEAR(superstore_excel!$B370)</f>
        <v>2024</v>
      </c>
      <c r="X370" s="27"/>
    </row>
    <row r="371" spans="1:24" x14ac:dyDescent="0.3">
      <c r="A371" s="28" t="s">
        <v>1508</v>
      </c>
      <c r="B371" s="4">
        <v>45444</v>
      </c>
      <c r="C371" s="4">
        <v>45785</v>
      </c>
      <c r="D371" s="5" t="s">
        <v>34</v>
      </c>
      <c r="E371" s="5" t="s">
        <v>1509</v>
      </c>
      <c r="F371" s="5" t="s">
        <v>1510</v>
      </c>
      <c r="G371" s="5" t="s">
        <v>44</v>
      </c>
      <c r="H371" s="5" t="s">
        <v>62</v>
      </c>
      <c r="I371" s="5" t="s">
        <v>22</v>
      </c>
      <c r="J371" s="5" t="s">
        <v>173</v>
      </c>
      <c r="K371" s="5" t="s">
        <v>1511</v>
      </c>
      <c r="L371" s="5">
        <v>4757.3100000000004</v>
      </c>
      <c r="M371" s="5">
        <v>5</v>
      </c>
      <c r="N371" s="5">
        <v>5</v>
      </c>
      <c r="O371" s="5">
        <v>0.49</v>
      </c>
      <c r="P371" s="5">
        <v>0.49</v>
      </c>
      <c r="Q371" s="5">
        <v>-89.52</v>
      </c>
      <c r="R371" s="5">
        <v>-89.52</v>
      </c>
      <c r="S371" s="5" t="s">
        <v>84</v>
      </c>
      <c r="T371" s="5" t="s">
        <v>11773</v>
      </c>
      <c r="U371" s="7">
        <v>-1.8817356867641584E-2</v>
      </c>
      <c r="V371" s="5" t="str">
        <f>TEXT(superstore_excel!$B371, "MMMM")</f>
        <v>June</v>
      </c>
      <c r="W371" s="5">
        <f>YEAR(superstore_excel!$B371)</f>
        <v>2024</v>
      </c>
      <c r="X371" s="29"/>
    </row>
    <row r="372" spans="1:24" x14ac:dyDescent="0.3">
      <c r="A372" s="26" t="s">
        <v>1512</v>
      </c>
      <c r="B372" s="2">
        <v>45475</v>
      </c>
      <c r="C372" s="2">
        <v>45777</v>
      </c>
      <c r="D372" s="3" t="s">
        <v>34</v>
      </c>
      <c r="E372" s="3" t="s">
        <v>1513</v>
      </c>
      <c r="F372" s="3" t="s">
        <v>1514</v>
      </c>
      <c r="G372" s="3" t="s">
        <v>37</v>
      </c>
      <c r="H372" s="3" t="s">
        <v>62</v>
      </c>
      <c r="I372" s="3" t="s">
        <v>45</v>
      </c>
      <c r="J372" s="3" t="s">
        <v>160</v>
      </c>
      <c r="K372" s="3" t="s">
        <v>1515</v>
      </c>
      <c r="L372" s="3">
        <v>1326.26</v>
      </c>
      <c r="M372" s="3">
        <v>4</v>
      </c>
      <c r="N372" s="3">
        <v>4</v>
      </c>
      <c r="O372" s="3">
        <v>0.02</v>
      </c>
      <c r="P372" s="3">
        <v>0.02</v>
      </c>
      <c r="Q372" s="3">
        <v>385.45</v>
      </c>
      <c r="R372" s="3">
        <v>385.45</v>
      </c>
      <c r="S372" s="3" t="s">
        <v>14</v>
      </c>
      <c r="T372" s="3" t="s">
        <v>11779</v>
      </c>
      <c r="U372" s="6">
        <v>0.29062928837482843</v>
      </c>
      <c r="V372" s="3" t="str">
        <f>TEXT(superstore_excel!$B372, "MMMM")</f>
        <v>July</v>
      </c>
      <c r="W372" s="3">
        <f>YEAR(superstore_excel!$B372)</f>
        <v>2024</v>
      </c>
      <c r="X372" s="27"/>
    </row>
    <row r="373" spans="1:24" x14ac:dyDescent="0.3">
      <c r="A373" s="28" t="s">
        <v>1516</v>
      </c>
      <c r="B373" s="4">
        <v>45272</v>
      </c>
      <c r="C373" s="4">
        <v>45770</v>
      </c>
      <c r="D373" s="5" t="s">
        <v>17</v>
      </c>
      <c r="E373" s="5" t="s">
        <v>1517</v>
      </c>
      <c r="F373" s="5" t="s">
        <v>1518</v>
      </c>
      <c r="G373" s="5" t="s">
        <v>20</v>
      </c>
      <c r="H373" s="5" t="s">
        <v>21</v>
      </c>
      <c r="I373" s="5" t="s">
        <v>30</v>
      </c>
      <c r="J373" s="5" t="s">
        <v>31</v>
      </c>
      <c r="K373" s="5" t="s">
        <v>1519</v>
      </c>
      <c r="L373" s="5">
        <v>1290.8599999999999</v>
      </c>
      <c r="M373" s="5">
        <v>8</v>
      </c>
      <c r="N373" s="5">
        <v>8</v>
      </c>
      <c r="O373" s="5">
        <v>0.08</v>
      </c>
      <c r="P373" s="5">
        <v>0.08</v>
      </c>
      <c r="Q373" s="5">
        <v>265.92</v>
      </c>
      <c r="R373" s="5">
        <v>265.92</v>
      </c>
      <c r="S373" s="5" t="s">
        <v>14</v>
      </c>
      <c r="T373" s="5" t="s">
        <v>11776</v>
      </c>
      <c r="U373" s="7">
        <v>0.20600220008366518</v>
      </c>
      <c r="V373" s="5" t="str">
        <f>TEXT(superstore_excel!$B373, "MMMM")</f>
        <v>December</v>
      </c>
      <c r="W373" s="5">
        <f>YEAR(superstore_excel!$B373)</f>
        <v>2023</v>
      </c>
      <c r="X373" s="29"/>
    </row>
    <row r="374" spans="1:24" x14ac:dyDescent="0.3">
      <c r="A374" s="26" t="s">
        <v>1520</v>
      </c>
      <c r="B374" s="2">
        <v>45335</v>
      </c>
      <c r="C374" s="2">
        <v>45756</v>
      </c>
      <c r="D374" s="3" t="s">
        <v>54</v>
      </c>
      <c r="E374" s="3" t="s">
        <v>1521</v>
      </c>
      <c r="F374" s="3" t="s">
        <v>1522</v>
      </c>
      <c r="G374" s="3" t="s">
        <v>20</v>
      </c>
      <c r="H374" s="3" t="s">
        <v>29</v>
      </c>
      <c r="I374" s="3" t="s">
        <v>30</v>
      </c>
      <c r="J374" s="3" t="s">
        <v>39</v>
      </c>
      <c r="K374" s="3" t="s">
        <v>1523</v>
      </c>
      <c r="L374" s="3">
        <v>1255.4100000000001</v>
      </c>
      <c r="M374" s="3">
        <v>3</v>
      </c>
      <c r="N374" s="3">
        <v>3</v>
      </c>
      <c r="O374" s="3">
        <v>7.0000000000000007E-2</v>
      </c>
      <c r="P374" s="3">
        <v>7.0000000000000007E-2</v>
      </c>
      <c r="Q374" s="3">
        <v>24.12</v>
      </c>
      <c r="R374" s="3">
        <v>24.12</v>
      </c>
      <c r="S374" s="3" t="s">
        <v>14</v>
      </c>
      <c r="T374" s="3" t="s">
        <v>11782</v>
      </c>
      <c r="U374" s="6">
        <v>1.9212846799053693E-2</v>
      </c>
      <c r="V374" s="3" t="str">
        <f>TEXT(superstore_excel!$B374, "MMMM")</f>
        <v>February</v>
      </c>
      <c r="W374" s="3">
        <f>YEAR(superstore_excel!$B374)</f>
        <v>2024</v>
      </c>
      <c r="X374" s="27"/>
    </row>
    <row r="375" spans="1:24" x14ac:dyDescent="0.3">
      <c r="A375" s="28" t="s">
        <v>1524</v>
      </c>
      <c r="B375" s="4">
        <v>45597</v>
      </c>
      <c r="C375" s="4">
        <v>45773</v>
      </c>
      <c r="D375" s="5" t="s">
        <v>17</v>
      </c>
      <c r="E375" s="5" t="s">
        <v>1525</v>
      </c>
      <c r="F375" s="5" t="s">
        <v>1526</v>
      </c>
      <c r="G375" s="5" t="s">
        <v>20</v>
      </c>
      <c r="H375" s="5" t="s">
        <v>21</v>
      </c>
      <c r="I375" s="5" t="s">
        <v>45</v>
      </c>
      <c r="J375" s="5" t="s">
        <v>51</v>
      </c>
      <c r="K375" s="5" t="s">
        <v>1527</v>
      </c>
      <c r="L375" s="5">
        <v>516.36</v>
      </c>
      <c r="M375" s="5">
        <v>10</v>
      </c>
      <c r="N375" s="5">
        <v>10</v>
      </c>
      <c r="O375" s="5">
        <v>0.25</v>
      </c>
      <c r="P375" s="5">
        <v>0.25</v>
      </c>
      <c r="Q375" s="5">
        <v>737.04</v>
      </c>
      <c r="R375" s="5">
        <v>737.04</v>
      </c>
      <c r="S375" s="5" t="s">
        <v>14</v>
      </c>
      <c r="T375" s="5" t="s">
        <v>11769</v>
      </c>
      <c r="U375" s="7">
        <v>1.4273762491285149</v>
      </c>
      <c r="V375" s="5" t="str">
        <f>TEXT(superstore_excel!$B375, "MMMM")</f>
        <v>November</v>
      </c>
      <c r="W375" s="5">
        <f>YEAR(superstore_excel!$B375)</f>
        <v>2024</v>
      </c>
      <c r="X375" s="29"/>
    </row>
    <row r="376" spans="1:24" x14ac:dyDescent="0.3">
      <c r="A376" s="26" t="s">
        <v>1528</v>
      </c>
      <c r="B376" s="2">
        <v>45101</v>
      </c>
      <c r="C376" s="2">
        <v>45784</v>
      </c>
      <c r="D376" s="3" t="s">
        <v>34</v>
      </c>
      <c r="E376" s="3" t="s">
        <v>357</v>
      </c>
      <c r="F376" s="3" t="s">
        <v>1529</v>
      </c>
      <c r="G376" s="3" t="s">
        <v>37</v>
      </c>
      <c r="H376" s="3" t="s">
        <v>21</v>
      </c>
      <c r="I376" s="3" t="s">
        <v>22</v>
      </c>
      <c r="J376" s="3" t="s">
        <v>173</v>
      </c>
      <c r="K376" s="3" t="s">
        <v>1530</v>
      </c>
      <c r="L376" s="3">
        <v>4882.75</v>
      </c>
      <c r="M376" s="3">
        <v>5</v>
      </c>
      <c r="N376" s="3">
        <v>5</v>
      </c>
      <c r="O376" s="3">
        <v>0.4</v>
      </c>
      <c r="P376" s="3">
        <v>0.4</v>
      </c>
      <c r="Q376" s="3">
        <v>233.4</v>
      </c>
      <c r="R376" s="3">
        <v>233.4</v>
      </c>
      <c r="S376" s="3" t="s">
        <v>14</v>
      </c>
      <c r="T376" s="3" t="s">
        <v>11764</v>
      </c>
      <c r="U376" s="6">
        <v>4.7800931851927707E-2</v>
      </c>
      <c r="V376" s="3" t="str">
        <f>TEXT(superstore_excel!$B376, "MMMM")</f>
        <v>June</v>
      </c>
      <c r="W376" s="3">
        <f>YEAR(superstore_excel!$B376)</f>
        <v>2023</v>
      </c>
      <c r="X376" s="27"/>
    </row>
    <row r="377" spans="1:24" x14ac:dyDescent="0.3">
      <c r="A377" s="28" t="s">
        <v>1531</v>
      </c>
      <c r="B377" s="4">
        <v>45209</v>
      </c>
      <c r="C377" s="4">
        <v>45764</v>
      </c>
      <c r="D377" s="5" t="s">
        <v>34</v>
      </c>
      <c r="E377" s="5" t="s">
        <v>1532</v>
      </c>
      <c r="F377" s="5" t="s">
        <v>1533</v>
      </c>
      <c r="G377" s="5" t="s">
        <v>44</v>
      </c>
      <c r="H377" s="5" t="s">
        <v>29</v>
      </c>
      <c r="I377" s="5" t="s">
        <v>45</v>
      </c>
      <c r="J377" s="5" t="s">
        <v>46</v>
      </c>
      <c r="K377" s="5" t="s">
        <v>1534</v>
      </c>
      <c r="L377" s="5">
        <v>2903.83</v>
      </c>
      <c r="M377" s="5">
        <v>1</v>
      </c>
      <c r="N377" s="5">
        <v>1</v>
      </c>
      <c r="O377" s="5">
        <v>0.44</v>
      </c>
      <c r="P377" s="5">
        <v>0.44</v>
      </c>
      <c r="Q377" s="5">
        <v>712.02</v>
      </c>
      <c r="R377" s="5">
        <v>712.02</v>
      </c>
      <c r="S377" s="5" t="s">
        <v>14</v>
      </c>
      <c r="T377" s="5" t="s">
        <v>11783</v>
      </c>
      <c r="U377" s="7">
        <v>0.24520030442553456</v>
      </c>
      <c r="V377" s="5" t="str">
        <f>TEXT(superstore_excel!$B377, "MMMM")</f>
        <v>October</v>
      </c>
      <c r="W377" s="5">
        <f>YEAR(superstore_excel!$B377)</f>
        <v>2023</v>
      </c>
      <c r="X377" s="29"/>
    </row>
    <row r="378" spans="1:24" x14ac:dyDescent="0.3">
      <c r="A378" s="26" t="s">
        <v>1535</v>
      </c>
      <c r="B378" s="2">
        <v>45452</v>
      </c>
      <c r="C378" s="2">
        <v>45766</v>
      </c>
      <c r="D378" s="3" t="s">
        <v>54</v>
      </c>
      <c r="E378" s="3" t="s">
        <v>1536</v>
      </c>
      <c r="F378" s="3" t="s">
        <v>1537</v>
      </c>
      <c r="G378" s="3" t="s">
        <v>44</v>
      </c>
      <c r="H378" s="3" t="s">
        <v>21</v>
      </c>
      <c r="I378" s="3" t="s">
        <v>30</v>
      </c>
      <c r="J378" s="3" t="s">
        <v>31</v>
      </c>
      <c r="K378" s="3" t="s">
        <v>1538</v>
      </c>
      <c r="L378" s="3">
        <v>4199.1499999999996</v>
      </c>
      <c r="M378" s="3">
        <v>6</v>
      </c>
      <c r="N378" s="3">
        <v>6</v>
      </c>
      <c r="O378" s="3">
        <v>0.05</v>
      </c>
      <c r="P378" s="3">
        <v>0.05</v>
      </c>
      <c r="Q378" s="3">
        <v>-92.74</v>
      </c>
      <c r="R378" s="3">
        <v>-92.74</v>
      </c>
      <c r="S378" s="3" t="s">
        <v>84</v>
      </c>
      <c r="T378" s="3" t="s">
        <v>11773</v>
      </c>
      <c r="U378" s="6">
        <v>-2.2085422049700536E-2</v>
      </c>
      <c r="V378" s="3" t="str">
        <f>TEXT(superstore_excel!$B378, "MMMM")</f>
        <v>June</v>
      </c>
      <c r="W378" s="3">
        <f>YEAR(superstore_excel!$B378)</f>
        <v>2024</v>
      </c>
      <c r="X378" s="27"/>
    </row>
    <row r="379" spans="1:24" x14ac:dyDescent="0.3">
      <c r="A379" s="28" t="s">
        <v>1539</v>
      </c>
      <c r="B379" s="4">
        <v>45424</v>
      </c>
      <c r="C379" s="4">
        <v>45766</v>
      </c>
      <c r="D379" s="5" t="s">
        <v>54</v>
      </c>
      <c r="E379" s="5" t="s">
        <v>1540</v>
      </c>
      <c r="F379" s="5" t="s">
        <v>1541</v>
      </c>
      <c r="G379" s="5" t="s">
        <v>20</v>
      </c>
      <c r="H379" s="5" t="s">
        <v>62</v>
      </c>
      <c r="I379" s="5" t="s">
        <v>45</v>
      </c>
      <c r="J379" s="5" t="s">
        <v>46</v>
      </c>
      <c r="K379" s="5" t="s">
        <v>1542</v>
      </c>
      <c r="L379" s="5">
        <v>3094.14</v>
      </c>
      <c r="M379" s="5">
        <v>1</v>
      </c>
      <c r="N379" s="5">
        <v>1</v>
      </c>
      <c r="O379" s="5">
        <v>0.05</v>
      </c>
      <c r="P379" s="5">
        <v>0.05</v>
      </c>
      <c r="Q379" s="5">
        <v>926.1</v>
      </c>
      <c r="R379" s="5">
        <v>926.1</v>
      </c>
      <c r="S379" s="5" t="s">
        <v>14</v>
      </c>
      <c r="T379" s="5" t="s">
        <v>11781</v>
      </c>
      <c r="U379" s="7">
        <v>0.29930772363241487</v>
      </c>
      <c r="V379" s="5" t="str">
        <f>TEXT(superstore_excel!$B379, "MMMM")</f>
        <v>May</v>
      </c>
      <c r="W379" s="5">
        <f>YEAR(superstore_excel!$B379)</f>
        <v>2024</v>
      </c>
      <c r="X379" s="29"/>
    </row>
    <row r="380" spans="1:24" x14ac:dyDescent="0.3">
      <c r="A380" s="26" t="s">
        <v>1543</v>
      </c>
      <c r="B380" s="2">
        <v>45336</v>
      </c>
      <c r="C380" s="2">
        <v>45756</v>
      </c>
      <c r="D380" s="3" t="s">
        <v>17</v>
      </c>
      <c r="E380" s="3" t="s">
        <v>1544</v>
      </c>
      <c r="F380" s="3" t="s">
        <v>1545</v>
      </c>
      <c r="G380" s="3" t="s">
        <v>37</v>
      </c>
      <c r="H380" s="3" t="s">
        <v>62</v>
      </c>
      <c r="I380" s="3" t="s">
        <v>30</v>
      </c>
      <c r="J380" s="3" t="s">
        <v>39</v>
      </c>
      <c r="K380" s="3" t="s">
        <v>1546</v>
      </c>
      <c r="L380" s="3">
        <v>488.79</v>
      </c>
      <c r="M380" s="3">
        <v>7</v>
      </c>
      <c r="N380" s="3">
        <v>7</v>
      </c>
      <c r="O380" s="3">
        <v>0.46</v>
      </c>
      <c r="P380" s="3">
        <v>0.46</v>
      </c>
      <c r="Q380" s="3">
        <v>353.17</v>
      </c>
      <c r="R380" s="3">
        <v>353.17</v>
      </c>
      <c r="S380" s="3" t="s">
        <v>14</v>
      </c>
      <c r="T380" s="3" t="s">
        <v>11782</v>
      </c>
      <c r="U380" s="6">
        <v>0.72253933181939078</v>
      </c>
      <c r="V380" s="3" t="str">
        <f>TEXT(superstore_excel!$B380, "MMMM")</f>
        <v>February</v>
      </c>
      <c r="W380" s="3">
        <f>YEAR(superstore_excel!$B380)</f>
        <v>2024</v>
      </c>
      <c r="X380" s="27"/>
    </row>
    <row r="381" spans="1:24" x14ac:dyDescent="0.3">
      <c r="A381" s="28" t="s">
        <v>1547</v>
      </c>
      <c r="B381" s="4">
        <v>45027</v>
      </c>
      <c r="C381" s="4">
        <v>45773</v>
      </c>
      <c r="D381" s="5" t="s">
        <v>26</v>
      </c>
      <c r="E381" s="5" t="s">
        <v>345</v>
      </c>
      <c r="F381" s="5" t="s">
        <v>1548</v>
      </c>
      <c r="G381" s="5" t="s">
        <v>20</v>
      </c>
      <c r="H381" s="5" t="s">
        <v>62</v>
      </c>
      <c r="I381" s="5" t="s">
        <v>22</v>
      </c>
      <c r="J381" s="5" t="s">
        <v>131</v>
      </c>
      <c r="K381" s="5" t="s">
        <v>1549</v>
      </c>
      <c r="L381" s="5">
        <v>1874.38</v>
      </c>
      <c r="M381" s="5">
        <v>3</v>
      </c>
      <c r="N381" s="5">
        <v>3</v>
      </c>
      <c r="O381" s="5">
        <v>0.37</v>
      </c>
      <c r="P381" s="5">
        <v>0.37</v>
      </c>
      <c r="Q381" s="5">
        <v>170.61</v>
      </c>
      <c r="R381" s="5">
        <v>170.61</v>
      </c>
      <c r="S381" s="5" t="s">
        <v>14</v>
      </c>
      <c r="T381" s="5" t="s">
        <v>11787</v>
      </c>
      <c r="U381" s="7">
        <v>9.1022097973729982E-2</v>
      </c>
      <c r="V381" s="5" t="str">
        <f>TEXT(superstore_excel!$B381, "MMMM")</f>
        <v>April</v>
      </c>
      <c r="W381" s="5">
        <f>YEAR(superstore_excel!$B381)</f>
        <v>2023</v>
      </c>
      <c r="X381" s="29"/>
    </row>
    <row r="382" spans="1:24" x14ac:dyDescent="0.3">
      <c r="A382" s="26" t="s">
        <v>1550</v>
      </c>
      <c r="B382" s="2">
        <v>45479</v>
      </c>
      <c r="C382" s="2">
        <v>45760</v>
      </c>
      <c r="D382" s="3" t="s">
        <v>17</v>
      </c>
      <c r="E382" s="3" t="s">
        <v>1551</v>
      </c>
      <c r="F382" s="3" t="s">
        <v>1552</v>
      </c>
      <c r="G382" s="3" t="s">
        <v>37</v>
      </c>
      <c r="H382" s="3" t="s">
        <v>38</v>
      </c>
      <c r="I382" s="3" t="s">
        <v>22</v>
      </c>
      <c r="J382" s="3" t="s">
        <v>281</v>
      </c>
      <c r="K382" s="3" t="s">
        <v>1553</v>
      </c>
      <c r="L382" s="3">
        <v>1688.25</v>
      </c>
      <c r="M382" s="3">
        <v>8</v>
      </c>
      <c r="N382" s="3">
        <v>8</v>
      </c>
      <c r="O382" s="3">
        <v>0.39</v>
      </c>
      <c r="P382" s="3">
        <v>0.39</v>
      </c>
      <c r="Q382" s="3">
        <v>-49.53</v>
      </c>
      <c r="R382" s="3">
        <v>-49.53</v>
      </c>
      <c r="S382" s="3" t="s">
        <v>84</v>
      </c>
      <c r="T382" s="3" t="s">
        <v>11779</v>
      </c>
      <c r="U382" s="6">
        <v>-2.9338071968014218E-2</v>
      </c>
      <c r="V382" s="3" t="str">
        <f>TEXT(superstore_excel!$B382, "MMMM")</f>
        <v>July</v>
      </c>
      <c r="W382" s="3">
        <f>YEAR(superstore_excel!$B382)</f>
        <v>2024</v>
      </c>
      <c r="X382" s="27"/>
    </row>
    <row r="383" spans="1:24" x14ac:dyDescent="0.3">
      <c r="A383" s="28" t="s">
        <v>1554</v>
      </c>
      <c r="B383" s="4">
        <v>45700</v>
      </c>
      <c r="C383" s="4">
        <v>45758</v>
      </c>
      <c r="D383" s="5" t="s">
        <v>34</v>
      </c>
      <c r="E383" s="5" t="s">
        <v>1555</v>
      </c>
      <c r="F383" s="5" t="s">
        <v>1556</v>
      </c>
      <c r="G383" s="5" t="s">
        <v>20</v>
      </c>
      <c r="H383" s="5" t="s">
        <v>29</v>
      </c>
      <c r="I383" s="5" t="s">
        <v>45</v>
      </c>
      <c r="J383" s="5" t="s">
        <v>46</v>
      </c>
      <c r="K383" s="5" t="s">
        <v>1557</v>
      </c>
      <c r="L383" s="5">
        <v>4031.38</v>
      </c>
      <c r="M383" s="5">
        <v>9</v>
      </c>
      <c r="N383" s="5">
        <v>9</v>
      </c>
      <c r="O383" s="5">
        <v>0.26</v>
      </c>
      <c r="P383" s="5">
        <v>0.26</v>
      </c>
      <c r="Q383" s="5">
        <v>-95.98</v>
      </c>
      <c r="R383" s="5">
        <v>-95.98</v>
      </c>
      <c r="S383" s="5" t="s">
        <v>84</v>
      </c>
      <c r="T383" s="5" t="s">
        <v>11777</v>
      </c>
      <c r="U383" s="7">
        <v>-2.3808224478962539E-2</v>
      </c>
      <c r="V383" s="5" t="str">
        <f>TEXT(superstore_excel!$B383, "MMMM")</f>
        <v>February</v>
      </c>
      <c r="W383" s="5">
        <f>YEAR(superstore_excel!$B383)</f>
        <v>2025</v>
      </c>
      <c r="X383" s="29"/>
    </row>
    <row r="384" spans="1:24" x14ac:dyDescent="0.3">
      <c r="A384" s="26" t="s">
        <v>1558</v>
      </c>
      <c r="B384" s="2">
        <v>45305</v>
      </c>
      <c r="C384" s="2">
        <v>45767</v>
      </c>
      <c r="D384" s="3" t="s">
        <v>34</v>
      </c>
      <c r="E384" s="3" t="s">
        <v>1559</v>
      </c>
      <c r="F384" s="3" t="s">
        <v>1560</v>
      </c>
      <c r="G384" s="3" t="s">
        <v>44</v>
      </c>
      <c r="H384" s="3" t="s">
        <v>21</v>
      </c>
      <c r="I384" s="3" t="s">
        <v>22</v>
      </c>
      <c r="J384" s="3" t="s">
        <v>23</v>
      </c>
      <c r="K384" s="3" t="s">
        <v>1561</v>
      </c>
      <c r="L384" s="3">
        <v>4266.29</v>
      </c>
      <c r="M384" s="3">
        <v>9</v>
      </c>
      <c r="N384" s="3">
        <v>9</v>
      </c>
      <c r="O384" s="3">
        <v>0.28999999999999998</v>
      </c>
      <c r="P384" s="3">
        <v>0.28999999999999998</v>
      </c>
      <c r="Q384" s="3">
        <v>-59.45</v>
      </c>
      <c r="R384" s="3">
        <v>-59.45</v>
      </c>
      <c r="S384" s="3" t="s">
        <v>84</v>
      </c>
      <c r="T384" s="3" t="s">
        <v>11784</v>
      </c>
      <c r="U384" s="6">
        <v>-1.3934823933675396E-2</v>
      </c>
      <c r="V384" s="3" t="str">
        <f>TEXT(superstore_excel!$B384, "MMMM")</f>
        <v>January</v>
      </c>
      <c r="W384" s="3">
        <f>YEAR(superstore_excel!$B384)</f>
        <v>2024</v>
      </c>
      <c r="X384" s="27"/>
    </row>
    <row r="385" spans="1:24" x14ac:dyDescent="0.3">
      <c r="A385" s="28" t="s">
        <v>1562</v>
      </c>
      <c r="B385" s="4">
        <v>45228</v>
      </c>
      <c r="C385" s="4">
        <v>45782</v>
      </c>
      <c r="D385" s="5" t="s">
        <v>26</v>
      </c>
      <c r="E385" s="5" t="s">
        <v>1563</v>
      </c>
      <c r="F385" s="5" t="s">
        <v>1564</v>
      </c>
      <c r="G385" s="5" t="s">
        <v>37</v>
      </c>
      <c r="H385" s="5" t="s">
        <v>62</v>
      </c>
      <c r="I385" s="5" t="s">
        <v>45</v>
      </c>
      <c r="J385" s="5" t="s">
        <v>51</v>
      </c>
      <c r="K385" s="5" t="s">
        <v>1565</v>
      </c>
      <c r="L385" s="5">
        <v>3350.56</v>
      </c>
      <c r="M385" s="5">
        <v>6</v>
      </c>
      <c r="N385" s="5">
        <v>6</v>
      </c>
      <c r="O385" s="5">
        <v>0.3</v>
      </c>
      <c r="P385" s="5">
        <v>0.3</v>
      </c>
      <c r="Q385" s="5">
        <v>-61.66</v>
      </c>
      <c r="R385" s="5">
        <v>-61.66</v>
      </c>
      <c r="S385" s="5" t="s">
        <v>84</v>
      </c>
      <c r="T385" s="5" t="s">
        <v>11783</v>
      </c>
      <c r="U385" s="7">
        <v>-1.8402893844611048E-2</v>
      </c>
      <c r="V385" s="5" t="str">
        <f>TEXT(superstore_excel!$B385, "MMMM")</f>
        <v>October</v>
      </c>
      <c r="W385" s="5">
        <f>YEAR(superstore_excel!$B385)</f>
        <v>2023</v>
      </c>
      <c r="X385" s="29"/>
    </row>
    <row r="386" spans="1:24" x14ac:dyDescent="0.3">
      <c r="A386" s="26" t="s">
        <v>1566</v>
      </c>
      <c r="B386" s="2">
        <v>45467</v>
      </c>
      <c r="C386" s="2">
        <v>45757</v>
      </c>
      <c r="D386" s="3" t="s">
        <v>17</v>
      </c>
      <c r="E386" s="3" t="s">
        <v>1567</v>
      </c>
      <c r="F386" s="3" t="s">
        <v>1568</v>
      </c>
      <c r="G386" s="3" t="s">
        <v>37</v>
      </c>
      <c r="H386" s="3" t="s">
        <v>21</v>
      </c>
      <c r="I386" s="3" t="s">
        <v>30</v>
      </c>
      <c r="J386" s="3" t="s">
        <v>31</v>
      </c>
      <c r="K386" s="3" t="s">
        <v>1569</v>
      </c>
      <c r="L386" s="3">
        <v>2852.51</v>
      </c>
      <c r="M386" s="3">
        <v>1</v>
      </c>
      <c r="N386" s="3">
        <v>1</v>
      </c>
      <c r="O386" s="3">
        <v>0.26</v>
      </c>
      <c r="P386" s="3">
        <v>0.26</v>
      </c>
      <c r="Q386" s="3">
        <v>943.13</v>
      </c>
      <c r="R386" s="3">
        <v>943.13</v>
      </c>
      <c r="S386" s="3" t="s">
        <v>14</v>
      </c>
      <c r="T386" s="3" t="s">
        <v>11773</v>
      </c>
      <c r="U386" s="6">
        <v>0.33063161917048489</v>
      </c>
      <c r="V386" s="3" t="str">
        <f>TEXT(superstore_excel!$B386, "MMMM")</f>
        <v>June</v>
      </c>
      <c r="W386" s="3">
        <f>YEAR(superstore_excel!$B386)</f>
        <v>2024</v>
      </c>
      <c r="X386" s="27"/>
    </row>
    <row r="387" spans="1:24" x14ac:dyDescent="0.3">
      <c r="A387" s="28" t="s">
        <v>1570</v>
      </c>
      <c r="B387" s="4">
        <v>45052</v>
      </c>
      <c r="C387" s="4">
        <v>45770</v>
      </c>
      <c r="D387" s="5" t="s">
        <v>26</v>
      </c>
      <c r="E387" s="5" t="s">
        <v>1571</v>
      </c>
      <c r="F387" s="5" t="s">
        <v>1572</v>
      </c>
      <c r="G387" s="5" t="s">
        <v>44</v>
      </c>
      <c r="H387" s="5" t="s">
        <v>29</v>
      </c>
      <c r="I387" s="5" t="s">
        <v>45</v>
      </c>
      <c r="J387" s="5" t="s">
        <v>46</v>
      </c>
      <c r="K387" s="5" t="s">
        <v>1573</v>
      </c>
      <c r="L387" s="5">
        <v>4372.18</v>
      </c>
      <c r="M387" s="5">
        <v>9</v>
      </c>
      <c r="N387" s="5">
        <v>9</v>
      </c>
      <c r="O387" s="5">
        <v>0.36</v>
      </c>
      <c r="P387" s="5">
        <v>0.36</v>
      </c>
      <c r="Q387" s="5">
        <v>20.36</v>
      </c>
      <c r="R387" s="5">
        <v>20.36</v>
      </c>
      <c r="S387" s="5" t="s">
        <v>14</v>
      </c>
      <c r="T387" s="5" t="s">
        <v>11780</v>
      </c>
      <c r="U387" s="7">
        <v>4.6567158717161685E-3</v>
      </c>
      <c r="V387" s="5" t="str">
        <f>TEXT(superstore_excel!$B387, "MMMM")</f>
        <v>May</v>
      </c>
      <c r="W387" s="5">
        <f>YEAR(superstore_excel!$B387)</f>
        <v>2023</v>
      </c>
      <c r="X387" s="29"/>
    </row>
    <row r="388" spans="1:24" x14ac:dyDescent="0.3">
      <c r="A388" s="26" t="s">
        <v>1574</v>
      </c>
      <c r="B388" s="2">
        <v>45362</v>
      </c>
      <c r="C388" s="2">
        <v>45784</v>
      </c>
      <c r="D388" s="3" t="s">
        <v>26</v>
      </c>
      <c r="E388" s="3" t="s">
        <v>1575</v>
      </c>
      <c r="F388" s="3" t="s">
        <v>1576</v>
      </c>
      <c r="G388" s="3" t="s">
        <v>44</v>
      </c>
      <c r="H388" s="3" t="s">
        <v>38</v>
      </c>
      <c r="I388" s="3" t="s">
        <v>22</v>
      </c>
      <c r="J388" s="3" t="s">
        <v>173</v>
      </c>
      <c r="K388" s="3" t="s">
        <v>1577</v>
      </c>
      <c r="L388" s="3">
        <v>4102.22</v>
      </c>
      <c r="M388" s="3">
        <v>3</v>
      </c>
      <c r="N388" s="3">
        <v>3</v>
      </c>
      <c r="O388" s="3">
        <v>0.02</v>
      </c>
      <c r="P388" s="3">
        <v>0.02</v>
      </c>
      <c r="Q388" s="3">
        <v>709.08</v>
      </c>
      <c r="R388" s="3">
        <v>709.08</v>
      </c>
      <c r="S388" s="3" t="s">
        <v>14</v>
      </c>
      <c r="T388" s="3" t="s">
        <v>11785</v>
      </c>
      <c r="U388" s="6">
        <v>0.17285274802424053</v>
      </c>
      <c r="V388" s="3" t="str">
        <f>TEXT(superstore_excel!$B388, "MMMM")</f>
        <v>March</v>
      </c>
      <c r="W388" s="3">
        <f>YEAR(superstore_excel!$B388)</f>
        <v>2024</v>
      </c>
      <c r="X388" s="27"/>
    </row>
    <row r="389" spans="1:24" x14ac:dyDescent="0.3">
      <c r="A389" s="28" t="s">
        <v>1578</v>
      </c>
      <c r="B389" s="4">
        <v>45699</v>
      </c>
      <c r="C389" s="4">
        <v>45780</v>
      </c>
      <c r="D389" s="5" t="s">
        <v>26</v>
      </c>
      <c r="E389" s="5" t="s">
        <v>1579</v>
      </c>
      <c r="F389" s="5" t="s">
        <v>1580</v>
      </c>
      <c r="G389" s="5" t="s">
        <v>37</v>
      </c>
      <c r="H389" s="5" t="s">
        <v>62</v>
      </c>
      <c r="I389" s="5" t="s">
        <v>22</v>
      </c>
      <c r="J389" s="5" t="s">
        <v>23</v>
      </c>
      <c r="K389" s="5" t="s">
        <v>1581</v>
      </c>
      <c r="L389" s="5">
        <v>1745.78</v>
      </c>
      <c r="M389" s="5">
        <v>2</v>
      </c>
      <c r="N389" s="5">
        <v>2</v>
      </c>
      <c r="O389" s="5">
        <v>0.36</v>
      </c>
      <c r="P389" s="5">
        <v>0.36</v>
      </c>
      <c r="Q389" s="5">
        <v>319.37</v>
      </c>
      <c r="R389" s="5">
        <v>319.37</v>
      </c>
      <c r="S389" s="5" t="s">
        <v>14</v>
      </c>
      <c r="T389" s="5" t="s">
        <v>11777</v>
      </c>
      <c r="U389" s="7">
        <v>0.18293828546552257</v>
      </c>
      <c r="V389" s="5" t="str">
        <f>TEXT(superstore_excel!$B389, "MMMM")</f>
        <v>February</v>
      </c>
      <c r="W389" s="5">
        <f>YEAR(superstore_excel!$B389)</f>
        <v>2025</v>
      </c>
      <c r="X389" s="29"/>
    </row>
    <row r="390" spans="1:24" x14ac:dyDescent="0.3">
      <c r="A390" s="26" t="s">
        <v>1582</v>
      </c>
      <c r="B390" s="2">
        <v>45039</v>
      </c>
      <c r="C390" s="2">
        <v>45780</v>
      </c>
      <c r="D390" s="3" t="s">
        <v>17</v>
      </c>
      <c r="E390" s="3" t="s">
        <v>1583</v>
      </c>
      <c r="F390" s="3" t="s">
        <v>1584</v>
      </c>
      <c r="G390" s="3" t="s">
        <v>37</v>
      </c>
      <c r="H390" s="3" t="s">
        <v>29</v>
      </c>
      <c r="I390" s="3" t="s">
        <v>30</v>
      </c>
      <c r="J390" s="3" t="s">
        <v>31</v>
      </c>
      <c r="K390" s="3" t="s">
        <v>1585</v>
      </c>
      <c r="L390" s="3">
        <v>4104.58</v>
      </c>
      <c r="M390" s="3">
        <v>5</v>
      </c>
      <c r="N390" s="3">
        <v>5</v>
      </c>
      <c r="O390" s="3">
        <v>0.18</v>
      </c>
      <c r="P390" s="3">
        <v>0.18</v>
      </c>
      <c r="Q390" s="3">
        <v>63.15</v>
      </c>
      <c r="R390" s="3">
        <v>63.15</v>
      </c>
      <c r="S390" s="3" t="s">
        <v>14</v>
      </c>
      <c r="T390" s="3" t="s">
        <v>11787</v>
      </c>
      <c r="U390" s="6">
        <v>1.538525257151767E-2</v>
      </c>
      <c r="V390" s="3" t="str">
        <f>TEXT(superstore_excel!$B390, "MMMM")</f>
        <v>April</v>
      </c>
      <c r="W390" s="3">
        <f>YEAR(superstore_excel!$B390)</f>
        <v>2023</v>
      </c>
      <c r="X390" s="27"/>
    </row>
    <row r="391" spans="1:24" x14ac:dyDescent="0.3">
      <c r="A391" s="28" t="s">
        <v>1586</v>
      </c>
      <c r="B391" s="4">
        <v>45140</v>
      </c>
      <c r="C391" s="4">
        <v>45780</v>
      </c>
      <c r="D391" s="5" t="s">
        <v>54</v>
      </c>
      <c r="E391" s="5" t="s">
        <v>1587</v>
      </c>
      <c r="F391" s="5" t="s">
        <v>1588</v>
      </c>
      <c r="G391" s="5" t="s">
        <v>44</v>
      </c>
      <c r="H391" s="5" t="s">
        <v>29</v>
      </c>
      <c r="I391" s="5" t="s">
        <v>45</v>
      </c>
      <c r="J391" s="5" t="s">
        <v>96</v>
      </c>
      <c r="K391" s="5" t="s">
        <v>1589</v>
      </c>
      <c r="L391" s="5">
        <v>905.68</v>
      </c>
      <c r="M391" s="5">
        <v>1</v>
      </c>
      <c r="N391" s="5">
        <v>1</v>
      </c>
      <c r="O391" s="5">
        <v>0.21</v>
      </c>
      <c r="P391" s="5">
        <v>0.21</v>
      </c>
      <c r="Q391" s="5">
        <v>458.99</v>
      </c>
      <c r="R391" s="5">
        <v>458.99</v>
      </c>
      <c r="S391" s="5" t="s">
        <v>14</v>
      </c>
      <c r="T391" s="5" t="s">
        <v>11770</v>
      </c>
      <c r="U391" s="7">
        <v>0.50679047787297948</v>
      </c>
      <c r="V391" s="5" t="str">
        <f>TEXT(superstore_excel!$B391, "MMMM")</f>
        <v>August</v>
      </c>
      <c r="W391" s="5">
        <f>YEAR(superstore_excel!$B391)</f>
        <v>2023</v>
      </c>
      <c r="X391" s="29"/>
    </row>
    <row r="392" spans="1:24" x14ac:dyDescent="0.3">
      <c r="A392" s="26" t="s">
        <v>1590</v>
      </c>
      <c r="B392" s="2">
        <v>45522</v>
      </c>
      <c r="C392" s="2">
        <v>45782</v>
      </c>
      <c r="D392" s="3" t="s">
        <v>26</v>
      </c>
      <c r="E392" s="3" t="s">
        <v>1591</v>
      </c>
      <c r="F392" s="3" t="s">
        <v>1592</v>
      </c>
      <c r="G392" s="3" t="s">
        <v>20</v>
      </c>
      <c r="H392" s="3" t="s">
        <v>29</v>
      </c>
      <c r="I392" s="3" t="s">
        <v>22</v>
      </c>
      <c r="J392" s="3" t="s">
        <v>23</v>
      </c>
      <c r="K392" s="3" t="s">
        <v>1593</v>
      </c>
      <c r="L392" s="3">
        <v>406.65</v>
      </c>
      <c r="M392" s="3">
        <v>1</v>
      </c>
      <c r="N392" s="3">
        <v>1</v>
      </c>
      <c r="O392" s="3">
        <v>0.44</v>
      </c>
      <c r="P392" s="3">
        <v>0.44</v>
      </c>
      <c r="Q392" s="3">
        <v>700.08</v>
      </c>
      <c r="R392" s="3">
        <v>700.08</v>
      </c>
      <c r="S392" s="3" t="s">
        <v>14</v>
      </c>
      <c r="T392" s="3" t="s">
        <v>11775</v>
      </c>
      <c r="U392" s="6">
        <v>1.7215787532275915</v>
      </c>
      <c r="V392" s="3" t="str">
        <f>TEXT(superstore_excel!$B392, "MMMM")</f>
        <v>August</v>
      </c>
      <c r="W392" s="3">
        <f>YEAR(superstore_excel!$B392)</f>
        <v>2024</v>
      </c>
      <c r="X392" s="27"/>
    </row>
    <row r="393" spans="1:24" x14ac:dyDescent="0.3">
      <c r="A393" s="28" t="s">
        <v>1594</v>
      </c>
      <c r="B393" s="4">
        <v>45614</v>
      </c>
      <c r="C393" s="4">
        <v>45763</v>
      </c>
      <c r="D393" s="5" t="s">
        <v>54</v>
      </c>
      <c r="E393" s="5" t="s">
        <v>1595</v>
      </c>
      <c r="F393" s="5" t="s">
        <v>1596</v>
      </c>
      <c r="G393" s="5" t="s">
        <v>44</v>
      </c>
      <c r="H393" s="5" t="s">
        <v>38</v>
      </c>
      <c r="I393" s="5" t="s">
        <v>22</v>
      </c>
      <c r="J393" s="5" t="s">
        <v>281</v>
      </c>
      <c r="K393" s="5" t="s">
        <v>1597</v>
      </c>
      <c r="L393" s="5">
        <v>3508.12</v>
      </c>
      <c r="M393" s="5">
        <v>10</v>
      </c>
      <c r="N393" s="5">
        <v>10</v>
      </c>
      <c r="O393" s="5">
        <v>0.18</v>
      </c>
      <c r="P393" s="5">
        <v>0.18</v>
      </c>
      <c r="Q393" s="5">
        <v>61.91</v>
      </c>
      <c r="R393" s="5">
        <v>61.91</v>
      </c>
      <c r="S393" s="5" t="s">
        <v>14</v>
      </c>
      <c r="T393" s="5" t="s">
        <v>11769</v>
      </c>
      <c r="U393" s="7">
        <v>1.7647628929455091E-2</v>
      </c>
      <c r="V393" s="5" t="str">
        <f>TEXT(superstore_excel!$B393, "MMMM")</f>
        <v>November</v>
      </c>
      <c r="W393" s="5">
        <f>YEAR(superstore_excel!$B393)</f>
        <v>2024</v>
      </c>
      <c r="X393" s="29"/>
    </row>
    <row r="394" spans="1:24" x14ac:dyDescent="0.3">
      <c r="A394" s="26" t="s">
        <v>1598</v>
      </c>
      <c r="B394" s="2">
        <v>45552</v>
      </c>
      <c r="C394" s="2">
        <v>45780</v>
      </c>
      <c r="D394" s="3" t="s">
        <v>34</v>
      </c>
      <c r="E394" s="3" t="s">
        <v>1599</v>
      </c>
      <c r="F394" s="3" t="s">
        <v>1600</v>
      </c>
      <c r="G394" s="3" t="s">
        <v>44</v>
      </c>
      <c r="H394" s="3" t="s">
        <v>21</v>
      </c>
      <c r="I394" s="3" t="s">
        <v>30</v>
      </c>
      <c r="J394" s="3" t="s">
        <v>101</v>
      </c>
      <c r="K394" s="3" t="s">
        <v>1601</v>
      </c>
      <c r="L394" s="3">
        <v>2050.2800000000002</v>
      </c>
      <c r="M394" s="3">
        <v>5</v>
      </c>
      <c r="N394" s="3">
        <v>5</v>
      </c>
      <c r="O394" s="3">
        <v>0.03</v>
      </c>
      <c r="P394" s="3">
        <v>0.03</v>
      </c>
      <c r="Q394" s="3">
        <v>58.54</v>
      </c>
      <c r="R394" s="3">
        <v>58.54</v>
      </c>
      <c r="S394" s="3" t="s">
        <v>14</v>
      </c>
      <c r="T394" s="3" t="s">
        <v>11774</v>
      </c>
      <c r="U394" s="6">
        <v>2.8552197748600187E-2</v>
      </c>
      <c r="V394" s="3" t="str">
        <f>TEXT(superstore_excel!$B394, "MMMM")</f>
        <v>September</v>
      </c>
      <c r="W394" s="3">
        <f>YEAR(superstore_excel!$B394)</f>
        <v>2024</v>
      </c>
      <c r="X394" s="27"/>
    </row>
    <row r="395" spans="1:24" x14ac:dyDescent="0.3">
      <c r="A395" s="28" t="s">
        <v>1602</v>
      </c>
      <c r="B395" s="4">
        <v>45100</v>
      </c>
      <c r="C395" s="4">
        <v>45769</v>
      </c>
      <c r="D395" s="5" t="s">
        <v>54</v>
      </c>
      <c r="E395" s="5" t="s">
        <v>1603</v>
      </c>
      <c r="F395" s="5" t="s">
        <v>1604</v>
      </c>
      <c r="G395" s="5" t="s">
        <v>37</v>
      </c>
      <c r="H395" s="5" t="s">
        <v>21</v>
      </c>
      <c r="I395" s="5" t="s">
        <v>30</v>
      </c>
      <c r="J395" s="5" t="s">
        <v>31</v>
      </c>
      <c r="K395" s="5" t="s">
        <v>1605</v>
      </c>
      <c r="L395" s="5">
        <v>89.24</v>
      </c>
      <c r="M395" s="5">
        <v>7</v>
      </c>
      <c r="N395" s="5">
        <v>7</v>
      </c>
      <c r="O395" s="5">
        <v>0.05</v>
      </c>
      <c r="P395" s="5">
        <v>0.05</v>
      </c>
      <c r="Q395" s="5">
        <v>292.5</v>
      </c>
      <c r="R395" s="5">
        <v>292.5</v>
      </c>
      <c r="S395" s="5" t="s">
        <v>14</v>
      </c>
      <c r="T395" s="5" t="s">
        <v>11764</v>
      </c>
      <c r="U395" s="7">
        <v>3.2776781712236667</v>
      </c>
      <c r="V395" s="5" t="str">
        <f>TEXT(superstore_excel!$B395, "MMMM")</f>
        <v>June</v>
      </c>
      <c r="W395" s="5">
        <f>YEAR(superstore_excel!$B395)</f>
        <v>2023</v>
      </c>
      <c r="X395" s="29"/>
    </row>
    <row r="396" spans="1:24" x14ac:dyDescent="0.3">
      <c r="A396" s="26" t="s">
        <v>1606</v>
      </c>
      <c r="B396" s="2">
        <v>45091</v>
      </c>
      <c r="C396" s="2">
        <v>45775</v>
      </c>
      <c r="D396" s="3" t="s">
        <v>26</v>
      </c>
      <c r="E396" s="3" t="s">
        <v>1607</v>
      </c>
      <c r="F396" s="3" t="s">
        <v>1608</v>
      </c>
      <c r="G396" s="3" t="s">
        <v>20</v>
      </c>
      <c r="H396" s="3" t="s">
        <v>62</v>
      </c>
      <c r="I396" s="3" t="s">
        <v>30</v>
      </c>
      <c r="J396" s="3" t="s">
        <v>31</v>
      </c>
      <c r="K396" s="3" t="s">
        <v>1609</v>
      </c>
      <c r="L396" s="3">
        <v>155.75</v>
      </c>
      <c r="M396" s="3">
        <v>1</v>
      </c>
      <c r="N396" s="3">
        <v>1</v>
      </c>
      <c r="O396" s="3">
        <v>0.15</v>
      </c>
      <c r="P396" s="3">
        <v>0.15</v>
      </c>
      <c r="Q396" s="3">
        <v>674.39</v>
      </c>
      <c r="R396" s="3">
        <v>674.39</v>
      </c>
      <c r="S396" s="3" t="s">
        <v>14</v>
      </c>
      <c r="T396" s="3" t="s">
        <v>11764</v>
      </c>
      <c r="U396" s="6">
        <v>4.3299518459069022</v>
      </c>
      <c r="V396" s="3" t="str">
        <f>TEXT(superstore_excel!$B396, "MMMM")</f>
        <v>June</v>
      </c>
      <c r="W396" s="3">
        <f>YEAR(superstore_excel!$B396)</f>
        <v>2023</v>
      </c>
      <c r="X396" s="27"/>
    </row>
    <row r="397" spans="1:24" x14ac:dyDescent="0.3">
      <c r="A397" s="28" t="s">
        <v>1610</v>
      </c>
      <c r="B397" s="4">
        <v>45311</v>
      </c>
      <c r="C397" s="4">
        <v>45764</v>
      </c>
      <c r="D397" s="5" t="s">
        <v>26</v>
      </c>
      <c r="E397" s="5" t="s">
        <v>1611</v>
      </c>
      <c r="F397" s="5" t="s">
        <v>1612</v>
      </c>
      <c r="G397" s="5" t="s">
        <v>37</v>
      </c>
      <c r="H397" s="5" t="s">
        <v>21</v>
      </c>
      <c r="I397" s="5" t="s">
        <v>30</v>
      </c>
      <c r="J397" s="5" t="s">
        <v>126</v>
      </c>
      <c r="K397" s="5" t="s">
        <v>1613</v>
      </c>
      <c r="L397" s="5">
        <v>2620.0500000000002</v>
      </c>
      <c r="M397" s="5">
        <v>7</v>
      </c>
      <c r="N397" s="5">
        <v>7</v>
      </c>
      <c r="O397" s="5">
        <v>0.09</v>
      </c>
      <c r="P397" s="5">
        <v>0.09</v>
      </c>
      <c r="Q397" s="5">
        <v>236.79</v>
      </c>
      <c r="R397" s="5">
        <v>236.79</v>
      </c>
      <c r="S397" s="5" t="s">
        <v>14</v>
      </c>
      <c r="T397" s="5" t="s">
        <v>11784</v>
      </c>
      <c r="U397" s="7">
        <v>9.0376137859964498E-2</v>
      </c>
      <c r="V397" s="5" t="str">
        <f>TEXT(superstore_excel!$B397, "MMMM")</f>
        <v>January</v>
      </c>
      <c r="W397" s="5">
        <f>YEAR(superstore_excel!$B397)</f>
        <v>2024</v>
      </c>
      <c r="X397" s="29"/>
    </row>
    <row r="398" spans="1:24" x14ac:dyDescent="0.3">
      <c r="A398" s="26" t="s">
        <v>1614</v>
      </c>
      <c r="B398" s="2">
        <v>45536</v>
      </c>
      <c r="C398" s="2">
        <v>45784</v>
      </c>
      <c r="D398" s="3" t="s">
        <v>34</v>
      </c>
      <c r="E398" s="3" t="s">
        <v>1615</v>
      </c>
      <c r="F398" s="3" t="s">
        <v>1616</v>
      </c>
      <c r="G398" s="3" t="s">
        <v>44</v>
      </c>
      <c r="H398" s="3" t="s">
        <v>62</v>
      </c>
      <c r="I398" s="3" t="s">
        <v>30</v>
      </c>
      <c r="J398" s="3" t="s">
        <v>39</v>
      </c>
      <c r="K398" s="3" t="s">
        <v>1617</v>
      </c>
      <c r="L398" s="3">
        <v>3956.8</v>
      </c>
      <c r="M398" s="3">
        <v>8</v>
      </c>
      <c r="N398" s="3">
        <v>8</v>
      </c>
      <c r="O398" s="3">
        <v>0.47</v>
      </c>
      <c r="P398" s="3">
        <v>0.47</v>
      </c>
      <c r="Q398" s="3">
        <v>203.1</v>
      </c>
      <c r="R398" s="3">
        <v>203.1</v>
      </c>
      <c r="S398" s="3" t="s">
        <v>14</v>
      </c>
      <c r="T398" s="3" t="s">
        <v>11774</v>
      </c>
      <c r="U398" s="6">
        <v>5.1329357056207031E-2</v>
      </c>
      <c r="V398" s="3" t="str">
        <f>TEXT(superstore_excel!$B398, "MMMM")</f>
        <v>September</v>
      </c>
      <c r="W398" s="3">
        <f>YEAR(superstore_excel!$B398)</f>
        <v>2024</v>
      </c>
      <c r="X398" s="27"/>
    </row>
    <row r="399" spans="1:24" x14ac:dyDescent="0.3">
      <c r="A399" s="28" t="s">
        <v>1618</v>
      </c>
      <c r="B399" s="4">
        <v>45430</v>
      </c>
      <c r="C399" s="4">
        <v>45770</v>
      </c>
      <c r="D399" s="5" t="s">
        <v>26</v>
      </c>
      <c r="E399" s="5" t="s">
        <v>1619</v>
      </c>
      <c r="F399" s="5" t="s">
        <v>1620</v>
      </c>
      <c r="G399" s="5" t="s">
        <v>44</v>
      </c>
      <c r="H399" s="5" t="s">
        <v>38</v>
      </c>
      <c r="I399" s="5" t="s">
        <v>22</v>
      </c>
      <c r="J399" s="5" t="s">
        <v>131</v>
      </c>
      <c r="K399" s="5" t="s">
        <v>1621</v>
      </c>
      <c r="L399" s="5">
        <v>4619.1899999999996</v>
      </c>
      <c r="M399" s="5">
        <v>3</v>
      </c>
      <c r="N399" s="5">
        <v>3</v>
      </c>
      <c r="O399" s="5">
        <v>0.05</v>
      </c>
      <c r="P399" s="5">
        <v>0.05</v>
      </c>
      <c r="Q399" s="5">
        <v>925.91</v>
      </c>
      <c r="R399" s="5">
        <v>925.91</v>
      </c>
      <c r="S399" s="5" t="s">
        <v>14</v>
      </c>
      <c r="T399" s="5" t="s">
        <v>11781</v>
      </c>
      <c r="U399" s="7">
        <v>0.20044856349273357</v>
      </c>
      <c r="V399" s="5" t="str">
        <f>TEXT(superstore_excel!$B399, "MMMM")</f>
        <v>May</v>
      </c>
      <c r="W399" s="5">
        <f>YEAR(superstore_excel!$B399)</f>
        <v>2024</v>
      </c>
      <c r="X399" s="29"/>
    </row>
    <row r="400" spans="1:24" x14ac:dyDescent="0.3">
      <c r="A400" s="26" t="s">
        <v>1622</v>
      </c>
      <c r="B400" s="2">
        <v>45237</v>
      </c>
      <c r="C400" s="2">
        <v>45770</v>
      </c>
      <c r="D400" s="3" t="s">
        <v>26</v>
      </c>
      <c r="E400" s="3" t="s">
        <v>1623</v>
      </c>
      <c r="F400" s="3" t="s">
        <v>1624</v>
      </c>
      <c r="G400" s="3" t="s">
        <v>37</v>
      </c>
      <c r="H400" s="3" t="s">
        <v>29</v>
      </c>
      <c r="I400" s="3" t="s">
        <v>45</v>
      </c>
      <c r="J400" s="3" t="s">
        <v>46</v>
      </c>
      <c r="K400" s="3" t="s">
        <v>1625</v>
      </c>
      <c r="L400" s="3">
        <v>397.54</v>
      </c>
      <c r="M400" s="3">
        <v>8</v>
      </c>
      <c r="N400" s="3">
        <v>8</v>
      </c>
      <c r="O400" s="3">
        <v>0.05</v>
      </c>
      <c r="P400" s="3">
        <v>0.05</v>
      </c>
      <c r="Q400" s="3">
        <v>232.98</v>
      </c>
      <c r="R400" s="3">
        <v>232.98</v>
      </c>
      <c r="S400" s="3" t="s">
        <v>14</v>
      </c>
      <c r="T400" s="3" t="s">
        <v>11766</v>
      </c>
      <c r="U400" s="6">
        <v>0.58605423353624786</v>
      </c>
      <c r="V400" s="3" t="str">
        <f>TEXT(superstore_excel!$B400, "MMMM")</f>
        <v>November</v>
      </c>
      <c r="W400" s="3">
        <f>YEAR(superstore_excel!$B400)</f>
        <v>2023</v>
      </c>
      <c r="X400" s="27"/>
    </row>
    <row r="401" spans="1:24" x14ac:dyDescent="0.3">
      <c r="A401" s="28" t="s">
        <v>1626</v>
      </c>
      <c r="B401" s="4">
        <v>45054</v>
      </c>
      <c r="C401" s="4">
        <v>45772</v>
      </c>
      <c r="D401" s="5" t="s">
        <v>34</v>
      </c>
      <c r="E401" s="5" t="s">
        <v>1627</v>
      </c>
      <c r="F401" s="5" t="s">
        <v>1628</v>
      </c>
      <c r="G401" s="5" t="s">
        <v>20</v>
      </c>
      <c r="H401" s="5" t="s">
        <v>21</v>
      </c>
      <c r="I401" s="5" t="s">
        <v>30</v>
      </c>
      <c r="J401" s="5" t="s">
        <v>39</v>
      </c>
      <c r="K401" s="5" t="s">
        <v>1629</v>
      </c>
      <c r="L401" s="5">
        <v>4698.1400000000003</v>
      </c>
      <c r="M401" s="5">
        <v>8</v>
      </c>
      <c r="N401" s="5">
        <v>8</v>
      </c>
      <c r="O401" s="5">
        <v>0.28999999999999998</v>
      </c>
      <c r="P401" s="5">
        <v>0.28999999999999998</v>
      </c>
      <c r="Q401" s="5">
        <v>486.71</v>
      </c>
      <c r="R401" s="5">
        <v>486.71</v>
      </c>
      <c r="S401" s="5" t="s">
        <v>14</v>
      </c>
      <c r="T401" s="5" t="s">
        <v>11780</v>
      </c>
      <c r="U401" s="7">
        <v>0.10359631684028146</v>
      </c>
      <c r="V401" s="5" t="str">
        <f>TEXT(superstore_excel!$B401, "MMMM")</f>
        <v>May</v>
      </c>
      <c r="W401" s="5">
        <f>YEAR(superstore_excel!$B401)</f>
        <v>2023</v>
      </c>
      <c r="X401" s="29"/>
    </row>
    <row r="402" spans="1:24" x14ac:dyDescent="0.3">
      <c r="A402" s="26" t="s">
        <v>1630</v>
      </c>
      <c r="B402" s="2">
        <v>45692</v>
      </c>
      <c r="C402" s="2">
        <v>45774</v>
      </c>
      <c r="D402" s="3" t="s">
        <v>17</v>
      </c>
      <c r="E402" s="3" t="s">
        <v>1048</v>
      </c>
      <c r="F402" s="3" t="s">
        <v>1631</v>
      </c>
      <c r="G402" s="3" t="s">
        <v>44</v>
      </c>
      <c r="H402" s="3" t="s">
        <v>62</v>
      </c>
      <c r="I402" s="3" t="s">
        <v>30</v>
      </c>
      <c r="J402" s="3" t="s">
        <v>101</v>
      </c>
      <c r="K402" s="3" t="s">
        <v>1632</v>
      </c>
      <c r="L402" s="3">
        <v>967.05</v>
      </c>
      <c r="M402" s="3">
        <v>1</v>
      </c>
      <c r="N402" s="3">
        <v>1</v>
      </c>
      <c r="O402" s="3">
        <v>0.2</v>
      </c>
      <c r="P402" s="3">
        <v>0.2</v>
      </c>
      <c r="Q402" s="3">
        <v>490.05</v>
      </c>
      <c r="R402" s="3">
        <v>490.05</v>
      </c>
      <c r="S402" s="3" t="s">
        <v>14</v>
      </c>
      <c r="T402" s="3" t="s">
        <v>11777</v>
      </c>
      <c r="U402" s="6">
        <v>0.50674732433690095</v>
      </c>
      <c r="V402" s="3" t="str">
        <f>TEXT(superstore_excel!$B402, "MMMM")</f>
        <v>February</v>
      </c>
      <c r="W402" s="3">
        <f>YEAR(superstore_excel!$B402)</f>
        <v>2025</v>
      </c>
      <c r="X402" s="27"/>
    </row>
    <row r="403" spans="1:24" x14ac:dyDescent="0.3">
      <c r="A403" s="28" t="s">
        <v>1633</v>
      </c>
      <c r="B403" s="4">
        <v>45643</v>
      </c>
      <c r="C403" s="4">
        <v>45773</v>
      </c>
      <c r="D403" s="5" t="s">
        <v>54</v>
      </c>
      <c r="E403" s="5" t="s">
        <v>1634</v>
      </c>
      <c r="F403" s="5" t="s">
        <v>1635</v>
      </c>
      <c r="G403" s="5" t="s">
        <v>37</v>
      </c>
      <c r="H403" s="5" t="s">
        <v>62</v>
      </c>
      <c r="I403" s="5" t="s">
        <v>22</v>
      </c>
      <c r="J403" s="5" t="s">
        <v>131</v>
      </c>
      <c r="K403" s="5" t="s">
        <v>1636</v>
      </c>
      <c r="L403" s="5">
        <v>4912.6099999999997</v>
      </c>
      <c r="M403" s="5">
        <v>8</v>
      </c>
      <c r="N403" s="5">
        <v>8</v>
      </c>
      <c r="O403" s="5">
        <v>0.3</v>
      </c>
      <c r="P403" s="5">
        <v>0.3</v>
      </c>
      <c r="Q403" s="5">
        <v>423.45</v>
      </c>
      <c r="R403" s="5">
        <v>423.45</v>
      </c>
      <c r="S403" s="5" t="s">
        <v>14</v>
      </c>
      <c r="T403" s="5" t="s">
        <v>11771</v>
      </c>
      <c r="U403" s="7">
        <v>8.6196543181730284E-2</v>
      </c>
      <c r="V403" s="5" t="str">
        <f>TEXT(superstore_excel!$B403, "MMMM")</f>
        <v>December</v>
      </c>
      <c r="W403" s="5">
        <f>YEAR(superstore_excel!$B403)</f>
        <v>2024</v>
      </c>
      <c r="X403" s="29"/>
    </row>
    <row r="404" spans="1:24" x14ac:dyDescent="0.3">
      <c r="A404" s="26" t="s">
        <v>1637</v>
      </c>
      <c r="B404" s="2">
        <v>45028</v>
      </c>
      <c r="C404" s="2">
        <v>45781</v>
      </c>
      <c r="D404" s="3" t="s">
        <v>34</v>
      </c>
      <c r="E404" s="3" t="s">
        <v>1638</v>
      </c>
      <c r="F404" s="3" t="s">
        <v>1639</v>
      </c>
      <c r="G404" s="3" t="s">
        <v>37</v>
      </c>
      <c r="H404" s="3" t="s">
        <v>21</v>
      </c>
      <c r="I404" s="3" t="s">
        <v>45</v>
      </c>
      <c r="J404" s="3" t="s">
        <v>46</v>
      </c>
      <c r="K404" s="3" t="s">
        <v>1640</v>
      </c>
      <c r="L404" s="3">
        <v>3727.75</v>
      </c>
      <c r="M404" s="3">
        <v>3</v>
      </c>
      <c r="N404" s="3">
        <v>3</v>
      </c>
      <c r="O404" s="3">
        <v>0.03</v>
      </c>
      <c r="P404" s="3">
        <v>0.03</v>
      </c>
      <c r="Q404" s="3">
        <v>293.10000000000002</v>
      </c>
      <c r="R404" s="3">
        <v>293.10000000000002</v>
      </c>
      <c r="S404" s="3" t="s">
        <v>14</v>
      </c>
      <c r="T404" s="3" t="s">
        <v>11787</v>
      </c>
      <c r="U404" s="6">
        <v>7.8626517336194759E-2</v>
      </c>
      <c r="V404" s="3" t="str">
        <f>TEXT(superstore_excel!$B404, "MMMM")</f>
        <v>April</v>
      </c>
      <c r="W404" s="3">
        <f>YEAR(superstore_excel!$B404)</f>
        <v>2023</v>
      </c>
      <c r="X404" s="27"/>
    </row>
    <row r="405" spans="1:24" x14ac:dyDescent="0.3">
      <c r="A405" s="28" t="s">
        <v>1641</v>
      </c>
      <c r="B405" s="4">
        <v>45052</v>
      </c>
      <c r="C405" s="4">
        <v>45757</v>
      </c>
      <c r="D405" s="5" t="s">
        <v>34</v>
      </c>
      <c r="E405" s="5" t="s">
        <v>1642</v>
      </c>
      <c r="F405" s="5" t="s">
        <v>1643</v>
      </c>
      <c r="G405" s="5" t="s">
        <v>44</v>
      </c>
      <c r="H405" s="5" t="s">
        <v>21</v>
      </c>
      <c r="I405" s="5" t="s">
        <v>45</v>
      </c>
      <c r="J405" s="5" t="s">
        <v>160</v>
      </c>
      <c r="K405" s="5" t="s">
        <v>1644</v>
      </c>
      <c r="L405" s="5">
        <v>4521.3900000000003</v>
      </c>
      <c r="M405" s="5">
        <v>5</v>
      </c>
      <c r="N405" s="5">
        <v>5</v>
      </c>
      <c r="O405" s="5">
        <v>0.39</v>
      </c>
      <c r="P405" s="5">
        <v>0.39</v>
      </c>
      <c r="Q405" s="5">
        <v>215.64</v>
      </c>
      <c r="R405" s="5">
        <v>215.64</v>
      </c>
      <c r="S405" s="5" t="s">
        <v>14</v>
      </c>
      <c r="T405" s="5" t="s">
        <v>11780</v>
      </c>
      <c r="U405" s="7">
        <v>4.7693297857517261E-2</v>
      </c>
      <c r="V405" s="5" t="str">
        <f>TEXT(superstore_excel!$B405, "MMMM")</f>
        <v>May</v>
      </c>
      <c r="W405" s="5">
        <f>YEAR(superstore_excel!$B405)</f>
        <v>2023</v>
      </c>
      <c r="X405" s="29"/>
    </row>
    <row r="406" spans="1:24" x14ac:dyDescent="0.3">
      <c r="A406" s="26" t="s">
        <v>1645</v>
      </c>
      <c r="B406" s="2">
        <v>45495</v>
      </c>
      <c r="C406" s="2">
        <v>45774</v>
      </c>
      <c r="D406" s="3" t="s">
        <v>26</v>
      </c>
      <c r="E406" s="3" t="s">
        <v>1646</v>
      </c>
      <c r="F406" s="3" t="s">
        <v>1647</v>
      </c>
      <c r="G406" s="3" t="s">
        <v>37</v>
      </c>
      <c r="H406" s="3" t="s">
        <v>38</v>
      </c>
      <c r="I406" s="3" t="s">
        <v>30</v>
      </c>
      <c r="J406" s="3" t="s">
        <v>101</v>
      </c>
      <c r="K406" s="3" t="s">
        <v>1648</v>
      </c>
      <c r="L406" s="3">
        <v>1738.05</v>
      </c>
      <c r="M406" s="3">
        <v>1</v>
      </c>
      <c r="N406" s="3">
        <v>1</v>
      </c>
      <c r="O406" s="3">
        <v>0.31</v>
      </c>
      <c r="P406" s="3">
        <v>0.31</v>
      </c>
      <c r="Q406" s="3">
        <v>901.74</v>
      </c>
      <c r="R406" s="3">
        <v>901.74</v>
      </c>
      <c r="S406" s="3" t="s">
        <v>14</v>
      </c>
      <c r="T406" s="3" t="s">
        <v>11779</v>
      </c>
      <c r="U406" s="6">
        <v>0.51882281867610258</v>
      </c>
      <c r="V406" s="3" t="str">
        <f>TEXT(superstore_excel!$B406, "MMMM")</f>
        <v>July</v>
      </c>
      <c r="W406" s="3">
        <f>YEAR(superstore_excel!$B406)</f>
        <v>2024</v>
      </c>
      <c r="X406" s="27"/>
    </row>
    <row r="407" spans="1:24" x14ac:dyDescent="0.3">
      <c r="A407" s="28" t="s">
        <v>1649</v>
      </c>
      <c r="B407" s="4">
        <v>45514</v>
      </c>
      <c r="C407" s="4">
        <v>45784</v>
      </c>
      <c r="D407" s="5" t="s">
        <v>54</v>
      </c>
      <c r="E407" s="5" t="s">
        <v>1650</v>
      </c>
      <c r="F407" s="5" t="s">
        <v>1651</v>
      </c>
      <c r="G407" s="5" t="s">
        <v>20</v>
      </c>
      <c r="H407" s="5" t="s">
        <v>38</v>
      </c>
      <c r="I407" s="5" t="s">
        <v>45</v>
      </c>
      <c r="J407" s="5" t="s">
        <v>96</v>
      </c>
      <c r="K407" s="5" t="s">
        <v>1652</v>
      </c>
      <c r="L407" s="5">
        <v>1180.04</v>
      </c>
      <c r="M407" s="5">
        <v>8</v>
      </c>
      <c r="N407" s="5">
        <v>8</v>
      </c>
      <c r="O407" s="5">
        <v>0.43</v>
      </c>
      <c r="P407" s="5">
        <v>0.43</v>
      </c>
      <c r="Q407" s="5">
        <v>417.73</v>
      </c>
      <c r="R407" s="5">
        <v>417.73</v>
      </c>
      <c r="S407" s="5" t="s">
        <v>14</v>
      </c>
      <c r="T407" s="5" t="s">
        <v>11775</v>
      </c>
      <c r="U407" s="7">
        <v>0.35399647469577306</v>
      </c>
      <c r="V407" s="5" t="str">
        <f>TEXT(superstore_excel!$B407, "MMMM")</f>
        <v>August</v>
      </c>
      <c r="W407" s="5">
        <f>YEAR(superstore_excel!$B407)</f>
        <v>2024</v>
      </c>
      <c r="X407" s="29"/>
    </row>
    <row r="408" spans="1:24" x14ac:dyDescent="0.3">
      <c r="A408" s="26" t="s">
        <v>1653</v>
      </c>
      <c r="B408" s="2">
        <v>45290</v>
      </c>
      <c r="C408" s="2">
        <v>45771</v>
      </c>
      <c r="D408" s="3" t="s">
        <v>17</v>
      </c>
      <c r="E408" s="3" t="s">
        <v>1654</v>
      </c>
      <c r="F408" s="3" t="s">
        <v>1655</v>
      </c>
      <c r="G408" s="3" t="s">
        <v>20</v>
      </c>
      <c r="H408" s="3" t="s">
        <v>62</v>
      </c>
      <c r="I408" s="3" t="s">
        <v>45</v>
      </c>
      <c r="J408" s="3" t="s">
        <v>46</v>
      </c>
      <c r="K408" s="3" t="s">
        <v>1656</v>
      </c>
      <c r="L408" s="3">
        <v>2315.0100000000002</v>
      </c>
      <c r="M408" s="3">
        <v>6</v>
      </c>
      <c r="N408" s="3">
        <v>6</v>
      </c>
      <c r="O408" s="3">
        <v>0.48</v>
      </c>
      <c r="P408" s="3">
        <v>0.48</v>
      </c>
      <c r="Q408" s="3">
        <v>752.47</v>
      </c>
      <c r="R408" s="3">
        <v>752.47</v>
      </c>
      <c r="S408" s="3" t="s">
        <v>14</v>
      </c>
      <c r="T408" s="3" t="s">
        <v>11776</v>
      </c>
      <c r="U408" s="6">
        <v>0.32503963265817426</v>
      </c>
      <c r="V408" s="3" t="str">
        <f>TEXT(superstore_excel!$B408, "MMMM")</f>
        <v>December</v>
      </c>
      <c r="W408" s="3">
        <f>YEAR(superstore_excel!$B408)</f>
        <v>2023</v>
      </c>
      <c r="X408" s="27"/>
    </row>
    <row r="409" spans="1:24" x14ac:dyDescent="0.3">
      <c r="A409" s="28" t="s">
        <v>1657</v>
      </c>
      <c r="B409" s="4">
        <v>45570</v>
      </c>
      <c r="C409" s="4">
        <v>45766</v>
      </c>
      <c r="D409" s="5" t="s">
        <v>54</v>
      </c>
      <c r="E409" s="5" t="s">
        <v>1658</v>
      </c>
      <c r="F409" s="5" t="s">
        <v>1659</v>
      </c>
      <c r="G409" s="5" t="s">
        <v>44</v>
      </c>
      <c r="H409" s="5" t="s">
        <v>21</v>
      </c>
      <c r="I409" s="5" t="s">
        <v>30</v>
      </c>
      <c r="J409" s="5" t="s">
        <v>39</v>
      </c>
      <c r="K409" s="5" t="s">
        <v>1660</v>
      </c>
      <c r="L409" s="5">
        <v>4303.75</v>
      </c>
      <c r="M409" s="5">
        <v>1</v>
      </c>
      <c r="N409" s="5">
        <v>1</v>
      </c>
      <c r="O409" s="5">
        <v>0.19</v>
      </c>
      <c r="P409" s="5">
        <v>0.19</v>
      </c>
      <c r="Q409" s="5">
        <v>355.12</v>
      </c>
      <c r="R409" s="5">
        <v>355.12</v>
      </c>
      <c r="S409" s="5" t="s">
        <v>14</v>
      </c>
      <c r="T409" s="5" t="s">
        <v>11763</v>
      </c>
      <c r="U409" s="7">
        <v>8.2514086552425217E-2</v>
      </c>
      <c r="V409" s="5" t="str">
        <f>TEXT(superstore_excel!$B409, "MMMM")</f>
        <v>October</v>
      </c>
      <c r="W409" s="5">
        <f>YEAR(superstore_excel!$B409)</f>
        <v>2024</v>
      </c>
      <c r="X409" s="29"/>
    </row>
    <row r="410" spans="1:24" x14ac:dyDescent="0.3">
      <c r="A410" s="26" t="s">
        <v>1661</v>
      </c>
      <c r="B410" s="2">
        <v>45513</v>
      </c>
      <c r="C410" s="2">
        <v>45778</v>
      </c>
      <c r="D410" s="3" t="s">
        <v>17</v>
      </c>
      <c r="E410" s="3" t="s">
        <v>1662</v>
      </c>
      <c r="F410" s="3" t="s">
        <v>1663</v>
      </c>
      <c r="G410" s="3" t="s">
        <v>44</v>
      </c>
      <c r="H410" s="3" t="s">
        <v>21</v>
      </c>
      <c r="I410" s="3" t="s">
        <v>22</v>
      </c>
      <c r="J410" s="3" t="s">
        <v>281</v>
      </c>
      <c r="K410" s="3" t="s">
        <v>1664</v>
      </c>
      <c r="L410" s="3">
        <v>3953.22</v>
      </c>
      <c r="M410" s="3">
        <v>4</v>
      </c>
      <c r="N410" s="3">
        <v>4</v>
      </c>
      <c r="O410" s="3">
        <v>0.12</v>
      </c>
      <c r="P410" s="3">
        <v>0.12</v>
      </c>
      <c r="Q410" s="3">
        <v>221.86</v>
      </c>
      <c r="R410" s="3">
        <v>221.86</v>
      </c>
      <c r="S410" s="3" t="s">
        <v>14</v>
      </c>
      <c r="T410" s="3" t="s">
        <v>11775</v>
      </c>
      <c r="U410" s="6">
        <v>5.6121339060310332E-2</v>
      </c>
      <c r="V410" s="3" t="str">
        <f>TEXT(superstore_excel!$B410, "MMMM")</f>
        <v>August</v>
      </c>
      <c r="W410" s="3">
        <f>YEAR(superstore_excel!$B410)</f>
        <v>2024</v>
      </c>
      <c r="X410" s="27"/>
    </row>
    <row r="411" spans="1:24" x14ac:dyDescent="0.3">
      <c r="A411" s="28" t="s">
        <v>1665</v>
      </c>
      <c r="B411" s="4">
        <v>45038</v>
      </c>
      <c r="C411" s="4">
        <v>45772</v>
      </c>
      <c r="D411" s="5" t="s">
        <v>17</v>
      </c>
      <c r="E411" s="5" t="s">
        <v>1666</v>
      </c>
      <c r="F411" s="5" t="s">
        <v>1667</v>
      </c>
      <c r="G411" s="5" t="s">
        <v>44</v>
      </c>
      <c r="H411" s="5" t="s">
        <v>29</v>
      </c>
      <c r="I411" s="5" t="s">
        <v>45</v>
      </c>
      <c r="J411" s="5" t="s">
        <v>96</v>
      </c>
      <c r="K411" s="5" t="s">
        <v>1668</v>
      </c>
      <c r="L411" s="5">
        <v>4193.9399999999996</v>
      </c>
      <c r="M411" s="5">
        <v>3</v>
      </c>
      <c r="N411" s="5">
        <v>3</v>
      </c>
      <c r="O411" s="5">
        <v>0.4</v>
      </c>
      <c r="P411" s="5">
        <v>0.4</v>
      </c>
      <c r="Q411" s="5">
        <v>-99.01</v>
      </c>
      <c r="R411" s="5">
        <v>-99.01</v>
      </c>
      <c r="S411" s="5" t="s">
        <v>84</v>
      </c>
      <c r="T411" s="5" t="s">
        <v>11787</v>
      </c>
      <c r="U411" s="7">
        <v>-2.3607872311001116E-2</v>
      </c>
      <c r="V411" s="5" t="str">
        <f>TEXT(superstore_excel!$B411, "MMMM")</f>
        <v>April</v>
      </c>
      <c r="W411" s="5">
        <f>YEAR(superstore_excel!$B411)</f>
        <v>2023</v>
      </c>
      <c r="X411" s="29"/>
    </row>
    <row r="412" spans="1:24" x14ac:dyDescent="0.3">
      <c r="A412" s="26" t="s">
        <v>1669</v>
      </c>
      <c r="B412" s="2">
        <v>45487</v>
      </c>
      <c r="C412" s="2">
        <v>45780</v>
      </c>
      <c r="D412" s="3" t="s">
        <v>34</v>
      </c>
      <c r="E412" s="3" t="s">
        <v>1670</v>
      </c>
      <c r="F412" s="3" t="s">
        <v>1671</v>
      </c>
      <c r="G412" s="3" t="s">
        <v>20</v>
      </c>
      <c r="H412" s="3" t="s">
        <v>62</v>
      </c>
      <c r="I412" s="3" t="s">
        <v>22</v>
      </c>
      <c r="J412" s="3" t="s">
        <v>131</v>
      </c>
      <c r="K412" s="3" t="s">
        <v>1672</v>
      </c>
      <c r="L412" s="3">
        <v>1712.93</v>
      </c>
      <c r="M412" s="3">
        <v>9</v>
      </c>
      <c r="N412" s="3">
        <v>9</v>
      </c>
      <c r="O412" s="3">
        <v>0.01</v>
      </c>
      <c r="P412" s="3">
        <v>0.01</v>
      </c>
      <c r="Q412" s="3">
        <v>328.31</v>
      </c>
      <c r="R412" s="3">
        <v>328.31</v>
      </c>
      <c r="S412" s="3" t="s">
        <v>14</v>
      </c>
      <c r="T412" s="3" t="s">
        <v>11779</v>
      </c>
      <c r="U412" s="6">
        <v>0.19166574232455499</v>
      </c>
      <c r="V412" s="3" t="str">
        <f>TEXT(superstore_excel!$B412, "MMMM")</f>
        <v>July</v>
      </c>
      <c r="W412" s="3">
        <f>YEAR(superstore_excel!$B412)</f>
        <v>2024</v>
      </c>
      <c r="X412" s="27"/>
    </row>
    <row r="413" spans="1:24" x14ac:dyDescent="0.3">
      <c r="A413" s="28" t="s">
        <v>1673</v>
      </c>
      <c r="B413" s="4">
        <v>45591</v>
      </c>
      <c r="C413" s="4">
        <v>45760</v>
      </c>
      <c r="D413" s="5" t="s">
        <v>54</v>
      </c>
      <c r="E413" s="5" t="s">
        <v>1674</v>
      </c>
      <c r="F413" s="5" t="s">
        <v>1675</v>
      </c>
      <c r="G413" s="5" t="s">
        <v>37</v>
      </c>
      <c r="H413" s="5" t="s">
        <v>21</v>
      </c>
      <c r="I413" s="5" t="s">
        <v>45</v>
      </c>
      <c r="J413" s="5" t="s">
        <v>51</v>
      </c>
      <c r="K413" s="5" t="s">
        <v>1676</v>
      </c>
      <c r="L413" s="5">
        <v>2530.11</v>
      </c>
      <c r="M413" s="5">
        <v>6</v>
      </c>
      <c r="N413" s="5">
        <v>6</v>
      </c>
      <c r="O413" s="5">
        <v>0.22</v>
      </c>
      <c r="P413" s="5">
        <v>0.22</v>
      </c>
      <c r="Q413" s="5">
        <v>581.54999999999995</v>
      </c>
      <c r="R413" s="5">
        <v>581.54999999999995</v>
      </c>
      <c r="S413" s="5" t="s">
        <v>14</v>
      </c>
      <c r="T413" s="5" t="s">
        <v>11763</v>
      </c>
      <c r="U413" s="7">
        <v>0.22985166652833272</v>
      </c>
      <c r="V413" s="5" t="str">
        <f>TEXT(superstore_excel!$B413, "MMMM")</f>
        <v>October</v>
      </c>
      <c r="W413" s="5">
        <f>YEAR(superstore_excel!$B413)</f>
        <v>2024</v>
      </c>
      <c r="X413" s="29"/>
    </row>
    <row r="414" spans="1:24" x14ac:dyDescent="0.3">
      <c r="A414" s="26" t="s">
        <v>1677</v>
      </c>
      <c r="B414" s="2">
        <v>45342</v>
      </c>
      <c r="C414" s="2">
        <v>45778</v>
      </c>
      <c r="D414" s="3" t="s">
        <v>17</v>
      </c>
      <c r="E414" s="3" t="s">
        <v>1678</v>
      </c>
      <c r="F414" s="3" t="s">
        <v>1679</v>
      </c>
      <c r="G414" s="3" t="s">
        <v>44</v>
      </c>
      <c r="H414" s="3" t="s">
        <v>38</v>
      </c>
      <c r="I414" s="3" t="s">
        <v>45</v>
      </c>
      <c r="J414" s="3" t="s">
        <v>57</v>
      </c>
      <c r="K414" s="3" t="s">
        <v>1680</v>
      </c>
      <c r="L414" s="3">
        <v>4572.28</v>
      </c>
      <c r="M414" s="3">
        <v>4</v>
      </c>
      <c r="N414" s="3">
        <v>4</v>
      </c>
      <c r="O414" s="3">
        <v>0.28999999999999998</v>
      </c>
      <c r="P414" s="3">
        <v>0.28999999999999998</v>
      </c>
      <c r="Q414" s="3">
        <v>107.45</v>
      </c>
      <c r="R414" s="3">
        <v>107.45</v>
      </c>
      <c r="S414" s="3" t="s">
        <v>14</v>
      </c>
      <c r="T414" s="3" t="s">
        <v>11782</v>
      </c>
      <c r="U414" s="6">
        <v>2.350031056715687E-2</v>
      </c>
      <c r="V414" s="3" t="str">
        <f>TEXT(superstore_excel!$B414, "MMMM")</f>
        <v>February</v>
      </c>
      <c r="W414" s="3">
        <f>YEAR(superstore_excel!$B414)</f>
        <v>2024</v>
      </c>
      <c r="X414" s="27"/>
    </row>
    <row r="415" spans="1:24" x14ac:dyDescent="0.3">
      <c r="A415" s="28" t="s">
        <v>1681</v>
      </c>
      <c r="B415" s="4">
        <v>45031</v>
      </c>
      <c r="C415" s="4">
        <v>45760</v>
      </c>
      <c r="D415" s="5" t="s">
        <v>17</v>
      </c>
      <c r="E415" s="5" t="s">
        <v>1682</v>
      </c>
      <c r="F415" s="5" t="s">
        <v>1683</v>
      </c>
      <c r="G415" s="5" t="s">
        <v>20</v>
      </c>
      <c r="H415" s="5" t="s">
        <v>62</v>
      </c>
      <c r="I415" s="5" t="s">
        <v>45</v>
      </c>
      <c r="J415" s="5" t="s">
        <v>51</v>
      </c>
      <c r="K415" s="5" t="s">
        <v>1684</v>
      </c>
      <c r="L415" s="5">
        <v>2352.4699999999998</v>
      </c>
      <c r="M415" s="5">
        <v>3</v>
      </c>
      <c r="N415" s="5">
        <v>3</v>
      </c>
      <c r="O415" s="5">
        <v>0.38</v>
      </c>
      <c r="P415" s="5">
        <v>0.38</v>
      </c>
      <c r="Q415" s="5">
        <v>790.99</v>
      </c>
      <c r="R415" s="5">
        <v>790.99</v>
      </c>
      <c r="S415" s="5" t="s">
        <v>14</v>
      </c>
      <c r="T415" s="5" t="s">
        <v>11787</v>
      </c>
      <c r="U415" s="7">
        <v>0.33623808167585562</v>
      </c>
      <c r="V415" s="5" t="str">
        <f>TEXT(superstore_excel!$B415, "MMMM")</f>
        <v>April</v>
      </c>
      <c r="W415" s="5">
        <f>YEAR(superstore_excel!$B415)</f>
        <v>2023</v>
      </c>
      <c r="X415" s="29"/>
    </row>
    <row r="416" spans="1:24" x14ac:dyDescent="0.3">
      <c r="A416" s="26" t="s">
        <v>1685</v>
      </c>
      <c r="B416" s="2">
        <v>45503</v>
      </c>
      <c r="C416" s="2">
        <v>45773</v>
      </c>
      <c r="D416" s="3" t="s">
        <v>54</v>
      </c>
      <c r="E416" s="3" t="s">
        <v>1686</v>
      </c>
      <c r="F416" s="3" t="s">
        <v>1687</v>
      </c>
      <c r="G416" s="3" t="s">
        <v>37</v>
      </c>
      <c r="H416" s="3" t="s">
        <v>29</v>
      </c>
      <c r="I416" s="3" t="s">
        <v>22</v>
      </c>
      <c r="J416" s="3" t="s">
        <v>281</v>
      </c>
      <c r="K416" s="3" t="s">
        <v>1688</v>
      </c>
      <c r="L416" s="3">
        <v>4553.63</v>
      </c>
      <c r="M416" s="3">
        <v>1</v>
      </c>
      <c r="N416" s="3">
        <v>1</v>
      </c>
      <c r="O416" s="3">
        <v>0.25</v>
      </c>
      <c r="P416" s="3">
        <v>0.25</v>
      </c>
      <c r="Q416" s="3">
        <v>351.45</v>
      </c>
      <c r="R416" s="3">
        <v>351.45</v>
      </c>
      <c r="S416" s="3" t="s">
        <v>14</v>
      </c>
      <c r="T416" s="3" t="s">
        <v>11779</v>
      </c>
      <c r="U416" s="6">
        <v>7.7180183721558396E-2</v>
      </c>
      <c r="V416" s="3" t="str">
        <f>TEXT(superstore_excel!$B416, "MMMM")</f>
        <v>July</v>
      </c>
      <c r="W416" s="3">
        <f>YEAR(superstore_excel!$B416)</f>
        <v>2024</v>
      </c>
      <c r="X416" s="27"/>
    </row>
    <row r="417" spans="1:24" x14ac:dyDescent="0.3">
      <c r="A417" s="28" t="s">
        <v>1689</v>
      </c>
      <c r="B417" s="4">
        <v>45677</v>
      </c>
      <c r="C417" s="4">
        <v>45772</v>
      </c>
      <c r="D417" s="5" t="s">
        <v>34</v>
      </c>
      <c r="E417" s="5" t="s">
        <v>1690</v>
      </c>
      <c r="F417" s="5" t="s">
        <v>1691</v>
      </c>
      <c r="G417" s="5" t="s">
        <v>20</v>
      </c>
      <c r="H417" s="5" t="s">
        <v>62</v>
      </c>
      <c r="I417" s="5" t="s">
        <v>45</v>
      </c>
      <c r="J417" s="5" t="s">
        <v>96</v>
      </c>
      <c r="K417" s="5" t="s">
        <v>1692</v>
      </c>
      <c r="L417" s="5">
        <v>4118.63</v>
      </c>
      <c r="M417" s="5">
        <v>5</v>
      </c>
      <c r="N417" s="5">
        <v>5</v>
      </c>
      <c r="O417" s="5">
        <v>0.03</v>
      </c>
      <c r="P417" s="5">
        <v>0.03</v>
      </c>
      <c r="Q417" s="5">
        <v>434.57</v>
      </c>
      <c r="R417" s="5">
        <v>434.57</v>
      </c>
      <c r="S417" s="5" t="s">
        <v>14</v>
      </c>
      <c r="T417" s="5" t="s">
        <v>11778</v>
      </c>
      <c r="U417" s="7">
        <v>0.10551324105345709</v>
      </c>
      <c r="V417" s="5" t="str">
        <f>TEXT(superstore_excel!$B417, "MMMM")</f>
        <v>January</v>
      </c>
      <c r="W417" s="5">
        <f>YEAR(superstore_excel!$B417)</f>
        <v>2025</v>
      </c>
      <c r="X417" s="29"/>
    </row>
    <row r="418" spans="1:24" x14ac:dyDescent="0.3">
      <c r="A418" s="26" t="s">
        <v>1693</v>
      </c>
      <c r="B418" s="2">
        <v>45284</v>
      </c>
      <c r="C418" s="2">
        <v>45759</v>
      </c>
      <c r="D418" s="3" t="s">
        <v>17</v>
      </c>
      <c r="E418" s="3" t="s">
        <v>1638</v>
      </c>
      <c r="F418" s="3" t="s">
        <v>1694</v>
      </c>
      <c r="G418" s="3" t="s">
        <v>20</v>
      </c>
      <c r="H418" s="3" t="s">
        <v>21</v>
      </c>
      <c r="I418" s="3" t="s">
        <v>22</v>
      </c>
      <c r="J418" s="3" t="s">
        <v>23</v>
      </c>
      <c r="K418" s="3" t="s">
        <v>1695</v>
      </c>
      <c r="L418" s="3">
        <v>4534.3</v>
      </c>
      <c r="M418" s="3">
        <v>1</v>
      </c>
      <c r="N418" s="3">
        <v>1</v>
      </c>
      <c r="O418" s="3">
        <v>0.21</v>
      </c>
      <c r="P418" s="3">
        <v>0.21</v>
      </c>
      <c r="Q418" s="3">
        <v>831.83</v>
      </c>
      <c r="R418" s="3">
        <v>831.83</v>
      </c>
      <c r="S418" s="3" t="s">
        <v>14</v>
      </c>
      <c r="T418" s="3" t="s">
        <v>11776</v>
      </c>
      <c r="U418" s="6">
        <v>0.18345279315440091</v>
      </c>
      <c r="V418" s="3" t="str">
        <f>TEXT(superstore_excel!$B418, "MMMM")</f>
        <v>December</v>
      </c>
      <c r="W418" s="3">
        <f>YEAR(superstore_excel!$B418)</f>
        <v>2023</v>
      </c>
      <c r="X418" s="27"/>
    </row>
    <row r="419" spans="1:24" x14ac:dyDescent="0.3">
      <c r="A419" s="28" t="s">
        <v>1696</v>
      </c>
      <c r="B419" s="4">
        <v>45433</v>
      </c>
      <c r="C419" s="4">
        <v>45777</v>
      </c>
      <c r="D419" s="5" t="s">
        <v>26</v>
      </c>
      <c r="E419" s="5" t="s">
        <v>1697</v>
      </c>
      <c r="F419" s="5" t="s">
        <v>1698</v>
      </c>
      <c r="G419" s="5" t="s">
        <v>20</v>
      </c>
      <c r="H419" s="5" t="s">
        <v>29</v>
      </c>
      <c r="I419" s="5" t="s">
        <v>30</v>
      </c>
      <c r="J419" s="5" t="s">
        <v>39</v>
      </c>
      <c r="K419" s="5" t="s">
        <v>1699</v>
      </c>
      <c r="L419" s="5">
        <v>2907.42</v>
      </c>
      <c r="M419" s="5">
        <v>1</v>
      </c>
      <c r="N419" s="5">
        <v>1</v>
      </c>
      <c r="O419" s="5">
        <v>0.42</v>
      </c>
      <c r="P419" s="5">
        <v>0.42</v>
      </c>
      <c r="Q419" s="5">
        <v>23.74</v>
      </c>
      <c r="R419" s="5">
        <v>23.74</v>
      </c>
      <c r="S419" s="5" t="s">
        <v>14</v>
      </c>
      <c r="T419" s="5" t="s">
        <v>11781</v>
      </c>
      <c r="U419" s="7">
        <v>8.1653149527760004E-3</v>
      </c>
      <c r="V419" s="5" t="str">
        <f>TEXT(superstore_excel!$B419, "MMMM")</f>
        <v>May</v>
      </c>
      <c r="W419" s="5">
        <f>YEAR(superstore_excel!$B419)</f>
        <v>2024</v>
      </c>
      <c r="X419" s="29"/>
    </row>
    <row r="420" spans="1:24" x14ac:dyDescent="0.3">
      <c r="A420" s="26" t="s">
        <v>1700</v>
      </c>
      <c r="B420" s="2">
        <v>45147</v>
      </c>
      <c r="C420" s="2">
        <v>45763</v>
      </c>
      <c r="D420" s="3" t="s">
        <v>17</v>
      </c>
      <c r="E420" s="3" t="s">
        <v>1701</v>
      </c>
      <c r="F420" s="3" t="s">
        <v>1702</v>
      </c>
      <c r="G420" s="3" t="s">
        <v>44</v>
      </c>
      <c r="H420" s="3" t="s">
        <v>21</v>
      </c>
      <c r="I420" s="3" t="s">
        <v>30</v>
      </c>
      <c r="J420" s="3" t="s">
        <v>39</v>
      </c>
      <c r="K420" s="3" t="s">
        <v>1703</v>
      </c>
      <c r="L420" s="3">
        <v>4772.1400000000003</v>
      </c>
      <c r="M420" s="3">
        <v>3</v>
      </c>
      <c r="N420" s="3">
        <v>3</v>
      </c>
      <c r="O420" s="3">
        <v>0.08</v>
      </c>
      <c r="P420" s="3">
        <v>0.08</v>
      </c>
      <c r="Q420" s="3">
        <v>203.51</v>
      </c>
      <c r="R420" s="3">
        <v>203.51</v>
      </c>
      <c r="S420" s="3" t="s">
        <v>14</v>
      </c>
      <c r="T420" s="3" t="s">
        <v>11770</v>
      </c>
      <c r="U420" s="6">
        <v>4.2645437895786793E-2</v>
      </c>
      <c r="V420" s="3" t="str">
        <f>TEXT(superstore_excel!$B420, "MMMM")</f>
        <v>August</v>
      </c>
      <c r="W420" s="3">
        <f>YEAR(superstore_excel!$B420)</f>
        <v>2023</v>
      </c>
      <c r="X420" s="27"/>
    </row>
    <row r="421" spans="1:24" x14ac:dyDescent="0.3">
      <c r="A421" s="28" t="s">
        <v>1704</v>
      </c>
      <c r="B421" s="4">
        <v>45752</v>
      </c>
      <c r="C421" s="4">
        <v>45773</v>
      </c>
      <c r="D421" s="5" t="s">
        <v>26</v>
      </c>
      <c r="E421" s="5" t="s">
        <v>1705</v>
      </c>
      <c r="F421" s="5" t="s">
        <v>1706</v>
      </c>
      <c r="G421" s="5" t="s">
        <v>44</v>
      </c>
      <c r="H421" s="5" t="s">
        <v>62</v>
      </c>
      <c r="I421" s="5" t="s">
        <v>45</v>
      </c>
      <c r="J421" s="5" t="s">
        <v>46</v>
      </c>
      <c r="K421" s="5" t="s">
        <v>1707</v>
      </c>
      <c r="L421" s="5">
        <v>3723.46</v>
      </c>
      <c r="M421" s="5">
        <v>5</v>
      </c>
      <c r="N421" s="5">
        <v>5</v>
      </c>
      <c r="O421" s="5">
        <v>7.0000000000000007E-2</v>
      </c>
      <c r="P421" s="5">
        <v>7.0000000000000007E-2</v>
      </c>
      <c r="Q421" s="5">
        <v>289.2</v>
      </c>
      <c r="R421" s="5">
        <v>289.2</v>
      </c>
      <c r="S421" s="5" t="s">
        <v>14</v>
      </c>
      <c r="T421" s="5" t="s">
        <v>11786</v>
      </c>
      <c r="U421" s="7">
        <v>7.7669694316576512E-2</v>
      </c>
      <c r="V421" s="5" t="str">
        <f>TEXT(superstore_excel!$B421, "MMMM")</f>
        <v>April</v>
      </c>
      <c r="W421" s="5">
        <f>YEAR(superstore_excel!$B421)</f>
        <v>2025</v>
      </c>
      <c r="X421" s="29"/>
    </row>
    <row r="422" spans="1:24" x14ac:dyDescent="0.3">
      <c r="A422" s="26" t="s">
        <v>1708</v>
      </c>
      <c r="B422" s="2">
        <v>45466</v>
      </c>
      <c r="C422" s="2">
        <v>45773</v>
      </c>
      <c r="D422" s="3" t="s">
        <v>34</v>
      </c>
      <c r="E422" s="3" t="s">
        <v>1709</v>
      </c>
      <c r="F422" s="3" t="s">
        <v>1710</v>
      </c>
      <c r="G422" s="3" t="s">
        <v>37</v>
      </c>
      <c r="H422" s="3" t="s">
        <v>29</v>
      </c>
      <c r="I422" s="3" t="s">
        <v>30</v>
      </c>
      <c r="J422" s="3" t="s">
        <v>126</v>
      </c>
      <c r="K422" s="3" t="s">
        <v>1711</v>
      </c>
      <c r="L422" s="3">
        <v>2269.56</v>
      </c>
      <c r="M422" s="3">
        <v>3</v>
      </c>
      <c r="N422" s="3">
        <v>3</v>
      </c>
      <c r="O422" s="3">
        <v>0.04</v>
      </c>
      <c r="P422" s="3">
        <v>0.04</v>
      </c>
      <c r="Q422" s="3">
        <v>527.04999999999995</v>
      </c>
      <c r="R422" s="3">
        <v>527.04999999999995</v>
      </c>
      <c r="S422" s="3" t="s">
        <v>14</v>
      </c>
      <c r="T422" s="3" t="s">
        <v>11773</v>
      </c>
      <c r="U422" s="6">
        <v>0.23222562963746277</v>
      </c>
      <c r="V422" s="3" t="str">
        <f>TEXT(superstore_excel!$B422, "MMMM")</f>
        <v>June</v>
      </c>
      <c r="W422" s="3">
        <f>YEAR(superstore_excel!$B422)</f>
        <v>2024</v>
      </c>
      <c r="X422" s="27"/>
    </row>
    <row r="423" spans="1:24" x14ac:dyDescent="0.3">
      <c r="A423" s="28" t="s">
        <v>1712</v>
      </c>
      <c r="B423" s="4">
        <v>45032</v>
      </c>
      <c r="C423" s="4">
        <v>45761</v>
      </c>
      <c r="D423" s="5" t="s">
        <v>26</v>
      </c>
      <c r="E423" s="5" t="s">
        <v>1713</v>
      </c>
      <c r="F423" s="5" t="s">
        <v>1714</v>
      </c>
      <c r="G423" s="5" t="s">
        <v>20</v>
      </c>
      <c r="H423" s="5" t="s">
        <v>29</v>
      </c>
      <c r="I423" s="5" t="s">
        <v>22</v>
      </c>
      <c r="J423" s="5" t="s">
        <v>131</v>
      </c>
      <c r="K423" s="5" t="s">
        <v>1715</v>
      </c>
      <c r="L423" s="5">
        <v>535.42999999999995</v>
      </c>
      <c r="M423" s="5">
        <v>4</v>
      </c>
      <c r="N423" s="5">
        <v>4</v>
      </c>
      <c r="O423" s="5">
        <v>7.0000000000000007E-2</v>
      </c>
      <c r="P423" s="5">
        <v>7.0000000000000007E-2</v>
      </c>
      <c r="Q423" s="5">
        <v>526.84</v>
      </c>
      <c r="R423" s="5">
        <v>526.84</v>
      </c>
      <c r="S423" s="5" t="s">
        <v>14</v>
      </c>
      <c r="T423" s="5" t="s">
        <v>11787</v>
      </c>
      <c r="U423" s="7">
        <v>0.98395681975234872</v>
      </c>
      <c r="V423" s="5" t="str">
        <f>TEXT(superstore_excel!$B423, "MMMM")</f>
        <v>April</v>
      </c>
      <c r="W423" s="5">
        <f>YEAR(superstore_excel!$B423)</f>
        <v>2023</v>
      </c>
      <c r="X423" s="29"/>
    </row>
    <row r="424" spans="1:24" x14ac:dyDescent="0.3">
      <c r="A424" s="26" t="s">
        <v>1716</v>
      </c>
      <c r="B424" s="2">
        <v>45063</v>
      </c>
      <c r="C424" s="2">
        <v>45785</v>
      </c>
      <c r="D424" s="3" t="s">
        <v>34</v>
      </c>
      <c r="E424" s="3" t="s">
        <v>1717</v>
      </c>
      <c r="F424" s="3" t="s">
        <v>1718</v>
      </c>
      <c r="G424" s="3" t="s">
        <v>20</v>
      </c>
      <c r="H424" s="3" t="s">
        <v>62</v>
      </c>
      <c r="I424" s="3" t="s">
        <v>45</v>
      </c>
      <c r="J424" s="3" t="s">
        <v>160</v>
      </c>
      <c r="K424" s="3" t="s">
        <v>1719</v>
      </c>
      <c r="L424" s="3">
        <v>1139.3599999999999</v>
      </c>
      <c r="M424" s="3">
        <v>2</v>
      </c>
      <c r="N424" s="3">
        <v>2</v>
      </c>
      <c r="O424" s="3">
        <v>0.15</v>
      </c>
      <c r="P424" s="3">
        <v>0.15</v>
      </c>
      <c r="Q424" s="3">
        <v>960.95</v>
      </c>
      <c r="R424" s="3">
        <v>960.95</v>
      </c>
      <c r="S424" s="3" t="s">
        <v>14</v>
      </c>
      <c r="T424" s="3" t="s">
        <v>11780</v>
      </c>
      <c r="U424" s="6">
        <v>0.84341209099845538</v>
      </c>
      <c r="V424" s="3" t="str">
        <f>TEXT(superstore_excel!$B424, "MMMM")</f>
        <v>May</v>
      </c>
      <c r="W424" s="3">
        <f>YEAR(superstore_excel!$B424)</f>
        <v>2023</v>
      </c>
      <c r="X424" s="27"/>
    </row>
    <row r="425" spans="1:24" x14ac:dyDescent="0.3">
      <c r="A425" s="28" t="s">
        <v>1720</v>
      </c>
      <c r="B425" s="4">
        <v>45409</v>
      </c>
      <c r="C425" s="4">
        <v>45783</v>
      </c>
      <c r="D425" s="5" t="s">
        <v>34</v>
      </c>
      <c r="E425" s="5" t="s">
        <v>1721</v>
      </c>
      <c r="F425" s="5" t="s">
        <v>1722</v>
      </c>
      <c r="G425" s="5" t="s">
        <v>44</v>
      </c>
      <c r="H425" s="5" t="s">
        <v>29</v>
      </c>
      <c r="I425" s="5" t="s">
        <v>30</v>
      </c>
      <c r="J425" s="5" t="s">
        <v>126</v>
      </c>
      <c r="K425" s="5" t="s">
        <v>1723</v>
      </c>
      <c r="L425" s="5">
        <v>2129.4899999999998</v>
      </c>
      <c r="M425" s="5">
        <v>7</v>
      </c>
      <c r="N425" s="5">
        <v>7</v>
      </c>
      <c r="O425" s="5">
        <v>0.44</v>
      </c>
      <c r="P425" s="5">
        <v>0.44</v>
      </c>
      <c r="Q425" s="5">
        <v>276.75</v>
      </c>
      <c r="R425" s="5">
        <v>276.75</v>
      </c>
      <c r="S425" s="5" t="s">
        <v>14</v>
      </c>
      <c r="T425" s="5" t="s">
        <v>11765</v>
      </c>
      <c r="U425" s="7">
        <v>0.12996069481425132</v>
      </c>
      <c r="V425" s="5" t="str">
        <f>TEXT(superstore_excel!$B425, "MMMM")</f>
        <v>April</v>
      </c>
      <c r="W425" s="5">
        <f>YEAR(superstore_excel!$B425)</f>
        <v>2024</v>
      </c>
      <c r="X425" s="29"/>
    </row>
    <row r="426" spans="1:24" x14ac:dyDescent="0.3">
      <c r="A426" s="26" t="s">
        <v>1724</v>
      </c>
      <c r="B426" s="2">
        <v>45087</v>
      </c>
      <c r="C426" s="2">
        <v>45770</v>
      </c>
      <c r="D426" s="3" t="s">
        <v>34</v>
      </c>
      <c r="E426" s="3" t="s">
        <v>1725</v>
      </c>
      <c r="F426" s="3" t="s">
        <v>1726</v>
      </c>
      <c r="G426" s="3" t="s">
        <v>44</v>
      </c>
      <c r="H426" s="3" t="s">
        <v>29</v>
      </c>
      <c r="I426" s="3" t="s">
        <v>30</v>
      </c>
      <c r="J426" s="3" t="s">
        <v>39</v>
      </c>
      <c r="K426" s="3" t="s">
        <v>1727</v>
      </c>
      <c r="L426" s="3">
        <v>4245.51</v>
      </c>
      <c r="M426" s="3">
        <v>9</v>
      </c>
      <c r="N426" s="3">
        <v>9</v>
      </c>
      <c r="O426" s="3">
        <v>0.35</v>
      </c>
      <c r="P426" s="3">
        <v>0.35</v>
      </c>
      <c r="Q426" s="3">
        <v>991.92</v>
      </c>
      <c r="R426" s="3">
        <v>991.92</v>
      </c>
      <c r="S426" s="3" t="s">
        <v>14</v>
      </c>
      <c r="T426" s="3" t="s">
        <v>11764</v>
      </c>
      <c r="U426" s="6">
        <v>0.23363977472671127</v>
      </c>
      <c r="V426" s="3" t="str">
        <f>TEXT(superstore_excel!$B426, "MMMM")</f>
        <v>June</v>
      </c>
      <c r="W426" s="3">
        <f>YEAR(superstore_excel!$B426)</f>
        <v>2023</v>
      </c>
      <c r="X426" s="27"/>
    </row>
    <row r="427" spans="1:24" x14ac:dyDescent="0.3">
      <c r="A427" s="28" t="s">
        <v>1728</v>
      </c>
      <c r="B427" s="4">
        <v>45089</v>
      </c>
      <c r="C427" s="4">
        <v>45770</v>
      </c>
      <c r="D427" s="5" t="s">
        <v>26</v>
      </c>
      <c r="E427" s="5" t="s">
        <v>1729</v>
      </c>
      <c r="F427" s="5" t="s">
        <v>1730</v>
      </c>
      <c r="G427" s="5" t="s">
        <v>37</v>
      </c>
      <c r="H427" s="5" t="s">
        <v>38</v>
      </c>
      <c r="I427" s="5" t="s">
        <v>30</v>
      </c>
      <c r="J427" s="5" t="s">
        <v>39</v>
      </c>
      <c r="K427" s="5" t="s">
        <v>1731</v>
      </c>
      <c r="L427" s="5">
        <v>2265.61</v>
      </c>
      <c r="M427" s="5">
        <v>5</v>
      </c>
      <c r="N427" s="5">
        <v>5</v>
      </c>
      <c r="O427" s="5">
        <v>0.3</v>
      </c>
      <c r="P427" s="5">
        <v>0.3</v>
      </c>
      <c r="Q427" s="5">
        <v>967.28</v>
      </c>
      <c r="R427" s="5">
        <v>967.28</v>
      </c>
      <c r="S427" s="5" t="s">
        <v>14</v>
      </c>
      <c r="T427" s="5" t="s">
        <v>11764</v>
      </c>
      <c r="U427" s="7">
        <v>0.42694020594894971</v>
      </c>
      <c r="V427" s="5" t="str">
        <f>TEXT(superstore_excel!$B427, "MMMM")</f>
        <v>June</v>
      </c>
      <c r="W427" s="5">
        <f>YEAR(superstore_excel!$B427)</f>
        <v>2023</v>
      </c>
      <c r="X427" s="29"/>
    </row>
    <row r="428" spans="1:24" x14ac:dyDescent="0.3">
      <c r="A428" s="26" t="s">
        <v>1732</v>
      </c>
      <c r="B428" s="2">
        <v>45204</v>
      </c>
      <c r="C428" s="2">
        <v>45763</v>
      </c>
      <c r="D428" s="3" t="s">
        <v>26</v>
      </c>
      <c r="E428" s="3" t="s">
        <v>1733</v>
      </c>
      <c r="F428" s="3" t="s">
        <v>1734</v>
      </c>
      <c r="G428" s="3" t="s">
        <v>37</v>
      </c>
      <c r="H428" s="3" t="s">
        <v>21</v>
      </c>
      <c r="I428" s="3" t="s">
        <v>30</v>
      </c>
      <c r="J428" s="3" t="s">
        <v>126</v>
      </c>
      <c r="K428" s="3" t="s">
        <v>1735</v>
      </c>
      <c r="L428" s="3">
        <v>2312.65</v>
      </c>
      <c r="M428" s="3">
        <v>7</v>
      </c>
      <c r="N428" s="3">
        <v>7</v>
      </c>
      <c r="O428" s="3">
        <v>0.05</v>
      </c>
      <c r="P428" s="3">
        <v>0.05</v>
      </c>
      <c r="Q428" s="3">
        <v>981.46</v>
      </c>
      <c r="R428" s="3">
        <v>981.46</v>
      </c>
      <c r="S428" s="3" t="s">
        <v>14</v>
      </c>
      <c r="T428" s="3" t="s">
        <v>11783</v>
      </c>
      <c r="U428" s="6">
        <v>0.42438760729033792</v>
      </c>
      <c r="V428" s="3" t="str">
        <f>TEXT(superstore_excel!$B428, "MMMM")</f>
        <v>October</v>
      </c>
      <c r="W428" s="3">
        <f>YEAR(superstore_excel!$B428)</f>
        <v>2023</v>
      </c>
      <c r="X428" s="27"/>
    </row>
    <row r="429" spans="1:24" x14ac:dyDescent="0.3">
      <c r="A429" s="28" t="s">
        <v>1736</v>
      </c>
      <c r="B429" s="4">
        <v>45162</v>
      </c>
      <c r="C429" s="4">
        <v>45766</v>
      </c>
      <c r="D429" s="5" t="s">
        <v>26</v>
      </c>
      <c r="E429" s="5" t="s">
        <v>1737</v>
      </c>
      <c r="F429" s="5" t="s">
        <v>1738</v>
      </c>
      <c r="G429" s="5" t="s">
        <v>20</v>
      </c>
      <c r="H429" s="5" t="s">
        <v>29</v>
      </c>
      <c r="I429" s="5" t="s">
        <v>30</v>
      </c>
      <c r="J429" s="5" t="s">
        <v>101</v>
      </c>
      <c r="K429" s="5" t="s">
        <v>1739</v>
      </c>
      <c r="L429" s="5">
        <v>1963</v>
      </c>
      <c r="M429" s="5">
        <v>8</v>
      </c>
      <c r="N429" s="5">
        <v>8</v>
      </c>
      <c r="O429" s="5">
        <v>0.28999999999999998</v>
      </c>
      <c r="P429" s="5">
        <v>0.28999999999999998</v>
      </c>
      <c r="Q429" s="5">
        <v>523.14</v>
      </c>
      <c r="R429" s="5">
        <v>523.14</v>
      </c>
      <c r="S429" s="5" t="s">
        <v>14</v>
      </c>
      <c r="T429" s="5" t="s">
        <v>11770</v>
      </c>
      <c r="U429" s="7">
        <v>0.26650025471217526</v>
      </c>
      <c r="V429" s="5" t="str">
        <f>TEXT(superstore_excel!$B429, "MMMM")</f>
        <v>August</v>
      </c>
      <c r="W429" s="5">
        <f>YEAR(superstore_excel!$B429)</f>
        <v>2023</v>
      </c>
      <c r="X429" s="29"/>
    </row>
    <row r="430" spans="1:24" x14ac:dyDescent="0.3">
      <c r="A430" s="26" t="s">
        <v>1740</v>
      </c>
      <c r="B430" s="2">
        <v>45560</v>
      </c>
      <c r="C430" s="2">
        <v>45778</v>
      </c>
      <c r="D430" s="3" t="s">
        <v>54</v>
      </c>
      <c r="E430" s="3" t="s">
        <v>1741</v>
      </c>
      <c r="F430" s="3" t="s">
        <v>1742</v>
      </c>
      <c r="G430" s="3" t="s">
        <v>37</v>
      </c>
      <c r="H430" s="3" t="s">
        <v>62</v>
      </c>
      <c r="I430" s="3" t="s">
        <v>22</v>
      </c>
      <c r="J430" s="3" t="s">
        <v>173</v>
      </c>
      <c r="K430" s="3" t="s">
        <v>1743</v>
      </c>
      <c r="L430" s="3">
        <v>3191.88</v>
      </c>
      <c r="M430" s="3">
        <v>9</v>
      </c>
      <c r="N430" s="3">
        <v>9</v>
      </c>
      <c r="O430" s="3">
        <v>7.0000000000000007E-2</v>
      </c>
      <c r="P430" s="3">
        <v>7.0000000000000007E-2</v>
      </c>
      <c r="Q430" s="3">
        <v>356.78</v>
      </c>
      <c r="R430" s="3">
        <v>356.78</v>
      </c>
      <c r="S430" s="3" t="s">
        <v>14</v>
      </c>
      <c r="T430" s="3" t="s">
        <v>11774</v>
      </c>
      <c r="U430" s="6">
        <v>0.11177738511472861</v>
      </c>
      <c r="V430" s="3" t="str">
        <f>TEXT(superstore_excel!$B430, "MMMM")</f>
        <v>September</v>
      </c>
      <c r="W430" s="3">
        <f>YEAR(superstore_excel!$B430)</f>
        <v>2024</v>
      </c>
      <c r="X430" s="27"/>
    </row>
    <row r="431" spans="1:24" x14ac:dyDescent="0.3">
      <c r="A431" s="28" t="s">
        <v>1744</v>
      </c>
      <c r="B431" s="4">
        <v>45261</v>
      </c>
      <c r="C431" s="4">
        <v>45761</v>
      </c>
      <c r="D431" s="5" t="s">
        <v>26</v>
      </c>
      <c r="E431" s="5" t="s">
        <v>1745</v>
      </c>
      <c r="F431" s="5" t="s">
        <v>1746</v>
      </c>
      <c r="G431" s="5" t="s">
        <v>37</v>
      </c>
      <c r="H431" s="5" t="s">
        <v>21</v>
      </c>
      <c r="I431" s="5" t="s">
        <v>30</v>
      </c>
      <c r="J431" s="5" t="s">
        <v>39</v>
      </c>
      <c r="K431" s="5" t="s">
        <v>1747</v>
      </c>
      <c r="L431" s="5">
        <v>3394.01</v>
      </c>
      <c r="M431" s="5">
        <v>10</v>
      </c>
      <c r="N431" s="5">
        <v>10</v>
      </c>
      <c r="O431" s="5">
        <v>0.11</v>
      </c>
      <c r="P431" s="5">
        <v>0.11</v>
      </c>
      <c r="Q431" s="5">
        <v>37.729999999999997</v>
      </c>
      <c r="R431" s="5">
        <v>37.729999999999997</v>
      </c>
      <c r="S431" s="5" t="s">
        <v>14</v>
      </c>
      <c r="T431" s="5" t="s">
        <v>11776</v>
      </c>
      <c r="U431" s="7">
        <v>1.111664373410803E-2</v>
      </c>
      <c r="V431" s="5" t="str">
        <f>TEXT(superstore_excel!$B431, "MMMM")</f>
        <v>December</v>
      </c>
      <c r="W431" s="5">
        <f>YEAR(superstore_excel!$B431)</f>
        <v>2023</v>
      </c>
      <c r="X431" s="29"/>
    </row>
    <row r="432" spans="1:24" x14ac:dyDescent="0.3">
      <c r="A432" s="26" t="s">
        <v>1748</v>
      </c>
      <c r="B432" s="2">
        <v>45590</v>
      </c>
      <c r="C432" s="2">
        <v>45759</v>
      </c>
      <c r="D432" s="3" t="s">
        <v>54</v>
      </c>
      <c r="E432" s="3" t="s">
        <v>1749</v>
      </c>
      <c r="F432" s="3" t="s">
        <v>1750</v>
      </c>
      <c r="G432" s="3" t="s">
        <v>44</v>
      </c>
      <c r="H432" s="3" t="s">
        <v>62</v>
      </c>
      <c r="I432" s="3" t="s">
        <v>22</v>
      </c>
      <c r="J432" s="3" t="s">
        <v>173</v>
      </c>
      <c r="K432" s="3" t="s">
        <v>1751</v>
      </c>
      <c r="L432" s="3">
        <v>2605.64</v>
      </c>
      <c r="M432" s="3">
        <v>1</v>
      </c>
      <c r="N432" s="3">
        <v>1</v>
      </c>
      <c r="O432" s="3">
        <v>0.05</v>
      </c>
      <c r="P432" s="3">
        <v>0.05</v>
      </c>
      <c r="Q432" s="3">
        <v>138.28</v>
      </c>
      <c r="R432" s="3">
        <v>138.28</v>
      </c>
      <c r="S432" s="3" t="s">
        <v>14</v>
      </c>
      <c r="T432" s="3" t="s">
        <v>11763</v>
      </c>
      <c r="U432" s="6">
        <v>5.306949540228121E-2</v>
      </c>
      <c r="V432" s="3" t="str">
        <f>TEXT(superstore_excel!$B432, "MMMM")</f>
        <v>October</v>
      </c>
      <c r="W432" s="3">
        <f>YEAR(superstore_excel!$B432)</f>
        <v>2024</v>
      </c>
      <c r="X432" s="27"/>
    </row>
    <row r="433" spans="1:24" x14ac:dyDescent="0.3">
      <c r="A433" s="28" t="s">
        <v>1752</v>
      </c>
      <c r="B433" s="4">
        <v>45253</v>
      </c>
      <c r="C433" s="4">
        <v>45764</v>
      </c>
      <c r="D433" s="5" t="s">
        <v>34</v>
      </c>
      <c r="E433" s="5" t="s">
        <v>1753</v>
      </c>
      <c r="F433" s="5" t="s">
        <v>1754</v>
      </c>
      <c r="G433" s="5" t="s">
        <v>20</v>
      </c>
      <c r="H433" s="5" t="s">
        <v>62</v>
      </c>
      <c r="I433" s="5" t="s">
        <v>22</v>
      </c>
      <c r="J433" s="5" t="s">
        <v>23</v>
      </c>
      <c r="K433" s="5" t="s">
        <v>1755</v>
      </c>
      <c r="L433" s="5">
        <v>2045.26</v>
      </c>
      <c r="M433" s="5">
        <v>1</v>
      </c>
      <c r="N433" s="5">
        <v>1</v>
      </c>
      <c r="O433" s="5">
        <v>0.46</v>
      </c>
      <c r="P433" s="5">
        <v>0.46</v>
      </c>
      <c r="Q433" s="5">
        <v>521.62</v>
      </c>
      <c r="R433" s="5">
        <v>521.62</v>
      </c>
      <c r="S433" s="5" t="s">
        <v>14</v>
      </c>
      <c r="T433" s="5" t="s">
        <v>11766</v>
      </c>
      <c r="U433" s="7">
        <v>0.2550384792153565</v>
      </c>
      <c r="V433" s="5" t="str">
        <f>TEXT(superstore_excel!$B433, "MMMM")</f>
        <v>November</v>
      </c>
      <c r="W433" s="5">
        <f>YEAR(superstore_excel!$B433)</f>
        <v>2023</v>
      </c>
      <c r="X433" s="29"/>
    </row>
    <row r="434" spans="1:24" x14ac:dyDescent="0.3">
      <c r="A434" s="26" t="s">
        <v>1756</v>
      </c>
      <c r="B434" s="2">
        <v>45499</v>
      </c>
      <c r="C434" s="2">
        <v>45768</v>
      </c>
      <c r="D434" s="3" t="s">
        <v>54</v>
      </c>
      <c r="E434" s="3" t="s">
        <v>1757</v>
      </c>
      <c r="F434" s="3" t="s">
        <v>1758</v>
      </c>
      <c r="G434" s="3" t="s">
        <v>20</v>
      </c>
      <c r="H434" s="3" t="s">
        <v>62</v>
      </c>
      <c r="I434" s="3" t="s">
        <v>45</v>
      </c>
      <c r="J434" s="3" t="s">
        <v>46</v>
      </c>
      <c r="K434" s="3" t="s">
        <v>1759</v>
      </c>
      <c r="L434" s="3">
        <v>4812.8</v>
      </c>
      <c r="M434" s="3">
        <v>4</v>
      </c>
      <c r="N434" s="3">
        <v>4</v>
      </c>
      <c r="O434" s="3">
        <v>0.2</v>
      </c>
      <c r="P434" s="3">
        <v>0.2</v>
      </c>
      <c r="Q434" s="3">
        <v>666.11</v>
      </c>
      <c r="R434" s="3">
        <v>666.11</v>
      </c>
      <c r="S434" s="3" t="s">
        <v>14</v>
      </c>
      <c r="T434" s="3" t="s">
        <v>11779</v>
      </c>
      <c r="U434" s="6">
        <v>0.1384038397606383</v>
      </c>
      <c r="V434" s="3" t="str">
        <f>TEXT(superstore_excel!$B434, "MMMM")</f>
        <v>July</v>
      </c>
      <c r="W434" s="3">
        <f>YEAR(superstore_excel!$B434)</f>
        <v>2024</v>
      </c>
      <c r="X434" s="27"/>
    </row>
    <row r="435" spans="1:24" x14ac:dyDescent="0.3">
      <c r="A435" s="28" t="s">
        <v>1760</v>
      </c>
      <c r="B435" s="4">
        <v>45157</v>
      </c>
      <c r="C435" s="4">
        <v>45764</v>
      </c>
      <c r="D435" s="5" t="s">
        <v>17</v>
      </c>
      <c r="E435" s="5" t="s">
        <v>1761</v>
      </c>
      <c r="F435" s="5" t="s">
        <v>1762</v>
      </c>
      <c r="G435" s="5" t="s">
        <v>20</v>
      </c>
      <c r="H435" s="5" t="s">
        <v>38</v>
      </c>
      <c r="I435" s="5" t="s">
        <v>22</v>
      </c>
      <c r="J435" s="5" t="s">
        <v>131</v>
      </c>
      <c r="K435" s="5" t="s">
        <v>1763</v>
      </c>
      <c r="L435" s="5">
        <v>3858.58</v>
      </c>
      <c r="M435" s="5">
        <v>2</v>
      </c>
      <c r="N435" s="5">
        <v>2</v>
      </c>
      <c r="O435" s="5">
        <v>0.2</v>
      </c>
      <c r="P435" s="5">
        <v>0.2</v>
      </c>
      <c r="Q435" s="5">
        <v>190.79</v>
      </c>
      <c r="R435" s="5">
        <v>190.79</v>
      </c>
      <c r="S435" s="5" t="s">
        <v>14</v>
      </c>
      <c r="T435" s="5" t="s">
        <v>11770</v>
      </c>
      <c r="U435" s="7">
        <v>4.9445650990778987E-2</v>
      </c>
      <c r="V435" s="5" t="str">
        <f>TEXT(superstore_excel!$B435, "MMMM")</f>
        <v>August</v>
      </c>
      <c r="W435" s="5">
        <f>YEAR(superstore_excel!$B435)</f>
        <v>2023</v>
      </c>
      <c r="X435" s="29"/>
    </row>
    <row r="436" spans="1:24" x14ac:dyDescent="0.3">
      <c r="A436" s="26" t="s">
        <v>1764</v>
      </c>
      <c r="B436" s="2">
        <v>45368</v>
      </c>
      <c r="C436" s="2">
        <v>45762</v>
      </c>
      <c r="D436" s="3" t="s">
        <v>26</v>
      </c>
      <c r="E436" s="3" t="s">
        <v>1765</v>
      </c>
      <c r="F436" s="3" t="s">
        <v>1766</v>
      </c>
      <c r="G436" s="3" t="s">
        <v>44</v>
      </c>
      <c r="H436" s="3" t="s">
        <v>21</v>
      </c>
      <c r="I436" s="3" t="s">
        <v>22</v>
      </c>
      <c r="J436" s="3" t="s">
        <v>23</v>
      </c>
      <c r="K436" s="3" t="s">
        <v>1767</v>
      </c>
      <c r="L436" s="3">
        <v>2387.1</v>
      </c>
      <c r="M436" s="3">
        <v>7</v>
      </c>
      <c r="N436" s="3">
        <v>7</v>
      </c>
      <c r="O436" s="3">
        <v>0.47</v>
      </c>
      <c r="P436" s="3">
        <v>0.47</v>
      </c>
      <c r="Q436" s="3">
        <v>815.98</v>
      </c>
      <c r="R436" s="3">
        <v>815.98</v>
      </c>
      <c r="S436" s="3" t="s">
        <v>14</v>
      </c>
      <c r="T436" s="3" t="s">
        <v>11785</v>
      </c>
      <c r="U436" s="6">
        <v>0.34182899752838175</v>
      </c>
      <c r="V436" s="3" t="str">
        <f>TEXT(superstore_excel!$B436, "MMMM")</f>
        <v>March</v>
      </c>
      <c r="W436" s="3">
        <f>YEAR(superstore_excel!$B436)</f>
        <v>2024</v>
      </c>
      <c r="X436" s="27"/>
    </row>
    <row r="437" spans="1:24" x14ac:dyDescent="0.3">
      <c r="A437" s="28" t="s">
        <v>1768</v>
      </c>
      <c r="B437" s="4">
        <v>45388</v>
      </c>
      <c r="C437" s="4">
        <v>45762</v>
      </c>
      <c r="D437" s="5" t="s">
        <v>54</v>
      </c>
      <c r="E437" s="5" t="s">
        <v>914</v>
      </c>
      <c r="F437" s="5" t="s">
        <v>1769</v>
      </c>
      <c r="G437" s="5" t="s">
        <v>44</v>
      </c>
      <c r="H437" s="5" t="s">
        <v>62</v>
      </c>
      <c r="I437" s="5" t="s">
        <v>45</v>
      </c>
      <c r="J437" s="5" t="s">
        <v>51</v>
      </c>
      <c r="K437" s="5" t="s">
        <v>1770</v>
      </c>
      <c r="L437" s="5">
        <v>3396.53</v>
      </c>
      <c r="M437" s="5">
        <v>7</v>
      </c>
      <c r="N437" s="5">
        <v>7</v>
      </c>
      <c r="O437" s="5">
        <v>0.47</v>
      </c>
      <c r="P437" s="5">
        <v>0.47</v>
      </c>
      <c r="Q437" s="5">
        <v>146.43</v>
      </c>
      <c r="R437" s="5">
        <v>146.43</v>
      </c>
      <c r="S437" s="5" t="s">
        <v>14</v>
      </c>
      <c r="T437" s="5" t="s">
        <v>11765</v>
      </c>
      <c r="U437" s="7">
        <v>4.3111646297839264E-2</v>
      </c>
      <c r="V437" s="5" t="str">
        <f>TEXT(superstore_excel!$B437, "MMMM")</f>
        <v>April</v>
      </c>
      <c r="W437" s="5">
        <f>YEAR(superstore_excel!$B437)</f>
        <v>2024</v>
      </c>
      <c r="X437" s="29"/>
    </row>
    <row r="438" spans="1:24" x14ac:dyDescent="0.3">
      <c r="A438" s="26" t="s">
        <v>1771</v>
      </c>
      <c r="B438" s="2">
        <v>45123</v>
      </c>
      <c r="C438" s="2">
        <v>45759</v>
      </c>
      <c r="D438" s="3" t="s">
        <v>34</v>
      </c>
      <c r="E438" s="3" t="s">
        <v>1772</v>
      </c>
      <c r="F438" s="3" t="s">
        <v>1773</v>
      </c>
      <c r="G438" s="3" t="s">
        <v>20</v>
      </c>
      <c r="H438" s="3" t="s">
        <v>29</v>
      </c>
      <c r="I438" s="3" t="s">
        <v>22</v>
      </c>
      <c r="J438" s="3" t="s">
        <v>23</v>
      </c>
      <c r="K438" s="3" t="s">
        <v>1774</v>
      </c>
      <c r="L438" s="3">
        <v>2077.85</v>
      </c>
      <c r="M438" s="3">
        <v>10</v>
      </c>
      <c r="N438" s="3">
        <v>10</v>
      </c>
      <c r="O438" s="3">
        <v>0.28000000000000003</v>
      </c>
      <c r="P438" s="3">
        <v>0.28000000000000003</v>
      </c>
      <c r="Q438" s="3">
        <v>722.58</v>
      </c>
      <c r="R438" s="3">
        <v>722.58</v>
      </c>
      <c r="S438" s="3" t="s">
        <v>14</v>
      </c>
      <c r="T438" s="3" t="s">
        <v>11767</v>
      </c>
      <c r="U438" s="6">
        <v>0.34775368770604231</v>
      </c>
      <c r="V438" s="3" t="str">
        <f>TEXT(superstore_excel!$B438, "MMMM")</f>
        <v>July</v>
      </c>
      <c r="W438" s="3">
        <f>YEAR(superstore_excel!$B438)</f>
        <v>2023</v>
      </c>
      <c r="X438" s="27"/>
    </row>
    <row r="439" spans="1:24" x14ac:dyDescent="0.3">
      <c r="A439" s="28" t="s">
        <v>1775</v>
      </c>
      <c r="B439" s="4">
        <v>45445</v>
      </c>
      <c r="C439" s="4">
        <v>45776</v>
      </c>
      <c r="D439" s="5" t="s">
        <v>54</v>
      </c>
      <c r="E439" s="5" t="s">
        <v>1776</v>
      </c>
      <c r="F439" s="5" t="s">
        <v>1777</v>
      </c>
      <c r="G439" s="5" t="s">
        <v>37</v>
      </c>
      <c r="H439" s="5" t="s">
        <v>29</v>
      </c>
      <c r="I439" s="5" t="s">
        <v>22</v>
      </c>
      <c r="J439" s="5" t="s">
        <v>281</v>
      </c>
      <c r="K439" s="5" t="s">
        <v>1778</v>
      </c>
      <c r="L439" s="5">
        <v>1322.15</v>
      </c>
      <c r="M439" s="5">
        <v>9</v>
      </c>
      <c r="N439" s="5">
        <v>9</v>
      </c>
      <c r="O439" s="5">
        <v>0.38</v>
      </c>
      <c r="P439" s="5">
        <v>0.38</v>
      </c>
      <c r="Q439" s="5">
        <v>803.44</v>
      </c>
      <c r="R439" s="5">
        <v>803.44</v>
      </c>
      <c r="S439" s="5" t="s">
        <v>14</v>
      </c>
      <c r="T439" s="5" t="s">
        <v>11773</v>
      </c>
      <c r="U439" s="7">
        <v>0.60767688991415503</v>
      </c>
      <c r="V439" s="5" t="str">
        <f>TEXT(superstore_excel!$B439, "MMMM")</f>
        <v>June</v>
      </c>
      <c r="W439" s="5">
        <f>YEAR(superstore_excel!$B439)</f>
        <v>2024</v>
      </c>
      <c r="X439" s="29"/>
    </row>
    <row r="440" spans="1:24" x14ac:dyDescent="0.3">
      <c r="A440" s="26" t="s">
        <v>1779</v>
      </c>
      <c r="B440" s="2">
        <v>45425</v>
      </c>
      <c r="C440" s="2">
        <v>45784</v>
      </c>
      <c r="D440" s="3" t="s">
        <v>26</v>
      </c>
      <c r="E440" s="3" t="s">
        <v>1780</v>
      </c>
      <c r="F440" s="3" t="s">
        <v>1781</v>
      </c>
      <c r="G440" s="3" t="s">
        <v>44</v>
      </c>
      <c r="H440" s="3" t="s">
        <v>38</v>
      </c>
      <c r="I440" s="3" t="s">
        <v>22</v>
      </c>
      <c r="J440" s="3" t="s">
        <v>173</v>
      </c>
      <c r="K440" s="3" t="s">
        <v>1782</v>
      </c>
      <c r="L440" s="3">
        <v>1173.56</v>
      </c>
      <c r="M440" s="3">
        <v>8</v>
      </c>
      <c r="N440" s="3">
        <v>8</v>
      </c>
      <c r="O440" s="3">
        <v>0.15</v>
      </c>
      <c r="P440" s="3">
        <v>0.15</v>
      </c>
      <c r="Q440" s="3">
        <v>29.89</v>
      </c>
      <c r="R440" s="3">
        <v>29.89</v>
      </c>
      <c r="S440" s="3" t="s">
        <v>14</v>
      </c>
      <c r="T440" s="3" t="s">
        <v>11781</v>
      </c>
      <c r="U440" s="6">
        <v>2.546951157162821E-2</v>
      </c>
      <c r="V440" s="3" t="str">
        <f>TEXT(superstore_excel!$B440, "MMMM")</f>
        <v>May</v>
      </c>
      <c r="W440" s="3">
        <f>YEAR(superstore_excel!$B440)</f>
        <v>2024</v>
      </c>
      <c r="X440" s="27"/>
    </row>
    <row r="441" spans="1:24" x14ac:dyDescent="0.3">
      <c r="A441" s="28" t="s">
        <v>1783</v>
      </c>
      <c r="B441" s="4">
        <v>45651</v>
      </c>
      <c r="C441" s="4">
        <v>45772</v>
      </c>
      <c r="D441" s="5" t="s">
        <v>17</v>
      </c>
      <c r="E441" s="5" t="s">
        <v>1784</v>
      </c>
      <c r="F441" s="5" t="s">
        <v>1785</v>
      </c>
      <c r="G441" s="5" t="s">
        <v>44</v>
      </c>
      <c r="H441" s="5" t="s">
        <v>62</v>
      </c>
      <c r="I441" s="5" t="s">
        <v>30</v>
      </c>
      <c r="J441" s="5" t="s">
        <v>31</v>
      </c>
      <c r="K441" s="5" t="s">
        <v>1786</v>
      </c>
      <c r="L441" s="5">
        <v>2085.25</v>
      </c>
      <c r="M441" s="5">
        <v>3</v>
      </c>
      <c r="N441" s="5">
        <v>3</v>
      </c>
      <c r="O441" s="5">
        <v>0.1</v>
      </c>
      <c r="P441" s="5">
        <v>0.1</v>
      </c>
      <c r="Q441" s="5">
        <v>59.82</v>
      </c>
      <c r="R441" s="5">
        <v>59.82</v>
      </c>
      <c r="S441" s="5" t="s">
        <v>14</v>
      </c>
      <c r="T441" s="5" t="s">
        <v>11771</v>
      </c>
      <c r="U441" s="7">
        <v>2.8687207768852654E-2</v>
      </c>
      <c r="V441" s="5" t="str">
        <f>TEXT(superstore_excel!$B441, "MMMM")</f>
        <v>December</v>
      </c>
      <c r="W441" s="5">
        <f>YEAR(superstore_excel!$B441)</f>
        <v>2024</v>
      </c>
      <c r="X441" s="29"/>
    </row>
    <row r="442" spans="1:24" x14ac:dyDescent="0.3">
      <c r="A442" s="26" t="s">
        <v>1787</v>
      </c>
      <c r="B442" s="2">
        <v>45424</v>
      </c>
      <c r="C442" s="2">
        <v>45779</v>
      </c>
      <c r="D442" s="3" t="s">
        <v>17</v>
      </c>
      <c r="E442" s="3" t="s">
        <v>1788</v>
      </c>
      <c r="F442" s="3" t="s">
        <v>1789</v>
      </c>
      <c r="G442" s="3" t="s">
        <v>37</v>
      </c>
      <c r="H442" s="3" t="s">
        <v>38</v>
      </c>
      <c r="I442" s="3" t="s">
        <v>22</v>
      </c>
      <c r="J442" s="3" t="s">
        <v>281</v>
      </c>
      <c r="K442" s="3" t="s">
        <v>1790</v>
      </c>
      <c r="L442" s="3">
        <v>2023.89</v>
      </c>
      <c r="M442" s="3">
        <v>7</v>
      </c>
      <c r="N442" s="3">
        <v>7</v>
      </c>
      <c r="O442" s="3">
        <v>0.19</v>
      </c>
      <c r="P442" s="3">
        <v>0.19</v>
      </c>
      <c r="Q442" s="3">
        <v>334.61</v>
      </c>
      <c r="R442" s="3">
        <v>334.61</v>
      </c>
      <c r="S442" s="3" t="s">
        <v>14</v>
      </c>
      <c r="T442" s="3" t="s">
        <v>11781</v>
      </c>
      <c r="U442" s="6">
        <v>0.16533013157829723</v>
      </c>
      <c r="V442" s="3" t="str">
        <f>TEXT(superstore_excel!$B442, "MMMM")</f>
        <v>May</v>
      </c>
      <c r="W442" s="3">
        <f>YEAR(superstore_excel!$B442)</f>
        <v>2024</v>
      </c>
      <c r="X442" s="27"/>
    </row>
    <row r="443" spans="1:24" x14ac:dyDescent="0.3">
      <c r="A443" s="28" t="s">
        <v>1791</v>
      </c>
      <c r="B443" s="4">
        <v>45112</v>
      </c>
      <c r="C443" s="4">
        <v>45770</v>
      </c>
      <c r="D443" s="5" t="s">
        <v>54</v>
      </c>
      <c r="E443" s="5" t="s">
        <v>1792</v>
      </c>
      <c r="F443" s="5" t="s">
        <v>1793</v>
      </c>
      <c r="G443" s="5" t="s">
        <v>44</v>
      </c>
      <c r="H443" s="5" t="s">
        <v>21</v>
      </c>
      <c r="I443" s="5" t="s">
        <v>22</v>
      </c>
      <c r="J443" s="5" t="s">
        <v>23</v>
      </c>
      <c r="K443" s="5" t="s">
        <v>1794</v>
      </c>
      <c r="L443" s="5">
        <v>4516.46</v>
      </c>
      <c r="M443" s="5">
        <v>7</v>
      </c>
      <c r="N443" s="5">
        <v>7</v>
      </c>
      <c r="O443" s="5">
        <v>0.18</v>
      </c>
      <c r="P443" s="5">
        <v>0.18</v>
      </c>
      <c r="Q443" s="5">
        <v>597.29</v>
      </c>
      <c r="R443" s="5">
        <v>597.29</v>
      </c>
      <c r="S443" s="5" t="s">
        <v>14</v>
      </c>
      <c r="T443" s="5" t="s">
        <v>11767</v>
      </c>
      <c r="U443" s="7">
        <v>0.13224737958489613</v>
      </c>
      <c r="V443" s="5" t="str">
        <f>TEXT(superstore_excel!$B443, "MMMM")</f>
        <v>July</v>
      </c>
      <c r="W443" s="5">
        <f>YEAR(superstore_excel!$B443)</f>
        <v>2023</v>
      </c>
      <c r="X443" s="29"/>
    </row>
    <row r="444" spans="1:24" x14ac:dyDescent="0.3">
      <c r="A444" s="26" t="s">
        <v>1795</v>
      </c>
      <c r="B444" s="2">
        <v>45238</v>
      </c>
      <c r="C444" s="2">
        <v>45781</v>
      </c>
      <c r="D444" s="3" t="s">
        <v>26</v>
      </c>
      <c r="E444" s="3" t="s">
        <v>1796</v>
      </c>
      <c r="F444" s="3" t="s">
        <v>1797</v>
      </c>
      <c r="G444" s="3" t="s">
        <v>20</v>
      </c>
      <c r="H444" s="3" t="s">
        <v>29</v>
      </c>
      <c r="I444" s="3" t="s">
        <v>30</v>
      </c>
      <c r="J444" s="3" t="s">
        <v>31</v>
      </c>
      <c r="K444" s="3" t="s">
        <v>1798</v>
      </c>
      <c r="L444" s="3">
        <v>2624.73</v>
      </c>
      <c r="M444" s="3">
        <v>2</v>
      </c>
      <c r="N444" s="3">
        <v>2</v>
      </c>
      <c r="O444" s="3">
        <v>0.26</v>
      </c>
      <c r="P444" s="3">
        <v>0.26</v>
      </c>
      <c r="Q444" s="3">
        <v>107.18</v>
      </c>
      <c r="R444" s="3">
        <v>107.18</v>
      </c>
      <c r="S444" s="3" t="s">
        <v>14</v>
      </c>
      <c r="T444" s="3" t="s">
        <v>11766</v>
      </c>
      <c r="U444" s="6">
        <v>4.0834676328612853E-2</v>
      </c>
      <c r="V444" s="3" t="str">
        <f>TEXT(superstore_excel!$B444, "MMMM")</f>
        <v>November</v>
      </c>
      <c r="W444" s="3">
        <f>YEAR(superstore_excel!$B444)</f>
        <v>2023</v>
      </c>
      <c r="X444" s="27"/>
    </row>
    <row r="445" spans="1:24" x14ac:dyDescent="0.3">
      <c r="A445" s="28" t="s">
        <v>1799</v>
      </c>
      <c r="B445" s="4">
        <v>45752</v>
      </c>
      <c r="C445" s="4">
        <v>45783</v>
      </c>
      <c r="D445" s="5" t="s">
        <v>54</v>
      </c>
      <c r="E445" s="5" t="s">
        <v>1800</v>
      </c>
      <c r="F445" s="5" t="s">
        <v>1801</v>
      </c>
      <c r="G445" s="5" t="s">
        <v>37</v>
      </c>
      <c r="H445" s="5" t="s">
        <v>21</v>
      </c>
      <c r="I445" s="5" t="s">
        <v>30</v>
      </c>
      <c r="J445" s="5" t="s">
        <v>39</v>
      </c>
      <c r="K445" s="5" t="s">
        <v>1802</v>
      </c>
      <c r="L445" s="5">
        <v>2673.01</v>
      </c>
      <c r="M445" s="5">
        <v>3</v>
      </c>
      <c r="N445" s="5">
        <v>3</v>
      </c>
      <c r="O445" s="5">
        <v>0.49</v>
      </c>
      <c r="P445" s="5">
        <v>0.49</v>
      </c>
      <c r="Q445" s="5">
        <v>114.92</v>
      </c>
      <c r="R445" s="5">
        <v>114.92</v>
      </c>
      <c r="S445" s="5" t="s">
        <v>14</v>
      </c>
      <c r="T445" s="5" t="s">
        <v>11786</v>
      </c>
      <c r="U445" s="7">
        <v>4.2992731041036132E-2</v>
      </c>
      <c r="V445" s="5" t="str">
        <f>TEXT(superstore_excel!$B445, "MMMM")</f>
        <v>April</v>
      </c>
      <c r="W445" s="5">
        <f>YEAR(superstore_excel!$B445)</f>
        <v>2025</v>
      </c>
      <c r="X445" s="29"/>
    </row>
    <row r="446" spans="1:24" x14ac:dyDescent="0.3">
      <c r="A446" s="26" t="s">
        <v>1803</v>
      </c>
      <c r="B446" s="2">
        <v>45494</v>
      </c>
      <c r="C446" s="2">
        <v>45773</v>
      </c>
      <c r="D446" s="3" t="s">
        <v>54</v>
      </c>
      <c r="E446" s="3" t="s">
        <v>1804</v>
      </c>
      <c r="F446" s="3" t="s">
        <v>1805</v>
      </c>
      <c r="G446" s="3" t="s">
        <v>37</v>
      </c>
      <c r="H446" s="3" t="s">
        <v>62</v>
      </c>
      <c r="I446" s="3" t="s">
        <v>30</v>
      </c>
      <c r="J446" s="3" t="s">
        <v>31</v>
      </c>
      <c r="K446" s="3" t="s">
        <v>1806</v>
      </c>
      <c r="L446" s="3">
        <v>4679.92</v>
      </c>
      <c r="M446" s="3">
        <v>3</v>
      </c>
      <c r="N446" s="3">
        <v>3</v>
      </c>
      <c r="O446" s="3">
        <v>0.46</v>
      </c>
      <c r="P446" s="3">
        <v>0.46</v>
      </c>
      <c r="Q446" s="3">
        <v>128.41999999999999</v>
      </c>
      <c r="R446" s="3">
        <v>128.41999999999999</v>
      </c>
      <c r="S446" s="3" t="s">
        <v>14</v>
      </c>
      <c r="T446" s="3" t="s">
        <v>11779</v>
      </c>
      <c r="U446" s="6">
        <v>2.7440640010940355E-2</v>
      </c>
      <c r="V446" s="3" t="str">
        <f>TEXT(superstore_excel!$B446, "MMMM")</f>
        <v>July</v>
      </c>
      <c r="W446" s="3">
        <f>YEAR(superstore_excel!$B446)</f>
        <v>2024</v>
      </c>
      <c r="X446" s="27"/>
    </row>
    <row r="447" spans="1:24" x14ac:dyDescent="0.3">
      <c r="A447" s="28" t="s">
        <v>1807</v>
      </c>
      <c r="B447" s="4">
        <v>45547</v>
      </c>
      <c r="C447" s="4">
        <v>45774</v>
      </c>
      <c r="D447" s="5" t="s">
        <v>34</v>
      </c>
      <c r="E447" s="5" t="s">
        <v>1808</v>
      </c>
      <c r="F447" s="5" t="s">
        <v>1809</v>
      </c>
      <c r="G447" s="5" t="s">
        <v>20</v>
      </c>
      <c r="H447" s="5" t="s">
        <v>38</v>
      </c>
      <c r="I447" s="5" t="s">
        <v>22</v>
      </c>
      <c r="J447" s="5" t="s">
        <v>281</v>
      </c>
      <c r="K447" s="5" t="s">
        <v>1810</v>
      </c>
      <c r="L447" s="5">
        <v>4293.88</v>
      </c>
      <c r="M447" s="5">
        <v>6</v>
      </c>
      <c r="N447" s="5">
        <v>6</v>
      </c>
      <c r="O447" s="5">
        <v>0.36</v>
      </c>
      <c r="P447" s="5">
        <v>0.36</v>
      </c>
      <c r="Q447" s="5">
        <v>456.55</v>
      </c>
      <c r="R447" s="5">
        <v>456.55</v>
      </c>
      <c r="S447" s="5" t="s">
        <v>14</v>
      </c>
      <c r="T447" s="5" t="s">
        <v>11774</v>
      </c>
      <c r="U447" s="7">
        <v>0.10632574734272965</v>
      </c>
      <c r="V447" s="5" t="str">
        <f>TEXT(superstore_excel!$B447, "MMMM")</f>
        <v>September</v>
      </c>
      <c r="W447" s="5">
        <f>YEAR(superstore_excel!$B447)</f>
        <v>2024</v>
      </c>
      <c r="X447" s="29"/>
    </row>
    <row r="448" spans="1:24" x14ac:dyDescent="0.3">
      <c r="A448" s="26" t="s">
        <v>1811</v>
      </c>
      <c r="B448" s="2">
        <v>45680</v>
      </c>
      <c r="C448" s="2">
        <v>45781</v>
      </c>
      <c r="D448" s="3" t="s">
        <v>54</v>
      </c>
      <c r="E448" s="3" t="s">
        <v>1210</v>
      </c>
      <c r="F448" s="3" t="s">
        <v>1812</v>
      </c>
      <c r="G448" s="3" t="s">
        <v>37</v>
      </c>
      <c r="H448" s="3" t="s">
        <v>38</v>
      </c>
      <c r="I448" s="3" t="s">
        <v>45</v>
      </c>
      <c r="J448" s="3" t="s">
        <v>96</v>
      </c>
      <c r="K448" s="3" t="s">
        <v>1813</v>
      </c>
      <c r="L448" s="3">
        <v>4439.5</v>
      </c>
      <c r="M448" s="3">
        <v>2</v>
      </c>
      <c r="N448" s="3">
        <v>2</v>
      </c>
      <c r="O448" s="3">
        <v>0.08</v>
      </c>
      <c r="P448" s="3">
        <v>0.08</v>
      </c>
      <c r="Q448" s="3">
        <v>746.84</v>
      </c>
      <c r="R448" s="3">
        <v>746.84</v>
      </c>
      <c r="S448" s="3" t="s">
        <v>14</v>
      </c>
      <c r="T448" s="3" t="s">
        <v>11778</v>
      </c>
      <c r="U448" s="6">
        <v>0.16822615159364793</v>
      </c>
      <c r="V448" s="3" t="str">
        <f>TEXT(superstore_excel!$B448, "MMMM")</f>
        <v>January</v>
      </c>
      <c r="W448" s="3">
        <f>YEAR(superstore_excel!$B448)</f>
        <v>2025</v>
      </c>
      <c r="X448" s="27"/>
    </row>
    <row r="449" spans="1:24" x14ac:dyDescent="0.3">
      <c r="A449" s="28" t="s">
        <v>1814</v>
      </c>
      <c r="B449" s="4">
        <v>45186</v>
      </c>
      <c r="C449" s="4">
        <v>45757</v>
      </c>
      <c r="D449" s="5" t="s">
        <v>34</v>
      </c>
      <c r="E449" s="5" t="s">
        <v>1815</v>
      </c>
      <c r="F449" s="5" t="s">
        <v>1816</v>
      </c>
      <c r="G449" s="5" t="s">
        <v>20</v>
      </c>
      <c r="H449" s="5" t="s">
        <v>29</v>
      </c>
      <c r="I449" s="5" t="s">
        <v>30</v>
      </c>
      <c r="J449" s="5" t="s">
        <v>101</v>
      </c>
      <c r="K449" s="5" t="s">
        <v>1817</v>
      </c>
      <c r="L449" s="5">
        <v>202.5</v>
      </c>
      <c r="M449" s="5">
        <v>10</v>
      </c>
      <c r="N449" s="5">
        <v>10</v>
      </c>
      <c r="O449" s="5">
        <v>0.31</v>
      </c>
      <c r="P449" s="5">
        <v>0.31</v>
      </c>
      <c r="Q449" s="5">
        <v>725.53</v>
      </c>
      <c r="R449" s="5">
        <v>725.53</v>
      </c>
      <c r="S449" s="5" t="s">
        <v>14</v>
      </c>
      <c r="T449" s="5" t="s">
        <v>11768</v>
      </c>
      <c r="U449" s="7">
        <v>3.5828641975308639</v>
      </c>
      <c r="V449" s="5" t="str">
        <f>TEXT(superstore_excel!$B449, "MMMM")</f>
        <v>September</v>
      </c>
      <c r="W449" s="5">
        <f>YEAR(superstore_excel!$B449)</f>
        <v>2023</v>
      </c>
      <c r="X449" s="29"/>
    </row>
    <row r="450" spans="1:24" x14ac:dyDescent="0.3">
      <c r="A450" s="26" t="s">
        <v>1818</v>
      </c>
      <c r="B450" s="2">
        <v>45368</v>
      </c>
      <c r="C450" s="2">
        <v>45782</v>
      </c>
      <c r="D450" s="3" t="s">
        <v>17</v>
      </c>
      <c r="E450" s="3" t="s">
        <v>1819</v>
      </c>
      <c r="F450" s="3" t="s">
        <v>1820</v>
      </c>
      <c r="G450" s="3" t="s">
        <v>44</v>
      </c>
      <c r="H450" s="3" t="s">
        <v>21</v>
      </c>
      <c r="I450" s="3" t="s">
        <v>45</v>
      </c>
      <c r="J450" s="3" t="s">
        <v>51</v>
      </c>
      <c r="K450" s="3" t="s">
        <v>1821</v>
      </c>
      <c r="L450" s="3">
        <v>2281.4299999999998</v>
      </c>
      <c r="M450" s="3">
        <v>4</v>
      </c>
      <c r="N450" s="3">
        <v>4</v>
      </c>
      <c r="O450" s="3">
        <v>0.21</v>
      </c>
      <c r="P450" s="3">
        <v>0.21</v>
      </c>
      <c r="Q450" s="3">
        <v>246</v>
      </c>
      <c r="R450" s="3">
        <v>246</v>
      </c>
      <c r="S450" s="3" t="s">
        <v>14</v>
      </c>
      <c r="T450" s="3" t="s">
        <v>11785</v>
      </c>
      <c r="U450" s="6">
        <v>0.10782710843637544</v>
      </c>
      <c r="V450" s="3" t="str">
        <f>TEXT(superstore_excel!$B450, "MMMM")</f>
        <v>March</v>
      </c>
      <c r="W450" s="3">
        <f>YEAR(superstore_excel!$B450)</f>
        <v>2024</v>
      </c>
      <c r="X450" s="27"/>
    </row>
    <row r="451" spans="1:24" x14ac:dyDescent="0.3">
      <c r="A451" s="28" t="s">
        <v>1822</v>
      </c>
      <c r="B451" s="4">
        <v>45670</v>
      </c>
      <c r="C451" s="4">
        <v>45778</v>
      </c>
      <c r="D451" s="5" t="s">
        <v>17</v>
      </c>
      <c r="E451" s="5" t="s">
        <v>1823</v>
      </c>
      <c r="F451" s="5" t="s">
        <v>1824</v>
      </c>
      <c r="G451" s="5" t="s">
        <v>37</v>
      </c>
      <c r="H451" s="5" t="s">
        <v>29</v>
      </c>
      <c r="I451" s="5" t="s">
        <v>30</v>
      </c>
      <c r="J451" s="5" t="s">
        <v>39</v>
      </c>
      <c r="K451" s="5" t="s">
        <v>1825</v>
      </c>
      <c r="L451" s="5">
        <v>4169.78</v>
      </c>
      <c r="M451" s="5">
        <v>9</v>
      </c>
      <c r="N451" s="5">
        <v>9</v>
      </c>
      <c r="O451" s="5">
        <v>0.28000000000000003</v>
      </c>
      <c r="P451" s="5">
        <v>0.28000000000000003</v>
      </c>
      <c r="Q451" s="5">
        <v>123.08</v>
      </c>
      <c r="R451" s="5">
        <v>123.08</v>
      </c>
      <c r="S451" s="5" t="s">
        <v>14</v>
      </c>
      <c r="T451" s="5" t="s">
        <v>11778</v>
      </c>
      <c r="U451" s="7">
        <v>2.9517144789413353E-2</v>
      </c>
      <c r="V451" s="5" t="str">
        <f>TEXT(superstore_excel!$B451, "MMMM")</f>
        <v>January</v>
      </c>
      <c r="W451" s="5">
        <f>YEAR(superstore_excel!$B451)</f>
        <v>2025</v>
      </c>
      <c r="X451" s="29"/>
    </row>
    <row r="452" spans="1:24" x14ac:dyDescent="0.3">
      <c r="A452" s="26" t="s">
        <v>1826</v>
      </c>
      <c r="B452" s="2">
        <v>45168</v>
      </c>
      <c r="C452" s="2">
        <v>45762</v>
      </c>
      <c r="D452" s="3" t="s">
        <v>34</v>
      </c>
      <c r="E452" s="3" t="s">
        <v>1827</v>
      </c>
      <c r="F452" s="3" t="s">
        <v>1828</v>
      </c>
      <c r="G452" s="3" t="s">
        <v>44</v>
      </c>
      <c r="H452" s="3" t="s">
        <v>29</v>
      </c>
      <c r="I452" s="3" t="s">
        <v>30</v>
      </c>
      <c r="J452" s="3" t="s">
        <v>31</v>
      </c>
      <c r="K452" s="3" t="s">
        <v>1829</v>
      </c>
      <c r="L452" s="3">
        <v>2656.81</v>
      </c>
      <c r="M452" s="3">
        <v>10</v>
      </c>
      <c r="N452" s="3">
        <v>10</v>
      </c>
      <c r="O452" s="3">
        <v>0.31</v>
      </c>
      <c r="P452" s="3">
        <v>0.31</v>
      </c>
      <c r="Q452" s="3">
        <v>828.49</v>
      </c>
      <c r="R452" s="3">
        <v>828.49</v>
      </c>
      <c r="S452" s="3" t="s">
        <v>14</v>
      </c>
      <c r="T452" s="3" t="s">
        <v>11770</v>
      </c>
      <c r="U452" s="6">
        <v>0.31183637520183982</v>
      </c>
      <c r="V452" s="3" t="str">
        <f>TEXT(superstore_excel!$B452, "MMMM")</f>
        <v>August</v>
      </c>
      <c r="W452" s="3">
        <f>YEAR(superstore_excel!$B452)</f>
        <v>2023</v>
      </c>
      <c r="X452" s="27"/>
    </row>
    <row r="453" spans="1:24" x14ac:dyDescent="0.3">
      <c r="A453" s="28" t="s">
        <v>1830</v>
      </c>
      <c r="B453" s="4">
        <v>45572</v>
      </c>
      <c r="C453" s="4">
        <v>45756</v>
      </c>
      <c r="D453" s="5" t="s">
        <v>17</v>
      </c>
      <c r="E453" s="5" t="s">
        <v>1831</v>
      </c>
      <c r="F453" s="5" t="s">
        <v>1832</v>
      </c>
      <c r="G453" s="5" t="s">
        <v>44</v>
      </c>
      <c r="H453" s="5" t="s">
        <v>21</v>
      </c>
      <c r="I453" s="5" t="s">
        <v>22</v>
      </c>
      <c r="J453" s="5" t="s">
        <v>173</v>
      </c>
      <c r="K453" s="5" t="s">
        <v>1833</v>
      </c>
      <c r="L453" s="5">
        <v>2929.74</v>
      </c>
      <c r="M453" s="5">
        <v>1</v>
      </c>
      <c r="N453" s="5">
        <v>1</v>
      </c>
      <c r="O453" s="5">
        <v>0.15</v>
      </c>
      <c r="P453" s="5">
        <v>0.15</v>
      </c>
      <c r="Q453" s="5">
        <v>705.7</v>
      </c>
      <c r="R453" s="5">
        <v>705.7</v>
      </c>
      <c r="S453" s="5" t="s">
        <v>14</v>
      </c>
      <c r="T453" s="5" t="s">
        <v>11763</v>
      </c>
      <c r="U453" s="7">
        <v>0.24087461686019923</v>
      </c>
      <c r="V453" s="5" t="str">
        <f>TEXT(superstore_excel!$B453, "MMMM")</f>
        <v>October</v>
      </c>
      <c r="W453" s="5">
        <f>YEAR(superstore_excel!$B453)</f>
        <v>2024</v>
      </c>
      <c r="X453" s="29"/>
    </row>
    <row r="454" spans="1:24" x14ac:dyDescent="0.3">
      <c r="A454" s="26" t="s">
        <v>1834</v>
      </c>
      <c r="B454" s="2">
        <v>45698</v>
      </c>
      <c r="C454" s="2">
        <v>45761</v>
      </c>
      <c r="D454" s="3" t="s">
        <v>34</v>
      </c>
      <c r="E454" s="3" t="s">
        <v>1835</v>
      </c>
      <c r="F454" s="3" t="s">
        <v>1836</v>
      </c>
      <c r="G454" s="3" t="s">
        <v>20</v>
      </c>
      <c r="H454" s="3" t="s">
        <v>29</v>
      </c>
      <c r="I454" s="3" t="s">
        <v>22</v>
      </c>
      <c r="J454" s="3" t="s">
        <v>23</v>
      </c>
      <c r="K454" s="3" t="s">
        <v>1837</v>
      </c>
      <c r="L454" s="3">
        <v>1823.17</v>
      </c>
      <c r="M454" s="3">
        <v>1</v>
      </c>
      <c r="N454" s="3">
        <v>1</v>
      </c>
      <c r="O454" s="3">
        <v>0.04</v>
      </c>
      <c r="P454" s="3">
        <v>0.04</v>
      </c>
      <c r="Q454" s="3">
        <v>-50.23</v>
      </c>
      <c r="R454" s="3">
        <v>-50.23</v>
      </c>
      <c r="S454" s="3" t="s">
        <v>84</v>
      </c>
      <c r="T454" s="3" t="s">
        <v>11777</v>
      </c>
      <c r="U454" s="6">
        <v>-2.7550914067256477E-2</v>
      </c>
      <c r="V454" s="3" t="str">
        <f>TEXT(superstore_excel!$B454, "MMMM")</f>
        <v>February</v>
      </c>
      <c r="W454" s="3">
        <f>YEAR(superstore_excel!$B454)</f>
        <v>2025</v>
      </c>
      <c r="X454" s="27"/>
    </row>
    <row r="455" spans="1:24" x14ac:dyDescent="0.3">
      <c r="A455" s="28" t="s">
        <v>1838</v>
      </c>
      <c r="B455" s="4">
        <v>45164</v>
      </c>
      <c r="C455" s="4">
        <v>45758</v>
      </c>
      <c r="D455" s="5" t="s">
        <v>54</v>
      </c>
      <c r="E455" s="5" t="s">
        <v>1839</v>
      </c>
      <c r="F455" s="5" t="s">
        <v>1840</v>
      </c>
      <c r="G455" s="5" t="s">
        <v>44</v>
      </c>
      <c r="H455" s="5" t="s">
        <v>62</v>
      </c>
      <c r="I455" s="5" t="s">
        <v>45</v>
      </c>
      <c r="J455" s="5" t="s">
        <v>51</v>
      </c>
      <c r="K455" s="5" t="s">
        <v>1841</v>
      </c>
      <c r="L455" s="5">
        <v>1115.5</v>
      </c>
      <c r="M455" s="5">
        <v>1</v>
      </c>
      <c r="N455" s="5">
        <v>1</v>
      </c>
      <c r="O455" s="5">
        <v>0.31</v>
      </c>
      <c r="P455" s="5">
        <v>0.31</v>
      </c>
      <c r="Q455" s="5">
        <v>654.35</v>
      </c>
      <c r="R455" s="5">
        <v>654.35</v>
      </c>
      <c r="S455" s="5" t="s">
        <v>14</v>
      </c>
      <c r="T455" s="5" t="s">
        <v>11770</v>
      </c>
      <c r="U455" s="7">
        <v>0.58659793814432992</v>
      </c>
      <c r="V455" s="5" t="str">
        <f>TEXT(superstore_excel!$B455, "MMMM")</f>
        <v>August</v>
      </c>
      <c r="W455" s="5">
        <f>YEAR(superstore_excel!$B455)</f>
        <v>2023</v>
      </c>
      <c r="X455" s="29"/>
    </row>
    <row r="456" spans="1:24" x14ac:dyDescent="0.3">
      <c r="A456" s="26" t="s">
        <v>1842</v>
      </c>
      <c r="B456" s="2">
        <v>45038</v>
      </c>
      <c r="C456" s="2">
        <v>45778</v>
      </c>
      <c r="D456" s="3" t="s">
        <v>17</v>
      </c>
      <c r="E456" s="3" t="s">
        <v>1843</v>
      </c>
      <c r="F456" s="3" t="s">
        <v>1844</v>
      </c>
      <c r="G456" s="3" t="s">
        <v>20</v>
      </c>
      <c r="H456" s="3" t="s">
        <v>21</v>
      </c>
      <c r="I456" s="3" t="s">
        <v>30</v>
      </c>
      <c r="J456" s="3" t="s">
        <v>101</v>
      </c>
      <c r="K456" s="3" t="s">
        <v>1845</v>
      </c>
      <c r="L456" s="3">
        <v>2669.14</v>
      </c>
      <c r="M456" s="3">
        <v>6</v>
      </c>
      <c r="N456" s="3">
        <v>6</v>
      </c>
      <c r="O456" s="3">
        <v>0.01</v>
      </c>
      <c r="P456" s="3">
        <v>0.01</v>
      </c>
      <c r="Q456" s="3">
        <v>174.33</v>
      </c>
      <c r="R456" s="3">
        <v>174.33</v>
      </c>
      <c r="S456" s="3" t="s">
        <v>14</v>
      </c>
      <c r="T456" s="3" t="s">
        <v>11787</v>
      </c>
      <c r="U456" s="6">
        <v>6.5313172032939459E-2</v>
      </c>
      <c r="V456" s="3" t="str">
        <f>TEXT(superstore_excel!$B456, "MMMM")</f>
        <v>April</v>
      </c>
      <c r="W456" s="3">
        <f>YEAR(superstore_excel!$B456)</f>
        <v>2023</v>
      </c>
      <c r="X456" s="27"/>
    </row>
    <row r="457" spans="1:24" x14ac:dyDescent="0.3">
      <c r="A457" s="28" t="s">
        <v>1846</v>
      </c>
      <c r="B457" s="4">
        <v>45698</v>
      </c>
      <c r="C457" s="4">
        <v>45782</v>
      </c>
      <c r="D457" s="5" t="s">
        <v>17</v>
      </c>
      <c r="E457" s="5" t="s">
        <v>1847</v>
      </c>
      <c r="F457" s="5" t="s">
        <v>1848</v>
      </c>
      <c r="G457" s="5" t="s">
        <v>44</v>
      </c>
      <c r="H457" s="5" t="s">
        <v>62</v>
      </c>
      <c r="I457" s="5" t="s">
        <v>30</v>
      </c>
      <c r="J457" s="5" t="s">
        <v>101</v>
      </c>
      <c r="K457" s="5" t="s">
        <v>1849</v>
      </c>
      <c r="L457" s="5">
        <v>3199.35</v>
      </c>
      <c r="M457" s="5">
        <v>5</v>
      </c>
      <c r="N457" s="5">
        <v>5</v>
      </c>
      <c r="O457" s="5">
        <v>0.18</v>
      </c>
      <c r="P457" s="5">
        <v>0.18</v>
      </c>
      <c r="Q457" s="5">
        <v>792.39</v>
      </c>
      <c r="R457" s="5">
        <v>792.39</v>
      </c>
      <c r="S457" s="5" t="s">
        <v>14</v>
      </c>
      <c r="T457" s="5" t="s">
        <v>11777</v>
      </c>
      <c r="U457" s="7">
        <v>0.24767218341225561</v>
      </c>
      <c r="V457" s="5" t="str">
        <f>TEXT(superstore_excel!$B457, "MMMM")</f>
        <v>February</v>
      </c>
      <c r="W457" s="5">
        <f>YEAR(superstore_excel!$B457)</f>
        <v>2025</v>
      </c>
      <c r="X457" s="29"/>
    </row>
    <row r="458" spans="1:24" x14ac:dyDescent="0.3">
      <c r="A458" s="26" t="s">
        <v>1850</v>
      </c>
      <c r="B458" s="2">
        <v>45710</v>
      </c>
      <c r="C458" s="2">
        <v>45760</v>
      </c>
      <c r="D458" s="3" t="s">
        <v>54</v>
      </c>
      <c r="E458" s="3" t="s">
        <v>1851</v>
      </c>
      <c r="F458" s="3" t="s">
        <v>1852</v>
      </c>
      <c r="G458" s="3" t="s">
        <v>44</v>
      </c>
      <c r="H458" s="3" t="s">
        <v>29</v>
      </c>
      <c r="I458" s="3" t="s">
        <v>30</v>
      </c>
      <c r="J458" s="3" t="s">
        <v>39</v>
      </c>
      <c r="K458" s="3" t="s">
        <v>1853</v>
      </c>
      <c r="L458" s="3">
        <v>2152.77</v>
      </c>
      <c r="M458" s="3">
        <v>2</v>
      </c>
      <c r="N458" s="3">
        <v>2</v>
      </c>
      <c r="O458" s="3">
        <v>0.05</v>
      </c>
      <c r="P458" s="3">
        <v>0.05</v>
      </c>
      <c r="Q458" s="3">
        <v>81.2</v>
      </c>
      <c r="R458" s="3">
        <v>81.2</v>
      </c>
      <c r="S458" s="3" t="s">
        <v>14</v>
      </c>
      <c r="T458" s="3" t="s">
        <v>11777</v>
      </c>
      <c r="U458" s="6">
        <v>3.7718845951959568E-2</v>
      </c>
      <c r="V458" s="3" t="str">
        <f>TEXT(superstore_excel!$B458, "MMMM")</f>
        <v>February</v>
      </c>
      <c r="W458" s="3">
        <f>YEAR(superstore_excel!$B458)</f>
        <v>2025</v>
      </c>
      <c r="X458" s="27"/>
    </row>
    <row r="459" spans="1:24" x14ac:dyDescent="0.3">
      <c r="A459" s="28" t="s">
        <v>1854</v>
      </c>
      <c r="B459" s="4">
        <v>45602</v>
      </c>
      <c r="C459" s="4">
        <v>45775</v>
      </c>
      <c r="D459" s="5" t="s">
        <v>26</v>
      </c>
      <c r="E459" s="5" t="s">
        <v>1855</v>
      </c>
      <c r="F459" s="5" t="s">
        <v>1856</v>
      </c>
      <c r="G459" s="5" t="s">
        <v>37</v>
      </c>
      <c r="H459" s="5" t="s">
        <v>62</v>
      </c>
      <c r="I459" s="5" t="s">
        <v>22</v>
      </c>
      <c r="J459" s="5" t="s">
        <v>23</v>
      </c>
      <c r="K459" s="5" t="s">
        <v>1857</v>
      </c>
      <c r="L459" s="5">
        <v>3369.45</v>
      </c>
      <c r="M459" s="5">
        <v>10</v>
      </c>
      <c r="N459" s="5">
        <v>10</v>
      </c>
      <c r="O459" s="5">
        <v>0.28999999999999998</v>
      </c>
      <c r="P459" s="5">
        <v>0.28999999999999998</v>
      </c>
      <c r="Q459" s="5">
        <v>-85.67</v>
      </c>
      <c r="R459" s="5">
        <v>-85.67</v>
      </c>
      <c r="S459" s="5" t="s">
        <v>84</v>
      </c>
      <c r="T459" s="5" t="s">
        <v>11769</v>
      </c>
      <c r="U459" s="7">
        <v>-2.5425514549852351E-2</v>
      </c>
      <c r="V459" s="5" t="str">
        <f>TEXT(superstore_excel!$B459, "MMMM")</f>
        <v>November</v>
      </c>
      <c r="W459" s="5">
        <f>YEAR(superstore_excel!$B459)</f>
        <v>2024</v>
      </c>
      <c r="X459" s="29"/>
    </row>
    <row r="460" spans="1:24" x14ac:dyDescent="0.3">
      <c r="A460" s="26" t="s">
        <v>1858</v>
      </c>
      <c r="B460" s="2">
        <v>45618</v>
      </c>
      <c r="C460" s="2">
        <v>45768</v>
      </c>
      <c r="D460" s="3" t="s">
        <v>26</v>
      </c>
      <c r="E460" s="3" t="s">
        <v>1859</v>
      </c>
      <c r="F460" s="3" t="s">
        <v>1860</v>
      </c>
      <c r="G460" s="3" t="s">
        <v>20</v>
      </c>
      <c r="H460" s="3" t="s">
        <v>38</v>
      </c>
      <c r="I460" s="3" t="s">
        <v>45</v>
      </c>
      <c r="J460" s="3" t="s">
        <v>160</v>
      </c>
      <c r="K460" s="3" t="s">
        <v>1861</v>
      </c>
      <c r="L460" s="3">
        <v>523.13</v>
      </c>
      <c r="M460" s="3">
        <v>9</v>
      </c>
      <c r="N460" s="3">
        <v>9</v>
      </c>
      <c r="O460" s="3">
        <v>0.43</v>
      </c>
      <c r="P460" s="3">
        <v>0.43</v>
      </c>
      <c r="Q460" s="3">
        <v>291.14</v>
      </c>
      <c r="R460" s="3">
        <v>291.14</v>
      </c>
      <c r="S460" s="3" t="s">
        <v>14</v>
      </c>
      <c r="T460" s="3" t="s">
        <v>11769</v>
      </c>
      <c r="U460" s="6">
        <v>0.55653470456674248</v>
      </c>
      <c r="V460" s="3" t="str">
        <f>TEXT(superstore_excel!$B460, "MMMM")</f>
        <v>November</v>
      </c>
      <c r="W460" s="3">
        <f>YEAR(superstore_excel!$B460)</f>
        <v>2024</v>
      </c>
      <c r="X460" s="27"/>
    </row>
    <row r="461" spans="1:24" x14ac:dyDescent="0.3">
      <c r="A461" s="28" t="s">
        <v>1862</v>
      </c>
      <c r="B461" s="4">
        <v>45338</v>
      </c>
      <c r="C461" s="4">
        <v>45759</v>
      </c>
      <c r="D461" s="5" t="s">
        <v>17</v>
      </c>
      <c r="E461" s="5" t="s">
        <v>1863</v>
      </c>
      <c r="F461" s="5" t="s">
        <v>1864</v>
      </c>
      <c r="G461" s="5" t="s">
        <v>44</v>
      </c>
      <c r="H461" s="5" t="s">
        <v>29</v>
      </c>
      <c r="I461" s="5" t="s">
        <v>22</v>
      </c>
      <c r="J461" s="5" t="s">
        <v>281</v>
      </c>
      <c r="K461" s="5" t="s">
        <v>1865</v>
      </c>
      <c r="L461" s="5">
        <v>1461.34</v>
      </c>
      <c r="M461" s="5">
        <v>1</v>
      </c>
      <c r="N461" s="5">
        <v>1</v>
      </c>
      <c r="O461" s="5">
        <v>0.05</v>
      </c>
      <c r="P461" s="5">
        <v>0.05</v>
      </c>
      <c r="Q461" s="5">
        <v>975.21</v>
      </c>
      <c r="R461" s="5">
        <v>975.21</v>
      </c>
      <c r="S461" s="5" t="s">
        <v>14</v>
      </c>
      <c r="T461" s="5" t="s">
        <v>11782</v>
      </c>
      <c r="U461" s="7">
        <v>0.66733956505672887</v>
      </c>
      <c r="V461" s="5" t="str">
        <f>TEXT(superstore_excel!$B461, "MMMM")</f>
        <v>February</v>
      </c>
      <c r="W461" s="5">
        <f>YEAR(superstore_excel!$B461)</f>
        <v>2024</v>
      </c>
      <c r="X461" s="29"/>
    </row>
    <row r="462" spans="1:24" x14ac:dyDescent="0.3">
      <c r="A462" s="26" t="s">
        <v>1866</v>
      </c>
      <c r="B462" s="2">
        <v>45129</v>
      </c>
      <c r="C462" s="2">
        <v>45759</v>
      </c>
      <c r="D462" s="3" t="s">
        <v>34</v>
      </c>
      <c r="E462" s="3" t="s">
        <v>1867</v>
      </c>
      <c r="F462" s="3" t="s">
        <v>1868</v>
      </c>
      <c r="G462" s="3" t="s">
        <v>20</v>
      </c>
      <c r="H462" s="3" t="s">
        <v>29</v>
      </c>
      <c r="I462" s="3" t="s">
        <v>22</v>
      </c>
      <c r="J462" s="3" t="s">
        <v>131</v>
      </c>
      <c r="K462" s="3" t="s">
        <v>1869</v>
      </c>
      <c r="L462" s="3">
        <v>1553.23</v>
      </c>
      <c r="M462" s="3">
        <v>5</v>
      </c>
      <c r="N462" s="3">
        <v>5</v>
      </c>
      <c r="O462" s="3">
        <v>0.28000000000000003</v>
      </c>
      <c r="P462" s="3">
        <v>0.28000000000000003</v>
      </c>
      <c r="Q462" s="3">
        <v>509.1</v>
      </c>
      <c r="R462" s="3">
        <v>509.1</v>
      </c>
      <c r="S462" s="3" t="s">
        <v>14</v>
      </c>
      <c r="T462" s="3" t="s">
        <v>11767</v>
      </c>
      <c r="U462" s="6">
        <v>0.32776858546383986</v>
      </c>
      <c r="V462" s="3" t="str">
        <f>TEXT(superstore_excel!$B462, "MMMM")</f>
        <v>July</v>
      </c>
      <c r="W462" s="3">
        <f>YEAR(superstore_excel!$B462)</f>
        <v>2023</v>
      </c>
      <c r="X462" s="27"/>
    </row>
    <row r="463" spans="1:24" x14ac:dyDescent="0.3">
      <c r="A463" s="28" t="s">
        <v>1870</v>
      </c>
      <c r="B463" s="4">
        <v>45424</v>
      </c>
      <c r="C463" s="4">
        <v>45772</v>
      </c>
      <c r="D463" s="5" t="s">
        <v>26</v>
      </c>
      <c r="E463" s="5" t="s">
        <v>1871</v>
      </c>
      <c r="F463" s="5" t="s">
        <v>1872</v>
      </c>
      <c r="G463" s="5" t="s">
        <v>44</v>
      </c>
      <c r="H463" s="5" t="s">
        <v>21</v>
      </c>
      <c r="I463" s="5" t="s">
        <v>30</v>
      </c>
      <c r="J463" s="5" t="s">
        <v>31</v>
      </c>
      <c r="K463" s="5" t="s">
        <v>1873</v>
      </c>
      <c r="L463" s="5">
        <v>2451.89</v>
      </c>
      <c r="M463" s="5">
        <v>3</v>
      </c>
      <c r="N463" s="5">
        <v>3</v>
      </c>
      <c r="O463" s="5">
        <v>0.02</v>
      </c>
      <c r="P463" s="5">
        <v>0.02</v>
      </c>
      <c r="Q463" s="5">
        <v>683.08</v>
      </c>
      <c r="R463" s="5">
        <v>683.08</v>
      </c>
      <c r="S463" s="5" t="s">
        <v>14</v>
      </c>
      <c r="T463" s="5" t="s">
        <v>11781</v>
      </c>
      <c r="U463" s="7">
        <v>0.27859324847362649</v>
      </c>
      <c r="V463" s="5" t="str">
        <f>TEXT(superstore_excel!$B463, "MMMM")</f>
        <v>May</v>
      </c>
      <c r="W463" s="5">
        <f>YEAR(superstore_excel!$B463)</f>
        <v>2024</v>
      </c>
      <c r="X463" s="29"/>
    </row>
    <row r="464" spans="1:24" x14ac:dyDescent="0.3">
      <c r="A464" s="26" t="s">
        <v>1874</v>
      </c>
      <c r="B464" s="2">
        <v>45157</v>
      </c>
      <c r="C464" s="2">
        <v>45772</v>
      </c>
      <c r="D464" s="3" t="s">
        <v>54</v>
      </c>
      <c r="E464" s="3" t="s">
        <v>1875</v>
      </c>
      <c r="F464" s="3" t="s">
        <v>1876</v>
      </c>
      <c r="G464" s="3" t="s">
        <v>20</v>
      </c>
      <c r="H464" s="3" t="s">
        <v>29</v>
      </c>
      <c r="I464" s="3" t="s">
        <v>45</v>
      </c>
      <c r="J464" s="3" t="s">
        <v>46</v>
      </c>
      <c r="K464" s="3" t="s">
        <v>1877</v>
      </c>
      <c r="L464" s="3">
        <v>3463.85</v>
      </c>
      <c r="M464" s="3">
        <v>8</v>
      </c>
      <c r="N464" s="3">
        <v>8</v>
      </c>
      <c r="O464" s="3">
        <v>0.2</v>
      </c>
      <c r="P464" s="3">
        <v>0.2</v>
      </c>
      <c r="Q464" s="3">
        <v>372.46</v>
      </c>
      <c r="R464" s="3">
        <v>372.46</v>
      </c>
      <c r="S464" s="3" t="s">
        <v>14</v>
      </c>
      <c r="T464" s="3" t="s">
        <v>11770</v>
      </c>
      <c r="U464" s="6">
        <v>0.10752775091300143</v>
      </c>
      <c r="V464" s="3" t="str">
        <f>TEXT(superstore_excel!$B464, "MMMM")</f>
        <v>August</v>
      </c>
      <c r="W464" s="3">
        <f>YEAR(superstore_excel!$B464)</f>
        <v>2023</v>
      </c>
      <c r="X464" s="27"/>
    </row>
    <row r="465" spans="1:24" x14ac:dyDescent="0.3">
      <c r="A465" s="28" t="s">
        <v>1878</v>
      </c>
      <c r="B465" s="4">
        <v>45743</v>
      </c>
      <c r="C465" s="4">
        <v>45782</v>
      </c>
      <c r="D465" s="5" t="s">
        <v>26</v>
      </c>
      <c r="E465" s="5" t="s">
        <v>1879</v>
      </c>
      <c r="F465" s="5" t="s">
        <v>1880</v>
      </c>
      <c r="G465" s="5" t="s">
        <v>37</v>
      </c>
      <c r="H465" s="5" t="s">
        <v>21</v>
      </c>
      <c r="I465" s="5" t="s">
        <v>30</v>
      </c>
      <c r="J465" s="5" t="s">
        <v>31</v>
      </c>
      <c r="K465" s="5" t="s">
        <v>1881</v>
      </c>
      <c r="L465" s="5">
        <v>2078.3200000000002</v>
      </c>
      <c r="M465" s="5">
        <v>8</v>
      </c>
      <c r="N465" s="5">
        <v>8</v>
      </c>
      <c r="O465" s="5">
        <v>0.39</v>
      </c>
      <c r="P465" s="5">
        <v>0.39</v>
      </c>
      <c r="Q465" s="5">
        <v>136.59</v>
      </c>
      <c r="R465" s="5">
        <v>136.59</v>
      </c>
      <c r="S465" s="5" t="s">
        <v>14</v>
      </c>
      <c r="T465" s="5" t="s">
        <v>11772</v>
      </c>
      <c r="U465" s="7">
        <v>6.572135186111859E-2</v>
      </c>
      <c r="V465" s="5" t="str">
        <f>TEXT(superstore_excel!$B465, "MMMM")</f>
        <v>March</v>
      </c>
      <c r="W465" s="5">
        <f>YEAR(superstore_excel!$B465)</f>
        <v>2025</v>
      </c>
      <c r="X465" s="29"/>
    </row>
    <row r="466" spans="1:24" x14ac:dyDescent="0.3">
      <c r="A466" s="26" t="s">
        <v>1882</v>
      </c>
      <c r="B466" s="2">
        <v>45405</v>
      </c>
      <c r="C466" s="2">
        <v>45780</v>
      </c>
      <c r="D466" s="3" t="s">
        <v>17</v>
      </c>
      <c r="E466" s="3" t="s">
        <v>1883</v>
      </c>
      <c r="F466" s="3" t="s">
        <v>1884</v>
      </c>
      <c r="G466" s="3" t="s">
        <v>37</v>
      </c>
      <c r="H466" s="3" t="s">
        <v>38</v>
      </c>
      <c r="I466" s="3" t="s">
        <v>45</v>
      </c>
      <c r="J466" s="3" t="s">
        <v>46</v>
      </c>
      <c r="K466" s="3" t="s">
        <v>1885</v>
      </c>
      <c r="L466" s="3">
        <v>1790.78</v>
      </c>
      <c r="M466" s="3">
        <v>4</v>
      </c>
      <c r="N466" s="3">
        <v>4</v>
      </c>
      <c r="O466" s="3">
        <v>0.39</v>
      </c>
      <c r="P466" s="3">
        <v>0.39</v>
      </c>
      <c r="Q466" s="3">
        <v>981.75</v>
      </c>
      <c r="R466" s="3">
        <v>981.75</v>
      </c>
      <c r="S466" s="3" t="s">
        <v>14</v>
      </c>
      <c r="T466" s="3" t="s">
        <v>11765</v>
      </c>
      <c r="U466" s="6">
        <v>0.54822479589899376</v>
      </c>
      <c r="V466" s="3" t="str">
        <f>TEXT(superstore_excel!$B466, "MMMM")</f>
        <v>April</v>
      </c>
      <c r="W466" s="3">
        <f>YEAR(superstore_excel!$B466)</f>
        <v>2024</v>
      </c>
      <c r="X466" s="27"/>
    </row>
    <row r="467" spans="1:24" x14ac:dyDescent="0.3">
      <c r="A467" s="28" t="s">
        <v>1886</v>
      </c>
      <c r="B467" s="4">
        <v>45536</v>
      </c>
      <c r="C467" s="4">
        <v>45761</v>
      </c>
      <c r="D467" s="5" t="s">
        <v>17</v>
      </c>
      <c r="E467" s="5" t="s">
        <v>1887</v>
      </c>
      <c r="F467" s="5" t="s">
        <v>1888</v>
      </c>
      <c r="G467" s="5" t="s">
        <v>20</v>
      </c>
      <c r="H467" s="5" t="s">
        <v>29</v>
      </c>
      <c r="I467" s="5" t="s">
        <v>30</v>
      </c>
      <c r="J467" s="5" t="s">
        <v>31</v>
      </c>
      <c r="K467" s="5" t="s">
        <v>1889</v>
      </c>
      <c r="L467" s="5">
        <v>3225.2</v>
      </c>
      <c r="M467" s="5">
        <v>5</v>
      </c>
      <c r="N467" s="5">
        <v>5</v>
      </c>
      <c r="O467" s="5">
        <v>0.24</v>
      </c>
      <c r="P467" s="5">
        <v>0.24</v>
      </c>
      <c r="Q467" s="5">
        <v>942.77</v>
      </c>
      <c r="R467" s="5">
        <v>942.77</v>
      </c>
      <c r="S467" s="5" t="s">
        <v>14</v>
      </c>
      <c r="T467" s="5" t="s">
        <v>11774</v>
      </c>
      <c r="U467" s="7">
        <v>0.29231365496713385</v>
      </c>
      <c r="V467" s="5" t="str">
        <f>TEXT(superstore_excel!$B467, "MMMM")</f>
        <v>September</v>
      </c>
      <c r="W467" s="5">
        <f>YEAR(superstore_excel!$B467)</f>
        <v>2024</v>
      </c>
      <c r="X467" s="29"/>
    </row>
    <row r="468" spans="1:24" x14ac:dyDescent="0.3">
      <c r="A468" s="26" t="s">
        <v>1890</v>
      </c>
      <c r="B468" s="2">
        <v>45131</v>
      </c>
      <c r="C468" s="2">
        <v>45785</v>
      </c>
      <c r="D468" s="3" t="s">
        <v>54</v>
      </c>
      <c r="E468" s="3" t="s">
        <v>1891</v>
      </c>
      <c r="F468" s="3" t="s">
        <v>1892</v>
      </c>
      <c r="G468" s="3" t="s">
        <v>37</v>
      </c>
      <c r="H468" s="3" t="s">
        <v>38</v>
      </c>
      <c r="I468" s="3" t="s">
        <v>30</v>
      </c>
      <c r="J468" s="3" t="s">
        <v>39</v>
      </c>
      <c r="K468" s="3" t="s">
        <v>1893</v>
      </c>
      <c r="L468" s="3">
        <v>3264.91</v>
      </c>
      <c r="M468" s="3">
        <v>10</v>
      </c>
      <c r="N468" s="3">
        <v>10</v>
      </c>
      <c r="O468" s="3">
        <v>0.48</v>
      </c>
      <c r="P468" s="3">
        <v>0.48</v>
      </c>
      <c r="Q468" s="3">
        <v>576.59</v>
      </c>
      <c r="R468" s="3">
        <v>576.59</v>
      </c>
      <c r="S468" s="3" t="s">
        <v>14</v>
      </c>
      <c r="T468" s="3" t="s">
        <v>11767</v>
      </c>
      <c r="U468" s="6">
        <v>0.17660211154365665</v>
      </c>
      <c r="V468" s="3" t="str">
        <f>TEXT(superstore_excel!$B468, "MMMM")</f>
        <v>July</v>
      </c>
      <c r="W468" s="3">
        <f>YEAR(superstore_excel!$B468)</f>
        <v>2023</v>
      </c>
      <c r="X468" s="27"/>
    </row>
    <row r="469" spans="1:24" x14ac:dyDescent="0.3">
      <c r="A469" s="28" t="s">
        <v>1894</v>
      </c>
      <c r="B469" s="4">
        <v>45745</v>
      </c>
      <c r="C469" s="4">
        <v>45776</v>
      </c>
      <c r="D469" s="5" t="s">
        <v>17</v>
      </c>
      <c r="E469" s="5" t="s">
        <v>1895</v>
      </c>
      <c r="F469" s="5" t="s">
        <v>1896</v>
      </c>
      <c r="G469" s="5" t="s">
        <v>44</v>
      </c>
      <c r="H469" s="5" t="s">
        <v>38</v>
      </c>
      <c r="I469" s="5" t="s">
        <v>22</v>
      </c>
      <c r="J469" s="5" t="s">
        <v>173</v>
      </c>
      <c r="K469" s="5" t="s">
        <v>1897</v>
      </c>
      <c r="L469" s="5">
        <v>2217.23</v>
      </c>
      <c r="M469" s="5">
        <v>1</v>
      </c>
      <c r="N469" s="5">
        <v>1</v>
      </c>
      <c r="O469" s="5">
        <v>7.0000000000000007E-2</v>
      </c>
      <c r="P469" s="5">
        <v>7.0000000000000007E-2</v>
      </c>
      <c r="Q469" s="5">
        <v>719.29</v>
      </c>
      <c r="R469" s="5">
        <v>719.29</v>
      </c>
      <c r="S469" s="5" t="s">
        <v>14</v>
      </c>
      <c r="T469" s="5" t="s">
        <v>11772</v>
      </c>
      <c r="U469" s="7">
        <v>0.32440928545978537</v>
      </c>
      <c r="V469" s="5" t="str">
        <f>TEXT(superstore_excel!$B469, "MMMM")</f>
        <v>March</v>
      </c>
      <c r="W469" s="5">
        <f>YEAR(superstore_excel!$B469)</f>
        <v>2025</v>
      </c>
      <c r="X469" s="29"/>
    </row>
    <row r="470" spans="1:24" x14ac:dyDescent="0.3">
      <c r="A470" s="26" t="s">
        <v>1898</v>
      </c>
      <c r="B470" s="2">
        <v>45260</v>
      </c>
      <c r="C470" s="2">
        <v>45757</v>
      </c>
      <c r="D470" s="3" t="s">
        <v>26</v>
      </c>
      <c r="E470" s="3" t="s">
        <v>1899</v>
      </c>
      <c r="F470" s="3" t="s">
        <v>1900</v>
      </c>
      <c r="G470" s="3" t="s">
        <v>37</v>
      </c>
      <c r="H470" s="3" t="s">
        <v>29</v>
      </c>
      <c r="I470" s="3" t="s">
        <v>30</v>
      </c>
      <c r="J470" s="3" t="s">
        <v>126</v>
      </c>
      <c r="K470" s="3" t="s">
        <v>1901</v>
      </c>
      <c r="L470" s="3">
        <v>563.22</v>
      </c>
      <c r="M470" s="3">
        <v>4</v>
      </c>
      <c r="N470" s="3">
        <v>4</v>
      </c>
      <c r="O470" s="3">
        <v>0.36</v>
      </c>
      <c r="P470" s="3">
        <v>0.36</v>
      </c>
      <c r="Q470" s="3">
        <v>221.65</v>
      </c>
      <c r="R470" s="3">
        <v>221.65</v>
      </c>
      <c r="S470" s="3" t="s">
        <v>14</v>
      </c>
      <c r="T470" s="3" t="s">
        <v>11766</v>
      </c>
      <c r="U470" s="6">
        <v>0.39354071233265864</v>
      </c>
      <c r="V470" s="3" t="str">
        <f>TEXT(superstore_excel!$B470, "MMMM")</f>
        <v>November</v>
      </c>
      <c r="W470" s="3">
        <f>YEAR(superstore_excel!$B470)</f>
        <v>2023</v>
      </c>
      <c r="X470" s="27"/>
    </row>
    <row r="471" spans="1:24" x14ac:dyDescent="0.3">
      <c r="A471" s="28" t="s">
        <v>1902</v>
      </c>
      <c r="B471" s="4">
        <v>45073</v>
      </c>
      <c r="C471" s="4">
        <v>45771</v>
      </c>
      <c r="D471" s="5" t="s">
        <v>34</v>
      </c>
      <c r="E471" s="5" t="s">
        <v>1903</v>
      </c>
      <c r="F471" s="5" t="s">
        <v>1904</v>
      </c>
      <c r="G471" s="5" t="s">
        <v>20</v>
      </c>
      <c r="H471" s="5" t="s">
        <v>62</v>
      </c>
      <c r="I471" s="5" t="s">
        <v>45</v>
      </c>
      <c r="J471" s="5" t="s">
        <v>96</v>
      </c>
      <c r="K471" s="5" t="s">
        <v>1905</v>
      </c>
      <c r="L471" s="5">
        <v>3423.24</v>
      </c>
      <c r="M471" s="5">
        <v>6</v>
      </c>
      <c r="N471" s="5">
        <v>6</v>
      </c>
      <c r="O471" s="5">
        <v>0.28999999999999998</v>
      </c>
      <c r="P471" s="5">
        <v>0.28999999999999998</v>
      </c>
      <c r="Q471" s="5">
        <v>990.35</v>
      </c>
      <c r="R471" s="5">
        <v>990.35</v>
      </c>
      <c r="S471" s="5" t="s">
        <v>14</v>
      </c>
      <c r="T471" s="5" t="s">
        <v>11780</v>
      </c>
      <c r="U471" s="7">
        <v>0.28930194786225916</v>
      </c>
      <c r="V471" s="5" t="str">
        <f>TEXT(superstore_excel!$B471, "MMMM")</f>
        <v>May</v>
      </c>
      <c r="W471" s="5">
        <f>YEAR(superstore_excel!$B471)</f>
        <v>2023</v>
      </c>
      <c r="X471" s="29"/>
    </row>
    <row r="472" spans="1:24" x14ac:dyDescent="0.3">
      <c r="A472" s="26" t="s">
        <v>1906</v>
      </c>
      <c r="B472" s="2">
        <v>45638</v>
      </c>
      <c r="C472" s="2">
        <v>45762</v>
      </c>
      <c r="D472" s="3" t="s">
        <v>34</v>
      </c>
      <c r="E472" s="3" t="s">
        <v>1907</v>
      </c>
      <c r="F472" s="3" t="s">
        <v>1908</v>
      </c>
      <c r="G472" s="3" t="s">
        <v>37</v>
      </c>
      <c r="H472" s="3" t="s">
        <v>29</v>
      </c>
      <c r="I472" s="3" t="s">
        <v>45</v>
      </c>
      <c r="J472" s="3" t="s">
        <v>160</v>
      </c>
      <c r="K472" s="3" t="s">
        <v>1909</v>
      </c>
      <c r="L472" s="3">
        <v>561.70000000000005</v>
      </c>
      <c r="M472" s="3">
        <v>4</v>
      </c>
      <c r="N472" s="3">
        <v>4</v>
      </c>
      <c r="O472" s="3">
        <v>0.25</v>
      </c>
      <c r="P472" s="3">
        <v>0.25</v>
      </c>
      <c r="Q472" s="3">
        <v>-81.3</v>
      </c>
      <c r="R472" s="3">
        <v>-81.3</v>
      </c>
      <c r="S472" s="3" t="s">
        <v>84</v>
      </c>
      <c r="T472" s="3" t="s">
        <v>11771</v>
      </c>
      <c r="U472" s="6">
        <v>-0.14473918461812355</v>
      </c>
      <c r="V472" s="3" t="str">
        <f>TEXT(superstore_excel!$B472, "MMMM")</f>
        <v>December</v>
      </c>
      <c r="W472" s="3">
        <f>YEAR(superstore_excel!$B472)</f>
        <v>2024</v>
      </c>
      <c r="X472" s="27"/>
    </row>
    <row r="473" spans="1:24" x14ac:dyDescent="0.3">
      <c r="A473" s="28" t="s">
        <v>1910</v>
      </c>
      <c r="B473" s="4">
        <v>45163</v>
      </c>
      <c r="C473" s="4">
        <v>45761</v>
      </c>
      <c r="D473" s="5" t="s">
        <v>26</v>
      </c>
      <c r="E473" s="5" t="s">
        <v>1911</v>
      </c>
      <c r="F473" s="5" t="s">
        <v>1912</v>
      </c>
      <c r="G473" s="5" t="s">
        <v>37</v>
      </c>
      <c r="H473" s="5" t="s">
        <v>38</v>
      </c>
      <c r="I473" s="5" t="s">
        <v>45</v>
      </c>
      <c r="J473" s="5" t="s">
        <v>96</v>
      </c>
      <c r="K473" s="5" t="s">
        <v>1913</v>
      </c>
      <c r="L473" s="5">
        <v>1479.73</v>
      </c>
      <c r="M473" s="5">
        <v>5</v>
      </c>
      <c r="N473" s="5">
        <v>5</v>
      </c>
      <c r="O473" s="5">
        <v>0.06</v>
      </c>
      <c r="P473" s="5">
        <v>0.06</v>
      </c>
      <c r="Q473" s="5">
        <v>661.33</v>
      </c>
      <c r="R473" s="5">
        <v>661.33</v>
      </c>
      <c r="S473" s="5" t="s">
        <v>14</v>
      </c>
      <c r="T473" s="5" t="s">
        <v>11770</v>
      </c>
      <c r="U473" s="7">
        <v>0.44692612841531904</v>
      </c>
      <c r="V473" s="5" t="str">
        <f>TEXT(superstore_excel!$B473, "MMMM")</f>
        <v>August</v>
      </c>
      <c r="W473" s="5">
        <f>YEAR(superstore_excel!$B473)</f>
        <v>2023</v>
      </c>
      <c r="X473" s="29"/>
    </row>
    <row r="474" spans="1:24" x14ac:dyDescent="0.3">
      <c r="A474" s="26" t="s">
        <v>1914</v>
      </c>
      <c r="B474" s="2">
        <v>45482</v>
      </c>
      <c r="C474" s="2">
        <v>45758</v>
      </c>
      <c r="D474" s="3" t="s">
        <v>54</v>
      </c>
      <c r="E474" s="3" t="s">
        <v>1915</v>
      </c>
      <c r="F474" s="3" t="s">
        <v>1916</v>
      </c>
      <c r="G474" s="3" t="s">
        <v>20</v>
      </c>
      <c r="H474" s="3" t="s">
        <v>21</v>
      </c>
      <c r="I474" s="3" t="s">
        <v>22</v>
      </c>
      <c r="J474" s="3" t="s">
        <v>23</v>
      </c>
      <c r="K474" s="3" t="s">
        <v>1917</v>
      </c>
      <c r="L474" s="3">
        <v>1670.51</v>
      </c>
      <c r="M474" s="3">
        <v>10</v>
      </c>
      <c r="N474" s="3">
        <v>10</v>
      </c>
      <c r="O474" s="3">
        <v>0.46</v>
      </c>
      <c r="P474" s="3">
        <v>0.46</v>
      </c>
      <c r="Q474" s="3">
        <v>431.46</v>
      </c>
      <c r="R474" s="3">
        <v>431.46</v>
      </c>
      <c r="S474" s="3" t="s">
        <v>14</v>
      </c>
      <c r="T474" s="3" t="s">
        <v>11779</v>
      </c>
      <c r="U474" s="6">
        <v>0.25828040538518177</v>
      </c>
      <c r="V474" s="3" t="str">
        <f>TEXT(superstore_excel!$B474, "MMMM")</f>
        <v>July</v>
      </c>
      <c r="W474" s="3">
        <f>YEAR(superstore_excel!$B474)</f>
        <v>2024</v>
      </c>
      <c r="X474" s="27"/>
    </row>
    <row r="475" spans="1:24" x14ac:dyDescent="0.3">
      <c r="A475" s="28" t="s">
        <v>1918</v>
      </c>
      <c r="B475" s="4">
        <v>45100</v>
      </c>
      <c r="C475" s="4">
        <v>45779</v>
      </c>
      <c r="D475" s="5" t="s">
        <v>34</v>
      </c>
      <c r="E475" s="5" t="s">
        <v>1919</v>
      </c>
      <c r="F475" s="5" t="s">
        <v>1920</v>
      </c>
      <c r="G475" s="5" t="s">
        <v>20</v>
      </c>
      <c r="H475" s="5" t="s">
        <v>29</v>
      </c>
      <c r="I475" s="5" t="s">
        <v>22</v>
      </c>
      <c r="J475" s="5" t="s">
        <v>23</v>
      </c>
      <c r="K475" s="5" t="s">
        <v>1921</v>
      </c>
      <c r="L475" s="5">
        <v>39.35</v>
      </c>
      <c r="M475" s="5">
        <v>9</v>
      </c>
      <c r="N475" s="5">
        <v>9</v>
      </c>
      <c r="O475" s="5">
        <v>0.16</v>
      </c>
      <c r="P475" s="5">
        <v>0.16</v>
      </c>
      <c r="Q475" s="5">
        <v>18.399999999999999</v>
      </c>
      <c r="R475" s="5">
        <v>18.399999999999999</v>
      </c>
      <c r="S475" s="5" t="s">
        <v>14</v>
      </c>
      <c r="T475" s="5" t="s">
        <v>11764</v>
      </c>
      <c r="U475" s="7">
        <v>0.46759847522236336</v>
      </c>
      <c r="V475" s="5" t="str">
        <f>TEXT(superstore_excel!$B475, "MMMM")</f>
        <v>June</v>
      </c>
      <c r="W475" s="5">
        <f>YEAR(superstore_excel!$B475)</f>
        <v>2023</v>
      </c>
      <c r="X475" s="29"/>
    </row>
    <row r="476" spans="1:24" x14ac:dyDescent="0.3">
      <c r="A476" s="26" t="s">
        <v>1922</v>
      </c>
      <c r="B476" s="2">
        <v>45727</v>
      </c>
      <c r="C476" s="2">
        <v>45778</v>
      </c>
      <c r="D476" s="3" t="s">
        <v>26</v>
      </c>
      <c r="E476" s="3" t="s">
        <v>1923</v>
      </c>
      <c r="F476" s="3" t="s">
        <v>1924</v>
      </c>
      <c r="G476" s="3" t="s">
        <v>44</v>
      </c>
      <c r="H476" s="3" t="s">
        <v>62</v>
      </c>
      <c r="I476" s="3" t="s">
        <v>45</v>
      </c>
      <c r="J476" s="3" t="s">
        <v>160</v>
      </c>
      <c r="K476" s="3" t="s">
        <v>1925</v>
      </c>
      <c r="L476" s="3">
        <v>2792.77</v>
      </c>
      <c r="M476" s="3">
        <v>5</v>
      </c>
      <c r="N476" s="3">
        <v>5</v>
      </c>
      <c r="O476" s="3">
        <v>0.27</v>
      </c>
      <c r="P476" s="3">
        <v>0.27</v>
      </c>
      <c r="Q476" s="3">
        <v>311.52</v>
      </c>
      <c r="R476" s="3">
        <v>311.52</v>
      </c>
      <c r="S476" s="3" t="s">
        <v>14</v>
      </c>
      <c r="T476" s="3" t="s">
        <v>11772</v>
      </c>
      <c r="U476" s="6">
        <v>0.11154516841701966</v>
      </c>
      <c r="V476" s="3" t="str">
        <f>TEXT(superstore_excel!$B476, "MMMM")</f>
        <v>March</v>
      </c>
      <c r="W476" s="3">
        <f>YEAR(superstore_excel!$B476)</f>
        <v>2025</v>
      </c>
      <c r="X476" s="27"/>
    </row>
    <row r="477" spans="1:24" x14ac:dyDescent="0.3">
      <c r="A477" s="28" t="s">
        <v>1926</v>
      </c>
      <c r="B477" s="4">
        <v>45412</v>
      </c>
      <c r="C477" s="4">
        <v>45783</v>
      </c>
      <c r="D477" s="5" t="s">
        <v>17</v>
      </c>
      <c r="E477" s="5" t="s">
        <v>1927</v>
      </c>
      <c r="F477" s="5" t="s">
        <v>1928</v>
      </c>
      <c r="G477" s="5" t="s">
        <v>37</v>
      </c>
      <c r="H477" s="5" t="s">
        <v>29</v>
      </c>
      <c r="I477" s="5" t="s">
        <v>45</v>
      </c>
      <c r="J477" s="5" t="s">
        <v>46</v>
      </c>
      <c r="K477" s="5" t="s">
        <v>1929</v>
      </c>
      <c r="L477" s="5">
        <v>853.77</v>
      </c>
      <c r="M477" s="5">
        <v>1</v>
      </c>
      <c r="N477" s="5">
        <v>1</v>
      </c>
      <c r="O477" s="5">
        <v>0.05</v>
      </c>
      <c r="P477" s="5">
        <v>0.05</v>
      </c>
      <c r="Q477" s="5">
        <v>468.78</v>
      </c>
      <c r="R477" s="5">
        <v>468.78</v>
      </c>
      <c r="S477" s="5" t="s">
        <v>14</v>
      </c>
      <c r="T477" s="5" t="s">
        <v>11765</v>
      </c>
      <c r="U477" s="7">
        <v>0.54907059278259951</v>
      </c>
      <c r="V477" s="5" t="str">
        <f>TEXT(superstore_excel!$B477, "MMMM")</f>
        <v>April</v>
      </c>
      <c r="W477" s="5">
        <f>YEAR(superstore_excel!$B477)</f>
        <v>2024</v>
      </c>
      <c r="X477" s="29"/>
    </row>
    <row r="478" spans="1:24" x14ac:dyDescent="0.3">
      <c r="A478" s="26" t="s">
        <v>1930</v>
      </c>
      <c r="B478" s="2">
        <v>45560</v>
      </c>
      <c r="C478" s="2">
        <v>45785</v>
      </c>
      <c r="D478" s="3" t="s">
        <v>54</v>
      </c>
      <c r="E478" s="3" t="s">
        <v>1931</v>
      </c>
      <c r="F478" s="3" t="s">
        <v>1932</v>
      </c>
      <c r="G478" s="3" t="s">
        <v>20</v>
      </c>
      <c r="H478" s="3" t="s">
        <v>38</v>
      </c>
      <c r="I478" s="3" t="s">
        <v>22</v>
      </c>
      <c r="J478" s="3" t="s">
        <v>173</v>
      </c>
      <c r="K478" s="3" t="s">
        <v>1933</v>
      </c>
      <c r="L478" s="3">
        <v>146.99</v>
      </c>
      <c r="M478" s="3">
        <v>2</v>
      </c>
      <c r="N478" s="3">
        <v>2</v>
      </c>
      <c r="O478" s="3">
        <v>0.37</v>
      </c>
      <c r="P478" s="3">
        <v>0.37</v>
      </c>
      <c r="Q478" s="3">
        <v>779.34</v>
      </c>
      <c r="R478" s="3">
        <v>779.34</v>
      </c>
      <c r="S478" s="3" t="s">
        <v>14</v>
      </c>
      <c r="T478" s="3" t="s">
        <v>11774</v>
      </c>
      <c r="U478" s="6">
        <v>5.3019933328797872</v>
      </c>
      <c r="V478" s="3" t="str">
        <f>TEXT(superstore_excel!$B478, "MMMM")</f>
        <v>September</v>
      </c>
      <c r="W478" s="3">
        <f>YEAR(superstore_excel!$B478)</f>
        <v>2024</v>
      </c>
      <c r="X478" s="27"/>
    </row>
    <row r="479" spans="1:24" x14ac:dyDescent="0.3">
      <c r="A479" s="28" t="s">
        <v>1934</v>
      </c>
      <c r="B479" s="4">
        <v>45206</v>
      </c>
      <c r="C479" s="4">
        <v>45772</v>
      </c>
      <c r="D479" s="5" t="s">
        <v>26</v>
      </c>
      <c r="E479" s="5" t="s">
        <v>1040</v>
      </c>
      <c r="F479" s="5" t="s">
        <v>1935</v>
      </c>
      <c r="G479" s="5" t="s">
        <v>44</v>
      </c>
      <c r="H479" s="5" t="s">
        <v>21</v>
      </c>
      <c r="I479" s="5" t="s">
        <v>22</v>
      </c>
      <c r="J479" s="5" t="s">
        <v>23</v>
      </c>
      <c r="K479" s="5" t="s">
        <v>1936</v>
      </c>
      <c r="L479" s="5">
        <v>2141.09</v>
      </c>
      <c r="M479" s="5">
        <v>10</v>
      </c>
      <c r="N479" s="5">
        <v>10</v>
      </c>
      <c r="O479" s="5">
        <v>0.28000000000000003</v>
      </c>
      <c r="P479" s="5">
        <v>0.28000000000000003</v>
      </c>
      <c r="Q479" s="5">
        <v>70.94</v>
      </c>
      <c r="R479" s="5">
        <v>70.94</v>
      </c>
      <c r="S479" s="5" t="s">
        <v>14</v>
      </c>
      <c r="T479" s="5" t="s">
        <v>11783</v>
      </c>
      <c r="U479" s="7">
        <v>3.3132656730917427E-2</v>
      </c>
      <c r="V479" s="5" t="str">
        <f>TEXT(superstore_excel!$B479, "MMMM")</f>
        <v>October</v>
      </c>
      <c r="W479" s="5">
        <f>YEAR(superstore_excel!$B479)</f>
        <v>2023</v>
      </c>
      <c r="X479" s="29"/>
    </row>
    <row r="480" spans="1:24" x14ac:dyDescent="0.3">
      <c r="A480" s="26" t="s">
        <v>1937</v>
      </c>
      <c r="B480" s="2">
        <v>45442</v>
      </c>
      <c r="C480" s="2">
        <v>45759</v>
      </c>
      <c r="D480" s="3" t="s">
        <v>26</v>
      </c>
      <c r="E480" s="3" t="s">
        <v>1938</v>
      </c>
      <c r="F480" s="3" t="s">
        <v>1939</v>
      </c>
      <c r="G480" s="3" t="s">
        <v>37</v>
      </c>
      <c r="H480" s="3" t="s">
        <v>38</v>
      </c>
      <c r="I480" s="3" t="s">
        <v>22</v>
      </c>
      <c r="J480" s="3" t="s">
        <v>281</v>
      </c>
      <c r="K480" s="3" t="s">
        <v>1940</v>
      </c>
      <c r="L480" s="3">
        <v>2775.55</v>
      </c>
      <c r="M480" s="3">
        <v>6</v>
      </c>
      <c r="N480" s="3">
        <v>6</v>
      </c>
      <c r="O480" s="3">
        <v>7.0000000000000007E-2</v>
      </c>
      <c r="P480" s="3">
        <v>7.0000000000000007E-2</v>
      </c>
      <c r="Q480" s="3">
        <v>98.57</v>
      </c>
      <c r="R480" s="3">
        <v>98.57</v>
      </c>
      <c r="S480" s="3" t="s">
        <v>14</v>
      </c>
      <c r="T480" s="3" t="s">
        <v>11781</v>
      </c>
      <c r="U480" s="6">
        <v>3.5513681972942295E-2</v>
      </c>
      <c r="V480" s="3" t="str">
        <f>TEXT(superstore_excel!$B480, "MMMM")</f>
        <v>May</v>
      </c>
      <c r="W480" s="3">
        <f>YEAR(superstore_excel!$B480)</f>
        <v>2024</v>
      </c>
      <c r="X480" s="27"/>
    </row>
    <row r="481" spans="1:24" x14ac:dyDescent="0.3">
      <c r="A481" s="28" t="s">
        <v>1941</v>
      </c>
      <c r="B481" s="4">
        <v>45682</v>
      </c>
      <c r="C481" s="4">
        <v>45767</v>
      </c>
      <c r="D481" s="5" t="s">
        <v>54</v>
      </c>
      <c r="E481" s="5" t="s">
        <v>1942</v>
      </c>
      <c r="F481" s="5" t="s">
        <v>1943</v>
      </c>
      <c r="G481" s="5" t="s">
        <v>37</v>
      </c>
      <c r="H481" s="5" t="s">
        <v>21</v>
      </c>
      <c r="I481" s="5" t="s">
        <v>22</v>
      </c>
      <c r="J481" s="5" t="s">
        <v>281</v>
      </c>
      <c r="K481" s="5" t="s">
        <v>1944</v>
      </c>
      <c r="L481" s="5">
        <v>86.4</v>
      </c>
      <c r="M481" s="5">
        <v>3</v>
      </c>
      <c r="N481" s="5">
        <v>3</v>
      </c>
      <c r="O481" s="5">
        <v>0.48</v>
      </c>
      <c r="P481" s="5">
        <v>0.48</v>
      </c>
      <c r="Q481" s="5">
        <v>33.020000000000003</v>
      </c>
      <c r="R481" s="5">
        <v>33.020000000000003</v>
      </c>
      <c r="S481" s="5" t="s">
        <v>14</v>
      </c>
      <c r="T481" s="5" t="s">
        <v>11778</v>
      </c>
      <c r="U481" s="7">
        <v>0.38217592592592592</v>
      </c>
      <c r="V481" s="5" t="str">
        <f>TEXT(superstore_excel!$B481, "MMMM")</f>
        <v>January</v>
      </c>
      <c r="W481" s="5">
        <f>YEAR(superstore_excel!$B481)</f>
        <v>2025</v>
      </c>
      <c r="X481" s="29"/>
    </row>
    <row r="482" spans="1:24" x14ac:dyDescent="0.3">
      <c r="A482" s="26" t="s">
        <v>1945</v>
      </c>
      <c r="B482" s="2">
        <v>45186</v>
      </c>
      <c r="C482" s="2">
        <v>45767</v>
      </c>
      <c r="D482" s="3" t="s">
        <v>17</v>
      </c>
      <c r="E482" s="3" t="s">
        <v>1946</v>
      </c>
      <c r="F482" s="3" t="s">
        <v>1947</v>
      </c>
      <c r="G482" s="3" t="s">
        <v>44</v>
      </c>
      <c r="H482" s="3" t="s">
        <v>21</v>
      </c>
      <c r="I482" s="3" t="s">
        <v>45</v>
      </c>
      <c r="J482" s="3" t="s">
        <v>46</v>
      </c>
      <c r="K482" s="3" t="s">
        <v>1948</v>
      </c>
      <c r="L482" s="3">
        <v>3824.08</v>
      </c>
      <c r="M482" s="3">
        <v>10</v>
      </c>
      <c r="N482" s="3">
        <v>10</v>
      </c>
      <c r="O482" s="3">
        <v>0.48</v>
      </c>
      <c r="P482" s="3">
        <v>0.48</v>
      </c>
      <c r="Q482" s="3">
        <v>-34.33</v>
      </c>
      <c r="R482" s="3">
        <v>-34.33</v>
      </c>
      <c r="S482" s="3" t="s">
        <v>84</v>
      </c>
      <c r="T482" s="3" t="s">
        <v>11768</v>
      </c>
      <c r="U482" s="6">
        <v>-8.9773226501537618E-3</v>
      </c>
      <c r="V482" s="3" t="str">
        <f>TEXT(superstore_excel!$B482, "MMMM")</f>
        <v>September</v>
      </c>
      <c r="W482" s="3">
        <f>YEAR(superstore_excel!$B482)</f>
        <v>2023</v>
      </c>
      <c r="X482" s="27"/>
    </row>
    <row r="483" spans="1:24" x14ac:dyDescent="0.3">
      <c r="A483" s="28" t="s">
        <v>1949</v>
      </c>
      <c r="B483" s="4">
        <v>45448</v>
      </c>
      <c r="C483" s="4">
        <v>45764</v>
      </c>
      <c r="D483" s="5" t="s">
        <v>26</v>
      </c>
      <c r="E483" s="5" t="s">
        <v>1950</v>
      </c>
      <c r="F483" s="5" t="s">
        <v>1951</v>
      </c>
      <c r="G483" s="5" t="s">
        <v>37</v>
      </c>
      <c r="H483" s="5" t="s">
        <v>29</v>
      </c>
      <c r="I483" s="5" t="s">
        <v>45</v>
      </c>
      <c r="J483" s="5" t="s">
        <v>57</v>
      </c>
      <c r="K483" s="5" t="s">
        <v>1952</v>
      </c>
      <c r="L483" s="5">
        <v>3917.81</v>
      </c>
      <c r="M483" s="5">
        <v>3</v>
      </c>
      <c r="N483" s="5">
        <v>3</v>
      </c>
      <c r="O483" s="5">
        <v>0.25</v>
      </c>
      <c r="P483" s="5">
        <v>0.25</v>
      </c>
      <c r="Q483" s="5">
        <v>957.71</v>
      </c>
      <c r="R483" s="5">
        <v>957.71</v>
      </c>
      <c r="S483" s="5" t="s">
        <v>14</v>
      </c>
      <c r="T483" s="5" t="s">
        <v>11773</v>
      </c>
      <c r="U483" s="7">
        <v>0.24445034343166208</v>
      </c>
      <c r="V483" s="5" t="str">
        <f>TEXT(superstore_excel!$B483, "MMMM")</f>
        <v>June</v>
      </c>
      <c r="W483" s="5">
        <f>YEAR(superstore_excel!$B483)</f>
        <v>2024</v>
      </c>
      <c r="X483" s="29"/>
    </row>
    <row r="484" spans="1:24" x14ac:dyDescent="0.3">
      <c r="A484" s="26" t="s">
        <v>1953</v>
      </c>
      <c r="B484" s="2">
        <v>45220</v>
      </c>
      <c r="C484" s="2">
        <v>45768</v>
      </c>
      <c r="D484" s="3" t="s">
        <v>17</v>
      </c>
      <c r="E484" s="3" t="s">
        <v>1954</v>
      </c>
      <c r="F484" s="3" t="s">
        <v>1955</v>
      </c>
      <c r="G484" s="3" t="s">
        <v>37</v>
      </c>
      <c r="H484" s="3" t="s">
        <v>38</v>
      </c>
      <c r="I484" s="3" t="s">
        <v>22</v>
      </c>
      <c r="J484" s="3" t="s">
        <v>131</v>
      </c>
      <c r="K484" s="3" t="s">
        <v>1956</v>
      </c>
      <c r="L484" s="3">
        <v>4320.87</v>
      </c>
      <c r="M484" s="3">
        <v>6</v>
      </c>
      <c r="N484" s="3">
        <v>6</v>
      </c>
      <c r="O484" s="3">
        <v>0.4</v>
      </c>
      <c r="P484" s="3">
        <v>0.4</v>
      </c>
      <c r="Q484" s="3">
        <v>86.53</v>
      </c>
      <c r="R484" s="3">
        <v>86.53</v>
      </c>
      <c r="S484" s="3" t="s">
        <v>14</v>
      </c>
      <c r="T484" s="3" t="s">
        <v>11783</v>
      </c>
      <c r="U484" s="6">
        <v>2.0026059566707631E-2</v>
      </c>
      <c r="V484" s="3" t="str">
        <f>TEXT(superstore_excel!$B484, "MMMM")</f>
        <v>October</v>
      </c>
      <c r="W484" s="3">
        <f>YEAR(superstore_excel!$B484)</f>
        <v>2023</v>
      </c>
      <c r="X484" s="27"/>
    </row>
    <row r="485" spans="1:24" x14ac:dyDescent="0.3">
      <c r="A485" s="28" t="s">
        <v>1957</v>
      </c>
      <c r="B485" s="4">
        <v>45745</v>
      </c>
      <c r="C485" s="4">
        <v>45763</v>
      </c>
      <c r="D485" s="5" t="s">
        <v>54</v>
      </c>
      <c r="E485" s="5" t="s">
        <v>1958</v>
      </c>
      <c r="F485" s="5" t="s">
        <v>1959</v>
      </c>
      <c r="G485" s="5" t="s">
        <v>44</v>
      </c>
      <c r="H485" s="5" t="s">
        <v>29</v>
      </c>
      <c r="I485" s="5" t="s">
        <v>45</v>
      </c>
      <c r="J485" s="5" t="s">
        <v>160</v>
      </c>
      <c r="K485" s="5" t="s">
        <v>1960</v>
      </c>
      <c r="L485" s="5">
        <v>1485.99</v>
      </c>
      <c r="M485" s="5">
        <v>4</v>
      </c>
      <c r="N485" s="5">
        <v>4</v>
      </c>
      <c r="O485" s="5">
        <v>0.31</v>
      </c>
      <c r="P485" s="5">
        <v>0.31</v>
      </c>
      <c r="Q485" s="5">
        <v>652.24</v>
      </c>
      <c r="R485" s="5">
        <v>652.24</v>
      </c>
      <c r="S485" s="5" t="s">
        <v>14</v>
      </c>
      <c r="T485" s="5" t="s">
        <v>11772</v>
      </c>
      <c r="U485" s="7">
        <v>0.43892623772703721</v>
      </c>
      <c r="V485" s="5" t="str">
        <f>TEXT(superstore_excel!$B485, "MMMM")</f>
        <v>March</v>
      </c>
      <c r="W485" s="5">
        <f>YEAR(superstore_excel!$B485)</f>
        <v>2025</v>
      </c>
      <c r="X485" s="29"/>
    </row>
    <row r="486" spans="1:24" x14ac:dyDescent="0.3">
      <c r="A486" s="26" t="s">
        <v>1961</v>
      </c>
      <c r="B486" s="2">
        <v>45610</v>
      </c>
      <c r="C486" s="2">
        <v>45772</v>
      </c>
      <c r="D486" s="3" t="s">
        <v>54</v>
      </c>
      <c r="E486" s="3" t="s">
        <v>1962</v>
      </c>
      <c r="F486" s="3" t="s">
        <v>1963</v>
      </c>
      <c r="G486" s="3" t="s">
        <v>20</v>
      </c>
      <c r="H486" s="3" t="s">
        <v>38</v>
      </c>
      <c r="I486" s="3" t="s">
        <v>45</v>
      </c>
      <c r="J486" s="3" t="s">
        <v>57</v>
      </c>
      <c r="K486" s="3" t="s">
        <v>1964</v>
      </c>
      <c r="L486" s="3">
        <v>4691.7299999999996</v>
      </c>
      <c r="M486" s="3">
        <v>3</v>
      </c>
      <c r="N486" s="3">
        <v>3</v>
      </c>
      <c r="O486" s="3">
        <v>0.14000000000000001</v>
      </c>
      <c r="P486" s="3">
        <v>0.14000000000000001</v>
      </c>
      <c r="Q486" s="3">
        <v>140.1</v>
      </c>
      <c r="R486" s="3">
        <v>140.1</v>
      </c>
      <c r="S486" s="3" t="s">
        <v>14</v>
      </c>
      <c r="T486" s="3" t="s">
        <v>11769</v>
      </c>
      <c r="U486" s="6">
        <v>2.9861053385424993E-2</v>
      </c>
      <c r="V486" s="3" t="str">
        <f>TEXT(superstore_excel!$B486, "MMMM")</f>
        <v>November</v>
      </c>
      <c r="W486" s="3">
        <f>YEAR(superstore_excel!$B486)</f>
        <v>2024</v>
      </c>
      <c r="X486" s="27"/>
    </row>
    <row r="487" spans="1:24" x14ac:dyDescent="0.3">
      <c r="A487" s="28" t="s">
        <v>1965</v>
      </c>
      <c r="B487" s="4">
        <v>45631</v>
      </c>
      <c r="C487" s="4">
        <v>45779</v>
      </c>
      <c r="D487" s="5" t="s">
        <v>26</v>
      </c>
      <c r="E487" s="5" t="s">
        <v>1966</v>
      </c>
      <c r="F487" s="5" t="s">
        <v>1967</v>
      </c>
      <c r="G487" s="5" t="s">
        <v>20</v>
      </c>
      <c r="H487" s="5" t="s">
        <v>21</v>
      </c>
      <c r="I487" s="5" t="s">
        <v>30</v>
      </c>
      <c r="J487" s="5" t="s">
        <v>31</v>
      </c>
      <c r="K487" s="5" t="s">
        <v>1968</v>
      </c>
      <c r="L487" s="5">
        <v>782.67</v>
      </c>
      <c r="M487" s="5">
        <v>10</v>
      </c>
      <c r="N487" s="5">
        <v>10</v>
      </c>
      <c r="O487" s="5">
        <v>0.12</v>
      </c>
      <c r="P487" s="5">
        <v>0.12</v>
      </c>
      <c r="Q487" s="5">
        <v>416.07</v>
      </c>
      <c r="R487" s="5">
        <v>416.07</v>
      </c>
      <c r="S487" s="5" t="s">
        <v>14</v>
      </c>
      <c r="T487" s="5" t="s">
        <v>11771</v>
      </c>
      <c r="U487" s="7">
        <v>0.53160335773697731</v>
      </c>
      <c r="V487" s="5" t="str">
        <f>TEXT(superstore_excel!$B487, "MMMM")</f>
        <v>December</v>
      </c>
      <c r="W487" s="5">
        <f>YEAR(superstore_excel!$B487)</f>
        <v>2024</v>
      </c>
      <c r="X487" s="29"/>
    </row>
    <row r="488" spans="1:24" x14ac:dyDescent="0.3">
      <c r="A488" s="26" t="s">
        <v>1969</v>
      </c>
      <c r="B488" s="2">
        <v>45369</v>
      </c>
      <c r="C488" s="2">
        <v>45760</v>
      </c>
      <c r="D488" s="3" t="s">
        <v>26</v>
      </c>
      <c r="E488" s="3" t="s">
        <v>1970</v>
      </c>
      <c r="F488" s="3" t="s">
        <v>1971</v>
      </c>
      <c r="G488" s="3" t="s">
        <v>20</v>
      </c>
      <c r="H488" s="3" t="s">
        <v>38</v>
      </c>
      <c r="I488" s="3" t="s">
        <v>45</v>
      </c>
      <c r="J488" s="3" t="s">
        <v>57</v>
      </c>
      <c r="K488" s="3" t="s">
        <v>1972</v>
      </c>
      <c r="L488" s="3">
        <v>3296.66</v>
      </c>
      <c r="M488" s="3">
        <v>2</v>
      </c>
      <c r="N488" s="3">
        <v>2</v>
      </c>
      <c r="O488" s="3">
        <v>0.14000000000000001</v>
      </c>
      <c r="P488" s="3">
        <v>0.14000000000000001</v>
      </c>
      <c r="Q488" s="3">
        <v>532.01</v>
      </c>
      <c r="R488" s="3">
        <v>532.01</v>
      </c>
      <c r="S488" s="3" t="s">
        <v>14</v>
      </c>
      <c r="T488" s="3" t="s">
        <v>11785</v>
      </c>
      <c r="U488" s="6">
        <v>0.16137848610411751</v>
      </c>
      <c r="V488" s="3" t="str">
        <f>TEXT(superstore_excel!$B488, "MMMM")</f>
        <v>March</v>
      </c>
      <c r="W488" s="3">
        <f>YEAR(superstore_excel!$B488)</f>
        <v>2024</v>
      </c>
      <c r="X488" s="27"/>
    </row>
    <row r="489" spans="1:24" x14ac:dyDescent="0.3">
      <c r="A489" s="28" t="s">
        <v>1973</v>
      </c>
      <c r="B489" s="4">
        <v>45114</v>
      </c>
      <c r="C489" s="4">
        <v>45770</v>
      </c>
      <c r="D489" s="5" t="s">
        <v>54</v>
      </c>
      <c r="E489" s="5" t="s">
        <v>1974</v>
      </c>
      <c r="F489" s="5" t="s">
        <v>1975</v>
      </c>
      <c r="G489" s="5" t="s">
        <v>44</v>
      </c>
      <c r="H489" s="5" t="s">
        <v>38</v>
      </c>
      <c r="I489" s="5" t="s">
        <v>30</v>
      </c>
      <c r="J489" s="5" t="s">
        <v>126</v>
      </c>
      <c r="K489" s="5" t="s">
        <v>1976</v>
      </c>
      <c r="L489" s="5">
        <v>939.87</v>
      </c>
      <c r="M489" s="5">
        <v>6</v>
      </c>
      <c r="N489" s="5">
        <v>6</v>
      </c>
      <c r="O489" s="5">
        <v>0.05</v>
      </c>
      <c r="P489" s="5">
        <v>0.05</v>
      </c>
      <c r="Q489" s="5">
        <v>889.62</v>
      </c>
      <c r="R489" s="5">
        <v>889.62</v>
      </c>
      <c r="S489" s="5" t="s">
        <v>14</v>
      </c>
      <c r="T489" s="5" t="s">
        <v>11767</v>
      </c>
      <c r="U489" s="7">
        <v>0.94653515911775032</v>
      </c>
      <c r="V489" s="5" t="str">
        <f>TEXT(superstore_excel!$B489, "MMMM")</f>
        <v>July</v>
      </c>
      <c r="W489" s="5">
        <f>YEAR(superstore_excel!$B489)</f>
        <v>2023</v>
      </c>
      <c r="X489" s="29"/>
    </row>
    <row r="490" spans="1:24" x14ac:dyDescent="0.3">
      <c r="A490" s="26" t="s">
        <v>1977</v>
      </c>
      <c r="B490" s="2">
        <v>45425</v>
      </c>
      <c r="C490" s="2">
        <v>45776</v>
      </c>
      <c r="D490" s="3" t="s">
        <v>26</v>
      </c>
      <c r="E490" s="3" t="s">
        <v>1978</v>
      </c>
      <c r="F490" s="3" t="s">
        <v>1979</v>
      </c>
      <c r="G490" s="3" t="s">
        <v>44</v>
      </c>
      <c r="H490" s="3" t="s">
        <v>62</v>
      </c>
      <c r="I490" s="3" t="s">
        <v>30</v>
      </c>
      <c r="J490" s="3" t="s">
        <v>31</v>
      </c>
      <c r="K490" s="3" t="s">
        <v>1980</v>
      </c>
      <c r="L490" s="3">
        <v>3698.36</v>
      </c>
      <c r="M490" s="3">
        <v>10</v>
      </c>
      <c r="N490" s="3">
        <v>10</v>
      </c>
      <c r="O490" s="3">
        <v>0.08</v>
      </c>
      <c r="P490" s="3">
        <v>0.08</v>
      </c>
      <c r="Q490" s="3">
        <v>814.31</v>
      </c>
      <c r="R490" s="3">
        <v>814.31</v>
      </c>
      <c r="S490" s="3" t="s">
        <v>14</v>
      </c>
      <c r="T490" s="3" t="s">
        <v>11781</v>
      </c>
      <c r="U490" s="6">
        <v>0.2201813776917336</v>
      </c>
      <c r="V490" s="3" t="str">
        <f>TEXT(superstore_excel!$B490, "MMMM")</f>
        <v>May</v>
      </c>
      <c r="W490" s="3">
        <f>YEAR(superstore_excel!$B490)</f>
        <v>2024</v>
      </c>
      <c r="X490" s="27"/>
    </row>
    <row r="491" spans="1:24" x14ac:dyDescent="0.3">
      <c r="A491" s="28" t="s">
        <v>1981</v>
      </c>
      <c r="B491" s="4">
        <v>45665</v>
      </c>
      <c r="C491" s="4">
        <v>45776</v>
      </c>
      <c r="D491" s="5" t="s">
        <v>54</v>
      </c>
      <c r="E491" s="5" t="s">
        <v>1982</v>
      </c>
      <c r="F491" s="5" t="s">
        <v>1983</v>
      </c>
      <c r="G491" s="5" t="s">
        <v>44</v>
      </c>
      <c r="H491" s="5" t="s">
        <v>21</v>
      </c>
      <c r="I491" s="5" t="s">
        <v>30</v>
      </c>
      <c r="J491" s="5" t="s">
        <v>31</v>
      </c>
      <c r="K491" s="5" t="s">
        <v>1984</v>
      </c>
      <c r="L491" s="5">
        <v>2250.89</v>
      </c>
      <c r="M491" s="5">
        <v>6</v>
      </c>
      <c r="N491" s="5">
        <v>6</v>
      </c>
      <c r="O491" s="5">
        <v>0.18</v>
      </c>
      <c r="P491" s="5">
        <v>0.18</v>
      </c>
      <c r="Q491" s="5">
        <v>-37.549999999999997</v>
      </c>
      <c r="R491" s="5">
        <v>-37.549999999999997</v>
      </c>
      <c r="S491" s="5" t="s">
        <v>84</v>
      </c>
      <c r="T491" s="5" t="s">
        <v>11778</v>
      </c>
      <c r="U491" s="7">
        <v>-1.6682290116353974E-2</v>
      </c>
      <c r="V491" s="5" t="str">
        <f>TEXT(superstore_excel!$B491, "MMMM")</f>
        <v>January</v>
      </c>
      <c r="W491" s="5">
        <f>YEAR(superstore_excel!$B491)</f>
        <v>2025</v>
      </c>
      <c r="X491" s="29"/>
    </row>
    <row r="492" spans="1:24" x14ac:dyDescent="0.3">
      <c r="A492" s="26" t="s">
        <v>1985</v>
      </c>
      <c r="B492" s="2">
        <v>45224</v>
      </c>
      <c r="C492" s="2">
        <v>45777</v>
      </c>
      <c r="D492" s="3" t="s">
        <v>26</v>
      </c>
      <c r="E492" s="3" t="s">
        <v>1986</v>
      </c>
      <c r="F492" s="3" t="s">
        <v>1987</v>
      </c>
      <c r="G492" s="3" t="s">
        <v>37</v>
      </c>
      <c r="H492" s="3" t="s">
        <v>29</v>
      </c>
      <c r="I492" s="3" t="s">
        <v>45</v>
      </c>
      <c r="J492" s="3" t="s">
        <v>51</v>
      </c>
      <c r="K492" s="3" t="s">
        <v>1988</v>
      </c>
      <c r="L492" s="3">
        <v>3548.24</v>
      </c>
      <c r="M492" s="3">
        <v>4</v>
      </c>
      <c r="N492" s="3">
        <v>4</v>
      </c>
      <c r="O492" s="3">
        <v>0.25</v>
      </c>
      <c r="P492" s="3">
        <v>0.25</v>
      </c>
      <c r="Q492" s="3">
        <v>962.68</v>
      </c>
      <c r="R492" s="3">
        <v>962.68</v>
      </c>
      <c r="S492" s="3" t="s">
        <v>14</v>
      </c>
      <c r="T492" s="3" t="s">
        <v>11783</v>
      </c>
      <c r="U492" s="6">
        <v>0.27131197438730187</v>
      </c>
      <c r="V492" s="3" t="str">
        <f>TEXT(superstore_excel!$B492, "MMMM")</f>
        <v>October</v>
      </c>
      <c r="W492" s="3">
        <f>YEAR(superstore_excel!$B492)</f>
        <v>2023</v>
      </c>
      <c r="X492" s="27"/>
    </row>
    <row r="493" spans="1:24" x14ac:dyDescent="0.3">
      <c r="A493" s="28" t="s">
        <v>1989</v>
      </c>
      <c r="B493" s="4">
        <v>45497</v>
      </c>
      <c r="C493" s="4">
        <v>45758</v>
      </c>
      <c r="D493" s="5" t="s">
        <v>34</v>
      </c>
      <c r="E493" s="5" t="s">
        <v>1990</v>
      </c>
      <c r="F493" s="5" t="s">
        <v>1991</v>
      </c>
      <c r="G493" s="5" t="s">
        <v>44</v>
      </c>
      <c r="H493" s="5" t="s">
        <v>29</v>
      </c>
      <c r="I493" s="5" t="s">
        <v>22</v>
      </c>
      <c r="J493" s="5" t="s">
        <v>23</v>
      </c>
      <c r="K493" s="5" t="s">
        <v>1992</v>
      </c>
      <c r="L493" s="5">
        <v>764.79</v>
      </c>
      <c r="M493" s="5">
        <v>2</v>
      </c>
      <c r="N493" s="5">
        <v>2</v>
      </c>
      <c r="O493" s="5">
        <v>0.19</v>
      </c>
      <c r="P493" s="5">
        <v>0.19</v>
      </c>
      <c r="Q493" s="5">
        <v>192.5</v>
      </c>
      <c r="R493" s="5">
        <v>192.5</v>
      </c>
      <c r="S493" s="5" t="s">
        <v>14</v>
      </c>
      <c r="T493" s="5" t="s">
        <v>11779</v>
      </c>
      <c r="U493" s="7">
        <v>0.25170308189176116</v>
      </c>
      <c r="V493" s="5" t="str">
        <f>TEXT(superstore_excel!$B493, "MMMM")</f>
        <v>July</v>
      </c>
      <c r="W493" s="5">
        <f>YEAR(superstore_excel!$B493)</f>
        <v>2024</v>
      </c>
      <c r="X493" s="29"/>
    </row>
    <row r="494" spans="1:24" x14ac:dyDescent="0.3">
      <c r="A494" s="26" t="s">
        <v>1993</v>
      </c>
      <c r="B494" s="2">
        <v>45526</v>
      </c>
      <c r="C494" s="2">
        <v>45784</v>
      </c>
      <c r="D494" s="3" t="s">
        <v>34</v>
      </c>
      <c r="E494" s="3" t="s">
        <v>1994</v>
      </c>
      <c r="F494" s="3" t="s">
        <v>1995</v>
      </c>
      <c r="G494" s="3" t="s">
        <v>44</v>
      </c>
      <c r="H494" s="3" t="s">
        <v>38</v>
      </c>
      <c r="I494" s="3" t="s">
        <v>45</v>
      </c>
      <c r="J494" s="3" t="s">
        <v>46</v>
      </c>
      <c r="K494" s="3" t="s">
        <v>1996</v>
      </c>
      <c r="L494" s="3">
        <v>256.86</v>
      </c>
      <c r="M494" s="3">
        <v>2</v>
      </c>
      <c r="N494" s="3">
        <v>2</v>
      </c>
      <c r="O494" s="3">
        <v>0.47</v>
      </c>
      <c r="P494" s="3">
        <v>0.47</v>
      </c>
      <c r="Q494" s="3">
        <v>833.42</v>
      </c>
      <c r="R494" s="3">
        <v>833.42</v>
      </c>
      <c r="S494" s="3" t="s">
        <v>14</v>
      </c>
      <c r="T494" s="3" t="s">
        <v>11775</v>
      </c>
      <c r="U494" s="6">
        <v>3.2446468893560692</v>
      </c>
      <c r="V494" s="3" t="str">
        <f>TEXT(superstore_excel!$B494, "MMMM")</f>
        <v>August</v>
      </c>
      <c r="W494" s="3">
        <f>YEAR(superstore_excel!$B494)</f>
        <v>2024</v>
      </c>
      <c r="X494" s="27"/>
    </row>
    <row r="495" spans="1:24" x14ac:dyDescent="0.3">
      <c r="A495" s="28" t="s">
        <v>1997</v>
      </c>
      <c r="B495" s="4">
        <v>45674</v>
      </c>
      <c r="C495" s="4">
        <v>45778</v>
      </c>
      <c r="D495" s="5" t="s">
        <v>17</v>
      </c>
      <c r="E495" s="5" t="s">
        <v>1998</v>
      </c>
      <c r="F495" s="5" t="s">
        <v>1999</v>
      </c>
      <c r="G495" s="5" t="s">
        <v>20</v>
      </c>
      <c r="H495" s="5" t="s">
        <v>62</v>
      </c>
      <c r="I495" s="5" t="s">
        <v>22</v>
      </c>
      <c r="J495" s="5" t="s">
        <v>281</v>
      </c>
      <c r="K495" s="5" t="s">
        <v>2000</v>
      </c>
      <c r="L495" s="5">
        <v>86.5</v>
      </c>
      <c r="M495" s="5">
        <v>6</v>
      </c>
      <c r="N495" s="5">
        <v>6</v>
      </c>
      <c r="O495" s="5">
        <v>0.37</v>
      </c>
      <c r="P495" s="5">
        <v>0.37</v>
      </c>
      <c r="Q495" s="5">
        <v>560.24</v>
      </c>
      <c r="R495" s="5">
        <v>560.24</v>
      </c>
      <c r="S495" s="5" t="s">
        <v>14</v>
      </c>
      <c r="T495" s="5" t="s">
        <v>11778</v>
      </c>
      <c r="U495" s="7">
        <v>6.4767630057803469</v>
      </c>
      <c r="V495" s="5" t="str">
        <f>TEXT(superstore_excel!$B495, "MMMM")</f>
        <v>January</v>
      </c>
      <c r="W495" s="5">
        <f>YEAR(superstore_excel!$B495)</f>
        <v>2025</v>
      </c>
      <c r="X495" s="29"/>
    </row>
    <row r="496" spans="1:24" x14ac:dyDescent="0.3">
      <c r="A496" s="26" t="s">
        <v>2001</v>
      </c>
      <c r="B496" s="2">
        <v>45708</v>
      </c>
      <c r="C496" s="2">
        <v>45762</v>
      </c>
      <c r="D496" s="3" t="s">
        <v>17</v>
      </c>
      <c r="E496" s="3" t="s">
        <v>2002</v>
      </c>
      <c r="F496" s="3" t="s">
        <v>2003</v>
      </c>
      <c r="G496" s="3" t="s">
        <v>20</v>
      </c>
      <c r="H496" s="3" t="s">
        <v>29</v>
      </c>
      <c r="I496" s="3" t="s">
        <v>30</v>
      </c>
      <c r="J496" s="3" t="s">
        <v>39</v>
      </c>
      <c r="K496" s="3" t="s">
        <v>2004</v>
      </c>
      <c r="L496" s="3">
        <v>2572.0300000000002</v>
      </c>
      <c r="M496" s="3">
        <v>6</v>
      </c>
      <c r="N496" s="3">
        <v>6</v>
      </c>
      <c r="O496" s="3">
        <v>0.37</v>
      </c>
      <c r="P496" s="3">
        <v>0.37</v>
      </c>
      <c r="Q496" s="3">
        <v>696</v>
      </c>
      <c r="R496" s="3">
        <v>696</v>
      </c>
      <c r="S496" s="3" t="s">
        <v>14</v>
      </c>
      <c r="T496" s="3" t="s">
        <v>11777</v>
      </c>
      <c r="U496" s="6">
        <v>0.27060337554383113</v>
      </c>
      <c r="V496" s="3" t="str">
        <f>TEXT(superstore_excel!$B496, "MMMM")</f>
        <v>February</v>
      </c>
      <c r="W496" s="3">
        <f>YEAR(superstore_excel!$B496)</f>
        <v>2025</v>
      </c>
      <c r="X496" s="27"/>
    </row>
    <row r="497" spans="1:24" x14ac:dyDescent="0.3">
      <c r="A497" s="28" t="s">
        <v>2005</v>
      </c>
      <c r="B497" s="4">
        <v>45527</v>
      </c>
      <c r="C497" s="4">
        <v>45767</v>
      </c>
      <c r="D497" s="5" t="s">
        <v>17</v>
      </c>
      <c r="E497" s="5" t="s">
        <v>2006</v>
      </c>
      <c r="F497" s="5" t="s">
        <v>2007</v>
      </c>
      <c r="G497" s="5" t="s">
        <v>44</v>
      </c>
      <c r="H497" s="5" t="s">
        <v>29</v>
      </c>
      <c r="I497" s="5" t="s">
        <v>22</v>
      </c>
      <c r="J497" s="5" t="s">
        <v>173</v>
      </c>
      <c r="K497" s="5" t="s">
        <v>2008</v>
      </c>
      <c r="L497" s="5">
        <v>1267.19</v>
      </c>
      <c r="M497" s="5">
        <v>4</v>
      </c>
      <c r="N497" s="5">
        <v>4</v>
      </c>
      <c r="O497" s="5">
        <v>0.11</v>
      </c>
      <c r="P497" s="5">
        <v>0.11</v>
      </c>
      <c r="Q497" s="5">
        <v>946.65</v>
      </c>
      <c r="R497" s="5">
        <v>946.65</v>
      </c>
      <c r="S497" s="5" t="s">
        <v>14</v>
      </c>
      <c r="T497" s="5" t="s">
        <v>11775</v>
      </c>
      <c r="U497" s="7">
        <v>0.74704661495119118</v>
      </c>
      <c r="V497" s="5" t="str">
        <f>TEXT(superstore_excel!$B497, "MMMM")</f>
        <v>August</v>
      </c>
      <c r="W497" s="5">
        <f>YEAR(superstore_excel!$B497)</f>
        <v>2024</v>
      </c>
      <c r="X497" s="29"/>
    </row>
    <row r="498" spans="1:24" x14ac:dyDescent="0.3">
      <c r="A498" s="26" t="s">
        <v>2009</v>
      </c>
      <c r="B498" s="2">
        <v>45549</v>
      </c>
      <c r="C498" s="2">
        <v>45772</v>
      </c>
      <c r="D498" s="3" t="s">
        <v>17</v>
      </c>
      <c r="E498" s="3" t="s">
        <v>2010</v>
      </c>
      <c r="F498" s="3" t="s">
        <v>2011</v>
      </c>
      <c r="G498" s="3" t="s">
        <v>20</v>
      </c>
      <c r="H498" s="3" t="s">
        <v>29</v>
      </c>
      <c r="I498" s="3" t="s">
        <v>22</v>
      </c>
      <c r="J498" s="3" t="s">
        <v>131</v>
      </c>
      <c r="K498" s="3" t="s">
        <v>2012</v>
      </c>
      <c r="L498" s="3">
        <v>4615.41</v>
      </c>
      <c r="M498" s="3">
        <v>1</v>
      </c>
      <c r="N498" s="3">
        <v>1</v>
      </c>
      <c r="O498" s="3">
        <v>0.13</v>
      </c>
      <c r="P498" s="3">
        <v>0.13</v>
      </c>
      <c r="Q498" s="3">
        <v>795.31</v>
      </c>
      <c r="R498" s="3">
        <v>795.31</v>
      </c>
      <c r="S498" s="3" t="s">
        <v>14</v>
      </c>
      <c r="T498" s="3" t="s">
        <v>11774</v>
      </c>
      <c r="U498" s="6">
        <v>0.17231621892746257</v>
      </c>
      <c r="V498" s="3" t="str">
        <f>TEXT(superstore_excel!$B498, "MMMM")</f>
        <v>September</v>
      </c>
      <c r="W498" s="3">
        <f>YEAR(superstore_excel!$B498)</f>
        <v>2024</v>
      </c>
      <c r="X498" s="27"/>
    </row>
    <row r="499" spans="1:24" x14ac:dyDescent="0.3">
      <c r="A499" s="28" t="s">
        <v>2013</v>
      </c>
      <c r="B499" s="4">
        <v>45436</v>
      </c>
      <c r="C499" s="4">
        <v>45762</v>
      </c>
      <c r="D499" s="5" t="s">
        <v>34</v>
      </c>
      <c r="E499" s="5" t="s">
        <v>2014</v>
      </c>
      <c r="F499" s="5" t="s">
        <v>2015</v>
      </c>
      <c r="G499" s="5" t="s">
        <v>20</v>
      </c>
      <c r="H499" s="5" t="s">
        <v>38</v>
      </c>
      <c r="I499" s="5" t="s">
        <v>22</v>
      </c>
      <c r="J499" s="5" t="s">
        <v>23</v>
      </c>
      <c r="K499" s="5" t="s">
        <v>2016</v>
      </c>
      <c r="L499" s="5">
        <v>4059.29</v>
      </c>
      <c r="M499" s="5">
        <v>6</v>
      </c>
      <c r="N499" s="5">
        <v>6</v>
      </c>
      <c r="O499" s="5">
        <v>0.18</v>
      </c>
      <c r="P499" s="5">
        <v>0.18</v>
      </c>
      <c r="Q499" s="5">
        <v>660.93</v>
      </c>
      <c r="R499" s="5">
        <v>660.93</v>
      </c>
      <c r="S499" s="5" t="s">
        <v>14</v>
      </c>
      <c r="T499" s="5" t="s">
        <v>11781</v>
      </c>
      <c r="U499" s="7">
        <v>0.16281911368736895</v>
      </c>
      <c r="V499" s="5" t="str">
        <f>TEXT(superstore_excel!$B499, "MMMM")</f>
        <v>May</v>
      </c>
      <c r="W499" s="5">
        <f>YEAR(superstore_excel!$B499)</f>
        <v>2024</v>
      </c>
      <c r="X499" s="29"/>
    </row>
    <row r="500" spans="1:24" x14ac:dyDescent="0.3">
      <c r="A500" s="26" t="s">
        <v>2017</v>
      </c>
      <c r="B500" s="2">
        <v>45572</v>
      </c>
      <c r="C500" s="2">
        <v>45776</v>
      </c>
      <c r="D500" s="3" t="s">
        <v>54</v>
      </c>
      <c r="E500" s="3" t="s">
        <v>2018</v>
      </c>
      <c r="F500" s="3" t="s">
        <v>2019</v>
      </c>
      <c r="G500" s="3" t="s">
        <v>20</v>
      </c>
      <c r="H500" s="3" t="s">
        <v>38</v>
      </c>
      <c r="I500" s="3" t="s">
        <v>22</v>
      </c>
      <c r="J500" s="3" t="s">
        <v>131</v>
      </c>
      <c r="K500" s="3" t="s">
        <v>2020</v>
      </c>
      <c r="L500" s="3">
        <v>560.05999999999995</v>
      </c>
      <c r="M500" s="3">
        <v>10</v>
      </c>
      <c r="N500" s="3">
        <v>10</v>
      </c>
      <c r="O500" s="3">
        <v>0.32</v>
      </c>
      <c r="P500" s="3">
        <v>0.32</v>
      </c>
      <c r="Q500" s="3">
        <v>863.16</v>
      </c>
      <c r="R500" s="3">
        <v>863.16</v>
      </c>
      <c r="S500" s="3" t="s">
        <v>14</v>
      </c>
      <c r="T500" s="3" t="s">
        <v>11763</v>
      </c>
      <c r="U500" s="6">
        <v>1.541192015141235</v>
      </c>
      <c r="V500" s="3" t="str">
        <f>TEXT(superstore_excel!$B500, "MMMM")</f>
        <v>October</v>
      </c>
      <c r="W500" s="3">
        <f>YEAR(superstore_excel!$B500)</f>
        <v>2024</v>
      </c>
      <c r="X500" s="27"/>
    </row>
    <row r="501" spans="1:24" x14ac:dyDescent="0.3">
      <c r="A501" s="28" t="s">
        <v>2021</v>
      </c>
      <c r="B501" s="4">
        <v>45225</v>
      </c>
      <c r="C501" s="4">
        <v>45762</v>
      </c>
      <c r="D501" s="5" t="s">
        <v>54</v>
      </c>
      <c r="E501" s="5" t="s">
        <v>2022</v>
      </c>
      <c r="F501" s="5" t="s">
        <v>2023</v>
      </c>
      <c r="G501" s="5" t="s">
        <v>20</v>
      </c>
      <c r="H501" s="5" t="s">
        <v>38</v>
      </c>
      <c r="I501" s="5" t="s">
        <v>22</v>
      </c>
      <c r="J501" s="5" t="s">
        <v>23</v>
      </c>
      <c r="K501" s="5" t="s">
        <v>2024</v>
      </c>
      <c r="L501" s="5">
        <v>556.13</v>
      </c>
      <c r="M501" s="5">
        <v>2</v>
      </c>
      <c r="N501" s="5">
        <v>2</v>
      </c>
      <c r="O501" s="5">
        <v>0.08</v>
      </c>
      <c r="P501" s="5">
        <v>0.08</v>
      </c>
      <c r="Q501" s="5">
        <v>290.42</v>
      </c>
      <c r="R501" s="5">
        <v>290.42</v>
      </c>
      <c r="S501" s="5" t="s">
        <v>14</v>
      </c>
      <c r="T501" s="5" t="s">
        <v>11783</v>
      </c>
      <c r="U501" s="7">
        <v>0.52221602862640037</v>
      </c>
      <c r="V501" s="5" t="str">
        <f>TEXT(superstore_excel!$B501, "MMMM")</f>
        <v>October</v>
      </c>
      <c r="W501" s="5">
        <f>YEAR(superstore_excel!$B501)</f>
        <v>2023</v>
      </c>
      <c r="X501" s="29"/>
    </row>
    <row r="502" spans="1:24" x14ac:dyDescent="0.3">
      <c r="A502" s="26" t="s">
        <v>2025</v>
      </c>
      <c r="B502" s="2">
        <v>45131</v>
      </c>
      <c r="C502" s="2">
        <v>45759</v>
      </c>
      <c r="D502" s="3" t="s">
        <v>26</v>
      </c>
      <c r="E502" s="3" t="s">
        <v>2026</v>
      </c>
      <c r="F502" s="3" t="s">
        <v>398</v>
      </c>
      <c r="G502" s="3" t="s">
        <v>37</v>
      </c>
      <c r="H502" s="3" t="s">
        <v>29</v>
      </c>
      <c r="I502" s="3" t="s">
        <v>45</v>
      </c>
      <c r="J502" s="3" t="s">
        <v>46</v>
      </c>
      <c r="K502" s="3" t="s">
        <v>2027</v>
      </c>
      <c r="L502" s="3">
        <v>4196.22</v>
      </c>
      <c r="M502" s="3">
        <v>1</v>
      </c>
      <c r="N502" s="3">
        <v>1</v>
      </c>
      <c r="O502" s="3">
        <v>0.05</v>
      </c>
      <c r="P502" s="3">
        <v>0.05</v>
      </c>
      <c r="Q502" s="3">
        <v>816.59</v>
      </c>
      <c r="R502" s="3">
        <v>816.59</v>
      </c>
      <c r="S502" s="3" t="s">
        <v>14</v>
      </c>
      <c r="T502" s="3" t="s">
        <v>11767</v>
      </c>
      <c r="U502" s="6">
        <v>0.1946013316746977</v>
      </c>
      <c r="V502" s="3" t="str">
        <f>TEXT(superstore_excel!$B502, "MMMM")</f>
        <v>July</v>
      </c>
      <c r="W502" s="3">
        <f>YEAR(superstore_excel!$B502)</f>
        <v>2023</v>
      </c>
      <c r="X502" s="27"/>
    </row>
    <row r="503" spans="1:24" x14ac:dyDescent="0.3">
      <c r="A503" s="28" t="s">
        <v>2028</v>
      </c>
      <c r="B503" s="4">
        <v>45667</v>
      </c>
      <c r="C503" s="4">
        <v>45762</v>
      </c>
      <c r="D503" s="5" t="s">
        <v>34</v>
      </c>
      <c r="E503" s="5" t="s">
        <v>2029</v>
      </c>
      <c r="F503" s="5" t="s">
        <v>2030</v>
      </c>
      <c r="G503" s="5" t="s">
        <v>20</v>
      </c>
      <c r="H503" s="5" t="s">
        <v>38</v>
      </c>
      <c r="I503" s="5" t="s">
        <v>45</v>
      </c>
      <c r="J503" s="5" t="s">
        <v>46</v>
      </c>
      <c r="K503" s="5" t="s">
        <v>2031</v>
      </c>
      <c r="L503" s="5">
        <v>1833.36</v>
      </c>
      <c r="M503" s="5">
        <v>1</v>
      </c>
      <c r="N503" s="5">
        <v>1</v>
      </c>
      <c r="O503" s="5">
        <v>0.09</v>
      </c>
      <c r="P503" s="5">
        <v>0.09</v>
      </c>
      <c r="Q503" s="5">
        <v>450.88</v>
      </c>
      <c r="R503" s="5">
        <v>450.88</v>
      </c>
      <c r="S503" s="5" t="s">
        <v>14</v>
      </c>
      <c r="T503" s="5" t="s">
        <v>11778</v>
      </c>
      <c r="U503" s="7">
        <v>0.24593096827682506</v>
      </c>
      <c r="V503" s="5" t="str">
        <f>TEXT(superstore_excel!$B503, "MMMM")</f>
        <v>January</v>
      </c>
      <c r="W503" s="5">
        <f>YEAR(superstore_excel!$B503)</f>
        <v>2025</v>
      </c>
      <c r="X503" s="29"/>
    </row>
    <row r="504" spans="1:24" x14ac:dyDescent="0.3">
      <c r="A504" s="26" t="s">
        <v>2032</v>
      </c>
      <c r="B504" s="2">
        <v>45464</v>
      </c>
      <c r="C504" s="2">
        <v>45768</v>
      </c>
      <c r="D504" s="3" t="s">
        <v>54</v>
      </c>
      <c r="E504" s="3" t="s">
        <v>2033</v>
      </c>
      <c r="F504" s="3" t="s">
        <v>2034</v>
      </c>
      <c r="G504" s="3" t="s">
        <v>37</v>
      </c>
      <c r="H504" s="3" t="s">
        <v>29</v>
      </c>
      <c r="I504" s="3" t="s">
        <v>45</v>
      </c>
      <c r="J504" s="3" t="s">
        <v>160</v>
      </c>
      <c r="K504" s="3" t="s">
        <v>2035</v>
      </c>
      <c r="L504" s="3">
        <v>4598.07</v>
      </c>
      <c r="M504" s="3">
        <v>6</v>
      </c>
      <c r="N504" s="3">
        <v>6</v>
      </c>
      <c r="O504" s="3">
        <v>0.17</v>
      </c>
      <c r="P504" s="3">
        <v>0.17</v>
      </c>
      <c r="Q504" s="3">
        <v>932.68</v>
      </c>
      <c r="R504" s="3">
        <v>932.68</v>
      </c>
      <c r="S504" s="3" t="s">
        <v>14</v>
      </c>
      <c r="T504" s="3" t="s">
        <v>11773</v>
      </c>
      <c r="U504" s="6">
        <v>0.20284162703047148</v>
      </c>
      <c r="V504" s="3" t="str">
        <f>TEXT(superstore_excel!$B504, "MMMM")</f>
        <v>June</v>
      </c>
      <c r="W504" s="3">
        <f>YEAR(superstore_excel!$B504)</f>
        <v>2024</v>
      </c>
      <c r="X504" s="27"/>
    </row>
    <row r="505" spans="1:24" x14ac:dyDescent="0.3">
      <c r="A505" s="28" t="s">
        <v>2036</v>
      </c>
      <c r="B505" s="4">
        <v>45379</v>
      </c>
      <c r="C505" s="4">
        <v>45779</v>
      </c>
      <c r="D505" s="5" t="s">
        <v>54</v>
      </c>
      <c r="E505" s="5" t="s">
        <v>2037</v>
      </c>
      <c r="F505" s="5" t="s">
        <v>2038</v>
      </c>
      <c r="G505" s="5" t="s">
        <v>37</v>
      </c>
      <c r="H505" s="5" t="s">
        <v>62</v>
      </c>
      <c r="I505" s="5" t="s">
        <v>45</v>
      </c>
      <c r="J505" s="5" t="s">
        <v>96</v>
      </c>
      <c r="K505" s="5" t="s">
        <v>2039</v>
      </c>
      <c r="L505" s="5">
        <v>662.39</v>
      </c>
      <c r="M505" s="5">
        <v>4</v>
      </c>
      <c r="N505" s="5">
        <v>4</v>
      </c>
      <c r="O505" s="5">
        <v>0.3</v>
      </c>
      <c r="P505" s="5">
        <v>0.3</v>
      </c>
      <c r="Q505" s="5">
        <v>146.56</v>
      </c>
      <c r="R505" s="5">
        <v>146.56</v>
      </c>
      <c r="S505" s="5" t="s">
        <v>14</v>
      </c>
      <c r="T505" s="5" t="s">
        <v>11785</v>
      </c>
      <c r="U505" s="7">
        <v>0.22125937891574451</v>
      </c>
      <c r="V505" s="5" t="str">
        <f>TEXT(superstore_excel!$B505, "MMMM")</f>
        <v>March</v>
      </c>
      <c r="W505" s="5">
        <f>YEAR(superstore_excel!$B505)</f>
        <v>2024</v>
      </c>
      <c r="X505" s="29"/>
    </row>
    <row r="506" spans="1:24" x14ac:dyDescent="0.3">
      <c r="A506" s="26" t="s">
        <v>2040</v>
      </c>
      <c r="B506" s="2">
        <v>45037</v>
      </c>
      <c r="C506" s="2">
        <v>45760</v>
      </c>
      <c r="D506" s="3" t="s">
        <v>26</v>
      </c>
      <c r="E506" s="3" t="s">
        <v>2041</v>
      </c>
      <c r="F506" s="3" t="s">
        <v>2042</v>
      </c>
      <c r="G506" s="3" t="s">
        <v>37</v>
      </c>
      <c r="H506" s="3" t="s">
        <v>62</v>
      </c>
      <c r="I506" s="3" t="s">
        <v>22</v>
      </c>
      <c r="J506" s="3" t="s">
        <v>281</v>
      </c>
      <c r="K506" s="3" t="s">
        <v>2043</v>
      </c>
      <c r="L506" s="3">
        <v>1330.67</v>
      </c>
      <c r="M506" s="3">
        <v>9</v>
      </c>
      <c r="N506" s="3">
        <v>9</v>
      </c>
      <c r="O506" s="3">
        <v>0.16</v>
      </c>
      <c r="P506" s="3">
        <v>0.16</v>
      </c>
      <c r="Q506" s="3">
        <v>513.89</v>
      </c>
      <c r="R506" s="3">
        <v>513.89</v>
      </c>
      <c r="S506" s="3" t="s">
        <v>14</v>
      </c>
      <c r="T506" s="3" t="s">
        <v>11787</v>
      </c>
      <c r="U506" s="6">
        <v>0.38618891235242392</v>
      </c>
      <c r="V506" s="3" t="str">
        <f>TEXT(superstore_excel!$B506, "MMMM")</f>
        <v>April</v>
      </c>
      <c r="W506" s="3">
        <f>YEAR(superstore_excel!$B506)</f>
        <v>2023</v>
      </c>
      <c r="X506" s="27"/>
    </row>
    <row r="507" spans="1:24" x14ac:dyDescent="0.3">
      <c r="A507" s="28" t="s">
        <v>2044</v>
      </c>
      <c r="B507" s="4">
        <v>45494</v>
      </c>
      <c r="C507" s="4">
        <v>45782</v>
      </c>
      <c r="D507" s="5" t="s">
        <v>54</v>
      </c>
      <c r="E507" s="5" t="s">
        <v>2045</v>
      </c>
      <c r="F507" s="5" t="s">
        <v>2046</v>
      </c>
      <c r="G507" s="5" t="s">
        <v>20</v>
      </c>
      <c r="H507" s="5" t="s">
        <v>29</v>
      </c>
      <c r="I507" s="5" t="s">
        <v>22</v>
      </c>
      <c r="J507" s="5" t="s">
        <v>131</v>
      </c>
      <c r="K507" s="5" t="s">
        <v>2047</v>
      </c>
      <c r="L507" s="5">
        <v>4138.1099999999997</v>
      </c>
      <c r="M507" s="5">
        <v>6</v>
      </c>
      <c r="N507" s="5">
        <v>6</v>
      </c>
      <c r="O507" s="5">
        <v>0.16</v>
      </c>
      <c r="P507" s="5">
        <v>0.16</v>
      </c>
      <c r="Q507" s="5">
        <v>940.07</v>
      </c>
      <c r="R507" s="5">
        <v>940.07</v>
      </c>
      <c r="S507" s="5" t="s">
        <v>14</v>
      </c>
      <c r="T507" s="5" t="s">
        <v>11779</v>
      </c>
      <c r="U507" s="7">
        <v>0.2271737580682969</v>
      </c>
      <c r="V507" s="5" t="str">
        <f>TEXT(superstore_excel!$B507, "MMMM")</f>
        <v>July</v>
      </c>
      <c r="W507" s="5">
        <f>YEAR(superstore_excel!$B507)</f>
        <v>2024</v>
      </c>
      <c r="X507" s="29"/>
    </row>
    <row r="508" spans="1:24" x14ac:dyDescent="0.3">
      <c r="A508" s="26" t="s">
        <v>2048</v>
      </c>
      <c r="B508" s="2">
        <v>45337</v>
      </c>
      <c r="C508" s="2">
        <v>45762</v>
      </c>
      <c r="D508" s="3" t="s">
        <v>34</v>
      </c>
      <c r="E508" s="3" t="s">
        <v>2049</v>
      </c>
      <c r="F508" s="3" t="s">
        <v>2050</v>
      </c>
      <c r="G508" s="3" t="s">
        <v>44</v>
      </c>
      <c r="H508" s="3" t="s">
        <v>21</v>
      </c>
      <c r="I508" s="3" t="s">
        <v>45</v>
      </c>
      <c r="J508" s="3" t="s">
        <v>160</v>
      </c>
      <c r="K508" s="3" t="s">
        <v>2051</v>
      </c>
      <c r="L508" s="3">
        <v>3439.22</v>
      </c>
      <c r="M508" s="3">
        <v>6</v>
      </c>
      <c r="N508" s="3">
        <v>6</v>
      </c>
      <c r="O508" s="3">
        <v>0.47</v>
      </c>
      <c r="P508" s="3">
        <v>0.47</v>
      </c>
      <c r="Q508" s="3">
        <v>244.46</v>
      </c>
      <c r="R508" s="3">
        <v>244.46</v>
      </c>
      <c r="S508" s="3" t="s">
        <v>14</v>
      </c>
      <c r="T508" s="3" t="s">
        <v>11782</v>
      </c>
      <c r="U508" s="6">
        <v>7.1080070481097463E-2</v>
      </c>
      <c r="V508" s="3" t="str">
        <f>TEXT(superstore_excel!$B508, "MMMM")</f>
        <v>February</v>
      </c>
      <c r="W508" s="3">
        <f>YEAR(superstore_excel!$B508)</f>
        <v>2024</v>
      </c>
      <c r="X508" s="27"/>
    </row>
    <row r="509" spans="1:24" x14ac:dyDescent="0.3">
      <c r="A509" s="28" t="s">
        <v>2052</v>
      </c>
      <c r="B509" s="4">
        <v>45611</v>
      </c>
      <c r="C509" s="4">
        <v>45778</v>
      </c>
      <c r="D509" s="5" t="s">
        <v>54</v>
      </c>
      <c r="E509" s="5" t="s">
        <v>2053</v>
      </c>
      <c r="F509" s="5" t="s">
        <v>2054</v>
      </c>
      <c r="G509" s="5" t="s">
        <v>37</v>
      </c>
      <c r="H509" s="5" t="s">
        <v>38</v>
      </c>
      <c r="I509" s="5" t="s">
        <v>22</v>
      </c>
      <c r="J509" s="5" t="s">
        <v>131</v>
      </c>
      <c r="K509" s="5" t="s">
        <v>2055</v>
      </c>
      <c r="L509" s="5">
        <v>136.36000000000001</v>
      </c>
      <c r="M509" s="5">
        <v>1</v>
      </c>
      <c r="N509" s="5">
        <v>1</v>
      </c>
      <c r="O509" s="5">
        <v>0.35</v>
      </c>
      <c r="P509" s="5">
        <v>0.35</v>
      </c>
      <c r="Q509" s="5">
        <v>37.159999999999997</v>
      </c>
      <c r="R509" s="5">
        <v>37.159999999999997</v>
      </c>
      <c r="S509" s="5" t="s">
        <v>14</v>
      </c>
      <c r="T509" s="5" t="s">
        <v>11769</v>
      </c>
      <c r="U509" s="7">
        <v>0.27251393370489874</v>
      </c>
      <c r="V509" s="5" t="str">
        <f>TEXT(superstore_excel!$B509, "MMMM")</f>
        <v>November</v>
      </c>
      <c r="W509" s="5">
        <f>YEAR(superstore_excel!$B509)</f>
        <v>2024</v>
      </c>
      <c r="X509" s="29"/>
    </row>
    <row r="510" spans="1:24" x14ac:dyDescent="0.3">
      <c r="A510" s="26" t="s">
        <v>2056</v>
      </c>
      <c r="B510" s="2">
        <v>45470</v>
      </c>
      <c r="C510" s="2">
        <v>45775</v>
      </c>
      <c r="D510" s="3" t="s">
        <v>54</v>
      </c>
      <c r="E510" s="3" t="s">
        <v>2057</v>
      </c>
      <c r="F510" s="3" t="s">
        <v>2058</v>
      </c>
      <c r="G510" s="3" t="s">
        <v>20</v>
      </c>
      <c r="H510" s="3" t="s">
        <v>62</v>
      </c>
      <c r="I510" s="3" t="s">
        <v>30</v>
      </c>
      <c r="J510" s="3" t="s">
        <v>31</v>
      </c>
      <c r="K510" s="3" t="s">
        <v>2059</v>
      </c>
      <c r="L510" s="3">
        <v>4390.53</v>
      </c>
      <c r="M510" s="3">
        <v>10</v>
      </c>
      <c r="N510" s="3">
        <v>10</v>
      </c>
      <c r="O510" s="3">
        <v>0.35</v>
      </c>
      <c r="P510" s="3">
        <v>0.35</v>
      </c>
      <c r="Q510" s="3">
        <v>141.61000000000001</v>
      </c>
      <c r="R510" s="3">
        <v>141.61000000000001</v>
      </c>
      <c r="S510" s="3" t="s">
        <v>14</v>
      </c>
      <c r="T510" s="3" t="s">
        <v>11773</v>
      </c>
      <c r="U510" s="6">
        <v>3.2253509257424505E-2</v>
      </c>
      <c r="V510" s="3" t="str">
        <f>TEXT(superstore_excel!$B510, "MMMM")</f>
        <v>June</v>
      </c>
      <c r="W510" s="3">
        <f>YEAR(superstore_excel!$B510)</f>
        <v>2024</v>
      </c>
      <c r="X510" s="27"/>
    </row>
    <row r="511" spans="1:24" x14ac:dyDescent="0.3">
      <c r="A511" s="28" t="s">
        <v>2060</v>
      </c>
      <c r="B511" s="4">
        <v>45264</v>
      </c>
      <c r="C511" s="4">
        <v>45764</v>
      </c>
      <c r="D511" s="5" t="s">
        <v>17</v>
      </c>
      <c r="E511" s="5" t="s">
        <v>2061</v>
      </c>
      <c r="F511" s="5" t="s">
        <v>2062</v>
      </c>
      <c r="G511" s="5" t="s">
        <v>37</v>
      </c>
      <c r="H511" s="5" t="s">
        <v>62</v>
      </c>
      <c r="I511" s="5" t="s">
        <v>30</v>
      </c>
      <c r="J511" s="5" t="s">
        <v>39</v>
      </c>
      <c r="K511" s="5" t="s">
        <v>2063</v>
      </c>
      <c r="L511" s="5">
        <v>2505.3200000000002</v>
      </c>
      <c r="M511" s="5">
        <v>5</v>
      </c>
      <c r="N511" s="5">
        <v>5</v>
      </c>
      <c r="O511" s="5">
        <v>0.05</v>
      </c>
      <c r="P511" s="5">
        <v>0.05</v>
      </c>
      <c r="Q511" s="5">
        <v>579.33000000000004</v>
      </c>
      <c r="R511" s="5">
        <v>579.33000000000004</v>
      </c>
      <c r="S511" s="5" t="s">
        <v>14</v>
      </c>
      <c r="T511" s="5" t="s">
        <v>11776</v>
      </c>
      <c r="U511" s="7">
        <v>0.23123992144716043</v>
      </c>
      <c r="V511" s="5" t="str">
        <f>TEXT(superstore_excel!$B511, "MMMM")</f>
        <v>December</v>
      </c>
      <c r="W511" s="5">
        <f>YEAR(superstore_excel!$B511)</f>
        <v>2023</v>
      </c>
      <c r="X511" s="29"/>
    </row>
    <row r="512" spans="1:24" x14ac:dyDescent="0.3">
      <c r="A512" s="26" t="s">
        <v>2064</v>
      </c>
      <c r="B512" s="2">
        <v>45240</v>
      </c>
      <c r="C512" s="2">
        <v>45775</v>
      </c>
      <c r="D512" s="3" t="s">
        <v>17</v>
      </c>
      <c r="E512" s="3" t="s">
        <v>2065</v>
      </c>
      <c r="F512" s="3" t="s">
        <v>2066</v>
      </c>
      <c r="G512" s="3" t="s">
        <v>37</v>
      </c>
      <c r="H512" s="3" t="s">
        <v>62</v>
      </c>
      <c r="I512" s="3" t="s">
        <v>22</v>
      </c>
      <c r="J512" s="3" t="s">
        <v>173</v>
      </c>
      <c r="K512" s="3" t="s">
        <v>2067</v>
      </c>
      <c r="L512" s="3">
        <v>2290.54</v>
      </c>
      <c r="M512" s="3">
        <v>4</v>
      </c>
      <c r="N512" s="3">
        <v>4</v>
      </c>
      <c r="O512" s="3">
        <v>0.3</v>
      </c>
      <c r="P512" s="3">
        <v>0.3</v>
      </c>
      <c r="Q512" s="3">
        <v>732.12</v>
      </c>
      <c r="R512" s="3">
        <v>732.12</v>
      </c>
      <c r="S512" s="3" t="s">
        <v>14</v>
      </c>
      <c r="T512" s="3" t="s">
        <v>11766</v>
      </c>
      <c r="U512" s="6">
        <v>0.31962768604783154</v>
      </c>
      <c r="V512" s="3" t="str">
        <f>TEXT(superstore_excel!$B512, "MMMM")</f>
        <v>November</v>
      </c>
      <c r="W512" s="3">
        <f>YEAR(superstore_excel!$B512)</f>
        <v>2023</v>
      </c>
      <c r="X512" s="27"/>
    </row>
    <row r="513" spans="1:24" x14ac:dyDescent="0.3">
      <c r="A513" s="28" t="s">
        <v>2068</v>
      </c>
      <c r="B513" s="4">
        <v>45079</v>
      </c>
      <c r="C513" s="4">
        <v>45782</v>
      </c>
      <c r="D513" s="5" t="s">
        <v>54</v>
      </c>
      <c r="E513" s="5" t="s">
        <v>2069</v>
      </c>
      <c r="F513" s="5" t="s">
        <v>2070</v>
      </c>
      <c r="G513" s="5" t="s">
        <v>20</v>
      </c>
      <c r="H513" s="5" t="s">
        <v>62</v>
      </c>
      <c r="I513" s="5" t="s">
        <v>45</v>
      </c>
      <c r="J513" s="5" t="s">
        <v>57</v>
      </c>
      <c r="K513" s="5" t="s">
        <v>2071</v>
      </c>
      <c r="L513" s="5">
        <v>2492.7199999999998</v>
      </c>
      <c r="M513" s="5">
        <v>2</v>
      </c>
      <c r="N513" s="5">
        <v>2</v>
      </c>
      <c r="O513" s="5">
        <v>0.32</v>
      </c>
      <c r="P513" s="5">
        <v>0.32</v>
      </c>
      <c r="Q513" s="5">
        <v>692.21</v>
      </c>
      <c r="R513" s="5">
        <v>692.21</v>
      </c>
      <c r="S513" s="5" t="s">
        <v>14</v>
      </c>
      <c r="T513" s="5" t="s">
        <v>11764</v>
      </c>
      <c r="U513" s="7">
        <v>0.27769264097050617</v>
      </c>
      <c r="V513" s="5" t="str">
        <f>TEXT(superstore_excel!$B513, "MMMM")</f>
        <v>June</v>
      </c>
      <c r="W513" s="5">
        <f>YEAR(superstore_excel!$B513)</f>
        <v>2023</v>
      </c>
      <c r="X513" s="29"/>
    </row>
    <row r="514" spans="1:24" x14ac:dyDescent="0.3">
      <c r="A514" s="26" t="s">
        <v>2072</v>
      </c>
      <c r="B514" s="2">
        <v>45029</v>
      </c>
      <c r="C514" s="2">
        <v>45785</v>
      </c>
      <c r="D514" s="3" t="s">
        <v>26</v>
      </c>
      <c r="E514" s="3" t="s">
        <v>2073</v>
      </c>
      <c r="F514" s="3" t="s">
        <v>2074</v>
      </c>
      <c r="G514" s="3" t="s">
        <v>44</v>
      </c>
      <c r="H514" s="3" t="s">
        <v>29</v>
      </c>
      <c r="I514" s="3" t="s">
        <v>45</v>
      </c>
      <c r="J514" s="3" t="s">
        <v>160</v>
      </c>
      <c r="K514" s="3" t="s">
        <v>2075</v>
      </c>
      <c r="L514" s="3">
        <v>670.72</v>
      </c>
      <c r="M514" s="3">
        <v>6</v>
      </c>
      <c r="N514" s="3">
        <v>6</v>
      </c>
      <c r="O514" s="3">
        <v>0.02</v>
      </c>
      <c r="P514" s="3">
        <v>0.02</v>
      </c>
      <c r="Q514" s="3">
        <v>962.96</v>
      </c>
      <c r="R514" s="3">
        <v>962.96</v>
      </c>
      <c r="S514" s="3" t="s">
        <v>14</v>
      </c>
      <c r="T514" s="3" t="s">
        <v>11787</v>
      </c>
      <c r="U514" s="6">
        <v>1.4357108778625953</v>
      </c>
      <c r="V514" s="3" t="str">
        <f>TEXT(superstore_excel!$B514, "MMMM")</f>
        <v>April</v>
      </c>
      <c r="W514" s="3">
        <f>YEAR(superstore_excel!$B514)</f>
        <v>2023</v>
      </c>
      <c r="X514" s="27"/>
    </row>
    <row r="515" spans="1:24" x14ac:dyDescent="0.3">
      <c r="A515" s="28" t="s">
        <v>2076</v>
      </c>
      <c r="B515" s="4">
        <v>45295</v>
      </c>
      <c r="C515" s="4">
        <v>45764</v>
      </c>
      <c r="D515" s="5" t="s">
        <v>54</v>
      </c>
      <c r="E515" s="5" t="s">
        <v>2077</v>
      </c>
      <c r="F515" s="5" t="s">
        <v>2078</v>
      </c>
      <c r="G515" s="5" t="s">
        <v>20</v>
      </c>
      <c r="H515" s="5" t="s">
        <v>21</v>
      </c>
      <c r="I515" s="5" t="s">
        <v>45</v>
      </c>
      <c r="J515" s="5" t="s">
        <v>96</v>
      </c>
      <c r="K515" s="5" t="s">
        <v>2079</v>
      </c>
      <c r="L515" s="5">
        <v>2573.5100000000002</v>
      </c>
      <c r="M515" s="5">
        <v>5</v>
      </c>
      <c r="N515" s="5">
        <v>5</v>
      </c>
      <c r="O515" s="5">
        <v>0.04</v>
      </c>
      <c r="P515" s="5">
        <v>0.04</v>
      </c>
      <c r="Q515" s="5">
        <v>503.71</v>
      </c>
      <c r="R515" s="5">
        <v>503.71</v>
      </c>
      <c r="S515" s="5" t="s">
        <v>14</v>
      </c>
      <c r="T515" s="5" t="s">
        <v>11784</v>
      </c>
      <c r="U515" s="7">
        <v>0.1957287906400208</v>
      </c>
      <c r="V515" s="5" t="str">
        <f>TEXT(superstore_excel!$B515, "MMMM")</f>
        <v>January</v>
      </c>
      <c r="W515" s="5">
        <f>YEAR(superstore_excel!$B515)</f>
        <v>2024</v>
      </c>
      <c r="X515" s="29"/>
    </row>
    <row r="516" spans="1:24" x14ac:dyDescent="0.3">
      <c r="A516" s="26" t="s">
        <v>2080</v>
      </c>
      <c r="B516" s="2">
        <v>45500</v>
      </c>
      <c r="C516" s="2">
        <v>45774</v>
      </c>
      <c r="D516" s="3" t="s">
        <v>34</v>
      </c>
      <c r="E516" s="3" t="s">
        <v>2081</v>
      </c>
      <c r="F516" s="3" t="s">
        <v>2082</v>
      </c>
      <c r="G516" s="3" t="s">
        <v>37</v>
      </c>
      <c r="H516" s="3" t="s">
        <v>38</v>
      </c>
      <c r="I516" s="3" t="s">
        <v>22</v>
      </c>
      <c r="J516" s="3" t="s">
        <v>131</v>
      </c>
      <c r="K516" s="3" t="s">
        <v>2083</v>
      </c>
      <c r="L516" s="3">
        <v>1509.94</v>
      </c>
      <c r="M516" s="3">
        <v>10</v>
      </c>
      <c r="N516" s="3">
        <v>10</v>
      </c>
      <c r="O516" s="3">
        <v>0.3</v>
      </c>
      <c r="P516" s="3">
        <v>0.3</v>
      </c>
      <c r="Q516" s="3">
        <v>205.15</v>
      </c>
      <c r="R516" s="3">
        <v>205.15</v>
      </c>
      <c r="S516" s="3" t="s">
        <v>14</v>
      </c>
      <c r="T516" s="3" t="s">
        <v>11779</v>
      </c>
      <c r="U516" s="6">
        <v>0.13586632581427077</v>
      </c>
      <c r="V516" s="3" t="str">
        <f>TEXT(superstore_excel!$B516, "MMMM")</f>
        <v>July</v>
      </c>
      <c r="W516" s="3">
        <f>YEAR(superstore_excel!$B516)</f>
        <v>2024</v>
      </c>
      <c r="X516" s="27"/>
    </row>
    <row r="517" spans="1:24" x14ac:dyDescent="0.3">
      <c r="A517" s="28" t="s">
        <v>2084</v>
      </c>
      <c r="B517" s="4">
        <v>45096</v>
      </c>
      <c r="C517" s="4">
        <v>45781</v>
      </c>
      <c r="D517" s="5" t="s">
        <v>17</v>
      </c>
      <c r="E517" s="5" t="s">
        <v>1847</v>
      </c>
      <c r="F517" s="5" t="s">
        <v>2085</v>
      </c>
      <c r="G517" s="5" t="s">
        <v>37</v>
      </c>
      <c r="H517" s="5" t="s">
        <v>29</v>
      </c>
      <c r="I517" s="5" t="s">
        <v>22</v>
      </c>
      <c r="J517" s="5" t="s">
        <v>131</v>
      </c>
      <c r="K517" s="5" t="s">
        <v>2086</v>
      </c>
      <c r="L517" s="5">
        <v>3786.88</v>
      </c>
      <c r="M517" s="5">
        <v>4</v>
      </c>
      <c r="N517" s="5">
        <v>4</v>
      </c>
      <c r="O517" s="5">
        <v>0.44</v>
      </c>
      <c r="P517" s="5">
        <v>0.44</v>
      </c>
      <c r="Q517" s="5">
        <v>965.15</v>
      </c>
      <c r="R517" s="5">
        <v>965.15</v>
      </c>
      <c r="S517" s="5" t="s">
        <v>14</v>
      </c>
      <c r="T517" s="5" t="s">
        <v>11764</v>
      </c>
      <c r="U517" s="7">
        <v>0.25486680327868849</v>
      </c>
      <c r="V517" s="5" t="str">
        <f>TEXT(superstore_excel!$B517, "MMMM")</f>
        <v>June</v>
      </c>
      <c r="W517" s="5">
        <f>YEAR(superstore_excel!$B517)</f>
        <v>2023</v>
      </c>
      <c r="X517" s="29"/>
    </row>
    <row r="518" spans="1:24" x14ac:dyDescent="0.3">
      <c r="A518" s="26" t="s">
        <v>2087</v>
      </c>
      <c r="B518" s="2">
        <v>45064</v>
      </c>
      <c r="C518" s="2">
        <v>45767</v>
      </c>
      <c r="D518" s="3" t="s">
        <v>26</v>
      </c>
      <c r="E518" s="3" t="s">
        <v>2088</v>
      </c>
      <c r="F518" s="3" t="s">
        <v>2089</v>
      </c>
      <c r="G518" s="3" t="s">
        <v>37</v>
      </c>
      <c r="H518" s="3" t="s">
        <v>29</v>
      </c>
      <c r="I518" s="3" t="s">
        <v>30</v>
      </c>
      <c r="J518" s="3" t="s">
        <v>101</v>
      </c>
      <c r="K518" s="3" t="s">
        <v>2090</v>
      </c>
      <c r="L518" s="3">
        <v>2495.19</v>
      </c>
      <c r="M518" s="3">
        <v>10</v>
      </c>
      <c r="N518" s="3">
        <v>10</v>
      </c>
      <c r="O518" s="3">
        <v>0.04</v>
      </c>
      <c r="P518" s="3">
        <v>0.04</v>
      </c>
      <c r="Q518" s="3">
        <v>220.8</v>
      </c>
      <c r="R518" s="3">
        <v>220.8</v>
      </c>
      <c r="S518" s="3" t="s">
        <v>14</v>
      </c>
      <c r="T518" s="3" t="s">
        <v>11780</v>
      </c>
      <c r="U518" s="6">
        <v>8.8490255251103128E-2</v>
      </c>
      <c r="V518" s="3" t="str">
        <f>TEXT(superstore_excel!$B518, "MMMM")</f>
        <v>May</v>
      </c>
      <c r="W518" s="3">
        <f>YEAR(superstore_excel!$B518)</f>
        <v>2023</v>
      </c>
      <c r="X518" s="27"/>
    </row>
    <row r="519" spans="1:24" x14ac:dyDescent="0.3">
      <c r="A519" s="28" t="s">
        <v>2091</v>
      </c>
      <c r="B519" s="4">
        <v>45028</v>
      </c>
      <c r="C519" s="4">
        <v>45781</v>
      </c>
      <c r="D519" s="5" t="s">
        <v>26</v>
      </c>
      <c r="E519" s="5" t="s">
        <v>2092</v>
      </c>
      <c r="F519" s="5" t="s">
        <v>2093</v>
      </c>
      <c r="G519" s="5" t="s">
        <v>44</v>
      </c>
      <c r="H519" s="5" t="s">
        <v>62</v>
      </c>
      <c r="I519" s="5" t="s">
        <v>22</v>
      </c>
      <c r="J519" s="5" t="s">
        <v>302</v>
      </c>
      <c r="K519" s="5" t="s">
        <v>2094</v>
      </c>
      <c r="L519" s="5">
        <v>4233.09</v>
      </c>
      <c r="M519" s="5">
        <v>1</v>
      </c>
      <c r="N519" s="5">
        <v>1</v>
      </c>
      <c r="O519" s="5">
        <v>0.18</v>
      </c>
      <c r="P519" s="5">
        <v>0.18</v>
      </c>
      <c r="Q519" s="5">
        <v>871.28</v>
      </c>
      <c r="R519" s="5">
        <v>871.28</v>
      </c>
      <c r="S519" s="5" t="s">
        <v>14</v>
      </c>
      <c r="T519" s="5" t="s">
        <v>11787</v>
      </c>
      <c r="U519" s="7">
        <v>0.20582600417189334</v>
      </c>
      <c r="V519" s="5" t="str">
        <f>TEXT(superstore_excel!$B519, "MMMM")</f>
        <v>April</v>
      </c>
      <c r="W519" s="5">
        <f>YEAR(superstore_excel!$B519)</f>
        <v>2023</v>
      </c>
      <c r="X519" s="29"/>
    </row>
    <row r="520" spans="1:24" x14ac:dyDescent="0.3">
      <c r="A520" s="26" t="s">
        <v>2095</v>
      </c>
      <c r="B520" s="2">
        <v>45620</v>
      </c>
      <c r="C520" s="2">
        <v>45765</v>
      </c>
      <c r="D520" s="3" t="s">
        <v>54</v>
      </c>
      <c r="E520" s="3" t="s">
        <v>2096</v>
      </c>
      <c r="F520" s="3" t="s">
        <v>2097</v>
      </c>
      <c r="G520" s="3" t="s">
        <v>37</v>
      </c>
      <c r="H520" s="3" t="s">
        <v>21</v>
      </c>
      <c r="I520" s="3" t="s">
        <v>45</v>
      </c>
      <c r="J520" s="3" t="s">
        <v>160</v>
      </c>
      <c r="K520" s="3" t="s">
        <v>2098</v>
      </c>
      <c r="L520" s="3">
        <v>3390.95</v>
      </c>
      <c r="M520" s="3">
        <v>5</v>
      </c>
      <c r="N520" s="3">
        <v>5</v>
      </c>
      <c r="O520" s="3">
        <v>0.01</v>
      </c>
      <c r="P520" s="3">
        <v>0.01</v>
      </c>
      <c r="Q520" s="3">
        <v>786.66</v>
      </c>
      <c r="R520" s="3">
        <v>786.66</v>
      </c>
      <c r="S520" s="3" t="s">
        <v>14</v>
      </c>
      <c r="T520" s="3" t="s">
        <v>11769</v>
      </c>
      <c r="U520" s="6">
        <v>0.23198808593462009</v>
      </c>
      <c r="V520" s="3" t="str">
        <f>TEXT(superstore_excel!$B520, "MMMM")</f>
        <v>November</v>
      </c>
      <c r="W520" s="3">
        <f>YEAR(superstore_excel!$B520)</f>
        <v>2024</v>
      </c>
      <c r="X520" s="27"/>
    </row>
    <row r="521" spans="1:24" x14ac:dyDescent="0.3">
      <c r="A521" s="28" t="s">
        <v>2099</v>
      </c>
      <c r="B521" s="4">
        <v>45038</v>
      </c>
      <c r="C521" s="4">
        <v>45778</v>
      </c>
      <c r="D521" s="5" t="s">
        <v>54</v>
      </c>
      <c r="E521" s="5" t="s">
        <v>2100</v>
      </c>
      <c r="F521" s="5" t="s">
        <v>2101</v>
      </c>
      <c r="G521" s="5" t="s">
        <v>44</v>
      </c>
      <c r="H521" s="5" t="s">
        <v>62</v>
      </c>
      <c r="I521" s="5" t="s">
        <v>45</v>
      </c>
      <c r="J521" s="5" t="s">
        <v>96</v>
      </c>
      <c r="K521" s="5" t="s">
        <v>2102</v>
      </c>
      <c r="L521" s="5">
        <v>4128.75</v>
      </c>
      <c r="M521" s="5">
        <v>3</v>
      </c>
      <c r="N521" s="5">
        <v>3</v>
      </c>
      <c r="O521" s="5">
        <v>0.4</v>
      </c>
      <c r="P521" s="5">
        <v>0.4</v>
      </c>
      <c r="Q521" s="5">
        <v>4.96</v>
      </c>
      <c r="R521" s="5">
        <v>4.96</v>
      </c>
      <c r="S521" s="5" t="s">
        <v>14</v>
      </c>
      <c r="T521" s="5" t="s">
        <v>11787</v>
      </c>
      <c r="U521" s="7">
        <v>1.2013321223130486E-3</v>
      </c>
      <c r="V521" s="5" t="str">
        <f>TEXT(superstore_excel!$B521, "MMMM")</f>
        <v>April</v>
      </c>
      <c r="W521" s="5">
        <f>YEAR(superstore_excel!$B521)</f>
        <v>2023</v>
      </c>
      <c r="X521" s="29"/>
    </row>
    <row r="522" spans="1:24" x14ac:dyDescent="0.3">
      <c r="A522" s="26" t="s">
        <v>2103</v>
      </c>
      <c r="B522" s="2">
        <v>45281</v>
      </c>
      <c r="C522" s="2">
        <v>45776</v>
      </c>
      <c r="D522" s="3" t="s">
        <v>54</v>
      </c>
      <c r="E522" s="3" t="s">
        <v>2104</v>
      </c>
      <c r="F522" s="3" t="s">
        <v>2105</v>
      </c>
      <c r="G522" s="3" t="s">
        <v>44</v>
      </c>
      <c r="H522" s="3" t="s">
        <v>29</v>
      </c>
      <c r="I522" s="3" t="s">
        <v>22</v>
      </c>
      <c r="J522" s="3" t="s">
        <v>131</v>
      </c>
      <c r="K522" s="3" t="s">
        <v>2106</v>
      </c>
      <c r="L522" s="3">
        <v>373.06</v>
      </c>
      <c r="M522" s="3">
        <v>3</v>
      </c>
      <c r="N522" s="3">
        <v>3</v>
      </c>
      <c r="O522" s="3">
        <v>0.19</v>
      </c>
      <c r="P522" s="3">
        <v>0.19</v>
      </c>
      <c r="Q522" s="3">
        <v>410.51</v>
      </c>
      <c r="R522" s="3">
        <v>410.51</v>
      </c>
      <c r="S522" s="3" t="s">
        <v>14</v>
      </c>
      <c r="T522" s="3" t="s">
        <v>11776</v>
      </c>
      <c r="U522" s="6">
        <v>1.1003859968905805</v>
      </c>
      <c r="V522" s="3" t="str">
        <f>TEXT(superstore_excel!$B522, "MMMM")</f>
        <v>December</v>
      </c>
      <c r="W522" s="3">
        <f>YEAR(superstore_excel!$B522)</f>
        <v>2023</v>
      </c>
      <c r="X522" s="27"/>
    </row>
    <row r="523" spans="1:24" x14ac:dyDescent="0.3">
      <c r="A523" s="28" t="s">
        <v>2107</v>
      </c>
      <c r="B523" s="4">
        <v>45703</v>
      </c>
      <c r="C523" s="4">
        <v>45775</v>
      </c>
      <c r="D523" s="5" t="s">
        <v>17</v>
      </c>
      <c r="E523" s="5" t="s">
        <v>2108</v>
      </c>
      <c r="F523" s="5" t="s">
        <v>2109</v>
      </c>
      <c r="G523" s="5" t="s">
        <v>20</v>
      </c>
      <c r="H523" s="5" t="s">
        <v>21</v>
      </c>
      <c r="I523" s="5" t="s">
        <v>30</v>
      </c>
      <c r="J523" s="5" t="s">
        <v>39</v>
      </c>
      <c r="K523" s="5" t="s">
        <v>2110</v>
      </c>
      <c r="L523" s="5">
        <v>1927.24</v>
      </c>
      <c r="M523" s="5">
        <v>6</v>
      </c>
      <c r="N523" s="5">
        <v>6</v>
      </c>
      <c r="O523" s="5">
        <v>0.23</v>
      </c>
      <c r="P523" s="5">
        <v>0.23</v>
      </c>
      <c r="Q523" s="5">
        <v>977.78</v>
      </c>
      <c r="R523" s="5">
        <v>977.78</v>
      </c>
      <c r="S523" s="5" t="s">
        <v>14</v>
      </c>
      <c r="T523" s="5" t="s">
        <v>11777</v>
      </c>
      <c r="U523" s="7">
        <v>0.50734729457670036</v>
      </c>
      <c r="V523" s="5" t="str">
        <f>TEXT(superstore_excel!$B523, "MMMM")</f>
        <v>February</v>
      </c>
      <c r="W523" s="5">
        <f>YEAR(superstore_excel!$B523)</f>
        <v>2025</v>
      </c>
      <c r="X523" s="29"/>
    </row>
    <row r="524" spans="1:24" x14ac:dyDescent="0.3">
      <c r="A524" s="26" t="s">
        <v>2111</v>
      </c>
      <c r="B524" s="2">
        <v>45621</v>
      </c>
      <c r="C524" s="2">
        <v>45771</v>
      </c>
      <c r="D524" s="3" t="s">
        <v>54</v>
      </c>
      <c r="E524" s="3" t="s">
        <v>2112</v>
      </c>
      <c r="F524" s="3" t="s">
        <v>2113</v>
      </c>
      <c r="G524" s="3" t="s">
        <v>44</v>
      </c>
      <c r="H524" s="3" t="s">
        <v>38</v>
      </c>
      <c r="I524" s="3" t="s">
        <v>30</v>
      </c>
      <c r="J524" s="3" t="s">
        <v>31</v>
      </c>
      <c r="K524" s="3" t="s">
        <v>2114</v>
      </c>
      <c r="L524" s="3">
        <v>2042.71</v>
      </c>
      <c r="M524" s="3">
        <v>1</v>
      </c>
      <c r="N524" s="3">
        <v>1</v>
      </c>
      <c r="O524" s="3">
        <v>0.38</v>
      </c>
      <c r="P524" s="3">
        <v>0.38</v>
      </c>
      <c r="Q524" s="3">
        <v>948.58</v>
      </c>
      <c r="R524" s="3">
        <v>948.58</v>
      </c>
      <c r="S524" s="3" t="s">
        <v>14</v>
      </c>
      <c r="T524" s="3" t="s">
        <v>11769</v>
      </c>
      <c r="U524" s="6">
        <v>0.46437330800749987</v>
      </c>
      <c r="V524" s="3" t="str">
        <f>TEXT(superstore_excel!$B524, "MMMM")</f>
        <v>November</v>
      </c>
      <c r="W524" s="3">
        <f>YEAR(superstore_excel!$B524)</f>
        <v>2024</v>
      </c>
      <c r="X524" s="27"/>
    </row>
    <row r="525" spans="1:24" x14ac:dyDescent="0.3">
      <c r="A525" s="28" t="s">
        <v>2115</v>
      </c>
      <c r="B525" s="4">
        <v>45674</v>
      </c>
      <c r="C525" s="4">
        <v>45761</v>
      </c>
      <c r="D525" s="5" t="s">
        <v>26</v>
      </c>
      <c r="E525" s="5" t="s">
        <v>2116</v>
      </c>
      <c r="F525" s="5" t="s">
        <v>2117</v>
      </c>
      <c r="G525" s="5" t="s">
        <v>20</v>
      </c>
      <c r="H525" s="5" t="s">
        <v>38</v>
      </c>
      <c r="I525" s="5" t="s">
        <v>22</v>
      </c>
      <c r="J525" s="5" t="s">
        <v>302</v>
      </c>
      <c r="K525" s="5" t="s">
        <v>2118</v>
      </c>
      <c r="L525" s="5">
        <v>1846.85</v>
      </c>
      <c r="M525" s="5">
        <v>4</v>
      </c>
      <c r="N525" s="5">
        <v>4</v>
      </c>
      <c r="O525" s="5">
        <v>0.44</v>
      </c>
      <c r="P525" s="5">
        <v>0.44</v>
      </c>
      <c r="Q525" s="5">
        <v>162.47999999999999</v>
      </c>
      <c r="R525" s="5">
        <v>162.47999999999999</v>
      </c>
      <c r="S525" s="5" t="s">
        <v>14</v>
      </c>
      <c r="T525" s="5" t="s">
        <v>11778</v>
      </c>
      <c r="U525" s="7">
        <v>8.7976825405420039E-2</v>
      </c>
      <c r="V525" s="5" t="str">
        <f>TEXT(superstore_excel!$B525, "MMMM")</f>
        <v>January</v>
      </c>
      <c r="W525" s="5">
        <f>YEAR(superstore_excel!$B525)</f>
        <v>2025</v>
      </c>
      <c r="X525" s="29"/>
    </row>
    <row r="526" spans="1:24" x14ac:dyDescent="0.3">
      <c r="A526" s="26" t="s">
        <v>2119</v>
      </c>
      <c r="B526" s="2">
        <v>45619</v>
      </c>
      <c r="C526" s="2">
        <v>45756</v>
      </c>
      <c r="D526" s="3" t="s">
        <v>17</v>
      </c>
      <c r="E526" s="3" t="s">
        <v>2120</v>
      </c>
      <c r="F526" s="3" t="s">
        <v>2121</v>
      </c>
      <c r="G526" s="3" t="s">
        <v>44</v>
      </c>
      <c r="H526" s="3" t="s">
        <v>29</v>
      </c>
      <c r="I526" s="3" t="s">
        <v>30</v>
      </c>
      <c r="J526" s="3" t="s">
        <v>31</v>
      </c>
      <c r="K526" s="3" t="s">
        <v>2122</v>
      </c>
      <c r="L526" s="3">
        <v>1284.96</v>
      </c>
      <c r="M526" s="3">
        <v>10</v>
      </c>
      <c r="N526" s="3">
        <v>10</v>
      </c>
      <c r="O526" s="3">
        <v>0.04</v>
      </c>
      <c r="P526" s="3">
        <v>0.04</v>
      </c>
      <c r="Q526" s="3">
        <v>947.74</v>
      </c>
      <c r="R526" s="3">
        <v>947.74</v>
      </c>
      <c r="S526" s="3" t="s">
        <v>14</v>
      </c>
      <c r="T526" s="3" t="s">
        <v>11769</v>
      </c>
      <c r="U526" s="6">
        <v>0.73756381521603787</v>
      </c>
      <c r="V526" s="3" t="str">
        <f>TEXT(superstore_excel!$B526, "MMMM")</f>
        <v>November</v>
      </c>
      <c r="W526" s="3">
        <f>YEAR(superstore_excel!$B526)</f>
        <v>2024</v>
      </c>
      <c r="X526" s="27"/>
    </row>
    <row r="527" spans="1:24" x14ac:dyDescent="0.3">
      <c r="A527" s="28" t="s">
        <v>2123</v>
      </c>
      <c r="B527" s="4">
        <v>45036</v>
      </c>
      <c r="C527" s="4">
        <v>45784</v>
      </c>
      <c r="D527" s="5" t="s">
        <v>26</v>
      </c>
      <c r="E527" s="5" t="s">
        <v>2124</v>
      </c>
      <c r="F527" s="5" t="s">
        <v>2125</v>
      </c>
      <c r="G527" s="5" t="s">
        <v>37</v>
      </c>
      <c r="H527" s="5" t="s">
        <v>29</v>
      </c>
      <c r="I527" s="5" t="s">
        <v>45</v>
      </c>
      <c r="J527" s="5" t="s">
        <v>57</v>
      </c>
      <c r="K527" s="5" t="s">
        <v>2126</v>
      </c>
      <c r="L527" s="5">
        <v>1771.21</v>
      </c>
      <c r="M527" s="5">
        <v>9</v>
      </c>
      <c r="N527" s="5">
        <v>9</v>
      </c>
      <c r="O527" s="5">
        <v>0.41</v>
      </c>
      <c r="P527" s="5">
        <v>0.41</v>
      </c>
      <c r="Q527" s="5">
        <v>138.34</v>
      </c>
      <c r="R527" s="5">
        <v>138.34</v>
      </c>
      <c r="S527" s="5" t="s">
        <v>14</v>
      </c>
      <c r="T527" s="5" t="s">
        <v>11787</v>
      </c>
      <c r="U527" s="7">
        <v>7.8104798414643101E-2</v>
      </c>
      <c r="V527" s="5" t="str">
        <f>TEXT(superstore_excel!$B527, "MMMM")</f>
        <v>April</v>
      </c>
      <c r="W527" s="5">
        <f>YEAR(superstore_excel!$B527)</f>
        <v>2023</v>
      </c>
      <c r="X527" s="29"/>
    </row>
    <row r="528" spans="1:24" x14ac:dyDescent="0.3">
      <c r="A528" s="26" t="s">
        <v>2127</v>
      </c>
      <c r="B528" s="2">
        <v>45049</v>
      </c>
      <c r="C528" s="2">
        <v>45772</v>
      </c>
      <c r="D528" s="3" t="s">
        <v>26</v>
      </c>
      <c r="E528" s="3" t="s">
        <v>2128</v>
      </c>
      <c r="F528" s="3" t="s">
        <v>2129</v>
      </c>
      <c r="G528" s="3" t="s">
        <v>37</v>
      </c>
      <c r="H528" s="3" t="s">
        <v>62</v>
      </c>
      <c r="I528" s="3" t="s">
        <v>22</v>
      </c>
      <c r="J528" s="3" t="s">
        <v>302</v>
      </c>
      <c r="K528" s="3" t="s">
        <v>2130</v>
      </c>
      <c r="L528" s="3">
        <v>4124.55</v>
      </c>
      <c r="M528" s="3">
        <v>1</v>
      </c>
      <c r="N528" s="3">
        <v>1</v>
      </c>
      <c r="O528" s="3">
        <v>0.09</v>
      </c>
      <c r="P528" s="3">
        <v>0.09</v>
      </c>
      <c r="Q528" s="3">
        <v>484.87</v>
      </c>
      <c r="R528" s="3">
        <v>484.87</v>
      </c>
      <c r="S528" s="3" t="s">
        <v>14</v>
      </c>
      <c r="T528" s="3" t="s">
        <v>11780</v>
      </c>
      <c r="U528" s="6">
        <v>0.11755706683153314</v>
      </c>
      <c r="V528" s="3" t="str">
        <f>TEXT(superstore_excel!$B528, "MMMM")</f>
        <v>May</v>
      </c>
      <c r="W528" s="3">
        <f>YEAR(superstore_excel!$B528)</f>
        <v>2023</v>
      </c>
      <c r="X528" s="27"/>
    </row>
    <row r="529" spans="1:24" x14ac:dyDescent="0.3">
      <c r="A529" s="28" t="s">
        <v>2131</v>
      </c>
      <c r="B529" s="4">
        <v>45294</v>
      </c>
      <c r="C529" s="4">
        <v>45769</v>
      </c>
      <c r="D529" s="5" t="s">
        <v>26</v>
      </c>
      <c r="E529" s="5" t="s">
        <v>2132</v>
      </c>
      <c r="F529" s="5" t="s">
        <v>2133</v>
      </c>
      <c r="G529" s="5" t="s">
        <v>37</v>
      </c>
      <c r="H529" s="5" t="s">
        <v>21</v>
      </c>
      <c r="I529" s="5" t="s">
        <v>30</v>
      </c>
      <c r="J529" s="5" t="s">
        <v>31</v>
      </c>
      <c r="K529" s="5" t="s">
        <v>2134</v>
      </c>
      <c r="L529" s="5">
        <v>1649.69</v>
      </c>
      <c r="M529" s="5">
        <v>10</v>
      </c>
      <c r="N529" s="5">
        <v>10</v>
      </c>
      <c r="O529" s="5">
        <v>0.15</v>
      </c>
      <c r="P529" s="5">
        <v>0.15</v>
      </c>
      <c r="Q529" s="5">
        <v>20.77</v>
      </c>
      <c r="R529" s="5">
        <v>20.77</v>
      </c>
      <c r="S529" s="5" t="s">
        <v>14</v>
      </c>
      <c r="T529" s="5" t="s">
        <v>11784</v>
      </c>
      <c r="U529" s="7">
        <v>1.2590244227703386E-2</v>
      </c>
      <c r="V529" s="5" t="str">
        <f>TEXT(superstore_excel!$B529, "MMMM")</f>
        <v>January</v>
      </c>
      <c r="W529" s="5">
        <f>YEAR(superstore_excel!$B529)</f>
        <v>2024</v>
      </c>
      <c r="X529" s="29"/>
    </row>
    <row r="530" spans="1:24" x14ac:dyDescent="0.3">
      <c r="A530" s="26" t="s">
        <v>2135</v>
      </c>
      <c r="B530" s="2">
        <v>45617</v>
      </c>
      <c r="C530" s="2">
        <v>45784</v>
      </c>
      <c r="D530" s="3" t="s">
        <v>54</v>
      </c>
      <c r="E530" s="3" t="s">
        <v>2136</v>
      </c>
      <c r="F530" s="3" t="s">
        <v>2137</v>
      </c>
      <c r="G530" s="3" t="s">
        <v>20</v>
      </c>
      <c r="H530" s="3" t="s">
        <v>62</v>
      </c>
      <c r="I530" s="3" t="s">
        <v>22</v>
      </c>
      <c r="J530" s="3" t="s">
        <v>173</v>
      </c>
      <c r="K530" s="3" t="s">
        <v>2138</v>
      </c>
      <c r="L530" s="3">
        <v>1569.64</v>
      </c>
      <c r="M530" s="3">
        <v>7</v>
      </c>
      <c r="N530" s="3">
        <v>7</v>
      </c>
      <c r="O530" s="3">
        <v>0.28999999999999998</v>
      </c>
      <c r="P530" s="3">
        <v>0.28999999999999998</v>
      </c>
      <c r="Q530" s="3">
        <v>497.53</v>
      </c>
      <c r="R530" s="3">
        <v>497.53</v>
      </c>
      <c r="S530" s="3" t="s">
        <v>14</v>
      </c>
      <c r="T530" s="3" t="s">
        <v>11769</v>
      </c>
      <c r="U530" s="6">
        <v>0.31697077036772758</v>
      </c>
      <c r="V530" s="3" t="str">
        <f>TEXT(superstore_excel!$B530, "MMMM")</f>
        <v>November</v>
      </c>
      <c r="W530" s="3">
        <f>YEAR(superstore_excel!$B530)</f>
        <v>2024</v>
      </c>
      <c r="X530" s="27"/>
    </row>
    <row r="531" spans="1:24" x14ac:dyDescent="0.3">
      <c r="A531" s="28" t="s">
        <v>2139</v>
      </c>
      <c r="B531" s="4">
        <v>45641</v>
      </c>
      <c r="C531" s="4">
        <v>45785</v>
      </c>
      <c r="D531" s="5" t="s">
        <v>54</v>
      </c>
      <c r="E531" s="5" t="s">
        <v>2140</v>
      </c>
      <c r="F531" s="5" t="s">
        <v>2141</v>
      </c>
      <c r="G531" s="5" t="s">
        <v>37</v>
      </c>
      <c r="H531" s="5" t="s">
        <v>21</v>
      </c>
      <c r="I531" s="5" t="s">
        <v>22</v>
      </c>
      <c r="J531" s="5" t="s">
        <v>131</v>
      </c>
      <c r="K531" s="5" t="s">
        <v>2142</v>
      </c>
      <c r="L531" s="5">
        <v>1149.28</v>
      </c>
      <c r="M531" s="5">
        <v>10</v>
      </c>
      <c r="N531" s="5">
        <v>10</v>
      </c>
      <c r="O531" s="5">
        <v>0.08</v>
      </c>
      <c r="P531" s="5">
        <v>0.08</v>
      </c>
      <c r="Q531" s="5">
        <v>773.61</v>
      </c>
      <c r="R531" s="5">
        <v>773.61</v>
      </c>
      <c r="S531" s="5" t="s">
        <v>14</v>
      </c>
      <c r="T531" s="5" t="s">
        <v>11771</v>
      </c>
      <c r="U531" s="7">
        <v>0.67312578309898374</v>
      </c>
      <c r="V531" s="5" t="str">
        <f>TEXT(superstore_excel!$B531, "MMMM")</f>
        <v>December</v>
      </c>
      <c r="W531" s="5">
        <f>YEAR(superstore_excel!$B531)</f>
        <v>2024</v>
      </c>
      <c r="X531" s="29"/>
    </row>
    <row r="532" spans="1:24" x14ac:dyDescent="0.3">
      <c r="A532" s="26" t="s">
        <v>2143</v>
      </c>
      <c r="B532" s="2">
        <v>45538</v>
      </c>
      <c r="C532" s="2">
        <v>45762</v>
      </c>
      <c r="D532" s="3" t="s">
        <v>54</v>
      </c>
      <c r="E532" s="3" t="s">
        <v>2144</v>
      </c>
      <c r="F532" s="3" t="s">
        <v>2145</v>
      </c>
      <c r="G532" s="3" t="s">
        <v>20</v>
      </c>
      <c r="H532" s="3" t="s">
        <v>62</v>
      </c>
      <c r="I532" s="3" t="s">
        <v>45</v>
      </c>
      <c r="J532" s="3" t="s">
        <v>51</v>
      </c>
      <c r="K532" s="3" t="s">
        <v>2146</v>
      </c>
      <c r="L532" s="3">
        <v>2168.5300000000002</v>
      </c>
      <c r="M532" s="3">
        <v>8</v>
      </c>
      <c r="N532" s="3">
        <v>8</v>
      </c>
      <c r="O532" s="3">
        <v>0.25</v>
      </c>
      <c r="P532" s="3">
        <v>0.25</v>
      </c>
      <c r="Q532" s="3">
        <v>365.08</v>
      </c>
      <c r="R532" s="3">
        <v>365.08</v>
      </c>
      <c r="S532" s="3" t="s">
        <v>14</v>
      </c>
      <c r="T532" s="3" t="s">
        <v>11774</v>
      </c>
      <c r="U532" s="6">
        <v>0.16835367737591822</v>
      </c>
      <c r="V532" s="3" t="str">
        <f>TEXT(superstore_excel!$B532, "MMMM")</f>
        <v>September</v>
      </c>
      <c r="W532" s="3">
        <f>YEAR(superstore_excel!$B532)</f>
        <v>2024</v>
      </c>
      <c r="X532" s="27"/>
    </row>
    <row r="533" spans="1:24" x14ac:dyDescent="0.3">
      <c r="A533" s="28" t="s">
        <v>2147</v>
      </c>
      <c r="B533" s="4">
        <v>45302</v>
      </c>
      <c r="C533" s="4">
        <v>45779</v>
      </c>
      <c r="D533" s="5" t="s">
        <v>17</v>
      </c>
      <c r="E533" s="5" t="s">
        <v>2148</v>
      </c>
      <c r="F533" s="5" t="s">
        <v>2149</v>
      </c>
      <c r="G533" s="5" t="s">
        <v>44</v>
      </c>
      <c r="H533" s="5" t="s">
        <v>29</v>
      </c>
      <c r="I533" s="5" t="s">
        <v>30</v>
      </c>
      <c r="J533" s="5" t="s">
        <v>39</v>
      </c>
      <c r="K533" s="5" t="s">
        <v>2150</v>
      </c>
      <c r="L533" s="5">
        <v>2005.23</v>
      </c>
      <c r="M533" s="5">
        <v>4</v>
      </c>
      <c r="N533" s="5">
        <v>4</v>
      </c>
      <c r="O533" s="5">
        <v>0.15</v>
      </c>
      <c r="P533" s="5">
        <v>0.15</v>
      </c>
      <c r="Q533" s="5">
        <v>412.72</v>
      </c>
      <c r="R533" s="5">
        <v>412.72</v>
      </c>
      <c r="S533" s="5" t="s">
        <v>14</v>
      </c>
      <c r="T533" s="5" t="s">
        <v>11784</v>
      </c>
      <c r="U533" s="7">
        <v>0.20582177605561458</v>
      </c>
      <c r="V533" s="5" t="str">
        <f>TEXT(superstore_excel!$B533, "MMMM")</f>
        <v>January</v>
      </c>
      <c r="W533" s="5">
        <f>YEAR(superstore_excel!$B533)</f>
        <v>2024</v>
      </c>
      <c r="X533" s="29"/>
    </row>
    <row r="534" spans="1:24" x14ac:dyDescent="0.3">
      <c r="A534" s="26" t="s">
        <v>2151</v>
      </c>
      <c r="B534" s="2">
        <v>45298</v>
      </c>
      <c r="C534" s="2">
        <v>45775</v>
      </c>
      <c r="D534" s="3" t="s">
        <v>54</v>
      </c>
      <c r="E534" s="3" t="s">
        <v>2152</v>
      </c>
      <c r="F534" s="3" t="s">
        <v>2153</v>
      </c>
      <c r="G534" s="3" t="s">
        <v>44</v>
      </c>
      <c r="H534" s="3" t="s">
        <v>21</v>
      </c>
      <c r="I534" s="3" t="s">
        <v>45</v>
      </c>
      <c r="J534" s="3" t="s">
        <v>160</v>
      </c>
      <c r="K534" s="3" t="s">
        <v>2154</v>
      </c>
      <c r="L534" s="3">
        <v>2883.59</v>
      </c>
      <c r="M534" s="3">
        <v>1</v>
      </c>
      <c r="N534" s="3">
        <v>1</v>
      </c>
      <c r="O534" s="3">
        <v>0.21</v>
      </c>
      <c r="P534" s="3">
        <v>0.21</v>
      </c>
      <c r="Q534" s="3">
        <v>804.57</v>
      </c>
      <c r="R534" s="3">
        <v>804.57</v>
      </c>
      <c r="S534" s="3" t="s">
        <v>14</v>
      </c>
      <c r="T534" s="3" t="s">
        <v>11784</v>
      </c>
      <c r="U534" s="6">
        <v>0.27901678116514483</v>
      </c>
      <c r="V534" s="3" t="str">
        <f>TEXT(superstore_excel!$B534, "MMMM")</f>
        <v>January</v>
      </c>
      <c r="W534" s="3">
        <f>YEAR(superstore_excel!$B534)</f>
        <v>2024</v>
      </c>
      <c r="X534" s="27"/>
    </row>
    <row r="535" spans="1:24" x14ac:dyDescent="0.3">
      <c r="A535" s="28" t="s">
        <v>2155</v>
      </c>
      <c r="B535" s="4">
        <v>45086</v>
      </c>
      <c r="C535" s="4">
        <v>45766</v>
      </c>
      <c r="D535" s="5" t="s">
        <v>17</v>
      </c>
      <c r="E535" s="5" t="s">
        <v>2156</v>
      </c>
      <c r="F535" s="5" t="s">
        <v>2157</v>
      </c>
      <c r="G535" s="5" t="s">
        <v>20</v>
      </c>
      <c r="H535" s="5" t="s">
        <v>21</v>
      </c>
      <c r="I535" s="5" t="s">
        <v>22</v>
      </c>
      <c r="J535" s="5" t="s">
        <v>131</v>
      </c>
      <c r="K535" s="5" t="s">
        <v>2158</v>
      </c>
      <c r="L535" s="5">
        <v>3030.89</v>
      </c>
      <c r="M535" s="5">
        <v>7</v>
      </c>
      <c r="N535" s="5">
        <v>7</v>
      </c>
      <c r="O535" s="5">
        <v>0.32</v>
      </c>
      <c r="P535" s="5">
        <v>0.32</v>
      </c>
      <c r="Q535" s="5">
        <v>863.39</v>
      </c>
      <c r="R535" s="5">
        <v>863.39</v>
      </c>
      <c r="S535" s="5" t="s">
        <v>14</v>
      </c>
      <c r="T535" s="5" t="s">
        <v>11764</v>
      </c>
      <c r="U535" s="7">
        <v>0.28486352193580106</v>
      </c>
      <c r="V535" s="5" t="str">
        <f>TEXT(superstore_excel!$B535, "MMMM")</f>
        <v>June</v>
      </c>
      <c r="W535" s="5">
        <f>YEAR(superstore_excel!$B535)</f>
        <v>2023</v>
      </c>
      <c r="X535" s="29"/>
    </row>
    <row r="536" spans="1:24" x14ac:dyDescent="0.3">
      <c r="A536" s="26" t="s">
        <v>2159</v>
      </c>
      <c r="B536" s="2">
        <v>45755</v>
      </c>
      <c r="C536" s="2">
        <v>45778</v>
      </c>
      <c r="D536" s="3" t="s">
        <v>34</v>
      </c>
      <c r="E536" s="3" t="s">
        <v>2160</v>
      </c>
      <c r="F536" s="3" t="s">
        <v>2161</v>
      </c>
      <c r="G536" s="3" t="s">
        <v>20</v>
      </c>
      <c r="H536" s="3" t="s">
        <v>38</v>
      </c>
      <c r="I536" s="3" t="s">
        <v>22</v>
      </c>
      <c r="J536" s="3" t="s">
        <v>131</v>
      </c>
      <c r="K536" s="3" t="s">
        <v>2162</v>
      </c>
      <c r="L536" s="3">
        <v>70.97</v>
      </c>
      <c r="M536" s="3">
        <v>7</v>
      </c>
      <c r="N536" s="3">
        <v>7</v>
      </c>
      <c r="O536" s="3">
        <v>0.05</v>
      </c>
      <c r="P536" s="3">
        <v>0.05</v>
      </c>
      <c r="Q536" s="3">
        <v>62.99</v>
      </c>
      <c r="R536" s="3">
        <v>62.99</v>
      </c>
      <c r="S536" s="3" t="s">
        <v>14</v>
      </c>
      <c r="T536" s="3" t="s">
        <v>11786</v>
      </c>
      <c r="U536" s="6">
        <v>0.8875581231506271</v>
      </c>
      <c r="V536" s="3" t="str">
        <f>TEXT(superstore_excel!$B536, "MMMM")</f>
        <v>April</v>
      </c>
      <c r="W536" s="3">
        <f>YEAR(superstore_excel!$B536)</f>
        <v>2025</v>
      </c>
      <c r="X536" s="27"/>
    </row>
    <row r="537" spans="1:24" x14ac:dyDescent="0.3">
      <c r="A537" s="28" t="s">
        <v>2163</v>
      </c>
      <c r="B537" s="4">
        <v>45375</v>
      </c>
      <c r="C537" s="4">
        <v>45758</v>
      </c>
      <c r="D537" s="5" t="s">
        <v>54</v>
      </c>
      <c r="E537" s="5" t="s">
        <v>2164</v>
      </c>
      <c r="F537" s="5" t="s">
        <v>2165</v>
      </c>
      <c r="G537" s="5" t="s">
        <v>37</v>
      </c>
      <c r="H537" s="5" t="s">
        <v>21</v>
      </c>
      <c r="I537" s="5" t="s">
        <v>30</v>
      </c>
      <c r="J537" s="5" t="s">
        <v>101</v>
      </c>
      <c r="K537" s="5" t="s">
        <v>2166</v>
      </c>
      <c r="L537" s="5">
        <v>4942.82</v>
      </c>
      <c r="M537" s="5">
        <v>6</v>
      </c>
      <c r="N537" s="5">
        <v>6</v>
      </c>
      <c r="O537" s="5">
        <v>0.48</v>
      </c>
      <c r="P537" s="5">
        <v>0.48</v>
      </c>
      <c r="Q537" s="5">
        <v>-70.11</v>
      </c>
      <c r="R537" s="5">
        <v>-70.11</v>
      </c>
      <c r="S537" s="5" t="s">
        <v>84</v>
      </c>
      <c r="T537" s="5" t="s">
        <v>11785</v>
      </c>
      <c r="U537" s="7">
        <v>-1.4184210632796663E-2</v>
      </c>
      <c r="V537" s="5" t="str">
        <f>TEXT(superstore_excel!$B537, "MMMM")</f>
        <v>March</v>
      </c>
      <c r="W537" s="5">
        <f>YEAR(superstore_excel!$B537)</f>
        <v>2024</v>
      </c>
      <c r="X537" s="29"/>
    </row>
    <row r="538" spans="1:24" x14ac:dyDescent="0.3">
      <c r="A538" s="26" t="s">
        <v>2167</v>
      </c>
      <c r="B538" s="2">
        <v>45529</v>
      </c>
      <c r="C538" s="2">
        <v>45759</v>
      </c>
      <c r="D538" s="3" t="s">
        <v>17</v>
      </c>
      <c r="E538" s="3" t="s">
        <v>2168</v>
      </c>
      <c r="F538" s="3" t="s">
        <v>2169</v>
      </c>
      <c r="G538" s="3" t="s">
        <v>37</v>
      </c>
      <c r="H538" s="3" t="s">
        <v>29</v>
      </c>
      <c r="I538" s="3" t="s">
        <v>22</v>
      </c>
      <c r="J538" s="3" t="s">
        <v>131</v>
      </c>
      <c r="K538" s="3" t="s">
        <v>2170</v>
      </c>
      <c r="L538" s="3">
        <v>1677.36</v>
      </c>
      <c r="M538" s="3">
        <v>8</v>
      </c>
      <c r="N538" s="3">
        <v>8</v>
      </c>
      <c r="O538" s="3">
        <v>0.21</v>
      </c>
      <c r="P538" s="3">
        <v>0.21</v>
      </c>
      <c r="Q538" s="3">
        <v>-11.95</v>
      </c>
      <c r="R538" s="3">
        <v>-11.95</v>
      </c>
      <c r="S538" s="3" t="s">
        <v>84</v>
      </c>
      <c r="T538" s="3" t="s">
        <v>11775</v>
      </c>
      <c r="U538" s="6">
        <v>-7.124290551819526E-3</v>
      </c>
      <c r="V538" s="3" t="str">
        <f>TEXT(superstore_excel!$B538, "MMMM")</f>
        <v>August</v>
      </c>
      <c r="W538" s="3">
        <f>YEAR(superstore_excel!$B538)</f>
        <v>2024</v>
      </c>
      <c r="X538" s="27"/>
    </row>
    <row r="539" spans="1:24" x14ac:dyDescent="0.3">
      <c r="A539" s="28" t="s">
        <v>2171</v>
      </c>
      <c r="B539" s="4">
        <v>45675</v>
      </c>
      <c r="C539" s="4">
        <v>45762</v>
      </c>
      <c r="D539" s="5" t="s">
        <v>34</v>
      </c>
      <c r="E539" s="5" t="s">
        <v>2172</v>
      </c>
      <c r="F539" s="5" t="s">
        <v>2173</v>
      </c>
      <c r="G539" s="5" t="s">
        <v>20</v>
      </c>
      <c r="H539" s="5" t="s">
        <v>62</v>
      </c>
      <c r="I539" s="5" t="s">
        <v>22</v>
      </c>
      <c r="J539" s="5" t="s">
        <v>173</v>
      </c>
      <c r="K539" s="5" t="s">
        <v>2174</v>
      </c>
      <c r="L539" s="5">
        <v>2293.25</v>
      </c>
      <c r="M539" s="5">
        <v>1</v>
      </c>
      <c r="N539" s="5">
        <v>1</v>
      </c>
      <c r="O539" s="5">
        <v>0.4</v>
      </c>
      <c r="P539" s="5">
        <v>0.4</v>
      </c>
      <c r="Q539" s="5">
        <v>40.479999999999997</v>
      </c>
      <c r="R539" s="5">
        <v>40.479999999999997</v>
      </c>
      <c r="S539" s="5" t="s">
        <v>14</v>
      </c>
      <c r="T539" s="5" t="s">
        <v>11778</v>
      </c>
      <c r="U539" s="7">
        <v>1.7651804208001744E-2</v>
      </c>
      <c r="V539" s="5" t="str">
        <f>TEXT(superstore_excel!$B539, "MMMM")</f>
        <v>January</v>
      </c>
      <c r="W539" s="5">
        <f>YEAR(superstore_excel!$B539)</f>
        <v>2025</v>
      </c>
      <c r="X539" s="29"/>
    </row>
    <row r="540" spans="1:24" x14ac:dyDescent="0.3">
      <c r="A540" s="26" t="s">
        <v>2175</v>
      </c>
      <c r="B540" s="2">
        <v>45333</v>
      </c>
      <c r="C540" s="2">
        <v>45768</v>
      </c>
      <c r="D540" s="3" t="s">
        <v>54</v>
      </c>
      <c r="E540" s="3" t="s">
        <v>2176</v>
      </c>
      <c r="F540" s="3" t="s">
        <v>2177</v>
      </c>
      <c r="G540" s="3" t="s">
        <v>37</v>
      </c>
      <c r="H540" s="3" t="s">
        <v>38</v>
      </c>
      <c r="I540" s="3" t="s">
        <v>45</v>
      </c>
      <c r="J540" s="3" t="s">
        <v>96</v>
      </c>
      <c r="K540" s="3" t="s">
        <v>2178</v>
      </c>
      <c r="L540" s="3">
        <v>2370.6</v>
      </c>
      <c r="M540" s="3">
        <v>4</v>
      </c>
      <c r="N540" s="3">
        <v>4</v>
      </c>
      <c r="O540" s="3">
        <v>0.2</v>
      </c>
      <c r="P540" s="3">
        <v>0.2</v>
      </c>
      <c r="Q540" s="3">
        <v>965.31</v>
      </c>
      <c r="R540" s="3">
        <v>965.31</v>
      </c>
      <c r="S540" s="3" t="s">
        <v>14</v>
      </c>
      <c r="T540" s="3" t="s">
        <v>11782</v>
      </c>
      <c r="U540" s="6">
        <v>0.4072007086813465</v>
      </c>
      <c r="V540" s="3" t="str">
        <f>TEXT(superstore_excel!$B540, "MMMM")</f>
        <v>February</v>
      </c>
      <c r="W540" s="3">
        <f>YEAR(superstore_excel!$B540)</f>
        <v>2024</v>
      </c>
      <c r="X540" s="27"/>
    </row>
    <row r="541" spans="1:24" x14ac:dyDescent="0.3">
      <c r="A541" s="28" t="s">
        <v>2179</v>
      </c>
      <c r="B541" s="4">
        <v>45511</v>
      </c>
      <c r="C541" s="4">
        <v>45776</v>
      </c>
      <c r="D541" s="5" t="s">
        <v>54</v>
      </c>
      <c r="E541" s="5" t="s">
        <v>2180</v>
      </c>
      <c r="F541" s="5" t="s">
        <v>2181</v>
      </c>
      <c r="G541" s="5" t="s">
        <v>44</v>
      </c>
      <c r="H541" s="5" t="s">
        <v>62</v>
      </c>
      <c r="I541" s="5" t="s">
        <v>22</v>
      </c>
      <c r="J541" s="5" t="s">
        <v>23</v>
      </c>
      <c r="K541" s="5" t="s">
        <v>2182</v>
      </c>
      <c r="L541" s="5">
        <v>1869.64</v>
      </c>
      <c r="M541" s="5">
        <v>5</v>
      </c>
      <c r="N541" s="5">
        <v>5</v>
      </c>
      <c r="O541" s="5">
        <v>0.22</v>
      </c>
      <c r="P541" s="5">
        <v>0.22</v>
      </c>
      <c r="Q541" s="5">
        <v>534.64</v>
      </c>
      <c r="R541" s="5">
        <v>534.64</v>
      </c>
      <c r="S541" s="5" t="s">
        <v>14</v>
      </c>
      <c r="T541" s="5" t="s">
        <v>11775</v>
      </c>
      <c r="U541" s="7">
        <v>0.28595879420637127</v>
      </c>
      <c r="V541" s="5" t="str">
        <f>TEXT(superstore_excel!$B541, "MMMM")</f>
        <v>August</v>
      </c>
      <c r="W541" s="5">
        <f>YEAR(superstore_excel!$B541)</f>
        <v>2024</v>
      </c>
      <c r="X541" s="29"/>
    </row>
    <row r="542" spans="1:24" x14ac:dyDescent="0.3">
      <c r="A542" s="26" t="s">
        <v>2183</v>
      </c>
      <c r="B542" s="2">
        <v>45384</v>
      </c>
      <c r="C542" s="2">
        <v>45774</v>
      </c>
      <c r="D542" s="3" t="s">
        <v>54</v>
      </c>
      <c r="E542" s="3" t="s">
        <v>2184</v>
      </c>
      <c r="F542" s="3" t="s">
        <v>2185</v>
      </c>
      <c r="G542" s="3" t="s">
        <v>37</v>
      </c>
      <c r="H542" s="3" t="s">
        <v>21</v>
      </c>
      <c r="I542" s="3" t="s">
        <v>30</v>
      </c>
      <c r="J542" s="3" t="s">
        <v>31</v>
      </c>
      <c r="K542" s="3" t="s">
        <v>2186</v>
      </c>
      <c r="L542" s="3">
        <v>706.67</v>
      </c>
      <c r="M542" s="3">
        <v>2</v>
      </c>
      <c r="N542" s="3">
        <v>2</v>
      </c>
      <c r="O542" s="3">
        <v>0.08</v>
      </c>
      <c r="P542" s="3">
        <v>0.08</v>
      </c>
      <c r="Q542" s="3">
        <v>314.7</v>
      </c>
      <c r="R542" s="3">
        <v>314.7</v>
      </c>
      <c r="S542" s="3" t="s">
        <v>14</v>
      </c>
      <c r="T542" s="3" t="s">
        <v>11765</v>
      </c>
      <c r="U542" s="6">
        <v>0.44532808807505625</v>
      </c>
      <c r="V542" s="3" t="str">
        <f>TEXT(superstore_excel!$B542, "MMMM")</f>
        <v>April</v>
      </c>
      <c r="W542" s="3">
        <f>YEAR(superstore_excel!$B542)</f>
        <v>2024</v>
      </c>
      <c r="X542" s="27"/>
    </row>
    <row r="543" spans="1:24" x14ac:dyDescent="0.3">
      <c r="A543" s="28" t="s">
        <v>2187</v>
      </c>
      <c r="B543" s="4">
        <v>45204</v>
      </c>
      <c r="C543" s="4">
        <v>45765</v>
      </c>
      <c r="D543" s="5" t="s">
        <v>17</v>
      </c>
      <c r="E543" s="5" t="s">
        <v>2188</v>
      </c>
      <c r="F543" s="5" t="s">
        <v>2189</v>
      </c>
      <c r="G543" s="5" t="s">
        <v>44</v>
      </c>
      <c r="H543" s="5" t="s">
        <v>21</v>
      </c>
      <c r="I543" s="5" t="s">
        <v>22</v>
      </c>
      <c r="J543" s="5" t="s">
        <v>281</v>
      </c>
      <c r="K543" s="5" t="s">
        <v>2190</v>
      </c>
      <c r="L543" s="5">
        <v>2241.6</v>
      </c>
      <c r="M543" s="5">
        <v>5</v>
      </c>
      <c r="N543" s="5">
        <v>5</v>
      </c>
      <c r="O543" s="5">
        <v>0.22</v>
      </c>
      <c r="P543" s="5">
        <v>0.22</v>
      </c>
      <c r="Q543" s="5">
        <v>59.16</v>
      </c>
      <c r="R543" s="5">
        <v>59.16</v>
      </c>
      <c r="S543" s="5" t="s">
        <v>14</v>
      </c>
      <c r="T543" s="5" t="s">
        <v>11783</v>
      </c>
      <c r="U543" s="7">
        <v>2.6391862955032118E-2</v>
      </c>
      <c r="V543" s="5" t="str">
        <f>TEXT(superstore_excel!$B543, "MMMM")</f>
        <v>October</v>
      </c>
      <c r="W543" s="5">
        <f>YEAR(superstore_excel!$B543)</f>
        <v>2023</v>
      </c>
      <c r="X543" s="29"/>
    </row>
    <row r="544" spans="1:24" x14ac:dyDescent="0.3">
      <c r="A544" s="26" t="s">
        <v>2191</v>
      </c>
      <c r="B544" s="2">
        <v>45359</v>
      </c>
      <c r="C544" s="2">
        <v>45757</v>
      </c>
      <c r="D544" s="3" t="s">
        <v>34</v>
      </c>
      <c r="E544" s="3" t="s">
        <v>2192</v>
      </c>
      <c r="F544" s="3" t="s">
        <v>2193</v>
      </c>
      <c r="G544" s="3" t="s">
        <v>37</v>
      </c>
      <c r="H544" s="3" t="s">
        <v>29</v>
      </c>
      <c r="I544" s="3" t="s">
        <v>22</v>
      </c>
      <c r="J544" s="3" t="s">
        <v>173</v>
      </c>
      <c r="K544" s="3" t="s">
        <v>2194</v>
      </c>
      <c r="L544" s="3">
        <v>2372.0700000000002</v>
      </c>
      <c r="M544" s="3">
        <v>4</v>
      </c>
      <c r="N544" s="3">
        <v>4</v>
      </c>
      <c r="O544" s="3">
        <v>0.35</v>
      </c>
      <c r="P544" s="3">
        <v>0.35</v>
      </c>
      <c r="Q544" s="3">
        <v>790.93</v>
      </c>
      <c r="R544" s="3">
        <v>790.93</v>
      </c>
      <c r="S544" s="3" t="s">
        <v>14</v>
      </c>
      <c r="T544" s="3" t="s">
        <v>11785</v>
      </c>
      <c r="U544" s="6">
        <v>0.333434510785938</v>
      </c>
      <c r="V544" s="3" t="str">
        <f>TEXT(superstore_excel!$B544, "MMMM")</f>
        <v>March</v>
      </c>
      <c r="W544" s="3">
        <f>YEAR(superstore_excel!$B544)</f>
        <v>2024</v>
      </c>
      <c r="X544" s="27"/>
    </row>
    <row r="545" spans="1:24" x14ac:dyDescent="0.3">
      <c r="A545" s="28" t="s">
        <v>2195</v>
      </c>
      <c r="B545" s="4">
        <v>45106</v>
      </c>
      <c r="C545" s="4">
        <v>45773</v>
      </c>
      <c r="D545" s="5" t="s">
        <v>26</v>
      </c>
      <c r="E545" s="5" t="s">
        <v>2196</v>
      </c>
      <c r="F545" s="5" t="s">
        <v>2197</v>
      </c>
      <c r="G545" s="5" t="s">
        <v>37</v>
      </c>
      <c r="H545" s="5" t="s">
        <v>29</v>
      </c>
      <c r="I545" s="5" t="s">
        <v>45</v>
      </c>
      <c r="J545" s="5" t="s">
        <v>51</v>
      </c>
      <c r="K545" s="5" t="s">
        <v>2198</v>
      </c>
      <c r="L545" s="5">
        <v>1211.6300000000001</v>
      </c>
      <c r="M545" s="5">
        <v>10</v>
      </c>
      <c r="N545" s="5">
        <v>10</v>
      </c>
      <c r="O545" s="5">
        <v>0.15</v>
      </c>
      <c r="P545" s="5">
        <v>0.15</v>
      </c>
      <c r="Q545" s="5">
        <v>63.39</v>
      </c>
      <c r="R545" s="5">
        <v>63.39</v>
      </c>
      <c r="S545" s="5" t="s">
        <v>14</v>
      </c>
      <c r="T545" s="5" t="s">
        <v>11764</v>
      </c>
      <c r="U545" s="7">
        <v>5.23179518499872E-2</v>
      </c>
      <c r="V545" s="5" t="str">
        <f>TEXT(superstore_excel!$B545, "MMMM")</f>
        <v>June</v>
      </c>
      <c r="W545" s="5">
        <f>YEAR(superstore_excel!$B545)</f>
        <v>2023</v>
      </c>
      <c r="X545" s="29"/>
    </row>
    <row r="546" spans="1:24" x14ac:dyDescent="0.3">
      <c r="A546" s="26" t="s">
        <v>2199</v>
      </c>
      <c r="B546" s="2">
        <v>45566</v>
      </c>
      <c r="C546" s="2">
        <v>45760</v>
      </c>
      <c r="D546" s="3" t="s">
        <v>26</v>
      </c>
      <c r="E546" s="3" t="s">
        <v>2200</v>
      </c>
      <c r="F546" s="3" t="s">
        <v>2201</v>
      </c>
      <c r="G546" s="3" t="s">
        <v>44</v>
      </c>
      <c r="H546" s="3" t="s">
        <v>62</v>
      </c>
      <c r="I546" s="3" t="s">
        <v>22</v>
      </c>
      <c r="J546" s="3" t="s">
        <v>131</v>
      </c>
      <c r="K546" s="3" t="s">
        <v>2202</v>
      </c>
      <c r="L546" s="3">
        <v>3980.95</v>
      </c>
      <c r="M546" s="3">
        <v>9</v>
      </c>
      <c r="N546" s="3">
        <v>9</v>
      </c>
      <c r="O546" s="3">
        <v>0.36</v>
      </c>
      <c r="P546" s="3">
        <v>0.36</v>
      </c>
      <c r="Q546" s="3">
        <v>859.07</v>
      </c>
      <c r="R546" s="3">
        <v>859.07</v>
      </c>
      <c r="S546" s="3" t="s">
        <v>14</v>
      </c>
      <c r="T546" s="3" t="s">
        <v>11763</v>
      </c>
      <c r="U546" s="6">
        <v>0.21579522475790958</v>
      </c>
      <c r="V546" s="3" t="str">
        <f>TEXT(superstore_excel!$B546, "MMMM")</f>
        <v>October</v>
      </c>
      <c r="W546" s="3">
        <f>YEAR(superstore_excel!$B546)</f>
        <v>2024</v>
      </c>
      <c r="X546" s="27"/>
    </row>
    <row r="547" spans="1:24" x14ac:dyDescent="0.3">
      <c r="A547" s="28" t="s">
        <v>2203</v>
      </c>
      <c r="B547" s="4">
        <v>45423</v>
      </c>
      <c r="C547" s="4">
        <v>45759</v>
      </c>
      <c r="D547" s="5" t="s">
        <v>17</v>
      </c>
      <c r="E547" s="5" t="s">
        <v>2204</v>
      </c>
      <c r="F547" s="5" t="s">
        <v>2205</v>
      </c>
      <c r="G547" s="5" t="s">
        <v>20</v>
      </c>
      <c r="H547" s="5" t="s">
        <v>62</v>
      </c>
      <c r="I547" s="5" t="s">
        <v>22</v>
      </c>
      <c r="J547" s="5" t="s">
        <v>131</v>
      </c>
      <c r="K547" s="5" t="s">
        <v>2206</v>
      </c>
      <c r="L547" s="5">
        <v>2156.0100000000002</v>
      </c>
      <c r="M547" s="5">
        <v>10</v>
      </c>
      <c r="N547" s="5">
        <v>10</v>
      </c>
      <c r="O547" s="5">
        <v>0.25</v>
      </c>
      <c r="P547" s="5">
        <v>0.25</v>
      </c>
      <c r="Q547" s="5">
        <v>314.87</v>
      </c>
      <c r="R547" s="5">
        <v>314.87</v>
      </c>
      <c r="S547" s="5" t="s">
        <v>14</v>
      </c>
      <c r="T547" s="5" t="s">
        <v>11781</v>
      </c>
      <c r="U547" s="7">
        <v>0.14604292187884099</v>
      </c>
      <c r="V547" s="5" t="str">
        <f>TEXT(superstore_excel!$B547, "MMMM")</f>
        <v>May</v>
      </c>
      <c r="W547" s="5">
        <f>YEAR(superstore_excel!$B547)</f>
        <v>2024</v>
      </c>
      <c r="X547" s="29"/>
    </row>
    <row r="548" spans="1:24" x14ac:dyDescent="0.3">
      <c r="A548" s="26" t="s">
        <v>2207</v>
      </c>
      <c r="B548" s="2">
        <v>45380</v>
      </c>
      <c r="C548" s="2">
        <v>45774</v>
      </c>
      <c r="D548" s="3" t="s">
        <v>17</v>
      </c>
      <c r="E548" s="3" t="s">
        <v>2208</v>
      </c>
      <c r="F548" s="3" t="s">
        <v>2209</v>
      </c>
      <c r="G548" s="3" t="s">
        <v>20</v>
      </c>
      <c r="H548" s="3" t="s">
        <v>29</v>
      </c>
      <c r="I548" s="3" t="s">
        <v>30</v>
      </c>
      <c r="J548" s="3" t="s">
        <v>39</v>
      </c>
      <c r="K548" s="3" t="s">
        <v>2210</v>
      </c>
      <c r="L548" s="3">
        <v>159.97999999999999</v>
      </c>
      <c r="M548" s="3">
        <v>6</v>
      </c>
      <c r="N548" s="3">
        <v>6</v>
      </c>
      <c r="O548" s="3">
        <v>0.27</v>
      </c>
      <c r="P548" s="3">
        <v>0.27</v>
      </c>
      <c r="Q548" s="3">
        <v>501.8</v>
      </c>
      <c r="R548" s="3">
        <v>501.8</v>
      </c>
      <c r="S548" s="3" t="s">
        <v>14</v>
      </c>
      <c r="T548" s="3" t="s">
        <v>11785</v>
      </c>
      <c r="U548" s="6">
        <v>3.136642080260033</v>
      </c>
      <c r="V548" s="3" t="str">
        <f>TEXT(superstore_excel!$B548, "MMMM")</f>
        <v>March</v>
      </c>
      <c r="W548" s="3">
        <f>YEAR(superstore_excel!$B548)</f>
        <v>2024</v>
      </c>
      <c r="X548" s="27"/>
    </row>
    <row r="549" spans="1:24" x14ac:dyDescent="0.3">
      <c r="A549" s="28" t="s">
        <v>2211</v>
      </c>
      <c r="B549" s="4">
        <v>45690</v>
      </c>
      <c r="C549" s="4">
        <v>45762</v>
      </c>
      <c r="D549" s="5" t="s">
        <v>26</v>
      </c>
      <c r="E549" s="5" t="s">
        <v>1931</v>
      </c>
      <c r="F549" s="5" t="s">
        <v>2212</v>
      </c>
      <c r="G549" s="5" t="s">
        <v>20</v>
      </c>
      <c r="H549" s="5" t="s">
        <v>21</v>
      </c>
      <c r="I549" s="5" t="s">
        <v>45</v>
      </c>
      <c r="J549" s="5" t="s">
        <v>51</v>
      </c>
      <c r="K549" s="5" t="s">
        <v>2213</v>
      </c>
      <c r="L549" s="5">
        <v>4739.67</v>
      </c>
      <c r="M549" s="5">
        <v>2</v>
      </c>
      <c r="N549" s="5">
        <v>2</v>
      </c>
      <c r="O549" s="5">
        <v>0.35</v>
      </c>
      <c r="P549" s="5">
        <v>0.35</v>
      </c>
      <c r="Q549" s="5">
        <v>438.76</v>
      </c>
      <c r="R549" s="5">
        <v>438.76</v>
      </c>
      <c r="S549" s="5" t="s">
        <v>14</v>
      </c>
      <c r="T549" s="5" t="s">
        <v>11777</v>
      </c>
      <c r="U549" s="7">
        <v>9.2571845719216742E-2</v>
      </c>
      <c r="V549" s="5" t="str">
        <f>TEXT(superstore_excel!$B549, "MMMM")</f>
        <v>February</v>
      </c>
      <c r="W549" s="5">
        <f>YEAR(superstore_excel!$B549)</f>
        <v>2025</v>
      </c>
      <c r="X549" s="29"/>
    </row>
    <row r="550" spans="1:24" x14ac:dyDescent="0.3">
      <c r="A550" s="26" t="s">
        <v>2214</v>
      </c>
      <c r="B550" s="2">
        <v>45459</v>
      </c>
      <c r="C550" s="2">
        <v>45785</v>
      </c>
      <c r="D550" s="3" t="s">
        <v>34</v>
      </c>
      <c r="E550" s="3" t="s">
        <v>2215</v>
      </c>
      <c r="F550" s="3" t="s">
        <v>2216</v>
      </c>
      <c r="G550" s="3" t="s">
        <v>37</v>
      </c>
      <c r="H550" s="3" t="s">
        <v>21</v>
      </c>
      <c r="I550" s="3" t="s">
        <v>22</v>
      </c>
      <c r="J550" s="3" t="s">
        <v>131</v>
      </c>
      <c r="K550" s="3" t="s">
        <v>2217</v>
      </c>
      <c r="L550" s="3">
        <v>4352.49</v>
      </c>
      <c r="M550" s="3">
        <v>5</v>
      </c>
      <c r="N550" s="3">
        <v>5</v>
      </c>
      <c r="O550" s="3">
        <v>0.34</v>
      </c>
      <c r="P550" s="3">
        <v>0.34</v>
      </c>
      <c r="Q550" s="3">
        <v>276.42</v>
      </c>
      <c r="R550" s="3">
        <v>276.42</v>
      </c>
      <c r="S550" s="3" t="s">
        <v>14</v>
      </c>
      <c r="T550" s="3" t="s">
        <v>11773</v>
      </c>
      <c r="U550" s="6">
        <v>6.3508474459447364E-2</v>
      </c>
      <c r="V550" s="3" t="str">
        <f>TEXT(superstore_excel!$B550, "MMMM")</f>
        <v>June</v>
      </c>
      <c r="W550" s="3">
        <f>YEAR(superstore_excel!$B550)</f>
        <v>2024</v>
      </c>
      <c r="X550" s="27"/>
    </row>
    <row r="551" spans="1:24" x14ac:dyDescent="0.3">
      <c r="A551" s="28" t="s">
        <v>2218</v>
      </c>
      <c r="B551" s="4">
        <v>45092</v>
      </c>
      <c r="C551" s="4">
        <v>45775</v>
      </c>
      <c r="D551" s="5" t="s">
        <v>54</v>
      </c>
      <c r="E551" s="5" t="s">
        <v>2219</v>
      </c>
      <c r="F551" s="5" t="s">
        <v>2220</v>
      </c>
      <c r="G551" s="5" t="s">
        <v>20</v>
      </c>
      <c r="H551" s="5" t="s">
        <v>38</v>
      </c>
      <c r="I551" s="5" t="s">
        <v>45</v>
      </c>
      <c r="J551" s="5" t="s">
        <v>51</v>
      </c>
      <c r="K551" s="5" t="s">
        <v>2221</v>
      </c>
      <c r="L551" s="5">
        <v>4899.7700000000004</v>
      </c>
      <c r="M551" s="5">
        <v>7</v>
      </c>
      <c r="N551" s="5">
        <v>7</v>
      </c>
      <c r="O551" s="5">
        <v>0.14000000000000001</v>
      </c>
      <c r="P551" s="5">
        <v>0.14000000000000001</v>
      </c>
      <c r="Q551" s="5">
        <v>451.75</v>
      </c>
      <c r="R551" s="5">
        <v>451.75</v>
      </c>
      <c r="S551" s="5" t="s">
        <v>14</v>
      </c>
      <c r="T551" s="5" t="s">
        <v>11764</v>
      </c>
      <c r="U551" s="7">
        <v>9.2198205221877758E-2</v>
      </c>
      <c r="V551" s="5" t="str">
        <f>TEXT(superstore_excel!$B551, "MMMM")</f>
        <v>June</v>
      </c>
      <c r="W551" s="5">
        <f>YEAR(superstore_excel!$B551)</f>
        <v>2023</v>
      </c>
      <c r="X551" s="29"/>
    </row>
    <row r="552" spans="1:24" x14ac:dyDescent="0.3">
      <c r="A552" s="26" t="s">
        <v>2222</v>
      </c>
      <c r="B552" s="2">
        <v>45081</v>
      </c>
      <c r="C552" s="2">
        <v>45768</v>
      </c>
      <c r="D552" s="3" t="s">
        <v>26</v>
      </c>
      <c r="E552" s="3" t="s">
        <v>2223</v>
      </c>
      <c r="F552" s="3" t="s">
        <v>2224</v>
      </c>
      <c r="G552" s="3" t="s">
        <v>20</v>
      </c>
      <c r="H552" s="3" t="s">
        <v>21</v>
      </c>
      <c r="I552" s="3" t="s">
        <v>22</v>
      </c>
      <c r="J552" s="3" t="s">
        <v>173</v>
      </c>
      <c r="K552" s="3" t="s">
        <v>2225</v>
      </c>
      <c r="L552" s="3">
        <v>235.41</v>
      </c>
      <c r="M552" s="3">
        <v>1</v>
      </c>
      <c r="N552" s="3">
        <v>1</v>
      </c>
      <c r="O552" s="3">
        <v>0.33</v>
      </c>
      <c r="P552" s="3">
        <v>0.33</v>
      </c>
      <c r="Q552" s="3">
        <v>662.26</v>
      </c>
      <c r="R552" s="3">
        <v>662.26</v>
      </c>
      <c r="S552" s="3" t="s">
        <v>14</v>
      </c>
      <c r="T552" s="3" t="s">
        <v>11764</v>
      </c>
      <c r="U552" s="6">
        <v>2.8132194894014697</v>
      </c>
      <c r="V552" s="3" t="str">
        <f>TEXT(superstore_excel!$B552, "MMMM")</f>
        <v>June</v>
      </c>
      <c r="W552" s="3">
        <f>YEAR(superstore_excel!$B552)</f>
        <v>2023</v>
      </c>
      <c r="X552" s="27"/>
    </row>
    <row r="553" spans="1:24" x14ac:dyDescent="0.3">
      <c r="A553" s="28" t="s">
        <v>2226</v>
      </c>
      <c r="B553" s="4">
        <v>45587</v>
      </c>
      <c r="C553" s="4">
        <v>45757</v>
      </c>
      <c r="D553" s="5" t="s">
        <v>34</v>
      </c>
      <c r="E553" s="5" t="s">
        <v>1709</v>
      </c>
      <c r="F553" s="5" t="s">
        <v>2227</v>
      </c>
      <c r="G553" s="5" t="s">
        <v>37</v>
      </c>
      <c r="H553" s="5" t="s">
        <v>29</v>
      </c>
      <c r="I553" s="5" t="s">
        <v>22</v>
      </c>
      <c r="J553" s="5" t="s">
        <v>23</v>
      </c>
      <c r="K553" s="5" t="s">
        <v>2228</v>
      </c>
      <c r="L553" s="5">
        <v>3529.28</v>
      </c>
      <c r="M553" s="5">
        <v>8</v>
      </c>
      <c r="N553" s="5">
        <v>8</v>
      </c>
      <c r="O553" s="5">
        <v>0.45</v>
      </c>
      <c r="P553" s="5">
        <v>0.45</v>
      </c>
      <c r="Q553" s="5">
        <v>196.29</v>
      </c>
      <c r="R553" s="5">
        <v>196.29</v>
      </c>
      <c r="S553" s="5" t="s">
        <v>14</v>
      </c>
      <c r="T553" s="5" t="s">
        <v>11763</v>
      </c>
      <c r="U553" s="7">
        <v>5.5617576389518537E-2</v>
      </c>
      <c r="V553" s="5" t="str">
        <f>TEXT(superstore_excel!$B553, "MMMM")</f>
        <v>October</v>
      </c>
      <c r="W553" s="5">
        <f>YEAR(superstore_excel!$B553)</f>
        <v>2024</v>
      </c>
      <c r="X553" s="29"/>
    </row>
    <row r="554" spans="1:24" x14ac:dyDescent="0.3">
      <c r="A554" s="26" t="s">
        <v>2229</v>
      </c>
      <c r="B554" s="2">
        <v>45441</v>
      </c>
      <c r="C554" s="2">
        <v>45780</v>
      </c>
      <c r="D554" s="3" t="s">
        <v>54</v>
      </c>
      <c r="E554" s="3" t="s">
        <v>2230</v>
      </c>
      <c r="F554" s="3" t="s">
        <v>2231</v>
      </c>
      <c r="G554" s="3" t="s">
        <v>37</v>
      </c>
      <c r="H554" s="3" t="s">
        <v>29</v>
      </c>
      <c r="I554" s="3" t="s">
        <v>30</v>
      </c>
      <c r="J554" s="3" t="s">
        <v>126</v>
      </c>
      <c r="K554" s="3" t="s">
        <v>2232</v>
      </c>
      <c r="L554" s="3">
        <v>3442.68</v>
      </c>
      <c r="M554" s="3">
        <v>7</v>
      </c>
      <c r="N554" s="3">
        <v>7</v>
      </c>
      <c r="O554" s="3">
        <v>0.48</v>
      </c>
      <c r="P554" s="3">
        <v>0.48</v>
      </c>
      <c r="Q554" s="3">
        <v>400.83</v>
      </c>
      <c r="R554" s="3">
        <v>400.83</v>
      </c>
      <c r="S554" s="3" t="s">
        <v>14</v>
      </c>
      <c r="T554" s="3" t="s">
        <v>11781</v>
      </c>
      <c r="U554" s="6">
        <v>0.11642964202307504</v>
      </c>
      <c r="V554" s="3" t="str">
        <f>TEXT(superstore_excel!$B554, "MMMM")</f>
        <v>May</v>
      </c>
      <c r="W554" s="3">
        <f>YEAR(superstore_excel!$B554)</f>
        <v>2024</v>
      </c>
      <c r="X554" s="27"/>
    </row>
    <row r="555" spans="1:24" x14ac:dyDescent="0.3">
      <c r="A555" s="28" t="s">
        <v>2233</v>
      </c>
      <c r="B555" s="4">
        <v>45482</v>
      </c>
      <c r="C555" s="4">
        <v>45766</v>
      </c>
      <c r="D555" s="5" t="s">
        <v>34</v>
      </c>
      <c r="E555" s="5" t="s">
        <v>2234</v>
      </c>
      <c r="F555" s="5" t="s">
        <v>2235</v>
      </c>
      <c r="G555" s="5" t="s">
        <v>44</v>
      </c>
      <c r="H555" s="5" t="s">
        <v>21</v>
      </c>
      <c r="I555" s="5" t="s">
        <v>22</v>
      </c>
      <c r="J555" s="5" t="s">
        <v>131</v>
      </c>
      <c r="K555" s="5" t="s">
        <v>2236</v>
      </c>
      <c r="L555" s="5">
        <v>3784.89</v>
      </c>
      <c r="M555" s="5">
        <v>5</v>
      </c>
      <c r="N555" s="5">
        <v>5</v>
      </c>
      <c r="O555" s="5">
        <v>0.08</v>
      </c>
      <c r="P555" s="5">
        <v>0.08</v>
      </c>
      <c r="Q555" s="5">
        <v>186.94</v>
      </c>
      <c r="R555" s="5">
        <v>186.94</v>
      </c>
      <c r="S555" s="5" t="s">
        <v>14</v>
      </c>
      <c r="T555" s="5" t="s">
        <v>11779</v>
      </c>
      <c r="U555" s="7">
        <v>4.9391131578460673E-2</v>
      </c>
      <c r="V555" s="5" t="str">
        <f>TEXT(superstore_excel!$B555, "MMMM")</f>
        <v>July</v>
      </c>
      <c r="W555" s="5">
        <f>YEAR(superstore_excel!$B555)</f>
        <v>2024</v>
      </c>
      <c r="X555" s="29"/>
    </row>
    <row r="556" spans="1:24" x14ac:dyDescent="0.3">
      <c r="A556" s="26" t="s">
        <v>2237</v>
      </c>
      <c r="B556" s="2">
        <v>45150</v>
      </c>
      <c r="C556" s="2">
        <v>45782</v>
      </c>
      <c r="D556" s="3" t="s">
        <v>26</v>
      </c>
      <c r="E556" s="3" t="s">
        <v>2238</v>
      </c>
      <c r="F556" s="3" t="s">
        <v>2239</v>
      </c>
      <c r="G556" s="3" t="s">
        <v>37</v>
      </c>
      <c r="H556" s="3" t="s">
        <v>29</v>
      </c>
      <c r="I556" s="3" t="s">
        <v>30</v>
      </c>
      <c r="J556" s="3" t="s">
        <v>31</v>
      </c>
      <c r="K556" s="3" t="s">
        <v>2240</v>
      </c>
      <c r="L556" s="3">
        <v>4394.6899999999996</v>
      </c>
      <c r="M556" s="3">
        <v>9</v>
      </c>
      <c r="N556" s="3">
        <v>9</v>
      </c>
      <c r="O556" s="3">
        <v>0.33</v>
      </c>
      <c r="P556" s="3">
        <v>0.33</v>
      </c>
      <c r="Q556" s="3">
        <v>-84.64</v>
      </c>
      <c r="R556" s="3">
        <v>-84.64</v>
      </c>
      <c r="S556" s="3" t="s">
        <v>84</v>
      </c>
      <c r="T556" s="3" t="s">
        <v>11770</v>
      </c>
      <c r="U556" s="6">
        <v>-1.9259606479637929E-2</v>
      </c>
      <c r="V556" s="3" t="str">
        <f>TEXT(superstore_excel!$B556, "MMMM")</f>
        <v>August</v>
      </c>
      <c r="W556" s="3">
        <f>YEAR(superstore_excel!$B556)</f>
        <v>2023</v>
      </c>
      <c r="X556" s="27"/>
    </row>
    <row r="557" spans="1:24" x14ac:dyDescent="0.3">
      <c r="A557" s="28" t="s">
        <v>2241</v>
      </c>
      <c r="B557" s="4">
        <v>45568</v>
      </c>
      <c r="C557" s="4">
        <v>45766</v>
      </c>
      <c r="D557" s="5" t="s">
        <v>17</v>
      </c>
      <c r="E557" s="5" t="s">
        <v>2242</v>
      </c>
      <c r="F557" s="5" t="s">
        <v>2243</v>
      </c>
      <c r="G557" s="5" t="s">
        <v>20</v>
      </c>
      <c r="H557" s="5" t="s">
        <v>38</v>
      </c>
      <c r="I557" s="5" t="s">
        <v>22</v>
      </c>
      <c r="J557" s="5" t="s">
        <v>173</v>
      </c>
      <c r="K557" s="5" t="s">
        <v>2244</v>
      </c>
      <c r="L557" s="5">
        <v>4434.4399999999996</v>
      </c>
      <c r="M557" s="5">
        <v>9</v>
      </c>
      <c r="N557" s="5">
        <v>9</v>
      </c>
      <c r="O557" s="5">
        <v>0.08</v>
      </c>
      <c r="P557" s="5">
        <v>0.08</v>
      </c>
      <c r="Q557" s="5">
        <v>187.46</v>
      </c>
      <c r="R557" s="5">
        <v>187.46</v>
      </c>
      <c r="S557" s="5" t="s">
        <v>14</v>
      </c>
      <c r="T557" s="5" t="s">
        <v>11763</v>
      </c>
      <c r="U557" s="7">
        <v>4.2273658004167387E-2</v>
      </c>
      <c r="V557" s="5" t="str">
        <f>TEXT(superstore_excel!$B557, "MMMM")</f>
        <v>October</v>
      </c>
      <c r="W557" s="5">
        <f>YEAR(superstore_excel!$B557)</f>
        <v>2024</v>
      </c>
      <c r="X557" s="29"/>
    </row>
    <row r="558" spans="1:24" x14ac:dyDescent="0.3">
      <c r="A558" s="26" t="s">
        <v>2245</v>
      </c>
      <c r="B558" s="2">
        <v>45243</v>
      </c>
      <c r="C558" s="2">
        <v>45774</v>
      </c>
      <c r="D558" s="3" t="s">
        <v>34</v>
      </c>
      <c r="E558" s="3" t="s">
        <v>2246</v>
      </c>
      <c r="F558" s="3" t="s">
        <v>2247</v>
      </c>
      <c r="G558" s="3" t="s">
        <v>20</v>
      </c>
      <c r="H558" s="3" t="s">
        <v>62</v>
      </c>
      <c r="I558" s="3" t="s">
        <v>22</v>
      </c>
      <c r="J558" s="3" t="s">
        <v>302</v>
      </c>
      <c r="K558" s="3" t="s">
        <v>2248</v>
      </c>
      <c r="L558" s="3">
        <v>1993.08</v>
      </c>
      <c r="M558" s="3">
        <v>9</v>
      </c>
      <c r="N558" s="3">
        <v>9</v>
      </c>
      <c r="O558" s="3">
        <v>0.1</v>
      </c>
      <c r="P558" s="3">
        <v>0.1</v>
      </c>
      <c r="Q558" s="3">
        <v>324.85000000000002</v>
      </c>
      <c r="R558" s="3">
        <v>324.85000000000002</v>
      </c>
      <c r="S558" s="3" t="s">
        <v>14</v>
      </c>
      <c r="T558" s="3" t="s">
        <v>11766</v>
      </c>
      <c r="U558" s="6">
        <v>0.16298894173841494</v>
      </c>
      <c r="V558" s="3" t="str">
        <f>TEXT(superstore_excel!$B558, "MMMM")</f>
        <v>November</v>
      </c>
      <c r="W558" s="3">
        <f>YEAR(superstore_excel!$B558)</f>
        <v>2023</v>
      </c>
      <c r="X558" s="27"/>
    </row>
    <row r="559" spans="1:24" x14ac:dyDescent="0.3">
      <c r="A559" s="28" t="s">
        <v>2249</v>
      </c>
      <c r="B559" s="4">
        <v>45744</v>
      </c>
      <c r="C559" s="4">
        <v>45779</v>
      </c>
      <c r="D559" s="5" t="s">
        <v>34</v>
      </c>
      <c r="E559" s="5" t="s">
        <v>2250</v>
      </c>
      <c r="F559" s="5" t="s">
        <v>2251</v>
      </c>
      <c r="G559" s="5" t="s">
        <v>44</v>
      </c>
      <c r="H559" s="5" t="s">
        <v>62</v>
      </c>
      <c r="I559" s="5" t="s">
        <v>30</v>
      </c>
      <c r="J559" s="5" t="s">
        <v>101</v>
      </c>
      <c r="K559" s="5" t="s">
        <v>2252</v>
      </c>
      <c r="L559" s="5">
        <v>3444.53</v>
      </c>
      <c r="M559" s="5">
        <v>6</v>
      </c>
      <c r="N559" s="5">
        <v>6</v>
      </c>
      <c r="O559" s="5">
        <v>0.45</v>
      </c>
      <c r="P559" s="5">
        <v>0.45</v>
      </c>
      <c r="Q559" s="5">
        <v>308.60000000000002</v>
      </c>
      <c r="R559" s="5">
        <v>308.60000000000002</v>
      </c>
      <c r="S559" s="5" t="s">
        <v>14</v>
      </c>
      <c r="T559" s="5" t="s">
        <v>11772</v>
      </c>
      <c r="U559" s="7">
        <v>8.9591323054233812E-2</v>
      </c>
      <c r="V559" s="5" t="str">
        <f>TEXT(superstore_excel!$B559, "MMMM")</f>
        <v>March</v>
      </c>
      <c r="W559" s="5">
        <f>YEAR(superstore_excel!$B559)</f>
        <v>2025</v>
      </c>
      <c r="X559" s="29"/>
    </row>
    <row r="560" spans="1:24" x14ac:dyDescent="0.3">
      <c r="A560" s="26" t="s">
        <v>2253</v>
      </c>
      <c r="B560" s="2">
        <v>45416</v>
      </c>
      <c r="C560" s="2">
        <v>45785</v>
      </c>
      <c r="D560" s="3" t="s">
        <v>34</v>
      </c>
      <c r="E560" s="3" t="s">
        <v>2254</v>
      </c>
      <c r="F560" s="3" t="s">
        <v>2255</v>
      </c>
      <c r="G560" s="3" t="s">
        <v>37</v>
      </c>
      <c r="H560" s="3" t="s">
        <v>21</v>
      </c>
      <c r="I560" s="3" t="s">
        <v>22</v>
      </c>
      <c r="J560" s="3" t="s">
        <v>173</v>
      </c>
      <c r="K560" s="3" t="s">
        <v>2256</v>
      </c>
      <c r="L560" s="3">
        <v>4936.2700000000004</v>
      </c>
      <c r="M560" s="3">
        <v>8</v>
      </c>
      <c r="N560" s="3">
        <v>8</v>
      </c>
      <c r="O560" s="3">
        <v>0.16</v>
      </c>
      <c r="P560" s="3">
        <v>0.16</v>
      </c>
      <c r="Q560" s="3">
        <v>769.81</v>
      </c>
      <c r="R560" s="3">
        <v>769.81</v>
      </c>
      <c r="S560" s="3" t="s">
        <v>14</v>
      </c>
      <c r="T560" s="3" t="s">
        <v>11781</v>
      </c>
      <c r="U560" s="6">
        <v>0.15594973532647119</v>
      </c>
      <c r="V560" s="3" t="str">
        <f>TEXT(superstore_excel!$B560, "MMMM")</f>
        <v>May</v>
      </c>
      <c r="W560" s="3">
        <f>YEAR(superstore_excel!$B560)</f>
        <v>2024</v>
      </c>
      <c r="X560" s="27"/>
    </row>
    <row r="561" spans="1:24" x14ac:dyDescent="0.3">
      <c r="A561" s="28" t="s">
        <v>2257</v>
      </c>
      <c r="B561" s="4">
        <v>45549</v>
      </c>
      <c r="C561" s="4">
        <v>45777</v>
      </c>
      <c r="D561" s="5" t="s">
        <v>34</v>
      </c>
      <c r="E561" s="5" t="s">
        <v>2258</v>
      </c>
      <c r="F561" s="5" t="s">
        <v>2259</v>
      </c>
      <c r="G561" s="5" t="s">
        <v>20</v>
      </c>
      <c r="H561" s="5" t="s">
        <v>21</v>
      </c>
      <c r="I561" s="5" t="s">
        <v>30</v>
      </c>
      <c r="J561" s="5" t="s">
        <v>31</v>
      </c>
      <c r="K561" s="5" t="s">
        <v>2260</v>
      </c>
      <c r="L561" s="5">
        <v>541.13</v>
      </c>
      <c r="M561" s="5">
        <v>7</v>
      </c>
      <c r="N561" s="5">
        <v>7</v>
      </c>
      <c r="O561" s="5">
        <v>0.36</v>
      </c>
      <c r="P561" s="5">
        <v>0.36</v>
      </c>
      <c r="Q561" s="5">
        <v>428.94</v>
      </c>
      <c r="R561" s="5">
        <v>428.94</v>
      </c>
      <c r="S561" s="5" t="s">
        <v>14</v>
      </c>
      <c r="T561" s="5" t="s">
        <v>11774</v>
      </c>
      <c r="U561" s="7">
        <v>0.79267458836139193</v>
      </c>
      <c r="V561" s="5" t="str">
        <f>TEXT(superstore_excel!$B561, "MMMM")</f>
        <v>September</v>
      </c>
      <c r="W561" s="5">
        <f>YEAR(superstore_excel!$B561)</f>
        <v>2024</v>
      </c>
      <c r="X561" s="29"/>
    </row>
    <row r="562" spans="1:24" x14ac:dyDescent="0.3">
      <c r="A562" s="26" t="s">
        <v>2261</v>
      </c>
      <c r="B562" s="2">
        <v>45688</v>
      </c>
      <c r="C562" s="2">
        <v>45784</v>
      </c>
      <c r="D562" s="3" t="s">
        <v>54</v>
      </c>
      <c r="E562" s="3" t="s">
        <v>2262</v>
      </c>
      <c r="F562" s="3" t="s">
        <v>2263</v>
      </c>
      <c r="G562" s="3" t="s">
        <v>20</v>
      </c>
      <c r="H562" s="3" t="s">
        <v>21</v>
      </c>
      <c r="I562" s="3" t="s">
        <v>22</v>
      </c>
      <c r="J562" s="3" t="s">
        <v>302</v>
      </c>
      <c r="K562" s="3" t="s">
        <v>2264</v>
      </c>
      <c r="L562" s="3">
        <v>1515.07</v>
      </c>
      <c r="M562" s="3">
        <v>5</v>
      </c>
      <c r="N562" s="3">
        <v>5</v>
      </c>
      <c r="O562" s="3">
        <v>0.26</v>
      </c>
      <c r="P562" s="3">
        <v>0.26</v>
      </c>
      <c r="Q562" s="3">
        <v>748.87</v>
      </c>
      <c r="R562" s="3">
        <v>748.87</v>
      </c>
      <c r="S562" s="3" t="s">
        <v>14</v>
      </c>
      <c r="T562" s="3" t="s">
        <v>11778</v>
      </c>
      <c r="U562" s="6">
        <v>0.49428079230662614</v>
      </c>
      <c r="V562" s="3" t="str">
        <f>TEXT(superstore_excel!$B562, "MMMM")</f>
        <v>January</v>
      </c>
      <c r="W562" s="3">
        <f>YEAR(superstore_excel!$B562)</f>
        <v>2025</v>
      </c>
      <c r="X562" s="27"/>
    </row>
    <row r="563" spans="1:24" x14ac:dyDescent="0.3">
      <c r="A563" s="28" t="s">
        <v>2265</v>
      </c>
      <c r="B563" s="4">
        <v>45307</v>
      </c>
      <c r="C563" s="4">
        <v>45758</v>
      </c>
      <c r="D563" s="5" t="s">
        <v>17</v>
      </c>
      <c r="E563" s="5" t="s">
        <v>2266</v>
      </c>
      <c r="F563" s="5" t="s">
        <v>2267</v>
      </c>
      <c r="G563" s="5" t="s">
        <v>20</v>
      </c>
      <c r="H563" s="5" t="s">
        <v>21</v>
      </c>
      <c r="I563" s="5" t="s">
        <v>30</v>
      </c>
      <c r="J563" s="5" t="s">
        <v>101</v>
      </c>
      <c r="K563" s="5" t="s">
        <v>2268</v>
      </c>
      <c r="L563" s="5">
        <v>2904.41</v>
      </c>
      <c r="M563" s="5">
        <v>3</v>
      </c>
      <c r="N563" s="5">
        <v>3</v>
      </c>
      <c r="O563" s="5">
        <v>0.48</v>
      </c>
      <c r="P563" s="5">
        <v>0.48</v>
      </c>
      <c r="Q563" s="5">
        <v>719.27</v>
      </c>
      <c r="R563" s="5">
        <v>719.27</v>
      </c>
      <c r="S563" s="5" t="s">
        <v>14</v>
      </c>
      <c r="T563" s="5" t="s">
        <v>11784</v>
      </c>
      <c r="U563" s="7">
        <v>0.24764754287445645</v>
      </c>
      <c r="V563" s="5" t="str">
        <f>TEXT(superstore_excel!$B563, "MMMM")</f>
        <v>January</v>
      </c>
      <c r="W563" s="5">
        <f>YEAR(superstore_excel!$B563)</f>
        <v>2024</v>
      </c>
      <c r="X563" s="29"/>
    </row>
    <row r="564" spans="1:24" x14ac:dyDescent="0.3">
      <c r="A564" s="26" t="s">
        <v>2269</v>
      </c>
      <c r="B564" s="2">
        <v>45227</v>
      </c>
      <c r="C564" s="2">
        <v>45767</v>
      </c>
      <c r="D564" s="3" t="s">
        <v>34</v>
      </c>
      <c r="E564" s="3" t="s">
        <v>2270</v>
      </c>
      <c r="F564" s="3" t="s">
        <v>2271</v>
      </c>
      <c r="G564" s="3" t="s">
        <v>37</v>
      </c>
      <c r="H564" s="3" t="s">
        <v>38</v>
      </c>
      <c r="I564" s="3" t="s">
        <v>22</v>
      </c>
      <c r="J564" s="3" t="s">
        <v>281</v>
      </c>
      <c r="K564" s="3" t="s">
        <v>2272</v>
      </c>
      <c r="L564" s="3">
        <v>3718.62</v>
      </c>
      <c r="M564" s="3">
        <v>1</v>
      </c>
      <c r="N564" s="3">
        <v>1</v>
      </c>
      <c r="O564" s="3">
        <v>0.08</v>
      </c>
      <c r="P564" s="3">
        <v>0.08</v>
      </c>
      <c r="Q564" s="3">
        <v>461.46</v>
      </c>
      <c r="R564" s="3">
        <v>461.46</v>
      </c>
      <c r="S564" s="3" t="s">
        <v>14</v>
      </c>
      <c r="T564" s="3" t="s">
        <v>11783</v>
      </c>
      <c r="U564" s="6">
        <v>0.12409442212433644</v>
      </c>
      <c r="V564" s="3" t="str">
        <f>TEXT(superstore_excel!$B564, "MMMM")</f>
        <v>October</v>
      </c>
      <c r="W564" s="3">
        <f>YEAR(superstore_excel!$B564)</f>
        <v>2023</v>
      </c>
      <c r="X564" s="27"/>
    </row>
    <row r="565" spans="1:24" x14ac:dyDescent="0.3">
      <c r="A565" s="28" t="s">
        <v>2273</v>
      </c>
      <c r="B565" s="4">
        <v>45575</v>
      </c>
      <c r="C565" s="4">
        <v>45781</v>
      </c>
      <c r="D565" s="5" t="s">
        <v>17</v>
      </c>
      <c r="E565" s="5" t="s">
        <v>2274</v>
      </c>
      <c r="F565" s="5" t="s">
        <v>2275</v>
      </c>
      <c r="G565" s="5" t="s">
        <v>37</v>
      </c>
      <c r="H565" s="5" t="s">
        <v>62</v>
      </c>
      <c r="I565" s="5" t="s">
        <v>45</v>
      </c>
      <c r="J565" s="5" t="s">
        <v>160</v>
      </c>
      <c r="K565" s="5" t="s">
        <v>2276</v>
      </c>
      <c r="L565" s="5">
        <v>2359.56</v>
      </c>
      <c r="M565" s="5">
        <v>9</v>
      </c>
      <c r="N565" s="5">
        <v>9</v>
      </c>
      <c r="O565" s="5">
        <v>0.44</v>
      </c>
      <c r="P565" s="5">
        <v>0.44</v>
      </c>
      <c r="Q565" s="5">
        <v>958.75</v>
      </c>
      <c r="R565" s="5">
        <v>958.75</v>
      </c>
      <c r="S565" s="5" t="s">
        <v>14</v>
      </c>
      <c r="T565" s="5" t="s">
        <v>11763</v>
      </c>
      <c r="U565" s="7">
        <v>0.40632575564935836</v>
      </c>
      <c r="V565" s="5" t="str">
        <f>TEXT(superstore_excel!$B565, "MMMM")</f>
        <v>October</v>
      </c>
      <c r="W565" s="5">
        <f>YEAR(superstore_excel!$B565)</f>
        <v>2024</v>
      </c>
      <c r="X565" s="29"/>
    </row>
    <row r="566" spans="1:24" x14ac:dyDescent="0.3">
      <c r="A566" s="26" t="s">
        <v>2277</v>
      </c>
      <c r="B566" s="2">
        <v>45478</v>
      </c>
      <c r="C566" s="2">
        <v>45777</v>
      </c>
      <c r="D566" s="3" t="s">
        <v>54</v>
      </c>
      <c r="E566" s="3" t="s">
        <v>2278</v>
      </c>
      <c r="F566" s="3" t="s">
        <v>2279</v>
      </c>
      <c r="G566" s="3" t="s">
        <v>37</v>
      </c>
      <c r="H566" s="3" t="s">
        <v>21</v>
      </c>
      <c r="I566" s="3" t="s">
        <v>30</v>
      </c>
      <c r="J566" s="3" t="s">
        <v>126</v>
      </c>
      <c r="K566" s="3" t="s">
        <v>2280</v>
      </c>
      <c r="L566" s="3">
        <v>4824.71</v>
      </c>
      <c r="M566" s="3">
        <v>4</v>
      </c>
      <c r="N566" s="3">
        <v>4</v>
      </c>
      <c r="O566" s="3">
        <v>0.42</v>
      </c>
      <c r="P566" s="3">
        <v>0.42</v>
      </c>
      <c r="Q566" s="3">
        <v>144.22999999999999</v>
      </c>
      <c r="R566" s="3">
        <v>144.22999999999999</v>
      </c>
      <c r="S566" s="3" t="s">
        <v>14</v>
      </c>
      <c r="T566" s="3" t="s">
        <v>11779</v>
      </c>
      <c r="U566" s="6">
        <v>2.9894024718584121E-2</v>
      </c>
      <c r="V566" s="3" t="str">
        <f>TEXT(superstore_excel!$B566, "MMMM")</f>
        <v>July</v>
      </c>
      <c r="W566" s="3">
        <f>YEAR(superstore_excel!$B566)</f>
        <v>2024</v>
      </c>
      <c r="X566" s="27"/>
    </row>
    <row r="567" spans="1:24" x14ac:dyDescent="0.3">
      <c r="A567" s="28" t="s">
        <v>2281</v>
      </c>
      <c r="B567" s="4">
        <v>45522</v>
      </c>
      <c r="C567" s="4">
        <v>45776</v>
      </c>
      <c r="D567" s="5" t="s">
        <v>34</v>
      </c>
      <c r="E567" s="5" t="s">
        <v>2282</v>
      </c>
      <c r="F567" s="5" t="s">
        <v>2283</v>
      </c>
      <c r="G567" s="5" t="s">
        <v>37</v>
      </c>
      <c r="H567" s="5" t="s">
        <v>38</v>
      </c>
      <c r="I567" s="5" t="s">
        <v>30</v>
      </c>
      <c r="J567" s="5" t="s">
        <v>101</v>
      </c>
      <c r="K567" s="5" t="s">
        <v>2284</v>
      </c>
      <c r="L567" s="5">
        <v>2661.56</v>
      </c>
      <c r="M567" s="5">
        <v>4</v>
      </c>
      <c r="N567" s="5">
        <v>4</v>
      </c>
      <c r="O567" s="5">
        <v>0.18</v>
      </c>
      <c r="P567" s="5">
        <v>0.18</v>
      </c>
      <c r="Q567" s="5">
        <v>394.79</v>
      </c>
      <c r="R567" s="5">
        <v>394.79</v>
      </c>
      <c r="S567" s="5" t="s">
        <v>14</v>
      </c>
      <c r="T567" s="5" t="s">
        <v>11775</v>
      </c>
      <c r="U567" s="7">
        <v>0.1483303025293437</v>
      </c>
      <c r="V567" s="5" t="str">
        <f>TEXT(superstore_excel!$B567, "MMMM")</f>
        <v>August</v>
      </c>
      <c r="W567" s="5">
        <f>YEAR(superstore_excel!$B567)</f>
        <v>2024</v>
      </c>
      <c r="X567" s="29"/>
    </row>
    <row r="568" spans="1:24" x14ac:dyDescent="0.3">
      <c r="A568" s="26" t="s">
        <v>2285</v>
      </c>
      <c r="B568" s="2">
        <v>45463</v>
      </c>
      <c r="C568" s="2">
        <v>45764</v>
      </c>
      <c r="D568" s="3" t="s">
        <v>34</v>
      </c>
      <c r="E568" s="3" t="s">
        <v>2286</v>
      </c>
      <c r="F568" s="3" t="s">
        <v>2287</v>
      </c>
      <c r="G568" s="3" t="s">
        <v>37</v>
      </c>
      <c r="H568" s="3" t="s">
        <v>62</v>
      </c>
      <c r="I568" s="3" t="s">
        <v>30</v>
      </c>
      <c r="J568" s="3" t="s">
        <v>39</v>
      </c>
      <c r="K568" s="3" t="s">
        <v>2288</v>
      </c>
      <c r="L568" s="3">
        <v>554.03</v>
      </c>
      <c r="M568" s="3">
        <v>10</v>
      </c>
      <c r="N568" s="3">
        <v>10</v>
      </c>
      <c r="O568" s="3">
        <v>0.48</v>
      </c>
      <c r="P568" s="3">
        <v>0.48</v>
      </c>
      <c r="Q568" s="3">
        <v>675.83</v>
      </c>
      <c r="R568" s="3">
        <v>675.83</v>
      </c>
      <c r="S568" s="3" t="s">
        <v>14</v>
      </c>
      <c r="T568" s="3" t="s">
        <v>11773</v>
      </c>
      <c r="U568" s="6">
        <v>1.219843690774868</v>
      </c>
      <c r="V568" s="3" t="str">
        <f>TEXT(superstore_excel!$B568, "MMMM")</f>
        <v>June</v>
      </c>
      <c r="W568" s="3">
        <f>YEAR(superstore_excel!$B568)</f>
        <v>2024</v>
      </c>
      <c r="X568" s="27"/>
    </row>
    <row r="569" spans="1:24" x14ac:dyDescent="0.3">
      <c r="A569" s="28" t="s">
        <v>2289</v>
      </c>
      <c r="B569" s="4">
        <v>45400</v>
      </c>
      <c r="C569" s="4">
        <v>45785</v>
      </c>
      <c r="D569" s="5" t="s">
        <v>26</v>
      </c>
      <c r="E569" s="5" t="s">
        <v>2290</v>
      </c>
      <c r="F569" s="5" t="s">
        <v>2291</v>
      </c>
      <c r="G569" s="5" t="s">
        <v>44</v>
      </c>
      <c r="H569" s="5" t="s">
        <v>38</v>
      </c>
      <c r="I569" s="5" t="s">
        <v>22</v>
      </c>
      <c r="J569" s="5" t="s">
        <v>281</v>
      </c>
      <c r="K569" s="5" t="s">
        <v>2292</v>
      </c>
      <c r="L569" s="5">
        <v>4913.49</v>
      </c>
      <c r="M569" s="5">
        <v>1</v>
      </c>
      <c r="N569" s="5">
        <v>1</v>
      </c>
      <c r="O569" s="5">
        <v>0.37</v>
      </c>
      <c r="P569" s="5">
        <v>0.37</v>
      </c>
      <c r="Q569" s="5">
        <v>555.54</v>
      </c>
      <c r="R569" s="5">
        <v>555.54</v>
      </c>
      <c r="S569" s="5" t="s">
        <v>14</v>
      </c>
      <c r="T569" s="5" t="s">
        <v>11765</v>
      </c>
      <c r="U569" s="7">
        <v>0.11306423743611974</v>
      </c>
      <c r="V569" s="5" t="str">
        <f>TEXT(superstore_excel!$B569, "MMMM")</f>
        <v>April</v>
      </c>
      <c r="W569" s="5">
        <f>YEAR(superstore_excel!$B569)</f>
        <v>2024</v>
      </c>
      <c r="X569" s="29"/>
    </row>
    <row r="570" spans="1:24" x14ac:dyDescent="0.3">
      <c r="A570" s="26" t="s">
        <v>2293</v>
      </c>
      <c r="B570" s="2">
        <v>45149</v>
      </c>
      <c r="C570" s="2">
        <v>45767</v>
      </c>
      <c r="D570" s="3" t="s">
        <v>17</v>
      </c>
      <c r="E570" s="3" t="s">
        <v>2294</v>
      </c>
      <c r="F570" s="3" t="s">
        <v>2295</v>
      </c>
      <c r="G570" s="3" t="s">
        <v>20</v>
      </c>
      <c r="H570" s="3" t="s">
        <v>29</v>
      </c>
      <c r="I570" s="3" t="s">
        <v>30</v>
      </c>
      <c r="J570" s="3" t="s">
        <v>126</v>
      </c>
      <c r="K570" s="3" t="s">
        <v>2296</v>
      </c>
      <c r="L570" s="3">
        <v>2984.01</v>
      </c>
      <c r="M570" s="3">
        <v>7</v>
      </c>
      <c r="N570" s="3">
        <v>7</v>
      </c>
      <c r="O570" s="3">
        <v>0.23</v>
      </c>
      <c r="P570" s="3">
        <v>0.23</v>
      </c>
      <c r="Q570" s="3">
        <v>674.64</v>
      </c>
      <c r="R570" s="3">
        <v>674.64</v>
      </c>
      <c r="S570" s="3" t="s">
        <v>14</v>
      </c>
      <c r="T570" s="3" t="s">
        <v>11770</v>
      </c>
      <c r="U570" s="6">
        <v>0.22608503322710041</v>
      </c>
      <c r="V570" s="3" t="str">
        <f>TEXT(superstore_excel!$B570, "MMMM")</f>
        <v>August</v>
      </c>
      <c r="W570" s="3">
        <f>YEAR(superstore_excel!$B570)</f>
        <v>2023</v>
      </c>
      <c r="X570" s="27"/>
    </row>
    <row r="571" spans="1:24" x14ac:dyDescent="0.3">
      <c r="A571" s="28" t="s">
        <v>2297</v>
      </c>
      <c r="B571" s="4">
        <v>45390</v>
      </c>
      <c r="C571" s="4">
        <v>45757</v>
      </c>
      <c r="D571" s="5" t="s">
        <v>54</v>
      </c>
      <c r="E571" s="5" t="s">
        <v>2298</v>
      </c>
      <c r="F571" s="5" t="s">
        <v>2299</v>
      </c>
      <c r="G571" s="5" t="s">
        <v>37</v>
      </c>
      <c r="H571" s="5" t="s">
        <v>21</v>
      </c>
      <c r="I571" s="5" t="s">
        <v>22</v>
      </c>
      <c r="J571" s="5" t="s">
        <v>281</v>
      </c>
      <c r="K571" s="5" t="s">
        <v>2300</v>
      </c>
      <c r="L571" s="5">
        <v>205.97</v>
      </c>
      <c r="M571" s="5">
        <v>7</v>
      </c>
      <c r="N571" s="5">
        <v>7</v>
      </c>
      <c r="O571" s="5">
        <v>0.22</v>
      </c>
      <c r="P571" s="5">
        <v>0.22</v>
      </c>
      <c r="Q571" s="5">
        <v>85.88</v>
      </c>
      <c r="R571" s="5">
        <v>85.88</v>
      </c>
      <c r="S571" s="5" t="s">
        <v>14</v>
      </c>
      <c r="T571" s="5" t="s">
        <v>11765</v>
      </c>
      <c r="U571" s="7">
        <v>0.41695392532893139</v>
      </c>
      <c r="V571" s="5" t="str">
        <f>TEXT(superstore_excel!$B571, "MMMM")</f>
        <v>April</v>
      </c>
      <c r="W571" s="5">
        <f>YEAR(superstore_excel!$B571)</f>
        <v>2024</v>
      </c>
      <c r="X571" s="29"/>
    </row>
    <row r="572" spans="1:24" x14ac:dyDescent="0.3">
      <c r="A572" s="26" t="s">
        <v>2301</v>
      </c>
      <c r="B572" s="2">
        <v>45126</v>
      </c>
      <c r="C572" s="2">
        <v>45768</v>
      </c>
      <c r="D572" s="3" t="s">
        <v>34</v>
      </c>
      <c r="E572" s="3" t="s">
        <v>2302</v>
      </c>
      <c r="F572" s="3" t="s">
        <v>2303</v>
      </c>
      <c r="G572" s="3" t="s">
        <v>44</v>
      </c>
      <c r="H572" s="3" t="s">
        <v>38</v>
      </c>
      <c r="I572" s="3" t="s">
        <v>45</v>
      </c>
      <c r="J572" s="3" t="s">
        <v>96</v>
      </c>
      <c r="K572" s="3" t="s">
        <v>2304</v>
      </c>
      <c r="L572" s="3">
        <v>2975.14</v>
      </c>
      <c r="M572" s="3">
        <v>1</v>
      </c>
      <c r="N572" s="3">
        <v>1</v>
      </c>
      <c r="O572" s="3">
        <v>0.02</v>
      </c>
      <c r="P572" s="3">
        <v>0.02</v>
      </c>
      <c r="Q572" s="3">
        <v>510.43</v>
      </c>
      <c r="R572" s="3">
        <v>510.43</v>
      </c>
      <c r="S572" s="3" t="s">
        <v>14</v>
      </c>
      <c r="T572" s="3" t="s">
        <v>11767</v>
      </c>
      <c r="U572" s="6">
        <v>0.17156503559496361</v>
      </c>
      <c r="V572" s="3" t="str">
        <f>TEXT(superstore_excel!$B572, "MMMM")</f>
        <v>July</v>
      </c>
      <c r="W572" s="3">
        <f>YEAR(superstore_excel!$B572)</f>
        <v>2023</v>
      </c>
      <c r="X572" s="27"/>
    </row>
    <row r="573" spans="1:24" x14ac:dyDescent="0.3">
      <c r="A573" s="28" t="s">
        <v>2305</v>
      </c>
      <c r="B573" s="4">
        <v>45260</v>
      </c>
      <c r="C573" s="4">
        <v>45771</v>
      </c>
      <c r="D573" s="5" t="s">
        <v>34</v>
      </c>
      <c r="E573" s="5" t="s">
        <v>2306</v>
      </c>
      <c r="F573" s="5" t="s">
        <v>2307</v>
      </c>
      <c r="G573" s="5" t="s">
        <v>44</v>
      </c>
      <c r="H573" s="5" t="s">
        <v>62</v>
      </c>
      <c r="I573" s="5" t="s">
        <v>22</v>
      </c>
      <c r="J573" s="5" t="s">
        <v>173</v>
      </c>
      <c r="K573" s="5" t="s">
        <v>2308</v>
      </c>
      <c r="L573" s="5">
        <v>897.03</v>
      </c>
      <c r="M573" s="5">
        <v>2</v>
      </c>
      <c r="N573" s="5">
        <v>2</v>
      </c>
      <c r="O573" s="5">
        <v>0.47</v>
      </c>
      <c r="P573" s="5">
        <v>0.47</v>
      </c>
      <c r="Q573" s="5">
        <v>-10.74</v>
      </c>
      <c r="R573" s="5">
        <v>-10.74</v>
      </c>
      <c r="S573" s="5" t="s">
        <v>84</v>
      </c>
      <c r="T573" s="5" t="s">
        <v>11766</v>
      </c>
      <c r="U573" s="7">
        <v>-1.1972843717601418E-2</v>
      </c>
      <c r="V573" s="5" t="str">
        <f>TEXT(superstore_excel!$B573, "MMMM")</f>
        <v>November</v>
      </c>
      <c r="W573" s="5">
        <f>YEAR(superstore_excel!$B573)</f>
        <v>2023</v>
      </c>
      <c r="X573" s="29"/>
    </row>
    <row r="574" spans="1:24" x14ac:dyDescent="0.3">
      <c r="A574" s="26" t="s">
        <v>2309</v>
      </c>
      <c r="B574" s="2">
        <v>45667</v>
      </c>
      <c r="C574" s="2">
        <v>45779</v>
      </c>
      <c r="D574" s="3" t="s">
        <v>34</v>
      </c>
      <c r="E574" s="3" t="s">
        <v>2310</v>
      </c>
      <c r="F574" s="3" t="s">
        <v>2311</v>
      </c>
      <c r="G574" s="3" t="s">
        <v>20</v>
      </c>
      <c r="H574" s="3" t="s">
        <v>62</v>
      </c>
      <c r="I574" s="3" t="s">
        <v>45</v>
      </c>
      <c r="J574" s="3" t="s">
        <v>160</v>
      </c>
      <c r="K574" s="3" t="s">
        <v>2312</v>
      </c>
      <c r="L574" s="3">
        <v>3952.1</v>
      </c>
      <c r="M574" s="3">
        <v>3</v>
      </c>
      <c r="N574" s="3">
        <v>3</v>
      </c>
      <c r="O574" s="3">
        <v>0.42</v>
      </c>
      <c r="P574" s="3">
        <v>0.42</v>
      </c>
      <c r="Q574" s="3">
        <v>420.29</v>
      </c>
      <c r="R574" s="3">
        <v>420.29</v>
      </c>
      <c r="S574" s="3" t="s">
        <v>14</v>
      </c>
      <c r="T574" s="3" t="s">
        <v>11778</v>
      </c>
      <c r="U574" s="6">
        <v>0.10634599326940108</v>
      </c>
      <c r="V574" s="3" t="str">
        <f>TEXT(superstore_excel!$B574, "MMMM")</f>
        <v>January</v>
      </c>
      <c r="W574" s="3">
        <f>YEAR(superstore_excel!$B574)</f>
        <v>2025</v>
      </c>
      <c r="X574" s="27"/>
    </row>
    <row r="575" spans="1:24" x14ac:dyDescent="0.3">
      <c r="A575" s="28" t="s">
        <v>2313</v>
      </c>
      <c r="B575" s="4">
        <v>45470</v>
      </c>
      <c r="C575" s="4">
        <v>45781</v>
      </c>
      <c r="D575" s="5" t="s">
        <v>34</v>
      </c>
      <c r="E575" s="5" t="s">
        <v>2314</v>
      </c>
      <c r="F575" s="5" t="s">
        <v>2315</v>
      </c>
      <c r="G575" s="5" t="s">
        <v>37</v>
      </c>
      <c r="H575" s="5" t="s">
        <v>29</v>
      </c>
      <c r="I575" s="5" t="s">
        <v>22</v>
      </c>
      <c r="J575" s="5" t="s">
        <v>173</v>
      </c>
      <c r="K575" s="5" t="s">
        <v>2316</v>
      </c>
      <c r="L575" s="5">
        <v>949.02</v>
      </c>
      <c r="M575" s="5">
        <v>9</v>
      </c>
      <c r="N575" s="5">
        <v>9</v>
      </c>
      <c r="O575" s="5">
        <v>0.45</v>
      </c>
      <c r="P575" s="5">
        <v>0.45</v>
      </c>
      <c r="Q575" s="5">
        <v>346.92</v>
      </c>
      <c r="R575" s="5">
        <v>346.92</v>
      </c>
      <c r="S575" s="5" t="s">
        <v>14</v>
      </c>
      <c r="T575" s="5" t="s">
        <v>11773</v>
      </c>
      <c r="U575" s="7">
        <v>0.36555604729088959</v>
      </c>
      <c r="V575" s="5" t="str">
        <f>TEXT(superstore_excel!$B575, "MMMM")</f>
        <v>June</v>
      </c>
      <c r="W575" s="5">
        <f>YEAR(superstore_excel!$B575)</f>
        <v>2024</v>
      </c>
      <c r="X575" s="29"/>
    </row>
    <row r="576" spans="1:24" x14ac:dyDescent="0.3">
      <c r="A576" s="26" t="s">
        <v>2317</v>
      </c>
      <c r="B576" s="2">
        <v>45536</v>
      </c>
      <c r="C576" s="2">
        <v>45763</v>
      </c>
      <c r="D576" s="3" t="s">
        <v>54</v>
      </c>
      <c r="E576" s="3" t="s">
        <v>644</v>
      </c>
      <c r="F576" s="3" t="s">
        <v>2318</v>
      </c>
      <c r="G576" s="3" t="s">
        <v>37</v>
      </c>
      <c r="H576" s="3" t="s">
        <v>38</v>
      </c>
      <c r="I576" s="3" t="s">
        <v>30</v>
      </c>
      <c r="J576" s="3" t="s">
        <v>126</v>
      </c>
      <c r="K576" s="3" t="s">
        <v>2319</v>
      </c>
      <c r="L576" s="3">
        <v>3370.56</v>
      </c>
      <c r="M576" s="3">
        <v>8</v>
      </c>
      <c r="N576" s="3">
        <v>8</v>
      </c>
      <c r="O576" s="3">
        <v>0.09</v>
      </c>
      <c r="P576" s="3">
        <v>0.09</v>
      </c>
      <c r="Q576" s="3">
        <v>337.67</v>
      </c>
      <c r="R576" s="3">
        <v>337.67</v>
      </c>
      <c r="S576" s="3" t="s">
        <v>14</v>
      </c>
      <c r="T576" s="3" t="s">
        <v>11774</v>
      </c>
      <c r="U576" s="6">
        <v>0.10018216557485997</v>
      </c>
      <c r="V576" s="3" t="str">
        <f>TEXT(superstore_excel!$B576, "MMMM")</f>
        <v>September</v>
      </c>
      <c r="W576" s="3">
        <f>YEAR(superstore_excel!$B576)</f>
        <v>2024</v>
      </c>
      <c r="X576" s="27"/>
    </row>
    <row r="577" spans="1:24" x14ac:dyDescent="0.3">
      <c r="A577" s="28" t="s">
        <v>2320</v>
      </c>
      <c r="B577" s="4">
        <v>45509</v>
      </c>
      <c r="C577" s="4">
        <v>45768</v>
      </c>
      <c r="D577" s="5" t="s">
        <v>26</v>
      </c>
      <c r="E577" s="5" t="s">
        <v>1174</v>
      </c>
      <c r="F577" s="5" t="s">
        <v>2321</v>
      </c>
      <c r="G577" s="5" t="s">
        <v>20</v>
      </c>
      <c r="H577" s="5" t="s">
        <v>29</v>
      </c>
      <c r="I577" s="5" t="s">
        <v>30</v>
      </c>
      <c r="J577" s="5" t="s">
        <v>31</v>
      </c>
      <c r="K577" s="5" t="s">
        <v>2322</v>
      </c>
      <c r="L577" s="5">
        <v>626.03</v>
      </c>
      <c r="M577" s="5">
        <v>6</v>
      </c>
      <c r="N577" s="5">
        <v>6</v>
      </c>
      <c r="O577" s="5">
        <v>0.22</v>
      </c>
      <c r="P577" s="5">
        <v>0.22</v>
      </c>
      <c r="Q577" s="5">
        <v>753.68</v>
      </c>
      <c r="R577" s="5">
        <v>753.68</v>
      </c>
      <c r="S577" s="5" t="s">
        <v>14</v>
      </c>
      <c r="T577" s="5" t="s">
        <v>11775</v>
      </c>
      <c r="U577" s="7">
        <v>1.2039039662635975</v>
      </c>
      <c r="V577" s="5" t="str">
        <f>TEXT(superstore_excel!$B577, "MMMM")</f>
        <v>August</v>
      </c>
      <c r="W577" s="5">
        <f>YEAR(superstore_excel!$B577)</f>
        <v>2024</v>
      </c>
      <c r="X577" s="29"/>
    </row>
    <row r="578" spans="1:24" x14ac:dyDescent="0.3">
      <c r="A578" s="26" t="s">
        <v>2323</v>
      </c>
      <c r="B578" s="2">
        <v>45721</v>
      </c>
      <c r="C578" s="2">
        <v>45781</v>
      </c>
      <c r="D578" s="3" t="s">
        <v>34</v>
      </c>
      <c r="E578" s="3" t="s">
        <v>2324</v>
      </c>
      <c r="F578" s="3" t="s">
        <v>2325</v>
      </c>
      <c r="G578" s="3" t="s">
        <v>20</v>
      </c>
      <c r="H578" s="3" t="s">
        <v>29</v>
      </c>
      <c r="I578" s="3" t="s">
        <v>45</v>
      </c>
      <c r="J578" s="3" t="s">
        <v>96</v>
      </c>
      <c r="K578" s="3" t="s">
        <v>2326</v>
      </c>
      <c r="L578" s="3">
        <v>4379.6899999999996</v>
      </c>
      <c r="M578" s="3">
        <v>4</v>
      </c>
      <c r="N578" s="3">
        <v>4</v>
      </c>
      <c r="O578" s="3">
        <v>0.38</v>
      </c>
      <c r="P578" s="3">
        <v>0.38</v>
      </c>
      <c r="Q578" s="3">
        <v>927.14</v>
      </c>
      <c r="R578" s="3">
        <v>927.14</v>
      </c>
      <c r="S578" s="3" t="s">
        <v>14</v>
      </c>
      <c r="T578" s="3" t="s">
        <v>11772</v>
      </c>
      <c r="U578" s="6">
        <v>0.21169078176765938</v>
      </c>
      <c r="V578" s="3" t="str">
        <f>TEXT(superstore_excel!$B578, "MMMM")</f>
        <v>March</v>
      </c>
      <c r="W578" s="3">
        <f>YEAR(superstore_excel!$B578)</f>
        <v>2025</v>
      </c>
      <c r="X578" s="27"/>
    </row>
    <row r="579" spans="1:24" x14ac:dyDescent="0.3">
      <c r="A579" s="28" t="s">
        <v>2327</v>
      </c>
      <c r="B579" s="4">
        <v>45467</v>
      </c>
      <c r="C579" s="4">
        <v>45760</v>
      </c>
      <c r="D579" s="5" t="s">
        <v>34</v>
      </c>
      <c r="E579" s="5" t="s">
        <v>2328</v>
      </c>
      <c r="F579" s="5" t="s">
        <v>2329</v>
      </c>
      <c r="G579" s="5" t="s">
        <v>20</v>
      </c>
      <c r="H579" s="5" t="s">
        <v>21</v>
      </c>
      <c r="I579" s="5" t="s">
        <v>45</v>
      </c>
      <c r="J579" s="5" t="s">
        <v>57</v>
      </c>
      <c r="K579" s="5" t="s">
        <v>2330</v>
      </c>
      <c r="L579" s="5">
        <v>630.52</v>
      </c>
      <c r="M579" s="5">
        <v>2</v>
      </c>
      <c r="N579" s="5">
        <v>2</v>
      </c>
      <c r="O579" s="5">
        <v>0.14000000000000001</v>
      </c>
      <c r="P579" s="5">
        <v>0.14000000000000001</v>
      </c>
      <c r="Q579" s="5">
        <v>241.88</v>
      </c>
      <c r="R579" s="5">
        <v>241.88</v>
      </c>
      <c r="S579" s="5" t="s">
        <v>14</v>
      </c>
      <c r="T579" s="5" t="s">
        <v>11773</v>
      </c>
      <c r="U579" s="7">
        <v>0.38361986931421682</v>
      </c>
      <c r="V579" s="5" t="str">
        <f>TEXT(superstore_excel!$B579, "MMMM")</f>
        <v>June</v>
      </c>
      <c r="W579" s="5">
        <f>YEAR(superstore_excel!$B579)</f>
        <v>2024</v>
      </c>
      <c r="X579" s="29"/>
    </row>
    <row r="580" spans="1:24" x14ac:dyDescent="0.3">
      <c r="A580" s="26" t="s">
        <v>2331</v>
      </c>
      <c r="B580" s="2">
        <v>45572</v>
      </c>
      <c r="C580" s="2">
        <v>45772</v>
      </c>
      <c r="D580" s="3" t="s">
        <v>54</v>
      </c>
      <c r="E580" s="3" t="s">
        <v>2332</v>
      </c>
      <c r="F580" s="3" t="s">
        <v>2333</v>
      </c>
      <c r="G580" s="3" t="s">
        <v>20</v>
      </c>
      <c r="H580" s="3" t="s">
        <v>62</v>
      </c>
      <c r="I580" s="3" t="s">
        <v>45</v>
      </c>
      <c r="J580" s="3" t="s">
        <v>160</v>
      </c>
      <c r="K580" s="3" t="s">
        <v>2334</v>
      </c>
      <c r="L580" s="3">
        <v>2672.41</v>
      </c>
      <c r="M580" s="3">
        <v>1</v>
      </c>
      <c r="N580" s="3">
        <v>1</v>
      </c>
      <c r="O580" s="3">
        <v>0.31</v>
      </c>
      <c r="P580" s="3">
        <v>0.31</v>
      </c>
      <c r="Q580" s="3">
        <v>745.15</v>
      </c>
      <c r="R580" s="3">
        <v>745.15</v>
      </c>
      <c r="S580" s="3" t="s">
        <v>14</v>
      </c>
      <c r="T580" s="3" t="s">
        <v>11763</v>
      </c>
      <c r="U580" s="6">
        <v>0.27883071834037443</v>
      </c>
      <c r="V580" s="3" t="str">
        <f>TEXT(superstore_excel!$B580, "MMMM")</f>
        <v>October</v>
      </c>
      <c r="W580" s="3">
        <f>YEAR(superstore_excel!$B580)</f>
        <v>2024</v>
      </c>
      <c r="X580" s="27"/>
    </row>
    <row r="581" spans="1:24" x14ac:dyDescent="0.3">
      <c r="A581" s="28" t="s">
        <v>2335</v>
      </c>
      <c r="B581" s="4">
        <v>45137</v>
      </c>
      <c r="C581" s="4">
        <v>45782</v>
      </c>
      <c r="D581" s="5" t="s">
        <v>54</v>
      </c>
      <c r="E581" s="5" t="s">
        <v>2336</v>
      </c>
      <c r="F581" s="5" t="s">
        <v>2337</v>
      </c>
      <c r="G581" s="5" t="s">
        <v>44</v>
      </c>
      <c r="H581" s="5" t="s">
        <v>29</v>
      </c>
      <c r="I581" s="5" t="s">
        <v>45</v>
      </c>
      <c r="J581" s="5" t="s">
        <v>160</v>
      </c>
      <c r="K581" s="5" t="s">
        <v>2338</v>
      </c>
      <c r="L581" s="5">
        <v>4379.38</v>
      </c>
      <c r="M581" s="5">
        <v>2</v>
      </c>
      <c r="N581" s="5">
        <v>2</v>
      </c>
      <c r="O581" s="5">
        <v>0.04</v>
      </c>
      <c r="P581" s="5">
        <v>0.04</v>
      </c>
      <c r="Q581" s="5">
        <v>967.8</v>
      </c>
      <c r="R581" s="5">
        <v>967.8</v>
      </c>
      <c r="S581" s="5" t="s">
        <v>14</v>
      </c>
      <c r="T581" s="5" t="s">
        <v>11767</v>
      </c>
      <c r="U581" s="7">
        <v>0.22099018582539079</v>
      </c>
      <c r="V581" s="5" t="str">
        <f>TEXT(superstore_excel!$B581, "MMMM")</f>
        <v>July</v>
      </c>
      <c r="W581" s="5">
        <f>YEAR(superstore_excel!$B581)</f>
        <v>2023</v>
      </c>
      <c r="X581" s="29"/>
    </row>
    <row r="582" spans="1:24" x14ac:dyDescent="0.3">
      <c r="A582" s="26" t="s">
        <v>2339</v>
      </c>
      <c r="B582" s="2">
        <v>45306</v>
      </c>
      <c r="C582" s="2">
        <v>45763</v>
      </c>
      <c r="D582" s="3" t="s">
        <v>26</v>
      </c>
      <c r="E582" s="3" t="s">
        <v>2340</v>
      </c>
      <c r="F582" s="3" t="s">
        <v>2341</v>
      </c>
      <c r="G582" s="3" t="s">
        <v>37</v>
      </c>
      <c r="H582" s="3" t="s">
        <v>62</v>
      </c>
      <c r="I582" s="3" t="s">
        <v>45</v>
      </c>
      <c r="J582" s="3" t="s">
        <v>160</v>
      </c>
      <c r="K582" s="3" t="s">
        <v>2342</v>
      </c>
      <c r="L582" s="3">
        <v>3427.91</v>
      </c>
      <c r="M582" s="3">
        <v>5</v>
      </c>
      <c r="N582" s="3">
        <v>5</v>
      </c>
      <c r="O582" s="3">
        <v>0.25</v>
      </c>
      <c r="P582" s="3">
        <v>0.25</v>
      </c>
      <c r="Q582" s="3">
        <v>41.63</v>
      </c>
      <c r="R582" s="3">
        <v>41.63</v>
      </c>
      <c r="S582" s="3" t="s">
        <v>14</v>
      </c>
      <c r="T582" s="3" t="s">
        <v>11784</v>
      </c>
      <c r="U582" s="6">
        <v>1.2144426195553559E-2</v>
      </c>
      <c r="V582" s="3" t="str">
        <f>TEXT(superstore_excel!$B582, "MMMM")</f>
        <v>January</v>
      </c>
      <c r="W582" s="3">
        <f>YEAR(superstore_excel!$B582)</f>
        <v>2024</v>
      </c>
      <c r="X582" s="27"/>
    </row>
    <row r="583" spans="1:24" x14ac:dyDescent="0.3">
      <c r="A583" s="28" t="s">
        <v>2343</v>
      </c>
      <c r="B583" s="4">
        <v>45544</v>
      </c>
      <c r="C583" s="4">
        <v>45772</v>
      </c>
      <c r="D583" s="5" t="s">
        <v>34</v>
      </c>
      <c r="E583" s="5" t="s">
        <v>2344</v>
      </c>
      <c r="F583" s="5" t="s">
        <v>2345</v>
      </c>
      <c r="G583" s="5" t="s">
        <v>44</v>
      </c>
      <c r="H583" s="5" t="s">
        <v>38</v>
      </c>
      <c r="I583" s="5" t="s">
        <v>45</v>
      </c>
      <c r="J583" s="5" t="s">
        <v>57</v>
      </c>
      <c r="K583" s="5" t="s">
        <v>2346</v>
      </c>
      <c r="L583" s="5">
        <v>4373.8</v>
      </c>
      <c r="M583" s="5">
        <v>7</v>
      </c>
      <c r="N583" s="5">
        <v>7</v>
      </c>
      <c r="O583" s="5">
        <v>0.28000000000000003</v>
      </c>
      <c r="P583" s="5">
        <v>0.28000000000000003</v>
      </c>
      <c r="Q583" s="5">
        <v>709.7</v>
      </c>
      <c r="R583" s="5">
        <v>709.7</v>
      </c>
      <c r="S583" s="5" t="s">
        <v>14</v>
      </c>
      <c r="T583" s="5" t="s">
        <v>11774</v>
      </c>
      <c r="U583" s="7">
        <v>0.16226164890941516</v>
      </c>
      <c r="V583" s="5" t="str">
        <f>TEXT(superstore_excel!$B583, "MMMM")</f>
        <v>September</v>
      </c>
      <c r="W583" s="5">
        <f>YEAR(superstore_excel!$B583)</f>
        <v>2024</v>
      </c>
      <c r="X583" s="29"/>
    </row>
    <row r="584" spans="1:24" x14ac:dyDescent="0.3">
      <c r="A584" s="26" t="s">
        <v>2347</v>
      </c>
      <c r="B584" s="2">
        <v>45738</v>
      </c>
      <c r="C584" s="2">
        <v>45778</v>
      </c>
      <c r="D584" s="3" t="s">
        <v>54</v>
      </c>
      <c r="E584" s="3" t="s">
        <v>2348</v>
      </c>
      <c r="F584" s="3" t="s">
        <v>2349</v>
      </c>
      <c r="G584" s="3" t="s">
        <v>44</v>
      </c>
      <c r="H584" s="3" t="s">
        <v>62</v>
      </c>
      <c r="I584" s="3" t="s">
        <v>45</v>
      </c>
      <c r="J584" s="3" t="s">
        <v>46</v>
      </c>
      <c r="K584" s="3" t="s">
        <v>2350</v>
      </c>
      <c r="L584" s="3">
        <v>1738.68</v>
      </c>
      <c r="M584" s="3">
        <v>4</v>
      </c>
      <c r="N584" s="3">
        <v>4</v>
      </c>
      <c r="O584" s="3">
        <v>0.08</v>
      </c>
      <c r="P584" s="3">
        <v>0.08</v>
      </c>
      <c r="Q584" s="3">
        <v>337.77</v>
      </c>
      <c r="R584" s="3">
        <v>337.77</v>
      </c>
      <c r="S584" s="3" t="s">
        <v>14</v>
      </c>
      <c r="T584" s="3" t="s">
        <v>11772</v>
      </c>
      <c r="U584" s="6">
        <v>0.19426806542894609</v>
      </c>
      <c r="V584" s="3" t="str">
        <f>TEXT(superstore_excel!$B584, "MMMM")</f>
        <v>March</v>
      </c>
      <c r="W584" s="3">
        <f>YEAR(superstore_excel!$B584)</f>
        <v>2025</v>
      </c>
      <c r="X584" s="27"/>
    </row>
    <row r="585" spans="1:24" x14ac:dyDescent="0.3">
      <c r="A585" s="28" t="s">
        <v>2351</v>
      </c>
      <c r="B585" s="4">
        <v>45180</v>
      </c>
      <c r="C585" s="4">
        <v>45763</v>
      </c>
      <c r="D585" s="5" t="s">
        <v>26</v>
      </c>
      <c r="E585" s="5" t="s">
        <v>2352</v>
      </c>
      <c r="F585" s="5" t="s">
        <v>2353</v>
      </c>
      <c r="G585" s="5" t="s">
        <v>20</v>
      </c>
      <c r="H585" s="5" t="s">
        <v>29</v>
      </c>
      <c r="I585" s="5" t="s">
        <v>30</v>
      </c>
      <c r="J585" s="5" t="s">
        <v>126</v>
      </c>
      <c r="K585" s="5" t="s">
        <v>2354</v>
      </c>
      <c r="L585" s="5">
        <v>2051.52</v>
      </c>
      <c r="M585" s="5">
        <v>2</v>
      </c>
      <c r="N585" s="5">
        <v>2</v>
      </c>
      <c r="O585" s="5">
        <v>0.08</v>
      </c>
      <c r="P585" s="5">
        <v>0.08</v>
      </c>
      <c r="Q585" s="5">
        <v>549.04999999999995</v>
      </c>
      <c r="R585" s="5">
        <v>549.04999999999995</v>
      </c>
      <c r="S585" s="5" t="s">
        <v>14</v>
      </c>
      <c r="T585" s="5" t="s">
        <v>11768</v>
      </c>
      <c r="U585" s="7">
        <v>0.26763082982374042</v>
      </c>
      <c r="V585" s="5" t="str">
        <f>TEXT(superstore_excel!$B585, "MMMM")</f>
        <v>September</v>
      </c>
      <c r="W585" s="5">
        <f>YEAR(superstore_excel!$B585)</f>
        <v>2023</v>
      </c>
      <c r="X585" s="29"/>
    </row>
    <row r="586" spans="1:24" x14ac:dyDescent="0.3">
      <c r="A586" s="26" t="s">
        <v>2355</v>
      </c>
      <c r="B586" s="2">
        <v>45048</v>
      </c>
      <c r="C586" s="2">
        <v>45758</v>
      </c>
      <c r="D586" s="3" t="s">
        <v>26</v>
      </c>
      <c r="E586" s="3" t="s">
        <v>2356</v>
      </c>
      <c r="F586" s="3" t="s">
        <v>2357</v>
      </c>
      <c r="G586" s="3" t="s">
        <v>20</v>
      </c>
      <c r="H586" s="3" t="s">
        <v>62</v>
      </c>
      <c r="I586" s="3" t="s">
        <v>45</v>
      </c>
      <c r="J586" s="3" t="s">
        <v>57</v>
      </c>
      <c r="K586" s="3" t="s">
        <v>2358</v>
      </c>
      <c r="L586" s="3">
        <v>751.85</v>
      </c>
      <c r="M586" s="3">
        <v>9</v>
      </c>
      <c r="N586" s="3">
        <v>9</v>
      </c>
      <c r="O586" s="3">
        <v>0.22</v>
      </c>
      <c r="P586" s="3">
        <v>0.22</v>
      </c>
      <c r="Q586" s="3">
        <v>74.58</v>
      </c>
      <c r="R586" s="3">
        <v>74.58</v>
      </c>
      <c r="S586" s="3" t="s">
        <v>14</v>
      </c>
      <c r="T586" s="3" t="s">
        <v>11780</v>
      </c>
      <c r="U586" s="6">
        <v>9.9195318215069495E-2</v>
      </c>
      <c r="V586" s="3" t="str">
        <f>TEXT(superstore_excel!$B586, "MMMM")</f>
        <v>May</v>
      </c>
      <c r="W586" s="3">
        <f>YEAR(superstore_excel!$B586)</f>
        <v>2023</v>
      </c>
      <c r="X586" s="27"/>
    </row>
    <row r="587" spans="1:24" x14ac:dyDescent="0.3">
      <c r="A587" s="28" t="s">
        <v>2359</v>
      </c>
      <c r="B587" s="4">
        <v>45506</v>
      </c>
      <c r="C587" s="4">
        <v>45777</v>
      </c>
      <c r="D587" s="5" t="s">
        <v>26</v>
      </c>
      <c r="E587" s="5" t="s">
        <v>2360</v>
      </c>
      <c r="F587" s="5" t="s">
        <v>2361</v>
      </c>
      <c r="G587" s="5" t="s">
        <v>37</v>
      </c>
      <c r="H587" s="5" t="s">
        <v>21</v>
      </c>
      <c r="I587" s="5" t="s">
        <v>45</v>
      </c>
      <c r="J587" s="5" t="s">
        <v>160</v>
      </c>
      <c r="K587" s="5" t="s">
        <v>2362</v>
      </c>
      <c r="L587" s="5">
        <v>4445.41</v>
      </c>
      <c r="M587" s="5">
        <v>10</v>
      </c>
      <c r="N587" s="5">
        <v>10</v>
      </c>
      <c r="O587" s="5">
        <v>0.37</v>
      </c>
      <c r="P587" s="5">
        <v>0.37</v>
      </c>
      <c r="Q587" s="5">
        <v>507.72</v>
      </c>
      <c r="R587" s="5">
        <v>507.72</v>
      </c>
      <c r="S587" s="5" t="s">
        <v>14</v>
      </c>
      <c r="T587" s="5" t="s">
        <v>11775</v>
      </c>
      <c r="U587" s="7">
        <v>0.11421218740228686</v>
      </c>
      <c r="V587" s="5" t="str">
        <f>TEXT(superstore_excel!$B587, "MMMM")</f>
        <v>August</v>
      </c>
      <c r="W587" s="5">
        <f>YEAR(superstore_excel!$B587)</f>
        <v>2024</v>
      </c>
      <c r="X587" s="29"/>
    </row>
    <row r="588" spans="1:24" x14ac:dyDescent="0.3">
      <c r="A588" s="26" t="s">
        <v>2363</v>
      </c>
      <c r="B588" s="2">
        <v>45644</v>
      </c>
      <c r="C588" s="2">
        <v>45773</v>
      </c>
      <c r="D588" s="3" t="s">
        <v>17</v>
      </c>
      <c r="E588" s="3" t="s">
        <v>533</v>
      </c>
      <c r="F588" s="3" t="s">
        <v>2364</v>
      </c>
      <c r="G588" s="3" t="s">
        <v>20</v>
      </c>
      <c r="H588" s="3" t="s">
        <v>38</v>
      </c>
      <c r="I588" s="3" t="s">
        <v>22</v>
      </c>
      <c r="J588" s="3" t="s">
        <v>302</v>
      </c>
      <c r="K588" s="3" t="s">
        <v>2365</v>
      </c>
      <c r="L588" s="3">
        <v>1188.83</v>
      </c>
      <c r="M588" s="3">
        <v>5</v>
      </c>
      <c r="N588" s="3">
        <v>5</v>
      </c>
      <c r="O588" s="3">
        <v>0.37</v>
      </c>
      <c r="P588" s="3">
        <v>0.37</v>
      </c>
      <c r="Q588" s="3">
        <v>96.11</v>
      </c>
      <c r="R588" s="3">
        <v>96.11</v>
      </c>
      <c r="S588" s="3" t="s">
        <v>14</v>
      </c>
      <c r="T588" s="3" t="s">
        <v>11771</v>
      </c>
      <c r="U588" s="6">
        <v>8.0844191347795732E-2</v>
      </c>
      <c r="V588" s="3" t="str">
        <f>TEXT(superstore_excel!$B588, "MMMM")</f>
        <v>December</v>
      </c>
      <c r="W588" s="3">
        <f>YEAR(superstore_excel!$B588)</f>
        <v>2024</v>
      </c>
      <c r="X588" s="27"/>
    </row>
    <row r="589" spans="1:24" x14ac:dyDescent="0.3">
      <c r="A589" s="28" t="s">
        <v>2366</v>
      </c>
      <c r="B589" s="4">
        <v>45493</v>
      </c>
      <c r="C589" s="4">
        <v>45762</v>
      </c>
      <c r="D589" s="5" t="s">
        <v>26</v>
      </c>
      <c r="E589" s="5" t="s">
        <v>2367</v>
      </c>
      <c r="F589" s="5" t="s">
        <v>2368</v>
      </c>
      <c r="G589" s="5" t="s">
        <v>44</v>
      </c>
      <c r="H589" s="5" t="s">
        <v>38</v>
      </c>
      <c r="I589" s="5" t="s">
        <v>22</v>
      </c>
      <c r="J589" s="5" t="s">
        <v>131</v>
      </c>
      <c r="K589" s="5" t="s">
        <v>2369</v>
      </c>
      <c r="L589" s="5">
        <v>4545.5200000000004</v>
      </c>
      <c r="M589" s="5">
        <v>5</v>
      </c>
      <c r="N589" s="5">
        <v>5</v>
      </c>
      <c r="O589" s="5">
        <v>0.46</v>
      </c>
      <c r="P589" s="5">
        <v>0.46</v>
      </c>
      <c r="Q589" s="5">
        <v>824.96</v>
      </c>
      <c r="R589" s="5">
        <v>824.96</v>
      </c>
      <c r="S589" s="5" t="s">
        <v>14</v>
      </c>
      <c r="T589" s="5" t="s">
        <v>11779</v>
      </c>
      <c r="U589" s="7">
        <v>0.18148858656435346</v>
      </c>
      <c r="V589" s="5" t="str">
        <f>TEXT(superstore_excel!$B589, "MMMM")</f>
        <v>July</v>
      </c>
      <c r="W589" s="5">
        <f>YEAR(superstore_excel!$B589)</f>
        <v>2024</v>
      </c>
      <c r="X589" s="29"/>
    </row>
    <row r="590" spans="1:24" x14ac:dyDescent="0.3">
      <c r="A590" s="26" t="s">
        <v>2370</v>
      </c>
      <c r="B590" s="2">
        <v>45647</v>
      </c>
      <c r="C590" s="2">
        <v>45760</v>
      </c>
      <c r="D590" s="3" t="s">
        <v>17</v>
      </c>
      <c r="E590" s="3" t="s">
        <v>581</v>
      </c>
      <c r="F590" s="3" t="s">
        <v>2371</v>
      </c>
      <c r="G590" s="3" t="s">
        <v>20</v>
      </c>
      <c r="H590" s="3" t="s">
        <v>29</v>
      </c>
      <c r="I590" s="3" t="s">
        <v>22</v>
      </c>
      <c r="J590" s="3" t="s">
        <v>131</v>
      </c>
      <c r="K590" s="3" t="s">
        <v>2372</v>
      </c>
      <c r="L590" s="3">
        <v>2571.4</v>
      </c>
      <c r="M590" s="3">
        <v>8</v>
      </c>
      <c r="N590" s="3">
        <v>8</v>
      </c>
      <c r="O590" s="3">
        <v>0.08</v>
      </c>
      <c r="P590" s="3">
        <v>0.08</v>
      </c>
      <c r="Q590" s="3">
        <v>857.66</v>
      </c>
      <c r="R590" s="3">
        <v>857.66</v>
      </c>
      <c r="S590" s="3" t="s">
        <v>14</v>
      </c>
      <c r="T590" s="3" t="s">
        <v>11771</v>
      </c>
      <c r="U590" s="6">
        <v>0.33353815042389356</v>
      </c>
      <c r="V590" s="3" t="str">
        <f>TEXT(superstore_excel!$B590, "MMMM")</f>
        <v>December</v>
      </c>
      <c r="W590" s="3">
        <f>YEAR(superstore_excel!$B590)</f>
        <v>2024</v>
      </c>
      <c r="X590" s="27"/>
    </row>
    <row r="591" spans="1:24" x14ac:dyDescent="0.3">
      <c r="A591" s="28" t="s">
        <v>2373</v>
      </c>
      <c r="B591" s="4">
        <v>45675</v>
      </c>
      <c r="C591" s="4">
        <v>45770</v>
      </c>
      <c r="D591" s="5" t="s">
        <v>17</v>
      </c>
      <c r="E591" s="5" t="s">
        <v>2374</v>
      </c>
      <c r="F591" s="5" t="s">
        <v>2375</v>
      </c>
      <c r="G591" s="5" t="s">
        <v>44</v>
      </c>
      <c r="H591" s="5" t="s">
        <v>21</v>
      </c>
      <c r="I591" s="5" t="s">
        <v>30</v>
      </c>
      <c r="J591" s="5" t="s">
        <v>101</v>
      </c>
      <c r="K591" s="5" t="s">
        <v>2376</v>
      </c>
      <c r="L591" s="5">
        <v>562.05999999999995</v>
      </c>
      <c r="M591" s="5">
        <v>6</v>
      </c>
      <c r="N591" s="5">
        <v>6</v>
      </c>
      <c r="O591" s="5">
        <v>0.06</v>
      </c>
      <c r="P591" s="5">
        <v>0.06</v>
      </c>
      <c r="Q591" s="5">
        <v>333.88</v>
      </c>
      <c r="R591" s="5">
        <v>333.88</v>
      </c>
      <c r="S591" s="5" t="s">
        <v>14</v>
      </c>
      <c r="T591" s="5" t="s">
        <v>11778</v>
      </c>
      <c r="U591" s="7">
        <v>0.59402910721275315</v>
      </c>
      <c r="V591" s="5" t="str">
        <f>TEXT(superstore_excel!$B591, "MMMM")</f>
        <v>January</v>
      </c>
      <c r="W591" s="5">
        <f>YEAR(superstore_excel!$B591)</f>
        <v>2025</v>
      </c>
      <c r="X591" s="29"/>
    </row>
    <row r="592" spans="1:24" x14ac:dyDescent="0.3">
      <c r="A592" s="26" t="s">
        <v>2377</v>
      </c>
      <c r="B592" s="2">
        <v>45203</v>
      </c>
      <c r="C592" s="2">
        <v>45768</v>
      </c>
      <c r="D592" s="3" t="s">
        <v>54</v>
      </c>
      <c r="E592" s="3" t="s">
        <v>2378</v>
      </c>
      <c r="F592" s="3" t="s">
        <v>2379</v>
      </c>
      <c r="G592" s="3" t="s">
        <v>44</v>
      </c>
      <c r="H592" s="3" t="s">
        <v>29</v>
      </c>
      <c r="I592" s="3" t="s">
        <v>45</v>
      </c>
      <c r="J592" s="3" t="s">
        <v>96</v>
      </c>
      <c r="K592" s="3" t="s">
        <v>2380</v>
      </c>
      <c r="L592" s="3">
        <v>2027.21</v>
      </c>
      <c r="M592" s="3">
        <v>7</v>
      </c>
      <c r="N592" s="3">
        <v>7</v>
      </c>
      <c r="O592" s="3">
        <v>0.47</v>
      </c>
      <c r="P592" s="3">
        <v>0.47</v>
      </c>
      <c r="Q592" s="3">
        <v>892.4</v>
      </c>
      <c r="R592" s="3">
        <v>892.4</v>
      </c>
      <c r="S592" s="3" t="s">
        <v>14</v>
      </c>
      <c r="T592" s="3" t="s">
        <v>11783</v>
      </c>
      <c r="U592" s="6">
        <v>0.44021093029335884</v>
      </c>
      <c r="V592" s="3" t="str">
        <f>TEXT(superstore_excel!$B592, "MMMM")</f>
        <v>October</v>
      </c>
      <c r="W592" s="3">
        <f>YEAR(superstore_excel!$B592)</f>
        <v>2023</v>
      </c>
      <c r="X592" s="27"/>
    </row>
    <row r="593" spans="1:24" x14ac:dyDescent="0.3">
      <c r="A593" s="28" t="s">
        <v>2381</v>
      </c>
      <c r="B593" s="4">
        <v>45266</v>
      </c>
      <c r="C593" s="4">
        <v>45783</v>
      </c>
      <c r="D593" s="5" t="s">
        <v>17</v>
      </c>
      <c r="E593" s="5" t="s">
        <v>2382</v>
      </c>
      <c r="F593" s="5" t="s">
        <v>2383</v>
      </c>
      <c r="G593" s="5" t="s">
        <v>20</v>
      </c>
      <c r="H593" s="5" t="s">
        <v>21</v>
      </c>
      <c r="I593" s="5" t="s">
        <v>45</v>
      </c>
      <c r="J593" s="5" t="s">
        <v>46</v>
      </c>
      <c r="K593" s="5" t="s">
        <v>2384</v>
      </c>
      <c r="L593" s="5">
        <v>1155.96</v>
      </c>
      <c r="M593" s="5">
        <v>10</v>
      </c>
      <c r="N593" s="5">
        <v>10</v>
      </c>
      <c r="O593" s="5">
        <v>0.25</v>
      </c>
      <c r="P593" s="5">
        <v>0.25</v>
      </c>
      <c r="Q593" s="5">
        <v>782.05</v>
      </c>
      <c r="R593" s="5">
        <v>782.05</v>
      </c>
      <c r="S593" s="5" t="s">
        <v>14</v>
      </c>
      <c r="T593" s="5" t="s">
        <v>11776</v>
      </c>
      <c r="U593" s="7">
        <v>0.67653725042389001</v>
      </c>
      <c r="V593" s="5" t="str">
        <f>TEXT(superstore_excel!$B593, "MMMM")</f>
        <v>December</v>
      </c>
      <c r="W593" s="5">
        <f>YEAR(superstore_excel!$B593)</f>
        <v>2023</v>
      </c>
      <c r="X593" s="29"/>
    </row>
    <row r="594" spans="1:24" x14ac:dyDescent="0.3">
      <c r="A594" s="26" t="s">
        <v>2385</v>
      </c>
      <c r="B594" s="2">
        <v>45301</v>
      </c>
      <c r="C594" s="2">
        <v>45779</v>
      </c>
      <c r="D594" s="3" t="s">
        <v>17</v>
      </c>
      <c r="E594" s="3" t="s">
        <v>2386</v>
      </c>
      <c r="F594" s="3" t="s">
        <v>2387</v>
      </c>
      <c r="G594" s="3" t="s">
        <v>20</v>
      </c>
      <c r="H594" s="3" t="s">
        <v>38</v>
      </c>
      <c r="I594" s="3" t="s">
        <v>45</v>
      </c>
      <c r="J594" s="3" t="s">
        <v>46</v>
      </c>
      <c r="K594" s="3" t="s">
        <v>2388</v>
      </c>
      <c r="L594" s="3">
        <v>2102.3000000000002</v>
      </c>
      <c r="M594" s="3">
        <v>6</v>
      </c>
      <c r="N594" s="3">
        <v>6</v>
      </c>
      <c r="O594" s="3">
        <v>0.26</v>
      </c>
      <c r="P594" s="3">
        <v>0.26</v>
      </c>
      <c r="Q594" s="3">
        <v>457.09</v>
      </c>
      <c r="R594" s="3">
        <v>457.09</v>
      </c>
      <c r="S594" s="3" t="s">
        <v>14</v>
      </c>
      <c r="T594" s="3" t="s">
        <v>11784</v>
      </c>
      <c r="U594" s="6">
        <v>0.21742377396185128</v>
      </c>
      <c r="V594" s="3" t="str">
        <f>TEXT(superstore_excel!$B594, "MMMM")</f>
        <v>January</v>
      </c>
      <c r="W594" s="3">
        <f>YEAR(superstore_excel!$B594)</f>
        <v>2024</v>
      </c>
      <c r="X594" s="27"/>
    </row>
    <row r="595" spans="1:24" x14ac:dyDescent="0.3">
      <c r="A595" s="28" t="s">
        <v>2389</v>
      </c>
      <c r="B595" s="4">
        <v>45123</v>
      </c>
      <c r="C595" s="4">
        <v>45764</v>
      </c>
      <c r="D595" s="5" t="s">
        <v>26</v>
      </c>
      <c r="E595" s="5" t="s">
        <v>2390</v>
      </c>
      <c r="F595" s="5" t="s">
        <v>2391</v>
      </c>
      <c r="G595" s="5" t="s">
        <v>37</v>
      </c>
      <c r="H595" s="5" t="s">
        <v>62</v>
      </c>
      <c r="I595" s="5" t="s">
        <v>30</v>
      </c>
      <c r="J595" s="5" t="s">
        <v>31</v>
      </c>
      <c r="K595" s="5" t="s">
        <v>2392</v>
      </c>
      <c r="L595" s="5">
        <v>3590.99</v>
      </c>
      <c r="M595" s="5">
        <v>1</v>
      </c>
      <c r="N595" s="5">
        <v>1</v>
      </c>
      <c r="O595" s="5">
        <v>0.48</v>
      </c>
      <c r="P595" s="5">
        <v>0.48</v>
      </c>
      <c r="Q595" s="5">
        <v>319.89</v>
      </c>
      <c r="R595" s="5">
        <v>319.89</v>
      </c>
      <c r="S595" s="5" t="s">
        <v>14</v>
      </c>
      <c r="T595" s="5" t="s">
        <v>11767</v>
      </c>
      <c r="U595" s="7">
        <v>8.9081283991322729E-2</v>
      </c>
      <c r="V595" s="5" t="str">
        <f>TEXT(superstore_excel!$B595, "MMMM")</f>
        <v>July</v>
      </c>
      <c r="W595" s="5">
        <f>YEAR(superstore_excel!$B595)</f>
        <v>2023</v>
      </c>
      <c r="X595" s="29"/>
    </row>
    <row r="596" spans="1:24" x14ac:dyDescent="0.3">
      <c r="A596" s="26" t="s">
        <v>2393</v>
      </c>
      <c r="B596" s="2">
        <v>45180</v>
      </c>
      <c r="C596" s="2">
        <v>45760</v>
      </c>
      <c r="D596" s="3" t="s">
        <v>26</v>
      </c>
      <c r="E596" s="3" t="s">
        <v>2394</v>
      </c>
      <c r="F596" s="3" t="s">
        <v>2395</v>
      </c>
      <c r="G596" s="3" t="s">
        <v>44</v>
      </c>
      <c r="H596" s="3" t="s">
        <v>62</v>
      </c>
      <c r="I596" s="3" t="s">
        <v>22</v>
      </c>
      <c r="J596" s="3" t="s">
        <v>302</v>
      </c>
      <c r="K596" s="3" t="s">
        <v>2396</v>
      </c>
      <c r="L596" s="3">
        <v>1249.58</v>
      </c>
      <c r="M596" s="3">
        <v>3</v>
      </c>
      <c r="N596" s="3">
        <v>3</v>
      </c>
      <c r="O596" s="3">
        <v>0.1</v>
      </c>
      <c r="P596" s="3">
        <v>0.1</v>
      </c>
      <c r="Q596" s="3">
        <v>257.95</v>
      </c>
      <c r="R596" s="3">
        <v>257.95</v>
      </c>
      <c r="S596" s="3" t="s">
        <v>14</v>
      </c>
      <c r="T596" s="3" t="s">
        <v>11768</v>
      </c>
      <c r="U596" s="6">
        <v>0.20642936026504907</v>
      </c>
      <c r="V596" s="3" t="str">
        <f>TEXT(superstore_excel!$B596, "MMMM")</f>
        <v>September</v>
      </c>
      <c r="W596" s="3">
        <f>YEAR(superstore_excel!$B596)</f>
        <v>2023</v>
      </c>
      <c r="X596" s="27"/>
    </row>
    <row r="597" spans="1:24" x14ac:dyDescent="0.3">
      <c r="A597" s="28" t="s">
        <v>2397</v>
      </c>
      <c r="B597" s="4">
        <v>45129</v>
      </c>
      <c r="C597" s="4">
        <v>45760</v>
      </c>
      <c r="D597" s="5" t="s">
        <v>34</v>
      </c>
      <c r="E597" s="5" t="s">
        <v>2398</v>
      </c>
      <c r="F597" s="5" t="s">
        <v>2399</v>
      </c>
      <c r="G597" s="5" t="s">
        <v>20</v>
      </c>
      <c r="H597" s="5" t="s">
        <v>29</v>
      </c>
      <c r="I597" s="5" t="s">
        <v>45</v>
      </c>
      <c r="J597" s="5" t="s">
        <v>160</v>
      </c>
      <c r="K597" s="5" t="s">
        <v>2400</v>
      </c>
      <c r="L597" s="5">
        <v>4260.5200000000004</v>
      </c>
      <c r="M597" s="5">
        <v>8</v>
      </c>
      <c r="N597" s="5">
        <v>8</v>
      </c>
      <c r="O597" s="5">
        <v>0.27</v>
      </c>
      <c r="P597" s="5">
        <v>0.27</v>
      </c>
      <c r="Q597" s="5">
        <v>985.87</v>
      </c>
      <c r="R597" s="5">
        <v>985.87</v>
      </c>
      <c r="S597" s="5" t="s">
        <v>14</v>
      </c>
      <c r="T597" s="5" t="s">
        <v>11767</v>
      </c>
      <c r="U597" s="7">
        <v>0.23139663703022165</v>
      </c>
      <c r="V597" s="5" t="str">
        <f>TEXT(superstore_excel!$B597, "MMMM")</f>
        <v>July</v>
      </c>
      <c r="W597" s="5">
        <f>YEAR(superstore_excel!$B597)</f>
        <v>2023</v>
      </c>
      <c r="X597" s="29"/>
    </row>
    <row r="598" spans="1:24" x14ac:dyDescent="0.3">
      <c r="A598" s="26" t="s">
        <v>2401</v>
      </c>
      <c r="B598" s="2">
        <v>45433</v>
      </c>
      <c r="C598" s="2">
        <v>45785</v>
      </c>
      <c r="D598" s="3" t="s">
        <v>26</v>
      </c>
      <c r="E598" s="3" t="s">
        <v>2402</v>
      </c>
      <c r="F598" s="3" t="s">
        <v>2403</v>
      </c>
      <c r="G598" s="3" t="s">
        <v>37</v>
      </c>
      <c r="H598" s="3" t="s">
        <v>62</v>
      </c>
      <c r="I598" s="3" t="s">
        <v>30</v>
      </c>
      <c r="J598" s="3" t="s">
        <v>39</v>
      </c>
      <c r="K598" s="3" t="s">
        <v>2404</v>
      </c>
      <c r="L598" s="3">
        <v>1034.69</v>
      </c>
      <c r="M598" s="3">
        <v>1</v>
      </c>
      <c r="N598" s="3">
        <v>1</v>
      </c>
      <c r="O598" s="3">
        <v>0.1</v>
      </c>
      <c r="P598" s="3">
        <v>0.1</v>
      </c>
      <c r="Q598" s="3">
        <v>947.82</v>
      </c>
      <c r="R598" s="3">
        <v>947.82</v>
      </c>
      <c r="S598" s="3" t="s">
        <v>14</v>
      </c>
      <c r="T598" s="3" t="s">
        <v>11781</v>
      </c>
      <c r="U598" s="6">
        <v>0.91604248615527351</v>
      </c>
      <c r="V598" s="3" t="str">
        <f>TEXT(superstore_excel!$B598, "MMMM")</f>
        <v>May</v>
      </c>
      <c r="W598" s="3">
        <f>YEAR(superstore_excel!$B598)</f>
        <v>2024</v>
      </c>
      <c r="X598" s="27"/>
    </row>
    <row r="599" spans="1:24" x14ac:dyDescent="0.3">
      <c r="A599" s="28" t="s">
        <v>2405</v>
      </c>
      <c r="B599" s="4">
        <v>45454</v>
      </c>
      <c r="C599" s="4">
        <v>45779</v>
      </c>
      <c r="D599" s="5" t="s">
        <v>26</v>
      </c>
      <c r="E599" s="5" t="s">
        <v>2406</v>
      </c>
      <c r="F599" s="5" t="s">
        <v>2407</v>
      </c>
      <c r="G599" s="5" t="s">
        <v>44</v>
      </c>
      <c r="H599" s="5" t="s">
        <v>21</v>
      </c>
      <c r="I599" s="5" t="s">
        <v>22</v>
      </c>
      <c r="J599" s="5" t="s">
        <v>281</v>
      </c>
      <c r="K599" s="5" t="s">
        <v>2408</v>
      </c>
      <c r="L599" s="5">
        <v>969.86</v>
      </c>
      <c r="M599" s="5">
        <v>2</v>
      </c>
      <c r="N599" s="5">
        <v>2</v>
      </c>
      <c r="O599" s="5">
        <v>0.09</v>
      </c>
      <c r="P599" s="5">
        <v>0.09</v>
      </c>
      <c r="Q599" s="5">
        <v>-50.52</v>
      </c>
      <c r="R599" s="5">
        <v>-50.52</v>
      </c>
      <c r="S599" s="5" t="s">
        <v>84</v>
      </c>
      <c r="T599" s="5" t="s">
        <v>11773</v>
      </c>
      <c r="U599" s="7">
        <v>-5.2089992370032791E-2</v>
      </c>
      <c r="V599" s="5" t="str">
        <f>TEXT(superstore_excel!$B599, "MMMM")</f>
        <v>June</v>
      </c>
      <c r="W599" s="5">
        <f>YEAR(superstore_excel!$B599)</f>
        <v>2024</v>
      </c>
      <c r="X599" s="29"/>
    </row>
    <row r="600" spans="1:24" x14ac:dyDescent="0.3">
      <c r="A600" s="26" t="s">
        <v>2409</v>
      </c>
      <c r="B600" s="2">
        <v>45433</v>
      </c>
      <c r="C600" s="2">
        <v>45777</v>
      </c>
      <c r="D600" s="3" t="s">
        <v>34</v>
      </c>
      <c r="E600" s="3" t="s">
        <v>2410</v>
      </c>
      <c r="F600" s="3" t="s">
        <v>2411</v>
      </c>
      <c r="G600" s="3" t="s">
        <v>37</v>
      </c>
      <c r="H600" s="3" t="s">
        <v>62</v>
      </c>
      <c r="I600" s="3" t="s">
        <v>45</v>
      </c>
      <c r="J600" s="3" t="s">
        <v>57</v>
      </c>
      <c r="K600" s="3" t="s">
        <v>2412</v>
      </c>
      <c r="L600" s="3">
        <v>1744.39</v>
      </c>
      <c r="M600" s="3">
        <v>1</v>
      </c>
      <c r="N600" s="3">
        <v>1</v>
      </c>
      <c r="O600" s="3">
        <v>0.28999999999999998</v>
      </c>
      <c r="P600" s="3">
        <v>0.28999999999999998</v>
      </c>
      <c r="Q600" s="3">
        <v>301.62</v>
      </c>
      <c r="R600" s="3">
        <v>301.62</v>
      </c>
      <c r="S600" s="3" t="s">
        <v>14</v>
      </c>
      <c r="T600" s="3" t="s">
        <v>11781</v>
      </c>
      <c r="U600" s="6">
        <v>0.17290858122323563</v>
      </c>
      <c r="V600" s="3" t="str">
        <f>TEXT(superstore_excel!$B600, "MMMM")</f>
        <v>May</v>
      </c>
      <c r="W600" s="3">
        <f>YEAR(superstore_excel!$B600)</f>
        <v>2024</v>
      </c>
      <c r="X600" s="27"/>
    </row>
    <row r="601" spans="1:24" x14ac:dyDescent="0.3">
      <c r="A601" s="28" t="s">
        <v>2413</v>
      </c>
      <c r="B601" s="4">
        <v>45383</v>
      </c>
      <c r="C601" s="4">
        <v>45781</v>
      </c>
      <c r="D601" s="5" t="s">
        <v>34</v>
      </c>
      <c r="E601" s="5" t="s">
        <v>2414</v>
      </c>
      <c r="F601" s="5" t="s">
        <v>2415</v>
      </c>
      <c r="G601" s="5" t="s">
        <v>37</v>
      </c>
      <c r="H601" s="5" t="s">
        <v>38</v>
      </c>
      <c r="I601" s="5" t="s">
        <v>30</v>
      </c>
      <c r="J601" s="5" t="s">
        <v>101</v>
      </c>
      <c r="K601" s="5" t="s">
        <v>2416</v>
      </c>
      <c r="L601" s="5">
        <v>3587.97</v>
      </c>
      <c r="M601" s="5">
        <v>1</v>
      </c>
      <c r="N601" s="5">
        <v>1</v>
      </c>
      <c r="O601" s="5">
        <v>0.21</v>
      </c>
      <c r="P601" s="5">
        <v>0.21</v>
      </c>
      <c r="Q601" s="5">
        <v>623.16999999999996</v>
      </c>
      <c r="R601" s="5">
        <v>623.16999999999996</v>
      </c>
      <c r="S601" s="5" t="s">
        <v>14</v>
      </c>
      <c r="T601" s="5" t="s">
        <v>11765</v>
      </c>
      <c r="U601" s="7">
        <v>0.17368316903430073</v>
      </c>
      <c r="V601" s="5" t="str">
        <f>TEXT(superstore_excel!$B601, "MMMM")</f>
        <v>April</v>
      </c>
      <c r="W601" s="5">
        <f>YEAR(superstore_excel!$B601)</f>
        <v>2024</v>
      </c>
      <c r="X601" s="29"/>
    </row>
    <row r="602" spans="1:24" x14ac:dyDescent="0.3">
      <c r="A602" s="26" t="s">
        <v>2417</v>
      </c>
      <c r="B602" s="2">
        <v>45556</v>
      </c>
      <c r="C602" s="2">
        <v>45758</v>
      </c>
      <c r="D602" s="3" t="s">
        <v>54</v>
      </c>
      <c r="E602" s="3" t="s">
        <v>2418</v>
      </c>
      <c r="F602" s="3" t="s">
        <v>2419</v>
      </c>
      <c r="G602" s="3" t="s">
        <v>44</v>
      </c>
      <c r="H602" s="3" t="s">
        <v>29</v>
      </c>
      <c r="I602" s="3" t="s">
        <v>22</v>
      </c>
      <c r="J602" s="3" t="s">
        <v>173</v>
      </c>
      <c r="K602" s="3" t="s">
        <v>2420</v>
      </c>
      <c r="L602" s="3">
        <v>221.14</v>
      </c>
      <c r="M602" s="3">
        <v>2</v>
      </c>
      <c r="N602" s="3">
        <v>2</v>
      </c>
      <c r="O602" s="3">
        <v>0.16</v>
      </c>
      <c r="P602" s="3">
        <v>0.16</v>
      </c>
      <c r="Q602" s="3">
        <v>739.88</v>
      </c>
      <c r="R602" s="3">
        <v>739.88</v>
      </c>
      <c r="S602" s="3" t="s">
        <v>14</v>
      </c>
      <c r="T602" s="3" t="s">
        <v>11774</v>
      </c>
      <c r="U602" s="6">
        <v>3.3457538211087998</v>
      </c>
      <c r="V602" s="3" t="str">
        <f>TEXT(superstore_excel!$B602, "MMMM")</f>
        <v>September</v>
      </c>
      <c r="W602" s="3">
        <f>YEAR(superstore_excel!$B602)</f>
        <v>2024</v>
      </c>
      <c r="X602" s="27"/>
    </row>
    <row r="603" spans="1:24" x14ac:dyDescent="0.3">
      <c r="A603" s="28" t="s">
        <v>2421</v>
      </c>
      <c r="B603" s="4">
        <v>45510</v>
      </c>
      <c r="C603" s="4">
        <v>45777</v>
      </c>
      <c r="D603" s="5" t="s">
        <v>54</v>
      </c>
      <c r="E603" s="5" t="s">
        <v>2422</v>
      </c>
      <c r="F603" s="5" t="s">
        <v>2423</v>
      </c>
      <c r="G603" s="5" t="s">
        <v>20</v>
      </c>
      <c r="H603" s="5" t="s">
        <v>21</v>
      </c>
      <c r="I603" s="5" t="s">
        <v>22</v>
      </c>
      <c r="J603" s="5" t="s">
        <v>302</v>
      </c>
      <c r="K603" s="5" t="s">
        <v>2424</v>
      </c>
      <c r="L603" s="5">
        <v>314.45</v>
      </c>
      <c r="M603" s="5">
        <v>8</v>
      </c>
      <c r="N603" s="5">
        <v>8</v>
      </c>
      <c r="O603" s="5">
        <v>0.08</v>
      </c>
      <c r="P603" s="5">
        <v>0.08</v>
      </c>
      <c r="Q603" s="5">
        <v>770.73</v>
      </c>
      <c r="R603" s="5">
        <v>770.73</v>
      </c>
      <c r="S603" s="5" t="s">
        <v>14</v>
      </c>
      <c r="T603" s="5" t="s">
        <v>11775</v>
      </c>
      <c r="U603" s="7">
        <v>2.4510415010335507</v>
      </c>
      <c r="V603" s="5" t="str">
        <f>TEXT(superstore_excel!$B603, "MMMM")</f>
        <v>August</v>
      </c>
      <c r="W603" s="5">
        <f>YEAR(superstore_excel!$B603)</f>
        <v>2024</v>
      </c>
      <c r="X603" s="29"/>
    </row>
    <row r="604" spans="1:24" x14ac:dyDescent="0.3">
      <c r="A604" s="26" t="s">
        <v>2425</v>
      </c>
      <c r="B604" s="2">
        <v>45131</v>
      </c>
      <c r="C604" s="2">
        <v>45770</v>
      </c>
      <c r="D604" s="3" t="s">
        <v>54</v>
      </c>
      <c r="E604" s="3" t="s">
        <v>2426</v>
      </c>
      <c r="F604" s="3" t="s">
        <v>2427</v>
      </c>
      <c r="G604" s="3" t="s">
        <v>44</v>
      </c>
      <c r="H604" s="3" t="s">
        <v>38</v>
      </c>
      <c r="I604" s="3" t="s">
        <v>30</v>
      </c>
      <c r="J604" s="3" t="s">
        <v>31</v>
      </c>
      <c r="K604" s="3" t="s">
        <v>2428</v>
      </c>
      <c r="L604" s="3">
        <v>2385.9299999999998</v>
      </c>
      <c r="M604" s="3">
        <v>5</v>
      </c>
      <c r="N604" s="3">
        <v>5</v>
      </c>
      <c r="O604" s="3">
        <v>0.18</v>
      </c>
      <c r="P604" s="3">
        <v>0.18</v>
      </c>
      <c r="Q604" s="3">
        <v>482.84</v>
      </c>
      <c r="R604" s="3">
        <v>482.84</v>
      </c>
      <c r="S604" s="3" t="s">
        <v>14</v>
      </c>
      <c r="T604" s="3" t="s">
        <v>11767</v>
      </c>
      <c r="U604" s="6">
        <v>0.20236972585113561</v>
      </c>
      <c r="V604" s="3" t="str">
        <f>TEXT(superstore_excel!$B604, "MMMM")</f>
        <v>July</v>
      </c>
      <c r="W604" s="3">
        <f>YEAR(superstore_excel!$B604)</f>
        <v>2023</v>
      </c>
      <c r="X604" s="27"/>
    </row>
    <row r="605" spans="1:24" x14ac:dyDescent="0.3">
      <c r="A605" s="28" t="s">
        <v>2429</v>
      </c>
      <c r="B605" s="4">
        <v>45075</v>
      </c>
      <c r="C605" s="4">
        <v>45774</v>
      </c>
      <c r="D605" s="5" t="s">
        <v>17</v>
      </c>
      <c r="E605" s="5" t="s">
        <v>2430</v>
      </c>
      <c r="F605" s="5" t="s">
        <v>2431</v>
      </c>
      <c r="G605" s="5" t="s">
        <v>44</v>
      </c>
      <c r="H605" s="5" t="s">
        <v>29</v>
      </c>
      <c r="I605" s="5" t="s">
        <v>22</v>
      </c>
      <c r="J605" s="5" t="s">
        <v>173</v>
      </c>
      <c r="K605" s="5" t="s">
        <v>2432</v>
      </c>
      <c r="L605" s="5">
        <v>3521.83</v>
      </c>
      <c r="M605" s="5">
        <v>5</v>
      </c>
      <c r="N605" s="5">
        <v>5</v>
      </c>
      <c r="O605" s="5">
        <v>0.49</v>
      </c>
      <c r="P605" s="5">
        <v>0.49</v>
      </c>
      <c r="Q605" s="5">
        <v>-17.07</v>
      </c>
      <c r="R605" s="5">
        <v>-17.07</v>
      </c>
      <c r="S605" s="5" t="s">
        <v>84</v>
      </c>
      <c r="T605" s="5" t="s">
        <v>11780</v>
      </c>
      <c r="U605" s="7">
        <v>-4.8469119747404053E-3</v>
      </c>
      <c r="V605" s="5" t="str">
        <f>TEXT(superstore_excel!$B605, "MMMM")</f>
        <v>May</v>
      </c>
      <c r="W605" s="5">
        <f>YEAR(superstore_excel!$B605)</f>
        <v>2023</v>
      </c>
      <c r="X605" s="29"/>
    </row>
    <row r="606" spans="1:24" x14ac:dyDescent="0.3">
      <c r="A606" s="26" t="s">
        <v>2433</v>
      </c>
      <c r="B606" s="2">
        <v>45107</v>
      </c>
      <c r="C606" s="2">
        <v>45766</v>
      </c>
      <c r="D606" s="3" t="s">
        <v>34</v>
      </c>
      <c r="E606" s="3" t="s">
        <v>2434</v>
      </c>
      <c r="F606" s="3" t="s">
        <v>2435</v>
      </c>
      <c r="G606" s="3" t="s">
        <v>44</v>
      </c>
      <c r="H606" s="3" t="s">
        <v>21</v>
      </c>
      <c r="I606" s="3" t="s">
        <v>22</v>
      </c>
      <c r="J606" s="3" t="s">
        <v>281</v>
      </c>
      <c r="K606" s="3" t="s">
        <v>2436</v>
      </c>
      <c r="L606" s="3">
        <v>2008.83</v>
      </c>
      <c r="M606" s="3">
        <v>9</v>
      </c>
      <c r="N606" s="3">
        <v>9</v>
      </c>
      <c r="O606" s="3">
        <v>0.43</v>
      </c>
      <c r="P606" s="3">
        <v>0.43</v>
      </c>
      <c r="Q606" s="3">
        <v>428.8</v>
      </c>
      <c r="R606" s="3">
        <v>428.8</v>
      </c>
      <c r="S606" s="3" t="s">
        <v>14</v>
      </c>
      <c r="T606" s="3" t="s">
        <v>11764</v>
      </c>
      <c r="U606" s="6">
        <v>0.21345758476327018</v>
      </c>
      <c r="V606" s="3" t="str">
        <f>TEXT(superstore_excel!$B606, "MMMM")</f>
        <v>June</v>
      </c>
      <c r="W606" s="3">
        <f>YEAR(superstore_excel!$B606)</f>
        <v>2023</v>
      </c>
      <c r="X606" s="27"/>
    </row>
    <row r="607" spans="1:24" x14ac:dyDescent="0.3">
      <c r="A607" s="28" t="s">
        <v>2437</v>
      </c>
      <c r="B607" s="4">
        <v>45050</v>
      </c>
      <c r="C607" s="4">
        <v>45769</v>
      </c>
      <c r="D607" s="5" t="s">
        <v>54</v>
      </c>
      <c r="E607" s="5" t="s">
        <v>2438</v>
      </c>
      <c r="F607" s="5" t="s">
        <v>2439</v>
      </c>
      <c r="G607" s="5" t="s">
        <v>44</v>
      </c>
      <c r="H607" s="5" t="s">
        <v>38</v>
      </c>
      <c r="I607" s="5" t="s">
        <v>45</v>
      </c>
      <c r="J607" s="5" t="s">
        <v>57</v>
      </c>
      <c r="K607" s="5" t="s">
        <v>2440</v>
      </c>
      <c r="L607" s="5">
        <v>3480.47</v>
      </c>
      <c r="M607" s="5">
        <v>8</v>
      </c>
      <c r="N607" s="5">
        <v>8</v>
      </c>
      <c r="O607" s="5">
        <v>0.3</v>
      </c>
      <c r="P607" s="5">
        <v>0.3</v>
      </c>
      <c r="Q607" s="5">
        <v>925.42</v>
      </c>
      <c r="R607" s="5">
        <v>925.42</v>
      </c>
      <c r="S607" s="5" t="s">
        <v>14</v>
      </c>
      <c r="T607" s="5" t="s">
        <v>11780</v>
      </c>
      <c r="U607" s="7">
        <v>0.26588937700942689</v>
      </c>
      <c r="V607" s="5" t="str">
        <f>TEXT(superstore_excel!$B607, "MMMM")</f>
        <v>May</v>
      </c>
      <c r="W607" s="5">
        <f>YEAR(superstore_excel!$B607)</f>
        <v>2023</v>
      </c>
      <c r="X607" s="29"/>
    </row>
    <row r="608" spans="1:24" x14ac:dyDescent="0.3">
      <c r="A608" s="26" t="s">
        <v>2441</v>
      </c>
      <c r="B608" s="2">
        <v>45326</v>
      </c>
      <c r="C608" s="2">
        <v>45764</v>
      </c>
      <c r="D608" s="3" t="s">
        <v>26</v>
      </c>
      <c r="E608" s="3" t="s">
        <v>1305</v>
      </c>
      <c r="F608" s="3" t="s">
        <v>2442</v>
      </c>
      <c r="G608" s="3" t="s">
        <v>20</v>
      </c>
      <c r="H608" s="3" t="s">
        <v>38</v>
      </c>
      <c r="I608" s="3" t="s">
        <v>22</v>
      </c>
      <c r="J608" s="3" t="s">
        <v>302</v>
      </c>
      <c r="K608" s="3" t="s">
        <v>2443</v>
      </c>
      <c r="L608" s="3">
        <v>84.02</v>
      </c>
      <c r="M608" s="3">
        <v>10</v>
      </c>
      <c r="N608" s="3">
        <v>10</v>
      </c>
      <c r="O608" s="3">
        <v>0.2</v>
      </c>
      <c r="P608" s="3">
        <v>0.2</v>
      </c>
      <c r="Q608" s="3">
        <v>48.19</v>
      </c>
      <c r="R608" s="3">
        <v>48.19</v>
      </c>
      <c r="S608" s="3" t="s">
        <v>14</v>
      </c>
      <c r="T608" s="3" t="s">
        <v>11782</v>
      </c>
      <c r="U608" s="6">
        <v>0.573553915734349</v>
      </c>
      <c r="V608" s="3" t="str">
        <f>TEXT(superstore_excel!$B608, "MMMM")</f>
        <v>February</v>
      </c>
      <c r="W608" s="3">
        <f>YEAR(superstore_excel!$B608)</f>
        <v>2024</v>
      </c>
      <c r="X608" s="27"/>
    </row>
    <row r="609" spans="1:24" x14ac:dyDescent="0.3">
      <c r="A609" s="28" t="s">
        <v>2444</v>
      </c>
      <c r="B609" s="4">
        <v>45459</v>
      </c>
      <c r="C609" s="4">
        <v>45776</v>
      </c>
      <c r="D609" s="5" t="s">
        <v>34</v>
      </c>
      <c r="E609" s="5" t="s">
        <v>2445</v>
      </c>
      <c r="F609" s="5" t="s">
        <v>2446</v>
      </c>
      <c r="G609" s="5" t="s">
        <v>44</v>
      </c>
      <c r="H609" s="5" t="s">
        <v>62</v>
      </c>
      <c r="I609" s="5" t="s">
        <v>30</v>
      </c>
      <c r="J609" s="5" t="s">
        <v>126</v>
      </c>
      <c r="K609" s="5" t="s">
        <v>2447</v>
      </c>
      <c r="L609" s="5">
        <v>2026.37</v>
      </c>
      <c r="M609" s="5">
        <v>10</v>
      </c>
      <c r="N609" s="5">
        <v>10</v>
      </c>
      <c r="O609" s="5">
        <v>0.14000000000000001</v>
      </c>
      <c r="P609" s="5">
        <v>0.14000000000000001</v>
      </c>
      <c r="Q609" s="5">
        <v>-78.66</v>
      </c>
      <c r="R609" s="5">
        <v>-78.66</v>
      </c>
      <c r="S609" s="5" t="s">
        <v>84</v>
      </c>
      <c r="T609" s="5" t="s">
        <v>11773</v>
      </c>
      <c r="U609" s="7">
        <v>-3.8818182266812086E-2</v>
      </c>
      <c r="V609" s="5" t="str">
        <f>TEXT(superstore_excel!$B609, "MMMM")</f>
        <v>June</v>
      </c>
      <c r="W609" s="5">
        <f>YEAR(superstore_excel!$B609)</f>
        <v>2024</v>
      </c>
      <c r="X609" s="29"/>
    </row>
    <row r="610" spans="1:24" x14ac:dyDescent="0.3">
      <c r="A610" s="26" t="s">
        <v>2448</v>
      </c>
      <c r="B610" s="2">
        <v>45749</v>
      </c>
      <c r="C610" s="2">
        <v>45774</v>
      </c>
      <c r="D610" s="3" t="s">
        <v>54</v>
      </c>
      <c r="E610" s="3" t="s">
        <v>2449</v>
      </c>
      <c r="F610" s="3" t="s">
        <v>2450</v>
      </c>
      <c r="G610" s="3" t="s">
        <v>37</v>
      </c>
      <c r="H610" s="3" t="s">
        <v>21</v>
      </c>
      <c r="I610" s="3" t="s">
        <v>30</v>
      </c>
      <c r="J610" s="3" t="s">
        <v>101</v>
      </c>
      <c r="K610" s="3" t="s">
        <v>2451</v>
      </c>
      <c r="L610" s="3">
        <v>1537.84</v>
      </c>
      <c r="M610" s="3">
        <v>4</v>
      </c>
      <c r="N610" s="3">
        <v>4</v>
      </c>
      <c r="O610" s="3">
        <v>0.43</v>
      </c>
      <c r="P610" s="3">
        <v>0.43</v>
      </c>
      <c r="Q610" s="3">
        <v>801.46</v>
      </c>
      <c r="R610" s="3">
        <v>801.46</v>
      </c>
      <c r="S610" s="3" t="s">
        <v>14</v>
      </c>
      <c r="T610" s="3" t="s">
        <v>11786</v>
      </c>
      <c r="U610" s="6">
        <v>0.52115954845757695</v>
      </c>
      <c r="V610" s="3" t="str">
        <f>TEXT(superstore_excel!$B610, "MMMM")</f>
        <v>April</v>
      </c>
      <c r="W610" s="3">
        <f>YEAR(superstore_excel!$B610)</f>
        <v>2025</v>
      </c>
      <c r="X610" s="27"/>
    </row>
    <row r="611" spans="1:24" x14ac:dyDescent="0.3">
      <c r="A611" s="28" t="s">
        <v>2452</v>
      </c>
      <c r="B611" s="4">
        <v>45253</v>
      </c>
      <c r="C611" s="4">
        <v>45768</v>
      </c>
      <c r="D611" s="5" t="s">
        <v>26</v>
      </c>
      <c r="E611" s="5" t="s">
        <v>2453</v>
      </c>
      <c r="F611" s="5" t="s">
        <v>2454</v>
      </c>
      <c r="G611" s="5" t="s">
        <v>37</v>
      </c>
      <c r="H611" s="5" t="s">
        <v>38</v>
      </c>
      <c r="I611" s="5" t="s">
        <v>22</v>
      </c>
      <c r="J611" s="5" t="s">
        <v>281</v>
      </c>
      <c r="K611" s="5" t="s">
        <v>2455</v>
      </c>
      <c r="L611" s="5">
        <v>2951.38</v>
      </c>
      <c r="M611" s="5">
        <v>4</v>
      </c>
      <c r="N611" s="5">
        <v>4</v>
      </c>
      <c r="O611" s="5">
        <v>0.42</v>
      </c>
      <c r="P611" s="5">
        <v>0.42</v>
      </c>
      <c r="Q611" s="5">
        <v>-39.43</v>
      </c>
      <c r="R611" s="5">
        <v>-39.43</v>
      </c>
      <c r="S611" s="5" t="s">
        <v>84</v>
      </c>
      <c r="T611" s="5" t="s">
        <v>11766</v>
      </c>
      <c r="U611" s="7">
        <v>-1.3359852001436615E-2</v>
      </c>
      <c r="V611" s="5" t="str">
        <f>TEXT(superstore_excel!$B611, "MMMM")</f>
        <v>November</v>
      </c>
      <c r="W611" s="5">
        <f>YEAR(superstore_excel!$B611)</f>
        <v>2023</v>
      </c>
      <c r="X611" s="29"/>
    </row>
    <row r="612" spans="1:24" x14ac:dyDescent="0.3">
      <c r="A612" s="26" t="s">
        <v>2456</v>
      </c>
      <c r="B612" s="2">
        <v>45541</v>
      </c>
      <c r="C612" s="2">
        <v>45765</v>
      </c>
      <c r="D612" s="3" t="s">
        <v>17</v>
      </c>
      <c r="E612" s="3" t="s">
        <v>2457</v>
      </c>
      <c r="F612" s="3" t="s">
        <v>2458</v>
      </c>
      <c r="G612" s="3" t="s">
        <v>37</v>
      </c>
      <c r="H612" s="3" t="s">
        <v>38</v>
      </c>
      <c r="I612" s="3" t="s">
        <v>30</v>
      </c>
      <c r="J612" s="3" t="s">
        <v>126</v>
      </c>
      <c r="K612" s="3" t="s">
        <v>2459</v>
      </c>
      <c r="L612" s="3">
        <v>3070.3</v>
      </c>
      <c r="M612" s="3">
        <v>5</v>
      </c>
      <c r="N612" s="3">
        <v>5</v>
      </c>
      <c r="O612" s="3">
        <v>0</v>
      </c>
      <c r="P612" s="3">
        <v>0</v>
      </c>
      <c r="Q612" s="3">
        <v>407.76</v>
      </c>
      <c r="R612" s="3">
        <v>407.76</v>
      </c>
      <c r="S612" s="3" t="s">
        <v>14</v>
      </c>
      <c r="T612" s="3" t="s">
        <v>11774</v>
      </c>
      <c r="U612" s="6">
        <v>0.13280786893788879</v>
      </c>
      <c r="V612" s="3" t="str">
        <f>TEXT(superstore_excel!$B612, "MMMM")</f>
        <v>September</v>
      </c>
      <c r="W612" s="3">
        <f>YEAR(superstore_excel!$B612)</f>
        <v>2024</v>
      </c>
      <c r="X612" s="27"/>
    </row>
    <row r="613" spans="1:24" x14ac:dyDescent="0.3">
      <c r="A613" s="28" t="s">
        <v>2460</v>
      </c>
      <c r="B613" s="4">
        <v>45240</v>
      </c>
      <c r="C613" s="4">
        <v>45769</v>
      </c>
      <c r="D613" s="5" t="s">
        <v>54</v>
      </c>
      <c r="E613" s="5" t="s">
        <v>2461</v>
      </c>
      <c r="F613" s="5" t="s">
        <v>2462</v>
      </c>
      <c r="G613" s="5" t="s">
        <v>37</v>
      </c>
      <c r="H613" s="5" t="s">
        <v>21</v>
      </c>
      <c r="I613" s="5" t="s">
        <v>22</v>
      </c>
      <c r="J613" s="5" t="s">
        <v>131</v>
      </c>
      <c r="K613" s="5" t="s">
        <v>2463</v>
      </c>
      <c r="L613" s="5">
        <v>61.97</v>
      </c>
      <c r="M613" s="5">
        <v>5</v>
      </c>
      <c r="N613" s="5">
        <v>5</v>
      </c>
      <c r="O613" s="5">
        <v>0.3</v>
      </c>
      <c r="P613" s="5">
        <v>0.3</v>
      </c>
      <c r="Q613" s="5">
        <v>490.35</v>
      </c>
      <c r="R613" s="5">
        <v>490.35</v>
      </c>
      <c r="S613" s="5" t="s">
        <v>14</v>
      </c>
      <c r="T613" s="5" t="s">
        <v>11766</v>
      </c>
      <c r="U613" s="7">
        <v>7.9126996934000324</v>
      </c>
      <c r="V613" s="5" t="str">
        <f>TEXT(superstore_excel!$B613, "MMMM")</f>
        <v>November</v>
      </c>
      <c r="W613" s="5">
        <f>YEAR(superstore_excel!$B613)</f>
        <v>2023</v>
      </c>
      <c r="X613" s="29"/>
    </row>
    <row r="614" spans="1:24" x14ac:dyDescent="0.3">
      <c r="A614" s="26" t="s">
        <v>2464</v>
      </c>
      <c r="B614" s="2">
        <v>45555</v>
      </c>
      <c r="C614" s="2">
        <v>45757</v>
      </c>
      <c r="D614" s="3" t="s">
        <v>26</v>
      </c>
      <c r="E614" s="3" t="s">
        <v>2465</v>
      </c>
      <c r="F614" s="3" t="s">
        <v>2466</v>
      </c>
      <c r="G614" s="3" t="s">
        <v>20</v>
      </c>
      <c r="H614" s="3" t="s">
        <v>21</v>
      </c>
      <c r="I614" s="3" t="s">
        <v>22</v>
      </c>
      <c r="J614" s="3" t="s">
        <v>281</v>
      </c>
      <c r="K614" s="3" t="s">
        <v>2467</v>
      </c>
      <c r="L614" s="3">
        <v>4153.7700000000004</v>
      </c>
      <c r="M614" s="3">
        <v>9</v>
      </c>
      <c r="N614" s="3">
        <v>9</v>
      </c>
      <c r="O614" s="3">
        <v>0.05</v>
      </c>
      <c r="P614" s="3">
        <v>0.05</v>
      </c>
      <c r="Q614" s="3">
        <v>312.2</v>
      </c>
      <c r="R614" s="3">
        <v>312.2</v>
      </c>
      <c r="S614" s="3" t="s">
        <v>14</v>
      </c>
      <c r="T614" s="3" t="s">
        <v>11774</v>
      </c>
      <c r="U614" s="6">
        <v>7.5160637204274655E-2</v>
      </c>
      <c r="V614" s="3" t="str">
        <f>TEXT(superstore_excel!$B614, "MMMM")</f>
        <v>September</v>
      </c>
      <c r="W614" s="3">
        <f>YEAR(superstore_excel!$B614)</f>
        <v>2024</v>
      </c>
      <c r="X614" s="27"/>
    </row>
    <row r="615" spans="1:24" x14ac:dyDescent="0.3">
      <c r="A615" s="28" t="s">
        <v>2468</v>
      </c>
      <c r="B615" s="4">
        <v>45563</v>
      </c>
      <c r="C615" s="4">
        <v>45772</v>
      </c>
      <c r="D615" s="5" t="s">
        <v>34</v>
      </c>
      <c r="E615" s="5" t="s">
        <v>2469</v>
      </c>
      <c r="F615" s="5" t="s">
        <v>2470</v>
      </c>
      <c r="G615" s="5" t="s">
        <v>44</v>
      </c>
      <c r="H615" s="5" t="s">
        <v>29</v>
      </c>
      <c r="I615" s="5" t="s">
        <v>30</v>
      </c>
      <c r="J615" s="5" t="s">
        <v>31</v>
      </c>
      <c r="K615" s="5" t="s">
        <v>2471</v>
      </c>
      <c r="L615" s="5">
        <v>4189.7</v>
      </c>
      <c r="M615" s="5">
        <v>2</v>
      </c>
      <c r="N615" s="5">
        <v>2</v>
      </c>
      <c r="O615" s="5">
        <v>0.3</v>
      </c>
      <c r="P615" s="5">
        <v>0.3</v>
      </c>
      <c r="Q615" s="5">
        <v>576.47</v>
      </c>
      <c r="R615" s="5">
        <v>576.47</v>
      </c>
      <c r="S615" s="5" t="s">
        <v>14</v>
      </c>
      <c r="T615" s="5" t="s">
        <v>11774</v>
      </c>
      <c r="U615" s="7">
        <v>0.13759219037162568</v>
      </c>
      <c r="V615" s="5" t="str">
        <f>TEXT(superstore_excel!$B615, "MMMM")</f>
        <v>September</v>
      </c>
      <c r="W615" s="5">
        <f>YEAR(superstore_excel!$B615)</f>
        <v>2024</v>
      </c>
      <c r="X615" s="29"/>
    </row>
    <row r="616" spans="1:24" x14ac:dyDescent="0.3">
      <c r="A616" s="26" t="s">
        <v>2472</v>
      </c>
      <c r="B616" s="2">
        <v>45617</v>
      </c>
      <c r="C616" s="2">
        <v>45773</v>
      </c>
      <c r="D616" s="3" t="s">
        <v>26</v>
      </c>
      <c r="E616" s="3" t="s">
        <v>2473</v>
      </c>
      <c r="F616" s="3" t="s">
        <v>2474</v>
      </c>
      <c r="G616" s="3" t="s">
        <v>44</v>
      </c>
      <c r="H616" s="3" t="s">
        <v>21</v>
      </c>
      <c r="I616" s="3" t="s">
        <v>22</v>
      </c>
      <c r="J616" s="3" t="s">
        <v>281</v>
      </c>
      <c r="K616" s="3" t="s">
        <v>2475</v>
      </c>
      <c r="L616" s="3">
        <v>4646.18</v>
      </c>
      <c r="M616" s="3">
        <v>8</v>
      </c>
      <c r="N616" s="3">
        <v>8</v>
      </c>
      <c r="O616" s="3">
        <v>0.42</v>
      </c>
      <c r="P616" s="3">
        <v>0.42</v>
      </c>
      <c r="Q616" s="3">
        <v>312.97000000000003</v>
      </c>
      <c r="R616" s="3">
        <v>312.97000000000003</v>
      </c>
      <c r="S616" s="3" t="s">
        <v>14</v>
      </c>
      <c r="T616" s="3" t="s">
        <v>11769</v>
      </c>
      <c r="U616" s="6">
        <v>6.7360713532407274E-2</v>
      </c>
      <c r="V616" s="3" t="str">
        <f>TEXT(superstore_excel!$B616, "MMMM")</f>
        <v>November</v>
      </c>
      <c r="W616" s="3">
        <f>YEAR(superstore_excel!$B616)</f>
        <v>2024</v>
      </c>
      <c r="X616" s="27"/>
    </row>
    <row r="617" spans="1:24" x14ac:dyDescent="0.3">
      <c r="A617" s="28" t="s">
        <v>2476</v>
      </c>
      <c r="B617" s="4">
        <v>45203</v>
      </c>
      <c r="C617" s="4">
        <v>45778</v>
      </c>
      <c r="D617" s="5" t="s">
        <v>26</v>
      </c>
      <c r="E617" s="5" t="s">
        <v>2477</v>
      </c>
      <c r="F617" s="5" t="s">
        <v>2478</v>
      </c>
      <c r="G617" s="5" t="s">
        <v>37</v>
      </c>
      <c r="H617" s="5" t="s">
        <v>29</v>
      </c>
      <c r="I617" s="5" t="s">
        <v>45</v>
      </c>
      <c r="J617" s="5" t="s">
        <v>51</v>
      </c>
      <c r="K617" s="5" t="s">
        <v>2479</v>
      </c>
      <c r="L617" s="5">
        <v>1431.21</v>
      </c>
      <c r="M617" s="5">
        <v>3</v>
      </c>
      <c r="N617" s="5">
        <v>3</v>
      </c>
      <c r="O617" s="5">
        <v>0.24</v>
      </c>
      <c r="P617" s="5">
        <v>0.24</v>
      </c>
      <c r="Q617" s="5">
        <v>72.47</v>
      </c>
      <c r="R617" s="5">
        <v>72.47</v>
      </c>
      <c r="S617" s="5" t="s">
        <v>14</v>
      </c>
      <c r="T617" s="5" t="s">
        <v>11783</v>
      </c>
      <c r="U617" s="7">
        <v>5.0635476275319481E-2</v>
      </c>
      <c r="V617" s="5" t="str">
        <f>TEXT(superstore_excel!$B617, "MMMM")</f>
        <v>October</v>
      </c>
      <c r="W617" s="5">
        <f>YEAR(superstore_excel!$B617)</f>
        <v>2023</v>
      </c>
      <c r="X617" s="29"/>
    </row>
    <row r="618" spans="1:24" x14ac:dyDescent="0.3">
      <c r="A618" s="26" t="s">
        <v>2480</v>
      </c>
      <c r="B618" s="2">
        <v>45493</v>
      </c>
      <c r="C618" s="2">
        <v>45782</v>
      </c>
      <c r="D618" s="3" t="s">
        <v>17</v>
      </c>
      <c r="E618" s="3" t="s">
        <v>2481</v>
      </c>
      <c r="F618" s="3" t="s">
        <v>2482</v>
      </c>
      <c r="G618" s="3" t="s">
        <v>37</v>
      </c>
      <c r="H618" s="3" t="s">
        <v>29</v>
      </c>
      <c r="I618" s="3" t="s">
        <v>45</v>
      </c>
      <c r="J618" s="3" t="s">
        <v>96</v>
      </c>
      <c r="K618" s="3" t="s">
        <v>2483</v>
      </c>
      <c r="L618" s="3">
        <v>3973.95</v>
      </c>
      <c r="M618" s="3">
        <v>10</v>
      </c>
      <c r="N618" s="3">
        <v>10</v>
      </c>
      <c r="O618" s="3">
        <v>0.39</v>
      </c>
      <c r="P618" s="3">
        <v>0.39</v>
      </c>
      <c r="Q618" s="3">
        <v>803.03</v>
      </c>
      <c r="R618" s="3">
        <v>803.03</v>
      </c>
      <c r="S618" s="3" t="s">
        <v>14</v>
      </c>
      <c r="T618" s="3" t="s">
        <v>11779</v>
      </c>
      <c r="U618" s="6">
        <v>0.20207350369279936</v>
      </c>
      <c r="V618" s="3" t="str">
        <f>TEXT(superstore_excel!$B618, "MMMM")</f>
        <v>July</v>
      </c>
      <c r="W618" s="3">
        <f>YEAR(superstore_excel!$B618)</f>
        <v>2024</v>
      </c>
      <c r="X618" s="27"/>
    </row>
    <row r="619" spans="1:24" x14ac:dyDescent="0.3">
      <c r="A619" s="28" t="s">
        <v>2484</v>
      </c>
      <c r="B619" s="4">
        <v>45214</v>
      </c>
      <c r="C619" s="4">
        <v>45770</v>
      </c>
      <c r="D619" s="5" t="s">
        <v>34</v>
      </c>
      <c r="E619" s="5" t="s">
        <v>2485</v>
      </c>
      <c r="F619" s="5" t="s">
        <v>2486</v>
      </c>
      <c r="G619" s="5" t="s">
        <v>37</v>
      </c>
      <c r="H619" s="5" t="s">
        <v>38</v>
      </c>
      <c r="I619" s="5" t="s">
        <v>45</v>
      </c>
      <c r="J619" s="5" t="s">
        <v>57</v>
      </c>
      <c r="K619" s="5" t="s">
        <v>2487</v>
      </c>
      <c r="L619" s="5">
        <v>1380.99</v>
      </c>
      <c r="M619" s="5">
        <v>4</v>
      </c>
      <c r="N619" s="5">
        <v>4</v>
      </c>
      <c r="O619" s="5">
        <v>0.33</v>
      </c>
      <c r="P619" s="5">
        <v>0.33</v>
      </c>
      <c r="Q619" s="5">
        <v>847.05</v>
      </c>
      <c r="R619" s="5">
        <v>847.05</v>
      </c>
      <c r="S619" s="5" t="s">
        <v>14</v>
      </c>
      <c r="T619" s="5" t="s">
        <v>11783</v>
      </c>
      <c r="U619" s="7">
        <v>0.61336432559250964</v>
      </c>
      <c r="V619" s="5" t="str">
        <f>TEXT(superstore_excel!$B619, "MMMM")</f>
        <v>October</v>
      </c>
      <c r="W619" s="5">
        <f>YEAR(superstore_excel!$B619)</f>
        <v>2023</v>
      </c>
      <c r="X619" s="29"/>
    </row>
    <row r="620" spans="1:24" x14ac:dyDescent="0.3">
      <c r="A620" s="26" t="s">
        <v>2488</v>
      </c>
      <c r="B620" s="2">
        <v>45149</v>
      </c>
      <c r="C620" s="2">
        <v>45772</v>
      </c>
      <c r="D620" s="3" t="s">
        <v>34</v>
      </c>
      <c r="E620" s="3" t="s">
        <v>2489</v>
      </c>
      <c r="F620" s="3" t="s">
        <v>2490</v>
      </c>
      <c r="G620" s="3" t="s">
        <v>44</v>
      </c>
      <c r="H620" s="3" t="s">
        <v>62</v>
      </c>
      <c r="I620" s="3" t="s">
        <v>22</v>
      </c>
      <c r="J620" s="3" t="s">
        <v>23</v>
      </c>
      <c r="K620" s="3" t="s">
        <v>2491</v>
      </c>
      <c r="L620" s="3">
        <v>2707.4</v>
      </c>
      <c r="M620" s="3">
        <v>10</v>
      </c>
      <c r="N620" s="3">
        <v>10</v>
      </c>
      <c r="O620" s="3">
        <v>0.06</v>
      </c>
      <c r="P620" s="3">
        <v>0.06</v>
      </c>
      <c r="Q620" s="3">
        <v>-57.37</v>
      </c>
      <c r="R620" s="3">
        <v>-57.37</v>
      </c>
      <c r="S620" s="3" t="s">
        <v>84</v>
      </c>
      <c r="T620" s="3" t="s">
        <v>11770</v>
      </c>
      <c r="U620" s="6">
        <v>-2.1190071655462803E-2</v>
      </c>
      <c r="V620" s="3" t="str">
        <f>TEXT(superstore_excel!$B620, "MMMM")</f>
        <v>August</v>
      </c>
      <c r="W620" s="3">
        <f>YEAR(superstore_excel!$B620)</f>
        <v>2023</v>
      </c>
      <c r="X620" s="27"/>
    </row>
    <row r="621" spans="1:24" x14ac:dyDescent="0.3">
      <c r="A621" s="28" t="s">
        <v>2492</v>
      </c>
      <c r="B621" s="4">
        <v>45605</v>
      </c>
      <c r="C621" s="4">
        <v>45761</v>
      </c>
      <c r="D621" s="5" t="s">
        <v>26</v>
      </c>
      <c r="E621" s="5" t="s">
        <v>2493</v>
      </c>
      <c r="F621" s="5" t="s">
        <v>2494</v>
      </c>
      <c r="G621" s="5" t="s">
        <v>20</v>
      </c>
      <c r="H621" s="5" t="s">
        <v>62</v>
      </c>
      <c r="I621" s="5" t="s">
        <v>30</v>
      </c>
      <c r="J621" s="5" t="s">
        <v>31</v>
      </c>
      <c r="K621" s="5" t="s">
        <v>2495</v>
      </c>
      <c r="L621" s="5">
        <v>545.75</v>
      </c>
      <c r="M621" s="5">
        <v>10</v>
      </c>
      <c r="N621" s="5">
        <v>10</v>
      </c>
      <c r="O621" s="5">
        <v>0.42</v>
      </c>
      <c r="P621" s="5">
        <v>0.42</v>
      </c>
      <c r="Q621" s="5">
        <v>964.92</v>
      </c>
      <c r="R621" s="5">
        <v>964.92</v>
      </c>
      <c r="S621" s="5" t="s">
        <v>14</v>
      </c>
      <c r="T621" s="5" t="s">
        <v>11769</v>
      </c>
      <c r="U621" s="7">
        <v>1.7680622995877233</v>
      </c>
      <c r="V621" s="5" t="str">
        <f>TEXT(superstore_excel!$B621, "MMMM")</f>
        <v>November</v>
      </c>
      <c r="W621" s="5">
        <f>YEAR(superstore_excel!$B621)</f>
        <v>2024</v>
      </c>
      <c r="X621" s="29"/>
    </row>
    <row r="622" spans="1:24" x14ac:dyDescent="0.3">
      <c r="A622" s="26" t="s">
        <v>2496</v>
      </c>
      <c r="B622" s="2">
        <v>45607</v>
      </c>
      <c r="C622" s="2">
        <v>45776</v>
      </c>
      <c r="D622" s="3" t="s">
        <v>34</v>
      </c>
      <c r="E622" s="3" t="s">
        <v>2497</v>
      </c>
      <c r="F622" s="3" t="s">
        <v>2498</v>
      </c>
      <c r="G622" s="3" t="s">
        <v>44</v>
      </c>
      <c r="H622" s="3" t="s">
        <v>21</v>
      </c>
      <c r="I622" s="3" t="s">
        <v>30</v>
      </c>
      <c r="J622" s="3" t="s">
        <v>39</v>
      </c>
      <c r="K622" s="3" t="s">
        <v>2499</v>
      </c>
      <c r="L622" s="3">
        <v>1215.83</v>
      </c>
      <c r="M622" s="3">
        <v>7</v>
      </c>
      <c r="N622" s="3">
        <v>7</v>
      </c>
      <c r="O622" s="3">
        <v>0.28999999999999998</v>
      </c>
      <c r="P622" s="3">
        <v>0.28999999999999998</v>
      </c>
      <c r="Q622" s="3">
        <v>926.69</v>
      </c>
      <c r="R622" s="3">
        <v>926.69</v>
      </c>
      <c r="S622" s="3" t="s">
        <v>14</v>
      </c>
      <c r="T622" s="3" t="s">
        <v>11769</v>
      </c>
      <c r="U622" s="6">
        <v>0.76218714787429176</v>
      </c>
      <c r="V622" s="3" t="str">
        <f>TEXT(superstore_excel!$B622, "MMMM")</f>
        <v>November</v>
      </c>
      <c r="W622" s="3">
        <f>YEAR(superstore_excel!$B622)</f>
        <v>2024</v>
      </c>
      <c r="X622" s="27"/>
    </row>
    <row r="623" spans="1:24" x14ac:dyDescent="0.3">
      <c r="A623" s="28" t="s">
        <v>2500</v>
      </c>
      <c r="B623" s="4">
        <v>45310</v>
      </c>
      <c r="C623" s="4">
        <v>45766</v>
      </c>
      <c r="D623" s="5" t="s">
        <v>17</v>
      </c>
      <c r="E623" s="5" t="s">
        <v>2501</v>
      </c>
      <c r="F623" s="5" t="s">
        <v>2502</v>
      </c>
      <c r="G623" s="5" t="s">
        <v>37</v>
      </c>
      <c r="H623" s="5" t="s">
        <v>21</v>
      </c>
      <c r="I623" s="5" t="s">
        <v>30</v>
      </c>
      <c r="J623" s="5" t="s">
        <v>39</v>
      </c>
      <c r="K623" s="5" t="s">
        <v>2503</v>
      </c>
      <c r="L623" s="5">
        <v>23.12</v>
      </c>
      <c r="M623" s="5">
        <v>9</v>
      </c>
      <c r="N623" s="5">
        <v>9</v>
      </c>
      <c r="O623" s="5">
        <v>0.42</v>
      </c>
      <c r="P623" s="5">
        <v>0.42</v>
      </c>
      <c r="Q623" s="5">
        <v>45.24</v>
      </c>
      <c r="R623" s="5">
        <v>45.24</v>
      </c>
      <c r="S623" s="5" t="s">
        <v>14</v>
      </c>
      <c r="T623" s="5" t="s">
        <v>11784</v>
      </c>
      <c r="U623" s="7">
        <v>1.9567474048442905</v>
      </c>
      <c r="V623" s="5" t="str">
        <f>TEXT(superstore_excel!$B623, "MMMM")</f>
        <v>January</v>
      </c>
      <c r="W623" s="5">
        <f>YEAR(superstore_excel!$B623)</f>
        <v>2024</v>
      </c>
      <c r="X623" s="29"/>
    </row>
    <row r="624" spans="1:24" x14ac:dyDescent="0.3">
      <c r="A624" s="26" t="s">
        <v>2504</v>
      </c>
      <c r="B624" s="2">
        <v>45440</v>
      </c>
      <c r="C624" s="2">
        <v>45757</v>
      </c>
      <c r="D624" s="3" t="s">
        <v>54</v>
      </c>
      <c r="E624" s="3" t="s">
        <v>2505</v>
      </c>
      <c r="F624" s="3" t="s">
        <v>2506</v>
      </c>
      <c r="G624" s="3" t="s">
        <v>37</v>
      </c>
      <c r="H624" s="3" t="s">
        <v>29</v>
      </c>
      <c r="I624" s="3" t="s">
        <v>45</v>
      </c>
      <c r="J624" s="3" t="s">
        <v>96</v>
      </c>
      <c r="K624" s="3" t="s">
        <v>2507</v>
      </c>
      <c r="L624" s="3">
        <v>4410.7</v>
      </c>
      <c r="M624" s="3">
        <v>5</v>
      </c>
      <c r="N624" s="3">
        <v>5</v>
      </c>
      <c r="O624" s="3">
        <v>0.31</v>
      </c>
      <c r="P624" s="3">
        <v>0.31</v>
      </c>
      <c r="Q624" s="3">
        <v>33.01</v>
      </c>
      <c r="R624" s="3">
        <v>33.01</v>
      </c>
      <c r="S624" s="3" t="s">
        <v>14</v>
      </c>
      <c r="T624" s="3" t="s">
        <v>11781</v>
      </c>
      <c r="U624" s="6">
        <v>7.484072822907928E-3</v>
      </c>
      <c r="V624" s="3" t="str">
        <f>TEXT(superstore_excel!$B624, "MMMM")</f>
        <v>May</v>
      </c>
      <c r="W624" s="3">
        <f>YEAR(superstore_excel!$B624)</f>
        <v>2024</v>
      </c>
      <c r="X624" s="27"/>
    </row>
    <row r="625" spans="1:24" x14ac:dyDescent="0.3">
      <c r="A625" s="28" t="s">
        <v>2508</v>
      </c>
      <c r="B625" s="4">
        <v>45199</v>
      </c>
      <c r="C625" s="4">
        <v>45778</v>
      </c>
      <c r="D625" s="5" t="s">
        <v>26</v>
      </c>
      <c r="E625" s="5" t="s">
        <v>2509</v>
      </c>
      <c r="F625" s="5" t="s">
        <v>2510</v>
      </c>
      <c r="G625" s="5" t="s">
        <v>37</v>
      </c>
      <c r="H625" s="5" t="s">
        <v>38</v>
      </c>
      <c r="I625" s="5" t="s">
        <v>22</v>
      </c>
      <c r="J625" s="5" t="s">
        <v>131</v>
      </c>
      <c r="K625" s="5" t="s">
        <v>2511</v>
      </c>
      <c r="L625" s="5">
        <v>117.56</v>
      </c>
      <c r="M625" s="5">
        <v>2</v>
      </c>
      <c r="N625" s="5">
        <v>2</v>
      </c>
      <c r="O625" s="5">
        <v>0.2</v>
      </c>
      <c r="P625" s="5">
        <v>0.2</v>
      </c>
      <c r="Q625" s="5">
        <v>483.17</v>
      </c>
      <c r="R625" s="5">
        <v>483.17</v>
      </c>
      <c r="S625" s="5" t="s">
        <v>14</v>
      </c>
      <c r="T625" s="5" t="s">
        <v>11768</v>
      </c>
      <c r="U625" s="7">
        <v>4.1099863899285474</v>
      </c>
      <c r="V625" s="5" t="str">
        <f>TEXT(superstore_excel!$B625, "MMMM")</f>
        <v>September</v>
      </c>
      <c r="W625" s="5">
        <f>YEAR(superstore_excel!$B625)</f>
        <v>2023</v>
      </c>
      <c r="X625" s="29"/>
    </row>
    <row r="626" spans="1:24" x14ac:dyDescent="0.3">
      <c r="A626" s="26" t="s">
        <v>2512</v>
      </c>
      <c r="B626" s="2">
        <v>45413</v>
      </c>
      <c r="C626" s="2">
        <v>45762</v>
      </c>
      <c r="D626" s="3" t="s">
        <v>26</v>
      </c>
      <c r="E626" s="3" t="s">
        <v>2513</v>
      </c>
      <c r="F626" s="3" t="s">
        <v>2514</v>
      </c>
      <c r="G626" s="3" t="s">
        <v>37</v>
      </c>
      <c r="H626" s="3" t="s">
        <v>38</v>
      </c>
      <c r="I626" s="3" t="s">
        <v>30</v>
      </c>
      <c r="J626" s="3" t="s">
        <v>126</v>
      </c>
      <c r="K626" s="3" t="s">
        <v>2515</v>
      </c>
      <c r="L626" s="3">
        <v>890.36</v>
      </c>
      <c r="M626" s="3">
        <v>9</v>
      </c>
      <c r="N626" s="3">
        <v>9</v>
      </c>
      <c r="O626" s="3">
        <v>0.32</v>
      </c>
      <c r="P626" s="3">
        <v>0.32</v>
      </c>
      <c r="Q626" s="3">
        <v>451.83</v>
      </c>
      <c r="R626" s="3">
        <v>451.83</v>
      </c>
      <c r="S626" s="3" t="s">
        <v>14</v>
      </c>
      <c r="T626" s="3" t="s">
        <v>11781</v>
      </c>
      <c r="U626" s="6">
        <v>0.50746888898872367</v>
      </c>
      <c r="V626" s="3" t="str">
        <f>TEXT(superstore_excel!$B626, "MMMM")</f>
        <v>May</v>
      </c>
      <c r="W626" s="3">
        <f>YEAR(superstore_excel!$B626)</f>
        <v>2024</v>
      </c>
      <c r="X626" s="27"/>
    </row>
    <row r="627" spans="1:24" x14ac:dyDescent="0.3">
      <c r="A627" s="28" t="s">
        <v>2516</v>
      </c>
      <c r="B627" s="4">
        <v>45275</v>
      </c>
      <c r="C627" s="4">
        <v>45768</v>
      </c>
      <c r="D627" s="5" t="s">
        <v>17</v>
      </c>
      <c r="E627" s="5" t="s">
        <v>2517</v>
      </c>
      <c r="F627" s="5" t="s">
        <v>2518</v>
      </c>
      <c r="G627" s="5" t="s">
        <v>44</v>
      </c>
      <c r="H627" s="5" t="s">
        <v>29</v>
      </c>
      <c r="I627" s="5" t="s">
        <v>45</v>
      </c>
      <c r="J627" s="5" t="s">
        <v>57</v>
      </c>
      <c r="K627" s="5" t="s">
        <v>2519</v>
      </c>
      <c r="L627" s="5">
        <v>1265.44</v>
      </c>
      <c r="M627" s="5">
        <v>1</v>
      </c>
      <c r="N627" s="5">
        <v>1</v>
      </c>
      <c r="O627" s="5">
        <v>0.24</v>
      </c>
      <c r="P627" s="5">
        <v>0.24</v>
      </c>
      <c r="Q627" s="5">
        <v>441.83</v>
      </c>
      <c r="R627" s="5">
        <v>441.83</v>
      </c>
      <c r="S627" s="5" t="s">
        <v>14</v>
      </c>
      <c r="T627" s="5" t="s">
        <v>11776</v>
      </c>
      <c r="U627" s="7">
        <v>0.34915128334808443</v>
      </c>
      <c r="V627" s="5" t="str">
        <f>TEXT(superstore_excel!$B627, "MMMM")</f>
        <v>December</v>
      </c>
      <c r="W627" s="5">
        <f>YEAR(superstore_excel!$B627)</f>
        <v>2023</v>
      </c>
      <c r="X627" s="29"/>
    </row>
    <row r="628" spans="1:24" x14ac:dyDescent="0.3">
      <c r="A628" s="26" t="s">
        <v>2520</v>
      </c>
      <c r="B628" s="2">
        <v>45604</v>
      </c>
      <c r="C628" s="2">
        <v>45758</v>
      </c>
      <c r="D628" s="3" t="s">
        <v>34</v>
      </c>
      <c r="E628" s="3" t="s">
        <v>2521</v>
      </c>
      <c r="F628" s="3" t="s">
        <v>2522</v>
      </c>
      <c r="G628" s="3" t="s">
        <v>20</v>
      </c>
      <c r="H628" s="3" t="s">
        <v>62</v>
      </c>
      <c r="I628" s="3" t="s">
        <v>30</v>
      </c>
      <c r="J628" s="3" t="s">
        <v>126</v>
      </c>
      <c r="K628" s="3" t="s">
        <v>2523</v>
      </c>
      <c r="L628" s="3">
        <v>3914.4</v>
      </c>
      <c r="M628" s="3">
        <v>10</v>
      </c>
      <c r="N628" s="3">
        <v>10</v>
      </c>
      <c r="O628" s="3">
        <v>0.06</v>
      </c>
      <c r="P628" s="3">
        <v>0.06</v>
      </c>
      <c r="Q628" s="3">
        <v>326.49</v>
      </c>
      <c r="R628" s="3">
        <v>326.49</v>
      </c>
      <c r="S628" s="3" t="s">
        <v>14</v>
      </c>
      <c r="T628" s="3" t="s">
        <v>11769</v>
      </c>
      <c r="U628" s="6">
        <v>8.3407418761496016E-2</v>
      </c>
      <c r="V628" s="3" t="str">
        <f>TEXT(superstore_excel!$B628, "MMMM")</f>
        <v>November</v>
      </c>
      <c r="W628" s="3">
        <f>YEAR(superstore_excel!$B628)</f>
        <v>2024</v>
      </c>
      <c r="X628" s="27"/>
    </row>
    <row r="629" spans="1:24" x14ac:dyDescent="0.3">
      <c r="A629" s="28" t="s">
        <v>2524</v>
      </c>
      <c r="B629" s="4">
        <v>45604</v>
      </c>
      <c r="C629" s="4">
        <v>45770</v>
      </c>
      <c r="D629" s="5" t="s">
        <v>34</v>
      </c>
      <c r="E629" s="5" t="s">
        <v>2525</v>
      </c>
      <c r="F629" s="5" t="s">
        <v>2526</v>
      </c>
      <c r="G629" s="5" t="s">
        <v>37</v>
      </c>
      <c r="H629" s="5" t="s">
        <v>62</v>
      </c>
      <c r="I629" s="5" t="s">
        <v>30</v>
      </c>
      <c r="J629" s="5" t="s">
        <v>126</v>
      </c>
      <c r="K629" s="5" t="s">
        <v>2527</v>
      </c>
      <c r="L629" s="5">
        <v>3774.31</v>
      </c>
      <c r="M629" s="5">
        <v>9</v>
      </c>
      <c r="N629" s="5">
        <v>9</v>
      </c>
      <c r="O629" s="5">
        <v>0.16</v>
      </c>
      <c r="P629" s="5">
        <v>0.16</v>
      </c>
      <c r="Q629" s="5">
        <v>419.8</v>
      </c>
      <c r="R629" s="5">
        <v>419.8</v>
      </c>
      <c r="S629" s="5" t="s">
        <v>14</v>
      </c>
      <c r="T629" s="5" t="s">
        <v>11769</v>
      </c>
      <c r="U629" s="7">
        <v>0.11122562799558065</v>
      </c>
      <c r="V629" s="5" t="str">
        <f>TEXT(superstore_excel!$B629, "MMMM")</f>
        <v>November</v>
      </c>
      <c r="W629" s="5">
        <f>YEAR(superstore_excel!$B629)</f>
        <v>2024</v>
      </c>
      <c r="X629" s="29"/>
    </row>
    <row r="630" spans="1:24" x14ac:dyDescent="0.3">
      <c r="A630" s="26" t="s">
        <v>2528</v>
      </c>
      <c r="B630" s="2">
        <v>45277</v>
      </c>
      <c r="C630" s="2">
        <v>45777</v>
      </c>
      <c r="D630" s="3" t="s">
        <v>26</v>
      </c>
      <c r="E630" s="3" t="s">
        <v>2529</v>
      </c>
      <c r="F630" s="3" t="s">
        <v>2530</v>
      </c>
      <c r="G630" s="3" t="s">
        <v>37</v>
      </c>
      <c r="H630" s="3" t="s">
        <v>29</v>
      </c>
      <c r="I630" s="3" t="s">
        <v>45</v>
      </c>
      <c r="J630" s="3" t="s">
        <v>51</v>
      </c>
      <c r="K630" s="3" t="s">
        <v>2531</v>
      </c>
      <c r="L630" s="3">
        <v>563.27</v>
      </c>
      <c r="M630" s="3">
        <v>4</v>
      </c>
      <c r="N630" s="3">
        <v>4</v>
      </c>
      <c r="O630" s="3">
        <v>0.37</v>
      </c>
      <c r="P630" s="3">
        <v>0.37</v>
      </c>
      <c r="Q630" s="3">
        <v>713.95</v>
      </c>
      <c r="R630" s="3">
        <v>713.95</v>
      </c>
      <c r="S630" s="3" t="s">
        <v>14</v>
      </c>
      <c r="T630" s="3" t="s">
        <v>11776</v>
      </c>
      <c r="U630" s="6">
        <v>1.2675093649581908</v>
      </c>
      <c r="V630" s="3" t="str">
        <f>TEXT(superstore_excel!$B630, "MMMM")</f>
        <v>December</v>
      </c>
      <c r="W630" s="3">
        <f>YEAR(superstore_excel!$B630)</f>
        <v>2023</v>
      </c>
      <c r="X630" s="27"/>
    </row>
    <row r="631" spans="1:24" x14ac:dyDescent="0.3">
      <c r="A631" s="28" t="s">
        <v>2532</v>
      </c>
      <c r="B631" s="4">
        <v>45045</v>
      </c>
      <c r="C631" s="4">
        <v>45784</v>
      </c>
      <c r="D631" s="5" t="s">
        <v>34</v>
      </c>
      <c r="E631" s="5" t="s">
        <v>2533</v>
      </c>
      <c r="F631" s="5" t="s">
        <v>2534</v>
      </c>
      <c r="G631" s="5" t="s">
        <v>44</v>
      </c>
      <c r="H631" s="5" t="s">
        <v>21</v>
      </c>
      <c r="I631" s="5" t="s">
        <v>22</v>
      </c>
      <c r="J631" s="5" t="s">
        <v>23</v>
      </c>
      <c r="K631" s="5" t="s">
        <v>2535</v>
      </c>
      <c r="L631" s="5">
        <v>4121.07</v>
      </c>
      <c r="M631" s="5">
        <v>10</v>
      </c>
      <c r="N631" s="5">
        <v>10</v>
      </c>
      <c r="O631" s="5">
        <v>0.37</v>
      </c>
      <c r="P631" s="5">
        <v>0.37</v>
      </c>
      <c r="Q631" s="5">
        <v>236.21</v>
      </c>
      <c r="R631" s="5">
        <v>236.21</v>
      </c>
      <c r="S631" s="5" t="s">
        <v>14</v>
      </c>
      <c r="T631" s="5" t="s">
        <v>11787</v>
      </c>
      <c r="U631" s="7">
        <v>5.7317638380323561E-2</v>
      </c>
      <c r="V631" s="5" t="str">
        <f>TEXT(superstore_excel!$B631, "MMMM")</f>
        <v>April</v>
      </c>
      <c r="W631" s="5">
        <f>YEAR(superstore_excel!$B631)</f>
        <v>2023</v>
      </c>
      <c r="X631" s="29"/>
    </row>
    <row r="632" spans="1:24" x14ac:dyDescent="0.3">
      <c r="A632" s="26" t="s">
        <v>2536</v>
      </c>
      <c r="B632" s="2">
        <v>45745</v>
      </c>
      <c r="C632" s="2">
        <v>45767</v>
      </c>
      <c r="D632" s="3" t="s">
        <v>17</v>
      </c>
      <c r="E632" s="3" t="s">
        <v>2537</v>
      </c>
      <c r="F632" s="3" t="s">
        <v>2538</v>
      </c>
      <c r="G632" s="3" t="s">
        <v>20</v>
      </c>
      <c r="H632" s="3" t="s">
        <v>38</v>
      </c>
      <c r="I632" s="3" t="s">
        <v>22</v>
      </c>
      <c r="J632" s="3" t="s">
        <v>302</v>
      </c>
      <c r="K632" s="3" t="s">
        <v>2539</v>
      </c>
      <c r="L632" s="3">
        <v>3599.96</v>
      </c>
      <c r="M632" s="3">
        <v>5</v>
      </c>
      <c r="N632" s="3">
        <v>5</v>
      </c>
      <c r="O632" s="3">
        <v>0.1</v>
      </c>
      <c r="P632" s="3">
        <v>0.1</v>
      </c>
      <c r="Q632" s="3">
        <v>-19.399999999999999</v>
      </c>
      <c r="R632" s="3">
        <v>-19.399999999999999</v>
      </c>
      <c r="S632" s="3" t="s">
        <v>84</v>
      </c>
      <c r="T632" s="3" t="s">
        <v>11772</v>
      </c>
      <c r="U632" s="6">
        <v>-5.388948766097401E-3</v>
      </c>
      <c r="V632" s="3" t="str">
        <f>TEXT(superstore_excel!$B632, "MMMM")</f>
        <v>March</v>
      </c>
      <c r="W632" s="3">
        <f>YEAR(superstore_excel!$B632)</f>
        <v>2025</v>
      </c>
      <c r="X632" s="27"/>
    </row>
    <row r="633" spans="1:24" x14ac:dyDescent="0.3">
      <c r="A633" s="28" t="s">
        <v>2540</v>
      </c>
      <c r="B633" s="4">
        <v>45393</v>
      </c>
      <c r="C633" s="4">
        <v>45757</v>
      </c>
      <c r="D633" s="5" t="s">
        <v>54</v>
      </c>
      <c r="E633" s="5" t="s">
        <v>2541</v>
      </c>
      <c r="F633" s="5" t="s">
        <v>2542</v>
      </c>
      <c r="G633" s="5" t="s">
        <v>20</v>
      </c>
      <c r="H633" s="5" t="s">
        <v>62</v>
      </c>
      <c r="I633" s="5" t="s">
        <v>30</v>
      </c>
      <c r="J633" s="5" t="s">
        <v>31</v>
      </c>
      <c r="K633" s="5" t="s">
        <v>2543</v>
      </c>
      <c r="L633" s="5">
        <v>470.4</v>
      </c>
      <c r="M633" s="5">
        <v>5</v>
      </c>
      <c r="N633" s="5">
        <v>5</v>
      </c>
      <c r="O633" s="5">
        <v>0.43</v>
      </c>
      <c r="P633" s="5">
        <v>0.43</v>
      </c>
      <c r="Q633" s="5">
        <v>871.16</v>
      </c>
      <c r="R633" s="5">
        <v>871.16</v>
      </c>
      <c r="S633" s="5" t="s">
        <v>14</v>
      </c>
      <c r="T633" s="5" t="s">
        <v>11765</v>
      </c>
      <c r="U633" s="7">
        <v>1.8519557823129251</v>
      </c>
      <c r="V633" s="5" t="str">
        <f>TEXT(superstore_excel!$B633, "MMMM")</f>
        <v>April</v>
      </c>
      <c r="W633" s="5">
        <f>YEAR(superstore_excel!$B633)</f>
        <v>2024</v>
      </c>
      <c r="X633" s="29"/>
    </row>
    <row r="634" spans="1:24" x14ac:dyDescent="0.3">
      <c r="A634" s="26" t="s">
        <v>2544</v>
      </c>
      <c r="B634" s="2">
        <v>45222</v>
      </c>
      <c r="C634" s="2">
        <v>45776</v>
      </c>
      <c r="D634" s="3" t="s">
        <v>34</v>
      </c>
      <c r="E634" s="3" t="s">
        <v>2545</v>
      </c>
      <c r="F634" s="3" t="s">
        <v>2546</v>
      </c>
      <c r="G634" s="3" t="s">
        <v>44</v>
      </c>
      <c r="H634" s="3" t="s">
        <v>38</v>
      </c>
      <c r="I634" s="3" t="s">
        <v>22</v>
      </c>
      <c r="J634" s="3" t="s">
        <v>131</v>
      </c>
      <c r="K634" s="3" t="s">
        <v>2547</v>
      </c>
      <c r="L634" s="3">
        <v>1666.38</v>
      </c>
      <c r="M634" s="3">
        <v>5</v>
      </c>
      <c r="N634" s="3">
        <v>5</v>
      </c>
      <c r="O634" s="3">
        <v>0.11</v>
      </c>
      <c r="P634" s="3">
        <v>0.11</v>
      </c>
      <c r="Q634" s="3">
        <v>917.06</v>
      </c>
      <c r="R634" s="3">
        <v>917.06</v>
      </c>
      <c r="S634" s="3" t="s">
        <v>14</v>
      </c>
      <c r="T634" s="3" t="s">
        <v>11783</v>
      </c>
      <c r="U634" s="6">
        <v>0.5503306568729821</v>
      </c>
      <c r="V634" s="3" t="str">
        <f>TEXT(superstore_excel!$B634, "MMMM")</f>
        <v>October</v>
      </c>
      <c r="W634" s="3">
        <f>YEAR(superstore_excel!$B634)</f>
        <v>2023</v>
      </c>
      <c r="X634" s="27"/>
    </row>
    <row r="635" spans="1:24" x14ac:dyDescent="0.3">
      <c r="A635" s="28" t="s">
        <v>2548</v>
      </c>
      <c r="B635" s="4">
        <v>45186</v>
      </c>
      <c r="C635" s="4">
        <v>45760</v>
      </c>
      <c r="D635" s="5" t="s">
        <v>34</v>
      </c>
      <c r="E635" s="5" t="s">
        <v>2549</v>
      </c>
      <c r="F635" s="5" t="s">
        <v>2550</v>
      </c>
      <c r="G635" s="5" t="s">
        <v>37</v>
      </c>
      <c r="H635" s="5" t="s">
        <v>38</v>
      </c>
      <c r="I635" s="5" t="s">
        <v>22</v>
      </c>
      <c r="J635" s="5" t="s">
        <v>302</v>
      </c>
      <c r="K635" s="5" t="s">
        <v>2551</v>
      </c>
      <c r="L635" s="5">
        <v>3148.81</v>
      </c>
      <c r="M635" s="5">
        <v>2</v>
      </c>
      <c r="N635" s="5">
        <v>2</v>
      </c>
      <c r="O635" s="5">
        <v>0.3</v>
      </c>
      <c r="P635" s="5">
        <v>0.3</v>
      </c>
      <c r="Q635" s="5">
        <v>374.88</v>
      </c>
      <c r="R635" s="5">
        <v>374.88</v>
      </c>
      <c r="S635" s="5" t="s">
        <v>14</v>
      </c>
      <c r="T635" s="5" t="s">
        <v>11768</v>
      </c>
      <c r="U635" s="7">
        <v>0.11905449995395086</v>
      </c>
      <c r="V635" s="5" t="str">
        <f>TEXT(superstore_excel!$B635, "MMMM")</f>
        <v>September</v>
      </c>
      <c r="W635" s="5">
        <f>YEAR(superstore_excel!$B635)</f>
        <v>2023</v>
      </c>
      <c r="X635" s="29"/>
    </row>
    <row r="636" spans="1:24" x14ac:dyDescent="0.3">
      <c r="A636" s="26" t="s">
        <v>2552</v>
      </c>
      <c r="B636" s="2">
        <v>45718</v>
      </c>
      <c r="C636" s="2">
        <v>45771</v>
      </c>
      <c r="D636" s="3" t="s">
        <v>34</v>
      </c>
      <c r="E636" s="3" t="s">
        <v>2553</v>
      </c>
      <c r="F636" s="3" t="s">
        <v>2554</v>
      </c>
      <c r="G636" s="3" t="s">
        <v>37</v>
      </c>
      <c r="H636" s="3" t="s">
        <v>21</v>
      </c>
      <c r="I636" s="3" t="s">
        <v>45</v>
      </c>
      <c r="J636" s="3" t="s">
        <v>51</v>
      </c>
      <c r="K636" s="3" t="s">
        <v>2555</v>
      </c>
      <c r="L636" s="3">
        <v>2062.1999999999998</v>
      </c>
      <c r="M636" s="3">
        <v>6</v>
      </c>
      <c r="N636" s="3">
        <v>6</v>
      </c>
      <c r="O636" s="3">
        <v>0.42</v>
      </c>
      <c r="P636" s="3">
        <v>0.42</v>
      </c>
      <c r="Q636" s="3">
        <v>457.71</v>
      </c>
      <c r="R636" s="3">
        <v>457.71</v>
      </c>
      <c r="S636" s="3" t="s">
        <v>14</v>
      </c>
      <c r="T636" s="3" t="s">
        <v>11772</v>
      </c>
      <c r="U636" s="6">
        <v>0.22195228396857725</v>
      </c>
      <c r="V636" s="3" t="str">
        <f>TEXT(superstore_excel!$B636, "MMMM")</f>
        <v>March</v>
      </c>
      <c r="W636" s="3">
        <f>YEAR(superstore_excel!$B636)</f>
        <v>2025</v>
      </c>
      <c r="X636" s="27"/>
    </row>
    <row r="637" spans="1:24" x14ac:dyDescent="0.3">
      <c r="A637" s="28" t="s">
        <v>2556</v>
      </c>
      <c r="B637" s="4">
        <v>45152</v>
      </c>
      <c r="C637" s="4">
        <v>45761</v>
      </c>
      <c r="D637" s="5" t="s">
        <v>34</v>
      </c>
      <c r="E637" s="5" t="s">
        <v>2557</v>
      </c>
      <c r="F637" s="5" t="s">
        <v>2558</v>
      </c>
      <c r="G637" s="5" t="s">
        <v>44</v>
      </c>
      <c r="H637" s="5" t="s">
        <v>38</v>
      </c>
      <c r="I637" s="5" t="s">
        <v>30</v>
      </c>
      <c r="J637" s="5" t="s">
        <v>101</v>
      </c>
      <c r="K637" s="5" t="s">
        <v>2559</v>
      </c>
      <c r="L637" s="5">
        <v>936.68</v>
      </c>
      <c r="M637" s="5">
        <v>6</v>
      </c>
      <c r="N637" s="5">
        <v>6</v>
      </c>
      <c r="O637" s="5">
        <v>7.0000000000000007E-2</v>
      </c>
      <c r="P637" s="5">
        <v>7.0000000000000007E-2</v>
      </c>
      <c r="Q637" s="5">
        <v>127.64</v>
      </c>
      <c r="R637" s="5">
        <v>127.64</v>
      </c>
      <c r="S637" s="5" t="s">
        <v>14</v>
      </c>
      <c r="T637" s="5" t="s">
        <v>11770</v>
      </c>
      <c r="U637" s="7">
        <v>0.1362685228680019</v>
      </c>
      <c r="V637" s="5" t="str">
        <f>TEXT(superstore_excel!$B637, "MMMM")</f>
        <v>August</v>
      </c>
      <c r="W637" s="5">
        <f>YEAR(superstore_excel!$B637)</f>
        <v>2023</v>
      </c>
      <c r="X637" s="29"/>
    </row>
    <row r="638" spans="1:24" x14ac:dyDescent="0.3">
      <c r="A638" s="26" t="s">
        <v>16</v>
      </c>
      <c r="B638" s="2">
        <v>45571</v>
      </c>
      <c r="C638" s="2">
        <v>45778</v>
      </c>
      <c r="D638" s="3" t="s">
        <v>17</v>
      </c>
      <c r="E638" s="3" t="s">
        <v>18</v>
      </c>
      <c r="F638" s="3" t="s">
        <v>19</v>
      </c>
      <c r="G638" s="3" t="s">
        <v>20</v>
      </c>
      <c r="H638" s="3" t="s">
        <v>21</v>
      </c>
      <c r="I638" s="3" t="s">
        <v>22</v>
      </c>
      <c r="J638" s="3" t="s">
        <v>23</v>
      </c>
      <c r="K638" s="3" t="s">
        <v>24</v>
      </c>
      <c r="L638" s="3">
        <v>2462.9772033377899</v>
      </c>
      <c r="M638" s="3">
        <v>5.34780864656069</v>
      </c>
      <c r="N638" s="3">
        <v>5</v>
      </c>
      <c r="O638" s="3">
        <v>0.24413772099242301</v>
      </c>
      <c r="P638" s="3">
        <v>0.24</v>
      </c>
      <c r="Q638" s="3">
        <v>471.213488931808</v>
      </c>
      <c r="R638" s="3">
        <v>471.21</v>
      </c>
      <c r="S638" s="3" t="s">
        <v>14</v>
      </c>
      <c r="T638" s="3" t="s">
        <v>11763</v>
      </c>
      <c r="U638" s="6">
        <v>0.19131865625602484</v>
      </c>
      <c r="V638" s="3" t="str">
        <f>TEXT(superstore_excel!$B638, "MMMM")</f>
        <v>October</v>
      </c>
      <c r="W638" s="3">
        <f>YEAR(superstore_excel!$B638)</f>
        <v>2024</v>
      </c>
      <c r="X638" s="27"/>
    </row>
    <row r="639" spans="1:24" x14ac:dyDescent="0.3">
      <c r="A639" s="28" t="s">
        <v>25</v>
      </c>
      <c r="B639" s="4">
        <v>45089</v>
      </c>
      <c r="C639" s="4">
        <v>45782</v>
      </c>
      <c r="D639" s="5" t="s">
        <v>26</v>
      </c>
      <c r="E639" s="5" t="s">
        <v>27</v>
      </c>
      <c r="F639" s="5" t="s">
        <v>28</v>
      </c>
      <c r="G639" s="5" t="s">
        <v>20</v>
      </c>
      <c r="H639" s="5" t="s">
        <v>29</v>
      </c>
      <c r="I639" s="5" t="s">
        <v>30</v>
      </c>
      <c r="J639" s="5" t="s">
        <v>31</v>
      </c>
      <c r="K639" s="5" t="s">
        <v>32</v>
      </c>
      <c r="L639" s="5">
        <v>2462.8716198307998</v>
      </c>
      <c r="M639" s="5">
        <v>5.3472419487891596</v>
      </c>
      <c r="N639" s="5">
        <v>5</v>
      </c>
      <c r="O639" s="5">
        <v>0.24412568338764901</v>
      </c>
      <c r="P639" s="5">
        <v>0.24</v>
      </c>
      <c r="Q639" s="5">
        <v>471.29013831502402</v>
      </c>
      <c r="R639" s="5">
        <v>471.29</v>
      </c>
      <c r="S639" s="5" t="s">
        <v>14</v>
      </c>
      <c r="T639" s="5" t="s">
        <v>11764</v>
      </c>
      <c r="U639" s="7">
        <v>0.19135798005882329</v>
      </c>
      <c r="V639" s="5" t="str">
        <f>TEXT(superstore_excel!$B639, "MMMM")</f>
        <v>June</v>
      </c>
      <c r="W639" s="5">
        <f>YEAR(superstore_excel!$B639)</f>
        <v>2023</v>
      </c>
      <c r="X639" s="29"/>
    </row>
    <row r="640" spans="1:24" x14ac:dyDescent="0.3">
      <c r="A640" s="26" t="s">
        <v>33</v>
      </c>
      <c r="B640" s="2">
        <v>45400</v>
      </c>
      <c r="C640" s="2">
        <v>45771</v>
      </c>
      <c r="D640" s="3" t="s">
        <v>34</v>
      </c>
      <c r="E640" s="3" t="s">
        <v>35</v>
      </c>
      <c r="F640" s="3" t="s">
        <v>36</v>
      </c>
      <c r="G640" s="3" t="s">
        <v>37</v>
      </c>
      <c r="H640" s="3" t="s">
        <v>38</v>
      </c>
      <c r="I640" s="3" t="s">
        <v>30</v>
      </c>
      <c r="J640" s="3" t="s">
        <v>39</v>
      </c>
      <c r="K640" s="3" t="s">
        <v>40</v>
      </c>
      <c r="L640" s="3">
        <v>2462.7660363238101</v>
      </c>
      <c r="M640" s="3">
        <v>5.3466752510176301</v>
      </c>
      <c r="N640" s="3">
        <v>5</v>
      </c>
      <c r="O640" s="3">
        <v>0.24411364578287401</v>
      </c>
      <c r="P640" s="3">
        <v>0.24</v>
      </c>
      <c r="Q640" s="3">
        <v>471.36678769824101</v>
      </c>
      <c r="R640" s="3">
        <v>471.37</v>
      </c>
      <c r="S640" s="3" t="s">
        <v>14</v>
      </c>
      <c r="T640" s="3" t="s">
        <v>11765</v>
      </c>
      <c r="U640" s="6">
        <v>0.19139730723339593</v>
      </c>
      <c r="V640" s="3" t="str">
        <f>TEXT(superstore_excel!$B640, "MMMM")</f>
        <v>April</v>
      </c>
      <c r="W640" s="3">
        <f>YEAR(superstore_excel!$B640)</f>
        <v>2024</v>
      </c>
      <c r="X640" s="27"/>
    </row>
    <row r="641" spans="1:24" x14ac:dyDescent="0.3">
      <c r="A641" s="28" t="s">
        <v>41</v>
      </c>
      <c r="B641" s="4">
        <v>45232</v>
      </c>
      <c r="C641" s="4">
        <v>45784</v>
      </c>
      <c r="D641" s="5" t="s">
        <v>26</v>
      </c>
      <c r="E641" s="5" t="s">
        <v>42</v>
      </c>
      <c r="F641" s="5" t="s">
        <v>43</v>
      </c>
      <c r="G641" s="5" t="s">
        <v>44</v>
      </c>
      <c r="H641" s="5" t="s">
        <v>21</v>
      </c>
      <c r="I641" s="5" t="s">
        <v>45</v>
      </c>
      <c r="J641" s="5" t="s">
        <v>46</v>
      </c>
      <c r="K641" s="5" t="s">
        <v>47</v>
      </c>
      <c r="L641" s="5">
        <v>2462.66045281682</v>
      </c>
      <c r="M641" s="5">
        <v>5.3461085532460997</v>
      </c>
      <c r="N641" s="5">
        <v>5</v>
      </c>
      <c r="O641" s="5">
        <v>0.24410160817809901</v>
      </c>
      <c r="P641" s="5">
        <v>0.24</v>
      </c>
      <c r="Q641" s="5">
        <v>471.44343708145698</v>
      </c>
      <c r="R641" s="5">
        <v>471.44</v>
      </c>
      <c r="S641" s="5" t="s">
        <v>14</v>
      </c>
      <c r="T641" s="5" t="s">
        <v>11766</v>
      </c>
      <c r="U641" s="7">
        <v>0.19143663778017567</v>
      </c>
      <c r="V641" s="5" t="str">
        <f>TEXT(superstore_excel!$B641, "MMMM")</f>
        <v>November</v>
      </c>
      <c r="W641" s="5">
        <f>YEAR(superstore_excel!$B641)</f>
        <v>2023</v>
      </c>
      <c r="X641" s="29"/>
    </row>
    <row r="642" spans="1:24" x14ac:dyDescent="0.3">
      <c r="A642" s="26" t="s">
        <v>48</v>
      </c>
      <c r="B642" s="2">
        <v>45122</v>
      </c>
      <c r="C642" s="2">
        <v>45761</v>
      </c>
      <c r="D642" s="3" t="s">
        <v>26</v>
      </c>
      <c r="E642" s="3" t="s">
        <v>49</v>
      </c>
      <c r="F642" s="3" t="s">
        <v>50</v>
      </c>
      <c r="G642" s="3" t="s">
        <v>37</v>
      </c>
      <c r="H642" s="3" t="s">
        <v>21</v>
      </c>
      <c r="I642" s="3" t="s">
        <v>45</v>
      </c>
      <c r="J642" s="3" t="s">
        <v>51</v>
      </c>
      <c r="K642" s="3" t="s">
        <v>52</v>
      </c>
      <c r="L642" s="3">
        <v>2462.5548693098199</v>
      </c>
      <c r="M642" s="3">
        <v>5.3455418554745799</v>
      </c>
      <c r="N642" s="3">
        <v>5</v>
      </c>
      <c r="O642" s="3">
        <v>0.24408957057332401</v>
      </c>
      <c r="P642" s="3">
        <v>0.24</v>
      </c>
      <c r="Q642" s="3">
        <v>471.52008646467402</v>
      </c>
      <c r="R642" s="3">
        <v>471.52</v>
      </c>
      <c r="S642" s="3" t="s">
        <v>14</v>
      </c>
      <c r="T642" s="3" t="s">
        <v>11767</v>
      </c>
      <c r="U642" s="6">
        <v>0.19147597169959787</v>
      </c>
      <c r="V642" s="3" t="str">
        <f>TEXT(superstore_excel!$B642, "MMMM")</f>
        <v>July</v>
      </c>
      <c r="W642" s="3">
        <f>YEAR(superstore_excel!$B642)</f>
        <v>2023</v>
      </c>
      <c r="X642" s="27"/>
    </row>
    <row r="643" spans="1:24" x14ac:dyDescent="0.3">
      <c r="A643" s="28" t="s">
        <v>53</v>
      </c>
      <c r="B643" s="4">
        <v>45189</v>
      </c>
      <c r="C643" s="4">
        <v>45764</v>
      </c>
      <c r="D643" s="5" t="s">
        <v>54</v>
      </c>
      <c r="E643" s="5" t="s">
        <v>55</v>
      </c>
      <c r="F643" s="5" t="s">
        <v>56</v>
      </c>
      <c r="G643" s="5" t="s">
        <v>20</v>
      </c>
      <c r="H643" s="5" t="s">
        <v>38</v>
      </c>
      <c r="I643" s="5" t="s">
        <v>45</v>
      </c>
      <c r="J643" s="5" t="s">
        <v>57</v>
      </c>
      <c r="K643" s="5" t="s">
        <v>58</v>
      </c>
      <c r="L643" s="5">
        <v>2462.4492858028302</v>
      </c>
      <c r="M643" s="5">
        <v>5.3449751577030504</v>
      </c>
      <c r="N643" s="5">
        <v>5</v>
      </c>
      <c r="O643" s="5">
        <v>0.244077532968549</v>
      </c>
      <c r="P643" s="5">
        <v>0.24</v>
      </c>
      <c r="Q643" s="5">
        <v>471.59673584788999</v>
      </c>
      <c r="R643" s="5">
        <v>471.6</v>
      </c>
      <c r="S643" s="5" t="s">
        <v>14</v>
      </c>
      <c r="T643" s="5" t="s">
        <v>11768</v>
      </c>
      <c r="U643" s="7">
        <v>0.1915153089920939</v>
      </c>
      <c r="V643" s="5" t="str">
        <f>TEXT(superstore_excel!$B643, "MMMM")</f>
        <v>September</v>
      </c>
      <c r="W643" s="5">
        <f>YEAR(superstore_excel!$B643)</f>
        <v>2023</v>
      </c>
      <c r="X643" s="29"/>
    </row>
    <row r="644" spans="1:24" x14ac:dyDescent="0.3">
      <c r="A644" s="26" t="s">
        <v>59</v>
      </c>
      <c r="B644" s="2">
        <v>45599</v>
      </c>
      <c r="C644" s="2">
        <v>45785</v>
      </c>
      <c r="D644" s="3" t="s">
        <v>34</v>
      </c>
      <c r="E644" s="3" t="s">
        <v>60</v>
      </c>
      <c r="F644" s="3" t="s">
        <v>61</v>
      </c>
      <c r="G644" s="3" t="s">
        <v>37</v>
      </c>
      <c r="H644" s="3" t="s">
        <v>62</v>
      </c>
      <c r="I644" s="3" t="s">
        <v>45</v>
      </c>
      <c r="J644" s="3" t="s">
        <v>57</v>
      </c>
      <c r="K644" s="3" t="s">
        <v>63</v>
      </c>
      <c r="L644" s="3">
        <v>2462.3437022958401</v>
      </c>
      <c r="M644" s="3">
        <v>5.34440845993152</v>
      </c>
      <c r="N644" s="3">
        <v>5</v>
      </c>
      <c r="O644" s="3">
        <v>0.244065495363774</v>
      </c>
      <c r="P644" s="3">
        <v>0.24</v>
      </c>
      <c r="Q644" s="3">
        <v>471.67338523110698</v>
      </c>
      <c r="R644" s="3">
        <v>471.67</v>
      </c>
      <c r="S644" s="3" t="s">
        <v>14</v>
      </c>
      <c r="T644" s="3" t="s">
        <v>11769</v>
      </c>
      <c r="U644" s="6">
        <v>0.19155464965809937</v>
      </c>
      <c r="V644" s="3" t="str">
        <f>TEXT(superstore_excel!$B644, "MMMM")</f>
        <v>November</v>
      </c>
      <c r="W644" s="3">
        <f>YEAR(superstore_excel!$B644)</f>
        <v>2024</v>
      </c>
      <c r="X644" s="27"/>
    </row>
    <row r="645" spans="1:24" x14ac:dyDescent="0.3">
      <c r="A645" s="28" t="s">
        <v>64</v>
      </c>
      <c r="B645" s="4">
        <v>45150</v>
      </c>
      <c r="C645" s="4">
        <v>45770</v>
      </c>
      <c r="D645" s="5" t="s">
        <v>26</v>
      </c>
      <c r="E645" s="5" t="s">
        <v>65</v>
      </c>
      <c r="F645" s="5" t="s">
        <v>66</v>
      </c>
      <c r="G645" s="5" t="s">
        <v>20</v>
      </c>
      <c r="H645" s="5" t="s">
        <v>38</v>
      </c>
      <c r="I645" s="5" t="s">
        <v>45</v>
      </c>
      <c r="J645" s="5" t="s">
        <v>57</v>
      </c>
      <c r="K645" s="5" t="s">
        <v>67</v>
      </c>
      <c r="L645" s="5">
        <v>2462.23811878885</v>
      </c>
      <c r="M645" s="5">
        <v>5.3438417621599896</v>
      </c>
      <c r="N645" s="5">
        <v>5</v>
      </c>
      <c r="O645" s="5">
        <v>0.244053457759</v>
      </c>
      <c r="P645" s="5">
        <v>0.24</v>
      </c>
      <c r="Q645" s="5">
        <v>471.750034614323</v>
      </c>
      <c r="R645" s="5">
        <v>471.75</v>
      </c>
      <c r="S645" s="5" t="s">
        <v>14</v>
      </c>
      <c r="T645" s="5" t="s">
        <v>11770</v>
      </c>
      <c r="U645" s="7">
        <v>0.19159399369804739</v>
      </c>
      <c r="V645" s="5" t="str">
        <f>TEXT(superstore_excel!$B645, "MMMM")</f>
        <v>August</v>
      </c>
      <c r="W645" s="5">
        <f>YEAR(superstore_excel!$B645)</f>
        <v>2023</v>
      </c>
      <c r="X645" s="29"/>
    </row>
    <row r="646" spans="1:24" x14ac:dyDescent="0.3">
      <c r="A646" s="26" t="s">
        <v>68</v>
      </c>
      <c r="B646" s="2">
        <v>45637</v>
      </c>
      <c r="C646" s="2">
        <v>45775</v>
      </c>
      <c r="D646" s="3" t="s">
        <v>17</v>
      </c>
      <c r="E646" s="3" t="s">
        <v>69</v>
      </c>
      <c r="F646" s="3" t="s">
        <v>70</v>
      </c>
      <c r="G646" s="3" t="s">
        <v>20</v>
      </c>
      <c r="H646" s="3" t="s">
        <v>21</v>
      </c>
      <c r="I646" s="3" t="s">
        <v>45</v>
      </c>
      <c r="J646" s="3" t="s">
        <v>57</v>
      </c>
      <c r="K646" s="3" t="s">
        <v>71</v>
      </c>
      <c r="L646" s="3">
        <v>2462.1325352818599</v>
      </c>
      <c r="M646" s="3">
        <v>5.3432750643884601</v>
      </c>
      <c r="N646" s="3">
        <v>5</v>
      </c>
      <c r="O646" s="3">
        <v>0.244041420154225</v>
      </c>
      <c r="P646" s="3">
        <v>0.24</v>
      </c>
      <c r="Q646" s="3">
        <v>471.82668399753999</v>
      </c>
      <c r="R646" s="3">
        <v>471.83</v>
      </c>
      <c r="S646" s="3" t="s">
        <v>14</v>
      </c>
      <c r="T646" s="3" t="s">
        <v>11771</v>
      </c>
      <c r="U646" s="6">
        <v>0.19163334111237282</v>
      </c>
      <c r="V646" s="3" t="str">
        <f>TEXT(superstore_excel!$B646, "MMMM")</f>
        <v>December</v>
      </c>
      <c r="W646" s="3">
        <f>YEAR(superstore_excel!$B646)</f>
        <v>2024</v>
      </c>
      <c r="X646" s="27"/>
    </row>
    <row r="647" spans="1:24" x14ac:dyDescent="0.3">
      <c r="A647" s="28" t="s">
        <v>72</v>
      </c>
      <c r="B647" s="4">
        <v>45737</v>
      </c>
      <c r="C647" s="4">
        <v>45764</v>
      </c>
      <c r="D647" s="5" t="s">
        <v>17</v>
      </c>
      <c r="E647" s="5" t="s">
        <v>73</v>
      </c>
      <c r="F647" s="5" t="s">
        <v>74</v>
      </c>
      <c r="G647" s="5" t="s">
        <v>37</v>
      </c>
      <c r="H647" s="5" t="s">
        <v>21</v>
      </c>
      <c r="I647" s="5" t="s">
        <v>30</v>
      </c>
      <c r="J647" s="5" t="s">
        <v>31</v>
      </c>
      <c r="K647" s="5" t="s">
        <v>75</v>
      </c>
      <c r="L647" s="5">
        <v>2462.0269517748702</v>
      </c>
      <c r="M647" s="5">
        <v>5.3427083666169297</v>
      </c>
      <c r="N647" s="5">
        <v>5</v>
      </c>
      <c r="O647" s="5">
        <v>0.24402938254945</v>
      </c>
      <c r="P647" s="5">
        <v>0.24</v>
      </c>
      <c r="Q647" s="5">
        <v>471.90333338075601</v>
      </c>
      <c r="R647" s="5">
        <v>471.9</v>
      </c>
      <c r="S647" s="5" t="s">
        <v>14</v>
      </c>
      <c r="T647" s="5" t="s">
        <v>11772</v>
      </c>
      <c r="U647" s="7">
        <v>0.19167269190150898</v>
      </c>
      <c r="V647" s="5" t="str">
        <f>TEXT(superstore_excel!$B647, "MMMM")</f>
        <v>March</v>
      </c>
      <c r="W647" s="5">
        <f>YEAR(superstore_excel!$B647)</f>
        <v>2025</v>
      </c>
      <c r="X647" s="29"/>
    </row>
    <row r="648" spans="1:24" x14ac:dyDescent="0.3">
      <c r="A648" s="26" t="s">
        <v>76</v>
      </c>
      <c r="B648" s="2">
        <v>45467</v>
      </c>
      <c r="C648" s="2">
        <v>45781</v>
      </c>
      <c r="D648" s="3" t="s">
        <v>17</v>
      </c>
      <c r="E648" s="3" t="s">
        <v>77</v>
      </c>
      <c r="F648" s="3" t="s">
        <v>78</v>
      </c>
      <c r="G648" s="3" t="s">
        <v>44</v>
      </c>
      <c r="H648" s="3" t="s">
        <v>29</v>
      </c>
      <c r="I648" s="3" t="s">
        <v>30</v>
      </c>
      <c r="J648" s="3" t="s">
        <v>39</v>
      </c>
      <c r="K648" s="3" t="s">
        <v>79</v>
      </c>
      <c r="L648" s="3">
        <v>2461.9213682678801</v>
      </c>
      <c r="M648" s="3">
        <v>5.34214166884541</v>
      </c>
      <c r="N648" s="3">
        <v>5</v>
      </c>
      <c r="O648" s="3">
        <v>0.244017344944675</v>
      </c>
      <c r="P648" s="3">
        <v>0.24</v>
      </c>
      <c r="Q648" s="3">
        <v>471.979982763973</v>
      </c>
      <c r="R648" s="3">
        <v>471.98</v>
      </c>
      <c r="S648" s="3" t="s">
        <v>14</v>
      </c>
      <c r="T648" s="3" t="s">
        <v>11773</v>
      </c>
      <c r="U648" s="6">
        <v>0.1917120460658909</v>
      </c>
      <c r="V648" s="3" t="str">
        <f>TEXT(superstore_excel!$B648, "MMMM")</f>
        <v>June</v>
      </c>
      <c r="W648" s="3">
        <f>YEAR(superstore_excel!$B648)</f>
        <v>2024</v>
      </c>
      <c r="X648" s="27"/>
    </row>
    <row r="649" spans="1:24" x14ac:dyDescent="0.3">
      <c r="A649" s="28" t="s">
        <v>80</v>
      </c>
      <c r="B649" s="4">
        <v>45257</v>
      </c>
      <c r="C649" s="4">
        <v>45783</v>
      </c>
      <c r="D649" s="5" t="s">
        <v>26</v>
      </c>
      <c r="E649" s="5" t="s">
        <v>81</v>
      </c>
      <c r="F649" s="5" t="s">
        <v>82</v>
      </c>
      <c r="G649" s="5" t="s">
        <v>37</v>
      </c>
      <c r="H649" s="5" t="s">
        <v>21</v>
      </c>
      <c r="I649" s="5" t="s">
        <v>45</v>
      </c>
      <c r="J649" s="5" t="s">
        <v>51</v>
      </c>
      <c r="K649" s="5" t="s">
        <v>83</v>
      </c>
      <c r="L649" s="5">
        <v>2461.81578476089</v>
      </c>
      <c r="M649" s="5">
        <v>5.3415749710738796</v>
      </c>
      <c r="N649" s="5">
        <v>5</v>
      </c>
      <c r="O649" s="5">
        <v>0.2440053073399</v>
      </c>
      <c r="P649" s="5">
        <v>0.24</v>
      </c>
      <c r="Q649" s="5">
        <v>472.05663214718902</v>
      </c>
      <c r="R649" s="5">
        <v>472.06</v>
      </c>
      <c r="S649" s="5" t="s">
        <v>84</v>
      </c>
      <c r="T649" s="5" t="s">
        <v>11766</v>
      </c>
      <c r="U649" s="7">
        <v>0.19175140360595205</v>
      </c>
      <c r="V649" s="5" t="str">
        <f>TEXT(superstore_excel!$B649, "MMMM")</f>
        <v>November</v>
      </c>
      <c r="W649" s="5">
        <f>YEAR(superstore_excel!$B649)</f>
        <v>2023</v>
      </c>
      <c r="X649" s="29"/>
    </row>
    <row r="650" spans="1:24" x14ac:dyDescent="0.3">
      <c r="A650" s="26" t="s">
        <v>85</v>
      </c>
      <c r="B650" s="2">
        <v>45558</v>
      </c>
      <c r="C650" s="2">
        <v>45759</v>
      </c>
      <c r="D650" s="3" t="s">
        <v>26</v>
      </c>
      <c r="E650" s="3" t="s">
        <v>86</v>
      </c>
      <c r="F650" s="3" t="s">
        <v>87</v>
      </c>
      <c r="G650" s="3" t="s">
        <v>20</v>
      </c>
      <c r="H650" s="3" t="s">
        <v>29</v>
      </c>
      <c r="I650" s="3" t="s">
        <v>45</v>
      </c>
      <c r="J650" s="3" t="s">
        <v>46</v>
      </c>
      <c r="K650" s="3" t="s">
        <v>88</v>
      </c>
      <c r="L650" s="3">
        <v>2461.7102012538999</v>
      </c>
      <c r="M650" s="3">
        <v>5.3410082733023501</v>
      </c>
      <c r="N650" s="3">
        <v>5</v>
      </c>
      <c r="O650" s="3">
        <v>0.243993269735125</v>
      </c>
      <c r="P650" s="3">
        <v>0.24</v>
      </c>
      <c r="Q650" s="3">
        <v>472.13328153040601</v>
      </c>
      <c r="R650" s="3">
        <v>472.13</v>
      </c>
      <c r="S650" s="3" t="s">
        <v>84</v>
      </c>
      <c r="T650" s="3" t="s">
        <v>11774</v>
      </c>
      <c r="U650" s="6">
        <v>0.19179076452212759</v>
      </c>
      <c r="V650" s="3" t="str">
        <f>TEXT(superstore_excel!$B650, "MMMM")</f>
        <v>September</v>
      </c>
      <c r="W650" s="3">
        <f>YEAR(superstore_excel!$B650)</f>
        <v>2024</v>
      </c>
      <c r="X650" s="27"/>
    </row>
    <row r="651" spans="1:24" x14ac:dyDescent="0.3">
      <c r="A651" s="28" t="s">
        <v>89</v>
      </c>
      <c r="B651" s="4">
        <v>45514</v>
      </c>
      <c r="C651" s="4">
        <v>45769</v>
      </c>
      <c r="D651" s="5" t="s">
        <v>26</v>
      </c>
      <c r="E651" s="5" t="s">
        <v>90</v>
      </c>
      <c r="F651" s="5" t="s">
        <v>91</v>
      </c>
      <c r="G651" s="5" t="s">
        <v>20</v>
      </c>
      <c r="H651" s="5" t="s">
        <v>38</v>
      </c>
      <c r="I651" s="5" t="s">
        <v>45</v>
      </c>
      <c r="J651" s="5" t="s">
        <v>51</v>
      </c>
      <c r="K651" s="5" t="s">
        <v>92</v>
      </c>
      <c r="L651" s="5">
        <v>2461.6046177469002</v>
      </c>
      <c r="M651" s="5">
        <v>5.3404415755308197</v>
      </c>
      <c r="N651" s="5">
        <v>5</v>
      </c>
      <c r="O651" s="5">
        <v>0.243981232130351</v>
      </c>
      <c r="P651" s="5">
        <v>0.24</v>
      </c>
      <c r="Q651" s="5">
        <v>472.20993091362197</v>
      </c>
      <c r="R651" s="5">
        <v>472.21</v>
      </c>
      <c r="S651" s="5" t="s">
        <v>14</v>
      </c>
      <c r="T651" s="5" t="s">
        <v>11775</v>
      </c>
      <c r="U651" s="7">
        <v>0.19183012881485184</v>
      </c>
      <c r="V651" s="5" t="str">
        <f>TEXT(superstore_excel!$B651, "MMMM")</f>
        <v>August</v>
      </c>
      <c r="W651" s="5">
        <f>YEAR(superstore_excel!$B651)</f>
        <v>2024</v>
      </c>
      <c r="X651" s="29"/>
    </row>
    <row r="652" spans="1:24" x14ac:dyDescent="0.3">
      <c r="A652" s="26" t="s">
        <v>93</v>
      </c>
      <c r="B652" s="2">
        <v>45657</v>
      </c>
      <c r="C652" s="2">
        <v>45773</v>
      </c>
      <c r="D652" s="3" t="s">
        <v>54</v>
      </c>
      <c r="E652" s="3" t="s">
        <v>94</v>
      </c>
      <c r="F652" s="3" t="s">
        <v>95</v>
      </c>
      <c r="G652" s="3" t="s">
        <v>44</v>
      </c>
      <c r="H652" s="3" t="s">
        <v>21</v>
      </c>
      <c r="I652" s="3" t="s">
        <v>45</v>
      </c>
      <c r="J652" s="3" t="s">
        <v>96</v>
      </c>
      <c r="K652" s="3" t="s">
        <v>97</v>
      </c>
      <c r="L652" s="3">
        <v>2461.4990342399101</v>
      </c>
      <c r="M652" s="3">
        <v>5.3398748777592902</v>
      </c>
      <c r="N652" s="3">
        <v>5</v>
      </c>
      <c r="O652" s="3">
        <v>0.243969194525576</v>
      </c>
      <c r="P652" s="3">
        <v>0.24</v>
      </c>
      <c r="Q652" s="3">
        <v>472.28658029683902</v>
      </c>
      <c r="R652" s="3">
        <v>472.29</v>
      </c>
      <c r="S652" s="3" t="s">
        <v>14</v>
      </c>
      <c r="T652" s="3" t="s">
        <v>11771</v>
      </c>
      <c r="U652" s="6">
        <v>0.19186949648455867</v>
      </c>
      <c r="V652" s="3" t="str">
        <f>TEXT(superstore_excel!$B652, "MMMM")</f>
        <v>December</v>
      </c>
      <c r="W652" s="3">
        <f>YEAR(superstore_excel!$B652)</f>
        <v>2024</v>
      </c>
      <c r="X652" s="27"/>
    </row>
    <row r="653" spans="1:24" x14ac:dyDescent="0.3">
      <c r="A653" s="28" t="s">
        <v>98</v>
      </c>
      <c r="B653" s="4">
        <v>45256</v>
      </c>
      <c r="C653" s="4">
        <v>45781</v>
      </c>
      <c r="D653" s="5" t="s">
        <v>34</v>
      </c>
      <c r="E653" s="5" t="s">
        <v>99</v>
      </c>
      <c r="F653" s="5" t="s">
        <v>100</v>
      </c>
      <c r="G653" s="5" t="s">
        <v>44</v>
      </c>
      <c r="H653" s="5" t="s">
        <v>21</v>
      </c>
      <c r="I653" s="5" t="s">
        <v>30</v>
      </c>
      <c r="J653" s="5" t="s">
        <v>101</v>
      </c>
      <c r="K653" s="5" t="s">
        <v>102</v>
      </c>
      <c r="L653" s="5">
        <v>2461.39345073292</v>
      </c>
      <c r="M653" s="5">
        <v>5.3393081799877704</v>
      </c>
      <c r="N653" s="5">
        <v>5</v>
      </c>
      <c r="O653" s="5">
        <v>0.243957156920801</v>
      </c>
      <c r="P653" s="5">
        <v>0.24</v>
      </c>
      <c r="Q653" s="5">
        <v>472.36322968005499</v>
      </c>
      <c r="R653" s="5">
        <v>472.36</v>
      </c>
      <c r="S653" s="5" t="s">
        <v>14</v>
      </c>
      <c r="T653" s="5" t="s">
        <v>11766</v>
      </c>
      <c r="U653" s="7">
        <v>0.19190886753168257</v>
      </c>
      <c r="V653" s="5" t="str">
        <f>TEXT(superstore_excel!$B653, "MMMM")</f>
        <v>November</v>
      </c>
      <c r="W653" s="5">
        <f>YEAR(superstore_excel!$B653)</f>
        <v>2023</v>
      </c>
      <c r="X653" s="29"/>
    </row>
    <row r="654" spans="1:24" x14ac:dyDescent="0.3">
      <c r="A654" s="26" t="s">
        <v>103</v>
      </c>
      <c r="B654" s="2">
        <v>45590</v>
      </c>
      <c r="C654" s="2">
        <v>45765</v>
      </c>
      <c r="D654" s="3" t="s">
        <v>26</v>
      </c>
      <c r="E654" s="3" t="s">
        <v>104</v>
      </c>
      <c r="F654" s="3" t="s">
        <v>105</v>
      </c>
      <c r="G654" s="3" t="s">
        <v>20</v>
      </c>
      <c r="H654" s="3" t="s">
        <v>29</v>
      </c>
      <c r="I654" s="3" t="s">
        <v>30</v>
      </c>
      <c r="J654" s="3" t="s">
        <v>31</v>
      </c>
      <c r="K654" s="3" t="s">
        <v>106</v>
      </c>
      <c r="L654" s="3">
        <v>2461.2878672259299</v>
      </c>
      <c r="M654" s="3">
        <v>5.33874148221624</v>
      </c>
      <c r="N654" s="3">
        <v>5</v>
      </c>
      <c r="O654" s="3">
        <v>0.243945119316026</v>
      </c>
      <c r="P654" s="3">
        <v>0.24</v>
      </c>
      <c r="Q654" s="3">
        <v>472.43987906327197</v>
      </c>
      <c r="R654" s="3">
        <v>472.44</v>
      </c>
      <c r="S654" s="3" t="s">
        <v>14</v>
      </c>
      <c r="T654" s="3" t="s">
        <v>11763</v>
      </c>
      <c r="U654" s="6">
        <v>0.19194824195665899</v>
      </c>
      <c r="V654" s="3" t="str">
        <f>TEXT(superstore_excel!$B654, "MMMM")</f>
        <v>October</v>
      </c>
      <c r="W654" s="3">
        <f>YEAR(superstore_excel!$B654)</f>
        <v>2024</v>
      </c>
      <c r="X654" s="27"/>
    </row>
    <row r="655" spans="1:24" x14ac:dyDescent="0.3">
      <c r="A655" s="28" t="s">
        <v>107</v>
      </c>
      <c r="B655" s="4">
        <v>45274</v>
      </c>
      <c r="C655" s="4">
        <v>45777</v>
      </c>
      <c r="D655" s="5" t="s">
        <v>34</v>
      </c>
      <c r="E655" s="5" t="s">
        <v>108</v>
      </c>
      <c r="F655" s="5" t="s">
        <v>109</v>
      </c>
      <c r="G655" s="5" t="s">
        <v>44</v>
      </c>
      <c r="H655" s="5" t="s">
        <v>21</v>
      </c>
      <c r="I655" s="5" t="s">
        <v>30</v>
      </c>
      <c r="J655" s="5" t="s">
        <v>39</v>
      </c>
      <c r="K655" s="5" t="s">
        <v>110</v>
      </c>
      <c r="L655" s="5">
        <v>2461.1822837189402</v>
      </c>
      <c r="M655" s="5">
        <v>5.3381747844447096</v>
      </c>
      <c r="N655" s="5">
        <v>5</v>
      </c>
      <c r="O655" s="5">
        <v>0.243933081711251</v>
      </c>
      <c r="P655" s="5">
        <v>0.24</v>
      </c>
      <c r="Q655" s="5">
        <v>472.516528446488</v>
      </c>
      <c r="R655" s="5">
        <v>472.52</v>
      </c>
      <c r="S655" s="5" t="s">
        <v>14</v>
      </c>
      <c r="T655" s="5" t="s">
        <v>11776</v>
      </c>
      <c r="U655" s="7">
        <v>0.19198761975992185</v>
      </c>
      <c r="V655" s="5" t="str">
        <f>TEXT(superstore_excel!$B655, "MMMM")</f>
        <v>December</v>
      </c>
      <c r="W655" s="5">
        <f>YEAR(superstore_excel!$B655)</f>
        <v>2023</v>
      </c>
      <c r="X655" s="29"/>
    </row>
    <row r="656" spans="1:24" x14ac:dyDescent="0.3">
      <c r="A656" s="26" t="s">
        <v>111</v>
      </c>
      <c r="B656" s="2">
        <v>45701</v>
      </c>
      <c r="C656" s="2">
        <v>45769</v>
      </c>
      <c r="D656" s="3" t="s">
        <v>34</v>
      </c>
      <c r="E656" s="3" t="s">
        <v>112</v>
      </c>
      <c r="F656" s="3" t="s">
        <v>113</v>
      </c>
      <c r="G656" s="3" t="s">
        <v>20</v>
      </c>
      <c r="H656" s="3" t="s">
        <v>38</v>
      </c>
      <c r="I656" s="3" t="s">
        <v>30</v>
      </c>
      <c r="J656" s="3" t="s">
        <v>39</v>
      </c>
      <c r="K656" s="3" t="s">
        <v>114</v>
      </c>
      <c r="L656" s="3">
        <v>2461.0767002119501</v>
      </c>
      <c r="M656" s="3">
        <v>5.3376080866731801</v>
      </c>
      <c r="N656" s="3">
        <v>5</v>
      </c>
      <c r="O656" s="3">
        <v>0.243921044106476</v>
      </c>
      <c r="P656" s="3">
        <v>0.24</v>
      </c>
      <c r="Q656" s="3">
        <v>472.59317782970498</v>
      </c>
      <c r="R656" s="3">
        <v>472.59</v>
      </c>
      <c r="S656" s="3" t="s">
        <v>14</v>
      </c>
      <c r="T656" s="3" t="s">
        <v>11777</v>
      </c>
      <c r="U656" s="6">
        <v>0.19202700094190678</v>
      </c>
      <c r="V656" s="3" t="str">
        <f>TEXT(superstore_excel!$B656, "MMMM")</f>
        <v>February</v>
      </c>
      <c r="W656" s="3">
        <f>YEAR(superstore_excel!$B656)</f>
        <v>2025</v>
      </c>
      <c r="X656" s="27"/>
    </row>
    <row r="657" spans="1:24" x14ac:dyDescent="0.3">
      <c r="A657" s="28" t="s">
        <v>115</v>
      </c>
      <c r="B657" s="4">
        <v>45662</v>
      </c>
      <c r="C657" s="4">
        <v>45782</v>
      </c>
      <c r="D657" s="5" t="s">
        <v>34</v>
      </c>
      <c r="E657" s="5" t="s">
        <v>116</v>
      </c>
      <c r="F657" s="5" t="s">
        <v>117</v>
      </c>
      <c r="G657" s="5" t="s">
        <v>37</v>
      </c>
      <c r="H657" s="5" t="s">
        <v>62</v>
      </c>
      <c r="I657" s="5" t="s">
        <v>45</v>
      </c>
      <c r="J657" s="5" t="s">
        <v>51</v>
      </c>
      <c r="K657" s="5" t="s">
        <v>118</v>
      </c>
      <c r="L657" s="5">
        <v>2460.97111670496</v>
      </c>
      <c r="M657" s="5">
        <v>5.3370413889016497</v>
      </c>
      <c r="N657" s="5">
        <v>5</v>
      </c>
      <c r="O657" s="5">
        <v>0.243909006501701</v>
      </c>
      <c r="P657" s="5">
        <v>0.24</v>
      </c>
      <c r="Q657" s="5">
        <v>472.66982721292101</v>
      </c>
      <c r="R657" s="5">
        <v>472.67</v>
      </c>
      <c r="S657" s="5" t="s">
        <v>14</v>
      </c>
      <c r="T657" s="5" t="s">
        <v>11778</v>
      </c>
      <c r="U657" s="7">
        <v>0.19206638550304786</v>
      </c>
      <c r="V657" s="5" t="str">
        <f>TEXT(superstore_excel!$B657, "MMMM")</f>
        <v>January</v>
      </c>
      <c r="W657" s="5">
        <f>YEAR(superstore_excel!$B657)</f>
        <v>2025</v>
      </c>
      <c r="X657" s="29"/>
    </row>
    <row r="658" spans="1:24" x14ac:dyDescent="0.3">
      <c r="A658" s="26" t="s">
        <v>119</v>
      </c>
      <c r="B658" s="2">
        <v>45171</v>
      </c>
      <c r="C658" s="2">
        <v>45784</v>
      </c>
      <c r="D658" s="3" t="s">
        <v>26</v>
      </c>
      <c r="E658" s="3" t="s">
        <v>120</v>
      </c>
      <c r="F658" s="3" t="s">
        <v>121</v>
      </c>
      <c r="G658" s="3" t="s">
        <v>37</v>
      </c>
      <c r="H658" s="3" t="s">
        <v>29</v>
      </c>
      <c r="I658" s="3" t="s">
        <v>22</v>
      </c>
      <c r="J658" s="3" t="s">
        <v>23</v>
      </c>
      <c r="K658" s="3" t="s">
        <v>122</v>
      </c>
      <c r="L658" s="3">
        <v>2460.8655331979699</v>
      </c>
      <c r="M658" s="3">
        <v>5.3364746911301202</v>
      </c>
      <c r="N658" s="3">
        <v>5</v>
      </c>
      <c r="O658" s="3">
        <v>0.243896968896927</v>
      </c>
      <c r="P658" s="3">
        <v>0.24</v>
      </c>
      <c r="Q658" s="3">
        <v>472.746476596138</v>
      </c>
      <c r="R658" s="3">
        <v>472.75</v>
      </c>
      <c r="S658" s="3" t="s">
        <v>14</v>
      </c>
      <c r="T658" s="3" t="s">
        <v>11768</v>
      </c>
      <c r="U658" s="6">
        <v>0.1921057734437808</v>
      </c>
      <c r="V658" s="3" t="str">
        <f>TEXT(superstore_excel!$B658, "MMMM")</f>
        <v>September</v>
      </c>
      <c r="W658" s="3">
        <f>YEAR(superstore_excel!$B658)</f>
        <v>2023</v>
      </c>
      <c r="X658" s="27"/>
    </row>
    <row r="659" spans="1:24" x14ac:dyDescent="0.3">
      <c r="A659" s="28" t="s">
        <v>123</v>
      </c>
      <c r="B659" s="4">
        <v>45634</v>
      </c>
      <c r="C659" s="4">
        <v>45783</v>
      </c>
      <c r="D659" s="5" t="s">
        <v>34</v>
      </c>
      <c r="E659" s="5" t="s">
        <v>124</v>
      </c>
      <c r="F659" s="5" t="s">
        <v>125</v>
      </c>
      <c r="G659" s="5" t="s">
        <v>44</v>
      </c>
      <c r="H659" s="5" t="s">
        <v>21</v>
      </c>
      <c r="I659" s="5" t="s">
        <v>30</v>
      </c>
      <c r="J659" s="5" t="s">
        <v>126</v>
      </c>
      <c r="K659" s="5" t="s">
        <v>127</v>
      </c>
      <c r="L659" s="5">
        <v>2460.7599496909802</v>
      </c>
      <c r="M659" s="5">
        <v>5.3359079933585898</v>
      </c>
      <c r="N659" s="5">
        <v>5</v>
      </c>
      <c r="O659" s="5">
        <v>0.243884931292152</v>
      </c>
      <c r="P659" s="5">
        <v>0.24</v>
      </c>
      <c r="Q659" s="5">
        <v>472.82312597935402</v>
      </c>
      <c r="R659" s="5">
        <v>472.82</v>
      </c>
      <c r="S659" s="5" t="s">
        <v>14</v>
      </c>
      <c r="T659" s="5" t="s">
        <v>11771</v>
      </c>
      <c r="U659" s="7">
        <v>0.19214516476453977</v>
      </c>
      <c r="V659" s="5" t="str">
        <f>TEXT(superstore_excel!$B659, "MMMM")</f>
        <v>December</v>
      </c>
      <c r="W659" s="5">
        <f>YEAR(superstore_excel!$B659)</f>
        <v>2024</v>
      </c>
      <c r="X659" s="29"/>
    </row>
    <row r="660" spans="1:24" x14ac:dyDescent="0.3">
      <c r="A660" s="26" t="s">
        <v>128</v>
      </c>
      <c r="B660" s="2">
        <v>45458</v>
      </c>
      <c r="C660" s="2">
        <v>45770</v>
      </c>
      <c r="D660" s="3" t="s">
        <v>54</v>
      </c>
      <c r="E660" s="3" t="s">
        <v>129</v>
      </c>
      <c r="F660" s="3" t="s">
        <v>130</v>
      </c>
      <c r="G660" s="3" t="s">
        <v>20</v>
      </c>
      <c r="H660" s="3" t="s">
        <v>38</v>
      </c>
      <c r="I660" s="3" t="s">
        <v>22</v>
      </c>
      <c r="J660" s="3" t="s">
        <v>131</v>
      </c>
      <c r="K660" s="3" t="s">
        <v>132</v>
      </c>
      <c r="L660" s="3">
        <v>2460.6543661839801</v>
      </c>
      <c r="M660" s="3">
        <v>5.33534129558707</v>
      </c>
      <c r="N660" s="3">
        <v>5</v>
      </c>
      <c r="O660" s="3">
        <v>0.243872893687377</v>
      </c>
      <c r="P660" s="3">
        <v>0.24</v>
      </c>
      <c r="Q660" s="3">
        <v>472.89977536257101</v>
      </c>
      <c r="R660" s="3">
        <v>472.9</v>
      </c>
      <c r="S660" s="3" t="s">
        <v>14</v>
      </c>
      <c r="T660" s="3" t="s">
        <v>11773</v>
      </c>
      <c r="U660" s="6">
        <v>0.1921845594657616</v>
      </c>
      <c r="V660" s="3" t="str">
        <f>TEXT(superstore_excel!$B660, "MMMM")</f>
        <v>June</v>
      </c>
      <c r="W660" s="3">
        <f>YEAR(superstore_excel!$B660)</f>
        <v>2024</v>
      </c>
      <c r="X660" s="27"/>
    </row>
    <row r="661" spans="1:24" x14ac:dyDescent="0.3">
      <c r="A661" s="28" t="s">
        <v>133</v>
      </c>
      <c r="B661" s="4">
        <v>45678</v>
      </c>
      <c r="C661" s="4">
        <v>45759</v>
      </c>
      <c r="D661" s="5" t="s">
        <v>54</v>
      </c>
      <c r="E661" s="5" t="s">
        <v>134</v>
      </c>
      <c r="F661" s="5" t="s">
        <v>135</v>
      </c>
      <c r="G661" s="5" t="s">
        <v>37</v>
      </c>
      <c r="H661" s="5" t="s">
        <v>38</v>
      </c>
      <c r="I661" s="5" t="s">
        <v>30</v>
      </c>
      <c r="J661" s="5" t="s">
        <v>31</v>
      </c>
      <c r="K661" s="5" t="s">
        <v>136</v>
      </c>
      <c r="L661" s="5">
        <v>2460.54878267699</v>
      </c>
      <c r="M661" s="5">
        <v>5.3347745978155396</v>
      </c>
      <c r="N661" s="5">
        <v>5</v>
      </c>
      <c r="O661" s="5">
        <v>0.243860856082602</v>
      </c>
      <c r="P661" s="5">
        <v>0.24</v>
      </c>
      <c r="Q661" s="5">
        <v>472.97642474578703</v>
      </c>
      <c r="R661" s="5">
        <v>472.98</v>
      </c>
      <c r="S661" s="5" t="s">
        <v>14</v>
      </c>
      <c r="T661" s="5" t="s">
        <v>11778</v>
      </c>
      <c r="U661" s="7">
        <v>0.19222395754787899</v>
      </c>
      <c r="V661" s="5" t="str">
        <f>TEXT(superstore_excel!$B661, "MMMM")</f>
        <v>January</v>
      </c>
      <c r="W661" s="5">
        <f>YEAR(superstore_excel!$B661)</f>
        <v>2025</v>
      </c>
      <c r="X661" s="29"/>
    </row>
    <row r="662" spans="1:24" x14ac:dyDescent="0.3">
      <c r="A662" s="26" t="s">
        <v>137</v>
      </c>
      <c r="B662" s="2">
        <v>45483</v>
      </c>
      <c r="C662" s="2">
        <v>45772</v>
      </c>
      <c r="D662" s="3" t="s">
        <v>34</v>
      </c>
      <c r="E662" s="3" t="s">
        <v>138</v>
      </c>
      <c r="F662" s="3" t="s">
        <v>139</v>
      </c>
      <c r="G662" s="3" t="s">
        <v>44</v>
      </c>
      <c r="H662" s="3" t="s">
        <v>29</v>
      </c>
      <c r="I662" s="3" t="s">
        <v>22</v>
      </c>
      <c r="J662" s="3" t="s">
        <v>131</v>
      </c>
      <c r="K662" s="3" t="s">
        <v>140</v>
      </c>
      <c r="L662" s="3">
        <v>2460.4431991699998</v>
      </c>
      <c r="M662" s="3">
        <v>5.3342079000440101</v>
      </c>
      <c r="N662" s="3">
        <v>5</v>
      </c>
      <c r="O662" s="3">
        <v>0.243848818477827</v>
      </c>
      <c r="P662" s="3">
        <v>0.24</v>
      </c>
      <c r="Q662" s="3">
        <v>473.05307412900402</v>
      </c>
      <c r="R662" s="3">
        <v>473.05</v>
      </c>
      <c r="S662" s="3" t="s">
        <v>84</v>
      </c>
      <c r="T662" s="3" t="s">
        <v>11779</v>
      </c>
      <c r="U662" s="6">
        <v>0.19226335901132879</v>
      </c>
      <c r="V662" s="3" t="str">
        <f>TEXT(superstore_excel!$B662, "MMMM")</f>
        <v>July</v>
      </c>
      <c r="W662" s="3">
        <f>YEAR(superstore_excel!$B662)</f>
        <v>2024</v>
      </c>
      <c r="X662" s="27"/>
    </row>
    <row r="663" spans="1:24" x14ac:dyDescent="0.3">
      <c r="A663" s="28" t="s">
        <v>141</v>
      </c>
      <c r="B663" s="4">
        <v>45255</v>
      </c>
      <c r="C663" s="4">
        <v>45771</v>
      </c>
      <c r="D663" s="5" t="s">
        <v>54</v>
      </c>
      <c r="E663" s="5" t="s">
        <v>142</v>
      </c>
      <c r="F663" s="5" t="s">
        <v>143</v>
      </c>
      <c r="G663" s="5" t="s">
        <v>44</v>
      </c>
      <c r="H663" s="5" t="s">
        <v>29</v>
      </c>
      <c r="I663" s="5" t="s">
        <v>45</v>
      </c>
      <c r="J663" s="5" t="s">
        <v>46</v>
      </c>
      <c r="K663" s="5" t="s">
        <v>144</v>
      </c>
      <c r="L663" s="5">
        <v>2460.3376156630102</v>
      </c>
      <c r="M663" s="5">
        <v>5.3336412022724797</v>
      </c>
      <c r="N663" s="5">
        <v>5</v>
      </c>
      <c r="O663" s="5">
        <v>0.24383678087305199</v>
      </c>
      <c r="P663" s="5">
        <v>0.24</v>
      </c>
      <c r="Q663" s="5">
        <v>473.12972351221998</v>
      </c>
      <c r="R663" s="5">
        <v>473.13</v>
      </c>
      <c r="S663" s="5" t="s">
        <v>14</v>
      </c>
      <c r="T663" s="5" t="s">
        <v>11766</v>
      </c>
      <c r="U663" s="7">
        <v>0.19230276385654546</v>
      </c>
      <c r="V663" s="5" t="str">
        <f>TEXT(superstore_excel!$B663, "MMMM")</f>
        <v>November</v>
      </c>
      <c r="W663" s="5">
        <f>YEAR(superstore_excel!$B663)</f>
        <v>2023</v>
      </c>
      <c r="X663" s="29"/>
    </row>
    <row r="664" spans="1:24" x14ac:dyDescent="0.3">
      <c r="A664" s="26" t="s">
        <v>145</v>
      </c>
      <c r="B664" s="2">
        <v>45743</v>
      </c>
      <c r="C664" s="2">
        <v>45781</v>
      </c>
      <c r="D664" s="3" t="s">
        <v>54</v>
      </c>
      <c r="E664" s="3" t="s">
        <v>146</v>
      </c>
      <c r="F664" s="3" t="s">
        <v>147</v>
      </c>
      <c r="G664" s="3" t="s">
        <v>37</v>
      </c>
      <c r="H664" s="3" t="s">
        <v>29</v>
      </c>
      <c r="I664" s="3" t="s">
        <v>45</v>
      </c>
      <c r="J664" s="3" t="s">
        <v>96</v>
      </c>
      <c r="K664" s="3" t="s">
        <v>148</v>
      </c>
      <c r="L664" s="3">
        <v>2460.2320321560201</v>
      </c>
      <c r="M664" s="3">
        <v>5.3330745045009502</v>
      </c>
      <c r="N664" s="3">
        <v>5</v>
      </c>
      <c r="O664" s="3">
        <v>0.24382474326827799</v>
      </c>
      <c r="P664" s="3">
        <v>0.24</v>
      </c>
      <c r="Q664" s="3">
        <v>473.206372895436</v>
      </c>
      <c r="R664" s="3">
        <v>473.21</v>
      </c>
      <c r="S664" s="3" t="s">
        <v>14</v>
      </c>
      <c r="T664" s="3" t="s">
        <v>11772</v>
      </c>
      <c r="U664" s="6">
        <v>0.19234217208396495</v>
      </c>
      <c r="V664" s="3" t="str">
        <f>TEXT(superstore_excel!$B664, "MMMM")</f>
        <v>March</v>
      </c>
      <c r="W664" s="3">
        <f>YEAR(superstore_excel!$B664)</f>
        <v>2025</v>
      </c>
      <c r="X664" s="27"/>
    </row>
    <row r="665" spans="1:24" x14ac:dyDescent="0.3">
      <c r="A665" s="28" t="s">
        <v>149</v>
      </c>
      <c r="B665" s="4">
        <v>45489</v>
      </c>
      <c r="C665" s="4">
        <v>45777</v>
      </c>
      <c r="D665" s="5" t="s">
        <v>34</v>
      </c>
      <c r="E665" s="5" t="s">
        <v>150</v>
      </c>
      <c r="F665" s="5" t="s">
        <v>151</v>
      </c>
      <c r="G665" s="5" t="s">
        <v>44</v>
      </c>
      <c r="H665" s="5" t="s">
        <v>38</v>
      </c>
      <c r="I665" s="5" t="s">
        <v>30</v>
      </c>
      <c r="J665" s="5" t="s">
        <v>39</v>
      </c>
      <c r="K665" s="5" t="s">
        <v>152</v>
      </c>
      <c r="L665" s="5">
        <v>2460.12644864903</v>
      </c>
      <c r="M665" s="5">
        <v>5.3325078067294198</v>
      </c>
      <c r="N665" s="5">
        <v>5</v>
      </c>
      <c r="O665" s="5">
        <v>0.24381270566350299</v>
      </c>
      <c r="P665" s="5">
        <v>0.24</v>
      </c>
      <c r="Q665" s="5">
        <v>473.28302227865299</v>
      </c>
      <c r="R665" s="5">
        <v>473.28</v>
      </c>
      <c r="S665" s="5" t="s">
        <v>14</v>
      </c>
      <c r="T665" s="5" t="s">
        <v>11779</v>
      </c>
      <c r="U665" s="7">
        <v>0.19238158369402303</v>
      </c>
      <c r="V665" s="5" t="str">
        <f>TEXT(superstore_excel!$B665, "MMMM")</f>
        <v>July</v>
      </c>
      <c r="W665" s="5">
        <f>YEAR(superstore_excel!$B665)</f>
        <v>2024</v>
      </c>
      <c r="X665" s="29"/>
    </row>
    <row r="666" spans="1:24" x14ac:dyDescent="0.3">
      <c r="A666" s="26" t="s">
        <v>153</v>
      </c>
      <c r="B666" s="2">
        <v>45609</v>
      </c>
      <c r="C666" s="2">
        <v>45762</v>
      </c>
      <c r="D666" s="3" t="s">
        <v>54</v>
      </c>
      <c r="E666" s="3" t="s">
        <v>154</v>
      </c>
      <c r="F666" s="3" t="s">
        <v>155</v>
      </c>
      <c r="G666" s="3" t="s">
        <v>37</v>
      </c>
      <c r="H666" s="3" t="s">
        <v>38</v>
      </c>
      <c r="I666" s="3" t="s">
        <v>22</v>
      </c>
      <c r="J666" s="3" t="s">
        <v>23</v>
      </c>
      <c r="K666" s="3" t="s">
        <v>156</v>
      </c>
      <c r="L666" s="3">
        <v>2460.0208651420398</v>
      </c>
      <c r="M666" s="3">
        <v>5.3319411089579001</v>
      </c>
      <c r="N666" s="3">
        <v>5</v>
      </c>
      <c r="O666" s="3">
        <v>0.24380066805872799</v>
      </c>
      <c r="P666" s="3">
        <v>0.24</v>
      </c>
      <c r="Q666" s="3">
        <v>473.35967166186902</v>
      </c>
      <c r="R666" s="3">
        <v>473.36</v>
      </c>
      <c r="S666" s="3" t="s">
        <v>14</v>
      </c>
      <c r="T666" s="3" t="s">
        <v>11769</v>
      </c>
      <c r="U666" s="6">
        <v>0.19242099868715445</v>
      </c>
      <c r="V666" s="3" t="str">
        <f>TEXT(superstore_excel!$B666, "MMMM")</f>
        <v>November</v>
      </c>
      <c r="W666" s="3">
        <f>YEAR(superstore_excel!$B666)</f>
        <v>2024</v>
      </c>
      <c r="X666" s="27"/>
    </row>
    <row r="667" spans="1:24" x14ac:dyDescent="0.3">
      <c r="A667" s="28" t="s">
        <v>157</v>
      </c>
      <c r="B667" s="4">
        <v>45494</v>
      </c>
      <c r="C667" s="4">
        <v>45771</v>
      </c>
      <c r="D667" s="5" t="s">
        <v>26</v>
      </c>
      <c r="E667" s="5" t="s">
        <v>158</v>
      </c>
      <c r="F667" s="5" t="s">
        <v>159</v>
      </c>
      <c r="G667" s="5" t="s">
        <v>20</v>
      </c>
      <c r="H667" s="5" t="s">
        <v>29</v>
      </c>
      <c r="I667" s="5" t="s">
        <v>45</v>
      </c>
      <c r="J667" s="5" t="s">
        <v>160</v>
      </c>
      <c r="K667" s="5" t="s">
        <v>161</v>
      </c>
      <c r="L667" s="5">
        <v>2459.9152816350502</v>
      </c>
      <c r="M667" s="5">
        <v>5.3313744111863697</v>
      </c>
      <c r="N667" s="5">
        <v>5</v>
      </c>
      <c r="O667" s="5">
        <v>0.24378863045395299</v>
      </c>
      <c r="P667" s="5">
        <v>0.24</v>
      </c>
      <c r="Q667" s="5">
        <v>473.436321045086</v>
      </c>
      <c r="R667" s="5">
        <v>473.44</v>
      </c>
      <c r="S667" s="5" t="s">
        <v>14</v>
      </c>
      <c r="T667" s="5" t="s">
        <v>11779</v>
      </c>
      <c r="U667" s="7">
        <v>0.1924604170637956</v>
      </c>
      <c r="V667" s="5" t="str">
        <f>TEXT(superstore_excel!$B667, "MMMM")</f>
        <v>July</v>
      </c>
      <c r="W667" s="5">
        <f>YEAR(superstore_excel!$B667)</f>
        <v>2024</v>
      </c>
      <c r="X667" s="29"/>
    </row>
    <row r="668" spans="1:24" x14ac:dyDescent="0.3">
      <c r="A668" s="26" t="s">
        <v>162</v>
      </c>
      <c r="B668" s="2">
        <v>45056</v>
      </c>
      <c r="C668" s="2">
        <v>45768</v>
      </c>
      <c r="D668" s="3" t="s">
        <v>54</v>
      </c>
      <c r="E668" s="3" t="s">
        <v>163</v>
      </c>
      <c r="F668" s="3" t="s">
        <v>164</v>
      </c>
      <c r="G668" s="3" t="s">
        <v>20</v>
      </c>
      <c r="H668" s="3" t="s">
        <v>38</v>
      </c>
      <c r="I668" s="3" t="s">
        <v>45</v>
      </c>
      <c r="J668" s="3" t="s">
        <v>160</v>
      </c>
      <c r="K668" s="3" t="s">
        <v>165</v>
      </c>
      <c r="L668" s="3">
        <v>2459.8096981280601</v>
      </c>
      <c r="M668" s="3">
        <v>5.3308077134148402</v>
      </c>
      <c r="N668" s="3">
        <v>5</v>
      </c>
      <c r="O668" s="3">
        <v>0.24377659284917799</v>
      </c>
      <c r="P668" s="3">
        <v>0.24</v>
      </c>
      <c r="Q668" s="3">
        <v>473.51297042830203</v>
      </c>
      <c r="R668" s="3">
        <v>473.51</v>
      </c>
      <c r="S668" s="3" t="s">
        <v>14</v>
      </c>
      <c r="T668" s="3" t="s">
        <v>11780</v>
      </c>
      <c r="U668" s="6">
        <v>0.19249983882438149</v>
      </c>
      <c r="V668" s="3" t="str">
        <f>TEXT(superstore_excel!$B668, "MMMM")</f>
        <v>May</v>
      </c>
      <c r="W668" s="3">
        <f>YEAR(superstore_excel!$B668)</f>
        <v>2023</v>
      </c>
      <c r="X668" s="27"/>
    </row>
    <row r="669" spans="1:24" x14ac:dyDescent="0.3">
      <c r="A669" s="28" t="s">
        <v>166</v>
      </c>
      <c r="B669" s="4">
        <v>45730</v>
      </c>
      <c r="C669" s="4">
        <v>45758</v>
      </c>
      <c r="D669" s="5" t="s">
        <v>17</v>
      </c>
      <c r="E669" s="5" t="s">
        <v>167</v>
      </c>
      <c r="F669" s="5" t="s">
        <v>168</v>
      </c>
      <c r="G669" s="5" t="s">
        <v>44</v>
      </c>
      <c r="H669" s="5" t="s">
        <v>62</v>
      </c>
      <c r="I669" s="5" t="s">
        <v>30</v>
      </c>
      <c r="J669" s="5" t="s">
        <v>31</v>
      </c>
      <c r="K669" s="5" t="s">
        <v>169</v>
      </c>
      <c r="L669" s="5">
        <v>2459.7041146210599</v>
      </c>
      <c r="M669" s="5">
        <v>5.3302410156433098</v>
      </c>
      <c r="N669" s="5">
        <v>5</v>
      </c>
      <c r="O669" s="5">
        <v>0.24376455524440299</v>
      </c>
      <c r="P669" s="5">
        <v>0.24</v>
      </c>
      <c r="Q669" s="5">
        <v>473.58961981151901</v>
      </c>
      <c r="R669" s="5">
        <v>473.59</v>
      </c>
      <c r="S669" s="5" t="s">
        <v>14</v>
      </c>
      <c r="T669" s="5" t="s">
        <v>11772</v>
      </c>
      <c r="U669" s="7">
        <v>0.19253926396934937</v>
      </c>
      <c r="V669" s="5" t="str">
        <f>TEXT(superstore_excel!$B669, "MMMM")</f>
        <v>March</v>
      </c>
      <c r="W669" s="5">
        <f>YEAR(superstore_excel!$B669)</f>
        <v>2025</v>
      </c>
      <c r="X669" s="29"/>
    </row>
    <row r="670" spans="1:24" x14ac:dyDescent="0.3">
      <c r="A670" s="26" t="s">
        <v>170</v>
      </c>
      <c r="B670" s="2">
        <v>45416</v>
      </c>
      <c r="C670" s="2">
        <v>45776</v>
      </c>
      <c r="D670" s="3" t="s">
        <v>54</v>
      </c>
      <c r="E670" s="3" t="s">
        <v>171</v>
      </c>
      <c r="F670" s="3" t="s">
        <v>172</v>
      </c>
      <c r="G670" s="3" t="s">
        <v>44</v>
      </c>
      <c r="H670" s="3" t="s">
        <v>62</v>
      </c>
      <c r="I670" s="3" t="s">
        <v>22</v>
      </c>
      <c r="J670" s="3" t="s">
        <v>173</v>
      </c>
      <c r="K670" s="3" t="s">
        <v>174</v>
      </c>
      <c r="L670" s="3">
        <v>2459.5985311140698</v>
      </c>
      <c r="M670" s="3">
        <v>5.3296743178717803</v>
      </c>
      <c r="N670" s="3">
        <v>5</v>
      </c>
      <c r="O670" s="3">
        <v>0.24375251763962899</v>
      </c>
      <c r="P670" s="3">
        <v>0.24</v>
      </c>
      <c r="Q670" s="3">
        <v>473.66626919473498</v>
      </c>
      <c r="R670" s="3">
        <v>473.67</v>
      </c>
      <c r="S670" s="3" t="s">
        <v>84</v>
      </c>
      <c r="T670" s="3" t="s">
        <v>11781</v>
      </c>
      <c r="U670" s="6">
        <v>0.19257869249913273</v>
      </c>
      <c r="V670" s="3" t="str">
        <f>TEXT(superstore_excel!$B670, "MMMM")</f>
        <v>May</v>
      </c>
      <c r="W670" s="3">
        <f>YEAR(superstore_excel!$B670)</f>
        <v>2024</v>
      </c>
      <c r="X670" s="27"/>
    </row>
    <row r="671" spans="1:24" x14ac:dyDescent="0.3">
      <c r="A671" s="28" t="s">
        <v>175</v>
      </c>
      <c r="B671" s="4">
        <v>45517</v>
      </c>
      <c r="C671" s="4">
        <v>45775</v>
      </c>
      <c r="D671" s="5" t="s">
        <v>17</v>
      </c>
      <c r="E671" s="5" t="s">
        <v>176</v>
      </c>
      <c r="F671" s="5" t="s">
        <v>177</v>
      </c>
      <c r="G671" s="5" t="s">
        <v>37</v>
      </c>
      <c r="H671" s="5" t="s">
        <v>21</v>
      </c>
      <c r="I671" s="5" t="s">
        <v>45</v>
      </c>
      <c r="J671" s="5" t="s">
        <v>46</v>
      </c>
      <c r="K671" s="5" t="s">
        <v>178</v>
      </c>
      <c r="L671" s="5">
        <v>2459.4929476070802</v>
      </c>
      <c r="M671" s="5">
        <v>5.3291076201002499</v>
      </c>
      <c r="N671" s="5">
        <v>5</v>
      </c>
      <c r="O671" s="5">
        <v>0.24374048003485399</v>
      </c>
      <c r="P671" s="5">
        <v>0.24</v>
      </c>
      <c r="Q671" s="5">
        <v>473.74291857795203</v>
      </c>
      <c r="R671" s="5">
        <v>473.74</v>
      </c>
      <c r="S671" s="5" t="s">
        <v>84</v>
      </c>
      <c r="T671" s="5" t="s">
        <v>11775</v>
      </c>
      <c r="U671" s="7">
        <v>0.19261812441416909</v>
      </c>
      <c r="V671" s="5" t="str">
        <f>TEXT(superstore_excel!$B671, "MMMM")</f>
        <v>August</v>
      </c>
      <c r="W671" s="5">
        <f>YEAR(superstore_excel!$B671)</f>
        <v>2024</v>
      </c>
      <c r="X671" s="29"/>
    </row>
    <row r="672" spans="1:24" x14ac:dyDescent="0.3">
      <c r="A672" s="26" t="s">
        <v>179</v>
      </c>
      <c r="B672" s="2">
        <v>45333</v>
      </c>
      <c r="C672" s="2">
        <v>45759</v>
      </c>
      <c r="D672" s="3" t="s">
        <v>34</v>
      </c>
      <c r="E672" s="3" t="s">
        <v>180</v>
      </c>
      <c r="F672" s="3" t="s">
        <v>181</v>
      </c>
      <c r="G672" s="3" t="s">
        <v>37</v>
      </c>
      <c r="H672" s="3" t="s">
        <v>62</v>
      </c>
      <c r="I672" s="3" t="s">
        <v>30</v>
      </c>
      <c r="J672" s="3" t="s">
        <v>39</v>
      </c>
      <c r="K672" s="3" t="s">
        <v>182</v>
      </c>
      <c r="L672" s="3">
        <v>2459.3873641000901</v>
      </c>
      <c r="M672" s="3">
        <v>5.3285409223287301</v>
      </c>
      <c r="N672" s="3">
        <v>5</v>
      </c>
      <c r="O672" s="3">
        <v>0.24372844243007899</v>
      </c>
      <c r="P672" s="3">
        <v>0.24</v>
      </c>
      <c r="Q672" s="3">
        <v>473.81956796116799</v>
      </c>
      <c r="R672" s="3">
        <v>473.82</v>
      </c>
      <c r="S672" s="3" t="s">
        <v>84</v>
      </c>
      <c r="T672" s="3" t="s">
        <v>11782</v>
      </c>
      <c r="U672" s="6">
        <v>0.19265755971489365</v>
      </c>
      <c r="V672" s="3" t="str">
        <f>TEXT(superstore_excel!$B672, "MMMM")</f>
        <v>February</v>
      </c>
      <c r="W672" s="3">
        <f>YEAR(superstore_excel!$B672)</f>
        <v>2024</v>
      </c>
      <c r="X672" s="27"/>
    </row>
    <row r="673" spans="1:24" x14ac:dyDescent="0.3">
      <c r="A673" s="28" t="s">
        <v>183</v>
      </c>
      <c r="B673" s="4">
        <v>45078</v>
      </c>
      <c r="C673" s="4">
        <v>45783</v>
      </c>
      <c r="D673" s="5" t="s">
        <v>34</v>
      </c>
      <c r="E673" s="5" t="s">
        <v>184</v>
      </c>
      <c r="F673" s="5" t="s">
        <v>185</v>
      </c>
      <c r="G673" s="5" t="s">
        <v>44</v>
      </c>
      <c r="H673" s="5" t="s">
        <v>21</v>
      </c>
      <c r="I673" s="5" t="s">
        <v>45</v>
      </c>
      <c r="J673" s="5" t="s">
        <v>160</v>
      </c>
      <c r="K673" s="5" t="s">
        <v>186</v>
      </c>
      <c r="L673" s="5">
        <v>2459.2817805930999</v>
      </c>
      <c r="M673" s="5">
        <v>5.3279742245571997</v>
      </c>
      <c r="N673" s="5">
        <v>5</v>
      </c>
      <c r="O673" s="5">
        <v>0.24371640482530399</v>
      </c>
      <c r="P673" s="5">
        <v>0.24</v>
      </c>
      <c r="Q673" s="5">
        <v>473.89621734438498</v>
      </c>
      <c r="R673" s="5">
        <v>473.9</v>
      </c>
      <c r="S673" s="5" t="s">
        <v>14</v>
      </c>
      <c r="T673" s="5" t="s">
        <v>11764</v>
      </c>
      <c r="U673" s="7">
        <v>0.19269699840174329</v>
      </c>
      <c r="V673" s="5" t="str">
        <f>TEXT(superstore_excel!$B673, "MMMM")</f>
        <v>June</v>
      </c>
      <c r="W673" s="5">
        <f>YEAR(superstore_excel!$B673)</f>
        <v>2023</v>
      </c>
      <c r="X673" s="29"/>
    </row>
    <row r="674" spans="1:24" x14ac:dyDescent="0.3">
      <c r="A674" s="26" t="s">
        <v>187</v>
      </c>
      <c r="B674" s="2">
        <v>45117</v>
      </c>
      <c r="C674" s="2">
        <v>45784</v>
      </c>
      <c r="D674" s="3" t="s">
        <v>17</v>
      </c>
      <c r="E674" s="3" t="s">
        <v>188</v>
      </c>
      <c r="F674" s="3" t="s">
        <v>189</v>
      </c>
      <c r="G674" s="3" t="s">
        <v>37</v>
      </c>
      <c r="H674" s="3" t="s">
        <v>29</v>
      </c>
      <c r="I674" s="3" t="s">
        <v>22</v>
      </c>
      <c r="J674" s="3" t="s">
        <v>131</v>
      </c>
      <c r="K674" s="3" t="s">
        <v>190</v>
      </c>
      <c r="L674" s="3">
        <v>2459.1761970861098</v>
      </c>
      <c r="M674" s="3">
        <v>5.3274075267856702</v>
      </c>
      <c r="N674" s="3">
        <v>5</v>
      </c>
      <c r="O674" s="3">
        <v>0.24370436722052899</v>
      </c>
      <c r="P674" s="3">
        <v>0.24</v>
      </c>
      <c r="Q674" s="3">
        <v>473.972866727601</v>
      </c>
      <c r="R674" s="3">
        <v>473.97</v>
      </c>
      <c r="S674" s="3" t="s">
        <v>14</v>
      </c>
      <c r="T674" s="3" t="s">
        <v>11767</v>
      </c>
      <c r="U674" s="6">
        <v>0.19273644047515334</v>
      </c>
      <c r="V674" s="3" t="str">
        <f>TEXT(superstore_excel!$B674, "MMMM")</f>
        <v>July</v>
      </c>
      <c r="W674" s="3">
        <f>YEAR(superstore_excel!$B674)</f>
        <v>2023</v>
      </c>
      <c r="X674" s="27"/>
    </row>
    <row r="675" spans="1:24" x14ac:dyDescent="0.3">
      <c r="A675" s="28" t="s">
        <v>191</v>
      </c>
      <c r="B675" s="4">
        <v>45207</v>
      </c>
      <c r="C675" s="4">
        <v>45762</v>
      </c>
      <c r="D675" s="5" t="s">
        <v>34</v>
      </c>
      <c r="E675" s="5" t="s">
        <v>192</v>
      </c>
      <c r="F675" s="5" t="s">
        <v>193</v>
      </c>
      <c r="G675" s="5" t="s">
        <v>20</v>
      </c>
      <c r="H675" s="5" t="s">
        <v>29</v>
      </c>
      <c r="I675" s="5" t="s">
        <v>45</v>
      </c>
      <c r="J675" s="5" t="s">
        <v>57</v>
      </c>
      <c r="K675" s="5" t="s">
        <v>194</v>
      </c>
      <c r="L675" s="5">
        <v>2459.0706135791202</v>
      </c>
      <c r="M675" s="5">
        <v>5.3268408290141398</v>
      </c>
      <c r="N675" s="5">
        <v>5</v>
      </c>
      <c r="O675" s="5">
        <v>0.24369232961575399</v>
      </c>
      <c r="P675" s="5">
        <v>0.24</v>
      </c>
      <c r="Q675" s="5">
        <v>474.04951611081799</v>
      </c>
      <c r="R675" s="5">
        <v>474.05</v>
      </c>
      <c r="S675" s="5" t="s">
        <v>14</v>
      </c>
      <c r="T675" s="5" t="s">
        <v>11783</v>
      </c>
      <c r="U675" s="7">
        <v>0.1927758859355608</v>
      </c>
      <c r="V675" s="5" t="str">
        <f>TEXT(superstore_excel!$B675, "MMMM")</f>
        <v>October</v>
      </c>
      <c r="W675" s="5">
        <f>YEAR(superstore_excel!$B675)</f>
        <v>2023</v>
      </c>
      <c r="X675" s="29"/>
    </row>
    <row r="676" spans="1:24" x14ac:dyDescent="0.3">
      <c r="A676" s="26" t="s">
        <v>195</v>
      </c>
      <c r="B676" s="2">
        <v>45423</v>
      </c>
      <c r="C676" s="2">
        <v>45763</v>
      </c>
      <c r="D676" s="3" t="s">
        <v>26</v>
      </c>
      <c r="E676" s="3" t="s">
        <v>196</v>
      </c>
      <c r="F676" s="3" t="s">
        <v>197</v>
      </c>
      <c r="G676" s="3" t="s">
        <v>44</v>
      </c>
      <c r="H676" s="3" t="s">
        <v>21</v>
      </c>
      <c r="I676" s="3" t="s">
        <v>30</v>
      </c>
      <c r="J676" s="3" t="s">
        <v>126</v>
      </c>
      <c r="K676" s="3" t="s">
        <v>198</v>
      </c>
      <c r="L676" s="3">
        <v>2458.96503007213</v>
      </c>
      <c r="M676" s="3">
        <v>5.3262741312426103</v>
      </c>
      <c r="N676" s="3">
        <v>5</v>
      </c>
      <c r="O676" s="3">
        <v>0.24368029201097999</v>
      </c>
      <c r="P676" s="3">
        <v>0.24</v>
      </c>
      <c r="Q676" s="3">
        <v>474.12616549403401</v>
      </c>
      <c r="R676" s="3">
        <v>474.13</v>
      </c>
      <c r="S676" s="3" t="s">
        <v>14</v>
      </c>
      <c r="T676" s="3" t="s">
        <v>11781</v>
      </c>
      <c r="U676" s="6">
        <v>0.19281533478340121</v>
      </c>
      <c r="V676" s="3" t="str">
        <f>TEXT(superstore_excel!$B676, "MMMM")</f>
        <v>May</v>
      </c>
      <c r="W676" s="3">
        <f>YEAR(superstore_excel!$B676)</f>
        <v>2024</v>
      </c>
      <c r="X676" s="27"/>
    </row>
    <row r="677" spans="1:24" x14ac:dyDescent="0.3">
      <c r="A677" s="28" t="s">
        <v>199</v>
      </c>
      <c r="B677" s="4">
        <v>45252</v>
      </c>
      <c r="C677" s="4">
        <v>45771</v>
      </c>
      <c r="D677" s="5" t="s">
        <v>54</v>
      </c>
      <c r="E677" s="5" t="s">
        <v>200</v>
      </c>
      <c r="F677" s="5" t="s">
        <v>201</v>
      </c>
      <c r="G677" s="5" t="s">
        <v>37</v>
      </c>
      <c r="H677" s="5" t="s">
        <v>21</v>
      </c>
      <c r="I677" s="5" t="s">
        <v>30</v>
      </c>
      <c r="J677" s="5" t="s">
        <v>126</v>
      </c>
      <c r="K677" s="5" t="s">
        <v>202</v>
      </c>
      <c r="L677" s="5">
        <v>2458.8594465651299</v>
      </c>
      <c r="M677" s="5">
        <v>5.3257074334710799</v>
      </c>
      <c r="N677" s="5">
        <v>5</v>
      </c>
      <c r="O677" s="5">
        <v>0.24366825440620499</v>
      </c>
      <c r="P677" s="5">
        <v>0.24</v>
      </c>
      <c r="Q677" s="5">
        <v>474.202814877251</v>
      </c>
      <c r="R677" s="5">
        <v>474.2</v>
      </c>
      <c r="S677" s="5" t="s">
        <v>14</v>
      </c>
      <c r="T677" s="5" t="s">
        <v>11766</v>
      </c>
      <c r="U677" s="7">
        <v>0.19285478701911252</v>
      </c>
      <c r="V677" s="5" t="str">
        <f>TEXT(superstore_excel!$B677, "MMMM")</f>
        <v>November</v>
      </c>
      <c r="W677" s="5">
        <f>YEAR(superstore_excel!$B677)</f>
        <v>2023</v>
      </c>
      <c r="X677" s="29"/>
    </row>
    <row r="678" spans="1:24" x14ac:dyDescent="0.3">
      <c r="A678" s="26" t="s">
        <v>203</v>
      </c>
      <c r="B678" s="2">
        <v>45438</v>
      </c>
      <c r="C678" s="2">
        <v>45784</v>
      </c>
      <c r="D678" s="3" t="s">
        <v>17</v>
      </c>
      <c r="E678" s="3" t="s">
        <v>204</v>
      </c>
      <c r="F678" s="3" t="s">
        <v>205</v>
      </c>
      <c r="G678" s="3" t="s">
        <v>44</v>
      </c>
      <c r="H678" s="3" t="s">
        <v>21</v>
      </c>
      <c r="I678" s="3" t="s">
        <v>22</v>
      </c>
      <c r="J678" s="3" t="s">
        <v>173</v>
      </c>
      <c r="K678" s="3" t="s">
        <v>206</v>
      </c>
      <c r="L678" s="3">
        <v>2458.7538630581398</v>
      </c>
      <c r="M678" s="3">
        <v>5.3251407356995601</v>
      </c>
      <c r="N678" s="3">
        <v>5</v>
      </c>
      <c r="O678" s="3">
        <v>0.24365621680142999</v>
      </c>
      <c r="P678" s="3">
        <v>0.24</v>
      </c>
      <c r="Q678" s="3">
        <v>474.27946426046702</v>
      </c>
      <c r="R678" s="3">
        <v>474.28</v>
      </c>
      <c r="S678" s="3" t="s">
        <v>14</v>
      </c>
      <c r="T678" s="3" t="s">
        <v>11781</v>
      </c>
      <c r="U678" s="6">
        <v>0.19289424264312877</v>
      </c>
      <c r="V678" s="3" t="str">
        <f>TEXT(superstore_excel!$B678, "MMMM")</f>
        <v>May</v>
      </c>
      <c r="W678" s="3">
        <f>YEAR(superstore_excel!$B678)</f>
        <v>2024</v>
      </c>
      <c r="X678" s="27"/>
    </row>
    <row r="679" spans="1:24" x14ac:dyDescent="0.3">
      <c r="A679" s="28" t="s">
        <v>207</v>
      </c>
      <c r="B679" s="4">
        <v>45572</v>
      </c>
      <c r="C679" s="4">
        <v>45773</v>
      </c>
      <c r="D679" s="5" t="s">
        <v>26</v>
      </c>
      <c r="E679" s="5" t="s">
        <v>208</v>
      </c>
      <c r="F679" s="5" t="s">
        <v>209</v>
      </c>
      <c r="G679" s="5" t="s">
        <v>20</v>
      </c>
      <c r="H679" s="5" t="s">
        <v>38</v>
      </c>
      <c r="I679" s="5" t="s">
        <v>45</v>
      </c>
      <c r="J679" s="5" t="s">
        <v>57</v>
      </c>
      <c r="K679" s="5" t="s">
        <v>210</v>
      </c>
      <c r="L679" s="5">
        <v>2458.6482795511502</v>
      </c>
      <c r="M679" s="5">
        <v>5.3245740379280297</v>
      </c>
      <c r="N679" s="5">
        <v>5</v>
      </c>
      <c r="O679" s="5">
        <v>0.24364417919665499</v>
      </c>
      <c r="P679" s="5">
        <v>0.24</v>
      </c>
      <c r="Q679" s="5">
        <v>474.35611364368401</v>
      </c>
      <c r="R679" s="5">
        <v>474.36</v>
      </c>
      <c r="S679" s="5" t="s">
        <v>14</v>
      </c>
      <c r="T679" s="5" t="s">
        <v>11763</v>
      </c>
      <c r="U679" s="7">
        <v>0.19293370165588802</v>
      </c>
      <c r="V679" s="5" t="str">
        <f>TEXT(superstore_excel!$B679, "MMMM")</f>
        <v>October</v>
      </c>
      <c r="W679" s="5">
        <f>YEAR(superstore_excel!$B679)</f>
        <v>2024</v>
      </c>
      <c r="X679" s="29"/>
    </row>
    <row r="680" spans="1:24" x14ac:dyDescent="0.3">
      <c r="A680" s="26" t="s">
        <v>211</v>
      </c>
      <c r="B680" s="2">
        <v>45098</v>
      </c>
      <c r="C680" s="2">
        <v>45767</v>
      </c>
      <c r="D680" s="3" t="s">
        <v>54</v>
      </c>
      <c r="E680" s="3" t="s">
        <v>212</v>
      </c>
      <c r="F680" s="3" t="s">
        <v>213</v>
      </c>
      <c r="G680" s="3" t="s">
        <v>20</v>
      </c>
      <c r="H680" s="3" t="s">
        <v>62</v>
      </c>
      <c r="I680" s="3" t="s">
        <v>45</v>
      </c>
      <c r="J680" s="3" t="s">
        <v>160</v>
      </c>
      <c r="K680" s="3" t="s">
        <v>214</v>
      </c>
      <c r="L680" s="3">
        <v>2458.54269604416</v>
      </c>
      <c r="M680" s="3">
        <v>5.3240073401565002</v>
      </c>
      <c r="N680" s="3">
        <v>5</v>
      </c>
      <c r="O680" s="3">
        <v>0.24363214159188001</v>
      </c>
      <c r="P680" s="3">
        <v>0.24</v>
      </c>
      <c r="Q680" s="3">
        <v>474.43276302689998</v>
      </c>
      <c r="R680" s="3">
        <v>474.43</v>
      </c>
      <c r="S680" s="3" t="s">
        <v>84</v>
      </c>
      <c r="T680" s="3" t="s">
        <v>11764</v>
      </c>
      <c r="U680" s="6">
        <v>0.19297316405782619</v>
      </c>
      <c r="V680" s="3" t="str">
        <f>TEXT(superstore_excel!$B680, "MMMM")</f>
        <v>June</v>
      </c>
      <c r="W680" s="3">
        <f>YEAR(superstore_excel!$B680)</f>
        <v>2023</v>
      </c>
      <c r="X680" s="27"/>
    </row>
    <row r="681" spans="1:24" x14ac:dyDescent="0.3">
      <c r="A681" s="28" t="s">
        <v>215</v>
      </c>
      <c r="B681" s="4">
        <v>45235</v>
      </c>
      <c r="C681" s="4">
        <v>45766</v>
      </c>
      <c r="D681" s="5" t="s">
        <v>17</v>
      </c>
      <c r="E681" s="5" t="s">
        <v>216</v>
      </c>
      <c r="F681" s="5" t="s">
        <v>217</v>
      </c>
      <c r="G681" s="5" t="s">
        <v>20</v>
      </c>
      <c r="H681" s="5" t="s">
        <v>62</v>
      </c>
      <c r="I681" s="5" t="s">
        <v>22</v>
      </c>
      <c r="J681" s="5" t="s">
        <v>23</v>
      </c>
      <c r="K681" s="5" t="s">
        <v>218</v>
      </c>
      <c r="L681" s="5">
        <v>2458.4371125371699</v>
      </c>
      <c r="M681" s="5">
        <v>5.3234406423849698</v>
      </c>
      <c r="N681" s="5">
        <v>5</v>
      </c>
      <c r="O681" s="5">
        <v>0.24362010398710501</v>
      </c>
      <c r="P681" s="5">
        <v>0.24</v>
      </c>
      <c r="Q681" s="5">
        <v>474.50941241011702</v>
      </c>
      <c r="R681" s="5">
        <v>474.51</v>
      </c>
      <c r="S681" s="5" t="s">
        <v>14</v>
      </c>
      <c r="T681" s="5" t="s">
        <v>11766</v>
      </c>
      <c r="U681" s="7">
        <v>0.1930126298493807</v>
      </c>
      <c r="V681" s="5" t="str">
        <f>TEXT(superstore_excel!$B681, "MMMM")</f>
        <v>November</v>
      </c>
      <c r="W681" s="5">
        <f>YEAR(superstore_excel!$B681)</f>
        <v>2023</v>
      </c>
      <c r="X681" s="29"/>
    </row>
    <row r="682" spans="1:24" x14ac:dyDescent="0.3">
      <c r="A682" s="26" t="s">
        <v>219</v>
      </c>
      <c r="B682" s="2">
        <v>45215</v>
      </c>
      <c r="C682" s="2">
        <v>45764</v>
      </c>
      <c r="D682" s="3" t="s">
        <v>34</v>
      </c>
      <c r="E682" s="3" t="s">
        <v>220</v>
      </c>
      <c r="F682" s="3" t="s">
        <v>221</v>
      </c>
      <c r="G682" s="3" t="s">
        <v>20</v>
      </c>
      <c r="H682" s="3" t="s">
        <v>38</v>
      </c>
      <c r="I682" s="3" t="s">
        <v>22</v>
      </c>
      <c r="J682" s="3" t="s">
        <v>23</v>
      </c>
      <c r="K682" s="3" t="s">
        <v>222</v>
      </c>
      <c r="L682" s="3">
        <v>2458.3315290301798</v>
      </c>
      <c r="M682" s="3">
        <v>5.3228739446134403</v>
      </c>
      <c r="N682" s="3">
        <v>5</v>
      </c>
      <c r="O682" s="3">
        <v>0.24360806638233101</v>
      </c>
      <c r="P682" s="3">
        <v>0.24</v>
      </c>
      <c r="Q682" s="3">
        <v>474.58606179333299</v>
      </c>
      <c r="R682" s="3">
        <v>474.59</v>
      </c>
      <c r="S682" s="3" t="s">
        <v>14</v>
      </c>
      <c r="T682" s="3" t="s">
        <v>11783</v>
      </c>
      <c r="U682" s="6">
        <v>0.19305209903098741</v>
      </c>
      <c r="V682" s="3" t="str">
        <f>TEXT(superstore_excel!$B682, "MMMM")</f>
        <v>October</v>
      </c>
      <c r="W682" s="3">
        <f>YEAR(superstore_excel!$B682)</f>
        <v>2023</v>
      </c>
      <c r="X682" s="27"/>
    </row>
    <row r="683" spans="1:24" x14ac:dyDescent="0.3">
      <c r="A683" s="28" t="s">
        <v>223</v>
      </c>
      <c r="B683" s="4">
        <v>45390</v>
      </c>
      <c r="C683" s="4">
        <v>45783</v>
      </c>
      <c r="D683" s="5" t="s">
        <v>54</v>
      </c>
      <c r="E683" s="5" t="s">
        <v>224</v>
      </c>
      <c r="F683" s="5" t="s">
        <v>225</v>
      </c>
      <c r="G683" s="5" t="s">
        <v>20</v>
      </c>
      <c r="H683" s="5" t="s">
        <v>21</v>
      </c>
      <c r="I683" s="5" t="s">
        <v>45</v>
      </c>
      <c r="J683" s="5" t="s">
        <v>160</v>
      </c>
      <c r="K683" s="5" t="s">
        <v>226</v>
      </c>
      <c r="L683" s="5">
        <v>2458.2259455231901</v>
      </c>
      <c r="M683" s="5">
        <v>5.3223072468419197</v>
      </c>
      <c r="N683" s="5">
        <v>5</v>
      </c>
      <c r="O683" s="5">
        <v>0.24359602877755601</v>
      </c>
      <c r="P683" s="5">
        <v>0.24</v>
      </c>
      <c r="Q683" s="5">
        <v>474.66271117654998</v>
      </c>
      <c r="R683" s="5">
        <v>474.66</v>
      </c>
      <c r="S683" s="5" t="s">
        <v>14</v>
      </c>
      <c r="T683" s="5" t="s">
        <v>11765</v>
      </c>
      <c r="U683" s="7">
        <v>0.19309157160308402</v>
      </c>
      <c r="V683" s="5" t="str">
        <f>TEXT(superstore_excel!$B683, "MMMM")</f>
        <v>April</v>
      </c>
      <c r="W683" s="5">
        <f>YEAR(superstore_excel!$B683)</f>
        <v>2024</v>
      </c>
      <c r="X683" s="29"/>
    </row>
    <row r="684" spans="1:24" x14ac:dyDescent="0.3">
      <c r="A684" s="26" t="s">
        <v>227</v>
      </c>
      <c r="B684" s="2">
        <v>45295</v>
      </c>
      <c r="C684" s="2">
        <v>45776</v>
      </c>
      <c r="D684" s="3" t="s">
        <v>54</v>
      </c>
      <c r="E684" s="3" t="s">
        <v>228</v>
      </c>
      <c r="F684" s="3" t="s">
        <v>229</v>
      </c>
      <c r="G684" s="3" t="s">
        <v>20</v>
      </c>
      <c r="H684" s="3" t="s">
        <v>21</v>
      </c>
      <c r="I684" s="3" t="s">
        <v>30</v>
      </c>
      <c r="J684" s="3" t="s">
        <v>126</v>
      </c>
      <c r="K684" s="3" t="s">
        <v>230</v>
      </c>
      <c r="L684" s="3">
        <v>2458.1203620162</v>
      </c>
      <c r="M684" s="3">
        <v>5.3217405490703902</v>
      </c>
      <c r="N684" s="3">
        <v>5</v>
      </c>
      <c r="O684" s="3">
        <v>0.24358399117278101</v>
      </c>
      <c r="P684" s="3">
        <v>0.24</v>
      </c>
      <c r="Q684" s="3">
        <v>474.739360559766</v>
      </c>
      <c r="R684" s="3">
        <v>474.74</v>
      </c>
      <c r="S684" s="3" t="s">
        <v>14</v>
      </c>
      <c r="T684" s="3" t="s">
        <v>11784</v>
      </c>
      <c r="U684" s="6">
        <v>0.19313104756610663</v>
      </c>
      <c r="V684" s="3" t="str">
        <f>TEXT(superstore_excel!$B684, "MMMM")</f>
        <v>January</v>
      </c>
      <c r="W684" s="3">
        <f>YEAR(superstore_excel!$B684)</f>
        <v>2024</v>
      </c>
      <c r="X684" s="27"/>
    </row>
    <row r="685" spans="1:24" x14ac:dyDescent="0.3">
      <c r="A685" s="28" t="s">
        <v>231</v>
      </c>
      <c r="B685" s="4">
        <v>45051</v>
      </c>
      <c r="C685" s="4">
        <v>45759</v>
      </c>
      <c r="D685" s="5" t="s">
        <v>34</v>
      </c>
      <c r="E685" s="5" t="s">
        <v>232</v>
      </c>
      <c r="F685" s="5" t="s">
        <v>233</v>
      </c>
      <c r="G685" s="5" t="s">
        <v>44</v>
      </c>
      <c r="H685" s="5" t="s">
        <v>29</v>
      </c>
      <c r="I685" s="5" t="s">
        <v>22</v>
      </c>
      <c r="J685" s="5" t="s">
        <v>23</v>
      </c>
      <c r="K685" s="5" t="s">
        <v>234</v>
      </c>
      <c r="L685" s="5">
        <v>2458.0147785092099</v>
      </c>
      <c r="M685" s="5">
        <v>5.3211738512988598</v>
      </c>
      <c r="N685" s="5">
        <v>5</v>
      </c>
      <c r="O685" s="5">
        <v>0.24357195356800601</v>
      </c>
      <c r="P685" s="5">
        <v>0.24</v>
      </c>
      <c r="Q685" s="5">
        <v>474.81600994298299</v>
      </c>
      <c r="R685" s="5">
        <v>474.82</v>
      </c>
      <c r="S685" s="5" t="s">
        <v>14</v>
      </c>
      <c r="T685" s="5" t="s">
        <v>11780</v>
      </c>
      <c r="U685" s="7">
        <v>0.193170526920493</v>
      </c>
      <c r="V685" s="5" t="str">
        <f>TEXT(superstore_excel!$B685, "MMMM")</f>
        <v>May</v>
      </c>
      <c r="W685" s="5">
        <f>YEAR(superstore_excel!$B685)</f>
        <v>2023</v>
      </c>
      <c r="X685" s="29"/>
    </row>
    <row r="686" spans="1:24" x14ac:dyDescent="0.3">
      <c r="A686" s="26" t="s">
        <v>235</v>
      </c>
      <c r="B686" s="2">
        <v>45226</v>
      </c>
      <c r="C686" s="2">
        <v>45762</v>
      </c>
      <c r="D686" s="3" t="s">
        <v>17</v>
      </c>
      <c r="E686" s="3" t="s">
        <v>69</v>
      </c>
      <c r="F686" s="3" t="s">
        <v>236</v>
      </c>
      <c r="G686" s="3" t="s">
        <v>37</v>
      </c>
      <c r="H686" s="3" t="s">
        <v>62</v>
      </c>
      <c r="I686" s="3" t="s">
        <v>30</v>
      </c>
      <c r="J686" s="3" t="s">
        <v>101</v>
      </c>
      <c r="K686" s="3" t="s">
        <v>237</v>
      </c>
      <c r="L686" s="3">
        <v>2457.9091950022098</v>
      </c>
      <c r="M686" s="3">
        <v>5.3206071535273303</v>
      </c>
      <c r="N686" s="3">
        <v>5</v>
      </c>
      <c r="O686" s="3">
        <v>0.24355991596323101</v>
      </c>
      <c r="P686" s="3">
        <v>0.24</v>
      </c>
      <c r="Q686" s="3">
        <v>474.89265932619901</v>
      </c>
      <c r="R686" s="3">
        <v>474.89</v>
      </c>
      <c r="S686" s="3" t="s">
        <v>14</v>
      </c>
      <c r="T686" s="3" t="s">
        <v>11783</v>
      </c>
      <c r="U686" s="6">
        <v>0.19321000966668017</v>
      </c>
      <c r="V686" s="3" t="str">
        <f>TEXT(superstore_excel!$B686, "MMMM")</f>
        <v>October</v>
      </c>
      <c r="W686" s="3">
        <f>YEAR(superstore_excel!$B686)</f>
        <v>2023</v>
      </c>
      <c r="X686" s="27"/>
    </row>
    <row r="687" spans="1:24" x14ac:dyDescent="0.3">
      <c r="A687" s="28" t="s">
        <v>238</v>
      </c>
      <c r="B687" s="4">
        <v>45121</v>
      </c>
      <c r="C687" s="4">
        <v>45763</v>
      </c>
      <c r="D687" s="5" t="s">
        <v>54</v>
      </c>
      <c r="E687" s="5" t="s">
        <v>239</v>
      </c>
      <c r="F687" s="5" t="s">
        <v>240</v>
      </c>
      <c r="G687" s="5" t="s">
        <v>20</v>
      </c>
      <c r="H687" s="5" t="s">
        <v>62</v>
      </c>
      <c r="I687" s="5" t="s">
        <v>30</v>
      </c>
      <c r="J687" s="5" t="s">
        <v>101</v>
      </c>
      <c r="K687" s="5" t="s">
        <v>241</v>
      </c>
      <c r="L687" s="5">
        <v>2457.8036114952201</v>
      </c>
      <c r="M687" s="5">
        <v>5.3200404557557999</v>
      </c>
      <c r="N687" s="5">
        <v>5</v>
      </c>
      <c r="O687" s="5">
        <v>0.24354787835845701</v>
      </c>
      <c r="P687" s="5">
        <v>0.24</v>
      </c>
      <c r="Q687" s="5">
        <v>474.969308709416</v>
      </c>
      <c r="R687" s="5">
        <v>474.97</v>
      </c>
      <c r="S687" s="5" t="s">
        <v>14</v>
      </c>
      <c r="T687" s="5" t="s">
        <v>11767</v>
      </c>
      <c r="U687" s="7">
        <v>0.19324949580510439</v>
      </c>
      <c r="V687" s="5" t="str">
        <f>TEXT(superstore_excel!$B687, "MMMM")</f>
        <v>July</v>
      </c>
      <c r="W687" s="5">
        <f>YEAR(superstore_excel!$B687)</f>
        <v>2023</v>
      </c>
      <c r="X687" s="29"/>
    </row>
    <row r="688" spans="1:24" x14ac:dyDescent="0.3">
      <c r="A688" s="26" t="s">
        <v>242</v>
      </c>
      <c r="B688" s="2">
        <v>45235</v>
      </c>
      <c r="C688" s="2">
        <v>45756</v>
      </c>
      <c r="D688" s="3" t="s">
        <v>34</v>
      </c>
      <c r="E688" s="3" t="s">
        <v>243</v>
      </c>
      <c r="F688" s="3" t="s">
        <v>244</v>
      </c>
      <c r="G688" s="3" t="s">
        <v>37</v>
      </c>
      <c r="H688" s="3" t="s">
        <v>29</v>
      </c>
      <c r="I688" s="3" t="s">
        <v>45</v>
      </c>
      <c r="J688" s="3" t="s">
        <v>46</v>
      </c>
      <c r="K688" s="3" t="s">
        <v>245</v>
      </c>
      <c r="L688" s="3">
        <v>2457.69802798823</v>
      </c>
      <c r="M688" s="3">
        <v>5.3194737579842704</v>
      </c>
      <c r="N688" s="3">
        <v>5</v>
      </c>
      <c r="O688" s="3">
        <v>0.24353584075368201</v>
      </c>
      <c r="P688" s="3">
        <v>0.24</v>
      </c>
      <c r="Q688" s="3">
        <v>475.04595809263202</v>
      </c>
      <c r="R688" s="3">
        <v>475.05</v>
      </c>
      <c r="S688" s="3" t="s">
        <v>14</v>
      </c>
      <c r="T688" s="3" t="s">
        <v>11766</v>
      </c>
      <c r="U688" s="6">
        <v>0.19328898533620301</v>
      </c>
      <c r="V688" s="3" t="str">
        <f>TEXT(superstore_excel!$B688, "MMMM")</f>
        <v>November</v>
      </c>
      <c r="W688" s="3">
        <f>YEAR(superstore_excel!$B688)</f>
        <v>2023</v>
      </c>
      <c r="X688" s="27"/>
    </row>
    <row r="689" spans="1:24" x14ac:dyDescent="0.3">
      <c r="A689" s="28" t="s">
        <v>246</v>
      </c>
      <c r="B689" s="4">
        <v>45685</v>
      </c>
      <c r="C689" s="4">
        <v>45780</v>
      </c>
      <c r="D689" s="5" t="s">
        <v>26</v>
      </c>
      <c r="E689" s="5" t="s">
        <v>247</v>
      </c>
      <c r="F689" s="5" t="s">
        <v>248</v>
      </c>
      <c r="G689" s="5" t="s">
        <v>44</v>
      </c>
      <c r="H689" s="5" t="s">
        <v>29</v>
      </c>
      <c r="I689" s="5" t="s">
        <v>22</v>
      </c>
      <c r="J689" s="5" t="s">
        <v>173</v>
      </c>
      <c r="K689" s="5" t="s">
        <v>249</v>
      </c>
      <c r="L689" s="5">
        <v>2457.5924444812399</v>
      </c>
      <c r="M689" s="5">
        <v>5.3189070602127497</v>
      </c>
      <c r="N689" s="5">
        <v>5</v>
      </c>
      <c r="O689" s="5">
        <v>0.24352380314890701</v>
      </c>
      <c r="P689" s="5">
        <v>0.24</v>
      </c>
      <c r="Q689" s="5">
        <v>475.12260747584901</v>
      </c>
      <c r="R689" s="5">
        <v>475.12</v>
      </c>
      <c r="S689" s="5" t="s">
        <v>14</v>
      </c>
      <c r="T689" s="5" t="s">
        <v>11778</v>
      </c>
      <c r="U689" s="7">
        <v>0.19332847826041397</v>
      </c>
      <c r="V689" s="5" t="str">
        <f>TEXT(superstore_excel!$B689, "MMMM")</f>
        <v>January</v>
      </c>
      <c r="W689" s="5">
        <f>YEAR(superstore_excel!$B689)</f>
        <v>2025</v>
      </c>
      <c r="X689" s="29"/>
    </row>
    <row r="690" spans="1:24" x14ac:dyDescent="0.3">
      <c r="A690" s="26" t="s">
        <v>250</v>
      </c>
      <c r="B690" s="2">
        <v>45366</v>
      </c>
      <c r="C690" s="2">
        <v>45757</v>
      </c>
      <c r="D690" s="3" t="s">
        <v>26</v>
      </c>
      <c r="E690" s="3" t="s">
        <v>251</v>
      </c>
      <c r="F690" s="3" t="s">
        <v>252</v>
      </c>
      <c r="G690" s="3" t="s">
        <v>44</v>
      </c>
      <c r="H690" s="3" t="s">
        <v>29</v>
      </c>
      <c r="I690" s="3" t="s">
        <v>22</v>
      </c>
      <c r="J690" s="3" t="s">
        <v>131</v>
      </c>
      <c r="K690" s="3" t="s">
        <v>253</v>
      </c>
      <c r="L690" s="3">
        <v>2457.4868609742498</v>
      </c>
      <c r="M690" s="3">
        <v>5.3183403624412202</v>
      </c>
      <c r="N690" s="3">
        <v>5</v>
      </c>
      <c r="O690" s="3">
        <v>0.24351176554413201</v>
      </c>
      <c r="P690" s="3">
        <v>0.24</v>
      </c>
      <c r="Q690" s="3">
        <v>475.19925685906497</v>
      </c>
      <c r="R690" s="3">
        <v>475.2</v>
      </c>
      <c r="S690" s="3" t="s">
        <v>14</v>
      </c>
      <c r="T690" s="3" t="s">
        <v>11785</v>
      </c>
      <c r="U690" s="6">
        <v>0.19336797457817384</v>
      </c>
      <c r="V690" s="3" t="str">
        <f>TEXT(superstore_excel!$B690, "MMMM")</f>
        <v>March</v>
      </c>
      <c r="W690" s="3">
        <f>YEAR(superstore_excel!$B690)</f>
        <v>2024</v>
      </c>
      <c r="X690" s="27"/>
    </row>
    <row r="691" spans="1:24" x14ac:dyDescent="0.3">
      <c r="A691" s="28" t="s">
        <v>254</v>
      </c>
      <c r="B691" s="4">
        <v>45126</v>
      </c>
      <c r="C691" s="4">
        <v>45757</v>
      </c>
      <c r="D691" s="5" t="s">
        <v>54</v>
      </c>
      <c r="E691" s="5" t="s">
        <v>255</v>
      </c>
      <c r="F691" s="5" t="s">
        <v>256</v>
      </c>
      <c r="G691" s="5" t="s">
        <v>37</v>
      </c>
      <c r="H691" s="5" t="s">
        <v>21</v>
      </c>
      <c r="I691" s="5" t="s">
        <v>45</v>
      </c>
      <c r="J691" s="5" t="s">
        <v>51</v>
      </c>
      <c r="K691" s="5" t="s">
        <v>257</v>
      </c>
      <c r="L691" s="5">
        <v>2457.3812774672601</v>
      </c>
      <c r="M691" s="5">
        <v>5.3177736646696898</v>
      </c>
      <c r="N691" s="5">
        <v>5</v>
      </c>
      <c r="O691" s="5">
        <v>0.24349972793935701</v>
      </c>
      <c r="P691" s="5">
        <v>0.24</v>
      </c>
      <c r="Q691" s="5">
        <v>475.27590624228202</v>
      </c>
      <c r="R691" s="5">
        <v>475.28</v>
      </c>
      <c r="S691" s="5" t="s">
        <v>14</v>
      </c>
      <c r="T691" s="5" t="s">
        <v>11767</v>
      </c>
      <c r="U691" s="7">
        <v>0.19340747428992086</v>
      </c>
      <c r="V691" s="5" t="str">
        <f>TEXT(superstore_excel!$B691, "MMMM")</f>
        <v>July</v>
      </c>
      <c r="W691" s="5">
        <f>YEAR(superstore_excel!$B691)</f>
        <v>2023</v>
      </c>
      <c r="X691" s="29"/>
    </row>
    <row r="692" spans="1:24" x14ac:dyDescent="0.3">
      <c r="A692" s="26" t="s">
        <v>258</v>
      </c>
      <c r="B692" s="2">
        <v>45200</v>
      </c>
      <c r="C692" s="2">
        <v>45779</v>
      </c>
      <c r="D692" s="3" t="s">
        <v>54</v>
      </c>
      <c r="E692" s="3" t="s">
        <v>259</v>
      </c>
      <c r="F692" s="3" t="s">
        <v>260</v>
      </c>
      <c r="G692" s="3" t="s">
        <v>44</v>
      </c>
      <c r="H692" s="3" t="s">
        <v>21</v>
      </c>
      <c r="I692" s="3" t="s">
        <v>45</v>
      </c>
      <c r="J692" s="3" t="s">
        <v>96</v>
      </c>
      <c r="K692" s="3" t="s">
        <v>261</v>
      </c>
      <c r="L692" s="3">
        <v>2457.27569396027</v>
      </c>
      <c r="M692" s="3">
        <v>5.3172069668981603</v>
      </c>
      <c r="N692" s="3">
        <v>5</v>
      </c>
      <c r="O692" s="3">
        <v>0.24348769033458201</v>
      </c>
      <c r="P692" s="3">
        <v>0.24</v>
      </c>
      <c r="Q692" s="3">
        <v>475.35255562549798</v>
      </c>
      <c r="R692" s="3">
        <v>475.35</v>
      </c>
      <c r="S692" s="3" t="s">
        <v>84</v>
      </c>
      <c r="T692" s="3" t="s">
        <v>11783</v>
      </c>
      <c r="U692" s="6">
        <v>0.19344697739609173</v>
      </c>
      <c r="V692" s="3" t="str">
        <f>TEXT(superstore_excel!$B692, "MMMM")</f>
        <v>October</v>
      </c>
      <c r="W692" s="3">
        <f>YEAR(superstore_excel!$B692)</f>
        <v>2023</v>
      </c>
      <c r="X692" s="27"/>
    </row>
    <row r="693" spans="1:24" x14ac:dyDescent="0.3">
      <c r="A693" s="28" t="s">
        <v>262</v>
      </c>
      <c r="B693" s="4">
        <v>45753</v>
      </c>
      <c r="C693" s="4">
        <v>45770</v>
      </c>
      <c r="D693" s="5" t="s">
        <v>26</v>
      </c>
      <c r="E693" s="5" t="s">
        <v>263</v>
      </c>
      <c r="F693" s="5" t="s">
        <v>264</v>
      </c>
      <c r="G693" s="5" t="s">
        <v>44</v>
      </c>
      <c r="H693" s="5" t="s">
        <v>29</v>
      </c>
      <c r="I693" s="5" t="s">
        <v>45</v>
      </c>
      <c r="J693" s="5" t="s">
        <v>51</v>
      </c>
      <c r="K693" s="5" t="s">
        <v>265</v>
      </c>
      <c r="L693" s="5">
        <v>2457.1701104532799</v>
      </c>
      <c r="M693" s="5">
        <v>5.3166402691266299</v>
      </c>
      <c r="N693" s="5">
        <v>5</v>
      </c>
      <c r="O693" s="5">
        <v>0.24347565272980801</v>
      </c>
      <c r="P693" s="5">
        <v>0.24</v>
      </c>
      <c r="Q693" s="5">
        <v>475.42920500871401</v>
      </c>
      <c r="R693" s="5">
        <v>475.43</v>
      </c>
      <c r="S693" s="5" t="s">
        <v>14</v>
      </c>
      <c r="T693" s="5" t="s">
        <v>11786</v>
      </c>
      <c r="U693" s="7">
        <v>0.19348648389712444</v>
      </c>
      <c r="V693" s="5" t="str">
        <f>TEXT(superstore_excel!$B693, "MMMM")</f>
        <v>April</v>
      </c>
      <c r="W693" s="5">
        <f>YEAR(superstore_excel!$B693)</f>
        <v>2025</v>
      </c>
      <c r="X693" s="29"/>
    </row>
    <row r="694" spans="1:24" x14ac:dyDescent="0.3">
      <c r="A694" s="26" t="s">
        <v>266</v>
      </c>
      <c r="B694" s="2">
        <v>45329</v>
      </c>
      <c r="C694" s="2">
        <v>45771</v>
      </c>
      <c r="D694" s="3" t="s">
        <v>26</v>
      </c>
      <c r="E694" s="3" t="s">
        <v>267</v>
      </c>
      <c r="F694" s="3" t="s">
        <v>268</v>
      </c>
      <c r="G694" s="3" t="s">
        <v>20</v>
      </c>
      <c r="H694" s="3" t="s">
        <v>21</v>
      </c>
      <c r="I694" s="3" t="s">
        <v>22</v>
      </c>
      <c r="J694" s="3" t="s">
        <v>173</v>
      </c>
      <c r="K694" s="3" t="s">
        <v>269</v>
      </c>
      <c r="L694" s="3">
        <v>2457.0645269462898</v>
      </c>
      <c r="M694" s="3">
        <v>5.3160735713551004</v>
      </c>
      <c r="N694" s="3">
        <v>5</v>
      </c>
      <c r="O694" s="3">
        <v>0.24346361512503301</v>
      </c>
      <c r="P694" s="3">
        <v>0.24</v>
      </c>
      <c r="Q694" s="3">
        <v>475.505854391931</v>
      </c>
      <c r="R694" s="3">
        <v>475.51</v>
      </c>
      <c r="S694" s="3" t="s">
        <v>14</v>
      </c>
      <c r="T694" s="3" t="s">
        <v>11782</v>
      </c>
      <c r="U694" s="6">
        <v>0.19352599379345697</v>
      </c>
      <c r="V694" s="3" t="str">
        <f>TEXT(superstore_excel!$B694, "MMMM")</f>
        <v>February</v>
      </c>
      <c r="W694" s="3">
        <f>YEAR(superstore_excel!$B694)</f>
        <v>2024</v>
      </c>
      <c r="X694" s="27"/>
    </row>
    <row r="695" spans="1:24" x14ac:dyDescent="0.3">
      <c r="A695" s="28" t="s">
        <v>270</v>
      </c>
      <c r="B695" s="4">
        <v>45663</v>
      </c>
      <c r="C695" s="4">
        <v>45766</v>
      </c>
      <c r="D695" s="5" t="s">
        <v>34</v>
      </c>
      <c r="E695" s="5" t="s">
        <v>271</v>
      </c>
      <c r="F695" s="5" t="s">
        <v>272</v>
      </c>
      <c r="G695" s="5" t="s">
        <v>37</v>
      </c>
      <c r="H695" s="5" t="s">
        <v>38</v>
      </c>
      <c r="I695" s="5" t="s">
        <v>45</v>
      </c>
      <c r="J695" s="5" t="s">
        <v>51</v>
      </c>
      <c r="K695" s="5" t="s">
        <v>273</v>
      </c>
      <c r="L695" s="5">
        <v>2456.9589434392901</v>
      </c>
      <c r="M695" s="5">
        <v>5.3155068735835798</v>
      </c>
      <c r="N695" s="5">
        <v>5</v>
      </c>
      <c r="O695" s="5">
        <v>0.24345157752025801</v>
      </c>
      <c r="P695" s="5">
        <v>0.24</v>
      </c>
      <c r="Q695" s="5">
        <v>475.58250377514702</v>
      </c>
      <c r="R695" s="5">
        <v>475.58</v>
      </c>
      <c r="S695" s="5" t="s">
        <v>84</v>
      </c>
      <c r="T695" s="5" t="s">
        <v>11778</v>
      </c>
      <c r="U695" s="7">
        <v>0.19356550708552708</v>
      </c>
      <c r="V695" s="5" t="str">
        <f>TEXT(superstore_excel!$B695, "MMMM")</f>
        <v>January</v>
      </c>
      <c r="W695" s="5">
        <f>YEAR(superstore_excel!$B695)</f>
        <v>2025</v>
      </c>
      <c r="X695" s="29"/>
    </row>
    <row r="696" spans="1:24" x14ac:dyDescent="0.3">
      <c r="A696" s="26" t="s">
        <v>274</v>
      </c>
      <c r="B696" s="2">
        <v>45190</v>
      </c>
      <c r="C696" s="2">
        <v>45761</v>
      </c>
      <c r="D696" s="3" t="s">
        <v>54</v>
      </c>
      <c r="E696" s="3" t="s">
        <v>275</v>
      </c>
      <c r="F696" s="3" t="s">
        <v>276</v>
      </c>
      <c r="G696" s="3" t="s">
        <v>37</v>
      </c>
      <c r="H696" s="3" t="s">
        <v>38</v>
      </c>
      <c r="I696" s="3" t="s">
        <v>22</v>
      </c>
      <c r="J696" s="3" t="s">
        <v>23</v>
      </c>
      <c r="K696" s="3" t="s">
        <v>277</v>
      </c>
      <c r="L696" s="3">
        <v>2456.8533599323</v>
      </c>
      <c r="M696" s="3">
        <v>5.3149401758120502</v>
      </c>
      <c r="N696" s="3">
        <v>5</v>
      </c>
      <c r="O696" s="3">
        <v>0.24343953991548301</v>
      </c>
      <c r="P696" s="3">
        <v>0.24</v>
      </c>
      <c r="Q696" s="3">
        <v>475.65915315836401</v>
      </c>
      <c r="R696" s="3">
        <v>475.66</v>
      </c>
      <c r="S696" s="3" t="s">
        <v>14</v>
      </c>
      <c r="T696" s="3" t="s">
        <v>11768</v>
      </c>
      <c r="U696" s="6">
        <v>0.19360502377377178</v>
      </c>
      <c r="V696" s="3" t="str">
        <f>TEXT(superstore_excel!$B696, "MMMM")</f>
        <v>September</v>
      </c>
      <c r="W696" s="3">
        <f>YEAR(superstore_excel!$B696)</f>
        <v>2023</v>
      </c>
      <c r="X696" s="27"/>
    </row>
    <row r="697" spans="1:24" x14ac:dyDescent="0.3">
      <c r="A697" s="28" t="s">
        <v>278</v>
      </c>
      <c r="B697" s="4">
        <v>45051</v>
      </c>
      <c r="C697" s="4">
        <v>45757</v>
      </c>
      <c r="D697" s="5" t="s">
        <v>17</v>
      </c>
      <c r="E697" s="5" t="s">
        <v>279</v>
      </c>
      <c r="F697" s="5" t="s">
        <v>280</v>
      </c>
      <c r="G697" s="5" t="s">
        <v>44</v>
      </c>
      <c r="H697" s="5" t="s">
        <v>29</v>
      </c>
      <c r="I697" s="5" t="s">
        <v>22</v>
      </c>
      <c r="J697" s="5" t="s">
        <v>281</v>
      </c>
      <c r="K697" s="5" t="s">
        <v>282</v>
      </c>
      <c r="L697" s="5">
        <v>2456.7477764253099</v>
      </c>
      <c r="M697" s="5">
        <v>5.3143734780405198</v>
      </c>
      <c r="N697" s="5">
        <v>5</v>
      </c>
      <c r="O697" s="5">
        <v>0.243427502310708</v>
      </c>
      <c r="P697" s="5">
        <v>0.24</v>
      </c>
      <c r="Q697" s="5">
        <v>475.73580254157997</v>
      </c>
      <c r="R697" s="5">
        <v>475.74</v>
      </c>
      <c r="S697" s="5" t="s">
        <v>14</v>
      </c>
      <c r="T697" s="5" t="s">
        <v>11780</v>
      </c>
      <c r="U697" s="7">
        <v>0.19364454385862892</v>
      </c>
      <c r="V697" s="5" t="str">
        <f>TEXT(superstore_excel!$B697, "MMMM")</f>
        <v>May</v>
      </c>
      <c r="W697" s="5">
        <f>YEAR(superstore_excel!$B697)</f>
        <v>2023</v>
      </c>
      <c r="X697" s="29"/>
    </row>
    <row r="698" spans="1:24" x14ac:dyDescent="0.3">
      <c r="A698" s="26" t="s">
        <v>283</v>
      </c>
      <c r="B698" s="2">
        <v>45502</v>
      </c>
      <c r="C698" s="2">
        <v>45758</v>
      </c>
      <c r="D698" s="3" t="s">
        <v>26</v>
      </c>
      <c r="E698" s="3" t="s">
        <v>284</v>
      </c>
      <c r="F698" s="3" t="s">
        <v>285</v>
      </c>
      <c r="G698" s="3" t="s">
        <v>20</v>
      </c>
      <c r="H698" s="3" t="s">
        <v>29</v>
      </c>
      <c r="I698" s="3" t="s">
        <v>45</v>
      </c>
      <c r="J698" s="3" t="s">
        <v>160</v>
      </c>
      <c r="K698" s="3" t="s">
        <v>286</v>
      </c>
      <c r="L698" s="3">
        <v>2456.6421929183198</v>
      </c>
      <c r="M698" s="3">
        <v>5.3138067802689903</v>
      </c>
      <c r="N698" s="3">
        <v>5</v>
      </c>
      <c r="O698" s="3">
        <v>0.243415464705933</v>
      </c>
      <c r="P698" s="3">
        <v>0.24</v>
      </c>
      <c r="Q698" s="3">
        <v>475.81245192479702</v>
      </c>
      <c r="R698" s="3">
        <v>475.81</v>
      </c>
      <c r="S698" s="3" t="s">
        <v>14</v>
      </c>
      <c r="T698" s="3" t="s">
        <v>11779</v>
      </c>
      <c r="U698" s="6">
        <v>0.19368406734053728</v>
      </c>
      <c r="V698" s="3" t="str">
        <f>TEXT(superstore_excel!$B698, "MMMM")</f>
        <v>July</v>
      </c>
      <c r="W698" s="3">
        <f>YEAR(superstore_excel!$B698)</f>
        <v>2024</v>
      </c>
      <c r="X698" s="27"/>
    </row>
    <row r="699" spans="1:24" x14ac:dyDescent="0.3">
      <c r="A699" s="28" t="s">
        <v>287</v>
      </c>
      <c r="B699" s="4">
        <v>45141</v>
      </c>
      <c r="C699" s="4">
        <v>45766</v>
      </c>
      <c r="D699" s="5" t="s">
        <v>54</v>
      </c>
      <c r="E699" s="5" t="s">
        <v>288</v>
      </c>
      <c r="F699" s="5" t="s">
        <v>289</v>
      </c>
      <c r="G699" s="5" t="s">
        <v>44</v>
      </c>
      <c r="H699" s="5" t="s">
        <v>62</v>
      </c>
      <c r="I699" s="5" t="s">
        <v>45</v>
      </c>
      <c r="J699" s="5" t="s">
        <v>46</v>
      </c>
      <c r="K699" s="5" t="s">
        <v>290</v>
      </c>
      <c r="L699" s="5">
        <v>2456.5366094113301</v>
      </c>
      <c r="M699" s="5">
        <v>5.3132400824974599</v>
      </c>
      <c r="N699" s="5">
        <v>5</v>
      </c>
      <c r="O699" s="5">
        <v>0.243403427101159</v>
      </c>
      <c r="P699" s="5">
        <v>0.24</v>
      </c>
      <c r="Q699" s="5">
        <v>475.88910130801298</v>
      </c>
      <c r="R699" s="5">
        <v>475.89</v>
      </c>
      <c r="S699" s="5" t="s">
        <v>14</v>
      </c>
      <c r="T699" s="5" t="s">
        <v>11770</v>
      </c>
      <c r="U699" s="7">
        <v>0.19372359421993399</v>
      </c>
      <c r="V699" s="5" t="str">
        <f>TEXT(superstore_excel!$B699, "MMMM")</f>
        <v>August</v>
      </c>
      <c r="W699" s="5">
        <f>YEAR(superstore_excel!$B699)</f>
        <v>2023</v>
      </c>
      <c r="X699" s="29"/>
    </row>
    <row r="700" spans="1:24" x14ac:dyDescent="0.3">
      <c r="A700" s="26" t="s">
        <v>291</v>
      </c>
      <c r="B700" s="2">
        <v>45558</v>
      </c>
      <c r="C700" s="2">
        <v>45776</v>
      </c>
      <c r="D700" s="3" t="s">
        <v>54</v>
      </c>
      <c r="E700" s="3" t="s">
        <v>292</v>
      </c>
      <c r="F700" s="3" t="s">
        <v>293</v>
      </c>
      <c r="G700" s="3" t="s">
        <v>37</v>
      </c>
      <c r="H700" s="3" t="s">
        <v>29</v>
      </c>
      <c r="I700" s="3" t="s">
        <v>45</v>
      </c>
      <c r="J700" s="3" t="s">
        <v>160</v>
      </c>
      <c r="K700" s="3" t="s">
        <v>294</v>
      </c>
      <c r="L700" s="3">
        <v>2456.43102590434</v>
      </c>
      <c r="M700" s="3">
        <v>5.3126733847259304</v>
      </c>
      <c r="N700" s="3">
        <v>5</v>
      </c>
      <c r="O700" s="3">
        <v>0.243391389496384</v>
      </c>
      <c r="P700" s="3">
        <v>0.24</v>
      </c>
      <c r="Q700" s="3">
        <v>475.96575069123003</v>
      </c>
      <c r="R700" s="3">
        <v>475.97</v>
      </c>
      <c r="S700" s="3" t="s">
        <v>14</v>
      </c>
      <c r="T700" s="3" t="s">
        <v>11774</v>
      </c>
      <c r="U700" s="6">
        <v>0.19376312449725808</v>
      </c>
      <c r="V700" s="3" t="str">
        <f>TEXT(superstore_excel!$B700, "MMMM")</f>
        <v>September</v>
      </c>
      <c r="W700" s="3">
        <f>YEAR(superstore_excel!$B700)</f>
        <v>2024</v>
      </c>
      <c r="X700" s="27"/>
    </row>
    <row r="701" spans="1:24" x14ac:dyDescent="0.3">
      <c r="A701" s="28" t="s">
        <v>295</v>
      </c>
      <c r="B701" s="4">
        <v>45178</v>
      </c>
      <c r="C701" s="4">
        <v>45767</v>
      </c>
      <c r="D701" s="5" t="s">
        <v>34</v>
      </c>
      <c r="E701" s="5" t="s">
        <v>296</v>
      </c>
      <c r="F701" s="5" t="s">
        <v>297</v>
      </c>
      <c r="G701" s="5" t="s">
        <v>37</v>
      </c>
      <c r="H701" s="5" t="s">
        <v>29</v>
      </c>
      <c r="I701" s="5" t="s">
        <v>22</v>
      </c>
      <c r="J701" s="5" t="s">
        <v>23</v>
      </c>
      <c r="K701" s="5" t="s">
        <v>298</v>
      </c>
      <c r="L701" s="5">
        <v>2456.3254423973499</v>
      </c>
      <c r="M701" s="5">
        <v>5.3121066869544098</v>
      </c>
      <c r="N701" s="5">
        <v>5</v>
      </c>
      <c r="O701" s="5">
        <v>0.243379351891609</v>
      </c>
      <c r="P701" s="5">
        <v>0.24</v>
      </c>
      <c r="Q701" s="5">
        <v>476.04240007444599</v>
      </c>
      <c r="R701" s="5">
        <v>476.04</v>
      </c>
      <c r="S701" s="5" t="s">
        <v>14</v>
      </c>
      <c r="T701" s="5" t="s">
        <v>11768</v>
      </c>
      <c r="U701" s="7">
        <v>0.19380265817294684</v>
      </c>
      <c r="V701" s="5" t="str">
        <f>TEXT(superstore_excel!$B701, "MMMM")</f>
        <v>September</v>
      </c>
      <c r="W701" s="5">
        <f>YEAR(superstore_excel!$B701)</f>
        <v>2023</v>
      </c>
      <c r="X701" s="29"/>
    </row>
    <row r="702" spans="1:24" x14ac:dyDescent="0.3">
      <c r="A702" s="26" t="s">
        <v>299</v>
      </c>
      <c r="B702" s="2">
        <v>45690</v>
      </c>
      <c r="C702" s="2">
        <v>45762</v>
      </c>
      <c r="D702" s="3" t="s">
        <v>26</v>
      </c>
      <c r="E702" s="3" t="s">
        <v>300</v>
      </c>
      <c r="F702" s="3" t="s">
        <v>301</v>
      </c>
      <c r="G702" s="3" t="s">
        <v>44</v>
      </c>
      <c r="H702" s="3" t="s">
        <v>62</v>
      </c>
      <c r="I702" s="3" t="s">
        <v>22</v>
      </c>
      <c r="J702" s="3" t="s">
        <v>302</v>
      </c>
      <c r="K702" s="3" t="s">
        <v>303</v>
      </c>
      <c r="L702" s="3">
        <v>2456.2198588903598</v>
      </c>
      <c r="M702" s="3">
        <v>5.3115399891828803</v>
      </c>
      <c r="N702" s="3">
        <v>5</v>
      </c>
      <c r="O702" s="3">
        <v>0.243367314286834</v>
      </c>
      <c r="P702" s="3">
        <v>0.24</v>
      </c>
      <c r="Q702" s="3">
        <v>476.11904945766298</v>
      </c>
      <c r="R702" s="3">
        <v>476.12</v>
      </c>
      <c r="S702" s="3" t="s">
        <v>14</v>
      </c>
      <c r="T702" s="3" t="s">
        <v>11777</v>
      </c>
      <c r="U702" s="6">
        <v>0.19384219524743931</v>
      </c>
      <c r="V702" s="3" t="str">
        <f>TEXT(superstore_excel!$B702, "MMMM")</f>
        <v>February</v>
      </c>
      <c r="W702" s="3">
        <f>YEAR(superstore_excel!$B702)</f>
        <v>2025</v>
      </c>
      <c r="X702" s="27"/>
    </row>
    <row r="703" spans="1:24" x14ac:dyDescent="0.3">
      <c r="A703" s="28" t="s">
        <v>304</v>
      </c>
      <c r="B703" s="4">
        <v>45059</v>
      </c>
      <c r="C703" s="4">
        <v>45761</v>
      </c>
      <c r="D703" s="5" t="s">
        <v>34</v>
      </c>
      <c r="E703" s="5" t="s">
        <v>305</v>
      </c>
      <c r="F703" s="5" t="s">
        <v>306</v>
      </c>
      <c r="G703" s="5" t="s">
        <v>44</v>
      </c>
      <c r="H703" s="5" t="s">
        <v>21</v>
      </c>
      <c r="I703" s="5" t="s">
        <v>30</v>
      </c>
      <c r="J703" s="5" t="s">
        <v>39</v>
      </c>
      <c r="K703" s="5" t="s">
        <v>307</v>
      </c>
      <c r="L703" s="5">
        <v>2456.1142753833701</v>
      </c>
      <c r="M703" s="5">
        <v>5.3109732914113499</v>
      </c>
      <c r="N703" s="5">
        <v>5</v>
      </c>
      <c r="O703" s="5">
        <v>0.243355276682059</v>
      </c>
      <c r="P703" s="5">
        <v>0.24</v>
      </c>
      <c r="Q703" s="5">
        <v>476.195698840879</v>
      </c>
      <c r="R703" s="5">
        <v>476.2</v>
      </c>
      <c r="S703" s="5" t="s">
        <v>14</v>
      </c>
      <c r="T703" s="5" t="s">
        <v>11780</v>
      </c>
      <c r="U703" s="7">
        <v>0.19388173572117304</v>
      </c>
      <c r="V703" s="5" t="str">
        <f>TEXT(superstore_excel!$B703, "MMMM")</f>
        <v>May</v>
      </c>
      <c r="W703" s="5">
        <f>YEAR(superstore_excel!$B703)</f>
        <v>2023</v>
      </c>
      <c r="X703" s="29"/>
    </row>
    <row r="704" spans="1:24" x14ac:dyDescent="0.3">
      <c r="A704" s="26" t="s">
        <v>308</v>
      </c>
      <c r="B704" s="2">
        <v>45131</v>
      </c>
      <c r="C704" s="2">
        <v>45768</v>
      </c>
      <c r="D704" s="3" t="s">
        <v>17</v>
      </c>
      <c r="E704" s="3" t="s">
        <v>309</v>
      </c>
      <c r="F704" s="3" t="s">
        <v>310</v>
      </c>
      <c r="G704" s="3" t="s">
        <v>20</v>
      </c>
      <c r="H704" s="3" t="s">
        <v>62</v>
      </c>
      <c r="I704" s="3" t="s">
        <v>45</v>
      </c>
      <c r="J704" s="3" t="s">
        <v>96</v>
      </c>
      <c r="K704" s="3" t="s">
        <v>311</v>
      </c>
      <c r="L704" s="3">
        <v>2456.00869187637</v>
      </c>
      <c r="M704" s="3">
        <v>5.3104065936398204</v>
      </c>
      <c r="N704" s="3">
        <v>5</v>
      </c>
      <c r="O704" s="3">
        <v>0.243343239077284</v>
      </c>
      <c r="P704" s="3">
        <v>0.24</v>
      </c>
      <c r="Q704" s="3">
        <v>476.27234822409599</v>
      </c>
      <c r="R704" s="3">
        <v>476.27</v>
      </c>
      <c r="S704" s="3" t="s">
        <v>14</v>
      </c>
      <c r="T704" s="3" t="s">
        <v>11767</v>
      </c>
      <c r="U704" s="6">
        <v>0.19392127959458805</v>
      </c>
      <c r="V704" s="3" t="str">
        <f>TEXT(superstore_excel!$B704, "MMMM")</f>
        <v>July</v>
      </c>
      <c r="W704" s="3">
        <f>YEAR(superstore_excel!$B704)</f>
        <v>2023</v>
      </c>
      <c r="X704" s="27"/>
    </row>
    <row r="705" spans="1:24" x14ac:dyDescent="0.3">
      <c r="A705" s="28" t="s">
        <v>312</v>
      </c>
      <c r="B705" s="4">
        <v>45285</v>
      </c>
      <c r="C705" s="4">
        <v>45782</v>
      </c>
      <c r="D705" s="5" t="s">
        <v>17</v>
      </c>
      <c r="E705" s="5" t="s">
        <v>313</v>
      </c>
      <c r="F705" s="5" t="s">
        <v>314</v>
      </c>
      <c r="G705" s="5" t="s">
        <v>20</v>
      </c>
      <c r="H705" s="5" t="s">
        <v>29</v>
      </c>
      <c r="I705" s="5" t="s">
        <v>22</v>
      </c>
      <c r="J705" s="5" t="s">
        <v>131</v>
      </c>
      <c r="K705" s="5" t="s">
        <v>315</v>
      </c>
      <c r="L705" s="5">
        <v>2455.9031083693799</v>
      </c>
      <c r="M705" s="5">
        <v>5.30983989586829</v>
      </c>
      <c r="N705" s="5">
        <v>5</v>
      </c>
      <c r="O705" s="5">
        <v>0.24333120147251</v>
      </c>
      <c r="P705" s="5">
        <v>0.24</v>
      </c>
      <c r="Q705" s="5">
        <v>476.34899760731201</v>
      </c>
      <c r="R705" s="5">
        <v>476.35</v>
      </c>
      <c r="S705" s="5" t="s">
        <v>14</v>
      </c>
      <c r="T705" s="5" t="s">
        <v>11776</v>
      </c>
      <c r="U705" s="7">
        <v>0.19396082686812038</v>
      </c>
      <c r="V705" s="5" t="str">
        <f>TEXT(superstore_excel!$B705, "MMMM")</f>
        <v>December</v>
      </c>
      <c r="W705" s="5">
        <f>YEAR(superstore_excel!$B705)</f>
        <v>2023</v>
      </c>
      <c r="X705" s="29"/>
    </row>
    <row r="706" spans="1:24" x14ac:dyDescent="0.3">
      <c r="A706" s="26" t="s">
        <v>316</v>
      </c>
      <c r="B706" s="2">
        <v>45314</v>
      </c>
      <c r="C706" s="2">
        <v>45772</v>
      </c>
      <c r="D706" s="3" t="s">
        <v>54</v>
      </c>
      <c r="E706" s="3" t="s">
        <v>317</v>
      </c>
      <c r="F706" s="3" t="s">
        <v>318</v>
      </c>
      <c r="G706" s="3" t="s">
        <v>20</v>
      </c>
      <c r="H706" s="3" t="s">
        <v>62</v>
      </c>
      <c r="I706" s="3" t="s">
        <v>45</v>
      </c>
      <c r="J706" s="3" t="s">
        <v>160</v>
      </c>
      <c r="K706" s="3" t="s">
        <v>319</v>
      </c>
      <c r="L706" s="3">
        <v>2455.7975248623902</v>
      </c>
      <c r="M706" s="3">
        <v>5.3092731980967596</v>
      </c>
      <c r="N706" s="3">
        <v>5</v>
      </c>
      <c r="O706" s="3">
        <v>0.243319163867735</v>
      </c>
      <c r="P706" s="3">
        <v>0.24</v>
      </c>
      <c r="Q706" s="3">
        <v>476.425646990529</v>
      </c>
      <c r="R706" s="3">
        <v>476.43</v>
      </c>
      <c r="S706" s="3" t="s">
        <v>14</v>
      </c>
      <c r="T706" s="3" t="s">
        <v>11784</v>
      </c>
      <c r="U706" s="6">
        <v>0.1940003775422102</v>
      </c>
      <c r="V706" s="3" t="str">
        <f>TEXT(superstore_excel!$B706, "MMMM")</f>
        <v>January</v>
      </c>
      <c r="W706" s="3">
        <f>YEAR(superstore_excel!$B706)</f>
        <v>2024</v>
      </c>
      <c r="X706" s="27"/>
    </row>
    <row r="707" spans="1:24" x14ac:dyDescent="0.3">
      <c r="A707" s="28" t="s">
        <v>320</v>
      </c>
      <c r="B707" s="4">
        <v>45119</v>
      </c>
      <c r="C707" s="4">
        <v>45777</v>
      </c>
      <c r="D707" s="5" t="s">
        <v>34</v>
      </c>
      <c r="E707" s="5" t="s">
        <v>321</v>
      </c>
      <c r="F707" s="5" t="s">
        <v>322</v>
      </c>
      <c r="G707" s="5" t="s">
        <v>20</v>
      </c>
      <c r="H707" s="5" t="s">
        <v>29</v>
      </c>
      <c r="I707" s="5" t="s">
        <v>30</v>
      </c>
      <c r="J707" s="5" t="s">
        <v>39</v>
      </c>
      <c r="K707" s="5" t="s">
        <v>323</v>
      </c>
      <c r="L707" s="5">
        <v>2455.6919413554001</v>
      </c>
      <c r="M707" s="5">
        <v>5.3087065003252398</v>
      </c>
      <c r="N707" s="5">
        <v>5</v>
      </c>
      <c r="O707" s="5">
        <v>0.24330712626296</v>
      </c>
      <c r="P707" s="5">
        <v>0.24</v>
      </c>
      <c r="Q707" s="5">
        <v>476.50229637374503</v>
      </c>
      <c r="R707" s="5">
        <v>476.5</v>
      </c>
      <c r="S707" s="5" t="s">
        <v>14</v>
      </c>
      <c r="T707" s="5" t="s">
        <v>11767</v>
      </c>
      <c r="U707" s="7">
        <v>0.19403993161729532</v>
      </c>
      <c r="V707" s="5" t="str">
        <f>TEXT(superstore_excel!$B707, "MMMM")</f>
        <v>July</v>
      </c>
      <c r="W707" s="5">
        <f>YEAR(superstore_excel!$B707)</f>
        <v>2023</v>
      </c>
      <c r="X707" s="29"/>
    </row>
    <row r="708" spans="1:24" x14ac:dyDescent="0.3">
      <c r="A708" s="26" t="s">
        <v>324</v>
      </c>
      <c r="B708" s="2">
        <v>45365</v>
      </c>
      <c r="C708" s="2">
        <v>45770</v>
      </c>
      <c r="D708" s="3" t="s">
        <v>26</v>
      </c>
      <c r="E708" s="3" t="s">
        <v>325</v>
      </c>
      <c r="F708" s="3" t="s">
        <v>326</v>
      </c>
      <c r="G708" s="3" t="s">
        <v>44</v>
      </c>
      <c r="H708" s="3" t="s">
        <v>38</v>
      </c>
      <c r="I708" s="3" t="s">
        <v>22</v>
      </c>
      <c r="J708" s="3" t="s">
        <v>131</v>
      </c>
      <c r="K708" s="3" t="s">
        <v>327</v>
      </c>
      <c r="L708" s="3">
        <v>2455.58635784841</v>
      </c>
      <c r="M708" s="3">
        <v>5.3081398025537103</v>
      </c>
      <c r="N708" s="3">
        <v>5</v>
      </c>
      <c r="O708" s="3">
        <v>0.243295088658185</v>
      </c>
      <c r="P708" s="3">
        <v>0.24</v>
      </c>
      <c r="Q708" s="3">
        <v>476.57894575696201</v>
      </c>
      <c r="R708" s="3">
        <v>476.58</v>
      </c>
      <c r="S708" s="3" t="s">
        <v>14</v>
      </c>
      <c r="T708" s="3" t="s">
        <v>11785</v>
      </c>
      <c r="U708" s="6">
        <v>0.19407948909381526</v>
      </c>
      <c r="V708" s="3" t="str">
        <f>TEXT(superstore_excel!$B708, "MMMM")</f>
        <v>March</v>
      </c>
      <c r="W708" s="3">
        <f>YEAR(superstore_excel!$B708)</f>
        <v>2024</v>
      </c>
      <c r="X708" s="27"/>
    </row>
    <row r="709" spans="1:24" x14ac:dyDescent="0.3">
      <c r="A709" s="28" t="s">
        <v>328</v>
      </c>
      <c r="B709" s="4">
        <v>45140</v>
      </c>
      <c r="C709" s="4">
        <v>45773</v>
      </c>
      <c r="D709" s="5" t="s">
        <v>26</v>
      </c>
      <c r="E709" s="5" t="s">
        <v>329</v>
      </c>
      <c r="F709" s="5" t="s">
        <v>330</v>
      </c>
      <c r="G709" s="5" t="s">
        <v>20</v>
      </c>
      <c r="H709" s="5" t="s">
        <v>62</v>
      </c>
      <c r="I709" s="5" t="s">
        <v>22</v>
      </c>
      <c r="J709" s="5" t="s">
        <v>281</v>
      </c>
      <c r="K709" s="5" t="s">
        <v>331</v>
      </c>
      <c r="L709" s="5">
        <v>2455.4807743414199</v>
      </c>
      <c r="M709" s="5">
        <v>5.3075731047821799</v>
      </c>
      <c r="N709" s="5">
        <v>5</v>
      </c>
      <c r="O709" s="5">
        <v>0.24328305105341</v>
      </c>
      <c r="P709" s="5">
        <v>0.24</v>
      </c>
      <c r="Q709" s="5">
        <v>476.65559514017798</v>
      </c>
      <c r="R709" s="5">
        <v>476.66</v>
      </c>
      <c r="S709" s="5" t="s">
        <v>84</v>
      </c>
      <c r="T709" s="5" t="s">
        <v>11770</v>
      </c>
      <c r="U709" s="7">
        <v>0.19411904997220797</v>
      </c>
      <c r="V709" s="5" t="str">
        <f>TEXT(superstore_excel!$B709, "MMMM")</f>
        <v>August</v>
      </c>
      <c r="W709" s="5">
        <f>YEAR(superstore_excel!$B709)</f>
        <v>2023</v>
      </c>
      <c r="X709" s="29"/>
    </row>
    <row r="710" spans="1:24" x14ac:dyDescent="0.3">
      <c r="A710" s="26" t="s">
        <v>332</v>
      </c>
      <c r="B710" s="2">
        <v>45089</v>
      </c>
      <c r="C710" s="2">
        <v>45765</v>
      </c>
      <c r="D710" s="3" t="s">
        <v>26</v>
      </c>
      <c r="E710" s="3" t="s">
        <v>333</v>
      </c>
      <c r="F710" s="3" t="s">
        <v>334</v>
      </c>
      <c r="G710" s="3" t="s">
        <v>37</v>
      </c>
      <c r="H710" s="3" t="s">
        <v>62</v>
      </c>
      <c r="I710" s="3" t="s">
        <v>22</v>
      </c>
      <c r="J710" s="3" t="s">
        <v>302</v>
      </c>
      <c r="K710" s="3" t="s">
        <v>335</v>
      </c>
      <c r="L710" s="3">
        <v>2455.3751908344302</v>
      </c>
      <c r="M710" s="3">
        <v>5.3070064070106504</v>
      </c>
      <c r="N710" s="3">
        <v>5</v>
      </c>
      <c r="O710" s="3">
        <v>0.243271013448635</v>
      </c>
      <c r="P710" s="3">
        <v>0.24</v>
      </c>
      <c r="Q710" s="3">
        <v>476.73224452339502</v>
      </c>
      <c r="R710" s="3">
        <v>476.73</v>
      </c>
      <c r="S710" s="3" t="s">
        <v>14</v>
      </c>
      <c r="T710" s="3" t="s">
        <v>11764</v>
      </c>
      <c r="U710" s="6">
        <v>0.19415861425291309</v>
      </c>
      <c r="V710" s="3" t="str">
        <f>TEXT(superstore_excel!$B710, "MMMM")</f>
        <v>June</v>
      </c>
      <c r="W710" s="3">
        <f>YEAR(superstore_excel!$B710)</f>
        <v>2023</v>
      </c>
      <c r="X710" s="27"/>
    </row>
    <row r="711" spans="1:24" x14ac:dyDescent="0.3">
      <c r="A711" s="28" t="s">
        <v>336</v>
      </c>
      <c r="B711" s="4">
        <v>45636</v>
      </c>
      <c r="C711" s="4">
        <v>45765</v>
      </c>
      <c r="D711" s="5" t="s">
        <v>17</v>
      </c>
      <c r="E711" s="5" t="s">
        <v>337</v>
      </c>
      <c r="F711" s="5" t="s">
        <v>338</v>
      </c>
      <c r="G711" s="5" t="s">
        <v>44</v>
      </c>
      <c r="H711" s="5" t="s">
        <v>38</v>
      </c>
      <c r="I711" s="5" t="s">
        <v>30</v>
      </c>
      <c r="J711" s="5" t="s">
        <v>101</v>
      </c>
      <c r="K711" s="5" t="s">
        <v>339</v>
      </c>
      <c r="L711" s="5">
        <v>2455.2696073274401</v>
      </c>
      <c r="M711" s="5">
        <v>5.30643970923912</v>
      </c>
      <c r="N711" s="5">
        <v>5</v>
      </c>
      <c r="O711" s="5">
        <v>0.24325897584386</v>
      </c>
      <c r="P711" s="5">
        <v>0.24</v>
      </c>
      <c r="Q711" s="5">
        <v>476.80889390661099</v>
      </c>
      <c r="R711" s="5">
        <v>476.81</v>
      </c>
      <c r="S711" s="5" t="s">
        <v>14</v>
      </c>
      <c r="T711" s="5" t="s">
        <v>11771</v>
      </c>
      <c r="U711" s="7">
        <v>0.19419818193636879</v>
      </c>
      <c r="V711" s="5" t="str">
        <f>TEXT(superstore_excel!$B711, "MMMM")</f>
        <v>December</v>
      </c>
      <c r="W711" s="5">
        <f>YEAR(superstore_excel!$B711)</f>
        <v>2024</v>
      </c>
      <c r="X711" s="29"/>
    </row>
    <row r="712" spans="1:24" x14ac:dyDescent="0.3">
      <c r="A712" s="26" t="s">
        <v>340</v>
      </c>
      <c r="B712" s="2">
        <v>45102</v>
      </c>
      <c r="C712" s="2">
        <v>45757</v>
      </c>
      <c r="D712" s="3" t="s">
        <v>26</v>
      </c>
      <c r="E712" s="3" t="s">
        <v>341</v>
      </c>
      <c r="F712" s="3" t="s">
        <v>342</v>
      </c>
      <c r="G712" s="3" t="s">
        <v>44</v>
      </c>
      <c r="H712" s="3" t="s">
        <v>29</v>
      </c>
      <c r="I712" s="3" t="s">
        <v>30</v>
      </c>
      <c r="J712" s="3" t="s">
        <v>126</v>
      </c>
      <c r="K712" s="3" t="s">
        <v>343</v>
      </c>
      <c r="L712" s="3">
        <v>2455.16402382044</v>
      </c>
      <c r="M712" s="3">
        <v>5.3058730114675896</v>
      </c>
      <c r="N712" s="3">
        <v>5</v>
      </c>
      <c r="O712" s="3">
        <v>0.243246938239086</v>
      </c>
      <c r="P712" s="3">
        <v>0.24</v>
      </c>
      <c r="Q712" s="3">
        <v>476.88554328982798</v>
      </c>
      <c r="R712" s="3">
        <v>476.89</v>
      </c>
      <c r="S712" s="3" t="s">
        <v>14</v>
      </c>
      <c r="T712" s="3" t="s">
        <v>11764</v>
      </c>
      <c r="U712" s="6">
        <v>0.19423775302301566</v>
      </c>
      <c r="V712" s="3" t="str">
        <f>TEXT(superstore_excel!$B712, "MMMM")</f>
        <v>June</v>
      </c>
      <c r="W712" s="3">
        <f>YEAR(superstore_excel!$B712)</f>
        <v>2023</v>
      </c>
      <c r="X712" s="27"/>
    </row>
    <row r="713" spans="1:24" x14ac:dyDescent="0.3">
      <c r="A713" s="28" t="s">
        <v>344</v>
      </c>
      <c r="B713" s="4">
        <v>45727</v>
      </c>
      <c r="C713" s="4">
        <v>45781</v>
      </c>
      <c r="D713" s="5" t="s">
        <v>34</v>
      </c>
      <c r="E713" s="5" t="s">
        <v>345</v>
      </c>
      <c r="F713" s="5" t="s">
        <v>346</v>
      </c>
      <c r="G713" s="5" t="s">
        <v>44</v>
      </c>
      <c r="H713" s="5" t="s">
        <v>29</v>
      </c>
      <c r="I713" s="5" t="s">
        <v>30</v>
      </c>
      <c r="J713" s="5" t="s">
        <v>39</v>
      </c>
      <c r="K713" s="5" t="s">
        <v>347</v>
      </c>
      <c r="L713" s="5">
        <v>2455.0584403134499</v>
      </c>
      <c r="M713" s="5">
        <v>5.3053063136960699</v>
      </c>
      <c r="N713" s="5">
        <v>5</v>
      </c>
      <c r="O713" s="5">
        <v>0.243234900634311</v>
      </c>
      <c r="P713" s="5">
        <v>0.24</v>
      </c>
      <c r="Q713" s="5">
        <v>476.962192673044</v>
      </c>
      <c r="R713" s="5">
        <v>476.96</v>
      </c>
      <c r="S713" s="5" t="s">
        <v>14</v>
      </c>
      <c r="T713" s="5" t="s">
        <v>11772</v>
      </c>
      <c r="U713" s="7">
        <v>0.19427732751329041</v>
      </c>
      <c r="V713" s="5" t="str">
        <f>TEXT(superstore_excel!$B713, "MMMM")</f>
        <v>March</v>
      </c>
      <c r="W713" s="5">
        <f>YEAR(superstore_excel!$B713)</f>
        <v>2025</v>
      </c>
      <c r="X713" s="29"/>
    </row>
    <row r="714" spans="1:24" x14ac:dyDescent="0.3">
      <c r="A714" s="26" t="s">
        <v>348</v>
      </c>
      <c r="B714" s="2">
        <v>45558</v>
      </c>
      <c r="C714" s="2">
        <v>45774</v>
      </c>
      <c r="D714" s="3" t="s">
        <v>54</v>
      </c>
      <c r="E714" s="3" t="s">
        <v>349</v>
      </c>
      <c r="F714" s="3" t="s">
        <v>350</v>
      </c>
      <c r="G714" s="3" t="s">
        <v>44</v>
      </c>
      <c r="H714" s="3" t="s">
        <v>21</v>
      </c>
      <c r="I714" s="3" t="s">
        <v>45</v>
      </c>
      <c r="J714" s="3" t="s">
        <v>57</v>
      </c>
      <c r="K714" s="3" t="s">
        <v>351</v>
      </c>
      <c r="L714" s="3">
        <v>2454.9528568064602</v>
      </c>
      <c r="M714" s="3">
        <v>5.3047396159245404</v>
      </c>
      <c r="N714" s="3">
        <v>5</v>
      </c>
      <c r="O714" s="3">
        <v>0.243222863029536</v>
      </c>
      <c r="P714" s="3">
        <v>0.24</v>
      </c>
      <c r="Q714" s="3">
        <v>477.03884205626099</v>
      </c>
      <c r="R714" s="3">
        <v>477.04</v>
      </c>
      <c r="S714" s="3" t="s">
        <v>14</v>
      </c>
      <c r="T714" s="3" t="s">
        <v>11774</v>
      </c>
      <c r="U714" s="6">
        <v>0.19431690540763369</v>
      </c>
      <c r="V714" s="3" t="str">
        <f>TEXT(superstore_excel!$B714, "MMMM")</f>
        <v>September</v>
      </c>
      <c r="W714" s="3">
        <f>YEAR(superstore_excel!$B714)</f>
        <v>2024</v>
      </c>
      <c r="X714" s="27"/>
    </row>
    <row r="715" spans="1:24" x14ac:dyDescent="0.3">
      <c r="A715" s="28" t="s">
        <v>352</v>
      </c>
      <c r="B715" s="4">
        <v>45640</v>
      </c>
      <c r="C715" s="4">
        <v>45764</v>
      </c>
      <c r="D715" s="5" t="s">
        <v>34</v>
      </c>
      <c r="E715" s="5" t="s">
        <v>353</v>
      </c>
      <c r="F715" s="5" t="s">
        <v>354</v>
      </c>
      <c r="G715" s="5" t="s">
        <v>37</v>
      </c>
      <c r="H715" s="5" t="s">
        <v>29</v>
      </c>
      <c r="I715" s="5" t="s">
        <v>45</v>
      </c>
      <c r="J715" s="5" t="s">
        <v>51</v>
      </c>
      <c r="K715" s="5" t="s">
        <v>355</v>
      </c>
      <c r="L715" s="5">
        <v>2454.8472732994701</v>
      </c>
      <c r="M715" s="5">
        <v>5.30417291815301</v>
      </c>
      <c r="N715" s="5">
        <v>5</v>
      </c>
      <c r="O715" s="5">
        <v>0.243210825424761</v>
      </c>
      <c r="P715" s="5">
        <v>0.24</v>
      </c>
      <c r="Q715" s="5">
        <v>477.11549143947701</v>
      </c>
      <c r="R715" s="5">
        <v>477.12</v>
      </c>
      <c r="S715" s="5" t="s">
        <v>14</v>
      </c>
      <c r="T715" s="5" t="s">
        <v>11771</v>
      </c>
      <c r="U715" s="7">
        <v>0.19435648670648403</v>
      </c>
      <c r="V715" s="5" t="str">
        <f>TEXT(superstore_excel!$B715, "MMMM")</f>
        <v>December</v>
      </c>
      <c r="W715" s="5">
        <f>YEAR(superstore_excel!$B715)</f>
        <v>2024</v>
      </c>
      <c r="X715" s="29"/>
    </row>
    <row r="716" spans="1:24" x14ac:dyDescent="0.3">
      <c r="A716" s="26" t="s">
        <v>356</v>
      </c>
      <c r="B716" s="2">
        <v>45363</v>
      </c>
      <c r="C716" s="2">
        <v>45785</v>
      </c>
      <c r="D716" s="3" t="s">
        <v>54</v>
      </c>
      <c r="E716" s="3" t="s">
        <v>357</v>
      </c>
      <c r="F716" s="3" t="s">
        <v>358</v>
      </c>
      <c r="G716" s="3" t="s">
        <v>44</v>
      </c>
      <c r="H716" s="3" t="s">
        <v>21</v>
      </c>
      <c r="I716" s="3" t="s">
        <v>22</v>
      </c>
      <c r="J716" s="3" t="s">
        <v>173</v>
      </c>
      <c r="K716" s="3" t="s">
        <v>359</v>
      </c>
      <c r="L716" s="3">
        <v>2454.74168979248</v>
      </c>
      <c r="M716" s="3">
        <v>5.3036062203814804</v>
      </c>
      <c r="N716" s="3">
        <v>5</v>
      </c>
      <c r="O716" s="3">
        <v>0.243198787819986</v>
      </c>
      <c r="P716" s="3">
        <v>0.24</v>
      </c>
      <c r="Q716" s="3">
        <v>477.192140822694</v>
      </c>
      <c r="R716" s="3">
        <v>477.19</v>
      </c>
      <c r="S716" s="3" t="s">
        <v>14</v>
      </c>
      <c r="T716" s="3" t="s">
        <v>11785</v>
      </c>
      <c r="U716" s="6">
        <v>0.19439607141028151</v>
      </c>
      <c r="V716" s="3" t="str">
        <f>TEXT(superstore_excel!$B716, "MMMM")</f>
        <v>March</v>
      </c>
      <c r="W716" s="3">
        <f>YEAR(superstore_excel!$B716)</f>
        <v>2024</v>
      </c>
      <c r="X716" s="27"/>
    </row>
    <row r="717" spans="1:24" x14ac:dyDescent="0.3">
      <c r="A717" s="28" t="s">
        <v>360</v>
      </c>
      <c r="B717" s="4">
        <v>45637</v>
      </c>
      <c r="C717" s="4">
        <v>45761</v>
      </c>
      <c r="D717" s="5" t="s">
        <v>26</v>
      </c>
      <c r="E717" s="5" t="s">
        <v>361</v>
      </c>
      <c r="F717" s="5" t="s">
        <v>362</v>
      </c>
      <c r="G717" s="5" t="s">
        <v>44</v>
      </c>
      <c r="H717" s="5" t="s">
        <v>38</v>
      </c>
      <c r="I717" s="5" t="s">
        <v>30</v>
      </c>
      <c r="J717" s="5" t="s">
        <v>39</v>
      </c>
      <c r="K717" s="5" t="s">
        <v>363</v>
      </c>
      <c r="L717" s="5">
        <v>2454.6361062854899</v>
      </c>
      <c r="M717" s="5">
        <v>5.30303952260995</v>
      </c>
      <c r="N717" s="5">
        <v>5</v>
      </c>
      <c r="O717" s="5">
        <v>0.24318675021521099</v>
      </c>
      <c r="P717" s="5">
        <v>0.24</v>
      </c>
      <c r="Q717" s="5">
        <v>477.26879020591002</v>
      </c>
      <c r="R717" s="5">
        <v>477.27</v>
      </c>
      <c r="S717" s="5" t="s">
        <v>84</v>
      </c>
      <c r="T717" s="5" t="s">
        <v>11771</v>
      </c>
      <c r="U717" s="7">
        <v>0.19443565951946468</v>
      </c>
      <c r="V717" s="5" t="str">
        <f>TEXT(superstore_excel!$B717, "MMMM")</f>
        <v>December</v>
      </c>
      <c r="W717" s="5">
        <f>YEAR(superstore_excel!$B717)</f>
        <v>2024</v>
      </c>
      <c r="X717" s="29"/>
    </row>
    <row r="718" spans="1:24" x14ac:dyDescent="0.3">
      <c r="A718" s="26" t="s">
        <v>364</v>
      </c>
      <c r="B718" s="2">
        <v>45226</v>
      </c>
      <c r="C718" s="2">
        <v>45777</v>
      </c>
      <c r="D718" s="3" t="s">
        <v>34</v>
      </c>
      <c r="E718" s="3" t="s">
        <v>365</v>
      </c>
      <c r="F718" s="3" t="s">
        <v>366</v>
      </c>
      <c r="G718" s="3" t="s">
        <v>37</v>
      </c>
      <c r="H718" s="3" t="s">
        <v>29</v>
      </c>
      <c r="I718" s="3" t="s">
        <v>45</v>
      </c>
      <c r="J718" s="3" t="s">
        <v>96</v>
      </c>
      <c r="K718" s="3" t="s">
        <v>367</v>
      </c>
      <c r="L718" s="3">
        <v>2454.5305227785002</v>
      </c>
      <c r="M718" s="3">
        <v>5.3024728248384196</v>
      </c>
      <c r="N718" s="3">
        <v>5</v>
      </c>
      <c r="O718" s="3">
        <v>0.24317471261043699</v>
      </c>
      <c r="P718" s="3">
        <v>0.24</v>
      </c>
      <c r="Q718" s="3">
        <v>477.34543958912701</v>
      </c>
      <c r="R718" s="3">
        <v>477.35</v>
      </c>
      <c r="S718" s="3" t="s">
        <v>84</v>
      </c>
      <c r="T718" s="3" t="s">
        <v>11783</v>
      </c>
      <c r="U718" s="6">
        <v>0.1944752510344738</v>
      </c>
      <c r="V718" s="3" t="str">
        <f>TEXT(superstore_excel!$B718, "MMMM")</f>
        <v>October</v>
      </c>
      <c r="W718" s="3">
        <f>YEAR(superstore_excel!$B718)</f>
        <v>2023</v>
      </c>
      <c r="X718" s="27"/>
    </row>
    <row r="719" spans="1:24" x14ac:dyDescent="0.3">
      <c r="A719" s="28" t="s">
        <v>368</v>
      </c>
      <c r="B719" s="4">
        <v>45086</v>
      </c>
      <c r="C719" s="4">
        <v>45778</v>
      </c>
      <c r="D719" s="5" t="s">
        <v>26</v>
      </c>
      <c r="E719" s="5" t="s">
        <v>369</v>
      </c>
      <c r="F719" s="5" t="s">
        <v>370</v>
      </c>
      <c r="G719" s="5" t="s">
        <v>44</v>
      </c>
      <c r="H719" s="5" t="s">
        <v>29</v>
      </c>
      <c r="I719" s="5" t="s">
        <v>30</v>
      </c>
      <c r="J719" s="5" t="s">
        <v>101</v>
      </c>
      <c r="K719" s="5" t="s">
        <v>371</v>
      </c>
      <c r="L719" s="5">
        <v>2454.4249392715101</v>
      </c>
      <c r="M719" s="5">
        <v>5.3019061270668999</v>
      </c>
      <c r="N719" s="5">
        <v>5</v>
      </c>
      <c r="O719" s="5">
        <v>0.24316267500566199</v>
      </c>
      <c r="P719" s="5">
        <v>0.24</v>
      </c>
      <c r="Q719" s="5">
        <v>477.42208897234298</v>
      </c>
      <c r="R719" s="5">
        <v>477.42</v>
      </c>
      <c r="S719" s="5" t="s">
        <v>14</v>
      </c>
      <c r="T719" s="5" t="s">
        <v>11764</v>
      </c>
      <c r="U719" s="7">
        <v>0.19451484595574761</v>
      </c>
      <c r="V719" s="5" t="str">
        <f>TEXT(superstore_excel!$B719, "MMMM")</f>
        <v>June</v>
      </c>
      <c r="W719" s="5">
        <f>YEAR(superstore_excel!$B719)</f>
        <v>2023</v>
      </c>
      <c r="X719" s="29"/>
    </row>
    <row r="720" spans="1:24" x14ac:dyDescent="0.3">
      <c r="A720" s="26" t="s">
        <v>372</v>
      </c>
      <c r="B720" s="2">
        <v>45466</v>
      </c>
      <c r="C720" s="2">
        <v>45784</v>
      </c>
      <c r="D720" s="3" t="s">
        <v>34</v>
      </c>
      <c r="E720" s="3" t="s">
        <v>373</v>
      </c>
      <c r="F720" s="3" t="s">
        <v>374</v>
      </c>
      <c r="G720" s="3" t="s">
        <v>37</v>
      </c>
      <c r="H720" s="3" t="s">
        <v>21</v>
      </c>
      <c r="I720" s="3" t="s">
        <v>45</v>
      </c>
      <c r="J720" s="3" t="s">
        <v>96</v>
      </c>
      <c r="K720" s="3" t="s">
        <v>375</v>
      </c>
      <c r="L720" s="3">
        <v>2454.31935576452</v>
      </c>
      <c r="M720" s="3">
        <v>5.3013394292953704</v>
      </c>
      <c r="N720" s="3">
        <v>5</v>
      </c>
      <c r="O720" s="3">
        <v>0.24315063740088699</v>
      </c>
      <c r="P720" s="3">
        <v>0.24</v>
      </c>
      <c r="Q720" s="3">
        <v>477.498738355559</v>
      </c>
      <c r="R720" s="3">
        <v>477.5</v>
      </c>
      <c r="S720" s="3" t="s">
        <v>84</v>
      </c>
      <c r="T720" s="3" t="s">
        <v>11773</v>
      </c>
      <c r="U720" s="6">
        <v>0.19455444428372617</v>
      </c>
      <c r="V720" s="3" t="str">
        <f>TEXT(superstore_excel!$B720, "MMMM")</f>
        <v>June</v>
      </c>
      <c r="W720" s="3">
        <f>YEAR(superstore_excel!$B720)</f>
        <v>2024</v>
      </c>
      <c r="X720" s="27"/>
    </row>
    <row r="721" spans="1:24" x14ac:dyDescent="0.3">
      <c r="A721" s="28" t="s">
        <v>376</v>
      </c>
      <c r="B721" s="4">
        <v>45300</v>
      </c>
      <c r="C721" s="4">
        <v>45780</v>
      </c>
      <c r="D721" s="5" t="s">
        <v>54</v>
      </c>
      <c r="E721" s="5" t="s">
        <v>377</v>
      </c>
      <c r="F721" s="5" t="s">
        <v>378</v>
      </c>
      <c r="G721" s="5" t="s">
        <v>37</v>
      </c>
      <c r="H721" s="5" t="s">
        <v>29</v>
      </c>
      <c r="I721" s="5" t="s">
        <v>30</v>
      </c>
      <c r="J721" s="5" t="s">
        <v>39</v>
      </c>
      <c r="K721" s="5" t="s">
        <v>379</v>
      </c>
      <c r="L721" s="5">
        <v>2454.2137722575198</v>
      </c>
      <c r="M721" s="5">
        <v>5.30077273152384</v>
      </c>
      <c r="N721" s="5">
        <v>5</v>
      </c>
      <c r="O721" s="5">
        <v>0.24313859979611199</v>
      </c>
      <c r="P721" s="5">
        <v>0.24</v>
      </c>
      <c r="Q721" s="5">
        <v>477.57538773877599</v>
      </c>
      <c r="R721" s="5">
        <v>477.58</v>
      </c>
      <c r="S721" s="5" t="s">
        <v>14</v>
      </c>
      <c r="T721" s="5" t="s">
        <v>11784</v>
      </c>
      <c r="U721" s="7">
        <v>0.1945940460188503</v>
      </c>
      <c r="V721" s="5" t="str">
        <f>TEXT(superstore_excel!$B721, "MMMM")</f>
        <v>January</v>
      </c>
      <c r="W721" s="5">
        <f>YEAR(superstore_excel!$B721)</f>
        <v>2024</v>
      </c>
      <c r="X721" s="29"/>
    </row>
    <row r="722" spans="1:24" x14ac:dyDescent="0.3">
      <c r="A722" s="26" t="s">
        <v>380</v>
      </c>
      <c r="B722" s="2">
        <v>45162</v>
      </c>
      <c r="C722" s="2">
        <v>45774</v>
      </c>
      <c r="D722" s="3" t="s">
        <v>17</v>
      </c>
      <c r="E722" s="3" t="s">
        <v>381</v>
      </c>
      <c r="F722" s="3" t="s">
        <v>382</v>
      </c>
      <c r="G722" s="3" t="s">
        <v>37</v>
      </c>
      <c r="H722" s="3" t="s">
        <v>38</v>
      </c>
      <c r="I722" s="3" t="s">
        <v>30</v>
      </c>
      <c r="J722" s="3" t="s">
        <v>126</v>
      </c>
      <c r="K722" s="3" t="s">
        <v>383</v>
      </c>
      <c r="L722" s="3">
        <v>2454.1081887505302</v>
      </c>
      <c r="M722" s="3">
        <v>5.3002060337523096</v>
      </c>
      <c r="N722" s="3">
        <v>5</v>
      </c>
      <c r="O722" s="3">
        <v>0.24312656219133699</v>
      </c>
      <c r="P722" s="3">
        <v>0.24</v>
      </c>
      <c r="Q722" s="3">
        <v>477.65203712199201</v>
      </c>
      <c r="R722" s="3">
        <v>477.65</v>
      </c>
      <c r="S722" s="3" t="s">
        <v>14</v>
      </c>
      <c r="T722" s="3" t="s">
        <v>11770</v>
      </c>
      <c r="U722" s="6">
        <v>0.19463365116155734</v>
      </c>
      <c r="V722" s="3" t="str">
        <f>TEXT(superstore_excel!$B722, "MMMM")</f>
        <v>August</v>
      </c>
      <c r="W722" s="3">
        <f>YEAR(superstore_excel!$B722)</f>
        <v>2023</v>
      </c>
      <c r="X722" s="27"/>
    </row>
    <row r="723" spans="1:24" x14ac:dyDescent="0.3">
      <c r="A723" s="28" t="s">
        <v>384</v>
      </c>
      <c r="B723" s="4">
        <v>45595</v>
      </c>
      <c r="C723" s="4">
        <v>45757</v>
      </c>
      <c r="D723" s="5" t="s">
        <v>34</v>
      </c>
      <c r="E723" s="5" t="s">
        <v>385</v>
      </c>
      <c r="F723" s="5" t="s">
        <v>386</v>
      </c>
      <c r="G723" s="5" t="s">
        <v>44</v>
      </c>
      <c r="H723" s="5" t="s">
        <v>38</v>
      </c>
      <c r="I723" s="5" t="s">
        <v>45</v>
      </c>
      <c r="J723" s="5" t="s">
        <v>160</v>
      </c>
      <c r="K723" s="5" t="s">
        <v>387</v>
      </c>
      <c r="L723" s="5">
        <v>2454.0026052435401</v>
      </c>
      <c r="M723" s="5">
        <v>5.2996393359807801</v>
      </c>
      <c r="N723" s="5">
        <v>5</v>
      </c>
      <c r="O723" s="5">
        <v>0.24311452458656199</v>
      </c>
      <c r="P723" s="5">
        <v>0.24</v>
      </c>
      <c r="Q723" s="5">
        <v>477.728686505209</v>
      </c>
      <c r="R723" s="5">
        <v>477.73</v>
      </c>
      <c r="S723" s="5" t="s">
        <v>14</v>
      </c>
      <c r="T723" s="5" t="s">
        <v>11763</v>
      </c>
      <c r="U723" s="7">
        <v>0.1946732597122888</v>
      </c>
      <c r="V723" s="5" t="str">
        <f>TEXT(superstore_excel!$B723, "MMMM")</f>
        <v>October</v>
      </c>
      <c r="W723" s="5">
        <f>YEAR(superstore_excel!$B723)</f>
        <v>2024</v>
      </c>
      <c r="X723" s="29"/>
    </row>
    <row r="724" spans="1:24" x14ac:dyDescent="0.3">
      <c r="A724" s="26" t="s">
        <v>388</v>
      </c>
      <c r="B724" s="2">
        <v>45107</v>
      </c>
      <c r="C724" s="2">
        <v>45785</v>
      </c>
      <c r="D724" s="3" t="s">
        <v>54</v>
      </c>
      <c r="E724" s="3" t="s">
        <v>389</v>
      </c>
      <c r="F724" s="3" t="s">
        <v>390</v>
      </c>
      <c r="G724" s="3" t="s">
        <v>44</v>
      </c>
      <c r="H724" s="3" t="s">
        <v>38</v>
      </c>
      <c r="I724" s="3" t="s">
        <v>45</v>
      </c>
      <c r="J724" s="3" t="s">
        <v>57</v>
      </c>
      <c r="K724" s="3" t="s">
        <v>391</v>
      </c>
      <c r="L724" s="3">
        <v>2453.89702173655</v>
      </c>
      <c r="M724" s="3">
        <v>5.2990726382092603</v>
      </c>
      <c r="N724" s="3">
        <v>5</v>
      </c>
      <c r="O724" s="3">
        <v>0.24310248698178799</v>
      </c>
      <c r="P724" s="3">
        <v>0.24</v>
      </c>
      <c r="Q724" s="3">
        <v>477.80533588842502</v>
      </c>
      <c r="R724" s="3">
        <v>477.81</v>
      </c>
      <c r="S724" s="3" t="s">
        <v>84</v>
      </c>
      <c r="T724" s="3" t="s">
        <v>11764</v>
      </c>
      <c r="U724" s="6">
        <v>0.19471287167148374</v>
      </c>
      <c r="V724" s="3" t="str">
        <f>TEXT(superstore_excel!$B724, "MMMM")</f>
        <v>June</v>
      </c>
      <c r="W724" s="3">
        <f>YEAR(superstore_excel!$B724)</f>
        <v>2023</v>
      </c>
      <c r="X724" s="27"/>
    </row>
    <row r="725" spans="1:24" x14ac:dyDescent="0.3">
      <c r="A725" s="28" t="s">
        <v>392</v>
      </c>
      <c r="B725" s="4">
        <v>45274</v>
      </c>
      <c r="C725" s="4">
        <v>45766</v>
      </c>
      <c r="D725" s="5" t="s">
        <v>34</v>
      </c>
      <c r="E725" s="5" t="s">
        <v>393</v>
      </c>
      <c r="F725" s="5" t="s">
        <v>394</v>
      </c>
      <c r="G725" s="5" t="s">
        <v>44</v>
      </c>
      <c r="H725" s="5" t="s">
        <v>62</v>
      </c>
      <c r="I725" s="5" t="s">
        <v>22</v>
      </c>
      <c r="J725" s="5" t="s">
        <v>23</v>
      </c>
      <c r="K725" s="5" t="s">
        <v>395</v>
      </c>
      <c r="L725" s="5">
        <v>2453.7914382295598</v>
      </c>
      <c r="M725" s="5">
        <v>5.2985059404377299</v>
      </c>
      <c r="N725" s="5">
        <v>5</v>
      </c>
      <c r="O725" s="5">
        <v>0.24309044937701299</v>
      </c>
      <c r="P725" s="5">
        <v>0.24</v>
      </c>
      <c r="Q725" s="5">
        <v>477.88198527164201</v>
      </c>
      <c r="R725" s="5">
        <v>477.88</v>
      </c>
      <c r="S725" s="5" t="s">
        <v>14</v>
      </c>
      <c r="T725" s="5" t="s">
        <v>11776</v>
      </c>
      <c r="U725" s="7">
        <v>0.19475248703958298</v>
      </c>
      <c r="V725" s="5" t="str">
        <f>TEXT(superstore_excel!$B725, "MMMM")</f>
        <v>December</v>
      </c>
      <c r="W725" s="5">
        <f>YEAR(superstore_excel!$B725)</f>
        <v>2023</v>
      </c>
      <c r="X725" s="29"/>
    </row>
    <row r="726" spans="1:24" x14ac:dyDescent="0.3">
      <c r="A726" s="26" t="s">
        <v>396</v>
      </c>
      <c r="B726" s="2">
        <v>45574</v>
      </c>
      <c r="C726" s="2">
        <v>45782</v>
      </c>
      <c r="D726" s="3" t="s">
        <v>34</v>
      </c>
      <c r="E726" s="3" t="s">
        <v>397</v>
      </c>
      <c r="F726" s="3" t="s">
        <v>398</v>
      </c>
      <c r="G726" s="3" t="s">
        <v>37</v>
      </c>
      <c r="H726" s="3" t="s">
        <v>62</v>
      </c>
      <c r="I726" s="3" t="s">
        <v>30</v>
      </c>
      <c r="J726" s="3" t="s">
        <v>31</v>
      </c>
      <c r="K726" s="3" t="s">
        <v>399</v>
      </c>
      <c r="L726" s="3">
        <v>2453.6858547225702</v>
      </c>
      <c r="M726" s="3">
        <v>5.2979392426662004</v>
      </c>
      <c r="N726" s="3">
        <v>5</v>
      </c>
      <c r="O726" s="3">
        <v>0.24307841177223799</v>
      </c>
      <c r="P726" s="3">
        <v>0.24</v>
      </c>
      <c r="Q726" s="3">
        <v>477.95863465485797</v>
      </c>
      <c r="R726" s="3">
        <v>477.96</v>
      </c>
      <c r="S726" s="3" t="s">
        <v>14</v>
      </c>
      <c r="T726" s="3" t="s">
        <v>11763</v>
      </c>
      <c r="U726" s="6">
        <v>0.19479210581702566</v>
      </c>
      <c r="V726" s="3" t="str">
        <f>TEXT(superstore_excel!$B726, "MMMM")</f>
        <v>October</v>
      </c>
      <c r="W726" s="3">
        <f>YEAR(superstore_excel!$B726)</f>
        <v>2024</v>
      </c>
      <c r="X726" s="27"/>
    </row>
    <row r="727" spans="1:24" x14ac:dyDescent="0.3">
      <c r="A727" s="28" t="s">
        <v>400</v>
      </c>
      <c r="B727" s="4">
        <v>45478</v>
      </c>
      <c r="C727" s="4">
        <v>45778</v>
      </c>
      <c r="D727" s="5" t="s">
        <v>26</v>
      </c>
      <c r="E727" s="5" t="s">
        <v>401</v>
      </c>
      <c r="F727" s="5" t="s">
        <v>402</v>
      </c>
      <c r="G727" s="5" t="s">
        <v>44</v>
      </c>
      <c r="H727" s="5" t="s">
        <v>21</v>
      </c>
      <c r="I727" s="5" t="s">
        <v>45</v>
      </c>
      <c r="J727" s="5" t="s">
        <v>46</v>
      </c>
      <c r="K727" s="5" t="s">
        <v>403</v>
      </c>
      <c r="L727" s="5">
        <v>2453.5802712155801</v>
      </c>
      <c r="M727" s="5">
        <v>5.29737254489467</v>
      </c>
      <c r="N727" s="5">
        <v>5</v>
      </c>
      <c r="O727" s="5">
        <v>0.24306637416746299</v>
      </c>
      <c r="P727" s="5">
        <v>0.24</v>
      </c>
      <c r="Q727" s="5">
        <v>478.03528403807502</v>
      </c>
      <c r="R727" s="5">
        <v>478.04</v>
      </c>
      <c r="S727" s="5" t="s">
        <v>14</v>
      </c>
      <c r="T727" s="5" t="s">
        <v>11779</v>
      </c>
      <c r="U727" s="7">
        <v>0.19483172800425291</v>
      </c>
      <c r="V727" s="5" t="str">
        <f>TEXT(superstore_excel!$B727, "MMMM")</f>
        <v>July</v>
      </c>
      <c r="W727" s="5">
        <f>YEAR(superstore_excel!$B727)</f>
        <v>2024</v>
      </c>
      <c r="X727" s="29"/>
    </row>
    <row r="728" spans="1:24" x14ac:dyDescent="0.3">
      <c r="A728" s="26" t="s">
        <v>404</v>
      </c>
      <c r="B728" s="2">
        <v>45702</v>
      </c>
      <c r="C728" s="2">
        <v>45779</v>
      </c>
      <c r="D728" s="3" t="s">
        <v>26</v>
      </c>
      <c r="E728" s="3" t="s">
        <v>405</v>
      </c>
      <c r="F728" s="3" t="s">
        <v>406</v>
      </c>
      <c r="G728" s="3" t="s">
        <v>37</v>
      </c>
      <c r="H728" s="3" t="s">
        <v>21</v>
      </c>
      <c r="I728" s="3" t="s">
        <v>45</v>
      </c>
      <c r="J728" s="3" t="s">
        <v>51</v>
      </c>
      <c r="K728" s="3" t="s">
        <v>407</v>
      </c>
      <c r="L728" s="3">
        <v>2453.47468770859</v>
      </c>
      <c r="M728" s="3">
        <v>5.2968058471231396</v>
      </c>
      <c r="N728" s="3">
        <v>5</v>
      </c>
      <c r="O728" s="3">
        <v>0.24305433656268799</v>
      </c>
      <c r="P728" s="3">
        <v>0.24</v>
      </c>
      <c r="Q728" s="3">
        <v>478.11193342129098</v>
      </c>
      <c r="R728" s="3">
        <v>478.11</v>
      </c>
      <c r="S728" s="3" t="s">
        <v>14</v>
      </c>
      <c r="T728" s="3" t="s">
        <v>11777</v>
      </c>
      <c r="U728" s="6">
        <v>0.19487135360170402</v>
      </c>
      <c r="V728" s="3" t="str">
        <f>TEXT(superstore_excel!$B728, "MMMM")</f>
        <v>February</v>
      </c>
      <c r="W728" s="3">
        <f>YEAR(superstore_excel!$B728)</f>
        <v>2025</v>
      </c>
      <c r="X728" s="27"/>
    </row>
    <row r="729" spans="1:24" x14ac:dyDescent="0.3">
      <c r="A729" s="28" t="s">
        <v>408</v>
      </c>
      <c r="B729" s="4">
        <v>45353</v>
      </c>
      <c r="C729" s="4">
        <v>45774</v>
      </c>
      <c r="D729" s="5" t="s">
        <v>17</v>
      </c>
      <c r="E729" s="5" t="s">
        <v>409</v>
      </c>
      <c r="F729" s="5" t="s">
        <v>410</v>
      </c>
      <c r="G729" s="5" t="s">
        <v>44</v>
      </c>
      <c r="H729" s="5" t="s">
        <v>21</v>
      </c>
      <c r="I729" s="5" t="s">
        <v>45</v>
      </c>
      <c r="J729" s="5" t="s">
        <v>51</v>
      </c>
      <c r="K729" s="5" t="s">
        <v>411</v>
      </c>
      <c r="L729" s="5">
        <v>2453.3691042015998</v>
      </c>
      <c r="M729" s="5">
        <v>5.2962391493516101</v>
      </c>
      <c r="N729" s="5">
        <v>5</v>
      </c>
      <c r="O729" s="5">
        <v>0.24304229895791299</v>
      </c>
      <c r="P729" s="5">
        <v>0.24</v>
      </c>
      <c r="Q729" s="5">
        <v>478.18858280450797</v>
      </c>
      <c r="R729" s="5">
        <v>478.19</v>
      </c>
      <c r="S729" s="5" t="s">
        <v>14</v>
      </c>
      <c r="T729" s="5" t="s">
        <v>11785</v>
      </c>
      <c r="U729" s="7">
        <v>0.19491098260982012</v>
      </c>
      <c r="V729" s="5" t="str">
        <f>TEXT(superstore_excel!$B729, "MMMM")</f>
        <v>March</v>
      </c>
      <c r="W729" s="5">
        <f>YEAR(superstore_excel!$B729)</f>
        <v>2024</v>
      </c>
      <c r="X729" s="29"/>
    </row>
    <row r="730" spans="1:24" x14ac:dyDescent="0.3">
      <c r="A730" s="26" t="s">
        <v>412</v>
      </c>
      <c r="B730" s="2">
        <v>45529</v>
      </c>
      <c r="C730" s="2">
        <v>45759</v>
      </c>
      <c r="D730" s="3" t="s">
        <v>26</v>
      </c>
      <c r="E730" s="3" t="s">
        <v>413</v>
      </c>
      <c r="F730" s="3" t="s">
        <v>414</v>
      </c>
      <c r="G730" s="3" t="s">
        <v>37</v>
      </c>
      <c r="H730" s="3" t="s">
        <v>38</v>
      </c>
      <c r="I730" s="3" t="s">
        <v>30</v>
      </c>
      <c r="J730" s="3" t="s">
        <v>39</v>
      </c>
      <c r="K730" s="3" t="s">
        <v>415</v>
      </c>
      <c r="L730" s="3">
        <v>2453.2635206946002</v>
      </c>
      <c r="M730" s="3">
        <v>5.2956724515800904</v>
      </c>
      <c r="N730" s="3">
        <v>5</v>
      </c>
      <c r="O730" s="3">
        <v>0.24303026135313899</v>
      </c>
      <c r="P730" s="3">
        <v>0.24</v>
      </c>
      <c r="Q730" s="3">
        <v>478.265232187724</v>
      </c>
      <c r="R730" s="3">
        <v>478.27</v>
      </c>
      <c r="S730" s="3" t="s">
        <v>14</v>
      </c>
      <c r="T730" s="3" t="s">
        <v>11775</v>
      </c>
      <c r="U730" s="6">
        <v>0.19495061502904151</v>
      </c>
      <c r="V730" s="3" t="str">
        <f>TEXT(superstore_excel!$B730, "MMMM")</f>
        <v>August</v>
      </c>
      <c r="W730" s="3">
        <f>YEAR(superstore_excel!$B730)</f>
        <v>2024</v>
      </c>
      <c r="X730" s="27"/>
    </row>
    <row r="731" spans="1:24" x14ac:dyDescent="0.3">
      <c r="A731" s="28" t="s">
        <v>416</v>
      </c>
      <c r="B731" s="4">
        <v>45123</v>
      </c>
      <c r="C731" s="4">
        <v>45776</v>
      </c>
      <c r="D731" s="5" t="s">
        <v>26</v>
      </c>
      <c r="E731" s="5" t="s">
        <v>417</v>
      </c>
      <c r="F731" s="5" t="s">
        <v>418</v>
      </c>
      <c r="G731" s="5" t="s">
        <v>37</v>
      </c>
      <c r="H731" s="5" t="s">
        <v>38</v>
      </c>
      <c r="I731" s="5" t="s">
        <v>22</v>
      </c>
      <c r="J731" s="5" t="s">
        <v>131</v>
      </c>
      <c r="K731" s="5" t="s">
        <v>419</v>
      </c>
      <c r="L731" s="5">
        <v>2453.1579371876101</v>
      </c>
      <c r="M731" s="5">
        <v>5.29510575380856</v>
      </c>
      <c r="N731" s="5">
        <v>5</v>
      </c>
      <c r="O731" s="5">
        <v>0.24301822374836399</v>
      </c>
      <c r="P731" s="5">
        <v>0.24</v>
      </c>
      <c r="Q731" s="5">
        <v>478.34188157094098</v>
      </c>
      <c r="R731" s="5">
        <v>478.34</v>
      </c>
      <c r="S731" s="5" t="s">
        <v>14</v>
      </c>
      <c r="T731" s="5" t="s">
        <v>11767</v>
      </c>
      <c r="U731" s="7">
        <v>0.19499025085980792</v>
      </c>
      <c r="V731" s="5" t="str">
        <f>TEXT(superstore_excel!$B731, "MMMM")</f>
        <v>July</v>
      </c>
      <c r="W731" s="5">
        <f>YEAR(superstore_excel!$B731)</f>
        <v>2023</v>
      </c>
      <c r="X731" s="29"/>
    </row>
    <row r="732" spans="1:24" x14ac:dyDescent="0.3">
      <c r="A732" s="26" t="s">
        <v>420</v>
      </c>
      <c r="B732" s="2">
        <v>45638</v>
      </c>
      <c r="C732" s="2">
        <v>45773</v>
      </c>
      <c r="D732" s="3" t="s">
        <v>54</v>
      </c>
      <c r="E732" s="3" t="s">
        <v>421</v>
      </c>
      <c r="F732" s="3" t="s">
        <v>422</v>
      </c>
      <c r="G732" s="3" t="s">
        <v>37</v>
      </c>
      <c r="H732" s="3" t="s">
        <v>62</v>
      </c>
      <c r="I732" s="3" t="s">
        <v>22</v>
      </c>
      <c r="J732" s="3" t="s">
        <v>302</v>
      </c>
      <c r="K732" s="3" t="s">
        <v>423</v>
      </c>
      <c r="L732" s="3">
        <v>2453.0523536806199</v>
      </c>
      <c r="M732" s="3">
        <v>5.2945390560370296</v>
      </c>
      <c r="N732" s="3">
        <v>5</v>
      </c>
      <c r="O732" s="3">
        <v>0.24300618614358899</v>
      </c>
      <c r="P732" s="3">
        <v>0.24</v>
      </c>
      <c r="Q732" s="3">
        <v>478.41853095415701</v>
      </c>
      <c r="R732" s="3">
        <v>478.42</v>
      </c>
      <c r="S732" s="3" t="s">
        <v>14</v>
      </c>
      <c r="T732" s="3" t="s">
        <v>11771</v>
      </c>
      <c r="U732" s="6">
        <v>0.19502989010255981</v>
      </c>
      <c r="V732" s="3" t="str">
        <f>TEXT(superstore_excel!$B732, "MMMM")</f>
        <v>December</v>
      </c>
      <c r="W732" s="3">
        <f>YEAR(superstore_excel!$B732)</f>
        <v>2024</v>
      </c>
      <c r="X732" s="27"/>
    </row>
    <row r="733" spans="1:24" x14ac:dyDescent="0.3">
      <c r="A733" s="28" t="s">
        <v>424</v>
      </c>
      <c r="B733" s="4">
        <v>45272</v>
      </c>
      <c r="C733" s="4">
        <v>45757</v>
      </c>
      <c r="D733" s="5" t="s">
        <v>26</v>
      </c>
      <c r="E733" s="5" t="s">
        <v>425</v>
      </c>
      <c r="F733" s="5" t="s">
        <v>426</v>
      </c>
      <c r="G733" s="5" t="s">
        <v>44</v>
      </c>
      <c r="H733" s="5" t="s">
        <v>21</v>
      </c>
      <c r="I733" s="5" t="s">
        <v>22</v>
      </c>
      <c r="J733" s="5" t="s">
        <v>173</v>
      </c>
      <c r="K733" s="5" t="s">
        <v>427</v>
      </c>
      <c r="L733" s="5">
        <v>2452.9467701736298</v>
      </c>
      <c r="M733" s="5">
        <v>5.2939723582655001</v>
      </c>
      <c r="N733" s="5">
        <v>5</v>
      </c>
      <c r="O733" s="5">
        <v>0.24299414853881399</v>
      </c>
      <c r="P733" s="5">
        <v>0.24</v>
      </c>
      <c r="Q733" s="5">
        <v>478.49518033737399</v>
      </c>
      <c r="R733" s="5">
        <v>478.5</v>
      </c>
      <c r="S733" s="5" t="s">
        <v>14</v>
      </c>
      <c r="T733" s="5" t="s">
        <v>11776</v>
      </c>
      <c r="U733" s="7">
        <v>0.19506953275773861</v>
      </c>
      <c r="V733" s="5" t="str">
        <f>TEXT(superstore_excel!$B733, "MMMM")</f>
        <v>December</v>
      </c>
      <c r="W733" s="5">
        <f>YEAR(superstore_excel!$B733)</f>
        <v>2023</v>
      </c>
      <c r="X733" s="29"/>
    </row>
    <row r="734" spans="1:24" x14ac:dyDescent="0.3">
      <c r="A734" s="26" t="s">
        <v>428</v>
      </c>
      <c r="B734" s="2">
        <v>45270</v>
      </c>
      <c r="C734" s="2">
        <v>45776</v>
      </c>
      <c r="D734" s="3" t="s">
        <v>17</v>
      </c>
      <c r="E734" s="3" t="s">
        <v>429</v>
      </c>
      <c r="F734" s="3" t="s">
        <v>430</v>
      </c>
      <c r="G734" s="3" t="s">
        <v>37</v>
      </c>
      <c r="H734" s="3" t="s">
        <v>29</v>
      </c>
      <c r="I734" s="3" t="s">
        <v>30</v>
      </c>
      <c r="J734" s="3" t="s">
        <v>126</v>
      </c>
      <c r="K734" s="3" t="s">
        <v>431</v>
      </c>
      <c r="L734" s="3">
        <v>2452.8411866666402</v>
      </c>
      <c r="M734" s="3">
        <v>5.2934056604939697</v>
      </c>
      <c r="N734" s="3">
        <v>5</v>
      </c>
      <c r="O734" s="3">
        <v>0.24298211093403899</v>
      </c>
      <c r="P734" s="3">
        <v>0.24</v>
      </c>
      <c r="Q734" s="3">
        <v>478.57182972059002</v>
      </c>
      <c r="R734" s="3">
        <v>478.57</v>
      </c>
      <c r="S734" s="3" t="s">
        <v>84</v>
      </c>
      <c r="T734" s="3" t="s">
        <v>11776</v>
      </c>
      <c r="U734" s="6">
        <v>0.19510917882578413</v>
      </c>
      <c r="V734" s="3" t="str">
        <f>TEXT(superstore_excel!$B734, "MMMM")</f>
        <v>December</v>
      </c>
      <c r="W734" s="3">
        <f>YEAR(superstore_excel!$B734)</f>
        <v>2023</v>
      </c>
      <c r="X734" s="27"/>
    </row>
    <row r="735" spans="1:24" x14ac:dyDescent="0.3">
      <c r="A735" s="28" t="s">
        <v>432</v>
      </c>
      <c r="B735" s="4">
        <v>45755</v>
      </c>
      <c r="C735" s="4">
        <v>45773</v>
      </c>
      <c r="D735" s="5" t="s">
        <v>17</v>
      </c>
      <c r="E735" s="5" t="s">
        <v>433</v>
      </c>
      <c r="F735" s="5" t="s">
        <v>434</v>
      </c>
      <c r="G735" s="5" t="s">
        <v>20</v>
      </c>
      <c r="H735" s="5" t="s">
        <v>62</v>
      </c>
      <c r="I735" s="5" t="s">
        <v>30</v>
      </c>
      <c r="J735" s="5" t="s">
        <v>39</v>
      </c>
      <c r="K735" s="5" t="s">
        <v>435</v>
      </c>
      <c r="L735" s="5">
        <v>2452.7356031596501</v>
      </c>
      <c r="M735" s="5">
        <v>5.2928389627224401</v>
      </c>
      <c r="N735" s="5">
        <v>5</v>
      </c>
      <c r="O735" s="5">
        <v>0.24297007332926501</v>
      </c>
      <c r="P735" s="5">
        <v>0.24</v>
      </c>
      <c r="Q735" s="5">
        <v>478.64847910380701</v>
      </c>
      <c r="R735" s="5">
        <v>478.65</v>
      </c>
      <c r="S735" s="5" t="s">
        <v>14</v>
      </c>
      <c r="T735" s="5" t="s">
        <v>11786</v>
      </c>
      <c r="U735" s="7">
        <v>0.19514882830713795</v>
      </c>
      <c r="V735" s="5" t="str">
        <f>TEXT(superstore_excel!$B735, "MMMM")</f>
        <v>April</v>
      </c>
      <c r="W735" s="5">
        <f>YEAR(superstore_excel!$B735)</f>
        <v>2025</v>
      </c>
      <c r="X735" s="29"/>
    </row>
    <row r="736" spans="1:24" x14ac:dyDescent="0.3">
      <c r="A736" s="26" t="s">
        <v>436</v>
      </c>
      <c r="B736" s="2">
        <v>45651</v>
      </c>
      <c r="C736" s="2">
        <v>45774</v>
      </c>
      <c r="D736" s="3" t="s">
        <v>26</v>
      </c>
      <c r="E736" s="3" t="s">
        <v>437</v>
      </c>
      <c r="F736" s="3" t="s">
        <v>438</v>
      </c>
      <c r="G736" s="3" t="s">
        <v>37</v>
      </c>
      <c r="H736" s="3" t="s">
        <v>62</v>
      </c>
      <c r="I736" s="3" t="s">
        <v>30</v>
      </c>
      <c r="J736" s="3" t="s">
        <v>39</v>
      </c>
      <c r="K736" s="3" t="s">
        <v>439</v>
      </c>
      <c r="L736" s="3">
        <v>2452.6300196526599</v>
      </c>
      <c r="M736" s="3">
        <v>5.2922722649509204</v>
      </c>
      <c r="N736" s="3">
        <v>5</v>
      </c>
      <c r="O736" s="3">
        <v>0.24295803572449001</v>
      </c>
      <c r="P736" s="3">
        <v>0.24</v>
      </c>
      <c r="Q736" s="3">
        <v>478.72512848702303</v>
      </c>
      <c r="R736" s="3">
        <v>478.73</v>
      </c>
      <c r="S736" s="3" t="s">
        <v>14</v>
      </c>
      <c r="T736" s="3" t="s">
        <v>11771</v>
      </c>
      <c r="U736" s="6">
        <v>0.19518848120224011</v>
      </c>
      <c r="V736" s="3" t="str">
        <f>TEXT(superstore_excel!$B736, "MMMM")</f>
        <v>December</v>
      </c>
      <c r="W736" s="3">
        <f>YEAR(superstore_excel!$B736)</f>
        <v>2024</v>
      </c>
      <c r="X736" s="27"/>
    </row>
    <row r="737" spans="1:24" x14ac:dyDescent="0.3">
      <c r="A737" s="28" t="s">
        <v>440</v>
      </c>
      <c r="B737" s="4">
        <v>45690</v>
      </c>
      <c r="C737" s="4">
        <v>45764</v>
      </c>
      <c r="D737" s="5" t="s">
        <v>54</v>
      </c>
      <c r="E737" s="5" t="s">
        <v>441</v>
      </c>
      <c r="F737" s="5" t="s">
        <v>442</v>
      </c>
      <c r="G737" s="5" t="s">
        <v>37</v>
      </c>
      <c r="H737" s="5" t="s">
        <v>62</v>
      </c>
      <c r="I737" s="5" t="s">
        <v>22</v>
      </c>
      <c r="J737" s="5" t="s">
        <v>131</v>
      </c>
      <c r="K737" s="5" t="s">
        <v>443</v>
      </c>
      <c r="L737" s="5">
        <v>2452.5244361456698</v>
      </c>
      <c r="M737" s="5">
        <v>5.29170556717939</v>
      </c>
      <c r="N737" s="5">
        <v>5</v>
      </c>
      <c r="O737" s="5">
        <v>0.24294599811971501</v>
      </c>
      <c r="P737" s="5">
        <v>0.24</v>
      </c>
      <c r="Q737" s="5">
        <v>478.80177787024002</v>
      </c>
      <c r="R737" s="5">
        <v>478.8</v>
      </c>
      <c r="S737" s="5" t="s">
        <v>14</v>
      </c>
      <c r="T737" s="5" t="s">
        <v>11777</v>
      </c>
      <c r="U737" s="7">
        <v>0.19522813751153228</v>
      </c>
      <c r="V737" s="5" t="str">
        <f>TEXT(superstore_excel!$B737, "MMMM")</f>
        <v>February</v>
      </c>
      <c r="W737" s="5">
        <f>YEAR(superstore_excel!$B737)</f>
        <v>2025</v>
      </c>
      <c r="X737" s="29"/>
    </row>
    <row r="738" spans="1:24" x14ac:dyDescent="0.3">
      <c r="A738" s="26" t="s">
        <v>444</v>
      </c>
      <c r="B738" s="2">
        <v>45394</v>
      </c>
      <c r="C738" s="2">
        <v>45761</v>
      </c>
      <c r="D738" s="3" t="s">
        <v>26</v>
      </c>
      <c r="E738" s="3" t="s">
        <v>445</v>
      </c>
      <c r="F738" s="3" t="s">
        <v>446</v>
      </c>
      <c r="G738" s="3" t="s">
        <v>37</v>
      </c>
      <c r="H738" s="3" t="s">
        <v>38</v>
      </c>
      <c r="I738" s="3" t="s">
        <v>22</v>
      </c>
      <c r="J738" s="3" t="s">
        <v>23</v>
      </c>
      <c r="K738" s="3" t="s">
        <v>447</v>
      </c>
      <c r="L738" s="3">
        <v>2452.4188526386802</v>
      </c>
      <c r="M738" s="3">
        <v>5.2911388694078596</v>
      </c>
      <c r="N738" s="3">
        <v>5</v>
      </c>
      <c r="O738" s="3">
        <v>0.24293396051494001</v>
      </c>
      <c r="P738" s="3">
        <v>0.24</v>
      </c>
      <c r="Q738" s="3">
        <v>478.87842725345598</v>
      </c>
      <c r="R738" s="3">
        <v>478.88</v>
      </c>
      <c r="S738" s="3" t="s">
        <v>84</v>
      </c>
      <c r="T738" s="3" t="s">
        <v>11765</v>
      </c>
      <c r="U738" s="6">
        <v>0.19526779723545459</v>
      </c>
      <c r="V738" s="3" t="str">
        <f>TEXT(superstore_excel!$B738, "MMMM")</f>
        <v>April</v>
      </c>
      <c r="W738" s="3">
        <f>YEAR(superstore_excel!$B738)</f>
        <v>2024</v>
      </c>
      <c r="X738" s="27"/>
    </row>
    <row r="739" spans="1:24" x14ac:dyDescent="0.3">
      <c r="A739" s="28" t="s">
        <v>448</v>
      </c>
      <c r="B739" s="4">
        <v>45454</v>
      </c>
      <c r="C739" s="4">
        <v>45779</v>
      </c>
      <c r="D739" s="5" t="s">
        <v>26</v>
      </c>
      <c r="E739" s="5" t="s">
        <v>449</v>
      </c>
      <c r="F739" s="5" t="s">
        <v>450</v>
      </c>
      <c r="G739" s="5" t="s">
        <v>20</v>
      </c>
      <c r="H739" s="5" t="s">
        <v>38</v>
      </c>
      <c r="I739" s="5" t="s">
        <v>45</v>
      </c>
      <c r="J739" s="5" t="s">
        <v>57</v>
      </c>
      <c r="K739" s="5" t="s">
        <v>451</v>
      </c>
      <c r="L739" s="5">
        <v>2452.31326913168</v>
      </c>
      <c r="M739" s="5">
        <v>5.2905721716363301</v>
      </c>
      <c r="N739" s="5">
        <v>5</v>
      </c>
      <c r="O739" s="5">
        <v>0.24292192291016501</v>
      </c>
      <c r="P739" s="5">
        <v>0.24</v>
      </c>
      <c r="Q739" s="5">
        <v>478.95507663667303</v>
      </c>
      <c r="R739" s="5">
        <v>478.96</v>
      </c>
      <c r="S739" s="5" t="s">
        <v>14</v>
      </c>
      <c r="T739" s="5" t="s">
        <v>11773</v>
      </c>
      <c r="U739" s="7">
        <v>0.19530746037444979</v>
      </c>
      <c r="V739" s="5" t="str">
        <f>TEXT(superstore_excel!$B739, "MMMM")</f>
        <v>June</v>
      </c>
      <c r="W739" s="5">
        <f>YEAR(superstore_excel!$B739)</f>
        <v>2024</v>
      </c>
      <c r="X739" s="29"/>
    </row>
    <row r="740" spans="1:24" x14ac:dyDescent="0.3">
      <c r="A740" s="26" t="s">
        <v>452</v>
      </c>
      <c r="B740" s="2">
        <v>45145</v>
      </c>
      <c r="C740" s="2">
        <v>45785</v>
      </c>
      <c r="D740" s="3" t="s">
        <v>34</v>
      </c>
      <c r="E740" s="3" t="s">
        <v>453</v>
      </c>
      <c r="F740" s="3" t="s">
        <v>454</v>
      </c>
      <c r="G740" s="3" t="s">
        <v>44</v>
      </c>
      <c r="H740" s="3" t="s">
        <v>62</v>
      </c>
      <c r="I740" s="3" t="s">
        <v>45</v>
      </c>
      <c r="J740" s="3" t="s">
        <v>96</v>
      </c>
      <c r="K740" s="3" t="s">
        <v>455</v>
      </c>
      <c r="L740" s="3">
        <v>2452.2076856246899</v>
      </c>
      <c r="M740" s="3">
        <v>5.2900054738647997</v>
      </c>
      <c r="N740" s="3">
        <v>5</v>
      </c>
      <c r="O740" s="3">
        <v>0.24290988530539001</v>
      </c>
      <c r="P740" s="3">
        <v>0.24</v>
      </c>
      <c r="Q740" s="3">
        <v>479.03172601988899</v>
      </c>
      <c r="R740" s="3">
        <v>479.03</v>
      </c>
      <c r="S740" s="3" t="s">
        <v>14</v>
      </c>
      <c r="T740" s="3" t="s">
        <v>11770</v>
      </c>
      <c r="U740" s="6">
        <v>0.1953471269289565</v>
      </c>
      <c r="V740" s="3" t="str">
        <f>TEXT(superstore_excel!$B740, "MMMM")</f>
        <v>August</v>
      </c>
      <c r="W740" s="3">
        <f>YEAR(superstore_excel!$B740)</f>
        <v>2023</v>
      </c>
      <c r="X740" s="27"/>
    </row>
    <row r="741" spans="1:24" x14ac:dyDescent="0.3">
      <c r="A741" s="28" t="s">
        <v>456</v>
      </c>
      <c r="B741" s="4">
        <v>45647</v>
      </c>
      <c r="C741" s="4">
        <v>45759</v>
      </c>
      <c r="D741" s="5" t="s">
        <v>17</v>
      </c>
      <c r="E741" s="5" t="s">
        <v>457</v>
      </c>
      <c r="F741" s="5" t="s">
        <v>458</v>
      </c>
      <c r="G741" s="5" t="s">
        <v>44</v>
      </c>
      <c r="H741" s="5" t="s">
        <v>29</v>
      </c>
      <c r="I741" s="5" t="s">
        <v>45</v>
      </c>
      <c r="J741" s="5" t="s">
        <v>46</v>
      </c>
      <c r="K741" s="5" t="s">
        <v>459</v>
      </c>
      <c r="L741" s="5">
        <v>2452.1021021176998</v>
      </c>
      <c r="M741" s="5">
        <v>5.2894387760932702</v>
      </c>
      <c r="N741" s="5">
        <v>5</v>
      </c>
      <c r="O741" s="5">
        <v>0.24289784770061601</v>
      </c>
      <c r="P741" s="5">
        <v>0.24</v>
      </c>
      <c r="Q741" s="5">
        <v>479.10837540310598</v>
      </c>
      <c r="R741" s="5">
        <v>479.11</v>
      </c>
      <c r="S741" s="5" t="s">
        <v>84</v>
      </c>
      <c r="T741" s="5" t="s">
        <v>11771</v>
      </c>
      <c r="U741" s="7">
        <v>0.1953867968994176</v>
      </c>
      <c r="V741" s="5" t="str">
        <f>TEXT(superstore_excel!$B741, "MMMM")</f>
        <v>December</v>
      </c>
      <c r="W741" s="5">
        <f>YEAR(superstore_excel!$B741)</f>
        <v>2024</v>
      </c>
      <c r="X741" s="29"/>
    </row>
    <row r="742" spans="1:24" x14ac:dyDescent="0.3">
      <c r="A742" s="26" t="s">
        <v>460</v>
      </c>
      <c r="B742" s="2">
        <v>45372</v>
      </c>
      <c r="C742" s="2">
        <v>45783</v>
      </c>
      <c r="D742" s="3" t="s">
        <v>54</v>
      </c>
      <c r="E742" s="3" t="s">
        <v>461</v>
      </c>
      <c r="F742" s="3" t="s">
        <v>462</v>
      </c>
      <c r="G742" s="3" t="s">
        <v>44</v>
      </c>
      <c r="H742" s="3" t="s">
        <v>29</v>
      </c>
      <c r="I742" s="3" t="s">
        <v>22</v>
      </c>
      <c r="J742" s="3" t="s">
        <v>173</v>
      </c>
      <c r="K742" s="3" t="s">
        <v>463</v>
      </c>
      <c r="L742" s="3">
        <v>2451.9965186107102</v>
      </c>
      <c r="M742" s="3">
        <v>5.2888720783217504</v>
      </c>
      <c r="N742" s="3">
        <v>5</v>
      </c>
      <c r="O742" s="3">
        <v>0.24288581009584101</v>
      </c>
      <c r="P742" s="3">
        <v>0.24</v>
      </c>
      <c r="Q742" s="3">
        <v>479.185024786322</v>
      </c>
      <c r="R742" s="3">
        <v>479.19</v>
      </c>
      <c r="S742" s="3" t="s">
        <v>14</v>
      </c>
      <c r="T742" s="3" t="s">
        <v>11785</v>
      </c>
      <c r="U742" s="6">
        <v>0.1954264702862735</v>
      </c>
      <c r="V742" s="3" t="str">
        <f>TEXT(superstore_excel!$B742, "MMMM")</f>
        <v>March</v>
      </c>
      <c r="W742" s="3">
        <f>YEAR(superstore_excel!$B742)</f>
        <v>2024</v>
      </c>
      <c r="X742" s="27"/>
    </row>
    <row r="743" spans="1:24" x14ac:dyDescent="0.3">
      <c r="A743" s="28" t="s">
        <v>464</v>
      </c>
      <c r="B743" s="4">
        <v>45161</v>
      </c>
      <c r="C743" s="4">
        <v>45779</v>
      </c>
      <c r="D743" s="5" t="s">
        <v>54</v>
      </c>
      <c r="E743" s="5" t="s">
        <v>465</v>
      </c>
      <c r="F743" s="5" t="s">
        <v>466</v>
      </c>
      <c r="G743" s="5" t="s">
        <v>44</v>
      </c>
      <c r="H743" s="5" t="s">
        <v>29</v>
      </c>
      <c r="I743" s="5" t="s">
        <v>30</v>
      </c>
      <c r="J743" s="5" t="s">
        <v>31</v>
      </c>
      <c r="K743" s="5" t="s">
        <v>467</v>
      </c>
      <c r="L743" s="5">
        <v>2451.89093510372</v>
      </c>
      <c r="M743" s="5">
        <v>5.28830538055022</v>
      </c>
      <c r="N743" s="5">
        <v>5</v>
      </c>
      <c r="O743" s="5">
        <v>0.24287377249106601</v>
      </c>
      <c r="P743" s="5">
        <v>0.24</v>
      </c>
      <c r="Q743" s="5">
        <v>479.26167416953899</v>
      </c>
      <c r="R743" s="5">
        <v>479.26</v>
      </c>
      <c r="S743" s="5" t="s">
        <v>14</v>
      </c>
      <c r="T743" s="5" t="s">
        <v>11770</v>
      </c>
      <c r="U743" s="7">
        <v>0.1954661470899664</v>
      </c>
      <c r="V743" s="5" t="str">
        <f>TEXT(superstore_excel!$B743, "MMMM")</f>
        <v>August</v>
      </c>
      <c r="W743" s="5">
        <f>YEAR(superstore_excel!$B743)</f>
        <v>2023</v>
      </c>
      <c r="X743" s="29"/>
    </row>
    <row r="744" spans="1:24" x14ac:dyDescent="0.3">
      <c r="A744" s="26" t="s">
        <v>468</v>
      </c>
      <c r="B744" s="2">
        <v>45564</v>
      </c>
      <c r="C744" s="2">
        <v>45764</v>
      </c>
      <c r="D744" s="3" t="s">
        <v>34</v>
      </c>
      <c r="E744" s="3" t="s">
        <v>469</v>
      </c>
      <c r="F744" s="3" t="s">
        <v>470</v>
      </c>
      <c r="G744" s="3" t="s">
        <v>20</v>
      </c>
      <c r="H744" s="3" t="s">
        <v>29</v>
      </c>
      <c r="I744" s="3" t="s">
        <v>22</v>
      </c>
      <c r="J744" s="3" t="s">
        <v>23</v>
      </c>
      <c r="K744" s="3" t="s">
        <v>471</v>
      </c>
      <c r="L744" s="3">
        <v>2451.7853515967299</v>
      </c>
      <c r="M744" s="3">
        <v>5.2877386827786896</v>
      </c>
      <c r="N744" s="3">
        <v>5</v>
      </c>
      <c r="O744" s="3">
        <v>0.24286173488629101</v>
      </c>
      <c r="P744" s="3">
        <v>0.24</v>
      </c>
      <c r="Q744" s="3">
        <v>479.33832355275501</v>
      </c>
      <c r="R744" s="3">
        <v>479.34</v>
      </c>
      <c r="S744" s="3" t="s">
        <v>14</v>
      </c>
      <c r="T744" s="3" t="s">
        <v>11774</v>
      </c>
      <c r="U744" s="6">
        <v>0.19550582731093691</v>
      </c>
      <c r="V744" s="3" t="str">
        <f>TEXT(superstore_excel!$B744, "MMMM")</f>
        <v>September</v>
      </c>
      <c r="W744" s="3">
        <f>YEAR(superstore_excel!$B744)</f>
        <v>2024</v>
      </c>
      <c r="X744" s="27"/>
    </row>
    <row r="745" spans="1:24" x14ac:dyDescent="0.3">
      <c r="A745" s="28" t="s">
        <v>472</v>
      </c>
      <c r="B745" s="4">
        <v>45248</v>
      </c>
      <c r="C745" s="4">
        <v>45769</v>
      </c>
      <c r="D745" s="5" t="s">
        <v>34</v>
      </c>
      <c r="E745" s="5" t="s">
        <v>473</v>
      </c>
      <c r="F745" s="5" t="s">
        <v>474</v>
      </c>
      <c r="G745" s="5" t="s">
        <v>44</v>
      </c>
      <c r="H745" s="5" t="s">
        <v>21</v>
      </c>
      <c r="I745" s="5" t="s">
        <v>45</v>
      </c>
      <c r="J745" s="5" t="s">
        <v>51</v>
      </c>
      <c r="K745" s="5" t="s">
        <v>475</v>
      </c>
      <c r="L745" s="5">
        <v>2451.6797680897398</v>
      </c>
      <c r="M745" s="5">
        <v>5.2871719850071601</v>
      </c>
      <c r="N745" s="5">
        <v>5</v>
      </c>
      <c r="O745" s="5">
        <v>0.24284969728151601</v>
      </c>
      <c r="P745" s="5">
        <v>0.24</v>
      </c>
      <c r="Q745" s="5">
        <v>479.414972935972</v>
      </c>
      <c r="R745" s="5">
        <v>479.41</v>
      </c>
      <c r="S745" s="5" t="s">
        <v>14</v>
      </c>
      <c r="T745" s="5" t="s">
        <v>11766</v>
      </c>
      <c r="U745" s="7">
        <v>0.19554551094962733</v>
      </c>
      <c r="V745" s="5" t="str">
        <f>TEXT(superstore_excel!$B745, "MMMM")</f>
        <v>November</v>
      </c>
      <c r="W745" s="5">
        <f>YEAR(superstore_excel!$B745)</f>
        <v>2023</v>
      </c>
      <c r="X745" s="29"/>
    </row>
    <row r="746" spans="1:24" x14ac:dyDescent="0.3">
      <c r="A746" s="26" t="s">
        <v>476</v>
      </c>
      <c r="B746" s="2">
        <v>45178</v>
      </c>
      <c r="C746" s="2">
        <v>45784</v>
      </c>
      <c r="D746" s="3" t="s">
        <v>26</v>
      </c>
      <c r="E746" s="3" t="s">
        <v>477</v>
      </c>
      <c r="F746" s="3" t="s">
        <v>478</v>
      </c>
      <c r="G746" s="3" t="s">
        <v>44</v>
      </c>
      <c r="H746" s="3" t="s">
        <v>38</v>
      </c>
      <c r="I746" s="3" t="s">
        <v>45</v>
      </c>
      <c r="J746" s="3" t="s">
        <v>96</v>
      </c>
      <c r="K746" s="3" t="s">
        <v>479</v>
      </c>
      <c r="L746" s="3">
        <v>2451.5741845827501</v>
      </c>
      <c r="M746" s="3">
        <v>5.2866052872356297</v>
      </c>
      <c r="N746" s="3">
        <v>5</v>
      </c>
      <c r="O746" s="3">
        <v>0.24283765967674101</v>
      </c>
      <c r="P746" s="3">
        <v>0.24</v>
      </c>
      <c r="Q746" s="3">
        <v>479.49162231918802</v>
      </c>
      <c r="R746" s="3">
        <v>479.49</v>
      </c>
      <c r="S746" s="3" t="s">
        <v>14</v>
      </c>
      <c r="T746" s="3" t="s">
        <v>11768</v>
      </c>
      <c r="U746" s="6">
        <v>0.19558519800647842</v>
      </c>
      <c r="V746" s="3" t="str">
        <f>TEXT(superstore_excel!$B746, "MMMM")</f>
        <v>September</v>
      </c>
      <c r="W746" s="3">
        <f>YEAR(superstore_excel!$B746)</f>
        <v>2023</v>
      </c>
      <c r="X746" s="27"/>
    </row>
    <row r="747" spans="1:24" x14ac:dyDescent="0.3">
      <c r="A747" s="28" t="s">
        <v>480</v>
      </c>
      <c r="B747" s="4">
        <v>45524</v>
      </c>
      <c r="C747" s="4">
        <v>45771</v>
      </c>
      <c r="D747" s="5" t="s">
        <v>17</v>
      </c>
      <c r="E747" s="5" t="s">
        <v>481</v>
      </c>
      <c r="F747" s="5" t="s">
        <v>482</v>
      </c>
      <c r="G747" s="5" t="s">
        <v>37</v>
      </c>
      <c r="H747" s="5" t="s">
        <v>29</v>
      </c>
      <c r="I747" s="5" t="s">
        <v>30</v>
      </c>
      <c r="J747" s="5" t="s">
        <v>126</v>
      </c>
      <c r="K747" s="5" t="s">
        <v>483</v>
      </c>
      <c r="L747" s="5">
        <v>2451.46860107576</v>
      </c>
      <c r="M747" s="5">
        <v>5.2860385894641002</v>
      </c>
      <c r="N747" s="5">
        <v>5</v>
      </c>
      <c r="O747" s="5">
        <v>0.24282562207196701</v>
      </c>
      <c r="P747" s="5">
        <v>0.24</v>
      </c>
      <c r="Q747" s="5">
        <v>479.56827170240501</v>
      </c>
      <c r="R747" s="5">
        <v>479.57</v>
      </c>
      <c r="S747" s="5" t="s">
        <v>14</v>
      </c>
      <c r="T747" s="5" t="s">
        <v>11775</v>
      </c>
      <c r="U747" s="7">
        <v>0.19562488848193266</v>
      </c>
      <c r="V747" s="5" t="str">
        <f>TEXT(superstore_excel!$B747, "MMMM")</f>
        <v>August</v>
      </c>
      <c r="W747" s="5">
        <f>YEAR(superstore_excel!$B747)</f>
        <v>2024</v>
      </c>
      <c r="X747" s="29"/>
    </row>
    <row r="748" spans="1:24" x14ac:dyDescent="0.3">
      <c r="A748" s="26" t="s">
        <v>484</v>
      </c>
      <c r="B748" s="2">
        <v>45302</v>
      </c>
      <c r="C748" s="2">
        <v>45781</v>
      </c>
      <c r="D748" s="3" t="s">
        <v>26</v>
      </c>
      <c r="E748" s="3" t="s">
        <v>485</v>
      </c>
      <c r="F748" s="3" t="s">
        <v>486</v>
      </c>
      <c r="G748" s="3" t="s">
        <v>20</v>
      </c>
      <c r="H748" s="3" t="s">
        <v>21</v>
      </c>
      <c r="I748" s="3" t="s">
        <v>30</v>
      </c>
      <c r="J748" s="3" t="s">
        <v>126</v>
      </c>
      <c r="K748" s="3" t="s">
        <v>487</v>
      </c>
      <c r="L748" s="3">
        <v>2451.3630175687599</v>
      </c>
      <c r="M748" s="3">
        <v>5.2854718916925796</v>
      </c>
      <c r="N748" s="3">
        <v>5</v>
      </c>
      <c r="O748" s="3">
        <v>0.24281358446719201</v>
      </c>
      <c r="P748" s="3">
        <v>0.24</v>
      </c>
      <c r="Q748" s="3">
        <v>479.64492108562098</v>
      </c>
      <c r="R748" s="3">
        <v>479.64</v>
      </c>
      <c r="S748" s="3" t="s">
        <v>14</v>
      </c>
      <c r="T748" s="3" t="s">
        <v>11784</v>
      </c>
      <c r="U748" s="6">
        <v>0.19566458237643178</v>
      </c>
      <c r="V748" s="3" t="str">
        <f>TEXT(superstore_excel!$B748, "MMMM")</f>
        <v>January</v>
      </c>
      <c r="W748" s="3">
        <f>YEAR(superstore_excel!$B748)</f>
        <v>2024</v>
      </c>
      <c r="X748" s="27"/>
    </row>
    <row r="749" spans="1:24" x14ac:dyDescent="0.3">
      <c r="A749" s="28" t="s">
        <v>488</v>
      </c>
      <c r="B749" s="4">
        <v>45317</v>
      </c>
      <c r="C749" s="4">
        <v>45762</v>
      </c>
      <c r="D749" s="5" t="s">
        <v>26</v>
      </c>
      <c r="E749" s="5" t="s">
        <v>489</v>
      </c>
      <c r="F749" s="5" t="s">
        <v>490</v>
      </c>
      <c r="G749" s="5" t="s">
        <v>44</v>
      </c>
      <c r="H749" s="5" t="s">
        <v>38</v>
      </c>
      <c r="I749" s="5" t="s">
        <v>22</v>
      </c>
      <c r="J749" s="5" t="s">
        <v>173</v>
      </c>
      <c r="K749" s="5" t="s">
        <v>491</v>
      </c>
      <c r="L749" s="5">
        <v>2451.2574340617698</v>
      </c>
      <c r="M749" s="5">
        <v>5.2849051939210501</v>
      </c>
      <c r="N749" s="5">
        <v>5</v>
      </c>
      <c r="O749" s="5">
        <v>0.24280154686241701</v>
      </c>
      <c r="P749" s="5">
        <v>0.24</v>
      </c>
      <c r="Q749" s="5">
        <v>479.721570468837</v>
      </c>
      <c r="R749" s="5">
        <v>479.72</v>
      </c>
      <c r="S749" s="5" t="s">
        <v>14</v>
      </c>
      <c r="T749" s="5" t="s">
        <v>11784</v>
      </c>
      <c r="U749" s="7">
        <v>0.1957042796904164</v>
      </c>
      <c r="V749" s="5" t="str">
        <f>TEXT(superstore_excel!$B749, "MMMM")</f>
        <v>January</v>
      </c>
      <c r="W749" s="5">
        <f>YEAR(superstore_excel!$B749)</f>
        <v>2024</v>
      </c>
      <c r="X749" s="29"/>
    </row>
    <row r="750" spans="1:24" x14ac:dyDescent="0.3">
      <c r="A750" s="26" t="s">
        <v>492</v>
      </c>
      <c r="B750" s="2">
        <v>45487</v>
      </c>
      <c r="C750" s="2">
        <v>45757</v>
      </c>
      <c r="D750" s="3" t="s">
        <v>17</v>
      </c>
      <c r="E750" s="3" t="s">
        <v>493</v>
      </c>
      <c r="F750" s="3" t="s">
        <v>494</v>
      </c>
      <c r="G750" s="3" t="s">
        <v>37</v>
      </c>
      <c r="H750" s="3" t="s">
        <v>62</v>
      </c>
      <c r="I750" s="3" t="s">
        <v>22</v>
      </c>
      <c r="J750" s="3" t="s">
        <v>173</v>
      </c>
      <c r="K750" s="3" t="s">
        <v>495</v>
      </c>
      <c r="L750" s="3">
        <v>2451.1518505547801</v>
      </c>
      <c r="M750" s="3">
        <v>5.2843384961495197</v>
      </c>
      <c r="N750" s="3">
        <v>5</v>
      </c>
      <c r="O750" s="3">
        <v>0.24278950925764201</v>
      </c>
      <c r="P750" s="3">
        <v>0.24</v>
      </c>
      <c r="Q750" s="3">
        <v>479.79821985205399</v>
      </c>
      <c r="R750" s="3">
        <v>479.8</v>
      </c>
      <c r="S750" s="3" t="s">
        <v>14</v>
      </c>
      <c r="T750" s="3" t="s">
        <v>11779</v>
      </c>
      <c r="U750" s="6">
        <v>0.19574398042432953</v>
      </c>
      <c r="V750" s="3" t="str">
        <f>TEXT(superstore_excel!$B750, "MMMM")</f>
        <v>July</v>
      </c>
      <c r="W750" s="3">
        <f>YEAR(superstore_excel!$B750)</f>
        <v>2024</v>
      </c>
      <c r="X750" s="27"/>
    </row>
    <row r="751" spans="1:24" x14ac:dyDescent="0.3">
      <c r="A751" s="28" t="s">
        <v>496</v>
      </c>
      <c r="B751" s="4">
        <v>45171</v>
      </c>
      <c r="C751" s="4">
        <v>45763</v>
      </c>
      <c r="D751" s="5" t="s">
        <v>26</v>
      </c>
      <c r="E751" s="5" t="s">
        <v>497</v>
      </c>
      <c r="F751" s="5" t="s">
        <v>498</v>
      </c>
      <c r="G751" s="5" t="s">
        <v>44</v>
      </c>
      <c r="H751" s="5" t="s">
        <v>29</v>
      </c>
      <c r="I751" s="5" t="s">
        <v>30</v>
      </c>
      <c r="J751" s="5" t="s">
        <v>126</v>
      </c>
      <c r="K751" s="5" t="s">
        <v>499</v>
      </c>
      <c r="L751" s="5">
        <v>2451.04626704779</v>
      </c>
      <c r="M751" s="5">
        <v>5.2837717983779902</v>
      </c>
      <c r="N751" s="5">
        <v>5</v>
      </c>
      <c r="O751" s="5">
        <v>0.24277747165286701</v>
      </c>
      <c r="P751" s="5">
        <v>0.24</v>
      </c>
      <c r="Q751" s="5">
        <v>479.87486923527001</v>
      </c>
      <c r="R751" s="5">
        <v>479.87</v>
      </c>
      <c r="S751" s="5" t="s">
        <v>14</v>
      </c>
      <c r="T751" s="5" t="s">
        <v>11768</v>
      </c>
      <c r="U751" s="7">
        <v>0.19578368457861245</v>
      </c>
      <c r="V751" s="5" t="str">
        <f>TEXT(superstore_excel!$B751, "MMMM")</f>
        <v>September</v>
      </c>
      <c r="W751" s="5">
        <f>YEAR(superstore_excel!$B751)</f>
        <v>2023</v>
      </c>
      <c r="X751" s="29"/>
    </row>
    <row r="752" spans="1:24" x14ac:dyDescent="0.3">
      <c r="A752" s="26" t="s">
        <v>500</v>
      </c>
      <c r="B752" s="2">
        <v>45405</v>
      </c>
      <c r="C752" s="2">
        <v>45783</v>
      </c>
      <c r="D752" s="3" t="s">
        <v>34</v>
      </c>
      <c r="E752" s="3" t="s">
        <v>501</v>
      </c>
      <c r="F752" s="3" t="s">
        <v>502</v>
      </c>
      <c r="G752" s="3" t="s">
        <v>44</v>
      </c>
      <c r="H752" s="3" t="s">
        <v>21</v>
      </c>
      <c r="I752" s="3" t="s">
        <v>45</v>
      </c>
      <c r="J752" s="3" t="s">
        <v>57</v>
      </c>
      <c r="K752" s="3" t="s">
        <v>503</v>
      </c>
      <c r="L752" s="3">
        <v>2450.9406835407999</v>
      </c>
      <c r="M752" s="3">
        <v>5.2832051006064598</v>
      </c>
      <c r="N752" s="3">
        <v>5</v>
      </c>
      <c r="O752" s="3">
        <v>0.242765434048092</v>
      </c>
      <c r="P752" s="3">
        <v>0.24</v>
      </c>
      <c r="Q752" s="3">
        <v>479.951518618487</v>
      </c>
      <c r="R752" s="3">
        <v>479.95</v>
      </c>
      <c r="S752" s="3" t="s">
        <v>14</v>
      </c>
      <c r="T752" s="3" t="s">
        <v>11765</v>
      </c>
      <c r="U752" s="6">
        <v>0.19582339215370792</v>
      </c>
      <c r="V752" s="3" t="str">
        <f>TEXT(superstore_excel!$B752, "MMMM")</f>
        <v>April</v>
      </c>
      <c r="W752" s="3">
        <f>YEAR(superstore_excel!$B752)</f>
        <v>2024</v>
      </c>
      <c r="X752" s="27"/>
    </row>
    <row r="753" spans="1:24" x14ac:dyDescent="0.3">
      <c r="A753" s="28" t="s">
        <v>504</v>
      </c>
      <c r="B753" s="4">
        <v>45589</v>
      </c>
      <c r="C753" s="4">
        <v>45770</v>
      </c>
      <c r="D753" s="5" t="s">
        <v>34</v>
      </c>
      <c r="E753" s="5" t="s">
        <v>505</v>
      </c>
      <c r="F753" s="5" t="s">
        <v>506</v>
      </c>
      <c r="G753" s="5" t="s">
        <v>20</v>
      </c>
      <c r="H753" s="5" t="s">
        <v>29</v>
      </c>
      <c r="I753" s="5" t="s">
        <v>22</v>
      </c>
      <c r="J753" s="5" t="s">
        <v>302</v>
      </c>
      <c r="K753" s="5" t="s">
        <v>507</v>
      </c>
      <c r="L753" s="5">
        <v>2450.8351000338098</v>
      </c>
      <c r="M753" s="5">
        <v>5.2826384028349302</v>
      </c>
      <c r="N753" s="5">
        <v>5</v>
      </c>
      <c r="O753" s="5">
        <v>0.242753396443318</v>
      </c>
      <c r="P753" s="5">
        <v>0.24</v>
      </c>
      <c r="Q753" s="5">
        <v>480.02816800170302</v>
      </c>
      <c r="R753" s="5">
        <v>480.03</v>
      </c>
      <c r="S753" s="5" t="s">
        <v>14</v>
      </c>
      <c r="T753" s="5" t="s">
        <v>11763</v>
      </c>
      <c r="U753" s="7">
        <v>0.19586310315005728</v>
      </c>
      <c r="V753" s="5" t="str">
        <f>TEXT(superstore_excel!$B753, "MMMM")</f>
        <v>October</v>
      </c>
      <c r="W753" s="5">
        <f>YEAR(superstore_excel!$B753)</f>
        <v>2024</v>
      </c>
      <c r="X753" s="29"/>
    </row>
    <row r="754" spans="1:24" x14ac:dyDescent="0.3">
      <c r="A754" s="26" t="s">
        <v>508</v>
      </c>
      <c r="B754" s="2">
        <v>45709</v>
      </c>
      <c r="C754" s="2">
        <v>45785</v>
      </c>
      <c r="D754" s="3" t="s">
        <v>17</v>
      </c>
      <c r="E754" s="3" t="s">
        <v>509</v>
      </c>
      <c r="F754" s="3" t="s">
        <v>510</v>
      </c>
      <c r="G754" s="3" t="s">
        <v>20</v>
      </c>
      <c r="H754" s="3" t="s">
        <v>29</v>
      </c>
      <c r="I754" s="3" t="s">
        <v>30</v>
      </c>
      <c r="J754" s="3" t="s">
        <v>39</v>
      </c>
      <c r="K754" s="3" t="s">
        <v>511</v>
      </c>
      <c r="L754" s="3">
        <v>2450.7295165268201</v>
      </c>
      <c r="M754" s="3">
        <v>5.2820717050634096</v>
      </c>
      <c r="N754" s="3">
        <v>5</v>
      </c>
      <c r="O754" s="3">
        <v>0.242741358838543</v>
      </c>
      <c r="P754" s="3">
        <v>0.24</v>
      </c>
      <c r="Q754" s="3">
        <v>480.10481738492001</v>
      </c>
      <c r="R754" s="3">
        <v>480.1</v>
      </c>
      <c r="S754" s="3" t="s">
        <v>14</v>
      </c>
      <c r="T754" s="3" t="s">
        <v>11777</v>
      </c>
      <c r="U754" s="6">
        <v>0.19590281756810346</v>
      </c>
      <c r="V754" s="3" t="str">
        <f>TEXT(superstore_excel!$B754, "MMMM")</f>
        <v>February</v>
      </c>
      <c r="W754" s="3">
        <f>YEAR(superstore_excel!$B754)</f>
        <v>2025</v>
      </c>
      <c r="X754" s="27"/>
    </row>
    <row r="755" spans="1:24" x14ac:dyDescent="0.3">
      <c r="A755" s="28" t="s">
        <v>512</v>
      </c>
      <c r="B755" s="4">
        <v>45528</v>
      </c>
      <c r="C755" s="4">
        <v>45766</v>
      </c>
      <c r="D755" s="5" t="s">
        <v>17</v>
      </c>
      <c r="E755" s="5" t="s">
        <v>513</v>
      </c>
      <c r="F755" s="5" t="s">
        <v>514</v>
      </c>
      <c r="G755" s="5" t="s">
        <v>37</v>
      </c>
      <c r="H755" s="5" t="s">
        <v>29</v>
      </c>
      <c r="I755" s="5" t="s">
        <v>45</v>
      </c>
      <c r="J755" s="5" t="s">
        <v>57</v>
      </c>
      <c r="K755" s="5" t="s">
        <v>515</v>
      </c>
      <c r="L755" s="5">
        <v>2450.62393301983</v>
      </c>
      <c r="M755" s="5">
        <v>5.2815050072918801</v>
      </c>
      <c r="N755" s="5">
        <v>5</v>
      </c>
      <c r="O755" s="5">
        <v>0.242729321233768</v>
      </c>
      <c r="P755" s="5">
        <v>0.24</v>
      </c>
      <c r="Q755" s="5">
        <v>480.18146676813598</v>
      </c>
      <c r="R755" s="5">
        <v>480.18</v>
      </c>
      <c r="S755" s="5" t="s">
        <v>14</v>
      </c>
      <c r="T755" s="5" t="s">
        <v>11775</v>
      </c>
      <c r="U755" s="7">
        <v>0.19594253540828796</v>
      </c>
      <c r="V755" s="5" t="str">
        <f>TEXT(superstore_excel!$B755, "MMMM")</f>
        <v>August</v>
      </c>
      <c r="W755" s="5">
        <f>YEAR(superstore_excel!$B755)</f>
        <v>2024</v>
      </c>
      <c r="X755" s="29"/>
    </row>
    <row r="756" spans="1:24" x14ac:dyDescent="0.3">
      <c r="A756" s="26" t="s">
        <v>516</v>
      </c>
      <c r="B756" s="2">
        <v>45254</v>
      </c>
      <c r="C756" s="2">
        <v>45764</v>
      </c>
      <c r="D756" s="3" t="s">
        <v>17</v>
      </c>
      <c r="E756" s="3" t="s">
        <v>517</v>
      </c>
      <c r="F756" s="3" t="s">
        <v>518</v>
      </c>
      <c r="G756" s="3" t="s">
        <v>37</v>
      </c>
      <c r="H756" s="3" t="s">
        <v>38</v>
      </c>
      <c r="I756" s="3" t="s">
        <v>30</v>
      </c>
      <c r="J756" s="3" t="s">
        <v>39</v>
      </c>
      <c r="K756" s="3" t="s">
        <v>519</v>
      </c>
      <c r="L756" s="3">
        <v>2450.5183495128399</v>
      </c>
      <c r="M756" s="3">
        <v>5.2809383095203497</v>
      </c>
      <c r="N756" s="3">
        <v>5</v>
      </c>
      <c r="O756" s="3">
        <v>0.242717283628993</v>
      </c>
      <c r="P756" s="3">
        <v>0.24</v>
      </c>
      <c r="Q756" s="3">
        <v>480.25811615135302</v>
      </c>
      <c r="R756" s="3">
        <v>480.26</v>
      </c>
      <c r="S756" s="3" t="s">
        <v>84</v>
      </c>
      <c r="T756" s="3" t="s">
        <v>11766</v>
      </c>
      <c r="U756" s="6">
        <v>0.19598225667105401</v>
      </c>
      <c r="V756" s="3" t="str">
        <f>TEXT(superstore_excel!$B756, "MMMM")</f>
        <v>November</v>
      </c>
      <c r="W756" s="3">
        <f>YEAR(superstore_excel!$B756)</f>
        <v>2023</v>
      </c>
      <c r="X756" s="27"/>
    </row>
    <row r="757" spans="1:24" x14ac:dyDescent="0.3">
      <c r="A757" s="28" t="s">
        <v>520</v>
      </c>
      <c r="B757" s="4">
        <v>45612</v>
      </c>
      <c r="C757" s="4">
        <v>45783</v>
      </c>
      <c r="D757" s="5" t="s">
        <v>17</v>
      </c>
      <c r="E757" s="5" t="s">
        <v>521</v>
      </c>
      <c r="F757" s="5" t="s">
        <v>522</v>
      </c>
      <c r="G757" s="5" t="s">
        <v>20</v>
      </c>
      <c r="H757" s="5" t="s">
        <v>62</v>
      </c>
      <c r="I757" s="5" t="s">
        <v>22</v>
      </c>
      <c r="J757" s="5" t="s">
        <v>302</v>
      </c>
      <c r="K757" s="5" t="s">
        <v>523</v>
      </c>
      <c r="L757" s="5">
        <v>2450.4127660058398</v>
      </c>
      <c r="M757" s="5">
        <v>5.2803716117488202</v>
      </c>
      <c r="N757" s="5">
        <v>5</v>
      </c>
      <c r="O757" s="5">
        <v>0.242705246024218</v>
      </c>
      <c r="P757" s="5">
        <v>0.24</v>
      </c>
      <c r="Q757" s="5">
        <v>480.33476553456899</v>
      </c>
      <c r="R757" s="5">
        <v>480.33</v>
      </c>
      <c r="S757" s="5" t="s">
        <v>14</v>
      </c>
      <c r="T757" s="5" t="s">
        <v>11769</v>
      </c>
      <c r="U757" s="7">
        <v>0.1960219813568439</v>
      </c>
      <c r="V757" s="5" t="str">
        <f>TEXT(superstore_excel!$B757, "MMMM")</f>
        <v>November</v>
      </c>
      <c r="W757" s="5">
        <f>YEAR(superstore_excel!$B757)</f>
        <v>2024</v>
      </c>
      <c r="X757" s="29"/>
    </row>
    <row r="758" spans="1:24" x14ac:dyDescent="0.3">
      <c r="A758" s="26" t="s">
        <v>524</v>
      </c>
      <c r="B758" s="2">
        <v>45635</v>
      </c>
      <c r="C758" s="2">
        <v>45763</v>
      </c>
      <c r="D758" s="3" t="s">
        <v>34</v>
      </c>
      <c r="E758" s="3" t="s">
        <v>525</v>
      </c>
      <c r="F758" s="3" t="s">
        <v>526</v>
      </c>
      <c r="G758" s="3" t="s">
        <v>20</v>
      </c>
      <c r="H758" s="3" t="s">
        <v>38</v>
      </c>
      <c r="I758" s="3" t="s">
        <v>30</v>
      </c>
      <c r="J758" s="3" t="s">
        <v>39</v>
      </c>
      <c r="K758" s="3" t="s">
        <v>527</v>
      </c>
      <c r="L758" s="3">
        <v>2450.3071824988501</v>
      </c>
      <c r="M758" s="3">
        <v>5.2798049139772898</v>
      </c>
      <c r="N758" s="3">
        <v>5</v>
      </c>
      <c r="O758" s="3">
        <v>0.242693208419443</v>
      </c>
      <c r="P758" s="3">
        <v>0.24</v>
      </c>
      <c r="Q758" s="3">
        <v>480.41141491778598</v>
      </c>
      <c r="R758" s="3">
        <v>480.41</v>
      </c>
      <c r="S758" s="3" t="s">
        <v>14</v>
      </c>
      <c r="T758" s="3" t="s">
        <v>11771</v>
      </c>
      <c r="U758" s="6">
        <v>0.19606170946609933</v>
      </c>
      <c r="V758" s="3" t="str">
        <f>TEXT(superstore_excel!$B758, "MMMM")</f>
        <v>December</v>
      </c>
      <c r="W758" s="3">
        <f>YEAR(superstore_excel!$B758)</f>
        <v>2024</v>
      </c>
      <c r="X758" s="27"/>
    </row>
    <row r="759" spans="1:24" x14ac:dyDescent="0.3">
      <c r="A759" s="28" t="s">
        <v>528</v>
      </c>
      <c r="B759" s="4">
        <v>45087</v>
      </c>
      <c r="C759" s="4">
        <v>45757</v>
      </c>
      <c r="D759" s="5" t="s">
        <v>26</v>
      </c>
      <c r="E759" s="5" t="s">
        <v>529</v>
      </c>
      <c r="F759" s="5" t="s">
        <v>530</v>
      </c>
      <c r="G759" s="5" t="s">
        <v>37</v>
      </c>
      <c r="H759" s="5" t="s">
        <v>38</v>
      </c>
      <c r="I759" s="5" t="s">
        <v>30</v>
      </c>
      <c r="J759" s="5" t="s">
        <v>39</v>
      </c>
      <c r="K759" s="5" t="s">
        <v>531</v>
      </c>
      <c r="L759" s="5">
        <v>2450.20159899186</v>
      </c>
      <c r="M759" s="5">
        <v>5.2792382162057603</v>
      </c>
      <c r="N759" s="5">
        <v>5</v>
      </c>
      <c r="O759" s="5">
        <v>0.242681170814669</v>
      </c>
      <c r="P759" s="5">
        <v>0.24</v>
      </c>
      <c r="Q759" s="5">
        <v>480.488064301002</v>
      </c>
      <c r="R759" s="5">
        <v>480.49</v>
      </c>
      <c r="S759" s="5" t="s">
        <v>14</v>
      </c>
      <c r="T759" s="5" t="s">
        <v>11764</v>
      </c>
      <c r="U759" s="7">
        <v>0.19610144099926297</v>
      </c>
      <c r="V759" s="5" t="str">
        <f>TEXT(superstore_excel!$B759, "MMMM")</f>
        <v>June</v>
      </c>
      <c r="W759" s="5">
        <f>YEAR(superstore_excel!$B759)</f>
        <v>2023</v>
      </c>
      <c r="X759" s="29"/>
    </row>
    <row r="760" spans="1:24" x14ac:dyDescent="0.3">
      <c r="A760" s="26" t="s">
        <v>532</v>
      </c>
      <c r="B760" s="2">
        <v>45285</v>
      </c>
      <c r="C760" s="2">
        <v>45760</v>
      </c>
      <c r="D760" s="3" t="s">
        <v>17</v>
      </c>
      <c r="E760" s="3" t="s">
        <v>533</v>
      </c>
      <c r="F760" s="3" t="s">
        <v>534</v>
      </c>
      <c r="G760" s="3" t="s">
        <v>37</v>
      </c>
      <c r="H760" s="3" t="s">
        <v>21</v>
      </c>
      <c r="I760" s="3" t="s">
        <v>22</v>
      </c>
      <c r="J760" s="3" t="s">
        <v>23</v>
      </c>
      <c r="K760" s="3" t="s">
        <v>535</v>
      </c>
      <c r="L760" s="3">
        <v>2450.0960154848699</v>
      </c>
      <c r="M760" s="3">
        <v>5.2786715184342397</v>
      </c>
      <c r="N760" s="3">
        <v>5</v>
      </c>
      <c r="O760" s="3">
        <v>0.242669133209894</v>
      </c>
      <c r="P760" s="3">
        <v>0.24</v>
      </c>
      <c r="Q760" s="3">
        <v>480.56471368421899</v>
      </c>
      <c r="R760" s="3">
        <v>480.56</v>
      </c>
      <c r="S760" s="3" t="s">
        <v>14</v>
      </c>
      <c r="T760" s="3" t="s">
        <v>11776</v>
      </c>
      <c r="U760" s="6">
        <v>0.19614117595677819</v>
      </c>
      <c r="V760" s="3" t="str">
        <f>TEXT(superstore_excel!$B760, "MMMM")</f>
        <v>December</v>
      </c>
      <c r="W760" s="3">
        <f>YEAR(superstore_excel!$B760)</f>
        <v>2023</v>
      </c>
      <c r="X760" s="27"/>
    </row>
    <row r="761" spans="1:24" x14ac:dyDescent="0.3">
      <c r="A761" s="28" t="s">
        <v>536</v>
      </c>
      <c r="B761" s="4">
        <v>45215</v>
      </c>
      <c r="C761" s="4">
        <v>45779</v>
      </c>
      <c r="D761" s="5" t="s">
        <v>34</v>
      </c>
      <c r="E761" s="5" t="s">
        <v>537</v>
      </c>
      <c r="F761" s="5" t="s">
        <v>538</v>
      </c>
      <c r="G761" s="5" t="s">
        <v>37</v>
      </c>
      <c r="H761" s="5" t="s">
        <v>62</v>
      </c>
      <c r="I761" s="5" t="s">
        <v>45</v>
      </c>
      <c r="J761" s="5" t="s">
        <v>160</v>
      </c>
      <c r="K761" s="5" t="s">
        <v>539</v>
      </c>
      <c r="L761" s="5">
        <v>2449.9904319778798</v>
      </c>
      <c r="M761" s="5">
        <v>5.2781048206627101</v>
      </c>
      <c r="N761" s="5">
        <v>5</v>
      </c>
      <c r="O761" s="5">
        <v>0.242657095605119</v>
      </c>
      <c r="P761" s="5">
        <v>0.24</v>
      </c>
      <c r="Q761" s="5">
        <v>480.64136306743501</v>
      </c>
      <c r="R761" s="5">
        <v>480.64</v>
      </c>
      <c r="S761" s="5" t="s">
        <v>14</v>
      </c>
      <c r="T761" s="5" t="s">
        <v>11783</v>
      </c>
      <c r="U761" s="7">
        <v>0.19618091433908694</v>
      </c>
      <c r="V761" s="5" t="str">
        <f>TEXT(superstore_excel!$B761, "MMMM")</f>
        <v>October</v>
      </c>
      <c r="W761" s="5">
        <f>YEAR(superstore_excel!$B761)</f>
        <v>2023</v>
      </c>
      <c r="X761" s="29"/>
    </row>
    <row r="762" spans="1:24" x14ac:dyDescent="0.3">
      <c r="A762" s="26" t="s">
        <v>540</v>
      </c>
      <c r="B762" s="2">
        <v>45046</v>
      </c>
      <c r="C762" s="2">
        <v>45781</v>
      </c>
      <c r="D762" s="3" t="s">
        <v>17</v>
      </c>
      <c r="E762" s="3" t="s">
        <v>541</v>
      </c>
      <c r="F762" s="3" t="s">
        <v>542</v>
      </c>
      <c r="G762" s="3" t="s">
        <v>44</v>
      </c>
      <c r="H762" s="3" t="s">
        <v>29</v>
      </c>
      <c r="I762" s="3" t="s">
        <v>22</v>
      </c>
      <c r="J762" s="3" t="s">
        <v>23</v>
      </c>
      <c r="K762" s="3" t="s">
        <v>543</v>
      </c>
      <c r="L762" s="3">
        <v>2449.8848484708901</v>
      </c>
      <c r="M762" s="3">
        <v>5.2775381228911797</v>
      </c>
      <c r="N762" s="3">
        <v>5</v>
      </c>
      <c r="O762" s="3">
        <v>0.242645058000344</v>
      </c>
      <c r="P762" s="3">
        <v>0.24</v>
      </c>
      <c r="Q762" s="3">
        <v>480.718012450652</v>
      </c>
      <c r="R762" s="3">
        <v>480.72</v>
      </c>
      <c r="S762" s="3" t="s">
        <v>14</v>
      </c>
      <c r="T762" s="3" t="s">
        <v>11787</v>
      </c>
      <c r="U762" s="6">
        <v>0.19622065614663275</v>
      </c>
      <c r="V762" s="3" t="str">
        <f>TEXT(superstore_excel!$B762, "MMMM")</f>
        <v>April</v>
      </c>
      <c r="W762" s="3">
        <f>YEAR(superstore_excel!$B762)</f>
        <v>2023</v>
      </c>
      <c r="X762" s="27"/>
    </row>
    <row r="763" spans="1:24" x14ac:dyDescent="0.3">
      <c r="A763" s="28" t="s">
        <v>544</v>
      </c>
      <c r="B763" s="4">
        <v>45110</v>
      </c>
      <c r="C763" s="4">
        <v>45764</v>
      </c>
      <c r="D763" s="5" t="s">
        <v>17</v>
      </c>
      <c r="E763" s="5" t="s">
        <v>545</v>
      </c>
      <c r="F763" s="5" t="s">
        <v>546</v>
      </c>
      <c r="G763" s="5" t="s">
        <v>20</v>
      </c>
      <c r="H763" s="5" t="s">
        <v>29</v>
      </c>
      <c r="I763" s="5" t="s">
        <v>22</v>
      </c>
      <c r="J763" s="5" t="s">
        <v>302</v>
      </c>
      <c r="K763" s="5" t="s">
        <v>547</v>
      </c>
      <c r="L763" s="5">
        <v>2449.7792649639</v>
      </c>
      <c r="M763" s="5">
        <v>5.2769714251196502</v>
      </c>
      <c r="N763" s="5">
        <v>5</v>
      </c>
      <c r="O763" s="5">
        <v>0.242633020395569</v>
      </c>
      <c r="P763" s="5">
        <v>0.24</v>
      </c>
      <c r="Q763" s="5">
        <v>480.79466183386802</v>
      </c>
      <c r="R763" s="5">
        <v>480.79</v>
      </c>
      <c r="S763" s="5" t="s">
        <v>14</v>
      </c>
      <c r="T763" s="5" t="s">
        <v>11767</v>
      </c>
      <c r="U763" s="7">
        <v>0.19626040137985779</v>
      </c>
      <c r="V763" s="5" t="str">
        <f>TEXT(superstore_excel!$B763, "MMMM")</f>
        <v>July</v>
      </c>
      <c r="W763" s="5">
        <f>YEAR(superstore_excel!$B763)</f>
        <v>2023</v>
      </c>
      <c r="X763" s="29"/>
    </row>
    <row r="764" spans="1:24" x14ac:dyDescent="0.3">
      <c r="A764" s="26" t="s">
        <v>548</v>
      </c>
      <c r="B764" s="2">
        <v>45119</v>
      </c>
      <c r="C764" s="2">
        <v>45785</v>
      </c>
      <c r="D764" s="3" t="s">
        <v>34</v>
      </c>
      <c r="E764" s="3" t="s">
        <v>549</v>
      </c>
      <c r="F764" s="3" t="s">
        <v>550</v>
      </c>
      <c r="G764" s="3" t="s">
        <v>20</v>
      </c>
      <c r="H764" s="3" t="s">
        <v>38</v>
      </c>
      <c r="I764" s="3" t="s">
        <v>22</v>
      </c>
      <c r="J764" s="3" t="s">
        <v>302</v>
      </c>
      <c r="K764" s="3" t="s">
        <v>551</v>
      </c>
      <c r="L764" s="3">
        <v>2449.6736814569099</v>
      </c>
      <c r="M764" s="3">
        <v>5.2764047273481198</v>
      </c>
      <c r="N764" s="3">
        <v>5</v>
      </c>
      <c r="O764" s="3">
        <v>0.242620982790794</v>
      </c>
      <c r="P764" s="3">
        <v>0.24</v>
      </c>
      <c r="Q764" s="3">
        <v>480.87131121708501</v>
      </c>
      <c r="R764" s="3">
        <v>480.87</v>
      </c>
      <c r="S764" s="3" t="s">
        <v>84</v>
      </c>
      <c r="T764" s="3" t="s">
        <v>11767</v>
      </c>
      <c r="U764" s="6">
        <v>0.19630015003920578</v>
      </c>
      <c r="V764" s="3" t="str">
        <f>TEXT(superstore_excel!$B764, "MMMM")</f>
        <v>July</v>
      </c>
      <c r="W764" s="3">
        <f>YEAR(superstore_excel!$B764)</f>
        <v>2023</v>
      </c>
      <c r="X764" s="27"/>
    </row>
    <row r="765" spans="1:24" x14ac:dyDescent="0.3">
      <c r="A765" s="28" t="s">
        <v>552</v>
      </c>
      <c r="B765" s="4">
        <v>45430</v>
      </c>
      <c r="C765" s="4">
        <v>45782</v>
      </c>
      <c r="D765" s="5" t="s">
        <v>26</v>
      </c>
      <c r="E765" s="5" t="s">
        <v>553</v>
      </c>
      <c r="F765" s="5" t="s">
        <v>554</v>
      </c>
      <c r="G765" s="5" t="s">
        <v>37</v>
      </c>
      <c r="H765" s="5" t="s">
        <v>21</v>
      </c>
      <c r="I765" s="5" t="s">
        <v>22</v>
      </c>
      <c r="J765" s="5" t="s">
        <v>281</v>
      </c>
      <c r="K765" s="5" t="s">
        <v>555</v>
      </c>
      <c r="L765" s="5">
        <v>2449.5680979499198</v>
      </c>
      <c r="M765" s="5">
        <v>5.2758380295765903</v>
      </c>
      <c r="N765" s="5">
        <v>5</v>
      </c>
      <c r="O765" s="5">
        <v>0.242608945186019</v>
      </c>
      <c r="P765" s="5">
        <v>0.24</v>
      </c>
      <c r="Q765" s="5">
        <v>480.94796060030097</v>
      </c>
      <c r="R765" s="5">
        <v>480.95</v>
      </c>
      <c r="S765" s="5" t="s">
        <v>14</v>
      </c>
      <c r="T765" s="5" t="s">
        <v>11781</v>
      </c>
      <c r="U765" s="7">
        <v>0.19633990212511893</v>
      </c>
      <c r="V765" s="5" t="str">
        <f>TEXT(superstore_excel!$B765, "MMMM")</f>
        <v>May</v>
      </c>
      <c r="W765" s="5">
        <f>YEAR(superstore_excel!$B765)</f>
        <v>2024</v>
      </c>
      <c r="X765" s="29"/>
    </row>
    <row r="766" spans="1:24" x14ac:dyDescent="0.3">
      <c r="A766" s="26" t="s">
        <v>556</v>
      </c>
      <c r="B766" s="2">
        <v>45276</v>
      </c>
      <c r="C766" s="2">
        <v>45781</v>
      </c>
      <c r="D766" s="3" t="s">
        <v>26</v>
      </c>
      <c r="E766" s="3" t="s">
        <v>557</v>
      </c>
      <c r="F766" s="3" t="s">
        <v>558</v>
      </c>
      <c r="G766" s="3" t="s">
        <v>37</v>
      </c>
      <c r="H766" s="3" t="s">
        <v>38</v>
      </c>
      <c r="I766" s="3" t="s">
        <v>30</v>
      </c>
      <c r="J766" s="3" t="s">
        <v>126</v>
      </c>
      <c r="K766" s="3" t="s">
        <v>559</v>
      </c>
      <c r="L766" s="3">
        <v>2449.4625144429201</v>
      </c>
      <c r="M766" s="3">
        <v>5.2752713318050697</v>
      </c>
      <c r="N766" s="3">
        <v>5</v>
      </c>
      <c r="O766" s="3">
        <v>0.242596907581245</v>
      </c>
      <c r="P766" s="3">
        <v>0.24</v>
      </c>
      <c r="Q766" s="3">
        <v>481.02460998351802</v>
      </c>
      <c r="R766" s="3">
        <v>481.02</v>
      </c>
      <c r="S766" s="3" t="s">
        <v>84</v>
      </c>
      <c r="T766" s="3" t="s">
        <v>11776</v>
      </c>
      <c r="U766" s="6">
        <v>0.19637965763804194</v>
      </c>
      <c r="V766" s="3" t="str">
        <f>TEXT(superstore_excel!$B766, "MMMM")</f>
        <v>December</v>
      </c>
      <c r="W766" s="3">
        <f>YEAR(superstore_excel!$B766)</f>
        <v>2023</v>
      </c>
      <c r="X766" s="27"/>
    </row>
    <row r="767" spans="1:24" x14ac:dyDescent="0.3">
      <c r="A767" s="28" t="s">
        <v>560</v>
      </c>
      <c r="B767" s="4">
        <v>45112</v>
      </c>
      <c r="C767" s="4">
        <v>45756</v>
      </c>
      <c r="D767" s="5" t="s">
        <v>54</v>
      </c>
      <c r="E767" s="5" t="s">
        <v>561</v>
      </c>
      <c r="F767" s="5" t="s">
        <v>562</v>
      </c>
      <c r="G767" s="5" t="s">
        <v>44</v>
      </c>
      <c r="H767" s="5" t="s">
        <v>29</v>
      </c>
      <c r="I767" s="5" t="s">
        <v>22</v>
      </c>
      <c r="J767" s="5" t="s">
        <v>23</v>
      </c>
      <c r="K767" s="5" t="s">
        <v>563</v>
      </c>
      <c r="L767" s="5">
        <v>2449.35693093593</v>
      </c>
      <c r="M767" s="5">
        <v>5.2747046340335402</v>
      </c>
      <c r="N767" s="5">
        <v>5</v>
      </c>
      <c r="O767" s="5">
        <v>0.24258486997647</v>
      </c>
      <c r="P767" s="5">
        <v>0.24</v>
      </c>
      <c r="Q767" s="5">
        <v>481.10125936673398</v>
      </c>
      <c r="R767" s="5">
        <v>481.1</v>
      </c>
      <c r="S767" s="5" t="s">
        <v>14</v>
      </c>
      <c r="T767" s="5" t="s">
        <v>11767</v>
      </c>
      <c r="U767" s="7">
        <v>0.19641941657841561</v>
      </c>
      <c r="V767" s="5" t="str">
        <f>TEXT(superstore_excel!$B767, "MMMM")</f>
        <v>July</v>
      </c>
      <c r="W767" s="5">
        <f>YEAR(superstore_excel!$B767)</f>
        <v>2023</v>
      </c>
      <c r="X767" s="29"/>
    </row>
    <row r="768" spans="1:24" x14ac:dyDescent="0.3">
      <c r="A768" s="26" t="s">
        <v>564</v>
      </c>
      <c r="B768" s="2">
        <v>45025</v>
      </c>
      <c r="C768" s="2">
        <v>45774</v>
      </c>
      <c r="D768" s="3" t="s">
        <v>17</v>
      </c>
      <c r="E768" s="3" t="s">
        <v>565</v>
      </c>
      <c r="F768" s="3" t="s">
        <v>566</v>
      </c>
      <c r="G768" s="3" t="s">
        <v>37</v>
      </c>
      <c r="H768" s="3" t="s">
        <v>29</v>
      </c>
      <c r="I768" s="3" t="s">
        <v>45</v>
      </c>
      <c r="J768" s="3" t="s">
        <v>51</v>
      </c>
      <c r="K768" s="3" t="s">
        <v>567</v>
      </c>
      <c r="L768" s="3">
        <v>2449.2513474289399</v>
      </c>
      <c r="M768" s="3">
        <v>5.2741379362620098</v>
      </c>
      <c r="N768" s="3">
        <v>5</v>
      </c>
      <c r="O768" s="3">
        <v>0.242572832371695</v>
      </c>
      <c r="P768" s="3">
        <v>0.24</v>
      </c>
      <c r="Q768" s="3">
        <v>481.17790874995097</v>
      </c>
      <c r="R768" s="3">
        <v>481.18</v>
      </c>
      <c r="S768" s="3" t="s">
        <v>14</v>
      </c>
      <c r="T768" s="3" t="s">
        <v>11787</v>
      </c>
      <c r="U768" s="6">
        <v>0.1964591789466848</v>
      </c>
      <c r="V768" s="3" t="str">
        <f>TEXT(superstore_excel!$B768, "MMMM")</f>
        <v>April</v>
      </c>
      <c r="W768" s="3">
        <f>YEAR(superstore_excel!$B768)</f>
        <v>2023</v>
      </c>
      <c r="X768" s="27"/>
    </row>
    <row r="769" spans="1:24" x14ac:dyDescent="0.3">
      <c r="A769" s="28" t="s">
        <v>568</v>
      </c>
      <c r="B769" s="4">
        <v>45034</v>
      </c>
      <c r="C769" s="4">
        <v>45760</v>
      </c>
      <c r="D769" s="5" t="s">
        <v>17</v>
      </c>
      <c r="E769" s="5" t="s">
        <v>569</v>
      </c>
      <c r="F769" s="5" t="s">
        <v>570</v>
      </c>
      <c r="G769" s="5" t="s">
        <v>44</v>
      </c>
      <c r="H769" s="5" t="s">
        <v>29</v>
      </c>
      <c r="I769" s="5" t="s">
        <v>45</v>
      </c>
      <c r="J769" s="5" t="s">
        <v>46</v>
      </c>
      <c r="K769" s="5" t="s">
        <v>571</v>
      </c>
      <c r="L769" s="5">
        <v>2449.1457639219502</v>
      </c>
      <c r="M769" s="5">
        <v>5.2735712384904803</v>
      </c>
      <c r="N769" s="5">
        <v>5</v>
      </c>
      <c r="O769" s="5">
        <v>0.24256079476692</v>
      </c>
      <c r="P769" s="5">
        <v>0.24</v>
      </c>
      <c r="Q769" s="5">
        <v>481.254558133167</v>
      </c>
      <c r="R769" s="5">
        <v>481.25</v>
      </c>
      <c r="S769" s="5" t="s">
        <v>14</v>
      </c>
      <c r="T769" s="5" t="s">
        <v>11787</v>
      </c>
      <c r="U769" s="7">
        <v>0.19649894474329202</v>
      </c>
      <c r="V769" s="5" t="str">
        <f>TEXT(superstore_excel!$B769, "MMMM")</f>
        <v>April</v>
      </c>
      <c r="W769" s="5">
        <f>YEAR(superstore_excel!$B769)</f>
        <v>2023</v>
      </c>
      <c r="X769" s="29"/>
    </row>
    <row r="770" spans="1:24" x14ac:dyDescent="0.3">
      <c r="A770" s="26" t="s">
        <v>572</v>
      </c>
      <c r="B770" s="2">
        <v>45497</v>
      </c>
      <c r="C770" s="2">
        <v>45767</v>
      </c>
      <c r="D770" s="3" t="s">
        <v>17</v>
      </c>
      <c r="E770" s="3" t="s">
        <v>573</v>
      </c>
      <c r="F770" s="3" t="s">
        <v>574</v>
      </c>
      <c r="G770" s="3" t="s">
        <v>37</v>
      </c>
      <c r="H770" s="3" t="s">
        <v>38</v>
      </c>
      <c r="I770" s="3" t="s">
        <v>45</v>
      </c>
      <c r="J770" s="3" t="s">
        <v>51</v>
      </c>
      <c r="K770" s="3" t="s">
        <v>575</v>
      </c>
      <c r="L770" s="3">
        <v>2449.0401804149601</v>
      </c>
      <c r="M770" s="3">
        <v>5.2730045407189499</v>
      </c>
      <c r="N770" s="3">
        <v>5</v>
      </c>
      <c r="O770" s="3">
        <v>0.242548757162145</v>
      </c>
      <c r="P770" s="3">
        <v>0.24</v>
      </c>
      <c r="Q770" s="3">
        <v>481.33120751638398</v>
      </c>
      <c r="R770" s="3">
        <v>481.33</v>
      </c>
      <c r="S770" s="3" t="s">
        <v>14</v>
      </c>
      <c r="T770" s="3" t="s">
        <v>11779</v>
      </c>
      <c r="U770" s="6">
        <v>0.1965387139686815</v>
      </c>
      <c r="V770" s="3" t="str">
        <f>TEXT(superstore_excel!$B770, "MMMM")</f>
        <v>July</v>
      </c>
      <c r="W770" s="3">
        <f>YEAR(superstore_excel!$B770)</f>
        <v>2024</v>
      </c>
      <c r="X770" s="27"/>
    </row>
    <row r="771" spans="1:24" x14ac:dyDescent="0.3">
      <c r="A771" s="28" t="s">
        <v>576</v>
      </c>
      <c r="B771" s="4">
        <v>45690</v>
      </c>
      <c r="C771" s="4">
        <v>45785</v>
      </c>
      <c r="D771" s="5" t="s">
        <v>17</v>
      </c>
      <c r="E771" s="5" t="s">
        <v>577</v>
      </c>
      <c r="F771" s="5" t="s">
        <v>578</v>
      </c>
      <c r="G771" s="5" t="s">
        <v>37</v>
      </c>
      <c r="H771" s="5" t="s">
        <v>62</v>
      </c>
      <c r="I771" s="5" t="s">
        <v>30</v>
      </c>
      <c r="J771" s="5" t="s">
        <v>31</v>
      </c>
      <c r="K771" s="5" t="s">
        <v>579</v>
      </c>
      <c r="L771" s="5">
        <v>2448.93459690797</v>
      </c>
      <c r="M771" s="5">
        <v>5.2724378429474204</v>
      </c>
      <c r="N771" s="5">
        <v>5</v>
      </c>
      <c r="O771" s="5">
        <v>0.24253671955737</v>
      </c>
      <c r="P771" s="5">
        <v>0.24</v>
      </c>
      <c r="Q771" s="5">
        <v>481.40785689960001</v>
      </c>
      <c r="R771" s="5">
        <v>481.41</v>
      </c>
      <c r="S771" s="5" t="s">
        <v>14</v>
      </c>
      <c r="T771" s="5" t="s">
        <v>11777</v>
      </c>
      <c r="U771" s="7">
        <v>0.19657848662329594</v>
      </c>
      <c r="V771" s="5" t="str">
        <f>TEXT(superstore_excel!$B771, "MMMM")</f>
        <v>February</v>
      </c>
      <c r="W771" s="5">
        <f>YEAR(superstore_excel!$B771)</f>
        <v>2025</v>
      </c>
      <c r="X771" s="29"/>
    </row>
    <row r="772" spans="1:24" x14ac:dyDescent="0.3">
      <c r="A772" s="26" t="s">
        <v>580</v>
      </c>
      <c r="B772" s="2">
        <v>45118</v>
      </c>
      <c r="C772" s="2">
        <v>45779</v>
      </c>
      <c r="D772" s="3" t="s">
        <v>54</v>
      </c>
      <c r="E772" s="3" t="s">
        <v>581</v>
      </c>
      <c r="F772" s="3" t="s">
        <v>582</v>
      </c>
      <c r="G772" s="3" t="s">
        <v>37</v>
      </c>
      <c r="H772" s="3" t="s">
        <v>29</v>
      </c>
      <c r="I772" s="3" t="s">
        <v>22</v>
      </c>
      <c r="J772" s="3" t="s">
        <v>23</v>
      </c>
      <c r="K772" s="3" t="s">
        <v>583</v>
      </c>
      <c r="L772" s="3">
        <v>2448.8290134009799</v>
      </c>
      <c r="M772" s="3">
        <v>5.2718711451758997</v>
      </c>
      <c r="N772" s="3">
        <v>5</v>
      </c>
      <c r="O772" s="3">
        <v>0.24252468195259599</v>
      </c>
      <c r="P772" s="3">
        <v>0.24</v>
      </c>
      <c r="Q772" s="3">
        <v>481.48450628281699</v>
      </c>
      <c r="R772" s="3">
        <v>481.48</v>
      </c>
      <c r="S772" s="3" t="s">
        <v>14</v>
      </c>
      <c r="T772" s="3" t="s">
        <v>11767</v>
      </c>
      <c r="U772" s="6">
        <v>0.19661826270757968</v>
      </c>
      <c r="V772" s="3" t="str">
        <f>TEXT(superstore_excel!$B772, "MMMM")</f>
        <v>July</v>
      </c>
      <c r="W772" s="3">
        <f>YEAR(superstore_excel!$B772)</f>
        <v>2023</v>
      </c>
      <c r="X772" s="27"/>
    </row>
    <row r="773" spans="1:24" x14ac:dyDescent="0.3">
      <c r="A773" s="28" t="s">
        <v>584</v>
      </c>
      <c r="B773" s="4">
        <v>45647</v>
      </c>
      <c r="C773" s="4">
        <v>45758</v>
      </c>
      <c r="D773" s="5" t="s">
        <v>17</v>
      </c>
      <c r="E773" s="5" t="s">
        <v>585</v>
      </c>
      <c r="F773" s="5" t="s">
        <v>586</v>
      </c>
      <c r="G773" s="5" t="s">
        <v>44</v>
      </c>
      <c r="H773" s="5" t="s">
        <v>29</v>
      </c>
      <c r="I773" s="5" t="s">
        <v>30</v>
      </c>
      <c r="J773" s="5" t="s">
        <v>31</v>
      </c>
      <c r="K773" s="5" t="s">
        <v>587</v>
      </c>
      <c r="L773" s="5">
        <v>2448.7234298939902</v>
      </c>
      <c r="M773" s="5">
        <v>5.2713044474043702</v>
      </c>
      <c r="N773" s="5">
        <v>5</v>
      </c>
      <c r="O773" s="5">
        <v>0.24251264434782099</v>
      </c>
      <c r="P773" s="5">
        <v>0.24</v>
      </c>
      <c r="Q773" s="5">
        <v>481.56115566603302</v>
      </c>
      <c r="R773" s="5">
        <v>481.56</v>
      </c>
      <c r="S773" s="5" t="s">
        <v>14</v>
      </c>
      <c r="T773" s="5" t="s">
        <v>11771</v>
      </c>
      <c r="U773" s="7">
        <v>0.1966580422219755</v>
      </c>
      <c r="V773" s="5" t="str">
        <f>TEXT(superstore_excel!$B773, "MMMM")</f>
        <v>December</v>
      </c>
      <c r="W773" s="5">
        <f>YEAR(superstore_excel!$B773)</f>
        <v>2024</v>
      </c>
      <c r="X773" s="29"/>
    </row>
    <row r="774" spans="1:24" x14ac:dyDescent="0.3">
      <c r="A774" s="26" t="s">
        <v>588</v>
      </c>
      <c r="B774" s="2">
        <v>45328</v>
      </c>
      <c r="C774" s="2">
        <v>45785</v>
      </c>
      <c r="D774" s="3" t="s">
        <v>34</v>
      </c>
      <c r="E774" s="3" t="s">
        <v>589</v>
      </c>
      <c r="F774" s="3" t="s">
        <v>590</v>
      </c>
      <c r="G774" s="3" t="s">
        <v>37</v>
      </c>
      <c r="H774" s="3" t="s">
        <v>62</v>
      </c>
      <c r="I774" s="3" t="s">
        <v>22</v>
      </c>
      <c r="J774" s="3" t="s">
        <v>23</v>
      </c>
      <c r="K774" s="3" t="s">
        <v>591</v>
      </c>
      <c r="L774" s="3">
        <v>2448.6178463870001</v>
      </c>
      <c r="M774" s="3">
        <v>5.2707377496328398</v>
      </c>
      <c r="N774" s="3">
        <v>5</v>
      </c>
      <c r="O774" s="3">
        <v>0.24250060674304599</v>
      </c>
      <c r="P774" s="3">
        <v>0.24</v>
      </c>
      <c r="Q774" s="3">
        <v>481.63780504925001</v>
      </c>
      <c r="R774" s="3">
        <v>481.64</v>
      </c>
      <c r="S774" s="3" t="s">
        <v>14</v>
      </c>
      <c r="T774" s="3" t="s">
        <v>11782</v>
      </c>
      <c r="U774" s="6">
        <v>0.19669782516692805</v>
      </c>
      <c r="V774" s="3" t="str">
        <f>TEXT(superstore_excel!$B774, "MMMM")</f>
        <v>February</v>
      </c>
      <c r="W774" s="3">
        <f>YEAR(superstore_excel!$B774)</f>
        <v>2024</v>
      </c>
      <c r="X774" s="27"/>
    </row>
    <row r="775" spans="1:24" x14ac:dyDescent="0.3">
      <c r="A775" s="28" t="s">
        <v>592</v>
      </c>
      <c r="B775" s="4">
        <v>45586</v>
      </c>
      <c r="C775" s="4">
        <v>45771</v>
      </c>
      <c r="D775" s="5" t="s">
        <v>17</v>
      </c>
      <c r="E775" s="5" t="s">
        <v>593</v>
      </c>
      <c r="F775" s="5" t="s">
        <v>594</v>
      </c>
      <c r="G775" s="5" t="s">
        <v>44</v>
      </c>
      <c r="H775" s="5" t="s">
        <v>29</v>
      </c>
      <c r="I775" s="5" t="s">
        <v>22</v>
      </c>
      <c r="J775" s="5" t="s">
        <v>173</v>
      </c>
      <c r="K775" s="5" t="s">
        <v>595</v>
      </c>
      <c r="L775" s="5">
        <v>2448.51226288</v>
      </c>
      <c r="M775" s="5">
        <v>5.2701710518613103</v>
      </c>
      <c r="N775" s="5">
        <v>5</v>
      </c>
      <c r="O775" s="5">
        <v>0.24248856913827099</v>
      </c>
      <c r="P775" s="5">
        <v>0.24</v>
      </c>
      <c r="Q775" s="5">
        <v>481.71445443246603</v>
      </c>
      <c r="R775" s="5">
        <v>481.71</v>
      </c>
      <c r="S775" s="5" t="s">
        <v>14</v>
      </c>
      <c r="T775" s="5" t="s">
        <v>11763</v>
      </c>
      <c r="U775" s="7">
        <v>0.19673761154288102</v>
      </c>
      <c r="V775" s="5" t="str">
        <f>TEXT(superstore_excel!$B775, "MMMM")</f>
        <v>October</v>
      </c>
      <c r="W775" s="5">
        <f>YEAR(superstore_excel!$B775)</f>
        <v>2024</v>
      </c>
      <c r="X775" s="29"/>
    </row>
    <row r="776" spans="1:24" x14ac:dyDescent="0.3">
      <c r="A776" s="26" t="s">
        <v>596</v>
      </c>
      <c r="B776" s="2">
        <v>45214</v>
      </c>
      <c r="C776" s="2">
        <v>45759</v>
      </c>
      <c r="D776" s="3" t="s">
        <v>26</v>
      </c>
      <c r="E776" s="3" t="s">
        <v>597</v>
      </c>
      <c r="F776" s="3" t="s">
        <v>598</v>
      </c>
      <c r="G776" s="3" t="s">
        <v>37</v>
      </c>
      <c r="H776" s="3" t="s">
        <v>29</v>
      </c>
      <c r="I776" s="3" t="s">
        <v>45</v>
      </c>
      <c r="J776" s="3" t="s">
        <v>51</v>
      </c>
      <c r="K776" s="3" t="s">
        <v>599</v>
      </c>
      <c r="L776" s="3">
        <v>2448.4066793730099</v>
      </c>
      <c r="M776" s="3">
        <v>5.2696043540897799</v>
      </c>
      <c r="N776" s="3">
        <v>5</v>
      </c>
      <c r="O776" s="3">
        <v>0.24247653153349599</v>
      </c>
      <c r="P776" s="3">
        <v>0.24</v>
      </c>
      <c r="Q776" s="3">
        <v>481.79110381568199</v>
      </c>
      <c r="R776" s="3">
        <v>481.79</v>
      </c>
      <c r="S776" s="3" t="s">
        <v>14</v>
      </c>
      <c r="T776" s="3" t="s">
        <v>11783</v>
      </c>
      <c r="U776" s="6">
        <v>0.1967774013502771</v>
      </c>
      <c r="V776" s="3" t="str">
        <f>TEXT(superstore_excel!$B776, "MMMM")</f>
        <v>October</v>
      </c>
      <c r="W776" s="3">
        <f>YEAR(superstore_excel!$B776)</f>
        <v>2023</v>
      </c>
      <c r="X776" s="27"/>
    </row>
    <row r="777" spans="1:24" x14ac:dyDescent="0.3">
      <c r="A777" s="28" t="s">
        <v>600</v>
      </c>
      <c r="B777" s="4">
        <v>45142</v>
      </c>
      <c r="C777" s="4">
        <v>45784</v>
      </c>
      <c r="D777" s="5" t="s">
        <v>54</v>
      </c>
      <c r="E777" s="5" t="s">
        <v>601</v>
      </c>
      <c r="F777" s="5" t="s">
        <v>602</v>
      </c>
      <c r="G777" s="5" t="s">
        <v>20</v>
      </c>
      <c r="H777" s="5" t="s">
        <v>62</v>
      </c>
      <c r="I777" s="5" t="s">
        <v>22</v>
      </c>
      <c r="J777" s="5" t="s">
        <v>23</v>
      </c>
      <c r="K777" s="5" t="s">
        <v>603</v>
      </c>
      <c r="L777" s="5">
        <v>2448.3010958660202</v>
      </c>
      <c r="M777" s="5">
        <v>5.2690376563182504</v>
      </c>
      <c r="N777" s="5">
        <v>5</v>
      </c>
      <c r="O777" s="5">
        <v>0.24246449392872099</v>
      </c>
      <c r="P777" s="5">
        <v>0.24</v>
      </c>
      <c r="Q777" s="5">
        <v>481.86775319889898</v>
      </c>
      <c r="R777" s="5">
        <v>481.87</v>
      </c>
      <c r="S777" s="5" t="s">
        <v>14</v>
      </c>
      <c r="T777" s="5" t="s">
        <v>11770</v>
      </c>
      <c r="U777" s="7">
        <v>0.19681719458956143</v>
      </c>
      <c r="V777" s="5" t="str">
        <f>TEXT(superstore_excel!$B777, "MMMM")</f>
        <v>August</v>
      </c>
      <c r="W777" s="5">
        <f>YEAR(superstore_excel!$B777)</f>
        <v>2023</v>
      </c>
      <c r="X777" s="29"/>
    </row>
    <row r="778" spans="1:24" x14ac:dyDescent="0.3">
      <c r="A778" s="26" t="s">
        <v>604</v>
      </c>
      <c r="B778" s="2">
        <v>45158</v>
      </c>
      <c r="C778" s="2">
        <v>45775</v>
      </c>
      <c r="D778" s="3" t="s">
        <v>17</v>
      </c>
      <c r="E778" s="3" t="s">
        <v>605</v>
      </c>
      <c r="F778" s="3" t="s">
        <v>606</v>
      </c>
      <c r="G778" s="3" t="s">
        <v>44</v>
      </c>
      <c r="H778" s="3" t="s">
        <v>29</v>
      </c>
      <c r="I778" s="3" t="s">
        <v>45</v>
      </c>
      <c r="J778" s="3" t="s">
        <v>57</v>
      </c>
      <c r="K778" s="3" t="s">
        <v>607</v>
      </c>
      <c r="L778" s="3">
        <v>2448.1955123590301</v>
      </c>
      <c r="M778" s="3">
        <v>5.2684709585467298</v>
      </c>
      <c r="N778" s="3">
        <v>5</v>
      </c>
      <c r="O778" s="3">
        <v>0.24245245632394699</v>
      </c>
      <c r="P778" s="3">
        <v>0.24</v>
      </c>
      <c r="Q778" s="3">
        <v>481.944402582115</v>
      </c>
      <c r="R778" s="3">
        <v>481.94</v>
      </c>
      <c r="S778" s="3" t="s">
        <v>14</v>
      </c>
      <c r="T778" s="3" t="s">
        <v>11770</v>
      </c>
      <c r="U778" s="6">
        <v>0.19685699126117728</v>
      </c>
      <c r="V778" s="3" t="str">
        <f>TEXT(superstore_excel!$B778, "MMMM")</f>
        <v>August</v>
      </c>
      <c r="W778" s="3">
        <f>YEAR(superstore_excel!$B778)</f>
        <v>2023</v>
      </c>
      <c r="X778" s="27"/>
    </row>
    <row r="779" spans="1:24" x14ac:dyDescent="0.3">
      <c r="A779" s="28" t="s">
        <v>608</v>
      </c>
      <c r="B779" s="4">
        <v>45097</v>
      </c>
      <c r="C779" s="4">
        <v>45761</v>
      </c>
      <c r="D779" s="5" t="s">
        <v>54</v>
      </c>
      <c r="E779" s="5" t="s">
        <v>609</v>
      </c>
      <c r="F779" s="5" t="s">
        <v>610</v>
      </c>
      <c r="G779" s="5" t="s">
        <v>20</v>
      </c>
      <c r="H779" s="5" t="s">
        <v>29</v>
      </c>
      <c r="I779" s="5" t="s">
        <v>45</v>
      </c>
      <c r="J779" s="5" t="s">
        <v>46</v>
      </c>
      <c r="K779" s="5" t="s">
        <v>611</v>
      </c>
      <c r="L779" s="5">
        <v>2448.08992885204</v>
      </c>
      <c r="M779" s="5">
        <v>5.2679042607752002</v>
      </c>
      <c r="N779" s="5">
        <v>5</v>
      </c>
      <c r="O779" s="5">
        <v>0.24244041871917199</v>
      </c>
      <c r="P779" s="5">
        <v>0.24</v>
      </c>
      <c r="Q779" s="5">
        <v>482.02105196533199</v>
      </c>
      <c r="R779" s="5">
        <v>482.02</v>
      </c>
      <c r="S779" s="5" t="s">
        <v>14</v>
      </c>
      <c r="T779" s="5" t="s">
        <v>11764</v>
      </c>
      <c r="U779" s="7">
        <v>0.19689679136556951</v>
      </c>
      <c r="V779" s="5" t="str">
        <f>TEXT(superstore_excel!$B779, "MMMM")</f>
        <v>June</v>
      </c>
      <c r="W779" s="5">
        <f>YEAR(superstore_excel!$B779)</f>
        <v>2023</v>
      </c>
      <c r="X779" s="29"/>
    </row>
    <row r="780" spans="1:24" x14ac:dyDescent="0.3">
      <c r="A780" s="26" t="s">
        <v>612</v>
      </c>
      <c r="B780" s="2">
        <v>45679</v>
      </c>
      <c r="C780" s="2">
        <v>45764</v>
      </c>
      <c r="D780" s="3" t="s">
        <v>34</v>
      </c>
      <c r="E780" s="3" t="s">
        <v>613</v>
      </c>
      <c r="F780" s="3" t="s">
        <v>614</v>
      </c>
      <c r="G780" s="3" t="s">
        <v>44</v>
      </c>
      <c r="H780" s="3" t="s">
        <v>21</v>
      </c>
      <c r="I780" s="3" t="s">
        <v>30</v>
      </c>
      <c r="J780" s="3" t="s">
        <v>126</v>
      </c>
      <c r="K780" s="3" t="s">
        <v>615</v>
      </c>
      <c r="L780" s="3">
        <v>2447.9843453450499</v>
      </c>
      <c r="M780" s="3">
        <v>5.2673375630036698</v>
      </c>
      <c r="N780" s="3">
        <v>5</v>
      </c>
      <c r="O780" s="3">
        <v>0.24242838111439699</v>
      </c>
      <c r="P780" s="3">
        <v>0.24</v>
      </c>
      <c r="Q780" s="3">
        <v>482.09770134854801</v>
      </c>
      <c r="R780" s="3">
        <v>482.1</v>
      </c>
      <c r="S780" s="3" t="s">
        <v>14</v>
      </c>
      <c r="T780" s="3" t="s">
        <v>11778</v>
      </c>
      <c r="U780" s="6">
        <v>0.19693659490318149</v>
      </c>
      <c r="V780" s="3" t="str">
        <f>TEXT(superstore_excel!$B780, "MMMM")</f>
        <v>January</v>
      </c>
      <c r="W780" s="3">
        <f>YEAR(superstore_excel!$B780)</f>
        <v>2025</v>
      </c>
      <c r="X780" s="27"/>
    </row>
    <row r="781" spans="1:24" x14ac:dyDescent="0.3">
      <c r="A781" s="28" t="s">
        <v>616</v>
      </c>
      <c r="B781" s="4">
        <v>45047</v>
      </c>
      <c r="C781" s="4">
        <v>45772</v>
      </c>
      <c r="D781" s="5" t="s">
        <v>17</v>
      </c>
      <c r="E781" s="5" t="s">
        <v>617</v>
      </c>
      <c r="F781" s="5" t="s">
        <v>618</v>
      </c>
      <c r="G781" s="5" t="s">
        <v>37</v>
      </c>
      <c r="H781" s="5" t="s">
        <v>38</v>
      </c>
      <c r="I781" s="5" t="s">
        <v>30</v>
      </c>
      <c r="J781" s="5" t="s">
        <v>126</v>
      </c>
      <c r="K781" s="5" t="s">
        <v>619</v>
      </c>
      <c r="L781" s="5">
        <v>2447.8787618380602</v>
      </c>
      <c r="M781" s="5">
        <v>5.2667708652321403</v>
      </c>
      <c r="N781" s="5">
        <v>5</v>
      </c>
      <c r="O781" s="5">
        <v>0.24241634350962199</v>
      </c>
      <c r="P781" s="5">
        <v>0.24</v>
      </c>
      <c r="Q781" s="5">
        <v>482.174350731765</v>
      </c>
      <c r="R781" s="5">
        <v>482.17</v>
      </c>
      <c r="S781" s="5" t="s">
        <v>14</v>
      </c>
      <c r="T781" s="5" t="s">
        <v>11780</v>
      </c>
      <c r="U781" s="7">
        <v>0.19697640187445825</v>
      </c>
      <c r="V781" s="5" t="str">
        <f>TEXT(superstore_excel!$B781, "MMMM")</f>
        <v>May</v>
      </c>
      <c r="W781" s="5">
        <f>YEAR(superstore_excel!$B781)</f>
        <v>2023</v>
      </c>
      <c r="X781" s="29"/>
    </row>
    <row r="782" spans="1:24" x14ac:dyDescent="0.3">
      <c r="A782" s="26" t="s">
        <v>620</v>
      </c>
      <c r="B782" s="2">
        <v>45744</v>
      </c>
      <c r="C782" s="2">
        <v>45757</v>
      </c>
      <c r="D782" s="3" t="s">
        <v>26</v>
      </c>
      <c r="E782" s="3" t="s">
        <v>621</v>
      </c>
      <c r="F782" s="3" t="s">
        <v>622</v>
      </c>
      <c r="G782" s="3" t="s">
        <v>44</v>
      </c>
      <c r="H782" s="3" t="s">
        <v>29</v>
      </c>
      <c r="I782" s="3" t="s">
        <v>45</v>
      </c>
      <c r="J782" s="3" t="s">
        <v>96</v>
      </c>
      <c r="K782" s="3" t="s">
        <v>623</v>
      </c>
      <c r="L782" s="3">
        <v>2447.7731783310701</v>
      </c>
      <c r="M782" s="3">
        <v>5.2662041674606099</v>
      </c>
      <c r="N782" s="3">
        <v>5</v>
      </c>
      <c r="O782" s="3">
        <v>0.24240430590484699</v>
      </c>
      <c r="P782" s="3">
        <v>0.24</v>
      </c>
      <c r="Q782" s="3">
        <v>482.25100011498103</v>
      </c>
      <c r="R782" s="3">
        <v>482.25</v>
      </c>
      <c r="S782" s="3" t="s">
        <v>14</v>
      </c>
      <c r="T782" s="3" t="s">
        <v>11772</v>
      </c>
      <c r="U782" s="6">
        <v>0.19701621227984337</v>
      </c>
      <c r="V782" s="3" t="str">
        <f>TEXT(superstore_excel!$B782, "MMMM")</f>
        <v>March</v>
      </c>
      <c r="W782" s="3">
        <f>YEAR(superstore_excel!$B782)</f>
        <v>2025</v>
      </c>
      <c r="X782" s="27"/>
    </row>
    <row r="783" spans="1:24" x14ac:dyDescent="0.3">
      <c r="A783" s="28" t="s">
        <v>624</v>
      </c>
      <c r="B783" s="4">
        <v>45266</v>
      </c>
      <c r="C783" s="4">
        <v>45768</v>
      </c>
      <c r="D783" s="5" t="s">
        <v>54</v>
      </c>
      <c r="E783" s="5" t="s">
        <v>625</v>
      </c>
      <c r="F783" s="5" t="s">
        <v>626</v>
      </c>
      <c r="G783" s="5" t="s">
        <v>37</v>
      </c>
      <c r="H783" s="5" t="s">
        <v>38</v>
      </c>
      <c r="I783" s="5" t="s">
        <v>22</v>
      </c>
      <c r="J783" s="5" t="s">
        <v>23</v>
      </c>
      <c r="K783" s="5" t="s">
        <v>627</v>
      </c>
      <c r="L783" s="5">
        <v>2447.66759482407</v>
      </c>
      <c r="M783" s="5">
        <v>5.2656374696890902</v>
      </c>
      <c r="N783" s="5">
        <v>5</v>
      </c>
      <c r="O783" s="5">
        <v>0.24239226830007199</v>
      </c>
      <c r="P783" s="5">
        <v>0.24</v>
      </c>
      <c r="Q783" s="5">
        <v>482.32764949819801</v>
      </c>
      <c r="R783" s="5">
        <v>482.33</v>
      </c>
      <c r="S783" s="5" t="s">
        <v>14</v>
      </c>
      <c r="T783" s="5" t="s">
        <v>11776</v>
      </c>
      <c r="U783" s="7">
        <v>0.19705602611978285</v>
      </c>
      <c r="V783" s="5" t="str">
        <f>TEXT(superstore_excel!$B783, "MMMM")</f>
        <v>December</v>
      </c>
      <c r="W783" s="5">
        <f>YEAR(superstore_excel!$B783)</f>
        <v>2023</v>
      </c>
      <c r="X783" s="29"/>
    </row>
    <row r="784" spans="1:24" x14ac:dyDescent="0.3">
      <c r="A784" s="26" t="s">
        <v>628</v>
      </c>
      <c r="B784" s="2">
        <v>45382</v>
      </c>
      <c r="C784" s="2">
        <v>45766</v>
      </c>
      <c r="D784" s="3" t="s">
        <v>54</v>
      </c>
      <c r="E784" s="3" t="s">
        <v>232</v>
      </c>
      <c r="F784" s="3" t="s">
        <v>629</v>
      </c>
      <c r="G784" s="3" t="s">
        <v>37</v>
      </c>
      <c r="H784" s="3" t="s">
        <v>29</v>
      </c>
      <c r="I784" s="3" t="s">
        <v>22</v>
      </c>
      <c r="J784" s="3" t="s">
        <v>23</v>
      </c>
      <c r="K784" s="3" t="s">
        <v>630</v>
      </c>
      <c r="L784" s="3">
        <v>2447.5620113170799</v>
      </c>
      <c r="M784" s="3">
        <v>5.2650707719175598</v>
      </c>
      <c r="N784" s="3">
        <v>5</v>
      </c>
      <c r="O784" s="3">
        <v>0.24238023069529799</v>
      </c>
      <c r="P784" s="3">
        <v>0.24</v>
      </c>
      <c r="Q784" s="3">
        <v>482.40429888141398</v>
      </c>
      <c r="R784" s="3">
        <v>482.4</v>
      </c>
      <c r="S784" s="3" t="s">
        <v>14</v>
      </c>
      <c r="T784" s="3" t="s">
        <v>11785</v>
      </c>
      <c r="U784" s="6">
        <v>0.19709584339471875</v>
      </c>
      <c r="V784" s="3" t="str">
        <f>TEXT(superstore_excel!$B784, "MMMM")</f>
        <v>March</v>
      </c>
      <c r="W784" s="3">
        <f>YEAR(superstore_excel!$B784)</f>
        <v>2024</v>
      </c>
      <c r="X784" s="27"/>
    </row>
    <row r="785" spans="1:24" x14ac:dyDescent="0.3">
      <c r="A785" s="28" t="s">
        <v>631</v>
      </c>
      <c r="B785" s="4">
        <v>45427</v>
      </c>
      <c r="C785" s="4">
        <v>45761</v>
      </c>
      <c r="D785" s="5" t="s">
        <v>34</v>
      </c>
      <c r="E785" s="5" t="s">
        <v>632</v>
      </c>
      <c r="F785" s="5" t="s">
        <v>633</v>
      </c>
      <c r="G785" s="5" t="s">
        <v>44</v>
      </c>
      <c r="H785" s="5" t="s">
        <v>21</v>
      </c>
      <c r="I785" s="5" t="s">
        <v>30</v>
      </c>
      <c r="J785" s="5" t="s">
        <v>126</v>
      </c>
      <c r="K785" s="5" t="s">
        <v>634</v>
      </c>
      <c r="L785" s="5">
        <v>2447.4564278100902</v>
      </c>
      <c r="M785" s="5">
        <v>5.2645040741460303</v>
      </c>
      <c r="N785" s="5">
        <v>5</v>
      </c>
      <c r="O785" s="5">
        <v>0.24236819309052299</v>
      </c>
      <c r="P785" s="5">
        <v>0.24</v>
      </c>
      <c r="Q785" s="5">
        <v>482.48094826463102</v>
      </c>
      <c r="R785" s="5">
        <v>482.48</v>
      </c>
      <c r="S785" s="5" t="s">
        <v>14</v>
      </c>
      <c r="T785" s="5" t="s">
        <v>11781</v>
      </c>
      <c r="U785" s="7">
        <v>0.1971356641050972</v>
      </c>
      <c r="V785" s="5" t="str">
        <f>TEXT(superstore_excel!$B785, "MMMM")</f>
        <v>May</v>
      </c>
      <c r="W785" s="5">
        <f>YEAR(superstore_excel!$B785)</f>
        <v>2024</v>
      </c>
      <c r="X785" s="29"/>
    </row>
    <row r="786" spans="1:24" x14ac:dyDescent="0.3">
      <c r="A786" s="26" t="s">
        <v>635</v>
      </c>
      <c r="B786" s="2">
        <v>45232</v>
      </c>
      <c r="C786" s="2">
        <v>45773</v>
      </c>
      <c r="D786" s="3" t="s">
        <v>34</v>
      </c>
      <c r="E786" s="3" t="s">
        <v>636</v>
      </c>
      <c r="F786" s="3" t="s">
        <v>637</v>
      </c>
      <c r="G786" s="3" t="s">
        <v>20</v>
      </c>
      <c r="H786" s="3" t="s">
        <v>38</v>
      </c>
      <c r="I786" s="3" t="s">
        <v>30</v>
      </c>
      <c r="J786" s="3" t="s">
        <v>39</v>
      </c>
      <c r="K786" s="3" t="s">
        <v>638</v>
      </c>
      <c r="L786" s="3">
        <v>2447.3508443031001</v>
      </c>
      <c r="M786" s="3">
        <v>5.2639373763744999</v>
      </c>
      <c r="N786" s="3">
        <v>5</v>
      </c>
      <c r="O786" s="3">
        <v>0.24235615548574799</v>
      </c>
      <c r="P786" s="3">
        <v>0.24</v>
      </c>
      <c r="Q786" s="3">
        <v>482.55759764784699</v>
      </c>
      <c r="R786" s="3">
        <v>482.56</v>
      </c>
      <c r="S786" s="3" t="s">
        <v>14</v>
      </c>
      <c r="T786" s="3" t="s">
        <v>11766</v>
      </c>
      <c r="U786" s="6">
        <v>0.19717548825136208</v>
      </c>
      <c r="V786" s="3" t="str">
        <f>TEXT(superstore_excel!$B786, "MMMM")</f>
        <v>November</v>
      </c>
      <c r="W786" s="3">
        <f>YEAR(superstore_excel!$B786)</f>
        <v>2023</v>
      </c>
      <c r="X786" s="27"/>
    </row>
    <row r="787" spans="1:24" x14ac:dyDescent="0.3">
      <c r="A787" s="28" t="s">
        <v>639</v>
      </c>
      <c r="B787" s="4">
        <v>45118</v>
      </c>
      <c r="C787" s="4">
        <v>45770</v>
      </c>
      <c r="D787" s="5" t="s">
        <v>26</v>
      </c>
      <c r="E787" s="5" t="s">
        <v>640</v>
      </c>
      <c r="F787" s="5" t="s">
        <v>641</v>
      </c>
      <c r="G787" s="5" t="s">
        <v>37</v>
      </c>
      <c r="H787" s="5" t="s">
        <v>62</v>
      </c>
      <c r="I787" s="5" t="s">
        <v>30</v>
      </c>
      <c r="J787" s="5" t="s">
        <v>31</v>
      </c>
      <c r="K787" s="5" t="s">
        <v>642</v>
      </c>
      <c r="L787" s="5">
        <v>2447.24526079611</v>
      </c>
      <c r="M787" s="5">
        <v>5.2633706786029704</v>
      </c>
      <c r="N787" s="5">
        <v>5</v>
      </c>
      <c r="O787" s="5">
        <v>0.24234411788097299</v>
      </c>
      <c r="P787" s="5">
        <v>0.24</v>
      </c>
      <c r="Q787" s="5">
        <v>482.63424703106398</v>
      </c>
      <c r="R787" s="5">
        <v>482.63</v>
      </c>
      <c r="S787" s="5" t="s">
        <v>14</v>
      </c>
      <c r="T787" s="5" t="s">
        <v>11767</v>
      </c>
      <c r="U787" s="7">
        <v>0.1972153158339589</v>
      </c>
      <c r="V787" s="5" t="str">
        <f>TEXT(superstore_excel!$B787, "MMMM")</f>
        <v>July</v>
      </c>
      <c r="W787" s="5">
        <f>YEAR(superstore_excel!$B787)</f>
        <v>2023</v>
      </c>
      <c r="X787" s="29"/>
    </row>
    <row r="788" spans="1:24" x14ac:dyDescent="0.3">
      <c r="A788" s="26" t="s">
        <v>643</v>
      </c>
      <c r="B788" s="2">
        <v>45574</v>
      </c>
      <c r="C788" s="2">
        <v>45765</v>
      </c>
      <c r="D788" s="3" t="s">
        <v>17</v>
      </c>
      <c r="E788" s="3" t="s">
        <v>644</v>
      </c>
      <c r="F788" s="3" t="s">
        <v>645</v>
      </c>
      <c r="G788" s="3" t="s">
        <v>20</v>
      </c>
      <c r="H788" s="3" t="s">
        <v>21</v>
      </c>
      <c r="I788" s="3" t="s">
        <v>22</v>
      </c>
      <c r="J788" s="3" t="s">
        <v>173</v>
      </c>
      <c r="K788" s="3" t="s">
        <v>646</v>
      </c>
      <c r="L788" s="3">
        <v>2447.1396772891198</v>
      </c>
      <c r="M788" s="3">
        <v>5.26280398083144</v>
      </c>
      <c r="N788" s="3">
        <v>5</v>
      </c>
      <c r="O788" s="3">
        <v>0.24233208027619799</v>
      </c>
      <c r="P788" s="3">
        <v>0.24</v>
      </c>
      <c r="Q788" s="3">
        <v>482.71089641428</v>
      </c>
      <c r="R788" s="3">
        <v>482.71</v>
      </c>
      <c r="S788" s="3" t="s">
        <v>14</v>
      </c>
      <c r="T788" s="3" t="s">
        <v>11763</v>
      </c>
      <c r="U788" s="6">
        <v>0.19725514685333168</v>
      </c>
      <c r="V788" s="3" t="str">
        <f>TEXT(superstore_excel!$B788, "MMMM")</f>
        <v>October</v>
      </c>
      <c r="W788" s="3">
        <f>YEAR(superstore_excel!$B788)</f>
        <v>2024</v>
      </c>
      <c r="X788" s="27"/>
    </row>
    <row r="789" spans="1:24" x14ac:dyDescent="0.3">
      <c r="A789" s="28" t="s">
        <v>647</v>
      </c>
      <c r="B789" s="4">
        <v>45538</v>
      </c>
      <c r="C789" s="4">
        <v>45784</v>
      </c>
      <c r="D789" s="5" t="s">
        <v>26</v>
      </c>
      <c r="E789" s="5" t="s">
        <v>648</v>
      </c>
      <c r="F789" s="5" t="s">
        <v>649</v>
      </c>
      <c r="G789" s="5" t="s">
        <v>37</v>
      </c>
      <c r="H789" s="5" t="s">
        <v>62</v>
      </c>
      <c r="I789" s="5" t="s">
        <v>22</v>
      </c>
      <c r="J789" s="5" t="s">
        <v>23</v>
      </c>
      <c r="K789" s="5" t="s">
        <v>650</v>
      </c>
      <c r="L789" s="5">
        <v>2447.0340937821302</v>
      </c>
      <c r="M789" s="5">
        <v>5.2622372830599202</v>
      </c>
      <c r="N789" s="5">
        <v>5</v>
      </c>
      <c r="O789" s="5">
        <v>0.24232004267142301</v>
      </c>
      <c r="P789" s="5">
        <v>0.24</v>
      </c>
      <c r="Q789" s="5">
        <v>482.78754579749699</v>
      </c>
      <c r="R789" s="5">
        <v>482.79</v>
      </c>
      <c r="S789" s="5" t="s">
        <v>14</v>
      </c>
      <c r="T789" s="5" t="s">
        <v>11774</v>
      </c>
      <c r="U789" s="7">
        <v>0.19729498130992595</v>
      </c>
      <c r="V789" s="5" t="str">
        <f>TEXT(superstore_excel!$B789, "MMMM")</f>
        <v>September</v>
      </c>
      <c r="W789" s="5">
        <f>YEAR(superstore_excel!$B789)</f>
        <v>2024</v>
      </c>
      <c r="X789" s="29"/>
    </row>
    <row r="790" spans="1:24" x14ac:dyDescent="0.3">
      <c r="A790" s="26" t="s">
        <v>651</v>
      </c>
      <c r="B790" s="2">
        <v>45594</v>
      </c>
      <c r="C790" s="2">
        <v>45763</v>
      </c>
      <c r="D790" s="3" t="s">
        <v>34</v>
      </c>
      <c r="E790" s="3" t="s">
        <v>652</v>
      </c>
      <c r="F790" s="3" t="s">
        <v>653</v>
      </c>
      <c r="G790" s="3" t="s">
        <v>37</v>
      </c>
      <c r="H790" s="3" t="s">
        <v>38</v>
      </c>
      <c r="I790" s="3" t="s">
        <v>30</v>
      </c>
      <c r="J790" s="3" t="s">
        <v>31</v>
      </c>
      <c r="K790" s="3" t="s">
        <v>654</v>
      </c>
      <c r="L790" s="3">
        <v>2446.9285102751401</v>
      </c>
      <c r="M790" s="3">
        <v>5.2616705852883898</v>
      </c>
      <c r="N790" s="3">
        <v>5</v>
      </c>
      <c r="O790" s="3">
        <v>0.24230800506664901</v>
      </c>
      <c r="P790" s="3">
        <v>0.24</v>
      </c>
      <c r="Q790" s="3">
        <v>482.86419518071301</v>
      </c>
      <c r="R790" s="3">
        <v>482.86</v>
      </c>
      <c r="S790" s="3" t="s">
        <v>14</v>
      </c>
      <c r="T790" s="3" t="s">
        <v>11763</v>
      </c>
      <c r="U790" s="6">
        <v>0.19733481920418602</v>
      </c>
      <c r="V790" s="3" t="str">
        <f>TEXT(superstore_excel!$B790, "MMMM")</f>
        <v>October</v>
      </c>
      <c r="W790" s="3">
        <f>YEAR(superstore_excel!$B790)</f>
        <v>2024</v>
      </c>
      <c r="X790" s="27"/>
    </row>
    <row r="791" spans="1:24" x14ac:dyDescent="0.3">
      <c r="A791" s="28" t="s">
        <v>655</v>
      </c>
      <c r="B791" s="4">
        <v>45498</v>
      </c>
      <c r="C791" s="4">
        <v>45770</v>
      </c>
      <c r="D791" s="5" t="s">
        <v>26</v>
      </c>
      <c r="E791" s="5" t="s">
        <v>656</v>
      </c>
      <c r="F791" s="5" t="s">
        <v>657</v>
      </c>
      <c r="G791" s="5" t="s">
        <v>37</v>
      </c>
      <c r="H791" s="5" t="s">
        <v>29</v>
      </c>
      <c r="I791" s="5" t="s">
        <v>30</v>
      </c>
      <c r="J791" s="5" t="s">
        <v>126</v>
      </c>
      <c r="K791" s="5" t="s">
        <v>658</v>
      </c>
      <c r="L791" s="5">
        <v>2446.82292676815</v>
      </c>
      <c r="M791" s="5">
        <v>5.2611038875168603</v>
      </c>
      <c r="N791" s="5">
        <v>5</v>
      </c>
      <c r="O791" s="5">
        <v>0.24229596746187401</v>
      </c>
      <c r="P791" s="5">
        <v>0.24</v>
      </c>
      <c r="Q791" s="5">
        <v>482.94084456393</v>
      </c>
      <c r="R791" s="5">
        <v>482.94</v>
      </c>
      <c r="S791" s="5" t="s">
        <v>14</v>
      </c>
      <c r="T791" s="5" t="s">
        <v>11779</v>
      </c>
      <c r="U791" s="7">
        <v>0.19737466053655764</v>
      </c>
      <c r="V791" s="5" t="str">
        <f>TEXT(superstore_excel!$B791, "MMMM")</f>
        <v>July</v>
      </c>
      <c r="W791" s="5">
        <f>YEAR(superstore_excel!$B791)</f>
        <v>2024</v>
      </c>
      <c r="X791" s="29"/>
    </row>
    <row r="792" spans="1:24" x14ac:dyDescent="0.3">
      <c r="A792" s="26" t="s">
        <v>659</v>
      </c>
      <c r="B792" s="2">
        <v>45098</v>
      </c>
      <c r="C792" s="2">
        <v>45764</v>
      </c>
      <c r="D792" s="3" t="s">
        <v>54</v>
      </c>
      <c r="E792" s="3" t="s">
        <v>660</v>
      </c>
      <c r="F792" s="3" t="s">
        <v>661</v>
      </c>
      <c r="G792" s="3" t="s">
        <v>20</v>
      </c>
      <c r="H792" s="3" t="s">
        <v>38</v>
      </c>
      <c r="I792" s="3" t="s">
        <v>45</v>
      </c>
      <c r="J792" s="3" t="s">
        <v>96</v>
      </c>
      <c r="K792" s="3" t="s">
        <v>662</v>
      </c>
      <c r="L792" s="3">
        <v>2446.7173432611498</v>
      </c>
      <c r="M792" s="3">
        <v>5.2605371897453299</v>
      </c>
      <c r="N792" s="3">
        <v>5</v>
      </c>
      <c r="O792" s="3">
        <v>0.24228392985709901</v>
      </c>
      <c r="P792" s="3">
        <v>0.24</v>
      </c>
      <c r="Q792" s="3">
        <v>483.01749394714602</v>
      </c>
      <c r="R792" s="3">
        <v>483.02</v>
      </c>
      <c r="S792" s="3" t="s">
        <v>14</v>
      </c>
      <c r="T792" s="3" t="s">
        <v>11764</v>
      </c>
      <c r="U792" s="6">
        <v>0.19741450530748589</v>
      </c>
      <c r="V792" s="3" t="str">
        <f>TEXT(superstore_excel!$B792, "MMMM")</f>
        <v>June</v>
      </c>
      <c r="W792" s="3">
        <f>YEAR(superstore_excel!$B792)</f>
        <v>2023</v>
      </c>
      <c r="X792" s="27"/>
    </row>
    <row r="793" spans="1:24" x14ac:dyDescent="0.3">
      <c r="A793" s="28" t="s">
        <v>663</v>
      </c>
      <c r="B793" s="4">
        <v>45668</v>
      </c>
      <c r="C793" s="4">
        <v>45776</v>
      </c>
      <c r="D793" s="5" t="s">
        <v>54</v>
      </c>
      <c r="E793" s="5" t="s">
        <v>664</v>
      </c>
      <c r="F793" s="5" t="s">
        <v>665</v>
      </c>
      <c r="G793" s="5" t="s">
        <v>20</v>
      </c>
      <c r="H793" s="5" t="s">
        <v>62</v>
      </c>
      <c r="I793" s="5" t="s">
        <v>45</v>
      </c>
      <c r="J793" s="5" t="s">
        <v>57</v>
      </c>
      <c r="K793" s="5" t="s">
        <v>666</v>
      </c>
      <c r="L793" s="5">
        <v>2446.6117597541602</v>
      </c>
      <c r="M793" s="5">
        <v>5.2599704919738004</v>
      </c>
      <c r="N793" s="5">
        <v>5</v>
      </c>
      <c r="O793" s="5">
        <v>0.24227189225232401</v>
      </c>
      <c r="P793" s="5">
        <v>0.24</v>
      </c>
      <c r="Q793" s="5">
        <v>483.09414333036301</v>
      </c>
      <c r="R793" s="5">
        <v>483.09</v>
      </c>
      <c r="S793" s="5" t="s">
        <v>14</v>
      </c>
      <c r="T793" s="5" t="s">
        <v>11778</v>
      </c>
      <c r="U793" s="7">
        <v>0.19745435351741511</v>
      </c>
      <c r="V793" s="5" t="str">
        <f>TEXT(superstore_excel!$B793, "MMMM")</f>
        <v>January</v>
      </c>
      <c r="W793" s="5">
        <f>YEAR(superstore_excel!$B793)</f>
        <v>2025</v>
      </c>
      <c r="X793" s="29"/>
    </row>
    <row r="794" spans="1:24" x14ac:dyDescent="0.3">
      <c r="A794" s="26" t="s">
        <v>667</v>
      </c>
      <c r="B794" s="2">
        <v>45208</v>
      </c>
      <c r="C794" s="2">
        <v>45767</v>
      </c>
      <c r="D794" s="3" t="s">
        <v>34</v>
      </c>
      <c r="E794" s="3" t="s">
        <v>668</v>
      </c>
      <c r="F794" s="3" t="s">
        <v>669</v>
      </c>
      <c r="G794" s="3" t="s">
        <v>20</v>
      </c>
      <c r="H794" s="3" t="s">
        <v>38</v>
      </c>
      <c r="I794" s="3" t="s">
        <v>22</v>
      </c>
      <c r="J794" s="3" t="s">
        <v>23</v>
      </c>
      <c r="K794" s="3" t="s">
        <v>670</v>
      </c>
      <c r="L794" s="3">
        <v>2446.5061762471701</v>
      </c>
      <c r="M794" s="3">
        <v>5.25940379420227</v>
      </c>
      <c r="N794" s="3">
        <v>5</v>
      </c>
      <c r="O794" s="3">
        <v>0.24225985464754901</v>
      </c>
      <c r="P794" s="3">
        <v>0.24</v>
      </c>
      <c r="Q794" s="3">
        <v>483.17079271357898</v>
      </c>
      <c r="R794" s="3">
        <v>483.17</v>
      </c>
      <c r="S794" s="3" t="s">
        <v>14</v>
      </c>
      <c r="T794" s="3" t="s">
        <v>11783</v>
      </c>
      <c r="U794" s="6">
        <v>0.19749420516679062</v>
      </c>
      <c r="V794" s="3" t="str">
        <f>TEXT(superstore_excel!$B794, "MMMM")</f>
        <v>October</v>
      </c>
      <c r="W794" s="3">
        <f>YEAR(superstore_excel!$B794)</f>
        <v>2023</v>
      </c>
      <c r="X794" s="27"/>
    </row>
    <row r="795" spans="1:24" x14ac:dyDescent="0.3">
      <c r="A795" s="28" t="s">
        <v>671</v>
      </c>
      <c r="B795" s="4">
        <v>45570</v>
      </c>
      <c r="C795" s="4">
        <v>45761</v>
      </c>
      <c r="D795" s="5" t="s">
        <v>26</v>
      </c>
      <c r="E795" s="5" t="s">
        <v>672</v>
      </c>
      <c r="F795" s="5" t="s">
        <v>673</v>
      </c>
      <c r="G795" s="5" t="s">
        <v>20</v>
      </c>
      <c r="H795" s="5" t="s">
        <v>38</v>
      </c>
      <c r="I795" s="5" t="s">
        <v>22</v>
      </c>
      <c r="J795" s="5" t="s">
        <v>131</v>
      </c>
      <c r="K795" s="5" t="s">
        <v>674</v>
      </c>
      <c r="L795" s="5">
        <v>2446.4005927401799</v>
      </c>
      <c r="M795" s="5">
        <v>5.2588370964307503</v>
      </c>
      <c r="N795" s="5">
        <v>5</v>
      </c>
      <c r="O795" s="5">
        <v>0.24224781704277501</v>
      </c>
      <c r="P795" s="5">
        <v>0.24</v>
      </c>
      <c r="Q795" s="5">
        <v>483.24744209679602</v>
      </c>
      <c r="R795" s="5">
        <v>483.25</v>
      </c>
      <c r="S795" s="5" t="s">
        <v>14</v>
      </c>
      <c r="T795" s="5" t="s">
        <v>11763</v>
      </c>
      <c r="U795" s="7">
        <v>0.19753406025605855</v>
      </c>
      <c r="V795" s="5" t="str">
        <f>TEXT(superstore_excel!$B795, "MMMM")</f>
        <v>October</v>
      </c>
      <c r="W795" s="5">
        <f>YEAR(superstore_excel!$B795)</f>
        <v>2024</v>
      </c>
      <c r="X795" s="29"/>
    </row>
    <row r="796" spans="1:24" x14ac:dyDescent="0.3">
      <c r="A796" s="26" t="s">
        <v>675</v>
      </c>
      <c r="B796" s="2">
        <v>45635</v>
      </c>
      <c r="C796" s="2">
        <v>45783</v>
      </c>
      <c r="D796" s="3" t="s">
        <v>26</v>
      </c>
      <c r="E796" s="3" t="s">
        <v>676</v>
      </c>
      <c r="F796" s="3" t="s">
        <v>677</v>
      </c>
      <c r="G796" s="3" t="s">
        <v>37</v>
      </c>
      <c r="H796" s="3" t="s">
        <v>38</v>
      </c>
      <c r="I796" s="3" t="s">
        <v>22</v>
      </c>
      <c r="J796" s="3" t="s">
        <v>281</v>
      </c>
      <c r="K796" s="3" t="s">
        <v>678</v>
      </c>
      <c r="L796" s="3">
        <v>2446.2950092331898</v>
      </c>
      <c r="M796" s="3">
        <v>5.2582703986592199</v>
      </c>
      <c r="N796" s="3">
        <v>5</v>
      </c>
      <c r="O796" s="3">
        <v>0.24223577943800001</v>
      </c>
      <c r="P796" s="3">
        <v>0.24</v>
      </c>
      <c r="Q796" s="3">
        <v>483.32409148001199</v>
      </c>
      <c r="R796" s="3">
        <v>483.32</v>
      </c>
      <c r="S796" s="3" t="s">
        <v>14</v>
      </c>
      <c r="T796" s="3" t="s">
        <v>11771</v>
      </c>
      <c r="U796" s="6">
        <v>0.19757391878566341</v>
      </c>
      <c r="V796" s="3" t="str">
        <f>TEXT(superstore_excel!$B796, "MMMM")</f>
        <v>December</v>
      </c>
      <c r="W796" s="3">
        <f>YEAR(superstore_excel!$B796)</f>
        <v>2024</v>
      </c>
      <c r="X796" s="27"/>
    </row>
    <row r="797" spans="1:24" x14ac:dyDescent="0.3">
      <c r="A797" s="28" t="s">
        <v>679</v>
      </c>
      <c r="B797" s="4">
        <v>45296</v>
      </c>
      <c r="C797" s="4">
        <v>45768</v>
      </c>
      <c r="D797" s="5" t="s">
        <v>54</v>
      </c>
      <c r="E797" s="5" t="s">
        <v>680</v>
      </c>
      <c r="F797" s="5" t="s">
        <v>681</v>
      </c>
      <c r="G797" s="5" t="s">
        <v>37</v>
      </c>
      <c r="H797" s="5" t="s">
        <v>62</v>
      </c>
      <c r="I797" s="5" t="s">
        <v>22</v>
      </c>
      <c r="J797" s="5" t="s">
        <v>173</v>
      </c>
      <c r="K797" s="5" t="s">
        <v>682</v>
      </c>
      <c r="L797" s="5">
        <v>2446.1894257262002</v>
      </c>
      <c r="M797" s="5">
        <v>5.2577037008876903</v>
      </c>
      <c r="N797" s="5">
        <v>5</v>
      </c>
      <c r="O797" s="5">
        <v>0.24222374183322501</v>
      </c>
      <c r="P797" s="5">
        <v>0.24</v>
      </c>
      <c r="Q797" s="5">
        <v>483.40074086322898</v>
      </c>
      <c r="R797" s="5">
        <v>483.4</v>
      </c>
      <c r="S797" s="5" t="s">
        <v>14</v>
      </c>
      <c r="T797" s="5" t="s">
        <v>11784</v>
      </c>
      <c r="U797" s="7">
        <v>0.19761378075605154</v>
      </c>
      <c r="V797" s="5" t="str">
        <f>TEXT(superstore_excel!$B797, "MMMM")</f>
        <v>January</v>
      </c>
      <c r="W797" s="5">
        <f>YEAR(superstore_excel!$B797)</f>
        <v>2024</v>
      </c>
      <c r="X797" s="29"/>
    </row>
    <row r="798" spans="1:24" x14ac:dyDescent="0.3">
      <c r="A798" s="26" t="s">
        <v>683</v>
      </c>
      <c r="B798" s="2">
        <v>45434</v>
      </c>
      <c r="C798" s="2">
        <v>45776</v>
      </c>
      <c r="D798" s="3" t="s">
        <v>54</v>
      </c>
      <c r="E798" s="3" t="s">
        <v>684</v>
      </c>
      <c r="F798" s="3" t="s">
        <v>685</v>
      </c>
      <c r="G798" s="3" t="s">
        <v>37</v>
      </c>
      <c r="H798" s="3" t="s">
        <v>21</v>
      </c>
      <c r="I798" s="3" t="s">
        <v>45</v>
      </c>
      <c r="J798" s="3" t="s">
        <v>57</v>
      </c>
      <c r="K798" s="3" t="s">
        <v>686</v>
      </c>
      <c r="L798" s="3">
        <v>2446.0838422192101</v>
      </c>
      <c r="M798" s="3">
        <v>5.2571370031161599</v>
      </c>
      <c r="N798" s="3">
        <v>5</v>
      </c>
      <c r="O798" s="3">
        <v>0.24221170422845001</v>
      </c>
      <c r="P798" s="3">
        <v>0.24</v>
      </c>
      <c r="Q798" s="3">
        <v>483.477390246445</v>
      </c>
      <c r="R798" s="3">
        <v>483.48</v>
      </c>
      <c r="S798" s="3" t="s">
        <v>14</v>
      </c>
      <c r="T798" s="3" t="s">
        <v>11781</v>
      </c>
      <c r="U798" s="6">
        <v>0.19765364616766776</v>
      </c>
      <c r="V798" s="3" t="str">
        <f>TEXT(superstore_excel!$B798, "MMMM")</f>
        <v>May</v>
      </c>
      <c r="W798" s="3">
        <f>YEAR(superstore_excel!$B798)</f>
        <v>2024</v>
      </c>
      <c r="X798" s="27"/>
    </row>
    <row r="799" spans="1:24" x14ac:dyDescent="0.3">
      <c r="A799" s="28" t="s">
        <v>687</v>
      </c>
      <c r="B799" s="4">
        <v>45613</v>
      </c>
      <c r="C799" s="4">
        <v>45768</v>
      </c>
      <c r="D799" s="5" t="s">
        <v>26</v>
      </c>
      <c r="E799" s="5" t="s">
        <v>688</v>
      </c>
      <c r="F799" s="5" t="s">
        <v>689</v>
      </c>
      <c r="G799" s="5" t="s">
        <v>37</v>
      </c>
      <c r="H799" s="5" t="s">
        <v>38</v>
      </c>
      <c r="I799" s="5" t="s">
        <v>30</v>
      </c>
      <c r="J799" s="5" t="s">
        <v>31</v>
      </c>
      <c r="K799" s="5" t="s">
        <v>690</v>
      </c>
      <c r="L799" s="5">
        <v>2445.9782587122199</v>
      </c>
      <c r="M799" s="5">
        <v>5.2565703053446304</v>
      </c>
      <c r="N799" s="5">
        <v>5</v>
      </c>
      <c r="O799" s="5">
        <v>0.24219966662367501</v>
      </c>
      <c r="P799" s="5">
        <v>0.24</v>
      </c>
      <c r="Q799" s="5">
        <v>483.55403962966199</v>
      </c>
      <c r="R799" s="5">
        <v>483.55</v>
      </c>
      <c r="S799" s="5" t="s">
        <v>14</v>
      </c>
      <c r="T799" s="5" t="s">
        <v>11769</v>
      </c>
      <c r="U799" s="7">
        <v>0.19769351502095842</v>
      </c>
      <c r="V799" s="5" t="str">
        <f>TEXT(superstore_excel!$B799, "MMMM")</f>
        <v>November</v>
      </c>
      <c r="W799" s="5">
        <f>YEAR(superstore_excel!$B799)</f>
        <v>2024</v>
      </c>
      <c r="X799" s="29"/>
    </row>
    <row r="800" spans="1:24" x14ac:dyDescent="0.3">
      <c r="A800" s="26" t="s">
        <v>691</v>
      </c>
      <c r="B800" s="2">
        <v>45589</v>
      </c>
      <c r="C800" s="2">
        <v>45770</v>
      </c>
      <c r="D800" s="3" t="s">
        <v>17</v>
      </c>
      <c r="E800" s="3" t="s">
        <v>501</v>
      </c>
      <c r="F800" s="3" t="s">
        <v>692</v>
      </c>
      <c r="G800" s="3" t="s">
        <v>37</v>
      </c>
      <c r="H800" s="3" t="s">
        <v>29</v>
      </c>
      <c r="I800" s="3" t="s">
        <v>30</v>
      </c>
      <c r="J800" s="3" t="s">
        <v>39</v>
      </c>
      <c r="K800" s="3" t="s">
        <v>693</v>
      </c>
      <c r="L800" s="3">
        <v>2445.8726752052298</v>
      </c>
      <c r="M800" s="3">
        <v>5.2560036075731</v>
      </c>
      <c r="N800" s="3">
        <v>5</v>
      </c>
      <c r="O800" s="3">
        <v>0.24218762901890001</v>
      </c>
      <c r="P800" s="3">
        <v>0.24</v>
      </c>
      <c r="Q800" s="3">
        <v>483.63068901287801</v>
      </c>
      <c r="R800" s="3">
        <v>483.63</v>
      </c>
      <c r="S800" s="3" t="s">
        <v>14</v>
      </c>
      <c r="T800" s="3" t="s">
        <v>11763</v>
      </c>
      <c r="U800" s="6">
        <v>0.19773338731636847</v>
      </c>
      <c r="V800" s="3" t="str">
        <f>TEXT(superstore_excel!$B800, "MMMM")</f>
        <v>October</v>
      </c>
      <c r="W800" s="3">
        <f>YEAR(superstore_excel!$B800)</f>
        <v>2024</v>
      </c>
      <c r="X800" s="27"/>
    </row>
    <row r="801" spans="1:24" x14ac:dyDescent="0.3">
      <c r="A801" s="28" t="s">
        <v>694</v>
      </c>
      <c r="B801" s="4">
        <v>45554</v>
      </c>
      <c r="C801" s="4">
        <v>45778</v>
      </c>
      <c r="D801" s="5" t="s">
        <v>54</v>
      </c>
      <c r="E801" s="5" t="s">
        <v>695</v>
      </c>
      <c r="F801" s="5" t="s">
        <v>696</v>
      </c>
      <c r="G801" s="5" t="s">
        <v>37</v>
      </c>
      <c r="H801" s="5" t="s">
        <v>29</v>
      </c>
      <c r="I801" s="5" t="s">
        <v>45</v>
      </c>
      <c r="J801" s="5" t="s">
        <v>57</v>
      </c>
      <c r="K801" s="5" t="s">
        <v>697</v>
      </c>
      <c r="L801" s="5">
        <v>2445.7670916982302</v>
      </c>
      <c r="M801" s="5">
        <v>5.2554369098015803</v>
      </c>
      <c r="N801" s="5">
        <v>5</v>
      </c>
      <c r="O801" s="5">
        <v>0.24217559141412601</v>
      </c>
      <c r="P801" s="5">
        <v>0.24</v>
      </c>
      <c r="Q801" s="5">
        <v>483.707338396095</v>
      </c>
      <c r="R801" s="5">
        <v>483.71</v>
      </c>
      <c r="S801" s="5" t="s">
        <v>14</v>
      </c>
      <c r="T801" s="5" t="s">
        <v>11774</v>
      </c>
      <c r="U801" s="7">
        <v>0.19777326305434526</v>
      </c>
      <c r="V801" s="5" t="str">
        <f>TEXT(superstore_excel!$B801, "MMMM")</f>
        <v>September</v>
      </c>
      <c r="W801" s="5">
        <f>YEAR(superstore_excel!$B801)</f>
        <v>2024</v>
      </c>
      <c r="X801" s="29"/>
    </row>
    <row r="802" spans="1:24" x14ac:dyDescent="0.3">
      <c r="A802" s="26" t="s">
        <v>698</v>
      </c>
      <c r="B802" s="2">
        <v>45743</v>
      </c>
      <c r="C802" s="2">
        <v>45779</v>
      </c>
      <c r="D802" s="3" t="s">
        <v>26</v>
      </c>
      <c r="E802" s="3" t="s">
        <v>699</v>
      </c>
      <c r="F802" s="3" t="s">
        <v>700</v>
      </c>
      <c r="G802" s="3" t="s">
        <v>37</v>
      </c>
      <c r="H802" s="3" t="s">
        <v>38</v>
      </c>
      <c r="I802" s="3" t="s">
        <v>22</v>
      </c>
      <c r="J802" s="3" t="s">
        <v>23</v>
      </c>
      <c r="K802" s="3" t="s">
        <v>701</v>
      </c>
      <c r="L802" s="3">
        <v>2445.66150819124</v>
      </c>
      <c r="M802" s="3">
        <v>5.2548702120300499</v>
      </c>
      <c r="N802" s="3">
        <v>5</v>
      </c>
      <c r="O802" s="3">
        <v>0.24216355380935101</v>
      </c>
      <c r="P802" s="3">
        <v>0.24</v>
      </c>
      <c r="Q802" s="3">
        <v>483.78398777931102</v>
      </c>
      <c r="R802" s="3">
        <v>483.78</v>
      </c>
      <c r="S802" s="3" t="s">
        <v>14</v>
      </c>
      <c r="T802" s="3" t="s">
        <v>11772</v>
      </c>
      <c r="U802" s="6">
        <v>0.19781314223533228</v>
      </c>
      <c r="V802" s="3" t="str">
        <f>TEXT(superstore_excel!$B802, "MMMM")</f>
        <v>March</v>
      </c>
      <c r="W802" s="3">
        <f>YEAR(superstore_excel!$B802)</f>
        <v>2025</v>
      </c>
      <c r="X802" s="27"/>
    </row>
    <row r="803" spans="1:24" x14ac:dyDescent="0.3">
      <c r="A803" s="28" t="s">
        <v>702</v>
      </c>
      <c r="B803" s="4">
        <v>45546</v>
      </c>
      <c r="C803" s="4">
        <v>45770</v>
      </c>
      <c r="D803" s="5" t="s">
        <v>17</v>
      </c>
      <c r="E803" s="5" t="s">
        <v>703</v>
      </c>
      <c r="F803" s="5" t="s">
        <v>704</v>
      </c>
      <c r="G803" s="5" t="s">
        <v>37</v>
      </c>
      <c r="H803" s="5" t="s">
        <v>38</v>
      </c>
      <c r="I803" s="5" t="s">
        <v>45</v>
      </c>
      <c r="J803" s="5" t="s">
        <v>57</v>
      </c>
      <c r="K803" s="5" t="s">
        <v>705</v>
      </c>
      <c r="L803" s="5">
        <v>2445.5559246842499</v>
      </c>
      <c r="M803" s="5">
        <v>5.2543035142585204</v>
      </c>
      <c r="N803" s="5">
        <v>5</v>
      </c>
      <c r="O803" s="5">
        <v>0.24215151620457601</v>
      </c>
      <c r="P803" s="5">
        <v>0.24</v>
      </c>
      <c r="Q803" s="5">
        <v>483.86063716252801</v>
      </c>
      <c r="R803" s="5">
        <v>483.86</v>
      </c>
      <c r="S803" s="5" t="s">
        <v>14</v>
      </c>
      <c r="T803" s="5" t="s">
        <v>11774</v>
      </c>
      <c r="U803" s="7">
        <v>0.19785302485977707</v>
      </c>
      <c r="V803" s="5" t="str">
        <f>TEXT(superstore_excel!$B803, "MMMM")</f>
        <v>September</v>
      </c>
      <c r="W803" s="5">
        <f>YEAR(superstore_excel!$B803)</f>
        <v>2024</v>
      </c>
      <c r="X803" s="29"/>
    </row>
    <row r="804" spans="1:24" x14ac:dyDescent="0.3">
      <c r="A804" s="26" t="s">
        <v>706</v>
      </c>
      <c r="B804" s="2">
        <v>45521</v>
      </c>
      <c r="C804" s="2">
        <v>45768</v>
      </c>
      <c r="D804" s="3" t="s">
        <v>17</v>
      </c>
      <c r="E804" s="3" t="s">
        <v>707</v>
      </c>
      <c r="F804" s="3" t="s">
        <v>708</v>
      </c>
      <c r="G804" s="3" t="s">
        <v>20</v>
      </c>
      <c r="H804" s="3" t="s">
        <v>29</v>
      </c>
      <c r="I804" s="3" t="s">
        <v>30</v>
      </c>
      <c r="J804" s="3" t="s">
        <v>39</v>
      </c>
      <c r="K804" s="3" t="s">
        <v>709</v>
      </c>
      <c r="L804" s="3">
        <v>2445.4503411772598</v>
      </c>
      <c r="M804" s="3">
        <v>5.25373681648699</v>
      </c>
      <c r="N804" s="3">
        <v>5</v>
      </c>
      <c r="O804" s="3">
        <v>0.24213947859980101</v>
      </c>
      <c r="P804" s="3">
        <v>0.24</v>
      </c>
      <c r="Q804" s="3">
        <v>483.93728654574397</v>
      </c>
      <c r="R804" s="3">
        <v>483.94</v>
      </c>
      <c r="S804" s="3" t="s">
        <v>14</v>
      </c>
      <c r="T804" s="3" t="s">
        <v>11775</v>
      </c>
      <c r="U804" s="6">
        <v>0.19789291092812483</v>
      </c>
      <c r="V804" s="3" t="str">
        <f>TEXT(superstore_excel!$B804, "MMMM")</f>
        <v>August</v>
      </c>
      <c r="W804" s="3">
        <f>YEAR(superstore_excel!$B804)</f>
        <v>2024</v>
      </c>
      <c r="X804" s="27"/>
    </row>
    <row r="805" spans="1:24" x14ac:dyDescent="0.3">
      <c r="A805" s="28" t="s">
        <v>710</v>
      </c>
      <c r="B805" s="4">
        <v>45727</v>
      </c>
      <c r="C805" s="4">
        <v>45771</v>
      </c>
      <c r="D805" s="5" t="s">
        <v>17</v>
      </c>
      <c r="E805" s="5" t="s">
        <v>711</v>
      </c>
      <c r="F805" s="5" t="s">
        <v>712</v>
      </c>
      <c r="G805" s="5" t="s">
        <v>20</v>
      </c>
      <c r="H805" s="5" t="s">
        <v>62</v>
      </c>
      <c r="I805" s="5" t="s">
        <v>22</v>
      </c>
      <c r="J805" s="5" t="s">
        <v>131</v>
      </c>
      <c r="K805" s="5" t="s">
        <v>713</v>
      </c>
      <c r="L805" s="5">
        <v>2445.3447576702702</v>
      </c>
      <c r="M805" s="5">
        <v>5.2531701187154596</v>
      </c>
      <c r="N805" s="5">
        <v>5</v>
      </c>
      <c r="O805" s="5">
        <v>0.24212744099502601</v>
      </c>
      <c r="P805" s="5">
        <v>0.24</v>
      </c>
      <c r="Q805" s="5">
        <v>484.01393592896</v>
      </c>
      <c r="R805" s="5">
        <v>484.01</v>
      </c>
      <c r="S805" s="5" t="s">
        <v>14</v>
      </c>
      <c r="T805" s="5" t="s">
        <v>11772</v>
      </c>
      <c r="U805" s="7">
        <v>0.19793280044082207</v>
      </c>
      <c r="V805" s="5" t="str">
        <f>TEXT(superstore_excel!$B805, "MMMM")</f>
        <v>March</v>
      </c>
      <c r="W805" s="5">
        <f>YEAR(superstore_excel!$B805)</f>
        <v>2025</v>
      </c>
      <c r="X805" s="29"/>
    </row>
    <row r="806" spans="1:24" x14ac:dyDescent="0.3">
      <c r="A806" s="26" t="s">
        <v>714</v>
      </c>
      <c r="B806" s="2">
        <v>45252</v>
      </c>
      <c r="C806" s="2">
        <v>45768</v>
      </c>
      <c r="D806" s="3" t="s">
        <v>17</v>
      </c>
      <c r="E806" s="3" t="s">
        <v>715</v>
      </c>
      <c r="F806" s="3" t="s">
        <v>716</v>
      </c>
      <c r="G806" s="3" t="s">
        <v>20</v>
      </c>
      <c r="H806" s="3" t="s">
        <v>38</v>
      </c>
      <c r="I806" s="3" t="s">
        <v>22</v>
      </c>
      <c r="J806" s="3" t="s">
        <v>23</v>
      </c>
      <c r="K806" s="3" t="s">
        <v>717</v>
      </c>
      <c r="L806" s="3">
        <v>2445.23917416328</v>
      </c>
      <c r="M806" s="3">
        <v>5.2526034209439301</v>
      </c>
      <c r="N806" s="3">
        <v>5</v>
      </c>
      <c r="O806" s="3">
        <v>0.242115403390251</v>
      </c>
      <c r="P806" s="3">
        <v>0.24</v>
      </c>
      <c r="Q806" s="3">
        <v>484.09058531217698</v>
      </c>
      <c r="R806" s="3">
        <v>484.09</v>
      </c>
      <c r="S806" s="3" t="s">
        <v>14</v>
      </c>
      <c r="T806" s="3" t="s">
        <v>11766</v>
      </c>
      <c r="U806" s="6">
        <v>0.19797269339831539</v>
      </c>
      <c r="V806" s="3" t="str">
        <f>TEXT(superstore_excel!$B806, "MMMM")</f>
        <v>November</v>
      </c>
      <c r="W806" s="3">
        <f>YEAR(superstore_excel!$B806)</f>
        <v>2023</v>
      </c>
      <c r="X806" s="27"/>
    </row>
    <row r="807" spans="1:24" x14ac:dyDescent="0.3">
      <c r="A807" s="28" t="s">
        <v>718</v>
      </c>
      <c r="B807" s="4">
        <v>45250</v>
      </c>
      <c r="C807" s="4">
        <v>45783</v>
      </c>
      <c r="D807" s="5" t="s">
        <v>34</v>
      </c>
      <c r="E807" s="5" t="s">
        <v>719</v>
      </c>
      <c r="F807" s="5" t="s">
        <v>720</v>
      </c>
      <c r="G807" s="5" t="s">
        <v>44</v>
      </c>
      <c r="H807" s="5" t="s">
        <v>38</v>
      </c>
      <c r="I807" s="5" t="s">
        <v>22</v>
      </c>
      <c r="J807" s="5" t="s">
        <v>131</v>
      </c>
      <c r="K807" s="5" t="s">
        <v>721</v>
      </c>
      <c r="L807" s="5">
        <v>2445.1335906562899</v>
      </c>
      <c r="M807" s="5">
        <v>5.2520367231724103</v>
      </c>
      <c r="N807" s="5">
        <v>5</v>
      </c>
      <c r="O807" s="5">
        <v>0.242103365785477</v>
      </c>
      <c r="P807" s="5">
        <v>0.24</v>
      </c>
      <c r="Q807" s="5">
        <v>484.16723469539301</v>
      </c>
      <c r="R807" s="5">
        <v>484.17</v>
      </c>
      <c r="S807" s="5" t="s">
        <v>14</v>
      </c>
      <c r="T807" s="5" t="s">
        <v>11766</v>
      </c>
      <c r="U807" s="7">
        <v>0.19801258980105024</v>
      </c>
      <c r="V807" s="5" t="str">
        <f>TEXT(superstore_excel!$B807, "MMMM")</f>
        <v>November</v>
      </c>
      <c r="W807" s="5">
        <f>YEAR(superstore_excel!$B807)</f>
        <v>2023</v>
      </c>
      <c r="X807" s="29"/>
    </row>
    <row r="808" spans="1:24" x14ac:dyDescent="0.3">
      <c r="A808" s="26" t="s">
        <v>722</v>
      </c>
      <c r="B808" s="2">
        <v>45474</v>
      </c>
      <c r="C808" s="2">
        <v>45760</v>
      </c>
      <c r="D808" s="3" t="s">
        <v>54</v>
      </c>
      <c r="E808" s="3" t="s">
        <v>723</v>
      </c>
      <c r="F808" s="3" t="s">
        <v>724</v>
      </c>
      <c r="G808" s="3" t="s">
        <v>44</v>
      </c>
      <c r="H808" s="3" t="s">
        <v>38</v>
      </c>
      <c r="I808" s="3" t="s">
        <v>45</v>
      </c>
      <c r="J808" s="3" t="s">
        <v>160</v>
      </c>
      <c r="K808" s="3" t="s">
        <v>725</v>
      </c>
      <c r="L808" s="3">
        <v>2445.0280071492998</v>
      </c>
      <c r="M808" s="3">
        <v>5.2514700254008799</v>
      </c>
      <c r="N808" s="3">
        <v>5</v>
      </c>
      <c r="O808" s="3">
        <v>0.242091328180702</v>
      </c>
      <c r="P808" s="3">
        <v>0.24</v>
      </c>
      <c r="Q808" s="3">
        <v>484.24388407860999</v>
      </c>
      <c r="R808" s="3">
        <v>484.24</v>
      </c>
      <c r="S808" s="3" t="s">
        <v>14</v>
      </c>
      <c r="T808" s="3" t="s">
        <v>11779</v>
      </c>
      <c r="U808" s="6">
        <v>0.1980524896494737</v>
      </c>
      <c r="V808" s="3" t="str">
        <f>TEXT(superstore_excel!$B808, "MMMM")</f>
        <v>July</v>
      </c>
      <c r="W808" s="3">
        <f>YEAR(superstore_excel!$B808)</f>
        <v>2024</v>
      </c>
      <c r="X808" s="27"/>
    </row>
    <row r="809" spans="1:24" x14ac:dyDescent="0.3">
      <c r="A809" s="28" t="s">
        <v>726</v>
      </c>
      <c r="B809" s="4">
        <v>45228</v>
      </c>
      <c r="C809" s="4">
        <v>45768</v>
      </c>
      <c r="D809" s="5" t="s">
        <v>17</v>
      </c>
      <c r="E809" s="5" t="s">
        <v>727</v>
      </c>
      <c r="F809" s="5" t="s">
        <v>728</v>
      </c>
      <c r="G809" s="5" t="s">
        <v>44</v>
      </c>
      <c r="H809" s="5" t="s">
        <v>21</v>
      </c>
      <c r="I809" s="5" t="s">
        <v>30</v>
      </c>
      <c r="J809" s="5" t="s">
        <v>39</v>
      </c>
      <c r="K809" s="5" t="s">
        <v>729</v>
      </c>
      <c r="L809" s="5">
        <v>2444.9224236423102</v>
      </c>
      <c r="M809" s="5">
        <v>5.2509033276293504</v>
      </c>
      <c r="N809" s="5">
        <v>5</v>
      </c>
      <c r="O809" s="5">
        <v>0.242079290575927</v>
      </c>
      <c r="P809" s="5">
        <v>0.24</v>
      </c>
      <c r="Q809" s="5">
        <v>484.32053346182602</v>
      </c>
      <c r="R809" s="5">
        <v>484.32</v>
      </c>
      <c r="S809" s="5" t="s">
        <v>14</v>
      </c>
      <c r="T809" s="5" t="s">
        <v>11783</v>
      </c>
      <c r="U809" s="7">
        <v>0.19809239294403136</v>
      </c>
      <c r="V809" s="5" t="str">
        <f>TEXT(superstore_excel!$B809, "MMMM")</f>
        <v>October</v>
      </c>
      <c r="W809" s="5">
        <f>YEAR(superstore_excel!$B809)</f>
        <v>2023</v>
      </c>
      <c r="X809" s="29"/>
    </row>
    <row r="810" spans="1:24" x14ac:dyDescent="0.3">
      <c r="A810" s="26" t="s">
        <v>730</v>
      </c>
      <c r="B810" s="2">
        <v>45473</v>
      </c>
      <c r="C810" s="2">
        <v>45783</v>
      </c>
      <c r="D810" s="3" t="s">
        <v>17</v>
      </c>
      <c r="E810" s="3" t="s">
        <v>731</v>
      </c>
      <c r="F810" s="3" t="s">
        <v>732</v>
      </c>
      <c r="G810" s="3" t="s">
        <v>37</v>
      </c>
      <c r="H810" s="3" t="s">
        <v>38</v>
      </c>
      <c r="I810" s="3" t="s">
        <v>22</v>
      </c>
      <c r="J810" s="3" t="s">
        <v>173</v>
      </c>
      <c r="K810" s="3" t="s">
        <v>733</v>
      </c>
      <c r="L810" s="3">
        <v>2444.81684013531</v>
      </c>
      <c r="M810" s="3">
        <v>5.25033662985782</v>
      </c>
      <c r="N810" s="3">
        <v>5</v>
      </c>
      <c r="O810" s="3">
        <v>0.242067252971152</v>
      </c>
      <c r="P810" s="3">
        <v>0.24</v>
      </c>
      <c r="Q810" s="3">
        <v>484.39718284504301</v>
      </c>
      <c r="R810" s="3">
        <v>484.4</v>
      </c>
      <c r="S810" s="3" t="s">
        <v>14</v>
      </c>
      <c r="T810" s="3" t="s">
        <v>11773</v>
      </c>
      <c r="U810" s="6">
        <v>0.1981322996851714</v>
      </c>
      <c r="V810" s="3" t="str">
        <f>TEXT(superstore_excel!$B810, "MMMM")</f>
        <v>June</v>
      </c>
      <c r="W810" s="3">
        <f>YEAR(superstore_excel!$B810)</f>
        <v>2024</v>
      </c>
      <c r="X810" s="27"/>
    </row>
    <row r="811" spans="1:24" x14ac:dyDescent="0.3">
      <c r="A811" s="28" t="s">
        <v>734</v>
      </c>
      <c r="B811" s="4">
        <v>45416</v>
      </c>
      <c r="C811" s="4">
        <v>45769</v>
      </c>
      <c r="D811" s="5" t="s">
        <v>17</v>
      </c>
      <c r="E811" s="5" t="s">
        <v>735</v>
      </c>
      <c r="F811" s="5" t="s">
        <v>736</v>
      </c>
      <c r="G811" s="5" t="s">
        <v>37</v>
      </c>
      <c r="H811" s="5" t="s">
        <v>21</v>
      </c>
      <c r="I811" s="5" t="s">
        <v>30</v>
      </c>
      <c r="J811" s="5" t="s">
        <v>31</v>
      </c>
      <c r="K811" s="5" t="s">
        <v>737</v>
      </c>
      <c r="L811" s="5">
        <v>2444.7112566283199</v>
      </c>
      <c r="M811" s="5">
        <v>5.2497699320862896</v>
      </c>
      <c r="N811" s="5">
        <v>5</v>
      </c>
      <c r="O811" s="5">
        <v>0.242055215366377</v>
      </c>
      <c r="P811" s="5">
        <v>0.24</v>
      </c>
      <c r="Q811" s="5">
        <v>484.47383222825903</v>
      </c>
      <c r="R811" s="5">
        <v>484.47</v>
      </c>
      <c r="S811" s="5" t="s">
        <v>14</v>
      </c>
      <c r="T811" s="5" t="s">
        <v>11781</v>
      </c>
      <c r="U811" s="7">
        <v>0.19817220987333789</v>
      </c>
      <c r="V811" s="5" t="str">
        <f>TEXT(superstore_excel!$B811, "MMMM")</f>
        <v>May</v>
      </c>
      <c r="W811" s="5">
        <f>YEAR(superstore_excel!$B811)</f>
        <v>2024</v>
      </c>
      <c r="X811" s="29"/>
    </row>
    <row r="812" spans="1:24" x14ac:dyDescent="0.3">
      <c r="A812" s="26" t="s">
        <v>738</v>
      </c>
      <c r="B812" s="2">
        <v>45232</v>
      </c>
      <c r="C812" s="2">
        <v>45758</v>
      </c>
      <c r="D812" s="3" t="s">
        <v>17</v>
      </c>
      <c r="E812" s="3" t="s">
        <v>739</v>
      </c>
      <c r="F812" s="3" t="s">
        <v>740</v>
      </c>
      <c r="G812" s="3" t="s">
        <v>37</v>
      </c>
      <c r="H812" s="3" t="s">
        <v>62</v>
      </c>
      <c r="I812" s="3" t="s">
        <v>30</v>
      </c>
      <c r="J812" s="3" t="s">
        <v>101</v>
      </c>
      <c r="K812" s="3" t="s">
        <v>741</v>
      </c>
      <c r="L812" s="3">
        <v>2444.6056731213298</v>
      </c>
      <c r="M812" s="3">
        <v>5.2492032343147601</v>
      </c>
      <c r="N812" s="3">
        <v>5</v>
      </c>
      <c r="O812" s="3">
        <v>0.242043177761602</v>
      </c>
      <c r="P812" s="3">
        <v>0.24</v>
      </c>
      <c r="Q812" s="3">
        <v>484.55048161147602</v>
      </c>
      <c r="R812" s="3">
        <v>484.55</v>
      </c>
      <c r="S812" s="3" t="s">
        <v>14</v>
      </c>
      <c r="T812" s="3" t="s">
        <v>11766</v>
      </c>
      <c r="U812" s="6">
        <v>0.1982121235089791</v>
      </c>
      <c r="V812" s="3" t="str">
        <f>TEXT(superstore_excel!$B812, "MMMM")</f>
        <v>November</v>
      </c>
      <c r="W812" s="3">
        <f>YEAR(superstore_excel!$B812)</f>
        <v>2023</v>
      </c>
      <c r="X812" s="27"/>
    </row>
    <row r="813" spans="1:24" x14ac:dyDescent="0.3">
      <c r="A813" s="28" t="s">
        <v>742</v>
      </c>
      <c r="B813" s="4">
        <v>45312</v>
      </c>
      <c r="C813" s="4">
        <v>45774</v>
      </c>
      <c r="D813" s="5" t="s">
        <v>54</v>
      </c>
      <c r="E813" s="5" t="s">
        <v>743</v>
      </c>
      <c r="F813" s="5" t="s">
        <v>744</v>
      </c>
      <c r="G813" s="5" t="s">
        <v>44</v>
      </c>
      <c r="H813" s="5" t="s">
        <v>21</v>
      </c>
      <c r="I813" s="5" t="s">
        <v>30</v>
      </c>
      <c r="J813" s="5" t="s">
        <v>101</v>
      </c>
      <c r="K813" s="5" t="s">
        <v>745</v>
      </c>
      <c r="L813" s="5">
        <v>2444.5000896143401</v>
      </c>
      <c r="M813" s="5">
        <v>5.2486365365432404</v>
      </c>
      <c r="N813" s="5">
        <v>5</v>
      </c>
      <c r="O813" s="5">
        <v>0.242031140156828</v>
      </c>
      <c r="P813" s="5">
        <v>0.24</v>
      </c>
      <c r="Q813" s="5">
        <v>484.62713099469198</v>
      </c>
      <c r="R813" s="5">
        <v>484.63</v>
      </c>
      <c r="S813" s="5" t="s">
        <v>14</v>
      </c>
      <c r="T813" s="5" t="s">
        <v>11784</v>
      </c>
      <c r="U813" s="7">
        <v>0.19825204059254087</v>
      </c>
      <c r="V813" s="5" t="str">
        <f>TEXT(superstore_excel!$B813, "MMMM")</f>
        <v>January</v>
      </c>
      <c r="W813" s="5">
        <f>YEAR(superstore_excel!$B813)</f>
        <v>2024</v>
      </c>
      <c r="X813" s="29"/>
    </row>
    <row r="814" spans="1:24" x14ac:dyDescent="0.3">
      <c r="A814" s="26" t="s">
        <v>746</v>
      </c>
      <c r="B814" s="2">
        <v>45305</v>
      </c>
      <c r="C814" s="2">
        <v>45763</v>
      </c>
      <c r="D814" s="3" t="s">
        <v>34</v>
      </c>
      <c r="E814" s="3" t="s">
        <v>747</v>
      </c>
      <c r="F814" s="3" t="s">
        <v>748</v>
      </c>
      <c r="G814" s="3" t="s">
        <v>20</v>
      </c>
      <c r="H814" s="3" t="s">
        <v>21</v>
      </c>
      <c r="I814" s="3" t="s">
        <v>45</v>
      </c>
      <c r="J814" s="3" t="s">
        <v>160</v>
      </c>
      <c r="K814" s="3" t="s">
        <v>749</v>
      </c>
      <c r="L814" s="3">
        <v>2444.39450610735</v>
      </c>
      <c r="M814" s="3">
        <v>5.24806983877171</v>
      </c>
      <c r="N814" s="3">
        <v>5</v>
      </c>
      <c r="O814" s="3">
        <v>0.242019102552053</v>
      </c>
      <c r="P814" s="3">
        <v>0.24</v>
      </c>
      <c r="Q814" s="3">
        <v>484.70378037790903</v>
      </c>
      <c r="R814" s="3">
        <v>484.7</v>
      </c>
      <c r="S814" s="3" t="s">
        <v>14</v>
      </c>
      <c r="T814" s="3" t="s">
        <v>11784</v>
      </c>
      <c r="U814" s="6">
        <v>0.19829196112447095</v>
      </c>
      <c r="V814" s="3" t="str">
        <f>TEXT(superstore_excel!$B814, "MMMM")</f>
        <v>January</v>
      </c>
      <c r="W814" s="3">
        <f>YEAR(superstore_excel!$B814)</f>
        <v>2024</v>
      </c>
      <c r="X814" s="27"/>
    </row>
    <row r="815" spans="1:24" x14ac:dyDescent="0.3">
      <c r="A815" s="28" t="s">
        <v>750</v>
      </c>
      <c r="B815" s="4">
        <v>45545</v>
      </c>
      <c r="C815" s="4">
        <v>45777</v>
      </c>
      <c r="D815" s="5" t="s">
        <v>17</v>
      </c>
      <c r="E815" s="5" t="s">
        <v>751</v>
      </c>
      <c r="F815" s="5" t="s">
        <v>752</v>
      </c>
      <c r="G815" s="5" t="s">
        <v>20</v>
      </c>
      <c r="H815" s="5" t="s">
        <v>62</v>
      </c>
      <c r="I815" s="5" t="s">
        <v>22</v>
      </c>
      <c r="J815" s="5" t="s">
        <v>173</v>
      </c>
      <c r="K815" s="5" t="s">
        <v>753</v>
      </c>
      <c r="L815" s="5">
        <v>2444.2889226003599</v>
      </c>
      <c r="M815" s="5">
        <v>5.2475031410001796</v>
      </c>
      <c r="N815" s="5">
        <v>5</v>
      </c>
      <c r="O815" s="5">
        <v>0.242007064947278</v>
      </c>
      <c r="P815" s="5">
        <v>0.24</v>
      </c>
      <c r="Q815" s="5">
        <v>484.78042976112499</v>
      </c>
      <c r="R815" s="5">
        <v>484.78</v>
      </c>
      <c r="S815" s="5" t="s">
        <v>84</v>
      </c>
      <c r="T815" s="5" t="s">
        <v>11774</v>
      </c>
      <c r="U815" s="7">
        <v>0.19833188510521527</v>
      </c>
      <c r="V815" s="5" t="str">
        <f>TEXT(superstore_excel!$B815, "MMMM")</f>
        <v>September</v>
      </c>
      <c r="W815" s="5">
        <f>YEAR(superstore_excel!$B815)</f>
        <v>2024</v>
      </c>
      <c r="X815" s="29"/>
    </row>
    <row r="816" spans="1:24" x14ac:dyDescent="0.3">
      <c r="A816" s="26" t="s">
        <v>754</v>
      </c>
      <c r="B816" s="2">
        <v>45067</v>
      </c>
      <c r="C816" s="2">
        <v>45769</v>
      </c>
      <c r="D816" s="3" t="s">
        <v>26</v>
      </c>
      <c r="E816" s="3" t="s">
        <v>755</v>
      </c>
      <c r="F816" s="3" t="s">
        <v>756</v>
      </c>
      <c r="G816" s="3" t="s">
        <v>37</v>
      </c>
      <c r="H816" s="3" t="s">
        <v>29</v>
      </c>
      <c r="I816" s="3" t="s">
        <v>45</v>
      </c>
      <c r="J816" s="3" t="s">
        <v>160</v>
      </c>
      <c r="K816" s="3" t="s">
        <v>757</v>
      </c>
      <c r="L816" s="3">
        <v>2444.1833390933698</v>
      </c>
      <c r="M816" s="3">
        <v>5.24693644322865</v>
      </c>
      <c r="N816" s="3">
        <v>5</v>
      </c>
      <c r="O816" s="3">
        <v>0.241995027342503</v>
      </c>
      <c r="P816" s="3">
        <v>0.24</v>
      </c>
      <c r="Q816" s="3">
        <v>484.85707914434198</v>
      </c>
      <c r="R816" s="3">
        <v>484.86</v>
      </c>
      <c r="S816" s="3" t="s">
        <v>14</v>
      </c>
      <c r="T816" s="3" t="s">
        <v>11780</v>
      </c>
      <c r="U816" s="6">
        <v>0.19837181253522163</v>
      </c>
      <c r="V816" s="3" t="str">
        <f>TEXT(superstore_excel!$B816, "MMMM")</f>
        <v>May</v>
      </c>
      <c r="W816" s="3">
        <f>YEAR(superstore_excel!$B816)</f>
        <v>2023</v>
      </c>
      <c r="X816" s="27"/>
    </row>
    <row r="817" spans="1:24" x14ac:dyDescent="0.3">
      <c r="A817" s="28" t="s">
        <v>758</v>
      </c>
      <c r="B817" s="4">
        <v>45155</v>
      </c>
      <c r="C817" s="4">
        <v>45763</v>
      </c>
      <c r="D817" s="5" t="s">
        <v>34</v>
      </c>
      <c r="E817" s="5" t="s">
        <v>759</v>
      </c>
      <c r="F817" s="5" t="s">
        <v>760</v>
      </c>
      <c r="G817" s="5" t="s">
        <v>44</v>
      </c>
      <c r="H817" s="5" t="s">
        <v>38</v>
      </c>
      <c r="I817" s="5" t="s">
        <v>22</v>
      </c>
      <c r="J817" s="5" t="s">
        <v>302</v>
      </c>
      <c r="K817" s="5" t="s">
        <v>761</v>
      </c>
      <c r="L817" s="5">
        <v>2444.0777555863801</v>
      </c>
      <c r="M817" s="5">
        <v>5.2463697454571196</v>
      </c>
      <c r="N817" s="5">
        <v>5</v>
      </c>
      <c r="O817" s="5">
        <v>0.241982989737728</v>
      </c>
      <c r="P817" s="5">
        <v>0.24</v>
      </c>
      <c r="Q817" s="5">
        <v>484.933728527558</v>
      </c>
      <c r="R817" s="5">
        <v>484.93</v>
      </c>
      <c r="S817" s="5" t="s">
        <v>14</v>
      </c>
      <c r="T817" s="5" t="s">
        <v>11770</v>
      </c>
      <c r="U817" s="7">
        <v>0.1984117434149362</v>
      </c>
      <c r="V817" s="5" t="str">
        <f>TEXT(superstore_excel!$B817, "MMMM")</f>
        <v>August</v>
      </c>
      <c r="W817" s="5">
        <f>YEAR(superstore_excel!$B817)</f>
        <v>2023</v>
      </c>
      <c r="X817" s="29"/>
    </row>
    <row r="818" spans="1:24" x14ac:dyDescent="0.3">
      <c r="A818" s="26" t="s">
        <v>762</v>
      </c>
      <c r="B818" s="2">
        <v>45144</v>
      </c>
      <c r="C818" s="2">
        <v>45761</v>
      </c>
      <c r="D818" s="3" t="s">
        <v>34</v>
      </c>
      <c r="E818" s="3" t="s">
        <v>621</v>
      </c>
      <c r="F818" s="3" t="s">
        <v>763</v>
      </c>
      <c r="G818" s="3" t="s">
        <v>44</v>
      </c>
      <c r="H818" s="3" t="s">
        <v>62</v>
      </c>
      <c r="I818" s="3" t="s">
        <v>22</v>
      </c>
      <c r="J818" s="3" t="s">
        <v>302</v>
      </c>
      <c r="K818" s="3" t="s">
        <v>764</v>
      </c>
      <c r="L818" s="3">
        <v>2443.97217207939</v>
      </c>
      <c r="M818" s="3">
        <v>5.2458030476855901</v>
      </c>
      <c r="N818" s="3">
        <v>5</v>
      </c>
      <c r="O818" s="3">
        <v>0.241970952132953</v>
      </c>
      <c r="P818" s="3">
        <v>0.24</v>
      </c>
      <c r="Q818" s="3">
        <v>485.01037791077499</v>
      </c>
      <c r="R818" s="3">
        <v>485.01</v>
      </c>
      <c r="S818" s="3" t="s">
        <v>14</v>
      </c>
      <c r="T818" s="3" t="s">
        <v>11770</v>
      </c>
      <c r="U818" s="6">
        <v>0.19845167774480696</v>
      </c>
      <c r="V818" s="3" t="str">
        <f>TEXT(superstore_excel!$B818, "MMMM")</f>
        <v>August</v>
      </c>
      <c r="W818" s="3">
        <f>YEAR(superstore_excel!$B818)</f>
        <v>2023</v>
      </c>
      <c r="X818" s="27"/>
    </row>
    <row r="819" spans="1:24" x14ac:dyDescent="0.3">
      <c r="A819" s="28" t="s">
        <v>765</v>
      </c>
      <c r="B819" s="4">
        <v>45026</v>
      </c>
      <c r="C819" s="4">
        <v>45774</v>
      </c>
      <c r="D819" s="5" t="s">
        <v>17</v>
      </c>
      <c r="E819" s="5" t="s">
        <v>766</v>
      </c>
      <c r="F819" s="5" t="s">
        <v>767</v>
      </c>
      <c r="G819" s="5" t="s">
        <v>20</v>
      </c>
      <c r="H819" s="5" t="s">
        <v>62</v>
      </c>
      <c r="I819" s="5" t="s">
        <v>45</v>
      </c>
      <c r="J819" s="5" t="s">
        <v>46</v>
      </c>
      <c r="K819" s="5" t="s">
        <v>768</v>
      </c>
      <c r="L819" s="5">
        <v>2443.8665885723899</v>
      </c>
      <c r="M819" s="5">
        <v>5.2452363499140704</v>
      </c>
      <c r="N819" s="5">
        <v>5</v>
      </c>
      <c r="O819" s="5">
        <v>0.241958914528178</v>
      </c>
      <c r="P819" s="5">
        <v>0.24</v>
      </c>
      <c r="Q819" s="5">
        <v>485.08702729399101</v>
      </c>
      <c r="R819" s="5">
        <v>485.09</v>
      </c>
      <c r="S819" s="5" t="s">
        <v>84</v>
      </c>
      <c r="T819" s="5" t="s">
        <v>11787</v>
      </c>
      <c r="U819" s="7">
        <v>0.19849161552528105</v>
      </c>
      <c r="V819" s="5" t="str">
        <f>TEXT(superstore_excel!$B819, "MMMM")</f>
        <v>April</v>
      </c>
      <c r="W819" s="5">
        <f>YEAR(superstore_excel!$B819)</f>
        <v>2023</v>
      </c>
      <c r="X819" s="29"/>
    </row>
    <row r="820" spans="1:24" x14ac:dyDescent="0.3">
      <c r="A820" s="26" t="s">
        <v>769</v>
      </c>
      <c r="B820" s="2">
        <v>45114</v>
      </c>
      <c r="C820" s="2">
        <v>45775</v>
      </c>
      <c r="D820" s="3" t="s">
        <v>54</v>
      </c>
      <c r="E820" s="3" t="s">
        <v>770</v>
      </c>
      <c r="F820" s="3" t="s">
        <v>771</v>
      </c>
      <c r="G820" s="3" t="s">
        <v>20</v>
      </c>
      <c r="H820" s="3" t="s">
        <v>38</v>
      </c>
      <c r="I820" s="3" t="s">
        <v>30</v>
      </c>
      <c r="J820" s="3" t="s">
        <v>101</v>
      </c>
      <c r="K820" s="3" t="s">
        <v>772</v>
      </c>
      <c r="L820" s="3">
        <v>2443.7610050653998</v>
      </c>
      <c r="M820" s="3">
        <v>5.24466965214254</v>
      </c>
      <c r="N820" s="3">
        <v>5</v>
      </c>
      <c r="O820" s="3">
        <v>0.241946876923404</v>
      </c>
      <c r="P820" s="3">
        <v>0.24</v>
      </c>
      <c r="Q820" s="3">
        <v>485.163676677208</v>
      </c>
      <c r="R820" s="3">
        <v>485.16</v>
      </c>
      <c r="S820" s="3" t="s">
        <v>14</v>
      </c>
      <c r="T820" s="3" t="s">
        <v>11767</v>
      </c>
      <c r="U820" s="6">
        <v>0.19853155675680489</v>
      </c>
      <c r="V820" s="3" t="str">
        <f>TEXT(superstore_excel!$B820, "MMMM")</f>
        <v>July</v>
      </c>
      <c r="W820" s="3">
        <f>YEAR(superstore_excel!$B820)</f>
        <v>2023</v>
      </c>
      <c r="X820" s="27"/>
    </row>
    <row r="821" spans="1:24" x14ac:dyDescent="0.3">
      <c r="A821" s="28" t="s">
        <v>773</v>
      </c>
      <c r="B821" s="4">
        <v>45734</v>
      </c>
      <c r="C821" s="4">
        <v>45770</v>
      </c>
      <c r="D821" s="5" t="s">
        <v>54</v>
      </c>
      <c r="E821" s="5" t="s">
        <v>774</v>
      </c>
      <c r="F821" s="5" t="s">
        <v>775</v>
      </c>
      <c r="G821" s="5" t="s">
        <v>37</v>
      </c>
      <c r="H821" s="5" t="s">
        <v>62</v>
      </c>
      <c r="I821" s="5" t="s">
        <v>22</v>
      </c>
      <c r="J821" s="5" t="s">
        <v>302</v>
      </c>
      <c r="K821" s="5" t="s">
        <v>776</v>
      </c>
      <c r="L821" s="5">
        <v>2443.6554215584101</v>
      </c>
      <c r="M821" s="5">
        <v>5.2441029543710096</v>
      </c>
      <c r="N821" s="5">
        <v>5</v>
      </c>
      <c r="O821" s="5">
        <v>0.241934839318629</v>
      </c>
      <c r="P821" s="5">
        <v>0.24</v>
      </c>
      <c r="Q821" s="5">
        <v>485.24032606042402</v>
      </c>
      <c r="R821" s="5">
        <v>485.24</v>
      </c>
      <c r="S821" s="5" t="s">
        <v>14</v>
      </c>
      <c r="T821" s="5" t="s">
        <v>11772</v>
      </c>
      <c r="U821" s="7">
        <v>0.19857150143982583</v>
      </c>
      <c r="V821" s="5" t="str">
        <f>TEXT(superstore_excel!$B821, "MMMM")</f>
        <v>March</v>
      </c>
      <c r="W821" s="5">
        <f>YEAR(superstore_excel!$B821)</f>
        <v>2025</v>
      </c>
      <c r="X821" s="29"/>
    </row>
    <row r="822" spans="1:24" x14ac:dyDescent="0.3">
      <c r="A822" s="26" t="s">
        <v>777</v>
      </c>
      <c r="B822" s="2">
        <v>45168</v>
      </c>
      <c r="C822" s="2">
        <v>45776</v>
      </c>
      <c r="D822" s="3" t="s">
        <v>34</v>
      </c>
      <c r="E822" s="3" t="s">
        <v>778</v>
      </c>
      <c r="F822" s="3" t="s">
        <v>779</v>
      </c>
      <c r="G822" s="3" t="s">
        <v>20</v>
      </c>
      <c r="H822" s="3" t="s">
        <v>21</v>
      </c>
      <c r="I822" s="3" t="s">
        <v>45</v>
      </c>
      <c r="J822" s="3" t="s">
        <v>57</v>
      </c>
      <c r="K822" s="3" t="s">
        <v>780</v>
      </c>
      <c r="L822" s="3">
        <v>2443.54983805142</v>
      </c>
      <c r="M822" s="3">
        <v>5.2435362565994801</v>
      </c>
      <c r="N822" s="3">
        <v>5</v>
      </c>
      <c r="O822" s="3">
        <v>0.241922801713854</v>
      </c>
      <c r="P822" s="3">
        <v>0.24</v>
      </c>
      <c r="Q822" s="3">
        <v>485.31697544364101</v>
      </c>
      <c r="R822" s="3">
        <v>485.32</v>
      </c>
      <c r="S822" s="3" t="s">
        <v>14</v>
      </c>
      <c r="T822" s="3" t="s">
        <v>11770</v>
      </c>
      <c r="U822" s="6">
        <v>0.1986114495747921</v>
      </c>
      <c r="V822" s="3" t="str">
        <f>TEXT(superstore_excel!$B822, "MMMM")</f>
        <v>August</v>
      </c>
      <c r="W822" s="3">
        <f>YEAR(superstore_excel!$B822)</f>
        <v>2023</v>
      </c>
      <c r="X822" s="27"/>
    </row>
    <row r="823" spans="1:24" x14ac:dyDescent="0.3">
      <c r="A823" s="28" t="s">
        <v>781</v>
      </c>
      <c r="B823" s="4">
        <v>45372</v>
      </c>
      <c r="C823" s="4">
        <v>45771</v>
      </c>
      <c r="D823" s="5" t="s">
        <v>17</v>
      </c>
      <c r="E823" s="5" t="s">
        <v>782</v>
      </c>
      <c r="F823" s="5" t="s">
        <v>783</v>
      </c>
      <c r="G823" s="5" t="s">
        <v>20</v>
      </c>
      <c r="H823" s="5" t="s">
        <v>38</v>
      </c>
      <c r="I823" s="5" t="s">
        <v>30</v>
      </c>
      <c r="J823" s="5" t="s">
        <v>101</v>
      </c>
      <c r="K823" s="5" t="s">
        <v>784</v>
      </c>
      <c r="L823" s="5">
        <v>2443.4442545444299</v>
      </c>
      <c r="M823" s="5">
        <v>5.2429695588279497</v>
      </c>
      <c r="N823" s="5">
        <v>5</v>
      </c>
      <c r="O823" s="5">
        <v>0.241910764109079</v>
      </c>
      <c r="P823" s="5">
        <v>0.24</v>
      </c>
      <c r="Q823" s="5">
        <v>485.39362482685698</v>
      </c>
      <c r="R823" s="5">
        <v>485.39</v>
      </c>
      <c r="S823" s="5" t="s">
        <v>14</v>
      </c>
      <c r="T823" s="5" t="s">
        <v>11785</v>
      </c>
      <c r="U823" s="7">
        <v>0.19865140116215035</v>
      </c>
      <c r="V823" s="5" t="str">
        <f>TEXT(superstore_excel!$B823, "MMMM")</f>
        <v>March</v>
      </c>
      <c r="W823" s="5">
        <f>YEAR(superstore_excel!$B823)</f>
        <v>2024</v>
      </c>
      <c r="X823" s="29"/>
    </row>
    <row r="824" spans="1:24" x14ac:dyDescent="0.3">
      <c r="A824" s="26" t="s">
        <v>785</v>
      </c>
      <c r="B824" s="2">
        <v>45142</v>
      </c>
      <c r="C824" s="2">
        <v>45777</v>
      </c>
      <c r="D824" s="3" t="s">
        <v>17</v>
      </c>
      <c r="E824" s="3" t="s">
        <v>786</v>
      </c>
      <c r="F824" s="3" t="s">
        <v>787</v>
      </c>
      <c r="G824" s="3" t="s">
        <v>20</v>
      </c>
      <c r="H824" s="3" t="s">
        <v>62</v>
      </c>
      <c r="I824" s="3" t="s">
        <v>22</v>
      </c>
      <c r="J824" s="3" t="s">
        <v>131</v>
      </c>
      <c r="K824" s="3" t="s">
        <v>788</v>
      </c>
      <c r="L824" s="3">
        <v>2443.3386710374398</v>
      </c>
      <c r="M824" s="3">
        <v>5.2424028610564202</v>
      </c>
      <c r="N824" s="3">
        <v>5</v>
      </c>
      <c r="O824" s="3">
        <v>0.241898726504304</v>
      </c>
      <c r="P824" s="3">
        <v>0.24</v>
      </c>
      <c r="Q824" s="3">
        <v>485.47027421007402</v>
      </c>
      <c r="R824" s="3">
        <v>485.47</v>
      </c>
      <c r="S824" s="3" t="s">
        <v>14</v>
      </c>
      <c r="T824" s="3" t="s">
        <v>11770</v>
      </c>
      <c r="U824" s="6">
        <v>0.19869135620234901</v>
      </c>
      <c r="V824" s="3" t="str">
        <f>TEXT(superstore_excel!$B824, "MMMM")</f>
        <v>August</v>
      </c>
      <c r="W824" s="3">
        <f>YEAR(superstore_excel!$B824)</f>
        <v>2023</v>
      </c>
      <c r="X824" s="27"/>
    </row>
    <row r="825" spans="1:24" x14ac:dyDescent="0.3">
      <c r="A825" s="28" t="s">
        <v>789</v>
      </c>
      <c r="B825" s="4">
        <v>45169</v>
      </c>
      <c r="C825" s="4">
        <v>45766</v>
      </c>
      <c r="D825" s="5" t="s">
        <v>17</v>
      </c>
      <c r="E825" s="5" t="s">
        <v>790</v>
      </c>
      <c r="F825" s="5" t="s">
        <v>791</v>
      </c>
      <c r="G825" s="5" t="s">
        <v>44</v>
      </c>
      <c r="H825" s="5" t="s">
        <v>29</v>
      </c>
      <c r="I825" s="5" t="s">
        <v>22</v>
      </c>
      <c r="J825" s="5" t="s">
        <v>173</v>
      </c>
      <c r="K825" s="5" t="s">
        <v>792</v>
      </c>
      <c r="L825" s="5">
        <v>2443.2330875304501</v>
      </c>
      <c r="M825" s="5">
        <v>5.2418361632849004</v>
      </c>
      <c r="N825" s="5">
        <v>5</v>
      </c>
      <c r="O825" s="5">
        <v>0.241886688899529</v>
      </c>
      <c r="P825" s="5">
        <v>0.24</v>
      </c>
      <c r="Q825" s="5">
        <v>485.54692359328999</v>
      </c>
      <c r="R825" s="5">
        <v>485.55</v>
      </c>
      <c r="S825" s="5" t="s">
        <v>14</v>
      </c>
      <c r="T825" s="5" t="s">
        <v>11770</v>
      </c>
      <c r="U825" s="7">
        <v>0.1987313146958348</v>
      </c>
      <c r="V825" s="5" t="str">
        <f>TEXT(superstore_excel!$B825, "MMMM")</f>
        <v>August</v>
      </c>
      <c r="W825" s="5">
        <f>YEAR(superstore_excel!$B825)</f>
        <v>2023</v>
      </c>
      <c r="X825" s="29"/>
    </row>
    <row r="826" spans="1:24" x14ac:dyDescent="0.3">
      <c r="A826" s="26" t="s">
        <v>793</v>
      </c>
      <c r="B826" s="2">
        <v>45648</v>
      </c>
      <c r="C826" s="2">
        <v>45772</v>
      </c>
      <c r="D826" s="3" t="s">
        <v>26</v>
      </c>
      <c r="E826" s="3" t="s">
        <v>794</v>
      </c>
      <c r="F826" s="3" t="s">
        <v>795</v>
      </c>
      <c r="G826" s="3" t="s">
        <v>20</v>
      </c>
      <c r="H826" s="3" t="s">
        <v>62</v>
      </c>
      <c r="I826" s="3" t="s">
        <v>22</v>
      </c>
      <c r="J826" s="3" t="s">
        <v>281</v>
      </c>
      <c r="K826" s="3" t="s">
        <v>796</v>
      </c>
      <c r="L826" s="3">
        <v>2443.12750402346</v>
      </c>
      <c r="M826" s="3">
        <v>5.24126946551337</v>
      </c>
      <c r="N826" s="3">
        <v>5</v>
      </c>
      <c r="O826" s="3">
        <v>0.24187465129475499</v>
      </c>
      <c r="P826" s="3">
        <v>0.24</v>
      </c>
      <c r="Q826" s="3">
        <v>485.62357297650698</v>
      </c>
      <c r="R826" s="3">
        <v>485.62</v>
      </c>
      <c r="S826" s="3" t="s">
        <v>14</v>
      </c>
      <c r="T826" s="3" t="s">
        <v>11771</v>
      </c>
      <c r="U826" s="6">
        <v>0.19877127664305635</v>
      </c>
      <c r="V826" s="3" t="str">
        <f>TEXT(superstore_excel!$B826, "MMMM")</f>
        <v>December</v>
      </c>
      <c r="W826" s="3">
        <f>YEAR(superstore_excel!$B826)</f>
        <v>2024</v>
      </c>
      <c r="X826" s="27"/>
    </row>
    <row r="827" spans="1:24" x14ac:dyDescent="0.3">
      <c r="A827" s="28" t="s">
        <v>797</v>
      </c>
      <c r="B827" s="4">
        <v>45197</v>
      </c>
      <c r="C827" s="4">
        <v>45773</v>
      </c>
      <c r="D827" s="5" t="s">
        <v>34</v>
      </c>
      <c r="E827" s="5" t="s">
        <v>798</v>
      </c>
      <c r="F827" s="5" t="s">
        <v>799</v>
      </c>
      <c r="G827" s="5" t="s">
        <v>37</v>
      </c>
      <c r="H827" s="5" t="s">
        <v>21</v>
      </c>
      <c r="I827" s="5" t="s">
        <v>30</v>
      </c>
      <c r="J827" s="5" t="s">
        <v>39</v>
      </c>
      <c r="K827" s="5" t="s">
        <v>800</v>
      </c>
      <c r="L827" s="5">
        <v>2443.0219205164599</v>
      </c>
      <c r="M827" s="5">
        <v>5.2407027677418396</v>
      </c>
      <c r="N827" s="5">
        <v>5</v>
      </c>
      <c r="O827" s="5">
        <v>0.24186261368997999</v>
      </c>
      <c r="P827" s="5">
        <v>0.24</v>
      </c>
      <c r="Q827" s="5">
        <v>485.700222359723</v>
      </c>
      <c r="R827" s="5">
        <v>485.7</v>
      </c>
      <c r="S827" s="5" t="s">
        <v>14</v>
      </c>
      <c r="T827" s="5" t="s">
        <v>11768</v>
      </c>
      <c r="U827" s="7">
        <v>0.19881124204446146</v>
      </c>
      <c r="V827" s="5" t="str">
        <f>TEXT(superstore_excel!$B827, "MMMM")</f>
        <v>September</v>
      </c>
      <c r="W827" s="5">
        <f>YEAR(superstore_excel!$B827)</f>
        <v>2023</v>
      </c>
      <c r="X827" s="29"/>
    </row>
    <row r="828" spans="1:24" x14ac:dyDescent="0.3">
      <c r="A828" s="26" t="s">
        <v>801</v>
      </c>
      <c r="B828" s="2">
        <v>45602</v>
      </c>
      <c r="C828" s="2">
        <v>45780</v>
      </c>
      <c r="D828" s="3" t="s">
        <v>54</v>
      </c>
      <c r="E828" s="3" t="s">
        <v>802</v>
      </c>
      <c r="F828" s="3" t="s">
        <v>803</v>
      </c>
      <c r="G828" s="3" t="s">
        <v>44</v>
      </c>
      <c r="H828" s="3" t="s">
        <v>62</v>
      </c>
      <c r="I828" s="3" t="s">
        <v>22</v>
      </c>
      <c r="J828" s="3" t="s">
        <v>302</v>
      </c>
      <c r="K828" s="3" t="s">
        <v>804</v>
      </c>
      <c r="L828" s="3">
        <v>2442.9163370094702</v>
      </c>
      <c r="M828" s="3">
        <v>5.2401360699703101</v>
      </c>
      <c r="N828" s="3">
        <v>5</v>
      </c>
      <c r="O828" s="3">
        <v>0.24185057608520499</v>
      </c>
      <c r="P828" s="3">
        <v>0.24</v>
      </c>
      <c r="Q828" s="3">
        <v>485.77687174293999</v>
      </c>
      <c r="R828" s="3">
        <v>485.78</v>
      </c>
      <c r="S828" s="3" t="s">
        <v>14</v>
      </c>
      <c r="T828" s="3" t="s">
        <v>11769</v>
      </c>
      <c r="U828" s="6">
        <v>0.19885121090049709</v>
      </c>
      <c r="V828" s="3" t="str">
        <f>TEXT(superstore_excel!$B828, "MMMM")</f>
        <v>November</v>
      </c>
      <c r="W828" s="3">
        <f>YEAR(superstore_excel!$B828)</f>
        <v>2024</v>
      </c>
      <c r="X828" s="27"/>
    </row>
    <row r="829" spans="1:24" x14ac:dyDescent="0.3">
      <c r="A829" s="28" t="s">
        <v>805</v>
      </c>
      <c r="B829" s="4">
        <v>45136</v>
      </c>
      <c r="C829" s="4">
        <v>45756</v>
      </c>
      <c r="D829" s="5" t="s">
        <v>17</v>
      </c>
      <c r="E829" s="5" t="s">
        <v>806</v>
      </c>
      <c r="F829" s="5" t="s">
        <v>807</v>
      </c>
      <c r="G829" s="5" t="s">
        <v>44</v>
      </c>
      <c r="H829" s="5" t="s">
        <v>29</v>
      </c>
      <c r="I829" s="5" t="s">
        <v>30</v>
      </c>
      <c r="J829" s="5" t="s">
        <v>31</v>
      </c>
      <c r="K829" s="5" t="s">
        <v>808</v>
      </c>
      <c r="L829" s="5">
        <v>2442.8107535024801</v>
      </c>
      <c r="M829" s="5">
        <v>5.2395693721987797</v>
      </c>
      <c r="N829" s="5">
        <v>5</v>
      </c>
      <c r="O829" s="5">
        <v>0.24183853848042999</v>
      </c>
      <c r="P829" s="5">
        <v>0.24</v>
      </c>
      <c r="Q829" s="5">
        <v>485.85352112615601</v>
      </c>
      <c r="R829" s="5">
        <v>485.85</v>
      </c>
      <c r="S829" s="5" t="s">
        <v>14</v>
      </c>
      <c r="T829" s="5" t="s">
        <v>11767</v>
      </c>
      <c r="U829" s="7">
        <v>0.19889118321161128</v>
      </c>
      <c r="V829" s="5" t="str">
        <f>TEXT(superstore_excel!$B829, "MMMM")</f>
        <v>July</v>
      </c>
      <c r="W829" s="5">
        <f>YEAR(superstore_excel!$B829)</f>
        <v>2023</v>
      </c>
      <c r="X829" s="29"/>
    </row>
    <row r="830" spans="1:24" x14ac:dyDescent="0.3">
      <c r="A830" s="26" t="s">
        <v>809</v>
      </c>
      <c r="B830" s="2">
        <v>45220</v>
      </c>
      <c r="C830" s="2">
        <v>45779</v>
      </c>
      <c r="D830" s="3" t="s">
        <v>17</v>
      </c>
      <c r="E830" s="3" t="s">
        <v>810</v>
      </c>
      <c r="F830" s="3" t="s">
        <v>811</v>
      </c>
      <c r="G830" s="3" t="s">
        <v>20</v>
      </c>
      <c r="H830" s="3" t="s">
        <v>21</v>
      </c>
      <c r="I830" s="3" t="s">
        <v>22</v>
      </c>
      <c r="J830" s="3" t="s">
        <v>23</v>
      </c>
      <c r="K830" s="3" t="s">
        <v>812</v>
      </c>
      <c r="L830" s="3">
        <v>2442.70516999549</v>
      </c>
      <c r="M830" s="3">
        <v>5.23900267442726</v>
      </c>
      <c r="N830" s="3">
        <v>5</v>
      </c>
      <c r="O830" s="3">
        <v>0.24182650087565499</v>
      </c>
      <c r="P830" s="3">
        <v>0.24</v>
      </c>
      <c r="Q830" s="3">
        <v>485.930170509373</v>
      </c>
      <c r="R830" s="3">
        <v>485.93</v>
      </c>
      <c r="S830" s="3" t="s">
        <v>14</v>
      </c>
      <c r="T830" s="3" t="s">
        <v>11783</v>
      </c>
      <c r="U830" s="6">
        <v>0.19893115897825286</v>
      </c>
      <c r="V830" s="3" t="str">
        <f>TEXT(superstore_excel!$B830, "MMMM")</f>
        <v>October</v>
      </c>
      <c r="W830" s="3">
        <f>YEAR(superstore_excel!$B830)</f>
        <v>2023</v>
      </c>
      <c r="X830" s="27"/>
    </row>
    <row r="831" spans="1:24" x14ac:dyDescent="0.3">
      <c r="A831" s="28" t="s">
        <v>813</v>
      </c>
      <c r="B831" s="4">
        <v>45354</v>
      </c>
      <c r="C831" s="4">
        <v>45772</v>
      </c>
      <c r="D831" s="5" t="s">
        <v>17</v>
      </c>
      <c r="E831" s="5" t="s">
        <v>814</v>
      </c>
      <c r="F831" s="5" t="s">
        <v>815</v>
      </c>
      <c r="G831" s="5" t="s">
        <v>37</v>
      </c>
      <c r="H831" s="5" t="s">
        <v>38</v>
      </c>
      <c r="I831" s="5" t="s">
        <v>45</v>
      </c>
      <c r="J831" s="5" t="s">
        <v>51</v>
      </c>
      <c r="K831" s="5" t="s">
        <v>816</v>
      </c>
      <c r="L831" s="5">
        <v>2442.5995864884999</v>
      </c>
      <c r="M831" s="5">
        <v>5.2384359766557296</v>
      </c>
      <c r="N831" s="5">
        <v>5</v>
      </c>
      <c r="O831" s="5">
        <v>0.24181446327087999</v>
      </c>
      <c r="P831" s="5">
        <v>0.24</v>
      </c>
      <c r="Q831" s="5">
        <v>486.00681989258902</v>
      </c>
      <c r="R831" s="5">
        <v>486.01</v>
      </c>
      <c r="S831" s="5" t="s">
        <v>14</v>
      </c>
      <c r="T831" s="5" t="s">
        <v>11785</v>
      </c>
      <c r="U831" s="7">
        <v>0.19897113820086909</v>
      </c>
      <c r="V831" s="5" t="str">
        <f>TEXT(superstore_excel!$B831, "MMMM")</f>
        <v>March</v>
      </c>
      <c r="W831" s="5">
        <f>YEAR(superstore_excel!$B831)</f>
        <v>2024</v>
      </c>
      <c r="X831" s="29"/>
    </row>
    <row r="832" spans="1:24" x14ac:dyDescent="0.3">
      <c r="A832" s="26" t="s">
        <v>817</v>
      </c>
      <c r="B832" s="2">
        <v>45384</v>
      </c>
      <c r="C832" s="2">
        <v>45762</v>
      </c>
      <c r="D832" s="3" t="s">
        <v>17</v>
      </c>
      <c r="E832" s="3" t="s">
        <v>818</v>
      </c>
      <c r="F832" s="3" t="s">
        <v>819</v>
      </c>
      <c r="G832" s="3" t="s">
        <v>44</v>
      </c>
      <c r="H832" s="3" t="s">
        <v>62</v>
      </c>
      <c r="I832" s="3" t="s">
        <v>30</v>
      </c>
      <c r="J832" s="3" t="s">
        <v>31</v>
      </c>
      <c r="K832" s="3" t="s">
        <v>820</v>
      </c>
      <c r="L832" s="3">
        <v>2442.4940029815102</v>
      </c>
      <c r="M832" s="3">
        <v>5.2378692788842001</v>
      </c>
      <c r="N832" s="3">
        <v>5</v>
      </c>
      <c r="O832" s="3">
        <v>0.24180242566610599</v>
      </c>
      <c r="P832" s="3">
        <v>0.24</v>
      </c>
      <c r="Q832" s="3">
        <v>486.08346927580499</v>
      </c>
      <c r="R832" s="3">
        <v>486.08</v>
      </c>
      <c r="S832" s="3" t="s">
        <v>14</v>
      </c>
      <c r="T832" s="3" t="s">
        <v>11765</v>
      </c>
      <c r="U832" s="6">
        <v>0.19901112087990852</v>
      </c>
      <c r="V832" s="3" t="str">
        <f>TEXT(superstore_excel!$B832, "MMMM")</f>
        <v>April</v>
      </c>
      <c r="W832" s="3">
        <f>YEAR(superstore_excel!$B832)</f>
        <v>2024</v>
      </c>
      <c r="X832" s="27"/>
    </row>
    <row r="833" spans="1:24" x14ac:dyDescent="0.3">
      <c r="A833" s="28" t="s">
        <v>821</v>
      </c>
      <c r="B833" s="4">
        <v>45390</v>
      </c>
      <c r="C833" s="4">
        <v>45777</v>
      </c>
      <c r="D833" s="5" t="s">
        <v>26</v>
      </c>
      <c r="E833" s="5" t="s">
        <v>822</v>
      </c>
      <c r="F833" s="5" t="s">
        <v>823</v>
      </c>
      <c r="G833" s="5" t="s">
        <v>37</v>
      </c>
      <c r="H833" s="5" t="s">
        <v>38</v>
      </c>
      <c r="I833" s="5" t="s">
        <v>22</v>
      </c>
      <c r="J833" s="5" t="s">
        <v>281</v>
      </c>
      <c r="K833" s="5" t="s">
        <v>824</v>
      </c>
      <c r="L833" s="5">
        <v>2442.3884194745201</v>
      </c>
      <c r="M833" s="5">
        <v>5.2373025811126697</v>
      </c>
      <c r="N833" s="5">
        <v>5</v>
      </c>
      <c r="O833" s="5">
        <v>0.24179038806133099</v>
      </c>
      <c r="P833" s="5">
        <v>0.24</v>
      </c>
      <c r="Q833" s="5">
        <v>486.16011865902198</v>
      </c>
      <c r="R833" s="5">
        <v>486.16</v>
      </c>
      <c r="S833" s="5" t="s">
        <v>14</v>
      </c>
      <c r="T833" s="5" t="s">
        <v>11765</v>
      </c>
      <c r="U833" s="7">
        <v>0.19905110701581993</v>
      </c>
      <c r="V833" s="5" t="str">
        <f>TEXT(superstore_excel!$B833, "MMMM")</f>
        <v>April</v>
      </c>
      <c r="W833" s="5">
        <f>YEAR(superstore_excel!$B833)</f>
        <v>2024</v>
      </c>
      <c r="X833" s="29"/>
    </row>
    <row r="834" spans="1:24" x14ac:dyDescent="0.3">
      <c r="A834" s="26" t="s">
        <v>825</v>
      </c>
      <c r="B834" s="2">
        <v>45531</v>
      </c>
      <c r="C834" s="2">
        <v>45780</v>
      </c>
      <c r="D834" s="3" t="s">
        <v>34</v>
      </c>
      <c r="E834" s="3" t="s">
        <v>826</v>
      </c>
      <c r="F834" s="3" t="s">
        <v>827</v>
      </c>
      <c r="G834" s="3" t="s">
        <v>20</v>
      </c>
      <c r="H834" s="3" t="s">
        <v>21</v>
      </c>
      <c r="I834" s="3" t="s">
        <v>22</v>
      </c>
      <c r="J834" s="3" t="s">
        <v>302</v>
      </c>
      <c r="K834" s="3" t="s">
        <v>828</v>
      </c>
      <c r="L834" s="3">
        <v>2442.28283596753</v>
      </c>
      <c r="M834" s="3">
        <v>5.2367358833411402</v>
      </c>
      <c r="N834" s="3">
        <v>5</v>
      </c>
      <c r="O834" s="3">
        <v>0.24177835045655599</v>
      </c>
      <c r="P834" s="3">
        <v>0.24</v>
      </c>
      <c r="Q834" s="3">
        <v>486.236768042238</v>
      </c>
      <c r="R834" s="3">
        <v>486.24</v>
      </c>
      <c r="S834" s="3" t="s">
        <v>14</v>
      </c>
      <c r="T834" s="3" t="s">
        <v>11775</v>
      </c>
      <c r="U834" s="6">
        <v>0.19909109660905078</v>
      </c>
      <c r="V834" s="3" t="str">
        <f>TEXT(superstore_excel!$B834, "MMMM")</f>
        <v>August</v>
      </c>
      <c r="W834" s="3">
        <f>YEAR(superstore_excel!$B834)</f>
        <v>2024</v>
      </c>
      <c r="X834" s="27"/>
    </row>
    <row r="835" spans="1:24" x14ac:dyDescent="0.3">
      <c r="A835" s="28" t="s">
        <v>829</v>
      </c>
      <c r="B835" s="4">
        <v>45168</v>
      </c>
      <c r="C835" s="4">
        <v>45762</v>
      </c>
      <c r="D835" s="5" t="s">
        <v>34</v>
      </c>
      <c r="E835" s="5" t="s">
        <v>830</v>
      </c>
      <c r="F835" s="5" t="s">
        <v>831</v>
      </c>
      <c r="G835" s="5" t="s">
        <v>44</v>
      </c>
      <c r="H835" s="5" t="s">
        <v>38</v>
      </c>
      <c r="I835" s="5" t="s">
        <v>22</v>
      </c>
      <c r="J835" s="5" t="s">
        <v>23</v>
      </c>
      <c r="K835" s="5" t="s">
        <v>832</v>
      </c>
      <c r="L835" s="5">
        <v>2442.1772524605399</v>
      </c>
      <c r="M835" s="5">
        <v>5.2361691855696098</v>
      </c>
      <c r="N835" s="5">
        <v>5</v>
      </c>
      <c r="O835" s="5">
        <v>0.24176631285178099</v>
      </c>
      <c r="P835" s="5">
        <v>0.24</v>
      </c>
      <c r="Q835" s="5">
        <v>486.31341742545499</v>
      </c>
      <c r="R835" s="5">
        <v>486.31</v>
      </c>
      <c r="S835" s="5" t="s">
        <v>14</v>
      </c>
      <c r="T835" s="5" t="s">
        <v>11770</v>
      </c>
      <c r="U835" s="7">
        <v>0.19913108966005028</v>
      </c>
      <c r="V835" s="5" t="str">
        <f>TEXT(superstore_excel!$B835, "MMMM")</f>
        <v>August</v>
      </c>
      <c r="W835" s="5">
        <f>YEAR(superstore_excel!$B835)</f>
        <v>2023</v>
      </c>
      <c r="X835" s="29"/>
    </row>
    <row r="836" spans="1:24" x14ac:dyDescent="0.3">
      <c r="A836" s="26" t="s">
        <v>833</v>
      </c>
      <c r="B836" s="2">
        <v>45583</v>
      </c>
      <c r="C836" s="2">
        <v>45775</v>
      </c>
      <c r="D836" s="3" t="s">
        <v>34</v>
      </c>
      <c r="E836" s="3" t="s">
        <v>834</v>
      </c>
      <c r="F836" s="3" t="s">
        <v>835</v>
      </c>
      <c r="G836" s="3" t="s">
        <v>44</v>
      </c>
      <c r="H836" s="3" t="s">
        <v>62</v>
      </c>
      <c r="I836" s="3" t="s">
        <v>45</v>
      </c>
      <c r="J836" s="3" t="s">
        <v>51</v>
      </c>
      <c r="K836" s="3" t="s">
        <v>836</v>
      </c>
      <c r="L836" s="3">
        <v>2442.0716689535402</v>
      </c>
      <c r="M836" s="3">
        <v>5.23560248779809</v>
      </c>
      <c r="N836" s="3">
        <v>5</v>
      </c>
      <c r="O836" s="3">
        <v>0.24175427524700599</v>
      </c>
      <c r="P836" s="3">
        <v>0.24</v>
      </c>
      <c r="Q836" s="3">
        <v>486.39006680867101</v>
      </c>
      <c r="R836" s="3">
        <v>486.39</v>
      </c>
      <c r="S836" s="3" t="s">
        <v>14</v>
      </c>
      <c r="T836" s="3" t="s">
        <v>11763</v>
      </c>
      <c r="U836" s="6">
        <v>0.1991710861692669</v>
      </c>
      <c r="V836" s="3" t="str">
        <f>TEXT(superstore_excel!$B836, "MMMM")</f>
        <v>October</v>
      </c>
      <c r="W836" s="3">
        <f>YEAR(superstore_excel!$B836)</f>
        <v>2024</v>
      </c>
      <c r="X836" s="27"/>
    </row>
    <row r="837" spans="1:24" x14ac:dyDescent="0.3">
      <c r="A837" s="28" t="s">
        <v>837</v>
      </c>
      <c r="B837" s="4">
        <v>45201</v>
      </c>
      <c r="C837" s="4">
        <v>45780</v>
      </c>
      <c r="D837" s="5" t="s">
        <v>17</v>
      </c>
      <c r="E837" s="5" t="s">
        <v>838</v>
      </c>
      <c r="F837" s="5" t="s">
        <v>839</v>
      </c>
      <c r="G837" s="5" t="s">
        <v>20</v>
      </c>
      <c r="H837" s="5" t="s">
        <v>38</v>
      </c>
      <c r="I837" s="5" t="s">
        <v>45</v>
      </c>
      <c r="J837" s="5" t="s">
        <v>46</v>
      </c>
      <c r="K837" s="5" t="s">
        <v>840</v>
      </c>
      <c r="L837" s="5">
        <v>2441.9660854465501</v>
      </c>
      <c r="M837" s="5">
        <v>5.2350357900265596</v>
      </c>
      <c r="N837" s="5">
        <v>5</v>
      </c>
      <c r="O837" s="5">
        <v>0.24174223764223099</v>
      </c>
      <c r="P837" s="5">
        <v>0.24</v>
      </c>
      <c r="Q837" s="5">
        <v>486.466716191888</v>
      </c>
      <c r="R837" s="5">
        <v>486.47</v>
      </c>
      <c r="S837" s="5" t="s">
        <v>14</v>
      </c>
      <c r="T837" s="5" t="s">
        <v>11783</v>
      </c>
      <c r="U837" s="7">
        <v>0.1992110861371485</v>
      </c>
      <c r="V837" s="5" t="str">
        <f>TEXT(superstore_excel!$B837, "MMMM")</f>
        <v>October</v>
      </c>
      <c r="W837" s="5">
        <f>YEAR(superstore_excel!$B837)</f>
        <v>2023</v>
      </c>
      <c r="X837" s="29"/>
    </row>
    <row r="838" spans="1:24" x14ac:dyDescent="0.3">
      <c r="A838" s="26" t="s">
        <v>841</v>
      </c>
      <c r="B838" s="2">
        <v>45034</v>
      </c>
      <c r="C838" s="2">
        <v>45777</v>
      </c>
      <c r="D838" s="3" t="s">
        <v>34</v>
      </c>
      <c r="E838" s="3" t="s">
        <v>842</v>
      </c>
      <c r="F838" s="3" t="s">
        <v>843</v>
      </c>
      <c r="G838" s="3" t="s">
        <v>20</v>
      </c>
      <c r="H838" s="3" t="s">
        <v>21</v>
      </c>
      <c r="I838" s="3" t="s">
        <v>22</v>
      </c>
      <c r="J838" s="3" t="s">
        <v>131</v>
      </c>
      <c r="K838" s="3" t="s">
        <v>844</v>
      </c>
      <c r="L838" s="3">
        <v>2441.86050193956</v>
      </c>
      <c r="M838" s="3">
        <v>5.2344690922550301</v>
      </c>
      <c r="N838" s="3">
        <v>5</v>
      </c>
      <c r="O838" s="3">
        <v>0.24173020003745699</v>
      </c>
      <c r="P838" s="3">
        <v>0.24</v>
      </c>
      <c r="Q838" s="3">
        <v>486.54336557510402</v>
      </c>
      <c r="R838" s="3">
        <v>486.54</v>
      </c>
      <c r="S838" s="3" t="s">
        <v>14</v>
      </c>
      <c r="T838" s="3" t="s">
        <v>11787</v>
      </c>
      <c r="U838" s="6">
        <v>0.19925108956414364</v>
      </c>
      <c r="V838" s="3" t="str">
        <f>TEXT(superstore_excel!$B838, "MMMM")</f>
        <v>April</v>
      </c>
      <c r="W838" s="3">
        <f>YEAR(superstore_excel!$B838)</f>
        <v>2023</v>
      </c>
      <c r="X838" s="27"/>
    </row>
    <row r="839" spans="1:24" x14ac:dyDescent="0.3">
      <c r="A839" s="28" t="s">
        <v>845</v>
      </c>
      <c r="B839" s="4">
        <v>45642</v>
      </c>
      <c r="C839" s="4">
        <v>45773</v>
      </c>
      <c r="D839" s="5" t="s">
        <v>54</v>
      </c>
      <c r="E839" s="5" t="s">
        <v>846</v>
      </c>
      <c r="F839" s="5" t="s">
        <v>847</v>
      </c>
      <c r="G839" s="5" t="s">
        <v>44</v>
      </c>
      <c r="H839" s="5" t="s">
        <v>29</v>
      </c>
      <c r="I839" s="5" t="s">
        <v>30</v>
      </c>
      <c r="J839" s="5" t="s">
        <v>101</v>
      </c>
      <c r="K839" s="5" t="s">
        <v>848</v>
      </c>
      <c r="L839" s="5">
        <v>2441.7549184325699</v>
      </c>
      <c r="M839" s="5">
        <v>5.2339023944834997</v>
      </c>
      <c r="N839" s="5">
        <v>5</v>
      </c>
      <c r="O839" s="5">
        <v>0.24171816243268199</v>
      </c>
      <c r="P839" s="5">
        <v>0.24</v>
      </c>
      <c r="Q839" s="5">
        <v>486.62001495832101</v>
      </c>
      <c r="R839" s="5">
        <v>486.62</v>
      </c>
      <c r="S839" s="5" t="s">
        <v>14</v>
      </c>
      <c r="T839" s="5" t="s">
        <v>11771</v>
      </c>
      <c r="U839" s="7">
        <v>0.19929109645070189</v>
      </c>
      <c r="V839" s="5" t="str">
        <f>TEXT(superstore_excel!$B839, "MMMM")</f>
        <v>December</v>
      </c>
      <c r="W839" s="5">
        <f>YEAR(superstore_excel!$B839)</f>
        <v>2024</v>
      </c>
      <c r="X839" s="29"/>
    </row>
    <row r="840" spans="1:24" x14ac:dyDescent="0.3">
      <c r="A840" s="26" t="s">
        <v>849</v>
      </c>
      <c r="B840" s="2">
        <v>45659</v>
      </c>
      <c r="C840" s="2">
        <v>45761</v>
      </c>
      <c r="D840" s="3" t="s">
        <v>17</v>
      </c>
      <c r="E840" s="3" t="s">
        <v>850</v>
      </c>
      <c r="F840" s="3" t="s">
        <v>851</v>
      </c>
      <c r="G840" s="3" t="s">
        <v>20</v>
      </c>
      <c r="H840" s="3" t="s">
        <v>38</v>
      </c>
      <c r="I840" s="3" t="s">
        <v>22</v>
      </c>
      <c r="J840" s="3" t="s">
        <v>23</v>
      </c>
      <c r="K840" s="3" t="s">
        <v>852</v>
      </c>
      <c r="L840" s="3">
        <v>2441.6493349255802</v>
      </c>
      <c r="M840" s="3">
        <v>5.2333356967119702</v>
      </c>
      <c r="N840" s="3">
        <v>5</v>
      </c>
      <c r="O840" s="3">
        <v>0.24170612482790699</v>
      </c>
      <c r="P840" s="3">
        <v>0.24</v>
      </c>
      <c r="Q840" s="3">
        <v>486.69666434153697</v>
      </c>
      <c r="R840" s="3">
        <v>486.7</v>
      </c>
      <c r="S840" s="3" t="s">
        <v>14</v>
      </c>
      <c r="T840" s="3" t="s">
        <v>11778</v>
      </c>
      <c r="U840" s="6">
        <v>0.19933110679727117</v>
      </c>
      <c r="V840" s="3" t="str">
        <f>TEXT(superstore_excel!$B840, "MMMM")</f>
        <v>January</v>
      </c>
      <c r="W840" s="3">
        <f>YEAR(superstore_excel!$B840)</f>
        <v>2025</v>
      </c>
      <c r="X840" s="27"/>
    </row>
    <row r="841" spans="1:24" x14ac:dyDescent="0.3">
      <c r="A841" s="28" t="s">
        <v>853</v>
      </c>
      <c r="B841" s="4">
        <v>45033</v>
      </c>
      <c r="C841" s="4">
        <v>45782</v>
      </c>
      <c r="D841" s="5" t="s">
        <v>34</v>
      </c>
      <c r="E841" s="5" t="s">
        <v>854</v>
      </c>
      <c r="F841" s="5" t="s">
        <v>855</v>
      </c>
      <c r="G841" s="5" t="s">
        <v>20</v>
      </c>
      <c r="H841" s="5" t="s">
        <v>29</v>
      </c>
      <c r="I841" s="5" t="s">
        <v>45</v>
      </c>
      <c r="J841" s="5" t="s">
        <v>160</v>
      </c>
      <c r="K841" s="5" t="s">
        <v>856</v>
      </c>
      <c r="L841" s="5">
        <v>2441.5437514185901</v>
      </c>
      <c r="M841" s="5">
        <v>5.2327689989404398</v>
      </c>
      <c r="N841" s="5">
        <v>5</v>
      </c>
      <c r="O841" s="5">
        <v>0.24169408722313199</v>
      </c>
      <c r="P841" s="5">
        <v>0.24</v>
      </c>
      <c r="Q841" s="5">
        <v>486.77331372475402</v>
      </c>
      <c r="R841" s="5">
        <v>486.77</v>
      </c>
      <c r="S841" s="5" t="s">
        <v>14</v>
      </c>
      <c r="T841" s="5" t="s">
        <v>11787</v>
      </c>
      <c r="U841" s="7">
        <v>0.19937112060430132</v>
      </c>
      <c r="V841" s="5" t="str">
        <f>TEXT(superstore_excel!$B841, "MMMM")</f>
        <v>April</v>
      </c>
      <c r="W841" s="5">
        <f>YEAR(superstore_excel!$B841)</f>
        <v>2023</v>
      </c>
      <c r="X841" s="29"/>
    </row>
    <row r="842" spans="1:24" x14ac:dyDescent="0.3">
      <c r="A842" s="26" t="s">
        <v>857</v>
      </c>
      <c r="B842" s="2">
        <v>45669</v>
      </c>
      <c r="C842" s="2">
        <v>45770</v>
      </c>
      <c r="D842" s="3" t="s">
        <v>26</v>
      </c>
      <c r="E842" s="3" t="s">
        <v>858</v>
      </c>
      <c r="F842" s="3" t="s">
        <v>859</v>
      </c>
      <c r="G842" s="3" t="s">
        <v>37</v>
      </c>
      <c r="H842" s="3" t="s">
        <v>29</v>
      </c>
      <c r="I842" s="3" t="s">
        <v>22</v>
      </c>
      <c r="J842" s="3" t="s">
        <v>281</v>
      </c>
      <c r="K842" s="3" t="s">
        <v>860</v>
      </c>
      <c r="L842" s="3">
        <v>2441.4381679116</v>
      </c>
      <c r="M842" s="3">
        <v>5.23220230116892</v>
      </c>
      <c r="N842" s="3">
        <v>5</v>
      </c>
      <c r="O842" s="3">
        <v>0.24168204961835699</v>
      </c>
      <c r="P842" s="3">
        <v>0.24</v>
      </c>
      <c r="Q842" s="3">
        <v>486.84996310796998</v>
      </c>
      <c r="R842" s="3">
        <v>486.85</v>
      </c>
      <c r="S842" s="3" t="s">
        <v>14</v>
      </c>
      <c r="T842" s="3" t="s">
        <v>11778</v>
      </c>
      <c r="U842" s="6">
        <v>0.19941113787224035</v>
      </c>
      <c r="V842" s="3" t="str">
        <f>TEXT(superstore_excel!$B842, "MMMM")</f>
        <v>January</v>
      </c>
      <c r="W842" s="3">
        <f>YEAR(superstore_excel!$B842)</f>
        <v>2025</v>
      </c>
      <c r="X842" s="27"/>
    </row>
    <row r="843" spans="1:24" x14ac:dyDescent="0.3">
      <c r="A843" s="28" t="s">
        <v>861</v>
      </c>
      <c r="B843" s="4">
        <v>45328</v>
      </c>
      <c r="C843" s="4">
        <v>45783</v>
      </c>
      <c r="D843" s="5" t="s">
        <v>34</v>
      </c>
      <c r="E843" s="5" t="s">
        <v>862</v>
      </c>
      <c r="F843" s="5" t="s">
        <v>863</v>
      </c>
      <c r="G843" s="5" t="s">
        <v>37</v>
      </c>
      <c r="H843" s="5" t="s">
        <v>38</v>
      </c>
      <c r="I843" s="5" t="s">
        <v>45</v>
      </c>
      <c r="J843" s="5" t="s">
        <v>160</v>
      </c>
      <c r="K843" s="5" t="s">
        <v>864</v>
      </c>
      <c r="L843" s="5">
        <v>2441.3325844046099</v>
      </c>
      <c r="M843" s="5">
        <v>5.2316356033973896</v>
      </c>
      <c r="N843" s="5">
        <v>5</v>
      </c>
      <c r="O843" s="5">
        <v>0.24167001201358199</v>
      </c>
      <c r="P843" s="5">
        <v>0.24</v>
      </c>
      <c r="Q843" s="5">
        <v>486.92661249118697</v>
      </c>
      <c r="R843" s="5">
        <v>486.93</v>
      </c>
      <c r="S843" s="5" t="s">
        <v>14</v>
      </c>
      <c r="T843" s="5" t="s">
        <v>11782</v>
      </c>
      <c r="U843" s="7">
        <v>0.1994511586015382</v>
      </c>
      <c r="V843" s="5" t="str">
        <f>TEXT(superstore_excel!$B843, "MMMM")</f>
        <v>February</v>
      </c>
      <c r="W843" s="5">
        <f>YEAR(superstore_excel!$B843)</f>
        <v>2024</v>
      </c>
      <c r="X843" s="29"/>
    </row>
    <row r="844" spans="1:24" x14ac:dyDescent="0.3">
      <c r="A844" s="26" t="s">
        <v>865</v>
      </c>
      <c r="B844" s="2">
        <v>45092</v>
      </c>
      <c r="C844" s="2">
        <v>45775</v>
      </c>
      <c r="D844" s="3" t="s">
        <v>54</v>
      </c>
      <c r="E844" s="3" t="s">
        <v>866</v>
      </c>
      <c r="F844" s="3" t="s">
        <v>867</v>
      </c>
      <c r="G844" s="3" t="s">
        <v>37</v>
      </c>
      <c r="H844" s="3" t="s">
        <v>29</v>
      </c>
      <c r="I844" s="3" t="s">
        <v>45</v>
      </c>
      <c r="J844" s="3" t="s">
        <v>96</v>
      </c>
      <c r="K844" s="3" t="s">
        <v>868</v>
      </c>
      <c r="L844" s="3">
        <v>2441.2270008976202</v>
      </c>
      <c r="M844" s="3">
        <v>5.2310689056258601</v>
      </c>
      <c r="N844" s="3">
        <v>5</v>
      </c>
      <c r="O844" s="3">
        <v>0.24165797440880801</v>
      </c>
      <c r="P844" s="3">
        <v>0.24</v>
      </c>
      <c r="Q844" s="3">
        <v>487.00326187440299</v>
      </c>
      <c r="R844" s="3">
        <v>487</v>
      </c>
      <c r="S844" s="3" t="s">
        <v>14</v>
      </c>
      <c r="T844" s="3" t="s">
        <v>11764</v>
      </c>
      <c r="U844" s="6">
        <v>0.19949118279264308</v>
      </c>
      <c r="V844" s="3" t="str">
        <f>TEXT(superstore_excel!$B844, "MMMM")</f>
        <v>June</v>
      </c>
      <c r="W844" s="3">
        <f>YEAR(superstore_excel!$B844)</f>
        <v>2023</v>
      </c>
      <c r="X844" s="27"/>
    </row>
    <row r="845" spans="1:24" x14ac:dyDescent="0.3">
      <c r="A845" s="28" t="s">
        <v>869</v>
      </c>
      <c r="B845" s="4">
        <v>45588</v>
      </c>
      <c r="C845" s="4">
        <v>45781</v>
      </c>
      <c r="D845" s="5" t="s">
        <v>26</v>
      </c>
      <c r="E845" s="5" t="s">
        <v>870</v>
      </c>
      <c r="F845" s="5" t="s">
        <v>871</v>
      </c>
      <c r="G845" s="5" t="s">
        <v>20</v>
      </c>
      <c r="H845" s="5" t="s">
        <v>29</v>
      </c>
      <c r="I845" s="5" t="s">
        <v>45</v>
      </c>
      <c r="J845" s="5" t="s">
        <v>46</v>
      </c>
      <c r="K845" s="5" t="s">
        <v>872</v>
      </c>
      <c r="L845" s="5">
        <v>2441.1214173906201</v>
      </c>
      <c r="M845" s="5">
        <v>5.2305022078543297</v>
      </c>
      <c r="N845" s="5">
        <v>5</v>
      </c>
      <c r="O845" s="5">
        <v>0.24164593680403301</v>
      </c>
      <c r="P845" s="5">
        <v>0.24</v>
      </c>
      <c r="Q845" s="5">
        <v>487.07991125761998</v>
      </c>
      <c r="R845" s="5">
        <v>487.08</v>
      </c>
      <c r="S845" s="5" t="s">
        <v>14</v>
      </c>
      <c r="T845" s="5" t="s">
        <v>11763</v>
      </c>
      <c r="U845" s="7">
        <v>0.19953121044600589</v>
      </c>
      <c r="V845" s="5" t="str">
        <f>TEXT(superstore_excel!$B845, "MMMM")</f>
        <v>October</v>
      </c>
      <c r="W845" s="5">
        <f>YEAR(superstore_excel!$B845)</f>
        <v>2024</v>
      </c>
      <c r="X845" s="29"/>
    </row>
    <row r="846" spans="1:24" x14ac:dyDescent="0.3">
      <c r="A846" s="26" t="s">
        <v>873</v>
      </c>
      <c r="B846" s="2">
        <v>45711</v>
      </c>
      <c r="C846" s="2">
        <v>45774</v>
      </c>
      <c r="D846" s="3" t="s">
        <v>54</v>
      </c>
      <c r="E846" s="3" t="s">
        <v>874</v>
      </c>
      <c r="F846" s="3" t="s">
        <v>875</v>
      </c>
      <c r="G846" s="3" t="s">
        <v>37</v>
      </c>
      <c r="H846" s="3" t="s">
        <v>38</v>
      </c>
      <c r="I846" s="3" t="s">
        <v>45</v>
      </c>
      <c r="J846" s="3" t="s">
        <v>46</v>
      </c>
      <c r="K846" s="3" t="s">
        <v>876</v>
      </c>
      <c r="L846" s="3">
        <v>2441.01583388363</v>
      </c>
      <c r="M846" s="3">
        <v>5.2299355100828002</v>
      </c>
      <c r="N846" s="3">
        <v>5</v>
      </c>
      <c r="O846" s="3">
        <v>0.24163389919925801</v>
      </c>
      <c r="P846" s="3">
        <v>0.24</v>
      </c>
      <c r="Q846" s="3">
        <v>487.15656064083601</v>
      </c>
      <c r="R846" s="3">
        <v>487.16</v>
      </c>
      <c r="S846" s="3" t="s">
        <v>84</v>
      </c>
      <c r="T846" s="3" t="s">
        <v>11777</v>
      </c>
      <c r="U846" s="6">
        <v>0.19957124156207343</v>
      </c>
      <c r="V846" s="3" t="str">
        <f>TEXT(superstore_excel!$B846, "MMMM")</f>
        <v>February</v>
      </c>
      <c r="W846" s="3">
        <f>YEAR(superstore_excel!$B846)</f>
        <v>2025</v>
      </c>
      <c r="X846" s="27"/>
    </row>
    <row r="847" spans="1:24" x14ac:dyDescent="0.3">
      <c r="A847" s="28" t="s">
        <v>877</v>
      </c>
      <c r="B847" s="4">
        <v>45372</v>
      </c>
      <c r="C847" s="4">
        <v>45757</v>
      </c>
      <c r="D847" s="5" t="s">
        <v>34</v>
      </c>
      <c r="E847" s="5" t="s">
        <v>878</v>
      </c>
      <c r="F847" s="5" t="s">
        <v>879</v>
      </c>
      <c r="G847" s="5" t="s">
        <v>20</v>
      </c>
      <c r="H847" s="5" t="s">
        <v>29</v>
      </c>
      <c r="I847" s="5" t="s">
        <v>22</v>
      </c>
      <c r="J847" s="5" t="s">
        <v>23</v>
      </c>
      <c r="K847" s="5" t="s">
        <v>880</v>
      </c>
      <c r="L847" s="5">
        <v>2440.9102503766399</v>
      </c>
      <c r="M847" s="5">
        <v>5.2293688123112698</v>
      </c>
      <c r="N847" s="5">
        <v>5</v>
      </c>
      <c r="O847" s="5">
        <v>0.24162186159448301</v>
      </c>
      <c r="P847" s="5">
        <v>0.24</v>
      </c>
      <c r="Q847" s="5">
        <v>487.23321002405299</v>
      </c>
      <c r="R847" s="5">
        <v>487.23</v>
      </c>
      <c r="S847" s="5" t="s">
        <v>14</v>
      </c>
      <c r="T847" s="5" t="s">
        <v>11785</v>
      </c>
      <c r="U847" s="7">
        <v>0.19961127614129665</v>
      </c>
      <c r="V847" s="5" t="str">
        <f>TEXT(superstore_excel!$B847, "MMMM")</f>
        <v>March</v>
      </c>
      <c r="W847" s="5">
        <f>YEAR(superstore_excel!$B847)</f>
        <v>2024</v>
      </c>
      <c r="X847" s="29"/>
    </row>
    <row r="848" spans="1:24" x14ac:dyDescent="0.3">
      <c r="A848" s="26" t="s">
        <v>881</v>
      </c>
      <c r="B848" s="2">
        <v>45143</v>
      </c>
      <c r="C848" s="2">
        <v>45761</v>
      </c>
      <c r="D848" s="3" t="s">
        <v>26</v>
      </c>
      <c r="E848" s="3" t="s">
        <v>882</v>
      </c>
      <c r="F848" s="3" t="s">
        <v>883</v>
      </c>
      <c r="G848" s="3" t="s">
        <v>20</v>
      </c>
      <c r="H848" s="3" t="s">
        <v>29</v>
      </c>
      <c r="I848" s="3" t="s">
        <v>30</v>
      </c>
      <c r="J848" s="3" t="s">
        <v>126</v>
      </c>
      <c r="K848" s="3" t="s">
        <v>884</v>
      </c>
      <c r="L848" s="3">
        <v>2440.8046668696502</v>
      </c>
      <c r="M848" s="3">
        <v>5.2288021145397501</v>
      </c>
      <c r="N848" s="3">
        <v>5</v>
      </c>
      <c r="O848" s="3">
        <v>0.24160982398970801</v>
      </c>
      <c r="P848" s="3">
        <v>0.24</v>
      </c>
      <c r="Q848" s="3">
        <v>487.30985940726902</v>
      </c>
      <c r="R848" s="3">
        <v>487.31</v>
      </c>
      <c r="S848" s="3" t="s">
        <v>14</v>
      </c>
      <c r="T848" s="3" t="s">
        <v>11770</v>
      </c>
      <c r="U848" s="6">
        <v>0.19965131418412416</v>
      </c>
      <c r="V848" s="3" t="str">
        <f>TEXT(superstore_excel!$B848, "MMMM")</f>
        <v>August</v>
      </c>
      <c r="W848" s="3">
        <f>YEAR(superstore_excel!$B848)</f>
        <v>2023</v>
      </c>
      <c r="X848" s="27"/>
    </row>
    <row r="849" spans="1:24" x14ac:dyDescent="0.3">
      <c r="A849" s="28" t="s">
        <v>885</v>
      </c>
      <c r="B849" s="4">
        <v>45464</v>
      </c>
      <c r="C849" s="4">
        <v>45761</v>
      </c>
      <c r="D849" s="5" t="s">
        <v>17</v>
      </c>
      <c r="E849" s="5" t="s">
        <v>886</v>
      </c>
      <c r="F849" s="5" t="s">
        <v>887</v>
      </c>
      <c r="G849" s="5" t="s">
        <v>37</v>
      </c>
      <c r="H849" s="5" t="s">
        <v>62</v>
      </c>
      <c r="I849" s="5" t="s">
        <v>30</v>
      </c>
      <c r="J849" s="5" t="s">
        <v>101</v>
      </c>
      <c r="K849" s="5" t="s">
        <v>888</v>
      </c>
      <c r="L849" s="5">
        <v>2440.6990833626601</v>
      </c>
      <c r="M849" s="5">
        <v>5.2282354167682197</v>
      </c>
      <c r="N849" s="5">
        <v>5</v>
      </c>
      <c r="O849" s="5">
        <v>0.24159778638493301</v>
      </c>
      <c r="P849" s="5">
        <v>0.24</v>
      </c>
      <c r="Q849" s="5">
        <v>487.386508790486</v>
      </c>
      <c r="R849" s="5">
        <v>487.39</v>
      </c>
      <c r="S849" s="5" t="s">
        <v>14</v>
      </c>
      <c r="T849" s="5" t="s">
        <v>11773</v>
      </c>
      <c r="U849" s="7">
        <v>0.19969135569100629</v>
      </c>
      <c r="V849" s="5" t="str">
        <f>TEXT(superstore_excel!$B849, "MMMM")</f>
        <v>June</v>
      </c>
      <c r="W849" s="5">
        <f>YEAR(superstore_excel!$B849)</f>
        <v>2024</v>
      </c>
      <c r="X849" s="29"/>
    </row>
    <row r="850" spans="1:24" x14ac:dyDescent="0.3">
      <c r="A850" s="26" t="s">
        <v>889</v>
      </c>
      <c r="B850" s="2">
        <v>45752</v>
      </c>
      <c r="C850" s="2">
        <v>45763</v>
      </c>
      <c r="D850" s="3" t="s">
        <v>54</v>
      </c>
      <c r="E850" s="3" t="s">
        <v>890</v>
      </c>
      <c r="F850" s="3" t="s">
        <v>891</v>
      </c>
      <c r="G850" s="3" t="s">
        <v>37</v>
      </c>
      <c r="H850" s="3" t="s">
        <v>29</v>
      </c>
      <c r="I850" s="3" t="s">
        <v>45</v>
      </c>
      <c r="J850" s="3" t="s">
        <v>57</v>
      </c>
      <c r="K850" s="3" t="s">
        <v>892</v>
      </c>
      <c r="L850" s="3">
        <v>2440.59349985567</v>
      </c>
      <c r="M850" s="3">
        <v>5.2276687189966902</v>
      </c>
      <c r="N850" s="3">
        <v>5</v>
      </c>
      <c r="O850" s="3">
        <v>0.24158574878015901</v>
      </c>
      <c r="P850" s="3">
        <v>0.24</v>
      </c>
      <c r="Q850" s="3">
        <v>487.46315817370203</v>
      </c>
      <c r="R850" s="3">
        <v>487.46</v>
      </c>
      <c r="S850" s="3" t="s">
        <v>84</v>
      </c>
      <c r="T850" s="3" t="s">
        <v>11786</v>
      </c>
      <c r="U850" s="6">
        <v>0.19973140066239187</v>
      </c>
      <c r="V850" s="3" t="str">
        <f>TEXT(superstore_excel!$B850, "MMMM")</f>
        <v>April</v>
      </c>
      <c r="W850" s="3">
        <f>YEAR(superstore_excel!$B850)</f>
        <v>2025</v>
      </c>
      <c r="X850" s="27"/>
    </row>
    <row r="851" spans="1:24" x14ac:dyDescent="0.3">
      <c r="A851" s="28" t="s">
        <v>893</v>
      </c>
      <c r="B851" s="4">
        <v>45165</v>
      </c>
      <c r="C851" s="4">
        <v>45773</v>
      </c>
      <c r="D851" s="5" t="s">
        <v>34</v>
      </c>
      <c r="E851" s="5" t="s">
        <v>894</v>
      </c>
      <c r="F851" s="5" t="s">
        <v>895</v>
      </c>
      <c r="G851" s="5" t="s">
        <v>37</v>
      </c>
      <c r="H851" s="5" t="s">
        <v>29</v>
      </c>
      <c r="I851" s="5" t="s">
        <v>45</v>
      </c>
      <c r="J851" s="5" t="s">
        <v>46</v>
      </c>
      <c r="K851" s="5" t="s">
        <v>896</v>
      </c>
      <c r="L851" s="5">
        <v>2440.4879163486798</v>
      </c>
      <c r="M851" s="5">
        <v>5.2271020212251598</v>
      </c>
      <c r="N851" s="5">
        <v>5</v>
      </c>
      <c r="O851" s="5">
        <v>0.24157371117538401</v>
      </c>
      <c r="P851" s="5">
        <v>0.24</v>
      </c>
      <c r="Q851" s="5">
        <v>487.53980755691902</v>
      </c>
      <c r="R851" s="5">
        <v>487.54</v>
      </c>
      <c r="S851" s="5" t="s">
        <v>14</v>
      </c>
      <c r="T851" s="5" t="s">
        <v>11770</v>
      </c>
      <c r="U851" s="7">
        <v>0.19977144909873126</v>
      </c>
      <c r="V851" s="5" t="str">
        <f>TEXT(superstore_excel!$B851, "MMMM")</f>
        <v>August</v>
      </c>
      <c r="W851" s="5">
        <f>YEAR(superstore_excel!$B851)</f>
        <v>2023</v>
      </c>
      <c r="X851" s="29"/>
    </row>
    <row r="852" spans="1:24" x14ac:dyDescent="0.3">
      <c r="A852" s="26" t="s">
        <v>897</v>
      </c>
      <c r="B852" s="2">
        <v>45157</v>
      </c>
      <c r="C852" s="2">
        <v>45769</v>
      </c>
      <c r="D852" s="3" t="s">
        <v>26</v>
      </c>
      <c r="E852" s="3" t="s">
        <v>898</v>
      </c>
      <c r="F852" s="3" t="s">
        <v>899</v>
      </c>
      <c r="G852" s="3" t="s">
        <v>44</v>
      </c>
      <c r="H852" s="3" t="s">
        <v>38</v>
      </c>
      <c r="I852" s="3" t="s">
        <v>22</v>
      </c>
      <c r="J852" s="3" t="s">
        <v>281</v>
      </c>
      <c r="K852" s="3" t="s">
        <v>900</v>
      </c>
      <c r="L852" s="3">
        <v>2440.3823328416902</v>
      </c>
      <c r="M852" s="3">
        <v>5.2265353234536303</v>
      </c>
      <c r="N852" s="3">
        <v>5</v>
      </c>
      <c r="O852" s="3">
        <v>0.24156167357060901</v>
      </c>
      <c r="P852" s="3">
        <v>0.24</v>
      </c>
      <c r="Q852" s="3">
        <v>487.61645694013498</v>
      </c>
      <c r="R852" s="3">
        <v>487.62</v>
      </c>
      <c r="S852" s="3" t="s">
        <v>14</v>
      </c>
      <c r="T852" s="3" t="s">
        <v>11770</v>
      </c>
      <c r="U852" s="6">
        <v>0.1998115010004734</v>
      </c>
      <c r="V852" s="3" t="str">
        <f>TEXT(superstore_excel!$B852, "MMMM")</f>
        <v>August</v>
      </c>
      <c r="W852" s="3">
        <f>YEAR(superstore_excel!$B852)</f>
        <v>2023</v>
      </c>
      <c r="X852" s="27"/>
    </row>
    <row r="853" spans="1:24" x14ac:dyDescent="0.3">
      <c r="A853" s="28" t="s">
        <v>901</v>
      </c>
      <c r="B853" s="4">
        <v>45438</v>
      </c>
      <c r="C853" s="4">
        <v>45770</v>
      </c>
      <c r="D853" s="5" t="s">
        <v>54</v>
      </c>
      <c r="E853" s="5" t="s">
        <v>902</v>
      </c>
      <c r="F853" s="5" t="s">
        <v>903</v>
      </c>
      <c r="G853" s="5" t="s">
        <v>20</v>
      </c>
      <c r="H853" s="5" t="s">
        <v>62</v>
      </c>
      <c r="I853" s="5" t="s">
        <v>45</v>
      </c>
      <c r="J853" s="5" t="s">
        <v>51</v>
      </c>
      <c r="K853" s="5" t="s">
        <v>904</v>
      </c>
      <c r="L853" s="5">
        <v>2440.2767493347001</v>
      </c>
      <c r="M853" s="5">
        <v>5.2259686256820999</v>
      </c>
      <c r="N853" s="5">
        <v>5</v>
      </c>
      <c r="O853" s="5">
        <v>0.24154963596583401</v>
      </c>
      <c r="P853" s="5">
        <v>0.24</v>
      </c>
      <c r="Q853" s="5">
        <v>487.69310632335203</v>
      </c>
      <c r="R853" s="5">
        <v>487.69</v>
      </c>
      <c r="S853" s="5" t="s">
        <v>14</v>
      </c>
      <c r="T853" s="5" t="s">
        <v>11781</v>
      </c>
      <c r="U853" s="7">
        <v>0.19985155636806901</v>
      </c>
      <c r="V853" s="5" t="str">
        <f>TEXT(superstore_excel!$B853, "MMMM")</f>
        <v>May</v>
      </c>
      <c r="W853" s="5">
        <f>YEAR(superstore_excel!$B853)</f>
        <v>2024</v>
      </c>
      <c r="X853" s="29"/>
    </row>
    <row r="854" spans="1:24" x14ac:dyDescent="0.3">
      <c r="A854" s="26" t="s">
        <v>905</v>
      </c>
      <c r="B854" s="2">
        <v>45247</v>
      </c>
      <c r="C854" s="2">
        <v>45769</v>
      </c>
      <c r="D854" s="3" t="s">
        <v>17</v>
      </c>
      <c r="E854" s="3" t="s">
        <v>906</v>
      </c>
      <c r="F854" s="3" t="s">
        <v>907</v>
      </c>
      <c r="G854" s="3" t="s">
        <v>37</v>
      </c>
      <c r="H854" s="3" t="s">
        <v>21</v>
      </c>
      <c r="I854" s="3" t="s">
        <v>30</v>
      </c>
      <c r="J854" s="3" t="s">
        <v>126</v>
      </c>
      <c r="K854" s="3" t="s">
        <v>908</v>
      </c>
      <c r="L854" s="3">
        <v>2440.1711658277</v>
      </c>
      <c r="M854" s="3">
        <v>5.2254019279105801</v>
      </c>
      <c r="N854" s="3">
        <v>5</v>
      </c>
      <c r="O854" s="3">
        <v>0.24153759836105901</v>
      </c>
      <c r="P854" s="3">
        <v>0.24</v>
      </c>
      <c r="Q854" s="3">
        <v>487.76975570656799</v>
      </c>
      <c r="R854" s="3">
        <v>487.77</v>
      </c>
      <c r="S854" s="3" t="s">
        <v>84</v>
      </c>
      <c r="T854" s="3" t="s">
        <v>11766</v>
      </c>
      <c r="U854" s="6">
        <v>0.19989161520196791</v>
      </c>
      <c r="V854" s="3" t="str">
        <f>TEXT(superstore_excel!$B854, "MMMM")</f>
        <v>November</v>
      </c>
      <c r="W854" s="3">
        <f>YEAR(superstore_excel!$B854)</f>
        <v>2023</v>
      </c>
      <c r="X854" s="27"/>
    </row>
    <row r="855" spans="1:24" x14ac:dyDescent="0.3">
      <c r="A855" s="28" t="s">
        <v>909</v>
      </c>
      <c r="B855" s="4">
        <v>45631</v>
      </c>
      <c r="C855" s="4">
        <v>45779</v>
      </c>
      <c r="D855" s="5" t="s">
        <v>34</v>
      </c>
      <c r="E855" s="5" t="s">
        <v>910</v>
      </c>
      <c r="F855" s="5" t="s">
        <v>911</v>
      </c>
      <c r="G855" s="5" t="s">
        <v>44</v>
      </c>
      <c r="H855" s="5" t="s">
        <v>21</v>
      </c>
      <c r="I855" s="5" t="s">
        <v>22</v>
      </c>
      <c r="J855" s="5" t="s">
        <v>173</v>
      </c>
      <c r="K855" s="5" t="s">
        <v>912</v>
      </c>
      <c r="L855" s="5">
        <v>2440.0655823207098</v>
      </c>
      <c r="M855" s="5">
        <v>5.2248352301390497</v>
      </c>
      <c r="N855" s="5">
        <v>5</v>
      </c>
      <c r="O855" s="5">
        <v>0.24152556075628401</v>
      </c>
      <c r="P855" s="5">
        <v>0.24</v>
      </c>
      <c r="Q855" s="5">
        <v>487.84640508978498</v>
      </c>
      <c r="R855" s="5">
        <v>487.85</v>
      </c>
      <c r="S855" s="5" t="s">
        <v>84</v>
      </c>
      <c r="T855" s="5" t="s">
        <v>11771</v>
      </c>
      <c r="U855" s="7">
        <v>0.19993167750261925</v>
      </c>
      <c r="V855" s="5" t="str">
        <f>TEXT(superstore_excel!$B855, "MMMM")</f>
        <v>December</v>
      </c>
      <c r="W855" s="5">
        <f>YEAR(superstore_excel!$B855)</f>
        <v>2024</v>
      </c>
      <c r="X855" s="29"/>
    </row>
    <row r="856" spans="1:24" x14ac:dyDescent="0.3">
      <c r="A856" s="26" t="s">
        <v>913</v>
      </c>
      <c r="B856" s="2">
        <v>45321</v>
      </c>
      <c r="C856" s="2">
        <v>45785</v>
      </c>
      <c r="D856" s="3" t="s">
        <v>54</v>
      </c>
      <c r="E856" s="3" t="s">
        <v>914</v>
      </c>
      <c r="F856" s="3" t="s">
        <v>915</v>
      </c>
      <c r="G856" s="3" t="s">
        <v>37</v>
      </c>
      <c r="H856" s="3" t="s">
        <v>29</v>
      </c>
      <c r="I856" s="3" t="s">
        <v>30</v>
      </c>
      <c r="J856" s="3" t="s">
        <v>101</v>
      </c>
      <c r="K856" s="3" t="s">
        <v>916</v>
      </c>
      <c r="L856" s="3">
        <v>2439.9599988137202</v>
      </c>
      <c r="M856" s="3">
        <v>5.2242685323675202</v>
      </c>
      <c r="N856" s="3">
        <v>5</v>
      </c>
      <c r="O856" s="3">
        <v>0.24151352315151001</v>
      </c>
      <c r="P856" s="3">
        <v>0.24</v>
      </c>
      <c r="Q856" s="3">
        <v>487.923054473001</v>
      </c>
      <c r="R856" s="3">
        <v>487.92</v>
      </c>
      <c r="S856" s="3" t="s">
        <v>14</v>
      </c>
      <c r="T856" s="3" t="s">
        <v>11784</v>
      </c>
      <c r="U856" s="6">
        <v>0.19997174327047307</v>
      </c>
      <c r="V856" s="3" t="str">
        <f>TEXT(superstore_excel!$B856, "MMMM")</f>
        <v>January</v>
      </c>
      <c r="W856" s="3">
        <f>YEAR(superstore_excel!$B856)</f>
        <v>2024</v>
      </c>
      <c r="X856" s="27"/>
    </row>
    <row r="857" spans="1:24" x14ac:dyDescent="0.3">
      <c r="A857" s="28" t="s">
        <v>917</v>
      </c>
      <c r="B857" s="4">
        <v>45149</v>
      </c>
      <c r="C857" s="4">
        <v>45775</v>
      </c>
      <c r="D857" s="5" t="s">
        <v>34</v>
      </c>
      <c r="E857" s="5" t="s">
        <v>918</v>
      </c>
      <c r="F857" s="5" t="s">
        <v>919</v>
      </c>
      <c r="G857" s="5" t="s">
        <v>37</v>
      </c>
      <c r="H857" s="5" t="s">
        <v>29</v>
      </c>
      <c r="I857" s="5" t="s">
        <v>45</v>
      </c>
      <c r="J857" s="5" t="s">
        <v>96</v>
      </c>
      <c r="K857" s="5" t="s">
        <v>920</v>
      </c>
      <c r="L857" s="5">
        <v>2439.8544153067301</v>
      </c>
      <c r="M857" s="5">
        <v>5.2237018345959898</v>
      </c>
      <c r="N857" s="5">
        <v>5</v>
      </c>
      <c r="O857" s="5">
        <v>0.24150148554673501</v>
      </c>
      <c r="P857" s="5">
        <v>0.24</v>
      </c>
      <c r="Q857" s="5">
        <v>487.99970385621799</v>
      </c>
      <c r="R857" s="5">
        <v>488</v>
      </c>
      <c r="S857" s="5" t="s">
        <v>14</v>
      </c>
      <c r="T857" s="5" t="s">
        <v>11770</v>
      </c>
      <c r="U857" s="7">
        <v>0.20001181250598035</v>
      </c>
      <c r="V857" s="5" t="str">
        <f>TEXT(superstore_excel!$B857, "MMMM")</f>
        <v>August</v>
      </c>
      <c r="W857" s="5">
        <f>YEAR(superstore_excel!$B857)</f>
        <v>2023</v>
      </c>
      <c r="X857" s="29"/>
    </row>
    <row r="858" spans="1:24" x14ac:dyDescent="0.3">
      <c r="A858" s="26" t="s">
        <v>921</v>
      </c>
      <c r="B858" s="2">
        <v>45687</v>
      </c>
      <c r="C858" s="2">
        <v>45764</v>
      </c>
      <c r="D858" s="3" t="s">
        <v>26</v>
      </c>
      <c r="E858" s="3" t="s">
        <v>922</v>
      </c>
      <c r="F858" s="3" t="s">
        <v>923</v>
      </c>
      <c r="G858" s="3" t="s">
        <v>20</v>
      </c>
      <c r="H858" s="3" t="s">
        <v>38</v>
      </c>
      <c r="I858" s="3" t="s">
        <v>30</v>
      </c>
      <c r="J858" s="3" t="s">
        <v>39</v>
      </c>
      <c r="K858" s="3" t="s">
        <v>924</v>
      </c>
      <c r="L858" s="3">
        <v>2439.7488317997399</v>
      </c>
      <c r="M858" s="3">
        <v>5.2231351368244603</v>
      </c>
      <c r="N858" s="3">
        <v>5</v>
      </c>
      <c r="O858" s="3">
        <v>0.24148944794196001</v>
      </c>
      <c r="P858" s="3">
        <v>0.24</v>
      </c>
      <c r="Q858" s="3">
        <v>488.07635323943401</v>
      </c>
      <c r="R858" s="3">
        <v>488.08</v>
      </c>
      <c r="S858" s="3" t="s">
        <v>14</v>
      </c>
      <c r="T858" s="3" t="s">
        <v>11778</v>
      </c>
      <c r="U858" s="6">
        <v>0.20005188520959047</v>
      </c>
      <c r="V858" s="3" t="str">
        <f>TEXT(superstore_excel!$B858, "MMMM")</f>
        <v>January</v>
      </c>
      <c r="W858" s="3">
        <f>YEAR(superstore_excel!$B858)</f>
        <v>2025</v>
      </c>
      <c r="X858" s="27"/>
    </row>
    <row r="859" spans="1:24" x14ac:dyDescent="0.3">
      <c r="A859" s="28" t="s">
        <v>925</v>
      </c>
      <c r="B859" s="4">
        <v>45355</v>
      </c>
      <c r="C859" s="4">
        <v>45759</v>
      </c>
      <c r="D859" s="5" t="s">
        <v>26</v>
      </c>
      <c r="E859" s="5" t="s">
        <v>926</v>
      </c>
      <c r="F859" s="5" t="s">
        <v>927</v>
      </c>
      <c r="G859" s="5" t="s">
        <v>44</v>
      </c>
      <c r="H859" s="5" t="s">
        <v>62</v>
      </c>
      <c r="I859" s="5" t="s">
        <v>22</v>
      </c>
      <c r="J859" s="5" t="s">
        <v>281</v>
      </c>
      <c r="K859" s="5" t="s">
        <v>928</v>
      </c>
      <c r="L859" s="5">
        <v>2439.6432482927498</v>
      </c>
      <c r="M859" s="5">
        <v>5.2225684390529299</v>
      </c>
      <c r="N859" s="5">
        <v>5</v>
      </c>
      <c r="O859" s="5">
        <v>0.24147741033718501</v>
      </c>
      <c r="P859" s="5">
        <v>0.24</v>
      </c>
      <c r="Q859" s="5">
        <v>488.153002622651</v>
      </c>
      <c r="R859" s="5">
        <v>488.15</v>
      </c>
      <c r="S859" s="5" t="s">
        <v>14</v>
      </c>
      <c r="T859" s="5" t="s">
        <v>11785</v>
      </c>
      <c r="U859" s="7">
        <v>0.2000919613817545</v>
      </c>
      <c r="V859" s="5" t="str">
        <f>TEXT(superstore_excel!$B859, "MMMM")</f>
        <v>March</v>
      </c>
      <c r="W859" s="5">
        <f>YEAR(superstore_excel!$B859)</f>
        <v>2024</v>
      </c>
      <c r="X859" s="29"/>
    </row>
    <row r="860" spans="1:24" x14ac:dyDescent="0.3">
      <c r="A860" s="26" t="s">
        <v>929</v>
      </c>
      <c r="B860" s="2">
        <v>45383</v>
      </c>
      <c r="C860" s="2">
        <v>45756</v>
      </c>
      <c r="D860" s="3" t="s">
        <v>26</v>
      </c>
      <c r="E860" s="3" t="s">
        <v>930</v>
      </c>
      <c r="F860" s="3" t="s">
        <v>931</v>
      </c>
      <c r="G860" s="3" t="s">
        <v>20</v>
      </c>
      <c r="H860" s="3" t="s">
        <v>29</v>
      </c>
      <c r="I860" s="3" t="s">
        <v>22</v>
      </c>
      <c r="J860" s="3" t="s">
        <v>173</v>
      </c>
      <c r="K860" s="3" t="s">
        <v>932</v>
      </c>
      <c r="L860" s="3">
        <v>2439.5376647857602</v>
      </c>
      <c r="M860" s="3">
        <v>5.2220017412814101</v>
      </c>
      <c r="N860" s="3">
        <v>5</v>
      </c>
      <c r="O860" s="3">
        <v>0.24146537273241001</v>
      </c>
      <c r="P860" s="3">
        <v>0.24</v>
      </c>
      <c r="Q860" s="3">
        <v>488.22965200586702</v>
      </c>
      <c r="R860" s="3">
        <v>488.23</v>
      </c>
      <c r="S860" s="3" t="s">
        <v>14</v>
      </c>
      <c r="T860" s="3" t="s">
        <v>11765</v>
      </c>
      <c r="U860" s="6">
        <v>0.20013204102292198</v>
      </c>
      <c r="V860" s="3" t="str">
        <f>TEXT(superstore_excel!$B860, "MMMM")</f>
        <v>April</v>
      </c>
      <c r="W860" s="3">
        <f>YEAR(superstore_excel!$B860)</f>
        <v>2024</v>
      </c>
      <c r="X860" s="27"/>
    </row>
    <row r="861" spans="1:24" x14ac:dyDescent="0.3">
      <c r="A861" s="28" t="s">
        <v>933</v>
      </c>
      <c r="B861" s="4">
        <v>45140</v>
      </c>
      <c r="C861" s="4">
        <v>45779</v>
      </c>
      <c r="D861" s="5" t="s">
        <v>17</v>
      </c>
      <c r="E861" s="5" t="s">
        <v>934</v>
      </c>
      <c r="F861" s="5" t="s">
        <v>935</v>
      </c>
      <c r="G861" s="5" t="s">
        <v>44</v>
      </c>
      <c r="H861" s="5" t="s">
        <v>29</v>
      </c>
      <c r="I861" s="5" t="s">
        <v>30</v>
      </c>
      <c r="J861" s="5" t="s">
        <v>101</v>
      </c>
      <c r="K861" s="5" t="s">
        <v>936</v>
      </c>
      <c r="L861" s="5">
        <v>2439.4320812787701</v>
      </c>
      <c r="M861" s="5">
        <v>5.2214350435098797</v>
      </c>
      <c r="N861" s="5">
        <v>5</v>
      </c>
      <c r="O861" s="5">
        <v>0.241453335127635</v>
      </c>
      <c r="P861" s="5">
        <v>0.24</v>
      </c>
      <c r="Q861" s="5">
        <v>488.30630138908299</v>
      </c>
      <c r="R861" s="5">
        <v>488.31</v>
      </c>
      <c r="S861" s="5" t="s">
        <v>14</v>
      </c>
      <c r="T861" s="5" t="s">
        <v>11770</v>
      </c>
      <c r="U861" s="7">
        <v>0.20017212413354377</v>
      </c>
      <c r="V861" s="5" t="str">
        <f>TEXT(superstore_excel!$B861, "MMMM")</f>
        <v>August</v>
      </c>
      <c r="W861" s="5">
        <f>YEAR(superstore_excel!$B861)</f>
        <v>2023</v>
      </c>
      <c r="X861" s="29"/>
    </row>
    <row r="862" spans="1:24" x14ac:dyDescent="0.3">
      <c r="A862" s="26" t="s">
        <v>937</v>
      </c>
      <c r="B862" s="2">
        <v>45330</v>
      </c>
      <c r="C862" s="2">
        <v>45769</v>
      </c>
      <c r="D862" s="3" t="s">
        <v>34</v>
      </c>
      <c r="E862" s="3" t="s">
        <v>938</v>
      </c>
      <c r="F862" s="3" t="s">
        <v>939</v>
      </c>
      <c r="G862" s="3" t="s">
        <v>37</v>
      </c>
      <c r="H862" s="3" t="s">
        <v>21</v>
      </c>
      <c r="I862" s="3" t="s">
        <v>45</v>
      </c>
      <c r="J862" s="3" t="s">
        <v>46</v>
      </c>
      <c r="K862" s="3" t="s">
        <v>940</v>
      </c>
      <c r="L862" s="3">
        <v>2439.3264977717799</v>
      </c>
      <c r="M862" s="3">
        <v>5.2208683457383502</v>
      </c>
      <c r="N862" s="3">
        <v>5</v>
      </c>
      <c r="O862" s="3">
        <v>0.241441297522861</v>
      </c>
      <c r="P862" s="3">
        <v>0.24</v>
      </c>
      <c r="Q862" s="3">
        <v>488.38295077229998</v>
      </c>
      <c r="R862" s="3">
        <v>488.38</v>
      </c>
      <c r="S862" s="3" t="s">
        <v>84</v>
      </c>
      <c r="T862" s="3" t="s">
        <v>11782</v>
      </c>
      <c r="U862" s="6">
        <v>0.2002122107140708</v>
      </c>
      <c r="V862" s="3" t="str">
        <f>TEXT(superstore_excel!$B862, "MMMM")</f>
        <v>February</v>
      </c>
      <c r="W862" s="3">
        <f>YEAR(superstore_excel!$B862)</f>
        <v>2024</v>
      </c>
      <c r="X862" s="27"/>
    </row>
    <row r="863" spans="1:24" x14ac:dyDescent="0.3">
      <c r="A863" s="28" t="s">
        <v>941</v>
      </c>
      <c r="B863" s="4">
        <v>45732</v>
      </c>
      <c r="C863" s="4">
        <v>45785</v>
      </c>
      <c r="D863" s="5" t="s">
        <v>34</v>
      </c>
      <c r="E863" s="5" t="s">
        <v>942</v>
      </c>
      <c r="F863" s="5" t="s">
        <v>943</v>
      </c>
      <c r="G863" s="5" t="s">
        <v>20</v>
      </c>
      <c r="H863" s="5" t="s">
        <v>21</v>
      </c>
      <c r="I863" s="5" t="s">
        <v>45</v>
      </c>
      <c r="J863" s="5" t="s">
        <v>96</v>
      </c>
      <c r="K863" s="5" t="s">
        <v>944</v>
      </c>
      <c r="L863" s="5">
        <v>2439.2209142647798</v>
      </c>
      <c r="M863" s="5">
        <v>5.2203016479668198</v>
      </c>
      <c r="N863" s="5">
        <v>5</v>
      </c>
      <c r="O863" s="5">
        <v>0.241429259918086</v>
      </c>
      <c r="P863" s="5">
        <v>0.24</v>
      </c>
      <c r="Q863" s="5">
        <v>488.459600155516</v>
      </c>
      <c r="R863" s="5">
        <v>488.46</v>
      </c>
      <c r="S863" s="5" t="s">
        <v>14</v>
      </c>
      <c r="T863" s="5" t="s">
        <v>11772</v>
      </c>
      <c r="U863" s="7">
        <v>0.20025230076495368</v>
      </c>
      <c r="V863" s="5" t="str">
        <f>TEXT(superstore_excel!$B863, "MMMM")</f>
        <v>March</v>
      </c>
      <c r="W863" s="5">
        <f>YEAR(superstore_excel!$B863)</f>
        <v>2025</v>
      </c>
      <c r="X863" s="29"/>
    </row>
    <row r="864" spans="1:24" x14ac:dyDescent="0.3">
      <c r="A864" s="26" t="s">
        <v>945</v>
      </c>
      <c r="B864" s="2">
        <v>45690</v>
      </c>
      <c r="C864" s="2">
        <v>45785</v>
      </c>
      <c r="D864" s="3" t="s">
        <v>17</v>
      </c>
      <c r="E864" s="3" t="s">
        <v>946</v>
      </c>
      <c r="F864" s="3" t="s">
        <v>947</v>
      </c>
      <c r="G864" s="3" t="s">
        <v>44</v>
      </c>
      <c r="H864" s="3" t="s">
        <v>21</v>
      </c>
      <c r="I864" s="3" t="s">
        <v>22</v>
      </c>
      <c r="J864" s="3" t="s">
        <v>302</v>
      </c>
      <c r="K864" s="3" t="s">
        <v>948</v>
      </c>
      <c r="L864" s="3">
        <v>2439.1153307577902</v>
      </c>
      <c r="M864" s="3">
        <v>5.2197349501952903</v>
      </c>
      <c r="N864" s="3">
        <v>5</v>
      </c>
      <c r="O864" s="3">
        <v>0.241417222313311</v>
      </c>
      <c r="P864" s="3">
        <v>0.24</v>
      </c>
      <c r="Q864" s="3">
        <v>488.53624953873299</v>
      </c>
      <c r="R864" s="3">
        <v>488.54</v>
      </c>
      <c r="S864" s="3" t="s">
        <v>14</v>
      </c>
      <c r="T864" s="3" t="s">
        <v>11777</v>
      </c>
      <c r="U864" s="6">
        <v>0.20029239428664219</v>
      </c>
      <c r="V864" s="3" t="str">
        <f>TEXT(superstore_excel!$B864, "MMMM")</f>
        <v>February</v>
      </c>
      <c r="W864" s="3">
        <f>YEAR(superstore_excel!$B864)</f>
        <v>2025</v>
      </c>
      <c r="X864" s="27"/>
    </row>
    <row r="865" spans="1:24" x14ac:dyDescent="0.3">
      <c r="A865" s="28" t="s">
        <v>949</v>
      </c>
      <c r="B865" s="4">
        <v>45337</v>
      </c>
      <c r="C865" s="4">
        <v>45768</v>
      </c>
      <c r="D865" s="5" t="s">
        <v>17</v>
      </c>
      <c r="E865" s="5" t="s">
        <v>950</v>
      </c>
      <c r="F865" s="5" t="s">
        <v>951</v>
      </c>
      <c r="G865" s="5" t="s">
        <v>37</v>
      </c>
      <c r="H865" s="5" t="s">
        <v>29</v>
      </c>
      <c r="I865" s="5" t="s">
        <v>45</v>
      </c>
      <c r="J865" s="5" t="s">
        <v>46</v>
      </c>
      <c r="K865" s="5" t="s">
        <v>952</v>
      </c>
      <c r="L865" s="5">
        <v>2439.0097472508</v>
      </c>
      <c r="M865" s="5">
        <v>5.2191682524237599</v>
      </c>
      <c r="N865" s="5">
        <v>5</v>
      </c>
      <c r="O865" s="5">
        <v>0.241405184708536</v>
      </c>
      <c r="P865" s="5">
        <v>0.24</v>
      </c>
      <c r="Q865" s="5">
        <v>488.61289892194901</v>
      </c>
      <c r="R865" s="5">
        <v>488.61</v>
      </c>
      <c r="S865" s="5" t="s">
        <v>14</v>
      </c>
      <c r="T865" s="5" t="s">
        <v>11782</v>
      </c>
      <c r="U865" s="7">
        <v>0.20033249127958716</v>
      </c>
      <c r="V865" s="5" t="str">
        <f>TEXT(superstore_excel!$B865, "MMMM")</f>
        <v>February</v>
      </c>
      <c r="W865" s="5">
        <f>YEAR(superstore_excel!$B865)</f>
        <v>2024</v>
      </c>
      <c r="X865" s="29"/>
    </row>
    <row r="866" spans="1:24" x14ac:dyDescent="0.3">
      <c r="A866" s="26" t="s">
        <v>953</v>
      </c>
      <c r="B866" s="2">
        <v>45469</v>
      </c>
      <c r="C866" s="2">
        <v>45766</v>
      </c>
      <c r="D866" s="3" t="s">
        <v>54</v>
      </c>
      <c r="E866" s="3" t="s">
        <v>954</v>
      </c>
      <c r="F866" s="3" t="s">
        <v>955</v>
      </c>
      <c r="G866" s="3" t="s">
        <v>20</v>
      </c>
      <c r="H866" s="3" t="s">
        <v>29</v>
      </c>
      <c r="I866" s="3" t="s">
        <v>22</v>
      </c>
      <c r="J866" s="3" t="s">
        <v>302</v>
      </c>
      <c r="K866" s="3" t="s">
        <v>956</v>
      </c>
      <c r="L866" s="3">
        <v>2438.9041637438099</v>
      </c>
      <c r="M866" s="3">
        <v>5.2186015546522402</v>
      </c>
      <c r="N866" s="3">
        <v>5</v>
      </c>
      <c r="O866" s="3">
        <v>0.241393147103761</v>
      </c>
      <c r="P866" s="3">
        <v>0.24</v>
      </c>
      <c r="Q866" s="3">
        <v>488.689548305166</v>
      </c>
      <c r="R866" s="3">
        <v>488.69</v>
      </c>
      <c r="S866" s="3" t="s">
        <v>14</v>
      </c>
      <c r="T866" s="3" t="s">
        <v>11773</v>
      </c>
      <c r="U866" s="6">
        <v>0.20037259174424021</v>
      </c>
      <c r="V866" s="3" t="str">
        <f>TEXT(superstore_excel!$B866, "MMMM")</f>
        <v>June</v>
      </c>
      <c r="W866" s="3">
        <f>YEAR(superstore_excel!$B866)</f>
        <v>2024</v>
      </c>
      <c r="X866" s="27"/>
    </row>
    <row r="867" spans="1:24" x14ac:dyDescent="0.3">
      <c r="A867" s="28" t="s">
        <v>957</v>
      </c>
      <c r="B867" s="4">
        <v>45349</v>
      </c>
      <c r="C867" s="4">
        <v>45782</v>
      </c>
      <c r="D867" s="5" t="s">
        <v>26</v>
      </c>
      <c r="E867" s="5" t="s">
        <v>577</v>
      </c>
      <c r="F867" s="5" t="s">
        <v>958</v>
      </c>
      <c r="G867" s="5" t="s">
        <v>37</v>
      </c>
      <c r="H867" s="5" t="s">
        <v>38</v>
      </c>
      <c r="I867" s="5" t="s">
        <v>45</v>
      </c>
      <c r="J867" s="5" t="s">
        <v>46</v>
      </c>
      <c r="K867" s="5" t="s">
        <v>959</v>
      </c>
      <c r="L867" s="5">
        <v>2438.7985802368198</v>
      </c>
      <c r="M867" s="5">
        <v>5.2180348568807098</v>
      </c>
      <c r="N867" s="5">
        <v>5</v>
      </c>
      <c r="O867" s="5">
        <v>0.241381109498986</v>
      </c>
      <c r="P867" s="5">
        <v>0.24</v>
      </c>
      <c r="Q867" s="5">
        <v>488.76619768838202</v>
      </c>
      <c r="R867" s="5">
        <v>488.77</v>
      </c>
      <c r="S867" s="5" t="s">
        <v>14</v>
      </c>
      <c r="T867" s="5" t="s">
        <v>11782</v>
      </c>
      <c r="U867" s="7">
        <v>0.20041269568105141</v>
      </c>
      <c r="V867" s="5" t="str">
        <f>TEXT(superstore_excel!$B867, "MMMM")</f>
        <v>February</v>
      </c>
      <c r="W867" s="5">
        <f>YEAR(superstore_excel!$B867)</f>
        <v>2024</v>
      </c>
      <c r="X867" s="29"/>
    </row>
    <row r="868" spans="1:24" x14ac:dyDescent="0.3">
      <c r="A868" s="26" t="s">
        <v>960</v>
      </c>
      <c r="B868" s="2">
        <v>45115</v>
      </c>
      <c r="C868" s="2">
        <v>45768</v>
      </c>
      <c r="D868" s="3" t="s">
        <v>26</v>
      </c>
      <c r="E868" s="3" t="s">
        <v>961</v>
      </c>
      <c r="F868" s="3" t="s">
        <v>962</v>
      </c>
      <c r="G868" s="3" t="s">
        <v>20</v>
      </c>
      <c r="H868" s="3" t="s">
        <v>29</v>
      </c>
      <c r="I868" s="3" t="s">
        <v>45</v>
      </c>
      <c r="J868" s="3" t="s">
        <v>46</v>
      </c>
      <c r="K868" s="3" t="s">
        <v>963</v>
      </c>
      <c r="L868" s="3">
        <v>2438.6929967298302</v>
      </c>
      <c r="M868" s="3">
        <v>5.2174681591091803</v>
      </c>
      <c r="N868" s="3">
        <v>5</v>
      </c>
      <c r="O868" s="3">
        <v>0.241369071894212</v>
      </c>
      <c r="P868" s="3">
        <v>0.24</v>
      </c>
      <c r="Q868" s="3">
        <v>488.84284707159901</v>
      </c>
      <c r="R868" s="3">
        <v>488.84</v>
      </c>
      <c r="S868" s="3" t="s">
        <v>14</v>
      </c>
      <c r="T868" s="3" t="s">
        <v>11767</v>
      </c>
      <c r="U868" s="6">
        <v>0.20045280309047253</v>
      </c>
      <c r="V868" s="3" t="str">
        <f>TEXT(superstore_excel!$B868, "MMMM")</f>
        <v>July</v>
      </c>
      <c r="W868" s="3">
        <f>YEAR(superstore_excel!$B868)</f>
        <v>2023</v>
      </c>
      <c r="X868" s="27"/>
    </row>
    <row r="869" spans="1:24" x14ac:dyDescent="0.3">
      <c r="A869" s="28" t="s">
        <v>964</v>
      </c>
      <c r="B869" s="4">
        <v>45618</v>
      </c>
      <c r="C869" s="4">
        <v>45767</v>
      </c>
      <c r="D869" s="5" t="s">
        <v>17</v>
      </c>
      <c r="E869" s="5" t="s">
        <v>965</v>
      </c>
      <c r="F869" s="5" t="s">
        <v>966</v>
      </c>
      <c r="G869" s="5" t="s">
        <v>20</v>
      </c>
      <c r="H869" s="5" t="s">
        <v>62</v>
      </c>
      <c r="I869" s="5" t="s">
        <v>45</v>
      </c>
      <c r="J869" s="5" t="s">
        <v>57</v>
      </c>
      <c r="K869" s="5" t="s">
        <v>967</v>
      </c>
      <c r="L869" s="5">
        <v>2438.58741322284</v>
      </c>
      <c r="M869" s="5">
        <v>5.2169014613376499</v>
      </c>
      <c r="N869" s="5">
        <v>5</v>
      </c>
      <c r="O869" s="5">
        <v>0.241357034289437</v>
      </c>
      <c r="P869" s="5">
        <v>0.24</v>
      </c>
      <c r="Q869" s="5">
        <v>488.91949645481498</v>
      </c>
      <c r="R869" s="5">
        <v>488.92</v>
      </c>
      <c r="S869" s="5" t="s">
        <v>14</v>
      </c>
      <c r="T869" s="5" t="s">
        <v>11769</v>
      </c>
      <c r="U869" s="7">
        <v>0.20049291397295388</v>
      </c>
      <c r="V869" s="5" t="str">
        <f>TEXT(superstore_excel!$B869, "MMMM")</f>
        <v>November</v>
      </c>
      <c r="W869" s="5">
        <f>YEAR(superstore_excel!$B869)</f>
        <v>2024</v>
      </c>
      <c r="X869" s="29"/>
    </row>
    <row r="870" spans="1:24" x14ac:dyDescent="0.3">
      <c r="A870" s="26" t="s">
        <v>968</v>
      </c>
      <c r="B870" s="2">
        <v>45255</v>
      </c>
      <c r="C870" s="2">
        <v>45768</v>
      </c>
      <c r="D870" s="3" t="s">
        <v>54</v>
      </c>
      <c r="E870" s="3" t="s">
        <v>969</v>
      </c>
      <c r="F870" s="3" t="s">
        <v>970</v>
      </c>
      <c r="G870" s="3" t="s">
        <v>44</v>
      </c>
      <c r="H870" s="3" t="s">
        <v>21</v>
      </c>
      <c r="I870" s="3" t="s">
        <v>22</v>
      </c>
      <c r="J870" s="3" t="s">
        <v>302</v>
      </c>
      <c r="K870" s="3" t="s">
        <v>971</v>
      </c>
      <c r="L870" s="3">
        <v>2438.4818297158499</v>
      </c>
      <c r="M870" s="3">
        <v>5.2163347635661204</v>
      </c>
      <c r="N870" s="3">
        <v>5</v>
      </c>
      <c r="O870" s="3">
        <v>0.241344996684662</v>
      </c>
      <c r="P870" s="3">
        <v>0.24</v>
      </c>
      <c r="Q870" s="3">
        <v>488.99614583803202</v>
      </c>
      <c r="R870" s="3">
        <v>489</v>
      </c>
      <c r="S870" s="3" t="s">
        <v>14</v>
      </c>
      <c r="T870" s="3" t="s">
        <v>11766</v>
      </c>
      <c r="U870" s="6">
        <v>0.2005330283289474</v>
      </c>
      <c r="V870" s="3" t="str">
        <f>TEXT(superstore_excel!$B870, "MMMM")</f>
        <v>November</v>
      </c>
      <c r="W870" s="3">
        <f>YEAR(superstore_excel!$B870)</f>
        <v>2023</v>
      </c>
      <c r="X870" s="27"/>
    </row>
    <row r="871" spans="1:24" x14ac:dyDescent="0.3">
      <c r="A871" s="28" t="s">
        <v>972</v>
      </c>
      <c r="B871" s="4">
        <v>45547</v>
      </c>
      <c r="C871" s="4">
        <v>45763</v>
      </c>
      <c r="D871" s="5" t="s">
        <v>34</v>
      </c>
      <c r="E871" s="5" t="s">
        <v>973</v>
      </c>
      <c r="F871" s="5" t="s">
        <v>974</v>
      </c>
      <c r="G871" s="5" t="s">
        <v>44</v>
      </c>
      <c r="H871" s="5" t="s">
        <v>29</v>
      </c>
      <c r="I871" s="5" t="s">
        <v>30</v>
      </c>
      <c r="J871" s="5" t="s">
        <v>39</v>
      </c>
      <c r="K871" s="5" t="s">
        <v>975</v>
      </c>
      <c r="L871" s="5">
        <v>2438.3762462088598</v>
      </c>
      <c r="M871" s="5">
        <v>5.21576806579459</v>
      </c>
      <c r="N871" s="5">
        <v>5</v>
      </c>
      <c r="O871" s="5">
        <v>0.241332959079887</v>
      </c>
      <c r="P871" s="5">
        <v>0.24</v>
      </c>
      <c r="Q871" s="5">
        <v>489.07279522124799</v>
      </c>
      <c r="R871" s="5">
        <v>489.07</v>
      </c>
      <c r="S871" s="5" t="s">
        <v>14</v>
      </c>
      <c r="T871" s="5" t="s">
        <v>11774</v>
      </c>
      <c r="U871" s="7">
        <v>0.20057314615890345</v>
      </c>
      <c r="V871" s="5" t="str">
        <f>TEXT(superstore_excel!$B871, "MMMM")</f>
        <v>September</v>
      </c>
      <c r="W871" s="5">
        <f>YEAR(superstore_excel!$B871)</f>
        <v>2024</v>
      </c>
      <c r="X871" s="29"/>
    </row>
    <row r="872" spans="1:24" x14ac:dyDescent="0.3">
      <c r="A872" s="26" t="s">
        <v>976</v>
      </c>
      <c r="B872" s="2">
        <v>45532</v>
      </c>
      <c r="C872" s="2">
        <v>45765</v>
      </c>
      <c r="D872" s="3" t="s">
        <v>34</v>
      </c>
      <c r="E872" s="3" t="s">
        <v>977</v>
      </c>
      <c r="F872" s="3" t="s">
        <v>978</v>
      </c>
      <c r="G872" s="3" t="s">
        <v>44</v>
      </c>
      <c r="H872" s="3" t="s">
        <v>21</v>
      </c>
      <c r="I872" s="3" t="s">
        <v>22</v>
      </c>
      <c r="J872" s="3" t="s">
        <v>23</v>
      </c>
      <c r="K872" s="3" t="s">
        <v>979</v>
      </c>
      <c r="L872" s="3">
        <v>2438.2706627018601</v>
      </c>
      <c r="M872" s="3">
        <v>5.2152013680230702</v>
      </c>
      <c r="N872" s="3">
        <v>5</v>
      </c>
      <c r="O872" s="3">
        <v>0.241320921475112</v>
      </c>
      <c r="P872" s="3">
        <v>0.24</v>
      </c>
      <c r="Q872" s="3">
        <v>489.14944460446497</v>
      </c>
      <c r="R872" s="3">
        <v>489.15</v>
      </c>
      <c r="S872" s="3" t="s">
        <v>14</v>
      </c>
      <c r="T872" s="3" t="s">
        <v>11775</v>
      </c>
      <c r="U872" s="6">
        <v>0.20061326746327496</v>
      </c>
      <c r="V872" s="3" t="str">
        <f>TEXT(superstore_excel!$B872, "MMMM")</f>
        <v>August</v>
      </c>
      <c r="W872" s="3">
        <f>YEAR(superstore_excel!$B872)</f>
        <v>2024</v>
      </c>
      <c r="X872" s="27"/>
    </row>
    <row r="873" spans="1:24" x14ac:dyDescent="0.3">
      <c r="A873" s="28" t="s">
        <v>980</v>
      </c>
      <c r="B873" s="4">
        <v>45533</v>
      </c>
      <c r="C873" s="4">
        <v>45767</v>
      </c>
      <c r="D873" s="5" t="s">
        <v>17</v>
      </c>
      <c r="E873" s="5" t="s">
        <v>981</v>
      </c>
      <c r="F873" s="5" t="s">
        <v>982</v>
      </c>
      <c r="G873" s="5" t="s">
        <v>20</v>
      </c>
      <c r="H873" s="5" t="s">
        <v>62</v>
      </c>
      <c r="I873" s="5" t="s">
        <v>22</v>
      </c>
      <c r="J873" s="5" t="s">
        <v>281</v>
      </c>
      <c r="K873" s="5" t="s">
        <v>983</v>
      </c>
      <c r="L873" s="5">
        <v>2438.16507919487</v>
      </c>
      <c r="M873" s="5">
        <v>5.2146346702515398</v>
      </c>
      <c r="N873" s="5">
        <v>5</v>
      </c>
      <c r="O873" s="5">
        <v>0.241308883870337</v>
      </c>
      <c r="P873" s="5">
        <v>0.24</v>
      </c>
      <c r="Q873" s="5">
        <v>489.226093987681</v>
      </c>
      <c r="R873" s="5">
        <v>489.23</v>
      </c>
      <c r="S873" s="5" t="s">
        <v>14</v>
      </c>
      <c r="T873" s="5" t="s">
        <v>11775</v>
      </c>
      <c r="U873" s="7">
        <v>0.20065339224251094</v>
      </c>
      <c r="V873" s="5" t="str">
        <f>TEXT(superstore_excel!$B873, "MMMM")</f>
        <v>August</v>
      </c>
      <c r="W873" s="5">
        <f>YEAR(superstore_excel!$B873)</f>
        <v>2024</v>
      </c>
      <c r="X873" s="29"/>
    </row>
    <row r="874" spans="1:24" x14ac:dyDescent="0.3">
      <c r="A874" s="26" t="s">
        <v>984</v>
      </c>
      <c r="B874" s="2">
        <v>45719</v>
      </c>
      <c r="C874" s="2">
        <v>45774</v>
      </c>
      <c r="D874" s="3" t="s">
        <v>54</v>
      </c>
      <c r="E874" s="3" t="s">
        <v>985</v>
      </c>
      <c r="F874" s="3" t="s">
        <v>986</v>
      </c>
      <c r="G874" s="3" t="s">
        <v>20</v>
      </c>
      <c r="H874" s="3" t="s">
        <v>21</v>
      </c>
      <c r="I874" s="3" t="s">
        <v>22</v>
      </c>
      <c r="J874" s="3" t="s">
        <v>173</v>
      </c>
      <c r="K874" s="3" t="s">
        <v>987</v>
      </c>
      <c r="L874" s="3">
        <v>2438.0594956878799</v>
      </c>
      <c r="M874" s="3">
        <v>5.2140679724800103</v>
      </c>
      <c r="N874" s="3">
        <v>5</v>
      </c>
      <c r="O874" s="3">
        <v>0.241296846265563</v>
      </c>
      <c r="P874" s="3">
        <v>0.24</v>
      </c>
      <c r="Q874" s="3">
        <v>489.30274337089799</v>
      </c>
      <c r="R874" s="3">
        <v>489.3</v>
      </c>
      <c r="S874" s="3" t="s">
        <v>14</v>
      </c>
      <c r="T874" s="3" t="s">
        <v>11772</v>
      </c>
      <c r="U874" s="6">
        <v>0.20069352049706438</v>
      </c>
      <c r="V874" s="3" t="str">
        <f>TEXT(superstore_excel!$B874, "MMMM")</f>
        <v>March</v>
      </c>
      <c r="W874" s="3">
        <f>YEAR(superstore_excel!$B874)</f>
        <v>2025</v>
      </c>
      <c r="X874" s="27"/>
    </row>
    <row r="875" spans="1:24" x14ac:dyDescent="0.3">
      <c r="A875" s="28" t="s">
        <v>988</v>
      </c>
      <c r="B875" s="4">
        <v>45200</v>
      </c>
      <c r="C875" s="4">
        <v>45763</v>
      </c>
      <c r="D875" s="5" t="s">
        <v>34</v>
      </c>
      <c r="E875" s="5" t="s">
        <v>989</v>
      </c>
      <c r="F875" s="5" t="s">
        <v>990</v>
      </c>
      <c r="G875" s="5" t="s">
        <v>37</v>
      </c>
      <c r="H875" s="5" t="s">
        <v>38</v>
      </c>
      <c r="I875" s="5" t="s">
        <v>30</v>
      </c>
      <c r="J875" s="5" t="s">
        <v>101</v>
      </c>
      <c r="K875" s="5" t="s">
        <v>991</v>
      </c>
      <c r="L875" s="5">
        <v>2437.9539121808898</v>
      </c>
      <c r="M875" s="5">
        <v>5.2135012747084799</v>
      </c>
      <c r="N875" s="5">
        <v>5</v>
      </c>
      <c r="O875" s="5">
        <v>0.241284808660788</v>
      </c>
      <c r="P875" s="5">
        <v>0.24</v>
      </c>
      <c r="Q875" s="5">
        <v>489.37939275411401</v>
      </c>
      <c r="R875" s="5">
        <v>489.38</v>
      </c>
      <c r="S875" s="5" t="s">
        <v>14</v>
      </c>
      <c r="T875" s="5" t="s">
        <v>11783</v>
      </c>
      <c r="U875" s="7">
        <v>0.20073365222738604</v>
      </c>
      <c r="V875" s="5" t="str">
        <f>TEXT(superstore_excel!$B875, "MMMM")</f>
        <v>October</v>
      </c>
      <c r="W875" s="5">
        <f>YEAR(superstore_excel!$B875)</f>
        <v>2023</v>
      </c>
      <c r="X875" s="29"/>
    </row>
    <row r="876" spans="1:24" x14ac:dyDescent="0.3">
      <c r="A876" s="26" t="s">
        <v>992</v>
      </c>
      <c r="B876" s="2">
        <v>45209</v>
      </c>
      <c r="C876" s="2">
        <v>45763</v>
      </c>
      <c r="D876" s="3" t="s">
        <v>26</v>
      </c>
      <c r="E876" s="3" t="s">
        <v>993</v>
      </c>
      <c r="F876" s="3" t="s">
        <v>994</v>
      </c>
      <c r="G876" s="3" t="s">
        <v>20</v>
      </c>
      <c r="H876" s="3" t="s">
        <v>38</v>
      </c>
      <c r="I876" s="3" t="s">
        <v>30</v>
      </c>
      <c r="J876" s="3" t="s">
        <v>39</v>
      </c>
      <c r="K876" s="3" t="s">
        <v>995</v>
      </c>
      <c r="L876" s="3">
        <v>2437.8483286739001</v>
      </c>
      <c r="M876" s="3">
        <v>5.2129345769369504</v>
      </c>
      <c r="N876" s="3">
        <v>5</v>
      </c>
      <c r="O876" s="3">
        <v>0.241272771056013</v>
      </c>
      <c r="P876" s="3">
        <v>0.24</v>
      </c>
      <c r="Q876" s="3">
        <v>489.456042137331</v>
      </c>
      <c r="R876" s="3">
        <v>489.46</v>
      </c>
      <c r="S876" s="3" t="s">
        <v>14</v>
      </c>
      <c r="T876" s="3" t="s">
        <v>11783</v>
      </c>
      <c r="U876" s="6">
        <v>0.20077378743392829</v>
      </c>
      <c r="V876" s="3" t="str">
        <f>TEXT(superstore_excel!$B876, "MMMM")</f>
        <v>October</v>
      </c>
      <c r="W876" s="3">
        <f>YEAR(superstore_excel!$B876)</f>
        <v>2023</v>
      </c>
      <c r="X876" s="27"/>
    </row>
    <row r="877" spans="1:24" x14ac:dyDescent="0.3">
      <c r="A877" s="28" t="s">
        <v>996</v>
      </c>
      <c r="B877" s="4">
        <v>45295</v>
      </c>
      <c r="C877" s="4">
        <v>45776</v>
      </c>
      <c r="D877" s="5" t="s">
        <v>26</v>
      </c>
      <c r="E877" s="5" t="s">
        <v>997</v>
      </c>
      <c r="F877" s="5" t="s">
        <v>998</v>
      </c>
      <c r="G877" s="5" t="s">
        <v>37</v>
      </c>
      <c r="H877" s="5" t="s">
        <v>38</v>
      </c>
      <c r="I877" s="5" t="s">
        <v>22</v>
      </c>
      <c r="J877" s="5" t="s">
        <v>173</v>
      </c>
      <c r="K877" s="5" t="s">
        <v>999</v>
      </c>
      <c r="L877" s="5">
        <v>2437.74274516691</v>
      </c>
      <c r="M877" s="5">
        <v>5.21236787916542</v>
      </c>
      <c r="N877" s="5">
        <v>5</v>
      </c>
      <c r="O877" s="5">
        <v>0.241260733451238</v>
      </c>
      <c r="P877" s="5">
        <v>0.24</v>
      </c>
      <c r="Q877" s="5">
        <v>489.53269152054702</v>
      </c>
      <c r="R877" s="5">
        <v>489.53</v>
      </c>
      <c r="S877" s="5" t="s">
        <v>14</v>
      </c>
      <c r="T877" s="5" t="s">
        <v>11784</v>
      </c>
      <c r="U877" s="7">
        <v>0.20081392611714211</v>
      </c>
      <c r="V877" s="5" t="str">
        <f>TEXT(superstore_excel!$B877, "MMMM")</f>
        <v>January</v>
      </c>
      <c r="W877" s="5">
        <f>YEAR(superstore_excel!$B877)</f>
        <v>2024</v>
      </c>
      <c r="X877" s="29"/>
    </row>
    <row r="878" spans="1:24" x14ac:dyDescent="0.3">
      <c r="A878" s="26" t="s">
        <v>1000</v>
      </c>
      <c r="B878" s="2">
        <v>45036</v>
      </c>
      <c r="C878" s="2">
        <v>45762</v>
      </c>
      <c r="D878" s="3" t="s">
        <v>26</v>
      </c>
      <c r="E878" s="3" t="s">
        <v>1001</v>
      </c>
      <c r="F878" s="3" t="s">
        <v>1002</v>
      </c>
      <c r="G878" s="3" t="s">
        <v>20</v>
      </c>
      <c r="H878" s="3" t="s">
        <v>21</v>
      </c>
      <c r="I878" s="3" t="s">
        <v>45</v>
      </c>
      <c r="J878" s="3" t="s">
        <v>51</v>
      </c>
      <c r="K878" s="3" t="s">
        <v>1003</v>
      </c>
      <c r="L878" s="3">
        <v>2437.6371616599199</v>
      </c>
      <c r="M878" s="3">
        <v>5.2118011813939003</v>
      </c>
      <c r="N878" s="3">
        <v>5</v>
      </c>
      <c r="O878" s="3">
        <v>0.241248695846463</v>
      </c>
      <c r="P878" s="3">
        <v>0.24</v>
      </c>
      <c r="Q878" s="3">
        <v>489.60934090376401</v>
      </c>
      <c r="R878" s="3">
        <v>489.61</v>
      </c>
      <c r="S878" s="3" t="s">
        <v>14</v>
      </c>
      <c r="T878" s="3" t="s">
        <v>11787</v>
      </c>
      <c r="U878" s="6">
        <v>0.20085406827747995</v>
      </c>
      <c r="V878" s="3" t="str">
        <f>TEXT(superstore_excel!$B878, "MMMM")</f>
        <v>April</v>
      </c>
      <c r="W878" s="3">
        <f>YEAR(superstore_excel!$B878)</f>
        <v>2023</v>
      </c>
      <c r="X878" s="27"/>
    </row>
    <row r="879" spans="1:24" x14ac:dyDescent="0.3">
      <c r="A879" s="28" t="s">
        <v>1004</v>
      </c>
      <c r="B879" s="4">
        <v>45287</v>
      </c>
      <c r="C879" s="4">
        <v>45765</v>
      </c>
      <c r="D879" s="5" t="s">
        <v>17</v>
      </c>
      <c r="E879" s="5" t="s">
        <v>1005</v>
      </c>
      <c r="F879" s="5" t="s">
        <v>1006</v>
      </c>
      <c r="G879" s="5" t="s">
        <v>20</v>
      </c>
      <c r="H879" s="5" t="s">
        <v>62</v>
      </c>
      <c r="I879" s="5" t="s">
        <v>30</v>
      </c>
      <c r="J879" s="5" t="s">
        <v>39</v>
      </c>
      <c r="K879" s="5" t="s">
        <v>1007</v>
      </c>
      <c r="L879" s="5">
        <v>2437.5315781529298</v>
      </c>
      <c r="M879" s="5">
        <v>5.2112344836223699</v>
      </c>
      <c r="N879" s="5">
        <v>5</v>
      </c>
      <c r="O879" s="5">
        <v>0.241236658241688</v>
      </c>
      <c r="P879" s="5">
        <v>0.24</v>
      </c>
      <c r="Q879" s="5">
        <v>489.68599028697997</v>
      </c>
      <c r="R879" s="5">
        <v>489.69</v>
      </c>
      <c r="S879" s="5" t="s">
        <v>14</v>
      </c>
      <c r="T879" s="5" t="s">
        <v>11776</v>
      </c>
      <c r="U879" s="7">
        <v>0.20089421391539292</v>
      </c>
      <c r="V879" s="5" t="str">
        <f>TEXT(superstore_excel!$B879, "MMMM")</f>
        <v>December</v>
      </c>
      <c r="W879" s="5">
        <f>YEAR(superstore_excel!$B879)</f>
        <v>2023</v>
      </c>
      <c r="X879" s="29"/>
    </row>
    <row r="880" spans="1:24" x14ac:dyDescent="0.3">
      <c r="A880" s="26" t="s">
        <v>1008</v>
      </c>
      <c r="B880" s="2">
        <v>45617</v>
      </c>
      <c r="C880" s="2">
        <v>45771</v>
      </c>
      <c r="D880" s="3" t="s">
        <v>34</v>
      </c>
      <c r="E880" s="3" t="s">
        <v>1009</v>
      </c>
      <c r="F880" s="3" t="s">
        <v>1010</v>
      </c>
      <c r="G880" s="3" t="s">
        <v>44</v>
      </c>
      <c r="H880" s="3" t="s">
        <v>38</v>
      </c>
      <c r="I880" s="3" t="s">
        <v>45</v>
      </c>
      <c r="J880" s="3" t="s">
        <v>160</v>
      </c>
      <c r="K880" s="3" t="s">
        <v>1011</v>
      </c>
      <c r="L880" s="3">
        <v>2437.4259946459401</v>
      </c>
      <c r="M880" s="3">
        <v>5.2106677858508403</v>
      </c>
      <c r="N880" s="3">
        <v>5</v>
      </c>
      <c r="O880" s="3">
        <v>0.24122462063691399</v>
      </c>
      <c r="P880" s="3">
        <v>0.24</v>
      </c>
      <c r="Q880" s="3">
        <v>489.76263967019702</v>
      </c>
      <c r="R880" s="3">
        <v>489.76</v>
      </c>
      <c r="S880" s="3" t="s">
        <v>14</v>
      </c>
      <c r="T880" s="3" t="s">
        <v>11769</v>
      </c>
      <c r="U880" s="6">
        <v>0.20093436303133372</v>
      </c>
      <c r="V880" s="3" t="str">
        <f>TEXT(superstore_excel!$B880, "MMMM")</f>
        <v>November</v>
      </c>
      <c r="W880" s="3">
        <f>YEAR(superstore_excel!$B880)</f>
        <v>2024</v>
      </c>
      <c r="X880" s="27"/>
    </row>
    <row r="881" spans="1:24" x14ac:dyDescent="0.3">
      <c r="A881" s="28" t="s">
        <v>1012</v>
      </c>
      <c r="B881" s="4">
        <v>45121</v>
      </c>
      <c r="C881" s="4">
        <v>45783</v>
      </c>
      <c r="D881" s="5" t="s">
        <v>26</v>
      </c>
      <c r="E881" s="5" t="s">
        <v>1013</v>
      </c>
      <c r="F881" s="5" t="s">
        <v>1014</v>
      </c>
      <c r="G881" s="5" t="s">
        <v>20</v>
      </c>
      <c r="H881" s="5" t="s">
        <v>62</v>
      </c>
      <c r="I881" s="5" t="s">
        <v>45</v>
      </c>
      <c r="J881" s="5" t="s">
        <v>46</v>
      </c>
      <c r="K881" s="5" t="s">
        <v>1015</v>
      </c>
      <c r="L881" s="5">
        <v>2437.32041113894</v>
      </c>
      <c r="M881" s="5">
        <v>5.2101010880793099</v>
      </c>
      <c r="N881" s="5">
        <v>5</v>
      </c>
      <c r="O881" s="5">
        <v>0.24121258303213899</v>
      </c>
      <c r="P881" s="5">
        <v>0.24</v>
      </c>
      <c r="Q881" s="5">
        <v>489.83928905341298</v>
      </c>
      <c r="R881" s="5">
        <v>489.84</v>
      </c>
      <c r="S881" s="5" t="s">
        <v>14</v>
      </c>
      <c r="T881" s="5" t="s">
        <v>11767</v>
      </c>
      <c r="U881" s="7">
        <v>0.20097451562575439</v>
      </c>
      <c r="V881" s="5" t="str">
        <f>TEXT(superstore_excel!$B881, "MMMM")</f>
        <v>July</v>
      </c>
      <c r="W881" s="5">
        <f>YEAR(superstore_excel!$B881)</f>
        <v>2023</v>
      </c>
      <c r="X881" s="29"/>
    </row>
    <row r="882" spans="1:24" x14ac:dyDescent="0.3">
      <c r="A882" s="26" t="s">
        <v>1016</v>
      </c>
      <c r="B882" s="2">
        <v>45412</v>
      </c>
      <c r="C882" s="2">
        <v>45759</v>
      </c>
      <c r="D882" s="3" t="s">
        <v>17</v>
      </c>
      <c r="E882" s="3" t="s">
        <v>1017</v>
      </c>
      <c r="F882" s="3" t="s">
        <v>1018</v>
      </c>
      <c r="G882" s="3" t="s">
        <v>37</v>
      </c>
      <c r="H882" s="3" t="s">
        <v>38</v>
      </c>
      <c r="I882" s="3" t="s">
        <v>45</v>
      </c>
      <c r="J882" s="3" t="s">
        <v>57</v>
      </c>
      <c r="K882" s="3" t="s">
        <v>1019</v>
      </c>
      <c r="L882" s="3">
        <v>2437.2148276319499</v>
      </c>
      <c r="M882" s="3">
        <v>5.2095343903077804</v>
      </c>
      <c r="N882" s="3">
        <v>5</v>
      </c>
      <c r="O882" s="3">
        <v>0.24120054542736399</v>
      </c>
      <c r="P882" s="3">
        <v>0.24</v>
      </c>
      <c r="Q882" s="3">
        <v>489.91593843662997</v>
      </c>
      <c r="R882" s="3">
        <v>489.92</v>
      </c>
      <c r="S882" s="3" t="s">
        <v>14</v>
      </c>
      <c r="T882" s="3" t="s">
        <v>11765</v>
      </c>
      <c r="U882" s="6">
        <v>0.20101467169910614</v>
      </c>
      <c r="V882" s="3" t="str">
        <f>TEXT(superstore_excel!$B882, "MMMM")</f>
        <v>April</v>
      </c>
      <c r="W882" s="3">
        <f>YEAR(superstore_excel!$B882)</f>
        <v>2024</v>
      </c>
      <c r="X882" s="27"/>
    </row>
    <row r="883" spans="1:24" x14ac:dyDescent="0.3">
      <c r="A883" s="28" t="s">
        <v>1020</v>
      </c>
      <c r="B883" s="4">
        <v>45416</v>
      </c>
      <c r="C883" s="4">
        <v>45777</v>
      </c>
      <c r="D883" s="5" t="s">
        <v>17</v>
      </c>
      <c r="E883" s="5" t="s">
        <v>220</v>
      </c>
      <c r="F883" s="5" t="s">
        <v>1021</v>
      </c>
      <c r="G883" s="5" t="s">
        <v>20</v>
      </c>
      <c r="H883" s="5" t="s">
        <v>38</v>
      </c>
      <c r="I883" s="5" t="s">
        <v>45</v>
      </c>
      <c r="J883" s="5" t="s">
        <v>51</v>
      </c>
      <c r="K883" s="5" t="s">
        <v>1022</v>
      </c>
      <c r="L883" s="5">
        <v>2437.1092441249598</v>
      </c>
      <c r="M883" s="5">
        <v>5.2089676925362598</v>
      </c>
      <c r="N883" s="5">
        <v>5</v>
      </c>
      <c r="O883" s="5">
        <v>0.24118850782258899</v>
      </c>
      <c r="P883" s="5">
        <v>0.24</v>
      </c>
      <c r="Q883" s="5">
        <v>489.99258781984599</v>
      </c>
      <c r="R883" s="5">
        <v>489.99</v>
      </c>
      <c r="S883" s="5" t="s">
        <v>14</v>
      </c>
      <c r="T883" s="5" t="s">
        <v>11781</v>
      </c>
      <c r="U883" s="7">
        <v>0.20105483125184118</v>
      </c>
      <c r="V883" s="5" t="str">
        <f>TEXT(superstore_excel!$B883, "MMMM")</f>
        <v>May</v>
      </c>
      <c r="W883" s="5">
        <f>YEAR(superstore_excel!$B883)</f>
        <v>2024</v>
      </c>
      <c r="X883" s="29"/>
    </row>
    <row r="884" spans="1:24" x14ac:dyDescent="0.3">
      <c r="A884" s="26" t="s">
        <v>1023</v>
      </c>
      <c r="B884" s="2">
        <v>45189</v>
      </c>
      <c r="C884" s="2">
        <v>45776</v>
      </c>
      <c r="D884" s="3" t="s">
        <v>17</v>
      </c>
      <c r="E884" s="3" t="s">
        <v>1024</v>
      </c>
      <c r="F884" s="3" t="s">
        <v>1025</v>
      </c>
      <c r="G884" s="3" t="s">
        <v>44</v>
      </c>
      <c r="H884" s="3" t="s">
        <v>29</v>
      </c>
      <c r="I884" s="3" t="s">
        <v>45</v>
      </c>
      <c r="J884" s="3" t="s">
        <v>46</v>
      </c>
      <c r="K884" s="3" t="s">
        <v>1026</v>
      </c>
      <c r="L884" s="3">
        <v>2437.0036606179701</v>
      </c>
      <c r="M884" s="3">
        <v>5.2084009947647303</v>
      </c>
      <c r="N884" s="3">
        <v>5</v>
      </c>
      <c r="O884" s="3">
        <v>0.24117647021781399</v>
      </c>
      <c r="P884" s="3">
        <v>0.24</v>
      </c>
      <c r="Q884" s="3">
        <v>490.06923720306298</v>
      </c>
      <c r="R884" s="3">
        <v>490.07</v>
      </c>
      <c r="S884" s="3" t="s">
        <v>14</v>
      </c>
      <c r="T884" s="3" t="s">
        <v>11768</v>
      </c>
      <c r="U884" s="6">
        <v>0.20109499428441246</v>
      </c>
      <c r="V884" s="3" t="str">
        <f>TEXT(superstore_excel!$B884, "MMMM")</f>
        <v>September</v>
      </c>
      <c r="W884" s="3">
        <f>YEAR(superstore_excel!$B884)</f>
        <v>2023</v>
      </c>
      <c r="X884" s="27"/>
    </row>
    <row r="885" spans="1:24" x14ac:dyDescent="0.3">
      <c r="A885" s="28" t="s">
        <v>1027</v>
      </c>
      <c r="B885" s="4">
        <v>45112</v>
      </c>
      <c r="C885" s="4">
        <v>45769</v>
      </c>
      <c r="D885" s="5" t="s">
        <v>34</v>
      </c>
      <c r="E885" s="5" t="s">
        <v>1028</v>
      </c>
      <c r="F885" s="5" t="s">
        <v>1029</v>
      </c>
      <c r="G885" s="5" t="s">
        <v>20</v>
      </c>
      <c r="H885" s="5" t="s">
        <v>21</v>
      </c>
      <c r="I885" s="5" t="s">
        <v>45</v>
      </c>
      <c r="J885" s="5" t="s">
        <v>160</v>
      </c>
      <c r="K885" s="5" t="s">
        <v>1030</v>
      </c>
      <c r="L885" s="5">
        <v>2436.89807711098</v>
      </c>
      <c r="M885" s="5">
        <v>5.2078342969931999</v>
      </c>
      <c r="N885" s="5">
        <v>5</v>
      </c>
      <c r="O885" s="5">
        <v>0.24116443261303899</v>
      </c>
      <c r="P885" s="5">
        <v>0.24</v>
      </c>
      <c r="Q885" s="5">
        <v>490.145886586279</v>
      </c>
      <c r="R885" s="5">
        <v>490.15</v>
      </c>
      <c r="S885" s="5" t="s">
        <v>84</v>
      </c>
      <c r="T885" s="5" t="s">
        <v>11767</v>
      </c>
      <c r="U885" s="7">
        <v>0.20113516079727162</v>
      </c>
      <c r="V885" s="5" t="str">
        <f>TEXT(superstore_excel!$B885, "MMMM")</f>
        <v>July</v>
      </c>
      <c r="W885" s="5">
        <f>YEAR(superstore_excel!$B885)</f>
        <v>2023</v>
      </c>
      <c r="X885" s="29"/>
    </row>
    <row r="886" spans="1:24" x14ac:dyDescent="0.3">
      <c r="A886" s="26" t="s">
        <v>1031</v>
      </c>
      <c r="B886" s="2">
        <v>45537</v>
      </c>
      <c r="C886" s="2">
        <v>45775</v>
      </c>
      <c r="D886" s="3" t="s">
        <v>34</v>
      </c>
      <c r="E886" s="3" t="s">
        <v>1032</v>
      </c>
      <c r="F886" s="3" t="s">
        <v>1033</v>
      </c>
      <c r="G886" s="3" t="s">
        <v>37</v>
      </c>
      <c r="H886" s="3" t="s">
        <v>21</v>
      </c>
      <c r="I886" s="3" t="s">
        <v>22</v>
      </c>
      <c r="J886" s="3" t="s">
        <v>23</v>
      </c>
      <c r="K886" s="3" t="s">
        <v>1034</v>
      </c>
      <c r="L886" s="3">
        <v>2436.7924936039899</v>
      </c>
      <c r="M886" s="3">
        <v>5.2072675992216704</v>
      </c>
      <c r="N886" s="3">
        <v>5</v>
      </c>
      <c r="O886" s="3">
        <v>0.24115239500826499</v>
      </c>
      <c r="P886" s="3">
        <v>0.24</v>
      </c>
      <c r="Q886" s="3">
        <v>490.22253596949599</v>
      </c>
      <c r="R886" s="3">
        <v>490.22</v>
      </c>
      <c r="S886" s="3" t="s">
        <v>84</v>
      </c>
      <c r="T886" s="3" t="s">
        <v>11774</v>
      </c>
      <c r="U886" s="6">
        <v>0.2011753307908718</v>
      </c>
      <c r="V886" s="3" t="str">
        <f>TEXT(superstore_excel!$B886, "MMMM")</f>
        <v>September</v>
      </c>
      <c r="W886" s="3">
        <f>YEAR(superstore_excel!$B886)</f>
        <v>2024</v>
      </c>
      <c r="X886" s="27"/>
    </row>
    <row r="887" spans="1:24" x14ac:dyDescent="0.3">
      <c r="A887" s="28" t="s">
        <v>1035</v>
      </c>
      <c r="B887" s="4">
        <v>45408</v>
      </c>
      <c r="C887" s="4">
        <v>45771</v>
      </c>
      <c r="D887" s="5" t="s">
        <v>26</v>
      </c>
      <c r="E887" s="5" t="s">
        <v>1036</v>
      </c>
      <c r="F887" s="5" t="s">
        <v>1037</v>
      </c>
      <c r="G887" s="5" t="s">
        <v>20</v>
      </c>
      <c r="H887" s="5" t="s">
        <v>21</v>
      </c>
      <c r="I887" s="5" t="s">
        <v>30</v>
      </c>
      <c r="J887" s="5" t="s">
        <v>31</v>
      </c>
      <c r="K887" s="5" t="s">
        <v>1038</v>
      </c>
      <c r="L887" s="5">
        <v>2436.6869100969998</v>
      </c>
      <c r="M887" s="5">
        <v>5.20670090145014</v>
      </c>
      <c r="N887" s="5">
        <v>5</v>
      </c>
      <c r="O887" s="5">
        <v>0.24114035740348999</v>
      </c>
      <c r="P887" s="5">
        <v>0.24</v>
      </c>
      <c r="Q887" s="5">
        <v>490.29918535271202</v>
      </c>
      <c r="R887" s="5">
        <v>490.3</v>
      </c>
      <c r="S887" s="5" t="s">
        <v>14</v>
      </c>
      <c r="T887" s="5" t="s">
        <v>11765</v>
      </c>
      <c r="U887" s="7">
        <v>0.20121550426566462</v>
      </c>
      <c r="V887" s="5" t="str">
        <f>TEXT(superstore_excel!$B887, "MMMM")</f>
        <v>April</v>
      </c>
      <c r="W887" s="5">
        <f>YEAR(superstore_excel!$B887)</f>
        <v>2024</v>
      </c>
      <c r="X887" s="29"/>
    </row>
    <row r="888" spans="1:24" x14ac:dyDescent="0.3">
      <c r="A888" s="26" t="s">
        <v>1039</v>
      </c>
      <c r="B888" s="2">
        <v>45648</v>
      </c>
      <c r="C888" s="2">
        <v>45783</v>
      </c>
      <c r="D888" s="3" t="s">
        <v>54</v>
      </c>
      <c r="E888" s="3" t="s">
        <v>1040</v>
      </c>
      <c r="F888" s="3" t="s">
        <v>1041</v>
      </c>
      <c r="G888" s="3" t="s">
        <v>37</v>
      </c>
      <c r="H888" s="3" t="s">
        <v>29</v>
      </c>
      <c r="I888" s="3" t="s">
        <v>30</v>
      </c>
      <c r="J888" s="3" t="s">
        <v>39</v>
      </c>
      <c r="K888" s="3" t="s">
        <v>1042</v>
      </c>
      <c r="L888" s="3">
        <v>2436.5813265900101</v>
      </c>
      <c r="M888" s="3">
        <v>5.2061342036786096</v>
      </c>
      <c r="N888" s="3">
        <v>5</v>
      </c>
      <c r="O888" s="3">
        <v>0.24112831979871499</v>
      </c>
      <c r="P888" s="3">
        <v>0.24</v>
      </c>
      <c r="Q888" s="3">
        <v>490.37583473592798</v>
      </c>
      <c r="R888" s="3">
        <v>490.38</v>
      </c>
      <c r="S888" s="3" t="s">
        <v>14</v>
      </c>
      <c r="T888" s="3" t="s">
        <v>11771</v>
      </c>
      <c r="U888" s="6">
        <v>0.20125568122210302</v>
      </c>
      <c r="V888" s="3" t="str">
        <f>TEXT(superstore_excel!$B888, "MMMM")</f>
        <v>December</v>
      </c>
      <c r="W888" s="3">
        <f>YEAR(superstore_excel!$B888)</f>
        <v>2024</v>
      </c>
      <c r="X888" s="27"/>
    </row>
    <row r="889" spans="1:24" x14ac:dyDescent="0.3">
      <c r="A889" s="28" t="s">
        <v>1043</v>
      </c>
      <c r="B889" s="4">
        <v>45732</v>
      </c>
      <c r="C889" s="4">
        <v>45785</v>
      </c>
      <c r="D889" s="5" t="s">
        <v>54</v>
      </c>
      <c r="E889" s="5" t="s">
        <v>1044</v>
      </c>
      <c r="F889" s="5" t="s">
        <v>1045</v>
      </c>
      <c r="G889" s="5" t="s">
        <v>20</v>
      </c>
      <c r="H889" s="5" t="s">
        <v>38</v>
      </c>
      <c r="I889" s="5" t="s">
        <v>30</v>
      </c>
      <c r="J889" s="5" t="s">
        <v>31</v>
      </c>
      <c r="K889" s="5" t="s">
        <v>1046</v>
      </c>
      <c r="L889" s="5">
        <v>2436.47574308302</v>
      </c>
      <c r="M889" s="5">
        <v>5.2055675059070898</v>
      </c>
      <c r="N889" s="5">
        <v>5</v>
      </c>
      <c r="O889" s="5">
        <v>0.24111628219393999</v>
      </c>
      <c r="P889" s="5">
        <v>0.24</v>
      </c>
      <c r="Q889" s="5">
        <v>490.45248411914503</v>
      </c>
      <c r="R889" s="5">
        <v>490.45</v>
      </c>
      <c r="S889" s="5" t="s">
        <v>14</v>
      </c>
      <c r="T889" s="5" t="s">
        <v>11772</v>
      </c>
      <c r="U889" s="7">
        <v>0.20129586166064015</v>
      </c>
      <c r="V889" s="5" t="str">
        <f>TEXT(superstore_excel!$B889, "MMMM")</f>
        <v>March</v>
      </c>
      <c r="W889" s="5">
        <f>YEAR(superstore_excel!$B889)</f>
        <v>2025</v>
      </c>
      <c r="X889" s="29"/>
    </row>
    <row r="890" spans="1:24" x14ac:dyDescent="0.3">
      <c r="A890" s="26" t="s">
        <v>1047</v>
      </c>
      <c r="B890" s="2">
        <v>45046</v>
      </c>
      <c r="C890" s="2">
        <v>45761</v>
      </c>
      <c r="D890" s="3" t="s">
        <v>54</v>
      </c>
      <c r="E890" s="3" t="s">
        <v>1048</v>
      </c>
      <c r="F890" s="3" t="s">
        <v>1049</v>
      </c>
      <c r="G890" s="3" t="s">
        <v>37</v>
      </c>
      <c r="H890" s="3" t="s">
        <v>62</v>
      </c>
      <c r="I890" s="3" t="s">
        <v>30</v>
      </c>
      <c r="J890" s="3" t="s">
        <v>31</v>
      </c>
      <c r="K890" s="3" t="s">
        <v>1050</v>
      </c>
      <c r="L890" s="3">
        <v>2436.3701595760199</v>
      </c>
      <c r="M890" s="3">
        <v>5.2050008081355603</v>
      </c>
      <c r="N890" s="3">
        <v>5</v>
      </c>
      <c r="O890" s="3">
        <v>0.24110424458916499</v>
      </c>
      <c r="P890" s="3">
        <v>0.24</v>
      </c>
      <c r="Q890" s="3">
        <v>490.52913350236099</v>
      </c>
      <c r="R890" s="3">
        <v>490.53</v>
      </c>
      <c r="S890" s="3" t="s">
        <v>84</v>
      </c>
      <c r="T890" s="3" t="s">
        <v>11787</v>
      </c>
      <c r="U890" s="6">
        <v>0.20133604558172863</v>
      </c>
      <c r="V890" s="3" t="str">
        <f>TEXT(superstore_excel!$B890, "MMMM")</f>
        <v>April</v>
      </c>
      <c r="W890" s="3">
        <f>YEAR(superstore_excel!$B890)</f>
        <v>2023</v>
      </c>
      <c r="X890" s="27"/>
    </row>
    <row r="891" spans="1:24" x14ac:dyDescent="0.3">
      <c r="A891" s="28" t="s">
        <v>1051</v>
      </c>
      <c r="B891" s="4">
        <v>45684</v>
      </c>
      <c r="C891" s="4">
        <v>45781</v>
      </c>
      <c r="D891" s="5" t="s">
        <v>54</v>
      </c>
      <c r="E891" s="5" t="s">
        <v>1052</v>
      </c>
      <c r="F891" s="5" t="s">
        <v>1053</v>
      </c>
      <c r="G891" s="5" t="s">
        <v>37</v>
      </c>
      <c r="H891" s="5" t="s">
        <v>29</v>
      </c>
      <c r="I891" s="5" t="s">
        <v>22</v>
      </c>
      <c r="J891" s="5" t="s">
        <v>173</v>
      </c>
      <c r="K891" s="5" t="s">
        <v>1054</v>
      </c>
      <c r="L891" s="5">
        <v>2436.2645760690302</v>
      </c>
      <c r="M891" s="5">
        <v>5.2044341103640299</v>
      </c>
      <c r="N891" s="5">
        <v>5</v>
      </c>
      <c r="O891" s="5">
        <v>0.24109220698438999</v>
      </c>
      <c r="P891" s="5">
        <v>0.24</v>
      </c>
      <c r="Q891" s="5">
        <v>490.60578288557798</v>
      </c>
      <c r="R891" s="5">
        <v>490.61</v>
      </c>
      <c r="S891" s="5" t="s">
        <v>14</v>
      </c>
      <c r="T891" s="5" t="s">
        <v>11778</v>
      </c>
      <c r="U891" s="7">
        <v>0.20137623298582039</v>
      </c>
      <c r="V891" s="5" t="str">
        <f>TEXT(superstore_excel!$B891, "MMMM")</f>
        <v>January</v>
      </c>
      <c r="W891" s="5">
        <f>YEAR(superstore_excel!$B891)</f>
        <v>2025</v>
      </c>
      <c r="X891" s="29"/>
    </row>
    <row r="892" spans="1:24" x14ac:dyDescent="0.3">
      <c r="A892" s="26" t="s">
        <v>1055</v>
      </c>
      <c r="B892" s="2">
        <v>45714</v>
      </c>
      <c r="C892" s="2">
        <v>45782</v>
      </c>
      <c r="D892" s="3" t="s">
        <v>26</v>
      </c>
      <c r="E892" s="3" t="s">
        <v>1056</v>
      </c>
      <c r="F892" s="3" t="s">
        <v>1057</v>
      </c>
      <c r="G892" s="3" t="s">
        <v>44</v>
      </c>
      <c r="H892" s="3" t="s">
        <v>62</v>
      </c>
      <c r="I892" s="3" t="s">
        <v>30</v>
      </c>
      <c r="J892" s="3" t="s">
        <v>126</v>
      </c>
      <c r="K892" s="3" t="s">
        <v>1058</v>
      </c>
      <c r="L892" s="3">
        <v>2436.1589925620401</v>
      </c>
      <c r="M892" s="3">
        <v>5.2038674125925004</v>
      </c>
      <c r="N892" s="3">
        <v>5</v>
      </c>
      <c r="O892" s="3">
        <v>0.24108016937961599</v>
      </c>
      <c r="P892" s="3">
        <v>0.24</v>
      </c>
      <c r="Q892" s="3">
        <v>490.682432268794</v>
      </c>
      <c r="R892" s="3">
        <v>490.68</v>
      </c>
      <c r="S892" s="3" t="s">
        <v>14</v>
      </c>
      <c r="T892" s="3" t="s">
        <v>11777</v>
      </c>
      <c r="U892" s="6">
        <v>0.20141642387336839</v>
      </c>
      <c r="V892" s="3" t="str">
        <f>TEXT(superstore_excel!$B892, "MMMM")</f>
        <v>February</v>
      </c>
      <c r="W892" s="3">
        <f>YEAR(superstore_excel!$B892)</f>
        <v>2025</v>
      </c>
      <c r="X892" s="27"/>
    </row>
    <row r="893" spans="1:24" x14ac:dyDescent="0.3">
      <c r="A893" s="28" t="s">
        <v>1059</v>
      </c>
      <c r="B893" s="4">
        <v>45699</v>
      </c>
      <c r="C893" s="4">
        <v>45768</v>
      </c>
      <c r="D893" s="5" t="s">
        <v>26</v>
      </c>
      <c r="E893" s="5" t="s">
        <v>353</v>
      </c>
      <c r="F893" s="5" t="s">
        <v>1060</v>
      </c>
      <c r="G893" s="5" t="s">
        <v>37</v>
      </c>
      <c r="H893" s="5" t="s">
        <v>38</v>
      </c>
      <c r="I893" s="5" t="s">
        <v>45</v>
      </c>
      <c r="J893" s="5" t="s">
        <v>160</v>
      </c>
      <c r="K893" s="5" t="s">
        <v>1061</v>
      </c>
      <c r="L893" s="5">
        <v>2436.05340905505</v>
      </c>
      <c r="M893" s="5">
        <v>5.20330071482097</v>
      </c>
      <c r="N893" s="5">
        <v>5</v>
      </c>
      <c r="O893" s="5">
        <v>0.24106813177484099</v>
      </c>
      <c r="P893" s="5">
        <v>0.24</v>
      </c>
      <c r="Q893" s="5">
        <v>490.75908165201099</v>
      </c>
      <c r="R893" s="5">
        <v>490.76</v>
      </c>
      <c r="S893" s="5" t="s">
        <v>14</v>
      </c>
      <c r="T893" s="5" t="s">
        <v>11777</v>
      </c>
      <c r="U893" s="7">
        <v>0.20145661824482633</v>
      </c>
      <c r="V893" s="5" t="str">
        <f>TEXT(superstore_excel!$B893, "MMMM")</f>
        <v>February</v>
      </c>
      <c r="W893" s="5">
        <f>YEAR(superstore_excel!$B893)</f>
        <v>2025</v>
      </c>
      <c r="X893" s="29"/>
    </row>
    <row r="894" spans="1:24" x14ac:dyDescent="0.3">
      <c r="A894" s="26" t="s">
        <v>1062</v>
      </c>
      <c r="B894" s="2">
        <v>45694</v>
      </c>
      <c r="C894" s="2">
        <v>45785</v>
      </c>
      <c r="D894" s="3" t="s">
        <v>34</v>
      </c>
      <c r="E894" s="3" t="s">
        <v>1063</v>
      </c>
      <c r="F894" s="3" t="s">
        <v>1064</v>
      </c>
      <c r="G894" s="3" t="s">
        <v>37</v>
      </c>
      <c r="H894" s="3" t="s">
        <v>38</v>
      </c>
      <c r="I894" s="3" t="s">
        <v>30</v>
      </c>
      <c r="J894" s="3" t="s">
        <v>39</v>
      </c>
      <c r="K894" s="3" t="s">
        <v>1065</v>
      </c>
      <c r="L894" s="3">
        <v>2435.9478255480599</v>
      </c>
      <c r="M894" s="3">
        <v>5.2027340170494396</v>
      </c>
      <c r="N894" s="3">
        <v>5</v>
      </c>
      <c r="O894" s="3">
        <v>0.24105609417006599</v>
      </c>
      <c r="P894" s="3">
        <v>0.24</v>
      </c>
      <c r="Q894" s="3">
        <v>490.83573103522701</v>
      </c>
      <c r="R894" s="3">
        <v>490.84</v>
      </c>
      <c r="S894" s="3" t="s">
        <v>14</v>
      </c>
      <c r="T894" s="3" t="s">
        <v>11777</v>
      </c>
      <c r="U894" s="6">
        <v>0.20149681610064646</v>
      </c>
      <c r="V894" s="3" t="str">
        <f>TEXT(superstore_excel!$B894, "MMMM")</f>
        <v>February</v>
      </c>
      <c r="W894" s="3">
        <f>YEAR(superstore_excel!$B894)</f>
        <v>2025</v>
      </c>
      <c r="X894" s="27"/>
    </row>
    <row r="895" spans="1:24" x14ac:dyDescent="0.3">
      <c r="A895" s="28" t="s">
        <v>1066</v>
      </c>
      <c r="B895" s="4">
        <v>45410</v>
      </c>
      <c r="C895" s="4">
        <v>45768</v>
      </c>
      <c r="D895" s="5" t="s">
        <v>34</v>
      </c>
      <c r="E895" s="5" t="s">
        <v>1067</v>
      </c>
      <c r="F895" s="5" t="s">
        <v>1068</v>
      </c>
      <c r="G895" s="5" t="s">
        <v>44</v>
      </c>
      <c r="H895" s="5" t="s">
        <v>29</v>
      </c>
      <c r="I895" s="5" t="s">
        <v>30</v>
      </c>
      <c r="J895" s="5" t="s">
        <v>126</v>
      </c>
      <c r="K895" s="5" t="s">
        <v>1069</v>
      </c>
      <c r="L895" s="5">
        <v>2435.8422420410702</v>
      </c>
      <c r="M895" s="5">
        <v>5.2021673192779199</v>
      </c>
      <c r="N895" s="5">
        <v>5</v>
      </c>
      <c r="O895" s="5">
        <v>0.24104405656529099</v>
      </c>
      <c r="P895" s="5">
        <v>0.24</v>
      </c>
      <c r="Q895" s="5">
        <v>490.912380418444</v>
      </c>
      <c r="R895" s="5">
        <v>490.91</v>
      </c>
      <c r="S895" s="5" t="s">
        <v>14</v>
      </c>
      <c r="T895" s="5" t="s">
        <v>11765</v>
      </c>
      <c r="U895" s="7">
        <v>0.20153701744128258</v>
      </c>
      <c r="V895" s="5" t="str">
        <f>TEXT(superstore_excel!$B895, "MMMM")</f>
        <v>April</v>
      </c>
      <c r="W895" s="5">
        <f>YEAR(superstore_excel!$B895)</f>
        <v>2024</v>
      </c>
      <c r="X895" s="29"/>
    </row>
    <row r="896" spans="1:24" x14ac:dyDescent="0.3">
      <c r="A896" s="26" t="s">
        <v>1070</v>
      </c>
      <c r="B896" s="2">
        <v>45390</v>
      </c>
      <c r="C896" s="2">
        <v>45762</v>
      </c>
      <c r="D896" s="3" t="s">
        <v>26</v>
      </c>
      <c r="E896" s="3" t="s">
        <v>1071</v>
      </c>
      <c r="F896" s="3" t="s">
        <v>1072</v>
      </c>
      <c r="G896" s="3" t="s">
        <v>20</v>
      </c>
      <c r="H896" s="3" t="s">
        <v>29</v>
      </c>
      <c r="I896" s="3" t="s">
        <v>30</v>
      </c>
      <c r="J896" s="3" t="s">
        <v>126</v>
      </c>
      <c r="K896" s="3" t="s">
        <v>1073</v>
      </c>
      <c r="L896" s="3">
        <v>2435.7366585340801</v>
      </c>
      <c r="M896" s="3">
        <v>5.2016006215063904</v>
      </c>
      <c r="N896" s="3">
        <v>5</v>
      </c>
      <c r="O896" s="3">
        <v>0.24103201896051599</v>
      </c>
      <c r="P896" s="3">
        <v>0.24</v>
      </c>
      <c r="Q896" s="3">
        <v>490.98902980166002</v>
      </c>
      <c r="R896" s="3">
        <v>490.99</v>
      </c>
      <c r="S896" s="3" t="s">
        <v>14</v>
      </c>
      <c r="T896" s="3" t="s">
        <v>11765</v>
      </c>
      <c r="U896" s="6">
        <v>0.20157722226718716</v>
      </c>
      <c r="V896" s="3" t="str">
        <f>TEXT(superstore_excel!$B896, "MMMM")</f>
        <v>April</v>
      </c>
      <c r="W896" s="3">
        <f>YEAR(superstore_excel!$B896)</f>
        <v>2024</v>
      </c>
      <c r="X896" s="27"/>
    </row>
    <row r="897" spans="1:24" x14ac:dyDescent="0.3">
      <c r="A897" s="28" t="s">
        <v>1074</v>
      </c>
      <c r="B897" s="4">
        <v>45477</v>
      </c>
      <c r="C897" s="4">
        <v>45776</v>
      </c>
      <c r="D897" s="5" t="s">
        <v>34</v>
      </c>
      <c r="E897" s="5" t="s">
        <v>1075</v>
      </c>
      <c r="F897" s="5" t="s">
        <v>1076</v>
      </c>
      <c r="G897" s="5" t="s">
        <v>37</v>
      </c>
      <c r="H897" s="5" t="s">
        <v>38</v>
      </c>
      <c r="I897" s="5" t="s">
        <v>30</v>
      </c>
      <c r="J897" s="5" t="s">
        <v>126</v>
      </c>
      <c r="K897" s="5" t="s">
        <v>1077</v>
      </c>
      <c r="L897" s="5">
        <v>2435.63107502709</v>
      </c>
      <c r="M897" s="5">
        <v>5.20103392373486</v>
      </c>
      <c r="N897" s="5">
        <v>5</v>
      </c>
      <c r="O897" s="5">
        <v>0.24101998135574099</v>
      </c>
      <c r="P897" s="5">
        <v>0.24</v>
      </c>
      <c r="Q897" s="5">
        <v>491.06567918487701</v>
      </c>
      <c r="R897" s="5">
        <v>491.07</v>
      </c>
      <c r="S897" s="5" t="s">
        <v>14</v>
      </c>
      <c r="T897" s="5" t="s">
        <v>11779</v>
      </c>
      <c r="U897" s="7">
        <v>0.20161743057881423</v>
      </c>
      <c r="V897" s="5" t="str">
        <f>TEXT(superstore_excel!$B897, "MMMM")</f>
        <v>July</v>
      </c>
      <c r="W897" s="5">
        <f>YEAR(superstore_excel!$B897)</f>
        <v>2024</v>
      </c>
      <c r="X897" s="29"/>
    </row>
    <row r="898" spans="1:24" x14ac:dyDescent="0.3">
      <c r="A898" s="26" t="s">
        <v>1078</v>
      </c>
      <c r="B898" s="2">
        <v>45695</v>
      </c>
      <c r="C898" s="2">
        <v>45784</v>
      </c>
      <c r="D898" s="3" t="s">
        <v>54</v>
      </c>
      <c r="E898" s="3" t="s">
        <v>1079</v>
      </c>
      <c r="F898" s="3" t="s">
        <v>1080</v>
      </c>
      <c r="G898" s="3" t="s">
        <v>44</v>
      </c>
      <c r="H898" s="3" t="s">
        <v>29</v>
      </c>
      <c r="I898" s="3" t="s">
        <v>30</v>
      </c>
      <c r="J898" s="3" t="s">
        <v>126</v>
      </c>
      <c r="K898" s="3" t="s">
        <v>1081</v>
      </c>
      <c r="L898" s="3">
        <v>2435.5254915200899</v>
      </c>
      <c r="M898" s="3">
        <v>5.2004672259633304</v>
      </c>
      <c r="N898" s="3">
        <v>5</v>
      </c>
      <c r="O898" s="3">
        <v>0.24100794375096701</v>
      </c>
      <c r="P898" s="3">
        <v>0.24</v>
      </c>
      <c r="Q898" s="3">
        <v>491.14232856809298</v>
      </c>
      <c r="R898" s="3">
        <v>491.14</v>
      </c>
      <c r="S898" s="3" t="s">
        <v>14</v>
      </c>
      <c r="T898" s="3" t="s">
        <v>11777</v>
      </c>
      <c r="U898" s="6">
        <v>0.20165764237661715</v>
      </c>
      <c r="V898" s="3" t="str">
        <f>TEXT(superstore_excel!$B898, "MMMM")</f>
        <v>February</v>
      </c>
      <c r="W898" s="3">
        <f>YEAR(superstore_excel!$B898)</f>
        <v>2025</v>
      </c>
      <c r="X898" s="27"/>
    </row>
    <row r="899" spans="1:24" x14ac:dyDescent="0.3">
      <c r="A899" s="28" t="s">
        <v>1082</v>
      </c>
      <c r="B899" s="4">
        <v>45383</v>
      </c>
      <c r="C899" s="4">
        <v>45756</v>
      </c>
      <c r="D899" s="5" t="s">
        <v>54</v>
      </c>
      <c r="E899" s="5" t="s">
        <v>1083</v>
      </c>
      <c r="F899" s="5" t="s">
        <v>1084</v>
      </c>
      <c r="G899" s="5" t="s">
        <v>20</v>
      </c>
      <c r="H899" s="5" t="s">
        <v>38</v>
      </c>
      <c r="I899" s="5" t="s">
        <v>30</v>
      </c>
      <c r="J899" s="5" t="s">
        <v>31</v>
      </c>
      <c r="K899" s="5" t="s">
        <v>1085</v>
      </c>
      <c r="L899" s="5">
        <v>2435.4199080131002</v>
      </c>
      <c r="M899" s="5">
        <v>5.1999005281918</v>
      </c>
      <c r="N899" s="5">
        <v>5</v>
      </c>
      <c r="O899" s="5">
        <v>0.24099590614619201</v>
      </c>
      <c r="P899" s="5">
        <v>0.24</v>
      </c>
      <c r="Q899" s="5">
        <v>491.21897795131002</v>
      </c>
      <c r="R899" s="5">
        <v>491.22</v>
      </c>
      <c r="S899" s="5" t="s">
        <v>14</v>
      </c>
      <c r="T899" s="5" t="s">
        <v>11765</v>
      </c>
      <c r="U899" s="7">
        <v>0.20169785766104847</v>
      </c>
      <c r="V899" s="5" t="str">
        <f>TEXT(superstore_excel!$B899, "MMMM")</f>
        <v>April</v>
      </c>
      <c r="W899" s="5">
        <f>YEAR(superstore_excel!$B899)</f>
        <v>2024</v>
      </c>
      <c r="X899" s="29"/>
    </row>
    <row r="900" spans="1:24" x14ac:dyDescent="0.3">
      <c r="A900" s="26" t="s">
        <v>1086</v>
      </c>
      <c r="B900" s="2">
        <v>45609</v>
      </c>
      <c r="C900" s="2">
        <v>45764</v>
      </c>
      <c r="D900" s="3" t="s">
        <v>17</v>
      </c>
      <c r="E900" s="3" t="s">
        <v>1087</v>
      </c>
      <c r="F900" s="3" t="s">
        <v>1088</v>
      </c>
      <c r="G900" s="3" t="s">
        <v>44</v>
      </c>
      <c r="H900" s="3" t="s">
        <v>38</v>
      </c>
      <c r="I900" s="3" t="s">
        <v>22</v>
      </c>
      <c r="J900" s="3" t="s">
        <v>281</v>
      </c>
      <c r="K900" s="3" t="s">
        <v>1089</v>
      </c>
      <c r="L900" s="3">
        <v>2435.3143245061101</v>
      </c>
      <c r="M900" s="3">
        <v>5.1993338304202696</v>
      </c>
      <c r="N900" s="3">
        <v>5</v>
      </c>
      <c r="O900" s="3">
        <v>0.24098386854141701</v>
      </c>
      <c r="P900" s="3">
        <v>0.24</v>
      </c>
      <c r="Q900" s="3">
        <v>491.29562733452599</v>
      </c>
      <c r="R900" s="3">
        <v>491.3</v>
      </c>
      <c r="S900" s="3" t="s">
        <v>14</v>
      </c>
      <c r="T900" s="3" t="s">
        <v>11769</v>
      </c>
      <c r="U900" s="6">
        <v>0.2017380764325617</v>
      </c>
      <c r="V900" s="3" t="str">
        <f>TEXT(superstore_excel!$B900, "MMMM")</f>
        <v>November</v>
      </c>
      <c r="W900" s="3">
        <f>YEAR(superstore_excel!$B900)</f>
        <v>2024</v>
      </c>
      <c r="X900" s="27"/>
    </row>
    <row r="901" spans="1:24" x14ac:dyDescent="0.3">
      <c r="A901" s="28" t="s">
        <v>1090</v>
      </c>
      <c r="B901" s="4">
        <v>45260</v>
      </c>
      <c r="C901" s="4">
        <v>45766</v>
      </c>
      <c r="D901" s="5" t="s">
        <v>34</v>
      </c>
      <c r="E901" s="5" t="s">
        <v>1091</v>
      </c>
      <c r="F901" s="5" t="s">
        <v>1092</v>
      </c>
      <c r="G901" s="5" t="s">
        <v>20</v>
      </c>
      <c r="H901" s="5" t="s">
        <v>21</v>
      </c>
      <c r="I901" s="5" t="s">
        <v>22</v>
      </c>
      <c r="J901" s="5" t="s">
        <v>131</v>
      </c>
      <c r="K901" s="5" t="s">
        <v>1093</v>
      </c>
      <c r="L901" s="5">
        <v>2435.20874099912</v>
      </c>
      <c r="M901" s="5">
        <v>5.1987671326487499</v>
      </c>
      <c r="N901" s="5">
        <v>5</v>
      </c>
      <c r="O901" s="5">
        <v>0.24097183093664201</v>
      </c>
      <c r="P901" s="5">
        <v>0.24</v>
      </c>
      <c r="Q901" s="5">
        <v>491.37227671774298</v>
      </c>
      <c r="R901" s="5">
        <v>491.37</v>
      </c>
      <c r="S901" s="5" t="s">
        <v>14</v>
      </c>
      <c r="T901" s="5" t="s">
        <v>11766</v>
      </c>
      <c r="U901" s="7">
        <v>0.20177829869161124</v>
      </c>
      <c r="V901" s="5" t="str">
        <f>TEXT(superstore_excel!$B901, "MMMM")</f>
        <v>November</v>
      </c>
      <c r="W901" s="5">
        <f>YEAR(superstore_excel!$B901)</f>
        <v>2023</v>
      </c>
      <c r="X901" s="29"/>
    </row>
    <row r="902" spans="1:24" x14ac:dyDescent="0.3">
      <c r="A902" s="26" t="s">
        <v>1094</v>
      </c>
      <c r="B902" s="2">
        <v>45129</v>
      </c>
      <c r="C902" s="2">
        <v>45779</v>
      </c>
      <c r="D902" s="3" t="s">
        <v>26</v>
      </c>
      <c r="E902" s="3" t="s">
        <v>1095</v>
      </c>
      <c r="F902" s="3" t="s">
        <v>1096</v>
      </c>
      <c r="G902" s="3" t="s">
        <v>20</v>
      </c>
      <c r="H902" s="3" t="s">
        <v>38</v>
      </c>
      <c r="I902" s="3" t="s">
        <v>22</v>
      </c>
      <c r="J902" s="3" t="s">
        <v>23</v>
      </c>
      <c r="K902" s="3" t="s">
        <v>1097</v>
      </c>
      <c r="L902" s="3">
        <v>2435.1031574921299</v>
      </c>
      <c r="M902" s="3">
        <v>5.1982004348772204</v>
      </c>
      <c r="N902" s="3">
        <v>5</v>
      </c>
      <c r="O902" s="3">
        <v>0.24095979333186701</v>
      </c>
      <c r="P902" s="3">
        <v>0.24</v>
      </c>
      <c r="Q902" s="3">
        <v>491.448926100959</v>
      </c>
      <c r="R902" s="3">
        <v>491.45</v>
      </c>
      <c r="S902" s="3" t="s">
        <v>14</v>
      </c>
      <c r="T902" s="3" t="s">
        <v>11767</v>
      </c>
      <c r="U902" s="6">
        <v>0.20181852443864992</v>
      </c>
      <c r="V902" s="3" t="str">
        <f>TEXT(superstore_excel!$B902, "MMMM")</f>
        <v>July</v>
      </c>
      <c r="W902" s="3">
        <f>YEAR(superstore_excel!$B902)</f>
        <v>2023</v>
      </c>
      <c r="X902" s="27"/>
    </row>
    <row r="903" spans="1:24" x14ac:dyDescent="0.3">
      <c r="A903" s="28" t="s">
        <v>1098</v>
      </c>
      <c r="B903" s="4">
        <v>45488</v>
      </c>
      <c r="C903" s="4">
        <v>45768</v>
      </c>
      <c r="D903" s="5" t="s">
        <v>26</v>
      </c>
      <c r="E903" s="5" t="s">
        <v>1099</v>
      </c>
      <c r="F903" s="5" t="s">
        <v>1100</v>
      </c>
      <c r="G903" s="5" t="s">
        <v>44</v>
      </c>
      <c r="H903" s="5" t="s">
        <v>62</v>
      </c>
      <c r="I903" s="5" t="s">
        <v>22</v>
      </c>
      <c r="J903" s="5" t="s">
        <v>23</v>
      </c>
      <c r="K903" s="5" t="s">
        <v>1101</v>
      </c>
      <c r="L903" s="5">
        <v>2434.9975739851402</v>
      </c>
      <c r="M903" s="5">
        <v>5.19763373710569</v>
      </c>
      <c r="N903" s="5">
        <v>5</v>
      </c>
      <c r="O903" s="5">
        <v>0.24094775572709201</v>
      </c>
      <c r="P903" s="5">
        <v>0.24</v>
      </c>
      <c r="Q903" s="5">
        <v>491.52557548417599</v>
      </c>
      <c r="R903" s="5">
        <v>491.53</v>
      </c>
      <c r="S903" s="5" t="s">
        <v>14</v>
      </c>
      <c r="T903" s="5" t="s">
        <v>11779</v>
      </c>
      <c r="U903" s="7">
        <v>0.20185875367413222</v>
      </c>
      <c r="V903" s="5" t="str">
        <f>TEXT(superstore_excel!$B903, "MMMM")</f>
        <v>July</v>
      </c>
      <c r="W903" s="5">
        <f>YEAR(superstore_excel!$B903)</f>
        <v>2024</v>
      </c>
      <c r="X903" s="29"/>
    </row>
    <row r="904" spans="1:24" x14ac:dyDescent="0.3">
      <c r="A904" s="26" t="s">
        <v>1102</v>
      </c>
      <c r="B904" s="2">
        <v>45166</v>
      </c>
      <c r="C904" s="2">
        <v>45757</v>
      </c>
      <c r="D904" s="3" t="s">
        <v>34</v>
      </c>
      <c r="E904" s="3" t="s">
        <v>1103</v>
      </c>
      <c r="F904" s="3" t="s">
        <v>1104</v>
      </c>
      <c r="G904" s="3" t="s">
        <v>44</v>
      </c>
      <c r="H904" s="3" t="s">
        <v>21</v>
      </c>
      <c r="I904" s="3" t="s">
        <v>22</v>
      </c>
      <c r="J904" s="3" t="s">
        <v>281</v>
      </c>
      <c r="K904" s="3" t="s">
        <v>1105</v>
      </c>
      <c r="L904" s="3">
        <v>2434.8919904781501</v>
      </c>
      <c r="M904" s="3">
        <v>5.1970670393341596</v>
      </c>
      <c r="N904" s="3">
        <v>5</v>
      </c>
      <c r="O904" s="3">
        <v>0.24093571812231801</v>
      </c>
      <c r="P904" s="3">
        <v>0.24</v>
      </c>
      <c r="Q904" s="3">
        <v>491.60222486739201</v>
      </c>
      <c r="R904" s="3">
        <v>491.6</v>
      </c>
      <c r="S904" s="3" t="s">
        <v>14</v>
      </c>
      <c r="T904" s="3" t="s">
        <v>11770</v>
      </c>
      <c r="U904" s="6">
        <v>0.20189898639851125</v>
      </c>
      <c r="V904" s="3" t="str">
        <f>TEXT(superstore_excel!$B904, "MMMM")</f>
        <v>August</v>
      </c>
      <c r="W904" s="3">
        <f>YEAR(superstore_excel!$B904)</f>
        <v>2023</v>
      </c>
      <c r="X904" s="27"/>
    </row>
    <row r="905" spans="1:24" x14ac:dyDescent="0.3">
      <c r="A905" s="28" t="s">
        <v>1106</v>
      </c>
      <c r="B905" s="4">
        <v>45145</v>
      </c>
      <c r="C905" s="4">
        <v>45764</v>
      </c>
      <c r="D905" s="5" t="s">
        <v>34</v>
      </c>
      <c r="E905" s="5" t="s">
        <v>1107</v>
      </c>
      <c r="F905" s="5" t="s">
        <v>1108</v>
      </c>
      <c r="G905" s="5" t="s">
        <v>44</v>
      </c>
      <c r="H905" s="5" t="s">
        <v>29</v>
      </c>
      <c r="I905" s="5" t="s">
        <v>30</v>
      </c>
      <c r="J905" s="5" t="s">
        <v>31</v>
      </c>
      <c r="K905" s="5" t="s">
        <v>1109</v>
      </c>
      <c r="L905" s="5">
        <v>2434.78640697116</v>
      </c>
      <c r="M905" s="5">
        <v>5.1965003415626301</v>
      </c>
      <c r="N905" s="5">
        <v>5</v>
      </c>
      <c r="O905" s="5">
        <v>0.24092368051754301</v>
      </c>
      <c r="P905" s="5">
        <v>0.24</v>
      </c>
      <c r="Q905" s="5">
        <v>491.678874250609</v>
      </c>
      <c r="R905" s="5">
        <v>491.68</v>
      </c>
      <c r="S905" s="5" t="s">
        <v>14</v>
      </c>
      <c r="T905" s="5" t="s">
        <v>11770</v>
      </c>
      <c r="U905" s="7">
        <v>0.20193922261224162</v>
      </c>
      <c r="V905" s="5" t="str">
        <f>TEXT(superstore_excel!$B905, "MMMM")</f>
        <v>August</v>
      </c>
      <c r="W905" s="5">
        <f>YEAR(superstore_excel!$B905)</f>
        <v>2023</v>
      </c>
      <c r="X905" s="29"/>
    </row>
    <row r="906" spans="1:24" x14ac:dyDescent="0.3">
      <c r="A906" s="26" t="s">
        <v>1110</v>
      </c>
      <c r="B906" s="2">
        <v>45283</v>
      </c>
      <c r="C906" s="2">
        <v>45773</v>
      </c>
      <c r="D906" s="3" t="s">
        <v>54</v>
      </c>
      <c r="E906" s="3" t="s">
        <v>1111</v>
      </c>
      <c r="F906" s="3" t="s">
        <v>1112</v>
      </c>
      <c r="G906" s="3" t="s">
        <v>37</v>
      </c>
      <c r="H906" s="3" t="s">
        <v>29</v>
      </c>
      <c r="I906" s="3" t="s">
        <v>30</v>
      </c>
      <c r="J906" s="3" t="s">
        <v>101</v>
      </c>
      <c r="K906" s="3" t="s">
        <v>1113</v>
      </c>
      <c r="L906" s="3">
        <v>2434.6808234641699</v>
      </c>
      <c r="M906" s="3">
        <v>5.1959336437911103</v>
      </c>
      <c r="N906" s="3">
        <v>5</v>
      </c>
      <c r="O906" s="3">
        <v>0.24091164291276801</v>
      </c>
      <c r="P906" s="3">
        <v>0.24</v>
      </c>
      <c r="Q906" s="3">
        <v>491.75552363382502</v>
      </c>
      <c r="R906" s="3">
        <v>491.76</v>
      </c>
      <c r="S906" s="3" t="s">
        <v>14</v>
      </c>
      <c r="T906" s="3" t="s">
        <v>11776</v>
      </c>
      <c r="U906" s="6">
        <v>0.20197946231577651</v>
      </c>
      <c r="V906" s="3" t="str">
        <f>TEXT(superstore_excel!$B906, "MMMM")</f>
        <v>December</v>
      </c>
      <c r="W906" s="3">
        <f>YEAR(superstore_excel!$B906)</f>
        <v>2023</v>
      </c>
      <c r="X906" s="27"/>
    </row>
    <row r="907" spans="1:24" x14ac:dyDescent="0.3">
      <c r="A907" s="28" t="s">
        <v>1114</v>
      </c>
      <c r="B907" s="4">
        <v>45025</v>
      </c>
      <c r="C907" s="4">
        <v>45781</v>
      </c>
      <c r="D907" s="5" t="s">
        <v>17</v>
      </c>
      <c r="E907" s="5" t="s">
        <v>1115</v>
      </c>
      <c r="F907" s="5" t="s">
        <v>1116</v>
      </c>
      <c r="G907" s="5" t="s">
        <v>20</v>
      </c>
      <c r="H907" s="5" t="s">
        <v>29</v>
      </c>
      <c r="I907" s="5" t="s">
        <v>22</v>
      </c>
      <c r="J907" s="5" t="s">
        <v>302</v>
      </c>
      <c r="K907" s="5" t="s">
        <v>1117</v>
      </c>
      <c r="L907" s="5">
        <v>2434.5752399571702</v>
      </c>
      <c r="M907" s="5">
        <v>5.1953669460195799</v>
      </c>
      <c r="N907" s="5">
        <v>5</v>
      </c>
      <c r="O907" s="5">
        <v>0.24089960530799301</v>
      </c>
      <c r="P907" s="5">
        <v>0.24</v>
      </c>
      <c r="Q907" s="5">
        <v>491.83217301704201</v>
      </c>
      <c r="R907" s="5">
        <v>491.83</v>
      </c>
      <c r="S907" s="5" t="s">
        <v>14</v>
      </c>
      <c r="T907" s="5" t="s">
        <v>11787</v>
      </c>
      <c r="U907" s="7">
        <v>0.20201970550957155</v>
      </c>
      <c r="V907" s="5" t="str">
        <f>TEXT(superstore_excel!$B907, "MMMM")</f>
        <v>April</v>
      </c>
      <c r="W907" s="5">
        <f>YEAR(superstore_excel!$B907)</f>
        <v>2023</v>
      </c>
      <c r="X907" s="29"/>
    </row>
    <row r="908" spans="1:24" x14ac:dyDescent="0.3">
      <c r="A908" s="26" t="s">
        <v>1118</v>
      </c>
      <c r="B908" s="2">
        <v>45135</v>
      </c>
      <c r="C908" s="2">
        <v>45778</v>
      </c>
      <c r="D908" s="3" t="s">
        <v>17</v>
      </c>
      <c r="E908" s="3" t="s">
        <v>961</v>
      </c>
      <c r="F908" s="3" t="s">
        <v>1119</v>
      </c>
      <c r="G908" s="3" t="s">
        <v>37</v>
      </c>
      <c r="H908" s="3" t="s">
        <v>21</v>
      </c>
      <c r="I908" s="3" t="s">
        <v>45</v>
      </c>
      <c r="J908" s="3" t="s">
        <v>96</v>
      </c>
      <c r="K908" s="3" t="s">
        <v>1120</v>
      </c>
      <c r="L908" s="3">
        <v>2434.4696564501801</v>
      </c>
      <c r="M908" s="3">
        <v>5.1948002482480504</v>
      </c>
      <c r="N908" s="3">
        <v>5</v>
      </c>
      <c r="O908" s="3">
        <v>0.24088756770321801</v>
      </c>
      <c r="P908" s="3">
        <v>0.24</v>
      </c>
      <c r="Q908" s="3">
        <v>491.90882240025798</v>
      </c>
      <c r="R908" s="3">
        <v>491.91</v>
      </c>
      <c r="S908" s="3" t="s">
        <v>14</v>
      </c>
      <c r="T908" s="3" t="s">
        <v>11767</v>
      </c>
      <c r="U908" s="6">
        <v>0.20205995219407846</v>
      </c>
      <c r="V908" s="3" t="str">
        <f>TEXT(superstore_excel!$B908, "MMMM")</f>
        <v>July</v>
      </c>
      <c r="W908" s="3">
        <f>YEAR(superstore_excel!$B908)</f>
        <v>2023</v>
      </c>
      <c r="X908" s="27"/>
    </row>
    <row r="909" spans="1:24" x14ac:dyDescent="0.3">
      <c r="A909" s="28" t="s">
        <v>1121</v>
      </c>
      <c r="B909" s="4">
        <v>45430</v>
      </c>
      <c r="C909" s="4">
        <v>45780</v>
      </c>
      <c r="D909" s="5" t="s">
        <v>54</v>
      </c>
      <c r="E909" s="5" t="s">
        <v>1122</v>
      </c>
      <c r="F909" s="5" t="s">
        <v>1123</v>
      </c>
      <c r="G909" s="5" t="s">
        <v>44</v>
      </c>
      <c r="H909" s="5" t="s">
        <v>62</v>
      </c>
      <c r="I909" s="5" t="s">
        <v>45</v>
      </c>
      <c r="J909" s="5" t="s">
        <v>160</v>
      </c>
      <c r="K909" s="5" t="s">
        <v>1124</v>
      </c>
      <c r="L909" s="5">
        <v>2434.36407294319</v>
      </c>
      <c r="M909" s="5">
        <v>5.19423355047652</v>
      </c>
      <c r="N909" s="5">
        <v>5</v>
      </c>
      <c r="O909" s="5">
        <v>0.24087553009844301</v>
      </c>
      <c r="P909" s="5">
        <v>0.24</v>
      </c>
      <c r="Q909" s="5">
        <v>491.98547178347502</v>
      </c>
      <c r="R909" s="5">
        <v>491.99</v>
      </c>
      <c r="S909" s="5" t="s">
        <v>14</v>
      </c>
      <c r="T909" s="5" t="s">
        <v>11781</v>
      </c>
      <c r="U909" s="7">
        <v>0.20210020236975307</v>
      </c>
      <c r="V909" s="5" t="str">
        <f>TEXT(superstore_excel!$B909, "MMMM")</f>
        <v>May</v>
      </c>
      <c r="W909" s="5">
        <f>YEAR(superstore_excel!$B909)</f>
        <v>2024</v>
      </c>
      <c r="X909" s="29"/>
    </row>
    <row r="910" spans="1:24" x14ac:dyDescent="0.3">
      <c r="A910" s="26" t="s">
        <v>1125</v>
      </c>
      <c r="B910" s="2">
        <v>45256</v>
      </c>
      <c r="C910" s="2">
        <v>45778</v>
      </c>
      <c r="D910" s="3" t="s">
        <v>26</v>
      </c>
      <c r="E910" s="3" t="s">
        <v>1126</v>
      </c>
      <c r="F910" s="3" t="s">
        <v>1127</v>
      </c>
      <c r="G910" s="3" t="s">
        <v>20</v>
      </c>
      <c r="H910" s="3" t="s">
        <v>29</v>
      </c>
      <c r="I910" s="3" t="s">
        <v>45</v>
      </c>
      <c r="J910" s="3" t="s">
        <v>96</v>
      </c>
      <c r="K910" s="3" t="s">
        <v>1128</v>
      </c>
      <c r="L910" s="3">
        <v>2434.2584894361999</v>
      </c>
      <c r="M910" s="3">
        <v>5.1936668527049896</v>
      </c>
      <c r="N910" s="3">
        <v>5</v>
      </c>
      <c r="O910" s="3">
        <v>0.24086349249366901</v>
      </c>
      <c r="P910" s="3">
        <v>0.24</v>
      </c>
      <c r="Q910" s="3">
        <v>492.06212116669099</v>
      </c>
      <c r="R910" s="3">
        <v>492.06</v>
      </c>
      <c r="S910" s="3" t="s">
        <v>14</v>
      </c>
      <c r="T910" s="3" t="s">
        <v>11766</v>
      </c>
      <c r="U910" s="6">
        <v>0.2021404560370488</v>
      </c>
      <c r="V910" s="3" t="str">
        <f>TEXT(superstore_excel!$B910, "MMMM")</f>
        <v>November</v>
      </c>
      <c r="W910" s="3">
        <f>YEAR(superstore_excel!$B910)</f>
        <v>2023</v>
      </c>
      <c r="X910" s="27"/>
    </row>
    <row r="911" spans="1:24" x14ac:dyDescent="0.3">
      <c r="A911" s="28" t="s">
        <v>1129</v>
      </c>
      <c r="B911" s="4">
        <v>45557</v>
      </c>
      <c r="C911" s="4">
        <v>45784</v>
      </c>
      <c r="D911" s="5" t="s">
        <v>17</v>
      </c>
      <c r="E911" s="5" t="s">
        <v>1130</v>
      </c>
      <c r="F911" s="5" t="s">
        <v>1131</v>
      </c>
      <c r="G911" s="5" t="s">
        <v>44</v>
      </c>
      <c r="H911" s="5" t="s">
        <v>62</v>
      </c>
      <c r="I911" s="5" t="s">
        <v>30</v>
      </c>
      <c r="J911" s="5" t="s">
        <v>126</v>
      </c>
      <c r="K911" s="5" t="s">
        <v>1132</v>
      </c>
      <c r="L911" s="5">
        <v>2434.1529059292102</v>
      </c>
      <c r="M911" s="5">
        <v>5.1931001549334601</v>
      </c>
      <c r="N911" s="5">
        <v>5</v>
      </c>
      <c r="O911" s="5">
        <v>0.24085145488889401</v>
      </c>
      <c r="P911" s="5">
        <v>0.24</v>
      </c>
      <c r="Q911" s="5">
        <v>492.13877054990797</v>
      </c>
      <c r="R911" s="5">
        <v>492.14</v>
      </c>
      <c r="S911" s="5" t="s">
        <v>14</v>
      </c>
      <c r="T911" s="5" t="s">
        <v>11774</v>
      </c>
      <c r="U911" s="7">
        <v>0.20218071319642084</v>
      </c>
      <c r="V911" s="5" t="str">
        <f>TEXT(superstore_excel!$B911, "MMMM")</f>
        <v>September</v>
      </c>
      <c r="W911" s="5">
        <f>YEAR(superstore_excel!$B911)</f>
        <v>2024</v>
      </c>
      <c r="X911" s="29"/>
    </row>
    <row r="912" spans="1:24" x14ac:dyDescent="0.3">
      <c r="A912" s="26" t="s">
        <v>1133</v>
      </c>
      <c r="B912" s="2">
        <v>45664</v>
      </c>
      <c r="C912" s="2">
        <v>45766</v>
      </c>
      <c r="D912" s="3" t="s">
        <v>26</v>
      </c>
      <c r="E912" s="3" t="s">
        <v>1134</v>
      </c>
      <c r="F912" s="3" t="s">
        <v>1135</v>
      </c>
      <c r="G912" s="3" t="s">
        <v>37</v>
      </c>
      <c r="H912" s="3" t="s">
        <v>29</v>
      </c>
      <c r="I912" s="3" t="s">
        <v>45</v>
      </c>
      <c r="J912" s="3" t="s">
        <v>51</v>
      </c>
      <c r="K912" s="3" t="s">
        <v>1136</v>
      </c>
      <c r="L912" s="3">
        <v>2434.0473224222201</v>
      </c>
      <c r="M912" s="3">
        <v>5.1925334571619404</v>
      </c>
      <c r="N912" s="3">
        <v>5</v>
      </c>
      <c r="O912" s="3">
        <v>0.24083941728411901</v>
      </c>
      <c r="P912" s="3">
        <v>0.24</v>
      </c>
      <c r="Q912" s="3">
        <v>492.215419933124</v>
      </c>
      <c r="R912" s="3">
        <v>492.22</v>
      </c>
      <c r="S912" s="3" t="s">
        <v>14</v>
      </c>
      <c r="T912" s="3" t="s">
        <v>11778</v>
      </c>
      <c r="U912" s="6">
        <v>0.20222097384832283</v>
      </c>
      <c r="V912" s="3" t="str">
        <f>TEXT(superstore_excel!$B912, "MMMM")</f>
        <v>January</v>
      </c>
      <c r="W912" s="3">
        <f>YEAR(superstore_excel!$B912)</f>
        <v>2025</v>
      </c>
      <c r="X912" s="27"/>
    </row>
    <row r="913" spans="1:24" x14ac:dyDescent="0.3">
      <c r="A913" s="28" t="s">
        <v>1137</v>
      </c>
      <c r="B913" s="4">
        <v>45130</v>
      </c>
      <c r="C913" s="4">
        <v>45770</v>
      </c>
      <c r="D913" s="5" t="s">
        <v>17</v>
      </c>
      <c r="E913" s="5" t="s">
        <v>1138</v>
      </c>
      <c r="F913" s="5" t="s">
        <v>1139</v>
      </c>
      <c r="G913" s="5" t="s">
        <v>44</v>
      </c>
      <c r="H913" s="5" t="s">
        <v>38</v>
      </c>
      <c r="I913" s="5" t="s">
        <v>45</v>
      </c>
      <c r="J913" s="5" t="s">
        <v>96</v>
      </c>
      <c r="K913" s="5" t="s">
        <v>1140</v>
      </c>
      <c r="L913" s="5">
        <v>2433.94173891523</v>
      </c>
      <c r="M913" s="5">
        <v>5.19196675939041</v>
      </c>
      <c r="N913" s="5">
        <v>5</v>
      </c>
      <c r="O913" s="5">
        <v>0.24082737967934401</v>
      </c>
      <c r="P913" s="5">
        <v>0.24</v>
      </c>
      <c r="Q913" s="5">
        <v>492.29206931634099</v>
      </c>
      <c r="R913" s="5">
        <v>492.29</v>
      </c>
      <c r="S913" s="5" t="s">
        <v>14</v>
      </c>
      <c r="T913" s="5" t="s">
        <v>11767</v>
      </c>
      <c r="U913" s="7">
        <v>0.20226123799321011</v>
      </c>
      <c r="V913" s="5" t="str">
        <f>TEXT(superstore_excel!$B913, "MMMM")</f>
        <v>July</v>
      </c>
      <c r="W913" s="5">
        <f>YEAR(superstore_excel!$B913)</f>
        <v>2023</v>
      </c>
      <c r="X913" s="29"/>
    </row>
    <row r="914" spans="1:24" x14ac:dyDescent="0.3">
      <c r="A914" s="26" t="s">
        <v>1141</v>
      </c>
      <c r="B914" s="2">
        <v>45381</v>
      </c>
      <c r="C914" s="2">
        <v>45780</v>
      </c>
      <c r="D914" s="3" t="s">
        <v>54</v>
      </c>
      <c r="E914" s="3" t="s">
        <v>1142</v>
      </c>
      <c r="F914" s="3" t="s">
        <v>1143</v>
      </c>
      <c r="G914" s="3" t="s">
        <v>20</v>
      </c>
      <c r="H914" s="3" t="s">
        <v>38</v>
      </c>
      <c r="I914" s="3" t="s">
        <v>22</v>
      </c>
      <c r="J914" s="3" t="s">
        <v>302</v>
      </c>
      <c r="K914" s="3" t="s">
        <v>1144</v>
      </c>
      <c r="L914" s="3">
        <v>2433.8361554082398</v>
      </c>
      <c r="M914" s="3">
        <v>5.1914000616188796</v>
      </c>
      <c r="N914" s="3">
        <v>5</v>
      </c>
      <c r="O914" s="3">
        <v>0.24081534207456901</v>
      </c>
      <c r="P914" s="3">
        <v>0.24</v>
      </c>
      <c r="Q914" s="3">
        <v>492.36871869955701</v>
      </c>
      <c r="R914" s="3">
        <v>492.37</v>
      </c>
      <c r="S914" s="3" t="s">
        <v>14</v>
      </c>
      <c r="T914" s="3" t="s">
        <v>11785</v>
      </c>
      <c r="U914" s="6">
        <v>0.20230150563153643</v>
      </c>
      <c r="V914" s="3" t="str">
        <f>TEXT(superstore_excel!$B914, "MMMM")</f>
        <v>March</v>
      </c>
      <c r="W914" s="3">
        <f>YEAR(superstore_excel!$B914)</f>
        <v>2024</v>
      </c>
      <c r="X914" s="27"/>
    </row>
    <row r="915" spans="1:24" x14ac:dyDescent="0.3">
      <c r="A915" s="28" t="s">
        <v>1145</v>
      </c>
      <c r="B915" s="4">
        <v>45147</v>
      </c>
      <c r="C915" s="4">
        <v>45771</v>
      </c>
      <c r="D915" s="5" t="s">
        <v>17</v>
      </c>
      <c r="E915" s="5" t="s">
        <v>1146</v>
      </c>
      <c r="F915" s="5" t="s">
        <v>1147</v>
      </c>
      <c r="G915" s="5" t="s">
        <v>37</v>
      </c>
      <c r="H915" s="5" t="s">
        <v>62</v>
      </c>
      <c r="I915" s="5" t="s">
        <v>45</v>
      </c>
      <c r="J915" s="5" t="s">
        <v>46</v>
      </c>
      <c r="K915" s="5" t="s">
        <v>1148</v>
      </c>
      <c r="L915" s="5">
        <v>2433.7305719012502</v>
      </c>
      <c r="M915" s="5">
        <v>5.1908333638473501</v>
      </c>
      <c r="N915" s="5">
        <v>5</v>
      </c>
      <c r="O915" s="5">
        <v>0.24080330446979401</v>
      </c>
      <c r="P915" s="5">
        <v>0.24</v>
      </c>
      <c r="Q915" s="5">
        <v>492.445368082774</v>
      </c>
      <c r="R915" s="5">
        <v>492.45</v>
      </c>
      <c r="S915" s="5" t="s">
        <v>14</v>
      </c>
      <c r="T915" s="5" t="s">
        <v>11770</v>
      </c>
      <c r="U915" s="7">
        <v>0.20234177676375723</v>
      </c>
      <c r="V915" s="5" t="str">
        <f>TEXT(superstore_excel!$B915, "MMMM")</f>
        <v>August</v>
      </c>
      <c r="W915" s="5">
        <f>YEAR(superstore_excel!$B915)</f>
        <v>2023</v>
      </c>
      <c r="X915" s="29"/>
    </row>
    <row r="916" spans="1:24" x14ac:dyDescent="0.3">
      <c r="A916" s="26" t="s">
        <v>1149</v>
      </c>
      <c r="B916" s="2">
        <v>45518</v>
      </c>
      <c r="C916" s="2">
        <v>45777</v>
      </c>
      <c r="D916" s="3" t="s">
        <v>26</v>
      </c>
      <c r="E916" s="3" t="s">
        <v>1150</v>
      </c>
      <c r="F916" s="3" t="s">
        <v>1151</v>
      </c>
      <c r="G916" s="3" t="s">
        <v>37</v>
      </c>
      <c r="H916" s="3" t="s">
        <v>21</v>
      </c>
      <c r="I916" s="3" t="s">
        <v>30</v>
      </c>
      <c r="J916" s="3" t="s">
        <v>39</v>
      </c>
      <c r="K916" s="3" t="s">
        <v>1152</v>
      </c>
      <c r="L916" s="3">
        <v>2433.6249883942501</v>
      </c>
      <c r="M916" s="3">
        <v>5.1902666660758197</v>
      </c>
      <c r="N916" s="3">
        <v>5</v>
      </c>
      <c r="O916" s="3">
        <v>0.24079126686502</v>
      </c>
      <c r="P916" s="3">
        <v>0.24</v>
      </c>
      <c r="Q916" s="3">
        <v>492.52201746599002</v>
      </c>
      <c r="R916" s="3">
        <v>492.52</v>
      </c>
      <c r="S916" s="3" t="s">
        <v>14</v>
      </c>
      <c r="T916" s="3" t="s">
        <v>11775</v>
      </c>
      <c r="U916" s="6">
        <v>0.20238205139032739</v>
      </c>
      <c r="V916" s="3" t="str">
        <f>TEXT(superstore_excel!$B916, "MMMM")</f>
        <v>August</v>
      </c>
      <c r="W916" s="3">
        <f>YEAR(superstore_excel!$B916)</f>
        <v>2024</v>
      </c>
      <c r="X916" s="27"/>
    </row>
    <row r="917" spans="1:24" x14ac:dyDescent="0.3">
      <c r="A917" s="28" t="s">
        <v>1153</v>
      </c>
      <c r="B917" s="4">
        <v>45752</v>
      </c>
      <c r="C917" s="4">
        <v>45774</v>
      </c>
      <c r="D917" s="5" t="s">
        <v>26</v>
      </c>
      <c r="E917" s="5" t="s">
        <v>1154</v>
      </c>
      <c r="F917" s="5" t="s">
        <v>1155</v>
      </c>
      <c r="G917" s="5" t="s">
        <v>20</v>
      </c>
      <c r="H917" s="5" t="s">
        <v>62</v>
      </c>
      <c r="I917" s="5" t="s">
        <v>45</v>
      </c>
      <c r="J917" s="5" t="s">
        <v>46</v>
      </c>
      <c r="K917" s="5" t="s">
        <v>1156</v>
      </c>
      <c r="L917" s="5">
        <v>2433.51940488726</v>
      </c>
      <c r="M917" s="5">
        <v>5.1896999683042901</v>
      </c>
      <c r="N917" s="5">
        <v>5</v>
      </c>
      <c r="O917" s="5">
        <v>0.240779229260245</v>
      </c>
      <c r="P917" s="5">
        <v>0.24</v>
      </c>
      <c r="Q917" s="5">
        <v>492.59866684920598</v>
      </c>
      <c r="R917" s="5">
        <v>492.6</v>
      </c>
      <c r="S917" s="5" t="s">
        <v>14</v>
      </c>
      <c r="T917" s="5" t="s">
        <v>11786</v>
      </c>
      <c r="U917" s="7">
        <v>0.20242232951170039</v>
      </c>
      <c r="V917" s="5" t="str">
        <f>TEXT(superstore_excel!$B917, "MMMM")</f>
        <v>April</v>
      </c>
      <c r="W917" s="5">
        <f>YEAR(superstore_excel!$B917)</f>
        <v>2025</v>
      </c>
      <c r="X917" s="29"/>
    </row>
    <row r="918" spans="1:24" x14ac:dyDescent="0.3">
      <c r="A918" s="26" t="s">
        <v>1157</v>
      </c>
      <c r="B918" s="2">
        <v>45740</v>
      </c>
      <c r="C918" s="2">
        <v>45776</v>
      </c>
      <c r="D918" s="3" t="s">
        <v>54</v>
      </c>
      <c r="E918" s="3" t="s">
        <v>1158</v>
      </c>
      <c r="F918" s="3" t="s">
        <v>1159</v>
      </c>
      <c r="G918" s="3" t="s">
        <v>20</v>
      </c>
      <c r="H918" s="3" t="s">
        <v>62</v>
      </c>
      <c r="I918" s="3" t="s">
        <v>45</v>
      </c>
      <c r="J918" s="3" t="s">
        <v>96</v>
      </c>
      <c r="K918" s="3" t="s">
        <v>1160</v>
      </c>
      <c r="L918" s="3">
        <v>2433.4138213802698</v>
      </c>
      <c r="M918" s="3">
        <v>5.1891332705327704</v>
      </c>
      <c r="N918" s="3">
        <v>5</v>
      </c>
      <c r="O918" s="3">
        <v>0.24076719165547</v>
      </c>
      <c r="P918" s="3">
        <v>0.24</v>
      </c>
      <c r="Q918" s="3">
        <v>492.67531623242297</v>
      </c>
      <c r="R918" s="3">
        <v>492.68</v>
      </c>
      <c r="S918" s="3" t="s">
        <v>14</v>
      </c>
      <c r="T918" s="3" t="s">
        <v>11772</v>
      </c>
      <c r="U918" s="6">
        <v>0.20246261112833244</v>
      </c>
      <c r="V918" s="3" t="str">
        <f>TEXT(superstore_excel!$B918, "MMMM")</f>
        <v>March</v>
      </c>
      <c r="W918" s="3">
        <f>YEAR(superstore_excel!$B918)</f>
        <v>2025</v>
      </c>
      <c r="X918" s="27"/>
    </row>
    <row r="919" spans="1:24" x14ac:dyDescent="0.3">
      <c r="A919" s="28" t="s">
        <v>1161</v>
      </c>
      <c r="B919" s="4">
        <v>45378</v>
      </c>
      <c r="C919" s="4">
        <v>45778</v>
      </c>
      <c r="D919" s="5" t="s">
        <v>17</v>
      </c>
      <c r="E919" s="5" t="s">
        <v>1162</v>
      </c>
      <c r="F919" s="5" t="s">
        <v>1163</v>
      </c>
      <c r="G919" s="5" t="s">
        <v>37</v>
      </c>
      <c r="H919" s="5" t="s">
        <v>21</v>
      </c>
      <c r="I919" s="5" t="s">
        <v>22</v>
      </c>
      <c r="J919" s="5" t="s">
        <v>173</v>
      </c>
      <c r="K919" s="5" t="s">
        <v>1164</v>
      </c>
      <c r="L919" s="5">
        <v>2433.3082378732802</v>
      </c>
      <c r="M919" s="5">
        <v>5.18856657276124</v>
      </c>
      <c r="N919" s="5">
        <v>5</v>
      </c>
      <c r="O919" s="5">
        <v>0.240755154050695</v>
      </c>
      <c r="P919" s="5">
        <v>0.24</v>
      </c>
      <c r="Q919" s="5">
        <v>492.75196561563899</v>
      </c>
      <c r="R919" s="5">
        <v>492.75</v>
      </c>
      <c r="S919" s="5" t="s">
        <v>14</v>
      </c>
      <c r="T919" s="5" t="s">
        <v>11785</v>
      </c>
      <c r="U919" s="7">
        <v>0.20250289624067763</v>
      </c>
      <c r="V919" s="5" t="str">
        <f>TEXT(superstore_excel!$B919, "MMMM")</f>
        <v>March</v>
      </c>
      <c r="W919" s="5">
        <f>YEAR(superstore_excel!$B919)</f>
        <v>2024</v>
      </c>
      <c r="X919" s="29"/>
    </row>
    <row r="920" spans="1:24" x14ac:dyDescent="0.3">
      <c r="A920" s="26" t="s">
        <v>1165</v>
      </c>
      <c r="B920" s="2">
        <v>45727</v>
      </c>
      <c r="C920" s="2">
        <v>45764</v>
      </c>
      <c r="D920" s="3" t="s">
        <v>54</v>
      </c>
      <c r="E920" s="3" t="s">
        <v>1166</v>
      </c>
      <c r="F920" s="3" t="s">
        <v>1167</v>
      </c>
      <c r="G920" s="3" t="s">
        <v>20</v>
      </c>
      <c r="H920" s="3" t="s">
        <v>29</v>
      </c>
      <c r="I920" s="3" t="s">
        <v>45</v>
      </c>
      <c r="J920" s="3" t="s">
        <v>160</v>
      </c>
      <c r="K920" s="3" t="s">
        <v>1168</v>
      </c>
      <c r="L920" s="3">
        <v>2433.2026543662901</v>
      </c>
      <c r="M920" s="3">
        <v>5.1879998749897096</v>
      </c>
      <c r="N920" s="3">
        <v>5</v>
      </c>
      <c r="O920" s="3">
        <v>0.24074311644592</v>
      </c>
      <c r="P920" s="3">
        <v>0.24</v>
      </c>
      <c r="Q920" s="3">
        <v>492.82861499885598</v>
      </c>
      <c r="R920" s="3">
        <v>492.83</v>
      </c>
      <c r="S920" s="3" t="s">
        <v>14</v>
      </c>
      <c r="T920" s="3" t="s">
        <v>11772</v>
      </c>
      <c r="U920" s="6">
        <v>0.20254318484919195</v>
      </c>
      <c r="V920" s="3" t="str">
        <f>TEXT(superstore_excel!$B920, "MMMM")</f>
        <v>March</v>
      </c>
      <c r="W920" s="3">
        <f>YEAR(superstore_excel!$B920)</f>
        <v>2025</v>
      </c>
      <c r="X920" s="27"/>
    </row>
    <row r="921" spans="1:24" x14ac:dyDescent="0.3">
      <c r="A921" s="28" t="s">
        <v>1169</v>
      </c>
      <c r="B921" s="4">
        <v>45062</v>
      </c>
      <c r="C921" s="4">
        <v>45765</v>
      </c>
      <c r="D921" s="5" t="s">
        <v>54</v>
      </c>
      <c r="E921" s="5" t="s">
        <v>1170</v>
      </c>
      <c r="F921" s="5" t="s">
        <v>1171</v>
      </c>
      <c r="G921" s="5" t="s">
        <v>20</v>
      </c>
      <c r="H921" s="5" t="s">
        <v>21</v>
      </c>
      <c r="I921" s="5" t="s">
        <v>45</v>
      </c>
      <c r="J921" s="5" t="s">
        <v>51</v>
      </c>
      <c r="K921" s="5" t="s">
        <v>1172</v>
      </c>
      <c r="L921" s="5">
        <v>2433.0970708592999</v>
      </c>
      <c r="M921" s="5">
        <v>5.1874331772181801</v>
      </c>
      <c r="N921" s="5">
        <v>5</v>
      </c>
      <c r="O921" s="5">
        <v>0.240731078841145</v>
      </c>
      <c r="P921" s="5">
        <v>0.24</v>
      </c>
      <c r="Q921" s="5">
        <v>492.905264382072</v>
      </c>
      <c r="R921" s="5">
        <v>492.91</v>
      </c>
      <c r="S921" s="5" t="s">
        <v>14</v>
      </c>
      <c r="T921" s="5" t="s">
        <v>11780</v>
      </c>
      <c r="U921" s="7">
        <v>0.20258347695432966</v>
      </c>
      <c r="V921" s="5" t="str">
        <f>TEXT(superstore_excel!$B921, "MMMM")</f>
        <v>May</v>
      </c>
      <c r="W921" s="5">
        <f>YEAR(superstore_excel!$B921)</f>
        <v>2023</v>
      </c>
      <c r="X921" s="29"/>
    </row>
    <row r="922" spans="1:24" x14ac:dyDescent="0.3">
      <c r="A922" s="26" t="s">
        <v>1173</v>
      </c>
      <c r="B922" s="2">
        <v>45367</v>
      </c>
      <c r="C922" s="2">
        <v>45768</v>
      </c>
      <c r="D922" s="3" t="s">
        <v>54</v>
      </c>
      <c r="E922" s="3" t="s">
        <v>1174</v>
      </c>
      <c r="F922" s="3" t="s">
        <v>1175</v>
      </c>
      <c r="G922" s="3" t="s">
        <v>37</v>
      </c>
      <c r="H922" s="3" t="s">
        <v>29</v>
      </c>
      <c r="I922" s="3" t="s">
        <v>22</v>
      </c>
      <c r="J922" s="3" t="s">
        <v>23</v>
      </c>
      <c r="K922" s="3" t="s">
        <v>1176</v>
      </c>
      <c r="L922" s="3">
        <v>2432.9914873523098</v>
      </c>
      <c r="M922" s="3">
        <v>5.1868664794466497</v>
      </c>
      <c r="N922" s="3">
        <v>5</v>
      </c>
      <c r="O922" s="3">
        <v>0.240719041236371</v>
      </c>
      <c r="P922" s="3">
        <v>0.24</v>
      </c>
      <c r="Q922" s="3">
        <v>492.98191376528899</v>
      </c>
      <c r="R922" s="3">
        <v>492.98</v>
      </c>
      <c r="S922" s="3" t="s">
        <v>14</v>
      </c>
      <c r="T922" s="3" t="s">
        <v>11785</v>
      </c>
      <c r="U922" s="6">
        <v>0.20262377255654682</v>
      </c>
      <c r="V922" s="3" t="str">
        <f>TEXT(superstore_excel!$B922, "MMMM")</f>
        <v>March</v>
      </c>
      <c r="W922" s="3">
        <f>YEAR(superstore_excel!$B922)</f>
        <v>2024</v>
      </c>
      <c r="X922" s="27"/>
    </row>
    <row r="923" spans="1:24" x14ac:dyDescent="0.3">
      <c r="A923" s="28" t="s">
        <v>1177</v>
      </c>
      <c r="B923" s="4">
        <v>45709</v>
      </c>
      <c r="C923" s="4">
        <v>45757</v>
      </c>
      <c r="D923" s="5" t="s">
        <v>26</v>
      </c>
      <c r="E923" s="5" t="s">
        <v>1178</v>
      </c>
      <c r="F923" s="5" t="s">
        <v>1179</v>
      </c>
      <c r="G923" s="5" t="s">
        <v>20</v>
      </c>
      <c r="H923" s="5" t="s">
        <v>29</v>
      </c>
      <c r="I923" s="5" t="s">
        <v>22</v>
      </c>
      <c r="J923" s="5" t="s">
        <v>131</v>
      </c>
      <c r="K923" s="5" t="s">
        <v>1180</v>
      </c>
      <c r="L923" s="5">
        <v>2432.8859038453202</v>
      </c>
      <c r="M923" s="5">
        <v>5.1862997816751202</v>
      </c>
      <c r="N923" s="5">
        <v>5</v>
      </c>
      <c r="O923" s="5">
        <v>0.240707003631596</v>
      </c>
      <c r="P923" s="5">
        <v>0.24</v>
      </c>
      <c r="Q923" s="5">
        <v>493.05856314850502</v>
      </c>
      <c r="R923" s="5">
        <v>493.06</v>
      </c>
      <c r="S923" s="5" t="s">
        <v>84</v>
      </c>
      <c r="T923" s="5" t="s">
        <v>11777</v>
      </c>
      <c r="U923" s="7">
        <v>0.20266407165629788</v>
      </c>
      <c r="V923" s="5" t="str">
        <f>TEXT(superstore_excel!$B923, "MMMM")</f>
        <v>February</v>
      </c>
      <c r="W923" s="5">
        <f>YEAR(superstore_excel!$B923)</f>
        <v>2025</v>
      </c>
      <c r="X923" s="29"/>
    </row>
    <row r="924" spans="1:24" x14ac:dyDescent="0.3">
      <c r="A924" s="26" t="s">
        <v>1181</v>
      </c>
      <c r="B924" s="2">
        <v>45732</v>
      </c>
      <c r="C924" s="2">
        <v>45782</v>
      </c>
      <c r="D924" s="3" t="s">
        <v>34</v>
      </c>
      <c r="E924" s="3" t="s">
        <v>1182</v>
      </c>
      <c r="F924" s="3" t="s">
        <v>1183</v>
      </c>
      <c r="G924" s="3" t="s">
        <v>37</v>
      </c>
      <c r="H924" s="3" t="s">
        <v>29</v>
      </c>
      <c r="I924" s="3" t="s">
        <v>22</v>
      </c>
      <c r="J924" s="3" t="s">
        <v>281</v>
      </c>
      <c r="K924" s="3" t="s">
        <v>1184</v>
      </c>
      <c r="L924" s="3">
        <v>2432.7803203383301</v>
      </c>
      <c r="M924" s="3">
        <v>5.1857330839035898</v>
      </c>
      <c r="N924" s="3">
        <v>5</v>
      </c>
      <c r="O924" s="3">
        <v>0.240694966026821</v>
      </c>
      <c r="P924" s="3">
        <v>0.24</v>
      </c>
      <c r="Q924" s="3">
        <v>493.135212531722</v>
      </c>
      <c r="R924" s="3">
        <v>493.14</v>
      </c>
      <c r="S924" s="3" t="s">
        <v>14</v>
      </c>
      <c r="T924" s="3" t="s">
        <v>11772</v>
      </c>
      <c r="U924" s="6">
        <v>0.20270437425403912</v>
      </c>
      <c r="V924" s="3" t="str">
        <f>TEXT(superstore_excel!$B924, "MMMM")</f>
        <v>March</v>
      </c>
      <c r="W924" s="3">
        <f>YEAR(superstore_excel!$B924)</f>
        <v>2025</v>
      </c>
      <c r="X924" s="27"/>
    </row>
    <row r="925" spans="1:24" x14ac:dyDescent="0.3">
      <c r="A925" s="28" t="s">
        <v>1185</v>
      </c>
      <c r="B925" s="4">
        <v>45043</v>
      </c>
      <c r="C925" s="4">
        <v>45779</v>
      </c>
      <c r="D925" s="5" t="s">
        <v>54</v>
      </c>
      <c r="E925" s="5" t="s">
        <v>1186</v>
      </c>
      <c r="F925" s="5" t="s">
        <v>1187</v>
      </c>
      <c r="G925" s="5" t="s">
        <v>37</v>
      </c>
      <c r="H925" s="5" t="s">
        <v>21</v>
      </c>
      <c r="I925" s="5" t="s">
        <v>22</v>
      </c>
      <c r="J925" s="5" t="s">
        <v>131</v>
      </c>
      <c r="K925" s="5" t="s">
        <v>1188</v>
      </c>
      <c r="L925" s="5">
        <v>2432.6747368313299</v>
      </c>
      <c r="M925" s="5">
        <v>5.18516638613207</v>
      </c>
      <c r="N925" s="5">
        <v>5</v>
      </c>
      <c r="O925" s="5">
        <v>0.240682928422046</v>
      </c>
      <c r="P925" s="5">
        <v>0.24</v>
      </c>
      <c r="Q925" s="5">
        <v>493.21186191493803</v>
      </c>
      <c r="R925" s="5">
        <v>493.21</v>
      </c>
      <c r="S925" s="5" t="s">
        <v>14</v>
      </c>
      <c r="T925" s="5" t="s">
        <v>11787</v>
      </c>
      <c r="U925" s="7">
        <v>0.20274468035022594</v>
      </c>
      <c r="V925" s="5" t="str">
        <f>TEXT(superstore_excel!$B925, "MMMM")</f>
        <v>April</v>
      </c>
      <c r="W925" s="5">
        <f>YEAR(superstore_excel!$B925)</f>
        <v>2023</v>
      </c>
      <c r="X925" s="29"/>
    </row>
    <row r="926" spans="1:24" x14ac:dyDescent="0.3">
      <c r="A926" s="26" t="s">
        <v>1189</v>
      </c>
      <c r="B926" s="2">
        <v>45328</v>
      </c>
      <c r="C926" s="2">
        <v>45759</v>
      </c>
      <c r="D926" s="3" t="s">
        <v>26</v>
      </c>
      <c r="E926" s="3" t="s">
        <v>1190</v>
      </c>
      <c r="F926" s="3" t="s">
        <v>1191</v>
      </c>
      <c r="G926" s="3" t="s">
        <v>44</v>
      </c>
      <c r="H926" s="3" t="s">
        <v>21</v>
      </c>
      <c r="I926" s="3" t="s">
        <v>30</v>
      </c>
      <c r="J926" s="3" t="s">
        <v>39</v>
      </c>
      <c r="K926" s="3" t="s">
        <v>1192</v>
      </c>
      <c r="L926" s="3">
        <v>2432.5691533243398</v>
      </c>
      <c r="M926" s="3">
        <v>5.1845996883605396</v>
      </c>
      <c r="N926" s="3">
        <v>5</v>
      </c>
      <c r="O926" s="3">
        <v>0.240670890817271</v>
      </c>
      <c r="P926" s="3">
        <v>0.24</v>
      </c>
      <c r="Q926" s="3">
        <v>493.28851129815502</v>
      </c>
      <c r="R926" s="3">
        <v>493.29</v>
      </c>
      <c r="S926" s="3" t="s">
        <v>14</v>
      </c>
      <c r="T926" s="3" t="s">
        <v>11782</v>
      </c>
      <c r="U926" s="6">
        <v>0.20278498994531308</v>
      </c>
      <c r="V926" s="3" t="str">
        <f>TEXT(superstore_excel!$B926, "MMMM")</f>
        <v>February</v>
      </c>
      <c r="W926" s="3">
        <f>YEAR(superstore_excel!$B926)</f>
        <v>2024</v>
      </c>
      <c r="X926" s="27"/>
    </row>
    <row r="927" spans="1:24" x14ac:dyDescent="0.3">
      <c r="A927" s="28" t="s">
        <v>1193</v>
      </c>
      <c r="B927" s="4">
        <v>45346</v>
      </c>
      <c r="C927" s="4">
        <v>45763</v>
      </c>
      <c r="D927" s="5" t="s">
        <v>26</v>
      </c>
      <c r="E927" s="5" t="s">
        <v>1194</v>
      </c>
      <c r="F927" s="5" t="s">
        <v>1195</v>
      </c>
      <c r="G927" s="5" t="s">
        <v>20</v>
      </c>
      <c r="H927" s="5" t="s">
        <v>29</v>
      </c>
      <c r="I927" s="5" t="s">
        <v>45</v>
      </c>
      <c r="J927" s="5" t="s">
        <v>51</v>
      </c>
      <c r="K927" s="5" t="s">
        <v>1196</v>
      </c>
      <c r="L927" s="5">
        <v>2432.4635698173502</v>
      </c>
      <c r="M927" s="5">
        <v>5.1840329905890101</v>
      </c>
      <c r="N927" s="5">
        <v>5</v>
      </c>
      <c r="O927" s="5">
        <v>0.240658853212496</v>
      </c>
      <c r="P927" s="5">
        <v>0.24</v>
      </c>
      <c r="Q927" s="5">
        <v>493.36516068137098</v>
      </c>
      <c r="R927" s="5">
        <v>493.37</v>
      </c>
      <c r="S927" s="5" t="s">
        <v>14</v>
      </c>
      <c r="T927" s="5" t="s">
        <v>11782</v>
      </c>
      <c r="U927" s="7">
        <v>0.2028253030397561</v>
      </c>
      <c r="V927" s="5" t="str">
        <f>TEXT(superstore_excel!$B927, "MMMM")</f>
        <v>February</v>
      </c>
      <c r="W927" s="5">
        <f>YEAR(superstore_excel!$B927)</f>
        <v>2024</v>
      </c>
      <c r="X927" s="29"/>
    </row>
    <row r="928" spans="1:24" x14ac:dyDescent="0.3">
      <c r="A928" s="26" t="s">
        <v>1197</v>
      </c>
      <c r="B928" s="2">
        <v>45169</v>
      </c>
      <c r="C928" s="2">
        <v>45773</v>
      </c>
      <c r="D928" s="3" t="s">
        <v>54</v>
      </c>
      <c r="E928" s="3" t="s">
        <v>1198</v>
      </c>
      <c r="F928" s="3" t="s">
        <v>1199</v>
      </c>
      <c r="G928" s="3" t="s">
        <v>37</v>
      </c>
      <c r="H928" s="3" t="s">
        <v>62</v>
      </c>
      <c r="I928" s="3" t="s">
        <v>30</v>
      </c>
      <c r="J928" s="3" t="s">
        <v>101</v>
      </c>
      <c r="K928" s="3" t="s">
        <v>1200</v>
      </c>
      <c r="L928" s="3">
        <v>2432.35798631036</v>
      </c>
      <c r="M928" s="3">
        <v>5.1834662928174797</v>
      </c>
      <c r="N928" s="3">
        <v>5</v>
      </c>
      <c r="O928" s="3">
        <v>0.240646815607722</v>
      </c>
      <c r="P928" s="3">
        <v>0.24</v>
      </c>
      <c r="Q928" s="3">
        <v>493.44181006458803</v>
      </c>
      <c r="R928" s="3">
        <v>493.44</v>
      </c>
      <c r="S928" s="3" t="s">
        <v>14</v>
      </c>
      <c r="T928" s="3" t="s">
        <v>11770</v>
      </c>
      <c r="U928" s="6">
        <v>0.20286561963401165</v>
      </c>
      <c r="V928" s="3" t="str">
        <f>TEXT(superstore_excel!$B928, "MMMM")</f>
        <v>August</v>
      </c>
      <c r="W928" s="3">
        <f>YEAR(superstore_excel!$B928)</f>
        <v>2023</v>
      </c>
      <c r="X928" s="27"/>
    </row>
    <row r="929" spans="1:24" x14ac:dyDescent="0.3">
      <c r="A929" s="28" t="s">
        <v>1201</v>
      </c>
      <c r="B929" s="4">
        <v>45250</v>
      </c>
      <c r="C929" s="4">
        <v>45762</v>
      </c>
      <c r="D929" s="5" t="s">
        <v>26</v>
      </c>
      <c r="E929" s="5" t="s">
        <v>1202</v>
      </c>
      <c r="F929" s="5" t="s">
        <v>1203</v>
      </c>
      <c r="G929" s="5" t="s">
        <v>20</v>
      </c>
      <c r="H929" s="5" t="s">
        <v>29</v>
      </c>
      <c r="I929" s="5" t="s">
        <v>30</v>
      </c>
      <c r="J929" s="5" t="s">
        <v>31</v>
      </c>
      <c r="K929" s="5" t="s">
        <v>1204</v>
      </c>
      <c r="L929" s="5">
        <v>2432.2524028033699</v>
      </c>
      <c r="M929" s="5">
        <v>5.1828995950459502</v>
      </c>
      <c r="N929" s="5">
        <v>5</v>
      </c>
      <c r="O929" s="5">
        <v>0.240634778002947</v>
      </c>
      <c r="P929" s="5">
        <v>0.24</v>
      </c>
      <c r="Q929" s="5">
        <v>493.51845944780399</v>
      </c>
      <c r="R929" s="5">
        <v>493.52</v>
      </c>
      <c r="S929" s="5" t="s">
        <v>14</v>
      </c>
      <c r="T929" s="5" t="s">
        <v>11766</v>
      </c>
      <c r="U929" s="7">
        <v>0.20290593972853457</v>
      </c>
      <c r="V929" s="5" t="str">
        <f>TEXT(superstore_excel!$B929, "MMMM")</f>
        <v>November</v>
      </c>
      <c r="W929" s="5">
        <f>YEAR(superstore_excel!$B929)</f>
        <v>2023</v>
      </c>
      <c r="X929" s="29"/>
    </row>
    <row r="930" spans="1:24" x14ac:dyDescent="0.3">
      <c r="A930" s="26" t="s">
        <v>1205</v>
      </c>
      <c r="B930" s="2">
        <v>45035</v>
      </c>
      <c r="C930" s="2">
        <v>45784</v>
      </c>
      <c r="D930" s="3" t="s">
        <v>17</v>
      </c>
      <c r="E930" s="3" t="s">
        <v>1206</v>
      </c>
      <c r="F930" s="3" t="s">
        <v>1207</v>
      </c>
      <c r="G930" s="3" t="s">
        <v>37</v>
      </c>
      <c r="H930" s="3" t="s">
        <v>62</v>
      </c>
      <c r="I930" s="3" t="s">
        <v>22</v>
      </c>
      <c r="J930" s="3" t="s">
        <v>131</v>
      </c>
      <c r="K930" s="3" t="s">
        <v>1208</v>
      </c>
      <c r="L930" s="3">
        <v>2432.1468192963798</v>
      </c>
      <c r="M930" s="3">
        <v>5.1823328972744198</v>
      </c>
      <c r="N930" s="3">
        <v>5</v>
      </c>
      <c r="O930" s="3">
        <v>0.240622740398172</v>
      </c>
      <c r="P930" s="3">
        <v>0.24</v>
      </c>
      <c r="Q930" s="3">
        <v>493.59510883102098</v>
      </c>
      <c r="R930" s="3">
        <v>493.6</v>
      </c>
      <c r="S930" s="3" t="s">
        <v>84</v>
      </c>
      <c r="T930" s="3" t="s">
        <v>11787</v>
      </c>
      <c r="U930" s="6">
        <v>0.2029462633237816</v>
      </c>
      <c r="V930" s="3" t="str">
        <f>TEXT(superstore_excel!$B930, "MMMM")</f>
        <v>April</v>
      </c>
      <c r="W930" s="3">
        <f>YEAR(superstore_excel!$B930)</f>
        <v>2023</v>
      </c>
      <c r="X930" s="27"/>
    </row>
    <row r="931" spans="1:24" x14ac:dyDescent="0.3">
      <c r="A931" s="28" t="s">
        <v>1209</v>
      </c>
      <c r="B931" s="4">
        <v>45499</v>
      </c>
      <c r="C931" s="4">
        <v>45784</v>
      </c>
      <c r="D931" s="5" t="s">
        <v>17</v>
      </c>
      <c r="E931" s="5" t="s">
        <v>1210</v>
      </c>
      <c r="F931" s="5" t="s">
        <v>1211</v>
      </c>
      <c r="G931" s="5" t="s">
        <v>20</v>
      </c>
      <c r="H931" s="5" t="s">
        <v>29</v>
      </c>
      <c r="I931" s="5" t="s">
        <v>45</v>
      </c>
      <c r="J931" s="5" t="s">
        <v>51</v>
      </c>
      <c r="K931" s="5" t="s">
        <v>1212</v>
      </c>
      <c r="L931" s="5">
        <v>2432.0412357893902</v>
      </c>
      <c r="M931" s="5">
        <v>5.1817661995029001</v>
      </c>
      <c r="N931" s="5">
        <v>5</v>
      </c>
      <c r="O931" s="5">
        <v>0.240610702793397</v>
      </c>
      <c r="P931" s="5">
        <v>0.24</v>
      </c>
      <c r="Q931" s="5">
        <v>493.671758214237</v>
      </c>
      <c r="R931" s="5">
        <v>493.67</v>
      </c>
      <c r="S931" s="5" t="s">
        <v>14</v>
      </c>
      <c r="T931" s="5" t="s">
        <v>11779</v>
      </c>
      <c r="U931" s="7">
        <v>0.20298659042020781</v>
      </c>
      <c r="V931" s="5" t="str">
        <f>TEXT(superstore_excel!$B931, "MMMM")</f>
        <v>July</v>
      </c>
      <c r="W931" s="5">
        <f>YEAR(superstore_excel!$B931)</f>
        <v>2024</v>
      </c>
      <c r="X931" s="29"/>
    </row>
    <row r="932" spans="1:24" x14ac:dyDescent="0.3">
      <c r="A932" s="26" t="s">
        <v>1213</v>
      </c>
      <c r="B932" s="2">
        <v>45191</v>
      </c>
      <c r="C932" s="2">
        <v>45782</v>
      </c>
      <c r="D932" s="3" t="s">
        <v>34</v>
      </c>
      <c r="E932" s="3" t="s">
        <v>1214</v>
      </c>
      <c r="F932" s="3" t="s">
        <v>1215</v>
      </c>
      <c r="G932" s="3" t="s">
        <v>20</v>
      </c>
      <c r="H932" s="3" t="s">
        <v>38</v>
      </c>
      <c r="I932" s="3" t="s">
        <v>45</v>
      </c>
      <c r="J932" s="3" t="s">
        <v>46</v>
      </c>
      <c r="K932" s="3" t="s">
        <v>1216</v>
      </c>
      <c r="L932" s="3">
        <v>2431.9356522824</v>
      </c>
      <c r="M932" s="3">
        <v>5.1811995017313697</v>
      </c>
      <c r="N932" s="3">
        <v>5</v>
      </c>
      <c r="O932" s="3">
        <v>0.240598665188622</v>
      </c>
      <c r="P932" s="3">
        <v>0.24</v>
      </c>
      <c r="Q932" s="3">
        <v>493.74840759745399</v>
      </c>
      <c r="R932" s="3">
        <v>493.75</v>
      </c>
      <c r="S932" s="3" t="s">
        <v>14</v>
      </c>
      <c r="T932" s="3" t="s">
        <v>11768</v>
      </c>
      <c r="U932" s="6">
        <v>0.20302692101827008</v>
      </c>
      <c r="V932" s="3" t="str">
        <f>TEXT(superstore_excel!$B932, "MMMM")</f>
        <v>September</v>
      </c>
      <c r="W932" s="3">
        <f>YEAR(superstore_excel!$B932)</f>
        <v>2023</v>
      </c>
      <c r="X932" s="27"/>
    </row>
    <row r="933" spans="1:24" x14ac:dyDescent="0.3">
      <c r="A933" s="28" t="s">
        <v>1217</v>
      </c>
      <c r="B933" s="4">
        <v>45608</v>
      </c>
      <c r="C933" s="4">
        <v>45779</v>
      </c>
      <c r="D933" s="5" t="s">
        <v>34</v>
      </c>
      <c r="E933" s="5" t="s">
        <v>1218</v>
      </c>
      <c r="F933" s="5" t="s">
        <v>1219</v>
      </c>
      <c r="G933" s="5" t="s">
        <v>20</v>
      </c>
      <c r="H933" s="5" t="s">
        <v>21</v>
      </c>
      <c r="I933" s="5" t="s">
        <v>45</v>
      </c>
      <c r="J933" s="5" t="s">
        <v>46</v>
      </c>
      <c r="K933" s="5" t="s">
        <v>1220</v>
      </c>
      <c r="L933" s="5">
        <v>2431.8300687754099</v>
      </c>
      <c r="M933" s="5">
        <v>5.1806328039598402</v>
      </c>
      <c r="N933" s="5">
        <v>5</v>
      </c>
      <c r="O933" s="5">
        <v>0.240586627583847</v>
      </c>
      <c r="P933" s="5">
        <v>0.24</v>
      </c>
      <c r="Q933" s="5">
        <v>493.82505698067001</v>
      </c>
      <c r="R933" s="5">
        <v>493.83</v>
      </c>
      <c r="S933" s="5" t="s">
        <v>14</v>
      </c>
      <c r="T933" s="5" t="s">
        <v>11769</v>
      </c>
      <c r="U933" s="7">
        <v>0.20306725511842369</v>
      </c>
      <c r="V933" s="5" t="str">
        <f>TEXT(superstore_excel!$B933, "MMMM")</f>
        <v>November</v>
      </c>
      <c r="W933" s="5">
        <f>YEAR(superstore_excel!$B933)</f>
        <v>2024</v>
      </c>
      <c r="X933" s="29"/>
    </row>
    <row r="934" spans="1:24" x14ac:dyDescent="0.3">
      <c r="A934" s="26" t="s">
        <v>1221</v>
      </c>
      <c r="B934" s="2">
        <v>45697</v>
      </c>
      <c r="C934" s="2">
        <v>45773</v>
      </c>
      <c r="D934" s="3" t="s">
        <v>26</v>
      </c>
      <c r="E934" s="3" t="s">
        <v>1222</v>
      </c>
      <c r="F934" s="3" t="s">
        <v>1223</v>
      </c>
      <c r="G934" s="3" t="s">
        <v>20</v>
      </c>
      <c r="H934" s="3" t="s">
        <v>29</v>
      </c>
      <c r="I934" s="3" t="s">
        <v>22</v>
      </c>
      <c r="J934" s="3" t="s">
        <v>23</v>
      </c>
      <c r="K934" s="3" t="s">
        <v>1224</v>
      </c>
      <c r="L934" s="3">
        <v>2431.7244852684098</v>
      </c>
      <c r="M934" s="3">
        <v>5.1800661061883098</v>
      </c>
      <c r="N934" s="3">
        <v>5</v>
      </c>
      <c r="O934" s="3">
        <v>0.24057458997907299</v>
      </c>
      <c r="P934" s="3">
        <v>0.24</v>
      </c>
      <c r="Q934" s="3">
        <v>493.901706363887</v>
      </c>
      <c r="R934" s="3">
        <v>493.9</v>
      </c>
      <c r="S934" s="3" t="s">
        <v>14</v>
      </c>
      <c r="T934" s="3" t="s">
        <v>11777</v>
      </c>
      <c r="U934" s="6">
        <v>0.20310759272112644</v>
      </c>
      <c r="V934" s="3" t="str">
        <f>TEXT(superstore_excel!$B934, "MMMM")</f>
        <v>February</v>
      </c>
      <c r="W934" s="3">
        <f>YEAR(superstore_excel!$B934)</f>
        <v>2025</v>
      </c>
      <c r="X934" s="27"/>
    </row>
    <row r="935" spans="1:24" x14ac:dyDescent="0.3">
      <c r="A935" s="28" t="s">
        <v>1225</v>
      </c>
      <c r="B935" s="4">
        <v>45363</v>
      </c>
      <c r="C935" s="4">
        <v>45777</v>
      </c>
      <c r="D935" s="5" t="s">
        <v>26</v>
      </c>
      <c r="E935" s="5" t="s">
        <v>1226</v>
      </c>
      <c r="F935" s="5" t="s">
        <v>1227</v>
      </c>
      <c r="G935" s="5" t="s">
        <v>44</v>
      </c>
      <c r="H935" s="5" t="s">
        <v>62</v>
      </c>
      <c r="I935" s="5" t="s">
        <v>45</v>
      </c>
      <c r="J935" s="5" t="s">
        <v>57</v>
      </c>
      <c r="K935" s="5" t="s">
        <v>1228</v>
      </c>
      <c r="L935" s="5">
        <v>2431.6189017614201</v>
      </c>
      <c r="M935" s="5">
        <v>5.1794994084167802</v>
      </c>
      <c r="N935" s="5">
        <v>5</v>
      </c>
      <c r="O935" s="5">
        <v>0.24056255237429799</v>
      </c>
      <c r="P935" s="5">
        <v>0.24</v>
      </c>
      <c r="Q935" s="5">
        <v>493.97835574710302</v>
      </c>
      <c r="R935" s="5">
        <v>493.98</v>
      </c>
      <c r="S935" s="5" t="s">
        <v>14</v>
      </c>
      <c r="T935" s="5" t="s">
        <v>11785</v>
      </c>
      <c r="U935" s="7">
        <v>0.20314793382683205</v>
      </c>
      <c r="V935" s="5" t="str">
        <f>TEXT(superstore_excel!$B935, "MMMM")</f>
        <v>March</v>
      </c>
      <c r="W935" s="5">
        <f>YEAR(superstore_excel!$B935)</f>
        <v>2024</v>
      </c>
      <c r="X935" s="29"/>
    </row>
    <row r="936" spans="1:24" x14ac:dyDescent="0.3">
      <c r="A936" s="26" t="s">
        <v>1229</v>
      </c>
      <c r="B936" s="2">
        <v>45245</v>
      </c>
      <c r="C936" s="2">
        <v>45777</v>
      </c>
      <c r="D936" s="3" t="s">
        <v>17</v>
      </c>
      <c r="E936" s="3" t="s">
        <v>1230</v>
      </c>
      <c r="F936" s="3" t="s">
        <v>1231</v>
      </c>
      <c r="G936" s="3" t="s">
        <v>20</v>
      </c>
      <c r="H936" s="3" t="s">
        <v>21</v>
      </c>
      <c r="I936" s="3" t="s">
        <v>45</v>
      </c>
      <c r="J936" s="3" t="s">
        <v>96</v>
      </c>
      <c r="K936" s="3" t="s">
        <v>1232</v>
      </c>
      <c r="L936" s="3">
        <v>2431.51331825443</v>
      </c>
      <c r="M936" s="3">
        <v>5.1789327106452596</v>
      </c>
      <c r="N936" s="3">
        <v>5</v>
      </c>
      <c r="O936" s="3">
        <v>0.24055051476952299</v>
      </c>
      <c r="P936" s="3">
        <v>0.24</v>
      </c>
      <c r="Q936" s="3">
        <v>494.05500513032001</v>
      </c>
      <c r="R936" s="3">
        <v>494.06</v>
      </c>
      <c r="S936" s="3" t="s">
        <v>84</v>
      </c>
      <c r="T936" s="3" t="s">
        <v>11766</v>
      </c>
      <c r="U936" s="6">
        <v>0.2031882784359986</v>
      </c>
      <c r="V936" s="3" t="str">
        <f>TEXT(superstore_excel!$B936, "MMMM")</f>
        <v>November</v>
      </c>
      <c r="W936" s="3">
        <f>YEAR(superstore_excel!$B936)</f>
        <v>2023</v>
      </c>
      <c r="X936" s="27"/>
    </row>
    <row r="937" spans="1:24" x14ac:dyDescent="0.3">
      <c r="A937" s="28" t="s">
        <v>1233</v>
      </c>
      <c r="B937" s="4">
        <v>45661</v>
      </c>
      <c r="C937" s="4">
        <v>45782</v>
      </c>
      <c r="D937" s="5" t="s">
        <v>34</v>
      </c>
      <c r="E937" s="5" t="s">
        <v>1142</v>
      </c>
      <c r="F937" s="5" t="s">
        <v>1234</v>
      </c>
      <c r="G937" s="5" t="s">
        <v>44</v>
      </c>
      <c r="H937" s="5" t="s">
        <v>21</v>
      </c>
      <c r="I937" s="5" t="s">
        <v>30</v>
      </c>
      <c r="J937" s="5" t="s">
        <v>31</v>
      </c>
      <c r="K937" s="5" t="s">
        <v>1235</v>
      </c>
      <c r="L937" s="5">
        <v>2431.4077347474399</v>
      </c>
      <c r="M937" s="5">
        <v>5.1783660128737301</v>
      </c>
      <c r="N937" s="5">
        <v>5</v>
      </c>
      <c r="O937" s="5">
        <v>0.24053847716474799</v>
      </c>
      <c r="P937" s="5">
        <v>0.24</v>
      </c>
      <c r="Q937" s="5">
        <v>494.13165451353598</v>
      </c>
      <c r="R937" s="5">
        <v>494.13</v>
      </c>
      <c r="S937" s="5" t="s">
        <v>14</v>
      </c>
      <c r="T937" s="5" t="s">
        <v>11778</v>
      </c>
      <c r="U937" s="7">
        <v>0.20322862654908164</v>
      </c>
      <c r="V937" s="5" t="str">
        <f>TEXT(superstore_excel!$B937, "MMMM")</f>
        <v>January</v>
      </c>
      <c r="W937" s="5">
        <f>YEAR(superstore_excel!$B937)</f>
        <v>2025</v>
      </c>
      <c r="X937" s="29"/>
    </row>
    <row r="938" spans="1:24" x14ac:dyDescent="0.3">
      <c r="A938" s="26" t="s">
        <v>1236</v>
      </c>
      <c r="B938" s="2">
        <v>45733</v>
      </c>
      <c r="C938" s="2">
        <v>45783</v>
      </c>
      <c r="D938" s="3" t="s">
        <v>17</v>
      </c>
      <c r="E938" s="3" t="s">
        <v>1237</v>
      </c>
      <c r="F938" s="3" t="s">
        <v>1238</v>
      </c>
      <c r="G938" s="3" t="s">
        <v>44</v>
      </c>
      <c r="H938" s="3" t="s">
        <v>21</v>
      </c>
      <c r="I938" s="3" t="s">
        <v>45</v>
      </c>
      <c r="J938" s="3" t="s">
        <v>46</v>
      </c>
      <c r="K938" s="3" t="s">
        <v>1239</v>
      </c>
      <c r="L938" s="3">
        <v>2431.3021512404498</v>
      </c>
      <c r="M938" s="3">
        <v>5.1777993151021997</v>
      </c>
      <c r="N938" s="3">
        <v>5</v>
      </c>
      <c r="O938" s="3">
        <v>0.24052643955997299</v>
      </c>
      <c r="P938" s="3">
        <v>0.24</v>
      </c>
      <c r="Q938" s="3">
        <v>494.20830389675302</v>
      </c>
      <c r="R938" s="3">
        <v>494.21</v>
      </c>
      <c r="S938" s="3" t="s">
        <v>14</v>
      </c>
      <c r="T938" s="3" t="s">
        <v>11772</v>
      </c>
      <c r="U938" s="6">
        <v>0.20326897816653847</v>
      </c>
      <c r="V938" s="3" t="str">
        <f>TEXT(superstore_excel!$B938, "MMMM")</f>
        <v>March</v>
      </c>
      <c r="W938" s="3">
        <f>YEAR(superstore_excel!$B938)</f>
        <v>2025</v>
      </c>
      <c r="X938" s="27"/>
    </row>
    <row r="939" spans="1:24" x14ac:dyDescent="0.3">
      <c r="A939" s="28" t="s">
        <v>1240</v>
      </c>
      <c r="B939" s="4">
        <v>45167</v>
      </c>
      <c r="C939" s="4">
        <v>45767</v>
      </c>
      <c r="D939" s="5" t="s">
        <v>54</v>
      </c>
      <c r="E939" s="5" t="s">
        <v>1241</v>
      </c>
      <c r="F939" s="5" t="s">
        <v>1242</v>
      </c>
      <c r="G939" s="5" t="s">
        <v>37</v>
      </c>
      <c r="H939" s="5" t="s">
        <v>62</v>
      </c>
      <c r="I939" s="5" t="s">
        <v>45</v>
      </c>
      <c r="J939" s="5" t="s">
        <v>51</v>
      </c>
      <c r="K939" s="5" t="s">
        <v>1243</v>
      </c>
      <c r="L939" s="5">
        <v>2431.1965677334601</v>
      </c>
      <c r="M939" s="5">
        <v>5.1772326173306702</v>
      </c>
      <c r="N939" s="5">
        <v>5</v>
      </c>
      <c r="O939" s="5">
        <v>0.24051440195519799</v>
      </c>
      <c r="P939" s="5">
        <v>0.24</v>
      </c>
      <c r="Q939" s="5">
        <v>494.28495327996899</v>
      </c>
      <c r="R939" s="5">
        <v>494.28</v>
      </c>
      <c r="S939" s="5" t="s">
        <v>84</v>
      </c>
      <c r="T939" s="5" t="s">
        <v>11770</v>
      </c>
      <c r="U939" s="7">
        <v>0.20330933328882481</v>
      </c>
      <c r="V939" s="5" t="str">
        <f>TEXT(superstore_excel!$B939, "MMMM")</f>
        <v>August</v>
      </c>
      <c r="W939" s="5">
        <f>YEAR(superstore_excel!$B939)</f>
        <v>2023</v>
      </c>
      <c r="X939" s="29"/>
    </row>
    <row r="940" spans="1:24" x14ac:dyDescent="0.3">
      <c r="A940" s="26" t="s">
        <v>1244</v>
      </c>
      <c r="B940" s="2">
        <v>45077</v>
      </c>
      <c r="C940" s="2">
        <v>45776</v>
      </c>
      <c r="D940" s="3" t="s">
        <v>26</v>
      </c>
      <c r="E940" s="3" t="s">
        <v>1245</v>
      </c>
      <c r="F940" s="3" t="s">
        <v>1246</v>
      </c>
      <c r="G940" s="3" t="s">
        <v>44</v>
      </c>
      <c r="H940" s="3" t="s">
        <v>29</v>
      </c>
      <c r="I940" s="3" t="s">
        <v>30</v>
      </c>
      <c r="J940" s="3" t="s">
        <v>126</v>
      </c>
      <c r="K940" s="3" t="s">
        <v>1247</v>
      </c>
      <c r="L940" s="3">
        <v>2431.09098422647</v>
      </c>
      <c r="M940" s="3">
        <v>5.1766659195591398</v>
      </c>
      <c r="N940" s="3">
        <v>5</v>
      </c>
      <c r="O940" s="3">
        <v>0.24050236435042399</v>
      </c>
      <c r="P940" s="3">
        <v>0.24</v>
      </c>
      <c r="Q940" s="3">
        <v>494.36160266318598</v>
      </c>
      <c r="R940" s="3">
        <v>494.36</v>
      </c>
      <c r="S940" s="3" t="s">
        <v>14</v>
      </c>
      <c r="T940" s="3" t="s">
        <v>11780</v>
      </c>
      <c r="U940" s="6">
        <v>0.20334969191639821</v>
      </c>
      <c r="V940" s="3" t="str">
        <f>TEXT(superstore_excel!$B940, "MMMM")</f>
        <v>May</v>
      </c>
      <c r="W940" s="3">
        <f>YEAR(superstore_excel!$B940)</f>
        <v>2023</v>
      </c>
      <c r="X940" s="27"/>
    </row>
    <row r="941" spans="1:24" x14ac:dyDescent="0.3">
      <c r="A941" s="28" t="s">
        <v>1248</v>
      </c>
      <c r="B941" s="4">
        <v>45548</v>
      </c>
      <c r="C941" s="4">
        <v>45777</v>
      </c>
      <c r="D941" s="5" t="s">
        <v>17</v>
      </c>
      <c r="E941" s="5" t="s">
        <v>1249</v>
      </c>
      <c r="F941" s="5" t="s">
        <v>1250</v>
      </c>
      <c r="G941" s="5" t="s">
        <v>20</v>
      </c>
      <c r="H941" s="5" t="s">
        <v>62</v>
      </c>
      <c r="I941" s="5" t="s">
        <v>22</v>
      </c>
      <c r="J941" s="5" t="s">
        <v>23</v>
      </c>
      <c r="K941" s="5" t="s">
        <v>1251</v>
      </c>
      <c r="L941" s="5">
        <v>2430.9854007194799</v>
      </c>
      <c r="M941" s="5">
        <v>5.1760992217876103</v>
      </c>
      <c r="N941" s="5">
        <v>5</v>
      </c>
      <c r="O941" s="5">
        <v>0.24049032674564899</v>
      </c>
      <c r="P941" s="5">
        <v>0.24</v>
      </c>
      <c r="Q941" s="5">
        <v>494.438252046402</v>
      </c>
      <c r="R941" s="5">
        <v>494.44</v>
      </c>
      <c r="S941" s="5" t="s">
        <v>14</v>
      </c>
      <c r="T941" s="5" t="s">
        <v>11774</v>
      </c>
      <c r="U941" s="7">
        <v>0.20339005404971455</v>
      </c>
      <c r="V941" s="5" t="str">
        <f>TEXT(superstore_excel!$B941, "MMMM")</f>
        <v>September</v>
      </c>
      <c r="W941" s="5">
        <f>YEAR(superstore_excel!$B941)</f>
        <v>2024</v>
      </c>
      <c r="X941" s="29"/>
    </row>
    <row r="942" spans="1:24" x14ac:dyDescent="0.3">
      <c r="A942" s="26" t="s">
        <v>1252</v>
      </c>
      <c r="B942" s="2">
        <v>45296</v>
      </c>
      <c r="C942" s="2">
        <v>45765</v>
      </c>
      <c r="D942" s="3" t="s">
        <v>54</v>
      </c>
      <c r="E942" s="3" t="s">
        <v>1253</v>
      </c>
      <c r="F942" s="3" t="s">
        <v>1254</v>
      </c>
      <c r="G942" s="3" t="s">
        <v>37</v>
      </c>
      <c r="H942" s="3" t="s">
        <v>21</v>
      </c>
      <c r="I942" s="3" t="s">
        <v>45</v>
      </c>
      <c r="J942" s="3" t="s">
        <v>57</v>
      </c>
      <c r="K942" s="3" t="s">
        <v>1255</v>
      </c>
      <c r="L942" s="3">
        <v>2430.8798172124898</v>
      </c>
      <c r="M942" s="3">
        <v>5.1755325240160897</v>
      </c>
      <c r="N942" s="3">
        <v>5</v>
      </c>
      <c r="O942" s="3">
        <v>0.24047828914087399</v>
      </c>
      <c r="P942" s="3">
        <v>0.24</v>
      </c>
      <c r="Q942" s="3">
        <v>494.51490142961899</v>
      </c>
      <c r="R942" s="3">
        <v>494.51</v>
      </c>
      <c r="S942" s="3" t="s">
        <v>14</v>
      </c>
      <c r="T942" s="3" t="s">
        <v>11784</v>
      </c>
      <c r="U942" s="6">
        <v>0.20343041968923142</v>
      </c>
      <c r="V942" s="3" t="str">
        <f>TEXT(superstore_excel!$B942, "MMMM")</f>
        <v>January</v>
      </c>
      <c r="W942" s="3">
        <f>YEAR(superstore_excel!$B942)</f>
        <v>2024</v>
      </c>
      <c r="X942" s="27"/>
    </row>
    <row r="943" spans="1:24" x14ac:dyDescent="0.3">
      <c r="A943" s="28" t="s">
        <v>1256</v>
      </c>
      <c r="B943" s="4">
        <v>45382</v>
      </c>
      <c r="C943" s="4">
        <v>45781</v>
      </c>
      <c r="D943" s="5" t="s">
        <v>54</v>
      </c>
      <c r="E943" s="5" t="s">
        <v>1257</v>
      </c>
      <c r="F943" s="5" t="s">
        <v>1258</v>
      </c>
      <c r="G943" s="5" t="s">
        <v>44</v>
      </c>
      <c r="H943" s="5" t="s">
        <v>29</v>
      </c>
      <c r="I943" s="5" t="s">
        <v>22</v>
      </c>
      <c r="J943" s="5" t="s">
        <v>131</v>
      </c>
      <c r="K943" s="5" t="s">
        <v>1259</v>
      </c>
      <c r="L943" s="5">
        <v>2430.7742337054901</v>
      </c>
      <c r="M943" s="5">
        <v>5.1749658262445601</v>
      </c>
      <c r="N943" s="5">
        <v>5</v>
      </c>
      <c r="O943" s="5">
        <v>0.24046625153609899</v>
      </c>
      <c r="P943" s="5">
        <v>0.24</v>
      </c>
      <c r="Q943" s="5">
        <v>494.59155081283501</v>
      </c>
      <c r="R943" s="5">
        <v>494.59</v>
      </c>
      <c r="S943" s="5" t="s">
        <v>14</v>
      </c>
      <c r="T943" s="5" t="s">
        <v>11785</v>
      </c>
      <c r="U943" s="7">
        <v>0.20347078883540576</v>
      </c>
      <c r="V943" s="5" t="str">
        <f>TEXT(superstore_excel!$B943, "MMMM")</f>
        <v>March</v>
      </c>
      <c r="W943" s="5">
        <f>YEAR(superstore_excel!$B943)</f>
        <v>2024</v>
      </c>
      <c r="X943" s="29"/>
    </row>
    <row r="944" spans="1:24" x14ac:dyDescent="0.3">
      <c r="A944" s="26" t="s">
        <v>1260</v>
      </c>
      <c r="B944" s="2">
        <v>45738</v>
      </c>
      <c r="C944" s="2">
        <v>45776</v>
      </c>
      <c r="D944" s="3" t="s">
        <v>34</v>
      </c>
      <c r="E944" s="3" t="s">
        <v>1261</v>
      </c>
      <c r="F944" s="3" t="s">
        <v>1262</v>
      </c>
      <c r="G944" s="3" t="s">
        <v>20</v>
      </c>
      <c r="H944" s="3" t="s">
        <v>62</v>
      </c>
      <c r="I944" s="3" t="s">
        <v>45</v>
      </c>
      <c r="J944" s="3" t="s">
        <v>96</v>
      </c>
      <c r="K944" s="3" t="s">
        <v>1263</v>
      </c>
      <c r="L944" s="3">
        <v>2430.6686501985</v>
      </c>
      <c r="M944" s="3">
        <v>5.1743991284730297</v>
      </c>
      <c r="N944" s="3">
        <v>5</v>
      </c>
      <c r="O944" s="3">
        <v>0.24045421393132399</v>
      </c>
      <c r="P944" s="3">
        <v>0.24</v>
      </c>
      <c r="Q944" s="3">
        <v>494.66820019605098</v>
      </c>
      <c r="R944" s="3">
        <v>494.67</v>
      </c>
      <c r="S944" s="3" t="s">
        <v>14</v>
      </c>
      <c r="T944" s="3" t="s">
        <v>11772</v>
      </c>
      <c r="U944" s="6">
        <v>0.20351116148869325</v>
      </c>
      <c r="V944" s="3" t="str">
        <f>TEXT(superstore_excel!$B944, "MMMM")</f>
        <v>March</v>
      </c>
      <c r="W944" s="3">
        <f>YEAR(superstore_excel!$B944)</f>
        <v>2025</v>
      </c>
      <c r="X944" s="27"/>
    </row>
    <row r="945" spans="1:24" x14ac:dyDescent="0.3">
      <c r="A945" s="28" t="s">
        <v>1264</v>
      </c>
      <c r="B945" s="4">
        <v>45157</v>
      </c>
      <c r="C945" s="4">
        <v>45784</v>
      </c>
      <c r="D945" s="5" t="s">
        <v>34</v>
      </c>
      <c r="E945" s="5" t="s">
        <v>1265</v>
      </c>
      <c r="F945" s="5" t="s">
        <v>1266</v>
      </c>
      <c r="G945" s="5" t="s">
        <v>37</v>
      </c>
      <c r="H945" s="5" t="s">
        <v>38</v>
      </c>
      <c r="I945" s="5" t="s">
        <v>30</v>
      </c>
      <c r="J945" s="5" t="s">
        <v>126</v>
      </c>
      <c r="K945" s="5" t="s">
        <v>1267</v>
      </c>
      <c r="L945" s="5">
        <v>2430.5630666915099</v>
      </c>
      <c r="M945" s="5">
        <v>5.1738324307015002</v>
      </c>
      <c r="N945" s="5">
        <v>5</v>
      </c>
      <c r="O945" s="5">
        <v>0.24044217632654899</v>
      </c>
      <c r="P945" s="5">
        <v>0.24</v>
      </c>
      <c r="Q945" s="5">
        <v>494.74484957926802</v>
      </c>
      <c r="R945" s="5">
        <v>494.74</v>
      </c>
      <c r="S945" s="5" t="s">
        <v>14</v>
      </c>
      <c r="T945" s="5" t="s">
        <v>11770</v>
      </c>
      <c r="U945" s="7">
        <v>0.20355153764955225</v>
      </c>
      <c r="V945" s="5" t="str">
        <f>TEXT(superstore_excel!$B945, "MMMM")</f>
        <v>August</v>
      </c>
      <c r="W945" s="5">
        <f>YEAR(superstore_excel!$B945)</f>
        <v>2023</v>
      </c>
      <c r="X945" s="29"/>
    </row>
    <row r="946" spans="1:24" x14ac:dyDescent="0.3">
      <c r="A946" s="26" t="s">
        <v>1268</v>
      </c>
      <c r="B946" s="2">
        <v>45336</v>
      </c>
      <c r="C946" s="2">
        <v>45774</v>
      </c>
      <c r="D946" s="3" t="s">
        <v>54</v>
      </c>
      <c r="E946" s="3" t="s">
        <v>1269</v>
      </c>
      <c r="F946" s="3" t="s">
        <v>1270</v>
      </c>
      <c r="G946" s="3" t="s">
        <v>20</v>
      </c>
      <c r="H946" s="3" t="s">
        <v>29</v>
      </c>
      <c r="I946" s="3" t="s">
        <v>30</v>
      </c>
      <c r="J946" s="3" t="s">
        <v>101</v>
      </c>
      <c r="K946" s="3" t="s">
        <v>1271</v>
      </c>
      <c r="L946" s="3">
        <v>2430.4574831845198</v>
      </c>
      <c r="M946" s="3">
        <v>5.1732657329299698</v>
      </c>
      <c r="N946" s="3">
        <v>5</v>
      </c>
      <c r="O946" s="3">
        <v>0.24043013872177499</v>
      </c>
      <c r="P946" s="3">
        <v>0.24</v>
      </c>
      <c r="Q946" s="3">
        <v>494.82149896248399</v>
      </c>
      <c r="R946" s="3">
        <v>494.82</v>
      </c>
      <c r="S946" s="3" t="s">
        <v>14</v>
      </c>
      <c r="T946" s="3" t="s">
        <v>11782</v>
      </c>
      <c r="U946" s="6">
        <v>0.20359191731843895</v>
      </c>
      <c r="V946" s="3" t="str">
        <f>TEXT(superstore_excel!$B946, "MMMM")</f>
        <v>February</v>
      </c>
      <c r="W946" s="3">
        <f>YEAR(superstore_excel!$B946)</f>
        <v>2024</v>
      </c>
      <c r="X946" s="27"/>
    </row>
    <row r="947" spans="1:24" x14ac:dyDescent="0.3">
      <c r="A947" s="28" t="s">
        <v>1272</v>
      </c>
      <c r="B947" s="4">
        <v>45600</v>
      </c>
      <c r="C947" s="4">
        <v>45767</v>
      </c>
      <c r="D947" s="5" t="s">
        <v>26</v>
      </c>
      <c r="E947" s="5" t="s">
        <v>1273</v>
      </c>
      <c r="F947" s="5" t="s">
        <v>1274</v>
      </c>
      <c r="G947" s="5" t="s">
        <v>44</v>
      </c>
      <c r="H947" s="5" t="s">
        <v>38</v>
      </c>
      <c r="I947" s="5" t="s">
        <v>45</v>
      </c>
      <c r="J947" s="5" t="s">
        <v>51</v>
      </c>
      <c r="K947" s="5" t="s">
        <v>1275</v>
      </c>
      <c r="L947" s="5">
        <v>2430.3518996775301</v>
      </c>
      <c r="M947" s="5">
        <v>5.1726990351584403</v>
      </c>
      <c r="N947" s="5">
        <v>5</v>
      </c>
      <c r="O947" s="5">
        <v>0.24041810111699999</v>
      </c>
      <c r="P947" s="5">
        <v>0.24</v>
      </c>
      <c r="Q947" s="5">
        <v>494.89814834570097</v>
      </c>
      <c r="R947" s="5">
        <v>494.9</v>
      </c>
      <c r="S947" s="5" t="s">
        <v>14</v>
      </c>
      <c r="T947" s="5" t="s">
        <v>11769</v>
      </c>
      <c r="U947" s="7">
        <v>0.20363230049581144</v>
      </c>
      <c r="V947" s="5" t="str">
        <f>TEXT(superstore_excel!$B947, "MMMM")</f>
        <v>November</v>
      </c>
      <c r="W947" s="5">
        <f>YEAR(superstore_excel!$B947)</f>
        <v>2024</v>
      </c>
      <c r="X947" s="29"/>
    </row>
    <row r="948" spans="1:24" x14ac:dyDescent="0.3">
      <c r="A948" s="26" t="s">
        <v>1276</v>
      </c>
      <c r="B948" s="2">
        <v>45403</v>
      </c>
      <c r="C948" s="2">
        <v>45773</v>
      </c>
      <c r="D948" s="3" t="s">
        <v>26</v>
      </c>
      <c r="E948" s="3" t="s">
        <v>1277</v>
      </c>
      <c r="F948" s="3" t="s">
        <v>1278</v>
      </c>
      <c r="G948" s="3" t="s">
        <v>20</v>
      </c>
      <c r="H948" s="3" t="s">
        <v>29</v>
      </c>
      <c r="I948" s="3" t="s">
        <v>45</v>
      </c>
      <c r="J948" s="3" t="s">
        <v>96</v>
      </c>
      <c r="K948" s="3" t="s">
        <v>1279</v>
      </c>
      <c r="L948" s="3">
        <v>2430.24631617054</v>
      </c>
      <c r="M948" s="3">
        <v>5.1721323373869197</v>
      </c>
      <c r="N948" s="3">
        <v>5</v>
      </c>
      <c r="O948" s="3">
        <v>0.24040606351222499</v>
      </c>
      <c r="P948" s="3">
        <v>0.24</v>
      </c>
      <c r="Q948" s="3">
        <v>494.974797728917</v>
      </c>
      <c r="R948" s="3">
        <v>494.97</v>
      </c>
      <c r="S948" s="3" t="s">
        <v>14</v>
      </c>
      <c r="T948" s="3" t="s">
        <v>11765</v>
      </c>
      <c r="U948" s="6">
        <v>0.20367268718212622</v>
      </c>
      <c r="V948" s="3" t="str">
        <f>TEXT(superstore_excel!$B948, "MMMM")</f>
        <v>April</v>
      </c>
      <c r="W948" s="3">
        <f>YEAR(superstore_excel!$B948)</f>
        <v>2024</v>
      </c>
      <c r="X948" s="27"/>
    </row>
    <row r="949" spans="1:24" x14ac:dyDescent="0.3">
      <c r="A949" s="28" t="s">
        <v>1280</v>
      </c>
      <c r="B949" s="4">
        <v>45744</v>
      </c>
      <c r="C949" s="4">
        <v>45764</v>
      </c>
      <c r="D949" s="5" t="s">
        <v>34</v>
      </c>
      <c r="E949" s="5" t="s">
        <v>1281</v>
      </c>
      <c r="F949" s="5" t="s">
        <v>1282</v>
      </c>
      <c r="G949" s="5" t="s">
        <v>37</v>
      </c>
      <c r="H949" s="5" t="s">
        <v>29</v>
      </c>
      <c r="I949" s="5" t="s">
        <v>45</v>
      </c>
      <c r="J949" s="5" t="s">
        <v>51</v>
      </c>
      <c r="K949" s="5" t="s">
        <v>1283</v>
      </c>
      <c r="L949" s="5">
        <v>2430.1407326635499</v>
      </c>
      <c r="M949" s="5">
        <v>5.1715656396153902</v>
      </c>
      <c r="N949" s="5">
        <v>5</v>
      </c>
      <c r="O949" s="5">
        <v>0.24039402590744999</v>
      </c>
      <c r="P949" s="5">
        <v>0.24</v>
      </c>
      <c r="Q949" s="5">
        <v>495.05144711213399</v>
      </c>
      <c r="R949" s="5">
        <v>495.05</v>
      </c>
      <c r="S949" s="5" t="s">
        <v>14</v>
      </c>
      <c r="T949" s="5" t="s">
        <v>11772</v>
      </c>
      <c r="U949" s="7">
        <v>0.20371307737784142</v>
      </c>
      <c r="V949" s="5" t="str">
        <f>TEXT(superstore_excel!$B949, "MMMM")</f>
        <v>March</v>
      </c>
      <c r="W949" s="5">
        <f>YEAR(superstore_excel!$B949)</f>
        <v>2025</v>
      </c>
      <c r="X949" s="29"/>
    </row>
    <row r="950" spans="1:24" x14ac:dyDescent="0.3">
      <c r="A950" s="26" t="s">
        <v>1284</v>
      </c>
      <c r="B950" s="2">
        <v>45181</v>
      </c>
      <c r="C950" s="2">
        <v>45763</v>
      </c>
      <c r="D950" s="3" t="s">
        <v>34</v>
      </c>
      <c r="E950" s="3" t="s">
        <v>1285</v>
      </c>
      <c r="F950" s="3" t="s">
        <v>1286</v>
      </c>
      <c r="G950" s="3" t="s">
        <v>20</v>
      </c>
      <c r="H950" s="3" t="s">
        <v>29</v>
      </c>
      <c r="I950" s="3" t="s">
        <v>30</v>
      </c>
      <c r="J950" s="3" t="s">
        <v>126</v>
      </c>
      <c r="K950" s="3" t="s">
        <v>1287</v>
      </c>
      <c r="L950" s="3">
        <v>2430.0351491565598</v>
      </c>
      <c r="M950" s="3">
        <v>5.1709989418438598</v>
      </c>
      <c r="N950" s="3">
        <v>5</v>
      </c>
      <c r="O950" s="3">
        <v>0.24038198830267499</v>
      </c>
      <c r="P950" s="3">
        <v>0.24</v>
      </c>
      <c r="Q950" s="3">
        <v>495.12809649535001</v>
      </c>
      <c r="R950" s="3">
        <v>495.13</v>
      </c>
      <c r="S950" s="3" t="s">
        <v>14</v>
      </c>
      <c r="T950" s="3" t="s">
        <v>11768</v>
      </c>
      <c r="U950" s="6">
        <v>0.20375347108341371</v>
      </c>
      <c r="V950" s="3" t="str">
        <f>TEXT(superstore_excel!$B950, "MMMM")</f>
        <v>September</v>
      </c>
      <c r="W950" s="3">
        <f>YEAR(superstore_excel!$B950)</f>
        <v>2023</v>
      </c>
      <c r="X950" s="27"/>
    </row>
    <row r="951" spans="1:24" x14ac:dyDescent="0.3">
      <c r="A951" s="28" t="s">
        <v>1288</v>
      </c>
      <c r="B951" s="4">
        <v>45197</v>
      </c>
      <c r="C951" s="4">
        <v>45757</v>
      </c>
      <c r="D951" s="5" t="s">
        <v>17</v>
      </c>
      <c r="E951" s="5" t="s">
        <v>1289</v>
      </c>
      <c r="F951" s="5" t="s">
        <v>1290</v>
      </c>
      <c r="G951" s="5" t="s">
        <v>20</v>
      </c>
      <c r="H951" s="5" t="s">
        <v>21</v>
      </c>
      <c r="I951" s="5" t="s">
        <v>22</v>
      </c>
      <c r="J951" s="5" t="s">
        <v>131</v>
      </c>
      <c r="K951" s="5" t="s">
        <v>1291</v>
      </c>
      <c r="L951" s="5">
        <v>2429.9295656495601</v>
      </c>
      <c r="M951" s="5">
        <v>5.1704322440723303</v>
      </c>
      <c r="N951" s="5">
        <v>5</v>
      </c>
      <c r="O951" s="5">
        <v>0.24036995069789999</v>
      </c>
      <c r="P951" s="5">
        <v>0.24</v>
      </c>
      <c r="Q951" s="5">
        <v>495.204745878567</v>
      </c>
      <c r="R951" s="5">
        <v>495.2</v>
      </c>
      <c r="S951" s="5" t="s">
        <v>84</v>
      </c>
      <c r="T951" s="5" t="s">
        <v>11768</v>
      </c>
      <c r="U951" s="7">
        <v>0.20379386829930218</v>
      </c>
      <c r="V951" s="5" t="str">
        <f>TEXT(superstore_excel!$B951, "MMMM")</f>
        <v>September</v>
      </c>
      <c r="W951" s="5">
        <f>YEAR(superstore_excel!$B951)</f>
        <v>2023</v>
      </c>
      <c r="X951" s="29"/>
    </row>
    <row r="952" spans="1:24" x14ac:dyDescent="0.3">
      <c r="A952" s="26" t="s">
        <v>1292</v>
      </c>
      <c r="B952" s="2">
        <v>45381</v>
      </c>
      <c r="C952" s="2">
        <v>45773</v>
      </c>
      <c r="D952" s="3" t="s">
        <v>54</v>
      </c>
      <c r="E952" s="3" t="s">
        <v>1293</v>
      </c>
      <c r="F952" s="3" t="s">
        <v>1294</v>
      </c>
      <c r="G952" s="3" t="s">
        <v>20</v>
      </c>
      <c r="H952" s="3" t="s">
        <v>29</v>
      </c>
      <c r="I952" s="3" t="s">
        <v>45</v>
      </c>
      <c r="J952" s="3" t="s">
        <v>57</v>
      </c>
      <c r="K952" s="3" t="s">
        <v>1295</v>
      </c>
      <c r="L952" s="3">
        <v>2429.82398214257</v>
      </c>
      <c r="M952" s="3">
        <v>5.1698655463007999</v>
      </c>
      <c r="N952" s="3">
        <v>5</v>
      </c>
      <c r="O952" s="3">
        <v>0.24035791309312601</v>
      </c>
      <c r="P952" s="3">
        <v>0.24</v>
      </c>
      <c r="Q952" s="3">
        <v>495.28139526178302</v>
      </c>
      <c r="R952" s="3">
        <v>495.28</v>
      </c>
      <c r="S952" s="3" t="s">
        <v>14</v>
      </c>
      <c r="T952" s="3" t="s">
        <v>11785</v>
      </c>
      <c r="U952" s="6">
        <v>0.20383426902596205</v>
      </c>
      <c r="V952" s="3" t="str">
        <f>TEXT(superstore_excel!$B952, "MMMM")</f>
        <v>March</v>
      </c>
      <c r="W952" s="3">
        <f>YEAR(superstore_excel!$B952)</f>
        <v>2024</v>
      </c>
      <c r="X952" s="27"/>
    </row>
    <row r="953" spans="1:24" x14ac:dyDescent="0.3">
      <c r="A953" s="28" t="s">
        <v>1296</v>
      </c>
      <c r="B953" s="4">
        <v>45308</v>
      </c>
      <c r="C953" s="4">
        <v>45773</v>
      </c>
      <c r="D953" s="5" t="s">
        <v>34</v>
      </c>
      <c r="E953" s="5" t="s">
        <v>1297</v>
      </c>
      <c r="F953" s="5" t="s">
        <v>1298</v>
      </c>
      <c r="G953" s="5" t="s">
        <v>44</v>
      </c>
      <c r="H953" s="5" t="s">
        <v>29</v>
      </c>
      <c r="I953" s="5" t="s">
        <v>45</v>
      </c>
      <c r="J953" s="5" t="s">
        <v>51</v>
      </c>
      <c r="K953" s="5" t="s">
        <v>1299</v>
      </c>
      <c r="L953" s="5">
        <v>2429.7183986355799</v>
      </c>
      <c r="M953" s="5">
        <v>5.1692988485292704</v>
      </c>
      <c r="N953" s="5">
        <v>5</v>
      </c>
      <c r="O953" s="5">
        <v>0.24034587548835101</v>
      </c>
      <c r="P953" s="5">
        <v>0.24</v>
      </c>
      <c r="Q953" s="5">
        <v>495.35804464500001</v>
      </c>
      <c r="R953" s="5">
        <v>495.36</v>
      </c>
      <c r="S953" s="5" t="s">
        <v>14</v>
      </c>
      <c r="T953" s="5" t="s">
        <v>11784</v>
      </c>
      <c r="U953" s="7">
        <v>0.20387467326385258</v>
      </c>
      <c r="V953" s="5" t="str">
        <f>TEXT(superstore_excel!$B953, "MMMM")</f>
        <v>January</v>
      </c>
      <c r="W953" s="5">
        <f>YEAR(superstore_excel!$B953)</f>
        <v>2024</v>
      </c>
      <c r="X953" s="29"/>
    </row>
    <row r="954" spans="1:24" x14ac:dyDescent="0.3">
      <c r="A954" s="26" t="s">
        <v>1300</v>
      </c>
      <c r="B954" s="2">
        <v>45546</v>
      </c>
      <c r="C954" s="2">
        <v>45760</v>
      </c>
      <c r="D954" s="3" t="s">
        <v>54</v>
      </c>
      <c r="E954" s="3" t="s">
        <v>1301</v>
      </c>
      <c r="F954" s="3" t="s">
        <v>1302</v>
      </c>
      <c r="G954" s="3" t="s">
        <v>44</v>
      </c>
      <c r="H954" s="3" t="s">
        <v>29</v>
      </c>
      <c r="I954" s="3" t="s">
        <v>30</v>
      </c>
      <c r="J954" s="3" t="s">
        <v>126</v>
      </c>
      <c r="K954" s="3" t="s">
        <v>1303</v>
      </c>
      <c r="L954" s="3">
        <v>2429.6128151285898</v>
      </c>
      <c r="M954" s="3">
        <v>5.1687321507577497</v>
      </c>
      <c r="N954" s="3">
        <v>5</v>
      </c>
      <c r="O954" s="3">
        <v>0.24033383788357601</v>
      </c>
      <c r="P954" s="3">
        <v>0.24</v>
      </c>
      <c r="Q954" s="3">
        <v>495.43469402821597</v>
      </c>
      <c r="R954" s="3">
        <v>495.43</v>
      </c>
      <c r="S954" s="3" t="s">
        <v>14</v>
      </c>
      <c r="T954" s="3" t="s">
        <v>11774</v>
      </c>
      <c r="U954" s="6">
        <v>0.20391508101343075</v>
      </c>
      <c r="V954" s="3" t="str">
        <f>TEXT(superstore_excel!$B954, "MMMM")</f>
        <v>September</v>
      </c>
      <c r="W954" s="3">
        <f>YEAR(superstore_excel!$B954)</f>
        <v>2024</v>
      </c>
      <c r="X954" s="27"/>
    </row>
    <row r="955" spans="1:24" x14ac:dyDescent="0.3">
      <c r="A955" s="28" t="s">
        <v>1304</v>
      </c>
      <c r="B955" s="4">
        <v>45744</v>
      </c>
      <c r="C955" s="4">
        <v>45757</v>
      </c>
      <c r="D955" s="5" t="s">
        <v>26</v>
      </c>
      <c r="E955" s="5" t="s">
        <v>1305</v>
      </c>
      <c r="F955" s="5" t="s">
        <v>1306</v>
      </c>
      <c r="G955" s="5" t="s">
        <v>37</v>
      </c>
      <c r="H955" s="5" t="s">
        <v>38</v>
      </c>
      <c r="I955" s="5" t="s">
        <v>22</v>
      </c>
      <c r="J955" s="5" t="s">
        <v>173</v>
      </c>
      <c r="K955" s="5" t="s">
        <v>1307</v>
      </c>
      <c r="L955" s="5">
        <v>2429.5072316216001</v>
      </c>
      <c r="M955" s="5">
        <v>5.1681654529862202</v>
      </c>
      <c r="N955" s="5">
        <v>5</v>
      </c>
      <c r="O955" s="5">
        <v>0.24032180027880101</v>
      </c>
      <c r="P955" s="5">
        <v>0.24</v>
      </c>
      <c r="Q955" s="5">
        <v>495.51134341143302</v>
      </c>
      <c r="R955" s="5">
        <v>495.51</v>
      </c>
      <c r="S955" s="5" t="s">
        <v>14</v>
      </c>
      <c r="T955" s="5" t="s">
        <v>11772</v>
      </c>
      <c r="U955" s="7">
        <v>0.20395549227515522</v>
      </c>
      <c r="V955" s="5" t="str">
        <f>TEXT(superstore_excel!$B955, "MMMM")</f>
        <v>March</v>
      </c>
      <c r="W955" s="5">
        <f>YEAR(superstore_excel!$B955)</f>
        <v>2025</v>
      </c>
      <c r="X955" s="29"/>
    </row>
    <row r="956" spans="1:24" x14ac:dyDescent="0.3">
      <c r="A956" s="26" t="s">
        <v>1308</v>
      </c>
      <c r="B956" s="2">
        <v>45182</v>
      </c>
      <c r="C956" s="2">
        <v>45776</v>
      </c>
      <c r="D956" s="3" t="s">
        <v>26</v>
      </c>
      <c r="E956" s="3" t="s">
        <v>1309</v>
      </c>
      <c r="F956" s="3" t="s">
        <v>1310</v>
      </c>
      <c r="G956" s="3" t="s">
        <v>37</v>
      </c>
      <c r="H956" s="3" t="s">
        <v>29</v>
      </c>
      <c r="I956" s="3" t="s">
        <v>45</v>
      </c>
      <c r="J956" s="3" t="s">
        <v>57</v>
      </c>
      <c r="K956" s="3" t="s">
        <v>1311</v>
      </c>
      <c r="L956" s="3">
        <v>2429.40164811461</v>
      </c>
      <c r="M956" s="3">
        <v>5.1675987552146898</v>
      </c>
      <c r="N956" s="3">
        <v>5</v>
      </c>
      <c r="O956" s="3">
        <v>0.24030976267402601</v>
      </c>
      <c r="P956" s="3">
        <v>0.24</v>
      </c>
      <c r="Q956" s="3">
        <v>495.58799279464898</v>
      </c>
      <c r="R956" s="3">
        <v>495.59</v>
      </c>
      <c r="S956" s="3" t="s">
        <v>14</v>
      </c>
      <c r="T956" s="3" t="s">
        <v>11768</v>
      </c>
      <c r="U956" s="6">
        <v>0.20399590704948309</v>
      </c>
      <c r="V956" s="3" t="str">
        <f>TEXT(superstore_excel!$B956, "MMMM")</f>
        <v>September</v>
      </c>
      <c r="W956" s="3">
        <f>YEAR(superstore_excel!$B956)</f>
        <v>2023</v>
      </c>
      <c r="X956" s="27"/>
    </row>
    <row r="957" spans="1:24" x14ac:dyDescent="0.3">
      <c r="A957" s="28" t="s">
        <v>1312</v>
      </c>
      <c r="B957" s="4">
        <v>45382</v>
      </c>
      <c r="C957" s="4">
        <v>45758</v>
      </c>
      <c r="D957" s="5" t="s">
        <v>34</v>
      </c>
      <c r="E957" s="5" t="s">
        <v>1313</v>
      </c>
      <c r="F957" s="5" t="s">
        <v>1314</v>
      </c>
      <c r="G957" s="5" t="s">
        <v>44</v>
      </c>
      <c r="H957" s="5" t="s">
        <v>62</v>
      </c>
      <c r="I957" s="5" t="s">
        <v>22</v>
      </c>
      <c r="J957" s="5" t="s">
        <v>131</v>
      </c>
      <c r="K957" s="5" t="s">
        <v>1315</v>
      </c>
      <c r="L957" s="5">
        <v>2429.2960646076199</v>
      </c>
      <c r="M957" s="5">
        <v>5.1670320574431603</v>
      </c>
      <c r="N957" s="5">
        <v>5</v>
      </c>
      <c r="O957" s="5">
        <v>0.24029772506925101</v>
      </c>
      <c r="P957" s="5">
        <v>0.24</v>
      </c>
      <c r="Q957" s="5">
        <v>495.66464217786603</v>
      </c>
      <c r="R957" s="5">
        <v>495.66</v>
      </c>
      <c r="S957" s="5" t="s">
        <v>14</v>
      </c>
      <c r="T957" s="5" t="s">
        <v>11785</v>
      </c>
      <c r="U957" s="7">
        <v>0.20403632533687319</v>
      </c>
      <c r="V957" s="5" t="str">
        <f>TEXT(superstore_excel!$B957, "MMMM")</f>
        <v>March</v>
      </c>
      <c r="W957" s="5">
        <f>YEAR(superstore_excel!$B957)</f>
        <v>2024</v>
      </c>
      <c r="X957" s="29"/>
    </row>
    <row r="958" spans="1:24" x14ac:dyDescent="0.3">
      <c r="A958" s="26" t="s">
        <v>1316</v>
      </c>
      <c r="B958" s="2">
        <v>45476</v>
      </c>
      <c r="C958" s="2">
        <v>45774</v>
      </c>
      <c r="D958" s="3" t="s">
        <v>17</v>
      </c>
      <c r="E958" s="3" t="s">
        <v>1317</v>
      </c>
      <c r="F958" s="3" t="s">
        <v>1318</v>
      </c>
      <c r="G958" s="3" t="s">
        <v>20</v>
      </c>
      <c r="H958" s="3" t="s">
        <v>21</v>
      </c>
      <c r="I958" s="3" t="s">
        <v>30</v>
      </c>
      <c r="J958" s="3" t="s">
        <v>126</v>
      </c>
      <c r="K958" s="3" t="s">
        <v>1319</v>
      </c>
      <c r="L958" s="3">
        <v>2429.1904811006302</v>
      </c>
      <c r="M958" s="3">
        <v>5.1664653596716299</v>
      </c>
      <c r="N958" s="3">
        <v>5</v>
      </c>
      <c r="O958" s="3">
        <v>0.24028568746447701</v>
      </c>
      <c r="P958" s="3">
        <v>0.24</v>
      </c>
      <c r="Q958" s="3">
        <v>495.74129156108199</v>
      </c>
      <c r="R958" s="3">
        <v>495.74</v>
      </c>
      <c r="S958" s="3" t="s">
        <v>14</v>
      </c>
      <c r="T958" s="3" t="s">
        <v>11779</v>
      </c>
      <c r="U958" s="6">
        <v>0.20407674713778268</v>
      </c>
      <c r="V958" s="3" t="str">
        <f>TEXT(superstore_excel!$B958, "MMMM")</f>
        <v>July</v>
      </c>
      <c r="W958" s="3">
        <f>YEAR(superstore_excel!$B958)</f>
        <v>2024</v>
      </c>
      <c r="X958" s="27"/>
    </row>
    <row r="959" spans="1:24" x14ac:dyDescent="0.3">
      <c r="A959" s="28" t="s">
        <v>1320</v>
      </c>
      <c r="B959" s="4">
        <v>45288</v>
      </c>
      <c r="C959" s="4">
        <v>45768</v>
      </c>
      <c r="D959" s="5" t="s">
        <v>34</v>
      </c>
      <c r="E959" s="5" t="s">
        <v>1321</v>
      </c>
      <c r="F959" s="5" t="s">
        <v>1322</v>
      </c>
      <c r="G959" s="5" t="s">
        <v>44</v>
      </c>
      <c r="H959" s="5" t="s">
        <v>38</v>
      </c>
      <c r="I959" s="5" t="s">
        <v>30</v>
      </c>
      <c r="J959" s="5" t="s">
        <v>31</v>
      </c>
      <c r="K959" s="5" t="s">
        <v>1323</v>
      </c>
      <c r="L959" s="5">
        <v>2429.0848975936401</v>
      </c>
      <c r="M959" s="5">
        <v>5.1658986619001004</v>
      </c>
      <c r="N959" s="5">
        <v>5</v>
      </c>
      <c r="O959" s="5">
        <v>0.24027364985970201</v>
      </c>
      <c r="P959" s="5">
        <v>0.24</v>
      </c>
      <c r="Q959" s="5">
        <v>495.81794094429898</v>
      </c>
      <c r="R959" s="5">
        <v>495.82</v>
      </c>
      <c r="S959" s="5" t="s">
        <v>14</v>
      </c>
      <c r="T959" s="5" t="s">
        <v>11776</v>
      </c>
      <c r="U959" s="7">
        <v>0.20411717245267069</v>
      </c>
      <c r="V959" s="5" t="str">
        <f>TEXT(superstore_excel!$B959, "MMMM")</f>
        <v>December</v>
      </c>
      <c r="W959" s="5">
        <f>YEAR(superstore_excel!$B959)</f>
        <v>2023</v>
      </c>
      <c r="X959" s="29"/>
    </row>
    <row r="960" spans="1:24" x14ac:dyDescent="0.3">
      <c r="A960" s="26" t="s">
        <v>1324</v>
      </c>
      <c r="B960" s="2">
        <v>45170</v>
      </c>
      <c r="C960" s="2">
        <v>45763</v>
      </c>
      <c r="D960" s="3" t="s">
        <v>26</v>
      </c>
      <c r="E960" s="3" t="s">
        <v>1325</v>
      </c>
      <c r="F960" s="3" t="s">
        <v>1326</v>
      </c>
      <c r="G960" s="3" t="s">
        <v>20</v>
      </c>
      <c r="H960" s="3" t="s">
        <v>21</v>
      </c>
      <c r="I960" s="3" t="s">
        <v>45</v>
      </c>
      <c r="J960" s="3" t="s">
        <v>160</v>
      </c>
      <c r="K960" s="3" t="s">
        <v>1327</v>
      </c>
      <c r="L960" s="3">
        <v>2428.97931408664</v>
      </c>
      <c r="M960" s="3">
        <v>5.1653319641285798</v>
      </c>
      <c r="N960" s="3">
        <v>5</v>
      </c>
      <c r="O960" s="3">
        <v>0.24026161225492701</v>
      </c>
      <c r="P960" s="3">
        <v>0.24</v>
      </c>
      <c r="Q960" s="3">
        <v>495.894590327515</v>
      </c>
      <c r="R960" s="3">
        <v>495.89</v>
      </c>
      <c r="S960" s="3" t="s">
        <v>14</v>
      </c>
      <c r="T960" s="3" t="s">
        <v>11768</v>
      </c>
      <c r="U960" s="6">
        <v>0.20415760128199545</v>
      </c>
      <c r="V960" s="3" t="str">
        <f>TEXT(superstore_excel!$B960, "MMMM")</f>
        <v>September</v>
      </c>
      <c r="W960" s="3">
        <f>YEAR(superstore_excel!$B960)</f>
        <v>2023</v>
      </c>
      <c r="X960" s="27"/>
    </row>
    <row r="961" spans="1:24" x14ac:dyDescent="0.3">
      <c r="A961" s="28" t="s">
        <v>1328</v>
      </c>
      <c r="B961" s="4">
        <v>45265</v>
      </c>
      <c r="C961" s="4">
        <v>45774</v>
      </c>
      <c r="D961" s="5" t="s">
        <v>34</v>
      </c>
      <c r="E961" s="5" t="s">
        <v>1329</v>
      </c>
      <c r="F961" s="5" t="s">
        <v>1330</v>
      </c>
      <c r="G961" s="5" t="s">
        <v>37</v>
      </c>
      <c r="H961" s="5" t="s">
        <v>38</v>
      </c>
      <c r="I961" s="5" t="s">
        <v>45</v>
      </c>
      <c r="J961" s="5" t="s">
        <v>96</v>
      </c>
      <c r="K961" s="5" t="s">
        <v>1331</v>
      </c>
      <c r="L961" s="5">
        <v>2428.8737305796499</v>
      </c>
      <c r="M961" s="5">
        <v>5.1647652663570502</v>
      </c>
      <c r="N961" s="5">
        <v>5</v>
      </c>
      <c r="O961" s="5">
        <v>0.24024957465015201</v>
      </c>
      <c r="P961" s="5">
        <v>0.24</v>
      </c>
      <c r="Q961" s="5">
        <v>495.97123971073199</v>
      </c>
      <c r="R961" s="5">
        <v>495.97</v>
      </c>
      <c r="S961" s="5" t="s">
        <v>14</v>
      </c>
      <c r="T961" s="5" t="s">
        <v>11776</v>
      </c>
      <c r="U961" s="7">
        <v>0.20419803362621433</v>
      </c>
      <c r="V961" s="5" t="str">
        <f>TEXT(superstore_excel!$B961, "MMMM")</f>
        <v>December</v>
      </c>
      <c r="W961" s="5">
        <f>YEAR(superstore_excel!$B961)</f>
        <v>2023</v>
      </c>
      <c r="X961" s="29"/>
    </row>
    <row r="962" spans="1:24" x14ac:dyDescent="0.3">
      <c r="A962" s="26" t="s">
        <v>1332</v>
      </c>
      <c r="B962" s="2">
        <v>45074</v>
      </c>
      <c r="C962" s="2">
        <v>45763</v>
      </c>
      <c r="D962" s="3" t="s">
        <v>54</v>
      </c>
      <c r="E962" s="3" t="s">
        <v>1333</v>
      </c>
      <c r="F962" s="3" t="s">
        <v>1334</v>
      </c>
      <c r="G962" s="3" t="s">
        <v>20</v>
      </c>
      <c r="H962" s="3" t="s">
        <v>29</v>
      </c>
      <c r="I962" s="3" t="s">
        <v>30</v>
      </c>
      <c r="J962" s="3" t="s">
        <v>31</v>
      </c>
      <c r="K962" s="3" t="s">
        <v>1335</v>
      </c>
      <c r="L962" s="3">
        <v>2428.7681470726602</v>
      </c>
      <c r="M962" s="3">
        <v>5.1641985685855198</v>
      </c>
      <c r="N962" s="3">
        <v>5</v>
      </c>
      <c r="O962" s="3">
        <v>0.24023753704537701</v>
      </c>
      <c r="P962" s="3">
        <v>0.24</v>
      </c>
      <c r="Q962" s="3">
        <v>496.04788909394802</v>
      </c>
      <c r="R962" s="3">
        <v>496.05</v>
      </c>
      <c r="S962" s="3" t="s">
        <v>14</v>
      </c>
      <c r="T962" s="3" t="s">
        <v>11780</v>
      </c>
      <c r="U962" s="6">
        <v>0.20423846948578581</v>
      </c>
      <c r="V962" s="3" t="str">
        <f>TEXT(superstore_excel!$B962, "MMMM")</f>
        <v>May</v>
      </c>
      <c r="W962" s="3">
        <f>YEAR(superstore_excel!$B962)</f>
        <v>2023</v>
      </c>
      <c r="X962" s="27"/>
    </row>
    <row r="963" spans="1:24" x14ac:dyDescent="0.3">
      <c r="A963" s="28" t="s">
        <v>1336</v>
      </c>
      <c r="B963" s="4">
        <v>45305</v>
      </c>
      <c r="C963" s="4">
        <v>45774</v>
      </c>
      <c r="D963" s="5" t="s">
        <v>17</v>
      </c>
      <c r="E963" s="5" t="s">
        <v>1337</v>
      </c>
      <c r="F963" s="5" t="s">
        <v>1338</v>
      </c>
      <c r="G963" s="5" t="s">
        <v>44</v>
      </c>
      <c r="H963" s="5" t="s">
        <v>21</v>
      </c>
      <c r="I963" s="5" t="s">
        <v>30</v>
      </c>
      <c r="J963" s="5" t="s">
        <v>126</v>
      </c>
      <c r="K963" s="5" t="s">
        <v>1339</v>
      </c>
      <c r="L963" s="5">
        <v>2428.6625635656701</v>
      </c>
      <c r="M963" s="5">
        <v>5.1636318708139903</v>
      </c>
      <c r="N963" s="5">
        <v>5</v>
      </c>
      <c r="O963" s="5">
        <v>0.24022549944060201</v>
      </c>
      <c r="P963" s="5">
        <v>0.24</v>
      </c>
      <c r="Q963" s="5">
        <v>496.124538477165</v>
      </c>
      <c r="R963" s="5">
        <v>496.12</v>
      </c>
      <c r="S963" s="5" t="s">
        <v>14</v>
      </c>
      <c r="T963" s="5" t="s">
        <v>11784</v>
      </c>
      <c r="U963" s="7">
        <v>0.20427890886116917</v>
      </c>
      <c r="V963" s="5" t="str">
        <f>TEXT(superstore_excel!$B963, "MMMM")</f>
        <v>January</v>
      </c>
      <c r="W963" s="5">
        <f>YEAR(superstore_excel!$B963)</f>
        <v>2024</v>
      </c>
      <c r="X963" s="29"/>
    </row>
    <row r="964" spans="1:24" x14ac:dyDescent="0.3">
      <c r="A964" s="26" t="s">
        <v>1340</v>
      </c>
      <c r="B964" s="2">
        <v>45138</v>
      </c>
      <c r="C964" s="2">
        <v>45766</v>
      </c>
      <c r="D964" s="3" t="s">
        <v>54</v>
      </c>
      <c r="E964" s="3" t="s">
        <v>1341</v>
      </c>
      <c r="F964" s="3" t="s">
        <v>1342</v>
      </c>
      <c r="G964" s="3" t="s">
        <v>20</v>
      </c>
      <c r="H964" s="3" t="s">
        <v>21</v>
      </c>
      <c r="I964" s="3" t="s">
        <v>30</v>
      </c>
      <c r="J964" s="3" t="s">
        <v>39</v>
      </c>
      <c r="K964" s="3" t="s">
        <v>1343</v>
      </c>
      <c r="L964" s="3">
        <v>2428.55698005868</v>
      </c>
      <c r="M964" s="3">
        <v>5.1630651730424599</v>
      </c>
      <c r="N964" s="3">
        <v>5</v>
      </c>
      <c r="O964" s="3">
        <v>0.24021346183582801</v>
      </c>
      <c r="P964" s="3">
        <v>0.24</v>
      </c>
      <c r="Q964" s="3">
        <v>496.20118786038103</v>
      </c>
      <c r="R964" s="3">
        <v>496.2</v>
      </c>
      <c r="S964" s="3" t="s">
        <v>14</v>
      </c>
      <c r="T964" s="3" t="s">
        <v>11767</v>
      </c>
      <c r="U964" s="6">
        <v>0.2043193517528222</v>
      </c>
      <c r="V964" s="3" t="str">
        <f>TEXT(superstore_excel!$B964, "MMMM")</f>
        <v>July</v>
      </c>
      <c r="W964" s="3">
        <f>YEAR(superstore_excel!$B964)</f>
        <v>2023</v>
      </c>
      <c r="X964" s="27"/>
    </row>
    <row r="965" spans="1:24" x14ac:dyDescent="0.3">
      <c r="A965" s="28" t="s">
        <v>1344</v>
      </c>
      <c r="B965" s="4">
        <v>45517</v>
      </c>
      <c r="C965" s="4">
        <v>45764</v>
      </c>
      <c r="D965" s="5" t="s">
        <v>17</v>
      </c>
      <c r="E965" s="5" t="s">
        <v>1345</v>
      </c>
      <c r="F965" s="5" t="s">
        <v>1346</v>
      </c>
      <c r="G965" s="5" t="s">
        <v>37</v>
      </c>
      <c r="H965" s="5" t="s">
        <v>62</v>
      </c>
      <c r="I965" s="5" t="s">
        <v>30</v>
      </c>
      <c r="J965" s="5" t="s">
        <v>39</v>
      </c>
      <c r="K965" s="5" t="s">
        <v>1347</v>
      </c>
      <c r="L965" s="5">
        <v>2428.4513965516899</v>
      </c>
      <c r="M965" s="5">
        <v>5.1624984752709304</v>
      </c>
      <c r="N965" s="5">
        <v>5</v>
      </c>
      <c r="O965" s="5">
        <v>0.24020142423105301</v>
      </c>
      <c r="P965" s="5">
        <v>0.24</v>
      </c>
      <c r="Q965" s="5">
        <v>496.27783724359801</v>
      </c>
      <c r="R965" s="5">
        <v>496.28</v>
      </c>
      <c r="S965" s="5" t="s">
        <v>14</v>
      </c>
      <c r="T965" s="5" t="s">
        <v>11775</v>
      </c>
      <c r="U965" s="7">
        <v>0.20435979816120428</v>
      </c>
      <c r="V965" s="5" t="str">
        <f>TEXT(superstore_excel!$B965, "MMMM")</f>
        <v>August</v>
      </c>
      <c r="W965" s="5">
        <f>YEAR(superstore_excel!$B965)</f>
        <v>2024</v>
      </c>
      <c r="X965" s="29"/>
    </row>
    <row r="966" spans="1:24" x14ac:dyDescent="0.3">
      <c r="A966" s="26" t="s">
        <v>1348</v>
      </c>
      <c r="B966" s="2">
        <v>45470</v>
      </c>
      <c r="C966" s="2">
        <v>45771</v>
      </c>
      <c r="D966" s="3" t="s">
        <v>54</v>
      </c>
      <c r="E966" s="3" t="s">
        <v>1349</v>
      </c>
      <c r="F966" s="3" t="s">
        <v>1350</v>
      </c>
      <c r="G966" s="3" t="s">
        <v>37</v>
      </c>
      <c r="H966" s="3" t="s">
        <v>62</v>
      </c>
      <c r="I966" s="3" t="s">
        <v>45</v>
      </c>
      <c r="J966" s="3" t="s">
        <v>46</v>
      </c>
      <c r="K966" s="3" t="s">
        <v>1351</v>
      </c>
      <c r="L966" s="3">
        <v>2428.3458130447002</v>
      </c>
      <c r="M966" s="3">
        <v>5.1619317774994098</v>
      </c>
      <c r="N966" s="3">
        <v>5</v>
      </c>
      <c r="O966" s="3">
        <v>0.24018938662627801</v>
      </c>
      <c r="P966" s="3">
        <v>0.24</v>
      </c>
      <c r="Q966" s="3">
        <v>496.35448662681398</v>
      </c>
      <c r="R966" s="3">
        <v>496.35</v>
      </c>
      <c r="S966" s="3" t="s">
        <v>14</v>
      </c>
      <c r="T966" s="3" t="s">
        <v>11773</v>
      </c>
      <c r="U966" s="6">
        <v>0.20440024808677332</v>
      </c>
      <c r="V966" s="3" t="str">
        <f>TEXT(superstore_excel!$B966, "MMMM")</f>
        <v>June</v>
      </c>
      <c r="W966" s="3">
        <f>YEAR(superstore_excel!$B966)</f>
        <v>2024</v>
      </c>
      <c r="X966" s="27"/>
    </row>
    <row r="967" spans="1:24" x14ac:dyDescent="0.3">
      <c r="A967" s="28" t="s">
        <v>1352</v>
      </c>
      <c r="B967" s="4">
        <v>45521</v>
      </c>
      <c r="C967" s="4">
        <v>45768</v>
      </c>
      <c r="D967" s="5" t="s">
        <v>17</v>
      </c>
      <c r="E967" s="5" t="s">
        <v>1353</v>
      </c>
      <c r="F967" s="5" t="s">
        <v>1354</v>
      </c>
      <c r="G967" s="5" t="s">
        <v>20</v>
      </c>
      <c r="H967" s="5" t="s">
        <v>29</v>
      </c>
      <c r="I967" s="5" t="s">
        <v>30</v>
      </c>
      <c r="J967" s="5" t="s">
        <v>101</v>
      </c>
      <c r="K967" s="5" t="s">
        <v>1355</v>
      </c>
      <c r="L967" s="5">
        <v>2428.2402295377101</v>
      </c>
      <c r="M967" s="5">
        <v>5.1613650797278803</v>
      </c>
      <c r="N967" s="5">
        <v>5</v>
      </c>
      <c r="O967" s="5">
        <v>0.24017734902150301</v>
      </c>
      <c r="P967" s="5">
        <v>0.24</v>
      </c>
      <c r="Q967" s="5">
        <v>496.43113601003103</v>
      </c>
      <c r="R967" s="5">
        <v>496.43</v>
      </c>
      <c r="S967" s="5" t="s">
        <v>14</v>
      </c>
      <c r="T967" s="5" t="s">
        <v>11775</v>
      </c>
      <c r="U967" s="7">
        <v>0.20444070152998903</v>
      </c>
      <c r="V967" s="5" t="str">
        <f>TEXT(superstore_excel!$B967, "MMMM")</f>
        <v>August</v>
      </c>
      <c r="W967" s="5">
        <f>YEAR(superstore_excel!$B967)</f>
        <v>2024</v>
      </c>
      <c r="X967" s="29"/>
    </row>
    <row r="968" spans="1:24" x14ac:dyDescent="0.3">
      <c r="A968" s="26" t="s">
        <v>1356</v>
      </c>
      <c r="B968" s="2">
        <v>45149</v>
      </c>
      <c r="C968" s="2">
        <v>45757</v>
      </c>
      <c r="D968" s="3" t="s">
        <v>26</v>
      </c>
      <c r="E968" s="3" t="s">
        <v>1357</v>
      </c>
      <c r="F968" s="3" t="s">
        <v>1358</v>
      </c>
      <c r="G968" s="3" t="s">
        <v>37</v>
      </c>
      <c r="H968" s="3" t="s">
        <v>38</v>
      </c>
      <c r="I968" s="3" t="s">
        <v>30</v>
      </c>
      <c r="J968" s="3" t="s">
        <v>39</v>
      </c>
      <c r="K968" s="3" t="s">
        <v>1359</v>
      </c>
      <c r="L968" s="3">
        <v>2428.13464603072</v>
      </c>
      <c r="M968" s="3">
        <v>5.1607983819563499</v>
      </c>
      <c r="N968" s="3">
        <v>5</v>
      </c>
      <c r="O968" s="3">
        <v>0.24016531141672801</v>
      </c>
      <c r="P968" s="3">
        <v>0.24</v>
      </c>
      <c r="Q968" s="3">
        <v>496.50778539324699</v>
      </c>
      <c r="R968" s="3">
        <v>496.51</v>
      </c>
      <c r="S968" s="3" t="s">
        <v>14</v>
      </c>
      <c r="T968" s="3" t="s">
        <v>11770</v>
      </c>
      <c r="U968" s="6">
        <v>0.20448115849130935</v>
      </c>
      <c r="V968" s="3" t="str">
        <f>TEXT(superstore_excel!$B968, "MMMM")</f>
        <v>August</v>
      </c>
      <c r="W968" s="3">
        <f>YEAR(superstore_excel!$B968)</f>
        <v>2023</v>
      </c>
      <c r="X968" s="27"/>
    </row>
    <row r="969" spans="1:24" x14ac:dyDescent="0.3">
      <c r="A969" s="28" t="s">
        <v>1360</v>
      </c>
      <c r="B969" s="4">
        <v>45288</v>
      </c>
      <c r="C969" s="4">
        <v>45763</v>
      </c>
      <c r="D969" s="5" t="s">
        <v>34</v>
      </c>
      <c r="E969" s="5" t="s">
        <v>1361</v>
      </c>
      <c r="F969" s="5" t="s">
        <v>1362</v>
      </c>
      <c r="G969" s="5" t="s">
        <v>20</v>
      </c>
      <c r="H969" s="5" t="s">
        <v>21</v>
      </c>
      <c r="I969" s="5" t="s">
        <v>22</v>
      </c>
      <c r="J969" s="5" t="s">
        <v>173</v>
      </c>
      <c r="K969" s="5" t="s">
        <v>1363</v>
      </c>
      <c r="L969" s="5">
        <v>2428.0290625237199</v>
      </c>
      <c r="M969" s="5">
        <v>5.1602316841848204</v>
      </c>
      <c r="N969" s="5">
        <v>5</v>
      </c>
      <c r="O969" s="5">
        <v>0.24015327381195301</v>
      </c>
      <c r="P969" s="5">
        <v>0.24</v>
      </c>
      <c r="Q969" s="5">
        <v>496.58443477646398</v>
      </c>
      <c r="R969" s="5">
        <v>496.58</v>
      </c>
      <c r="S969" s="5" t="s">
        <v>14</v>
      </c>
      <c r="T969" s="5" t="s">
        <v>11776</v>
      </c>
      <c r="U969" s="7">
        <v>0.20452161897119497</v>
      </c>
      <c r="V969" s="5" t="str">
        <f>TEXT(superstore_excel!$B969, "MMMM")</f>
        <v>December</v>
      </c>
      <c r="W969" s="5">
        <f>YEAR(superstore_excel!$B969)</f>
        <v>2023</v>
      </c>
      <c r="X969" s="29"/>
    </row>
    <row r="970" spans="1:24" x14ac:dyDescent="0.3">
      <c r="A970" s="26" t="s">
        <v>1364</v>
      </c>
      <c r="B970" s="2">
        <v>45183</v>
      </c>
      <c r="C970" s="2">
        <v>45764</v>
      </c>
      <c r="D970" s="3" t="s">
        <v>54</v>
      </c>
      <c r="E970" s="3" t="s">
        <v>1365</v>
      </c>
      <c r="F970" s="3" t="s">
        <v>1366</v>
      </c>
      <c r="G970" s="3" t="s">
        <v>37</v>
      </c>
      <c r="H970" s="3" t="s">
        <v>21</v>
      </c>
      <c r="I970" s="3" t="s">
        <v>45</v>
      </c>
      <c r="J970" s="3" t="s">
        <v>96</v>
      </c>
      <c r="K970" s="3" t="s">
        <v>1367</v>
      </c>
      <c r="L970" s="3">
        <v>2427.9234790167302</v>
      </c>
      <c r="M970" s="3">
        <v>5.15966498641329</v>
      </c>
      <c r="N970" s="3">
        <v>5</v>
      </c>
      <c r="O970" s="3">
        <v>0.240141236207179</v>
      </c>
      <c r="P970" s="3">
        <v>0.24</v>
      </c>
      <c r="Q970" s="3">
        <v>496.66108415968</v>
      </c>
      <c r="R970" s="3">
        <v>496.66</v>
      </c>
      <c r="S970" s="3" t="s">
        <v>14</v>
      </c>
      <c r="T970" s="3" t="s">
        <v>11768</v>
      </c>
      <c r="U970" s="6">
        <v>0.20456208297010239</v>
      </c>
      <c r="V970" s="3" t="str">
        <f>TEXT(superstore_excel!$B970, "MMMM")</f>
        <v>September</v>
      </c>
      <c r="W970" s="3">
        <f>YEAR(superstore_excel!$B970)</f>
        <v>2023</v>
      </c>
      <c r="X970" s="27"/>
    </row>
    <row r="971" spans="1:24" x14ac:dyDescent="0.3">
      <c r="A971" s="28" t="s">
        <v>1368</v>
      </c>
      <c r="B971" s="4">
        <v>45211</v>
      </c>
      <c r="C971" s="4">
        <v>45774</v>
      </c>
      <c r="D971" s="5" t="s">
        <v>54</v>
      </c>
      <c r="E971" s="5" t="s">
        <v>1369</v>
      </c>
      <c r="F971" s="5" t="s">
        <v>1370</v>
      </c>
      <c r="G971" s="5" t="s">
        <v>37</v>
      </c>
      <c r="H971" s="5" t="s">
        <v>29</v>
      </c>
      <c r="I971" s="5" t="s">
        <v>22</v>
      </c>
      <c r="J971" s="5" t="s">
        <v>281</v>
      </c>
      <c r="K971" s="5" t="s">
        <v>1371</v>
      </c>
      <c r="L971" s="5">
        <v>2427.8178955097401</v>
      </c>
      <c r="M971" s="5">
        <v>5.1590982886417596</v>
      </c>
      <c r="N971" s="5">
        <v>5</v>
      </c>
      <c r="O971" s="5">
        <v>0.240129198602404</v>
      </c>
      <c r="P971" s="5">
        <v>0.24</v>
      </c>
      <c r="Q971" s="5">
        <v>496.73773354289699</v>
      </c>
      <c r="R971" s="5">
        <v>496.74</v>
      </c>
      <c r="S971" s="5" t="s">
        <v>14</v>
      </c>
      <c r="T971" s="5" t="s">
        <v>11783</v>
      </c>
      <c r="U971" s="7">
        <v>0.20460255048849241</v>
      </c>
      <c r="V971" s="5" t="str">
        <f>TEXT(superstore_excel!$B971, "MMMM")</f>
        <v>October</v>
      </c>
      <c r="W971" s="5">
        <f>YEAR(superstore_excel!$B971)</f>
        <v>2023</v>
      </c>
      <c r="X971" s="29"/>
    </row>
    <row r="972" spans="1:24" x14ac:dyDescent="0.3">
      <c r="A972" s="26" t="s">
        <v>1372</v>
      </c>
      <c r="B972" s="2">
        <v>45074</v>
      </c>
      <c r="C972" s="2">
        <v>45766</v>
      </c>
      <c r="D972" s="3" t="s">
        <v>26</v>
      </c>
      <c r="E972" s="3" t="s">
        <v>1373</v>
      </c>
      <c r="F972" s="3" t="s">
        <v>1374</v>
      </c>
      <c r="G972" s="3" t="s">
        <v>20</v>
      </c>
      <c r="H972" s="3" t="s">
        <v>38</v>
      </c>
      <c r="I972" s="3" t="s">
        <v>22</v>
      </c>
      <c r="J972" s="3" t="s">
        <v>131</v>
      </c>
      <c r="K972" s="3" t="s">
        <v>1375</v>
      </c>
      <c r="L972" s="3">
        <v>2427.71231200275</v>
      </c>
      <c r="M972" s="3">
        <v>5.1585315908702398</v>
      </c>
      <c r="N972" s="3">
        <v>5</v>
      </c>
      <c r="O972" s="3">
        <v>0.240117160997629</v>
      </c>
      <c r="P972" s="3">
        <v>0.24</v>
      </c>
      <c r="Q972" s="3">
        <v>496.81438292611301</v>
      </c>
      <c r="R972" s="3">
        <v>496.81</v>
      </c>
      <c r="S972" s="3" t="s">
        <v>14</v>
      </c>
      <c r="T972" s="3" t="s">
        <v>11780</v>
      </c>
      <c r="U972" s="6">
        <v>0.20464302152682343</v>
      </c>
      <c r="V972" s="3" t="str">
        <f>TEXT(superstore_excel!$B972, "MMMM")</f>
        <v>May</v>
      </c>
      <c r="W972" s="3">
        <f>YEAR(superstore_excel!$B972)</f>
        <v>2023</v>
      </c>
      <c r="X972" s="27"/>
    </row>
    <row r="973" spans="1:24" x14ac:dyDescent="0.3">
      <c r="A973" s="28" t="s">
        <v>1376</v>
      </c>
      <c r="B973" s="4">
        <v>45084</v>
      </c>
      <c r="C973" s="4">
        <v>45762</v>
      </c>
      <c r="D973" s="5" t="s">
        <v>54</v>
      </c>
      <c r="E973" s="5" t="s">
        <v>1377</v>
      </c>
      <c r="F973" s="5" t="s">
        <v>1378</v>
      </c>
      <c r="G973" s="5" t="s">
        <v>20</v>
      </c>
      <c r="H973" s="5" t="s">
        <v>62</v>
      </c>
      <c r="I973" s="5" t="s">
        <v>22</v>
      </c>
      <c r="J973" s="5" t="s">
        <v>281</v>
      </c>
      <c r="K973" s="5" t="s">
        <v>1379</v>
      </c>
      <c r="L973" s="5">
        <v>2427.6067284957599</v>
      </c>
      <c r="M973" s="5">
        <v>5.1579648930987103</v>
      </c>
      <c r="N973" s="5">
        <v>5</v>
      </c>
      <c r="O973" s="5">
        <v>0.240105123392854</v>
      </c>
      <c r="P973" s="5">
        <v>0.24</v>
      </c>
      <c r="Q973" s="5">
        <v>496.89103230932898</v>
      </c>
      <c r="R973" s="5">
        <v>496.89</v>
      </c>
      <c r="S973" s="5" t="s">
        <v>84</v>
      </c>
      <c r="T973" s="5" t="s">
        <v>11764</v>
      </c>
      <c r="U973" s="7">
        <v>0.20468349608555506</v>
      </c>
      <c r="V973" s="5" t="str">
        <f>TEXT(superstore_excel!$B973, "MMMM")</f>
        <v>June</v>
      </c>
      <c r="W973" s="5">
        <f>YEAR(superstore_excel!$B973)</f>
        <v>2023</v>
      </c>
      <c r="X973" s="29"/>
    </row>
    <row r="974" spans="1:24" x14ac:dyDescent="0.3">
      <c r="A974" s="26" t="s">
        <v>1380</v>
      </c>
      <c r="B974" s="2">
        <v>45145</v>
      </c>
      <c r="C974" s="2">
        <v>45785</v>
      </c>
      <c r="D974" s="3" t="s">
        <v>17</v>
      </c>
      <c r="E974" s="3" t="s">
        <v>1381</v>
      </c>
      <c r="F974" s="3" t="s">
        <v>1382</v>
      </c>
      <c r="G974" s="3" t="s">
        <v>20</v>
      </c>
      <c r="H974" s="3" t="s">
        <v>62</v>
      </c>
      <c r="I974" s="3" t="s">
        <v>45</v>
      </c>
      <c r="J974" s="3" t="s">
        <v>51</v>
      </c>
      <c r="K974" s="3" t="s">
        <v>1383</v>
      </c>
      <c r="L974" s="3">
        <v>2427.5011449887702</v>
      </c>
      <c r="M974" s="3">
        <v>5.1573981953271799</v>
      </c>
      <c r="N974" s="3">
        <v>5</v>
      </c>
      <c r="O974" s="3">
        <v>0.240093085788079</v>
      </c>
      <c r="P974" s="3">
        <v>0.24</v>
      </c>
      <c r="Q974" s="3">
        <v>496.96768169254602</v>
      </c>
      <c r="R974" s="3">
        <v>496.97</v>
      </c>
      <c r="S974" s="3" t="s">
        <v>14</v>
      </c>
      <c r="T974" s="3" t="s">
        <v>11770</v>
      </c>
      <c r="U974" s="6">
        <v>0.20472397416514712</v>
      </c>
      <c r="V974" s="3" t="str">
        <f>TEXT(superstore_excel!$B974, "MMMM")</f>
        <v>August</v>
      </c>
      <c r="W974" s="3">
        <f>YEAR(superstore_excel!$B974)</f>
        <v>2023</v>
      </c>
      <c r="X974" s="27"/>
    </row>
    <row r="975" spans="1:24" x14ac:dyDescent="0.3">
      <c r="A975" s="28" t="s">
        <v>1384</v>
      </c>
      <c r="B975" s="4">
        <v>45643</v>
      </c>
      <c r="C975" s="4">
        <v>45774</v>
      </c>
      <c r="D975" s="5" t="s">
        <v>17</v>
      </c>
      <c r="E975" s="5" t="s">
        <v>1385</v>
      </c>
      <c r="F975" s="5" t="s">
        <v>1386</v>
      </c>
      <c r="G975" s="5" t="s">
        <v>20</v>
      </c>
      <c r="H975" s="5" t="s">
        <v>38</v>
      </c>
      <c r="I975" s="5" t="s">
        <v>30</v>
      </c>
      <c r="J975" s="5" t="s">
        <v>31</v>
      </c>
      <c r="K975" s="5" t="s">
        <v>1387</v>
      </c>
      <c r="L975" s="5">
        <v>2427.3955614817801</v>
      </c>
      <c r="M975" s="5">
        <v>5.1568314975556504</v>
      </c>
      <c r="N975" s="5">
        <v>5</v>
      </c>
      <c r="O975" s="5">
        <v>0.240081048183304</v>
      </c>
      <c r="P975" s="5">
        <v>0.24</v>
      </c>
      <c r="Q975" s="5">
        <v>497.04433107576199</v>
      </c>
      <c r="R975" s="5">
        <v>497.04</v>
      </c>
      <c r="S975" s="5" t="s">
        <v>14</v>
      </c>
      <c r="T975" s="5" t="s">
        <v>11771</v>
      </c>
      <c r="U975" s="7">
        <v>0.2047644557660582</v>
      </c>
      <c r="V975" s="5" t="str">
        <f>TEXT(superstore_excel!$B975, "MMMM")</f>
        <v>December</v>
      </c>
      <c r="W975" s="5">
        <f>YEAR(superstore_excel!$B975)</f>
        <v>2024</v>
      </c>
      <c r="X975" s="29"/>
    </row>
    <row r="976" spans="1:24" x14ac:dyDescent="0.3">
      <c r="A976" s="26" t="s">
        <v>1388</v>
      </c>
      <c r="B976" s="2">
        <v>45678</v>
      </c>
      <c r="C976" s="2">
        <v>45783</v>
      </c>
      <c r="D976" s="3" t="s">
        <v>26</v>
      </c>
      <c r="E976" s="3" t="s">
        <v>1389</v>
      </c>
      <c r="F976" s="3" t="s">
        <v>1390</v>
      </c>
      <c r="G976" s="3" t="s">
        <v>37</v>
      </c>
      <c r="H976" s="3" t="s">
        <v>21</v>
      </c>
      <c r="I976" s="3" t="s">
        <v>45</v>
      </c>
      <c r="J976" s="3" t="s">
        <v>57</v>
      </c>
      <c r="K976" s="3" t="s">
        <v>1391</v>
      </c>
      <c r="L976" s="3">
        <v>2427.28997797479</v>
      </c>
      <c r="M976" s="3">
        <v>5.15626479978412</v>
      </c>
      <c r="N976" s="3">
        <v>5</v>
      </c>
      <c r="O976" s="3">
        <v>0.24006901057853</v>
      </c>
      <c r="P976" s="3">
        <v>0.24</v>
      </c>
      <c r="Q976" s="3">
        <v>497.12098045897898</v>
      </c>
      <c r="R976" s="3">
        <v>497.12</v>
      </c>
      <c r="S976" s="3" t="s">
        <v>14</v>
      </c>
      <c r="T976" s="3" t="s">
        <v>11778</v>
      </c>
      <c r="U976" s="6">
        <v>0.2048049408887487</v>
      </c>
      <c r="V976" s="3" t="str">
        <f>TEXT(superstore_excel!$B976, "MMMM")</f>
        <v>January</v>
      </c>
      <c r="W976" s="3">
        <f>YEAR(superstore_excel!$B976)</f>
        <v>2025</v>
      </c>
      <c r="X976" s="27"/>
    </row>
    <row r="977" spans="1:24" x14ac:dyDescent="0.3">
      <c r="A977" s="28" t="s">
        <v>1392</v>
      </c>
      <c r="B977" s="4">
        <v>45101</v>
      </c>
      <c r="C977" s="4">
        <v>45783</v>
      </c>
      <c r="D977" s="5" t="s">
        <v>54</v>
      </c>
      <c r="E977" s="5" t="s">
        <v>1393</v>
      </c>
      <c r="F977" s="5" t="s">
        <v>1394</v>
      </c>
      <c r="G977" s="5" t="s">
        <v>44</v>
      </c>
      <c r="H977" s="5" t="s">
        <v>62</v>
      </c>
      <c r="I977" s="5" t="s">
        <v>30</v>
      </c>
      <c r="J977" s="5" t="s">
        <v>39</v>
      </c>
      <c r="K977" s="5" t="s">
        <v>1395</v>
      </c>
      <c r="L977" s="5">
        <v>2427.1843944677998</v>
      </c>
      <c r="M977" s="5">
        <v>5.1556981020125896</v>
      </c>
      <c r="N977" s="5">
        <v>5</v>
      </c>
      <c r="O977" s="5">
        <v>0.240056972973755</v>
      </c>
      <c r="P977" s="5">
        <v>0.24</v>
      </c>
      <c r="Q977" s="5">
        <v>497.197629842195</v>
      </c>
      <c r="R977" s="5">
        <v>497.2</v>
      </c>
      <c r="S977" s="5" t="s">
        <v>14</v>
      </c>
      <c r="T977" s="5" t="s">
        <v>11764</v>
      </c>
      <c r="U977" s="7">
        <v>0.20484542953367735</v>
      </c>
      <c r="V977" s="5" t="str">
        <f>TEXT(superstore_excel!$B977, "MMMM")</f>
        <v>June</v>
      </c>
      <c r="W977" s="5">
        <f>YEAR(superstore_excel!$B977)</f>
        <v>2023</v>
      </c>
      <c r="X977" s="29"/>
    </row>
    <row r="978" spans="1:24" x14ac:dyDescent="0.3">
      <c r="A978" s="26" t="s">
        <v>1396</v>
      </c>
      <c r="B978" s="2">
        <v>45441</v>
      </c>
      <c r="C978" s="2">
        <v>45779</v>
      </c>
      <c r="D978" s="3" t="s">
        <v>54</v>
      </c>
      <c r="E978" s="3" t="s">
        <v>1245</v>
      </c>
      <c r="F978" s="3" t="s">
        <v>1397</v>
      </c>
      <c r="G978" s="3" t="s">
        <v>37</v>
      </c>
      <c r="H978" s="3" t="s">
        <v>21</v>
      </c>
      <c r="I978" s="3" t="s">
        <v>30</v>
      </c>
      <c r="J978" s="3" t="s">
        <v>39</v>
      </c>
      <c r="K978" s="3" t="s">
        <v>1398</v>
      </c>
      <c r="L978" s="3">
        <v>2427.0788109608002</v>
      </c>
      <c r="M978" s="3">
        <v>5.1551314042410699</v>
      </c>
      <c r="N978" s="3">
        <v>5</v>
      </c>
      <c r="O978" s="3">
        <v>0.24004493536898</v>
      </c>
      <c r="P978" s="3">
        <v>0.24</v>
      </c>
      <c r="Q978" s="3">
        <v>497.27427922541199</v>
      </c>
      <c r="R978" s="3">
        <v>497.27</v>
      </c>
      <c r="S978" s="3" t="s">
        <v>14</v>
      </c>
      <c r="T978" s="3" t="s">
        <v>11781</v>
      </c>
      <c r="U978" s="6">
        <v>0.20488592170130543</v>
      </c>
      <c r="V978" s="3" t="str">
        <f>TEXT(superstore_excel!$B978, "MMMM")</f>
        <v>May</v>
      </c>
      <c r="W978" s="3">
        <f>YEAR(superstore_excel!$B978)</f>
        <v>2024</v>
      </c>
      <c r="X978" s="27"/>
    </row>
    <row r="979" spans="1:24" x14ac:dyDescent="0.3">
      <c r="A979" s="28" t="s">
        <v>1399</v>
      </c>
      <c r="B979" s="4">
        <v>45380</v>
      </c>
      <c r="C979" s="4">
        <v>45769</v>
      </c>
      <c r="D979" s="5" t="s">
        <v>34</v>
      </c>
      <c r="E979" s="5" t="s">
        <v>1400</v>
      </c>
      <c r="F979" s="5" t="s">
        <v>1401</v>
      </c>
      <c r="G979" s="5" t="s">
        <v>20</v>
      </c>
      <c r="H979" s="5" t="s">
        <v>38</v>
      </c>
      <c r="I979" s="5" t="s">
        <v>30</v>
      </c>
      <c r="J979" s="5" t="s">
        <v>39</v>
      </c>
      <c r="K979" s="5" t="s">
        <v>1402</v>
      </c>
      <c r="L979" s="5">
        <v>2426.9732274538101</v>
      </c>
      <c r="M979" s="5">
        <v>5.1545647064695403</v>
      </c>
      <c r="N979" s="5">
        <v>5</v>
      </c>
      <c r="O979" s="5">
        <v>0.240032897764205</v>
      </c>
      <c r="P979" s="5">
        <v>0.24</v>
      </c>
      <c r="Q979" s="5">
        <v>497.35092860862801</v>
      </c>
      <c r="R979" s="5">
        <v>497.35</v>
      </c>
      <c r="S979" s="5" t="s">
        <v>14</v>
      </c>
      <c r="T979" s="5" t="s">
        <v>11785</v>
      </c>
      <c r="U979" s="7">
        <v>0.2049264173920903</v>
      </c>
      <c r="V979" s="5" t="str">
        <f>TEXT(superstore_excel!$B979, "MMMM")</f>
        <v>March</v>
      </c>
      <c r="W979" s="5">
        <f>YEAR(superstore_excel!$B979)</f>
        <v>2024</v>
      </c>
      <c r="X979" s="29"/>
    </row>
    <row r="980" spans="1:24" x14ac:dyDescent="0.3">
      <c r="A980" s="26" t="s">
        <v>1403</v>
      </c>
      <c r="B980" s="2">
        <v>45395</v>
      </c>
      <c r="C980" s="2">
        <v>45772</v>
      </c>
      <c r="D980" s="3" t="s">
        <v>54</v>
      </c>
      <c r="E980" s="3" t="s">
        <v>1404</v>
      </c>
      <c r="F980" s="3" t="s">
        <v>1405</v>
      </c>
      <c r="G980" s="3" t="s">
        <v>20</v>
      </c>
      <c r="H980" s="3" t="s">
        <v>21</v>
      </c>
      <c r="I980" s="3" t="s">
        <v>30</v>
      </c>
      <c r="J980" s="3" t="s">
        <v>31</v>
      </c>
      <c r="K980" s="3" t="s">
        <v>1406</v>
      </c>
      <c r="L980" s="3">
        <v>2426.86764394682</v>
      </c>
      <c r="M980" s="3">
        <v>5.1539980086980099</v>
      </c>
      <c r="N980" s="3">
        <v>5</v>
      </c>
      <c r="O980" s="3">
        <v>0.24002086015943</v>
      </c>
      <c r="P980" s="3">
        <v>0.24</v>
      </c>
      <c r="Q980" s="3">
        <v>497.427577991845</v>
      </c>
      <c r="R980" s="3">
        <v>497.43</v>
      </c>
      <c r="S980" s="3" t="s">
        <v>14</v>
      </c>
      <c r="T980" s="3" t="s">
        <v>11765</v>
      </c>
      <c r="U980" s="6">
        <v>0.20496691660649341</v>
      </c>
      <c r="V980" s="3" t="str">
        <f>TEXT(superstore_excel!$B980, "MMMM")</f>
        <v>April</v>
      </c>
      <c r="W980" s="3">
        <f>YEAR(superstore_excel!$B980)</f>
        <v>2024</v>
      </c>
      <c r="X980" s="27"/>
    </row>
    <row r="981" spans="1:24" x14ac:dyDescent="0.3">
      <c r="A981" s="28" t="s">
        <v>1407</v>
      </c>
      <c r="B981" s="4">
        <v>45199</v>
      </c>
      <c r="C981" s="4">
        <v>45763</v>
      </c>
      <c r="D981" s="5" t="s">
        <v>34</v>
      </c>
      <c r="E981" s="5" t="s">
        <v>1408</v>
      </c>
      <c r="F981" s="5" t="s">
        <v>1409</v>
      </c>
      <c r="G981" s="5" t="s">
        <v>44</v>
      </c>
      <c r="H981" s="5" t="s">
        <v>29</v>
      </c>
      <c r="I981" s="5" t="s">
        <v>45</v>
      </c>
      <c r="J981" s="5" t="s">
        <v>46</v>
      </c>
      <c r="K981" s="5" t="s">
        <v>1410</v>
      </c>
      <c r="L981" s="5">
        <v>2426.7620604398298</v>
      </c>
      <c r="M981" s="5">
        <v>5.1534313109264804</v>
      </c>
      <c r="N981" s="5">
        <v>5</v>
      </c>
      <c r="O981" s="5">
        <v>0.240008822554655</v>
      </c>
      <c r="P981" s="5">
        <v>0.24</v>
      </c>
      <c r="Q981" s="5">
        <v>497.50422737506102</v>
      </c>
      <c r="R981" s="5">
        <v>497.5</v>
      </c>
      <c r="S981" s="5" t="s">
        <v>14</v>
      </c>
      <c r="T981" s="5" t="s">
        <v>11768</v>
      </c>
      <c r="U981" s="7">
        <v>0.20500741934497388</v>
      </c>
      <c r="V981" s="5" t="str">
        <f>TEXT(superstore_excel!$B981, "MMMM")</f>
        <v>September</v>
      </c>
      <c r="W981" s="5">
        <f>YEAR(superstore_excel!$B981)</f>
        <v>2023</v>
      </c>
      <c r="X981" s="29"/>
    </row>
    <row r="982" spans="1:24" x14ac:dyDescent="0.3">
      <c r="A982" s="26" t="s">
        <v>1411</v>
      </c>
      <c r="B982" s="2">
        <v>45166</v>
      </c>
      <c r="C982" s="2">
        <v>45772</v>
      </c>
      <c r="D982" s="3" t="s">
        <v>26</v>
      </c>
      <c r="E982" s="3" t="s">
        <v>1194</v>
      </c>
      <c r="F982" s="3" t="s">
        <v>1412</v>
      </c>
      <c r="G982" s="3" t="s">
        <v>37</v>
      </c>
      <c r="H982" s="3" t="s">
        <v>29</v>
      </c>
      <c r="I982" s="3" t="s">
        <v>22</v>
      </c>
      <c r="J982" s="3" t="s">
        <v>302</v>
      </c>
      <c r="K982" s="3" t="s">
        <v>1413</v>
      </c>
      <c r="L982" s="3">
        <v>2426.6564769328402</v>
      </c>
      <c r="M982" s="3">
        <v>5.15286461315495</v>
      </c>
      <c r="N982" s="3">
        <v>5</v>
      </c>
      <c r="O982" s="3">
        <v>0.239996784949881</v>
      </c>
      <c r="P982" s="3">
        <v>0.24</v>
      </c>
      <c r="Q982" s="3">
        <v>497.58087675827801</v>
      </c>
      <c r="R982" s="3">
        <v>497.58</v>
      </c>
      <c r="S982" s="3" t="s">
        <v>14</v>
      </c>
      <c r="T982" s="3" t="s">
        <v>11770</v>
      </c>
      <c r="U982" s="6">
        <v>0.20504792560799243</v>
      </c>
      <c r="V982" s="3" t="str">
        <f>TEXT(superstore_excel!$B982, "MMMM")</f>
        <v>August</v>
      </c>
      <c r="W982" s="3">
        <f>YEAR(superstore_excel!$B982)</f>
        <v>2023</v>
      </c>
      <c r="X982" s="27"/>
    </row>
    <row r="983" spans="1:24" x14ac:dyDescent="0.3">
      <c r="A983" s="28" t="s">
        <v>1414</v>
      </c>
      <c r="B983" s="4">
        <v>45324</v>
      </c>
      <c r="C983" s="4">
        <v>45760</v>
      </c>
      <c r="D983" s="5" t="s">
        <v>26</v>
      </c>
      <c r="E983" s="5" t="s">
        <v>1415</v>
      </c>
      <c r="F983" s="5" t="s">
        <v>1416</v>
      </c>
      <c r="G983" s="5" t="s">
        <v>44</v>
      </c>
      <c r="H983" s="5" t="s">
        <v>62</v>
      </c>
      <c r="I983" s="5" t="s">
        <v>22</v>
      </c>
      <c r="J983" s="5" t="s">
        <v>173</v>
      </c>
      <c r="K983" s="5" t="s">
        <v>1417</v>
      </c>
      <c r="L983" s="5">
        <v>2426.5508934258501</v>
      </c>
      <c r="M983" s="5">
        <v>5.1522979153834303</v>
      </c>
      <c r="N983" s="5">
        <v>5</v>
      </c>
      <c r="O983" s="5">
        <v>0.239984747345106</v>
      </c>
      <c r="P983" s="5">
        <v>0.24</v>
      </c>
      <c r="Q983" s="5">
        <v>497.65752614149397</v>
      </c>
      <c r="R983" s="5">
        <v>497.66</v>
      </c>
      <c r="S983" s="5" t="s">
        <v>14</v>
      </c>
      <c r="T983" s="5" t="s">
        <v>11782</v>
      </c>
      <c r="U983" s="7">
        <v>0.20508843539600843</v>
      </c>
      <c r="V983" s="5" t="str">
        <f>TEXT(superstore_excel!$B983, "MMMM")</f>
        <v>February</v>
      </c>
      <c r="W983" s="5">
        <f>YEAR(superstore_excel!$B983)</f>
        <v>2024</v>
      </c>
      <c r="X983" s="29"/>
    </row>
    <row r="984" spans="1:24" x14ac:dyDescent="0.3">
      <c r="A984" s="26" t="s">
        <v>1418</v>
      </c>
      <c r="B984" s="2">
        <v>45346</v>
      </c>
      <c r="C984" s="2">
        <v>45784</v>
      </c>
      <c r="D984" s="3" t="s">
        <v>17</v>
      </c>
      <c r="E984" s="3" t="s">
        <v>1419</v>
      </c>
      <c r="F984" s="3" t="s">
        <v>1420</v>
      </c>
      <c r="G984" s="3" t="s">
        <v>20</v>
      </c>
      <c r="H984" s="3" t="s">
        <v>62</v>
      </c>
      <c r="I984" s="3" t="s">
        <v>45</v>
      </c>
      <c r="J984" s="3" t="s">
        <v>51</v>
      </c>
      <c r="K984" s="3" t="s">
        <v>1421</v>
      </c>
      <c r="L984" s="3">
        <v>2426.4453099188599</v>
      </c>
      <c r="M984" s="3">
        <v>5.1517312176118999</v>
      </c>
      <c r="N984" s="3">
        <v>5</v>
      </c>
      <c r="O984" s="3">
        <v>0.239972709740331</v>
      </c>
      <c r="P984" s="3">
        <v>0.24</v>
      </c>
      <c r="Q984" s="3">
        <v>497.73417552471102</v>
      </c>
      <c r="R984" s="3">
        <v>497.73</v>
      </c>
      <c r="S984" s="3" t="s">
        <v>14</v>
      </c>
      <c r="T984" s="3" t="s">
        <v>11782</v>
      </c>
      <c r="U984" s="6">
        <v>0.20512894870948284</v>
      </c>
      <c r="V984" s="3" t="str">
        <f>TEXT(superstore_excel!$B984, "MMMM")</f>
        <v>February</v>
      </c>
      <c r="W984" s="3">
        <f>YEAR(superstore_excel!$B984)</f>
        <v>2024</v>
      </c>
      <c r="X984" s="27"/>
    </row>
    <row r="985" spans="1:24" x14ac:dyDescent="0.3">
      <c r="A985" s="28" t="s">
        <v>1422</v>
      </c>
      <c r="B985" s="4">
        <v>45357</v>
      </c>
      <c r="C985" s="4">
        <v>45774</v>
      </c>
      <c r="D985" s="5" t="s">
        <v>54</v>
      </c>
      <c r="E985" s="5" t="s">
        <v>1423</v>
      </c>
      <c r="F985" s="5" t="s">
        <v>1424</v>
      </c>
      <c r="G985" s="5" t="s">
        <v>20</v>
      </c>
      <c r="H985" s="5" t="s">
        <v>29</v>
      </c>
      <c r="I985" s="5" t="s">
        <v>45</v>
      </c>
      <c r="J985" s="5" t="s">
        <v>57</v>
      </c>
      <c r="K985" s="5" t="s">
        <v>1425</v>
      </c>
      <c r="L985" s="5">
        <v>2426.3397264118698</v>
      </c>
      <c r="M985" s="5">
        <v>5.1511645198403704</v>
      </c>
      <c r="N985" s="5">
        <v>5</v>
      </c>
      <c r="O985" s="5">
        <v>0.239960672135556</v>
      </c>
      <c r="P985" s="5">
        <v>0.24</v>
      </c>
      <c r="Q985" s="5">
        <v>497.81082490792699</v>
      </c>
      <c r="R985" s="5">
        <v>497.81</v>
      </c>
      <c r="S985" s="5" t="s">
        <v>14</v>
      </c>
      <c r="T985" s="5" t="s">
        <v>11785</v>
      </c>
      <c r="U985" s="7">
        <v>0.20516946554887502</v>
      </c>
      <c r="V985" s="5" t="str">
        <f>TEXT(superstore_excel!$B985, "MMMM")</f>
        <v>March</v>
      </c>
      <c r="W985" s="5">
        <f>YEAR(superstore_excel!$B985)</f>
        <v>2024</v>
      </c>
      <c r="X985" s="29"/>
    </row>
    <row r="986" spans="1:24" x14ac:dyDescent="0.3">
      <c r="A986" s="26" t="s">
        <v>1426</v>
      </c>
      <c r="B986" s="2">
        <v>45101</v>
      </c>
      <c r="C986" s="2">
        <v>45764</v>
      </c>
      <c r="D986" s="3" t="s">
        <v>54</v>
      </c>
      <c r="E986" s="3" t="s">
        <v>1427</v>
      </c>
      <c r="F986" s="3" t="s">
        <v>1428</v>
      </c>
      <c r="G986" s="3" t="s">
        <v>20</v>
      </c>
      <c r="H986" s="3" t="s">
        <v>21</v>
      </c>
      <c r="I986" s="3" t="s">
        <v>22</v>
      </c>
      <c r="J986" s="3" t="s">
        <v>23</v>
      </c>
      <c r="K986" s="3" t="s">
        <v>1429</v>
      </c>
      <c r="L986" s="3">
        <v>2426.2341429048702</v>
      </c>
      <c r="M986" s="3">
        <v>5.15059782206884</v>
      </c>
      <c r="N986" s="3">
        <v>5</v>
      </c>
      <c r="O986" s="3">
        <v>0.239948634530781</v>
      </c>
      <c r="P986" s="3">
        <v>0.24</v>
      </c>
      <c r="Q986" s="3">
        <v>497.88747429114397</v>
      </c>
      <c r="R986" s="3">
        <v>497.89</v>
      </c>
      <c r="S986" s="3" t="s">
        <v>14</v>
      </c>
      <c r="T986" s="3" t="s">
        <v>11764</v>
      </c>
      <c r="U986" s="6">
        <v>0.20520998591464698</v>
      </c>
      <c r="V986" s="3" t="str">
        <f>TEXT(superstore_excel!$B986, "MMMM")</f>
        <v>June</v>
      </c>
      <c r="W986" s="3">
        <f>YEAR(superstore_excel!$B986)</f>
        <v>2023</v>
      </c>
      <c r="X986" s="27"/>
    </row>
    <row r="987" spans="1:24" x14ac:dyDescent="0.3">
      <c r="A987" s="28" t="s">
        <v>1430</v>
      </c>
      <c r="B987" s="4">
        <v>45292</v>
      </c>
      <c r="C987" s="4">
        <v>45773</v>
      </c>
      <c r="D987" s="5" t="s">
        <v>54</v>
      </c>
      <c r="E987" s="5" t="s">
        <v>1431</v>
      </c>
      <c r="F987" s="5" t="s">
        <v>1432</v>
      </c>
      <c r="G987" s="5" t="s">
        <v>20</v>
      </c>
      <c r="H987" s="5" t="s">
        <v>62</v>
      </c>
      <c r="I987" s="5" t="s">
        <v>45</v>
      </c>
      <c r="J987" s="5" t="s">
        <v>57</v>
      </c>
      <c r="K987" s="5" t="s">
        <v>1433</v>
      </c>
      <c r="L987" s="5">
        <v>2426.1285593978801</v>
      </c>
      <c r="M987" s="5">
        <v>5.1500311242973096</v>
      </c>
      <c r="N987" s="5">
        <v>5</v>
      </c>
      <c r="O987" s="5">
        <v>0.239936596926006</v>
      </c>
      <c r="P987" s="5">
        <v>0.24</v>
      </c>
      <c r="Q987" s="5">
        <v>497.96412367436</v>
      </c>
      <c r="R987" s="5">
        <v>497.96</v>
      </c>
      <c r="S987" s="5" t="s">
        <v>14</v>
      </c>
      <c r="T987" s="5" t="s">
        <v>11784</v>
      </c>
      <c r="U987" s="7">
        <v>0.20525050980725665</v>
      </c>
      <c r="V987" s="5" t="str">
        <f>TEXT(superstore_excel!$B987, "MMMM")</f>
        <v>January</v>
      </c>
      <c r="W987" s="5">
        <f>YEAR(superstore_excel!$B987)</f>
        <v>2024</v>
      </c>
      <c r="X987" s="29"/>
    </row>
    <row r="988" spans="1:24" x14ac:dyDescent="0.3">
      <c r="A988" s="26" t="s">
        <v>1434</v>
      </c>
      <c r="B988" s="2">
        <v>45098</v>
      </c>
      <c r="C988" s="2">
        <v>45766</v>
      </c>
      <c r="D988" s="3" t="s">
        <v>26</v>
      </c>
      <c r="E988" s="3" t="s">
        <v>1435</v>
      </c>
      <c r="F988" s="3" t="s">
        <v>1436</v>
      </c>
      <c r="G988" s="3" t="s">
        <v>20</v>
      </c>
      <c r="H988" s="3" t="s">
        <v>62</v>
      </c>
      <c r="I988" s="3" t="s">
        <v>30</v>
      </c>
      <c r="J988" s="3" t="s">
        <v>31</v>
      </c>
      <c r="K988" s="3" t="s">
        <v>1437</v>
      </c>
      <c r="L988" s="3">
        <v>2426.0229758908899</v>
      </c>
      <c r="M988" s="3">
        <v>5.1494644265257801</v>
      </c>
      <c r="N988" s="3">
        <v>5</v>
      </c>
      <c r="O988" s="3">
        <v>0.23992455932123199</v>
      </c>
      <c r="P988" s="3">
        <v>0.24</v>
      </c>
      <c r="Q988" s="3">
        <v>498.04077305757698</v>
      </c>
      <c r="R988" s="3">
        <v>498.04</v>
      </c>
      <c r="S988" s="3" t="s">
        <v>84</v>
      </c>
      <c r="T988" s="3" t="s">
        <v>11764</v>
      </c>
      <c r="U988" s="6">
        <v>0.2052910372271661</v>
      </c>
      <c r="V988" s="3" t="str">
        <f>TEXT(superstore_excel!$B988, "MMMM")</f>
        <v>June</v>
      </c>
      <c r="W988" s="3">
        <f>YEAR(superstore_excel!$B988)</f>
        <v>2023</v>
      </c>
      <c r="X988" s="27"/>
    </row>
    <row r="989" spans="1:24" x14ac:dyDescent="0.3">
      <c r="A989" s="28" t="s">
        <v>1438</v>
      </c>
      <c r="B989" s="4">
        <v>45731</v>
      </c>
      <c r="C989" s="4">
        <v>45773</v>
      </c>
      <c r="D989" s="5" t="s">
        <v>26</v>
      </c>
      <c r="E989" s="5" t="s">
        <v>1439</v>
      </c>
      <c r="F989" s="5" t="s">
        <v>1440</v>
      </c>
      <c r="G989" s="5" t="s">
        <v>44</v>
      </c>
      <c r="H989" s="5" t="s">
        <v>38</v>
      </c>
      <c r="I989" s="5" t="s">
        <v>22</v>
      </c>
      <c r="J989" s="5" t="s">
        <v>302</v>
      </c>
      <c r="K989" s="5" t="s">
        <v>1441</v>
      </c>
      <c r="L989" s="5">
        <v>2425.9173923838998</v>
      </c>
      <c r="M989" s="5">
        <v>5.1488977287542603</v>
      </c>
      <c r="N989" s="5">
        <v>5</v>
      </c>
      <c r="O989" s="5">
        <v>0.23991252171645699</v>
      </c>
      <c r="P989" s="5">
        <v>0.24</v>
      </c>
      <c r="Q989" s="5">
        <v>498.11742244079301</v>
      </c>
      <c r="R989" s="5">
        <v>498.12</v>
      </c>
      <c r="S989" s="5" t="s">
        <v>14</v>
      </c>
      <c r="T989" s="5" t="s">
        <v>11772</v>
      </c>
      <c r="U989" s="7">
        <v>0.20533156817483514</v>
      </c>
      <c r="V989" s="5" t="str">
        <f>TEXT(superstore_excel!$B989, "MMMM")</f>
        <v>March</v>
      </c>
      <c r="W989" s="5">
        <f>YEAR(superstore_excel!$B989)</f>
        <v>2025</v>
      </c>
      <c r="X989" s="29"/>
    </row>
    <row r="990" spans="1:24" x14ac:dyDescent="0.3">
      <c r="A990" s="26" t="s">
        <v>1442</v>
      </c>
      <c r="B990" s="2">
        <v>45049</v>
      </c>
      <c r="C990" s="2">
        <v>45777</v>
      </c>
      <c r="D990" s="3" t="s">
        <v>54</v>
      </c>
      <c r="E990" s="3" t="s">
        <v>1443</v>
      </c>
      <c r="F990" s="3" t="s">
        <v>1444</v>
      </c>
      <c r="G990" s="3" t="s">
        <v>44</v>
      </c>
      <c r="H990" s="3" t="s">
        <v>29</v>
      </c>
      <c r="I990" s="3" t="s">
        <v>22</v>
      </c>
      <c r="J990" s="3" t="s">
        <v>302</v>
      </c>
      <c r="K990" s="3" t="s">
        <v>1445</v>
      </c>
      <c r="L990" s="3">
        <v>2425.8118088769102</v>
      </c>
      <c r="M990" s="3">
        <v>5.1483310309827299</v>
      </c>
      <c r="N990" s="3">
        <v>5</v>
      </c>
      <c r="O990" s="3">
        <v>0.23990048411168199</v>
      </c>
      <c r="P990" s="3">
        <v>0.24</v>
      </c>
      <c r="Q990" s="3">
        <v>498.19407182401</v>
      </c>
      <c r="R990" s="3">
        <v>498.19</v>
      </c>
      <c r="S990" s="3" t="s">
        <v>14</v>
      </c>
      <c r="T990" s="3" t="s">
        <v>11780</v>
      </c>
      <c r="U990" s="6">
        <v>0.20537210265072511</v>
      </c>
      <c r="V990" s="3" t="str">
        <f>TEXT(superstore_excel!$B990, "MMMM")</f>
        <v>May</v>
      </c>
      <c r="W990" s="3">
        <f>YEAR(superstore_excel!$B990)</f>
        <v>2023</v>
      </c>
      <c r="X990" s="27"/>
    </row>
    <row r="991" spans="1:24" x14ac:dyDescent="0.3">
      <c r="A991" s="28" t="s">
        <v>1446</v>
      </c>
      <c r="B991" s="4">
        <v>45098</v>
      </c>
      <c r="C991" s="4">
        <v>45762</v>
      </c>
      <c r="D991" s="5" t="s">
        <v>34</v>
      </c>
      <c r="E991" s="5" t="s">
        <v>1447</v>
      </c>
      <c r="F991" s="5" t="s">
        <v>1448</v>
      </c>
      <c r="G991" s="5" t="s">
        <v>44</v>
      </c>
      <c r="H991" s="5" t="s">
        <v>29</v>
      </c>
      <c r="I991" s="5" t="s">
        <v>45</v>
      </c>
      <c r="J991" s="5" t="s">
        <v>46</v>
      </c>
      <c r="K991" s="5" t="s">
        <v>1449</v>
      </c>
      <c r="L991" s="5">
        <v>2425.70622536992</v>
      </c>
      <c r="M991" s="5">
        <v>5.1477643332112004</v>
      </c>
      <c r="N991" s="5">
        <v>5</v>
      </c>
      <c r="O991" s="5">
        <v>0.23988844650690699</v>
      </c>
      <c r="P991" s="5">
        <v>0.24</v>
      </c>
      <c r="Q991" s="5">
        <v>498.27072120722602</v>
      </c>
      <c r="R991" s="5">
        <v>498.27</v>
      </c>
      <c r="S991" s="5" t="s">
        <v>14</v>
      </c>
      <c r="T991" s="5" t="s">
        <v>11764</v>
      </c>
      <c r="U991" s="7">
        <v>0.20541264065529607</v>
      </c>
      <c r="V991" s="5" t="str">
        <f>TEXT(superstore_excel!$B991, "MMMM")</f>
        <v>June</v>
      </c>
      <c r="W991" s="5">
        <f>YEAR(superstore_excel!$B991)</f>
        <v>2023</v>
      </c>
      <c r="X991" s="29"/>
    </row>
    <row r="992" spans="1:24" x14ac:dyDescent="0.3">
      <c r="A992" s="26" t="s">
        <v>1450</v>
      </c>
      <c r="B992" s="2">
        <v>45682</v>
      </c>
      <c r="C992" s="2">
        <v>45772</v>
      </c>
      <c r="D992" s="3" t="s">
        <v>26</v>
      </c>
      <c r="E992" s="3" t="s">
        <v>1451</v>
      </c>
      <c r="F992" s="3" t="s">
        <v>1452</v>
      </c>
      <c r="G992" s="3" t="s">
        <v>44</v>
      </c>
      <c r="H992" s="3" t="s">
        <v>29</v>
      </c>
      <c r="I992" s="3" t="s">
        <v>30</v>
      </c>
      <c r="J992" s="3" t="s">
        <v>101</v>
      </c>
      <c r="K992" s="3" t="s">
        <v>1453</v>
      </c>
      <c r="L992" s="3">
        <v>2425.6006418629299</v>
      </c>
      <c r="M992" s="3">
        <v>5.14719763543967</v>
      </c>
      <c r="N992" s="3">
        <v>5</v>
      </c>
      <c r="O992" s="3">
        <v>0.23987640890213199</v>
      </c>
      <c r="P992" s="3">
        <v>0.24</v>
      </c>
      <c r="Q992" s="3">
        <v>498.34737059044301</v>
      </c>
      <c r="R992" s="3">
        <v>498.35</v>
      </c>
      <c r="S992" s="3" t="s">
        <v>14</v>
      </c>
      <c r="T992" s="3" t="s">
        <v>11778</v>
      </c>
      <c r="U992" s="6">
        <v>0.20545318218900954</v>
      </c>
      <c r="V992" s="3" t="str">
        <f>TEXT(superstore_excel!$B992, "MMMM")</f>
        <v>January</v>
      </c>
      <c r="W992" s="3">
        <f>YEAR(superstore_excel!$B992)</f>
        <v>2025</v>
      </c>
      <c r="X992" s="27"/>
    </row>
    <row r="993" spans="1:24" x14ac:dyDescent="0.3">
      <c r="A993" s="28" t="s">
        <v>1454</v>
      </c>
      <c r="B993" s="4">
        <v>45755</v>
      </c>
      <c r="C993" s="4">
        <v>45770</v>
      </c>
      <c r="D993" s="5" t="s">
        <v>17</v>
      </c>
      <c r="E993" s="5" t="s">
        <v>569</v>
      </c>
      <c r="F993" s="5" t="s">
        <v>1455</v>
      </c>
      <c r="G993" s="5" t="s">
        <v>37</v>
      </c>
      <c r="H993" s="5" t="s">
        <v>62</v>
      </c>
      <c r="I993" s="5" t="s">
        <v>22</v>
      </c>
      <c r="J993" s="5" t="s">
        <v>281</v>
      </c>
      <c r="K993" s="5" t="s">
        <v>1456</v>
      </c>
      <c r="L993" s="5">
        <v>2425.4950583559398</v>
      </c>
      <c r="M993" s="5">
        <v>5.1466309376681396</v>
      </c>
      <c r="N993" s="5">
        <v>5</v>
      </c>
      <c r="O993" s="5">
        <v>0.23986437129735699</v>
      </c>
      <c r="P993" s="5">
        <v>0.24</v>
      </c>
      <c r="Q993" s="5">
        <v>498.42401997365897</v>
      </c>
      <c r="R993" s="5">
        <v>498.42</v>
      </c>
      <c r="S993" s="5" t="s">
        <v>14</v>
      </c>
      <c r="T993" s="5" t="s">
        <v>11786</v>
      </c>
      <c r="U993" s="7">
        <v>0.20549372725232556</v>
      </c>
      <c r="V993" s="5" t="str">
        <f>TEXT(superstore_excel!$B993, "MMMM")</f>
        <v>April</v>
      </c>
      <c r="W993" s="5">
        <f>YEAR(superstore_excel!$B993)</f>
        <v>2025</v>
      </c>
      <c r="X993" s="29"/>
    </row>
    <row r="994" spans="1:24" x14ac:dyDescent="0.3">
      <c r="A994" s="26" t="s">
        <v>1457</v>
      </c>
      <c r="B994" s="2">
        <v>45541</v>
      </c>
      <c r="C994" s="2">
        <v>45765</v>
      </c>
      <c r="D994" s="3" t="s">
        <v>17</v>
      </c>
      <c r="E994" s="3" t="s">
        <v>1458</v>
      </c>
      <c r="F994" s="3" t="s">
        <v>1459</v>
      </c>
      <c r="G994" s="3" t="s">
        <v>44</v>
      </c>
      <c r="H994" s="3" t="s">
        <v>38</v>
      </c>
      <c r="I994" s="3" t="s">
        <v>45</v>
      </c>
      <c r="J994" s="3" t="s">
        <v>96</v>
      </c>
      <c r="K994" s="3" t="s">
        <v>1460</v>
      </c>
      <c r="L994" s="3">
        <v>2425.3894748489502</v>
      </c>
      <c r="M994" s="3">
        <v>5.1460642398966101</v>
      </c>
      <c r="N994" s="3">
        <v>5</v>
      </c>
      <c r="O994" s="3">
        <v>0.23985233369258299</v>
      </c>
      <c r="P994" s="3">
        <v>0.24</v>
      </c>
      <c r="Q994" s="3">
        <v>498.50066935687602</v>
      </c>
      <c r="R994" s="3">
        <v>498.5</v>
      </c>
      <c r="S994" s="3" t="s">
        <v>14</v>
      </c>
      <c r="T994" s="3" t="s">
        <v>11774</v>
      </c>
      <c r="U994" s="6">
        <v>0.20553427584570594</v>
      </c>
      <c r="V994" s="3" t="str">
        <f>TEXT(superstore_excel!$B994, "MMMM")</f>
        <v>September</v>
      </c>
      <c r="W994" s="3">
        <f>YEAR(superstore_excel!$B994)</f>
        <v>2024</v>
      </c>
      <c r="X994" s="27"/>
    </row>
    <row r="995" spans="1:24" x14ac:dyDescent="0.3">
      <c r="A995" s="28" t="s">
        <v>1461</v>
      </c>
      <c r="B995" s="4">
        <v>45600</v>
      </c>
      <c r="C995" s="4">
        <v>45773</v>
      </c>
      <c r="D995" s="5" t="s">
        <v>17</v>
      </c>
      <c r="E995" s="5" t="s">
        <v>1462</v>
      </c>
      <c r="F995" s="5" t="s">
        <v>1463</v>
      </c>
      <c r="G995" s="5" t="s">
        <v>37</v>
      </c>
      <c r="H995" s="5" t="s">
        <v>62</v>
      </c>
      <c r="I995" s="5" t="s">
        <v>45</v>
      </c>
      <c r="J995" s="5" t="s">
        <v>51</v>
      </c>
      <c r="K995" s="5" t="s">
        <v>1464</v>
      </c>
      <c r="L995" s="5">
        <v>2425.28389134196</v>
      </c>
      <c r="M995" s="5">
        <v>5.1454975421250904</v>
      </c>
      <c r="N995" s="5">
        <v>5</v>
      </c>
      <c r="O995" s="5">
        <v>0.23984029608780799</v>
      </c>
      <c r="P995" s="5">
        <v>0.24</v>
      </c>
      <c r="Q995" s="5">
        <v>498.57731874009198</v>
      </c>
      <c r="R995" s="5">
        <v>498.58</v>
      </c>
      <c r="S995" s="5" t="s">
        <v>14</v>
      </c>
      <c r="T995" s="5" t="s">
        <v>11769</v>
      </c>
      <c r="U995" s="7">
        <v>0.20557482796961093</v>
      </c>
      <c r="V995" s="5" t="str">
        <f>TEXT(superstore_excel!$B995, "MMMM")</f>
        <v>November</v>
      </c>
      <c r="W995" s="5">
        <f>YEAR(superstore_excel!$B995)</f>
        <v>2024</v>
      </c>
      <c r="X995" s="29"/>
    </row>
    <row r="996" spans="1:24" x14ac:dyDescent="0.3">
      <c r="A996" s="26" t="s">
        <v>1465</v>
      </c>
      <c r="B996" s="2">
        <v>45735</v>
      </c>
      <c r="C996" s="2">
        <v>45767</v>
      </c>
      <c r="D996" s="3" t="s">
        <v>17</v>
      </c>
      <c r="E996" s="3" t="s">
        <v>1466</v>
      </c>
      <c r="F996" s="3" t="s">
        <v>1467</v>
      </c>
      <c r="G996" s="3" t="s">
        <v>44</v>
      </c>
      <c r="H996" s="3" t="s">
        <v>38</v>
      </c>
      <c r="I996" s="3" t="s">
        <v>30</v>
      </c>
      <c r="J996" s="3" t="s">
        <v>39</v>
      </c>
      <c r="K996" s="3" t="s">
        <v>1468</v>
      </c>
      <c r="L996" s="3">
        <v>2425.1783078349599</v>
      </c>
      <c r="M996" s="3">
        <v>5.14493084435356</v>
      </c>
      <c r="N996" s="3">
        <v>5</v>
      </c>
      <c r="O996" s="3">
        <v>0.23982825848303299</v>
      </c>
      <c r="P996" s="3">
        <v>0.24</v>
      </c>
      <c r="Q996" s="3">
        <v>498.65396812330903</v>
      </c>
      <c r="R996" s="3">
        <v>498.65</v>
      </c>
      <c r="S996" s="3" t="s">
        <v>14</v>
      </c>
      <c r="T996" s="3" t="s">
        <v>11772</v>
      </c>
      <c r="U996" s="6">
        <v>0.2056153836245033</v>
      </c>
      <c r="V996" s="3" t="str">
        <f>TEXT(superstore_excel!$B996, "MMMM")</f>
        <v>March</v>
      </c>
      <c r="W996" s="3">
        <f>YEAR(superstore_excel!$B996)</f>
        <v>2025</v>
      </c>
      <c r="X996" s="27"/>
    </row>
    <row r="997" spans="1:24" x14ac:dyDescent="0.3">
      <c r="A997" s="28" t="s">
        <v>1469</v>
      </c>
      <c r="B997" s="4">
        <v>45659</v>
      </c>
      <c r="C997" s="4">
        <v>45762</v>
      </c>
      <c r="D997" s="5" t="s">
        <v>17</v>
      </c>
      <c r="E997" s="5" t="s">
        <v>1470</v>
      </c>
      <c r="F997" s="5" t="s">
        <v>1471</v>
      </c>
      <c r="G997" s="5" t="s">
        <v>37</v>
      </c>
      <c r="H997" s="5" t="s">
        <v>38</v>
      </c>
      <c r="I997" s="5" t="s">
        <v>22</v>
      </c>
      <c r="J997" s="5" t="s">
        <v>23</v>
      </c>
      <c r="K997" s="5" t="s">
        <v>1472</v>
      </c>
      <c r="L997" s="5">
        <v>2425.0727243279698</v>
      </c>
      <c r="M997" s="5">
        <v>5.1443641465820296</v>
      </c>
      <c r="N997" s="5">
        <v>5</v>
      </c>
      <c r="O997" s="5">
        <v>0.23981622087825799</v>
      </c>
      <c r="P997" s="5">
        <v>0.24</v>
      </c>
      <c r="Q997" s="5">
        <v>498.73061750652499</v>
      </c>
      <c r="R997" s="5">
        <v>498.73</v>
      </c>
      <c r="S997" s="5" t="s">
        <v>14</v>
      </c>
      <c r="T997" s="5" t="s">
        <v>11778</v>
      </c>
      <c r="U997" s="7">
        <v>0.20565594281084168</v>
      </c>
      <c r="V997" s="5" t="str">
        <f>TEXT(superstore_excel!$B997, "MMMM")</f>
        <v>January</v>
      </c>
      <c r="W997" s="5">
        <f>YEAR(superstore_excel!$B997)</f>
        <v>2025</v>
      </c>
      <c r="X997" s="29"/>
    </row>
    <row r="998" spans="1:24" x14ac:dyDescent="0.3">
      <c r="A998" s="26" t="s">
        <v>1473</v>
      </c>
      <c r="B998" s="2">
        <v>45384</v>
      </c>
      <c r="C998" s="2">
        <v>45757</v>
      </c>
      <c r="D998" s="3" t="s">
        <v>26</v>
      </c>
      <c r="E998" s="3" t="s">
        <v>1474</v>
      </c>
      <c r="F998" s="3" t="s">
        <v>1475</v>
      </c>
      <c r="G998" s="3" t="s">
        <v>44</v>
      </c>
      <c r="H998" s="3" t="s">
        <v>38</v>
      </c>
      <c r="I998" s="3" t="s">
        <v>30</v>
      </c>
      <c r="J998" s="3" t="s">
        <v>126</v>
      </c>
      <c r="K998" s="3" t="s">
        <v>1476</v>
      </c>
      <c r="L998" s="3">
        <v>2424.9671408209801</v>
      </c>
      <c r="M998" s="3">
        <v>5.1437974488105001</v>
      </c>
      <c r="N998" s="3">
        <v>5</v>
      </c>
      <c r="O998" s="3">
        <v>0.23980418327348299</v>
      </c>
      <c r="P998" s="3">
        <v>0.24</v>
      </c>
      <c r="Q998" s="3">
        <v>498.80726688974198</v>
      </c>
      <c r="R998" s="3">
        <v>498.81</v>
      </c>
      <c r="S998" s="3" t="s">
        <v>14</v>
      </c>
      <c r="T998" s="3" t="s">
        <v>11765</v>
      </c>
      <c r="U998" s="6">
        <v>0.20569650552908905</v>
      </c>
      <c r="V998" s="3" t="str">
        <f>TEXT(superstore_excel!$B998, "MMMM")</f>
        <v>April</v>
      </c>
      <c r="W998" s="3">
        <f>YEAR(superstore_excel!$B998)</f>
        <v>2024</v>
      </c>
      <c r="X998" s="27"/>
    </row>
    <row r="999" spans="1:24" x14ac:dyDescent="0.3">
      <c r="A999" s="28" t="s">
        <v>1477</v>
      </c>
      <c r="B999" s="4">
        <v>45242</v>
      </c>
      <c r="C999" s="4">
        <v>45756</v>
      </c>
      <c r="D999" s="5" t="s">
        <v>34</v>
      </c>
      <c r="E999" s="5" t="s">
        <v>1478</v>
      </c>
      <c r="F999" s="5" t="s">
        <v>1479</v>
      </c>
      <c r="G999" s="5" t="s">
        <v>44</v>
      </c>
      <c r="H999" s="5" t="s">
        <v>38</v>
      </c>
      <c r="I999" s="5" t="s">
        <v>22</v>
      </c>
      <c r="J999" s="5" t="s">
        <v>302</v>
      </c>
      <c r="K999" s="5" t="s">
        <v>1480</v>
      </c>
      <c r="L999" s="5">
        <v>2424.86155731399</v>
      </c>
      <c r="M999" s="5">
        <v>5.1432307510389697</v>
      </c>
      <c r="N999" s="5">
        <v>5</v>
      </c>
      <c r="O999" s="5">
        <v>0.23979214566870799</v>
      </c>
      <c r="P999" s="5">
        <v>0.24</v>
      </c>
      <c r="Q999" s="5">
        <v>498.883916272958</v>
      </c>
      <c r="R999" s="5">
        <v>498.88</v>
      </c>
      <c r="S999" s="5" t="s">
        <v>14</v>
      </c>
      <c r="T999" s="5" t="s">
        <v>11766</v>
      </c>
      <c r="U999" s="7">
        <v>0.20573707177970599</v>
      </c>
      <c r="V999" s="5" t="str">
        <f>TEXT(superstore_excel!$B999, "MMMM")</f>
        <v>November</v>
      </c>
      <c r="W999" s="5">
        <f>YEAR(superstore_excel!$B999)</f>
        <v>2023</v>
      </c>
      <c r="X999" s="29"/>
    </row>
    <row r="1000" spans="1:24" x14ac:dyDescent="0.3">
      <c r="A1000" s="26" t="s">
        <v>1481</v>
      </c>
      <c r="B1000" s="2">
        <v>45348</v>
      </c>
      <c r="C1000" s="2">
        <v>45775</v>
      </c>
      <c r="D1000" s="3" t="s">
        <v>17</v>
      </c>
      <c r="E1000" s="3" t="s">
        <v>1482</v>
      </c>
      <c r="F1000" s="3" t="s">
        <v>1483</v>
      </c>
      <c r="G1000" s="3" t="s">
        <v>20</v>
      </c>
      <c r="H1000" s="3" t="s">
        <v>29</v>
      </c>
      <c r="I1000" s="3" t="s">
        <v>30</v>
      </c>
      <c r="J1000" s="3" t="s">
        <v>101</v>
      </c>
      <c r="K1000" s="3" t="s">
        <v>1484</v>
      </c>
      <c r="L1000" s="3">
        <v>2424.7559738069999</v>
      </c>
      <c r="M1000" s="3">
        <v>5.1426640532674401</v>
      </c>
      <c r="N1000" s="3">
        <v>5</v>
      </c>
      <c r="O1000" s="3">
        <v>0.23978010806393399</v>
      </c>
      <c r="P1000" s="3">
        <v>0.24</v>
      </c>
      <c r="Q1000" s="3">
        <v>498.96056565617403</v>
      </c>
      <c r="R1000" s="3">
        <v>498.96</v>
      </c>
      <c r="S1000" s="3" t="s">
        <v>14</v>
      </c>
      <c r="T1000" s="3" t="s">
        <v>11782</v>
      </c>
      <c r="U1000" s="6">
        <v>0.20577764156315431</v>
      </c>
      <c r="V1000" s="3" t="str">
        <f>TEXT(superstore_excel!$B1000, "MMMM")</f>
        <v>February</v>
      </c>
      <c r="W1000" s="3">
        <f>YEAR(superstore_excel!$B1000)</f>
        <v>2024</v>
      </c>
      <c r="X1000" s="27"/>
    </row>
    <row r="1001" spans="1:24" x14ac:dyDescent="0.3">
      <c r="A1001" s="28" t="s">
        <v>1485</v>
      </c>
      <c r="B1001" s="4">
        <v>45604</v>
      </c>
      <c r="C1001" s="4">
        <v>45774</v>
      </c>
      <c r="D1001" s="5" t="s">
        <v>34</v>
      </c>
      <c r="E1001" s="5" t="s">
        <v>1486</v>
      </c>
      <c r="F1001" s="5" t="s">
        <v>1487</v>
      </c>
      <c r="G1001" s="5" t="s">
        <v>20</v>
      </c>
      <c r="H1001" s="5" t="s">
        <v>62</v>
      </c>
      <c r="I1001" s="5" t="s">
        <v>45</v>
      </c>
      <c r="J1001" s="5" t="s">
        <v>51</v>
      </c>
      <c r="K1001" s="5" t="s">
        <v>1488</v>
      </c>
      <c r="L1001" s="5">
        <v>2424.6503903000098</v>
      </c>
      <c r="M1001" s="5">
        <v>5.1420973554959204</v>
      </c>
      <c r="N1001" s="5">
        <v>5</v>
      </c>
      <c r="O1001" s="5">
        <v>0.23976807045915899</v>
      </c>
      <c r="P1001" s="5">
        <v>0.24</v>
      </c>
      <c r="Q1001" s="5">
        <v>499.03721503939101</v>
      </c>
      <c r="R1001" s="5">
        <v>499.04</v>
      </c>
      <c r="S1001" s="5" t="s">
        <v>14</v>
      </c>
      <c r="T1001" s="5" t="s">
        <v>11769</v>
      </c>
      <c r="U1001" s="7">
        <v>0.20581821487989596</v>
      </c>
      <c r="V1001" s="5" t="str">
        <f>TEXT(superstore_excel!$B1001, "MMMM")</f>
        <v>November</v>
      </c>
      <c r="W1001" s="5">
        <f>YEAR(superstore_excel!$B1001)</f>
        <v>2024</v>
      </c>
      <c r="X1001" s="29"/>
    </row>
    <row r="1002" spans="1:24" x14ac:dyDescent="0.3">
      <c r="A1002" s="26" t="s">
        <v>1489</v>
      </c>
      <c r="B1002" s="2">
        <v>45690</v>
      </c>
      <c r="C1002" s="2">
        <v>45759</v>
      </c>
      <c r="D1002" s="3" t="s">
        <v>54</v>
      </c>
      <c r="E1002" s="3" t="s">
        <v>1490</v>
      </c>
      <c r="F1002" s="3" t="s">
        <v>1491</v>
      </c>
      <c r="G1002" s="3" t="s">
        <v>44</v>
      </c>
      <c r="H1002" s="3" t="s">
        <v>29</v>
      </c>
      <c r="I1002" s="3" t="s">
        <v>45</v>
      </c>
      <c r="J1002" s="3" t="s">
        <v>51</v>
      </c>
      <c r="K1002" s="3" t="s">
        <v>1492</v>
      </c>
      <c r="L1002" s="3">
        <v>2424.5448067930201</v>
      </c>
      <c r="M1002" s="3">
        <v>5.14153065772439</v>
      </c>
      <c r="N1002" s="3">
        <v>5</v>
      </c>
      <c r="O1002" s="3">
        <v>0.23975603285438399</v>
      </c>
      <c r="P1002" s="3">
        <v>0.24</v>
      </c>
      <c r="Q1002" s="3">
        <v>499.11386442260698</v>
      </c>
      <c r="R1002" s="3">
        <v>499.11</v>
      </c>
      <c r="S1002" s="3" t="s">
        <v>14</v>
      </c>
      <c r="T1002" s="3" t="s">
        <v>11777</v>
      </c>
      <c r="U1002" s="6">
        <v>0.20585879173039165</v>
      </c>
      <c r="V1002" s="3" t="str">
        <f>TEXT(superstore_excel!$B1002, "MMMM")</f>
        <v>February</v>
      </c>
      <c r="W1002" s="3">
        <f>YEAR(superstore_excel!$B1002)</f>
        <v>2025</v>
      </c>
      <c r="X1002" s="27"/>
    </row>
    <row r="1003" spans="1:24" x14ac:dyDescent="0.3">
      <c r="A1003" s="28" t="s">
        <v>1493</v>
      </c>
      <c r="B1003" s="4">
        <v>45588</v>
      </c>
      <c r="C1003" s="4">
        <v>45785</v>
      </c>
      <c r="D1003" s="5" t="s">
        <v>54</v>
      </c>
      <c r="E1003" s="5" t="s">
        <v>1494</v>
      </c>
      <c r="F1003" s="5" t="s">
        <v>1495</v>
      </c>
      <c r="G1003" s="5" t="s">
        <v>37</v>
      </c>
      <c r="H1003" s="5" t="s">
        <v>62</v>
      </c>
      <c r="I1003" s="5" t="s">
        <v>22</v>
      </c>
      <c r="J1003" s="5" t="s">
        <v>23</v>
      </c>
      <c r="K1003" s="5" t="s">
        <v>1496</v>
      </c>
      <c r="L1003" s="5">
        <v>2424.43922328603</v>
      </c>
      <c r="M1003" s="5">
        <v>5.1409639599528596</v>
      </c>
      <c r="N1003" s="5">
        <v>5</v>
      </c>
      <c r="O1003" s="5">
        <v>0.23974399524960899</v>
      </c>
      <c r="P1003" s="5">
        <v>0.24</v>
      </c>
      <c r="Q1003" s="5">
        <v>499.19051380582403</v>
      </c>
      <c r="R1003" s="5">
        <v>499.19</v>
      </c>
      <c r="S1003" s="5" t="s">
        <v>14</v>
      </c>
      <c r="T1003" s="5" t="s">
        <v>11763</v>
      </c>
      <c r="U1003" s="7">
        <v>0.20589937211510401</v>
      </c>
      <c r="V1003" s="5" t="str">
        <f>TEXT(superstore_excel!$B1003, "MMMM")</f>
        <v>October</v>
      </c>
      <c r="W1003" s="5">
        <f>YEAR(superstore_excel!$B1003)</f>
        <v>2024</v>
      </c>
      <c r="X1003" s="29"/>
    </row>
    <row r="1004" spans="1:24" x14ac:dyDescent="0.3">
      <c r="A1004" s="26" t="s">
        <v>1497</v>
      </c>
      <c r="B1004" s="2">
        <v>45118</v>
      </c>
      <c r="C1004" s="2">
        <v>45772</v>
      </c>
      <c r="D1004" s="3" t="s">
        <v>54</v>
      </c>
      <c r="E1004" s="3" t="s">
        <v>1498</v>
      </c>
      <c r="F1004" s="3" t="s">
        <v>935</v>
      </c>
      <c r="G1004" s="3" t="s">
        <v>44</v>
      </c>
      <c r="H1004" s="3" t="s">
        <v>29</v>
      </c>
      <c r="I1004" s="3" t="s">
        <v>22</v>
      </c>
      <c r="J1004" s="3" t="s">
        <v>302</v>
      </c>
      <c r="K1004" s="3" t="s">
        <v>1499</v>
      </c>
      <c r="L1004" s="3">
        <v>2424.3336397790299</v>
      </c>
      <c r="M1004" s="3">
        <v>5.1403972621813301</v>
      </c>
      <c r="N1004" s="3">
        <v>5</v>
      </c>
      <c r="O1004" s="3">
        <v>0.23973195764483399</v>
      </c>
      <c r="P1004" s="3">
        <v>0.24</v>
      </c>
      <c r="Q1004" s="3">
        <v>499.26716318903999</v>
      </c>
      <c r="R1004" s="3">
        <v>499.27</v>
      </c>
      <c r="S1004" s="3" t="s">
        <v>14</v>
      </c>
      <c r="T1004" s="3" t="s">
        <v>11767</v>
      </c>
      <c r="U1004" s="6">
        <v>0.20593995603449472</v>
      </c>
      <c r="V1004" s="3" t="str">
        <f>TEXT(superstore_excel!$B1004, "MMMM")</f>
        <v>July</v>
      </c>
      <c r="W1004" s="3">
        <f>YEAR(superstore_excel!$B1004)</f>
        <v>2023</v>
      </c>
      <c r="X1004" s="27"/>
    </row>
    <row r="1005" spans="1:24" x14ac:dyDescent="0.3">
      <c r="A1005" s="28" t="s">
        <v>1500</v>
      </c>
      <c r="B1005" s="4">
        <v>45426</v>
      </c>
      <c r="C1005" s="4">
        <v>45763</v>
      </c>
      <c r="D1005" s="5" t="s">
        <v>17</v>
      </c>
      <c r="E1005" s="5" t="s">
        <v>1501</v>
      </c>
      <c r="F1005" s="5" t="s">
        <v>1502</v>
      </c>
      <c r="G1005" s="5" t="s">
        <v>37</v>
      </c>
      <c r="H1005" s="5" t="s">
        <v>38</v>
      </c>
      <c r="I1005" s="5" t="s">
        <v>30</v>
      </c>
      <c r="J1005" s="5" t="s">
        <v>101</v>
      </c>
      <c r="K1005" s="5" t="s">
        <v>1503</v>
      </c>
      <c r="L1005" s="5">
        <v>2424.2280562720398</v>
      </c>
      <c r="M1005" s="5">
        <v>5.1398305644097997</v>
      </c>
      <c r="N1005" s="5">
        <v>5</v>
      </c>
      <c r="O1005" s="5">
        <v>0.23971992004005899</v>
      </c>
      <c r="P1005" s="5">
        <v>0.24</v>
      </c>
      <c r="Q1005" s="5">
        <v>499.34381257225698</v>
      </c>
      <c r="R1005" s="5">
        <v>499.34</v>
      </c>
      <c r="S1005" s="5" t="s">
        <v>14</v>
      </c>
      <c r="T1005" s="5" t="s">
        <v>11781</v>
      </c>
      <c r="U1005" s="7">
        <v>0.20598054348902481</v>
      </c>
      <c r="V1005" s="5" t="str">
        <f>TEXT(superstore_excel!$B1005, "MMMM")</f>
        <v>May</v>
      </c>
      <c r="W1005" s="5">
        <f>YEAR(superstore_excel!$B1005)</f>
        <v>2024</v>
      </c>
      <c r="X1005" s="29"/>
    </row>
    <row r="1006" spans="1:24" x14ac:dyDescent="0.3">
      <c r="A1006" s="26" t="s">
        <v>1504</v>
      </c>
      <c r="B1006" s="2">
        <v>45463</v>
      </c>
      <c r="C1006" s="2">
        <v>45766</v>
      </c>
      <c r="D1006" s="3" t="s">
        <v>17</v>
      </c>
      <c r="E1006" s="3" t="s">
        <v>1505</v>
      </c>
      <c r="F1006" s="3" t="s">
        <v>1506</v>
      </c>
      <c r="G1006" s="3" t="s">
        <v>37</v>
      </c>
      <c r="H1006" s="3" t="s">
        <v>29</v>
      </c>
      <c r="I1006" s="3" t="s">
        <v>22</v>
      </c>
      <c r="J1006" s="3" t="s">
        <v>23</v>
      </c>
      <c r="K1006" s="3" t="s">
        <v>1507</v>
      </c>
      <c r="L1006" s="3">
        <v>2424.1224727650501</v>
      </c>
      <c r="M1006" s="3">
        <v>5.1392638666382702</v>
      </c>
      <c r="N1006" s="3">
        <v>5</v>
      </c>
      <c r="O1006" s="3">
        <v>0.23970788243528501</v>
      </c>
      <c r="P1006" s="3">
        <v>0.24</v>
      </c>
      <c r="Q1006" s="3">
        <v>499.420461955473</v>
      </c>
      <c r="R1006" s="3">
        <v>499.42</v>
      </c>
      <c r="S1006" s="3" t="s">
        <v>14</v>
      </c>
      <c r="T1006" s="3" t="s">
        <v>11773</v>
      </c>
      <c r="U1006" s="6">
        <v>0.20602113447915618</v>
      </c>
      <c r="V1006" s="3" t="str">
        <f>TEXT(superstore_excel!$B1006, "MMMM")</f>
        <v>June</v>
      </c>
      <c r="W1006" s="3">
        <f>YEAR(superstore_excel!$B1006)</f>
        <v>2024</v>
      </c>
      <c r="X1006" s="27"/>
    </row>
    <row r="1007" spans="1:24" x14ac:dyDescent="0.3">
      <c r="A1007" s="28" t="s">
        <v>1508</v>
      </c>
      <c r="B1007" s="4">
        <v>45444</v>
      </c>
      <c r="C1007" s="4">
        <v>45785</v>
      </c>
      <c r="D1007" s="5" t="s">
        <v>34</v>
      </c>
      <c r="E1007" s="5" t="s">
        <v>1509</v>
      </c>
      <c r="F1007" s="5" t="s">
        <v>1510</v>
      </c>
      <c r="G1007" s="5" t="s">
        <v>44</v>
      </c>
      <c r="H1007" s="5" t="s">
        <v>62</v>
      </c>
      <c r="I1007" s="5" t="s">
        <v>22</v>
      </c>
      <c r="J1007" s="5" t="s">
        <v>173</v>
      </c>
      <c r="K1007" s="5" t="s">
        <v>1511</v>
      </c>
      <c r="L1007" s="5">
        <v>2424.01688925806</v>
      </c>
      <c r="M1007" s="5">
        <v>5.1386971688667504</v>
      </c>
      <c r="N1007" s="5">
        <v>5</v>
      </c>
      <c r="O1007" s="5">
        <v>0.23969584483051001</v>
      </c>
      <c r="P1007" s="5">
        <v>0.24</v>
      </c>
      <c r="Q1007" s="5">
        <v>499.49711133868999</v>
      </c>
      <c r="R1007" s="5">
        <v>499.5</v>
      </c>
      <c r="S1007" s="5" t="s">
        <v>84</v>
      </c>
      <c r="T1007" s="5" t="s">
        <v>11773</v>
      </c>
      <c r="U1007" s="7">
        <v>0.20606172900535169</v>
      </c>
      <c r="V1007" s="5" t="str">
        <f>TEXT(superstore_excel!$B1007, "MMMM")</f>
        <v>June</v>
      </c>
      <c r="W1007" s="5">
        <f>YEAR(superstore_excel!$B1007)</f>
        <v>2024</v>
      </c>
      <c r="X1007" s="29"/>
    </row>
    <row r="1008" spans="1:24" x14ac:dyDescent="0.3">
      <c r="A1008" s="26" t="s">
        <v>1512</v>
      </c>
      <c r="B1008" s="2">
        <v>45475</v>
      </c>
      <c r="C1008" s="2">
        <v>45777</v>
      </c>
      <c r="D1008" s="3" t="s">
        <v>34</v>
      </c>
      <c r="E1008" s="3" t="s">
        <v>1513</v>
      </c>
      <c r="F1008" s="3" t="s">
        <v>1514</v>
      </c>
      <c r="G1008" s="3" t="s">
        <v>37</v>
      </c>
      <c r="H1008" s="3" t="s">
        <v>62</v>
      </c>
      <c r="I1008" s="3" t="s">
        <v>45</v>
      </c>
      <c r="J1008" s="3" t="s">
        <v>160</v>
      </c>
      <c r="K1008" s="3" t="s">
        <v>1515</v>
      </c>
      <c r="L1008" s="3">
        <v>2423.9113057510699</v>
      </c>
      <c r="M1008" s="3">
        <v>5.13813047109522</v>
      </c>
      <c r="N1008" s="3">
        <v>5</v>
      </c>
      <c r="O1008" s="3">
        <v>0.23968380722573501</v>
      </c>
      <c r="P1008" s="3">
        <v>0.24</v>
      </c>
      <c r="Q1008" s="3">
        <v>499.57376072190601</v>
      </c>
      <c r="R1008" s="3">
        <v>499.57</v>
      </c>
      <c r="S1008" s="3" t="s">
        <v>14</v>
      </c>
      <c r="T1008" s="3" t="s">
        <v>11779</v>
      </c>
      <c r="U1008" s="6">
        <v>0.20610232706807263</v>
      </c>
      <c r="V1008" s="3" t="str">
        <f>TEXT(superstore_excel!$B1008, "MMMM")</f>
        <v>July</v>
      </c>
      <c r="W1008" s="3">
        <f>YEAR(superstore_excel!$B1008)</f>
        <v>2024</v>
      </c>
      <c r="X1008" s="27"/>
    </row>
    <row r="1009" spans="1:24" x14ac:dyDescent="0.3">
      <c r="A1009" s="28" t="s">
        <v>1516</v>
      </c>
      <c r="B1009" s="4">
        <v>45272</v>
      </c>
      <c r="C1009" s="4">
        <v>45770</v>
      </c>
      <c r="D1009" s="5" t="s">
        <v>17</v>
      </c>
      <c r="E1009" s="5" t="s">
        <v>1517</v>
      </c>
      <c r="F1009" s="5" t="s">
        <v>1518</v>
      </c>
      <c r="G1009" s="5" t="s">
        <v>20</v>
      </c>
      <c r="H1009" s="5" t="s">
        <v>21</v>
      </c>
      <c r="I1009" s="5" t="s">
        <v>30</v>
      </c>
      <c r="J1009" s="5" t="s">
        <v>31</v>
      </c>
      <c r="K1009" s="5" t="s">
        <v>1519</v>
      </c>
      <c r="L1009" s="5">
        <v>2423.8057222440798</v>
      </c>
      <c r="M1009" s="5">
        <v>5.1375637733236896</v>
      </c>
      <c r="N1009" s="5">
        <v>5</v>
      </c>
      <c r="O1009" s="5">
        <v>0.23967176962096001</v>
      </c>
      <c r="P1009" s="5">
        <v>0.24</v>
      </c>
      <c r="Q1009" s="5">
        <v>499.650410105123</v>
      </c>
      <c r="R1009" s="5">
        <v>499.65</v>
      </c>
      <c r="S1009" s="5" t="s">
        <v>14</v>
      </c>
      <c r="T1009" s="5" t="s">
        <v>11776</v>
      </c>
      <c r="U1009" s="7">
        <v>0.20614292866778192</v>
      </c>
      <c r="V1009" s="5" t="str">
        <f>TEXT(superstore_excel!$B1009, "MMMM")</f>
        <v>December</v>
      </c>
      <c r="W1009" s="5">
        <f>YEAR(superstore_excel!$B1009)</f>
        <v>2023</v>
      </c>
      <c r="X1009" s="29"/>
    </row>
    <row r="1010" spans="1:24" x14ac:dyDescent="0.3">
      <c r="A1010" s="26" t="s">
        <v>1520</v>
      </c>
      <c r="B1010" s="2">
        <v>45335</v>
      </c>
      <c r="C1010" s="2">
        <v>45756</v>
      </c>
      <c r="D1010" s="3" t="s">
        <v>54</v>
      </c>
      <c r="E1010" s="3" t="s">
        <v>1521</v>
      </c>
      <c r="F1010" s="3" t="s">
        <v>1522</v>
      </c>
      <c r="G1010" s="3" t="s">
        <v>20</v>
      </c>
      <c r="H1010" s="3" t="s">
        <v>29</v>
      </c>
      <c r="I1010" s="3" t="s">
        <v>30</v>
      </c>
      <c r="J1010" s="3" t="s">
        <v>39</v>
      </c>
      <c r="K1010" s="3" t="s">
        <v>1523</v>
      </c>
      <c r="L1010" s="3">
        <v>2423.7001387370901</v>
      </c>
      <c r="M1010" s="3">
        <v>5.1369970755521601</v>
      </c>
      <c r="N1010" s="3">
        <v>5</v>
      </c>
      <c r="O1010" s="3">
        <v>0.23965973201618501</v>
      </c>
      <c r="P1010" s="3">
        <v>0.24</v>
      </c>
      <c r="Q1010" s="3">
        <v>499.72705948833902</v>
      </c>
      <c r="R1010" s="3">
        <v>499.73</v>
      </c>
      <c r="S1010" s="3" t="s">
        <v>14</v>
      </c>
      <c r="T1010" s="3" t="s">
        <v>11782</v>
      </c>
      <c r="U1010" s="6">
        <v>0.206183533804941</v>
      </c>
      <c r="V1010" s="3" t="str">
        <f>TEXT(superstore_excel!$B1010, "MMMM")</f>
        <v>February</v>
      </c>
      <c r="W1010" s="3">
        <f>YEAR(superstore_excel!$B1010)</f>
        <v>2024</v>
      </c>
      <c r="X1010" s="27"/>
    </row>
    <row r="1011" spans="1:24" x14ac:dyDescent="0.3">
      <c r="A1011" s="28" t="s">
        <v>1524</v>
      </c>
      <c r="B1011" s="4">
        <v>45597</v>
      </c>
      <c r="C1011" s="4">
        <v>45773</v>
      </c>
      <c r="D1011" s="5" t="s">
        <v>17</v>
      </c>
      <c r="E1011" s="5" t="s">
        <v>1525</v>
      </c>
      <c r="F1011" s="5" t="s">
        <v>1526</v>
      </c>
      <c r="G1011" s="5" t="s">
        <v>20</v>
      </c>
      <c r="H1011" s="5" t="s">
        <v>21</v>
      </c>
      <c r="I1011" s="5" t="s">
        <v>45</v>
      </c>
      <c r="J1011" s="5" t="s">
        <v>51</v>
      </c>
      <c r="K1011" s="5" t="s">
        <v>1527</v>
      </c>
      <c r="L1011" s="5">
        <v>2423.5945552301</v>
      </c>
      <c r="M1011" s="5">
        <v>5.1364303777806297</v>
      </c>
      <c r="N1011" s="5">
        <v>5</v>
      </c>
      <c r="O1011" s="5">
        <v>0.23964769441141001</v>
      </c>
      <c r="P1011" s="5">
        <v>0.24</v>
      </c>
      <c r="Q1011" s="5">
        <v>499.80370887155601</v>
      </c>
      <c r="R1011" s="5">
        <v>499.8</v>
      </c>
      <c r="S1011" s="5" t="s">
        <v>14</v>
      </c>
      <c r="T1011" s="5" t="s">
        <v>11769</v>
      </c>
      <c r="U1011" s="7">
        <v>0.20622414248001306</v>
      </c>
      <c r="V1011" s="5" t="str">
        <f>TEXT(superstore_excel!$B1011, "MMMM")</f>
        <v>November</v>
      </c>
      <c r="W1011" s="5">
        <f>YEAR(superstore_excel!$B1011)</f>
        <v>2024</v>
      </c>
      <c r="X1011" s="29"/>
    </row>
    <row r="1012" spans="1:24" x14ac:dyDescent="0.3">
      <c r="A1012" s="26" t="s">
        <v>1528</v>
      </c>
      <c r="B1012" s="2">
        <v>45101</v>
      </c>
      <c r="C1012" s="2">
        <v>45784</v>
      </c>
      <c r="D1012" s="3" t="s">
        <v>34</v>
      </c>
      <c r="E1012" s="3" t="s">
        <v>357</v>
      </c>
      <c r="F1012" s="3" t="s">
        <v>1529</v>
      </c>
      <c r="G1012" s="3" t="s">
        <v>37</v>
      </c>
      <c r="H1012" s="3" t="s">
        <v>21</v>
      </c>
      <c r="I1012" s="3" t="s">
        <v>22</v>
      </c>
      <c r="J1012" s="3" t="s">
        <v>173</v>
      </c>
      <c r="K1012" s="3" t="s">
        <v>1530</v>
      </c>
      <c r="L1012" s="3">
        <v>2423.4889717231099</v>
      </c>
      <c r="M1012" s="3">
        <v>5.1358636800091002</v>
      </c>
      <c r="N1012" s="3">
        <v>5</v>
      </c>
      <c r="O1012" s="3">
        <v>0.23963565680663601</v>
      </c>
      <c r="P1012" s="3">
        <v>0.24</v>
      </c>
      <c r="Q1012" s="3">
        <v>499.88035825477198</v>
      </c>
      <c r="R1012" s="3">
        <v>499.88</v>
      </c>
      <c r="S1012" s="3" t="s">
        <v>14</v>
      </c>
      <c r="T1012" s="3" t="s">
        <v>11764</v>
      </c>
      <c r="U1012" s="6">
        <v>0.20626475469345962</v>
      </c>
      <c r="V1012" s="3" t="str">
        <f>TEXT(superstore_excel!$B1012, "MMMM")</f>
        <v>June</v>
      </c>
      <c r="W1012" s="3">
        <f>YEAR(superstore_excel!$B1012)</f>
        <v>2023</v>
      </c>
      <c r="X1012" s="27"/>
    </row>
    <row r="1013" spans="1:24" x14ac:dyDescent="0.3">
      <c r="A1013" s="28" t="s">
        <v>1531</v>
      </c>
      <c r="B1013" s="4">
        <v>45209</v>
      </c>
      <c r="C1013" s="4">
        <v>45764</v>
      </c>
      <c r="D1013" s="5" t="s">
        <v>34</v>
      </c>
      <c r="E1013" s="5" t="s">
        <v>1532</v>
      </c>
      <c r="F1013" s="5" t="s">
        <v>1533</v>
      </c>
      <c r="G1013" s="5" t="s">
        <v>44</v>
      </c>
      <c r="H1013" s="5" t="s">
        <v>29</v>
      </c>
      <c r="I1013" s="5" t="s">
        <v>45</v>
      </c>
      <c r="J1013" s="5" t="s">
        <v>46</v>
      </c>
      <c r="K1013" s="5" t="s">
        <v>1534</v>
      </c>
      <c r="L1013" s="5">
        <v>2423.3833882161098</v>
      </c>
      <c r="M1013" s="5">
        <v>5.1352969822375796</v>
      </c>
      <c r="N1013" s="5">
        <v>5</v>
      </c>
      <c r="O1013" s="5">
        <v>0.23962361920186101</v>
      </c>
      <c r="P1013" s="5">
        <v>0.24</v>
      </c>
      <c r="Q1013" s="5">
        <v>499.95700763798902</v>
      </c>
      <c r="R1013" s="5">
        <v>499.96</v>
      </c>
      <c r="S1013" s="5" t="s">
        <v>14</v>
      </c>
      <c r="T1013" s="5" t="s">
        <v>11783</v>
      </c>
      <c r="U1013" s="7">
        <v>0.20630537044574493</v>
      </c>
      <c r="V1013" s="5" t="str">
        <f>TEXT(superstore_excel!$B1013, "MMMM")</f>
        <v>October</v>
      </c>
      <c r="W1013" s="5">
        <f>YEAR(superstore_excel!$B1013)</f>
        <v>2023</v>
      </c>
      <c r="X1013" s="29"/>
    </row>
    <row r="1014" spans="1:24" x14ac:dyDescent="0.3">
      <c r="A1014" s="26" t="s">
        <v>1535</v>
      </c>
      <c r="B1014" s="2">
        <v>45452</v>
      </c>
      <c r="C1014" s="2">
        <v>45766</v>
      </c>
      <c r="D1014" s="3" t="s">
        <v>54</v>
      </c>
      <c r="E1014" s="3" t="s">
        <v>1536</v>
      </c>
      <c r="F1014" s="3" t="s">
        <v>1537</v>
      </c>
      <c r="G1014" s="3" t="s">
        <v>44</v>
      </c>
      <c r="H1014" s="3" t="s">
        <v>21</v>
      </c>
      <c r="I1014" s="3" t="s">
        <v>30</v>
      </c>
      <c r="J1014" s="3" t="s">
        <v>31</v>
      </c>
      <c r="K1014" s="3" t="s">
        <v>1538</v>
      </c>
      <c r="L1014" s="3">
        <v>2423.2778047091201</v>
      </c>
      <c r="M1014" s="3">
        <v>5.1347302844660501</v>
      </c>
      <c r="N1014" s="3">
        <v>5</v>
      </c>
      <c r="O1014" s="3">
        <v>0.23961158159708601</v>
      </c>
      <c r="P1014" s="3">
        <v>0.24</v>
      </c>
      <c r="Q1014" s="3">
        <v>500.03365702120499</v>
      </c>
      <c r="R1014" s="3">
        <v>500.03</v>
      </c>
      <c r="S1014" s="3" t="s">
        <v>84</v>
      </c>
      <c r="T1014" s="3" t="s">
        <v>11773</v>
      </c>
      <c r="U1014" s="6">
        <v>0.2063459897373289</v>
      </c>
      <c r="V1014" s="3" t="str">
        <f>TEXT(superstore_excel!$B1014, "MMMM")</f>
        <v>June</v>
      </c>
      <c r="W1014" s="3">
        <f>YEAR(superstore_excel!$B1014)</f>
        <v>2024</v>
      </c>
      <c r="X1014" s="27"/>
    </row>
    <row r="1015" spans="1:24" x14ac:dyDescent="0.3">
      <c r="A1015" s="28" t="s">
        <v>1539</v>
      </c>
      <c r="B1015" s="4">
        <v>45424</v>
      </c>
      <c r="C1015" s="4">
        <v>45766</v>
      </c>
      <c r="D1015" s="5" t="s">
        <v>54</v>
      </c>
      <c r="E1015" s="5" t="s">
        <v>1540</v>
      </c>
      <c r="F1015" s="5" t="s">
        <v>1541</v>
      </c>
      <c r="G1015" s="5" t="s">
        <v>20</v>
      </c>
      <c r="H1015" s="5" t="s">
        <v>62</v>
      </c>
      <c r="I1015" s="5" t="s">
        <v>45</v>
      </c>
      <c r="J1015" s="5" t="s">
        <v>46</v>
      </c>
      <c r="K1015" s="5" t="s">
        <v>1542</v>
      </c>
      <c r="L1015" s="5">
        <v>2423.17222120213</v>
      </c>
      <c r="M1015" s="5">
        <v>5.1341635866945197</v>
      </c>
      <c r="N1015" s="5">
        <v>5</v>
      </c>
      <c r="O1015" s="5">
        <v>0.23959954399231101</v>
      </c>
      <c r="P1015" s="5">
        <v>0.24</v>
      </c>
      <c r="Q1015" s="5">
        <v>500.11030640442198</v>
      </c>
      <c r="R1015" s="5">
        <v>500.11</v>
      </c>
      <c r="S1015" s="5" t="s">
        <v>14</v>
      </c>
      <c r="T1015" s="5" t="s">
        <v>11781</v>
      </c>
      <c r="U1015" s="7">
        <v>0.20638661256867596</v>
      </c>
      <c r="V1015" s="5" t="str">
        <f>TEXT(superstore_excel!$B1015, "MMMM")</f>
        <v>May</v>
      </c>
      <c r="W1015" s="5">
        <f>YEAR(superstore_excel!$B1015)</f>
        <v>2024</v>
      </c>
      <c r="X1015" s="29"/>
    </row>
    <row r="1016" spans="1:24" x14ac:dyDescent="0.3">
      <c r="A1016" s="26" t="s">
        <v>1543</v>
      </c>
      <c r="B1016" s="2">
        <v>45336</v>
      </c>
      <c r="C1016" s="2">
        <v>45756</v>
      </c>
      <c r="D1016" s="3" t="s">
        <v>17</v>
      </c>
      <c r="E1016" s="3" t="s">
        <v>1544</v>
      </c>
      <c r="F1016" s="3" t="s">
        <v>1545</v>
      </c>
      <c r="G1016" s="3" t="s">
        <v>37</v>
      </c>
      <c r="H1016" s="3" t="s">
        <v>62</v>
      </c>
      <c r="I1016" s="3" t="s">
        <v>30</v>
      </c>
      <c r="J1016" s="3" t="s">
        <v>39</v>
      </c>
      <c r="K1016" s="3" t="s">
        <v>1546</v>
      </c>
      <c r="L1016" s="3">
        <v>2423.0666376951399</v>
      </c>
      <c r="M1016" s="3">
        <v>5.1335968889229902</v>
      </c>
      <c r="N1016" s="3">
        <v>5</v>
      </c>
      <c r="O1016" s="3">
        <v>0.23958750638753601</v>
      </c>
      <c r="P1016" s="3">
        <v>0.24</v>
      </c>
      <c r="Q1016" s="3">
        <v>500.186955787638</v>
      </c>
      <c r="R1016" s="3">
        <v>500.19</v>
      </c>
      <c r="S1016" s="3" t="s">
        <v>14</v>
      </c>
      <c r="T1016" s="3" t="s">
        <v>11782</v>
      </c>
      <c r="U1016" s="6">
        <v>0.206427238940248</v>
      </c>
      <c r="V1016" s="3" t="str">
        <f>TEXT(superstore_excel!$B1016, "MMMM")</f>
        <v>February</v>
      </c>
      <c r="W1016" s="3">
        <f>YEAR(superstore_excel!$B1016)</f>
        <v>2024</v>
      </c>
      <c r="X1016" s="27"/>
    </row>
    <row r="1017" spans="1:24" x14ac:dyDescent="0.3">
      <c r="A1017" s="28" t="s">
        <v>1547</v>
      </c>
      <c r="B1017" s="4">
        <v>45027</v>
      </c>
      <c r="C1017" s="4">
        <v>45773</v>
      </c>
      <c r="D1017" s="5" t="s">
        <v>26</v>
      </c>
      <c r="E1017" s="5" t="s">
        <v>345</v>
      </c>
      <c r="F1017" s="5" t="s">
        <v>1548</v>
      </c>
      <c r="G1017" s="5" t="s">
        <v>20</v>
      </c>
      <c r="H1017" s="5" t="s">
        <v>62</v>
      </c>
      <c r="I1017" s="5" t="s">
        <v>22</v>
      </c>
      <c r="J1017" s="5" t="s">
        <v>131</v>
      </c>
      <c r="K1017" s="5" t="s">
        <v>1549</v>
      </c>
      <c r="L1017" s="5">
        <v>2422.9610541881498</v>
      </c>
      <c r="M1017" s="5">
        <v>5.1330301911514598</v>
      </c>
      <c r="N1017" s="5">
        <v>5</v>
      </c>
      <c r="O1017" s="5">
        <v>0.23957546878276101</v>
      </c>
      <c r="P1017" s="5">
        <v>0.24</v>
      </c>
      <c r="Q1017" s="5">
        <v>500.26360517085499</v>
      </c>
      <c r="R1017" s="5">
        <v>500.26</v>
      </c>
      <c r="S1017" s="5" t="s">
        <v>14</v>
      </c>
      <c r="T1017" s="5" t="s">
        <v>11787</v>
      </c>
      <c r="U1017" s="7">
        <v>0.20646786885250865</v>
      </c>
      <c r="V1017" s="5" t="str">
        <f>TEXT(superstore_excel!$B1017, "MMMM")</f>
        <v>April</v>
      </c>
      <c r="W1017" s="5">
        <f>YEAR(superstore_excel!$B1017)</f>
        <v>2023</v>
      </c>
      <c r="X1017" s="29"/>
    </row>
    <row r="1018" spans="1:24" x14ac:dyDescent="0.3">
      <c r="A1018" s="26" t="s">
        <v>1550</v>
      </c>
      <c r="B1018" s="2">
        <v>45479</v>
      </c>
      <c r="C1018" s="2">
        <v>45760</v>
      </c>
      <c r="D1018" s="3" t="s">
        <v>17</v>
      </c>
      <c r="E1018" s="3" t="s">
        <v>1551</v>
      </c>
      <c r="F1018" s="3" t="s">
        <v>1552</v>
      </c>
      <c r="G1018" s="3" t="s">
        <v>37</v>
      </c>
      <c r="H1018" s="3" t="s">
        <v>38</v>
      </c>
      <c r="I1018" s="3" t="s">
        <v>22</v>
      </c>
      <c r="J1018" s="3" t="s">
        <v>281</v>
      </c>
      <c r="K1018" s="3" t="s">
        <v>1553</v>
      </c>
      <c r="L1018" s="3">
        <v>2422.8554706811601</v>
      </c>
      <c r="M1018" s="3">
        <v>5.1324634933799302</v>
      </c>
      <c r="N1018" s="3">
        <v>5</v>
      </c>
      <c r="O1018" s="3">
        <v>0.23956343117798701</v>
      </c>
      <c r="P1018" s="3">
        <v>0.24</v>
      </c>
      <c r="Q1018" s="3">
        <v>500.34025455407101</v>
      </c>
      <c r="R1018" s="3">
        <v>500.34</v>
      </c>
      <c r="S1018" s="3" t="s">
        <v>84</v>
      </c>
      <c r="T1018" s="3" t="s">
        <v>11779</v>
      </c>
      <c r="U1018" s="6">
        <v>0.20650850230591991</v>
      </c>
      <c r="V1018" s="3" t="str">
        <f>TEXT(superstore_excel!$B1018, "MMMM")</f>
        <v>July</v>
      </c>
      <c r="W1018" s="3">
        <f>YEAR(superstore_excel!$B1018)</f>
        <v>2024</v>
      </c>
      <c r="X1018" s="27"/>
    </row>
    <row r="1019" spans="1:24" x14ac:dyDescent="0.3">
      <c r="A1019" s="28" t="s">
        <v>1554</v>
      </c>
      <c r="B1019" s="4">
        <v>45700</v>
      </c>
      <c r="C1019" s="4">
        <v>45758</v>
      </c>
      <c r="D1019" s="5" t="s">
        <v>34</v>
      </c>
      <c r="E1019" s="5" t="s">
        <v>1555</v>
      </c>
      <c r="F1019" s="5" t="s">
        <v>1556</v>
      </c>
      <c r="G1019" s="5" t="s">
        <v>20</v>
      </c>
      <c r="H1019" s="5" t="s">
        <v>29</v>
      </c>
      <c r="I1019" s="5" t="s">
        <v>45</v>
      </c>
      <c r="J1019" s="5" t="s">
        <v>46</v>
      </c>
      <c r="K1019" s="5" t="s">
        <v>1557</v>
      </c>
      <c r="L1019" s="5">
        <v>2422.74988717417</v>
      </c>
      <c r="M1019" s="5">
        <v>5.1318967956084096</v>
      </c>
      <c r="N1019" s="5">
        <v>5</v>
      </c>
      <c r="O1019" s="5">
        <v>0.23955139357321201</v>
      </c>
      <c r="P1019" s="5">
        <v>0.24</v>
      </c>
      <c r="Q1019" s="5">
        <v>500.416903937288</v>
      </c>
      <c r="R1019" s="5">
        <v>500.42</v>
      </c>
      <c r="S1019" s="5" t="s">
        <v>84</v>
      </c>
      <c r="T1019" s="5" t="s">
        <v>11777</v>
      </c>
      <c r="U1019" s="7">
        <v>0.20654913930094565</v>
      </c>
      <c r="V1019" s="5" t="str">
        <f>TEXT(superstore_excel!$B1019, "MMMM")</f>
        <v>February</v>
      </c>
      <c r="W1019" s="5">
        <f>YEAR(superstore_excel!$B1019)</f>
        <v>2025</v>
      </c>
      <c r="X1019" s="29"/>
    </row>
    <row r="1020" spans="1:24" x14ac:dyDescent="0.3">
      <c r="A1020" s="26" t="s">
        <v>1558</v>
      </c>
      <c r="B1020" s="2">
        <v>45305</v>
      </c>
      <c r="C1020" s="2">
        <v>45767</v>
      </c>
      <c r="D1020" s="3" t="s">
        <v>34</v>
      </c>
      <c r="E1020" s="3" t="s">
        <v>1559</v>
      </c>
      <c r="F1020" s="3" t="s">
        <v>1560</v>
      </c>
      <c r="G1020" s="3" t="s">
        <v>44</v>
      </c>
      <c r="H1020" s="3" t="s">
        <v>21</v>
      </c>
      <c r="I1020" s="3" t="s">
        <v>22</v>
      </c>
      <c r="J1020" s="3" t="s">
        <v>23</v>
      </c>
      <c r="K1020" s="3" t="s">
        <v>1561</v>
      </c>
      <c r="L1020" s="3">
        <v>2422.6443036671799</v>
      </c>
      <c r="M1020" s="3">
        <v>5.1313300978368801</v>
      </c>
      <c r="N1020" s="3">
        <v>5</v>
      </c>
      <c r="O1020" s="3">
        <v>0.23953935596843701</v>
      </c>
      <c r="P1020" s="3">
        <v>0.24</v>
      </c>
      <c r="Q1020" s="3">
        <v>500.49355332050402</v>
      </c>
      <c r="R1020" s="3">
        <v>500.49</v>
      </c>
      <c r="S1020" s="3" t="s">
        <v>84</v>
      </c>
      <c r="T1020" s="3" t="s">
        <v>11784</v>
      </c>
      <c r="U1020" s="6">
        <v>0.2065897798380481</v>
      </c>
      <c r="V1020" s="3" t="str">
        <f>TEXT(superstore_excel!$B1020, "MMMM")</f>
        <v>January</v>
      </c>
      <c r="W1020" s="3">
        <f>YEAR(superstore_excel!$B1020)</f>
        <v>2024</v>
      </c>
      <c r="X1020" s="27"/>
    </row>
    <row r="1021" spans="1:24" x14ac:dyDescent="0.3">
      <c r="A1021" s="28" t="s">
        <v>1562</v>
      </c>
      <c r="B1021" s="4">
        <v>45228</v>
      </c>
      <c r="C1021" s="4">
        <v>45782</v>
      </c>
      <c r="D1021" s="5" t="s">
        <v>26</v>
      </c>
      <c r="E1021" s="5" t="s">
        <v>1563</v>
      </c>
      <c r="F1021" s="5" t="s">
        <v>1564</v>
      </c>
      <c r="G1021" s="5" t="s">
        <v>37</v>
      </c>
      <c r="H1021" s="5" t="s">
        <v>62</v>
      </c>
      <c r="I1021" s="5" t="s">
        <v>45</v>
      </c>
      <c r="J1021" s="5" t="s">
        <v>51</v>
      </c>
      <c r="K1021" s="5" t="s">
        <v>1565</v>
      </c>
      <c r="L1021" s="5">
        <v>2422.5387201601902</v>
      </c>
      <c r="M1021" s="5">
        <v>5.1307634000653497</v>
      </c>
      <c r="N1021" s="5">
        <v>5</v>
      </c>
      <c r="O1021" s="5">
        <v>0.23952731836366201</v>
      </c>
      <c r="P1021" s="5">
        <v>0.24</v>
      </c>
      <c r="Q1021" s="5">
        <v>500.57020270372101</v>
      </c>
      <c r="R1021" s="5">
        <v>500.57</v>
      </c>
      <c r="S1021" s="5" t="s">
        <v>84</v>
      </c>
      <c r="T1021" s="5" t="s">
        <v>11783</v>
      </c>
      <c r="U1021" s="7">
        <v>0.20663042391769113</v>
      </c>
      <c r="V1021" s="5" t="str">
        <f>TEXT(superstore_excel!$B1021, "MMMM")</f>
        <v>October</v>
      </c>
      <c r="W1021" s="5">
        <f>YEAR(superstore_excel!$B1021)</f>
        <v>2023</v>
      </c>
      <c r="X1021" s="29"/>
    </row>
    <row r="1022" spans="1:24" x14ac:dyDescent="0.3">
      <c r="A1022" s="26" t="s">
        <v>1566</v>
      </c>
      <c r="B1022" s="2">
        <v>45467</v>
      </c>
      <c r="C1022" s="2">
        <v>45757</v>
      </c>
      <c r="D1022" s="3" t="s">
        <v>17</v>
      </c>
      <c r="E1022" s="3" t="s">
        <v>1567</v>
      </c>
      <c r="F1022" s="3" t="s">
        <v>1568</v>
      </c>
      <c r="G1022" s="3" t="s">
        <v>37</v>
      </c>
      <c r="H1022" s="3" t="s">
        <v>21</v>
      </c>
      <c r="I1022" s="3" t="s">
        <v>30</v>
      </c>
      <c r="J1022" s="3" t="s">
        <v>31</v>
      </c>
      <c r="K1022" s="3" t="s">
        <v>1569</v>
      </c>
      <c r="L1022" s="3">
        <v>2422.4331366531901</v>
      </c>
      <c r="M1022" s="3">
        <v>5.1301967022938202</v>
      </c>
      <c r="N1022" s="3">
        <v>5</v>
      </c>
      <c r="O1022" s="3">
        <v>0.23951528075888701</v>
      </c>
      <c r="P1022" s="3">
        <v>0.24</v>
      </c>
      <c r="Q1022" s="3">
        <v>500.64685208693697</v>
      </c>
      <c r="R1022" s="3">
        <v>500.65</v>
      </c>
      <c r="S1022" s="3" t="s">
        <v>14</v>
      </c>
      <c r="T1022" s="3" t="s">
        <v>11773</v>
      </c>
      <c r="U1022" s="6">
        <v>0.20667107154033806</v>
      </c>
      <c r="V1022" s="3" t="str">
        <f>TEXT(superstore_excel!$B1022, "MMMM")</f>
        <v>June</v>
      </c>
      <c r="W1022" s="3">
        <f>YEAR(superstore_excel!$B1022)</f>
        <v>2024</v>
      </c>
      <c r="X1022" s="27"/>
    </row>
    <row r="1023" spans="1:24" x14ac:dyDescent="0.3">
      <c r="A1023" s="28" t="s">
        <v>1570</v>
      </c>
      <c r="B1023" s="4">
        <v>45052</v>
      </c>
      <c r="C1023" s="4">
        <v>45770</v>
      </c>
      <c r="D1023" s="5" t="s">
        <v>26</v>
      </c>
      <c r="E1023" s="5" t="s">
        <v>1571</v>
      </c>
      <c r="F1023" s="5" t="s">
        <v>1572</v>
      </c>
      <c r="G1023" s="5" t="s">
        <v>44</v>
      </c>
      <c r="H1023" s="5" t="s">
        <v>29</v>
      </c>
      <c r="I1023" s="5" t="s">
        <v>45</v>
      </c>
      <c r="J1023" s="5" t="s">
        <v>46</v>
      </c>
      <c r="K1023" s="5" t="s">
        <v>1573</v>
      </c>
      <c r="L1023" s="5">
        <v>2422.3275531462</v>
      </c>
      <c r="M1023" s="5">
        <v>5.1296300045222898</v>
      </c>
      <c r="N1023" s="5">
        <v>5</v>
      </c>
      <c r="O1023" s="5">
        <v>0.23950324315411201</v>
      </c>
      <c r="P1023" s="5">
        <v>0.24</v>
      </c>
      <c r="Q1023" s="5">
        <v>500.72350147015402</v>
      </c>
      <c r="R1023" s="5">
        <v>500.72</v>
      </c>
      <c r="S1023" s="5" t="s">
        <v>14</v>
      </c>
      <c r="T1023" s="5" t="s">
        <v>11780</v>
      </c>
      <c r="U1023" s="7">
        <v>0.20671172270645133</v>
      </c>
      <c r="V1023" s="5" t="str">
        <f>TEXT(superstore_excel!$B1023, "MMMM")</f>
        <v>May</v>
      </c>
      <c r="W1023" s="5">
        <f>YEAR(superstore_excel!$B1023)</f>
        <v>2023</v>
      </c>
      <c r="X1023" s="29"/>
    </row>
    <row r="1024" spans="1:24" x14ac:dyDescent="0.3">
      <c r="A1024" s="26" t="s">
        <v>1574</v>
      </c>
      <c r="B1024" s="2">
        <v>45362</v>
      </c>
      <c r="C1024" s="2">
        <v>45784</v>
      </c>
      <c r="D1024" s="3" t="s">
        <v>26</v>
      </c>
      <c r="E1024" s="3" t="s">
        <v>1575</v>
      </c>
      <c r="F1024" s="3" t="s">
        <v>1576</v>
      </c>
      <c r="G1024" s="3" t="s">
        <v>44</v>
      </c>
      <c r="H1024" s="3" t="s">
        <v>38</v>
      </c>
      <c r="I1024" s="3" t="s">
        <v>22</v>
      </c>
      <c r="J1024" s="3" t="s">
        <v>173</v>
      </c>
      <c r="K1024" s="3" t="s">
        <v>1577</v>
      </c>
      <c r="L1024" s="3">
        <v>2422.2219696392099</v>
      </c>
      <c r="M1024" s="3">
        <v>5.1290633067507603</v>
      </c>
      <c r="N1024" s="3">
        <v>5</v>
      </c>
      <c r="O1024" s="3">
        <v>0.239491205549338</v>
      </c>
      <c r="P1024" s="3">
        <v>0.24</v>
      </c>
      <c r="Q1024" s="3">
        <v>500.80015085336998</v>
      </c>
      <c r="R1024" s="3">
        <v>500.8</v>
      </c>
      <c r="S1024" s="3" t="s">
        <v>14</v>
      </c>
      <c r="T1024" s="3" t="s">
        <v>11785</v>
      </c>
      <c r="U1024" s="6">
        <v>0.20675237741649424</v>
      </c>
      <c r="V1024" s="3" t="str">
        <f>TEXT(superstore_excel!$B1024, "MMMM")</f>
        <v>March</v>
      </c>
      <c r="W1024" s="3">
        <f>YEAR(superstore_excel!$B1024)</f>
        <v>2024</v>
      </c>
      <c r="X1024" s="27"/>
    </row>
    <row r="1025" spans="1:24" x14ac:dyDescent="0.3">
      <c r="A1025" s="28" t="s">
        <v>1578</v>
      </c>
      <c r="B1025" s="4">
        <v>45699</v>
      </c>
      <c r="C1025" s="4">
        <v>45780</v>
      </c>
      <c r="D1025" s="5" t="s">
        <v>26</v>
      </c>
      <c r="E1025" s="5" t="s">
        <v>1579</v>
      </c>
      <c r="F1025" s="5" t="s">
        <v>1580</v>
      </c>
      <c r="G1025" s="5" t="s">
        <v>37</v>
      </c>
      <c r="H1025" s="5" t="s">
        <v>62</v>
      </c>
      <c r="I1025" s="5" t="s">
        <v>22</v>
      </c>
      <c r="J1025" s="5" t="s">
        <v>23</v>
      </c>
      <c r="K1025" s="5" t="s">
        <v>1581</v>
      </c>
      <c r="L1025" s="5">
        <v>2422.1163861322202</v>
      </c>
      <c r="M1025" s="5">
        <v>5.1284966089792396</v>
      </c>
      <c r="N1025" s="5">
        <v>5</v>
      </c>
      <c r="O1025" s="5">
        <v>0.239479167944563</v>
      </c>
      <c r="P1025" s="5">
        <v>0.24</v>
      </c>
      <c r="Q1025" s="5">
        <v>500.87680023658697</v>
      </c>
      <c r="R1025" s="5">
        <v>500.88</v>
      </c>
      <c r="S1025" s="5" t="s">
        <v>14</v>
      </c>
      <c r="T1025" s="5" t="s">
        <v>11777</v>
      </c>
      <c r="U1025" s="7">
        <v>0.2067930356709311</v>
      </c>
      <c r="V1025" s="5" t="str">
        <f>TEXT(superstore_excel!$B1025, "MMMM")</f>
        <v>February</v>
      </c>
      <c r="W1025" s="5">
        <f>YEAR(superstore_excel!$B1025)</f>
        <v>2025</v>
      </c>
      <c r="X1025" s="29"/>
    </row>
    <row r="1026" spans="1:24" x14ac:dyDescent="0.3">
      <c r="A1026" s="26" t="s">
        <v>1582</v>
      </c>
      <c r="B1026" s="2">
        <v>45039</v>
      </c>
      <c r="C1026" s="2">
        <v>45780</v>
      </c>
      <c r="D1026" s="3" t="s">
        <v>17</v>
      </c>
      <c r="E1026" s="3" t="s">
        <v>1583</v>
      </c>
      <c r="F1026" s="3" t="s">
        <v>1584</v>
      </c>
      <c r="G1026" s="3" t="s">
        <v>37</v>
      </c>
      <c r="H1026" s="3" t="s">
        <v>29</v>
      </c>
      <c r="I1026" s="3" t="s">
        <v>30</v>
      </c>
      <c r="J1026" s="3" t="s">
        <v>31</v>
      </c>
      <c r="K1026" s="3" t="s">
        <v>1585</v>
      </c>
      <c r="L1026" s="3">
        <v>2422.0108026252301</v>
      </c>
      <c r="M1026" s="3">
        <v>5.1279299112077101</v>
      </c>
      <c r="N1026" s="3">
        <v>5</v>
      </c>
      <c r="O1026" s="3">
        <v>0.239467130339788</v>
      </c>
      <c r="P1026" s="3">
        <v>0.24</v>
      </c>
      <c r="Q1026" s="3">
        <v>500.953449619803</v>
      </c>
      <c r="R1026" s="3">
        <v>500.95</v>
      </c>
      <c r="S1026" s="3" t="s">
        <v>14</v>
      </c>
      <c r="T1026" s="3" t="s">
        <v>11787</v>
      </c>
      <c r="U1026" s="6">
        <v>0.20683369747022473</v>
      </c>
      <c r="V1026" s="3" t="str">
        <f>TEXT(superstore_excel!$B1026, "MMMM")</f>
        <v>April</v>
      </c>
      <c r="W1026" s="3">
        <f>YEAR(superstore_excel!$B1026)</f>
        <v>2023</v>
      </c>
      <c r="X1026" s="27"/>
    </row>
    <row r="1027" spans="1:24" x14ac:dyDescent="0.3">
      <c r="A1027" s="28" t="s">
        <v>1586</v>
      </c>
      <c r="B1027" s="4">
        <v>45140</v>
      </c>
      <c r="C1027" s="4">
        <v>45780</v>
      </c>
      <c r="D1027" s="5" t="s">
        <v>54</v>
      </c>
      <c r="E1027" s="5" t="s">
        <v>1587</v>
      </c>
      <c r="F1027" s="5" t="s">
        <v>1588</v>
      </c>
      <c r="G1027" s="5" t="s">
        <v>44</v>
      </c>
      <c r="H1027" s="5" t="s">
        <v>29</v>
      </c>
      <c r="I1027" s="5" t="s">
        <v>45</v>
      </c>
      <c r="J1027" s="5" t="s">
        <v>96</v>
      </c>
      <c r="K1027" s="5" t="s">
        <v>1589</v>
      </c>
      <c r="L1027" s="5">
        <v>2421.90521911824</v>
      </c>
      <c r="M1027" s="5">
        <v>5.1273632134361797</v>
      </c>
      <c r="N1027" s="5">
        <v>5</v>
      </c>
      <c r="O1027" s="5">
        <v>0.239455092735013</v>
      </c>
      <c r="P1027" s="5">
        <v>0.24</v>
      </c>
      <c r="Q1027" s="5">
        <v>501.03009900301902</v>
      </c>
      <c r="R1027" s="5">
        <v>501.03</v>
      </c>
      <c r="S1027" s="5" t="s">
        <v>14</v>
      </c>
      <c r="T1027" s="5" t="s">
        <v>11770</v>
      </c>
      <c r="U1027" s="7">
        <v>0.20687436281483904</v>
      </c>
      <c r="V1027" s="5" t="str">
        <f>TEXT(superstore_excel!$B1027, "MMMM")</f>
        <v>August</v>
      </c>
      <c r="W1027" s="5">
        <f>YEAR(superstore_excel!$B1027)</f>
        <v>2023</v>
      </c>
      <c r="X1027" s="29"/>
    </row>
    <row r="1028" spans="1:24" x14ac:dyDescent="0.3">
      <c r="A1028" s="26" t="s">
        <v>1590</v>
      </c>
      <c r="B1028" s="2">
        <v>45522</v>
      </c>
      <c r="C1028" s="2">
        <v>45782</v>
      </c>
      <c r="D1028" s="3" t="s">
        <v>26</v>
      </c>
      <c r="E1028" s="3" t="s">
        <v>1591</v>
      </c>
      <c r="F1028" s="3" t="s">
        <v>1592</v>
      </c>
      <c r="G1028" s="3" t="s">
        <v>20</v>
      </c>
      <c r="H1028" s="3" t="s">
        <v>29</v>
      </c>
      <c r="I1028" s="3" t="s">
        <v>22</v>
      </c>
      <c r="J1028" s="3" t="s">
        <v>23</v>
      </c>
      <c r="K1028" s="3" t="s">
        <v>1593</v>
      </c>
      <c r="L1028" s="3">
        <v>2421.7996356112499</v>
      </c>
      <c r="M1028" s="3">
        <v>5.1267965156646502</v>
      </c>
      <c r="N1028" s="3">
        <v>5</v>
      </c>
      <c r="O1028" s="3">
        <v>0.239443055130238</v>
      </c>
      <c r="P1028" s="3">
        <v>0.24</v>
      </c>
      <c r="Q1028" s="3">
        <v>501.10674838623601</v>
      </c>
      <c r="R1028" s="3">
        <v>501.11</v>
      </c>
      <c r="S1028" s="3" t="s">
        <v>14</v>
      </c>
      <c r="T1028" s="3" t="s">
        <v>11775</v>
      </c>
      <c r="U1028" s="6">
        <v>0.20691503170523817</v>
      </c>
      <c r="V1028" s="3" t="str">
        <f>TEXT(superstore_excel!$B1028, "MMMM")</f>
        <v>August</v>
      </c>
      <c r="W1028" s="3">
        <f>YEAR(superstore_excel!$B1028)</f>
        <v>2024</v>
      </c>
      <c r="X1028" s="27"/>
    </row>
    <row r="1029" spans="1:24" x14ac:dyDescent="0.3">
      <c r="A1029" s="28" t="s">
        <v>1594</v>
      </c>
      <c r="B1029" s="4">
        <v>45614</v>
      </c>
      <c r="C1029" s="4">
        <v>45763</v>
      </c>
      <c r="D1029" s="5" t="s">
        <v>54</v>
      </c>
      <c r="E1029" s="5" t="s">
        <v>1595</v>
      </c>
      <c r="F1029" s="5" t="s">
        <v>1596</v>
      </c>
      <c r="G1029" s="5" t="s">
        <v>44</v>
      </c>
      <c r="H1029" s="5" t="s">
        <v>38</v>
      </c>
      <c r="I1029" s="5" t="s">
        <v>22</v>
      </c>
      <c r="J1029" s="5" t="s">
        <v>281</v>
      </c>
      <c r="K1029" s="5" t="s">
        <v>1597</v>
      </c>
      <c r="L1029" s="5">
        <v>2421.6940521042602</v>
      </c>
      <c r="M1029" s="5">
        <v>5.1262298178931198</v>
      </c>
      <c r="N1029" s="5">
        <v>5</v>
      </c>
      <c r="O1029" s="5">
        <v>0.239431017525463</v>
      </c>
      <c r="P1029" s="5">
        <v>0.24</v>
      </c>
      <c r="Q1029" s="5">
        <v>501.18339776945197</v>
      </c>
      <c r="R1029" s="5">
        <v>501.18</v>
      </c>
      <c r="S1029" s="5" t="s">
        <v>14</v>
      </c>
      <c r="T1029" s="5" t="s">
        <v>11769</v>
      </c>
      <c r="U1029" s="7">
        <v>0.20695570414188502</v>
      </c>
      <c r="V1029" s="5" t="str">
        <f>TEXT(superstore_excel!$B1029, "MMMM")</f>
        <v>November</v>
      </c>
      <c r="W1029" s="5">
        <f>YEAR(superstore_excel!$B1029)</f>
        <v>2024</v>
      </c>
      <c r="X1029" s="29"/>
    </row>
    <row r="1030" spans="1:24" x14ac:dyDescent="0.3">
      <c r="A1030" s="26" t="s">
        <v>1598</v>
      </c>
      <c r="B1030" s="2">
        <v>45552</v>
      </c>
      <c r="C1030" s="2">
        <v>45780</v>
      </c>
      <c r="D1030" s="3" t="s">
        <v>34</v>
      </c>
      <c r="E1030" s="3" t="s">
        <v>1599</v>
      </c>
      <c r="F1030" s="3" t="s">
        <v>1600</v>
      </c>
      <c r="G1030" s="3" t="s">
        <v>44</v>
      </c>
      <c r="H1030" s="3" t="s">
        <v>21</v>
      </c>
      <c r="I1030" s="3" t="s">
        <v>30</v>
      </c>
      <c r="J1030" s="3" t="s">
        <v>101</v>
      </c>
      <c r="K1030" s="3" t="s">
        <v>1601</v>
      </c>
      <c r="L1030" s="3">
        <v>2421.5884685972701</v>
      </c>
      <c r="M1030" s="3">
        <v>5.1256631201215903</v>
      </c>
      <c r="N1030" s="3">
        <v>5</v>
      </c>
      <c r="O1030" s="3">
        <v>0.239418979920689</v>
      </c>
      <c r="P1030" s="3">
        <v>0.24</v>
      </c>
      <c r="Q1030" s="3">
        <v>501.26004715266902</v>
      </c>
      <c r="R1030" s="3">
        <v>501.26</v>
      </c>
      <c r="S1030" s="3" t="s">
        <v>14</v>
      </c>
      <c r="T1030" s="3" t="s">
        <v>11774</v>
      </c>
      <c r="U1030" s="6">
        <v>0.20699638012524441</v>
      </c>
      <c r="V1030" s="3" t="str">
        <f>TEXT(superstore_excel!$B1030, "MMMM")</f>
        <v>September</v>
      </c>
      <c r="W1030" s="3">
        <f>YEAR(superstore_excel!$B1030)</f>
        <v>2024</v>
      </c>
      <c r="X1030" s="27"/>
    </row>
    <row r="1031" spans="1:24" x14ac:dyDescent="0.3">
      <c r="A1031" s="28" t="s">
        <v>1602</v>
      </c>
      <c r="B1031" s="4">
        <v>45100</v>
      </c>
      <c r="C1031" s="4">
        <v>45769</v>
      </c>
      <c r="D1031" s="5" t="s">
        <v>54</v>
      </c>
      <c r="E1031" s="5" t="s">
        <v>1603</v>
      </c>
      <c r="F1031" s="5" t="s">
        <v>1604</v>
      </c>
      <c r="G1031" s="5" t="s">
        <v>37</v>
      </c>
      <c r="H1031" s="5" t="s">
        <v>21</v>
      </c>
      <c r="I1031" s="5" t="s">
        <v>30</v>
      </c>
      <c r="J1031" s="5" t="s">
        <v>31</v>
      </c>
      <c r="K1031" s="5" t="s">
        <v>1605</v>
      </c>
      <c r="L1031" s="5">
        <v>2421.48288509027</v>
      </c>
      <c r="M1031" s="5">
        <v>5.1250964223500697</v>
      </c>
      <c r="N1031" s="5">
        <v>5</v>
      </c>
      <c r="O1031" s="5">
        <v>0.239406942315914</v>
      </c>
      <c r="P1031" s="5">
        <v>0.24</v>
      </c>
      <c r="Q1031" s="5">
        <v>501.33669653588498</v>
      </c>
      <c r="R1031" s="5">
        <v>501.34</v>
      </c>
      <c r="S1031" s="5" t="s">
        <v>14</v>
      </c>
      <c r="T1031" s="5" t="s">
        <v>11764</v>
      </c>
      <c r="U1031" s="7">
        <v>0.2070370596557802</v>
      </c>
      <c r="V1031" s="5" t="str">
        <f>TEXT(superstore_excel!$B1031, "MMMM")</f>
        <v>June</v>
      </c>
      <c r="W1031" s="5">
        <f>YEAR(superstore_excel!$B1031)</f>
        <v>2023</v>
      </c>
      <c r="X1031" s="29"/>
    </row>
    <row r="1032" spans="1:24" x14ac:dyDescent="0.3">
      <c r="A1032" s="26" t="s">
        <v>1606</v>
      </c>
      <c r="B1032" s="2">
        <v>45091</v>
      </c>
      <c r="C1032" s="2">
        <v>45775</v>
      </c>
      <c r="D1032" s="3" t="s">
        <v>26</v>
      </c>
      <c r="E1032" s="3" t="s">
        <v>1607</v>
      </c>
      <c r="F1032" s="3" t="s">
        <v>1608</v>
      </c>
      <c r="G1032" s="3" t="s">
        <v>20</v>
      </c>
      <c r="H1032" s="3" t="s">
        <v>62</v>
      </c>
      <c r="I1032" s="3" t="s">
        <v>30</v>
      </c>
      <c r="J1032" s="3" t="s">
        <v>31</v>
      </c>
      <c r="K1032" s="3" t="s">
        <v>1609</v>
      </c>
      <c r="L1032" s="3">
        <v>2421.3773015832799</v>
      </c>
      <c r="M1032" s="3">
        <v>5.1245297245785402</v>
      </c>
      <c r="N1032" s="3">
        <v>5</v>
      </c>
      <c r="O1032" s="3">
        <v>0.239394904711139</v>
      </c>
      <c r="P1032" s="3">
        <v>0.24</v>
      </c>
      <c r="Q1032" s="3">
        <v>501.41334591910203</v>
      </c>
      <c r="R1032" s="3">
        <v>501.41</v>
      </c>
      <c r="S1032" s="3" t="s">
        <v>14</v>
      </c>
      <c r="T1032" s="3" t="s">
        <v>11764</v>
      </c>
      <c r="U1032" s="6">
        <v>0.2070777427339556</v>
      </c>
      <c r="V1032" s="3" t="str">
        <f>TEXT(superstore_excel!$B1032, "MMMM")</f>
        <v>June</v>
      </c>
      <c r="W1032" s="3">
        <f>YEAR(superstore_excel!$B1032)</f>
        <v>2023</v>
      </c>
      <c r="X1032" s="27"/>
    </row>
    <row r="1033" spans="1:24" x14ac:dyDescent="0.3">
      <c r="A1033" s="28" t="s">
        <v>1610</v>
      </c>
      <c r="B1033" s="4">
        <v>45311</v>
      </c>
      <c r="C1033" s="4">
        <v>45764</v>
      </c>
      <c r="D1033" s="5" t="s">
        <v>26</v>
      </c>
      <c r="E1033" s="5" t="s">
        <v>1611</v>
      </c>
      <c r="F1033" s="5" t="s">
        <v>1612</v>
      </c>
      <c r="G1033" s="5" t="s">
        <v>37</v>
      </c>
      <c r="H1033" s="5" t="s">
        <v>21</v>
      </c>
      <c r="I1033" s="5" t="s">
        <v>30</v>
      </c>
      <c r="J1033" s="5" t="s">
        <v>126</v>
      </c>
      <c r="K1033" s="5" t="s">
        <v>1613</v>
      </c>
      <c r="L1033" s="5">
        <v>2421.2717180762902</v>
      </c>
      <c r="M1033" s="5">
        <v>5.1239630268070098</v>
      </c>
      <c r="N1033" s="5">
        <v>5</v>
      </c>
      <c r="O1033" s="5">
        <v>0.239382867106364</v>
      </c>
      <c r="P1033" s="5">
        <v>0.24</v>
      </c>
      <c r="Q1033" s="5">
        <v>501.48999530231799</v>
      </c>
      <c r="R1033" s="5">
        <v>501.49</v>
      </c>
      <c r="S1033" s="5" t="s">
        <v>14</v>
      </c>
      <c r="T1033" s="5" t="s">
        <v>11784</v>
      </c>
      <c r="U1033" s="7">
        <v>0.20711842936023461</v>
      </c>
      <c r="V1033" s="5" t="str">
        <f>TEXT(superstore_excel!$B1033, "MMMM")</f>
        <v>January</v>
      </c>
      <c r="W1033" s="5">
        <f>YEAR(superstore_excel!$B1033)</f>
        <v>2024</v>
      </c>
      <c r="X1033" s="29"/>
    </row>
    <row r="1034" spans="1:24" x14ac:dyDescent="0.3">
      <c r="A1034" s="26" t="s">
        <v>1614</v>
      </c>
      <c r="B1034" s="2">
        <v>45536</v>
      </c>
      <c r="C1034" s="2">
        <v>45784</v>
      </c>
      <c r="D1034" s="3" t="s">
        <v>34</v>
      </c>
      <c r="E1034" s="3" t="s">
        <v>1615</v>
      </c>
      <c r="F1034" s="3" t="s">
        <v>1616</v>
      </c>
      <c r="G1034" s="3" t="s">
        <v>44</v>
      </c>
      <c r="H1034" s="3" t="s">
        <v>62</v>
      </c>
      <c r="I1034" s="3" t="s">
        <v>30</v>
      </c>
      <c r="J1034" s="3" t="s">
        <v>39</v>
      </c>
      <c r="K1034" s="3" t="s">
        <v>1617</v>
      </c>
      <c r="L1034" s="3">
        <v>2421.1661345693001</v>
      </c>
      <c r="M1034" s="3">
        <v>5.1233963290354803</v>
      </c>
      <c r="N1034" s="3">
        <v>5</v>
      </c>
      <c r="O1034" s="3">
        <v>0.239370829501589</v>
      </c>
      <c r="P1034" s="3">
        <v>0.24</v>
      </c>
      <c r="Q1034" s="3">
        <v>501.56664468553498</v>
      </c>
      <c r="R1034" s="3">
        <v>501.57</v>
      </c>
      <c r="S1034" s="3" t="s">
        <v>14</v>
      </c>
      <c r="T1034" s="3" t="s">
        <v>11774</v>
      </c>
      <c r="U1034" s="6">
        <v>0.20715911953508237</v>
      </c>
      <c r="V1034" s="3" t="str">
        <f>TEXT(superstore_excel!$B1034, "MMMM")</f>
        <v>September</v>
      </c>
      <c r="W1034" s="3">
        <f>YEAR(superstore_excel!$B1034)</f>
        <v>2024</v>
      </c>
      <c r="X1034" s="27"/>
    </row>
    <row r="1035" spans="1:24" x14ac:dyDescent="0.3">
      <c r="A1035" s="28" t="s">
        <v>1618</v>
      </c>
      <c r="B1035" s="4">
        <v>45430</v>
      </c>
      <c r="C1035" s="4">
        <v>45770</v>
      </c>
      <c r="D1035" s="5" t="s">
        <v>26</v>
      </c>
      <c r="E1035" s="5" t="s">
        <v>1619</v>
      </c>
      <c r="F1035" s="5" t="s">
        <v>1620</v>
      </c>
      <c r="G1035" s="5" t="s">
        <v>44</v>
      </c>
      <c r="H1035" s="5" t="s">
        <v>38</v>
      </c>
      <c r="I1035" s="5" t="s">
        <v>22</v>
      </c>
      <c r="J1035" s="5" t="s">
        <v>131</v>
      </c>
      <c r="K1035" s="5" t="s">
        <v>1621</v>
      </c>
      <c r="L1035" s="5">
        <v>2421.06055106231</v>
      </c>
      <c r="M1035" s="5">
        <v>5.1228296312639499</v>
      </c>
      <c r="N1035" s="5">
        <v>5</v>
      </c>
      <c r="O1035" s="5">
        <v>0.239358791896814</v>
      </c>
      <c r="P1035" s="5">
        <v>0.24</v>
      </c>
      <c r="Q1035" s="5">
        <v>501.643294068751</v>
      </c>
      <c r="R1035" s="5">
        <v>501.64</v>
      </c>
      <c r="S1035" s="5" t="s">
        <v>14</v>
      </c>
      <c r="T1035" s="5" t="s">
        <v>11781</v>
      </c>
      <c r="U1035" s="7">
        <v>0.20719981325896231</v>
      </c>
      <c r="V1035" s="5" t="str">
        <f>TEXT(superstore_excel!$B1035, "MMMM")</f>
        <v>May</v>
      </c>
      <c r="W1035" s="5">
        <f>YEAR(superstore_excel!$B1035)</f>
        <v>2024</v>
      </c>
      <c r="X1035" s="29"/>
    </row>
    <row r="1036" spans="1:24" x14ac:dyDescent="0.3">
      <c r="A1036" s="26" t="s">
        <v>1622</v>
      </c>
      <c r="B1036" s="2">
        <v>45237</v>
      </c>
      <c r="C1036" s="2">
        <v>45770</v>
      </c>
      <c r="D1036" s="3" t="s">
        <v>26</v>
      </c>
      <c r="E1036" s="3" t="s">
        <v>1623</v>
      </c>
      <c r="F1036" s="3" t="s">
        <v>1624</v>
      </c>
      <c r="G1036" s="3" t="s">
        <v>37</v>
      </c>
      <c r="H1036" s="3" t="s">
        <v>29</v>
      </c>
      <c r="I1036" s="3" t="s">
        <v>45</v>
      </c>
      <c r="J1036" s="3" t="s">
        <v>46</v>
      </c>
      <c r="K1036" s="3" t="s">
        <v>1625</v>
      </c>
      <c r="L1036" s="3">
        <v>2420.9549675553199</v>
      </c>
      <c r="M1036" s="3">
        <v>5.1222629334924301</v>
      </c>
      <c r="N1036" s="3">
        <v>5</v>
      </c>
      <c r="O1036" s="3">
        <v>0.23934675429204</v>
      </c>
      <c r="P1036" s="3">
        <v>0.24</v>
      </c>
      <c r="Q1036" s="3">
        <v>501.71994345196799</v>
      </c>
      <c r="R1036" s="3">
        <v>501.72</v>
      </c>
      <c r="S1036" s="3" t="s">
        <v>14</v>
      </c>
      <c r="T1036" s="3" t="s">
        <v>11766</v>
      </c>
      <c r="U1036" s="6">
        <v>0.20724051053233955</v>
      </c>
      <c r="V1036" s="3" t="str">
        <f>TEXT(superstore_excel!$B1036, "MMMM")</f>
        <v>November</v>
      </c>
      <c r="W1036" s="3">
        <f>YEAR(superstore_excel!$B1036)</f>
        <v>2023</v>
      </c>
      <c r="X1036" s="27"/>
    </row>
    <row r="1037" spans="1:24" x14ac:dyDescent="0.3">
      <c r="A1037" s="28" t="s">
        <v>1626</v>
      </c>
      <c r="B1037" s="4">
        <v>45054</v>
      </c>
      <c r="C1037" s="4">
        <v>45772</v>
      </c>
      <c r="D1037" s="5" t="s">
        <v>34</v>
      </c>
      <c r="E1037" s="5" t="s">
        <v>1627</v>
      </c>
      <c r="F1037" s="5" t="s">
        <v>1628</v>
      </c>
      <c r="G1037" s="5" t="s">
        <v>20</v>
      </c>
      <c r="H1037" s="5" t="s">
        <v>21</v>
      </c>
      <c r="I1037" s="5" t="s">
        <v>30</v>
      </c>
      <c r="J1037" s="5" t="s">
        <v>39</v>
      </c>
      <c r="K1037" s="5" t="s">
        <v>1629</v>
      </c>
      <c r="L1037" s="5">
        <v>2420.8493840483302</v>
      </c>
      <c r="M1037" s="5">
        <v>5.1216962357208997</v>
      </c>
      <c r="N1037" s="5">
        <v>5</v>
      </c>
      <c r="O1037" s="5">
        <v>0.239334716687265</v>
      </c>
      <c r="P1037" s="5">
        <v>0.24</v>
      </c>
      <c r="Q1037" s="5">
        <v>501.79659283518401</v>
      </c>
      <c r="R1037" s="5">
        <v>501.8</v>
      </c>
      <c r="S1037" s="5" t="s">
        <v>14</v>
      </c>
      <c r="T1037" s="5" t="s">
        <v>11780</v>
      </c>
      <c r="U1037" s="7">
        <v>0.20728121135567767</v>
      </c>
      <c r="V1037" s="5" t="str">
        <f>TEXT(superstore_excel!$B1037, "MMMM")</f>
        <v>May</v>
      </c>
      <c r="W1037" s="5">
        <f>YEAR(superstore_excel!$B1037)</f>
        <v>2023</v>
      </c>
      <c r="X1037" s="29"/>
    </row>
    <row r="1038" spans="1:24" x14ac:dyDescent="0.3">
      <c r="A1038" s="26" t="s">
        <v>1630</v>
      </c>
      <c r="B1038" s="2">
        <v>45692</v>
      </c>
      <c r="C1038" s="2">
        <v>45774</v>
      </c>
      <c r="D1038" s="3" t="s">
        <v>17</v>
      </c>
      <c r="E1038" s="3" t="s">
        <v>1048</v>
      </c>
      <c r="F1038" s="3" t="s">
        <v>1631</v>
      </c>
      <c r="G1038" s="3" t="s">
        <v>44</v>
      </c>
      <c r="H1038" s="3" t="s">
        <v>62</v>
      </c>
      <c r="I1038" s="3" t="s">
        <v>30</v>
      </c>
      <c r="J1038" s="3" t="s">
        <v>101</v>
      </c>
      <c r="K1038" s="3" t="s">
        <v>1632</v>
      </c>
      <c r="L1038" s="3">
        <v>2420.7438005413401</v>
      </c>
      <c r="M1038" s="3">
        <v>5.1211295379493702</v>
      </c>
      <c r="N1038" s="3">
        <v>5</v>
      </c>
      <c r="O1038" s="3">
        <v>0.23932267908249</v>
      </c>
      <c r="P1038" s="3">
        <v>0.24</v>
      </c>
      <c r="Q1038" s="3">
        <v>501.873242218401</v>
      </c>
      <c r="R1038" s="3">
        <v>501.87</v>
      </c>
      <c r="S1038" s="3" t="s">
        <v>14</v>
      </c>
      <c r="T1038" s="3" t="s">
        <v>11777</v>
      </c>
      <c r="U1038" s="6">
        <v>0.20732191572944206</v>
      </c>
      <c r="V1038" s="3" t="str">
        <f>TEXT(superstore_excel!$B1038, "MMMM")</f>
        <v>February</v>
      </c>
      <c r="W1038" s="3">
        <f>YEAR(superstore_excel!$B1038)</f>
        <v>2025</v>
      </c>
      <c r="X1038" s="27"/>
    </row>
    <row r="1039" spans="1:24" x14ac:dyDescent="0.3">
      <c r="A1039" s="28" t="s">
        <v>1633</v>
      </c>
      <c r="B1039" s="4">
        <v>45643</v>
      </c>
      <c r="C1039" s="4">
        <v>45773</v>
      </c>
      <c r="D1039" s="5" t="s">
        <v>54</v>
      </c>
      <c r="E1039" s="5" t="s">
        <v>1634</v>
      </c>
      <c r="F1039" s="5" t="s">
        <v>1635</v>
      </c>
      <c r="G1039" s="5" t="s">
        <v>37</v>
      </c>
      <c r="H1039" s="5" t="s">
        <v>62</v>
      </c>
      <c r="I1039" s="5" t="s">
        <v>22</v>
      </c>
      <c r="J1039" s="5" t="s">
        <v>131</v>
      </c>
      <c r="K1039" s="5" t="s">
        <v>1636</v>
      </c>
      <c r="L1039" s="5">
        <v>2420.63821703435</v>
      </c>
      <c r="M1039" s="5">
        <v>5.1205628401778398</v>
      </c>
      <c r="N1039" s="5">
        <v>5</v>
      </c>
      <c r="O1039" s="5">
        <v>0.239310641477715</v>
      </c>
      <c r="P1039" s="5">
        <v>0.24</v>
      </c>
      <c r="Q1039" s="5">
        <v>501.94989160161703</v>
      </c>
      <c r="R1039" s="5">
        <v>501.95</v>
      </c>
      <c r="S1039" s="5" t="s">
        <v>14</v>
      </c>
      <c r="T1039" s="5" t="s">
        <v>11771</v>
      </c>
      <c r="U1039" s="7">
        <v>0.20736262365409647</v>
      </c>
      <c r="V1039" s="5" t="str">
        <f>TEXT(superstore_excel!$B1039, "MMMM")</f>
        <v>December</v>
      </c>
      <c r="W1039" s="5">
        <f>YEAR(superstore_excel!$B1039)</f>
        <v>2024</v>
      </c>
      <c r="X1039" s="29"/>
    </row>
    <row r="1040" spans="1:24" x14ac:dyDescent="0.3">
      <c r="A1040" s="26" t="s">
        <v>1637</v>
      </c>
      <c r="B1040" s="2">
        <v>45028</v>
      </c>
      <c r="C1040" s="2">
        <v>45781</v>
      </c>
      <c r="D1040" s="3" t="s">
        <v>34</v>
      </c>
      <c r="E1040" s="3" t="s">
        <v>1638</v>
      </c>
      <c r="F1040" s="3" t="s">
        <v>1639</v>
      </c>
      <c r="G1040" s="3" t="s">
        <v>37</v>
      </c>
      <c r="H1040" s="3" t="s">
        <v>21</v>
      </c>
      <c r="I1040" s="3" t="s">
        <v>45</v>
      </c>
      <c r="J1040" s="3" t="s">
        <v>46</v>
      </c>
      <c r="K1040" s="3" t="s">
        <v>1640</v>
      </c>
      <c r="L1040" s="3">
        <v>2420.5326335273498</v>
      </c>
      <c r="M1040" s="3">
        <v>5.1199961424063103</v>
      </c>
      <c r="N1040" s="3">
        <v>5</v>
      </c>
      <c r="O1040" s="3">
        <v>0.23929860387294</v>
      </c>
      <c r="P1040" s="3">
        <v>0.24</v>
      </c>
      <c r="Q1040" s="3">
        <v>502.02654098483401</v>
      </c>
      <c r="R1040" s="3">
        <v>502.03</v>
      </c>
      <c r="S1040" s="3" t="s">
        <v>14</v>
      </c>
      <c r="T1040" s="3" t="s">
        <v>11787</v>
      </c>
      <c r="U1040" s="6">
        <v>0.20740333513010725</v>
      </c>
      <c r="V1040" s="3" t="str">
        <f>TEXT(superstore_excel!$B1040, "MMMM")</f>
        <v>April</v>
      </c>
      <c r="W1040" s="3">
        <f>YEAR(superstore_excel!$B1040)</f>
        <v>2023</v>
      </c>
      <c r="X1040" s="27"/>
    </row>
    <row r="1041" spans="1:24" x14ac:dyDescent="0.3">
      <c r="A1041" s="28" t="s">
        <v>1641</v>
      </c>
      <c r="B1041" s="4">
        <v>45052</v>
      </c>
      <c r="C1041" s="4">
        <v>45757</v>
      </c>
      <c r="D1041" s="5" t="s">
        <v>34</v>
      </c>
      <c r="E1041" s="5" t="s">
        <v>1642</v>
      </c>
      <c r="F1041" s="5" t="s">
        <v>1643</v>
      </c>
      <c r="G1041" s="5" t="s">
        <v>44</v>
      </c>
      <c r="H1041" s="5" t="s">
        <v>21</v>
      </c>
      <c r="I1041" s="5" t="s">
        <v>45</v>
      </c>
      <c r="J1041" s="5" t="s">
        <v>160</v>
      </c>
      <c r="K1041" s="5" t="s">
        <v>1644</v>
      </c>
      <c r="L1041" s="5">
        <v>2420.4270500203602</v>
      </c>
      <c r="M1041" s="5">
        <v>5.1194294446347799</v>
      </c>
      <c r="N1041" s="5">
        <v>5</v>
      </c>
      <c r="O1041" s="5">
        <v>0.239286566268165</v>
      </c>
      <c r="P1041" s="5">
        <v>0.24</v>
      </c>
      <c r="Q1041" s="5">
        <v>502.10319036804998</v>
      </c>
      <c r="R1041" s="5">
        <v>502.1</v>
      </c>
      <c r="S1041" s="5" t="s">
        <v>14</v>
      </c>
      <c r="T1041" s="5" t="s">
        <v>11780</v>
      </c>
      <c r="U1041" s="7">
        <v>0.20744405015793654</v>
      </c>
      <c r="V1041" s="5" t="str">
        <f>TEXT(superstore_excel!$B1041, "MMMM")</f>
        <v>May</v>
      </c>
      <c r="W1041" s="5">
        <f>YEAR(superstore_excel!$B1041)</f>
        <v>2023</v>
      </c>
      <c r="X1041" s="29"/>
    </row>
    <row r="1042" spans="1:24" x14ac:dyDescent="0.3">
      <c r="A1042" s="26" t="s">
        <v>1645</v>
      </c>
      <c r="B1042" s="2">
        <v>45495</v>
      </c>
      <c r="C1042" s="2">
        <v>45774</v>
      </c>
      <c r="D1042" s="3" t="s">
        <v>26</v>
      </c>
      <c r="E1042" s="3" t="s">
        <v>1646</v>
      </c>
      <c r="F1042" s="3" t="s">
        <v>1647</v>
      </c>
      <c r="G1042" s="3" t="s">
        <v>37</v>
      </c>
      <c r="H1042" s="3" t="s">
        <v>38</v>
      </c>
      <c r="I1042" s="3" t="s">
        <v>30</v>
      </c>
      <c r="J1042" s="3" t="s">
        <v>101</v>
      </c>
      <c r="K1042" s="3" t="s">
        <v>1648</v>
      </c>
      <c r="L1042" s="3">
        <v>2420.3214665133701</v>
      </c>
      <c r="M1042" s="3">
        <v>5.1188627468632601</v>
      </c>
      <c r="N1042" s="3">
        <v>5</v>
      </c>
      <c r="O1042" s="3">
        <v>0.239274528663391</v>
      </c>
      <c r="P1042" s="3">
        <v>0.24</v>
      </c>
      <c r="Q1042" s="3">
        <v>502.17983975126702</v>
      </c>
      <c r="R1042" s="3">
        <v>502.18</v>
      </c>
      <c r="S1042" s="3" t="s">
        <v>14</v>
      </c>
      <c r="T1042" s="3" t="s">
        <v>11779</v>
      </c>
      <c r="U1042" s="6">
        <v>0.207484768738051</v>
      </c>
      <c r="V1042" s="3" t="str">
        <f>TEXT(superstore_excel!$B1042, "MMMM")</f>
        <v>July</v>
      </c>
      <c r="W1042" s="3">
        <f>YEAR(superstore_excel!$B1042)</f>
        <v>2024</v>
      </c>
      <c r="X1042" s="27"/>
    </row>
    <row r="1043" spans="1:24" x14ac:dyDescent="0.3">
      <c r="A1043" s="28" t="s">
        <v>1649</v>
      </c>
      <c r="B1043" s="4">
        <v>45514</v>
      </c>
      <c r="C1043" s="4">
        <v>45784</v>
      </c>
      <c r="D1043" s="5" t="s">
        <v>54</v>
      </c>
      <c r="E1043" s="5" t="s">
        <v>1650</v>
      </c>
      <c r="F1043" s="5" t="s">
        <v>1651</v>
      </c>
      <c r="G1043" s="5" t="s">
        <v>20</v>
      </c>
      <c r="H1043" s="5" t="s">
        <v>38</v>
      </c>
      <c r="I1043" s="5" t="s">
        <v>45</v>
      </c>
      <c r="J1043" s="5" t="s">
        <v>96</v>
      </c>
      <c r="K1043" s="5" t="s">
        <v>1652</v>
      </c>
      <c r="L1043" s="5">
        <v>2420.21588300638</v>
      </c>
      <c r="M1043" s="5">
        <v>5.1182960490917297</v>
      </c>
      <c r="N1043" s="5">
        <v>5</v>
      </c>
      <c r="O1043" s="5">
        <v>0.23926249105861599</v>
      </c>
      <c r="P1043" s="5">
        <v>0.24</v>
      </c>
      <c r="Q1043" s="5">
        <v>502.25648913448299</v>
      </c>
      <c r="R1043" s="5">
        <v>502.26</v>
      </c>
      <c r="S1043" s="5" t="s">
        <v>14</v>
      </c>
      <c r="T1043" s="5" t="s">
        <v>11775</v>
      </c>
      <c r="U1043" s="7">
        <v>0.2075254908709146</v>
      </c>
      <c r="V1043" s="5" t="str">
        <f>TEXT(superstore_excel!$B1043, "MMMM")</f>
        <v>August</v>
      </c>
      <c r="W1043" s="5">
        <f>YEAR(superstore_excel!$B1043)</f>
        <v>2024</v>
      </c>
      <c r="X1043" s="29"/>
    </row>
    <row r="1044" spans="1:24" x14ac:dyDescent="0.3">
      <c r="A1044" s="26" t="s">
        <v>1653</v>
      </c>
      <c r="B1044" s="2">
        <v>45290</v>
      </c>
      <c r="C1044" s="2">
        <v>45771</v>
      </c>
      <c r="D1044" s="3" t="s">
        <v>17</v>
      </c>
      <c r="E1044" s="3" t="s">
        <v>1654</v>
      </c>
      <c r="F1044" s="3" t="s">
        <v>1655</v>
      </c>
      <c r="G1044" s="3" t="s">
        <v>20</v>
      </c>
      <c r="H1044" s="3" t="s">
        <v>62</v>
      </c>
      <c r="I1044" s="3" t="s">
        <v>45</v>
      </c>
      <c r="J1044" s="3" t="s">
        <v>46</v>
      </c>
      <c r="K1044" s="3" t="s">
        <v>1656</v>
      </c>
      <c r="L1044" s="3">
        <v>2420.1102994993898</v>
      </c>
      <c r="M1044" s="3">
        <v>5.1177293513202002</v>
      </c>
      <c r="N1044" s="3">
        <v>5</v>
      </c>
      <c r="O1044" s="3">
        <v>0.23925045345384099</v>
      </c>
      <c r="P1044" s="3">
        <v>0.24</v>
      </c>
      <c r="Q1044" s="3">
        <v>502.33313851769998</v>
      </c>
      <c r="R1044" s="3">
        <v>502.33</v>
      </c>
      <c r="S1044" s="3" t="s">
        <v>14</v>
      </c>
      <c r="T1044" s="3" t="s">
        <v>11776</v>
      </c>
      <c r="U1044" s="6">
        <v>0.20756621655699317</v>
      </c>
      <c r="V1044" s="3" t="str">
        <f>TEXT(superstore_excel!$B1044, "MMMM")</f>
        <v>December</v>
      </c>
      <c r="W1044" s="3">
        <f>YEAR(superstore_excel!$B1044)</f>
        <v>2023</v>
      </c>
      <c r="X1044" s="27"/>
    </row>
    <row r="1045" spans="1:24" x14ac:dyDescent="0.3">
      <c r="A1045" s="28" t="s">
        <v>1657</v>
      </c>
      <c r="B1045" s="4">
        <v>45570</v>
      </c>
      <c r="C1045" s="4">
        <v>45766</v>
      </c>
      <c r="D1045" s="5" t="s">
        <v>54</v>
      </c>
      <c r="E1045" s="5" t="s">
        <v>1658</v>
      </c>
      <c r="F1045" s="5" t="s">
        <v>1659</v>
      </c>
      <c r="G1045" s="5" t="s">
        <v>44</v>
      </c>
      <c r="H1045" s="5" t="s">
        <v>21</v>
      </c>
      <c r="I1045" s="5" t="s">
        <v>30</v>
      </c>
      <c r="J1045" s="5" t="s">
        <v>39</v>
      </c>
      <c r="K1045" s="5" t="s">
        <v>1660</v>
      </c>
      <c r="L1045" s="5">
        <v>2420.0047159924002</v>
      </c>
      <c r="M1045" s="5">
        <v>5.1171626535486698</v>
      </c>
      <c r="N1045" s="5">
        <v>5</v>
      </c>
      <c r="O1045" s="5">
        <v>0.23923841584906599</v>
      </c>
      <c r="P1045" s="5">
        <v>0.24</v>
      </c>
      <c r="Q1045" s="5">
        <v>502.409787900916</v>
      </c>
      <c r="R1045" s="5">
        <v>502.41</v>
      </c>
      <c r="S1045" s="5" t="s">
        <v>14</v>
      </c>
      <c r="T1045" s="5" t="s">
        <v>11763</v>
      </c>
      <c r="U1045" s="7">
        <v>0.20760694579675099</v>
      </c>
      <c r="V1045" s="5" t="str">
        <f>TEXT(superstore_excel!$B1045, "MMMM")</f>
        <v>October</v>
      </c>
      <c r="W1045" s="5">
        <f>YEAR(superstore_excel!$B1045)</f>
        <v>2024</v>
      </c>
      <c r="X1045" s="29"/>
    </row>
    <row r="1046" spans="1:24" x14ac:dyDescent="0.3">
      <c r="A1046" s="26" t="s">
        <v>1661</v>
      </c>
      <c r="B1046" s="2">
        <v>45513</v>
      </c>
      <c r="C1046" s="2">
        <v>45778</v>
      </c>
      <c r="D1046" s="3" t="s">
        <v>17</v>
      </c>
      <c r="E1046" s="3" t="s">
        <v>1662</v>
      </c>
      <c r="F1046" s="3" t="s">
        <v>1663</v>
      </c>
      <c r="G1046" s="3" t="s">
        <v>44</v>
      </c>
      <c r="H1046" s="3" t="s">
        <v>21</v>
      </c>
      <c r="I1046" s="3" t="s">
        <v>22</v>
      </c>
      <c r="J1046" s="3" t="s">
        <v>281</v>
      </c>
      <c r="K1046" s="3" t="s">
        <v>1664</v>
      </c>
      <c r="L1046" s="3">
        <v>2419.8991324854101</v>
      </c>
      <c r="M1046" s="3">
        <v>5.1165959557771403</v>
      </c>
      <c r="N1046" s="3">
        <v>5</v>
      </c>
      <c r="O1046" s="3">
        <v>0.23922637824429099</v>
      </c>
      <c r="P1046" s="3">
        <v>0.24</v>
      </c>
      <c r="Q1046" s="3">
        <v>502.48643728413299</v>
      </c>
      <c r="R1046" s="3">
        <v>502.49</v>
      </c>
      <c r="S1046" s="3" t="s">
        <v>14</v>
      </c>
      <c r="T1046" s="3" t="s">
        <v>11775</v>
      </c>
      <c r="U1046" s="6">
        <v>0.20764767859065406</v>
      </c>
      <c r="V1046" s="3" t="str">
        <f>TEXT(superstore_excel!$B1046, "MMMM")</f>
        <v>August</v>
      </c>
      <c r="W1046" s="3">
        <f>YEAR(superstore_excel!$B1046)</f>
        <v>2024</v>
      </c>
      <c r="X1046" s="27"/>
    </row>
    <row r="1047" spans="1:24" x14ac:dyDescent="0.3">
      <c r="A1047" s="28" t="s">
        <v>1665</v>
      </c>
      <c r="B1047" s="4">
        <v>45038</v>
      </c>
      <c r="C1047" s="4">
        <v>45772</v>
      </c>
      <c r="D1047" s="5" t="s">
        <v>17</v>
      </c>
      <c r="E1047" s="5" t="s">
        <v>1666</v>
      </c>
      <c r="F1047" s="5" t="s">
        <v>1667</v>
      </c>
      <c r="G1047" s="5" t="s">
        <v>44</v>
      </c>
      <c r="H1047" s="5" t="s">
        <v>29</v>
      </c>
      <c r="I1047" s="5" t="s">
        <v>45</v>
      </c>
      <c r="J1047" s="5" t="s">
        <v>96</v>
      </c>
      <c r="K1047" s="5" t="s">
        <v>1668</v>
      </c>
      <c r="L1047" s="5">
        <v>2419.7935489784199</v>
      </c>
      <c r="M1047" s="5">
        <v>5.1160292580056099</v>
      </c>
      <c r="N1047" s="5">
        <v>5</v>
      </c>
      <c r="O1047" s="5">
        <v>0.23921434063951599</v>
      </c>
      <c r="P1047" s="5">
        <v>0.24</v>
      </c>
      <c r="Q1047" s="5">
        <v>502.56308666734901</v>
      </c>
      <c r="R1047" s="5">
        <v>502.56</v>
      </c>
      <c r="S1047" s="5" t="s">
        <v>84</v>
      </c>
      <c r="T1047" s="5" t="s">
        <v>11787</v>
      </c>
      <c r="U1047" s="7">
        <v>0.20768841493916676</v>
      </c>
      <c r="V1047" s="5" t="str">
        <f>TEXT(superstore_excel!$B1047, "MMMM")</f>
        <v>April</v>
      </c>
      <c r="W1047" s="5">
        <f>YEAR(superstore_excel!$B1047)</f>
        <v>2023</v>
      </c>
      <c r="X1047" s="29"/>
    </row>
    <row r="1048" spans="1:24" x14ac:dyDescent="0.3">
      <c r="A1048" s="26" t="s">
        <v>1669</v>
      </c>
      <c r="B1048" s="2">
        <v>45487</v>
      </c>
      <c r="C1048" s="2">
        <v>45780</v>
      </c>
      <c r="D1048" s="3" t="s">
        <v>34</v>
      </c>
      <c r="E1048" s="3" t="s">
        <v>1670</v>
      </c>
      <c r="F1048" s="3" t="s">
        <v>1671</v>
      </c>
      <c r="G1048" s="3" t="s">
        <v>20</v>
      </c>
      <c r="H1048" s="3" t="s">
        <v>62</v>
      </c>
      <c r="I1048" s="3" t="s">
        <v>22</v>
      </c>
      <c r="J1048" s="3" t="s">
        <v>131</v>
      </c>
      <c r="K1048" s="3" t="s">
        <v>1672</v>
      </c>
      <c r="L1048" s="3">
        <v>2419.6879654714198</v>
      </c>
      <c r="M1048" s="3">
        <v>5.1154625602340902</v>
      </c>
      <c r="N1048" s="3">
        <v>5</v>
      </c>
      <c r="O1048" s="3">
        <v>0.23920230303474199</v>
      </c>
      <c r="P1048" s="3">
        <v>0.24</v>
      </c>
      <c r="Q1048" s="3">
        <v>502.639736050566</v>
      </c>
      <c r="R1048" s="3">
        <v>502.64</v>
      </c>
      <c r="S1048" s="3" t="s">
        <v>14</v>
      </c>
      <c r="T1048" s="3" t="s">
        <v>11779</v>
      </c>
      <c r="U1048" s="6">
        <v>0.20772915484275609</v>
      </c>
      <c r="V1048" s="3" t="str">
        <f>TEXT(superstore_excel!$B1048, "MMMM")</f>
        <v>July</v>
      </c>
      <c r="W1048" s="3">
        <f>YEAR(superstore_excel!$B1048)</f>
        <v>2024</v>
      </c>
      <c r="X1048" s="27"/>
    </row>
    <row r="1049" spans="1:24" x14ac:dyDescent="0.3">
      <c r="A1049" s="28" t="s">
        <v>1673</v>
      </c>
      <c r="B1049" s="4">
        <v>45591</v>
      </c>
      <c r="C1049" s="4">
        <v>45760</v>
      </c>
      <c r="D1049" s="5" t="s">
        <v>54</v>
      </c>
      <c r="E1049" s="5" t="s">
        <v>1674</v>
      </c>
      <c r="F1049" s="5" t="s">
        <v>1675</v>
      </c>
      <c r="G1049" s="5" t="s">
        <v>37</v>
      </c>
      <c r="H1049" s="5" t="s">
        <v>21</v>
      </c>
      <c r="I1049" s="5" t="s">
        <v>45</v>
      </c>
      <c r="J1049" s="5" t="s">
        <v>51</v>
      </c>
      <c r="K1049" s="5" t="s">
        <v>1676</v>
      </c>
      <c r="L1049" s="5">
        <v>2419.5823819644302</v>
      </c>
      <c r="M1049" s="5">
        <v>5.1148958624625598</v>
      </c>
      <c r="N1049" s="5">
        <v>5</v>
      </c>
      <c r="O1049" s="5">
        <v>0.23919026542996699</v>
      </c>
      <c r="P1049" s="5">
        <v>0.24</v>
      </c>
      <c r="Q1049" s="5">
        <v>502.71638543378202</v>
      </c>
      <c r="R1049" s="5">
        <v>502.72</v>
      </c>
      <c r="S1049" s="5" t="s">
        <v>14</v>
      </c>
      <c r="T1049" s="5" t="s">
        <v>11763</v>
      </c>
      <c r="U1049" s="7">
        <v>0.20776989830188489</v>
      </c>
      <c r="V1049" s="5" t="str">
        <f>TEXT(superstore_excel!$B1049, "MMMM")</f>
        <v>October</v>
      </c>
      <c r="W1049" s="5">
        <f>YEAR(superstore_excel!$B1049)</f>
        <v>2024</v>
      </c>
      <c r="X1049" s="29"/>
    </row>
    <row r="1050" spans="1:24" x14ac:dyDescent="0.3">
      <c r="A1050" s="26" t="s">
        <v>1677</v>
      </c>
      <c r="B1050" s="2">
        <v>45342</v>
      </c>
      <c r="C1050" s="2">
        <v>45778</v>
      </c>
      <c r="D1050" s="3" t="s">
        <v>17</v>
      </c>
      <c r="E1050" s="3" t="s">
        <v>1678</v>
      </c>
      <c r="F1050" s="3" t="s">
        <v>1679</v>
      </c>
      <c r="G1050" s="3" t="s">
        <v>44</v>
      </c>
      <c r="H1050" s="3" t="s">
        <v>38</v>
      </c>
      <c r="I1050" s="3" t="s">
        <v>45</v>
      </c>
      <c r="J1050" s="3" t="s">
        <v>57</v>
      </c>
      <c r="K1050" s="3" t="s">
        <v>1680</v>
      </c>
      <c r="L1050" s="3">
        <v>2419.4767984574401</v>
      </c>
      <c r="M1050" s="3">
        <v>5.1143291646910303</v>
      </c>
      <c r="N1050" s="3">
        <v>5</v>
      </c>
      <c r="O1050" s="3">
        <v>0.23917822782519199</v>
      </c>
      <c r="P1050" s="3">
        <v>0.24</v>
      </c>
      <c r="Q1050" s="3">
        <v>502.79303481699901</v>
      </c>
      <c r="R1050" s="3">
        <v>502.79</v>
      </c>
      <c r="S1050" s="3" t="s">
        <v>14</v>
      </c>
      <c r="T1050" s="3" t="s">
        <v>11782</v>
      </c>
      <c r="U1050" s="6">
        <v>0.20781064531702034</v>
      </c>
      <c r="V1050" s="3" t="str">
        <f>TEXT(superstore_excel!$B1050, "MMMM")</f>
        <v>February</v>
      </c>
      <c r="W1050" s="3">
        <f>YEAR(superstore_excel!$B1050)</f>
        <v>2024</v>
      </c>
      <c r="X1050" s="27"/>
    </row>
    <row r="1051" spans="1:24" x14ac:dyDescent="0.3">
      <c r="A1051" s="28" t="s">
        <v>1681</v>
      </c>
      <c r="B1051" s="4">
        <v>45031</v>
      </c>
      <c r="C1051" s="4">
        <v>45760</v>
      </c>
      <c r="D1051" s="5" t="s">
        <v>17</v>
      </c>
      <c r="E1051" s="5" t="s">
        <v>1682</v>
      </c>
      <c r="F1051" s="5" t="s">
        <v>1683</v>
      </c>
      <c r="G1051" s="5" t="s">
        <v>20</v>
      </c>
      <c r="H1051" s="5" t="s">
        <v>62</v>
      </c>
      <c r="I1051" s="5" t="s">
        <v>45</v>
      </c>
      <c r="J1051" s="5" t="s">
        <v>51</v>
      </c>
      <c r="K1051" s="5" t="s">
        <v>1684</v>
      </c>
      <c r="L1051" s="5">
        <v>2419.3712149504499</v>
      </c>
      <c r="M1051" s="5">
        <v>5.1137624669194999</v>
      </c>
      <c r="N1051" s="5">
        <v>5</v>
      </c>
      <c r="O1051" s="5">
        <v>0.23916619022041699</v>
      </c>
      <c r="P1051" s="5">
        <v>0.24</v>
      </c>
      <c r="Q1051" s="5">
        <v>502.86968420021498</v>
      </c>
      <c r="R1051" s="5">
        <v>502.87</v>
      </c>
      <c r="S1051" s="5" t="s">
        <v>14</v>
      </c>
      <c r="T1051" s="5" t="s">
        <v>11787</v>
      </c>
      <c r="U1051" s="7">
        <v>0.20785139588862722</v>
      </c>
      <c r="V1051" s="5" t="str">
        <f>TEXT(superstore_excel!$B1051, "MMMM")</f>
        <v>April</v>
      </c>
      <c r="W1051" s="5">
        <f>YEAR(superstore_excel!$B1051)</f>
        <v>2023</v>
      </c>
      <c r="X1051" s="29"/>
    </row>
    <row r="1052" spans="1:24" x14ac:dyDescent="0.3">
      <c r="A1052" s="26" t="s">
        <v>1685</v>
      </c>
      <c r="B1052" s="2">
        <v>45503</v>
      </c>
      <c r="C1052" s="2">
        <v>45773</v>
      </c>
      <c r="D1052" s="3" t="s">
        <v>54</v>
      </c>
      <c r="E1052" s="3" t="s">
        <v>1686</v>
      </c>
      <c r="F1052" s="3" t="s">
        <v>1687</v>
      </c>
      <c r="G1052" s="3" t="s">
        <v>37</v>
      </c>
      <c r="H1052" s="3" t="s">
        <v>29</v>
      </c>
      <c r="I1052" s="3" t="s">
        <v>22</v>
      </c>
      <c r="J1052" s="3" t="s">
        <v>281</v>
      </c>
      <c r="K1052" s="3" t="s">
        <v>1688</v>
      </c>
      <c r="L1052" s="3">
        <v>2419.2656314434598</v>
      </c>
      <c r="M1052" s="3">
        <v>5.1131957691479704</v>
      </c>
      <c r="N1052" s="3">
        <v>5</v>
      </c>
      <c r="O1052" s="3">
        <v>0.23915415261564199</v>
      </c>
      <c r="P1052" s="3">
        <v>0.24</v>
      </c>
      <c r="Q1052" s="3">
        <v>502.94633358343202</v>
      </c>
      <c r="R1052" s="3">
        <v>502.95</v>
      </c>
      <c r="S1052" s="3" t="s">
        <v>14</v>
      </c>
      <c r="T1052" s="3" t="s">
        <v>11779</v>
      </c>
      <c r="U1052" s="6">
        <v>0.20789215001717196</v>
      </c>
      <c r="V1052" s="3" t="str">
        <f>TEXT(superstore_excel!$B1052, "MMMM")</f>
        <v>July</v>
      </c>
      <c r="W1052" s="3">
        <f>YEAR(superstore_excel!$B1052)</f>
        <v>2024</v>
      </c>
      <c r="X1052" s="27"/>
    </row>
    <row r="1053" spans="1:24" x14ac:dyDescent="0.3">
      <c r="A1053" s="28" t="s">
        <v>1689</v>
      </c>
      <c r="B1053" s="4">
        <v>45677</v>
      </c>
      <c r="C1053" s="4">
        <v>45772</v>
      </c>
      <c r="D1053" s="5" t="s">
        <v>34</v>
      </c>
      <c r="E1053" s="5" t="s">
        <v>1690</v>
      </c>
      <c r="F1053" s="5" t="s">
        <v>1691</v>
      </c>
      <c r="G1053" s="5" t="s">
        <v>20</v>
      </c>
      <c r="H1053" s="5" t="s">
        <v>62</v>
      </c>
      <c r="I1053" s="5" t="s">
        <v>45</v>
      </c>
      <c r="J1053" s="5" t="s">
        <v>96</v>
      </c>
      <c r="K1053" s="5" t="s">
        <v>1692</v>
      </c>
      <c r="L1053" s="5">
        <v>2419.1600479364702</v>
      </c>
      <c r="M1053" s="5">
        <v>5.11262907137644</v>
      </c>
      <c r="N1053" s="5">
        <v>5</v>
      </c>
      <c r="O1053" s="5">
        <v>0.23914211501086699</v>
      </c>
      <c r="P1053" s="5">
        <v>0.24</v>
      </c>
      <c r="Q1053" s="5">
        <v>503.02298296664799</v>
      </c>
      <c r="R1053" s="5">
        <v>503.02</v>
      </c>
      <c r="S1053" s="5" t="s">
        <v>14</v>
      </c>
      <c r="T1053" s="5" t="s">
        <v>11778</v>
      </c>
      <c r="U1053" s="7">
        <v>0.20793290770311942</v>
      </c>
      <c r="V1053" s="5" t="str">
        <f>TEXT(superstore_excel!$B1053, "MMMM")</f>
        <v>January</v>
      </c>
      <c r="W1053" s="5">
        <f>YEAR(superstore_excel!$B1053)</f>
        <v>2025</v>
      </c>
      <c r="X1053" s="29"/>
    </row>
    <row r="1054" spans="1:24" x14ac:dyDescent="0.3">
      <c r="A1054" s="26" t="s">
        <v>1693</v>
      </c>
      <c r="B1054" s="2">
        <v>45284</v>
      </c>
      <c r="C1054" s="2">
        <v>45759</v>
      </c>
      <c r="D1054" s="3" t="s">
        <v>17</v>
      </c>
      <c r="E1054" s="3" t="s">
        <v>1638</v>
      </c>
      <c r="F1054" s="3" t="s">
        <v>1694</v>
      </c>
      <c r="G1054" s="3" t="s">
        <v>20</v>
      </c>
      <c r="H1054" s="3" t="s">
        <v>21</v>
      </c>
      <c r="I1054" s="3" t="s">
        <v>22</v>
      </c>
      <c r="J1054" s="3" t="s">
        <v>23</v>
      </c>
      <c r="K1054" s="3" t="s">
        <v>1695</v>
      </c>
      <c r="L1054" s="3">
        <v>2419.05446442948</v>
      </c>
      <c r="M1054" s="3">
        <v>5.1120623736049202</v>
      </c>
      <c r="N1054" s="3">
        <v>5</v>
      </c>
      <c r="O1054" s="3">
        <v>0.23913007740609299</v>
      </c>
      <c r="P1054" s="3">
        <v>0.24</v>
      </c>
      <c r="Q1054" s="3">
        <v>503.09963234986498</v>
      </c>
      <c r="R1054" s="3">
        <v>503.1</v>
      </c>
      <c r="S1054" s="3" t="s">
        <v>14</v>
      </c>
      <c r="T1054" s="3" t="s">
        <v>11776</v>
      </c>
      <c r="U1054" s="6">
        <v>0.20797366894693631</v>
      </c>
      <c r="V1054" s="3" t="str">
        <f>TEXT(superstore_excel!$B1054, "MMMM")</f>
        <v>December</v>
      </c>
      <c r="W1054" s="3">
        <f>YEAR(superstore_excel!$B1054)</f>
        <v>2023</v>
      </c>
      <c r="X1054" s="27"/>
    </row>
    <row r="1055" spans="1:24" x14ac:dyDescent="0.3">
      <c r="A1055" s="28" t="s">
        <v>1696</v>
      </c>
      <c r="B1055" s="4">
        <v>45433</v>
      </c>
      <c r="C1055" s="4">
        <v>45777</v>
      </c>
      <c r="D1055" s="5" t="s">
        <v>26</v>
      </c>
      <c r="E1055" s="5" t="s">
        <v>1697</v>
      </c>
      <c r="F1055" s="5" t="s">
        <v>1698</v>
      </c>
      <c r="G1055" s="5" t="s">
        <v>20</v>
      </c>
      <c r="H1055" s="5" t="s">
        <v>29</v>
      </c>
      <c r="I1055" s="5" t="s">
        <v>30</v>
      </c>
      <c r="J1055" s="5" t="s">
        <v>39</v>
      </c>
      <c r="K1055" s="5" t="s">
        <v>1699</v>
      </c>
      <c r="L1055" s="5">
        <v>2418.9488809224899</v>
      </c>
      <c r="M1055" s="5">
        <v>5.1114956758333898</v>
      </c>
      <c r="N1055" s="5">
        <v>5</v>
      </c>
      <c r="O1055" s="5">
        <v>0.23911803980131799</v>
      </c>
      <c r="P1055" s="5">
        <v>0.24</v>
      </c>
      <c r="Q1055" s="5">
        <v>503.176281733081</v>
      </c>
      <c r="R1055" s="5">
        <v>503.18</v>
      </c>
      <c r="S1055" s="5" t="s">
        <v>14</v>
      </c>
      <c r="T1055" s="5" t="s">
        <v>11781</v>
      </c>
      <c r="U1055" s="7">
        <v>0.20801443374908765</v>
      </c>
      <c r="V1055" s="5" t="str">
        <f>TEXT(superstore_excel!$B1055, "MMMM")</f>
        <v>May</v>
      </c>
      <c r="W1055" s="5">
        <f>YEAR(superstore_excel!$B1055)</f>
        <v>2024</v>
      </c>
      <c r="X1055" s="29"/>
    </row>
    <row r="1056" spans="1:24" x14ac:dyDescent="0.3">
      <c r="A1056" s="26" t="s">
        <v>1700</v>
      </c>
      <c r="B1056" s="2">
        <v>45147</v>
      </c>
      <c r="C1056" s="2">
        <v>45763</v>
      </c>
      <c r="D1056" s="3" t="s">
        <v>17</v>
      </c>
      <c r="E1056" s="3" t="s">
        <v>1701</v>
      </c>
      <c r="F1056" s="3" t="s">
        <v>1702</v>
      </c>
      <c r="G1056" s="3" t="s">
        <v>44</v>
      </c>
      <c r="H1056" s="3" t="s">
        <v>21</v>
      </c>
      <c r="I1056" s="3" t="s">
        <v>30</v>
      </c>
      <c r="J1056" s="3" t="s">
        <v>39</v>
      </c>
      <c r="K1056" s="3" t="s">
        <v>1703</v>
      </c>
      <c r="L1056" s="3">
        <v>2418.8432974154998</v>
      </c>
      <c r="M1056" s="3">
        <v>5.1109289780618603</v>
      </c>
      <c r="N1056" s="3">
        <v>5</v>
      </c>
      <c r="O1056" s="3">
        <v>0.23910600219654299</v>
      </c>
      <c r="P1056" s="3">
        <v>0.24</v>
      </c>
      <c r="Q1056" s="3">
        <v>503.25293111629702</v>
      </c>
      <c r="R1056" s="3">
        <v>503.25</v>
      </c>
      <c r="S1056" s="3" t="s">
        <v>14</v>
      </c>
      <c r="T1056" s="3" t="s">
        <v>11770</v>
      </c>
      <c r="U1056" s="6">
        <v>0.20805520211003983</v>
      </c>
      <c r="V1056" s="3" t="str">
        <f>TEXT(superstore_excel!$B1056, "MMMM")</f>
        <v>August</v>
      </c>
      <c r="W1056" s="3">
        <f>YEAR(superstore_excel!$B1056)</f>
        <v>2023</v>
      </c>
      <c r="X1056" s="27"/>
    </row>
    <row r="1057" spans="1:24" x14ac:dyDescent="0.3">
      <c r="A1057" s="28" t="s">
        <v>1704</v>
      </c>
      <c r="B1057" s="4">
        <v>45752</v>
      </c>
      <c r="C1057" s="4">
        <v>45773</v>
      </c>
      <c r="D1057" s="5" t="s">
        <v>26</v>
      </c>
      <c r="E1057" s="5" t="s">
        <v>1705</v>
      </c>
      <c r="F1057" s="5" t="s">
        <v>1706</v>
      </c>
      <c r="G1057" s="5" t="s">
        <v>44</v>
      </c>
      <c r="H1057" s="5" t="s">
        <v>62</v>
      </c>
      <c r="I1057" s="5" t="s">
        <v>45</v>
      </c>
      <c r="J1057" s="5" t="s">
        <v>46</v>
      </c>
      <c r="K1057" s="5" t="s">
        <v>1707</v>
      </c>
      <c r="L1057" s="5">
        <v>2418.7377139085002</v>
      </c>
      <c r="M1057" s="5">
        <v>5.1103622802903299</v>
      </c>
      <c r="N1057" s="5">
        <v>5</v>
      </c>
      <c r="O1057" s="5">
        <v>0.23909396459176799</v>
      </c>
      <c r="P1057" s="5">
        <v>0.24</v>
      </c>
      <c r="Q1057" s="5">
        <v>503.32958049951401</v>
      </c>
      <c r="R1057" s="5">
        <v>503.33</v>
      </c>
      <c r="S1057" s="5" t="s">
        <v>14</v>
      </c>
      <c r="T1057" s="5" t="s">
        <v>11786</v>
      </c>
      <c r="U1057" s="7">
        <v>0.20809597403026014</v>
      </c>
      <c r="V1057" s="5" t="str">
        <f>TEXT(superstore_excel!$B1057, "MMMM")</f>
        <v>April</v>
      </c>
      <c r="W1057" s="5">
        <f>YEAR(superstore_excel!$B1057)</f>
        <v>2025</v>
      </c>
      <c r="X1057" s="29"/>
    </row>
    <row r="1058" spans="1:24" x14ac:dyDescent="0.3">
      <c r="A1058" s="26" t="s">
        <v>1708</v>
      </c>
      <c r="B1058" s="2">
        <v>45466</v>
      </c>
      <c r="C1058" s="2">
        <v>45773</v>
      </c>
      <c r="D1058" s="3" t="s">
        <v>34</v>
      </c>
      <c r="E1058" s="3" t="s">
        <v>1709</v>
      </c>
      <c r="F1058" s="3" t="s">
        <v>1710</v>
      </c>
      <c r="G1058" s="3" t="s">
        <v>37</v>
      </c>
      <c r="H1058" s="3" t="s">
        <v>29</v>
      </c>
      <c r="I1058" s="3" t="s">
        <v>30</v>
      </c>
      <c r="J1058" s="3" t="s">
        <v>126</v>
      </c>
      <c r="K1058" s="3" t="s">
        <v>1711</v>
      </c>
      <c r="L1058" s="3">
        <v>2418.63213040151</v>
      </c>
      <c r="M1058" s="3">
        <v>5.1097955825188004</v>
      </c>
      <c r="N1058" s="3">
        <v>5</v>
      </c>
      <c r="O1058" s="3">
        <v>0.23908192698699299</v>
      </c>
      <c r="P1058" s="3">
        <v>0.24</v>
      </c>
      <c r="Q1058" s="3">
        <v>503.40622988272997</v>
      </c>
      <c r="R1058" s="3">
        <v>503.41</v>
      </c>
      <c r="S1058" s="3" t="s">
        <v>14</v>
      </c>
      <c r="T1058" s="3" t="s">
        <v>11773</v>
      </c>
      <c r="U1058" s="6">
        <v>0.20813674951021219</v>
      </c>
      <c r="V1058" s="3" t="str">
        <f>TEXT(superstore_excel!$B1058, "MMMM")</f>
        <v>June</v>
      </c>
      <c r="W1058" s="3">
        <f>YEAR(superstore_excel!$B1058)</f>
        <v>2024</v>
      </c>
      <c r="X1058" s="27"/>
    </row>
    <row r="1059" spans="1:24" x14ac:dyDescent="0.3">
      <c r="A1059" s="28" t="s">
        <v>1712</v>
      </c>
      <c r="B1059" s="4">
        <v>45032</v>
      </c>
      <c r="C1059" s="4">
        <v>45761</v>
      </c>
      <c r="D1059" s="5" t="s">
        <v>26</v>
      </c>
      <c r="E1059" s="5" t="s">
        <v>1713</v>
      </c>
      <c r="F1059" s="5" t="s">
        <v>1714</v>
      </c>
      <c r="G1059" s="5" t="s">
        <v>20</v>
      </c>
      <c r="H1059" s="5" t="s">
        <v>29</v>
      </c>
      <c r="I1059" s="5" t="s">
        <v>22</v>
      </c>
      <c r="J1059" s="5" t="s">
        <v>131</v>
      </c>
      <c r="K1059" s="5" t="s">
        <v>1715</v>
      </c>
      <c r="L1059" s="5">
        <v>2418.5265468945199</v>
      </c>
      <c r="M1059" s="5">
        <v>5.10922888474727</v>
      </c>
      <c r="N1059" s="5">
        <v>5</v>
      </c>
      <c r="O1059" s="5">
        <v>0.23906988938221799</v>
      </c>
      <c r="P1059" s="5">
        <v>0.24</v>
      </c>
      <c r="Q1059" s="5">
        <v>503.48287926594702</v>
      </c>
      <c r="R1059" s="5">
        <v>503.48</v>
      </c>
      <c r="S1059" s="5" t="s">
        <v>14</v>
      </c>
      <c r="T1059" s="5" t="s">
        <v>11787</v>
      </c>
      <c r="U1059" s="7">
        <v>0.20817752855036392</v>
      </c>
      <c r="V1059" s="5" t="str">
        <f>TEXT(superstore_excel!$B1059, "MMMM")</f>
        <v>April</v>
      </c>
      <c r="W1059" s="5">
        <f>YEAR(superstore_excel!$B1059)</f>
        <v>2023</v>
      </c>
      <c r="X1059" s="29"/>
    </row>
    <row r="1060" spans="1:24" x14ac:dyDescent="0.3">
      <c r="A1060" s="26" t="s">
        <v>1716</v>
      </c>
      <c r="B1060" s="2">
        <v>45063</v>
      </c>
      <c r="C1060" s="2">
        <v>45785</v>
      </c>
      <c r="D1060" s="3" t="s">
        <v>34</v>
      </c>
      <c r="E1060" s="3" t="s">
        <v>1717</v>
      </c>
      <c r="F1060" s="3" t="s">
        <v>1718</v>
      </c>
      <c r="G1060" s="3" t="s">
        <v>20</v>
      </c>
      <c r="H1060" s="3" t="s">
        <v>62</v>
      </c>
      <c r="I1060" s="3" t="s">
        <v>45</v>
      </c>
      <c r="J1060" s="3" t="s">
        <v>160</v>
      </c>
      <c r="K1060" s="3" t="s">
        <v>1719</v>
      </c>
      <c r="L1060" s="3">
        <v>2418.4209633875298</v>
      </c>
      <c r="M1060" s="3">
        <v>5.1086621869757503</v>
      </c>
      <c r="N1060" s="3">
        <v>5</v>
      </c>
      <c r="O1060" s="3">
        <v>0.23905785177744401</v>
      </c>
      <c r="P1060" s="3">
        <v>0.24</v>
      </c>
      <c r="Q1060" s="3">
        <v>503.55952864916298</v>
      </c>
      <c r="R1060" s="3">
        <v>503.56</v>
      </c>
      <c r="S1060" s="3" t="s">
        <v>14</v>
      </c>
      <c r="T1060" s="3" t="s">
        <v>11780</v>
      </c>
      <c r="U1060" s="6">
        <v>0.20821831115118075</v>
      </c>
      <c r="V1060" s="3" t="str">
        <f>TEXT(superstore_excel!$B1060, "MMMM")</f>
        <v>May</v>
      </c>
      <c r="W1060" s="3">
        <f>YEAR(superstore_excel!$B1060)</f>
        <v>2023</v>
      </c>
      <c r="X1060" s="27"/>
    </row>
    <row r="1061" spans="1:24" x14ac:dyDescent="0.3">
      <c r="A1061" s="28" t="s">
        <v>1720</v>
      </c>
      <c r="B1061" s="4">
        <v>45409</v>
      </c>
      <c r="C1061" s="4">
        <v>45783</v>
      </c>
      <c r="D1061" s="5" t="s">
        <v>34</v>
      </c>
      <c r="E1061" s="5" t="s">
        <v>1721</v>
      </c>
      <c r="F1061" s="5" t="s">
        <v>1722</v>
      </c>
      <c r="G1061" s="5" t="s">
        <v>44</v>
      </c>
      <c r="H1061" s="5" t="s">
        <v>29</v>
      </c>
      <c r="I1061" s="5" t="s">
        <v>30</v>
      </c>
      <c r="J1061" s="5" t="s">
        <v>126</v>
      </c>
      <c r="K1061" s="5" t="s">
        <v>1723</v>
      </c>
      <c r="L1061" s="5">
        <v>2418.3153798805401</v>
      </c>
      <c r="M1061" s="5">
        <v>5.1080954892042199</v>
      </c>
      <c r="N1061" s="5">
        <v>5</v>
      </c>
      <c r="O1061" s="5">
        <v>0.23904581417266901</v>
      </c>
      <c r="P1061" s="5">
        <v>0.24</v>
      </c>
      <c r="Q1061" s="5">
        <v>503.63617803237997</v>
      </c>
      <c r="R1061" s="5">
        <v>503.64</v>
      </c>
      <c r="S1061" s="5" t="s">
        <v>14</v>
      </c>
      <c r="T1061" s="5" t="s">
        <v>11765</v>
      </c>
      <c r="U1061" s="7">
        <v>0.20825909731312983</v>
      </c>
      <c r="V1061" s="5" t="str">
        <f>TEXT(superstore_excel!$B1061, "MMMM")</f>
        <v>April</v>
      </c>
      <c r="W1061" s="5">
        <f>YEAR(superstore_excel!$B1061)</f>
        <v>2024</v>
      </c>
      <c r="X1061" s="29"/>
    </row>
    <row r="1062" spans="1:24" x14ac:dyDescent="0.3">
      <c r="A1062" s="26" t="s">
        <v>1724</v>
      </c>
      <c r="B1062" s="2">
        <v>45087</v>
      </c>
      <c r="C1062" s="2">
        <v>45770</v>
      </c>
      <c r="D1062" s="3" t="s">
        <v>34</v>
      </c>
      <c r="E1062" s="3" t="s">
        <v>1725</v>
      </c>
      <c r="F1062" s="3" t="s">
        <v>1726</v>
      </c>
      <c r="G1062" s="3" t="s">
        <v>44</v>
      </c>
      <c r="H1062" s="3" t="s">
        <v>29</v>
      </c>
      <c r="I1062" s="3" t="s">
        <v>30</v>
      </c>
      <c r="J1062" s="3" t="s">
        <v>39</v>
      </c>
      <c r="K1062" s="3" t="s">
        <v>1727</v>
      </c>
      <c r="L1062" s="3">
        <v>2418.20979637355</v>
      </c>
      <c r="M1062" s="3">
        <v>5.1075287914326903</v>
      </c>
      <c r="N1062" s="3">
        <v>5</v>
      </c>
      <c r="O1062" s="3">
        <v>0.23903377656789401</v>
      </c>
      <c r="P1062" s="3">
        <v>0.24</v>
      </c>
      <c r="Q1062" s="3">
        <v>503.712827415596</v>
      </c>
      <c r="R1062" s="3">
        <v>503.71</v>
      </c>
      <c r="S1062" s="3" t="s">
        <v>14</v>
      </c>
      <c r="T1062" s="3" t="s">
        <v>11764</v>
      </c>
      <c r="U1062" s="6">
        <v>0.20829988703667693</v>
      </c>
      <c r="V1062" s="3" t="str">
        <f>TEXT(superstore_excel!$B1062, "MMMM")</f>
        <v>June</v>
      </c>
      <c r="W1062" s="3">
        <f>YEAR(superstore_excel!$B1062)</f>
        <v>2023</v>
      </c>
      <c r="X1062" s="27"/>
    </row>
    <row r="1063" spans="1:24" x14ac:dyDescent="0.3">
      <c r="A1063" s="28" t="s">
        <v>1728</v>
      </c>
      <c r="B1063" s="4">
        <v>45089</v>
      </c>
      <c r="C1063" s="4">
        <v>45770</v>
      </c>
      <c r="D1063" s="5" t="s">
        <v>26</v>
      </c>
      <c r="E1063" s="5" t="s">
        <v>1729</v>
      </c>
      <c r="F1063" s="5" t="s">
        <v>1730</v>
      </c>
      <c r="G1063" s="5" t="s">
        <v>37</v>
      </c>
      <c r="H1063" s="5" t="s">
        <v>38</v>
      </c>
      <c r="I1063" s="5" t="s">
        <v>30</v>
      </c>
      <c r="J1063" s="5" t="s">
        <v>39</v>
      </c>
      <c r="K1063" s="5" t="s">
        <v>1731</v>
      </c>
      <c r="L1063" s="5">
        <v>2418.1042128665599</v>
      </c>
      <c r="M1063" s="5">
        <v>5.1069620936611599</v>
      </c>
      <c r="N1063" s="5">
        <v>5</v>
      </c>
      <c r="O1063" s="5">
        <v>0.23902173896311901</v>
      </c>
      <c r="P1063" s="5">
        <v>0.24</v>
      </c>
      <c r="Q1063" s="5">
        <v>503.78947679881298</v>
      </c>
      <c r="R1063" s="5">
        <v>503.79</v>
      </c>
      <c r="S1063" s="5" t="s">
        <v>14</v>
      </c>
      <c r="T1063" s="5" t="s">
        <v>11764</v>
      </c>
      <c r="U1063" s="7">
        <v>0.20834068032228931</v>
      </c>
      <c r="V1063" s="5" t="str">
        <f>TEXT(superstore_excel!$B1063, "MMMM")</f>
        <v>June</v>
      </c>
      <c r="W1063" s="5">
        <f>YEAR(superstore_excel!$B1063)</f>
        <v>2023</v>
      </c>
      <c r="X1063" s="29"/>
    </row>
    <row r="1064" spans="1:24" x14ac:dyDescent="0.3">
      <c r="A1064" s="26" t="s">
        <v>1732</v>
      </c>
      <c r="B1064" s="2">
        <v>45204</v>
      </c>
      <c r="C1064" s="2">
        <v>45763</v>
      </c>
      <c r="D1064" s="3" t="s">
        <v>26</v>
      </c>
      <c r="E1064" s="3" t="s">
        <v>1733</v>
      </c>
      <c r="F1064" s="3" t="s">
        <v>1734</v>
      </c>
      <c r="G1064" s="3" t="s">
        <v>37</v>
      </c>
      <c r="H1064" s="3" t="s">
        <v>21</v>
      </c>
      <c r="I1064" s="3" t="s">
        <v>30</v>
      </c>
      <c r="J1064" s="3" t="s">
        <v>126</v>
      </c>
      <c r="K1064" s="3" t="s">
        <v>1735</v>
      </c>
      <c r="L1064" s="3">
        <v>2417.9986293595698</v>
      </c>
      <c r="M1064" s="3">
        <v>5.1063953958896304</v>
      </c>
      <c r="N1064" s="3">
        <v>5</v>
      </c>
      <c r="O1064" s="3">
        <v>0.23900970135834401</v>
      </c>
      <c r="P1064" s="3">
        <v>0.24</v>
      </c>
      <c r="Q1064" s="3">
        <v>503.86612618202901</v>
      </c>
      <c r="R1064" s="3">
        <v>503.87</v>
      </c>
      <c r="S1064" s="3" t="s">
        <v>14</v>
      </c>
      <c r="T1064" s="3" t="s">
        <v>11783</v>
      </c>
      <c r="U1064" s="6">
        <v>0.20838147717043282</v>
      </c>
      <c r="V1064" s="3" t="str">
        <f>TEXT(superstore_excel!$B1064, "MMMM")</f>
        <v>October</v>
      </c>
      <c r="W1064" s="3">
        <f>YEAR(superstore_excel!$B1064)</f>
        <v>2023</v>
      </c>
      <c r="X1064" s="27"/>
    </row>
    <row r="1065" spans="1:24" x14ac:dyDescent="0.3">
      <c r="A1065" s="28" t="s">
        <v>1736</v>
      </c>
      <c r="B1065" s="4">
        <v>45162</v>
      </c>
      <c r="C1065" s="4">
        <v>45766</v>
      </c>
      <c r="D1065" s="5" t="s">
        <v>26</v>
      </c>
      <c r="E1065" s="5" t="s">
        <v>1737</v>
      </c>
      <c r="F1065" s="5" t="s">
        <v>1738</v>
      </c>
      <c r="G1065" s="5" t="s">
        <v>20</v>
      </c>
      <c r="H1065" s="5" t="s">
        <v>29</v>
      </c>
      <c r="I1065" s="5" t="s">
        <v>30</v>
      </c>
      <c r="J1065" s="5" t="s">
        <v>101</v>
      </c>
      <c r="K1065" s="5" t="s">
        <v>1739</v>
      </c>
      <c r="L1065" s="5">
        <v>2417.8930458525801</v>
      </c>
      <c r="M1065" s="5">
        <v>5.1058286981181</v>
      </c>
      <c r="N1065" s="5">
        <v>5</v>
      </c>
      <c r="O1065" s="5">
        <v>0.23899766375356901</v>
      </c>
      <c r="P1065" s="5">
        <v>0.24</v>
      </c>
      <c r="Q1065" s="5">
        <v>503.942775565246</v>
      </c>
      <c r="R1065" s="5">
        <v>503.94</v>
      </c>
      <c r="S1065" s="5" t="s">
        <v>14</v>
      </c>
      <c r="T1065" s="5" t="s">
        <v>11770</v>
      </c>
      <c r="U1065" s="7">
        <v>0.20842227758157486</v>
      </c>
      <c r="V1065" s="5" t="str">
        <f>TEXT(superstore_excel!$B1065, "MMMM")</f>
        <v>August</v>
      </c>
      <c r="W1065" s="5">
        <f>YEAR(superstore_excel!$B1065)</f>
        <v>2023</v>
      </c>
      <c r="X1065" s="29"/>
    </row>
    <row r="1066" spans="1:24" x14ac:dyDescent="0.3">
      <c r="A1066" s="26" t="s">
        <v>1740</v>
      </c>
      <c r="B1066" s="2">
        <v>45560</v>
      </c>
      <c r="C1066" s="2">
        <v>45778</v>
      </c>
      <c r="D1066" s="3" t="s">
        <v>54</v>
      </c>
      <c r="E1066" s="3" t="s">
        <v>1741</v>
      </c>
      <c r="F1066" s="3" t="s">
        <v>1742</v>
      </c>
      <c r="G1066" s="3" t="s">
        <v>37</v>
      </c>
      <c r="H1066" s="3" t="s">
        <v>62</v>
      </c>
      <c r="I1066" s="3" t="s">
        <v>22</v>
      </c>
      <c r="J1066" s="3" t="s">
        <v>173</v>
      </c>
      <c r="K1066" s="3" t="s">
        <v>1743</v>
      </c>
      <c r="L1066" s="3">
        <v>2417.78746234559</v>
      </c>
      <c r="M1066" s="3">
        <v>5.1052620003465803</v>
      </c>
      <c r="N1066" s="3">
        <v>5</v>
      </c>
      <c r="O1066" s="3">
        <v>0.23898562614879501</v>
      </c>
      <c r="P1066" s="3">
        <v>0.24</v>
      </c>
      <c r="Q1066" s="3">
        <v>504.01942494846202</v>
      </c>
      <c r="R1066" s="3">
        <v>504.02</v>
      </c>
      <c r="S1066" s="3" t="s">
        <v>14</v>
      </c>
      <c r="T1066" s="3" t="s">
        <v>11774</v>
      </c>
      <c r="U1066" s="6">
        <v>0.20846308155618157</v>
      </c>
      <c r="V1066" s="3" t="str">
        <f>TEXT(superstore_excel!$B1066, "MMMM")</f>
        <v>September</v>
      </c>
      <c r="W1066" s="3">
        <f>YEAR(superstore_excel!$B1066)</f>
        <v>2024</v>
      </c>
      <c r="X1066" s="27"/>
    </row>
    <row r="1067" spans="1:24" x14ac:dyDescent="0.3">
      <c r="A1067" s="28" t="s">
        <v>1744</v>
      </c>
      <c r="B1067" s="4">
        <v>45261</v>
      </c>
      <c r="C1067" s="4">
        <v>45761</v>
      </c>
      <c r="D1067" s="5" t="s">
        <v>26</v>
      </c>
      <c r="E1067" s="5" t="s">
        <v>1745</v>
      </c>
      <c r="F1067" s="5" t="s">
        <v>1746</v>
      </c>
      <c r="G1067" s="5" t="s">
        <v>37</v>
      </c>
      <c r="H1067" s="5" t="s">
        <v>21</v>
      </c>
      <c r="I1067" s="5" t="s">
        <v>30</v>
      </c>
      <c r="J1067" s="5" t="s">
        <v>39</v>
      </c>
      <c r="K1067" s="5" t="s">
        <v>1747</v>
      </c>
      <c r="L1067" s="5">
        <v>2417.6818788385899</v>
      </c>
      <c r="M1067" s="5">
        <v>5.1046953025750499</v>
      </c>
      <c r="N1067" s="5">
        <v>5</v>
      </c>
      <c r="O1067" s="5">
        <v>0.23897358854402001</v>
      </c>
      <c r="P1067" s="5">
        <v>0.24</v>
      </c>
      <c r="Q1067" s="5">
        <v>504.09607433167901</v>
      </c>
      <c r="R1067" s="5">
        <v>504.1</v>
      </c>
      <c r="S1067" s="5" t="s">
        <v>14</v>
      </c>
      <c r="T1067" s="5" t="s">
        <v>11776</v>
      </c>
      <c r="U1067" s="7">
        <v>0.2085038890947214</v>
      </c>
      <c r="V1067" s="5" t="str">
        <f>TEXT(superstore_excel!$B1067, "MMMM")</f>
        <v>December</v>
      </c>
      <c r="W1067" s="5">
        <f>YEAR(superstore_excel!$B1067)</f>
        <v>2023</v>
      </c>
      <c r="X1067" s="29"/>
    </row>
    <row r="1068" spans="1:24" x14ac:dyDescent="0.3">
      <c r="A1068" s="26" t="s">
        <v>1748</v>
      </c>
      <c r="B1068" s="2">
        <v>45590</v>
      </c>
      <c r="C1068" s="2">
        <v>45759</v>
      </c>
      <c r="D1068" s="3" t="s">
        <v>54</v>
      </c>
      <c r="E1068" s="3" t="s">
        <v>1749</v>
      </c>
      <c r="F1068" s="3" t="s">
        <v>1750</v>
      </c>
      <c r="G1068" s="3" t="s">
        <v>44</v>
      </c>
      <c r="H1068" s="3" t="s">
        <v>62</v>
      </c>
      <c r="I1068" s="3" t="s">
        <v>22</v>
      </c>
      <c r="J1068" s="3" t="s">
        <v>173</v>
      </c>
      <c r="K1068" s="3" t="s">
        <v>1751</v>
      </c>
      <c r="L1068" s="3">
        <v>2417.5762953315998</v>
      </c>
      <c r="M1068" s="3">
        <v>5.1041286048035204</v>
      </c>
      <c r="N1068" s="3">
        <v>5</v>
      </c>
      <c r="O1068" s="3">
        <v>0.23896155093924501</v>
      </c>
      <c r="P1068" s="3">
        <v>0.24</v>
      </c>
      <c r="Q1068" s="3">
        <v>504.17272371489503</v>
      </c>
      <c r="R1068" s="3">
        <v>504.17</v>
      </c>
      <c r="S1068" s="3" t="s">
        <v>14</v>
      </c>
      <c r="T1068" s="3" t="s">
        <v>11763</v>
      </c>
      <c r="U1068" s="6">
        <v>0.20854470019765878</v>
      </c>
      <c r="V1068" s="3" t="str">
        <f>TEXT(superstore_excel!$B1068, "MMMM")</f>
        <v>October</v>
      </c>
      <c r="W1068" s="3">
        <f>YEAR(superstore_excel!$B1068)</f>
        <v>2024</v>
      </c>
      <c r="X1068" s="27"/>
    </row>
    <row r="1069" spans="1:24" x14ac:dyDescent="0.3">
      <c r="A1069" s="28" t="s">
        <v>1752</v>
      </c>
      <c r="B1069" s="4">
        <v>45253</v>
      </c>
      <c r="C1069" s="4">
        <v>45764</v>
      </c>
      <c r="D1069" s="5" t="s">
        <v>34</v>
      </c>
      <c r="E1069" s="5" t="s">
        <v>1753</v>
      </c>
      <c r="F1069" s="5" t="s">
        <v>1754</v>
      </c>
      <c r="G1069" s="5" t="s">
        <v>20</v>
      </c>
      <c r="H1069" s="5" t="s">
        <v>62</v>
      </c>
      <c r="I1069" s="5" t="s">
        <v>22</v>
      </c>
      <c r="J1069" s="5" t="s">
        <v>23</v>
      </c>
      <c r="K1069" s="5" t="s">
        <v>1755</v>
      </c>
      <c r="L1069" s="5">
        <v>2417.4707118246101</v>
      </c>
      <c r="M1069" s="5">
        <v>5.10356190703199</v>
      </c>
      <c r="N1069" s="5">
        <v>5</v>
      </c>
      <c r="O1069" s="5">
        <v>0.23894951333447001</v>
      </c>
      <c r="P1069" s="5">
        <v>0.24</v>
      </c>
      <c r="Q1069" s="5">
        <v>504.24937309811202</v>
      </c>
      <c r="R1069" s="5">
        <v>504.25</v>
      </c>
      <c r="S1069" s="5" t="s">
        <v>14</v>
      </c>
      <c r="T1069" s="5" t="s">
        <v>11766</v>
      </c>
      <c r="U1069" s="7">
        <v>0.20858551486546234</v>
      </c>
      <c r="V1069" s="5" t="str">
        <f>TEXT(superstore_excel!$B1069, "MMMM")</f>
        <v>November</v>
      </c>
      <c r="W1069" s="5">
        <f>YEAR(superstore_excel!$B1069)</f>
        <v>2023</v>
      </c>
      <c r="X1069" s="29"/>
    </row>
    <row r="1070" spans="1:24" x14ac:dyDescent="0.3">
      <c r="A1070" s="26" t="s">
        <v>1756</v>
      </c>
      <c r="B1070" s="2">
        <v>45499</v>
      </c>
      <c r="C1070" s="2">
        <v>45768</v>
      </c>
      <c r="D1070" s="3" t="s">
        <v>54</v>
      </c>
      <c r="E1070" s="3" t="s">
        <v>1757</v>
      </c>
      <c r="F1070" s="3" t="s">
        <v>1758</v>
      </c>
      <c r="G1070" s="3" t="s">
        <v>20</v>
      </c>
      <c r="H1070" s="3" t="s">
        <v>62</v>
      </c>
      <c r="I1070" s="3" t="s">
        <v>45</v>
      </c>
      <c r="J1070" s="3" t="s">
        <v>46</v>
      </c>
      <c r="K1070" s="3" t="s">
        <v>1759</v>
      </c>
      <c r="L1070" s="3">
        <v>2417.36512831762</v>
      </c>
      <c r="M1070" s="3">
        <v>5.1029952092604596</v>
      </c>
      <c r="N1070" s="3">
        <v>5</v>
      </c>
      <c r="O1070" s="3">
        <v>0.23893747572969501</v>
      </c>
      <c r="P1070" s="3">
        <v>0.24</v>
      </c>
      <c r="Q1070" s="3">
        <v>504.32602248132798</v>
      </c>
      <c r="R1070" s="3">
        <v>504.33</v>
      </c>
      <c r="S1070" s="3" t="s">
        <v>14</v>
      </c>
      <c r="T1070" s="3" t="s">
        <v>11779</v>
      </c>
      <c r="U1070" s="6">
        <v>0.20862633309859846</v>
      </c>
      <c r="V1070" s="3" t="str">
        <f>TEXT(superstore_excel!$B1070, "MMMM")</f>
        <v>July</v>
      </c>
      <c r="W1070" s="3">
        <f>YEAR(superstore_excel!$B1070)</f>
        <v>2024</v>
      </c>
      <c r="X1070" s="27"/>
    </row>
    <row r="1071" spans="1:24" x14ac:dyDescent="0.3">
      <c r="A1071" s="28" t="s">
        <v>1760</v>
      </c>
      <c r="B1071" s="4">
        <v>45157</v>
      </c>
      <c r="C1071" s="4">
        <v>45764</v>
      </c>
      <c r="D1071" s="5" t="s">
        <v>17</v>
      </c>
      <c r="E1071" s="5" t="s">
        <v>1761</v>
      </c>
      <c r="F1071" s="5" t="s">
        <v>1762</v>
      </c>
      <c r="G1071" s="5" t="s">
        <v>20</v>
      </c>
      <c r="H1071" s="5" t="s">
        <v>38</v>
      </c>
      <c r="I1071" s="5" t="s">
        <v>22</v>
      </c>
      <c r="J1071" s="5" t="s">
        <v>131</v>
      </c>
      <c r="K1071" s="5" t="s">
        <v>1763</v>
      </c>
      <c r="L1071" s="5">
        <v>2417.2595448106299</v>
      </c>
      <c r="M1071" s="5">
        <v>5.1024285114889301</v>
      </c>
      <c r="N1071" s="5">
        <v>5</v>
      </c>
      <c r="O1071" s="5">
        <v>0.23892543812492001</v>
      </c>
      <c r="P1071" s="5">
        <v>0.24</v>
      </c>
      <c r="Q1071" s="5">
        <v>504.40267186454503</v>
      </c>
      <c r="R1071" s="5">
        <v>504.4</v>
      </c>
      <c r="S1071" s="5" t="s">
        <v>14</v>
      </c>
      <c r="T1071" s="5" t="s">
        <v>11770</v>
      </c>
      <c r="U1071" s="7">
        <v>0.20866715489753515</v>
      </c>
      <c r="V1071" s="5" t="str">
        <f>TEXT(superstore_excel!$B1071, "MMMM")</f>
        <v>August</v>
      </c>
      <c r="W1071" s="5">
        <f>YEAR(superstore_excel!$B1071)</f>
        <v>2023</v>
      </c>
      <c r="X1071" s="29"/>
    </row>
    <row r="1072" spans="1:24" x14ac:dyDescent="0.3">
      <c r="A1072" s="26" t="s">
        <v>1764</v>
      </c>
      <c r="B1072" s="2">
        <v>45368</v>
      </c>
      <c r="C1072" s="2">
        <v>45762</v>
      </c>
      <c r="D1072" s="3" t="s">
        <v>26</v>
      </c>
      <c r="E1072" s="3" t="s">
        <v>1765</v>
      </c>
      <c r="F1072" s="3" t="s">
        <v>1766</v>
      </c>
      <c r="G1072" s="3" t="s">
        <v>44</v>
      </c>
      <c r="H1072" s="3" t="s">
        <v>21</v>
      </c>
      <c r="I1072" s="3" t="s">
        <v>22</v>
      </c>
      <c r="J1072" s="3" t="s">
        <v>23</v>
      </c>
      <c r="K1072" s="3" t="s">
        <v>1767</v>
      </c>
      <c r="L1072" s="3">
        <v>2417.1539613036398</v>
      </c>
      <c r="M1072" s="3">
        <v>5.1018618137174103</v>
      </c>
      <c r="N1072" s="3">
        <v>5</v>
      </c>
      <c r="O1072" s="3">
        <v>0.23891340052014601</v>
      </c>
      <c r="P1072" s="3">
        <v>0.24</v>
      </c>
      <c r="Q1072" s="3">
        <v>504.47932124776099</v>
      </c>
      <c r="R1072" s="3">
        <v>504.48</v>
      </c>
      <c r="S1072" s="3" t="s">
        <v>14</v>
      </c>
      <c r="T1072" s="3" t="s">
        <v>11785</v>
      </c>
      <c r="U1072" s="6">
        <v>0.20870798026273882</v>
      </c>
      <c r="V1072" s="3" t="str">
        <f>TEXT(superstore_excel!$B1072, "MMMM")</f>
        <v>March</v>
      </c>
      <c r="W1072" s="3">
        <f>YEAR(superstore_excel!$B1072)</f>
        <v>2024</v>
      </c>
      <c r="X1072" s="27"/>
    </row>
    <row r="1073" spans="1:24" x14ac:dyDescent="0.3">
      <c r="A1073" s="28" t="s">
        <v>1768</v>
      </c>
      <c r="B1073" s="4">
        <v>45388</v>
      </c>
      <c r="C1073" s="4">
        <v>45762</v>
      </c>
      <c r="D1073" s="5" t="s">
        <v>54</v>
      </c>
      <c r="E1073" s="5" t="s">
        <v>914</v>
      </c>
      <c r="F1073" s="5" t="s">
        <v>1769</v>
      </c>
      <c r="G1073" s="5" t="s">
        <v>44</v>
      </c>
      <c r="H1073" s="5" t="s">
        <v>62</v>
      </c>
      <c r="I1073" s="5" t="s">
        <v>45</v>
      </c>
      <c r="J1073" s="5" t="s">
        <v>51</v>
      </c>
      <c r="K1073" s="5" t="s">
        <v>1770</v>
      </c>
      <c r="L1073" s="5">
        <v>2417.0483777966501</v>
      </c>
      <c r="M1073" s="5">
        <v>5.1012951159458799</v>
      </c>
      <c r="N1073" s="5">
        <v>5</v>
      </c>
      <c r="O1073" s="5">
        <v>0.23890136291537101</v>
      </c>
      <c r="P1073" s="5">
        <v>0.24</v>
      </c>
      <c r="Q1073" s="5">
        <v>504.55597063097798</v>
      </c>
      <c r="R1073" s="5">
        <v>504.56</v>
      </c>
      <c r="S1073" s="5" t="s">
        <v>14</v>
      </c>
      <c r="T1073" s="5" t="s">
        <v>11765</v>
      </c>
      <c r="U1073" s="7">
        <v>0.20874880919467761</v>
      </c>
      <c r="V1073" s="5" t="str">
        <f>TEXT(superstore_excel!$B1073, "MMMM")</f>
        <v>April</v>
      </c>
      <c r="W1073" s="5">
        <f>YEAR(superstore_excel!$B1073)</f>
        <v>2024</v>
      </c>
      <c r="X1073" s="29"/>
    </row>
    <row r="1074" spans="1:24" x14ac:dyDescent="0.3">
      <c r="A1074" s="26" t="s">
        <v>1771</v>
      </c>
      <c r="B1074" s="2">
        <v>45123</v>
      </c>
      <c r="C1074" s="2">
        <v>45759</v>
      </c>
      <c r="D1074" s="3" t="s">
        <v>34</v>
      </c>
      <c r="E1074" s="3" t="s">
        <v>1772</v>
      </c>
      <c r="F1074" s="3" t="s">
        <v>1773</v>
      </c>
      <c r="G1074" s="3" t="s">
        <v>20</v>
      </c>
      <c r="H1074" s="3" t="s">
        <v>29</v>
      </c>
      <c r="I1074" s="3" t="s">
        <v>22</v>
      </c>
      <c r="J1074" s="3" t="s">
        <v>23</v>
      </c>
      <c r="K1074" s="3" t="s">
        <v>1774</v>
      </c>
      <c r="L1074" s="3">
        <v>2416.94279428966</v>
      </c>
      <c r="M1074" s="3">
        <v>5.1007284181743504</v>
      </c>
      <c r="N1074" s="3">
        <v>5</v>
      </c>
      <c r="O1074" s="3">
        <v>0.23888932531059601</v>
      </c>
      <c r="P1074" s="3">
        <v>0.24</v>
      </c>
      <c r="Q1074" s="3">
        <v>504.632620014194</v>
      </c>
      <c r="R1074" s="3">
        <v>504.63</v>
      </c>
      <c r="S1074" s="3" t="s">
        <v>14</v>
      </c>
      <c r="T1074" s="3" t="s">
        <v>11767</v>
      </c>
      <c r="U1074" s="6">
        <v>0.20878964169381825</v>
      </c>
      <c r="V1074" s="3" t="str">
        <f>TEXT(superstore_excel!$B1074, "MMMM")</f>
        <v>July</v>
      </c>
      <c r="W1074" s="3">
        <f>YEAR(superstore_excel!$B1074)</f>
        <v>2023</v>
      </c>
      <c r="X1074" s="27"/>
    </row>
    <row r="1075" spans="1:24" x14ac:dyDescent="0.3">
      <c r="A1075" s="28" t="s">
        <v>1775</v>
      </c>
      <c r="B1075" s="4">
        <v>45445</v>
      </c>
      <c r="C1075" s="4">
        <v>45776</v>
      </c>
      <c r="D1075" s="5" t="s">
        <v>54</v>
      </c>
      <c r="E1075" s="5" t="s">
        <v>1776</v>
      </c>
      <c r="F1075" s="5" t="s">
        <v>1777</v>
      </c>
      <c r="G1075" s="5" t="s">
        <v>37</v>
      </c>
      <c r="H1075" s="5" t="s">
        <v>29</v>
      </c>
      <c r="I1075" s="5" t="s">
        <v>22</v>
      </c>
      <c r="J1075" s="5" t="s">
        <v>281</v>
      </c>
      <c r="K1075" s="5" t="s">
        <v>1778</v>
      </c>
      <c r="L1075" s="5">
        <v>2416.8372107826599</v>
      </c>
      <c r="M1075" s="5">
        <v>5.10016172040282</v>
      </c>
      <c r="N1075" s="5">
        <v>5</v>
      </c>
      <c r="O1075" s="5">
        <v>0.23887728770582101</v>
      </c>
      <c r="P1075" s="5">
        <v>0.24</v>
      </c>
      <c r="Q1075" s="5">
        <v>504.70926939741099</v>
      </c>
      <c r="R1075" s="5">
        <v>504.71</v>
      </c>
      <c r="S1075" s="5" t="s">
        <v>14</v>
      </c>
      <c r="T1075" s="5" t="s">
        <v>11773</v>
      </c>
      <c r="U1075" s="7">
        <v>0.20883047776062988</v>
      </c>
      <c r="V1075" s="5" t="str">
        <f>TEXT(superstore_excel!$B1075, "MMMM")</f>
        <v>June</v>
      </c>
      <c r="W1075" s="5">
        <f>YEAR(superstore_excel!$B1075)</f>
        <v>2024</v>
      </c>
      <c r="X1075" s="29"/>
    </row>
    <row r="1076" spans="1:24" x14ac:dyDescent="0.3">
      <c r="A1076" s="26" t="s">
        <v>1779</v>
      </c>
      <c r="B1076" s="2">
        <v>45425</v>
      </c>
      <c r="C1076" s="2">
        <v>45784</v>
      </c>
      <c r="D1076" s="3" t="s">
        <v>26</v>
      </c>
      <c r="E1076" s="3" t="s">
        <v>1780</v>
      </c>
      <c r="F1076" s="3" t="s">
        <v>1781</v>
      </c>
      <c r="G1076" s="3" t="s">
        <v>44</v>
      </c>
      <c r="H1076" s="3" t="s">
        <v>38</v>
      </c>
      <c r="I1076" s="3" t="s">
        <v>22</v>
      </c>
      <c r="J1076" s="3" t="s">
        <v>173</v>
      </c>
      <c r="K1076" s="3" t="s">
        <v>1782</v>
      </c>
      <c r="L1076" s="3">
        <v>2416.7316272756698</v>
      </c>
      <c r="M1076" s="3">
        <v>5.0995950226312896</v>
      </c>
      <c r="N1076" s="3">
        <v>5</v>
      </c>
      <c r="O1076" s="3">
        <v>0.23886525010104601</v>
      </c>
      <c r="P1076" s="3">
        <v>0.24</v>
      </c>
      <c r="Q1076" s="3">
        <v>504.78591878062701</v>
      </c>
      <c r="R1076" s="3">
        <v>504.79</v>
      </c>
      <c r="S1076" s="3" t="s">
        <v>14</v>
      </c>
      <c r="T1076" s="3" t="s">
        <v>11781</v>
      </c>
      <c r="U1076" s="6">
        <v>0.20887131739557754</v>
      </c>
      <c r="V1076" s="3" t="str">
        <f>TEXT(superstore_excel!$B1076, "MMMM")</f>
        <v>May</v>
      </c>
      <c r="W1076" s="3">
        <f>YEAR(superstore_excel!$B1076)</f>
        <v>2024</v>
      </c>
      <c r="X1076" s="27"/>
    </row>
    <row r="1077" spans="1:24" x14ac:dyDescent="0.3">
      <c r="A1077" s="28" t="s">
        <v>1783</v>
      </c>
      <c r="B1077" s="4">
        <v>45651</v>
      </c>
      <c r="C1077" s="4">
        <v>45772</v>
      </c>
      <c r="D1077" s="5" t="s">
        <v>17</v>
      </c>
      <c r="E1077" s="5" t="s">
        <v>1784</v>
      </c>
      <c r="F1077" s="5" t="s">
        <v>1785</v>
      </c>
      <c r="G1077" s="5" t="s">
        <v>44</v>
      </c>
      <c r="H1077" s="5" t="s">
        <v>62</v>
      </c>
      <c r="I1077" s="5" t="s">
        <v>30</v>
      </c>
      <c r="J1077" s="5" t="s">
        <v>31</v>
      </c>
      <c r="K1077" s="5" t="s">
        <v>1786</v>
      </c>
      <c r="L1077" s="5">
        <v>2416.6260437686801</v>
      </c>
      <c r="M1077" s="5">
        <v>5.0990283248597601</v>
      </c>
      <c r="N1077" s="5">
        <v>5</v>
      </c>
      <c r="O1077" s="5">
        <v>0.23885321249627101</v>
      </c>
      <c r="P1077" s="5">
        <v>0.24</v>
      </c>
      <c r="Q1077" s="5">
        <v>504.862568163844</v>
      </c>
      <c r="R1077" s="5">
        <v>504.86</v>
      </c>
      <c r="S1077" s="5" t="s">
        <v>14</v>
      </c>
      <c r="T1077" s="5" t="s">
        <v>11771</v>
      </c>
      <c r="U1077" s="7">
        <v>0.20891216059913056</v>
      </c>
      <c r="V1077" s="5" t="str">
        <f>TEXT(superstore_excel!$B1077, "MMMM")</f>
        <v>December</v>
      </c>
      <c r="W1077" s="5">
        <f>YEAR(superstore_excel!$B1077)</f>
        <v>2024</v>
      </c>
      <c r="X1077" s="29"/>
    </row>
    <row r="1078" spans="1:24" x14ac:dyDescent="0.3">
      <c r="A1078" s="26" t="s">
        <v>1787</v>
      </c>
      <c r="B1078" s="2">
        <v>45424</v>
      </c>
      <c r="C1078" s="2">
        <v>45779</v>
      </c>
      <c r="D1078" s="3" t="s">
        <v>17</v>
      </c>
      <c r="E1078" s="3" t="s">
        <v>1788</v>
      </c>
      <c r="F1078" s="3" t="s">
        <v>1789</v>
      </c>
      <c r="G1078" s="3" t="s">
        <v>37</v>
      </c>
      <c r="H1078" s="3" t="s">
        <v>38</v>
      </c>
      <c r="I1078" s="3" t="s">
        <v>22</v>
      </c>
      <c r="J1078" s="3" t="s">
        <v>281</v>
      </c>
      <c r="K1078" s="3" t="s">
        <v>1790</v>
      </c>
      <c r="L1078" s="3">
        <v>2416.52046026169</v>
      </c>
      <c r="M1078" s="3">
        <v>5.0984616270882404</v>
      </c>
      <c r="N1078" s="3">
        <v>5</v>
      </c>
      <c r="O1078" s="3">
        <v>0.238841174891497</v>
      </c>
      <c r="P1078" s="3">
        <v>0.24</v>
      </c>
      <c r="Q1078" s="3">
        <v>504.93921754706003</v>
      </c>
      <c r="R1078" s="3">
        <v>504.94</v>
      </c>
      <c r="S1078" s="3" t="s">
        <v>14</v>
      </c>
      <c r="T1078" s="3" t="s">
        <v>11781</v>
      </c>
      <c r="U1078" s="6">
        <v>0.20895300737175596</v>
      </c>
      <c r="V1078" s="3" t="str">
        <f>TEXT(superstore_excel!$B1078, "MMMM")</f>
        <v>May</v>
      </c>
      <c r="W1078" s="3">
        <f>YEAR(superstore_excel!$B1078)</f>
        <v>2024</v>
      </c>
      <c r="X1078" s="27"/>
    </row>
    <row r="1079" spans="1:24" x14ac:dyDescent="0.3">
      <c r="A1079" s="28" t="s">
        <v>1791</v>
      </c>
      <c r="B1079" s="4">
        <v>45112</v>
      </c>
      <c r="C1079" s="4">
        <v>45770</v>
      </c>
      <c r="D1079" s="5" t="s">
        <v>54</v>
      </c>
      <c r="E1079" s="5" t="s">
        <v>1792</v>
      </c>
      <c r="F1079" s="5" t="s">
        <v>1793</v>
      </c>
      <c r="G1079" s="5" t="s">
        <v>44</v>
      </c>
      <c r="H1079" s="5" t="s">
        <v>21</v>
      </c>
      <c r="I1079" s="5" t="s">
        <v>22</v>
      </c>
      <c r="J1079" s="5" t="s">
        <v>23</v>
      </c>
      <c r="K1079" s="5" t="s">
        <v>1794</v>
      </c>
      <c r="L1079" s="5">
        <v>2416.4148767546999</v>
      </c>
      <c r="M1079" s="5">
        <v>5.09789492931671</v>
      </c>
      <c r="N1079" s="5">
        <v>5</v>
      </c>
      <c r="O1079" s="5">
        <v>0.238829137286722</v>
      </c>
      <c r="P1079" s="5">
        <v>0.24</v>
      </c>
      <c r="Q1079" s="5">
        <v>505.01586693027701</v>
      </c>
      <c r="R1079" s="5">
        <v>505.02</v>
      </c>
      <c r="S1079" s="5" t="s">
        <v>14</v>
      </c>
      <c r="T1079" s="5" t="s">
        <v>11767</v>
      </c>
      <c r="U1079" s="7">
        <v>0.20899385771392237</v>
      </c>
      <c r="V1079" s="5" t="str">
        <f>TEXT(superstore_excel!$B1079, "MMMM")</f>
        <v>July</v>
      </c>
      <c r="W1079" s="5">
        <f>YEAR(superstore_excel!$B1079)</f>
        <v>2023</v>
      </c>
      <c r="X1079" s="29"/>
    </row>
    <row r="1080" spans="1:24" x14ac:dyDescent="0.3">
      <c r="A1080" s="26" t="s">
        <v>1795</v>
      </c>
      <c r="B1080" s="2">
        <v>45238</v>
      </c>
      <c r="C1080" s="2">
        <v>45781</v>
      </c>
      <c r="D1080" s="3" t="s">
        <v>26</v>
      </c>
      <c r="E1080" s="3" t="s">
        <v>1796</v>
      </c>
      <c r="F1080" s="3" t="s">
        <v>1797</v>
      </c>
      <c r="G1080" s="3" t="s">
        <v>20</v>
      </c>
      <c r="H1080" s="3" t="s">
        <v>29</v>
      </c>
      <c r="I1080" s="3" t="s">
        <v>30</v>
      </c>
      <c r="J1080" s="3" t="s">
        <v>31</v>
      </c>
      <c r="K1080" s="3" t="s">
        <v>1798</v>
      </c>
      <c r="L1080" s="3">
        <v>2416.3092932477098</v>
      </c>
      <c r="M1080" s="3">
        <v>5.0973282315451804</v>
      </c>
      <c r="N1080" s="3">
        <v>5</v>
      </c>
      <c r="O1080" s="3">
        <v>0.238817099681947</v>
      </c>
      <c r="P1080" s="3">
        <v>0.24</v>
      </c>
      <c r="Q1080" s="3">
        <v>505.09251631349298</v>
      </c>
      <c r="R1080" s="3">
        <v>505.09</v>
      </c>
      <c r="S1080" s="3" t="s">
        <v>14</v>
      </c>
      <c r="T1080" s="3" t="s">
        <v>11766</v>
      </c>
      <c r="U1080" s="6">
        <v>0.20903471162609688</v>
      </c>
      <c r="V1080" s="3" t="str">
        <f>TEXT(superstore_excel!$B1080, "MMMM")</f>
        <v>November</v>
      </c>
      <c r="W1080" s="3">
        <f>YEAR(superstore_excel!$B1080)</f>
        <v>2023</v>
      </c>
      <c r="X1080" s="27"/>
    </row>
    <row r="1081" spans="1:24" x14ac:dyDescent="0.3">
      <c r="A1081" s="28" t="s">
        <v>1799</v>
      </c>
      <c r="B1081" s="4">
        <v>45752</v>
      </c>
      <c r="C1081" s="4">
        <v>45783</v>
      </c>
      <c r="D1081" s="5" t="s">
        <v>54</v>
      </c>
      <c r="E1081" s="5" t="s">
        <v>1800</v>
      </c>
      <c r="F1081" s="5" t="s">
        <v>1801</v>
      </c>
      <c r="G1081" s="5" t="s">
        <v>37</v>
      </c>
      <c r="H1081" s="5" t="s">
        <v>21</v>
      </c>
      <c r="I1081" s="5" t="s">
        <v>30</v>
      </c>
      <c r="J1081" s="5" t="s">
        <v>39</v>
      </c>
      <c r="K1081" s="5" t="s">
        <v>1802</v>
      </c>
      <c r="L1081" s="5">
        <v>2416.2037097407201</v>
      </c>
      <c r="M1081" s="5">
        <v>5.09676153377365</v>
      </c>
      <c r="N1081" s="5">
        <v>5</v>
      </c>
      <c r="O1081" s="5">
        <v>0.238805062077172</v>
      </c>
      <c r="P1081" s="5">
        <v>0.24</v>
      </c>
      <c r="Q1081" s="5">
        <v>505.16916569671002</v>
      </c>
      <c r="R1081" s="5">
        <v>505.17</v>
      </c>
      <c r="S1081" s="5" t="s">
        <v>14</v>
      </c>
      <c r="T1081" s="5" t="s">
        <v>11786</v>
      </c>
      <c r="U1081" s="7">
        <v>0.20907556910874833</v>
      </c>
      <c r="V1081" s="5" t="str">
        <f>TEXT(superstore_excel!$B1081, "MMMM")</f>
        <v>April</v>
      </c>
      <c r="W1081" s="5">
        <f>YEAR(superstore_excel!$B1081)</f>
        <v>2025</v>
      </c>
      <c r="X1081" s="29"/>
    </row>
    <row r="1082" spans="1:24" x14ac:dyDescent="0.3">
      <c r="A1082" s="26" t="s">
        <v>1803</v>
      </c>
      <c r="B1082" s="2">
        <v>45494</v>
      </c>
      <c r="C1082" s="2">
        <v>45773</v>
      </c>
      <c r="D1082" s="3" t="s">
        <v>54</v>
      </c>
      <c r="E1082" s="3" t="s">
        <v>1804</v>
      </c>
      <c r="F1082" s="3" t="s">
        <v>1805</v>
      </c>
      <c r="G1082" s="3" t="s">
        <v>37</v>
      </c>
      <c r="H1082" s="3" t="s">
        <v>62</v>
      </c>
      <c r="I1082" s="3" t="s">
        <v>30</v>
      </c>
      <c r="J1082" s="3" t="s">
        <v>31</v>
      </c>
      <c r="K1082" s="3" t="s">
        <v>1806</v>
      </c>
      <c r="L1082" s="3">
        <v>2416.09812623373</v>
      </c>
      <c r="M1082" s="3">
        <v>5.0961948360021196</v>
      </c>
      <c r="N1082" s="3">
        <v>5</v>
      </c>
      <c r="O1082" s="3">
        <v>0.238793024472397</v>
      </c>
      <c r="P1082" s="3">
        <v>0.24</v>
      </c>
      <c r="Q1082" s="3">
        <v>505.24581507992599</v>
      </c>
      <c r="R1082" s="3">
        <v>505.25</v>
      </c>
      <c r="S1082" s="3" t="s">
        <v>14</v>
      </c>
      <c r="T1082" s="3" t="s">
        <v>11779</v>
      </c>
      <c r="U1082" s="6">
        <v>0.20911643016234399</v>
      </c>
      <c r="V1082" s="3" t="str">
        <f>TEXT(superstore_excel!$B1082, "MMMM")</f>
        <v>July</v>
      </c>
      <c r="W1082" s="3">
        <f>YEAR(superstore_excel!$B1082)</f>
        <v>2024</v>
      </c>
      <c r="X1082" s="27"/>
    </row>
    <row r="1083" spans="1:24" x14ac:dyDescent="0.3">
      <c r="A1083" s="28" t="s">
        <v>1807</v>
      </c>
      <c r="B1083" s="4">
        <v>45547</v>
      </c>
      <c r="C1083" s="4">
        <v>45774</v>
      </c>
      <c r="D1083" s="5" t="s">
        <v>34</v>
      </c>
      <c r="E1083" s="5" t="s">
        <v>1808</v>
      </c>
      <c r="F1083" s="5" t="s">
        <v>1809</v>
      </c>
      <c r="G1083" s="5" t="s">
        <v>20</v>
      </c>
      <c r="H1083" s="5" t="s">
        <v>38</v>
      </c>
      <c r="I1083" s="5" t="s">
        <v>22</v>
      </c>
      <c r="J1083" s="5" t="s">
        <v>281</v>
      </c>
      <c r="K1083" s="5" t="s">
        <v>1810</v>
      </c>
      <c r="L1083" s="5">
        <v>2415.9925427267399</v>
      </c>
      <c r="M1083" s="5">
        <v>5.0956281382305999</v>
      </c>
      <c r="N1083" s="5">
        <v>5</v>
      </c>
      <c r="O1083" s="5">
        <v>0.238780986867622</v>
      </c>
      <c r="P1083" s="5">
        <v>0.24</v>
      </c>
      <c r="Q1083" s="5">
        <v>505.32246446314298</v>
      </c>
      <c r="R1083" s="5">
        <v>505.32</v>
      </c>
      <c r="S1083" s="5" t="s">
        <v>14</v>
      </c>
      <c r="T1083" s="5" t="s">
        <v>11774</v>
      </c>
      <c r="U1083" s="7">
        <v>0.20915729478735287</v>
      </c>
      <c r="V1083" s="5" t="str">
        <f>TEXT(superstore_excel!$B1083, "MMMM")</f>
        <v>September</v>
      </c>
      <c r="W1083" s="5">
        <f>YEAR(superstore_excel!$B1083)</f>
        <v>2024</v>
      </c>
      <c r="X1083" s="29"/>
    </row>
    <row r="1084" spans="1:24" x14ac:dyDescent="0.3">
      <c r="A1084" s="26" t="s">
        <v>1811</v>
      </c>
      <c r="B1084" s="2">
        <v>45680</v>
      </c>
      <c r="C1084" s="2">
        <v>45781</v>
      </c>
      <c r="D1084" s="3" t="s">
        <v>54</v>
      </c>
      <c r="E1084" s="3" t="s">
        <v>1210</v>
      </c>
      <c r="F1084" s="3" t="s">
        <v>1812</v>
      </c>
      <c r="G1084" s="3" t="s">
        <v>37</v>
      </c>
      <c r="H1084" s="3" t="s">
        <v>38</v>
      </c>
      <c r="I1084" s="3" t="s">
        <v>45</v>
      </c>
      <c r="J1084" s="3" t="s">
        <v>96</v>
      </c>
      <c r="K1084" s="3" t="s">
        <v>1813</v>
      </c>
      <c r="L1084" s="3">
        <v>2415.8869592197402</v>
      </c>
      <c r="M1084" s="3">
        <v>5.0950614404590704</v>
      </c>
      <c r="N1084" s="3">
        <v>5</v>
      </c>
      <c r="O1084" s="3">
        <v>0.238768949262848</v>
      </c>
      <c r="P1084" s="3">
        <v>0.24</v>
      </c>
      <c r="Q1084" s="3">
        <v>505.399113846359</v>
      </c>
      <c r="R1084" s="3">
        <v>505.4</v>
      </c>
      <c r="S1084" s="3" t="s">
        <v>14</v>
      </c>
      <c r="T1084" s="3" t="s">
        <v>11778</v>
      </c>
      <c r="U1084" s="6">
        <v>0.20919816298424324</v>
      </c>
      <c r="V1084" s="3" t="str">
        <f>TEXT(superstore_excel!$B1084, "MMMM")</f>
        <v>January</v>
      </c>
      <c r="W1084" s="3">
        <f>YEAR(superstore_excel!$B1084)</f>
        <v>2025</v>
      </c>
      <c r="X1084" s="27"/>
    </row>
    <row r="1085" spans="1:24" x14ac:dyDescent="0.3">
      <c r="A1085" s="28" t="s">
        <v>1814</v>
      </c>
      <c r="B1085" s="4">
        <v>45186</v>
      </c>
      <c r="C1085" s="4">
        <v>45757</v>
      </c>
      <c r="D1085" s="5" t="s">
        <v>34</v>
      </c>
      <c r="E1085" s="5" t="s">
        <v>1815</v>
      </c>
      <c r="F1085" s="5" t="s">
        <v>1816</v>
      </c>
      <c r="G1085" s="5" t="s">
        <v>20</v>
      </c>
      <c r="H1085" s="5" t="s">
        <v>29</v>
      </c>
      <c r="I1085" s="5" t="s">
        <v>30</v>
      </c>
      <c r="J1085" s="5" t="s">
        <v>101</v>
      </c>
      <c r="K1085" s="5" t="s">
        <v>1817</v>
      </c>
      <c r="L1085" s="5">
        <v>2415.7813757127501</v>
      </c>
      <c r="M1085" s="5">
        <v>5.09449474268754</v>
      </c>
      <c r="N1085" s="5">
        <v>5</v>
      </c>
      <c r="O1085" s="5">
        <v>0.238756911658073</v>
      </c>
      <c r="P1085" s="5">
        <v>0.24</v>
      </c>
      <c r="Q1085" s="5">
        <v>505.47576322957502</v>
      </c>
      <c r="R1085" s="5">
        <v>505.48</v>
      </c>
      <c r="S1085" s="5" t="s">
        <v>14</v>
      </c>
      <c r="T1085" s="5" t="s">
        <v>11768</v>
      </c>
      <c r="U1085" s="7">
        <v>0.20923903475348216</v>
      </c>
      <c r="V1085" s="5" t="str">
        <f>TEXT(superstore_excel!$B1085, "MMMM")</f>
        <v>September</v>
      </c>
      <c r="W1085" s="5">
        <f>YEAR(superstore_excel!$B1085)</f>
        <v>2023</v>
      </c>
      <c r="X1085" s="29"/>
    </row>
    <row r="1086" spans="1:24" x14ac:dyDescent="0.3">
      <c r="A1086" s="26" t="s">
        <v>1818</v>
      </c>
      <c r="B1086" s="2">
        <v>45368</v>
      </c>
      <c r="C1086" s="2">
        <v>45782</v>
      </c>
      <c r="D1086" s="3" t="s">
        <v>17</v>
      </c>
      <c r="E1086" s="3" t="s">
        <v>1819</v>
      </c>
      <c r="F1086" s="3" t="s">
        <v>1820</v>
      </c>
      <c r="G1086" s="3" t="s">
        <v>44</v>
      </c>
      <c r="H1086" s="3" t="s">
        <v>21</v>
      </c>
      <c r="I1086" s="3" t="s">
        <v>45</v>
      </c>
      <c r="J1086" s="3" t="s">
        <v>51</v>
      </c>
      <c r="K1086" s="3" t="s">
        <v>1821</v>
      </c>
      <c r="L1086" s="3">
        <v>2415.67579220576</v>
      </c>
      <c r="M1086" s="3">
        <v>5.0939280449160096</v>
      </c>
      <c r="N1086" s="3">
        <v>5</v>
      </c>
      <c r="O1086" s="3">
        <v>0.238744874053298</v>
      </c>
      <c r="P1086" s="3">
        <v>0.24</v>
      </c>
      <c r="Q1086" s="3">
        <v>505.55241261279201</v>
      </c>
      <c r="R1086" s="3">
        <v>505.55</v>
      </c>
      <c r="S1086" s="3" t="s">
        <v>14</v>
      </c>
      <c r="T1086" s="3" t="s">
        <v>11785</v>
      </c>
      <c r="U1086" s="6">
        <v>0.20927991009553926</v>
      </c>
      <c r="V1086" s="3" t="str">
        <f>TEXT(superstore_excel!$B1086, "MMMM")</f>
        <v>March</v>
      </c>
      <c r="W1086" s="3">
        <f>YEAR(superstore_excel!$B1086)</f>
        <v>2024</v>
      </c>
      <c r="X1086" s="27"/>
    </row>
    <row r="1087" spans="1:24" x14ac:dyDescent="0.3">
      <c r="A1087" s="28" t="s">
        <v>1822</v>
      </c>
      <c r="B1087" s="4">
        <v>45670</v>
      </c>
      <c r="C1087" s="4">
        <v>45778</v>
      </c>
      <c r="D1087" s="5" t="s">
        <v>17</v>
      </c>
      <c r="E1087" s="5" t="s">
        <v>1823</v>
      </c>
      <c r="F1087" s="5" t="s">
        <v>1824</v>
      </c>
      <c r="G1087" s="5" t="s">
        <v>37</v>
      </c>
      <c r="H1087" s="5" t="s">
        <v>29</v>
      </c>
      <c r="I1087" s="5" t="s">
        <v>30</v>
      </c>
      <c r="J1087" s="5" t="s">
        <v>39</v>
      </c>
      <c r="K1087" s="5" t="s">
        <v>1825</v>
      </c>
      <c r="L1087" s="5">
        <v>2415.5702086987699</v>
      </c>
      <c r="M1087" s="5">
        <v>5.0933613471444801</v>
      </c>
      <c r="N1087" s="5">
        <v>5</v>
      </c>
      <c r="O1087" s="5">
        <v>0.238732836448523</v>
      </c>
      <c r="P1087" s="5">
        <v>0.24</v>
      </c>
      <c r="Q1087" s="5">
        <v>505.62906199600798</v>
      </c>
      <c r="R1087" s="5">
        <v>505.63</v>
      </c>
      <c r="S1087" s="5" t="s">
        <v>14</v>
      </c>
      <c r="T1087" s="5" t="s">
        <v>11778</v>
      </c>
      <c r="U1087" s="7">
        <v>0.20932078901088225</v>
      </c>
      <c r="V1087" s="5" t="str">
        <f>TEXT(superstore_excel!$B1087, "MMMM")</f>
        <v>January</v>
      </c>
      <c r="W1087" s="5">
        <f>YEAR(superstore_excel!$B1087)</f>
        <v>2025</v>
      </c>
      <c r="X1087" s="29"/>
    </row>
    <row r="1088" spans="1:24" x14ac:dyDescent="0.3">
      <c r="A1088" s="26" t="s">
        <v>1826</v>
      </c>
      <c r="B1088" s="2">
        <v>45168</v>
      </c>
      <c r="C1088" s="2">
        <v>45762</v>
      </c>
      <c r="D1088" s="3" t="s">
        <v>34</v>
      </c>
      <c r="E1088" s="3" t="s">
        <v>1827</v>
      </c>
      <c r="F1088" s="3" t="s">
        <v>1828</v>
      </c>
      <c r="G1088" s="3" t="s">
        <v>44</v>
      </c>
      <c r="H1088" s="3" t="s">
        <v>29</v>
      </c>
      <c r="I1088" s="3" t="s">
        <v>30</v>
      </c>
      <c r="J1088" s="3" t="s">
        <v>31</v>
      </c>
      <c r="K1088" s="3" t="s">
        <v>1829</v>
      </c>
      <c r="L1088" s="3">
        <v>2415.4646251917802</v>
      </c>
      <c r="M1088" s="3">
        <v>5.0927946493729497</v>
      </c>
      <c r="N1088" s="3">
        <v>5</v>
      </c>
      <c r="O1088" s="3">
        <v>0.238720798843748</v>
      </c>
      <c r="P1088" s="3">
        <v>0.24</v>
      </c>
      <c r="Q1088" s="3">
        <v>505.70571137922502</v>
      </c>
      <c r="R1088" s="3">
        <v>505.71</v>
      </c>
      <c r="S1088" s="3" t="s">
        <v>14</v>
      </c>
      <c r="T1088" s="3" t="s">
        <v>11770</v>
      </c>
      <c r="U1088" s="6">
        <v>0.2093616714999805</v>
      </c>
      <c r="V1088" s="3" t="str">
        <f>TEXT(superstore_excel!$B1088, "MMMM")</f>
        <v>August</v>
      </c>
      <c r="W1088" s="3">
        <f>YEAR(superstore_excel!$B1088)</f>
        <v>2023</v>
      </c>
      <c r="X1088" s="27"/>
    </row>
    <row r="1089" spans="1:24" x14ac:dyDescent="0.3">
      <c r="A1089" s="28" t="s">
        <v>1830</v>
      </c>
      <c r="B1089" s="4">
        <v>45572</v>
      </c>
      <c r="C1089" s="4">
        <v>45756</v>
      </c>
      <c r="D1089" s="5" t="s">
        <v>17</v>
      </c>
      <c r="E1089" s="5" t="s">
        <v>1831</v>
      </c>
      <c r="F1089" s="5" t="s">
        <v>1832</v>
      </c>
      <c r="G1089" s="5" t="s">
        <v>44</v>
      </c>
      <c r="H1089" s="5" t="s">
        <v>21</v>
      </c>
      <c r="I1089" s="5" t="s">
        <v>22</v>
      </c>
      <c r="J1089" s="5" t="s">
        <v>173</v>
      </c>
      <c r="K1089" s="5" t="s">
        <v>1833</v>
      </c>
      <c r="L1089" s="5">
        <v>2415.3590416847901</v>
      </c>
      <c r="M1089" s="5">
        <v>5.0922279516014299</v>
      </c>
      <c r="N1089" s="5">
        <v>5</v>
      </c>
      <c r="O1089" s="5">
        <v>0.238708761238973</v>
      </c>
      <c r="P1089" s="5">
        <v>0.24</v>
      </c>
      <c r="Q1089" s="5">
        <v>505.78236076244099</v>
      </c>
      <c r="R1089" s="5">
        <v>505.78</v>
      </c>
      <c r="S1089" s="5" t="s">
        <v>14</v>
      </c>
      <c r="T1089" s="5" t="s">
        <v>11763</v>
      </c>
      <c r="U1089" s="7">
        <v>0.20940255756330189</v>
      </c>
      <c r="V1089" s="5" t="str">
        <f>TEXT(superstore_excel!$B1089, "MMMM")</f>
        <v>October</v>
      </c>
      <c r="W1089" s="5">
        <f>YEAR(superstore_excel!$B1089)</f>
        <v>2024</v>
      </c>
      <c r="X1089" s="29"/>
    </row>
    <row r="1090" spans="1:24" x14ac:dyDescent="0.3">
      <c r="A1090" s="26" t="s">
        <v>1834</v>
      </c>
      <c r="B1090" s="2">
        <v>45698</v>
      </c>
      <c r="C1090" s="2">
        <v>45761</v>
      </c>
      <c r="D1090" s="3" t="s">
        <v>34</v>
      </c>
      <c r="E1090" s="3" t="s">
        <v>1835</v>
      </c>
      <c r="F1090" s="3" t="s">
        <v>1836</v>
      </c>
      <c r="G1090" s="3" t="s">
        <v>20</v>
      </c>
      <c r="H1090" s="3" t="s">
        <v>29</v>
      </c>
      <c r="I1090" s="3" t="s">
        <v>22</v>
      </c>
      <c r="J1090" s="3" t="s">
        <v>23</v>
      </c>
      <c r="K1090" s="3" t="s">
        <v>1837</v>
      </c>
      <c r="L1090" s="3">
        <v>2415.2534581778</v>
      </c>
      <c r="M1090" s="3">
        <v>5.0916612538299004</v>
      </c>
      <c r="N1090" s="3">
        <v>5</v>
      </c>
      <c r="O1090" s="3">
        <v>0.238696723634199</v>
      </c>
      <c r="P1090" s="3">
        <v>0.24</v>
      </c>
      <c r="Q1090" s="3">
        <v>505.85901014565798</v>
      </c>
      <c r="R1090" s="3">
        <v>505.86</v>
      </c>
      <c r="S1090" s="3" t="s">
        <v>84</v>
      </c>
      <c r="T1090" s="3" t="s">
        <v>11777</v>
      </c>
      <c r="U1090" s="6">
        <v>0.20944344720131602</v>
      </c>
      <c r="V1090" s="3" t="str">
        <f>TEXT(superstore_excel!$B1090, "MMMM")</f>
        <v>February</v>
      </c>
      <c r="W1090" s="3">
        <f>YEAR(superstore_excel!$B1090)</f>
        <v>2025</v>
      </c>
      <c r="X1090" s="27"/>
    </row>
    <row r="1091" spans="1:24" x14ac:dyDescent="0.3">
      <c r="A1091" s="28" t="s">
        <v>1838</v>
      </c>
      <c r="B1091" s="4">
        <v>45164</v>
      </c>
      <c r="C1091" s="4">
        <v>45758</v>
      </c>
      <c r="D1091" s="5" t="s">
        <v>54</v>
      </c>
      <c r="E1091" s="5" t="s">
        <v>1839</v>
      </c>
      <c r="F1091" s="5" t="s">
        <v>1840</v>
      </c>
      <c r="G1091" s="5" t="s">
        <v>44</v>
      </c>
      <c r="H1091" s="5" t="s">
        <v>62</v>
      </c>
      <c r="I1091" s="5" t="s">
        <v>45</v>
      </c>
      <c r="J1091" s="5" t="s">
        <v>51</v>
      </c>
      <c r="K1091" s="5" t="s">
        <v>1841</v>
      </c>
      <c r="L1091" s="5">
        <v>2415.1478746708099</v>
      </c>
      <c r="M1091" s="5">
        <v>5.09109455605837</v>
      </c>
      <c r="N1091" s="5">
        <v>5</v>
      </c>
      <c r="O1091" s="5">
        <v>0.238684686029424</v>
      </c>
      <c r="P1091" s="5">
        <v>0.24</v>
      </c>
      <c r="Q1091" s="5">
        <v>505.935659528874</v>
      </c>
      <c r="R1091" s="5">
        <v>505.94</v>
      </c>
      <c r="S1091" s="5" t="s">
        <v>14</v>
      </c>
      <c r="T1091" s="5" t="s">
        <v>11770</v>
      </c>
      <c r="U1091" s="7">
        <v>0.20948434041449085</v>
      </c>
      <c r="V1091" s="5" t="str">
        <f>TEXT(superstore_excel!$B1091, "MMMM")</f>
        <v>August</v>
      </c>
      <c r="W1091" s="5">
        <f>YEAR(superstore_excel!$B1091)</f>
        <v>2023</v>
      </c>
      <c r="X1091" s="29"/>
    </row>
    <row r="1092" spans="1:24" x14ac:dyDescent="0.3">
      <c r="A1092" s="26" t="s">
        <v>1842</v>
      </c>
      <c r="B1092" s="2">
        <v>45038</v>
      </c>
      <c r="C1092" s="2">
        <v>45778</v>
      </c>
      <c r="D1092" s="3" t="s">
        <v>17</v>
      </c>
      <c r="E1092" s="3" t="s">
        <v>1843</v>
      </c>
      <c r="F1092" s="3" t="s">
        <v>1844</v>
      </c>
      <c r="G1092" s="3" t="s">
        <v>20</v>
      </c>
      <c r="H1092" s="3" t="s">
        <v>21</v>
      </c>
      <c r="I1092" s="3" t="s">
        <v>30</v>
      </c>
      <c r="J1092" s="3" t="s">
        <v>101</v>
      </c>
      <c r="K1092" s="3" t="s">
        <v>1845</v>
      </c>
      <c r="L1092" s="3">
        <v>2415.0422911638202</v>
      </c>
      <c r="M1092" s="3">
        <v>5.0905278582868396</v>
      </c>
      <c r="N1092" s="3">
        <v>5</v>
      </c>
      <c r="O1092" s="3">
        <v>0.238672648424649</v>
      </c>
      <c r="P1092" s="3">
        <v>0.24</v>
      </c>
      <c r="Q1092" s="3">
        <v>506.01230891209099</v>
      </c>
      <c r="R1092" s="3">
        <v>506.01</v>
      </c>
      <c r="S1092" s="3" t="s">
        <v>14</v>
      </c>
      <c r="T1092" s="3" t="s">
        <v>11787</v>
      </c>
      <c r="U1092" s="6">
        <v>0.20952523720329605</v>
      </c>
      <c r="V1092" s="3" t="str">
        <f>TEXT(superstore_excel!$B1092, "MMMM")</f>
        <v>April</v>
      </c>
      <c r="W1092" s="3">
        <f>YEAR(superstore_excel!$B1092)</f>
        <v>2023</v>
      </c>
      <c r="X1092" s="27"/>
    </row>
    <row r="1093" spans="1:24" x14ac:dyDescent="0.3">
      <c r="A1093" s="28" t="s">
        <v>1846</v>
      </c>
      <c r="B1093" s="4">
        <v>45698</v>
      </c>
      <c r="C1093" s="4">
        <v>45782</v>
      </c>
      <c r="D1093" s="5" t="s">
        <v>17</v>
      </c>
      <c r="E1093" s="5" t="s">
        <v>1847</v>
      </c>
      <c r="F1093" s="5" t="s">
        <v>1848</v>
      </c>
      <c r="G1093" s="5" t="s">
        <v>44</v>
      </c>
      <c r="H1093" s="5" t="s">
        <v>62</v>
      </c>
      <c r="I1093" s="5" t="s">
        <v>30</v>
      </c>
      <c r="J1093" s="5" t="s">
        <v>101</v>
      </c>
      <c r="K1093" s="5" t="s">
        <v>1849</v>
      </c>
      <c r="L1093" s="5">
        <v>2414.9367076568201</v>
      </c>
      <c r="M1093" s="5">
        <v>5.0899611605153101</v>
      </c>
      <c r="N1093" s="5">
        <v>5</v>
      </c>
      <c r="O1093" s="5">
        <v>0.238660610819874</v>
      </c>
      <c r="P1093" s="5">
        <v>0.24</v>
      </c>
      <c r="Q1093" s="5">
        <v>506.08895829530701</v>
      </c>
      <c r="R1093" s="5">
        <v>506.09</v>
      </c>
      <c r="S1093" s="5" t="s">
        <v>14</v>
      </c>
      <c r="T1093" s="5" t="s">
        <v>11777</v>
      </c>
      <c r="U1093" s="7">
        <v>0.20956613756820078</v>
      </c>
      <c r="V1093" s="5" t="str">
        <f>TEXT(superstore_excel!$B1093, "MMMM")</f>
        <v>February</v>
      </c>
      <c r="W1093" s="5">
        <f>YEAR(superstore_excel!$B1093)</f>
        <v>2025</v>
      </c>
      <c r="X1093" s="29"/>
    </row>
    <row r="1094" spans="1:24" x14ac:dyDescent="0.3">
      <c r="A1094" s="26" t="s">
        <v>1850</v>
      </c>
      <c r="B1094" s="2">
        <v>45710</v>
      </c>
      <c r="C1094" s="2">
        <v>45760</v>
      </c>
      <c r="D1094" s="3" t="s">
        <v>54</v>
      </c>
      <c r="E1094" s="3" t="s">
        <v>1851</v>
      </c>
      <c r="F1094" s="3" t="s">
        <v>1852</v>
      </c>
      <c r="G1094" s="3" t="s">
        <v>44</v>
      </c>
      <c r="H1094" s="3" t="s">
        <v>29</v>
      </c>
      <c r="I1094" s="3" t="s">
        <v>30</v>
      </c>
      <c r="J1094" s="3" t="s">
        <v>39</v>
      </c>
      <c r="K1094" s="3" t="s">
        <v>1853</v>
      </c>
      <c r="L1094" s="3">
        <v>2414.83112414983</v>
      </c>
      <c r="M1094" s="3">
        <v>5.0893944627437797</v>
      </c>
      <c r="N1094" s="3">
        <v>5</v>
      </c>
      <c r="O1094" s="3">
        <v>0.238648573215099</v>
      </c>
      <c r="P1094" s="3">
        <v>0.24</v>
      </c>
      <c r="Q1094" s="3">
        <v>506.165607678524</v>
      </c>
      <c r="R1094" s="3">
        <v>506.17</v>
      </c>
      <c r="S1094" s="3" t="s">
        <v>14</v>
      </c>
      <c r="T1094" s="3" t="s">
        <v>11777</v>
      </c>
      <c r="U1094" s="6">
        <v>0.2096070415096731</v>
      </c>
      <c r="V1094" s="3" t="str">
        <f>TEXT(superstore_excel!$B1094, "MMMM")</f>
        <v>February</v>
      </c>
      <c r="W1094" s="3">
        <f>YEAR(superstore_excel!$B1094)</f>
        <v>2025</v>
      </c>
      <c r="X1094" s="27"/>
    </row>
    <row r="1095" spans="1:24" x14ac:dyDescent="0.3">
      <c r="A1095" s="28" t="s">
        <v>1854</v>
      </c>
      <c r="B1095" s="4">
        <v>45602</v>
      </c>
      <c r="C1095" s="4">
        <v>45775</v>
      </c>
      <c r="D1095" s="5" t="s">
        <v>26</v>
      </c>
      <c r="E1095" s="5" t="s">
        <v>1855</v>
      </c>
      <c r="F1095" s="5" t="s">
        <v>1856</v>
      </c>
      <c r="G1095" s="5" t="s">
        <v>37</v>
      </c>
      <c r="H1095" s="5" t="s">
        <v>62</v>
      </c>
      <c r="I1095" s="5" t="s">
        <v>22</v>
      </c>
      <c r="J1095" s="5" t="s">
        <v>23</v>
      </c>
      <c r="K1095" s="5" t="s">
        <v>1857</v>
      </c>
      <c r="L1095" s="5">
        <v>2414.7255406428399</v>
      </c>
      <c r="M1095" s="5">
        <v>5.08882776497226</v>
      </c>
      <c r="N1095" s="5">
        <v>5</v>
      </c>
      <c r="O1095" s="5">
        <v>0.238636535610324</v>
      </c>
      <c r="P1095" s="5">
        <v>0.24</v>
      </c>
      <c r="Q1095" s="5">
        <v>506.24225706174002</v>
      </c>
      <c r="R1095" s="5">
        <v>506.24</v>
      </c>
      <c r="S1095" s="5" t="s">
        <v>84</v>
      </c>
      <c r="T1095" s="5" t="s">
        <v>11769</v>
      </c>
      <c r="U1095" s="7">
        <v>0.20964794902818229</v>
      </c>
      <c r="V1095" s="5" t="str">
        <f>TEXT(superstore_excel!$B1095, "MMMM")</f>
        <v>November</v>
      </c>
      <c r="W1095" s="5">
        <f>YEAR(superstore_excel!$B1095)</f>
        <v>2024</v>
      </c>
      <c r="X1095" s="29"/>
    </row>
    <row r="1096" spans="1:24" x14ac:dyDescent="0.3">
      <c r="A1096" s="26" t="s">
        <v>1858</v>
      </c>
      <c r="B1096" s="2">
        <v>45618</v>
      </c>
      <c r="C1096" s="2">
        <v>45768</v>
      </c>
      <c r="D1096" s="3" t="s">
        <v>26</v>
      </c>
      <c r="E1096" s="3" t="s">
        <v>1859</v>
      </c>
      <c r="F1096" s="3" t="s">
        <v>1860</v>
      </c>
      <c r="G1096" s="3" t="s">
        <v>20</v>
      </c>
      <c r="H1096" s="3" t="s">
        <v>38</v>
      </c>
      <c r="I1096" s="3" t="s">
        <v>45</v>
      </c>
      <c r="J1096" s="3" t="s">
        <v>160</v>
      </c>
      <c r="K1096" s="3" t="s">
        <v>1861</v>
      </c>
      <c r="L1096" s="3">
        <v>2414.6199571358502</v>
      </c>
      <c r="M1096" s="3">
        <v>5.0882610672007296</v>
      </c>
      <c r="N1096" s="3">
        <v>5</v>
      </c>
      <c r="O1096" s="3">
        <v>0.23862449800555</v>
      </c>
      <c r="P1096" s="3">
        <v>0.24</v>
      </c>
      <c r="Q1096" s="3">
        <v>506.31890644495701</v>
      </c>
      <c r="R1096" s="3">
        <v>506.32</v>
      </c>
      <c r="S1096" s="3" t="s">
        <v>14</v>
      </c>
      <c r="T1096" s="3" t="s">
        <v>11769</v>
      </c>
      <c r="U1096" s="6">
        <v>0.2096888601241983</v>
      </c>
      <c r="V1096" s="3" t="str">
        <f>TEXT(superstore_excel!$B1096, "MMMM")</f>
        <v>November</v>
      </c>
      <c r="W1096" s="3">
        <f>YEAR(superstore_excel!$B1096)</f>
        <v>2024</v>
      </c>
      <c r="X1096" s="27"/>
    </row>
    <row r="1097" spans="1:24" x14ac:dyDescent="0.3">
      <c r="A1097" s="28" t="s">
        <v>1862</v>
      </c>
      <c r="B1097" s="4">
        <v>45338</v>
      </c>
      <c r="C1097" s="4">
        <v>45759</v>
      </c>
      <c r="D1097" s="5" t="s">
        <v>17</v>
      </c>
      <c r="E1097" s="5" t="s">
        <v>1863</v>
      </c>
      <c r="F1097" s="5" t="s">
        <v>1864</v>
      </c>
      <c r="G1097" s="5" t="s">
        <v>44</v>
      </c>
      <c r="H1097" s="5" t="s">
        <v>29</v>
      </c>
      <c r="I1097" s="5" t="s">
        <v>22</v>
      </c>
      <c r="J1097" s="5" t="s">
        <v>281</v>
      </c>
      <c r="K1097" s="5" t="s">
        <v>1865</v>
      </c>
      <c r="L1097" s="5">
        <v>2414.5143736288601</v>
      </c>
      <c r="M1097" s="5">
        <v>5.0876943694292001</v>
      </c>
      <c r="N1097" s="5">
        <v>5</v>
      </c>
      <c r="O1097" s="5">
        <v>0.23861246040077499</v>
      </c>
      <c r="P1097" s="5">
        <v>0.24</v>
      </c>
      <c r="Q1097" s="5">
        <v>506.39555582817297</v>
      </c>
      <c r="R1097" s="5">
        <v>506.4</v>
      </c>
      <c r="S1097" s="5" t="s">
        <v>14</v>
      </c>
      <c r="T1097" s="5" t="s">
        <v>11782</v>
      </c>
      <c r="U1097" s="7">
        <v>0.20972977479818974</v>
      </c>
      <c r="V1097" s="5" t="str">
        <f>TEXT(superstore_excel!$B1097, "MMMM")</f>
        <v>February</v>
      </c>
      <c r="W1097" s="5">
        <f>YEAR(superstore_excel!$B1097)</f>
        <v>2024</v>
      </c>
      <c r="X1097" s="29"/>
    </row>
    <row r="1098" spans="1:24" x14ac:dyDescent="0.3">
      <c r="A1098" s="26" t="s">
        <v>1866</v>
      </c>
      <c r="B1098" s="2">
        <v>45129</v>
      </c>
      <c r="C1098" s="2">
        <v>45759</v>
      </c>
      <c r="D1098" s="3" t="s">
        <v>34</v>
      </c>
      <c r="E1098" s="3" t="s">
        <v>1867</v>
      </c>
      <c r="F1098" s="3" t="s">
        <v>1868</v>
      </c>
      <c r="G1098" s="3" t="s">
        <v>20</v>
      </c>
      <c r="H1098" s="3" t="s">
        <v>29</v>
      </c>
      <c r="I1098" s="3" t="s">
        <v>22</v>
      </c>
      <c r="J1098" s="3" t="s">
        <v>131</v>
      </c>
      <c r="K1098" s="3" t="s">
        <v>1869</v>
      </c>
      <c r="L1098" s="3">
        <v>2414.40879012187</v>
      </c>
      <c r="M1098" s="3">
        <v>5.0871276716576697</v>
      </c>
      <c r="N1098" s="3">
        <v>5</v>
      </c>
      <c r="O1098" s="3">
        <v>0.23860042279599999</v>
      </c>
      <c r="P1098" s="3">
        <v>0.24</v>
      </c>
      <c r="Q1098" s="3">
        <v>506.47220521139002</v>
      </c>
      <c r="R1098" s="3">
        <v>506.47</v>
      </c>
      <c r="S1098" s="3" t="s">
        <v>14</v>
      </c>
      <c r="T1098" s="3" t="s">
        <v>11767</v>
      </c>
      <c r="U1098" s="6">
        <v>0.20977069305062682</v>
      </c>
      <c r="V1098" s="3" t="str">
        <f>TEXT(superstore_excel!$B1098, "MMMM")</f>
        <v>July</v>
      </c>
      <c r="W1098" s="3">
        <f>YEAR(superstore_excel!$B1098)</f>
        <v>2023</v>
      </c>
      <c r="X1098" s="27"/>
    </row>
    <row r="1099" spans="1:24" x14ac:dyDescent="0.3">
      <c r="A1099" s="28" t="s">
        <v>1870</v>
      </c>
      <c r="B1099" s="4">
        <v>45424</v>
      </c>
      <c r="C1099" s="4">
        <v>45772</v>
      </c>
      <c r="D1099" s="5" t="s">
        <v>26</v>
      </c>
      <c r="E1099" s="5" t="s">
        <v>1871</v>
      </c>
      <c r="F1099" s="5" t="s">
        <v>1872</v>
      </c>
      <c r="G1099" s="5" t="s">
        <v>44</v>
      </c>
      <c r="H1099" s="5" t="s">
        <v>21</v>
      </c>
      <c r="I1099" s="5" t="s">
        <v>30</v>
      </c>
      <c r="J1099" s="5" t="s">
        <v>31</v>
      </c>
      <c r="K1099" s="5" t="s">
        <v>1873</v>
      </c>
      <c r="L1099" s="5">
        <v>2414.3032066148799</v>
      </c>
      <c r="M1099" s="5">
        <v>5.0865609738861401</v>
      </c>
      <c r="N1099" s="5">
        <v>5</v>
      </c>
      <c r="O1099" s="5">
        <v>0.23858838519122499</v>
      </c>
      <c r="P1099" s="5">
        <v>0.24</v>
      </c>
      <c r="Q1099" s="5">
        <v>506.54885459460598</v>
      </c>
      <c r="R1099" s="5">
        <v>506.55</v>
      </c>
      <c r="S1099" s="5" t="s">
        <v>14</v>
      </c>
      <c r="T1099" s="5" t="s">
        <v>11781</v>
      </c>
      <c r="U1099" s="7">
        <v>0.20981161488197811</v>
      </c>
      <c r="V1099" s="5" t="str">
        <f>TEXT(superstore_excel!$B1099, "MMMM")</f>
        <v>May</v>
      </c>
      <c r="W1099" s="5">
        <f>YEAR(superstore_excel!$B1099)</f>
        <v>2024</v>
      </c>
      <c r="X1099" s="29"/>
    </row>
    <row r="1100" spans="1:24" x14ac:dyDescent="0.3">
      <c r="A1100" s="26" t="s">
        <v>1874</v>
      </c>
      <c r="B1100" s="2">
        <v>45157</v>
      </c>
      <c r="C1100" s="2">
        <v>45772</v>
      </c>
      <c r="D1100" s="3" t="s">
        <v>54</v>
      </c>
      <c r="E1100" s="3" t="s">
        <v>1875</v>
      </c>
      <c r="F1100" s="3" t="s">
        <v>1876</v>
      </c>
      <c r="G1100" s="3" t="s">
        <v>20</v>
      </c>
      <c r="H1100" s="3" t="s">
        <v>29</v>
      </c>
      <c r="I1100" s="3" t="s">
        <v>45</v>
      </c>
      <c r="J1100" s="3" t="s">
        <v>46</v>
      </c>
      <c r="K1100" s="3" t="s">
        <v>1877</v>
      </c>
      <c r="L1100" s="3">
        <v>2414.1976231078902</v>
      </c>
      <c r="M1100" s="3">
        <v>5.0859942761146097</v>
      </c>
      <c r="N1100" s="3">
        <v>5</v>
      </c>
      <c r="O1100" s="3">
        <v>0.23857634758644999</v>
      </c>
      <c r="P1100" s="3">
        <v>0.24</v>
      </c>
      <c r="Q1100" s="3">
        <v>506.62550397782297</v>
      </c>
      <c r="R1100" s="3">
        <v>506.63</v>
      </c>
      <c r="S1100" s="3" t="s">
        <v>14</v>
      </c>
      <c r="T1100" s="3" t="s">
        <v>11770</v>
      </c>
      <c r="U1100" s="6">
        <v>0.20985254029271402</v>
      </c>
      <c r="V1100" s="3" t="str">
        <f>TEXT(superstore_excel!$B1100, "MMMM")</f>
        <v>August</v>
      </c>
      <c r="W1100" s="3">
        <f>YEAR(superstore_excel!$B1100)</f>
        <v>2023</v>
      </c>
      <c r="X1100" s="27"/>
    </row>
    <row r="1101" spans="1:24" x14ac:dyDescent="0.3">
      <c r="A1101" s="28" t="s">
        <v>1878</v>
      </c>
      <c r="B1101" s="4">
        <v>45743</v>
      </c>
      <c r="C1101" s="4">
        <v>45782</v>
      </c>
      <c r="D1101" s="5" t="s">
        <v>26</v>
      </c>
      <c r="E1101" s="5" t="s">
        <v>1879</v>
      </c>
      <c r="F1101" s="5" t="s">
        <v>1880</v>
      </c>
      <c r="G1101" s="5" t="s">
        <v>37</v>
      </c>
      <c r="H1101" s="5" t="s">
        <v>21</v>
      </c>
      <c r="I1101" s="5" t="s">
        <v>30</v>
      </c>
      <c r="J1101" s="5" t="s">
        <v>31</v>
      </c>
      <c r="K1101" s="5" t="s">
        <v>1881</v>
      </c>
      <c r="L1101" s="5">
        <v>2414.0920396009001</v>
      </c>
      <c r="M1101" s="5">
        <v>5.08542757834309</v>
      </c>
      <c r="N1101" s="5">
        <v>5</v>
      </c>
      <c r="O1101" s="5">
        <v>0.23856430998167499</v>
      </c>
      <c r="P1101" s="5">
        <v>0.24</v>
      </c>
      <c r="Q1101" s="5">
        <v>506.702153361039</v>
      </c>
      <c r="R1101" s="5">
        <v>506.7</v>
      </c>
      <c r="S1101" s="5" t="s">
        <v>14</v>
      </c>
      <c r="T1101" s="5" t="s">
        <v>11772</v>
      </c>
      <c r="U1101" s="7">
        <v>0.20989346928330349</v>
      </c>
      <c r="V1101" s="5" t="str">
        <f>TEXT(superstore_excel!$B1101, "MMMM")</f>
        <v>March</v>
      </c>
      <c r="W1101" s="5">
        <f>YEAR(superstore_excel!$B1101)</f>
        <v>2025</v>
      </c>
      <c r="X1101" s="29"/>
    </row>
    <row r="1102" spans="1:24" x14ac:dyDescent="0.3">
      <c r="A1102" s="26" t="s">
        <v>1882</v>
      </c>
      <c r="B1102" s="2">
        <v>45405</v>
      </c>
      <c r="C1102" s="2">
        <v>45780</v>
      </c>
      <c r="D1102" s="3" t="s">
        <v>17</v>
      </c>
      <c r="E1102" s="3" t="s">
        <v>1883</v>
      </c>
      <c r="F1102" s="3" t="s">
        <v>1884</v>
      </c>
      <c r="G1102" s="3" t="s">
        <v>37</v>
      </c>
      <c r="H1102" s="3" t="s">
        <v>38</v>
      </c>
      <c r="I1102" s="3" t="s">
        <v>45</v>
      </c>
      <c r="J1102" s="3" t="s">
        <v>46</v>
      </c>
      <c r="K1102" s="3" t="s">
        <v>1885</v>
      </c>
      <c r="L1102" s="3">
        <v>2413.9864560939</v>
      </c>
      <c r="M1102" s="3">
        <v>5.0848608805715596</v>
      </c>
      <c r="N1102" s="3">
        <v>5</v>
      </c>
      <c r="O1102" s="3">
        <v>0.23855227237690099</v>
      </c>
      <c r="P1102" s="3">
        <v>0.24</v>
      </c>
      <c r="Q1102" s="3">
        <v>506.77880274425598</v>
      </c>
      <c r="R1102" s="3">
        <v>506.78</v>
      </c>
      <c r="S1102" s="3" t="s">
        <v>14</v>
      </c>
      <c r="T1102" s="3" t="s">
        <v>11765</v>
      </c>
      <c r="U1102" s="6">
        <v>0.20993440185421783</v>
      </c>
      <c r="V1102" s="3" t="str">
        <f>TEXT(superstore_excel!$B1102, "MMMM")</f>
        <v>April</v>
      </c>
      <c r="W1102" s="3">
        <f>YEAR(superstore_excel!$B1102)</f>
        <v>2024</v>
      </c>
      <c r="X1102" s="27"/>
    </row>
    <row r="1103" spans="1:24" x14ac:dyDescent="0.3">
      <c r="A1103" s="28" t="s">
        <v>1886</v>
      </c>
      <c r="B1103" s="4">
        <v>45536</v>
      </c>
      <c r="C1103" s="4">
        <v>45761</v>
      </c>
      <c r="D1103" s="5" t="s">
        <v>17</v>
      </c>
      <c r="E1103" s="5" t="s">
        <v>1887</v>
      </c>
      <c r="F1103" s="5" t="s">
        <v>1888</v>
      </c>
      <c r="G1103" s="5" t="s">
        <v>20</v>
      </c>
      <c r="H1103" s="5" t="s">
        <v>29</v>
      </c>
      <c r="I1103" s="5" t="s">
        <v>30</v>
      </c>
      <c r="J1103" s="5" t="s">
        <v>31</v>
      </c>
      <c r="K1103" s="5" t="s">
        <v>1889</v>
      </c>
      <c r="L1103" s="5">
        <v>2413.8808725869098</v>
      </c>
      <c r="M1103" s="5">
        <v>5.0842941828000301</v>
      </c>
      <c r="N1103" s="5">
        <v>5</v>
      </c>
      <c r="O1103" s="5">
        <v>0.23854023477212599</v>
      </c>
      <c r="P1103" s="5">
        <v>0.24</v>
      </c>
      <c r="Q1103" s="5">
        <v>506.85545212747201</v>
      </c>
      <c r="R1103" s="5">
        <v>506.86</v>
      </c>
      <c r="S1103" s="5" t="s">
        <v>14</v>
      </c>
      <c r="T1103" s="5" t="s">
        <v>11774</v>
      </c>
      <c r="U1103" s="7">
        <v>0.20997533800592436</v>
      </c>
      <c r="V1103" s="5" t="str">
        <f>TEXT(superstore_excel!$B1103, "MMMM")</f>
        <v>September</v>
      </c>
      <c r="W1103" s="5">
        <f>YEAR(superstore_excel!$B1103)</f>
        <v>2024</v>
      </c>
      <c r="X1103" s="29"/>
    </row>
    <row r="1104" spans="1:24" x14ac:dyDescent="0.3">
      <c r="A1104" s="26" t="s">
        <v>1890</v>
      </c>
      <c r="B1104" s="2">
        <v>45131</v>
      </c>
      <c r="C1104" s="2">
        <v>45785</v>
      </c>
      <c r="D1104" s="3" t="s">
        <v>54</v>
      </c>
      <c r="E1104" s="3" t="s">
        <v>1891</v>
      </c>
      <c r="F1104" s="3" t="s">
        <v>1892</v>
      </c>
      <c r="G1104" s="3" t="s">
        <v>37</v>
      </c>
      <c r="H1104" s="3" t="s">
        <v>38</v>
      </c>
      <c r="I1104" s="3" t="s">
        <v>30</v>
      </c>
      <c r="J1104" s="3" t="s">
        <v>39</v>
      </c>
      <c r="K1104" s="3" t="s">
        <v>1893</v>
      </c>
      <c r="L1104" s="3">
        <v>2413.7752890799202</v>
      </c>
      <c r="M1104" s="3">
        <v>5.0837274850284997</v>
      </c>
      <c r="N1104" s="3">
        <v>5</v>
      </c>
      <c r="O1104" s="3">
        <v>0.23852819716735099</v>
      </c>
      <c r="P1104" s="3">
        <v>0.24</v>
      </c>
      <c r="Q1104" s="3">
        <v>506.93210151068899</v>
      </c>
      <c r="R1104" s="3">
        <v>506.93</v>
      </c>
      <c r="S1104" s="3" t="s">
        <v>14</v>
      </c>
      <c r="T1104" s="3" t="s">
        <v>11767</v>
      </c>
      <c r="U1104" s="6">
        <v>0.21001627773889456</v>
      </c>
      <c r="V1104" s="3" t="str">
        <f>TEXT(superstore_excel!$B1104, "MMMM")</f>
        <v>July</v>
      </c>
      <c r="W1104" s="3">
        <f>YEAR(superstore_excel!$B1104)</f>
        <v>2023</v>
      </c>
      <c r="X1104" s="27"/>
    </row>
    <row r="1105" spans="1:24" x14ac:dyDescent="0.3">
      <c r="A1105" s="28" t="s">
        <v>1894</v>
      </c>
      <c r="B1105" s="4">
        <v>45745</v>
      </c>
      <c r="C1105" s="4">
        <v>45776</v>
      </c>
      <c r="D1105" s="5" t="s">
        <v>17</v>
      </c>
      <c r="E1105" s="5" t="s">
        <v>1895</v>
      </c>
      <c r="F1105" s="5" t="s">
        <v>1896</v>
      </c>
      <c r="G1105" s="5" t="s">
        <v>44</v>
      </c>
      <c r="H1105" s="5" t="s">
        <v>38</v>
      </c>
      <c r="I1105" s="5" t="s">
        <v>22</v>
      </c>
      <c r="J1105" s="5" t="s">
        <v>173</v>
      </c>
      <c r="K1105" s="5" t="s">
        <v>1897</v>
      </c>
      <c r="L1105" s="5">
        <v>2413.6697055729301</v>
      </c>
      <c r="M1105" s="5">
        <v>5.0831607872569702</v>
      </c>
      <c r="N1105" s="5">
        <v>5</v>
      </c>
      <c r="O1105" s="5">
        <v>0.23851615956257599</v>
      </c>
      <c r="P1105" s="5">
        <v>0.24</v>
      </c>
      <c r="Q1105" s="5">
        <v>507.00875089390502</v>
      </c>
      <c r="R1105" s="5">
        <v>507.01</v>
      </c>
      <c r="S1105" s="5" t="s">
        <v>14</v>
      </c>
      <c r="T1105" s="5" t="s">
        <v>11772</v>
      </c>
      <c r="U1105" s="7">
        <v>0.2100572210535977</v>
      </c>
      <c r="V1105" s="5" t="str">
        <f>TEXT(superstore_excel!$B1105, "MMMM")</f>
        <v>March</v>
      </c>
      <c r="W1105" s="5">
        <f>YEAR(superstore_excel!$B1105)</f>
        <v>2025</v>
      </c>
      <c r="X1105" s="29"/>
    </row>
    <row r="1106" spans="1:24" x14ac:dyDescent="0.3">
      <c r="A1106" s="26" t="s">
        <v>1898</v>
      </c>
      <c r="B1106" s="2">
        <v>45260</v>
      </c>
      <c r="C1106" s="2">
        <v>45757</v>
      </c>
      <c r="D1106" s="3" t="s">
        <v>26</v>
      </c>
      <c r="E1106" s="3" t="s">
        <v>1899</v>
      </c>
      <c r="F1106" s="3" t="s">
        <v>1900</v>
      </c>
      <c r="G1106" s="3" t="s">
        <v>37</v>
      </c>
      <c r="H1106" s="3" t="s">
        <v>29</v>
      </c>
      <c r="I1106" s="3" t="s">
        <v>30</v>
      </c>
      <c r="J1106" s="3" t="s">
        <v>126</v>
      </c>
      <c r="K1106" s="3" t="s">
        <v>1901</v>
      </c>
      <c r="L1106" s="3">
        <v>2413.56412206594</v>
      </c>
      <c r="M1106" s="3">
        <v>5.0825940894854504</v>
      </c>
      <c r="N1106" s="3">
        <v>5</v>
      </c>
      <c r="O1106" s="3">
        <v>0.23850412195780099</v>
      </c>
      <c r="P1106" s="3">
        <v>0.24</v>
      </c>
      <c r="Q1106" s="3">
        <v>507.08540027712201</v>
      </c>
      <c r="R1106" s="3">
        <v>507.09</v>
      </c>
      <c r="S1106" s="3" t="s">
        <v>14</v>
      </c>
      <c r="T1106" s="3" t="s">
        <v>11766</v>
      </c>
      <c r="U1106" s="6">
        <v>0.21009816795050459</v>
      </c>
      <c r="V1106" s="3" t="str">
        <f>TEXT(superstore_excel!$B1106, "MMMM")</f>
        <v>November</v>
      </c>
      <c r="W1106" s="3">
        <f>YEAR(superstore_excel!$B1106)</f>
        <v>2023</v>
      </c>
      <c r="X1106" s="27"/>
    </row>
    <row r="1107" spans="1:24" x14ac:dyDescent="0.3">
      <c r="A1107" s="28" t="s">
        <v>1902</v>
      </c>
      <c r="B1107" s="4">
        <v>45073</v>
      </c>
      <c r="C1107" s="4">
        <v>45771</v>
      </c>
      <c r="D1107" s="5" t="s">
        <v>34</v>
      </c>
      <c r="E1107" s="5" t="s">
        <v>1903</v>
      </c>
      <c r="F1107" s="5" t="s">
        <v>1904</v>
      </c>
      <c r="G1107" s="5" t="s">
        <v>20</v>
      </c>
      <c r="H1107" s="5" t="s">
        <v>62</v>
      </c>
      <c r="I1107" s="5" t="s">
        <v>45</v>
      </c>
      <c r="J1107" s="5" t="s">
        <v>96</v>
      </c>
      <c r="K1107" s="5" t="s">
        <v>1905</v>
      </c>
      <c r="L1107" s="5">
        <v>2413.4585385589498</v>
      </c>
      <c r="M1107" s="5">
        <v>5.08202739171392</v>
      </c>
      <c r="N1107" s="5">
        <v>5</v>
      </c>
      <c r="O1107" s="5">
        <v>0.23849208435302599</v>
      </c>
      <c r="P1107" s="5">
        <v>0.24</v>
      </c>
      <c r="Q1107" s="5">
        <v>507.16204966033803</v>
      </c>
      <c r="R1107" s="5">
        <v>507.16</v>
      </c>
      <c r="S1107" s="5" t="s">
        <v>14</v>
      </c>
      <c r="T1107" s="5" t="s">
        <v>11780</v>
      </c>
      <c r="U1107" s="7">
        <v>0.21013911843008459</v>
      </c>
      <c r="V1107" s="5" t="str">
        <f>TEXT(superstore_excel!$B1107, "MMMM")</f>
        <v>May</v>
      </c>
      <c r="W1107" s="5">
        <f>YEAR(superstore_excel!$B1107)</f>
        <v>2023</v>
      </c>
      <c r="X1107" s="29"/>
    </row>
    <row r="1108" spans="1:24" x14ac:dyDescent="0.3">
      <c r="A1108" s="26" t="s">
        <v>1906</v>
      </c>
      <c r="B1108" s="2">
        <v>45638</v>
      </c>
      <c r="C1108" s="2">
        <v>45762</v>
      </c>
      <c r="D1108" s="3" t="s">
        <v>34</v>
      </c>
      <c r="E1108" s="3" t="s">
        <v>1907</v>
      </c>
      <c r="F1108" s="3" t="s">
        <v>1908</v>
      </c>
      <c r="G1108" s="3" t="s">
        <v>37</v>
      </c>
      <c r="H1108" s="3" t="s">
        <v>29</v>
      </c>
      <c r="I1108" s="3" t="s">
        <v>45</v>
      </c>
      <c r="J1108" s="3" t="s">
        <v>160</v>
      </c>
      <c r="K1108" s="3" t="s">
        <v>1909</v>
      </c>
      <c r="L1108" s="3">
        <v>2413.3529550519602</v>
      </c>
      <c r="M1108" s="3">
        <v>5.0814606939423896</v>
      </c>
      <c r="N1108" s="3">
        <v>5</v>
      </c>
      <c r="O1108" s="3">
        <v>0.23848004674825199</v>
      </c>
      <c r="P1108" s="3">
        <v>0.24</v>
      </c>
      <c r="Q1108" s="3">
        <v>507.23869904355502</v>
      </c>
      <c r="R1108" s="3">
        <v>507.24</v>
      </c>
      <c r="S1108" s="3" t="s">
        <v>84</v>
      </c>
      <c r="T1108" s="3" t="s">
        <v>11771</v>
      </c>
      <c r="U1108" s="6">
        <v>0.21018007249280868</v>
      </c>
      <c r="V1108" s="3" t="str">
        <f>TEXT(superstore_excel!$B1108, "MMMM")</f>
        <v>December</v>
      </c>
      <c r="W1108" s="3">
        <f>YEAR(superstore_excel!$B1108)</f>
        <v>2024</v>
      </c>
      <c r="X1108" s="27"/>
    </row>
    <row r="1109" spans="1:24" x14ac:dyDescent="0.3">
      <c r="A1109" s="28" t="s">
        <v>1910</v>
      </c>
      <c r="B1109" s="4">
        <v>45163</v>
      </c>
      <c r="C1109" s="4">
        <v>45761</v>
      </c>
      <c r="D1109" s="5" t="s">
        <v>26</v>
      </c>
      <c r="E1109" s="5" t="s">
        <v>1911</v>
      </c>
      <c r="F1109" s="5" t="s">
        <v>1912</v>
      </c>
      <c r="G1109" s="5" t="s">
        <v>37</v>
      </c>
      <c r="H1109" s="5" t="s">
        <v>38</v>
      </c>
      <c r="I1109" s="5" t="s">
        <v>45</v>
      </c>
      <c r="J1109" s="5" t="s">
        <v>96</v>
      </c>
      <c r="K1109" s="5" t="s">
        <v>1913</v>
      </c>
      <c r="L1109" s="5">
        <v>2413.2473715449701</v>
      </c>
      <c r="M1109" s="5">
        <v>5.0808939961708601</v>
      </c>
      <c r="N1109" s="5">
        <v>5</v>
      </c>
      <c r="O1109" s="5">
        <v>0.23846800914347699</v>
      </c>
      <c r="P1109" s="5">
        <v>0.24</v>
      </c>
      <c r="Q1109" s="5">
        <v>507.31534842677098</v>
      </c>
      <c r="R1109" s="5">
        <v>507.32</v>
      </c>
      <c r="S1109" s="5" t="s">
        <v>14</v>
      </c>
      <c r="T1109" s="5" t="s">
        <v>11770</v>
      </c>
      <c r="U1109" s="7">
        <v>0.21022103013914639</v>
      </c>
      <c r="V1109" s="5" t="str">
        <f>TEXT(superstore_excel!$B1109, "MMMM")</f>
        <v>August</v>
      </c>
      <c r="W1109" s="5">
        <f>YEAR(superstore_excel!$B1109)</f>
        <v>2023</v>
      </c>
      <c r="X1109" s="29"/>
    </row>
    <row r="1110" spans="1:24" x14ac:dyDescent="0.3">
      <c r="A1110" s="26" t="s">
        <v>1914</v>
      </c>
      <c r="B1110" s="2">
        <v>45482</v>
      </c>
      <c r="C1110" s="2">
        <v>45758</v>
      </c>
      <c r="D1110" s="3" t="s">
        <v>54</v>
      </c>
      <c r="E1110" s="3" t="s">
        <v>1915</v>
      </c>
      <c r="F1110" s="3" t="s">
        <v>1916</v>
      </c>
      <c r="G1110" s="3" t="s">
        <v>20</v>
      </c>
      <c r="H1110" s="3" t="s">
        <v>21</v>
      </c>
      <c r="I1110" s="3" t="s">
        <v>22</v>
      </c>
      <c r="J1110" s="3" t="s">
        <v>23</v>
      </c>
      <c r="K1110" s="3" t="s">
        <v>1917</v>
      </c>
      <c r="L1110" s="3">
        <v>2413.1417880379699</v>
      </c>
      <c r="M1110" s="3">
        <v>5.0803272983993297</v>
      </c>
      <c r="N1110" s="3">
        <v>5</v>
      </c>
      <c r="O1110" s="3">
        <v>0.23845597153870199</v>
      </c>
      <c r="P1110" s="3">
        <v>0.24</v>
      </c>
      <c r="Q1110" s="3">
        <v>507.39199780998803</v>
      </c>
      <c r="R1110" s="3">
        <v>507.39</v>
      </c>
      <c r="S1110" s="3" t="s">
        <v>14</v>
      </c>
      <c r="T1110" s="3" t="s">
        <v>11779</v>
      </c>
      <c r="U1110" s="6">
        <v>0.21026199136956986</v>
      </c>
      <c r="V1110" s="3" t="str">
        <f>TEXT(superstore_excel!$B1110, "MMMM")</f>
        <v>July</v>
      </c>
      <c r="W1110" s="3">
        <f>YEAR(superstore_excel!$B1110)</f>
        <v>2024</v>
      </c>
      <c r="X1110" s="27"/>
    </row>
    <row r="1111" spans="1:24" x14ac:dyDescent="0.3">
      <c r="A1111" s="28" t="s">
        <v>1918</v>
      </c>
      <c r="B1111" s="4">
        <v>45100</v>
      </c>
      <c r="C1111" s="4">
        <v>45779</v>
      </c>
      <c r="D1111" s="5" t="s">
        <v>34</v>
      </c>
      <c r="E1111" s="5" t="s">
        <v>1919</v>
      </c>
      <c r="F1111" s="5" t="s">
        <v>1920</v>
      </c>
      <c r="G1111" s="5" t="s">
        <v>20</v>
      </c>
      <c r="H1111" s="5" t="s">
        <v>29</v>
      </c>
      <c r="I1111" s="5" t="s">
        <v>22</v>
      </c>
      <c r="J1111" s="5" t="s">
        <v>23</v>
      </c>
      <c r="K1111" s="5" t="s">
        <v>1921</v>
      </c>
      <c r="L1111" s="5">
        <v>2413.0362045309798</v>
      </c>
      <c r="M1111" s="5">
        <v>5.0797606006278002</v>
      </c>
      <c r="N1111" s="5">
        <v>5</v>
      </c>
      <c r="O1111" s="5">
        <v>0.23844393393392699</v>
      </c>
      <c r="P1111" s="5">
        <v>0.24</v>
      </c>
      <c r="Q1111" s="5">
        <v>507.46864719320399</v>
      </c>
      <c r="R1111" s="5">
        <v>507.47</v>
      </c>
      <c r="S1111" s="5" t="s">
        <v>14</v>
      </c>
      <c r="T1111" s="5" t="s">
        <v>11764</v>
      </c>
      <c r="U1111" s="7">
        <v>0.21030295618454689</v>
      </c>
      <c r="V1111" s="5" t="str">
        <f>TEXT(superstore_excel!$B1111, "MMMM")</f>
        <v>June</v>
      </c>
      <c r="W1111" s="5">
        <f>YEAR(superstore_excel!$B1111)</f>
        <v>2023</v>
      </c>
      <c r="X1111" s="29"/>
    </row>
    <row r="1112" spans="1:24" x14ac:dyDescent="0.3">
      <c r="A1112" s="26" t="s">
        <v>1922</v>
      </c>
      <c r="B1112" s="2">
        <v>45727</v>
      </c>
      <c r="C1112" s="2">
        <v>45778</v>
      </c>
      <c r="D1112" s="3" t="s">
        <v>26</v>
      </c>
      <c r="E1112" s="3" t="s">
        <v>1923</v>
      </c>
      <c r="F1112" s="3" t="s">
        <v>1924</v>
      </c>
      <c r="G1112" s="3" t="s">
        <v>44</v>
      </c>
      <c r="H1112" s="3" t="s">
        <v>62</v>
      </c>
      <c r="I1112" s="3" t="s">
        <v>45</v>
      </c>
      <c r="J1112" s="3" t="s">
        <v>160</v>
      </c>
      <c r="K1112" s="3" t="s">
        <v>1925</v>
      </c>
      <c r="L1112" s="3">
        <v>2412.9306210239902</v>
      </c>
      <c r="M1112" s="3">
        <v>5.0791939028562796</v>
      </c>
      <c r="N1112" s="3">
        <v>5</v>
      </c>
      <c r="O1112" s="3">
        <v>0.23843189632915199</v>
      </c>
      <c r="P1112" s="3">
        <v>0.24</v>
      </c>
      <c r="Q1112" s="3">
        <v>507.54529657642001</v>
      </c>
      <c r="R1112" s="3">
        <v>507.55</v>
      </c>
      <c r="S1112" s="3" t="s">
        <v>14</v>
      </c>
      <c r="T1112" s="3" t="s">
        <v>11772</v>
      </c>
      <c r="U1112" s="6">
        <v>0.21034392458454934</v>
      </c>
      <c r="V1112" s="3" t="str">
        <f>TEXT(superstore_excel!$B1112, "MMMM")</f>
        <v>March</v>
      </c>
      <c r="W1112" s="3">
        <f>YEAR(superstore_excel!$B1112)</f>
        <v>2025</v>
      </c>
      <c r="X1112" s="27"/>
    </row>
    <row r="1113" spans="1:24" x14ac:dyDescent="0.3">
      <c r="A1113" s="28" t="s">
        <v>1926</v>
      </c>
      <c r="B1113" s="4">
        <v>45412</v>
      </c>
      <c r="C1113" s="4">
        <v>45783</v>
      </c>
      <c r="D1113" s="5" t="s">
        <v>17</v>
      </c>
      <c r="E1113" s="5" t="s">
        <v>1927</v>
      </c>
      <c r="F1113" s="5" t="s">
        <v>1928</v>
      </c>
      <c r="G1113" s="5" t="s">
        <v>37</v>
      </c>
      <c r="H1113" s="5" t="s">
        <v>29</v>
      </c>
      <c r="I1113" s="5" t="s">
        <v>45</v>
      </c>
      <c r="J1113" s="5" t="s">
        <v>46</v>
      </c>
      <c r="K1113" s="5" t="s">
        <v>1929</v>
      </c>
      <c r="L1113" s="5">
        <v>2412.8250375170001</v>
      </c>
      <c r="M1113" s="5">
        <v>5.0786272050847501</v>
      </c>
      <c r="N1113" s="5">
        <v>5</v>
      </c>
      <c r="O1113" s="5">
        <v>0.23841985872437699</v>
      </c>
      <c r="P1113" s="5">
        <v>0.24</v>
      </c>
      <c r="Q1113" s="5">
        <v>507.621945959637</v>
      </c>
      <c r="R1113" s="5">
        <v>507.62</v>
      </c>
      <c r="S1113" s="5" t="s">
        <v>14</v>
      </c>
      <c r="T1113" s="5" t="s">
        <v>11765</v>
      </c>
      <c r="U1113" s="7">
        <v>0.2103848965700483</v>
      </c>
      <c r="V1113" s="5" t="str">
        <f>TEXT(superstore_excel!$B1113, "MMMM")</f>
        <v>April</v>
      </c>
      <c r="W1113" s="5">
        <f>YEAR(superstore_excel!$B1113)</f>
        <v>2024</v>
      </c>
      <c r="X1113" s="29"/>
    </row>
    <row r="1114" spans="1:24" x14ac:dyDescent="0.3">
      <c r="A1114" s="26" t="s">
        <v>1930</v>
      </c>
      <c r="B1114" s="2">
        <v>45560</v>
      </c>
      <c r="C1114" s="2">
        <v>45785</v>
      </c>
      <c r="D1114" s="3" t="s">
        <v>54</v>
      </c>
      <c r="E1114" s="3" t="s">
        <v>1931</v>
      </c>
      <c r="F1114" s="3" t="s">
        <v>1932</v>
      </c>
      <c r="G1114" s="3" t="s">
        <v>20</v>
      </c>
      <c r="H1114" s="3" t="s">
        <v>38</v>
      </c>
      <c r="I1114" s="3" t="s">
        <v>22</v>
      </c>
      <c r="J1114" s="3" t="s">
        <v>173</v>
      </c>
      <c r="K1114" s="3" t="s">
        <v>1933</v>
      </c>
      <c r="L1114" s="3">
        <v>2412.7194540100099</v>
      </c>
      <c r="M1114" s="3">
        <v>5.0780605073132197</v>
      </c>
      <c r="N1114" s="3">
        <v>5</v>
      </c>
      <c r="O1114" s="3">
        <v>0.23840782111960299</v>
      </c>
      <c r="P1114" s="3">
        <v>0.24</v>
      </c>
      <c r="Q1114" s="3">
        <v>507.69859534285303</v>
      </c>
      <c r="R1114" s="3">
        <v>507.7</v>
      </c>
      <c r="S1114" s="3" t="s">
        <v>14</v>
      </c>
      <c r="T1114" s="3" t="s">
        <v>11774</v>
      </c>
      <c r="U1114" s="6">
        <v>0.21042587214151368</v>
      </c>
      <c r="V1114" s="3" t="str">
        <f>TEXT(superstore_excel!$B1114, "MMMM")</f>
        <v>September</v>
      </c>
      <c r="W1114" s="3">
        <f>YEAR(superstore_excel!$B1114)</f>
        <v>2024</v>
      </c>
      <c r="X1114" s="27"/>
    </row>
    <row r="1115" spans="1:24" x14ac:dyDescent="0.3">
      <c r="A1115" s="28" t="s">
        <v>1934</v>
      </c>
      <c r="B1115" s="4">
        <v>45206</v>
      </c>
      <c r="C1115" s="4">
        <v>45772</v>
      </c>
      <c r="D1115" s="5" t="s">
        <v>26</v>
      </c>
      <c r="E1115" s="5" t="s">
        <v>1040</v>
      </c>
      <c r="F1115" s="5" t="s">
        <v>1935</v>
      </c>
      <c r="G1115" s="5" t="s">
        <v>44</v>
      </c>
      <c r="H1115" s="5" t="s">
        <v>21</v>
      </c>
      <c r="I1115" s="5" t="s">
        <v>22</v>
      </c>
      <c r="J1115" s="5" t="s">
        <v>23</v>
      </c>
      <c r="K1115" s="5" t="s">
        <v>1936</v>
      </c>
      <c r="L1115" s="5">
        <v>2412.6138705030198</v>
      </c>
      <c r="M1115" s="5">
        <v>5.0774938095416902</v>
      </c>
      <c r="N1115" s="5">
        <v>5</v>
      </c>
      <c r="O1115" s="5">
        <v>0.23839578351482801</v>
      </c>
      <c r="P1115" s="5">
        <v>0.24</v>
      </c>
      <c r="Q1115" s="5">
        <v>507.77524472607001</v>
      </c>
      <c r="R1115" s="5">
        <v>507.78</v>
      </c>
      <c r="S1115" s="5" t="s">
        <v>14</v>
      </c>
      <c r="T1115" s="5" t="s">
        <v>11783</v>
      </c>
      <c r="U1115" s="7">
        <v>0.21046685129941703</v>
      </c>
      <c r="V1115" s="5" t="str">
        <f>TEXT(superstore_excel!$B1115, "MMMM")</f>
        <v>October</v>
      </c>
      <c r="W1115" s="5">
        <f>YEAR(superstore_excel!$B1115)</f>
        <v>2023</v>
      </c>
      <c r="X1115" s="29"/>
    </row>
    <row r="1116" spans="1:24" x14ac:dyDescent="0.3">
      <c r="A1116" s="26" t="s">
        <v>1937</v>
      </c>
      <c r="B1116" s="2">
        <v>45442</v>
      </c>
      <c r="C1116" s="2">
        <v>45759</v>
      </c>
      <c r="D1116" s="3" t="s">
        <v>26</v>
      </c>
      <c r="E1116" s="3" t="s">
        <v>1938</v>
      </c>
      <c r="F1116" s="3" t="s">
        <v>1939</v>
      </c>
      <c r="G1116" s="3" t="s">
        <v>37</v>
      </c>
      <c r="H1116" s="3" t="s">
        <v>38</v>
      </c>
      <c r="I1116" s="3" t="s">
        <v>22</v>
      </c>
      <c r="J1116" s="3" t="s">
        <v>281</v>
      </c>
      <c r="K1116" s="3" t="s">
        <v>1940</v>
      </c>
      <c r="L1116" s="3">
        <v>2412.5082869960302</v>
      </c>
      <c r="M1116" s="3">
        <v>5.0769271117701598</v>
      </c>
      <c r="N1116" s="3">
        <v>5</v>
      </c>
      <c r="O1116" s="3">
        <v>0.23838374591005301</v>
      </c>
      <c r="P1116" s="3">
        <v>0.24</v>
      </c>
      <c r="Q1116" s="3">
        <v>507.85189410928598</v>
      </c>
      <c r="R1116" s="3">
        <v>507.85</v>
      </c>
      <c r="S1116" s="3" t="s">
        <v>14</v>
      </c>
      <c r="T1116" s="3" t="s">
        <v>11781</v>
      </c>
      <c r="U1116" s="6">
        <v>0.21050783404422838</v>
      </c>
      <c r="V1116" s="3" t="str">
        <f>TEXT(superstore_excel!$B1116, "MMMM")</f>
        <v>May</v>
      </c>
      <c r="W1116" s="3">
        <f>YEAR(superstore_excel!$B1116)</f>
        <v>2024</v>
      </c>
      <c r="X1116" s="27"/>
    </row>
    <row r="1117" spans="1:24" x14ac:dyDescent="0.3">
      <c r="A1117" s="28" t="s">
        <v>1941</v>
      </c>
      <c r="B1117" s="4">
        <v>45682</v>
      </c>
      <c r="C1117" s="4">
        <v>45767</v>
      </c>
      <c r="D1117" s="5" t="s">
        <v>54</v>
      </c>
      <c r="E1117" s="5" t="s">
        <v>1942</v>
      </c>
      <c r="F1117" s="5" t="s">
        <v>1943</v>
      </c>
      <c r="G1117" s="5" t="s">
        <v>37</v>
      </c>
      <c r="H1117" s="5" t="s">
        <v>21</v>
      </c>
      <c r="I1117" s="5" t="s">
        <v>22</v>
      </c>
      <c r="J1117" s="5" t="s">
        <v>281</v>
      </c>
      <c r="K1117" s="5" t="s">
        <v>1944</v>
      </c>
      <c r="L1117" s="5">
        <v>2412.4027034890401</v>
      </c>
      <c r="M1117" s="5">
        <v>5.0763604139986302</v>
      </c>
      <c r="N1117" s="5">
        <v>5</v>
      </c>
      <c r="O1117" s="5">
        <v>0.23837170830527801</v>
      </c>
      <c r="P1117" s="5">
        <v>0.24</v>
      </c>
      <c r="Q1117" s="5">
        <v>507.92854349250302</v>
      </c>
      <c r="R1117" s="5">
        <v>507.93</v>
      </c>
      <c r="S1117" s="5" t="s">
        <v>14</v>
      </c>
      <c r="T1117" s="5" t="s">
        <v>11778</v>
      </c>
      <c r="U1117" s="7">
        <v>0.21054882037641964</v>
      </c>
      <c r="V1117" s="5" t="str">
        <f>TEXT(superstore_excel!$B1117, "MMMM")</f>
        <v>January</v>
      </c>
      <c r="W1117" s="5">
        <f>YEAR(superstore_excel!$B1117)</f>
        <v>2025</v>
      </c>
      <c r="X1117" s="29"/>
    </row>
    <row r="1118" spans="1:24" x14ac:dyDescent="0.3">
      <c r="A1118" s="26" t="s">
        <v>1945</v>
      </c>
      <c r="B1118" s="2">
        <v>45186</v>
      </c>
      <c r="C1118" s="2">
        <v>45767</v>
      </c>
      <c r="D1118" s="3" t="s">
        <v>17</v>
      </c>
      <c r="E1118" s="3" t="s">
        <v>1946</v>
      </c>
      <c r="F1118" s="3" t="s">
        <v>1947</v>
      </c>
      <c r="G1118" s="3" t="s">
        <v>44</v>
      </c>
      <c r="H1118" s="3" t="s">
        <v>21</v>
      </c>
      <c r="I1118" s="3" t="s">
        <v>45</v>
      </c>
      <c r="J1118" s="3" t="s">
        <v>46</v>
      </c>
      <c r="K1118" s="3" t="s">
        <v>1948</v>
      </c>
      <c r="L1118" s="3">
        <v>2412.2971199820499</v>
      </c>
      <c r="M1118" s="3">
        <v>5.0757937162271096</v>
      </c>
      <c r="N1118" s="3">
        <v>5</v>
      </c>
      <c r="O1118" s="3">
        <v>0.23835967070050301</v>
      </c>
      <c r="P1118" s="3">
        <v>0.24</v>
      </c>
      <c r="Q1118" s="3">
        <v>508.00519287571899</v>
      </c>
      <c r="R1118" s="3">
        <v>508.01</v>
      </c>
      <c r="S1118" s="3" t="s">
        <v>84</v>
      </c>
      <c r="T1118" s="3" t="s">
        <v>11768</v>
      </c>
      <c r="U1118" s="6">
        <v>0.21058981029646096</v>
      </c>
      <c r="V1118" s="3" t="str">
        <f>TEXT(superstore_excel!$B1118, "MMMM")</f>
        <v>September</v>
      </c>
      <c r="W1118" s="3">
        <f>YEAR(superstore_excel!$B1118)</f>
        <v>2023</v>
      </c>
      <c r="X1118" s="27"/>
    </row>
    <row r="1119" spans="1:24" x14ac:dyDescent="0.3">
      <c r="A1119" s="28" t="s">
        <v>1949</v>
      </c>
      <c r="B1119" s="4">
        <v>45448</v>
      </c>
      <c r="C1119" s="4">
        <v>45764</v>
      </c>
      <c r="D1119" s="5" t="s">
        <v>26</v>
      </c>
      <c r="E1119" s="5" t="s">
        <v>1950</v>
      </c>
      <c r="F1119" s="5" t="s">
        <v>1951</v>
      </c>
      <c r="G1119" s="5" t="s">
        <v>37</v>
      </c>
      <c r="H1119" s="5" t="s">
        <v>29</v>
      </c>
      <c r="I1119" s="5" t="s">
        <v>45</v>
      </c>
      <c r="J1119" s="5" t="s">
        <v>57</v>
      </c>
      <c r="K1119" s="5" t="s">
        <v>1952</v>
      </c>
      <c r="L1119" s="5">
        <v>2412.1915364750498</v>
      </c>
      <c r="M1119" s="5">
        <v>5.0752270184555801</v>
      </c>
      <c r="N1119" s="5">
        <v>5</v>
      </c>
      <c r="O1119" s="5">
        <v>0.23834763309572801</v>
      </c>
      <c r="P1119" s="5">
        <v>0.24</v>
      </c>
      <c r="Q1119" s="5">
        <v>508.08184225893598</v>
      </c>
      <c r="R1119" s="5">
        <v>508.08</v>
      </c>
      <c r="S1119" s="5" t="s">
        <v>14</v>
      </c>
      <c r="T1119" s="5" t="s">
        <v>11773</v>
      </c>
      <c r="U1119" s="7">
        <v>0.21063080380482516</v>
      </c>
      <c r="V1119" s="5" t="str">
        <f>TEXT(superstore_excel!$B1119, "MMMM")</f>
        <v>June</v>
      </c>
      <c r="W1119" s="5">
        <f>YEAR(superstore_excel!$B1119)</f>
        <v>2024</v>
      </c>
      <c r="X1119" s="29"/>
    </row>
    <row r="1120" spans="1:24" x14ac:dyDescent="0.3">
      <c r="A1120" s="26" t="s">
        <v>1953</v>
      </c>
      <c r="B1120" s="2">
        <v>45220</v>
      </c>
      <c r="C1120" s="2">
        <v>45768</v>
      </c>
      <c r="D1120" s="3" t="s">
        <v>17</v>
      </c>
      <c r="E1120" s="3" t="s">
        <v>1954</v>
      </c>
      <c r="F1120" s="3" t="s">
        <v>1955</v>
      </c>
      <c r="G1120" s="3" t="s">
        <v>37</v>
      </c>
      <c r="H1120" s="3" t="s">
        <v>38</v>
      </c>
      <c r="I1120" s="3" t="s">
        <v>22</v>
      </c>
      <c r="J1120" s="3" t="s">
        <v>131</v>
      </c>
      <c r="K1120" s="3" t="s">
        <v>1956</v>
      </c>
      <c r="L1120" s="3">
        <v>2412.0859529680602</v>
      </c>
      <c r="M1120" s="3">
        <v>5.0746603206840497</v>
      </c>
      <c r="N1120" s="3">
        <v>5</v>
      </c>
      <c r="O1120" s="3">
        <v>0.23833559549095401</v>
      </c>
      <c r="P1120" s="3">
        <v>0.24</v>
      </c>
      <c r="Q1120" s="3">
        <v>508.158491642152</v>
      </c>
      <c r="R1120" s="3">
        <v>508.16</v>
      </c>
      <c r="S1120" s="3" t="s">
        <v>14</v>
      </c>
      <c r="T1120" s="3" t="s">
        <v>11783</v>
      </c>
      <c r="U1120" s="6">
        <v>0.2106718009019809</v>
      </c>
      <c r="V1120" s="3" t="str">
        <f>TEXT(superstore_excel!$B1120, "MMMM")</f>
        <v>October</v>
      </c>
      <c r="W1120" s="3">
        <f>YEAR(superstore_excel!$B1120)</f>
        <v>2023</v>
      </c>
      <c r="X1120" s="27"/>
    </row>
    <row r="1121" spans="1:24" x14ac:dyDescent="0.3">
      <c r="A1121" s="28" t="s">
        <v>1957</v>
      </c>
      <c r="B1121" s="4">
        <v>45745</v>
      </c>
      <c r="C1121" s="4">
        <v>45763</v>
      </c>
      <c r="D1121" s="5" t="s">
        <v>54</v>
      </c>
      <c r="E1121" s="5" t="s">
        <v>1958</v>
      </c>
      <c r="F1121" s="5" t="s">
        <v>1959</v>
      </c>
      <c r="G1121" s="5" t="s">
        <v>44</v>
      </c>
      <c r="H1121" s="5" t="s">
        <v>29</v>
      </c>
      <c r="I1121" s="5" t="s">
        <v>45</v>
      </c>
      <c r="J1121" s="5" t="s">
        <v>160</v>
      </c>
      <c r="K1121" s="5" t="s">
        <v>1960</v>
      </c>
      <c r="L1121" s="5">
        <v>2411.98036946107</v>
      </c>
      <c r="M1121" s="5">
        <v>5.0740936229125202</v>
      </c>
      <c r="N1121" s="5">
        <v>5</v>
      </c>
      <c r="O1121" s="5">
        <v>0.23832355788617901</v>
      </c>
      <c r="P1121" s="5">
        <v>0.24</v>
      </c>
      <c r="Q1121" s="5">
        <v>508.23514102536899</v>
      </c>
      <c r="R1121" s="5">
        <v>508.24</v>
      </c>
      <c r="S1121" s="5" t="s">
        <v>14</v>
      </c>
      <c r="T1121" s="5" t="s">
        <v>11772</v>
      </c>
      <c r="U1121" s="7">
        <v>0.21071280158840117</v>
      </c>
      <c r="V1121" s="5" t="str">
        <f>TEXT(superstore_excel!$B1121, "MMMM")</f>
        <v>March</v>
      </c>
      <c r="W1121" s="5">
        <f>YEAR(superstore_excel!$B1121)</f>
        <v>2025</v>
      </c>
      <c r="X1121" s="29"/>
    </row>
    <row r="1122" spans="1:24" x14ac:dyDescent="0.3">
      <c r="A1122" s="26" t="s">
        <v>1961</v>
      </c>
      <c r="B1122" s="2">
        <v>45610</v>
      </c>
      <c r="C1122" s="2">
        <v>45772</v>
      </c>
      <c r="D1122" s="3" t="s">
        <v>54</v>
      </c>
      <c r="E1122" s="3" t="s">
        <v>1962</v>
      </c>
      <c r="F1122" s="3" t="s">
        <v>1963</v>
      </c>
      <c r="G1122" s="3" t="s">
        <v>20</v>
      </c>
      <c r="H1122" s="3" t="s">
        <v>38</v>
      </c>
      <c r="I1122" s="3" t="s">
        <v>45</v>
      </c>
      <c r="J1122" s="3" t="s">
        <v>57</v>
      </c>
      <c r="K1122" s="3" t="s">
        <v>1964</v>
      </c>
      <c r="L1122" s="3">
        <v>2411.8747859540799</v>
      </c>
      <c r="M1122" s="3">
        <v>5.0735269251409898</v>
      </c>
      <c r="N1122" s="3">
        <v>5</v>
      </c>
      <c r="O1122" s="3">
        <v>0.23831152028140401</v>
      </c>
      <c r="P1122" s="3">
        <v>0.24</v>
      </c>
      <c r="Q1122" s="3">
        <v>508.31179040858501</v>
      </c>
      <c r="R1122" s="3">
        <v>508.31</v>
      </c>
      <c r="S1122" s="3" t="s">
        <v>14</v>
      </c>
      <c r="T1122" s="3" t="s">
        <v>11769</v>
      </c>
      <c r="U1122" s="6">
        <v>0.21075380586455653</v>
      </c>
      <c r="V1122" s="3" t="str">
        <f>TEXT(superstore_excel!$B1122, "MMMM")</f>
        <v>November</v>
      </c>
      <c r="W1122" s="3">
        <f>YEAR(superstore_excel!$B1122)</f>
        <v>2024</v>
      </c>
      <c r="X1122" s="27"/>
    </row>
    <row r="1123" spans="1:24" x14ac:dyDescent="0.3">
      <c r="A1123" s="28" t="s">
        <v>1965</v>
      </c>
      <c r="B1123" s="4">
        <v>45631</v>
      </c>
      <c r="C1123" s="4">
        <v>45779</v>
      </c>
      <c r="D1123" s="5" t="s">
        <v>26</v>
      </c>
      <c r="E1123" s="5" t="s">
        <v>1966</v>
      </c>
      <c r="F1123" s="5" t="s">
        <v>1967</v>
      </c>
      <c r="G1123" s="5" t="s">
        <v>20</v>
      </c>
      <c r="H1123" s="5" t="s">
        <v>21</v>
      </c>
      <c r="I1123" s="5" t="s">
        <v>30</v>
      </c>
      <c r="J1123" s="5" t="s">
        <v>31</v>
      </c>
      <c r="K1123" s="5" t="s">
        <v>1968</v>
      </c>
      <c r="L1123" s="5">
        <v>2411.7692024470898</v>
      </c>
      <c r="M1123" s="5">
        <v>5.0729602273694603</v>
      </c>
      <c r="N1123" s="5">
        <v>5</v>
      </c>
      <c r="O1123" s="5">
        <v>0.23829948267662901</v>
      </c>
      <c r="P1123" s="5">
        <v>0.24</v>
      </c>
      <c r="Q1123" s="5">
        <v>508.388439791802</v>
      </c>
      <c r="R1123" s="5">
        <v>508.39</v>
      </c>
      <c r="S1123" s="5" t="s">
        <v>14</v>
      </c>
      <c r="T1123" s="5" t="s">
        <v>11771</v>
      </c>
      <c r="U1123" s="7">
        <v>0.21079481373091927</v>
      </c>
      <c r="V1123" s="5" t="str">
        <f>TEXT(superstore_excel!$B1123, "MMMM")</f>
        <v>December</v>
      </c>
      <c r="W1123" s="5">
        <f>YEAR(superstore_excel!$B1123)</f>
        <v>2024</v>
      </c>
      <c r="X1123" s="29"/>
    </row>
    <row r="1124" spans="1:24" x14ac:dyDescent="0.3">
      <c r="A1124" s="26" t="s">
        <v>1969</v>
      </c>
      <c r="B1124" s="2">
        <v>45369</v>
      </c>
      <c r="C1124" s="2">
        <v>45760</v>
      </c>
      <c r="D1124" s="3" t="s">
        <v>26</v>
      </c>
      <c r="E1124" s="3" t="s">
        <v>1970</v>
      </c>
      <c r="F1124" s="3" t="s">
        <v>1971</v>
      </c>
      <c r="G1124" s="3" t="s">
        <v>20</v>
      </c>
      <c r="H1124" s="3" t="s">
        <v>38</v>
      </c>
      <c r="I1124" s="3" t="s">
        <v>45</v>
      </c>
      <c r="J1124" s="3" t="s">
        <v>57</v>
      </c>
      <c r="K1124" s="3" t="s">
        <v>1972</v>
      </c>
      <c r="L1124" s="3">
        <v>2411.6636189401002</v>
      </c>
      <c r="M1124" s="3">
        <v>5.0723935295979299</v>
      </c>
      <c r="N1124" s="3">
        <v>5</v>
      </c>
      <c r="O1124" s="3">
        <v>0.23828744507185401</v>
      </c>
      <c r="P1124" s="3">
        <v>0.24</v>
      </c>
      <c r="Q1124" s="3">
        <v>508.46508917501802</v>
      </c>
      <c r="R1124" s="3">
        <v>508.47</v>
      </c>
      <c r="S1124" s="3" t="s">
        <v>14</v>
      </c>
      <c r="T1124" s="3" t="s">
        <v>11785</v>
      </c>
      <c r="U1124" s="6">
        <v>0.21083582518796004</v>
      </c>
      <c r="V1124" s="3" t="str">
        <f>TEXT(superstore_excel!$B1124, "MMMM")</f>
        <v>March</v>
      </c>
      <c r="W1124" s="3">
        <f>YEAR(superstore_excel!$B1124)</f>
        <v>2024</v>
      </c>
      <c r="X1124" s="27"/>
    </row>
    <row r="1125" spans="1:24" x14ac:dyDescent="0.3">
      <c r="A1125" s="28" t="s">
        <v>1973</v>
      </c>
      <c r="B1125" s="4">
        <v>45114</v>
      </c>
      <c r="C1125" s="4">
        <v>45770</v>
      </c>
      <c r="D1125" s="5" t="s">
        <v>54</v>
      </c>
      <c r="E1125" s="5" t="s">
        <v>1974</v>
      </c>
      <c r="F1125" s="5" t="s">
        <v>1975</v>
      </c>
      <c r="G1125" s="5" t="s">
        <v>44</v>
      </c>
      <c r="H1125" s="5" t="s">
        <v>38</v>
      </c>
      <c r="I1125" s="5" t="s">
        <v>30</v>
      </c>
      <c r="J1125" s="5" t="s">
        <v>126</v>
      </c>
      <c r="K1125" s="5" t="s">
        <v>1976</v>
      </c>
      <c r="L1125" s="5">
        <v>2411.55803543311</v>
      </c>
      <c r="M1125" s="5">
        <v>5.0718268318264101</v>
      </c>
      <c r="N1125" s="5">
        <v>5</v>
      </c>
      <c r="O1125" s="5">
        <v>0.23827540746707901</v>
      </c>
      <c r="P1125" s="5">
        <v>0.24</v>
      </c>
      <c r="Q1125" s="5">
        <v>508.54173855823501</v>
      </c>
      <c r="R1125" s="5">
        <v>508.54</v>
      </c>
      <c r="S1125" s="5" t="s">
        <v>14</v>
      </c>
      <c r="T1125" s="5" t="s">
        <v>11767</v>
      </c>
      <c r="U1125" s="7">
        <v>0.21087684023615136</v>
      </c>
      <c r="V1125" s="5" t="str">
        <f>TEXT(superstore_excel!$B1125, "MMMM")</f>
        <v>July</v>
      </c>
      <c r="W1125" s="5">
        <f>YEAR(superstore_excel!$B1125)</f>
        <v>2023</v>
      </c>
      <c r="X1125" s="29"/>
    </row>
    <row r="1126" spans="1:24" x14ac:dyDescent="0.3">
      <c r="A1126" s="26" t="s">
        <v>1977</v>
      </c>
      <c r="B1126" s="2">
        <v>45425</v>
      </c>
      <c r="C1126" s="2">
        <v>45776</v>
      </c>
      <c r="D1126" s="3" t="s">
        <v>26</v>
      </c>
      <c r="E1126" s="3" t="s">
        <v>1978</v>
      </c>
      <c r="F1126" s="3" t="s">
        <v>1979</v>
      </c>
      <c r="G1126" s="3" t="s">
        <v>44</v>
      </c>
      <c r="H1126" s="3" t="s">
        <v>62</v>
      </c>
      <c r="I1126" s="3" t="s">
        <v>30</v>
      </c>
      <c r="J1126" s="3" t="s">
        <v>31</v>
      </c>
      <c r="K1126" s="3" t="s">
        <v>1980</v>
      </c>
      <c r="L1126" s="3">
        <v>2411.4524519261199</v>
      </c>
      <c r="M1126" s="3">
        <v>5.0712601340548797</v>
      </c>
      <c r="N1126" s="3">
        <v>5</v>
      </c>
      <c r="O1126" s="3">
        <v>0.23826336986230501</v>
      </c>
      <c r="P1126" s="3">
        <v>0.24</v>
      </c>
      <c r="Q1126" s="3">
        <v>508.61838794145098</v>
      </c>
      <c r="R1126" s="3">
        <v>508.62</v>
      </c>
      <c r="S1126" s="3" t="s">
        <v>14</v>
      </c>
      <c r="T1126" s="3" t="s">
        <v>11781</v>
      </c>
      <c r="U1126" s="6">
        <v>0.21091785887596409</v>
      </c>
      <c r="V1126" s="3" t="str">
        <f>TEXT(superstore_excel!$B1126, "MMMM")</f>
        <v>May</v>
      </c>
      <c r="W1126" s="3">
        <f>YEAR(superstore_excel!$B1126)</f>
        <v>2024</v>
      </c>
      <c r="X1126" s="27"/>
    </row>
    <row r="1127" spans="1:24" x14ac:dyDescent="0.3">
      <c r="A1127" s="28" t="s">
        <v>1981</v>
      </c>
      <c r="B1127" s="4">
        <v>45665</v>
      </c>
      <c r="C1127" s="4">
        <v>45776</v>
      </c>
      <c r="D1127" s="5" t="s">
        <v>54</v>
      </c>
      <c r="E1127" s="5" t="s">
        <v>1982</v>
      </c>
      <c r="F1127" s="5" t="s">
        <v>1983</v>
      </c>
      <c r="G1127" s="5" t="s">
        <v>44</v>
      </c>
      <c r="H1127" s="5" t="s">
        <v>21</v>
      </c>
      <c r="I1127" s="5" t="s">
        <v>30</v>
      </c>
      <c r="J1127" s="5" t="s">
        <v>31</v>
      </c>
      <c r="K1127" s="5" t="s">
        <v>1984</v>
      </c>
      <c r="L1127" s="5">
        <v>2411.3468684191298</v>
      </c>
      <c r="M1127" s="5">
        <v>5.0706934362833502</v>
      </c>
      <c r="N1127" s="5">
        <v>5</v>
      </c>
      <c r="O1127" s="5">
        <v>0.23825133225753001</v>
      </c>
      <c r="P1127" s="5">
        <v>0.24</v>
      </c>
      <c r="Q1127" s="5">
        <v>508.69503732466802</v>
      </c>
      <c r="R1127" s="5">
        <v>508.7</v>
      </c>
      <c r="S1127" s="5" t="s">
        <v>84</v>
      </c>
      <c r="T1127" s="5" t="s">
        <v>11778</v>
      </c>
      <c r="U1127" s="7">
        <v>0.21095888110787089</v>
      </c>
      <c r="V1127" s="5" t="str">
        <f>TEXT(superstore_excel!$B1127, "MMMM")</f>
        <v>January</v>
      </c>
      <c r="W1127" s="5">
        <f>YEAR(superstore_excel!$B1127)</f>
        <v>2025</v>
      </c>
      <c r="X1127" s="29"/>
    </row>
    <row r="1128" spans="1:24" x14ac:dyDescent="0.3">
      <c r="A1128" s="26" t="s">
        <v>1985</v>
      </c>
      <c r="B1128" s="2">
        <v>45224</v>
      </c>
      <c r="C1128" s="2">
        <v>45777</v>
      </c>
      <c r="D1128" s="3" t="s">
        <v>26</v>
      </c>
      <c r="E1128" s="3" t="s">
        <v>1986</v>
      </c>
      <c r="F1128" s="3" t="s">
        <v>1987</v>
      </c>
      <c r="G1128" s="3" t="s">
        <v>37</v>
      </c>
      <c r="H1128" s="3" t="s">
        <v>29</v>
      </c>
      <c r="I1128" s="3" t="s">
        <v>45</v>
      </c>
      <c r="J1128" s="3" t="s">
        <v>51</v>
      </c>
      <c r="K1128" s="3" t="s">
        <v>1988</v>
      </c>
      <c r="L1128" s="3">
        <v>2411.2412849121301</v>
      </c>
      <c r="M1128" s="3">
        <v>5.0701267385118198</v>
      </c>
      <c r="N1128" s="3">
        <v>5</v>
      </c>
      <c r="O1128" s="3">
        <v>0.23823929465275501</v>
      </c>
      <c r="P1128" s="3">
        <v>0.24</v>
      </c>
      <c r="Q1128" s="3">
        <v>508.77168670788399</v>
      </c>
      <c r="R1128" s="3">
        <v>508.77</v>
      </c>
      <c r="S1128" s="3" t="s">
        <v>14</v>
      </c>
      <c r="T1128" s="3" t="s">
        <v>11783</v>
      </c>
      <c r="U1128" s="6">
        <v>0.21099990693234358</v>
      </c>
      <c r="V1128" s="3" t="str">
        <f>TEXT(superstore_excel!$B1128, "MMMM")</f>
        <v>October</v>
      </c>
      <c r="W1128" s="3">
        <f>YEAR(superstore_excel!$B1128)</f>
        <v>2023</v>
      </c>
      <c r="X1128" s="27"/>
    </row>
    <row r="1129" spans="1:24" x14ac:dyDescent="0.3">
      <c r="A1129" s="28" t="s">
        <v>1989</v>
      </c>
      <c r="B1129" s="4">
        <v>45497</v>
      </c>
      <c r="C1129" s="4">
        <v>45758</v>
      </c>
      <c r="D1129" s="5" t="s">
        <v>34</v>
      </c>
      <c r="E1129" s="5" t="s">
        <v>1990</v>
      </c>
      <c r="F1129" s="5" t="s">
        <v>1991</v>
      </c>
      <c r="G1129" s="5" t="s">
        <v>44</v>
      </c>
      <c r="H1129" s="5" t="s">
        <v>29</v>
      </c>
      <c r="I1129" s="5" t="s">
        <v>22</v>
      </c>
      <c r="J1129" s="5" t="s">
        <v>23</v>
      </c>
      <c r="K1129" s="5" t="s">
        <v>1992</v>
      </c>
      <c r="L1129" s="5">
        <v>2411.13570140514</v>
      </c>
      <c r="M1129" s="5">
        <v>5.0695600407402903</v>
      </c>
      <c r="N1129" s="5">
        <v>5</v>
      </c>
      <c r="O1129" s="5">
        <v>0.23822725704798001</v>
      </c>
      <c r="P1129" s="5">
        <v>0.24</v>
      </c>
      <c r="Q1129" s="5">
        <v>508.84833609110098</v>
      </c>
      <c r="R1129" s="5">
        <v>508.85</v>
      </c>
      <c r="S1129" s="5" t="s">
        <v>14</v>
      </c>
      <c r="T1129" s="5" t="s">
        <v>11779</v>
      </c>
      <c r="U1129" s="7">
        <v>0.21104093634985327</v>
      </c>
      <c r="V1129" s="5" t="str">
        <f>TEXT(superstore_excel!$B1129, "MMMM")</f>
        <v>July</v>
      </c>
      <c r="W1129" s="5">
        <f>YEAR(superstore_excel!$B1129)</f>
        <v>2024</v>
      </c>
      <c r="X1129" s="29"/>
    </row>
    <row r="1130" spans="1:24" x14ac:dyDescent="0.3">
      <c r="A1130" s="26" t="s">
        <v>1993</v>
      </c>
      <c r="B1130" s="2">
        <v>45526</v>
      </c>
      <c r="C1130" s="2">
        <v>45784</v>
      </c>
      <c r="D1130" s="3" t="s">
        <v>34</v>
      </c>
      <c r="E1130" s="3" t="s">
        <v>1994</v>
      </c>
      <c r="F1130" s="3" t="s">
        <v>1995</v>
      </c>
      <c r="G1130" s="3" t="s">
        <v>44</v>
      </c>
      <c r="H1130" s="3" t="s">
        <v>38</v>
      </c>
      <c r="I1130" s="3" t="s">
        <v>45</v>
      </c>
      <c r="J1130" s="3" t="s">
        <v>46</v>
      </c>
      <c r="K1130" s="3" t="s">
        <v>1996</v>
      </c>
      <c r="L1130" s="3">
        <v>2411.0301178981499</v>
      </c>
      <c r="M1130" s="3">
        <v>5.0689933429687599</v>
      </c>
      <c r="N1130" s="3">
        <v>5</v>
      </c>
      <c r="O1130" s="3">
        <v>0.23821521944320501</v>
      </c>
      <c r="P1130" s="3">
        <v>0.24</v>
      </c>
      <c r="Q1130" s="3">
        <v>508.924985474317</v>
      </c>
      <c r="R1130" s="3">
        <v>508.92</v>
      </c>
      <c r="S1130" s="3" t="s">
        <v>14</v>
      </c>
      <c r="T1130" s="3" t="s">
        <v>11775</v>
      </c>
      <c r="U1130" s="6">
        <v>0.21108196936087203</v>
      </c>
      <c r="V1130" s="3" t="str">
        <f>TEXT(superstore_excel!$B1130, "MMMM")</f>
        <v>August</v>
      </c>
      <c r="W1130" s="3">
        <f>YEAR(superstore_excel!$B1130)</f>
        <v>2024</v>
      </c>
      <c r="X1130" s="27"/>
    </row>
    <row r="1131" spans="1:24" x14ac:dyDescent="0.3">
      <c r="A1131" s="28" t="s">
        <v>1997</v>
      </c>
      <c r="B1131" s="4">
        <v>45674</v>
      </c>
      <c r="C1131" s="4">
        <v>45778</v>
      </c>
      <c r="D1131" s="5" t="s">
        <v>17</v>
      </c>
      <c r="E1131" s="5" t="s">
        <v>1998</v>
      </c>
      <c r="F1131" s="5" t="s">
        <v>1999</v>
      </c>
      <c r="G1131" s="5" t="s">
        <v>20</v>
      </c>
      <c r="H1131" s="5" t="s">
        <v>62</v>
      </c>
      <c r="I1131" s="5" t="s">
        <v>22</v>
      </c>
      <c r="J1131" s="5" t="s">
        <v>281</v>
      </c>
      <c r="K1131" s="5" t="s">
        <v>2000</v>
      </c>
      <c r="L1131" s="5">
        <v>2410.9245343911598</v>
      </c>
      <c r="M1131" s="5">
        <v>5.0684266451972402</v>
      </c>
      <c r="N1131" s="5">
        <v>5</v>
      </c>
      <c r="O1131" s="5">
        <v>0.23820318183843001</v>
      </c>
      <c r="P1131" s="5">
        <v>0.24</v>
      </c>
      <c r="Q1131" s="5">
        <v>509.00163485753399</v>
      </c>
      <c r="R1131" s="5">
        <v>509</v>
      </c>
      <c r="S1131" s="5" t="s">
        <v>14</v>
      </c>
      <c r="T1131" s="5" t="s">
        <v>11778</v>
      </c>
      <c r="U1131" s="7">
        <v>0.21112300596587283</v>
      </c>
      <c r="V1131" s="5" t="str">
        <f>TEXT(superstore_excel!$B1131, "MMMM")</f>
        <v>January</v>
      </c>
      <c r="W1131" s="5">
        <f>YEAR(superstore_excel!$B1131)</f>
        <v>2025</v>
      </c>
      <c r="X1131" s="29"/>
    </row>
    <row r="1132" spans="1:24" x14ac:dyDescent="0.3">
      <c r="A1132" s="26" t="s">
        <v>2001</v>
      </c>
      <c r="B1132" s="2">
        <v>45708</v>
      </c>
      <c r="C1132" s="2">
        <v>45762</v>
      </c>
      <c r="D1132" s="3" t="s">
        <v>17</v>
      </c>
      <c r="E1132" s="3" t="s">
        <v>2002</v>
      </c>
      <c r="F1132" s="3" t="s">
        <v>2003</v>
      </c>
      <c r="G1132" s="3" t="s">
        <v>20</v>
      </c>
      <c r="H1132" s="3" t="s">
        <v>29</v>
      </c>
      <c r="I1132" s="3" t="s">
        <v>30</v>
      </c>
      <c r="J1132" s="3" t="s">
        <v>39</v>
      </c>
      <c r="K1132" s="3" t="s">
        <v>2004</v>
      </c>
      <c r="L1132" s="3">
        <v>2410.8189508841701</v>
      </c>
      <c r="M1132" s="3">
        <v>5.0678599474257098</v>
      </c>
      <c r="N1132" s="3">
        <v>5</v>
      </c>
      <c r="O1132" s="3">
        <v>0.238191144233656</v>
      </c>
      <c r="P1132" s="3">
        <v>0.24</v>
      </c>
      <c r="Q1132" s="3">
        <v>509.07828424075001</v>
      </c>
      <c r="R1132" s="3">
        <v>509.08</v>
      </c>
      <c r="S1132" s="3" t="s">
        <v>14</v>
      </c>
      <c r="T1132" s="3" t="s">
        <v>11777</v>
      </c>
      <c r="U1132" s="6">
        <v>0.21116404616532697</v>
      </c>
      <c r="V1132" s="3" t="str">
        <f>TEXT(superstore_excel!$B1132, "MMMM")</f>
        <v>February</v>
      </c>
      <c r="W1132" s="3">
        <f>YEAR(superstore_excel!$B1132)</f>
        <v>2025</v>
      </c>
      <c r="X1132" s="27"/>
    </row>
    <row r="1133" spans="1:24" x14ac:dyDescent="0.3">
      <c r="A1133" s="28" t="s">
        <v>2005</v>
      </c>
      <c r="B1133" s="4">
        <v>45527</v>
      </c>
      <c r="C1133" s="4">
        <v>45767</v>
      </c>
      <c r="D1133" s="5" t="s">
        <v>17</v>
      </c>
      <c r="E1133" s="5" t="s">
        <v>2006</v>
      </c>
      <c r="F1133" s="5" t="s">
        <v>2007</v>
      </c>
      <c r="G1133" s="5" t="s">
        <v>44</v>
      </c>
      <c r="H1133" s="5" t="s">
        <v>29</v>
      </c>
      <c r="I1133" s="5" t="s">
        <v>22</v>
      </c>
      <c r="J1133" s="5" t="s">
        <v>173</v>
      </c>
      <c r="K1133" s="5" t="s">
        <v>2008</v>
      </c>
      <c r="L1133" s="5">
        <v>2410.71336737718</v>
      </c>
      <c r="M1133" s="5">
        <v>5.0672932496541803</v>
      </c>
      <c r="N1133" s="5">
        <v>5</v>
      </c>
      <c r="O1133" s="5">
        <v>0.238179106628881</v>
      </c>
      <c r="P1133" s="5">
        <v>0.24</v>
      </c>
      <c r="Q1133" s="5">
        <v>509.154933623967</v>
      </c>
      <c r="R1133" s="5">
        <v>509.15</v>
      </c>
      <c r="S1133" s="5" t="s">
        <v>14</v>
      </c>
      <c r="T1133" s="5" t="s">
        <v>11775</v>
      </c>
      <c r="U1133" s="7">
        <v>0.21120508995970763</v>
      </c>
      <c r="V1133" s="5" t="str">
        <f>TEXT(superstore_excel!$B1133, "MMMM")</f>
        <v>August</v>
      </c>
      <c r="W1133" s="5">
        <f>YEAR(superstore_excel!$B1133)</f>
        <v>2024</v>
      </c>
      <c r="X1133" s="29"/>
    </row>
    <row r="1134" spans="1:24" x14ac:dyDescent="0.3">
      <c r="A1134" s="26" t="s">
        <v>2009</v>
      </c>
      <c r="B1134" s="2">
        <v>45549</v>
      </c>
      <c r="C1134" s="2">
        <v>45772</v>
      </c>
      <c r="D1134" s="3" t="s">
        <v>17</v>
      </c>
      <c r="E1134" s="3" t="s">
        <v>2010</v>
      </c>
      <c r="F1134" s="3" t="s">
        <v>2011</v>
      </c>
      <c r="G1134" s="3" t="s">
        <v>20</v>
      </c>
      <c r="H1134" s="3" t="s">
        <v>29</v>
      </c>
      <c r="I1134" s="3" t="s">
        <v>22</v>
      </c>
      <c r="J1134" s="3" t="s">
        <v>131</v>
      </c>
      <c r="K1134" s="3" t="s">
        <v>2012</v>
      </c>
      <c r="L1134" s="3">
        <v>2410.6077838701899</v>
      </c>
      <c r="M1134" s="3">
        <v>5.0667265518826499</v>
      </c>
      <c r="N1134" s="3">
        <v>5</v>
      </c>
      <c r="O1134" s="3">
        <v>0.238167069024106</v>
      </c>
      <c r="P1134" s="3">
        <v>0.24</v>
      </c>
      <c r="Q1134" s="3">
        <v>509.23158300718302</v>
      </c>
      <c r="R1134" s="3">
        <v>509.23</v>
      </c>
      <c r="S1134" s="3" t="s">
        <v>14</v>
      </c>
      <c r="T1134" s="3" t="s">
        <v>11774</v>
      </c>
      <c r="U1134" s="6">
        <v>0.21124613734948633</v>
      </c>
      <c r="V1134" s="3" t="str">
        <f>TEXT(superstore_excel!$B1134, "MMMM")</f>
        <v>September</v>
      </c>
      <c r="W1134" s="3">
        <f>YEAR(superstore_excel!$B1134)</f>
        <v>2024</v>
      </c>
      <c r="X1134" s="27"/>
    </row>
    <row r="1135" spans="1:24" x14ac:dyDescent="0.3">
      <c r="A1135" s="28" t="s">
        <v>2013</v>
      </c>
      <c r="B1135" s="4">
        <v>45436</v>
      </c>
      <c r="C1135" s="4">
        <v>45762</v>
      </c>
      <c r="D1135" s="5" t="s">
        <v>34</v>
      </c>
      <c r="E1135" s="5" t="s">
        <v>2014</v>
      </c>
      <c r="F1135" s="5" t="s">
        <v>2015</v>
      </c>
      <c r="G1135" s="5" t="s">
        <v>20</v>
      </c>
      <c r="H1135" s="5" t="s">
        <v>38</v>
      </c>
      <c r="I1135" s="5" t="s">
        <v>22</v>
      </c>
      <c r="J1135" s="5" t="s">
        <v>23</v>
      </c>
      <c r="K1135" s="5" t="s">
        <v>2016</v>
      </c>
      <c r="L1135" s="5">
        <v>2410.5022003631998</v>
      </c>
      <c r="M1135" s="5">
        <v>5.0661598541111204</v>
      </c>
      <c r="N1135" s="5">
        <v>5</v>
      </c>
      <c r="O1135" s="5">
        <v>0.238155031419331</v>
      </c>
      <c r="P1135" s="5">
        <v>0.24</v>
      </c>
      <c r="Q1135" s="5">
        <v>509.30823239040001</v>
      </c>
      <c r="R1135" s="5">
        <v>509.31</v>
      </c>
      <c r="S1135" s="5" t="s">
        <v>14</v>
      </c>
      <c r="T1135" s="5" t="s">
        <v>11781</v>
      </c>
      <c r="U1135" s="7">
        <v>0.21128718833513638</v>
      </c>
      <c r="V1135" s="5" t="str">
        <f>TEXT(superstore_excel!$B1135, "MMMM")</f>
        <v>May</v>
      </c>
      <c r="W1135" s="5">
        <f>YEAR(superstore_excel!$B1135)</f>
        <v>2024</v>
      </c>
      <c r="X1135" s="29"/>
    </row>
    <row r="1136" spans="1:24" x14ac:dyDescent="0.3">
      <c r="A1136" s="26" t="s">
        <v>2017</v>
      </c>
      <c r="B1136" s="2">
        <v>45572</v>
      </c>
      <c r="C1136" s="2">
        <v>45776</v>
      </c>
      <c r="D1136" s="3" t="s">
        <v>54</v>
      </c>
      <c r="E1136" s="3" t="s">
        <v>2018</v>
      </c>
      <c r="F1136" s="3" t="s">
        <v>2019</v>
      </c>
      <c r="G1136" s="3" t="s">
        <v>20</v>
      </c>
      <c r="H1136" s="3" t="s">
        <v>38</v>
      </c>
      <c r="I1136" s="3" t="s">
        <v>22</v>
      </c>
      <c r="J1136" s="3" t="s">
        <v>131</v>
      </c>
      <c r="K1136" s="3" t="s">
        <v>2020</v>
      </c>
      <c r="L1136" s="3">
        <v>2410.3966168562101</v>
      </c>
      <c r="M1136" s="3">
        <v>5.0655931563395997</v>
      </c>
      <c r="N1136" s="3">
        <v>5</v>
      </c>
      <c r="O1136" s="3">
        <v>0.238142993814556</v>
      </c>
      <c r="P1136" s="3">
        <v>0.24</v>
      </c>
      <c r="Q1136" s="3">
        <v>509.38488177361597</v>
      </c>
      <c r="R1136" s="3">
        <v>509.38</v>
      </c>
      <c r="S1136" s="3" t="s">
        <v>14</v>
      </c>
      <c r="T1136" s="3" t="s">
        <v>11763</v>
      </c>
      <c r="U1136" s="6">
        <v>0.21132824291712937</v>
      </c>
      <c r="V1136" s="3" t="str">
        <f>TEXT(superstore_excel!$B1136, "MMMM")</f>
        <v>October</v>
      </c>
      <c r="W1136" s="3">
        <f>YEAR(superstore_excel!$B1136)</f>
        <v>2024</v>
      </c>
      <c r="X1136" s="27"/>
    </row>
    <row r="1137" spans="1:24" x14ac:dyDescent="0.3">
      <c r="A1137" s="28" t="s">
        <v>2021</v>
      </c>
      <c r="B1137" s="4">
        <v>45225</v>
      </c>
      <c r="C1137" s="4">
        <v>45762</v>
      </c>
      <c r="D1137" s="5" t="s">
        <v>54</v>
      </c>
      <c r="E1137" s="5" t="s">
        <v>2022</v>
      </c>
      <c r="F1137" s="5" t="s">
        <v>2023</v>
      </c>
      <c r="G1137" s="5" t="s">
        <v>20</v>
      </c>
      <c r="H1137" s="5" t="s">
        <v>38</v>
      </c>
      <c r="I1137" s="5" t="s">
        <v>22</v>
      </c>
      <c r="J1137" s="5" t="s">
        <v>23</v>
      </c>
      <c r="K1137" s="5" t="s">
        <v>2024</v>
      </c>
      <c r="L1137" s="5">
        <v>2410.29103334922</v>
      </c>
      <c r="M1137" s="5">
        <v>5.0650264585680702</v>
      </c>
      <c r="N1137" s="5">
        <v>5</v>
      </c>
      <c r="O1137" s="5">
        <v>0.238130956209781</v>
      </c>
      <c r="P1137" s="5">
        <v>0.24</v>
      </c>
      <c r="Q1137" s="5">
        <v>509.46153115683302</v>
      </c>
      <c r="R1137" s="5">
        <v>509.46</v>
      </c>
      <c r="S1137" s="5" t="s">
        <v>14</v>
      </c>
      <c r="T1137" s="5" t="s">
        <v>11783</v>
      </c>
      <c r="U1137" s="7">
        <v>0.21136930109593891</v>
      </c>
      <c r="V1137" s="5" t="str">
        <f>TEXT(superstore_excel!$B1137, "MMMM")</f>
        <v>October</v>
      </c>
      <c r="W1137" s="5">
        <f>YEAR(superstore_excel!$B1137)</f>
        <v>2023</v>
      </c>
      <c r="X1137" s="29"/>
    </row>
    <row r="1138" spans="1:24" x14ac:dyDescent="0.3">
      <c r="A1138" s="26" t="s">
        <v>2025</v>
      </c>
      <c r="B1138" s="2">
        <v>45131</v>
      </c>
      <c r="C1138" s="2">
        <v>45759</v>
      </c>
      <c r="D1138" s="3" t="s">
        <v>26</v>
      </c>
      <c r="E1138" s="3" t="s">
        <v>2026</v>
      </c>
      <c r="F1138" s="3" t="s">
        <v>398</v>
      </c>
      <c r="G1138" s="3" t="s">
        <v>37</v>
      </c>
      <c r="H1138" s="3" t="s">
        <v>29</v>
      </c>
      <c r="I1138" s="3" t="s">
        <v>45</v>
      </c>
      <c r="J1138" s="3" t="s">
        <v>46</v>
      </c>
      <c r="K1138" s="3" t="s">
        <v>2027</v>
      </c>
      <c r="L1138" s="3">
        <v>2410.1854498422199</v>
      </c>
      <c r="M1138" s="3">
        <v>5.0644597607965398</v>
      </c>
      <c r="N1138" s="3">
        <v>5</v>
      </c>
      <c r="O1138" s="3">
        <v>0.238118918605007</v>
      </c>
      <c r="P1138" s="3">
        <v>0.24</v>
      </c>
      <c r="Q1138" s="3">
        <v>509.53818054004898</v>
      </c>
      <c r="R1138" s="3">
        <v>509.54</v>
      </c>
      <c r="S1138" s="3" t="s">
        <v>14</v>
      </c>
      <c r="T1138" s="3" t="s">
        <v>11767</v>
      </c>
      <c r="U1138" s="6">
        <v>0.21141036287203763</v>
      </c>
      <c r="V1138" s="3" t="str">
        <f>TEXT(superstore_excel!$B1138, "MMMM")</f>
        <v>July</v>
      </c>
      <c r="W1138" s="3">
        <f>YEAR(superstore_excel!$B1138)</f>
        <v>2023</v>
      </c>
      <c r="X1138" s="27"/>
    </row>
    <row r="1139" spans="1:24" x14ac:dyDescent="0.3">
      <c r="A1139" s="28" t="s">
        <v>2028</v>
      </c>
      <c r="B1139" s="4">
        <v>45667</v>
      </c>
      <c r="C1139" s="4">
        <v>45762</v>
      </c>
      <c r="D1139" s="5" t="s">
        <v>34</v>
      </c>
      <c r="E1139" s="5" t="s">
        <v>2029</v>
      </c>
      <c r="F1139" s="5" t="s">
        <v>2030</v>
      </c>
      <c r="G1139" s="5" t="s">
        <v>20</v>
      </c>
      <c r="H1139" s="5" t="s">
        <v>38</v>
      </c>
      <c r="I1139" s="5" t="s">
        <v>45</v>
      </c>
      <c r="J1139" s="5" t="s">
        <v>46</v>
      </c>
      <c r="K1139" s="5" t="s">
        <v>2031</v>
      </c>
      <c r="L1139" s="5">
        <v>2410.0798663352298</v>
      </c>
      <c r="M1139" s="5">
        <v>5.0638930630250103</v>
      </c>
      <c r="N1139" s="5">
        <v>5</v>
      </c>
      <c r="O1139" s="5">
        <v>0.238106881000232</v>
      </c>
      <c r="P1139" s="5">
        <v>0.24</v>
      </c>
      <c r="Q1139" s="5">
        <v>509.61482992326501</v>
      </c>
      <c r="R1139" s="5">
        <v>509.61</v>
      </c>
      <c r="S1139" s="5" t="s">
        <v>14</v>
      </c>
      <c r="T1139" s="5" t="s">
        <v>11778</v>
      </c>
      <c r="U1139" s="7">
        <v>0.21145142824589705</v>
      </c>
      <c r="V1139" s="5" t="str">
        <f>TEXT(superstore_excel!$B1139, "MMMM")</f>
        <v>January</v>
      </c>
      <c r="W1139" s="5">
        <f>YEAR(superstore_excel!$B1139)</f>
        <v>2025</v>
      </c>
      <c r="X1139" s="29"/>
    </row>
    <row r="1140" spans="1:24" x14ac:dyDescent="0.3">
      <c r="A1140" s="26" t="s">
        <v>2032</v>
      </c>
      <c r="B1140" s="2">
        <v>45464</v>
      </c>
      <c r="C1140" s="2">
        <v>45768</v>
      </c>
      <c r="D1140" s="3" t="s">
        <v>54</v>
      </c>
      <c r="E1140" s="3" t="s">
        <v>2033</v>
      </c>
      <c r="F1140" s="3" t="s">
        <v>2034</v>
      </c>
      <c r="G1140" s="3" t="s">
        <v>37</v>
      </c>
      <c r="H1140" s="3" t="s">
        <v>29</v>
      </c>
      <c r="I1140" s="3" t="s">
        <v>45</v>
      </c>
      <c r="J1140" s="3" t="s">
        <v>160</v>
      </c>
      <c r="K1140" s="3" t="s">
        <v>2035</v>
      </c>
      <c r="L1140" s="3">
        <v>2409.9742828282401</v>
      </c>
      <c r="M1140" s="3">
        <v>5.0633263652534799</v>
      </c>
      <c r="N1140" s="3">
        <v>5</v>
      </c>
      <c r="O1140" s="3">
        <v>0.238094843395457</v>
      </c>
      <c r="P1140" s="3">
        <v>0.24</v>
      </c>
      <c r="Q1140" s="3">
        <v>509.69147930648199</v>
      </c>
      <c r="R1140" s="3">
        <v>509.69</v>
      </c>
      <c r="S1140" s="3" t="s">
        <v>14</v>
      </c>
      <c r="T1140" s="3" t="s">
        <v>11773</v>
      </c>
      <c r="U1140" s="6">
        <v>0.21149249721799124</v>
      </c>
      <c r="V1140" s="3" t="str">
        <f>TEXT(superstore_excel!$B1140, "MMMM")</f>
        <v>June</v>
      </c>
      <c r="W1140" s="3">
        <f>YEAR(superstore_excel!$B1140)</f>
        <v>2024</v>
      </c>
      <c r="X1140" s="27"/>
    </row>
    <row r="1141" spans="1:24" x14ac:dyDescent="0.3">
      <c r="A1141" s="28" t="s">
        <v>2036</v>
      </c>
      <c r="B1141" s="4">
        <v>45379</v>
      </c>
      <c r="C1141" s="4">
        <v>45779</v>
      </c>
      <c r="D1141" s="5" t="s">
        <v>54</v>
      </c>
      <c r="E1141" s="5" t="s">
        <v>2037</v>
      </c>
      <c r="F1141" s="5" t="s">
        <v>2038</v>
      </c>
      <c r="G1141" s="5" t="s">
        <v>37</v>
      </c>
      <c r="H1141" s="5" t="s">
        <v>62</v>
      </c>
      <c r="I1141" s="5" t="s">
        <v>45</v>
      </c>
      <c r="J1141" s="5" t="s">
        <v>96</v>
      </c>
      <c r="K1141" s="5" t="s">
        <v>2039</v>
      </c>
      <c r="L1141" s="5">
        <v>2409.86869932125</v>
      </c>
      <c r="M1141" s="5">
        <v>5.0627596674819504</v>
      </c>
      <c r="N1141" s="5">
        <v>5</v>
      </c>
      <c r="O1141" s="5">
        <v>0.238082805790682</v>
      </c>
      <c r="P1141" s="5">
        <v>0.24</v>
      </c>
      <c r="Q1141" s="5">
        <v>509.76812868969802</v>
      </c>
      <c r="R1141" s="5">
        <v>509.77</v>
      </c>
      <c r="S1141" s="5" t="s">
        <v>14</v>
      </c>
      <c r="T1141" s="5" t="s">
        <v>11785</v>
      </c>
      <c r="U1141" s="7">
        <v>0.2115335697887924</v>
      </c>
      <c r="V1141" s="5" t="str">
        <f>TEXT(superstore_excel!$B1141, "MMMM")</f>
        <v>March</v>
      </c>
      <c r="W1141" s="5">
        <f>YEAR(superstore_excel!$B1141)</f>
        <v>2024</v>
      </c>
      <c r="X1141" s="29"/>
    </row>
    <row r="1142" spans="1:24" x14ac:dyDescent="0.3">
      <c r="A1142" s="26" t="s">
        <v>2040</v>
      </c>
      <c r="B1142" s="2">
        <v>45037</v>
      </c>
      <c r="C1142" s="2">
        <v>45760</v>
      </c>
      <c r="D1142" s="3" t="s">
        <v>26</v>
      </c>
      <c r="E1142" s="3" t="s">
        <v>2041</v>
      </c>
      <c r="F1142" s="3" t="s">
        <v>2042</v>
      </c>
      <c r="G1142" s="3" t="s">
        <v>37</v>
      </c>
      <c r="H1142" s="3" t="s">
        <v>62</v>
      </c>
      <c r="I1142" s="3" t="s">
        <v>22</v>
      </c>
      <c r="J1142" s="3" t="s">
        <v>281</v>
      </c>
      <c r="K1142" s="3" t="s">
        <v>2043</v>
      </c>
      <c r="L1142" s="3">
        <v>2409.7631158142599</v>
      </c>
      <c r="M1142" s="3">
        <v>5.0621929697104298</v>
      </c>
      <c r="N1142" s="3">
        <v>5</v>
      </c>
      <c r="O1142" s="3">
        <v>0.238070768185907</v>
      </c>
      <c r="P1142" s="3">
        <v>0.24</v>
      </c>
      <c r="Q1142" s="3">
        <v>509.84477807291501</v>
      </c>
      <c r="R1142" s="3">
        <v>509.84</v>
      </c>
      <c r="S1142" s="3" t="s">
        <v>14</v>
      </c>
      <c r="T1142" s="3" t="s">
        <v>11787</v>
      </c>
      <c r="U1142" s="6">
        <v>0.21157464595877437</v>
      </c>
      <c r="V1142" s="3" t="str">
        <f>TEXT(superstore_excel!$B1142, "MMMM")</f>
        <v>April</v>
      </c>
      <c r="W1142" s="3">
        <f>YEAR(superstore_excel!$B1142)</f>
        <v>2023</v>
      </c>
      <c r="X1142" s="27"/>
    </row>
    <row r="1143" spans="1:24" x14ac:dyDescent="0.3">
      <c r="A1143" s="28" t="s">
        <v>2044</v>
      </c>
      <c r="B1143" s="4">
        <v>45494</v>
      </c>
      <c r="C1143" s="4">
        <v>45782</v>
      </c>
      <c r="D1143" s="5" t="s">
        <v>54</v>
      </c>
      <c r="E1143" s="5" t="s">
        <v>2045</v>
      </c>
      <c r="F1143" s="5" t="s">
        <v>2046</v>
      </c>
      <c r="G1143" s="5" t="s">
        <v>20</v>
      </c>
      <c r="H1143" s="5" t="s">
        <v>29</v>
      </c>
      <c r="I1143" s="5" t="s">
        <v>22</v>
      </c>
      <c r="J1143" s="5" t="s">
        <v>131</v>
      </c>
      <c r="K1143" s="5" t="s">
        <v>2047</v>
      </c>
      <c r="L1143" s="5">
        <v>2409.6575323072698</v>
      </c>
      <c r="M1143" s="5">
        <v>5.0616262719389002</v>
      </c>
      <c r="N1143" s="5">
        <v>5</v>
      </c>
      <c r="O1143" s="5">
        <v>0.238058730581132</v>
      </c>
      <c r="P1143" s="5">
        <v>0.24</v>
      </c>
      <c r="Q1143" s="5">
        <v>509.92142745613103</v>
      </c>
      <c r="R1143" s="5">
        <v>509.92</v>
      </c>
      <c r="S1143" s="5" t="s">
        <v>14</v>
      </c>
      <c r="T1143" s="5" t="s">
        <v>11779</v>
      </c>
      <c r="U1143" s="7">
        <v>0.21161572572840939</v>
      </c>
      <c r="V1143" s="5" t="str">
        <f>TEXT(superstore_excel!$B1143, "MMMM")</f>
        <v>July</v>
      </c>
      <c r="W1143" s="5">
        <f>YEAR(superstore_excel!$B1143)</f>
        <v>2024</v>
      </c>
      <c r="X1143" s="29"/>
    </row>
    <row r="1144" spans="1:24" x14ac:dyDescent="0.3">
      <c r="A1144" s="26" t="s">
        <v>2048</v>
      </c>
      <c r="B1144" s="2">
        <v>45337</v>
      </c>
      <c r="C1144" s="2">
        <v>45762</v>
      </c>
      <c r="D1144" s="3" t="s">
        <v>34</v>
      </c>
      <c r="E1144" s="3" t="s">
        <v>2049</v>
      </c>
      <c r="F1144" s="3" t="s">
        <v>2050</v>
      </c>
      <c r="G1144" s="3" t="s">
        <v>44</v>
      </c>
      <c r="H1144" s="3" t="s">
        <v>21</v>
      </c>
      <c r="I1144" s="3" t="s">
        <v>45</v>
      </c>
      <c r="J1144" s="3" t="s">
        <v>160</v>
      </c>
      <c r="K1144" s="3" t="s">
        <v>2051</v>
      </c>
      <c r="L1144" s="3">
        <v>2409.5519488002801</v>
      </c>
      <c r="M1144" s="3">
        <v>5.0610595741673698</v>
      </c>
      <c r="N1144" s="3">
        <v>5</v>
      </c>
      <c r="O1144" s="3">
        <v>0.238046692976358</v>
      </c>
      <c r="P1144" s="3">
        <v>0.24</v>
      </c>
      <c r="Q1144" s="3">
        <v>509.99807683934802</v>
      </c>
      <c r="R1144" s="3">
        <v>510</v>
      </c>
      <c r="S1144" s="3" t="s">
        <v>14</v>
      </c>
      <c r="T1144" s="3" t="s">
        <v>11782</v>
      </c>
      <c r="U1144" s="6">
        <v>0.2116568090981715</v>
      </c>
      <c r="V1144" s="3" t="str">
        <f>TEXT(superstore_excel!$B1144, "MMMM")</f>
        <v>February</v>
      </c>
      <c r="W1144" s="3">
        <f>YEAR(superstore_excel!$B1144)</f>
        <v>2024</v>
      </c>
      <c r="X1144" s="27"/>
    </row>
    <row r="1145" spans="1:24" x14ac:dyDescent="0.3">
      <c r="A1145" s="28" t="s">
        <v>2052</v>
      </c>
      <c r="B1145" s="4">
        <v>45611</v>
      </c>
      <c r="C1145" s="4">
        <v>45778</v>
      </c>
      <c r="D1145" s="5" t="s">
        <v>54</v>
      </c>
      <c r="E1145" s="5" t="s">
        <v>2053</v>
      </c>
      <c r="F1145" s="5" t="s">
        <v>2054</v>
      </c>
      <c r="G1145" s="5" t="s">
        <v>37</v>
      </c>
      <c r="H1145" s="5" t="s">
        <v>38</v>
      </c>
      <c r="I1145" s="5" t="s">
        <v>22</v>
      </c>
      <c r="J1145" s="5" t="s">
        <v>131</v>
      </c>
      <c r="K1145" s="5" t="s">
        <v>2055</v>
      </c>
      <c r="L1145" s="5">
        <v>2409.44636529329</v>
      </c>
      <c r="M1145" s="5">
        <v>5.0604928763958403</v>
      </c>
      <c r="N1145" s="5">
        <v>5</v>
      </c>
      <c r="O1145" s="5">
        <v>0.238034655371583</v>
      </c>
      <c r="P1145" s="5">
        <v>0.24</v>
      </c>
      <c r="Q1145" s="5">
        <v>510.07472622256398</v>
      </c>
      <c r="R1145" s="5">
        <v>510.07</v>
      </c>
      <c r="S1145" s="5" t="s">
        <v>14</v>
      </c>
      <c r="T1145" s="5" t="s">
        <v>11769</v>
      </c>
      <c r="U1145" s="7">
        <v>0.2116978960685332</v>
      </c>
      <c r="V1145" s="5" t="str">
        <f>TEXT(superstore_excel!$B1145, "MMMM")</f>
        <v>November</v>
      </c>
      <c r="W1145" s="5">
        <f>YEAR(superstore_excel!$B1145)</f>
        <v>2024</v>
      </c>
      <c r="X1145" s="29"/>
    </row>
    <row r="1146" spans="1:24" x14ac:dyDescent="0.3">
      <c r="A1146" s="26" t="s">
        <v>2056</v>
      </c>
      <c r="B1146" s="2">
        <v>45470</v>
      </c>
      <c r="C1146" s="2">
        <v>45775</v>
      </c>
      <c r="D1146" s="3" t="s">
        <v>54</v>
      </c>
      <c r="E1146" s="3" t="s">
        <v>2057</v>
      </c>
      <c r="F1146" s="3" t="s">
        <v>2058</v>
      </c>
      <c r="G1146" s="3" t="s">
        <v>20</v>
      </c>
      <c r="H1146" s="3" t="s">
        <v>62</v>
      </c>
      <c r="I1146" s="3" t="s">
        <v>30</v>
      </c>
      <c r="J1146" s="3" t="s">
        <v>31</v>
      </c>
      <c r="K1146" s="3" t="s">
        <v>2059</v>
      </c>
      <c r="L1146" s="3">
        <v>2409.3407817862899</v>
      </c>
      <c r="M1146" s="3">
        <v>5.0599261786243099</v>
      </c>
      <c r="N1146" s="3">
        <v>5</v>
      </c>
      <c r="O1146" s="3">
        <v>0.238022617766808</v>
      </c>
      <c r="P1146" s="3">
        <v>0.24</v>
      </c>
      <c r="Q1146" s="3">
        <v>510.15137560578103</v>
      </c>
      <c r="R1146" s="3">
        <v>510.15</v>
      </c>
      <c r="S1146" s="3" t="s">
        <v>14</v>
      </c>
      <c r="T1146" s="3" t="s">
        <v>11773</v>
      </c>
      <c r="U1146" s="6">
        <v>0.21173898663996954</v>
      </c>
      <c r="V1146" s="3" t="str">
        <f>TEXT(superstore_excel!$B1146, "MMMM")</f>
        <v>June</v>
      </c>
      <c r="W1146" s="3">
        <f>YEAR(superstore_excel!$B1146)</f>
        <v>2024</v>
      </c>
      <c r="X1146" s="27"/>
    </row>
    <row r="1147" spans="1:24" x14ac:dyDescent="0.3">
      <c r="A1147" s="28" t="s">
        <v>2060</v>
      </c>
      <c r="B1147" s="4">
        <v>45264</v>
      </c>
      <c r="C1147" s="4">
        <v>45764</v>
      </c>
      <c r="D1147" s="5" t="s">
        <v>17</v>
      </c>
      <c r="E1147" s="5" t="s">
        <v>2061</v>
      </c>
      <c r="F1147" s="5" t="s">
        <v>2062</v>
      </c>
      <c r="G1147" s="5" t="s">
        <v>37</v>
      </c>
      <c r="H1147" s="5" t="s">
        <v>62</v>
      </c>
      <c r="I1147" s="5" t="s">
        <v>30</v>
      </c>
      <c r="J1147" s="5" t="s">
        <v>39</v>
      </c>
      <c r="K1147" s="5" t="s">
        <v>2063</v>
      </c>
      <c r="L1147" s="5">
        <v>2409.2351982793002</v>
      </c>
      <c r="M1147" s="5">
        <v>5.0593594808527804</v>
      </c>
      <c r="N1147" s="5">
        <v>5</v>
      </c>
      <c r="O1147" s="5">
        <v>0.238010580162033</v>
      </c>
      <c r="P1147" s="5">
        <v>0.24</v>
      </c>
      <c r="Q1147" s="5">
        <v>510.22802498899699</v>
      </c>
      <c r="R1147" s="5">
        <v>510.23</v>
      </c>
      <c r="S1147" s="5" t="s">
        <v>14</v>
      </c>
      <c r="T1147" s="5" t="s">
        <v>11776</v>
      </c>
      <c r="U1147" s="7">
        <v>0.21178008081295133</v>
      </c>
      <c r="V1147" s="5" t="str">
        <f>TEXT(superstore_excel!$B1147, "MMMM")</f>
        <v>December</v>
      </c>
      <c r="W1147" s="5">
        <f>YEAR(superstore_excel!$B1147)</f>
        <v>2023</v>
      </c>
      <c r="X1147" s="29"/>
    </row>
    <row r="1148" spans="1:24" x14ac:dyDescent="0.3">
      <c r="A1148" s="26" t="s">
        <v>2064</v>
      </c>
      <c r="B1148" s="2">
        <v>45240</v>
      </c>
      <c r="C1148" s="2">
        <v>45775</v>
      </c>
      <c r="D1148" s="3" t="s">
        <v>17</v>
      </c>
      <c r="E1148" s="3" t="s">
        <v>2065</v>
      </c>
      <c r="F1148" s="3" t="s">
        <v>2066</v>
      </c>
      <c r="G1148" s="3" t="s">
        <v>37</v>
      </c>
      <c r="H1148" s="3" t="s">
        <v>62</v>
      </c>
      <c r="I1148" s="3" t="s">
        <v>22</v>
      </c>
      <c r="J1148" s="3" t="s">
        <v>173</v>
      </c>
      <c r="K1148" s="3" t="s">
        <v>2067</v>
      </c>
      <c r="L1148" s="3">
        <v>2409.1296147723101</v>
      </c>
      <c r="M1148" s="3">
        <v>5.0587927830812598</v>
      </c>
      <c r="N1148" s="3">
        <v>5</v>
      </c>
      <c r="O1148" s="3">
        <v>0.237998542557258</v>
      </c>
      <c r="P1148" s="3">
        <v>0.24</v>
      </c>
      <c r="Q1148" s="3">
        <v>510.30467437221398</v>
      </c>
      <c r="R1148" s="3">
        <v>510.3</v>
      </c>
      <c r="S1148" s="3" t="s">
        <v>14</v>
      </c>
      <c r="T1148" s="3" t="s">
        <v>11766</v>
      </c>
      <c r="U1148" s="6">
        <v>0.21182117858795385</v>
      </c>
      <c r="V1148" s="3" t="str">
        <f>TEXT(superstore_excel!$B1148, "MMMM")</f>
        <v>November</v>
      </c>
      <c r="W1148" s="3">
        <f>YEAR(superstore_excel!$B1148)</f>
        <v>2023</v>
      </c>
      <c r="X1148" s="27"/>
    </row>
    <row r="1149" spans="1:24" x14ac:dyDescent="0.3">
      <c r="A1149" s="28" t="s">
        <v>2068</v>
      </c>
      <c r="B1149" s="4">
        <v>45079</v>
      </c>
      <c r="C1149" s="4">
        <v>45782</v>
      </c>
      <c r="D1149" s="5" t="s">
        <v>54</v>
      </c>
      <c r="E1149" s="5" t="s">
        <v>2069</v>
      </c>
      <c r="F1149" s="5" t="s">
        <v>2070</v>
      </c>
      <c r="G1149" s="5" t="s">
        <v>20</v>
      </c>
      <c r="H1149" s="5" t="s">
        <v>62</v>
      </c>
      <c r="I1149" s="5" t="s">
        <v>45</v>
      </c>
      <c r="J1149" s="5" t="s">
        <v>57</v>
      </c>
      <c r="K1149" s="5" t="s">
        <v>2071</v>
      </c>
      <c r="L1149" s="5">
        <v>2409.02403126532</v>
      </c>
      <c r="M1149" s="5">
        <v>5.0582260853097303</v>
      </c>
      <c r="N1149" s="5">
        <v>5</v>
      </c>
      <c r="O1149" s="5">
        <v>0.237986504952483</v>
      </c>
      <c r="P1149" s="5">
        <v>0.24</v>
      </c>
      <c r="Q1149" s="5">
        <v>510.38132375543</v>
      </c>
      <c r="R1149" s="5">
        <v>510.38</v>
      </c>
      <c r="S1149" s="5" t="s">
        <v>14</v>
      </c>
      <c r="T1149" s="5" t="s">
        <v>11764</v>
      </c>
      <c r="U1149" s="7">
        <v>0.21186227996544993</v>
      </c>
      <c r="V1149" s="5" t="str">
        <f>TEXT(superstore_excel!$B1149, "MMMM")</f>
        <v>June</v>
      </c>
      <c r="W1149" s="5">
        <f>YEAR(superstore_excel!$B1149)</f>
        <v>2023</v>
      </c>
      <c r="X1149" s="29"/>
    </row>
    <row r="1150" spans="1:24" x14ac:dyDescent="0.3">
      <c r="A1150" s="26" t="s">
        <v>2072</v>
      </c>
      <c r="B1150" s="2">
        <v>45029</v>
      </c>
      <c r="C1150" s="2">
        <v>45785</v>
      </c>
      <c r="D1150" s="3" t="s">
        <v>26</v>
      </c>
      <c r="E1150" s="3" t="s">
        <v>2073</v>
      </c>
      <c r="F1150" s="3" t="s">
        <v>2074</v>
      </c>
      <c r="G1150" s="3" t="s">
        <v>44</v>
      </c>
      <c r="H1150" s="3" t="s">
        <v>29</v>
      </c>
      <c r="I1150" s="3" t="s">
        <v>45</v>
      </c>
      <c r="J1150" s="3" t="s">
        <v>160</v>
      </c>
      <c r="K1150" s="3" t="s">
        <v>2075</v>
      </c>
      <c r="L1150" s="3">
        <v>2408.9184477583299</v>
      </c>
      <c r="M1150" s="3">
        <v>5.0576593875381999</v>
      </c>
      <c r="N1150" s="3">
        <v>5</v>
      </c>
      <c r="O1150" s="3">
        <v>0.237974467347709</v>
      </c>
      <c r="P1150" s="3">
        <v>0.24</v>
      </c>
      <c r="Q1150" s="3">
        <v>510.45797313864699</v>
      </c>
      <c r="R1150" s="3">
        <v>510.46</v>
      </c>
      <c r="S1150" s="3" t="s">
        <v>14</v>
      </c>
      <c r="T1150" s="3" t="s">
        <v>11787</v>
      </c>
      <c r="U1150" s="6">
        <v>0.21190338494591399</v>
      </c>
      <c r="V1150" s="3" t="str">
        <f>TEXT(superstore_excel!$B1150, "MMMM")</f>
        <v>April</v>
      </c>
      <c r="W1150" s="3">
        <f>YEAR(superstore_excel!$B1150)</f>
        <v>2023</v>
      </c>
      <c r="X1150" s="27"/>
    </row>
    <row r="1151" spans="1:24" x14ac:dyDescent="0.3">
      <c r="A1151" s="28" t="s">
        <v>2076</v>
      </c>
      <c r="B1151" s="4">
        <v>45295</v>
      </c>
      <c r="C1151" s="4">
        <v>45764</v>
      </c>
      <c r="D1151" s="5" t="s">
        <v>54</v>
      </c>
      <c r="E1151" s="5" t="s">
        <v>2077</v>
      </c>
      <c r="F1151" s="5" t="s">
        <v>2078</v>
      </c>
      <c r="G1151" s="5" t="s">
        <v>20</v>
      </c>
      <c r="H1151" s="5" t="s">
        <v>21</v>
      </c>
      <c r="I1151" s="5" t="s">
        <v>45</v>
      </c>
      <c r="J1151" s="5" t="s">
        <v>96</v>
      </c>
      <c r="K1151" s="5" t="s">
        <v>2079</v>
      </c>
      <c r="L1151" s="5">
        <v>2408.8128642513402</v>
      </c>
      <c r="M1151" s="5">
        <v>5.0570926897666704</v>
      </c>
      <c r="N1151" s="5">
        <v>5</v>
      </c>
      <c r="O1151" s="5">
        <v>0.237962429742934</v>
      </c>
      <c r="P1151" s="5">
        <v>0.24</v>
      </c>
      <c r="Q1151" s="5">
        <v>510.53462252186301</v>
      </c>
      <c r="R1151" s="5">
        <v>510.53</v>
      </c>
      <c r="S1151" s="5" t="s">
        <v>14</v>
      </c>
      <c r="T1151" s="5" t="s">
        <v>11784</v>
      </c>
      <c r="U1151" s="7">
        <v>0.21194449352981903</v>
      </c>
      <c r="V1151" s="5" t="str">
        <f>TEXT(superstore_excel!$B1151, "MMMM")</f>
        <v>January</v>
      </c>
      <c r="W1151" s="5">
        <f>YEAR(superstore_excel!$B1151)</f>
        <v>2024</v>
      </c>
      <c r="X1151" s="29"/>
    </row>
    <row r="1152" spans="1:24" x14ac:dyDescent="0.3">
      <c r="A1152" s="26" t="s">
        <v>2080</v>
      </c>
      <c r="B1152" s="2">
        <v>45500</v>
      </c>
      <c r="C1152" s="2">
        <v>45774</v>
      </c>
      <c r="D1152" s="3" t="s">
        <v>34</v>
      </c>
      <c r="E1152" s="3" t="s">
        <v>2081</v>
      </c>
      <c r="F1152" s="3" t="s">
        <v>2082</v>
      </c>
      <c r="G1152" s="3" t="s">
        <v>37</v>
      </c>
      <c r="H1152" s="3" t="s">
        <v>38</v>
      </c>
      <c r="I1152" s="3" t="s">
        <v>22</v>
      </c>
      <c r="J1152" s="3" t="s">
        <v>131</v>
      </c>
      <c r="K1152" s="3" t="s">
        <v>2083</v>
      </c>
      <c r="L1152" s="3">
        <v>2408.7072807443501</v>
      </c>
      <c r="M1152" s="3">
        <v>5.05652599199514</v>
      </c>
      <c r="N1152" s="3">
        <v>5</v>
      </c>
      <c r="O1152" s="3">
        <v>0.23795039213815899</v>
      </c>
      <c r="P1152" s="3">
        <v>0.24</v>
      </c>
      <c r="Q1152" s="3">
        <v>510.61127190508</v>
      </c>
      <c r="R1152" s="3">
        <v>510.61</v>
      </c>
      <c r="S1152" s="3" t="s">
        <v>14</v>
      </c>
      <c r="T1152" s="3" t="s">
        <v>11779</v>
      </c>
      <c r="U1152" s="6">
        <v>0.21198560571763975</v>
      </c>
      <c r="V1152" s="3" t="str">
        <f>TEXT(superstore_excel!$B1152, "MMMM")</f>
        <v>July</v>
      </c>
      <c r="W1152" s="3">
        <f>YEAR(superstore_excel!$B1152)</f>
        <v>2024</v>
      </c>
      <c r="X1152" s="27"/>
    </row>
    <row r="1153" spans="1:24" x14ac:dyDescent="0.3">
      <c r="A1153" s="28" t="s">
        <v>2084</v>
      </c>
      <c r="B1153" s="4">
        <v>45096</v>
      </c>
      <c r="C1153" s="4">
        <v>45781</v>
      </c>
      <c r="D1153" s="5" t="s">
        <v>17</v>
      </c>
      <c r="E1153" s="5" t="s">
        <v>1847</v>
      </c>
      <c r="F1153" s="5" t="s">
        <v>2085</v>
      </c>
      <c r="G1153" s="5" t="s">
        <v>37</v>
      </c>
      <c r="H1153" s="5" t="s">
        <v>29</v>
      </c>
      <c r="I1153" s="5" t="s">
        <v>22</v>
      </c>
      <c r="J1153" s="5" t="s">
        <v>131</v>
      </c>
      <c r="K1153" s="5" t="s">
        <v>2086</v>
      </c>
      <c r="L1153" s="5">
        <v>2408.60169723736</v>
      </c>
      <c r="M1153" s="5">
        <v>5.0559592942236096</v>
      </c>
      <c r="N1153" s="5">
        <v>5</v>
      </c>
      <c r="O1153" s="5">
        <v>0.23793835453338399</v>
      </c>
      <c r="P1153" s="5">
        <v>0.24</v>
      </c>
      <c r="Q1153" s="5">
        <v>510.68792128829602</v>
      </c>
      <c r="R1153" s="5">
        <v>510.69</v>
      </c>
      <c r="S1153" s="5" t="s">
        <v>14</v>
      </c>
      <c r="T1153" s="5" t="s">
        <v>11764</v>
      </c>
      <c r="U1153" s="7">
        <v>0.21202672150984928</v>
      </c>
      <c r="V1153" s="5" t="str">
        <f>TEXT(superstore_excel!$B1153, "MMMM")</f>
        <v>June</v>
      </c>
      <c r="W1153" s="5">
        <f>YEAR(superstore_excel!$B1153)</f>
        <v>2023</v>
      </c>
      <c r="X1153" s="29"/>
    </row>
    <row r="1154" spans="1:24" x14ac:dyDescent="0.3">
      <c r="A1154" s="26" t="s">
        <v>2087</v>
      </c>
      <c r="B1154" s="2">
        <v>45064</v>
      </c>
      <c r="C1154" s="2">
        <v>45767</v>
      </c>
      <c r="D1154" s="3" t="s">
        <v>26</v>
      </c>
      <c r="E1154" s="3" t="s">
        <v>2088</v>
      </c>
      <c r="F1154" s="3" t="s">
        <v>2089</v>
      </c>
      <c r="G1154" s="3" t="s">
        <v>37</v>
      </c>
      <c r="H1154" s="3" t="s">
        <v>29</v>
      </c>
      <c r="I1154" s="3" t="s">
        <v>30</v>
      </c>
      <c r="J1154" s="3" t="s">
        <v>101</v>
      </c>
      <c r="K1154" s="3" t="s">
        <v>2090</v>
      </c>
      <c r="L1154" s="3">
        <v>2408.4961137303699</v>
      </c>
      <c r="M1154" s="3">
        <v>5.0553925964520898</v>
      </c>
      <c r="N1154" s="3">
        <v>5</v>
      </c>
      <c r="O1154" s="3">
        <v>0.23792631692860899</v>
      </c>
      <c r="P1154" s="3">
        <v>0.24</v>
      </c>
      <c r="Q1154" s="3">
        <v>510.76457067151301</v>
      </c>
      <c r="R1154" s="3">
        <v>510.76</v>
      </c>
      <c r="S1154" s="3" t="s">
        <v>14</v>
      </c>
      <c r="T1154" s="3" t="s">
        <v>11780</v>
      </c>
      <c r="U1154" s="6">
        <v>0.21206784090692243</v>
      </c>
      <c r="V1154" s="3" t="str">
        <f>TEXT(superstore_excel!$B1154, "MMMM")</f>
        <v>May</v>
      </c>
      <c r="W1154" s="3">
        <f>YEAR(superstore_excel!$B1154)</f>
        <v>2023</v>
      </c>
      <c r="X1154" s="27"/>
    </row>
    <row r="1155" spans="1:24" x14ac:dyDescent="0.3">
      <c r="A1155" s="28" t="s">
        <v>2091</v>
      </c>
      <c r="B1155" s="4">
        <v>45028</v>
      </c>
      <c r="C1155" s="4">
        <v>45781</v>
      </c>
      <c r="D1155" s="5" t="s">
        <v>26</v>
      </c>
      <c r="E1155" s="5" t="s">
        <v>2092</v>
      </c>
      <c r="F1155" s="5" t="s">
        <v>2093</v>
      </c>
      <c r="G1155" s="5" t="s">
        <v>44</v>
      </c>
      <c r="H1155" s="5" t="s">
        <v>62</v>
      </c>
      <c r="I1155" s="5" t="s">
        <v>22</v>
      </c>
      <c r="J1155" s="5" t="s">
        <v>302</v>
      </c>
      <c r="K1155" s="5" t="s">
        <v>2094</v>
      </c>
      <c r="L1155" s="5">
        <v>2408.3905302233702</v>
      </c>
      <c r="M1155" s="5">
        <v>5.0548258986805603</v>
      </c>
      <c r="N1155" s="5">
        <v>5</v>
      </c>
      <c r="O1155" s="5">
        <v>0.23791427932383399</v>
      </c>
      <c r="P1155" s="5">
        <v>0.24</v>
      </c>
      <c r="Q1155" s="5">
        <v>510.84122005472898</v>
      </c>
      <c r="R1155" s="5">
        <v>510.84</v>
      </c>
      <c r="S1155" s="5" t="s">
        <v>14</v>
      </c>
      <c r="T1155" s="5" t="s">
        <v>11787</v>
      </c>
      <c r="U1155" s="7">
        <v>0.21210896390933331</v>
      </c>
      <c r="V1155" s="5" t="str">
        <f>TEXT(superstore_excel!$B1155, "MMMM")</f>
        <v>April</v>
      </c>
      <c r="W1155" s="5">
        <f>YEAR(superstore_excel!$B1155)</f>
        <v>2023</v>
      </c>
      <c r="X1155" s="29"/>
    </row>
    <row r="1156" spans="1:24" x14ac:dyDescent="0.3">
      <c r="A1156" s="26" t="s">
        <v>2095</v>
      </c>
      <c r="B1156" s="2">
        <v>45620</v>
      </c>
      <c r="C1156" s="2">
        <v>45765</v>
      </c>
      <c r="D1156" s="3" t="s">
        <v>54</v>
      </c>
      <c r="E1156" s="3" t="s">
        <v>2096</v>
      </c>
      <c r="F1156" s="3" t="s">
        <v>2097</v>
      </c>
      <c r="G1156" s="3" t="s">
        <v>37</v>
      </c>
      <c r="H1156" s="3" t="s">
        <v>21</v>
      </c>
      <c r="I1156" s="3" t="s">
        <v>45</v>
      </c>
      <c r="J1156" s="3" t="s">
        <v>160</v>
      </c>
      <c r="K1156" s="3" t="s">
        <v>2098</v>
      </c>
      <c r="L1156" s="3">
        <v>2408.2849467163801</v>
      </c>
      <c r="M1156" s="3">
        <v>5.0542592009090299</v>
      </c>
      <c r="N1156" s="3">
        <v>5</v>
      </c>
      <c r="O1156" s="3">
        <v>0.23790224171905999</v>
      </c>
      <c r="P1156" s="3">
        <v>0.24</v>
      </c>
      <c r="Q1156" s="3">
        <v>510.91786943794602</v>
      </c>
      <c r="R1156" s="3">
        <v>510.92</v>
      </c>
      <c r="S1156" s="3" t="s">
        <v>14</v>
      </c>
      <c r="T1156" s="3" t="s">
        <v>11769</v>
      </c>
      <c r="U1156" s="6">
        <v>0.21215009051755537</v>
      </c>
      <c r="V1156" s="3" t="str">
        <f>TEXT(superstore_excel!$B1156, "MMMM")</f>
        <v>November</v>
      </c>
      <c r="W1156" s="3">
        <f>YEAR(superstore_excel!$B1156)</f>
        <v>2024</v>
      </c>
      <c r="X1156" s="27"/>
    </row>
    <row r="1157" spans="1:24" x14ac:dyDescent="0.3">
      <c r="A1157" s="28" t="s">
        <v>2099</v>
      </c>
      <c r="B1157" s="4">
        <v>45038</v>
      </c>
      <c r="C1157" s="4">
        <v>45778</v>
      </c>
      <c r="D1157" s="5" t="s">
        <v>54</v>
      </c>
      <c r="E1157" s="5" t="s">
        <v>2100</v>
      </c>
      <c r="F1157" s="5" t="s">
        <v>2101</v>
      </c>
      <c r="G1157" s="5" t="s">
        <v>44</v>
      </c>
      <c r="H1157" s="5" t="s">
        <v>62</v>
      </c>
      <c r="I1157" s="5" t="s">
        <v>45</v>
      </c>
      <c r="J1157" s="5" t="s">
        <v>96</v>
      </c>
      <c r="K1157" s="5" t="s">
        <v>2102</v>
      </c>
      <c r="L1157" s="5">
        <v>2408.17936320939</v>
      </c>
      <c r="M1157" s="5">
        <v>5.0536925031375004</v>
      </c>
      <c r="N1157" s="5">
        <v>5</v>
      </c>
      <c r="O1157" s="5">
        <v>0.23789020411428499</v>
      </c>
      <c r="P1157" s="5">
        <v>0.24</v>
      </c>
      <c r="Q1157" s="5">
        <v>510.99451882116199</v>
      </c>
      <c r="R1157" s="5">
        <v>510.99</v>
      </c>
      <c r="S1157" s="5" t="s">
        <v>14</v>
      </c>
      <c r="T1157" s="5" t="s">
        <v>11787</v>
      </c>
      <c r="U1157" s="7">
        <v>0.21219122073206276</v>
      </c>
      <c r="V1157" s="5" t="str">
        <f>TEXT(superstore_excel!$B1157, "MMMM")</f>
        <v>April</v>
      </c>
      <c r="W1157" s="5">
        <f>YEAR(superstore_excel!$B1157)</f>
        <v>2023</v>
      </c>
      <c r="X1157" s="29"/>
    </row>
    <row r="1158" spans="1:24" x14ac:dyDescent="0.3">
      <c r="A1158" s="26" t="s">
        <v>2103</v>
      </c>
      <c r="B1158" s="2">
        <v>45281</v>
      </c>
      <c r="C1158" s="2">
        <v>45776</v>
      </c>
      <c r="D1158" s="3" t="s">
        <v>54</v>
      </c>
      <c r="E1158" s="3" t="s">
        <v>2104</v>
      </c>
      <c r="F1158" s="3" t="s">
        <v>2105</v>
      </c>
      <c r="G1158" s="3" t="s">
        <v>44</v>
      </c>
      <c r="H1158" s="3" t="s">
        <v>29</v>
      </c>
      <c r="I1158" s="3" t="s">
        <v>22</v>
      </c>
      <c r="J1158" s="3" t="s">
        <v>131</v>
      </c>
      <c r="K1158" s="3" t="s">
        <v>2106</v>
      </c>
      <c r="L1158" s="3">
        <v>2408.0737797023999</v>
      </c>
      <c r="M1158" s="3">
        <v>5.05312580536597</v>
      </c>
      <c r="N1158" s="3">
        <v>5</v>
      </c>
      <c r="O1158" s="3">
        <v>0.23787816650950999</v>
      </c>
      <c r="P1158" s="3">
        <v>0.24</v>
      </c>
      <c r="Q1158" s="3">
        <v>511.07116820437898</v>
      </c>
      <c r="R1158" s="3">
        <v>511.07</v>
      </c>
      <c r="S1158" s="3" t="s">
        <v>14</v>
      </c>
      <c r="T1158" s="3" t="s">
        <v>11776</v>
      </c>
      <c r="U1158" s="6">
        <v>0.21223235455333073</v>
      </c>
      <c r="V1158" s="3" t="str">
        <f>TEXT(superstore_excel!$B1158, "MMMM")</f>
        <v>December</v>
      </c>
      <c r="W1158" s="3">
        <f>YEAR(superstore_excel!$B1158)</f>
        <v>2023</v>
      </c>
      <c r="X1158" s="27"/>
    </row>
    <row r="1159" spans="1:24" x14ac:dyDescent="0.3">
      <c r="A1159" s="28" t="s">
        <v>2107</v>
      </c>
      <c r="B1159" s="4">
        <v>45703</v>
      </c>
      <c r="C1159" s="4">
        <v>45775</v>
      </c>
      <c r="D1159" s="5" t="s">
        <v>17</v>
      </c>
      <c r="E1159" s="5" t="s">
        <v>2108</v>
      </c>
      <c r="F1159" s="5" t="s">
        <v>2109</v>
      </c>
      <c r="G1159" s="5" t="s">
        <v>20</v>
      </c>
      <c r="H1159" s="5" t="s">
        <v>21</v>
      </c>
      <c r="I1159" s="5" t="s">
        <v>30</v>
      </c>
      <c r="J1159" s="5" t="s">
        <v>39</v>
      </c>
      <c r="K1159" s="5" t="s">
        <v>2110</v>
      </c>
      <c r="L1159" s="5">
        <v>2407.9681961954102</v>
      </c>
      <c r="M1159" s="5">
        <v>5.0525591075944396</v>
      </c>
      <c r="N1159" s="5">
        <v>5</v>
      </c>
      <c r="O1159" s="5">
        <v>0.23786612890473499</v>
      </c>
      <c r="P1159" s="5">
        <v>0.24</v>
      </c>
      <c r="Q1159" s="5">
        <v>511.147817587595</v>
      </c>
      <c r="R1159" s="5">
        <v>511.15</v>
      </c>
      <c r="S1159" s="5" t="s">
        <v>14</v>
      </c>
      <c r="T1159" s="5" t="s">
        <v>11777</v>
      </c>
      <c r="U1159" s="7">
        <v>0.21227349198183287</v>
      </c>
      <c r="V1159" s="5" t="str">
        <f>TEXT(superstore_excel!$B1159, "MMMM")</f>
        <v>February</v>
      </c>
      <c r="W1159" s="5">
        <f>YEAR(superstore_excel!$B1159)</f>
        <v>2025</v>
      </c>
      <c r="X1159" s="29"/>
    </row>
    <row r="1160" spans="1:24" x14ac:dyDescent="0.3">
      <c r="A1160" s="26" t="s">
        <v>2111</v>
      </c>
      <c r="B1160" s="2">
        <v>45621</v>
      </c>
      <c r="C1160" s="2">
        <v>45771</v>
      </c>
      <c r="D1160" s="3" t="s">
        <v>54</v>
      </c>
      <c r="E1160" s="3" t="s">
        <v>2112</v>
      </c>
      <c r="F1160" s="3" t="s">
        <v>2113</v>
      </c>
      <c r="G1160" s="3" t="s">
        <v>44</v>
      </c>
      <c r="H1160" s="3" t="s">
        <v>38</v>
      </c>
      <c r="I1160" s="3" t="s">
        <v>30</v>
      </c>
      <c r="J1160" s="3" t="s">
        <v>31</v>
      </c>
      <c r="K1160" s="3" t="s">
        <v>2114</v>
      </c>
      <c r="L1160" s="3">
        <v>2407.8626126884201</v>
      </c>
      <c r="M1160" s="3">
        <v>5.0519924098229199</v>
      </c>
      <c r="N1160" s="3">
        <v>5</v>
      </c>
      <c r="O1160" s="3">
        <v>0.23785409129995999</v>
      </c>
      <c r="P1160" s="3">
        <v>0.24</v>
      </c>
      <c r="Q1160" s="3">
        <v>511.22446697081199</v>
      </c>
      <c r="R1160" s="3">
        <v>511.22</v>
      </c>
      <c r="S1160" s="3" t="s">
        <v>14</v>
      </c>
      <c r="T1160" s="3" t="s">
        <v>11769</v>
      </c>
      <c r="U1160" s="6">
        <v>0.2123146330180446</v>
      </c>
      <c r="V1160" s="3" t="str">
        <f>TEXT(superstore_excel!$B1160, "MMMM")</f>
        <v>November</v>
      </c>
      <c r="W1160" s="3">
        <f>YEAR(superstore_excel!$B1160)</f>
        <v>2024</v>
      </c>
      <c r="X1160" s="27"/>
    </row>
    <row r="1161" spans="1:24" x14ac:dyDescent="0.3">
      <c r="A1161" s="28" t="s">
        <v>2115</v>
      </c>
      <c r="B1161" s="4">
        <v>45674</v>
      </c>
      <c r="C1161" s="4">
        <v>45761</v>
      </c>
      <c r="D1161" s="5" t="s">
        <v>26</v>
      </c>
      <c r="E1161" s="5" t="s">
        <v>2116</v>
      </c>
      <c r="F1161" s="5" t="s">
        <v>2117</v>
      </c>
      <c r="G1161" s="5" t="s">
        <v>20</v>
      </c>
      <c r="H1161" s="5" t="s">
        <v>38</v>
      </c>
      <c r="I1161" s="5" t="s">
        <v>22</v>
      </c>
      <c r="J1161" s="5" t="s">
        <v>302</v>
      </c>
      <c r="K1161" s="5" t="s">
        <v>2118</v>
      </c>
      <c r="L1161" s="5">
        <v>2407.75702918143</v>
      </c>
      <c r="M1161" s="5">
        <v>5.0514257120513903</v>
      </c>
      <c r="N1161" s="5">
        <v>5</v>
      </c>
      <c r="O1161" s="5">
        <v>0.23784205369518499</v>
      </c>
      <c r="P1161" s="5">
        <v>0.24</v>
      </c>
      <c r="Q1161" s="5">
        <v>511.30111635402801</v>
      </c>
      <c r="R1161" s="5">
        <v>511.3</v>
      </c>
      <c r="S1161" s="5" t="s">
        <v>14</v>
      </c>
      <c r="T1161" s="5" t="s">
        <v>11778</v>
      </c>
      <c r="U1161" s="7">
        <v>0.21235577766243968</v>
      </c>
      <c r="V1161" s="5" t="str">
        <f>TEXT(superstore_excel!$B1161, "MMMM")</f>
        <v>January</v>
      </c>
      <c r="W1161" s="5">
        <f>YEAR(superstore_excel!$B1161)</f>
        <v>2025</v>
      </c>
      <c r="X1161" s="29"/>
    </row>
    <row r="1162" spans="1:24" x14ac:dyDescent="0.3">
      <c r="A1162" s="26" t="s">
        <v>2119</v>
      </c>
      <c r="B1162" s="2">
        <v>45619</v>
      </c>
      <c r="C1162" s="2">
        <v>45756</v>
      </c>
      <c r="D1162" s="3" t="s">
        <v>17</v>
      </c>
      <c r="E1162" s="3" t="s">
        <v>2120</v>
      </c>
      <c r="F1162" s="3" t="s">
        <v>2121</v>
      </c>
      <c r="G1162" s="3" t="s">
        <v>44</v>
      </c>
      <c r="H1162" s="3" t="s">
        <v>29</v>
      </c>
      <c r="I1162" s="3" t="s">
        <v>30</v>
      </c>
      <c r="J1162" s="3" t="s">
        <v>31</v>
      </c>
      <c r="K1162" s="3" t="s">
        <v>2122</v>
      </c>
      <c r="L1162" s="3">
        <v>2407.6514456744399</v>
      </c>
      <c r="M1162" s="3">
        <v>5.0508590142798599</v>
      </c>
      <c r="N1162" s="3">
        <v>5</v>
      </c>
      <c r="O1162" s="3">
        <v>0.23783001609041099</v>
      </c>
      <c r="P1162" s="3">
        <v>0.24</v>
      </c>
      <c r="Q1162" s="3">
        <v>511.377765737245</v>
      </c>
      <c r="R1162" s="3">
        <v>511.38</v>
      </c>
      <c r="S1162" s="3" t="s">
        <v>14</v>
      </c>
      <c r="T1162" s="3" t="s">
        <v>11769</v>
      </c>
      <c r="U1162" s="6">
        <v>0.21239692591549358</v>
      </c>
      <c r="V1162" s="3" t="str">
        <f>TEXT(superstore_excel!$B1162, "MMMM")</f>
        <v>November</v>
      </c>
      <c r="W1162" s="3">
        <f>YEAR(superstore_excel!$B1162)</f>
        <v>2024</v>
      </c>
      <c r="X1162" s="27"/>
    </row>
    <row r="1163" spans="1:24" x14ac:dyDescent="0.3">
      <c r="A1163" s="28" t="s">
        <v>2123</v>
      </c>
      <c r="B1163" s="4">
        <v>45036</v>
      </c>
      <c r="C1163" s="4">
        <v>45784</v>
      </c>
      <c r="D1163" s="5" t="s">
        <v>26</v>
      </c>
      <c r="E1163" s="5" t="s">
        <v>2124</v>
      </c>
      <c r="F1163" s="5" t="s">
        <v>2125</v>
      </c>
      <c r="G1163" s="5" t="s">
        <v>37</v>
      </c>
      <c r="H1163" s="5" t="s">
        <v>29</v>
      </c>
      <c r="I1163" s="5" t="s">
        <v>45</v>
      </c>
      <c r="J1163" s="5" t="s">
        <v>57</v>
      </c>
      <c r="K1163" s="5" t="s">
        <v>2126</v>
      </c>
      <c r="L1163" s="5">
        <v>2407.5458621674402</v>
      </c>
      <c r="M1163" s="5">
        <v>5.0502923165083304</v>
      </c>
      <c r="N1163" s="5">
        <v>5</v>
      </c>
      <c r="O1163" s="5">
        <v>0.23781797848563599</v>
      </c>
      <c r="P1163" s="5">
        <v>0.24</v>
      </c>
      <c r="Q1163" s="5">
        <v>511.45441512046102</v>
      </c>
      <c r="R1163" s="5">
        <v>511.45</v>
      </c>
      <c r="S1163" s="5" t="s">
        <v>14</v>
      </c>
      <c r="T1163" s="5" t="s">
        <v>11787</v>
      </c>
      <c r="U1163" s="7">
        <v>0.21243807777768112</v>
      </c>
      <c r="V1163" s="5" t="str">
        <f>TEXT(superstore_excel!$B1163, "MMMM")</f>
        <v>April</v>
      </c>
      <c r="W1163" s="5">
        <f>YEAR(superstore_excel!$B1163)</f>
        <v>2023</v>
      </c>
      <c r="X1163" s="29"/>
    </row>
    <row r="1164" spans="1:24" x14ac:dyDescent="0.3">
      <c r="A1164" s="26" t="s">
        <v>2127</v>
      </c>
      <c r="B1164" s="2">
        <v>45049</v>
      </c>
      <c r="C1164" s="2">
        <v>45772</v>
      </c>
      <c r="D1164" s="3" t="s">
        <v>26</v>
      </c>
      <c r="E1164" s="3" t="s">
        <v>2128</v>
      </c>
      <c r="F1164" s="3" t="s">
        <v>2129</v>
      </c>
      <c r="G1164" s="3" t="s">
        <v>37</v>
      </c>
      <c r="H1164" s="3" t="s">
        <v>62</v>
      </c>
      <c r="I1164" s="3" t="s">
        <v>22</v>
      </c>
      <c r="J1164" s="3" t="s">
        <v>302</v>
      </c>
      <c r="K1164" s="3" t="s">
        <v>2130</v>
      </c>
      <c r="L1164" s="3">
        <v>2407.4402786604501</v>
      </c>
      <c r="M1164" s="3">
        <v>5.0497256187368</v>
      </c>
      <c r="N1164" s="3">
        <v>5</v>
      </c>
      <c r="O1164" s="3">
        <v>0.23780594088086099</v>
      </c>
      <c r="P1164" s="3">
        <v>0.24</v>
      </c>
      <c r="Q1164" s="3">
        <v>511.53106450367801</v>
      </c>
      <c r="R1164" s="3">
        <v>511.53</v>
      </c>
      <c r="S1164" s="3" t="s">
        <v>14</v>
      </c>
      <c r="T1164" s="3" t="s">
        <v>11780</v>
      </c>
      <c r="U1164" s="6">
        <v>0.21247923324947632</v>
      </c>
      <c r="V1164" s="3" t="str">
        <f>TEXT(superstore_excel!$B1164, "MMMM")</f>
        <v>May</v>
      </c>
      <c r="W1164" s="3">
        <f>YEAR(superstore_excel!$B1164)</f>
        <v>2023</v>
      </c>
      <c r="X1164" s="27"/>
    </row>
    <row r="1165" spans="1:24" x14ac:dyDescent="0.3">
      <c r="A1165" s="28" t="s">
        <v>2131</v>
      </c>
      <c r="B1165" s="4">
        <v>45294</v>
      </c>
      <c r="C1165" s="4">
        <v>45769</v>
      </c>
      <c r="D1165" s="5" t="s">
        <v>26</v>
      </c>
      <c r="E1165" s="5" t="s">
        <v>2132</v>
      </c>
      <c r="F1165" s="5" t="s">
        <v>2133</v>
      </c>
      <c r="G1165" s="5" t="s">
        <v>37</v>
      </c>
      <c r="H1165" s="5" t="s">
        <v>21</v>
      </c>
      <c r="I1165" s="5" t="s">
        <v>30</v>
      </c>
      <c r="J1165" s="5" t="s">
        <v>31</v>
      </c>
      <c r="K1165" s="5" t="s">
        <v>2134</v>
      </c>
      <c r="L1165" s="5">
        <v>2407.33469515346</v>
      </c>
      <c r="M1165" s="5">
        <v>5.0491589209652696</v>
      </c>
      <c r="N1165" s="5">
        <v>5</v>
      </c>
      <c r="O1165" s="5">
        <v>0.23779390327608599</v>
      </c>
      <c r="P1165" s="5">
        <v>0.24</v>
      </c>
      <c r="Q1165" s="5">
        <v>511.60771388689398</v>
      </c>
      <c r="R1165" s="5">
        <v>511.61</v>
      </c>
      <c r="S1165" s="5" t="s">
        <v>14</v>
      </c>
      <c r="T1165" s="5" t="s">
        <v>11784</v>
      </c>
      <c r="U1165" s="7">
        <v>0.21252039233135409</v>
      </c>
      <c r="V1165" s="5" t="str">
        <f>TEXT(superstore_excel!$B1165, "MMMM")</f>
        <v>January</v>
      </c>
      <c r="W1165" s="5">
        <f>YEAR(superstore_excel!$B1165)</f>
        <v>2024</v>
      </c>
      <c r="X1165" s="29"/>
    </row>
    <row r="1166" spans="1:24" x14ac:dyDescent="0.3">
      <c r="A1166" s="26" t="s">
        <v>2135</v>
      </c>
      <c r="B1166" s="2">
        <v>45617</v>
      </c>
      <c r="C1166" s="2">
        <v>45784</v>
      </c>
      <c r="D1166" s="3" t="s">
        <v>54</v>
      </c>
      <c r="E1166" s="3" t="s">
        <v>2136</v>
      </c>
      <c r="F1166" s="3" t="s">
        <v>2137</v>
      </c>
      <c r="G1166" s="3" t="s">
        <v>20</v>
      </c>
      <c r="H1166" s="3" t="s">
        <v>62</v>
      </c>
      <c r="I1166" s="3" t="s">
        <v>22</v>
      </c>
      <c r="J1166" s="3" t="s">
        <v>173</v>
      </c>
      <c r="K1166" s="3" t="s">
        <v>2138</v>
      </c>
      <c r="L1166" s="3">
        <v>2407.2291116464698</v>
      </c>
      <c r="M1166" s="3">
        <v>5.0485922231937499</v>
      </c>
      <c r="N1166" s="3">
        <v>5</v>
      </c>
      <c r="O1166" s="3">
        <v>0.23778186567131099</v>
      </c>
      <c r="P1166" s="3">
        <v>0.24</v>
      </c>
      <c r="Q1166" s="3">
        <v>511.68436327011102</v>
      </c>
      <c r="R1166" s="3">
        <v>511.68</v>
      </c>
      <c r="S1166" s="3" t="s">
        <v>14</v>
      </c>
      <c r="T1166" s="3" t="s">
        <v>11769</v>
      </c>
      <c r="U1166" s="6">
        <v>0.21256155502379034</v>
      </c>
      <c r="V1166" s="3" t="str">
        <f>TEXT(superstore_excel!$B1166, "MMMM")</f>
        <v>November</v>
      </c>
      <c r="W1166" s="3">
        <f>YEAR(superstore_excel!$B1166)</f>
        <v>2024</v>
      </c>
      <c r="X1166" s="27"/>
    </row>
    <row r="1167" spans="1:24" x14ac:dyDescent="0.3">
      <c r="A1167" s="28" t="s">
        <v>2139</v>
      </c>
      <c r="B1167" s="4">
        <v>45641</v>
      </c>
      <c r="C1167" s="4">
        <v>45785</v>
      </c>
      <c r="D1167" s="5" t="s">
        <v>54</v>
      </c>
      <c r="E1167" s="5" t="s">
        <v>2140</v>
      </c>
      <c r="F1167" s="5" t="s">
        <v>2141</v>
      </c>
      <c r="G1167" s="5" t="s">
        <v>37</v>
      </c>
      <c r="H1167" s="5" t="s">
        <v>21</v>
      </c>
      <c r="I1167" s="5" t="s">
        <v>22</v>
      </c>
      <c r="J1167" s="5" t="s">
        <v>131</v>
      </c>
      <c r="K1167" s="5" t="s">
        <v>2142</v>
      </c>
      <c r="L1167" s="5">
        <v>2407.1235281394802</v>
      </c>
      <c r="M1167" s="5">
        <v>5.0480255254222204</v>
      </c>
      <c r="N1167" s="5">
        <v>5</v>
      </c>
      <c r="O1167" s="5">
        <v>0.23776982806653599</v>
      </c>
      <c r="P1167" s="5">
        <v>0.24</v>
      </c>
      <c r="Q1167" s="5">
        <v>511.76101265332699</v>
      </c>
      <c r="R1167" s="5">
        <v>511.76</v>
      </c>
      <c r="S1167" s="5" t="s">
        <v>14</v>
      </c>
      <c r="T1167" s="5" t="s">
        <v>11771</v>
      </c>
      <c r="U1167" s="7">
        <v>0.21260272132725924</v>
      </c>
      <c r="V1167" s="5" t="str">
        <f>TEXT(superstore_excel!$B1167, "MMMM")</f>
        <v>December</v>
      </c>
      <c r="W1167" s="5">
        <f>YEAR(superstore_excel!$B1167)</f>
        <v>2024</v>
      </c>
      <c r="X1167" s="29"/>
    </row>
    <row r="1168" spans="1:24" x14ac:dyDescent="0.3">
      <c r="A1168" s="26" t="s">
        <v>2143</v>
      </c>
      <c r="B1168" s="2">
        <v>45538</v>
      </c>
      <c r="C1168" s="2">
        <v>45762</v>
      </c>
      <c r="D1168" s="3" t="s">
        <v>54</v>
      </c>
      <c r="E1168" s="3" t="s">
        <v>2144</v>
      </c>
      <c r="F1168" s="3" t="s">
        <v>2145</v>
      </c>
      <c r="G1168" s="3" t="s">
        <v>20</v>
      </c>
      <c r="H1168" s="3" t="s">
        <v>62</v>
      </c>
      <c r="I1168" s="3" t="s">
        <v>45</v>
      </c>
      <c r="J1168" s="3" t="s">
        <v>51</v>
      </c>
      <c r="K1168" s="3" t="s">
        <v>2146</v>
      </c>
      <c r="L1168" s="3">
        <v>2407.0179446324901</v>
      </c>
      <c r="M1168" s="3">
        <v>5.04745882765069</v>
      </c>
      <c r="N1168" s="3">
        <v>5</v>
      </c>
      <c r="O1168" s="3">
        <v>0.23775779046176199</v>
      </c>
      <c r="P1168" s="3">
        <v>0.24</v>
      </c>
      <c r="Q1168" s="3">
        <v>511.83766203654301</v>
      </c>
      <c r="R1168" s="3">
        <v>511.84</v>
      </c>
      <c r="S1168" s="3" t="s">
        <v>14</v>
      </c>
      <c r="T1168" s="3" t="s">
        <v>11774</v>
      </c>
      <c r="U1168" s="6">
        <v>0.21264389124223657</v>
      </c>
      <c r="V1168" s="3" t="str">
        <f>TEXT(superstore_excel!$B1168, "MMMM")</f>
        <v>September</v>
      </c>
      <c r="W1168" s="3">
        <f>YEAR(superstore_excel!$B1168)</f>
        <v>2024</v>
      </c>
      <c r="X1168" s="27"/>
    </row>
    <row r="1169" spans="1:24" x14ac:dyDescent="0.3">
      <c r="A1169" s="28" t="s">
        <v>2147</v>
      </c>
      <c r="B1169" s="4">
        <v>45302</v>
      </c>
      <c r="C1169" s="4">
        <v>45779</v>
      </c>
      <c r="D1169" s="5" t="s">
        <v>17</v>
      </c>
      <c r="E1169" s="5" t="s">
        <v>2148</v>
      </c>
      <c r="F1169" s="5" t="s">
        <v>2149</v>
      </c>
      <c r="G1169" s="5" t="s">
        <v>44</v>
      </c>
      <c r="H1169" s="5" t="s">
        <v>29</v>
      </c>
      <c r="I1169" s="5" t="s">
        <v>30</v>
      </c>
      <c r="J1169" s="5" t="s">
        <v>39</v>
      </c>
      <c r="K1169" s="5" t="s">
        <v>2150</v>
      </c>
      <c r="L1169" s="5">
        <v>2406.9123611255</v>
      </c>
      <c r="M1169" s="5">
        <v>5.0468921298791596</v>
      </c>
      <c r="N1169" s="5">
        <v>5</v>
      </c>
      <c r="O1169" s="5">
        <v>0.23774575285698701</v>
      </c>
      <c r="P1169" s="5">
        <v>0.24</v>
      </c>
      <c r="Q1169" s="5">
        <v>511.91431141976</v>
      </c>
      <c r="R1169" s="5">
        <v>511.91</v>
      </c>
      <c r="S1169" s="5" t="s">
        <v>14</v>
      </c>
      <c r="T1169" s="5" t="s">
        <v>11784</v>
      </c>
      <c r="U1169" s="7">
        <v>0.21268506476919791</v>
      </c>
      <c r="V1169" s="5" t="str">
        <f>TEXT(superstore_excel!$B1169, "MMMM")</f>
        <v>January</v>
      </c>
      <c r="W1169" s="5">
        <f>YEAR(superstore_excel!$B1169)</f>
        <v>2024</v>
      </c>
      <c r="X1169" s="29"/>
    </row>
    <row r="1170" spans="1:24" x14ac:dyDescent="0.3">
      <c r="A1170" s="26" t="s">
        <v>2151</v>
      </c>
      <c r="B1170" s="2">
        <v>45298</v>
      </c>
      <c r="C1170" s="2">
        <v>45775</v>
      </c>
      <c r="D1170" s="3" t="s">
        <v>54</v>
      </c>
      <c r="E1170" s="3" t="s">
        <v>2152</v>
      </c>
      <c r="F1170" s="3" t="s">
        <v>2153</v>
      </c>
      <c r="G1170" s="3" t="s">
        <v>44</v>
      </c>
      <c r="H1170" s="3" t="s">
        <v>21</v>
      </c>
      <c r="I1170" s="3" t="s">
        <v>45</v>
      </c>
      <c r="J1170" s="3" t="s">
        <v>160</v>
      </c>
      <c r="K1170" s="3" t="s">
        <v>2154</v>
      </c>
      <c r="L1170" s="3">
        <v>2406.8067776185098</v>
      </c>
      <c r="M1170" s="3">
        <v>5.0463254321076301</v>
      </c>
      <c r="N1170" s="3">
        <v>5</v>
      </c>
      <c r="O1170" s="3">
        <v>0.23773371525221201</v>
      </c>
      <c r="P1170" s="3">
        <v>0.24</v>
      </c>
      <c r="Q1170" s="3">
        <v>511.99096080297602</v>
      </c>
      <c r="R1170" s="3">
        <v>511.99</v>
      </c>
      <c r="S1170" s="3" t="s">
        <v>14</v>
      </c>
      <c r="T1170" s="3" t="s">
        <v>11784</v>
      </c>
      <c r="U1170" s="6">
        <v>0.2127262419086178</v>
      </c>
      <c r="V1170" s="3" t="str">
        <f>TEXT(superstore_excel!$B1170, "MMMM")</f>
        <v>January</v>
      </c>
      <c r="W1170" s="3">
        <f>YEAR(superstore_excel!$B1170)</f>
        <v>2024</v>
      </c>
      <c r="X1170" s="27"/>
    </row>
    <row r="1171" spans="1:24" x14ac:dyDescent="0.3">
      <c r="A1171" s="28" t="s">
        <v>2155</v>
      </c>
      <c r="B1171" s="4">
        <v>45086</v>
      </c>
      <c r="C1171" s="4">
        <v>45766</v>
      </c>
      <c r="D1171" s="5" t="s">
        <v>17</v>
      </c>
      <c r="E1171" s="5" t="s">
        <v>2156</v>
      </c>
      <c r="F1171" s="5" t="s">
        <v>2157</v>
      </c>
      <c r="G1171" s="5" t="s">
        <v>20</v>
      </c>
      <c r="H1171" s="5" t="s">
        <v>21</v>
      </c>
      <c r="I1171" s="5" t="s">
        <v>22</v>
      </c>
      <c r="J1171" s="5" t="s">
        <v>131</v>
      </c>
      <c r="K1171" s="5" t="s">
        <v>2158</v>
      </c>
      <c r="L1171" s="5">
        <v>2406.7011941115202</v>
      </c>
      <c r="M1171" s="5">
        <v>5.0457587343361103</v>
      </c>
      <c r="N1171" s="5">
        <v>5</v>
      </c>
      <c r="O1171" s="5">
        <v>0.23772167764743701</v>
      </c>
      <c r="P1171" s="5">
        <v>0.24</v>
      </c>
      <c r="Q1171" s="5">
        <v>512.06761018619295</v>
      </c>
      <c r="R1171" s="5">
        <v>512.07000000000005</v>
      </c>
      <c r="S1171" s="5" t="s">
        <v>14</v>
      </c>
      <c r="T1171" s="5" t="s">
        <v>11764</v>
      </c>
      <c r="U1171" s="7">
        <v>0.21276742266097246</v>
      </c>
      <c r="V1171" s="5" t="str">
        <f>TEXT(superstore_excel!$B1171, "MMMM")</f>
        <v>June</v>
      </c>
      <c r="W1171" s="5">
        <f>YEAR(superstore_excel!$B1171)</f>
        <v>2023</v>
      </c>
      <c r="X1171" s="29"/>
    </row>
    <row r="1172" spans="1:24" x14ac:dyDescent="0.3">
      <c r="A1172" s="26" t="s">
        <v>2159</v>
      </c>
      <c r="B1172" s="2">
        <v>45755</v>
      </c>
      <c r="C1172" s="2">
        <v>45778</v>
      </c>
      <c r="D1172" s="3" t="s">
        <v>34</v>
      </c>
      <c r="E1172" s="3" t="s">
        <v>2160</v>
      </c>
      <c r="F1172" s="3" t="s">
        <v>2161</v>
      </c>
      <c r="G1172" s="3" t="s">
        <v>20</v>
      </c>
      <c r="H1172" s="3" t="s">
        <v>38</v>
      </c>
      <c r="I1172" s="3" t="s">
        <v>22</v>
      </c>
      <c r="J1172" s="3" t="s">
        <v>131</v>
      </c>
      <c r="K1172" s="3" t="s">
        <v>2162</v>
      </c>
      <c r="L1172" s="3">
        <v>2406.5956106045301</v>
      </c>
      <c r="M1172" s="3">
        <v>5.0451920365645799</v>
      </c>
      <c r="N1172" s="3">
        <v>5</v>
      </c>
      <c r="O1172" s="3">
        <v>0.23770964004266201</v>
      </c>
      <c r="P1172" s="3">
        <v>0.24</v>
      </c>
      <c r="Q1172" s="3">
        <v>512.14425956940897</v>
      </c>
      <c r="R1172" s="3">
        <v>512.14</v>
      </c>
      <c r="S1172" s="3" t="s">
        <v>14</v>
      </c>
      <c r="T1172" s="3" t="s">
        <v>11786</v>
      </c>
      <c r="U1172" s="6">
        <v>0.21280860702673673</v>
      </c>
      <c r="V1172" s="3" t="str">
        <f>TEXT(superstore_excel!$B1172, "MMMM")</f>
        <v>April</v>
      </c>
      <c r="W1172" s="3">
        <f>YEAR(superstore_excel!$B1172)</f>
        <v>2025</v>
      </c>
      <c r="X1172" s="27"/>
    </row>
    <row r="1173" spans="1:24" x14ac:dyDescent="0.3">
      <c r="A1173" s="28" t="s">
        <v>2163</v>
      </c>
      <c r="B1173" s="4">
        <v>45375</v>
      </c>
      <c r="C1173" s="4">
        <v>45758</v>
      </c>
      <c r="D1173" s="5" t="s">
        <v>54</v>
      </c>
      <c r="E1173" s="5" t="s">
        <v>2164</v>
      </c>
      <c r="F1173" s="5" t="s">
        <v>2165</v>
      </c>
      <c r="G1173" s="5" t="s">
        <v>37</v>
      </c>
      <c r="H1173" s="5" t="s">
        <v>21</v>
      </c>
      <c r="I1173" s="5" t="s">
        <v>30</v>
      </c>
      <c r="J1173" s="5" t="s">
        <v>101</v>
      </c>
      <c r="K1173" s="5" t="s">
        <v>2166</v>
      </c>
      <c r="L1173" s="5">
        <v>2406.4900270975299</v>
      </c>
      <c r="M1173" s="5">
        <v>5.0446253387930504</v>
      </c>
      <c r="N1173" s="5">
        <v>5</v>
      </c>
      <c r="O1173" s="5">
        <v>0.23769760243788701</v>
      </c>
      <c r="P1173" s="5">
        <v>0.24</v>
      </c>
      <c r="Q1173" s="5">
        <v>512.22090895262602</v>
      </c>
      <c r="R1173" s="5">
        <v>512.22</v>
      </c>
      <c r="S1173" s="5" t="s">
        <v>84</v>
      </c>
      <c r="T1173" s="5" t="s">
        <v>11785</v>
      </c>
      <c r="U1173" s="7">
        <v>0.21284979500638787</v>
      </c>
      <c r="V1173" s="5" t="str">
        <f>TEXT(superstore_excel!$B1173, "MMMM")</f>
        <v>March</v>
      </c>
      <c r="W1173" s="5">
        <f>YEAR(superstore_excel!$B1173)</f>
        <v>2024</v>
      </c>
      <c r="X1173" s="29"/>
    </row>
    <row r="1174" spans="1:24" x14ac:dyDescent="0.3">
      <c r="A1174" s="26" t="s">
        <v>2167</v>
      </c>
      <c r="B1174" s="2">
        <v>45529</v>
      </c>
      <c r="C1174" s="2">
        <v>45759</v>
      </c>
      <c r="D1174" s="3" t="s">
        <v>17</v>
      </c>
      <c r="E1174" s="3" t="s">
        <v>2168</v>
      </c>
      <c r="F1174" s="3" t="s">
        <v>2169</v>
      </c>
      <c r="G1174" s="3" t="s">
        <v>37</v>
      </c>
      <c r="H1174" s="3" t="s">
        <v>29</v>
      </c>
      <c r="I1174" s="3" t="s">
        <v>22</v>
      </c>
      <c r="J1174" s="3" t="s">
        <v>131</v>
      </c>
      <c r="K1174" s="3" t="s">
        <v>2170</v>
      </c>
      <c r="L1174" s="3">
        <v>2406.3844435905398</v>
      </c>
      <c r="M1174" s="3">
        <v>5.04405864102152</v>
      </c>
      <c r="N1174" s="3">
        <v>5</v>
      </c>
      <c r="O1174" s="3">
        <v>0.23768556483311301</v>
      </c>
      <c r="P1174" s="3">
        <v>0.24</v>
      </c>
      <c r="Q1174" s="3">
        <v>512.29755833584204</v>
      </c>
      <c r="R1174" s="3">
        <v>512.29999999999995</v>
      </c>
      <c r="S1174" s="3" t="s">
        <v>84</v>
      </c>
      <c r="T1174" s="3" t="s">
        <v>11775</v>
      </c>
      <c r="U1174" s="6">
        <v>0.21289098660039893</v>
      </c>
      <c r="V1174" s="3" t="str">
        <f>TEXT(superstore_excel!$B1174, "MMMM")</f>
        <v>August</v>
      </c>
      <c r="W1174" s="3">
        <f>YEAR(superstore_excel!$B1174)</f>
        <v>2024</v>
      </c>
      <c r="X1174" s="27"/>
    </row>
    <row r="1175" spans="1:24" x14ac:dyDescent="0.3">
      <c r="A1175" s="28" t="s">
        <v>2171</v>
      </c>
      <c r="B1175" s="4">
        <v>45675</v>
      </c>
      <c r="C1175" s="4">
        <v>45762</v>
      </c>
      <c r="D1175" s="5" t="s">
        <v>34</v>
      </c>
      <c r="E1175" s="5" t="s">
        <v>2172</v>
      </c>
      <c r="F1175" s="5" t="s">
        <v>2173</v>
      </c>
      <c r="G1175" s="5" t="s">
        <v>20</v>
      </c>
      <c r="H1175" s="5" t="s">
        <v>62</v>
      </c>
      <c r="I1175" s="5" t="s">
        <v>22</v>
      </c>
      <c r="J1175" s="5" t="s">
        <v>173</v>
      </c>
      <c r="K1175" s="5" t="s">
        <v>2174</v>
      </c>
      <c r="L1175" s="5">
        <v>2406.2788600835502</v>
      </c>
      <c r="M1175" s="5">
        <v>5.0434919432499896</v>
      </c>
      <c r="N1175" s="5">
        <v>5</v>
      </c>
      <c r="O1175" s="5">
        <v>0.23767352722833801</v>
      </c>
      <c r="P1175" s="5">
        <v>0.24</v>
      </c>
      <c r="Q1175" s="5">
        <v>512.37420771905897</v>
      </c>
      <c r="R1175" s="5">
        <v>512.37</v>
      </c>
      <c r="S1175" s="5" t="s">
        <v>14</v>
      </c>
      <c r="T1175" s="5" t="s">
        <v>11778</v>
      </c>
      <c r="U1175" s="7">
        <v>0.21293218180924736</v>
      </c>
      <c r="V1175" s="5" t="str">
        <f>TEXT(superstore_excel!$B1175, "MMMM")</f>
        <v>January</v>
      </c>
      <c r="W1175" s="5">
        <f>YEAR(superstore_excel!$B1175)</f>
        <v>2025</v>
      </c>
      <c r="X1175" s="29"/>
    </row>
    <row r="1176" spans="1:24" x14ac:dyDescent="0.3">
      <c r="A1176" s="26" t="s">
        <v>2175</v>
      </c>
      <c r="B1176" s="2">
        <v>45333</v>
      </c>
      <c r="C1176" s="2">
        <v>45768</v>
      </c>
      <c r="D1176" s="3" t="s">
        <v>54</v>
      </c>
      <c r="E1176" s="3" t="s">
        <v>2176</v>
      </c>
      <c r="F1176" s="3" t="s">
        <v>2177</v>
      </c>
      <c r="G1176" s="3" t="s">
        <v>37</v>
      </c>
      <c r="H1176" s="3" t="s">
        <v>38</v>
      </c>
      <c r="I1176" s="3" t="s">
        <v>45</v>
      </c>
      <c r="J1176" s="3" t="s">
        <v>96</v>
      </c>
      <c r="K1176" s="3" t="s">
        <v>2178</v>
      </c>
      <c r="L1176" s="3">
        <v>2406.1732765765601</v>
      </c>
      <c r="M1176" s="3">
        <v>5.0429252454784601</v>
      </c>
      <c r="N1176" s="3">
        <v>5</v>
      </c>
      <c r="O1176" s="3">
        <v>0.23766148962356301</v>
      </c>
      <c r="P1176" s="3">
        <v>0.24</v>
      </c>
      <c r="Q1176" s="3">
        <v>512.45085710227499</v>
      </c>
      <c r="R1176" s="3">
        <v>512.45000000000005</v>
      </c>
      <c r="S1176" s="3" t="s">
        <v>14</v>
      </c>
      <c r="T1176" s="3" t="s">
        <v>11782</v>
      </c>
      <c r="U1176" s="6">
        <v>0.21297338063340832</v>
      </c>
      <c r="V1176" s="3" t="str">
        <f>TEXT(superstore_excel!$B1176, "MMMM")</f>
        <v>February</v>
      </c>
      <c r="W1176" s="3">
        <f>YEAR(superstore_excel!$B1176)</f>
        <v>2024</v>
      </c>
      <c r="X1176" s="27"/>
    </row>
    <row r="1177" spans="1:24" x14ac:dyDescent="0.3">
      <c r="A1177" s="28" t="s">
        <v>2179</v>
      </c>
      <c r="B1177" s="4">
        <v>45511</v>
      </c>
      <c r="C1177" s="4">
        <v>45776</v>
      </c>
      <c r="D1177" s="5" t="s">
        <v>54</v>
      </c>
      <c r="E1177" s="5" t="s">
        <v>2180</v>
      </c>
      <c r="F1177" s="5" t="s">
        <v>2181</v>
      </c>
      <c r="G1177" s="5" t="s">
        <v>44</v>
      </c>
      <c r="H1177" s="5" t="s">
        <v>62</v>
      </c>
      <c r="I1177" s="5" t="s">
        <v>22</v>
      </c>
      <c r="J1177" s="5" t="s">
        <v>23</v>
      </c>
      <c r="K1177" s="5" t="s">
        <v>2182</v>
      </c>
      <c r="L1177" s="5">
        <v>2406.0676930695699</v>
      </c>
      <c r="M1177" s="5">
        <v>5.0423585477069404</v>
      </c>
      <c r="N1177" s="5">
        <v>5</v>
      </c>
      <c r="O1177" s="5">
        <v>0.23764945201878801</v>
      </c>
      <c r="P1177" s="5">
        <v>0.24</v>
      </c>
      <c r="Q1177" s="5">
        <v>512.52750648549204</v>
      </c>
      <c r="R1177" s="5">
        <v>512.53</v>
      </c>
      <c r="S1177" s="5" t="s">
        <v>14</v>
      </c>
      <c r="T1177" s="5" t="s">
        <v>11775</v>
      </c>
      <c r="U1177" s="7">
        <v>0.21301458307335855</v>
      </c>
      <c r="V1177" s="5" t="str">
        <f>TEXT(superstore_excel!$B1177, "MMMM")</f>
        <v>August</v>
      </c>
      <c r="W1177" s="5">
        <f>YEAR(superstore_excel!$B1177)</f>
        <v>2024</v>
      </c>
      <c r="X1177" s="29"/>
    </row>
    <row r="1178" spans="1:24" x14ac:dyDescent="0.3">
      <c r="A1178" s="26" t="s">
        <v>2183</v>
      </c>
      <c r="B1178" s="2">
        <v>45384</v>
      </c>
      <c r="C1178" s="2">
        <v>45774</v>
      </c>
      <c r="D1178" s="3" t="s">
        <v>54</v>
      </c>
      <c r="E1178" s="3" t="s">
        <v>2184</v>
      </c>
      <c r="F1178" s="3" t="s">
        <v>2185</v>
      </c>
      <c r="G1178" s="3" t="s">
        <v>37</v>
      </c>
      <c r="H1178" s="3" t="s">
        <v>21</v>
      </c>
      <c r="I1178" s="3" t="s">
        <v>30</v>
      </c>
      <c r="J1178" s="3" t="s">
        <v>31</v>
      </c>
      <c r="K1178" s="3" t="s">
        <v>2186</v>
      </c>
      <c r="L1178" s="3">
        <v>2405.9621095625798</v>
      </c>
      <c r="M1178" s="3">
        <v>5.04179184993541</v>
      </c>
      <c r="N1178" s="3">
        <v>5</v>
      </c>
      <c r="O1178" s="3">
        <v>0.23763741441401301</v>
      </c>
      <c r="P1178" s="3">
        <v>0.24</v>
      </c>
      <c r="Q1178" s="3">
        <v>512.60415586870795</v>
      </c>
      <c r="R1178" s="3">
        <v>512.6</v>
      </c>
      <c r="S1178" s="3" t="s">
        <v>14</v>
      </c>
      <c r="T1178" s="3" t="s">
        <v>11765</v>
      </c>
      <c r="U1178" s="6">
        <v>0.21305578912957313</v>
      </c>
      <c r="V1178" s="3" t="str">
        <f>TEXT(superstore_excel!$B1178, "MMMM")</f>
        <v>April</v>
      </c>
      <c r="W1178" s="3">
        <f>YEAR(superstore_excel!$B1178)</f>
        <v>2024</v>
      </c>
      <c r="X1178" s="27"/>
    </row>
    <row r="1179" spans="1:24" x14ac:dyDescent="0.3">
      <c r="A1179" s="28" t="s">
        <v>2187</v>
      </c>
      <c r="B1179" s="4">
        <v>45204</v>
      </c>
      <c r="C1179" s="4">
        <v>45765</v>
      </c>
      <c r="D1179" s="5" t="s">
        <v>17</v>
      </c>
      <c r="E1179" s="5" t="s">
        <v>2188</v>
      </c>
      <c r="F1179" s="5" t="s">
        <v>2189</v>
      </c>
      <c r="G1179" s="5" t="s">
        <v>44</v>
      </c>
      <c r="H1179" s="5" t="s">
        <v>21</v>
      </c>
      <c r="I1179" s="5" t="s">
        <v>22</v>
      </c>
      <c r="J1179" s="5" t="s">
        <v>281</v>
      </c>
      <c r="K1179" s="5" t="s">
        <v>2190</v>
      </c>
      <c r="L1179" s="5">
        <v>2405.8565260555902</v>
      </c>
      <c r="M1179" s="5">
        <v>5.0412251521638796</v>
      </c>
      <c r="N1179" s="5">
        <v>5</v>
      </c>
      <c r="O1179" s="5">
        <v>0.23762537680923801</v>
      </c>
      <c r="P1179" s="5">
        <v>0.24</v>
      </c>
      <c r="Q1179" s="5">
        <v>512.68080525192499</v>
      </c>
      <c r="R1179" s="5">
        <v>512.67999999999995</v>
      </c>
      <c r="S1179" s="5" t="s">
        <v>14</v>
      </c>
      <c r="T1179" s="5" t="s">
        <v>11783</v>
      </c>
      <c r="U1179" s="7">
        <v>0.21309699880252914</v>
      </c>
      <c r="V1179" s="5" t="str">
        <f>TEXT(superstore_excel!$B1179, "MMMM")</f>
        <v>October</v>
      </c>
      <c r="W1179" s="5">
        <f>YEAR(superstore_excel!$B1179)</f>
        <v>2023</v>
      </c>
      <c r="X1179" s="29"/>
    </row>
    <row r="1180" spans="1:24" x14ac:dyDescent="0.3">
      <c r="A1180" s="26" t="s">
        <v>2191</v>
      </c>
      <c r="B1180" s="2">
        <v>45359</v>
      </c>
      <c r="C1180" s="2">
        <v>45757</v>
      </c>
      <c r="D1180" s="3" t="s">
        <v>34</v>
      </c>
      <c r="E1180" s="3" t="s">
        <v>2192</v>
      </c>
      <c r="F1180" s="3" t="s">
        <v>2193</v>
      </c>
      <c r="G1180" s="3" t="s">
        <v>37</v>
      </c>
      <c r="H1180" s="3" t="s">
        <v>29</v>
      </c>
      <c r="I1180" s="3" t="s">
        <v>22</v>
      </c>
      <c r="J1180" s="3" t="s">
        <v>173</v>
      </c>
      <c r="K1180" s="3" t="s">
        <v>2194</v>
      </c>
      <c r="L1180" s="3">
        <v>2405.7509425486001</v>
      </c>
      <c r="M1180" s="3">
        <v>5.0406584543923501</v>
      </c>
      <c r="N1180" s="3">
        <v>5</v>
      </c>
      <c r="O1180" s="3">
        <v>0.23761333920446401</v>
      </c>
      <c r="P1180" s="3">
        <v>0.24</v>
      </c>
      <c r="Q1180" s="3">
        <v>512.75745463514102</v>
      </c>
      <c r="R1180" s="3">
        <v>512.76</v>
      </c>
      <c r="S1180" s="3" t="s">
        <v>14</v>
      </c>
      <c r="T1180" s="3" t="s">
        <v>11785</v>
      </c>
      <c r="U1180" s="6">
        <v>0.2131382120927019</v>
      </c>
      <c r="V1180" s="3" t="str">
        <f>TEXT(superstore_excel!$B1180, "MMMM")</f>
        <v>March</v>
      </c>
      <c r="W1180" s="3">
        <f>YEAR(superstore_excel!$B1180)</f>
        <v>2024</v>
      </c>
      <c r="X1180" s="27"/>
    </row>
    <row r="1181" spans="1:24" x14ac:dyDescent="0.3">
      <c r="A1181" s="28" t="s">
        <v>2195</v>
      </c>
      <c r="B1181" s="4">
        <v>45106</v>
      </c>
      <c r="C1181" s="4">
        <v>45773</v>
      </c>
      <c r="D1181" s="5" t="s">
        <v>26</v>
      </c>
      <c r="E1181" s="5" t="s">
        <v>2196</v>
      </c>
      <c r="F1181" s="5" t="s">
        <v>2197</v>
      </c>
      <c r="G1181" s="5" t="s">
        <v>37</v>
      </c>
      <c r="H1181" s="5" t="s">
        <v>29</v>
      </c>
      <c r="I1181" s="5" t="s">
        <v>45</v>
      </c>
      <c r="J1181" s="5" t="s">
        <v>51</v>
      </c>
      <c r="K1181" s="5" t="s">
        <v>2198</v>
      </c>
      <c r="L1181" s="5">
        <v>2405.6453590415999</v>
      </c>
      <c r="M1181" s="5">
        <v>5.0400917566208197</v>
      </c>
      <c r="N1181" s="5">
        <v>5</v>
      </c>
      <c r="O1181" s="5">
        <v>0.23760130159968901</v>
      </c>
      <c r="P1181" s="5">
        <v>0.24</v>
      </c>
      <c r="Q1181" s="5">
        <v>512.83410401835795</v>
      </c>
      <c r="R1181" s="5">
        <v>512.83000000000004</v>
      </c>
      <c r="S1181" s="5" t="s">
        <v>14</v>
      </c>
      <c r="T1181" s="5" t="s">
        <v>11764</v>
      </c>
      <c r="U1181" s="7">
        <v>0.21317942900056935</v>
      </c>
      <c r="V1181" s="5" t="str">
        <f>TEXT(superstore_excel!$B1181, "MMMM")</f>
        <v>June</v>
      </c>
      <c r="W1181" s="5">
        <f>YEAR(superstore_excel!$B1181)</f>
        <v>2023</v>
      </c>
      <c r="X1181" s="29"/>
    </row>
    <row r="1182" spans="1:24" x14ac:dyDescent="0.3">
      <c r="A1182" s="26" t="s">
        <v>2199</v>
      </c>
      <c r="B1182" s="2">
        <v>45566</v>
      </c>
      <c r="C1182" s="2">
        <v>45760</v>
      </c>
      <c r="D1182" s="3" t="s">
        <v>26</v>
      </c>
      <c r="E1182" s="3" t="s">
        <v>2200</v>
      </c>
      <c r="F1182" s="3" t="s">
        <v>2201</v>
      </c>
      <c r="G1182" s="3" t="s">
        <v>44</v>
      </c>
      <c r="H1182" s="3" t="s">
        <v>62</v>
      </c>
      <c r="I1182" s="3" t="s">
        <v>22</v>
      </c>
      <c r="J1182" s="3" t="s">
        <v>131</v>
      </c>
      <c r="K1182" s="3" t="s">
        <v>2202</v>
      </c>
      <c r="L1182" s="3">
        <v>2405.5397755346098</v>
      </c>
      <c r="M1182" s="3">
        <v>5.0395250588492901</v>
      </c>
      <c r="N1182" s="3">
        <v>5</v>
      </c>
      <c r="O1182" s="3">
        <v>0.23758926399491401</v>
      </c>
      <c r="P1182" s="3">
        <v>0.24</v>
      </c>
      <c r="Q1182" s="3">
        <v>512.91075340157397</v>
      </c>
      <c r="R1182" s="3">
        <v>512.91</v>
      </c>
      <c r="S1182" s="3" t="s">
        <v>14</v>
      </c>
      <c r="T1182" s="3" t="s">
        <v>11763</v>
      </c>
      <c r="U1182" s="6">
        <v>0.21322064952660535</v>
      </c>
      <c r="V1182" s="3" t="str">
        <f>TEXT(superstore_excel!$B1182, "MMMM")</f>
        <v>October</v>
      </c>
      <c r="W1182" s="3">
        <f>YEAR(superstore_excel!$B1182)</f>
        <v>2024</v>
      </c>
      <c r="X1182" s="27"/>
    </row>
    <row r="1183" spans="1:24" x14ac:dyDescent="0.3">
      <c r="A1183" s="28" t="s">
        <v>2203</v>
      </c>
      <c r="B1183" s="4">
        <v>45423</v>
      </c>
      <c r="C1183" s="4">
        <v>45759</v>
      </c>
      <c r="D1183" s="5" t="s">
        <v>17</v>
      </c>
      <c r="E1183" s="5" t="s">
        <v>2204</v>
      </c>
      <c r="F1183" s="5" t="s">
        <v>2205</v>
      </c>
      <c r="G1183" s="5" t="s">
        <v>20</v>
      </c>
      <c r="H1183" s="5" t="s">
        <v>62</v>
      </c>
      <c r="I1183" s="5" t="s">
        <v>22</v>
      </c>
      <c r="J1183" s="5" t="s">
        <v>131</v>
      </c>
      <c r="K1183" s="5" t="s">
        <v>2206</v>
      </c>
      <c r="L1183" s="5">
        <v>2405.4341920276202</v>
      </c>
      <c r="M1183" s="5">
        <v>5.0389583610777704</v>
      </c>
      <c r="N1183" s="5">
        <v>5</v>
      </c>
      <c r="O1183" s="5">
        <v>0.23757722639013901</v>
      </c>
      <c r="P1183" s="5">
        <v>0.24</v>
      </c>
      <c r="Q1183" s="5">
        <v>512.98740278479102</v>
      </c>
      <c r="R1183" s="5">
        <v>512.99</v>
      </c>
      <c r="S1183" s="5" t="s">
        <v>14</v>
      </c>
      <c r="T1183" s="5" t="s">
        <v>11781</v>
      </c>
      <c r="U1183" s="7">
        <v>0.21326187367128799</v>
      </c>
      <c r="V1183" s="5" t="str">
        <f>TEXT(superstore_excel!$B1183, "MMMM")</f>
        <v>May</v>
      </c>
      <c r="W1183" s="5">
        <f>YEAR(superstore_excel!$B1183)</f>
        <v>2024</v>
      </c>
      <c r="X1183" s="29"/>
    </row>
    <row r="1184" spans="1:24" x14ac:dyDescent="0.3">
      <c r="A1184" s="26" t="s">
        <v>2207</v>
      </c>
      <c r="B1184" s="2">
        <v>45380</v>
      </c>
      <c r="C1184" s="2">
        <v>45774</v>
      </c>
      <c r="D1184" s="3" t="s">
        <v>17</v>
      </c>
      <c r="E1184" s="3" t="s">
        <v>2208</v>
      </c>
      <c r="F1184" s="3" t="s">
        <v>2209</v>
      </c>
      <c r="G1184" s="3" t="s">
        <v>20</v>
      </c>
      <c r="H1184" s="3" t="s">
        <v>29</v>
      </c>
      <c r="I1184" s="3" t="s">
        <v>30</v>
      </c>
      <c r="J1184" s="3" t="s">
        <v>39</v>
      </c>
      <c r="K1184" s="3" t="s">
        <v>2210</v>
      </c>
      <c r="L1184" s="3">
        <v>2405.32860852063</v>
      </c>
      <c r="M1184" s="3">
        <v>5.03839166330624</v>
      </c>
      <c r="N1184" s="3">
        <v>5</v>
      </c>
      <c r="O1184" s="3">
        <v>0.23756518878536401</v>
      </c>
      <c r="P1184" s="3">
        <v>0.24</v>
      </c>
      <c r="Q1184" s="3">
        <v>513.06405216800704</v>
      </c>
      <c r="R1184" s="3">
        <v>513.05999999999995</v>
      </c>
      <c r="S1184" s="3" t="s">
        <v>14</v>
      </c>
      <c r="T1184" s="3" t="s">
        <v>11785</v>
      </c>
      <c r="U1184" s="6">
        <v>0.21330310143509298</v>
      </c>
      <c r="V1184" s="3" t="str">
        <f>TEXT(superstore_excel!$B1184, "MMMM")</f>
        <v>March</v>
      </c>
      <c r="W1184" s="3">
        <f>YEAR(superstore_excel!$B1184)</f>
        <v>2024</v>
      </c>
      <c r="X1184" s="27"/>
    </row>
    <row r="1185" spans="1:24" x14ac:dyDescent="0.3">
      <c r="A1185" s="28" t="s">
        <v>2211</v>
      </c>
      <c r="B1185" s="4">
        <v>45690</v>
      </c>
      <c r="C1185" s="4">
        <v>45762</v>
      </c>
      <c r="D1185" s="5" t="s">
        <v>26</v>
      </c>
      <c r="E1185" s="5" t="s">
        <v>1931</v>
      </c>
      <c r="F1185" s="5" t="s">
        <v>2212</v>
      </c>
      <c r="G1185" s="5" t="s">
        <v>20</v>
      </c>
      <c r="H1185" s="5" t="s">
        <v>21</v>
      </c>
      <c r="I1185" s="5" t="s">
        <v>45</v>
      </c>
      <c r="J1185" s="5" t="s">
        <v>51</v>
      </c>
      <c r="K1185" s="5" t="s">
        <v>2213</v>
      </c>
      <c r="L1185" s="5">
        <v>2405.2230250136399</v>
      </c>
      <c r="M1185" s="5">
        <v>5.0378249655347096</v>
      </c>
      <c r="N1185" s="5">
        <v>5</v>
      </c>
      <c r="O1185" s="5">
        <v>0.23755315118058901</v>
      </c>
      <c r="P1185" s="5">
        <v>0.24</v>
      </c>
      <c r="Q1185" s="5">
        <v>513.14070155122397</v>
      </c>
      <c r="R1185" s="5">
        <v>513.14</v>
      </c>
      <c r="S1185" s="5" t="s">
        <v>14</v>
      </c>
      <c r="T1185" s="5" t="s">
        <v>11777</v>
      </c>
      <c r="U1185" s="7">
        <v>0.21334433281849777</v>
      </c>
      <c r="V1185" s="5" t="str">
        <f>TEXT(superstore_excel!$B1185, "MMMM")</f>
        <v>February</v>
      </c>
      <c r="W1185" s="5">
        <f>YEAR(superstore_excel!$B1185)</f>
        <v>2025</v>
      </c>
      <c r="X1185" s="29"/>
    </row>
    <row r="1186" spans="1:24" x14ac:dyDescent="0.3">
      <c r="A1186" s="26" t="s">
        <v>2214</v>
      </c>
      <c r="B1186" s="2">
        <v>45459</v>
      </c>
      <c r="C1186" s="2">
        <v>45785</v>
      </c>
      <c r="D1186" s="3" t="s">
        <v>34</v>
      </c>
      <c r="E1186" s="3" t="s">
        <v>2215</v>
      </c>
      <c r="F1186" s="3" t="s">
        <v>2216</v>
      </c>
      <c r="G1186" s="3" t="s">
        <v>37</v>
      </c>
      <c r="H1186" s="3" t="s">
        <v>21</v>
      </c>
      <c r="I1186" s="3" t="s">
        <v>22</v>
      </c>
      <c r="J1186" s="3" t="s">
        <v>131</v>
      </c>
      <c r="K1186" s="3" t="s">
        <v>2217</v>
      </c>
      <c r="L1186" s="3">
        <v>2405.1174415066498</v>
      </c>
      <c r="M1186" s="3">
        <v>5.0372582677631801</v>
      </c>
      <c r="N1186" s="3">
        <v>5</v>
      </c>
      <c r="O1186" s="3">
        <v>0.237541113575815</v>
      </c>
      <c r="P1186" s="3">
        <v>0.24</v>
      </c>
      <c r="Q1186" s="3">
        <v>513.21735093443999</v>
      </c>
      <c r="R1186" s="3">
        <v>513.22</v>
      </c>
      <c r="S1186" s="3" t="s">
        <v>14</v>
      </c>
      <c r="T1186" s="3" t="s">
        <v>11773</v>
      </c>
      <c r="U1186" s="6">
        <v>0.21338556782197823</v>
      </c>
      <c r="V1186" s="3" t="str">
        <f>TEXT(superstore_excel!$B1186, "MMMM")</f>
        <v>June</v>
      </c>
      <c r="W1186" s="3">
        <f>YEAR(superstore_excel!$B1186)</f>
        <v>2024</v>
      </c>
      <c r="X1186" s="27"/>
    </row>
    <row r="1187" spans="1:24" x14ac:dyDescent="0.3">
      <c r="A1187" s="28" t="s">
        <v>2218</v>
      </c>
      <c r="B1187" s="4">
        <v>45092</v>
      </c>
      <c r="C1187" s="4">
        <v>45775</v>
      </c>
      <c r="D1187" s="5" t="s">
        <v>54</v>
      </c>
      <c r="E1187" s="5" t="s">
        <v>2219</v>
      </c>
      <c r="F1187" s="5" t="s">
        <v>2220</v>
      </c>
      <c r="G1187" s="5" t="s">
        <v>20</v>
      </c>
      <c r="H1187" s="5" t="s">
        <v>38</v>
      </c>
      <c r="I1187" s="5" t="s">
        <v>45</v>
      </c>
      <c r="J1187" s="5" t="s">
        <v>51</v>
      </c>
      <c r="K1187" s="5" t="s">
        <v>2221</v>
      </c>
      <c r="L1187" s="5">
        <v>2405.0118579996602</v>
      </c>
      <c r="M1187" s="5">
        <v>5.0366915699916497</v>
      </c>
      <c r="N1187" s="5">
        <v>5</v>
      </c>
      <c r="O1187" s="5">
        <v>0.23752907597104</v>
      </c>
      <c r="P1187" s="5">
        <v>0.24</v>
      </c>
      <c r="Q1187" s="5">
        <v>513.29400031765704</v>
      </c>
      <c r="R1187" s="5">
        <v>513.29</v>
      </c>
      <c r="S1187" s="5" t="s">
        <v>14</v>
      </c>
      <c r="T1187" s="5" t="s">
        <v>11764</v>
      </c>
      <c r="U1187" s="7">
        <v>0.21342680644601195</v>
      </c>
      <c r="V1187" s="5" t="str">
        <f>TEXT(superstore_excel!$B1187, "MMMM")</f>
        <v>June</v>
      </c>
      <c r="W1187" s="5">
        <f>YEAR(superstore_excel!$B1187)</f>
        <v>2023</v>
      </c>
      <c r="X1187" s="29"/>
    </row>
    <row r="1188" spans="1:24" x14ac:dyDescent="0.3">
      <c r="A1188" s="26" t="s">
        <v>2222</v>
      </c>
      <c r="B1188" s="2">
        <v>45081</v>
      </c>
      <c r="C1188" s="2">
        <v>45768</v>
      </c>
      <c r="D1188" s="3" t="s">
        <v>26</v>
      </c>
      <c r="E1188" s="3" t="s">
        <v>2223</v>
      </c>
      <c r="F1188" s="3" t="s">
        <v>2224</v>
      </c>
      <c r="G1188" s="3" t="s">
        <v>20</v>
      </c>
      <c r="H1188" s="3" t="s">
        <v>21</v>
      </c>
      <c r="I1188" s="3" t="s">
        <v>22</v>
      </c>
      <c r="J1188" s="3" t="s">
        <v>173</v>
      </c>
      <c r="K1188" s="3" t="s">
        <v>2225</v>
      </c>
      <c r="L1188" s="3">
        <v>2404.90627449267</v>
      </c>
      <c r="M1188" s="3">
        <v>5.0361248722201202</v>
      </c>
      <c r="N1188" s="3">
        <v>5</v>
      </c>
      <c r="O1188" s="3">
        <v>0.237517038366265</v>
      </c>
      <c r="P1188" s="3">
        <v>0.24</v>
      </c>
      <c r="Q1188" s="3">
        <v>513.37064970087295</v>
      </c>
      <c r="R1188" s="3">
        <v>513.37</v>
      </c>
      <c r="S1188" s="3" t="s">
        <v>14</v>
      </c>
      <c r="T1188" s="3" t="s">
        <v>11764</v>
      </c>
      <c r="U1188" s="6">
        <v>0.21346804869107494</v>
      </c>
      <c r="V1188" s="3" t="str">
        <f>TEXT(superstore_excel!$B1188, "MMMM")</f>
        <v>June</v>
      </c>
      <c r="W1188" s="3">
        <f>YEAR(superstore_excel!$B1188)</f>
        <v>2023</v>
      </c>
      <c r="X1188" s="27"/>
    </row>
    <row r="1189" spans="1:24" x14ac:dyDescent="0.3">
      <c r="A1189" s="28" t="s">
        <v>2226</v>
      </c>
      <c r="B1189" s="4">
        <v>45587</v>
      </c>
      <c r="C1189" s="4">
        <v>45757</v>
      </c>
      <c r="D1189" s="5" t="s">
        <v>34</v>
      </c>
      <c r="E1189" s="5" t="s">
        <v>1709</v>
      </c>
      <c r="F1189" s="5" t="s">
        <v>2227</v>
      </c>
      <c r="G1189" s="5" t="s">
        <v>37</v>
      </c>
      <c r="H1189" s="5" t="s">
        <v>29</v>
      </c>
      <c r="I1189" s="5" t="s">
        <v>22</v>
      </c>
      <c r="J1189" s="5" t="s">
        <v>23</v>
      </c>
      <c r="K1189" s="5" t="s">
        <v>2228</v>
      </c>
      <c r="L1189" s="5">
        <v>2404.8006909856799</v>
      </c>
      <c r="M1189" s="5">
        <v>5.0355581744486004</v>
      </c>
      <c r="N1189" s="5">
        <v>5</v>
      </c>
      <c r="O1189" s="5">
        <v>0.23750500076149</v>
      </c>
      <c r="P1189" s="5">
        <v>0.24</v>
      </c>
      <c r="Q1189" s="5">
        <v>513.44729908408999</v>
      </c>
      <c r="R1189" s="5">
        <v>513.45000000000005</v>
      </c>
      <c r="S1189" s="5" t="s">
        <v>14</v>
      </c>
      <c r="T1189" s="5" t="s">
        <v>11763</v>
      </c>
      <c r="U1189" s="7">
        <v>0.21350929455764509</v>
      </c>
      <c r="V1189" s="5" t="str">
        <f>TEXT(superstore_excel!$B1189, "MMMM")</f>
        <v>October</v>
      </c>
      <c r="W1189" s="5">
        <f>YEAR(superstore_excel!$B1189)</f>
        <v>2024</v>
      </c>
      <c r="X1189" s="29"/>
    </row>
    <row r="1190" spans="1:24" x14ac:dyDescent="0.3">
      <c r="A1190" s="26" t="s">
        <v>2229</v>
      </c>
      <c r="B1190" s="2">
        <v>45441</v>
      </c>
      <c r="C1190" s="2">
        <v>45780</v>
      </c>
      <c r="D1190" s="3" t="s">
        <v>54</v>
      </c>
      <c r="E1190" s="3" t="s">
        <v>2230</v>
      </c>
      <c r="F1190" s="3" t="s">
        <v>2231</v>
      </c>
      <c r="G1190" s="3" t="s">
        <v>37</v>
      </c>
      <c r="H1190" s="3" t="s">
        <v>29</v>
      </c>
      <c r="I1190" s="3" t="s">
        <v>30</v>
      </c>
      <c r="J1190" s="3" t="s">
        <v>126</v>
      </c>
      <c r="K1190" s="3" t="s">
        <v>2232</v>
      </c>
      <c r="L1190" s="3">
        <v>2404.6951074786798</v>
      </c>
      <c r="M1190" s="3">
        <v>5.03499147667707</v>
      </c>
      <c r="N1190" s="3">
        <v>5</v>
      </c>
      <c r="O1190" s="3">
        <v>0.237492963156715</v>
      </c>
      <c r="P1190" s="3">
        <v>0.24</v>
      </c>
      <c r="Q1190" s="3">
        <v>513.52394846730601</v>
      </c>
      <c r="R1190" s="3">
        <v>513.52</v>
      </c>
      <c r="S1190" s="3" t="s">
        <v>14</v>
      </c>
      <c r="T1190" s="3" t="s">
        <v>11781</v>
      </c>
      <c r="U1190" s="6">
        <v>0.21355054404619941</v>
      </c>
      <c r="V1190" s="3" t="str">
        <f>TEXT(superstore_excel!$B1190, "MMMM")</f>
        <v>May</v>
      </c>
      <c r="W1190" s="3">
        <f>YEAR(superstore_excel!$B1190)</f>
        <v>2024</v>
      </c>
      <c r="X1190" s="27"/>
    </row>
    <row r="1191" spans="1:24" x14ac:dyDescent="0.3">
      <c r="A1191" s="28" t="s">
        <v>2233</v>
      </c>
      <c r="B1191" s="4">
        <v>45482</v>
      </c>
      <c r="C1191" s="4">
        <v>45766</v>
      </c>
      <c r="D1191" s="5" t="s">
        <v>34</v>
      </c>
      <c r="E1191" s="5" t="s">
        <v>2234</v>
      </c>
      <c r="F1191" s="5" t="s">
        <v>2235</v>
      </c>
      <c r="G1191" s="5" t="s">
        <v>44</v>
      </c>
      <c r="H1191" s="5" t="s">
        <v>21</v>
      </c>
      <c r="I1191" s="5" t="s">
        <v>22</v>
      </c>
      <c r="J1191" s="5" t="s">
        <v>131</v>
      </c>
      <c r="K1191" s="5" t="s">
        <v>2236</v>
      </c>
      <c r="L1191" s="5">
        <v>2404.5895239716901</v>
      </c>
      <c r="M1191" s="5">
        <v>5.0344247789055396</v>
      </c>
      <c r="N1191" s="5">
        <v>5</v>
      </c>
      <c r="O1191" s="5">
        <v>0.23748092555194</v>
      </c>
      <c r="P1191" s="5">
        <v>0.24</v>
      </c>
      <c r="Q1191" s="5">
        <v>513.60059785052295</v>
      </c>
      <c r="R1191" s="5">
        <v>513.6</v>
      </c>
      <c r="S1191" s="5" t="s">
        <v>14</v>
      </c>
      <c r="T1191" s="5" t="s">
        <v>11779</v>
      </c>
      <c r="U1191" s="7">
        <v>0.21359179715721396</v>
      </c>
      <c r="V1191" s="5" t="str">
        <f>TEXT(superstore_excel!$B1191, "MMMM")</f>
        <v>July</v>
      </c>
      <c r="W1191" s="5">
        <f>YEAR(superstore_excel!$B1191)</f>
        <v>2024</v>
      </c>
      <c r="X1191" s="29"/>
    </row>
    <row r="1192" spans="1:24" x14ac:dyDescent="0.3">
      <c r="A1192" s="26" t="s">
        <v>2237</v>
      </c>
      <c r="B1192" s="2">
        <v>45150</v>
      </c>
      <c r="C1192" s="2">
        <v>45782</v>
      </c>
      <c r="D1192" s="3" t="s">
        <v>26</v>
      </c>
      <c r="E1192" s="3" t="s">
        <v>2238</v>
      </c>
      <c r="F1192" s="3" t="s">
        <v>2239</v>
      </c>
      <c r="G1192" s="3" t="s">
        <v>37</v>
      </c>
      <c r="H1192" s="3" t="s">
        <v>29</v>
      </c>
      <c r="I1192" s="3" t="s">
        <v>30</v>
      </c>
      <c r="J1192" s="3" t="s">
        <v>31</v>
      </c>
      <c r="K1192" s="3" t="s">
        <v>2240</v>
      </c>
      <c r="L1192" s="3">
        <v>2404.4839404647</v>
      </c>
      <c r="M1192" s="3">
        <v>5.0338580811340101</v>
      </c>
      <c r="N1192" s="3">
        <v>5</v>
      </c>
      <c r="O1192" s="3">
        <v>0.237468887947166</v>
      </c>
      <c r="P1192" s="3">
        <v>0.24</v>
      </c>
      <c r="Q1192" s="3">
        <v>513.67724723373897</v>
      </c>
      <c r="R1192" s="3">
        <v>513.67999999999995</v>
      </c>
      <c r="S1192" s="3" t="s">
        <v>84</v>
      </c>
      <c r="T1192" s="3" t="s">
        <v>11770</v>
      </c>
      <c r="U1192" s="6">
        <v>0.21363305389116621</v>
      </c>
      <c r="V1192" s="3" t="str">
        <f>TEXT(superstore_excel!$B1192, "MMMM")</f>
        <v>August</v>
      </c>
      <c r="W1192" s="3">
        <f>YEAR(superstore_excel!$B1192)</f>
        <v>2023</v>
      </c>
      <c r="X1192" s="27"/>
    </row>
    <row r="1193" spans="1:24" x14ac:dyDescent="0.3">
      <c r="A1193" s="28" t="s">
        <v>2241</v>
      </c>
      <c r="B1193" s="4">
        <v>45568</v>
      </c>
      <c r="C1193" s="4">
        <v>45766</v>
      </c>
      <c r="D1193" s="5" t="s">
        <v>17</v>
      </c>
      <c r="E1193" s="5" t="s">
        <v>2242</v>
      </c>
      <c r="F1193" s="5" t="s">
        <v>2243</v>
      </c>
      <c r="G1193" s="5" t="s">
        <v>20</v>
      </c>
      <c r="H1193" s="5" t="s">
        <v>38</v>
      </c>
      <c r="I1193" s="5" t="s">
        <v>22</v>
      </c>
      <c r="J1193" s="5" t="s">
        <v>173</v>
      </c>
      <c r="K1193" s="5" t="s">
        <v>2244</v>
      </c>
      <c r="L1193" s="5">
        <v>2404.3783569577099</v>
      </c>
      <c r="M1193" s="5">
        <v>5.0332913833624797</v>
      </c>
      <c r="N1193" s="5">
        <v>5</v>
      </c>
      <c r="O1193" s="5">
        <v>0.237456850342391</v>
      </c>
      <c r="P1193" s="5">
        <v>0.24</v>
      </c>
      <c r="Q1193" s="5">
        <v>513.75389661695601</v>
      </c>
      <c r="R1193" s="5">
        <v>513.75</v>
      </c>
      <c r="S1193" s="5" t="s">
        <v>14</v>
      </c>
      <c r="T1193" s="5" t="s">
        <v>11763</v>
      </c>
      <c r="U1193" s="7">
        <v>0.2136743142485342</v>
      </c>
      <c r="V1193" s="5" t="str">
        <f>TEXT(superstore_excel!$B1193, "MMMM")</f>
        <v>October</v>
      </c>
      <c r="W1193" s="5">
        <f>YEAR(superstore_excel!$B1193)</f>
        <v>2024</v>
      </c>
      <c r="X1193" s="29"/>
    </row>
    <row r="1194" spans="1:24" x14ac:dyDescent="0.3">
      <c r="A1194" s="26" t="s">
        <v>2245</v>
      </c>
      <c r="B1194" s="2">
        <v>45243</v>
      </c>
      <c r="C1194" s="2">
        <v>45774</v>
      </c>
      <c r="D1194" s="3" t="s">
        <v>34</v>
      </c>
      <c r="E1194" s="3" t="s">
        <v>2246</v>
      </c>
      <c r="F1194" s="3" t="s">
        <v>2247</v>
      </c>
      <c r="G1194" s="3" t="s">
        <v>20</v>
      </c>
      <c r="H1194" s="3" t="s">
        <v>62</v>
      </c>
      <c r="I1194" s="3" t="s">
        <v>22</v>
      </c>
      <c r="J1194" s="3" t="s">
        <v>302</v>
      </c>
      <c r="K1194" s="3" t="s">
        <v>2248</v>
      </c>
      <c r="L1194" s="3">
        <v>2404.2727734507198</v>
      </c>
      <c r="M1194" s="3">
        <v>5.0327246855909502</v>
      </c>
      <c r="N1194" s="3">
        <v>5</v>
      </c>
      <c r="O1194" s="3">
        <v>0.237444812737616</v>
      </c>
      <c r="P1194" s="3">
        <v>0.24</v>
      </c>
      <c r="Q1194" s="3">
        <v>513.83054600017203</v>
      </c>
      <c r="R1194" s="3">
        <v>513.83000000000004</v>
      </c>
      <c r="S1194" s="3" t="s">
        <v>14</v>
      </c>
      <c r="T1194" s="3" t="s">
        <v>11766</v>
      </c>
      <c r="U1194" s="6">
        <v>0.2137155782297944</v>
      </c>
      <c r="V1194" s="3" t="str">
        <f>TEXT(superstore_excel!$B1194, "MMMM")</f>
        <v>November</v>
      </c>
      <c r="W1194" s="3">
        <f>YEAR(superstore_excel!$B1194)</f>
        <v>2023</v>
      </c>
      <c r="X1194" s="27"/>
    </row>
    <row r="1195" spans="1:24" x14ac:dyDescent="0.3">
      <c r="A1195" s="28" t="s">
        <v>2249</v>
      </c>
      <c r="B1195" s="4">
        <v>45744</v>
      </c>
      <c r="C1195" s="4">
        <v>45779</v>
      </c>
      <c r="D1195" s="5" t="s">
        <v>34</v>
      </c>
      <c r="E1195" s="5" t="s">
        <v>2250</v>
      </c>
      <c r="F1195" s="5" t="s">
        <v>2251</v>
      </c>
      <c r="G1195" s="5" t="s">
        <v>44</v>
      </c>
      <c r="H1195" s="5" t="s">
        <v>62</v>
      </c>
      <c r="I1195" s="5" t="s">
        <v>30</v>
      </c>
      <c r="J1195" s="5" t="s">
        <v>101</v>
      </c>
      <c r="K1195" s="5" t="s">
        <v>2252</v>
      </c>
      <c r="L1195" s="5">
        <v>2404.1671899437301</v>
      </c>
      <c r="M1195" s="5">
        <v>5.0321579878194296</v>
      </c>
      <c r="N1195" s="5">
        <v>5</v>
      </c>
      <c r="O1195" s="5">
        <v>0.237432775132841</v>
      </c>
      <c r="P1195" s="5">
        <v>0.24</v>
      </c>
      <c r="Q1195" s="5">
        <v>513.90719538338794</v>
      </c>
      <c r="R1195" s="5">
        <v>513.91</v>
      </c>
      <c r="S1195" s="5" t="s">
        <v>14</v>
      </c>
      <c r="T1195" s="5" t="s">
        <v>11772</v>
      </c>
      <c r="U1195" s="7">
        <v>0.21375684583542462</v>
      </c>
      <c r="V1195" s="5" t="str">
        <f>TEXT(superstore_excel!$B1195, "MMMM")</f>
        <v>March</v>
      </c>
      <c r="W1195" s="5">
        <f>YEAR(superstore_excel!$B1195)</f>
        <v>2025</v>
      </c>
      <c r="X1195" s="29"/>
    </row>
    <row r="1196" spans="1:24" x14ac:dyDescent="0.3">
      <c r="A1196" s="26" t="s">
        <v>2253</v>
      </c>
      <c r="B1196" s="2">
        <v>45416</v>
      </c>
      <c r="C1196" s="2">
        <v>45785</v>
      </c>
      <c r="D1196" s="3" t="s">
        <v>34</v>
      </c>
      <c r="E1196" s="3" t="s">
        <v>2254</v>
      </c>
      <c r="F1196" s="3" t="s">
        <v>2255</v>
      </c>
      <c r="G1196" s="3" t="s">
        <v>37</v>
      </c>
      <c r="H1196" s="3" t="s">
        <v>21</v>
      </c>
      <c r="I1196" s="3" t="s">
        <v>22</v>
      </c>
      <c r="J1196" s="3" t="s">
        <v>173</v>
      </c>
      <c r="K1196" s="3" t="s">
        <v>2256</v>
      </c>
      <c r="L1196" s="3">
        <v>2404.06160643674</v>
      </c>
      <c r="M1196" s="3">
        <v>5.0315912900479001</v>
      </c>
      <c r="N1196" s="3">
        <v>5</v>
      </c>
      <c r="O1196" s="3">
        <v>0.237420737528066</v>
      </c>
      <c r="P1196" s="3">
        <v>0.24</v>
      </c>
      <c r="Q1196" s="3">
        <v>513.98384476660499</v>
      </c>
      <c r="R1196" s="3">
        <v>513.98</v>
      </c>
      <c r="S1196" s="3" t="s">
        <v>14</v>
      </c>
      <c r="T1196" s="3" t="s">
        <v>11781</v>
      </c>
      <c r="U1196" s="6">
        <v>0.21379811706590302</v>
      </c>
      <c r="V1196" s="3" t="str">
        <f>TEXT(superstore_excel!$B1196, "MMMM")</f>
        <v>May</v>
      </c>
      <c r="W1196" s="3">
        <f>YEAR(superstore_excel!$B1196)</f>
        <v>2024</v>
      </c>
      <c r="X1196" s="27"/>
    </row>
    <row r="1197" spans="1:24" x14ac:dyDescent="0.3">
      <c r="A1197" s="28" t="s">
        <v>2257</v>
      </c>
      <c r="B1197" s="4">
        <v>45549</v>
      </c>
      <c r="C1197" s="4">
        <v>45777</v>
      </c>
      <c r="D1197" s="5" t="s">
        <v>34</v>
      </c>
      <c r="E1197" s="5" t="s">
        <v>2258</v>
      </c>
      <c r="F1197" s="5" t="s">
        <v>2259</v>
      </c>
      <c r="G1197" s="5" t="s">
        <v>20</v>
      </c>
      <c r="H1197" s="5" t="s">
        <v>21</v>
      </c>
      <c r="I1197" s="5" t="s">
        <v>30</v>
      </c>
      <c r="J1197" s="5" t="s">
        <v>31</v>
      </c>
      <c r="K1197" s="5" t="s">
        <v>2260</v>
      </c>
      <c r="L1197" s="5">
        <v>2403.9560229297499</v>
      </c>
      <c r="M1197" s="5">
        <v>5.0310245922763697</v>
      </c>
      <c r="N1197" s="5">
        <v>5</v>
      </c>
      <c r="O1197" s="5">
        <v>0.237408699923291</v>
      </c>
      <c r="P1197" s="5">
        <v>0.24</v>
      </c>
      <c r="Q1197" s="5">
        <v>514.06049414982101</v>
      </c>
      <c r="R1197" s="5">
        <v>514.05999999999995</v>
      </c>
      <c r="S1197" s="5" t="s">
        <v>14</v>
      </c>
      <c r="T1197" s="5" t="s">
        <v>11774</v>
      </c>
      <c r="U1197" s="7">
        <v>0.21383939192170623</v>
      </c>
      <c r="V1197" s="5" t="str">
        <f>TEXT(superstore_excel!$B1197, "MMMM")</f>
        <v>September</v>
      </c>
      <c r="W1197" s="5">
        <f>YEAR(superstore_excel!$B1197)</f>
        <v>2024</v>
      </c>
      <c r="X1197" s="29"/>
    </row>
    <row r="1198" spans="1:24" x14ac:dyDescent="0.3">
      <c r="A1198" s="26" t="s">
        <v>2261</v>
      </c>
      <c r="B1198" s="2">
        <v>45688</v>
      </c>
      <c r="C1198" s="2">
        <v>45784</v>
      </c>
      <c r="D1198" s="3" t="s">
        <v>54</v>
      </c>
      <c r="E1198" s="3" t="s">
        <v>2262</v>
      </c>
      <c r="F1198" s="3" t="s">
        <v>2263</v>
      </c>
      <c r="G1198" s="3" t="s">
        <v>20</v>
      </c>
      <c r="H1198" s="3" t="s">
        <v>21</v>
      </c>
      <c r="I1198" s="3" t="s">
        <v>22</v>
      </c>
      <c r="J1198" s="3" t="s">
        <v>302</v>
      </c>
      <c r="K1198" s="3" t="s">
        <v>2264</v>
      </c>
      <c r="L1198" s="3">
        <v>2403.8504394227598</v>
      </c>
      <c r="M1198" s="3">
        <v>5.0304578945048402</v>
      </c>
      <c r="N1198" s="3">
        <v>5</v>
      </c>
      <c r="O1198" s="3">
        <v>0.237396662318517</v>
      </c>
      <c r="P1198" s="3">
        <v>0.24</v>
      </c>
      <c r="Q1198" s="3">
        <v>514.13714353303806</v>
      </c>
      <c r="R1198" s="3">
        <v>514.14</v>
      </c>
      <c r="S1198" s="3" t="s">
        <v>14</v>
      </c>
      <c r="T1198" s="3" t="s">
        <v>11778</v>
      </c>
      <c r="U1198" s="6">
        <v>0.21388067040331285</v>
      </c>
      <c r="V1198" s="3" t="str">
        <f>TEXT(superstore_excel!$B1198, "MMMM")</f>
        <v>January</v>
      </c>
      <c r="W1198" s="3">
        <f>YEAR(superstore_excel!$B1198)</f>
        <v>2025</v>
      </c>
      <c r="X1198" s="27"/>
    </row>
    <row r="1199" spans="1:24" x14ac:dyDescent="0.3">
      <c r="A1199" s="28" t="s">
        <v>2265</v>
      </c>
      <c r="B1199" s="4">
        <v>45307</v>
      </c>
      <c r="C1199" s="4">
        <v>45758</v>
      </c>
      <c r="D1199" s="5" t="s">
        <v>17</v>
      </c>
      <c r="E1199" s="5" t="s">
        <v>2266</v>
      </c>
      <c r="F1199" s="5" t="s">
        <v>2267</v>
      </c>
      <c r="G1199" s="5" t="s">
        <v>20</v>
      </c>
      <c r="H1199" s="5" t="s">
        <v>21</v>
      </c>
      <c r="I1199" s="5" t="s">
        <v>30</v>
      </c>
      <c r="J1199" s="5" t="s">
        <v>101</v>
      </c>
      <c r="K1199" s="5" t="s">
        <v>2268</v>
      </c>
      <c r="L1199" s="5">
        <v>2403.7448559157601</v>
      </c>
      <c r="M1199" s="5">
        <v>5.0298911967333098</v>
      </c>
      <c r="N1199" s="5">
        <v>5</v>
      </c>
      <c r="O1199" s="5">
        <v>0.237384624713742</v>
      </c>
      <c r="P1199" s="5">
        <v>0.24</v>
      </c>
      <c r="Q1199" s="5">
        <v>514.21379291625396</v>
      </c>
      <c r="R1199" s="5">
        <v>514.21</v>
      </c>
      <c r="S1199" s="5" t="s">
        <v>14</v>
      </c>
      <c r="T1199" s="5" t="s">
        <v>11784</v>
      </c>
      <c r="U1199" s="7">
        <v>0.21392195251120061</v>
      </c>
      <c r="V1199" s="5" t="str">
        <f>TEXT(superstore_excel!$B1199, "MMMM")</f>
        <v>January</v>
      </c>
      <c r="W1199" s="5">
        <f>YEAR(superstore_excel!$B1199)</f>
        <v>2024</v>
      </c>
      <c r="X1199" s="29"/>
    </row>
    <row r="1200" spans="1:24" x14ac:dyDescent="0.3">
      <c r="A1200" s="26" t="s">
        <v>2269</v>
      </c>
      <c r="B1200" s="2">
        <v>45227</v>
      </c>
      <c r="C1200" s="2">
        <v>45767</v>
      </c>
      <c r="D1200" s="3" t="s">
        <v>34</v>
      </c>
      <c r="E1200" s="3" t="s">
        <v>2270</v>
      </c>
      <c r="F1200" s="3" t="s">
        <v>2271</v>
      </c>
      <c r="G1200" s="3" t="s">
        <v>37</v>
      </c>
      <c r="H1200" s="3" t="s">
        <v>38</v>
      </c>
      <c r="I1200" s="3" t="s">
        <v>22</v>
      </c>
      <c r="J1200" s="3" t="s">
        <v>281</v>
      </c>
      <c r="K1200" s="3" t="s">
        <v>2272</v>
      </c>
      <c r="L1200" s="3">
        <v>2403.63927240877</v>
      </c>
      <c r="M1200" s="3">
        <v>5.0293244989617802</v>
      </c>
      <c r="N1200" s="3">
        <v>5</v>
      </c>
      <c r="O1200" s="3">
        <v>0.237372587108967</v>
      </c>
      <c r="P1200" s="3">
        <v>0.24</v>
      </c>
      <c r="Q1200" s="3">
        <v>514.29044229947101</v>
      </c>
      <c r="R1200" s="3">
        <v>514.29</v>
      </c>
      <c r="S1200" s="3" t="s">
        <v>14</v>
      </c>
      <c r="T1200" s="3" t="s">
        <v>11783</v>
      </c>
      <c r="U1200" s="6">
        <v>0.21396323824584659</v>
      </c>
      <c r="V1200" s="3" t="str">
        <f>TEXT(superstore_excel!$B1200, "MMMM")</f>
        <v>October</v>
      </c>
      <c r="W1200" s="3">
        <f>YEAR(superstore_excel!$B1200)</f>
        <v>2023</v>
      </c>
      <c r="X1200" s="27"/>
    </row>
    <row r="1201" spans="1:24" x14ac:dyDescent="0.3">
      <c r="A1201" s="28" t="s">
        <v>2273</v>
      </c>
      <c r="B1201" s="4">
        <v>45575</v>
      </c>
      <c r="C1201" s="4">
        <v>45781</v>
      </c>
      <c r="D1201" s="5" t="s">
        <v>17</v>
      </c>
      <c r="E1201" s="5" t="s">
        <v>2274</v>
      </c>
      <c r="F1201" s="5" t="s">
        <v>2275</v>
      </c>
      <c r="G1201" s="5" t="s">
        <v>37</v>
      </c>
      <c r="H1201" s="5" t="s">
        <v>62</v>
      </c>
      <c r="I1201" s="5" t="s">
        <v>45</v>
      </c>
      <c r="J1201" s="5" t="s">
        <v>160</v>
      </c>
      <c r="K1201" s="5" t="s">
        <v>2276</v>
      </c>
      <c r="L1201" s="5">
        <v>2403.5336889017799</v>
      </c>
      <c r="M1201" s="5">
        <v>5.0287578011902596</v>
      </c>
      <c r="N1201" s="5">
        <v>5</v>
      </c>
      <c r="O1201" s="5">
        <v>0.237360549504192</v>
      </c>
      <c r="P1201" s="5">
        <v>0.24</v>
      </c>
      <c r="Q1201" s="5">
        <v>514.36709168268703</v>
      </c>
      <c r="R1201" s="5">
        <v>514.37</v>
      </c>
      <c r="S1201" s="5" t="s">
        <v>14</v>
      </c>
      <c r="T1201" s="5" t="s">
        <v>11763</v>
      </c>
      <c r="U1201" s="7">
        <v>0.21400452760772873</v>
      </c>
      <c r="V1201" s="5" t="str">
        <f>TEXT(superstore_excel!$B1201, "MMMM")</f>
        <v>October</v>
      </c>
      <c r="W1201" s="5">
        <f>YEAR(superstore_excel!$B1201)</f>
        <v>2024</v>
      </c>
      <c r="X1201" s="29"/>
    </row>
    <row r="1202" spans="1:24" x14ac:dyDescent="0.3">
      <c r="A1202" s="26" t="s">
        <v>2277</v>
      </c>
      <c r="B1202" s="2">
        <v>45478</v>
      </c>
      <c r="C1202" s="2">
        <v>45777</v>
      </c>
      <c r="D1202" s="3" t="s">
        <v>54</v>
      </c>
      <c r="E1202" s="3" t="s">
        <v>2278</v>
      </c>
      <c r="F1202" s="3" t="s">
        <v>2279</v>
      </c>
      <c r="G1202" s="3" t="s">
        <v>37</v>
      </c>
      <c r="H1202" s="3" t="s">
        <v>21</v>
      </c>
      <c r="I1202" s="3" t="s">
        <v>30</v>
      </c>
      <c r="J1202" s="3" t="s">
        <v>126</v>
      </c>
      <c r="K1202" s="3" t="s">
        <v>2280</v>
      </c>
      <c r="L1202" s="3">
        <v>2403.4281053947898</v>
      </c>
      <c r="M1202" s="3">
        <v>5.0281911034187301</v>
      </c>
      <c r="N1202" s="3">
        <v>5</v>
      </c>
      <c r="O1202" s="3">
        <v>0.237348511899417</v>
      </c>
      <c r="P1202" s="3">
        <v>0.24</v>
      </c>
      <c r="Q1202" s="3">
        <v>514.44374106590396</v>
      </c>
      <c r="R1202" s="3">
        <v>514.44000000000005</v>
      </c>
      <c r="S1202" s="3" t="s">
        <v>14</v>
      </c>
      <c r="T1202" s="3" t="s">
        <v>11779</v>
      </c>
      <c r="U1202" s="6">
        <v>0.21404582059732585</v>
      </c>
      <c r="V1202" s="3" t="str">
        <f>TEXT(superstore_excel!$B1202, "MMMM")</f>
        <v>July</v>
      </c>
      <c r="W1202" s="3">
        <f>YEAR(superstore_excel!$B1202)</f>
        <v>2024</v>
      </c>
      <c r="X1202" s="27"/>
    </row>
    <row r="1203" spans="1:24" x14ac:dyDescent="0.3">
      <c r="A1203" s="28" t="s">
        <v>2281</v>
      </c>
      <c r="B1203" s="4">
        <v>45522</v>
      </c>
      <c r="C1203" s="4">
        <v>45776</v>
      </c>
      <c r="D1203" s="5" t="s">
        <v>34</v>
      </c>
      <c r="E1203" s="5" t="s">
        <v>2282</v>
      </c>
      <c r="F1203" s="5" t="s">
        <v>2283</v>
      </c>
      <c r="G1203" s="5" t="s">
        <v>37</v>
      </c>
      <c r="H1203" s="5" t="s">
        <v>38</v>
      </c>
      <c r="I1203" s="5" t="s">
        <v>30</v>
      </c>
      <c r="J1203" s="5" t="s">
        <v>101</v>
      </c>
      <c r="K1203" s="5" t="s">
        <v>2284</v>
      </c>
      <c r="L1203" s="5">
        <v>2403.3225218878001</v>
      </c>
      <c r="M1203" s="5">
        <v>5.0276244056471997</v>
      </c>
      <c r="N1203" s="5">
        <v>5</v>
      </c>
      <c r="O1203" s="5">
        <v>0.237336474294642</v>
      </c>
      <c r="P1203" s="5">
        <v>0.24</v>
      </c>
      <c r="Q1203" s="5">
        <v>514.52039044911999</v>
      </c>
      <c r="R1203" s="5">
        <v>514.52</v>
      </c>
      <c r="S1203" s="5" t="s">
        <v>14</v>
      </c>
      <c r="T1203" s="5" t="s">
        <v>11775</v>
      </c>
      <c r="U1203" s="7">
        <v>0.21408711721511531</v>
      </c>
      <c r="V1203" s="5" t="str">
        <f>TEXT(superstore_excel!$B1203, "MMMM")</f>
        <v>August</v>
      </c>
      <c r="W1203" s="5">
        <f>YEAR(superstore_excel!$B1203)</f>
        <v>2024</v>
      </c>
      <c r="X1203" s="29"/>
    </row>
    <row r="1204" spans="1:24" x14ac:dyDescent="0.3">
      <c r="A1204" s="26" t="s">
        <v>2285</v>
      </c>
      <c r="B1204" s="2">
        <v>45463</v>
      </c>
      <c r="C1204" s="2">
        <v>45764</v>
      </c>
      <c r="D1204" s="3" t="s">
        <v>34</v>
      </c>
      <c r="E1204" s="3" t="s">
        <v>2286</v>
      </c>
      <c r="F1204" s="3" t="s">
        <v>2287</v>
      </c>
      <c r="G1204" s="3" t="s">
        <v>37</v>
      </c>
      <c r="H1204" s="3" t="s">
        <v>62</v>
      </c>
      <c r="I1204" s="3" t="s">
        <v>30</v>
      </c>
      <c r="J1204" s="3" t="s">
        <v>39</v>
      </c>
      <c r="K1204" s="3" t="s">
        <v>2288</v>
      </c>
      <c r="L1204" s="3">
        <v>2403.21693838081</v>
      </c>
      <c r="M1204" s="3">
        <v>5.0270577078756702</v>
      </c>
      <c r="N1204" s="3">
        <v>5</v>
      </c>
      <c r="O1204" s="3">
        <v>0.237324436689868</v>
      </c>
      <c r="P1204" s="3">
        <v>0.24</v>
      </c>
      <c r="Q1204" s="3">
        <v>514.59703983233703</v>
      </c>
      <c r="R1204" s="3">
        <v>514.6</v>
      </c>
      <c r="S1204" s="3" t="s">
        <v>14</v>
      </c>
      <c r="T1204" s="3" t="s">
        <v>11773</v>
      </c>
      <c r="U1204" s="6">
        <v>0.21412841746157615</v>
      </c>
      <c r="V1204" s="3" t="str">
        <f>TEXT(superstore_excel!$B1204, "MMMM")</f>
        <v>June</v>
      </c>
      <c r="W1204" s="3">
        <f>YEAR(superstore_excel!$B1204)</f>
        <v>2024</v>
      </c>
      <c r="X1204" s="27"/>
    </row>
    <row r="1205" spans="1:24" x14ac:dyDescent="0.3">
      <c r="A1205" s="28" t="s">
        <v>2289</v>
      </c>
      <c r="B1205" s="4">
        <v>45400</v>
      </c>
      <c r="C1205" s="4">
        <v>45785</v>
      </c>
      <c r="D1205" s="5" t="s">
        <v>26</v>
      </c>
      <c r="E1205" s="5" t="s">
        <v>2290</v>
      </c>
      <c r="F1205" s="5" t="s">
        <v>2291</v>
      </c>
      <c r="G1205" s="5" t="s">
        <v>44</v>
      </c>
      <c r="H1205" s="5" t="s">
        <v>38</v>
      </c>
      <c r="I1205" s="5" t="s">
        <v>22</v>
      </c>
      <c r="J1205" s="5" t="s">
        <v>281</v>
      </c>
      <c r="K1205" s="5" t="s">
        <v>2292</v>
      </c>
      <c r="L1205" s="5">
        <v>2403.1113548738199</v>
      </c>
      <c r="M1205" s="5">
        <v>5.0264910101041398</v>
      </c>
      <c r="N1205" s="5">
        <v>5</v>
      </c>
      <c r="O1205" s="5">
        <v>0.237312399085093</v>
      </c>
      <c r="P1205" s="5">
        <v>0.24</v>
      </c>
      <c r="Q1205" s="5">
        <v>514.67368921555305</v>
      </c>
      <c r="R1205" s="5">
        <v>514.66999999999996</v>
      </c>
      <c r="S1205" s="5" t="s">
        <v>14</v>
      </c>
      <c r="T1205" s="5" t="s">
        <v>11765</v>
      </c>
      <c r="U1205" s="7">
        <v>0.21416972133718581</v>
      </c>
      <c r="V1205" s="5" t="str">
        <f>TEXT(superstore_excel!$B1205, "MMMM")</f>
        <v>April</v>
      </c>
      <c r="W1205" s="5">
        <f>YEAR(superstore_excel!$B1205)</f>
        <v>2024</v>
      </c>
      <c r="X1205" s="29"/>
    </row>
    <row r="1206" spans="1:24" x14ac:dyDescent="0.3">
      <c r="A1206" s="26" t="s">
        <v>2293</v>
      </c>
      <c r="B1206" s="2">
        <v>45149</v>
      </c>
      <c r="C1206" s="2">
        <v>45767</v>
      </c>
      <c r="D1206" s="3" t="s">
        <v>17</v>
      </c>
      <c r="E1206" s="3" t="s">
        <v>2294</v>
      </c>
      <c r="F1206" s="3" t="s">
        <v>2295</v>
      </c>
      <c r="G1206" s="3" t="s">
        <v>20</v>
      </c>
      <c r="H1206" s="3" t="s">
        <v>29</v>
      </c>
      <c r="I1206" s="3" t="s">
        <v>30</v>
      </c>
      <c r="J1206" s="3" t="s">
        <v>126</v>
      </c>
      <c r="K1206" s="3" t="s">
        <v>2296</v>
      </c>
      <c r="L1206" s="3">
        <v>2403.0057713668298</v>
      </c>
      <c r="M1206" s="3">
        <v>5.0259243123326103</v>
      </c>
      <c r="N1206" s="3">
        <v>5</v>
      </c>
      <c r="O1206" s="3">
        <v>0.237300361480318</v>
      </c>
      <c r="P1206" s="3">
        <v>0.24</v>
      </c>
      <c r="Q1206" s="3">
        <v>514.75033859876999</v>
      </c>
      <c r="R1206" s="3">
        <v>514.75</v>
      </c>
      <c r="S1206" s="3" t="s">
        <v>14</v>
      </c>
      <c r="T1206" s="3" t="s">
        <v>11770</v>
      </c>
      <c r="U1206" s="6">
        <v>0.21421102884242346</v>
      </c>
      <c r="V1206" s="3" t="str">
        <f>TEXT(superstore_excel!$B1206, "MMMM")</f>
        <v>August</v>
      </c>
      <c r="W1206" s="3">
        <f>YEAR(superstore_excel!$B1206)</f>
        <v>2023</v>
      </c>
      <c r="X1206" s="27"/>
    </row>
    <row r="1207" spans="1:24" x14ac:dyDescent="0.3">
      <c r="A1207" s="28" t="s">
        <v>2297</v>
      </c>
      <c r="B1207" s="4">
        <v>45390</v>
      </c>
      <c r="C1207" s="4">
        <v>45757</v>
      </c>
      <c r="D1207" s="5" t="s">
        <v>54</v>
      </c>
      <c r="E1207" s="5" t="s">
        <v>2298</v>
      </c>
      <c r="F1207" s="5" t="s">
        <v>2299</v>
      </c>
      <c r="G1207" s="5" t="s">
        <v>37</v>
      </c>
      <c r="H1207" s="5" t="s">
        <v>21</v>
      </c>
      <c r="I1207" s="5" t="s">
        <v>22</v>
      </c>
      <c r="J1207" s="5" t="s">
        <v>281</v>
      </c>
      <c r="K1207" s="5" t="s">
        <v>2300</v>
      </c>
      <c r="L1207" s="5">
        <v>2402.9001878598401</v>
      </c>
      <c r="M1207" s="5">
        <v>5.0253576145610896</v>
      </c>
      <c r="N1207" s="5">
        <v>5</v>
      </c>
      <c r="O1207" s="5">
        <v>0.23728832387554299</v>
      </c>
      <c r="P1207" s="5">
        <v>0.24</v>
      </c>
      <c r="Q1207" s="5">
        <v>514.82698798198601</v>
      </c>
      <c r="R1207" s="5">
        <v>514.83000000000004</v>
      </c>
      <c r="S1207" s="5" t="s">
        <v>14</v>
      </c>
      <c r="T1207" s="5" t="s">
        <v>11765</v>
      </c>
      <c r="U1207" s="7">
        <v>0.21425233997776674</v>
      </c>
      <c r="V1207" s="5" t="str">
        <f>TEXT(superstore_excel!$B1207, "MMMM")</f>
        <v>April</v>
      </c>
      <c r="W1207" s="5">
        <f>YEAR(superstore_excel!$B1207)</f>
        <v>2024</v>
      </c>
      <c r="X1207" s="29"/>
    </row>
    <row r="1208" spans="1:24" x14ac:dyDescent="0.3">
      <c r="A1208" s="26" t="s">
        <v>2301</v>
      </c>
      <c r="B1208" s="2">
        <v>45126</v>
      </c>
      <c r="C1208" s="2">
        <v>45768</v>
      </c>
      <c r="D1208" s="3" t="s">
        <v>34</v>
      </c>
      <c r="E1208" s="3" t="s">
        <v>2302</v>
      </c>
      <c r="F1208" s="3" t="s">
        <v>2303</v>
      </c>
      <c r="G1208" s="3" t="s">
        <v>44</v>
      </c>
      <c r="H1208" s="3" t="s">
        <v>38</v>
      </c>
      <c r="I1208" s="3" t="s">
        <v>45</v>
      </c>
      <c r="J1208" s="3" t="s">
        <v>96</v>
      </c>
      <c r="K1208" s="3" t="s">
        <v>2304</v>
      </c>
      <c r="L1208" s="3">
        <v>2402.79460435284</v>
      </c>
      <c r="M1208" s="3">
        <v>5.0247909167895601</v>
      </c>
      <c r="N1208" s="3">
        <v>5</v>
      </c>
      <c r="O1208" s="3">
        <v>0.23727628627076799</v>
      </c>
      <c r="P1208" s="3">
        <v>0.24</v>
      </c>
      <c r="Q1208" s="3">
        <v>514.90363736520305</v>
      </c>
      <c r="R1208" s="3">
        <v>514.9</v>
      </c>
      <c r="S1208" s="3" t="s">
        <v>14</v>
      </c>
      <c r="T1208" s="3" t="s">
        <v>11767</v>
      </c>
      <c r="U1208" s="6">
        <v>0.21429365474369597</v>
      </c>
      <c r="V1208" s="3" t="str">
        <f>TEXT(superstore_excel!$B1208, "MMMM")</f>
        <v>July</v>
      </c>
      <c r="W1208" s="3">
        <f>YEAR(superstore_excel!$B1208)</f>
        <v>2023</v>
      </c>
      <c r="X1208" s="27"/>
    </row>
    <row r="1209" spans="1:24" x14ac:dyDescent="0.3">
      <c r="A1209" s="28" t="s">
        <v>2305</v>
      </c>
      <c r="B1209" s="4">
        <v>45260</v>
      </c>
      <c r="C1209" s="4">
        <v>45771</v>
      </c>
      <c r="D1209" s="5" t="s">
        <v>34</v>
      </c>
      <c r="E1209" s="5" t="s">
        <v>2306</v>
      </c>
      <c r="F1209" s="5" t="s">
        <v>2307</v>
      </c>
      <c r="G1209" s="5" t="s">
        <v>44</v>
      </c>
      <c r="H1209" s="5" t="s">
        <v>62</v>
      </c>
      <c r="I1209" s="5" t="s">
        <v>22</v>
      </c>
      <c r="J1209" s="5" t="s">
        <v>173</v>
      </c>
      <c r="K1209" s="5" t="s">
        <v>2308</v>
      </c>
      <c r="L1209" s="5">
        <v>2402.6890208458499</v>
      </c>
      <c r="M1209" s="5">
        <v>5.0242242190180297</v>
      </c>
      <c r="N1209" s="5">
        <v>5</v>
      </c>
      <c r="O1209" s="5">
        <v>0.23726424866599299</v>
      </c>
      <c r="P1209" s="5">
        <v>0.24</v>
      </c>
      <c r="Q1209" s="5">
        <v>514.98028674841896</v>
      </c>
      <c r="R1209" s="5">
        <v>514.98</v>
      </c>
      <c r="S1209" s="5" t="s">
        <v>84</v>
      </c>
      <c r="T1209" s="5" t="s">
        <v>11766</v>
      </c>
      <c r="U1209" s="7">
        <v>0.21433497314068709</v>
      </c>
      <c r="V1209" s="5" t="str">
        <f>TEXT(superstore_excel!$B1209, "MMMM")</f>
        <v>November</v>
      </c>
      <c r="W1209" s="5">
        <f>YEAR(superstore_excel!$B1209)</f>
        <v>2023</v>
      </c>
      <c r="X1209" s="29"/>
    </row>
    <row r="1210" spans="1:24" x14ac:dyDescent="0.3">
      <c r="A1210" s="26" t="s">
        <v>2309</v>
      </c>
      <c r="B1210" s="2">
        <v>45667</v>
      </c>
      <c r="C1210" s="2">
        <v>45779</v>
      </c>
      <c r="D1210" s="3" t="s">
        <v>34</v>
      </c>
      <c r="E1210" s="3" t="s">
        <v>2310</v>
      </c>
      <c r="F1210" s="3" t="s">
        <v>2311</v>
      </c>
      <c r="G1210" s="3" t="s">
        <v>20</v>
      </c>
      <c r="H1210" s="3" t="s">
        <v>62</v>
      </c>
      <c r="I1210" s="3" t="s">
        <v>45</v>
      </c>
      <c r="J1210" s="3" t="s">
        <v>160</v>
      </c>
      <c r="K1210" s="3" t="s">
        <v>2312</v>
      </c>
      <c r="L1210" s="3">
        <v>2402.5834373388602</v>
      </c>
      <c r="M1210" s="3">
        <v>5.0236575212465002</v>
      </c>
      <c r="N1210" s="3">
        <v>5</v>
      </c>
      <c r="O1210" s="3">
        <v>0.23725221106121899</v>
      </c>
      <c r="P1210" s="3">
        <v>0.24</v>
      </c>
      <c r="Q1210" s="3">
        <v>515.05693613163601</v>
      </c>
      <c r="R1210" s="3">
        <v>515.05999999999995</v>
      </c>
      <c r="S1210" s="3" t="s">
        <v>14</v>
      </c>
      <c r="T1210" s="3" t="s">
        <v>11778</v>
      </c>
      <c r="U1210" s="6">
        <v>0.21437629516922055</v>
      </c>
      <c r="V1210" s="3" t="str">
        <f>TEXT(superstore_excel!$B1210, "MMMM")</f>
        <v>January</v>
      </c>
      <c r="W1210" s="3">
        <f>YEAR(superstore_excel!$B1210)</f>
        <v>2025</v>
      </c>
      <c r="X1210" s="27"/>
    </row>
    <row r="1211" spans="1:24" x14ac:dyDescent="0.3">
      <c r="A1211" s="28" t="s">
        <v>2313</v>
      </c>
      <c r="B1211" s="4">
        <v>45470</v>
      </c>
      <c r="C1211" s="4">
        <v>45781</v>
      </c>
      <c r="D1211" s="5" t="s">
        <v>34</v>
      </c>
      <c r="E1211" s="5" t="s">
        <v>2314</v>
      </c>
      <c r="F1211" s="5" t="s">
        <v>2315</v>
      </c>
      <c r="G1211" s="5" t="s">
        <v>37</v>
      </c>
      <c r="H1211" s="5" t="s">
        <v>29</v>
      </c>
      <c r="I1211" s="5" t="s">
        <v>22</v>
      </c>
      <c r="J1211" s="5" t="s">
        <v>173</v>
      </c>
      <c r="K1211" s="5" t="s">
        <v>2316</v>
      </c>
      <c r="L1211" s="5">
        <v>2402.4778538318701</v>
      </c>
      <c r="M1211" s="5">
        <v>5.0230908234749698</v>
      </c>
      <c r="N1211" s="5">
        <v>5</v>
      </c>
      <c r="O1211" s="5">
        <v>0.23724017345644399</v>
      </c>
      <c r="P1211" s="5">
        <v>0.24</v>
      </c>
      <c r="Q1211" s="5">
        <v>515.13358551485203</v>
      </c>
      <c r="R1211" s="5">
        <v>515.13</v>
      </c>
      <c r="S1211" s="5" t="s">
        <v>14</v>
      </c>
      <c r="T1211" s="5" t="s">
        <v>11773</v>
      </c>
      <c r="U1211" s="7">
        <v>0.21441762082977436</v>
      </c>
      <c r="V1211" s="5" t="str">
        <f>TEXT(superstore_excel!$B1211, "MMMM")</f>
        <v>June</v>
      </c>
      <c r="W1211" s="5">
        <f>YEAR(superstore_excel!$B1211)</f>
        <v>2024</v>
      </c>
      <c r="X1211" s="29"/>
    </row>
    <row r="1212" spans="1:24" x14ac:dyDescent="0.3">
      <c r="A1212" s="26" t="s">
        <v>2317</v>
      </c>
      <c r="B1212" s="2">
        <v>45536</v>
      </c>
      <c r="C1212" s="2">
        <v>45763</v>
      </c>
      <c r="D1212" s="3" t="s">
        <v>54</v>
      </c>
      <c r="E1212" s="3" t="s">
        <v>644</v>
      </c>
      <c r="F1212" s="3" t="s">
        <v>2318</v>
      </c>
      <c r="G1212" s="3" t="s">
        <v>37</v>
      </c>
      <c r="H1212" s="3" t="s">
        <v>38</v>
      </c>
      <c r="I1212" s="3" t="s">
        <v>30</v>
      </c>
      <c r="J1212" s="3" t="s">
        <v>126</v>
      </c>
      <c r="K1212" s="3" t="s">
        <v>2319</v>
      </c>
      <c r="L1212" s="3">
        <v>2402.37227032488</v>
      </c>
      <c r="M1212" s="3">
        <v>5.0225241257034403</v>
      </c>
      <c r="N1212" s="3">
        <v>5</v>
      </c>
      <c r="O1212" s="3">
        <v>0.23722813585166899</v>
      </c>
      <c r="P1212" s="3">
        <v>0.24</v>
      </c>
      <c r="Q1212" s="3">
        <v>515.21023489806896</v>
      </c>
      <c r="R1212" s="3">
        <v>515.21</v>
      </c>
      <c r="S1212" s="3" t="s">
        <v>14</v>
      </c>
      <c r="T1212" s="3" t="s">
        <v>11774</v>
      </c>
      <c r="U1212" s="6">
        <v>0.2144589501228282</v>
      </c>
      <c r="V1212" s="3" t="str">
        <f>TEXT(superstore_excel!$B1212, "MMMM")</f>
        <v>September</v>
      </c>
      <c r="W1212" s="3">
        <f>YEAR(superstore_excel!$B1212)</f>
        <v>2024</v>
      </c>
      <c r="X1212" s="27"/>
    </row>
    <row r="1213" spans="1:24" x14ac:dyDescent="0.3">
      <c r="A1213" s="28" t="s">
        <v>2320</v>
      </c>
      <c r="B1213" s="4">
        <v>45509</v>
      </c>
      <c r="C1213" s="4">
        <v>45768</v>
      </c>
      <c r="D1213" s="5" t="s">
        <v>26</v>
      </c>
      <c r="E1213" s="5" t="s">
        <v>1174</v>
      </c>
      <c r="F1213" s="5" t="s">
        <v>2321</v>
      </c>
      <c r="G1213" s="5" t="s">
        <v>20</v>
      </c>
      <c r="H1213" s="5" t="s">
        <v>29</v>
      </c>
      <c r="I1213" s="5" t="s">
        <v>30</v>
      </c>
      <c r="J1213" s="5" t="s">
        <v>31</v>
      </c>
      <c r="K1213" s="5" t="s">
        <v>2322</v>
      </c>
      <c r="L1213" s="5">
        <v>2402.2666868178899</v>
      </c>
      <c r="M1213" s="5">
        <v>5.0219574279319197</v>
      </c>
      <c r="N1213" s="5">
        <v>5</v>
      </c>
      <c r="O1213" s="5">
        <v>0.23721609824689399</v>
      </c>
      <c r="P1213" s="5">
        <v>0.24</v>
      </c>
      <c r="Q1213" s="5">
        <v>515.28688428128498</v>
      </c>
      <c r="R1213" s="5">
        <v>515.29</v>
      </c>
      <c r="S1213" s="5" t="s">
        <v>14</v>
      </c>
      <c r="T1213" s="5" t="s">
        <v>11775</v>
      </c>
      <c r="U1213" s="7">
        <v>0.21450028304886021</v>
      </c>
      <c r="V1213" s="5" t="str">
        <f>TEXT(superstore_excel!$B1213, "MMMM")</f>
        <v>August</v>
      </c>
      <c r="W1213" s="5">
        <f>YEAR(superstore_excel!$B1213)</f>
        <v>2024</v>
      </c>
      <c r="X1213" s="29"/>
    </row>
    <row r="1214" spans="1:24" x14ac:dyDescent="0.3">
      <c r="A1214" s="26" t="s">
        <v>2323</v>
      </c>
      <c r="B1214" s="2">
        <v>45721</v>
      </c>
      <c r="C1214" s="2">
        <v>45781</v>
      </c>
      <c r="D1214" s="3" t="s">
        <v>34</v>
      </c>
      <c r="E1214" s="3" t="s">
        <v>2324</v>
      </c>
      <c r="F1214" s="3" t="s">
        <v>2325</v>
      </c>
      <c r="G1214" s="3" t="s">
        <v>20</v>
      </c>
      <c r="H1214" s="3" t="s">
        <v>29</v>
      </c>
      <c r="I1214" s="3" t="s">
        <v>45</v>
      </c>
      <c r="J1214" s="3" t="s">
        <v>96</v>
      </c>
      <c r="K1214" s="3" t="s">
        <v>2326</v>
      </c>
      <c r="L1214" s="3">
        <v>2402.1611033109002</v>
      </c>
      <c r="M1214" s="3">
        <v>5.0213907301603902</v>
      </c>
      <c r="N1214" s="3">
        <v>5</v>
      </c>
      <c r="O1214" s="3">
        <v>0.23720406064211899</v>
      </c>
      <c r="P1214" s="3">
        <v>0.24</v>
      </c>
      <c r="Q1214" s="3">
        <v>515.36353366450203</v>
      </c>
      <c r="R1214" s="3">
        <v>515.36</v>
      </c>
      <c r="S1214" s="3" t="s">
        <v>14</v>
      </c>
      <c r="T1214" s="3" t="s">
        <v>11772</v>
      </c>
      <c r="U1214" s="6">
        <v>0.21454161960835022</v>
      </c>
      <c r="V1214" s="3" t="str">
        <f>TEXT(superstore_excel!$B1214, "MMMM")</f>
        <v>March</v>
      </c>
      <c r="W1214" s="3">
        <f>YEAR(superstore_excel!$B1214)</f>
        <v>2025</v>
      </c>
      <c r="X1214" s="27"/>
    </row>
    <row r="1215" spans="1:24" x14ac:dyDescent="0.3">
      <c r="A1215" s="28" t="s">
        <v>2327</v>
      </c>
      <c r="B1215" s="4">
        <v>45467</v>
      </c>
      <c r="C1215" s="4">
        <v>45760</v>
      </c>
      <c r="D1215" s="5" t="s">
        <v>34</v>
      </c>
      <c r="E1215" s="5" t="s">
        <v>2328</v>
      </c>
      <c r="F1215" s="5" t="s">
        <v>2329</v>
      </c>
      <c r="G1215" s="5" t="s">
        <v>20</v>
      </c>
      <c r="H1215" s="5" t="s">
        <v>21</v>
      </c>
      <c r="I1215" s="5" t="s">
        <v>45</v>
      </c>
      <c r="J1215" s="5" t="s">
        <v>57</v>
      </c>
      <c r="K1215" s="5" t="s">
        <v>2330</v>
      </c>
      <c r="L1215" s="5">
        <v>2402.0555198039101</v>
      </c>
      <c r="M1215" s="5">
        <v>5.0208240323888598</v>
      </c>
      <c r="N1215" s="5">
        <v>5</v>
      </c>
      <c r="O1215" s="5">
        <v>0.23719202303734399</v>
      </c>
      <c r="P1215" s="5">
        <v>0.24</v>
      </c>
      <c r="Q1215" s="5">
        <v>515.44018304771805</v>
      </c>
      <c r="R1215" s="5">
        <v>515.44000000000005</v>
      </c>
      <c r="S1215" s="5" t="s">
        <v>14</v>
      </c>
      <c r="T1215" s="5" t="s">
        <v>11773</v>
      </c>
      <c r="U1215" s="7">
        <v>0.21458295980177661</v>
      </c>
      <c r="V1215" s="5" t="str">
        <f>TEXT(superstore_excel!$B1215, "MMMM")</f>
        <v>June</v>
      </c>
      <c r="W1215" s="5">
        <f>YEAR(superstore_excel!$B1215)</f>
        <v>2024</v>
      </c>
      <c r="X1215" s="29"/>
    </row>
    <row r="1216" spans="1:24" x14ac:dyDescent="0.3">
      <c r="A1216" s="26" t="s">
        <v>2331</v>
      </c>
      <c r="B1216" s="2">
        <v>45572</v>
      </c>
      <c r="C1216" s="2">
        <v>45772</v>
      </c>
      <c r="D1216" s="3" t="s">
        <v>54</v>
      </c>
      <c r="E1216" s="3" t="s">
        <v>2332</v>
      </c>
      <c r="F1216" s="3" t="s">
        <v>2333</v>
      </c>
      <c r="G1216" s="3" t="s">
        <v>20</v>
      </c>
      <c r="H1216" s="3" t="s">
        <v>62</v>
      </c>
      <c r="I1216" s="3" t="s">
        <v>45</v>
      </c>
      <c r="J1216" s="3" t="s">
        <v>160</v>
      </c>
      <c r="K1216" s="3" t="s">
        <v>2334</v>
      </c>
      <c r="L1216" s="3">
        <v>2401.94993629691</v>
      </c>
      <c r="M1216" s="3">
        <v>5.0202573346173303</v>
      </c>
      <c r="N1216" s="3">
        <v>5</v>
      </c>
      <c r="O1216" s="3">
        <v>0.23717998543256999</v>
      </c>
      <c r="P1216" s="3">
        <v>0.24</v>
      </c>
      <c r="Q1216" s="3">
        <v>515.51683243093498</v>
      </c>
      <c r="R1216" s="3">
        <v>515.52</v>
      </c>
      <c r="S1216" s="3" t="s">
        <v>14</v>
      </c>
      <c r="T1216" s="3" t="s">
        <v>11763</v>
      </c>
      <c r="U1216" s="6">
        <v>0.21462430362962023</v>
      </c>
      <c r="V1216" s="3" t="str">
        <f>TEXT(superstore_excel!$B1216, "MMMM")</f>
        <v>October</v>
      </c>
      <c r="W1216" s="3">
        <f>YEAR(superstore_excel!$B1216)</f>
        <v>2024</v>
      </c>
      <c r="X1216" s="27"/>
    </row>
    <row r="1217" spans="1:24" x14ac:dyDescent="0.3">
      <c r="A1217" s="28" t="s">
        <v>2335</v>
      </c>
      <c r="B1217" s="4">
        <v>45137</v>
      </c>
      <c r="C1217" s="4">
        <v>45782</v>
      </c>
      <c r="D1217" s="5" t="s">
        <v>54</v>
      </c>
      <c r="E1217" s="5" t="s">
        <v>2336</v>
      </c>
      <c r="F1217" s="5" t="s">
        <v>2337</v>
      </c>
      <c r="G1217" s="5" t="s">
        <v>44</v>
      </c>
      <c r="H1217" s="5" t="s">
        <v>29</v>
      </c>
      <c r="I1217" s="5" t="s">
        <v>45</v>
      </c>
      <c r="J1217" s="5" t="s">
        <v>160</v>
      </c>
      <c r="K1217" s="5" t="s">
        <v>2338</v>
      </c>
      <c r="L1217" s="5">
        <v>2401.8443527899199</v>
      </c>
      <c r="M1217" s="5">
        <v>5.0196906368457999</v>
      </c>
      <c r="N1217" s="5">
        <v>5</v>
      </c>
      <c r="O1217" s="5">
        <v>0.23716794782779499</v>
      </c>
      <c r="P1217" s="5">
        <v>0.24</v>
      </c>
      <c r="Q1217" s="5">
        <v>515.593481814151</v>
      </c>
      <c r="R1217" s="5">
        <v>515.59</v>
      </c>
      <c r="S1217" s="5" t="s">
        <v>14</v>
      </c>
      <c r="T1217" s="5" t="s">
        <v>11767</v>
      </c>
      <c r="U1217" s="7">
        <v>0.21466565109235786</v>
      </c>
      <c r="V1217" s="5" t="str">
        <f>TEXT(superstore_excel!$B1217, "MMMM")</f>
        <v>July</v>
      </c>
      <c r="W1217" s="5">
        <f>YEAR(superstore_excel!$B1217)</f>
        <v>2023</v>
      </c>
      <c r="X1217" s="29"/>
    </row>
    <row r="1218" spans="1:24" x14ac:dyDescent="0.3">
      <c r="A1218" s="26" t="s">
        <v>2339</v>
      </c>
      <c r="B1218" s="2">
        <v>45306</v>
      </c>
      <c r="C1218" s="2">
        <v>45763</v>
      </c>
      <c r="D1218" s="3" t="s">
        <v>26</v>
      </c>
      <c r="E1218" s="3" t="s">
        <v>2340</v>
      </c>
      <c r="F1218" s="3" t="s">
        <v>2341</v>
      </c>
      <c r="G1218" s="3" t="s">
        <v>37</v>
      </c>
      <c r="H1218" s="3" t="s">
        <v>62</v>
      </c>
      <c r="I1218" s="3" t="s">
        <v>45</v>
      </c>
      <c r="J1218" s="3" t="s">
        <v>160</v>
      </c>
      <c r="K1218" s="3" t="s">
        <v>2342</v>
      </c>
      <c r="L1218" s="3">
        <v>2401.7387692829302</v>
      </c>
      <c r="M1218" s="3">
        <v>5.0191239390742703</v>
      </c>
      <c r="N1218" s="3">
        <v>5</v>
      </c>
      <c r="O1218" s="3">
        <v>0.23715591022301999</v>
      </c>
      <c r="P1218" s="3">
        <v>0.24</v>
      </c>
      <c r="Q1218" s="3">
        <v>515.67013119736805</v>
      </c>
      <c r="R1218" s="3">
        <v>515.66999999999996</v>
      </c>
      <c r="S1218" s="3" t="s">
        <v>14</v>
      </c>
      <c r="T1218" s="3" t="s">
        <v>11784</v>
      </c>
      <c r="U1218" s="6">
        <v>0.21470700219047051</v>
      </c>
      <c r="V1218" s="3" t="str">
        <f>TEXT(superstore_excel!$B1218, "MMMM")</f>
        <v>January</v>
      </c>
      <c r="W1218" s="3">
        <f>YEAR(superstore_excel!$B1218)</f>
        <v>2024</v>
      </c>
      <c r="X1218" s="27"/>
    </row>
    <row r="1219" spans="1:24" x14ac:dyDescent="0.3">
      <c r="A1219" s="28" t="s">
        <v>2343</v>
      </c>
      <c r="B1219" s="4">
        <v>45544</v>
      </c>
      <c r="C1219" s="4">
        <v>45772</v>
      </c>
      <c r="D1219" s="5" t="s">
        <v>34</v>
      </c>
      <c r="E1219" s="5" t="s">
        <v>2344</v>
      </c>
      <c r="F1219" s="5" t="s">
        <v>2345</v>
      </c>
      <c r="G1219" s="5" t="s">
        <v>44</v>
      </c>
      <c r="H1219" s="5" t="s">
        <v>38</v>
      </c>
      <c r="I1219" s="5" t="s">
        <v>45</v>
      </c>
      <c r="J1219" s="5" t="s">
        <v>57</v>
      </c>
      <c r="K1219" s="5" t="s">
        <v>2346</v>
      </c>
      <c r="L1219" s="5">
        <v>2401.6331857759401</v>
      </c>
      <c r="M1219" s="5">
        <v>5.0185572413027497</v>
      </c>
      <c r="N1219" s="5">
        <v>5</v>
      </c>
      <c r="O1219" s="5">
        <v>0.23714387261824499</v>
      </c>
      <c r="P1219" s="5">
        <v>0.24</v>
      </c>
      <c r="Q1219" s="5">
        <v>515.74678058058396</v>
      </c>
      <c r="R1219" s="5">
        <v>515.75</v>
      </c>
      <c r="S1219" s="5" t="s">
        <v>14</v>
      </c>
      <c r="T1219" s="5" t="s">
        <v>11774</v>
      </c>
      <c r="U1219" s="7">
        <v>0.21474835692443686</v>
      </c>
      <c r="V1219" s="5" t="str">
        <f>TEXT(superstore_excel!$B1219, "MMMM")</f>
        <v>September</v>
      </c>
      <c r="W1219" s="5">
        <f>YEAR(superstore_excel!$B1219)</f>
        <v>2024</v>
      </c>
      <c r="X1219" s="29"/>
    </row>
    <row r="1220" spans="1:24" x14ac:dyDescent="0.3">
      <c r="A1220" s="26" t="s">
        <v>2347</v>
      </c>
      <c r="B1220" s="2">
        <v>45738</v>
      </c>
      <c r="C1220" s="2">
        <v>45778</v>
      </c>
      <c r="D1220" s="3" t="s">
        <v>54</v>
      </c>
      <c r="E1220" s="3" t="s">
        <v>2348</v>
      </c>
      <c r="F1220" s="3" t="s">
        <v>2349</v>
      </c>
      <c r="G1220" s="3" t="s">
        <v>44</v>
      </c>
      <c r="H1220" s="3" t="s">
        <v>62</v>
      </c>
      <c r="I1220" s="3" t="s">
        <v>45</v>
      </c>
      <c r="J1220" s="3" t="s">
        <v>46</v>
      </c>
      <c r="K1220" s="3" t="s">
        <v>2350</v>
      </c>
      <c r="L1220" s="3">
        <v>2401.52760226895</v>
      </c>
      <c r="M1220" s="3">
        <v>5.0179905435312202</v>
      </c>
      <c r="N1220" s="3">
        <v>5</v>
      </c>
      <c r="O1220" s="3">
        <v>0.23713183501346999</v>
      </c>
      <c r="P1220" s="3">
        <v>0.24</v>
      </c>
      <c r="Q1220" s="3">
        <v>515.823429963801</v>
      </c>
      <c r="R1220" s="3">
        <v>515.82000000000005</v>
      </c>
      <c r="S1220" s="3" t="s">
        <v>14</v>
      </c>
      <c r="T1220" s="3" t="s">
        <v>11772</v>
      </c>
      <c r="U1220" s="6">
        <v>0.21478971529473734</v>
      </c>
      <c r="V1220" s="3" t="str">
        <f>TEXT(superstore_excel!$B1220, "MMMM")</f>
        <v>March</v>
      </c>
      <c r="W1220" s="3">
        <f>YEAR(superstore_excel!$B1220)</f>
        <v>2025</v>
      </c>
      <c r="X1220" s="27"/>
    </row>
    <row r="1221" spans="1:24" x14ac:dyDescent="0.3">
      <c r="A1221" s="28" t="s">
        <v>2351</v>
      </c>
      <c r="B1221" s="4">
        <v>45180</v>
      </c>
      <c r="C1221" s="4">
        <v>45763</v>
      </c>
      <c r="D1221" s="5" t="s">
        <v>26</v>
      </c>
      <c r="E1221" s="5" t="s">
        <v>2352</v>
      </c>
      <c r="F1221" s="5" t="s">
        <v>2353</v>
      </c>
      <c r="G1221" s="5" t="s">
        <v>20</v>
      </c>
      <c r="H1221" s="5" t="s">
        <v>29</v>
      </c>
      <c r="I1221" s="5" t="s">
        <v>30</v>
      </c>
      <c r="J1221" s="5" t="s">
        <v>126</v>
      </c>
      <c r="K1221" s="5" t="s">
        <v>2354</v>
      </c>
      <c r="L1221" s="5">
        <v>2401.4220187619599</v>
      </c>
      <c r="M1221" s="5">
        <v>5.0174238457596898</v>
      </c>
      <c r="N1221" s="5">
        <v>5</v>
      </c>
      <c r="O1221" s="5">
        <v>0.23711979740869499</v>
      </c>
      <c r="P1221" s="5">
        <v>0.24</v>
      </c>
      <c r="Q1221" s="5">
        <v>515.90007934701703</v>
      </c>
      <c r="R1221" s="5">
        <v>515.9</v>
      </c>
      <c r="S1221" s="5" t="s">
        <v>14</v>
      </c>
      <c r="T1221" s="5" t="s">
        <v>11768</v>
      </c>
      <c r="U1221" s="7">
        <v>0.21483107730185072</v>
      </c>
      <c r="V1221" s="5" t="str">
        <f>TEXT(superstore_excel!$B1221, "MMMM")</f>
        <v>September</v>
      </c>
      <c r="W1221" s="5">
        <f>YEAR(superstore_excel!$B1221)</f>
        <v>2023</v>
      </c>
      <c r="X1221" s="29"/>
    </row>
    <row r="1222" spans="1:24" x14ac:dyDescent="0.3">
      <c r="A1222" s="26" t="s">
        <v>2355</v>
      </c>
      <c r="B1222" s="2">
        <v>45048</v>
      </c>
      <c r="C1222" s="2">
        <v>45758</v>
      </c>
      <c r="D1222" s="3" t="s">
        <v>26</v>
      </c>
      <c r="E1222" s="3" t="s">
        <v>2356</v>
      </c>
      <c r="F1222" s="3" t="s">
        <v>2357</v>
      </c>
      <c r="G1222" s="3" t="s">
        <v>20</v>
      </c>
      <c r="H1222" s="3" t="s">
        <v>62</v>
      </c>
      <c r="I1222" s="3" t="s">
        <v>45</v>
      </c>
      <c r="J1222" s="3" t="s">
        <v>57</v>
      </c>
      <c r="K1222" s="3" t="s">
        <v>2358</v>
      </c>
      <c r="L1222" s="3">
        <v>2401.3164352549702</v>
      </c>
      <c r="M1222" s="3">
        <v>5.0168571479881603</v>
      </c>
      <c r="N1222" s="3">
        <v>5</v>
      </c>
      <c r="O1222" s="3">
        <v>0.23710775980392099</v>
      </c>
      <c r="P1222" s="3">
        <v>0.24</v>
      </c>
      <c r="Q1222" s="3">
        <v>515.97672873023396</v>
      </c>
      <c r="R1222" s="3">
        <v>515.98</v>
      </c>
      <c r="S1222" s="3" t="s">
        <v>14</v>
      </c>
      <c r="T1222" s="3" t="s">
        <v>11780</v>
      </c>
      <c r="U1222" s="6">
        <v>0.21487244294625746</v>
      </c>
      <c r="V1222" s="3" t="str">
        <f>TEXT(superstore_excel!$B1222, "MMMM")</f>
        <v>May</v>
      </c>
      <c r="W1222" s="3">
        <f>YEAR(superstore_excel!$B1222)</f>
        <v>2023</v>
      </c>
      <c r="X1222" s="27"/>
    </row>
    <row r="1223" spans="1:24" x14ac:dyDescent="0.3">
      <c r="A1223" s="28" t="s">
        <v>2359</v>
      </c>
      <c r="B1223" s="4">
        <v>45506</v>
      </c>
      <c r="C1223" s="4">
        <v>45777</v>
      </c>
      <c r="D1223" s="5" t="s">
        <v>26</v>
      </c>
      <c r="E1223" s="5" t="s">
        <v>2360</v>
      </c>
      <c r="F1223" s="5" t="s">
        <v>2361</v>
      </c>
      <c r="G1223" s="5" t="s">
        <v>37</v>
      </c>
      <c r="H1223" s="5" t="s">
        <v>21</v>
      </c>
      <c r="I1223" s="5" t="s">
        <v>45</v>
      </c>
      <c r="J1223" s="5" t="s">
        <v>160</v>
      </c>
      <c r="K1223" s="5" t="s">
        <v>2362</v>
      </c>
      <c r="L1223" s="5">
        <v>2401.2108517479801</v>
      </c>
      <c r="M1223" s="5">
        <v>5.0162904502166299</v>
      </c>
      <c r="N1223" s="5">
        <v>5</v>
      </c>
      <c r="O1223" s="5">
        <v>0.23709572219914599</v>
      </c>
      <c r="P1223" s="5">
        <v>0.24</v>
      </c>
      <c r="Q1223" s="5">
        <v>516.05337811344998</v>
      </c>
      <c r="R1223" s="5">
        <v>516.04999999999995</v>
      </c>
      <c r="S1223" s="5" t="s">
        <v>14</v>
      </c>
      <c r="T1223" s="5" t="s">
        <v>11775</v>
      </c>
      <c r="U1223" s="7">
        <v>0.21491381222843672</v>
      </c>
      <c r="V1223" s="5" t="str">
        <f>TEXT(superstore_excel!$B1223, "MMMM")</f>
        <v>August</v>
      </c>
      <c r="W1223" s="5">
        <f>YEAR(superstore_excel!$B1223)</f>
        <v>2024</v>
      </c>
      <c r="X1223" s="29"/>
    </row>
    <row r="1224" spans="1:24" x14ac:dyDescent="0.3">
      <c r="A1224" s="26" t="s">
        <v>2363</v>
      </c>
      <c r="B1224" s="2">
        <v>45644</v>
      </c>
      <c r="C1224" s="2">
        <v>45773</v>
      </c>
      <c r="D1224" s="3" t="s">
        <v>17</v>
      </c>
      <c r="E1224" s="3" t="s">
        <v>533</v>
      </c>
      <c r="F1224" s="3" t="s">
        <v>2364</v>
      </c>
      <c r="G1224" s="3" t="s">
        <v>20</v>
      </c>
      <c r="H1224" s="3" t="s">
        <v>38</v>
      </c>
      <c r="I1224" s="3" t="s">
        <v>22</v>
      </c>
      <c r="J1224" s="3" t="s">
        <v>302</v>
      </c>
      <c r="K1224" s="3" t="s">
        <v>2365</v>
      </c>
      <c r="L1224" s="3">
        <v>2401.10526824099</v>
      </c>
      <c r="M1224" s="3">
        <v>5.0157237524451004</v>
      </c>
      <c r="N1224" s="3">
        <v>5</v>
      </c>
      <c r="O1224" s="3">
        <v>0.23708368459437101</v>
      </c>
      <c r="P1224" s="3">
        <v>0.24</v>
      </c>
      <c r="Q1224" s="3">
        <v>516.130027496666</v>
      </c>
      <c r="R1224" s="3">
        <v>516.13</v>
      </c>
      <c r="S1224" s="3" t="s">
        <v>14</v>
      </c>
      <c r="T1224" s="3" t="s">
        <v>11771</v>
      </c>
      <c r="U1224" s="6">
        <v>0.21495518514886869</v>
      </c>
      <c r="V1224" s="3" t="str">
        <f>TEXT(superstore_excel!$B1224, "MMMM")</f>
        <v>December</v>
      </c>
      <c r="W1224" s="3">
        <f>YEAR(superstore_excel!$B1224)</f>
        <v>2024</v>
      </c>
      <c r="X1224" s="27"/>
    </row>
    <row r="1225" spans="1:24" x14ac:dyDescent="0.3">
      <c r="A1225" s="28" t="s">
        <v>2366</v>
      </c>
      <c r="B1225" s="4">
        <v>45493</v>
      </c>
      <c r="C1225" s="4">
        <v>45762</v>
      </c>
      <c r="D1225" s="5" t="s">
        <v>26</v>
      </c>
      <c r="E1225" s="5" t="s">
        <v>2367</v>
      </c>
      <c r="F1225" s="5" t="s">
        <v>2368</v>
      </c>
      <c r="G1225" s="5" t="s">
        <v>44</v>
      </c>
      <c r="H1225" s="5" t="s">
        <v>38</v>
      </c>
      <c r="I1225" s="5" t="s">
        <v>22</v>
      </c>
      <c r="J1225" s="5" t="s">
        <v>131</v>
      </c>
      <c r="K1225" s="5" t="s">
        <v>2369</v>
      </c>
      <c r="L1225" s="5">
        <v>2400.9996847339899</v>
      </c>
      <c r="M1225" s="5">
        <v>5.0151570546735798</v>
      </c>
      <c r="N1225" s="5">
        <v>5</v>
      </c>
      <c r="O1225" s="5">
        <v>0.23707164698959601</v>
      </c>
      <c r="P1225" s="5">
        <v>0.24</v>
      </c>
      <c r="Q1225" s="5">
        <v>516.20667687988305</v>
      </c>
      <c r="R1225" s="5">
        <v>516.21</v>
      </c>
      <c r="S1225" s="5" t="s">
        <v>14</v>
      </c>
      <c r="T1225" s="5" t="s">
        <v>11779</v>
      </c>
      <c r="U1225" s="7">
        <v>0.21499656170803466</v>
      </c>
      <c r="V1225" s="5" t="str">
        <f>TEXT(superstore_excel!$B1225, "MMMM")</f>
        <v>July</v>
      </c>
      <c r="W1225" s="5">
        <f>YEAR(superstore_excel!$B1225)</f>
        <v>2024</v>
      </c>
      <c r="X1225" s="29"/>
    </row>
    <row r="1226" spans="1:24" x14ac:dyDescent="0.3">
      <c r="A1226" s="26" t="s">
        <v>2370</v>
      </c>
      <c r="B1226" s="2">
        <v>45647</v>
      </c>
      <c r="C1226" s="2">
        <v>45760</v>
      </c>
      <c r="D1226" s="3" t="s">
        <v>17</v>
      </c>
      <c r="E1226" s="3" t="s">
        <v>581</v>
      </c>
      <c r="F1226" s="3" t="s">
        <v>2371</v>
      </c>
      <c r="G1226" s="3" t="s">
        <v>20</v>
      </c>
      <c r="H1226" s="3" t="s">
        <v>29</v>
      </c>
      <c r="I1226" s="3" t="s">
        <v>22</v>
      </c>
      <c r="J1226" s="3" t="s">
        <v>131</v>
      </c>
      <c r="K1226" s="3" t="s">
        <v>2372</v>
      </c>
      <c r="L1226" s="3">
        <v>2400.8941012270002</v>
      </c>
      <c r="M1226" s="3">
        <v>5.0145903569020502</v>
      </c>
      <c r="N1226" s="3">
        <v>5</v>
      </c>
      <c r="O1226" s="3">
        <v>0.23705960938482101</v>
      </c>
      <c r="P1226" s="3">
        <v>0.24</v>
      </c>
      <c r="Q1226" s="3">
        <v>516.28332626309896</v>
      </c>
      <c r="R1226" s="3">
        <v>516.28</v>
      </c>
      <c r="S1226" s="3" t="s">
        <v>14</v>
      </c>
      <c r="T1226" s="3" t="s">
        <v>11771</v>
      </c>
      <c r="U1226" s="6">
        <v>0.21503794190641201</v>
      </c>
      <c r="V1226" s="3" t="str">
        <f>TEXT(superstore_excel!$B1226, "MMMM")</f>
        <v>December</v>
      </c>
      <c r="W1226" s="3">
        <f>YEAR(superstore_excel!$B1226)</f>
        <v>2024</v>
      </c>
      <c r="X1226" s="27"/>
    </row>
    <row r="1227" spans="1:24" x14ac:dyDescent="0.3">
      <c r="A1227" s="28" t="s">
        <v>2373</v>
      </c>
      <c r="B1227" s="4">
        <v>45675</v>
      </c>
      <c r="C1227" s="4">
        <v>45770</v>
      </c>
      <c r="D1227" s="5" t="s">
        <v>17</v>
      </c>
      <c r="E1227" s="5" t="s">
        <v>2374</v>
      </c>
      <c r="F1227" s="5" t="s">
        <v>2375</v>
      </c>
      <c r="G1227" s="5" t="s">
        <v>44</v>
      </c>
      <c r="H1227" s="5" t="s">
        <v>21</v>
      </c>
      <c r="I1227" s="5" t="s">
        <v>30</v>
      </c>
      <c r="J1227" s="5" t="s">
        <v>101</v>
      </c>
      <c r="K1227" s="5" t="s">
        <v>2376</v>
      </c>
      <c r="L1227" s="5">
        <v>2400.7885177200101</v>
      </c>
      <c r="M1227" s="5">
        <v>5.0140236591305198</v>
      </c>
      <c r="N1227" s="5">
        <v>5</v>
      </c>
      <c r="O1227" s="5">
        <v>0.23704757178004601</v>
      </c>
      <c r="P1227" s="5">
        <v>0.24</v>
      </c>
      <c r="Q1227" s="5">
        <v>516.359975646316</v>
      </c>
      <c r="R1227" s="5">
        <v>516.36</v>
      </c>
      <c r="S1227" s="5" t="s">
        <v>14</v>
      </c>
      <c r="T1227" s="5" t="s">
        <v>11778</v>
      </c>
      <c r="U1227" s="7">
        <v>0.21507932574448277</v>
      </c>
      <c r="V1227" s="5" t="str">
        <f>TEXT(superstore_excel!$B1227, "MMMM")</f>
        <v>January</v>
      </c>
      <c r="W1227" s="5">
        <f>YEAR(superstore_excel!$B1227)</f>
        <v>2025</v>
      </c>
      <c r="X1227" s="29"/>
    </row>
    <row r="1228" spans="1:24" x14ac:dyDescent="0.3">
      <c r="A1228" s="26" t="s">
        <v>2377</v>
      </c>
      <c r="B1228" s="2">
        <v>45203</v>
      </c>
      <c r="C1228" s="2">
        <v>45768</v>
      </c>
      <c r="D1228" s="3" t="s">
        <v>54</v>
      </c>
      <c r="E1228" s="3" t="s">
        <v>2378</v>
      </c>
      <c r="F1228" s="3" t="s">
        <v>2379</v>
      </c>
      <c r="G1228" s="3" t="s">
        <v>44</v>
      </c>
      <c r="H1228" s="3" t="s">
        <v>29</v>
      </c>
      <c r="I1228" s="3" t="s">
        <v>45</v>
      </c>
      <c r="J1228" s="3" t="s">
        <v>96</v>
      </c>
      <c r="K1228" s="3" t="s">
        <v>2380</v>
      </c>
      <c r="L1228" s="3">
        <v>2400.68293421302</v>
      </c>
      <c r="M1228" s="3">
        <v>5.0134569613589903</v>
      </c>
      <c r="N1228" s="3">
        <v>5</v>
      </c>
      <c r="O1228" s="3">
        <v>0.23703553417527201</v>
      </c>
      <c r="P1228" s="3">
        <v>0.24</v>
      </c>
      <c r="Q1228" s="3">
        <v>516.43662502953202</v>
      </c>
      <c r="R1228" s="3">
        <v>516.44000000000005</v>
      </c>
      <c r="S1228" s="3" t="s">
        <v>14</v>
      </c>
      <c r="T1228" s="3" t="s">
        <v>11783</v>
      </c>
      <c r="U1228" s="6">
        <v>0.21512071322272625</v>
      </c>
      <c r="V1228" s="3" t="str">
        <f>TEXT(superstore_excel!$B1228, "MMMM")</f>
        <v>October</v>
      </c>
      <c r="W1228" s="3">
        <f>YEAR(superstore_excel!$B1228)</f>
        <v>2023</v>
      </c>
      <c r="X1228" s="27"/>
    </row>
    <row r="1229" spans="1:24" x14ac:dyDescent="0.3">
      <c r="A1229" s="28" t="s">
        <v>2381</v>
      </c>
      <c r="B1229" s="4">
        <v>45266</v>
      </c>
      <c r="C1229" s="4">
        <v>45783</v>
      </c>
      <c r="D1229" s="5" t="s">
        <v>17</v>
      </c>
      <c r="E1229" s="5" t="s">
        <v>2382</v>
      </c>
      <c r="F1229" s="5" t="s">
        <v>2383</v>
      </c>
      <c r="G1229" s="5" t="s">
        <v>20</v>
      </c>
      <c r="H1229" s="5" t="s">
        <v>21</v>
      </c>
      <c r="I1229" s="5" t="s">
        <v>45</v>
      </c>
      <c r="J1229" s="5" t="s">
        <v>46</v>
      </c>
      <c r="K1229" s="5" t="s">
        <v>2384</v>
      </c>
      <c r="L1229" s="5">
        <v>2400.5773507060298</v>
      </c>
      <c r="M1229" s="5">
        <v>5.0128902635874599</v>
      </c>
      <c r="N1229" s="5">
        <v>5</v>
      </c>
      <c r="O1229" s="5">
        <v>0.23702349657049701</v>
      </c>
      <c r="P1229" s="5">
        <v>0.24</v>
      </c>
      <c r="Q1229" s="5">
        <v>516.51327441274896</v>
      </c>
      <c r="R1229" s="5">
        <v>516.51</v>
      </c>
      <c r="S1229" s="5" t="s">
        <v>14</v>
      </c>
      <c r="T1229" s="5" t="s">
        <v>11776</v>
      </c>
      <c r="U1229" s="7">
        <v>0.21516210434162353</v>
      </c>
      <c r="V1229" s="5" t="str">
        <f>TEXT(superstore_excel!$B1229, "MMMM")</f>
        <v>December</v>
      </c>
      <c r="W1229" s="5">
        <f>YEAR(superstore_excel!$B1229)</f>
        <v>2023</v>
      </c>
      <c r="X1229" s="29"/>
    </row>
    <row r="1230" spans="1:24" x14ac:dyDescent="0.3">
      <c r="A1230" s="26" t="s">
        <v>2385</v>
      </c>
      <c r="B1230" s="2">
        <v>45301</v>
      </c>
      <c r="C1230" s="2">
        <v>45779</v>
      </c>
      <c r="D1230" s="3" t="s">
        <v>17</v>
      </c>
      <c r="E1230" s="3" t="s">
        <v>2386</v>
      </c>
      <c r="F1230" s="3" t="s">
        <v>2387</v>
      </c>
      <c r="G1230" s="3" t="s">
        <v>20</v>
      </c>
      <c r="H1230" s="3" t="s">
        <v>38</v>
      </c>
      <c r="I1230" s="3" t="s">
        <v>45</v>
      </c>
      <c r="J1230" s="3" t="s">
        <v>46</v>
      </c>
      <c r="K1230" s="3" t="s">
        <v>2388</v>
      </c>
      <c r="L1230" s="3">
        <v>2400.4717671990402</v>
      </c>
      <c r="M1230" s="3">
        <v>5.0123235658159304</v>
      </c>
      <c r="N1230" s="3">
        <v>5</v>
      </c>
      <c r="O1230" s="3">
        <v>0.23701145896572201</v>
      </c>
      <c r="P1230" s="3">
        <v>0.24</v>
      </c>
      <c r="Q1230" s="3">
        <v>516.58992379596498</v>
      </c>
      <c r="R1230" s="3">
        <v>516.59</v>
      </c>
      <c r="S1230" s="3" t="s">
        <v>14</v>
      </c>
      <c r="T1230" s="3" t="s">
        <v>11784</v>
      </c>
      <c r="U1230" s="6">
        <v>0.21520349910165423</v>
      </c>
      <c r="V1230" s="3" t="str">
        <f>TEXT(superstore_excel!$B1230, "MMMM")</f>
        <v>January</v>
      </c>
      <c r="W1230" s="3">
        <f>YEAR(superstore_excel!$B1230)</f>
        <v>2024</v>
      </c>
      <c r="X1230" s="27"/>
    </row>
    <row r="1231" spans="1:24" x14ac:dyDescent="0.3">
      <c r="A1231" s="28" t="s">
        <v>2389</v>
      </c>
      <c r="B1231" s="4">
        <v>45123</v>
      </c>
      <c r="C1231" s="4">
        <v>45764</v>
      </c>
      <c r="D1231" s="5" t="s">
        <v>26</v>
      </c>
      <c r="E1231" s="5" t="s">
        <v>2390</v>
      </c>
      <c r="F1231" s="5" t="s">
        <v>2391</v>
      </c>
      <c r="G1231" s="5" t="s">
        <v>37</v>
      </c>
      <c r="H1231" s="5" t="s">
        <v>62</v>
      </c>
      <c r="I1231" s="5" t="s">
        <v>30</v>
      </c>
      <c r="J1231" s="5" t="s">
        <v>31</v>
      </c>
      <c r="K1231" s="5" t="s">
        <v>2392</v>
      </c>
      <c r="L1231" s="5">
        <v>2400.3661836920501</v>
      </c>
      <c r="M1231" s="5">
        <v>5.0117568680444098</v>
      </c>
      <c r="N1231" s="5">
        <v>5</v>
      </c>
      <c r="O1231" s="5">
        <v>0.23699942136094701</v>
      </c>
      <c r="P1231" s="5">
        <v>0.24</v>
      </c>
      <c r="Q1231" s="5">
        <v>516.66657317918202</v>
      </c>
      <c r="R1231" s="5">
        <v>516.66999999999996</v>
      </c>
      <c r="S1231" s="5" t="s">
        <v>14</v>
      </c>
      <c r="T1231" s="5" t="s">
        <v>11767</v>
      </c>
      <c r="U1231" s="7">
        <v>0.21524489750329973</v>
      </c>
      <c r="V1231" s="5" t="str">
        <f>TEXT(superstore_excel!$B1231, "MMMM")</f>
        <v>July</v>
      </c>
      <c r="W1231" s="5">
        <f>YEAR(superstore_excel!$B1231)</f>
        <v>2023</v>
      </c>
      <c r="X1231" s="29"/>
    </row>
    <row r="1232" spans="1:24" x14ac:dyDescent="0.3">
      <c r="A1232" s="26" t="s">
        <v>2393</v>
      </c>
      <c r="B1232" s="2">
        <v>45180</v>
      </c>
      <c r="C1232" s="2">
        <v>45760</v>
      </c>
      <c r="D1232" s="3" t="s">
        <v>26</v>
      </c>
      <c r="E1232" s="3" t="s">
        <v>2394</v>
      </c>
      <c r="F1232" s="3" t="s">
        <v>2395</v>
      </c>
      <c r="G1232" s="3" t="s">
        <v>44</v>
      </c>
      <c r="H1232" s="3" t="s">
        <v>62</v>
      </c>
      <c r="I1232" s="3" t="s">
        <v>22</v>
      </c>
      <c r="J1232" s="3" t="s">
        <v>302</v>
      </c>
      <c r="K1232" s="3" t="s">
        <v>2396</v>
      </c>
      <c r="L1232" s="3">
        <v>2400.26060018506</v>
      </c>
      <c r="M1232" s="3">
        <v>5.0111901702728803</v>
      </c>
      <c r="N1232" s="3">
        <v>5</v>
      </c>
      <c r="O1232" s="3">
        <v>0.23698738375617201</v>
      </c>
      <c r="P1232" s="3">
        <v>0.24</v>
      </c>
      <c r="Q1232" s="3">
        <v>516.74322256239805</v>
      </c>
      <c r="R1232" s="3">
        <v>516.74</v>
      </c>
      <c r="S1232" s="3" t="s">
        <v>14</v>
      </c>
      <c r="T1232" s="3" t="s">
        <v>11768</v>
      </c>
      <c r="U1232" s="6">
        <v>0.21528629954703968</v>
      </c>
      <c r="V1232" s="3" t="str">
        <f>TEXT(superstore_excel!$B1232, "MMMM")</f>
        <v>September</v>
      </c>
      <c r="W1232" s="3">
        <f>YEAR(superstore_excel!$B1232)</f>
        <v>2023</v>
      </c>
      <c r="X1232" s="27"/>
    </row>
    <row r="1233" spans="1:24" x14ac:dyDescent="0.3">
      <c r="A1233" s="28" t="s">
        <v>2397</v>
      </c>
      <c r="B1233" s="4">
        <v>45129</v>
      </c>
      <c r="C1233" s="4">
        <v>45760</v>
      </c>
      <c r="D1233" s="5" t="s">
        <v>34</v>
      </c>
      <c r="E1233" s="5" t="s">
        <v>2398</v>
      </c>
      <c r="F1233" s="5" t="s">
        <v>2399</v>
      </c>
      <c r="G1233" s="5" t="s">
        <v>20</v>
      </c>
      <c r="H1233" s="5" t="s">
        <v>29</v>
      </c>
      <c r="I1233" s="5" t="s">
        <v>45</v>
      </c>
      <c r="J1233" s="5" t="s">
        <v>160</v>
      </c>
      <c r="K1233" s="5" t="s">
        <v>2400</v>
      </c>
      <c r="L1233" s="5">
        <v>2400.1550166780698</v>
      </c>
      <c r="M1233" s="5">
        <v>5.0106234725013499</v>
      </c>
      <c r="N1233" s="5">
        <v>5</v>
      </c>
      <c r="O1233" s="5">
        <v>0.23697534615139701</v>
      </c>
      <c r="P1233" s="5">
        <v>0.24</v>
      </c>
      <c r="Q1233" s="5">
        <v>516.81987194561498</v>
      </c>
      <c r="R1233" s="5">
        <v>516.82000000000005</v>
      </c>
      <c r="S1233" s="5" t="s">
        <v>14</v>
      </c>
      <c r="T1233" s="5" t="s">
        <v>11767</v>
      </c>
      <c r="U1233" s="7">
        <v>0.21532770523335554</v>
      </c>
      <c r="V1233" s="5" t="str">
        <f>TEXT(superstore_excel!$B1233, "MMMM")</f>
        <v>July</v>
      </c>
      <c r="W1233" s="5">
        <f>YEAR(superstore_excel!$B1233)</f>
        <v>2023</v>
      </c>
      <c r="X1233" s="29"/>
    </row>
    <row r="1234" spans="1:24" x14ac:dyDescent="0.3">
      <c r="A1234" s="26" t="s">
        <v>2401</v>
      </c>
      <c r="B1234" s="2">
        <v>45433</v>
      </c>
      <c r="C1234" s="2">
        <v>45785</v>
      </c>
      <c r="D1234" s="3" t="s">
        <v>26</v>
      </c>
      <c r="E1234" s="3" t="s">
        <v>2402</v>
      </c>
      <c r="F1234" s="3" t="s">
        <v>2403</v>
      </c>
      <c r="G1234" s="3" t="s">
        <v>37</v>
      </c>
      <c r="H1234" s="3" t="s">
        <v>62</v>
      </c>
      <c r="I1234" s="3" t="s">
        <v>30</v>
      </c>
      <c r="J1234" s="3" t="s">
        <v>39</v>
      </c>
      <c r="K1234" s="3" t="s">
        <v>2404</v>
      </c>
      <c r="L1234" s="3">
        <v>2400.0494331710702</v>
      </c>
      <c r="M1234" s="3">
        <v>5.0100567747298204</v>
      </c>
      <c r="N1234" s="3">
        <v>5</v>
      </c>
      <c r="O1234" s="3">
        <v>0.23696330854662301</v>
      </c>
      <c r="P1234" s="3">
        <v>0.24</v>
      </c>
      <c r="Q1234" s="3">
        <v>516.896521328831</v>
      </c>
      <c r="R1234" s="3">
        <v>516.9</v>
      </c>
      <c r="S1234" s="3" t="s">
        <v>14</v>
      </c>
      <c r="T1234" s="3" t="s">
        <v>11781</v>
      </c>
      <c r="U1234" s="6">
        <v>0.21536911456272817</v>
      </c>
      <c r="V1234" s="3" t="str">
        <f>TEXT(superstore_excel!$B1234, "MMMM")</f>
        <v>May</v>
      </c>
      <c r="W1234" s="3">
        <f>YEAR(superstore_excel!$B1234)</f>
        <v>2024</v>
      </c>
      <c r="X1234" s="27"/>
    </row>
    <row r="1235" spans="1:24" x14ac:dyDescent="0.3">
      <c r="A1235" s="28" t="s">
        <v>2405</v>
      </c>
      <c r="B1235" s="4">
        <v>45454</v>
      </c>
      <c r="C1235" s="4">
        <v>45779</v>
      </c>
      <c r="D1235" s="5" t="s">
        <v>26</v>
      </c>
      <c r="E1235" s="5" t="s">
        <v>2406</v>
      </c>
      <c r="F1235" s="5" t="s">
        <v>2407</v>
      </c>
      <c r="G1235" s="5" t="s">
        <v>44</v>
      </c>
      <c r="H1235" s="5" t="s">
        <v>21</v>
      </c>
      <c r="I1235" s="5" t="s">
        <v>22</v>
      </c>
      <c r="J1235" s="5" t="s">
        <v>281</v>
      </c>
      <c r="K1235" s="5" t="s">
        <v>2408</v>
      </c>
      <c r="L1235" s="5">
        <v>2399.9438496640801</v>
      </c>
      <c r="M1235" s="5">
        <v>5.00949007695829</v>
      </c>
      <c r="N1235" s="5">
        <v>5</v>
      </c>
      <c r="O1235" s="5">
        <v>0.23695127094184801</v>
      </c>
      <c r="P1235" s="5">
        <v>0.24</v>
      </c>
      <c r="Q1235" s="5">
        <v>516.97317071204805</v>
      </c>
      <c r="R1235" s="5">
        <v>516.97</v>
      </c>
      <c r="S1235" s="5" t="s">
        <v>84</v>
      </c>
      <c r="T1235" s="5" t="s">
        <v>11773</v>
      </c>
      <c r="U1235" s="7">
        <v>0.21541052753563744</v>
      </c>
      <c r="V1235" s="5" t="str">
        <f>TEXT(superstore_excel!$B1235, "MMMM")</f>
        <v>June</v>
      </c>
      <c r="W1235" s="5">
        <f>YEAR(superstore_excel!$B1235)</f>
        <v>2024</v>
      </c>
      <c r="X1235" s="29"/>
    </row>
    <row r="1236" spans="1:24" x14ac:dyDescent="0.3">
      <c r="A1236" s="26" t="s">
        <v>2409</v>
      </c>
      <c r="B1236" s="2">
        <v>45433</v>
      </c>
      <c r="C1236" s="2">
        <v>45777</v>
      </c>
      <c r="D1236" s="3" t="s">
        <v>34</v>
      </c>
      <c r="E1236" s="3" t="s">
        <v>2410</v>
      </c>
      <c r="F1236" s="3" t="s">
        <v>2411</v>
      </c>
      <c r="G1236" s="3" t="s">
        <v>37</v>
      </c>
      <c r="H1236" s="3" t="s">
        <v>62</v>
      </c>
      <c r="I1236" s="3" t="s">
        <v>45</v>
      </c>
      <c r="J1236" s="3" t="s">
        <v>57</v>
      </c>
      <c r="K1236" s="3" t="s">
        <v>2412</v>
      </c>
      <c r="L1236" s="3">
        <v>2399.8382661570899</v>
      </c>
      <c r="M1236" s="3">
        <v>5.0089233791867702</v>
      </c>
      <c r="N1236" s="3">
        <v>5</v>
      </c>
      <c r="O1236" s="3">
        <v>0.23693923333707301</v>
      </c>
      <c r="P1236" s="3">
        <v>0.24</v>
      </c>
      <c r="Q1236" s="3">
        <v>517.04982009526395</v>
      </c>
      <c r="R1236" s="3">
        <v>517.04999999999995</v>
      </c>
      <c r="S1236" s="3" t="s">
        <v>14</v>
      </c>
      <c r="T1236" s="3" t="s">
        <v>11781</v>
      </c>
      <c r="U1236" s="6">
        <v>0.21545194415256425</v>
      </c>
      <c r="V1236" s="3" t="str">
        <f>TEXT(superstore_excel!$B1236, "MMMM")</f>
        <v>May</v>
      </c>
      <c r="W1236" s="3">
        <f>YEAR(superstore_excel!$B1236)</f>
        <v>2024</v>
      </c>
      <c r="X1236" s="27"/>
    </row>
    <row r="1237" spans="1:24" x14ac:dyDescent="0.3">
      <c r="A1237" s="28" t="s">
        <v>2413</v>
      </c>
      <c r="B1237" s="4">
        <v>45383</v>
      </c>
      <c r="C1237" s="4">
        <v>45781</v>
      </c>
      <c r="D1237" s="5" t="s">
        <v>34</v>
      </c>
      <c r="E1237" s="5" t="s">
        <v>2414</v>
      </c>
      <c r="F1237" s="5" t="s">
        <v>2415</v>
      </c>
      <c r="G1237" s="5" t="s">
        <v>37</v>
      </c>
      <c r="H1237" s="5" t="s">
        <v>38</v>
      </c>
      <c r="I1237" s="5" t="s">
        <v>30</v>
      </c>
      <c r="J1237" s="5" t="s">
        <v>101</v>
      </c>
      <c r="K1237" s="5" t="s">
        <v>2416</v>
      </c>
      <c r="L1237" s="5">
        <v>2399.7326826500998</v>
      </c>
      <c r="M1237" s="5">
        <v>5.0083566814152398</v>
      </c>
      <c r="N1237" s="5">
        <v>5</v>
      </c>
      <c r="O1237" s="5">
        <v>0.23692719573229801</v>
      </c>
      <c r="P1237" s="5">
        <v>0.24</v>
      </c>
      <c r="Q1237" s="5">
        <v>517.126469478481</v>
      </c>
      <c r="R1237" s="5">
        <v>517.13</v>
      </c>
      <c r="S1237" s="5" t="s">
        <v>14</v>
      </c>
      <c r="T1237" s="5" t="s">
        <v>11765</v>
      </c>
      <c r="U1237" s="7">
        <v>0.2154933644139905</v>
      </c>
      <c r="V1237" s="5" t="str">
        <f>TEXT(superstore_excel!$B1237, "MMMM")</f>
        <v>April</v>
      </c>
      <c r="W1237" s="5">
        <f>YEAR(superstore_excel!$B1237)</f>
        <v>2024</v>
      </c>
      <c r="X1237" s="29"/>
    </row>
    <row r="1238" spans="1:24" x14ac:dyDescent="0.3">
      <c r="A1238" s="26" t="s">
        <v>2417</v>
      </c>
      <c r="B1238" s="2">
        <v>45556</v>
      </c>
      <c r="C1238" s="2">
        <v>45758</v>
      </c>
      <c r="D1238" s="3" t="s">
        <v>54</v>
      </c>
      <c r="E1238" s="3" t="s">
        <v>2418</v>
      </c>
      <c r="F1238" s="3" t="s">
        <v>2419</v>
      </c>
      <c r="G1238" s="3" t="s">
        <v>44</v>
      </c>
      <c r="H1238" s="3" t="s">
        <v>29</v>
      </c>
      <c r="I1238" s="3" t="s">
        <v>22</v>
      </c>
      <c r="J1238" s="3" t="s">
        <v>173</v>
      </c>
      <c r="K1238" s="3" t="s">
        <v>2420</v>
      </c>
      <c r="L1238" s="3">
        <v>2399.6270991431102</v>
      </c>
      <c r="M1238" s="3">
        <v>5.0077899836437103</v>
      </c>
      <c r="N1238" s="3">
        <v>5</v>
      </c>
      <c r="O1238" s="3">
        <v>0.23691515812752301</v>
      </c>
      <c r="P1238" s="3">
        <v>0.24</v>
      </c>
      <c r="Q1238" s="3">
        <v>517.20311886169702</v>
      </c>
      <c r="R1238" s="3">
        <v>517.20000000000005</v>
      </c>
      <c r="S1238" s="3" t="s">
        <v>14</v>
      </c>
      <c r="T1238" s="3" t="s">
        <v>11774</v>
      </c>
      <c r="U1238" s="6">
        <v>0.21553478832039635</v>
      </c>
      <c r="V1238" s="3" t="str">
        <f>TEXT(superstore_excel!$B1238, "MMMM")</f>
        <v>September</v>
      </c>
      <c r="W1238" s="3">
        <f>YEAR(superstore_excel!$B1238)</f>
        <v>2024</v>
      </c>
      <c r="X1238" s="27"/>
    </row>
    <row r="1239" spans="1:24" x14ac:dyDescent="0.3">
      <c r="A1239" s="28" t="s">
        <v>2421</v>
      </c>
      <c r="B1239" s="4">
        <v>45510</v>
      </c>
      <c r="C1239" s="4">
        <v>45777</v>
      </c>
      <c r="D1239" s="5" t="s">
        <v>54</v>
      </c>
      <c r="E1239" s="5" t="s">
        <v>2422</v>
      </c>
      <c r="F1239" s="5" t="s">
        <v>2423</v>
      </c>
      <c r="G1239" s="5" t="s">
        <v>20</v>
      </c>
      <c r="H1239" s="5" t="s">
        <v>21</v>
      </c>
      <c r="I1239" s="5" t="s">
        <v>22</v>
      </c>
      <c r="J1239" s="5" t="s">
        <v>302</v>
      </c>
      <c r="K1239" s="5" t="s">
        <v>2424</v>
      </c>
      <c r="L1239" s="5">
        <v>2399.5215156361201</v>
      </c>
      <c r="M1239" s="5">
        <v>5.0072232858721799</v>
      </c>
      <c r="N1239" s="5">
        <v>5</v>
      </c>
      <c r="O1239" s="5">
        <v>0.23690312052274801</v>
      </c>
      <c r="P1239" s="5">
        <v>0.24</v>
      </c>
      <c r="Q1239" s="5">
        <v>517.27976824491395</v>
      </c>
      <c r="R1239" s="5">
        <v>517.28</v>
      </c>
      <c r="S1239" s="5" t="s">
        <v>14</v>
      </c>
      <c r="T1239" s="5" t="s">
        <v>11775</v>
      </c>
      <c r="U1239" s="7">
        <v>0.21557621587226386</v>
      </c>
      <c r="V1239" s="5" t="str">
        <f>TEXT(superstore_excel!$B1239, "MMMM")</f>
        <v>August</v>
      </c>
      <c r="W1239" s="5">
        <f>YEAR(superstore_excel!$B1239)</f>
        <v>2024</v>
      </c>
      <c r="X1239" s="29"/>
    </row>
    <row r="1240" spans="1:24" x14ac:dyDescent="0.3">
      <c r="A1240" s="26" t="s">
        <v>2425</v>
      </c>
      <c r="B1240" s="2">
        <v>45131</v>
      </c>
      <c r="C1240" s="2">
        <v>45770</v>
      </c>
      <c r="D1240" s="3" t="s">
        <v>54</v>
      </c>
      <c r="E1240" s="3" t="s">
        <v>2426</v>
      </c>
      <c r="F1240" s="3" t="s">
        <v>2427</v>
      </c>
      <c r="G1240" s="3" t="s">
        <v>44</v>
      </c>
      <c r="H1240" s="3" t="s">
        <v>38</v>
      </c>
      <c r="I1240" s="3" t="s">
        <v>30</v>
      </c>
      <c r="J1240" s="3" t="s">
        <v>31</v>
      </c>
      <c r="K1240" s="3" t="s">
        <v>2428</v>
      </c>
      <c r="L1240" s="3">
        <v>2399.4159321291299</v>
      </c>
      <c r="M1240" s="3">
        <v>5.0066565881006504</v>
      </c>
      <c r="N1240" s="3">
        <v>5</v>
      </c>
      <c r="O1240" s="3">
        <v>0.23689108291797401</v>
      </c>
      <c r="P1240" s="3">
        <v>0.24</v>
      </c>
      <c r="Q1240" s="3">
        <v>517.35641762812998</v>
      </c>
      <c r="R1240" s="3">
        <v>517.36</v>
      </c>
      <c r="S1240" s="3" t="s">
        <v>14</v>
      </c>
      <c r="T1240" s="3" t="s">
        <v>11767</v>
      </c>
      <c r="U1240" s="6">
        <v>0.21561764707007341</v>
      </c>
      <c r="V1240" s="3" t="str">
        <f>TEXT(superstore_excel!$B1240, "MMMM")</f>
        <v>July</v>
      </c>
      <c r="W1240" s="3">
        <f>YEAR(superstore_excel!$B1240)</f>
        <v>2023</v>
      </c>
      <c r="X1240" s="27"/>
    </row>
    <row r="1241" spans="1:24" x14ac:dyDescent="0.3">
      <c r="A1241" s="28" t="s">
        <v>2429</v>
      </c>
      <c r="B1241" s="4">
        <v>45075</v>
      </c>
      <c r="C1241" s="4">
        <v>45774</v>
      </c>
      <c r="D1241" s="5" t="s">
        <v>17</v>
      </c>
      <c r="E1241" s="5" t="s">
        <v>2430</v>
      </c>
      <c r="F1241" s="5" t="s">
        <v>2431</v>
      </c>
      <c r="G1241" s="5" t="s">
        <v>44</v>
      </c>
      <c r="H1241" s="5" t="s">
        <v>29</v>
      </c>
      <c r="I1241" s="5" t="s">
        <v>22</v>
      </c>
      <c r="J1241" s="5" t="s">
        <v>173</v>
      </c>
      <c r="K1241" s="5" t="s">
        <v>2432</v>
      </c>
      <c r="L1241" s="5">
        <v>2399.3103486221398</v>
      </c>
      <c r="M1241" s="5">
        <v>5.00608989032912</v>
      </c>
      <c r="N1241" s="5">
        <v>5</v>
      </c>
      <c r="O1241" s="5">
        <v>0.236879045313199</v>
      </c>
      <c r="P1241" s="5">
        <v>0.24</v>
      </c>
      <c r="Q1241" s="5">
        <v>517.43306701134702</v>
      </c>
      <c r="R1241" s="5">
        <v>517.42999999999995</v>
      </c>
      <c r="S1241" s="5" t="s">
        <v>84</v>
      </c>
      <c r="T1241" s="5" t="s">
        <v>11780</v>
      </c>
      <c r="U1241" s="7">
        <v>0.21565908191430719</v>
      </c>
      <c r="V1241" s="5" t="str">
        <f>TEXT(superstore_excel!$B1241, "MMMM")</f>
        <v>May</v>
      </c>
      <c r="W1241" s="5">
        <f>YEAR(superstore_excel!$B1241)</f>
        <v>2023</v>
      </c>
      <c r="X1241" s="29"/>
    </row>
    <row r="1242" spans="1:24" x14ac:dyDescent="0.3">
      <c r="A1242" s="26" t="s">
        <v>2433</v>
      </c>
      <c r="B1242" s="2">
        <v>45107</v>
      </c>
      <c r="C1242" s="2">
        <v>45766</v>
      </c>
      <c r="D1242" s="3" t="s">
        <v>34</v>
      </c>
      <c r="E1242" s="3" t="s">
        <v>2434</v>
      </c>
      <c r="F1242" s="3" t="s">
        <v>2435</v>
      </c>
      <c r="G1242" s="3" t="s">
        <v>44</v>
      </c>
      <c r="H1242" s="3" t="s">
        <v>21</v>
      </c>
      <c r="I1242" s="3" t="s">
        <v>22</v>
      </c>
      <c r="J1242" s="3" t="s">
        <v>281</v>
      </c>
      <c r="K1242" s="3" t="s">
        <v>2436</v>
      </c>
      <c r="L1242" s="3">
        <v>2399.2047651151502</v>
      </c>
      <c r="M1242" s="3">
        <v>5.0055231925576003</v>
      </c>
      <c r="N1242" s="3">
        <v>5</v>
      </c>
      <c r="O1242" s="3">
        <v>0.236867007708424</v>
      </c>
      <c r="P1242" s="3">
        <v>0.24</v>
      </c>
      <c r="Q1242" s="3">
        <v>517.50971639456304</v>
      </c>
      <c r="R1242" s="3">
        <v>517.51</v>
      </c>
      <c r="S1242" s="3" t="s">
        <v>14</v>
      </c>
      <c r="T1242" s="3" t="s">
        <v>11764</v>
      </c>
      <c r="U1242" s="6">
        <v>0.21570052040544571</v>
      </c>
      <c r="V1242" s="3" t="str">
        <f>TEXT(superstore_excel!$B1242, "MMMM")</f>
        <v>June</v>
      </c>
      <c r="W1242" s="3">
        <f>YEAR(superstore_excel!$B1242)</f>
        <v>2023</v>
      </c>
      <c r="X1242" s="27"/>
    </row>
    <row r="1243" spans="1:24" x14ac:dyDescent="0.3">
      <c r="A1243" s="28" t="s">
        <v>2437</v>
      </c>
      <c r="B1243" s="4">
        <v>45050</v>
      </c>
      <c r="C1243" s="4">
        <v>45769</v>
      </c>
      <c r="D1243" s="5" t="s">
        <v>54</v>
      </c>
      <c r="E1243" s="5" t="s">
        <v>2438</v>
      </c>
      <c r="F1243" s="5" t="s">
        <v>2439</v>
      </c>
      <c r="G1243" s="5" t="s">
        <v>44</v>
      </c>
      <c r="H1243" s="5" t="s">
        <v>38</v>
      </c>
      <c r="I1243" s="5" t="s">
        <v>45</v>
      </c>
      <c r="J1243" s="5" t="s">
        <v>57</v>
      </c>
      <c r="K1243" s="5" t="s">
        <v>2440</v>
      </c>
      <c r="L1243" s="5">
        <v>2399.0991816081601</v>
      </c>
      <c r="M1243" s="5">
        <v>5.0049564947860699</v>
      </c>
      <c r="N1243" s="5">
        <v>5</v>
      </c>
      <c r="O1243" s="5">
        <v>0.236854970103649</v>
      </c>
      <c r="P1243" s="5">
        <v>0.24</v>
      </c>
      <c r="Q1243" s="5">
        <v>517.58636577777997</v>
      </c>
      <c r="R1243" s="5">
        <v>517.59</v>
      </c>
      <c r="S1243" s="5" t="s">
        <v>14</v>
      </c>
      <c r="T1243" s="5" t="s">
        <v>11780</v>
      </c>
      <c r="U1243" s="7">
        <v>0.21574196254397135</v>
      </c>
      <c r="V1243" s="5" t="str">
        <f>TEXT(superstore_excel!$B1243, "MMMM")</f>
        <v>May</v>
      </c>
      <c r="W1243" s="5">
        <f>YEAR(superstore_excel!$B1243)</f>
        <v>2023</v>
      </c>
      <c r="X1243" s="29"/>
    </row>
    <row r="1244" spans="1:24" x14ac:dyDescent="0.3">
      <c r="A1244" s="26" t="s">
        <v>2441</v>
      </c>
      <c r="B1244" s="2">
        <v>45326</v>
      </c>
      <c r="C1244" s="2">
        <v>45764</v>
      </c>
      <c r="D1244" s="3" t="s">
        <v>26</v>
      </c>
      <c r="E1244" s="3" t="s">
        <v>1305</v>
      </c>
      <c r="F1244" s="3" t="s">
        <v>2442</v>
      </c>
      <c r="G1244" s="3" t="s">
        <v>20</v>
      </c>
      <c r="H1244" s="3" t="s">
        <v>38</v>
      </c>
      <c r="I1244" s="3" t="s">
        <v>22</v>
      </c>
      <c r="J1244" s="3" t="s">
        <v>302</v>
      </c>
      <c r="K1244" s="3" t="s">
        <v>2443</v>
      </c>
      <c r="L1244" s="3">
        <v>2398.9935981011599</v>
      </c>
      <c r="M1244" s="3">
        <v>5.0043897970145403</v>
      </c>
      <c r="N1244" s="3">
        <v>5</v>
      </c>
      <c r="O1244" s="3">
        <v>0.236842932498874</v>
      </c>
      <c r="P1244" s="3">
        <v>0.24</v>
      </c>
      <c r="Q1244" s="3">
        <v>517.663015160996</v>
      </c>
      <c r="R1244" s="3">
        <v>517.66</v>
      </c>
      <c r="S1244" s="3" t="s">
        <v>14</v>
      </c>
      <c r="T1244" s="3" t="s">
        <v>11782</v>
      </c>
      <c r="U1244" s="6">
        <v>0.21578340833036577</v>
      </c>
      <c r="V1244" s="3" t="str">
        <f>TEXT(superstore_excel!$B1244, "MMMM")</f>
        <v>February</v>
      </c>
      <c r="W1244" s="3">
        <f>YEAR(superstore_excel!$B1244)</f>
        <v>2024</v>
      </c>
      <c r="X1244" s="27"/>
    </row>
    <row r="1245" spans="1:24" x14ac:dyDescent="0.3">
      <c r="A1245" s="28" t="s">
        <v>2444</v>
      </c>
      <c r="B1245" s="4">
        <v>45459</v>
      </c>
      <c r="C1245" s="4">
        <v>45776</v>
      </c>
      <c r="D1245" s="5" t="s">
        <v>34</v>
      </c>
      <c r="E1245" s="5" t="s">
        <v>2445</v>
      </c>
      <c r="F1245" s="5" t="s">
        <v>2446</v>
      </c>
      <c r="G1245" s="5" t="s">
        <v>44</v>
      </c>
      <c r="H1245" s="5" t="s">
        <v>62</v>
      </c>
      <c r="I1245" s="5" t="s">
        <v>30</v>
      </c>
      <c r="J1245" s="5" t="s">
        <v>126</v>
      </c>
      <c r="K1245" s="5" t="s">
        <v>2447</v>
      </c>
      <c r="L1245" s="5">
        <v>2398.8880145941698</v>
      </c>
      <c r="M1245" s="5">
        <v>5.0038230992430099</v>
      </c>
      <c r="N1245" s="5">
        <v>5</v>
      </c>
      <c r="O1245" s="5">
        <v>0.236830894894099</v>
      </c>
      <c r="P1245" s="5">
        <v>0.24</v>
      </c>
      <c r="Q1245" s="5">
        <v>517.73966454421304</v>
      </c>
      <c r="R1245" s="5">
        <v>517.74</v>
      </c>
      <c r="S1245" s="5" t="s">
        <v>84</v>
      </c>
      <c r="T1245" s="5" t="s">
        <v>11773</v>
      </c>
      <c r="U1245" s="7">
        <v>0.21582485776510968</v>
      </c>
      <c r="V1245" s="5" t="str">
        <f>TEXT(superstore_excel!$B1245, "MMMM")</f>
        <v>June</v>
      </c>
      <c r="W1245" s="5">
        <f>YEAR(superstore_excel!$B1245)</f>
        <v>2024</v>
      </c>
      <c r="X1245" s="29"/>
    </row>
    <row r="1246" spans="1:24" x14ac:dyDescent="0.3">
      <c r="A1246" s="26" t="s">
        <v>2448</v>
      </c>
      <c r="B1246" s="2">
        <v>45749</v>
      </c>
      <c r="C1246" s="2">
        <v>45774</v>
      </c>
      <c r="D1246" s="3" t="s">
        <v>54</v>
      </c>
      <c r="E1246" s="3" t="s">
        <v>2449</v>
      </c>
      <c r="F1246" s="3" t="s">
        <v>2450</v>
      </c>
      <c r="G1246" s="3" t="s">
        <v>37</v>
      </c>
      <c r="H1246" s="3" t="s">
        <v>21</v>
      </c>
      <c r="I1246" s="3" t="s">
        <v>30</v>
      </c>
      <c r="J1246" s="3" t="s">
        <v>101</v>
      </c>
      <c r="K1246" s="3" t="s">
        <v>2451</v>
      </c>
      <c r="L1246" s="3">
        <v>2398.7824310871802</v>
      </c>
      <c r="M1246" s="3">
        <v>5.0032564014714804</v>
      </c>
      <c r="N1246" s="3">
        <v>5</v>
      </c>
      <c r="O1246" s="3">
        <v>0.236818857289325</v>
      </c>
      <c r="P1246" s="3">
        <v>0.24</v>
      </c>
      <c r="Q1246" s="3">
        <v>517.81631392742895</v>
      </c>
      <c r="R1246" s="3">
        <v>517.82000000000005</v>
      </c>
      <c r="S1246" s="3" t="s">
        <v>14</v>
      </c>
      <c r="T1246" s="3" t="s">
        <v>11786</v>
      </c>
      <c r="U1246" s="6">
        <v>0.21586631084868477</v>
      </c>
      <c r="V1246" s="3" t="str">
        <f>TEXT(superstore_excel!$B1246, "MMMM")</f>
        <v>April</v>
      </c>
      <c r="W1246" s="3">
        <f>YEAR(superstore_excel!$B1246)</f>
        <v>2025</v>
      </c>
      <c r="X1246" s="27"/>
    </row>
    <row r="1247" spans="1:24" x14ac:dyDescent="0.3">
      <c r="A1247" s="28" t="s">
        <v>2452</v>
      </c>
      <c r="B1247" s="4">
        <v>45253</v>
      </c>
      <c r="C1247" s="4">
        <v>45768</v>
      </c>
      <c r="D1247" s="5" t="s">
        <v>26</v>
      </c>
      <c r="E1247" s="5" t="s">
        <v>2453</v>
      </c>
      <c r="F1247" s="5" t="s">
        <v>2454</v>
      </c>
      <c r="G1247" s="5" t="s">
        <v>37</v>
      </c>
      <c r="H1247" s="5" t="s">
        <v>38</v>
      </c>
      <c r="I1247" s="5" t="s">
        <v>22</v>
      </c>
      <c r="J1247" s="5" t="s">
        <v>281</v>
      </c>
      <c r="K1247" s="5" t="s">
        <v>2455</v>
      </c>
      <c r="L1247" s="5">
        <v>2398.67684758019</v>
      </c>
      <c r="M1247" s="5">
        <v>5.00268970369995</v>
      </c>
      <c r="N1247" s="5">
        <v>5</v>
      </c>
      <c r="O1247" s="5">
        <v>0.23680681968455</v>
      </c>
      <c r="P1247" s="5">
        <v>0.24</v>
      </c>
      <c r="Q1247" s="5">
        <v>517.892963310646</v>
      </c>
      <c r="R1247" s="5">
        <v>517.89</v>
      </c>
      <c r="S1247" s="5" t="s">
        <v>84</v>
      </c>
      <c r="T1247" s="5" t="s">
        <v>11766</v>
      </c>
      <c r="U1247" s="7">
        <v>0.21590776758157387</v>
      </c>
      <c r="V1247" s="5" t="str">
        <f>TEXT(superstore_excel!$B1247, "MMMM")</f>
        <v>November</v>
      </c>
      <c r="W1247" s="5">
        <f>YEAR(superstore_excel!$B1247)</f>
        <v>2023</v>
      </c>
      <c r="X1247" s="29"/>
    </row>
    <row r="1248" spans="1:24" x14ac:dyDescent="0.3">
      <c r="A1248" s="26" t="s">
        <v>2456</v>
      </c>
      <c r="B1248" s="2">
        <v>45541</v>
      </c>
      <c r="C1248" s="2">
        <v>45765</v>
      </c>
      <c r="D1248" s="3" t="s">
        <v>17</v>
      </c>
      <c r="E1248" s="3" t="s">
        <v>2457</v>
      </c>
      <c r="F1248" s="3" t="s">
        <v>2458</v>
      </c>
      <c r="G1248" s="3" t="s">
        <v>37</v>
      </c>
      <c r="H1248" s="3" t="s">
        <v>38</v>
      </c>
      <c r="I1248" s="3" t="s">
        <v>30</v>
      </c>
      <c r="J1248" s="3" t="s">
        <v>126</v>
      </c>
      <c r="K1248" s="3" t="s">
        <v>2459</v>
      </c>
      <c r="L1248" s="3">
        <v>2398.5712640731999</v>
      </c>
      <c r="M1248" s="3">
        <v>5.0021230059284303</v>
      </c>
      <c r="N1248" s="3">
        <v>5</v>
      </c>
      <c r="O1248" s="3">
        <v>0.236794782079775</v>
      </c>
      <c r="P1248" s="3">
        <v>0.24</v>
      </c>
      <c r="Q1248" s="3">
        <v>517.96961269386202</v>
      </c>
      <c r="R1248" s="3">
        <v>517.97</v>
      </c>
      <c r="S1248" s="3" t="s">
        <v>14</v>
      </c>
      <c r="T1248" s="3" t="s">
        <v>11774</v>
      </c>
      <c r="U1248" s="6">
        <v>0.21594922796425803</v>
      </c>
      <c r="V1248" s="3" t="str">
        <f>TEXT(superstore_excel!$B1248, "MMMM")</f>
        <v>September</v>
      </c>
      <c r="W1248" s="3">
        <f>YEAR(superstore_excel!$B1248)</f>
        <v>2024</v>
      </c>
      <c r="X1248" s="27"/>
    </row>
    <row r="1249" spans="1:24" x14ac:dyDescent="0.3">
      <c r="A1249" s="28" t="s">
        <v>2460</v>
      </c>
      <c r="B1249" s="4">
        <v>45240</v>
      </c>
      <c r="C1249" s="4">
        <v>45769</v>
      </c>
      <c r="D1249" s="5" t="s">
        <v>54</v>
      </c>
      <c r="E1249" s="5" t="s">
        <v>2461</v>
      </c>
      <c r="F1249" s="5" t="s">
        <v>2462</v>
      </c>
      <c r="G1249" s="5" t="s">
        <v>37</v>
      </c>
      <c r="H1249" s="5" t="s">
        <v>21</v>
      </c>
      <c r="I1249" s="5" t="s">
        <v>22</v>
      </c>
      <c r="J1249" s="5" t="s">
        <v>131</v>
      </c>
      <c r="K1249" s="5" t="s">
        <v>2463</v>
      </c>
      <c r="L1249" s="5">
        <v>2398.4656805662098</v>
      </c>
      <c r="M1249" s="5">
        <v>5.0015563081568999</v>
      </c>
      <c r="N1249" s="5">
        <v>5</v>
      </c>
      <c r="O1249" s="5">
        <v>0.236782744475</v>
      </c>
      <c r="P1249" s="5">
        <v>0.24</v>
      </c>
      <c r="Q1249" s="5">
        <v>518.04626207707895</v>
      </c>
      <c r="R1249" s="5">
        <v>518.04999999999995</v>
      </c>
      <c r="S1249" s="5" t="s">
        <v>14</v>
      </c>
      <c r="T1249" s="5" t="s">
        <v>11766</v>
      </c>
      <c r="U1249" s="7">
        <v>0.21599069199722004</v>
      </c>
      <c r="V1249" s="5" t="str">
        <f>TEXT(superstore_excel!$B1249, "MMMM")</f>
        <v>November</v>
      </c>
      <c r="W1249" s="5">
        <f>YEAR(superstore_excel!$B1249)</f>
        <v>2023</v>
      </c>
      <c r="X1249" s="29"/>
    </row>
    <row r="1250" spans="1:24" x14ac:dyDescent="0.3">
      <c r="A1250" s="26" t="s">
        <v>2464</v>
      </c>
      <c r="B1250" s="2">
        <v>45555</v>
      </c>
      <c r="C1250" s="2">
        <v>45757</v>
      </c>
      <c r="D1250" s="3" t="s">
        <v>26</v>
      </c>
      <c r="E1250" s="3" t="s">
        <v>2465</v>
      </c>
      <c r="F1250" s="3" t="s">
        <v>2466</v>
      </c>
      <c r="G1250" s="3" t="s">
        <v>20</v>
      </c>
      <c r="H1250" s="3" t="s">
        <v>21</v>
      </c>
      <c r="I1250" s="3" t="s">
        <v>22</v>
      </c>
      <c r="J1250" s="3" t="s">
        <v>281</v>
      </c>
      <c r="K1250" s="3" t="s">
        <v>2467</v>
      </c>
      <c r="L1250" s="3">
        <v>2398.3600970592202</v>
      </c>
      <c r="M1250" s="3">
        <v>5.0009896103853704</v>
      </c>
      <c r="N1250" s="3">
        <v>5</v>
      </c>
      <c r="O1250" s="3">
        <v>0.236770706870225</v>
      </c>
      <c r="P1250" s="3">
        <v>0.24</v>
      </c>
      <c r="Q1250" s="3">
        <v>518.12291146029497</v>
      </c>
      <c r="R1250" s="3">
        <v>518.12</v>
      </c>
      <c r="S1250" s="3" t="s">
        <v>14</v>
      </c>
      <c r="T1250" s="3" t="s">
        <v>11774</v>
      </c>
      <c r="U1250" s="6">
        <v>0.21603215968094117</v>
      </c>
      <c r="V1250" s="3" t="str">
        <f>TEXT(superstore_excel!$B1250, "MMMM")</f>
        <v>September</v>
      </c>
      <c r="W1250" s="3">
        <f>YEAR(superstore_excel!$B1250)</f>
        <v>2024</v>
      </c>
      <c r="X1250" s="27"/>
    </row>
    <row r="1251" spans="1:24" x14ac:dyDescent="0.3">
      <c r="A1251" s="28" t="s">
        <v>2468</v>
      </c>
      <c r="B1251" s="4">
        <v>45563</v>
      </c>
      <c r="C1251" s="4">
        <v>45772</v>
      </c>
      <c r="D1251" s="5" t="s">
        <v>34</v>
      </c>
      <c r="E1251" s="5" t="s">
        <v>2469</v>
      </c>
      <c r="F1251" s="5" t="s">
        <v>2470</v>
      </c>
      <c r="G1251" s="5" t="s">
        <v>44</v>
      </c>
      <c r="H1251" s="5" t="s">
        <v>29</v>
      </c>
      <c r="I1251" s="5" t="s">
        <v>30</v>
      </c>
      <c r="J1251" s="5" t="s">
        <v>31</v>
      </c>
      <c r="K1251" s="5" t="s">
        <v>2471</v>
      </c>
      <c r="L1251" s="5">
        <v>2398.25451355223</v>
      </c>
      <c r="M1251" s="5">
        <v>5.00042291261384</v>
      </c>
      <c r="N1251" s="5">
        <v>5</v>
      </c>
      <c r="O1251" s="5">
        <v>0.23675866926545</v>
      </c>
      <c r="P1251" s="5">
        <v>0.24</v>
      </c>
      <c r="Q1251" s="5">
        <v>518.19956084351099</v>
      </c>
      <c r="R1251" s="5">
        <v>518.20000000000005</v>
      </c>
      <c r="S1251" s="5" t="s">
        <v>14</v>
      </c>
      <c r="T1251" s="5" t="s">
        <v>11774</v>
      </c>
      <c r="U1251" s="7">
        <v>0.21607363101590404</v>
      </c>
      <c r="V1251" s="5" t="str">
        <f>TEXT(superstore_excel!$B1251, "MMMM")</f>
        <v>September</v>
      </c>
      <c r="W1251" s="5">
        <f>YEAR(superstore_excel!$B1251)</f>
        <v>2024</v>
      </c>
      <c r="X1251" s="29"/>
    </row>
    <row r="1252" spans="1:24" x14ac:dyDescent="0.3">
      <c r="A1252" s="26" t="s">
        <v>2472</v>
      </c>
      <c r="B1252" s="2">
        <v>45617</v>
      </c>
      <c r="C1252" s="2">
        <v>45773</v>
      </c>
      <c r="D1252" s="3" t="s">
        <v>26</v>
      </c>
      <c r="E1252" s="3" t="s">
        <v>2473</v>
      </c>
      <c r="F1252" s="3" t="s">
        <v>2474</v>
      </c>
      <c r="G1252" s="3" t="s">
        <v>44</v>
      </c>
      <c r="H1252" s="3" t="s">
        <v>21</v>
      </c>
      <c r="I1252" s="3" t="s">
        <v>22</v>
      </c>
      <c r="J1252" s="3" t="s">
        <v>281</v>
      </c>
      <c r="K1252" s="3" t="s">
        <v>2475</v>
      </c>
      <c r="L1252" s="3">
        <v>2398.1489300452299</v>
      </c>
      <c r="M1252" s="3">
        <v>4.9998562148423096</v>
      </c>
      <c r="N1252" s="3">
        <v>5</v>
      </c>
      <c r="O1252" s="3">
        <v>0.236746631660676</v>
      </c>
      <c r="P1252" s="3">
        <v>0.24</v>
      </c>
      <c r="Q1252" s="3">
        <v>518.27621022672804</v>
      </c>
      <c r="R1252" s="3">
        <v>518.28</v>
      </c>
      <c r="S1252" s="3" t="s">
        <v>14</v>
      </c>
      <c r="T1252" s="3" t="s">
        <v>11769</v>
      </c>
      <c r="U1252" s="6">
        <v>0.21611510600259223</v>
      </c>
      <c r="V1252" s="3" t="str">
        <f>TEXT(superstore_excel!$B1252, "MMMM")</f>
        <v>November</v>
      </c>
      <c r="W1252" s="3">
        <f>YEAR(superstore_excel!$B1252)</f>
        <v>2024</v>
      </c>
      <c r="X1252" s="27"/>
    </row>
    <row r="1253" spans="1:24" x14ac:dyDescent="0.3">
      <c r="A1253" s="28" t="s">
        <v>2476</v>
      </c>
      <c r="B1253" s="4">
        <v>45203</v>
      </c>
      <c r="C1253" s="4">
        <v>45778</v>
      </c>
      <c r="D1253" s="5" t="s">
        <v>26</v>
      </c>
      <c r="E1253" s="5" t="s">
        <v>2477</v>
      </c>
      <c r="F1253" s="5" t="s">
        <v>2478</v>
      </c>
      <c r="G1253" s="5" t="s">
        <v>37</v>
      </c>
      <c r="H1253" s="5" t="s">
        <v>29</v>
      </c>
      <c r="I1253" s="5" t="s">
        <v>45</v>
      </c>
      <c r="J1253" s="5" t="s">
        <v>51</v>
      </c>
      <c r="K1253" s="5" t="s">
        <v>2479</v>
      </c>
      <c r="L1253" s="5">
        <v>2398.0433465382398</v>
      </c>
      <c r="M1253" s="5">
        <v>4.9992895170707801</v>
      </c>
      <c r="N1253" s="5">
        <v>5</v>
      </c>
      <c r="O1253" s="5">
        <v>0.236734594055901</v>
      </c>
      <c r="P1253" s="5">
        <v>0.24</v>
      </c>
      <c r="Q1253" s="5">
        <v>518.35285960994497</v>
      </c>
      <c r="R1253" s="5">
        <v>518.35</v>
      </c>
      <c r="S1253" s="5" t="s">
        <v>14</v>
      </c>
      <c r="T1253" s="5" t="s">
        <v>11783</v>
      </c>
      <c r="U1253" s="7">
        <v>0.21615658464148582</v>
      </c>
      <c r="V1253" s="5" t="str">
        <f>TEXT(superstore_excel!$B1253, "MMMM")</f>
        <v>October</v>
      </c>
      <c r="W1253" s="5">
        <f>YEAR(superstore_excel!$B1253)</f>
        <v>2023</v>
      </c>
      <c r="X1253" s="29"/>
    </row>
    <row r="1254" spans="1:24" x14ac:dyDescent="0.3">
      <c r="A1254" s="26" t="s">
        <v>2480</v>
      </c>
      <c r="B1254" s="2">
        <v>45493</v>
      </c>
      <c r="C1254" s="2">
        <v>45782</v>
      </c>
      <c r="D1254" s="3" t="s">
        <v>17</v>
      </c>
      <c r="E1254" s="3" t="s">
        <v>2481</v>
      </c>
      <c r="F1254" s="3" t="s">
        <v>2482</v>
      </c>
      <c r="G1254" s="3" t="s">
        <v>37</v>
      </c>
      <c r="H1254" s="3" t="s">
        <v>29</v>
      </c>
      <c r="I1254" s="3" t="s">
        <v>45</v>
      </c>
      <c r="J1254" s="3" t="s">
        <v>96</v>
      </c>
      <c r="K1254" s="3" t="s">
        <v>2483</v>
      </c>
      <c r="L1254" s="3">
        <v>2397.9377630312501</v>
      </c>
      <c r="M1254" s="3">
        <v>4.9987228192992603</v>
      </c>
      <c r="N1254" s="3">
        <v>5</v>
      </c>
      <c r="O1254" s="3">
        <v>0.236722556451126</v>
      </c>
      <c r="P1254" s="3">
        <v>0.24</v>
      </c>
      <c r="Q1254" s="3">
        <v>518.42950899316099</v>
      </c>
      <c r="R1254" s="3">
        <v>518.42999999999995</v>
      </c>
      <c r="S1254" s="3" t="s">
        <v>14</v>
      </c>
      <c r="T1254" s="3" t="s">
        <v>11779</v>
      </c>
      <c r="U1254" s="6">
        <v>0.21619806693306776</v>
      </c>
      <c r="V1254" s="3" t="str">
        <f>TEXT(superstore_excel!$B1254, "MMMM")</f>
        <v>July</v>
      </c>
      <c r="W1254" s="3">
        <f>YEAR(superstore_excel!$B1254)</f>
        <v>2024</v>
      </c>
      <c r="X1254" s="27"/>
    </row>
    <row r="1255" spans="1:24" x14ac:dyDescent="0.3">
      <c r="A1255" s="28" t="s">
        <v>2484</v>
      </c>
      <c r="B1255" s="4">
        <v>45214</v>
      </c>
      <c r="C1255" s="4">
        <v>45770</v>
      </c>
      <c r="D1255" s="5" t="s">
        <v>34</v>
      </c>
      <c r="E1255" s="5" t="s">
        <v>2485</v>
      </c>
      <c r="F1255" s="5" t="s">
        <v>2486</v>
      </c>
      <c r="G1255" s="5" t="s">
        <v>37</v>
      </c>
      <c r="H1255" s="5" t="s">
        <v>38</v>
      </c>
      <c r="I1255" s="5" t="s">
        <v>45</v>
      </c>
      <c r="J1255" s="5" t="s">
        <v>57</v>
      </c>
      <c r="K1255" s="5" t="s">
        <v>2487</v>
      </c>
      <c r="L1255" s="5">
        <v>2397.83217952426</v>
      </c>
      <c r="M1255" s="5">
        <v>4.9981561215277299</v>
      </c>
      <c r="N1255" s="5">
        <v>5</v>
      </c>
      <c r="O1255" s="5">
        <v>0.236710518846351</v>
      </c>
      <c r="P1255" s="5">
        <v>0.24</v>
      </c>
      <c r="Q1255" s="5">
        <v>518.50615837637702</v>
      </c>
      <c r="R1255" s="5">
        <v>518.51</v>
      </c>
      <c r="S1255" s="5" t="s">
        <v>14</v>
      </c>
      <c r="T1255" s="5" t="s">
        <v>11783</v>
      </c>
      <c r="U1255" s="7">
        <v>0.21623955287782101</v>
      </c>
      <c r="V1255" s="5" t="str">
        <f>TEXT(superstore_excel!$B1255, "MMMM")</f>
        <v>October</v>
      </c>
      <c r="W1255" s="5">
        <f>YEAR(superstore_excel!$B1255)</f>
        <v>2023</v>
      </c>
      <c r="X1255" s="29"/>
    </row>
    <row r="1256" spans="1:24" x14ac:dyDescent="0.3">
      <c r="A1256" s="26" t="s">
        <v>2488</v>
      </c>
      <c r="B1256" s="2">
        <v>45149</v>
      </c>
      <c r="C1256" s="2">
        <v>45772</v>
      </c>
      <c r="D1256" s="3" t="s">
        <v>34</v>
      </c>
      <c r="E1256" s="3" t="s">
        <v>2489</v>
      </c>
      <c r="F1256" s="3" t="s">
        <v>2490</v>
      </c>
      <c r="G1256" s="3" t="s">
        <v>44</v>
      </c>
      <c r="H1256" s="3" t="s">
        <v>62</v>
      </c>
      <c r="I1256" s="3" t="s">
        <v>22</v>
      </c>
      <c r="J1256" s="3" t="s">
        <v>23</v>
      </c>
      <c r="K1256" s="3" t="s">
        <v>2491</v>
      </c>
      <c r="L1256" s="3">
        <v>2397.7265960172699</v>
      </c>
      <c r="M1256" s="3">
        <v>4.9975894237562004</v>
      </c>
      <c r="N1256" s="3">
        <v>5</v>
      </c>
      <c r="O1256" s="3">
        <v>0.236698481241576</v>
      </c>
      <c r="P1256" s="3">
        <v>0.24</v>
      </c>
      <c r="Q1256" s="3">
        <v>518.58280775959395</v>
      </c>
      <c r="R1256" s="3">
        <v>518.58000000000004</v>
      </c>
      <c r="S1256" s="3" t="s">
        <v>84</v>
      </c>
      <c r="T1256" s="3" t="s">
        <v>11770</v>
      </c>
      <c r="U1256" s="6">
        <v>0.21628104247622851</v>
      </c>
      <c r="V1256" s="3" t="str">
        <f>TEXT(superstore_excel!$B1256, "MMMM")</f>
        <v>August</v>
      </c>
      <c r="W1256" s="3">
        <f>YEAR(superstore_excel!$B1256)</f>
        <v>2023</v>
      </c>
      <c r="X1256" s="27"/>
    </row>
    <row r="1257" spans="1:24" x14ac:dyDescent="0.3">
      <c r="A1257" s="28" t="s">
        <v>2492</v>
      </c>
      <c r="B1257" s="4">
        <v>45605</v>
      </c>
      <c r="C1257" s="4">
        <v>45761</v>
      </c>
      <c r="D1257" s="5" t="s">
        <v>26</v>
      </c>
      <c r="E1257" s="5" t="s">
        <v>2493</v>
      </c>
      <c r="F1257" s="5" t="s">
        <v>2494</v>
      </c>
      <c r="G1257" s="5" t="s">
        <v>20</v>
      </c>
      <c r="H1257" s="5" t="s">
        <v>62</v>
      </c>
      <c r="I1257" s="5" t="s">
        <v>30</v>
      </c>
      <c r="J1257" s="5" t="s">
        <v>31</v>
      </c>
      <c r="K1257" s="5" t="s">
        <v>2495</v>
      </c>
      <c r="L1257" s="5">
        <v>2397.6210125102798</v>
      </c>
      <c r="M1257" s="5">
        <v>4.99702272598467</v>
      </c>
      <c r="N1257" s="5">
        <v>5</v>
      </c>
      <c r="O1257" s="5">
        <v>0.236686443636801</v>
      </c>
      <c r="P1257" s="5">
        <v>0.24</v>
      </c>
      <c r="Q1257" s="5">
        <v>518.65945714280997</v>
      </c>
      <c r="R1257" s="5">
        <v>518.66</v>
      </c>
      <c r="S1257" s="5" t="s">
        <v>14</v>
      </c>
      <c r="T1257" s="5" t="s">
        <v>11769</v>
      </c>
      <c r="U1257" s="7">
        <v>0.21632253572877219</v>
      </c>
      <c r="V1257" s="5" t="str">
        <f>TEXT(superstore_excel!$B1257, "MMMM")</f>
        <v>November</v>
      </c>
      <c r="W1257" s="5">
        <f>YEAR(superstore_excel!$B1257)</f>
        <v>2024</v>
      </c>
      <c r="X1257" s="29"/>
    </row>
    <row r="1258" spans="1:24" x14ac:dyDescent="0.3">
      <c r="A1258" s="26" t="s">
        <v>2496</v>
      </c>
      <c r="B1258" s="2">
        <v>45607</v>
      </c>
      <c r="C1258" s="2">
        <v>45776</v>
      </c>
      <c r="D1258" s="3" t="s">
        <v>34</v>
      </c>
      <c r="E1258" s="3" t="s">
        <v>2497</v>
      </c>
      <c r="F1258" s="3" t="s">
        <v>2498</v>
      </c>
      <c r="G1258" s="3" t="s">
        <v>44</v>
      </c>
      <c r="H1258" s="3" t="s">
        <v>21</v>
      </c>
      <c r="I1258" s="3" t="s">
        <v>30</v>
      </c>
      <c r="J1258" s="3" t="s">
        <v>39</v>
      </c>
      <c r="K1258" s="3" t="s">
        <v>2499</v>
      </c>
      <c r="L1258" s="3">
        <v>2397.5154290032901</v>
      </c>
      <c r="M1258" s="3">
        <v>4.9964560282131396</v>
      </c>
      <c r="N1258" s="3">
        <v>5</v>
      </c>
      <c r="O1258" s="3">
        <v>0.236674406032027</v>
      </c>
      <c r="P1258" s="3">
        <v>0.24</v>
      </c>
      <c r="Q1258" s="3">
        <v>518.73610652602702</v>
      </c>
      <c r="R1258" s="3">
        <v>518.74</v>
      </c>
      <c r="S1258" s="3" t="s">
        <v>14</v>
      </c>
      <c r="T1258" s="3" t="s">
        <v>11769</v>
      </c>
      <c r="U1258" s="6">
        <v>0.21636403263593559</v>
      </c>
      <c r="V1258" s="3" t="str">
        <f>TEXT(superstore_excel!$B1258, "MMMM")</f>
        <v>November</v>
      </c>
      <c r="W1258" s="3">
        <f>YEAR(superstore_excel!$B1258)</f>
        <v>2024</v>
      </c>
      <c r="X1258" s="27"/>
    </row>
    <row r="1259" spans="1:24" x14ac:dyDescent="0.3">
      <c r="A1259" s="28" t="s">
        <v>2500</v>
      </c>
      <c r="B1259" s="4">
        <v>45310</v>
      </c>
      <c r="C1259" s="4">
        <v>45766</v>
      </c>
      <c r="D1259" s="5" t="s">
        <v>17</v>
      </c>
      <c r="E1259" s="5" t="s">
        <v>2501</v>
      </c>
      <c r="F1259" s="5" t="s">
        <v>2502</v>
      </c>
      <c r="G1259" s="5" t="s">
        <v>37</v>
      </c>
      <c r="H1259" s="5" t="s">
        <v>21</v>
      </c>
      <c r="I1259" s="5" t="s">
        <v>30</v>
      </c>
      <c r="J1259" s="5" t="s">
        <v>39</v>
      </c>
      <c r="K1259" s="5" t="s">
        <v>2503</v>
      </c>
      <c r="L1259" s="5">
        <v>2397.4098454963</v>
      </c>
      <c r="M1259" s="5">
        <v>4.9958893304416101</v>
      </c>
      <c r="N1259" s="5">
        <v>5</v>
      </c>
      <c r="O1259" s="5">
        <v>0.236662368427252</v>
      </c>
      <c r="P1259" s="5">
        <v>0.24</v>
      </c>
      <c r="Q1259" s="5">
        <v>518.81275590924304</v>
      </c>
      <c r="R1259" s="5">
        <v>518.80999999999995</v>
      </c>
      <c r="S1259" s="5" t="s">
        <v>14</v>
      </c>
      <c r="T1259" s="5" t="s">
        <v>11784</v>
      </c>
      <c r="U1259" s="7">
        <v>0.2164055331982008</v>
      </c>
      <c r="V1259" s="5" t="str">
        <f>TEXT(superstore_excel!$B1259, "MMMM")</f>
        <v>January</v>
      </c>
      <c r="W1259" s="5">
        <f>YEAR(superstore_excel!$B1259)</f>
        <v>2024</v>
      </c>
      <c r="X1259" s="29"/>
    </row>
    <row r="1260" spans="1:24" x14ac:dyDescent="0.3">
      <c r="A1260" s="26" t="s">
        <v>2504</v>
      </c>
      <c r="B1260" s="2">
        <v>45440</v>
      </c>
      <c r="C1260" s="2">
        <v>45757</v>
      </c>
      <c r="D1260" s="3" t="s">
        <v>54</v>
      </c>
      <c r="E1260" s="3" t="s">
        <v>2505</v>
      </c>
      <c r="F1260" s="3" t="s">
        <v>2506</v>
      </c>
      <c r="G1260" s="3" t="s">
        <v>37</v>
      </c>
      <c r="H1260" s="3" t="s">
        <v>29</v>
      </c>
      <c r="I1260" s="3" t="s">
        <v>45</v>
      </c>
      <c r="J1260" s="3" t="s">
        <v>96</v>
      </c>
      <c r="K1260" s="3" t="s">
        <v>2507</v>
      </c>
      <c r="L1260" s="3">
        <v>2397.3042619893099</v>
      </c>
      <c r="M1260" s="3">
        <v>4.9953226326700904</v>
      </c>
      <c r="N1260" s="3">
        <v>5</v>
      </c>
      <c r="O1260" s="3">
        <v>0.236650330822477</v>
      </c>
      <c r="P1260" s="3">
        <v>0.24</v>
      </c>
      <c r="Q1260" s="3">
        <v>518.88940529245997</v>
      </c>
      <c r="R1260" s="3">
        <v>518.89</v>
      </c>
      <c r="S1260" s="3" t="s">
        <v>14</v>
      </c>
      <c r="T1260" s="3" t="s">
        <v>11781</v>
      </c>
      <c r="U1260" s="6">
        <v>0.21644703741605154</v>
      </c>
      <c r="V1260" s="3" t="str">
        <f>TEXT(superstore_excel!$B1260, "MMMM")</f>
        <v>May</v>
      </c>
      <c r="W1260" s="3">
        <f>YEAR(superstore_excel!$B1260)</f>
        <v>2024</v>
      </c>
      <c r="X1260" s="27"/>
    </row>
    <row r="1261" spans="1:24" x14ac:dyDescent="0.3">
      <c r="A1261" s="28" t="s">
        <v>2508</v>
      </c>
      <c r="B1261" s="4">
        <v>45199</v>
      </c>
      <c r="C1261" s="4">
        <v>45778</v>
      </c>
      <c r="D1261" s="5" t="s">
        <v>26</v>
      </c>
      <c r="E1261" s="5" t="s">
        <v>2509</v>
      </c>
      <c r="F1261" s="5" t="s">
        <v>2510</v>
      </c>
      <c r="G1261" s="5" t="s">
        <v>37</v>
      </c>
      <c r="H1261" s="5" t="s">
        <v>38</v>
      </c>
      <c r="I1261" s="5" t="s">
        <v>22</v>
      </c>
      <c r="J1261" s="5" t="s">
        <v>131</v>
      </c>
      <c r="K1261" s="5" t="s">
        <v>2511</v>
      </c>
      <c r="L1261" s="5">
        <v>2397.1986784823098</v>
      </c>
      <c r="M1261" s="5">
        <v>4.99475593489856</v>
      </c>
      <c r="N1261" s="5">
        <v>5</v>
      </c>
      <c r="O1261" s="5">
        <v>0.23663829321770199</v>
      </c>
      <c r="P1261" s="5">
        <v>0.24</v>
      </c>
      <c r="Q1261" s="5">
        <v>518.96605467567599</v>
      </c>
      <c r="R1261" s="5">
        <v>518.97</v>
      </c>
      <c r="S1261" s="5" t="s">
        <v>14</v>
      </c>
      <c r="T1261" s="5" t="s">
        <v>11768</v>
      </c>
      <c r="U1261" s="7">
        <v>0.21648854528997094</v>
      </c>
      <c r="V1261" s="5" t="str">
        <f>TEXT(superstore_excel!$B1261, "MMMM")</f>
        <v>September</v>
      </c>
      <c r="W1261" s="5">
        <f>YEAR(superstore_excel!$B1261)</f>
        <v>2023</v>
      </c>
      <c r="X1261" s="29"/>
    </row>
    <row r="1262" spans="1:24" x14ac:dyDescent="0.3">
      <c r="A1262" s="26" t="s">
        <v>2512</v>
      </c>
      <c r="B1262" s="2">
        <v>45413</v>
      </c>
      <c r="C1262" s="2">
        <v>45762</v>
      </c>
      <c r="D1262" s="3" t="s">
        <v>26</v>
      </c>
      <c r="E1262" s="3" t="s">
        <v>2513</v>
      </c>
      <c r="F1262" s="3" t="s">
        <v>2514</v>
      </c>
      <c r="G1262" s="3" t="s">
        <v>37</v>
      </c>
      <c r="H1262" s="3" t="s">
        <v>38</v>
      </c>
      <c r="I1262" s="3" t="s">
        <v>30</v>
      </c>
      <c r="J1262" s="3" t="s">
        <v>126</v>
      </c>
      <c r="K1262" s="3" t="s">
        <v>2515</v>
      </c>
      <c r="L1262" s="3">
        <v>2397.0930949753201</v>
      </c>
      <c r="M1262" s="3">
        <v>4.9941892371270296</v>
      </c>
      <c r="N1262" s="3">
        <v>5</v>
      </c>
      <c r="O1262" s="3">
        <v>0.23662625561292699</v>
      </c>
      <c r="P1262" s="3">
        <v>0.24</v>
      </c>
      <c r="Q1262" s="3">
        <v>519.04270405889304</v>
      </c>
      <c r="R1262" s="3">
        <v>519.04</v>
      </c>
      <c r="S1262" s="3" t="s">
        <v>14</v>
      </c>
      <c r="T1262" s="3" t="s">
        <v>11781</v>
      </c>
      <c r="U1262" s="6">
        <v>0.21653005682044107</v>
      </c>
      <c r="V1262" s="3" t="str">
        <f>TEXT(superstore_excel!$B1262, "MMMM")</f>
        <v>May</v>
      </c>
      <c r="W1262" s="3">
        <f>YEAR(superstore_excel!$B1262)</f>
        <v>2024</v>
      </c>
      <c r="X1262" s="27"/>
    </row>
    <row r="1263" spans="1:24" x14ac:dyDescent="0.3">
      <c r="A1263" s="28" t="s">
        <v>2516</v>
      </c>
      <c r="B1263" s="4">
        <v>45275</v>
      </c>
      <c r="C1263" s="4">
        <v>45768</v>
      </c>
      <c r="D1263" s="5" t="s">
        <v>17</v>
      </c>
      <c r="E1263" s="5" t="s">
        <v>2517</v>
      </c>
      <c r="F1263" s="5" t="s">
        <v>2518</v>
      </c>
      <c r="G1263" s="5" t="s">
        <v>44</v>
      </c>
      <c r="H1263" s="5" t="s">
        <v>29</v>
      </c>
      <c r="I1263" s="5" t="s">
        <v>45</v>
      </c>
      <c r="J1263" s="5" t="s">
        <v>57</v>
      </c>
      <c r="K1263" s="5" t="s">
        <v>2519</v>
      </c>
      <c r="L1263" s="5">
        <v>2396.98751146833</v>
      </c>
      <c r="M1263" s="5">
        <v>4.9936225393555</v>
      </c>
      <c r="N1263" s="5">
        <v>5</v>
      </c>
      <c r="O1263" s="5">
        <v>0.23661421800815199</v>
      </c>
      <c r="P1263" s="5">
        <v>0.24</v>
      </c>
      <c r="Q1263" s="5">
        <v>519.11935344210895</v>
      </c>
      <c r="R1263" s="5">
        <v>519.12</v>
      </c>
      <c r="S1263" s="5" t="s">
        <v>14</v>
      </c>
      <c r="T1263" s="5" t="s">
        <v>11776</v>
      </c>
      <c r="U1263" s="7">
        <v>0.21657157200794525</v>
      </c>
      <c r="V1263" s="5" t="str">
        <f>TEXT(superstore_excel!$B1263, "MMMM")</f>
        <v>December</v>
      </c>
      <c r="W1263" s="5">
        <f>YEAR(superstore_excel!$B1263)</f>
        <v>2023</v>
      </c>
      <c r="X1263" s="29"/>
    </row>
    <row r="1264" spans="1:24" x14ac:dyDescent="0.3">
      <c r="A1264" s="26" t="s">
        <v>2520</v>
      </c>
      <c r="B1264" s="2">
        <v>45604</v>
      </c>
      <c r="C1264" s="2">
        <v>45758</v>
      </c>
      <c r="D1264" s="3" t="s">
        <v>34</v>
      </c>
      <c r="E1264" s="3" t="s">
        <v>2521</v>
      </c>
      <c r="F1264" s="3" t="s">
        <v>2522</v>
      </c>
      <c r="G1264" s="3" t="s">
        <v>20</v>
      </c>
      <c r="H1264" s="3" t="s">
        <v>62</v>
      </c>
      <c r="I1264" s="3" t="s">
        <v>30</v>
      </c>
      <c r="J1264" s="3" t="s">
        <v>126</v>
      </c>
      <c r="K1264" s="3" t="s">
        <v>2523</v>
      </c>
      <c r="L1264" s="3">
        <v>2396.8819279613399</v>
      </c>
      <c r="M1264" s="3">
        <v>4.9930558415839696</v>
      </c>
      <c r="N1264" s="3">
        <v>5</v>
      </c>
      <c r="O1264" s="3">
        <v>0.23660218040337799</v>
      </c>
      <c r="P1264" s="3">
        <v>0.24</v>
      </c>
      <c r="Q1264" s="3">
        <v>519.19600282532599</v>
      </c>
      <c r="R1264" s="3">
        <v>519.20000000000005</v>
      </c>
      <c r="S1264" s="3" t="s">
        <v>14</v>
      </c>
      <c r="T1264" s="3" t="s">
        <v>11769</v>
      </c>
      <c r="U1264" s="6">
        <v>0.21661309085296765</v>
      </c>
      <c r="V1264" s="3" t="str">
        <f>TEXT(superstore_excel!$B1264, "MMMM")</f>
        <v>November</v>
      </c>
      <c r="W1264" s="3">
        <f>YEAR(superstore_excel!$B1264)</f>
        <v>2024</v>
      </c>
      <c r="X1264" s="27"/>
    </row>
    <row r="1265" spans="1:24" x14ac:dyDescent="0.3">
      <c r="A1265" s="28" t="s">
        <v>2524</v>
      </c>
      <c r="B1265" s="4">
        <v>45604</v>
      </c>
      <c r="C1265" s="4">
        <v>45770</v>
      </c>
      <c r="D1265" s="5" t="s">
        <v>34</v>
      </c>
      <c r="E1265" s="5" t="s">
        <v>2525</v>
      </c>
      <c r="F1265" s="5" t="s">
        <v>2526</v>
      </c>
      <c r="G1265" s="5" t="s">
        <v>37</v>
      </c>
      <c r="H1265" s="5" t="s">
        <v>62</v>
      </c>
      <c r="I1265" s="5" t="s">
        <v>30</v>
      </c>
      <c r="J1265" s="5" t="s">
        <v>126</v>
      </c>
      <c r="K1265" s="5" t="s">
        <v>2527</v>
      </c>
      <c r="L1265" s="5">
        <v>2396.7763444543498</v>
      </c>
      <c r="M1265" s="5">
        <v>4.9924891438124401</v>
      </c>
      <c r="N1265" s="5">
        <v>5</v>
      </c>
      <c r="O1265" s="5">
        <v>0.23659014279860299</v>
      </c>
      <c r="P1265" s="5">
        <v>0.24</v>
      </c>
      <c r="Q1265" s="5">
        <v>519.27265220854201</v>
      </c>
      <c r="R1265" s="5">
        <v>519.27</v>
      </c>
      <c r="S1265" s="5" t="s">
        <v>14</v>
      </c>
      <c r="T1265" s="5" t="s">
        <v>11769</v>
      </c>
      <c r="U1265" s="7">
        <v>0.21665461335599073</v>
      </c>
      <c r="V1265" s="5" t="str">
        <f>TEXT(superstore_excel!$B1265, "MMMM")</f>
        <v>November</v>
      </c>
      <c r="W1265" s="5">
        <f>YEAR(superstore_excel!$B1265)</f>
        <v>2024</v>
      </c>
      <c r="X1265" s="29"/>
    </row>
    <row r="1266" spans="1:24" x14ac:dyDescent="0.3">
      <c r="A1266" s="26" t="s">
        <v>2528</v>
      </c>
      <c r="B1266" s="2">
        <v>45277</v>
      </c>
      <c r="C1266" s="2">
        <v>45777</v>
      </c>
      <c r="D1266" s="3" t="s">
        <v>26</v>
      </c>
      <c r="E1266" s="3" t="s">
        <v>2529</v>
      </c>
      <c r="F1266" s="3" t="s">
        <v>2530</v>
      </c>
      <c r="G1266" s="3" t="s">
        <v>37</v>
      </c>
      <c r="H1266" s="3" t="s">
        <v>29</v>
      </c>
      <c r="I1266" s="3" t="s">
        <v>45</v>
      </c>
      <c r="J1266" s="3" t="s">
        <v>51</v>
      </c>
      <c r="K1266" s="3" t="s">
        <v>2531</v>
      </c>
      <c r="L1266" s="3">
        <v>2396.6707609473601</v>
      </c>
      <c r="M1266" s="3">
        <v>4.9919224460409204</v>
      </c>
      <c r="N1266" s="3">
        <v>5</v>
      </c>
      <c r="O1266" s="3">
        <v>0.23657810519382799</v>
      </c>
      <c r="P1266" s="3">
        <v>0.24</v>
      </c>
      <c r="Q1266" s="3">
        <v>519.34930159175894</v>
      </c>
      <c r="R1266" s="3">
        <v>519.35</v>
      </c>
      <c r="S1266" s="3" t="s">
        <v>14</v>
      </c>
      <c r="T1266" s="3" t="s">
        <v>11776</v>
      </c>
      <c r="U1266" s="6">
        <v>0.21669613951749872</v>
      </c>
      <c r="V1266" s="3" t="str">
        <f>TEXT(superstore_excel!$B1266, "MMMM")</f>
        <v>December</v>
      </c>
      <c r="W1266" s="3">
        <f>YEAR(superstore_excel!$B1266)</f>
        <v>2023</v>
      </c>
      <c r="X1266" s="27"/>
    </row>
    <row r="1267" spans="1:24" x14ac:dyDescent="0.3">
      <c r="A1267" s="28" t="s">
        <v>2532</v>
      </c>
      <c r="B1267" s="4">
        <v>45045</v>
      </c>
      <c r="C1267" s="4">
        <v>45784</v>
      </c>
      <c r="D1267" s="5" t="s">
        <v>34</v>
      </c>
      <c r="E1267" s="5" t="s">
        <v>2533</v>
      </c>
      <c r="F1267" s="5" t="s">
        <v>2534</v>
      </c>
      <c r="G1267" s="5" t="s">
        <v>44</v>
      </c>
      <c r="H1267" s="5" t="s">
        <v>21</v>
      </c>
      <c r="I1267" s="5" t="s">
        <v>22</v>
      </c>
      <c r="J1267" s="5" t="s">
        <v>23</v>
      </c>
      <c r="K1267" s="5" t="s">
        <v>2535</v>
      </c>
      <c r="L1267" s="5">
        <v>2396.56517744037</v>
      </c>
      <c r="M1267" s="5">
        <v>4.99135574826939</v>
      </c>
      <c r="N1267" s="5">
        <v>5</v>
      </c>
      <c r="O1267" s="5">
        <v>0.23656606758905299</v>
      </c>
      <c r="P1267" s="5">
        <v>0.24</v>
      </c>
      <c r="Q1267" s="5">
        <v>519.42595097497497</v>
      </c>
      <c r="R1267" s="5">
        <v>519.42999999999995</v>
      </c>
      <c r="S1267" s="5" t="s">
        <v>14</v>
      </c>
      <c r="T1267" s="5" t="s">
        <v>11787</v>
      </c>
      <c r="U1267" s="7">
        <v>0.21673766933797445</v>
      </c>
      <c r="V1267" s="5" t="str">
        <f>TEXT(superstore_excel!$B1267, "MMMM")</f>
        <v>April</v>
      </c>
      <c r="W1267" s="5">
        <f>YEAR(superstore_excel!$B1267)</f>
        <v>2023</v>
      </c>
      <c r="X1267" s="29"/>
    </row>
    <row r="1268" spans="1:24" x14ac:dyDescent="0.3">
      <c r="A1268" s="26" t="s">
        <v>2536</v>
      </c>
      <c r="B1268" s="2">
        <v>45745</v>
      </c>
      <c r="C1268" s="2">
        <v>45767</v>
      </c>
      <c r="D1268" s="3" t="s">
        <v>17</v>
      </c>
      <c r="E1268" s="3" t="s">
        <v>2537</v>
      </c>
      <c r="F1268" s="3" t="s">
        <v>2538</v>
      </c>
      <c r="G1268" s="3" t="s">
        <v>20</v>
      </c>
      <c r="H1268" s="3" t="s">
        <v>38</v>
      </c>
      <c r="I1268" s="3" t="s">
        <v>22</v>
      </c>
      <c r="J1268" s="3" t="s">
        <v>302</v>
      </c>
      <c r="K1268" s="3" t="s">
        <v>2539</v>
      </c>
      <c r="L1268" s="3">
        <v>2396.4595939333799</v>
      </c>
      <c r="M1268" s="3">
        <v>4.9907890504978596</v>
      </c>
      <c r="N1268" s="3">
        <v>5</v>
      </c>
      <c r="O1268" s="3">
        <v>0.23655402998427799</v>
      </c>
      <c r="P1268" s="3">
        <v>0.24</v>
      </c>
      <c r="Q1268" s="3">
        <v>519.50260035819201</v>
      </c>
      <c r="R1268" s="3">
        <v>519.5</v>
      </c>
      <c r="S1268" s="3" t="s">
        <v>84</v>
      </c>
      <c r="T1268" s="3" t="s">
        <v>11772</v>
      </c>
      <c r="U1268" s="6">
        <v>0.21677920281790233</v>
      </c>
      <c r="V1268" s="3" t="str">
        <f>TEXT(superstore_excel!$B1268, "MMMM")</f>
        <v>March</v>
      </c>
      <c r="W1268" s="3">
        <f>YEAR(superstore_excel!$B1268)</f>
        <v>2025</v>
      </c>
      <c r="X1268" s="27"/>
    </row>
    <row r="1269" spans="1:24" x14ac:dyDescent="0.3">
      <c r="A1269" s="28" t="s">
        <v>2540</v>
      </c>
      <c r="B1269" s="4">
        <v>45393</v>
      </c>
      <c r="C1269" s="4">
        <v>45757</v>
      </c>
      <c r="D1269" s="5" t="s">
        <v>54</v>
      </c>
      <c r="E1269" s="5" t="s">
        <v>2541</v>
      </c>
      <c r="F1269" s="5" t="s">
        <v>2542</v>
      </c>
      <c r="G1269" s="5" t="s">
        <v>20</v>
      </c>
      <c r="H1269" s="5" t="s">
        <v>62</v>
      </c>
      <c r="I1269" s="5" t="s">
        <v>30</v>
      </c>
      <c r="J1269" s="5" t="s">
        <v>31</v>
      </c>
      <c r="K1269" s="5" t="s">
        <v>2543</v>
      </c>
      <c r="L1269" s="5">
        <v>2396.3540104263798</v>
      </c>
      <c r="M1269" s="5">
        <v>4.9902223527263301</v>
      </c>
      <c r="N1269" s="5">
        <v>5</v>
      </c>
      <c r="O1269" s="5">
        <v>0.23654199237950299</v>
      </c>
      <c r="P1269" s="5">
        <v>0.24</v>
      </c>
      <c r="Q1269" s="5">
        <v>519.57924974140803</v>
      </c>
      <c r="R1269" s="5">
        <v>519.58000000000004</v>
      </c>
      <c r="S1269" s="5" t="s">
        <v>14</v>
      </c>
      <c r="T1269" s="5" t="s">
        <v>11765</v>
      </c>
      <c r="U1269" s="7">
        <v>0.2168207399577661</v>
      </c>
      <c r="V1269" s="5" t="str">
        <f>TEXT(superstore_excel!$B1269, "MMMM")</f>
        <v>April</v>
      </c>
      <c r="W1269" s="5">
        <f>YEAR(superstore_excel!$B1269)</f>
        <v>2024</v>
      </c>
      <c r="X1269" s="29"/>
    </row>
    <row r="1270" spans="1:24" x14ac:dyDescent="0.3">
      <c r="A1270" s="26" t="s">
        <v>2544</v>
      </c>
      <c r="B1270" s="2">
        <v>45222</v>
      </c>
      <c r="C1270" s="2">
        <v>45776</v>
      </c>
      <c r="D1270" s="3" t="s">
        <v>34</v>
      </c>
      <c r="E1270" s="3" t="s">
        <v>2545</v>
      </c>
      <c r="F1270" s="3" t="s">
        <v>2546</v>
      </c>
      <c r="G1270" s="3" t="s">
        <v>44</v>
      </c>
      <c r="H1270" s="3" t="s">
        <v>38</v>
      </c>
      <c r="I1270" s="3" t="s">
        <v>22</v>
      </c>
      <c r="J1270" s="3" t="s">
        <v>131</v>
      </c>
      <c r="K1270" s="3" t="s">
        <v>2547</v>
      </c>
      <c r="L1270" s="3">
        <v>2396.2484269193901</v>
      </c>
      <c r="M1270" s="3">
        <v>4.9896556549547997</v>
      </c>
      <c r="N1270" s="3">
        <v>5</v>
      </c>
      <c r="O1270" s="3">
        <v>0.23652995477472899</v>
      </c>
      <c r="P1270" s="3">
        <v>0.24</v>
      </c>
      <c r="Q1270" s="3">
        <v>519.65589912462497</v>
      </c>
      <c r="R1270" s="3">
        <v>519.66</v>
      </c>
      <c r="S1270" s="3" t="s">
        <v>14</v>
      </c>
      <c r="T1270" s="3" t="s">
        <v>11783</v>
      </c>
      <c r="U1270" s="6">
        <v>0.21686228075804856</v>
      </c>
      <c r="V1270" s="3" t="str">
        <f>TEXT(superstore_excel!$B1270, "MMMM")</f>
        <v>October</v>
      </c>
      <c r="W1270" s="3">
        <f>YEAR(superstore_excel!$B1270)</f>
        <v>2023</v>
      </c>
      <c r="X1270" s="27"/>
    </row>
    <row r="1271" spans="1:24" x14ac:dyDescent="0.3">
      <c r="A1271" s="28" t="s">
        <v>2548</v>
      </c>
      <c r="B1271" s="4">
        <v>45186</v>
      </c>
      <c r="C1271" s="4">
        <v>45760</v>
      </c>
      <c r="D1271" s="5" t="s">
        <v>34</v>
      </c>
      <c r="E1271" s="5" t="s">
        <v>2549</v>
      </c>
      <c r="F1271" s="5" t="s">
        <v>2550</v>
      </c>
      <c r="G1271" s="5" t="s">
        <v>37</v>
      </c>
      <c r="H1271" s="5" t="s">
        <v>38</v>
      </c>
      <c r="I1271" s="5" t="s">
        <v>22</v>
      </c>
      <c r="J1271" s="5" t="s">
        <v>302</v>
      </c>
      <c r="K1271" s="5" t="s">
        <v>2551</v>
      </c>
      <c r="L1271" s="5">
        <v>2396.1428434124</v>
      </c>
      <c r="M1271" s="5">
        <v>4.9890889571832702</v>
      </c>
      <c r="N1271" s="5">
        <v>5</v>
      </c>
      <c r="O1271" s="5">
        <v>0.23651791716995399</v>
      </c>
      <c r="P1271" s="5">
        <v>0.24</v>
      </c>
      <c r="Q1271" s="5">
        <v>519.73254850784099</v>
      </c>
      <c r="R1271" s="5">
        <v>519.73</v>
      </c>
      <c r="S1271" s="5" t="s">
        <v>14</v>
      </c>
      <c r="T1271" s="5" t="s">
        <v>11768</v>
      </c>
      <c r="U1271" s="7">
        <v>0.21690382521923374</v>
      </c>
      <c r="V1271" s="5" t="str">
        <f>TEXT(superstore_excel!$B1271, "MMMM")</f>
        <v>September</v>
      </c>
      <c r="W1271" s="5">
        <f>YEAR(superstore_excel!$B1271)</f>
        <v>2023</v>
      </c>
      <c r="X1271" s="29"/>
    </row>
    <row r="1272" spans="1:24" x14ac:dyDescent="0.3">
      <c r="A1272" s="26" t="s">
        <v>2552</v>
      </c>
      <c r="B1272" s="2">
        <v>45718</v>
      </c>
      <c r="C1272" s="2">
        <v>45771</v>
      </c>
      <c r="D1272" s="3" t="s">
        <v>34</v>
      </c>
      <c r="E1272" s="3" t="s">
        <v>2553</v>
      </c>
      <c r="F1272" s="3" t="s">
        <v>2554</v>
      </c>
      <c r="G1272" s="3" t="s">
        <v>37</v>
      </c>
      <c r="H1272" s="3" t="s">
        <v>21</v>
      </c>
      <c r="I1272" s="3" t="s">
        <v>45</v>
      </c>
      <c r="J1272" s="3" t="s">
        <v>51</v>
      </c>
      <c r="K1272" s="3" t="s">
        <v>2555</v>
      </c>
      <c r="L1272" s="3">
        <v>2396.0372599054099</v>
      </c>
      <c r="M1272" s="3">
        <v>4.9885222594117504</v>
      </c>
      <c r="N1272" s="3">
        <v>5</v>
      </c>
      <c r="O1272" s="3">
        <v>0.23650587956517899</v>
      </c>
      <c r="P1272" s="3">
        <v>0.24</v>
      </c>
      <c r="Q1272" s="3">
        <v>519.80919789105803</v>
      </c>
      <c r="R1272" s="3">
        <v>519.80999999999995</v>
      </c>
      <c r="S1272" s="3" t="s">
        <v>14</v>
      </c>
      <c r="T1272" s="3" t="s">
        <v>11772</v>
      </c>
      <c r="U1272" s="6">
        <v>0.21694537334180644</v>
      </c>
      <c r="V1272" s="3" t="str">
        <f>TEXT(superstore_excel!$B1272, "MMMM")</f>
        <v>March</v>
      </c>
      <c r="W1272" s="3">
        <f>YEAR(superstore_excel!$B1272)</f>
        <v>2025</v>
      </c>
      <c r="X1272" s="27"/>
    </row>
    <row r="1273" spans="1:24" x14ac:dyDescent="0.3">
      <c r="A1273" s="28" t="s">
        <v>2556</v>
      </c>
      <c r="B1273" s="4">
        <v>45152</v>
      </c>
      <c r="C1273" s="4">
        <v>45761</v>
      </c>
      <c r="D1273" s="5" t="s">
        <v>34</v>
      </c>
      <c r="E1273" s="5" t="s">
        <v>2557</v>
      </c>
      <c r="F1273" s="5" t="s">
        <v>2558</v>
      </c>
      <c r="G1273" s="5" t="s">
        <v>44</v>
      </c>
      <c r="H1273" s="5" t="s">
        <v>38</v>
      </c>
      <c r="I1273" s="5" t="s">
        <v>30</v>
      </c>
      <c r="J1273" s="5" t="s">
        <v>101</v>
      </c>
      <c r="K1273" s="5" t="s">
        <v>2559</v>
      </c>
      <c r="L1273" s="5">
        <v>2395.9316763984202</v>
      </c>
      <c r="M1273" s="5">
        <v>4.98795556164022</v>
      </c>
      <c r="N1273" s="5">
        <v>5</v>
      </c>
      <c r="O1273" s="5">
        <v>0.23649384196040399</v>
      </c>
      <c r="P1273" s="5">
        <v>0.24</v>
      </c>
      <c r="Q1273" s="5">
        <v>519.88584727427406</v>
      </c>
      <c r="R1273" s="5">
        <v>519.89</v>
      </c>
      <c r="S1273" s="5" t="s">
        <v>14</v>
      </c>
      <c r="T1273" s="5" t="s">
        <v>11770</v>
      </c>
      <c r="U1273" s="7">
        <v>0.21698692512624976</v>
      </c>
      <c r="V1273" s="5" t="str">
        <f>TEXT(superstore_excel!$B1273, "MMMM")</f>
        <v>August</v>
      </c>
      <c r="W1273" s="5">
        <f>YEAR(superstore_excel!$B1273)</f>
        <v>2023</v>
      </c>
      <c r="X1273" s="29"/>
    </row>
    <row r="1274" spans="1:24" x14ac:dyDescent="0.3">
      <c r="A1274" s="26" t="s">
        <v>16</v>
      </c>
      <c r="B1274" s="2">
        <v>45571</v>
      </c>
      <c r="C1274" s="2">
        <v>45778</v>
      </c>
      <c r="D1274" s="3" t="s">
        <v>17</v>
      </c>
      <c r="E1274" s="3" t="s">
        <v>18</v>
      </c>
      <c r="F1274" s="3" t="s">
        <v>19</v>
      </c>
      <c r="G1274" s="3" t="s">
        <v>20</v>
      </c>
      <c r="H1274" s="3" t="s">
        <v>21</v>
      </c>
      <c r="I1274" s="3" t="s">
        <v>22</v>
      </c>
      <c r="J1274" s="3" t="s">
        <v>23</v>
      </c>
      <c r="K1274" s="3" t="s">
        <v>24</v>
      </c>
      <c r="L1274" s="3">
        <v>2395.8260928914301</v>
      </c>
      <c r="M1274" s="3">
        <v>4.9873888638686896</v>
      </c>
      <c r="N1274" s="3">
        <v>5</v>
      </c>
      <c r="O1274" s="3">
        <v>0.23648180435562899</v>
      </c>
      <c r="P1274" s="3">
        <v>0.24</v>
      </c>
      <c r="Q1274" s="3">
        <v>519.96249665749099</v>
      </c>
      <c r="R1274" s="3">
        <v>519.96</v>
      </c>
      <c r="S1274" s="3" t="s">
        <v>14</v>
      </c>
      <c r="T1274" s="3" t="s">
        <v>11763</v>
      </c>
      <c r="U1274" s="6">
        <v>0.21702848057304874</v>
      </c>
      <c r="V1274" s="3" t="str">
        <f>TEXT(superstore_excel!$B1274, "MMMM")</f>
        <v>October</v>
      </c>
      <c r="W1274" s="3">
        <f>YEAR(superstore_excel!$B1274)</f>
        <v>2024</v>
      </c>
      <c r="X1274" s="27"/>
    </row>
    <row r="1275" spans="1:24" x14ac:dyDescent="0.3">
      <c r="A1275" s="28" t="s">
        <v>25</v>
      </c>
      <c r="B1275" s="4">
        <v>45089</v>
      </c>
      <c r="C1275" s="4">
        <v>45782</v>
      </c>
      <c r="D1275" s="5" t="s">
        <v>26</v>
      </c>
      <c r="E1275" s="5" t="s">
        <v>27</v>
      </c>
      <c r="F1275" s="5" t="s">
        <v>28</v>
      </c>
      <c r="G1275" s="5" t="s">
        <v>20</v>
      </c>
      <c r="H1275" s="5" t="s">
        <v>29</v>
      </c>
      <c r="I1275" s="5" t="s">
        <v>30</v>
      </c>
      <c r="J1275" s="5" t="s">
        <v>31</v>
      </c>
      <c r="K1275" s="5" t="s">
        <v>32</v>
      </c>
      <c r="L1275" s="5">
        <v>2395.72050938444</v>
      </c>
      <c r="M1275" s="5">
        <v>4.9868221660971601</v>
      </c>
      <c r="N1275" s="5">
        <v>5</v>
      </c>
      <c r="O1275" s="5">
        <v>0.23646976675085399</v>
      </c>
      <c r="P1275" s="5">
        <v>0.24</v>
      </c>
      <c r="Q1275" s="5">
        <v>520.03914604070701</v>
      </c>
      <c r="R1275" s="5">
        <v>520.04</v>
      </c>
      <c r="S1275" s="5" t="s">
        <v>14</v>
      </c>
      <c r="T1275" s="5" t="s">
        <v>11764</v>
      </c>
      <c r="U1275" s="7">
        <v>0.21707003968268679</v>
      </c>
      <c r="V1275" s="5" t="str">
        <f>TEXT(superstore_excel!$B1275, "MMMM")</f>
        <v>June</v>
      </c>
      <c r="W1275" s="5">
        <f>YEAR(superstore_excel!$B1275)</f>
        <v>2023</v>
      </c>
      <c r="X1275" s="29"/>
    </row>
    <row r="1276" spans="1:24" x14ac:dyDescent="0.3">
      <c r="A1276" s="26" t="s">
        <v>33</v>
      </c>
      <c r="B1276" s="2">
        <v>45400</v>
      </c>
      <c r="C1276" s="2">
        <v>45771</v>
      </c>
      <c r="D1276" s="3" t="s">
        <v>34</v>
      </c>
      <c r="E1276" s="3" t="s">
        <v>35</v>
      </c>
      <c r="F1276" s="3" t="s">
        <v>36</v>
      </c>
      <c r="G1276" s="3" t="s">
        <v>37</v>
      </c>
      <c r="H1276" s="3" t="s">
        <v>38</v>
      </c>
      <c r="I1276" s="3" t="s">
        <v>30</v>
      </c>
      <c r="J1276" s="3" t="s">
        <v>39</v>
      </c>
      <c r="K1276" s="3" t="s">
        <v>40</v>
      </c>
      <c r="L1276" s="3">
        <v>2395.6149258774499</v>
      </c>
      <c r="M1276" s="3">
        <v>4.9862554683256297</v>
      </c>
      <c r="N1276" s="3">
        <v>5</v>
      </c>
      <c r="O1276" s="3">
        <v>0.23645772914607999</v>
      </c>
      <c r="P1276" s="3">
        <v>0.24</v>
      </c>
      <c r="Q1276" s="3">
        <v>520.11579542392406</v>
      </c>
      <c r="R1276" s="3">
        <v>520.12</v>
      </c>
      <c r="S1276" s="3" t="s">
        <v>14</v>
      </c>
      <c r="T1276" s="3" t="s">
        <v>11765</v>
      </c>
      <c r="U1276" s="6">
        <v>0.21711160245564903</v>
      </c>
      <c r="V1276" s="3" t="str">
        <f>TEXT(superstore_excel!$B1276, "MMMM")</f>
        <v>April</v>
      </c>
      <c r="W1276" s="3">
        <f>YEAR(superstore_excel!$B1276)</f>
        <v>2024</v>
      </c>
      <c r="X1276" s="27"/>
    </row>
    <row r="1277" spans="1:24" x14ac:dyDescent="0.3">
      <c r="A1277" s="28" t="s">
        <v>41</v>
      </c>
      <c r="B1277" s="4">
        <v>45232</v>
      </c>
      <c r="C1277" s="4">
        <v>45784</v>
      </c>
      <c r="D1277" s="5" t="s">
        <v>26</v>
      </c>
      <c r="E1277" s="5" t="s">
        <v>42</v>
      </c>
      <c r="F1277" s="5" t="s">
        <v>43</v>
      </c>
      <c r="G1277" s="5" t="s">
        <v>44</v>
      </c>
      <c r="H1277" s="5" t="s">
        <v>21</v>
      </c>
      <c r="I1277" s="5" t="s">
        <v>45</v>
      </c>
      <c r="J1277" s="5" t="s">
        <v>46</v>
      </c>
      <c r="K1277" s="5" t="s">
        <v>47</v>
      </c>
      <c r="L1277" s="5">
        <v>2395.5093423704602</v>
      </c>
      <c r="M1277" s="5">
        <v>4.9856887705541002</v>
      </c>
      <c r="N1277" s="5">
        <v>5</v>
      </c>
      <c r="O1277" s="5">
        <v>0.23644569154130499</v>
      </c>
      <c r="P1277" s="5">
        <v>0.24</v>
      </c>
      <c r="Q1277" s="5">
        <v>520.19244480713996</v>
      </c>
      <c r="R1277" s="5">
        <v>520.19000000000005</v>
      </c>
      <c r="S1277" s="5" t="s">
        <v>14</v>
      </c>
      <c r="T1277" s="5" t="s">
        <v>11766</v>
      </c>
      <c r="U1277" s="7">
        <v>0.21715316889241892</v>
      </c>
      <c r="V1277" s="5" t="str">
        <f>TEXT(superstore_excel!$B1277, "MMMM")</f>
        <v>November</v>
      </c>
      <c r="W1277" s="5">
        <f>YEAR(superstore_excel!$B1277)</f>
        <v>2023</v>
      </c>
      <c r="X1277" s="29"/>
    </row>
    <row r="1278" spans="1:24" x14ac:dyDescent="0.3">
      <c r="A1278" s="26" t="s">
        <v>48</v>
      </c>
      <c r="B1278" s="2">
        <v>45122</v>
      </c>
      <c r="C1278" s="2">
        <v>45761</v>
      </c>
      <c r="D1278" s="3" t="s">
        <v>26</v>
      </c>
      <c r="E1278" s="3" t="s">
        <v>49</v>
      </c>
      <c r="F1278" s="3" t="s">
        <v>50</v>
      </c>
      <c r="G1278" s="3" t="s">
        <v>37</v>
      </c>
      <c r="H1278" s="3" t="s">
        <v>21</v>
      </c>
      <c r="I1278" s="3" t="s">
        <v>45</v>
      </c>
      <c r="J1278" s="3" t="s">
        <v>51</v>
      </c>
      <c r="K1278" s="3" t="s">
        <v>52</v>
      </c>
      <c r="L1278" s="3">
        <v>2395.4037588634601</v>
      </c>
      <c r="M1278" s="3">
        <v>4.9851220727825796</v>
      </c>
      <c r="N1278" s="3">
        <v>5</v>
      </c>
      <c r="O1278" s="3">
        <v>0.23643365393653001</v>
      </c>
      <c r="P1278" s="3">
        <v>0.24</v>
      </c>
      <c r="Q1278" s="3">
        <v>520.26909419035701</v>
      </c>
      <c r="R1278" s="3">
        <v>520.27</v>
      </c>
      <c r="S1278" s="3" t="s">
        <v>14</v>
      </c>
      <c r="T1278" s="3" t="s">
        <v>11767</v>
      </c>
      <c r="U1278" s="6">
        <v>0.21719473899348288</v>
      </c>
      <c r="V1278" s="3" t="str">
        <f>TEXT(superstore_excel!$B1278, "MMMM")</f>
        <v>July</v>
      </c>
      <c r="W1278" s="3">
        <f>YEAR(superstore_excel!$B1278)</f>
        <v>2023</v>
      </c>
      <c r="X1278" s="27"/>
    </row>
    <row r="1279" spans="1:24" x14ac:dyDescent="0.3">
      <c r="A1279" s="28" t="s">
        <v>53</v>
      </c>
      <c r="B1279" s="4">
        <v>45189</v>
      </c>
      <c r="C1279" s="4">
        <v>45764</v>
      </c>
      <c r="D1279" s="5" t="s">
        <v>54</v>
      </c>
      <c r="E1279" s="5" t="s">
        <v>55</v>
      </c>
      <c r="F1279" s="5" t="s">
        <v>56</v>
      </c>
      <c r="G1279" s="5" t="s">
        <v>20</v>
      </c>
      <c r="H1279" s="5" t="s">
        <v>38</v>
      </c>
      <c r="I1279" s="5" t="s">
        <v>45</v>
      </c>
      <c r="J1279" s="5" t="s">
        <v>57</v>
      </c>
      <c r="K1279" s="5" t="s">
        <v>58</v>
      </c>
      <c r="L1279" s="5">
        <v>2395.29817535647</v>
      </c>
      <c r="M1279" s="5">
        <v>4.9845553750110501</v>
      </c>
      <c r="N1279" s="5">
        <v>5</v>
      </c>
      <c r="O1279" s="5">
        <v>0.23642161633175501</v>
      </c>
      <c r="P1279" s="5">
        <v>0.24</v>
      </c>
      <c r="Q1279" s="5">
        <v>520.34574357357303</v>
      </c>
      <c r="R1279" s="5">
        <v>520.35</v>
      </c>
      <c r="S1279" s="5" t="s">
        <v>14</v>
      </c>
      <c r="T1279" s="5" t="s">
        <v>11768</v>
      </c>
      <c r="U1279" s="7">
        <v>0.21723631275932268</v>
      </c>
      <c r="V1279" s="5" t="str">
        <f>TEXT(superstore_excel!$B1279, "MMMM")</f>
        <v>September</v>
      </c>
      <c r="W1279" s="5">
        <f>YEAR(superstore_excel!$B1279)</f>
        <v>2023</v>
      </c>
      <c r="X1279" s="29"/>
    </row>
    <row r="1280" spans="1:24" x14ac:dyDescent="0.3">
      <c r="A1280" s="26" t="s">
        <v>59</v>
      </c>
      <c r="B1280" s="2">
        <v>45599</v>
      </c>
      <c r="C1280" s="2">
        <v>45785</v>
      </c>
      <c r="D1280" s="3" t="s">
        <v>34</v>
      </c>
      <c r="E1280" s="3" t="s">
        <v>60</v>
      </c>
      <c r="F1280" s="3" t="s">
        <v>61</v>
      </c>
      <c r="G1280" s="3" t="s">
        <v>37</v>
      </c>
      <c r="H1280" s="3" t="s">
        <v>62</v>
      </c>
      <c r="I1280" s="3" t="s">
        <v>45</v>
      </c>
      <c r="J1280" s="3" t="s">
        <v>57</v>
      </c>
      <c r="K1280" s="3" t="s">
        <v>63</v>
      </c>
      <c r="L1280" s="3">
        <v>2395.1925918494799</v>
      </c>
      <c r="M1280" s="3">
        <v>4.9839886772395197</v>
      </c>
      <c r="N1280" s="3">
        <v>5</v>
      </c>
      <c r="O1280" s="3">
        <v>0.23640957872698001</v>
      </c>
      <c r="P1280" s="3">
        <v>0.24</v>
      </c>
      <c r="Q1280" s="3">
        <v>520.42239295678996</v>
      </c>
      <c r="R1280" s="3">
        <v>520.41999999999996</v>
      </c>
      <c r="S1280" s="3" t="s">
        <v>14</v>
      </c>
      <c r="T1280" s="3" t="s">
        <v>11769</v>
      </c>
      <c r="U1280" s="6">
        <v>0.21727789019042468</v>
      </c>
      <c r="V1280" s="3" t="str">
        <f>TEXT(superstore_excel!$B1280, "MMMM")</f>
        <v>November</v>
      </c>
      <c r="W1280" s="3">
        <f>YEAR(superstore_excel!$B1280)</f>
        <v>2024</v>
      </c>
      <c r="X1280" s="27"/>
    </row>
    <row r="1281" spans="1:24" x14ac:dyDescent="0.3">
      <c r="A1281" s="28" t="s">
        <v>64</v>
      </c>
      <c r="B1281" s="4">
        <v>45150</v>
      </c>
      <c r="C1281" s="4">
        <v>45770</v>
      </c>
      <c r="D1281" s="5" t="s">
        <v>26</v>
      </c>
      <c r="E1281" s="5" t="s">
        <v>65</v>
      </c>
      <c r="F1281" s="5" t="s">
        <v>66</v>
      </c>
      <c r="G1281" s="5" t="s">
        <v>20</v>
      </c>
      <c r="H1281" s="5" t="s">
        <v>38</v>
      </c>
      <c r="I1281" s="5" t="s">
        <v>45</v>
      </c>
      <c r="J1281" s="5" t="s">
        <v>57</v>
      </c>
      <c r="K1281" s="5" t="s">
        <v>67</v>
      </c>
      <c r="L1281" s="5">
        <v>2395.0870083424902</v>
      </c>
      <c r="M1281" s="5">
        <v>4.9834219794679901</v>
      </c>
      <c r="N1281" s="5">
        <v>5</v>
      </c>
      <c r="O1281" s="5">
        <v>0.23639754112220501</v>
      </c>
      <c r="P1281" s="5">
        <v>0.24</v>
      </c>
      <c r="Q1281" s="5">
        <v>520.49904234000599</v>
      </c>
      <c r="R1281" s="5">
        <v>520.5</v>
      </c>
      <c r="S1281" s="5" t="s">
        <v>14</v>
      </c>
      <c r="T1281" s="5" t="s">
        <v>11770</v>
      </c>
      <c r="U1281" s="7">
        <v>0.21731947128727283</v>
      </c>
      <c r="V1281" s="5" t="str">
        <f>TEXT(superstore_excel!$B1281, "MMMM")</f>
        <v>August</v>
      </c>
      <c r="W1281" s="5">
        <f>YEAR(superstore_excel!$B1281)</f>
        <v>2023</v>
      </c>
      <c r="X1281" s="29"/>
    </row>
    <row r="1282" spans="1:24" x14ac:dyDescent="0.3">
      <c r="A1282" s="26" t="s">
        <v>68</v>
      </c>
      <c r="B1282" s="2">
        <v>45637</v>
      </c>
      <c r="C1282" s="2">
        <v>45775</v>
      </c>
      <c r="D1282" s="3" t="s">
        <v>17</v>
      </c>
      <c r="E1282" s="3" t="s">
        <v>69</v>
      </c>
      <c r="F1282" s="3" t="s">
        <v>70</v>
      </c>
      <c r="G1282" s="3" t="s">
        <v>20</v>
      </c>
      <c r="H1282" s="3" t="s">
        <v>21</v>
      </c>
      <c r="I1282" s="3" t="s">
        <v>45</v>
      </c>
      <c r="J1282" s="3" t="s">
        <v>57</v>
      </c>
      <c r="K1282" s="3" t="s">
        <v>71</v>
      </c>
      <c r="L1282" s="3">
        <v>2394.9814248355001</v>
      </c>
      <c r="M1282" s="3">
        <v>4.9828552816964597</v>
      </c>
      <c r="N1282" s="3">
        <v>5</v>
      </c>
      <c r="O1282" s="3">
        <v>0.23638550351743101</v>
      </c>
      <c r="P1282" s="3">
        <v>0.24</v>
      </c>
      <c r="Q1282" s="3">
        <v>520.57569172322201</v>
      </c>
      <c r="R1282" s="3">
        <v>520.58000000000004</v>
      </c>
      <c r="S1282" s="3" t="s">
        <v>14</v>
      </c>
      <c r="T1282" s="3" t="s">
        <v>11771</v>
      </c>
      <c r="U1282" s="6">
        <v>0.21736105605035241</v>
      </c>
      <c r="V1282" s="3" t="str">
        <f>TEXT(superstore_excel!$B1282, "MMMM")</f>
        <v>December</v>
      </c>
      <c r="W1282" s="3">
        <f>YEAR(superstore_excel!$B1282)</f>
        <v>2024</v>
      </c>
      <c r="X1282" s="27"/>
    </row>
    <row r="1283" spans="1:24" x14ac:dyDescent="0.3">
      <c r="A1283" s="28" t="s">
        <v>72</v>
      </c>
      <c r="B1283" s="4">
        <v>45737</v>
      </c>
      <c r="C1283" s="4">
        <v>45764</v>
      </c>
      <c r="D1283" s="5" t="s">
        <v>17</v>
      </c>
      <c r="E1283" s="5" t="s">
        <v>73</v>
      </c>
      <c r="F1283" s="5" t="s">
        <v>74</v>
      </c>
      <c r="G1283" s="5" t="s">
        <v>37</v>
      </c>
      <c r="H1283" s="5" t="s">
        <v>21</v>
      </c>
      <c r="I1283" s="5" t="s">
        <v>30</v>
      </c>
      <c r="J1283" s="5" t="s">
        <v>31</v>
      </c>
      <c r="K1283" s="5" t="s">
        <v>75</v>
      </c>
      <c r="L1283" s="5">
        <v>2394.87584132851</v>
      </c>
      <c r="M1283" s="5">
        <v>4.98228858392494</v>
      </c>
      <c r="N1283" s="5">
        <v>5</v>
      </c>
      <c r="O1283" s="5">
        <v>0.23637346591265601</v>
      </c>
      <c r="P1283" s="5">
        <v>0.24</v>
      </c>
      <c r="Q1283" s="5">
        <v>520.65234110643905</v>
      </c>
      <c r="R1283" s="5">
        <v>520.65</v>
      </c>
      <c r="S1283" s="5" t="s">
        <v>14</v>
      </c>
      <c r="T1283" s="5" t="s">
        <v>11772</v>
      </c>
      <c r="U1283" s="7">
        <v>0.2174026444801487</v>
      </c>
      <c r="V1283" s="5" t="str">
        <f>TEXT(superstore_excel!$B1283, "MMMM")</f>
        <v>March</v>
      </c>
      <c r="W1283" s="5">
        <f>YEAR(superstore_excel!$B1283)</f>
        <v>2025</v>
      </c>
      <c r="X1283" s="29"/>
    </row>
    <row r="1284" spans="1:24" x14ac:dyDescent="0.3">
      <c r="A1284" s="26" t="s">
        <v>76</v>
      </c>
      <c r="B1284" s="2">
        <v>45467</v>
      </c>
      <c r="C1284" s="2">
        <v>45781</v>
      </c>
      <c r="D1284" s="3" t="s">
        <v>17</v>
      </c>
      <c r="E1284" s="3" t="s">
        <v>77</v>
      </c>
      <c r="F1284" s="3" t="s">
        <v>78</v>
      </c>
      <c r="G1284" s="3" t="s">
        <v>44</v>
      </c>
      <c r="H1284" s="3" t="s">
        <v>29</v>
      </c>
      <c r="I1284" s="3" t="s">
        <v>30</v>
      </c>
      <c r="J1284" s="3" t="s">
        <v>39</v>
      </c>
      <c r="K1284" s="3" t="s">
        <v>79</v>
      </c>
      <c r="L1284" s="3">
        <v>2394.7702578215199</v>
      </c>
      <c r="M1284" s="3">
        <v>4.9817218861534096</v>
      </c>
      <c r="N1284" s="3">
        <v>5</v>
      </c>
      <c r="O1284" s="3">
        <v>0.23636142830788101</v>
      </c>
      <c r="P1284" s="3">
        <v>0.24</v>
      </c>
      <c r="Q1284" s="3">
        <v>520.72899048965496</v>
      </c>
      <c r="R1284" s="3">
        <v>520.73</v>
      </c>
      <c r="S1284" s="3" t="s">
        <v>14</v>
      </c>
      <c r="T1284" s="3" t="s">
        <v>11773</v>
      </c>
      <c r="U1284" s="6">
        <v>0.21744423657714579</v>
      </c>
      <c r="V1284" s="3" t="str">
        <f>TEXT(superstore_excel!$B1284, "MMMM")</f>
        <v>June</v>
      </c>
      <c r="W1284" s="3">
        <f>YEAR(superstore_excel!$B1284)</f>
        <v>2024</v>
      </c>
      <c r="X1284" s="27"/>
    </row>
    <row r="1285" spans="1:24" x14ac:dyDescent="0.3">
      <c r="A1285" s="28" t="s">
        <v>80</v>
      </c>
      <c r="B1285" s="4">
        <v>45257</v>
      </c>
      <c r="C1285" s="4">
        <v>45783</v>
      </c>
      <c r="D1285" s="5" t="s">
        <v>26</v>
      </c>
      <c r="E1285" s="5" t="s">
        <v>81</v>
      </c>
      <c r="F1285" s="5" t="s">
        <v>82</v>
      </c>
      <c r="G1285" s="5" t="s">
        <v>37</v>
      </c>
      <c r="H1285" s="5" t="s">
        <v>21</v>
      </c>
      <c r="I1285" s="5" t="s">
        <v>45</v>
      </c>
      <c r="J1285" s="5" t="s">
        <v>51</v>
      </c>
      <c r="K1285" s="5" t="s">
        <v>83</v>
      </c>
      <c r="L1285" s="5">
        <v>2394.6646743145302</v>
      </c>
      <c r="M1285" s="5">
        <v>4.9811551883818801</v>
      </c>
      <c r="N1285" s="5">
        <v>5</v>
      </c>
      <c r="O1285" s="5">
        <v>0.23634939070310601</v>
      </c>
      <c r="P1285" s="5">
        <v>0.24</v>
      </c>
      <c r="Q1285" s="5">
        <v>520.80563987287201</v>
      </c>
      <c r="R1285" s="5">
        <v>520.80999999999995</v>
      </c>
      <c r="S1285" s="5" t="s">
        <v>84</v>
      </c>
      <c r="T1285" s="5" t="s">
        <v>11766</v>
      </c>
      <c r="U1285" s="7">
        <v>0.21748583234182964</v>
      </c>
      <c r="V1285" s="5" t="str">
        <f>TEXT(superstore_excel!$B1285, "MMMM")</f>
        <v>November</v>
      </c>
      <c r="W1285" s="5">
        <f>YEAR(superstore_excel!$B1285)</f>
        <v>2023</v>
      </c>
      <c r="X1285" s="29"/>
    </row>
    <row r="1286" spans="1:24" x14ac:dyDescent="0.3">
      <c r="A1286" s="26" t="s">
        <v>85</v>
      </c>
      <c r="B1286" s="2">
        <v>45558</v>
      </c>
      <c r="C1286" s="2">
        <v>45759</v>
      </c>
      <c r="D1286" s="3" t="s">
        <v>26</v>
      </c>
      <c r="E1286" s="3" t="s">
        <v>86</v>
      </c>
      <c r="F1286" s="3" t="s">
        <v>87</v>
      </c>
      <c r="G1286" s="3" t="s">
        <v>20</v>
      </c>
      <c r="H1286" s="3" t="s">
        <v>29</v>
      </c>
      <c r="I1286" s="3" t="s">
        <v>45</v>
      </c>
      <c r="J1286" s="3" t="s">
        <v>46</v>
      </c>
      <c r="K1286" s="3" t="s">
        <v>88</v>
      </c>
      <c r="L1286" s="3">
        <v>2394.5590908075401</v>
      </c>
      <c r="M1286" s="3">
        <v>4.9805884906103497</v>
      </c>
      <c r="N1286" s="3">
        <v>5</v>
      </c>
      <c r="O1286" s="3">
        <v>0.23633735309833101</v>
      </c>
      <c r="P1286" s="3">
        <v>0.24</v>
      </c>
      <c r="Q1286" s="3">
        <v>520.88228925608803</v>
      </c>
      <c r="R1286" s="3">
        <v>520.88</v>
      </c>
      <c r="S1286" s="3" t="s">
        <v>84</v>
      </c>
      <c r="T1286" s="3" t="s">
        <v>11774</v>
      </c>
      <c r="U1286" s="6">
        <v>0.21752743177468462</v>
      </c>
      <c r="V1286" s="3" t="str">
        <f>TEXT(superstore_excel!$B1286, "MMMM")</f>
        <v>September</v>
      </c>
      <c r="W1286" s="3">
        <f>YEAR(superstore_excel!$B1286)</f>
        <v>2024</v>
      </c>
      <c r="X1286" s="27"/>
    </row>
    <row r="1287" spans="1:24" x14ac:dyDescent="0.3">
      <c r="A1287" s="28" t="s">
        <v>89</v>
      </c>
      <c r="B1287" s="4">
        <v>45514</v>
      </c>
      <c r="C1287" s="4">
        <v>45769</v>
      </c>
      <c r="D1287" s="5" t="s">
        <v>26</v>
      </c>
      <c r="E1287" s="5" t="s">
        <v>90</v>
      </c>
      <c r="F1287" s="5" t="s">
        <v>91</v>
      </c>
      <c r="G1287" s="5" t="s">
        <v>20</v>
      </c>
      <c r="H1287" s="5" t="s">
        <v>38</v>
      </c>
      <c r="I1287" s="5" t="s">
        <v>45</v>
      </c>
      <c r="J1287" s="5" t="s">
        <v>51</v>
      </c>
      <c r="K1287" s="5" t="s">
        <v>92</v>
      </c>
      <c r="L1287" s="5">
        <v>2394.45350730054</v>
      </c>
      <c r="M1287" s="5">
        <v>4.9800217928388202</v>
      </c>
      <c r="N1287" s="5">
        <v>5</v>
      </c>
      <c r="O1287" s="5">
        <v>0.23632531549355601</v>
      </c>
      <c r="P1287" s="5">
        <v>0.24</v>
      </c>
      <c r="Q1287" s="5">
        <v>520.95893863930496</v>
      </c>
      <c r="R1287" s="5">
        <v>520.96</v>
      </c>
      <c r="S1287" s="5" t="s">
        <v>14</v>
      </c>
      <c r="T1287" s="5" t="s">
        <v>11775</v>
      </c>
      <c r="U1287" s="7">
        <v>0.21756903487619764</v>
      </c>
      <c r="V1287" s="5" t="str">
        <f>TEXT(superstore_excel!$B1287, "MMMM")</f>
        <v>August</v>
      </c>
      <c r="W1287" s="5">
        <f>YEAR(superstore_excel!$B1287)</f>
        <v>2024</v>
      </c>
      <c r="X1287" s="29"/>
    </row>
    <row r="1288" spans="1:24" x14ac:dyDescent="0.3">
      <c r="A1288" s="26" t="s">
        <v>93</v>
      </c>
      <c r="B1288" s="2">
        <v>45657</v>
      </c>
      <c r="C1288" s="2">
        <v>45773</v>
      </c>
      <c r="D1288" s="3" t="s">
        <v>54</v>
      </c>
      <c r="E1288" s="3" t="s">
        <v>94</v>
      </c>
      <c r="F1288" s="3" t="s">
        <v>95</v>
      </c>
      <c r="G1288" s="3" t="s">
        <v>44</v>
      </c>
      <c r="H1288" s="3" t="s">
        <v>21</v>
      </c>
      <c r="I1288" s="3" t="s">
        <v>45</v>
      </c>
      <c r="J1288" s="3" t="s">
        <v>96</v>
      </c>
      <c r="K1288" s="3" t="s">
        <v>97</v>
      </c>
      <c r="L1288" s="3">
        <v>2394.3479237935499</v>
      </c>
      <c r="M1288" s="3">
        <v>4.9794550950672898</v>
      </c>
      <c r="N1288" s="3">
        <v>5</v>
      </c>
      <c r="O1288" s="3">
        <v>0.23631327788878201</v>
      </c>
      <c r="P1288" s="3">
        <v>0.24</v>
      </c>
      <c r="Q1288" s="3">
        <v>521.03558802252098</v>
      </c>
      <c r="R1288" s="3">
        <v>521.04</v>
      </c>
      <c r="S1288" s="3" t="s">
        <v>14</v>
      </c>
      <c r="T1288" s="3" t="s">
        <v>11771</v>
      </c>
      <c r="U1288" s="6">
        <v>0.21761064164685145</v>
      </c>
      <c r="V1288" s="3" t="str">
        <f>TEXT(superstore_excel!$B1288, "MMMM")</f>
        <v>December</v>
      </c>
      <c r="W1288" s="3">
        <f>YEAR(superstore_excel!$B1288)</f>
        <v>2024</v>
      </c>
      <c r="X1288" s="27"/>
    </row>
    <row r="1289" spans="1:24" x14ac:dyDescent="0.3">
      <c r="A1289" s="28" t="s">
        <v>98</v>
      </c>
      <c r="B1289" s="4">
        <v>45256</v>
      </c>
      <c r="C1289" s="4">
        <v>45781</v>
      </c>
      <c r="D1289" s="5" t="s">
        <v>34</v>
      </c>
      <c r="E1289" s="5" t="s">
        <v>99</v>
      </c>
      <c r="F1289" s="5" t="s">
        <v>100</v>
      </c>
      <c r="G1289" s="5" t="s">
        <v>44</v>
      </c>
      <c r="H1289" s="5" t="s">
        <v>21</v>
      </c>
      <c r="I1289" s="5" t="s">
        <v>30</v>
      </c>
      <c r="J1289" s="5" t="s">
        <v>101</v>
      </c>
      <c r="K1289" s="5" t="s">
        <v>102</v>
      </c>
      <c r="L1289" s="5">
        <v>2394.2423402865602</v>
      </c>
      <c r="M1289" s="5">
        <v>4.97888839729577</v>
      </c>
      <c r="N1289" s="5">
        <v>5</v>
      </c>
      <c r="O1289" s="5">
        <v>0.23630124028400701</v>
      </c>
      <c r="P1289" s="5">
        <v>0.24</v>
      </c>
      <c r="Q1289" s="5">
        <v>521.11223740573803</v>
      </c>
      <c r="R1289" s="5">
        <v>521.11</v>
      </c>
      <c r="S1289" s="5" t="s">
        <v>14</v>
      </c>
      <c r="T1289" s="5" t="s">
        <v>11766</v>
      </c>
      <c r="U1289" s="7">
        <v>0.21765225208713315</v>
      </c>
      <c r="V1289" s="5" t="str">
        <f>TEXT(superstore_excel!$B1289, "MMMM")</f>
        <v>November</v>
      </c>
      <c r="W1289" s="5">
        <f>YEAR(superstore_excel!$B1289)</f>
        <v>2023</v>
      </c>
      <c r="X1289" s="29"/>
    </row>
    <row r="1290" spans="1:24" x14ac:dyDescent="0.3">
      <c r="A1290" s="26" t="s">
        <v>103</v>
      </c>
      <c r="B1290" s="2">
        <v>45590</v>
      </c>
      <c r="C1290" s="2">
        <v>45765</v>
      </c>
      <c r="D1290" s="3" t="s">
        <v>26</v>
      </c>
      <c r="E1290" s="3" t="s">
        <v>104</v>
      </c>
      <c r="F1290" s="3" t="s">
        <v>105</v>
      </c>
      <c r="G1290" s="3" t="s">
        <v>20</v>
      </c>
      <c r="H1290" s="3" t="s">
        <v>29</v>
      </c>
      <c r="I1290" s="3" t="s">
        <v>30</v>
      </c>
      <c r="J1290" s="3" t="s">
        <v>31</v>
      </c>
      <c r="K1290" s="3" t="s">
        <v>106</v>
      </c>
      <c r="L1290" s="3">
        <v>2394.1367567795701</v>
      </c>
      <c r="M1290" s="3">
        <v>4.9783216995242396</v>
      </c>
      <c r="N1290" s="3">
        <v>5</v>
      </c>
      <c r="O1290" s="3">
        <v>0.23628920267923201</v>
      </c>
      <c r="P1290" s="3">
        <v>0.24</v>
      </c>
      <c r="Q1290" s="3">
        <v>521.18888678895405</v>
      </c>
      <c r="R1290" s="3">
        <v>521.19000000000005</v>
      </c>
      <c r="S1290" s="3" t="s">
        <v>14</v>
      </c>
      <c r="T1290" s="3" t="s">
        <v>11763</v>
      </c>
      <c r="U1290" s="6">
        <v>0.21769386619752745</v>
      </c>
      <c r="V1290" s="3" t="str">
        <f>TEXT(superstore_excel!$B1290, "MMMM")</f>
        <v>October</v>
      </c>
      <c r="W1290" s="3">
        <f>YEAR(superstore_excel!$B1290)</f>
        <v>2024</v>
      </c>
      <c r="X1290" s="27"/>
    </row>
    <row r="1291" spans="1:24" x14ac:dyDescent="0.3">
      <c r="A1291" s="28" t="s">
        <v>107</v>
      </c>
      <c r="B1291" s="4">
        <v>45274</v>
      </c>
      <c r="C1291" s="4">
        <v>45777</v>
      </c>
      <c r="D1291" s="5" t="s">
        <v>34</v>
      </c>
      <c r="E1291" s="5" t="s">
        <v>108</v>
      </c>
      <c r="F1291" s="5" t="s">
        <v>109</v>
      </c>
      <c r="G1291" s="5" t="s">
        <v>44</v>
      </c>
      <c r="H1291" s="5" t="s">
        <v>21</v>
      </c>
      <c r="I1291" s="5" t="s">
        <v>30</v>
      </c>
      <c r="J1291" s="5" t="s">
        <v>39</v>
      </c>
      <c r="K1291" s="5" t="s">
        <v>110</v>
      </c>
      <c r="L1291" s="5">
        <v>2394.03117327258</v>
      </c>
      <c r="M1291" s="5">
        <v>4.9777550017527101</v>
      </c>
      <c r="N1291" s="5">
        <v>5</v>
      </c>
      <c r="O1291" s="5">
        <v>0.23627716507445701</v>
      </c>
      <c r="P1291" s="5">
        <v>0.24</v>
      </c>
      <c r="Q1291" s="5">
        <v>521.26553617217098</v>
      </c>
      <c r="R1291" s="5">
        <v>521.27</v>
      </c>
      <c r="S1291" s="5" t="s">
        <v>14</v>
      </c>
      <c r="T1291" s="5" t="s">
        <v>11776</v>
      </c>
      <c r="U1291" s="7">
        <v>0.21773548397852072</v>
      </c>
      <c r="V1291" s="5" t="str">
        <f>TEXT(superstore_excel!$B1291, "MMMM")</f>
        <v>December</v>
      </c>
      <c r="W1291" s="5">
        <f>YEAR(superstore_excel!$B1291)</f>
        <v>2023</v>
      </c>
      <c r="X1291" s="29"/>
    </row>
    <row r="1292" spans="1:24" x14ac:dyDescent="0.3">
      <c r="A1292" s="26" t="s">
        <v>111</v>
      </c>
      <c r="B1292" s="2">
        <v>45701</v>
      </c>
      <c r="C1292" s="2">
        <v>45769</v>
      </c>
      <c r="D1292" s="3" t="s">
        <v>34</v>
      </c>
      <c r="E1292" s="3" t="s">
        <v>112</v>
      </c>
      <c r="F1292" s="3" t="s">
        <v>113</v>
      </c>
      <c r="G1292" s="3" t="s">
        <v>20</v>
      </c>
      <c r="H1292" s="3" t="s">
        <v>38</v>
      </c>
      <c r="I1292" s="3" t="s">
        <v>30</v>
      </c>
      <c r="J1292" s="3" t="s">
        <v>39</v>
      </c>
      <c r="K1292" s="3" t="s">
        <v>114</v>
      </c>
      <c r="L1292" s="3">
        <v>2393.9255897655898</v>
      </c>
      <c r="M1292" s="3">
        <v>4.9771883039811797</v>
      </c>
      <c r="N1292" s="3">
        <v>5</v>
      </c>
      <c r="O1292" s="3">
        <v>0.23626512746968201</v>
      </c>
      <c r="P1292" s="3">
        <v>0.24</v>
      </c>
      <c r="Q1292" s="3">
        <v>521.342185555387</v>
      </c>
      <c r="R1292" s="3">
        <v>521.34</v>
      </c>
      <c r="S1292" s="3" t="s">
        <v>14</v>
      </c>
      <c r="T1292" s="3" t="s">
        <v>11777</v>
      </c>
      <c r="U1292" s="6">
        <v>0.21777710543059786</v>
      </c>
      <c r="V1292" s="3" t="str">
        <f>TEXT(superstore_excel!$B1292, "MMMM")</f>
        <v>February</v>
      </c>
      <c r="W1292" s="3">
        <f>YEAR(superstore_excel!$B1292)</f>
        <v>2025</v>
      </c>
      <c r="X1292" s="27"/>
    </row>
    <row r="1293" spans="1:24" x14ac:dyDescent="0.3">
      <c r="A1293" s="28" t="s">
        <v>115</v>
      </c>
      <c r="B1293" s="4">
        <v>45662</v>
      </c>
      <c r="C1293" s="4">
        <v>45782</v>
      </c>
      <c r="D1293" s="5" t="s">
        <v>34</v>
      </c>
      <c r="E1293" s="5" t="s">
        <v>116</v>
      </c>
      <c r="F1293" s="5" t="s">
        <v>117</v>
      </c>
      <c r="G1293" s="5" t="s">
        <v>37</v>
      </c>
      <c r="H1293" s="5" t="s">
        <v>62</v>
      </c>
      <c r="I1293" s="5" t="s">
        <v>45</v>
      </c>
      <c r="J1293" s="5" t="s">
        <v>51</v>
      </c>
      <c r="K1293" s="5" t="s">
        <v>118</v>
      </c>
      <c r="L1293" s="5">
        <v>2393.8200062586002</v>
      </c>
      <c r="M1293" s="5">
        <v>4.9766216062096502</v>
      </c>
      <c r="N1293" s="5">
        <v>5</v>
      </c>
      <c r="O1293" s="5">
        <v>0.23625308986490701</v>
      </c>
      <c r="P1293" s="5">
        <v>0.24</v>
      </c>
      <c r="Q1293" s="5">
        <v>521.41883493860405</v>
      </c>
      <c r="R1293" s="5">
        <v>521.41999999999996</v>
      </c>
      <c r="S1293" s="5" t="s">
        <v>14</v>
      </c>
      <c r="T1293" s="5" t="s">
        <v>11778</v>
      </c>
      <c r="U1293" s="7">
        <v>0.21781873055424539</v>
      </c>
      <c r="V1293" s="5" t="str">
        <f>TEXT(superstore_excel!$B1293, "MMMM")</f>
        <v>January</v>
      </c>
      <c r="W1293" s="5">
        <f>YEAR(superstore_excel!$B1293)</f>
        <v>2025</v>
      </c>
      <c r="X1293" s="29"/>
    </row>
    <row r="1294" spans="1:24" x14ac:dyDescent="0.3">
      <c r="A1294" s="26" t="s">
        <v>119</v>
      </c>
      <c r="B1294" s="2">
        <v>45171</v>
      </c>
      <c r="C1294" s="2">
        <v>45784</v>
      </c>
      <c r="D1294" s="3" t="s">
        <v>26</v>
      </c>
      <c r="E1294" s="3" t="s">
        <v>120</v>
      </c>
      <c r="F1294" s="3" t="s">
        <v>121</v>
      </c>
      <c r="G1294" s="3" t="s">
        <v>37</v>
      </c>
      <c r="H1294" s="3" t="s">
        <v>29</v>
      </c>
      <c r="I1294" s="3" t="s">
        <v>22</v>
      </c>
      <c r="J1294" s="3" t="s">
        <v>23</v>
      </c>
      <c r="K1294" s="3" t="s">
        <v>122</v>
      </c>
      <c r="L1294" s="3">
        <v>2393.7144227516101</v>
      </c>
      <c r="M1294" s="3">
        <v>4.9760549084381198</v>
      </c>
      <c r="N1294" s="3">
        <v>5</v>
      </c>
      <c r="O1294" s="3">
        <v>0.23624105226013301</v>
      </c>
      <c r="P1294" s="3">
        <v>0.24</v>
      </c>
      <c r="Q1294" s="3">
        <v>521.49548432181996</v>
      </c>
      <c r="R1294" s="3">
        <v>521.5</v>
      </c>
      <c r="S1294" s="3" t="s">
        <v>14</v>
      </c>
      <c r="T1294" s="3" t="s">
        <v>11768</v>
      </c>
      <c r="U1294" s="6">
        <v>0.21786035934994835</v>
      </c>
      <c r="V1294" s="3" t="str">
        <f>TEXT(superstore_excel!$B1294, "MMMM")</f>
        <v>September</v>
      </c>
      <c r="W1294" s="3">
        <f>YEAR(superstore_excel!$B1294)</f>
        <v>2023</v>
      </c>
      <c r="X1294" s="27"/>
    </row>
    <row r="1295" spans="1:24" x14ac:dyDescent="0.3">
      <c r="A1295" s="28" t="s">
        <v>123</v>
      </c>
      <c r="B1295" s="4">
        <v>45634</v>
      </c>
      <c r="C1295" s="4">
        <v>45783</v>
      </c>
      <c r="D1295" s="5" t="s">
        <v>34</v>
      </c>
      <c r="E1295" s="5" t="s">
        <v>124</v>
      </c>
      <c r="F1295" s="5" t="s">
        <v>125</v>
      </c>
      <c r="G1295" s="5" t="s">
        <v>44</v>
      </c>
      <c r="H1295" s="5" t="s">
        <v>21</v>
      </c>
      <c r="I1295" s="5" t="s">
        <v>30</v>
      </c>
      <c r="J1295" s="5" t="s">
        <v>126</v>
      </c>
      <c r="K1295" s="5" t="s">
        <v>127</v>
      </c>
      <c r="L1295" s="5">
        <v>2393.60883924462</v>
      </c>
      <c r="M1295" s="5">
        <v>4.9754882106666001</v>
      </c>
      <c r="N1295" s="5">
        <v>5</v>
      </c>
      <c r="O1295" s="5">
        <v>0.23622901465535801</v>
      </c>
      <c r="P1295" s="5">
        <v>0.24</v>
      </c>
      <c r="Q1295" s="5">
        <v>521.572133705037</v>
      </c>
      <c r="R1295" s="5">
        <v>521.57000000000005</v>
      </c>
      <c r="S1295" s="5" t="s">
        <v>14</v>
      </c>
      <c r="T1295" s="5" t="s">
        <v>11771</v>
      </c>
      <c r="U1295" s="7">
        <v>0.21790199181819359</v>
      </c>
      <c r="V1295" s="5" t="str">
        <f>TEXT(superstore_excel!$B1295, "MMMM")</f>
        <v>December</v>
      </c>
      <c r="W1295" s="5">
        <f>YEAR(superstore_excel!$B1295)</f>
        <v>2024</v>
      </c>
      <c r="X1295" s="29"/>
    </row>
    <row r="1296" spans="1:24" x14ac:dyDescent="0.3">
      <c r="A1296" s="26" t="s">
        <v>128</v>
      </c>
      <c r="B1296" s="2">
        <v>45458</v>
      </c>
      <c r="C1296" s="2">
        <v>45770</v>
      </c>
      <c r="D1296" s="3" t="s">
        <v>54</v>
      </c>
      <c r="E1296" s="3" t="s">
        <v>129</v>
      </c>
      <c r="F1296" s="3" t="s">
        <v>130</v>
      </c>
      <c r="G1296" s="3" t="s">
        <v>20</v>
      </c>
      <c r="H1296" s="3" t="s">
        <v>38</v>
      </c>
      <c r="I1296" s="3" t="s">
        <v>22</v>
      </c>
      <c r="J1296" s="3" t="s">
        <v>131</v>
      </c>
      <c r="K1296" s="3" t="s">
        <v>132</v>
      </c>
      <c r="L1296" s="3">
        <v>2393.5032557376198</v>
      </c>
      <c r="M1296" s="3">
        <v>4.9749215128950697</v>
      </c>
      <c r="N1296" s="3">
        <v>5</v>
      </c>
      <c r="O1296" s="3">
        <v>0.236216977050583</v>
      </c>
      <c r="P1296" s="3">
        <v>0.24</v>
      </c>
      <c r="Q1296" s="3">
        <v>521.64878308825303</v>
      </c>
      <c r="R1296" s="3">
        <v>521.65</v>
      </c>
      <c r="S1296" s="3" t="s">
        <v>14</v>
      </c>
      <c r="T1296" s="3" t="s">
        <v>11773</v>
      </c>
      <c r="U1296" s="6">
        <v>0.21794362795946709</v>
      </c>
      <c r="V1296" s="3" t="str">
        <f>TEXT(superstore_excel!$B1296, "MMMM")</f>
        <v>June</v>
      </c>
      <c r="W1296" s="3">
        <f>YEAR(superstore_excel!$B1296)</f>
        <v>2024</v>
      </c>
      <c r="X1296" s="27"/>
    </row>
    <row r="1297" spans="1:24" x14ac:dyDescent="0.3">
      <c r="A1297" s="28" t="s">
        <v>133</v>
      </c>
      <c r="B1297" s="4">
        <v>45678</v>
      </c>
      <c r="C1297" s="4">
        <v>45759</v>
      </c>
      <c r="D1297" s="5" t="s">
        <v>54</v>
      </c>
      <c r="E1297" s="5" t="s">
        <v>134</v>
      </c>
      <c r="F1297" s="5" t="s">
        <v>135</v>
      </c>
      <c r="G1297" s="5" t="s">
        <v>37</v>
      </c>
      <c r="H1297" s="5" t="s">
        <v>38</v>
      </c>
      <c r="I1297" s="5" t="s">
        <v>30</v>
      </c>
      <c r="J1297" s="5" t="s">
        <v>31</v>
      </c>
      <c r="K1297" s="5" t="s">
        <v>136</v>
      </c>
      <c r="L1297" s="5">
        <v>2393.3976722306302</v>
      </c>
      <c r="M1297" s="5">
        <v>4.9743548151235402</v>
      </c>
      <c r="N1297" s="5">
        <v>5</v>
      </c>
      <c r="O1297" s="5">
        <v>0.236204939445808</v>
      </c>
      <c r="P1297" s="5">
        <v>0.24</v>
      </c>
      <c r="Q1297" s="5">
        <v>521.72543247146996</v>
      </c>
      <c r="R1297" s="5">
        <v>521.73</v>
      </c>
      <c r="S1297" s="5" t="s">
        <v>14</v>
      </c>
      <c r="T1297" s="5" t="s">
        <v>11778</v>
      </c>
      <c r="U1297" s="7">
        <v>0.21798526777425392</v>
      </c>
      <c r="V1297" s="5" t="str">
        <f>TEXT(superstore_excel!$B1297, "MMMM")</f>
        <v>January</v>
      </c>
      <c r="W1297" s="5">
        <f>YEAR(superstore_excel!$B1297)</f>
        <v>2025</v>
      </c>
      <c r="X1297" s="29"/>
    </row>
    <row r="1298" spans="1:24" x14ac:dyDescent="0.3">
      <c r="A1298" s="26" t="s">
        <v>137</v>
      </c>
      <c r="B1298" s="2">
        <v>45483</v>
      </c>
      <c r="C1298" s="2">
        <v>45772</v>
      </c>
      <c r="D1298" s="3" t="s">
        <v>34</v>
      </c>
      <c r="E1298" s="3" t="s">
        <v>138</v>
      </c>
      <c r="F1298" s="3" t="s">
        <v>139</v>
      </c>
      <c r="G1298" s="3" t="s">
        <v>44</v>
      </c>
      <c r="H1298" s="3" t="s">
        <v>29</v>
      </c>
      <c r="I1298" s="3" t="s">
        <v>22</v>
      </c>
      <c r="J1298" s="3" t="s">
        <v>131</v>
      </c>
      <c r="K1298" s="3" t="s">
        <v>140</v>
      </c>
      <c r="L1298" s="3">
        <v>2393.2920887236401</v>
      </c>
      <c r="M1298" s="3">
        <v>4.9737881173520098</v>
      </c>
      <c r="N1298" s="3">
        <v>5</v>
      </c>
      <c r="O1298" s="3">
        <v>0.236192901841033</v>
      </c>
      <c r="P1298" s="3">
        <v>0.24</v>
      </c>
      <c r="Q1298" s="3">
        <v>521.80208185468598</v>
      </c>
      <c r="R1298" s="3">
        <v>521.79999999999995</v>
      </c>
      <c r="S1298" s="3" t="s">
        <v>84</v>
      </c>
      <c r="T1298" s="3" t="s">
        <v>11779</v>
      </c>
      <c r="U1298" s="6">
        <v>0.21802691126304052</v>
      </c>
      <c r="V1298" s="3" t="str">
        <f>TEXT(superstore_excel!$B1298, "MMMM")</f>
        <v>July</v>
      </c>
      <c r="W1298" s="3">
        <f>YEAR(superstore_excel!$B1298)</f>
        <v>2024</v>
      </c>
      <c r="X1298" s="27"/>
    </row>
    <row r="1299" spans="1:24" x14ac:dyDescent="0.3">
      <c r="A1299" s="28" t="s">
        <v>141</v>
      </c>
      <c r="B1299" s="4">
        <v>45255</v>
      </c>
      <c r="C1299" s="4">
        <v>45771</v>
      </c>
      <c r="D1299" s="5" t="s">
        <v>54</v>
      </c>
      <c r="E1299" s="5" t="s">
        <v>142</v>
      </c>
      <c r="F1299" s="5" t="s">
        <v>143</v>
      </c>
      <c r="G1299" s="5" t="s">
        <v>44</v>
      </c>
      <c r="H1299" s="5" t="s">
        <v>29</v>
      </c>
      <c r="I1299" s="5" t="s">
        <v>45</v>
      </c>
      <c r="J1299" s="5" t="s">
        <v>46</v>
      </c>
      <c r="K1299" s="5" t="s">
        <v>144</v>
      </c>
      <c r="L1299" s="5">
        <v>2393.1865052166499</v>
      </c>
      <c r="M1299" s="5">
        <v>4.9732214195804803</v>
      </c>
      <c r="N1299" s="5">
        <v>5</v>
      </c>
      <c r="O1299" s="5">
        <v>0.236180864236258</v>
      </c>
      <c r="P1299" s="5">
        <v>0.24</v>
      </c>
      <c r="Q1299" s="5">
        <v>521.87873123790303</v>
      </c>
      <c r="R1299" s="5">
        <v>521.88</v>
      </c>
      <c r="S1299" s="5" t="s">
        <v>14</v>
      </c>
      <c r="T1299" s="5" t="s">
        <v>11766</v>
      </c>
      <c r="U1299" s="7">
        <v>0.2180685584263139</v>
      </c>
      <c r="V1299" s="5" t="str">
        <f>TEXT(superstore_excel!$B1299, "MMMM")</f>
        <v>November</v>
      </c>
      <c r="W1299" s="5">
        <f>YEAR(superstore_excel!$B1299)</f>
        <v>2023</v>
      </c>
      <c r="X1299" s="29"/>
    </row>
    <row r="1300" spans="1:24" x14ac:dyDescent="0.3">
      <c r="A1300" s="26" t="s">
        <v>145</v>
      </c>
      <c r="B1300" s="2">
        <v>45743</v>
      </c>
      <c r="C1300" s="2">
        <v>45781</v>
      </c>
      <c r="D1300" s="3" t="s">
        <v>54</v>
      </c>
      <c r="E1300" s="3" t="s">
        <v>146</v>
      </c>
      <c r="F1300" s="3" t="s">
        <v>147</v>
      </c>
      <c r="G1300" s="3" t="s">
        <v>37</v>
      </c>
      <c r="H1300" s="3" t="s">
        <v>29</v>
      </c>
      <c r="I1300" s="3" t="s">
        <v>45</v>
      </c>
      <c r="J1300" s="3" t="s">
        <v>96</v>
      </c>
      <c r="K1300" s="3" t="s">
        <v>148</v>
      </c>
      <c r="L1300" s="3">
        <v>2393.0809217096598</v>
      </c>
      <c r="M1300" s="3">
        <v>4.9726547218089499</v>
      </c>
      <c r="N1300" s="3">
        <v>5</v>
      </c>
      <c r="O1300" s="3">
        <v>0.236168826631484</v>
      </c>
      <c r="P1300" s="3">
        <v>0.24</v>
      </c>
      <c r="Q1300" s="3">
        <v>521.95538062111905</v>
      </c>
      <c r="R1300" s="3">
        <v>521.96</v>
      </c>
      <c r="S1300" s="3" t="s">
        <v>14</v>
      </c>
      <c r="T1300" s="3" t="s">
        <v>11772</v>
      </c>
      <c r="U1300" s="6">
        <v>0.2181102092645596</v>
      </c>
      <c r="V1300" s="3" t="str">
        <f>TEXT(superstore_excel!$B1300, "MMMM")</f>
        <v>March</v>
      </c>
      <c r="W1300" s="3">
        <f>YEAR(superstore_excel!$B1300)</f>
        <v>2025</v>
      </c>
      <c r="X1300" s="27"/>
    </row>
    <row r="1301" spans="1:24" x14ac:dyDescent="0.3">
      <c r="A1301" s="28" t="s">
        <v>149</v>
      </c>
      <c r="B1301" s="4">
        <v>45489</v>
      </c>
      <c r="C1301" s="4">
        <v>45777</v>
      </c>
      <c r="D1301" s="5" t="s">
        <v>34</v>
      </c>
      <c r="E1301" s="5" t="s">
        <v>150</v>
      </c>
      <c r="F1301" s="5" t="s">
        <v>151</v>
      </c>
      <c r="G1301" s="5" t="s">
        <v>44</v>
      </c>
      <c r="H1301" s="5" t="s">
        <v>38</v>
      </c>
      <c r="I1301" s="5" t="s">
        <v>30</v>
      </c>
      <c r="J1301" s="5" t="s">
        <v>39</v>
      </c>
      <c r="K1301" s="5" t="s">
        <v>152</v>
      </c>
      <c r="L1301" s="5">
        <v>2392.9753382026702</v>
      </c>
      <c r="M1301" s="5">
        <v>4.9720880240374301</v>
      </c>
      <c r="N1301" s="5">
        <v>5</v>
      </c>
      <c r="O1301" s="5">
        <v>0.236156789026709</v>
      </c>
      <c r="P1301" s="5">
        <v>0.24</v>
      </c>
      <c r="Q1301" s="5">
        <v>522.03203000433598</v>
      </c>
      <c r="R1301" s="5">
        <v>522.03</v>
      </c>
      <c r="S1301" s="5" t="s">
        <v>14</v>
      </c>
      <c r="T1301" s="5" t="s">
        <v>11779</v>
      </c>
      <c r="U1301" s="7">
        <v>0.21815186377826479</v>
      </c>
      <c r="V1301" s="5" t="str">
        <f>TEXT(superstore_excel!$B1301, "MMMM")</f>
        <v>July</v>
      </c>
      <c r="W1301" s="5">
        <f>YEAR(superstore_excel!$B1301)</f>
        <v>2024</v>
      </c>
      <c r="X1301" s="29"/>
    </row>
    <row r="1302" spans="1:24" x14ac:dyDescent="0.3">
      <c r="A1302" s="26" t="s">
        <v>153</v>
      </c>
      <c r="B1302" s="2">
        <v>45609</v>
      </c>
      <c r="C1302" s="2">
        <v>45762</v>
      </c>
      <c r="D1302" s="3" t="s">
        <v>54</v>
      </c>
      <c r="E1302" s="3" t="s">
        <v>154</v>
      </c>
      <c r="F1302" s="3" t="s">
        <v>155</v>
      </c>
      <c r="G1302" s="3" t="s">
        <v>37</v>
      </c>
      <c r="H1302" s="3" t="s">
        <v>38</v>
      </c>
      <c r="I1302" s="3" t="s">
        <v>22</v>
      </c>
      <c r="J1302" s="3" t="s">
        <v>23</v>
      </c>
      <c r="K1302" s="3" t="s">
        <v>156</v>
      </c>
      <c r="L1302" s="3">
        <v>2392.8697546956801</v>
      </c>
      <c r="M1302" s="3">
        <v>4.9715213262658997</v>
      </c>
      <c r="N1302" s="3">
        <v>5</v>
      </c>
      <c r="O1302" s="3">
        <v>0.236144751421934</v>
      </c>
      <c r="P1302" s="3">
        <v>0.24</v>
      </c>
      <c r="Q1302" s="3">
        <v>522.108679387552</v>
      </c>
      <c r="R1302" s="3">
        <v>522.11</v>
      </c>
      <c r="S1302" s="3" t="s">
        <v>14</v>
      </c>
      <c r="T1302" s="3" t="s">
        <v>11769</v>
      </c>
      <c r="U1302" s="6">
        <v>0.2181935219679153</v>
      </c>
      <c r="V1302" s="3" t="str">
        <f>TEXT(superstore_excel!$B1302, "MMMM")</f>
        <v>November</v>
      </c>
      <c r="W1302" s="3">
        <f>YEAR(superstore_excel!$B1302)</f>
        <v>2024</v>
      </c>
      <c r="X1302" s="27"/>
    </row>
    <row r="1303" spans="1:24" x14ac:dyDescent="0.3">
      <c r="A1303" s="28" t="s">
        <v>157</v>
      </c>
      <c r="B1303" s="4">
        <v>45494</v>
      </c>
      <c r="C1303" s="4">
        <v>45771</v>
      </c>
      <c r="D1303" s="5" t="s">
        <v>26</v>
      </c>
      <c r="E1303" s="5" t="s">
        <v>158</v>
      </c>
      <c r="F1303" s="5" t="s">
        <v>159</v>
      </c>
      <c r="G1303" s="5" t="s">
        <v>20</v>
      </c>
      <c r="H1303" s="5" t="s">
        <v>29</v>
      </c>
      <c r="I1303" s="5" t="s">
        <v>45</v>
      </c>
      <c r="J1303" s="5" t="s">
        <v>160</v>
      </c>
      <c r="K1303" s="5" t="s">
        <v>161</v>
      </c>
      <c r="L1303" s="5">
        <v>2392.7641711886899</v>
      </c>
      <c r="M1303" s="5">
        <v>4.9709546284943702</v>
      </c>
      <c r="N1303" s="5">
        <v>5</v>
      </c>
      <c r="O1303" s="5">
        <v>0.236132713817159</v>
      </c>
      <c r="P1303" s="5">
        <v>0.24</v>
      </c>
      <c r="Q1303" s="5">
        <v>522.18532877076905</v>
      </c>
      <c r="R1303" s="5">
        <v>522.19000000000005</v>
      </c>
      <c r="S1303" s="5" t="s">
        <v>14</v>
      </c>
      <c r="T1303" s="5" t="s">
        <v>11779</v>
      </c>
      <c r="U1303" s="7">
        <v>0.21823518383399859</v>
      </c>
      <c r="V1303" s="5" t="str">
        <f>TEXT(superstore_excel!$B1303, "MMMM")</f>
        <v>July</v>
      </c>
      <c r="W1303" s="5">
        <f>YEAR(superstore_excel!$B1303)</f>
        <v>2024</v>
      </c>
      <c r="X1303" s="29"/>
    </row>
    <row r="1304" spans="1:24" x14ac:dyDescent="0.3">
      <c r="A1304" s="26" t="s">
        <v>162</v>
      </c>
      <c r="B1304" s="2">
        <v>45056</v>
      </c>
      <c r="C1304" s="2">
        <v>45768</v>
      </c>
      <c r="D1304" s="3" t="s">
        <v>54</v>
      </c>
      <c r="E1304" s="3" t="s">
        <v>163</v>
      </c>
      <c r="F1304" s="3" t="s">
        <v>164</v>
      </c>
      <c r="G1304" s="3" t="s">
        <v>20</v>
      </c>
      <c r="H1304" s="3" t="s">
        <v>38</v>
      </c>
      <c r="I1304" s="3" t="s">
        <v>45</v>
      </c>
      <c r="J1304" s="3" t="s">
        <v>160</v>
      </c>
      <c r="K1304" s="3" t="s">
        <v>165</v>
      </c>
      <c r="L1304" s="3">
        <v>2392.6585876816998</v>
      </c>
      <c r="M1304" s="3">
        <v>4.9703879307228398</v>
      </c>
      <c r="N1304" s="3">
        <v>5</v>
      </c>
      <c r="O1304" s="3">
        <v>0.236120676212384</v>
      </c>
      <c r="P1304" s="3">
        <v>0.24</v>
      </c>
      <c r="Q1304" s="3">
        <v>522.26197815398496</v>
      </c>
      <c r="R1304" s="3">
        <v>522.26</v>
      </c>
      <c r="S1304" s="3" t="s">
        <v>14</v>
      </c>
      <c r="T1304" s="3" t="s">
        <v>11780</v>
      </c>
      <c r="U1304" s="6">
        <v>0.21827684937700043</v>
      </c>
      <c r="V1304" s="3" t="str">
        <f>TEXT(superstore_excel!$B1304, "MMMM")</f>
        <v>May</v>
      </c>
      <c r="W1304" s="3">
        <f>YEAR(superstore_excel!$B1304)</f>
        <v>2023</v>
      </c>
      <c r="X1304" s="27"/>
    </row>
    <row r="1305" spans="1:24" x14ac:dyDescent="0.3">
      <c r="A1305" s="28" t="s">
        <v>166</v>
      </c>
      <c r="B1305" s="4">
        <v>45730</v>
      </c>
      <c r="C1305" s="4">
        <v>45758</v>
      </c>
      <c r="D1305" s="5" t="s">
        <v>17</v>
      </c>
      <c r="E1305" s="5" t="s">
        <v>167</v>
      </c>
      <c r="F1305" s="5" t="s">
        <v>168</v>
      </c>
      <c r="G1305" s="5" t="s">
        <v>44</v>
      </c>
      <c r="H1305" s="5" t="s">
        <v>62</v>
      </c>
      <c r="I1305" s="5" t="s">
        <v>30</v>
      </c>
      <c r="J1305" s="5" t="s">
        <v>31</v>
      </c>
      <c r="K1305" s="5" t="s">
        <v>169</v>
      </c>
      <c r="L1305" s="5">
        <v>2392.5530041747002</v>
      </c>
      <c r="M1305" s="5">
        <v>4.9698212329513103</v>
      </c>
      <c r="N1305" s="5">
        <v>5</v>
      </c>
      <c r="O1305" s="5">
        <v>0.236108638607609</v>
      </c>
      <c r="P1305" s="5">
        <v>0.24</v>
      </c>
      <c r="Q1305" s="5">
        <v>522.338627537202</v>
      </c>
      <c r="R1305" s="5">
        <v>522.34</v>
      </c>
      <c r="S1305" s="5" t="s">
        <v>14</v>
      </c>
      <c r="T1305" s="5" t="s">
        <v>11772</v>
      </c>
      <c r="U1305" s="7">
        <v>0.21831851859740939</v>
      </c>
      <c r="V1305" s="5" t="str">
        <f>TEXT(superstore_excel!$B1305, "MMMM")</f>
        <v>March</v>
      </c>
      <c r="W1305" s="5">
        <f>YEAR(superstore_excel!$B1305)</f>
        <v>2025</v>
      </c>
      <c r="X1305" s="29"/>
    </row>
    <row r="1306" spans="1:24" x14ac:dyDescent="0.3">
      <c r="A1306" s="26" t="s">
        <v>170</v>
      </c>
      <c r="B1306" s="2">
        <v>45416</v>
      </c>
      <c r="C1306" s="2">
        <v>45776</v>
      </c>
      <c r="D1306" s="3" t="s">
        <v>54</v>
      </c>
      <c r="E1306" s="3" t="s">
        <v>171</v>
      </c>
      <c r="F1306" s="3" t="s">
        <v>172</v>
      </c>
      <c r="G1306" s="3" t="s">
        <v>44</v>
      </c>
      <c r="H1306" s="3" t="s">
        <v>62</v>
      </c>
      <c r="I1306" s="3" t="s">
        <v>22</v>
      </c>
      <c r="J1306" s="3" t="s">
        <v>173</v>
      </c>
      <c r="K1306" s="3" t="s">
        <v>174</v>
      </c>
      <c r="L1306" s="3">
        <v>2392.44742066771</v>
      </c>
      <c r="M1306" s="3">
        <v>4.9692545351797799</v>
      </c>
      <c r="N1306" s="3">
        <v>5</v>
      </c>
      <c r="O1306" s="3">
        <v>0.236096601002835</v>
      </c>
      <c r="P1306" s="3">
        <v>0.24</v>
      </c>
      <c r="Q1306" s="3">
        <v>522.41527692041802</v>
      </c>
      <c r="R1306" s="3">
        <v>522.41999999999996</v>
      </c>
      <c r="S1306" s="3" t="s">
        <v>84</v>
      </c>
      <c r="T1306" s="3" t="s">
        <v>11781</v>
      </c>
      <c r="U1306" s="6">
        <v>0.21836019149570976</v>
      </c>
      <c r="V1306" s="3" t="str">
        <f>TEXT(superstore_excel!$B1306, "MMMM")</f>
        <v>May</v>
      </c>
      <c r="W1306" s="3">
        <f>YEAR(superstore_excel!$B1306)</f>
        <v>2024</v>
      </c>
      <c r="X1306" s="27"/>
    </row>
    <row r="1307" spans="1:24" x14ac:dyDescent="0.3">
      <c r="A1307" s="28" t="s">
        <v>175</v>
      </c>
      <c r="B1307" s="4">
        <v>45517</v>
      </c>
      <c r="C1307" s="4">
        <v>45775</v>
      </c>
      <c r="D1307" s="5" t="s">
        <v>17</v>
      </c>
      <c r="E1307" s="5" t="s">
        <v>176</v>
      </c>
      <c r="F1307" s="5" t="s">
        <v>177</v>
      </c>
      <c r="G1307" s="5" t="s">
        <v>37</v>
      </c>
      <c r="H1307" s="5" t="s">
        <v>21</v>
      </c>
      <c r="I1307" s="5" t="s">
        <v>45</v>
      </c>
      <c r="J1307" s="5" t="s">
        <v>46</v>
      </c>
      <c r="K1307" s="5" t="s">
        <v>178</v>
      </c>
      <c r="L1307" s="5">
        <v>2392.3418371607199</v>
      </c>
      <c r="M1307" s="5">
        <v>4.9686878374082601</v>
      </c>
      <c r="N1307" s="5">
        <v>5</v>
      </c>
      <c r="O1307" s="5">
        <v>0.23608456339806</v>
      </c>
      <c r="P1307" s="5">
        <v>0.24</v>
      </c>
      <c r="Q1307" s="5">
        <v>522.49192630363405</v>
      </c>
      <c r="R1307" s="5">
        <v>522.49</v>
      </c>
      <c r="S1307" s="5" t="s">
        <v>84</v>
      </c>
      <c r="T1307" s="5" t="s">
        <v>11775</v>
      </c>
      <c r="U1307" s="7">
        <v>0.21840186807238973</v>
      </c>
      <c r="V1307" s="5" t="str">
        <f>TEXT(superstore_excel!$B1307, "MMMM")</f>
        <v>August</v>
      </c>
      <c r="W1307" s="5">
        <f>YEAR(superstore_excel!$B1307)</f>
        <v>2024</v>
      </c>
      <c r="X1307" s="29"/>
    </row>
    <row r="1308" spans="1:24" x14ac:dyDescent="0.3">
      <c r="A1308" s="26" t="s">
        <v>179</v>
      </c>
      <c r="B1308" s="2">
        <v>45333</v>
      </c>
      <c r="C1308" s="2">
        <v>45759</v>
      </c>
      <c r="D1308" s="3" t="s">
        <v>34</v>
      </c>
      <c r="E1308" s="3" t="s">
        <v>180</v>
      </c>
      <c r="F1308" s="3" t="s">
        <v>181</v>
      </c>
      <c r="G1308" s="3" t="s">
        <v>37</v>
      </c>
      <c r="H1308" s="3" t="s">
        <v>62</v>
      </c>
      <c r="I1308" s="3" t="s">
        <v>30</v>
      </c>
      <c r="J1308" s="3" t="s">
        <v>39</v>
      </c>
      <c r="K1308" s="3" t="s">
        <v>182</v>
      </c>
      <c r="L1308" s="3">
        <v>2392.2362536537298</v>
      </c>
      <c r="M1308" s="3">
        <v>4.9681211396367297</v>
      </c>
      <c r="N1308" s="3">
        <v>5</v>
      </c>
      <c r="O1308" s="3">
        <v>0.236072525793285</v>
      </c>
      <c r="P1308" s="3">
        <v>0.24</v>
      </c>
      <c r="Q1308" s="3">
        <v>522.56857568685098</v>
      </c>
      <c r="R1308" s="3">
        <v>522.57000000000005</v>
      </c>
      <c r="S1308" s="3" t="s">
        <v>84</v>
      </c>
      <c r="T1308" s="3" t="s">
        <v>11782</v>
      </c>
      <c r="U1308" s="6">
        <v>0.21844354832793678</v>
      </c>
      <c r="V1308" s="3" t="str">
        <f>TEXT(superstore_excel!$B1308, "MMMM")</f>
        <v>February</v>
      </c>
      <c r="W1308" s="3">
        <f>YEAR(superstore_excel!$B1308)</f>
        <v>2024</v>
      </c>
      <c r="X1308" s="27"/>
    </row>
    <row r="1309" spans="1:24" x14ac:dyDescent="0.3">
      <c r="A1309" s="28" t="s">
        <v>183</v>
      </c>
      <c r="B1309" s="4">
        <v>45078</v>
      </c>
      <c r="C1309" s="4">
        <v>45783</v>
      </c>
      <c r="D1309" s="5" t="s">
        <v>34</v>
      </c>
      <c r="E1309" s="5" t="s">
        <v>184</v>
      </c>
      <c r="F1309" s="5" t="s">
        <v>185</v>
      </c>
      <c r="G1309" s="5" t="s">
        <v>44</v>
      </c>
      <c r="H1309" s="5" t="s">
        <v>21</v>
      </c>
      <c r="I1309" s="5" t="s">
        <v>45</v>
      </c>
      <c r="J1309" s="5" t="s">
        <v>160</v>
      </c>
      <c r="K1309" s="5" t="s">
        <v>186</v>
      </c>
      <c r="L1309" s="5">
        <v>2392.1306701467402</v>
      </c>
      <c r="M1309" s="5">
        <v>4.9675544418652002</v>
      </c>
      <c r="N1309" s="5">
        <v>5</v>
      </c>
      <c r="O1309" s="5">
        <v>0.23606048818851</v>
      </c>
      <c r="P1309" s="5">
        <v>0.24</v>
      </c>
      <c r="Q1309" s="5">
        <v>522.645225070067</v>
      </c>
      <c r="R1309" s="5">
        <v>522.65</v>
      </c>
      <c r="S1309" s="5" t="s">
        <v>14</v>
      </c>
      <c r="T1309" s="5" t="s">
        <v>11764</v>
      </c>
      <c r="U1309" s="7">
        <v>0.21848523226283723</v>
      </c>
      <c r="V1309" s="5" t="str">
        <f>TEXT(superstore_excel!$B1309, "MMMM")</f>
        <v>June</v>
      </c>
      <c r="W1309" s="5">
        <f>YEAR(superstore_excel!$B1309)</f>
        <v>2023</v>
      </c>
      <c r="X1309" s="29"/>
    </row>
    <row r="1310" spans="1:24" x14ac:dyDescent="0.3">
      <c r="A1310" s="26" t="s">
        <v>187</v>
      </c>
      <c r="B1310" s="2">
        <v>45117</v>
      </c>
      <c r="C1310" s="2">
        <v>45784</v>
      </c>
      <c r="D1310" s="3" t="s">
        <v>17</v>
      </c>
      <c r="E1310" s="3" t="s">
        <v>188</v>
      </c>
      <c r="F1310" s="3" t="s">
        <v>189</v>
      </c>
      <c r="G1310" s="3" t="s">
        <v>37</v>
      </c>
      <c r="H1310" s="3" t="s">
        <v>29</v>
      </c>
      <c r="I1310" s="3" t="s">
        <v>22</v>
      </c>
      <c r="J1310" s="3" t="s">
        <v>131</v>
      </c>
      <c r="K1310" s="3" t="s">
        <v>190</v>
      </c>
      <c r="L1310" s="3">
        <v>2392.02508663975</v>
      </c>
      <c r="M1310" s="3">
        <v>4.9669877440936698</v>
      </c>
      <c r="N1310" s="3">
        <v>5</v>
      </c>
      <c r="O1310" s="3">
        <v>0.236048450583735</v>
      </c>
      <c r="P1310" s="3">
        <v>0.24</v>
      </c>
      <c r="Q1310" s="3">
        <v>522.72187445328404</v>
      </c>
      <c r="R1310" s="3">
        <v>522.72</v>
      </c>
      <c r="S1310" s="3" t="s">
        <v>14</v>
      </c>
      <c r="T1310" s="3" t="s">
        <v>11767</v>
      </c>
      <c r="U1310" s="6">
        <v>0.21852691987757919</v>
      </c>
      <c r="V1310" s="3" t="str">
        <f>TEXT(superstore_excel!$B1310, "MMMM")</f>
        <v>July</v>
      </c>
      <c r="W1310" s="3">
        <f>YEAR(superstore_excel!$B1310)</f>
        <v>2023</v>
      </c>
      <c r="X1310" s="27"/>
    </row>
    <row r="1311" spans="1:24" x14ac:dyDescent="0.3">
      <c r="A1311" s="28" t="s">
        <v>191</v>
      </c>
      <c r="B1311" s="4">
        <v>45207</v>
      </c>
      <c r="C1311" s="4">
        <v>45762</v>
      </c>
      <c r="D1311" s="5" t="s">
        <v>34</v>
      </c>
      <c r="E1311" s="5" t="s">
        <v>192</v>
      </c>
      <c r="F1311" s="5" t="s">
        <v>193</v>
      </c>
      <c r="G1311" s="5" t="s">
        <v>20</v>
      </c>
      <c r="H1311" s="5" t="s">
        <v>29</v>
      </c>
      <c r="I1311" s="5" t="s">
        <v>45</v>
      </c>
      <c r="J1311" s="5" t="s">
        <v>57</v>
      </c>
      <c r="K1311" s="5" t="s">
        <v>194</v>
      </c>
      <c r="L1311" s="5">
        <v>2391.9195031327599</v>
      </c>
      <c r="M1311" s="5">
        <v>4.9664210463221403</v>
      </c>
      <c r="N1311" s="5">
        <v>5</v>
      </c>
      <c r="O1311" s="5">
        <v>0.23603641297896</v>
      </c>
      <c r="P1311" s="5">
        <v>0.24</v>
      </c>
      <c r="Q1311" s="5">
        <v>522.79852383649995</v>
      </c>
      <c r="R1311" s="5">
        <v>522.79999999999995</v>
      </c>
      <c r="S1311" s="5" t="s">
        <v>14</v>
      </c>
      <c r="T1311" s="5" t="s">
        <v>11783</v>
      </c>
      <c r="U1311" s="7">
        <v>0.21856861117264897</v>
      </c>
      <c r="V1311" s="5" t="str">
        <f>TEXT(superstore_excel!$B1311, "MMMM")</f>
        <v>October</v>
      </c>
      <c r="W1311" s="5">
        <f>YEAR(superstore_excel!$B1311)</f>
        <v>2023</v>
      </c>
      <c r="X1311" s="29"/>
    </row>
    <row r="1312" spans="1:24" x14ac:dyDescent="0.3">
      <c r="A1312" s="26" t="s">
        <v>195</v>
      </c>
      <c r="B1312" s="2">
        <v>45423</v>
      </c>
      <c r="C1312" s="2">
        <v>45763</v>
      </c>
      <c r="D1312" s="3" t="s">
        <v>26</v>
      </c>
      <c r="E1312" s="3" t="s">
        <v>196</v>
      </c>
      <c r="F1312" s="3" t="s">
        <v>197</v>
      </c>
      <c r="G1312" s="3" t="s">
        <v>44</v>
      </c>
      <c r="H1312" s="3" t="s">
        <v>21</v>
      </c>
      <c r="I1312" s="3" t="s">
        <v>30</v>
      </c>
      <c r="J1312" s="3" t="s">
        <v>126</v>
      </c>
      <c r="K1312" s="3" t="s">
        <v>198</v>
      </c>
      <c r="L1312" s="3">
        <v>2391.8139196257698</v>
      </c>
      <c r="M1312" s="3">
        <v>4.9658543485506099</v>
      </c>
      <c r="N1312" s="3">
        <v>5</v>
      </c>
      <c r="O1312" s="3">
        <v>0.236024375374186</v>
      </c>
      <c r="P1312" s="3">
        <v>0.24</v>
      </c>
      <c r="Q1312" s="3">
        <v>522.875173219717</v>
      </c>
      <c r="R1312" s="3">
        <v>522.88</v>
      </c>
      <c r="S1312" s="3" t="s">
        <v>14</v>
      </c>
      <c r="T1312" s="3" t="s">
        <v>11781</v>
      </c>
      <c r="U1312" s="6">
        <v>0.21861030614853499</v>
      </c>
      <c r="V1312" s="3" t="str">
        <f>TEXT(superstore_excel!$B1312, "MMMM")</f>
        <v>May</v>
      </c>
      <c r="W1312" s="3">
        <f>YEAR(superstore_excel!$B1312)</f>
        <v>2024</v>
      </c>
      <c r="X1312" s="27"/>
    </row>
    <row r="1313" spans="1:24" x14ac:dyDescent="0.3">
      <c r="A1313" s="28" t="s">
        <v>199</v>
      </c>
      <c r="B1313" s="4">
        <v>45252</v>
      </c>
      <c r="C1313" s="4">
        <v>45771</v>
      </c>
      <c r="D1313" s="5" t="s">
        <v>54</v>
      </c>
      <c r="E1313" s="5" t="s">
        <v>200</v>
      </c>
      <c r="F1313" s="5" t="s">
        <v>201</v>
      </c>
      <c r="G1313" s="5" t="s">
        <v>37</v>
      </c>
      <c r="H1313" s="5" t="s">
        <v>21</v>
      </c>
      <c r="I1313" s="5" t="s">
        <v>30</v>
      </c>
      <c r="J1313" s="5" t="s">
        <v>126</v>
      </c>
      <c r="K1313" s="5" t="s">
        <v>202</v>
      </c>
      <c r="L1313" s="5">
        <v>2391.7083361187802</v>
      </c>
      <c r="M1313" s="5">
        <v>4.9652876507790902</v>
      </c>
      <c r="N1313" s="5">
        <v>5</v>
      </c>
      <c r="O1313" s="5">
        <v>0.236012337769411</v>
      </c>
      <c r="P1313" s="5">
        <v>0.24</v>
      </c>
      <c r="Q1313" s="5">
        <v>522.95182260293302</v>
      </c>
      <c r="R1313" s="5">
        <v>522.95000000000005</v>
      </c>
      <c r="S1313" s="5" t="s">
        <v>14</v>
      </c>
      <c r="T1313" s="5" t="s">
        <v>11766</v>
      </c>
      <c r="U1313" s="7">
        <v>0.21865200480572372</v>
      </c>
      <c r="V1313" s="5" t="str">
        <f>TEXT(superstore_excel!$B1313, "MMMM")</f>
        <v>November</v>
      </c>
      <c r="W1313" s="5">
        <f>YEAR(superstore_excel!$B1313)</f>
        <v>2023</v>
      </c>
      <c r="X1313" s="29"/>
    </row>
    <row r="1314" spans="1:24" x14ac:dyDescent="0.3">
      <c r="A1314" s="26" t="s">
        <v>203</v>
      </c>
      <c r="B1314" s="2">
        <v>45438</v>
      </c>
      <c r="C1314" s="2">
        <v>45784</v>
      </c>
      <c r="D1314" s="3" t="s">
        <v>17</v>
      </c>
      <c r="E1314" s="3" t="s">
        <v>204</v>
      </c>
      <c r="F1314" s="3" t="s">
        <v>205</v>
      </c>
      <c r="G1314" s="3" t="s">
        <v>44</v>
      </c>
      <c r="H1314" s="3" t="s">
        <v>21</v>
      </c>
      <c r="I1314" s="3" t="s">
        <v>22</v>
      </c>
      <c r="J1314" s="3" t="s">
        <v>173</v>
      </c>
      <c r="K1314" s="3" t="s">
        <v>206</v>
      </c>
      <c r="L1314" s="3">
        <v>2391.60275261179</v>
      </c>
      <c r="M1314" s="3">
        <v>4.9647209530075598</v>
      </c>
      <c r="N1314" s="3">
        <v>5</v>
      </c>
      <c r="O1314" s="3">
        <v>0.236000300164636</v>
      </c>
      <c r="P1314" s="3">
        <v>0.24</v>
      </c>
      <c r="Q1314" s="3">
        <v>523.02847198614995</v>
      </c>
      <c r="R1314" s="3">
        <v>523.03</v>
      </c>
      <c r="S1314" s="3" t="s">
        <v>14</v>
      </c>
      <c r="T1314" s="3" t="s">
        <v>11781</v>
      </c>
      <c r="U1314" s="6">
        <v>0.21869370714470365</v>
      </c>
      <c r="V1314" s="3" t="str">
        <f>TEXT(superstore_excel!$B1314, "MMMM")</f>
        <v>May</v>
      </c>
      <c r="W1314" s="3">
        <f>YEAR(superstore_excel!$B1314)</f>
        <v>2024</v>
      </c>
      <c r="X1314" s="27"/>
    </row>
    <row r="1315" spans="1:24" x14ac:dyDescent="0.3">
      <c r="A1315" s="28" t="s">
        <v>207</v>
      </c>
      <c r="B1315" s="4">
        <v>45572</v>
      </c>
      <c r="C1315" s="4">
        <v>45773</v>
      </c>
      <c r="D1315" s="5" t="s">
        <v>26</v>
      </c>
      <c r="E1315" s="5" t="s">
        <v>208</v>
      </c>
      <c r="F1315" s="5" t="s">
        <v>209</v>
      </c>
      <c r="G1315" s="5" t="s">
        <v>20</v>
      </c>
      <c r="H1315" s="5" t="s">
        <v>38</v>
      </c>
      <c r="I1315" s="5" t="s">
        <v>45</v>
      </c>
      <c r="J1315" s="5" t="s">
        <v>57</v>
      </c>
      <c r="K1315" s="5" t="s">
        <v>210</v>
      </c>
      <c r="L1315" s="5">
        <v>2391.4971691047899</v>
      </c>
      <c r="M1315" s="5">
        <v>4.9641542552360303</v>
      </c>
      <c r="N1315" s="5">
        <v>5</v>
      </c>
      <c r="O1315" s="5">
        <v>0.235988262559861</v>
      </c>
      <c r="P1315" s="5">
        <v>0.24</v>
      </c>
      <c r="Q1315" s="5">
        <v>523.10512136936597</v>
      </c>
      <c r="R1315" s="5">
        <v>523.11</v>
      </c>
      <c r="S1315" s="5" t="s">
        <v>14</v>
      </c>
      <c r="T1315" s="5" t="s">
        <v>11763</v>
      </c>
      <c r="U1315" s="7">
        <v>0.21873541316596254</v>
      </c>
      <c r="V1315" s="5" t="str">
        <f>TEXT(superstore_excel!$B1315, "MMMM")</f>
        <v>October</v>
      </c>
      <c r="W1315" s="5">
        <f>YEAR(superstore_excel!$B1315)</f>
        <v>2024</v>
      </c>
      <c r="X1315" s="29"/>
    </row>
    <row r="1316" spans="1:24" x14ac:dyDescent="0.3">
      <c r="A1316" s="26" t="s">
        <v>211</v>
      </c>
      <c r="B1316" s="2">
        <v>45098</v>
      </c>
      <c r="C1316" s="2">
        <v>45767</v>
      </c>
      <c r="D1316" s="3" t="s">
        <v>54</v>
      </c>
      <c r="E1316" s="3" t="s">
        <v>212</v>
      </c>
      <c r="F1316" s="3" t="s">
        <v>213</v>
      </c>
      <c r="G1316" s="3" t="s">
        <v>20</v>
      </c>
      <c r="H1316" s="3" t="s">
        <v>62</v>
      </c>
      <c r="I1316" s="3" t="s">
        <v>45</v>
      </c>
      <c r="J1316" s="3" t="s">
        <v>160</v>
      </c>
      <c r="K1316" s="3" t="s">
        <v>214</v>
      </c>
      <c r="L1316" s="3">
        <v>2391.3915855977998</v>
      </c>
      <c r="M1316" s="3">
        <v>4.9635875574644999</v>
      </c>
      <c r="N1316" s="3">
        <v>5</v>
      </c>
      <c r="O1316" s="3">
        <v>0.23597622495508599</v>
      </c>
      <c r="P1316" s="3">
        <v>0.24</v>
      </c>
      <c r="Q1316" s="3">
        <v>523.181770752582</v>
      </c>
      <c r="R1316" s="3">
        <v>523.17999999999995</v>
      </c>
      <c r="S1316" s="3" t="s">
        <v>84</v>
      </c>
      <c r="T1316" s="3" t="s">
        <v>11764</v>
      </c>
      <c r="U1316" s="6">
        <v>0.21877712286998663</v>
      </c>
      <c r="V1316" s="3" t="str">
        <f>TEXT(superstore_excel!$B1316, "MMMM")</f>
        <v>June</v>
      </c>
      <c r="W1316" s="3">
        <f>YEAR(superstore_excel!$B1316)</f>
        <v>2023</v>
      </c>
      <c r="X1316" s="27"/>
    </row>
    <row r="1317" spans="1:24" x14ac:dyDescent="0.3">
      <c r="A1317" s="28" t="s">
        <v>215</v>
      </c>
      <c r="B1317" s="4">
        <v>45235</v>
      </c>
      <c r="C1317" s="4">
        <v>45766</v>
      </c>
      <c r="D1317" s="5" t="s">
        <v>17</v>
      </c>
      <c r="E1317" s="5" t="s">
        <v>216</v>
      </c>
      <c r="F1317" s="5" t="s">
        <v>217</v>
      </c>
      <c r="G1317" s="5" t="s">
        <v>20</v>
      </c>
      <c r="H1317" s="5" t="s">
        <v>62</v>
      </c>
      <c r="I1317" s="5" t="s">
        <v>22</v>
      </c>
      <c r="J1317" s="5" t="s">
        <v>23</v>
      </c>
      <c r="K1317" s="5" t="s">
        <v>218</v>
      </c>
      <c r="L1317" s="5">
        <v>2391.2860020908101</v>
      </c>
      <c r="M1317" s="5">
        <v>4.9630208596929704</v>
      </c>
      <c r="N1317" s="5">
        <v>5</v>
      </c>
      <c r="O1317" s="5">
        <v>0.23596418735031099</v>
      </c>
      <c r="P1317" s="5">
        <v>0.24</v>
      </c>
      <c r="Q1317" s="5">
        <v>523.25842013579904</v>
      </c>
      <c r="R1317" s="5">
        <v>523.26</v>
      </c>
      <c r="S1317" s="5" t="s">
        <v>14</v>
      </c>
      <c r="T1317" s="5" t="s">
        <v>11766</v>
      </c>
      <c r="U1317" s="7">
        <v>0.21881883625726509</v>
      </c>
      <c r="V1317" s="5" t="str">
        <f>TEXT(superstore_excel!$B1317, "MMMM")</f>
        <v>November</v>
      </c>
      <c r="W1317" s="5">
        <f>YEAR(superstore_excel!$B1317)</f>
        <v>2023</v>
      </c>
      <c r="X1317" s="29"/>
    </row>
    <row r="1318" spans="1:24" x14ac:dyDescent="0.3">
      <c r="A1318" s="26" t="s">
        <v>219</v>
      </c>
      <c r="B1318" s="2">
        <v>45215</v>
      </c>
      <c r="C1318" s="2">
        <v>45764</v>
      </c>
      <c r="D1318" s="3" t="s">
        <v>34</v>
      </c>
      <c r="E1318" s="3" t="s">
        <v>220</v>
      </c>
      <c r="F1318" s="3" t="s">
        <v>221</v>
      </c>
      <c r="G1318" s="3" t="s">
        <v>20</v>
      </c>
      <c r="H1318" s="3" t="s">
        <v>38</v>
      </c>
      <c r="I1318" s="3" t="s">
        <v>22</v>
      </c>
      <c r="J1318" s="3" t="s">
        <v>23</v>
      </c>
      <c r="K1318" s="3" t="s">
        <v>222</v>
      </c>
      <c r="L1318" s="3">
        <v>2391.18041858382</v>
      </c>
      <c r="M1318" s="3">
        <v>4.96245416192144</v>
      </c>
      <c r="N1318" s="3">
        <v>5</v>
      </c>
      <c r="O1318" s="3">
        <v>0.23595214974553699</v>
      </c>
      <c r="P1318" s="3">
        <v>0.24</v>
      </c>
      <c r="Q1318" s="3">
        <v>523.33506951901495</v>
      </c>
      <c r="R1318" s="3">
        <v>523.34</v>
      </c>
      <c r="S1318" s="3" t="s">
        <v>14</v>
      </c>
      <c r="T1318" s="3" t="s">
        <v>11783</v>
      </c>
      <c r="U1318" s="6">
        <v>0.218860553328285</v>
      </c>
      <c r="V1318" s="3" t="str">
        <f>TEXT(superstore_excel!$B1318, "MMMM")</f>
        <v>October</v>
      </c>
      <c r="W1318" s="3">
        <f>YEAR(superstore_excel!$B1318)</f>
        <v>2023</v>
      </c>
      <c r="X1318" s="27"/>
    </row>
    <row r="1319" spans="1:24" x14ac:dyDescent="0.3">
      <c r="A1319" s="28" t="s">
        <v>223</v>
      </c>
      <c r="B1319" s="4">
        <v>45390</v>
      </c>
      <c r="C1319" s="4">
        <v>45783</v>
      </c>
      <c r="D1319" s="5" t="s">
        <v>54</v>
      </c>
      <c r="E1319" s="5" t="s">
        <v>224</v>
      </c>
      <c r="F1319" s="5" t="s">
        <v>225</v>
      </c>
      <c r="G1319" s="5" t="s">
        <v>20</v>
      </c>
      <c r="H1319" s="5" t="s">
        <v>21</v>
      </c>
      <c r="I1319" s="5" t="s">
        <v>45</v>
      </c>
      <c r="J1319" s="5" t="s">
        <v>160</v>
      </c>
      <c r="K1319" s="5" t="s">
        <v>226</v>
      </c>
      <c r="L1319" s="5">
        <v>2391.0748350768299</v>
      </c>
      <c r="M1319" s="5">
        <v>4.9618874641499202</v>
      </c>
      <c r="N1319" s="5">
        <v>5</v>
      </c>
      <c r="O1319" s="5">
        <v>0.23594011214076199</v>
      </c>
      <c r="P1319" s="5">
        <v>0.24</v>
      </c>
      <c r="Q1319" s="5">
        <v>523.411718902232</v>
      </c>
      <c r="R1319" s="5">
        <v>523.41</v>
      </c>
      <c r="S1319" s="5" t="s">
        <v>14</v>
      </c>
      <c r="T1319" s="5" t="s">
        <v>11765</v>
      </c>
      <c r="U1319" s="7">
        <v>0.21890227408353521</v>
      </c>
      <c r="V1319" s="5" t="str">
        <f>TEXT(superstore_excel!$B1319, "MMMM")</f>
        <v>April</v>
      </c>
      <c r="W1319" s="5">
        <f>YEAR(superstore_excel!$B1319)</f>
        <v>2024</v>
      </c>
      <c r="X1319" s="29"/>
    </row>
    <row r="1320" spans="1:24" x14ac:dyDescent="0.3">
      <c r="A1320" s="26" t="s">
        <v>227</v>
      </c>
      <c r="B1320" s="2">
        <v>45295</v>
      </c>
      <c r="C1320" s="2">
        <v>45776</v>
      </c>
      <c r="D1320" s="3" t="s">
        <v>54</v>
      </c>
      <c r="E1320" s="3" t="s">
        <v>228</v>
      </c>
      <c r="F1320" s="3" t="s">
        <v>229</v>
      </c>
      <c r="G1320" s="3" t="s">
        <v>20</v>
      </c>
      <c r="H1320" s="3" t="s">
        <v>21</v>
      </c>
      <c r="I1320" s="3" t="s">
        <v>30</v>
      </c>
      <c r="J1320" s="3" t="s">
        <v>126</v>
      </c>
      <c r="K1320" s="3" t="s">
        <v>230</v>
      </c>
      <c r="L1320" s="3">
        <v>2390.9692515698398</v>
      </c>
      <c r="M1320" s="3">
        <v>4.9613207663783898</v>
      </c>
      <c r="N1320" s="3">
        <v>5</v>
      </c>
      <c r="O1320" s="3">
        <v>0.23592807453598699</v>
      </c>
      <c r="P1320" s="3">
        <v>0.24</v>
      </c>
      <c r="Q1320" s="3">
        <v>523.48836828544802</v>
      </c>
      <c r="R1320" s="3">
        <v>523.49</v>
      </c>
      <c r="S1320" s="3" t="s">
        <v>14</v>
      </c>
      <c r="T1320" s="3" t="s">
        <v>11784</v>
      </c>
      <c r="U1320" s="6">
        <v>0.21894399852350296</v>
      </c>
      <c r="V1320" s="3" t="str">
        <f>TEXT(superstore_excel!$B1320, "MMMM")</f>
        <v>January</v>
      </c>
      <c r="W1320" s="3">
        <f>YEAR(superstore_excel!$B1320)</f>
        <v>2024</v>
      </c>
      <c r="X1320" s="27"/>
    </row>
    <row r="1321" spans="1:24" x14ac:dyDescent="0.3">
      <c r="A1321" s="28" t="s">
        <v>231</v>
      </c>
      <c r="B1321" s="4">
        <v>45051</v>
      </c>
      <c r="C1321" s="4">
        <v>45759</v>
      </c>
      <c r="D1321" s="5" t="s">
        <v>34</v>
      </c>
      <c r="E1321" s="5" t="s">
        <v>232</v>
      </c>
      <c r="F1321" s="5" t="s">
        <v>233</v>
      </c>
      <c r="G1321" s="5" t="s">
        <v>44</v>
      </c>
      <c r="H1321" s="5" t="s">
        <v>29</v>
      </c>
      <c r="I1321" s="5" t="s">
        <v>22</v>
      </c>
      <c r="J1321" s="5" t="s">
        <v>23</v>
      </c>
      <c r="K1321" s="5" t="s">
        <v>234</v>
      </c>
      <c r="L1321" s="5">
        <v>2390.8636680628501</v>
      </c>
      <c r="M1321" s="5">
        <v>4.9607540686068603</v>
      </c>
      <c r="N1321" s="5">
        <v>5</v>
      </c>
      <c r="O1321" s="5">
        <v>0.23591603693121199</v>
      </c>
      <c r="P1321" s="5">
        <v>0.24</v>
      </c>
      <c r="Q1321" s="5">
        <v>523.56501766866495</v>
      </c>
      <c r="R1321" s="5">
        <v>523.57000000000005</v>
      </c>
      <c r="S1321" s="5" t="s">
        <v>14</v>
      </c>
      <c r="T1321" s="5" t="s">
        <v>11780</v>
      </c>
      <c r="U1321" s="7">
        <v>0.21898572664867719</v>
      </c>
      <c r="V1321" s="5" t="str">
        <f>TEXT(superstore_excel!$B1321, "MMMM")</f>
        <v>May</v>
      </c>
      <c r="W1321" s="5">
        <f>YEAR(superstore_excel!$B1321)</f>
        <v>2023</v>
      </c>
      <c r="X1321" s="29"/>
    </row>
    <row r="1322" spans="1:24" x14ac:dyDescent="0.3">
      <c r="A1322" s="26" t="s">
        <v>235</v>
      </c>
      <c r="B1322" s="2">
        <v>45226</v>
      </c>
      <c r="C1322" s="2">
        <v>45762</v>
      </c>
      <c r="D1322" s="3" t="s">
        <v>17</v>
      </c>
      <c r="E1322" s="3" t="s">
        <v>69</v>
      </c>
      <c r="F1322" s="3" t="s">
        <v>236</v>
      </c>
      <c r="G1322" s="3" t="s">
        <v>37</v>
      </c>
      <c r="H1322" s="3" t="s">
        <v>62</v>
      </c>
      <c r="I1322" s="3" t="s">
        <v>30</v>
      </c>
      <c r="J1322" s="3" t="s">
        <v>101</v>
      </c>
      <c r="K1322" s="3" t="s">
        <v>237</v>
      </c>
      <c r="L1322" s="3">
        <v>2390.75808455586</v>
      </c>
      <c r="M1322" s="3">
        <v>4.9601873708353299</v>
      </c>
      <c r="N1322" s="3">
        <v>5</v>
      </c>
      <c r="O1322" s="3">
        <v>0.23590399932643699</v>
      </c>
      <c r="P1322" s="3">
        <v>0.24</v>
      </c>
      <c r="Q1322" s="3">
        <v>523.64166705188097</v>
      </c>
      <c r="R1322" s="3">
        <v>523.64</v>
      </c>
      <c r="S1322" s="3" t="s">
        <v>14</v>
      </c>
      <c r="T1322" s="3" t="s">
        <v>11783</v>
      </c>
      <c r="U1322" s="6">
        <v>0.21902745845954541</v>
      </c>
      <c r="V1322" s="3" t="str">
        <f>TEXT(superstore_excel!$B1322, "MMMM")</f>
        <v>October</v>
      </c>
      <c r="W1322" s="3">
        <f>YEAR(superstore_excel!$B1322)</f>
        <v>2023</v>
      </c>
      <c r="X1322" s="27"/>
    </row>
    <row r="1323" spans="1:24" x14ac:dyDescent="0.3">
      <c r="A1323" s="28" t="s">
        <v>238</v>
      </c>
      <c r="B1323" s="4">
        <v>45121</v>
      </c>
      <c r="C1323" s="4">
        <v>45763</v>
      </c>
      <c r="D1323" s="5" t="s">
        <v>54</v>
      </c>
      <c r="E1323" s="5" t="s">
        <v>239</v>
      </c>
      <c r="F1323" s="5" t="s">
        <v>240</v>
      </c>
      <c r="G1323" s="5" t="s">
        <v>20</v>
      </c>
      <c r="H1323" s="5" t="s">
        <v>62</v>
      </c>
      <c r="I1323" s="5" t="s">
        <v>30</v>
      </c>
      <c r="J1323" s="5" t="s">
        <v>101</v>
      </c>
      <c r="K1323" s="5" t="s">
        <v>241</v>
      </c>
      <c r="L1323" s="5">
        <v>2390.6525010488599</v>
      </c>
      <c r="M1323" s="5">
        <v>4.9596206730638004</v>
      </c>
      <c r="N1323" s="5">
        <v>5</v>
      </c>
      <c r="O1323" s="5">
        <v>0.23589196172166199</v>
      </c>
      <c r="P1323" s="5">
        <v>0.24</v>
      </c>
      <c r="Q1323" s="5">
        <v>523.71831643509802</v>
      </c>
      <c r="R1323" s="5">
        <v>523.72</v>
      </c>
      <c r="S1323" s="5" t="s">
        <v>14</v>
      </c>
      <c r="T1323" s="5" t="s">
        <v>11767</v>
      </c>
      <c r="U1323" s="7">
        <v>0.21906919395659769</v>
      </c>
      <c r="V1323" s="5" t="str">
        <f>TEXT(superstore_excel!$B1323, "MMMM")</f>
        <v>July</v>
      </c>
      <c r="W1323" s="5">
        <f>YEAR(superstore_excel!$B1323)</f>
        <v>2023</v>
      </c>
      <c r="X1323" s="29"/>
    </row>
    <row r="1324" spans="1:24" x14ac:dyDescent="0.3">
      <c r="A1324" s="26" t="s">
        <v>242</v>
      </c>
      <c r="B1324" s="2">
        <v>45235</v>
      </c>
      <c r="C1324" s="2">
        <v>45756</v>
      </c>
      <c r="D1324" s="3" t="s">
        <v>34</v>
      </c>
      <c r="E1324" s="3" t="s">
        <v>243</v>
      </c>
      <c r="F1324" s="3" t="s">
        <v>244</v>
      </c>
      <c r="G1324" s="3" t="s">
        <v>37</v>
      </c>
      <c r="H1324" s="3" t="s">
        <v>29</v>
      </c>
      <c r="I1324" s="3" t="s">
        <v>45</v>
      </c>
      <c r="J1324" s="3" t="s">
        <v>46</v>
      </c>
      <c r="K1324" s="3" t="s">
        <v>245</v>
      </c>
      <c r="L1324" s="3">
        <v>2390.5469175418698</v>
      </c>
      <c r="M1324" s="3">
        <v>4.95905397529227</v>
      </c>
      <c r="N1324" s="3">
        <v>5</v>
      </c>
      <c r="O1324" s="3">
        <v>0.23587992411688799</v>
      </c>
      <c r="P1324" s="3">
        <v>0.24</v>
      </c>
      <c r="Q1324" s="3">
        <v>523.79496581831404</v>
      </c>
      <c r="R1324" s="3">
        <v>523.79</v>
      </c>
      <c r="S1324" s="3" t="s">
        <v>14</v>
      </c>
      <c r="T1324" s="3" t="s">
        <v>11766</v>
      </c>
      <c r="U1324" s="6">
        <v>0.21911093314031974</v>
      </c>
      <c r="V1324" s="3" t="str">
        <f>TEXT(superstore_excel!$B1324, "MMMM")</f>
        <v>November</v>
      </c>
      <c r="W1324" s="3">
        <f>YEAR(superstore_excel!$B1324)</f>
        <v>2023</v>
      </c>
      <c r="X1324" s="27"/>
    </row>
    <row r="1325" spans="1:24" x14ac:dyDescent="0.3">
      <c r="A1325" s="28" t="s">
        <v>246</v>
      </c>
      <c r="B1325" s="4">
        <v>45685</v>
      </c>
      <c r="C1325" s="4">
        <v>45780</v>
      </c>
      <c r="D1325" s="5" t="s">
        <v>26</v>
      </c>
      <c r="E1325" s="5" t="s">
        <v>247</v>
      </c>
      <c r="F1325" s="5" t="s">
        <v>248</v>
      </c>
      <c r="G1325" s="5" t="s">
        <v>44</v>
      </c>
      <c r="H1325" s="5" t="s">
        <v>29</v>
      </c>
      <c r="I1325" s="5" t="s">
        <v>22</v>
      </c>
      <c r="J1325" s="5" t="s">
        <v>173</v>
      </c>
      <c r="K1325" s="5" t="s">
        <v>249</v>
      </c>
      <c r="L1325" s="5">
        <v>2390.4413340348801</v>
      </c>
      <c r="M1325" s="5">
        <v>4.9584872775207502</v>
      </c>
      <c r="N1325" s="5">
        <v>5</v>
      </c>
      <c r="O1325" s="5">
        <v>0.23586788651211299</v>
      </c>
      <c r="P1325" s="5">
        <v>0.24</v>
      </c>
      <c r="Q1325" s="5">
        <v>523.87161520153097</v>
      </c>
      <c r="R1325" s="5">
        <v>523.87</v>
      </c>
      <c r="S1325" s="5" t="s">
        <v>14</v>
      </c>
      <c r="T1325" s="5" t="s">
        <v>11778</v>
      </c>
      <c r="U1325" s="7">
        <v>0.21915267601120175</v>
      </c>
      <c r="V1325" s="5" t="str">
        <f>TEXT(superstore_excel!$B1325, "MMMM")</f>
        <v>January</v>
      </c>
      <c r="W1325" s="5">
        <f>YEAR(superstore_excel!$B1325)</f>
        <v>2025</v>
      </c>
      <c r="X1325" s="29"/>
    </row>
    <row r="1326" spans="1:24" x14ac:dyDescent="0.3">
      <c r="A1326" s="26" t="s">
        <v>250</v>
      </c>
      <c r="B1326" s="2">
        <v>45366</v>
      </c>
      <c r="C1326" s="2">
        <v>45757</v>
      </c>
      <c r="D1326" s="3" t="s">
        <v>26</v>
      </c>
      <c r="E1326" s="3" t="s">
        <v>251</v>
      </c>
      <c r="F1326" s="3" t="s">
        <v>252</v>
      </c>
      <c r="G1326" s="3" t="s">
        <v>44</v>
      </c>
      <c r="H1326" s="3" t="s">
        <v>29</v>
      </c>
      <c r="I1326" s="3" t="s">
        <v>22</v>
      </c>
      <c r="J1326" s="3" t="s">
        <v>131</v>
      </c>
      <c r="K1326" s="3" t="s">
        <v>253</v>
      </c>
      <c r="L1326" s="3">
        <v>2390.33575052789</v>
      </c>
      <c r="M1326" s="3">
        <v>4.9579205797492198</v>
      </c>
      <c r="N1326" s="3">
        <v>5</v>
      </c>
      <c r="O1326" s="3">
        <v>0.23585584890733799</v>
      </c>
      <c r="P1326" s="3">
        <v>0.24</v>
      </c>
      <c r="Q1326" s="3">
        <v>523.94826458474699</v>
      </c>
      <c r="R1326" s="3">
        <v>523.95000000000005</v>
      </c>
      <c r="S1326" s="3" t="s">
        <v>14</v>
      </c>
      <c r="T1326" s="3" t="s">
        <v>11785</v>
      </c>
      <c r="U1326" s="6">
        <v>0.21919442256973165</v>
      </c>
      <c r="V1326" s="3" t="str">
        <f>TEXT(superstore_excel!$B1326, "MMMM")</f>
        <v>March</v>
      </c>
      <c r="W1326" s="3">
        <f>YEAR(superstore_excel!$B1326)</f>
        <v>2024</v>
      </c>
      <c r="X1326" s="27"/>
    </row>
    <row r="1327" spans="1:24" x14ac:dyDescent="0.3">
      <c r="A1327" s="28" t="s">
        <v>254</v>
      </c>
      <c r="B1327" s="4">
        <v>45126</v>
      </c>
      <c r="C1327" s="4">
        <v>45757</v>
      </c>
      <c r="D1327" s="5" t="s">
        <v>54</v>
      </c>
      <c r="E1327" s="5" t="s">
        <v>255</v>
      </c>
      <c r="F1327" s="5" t="s">
        <v>256</v>
      </c>
      <c r="G1327" s="5" t="s">
        <v>37</v>
      </c>
      <c r="H1327" s="5" t="s">
        <v>21</v>
      </c>
      <c r="I1327" s="5" t="s">
        <v>45</v>
      </c>
      <c r="J1327" s="5" t="s">
        <v>51</v>
      </c>
      <c r="K1327" s="5" t="s">
        <v>257</v>
      </c>
      <c r="L1327" s="5">
        <v>2390.2301670208999</v>
      </c>
      <c r="M1327" s="5">
        <v>4.9573538819776903</v>
      </c>
      <c r="N1327" s="5">
        <v>5</v>
      </c>
      <c r="O1327" s="5">
        <v>0.23584381130256299</v>
      </c>
      <c r="P1327" s="5">
        <v>0.24</v>
      </c>
      <c r="Q1327" s="5">
        <v>524.02491396796404</v>
      </c>
      <c r="R1327" s="5">
        <v>524.02</v>
      </c>
      <c r="S1327" s="5" t="s">
        <v>14</v>
      </c>
      <c r="T1327" s="5" t="s">
        <v>11767</v>
      </c>
      <c r="U1327" s="7">
        <v>0.2192361728163989</v>
      </c>
      <c r="V1327" s="5" t="str">
        <f>TEXT(superstore_excel!$B1327, "MMMM")</f>
        <v>July</v>
      </c>
      <c r="W1327" s="5">
        <f>YEAR(superstore_excel!$B1327)</f>
        <v>2023</v>
      </c>
      <c r="X1327" s="29"/>
    </row>
    <row r="1328" spans="1:24" x14ac:dyDescent="0.3">
      <c r="A1328" s="26" t="s">
        <v>258</v>
      </c>
      <c r="B1328" s="2">
        <v>45200</v>
      </c>
      <c r="C1328" s="2">
        <v>45779</v>
      </c>
      <c r="D1328" s="3" t="s">
        <v>54</v>
      </c>
      <c r="E1328" s="3" t="s">
        <v>259</v>
      </c>
      <c r="F1328" s="3" t="s">
        <v>260</v>
      </c>
      <c r="G1328" s="3" t="s">
        <v>44</v>
      </c>
      <c r="H1328" s="3" t="s">
        <v>21</v>
      </c>
      <c r="I1328" s="3" t="s">
        <v>45</v>
      </c>
      <c r="J1328" s="3" t="s">
        <v>96</v>
      </c>
      <c r="K1328" s="3" t="s">
        <v>261</v>
      </c>
      <c r="L1328" s="3">
        <v>2390.1245835139098</v>
      </c>
      <c r="M1328" s="3">
        <v>4.9567871842061599</v>
      </c>
      <c r="N1328" s="3">
        <v>5</v>
      </c>
      <c r="O1328" s="3">
        <v>0.23583177369778799</v>
      </c>
      <c r="P1328" s="3">
        <v>0.24</v>
      </c>
      <c r="Q1328" s="3">
        <v>524.10156335117995</v>
      </c>
      <c r="R1328" s="3">
        <v>524.1</v>
      </c>
      <c r="S1328" s="3" t="s">
        <v>84</v>
      </c>
      <c r="T1328" s="3" t="s">
        <v>11783</v>
      </c>
      <c r="U1328" s="6">
        <v>0.21927792675169136</v>
      </c>
      <c r="V1328" s="3" t="str">
        <f>TEXT(superstore_excel!$B1328, "MMMM")</f>
        <v>October</v>
      </c>
      <c r="W1328" s="3">
        <f>YEAR(superstore_excel!$B1328)</f>
        <v>2023</v>
      </c>
      <c r="X1328" s="27"/>
    </row>
    <row r="1329" spans="1:24" x14ac:dyDescent="0.3">
      <c r="A1329" s="28" t="s">
        <v>262</v>
      </c>
      <c r="B1329" s="4">
        <v>45753</v>
      </c>
      <c r="C1329" s="4">
        <v>45770</v>
      </c>
      <c r="D1329" s="5" t="s">
        <v>26</v>
      </c>
      <c r="E1329" s="5" t="s">
        <v>263</v>
      </c>
      <c r="F1329" s="5" t="s">
        <v>264</v>
      </c>
      <c r="G1329" s="5" t="s">
        <v>44</v>
      </c>
      <c r="H1329" s="5" t="s">
        <v>29</v>
      </c>
      <c r="I1329" s="5" t="s">
        <v>45</v>
      </c>
      <c r="J1329" s="5" t="s">
        <v>51</v>
      </c>
      <c r="K1329" s="5" t="s">
        <v>265</v>
      </c>
      <c r="L1329" s="5">
        <v>2390.0190000069201</v>
      </c>
      <c r="M1329" s="5">
        <v>4.9562204864346304</v>
      </c>
      <c r="N1329" s="5">
        <v>5</v>
      </c>
      <c r="O1329" s="5">
        <v>0.23581973609301299</v>
      </c>
      <c r="P1329" s="5">
        <v>0.24</v>
      </c>
      <c r="Q1329" s="5">
        <v>524.17821273439699</v>
      </c>
      <c r="R1329" s="5">
        <v>524.17999999999995</v>
      </c>
      <c r="S1329" s="5" t="s">
        <v>14</v>
      </c>
      <c r="T1329" s="5" t="s">
        <v>11786</v>
      </c>
      <c r="U1329" s="7">
        <v>0.21931968437609881</v>
      </c>
      <c r="V1329" s="5" t="str">
        <f>TEXT(superstore_excel!$B1329, "MMMM")</f>
        <v>April</v>
      </c>
      <c r="W1329" s="5">
        <f>YEAR(superstore_excel!$B1329)</f>
        <v>2025</v>
      </c>
      <c r="X1329" s="29"/>
    </row>
    <row r="1330" spans="1:24" x14ac:dyDescent="0.3">
      <c r="A1330" s="26" t="s">
        <v>266</v>
      </c>
      <c r="B1330" s="2">
        <v>45329</v>
      </c>
      <c r="C1330" s="2">
        <v>45771</v>
      </c>
      <c r="D1330" s="3" t="s">
        <v>26</v>
      </c>
      <c r="E1330" s="3" t="s">
        <v>267</v>
      </c>
      <c r="F1330" s="3" t="s">
        <v>268</v>
      </c>
      <c r="G1330" s="3" t="s">
        <v>20</v>
      </c>
      <c r="H1330" s="3" t="s">
        <v>21</v>
      </c>
      <c r="I1330" s="3" t="s">
        <v>22</v>
      </c>
      <c r="J1330" s="3" t="s">
        <v>173</v>
      </c>
      <c r="K1330" s="3" t="s">
        <v>269</v>
      </c>
      <c r="L1330" s="3">
        <v>2389.91341649993</v>
      </c>
      <c r="M1330" s="3">
        <v>4.9556537886631</v>
      </c>
      <c r="N1330" s="3">
        <v>5</v>
      </c>
      <c r="O1330" s="3">
        <v>0.23580769848823899</v>
      </c>
      <c r="P1330" s="3">
        <v>0.24</v>
      </c>
      <c r="Q1330" s="3">
        <v>524.25486211761302</v>
      </c>
      <c r="R1330" s="3">
        <v>524.25</v>
      </c>
      <c r="S1330" s="3" t="s">
        <v>14</v>
      </c>
      <c r="T1330" s="3" t="s">
        <v>11782</v>
      </c>
      <c r="U1330" s="6">
        <v>0.21936144569010932</v>
      </c>
      <c r="V1330" s="3" t="str">
        <f>TEXT(superstore_excel!$B1330, "MMMM")</f>
        <v>February</v>
      </c>
      <c r="W1330" s="3">
        <f>YEAR(superstore_excel!$B1330)</f>
        <v>2024</v>
      </c>
      <c r="X1330" s="27"/>
    </row>
    <row r="1331" spans="1:24" x14ac:dyDescent="0.3">
      <c r="A1331" s="28" t="s">
        <v>270</v>
      </c>
      <c r="B1331" s="4">
        <v>45663</v>
      </c>
      <c r="C1331" s="4">
        <v>45766</v>
      </c>
      <c r="D1331" s="5" t="s">
        <v>34</v>
      </c>
      <c r="E1331" s="5" t="s">
        <v>271</v>
      </c>
      <c r="F1331" s="5" t="s">
        <v>272</v>
      </c>
      <c r="G1331" s="5" t="s">
        <v>37</v>
      </c>
      <c r="H1331" s="5" t="s">
        <v>38</v>
      </c>
      <c r="I1331" s="5" t="s">
        <v>45</v>
      </c>
      <c r="J1331" s="5" t="s">
        <v>51</v>
      </c>
      <c r="K1331" s="5" t="s">
        <v>273</v>
      </c>
      <c r="L1331" s="5">
        <v>2389.8078329929299</v>
      </c>
      <c r="M1331" s="5">
        <v>4.9550870908915803</v>
      </c>
      <c r="N1331" s="5">
        <v>5</v>
      </c>
      <c r="O1331" s="5">
        <v>0.23579566088346399</v>
      </c>
      <c r="P1331" s="5">
        <v>0.24</v>
      </c>
      <c r="Q1331" s="5">
        <v>524.33151150082995</v>
      </c>
      <c r="R1331" s="5">
        <v>524.33000000000004</v>
      </c>
      <c r="S1331" s="5" t="s">
        <v>84</v>
      </c>
      <c r="T1331" s="5" t="s">
        <v>11778</v>
      </c>
      <c r="U1331" s="7">
        <v>0.21940321069421365</v>
      </c>
      <c r="V1331" s="5" t="str">
        <f>TEXT(superstore_excel!$B1331, "MMMM")</f>
        <v>January</v>
      </c>
      <c r="W1331" s="5">
        <f>YEAR(superstore_excel!$B1331)</f>
        <v>2025</v>
      </c>
      <c r="X1331" s="29"/>
    </row>
    <row r="1332" spans="1:24" x14ac:dyDescent="0.3">
      <c r="A1332" s="26" t="s">
        <v>274</v>
      </c>
      <c r="B1332" s="2">
        <v>45190</v>
      </c>
      <c r="C1332" s="2">
        <v>45761</v>
      </c>
      <c r="D1332" s="3" t="s">
        <v>54</v>
      </c>
      <c r="E1332" s="3" t="s">
        <v>275</v>
      </c>
      <c r="F1332" s="3" t="s">
        <v>276</v>
      </c>
      <c r="G1332" s="3" t="s">
        <v>37</v>
      </c>
      <c r="H1332" s="3" t="s">
        <v>38</v>
      </c>
      <c r="I1332" s="3" t="s">
        <v>22</v>
      </c>
      <c r="J1332" s="3" t="s">
        <v>23</v>
      </c>
      <c r="K1332" s="3" t="s">
        <v>277</v>
      </c>
      <c r="L1332" s="3">
        <v>2389.7022494859398</v>
      </c>
      <c r="M1332" s="3">
        <v>4.9545203931200499</v>
      </c>
      <c r="N1332" s="3">
        <v>5</v>
      </c>
      <c r="O1332" s="3">
        <v>0.23578362327868899</v>
      </c>
      <c r="P1332" s="3">
        <v>0.24</v>
      </c>
      <c r="Q1332" s="3">
        <v>524.40816088404597</v>
      </c>
      <c r="R1332" s="3">
        <v>524.41</v>
      </c>
      <c r="S1332" s="3" t="s">
        <v>14</v>
      </c>
      <c r="T1332" s="3" t="s">
        <v>11768</v>
      </c>
      <c r="U1332" s="6">
        <v>0.21944497938889831</v>
      </c>
      <c r="V1332" s="3" t="str">
        <f>TEXT(superstore_excel!$B1332, "MMMM")</f>
        <v>September</v>
      </c>
      <c r="W1332" s="3">
        <f>YEAR(superstore_excel!$B1332)</f>
        <v>2023</v>
      </c>
      <c r="X1332" s="27"/>
    </row>
    <row r="1333" spans="1:24" x14ac:dyDescent="0.3">
      <c r="A1333" s="28" t="s">
        <v>278</v>
      </c>
      <c r="B1333" s="4">
        <v>45051</v>
      </c>
      <c r="C1333" s="4">
        <v>45757</v>
      </c>
      <c r="D1333" s="5" t="s">
        <v>17</v>
      </c>
      <c r="E1333" s="5" t="s">
        <v>279</v>
      </c>
      <c r="F1333" s="5" t="s">
        <v>280</v>
      </c>
      <c r="G1333" s="5" t="s">
        <v>44</v>
      </c>
      <c r="H1333" s="5" t="s">
        <v>29</v>
      </c>
      <c r="I1333" s="5" t="s">
        <v>22</v>
      </c>
      <c r="J1333" s="5" t="s">
        <v>281</v>
      </c>
      <c r="K1333" s="5" t="s">
        <v>282</v>
      </c>
      <c r="L1333" s="5">
        <v>2389.5966659789501</v>
      </c>
      <c r="M1333" s="5">
        <v>4.9539536953485204</v>
      </c>
      <c r="N1333" s="5">
        <v>5</v>
      </c>
      <c r="O1333" s="5">
        <v>0.23577158567391401</v>
      </c>
      <c r="P1333" s="5">
        <v>0.24</v>
      </c>
      <c r="Q1333" s="5">
        <v>524.48481026726301</v>
      </c>
      <c r="R1333" s="5">
        <v>524.48</v>
      </c>
      <c r="S1333" s="5" t="s">
        <v>14</v>
      </c>
      <c r="T1333" s="5" t="s">
        <v>11780</v>
      </c>
      <c r="U1333" s="7">
        <v>0.21948675177465418</v>
      </c>
      <c r="V1333" s="5" t="str">
        <f>TEXT(superstore_excel!$B1333, "MMMM")</f>
        <v>May</v>
      </c>
      <c r="W1333" s="5">
        <f>YEAR(superstore_excel!$B1333)</f>
        <v>2023</v>
      </c>
      <c r="X1333" s="29"/>
    </row>
    <row r="1334" spans="1:24" x14ac:dyDescent="0.3">
      <c r="A1334" s="26" t="s">
        <v>283</v>
      </c>
      <c r="B1334" s="2">
        <v>45502</v>
      </c>
      <c r="C1334" s="2">
        <v>45758</v>
      </c>
      <c r="D1334" s="3" t="s">
        <v>26</v>
      </c>
      <c r="E1334" s="3" t="s">
        <v>284</v>
      </c>
      <c r="F1334" s="3" t="s">
        <v>285</v>
      </c>
      <c r="G1334" s="3" t="s">
        <v>20</v>
      </c>
      <c r="H1334" s="3" t="s">
        <v>29</v>
      </c>
      <c r="I1334" s="3" t="s">
        <v>45</v>
      </c>
      <c r="J1334" s="3" t="s">
        <v>160</v>
      </c>
      <c r="K1334" s="3" t="s">
        <v>286</v>
      </c>
      <c r="L1334" s="3">
        <v>2389.49108247196</v>
      </c>
      <c r="M1334" s="3">
        <v>4.95338699757699</v>
      </c>
      <c r="N1334" s="3">
        <v>5</v>
      </c>
      <c r="O1334" s="3">
        <v>0.23575954806913901</v>
      </c>
      <c r="P1334" s="3">
        <v>0.24</v>
      </c>
      <c r="Q1334" s="3">
        <v>524.56145965047904</v>
      </c>
      <c r="R1334" s="3">
        <v>524.55999999999995</v>
      </c>
      <c r="S1334" s="3" t="s">
        <v>14</v>
      </c>
      <c r="T1334" s="3" t="s">
        <v>11779</v>
      </c>
      <c r="U1334" s="6">
        <v>0.21952852785196975</v>
      </c>
      <c r="V1334" s="3" t="str">
        <f>TEXT(superstore_excel!$B1334, "MMMM")</f>
        <v>July</v>
      </c>
      <c r="W1334" s="3">
        <f>YEAR(superstore_excel!$B1334)</f>
        <v>2024</v>
      </c>
      <c r="X1334" s="27"/>
    </row>
    <row r="1335" spans="1:24" x14ac:dyDescent="0.3">
      <c r="A1335" s="28" t="s">
        <v>287</v>
      </c>
      <c r="B1335" s="4">
        <v>45141</v>
      </c>
      <c r="C1335" s="4">
        <v>45766</v>
      </c>
      <c r="D1335" s="5" t="s">
        <v>54</v>
      </c>
      <c r="E1335" s="5" t="s">
        <v>288</v>
      </c>
      <c r="F1335" s="5" t="s">
        <v>289</v>
      </c>
      <c r="G1335" s="5" t="s">
        <v>44</v>
      </c>
      <c r="H1335" s="5" t="s">
        <v>62</v>
      </c>
      <c r="I1335" s="5" t="s">
        <v>45</v>
      </c>
      <c r="J1335" s="5" t="s">
        <v>46</v>
      </c>
      <c r="K1335" s="5" t="s">
        <v>290</v>
      </c>
      <c r="L1335" s="5">
        <v>2389.3854989649699</v>
      </c>
      <c r="M1335" s="5">
        <v>4.9528202998054596</v>
      </c>
      <c r="N1335" s="5">
        <v>5</v>
      </c>
      <c r="O1335" s="5">
        <v>0.23574751046436401</v>
      </c>
      <c r="P1335" s="5">
        <v>0.24</v>
      </c>
      <c r="Q1335" s="5">
        <v>524.63810903369597</v>
      </c>
      <c r="R1335" s="5">
        <v>524.64</v>
      </c>
      <c r="S1335" s="5" t="s">
        <v>14</v>
      </c>
      <c r="T1335" s="5" t="s">
        <v>11770</v>
      </c>
      <c r="U1335" s="7">
        <v>0.21957030762133523</v>
      </c>
      <c r="V1335" s="5" t="str">
        <f>TEXT(superstore_excel!$B1335, "MMMM")</f>
        <v>August</v>
      </c>
      <c r="W1335" s="5">
        <f>YEAR(superstore_excel!$B1335)</f>
        <v>2023</v>
      </c>
      <c r="X1335" s="29"/>
    </row>
    <row r="1336" spans="1:24" x14ac:dyDescent="0.3">
      <c r="A1336" s="26" t="s">
        <v>291</v>
      </c>
      <c r="B1336" s="2">
        <v>45558</v>
      </c>
      <c r="C1336" s="2">
        <v>45776</v>
      </c>
      <c r="D1336" s="3" t="s">
        <v>54</v>
      </c>
      <c r="E1336" s="3" t="s">
        <v>292</v>
      </c>
      <c r="F1336" s="3" t="s">
        <v>293</v>
      </c>
      <c r="G1336" s="3" t="s">
        <v>37</v>
      </c>
      <c r="H1336" s="3" t="s">
        <v>29</v>
      </c>
      <c r="I1336" s="3" t="s">
        <v>45</v>
      </c>
      <c r="J1336" s="3" t="s">
        <v>160</v>
      </c>
      <c r="K1336" s="3" t="s">
        <v>294</v>
      </c>
      <c r="L1336" s="3">
        <v>2389.2799154579802</v>
      </c>
      <c r="M1336" s="3">
        <v>4.9522536020339398</v>
      </c>
      <c r="N1336" s="3">
        <v>5</v>
      </c>
      <c r="O1336" s="3">
        <v>0.23573547285959001</v>
      </c>
      <c r="P1336" s="3">
        <v>0.24</v>
      </c>
      <c r="Q1336" s="3">
        <v>524.71475841691199</v>
      </c>
      <c r="R1336" s="3">
        <v>524.71</v>
      </c>
      <c r="S1336" s="3" t="s">
        <v>14</v>
      </c>
      <c r="T1336" s="3" t="s">
        <v>11774</v>
      </c>
      <c r="U1336" s="6">
        <v>0.2196120910832392</v>
      </c>
      <c r="V1336" s="3" t="str">
        <f>TEXT(superstore_excel!$B1336, "MMMM")</f>
        <v>September</v>
      </c>
      <c r="W1336" s="3">
        <f>YEAR(superstore_excel!$B1336)</f>
        <v>2024</v>
      </c>
      <c r="X1336" s="27"/>
    </row>
    <row r="1337" spans="1:24" x14ac:dyDescent="0.3">
      <c r="A1337" s="28" t="s">
        <v>295</v>
      </c>
      <c r="B1337" s="4">
        <v>45178</v>
      </c>
      <c r="C1337" s="4">
        <v>45767</v>
      </c>
      <c r="D1337" s="5" t="s">
        <v>34</v>
      </c>
      <c r="E1337" s="5" t="s">
        <v>296</v>
      </c>
      <c r="F1337" s="5" t="s">
        <v>297</v>
      </c>
      <c r="G1337" s="5" t="s">
        <v>37</v>
      </c>
      <c r="H1337" s="5" t="s">
        <v>29</v>
      </c>
      <c r="I1337" s="5" t="s">
        <v>22</v>
      </c>
      <c r="J1337" s="5" t="s">
        <v>23</v>
      </c>
      <c r="K1337" s="5" t="s">
        <v>298</v>
      </c>
      <c r="L1337" s="5">
        <v>2389.1743319509901</v>
      </c>
      <c r="M1337" s="5">
        <v>4.9516869042624103</v>
      </c>
      <c r="N1337" s="5">
        <v>5</v>
      </c>
      <c r="O1337" s="5">
        <v>0.23572343525481501</v>
      </c>
      <c r="P1337" s="5">
        <v>0.24</v>
      </c>
      <c r="Q1337" s="5">
        <v>524.79140780012904</v>
      </c>
      <c r="R1337" s="5">
        <v>524.79</v>
      </c>
      <c r="S1337" s="5" t="s">
        <v>14</v>
      </c>
      <c r="T1337" s="5" t="s">
        <v>11768</v>
      </c>
      <c r="U1337" s="7">
        <v>0.21965387823817215</v>
      </c>
      <c r="V1337" s="5" t="str">
        <f>TEXT(superstore_excel!$B1337, "MMMM")</f>
        <v>September</v>
      </c>
      <c r="W1337" s="5">
        <f>YEAR(superstore_excel!$B1337)</f>
        <v>2023</v>
      </c>
      <c r="X1337" s="29"/>
    </row>
    <row r="1338" spans="1:24" x14ac:dyDescent="0.3">
      <c r="A1338" s="26" t="s">
        <v>299</v>
      </c>
      <c r="B1338" s="2">
        <v>45690</v>
      </c>
      <c r="C1338" s="2">
        <v>45762</v>
      </c>
      <c r="D1338" s="3" t="s">
        <v>26</v>
      </c>
      <c r="E1338" s="3" t="s">
        <v>300</v>
      </c>
      <c r="F1338" s="3" t="s">
        <v>301</v>
      </c>
      <c r="G1338" s="3" t="s">
        <v>44</v>
      </c>
      <c r="H1338" s="3" t="s">
        <v>62</v>
      </c>
      <c r="I1338" s="3" t="s">
        <v>22</v>
      </c>
      <c r="J1338" s="3" t="s">
        <v>302</v>
      </c>
      <c r="K1338" s="3" t="s">
        <v>303</v>
      </c>
      <c r="L1338" s="3">
        <v>2389.068748444</v>
      </c>
      <c r="M1338" s="3">
        <v>4.9511202064908799</v>
      </c>
      <c r="N1338" s="3">
        <v>5</v>
      </c>
      <c r="O1338" s="3">
        <v>0.23571139765004001</v>
      </c>
      <c r="P1338" s="3">
        <v>0.24</v>
      </c>
      <c r="Q1338" s="3">
        <v>524.86805718334494</v>
      </c>
      <c r="R1338" s="3">
        <v>524.87</v>
      </c>
      <c r="S1338" s="3" t="s">
        <v>14</v>
      </c>
      <c r="T1338" s="3" t="s">
        <v>11777</v>
      </c>
      <c r="U1338" s="6">
        <v>0.21969566908662272</v>
      </c>
      <c r="V1338" s="3" t="str">
        <f>TEXT(superstore_excel!$B1338, "MMMM")</f>
        <v>February</v>
      </c>
      <c r="W1338" s="3">
        <f>YEAR(superstore_excel!$B1338)</f>
        <v>2025</v>
      </c>
      <c r="X1338" s="27"/>
    </row>
    <row r="1339" spans="1:24" x14ac:dyDescent="0.3">
      <c r="A1339" s="28" t="s">
        <v>304</v>
      </c>
      <c r="B1339" s="4">
        <v>45059</v>
      </c>
      <c r="C1339" s="4">
        <v>45761</v>
      </c>
      <c r="D1339" s="5" t="s">
        <v>34</v>
      </c>
      <c r="E1339" s="5" t="s">
        <v>305</v>
      </c>
      <c r="F1339" s="5" t="s">
        <v>306</v>
      </c>
      <c r="G1339" s="5" t="s">
        <v>44</v>
      </c>
      <c r="H1339" s="5" t="s">
        <v>21</v>
      </c>
      <c r="I1339" s="5" t="s">
        <v>30</v>
      </c>
      <c r="J1339" s="5" t="s">
        <v>39</v>
      </c>
      <c r="K1339" s="5" t="s">
        <v>307</v>
      </c>
      <c r="L1339" s="5">
        <v>2388.9631649370099</v>
      </c>
      <c r="M1339" s="5">
        <v>4.9505535087193504</v>
      </c>
      <c r="N1339" s="5">
        <v>5</v>
      </c>
      <c r="O1339" s="5">
        <v>0.23569936004526501</v>
      </c>
      <c r="P1339" s="5">
        <v>0.24</v>
      </c>
      <c r="Q1339" s="5">
        <v>524.94470656656199</v>
      </c>
      <c r="R1339" s="5">
        <v>524.94000000000005</v>
      </c>
      <c r="S1339" s="5" t="s">
        <v>14</v>
      </c>
      <c r="T1339" s="5" t="s">
        <v>11780</v>
      </c>
      <c r="U1339" s="7">
        <v>0.21973746362908164</v>
      </c>
      <c r="V1339" s="5" t="str">
        <f>TEXT(superstore_excel!$B1339, "MMMM")</f>
        <v>May</v>
      </c>
      <c r="W1339" s="5">
        <f>YEAR(superstore_excel!$B1339)</f>
        <v>2023</v>
      </c>
      <c r="X1339" s="29"/>
    </row>
    <row r="1340" spans="1:24" x14ac:dyDescent="0.3">
      <c r="A1340" s="26" t="s">
        <v>308</v>
      </c>
      <c r="B1340" s="2">
        <v>45131</v>
      </c>
      <c r="C1340" s="2">
        <v>45768</v>
      </c>
      <c r="D1340" s="3" t="s">
        <v>17</v>
      </c>
      <c r="E1340" s="3" t="s">
        <v>309</v>
      </c>
      <c r="F1340" s="3" t="s">
        <v>310</v>
      </c>
      <c r="G1340" s="3" t="s">
        <v>20</v>
      </c>
      <c r="H1340" s="3" t="s">
        <v>62</v>
      </c>
      <c r="I1340" s="3" t="s">
        <v>45</v>
      </c>
      <c r="J1340" s="3" t="s">
        <v>96</v>
      </c>
      <c r="K1340" s="3" t="s">
        <v>311</v>
      </c>
      <c r="L1340" s="3">
        <v>2388.8575814300102</v>
      </c>
      <c r="M1340" s="3">
        <v>4.94998681094782</v>
      </c>
      <c r="N1340" s="3">
        <v>5</v>
      </c>
      <c r="O1340" s="3">
        <v>0.23568732244049001</v>
      </c>
      <c r="P1340" s="3">
        <v>0.24</v>
      </c>
      <c r="Q1340" s="3">
        <v>525.02135594977801</v>
      </c>
      <c r="R1340" s="3">
        <v>525.02</v>
      </c>
      <c r="S1340" s="3" t="s">
        <v>14</v>
      </c>
      <c r="T1340" s="3" t="s">
        <v>11767</v>
      </c>
      <c r="U1340" s="6">
        <v>0.21977926186603866</v>
      </c>
      <c r="V1340" s="3" t="str">
        <f>TEXT(superstore_excel!$B1340, "MMMM")</f>
        <v>July</v>
      </c>
      <c r="W1340" s="3">
        <f>YEAR(superstore_excel!$B1340)</f>
        <v>2023</v>
      </c>
      <c r="X1340" s="27"/>
    </row>
    <row r="1341" spans="1:24" x14ac:dyDescent="0.3">
      <c r="A1341" s="28" t="s">
        <v>312</v>
      </c>
      <c r="B1341" s="4">
        <v>45285</v>
      </c>
      <c r="C1341" s="4">
        <v>45782</v>
      </c>
      <c r="D1341" s="5" t="s">
        <v>17</v>
      </c>
      <c r="E1341" s="5" t="s">
        <v>313</v>
      </c>
      <c r="F1341" s="5" t="s">
        <v>314</v>
      </c>
      <c r="G1341" s="5" t="s">
        <v>20</v>
      </c>
      <c r="H1341" s="5" t="s">
        <v>29</v>
      </c>
      <c r="I1341" s="5" t="s">
        <v>22</v>
      </c>
      <c r="J1341" s="5" t="s">
        <v>131</v>
      </c>
      <c r="K1341" s="5" t="s">
        <v>315</v>
      </c>
      <c r="L1341" s="5">
        <v>2388.7519979230201</v>
      </c>
      <c r="M1341" s="5">
        <v>4.9494201131762896</v>
      </c>
      <c r="N1341" s="5">
        <v>5</v>
      </c>
      <c r="O1341" s="5">
        <v>0.23567528483571501</v>
      </c>
      <c r="P1341" s="5">
        <v>0.24</v>
      </c>
      <c r="Q1341" s="5">
        <v>525.09800533299494</v>
      </c>
      <c r="R1341" s="5">
        <v>525.1</v>
      </c>
      <c r="S1341" s="5" t="s">
        <v>14</v>
      </c>
      <c r="T1341" s="5" t="s">
        <v>11776</v>
      </c>
      <c r="U1341" s="7">
        <v>0.21982106379798275</v>
      </c>
      <c r="V1341" s="5" t="str">
        <f>TEXT(superstore_excel!$B1341, "MMMM")</f>
        <v>December</v>
      </c>
      <c r="W1341" s="5">
        <f>YEAR(superstore_excel!$B1341)</f>
        <v>2023</v>
      </c>
      <c r="X1341" s="29"/>
    </row>
    <row r="1342" spans="1:24" x14ac:dyDescent="0.3">
      <c r="A1342" s="26" t="s">
        <v>316</v>
      </c>
      <c r="B1342" s="2">
        <v>45314</v>
      </c>
      <c r="C1342" s="2">
        <v>45772</v>
      </c>
      <c r="D1342" s="3" t="s">
        <v>54</v>
      </c>
      <c r="E1342" s="3" t="s">
        <v>317</v>
      </c>
      <c r="F1342" s="3" t="s">
        <v>318</v>
      </c>
      <c r="G1342" s="3" t="s">
        <v>20</v>
      </c>
      <c r="H1342" s="3" t="s">
        <v>62</v>
      </c>
      <c r="I1342" s="3" t="s">
        <v>45</v>
      </c>
      <c r="J1342" s="3" t="s">
        <v>160</v>
      </c>
      <c r="K1342" s="3" t="s">
        <v>319</v>
      </c>
      <c r="L1342" s="3">
        <v>2388.64641441603</v>
      </c>
      <c r="M1342" s="3">
        <v>4.9488534154047699</v>
      </c>
      <c r="N1342" s="3">
        <v>5</v>
      </c>
      <c r="O1342" s="3">
        <v>0.23566324723094101</v>
      </c>
      <c r="P1342" s="3">
        <v>0.24</v>
      </c>
      <c r="Q1342" s="3">
        <v>525.17465471621097</v>
      </c>
      <c r="R1342" s="3">
        <v>525.16999999999996</v>
      </c>
      <c r="S1342" s="3" t="s">
        <v>14</v>
      </c>
      <c r="T1342" s="3" t="s">
        <v>11784</v>
      </c>
      <c r="U1342" s="6">
        <v>0.21986286942540398</v>
      </c>
      <c r="V1342" s="3" t="str">
        <f>TEXT(superstore_excel!$B1342, "MMMM")</f>
        <v>January</v>
      </c>
      <c r="W1342" s="3">
        <f>YEAR(superstore_excel!$B1342)</f>
        <v>2024</v>
      </c>
      <c r="X1342" s="27"/>
    </row>
    <row r="1343" spans="1:24" x14ac:dyDescent="0.3">
      <c r="A1343" s="28" t="s">
        <v>320</v>
      </c>
      <c r="B1343" s="4">
        <v>45119</v>
      </c>
      <c r="C1343" s="4">
        <v>45777</v>
      </c>
      <c r="D1343" s="5" t="s">
        <v>34</v>
      </c>
      <c r="E1343" s="5" t="s">
        <v>321</v>
      </c>
      <c r="F1343" s="5" t="s">
        <v>322</v>
      </c>
      <c r="G1343" s="5" t="s">
        <v>20</v>
      </c>
      <c r="H1343" s="5" t="s">
        <v>29</v>
      </c>
      <c r="I1343" s="5" t="s">
        <v>30</v>
      </c>
      <c r="J1343" s="5" t="s">
        <v>39</v>
      </c>
      <c r="K1343" s="5" t="s">
        <v>323</v>
      </c>
      <c r="L1343" s="5">
        <v>2388.5408309090399</v>
      </c>
      <c r="M1343" s="5">
        <v>4.9482867176332404</v>
      </c>
      <c r="N1343" s="5">
        <v>5</v>
      </c>
      <c r="O1343" s="5">
        <v>0.23565120962616601</v>
      </c>
      <c r="P1343" s="5">
        <v>0.24</v>
      </c>
      <c r="Q1343" s="5">
        <v>525.25130409942699</v>
      </c>
      <c r="R1343" s="5">
        <v>525.25</v>
      </c>
      <c r="S1343" s="5" t="s">
        <v>14</v>
      </c>
      <c r="T1343" s="5" t="s">
        <v>11767</v>
      </c>
      <c r="U1343" s="7">
        <v>0.21990467874879277</v>
      </c>
      <c r="V1343" s="5" t="str">
        <f>TEXT(superstore_excel!$B1343, "MMMM")</f>
        <v>July</v>
      </c>
      <c r="W1343" s="5">
        <f>YEAR(superstore_excel!$B1343)</f>
        <v>2023</v>
      </c>
      <c r="X1343" s="29"/>
    </row>
    <row r="1344" spans="1:24" x14ac:dyDescent="0.3">
      <c r="A1344" s="26" t="s">
        <v>324</v>
      </c>
      <c r="B1344" s="2">
        <v>45365</v>
      </c>
      <c r="C1344" s="2">
        <v>45770</v>
      </c>
      <c r="D1344" s="3" t="s">
        <v>26</v>
      </c>
      <c r="E1344" s="3" t="s">
        <v>325</v>
      </c>
      <c r="F1344" s="3" t="s">
        <v>326</v>
      </c>
      <c r="G1344" s="3" t="s">
        <v>44</v>
      </c>
      <c r="H1344" s="3" t="s">
        <v>38</v>
      </c>
      <c r="I1344" s="3" t="s">
        <v>22</v>
      </c>
      <c r="J1344" s="3" t="s">
        <v>131</v>
      </c>
      <c r="K1344" s="3" t="s">
        <v>327</v>
      </c>
      <c r="L1344" s="3">
        <v>2388.4352474020502</v>
      </c>
      <c r="M1344" s="3">
        <v>4.94772001986171</v>
      </c>
      <c r="N1344" s="3">
        <v>5</v>
      </c>
      <c r="O1344" s="3">
        <v>0.23563917202139101</v>
      </c>
      <c r="P1344" s="3">
        <v>0.24</v>
      </c>
      <c r="Q1344" s="3">
        <v>525.32795348264403</v>
      </c>
      <c r="R1344" s="3">
        <v>525.33000000000004</v>
      </c>
      <c r="S1344" s="3" t="s">
        <v>14</v>
      </c>
      <c r="T1344" s="3" t="s">
        <v>11785</v>
      </c>
      <c r="U1344" s="6">
        <v>0.21994649176863973</v>
      </c>
      <c r="V1344" s="3" t="str">
        <f>TEXT(superstore_excel!$B1344, "MMMM")</f>
        <v>March</v>
      </c>
      <c r="W1344" s="3">
        <f>YEAR(superstore_excel!$B1344)</f>
        <v>2024</v>
      </c>
      <c r="X1344" s="27"/>
    </row>
    <row r="1345" spans="1:24" x14ac:dyDescent="0.3">
      <c r="A1345" s="28" t="s">
        <v>328</v>
      </c>
      <c r="B1345" s="4">
        <v>45140</v>
      </c>
      <c r="C1345" s="4">
        <v>45773</v>
      </c>
      <c r="D1345" s="5" t="s">
        <v>26</v>
      </c>
      <c r="E1345" s="5" t="s">
        <v>329</v>
      </c>
      <c r="F1345" s="5" t="s">
        <v>330</v>
      </c>
      <c r="G1345" s="5" t="s">
        <v>20</v>
      </c>
      <c r="H1345" s="5" t="s">
        <v>62</v>
      </c>
      <c r="I1345" s="5" t="s">
        <v>22</v>
      </c>
      <c r="J1345" s="5" t="s">
        <v>281</v>
      </c>
      <c r="K1345" s="5" t="s">
        <v>331</v>
      </c>
      <c r="L1345" s="5">
        <v>2388.3296638950601</v>
      </c>
      <c r="M1345" s="5">
        <v>4.9471533220901804</v>
      </c>
      <c r="N1345" s="5">
        <v>5</v>
      </c>
      <c r="O1345" s="5">
        <v>0.23562713441661601</v>
      </c>
      <c r="P1345" s="5">
        <v>0.24</v>
      </c>
      <c r="Q1345" s="5">
        <v>525.40460286586006</v>
      </c>
      <c r="R1345" s="5">
        <v>525.4</v>
      </c>
      <c r="S1345" s="5" t="s">
        <v>84</v>
      </c>
      <c r="T1345" s="5" t="s">
        <v>11770</v>
      </c>
      <c r="U1345" s="7">
        <v>0.21998830848543427</v>
      </c>
      <c r="V1345" s="5" t="str">
        <f>TEXT(superstore_excel!$B1345, "MMMM")</f>
        <v>August</v>
      </c>
      <c r="W1345" s="5">
        <f>YEAR(superstore_excel!$B1345)</f>
        <v>2023</v>
      </c>
      <c r="X1345" s="29"/>
    </row>
    <row r="1346" spans="1:24" x14ac:dyDescent="0.3">
      <c r="A1346" s="26" t="s">
        <v>332</v>
      </c>
      <c r="B1346" s="2">
        <v>45089</v>
      </c>
      <c r="C1346" s="2">
        <v>45765</v>
      </c>
      <c r="D1346" s="3" t="s">
        <v>26</v>
      </c>
      <c r="E1346" s="3" t="s">
        <v>333</v>
      </c>
      <c r="F1346" s="3" t="s">
        <v>334</v>
      </c>
      <c r="G1346" s="3" t="s">
        <v>37</v>
      </c>
      <c r="H1346" s="3" t="s">
        <v>62</v>
      </c>
      <c r="I1346" s="3" t="s">
        <v>22</v>
      </c>
      <c r="J1346" s="3" t="s">
        <v>302</v>
      </c>
      <c r="K1346" s="3" t="s">
        <v>335</v>
      </c>
      <c r="L1346" s="3">
        <v>2388.22408038807</v>
      </c>
      <c r="M1346" s="3">
        <v>4.94658662431865</v>
      </c>
      <c r="N1346" s="3">
        <v>5</v>
      </c>
      <c r="O1346" s="3">
        <v>0.23561509681184101</v>
      </c>
      <c r="P1346" s="3">
        <v>0.24</v>
      </c>
      <c r="Q1346" s="3">
        <v>525.48125224907699</v>
      </c>
      <c r="R1346" s="3">
        <v>525.48</v>
      </c>
      <c r="S1346" s="3" t="s">
        <v>14</v>
      </c>
      <c r="T1346" s="3" t="s">
        <v>11764</v>
      </c>
      <c r="U1346" s="6">
        <v>0.22003012889966753</v>
      </c>
      <c r="V1346" s="3" t="str">
        <f>TEXT(superstore_excel!$B1346, "MMMM")</f>
        <v>June</v>
      </c>
      <c r="W1346" s="3">
        <f>YEAR(superstore_excel!$B1346)</f>
        <v>2023</v>
      </c>
      <c r="X1346" s="27"/>
    </row>
    <row r="1347" spans="1:24" x14ac:dyDescent="0.3">
      <c r="A1347" s="28" t="s">
        <v>336</v>
      </c>
      <c r="B1347" s="4">
        <v>45636</v>
      </c>
      <c r="C1347" s="4">
        <v>45765</v>
      </c>
      <c r="D1347" s="5" t="s">
        <v>17</v>
      </c>
      <c r="E1347" s="5" t="s">
        <v>337</v>
      </c>
      <c r="F1347" s="5" t="s">
        <v>338</v>
      </c>
      <c r="G1347" s="5" t="s">
        <v>44</v>
      </c>
      <c r="H1347" s="5" t="s">
        <v>38</v>
      </c>
      <c r="I1347" s="5" t="s">
        <v>30</v>
      </c>
      <c r="J1347" s="5" t="s">
        <v>101</v>
      </c>
      <c r="K1347" s="5" t="s">
        <v>339</v>
      </c>
      <c r="L1347" s="5">
        <v>2388.1184968810799</v>
      </c>
      <c r="M1347" s="5">
        <v>4.9460199265471196</v>
      </c>
      <c r="N1347" s="5">
        <v>5</v>
      </c>
      <c r="O1347" s="5">
        <v>0.23560305920706601</v>
      </c>
      <c r="P1347" s="5">
        <v>0.24</v>
      </c>
      <c r="Q1347" s="5">
        <v>525.55790163229301</v>
      </c>
      <c r="R1347" s="5">
        <v>525.55999999999995</v>
      </c>
      <c r="S1347" s="5" t="s">
        <v>14</v>
      </c>
      <c r="T1347" s="5" t="s">
        <v>11771</v>
      </c>
      <c r="U1347" s="7">
        <v>0.22007195301182914</v>
      </c>
      <c r="V1347" s="5" t="str">
        <f>TEXT(superstore_excel!$B1347, "MMMM")</f>
        <v>December</v>
      </c>
      <c r="W1347" s="5">
        <f>YEAR(superstore_excel!$B1347)</f>
        <v>2024</v>
      </c>
      <c r="X1347" s="29"/>
    </row>
    <row r="1348" spans="1:24" x14ac:dyDescent="0.3">
      <c r="A1348" s="26" t="s">
        <v>340</v>
      </c>
      <c r="B1348" s="2">
        <v>45102</v>
      </c>
      <c r="C1348" s="2">
        <v>45757</v>
      </c>
      <c r="D1348" s="3" t="s">
        <v>26</v>
      </c>
      <c r="E1348" s="3" t="s">
        <v>341</v>
      </c>
      <c r="F1348" s="3" t="s">
        <v>342</v>
      </c>
      <c r="G1348" s="3" t="s">
        <v>44</v>
      </c>
      <c r="H1348" s="3" t="s">
        <v>29</v>
      </c>
      <c r="I1348" s="3" t="s">
        <v>30</v>
      </c>
      <c r="J1348" s="3" t="s">
        <v>126</v>
      </c>
      <c r="K1348" s="3" t="s">
        <v>343</v>
      </c>
      <c r="L1348" s="3">
        <v>2388.0129133740902</v>
      </c>
      <c r="M1348" s="3">
        <v>4.9454532287755999</v>
      </c>
      <c r="N1348" s="3">
        <v>5</v>
      </c>
      <c r="O1348" s="3">
        <v>0.23559102160229201</v>
      </c>
      <c r="P1348" s="3">
        <v>0.24</v>
      </c>
      <c r="Q1348" s="3">
        <v>525.63455101551006</v>
      </c>
      <c r="R1348" s="3">
        <v>525.63</v>
      </c>
      <c r="S1348" s="3" t="s">
        <v>14</v>
      </c>
      <c r="T1348" s="3" t="s">
        <v>11764</v>
      </c>
      <c r="U1348" s="6">
        <v>0.22011378082241034</v>
      </c>
      <c r="V1348" s="3" t="str">
        <f>TEXT(superstore_excel!$B1348, "MMMM")</f>
        <v>June</v>
      </c>
      <c r="W1348" s="3">
        <f>YEAR(superstore_excel!$B1348)</f>
        <v>2023</v>
      </c>
      <c r="X1348" s="27"/>
    </row>
    <row r="1349" spans="1:24" x14ac:dyDescent="0.3">
      <c r="A1349" s="28" t="s">
        <v>344</v>
      </c>
      <c r="B1349" s="4">
        <v>45727</v>
      </c>
      <c r="C1349" s="4">
        <v>45781</v>
      </c>
      <c r="D1349" s="5" t="s">
        <v>34</v>
      </c>
      <c r="E1349" s="5" t="s">
        <v>345</v>
      </c>
      <c r="F1349" s="5" t="s">
        <v>346</v>
      </c>
      <c r="G1349" s="5" t="s">
        <v>44</v>
      </c>
      <c r="H1349" s="5" t="s">
        <v>29</v>
      </c>
      <c r="I1349" s="5" t="s">
        <v>30</v>
      </c>
      <c r="J1349" s="5" t="s">
        <v>39</v>
      </c>
      <c r="K1349" s="5" t="s">
        <v>347</v>
      </c>
      <c r="L1349" s="5">
        <v>2387.9073298670901</v>
      </c>
      <c r="M1349" s="5">
        <v>4.9448865310040704</v>
      </c>
      <c r="N1349" s="5">
        <v>5</v>
      </c>
      <c r="O1349" s="5">
        <v>0.23557898399751701</v>
      </c>
      <c r="P1349" s="5">
        <v>0.24</v>
      </c>
      <c r="Q1349" s="5">
        <v>525.71120039872596</v>
      </c>
      <c r="R1349" s="5">
        <v>525.71</v>
      </c>
      <c r="S1349" s="5" t="s">
        <v>14</v>
      </c>
      <c r="T1349" s="5" t="s">
        <v>11772</v>
      </c>
      <c r="U1349" s="7">
        <v>0.22015561233190184</v>
      </c>
      <c r="V1349" s="5" t="str">
        <f>TEXT(superstore_excel!$B1349, "MMMM")</f>
        <v>March</v>
      </c>
      <c r="W1349" s="5">
        <f>YEAR(superstore_excel!$B1349)</f>
        <v>2025</v>
      </c>
      <c r="X1349" s="29"/>
    </row>
    <row r="1350" spans="1:24" x14ac:dyDescent="0.3">
      <c r="A1350" s="26" t="s">
        <v>348</v>
      </c>
      <c r="B1350" s="2">
        <v>45558</v>
      </c>
      <c r="C1350" s="2">
        <v>45774</v>
      </c>
      <c r="D1350" s="3" t="s">
        <v>54</v>
      </c>
      <c r="E1350" s="3" t="s">
        <v>349</v>
      </c>
      <c r="F1350" s="3" t="s">
        <v>350</v>
      </c>
      <c r="G1350" s="3" t="s">
        <v>44</v>
      </c>
      <c r="H1350" s="3" t="s">
        <v>21</v>
      </c>
      <c r="I1350" s="3" t="s">
        <v>45</v>
      </c>
      <c r="J1350" s="3" t="s">
        <v>57</v>
      </c>
      <c r="K1350" s="3" t="s">
        <v>351</v>
      </c>
      <c r="L1350" s="3">
        <v>2387.8017463601</v>
      </c>
      <c r="M1350" s="3">
        <v>4.94431983323254</v>
      </c>
      <c r="N1350" s="3">
        <v>5</v>
      </c>
      <c r="O1350" s="3">
        <v>0.235566946392742</v>
      </c>
      <c r="P1350" s="3">
        <v>0.24</v>
      </c>
      <c r="Q1350" s="3">
        <v>525.78784978194301</v>
      </c>
      <c r="R1350" s="3">
        <v>525.79</v>
      </c>
      <c r="S1350" s="3" t="s">
        <v>14</v>
      </c>
      <c r="T1350" s="3" t="s">
        <v>11774</v>
      </c>
      <c r="U1350" s="6">
        <v>0.2201974475407934</v>
      </c>
      <c r="V1350" s="3" t="str">
        <f>TEXT(superstore_excel!$B1350, "MMMM")</f>
        <v>September</v>
      </c>
      <c r="W1350" s="3">
        <f>YEAR(superstore_excel!$B1350)</f>
        <v>2024</v>
      </c>
      <c r="X1350" s="27"/>
    </row>
    <row r="1351" spans="1:24" x14ac:dyDescent="0.3">
      <c r="A1351" s="28" t="s">
        <v>352</v>
      </c>
      <c r="B1351" s="4">
        <v>45640</v>
      </c>
      <c r="C1351" s="4">
        <v>45764</v>
      </c>
      <c r="D1351" s="5" t="s">
        <v>34</v>
      </c>
      <c r="E1351" s="5" t="s">
        <v>353</v>
      </c>
      <c r="F1351" s="5" t="s">
        <v>354</v>
      </c>
      <c r="G1351" s="5" t="s">
        <v>37</v>
      </c>
      <c r="H1351" s="5" t="s">
        <v>29</v>
      </c>
      <c r="I1351" s="5" t="s">
        <v>45</v>
      </c>
      <c r="J1351" s="5" t="s">
        <v>51</v>
      </c>
      <c r="K1351" s="5" t="s">
        <v>355</v>
      </c>
      <c r="L1351" s="5">
        <v>2387.6961628531099</v>
      </c>
      <c r="M1351" s="5">
        <v>4.9437531354610096</v>
      </c>
      <c r="N1351" s="5">
        <v>5</v>
      </c>
      <c r="O1351" s="5">
        <v>0.235554908787967</v>
      </c>
      <c r="P1351" s="5">
        <v>0.24</v>
      </c>
      <c r="Q1351" s="5">
        <v>525.86449916515903</v>
      </c>
      <c r="R1351" s="5">
        <v>525.86</v>
      </c>
      <c r="S1351" s="5" t="s">
        <v>14</v>
      </c>
      <c r="T1351" s="5" t="s">
        <v>11771</v>
      </c>
      <c r="U1351" s="7">
        <v>0.2202392864495758</v>
      </c>
      <c r="V1351" s="5" t="str">
        <f>TEXT(superstore_excel!$B1351, "MMMM")</f>
        <v>December</v>
      </c>
      <c r="W1351" s="5">
        <f>YEAR(superstore_excel!$B1351)</f>
        <v>2024</v>
      </c>
      <c r="X1351" s="29"/>
    </row>
    <row r="1352" spans="1:24" x14ac:dyDescent="0.3">
      <c r="A1352" s="26" t="s">
        <v>356</v>
      </c>
      <c r="B1352" s="2">
        <v>45363</v>
      </c>
      <c r="C1352" s="2">
        <v>45785</v>
      </c>
      <c r="D1352" s="3" t="s">
        <v>54</v>
      </c>
      <c r="E1352" s="3" t="s">
        <v>357</v>
      </c>
      <c r="F1352" s="3" t="s">
        <v>358</v>
      </c>
      <c r="G1352" s="3" t="s">
        <v>44</v>
      </c>
      <c r="H1352" s="3" t="s">
        <v>21</v>
      </c>
      <c r="I1352" s="3" t="s">
        <v>22</v>
      </c>
      <c r="J1352" s="3" t="s">
        <v>173</v>
      </c>
      <c r="K1352" s="3" t="s">
        <v>359</v>
      </c>
      <c r="L1352" s="3">
        <v>2387.5905793461202</v>
      </c>
      <c r="M1352" s="3">
        <v>4.9431864376894801</v>
      </c>
      <c r="N1352" s="3">
        <v>5</v>
      </c>
      <c r="O1352" s="3">
        <v>0.235542871183192</v>
      </c>
      <c r="P1352" s="3">
        <v>0.24</v>
      </c>
      <c r="Q1352" s="3">
        <v>525.94114854837596</v>
      </c>
      <c r="R1352" s="3">
        <v>525.94000000000005</v>
      </c>
      <c r="S1352" s="3" t="s">
        <v>14</v>
      </c>
      <c r="T1352" s="3" t="s">
        <v>11785</v>
      </c>
      <c r="U1352" s="6">
        <v>0.22028112905874062</v>
      </c>
      <c r="V1352" s="3" t="str">
        <f>TEXT(superstore_excel!$B1352, "MMMM")</f>
        <v>March</v>
      </c>
      <c r="W1352" s="3">
        <f>YEAR(superstore_excel!$B1352)</f>
        <v>2024</v>
      </c>
      <c r="X1352" s="27"/>
    </row>
    <row r="1353" spans="1:24" x14ac:dyDescent="0.3">
      <c r="A1353" s="28" t="s">
        <v>360</v>
      </c>
      <c r="B1353" s="4">
        <v>45637</v>
      </c>
      <c r="C1353" s="4">
        <v>45761</v>
      </c>
      <c r="D1353" s="5" t="s">
        <v>26</v>
      </c>
      <c r="E1353" s="5" t="s">
        <v>361</v>
      </c>
      <c r="F1353" s="5" t="s">
        <v>362</v>
      </c>
      <c r="G1353" s="5" t="s">
        <v>44</v>
      </c>
      <c r="H1353" s="5" t="s">
        <v>38</v>
      </c>
      <c r="I1353" s="5" t="s">
        <v>30</v>
      </c>
      <c r="J1353" s="5" t="s">
        <v>39</v>
      </c>
      <c r="K1353" s="5" t="s">
        <v>363</v>
      </c>
      <c r="L1353" s="5">
        <v>2387.4849958391301</v>
      </c>
      <c r="M1353" s="5">
        <v>4.9426197399179603</v>
      </c>
      <c r="N1353" s="5">
        <v>5</v>
      </c>
      <c r="O1353" s="5">
        <v>0.235530833578417</v>
      </c>
      <c r="P1353" s="5">
        <v>0.24</v>
      </c>
      <c r="Q1353" s="5">
        <v>526.01779793159199</v>
      </c>
      <c r="R1353" s="5">
        <v>526.02</v>
      </c>
      <c r="S1353" s="5" t="s">
        <v>84</v>
      </c>
      <c r="T1353" s="5" t="s">
        <v>11771</v>
      </c>
      <c r="U1353" s="7">
        <v>0.22032297536877812</v>
      </c>
      <c r="V1353" s="5" t="str">
        <f>TEXT(superstore_excel!$B1353, "MMMM")</f>
        <v>December</v>
      </c>
      <c r="W1353" s="5">
        <f>YEAR(superstore_excel!$B1353)</f>
        <v>2024</v>
      </c>
      <c r="X1353" s="29"/>
    </row>
    <row r="1354" spans="1:24" x14ac:dyDescent="0.3">
      <c r="A1354" s="26" t="s">
        <v>364</v>
      </c>
      <c r="B1354" s="2">
        <v>45226</v>
      </c>
      <c r="C1354" s="2">
        <v>45777</v>
      </c>
      <c r="D1354" s="3" t="s">
        <v>34</v>
      </c>
      <c r="E1354" s="3" t="s">
        <v>365</v>
      </c>
      <c r="F1354" s="3" t="s">
        <v>366</v>
      </c>
      <c r="G1354" s="3" t="s">
        <v>37</v>
      </c>
      <c r="H1354" s="3" t="s">
        <v>29</v>
      </c>
      <c r="I1354" s="3" t="s">
        <v>45</v>
      </c>
      <c r="J1354" s="3" t="s">
        <v>96</v>
      </c>
      <c r="K1354" s="3" t="s">
        <v>367</v>
      </c>
      <c r="L1354" s="3">
        <v>2387.37941233214</v>
      </c>
      <c r="M1354" s="3">
        <v>4.9420530421464299</v>
      </c>
      <c r="N1354" s="3">
        <v>5</v>
      </c>
      <c r="O1354" s="3">
        <v>0.235518795973643</v>
      </c>
      <c r="P1354" s="3">
        <v>0.24</v>
      </c>
      <c r="Q1354" s="3">
        <v>526.09444731480903</v>
      </c>
      <c r="R1354" s="3">
        <v>526.09</v>
      </c>
      <c r="S1354" s="3" t="s">
        <v>84</v>
      </c>
      <c r="T1354" s="3" t="s">
        <v>11783</v>
      </c>
      <c r="U1354" s="6">
        <v>0.2203648253801801</v>
      </c>
      <c r="V1354" s="3" t="str">
        <f>TEXT(superstore_excel!$B1354, "MMMM")</f>
        <v>October</v>
      </c>
      <c r="W1354" s="3">
        <f>YEAR(superstore_excel!$B1354)</f>
        <v>2023</v>
      </c>
      <c r="X1354" s="27"/>
    </row>
    <row r="1355" spans="1:24" x14ac:dyDescent="0.3">
      <c r="A1355" s="28" t="s">
        <v>368</v>
      </c>
      <c r="B1355" s="4">
        <v>45086</v>
      </c>
      <c r="C1355" s="4">
        <v>45778</v>
      </c>
      <c r="D1355" s="5" t="s">
        <v>26</v>
      </c>
      <c r="E1355" s="5" t="s">
        <v>369</v>
      </c>
      <c r="F1355" s="5" t="s">
        <v>370</v>
      </c>
      <c r="G1355" s="5" t="s">
        <v>44</v>
      </c>
      <c r="H1355" s="5" t="s">
        <v>29</v>
      </c>
      <c r="I1355" s="5" t="s">
        <v>30</v>
      </c>
      <c r="J1355" s="5" t="s">
        <v>101</v>
      </c>
      <c r="K1355" s="5" t="s">
        <v>371</v>
      </c>
      <c r="L1355" s="5">
        <v>2387.2738288251498</v>
      </c>
      <c r="M1355" s="5">
        <v>4.9414863443749004</v>
      </c>
      <c r="N1355" s="5">
        <v>5</v>
      </c>
      <c r="O1355" s="5">
        <v>0.235506758368868</v>
      </c>
      <c r="P1355" s="5">
        <v>0.24</v>
      </c>
      <c r="Q1355" s="5">
        <v>526.17109669802505</v>
      </c>
      <c r="R1355" s="5">
        <v>526.16999999999996</v>
      </c>
      <c r="S1355" s="5" t="s">
        <v>14</v>
      </c>
      <c r="T1355" s="5" t="s">
        <v>11764</v>
      </c>
      <c r="U1355" s="7">
        <v>0.22040667909343684</v>
      </c>
      <c r="V1355" s="5" t="str">
        <f>TEXT(superstore_excel!$B1355, "MMMM")</f>
        <v>June</v>
      </c>
      <c r="W1355" s="5">
        <f>YEAR(superstore_excel!$B1355)</f>
        <v>2023</v>
      </c>
      <c r="X1355" s="29"/>
    </row>
    <row r="1356" spans="1:24" x14ac:dyDescent="0.3">
      <c r="A1356" s="26" t="s">
        <v>372</v>
      </c>
      <c r="B1356" s="2">
        <v>45466</v>
      </c>
      <c r="C1356" s="2">
        <v>45784</v>
      </c>
      <c r="D1356" s="3" t="s">
        <v>34</v>
      </c>
      <c r="E1356" s="3" t="s">
        <v>373</v>
      </c>
      <c r="F1356" s="3" t="s">
        <v>374</v>
      </c>
      <c r="G1356" s="3" t="s">
        <v>37</v>
      </c>
      <c r="H1356" s="3" t="s">
        <v>21</v>
      </c>
      <c r="I1356" s="3" t="s">
        <v>45</v>
      </c>
      <c r="J1356" s="3" t="s">
        <v>96</v>
      </c>
      <c r="K1356" s="3" t="s">
        <v>375</v>
      </c>
      <c r="L1356" s="3">
        <v>2387.1682453181602</v>
      </c>
      <c r="M1356" s="3">
        <v>4.94091964660337</v>
      </c>
      <c r="N1356" s="3">
        <v>5</v>
      </c>
      <c r="O1356" s="3">
        <v>0.235494720764093</v>
      </c>
      <c r="P1356" s="3">
        <v>0.24</v>
      </c>
      <c r="Q1356" s="3">
        <v>526.24774608124198</v>
      </c>
      <c r="R1356" s="3">
        <v>526.25</v>
      </c>
      <c r="S1356" s="3" t="s">
        <v>84</v>
      </c>
      <c r="T1356" s="3" t="s">
        <v>11773</v>
      </c>
      <c r="U1356" s="6">
        <v>0.22044853650904025</v>
      </c>
      <c r="V1356" s="3" t="str">
        <f>TEXT(superstore_excel!$B1356, "MMMM")</f>
        <v>June</v>
      </c>
      <c r="W1356" s="3">
        <f>YEAR(superstore_excel!$B1356)</f>
        <v>2024</v>
      </c>
      <c r="X1356" s="27"/>
    </row>
    <row r="1357" spans="1:24" x14ac:dyDescent="0.3">
      <c r="A1357" s="28" t="s">
        <v>376</v>
      </c>
      <c r="B1357" s="4">
        <v>45300</v>
      </c>
      <c r="C1357" s="4">
        <v>45780</v>
      </c>
      <c r="D1357" s="5" t="s">
        <v>54</v>
      </c>
      <c r="E1357" s="5" t="s">
        <v>377</v>
      </c>
      <c r="F1357" s="5" t="s">
        <v>378</v>
      </c>
      <c r="G1357" s="5" t="s">
        <v>37</v>
      </c>
      <c r="H1357" s="5" t="s">
        <v>29</v>
      </c>
      <c r="I1357" s="5" t="s">
        <v>30</v>
      </c>
      <c r="J1357" s="5" t="s">
        <v>39</v>
      </c>
      <c r="K1357" s="5" t="s">
        <v>379</v>
      </c>
      <c r="L1357" s="5">
        <v>2387.0626618111701</v>
      </c>
      <c r="M1357" s="5">
        <v>4.9403529488318396</v>
      </c>
      <c r="N1357" s="5">
        <v>5</v>
      </c>
      <c r="O1357" s="5">
        <v>0.235482683159318</v>
      </c>
      <c r="P1357" s="5">
        <v>0.24</v>
      </c>
      <c r="Q1357" s="5">
        <v>526.32439546445801</v>
      </c>
      <c r="R1357" s="5">
        <v>526.32000000000005</v>
      </c>
      <c r="S1357" s="5" t="s">
        <v>14</v>
      </c>
      <c r="T1357" s="5" t="s">
        <v>11784</v>
      </c>
      <c r="U1357" s="7">
        <v>0.22049039762748096</v>
      </c>
      <c r="V1357" s="5" t="str">
        <f>TEXT(superstore_excel!$B1357, "MMMM")</f>
        <v>January</v>
      </c>
      <c r="W1357" s="5">
        <f>YEAR(superstore_excel!$B1357)</f>
        <v>2024</v>
      </c>
      <c r="X1357" s="29"/>
    </row>
    <row r="1358" spans="1:24" x14ac:dyDescent="0.3">
      <c r="A1358" s="26" t="s">
        <v>380</v>
      </c>
      <c r="B1358" s="2">
        <v>45162</v>
      </c>
      <c r="C1358" s="2">
        <v>45774</v>
      </c>
      <c r="D1358" s="3" t="s">
        <v>17</v>
      </c>
      <c r="E1358" s="3" t="s">
        <v>381</v>
      </c>
      <c r="F1358" s="3" t="s">
        <v>382</v>
      </c>
      <c r="G1358" s="3" t="s">
        <v>37</v>
      </c>
      <c r="H1358" s="3" t="s">
        <v>38</v>
      </c>
      <c r="I1358" s="3" t="s">
        <v>30</v>
      </c>
      <c r="J1358" s="3" t="s">
        <v>126</v>
      </c>
      <c r="K1358" s="3" t="s">
        <v>383</v>
      </c>
      <c r="L1358" s="3">
        <v>2386.95707830417</v>
      </c>
      <c r="M1358" s="3">
        <v>4.9397862510603101</v>
      </c>
      <c r="N1358" s="3">
        <v>5</v>
      </c>
      <c r="O1358" s="3">
        <v>0.235470645554543</v>
      </c>
      <c r="P1358" s="3">
        <v>0.24</v>
      </c>
      <c r="Q1358" s="3">
        <v>526.40104484767505</v>
      </c>
      <c r="R1358" s="3">
        <v>526.4</v>
      </c>
      <c r="S1358" s="3" t="s">
        <v>14</v>
      </c>
      <c r="T1358" s="3" t="s">
        <v>11770</v>
      </c>
      <c r="U1358" s="6">
        <v>0.22053226244925203</v>
      </c>
      <c r="V1358" s="3" t="str">
        <f>TEXT(superstore_excel!$B1358, "MMMM")</f>
        <v>August</v>
      </c>
      <c r="W1358" s="3">
        <f>YEAR(superstore_excel!$B1358)</f>
        <v>2023</v>
      </c>
      <c r="X1358" s="27"/>
    </row>
    <row r="1359" spans="1:24" x14ac:dyDescent="0.3">
      <c r="A1359" s="28" t="s">
        <v>384</v>
      </c>
      <c r="B1359" s="4">
        <v>45595</v>
      </c>
      <c r="C1359" s="4">
        <v>45757</v>
      </c>
      <c r="D1359" s="5" t="s">
        <v>34</v>
      </c>
      <c r="E1359" s="5" t="s">
        <v>385</v>
      </c>
      <c r="F1359" s="5" t="s">
        <v>386</v>
      </c>
      <c r="G1359" s="5" t="s">
        <v>44</v>
      </c>
      <c r="H1359" s="5" t="s">
        <v>38</v>
      </c>
      <c r="I1359" s="5" t="s">
        <v>45</v>
      </c>
      <c r="J1359" s="5" t="s">
        <v>160</v>
      </c>
      <c r="K1359" s="5" t="s">
        <v>387</v>
      </c>
      <c r="L1359" s="5">
        <v>2386.8514947971798</v>
      </c>
      <c r="M1359" s="5">
        <v>4.9392195532887904</v>
      </c>
      <c r="N1359" s="5">
        <v>5</v>
      </c>
      <c r="O1359" s="5">
        <v>0.235458607949768</v>
      </c>
      <c r="P1359" s="5">
        <v>0.24</v>
      </c>
      <c r="Q1359" s="5">
        <v>526.47769423089096</v>
      </c>
      <c r="R1359" s="5">
        <v>526.48</v>
      </c>
      <c r="S1359" s="5" t="s">
        <v>14</v>
      </c>
      <c r="T1359" s="5" t="s">
        <v>11763</v>
      </c>
      <c r="U1359" s="7">
        <v>0.22057413097484216</v>
      </c>
      <c r="V1359" s="5" t="str">
        <f>TEXT(superstore_excel!$B1359, "MMMM")</f>
        <v>October</v>
      </c>
      <c r="W1359" s="5">
        <f>YEAR(superstore_excel!$B1359)</f>
        <v>2024</v>
      </c>
      <c r="X1359" s="29"/>
    </row>
    <row r="1360" spans="1:24" x14ac:dyDescent="0.3">
      <c r="A1360" s="26" t="s">
        <v>388</v>
      </c>
      <c r="B1360" s="2">
        <v>45107</v>
      </c>
      <c r="C1360" s="2">
        <v>45785</v>
      </c>
      <c r="D1360" s="3" t="s">
        <v>54</v>
      </c>
      <c r="E1360" s="3" t="s">
        <v>389</v>
      </c>
      <c r="F1360" s="3" t="s">
        <v>390</v>
      </c>
      <c r="G1360" s="3" t="s">
        <v>44</v>
      </c>
      <c r="H1360" s="3" t="s">
        <v>38</v>
      </c>
      <c r="I1360" s="3" t="s">
        <v>45</v>
      </c>
      <c r="J1360" s="3" t="s">
        <v>57</v>
      </c>
      <c r="K1360" s="3" t="s">
        <v>391</v>
      </c>
      <c r="L1360" s="3">
        <v>2386.7459112901902</v>
      </c>
      <c r="M1360" s="3">
        <v>4.93865285551726</v>
      </c>
      <c r="N1360" s="3">
        <v>5</v>
      </c>
      <c r="O1360" s="3">
        <v>0.235446570344994</v>
      </c>
      <c r="P1360" s="3">
        <v>0.24</v>
      </c>
      <c r="Q1360" s="3">
        <v>526.55434361410801</v>
      </c>
      <c r="R1360" s="3">
        <v>526.54999999999995</v>
      </c>
      <c r="S1360" s="3" t="s">
        <v>84</v>
      </c>
      <c r="T1360" s="3" t="s">
        <v>11764</v>
      </c>
      <c r="U1360" s="6">
        <v>0.22061600320474475</v>
      </c>
      <c r="V1360" s="3" t="str">
        <f>TEXT(superstore_excel!$B1360, "MMMM")</f>
        <v>June</v>
      </c>
      <c r="W1360" s="3">
        <f>YEAR(superstore_excel!$B1360)</f>
        <v>2023</v>
      </c>
      <c r="X1360" s="27"/>
    </row>
    <row r="1361" spans="1:24" x14ac:dyDescent="0.3">
      <c r="A1361" s="28" t="s">
        <v>392</v>
      </c>
      <c r="B1361" s="4">
        <v>45274</v>
      </c>
      <c r="C1361" s="4">
        <v>45766</v>
      </c>
      <c r="D1361" s="5" t="s">
        <v>34</v>
      </c>
      <c r="E1361" s="5" t="s">
        <v>393</v>
      </c>
      <c r="F1361" s="5" t="s">
        <v>394</v>
      </c>
      <c r="G1361" s="5" t="s">
        <v>44</v>
      </c>
      <c r="H1361" s="5" t="s">
        <v>62</v>
      </c>
      <c r="I1361" s="5" t="s">
        <v>22</v>
      </c>
      <c r="J1361" s="5" t="s">
        <v>23</v>
      </c>
      <c r="K1361" s="5" t="s">
        <v>395</v>
      </c>
      <c r="L1361" s="5">
        <v>2386.6403277832001</v>
      </c>
      <c r="M1361" s="5">
        <v>4.9380861577457296</v>
      </c>
      <c r="N1361" s="5">
        <v>5</v>
      </c>
      <c r="O1361" s="5">
        <v>0.235434532740219</v>
      </c>
      <c r="P1361" s="5">
        <v>0.24</v>
      </c>
      <c r="Q1361" s="5">
        <v>526.63099299732403</v>
      </c>
      <c r="R1361" s="5">
        <v>526.63</v>
      </c>
      <c r="S1361" s="5" t="s">
        <v>14</v>
      </c>
      <c r="T1361" s="5" t="s">
        <v>11776</v>
      </c>
      <c r="U1361" s="7">
        <v>0.22065787913945056</v>
      </c>
      <c r="V1361" s="5" t="str">
        <f>TEXT(superstore_excel!$B1361, "MMMM")</f>
        <v>December</v>
      </c>
      <c r="W1361" s="5">
        <f>YEAR(superstore_excel!$B1361)</f>
        <v>2023</v>
      </c>
      <c r="X1361" s="29"/>
    </row>
    <row r="1362" spans="1:24" x14ac:dyDescent="0.3">
      <c r="A1362" s="26" t="s">
        <v>396</v>
      </c>
      <c r="B1362" s="2">
        <v>45574</v>
      </c>
      <c r="C1362" s="2">
        <v>45782</v>
      </c>
      <c r="D1362" s="3" t="s">
        <v>34</v>
      </c>
      <c r="E1362" s="3" t="s">
        <v>397</v>
      </c>
      <c r="F1362" s="3" t="s">
        <v>398</v>
      </c>
      <c r="G1362" s="3" t="s">
        <v>37</v>
      </c>
      <c r="H1362" s="3" t="s">
        <v>62</v>
      </c>
      <c r="I1362" s="3" t="s">
        <v>30</v>
      </c>
      <c r="J1362" s="3" t="s">
        <v>31</v>
      </c>
      <c r="K1362" s="3" t="s">
        <v>399</v>
      </c>
      <c r="L1362" s="3">
        <v>2386.5347442762099</v>
      </c>
      <c r="M1362" s="3">
        <v>4.9375194599742001</v>
      </c>
      <c r="N1362" s="3">
        <v>5</v>
      </c>
      <c r="O1362" s="3">
        <v>0.235422495135444</v>
      </c>
      <c r="P1362" s="3">
        <v>0.24</v>
      </c>
      <c r="Q1362" s="3">
        <v>526.70764238054096</v>
      </c>
      <c r="R1362" s="3">
        <v>526.71</v>
      </c>
      <c r="S1362" s="3" t="s">
        <v>14</v>
      </c>
      <c r="T1362" s="3" t="s">
        <v>11763</v>
      </c>
      <c r="U1362" s="6">
        <v>0.22069975877945211</v>
      </c>
      <c r="V1362" s="3" t="str">
        <f>TEXT(superstore_excel!$B1362, "MMMM")</f>
        <v>October</v>
      </c>
      <c r="W1362" s="3">
        <f>YEAR(superstore_excel!$B1362)</f>
        <v>2024</v>
      </c>
      <c r="X1362" s="27"/>
    </row>
    <row r="1363" spans="1:24" x14ac:dyDescent="0.3">
      <c r="A1363" s="28" t="s">
        <v>400</v>
      </c>
      <c r="B1363" s="4">
        <v>45478</v>
      </c>
      <c r="C1363" s="4">
        <v>45778</v>
      </c>
      <c r="D1363" s="5" t="s">
        <v>26</v>
      </c>
      <c r="E1363" s="5" t="s">
        <v>401</v>
      </c>
      <c r="F1363" s="5" t="s">
        <v>402</v>
      </c>
      <c r="G1363" s="5" t="s">
        <v>44</v>
      </c>
      <c r="H1363" s="5" t="s">
        <v>21</v>
      </c>
      <c r="I1363" s="5" t="s">
        <v>45</v>
      </c>
      <c r="J1363" s="5" t="s">
        <v>46</v>
      </c>
      <c r="K1363" s="5" t="s">
        <v>403</v>
      </c>
      <c r="L1363" s="5">
        <v>2386.4291607692198</v>
      </c>
      <c r="M1363" s="5">
        <v>4.9369527622026697</v>
      </c>
      <c r="N1363" s="5">
        <v>5</v>
      </c>
      <c r="O1363" s="5">
        <v>0.235410457530669</v>
      </c>
      <c r="P1363" s="5">
        <v>0.24</v>
      </c>
      <c r="Q1363" s="5">
        <v>526.78429176375698</v>
      </c>
      <c r="R1363" s="5">
        <v>526.78</v>
      </c>
      <c r="S1363" s="5" t="s">
        <v>14</v>
      </c>
      <c r="T1363" s="5" t="s">
        <v>11779</v>
      </c>
      <c r="U1363" s="7">
        <v>0.22074164212524042</v>
      </c>
      <c r="V1363" s="5" t="str">
        <f>TEXT(superstore_excel!$B1363, "MMMM")</f>
        <v>July</v>
      </c>
      <c r="W1363" s="5">
        <f>YEAR(superstore_excel!$B1363)</f>
        <v>2024</v>
      </c>
      <c r="X1363" s="29"/>
    </row>
    <row r="1364" spans="1:24" x14ac:dyDescent="0.3">
      <c r="A1364" s="26" t="s">
        <v>404</v>
      </c>
      <c r="B1364" s="2">
        <v>45702</v>
      </c>
      <c r="C1364" s="2">
        <v>45779</v>
      </c>
      <c r="D1364" s="3" t="s">
        <v>26</v>
      </c>
      <c r="E1364" s="3" t="s">
        <v>405</v>
      </c>
      <c r="F1364" s="3" t="s">
        <v>406</v>
      </c>
      <c r="G1364" s="3" t="s">
        <v>37</v>
      </c>
      <c r="H1364" s="3" t="s">
        <v>21</v>
      </c>
      <c r="I1364" s="3" t="s">
        <v>45</v>
      </c>
      <c r="J1364" s="3" t="s">
        <v>51</v>
      </c>
      <c r="K1364" s="3" t="s">
        <v>407</v>
      </c>
      <c r="L1364" s="3">
        <v>2386.3235772622302</v>
      </c>
      <c r="M1364" s="3">
        <v>4.9363860644311401</v>
      </c>
      <c r="N1364" s="3">
        <v>5</v>
      </c>
      <c r="O1364" s="3">
        <v>0.235398419925894</v>
      </c>
      <c r="P1364" s="3">
        <v>0.24</v>
      </c>
      <c r="Q1364" s="3">
        <v>526.86094114697403</v>
      </c>
      <c r="R1364" s="3">
        <v>526.86</v>
      </c>
      <c r="S1364" s="3" t="s">
        <v>14</v>
      </c>
      <c r="T1364" s="3" t="s">
        <v>11777</v>
      </c>
      <c r="U1364" s="6">
        <v>0.22078352917730817</v>
      </c>
      <c r="V1364" s="3" t="str">
        <f>TEXT(superstore_excel!$B1364, "MMMM")</f>
        <v>February</v>
      </c>
      <c r="W1364" s="3">
        <f>YEAR(superstore_excel!$B1364)</f>
        <v>2025</v>
      </c>
      <c r="X1364" s="27"/>
    </row>
    <row r="1365" spans="1:24" x14ac:dyDescent="0.3">
      <c r="A1365" s="28" t="s">
        <v>408</v>
      </c>
      <c r="B1365" s="4">
        <v>45353</v>
      </c>
      <c r="C1365" s="4">
        <v>45774</v>
      </c>
      <c r="D1365" s="5" t="s">
        <v>17</v>
      </c>
      <c r="E1365" s="5" t="s">
        <v>409</v>
      </c>
      <c r="F1365" s="5" t="s">
        <v>410</v>
      </c>
      <c r="G1365" s="5" t="s">
        <v>44</v>
      </c>
      <c r="H1365" s="5" t="s">
        <v>21</v>
      </c>
      <c r="I1365" s="5" t="s">
        <v>45</v>
      </c>
      <c r="J1365" s="5" t="s">
        <v>51</v>
      </c>
      <c r="K1365" s="5" t="s">
        <v>411</v>
      </c>
      <c r="L1365" s="5">
        <v>2386.2179937552401</v>
      </c>
      <c r="M1365" s="5">
        <v>4.9358193666596204</v>
      </c>
      <c r="N1365" s="5">
        <v>5</v>
      </c>
      <c r="O1365" s="5">
        <v>0.235386382321119</v>
      </c>
      <c r="P1365" s="5">
        <v>0.24</v>
      </c>
      <c r="Q1365" s="5">
        <v>526.93759053019005</v>
      </c>
      <c r="R1365" s="5">
        <v>526.94000000000005</v>
      </c>
      <c r="S1365" s="5" t="s">
        <v>14</v>
      </c>
      <c r="T1365" s="5" t="s">
        <v>11785</v>
      </c>
      <c r="U1365" s="7">
        <v>0.22082541993614657</v>
      </c>
      <c r="V1365" s="5" t="str">
        <f>TEXT(superstore_excel!$B1365, "MMMM")</f>
        <v>March</v>
      </c>
      <c r="W1365" s="5">
        <f>YEAR(superstore_excel!$B1365)</f>
        <v>2024</v>
      </c>
      <c r="X1365" s="29"/>
    </row>
    <row r="1366" spans="1:24" x14ac:dyDescent="0.3">
      <c r="A1366" s="26" t="s">
        <v>412</v>
      </c>
      <c r="B1366" s="2">
        <v>45529</v>
      </c>
      <c r="C1366" s="2">
        <v>45759</v>
      </c>
      <c r="D1366" s="3" t="s">
        <v>26</v>
      </c>
      <c r="E1366" s="3" t="s">
        <v>413</v>
      </c>
      <c r="F1366" s="3" t="s">
        <v>414</v>
      </c>
      <c r="G1366" s="3" t="s">
        <v>37</v>
      </c>
      <c r="H1366" s="3" t="s">
        <v>38</v>
      </c>
      <c r="I1366" s="3" t="s">
        <v>30</v>
      </c>
      <c r="J1366" s="3" t="s">
        <v>39</v>
      </c>
      <c r="K1366" s="3" t="s">
        <v>415</v>
      </c>
      <c r="L1366" s="3">
        <v>2386.1124102482499</v>
      </c>
      <c r="M1366" s="3">
        <v>4.93525266888809</v>
      </c>
      <c r="N1366" s="3">
        <v>5</v>
      </c>
      <c r="O1366" s="3">
        <v>0.235374344716345</v>
      </c>
      <c r="P1366" s="3">
        <v>0.24</v>
      </c>
      <c r="Q1366" s="3">
        <v>527.01423991340698</v>
      </c>
      <c r="R1366" s="3">
        <v>527.01</v>
      </c>
      <c r="S1366" s="3" t="s">
        <v>14</v>
      </c>
      <c r="T1366" s="3" t="s">
        <v>11775</v>
      </c>
      <c r="U1366" s="6">
        <v>0.22086731440224841</v>
      </c>
      <c r="V1366" s="3" t="str">
        <f>TEXT(superstore_excel!$B1366, "MMMM")</f>
        <v>August</v>
      </c>
      <c r="W1366" s="3">
        <f>YEAR(superstore_excel!$B1366)</f>
        <v>2024</v>
      </c>
      <c r="X1366" s="27"/>
    </row>
    <row r="1367" spans="1:24" x14ac:dyDescent="0.3">
      <c r="A1367" s="28" t="s">
        <v>416</v>
      </c>
      <c r="B1367" s="4">
        <v>45123</v>
      </c>
      <c r="C1367" s="4">
        <v>45776</v>
      </c>
      <c r="D1367" s="5" t="s">
        <v>26</v>
      </c>
      <c r="E1367" s="5" t="s">
        <v>417</v>
      </c>
      <c r="F1367" s="5" t="s">
        <v>418</v>
      </c>
      <c r="G1367" s="5" t="s">
        <v>37</v>
      </c>
      <c r="H1367" s="5" t="s">
        <v>38</v>
      </c>
      <c r="I1367" s="5" t="s">
        <v>22</v>
      </c>
      <c r="J1367" s="5" t="s">
        <v>131</v>
      </c>
      <c r="K1367" s="5" t="s">
        <v>419</v>
      </c>
      <c r="L1367" s="5">
        <v>2386.0068267412498</v>
      </c>
      <c r="M1367" s="5">
        <v>4.9346859711165596</v>
      </c>
      <c r="N1367" s="5">
        <v>5</v>
      </c>
      <c r="O1367" s="5">
        <v>0.23536230711157</v>
      </c>
      <c r="P1367" s="5">
        <v>0.24</v>
      </c>
      <c r="Q1367" s="5">
        <v>527.090889296623</v>
      </c>
      <c r="R1367" s="5">
        <v>527.09</v>
      </c>
      <c r="S1367" s="5" t="s">
        <v>14</v>
      </c>
      <c r="T1367" s="5" t="s">
        <v>11767</v>
      </c>
      <c r="U1367" s="7">
        <v>0.22090921257610605</v>
      </c>
      <c r="V1367" s="5" t="str">
        <f>TEXT(superstore_excel!$B1367, "MMMM")</f>
        <v>July</v>
      </c>
      <c r="W1367" s="5">
        <f>YEAR(superstore_excel!$B1367)</f>
        <v>2023</v>
      </c>
      <c r="X1367" s="29"/>
    </row>
    <row r="1368" spans="1:24" x14ac:dyDescent="0.3">
      <c r="A1368" s="26" t="s">
        <v>420</v>
      </c>
      <c r="B1368" s="2">
        <v>45638</v>
      </c>
      <c r="C1368" s="2">
        <v>45773</v>
      </c>
      <c r="D1368" s="3" t="s">
        <v>54</v>
      </c>
      <c r="E1368" s="3" t="s">
        <v>421</v>
      </c>
      <c r="F1368" s="3" t="s">
        <v>422</v>
      </c>
      <c r="G1368" s="3" t="s">
        <v>37</v>
      </c>
      <c r="H1368" s="3" t="s">
        <v>62</v>
      </c>
      <c r="I1368" s="3" t="s">
        <v>22</v>
      </c>
      <c r="J1368" s="3" t="s">
        <v>302</v>
      </c>
      <c r="K1368" s="3" t="s">
        <v>423</v>
      </c>
      <c r="L1368" s="3">
        <v>2385.9012432342602</v>
      </c>
      <c r="M1368" s="3">
        <v>4.9341192733450301</v>
      </c>
      <c r="N1368" s="3">
        <v>5</v>
      </c>
      <c r="O1368" s="3">
        <v>0.235350269506795</v>
      </c>
      <c r="P1368" s="3">
        <v>0.24</v>
      </c>
      <c r="Q1368" s="3">
        <v>527.16753867984005</v>
      </c>
      <c r="R1368" s="3">
        <v>527.16999999999996</v>
      </c>
      <c r="S1368" s="3" t="s">
        <v>14</v>
      </c>
      <c r="T1368" s="3" t="s">
        <v>11771</v>
      </c>
      <c r="U1368" s="6">
        <v>0.22095111445821064</v>
      </c>
      <c r="V1368" s="3" t="str">
        <f>TEXT(superstore_excel!$B1368, "MMMM")</f>
        <v>December</v>
      </c>
      <c r="W1368" s="3">
        <f>YEAR(superstore_excel!$B1368)</f>
        <v>2024</v>
      </c>
      <c r="X1368" s="27"/>
    </row>
    <row r="1369" spans="1:24" x14ac:dyDescent="0.3">
      <c r="A1369" s="28" t="s">
        <v>424</v>
      </c>
      <c r="B1369" s="4">
        <v>45272</v>
      </c>
      <c r="C1369" s="4">
        <v>45757</v>
      </c>
      <c r="D1369" s="5" t="s">
        <v>26</v>
      </c>
      <c r="E1369" s="5" t="s">
        <v>425</v>
      </c>
      <c r="F1369" s="5" t="s">
        <v>426</v>
      </c>
      <c r="G1369" s="5" t="s">
        <v>44</v>
      </c>
      <c r="H1369" s="5" t="s">
        <v>21</v>
      </c>
      <c r="I1369" s="5" t="s">
        <v>22</v>
      </c>
      <c r="J1369" s="5" t="s">
        <v>173</v>
      </c>
      <c r="K1369" s="5" t="s">
        <v>427</v>
      </c>
      <c r="L1369" s="5">
        <v>2385.79565972727</v>
      </c>
      <c r="M1369" s="5">
        <v>4.9335525755734997</v>
      </c>
      <c r="N1369" s="5">
        <v>5</v>
      </c>
      <c r="O1369" s="5">
        <v>0.23533823190202</v>
      </c>
      <c r="P1369" s="5">
        <v>0.24</v>
      </c>
      <c r="Q1369" s="5">
        <v>527.24418806305596</v>
      </c>
      <c r="R1369" s="5">
        <v>527.24</v>
      </c>
      <c r="S1369" s="5" t="s">
        <v>14</v>
      </c>
      <c r="T1369" s="5" t="s">
        <v>11776</v>
      </c>
      <c r="U1369" s="7">
        <v>0.22099302004905458</v>
      </c>
      <c r="V1369" s="5" t="str">
        <f>TEXT(superstore_excel!$B1369, "MMMM")</f>
        <v>December</v>
      </c>
      <c r="W1369" s="5">
        <f>YEAR(superstore_excel!$B1369)</f>
        <v>2023</v>
      </c>
      <c r="X1369" s="29"/>
    </row>
    <row r="1370" spans="1:24" x14ac:dyDescent="0.3">
      <c r="A1370" s="26" t="s">
        <v>428</v>
      </c>
      <c r="B1370" s="2">
        <v>45270</v>
      </c>
      <c r="C1370" s="2">
        <v>45776</v>
      </c>
      <c r="D1370" s="3" t="s">
        <v>17</v>
      </c>
      <c r="E1370" s="3" t="s">
        <v>429</v>
      </c>
      <c r="F1370" s="3" t="s">
        <v>430</v>
      </c>
      <c r="G1370" s="3" t="s">
        <v>37</v>
      </c>
      <c r="H1370" s="3" t="s">
        <v>29</v>
      </c>
      <c r="I1370" s="3" t="s">
        <v>30</v>
      </c>
      <c r="J1370" s="3" t="s">
        <v>126</v>
      </c>
      <c r="K1370" s="3" t="s">
        <v>431</v>
      </c>
      <c r="L1370" s="3">
        <v>2385.6900762202799</v>
      </c>
      <c r="M1370" s="3">
        <v>4.9329858778019702</v>
      </c>
      <c r="N1370" s="3">
        <v>5</v>
      </c>
      <c r="O1370" s="3">
        <v>0.23532619429724499</v>
      </c>
      <c r="P1370" s="3">
        <v>0.24</v>
      </c>
      <c r="Q1370" s="3">
        <v>527.320837446273</v>
      </c>
      <c r="R1370" s="3">
        <v>527.32000000000005</v>
      </c>
      <c r="S1370" s="3" t="s">
        <v>84</v>
      </c>
      <c r="T1370" s="3" t="s">
        <v>11776</v>
      </c>
      <c r="U1370" s="6">
        <v>0.22103492934913119</v>
      </c>
      <c r="V1370" s="3" t="str">
        <f>TEXT(superstore_excel!$B1370, "MMMM")</f>
        <v>December</v>
      </c>
      <c r="W1370" s="3">
        <f>YEAR(superstore_excel!$B1370)</f>
        <v>2023</v>
      </c>
      <c r="X1370" s="27"/>
    </row>
    <row r="1371" spans="1:24" x14ac:dyDescent="0.3">
      <c r="A1371" s="28" t="s">
        <v>432</v>
      </c>
      <c r="B1371" s="4">
        <v>45755</v>
      </c>
      <c r="C1371" s="4">
        <v>45773</v>
      </c>
      <c r="D1371" s="5" t="s">
        <v>17</v>
      </c>
      <c r="E1371" s="5" t="s">
        <v>433</v>
      </c>
      <c r="F1371" s="5" t="s">
        <v>434</v>
      </c>
      <c r="G1371" s="5" t="s">
        <v>20</v>
      </c>
      <c r="H1371" s="5" t="s">
        <v>62</v>
      </c>
      <c r="I1371" s="5" t="s">
        <v>30</v>
      </c>
      <c r="J1371" s="5" t="s">
        <v>39</v>
      </c>
      <c r="K1371" s="5" t="s">
        <v>435</v>
      </c>
      <c r="L1371" s="5">
        <v>2385.5844927132898</v>
      </c>
      <c r="M1371" s="5">
        <v>4.9324191800304504</v>
      </c>
      <c r="N1371" s="5">
        <v>5</v>
      </c>
      <c r="O1371" s="5">
        <v>0.23531415669246999</v>
      </c>
      <c r="P1371" s="5">
        <v>0.24</v>
      </c>
      <c r="Q1371" s="5">
        <v>527.39748682948903</v>
      </c>
      <c r="R1371" s="5">
        <v>527.4</v>
      </c>
      <c r="S1371" s="5" t="s">
        <v>14</v>
      </c>
      <c r="T1371" s="5" t="s">
        <v>11786</v>
      </c>
      <c r="U1371" s="7">
        <v>0.22107684235893213</v>
      </c>
      <c r="V1371" s="5" t="str">
        <f>TEXT(superstore_excel!$B1371, "MMMM")</f>
        <v>April</v>
      </c>
      <c r="W1371" s="5">
        <f>YEAR(superstore_excel!$B1371)</f>
        <v>2025</v>
      </c>
      <c r="X1371" s="29"/>
    </row>
    <row r="1372" spans="1:24" x14ac:dyDescent="0.3">
      <c r="A1372" s="26" t="s">
        <v>436</v>
      </c>
      <c r="B1372" s="2">
        <v>45651</v>
      </c>
      <c r="C1372" s="2">
        <v>45774</v>
      </c>
      <c r="D1372" s="3" t="s">
        <v>26</v>
      </c>
      <c r="E1372" s="3" t="s">
        <v>437</v>
      </c>
      <c r="F1372" s="3" t="s">
        <v>438</v>
      </c>
      <c r="G1372" s="3" t="s">
        <v>37</v>
      </c>
      <c r="H1372" s="3" t="s">
        <v>62</v>
      </c>
      <c r="I1372" s="3" t="s">
        <v>30</v>
      </c>
      <c r="J1372" s="3" t="s">
        <v>39</v>
      </c>
      <c r="K1372" s="3" t="s">
        <v>439</v>
      </c>
      <c r="L1372" s="3">
        <v>2385.4789092063002</v>
      </c>
      <c r="M1372" s="3">
        <v>4.93185248225892</v>
      </c>
      <c r="N1372" s="3">
        <v>5</v>
      </c>
      <c r="O1372" s="3">
        <v>0.23530211908769599</v>
      </c>
      <c r="P1372" s="3">
        <v>0.24</v>
      </c>
      <c r="Q1372" s="3">
        <v>527.47413621270505</v>
      </c>
      <c r="R1372" s="3">
        <v>527.47</v>
      </c>
      <c r="S1372" s="3" t="s">
        <v>14</v>
      </c>
      <c r="T1372" s="3" t="s">
        <v>11771</v>
      </c>
      <c r="U1372" s="6">
        <v>0.22111875907895029</v>
      </c>
      <c r="V1372" s="3" t="str">
        <f>TEXT(superstore_excel!$B1372, "MMMM")</f>
        <v>December</v>
      </c>
      <c r="W1372" s="3">
        <f>YEAR(superstore_excel!$B1372)</f>
        <v>2024</v>
      </c>
      <c r="X1372" s="27"/>
    </row>
    <row r="1373" spans="1:24" x14ac:dyDescent="0.3">
      <c r="A1373" s="28" t="s">
        <v>440</v>
      </c>
      <c r="B1373" s="4">
        <v>45690</v>
      </c>
      <c r="C1373" s="4">
        <v>45764</v>
      </c>
      <c r="D1373" s="5" t="s">
        <v>54</v>
      </c>
      <c r="E1373" s="5" t="s">
        <v>441</v>
      </c>
      <c r="F1373" s="5" t="s">
        <v>442</v>
      </c>
      <c r="G1373" s="5" t="s">
        <v>37</v>
      </c>
      <c r="H1373" s="5" t="s">
        <v>62</v>
      </c>
      <c r="I1373" s="5" t="s">
        <v>22</v>
      </c>
      <c r="J1373" s="5" t="s">
        <v>131</v>
      </c>
      <c r="K1373" s="5" t="s">
        <v>443</v>
      </c>
      <c r="L1373" s="5">
        <v>2385.37332569931</v>
      </c>
      <c r="M1373" s="5">
        <v>4.9312857844873896</v>
      </c>
      <c r="N1373" s="5">
        <v>5</v>
      </c>
      <c r="O1373" s="5">
        <v>0.23529008148292099</v>
      </c>
      <c r="P1373" s="5">
        <v>0.24</v>
      </c>
      <c r="Q1373" s="5">
        <v>527.55078559592198</v>
      </c>
      <c r="R1373" s="5">
        <v>527.54999999999995</v>
      </c>
      <c r="S1373" s="5" t="s">
        <v>14</v>
      </c>
      <c r="T1373" s="5" t="s">
        <v>11777</v>
      </c>
      <c r="U1373" s="7">
        <v>0.22116067950967888</v>
      </c>
      <c r="V1373" s="5" t="str">
        <f>TEXT(superstore_excel!$B1373, "MMMM")</f>
        <v>February</v>
      </c>
      <c r="W1373" s="5">
        <f>YEAR(superstore_excel!$B1373)</f>
        <v>2025</v>
      </c>
      <c r="X1373" s="29"/>
    </row>
    <row r="1374" spans="1:24" x14ac:dyDescent="0.3">
      <c r="A1374" s="26" t="s">
        <v>444</v>
      </c>
      <c r="B1374" s="2">
        <v>45394</v>
      </c>
      <c r="C1374" s="2">
        <v>45761</v>
      </c>
      <c r="D1374" s="3" t="s">
        <v>26</v>
      </c>
      <c r="E1374" s="3" t="s">
        <v>445</v>
      </c>
      <c r="F1374" s="3" t="s">
        <v>446</v>
      </c>
      <c r="G1374" s="3" t="s">
        <v>37</v>
      </c>
      <c r="H1374" s="3" t="s">
        <v>38</v>
      </c>
      <c r="I1374" s="3" t="s">
        <v>22</v>
      </c>
      <c r="J1374" s="3" t="s">
        <v>23</v>
      </c>
      <c r="K1374" s="3" t="s">
        <v>447</v>
      </c>
      <c r="L1374" s="3">
        <v>2385.2677421923199</v>
      </c>
      <c r="M1374" s="3">
        <v>4.9307190867158601</v>
      </c>
      <c r="N1374" s="3">
        <v>5</v>
      </c>
      <c r="O1374" s="3">
        <v>0.23527804387814599</v>
      </c>
      <c r="P1374" s="3">
        <v>0.24</v>
      </c>
      <c r="Q1374" s="3">
        <v>527.627434979138</v>
      </c>
      <c r="R1374" s="3">
        <v>527.63</v>
      </c>
      <c r="S1374" s="3" t="s">
        <v>84</v>
      </c>
      <c r="T1374" s="3" t="s">
        <v>11765</v>
      </c>
      <c r="U1374" s="6">
        <v>0.22120260365160982</v>
      </c>
      <c r="V1374" s="3" t="str">
        <f>TEXT(superstore_excel!$B1374, "MMMM")</f>
        <v>April</v>
      </c>
      <c r="W1374" s="3">
        <f>YEAR(superstore_excel!$B1374)</f>
        <v>2024</v>
      </c>
      <c r="X1374" s="27"/>
    </row>
    <row r="1375" spans="1:24" x14ac:dyDescent="0.3">
      <c r="A1375" s="28" t="s">
        <v>448</v>
      </c>
      <c r="B1375" s="4">
        <v>45454</v>
      </c>
      <c r="C1375" s="4">
        <v>45779</v>
      </c>
      <c r="D1375" s="5" t="s">
        <v>26</v>
      </c>
      <c r="E1375" s="5" t="s">
        <v>449</v>
      </c>
      <c r="F1375" s="5" t="s">
        <v>450</v>
      </c>
      <c r="G1375" s="5" t="s">
        <v>20</v>
      </c>
      <c r="H1375" s="5" t="s">
        <v>38</v>
      </c>
      <c r="I1375" s="5" t="s">
        <v>45</v>
      </c>
      <c r="J1375" s="5" t="s">
        <v>57</v>
      </c>
      <c r="K1375" s="5" t="s">
        <v>451</v>
      </c>
      <c r="L1375" s="5">
        <v>2385.1621586853298</v>
      </c>
      <c r="M1375" s="5">
        <v>4.9301523889443297</v>
      </c>
      <c r="N1375" s="5">
        <v>5</v>
      </c>
      <c r="O1375" s="5">
        <v>0.23526600627337099</v>
      </c>
      <c r="P1375" s="5">
        <v>0.24</v>
      </c>
      <c r="Q1375" s="5">
        <v>527.70408436235505</v>
      </c>
      <c r="R1375" s="5">
        <v>527.70000000000005</v>
      </c>
      <c r="S1375" s="5" t="s">
        <v>14</v>
      </c>
      <c r="T1375" s="5" t="s">
        <v>11773</v>
      </c>
      <c r="U1375" s="7">
        <v>0.22124453150523679</v>
      </c>
      <c r="V1375" s="5" t="str">
        <f>TEXT(superstore_excel!$B1375, "MMMM")</f>
        <v>June</v>
      </c>
      <c r="W1375" s="5">
        <f>YEAR(superstore_excel!$B1375)</f>
        <v>2024</v>
      </c>
      <c r="X1375" s="29"/>
    </row>
    <row r="1376" spans="1:24" x14ac:dyDescent="0.3">
      <c r="A1376" s="26" t="s">
        <v>452</v>
      </c>
      <c r="B1376" s="2">
        <v>45145</v>
      </c>
      <c r="C1376" s="2">
        <v>45785</v>
      </c>
      <c r="D1376" s="3" t="s">
        <v>34</v>
      </c>
      <c r="E1376" s="3" t="s">
        <v>453</v>
      </c>
      <c r="F1376" s="3" t="s">
        <v>454</v>
      </c>
      <c r="G1376" s="3" t="s">
        <v>44</v>
      </c>
      <c r="H1376" s="3" t="s">
        <v>62</v>
      </c>
      <c r="I1376" s="3" t="s">
        <v>45</v>
      </c>
      <c r="J1376" s="3" t="s">
        <v>96</v>
      </c>
      <c r="K1376" s="3" t="s">
        <v>455</v>
      </c>
      <c r="L1376" s="3">
        <v>2385.0565751783301</v>
      </c>
      <c r="M1376" s="3">
        <v>4.9295856911728002</v>
      </c>
      <c r="N1376" s="3">
        <v>5</v>
      </c>
      <c r="O1376" s="3">
        <v>0.23525396866859599</v>
      </c>
      <c r="P1376" s="3">
        <v>0.24</v>
      </c>
      <c r="Q1376" s="3">
        <v>527.78073374557096</v>
      </c>
      <c r="R1376" s="3">
        <v>527.78</v>
      </c>
      <c r="S1376" s="3" t="s">
        <v>14</v>
      </c>
      <c r="T1376" s="3" t="s">
        <v>11770</v>
      </c>
      <c r="U1376" s="6">
        <v>0.22128646307105268</v>
      </c>
      <c r="V1376" s="3" t="str">
        <f>TEXT(superstore_excel!$B1376, "MMMM")</f>
        <v>August</v>
      </c>
      <c r="W1376" s="3">
        <f>YEAR(superstore_excel!$B1376)</f>
        <v>2023</v>
      </c>
      <c r="X1376" s="27"/>
    </row>
    <row r="1377" spans="1:24" x14ac:dyDescent="0.3">
      <c r="A1377" s="28" t="s">
        <v>456</v>
      </c>
      <c r="B1377" s="4">
        <v>45647</v>
      </c>
      <c r="C1377" s="4">
        <v>45759</v>
      </c>
      <c r="D1377" s="5" t="s">
        <v>17</v>
      </c>
      <c r="E1377" s="5" t="s">
        <v>457</v>
      </c>
      <c r="F1377" s="5" t="s">
        <v>458</v>
      </c>
      <c r="G1377" s="5" t="s">
        <v>44</v>
      </c>
      <c r="H1377" s="5" t="s">
        <v>29</v>
      </c>
      <c r="I1377" s="5" t="s">
        <v>45</v>
      </c>
      <c r="J1377" s="5" t="s">
        <v>46</v>
      </c>
      <c r="K1377" s="5" t="s">
        <v>459</v>
      </c>
      <c r="L1377" s="5">
        <v>2384.95099167134</v>
      </c>
      <c r="M1377" s="5">
        <v>4.9290189934012796</v>
      </c>
      <c r="N1377" s="5">
        <v>5</v>
      </c>
      <c r="O1377" s="5">
        <v>0.23524193106382099</v>
      </c>
      <c r="P1377" s="5">
        <v>0.24</v>
      </c>
      <c r="Q1377" s="5">
        <v>527.857383128788</v>
      </c>
      <c r="R1377" s="5">
        <v>527.86</v>
      </c>
      <c r="S1377" s="5" t="s">
        <v>84</v>
      </c>
      <c r="T1377" s="5" t="s">
        <v>11771</v>
      </c>
      <c r="U1377" s="7">
        <v>0.22132839834954973</v>
      </c>
      <c r="V1377" s="5" t="str">
        <f>TEXT(superstore_excel!$B1377, "MMMM")</f>
        <v>December</v>
      </c>
      <c r="W1377" s="5">
        <f>YEAR(superstore_excel!$B1377)</f>
        <v>2024</v>
      </c>
      <c r="X1377" s="29"/>
    </row>
    <row r="1378" spans="1:24" x14ac:dyDescent="0.3">
      <c r="A1378" s="26" t="s">
        <v>460</v>
      </c>
      <c r="B1378" s="2">
        <v>45372</v>
      </c>
      <c r="C1378" s="2">
        <v>45783</v>
      </c>
      <c r="D1378" s="3" t="s">
        <v>54</v>
      </c>
      <c r="E1378" s="3" t="s">
        <v>461</v>
      </c>
      <c r="F1378" s="3" t="s">
        <v>462</v>
      </c>
      <c r="G1378" s="3" t="s">
        <v>44</v>
      </c>
      <c r="H1378" s="3" t="s">
        <v>29</v>
      </c>
      <c r="I1378" s="3" t="s">
        <v>22</v>
      </c>
      <c r="J1378" s="3" t="s">
        <v>173</v>
      </c>
      <c r="K1378" s="3" t="s">
        <v>463</v>
      </c>
      <c r="L1378" s="3">
        <v>2384.8454081643499</v>
      </c>
      <c r="M1378" s="3">
        <v>4.9284522956297501</v>
      </c>
      <c r="N1378" s="3">
        <v>5</v>
      </c>
      <c r="O1378" s="3">
        <v>0.23522989345904699</v>
      </c>
      <c r="P1378" s="3">
        <v>0.24</v>
      </c>
      <c r="Q1378" s="3">
        <v>527.93403251200402</v>
      </c>
      <c r="R1378" s="3">
        <v>527.92999999999995</v>
      </c>
      <c r="S1378" s="3" t="s">
        <v>14</v>
      </c>
      <c r="T1378" s="3" t="s">
        <v>11785</v>
      </c>
      <c r="U1378" s="6">
        <v>0.221370337341221</v>
      </c>
      <c r="V1378" s="3" t="str">
        <f>TEXT(superstore_excel!$B1378, "MMMM")</f>
        <v>March</v>
      </c>
      <c r="W1378" s="3">
        <f>YEAR(superstore_excel!$B1378)</f>
        <v>2024</v>
      </c>
      <c r="X1378" s="27"/>
    </row>
    <row r="1379" spans="1:24" x14ac:dyDescent="0.3">
      <c r="A1379" s="28" t="s">
        <v>464</v>
      </c>
      <c r="B1379" s="4">
        <v>45161</v>
      </c>
      <c r="C1379" s="4">
        <v>45779</v>
      </c>
      <c r="D1379" s="5" t="s">
        <v>54</v>
      </c>
      <c r="E1379" s="5" t="s">
        <v>465</v>
      </c>
      <c r="F1379" s="5" t="s">
        <v>466</v>
      </c>
      <c r="G1379" s="5" t="s">
        <v>44</v>
      </c>
      <c r="H1379" s="5" t="s">
        <v>29</v>
      </c>
      <c r="I1379" s="5" t="s">
        <v>30</v>
      </c>
      <c r="J1379" s="5" t="s">
        <v>31</v>
      </c>
      <c r="K1379" s="5" t="s">
        <v>467</v>
      </c>
      <c r="L1379" s="5">
        <v>2384.7398246573598</v>
      </c>
      <c r="M1379" s="5">
        <v>4.9278855978582197</v>
      </c>
      <c r="N1379" s="5">
        <v>5</v>
      </c>
      <c r="O1379" s="5">
        <v>0.23521785585427199</v>
      </c>
      <c r="P1379" s="5">
        <v>0.24</v>
      </c>
      <c r="Q1379" s="5">
        <v>528.01068189522096</v>
      </c>
      <c r="R1379" s="5">
        <v>528.01</v>
      </c>
      <c r="S1379" s="5" t="s">
        <v>14</v>
      </c>
      <c r="T1379" s="5" t="s">
        <v>11770</v>
      </c>
      <c r="U1379" s="7">
        <v>0.22141228004656052</v>
      </c>
      <c r="V1379" s="5" t="str">
        <f>TEXT(superstore_excel!$B1379, "MMMM")</f>
        <v>August</v>
      </c>
      <c r="W1379" s="5">
        <f>YEAR(superstore_excel!$B1379)</f>
        <v>2023</v>
      </c>
      <c r="X1379" s="29"/>
    </row>
    <row r="1380" spans="1:24" x14ac:dyDescent="0.3">
      <c r="A1380" s="26" t="s">
        <v>468</v>
      </c>
      <c r="B1380" s="2">
        <v>45564</v>
      </c>
      <c r="C1380" s="2">
        <v>45764</v>
      </c>
      <c r="D1380" s="3" t="s">
        <v>34</v>
      </c>
      <c r="E1380" s="3" t="s">
        <v>469</v>
      </c>
      <c r="F1380" s="3" t="s">
        <v>470</v>
      </c>
      <c r="G1380" s="3" t="s">
        <v>20</v>
      </c>
      <c r="H1380" s="3" t="s">
        <v>29</v>
      </c>
      <c r="I1380" s="3" t="s">
        <v>22</v>
      </c>
      <c r="J1380" s="3" t="s">
        <v>23</v>
      </c>
      <c r="K1380" s="3" t="s">
        <v>471</v>
      </c>
      <c r="L1380" s="3">
        <v>2384.6342411503701</v>
      </c>
      <c r="M1380" s="3">
        <v>4.9273189000866902</v>
      </c>
      <c r="N1380" s="3">
        <v>5</v>
      </c>
      <c r="O1380" s="3">
        <v>0.23520581824949699</v>
      </c>
      <c r="P1380" s="3">
        <v>0.24</v>
      </c>
      <c r="Q1380" s="3">
        <v>528.08733127843698</v>
      </c>
      <c r="R1380" s="3">
        <v>528.09</v>
      </c>
      <c r="S1380" s="3" t="s">
        <v>14</v>
      </c>
      <c r="T1380" s="3" t="s">
        <v>11774</v>
      </c>
      <c r="U1380" s="6">
        <v>0.22145422646606075</v>
      </c>
      <c r="V1380" s="3" t="str">
        <f>TEXT(superstore_excel!$B1380, "MMMM")</f>
        <v>September</v>
      </c>
      <c r="W1380" s="3">
        <f>YEAR(superstore_excel!$B1380)</f>
        <v>2024</v>
      </c>
      <c r="X1380" s="27"/>
    </row>
    <row r="1381" spans="1:24" x14ac:dyDescent="0.3">
      <c r="A1381" s="28" t="s">
        <v>472</v>
      </c>
      <c r="B1381" s="4">
        <v>45248</v>
      </c>
      <c r="C1381" s="4">
        <v>45769</v>
      </c>
      <c r="D1381" s="5" t="s">
        <v>34</v>
      </c>
      <c r="E1381" s="5" t="s">
        <v>473</v>
      </c>
      <c r="F1381" s="5" t="s">
        <v>474</v>
      </c>
      <c r="G1381" s="5" t="s">
        <v>44</v>
      </c>
      <c r="H1381" s="5" t="s">
        <v>21</v>
      </c>
      <c r="I1381" s="5" t="s">
        <v>45</v>
      </c>
      <c r="J1381" s="5" t="s">
        <v>51</v>
      </c>
      <c r="K1381" s="5" t="s">
        <v>475</v>
      </c>
      <c r="L1381" s="5">
        <v>2384.52865764338</v>
      </c>
      <c r="M1381" s="5">
        <v>4.9267522023151598</v>
      </c>
      <c r="N1381" s="5">
        <v>5</v>
      </c>
      <c r="O1381" s="5">
        <v>0.23519378064472199</v>
      </c>
      <c r="P1381" s="5">
        <v>0.24</v>
      </c>
      <c r="Q1381" s="5">
        <v>528.16398066165402</v>
      </c>
      <c r="R1381" s="5">
        <v>528.16</v>
      </c>
      <c r="S1381" s="5" t="s">
        <v>14</v>
      </c>
      <c r="T1381" s="5" t="s">
        <v>11766</v>
      </c>
      <c r="U1381" s="7">
        <v>0.22149617660021598</v>
      </c>
      <c r="V1381" s="5" t="str">
        <f>TEXT(superstore_excel!$B1381, "MMMM")</f>
        <v>November</v>
      </c>
      <c r="W1381" s="5">
        <f>YEAR(superstore_excel!$B1381)</f>
        <v>2023</v>
      </c>
      <c r="X1381" s="29"/>
    </row>
    <row r="1382" spans="1:24" x14ac:dyDescent="0.3">
      <c r="A1382" s="26" t="s">
        <v>476</v>
      </c>
      <c r="B1382" s="2">
        <v>45178</v>
      </c>
      <c r="C1382" s="2">
        <v>45784</v>
      </c>
      <c r="D1382" s="3" t="s">
        <v>26</v>
      </c>
      <c r="E1382" s="3" t="s">
        <v>477</v>
      </c>
      <c r="F1382" s="3" t="s">
        <v>478</v>
      </c>
      <c r="G1382" s="3" t="s">
        <v>44</v>
      </c>
      <c r="H1382" s="3" t="s">
        <v>38</v>
      </c>
      <c r="I1382" s="3" t="s">
        <v>45</v>
      </c>
      <c r="J1382" s="3" t="s">
        <v>96</v>
      </c>
      <c r="K1382" s="3" t="s">
        <v>479</v>
      </c>
      <c r="L1382" s="3">
        <v>2384.4230741363899</v>
      </c>
      <c r="M1382" s="3">
        <v>4.9261855045436302</v>
      </c>
      <c r="N1382" s="3">
        <v>5</v>
      </c>
      <c r="O1382" s="3">
        <v>0.23518174303994699</v>
      </c>
      <c r="P1382" s="3">
        <v>0.24</v>
      </c>
      <c r="Q1382" s="3">
        <v>528.24063004487004</v>
      </c>
      <c r="R1382" s="3">
        <v>528.24</v>
      </c>
      <c r="S1382" s="3" t="s">
        <v>14</v>
      </c>
      <c r="T1382" s="3" t="s">
        <v>11768</v>
      </c>
      <c r="U1382" s="6">
        <v>0.22153813044951873</v>
      </c>
      <c r="V1382" s="3" t="str">
        <f>TEXT(superstore_excel!$B1382, "MMMM")</f>
        <v>September</v>
      </c>
      <c r="W1382" s="3">
        <f>YEAR(superstore_excel!$B1382)</f>
        <v>2023</v>
      </c>
      <c r="X1382" s="27"/>
    </row>
    <row r="1383" spans="1:24" x14ac:dyDescent="0.3">
      <c r="A1383" s="28" t="s">
        <v>480</v>
      </c>
      <c r="B1383" s="4">
        <v>45524</v>
      </c>
      <c r="C1383" s="4">
        <v>45771</v>
      </c>
      <c r="D1383" s="5" t="s">
        <v>17</v>
      </c>
      <c r="E1383" s="5" t="s">
        <v>481</v>
      </c>
      <c r="F1383" s="5" t="s">
        <v>482</v>
      </c>
      <c r="G1383" s="5" t="s">
        <v>37</v>
      </c>
      <c r="H1383" s="5" t="s">
        <v>29</v>
      </c>
      <c r="I1383" s="5" t="s">
        <v>30</v>
      </c>
      <c r="J1383" s="5" t="s">
        <v>126</v>
      </c>
      <c r="K1383" s="5" t="s">
        <v>483</v>
      </c>
      <c r="L1383" s="5">
        <v>2384.3174906293998</v>
      </c>
      <c r="M1383" s="5">
        <v>4.9256188067721096</v>
      </c>
      <c r="N1383" s="5">
        <v>5</v>
      </c>
      <c r="O1383" s="5">
        <v>0.23516970543517199</v>
      </c>
      <c r="P1383" s="5">
        <v>0.24</v>
      </c>
      <c r="Q1383" s="5">
        <v>528.31727942808698</v>
      </c>
      <c r="R1383" s="5">
        <v>528.32000000000005</v>
      </c>
      <c r="S1383" s="5" t="s">
        <v>14</v>
      </c>
      <c r="T1383" s="5" t="s">
        <v>11775</v>
      </c>
      <c r="U1383" s="7">
        <v>0.22158008801446341</v>
      </c>
      <c r="V1383" s="5" t="str">
        <f>TEXT(superstore_excel!$B1383, "MMMM")</f>
        <v>August</v>
      </c>
      <c r="W1383" s="5">
        <f>YEAR(superstore_excel!$B1383)</f>
        <v>2024</v>
      </c>
      <c r="X1383" s="29"/>
    </row>
    <row r="1384" spans="1:24" x14ac:dyDescent="0.3">
      <c r="A1384" s="26" t="s">
        <v>484</v>
      </c>
      <c r="B1384" s="2">
        <v>45302</v>
      </c>
      <c r="C1384" s="2">
        <v>45781</v>
      </c>
      <c r="D1384" s="3" t="s">
        <v>26</v>
      </c>
      <c r="E1384" s="3" t="s">
        <v>485</v>
      </c>
      <c r="F1384" s="3" t="s">
        <v>486</v>
      </c>
      <c r="G1384" s="3" t="s">
        <v>20</v>
      </c>
      <c r="H1384" s="3" t="s">
        <v>21</v>
      </c>
      <c r="I1384" s="3" t="s">
        <v>30</v>
      </c>
      <c r="J1384" s="3" t="s">
        <v>126</v>
      </c>
      <c r="K1384" s="3" t="s">
        <v>487</v>
      </c>
      <c r="L1384" s="3">
        <v>2384.2119071224001</v>
      </c>
      <c r="M1384" s="3">
        <v>4.9250521090005801</v>
      </c>
      <c r="N1384" s="3">
        <v>5</v>
      </c>
      <c r="O1384" s="3">
        <v>0.23515766783039799</v>
      </c>
      <c r="P1384" s="3">
        <v>0.24</v>
      </c>
      <c r="Q1384" s="3">
        <v>528.393928811303</v>
      </c>
      <c r="R1384" s="3">
        <v>528.39</v>
      </c>
      <c r="S1384" s="3" t="s">
        <v>14</v>
      </c>
      <c r="T1384" s="3" t="s">
        <v>11784</v>
      </c>
      <c r="U1384" s="6">
        <v>0.22162204929554377</v>
      </c>
      <c r="V1384" s="3" t="str">
        <f>TEXT(superstore_excel!$B1384, "MMMM")</f>
        <v>January</v>
      </c>
      <c r="W1384" s="3">
        <f>YEAR(superstore_excel!$B1384)</f>
        <v>2024</v>
      </c>
      <c r="X1384" s="27"/>
    </row>
    <row r="1385" spans="1:24" x14ac:dyDescent="0.3">
      <c r="A1385" s="28" t="s">
        <v>488</v>
      </c>
      <c r="B1385" s="4">
        <v>45317</v>
      </c>
      <c r="C1385" s="4">
        <v>45762</v>
      </c>
      <c r="D1385" s="5" t="s">
        <v>26</v>
      </c>
      <c r="E1385" s="5" t="s">
        <v>489</v>
      </c>
      <c r="F1385" s="5" t="s">
        <v>490</v>
      </c>
      <c r="G1385" s="5" t="s">
        <v>44</v>
      </c>
      <c r="H1385" s="5" t="s">
        <v>38</v>
      </c>
      <c r="I1385" s="5" t="s">
        <v>22</v>
      </c>
      <c r="J1385" s="5" t="s">
        <v>173</v>
      </c>
      <c r="K1385" s="5" t="s">
        <v>491</v>
      </c>
      <c r="L1385" s="5">
        <v>2384.10632361541</v>
      </c>
      <c r="M1385" s="5">
        <v>4.9244854112290497</v>
      </c>
      <c r="N1385" s="5">
        <v>5</v>
      </c>
      <c r="O1385" s="5">
        <v>0.23514563022562299</v>
      </c>
      <c r="P1385" s="5">
        <v>0.24</v>
      </c>
      <c r="Q1385" s="5">
        <v>528.47057819452004</v>
      </c>
      <c r="R1385" s="5">
        <v>528.47</v>
      </c>
      <c r="S1385" s="5" t="s">
        <v>14</v>
      </c>
      <c r="T1385" s="5" t="s">
        <v>11784</v>
      </c>
      <c r="U1385" s="7">
        <v>0.22166401429325255</v>
      </c>
      <c r="V1385" s="5" t="str">
        <f>TEXT(superstore_excel!$B1385, "MMMM")</f>
        <v>January</v>
      </c>
      <c r="W1385" s="5">
        <f>YEAR(superstore_excel!$B1385)</f>
        <v>2024</v>
      </c>
      <c r="X1385" s="29"/>
    </row>
    <row r="1386" spans="1:24" x14ac:dyDescent="0.3">
      <c r="A1386" s="26" t="s">
        <v>492</v>
      </c>
      <c r="B1386" s="2">
        <v>45487</v>
      </c>
      <c r="C1386" s="2">
        <v>45757</v>
      </c>
      <c r="D1386" s="3" t="s">
        <v>17</v>
      </c>
      <c r="E1386" s="3" t="s">
        <v>493</v>
      </c>
      <c r="F1386" s="3" t="s">
        <v>494</v>
      </c>
      <c r="G1386" s="3" t="s">
        <v>37</v>
      </c>
      <c r="H1386" s="3" t="s">
        <v>62</v>
      </c>
      <c r="I1386" s="3" t="s">
        <v>22</v>
      </c>
      <c r="J1386" s="3" t="s">
        <v>173</v>
      </c>
      <c r="K1386" s="3" t="s">
        <v>495</v>
      </c>
      <c r="L1386" s="3">
        <v>2384.0007401084199</v>
      </c>
      <c r="M1386" s="3">
        <v>4.9239187134575202</v>
      </c>
      <c r="N1386" s="3">
        <v>5</v>
      </c>
      <c r="O1386" s="3">
        <v>0.23513359262084799</v>
      </c>
      <c r="P1386" s="3">
        <v>0.24</v>
      </c>
      <c r="Q1386" s="3">
        <v>528.54722757773595</v>
      </c>
      <c r="R1386" s="3">
        <v>528.54999999999995</v>
      </c>
      <c r="S1386" s="3" t="s">
        <v>14</v>
      </c>
      <c r="T1386" s="3" t="s">
        <v>11779</v>
      </c>
      <c r="U1386" s="6">
        <v>0.22170598300808356</v>
      </c>
      <c r="V1386" s="3" t="str">
        <f>TEXT(superstore_excel!$B1386, "MMMM")</f>
        <v>July</v>
      </c>
      <c r="W1386" s="3">
        <f>YEAR(superstore_excel!$B1386)</f>
        <v>2024</v>
      </c>
      <c r="X1386" s="27"/>
    </row>
    <row r="1387" spans="1:24" x14ac:dyDescent="0.3">
      <c r="A1387" s="28" t="s">
        <v>496</v>
      </c>
      <c r="B1387" s="4">
        <v>45171</v>
      </c>
      <c r="C1387" s="4">
        <v>45763</v>
      </c>
      <c r="D1387" s="5" t="s">
        <v>26</v>
      </c>
      <c r="E1387" s="5" t="s">
        <v>497</v>
      </c>
      <c r="F1387" s="5" t="s">
        <v>498</v>
      </c>
      <c r="G1387" s="5" t="s">
        <v>44</v>
      </c>
      <c r="H1387" s="5" t="s">
        <v>29</v>
      </c>
      <c r="I1387" s="5" t="s">
        <v>30</v>
      </c>
      <c r="J1387" s="5" t="s">
        <v>126</v>
      </c>
      <c r="K1387" s="5" t="s">
        <v>499</v>
      </c>
      <c r="L1387" s="5">
        <v>2383.8951566014298</v>
      </c>
      <c r="M1387" s="5">
        <v>4.9233520156859898</v>
      </c>
      <c r="N1387" s="5">
        <v>5</v>
      </c>
      <c r="O1387" s="5">
        <v>0.23512155501607299</v>
      </c>
      <c r="P1387" s="5">
        <v>0.24</v>
      </c>
      <c r="Q1387" s="5">
        <v>528.623876960953</v>
      </c>
      <c r="R1387" s="5">
        <v>528.62</v>
      </c>
      <c r="S1387" s="5" t="s">
        <v>14</v>
      </c>
      <c r="T1387" s="5" t="s">
        <v>11768</v>
      </c>
      <c r="U1387" s="7">
        <v>0.22174795544053161</v>
      </c>
      <c r="V1387" s="5" t="str">
        <f>TEXT(superstore_excel!$B1387, "MMMM")</f>
        <v>September</v>
      </c>
      <c r="W1387" s="5">
        <f>YEAR(superstore_excel!$B1387)</f>
        <v>2023</v>
      </c>
      <c r="X1387" s="29"/>
    </row>
    <row r="1388" spans="1:24" x14ac:dyDescent="0.3">
      <c r="A1388" s="26" t="s">
        <v>500</v>
      </c>
      <c r="B1388" s="2">
        <v>45405</v>
      </c>
      <c r="C1388" s="2">
        <v>45783</v>
      </c>
      <c r="D1388" s="3" t="s">
        <v>34</v>
      </c>
      <c r="E1388" s="3" t="s">
        <v>501</v>
      </c>
      <c r="F1388" s="3" t="s">
        <v>502</v>
      </c>
      <c r="G1388" s="3" t="s">
        <v>44</v>
      </c>
      <c r="H1388" s="3" t="s">
        <v>21</v>
      </c>
      <c r="I1388" s="3" t="s">
        <v>45</v>
      </c>
      <c r="J1388" s="3" t="s">
        <v>57</v>
      </c>
      <c r="K1388" s="3" t="s">
        <v>503</v>
      </c>
      <c r="L1388" s="3">
        <v>2383.7895730944401</v>
      </c>
      <c r="M1388" s="3">
        <v>4.9227853179144603</v>
      </c>
      <c r="N1388" s="3">
        <v>5</v>
      </c>
      <c r="O1388" s="3">
        <v>0.23510951741129801</v>
      </c>
      <c r="P1388" s="3">
        <v>0.24</v>
      </c>
      <c r="Q1388" s="3">
        <v>528.70052634416902</v>
      </c>
      <c r="R1388" s="3">
        <v>528.70000000000005</v>
      </c>
      <c r="S1388" s="3" t="s">
        <v>14</v>
      </c>
      <c r="T1388" s="3" t="s">
        <v>11765</v>
      </c>
      <c r="U1388" s="6">
        <v>0.22178993159108978</v>
      </c>
      <c r="V1388" s="3" t="str">
        <f>TEXT(superstore_excel!$B1388, "MMMM")</f>
        <v>April</v>
      </c>
      <c r="W1388" s="3">
        <f>YEAR(superstore_excel!$B1388)</f>
        <v>2024</v>
      </c>
      <c r="X1388" s="27"/>
    </row>
    <row r="1389" spans="1:24" x14ac:dyDescent="0.3">
      <c r="A1389" s="28" t="s">
        <v>504</v>
      </c>
      <c r="B1389" s="4">
        <v>45589</v>
      </c>
      <c r="C1389" s="4">
        <v>45770</v>
      </c>
      <c r="D1389" s="5" t="s">
        <v>34</v>
      </c>
      <c r="E1389" s="5" t="s">
        <v>505</v>
      </c>
      <c r="F1389" s="5" t="s">
        <v>506</v>
      </c>
      <c r="G1389" s="5" t="s">
        <v>20</v>
      </c>
      <c r="H1389" s="5" t="s">
        <v>29</v>
      </c>
      <c r="I1389" s="5" t="s">
        <v>22</v>
      </c>
      <c r="J1389" s="5" t="s">
        <v>302</v>
      </c>
      <c r="K1389" s="5" t="s">
        <v>507</v>
      </c>
      <c r="L1389" s="5">
        <v>2383.68398958745</v>
      </c>
      <c r="M1389" s="5">
        <v>4.9222186201429396</v>
      </c>
      <c r="N1389" s="5">
        <v>5</v>
      </c>
      <c r="O1389" s="5">
        <v>0.23509747980652301</v>
      </c>
      <c r="P1389" s="5">
        <v>0.24</v>
      </c>
      <c r="Q1389" s="5">
        <v>528.77717572738595</v>
      </c>
      <c r="R1389" s="5">
        <v>528.78</v>
      </c>
      <c r="S1389" s="5" t="s">
        <v>14</v>
      </c>
      <c r="T1389" s="5" t="s">
        <v>11763</v>
      </c>
      <c r="U1389" s="7">
        <v>0.22183191146025305</v>
      </c>
      <c r="V1389" s="5" t="str">
        <f>TEXT(superstore_excel!$B1389, "MMMM")</f>
        <v>October</v>
      </c>
      <c r="W1389" s="5">
        <f>YEAR(superstore_excel!$B1389)</f>
        <v>2024</v>
      </c>
      <c r="X1389" s="29"/>
    </row>
    <row r="1390" spans="1:24" x14ac:dyDescent="0.3">
      <c r="A1390" s="26" t="s">
        <v>508</v>
      </c>
      <c r="B1390" s="2">
        <v>45709</v>
      </c>
      <c r="C1390" s="2">
        <v>45785</v>
      </c>
      <c r="D1390" s="3" t="s">
        <v>17</v>
      </c>
      <c r="E1390" s="3" t="s">
        <v>509</v>
      </c>
      <c r="F1390" s="3" t="s">
        <v>510</v>
      </c>
      <c r="G1390" s="3" t="s">
        <v>20</v>
      </c>
      <c r="H1390" s="3" t="s">
        <v>29</v>
      </c>
      <c r="I1390" s="3" t="s">
        <v>30</v>
      </c>
      <c r="J1390" s="3" t="s">
        <v>39</v>
      </c>
      <c r="K1390" s="3" t="s">
        <v>511</v>
      </c>
      <c r="L1390" s="3">
        <v>2383.5784060804599</v>
      </c>
      <c r="M1390" s="3">
        <v>4.9216519223714101</v>
      </c>
      <c r="N1390" s="3">
        <v>5</v>
      </c>
      <c r="O1390" s="3">
        <v>0.23508544220174901</v>
      </c>
      <c r="P1390" s="3">
        <v>0.24</v>
      </c>
      <c r="Q1390" s="3">
        <v>528.85382511060197</v>
      </c>
      <c r="R1390" s="3">
        <v>528.85</v>
      </c>
      <c r="S1390" s="3" t="s">
        <v>14</v>
      </c>
      <c r="T1390" s="3" t="s">
        <v>11777</v>
      </c>
      <c r="U1390" s="6">
        <v>0.22187389504851474</v>
      </c>
      <c r="V1390" s="3" t="str">
        <f>TEXT(superstore_excel!$B1390, "MMMM")</f>
        <v>February</v>
      </c>
      <c r="W1390" s="3">
        <f>YEAR(superstore_excel!$B1390)</f>
        <v>2025</v>
      </c>
      <c r="X1390" s="27"/>
    </row>
    <row r="1391" spans="1:24" x14ac:dyDescent="0.3">
      <c r="A1391" s="28" t="s">
        <v>512</v>
      </c>
      <c r="B1391" s="4">
        <v>45528</v>
      </c>
      <c r="C1391" s="4">
        <v>45766</v>
      </c>
      <c r="D1391" s="5" t="s">
        <v>17</v>
      </c>
      <c r="E1391" s="5" t="s">
        <v>513</v>
      </c>
      <c r="F1391" s="5" t="s">
        <v>514</v>
      </c>
      <c r="G1391" s="5" t="s">
        <v>37</v>
      </c>
      <c r="H1391" s="5" t="s">
        <v>29</v>
      </c>
      <c r="I1391" s="5" t="s">
        <v>45</v>
      </c>
      <c r="J1391" s="5" t="s">
        <v>57</v>
      </c>
      <c r="K1391" s="5" t="s">
        <v>515</v>
      </c>
      <c r="L1391" s="5">
        <v>2383.4728225734698</v>
      </c>
      <c r="M1391" s="5">
        <v>4.9210852245998797</v>
      </c>
      <c r="N1391" s="5">
        <v>5</v>
      </c>
      <c r="O1391" s="5">
        <v>0.23507340459697401</v>
      </c>
      <c r="P1391" s="5">
        <v>0.24</v>
      </c>
      <c r="Q1391" s="5">
        <v>528.93047449381902</v>
      </c>
      <c r="R1391" s="5">
        <v>528.92999999999995</v>
      </c>
      <c r="S1391" s="5" t="s">
        <v>14</v>
      </c>
      <c r="T1391" s="5" t="s">
        <v>11775</v>
      </c>
      <c r="U1391" s="7">
        <v>0.22191588235636989</v>
      </c>
      <c r="V1391" s="5" t="str">
        <f>TEXT(superstore_excel!$B1391, "MMMM")</f>
        <v>August</v>
      </c>
      <c r="W1391" s="5">
        <f>YEAR(superstore_excel!$B1391)</f>
        <v>2024</v>
      </c>
      <c r="X1391" s="29"/>
    </row>
    <row r="1392" spans="1:24" x14ac:dyDescent="0.3">
      <c r="A1392" s="26" t="s">
        <v>516</v>
      </c>
      <c r="B1392" s="2">
        <v>45254</v>
      </c>
      <c r="C1392" s="2">
        <v>45764</v>
      </c>
      <c r="D1392" s="3" t="s">
        <v>17</v>
      </c>
      <c r="E1392" s="3" t="s">
        <v>517</v>
      </c>
      <c r="F1392" s="3" t="s">
        <v>518</v>
      </c>
      <c r="G1392" s="3" t="s">
        <v>37</v>
      </c>
      <c r="H1392" s="3" t="s">
        <v>38</v>
      </c>
      <c r="I1392" s="3" t="s">
        <v>30</v>
      </c>
      <c r="J1392" s="3" t="s">
        <v>39</v>
      </c>
      <c r="K1392" s="3" t="s">
        <v>519</v>
      </c>
      <c r="L1392" s="3">
        <v>2383.3672390664801</v>
      </c>
      <c r="M1392" s="3">
        <v>4.9205185268283502</v>
      </c>
      <c r="N1392" s="3">
        <v>5</v>
      </c>
      <c r="O1392" s="3">
        <v>0.23506136699219901</v>
      </c>
      <c r="P1392" s="3">
        <v>0.24</v>
      </c>
      <c r="Q1392" s="3">
        <v>529.00712387703504</v>
      </c>
      <c r="R1392" s="3">
        <v>529.01</v>
      </c>
      <c r="S1392" s="3" t="s">
        <v>84</v>
      </c>
      <c r="T1392" s="3" t="s">
        <v>11766</v>
      </c>
      <c r="U1392" s="6">
        <v>0.221957873384312</v>
      </c>
      <c r="V1392" s="3" t="str">
        <f>TEXT(superstore_excel!$B1392, "MMMM")</f>
        <v>November</v>
      </c>
      <c r="W1392" s="3">
        <f>YEAR(superstore_excel!$B1392)</f>
        <v>2023</v>
      </c>
      <c r="X1392" s="27"/>
    </row>
    <row r="1393" spans="1:24" x14ac:dyDescent="0.3">
      <c r="A1393" s="28" t="s">
        <v>520</v>
      </c>
      <c r="B1393" s="4">
        <v>45612</v>
      </c>
      <c r="C1393" s="4">
        <v>45783</v>
      </c>
      <c r="D1393" s="5" t="s">
        <v>17</v>
      </c>
      <c r="E1393" s="5" t="s">
        <v>521</v>
      </c>
      <c r="F1393" s="5" t="s">
        <v>522</v>
      </c>
      <c r="G1393" s="5" t="s">
        <v>20</v>
      </c>
      <c r="H1393" s="5" t="s">
        <v>62</v>
      </c>
      <c r="I1393" s="5" t="s">
        <v>22</v>
      </c>
      <c r="J1393" s="5" t="s">
        <v>302</v>
      </c>
      <c r="K1393" s="5" t="s">
        <v>523</v>
      </c>
      <c r="L1393" s="5">
        <v>2383.26165555949</v>
      </c>
      <c r="M1393" s="5">
        <v>4.9199518290568198</v>
      </c>
      <c r="N1393" s="5">
        <v>5</v>
      </c>
      <c r="O1393" s="5">
        <v>0.23504932938742401</v>
      </c>
      <c r="P1393" s="5">
        <v>0.24</v>
      </c>
      <c r="Q1393" s="5">
        <v>529.08377326025197</v>
      </c>
      <c r="R1393" s="5">
        <v>529.08000000000004</v>
      </c>
      <c r="S1393" s="5" t="s">
        <v>14</v>
      </c>
      <c r="T1393" s="5" t="s">
        <v>11769</v>
      </c>
      <c r="U1393" s="7">
        <v>0.22199986813283631</v>
      </c>
      <c r="V1393" s="5" t="str">
        <f>TEXT(superstore_excel!$B1393, "MMMM")</f>
        <v>November</v>
      </c>
      <c r="W1393" s="5">
        <f>YEAR(superstore_excel!$B1393)</f>
        <v>2024</v>
      </c>
      <c r="X1393" s="29"/>
    </row>
    <row r="1394" spans="1:24" x14ac:dyDescent="0.3">
      <c r="A1394" s="26" t="s">
        <v>524</v>
      </c>
      <c r="B1394" s="2">
        <v>45635</v>
      </c>
      <c r="C1394" s="2">
        <v>45763</v>
      </c>
      <c r="D1394" s="3" t="s">
        <v>34</v>
      </c>
      <c r="E1394" s="3" t="s">
        <v>525</v>
      </c>
      <c r="F1394" s="3" t="s">
        <v>526</v>
      </c>
      <c r="G1394" s="3" t="s">
        <v>20</v>
      </c>
      <c r="H1394" s="3" t="s">
        <v>38</v>
      </c>
      <c r="I1394" s="3" t="s">
        <v>30</v>
      </c>
      <c r="J1394" s="3" t="s">
        <v>39</v>
      </c>
      <c r="K1394" s="3" t="s">
        <v>527</v>
      </c>
      <c r="L1394" s="3">
        <v>2383.1560720524899</v>
      </c>
      <c r="M1394" s="3">
        <v>4.9193851312852903</v>
      </c>
      <c r="N1394" s="3">
        <v>5</v>
      </c>
      <c r="O1394" s="3">
        <v>0.23503729178264901</v>
      </c>
      <c r="P1394" s="3">
        <v>0.24</v>
      </c>
      <c r="Q1394" s="3">
        <v>529.160422643468</v>
      </c>
      <c r="R1394" s="3">
        <v>529.16</v>
      </c>
      <c r="S1394" s="3" t="s">
        <v>14</v>
      </c>
      <c r="T1394" s="3" t="s">
        <v>11771</v>
      </c>
      <c r="U1394" s="6">
        <v>0.22204186660243755</v>
      </c>
      <c r="V1394" s="3" t="str">
        <f>TEXT(superstore_excel!$B1394, "MMMM")</f>
        <v>December</v>
      </c>
      <c r="W1394" s="3">
        <f>YEAR(superstore_excel!$B1394)</f>
        <v>2024</v>
      </c>
      <c r="X1394" s="27"/>
    </row>
    <row r="1395" spans="1:24" x14ac:dyDescent="0.3">
      <c r="A1395" s="28" t="s">
        <v>528</v>
      </c>
      <c r="B1395" s="4">
        <v>45087</v>
      </c>
      <c r="C1395" s="4">
        <v>45757</v>
      </c>
      <c r="D1395" s="5" t="s">
        <v>26</v>
      </c>
      <c r="E1395" s="5" t="s">
        <v>529</v>
      </c>
      <c r="F1395" s="5" t="s">
        <v>530</v>
      </c>
      <c r="G1395" s="5" t="s">
        <v>37</v>
      </c>
      <c r="H1395" s="5" t="s">
        <v>38</v>
      </c>
      <c r="I1395" s="5" t="s">
        <v>30</v>
      </c>
      <c r="J1395" s="5" t="s">
        <v>39</v>
      </c>
      <c r="K1395" s="5" t="s">
        <v>531</v>
      </c>
      <c r="L1395" s="5">
        <v>2383.0504885454998</v>
      </c>
      <c r="M1395" s="5">
        <v>4.9188184335137697</v>
      </c>
      <c r="N1395" s="5">
        <v>5</v>
      </c>
      <c r="O1395" s="5">
        <v>0.23502525417787401</v>
      </c>
      <c r="P1395" s="5">
        <v>0.24</v>
      </c>
      <c r="Q1395" s="5">
        <v>529.23707202668504</v>
      </c>
      <c r="R1395" s="5">
        <v>529.24</v>
      </c>
      <c r="S1395" s="5" t="s">
        <v>14</v>
      </c>
      <c r="T1395" s="5" t="s">
        <v>11764</v>
      </c>
      <c r="U1395" s="7">
        <v>0.2220838687936092</v>
      </c>
      <c r="V1395" s="5" t="str">
        <f>TEXT(superstore_excel!$B1395, "MMMM")</f>
        <v>June</v>
      </c>
      <c r="W1395" s="5">
        <f>YEAR(superstore_excel!$B1395)</f>
        <v>2023</v>
      </c>
      <c r="X1395" s="29"/>
    </row>
    <row r="1396" spans="1:24" x14ac:dyDescent="0.3">
      <c r="A1396" s="26" t="s">
        <v>532</v>
      </c>
      <c r="B1396" s="2">
        <v>45285</v>
      </c>
      <c r="C1396" s="2">
        <v>45760</v>
      </c>
      <c r="D1396" s="3" t="s">
        <v>17</v>
      </c>
      <c r="E1396" s="3" t="s">
        <v>533</v>
      </c>
      <c r="F1396" s="3" t="s">
        <v>534</v>
      </c>
      <c r="G1396" s="3" t="s">
        <v>37</v>
      </c>
      <c r="H1396" s="3" t="s">
        <v>21</v>
      </c>
      <c r="I1396" s="3" t="s">
        <v>22</v>
      </c>
      <c r="J1396" s="3" t="s">
        <v>23</v>
      </c>
      <c r="K1396" s="3" t="s">
        <v>535</v>
      </c>
      <c r="L1396" s="3">
        <v>2382.9449050385101</v>
      </c>
      <c r="M1396" s="3">
        <v>4.9182517357422402</v>
      </c>
      <c r="N1396" s="3">
        <v>5</v>
      </c>
      <c r="O1396" s="3">
        <v>0.23501321657310001</v>
      </c>
      <c r="P1396" s="3">
        <v>0.24</v>
      </c>
      <c r="Q1396" s="3">
        <v>529.31372140990095</v>
      </c>
      <c r="R1396" s="3">
        <v>529.30999999999995</v>
      </c>
      <c r="S1396" s="3" t="s">
        <v>14</v>
      </c>
      <c r="T1396" s="3" t="s">
        <v>11776</v>
      </c>
      <c r="U1396" s="6">
        <v>0.22212587470684592</v>
      </c>
      <c r="V1396" s="3" t="str">
        <f>TEXT(superstore_excel!$B1396, "MMMM")</f>
        <v>December</v>
      </c>
      <c r="W1396" s="3">
        <f>YEAR(superstore_excel!$B1396)</f>
        <v>2023</v>
      </c>
      <c r="X1396" s="27"/>
    </row>
    <row r="1397" spans="1:24" x14ac:dyDescent="0.3">
      <c r="A1397" s="28" t="s">
        <v>536</v>
      </c>
      <c r="B1397" s="4">
        <v>45215</v>
      </c>
      <c r="C1397" s="4">
        <v>45779</v>
      </c>
      <c r="D1397" s="5" t="s">
        <v>34</v>
      </c>
      <c r="E1397" s="5" t="s">
        <v>537</v>
      </c>
      <c r="F1397" s="5" t="s">
        <v>538</v>
      </c>
      <c r="G1397" s="5" t="s">
        <v>37</v>
      </c>
      <c r="H1397" s="5" t="s">
        <v>62</v>
      </c>
      <c r="I1397" s="5" t="s">
        <v>45</v>
      </c>
      <c r="J1397" s="5" t="s">
        <v>160</v>
      </c>
      <c r="K1397" s="5" t="s">
        <v>539</v>
      </c>
      <c r="L1397" s="5">
        <v>2382.83932153152</v>
      </c>
      <c r="M1397" s="5">
        <v>4.9176850379707098</v>
      </c>
      <c r="N1397" s="5">
        <v>5</v>
      </c>
      <c r="O1397" s="5">
        <v>0.23500117896832501</v>
      </c>
      <c r="P1397" s="5">
        <v>0.24</v>
      </c>
      <c r="Q1397" s="5">
        <v>529.390370793118</v>
      </c>
      <c r="R1397" s="5">
        <v>529.39</v>
      </c>
      <c r="S1397" s="5" t="s">
        <v>14</v>
      </c>
      <c r="T1397" s="5" t="s">
        <v>11783</v>
      </c>
      <c r="U1397" s="7">
        <v>0.22216788434264356</v>
      </c>
      <c r="V1397" s="5" t="str">
        <f>TEXT(superstore_excel!$B1397, "MMMM")</f>
        <v>October</v>
      </c>
      <c r="W1397" s="5">
        <f>YEAR(superstore_excel!$B1397)</f>
        <v>2023</v>
      </c>
      <c r="X1397" s="29"/>
    </row>
    <row r="1398" spans="1:24" x14ac:dyDescent="0.3">
      <c r="A1398" s="26" t="s">
        <v>540</v>
      </c>
      <c r="B1398" s="2">
        <v>45046</v>
      </c>
      <c r="C1398" s="2">
        <v>45781</v>
      </c>
      <c r="D1398" s="3" t="s">
        <v>17</v>
      </c>
      <c r="E1398" s="3" t="s">
        <v>541</v>
      </c>
      <c r="F1398" s="3" t="s">
        <v>542</v>
      </c>
      <c r="G1398" s="3" t="s">
        <v>44</v>
      </c>
      <c r="H1398" s="3" t="s">
        <v>29</v>
      </c>
      <c r="I1398" s="3" t="s">
        <v>22</v>
      </c>
      <c r="J1398" s="3" t="s">
        <v>23</v>
      </c>
      <c r="K1398" s="3" t="s">
        <v>543</v>
      </c>
      <c r="L1398" s="3">
        <v>2382.7337380245299</v>
      </c>
      <c r="M1398" s="3">
        <v>4.9171183401991803</v>
      </c>
      <c r="N1398" s="3">
        <v>5</v>
      </c>
      <c r="O1398" s="3">
        <v>0.23498914136355001</v>
      </c>
      <c r="P1398" s="3">
        <v>0.23</v>
      </c>
      <c r="Q1398" s="3">
        <v>529.46702017633402</v>
      </c>
      <c r="R1398" s="3">
        <v>529.47</v>
      </c>
      <c r="S1398" s="3" t="s">
        <v>14</v>
      </c>
      <c r="T1398" s="3" t="s">
        <v>11787</v>
      </c>
      <c r="U1398" s="6">
        <v>0.22220989770149602</v>
      </c>
      <c r="V1398" s="3" t="str">
        <f>TEXT(superstore_excel!$B1398, "MMMM")</f>
        <v>April</v>
      </c>
      <c r="W1398" s="3">
        <f>YEAR(superstore_excel!$B1398)</f>
        <v>2023</v>
      </c>
      <c r="X1398" s="27"/>
    </row>
    <row r="1399" spans="1:24" x14ac:dyDescent="0.3">
      <c r="A1399" s="28" t="s">
        <v>544</v>
      </c>
      <c r="B1399" s="4">
        <v>45110</v>
      </c>
      <c r="C1399" s="4">
        <v>45764</v>
      </c>
      <c r="D1399" s="5" t="s">
        <v>17</v>
      </c>
      <c r="E1399" s="5" t="s">
        <v>545</v>
      </c>
      <c r="F1399" s="5" t="s">
        <v>546</v>
      </c>
      <c r="G1399" s="5" t="s">
        <v>20</v>
      </c>
      <c r="H1399" s="5" t="s">
        <v>29</v>
      </c>
      <c r="I1399" s="5" t="s">
        <v>22</v>
      </c>
      <c r="J1399" s="5" t="s">
        <v>302</v>
      </c>
      <c r="K1399" s="5" t="s">
        <v>547</v>
      </c>
      <c r="L1399" s="5">
        <v>2382.6281545175402</v>
      </c>
      <c r="M1399" s="5">
        <v>4.9165516424276499</v>
      </c>
      <c r="N1399" s="5">
        <v>5</v>
      </c>
      <c r="O1399" s="5">
        <v>0.23497710375877501</v>
      </c>
      <c r="P1399" s="5">
        <v>0.23</v>
      </c>
      <c r="Q1399" s="5">
        <v>529.54366955955004</v>
      </c>
      <c r="R1399" s="5">
        <v>529.54</v>
      </c>
      <c r="S1399" s="5" t="s">
        <v>14</v>
      </c>
      <c r="T1399" s="5" t="s">
        <v>11767</v>
      </c>
      <c r="U1399" s="7">
        <v>0.22225191478389864</v>
      </c>
      <c r="V1399" s="5" t="str">
        <f>TEXT(superstore_excel!$B1399, "MMMM")</f>
        <v>July</v>
      </c>
      <c r="W1399" s="5">
        <f>YEAR(superstore_excel!$B1399)</f>
        <v>2023</v>
      </c>
      <c r="X1399" s="29"/>
    </row>
    <row r="1400" spans="1:24" x14ac:dyDescent="0.3">
      <c r="A1400" s="26" t="s">
        <v>548</v>
      </c>
      <c r="B1400" s="2">
        <v>45119</v>
      </c>
      <c r="C1400" s="2">
        <v>45785</v>
      </c>
      <c r="D1400" s="3" t="s">
        <v>34</v>
      </c>
      <c r="E1400" s="3" t="s">
        <v>549</v>
      </c>
      <c r="F1400" s="3" t="s">
        <v>550</v>
      </c>
      <c r="G1400" s="3" t="s">
        <v>20</v>
      </c>
      <c r="H1400" s="3" t="s">
        <v>38</v>
      </c>
      <c r="I1400" s="3" t="s">
        <v>22</v>
      </c>
      <c r="J1400" s="3" t="s">
        <v>302</v>
      </c>
      <c r="K1400" s="3" t="s">
        <v>551</v>
      </c>
      <c r="L1400" s="3">
        <v>2382.5225710105501</v>
      </c>
      <c r="M1400" s="3">
        <v>4.9159849446561203</v>
      </c>
      <c r="N1400" s="3">
        <v>5</v>
      </c>
      <c r="O1400" s="3">
        <v>0.23496506615400001</v>
      </c>
      <c r="P1400" s="3">
        <v>0.23</v>
      </c>
      <c r="Q1400" s="3">
        <v>529.62031894276697</v>
      </c>
      <c r="R1400" s="3">
        <v>529.62</v>
      </c>
      <c r="S1400" s="3" t="s">
        <v>84</v>
      </c>
      <c r="T1400" s="3" t="s">
        <v>11767</v>
      </c>
      <c r="U1400" s="6">
        <v>0.22229393559034691</v>
      </c>
      <c r="V1400" s="3" t="str">
        <f>TEXT(superstore_excel!$B1400, "MMMM")</f>
        <v>July</v>
      </c>
      <c r="W1400" s="3">
        <f>YEAR(superstore_excel!$B1400)</f>
        <v>2023</v>
      </c>
      <c r="X1400" s="27"/>
    </row>
    <row r="1401" spans="1:24" x14ac:dyDescent="0.3">
      <c r="A1401" s="28" t="s">
        <v>552</v>
      </c>
      <c r="B1401" s="4">
        <v>45430</v>
      </c>
      <c r="C1401" s="4">
        <v>45782</v>
      </c>
      <c r="D1401" s="5" t="s">
        <v>26</v>
      </c>
      <c r="E1401" s="5" t="s">
        <v>553</v>
      </c>
      <c r="F1401" s="5" t="s">
        <v>554</v>
      </c>
      <c r="G1401" s="5" t="s">
        <v>37</v>
      </c>
      <c r="H1401" s="5" t="s">
        <v>21</v>
      </c>
      <c r="I1401" s="5" t="s">
        <v>22</v>
      </c>
      <c r="J1401" s="5" t="s">
        <v>281</v>
      </c>
      <c r="K1401" s="5" t="s">
        <v>555</v>
      </c>
      <c r="L1401" s="5">
        <v>2382.41698750356</v>
      </c>
      <c r="M1401" s="5">
        <v>4.9154182468845997</v>
      </c>
      <c r="N1401" s="5">
        <v>5</v>
      </c>
      <c r="O1401" s="5">
        <v>0.23495302854922501</v>
      </c>
      <c r="P1401" s="5">
        <v>0.23</v>
      </c>
      <c r="Q1401" s="5">
        <v>529.69696832598299</v>
      </c>
      <c r="R1401" s="5">
        <v>529.70000000000005</v>
      </c>
      <c r="S1401" s="5" t="s">
        <v>14</v>
      </c>
      <c r="T1401" s="5" t="s">
        <v>11781</v>
      </c>
      <c r="U1401" s="7">
        <v>0.22233596012133516</v>
      </c>
      <c r="V1401" s="5" t="str">
        <f>TEXT(superstore_excel!$B1401, "MMMM")</f>
        <v>May</v>
      </c>
      <c r="W1401" s="5">
        <f>YEAR(superstore_excel!$B1401)</f>
        <v>2024</v>
      </c>
      <c r="X1401" s="29"/>
    </row>
    <row r="1402" spans="1:24" x14ac:dyDescent="0.3">
      <c r="A1402" s="26" t="s">
        <v>556</v>
      </c>
      <c r="B1402" s="2">
        <v>45276</v>
      </c>
      <c r="C1402" s="2">
        <v>45781</v>
      </c>
      <c r="D1402" s="3" t="s">
        <v>26</v>
      </c>
      <c r="E1402" s="3" t="s">
        <v>557</v>
      </c>
      <c r="F1402" s="3" t="s">
        <v>558</v>
      </c>
      <c r="G1402" s="3" t="s">
        <v>37</v>
      </c>
      <c r="H1402" s="3" t="s">
        <v>38</v>
      </c>
      <c r="I1402" s="3" t="s">
        <v>30</v>
      </c>
      <c r="J1402" s="3" t="s">
        <v>126</v>
      </c>
      <c r="K1402" s="3" t="s">
        <v>559</v>
      </c>
      <c r="L1402" s="3">
        <v>2382.3114039965599</v>
      </c>
      <c r="M1402" s="3">
        <v>4.9148515491130702</v>
      </c>
      <c r="N1402" s="3">
        <v>5</v>
      </c>
      <c r="O1402" s="3">
        <v>0.23494099094445101</v>
      </c>
      <c r="P1402" s="3">
        <v>0.23</v>
      </c>
      <c r="Q1402" s="3">
        <v>529.77361770920004</v>
      </c>
      <c r="R1402" s="3">
        <v>529.77</v>
      </c>
      <c r="S1402" s="3" t="s">
        <v>84</v>
      </c>
      <c r="T1402" s="3" t="s">
        <v>11776</v>
      </c>
      <c r="U1402" s="6">
        <v>0.22237798837736036</v>
      </c>
      <c r="V1402" s="3" t="str">
        <f>TEXT(superstore_excel!$B1402, "MMMM")</f>
        <v>December</v>
      </c>
      <c r="W1402" s="3">
        <f>YEAR(superstore_excel!$B1402)</f>
        <v>2023</v>
      </c>
      <c r="X1402" s="27"/>
    </row>
    <row r="1403" spans="1:24" x14ac:dyDescent="0.3">
      <c r="A1403" s="28" t="s">
        <v>560</v>
      </c>
      <c r="B1403" s="4">
        <v>45112</v>
      </c>
      <c r="C1403" s="4">
        <v>45756</v>
      </c>
      <c r="D1403" s="5" t="s">
        <v>54</v>
      </c>
      <c r="E1403" s="5" t="s">
        <v>561</v>
      </c>
      <c r="F1403" s="5" t="s">
        <v>562</v>
      </c>
      <c r="G1403" s="5" t="s">
        <v>44</v>
      </c>
      <c r="H1403" s="5" t="s">
        <v>29</v>
      </c>
      <c r="I1403" s="5" t="s">
        <v>22</v>
      </c>
      <c r="J1403" s="5" t="s">
        <v>23</v>
      </c>
      <c r="K1403" s="5" t="s">
        <v>563</v>
      </c>
      <c r="L1403" s="5">
        <v>2382.2058204895702</v>
      </c>
      <c r="M1403" s="5">
        <v>4.9142848513415398</v>
      </c>
      <c r="N1403" s="5">
        <v>5</v>
      </c>
      <c r="O1403" s="5">
        <v>0.23492895333967601</v>
      </c>
      <c r="P1403" s="5">
        <v>0.23</v>
      </c>
      <c r="Q1403" s="5">
        <v>529.85026709241595</v>
      </c>
      <c r="R1403" s="5">
        <v>529.85</v>
      </c>
      <c r="S1403" s="5" t="s">
        <v>14</v>
      </c>
      <c r="T1403" s="5" t="s">
        <v>11767</v>
      </c>
      <c r="U1403" s="7">
        <v>0.22242002035891498</v>
      </c>
      <c r="V1403" s="5" t="str">
        <f>TEXT(superstore_excel!$B1403, "MMMM")</f>
        <v>July</v>
      </c>
      <c r="W1403" s="5">
        <f>YEAR(superstore_excel!$B1403)</f>
        <v>2023</v>
      </c>
      <c r="X1403" s="29"/>
    </row>
    <row r="1404" spans="1:24" x14ac:dyDescent="0.3">
      <c r="A1404" s="26" t="s">
        <v>564</v>
      </c>
      <c r="B1404" s="2">
        <v>45025</v>
      </c>
      <c r="C1404" s="2">
        <v>45774</v>
      </c>
      <c r="D1404" s="3" t="s">
        <v>17</v>
      </c>
      <c r="E1404" s="3" t="s">
        <v>565</v>
      </c>
      <c r="F1404" s="3" t="s">
        <v>566</v>
      </c>
      <c r="G1404" s="3" t="s">
        <v>37</v>
      </c>
      <c r="H1404" s="3" t="s">
        <v>29</v>
      </c>
      <c r="I1404" s="3" t="s">
        <v>45</v>
      </c>
      <c r="J1404" s="3" t="s">
        <v>51</v>
      </c>
      <c r="K1404" s="3" t="s">
        <v>567</v>
      </c>
      <c r="L1404" s="3">
        <v>2382.1002369825801</v>
      </c>
      <c r="M1404" s="3">
        <v>4.9137181535700103</v>
      </c>
      <c r="N1404" s="3">
        <v>5</v>
      </c>
      <c r="O1404" s="3">
        <v>0.23491691573490101</v>
      </c>
      <c r="P1404" s="3">
        <v>0.23</v>
      </c>
      <c r="Q1404" s="3">
        <v>529.92691647563299</v>
      </c>
      <c r="R1404" s="3">
        <v>529.92999999999995</v>
      </c>
      <c r="S1404" s="3" t="s">
        <v>14</v>
      </c>
      <c r="T1404" s="3" t="s">
        <v>11787</v>
      </c>
      <c r="U1404" s="6">
        <v>0.22246205606649636</v>
      </c>
      <c r="V1404" s="3" t="str">
        <f>TEXT(superstore_excel!$B1404, "MMMM")</f>
        <v>April</v>
      </c>
      <c r="W1404" s="3">
        <f>YEAR(superstore_excel!$B1404)</f>
        <v>2023</v>
      </c>
      <c r="X1404" s="27"/>
    </row>
    <row r="1405" spans="1:24" x14ac:dyDescent="0.3">
      <c r="A1405" s="28" t="s">
        <v>568</v>
      </c>
      <c r="B1405" s="4">
        <v>45034</v>
      </c>
      <c r="C1405" s="4">
        <v>45760</v>
      </c>
      <c r="D1405" s="5" t="s">
        <v>17</v>
      </c>
      <c r="E1405" s="5" t="s">
        <v>569</v>
      </c>
      <c r="F1405" s="5" t="s">
        <v>570</v>
      </c>
      <c r="G1405" s="5" t="s">
        <v>44</v>
      </c>
      <c r="H1405" s="5" t="s">
        <v>29</v>
      </c>
      <c r="I1405" s="5" t="s">
        <v>45</v>
      </c>
      <c r="J1405" s="5" t="s">
        <v>46</v>
      </c>
      <c r="K1405" s="5" t="s">
        <v>571</v>
      </c>
      <c r="L1405" s="5">
        <v>2381.99465347559</v>
      </c>
      <c r="M1405" s="5">
        <v>4.9131514557984799</v>
      </c>
      <c r="N1405" s="5">
        <v>5</v>
      </c>
      <c r="O1405" s="5">
        <v>0.234904878130126</v>
      </c>
      <c r="P1405" s="5">
        <v>0.23</v>
      </c>
      <c r="Q1405" s="5">
        <v>530.00356585884902</v>
      </c>
      <c r="R1405" s="5">
        <v>530</v>
      </c>
      <c r="S1405" s="5" t="s">
        <v>14</v>
      </c>
      <c r="T1405" s="5" t="s">
        <v>11787</v>
      </c>
      <c r="U1405" s="7">
        <v>0.22250409550059905</v>
      </c>
      <c r="V1405" s="5" t="str">
        <f>TEXT(superstore_excel!$B1405, "MMMM")</f>
        <v>April</v>
      </c>
      <c r="W1405" s="5">
        <f>YEAR(superstore_excel!$B1405)</f>
        <v>2023</v>
      </c>
      <c r="X1405" s="29"/>
    </row>
    <row r="1406" spans="1:24" x14ac:dyDescent="0.3">
      <c r="A1406" s="26" t="s">
        <v>572</v>
      </c>
      <c r="B1406" s="2">
        <v>45497</v>
      </c>
      <c r="C1406" s="2">
        <v>45767</v>
      </c>
      <c r="D1406" s="3" t="s">
        <v>17</v>
      </c>
      <c r="E1406" s="3" t="s">
        <v>573</v>
      </c>
      <c r="F1406" s="3" t="s">
        <v>574</v>
      </c>
      <c r="G1406" s="3" t="s">
        <v>37</v>
      </c>
      <c r="H1406" s="3" t="s">
        <v>38</v>
      </c>
      <c r="I1406" s="3" t="s">
        <v>45</v>
      </c>
      <c r="J1406" s="3" t="s">
        <v>51</v>
      </c>
      <c r="K1406" s="3" t="s">
        <v>575</v>
      </c>
      <c r="L1406" s="3">
        <v>2381.8890699685999</v>
      </c>
      <c r="M1406" s="3">
        <v>4.9125847580269504</v>
      </c>
      <c r="N1406" s="3">
        <v>5</v>
      </c>
      <c r="O1406" s="3">
        <v>0.234892840525351</v>
      </c>
      <c r="P1406" s="3">
        <v>0.23</v>
      </c>
      <c r="Q1406" s="3">
        <v>530.08021524206595</v>
      </c>
      <c r="R1406" s="3">
        <v>530.08000000000004</v>
      </c>
      <c r="S1406" s="3" t="s">
        <v>14</v>
      </c>
      <c r="T1406" s="3" t="s">
        <v>11779</v>
      </c>
      <c r="U1406" s="6">
        <v>0.22254613866171943</v>
      </c>
      <c r="V1406" s="3" t="str">
        <f>TEXT(superstore_excel!$B1406, "MMMM")</f>
        <v>July</v>
      </c>
      <c r="W1406" s="3">
        <f>YEAR(superstore_excel!$B1406)</f>
        <v>2024</v>
      </c>
      <c r="X1406" s="27"/>
    </row>
    <row r="1407" spans="1:24" x14ac:dyDescent="0.3">
      <c r="A1407" s="28" t="s">
        <v>576</v>
      </c>
      <c r="B1407" s="4">
        <v>45690</v>
      </c>
      <c r="C1407" s="4">
        <v>45785</v>
      </c>
      <c r="D1407" s="5" t="s">
        <v>17</v>
      </c>
      <c r="E1407" s="5" t="s">
        <v>577</v>
      </c>
      <c r="F1407" s="5" t="s">
        <v>578</v>
      </c>
      <c r="G1407" s="5" t="s">
        <v>37</v>
      </c>
      <c r="H1407" s="5" t="s">
        <v>62</v>
      </c>
      <c r="I1407" s="5" t="s">
        <v>30</v>
      </c>
      <c r="J1407" s="5" t="s">
        <v>31</v>
      </c>
      <c r="K1407" s="5" t="s">
        <v>579</v>
      </c>
      <c r="L1407" s="5">
        <v>2381.7834864616102</v>
      </c>
      <c r="M1407" s="5">
        <v>4.9120180602554298</v>
      </c>
      <c r="N1407" s="5">
        <v>5</v>
      </c>
      <c r="O1407" s="5">
        <v>0.234880802920576</v>
      </c>
      <c r="P1407" s="5">
        <v>0.23</v>
      </c>
      <c r="Q1407" s="5">
        <v>530.15686462528197</v>
      </c>
      <c r="R1407" s="5">
        <v>530.16</v>
      </c>
      <c r="S1407" s="5" t="s">
        <v>14</v>
      </c>
      <c r="T1407" s="5" t="s">
        <v>11777</v>
      </c>
      <c r="U1407" s="7">
        <v>0.22258818555035231</v>
      </c>
      <c r="V1407" s="5" t="str">
        <f>TEXT(superstore_excel!$B1407, "MMMM")</f>
        <v>February</v>
      </c>
      <c r="W1407" s="5">
        <f>YEAR(superstore_excel!$B1407)</f>
        <v>2025</v>
      </c>
      <c r="X1407" s="29"/>
    </row>
    <row r="1408" spans="1:24" x14ac:dyDescent="0.3">
      <c r="A1408" s="26" t="s">
        <v>580</v>
      </c>
      <c r="B1408" s="2">
        <v>45118</v>
      </c>
      <c r="C1408" s="2">
        <v>45779</v>
      </c>
      <c r="D1408" s="3" t="s">
        <v>54</v>
      </c>
      <c r="E1408" s="3" t="s">
        <v>581</v>
      </c>
      <c r="F1408" s="3" t="s">
        <v>582</v>
      </c>
      <c r="G1408" s="3" t="s">
        <v>37</v>
      </c>
      <c r="H1408" s="3" t="s">
        <v>29</v>
      </c>
      <c r="I1408" s="3" t="s">
        <v>22</v>
      </c>
      <c r="J1408" s="3" t="s">
        <v>23</v>
      </c>
      <c r="K1408" s="3" t="s">
        <v>583</v>
      </c>
      <c r="L1408" s="3">
        <v>2381.6779029546201</v>
      </c>
      <c r="M1408" s="3">
        <v>4.9114513624839002</v>
      </c>
      <c r="N1408" s="3">
        <v>5</v>
      </c>
      <c r="O1408" s="3">
        <v>0.234868765315802</v>
      </c>
      <c r="P1408" s="3">
        <v>0.23</v>
      </c>
      <c r="Q1408" s="3">
        <v>530.23351400849901</v>
      </c>
      <c r="R1408" s="3">
        <v>530.23</v>
      </c>
      <c r="S1408" s="3" t="s">
        <v>14</v>
      </c>
      <c r="T1408" s="3" t="s">
        <v>11767</v>
      </c>
      <c r="U1408" s="6">
        <v>0.2226302361669944</v>
      </c>
      <c r="V1408" s="3" t="str">
        <f>TEXT(superstore_excel!$B1408, "MMMM")</f>
        <v>July</v>
      </c>
      <c r="W1408" s="3">
        <f>YEAR(superstore_excel!$B1408)</f>
        <v>2023</v>
      </c>
      <c r="X1408" s="27"/>
    </row>
    <row r="1409" spans="1:24" x14ac:dyDescent="0.3">
      <c r="A1409" s="28" t="s">
        <v>584</v>
      </c>
      <c r="B1409" s="4">
        <v>45647</v>
      </c>
      <c r="C1409" s="4">
        <v>45758</v>
      </c>
      <c r="D1409" s="5" t="s">
        <v>17</v>
      </c>
      <c r="E1409" s="5" t="s">
        <v>585</v>
      </c>
      <c r="F1409" s="5" t="s">
        <v>586</v>
      </c>
      <c r="G1409" s="5" t="s">
        <v>44</v>
      </c>
      <c r="H1409" s="5" t="s">
        <v>29</v>
      </c>
      <c r="I1409" s="5" t="s">
        <v>30</v>
      </c>
      <c r="J1409" s="5" t="s">
        <v>31</v>
      </c>
      <c r="K1409" s="5" t="s">
        <v>587</v>
      </c>
      <c r="L1409" s="5">
        <v>2381.57231944763</v>
      </c>
      <c r="M1409" s="5">
        <v>4.9108846647123698</v>
      </c>
      <c r="N1409" s="5">
        <v>5</v>
      </c>
      <c r="O1409" s="5">
        <v>0.234856727711027</v>
      </c>
      <c r="P1409" s="5">
        <v>0.23</v>
      </c>
      <c r="Q1409" s="5">
        <v>530.31016339171504</v>
      </c>
      <c r="R1409" s="5">
        <v>530.30999999999995</v>
      </c>
      <c r="S1409" s="5" t="s">
        <v>14</v>
      </c>
      <c r="T1409" s="5" t="s">
        <v>11771</v>
      </c>
      <c r="U1409" s="7">
        <v>0.22267229051214055</v>
      </c>
      <c r="V1409" s="5" t="str">
        <f>TEXT(superstore_excel!$B1409, "MMMM")</f>
        <v>December</v>
      </c>
      <c r="W1409" s="5">
        <f>YEAR(superstore_excel!$B1409)</f>
        <v>2024</v>
      </c>
      <c r="X1409" s="29"/>
    </row>
    <row r="1410" spans="1:24" x14ac:dyDescent="0.3">
      <c r="A1410" s="26" t="s">
        <v>588</v>
      </c>
      <c r="B1410" s="2">
        <v>45328</v>
      </c>
      <c r="C1410" s="2">
        <v>45785</v>
      </c>
      <c r="D1410" s="3" t="s">
        <v>34</v>
      </c>
      <c r="E1410" s="3" t="s">
        <v>589</v>
      </c>
      <c r="F1410" s="3" t="s">
        <v>590</v>
      </c>
      <c r="G1410" s="3" t="s">
        <v>37</v>
      </c>
      <c r="H1410" s="3" t="s">
        <v>62</v>
      </c>
      <c r="I1410" s="3" t="s">
        <v>22</v>
      </c>
      <c r="J1410" s="3" t="s">
        <v>23</v>
      </c>
      <c r="K1410" s="3" t="s">
        <v>591</v>
      </c>
      <c r="L1410" s="3">
        <v>2381.4667359406399</v>
      </c>
      <c r="M1410" s="3">
        <v>4.9103179669408403</v>
      </c>
      <c r="N1410" s="3">
        <v>5</v>
      </c>
      <c r="O1410" s="3">
        <v>0.234844690106252</v>
      </c>
      <c r="P1410" s="3">
        <v>0.23</v>
      </c>
      <c r="Q1410" s="3">
        <v>530.38681277493197</v>
      </c>
      <c r="R1410" s="3">
        <v>530.39</v>
      </c>
      <c r="S1410" s="3" t="s">
        <v>14</v>
      </c>
      <c r="T1410" s="3" t="s">
        <v>11782</v>
      </c>
      <c r="U1410" s="6">
        <v>0.2227143485862875</v>
      </c>
      <c r="V1410" s="3" t="str">
        <f>TEXT(superstore_excel!$B1410, "MMMM")</f>
        <v>February</v>
      </c>
      <c r="W1410" s="3">
        <f>YEAR(superstore_excel!$B1410)</f>
        <v>2024</v>
      </c>
      <c r="X1410" s="27"/>
    </row>
    <row r="1411" spans="1:24" x14ac:dyDescent="0.3">
      <c r="A1411" s="28" t="s">
        <v>592</v>
      </c>
      <c r="B1411" s="4">
        <v>45586</v>
      </c>
      <c r="C1411" s="4">
        <v>45771</v>
      </c>
      <c r="D1411" s="5" t="s">
        <v>17</v>
      </c>
      <c r="E1411" s="5" t="s">
        <v>593</v>
      </c>
      <c r="F1411" s="5" t="s">
        <v>594</v>
      </c>
      <c r="G1411" s="5" t="s">
        <v>44</v>
      </c>
      <c r="H1411" s="5" t="s">
        <v>29</v>
      </c>
      <c r="I1411" s="5" t="s">
        <v>22</v>
      </c>
      <c r="J1411" s="5" t="s">
        <v>173</v>
      </c>
      <c r="K1411" s="5" t="s">
        <v>595</v>
      </c>
      <c r="L1411" s="5">
        <v>2381.3611524336402</v>
      </c>
      <c r="M1411" s="5">
        <v>4.9097512691693099</v>
      </c>
      <c r="N1411" s="5">
        <v>5</v>
      </c>
      <c r="O1411" s="5">
        <v>0.234832652501477</v>
      </c>
      <c r="P1411" s="5">
        <v>0.23</v>
      </c>
      <c r="Q1411" s="5">
        <v>530.46346215814799</v>
      </c>
      <c r="R1411" s="5">
        <v>530.46</v>
      </c>
      <c r="S1411" s="5" t="s">
        <v>14</v>
      </c>
      <c r="T1411" s="5" t="s">
        <v>11763</v>
      </c>
      <c r="U1411" s="7">
        <v>0.22275641038993141</v>
      </c>
      <c r="V1411" s="5" t="str">
        <f>TEXT(superstore_excel!$B1411, "MMMM")</f>
        <v>October</v>
      </c>
      <c r="W1411" s="5">
        <f>YEAR(superstore_excel!$B1411)</f>
        <v>2024</v>
      </c>
      <c r="X1411" s="29"/>
    </row>
    <row r="1412" spans="1:24" x14ac:dyDescent="0.3">
      <c r="A1412" s="26" t="s">
        <v>596</v>
      </c>
      <c r="B1412" s="2">
        <v>45214</v>
      </c>
      <c r="C1412" s="2">
        <v>45759</v>
      </c>
      <c r="D1412" s="3" t="s">
        <v>26</v>
      </c>
      <c r="E1412" s="3" t="s">
        <v>597</v>
      </c>
      <c r="F1412" s="3" t="s">
        <v>598</v>
      </c>
      <c r="G1412" s="3" t="s">
        <v>37</v>
      </c>
      <c r="H1412" s="3" t="s">
        <v>29</v>
      </c>
      <c r="I1412" s="3" t="s">
        <v>45</v>
      </c>
      <c r="J1412" s="3" t="s">
        <v>51</v>
      </c>
      <c r="K1412" s="3" t="s">
        <v>599</v>
      </c>
      <c r="L1412" s="3">
        <v>2381.2555689266501</v>
      </c>
      <c r="M1412" s="3">
        <v>4.9091845713977804</v>
      </c>
      <c r="N1412" s="3">
        <v>5</v>
      </c>
      <c r="O1412" s="3">
        <v>0.234820614896702</v>
      </c>
      <c r="P1412" s="3">
        <v>0.23</v>
      </c>
      <c r="Q1412" s="3">
        <v>530.54011154136504</v>
      </c>
      <c r="R1412" s="3">
        <v>530.54</v>
      </c>
      <c r="S1412" s="3" t="s">
        <v>14</v>
      </c>
      <c r="T1412" s="3" t="s">
        <v>11783</v>
      </c>
      <c r="U1412" s="6">
        <v>0.22279847592356739</v>
      </c>
      <c r="V1412" s="3" t="str">
        <f>TEXT(superstore_excel!$B1412, "MMMM")</f>
        <v>October</v>
      </c>
      <c r="W1412" s="3">
        <f>YEAR(superstore_excel!$B1412)</f>
        <v>2023</v>
      </c>
      <c r="X1412" s="27"/>
    </row>
    <row r="1413" spans="1:24" x14ac:dyDescent="0.3">
      <c r="A1413" s="28" t="s">
        <v>600</v>
      </c>
      <c r="B1413" s="4">
        <v>45142</v>
      </c>
      <c r="C1413" s="4">
        <v>45784</v>
      </c>
      <c r="D1413" s="5" t="s">
        <v>54</v>
      </c>
      <c r="E1413" s="5" t="s">
        <v>601</v>
      </c>
      <c r="F1413" s="5" t="s">
        <v>602</v>
      </c>
      <c r="G1413" s="5" t="s">
        <v>20</v>
      </c>
      <c r="H1413" s="5" t="s">
        <v>62</v>
      </c>
      <c r="I1413" s="5" t="s">
        <v>22</v>
      </c>
      <c r="J1413" s="5" t="s">
        <v>23</v>
      </c>
      <c r="K1413" s="5" t="s">
        <v>603</v>
      </c>
      <c r="L1413" s="5">
        <v>2381.14998541966</v>
      </c>
      <c r="M1413" s="5">
        <v>4.9086178736262598</v>
      </c>
      <c r="N1413" s="5">
        <v>5</v>
      </c>
      <c r="O1413" s="5">
        <v>0.234808577291927</v>
      </c>
      <c r="P1413" s="5">
        <v>0.23</v>
      </c>
      <c r="Q1413" s="5">
        <v>530.61676092458094</v>
      </c>
      <c r="R1413" s="5">
        <v>530.62</v>
      </c>
      <c r="S1413" s="5" t="s">
        <v>14</v>
      </c>
      <c r="T1413" s="5" t="s">
        <v>11770</v>
      </c>
      <c r="U1413" s="7">
        <v>0.22284054518769161</v>
      </c>
      <c r="V1413" s="5" t="str">
        <f>TEXT(superstore_excel!$B1413, "MMMM")</f>
        <v>August</v>
      </c>
      <c r="W1413" s="5">
        <f>YEAR(superstore_excel!$B1413)</f>
        <v>2023</v>
      </c>
      <c r="X1413" s="29"/>
    </row>
    <row r="1414" spans="1:24" x14ac:dyDescent="0.3">
      <c r="A1414" s="26" t="s">
        <v>604</v>
      </c>
      <c r="B1414" s="2">
        <v>45158</v>
      </c>
      <c r="C1414" s="2">
        <v>45775</v>
      </c>
      <c r="D1414" s="3" t="s">
        <v>17</v>
      </c>
      <c r="E1414" s="3" t="s">
        <v>605</v>
      </c>
      <c r="F1414" s="3" t="s">
        <v>606</v>
      </c>
      <c r="G1414" s="3" t="s">
        <v>44</v>
      </c>
      <c r="H1414" s="3" t="s">
        <v>29</v>
      </c>
      <c r="I1414" s="3" t="s">
        <v>45</v>
      </c>
      <c r="J1414" s="3" t="s">
        <v>57</v>
      </c>
      <c r="K1414" s="3" t="s">
        <v>607</v>
      </c>
      <c r="L1414" s="3">
        <v>2381.0444019126699</v>
      </c>
      <c r="M1414" s="3">
        <v>4.9080511758547303</v>
      </c>
      <c r="N1414" s="3">
        <v>5</v>
      </c>
      <c r="O1414" s="3">
        <v>0.234796539687153</v>
      </c>
      <c r="P1414" s="3">
        <v>0.23</v>
      </c>
      <c r="Q1414" s="3">
        <v>530.69341030779799</v>
      </c>
      <c r="R1414" s="3">
        <v>530.69000000000005</v>
      </c>
      <c r="S1414" s="3" t="s">
        <v>14</v>
      </c>
      <c r="T1414" s="3" t="s">
        <v>11770</v>
      </c>
      <c r="U1414" s="6">
        <v>0.22288261818280125</v>
      </c>
      <c r="V1414" s="3" t="str">
        <f>TEXT(superstore_excel!$B1414, "MMMM")</f>
        <v>August</v>
      </c>
      <c r="W1414" s="3">
        <f>YEAR(superstore_excel!$B1414)</f>
        <v>2023</v>
      </c>
      <c r="X1414" s="27"/>
    </row>
    <row r="1415" spans="1:24" x14ac:dyDescent="0.3">
      <c r="A1415" s="28" t="s">
        <v>608</v>
      </c>
      <c r="B1415" s="4">
        <v>45097</v>
      </c>
      <c r="C1415" s="4">
        <v>45761</v>
      </c>
      <c r="D1415" s="5" t="s">
        <v>54</v>
      </c>
      <c r="E1415" s="5" t="s">
        <v>609</v>
      </c>
      <c r="F1415" s="5" t="s">
        <v>610</v>
      </c>
      <c r="G1415" s="5" t="s">
        <v>20</v>
      </c>
      <c r="H1415" s="5" t="s">
        <v>29</v>
      </c>
      <c r="I1415" s="5" t="s">
        <v>45</v>
      </c>
      <c r="J1415" s="5" t="s">
        <v>46</v>
      </c>
      <c r="K1415" s="5" t="s">
        <v>611</v>
      </c>
      <c r="L1415" s="5">
        <v>2380.9388184056802</v>
      </c>
      <c r="M1415" s="5">
        <v>4.9074844780831999</v>
      </c>
      <c r="N1415" s="5">
        <v>5</v>
      </c>
      <c r="O1415" s="5">
        <v>0.234784502082378</v>
      </c>
      <c r="P1415" s="5">
        <v>0.23</v>
      </c>
      <c r="Q1415" s="5">
        <v>530.77005969101401</v>
      </c>
      <c r="R1415" s="5">
        <v>530.77</v>
      </c>
      <c r="S1415" s="5" t="s">
        <v>14</v>
      </c>
      <c r="T1415" s="5" t="s">
        <v>11764</v>
      </c>
      <c r="U1415" s="7">
        <v>0.22292469490939179</v>
      </c>
      <c r="V1415" s="5" t="str">
        <f>TEXT(superstore_excel!$B1415, "MMMM")</f>
        <v>June</v>
      </c>
      <c r="W1415" s="5">
        <f>YEAR(superstore_excel!$B1415)</f>
        <v>2023</v>
      </c>
      <c r="X1415" s="29"/>
    </row>
    <row r="1416" spans="1:24" x14ac:dyDescent="0.3">
      <c r="A1416" s="26" t="s">
        <v>612</v>
      </c>
      <c r="B1416" s="2">
        <v>45679</v>
      </c>
      <c r="C1416" s="2">
        <v>45764</v>
      </c>
      <c r="D1416" s="3" t="s">
        <v>34</v>
      </c>
      <c r="E1416" s="3" t="s">
        <v>613</v>
      </c>
      <c r="F1416" s="3" t="s">
        <v>614</v>
      </c>
      <c r="G1416" s="3" t="s">
        <v>44</v>
      </c>
      <c r="H1416" s="3" t="s">
        <v>21</v>
      </c>
      <c r="I1416" s="3" t="s">
        <v>30</v>
      </c>
      <c r="J1416" s="3" t="s">
        <v>126</v>
      </c>
      <c r="K1416" s="3" t="s">
        <v>615</v>
      </c>
      <c r="L1416" s="3">
        <v>2380.8332348986901</v>
      </c>
      <c r="M1416" s="3">
        <v>4.9069177803116704</v>
      </c>
      <c r="N1416" s="3">
        <v>5</v>
      </c>
      <c r="O1416" s="3">
        <v>0.234772464477603</v>
      </c>
      <c r="P1416" s="3">
        <v>0.23</v>
      </c>
      <c r="Q1416" s="3">
        <v>530.84670907423094</v>
      </c>
      <c r="R1416" s="3">
        <v>530.85</v>
      </c>
      <c r="S1416" s="3" t="s">
        <v>14</v>
      </c>
      <c r="T1416" s="3" t="s">
        <v>11778</v>
      </c>
      <c r="U1416" s="6">
        <v>0.2229667753679605</v>
      </c>
      <c r="V1416" s="3" t="str">
        <f>TEXT(superstore_excel!$B1416, "MMMM")</f>
        <v>January</v>
      </c>
      <c r="W1416" s="3">
        <f>YEAR(superstore_excel!$B1416)</f>
        <v>2025</v>
      </c>
      <c r="X1416" s="27"/>
    </row>
    <row r="1417" spans="1:24" x14ac:dyDescent="0.3">
      <c r="A1417" s="28" t="s">
        <v>616</v>
      </c>
      <c r="B1417" s="4">
        <v>45047</v>
      </c>
      <c r="C1417" s="4">
        <v>45772</v>
      </c>
      <c r="D1417" s="5" t="s">
        <v>17</v>
      </c>
      <c r="E1417" s="5" t="s">
        <v>617</v>
      </c>
      <c r="F1417" s="5" t="s">
        <v>618</v>
      </c>
      <c r="G1417" s="5" t="s">
        <v>37</v>
      </c>
      <c r="H1417" s="5" t="s">
        <v>38</v>
      </c>
      <c r="I1417" s="5" t="s">
        <v>30</v>
      </c>
      <c r="J1417" s="5" t="s">
        <v>126</v>
      </c>
      <c r="K1417" s="5" t="s">
        <v>619</v>
      </c>
      <c r="L1417" s="5">
        <v>2380.7276513917</v>
      </c>
      <c r="M1417" s="5">
        <v>4.90635108254014</v>
      </c>
      <c r="N1417" s="5">
        <v>5</v>
      </c>
      <c r="O1417" s="5">
        <v>0.234760426872828</v>
      </c>
      <c r="P1417" s="5">
        <v>0.23</v>
      </c>
      <c r="Q1417" s="5">
        <v>530.92335845744697</v>
      </c>
      <c r="R1417" s="5">
        <v>530.91999999999996</v>
      </c>
      <c r="S1417" s="5" t="s">
        <v>14</v>
      </c>
      <c r="T1417" s="5" t="s">
        <v>11780</v>
      </c>
      <c r="U1417" s="7">
        <v>0.22300885955900313</v>
      </c>
      <c r="V1417" s="5" t="str">
        <f>TEXT(superstore_excel!$B1417, "MMMM")</f>
        <v>May</v>
      </c>
      <c r="W1417" s="5">
        <f>YEAR(superstore_excel!$B1417)</f>
        <v>2023</v>
      </c>
      <c r="X1417" s="29"/>
    </row>
    <row r="1418" spans="1:24" x14ac:dyDescent="0.3">
      <c r="A1418" s="26" t="s">
        <v>620</v>
      </c>
      <c r="B1418" s="2">
        <v>45744</v>
      </c>
      <c r="C1418" s="2">
        <v>45757</v>
      </c>
      <c r="D1418" s="3" t="s">
        <v>26</v>
      </c>
      <c r="E1418" s="3" t="s">
        <v>621</v>
      </c>
      <c r="F1418" s="3" t="s">
        <v>622</v>
      </c>
      <c r="G1418" s="3" t="s">
        <v>44</v>
      </c>
      <c r="H1418" s="3" t="s">
        <v>29</v>
      </c>
      <c r="I1418" s="3" t="s">
        <v>45</v>
      </c>
      <c r="J1418" s="3" t="s">
        <v>96</v>
      </c>
      <c r="K1418" s="3" t="s">
        <v>623</v>
      </c>
      <c r="L1418" s="3">
        <v>2380.6220678847098</v>
      </c>
      <c r="M1418" s="3">
        <v>4.9057843847686096</v>
      </c>
      <c r="N1418" s="3">
        <v>5</v>
      </c>
      <c r="O1418" s="3">
        <v>0.234748389268053</v>
      </c>
      <c r="P1418" s="3">
        <v>0.23</v>
      </c>
      <c r="Q1418" s="3">
        <v>531.00000784066401</v>
      </c>
      <c r="R1418" s="3">
        <v>531</v>
      </c>
      <c r="S1418" s="3" t="s">
        <v>14</v>
      </c>
      <c r="T1418" s="3" t="s">
        <v>11772</v>
      </c>
      <c r="U1418" s="6">
        <v>0.2230509474830171</v>
      </c>
      <c r="V1418" s="3" t="str">
        <f>TEXT(superstore_excel!$B1418, "MMMM")</f>
        <v>March</v>
      </c>
      <c r="W1418" s="3">
        <f>YEAR(superstore_excel!$B1418)</f>
        <v>2025</v>
      </c>
      <c r="X1418" s="27"/>
    </row>
    <row r="1419" spans="1:24" x14ac:dyDescent="0.3">
      <c r="A1419" s="28" t="s">
        <v>624</v>
      </c>
      <c r="B1419" s="4">
        <v>45266</v>
      </c>
      <c r="C1419" s="4">
        <v>45768</v>
      </c>
      <c r="D1419" s="5" t="s">
        <v>54</v>
      </c>
      <c r="E1419" s="5" t="s">
        <v>625</v>
      </c>
      <c r="F1419" s="5" t="s">
        <v>626</v>
      </c>
      <c r="G1419" s="5" t="s">
        <v>37</v>
      </c>
      <c r="H1419" s="5" t="s">
        <v>38</v>
      </c>
      <c r="I1419" s="5" t="s">
        <v>22</v>
      </c>
      <c r="J1419" s="5" t="s">
        <v>23</v>
      </c>
      <c r="K1419" s="5" t="s">
        <v>627</v>
      </c>
      <c r="L1419" s="5">
        <v>2380.5164843777202</v>
      </c>
      <c r="M1419" s="5">
        <v>4.9052176869970898</v>
      </c>
      <c r="N1419" s="5">
        <v>5</v>
      </c>
      <c r="O1419" s="5">
        <v>0.234736351663278</v>
      </c>
      <c r="P1419" s="5">
        <v>0.23</v>
      </c>
      <c r="Q1419" s="5">
        <v>531.07665722388003</v>
      </c>
      <c r="R1419" s="5">
        <v>531.08000000000004</v>
      </c>
      <c r="S1419" s="5" t="s">
        <v>14</v>
      </c>
      <c r="T1419" s="5" t="s">
        <v>11776</v>
      </c>
      <c r="U1419" s="7">
        <v>0.22309303914049824</v>
      </c>
      <c r="V1419" s="5" t="str">
        <f>TEXT(superstore_excel!$B1419, "MMMM")</f>
        <v>December</v>
      </c>
      <c r="W1419" s="5">
        <f>YEAR(superstore_excel!$B1419)</f>
        <v>2023</v>
      </c>
      <c r="X1419" s="29"/>
    </row>
    <row r="1420" spans="1:24" x14ac:dyDescent="0.3">
      <c r="A1420" s="26" t="s">
        <v>628</v>
      </c>
      <c r="B1420" s="2">
        <v>45382</v>
      </c>
      <c r="C1420" s="2">
        <v>45766</v>
      </c>
      <c r="D1420" s="3" t="s">
        <v>54</v>
      </c>
      <c r="E1420" s="3" t="s">
        <v>232</v>
      </c>
      <c r="F1420" s="3" t="s">
        <v>629</v>
      </c>
      <c r="G1420" s="3" t="s">
        <v>37</v>
      </c>
      <c r="H1420" s="3" t="s">
        <v>29</v>
      </c>
      <c r="I1420" s="3" t="s">
        <v>22</v>
      </c>
      <c r="J1420" s="3" t="s">
        <v>23</v>
      </c>
      <c r="K1420" s="3" t="s">
        <v>630</v>
      </c>
      <c r="L1420" s="3">
        <v>2380.4109008707201</v>
      </c>
      <c r="M1420" s="3">
        <v>4.9046509892255603</v>
      </c>
      <c r="N1420" s="3">
        <v>5</v>
      </c>
      <c r="O1420" s="3">
        <v>0.234724314058504</v>
      </c>
      <c r="P1420" s="3">
        <v>0.23</v>
      </c>
      <c r="Q1420" s="3">
        <v>531.15330660709697</v>
      </c>
      <c r="R1420" s="3">
        <v>531.15</v>
      </c>
      <c r="S1420" s="3" t="s">
        <v>14</v>
      </c>
      <c r="T1420" s="3" t="s">
        <v>11785</v>
      </c>
      <c r="U1420" s="6">
        <v>0.2231351345319452</v>
      </c>
      <c r="V1420" s="3" t="str">
        <f>TEXT(superstore_excel!$B1420, "MMMM")</f>
        <v>March</v>
      </c>
      <c r="W1420" s="3">
        <f>YEAR(superstore_excel!$B1420)</f>
        <v>2024</v>
      </c>
      <c r="X1420" s="27"/>
    </row>
    <row r="1421" spans="1:24" x14ac:dyDescent="0.3">
      <c r="A1421" s="28" t="s">
        <v>631</v>
      </c>
      <c r="B1421" s="4">
        <v>45427</v>
      </c>
      <c r="C1421" s="4">
        <v>45761</v>
      </c>
      <c r="D1421" s="5" t="s">
        <v>34</v>
      </c>
      <c r="E1421" s="5" t="s">
        <v>632</v>
      </c>
      <c r="F1421" s="5" t="s">
        <v>633</v>
      </c>
      <c r="G1421" s="5" t="s">
        <v>44</v>
      </c>
      <c r="H1421" s="5" t="s">
        <v>21</v>
      </c>
      <c r="I1421" s="5" t="s">
        <v>30</v>
      </c>
      <c r="J1421" s="5" t="s">
        <v>126</v>
      </c>
      <c r="K1421" s="5" t="s">
        <v>634</v>
      </c>
      <c r="L1421" s="5">
        <v>2380.30531736373</v>
      </c>
      <c r="M1421" s="5">
        <v>4.9040842914540299</v>
      </c>
      <c r="N1421" s="5">
        <v>5</v>
      </c>
      <c r="O1421" s="5">
        <v>0.234712276453729</v>
      </c>
      <c r="P1421" s="5">
        <v>0.23</v>
      </c>
      <c r="Q1421" s="5">
        <v>531.22995599031299</v>
      </c>
      <c r="R1421" s="5">
        <v>531.23</v>
      </c>
      <c r="S1421" s="5" t="s">
        <v>14</v>
      </c>
      <c r="T1421" s="5" t="s">
        <v>11781</v>
      </c>
      <c r="U1421" s="7">
        <v>0.22317723365785211</v>
      </c>
      <c r="V1421" s="5" t="str">
        <f>TEXT(superstore_excel!$B1421, "MMMM")</f>
        <v>May</v>
      </c>
      <c r="W1421" s="5">
        <f>YEAR(superstore_excel!$B1421)</f>
        <v>2024</v>
      </c>
      <c r="X1421" s="29"/>
    </row>
    <row r="1422" spans="1:24" x14ac:dyDescent="0.3">
      <c r="A1422" s="26" t="s">
        <v>635</v>
      </c>
      <c r="B1422" s="2">
        <v>45232</v>
      </c>
      <c r="C1422" s="2">
        <v>45773</v>
      </c>
      <c r="D1422" s="3" t="s">
        <v>34</v>
      </c>
      <c r="E1422" s="3" t="s">
        <v>636</v>
      </c>
      <c r="F1422" s="3" t="s">
        <v>637</v>
      </c>
      <c r="G1422" s="3" t="s">
        <v>20</v>
      </c>
      <c r="H1422" s="3" t="s">
        <v>38</v>
      </c>
      <c r="I1422" s="3" t="s">
        <v>30</v>
      </c>
      <c r="J1422" s="3" t="s">
        <v>39</v>
      </c>
      <c r="K1422" s="3" t="s">
        <v>638</v>
      </c>
      <c r="L1422" s="3">
        <v>2380.1997338567398</v>
      </c>
      <c r="M1422" s="3">
        <v>4.9035175936825004</v>
      </c>
      <c r="N1422" s="3">
        <v>5</v>
      </c>
      <c r="O1422" s="3">
        <v>0.234700238848954</v>
      </c>
      <c r="P1422" s="3">
        <v>0.23</v>
      </c>
      <c r="Q1422" s="3">
        <v>531.30660537353003</v>
      </c>
      <c r="R1422" s="3">
        <v>531.30999999999995</v>
      </c>
      <c r="S1422" s="3" t="s">
        <v>14</v>
      </c>
      <c r="T1422" s="3" t="s">
        <v>11766</v>
      </c>
      <c r="U1422" s="6">
        <v>0.22321933651871775</v>
      </c>
      <c r="V1422" s="3" t="str">
        <f>TEXT(superstore_excel!$B1422, "MMMM")</f>
        <v>November</v>
      </c>
      <c r="W1422" s="3">
        <f>YEAR(superstore_excel!$B1422)</f>
        <v>2023</v>
      </c>
      <c r="X1422" s="27"/>
    </row>
    <row r="1423" spans="1:24" x14ac:dyDescent="0.3">
      <c r="A1423" s="28" t="s">
        <v>639</v>
      </c>
      <c r="B1423" s="4">
        <v>45118</v>
      </c>
      <c r="C1423" s="4">
        <v>45770</v>
      </c>
      <c r="D1423" s="5" t="s">
        <v>26</v>
      </c>
      <c r="E1423" s="5" t="s">
        <v>640</v>
      </c>
      <c r="F1423" s="5" t="s">
        <v>641</v>
      </c>
      <c r="G1423" s="5" t="s">
        <v>37</v>
      </c>
      <c r="H1423" s="5" t="s">
        <v>62</v>
      </c>
      <c r="I1423" s="5" t="s">
        <v>30</v>
      </c>
      <c r="J1423" s="5" t="s">
        <v>31</v>
      </c>
      <c r="K1423" s="5" t="s">
        <v>642</v>
      </c>
      <c r="L1423" s="5">
        <v>2380.0941503497502</v>
      </c>
      <c r="M1423" s="5">
        <v>4.90295089591097</v>
      </c>
      <c r="N1423" s="5">
        <v>5</v>
      </c>
      <c r="O1423" s="5">
        <v>0.234688201244179</v>
      </c>
      <c r="P1423" s="5">
        <v>0.23</v>
      </c>
      <c r="Q1423" s="5">
        <v>531.38325475674606</v>
      </c>
      <c r="R1423" s="5">
        <v>531.38</v>
      </c>
      <c r="S1423" s="5" t="s">
        <v>14</v>
      </c>
      <c r="T1423" s="5" t="s">
        <v>11767</v>
      </c>
      <c r="U1423" s="7">
        <v>0.22326144311503826</v>
      </c>
      <c r="V1423" s="5" t="str">
        <f>TEXT(superstore_excel!$B1423, "MMMM")</f>
        <v>July</v>
      </c>
      <c r="W1423" s="5">
        <f>YEAR(superstore_excel!$B1423)</f>
        <v>2023</v>
      </c>
      <c r="X1423" s="29"/>
    </row>
    <row r="1424" spans="1:24" x14ac:dyDescent="0.3">
      <c r="A1424" s="26" t="s">
        <v>643</v>
      </c>
      <c r="B1424" s="2">
        <v>45574</v>
      </c>
      <c r="C1424" s="2">
        <v>45765</v>
      </c>
      <c r="D1424" s="3" t="s">
        <v>17</v>
      </c>
      <c r="E1424" s="3" t="s">
        <v>644</v>
      </c>
      <c r="F1424" s="3" t="s">
        <v>645</v>
      </c>
      <c r="G1424" s="3" t="s">
        <v>20</v>
      </c>
      <c r="H1424" s="3" t="s">
        <v>21</v>
      </c>
      <c r="I1424" s="3" t="s">
        <v>22</v>
      </c>
      <c r="J1424" s="3" t="s">
        <v>173</v>
      </c>
      <c r="K1424" s="3" t="s">
        <v>646</v>
      </c>
      <c r="L1424" s="3">
        <v>2379.9885668427601</v>
      </c>
      <c r="M1424" s="3">
        <v>4.9023841981394396</v>
      </c>
      <c r="N1424" s="3">
        <v>5</v>
      </c>
      <c r="O1424" s="3">
        <v>0.234676163639404</v>
      </c>
      <c r="P1424" s="3">
        <v>0.23</v>
      </c>
      <c r="Q1424" s="3">
        <v>531.45990413996299</v>
      </c>
      <c r="R1424" s="3">
        <v>531.46</v>
      </c>
      <c r="S1424" s="3" t="s">
        <v>14</v>
      </c>
      <c r="T1424" s="3" t="s">
        <v>11763</v>
      </c>
      <c r="U1424" s="6">
        <v>0.22330355344731168</v>
      </c>
      <c r="V1424" s="3" t="str">
        <f>TEXT(superstore_excel!$B1424, "MMMM")</f>
        <v>October</v>
      </c>
      <c r="W1424" s="3">
        <f>YEAR(superstore_excel!$B1424)</f>
        <v>2024</v>
      </c>
      <c r="X1424" s="27"/>
    </row>
    <row r="1425" spans="1:24" x14ac:dyDescent="0.3">
      <c r="A1425" s="28" t="s">
        <v>647</v>
      </c>
      <c r="B1425" s="4">
        <v>45538</v>
      </c>
      <c r="C1425" s="4">
        <v>45784</v>
      </c>
      <c r="D1425" s="5" t="s">
        <v>26</v>
      </c>
      <c r="E1425" s="5" t="s">
        <v>648</v>
      </c>
      <c r="F1425" s="5" t="s">
        <v>649</v>
      </c>
      <c r="G1425" s="5" t="s">
        <v>37</v>
      </c>
      <c r="H1425" s="5" t="s">
        <v>62</v>
      </c>
      <c r="I1425" s="5" t="s">
        <v>22</v>
      </c>
      <c r="J1425" s="5" t="s">
        <v>23</v>
      </c>
      <c r="K1425" s="5" t="s">
        <v>650</v>
      </c>
      <c r="L1425" s="5">
        <v>2379.8829833357699</v>
      </c>
      <c r="M1425" s="5">
        <v>4.9018175003679199</v>
      </c>
      <c r="N1425" s="5">
        <v>5</v>
      </c>
      <c r="O1425" s="5">
        <v>0.23466412603462899</v>
      </c>
      <c r="P1425" s="5">
        <v>0.23</v>
      </c>
      <c r="Q1425" s="5">
        <v>531.53655352317901</v>
      </c>
      <c r="R1425" s="5">
        <v>531.54</v>
      </c>
      <c r="S1425" s="5" t="s">
        <v>14</v>
      </c>
      <c r="T1425" s="5" t="s">
        <v>11774</v>
      </c>
      <c r="U1425" s="7">
        <v>0.22334566751603444</v>
      </c>
      <c r="V1425" s="5" t="str">
        <f>TEXT(superstore_excel!$B1425, "MMMM")</f>
        <v>September</v>
      </c>
      <c r="W1425" s="5">
        <f>YEAR(superstore_excel!$B1425)</f>
        <v>2024</v>
      </c>
      <c r="X1425" s="29"/>
    </row>
    <row r="1426" spans="1:24" x14ac:dyDescent="0.3">
      <c r="A1426" s="26" t="s">
        <v>651</v>
      </c>
      <c r="B1426" s="2">
        <v>45594</v>
      </c>
      <c r="C1426" s="2">
        <v>45763</v>
      </c>
      <c r="D1426" s="3" t="s">
        <v>34</v>
      </c>
      <c r="E1426" s="3" t="s">
        <v>652</v>
      </c>
      <c r="F1426" s="3" t="s">
        <v>653</v>
      </c>
      <c r="G1426" s="3" t="s">
        <v>37</v>
      </c>
      <c r="H1426" s="3" t="s">
        <v>38</v>
      </c>
      <c r="I1426" s="3" t="s">
        <v>30</v>
      </c>
      <c r="J1426" s="3" t="s">
        <v>31</v>
      </c>
      <c r="K1426" s="3" t="s">
        <v>654</v>
      </c>
      <c r="L1426" s="3">
        <v>2379.7773998287798</v>
      </c>
      <c r="M1426" s="3">
        <v>4.9012508025963903</v>
      </c>
      <c r="N1426" s="3">
        <v>5</v>
      </c>
      <c r="O1426" s="3">
        <v>0.23465208842985499</v>
      </c>
      <c r="P1426" s="3">
        <v>0.23</v>
      </c>
      <c r="Q1426" s="3">
        <v>531.61320290639605</v>
      </c>
      <c r="R1426" s="3">
        <v>531.61</v>
      </c>
      <c r="S1426" s="3" t="s">
        <v>14</v>
      </c>
      <c r="T1426" s="3" t="s">
        <v>11763</v>
      </c>
      <c r="U1426" s="6">
        <v>0.2233877853217047</v>
      </c>
      <c r="V1426" s="3" t="str">
        <f>TEXT(superstore_excel!$B1426, "MMMM")</f>
        <v>October</v>
      </c>
      <c r="W1426" s="3">
        <f>YEAR(superstore_excel!$B1426)</f>
        <v>2024</v>
      </c>
      <c r="X1426" s="27"/>
    </row>
    <row r="1427" spans="1:24" x14ac:dyDescent="0.3">
      <c r="A1427" s="28" t="s">
        <v>655</v>
      </c>
      <c r="B1427" s="4">
        <v>45498</v>
      </c>
      <c r="C1427" s="4">
        <v>45770</v>
      </c>
      <c r="D1427" s="5" t="s">
        <v>26</v>
      </c>
      <c r="E1427" s="5" t="s">
        <v>656</v>
      </c>
      <c r="F1427" s="5" t="s">
        <v>657</v>
      </c>
      <c r="G1427" s="5" t="s">
        <v>37</v>
      </c>
      <c r="H1427" s="5" t="s">
        <v>29</v>
      </c>
      <c r="I1427" s="5" t="s">
        <v>30</v>
      </c>
      <c r="J1427" s="5" t="s">
        <v>126</v>
      </c>
      <c r="K1427" s="5" t="s">
        <v>658</v>
      </c>
      <c r="L1427" s="5">
        <v>2379.6718163217902</v>
      </c>
      <c r="M1427" s="5">
        <v>4.9006841048248599</v>
      </c>
      <c r="N1427" s="5">
        <v>5</v>
      </c>
      <c r="O1427" s="5">
        <v>0.23464005082507999</v>
      </c>
      <c r="P1427" s="5">
        <v>0.23</v>
      </c>
      <c r="Q1427" s="5">
        <v>531.68985228961196</v>
      </c>
      <c r="R1427" s="5">
        <v>531.69000000000005</v>
      </c>
      <c r="S1427" s="5" t="s">
        <v>14</v>
      </c>
      <c r="T1427" s="5" t="s">
        <v>11779</v>
      </c>
      <c r="U1427" s="7">
        <v>0.22342990686481889</v>
      </c>
      <c r="V1427" s="5" t="str">
        <f>TEXT(superstore_excel!$B1427, "MMMM")</f>
        <v>July</v>
      </c>
      <c r="W1427" s="5">
        <f>YEAR(superstore_excel!$B1427)</f>
        <v>2024</v>
      </c>
      <c r="X1427" s="29"/>
    </row>
    <row r="1428" spans="1:24" x14ac:dyDescent="0.3">
      <c r="A1428" s="26" t="s">
        <v>659</v>
      </c>
      <c r="B1428" s="2">
        <v>45098</v>
      </c>
      <c r="C1428" s="2">
        <v>45764</v>
      </c>
      <c r="D1428" s="3" t="s">
        <v>54</v>
      </c>
      <c r="E1428" s="3" t="s">
        <v>660</v>
      </c>
      <c r="F1428" s="3" t="s">
        <v>661</v>
      </c>
      <c r="G1428" s="3" t="s">
        <v>20</v>
      </c>
      <c r="H1428" s="3" t="s">
        <v>38</v>
      </c>
      <c r="I1428" s="3" t="s">
        <v>45</v>
      </c>
      <c r="J1428" s="3" t="s">
        <v>96</v>
      </c>
      <c r="K1428" s="3" t="s">
        <v>662</v>
      </c>
      <c r="L1428" s="3">
        <v>2379.5662328148001</v>
      </c>
      <c r="M1428" s="3">
        <v>4.9001174070533304</v>
      </c>
      <c r="N1428" s="3">
        <v>5</v>
      </c>
      <c r="O1428" s="3">
        <v>0.23462801322030499</v>
      </c>
      <c r="P1428" s="3">
        <v>0.23</v>
      </c>
      <c r="Q1428" s="3">
        <v>531.76650167282799</v>
      </c>
      <c r="R1428" s="3">
        <v>531.77</v>
      </c>
      <c r="S1428" s="3" t="s">
        <v>14</v>
      </c>
      <c r="T1428" s="3" t="s">
        <v>11764</v>
      </c>
      <c r="U1428" s="6">
        <v>0.22347203214587513</v>
      </c>
      <c r="V1428" s="3" t="str">
        <f>TEXT(superstore_excel!$B1428, "MMMM")</f>
        <v>June</v>
      </c>
      <c r="W1428" s="3">
        <f>YEAR(superstore_excel!$B1428)</f>
        <v>2023</v>
      </c>
      <c r="X1428" s="27"/>
    </row>
    <row r="1429" spans="1:24" x14ac:dyDescent="0.3">
      <c r="A1429" s="28" t="s">
        <v>663</v>
      </c>
      <c r="B1429" s="4">
        <v>45668</v>
      </c>
      <c r="C1429" s="4">
        <v>45776</v>
      </c>
      <c r="D1429" s="5" t="s">
        <v>54</v>
      </c>
      <c r="E1429" s="5" t="s">
        <v>664</v>
      </c>
      <c r="F1429" s="5" t="s">
        <v>665</v>
      </c>
      <c r="G1429" s="5" t="s">
        <v>20</v>
      </c>
      <c r="H1429" s="5" t="s">
        <v>62</v>
      </c>
      <c r="I1429" s="5" t="s">
        <v>45</v>
      </c>
      <c r="J1429" s="5" t="s">
        <v>57</v>
      </c>
      <c r="K1429" s="5" t="s">
        <v>666</v>
      </c>
      <c r="L1429" s="5">
        <v>2379.4606493077999</v>
      </c>
      <c r="M1429" s="5">
        <v>4.8995507092818</v>
      </c>
      <c r="N1429" s="5">
        <v>5</v>
      </c>
      <c r="O1429" s="5">
        <v>0.23461597561552999</v>
      </c>
      <c r="P1429" s="5">
        <v>0.23</v>
      </c>
      <c r="Q1429" s="5">
        <v>531.84315105604503</v>
      </c>
      <c r="R1429" s="5">
        <v>531.84</v>
      </c>
      <c r="S1429" s="5" t="s">
        <v>14</v>
      </c>
      <c r="T1429" s="5" t="s">
        <v>11778</v>
      </c>
      <c r="U1429" s="7">
        <v>0.22351416116537232</v>
      </c>
      <c r="V1429" s="5" t="str">
        <f>TEXT(superstore_excel!$B1429, "MMMM")</f>
        <v>January</v>
      </c>
      <c r="W1429" s="5">
        <f>YEAR(superstore_excel!$B1429)</f>
        <v>2025</v>
      </c>
      <c r="X1429" s="29"/>
    </row>
    <row r="1430" spans="1:24" x14ac:dyDescent="0.3">
      <c r="A1430" s="26" t="s">
        <v>667</v>
      </c>
      <c r="B1430" s="2">
        <v>45208</v>
      </c>
      <c r="C1430" s="2">
        <v>45767</v>
      </c>
      <c r="D1430" s="3" t="s">
        <v>34</v>
      </c>
      <c r="E1430" s="3" t="s">
        <v>668</v>
      </c>
      <c r="F1430" s="3" t="s">
        <v>669</v>
      </c>
      <c r="G1430" s="3" t="s">
        <v>20</v>
      </c>
      <c r="H1430" s="3" t="s">
        <v>38</v>
      </c>
      <c r="I1430" s="3" t="s">
        <v>22</v>
      </c>
      <c r="J1430" s="3" t="s">
        <v>23</v>
      </c>
      <c r="K1430" s="3" t="s">
        <v>670</v>
      </c>
      <c r="L1430" s="3">
        <v>2379.3550658008098</v>
      </c>
      <c r="M1430" s="3">
        <v>4.8989840115102696</v>
      </c>
      <c r="N1430" s="3">
        <v>5</v>
      </c>
      <c r="O1430" s="3">
        <v>0.23460393801075499</v>
      </c>
      <c r="P1430" s="3">
        <v>0.23</v>
      </c>
      <c r="Q1430" s="3">
        <v>531.91980043926105</v>
      </c>
      <c r="R1430" s="3">
        <v>531.91999999999996</v>
      </c>
      <c r="S1430" s="3" t="s">
        <v>14</v>
      </c>
      <c r="T1430" s="3" t="s">
        <v>11783</v>
      </c>
      <c r="U1430" s="6">
        <v>0.22355629392380535</v>
      </c>
      <c r="V1430" s="3" t="str">
        <f>TEXT(superstore_excel!$B1430, "MMMM")</f>
        <v>October</v>
      </c>
      <c r="W1430" s="3">
        <f>YEAR(superstore_excel!$B1430)</f>
        <v>2023</v>
      </c>
      <c r="X1430" s="27"/>
    </row>
    <row r="1431" spans="1:24" x14ac:dyDescent="0.3">
      <c r="A1431" s="28" t="s">
        <v>671</v>
      </c>
      <c r="B1431" s="4">
        <v>45570</v>
      </c>
      <c r="C1431" s="4">
        <v>45761</v>
      </c>
      <c r="D1431" s="5" t="s">
        <v>26</v>
      </c>
      <c r="E1431" s="5" t="s">
        <v>672</v>
      </c>
      <c r="F1431" s="5" t="s">
        <v>673</v>
      </c>
      <c r="G1431" s="5" t="s">
        <v>20</v>
      </c>
      <c r="H1431" s="5" t="s">
        <v>38</v>
      </c>
      <c r="I1431" s="5" t="s">
        <v>22</v>
      </c>
      <c r="J1431" s="5" t="s">
        <v>131</v>
      </c>
      <c r="K1431" s="5" t="s">
        <v>674</v>
      </c>
      <c r="L1431" s="5">
        <v>2379.2494822938202</v>
      </c>
      <c r="M1431" s="5">
        <v>4.8984173137387499</v>
      </c>
      <c r="N1431" s="5">
        <v>5</v>
      </c>
      <c r="O1431" s="5">
        <v>0.23459190040597999</v>
      </c>
      <c r="P1431" s="5">
        <v>0.23</v>
      </c>
      <c r="Q1431" s="5">
        <v>531.99644982247798</v>
      </c>
      <c r="R1431" s="5">
        <v>532</v>
      </c>
      <c r="S1431" s="5" t="s">
        <v>14</v>
      </c>
      <c r="T1431" s="5" t="s">
        <v>11763</v>
      </c>
      <c r="U1431" s="7">
        <v>0.22359843042167374</v>
      </c>
      <c r="V1431" s="5" t="str">
        <f>TEXT(superstore_excel!$B1431, "MMMM")</f>
        <v>October</v>
      </c>
      <c r="W1431" s="5">
        <f>YEAR(superstore_excel!$B1431)</f>
        <v>2024</v>
      </c>
      <c r="X1431" s="29"/>
    </row>
    <row r="1432" spans="1:24" x14ac:dyDescent="0.3">
      <c r="A1432" s="26" t="s">
        <v>675</v>
      </c>
      <c r="B1432" s="2">
        <v>45635</v>
      </c>
      <c r="C1432" s="2">
        <v>45783</v>
      </c>
      <c r="D1432" s="3" t="s">
        <v>26</v>
      </c>
      <c r="E1432" s="3" t="s">
        <v>676</v>
      </c>
      <c r="F1432" s="3" t="s">
        <v>677</v>
      </c>
      <c r="G1432" s="3" t="s">
        <v>37</v>
      </c>
      <c r="H1432" s="3" t="s">
        <v>38</v>
      </c>
      <c r="I1432" s="3" t="s">
        <v>22</v>
      </c>
      <c r="J1432" s="3" t="s">
        <v>281</v>
      </c>
      <c r="K1432" s="3" t="s">
        <v>678</v>
      </c>
      <c r="L1432" s="3">
        <v>2379.1438987868301</v>
      </c>
      <c r="M1432" s="3">
        <v>4.8978506159672204</v>
      </c>
      <c r="N1432" s="3">
        <v>5</v>
      </c>
      <c r="O1432" s="3">
        <v>0.23457986280120599</v>
      </c>
      <c r="P1432" s="3">
        <v>0.23</v>
      </c>
      <c r="Q1432" s="3">
        <v>532.07309920569401</v>
      </c>
      <c r="R1432" s="3">
        <v>532.07000000000005</v>
      </c>
      <c r="S1432" s="3" t="s">
        <v>14</v>
      </c>
      <c r="T1432" s="3" t="s">
        <v>11771</v>
      </c>
      <c r="U1432" s="6">
        <v>0.22364057065947462</v>
      </c>
      <c r="V1432" s="3" t="str">
        <f>TEXT(superstore_excel!$B1432, "MMMM")</f>
        <v>December</v>
      </c>
      <c r="W1432" s="3">
        <f>YEAR(superstore_excel!$B1432)</f>
        <v>2024</v>
      </c>
      <c r="X1432" s="27"/>
    </row>
    <row r="1433" spans="1:24" x14ac:dyDescent="0.3">
      <c r="A1433" s="28" t="s">
        <v>679</v>
      </c>
      <c r="B1433" s="4">
        <v>45296</v>
      </c>
      <c r="C1433" s="4">
        <v>45768</v>
      </c>
      <c r="D1433" s="5" t="s">
        <v>54</v>
      </c>
      <c r="E1433" s="5" t="s">
        <v>680</v>
      </c>
      <c r="F1433" s="5" t="s">
        <v>681</v>
      </c>
      <c r="G1433" s="5" t="s">
        <v>37</v>
      </c>
      <c r="H1433" s="5" t="s">
        <v>62</v>
      </c>
      <c r="I1433" s="5" t="s">
        <v>22</v>
      </c>
      <c r="J1433" s="5" t="s">
        <v>173</v>
      </c>
      <c r="K1433" s="5" t="s">
        <v>682</v>
      </c>
      <c r="L1433" s="5">
        <v>2379.0383152798399</v>
      </c>
      <c r="M1433" s="5">
        <v>4.89728391819569</v>
      </c>
      <c r="N1433" s="5">
        <v>5</v>
      </c>
      <c r="O1433" s="5">
        <v>0.23456782519643099</v>
      </c>
      <c r="P1433" s="5">
        <v>0.23</v>
      </c>
      <c r="Q1433" s="5">
        <v>532.14974858891105</v>
      </c>
      <c r="R1433" s="5">
        <v>532.15</v>
      </c>
      <c r="S1433" s="5" t="s">
        <v>14</v>
      </c>
      <c r="T1433" s="5" t="s">
        <v>11784</v>
      </c>
      <c r="U1433" s="7">
        <v>0.22368271463770675</v>
      </c>
      <c r="V1433" s="5" t="str">
        <f>TEXT(superstore_excel!$B1433, "MMMM")</f>
        <v>January</v>
      </c>
      <c r="W1433" s="5">
        <f>YEAR(superstore_excel!$B1433)</f>
        <v>2024</v>
      </c>
      <c r="X1433" s="29"/>
    </row>
    <row r="1434" spans="1:24" x14ac:dyDescent="0.3">
      <c r="A1434" s="26" t="s">
        <v>683</v>
      </c>
      <c r="B1434" s="2">
        <v>45434</v>
      </c>
      <c r="C1434" s="2">
        <v>45776</v>
      </c>
      <c r="D1434" s="3" t="s">
        <v>54</v>
      </c>
      <c r="E1434" s="3" t="s">
        <v>684</v>
      </c>
      <c r="F1434" s="3" t="s">
        <v>685</v>
      </c>
      <c r="G1434" s="3" t="s">
        <v>37</v>
      </c>
      <c r="H1434" s="3" t="s">
        <v>21</v>
      </c>
      <c r="I1434" s="3" t="s">
        <v>45</v>
      </c>
      <c r="J1434" s="3" t="s">
        <v>57</v>
      </c>
      <c r="K1434" s="3" t="s">
        <v>686</v>
      </c>
      <c r="L1434" s="3">
        <v>2378.9327317728498</v>
      </c>
      <c r="M1434" s="3">
        <v>4.8967172204241596</v>
      </c>
      <c r="N1434" s="3">
        <v>5</v>
      </c>
      <c r="O1434" s="3">
        <v>0.23455578759165599</v>
      </c>
      <c r="P1434" s="3">
        <v>0.23</v>
      </c>
      <c r="Q1434" s="3">
        <v>532.22639797212696</v>
      </c>
      <c r="R1434" s="3">
        <v>532.23</v>
      </c>
      <c r="S1434" s="3" t="s">
        <v>14</v>
      </c>
      <c r="T1434" s="3" t="s">
        <v>11781</v>
      </c>
      <c r="U1434" s="6">
        <v>0.22372486235686723</v>
      </c>
      <c r="V1434" s="3" t="str">
        <f>TEXT(superstore_excel!$B1434, "MMMM")</f>
        <v>May</v>
      </c>
      <c r="W1434" s="3">
        <f>YEAR(superstore_excel!$B1434)</f>
        <v>2024</v>
      </c>
      <c r="X1434" s="27"/>
    </row>
    <row r="1435" spans="1:24" x14ac:dyDescent="0.3">
      <c r="A1435" s="28" t="s">
        <v>687</v>
      </c>
      <c r="B1435" s="4">
        <v>45613</v>
      </c>
      <c r="C1435" s="4">
        <v>45768</v>
      </c>
      <c r="D1435" s="5" t="s">
        <v>26</v>
      </c>
      <c r="E1435" s="5" t="s">
        <v>688</v>
      </c>
      <c r="F1435" s="5" t="s">
        <v>689</v>
      </c>
      <c r="G1435" s="5" t="s">
        <v>37</v>
      </c>
      <c r="H1435" s="5" t="s">
        <v>38</v>
      </c>
      <c r="I1435" s="5" t="s">
        <v>30</v>
      </c>
      <c r="J1435" s="5" t="s">
        <v>31</v>
      </c>
      <c r="K1435" s="5" t="s">
        <v>690</v>
      </c>
      <c r="L1435" s="5">
        <v>2378.8271482658602</v>
      </c>
      <c r="M1435" s="5">
        <v>4.8961505226526301</v>
      </c>
      <c r="N1435" s="5">
        <v>5</v>
      </c>
      <c r="O1435" s="5">
        <v>0.23454374998688099</v>
      </c>
      <c r="P1435" s="5">
        <v>0.23</v>
      </c>
      <c r="Q1435" s="5">
        <v>532.30304735534401</v>
      </c>
      <c r="R1435" s="5">
        <v>532.29999999999995</v>
      </c>
      <c r="S1435" s="5" t="s">
        <v>14</v>
      </c>
      <c r="T1435" s="5" t="s">
        <v>11769</v>
      </c>
      <c r="U1435" s="7">
        <v>0.22376701381745509</v>
      </c>
      <c r="V1435" s="5" t="str">
        <f>TEXT(superstore_excel!$B1435, "MMMM")</f>
        <v>November</v>
      </c>
      <c r="W1435" s="5">
        <f>YEAR(superstore_excel!$B1435)</f>
        <v>2024</v>
      </c>
      <c r="X1435" s="29"/>
    </row>
    <row r="1436" spans="1:24" x14ac:dyDescent="0.3">
      <c r="A1436" s="26" t="s">
        <v>691</v>
      </c>
      <c r="B1436" s="2">
        <v>45589</v>
      </c>
      <c r="C1436" s="2">
        <v>45770</v>
      </c>
      <c r="D1436" s="3" t="s">
        <v>17</v>
      </c>
      <c r="E1436" s="3" t="s">
        <v>501</v>
      </c>
      <c r="F1436" s="3" t="s">
        <v>692</v>
      </c>
      <c r="G1436" s="3" t="s">
        <v>37</v>
      </c>
      <c r="H1436" s="3" t="s">
        <v>29</v>
      </c>
      <c r="I1436" s="3" t="s">
        <v>30</v>
      </c>
      <c r="J1436" s="3" t="s">
        <v>39</v>
      </c>
      <c r="K1436" s="3" t="s">
        <v>693</v>
      </c>
      <c r="L1436" s="3">
        <v>2378.72156475887</v>
      </c>
      <c r="M1436" s="3">
        <v>4.8955838248811103</v>
      </c>
      <c r="N1436" s="3">
        <v>5</v>
      </c>
      <c r="O1436" s="3">
        <v>0.23453171238210599</v>
      </c>
      <c r="P1436" s="3">
        <v>0.23</v>
      </c>
      <c r="Q1436" s="3">
        <v>532.37969673856003</v>
      </c>
      <c r="R1436" s="3">
        <v>532.38</v>
      </c>
      <c r="S1436" s="3" t="s">
        <v>14</v>
      </c>
      <c r="T1436" s="3" t="s">
        <v>11763</v>
      </c>
      <c r="U1436" s="6">
        <v>0.22380916901996772</v>
      </c>
      <c r="V1436" s="3" t="str">
        <f>TEXT(superstore_excel!$B1436, "MMMM")</f>
        <v>October</v>
      </c>
      <c r="W1436" s="3">
        <f>YEAR(superstore_excel!$B1436)</f>
        <v>2024</v>
      </c>
      <c r="X1436" s="27"/>
    </row>
    <row r="1437" spans="1:24" x14ac:dyDescent="0.3">
      <c r="A1437" s="28" t="s">
        <v>694</v>
      </c>
      <c r="B1437" s="4">
        <v>45554</v>
      </c>
      <c r="C1437" s="4">
        <v>45778</v>
      </c>
      <c r="D1437" s="5" t="s">
        <v>54</v>
      </c>
      <c r="E1437" s="5" t="s">
        <v>695</v>
      </c>
      <c r="F1437" s="5" t="s">
        <v>696</v>
      </c>
      <c r="G1437" s="5" t="s">
        <v>37</v>
      </c>
      <c r="H1437" s="5" t="s">
        <v>29</v>
      </c>
      <c r="I1437" s="5" t="s">
        <v>45</v>
      </c>
      <c r="J1437" s="5" t="s">
        <v>57</v>
      </c>
      <c r="K1437" s="5" t="s">
        <v>697</v>
      </c>
      <c r="L1437" s="5">
        <v>2378.6159812518799</v>
      </c>
      <c r="M1437" s="5">
        <v>4.8950171271095799</v>
      </c>
      <c r="N1437" s="5">
        <v>5</v>
      </c>
      <c r="O1437" s="5">
        <v>0.23451967477733099</v>
      </c>
      <c r="P1437" s="5">
        <v>0.23</v>
      </c>
      <c r="Q1437" s="5">
        <v>532.45634612177696</v>
      </c>
      <c r="R1437" s="5">
        <v>532.46</v>
      </c>
      <c r="S1437" s="5" t="s">
        <v>14</v>
      </c>
      <c r="T1437" s="5" t="s">
        <v>11774</v>
      </c>
      <c r="U1437" s="7">
        <v>0.22385132796490417</v>
      </c>
      <c r="V1437" s="5" t="str">
        <f>TEXT(superstore_excel!$B1437, "MMMM")</f>
        <v>September</v>
      </c>
      <c r="W1437" s="5">
        <f>YEAR(superstore_excel!$B1437)</f>
        <v>2024</v>
      </c>
      <c r="X1437" s="29"/>
    </row>
    <row r="1438" spans="1:24" x14ac:dyDescent="0.3">
      <c r="A1438" s="26" t="s">
        <v>698</v>
      </c>
      <c r="B1438" s="2">
        <v>45743</v>
      </c>
      <c r="C1438" s="2">
        <v>45779</v>
      </c>
      <c r="D1438" s="3" t="s">
        <v>26</v>
      </c>
      <c r="E1438" s="3" t="s">
        <v>699</v>
      </c>
      <c r="F1438" s="3" t="s">
        <v>700</v>
      </c>
      <c r="G1438" s="3" t="s">
        <v>37</v>
      </c>
      <c r="H1438" s="3" t="s">
        <v>38</v>
      </c>
      <c r="I1438" s="3" t="s">
        <v>22</v>
      </c>
      <c r="J1438" s="3" t="s">
        <v>23</v>
      </c>
      <c r="K1438" s="3" t="s">
        <v>701</v>
      </c>
      <c r="L1438" s="3">
        <v>2378.5103977448798</v>
      </c>
      <c r="M1438" s="3">
        <v>4.8944504293380504</v>
      </c>
      <c r="N1438" s="3">
        <v>5</v>
      </c>
      <c r="O1438" s="3">
        <v>0.23450763717255699</v>
      </c>
      <c r="P1438" s="3">
        <v>0.23</v>
      </c>
      <c r="Q1438" s="3">
        <v>532.53299550499298</v>
      </c>
      <c r="R1438" s="3">
        <v>532.53</v>
      </c>
      <c r="S1438" s="3" t="s">
        <v>14</v>
      </c>
      <c r="T1438" s="3" t="s">
        <v>11772</v>
      </c>
      <c r="U1438" s="6">
        <v>0.22389349065276307</v>
      </c>
      <c r="V1438" s="3" t="str">
        <f>TEXT(superstore_excel!$B1438, "MMMM")</f>
        <v>March</v>
      </c>
      <c r="W1438" s="3">
        <f>YEAR(superstore_excel!$B1438)</f>
        <v>2025</v>
      </c>
      <c r="X1438" s="27"/>
    </row>
    <row r="1439" spans="1:24" x14ac:dyDescent="0.3">
      <c r="A1439" s="28" t="s">
        <v>702</v>
      </c>
      <c r="B1439" s="4">
        <v>45546</v>
      </c>
      <c r="C1439" s="4">
        <v>45770</v>
      </c>
      <c r="D1439" s="5" t="s">
        <v>17</v>
      </c>
      <c r="E1439" s="5" t="s">
        <v>703</v>
      </c>
      <c r="F1439" s="5" t="s">
        <v>704</v>
      </c>
      <c r="G1439" s="5" t="s">
        <v>37</v>
      </c>
      <c r="H1439" s="5" t="s">
        <v>38</v>
      </c>
      <c r="I1439" s="5" t="s">
        <v>45</v>
      </c>
      <c r="J1439" s="5" t="s">
        <v>57</v>
      </c>
      <c r="K1439" s="5" t="s">
        <v>705</v>
      </c>
      <c r="L1439" s="5">
        <v>2378.4048142378902</v>
      </c>
      <c r="M1439" s="5">
        <v>4.89388373156652</v>
      </c>
      <c r="N1439" s="5">
        <v>5</v>
      </c>
      <c r="O1439" s="5">
        <v>0.23449559956778199</v>
      </c>
      <c r="P1439" s="5">
        <v>0.23</v>
      </c>
      <c r="Q1439" s="5">
        <v>532.60964488821003</v>
      </c>
      <c r="R1439" s="5">
        <v>532.61</v>
      </c>
      <c r="S1439" s="5" t="s">
        <v>14</v>
      </c>
      <c r="T1439" s="5" t="s">
        <v>11774</v>
      </c>
      <c r="U1439" s="7">
        <v>0.22393565708404167</v>
      </c>
      <c r="V1439" s="5" t="str">
        <f>TEXT(superstore_excel!$B1439, "MMMM")</f>
        <v>September</v>
      </c>
      <c r="W1439" s="5">
        <f>YEAR(superstore_excel!$B1439)</f>
        <v>2024</v>
      </c>
      <c r="X1439" s="29"/>
    </row>
    <row r="1440" spans="1:24" x14ac:dyDescent="0.3">
      <c r="A1440" s="26" t="s">
        <v>706</v>
      </c>
      <c r="B1440" s="2">
        <v>45521</v>
      </c>
      <c r="C1440" s="2">
        <v>45768</v>
      </c>
      <c r="D1440" s="3" t="s">
        <v>17</v>
      </c>
      <c r="E1440" s="3" t="s">
        <v>707</v>
      </c>
      <c r="F1440" s="3" t="s">
        <v>708</v>
      </c>
      <c r="G1440" s="3" t="s">
        <v>20</v>
      </c>
      <c r="H1440" s="3" t="s">
        <v>29</v>
      </c>
      <c r="I1440" s="3" t="s">
        <v>30</v>
      </c>
      <c r="J1440" s="3" t="s">
        <v>39</v>
      </c>
      <c r="K1440" s="3" t="s">
        <v>709</v>
      </c>
      <c r="L1440" s="3">
        <v>2378.2992307309</v>
      </c>
      <c r="M1440" s="3">
        <v>4.8933170337949896</v>
      </c>
      <c r="N1440" s="3">
        <v>5</v>
      </c>
      <c r="O1440" s="3">
        <v>0.23448356196300699</v>
      </c>
      <c r="P1440" s="3">
        <v>0.23</v>
      </c>
      <c r="Q1440" s="3">
        <v>532.68629427142605</v>
      </c>
      <c r="R1440" s="3">
        <v>532.69000000000005</v>
      </c>
      <c r="S1440" s="3" t="s">
        <v>14</v>
      </c>
      <c r="T1440" s="3" t="s">
        <v>11775</v>
      </c>
      <c r="U1440" s="6">
        <v>0.22397782725923879</v>
      </c>
      <c r="V1440" s="3" t="str">
        <f>TEXT(superstore_excel!$B1440, "MMMM")</f>
        <v>August</v>
      </c>
      <c r="W1440" s="3">
        <f>YEAR(superstore_excel!$B1440)</f>
        <v>2024</v>
      </c>
      <c r="X1440" s="27"/>
    </row>
    <row r="1441" spans="1:24" x14ac:dyDescent="0.3">
      <c r="A1441" s="28" t="s">
        <v>710</v>
      </c>
      <c r="B1441" s="4">
        <v>45727</v>
      </c>
      <c r="C1441" s="4">
        <v>45771</v>
      </c>
      <c r="D1441" s="5" t="s">
        <v>17</v>
      </c>
      <c r="E1441" s="5" t="s">
        <v>711</v>
      </c>
      <c r="F1441" s="5" t="s">
        <v>712</v>
      </c>
      <c r="G1441" s="5" t="s">
        <v>20</v>
      </c>
      <c r="H1441" s="5" t="s">
        <v>62</v>
      </c>
      <c r="I1441" s="5" t="s">
        <v>22</v>
      </c>
      <c r="J1441" s="5" t="s">
        <v>131</v>
      </c>
      <c r="K1441" s="5" t="s">
        <v>713</v>
      </c>
      <c r="L1441" s="5">
        <v>2378.1936472239099</v>
      </c>
      <c r="M1441" s="5">
        <v>4.8927503360234601</v>
      </c>
      <c r="N1441" s="5">
        <v>5</v>
      </c>
      <c r="O1441" s="5">
        <v>0.23447152435823199</v>
      </c>
      <c r="P1441" s="5">
        <v>0.23</v>
      </c>
      <c r="Q1441" s="5">
        <v>532.76294365464298</v>
      </c>
      <c r="R1441" s="5">
        <v>532.76</v>
      </c>
      <c r="S1441" s="5" t="s">
        <v>14</v>
      </c>
      <c r="T1441" s="5" t="s">
        <v>11772</v>
      </c>
      <c r="U1441" s="7">
        <v>0.22402000117885382</v>
      </c>
      <c r="V1441" s="5" t="str">
        <f>TEXT(superstore_excel!$B1441, "MMMM")</f>
        <v>March</v>
      </c>
      <c r="W1441" s="5">
        <f>YEAR(superstore_excel!$B1441)</f>
        <v>2025</v>
      </c>
      <c r="X1441" s="29"/>
    </row>
    <row r="1442" spans="1:24" x14ac:dyDescent="0.3">
      <c r="A1442" s="26" t="s">
        <v>714</v>
      </c>
      <c r="B1442" s="2">
        <v>45252</v>
      </c>
      <c r="C1442" s="2">
        <v>45768</v>
      </c>
      <c r="D1442" s="3" t="s">
        <v>17</v>
      </c>
      <c r="E1442" s="3" t="s">
        <v>715</v>
      </c>
      <c r="F1442" s="3" t="s">
        <v>716</v>
      </c>
      <c r="G1442" s="3" t="s">
        <v>20</v>
      </c>
      <c r="H1442" s="3" t="s">
        <v>38</v>
      </c>
      <c r="I1442" s="3" t="s">
        <v>22</v>
      </c>
      <c r="J1442" s="3" t="s">
        <v>23</v>
      </c>
      <c r="K1442" s="3" t="s">
        <v>717</v>
      </c>
      <c r="L1442" s="3">
        <v>2378.0880637169198</v>
      </c>
      <c r="M1442" s="3">
        <v>4.8921836382519404</v>
      </c>
      <c r="N1442" s="3">
        <v>5</v>
      </c>
      <c r="O1442" s="3">
        <v>0.23445948675345701</v>
      </c>
      <c r="P1442" s="3">
        <v>0.23</v>
      </c>
      <c r="Q1442" s="3">
        <v>532.839593037859</v>
      </c>
      <c r="R1442" s="3">
        <v>532.84</v>
      </c>
      <c r="S1442" s="3" t="s">
        <v>14</v>
      </c>
      <c r="T1442" s="3" t="s">
        <v>11766</v>
      </c>
      <c r="U1442" s="6">
        <v>0.22406217884338472</v>
      </c>
      <c r="V1442" s="3" t="str">
        <f>TEXT(superstore_excel!$B1442, "MMMM")</f>
        <v>November</v>
      </c>
      <c r="W1442" s="3">
        <f>YEAR(superstore_excel!$B1442)</f>
        <v>2023</v>
      </c>
      <c r="X1442" s="27"/>
    </row>
    <row r="1443" spans="1:24" x14ac:dyDescent="0.3">
      <c r="A1443" s="28" t="s">
        <v>718</v>
      </c>
      <c r="B1443" s="4">
        <v>45250</v>
      </c>
      <c r="C1443" s="4">
        <v>45783</v>
      </c>
      <c r="D1443" s="5" t="s">
        <v>34</v>
      </c>
      <c r="E1443" s="5" t="s">
        <v>719</v>
      </c>
      <c r="F1443" s="5" t="s">
        <v>720</v>
      </c>
      <c r="G1443" s="5" t="s">
        <v>44</v>
      </c>
      <c r="H1443" s="5" t="s">
        <v>38</v>
      </c>
      <c r="I1443" s="5" t="s">
        <v>22</v>
      </c>
      <c r="J1443" s="5" t="s">
        <v>131</v>
      </c>
      <c r="K1443" s="5" t="s">
        <v>721</v>
      </c>
      <c r="L1443" s="5">
        <v>2377.9824802099301</v>
      </c>
      <c r="M1443" s="5">
        <v>4.89161694048041</v>
      </c>
      <c r="N1443" s="5">
        <v>5</v>
      </c>
      <c r="O1443" s="5">
        <v>0.23444744914868201</v>
      </c>
      <c r="P1443" s="5">
        <v>0.23</v>
      </c>
      <c r="Q1443" s="5">
        <v>532.91624242107605</v>
      </c>
      <c r="R1443" s="5">
        <v>532.91999999999996</v>
      </c>
      <c r="S1443" s="5" t="s">
        <v>14</v>
      </c>
      <c r="T1443" s="5" t="s">
        <v>11766</v>
      </c>
      <c r="U1443" s="7">
        <v>0.22410436025333114</v>
      </c>
      <c r="V1443" s="5" t="str">
        <f>TEXT(superstore_excel!$B1443, "MMMM")</f>
        <v>November</v>
      </c>
      <c r="W1443" s="5">
        <f>YEAR(superstore_excel!$B1443)</f>
        <v>2023</v>
      </c>
      <c r="X1443" s="29"/>
    </row>
    <row r="1444" spans="1:24" x14ac:dyDescent="0.3">
      <c r="A1444" s="26" t="s">
        <v>722</v>
      </c>
      <c r="B1444" s="2">
        <v>45474</v>
      </c>
      <c r="C1444" s="2">
        <v>45760</v>
      </c>
      <c r="D1444" s="3" t="s">
        <v>54</v>
      </c>
      <c r="E1444" s="3" t="s">
        <v>723</v>
      </c>
      <c r="F1444" s="3" t="s">
        <v>724</v>
      </c>
      <c r="G1444" s="3" t="s">
        <v>44</v>
      </c>
      <c r="H1444" s="3" t="s">
        <v>38</v>
      </c>
      <c r="I1444" s="3" t="s">
        <v>45</v>
      </c>
      <c r="J1444" s="3" t="s">
        <v>160</v>
      </c>
      <c r="K1444" s="3" t="s">
        <v>725</v>
      </c>
      <c r="L1444" s="3">
        <v>2377.87689670294</v>
      </c>
      <c r="M1444" s="3">
        <v>4.8910502427088796</v>
      </c>
      <c r="N1444" s="3">
        <v>5</v>
      </c>
      <c r="O1444" s="3">
        <v>0.23443541154390801</v>
      </c>
      <c r="P1444" s="3">
        <v>0.23</v>
      </c>
      <c r="Q1444" s="3">
        <v>532.99289180429196</v>
      </c>
      <c r="R1444" s="3">
        <v>532.99</v>
      </c>
      <c r="S1444" s="3" t="s">
        <v>14</v>
      </c>
      <c r="T1444" s="3" t="s">
        <v>11779</v>
      </c>
      <c r="U1444" s="6">
        <v>0.2241465454091911</v>
      </c>
      <c r="V1444" s="3" t="str">
        <f>TEXT(superstore_excel!$B1444, "MMMM")</f>
        <v>July</v>
      </c>
      <c r="W1444" s="3">
        <f>YEAR(superstore_excel!$B1444)</f>
        <v>2024</v>
      </c>
      <c r="X1444" s="27"/>
    </row>
    <row r="1445" spans="1:24" x14ac:dyDescent="0.3">
      <c r="A1445" s="28" t="s">
        <v>726</v>
      </c>
      <c r="B1445" s="4">
        <v>45228</v>
      </c>
      <c r="C1445" s="4">
        <v>45768</v>
      </c>
      <c r="D1445" s="5" t="s">
        <v>17</v>
      </c>
      <c r="E1445" s="5" t="s">
        <v>727</v>
      </c>
      <c r="F1445" s="5" t="s">
        <v>728</v>
      </c>
      <c r="G1445" s="5" t="s">
        <v>44</v>
      </c>
      <c r="H1445" s="5" t="s">
        <v>21</v>
      </c>
      <c r="I1445" s="5" t="s">
        <v>30</v>
      </c>
      <c r="J1445" s="5" t="s">
        <v>39</v>
      </c>
      <c r="K1445" s="5" t="s">
        <v>729</v>
      </c>
      <c r="L1445" s="5">
        <v>2377.7713131959499</v>
      </c>
      <c r="M1445" s="5">
        <v>4.89048354493735</v>
      </c>
      <c r="N1445" s="5">
        <v>5</v>
      </c>
      <c r="O1445" s="5">
        <v>0.23442337393913301</v>
      </c>
      <c r="P1445" s="5">
        <v>0.23</v>
      </c>
      <c r="Q1445" s="5">
        <v>533.069541187509</v>
      </c>
      <c r="R1445" s="5">
        <v>533.07000000000005</v>
      </c>
      <c r="S1445" s="5" t="s">
        <v>14</v>
      </c>
      <c r="T1445" s="5" t="s">
        <v>11783</v>
      </c>
      <c r="U1445" s="7">
        <v>0.22418873431146455</v>
      </c>
      <c r="V1445" s="5" t="str">
        <f>TEXT(superstore_excel!$B1445, "MMMM")</f>
        <v>October</v>
      </c>
      <c r="W1445" s="5">
        <f>YEAR(superstore_excel!$B1445)</f>
        <v>2023</v>
      </c>
      <c r="X1445" s="29"/>
    </row>
    <row r="1446" spans="1:24" x14ac:dyDescent="0.3">
      <c r="A1446" s="26" t="s">
        <v>730</v>
      </c>
      <c r="B1446" s="2">
        <v>45473</v>
      </c>
      <c r="C1446" s="2">
        <v>45783</v>
      </c>
      <c r="D1446" s="3" t="s">
        <v>17</v>
      </c>
      <c r="E1446" s="3" t="s">
        <v>731</v>
      </c>
      <c r="F1446" s="3" t="s">
        <v>732</v>
      </c>
      <c r="G1446" s="3" t="s">
        <v>37</v>
      </c>
      <c r="H1446" s="3" t="s">
        <v>38</v>
      </c>
      <c r="I1446" s="3" t="s">
        <v>22</v>
      </c>
      <c r="J1446" s="3" t="s">
        <v>173</v>
      </c>
      <c r="K1446" s="3" t="s">
        <v>733</v>
      </c>
      <c r="L1446" s="3">
        <v>2377.6657296889498</v>
      </c>
      <c r="M1446" s="3">
        <v>4.8899168471658196</v>
      </c>
      <c r="N1446" s="3">
        <v>5</v>
      </c>
      <c r="O1446" s="3">
        <v>0.23441133633435801</v>
      </c>
      <c r="P1446" s="3">
        <v>0.23</v>
      </c>
      <c r="Q1446" s="3">
        <v>533.14619057072503</v>
      </c>
      <c r="R1446" s="3">
        <v>533.15</v>
      </c>
      <c r="S1446" s="3" t="s">
        <v>14</v>
      </c>
      <c r="T1446" s="3" t="s">
        <v>11773</v>
      </c>
      <c r="U1446" s="6">
        <v>0.22423092696065064</v>
      </c>
      <c r="V1446" s="3" t="str">
        <f>TEXT(superstore_excel!$B1446, "MMMM")</f>
        <v>June</v>
      </c>
      <c r="W1446" s="3">
        <f>YEAR(superstore_excel!$B1446)</f>
        <v>2024</v>
      </c>
      <c r="X1446" s="27"/>
    </row>
    <row r="1447" spans="1:24" x14ac:dyDescent="0.3">
      <c r="A1447" s="28" t="s">
        <v>734</v>
      </c>
      <c r="B1447" s="4">
        <v>45416</v>
      </c>
      <c r="C1447" s="4">
        <v>45769</v>
      </c>
      <c r="D1447" s="5" t="s">
        <v>17</v>
      </c>
      <c r="E1447" s="5" t="s">
        <v>735</v>
      </c>
      <c r="F1447" s="5" t="s">
        <v>736</v>
      </c>
      <c r="G1447" s="5" t="s">
        <v>37</v>
      </c>
      <c r="H1447" s="5" t="s">
        <v>21</v>
      </c>
      <c r="I1447" s="5" t="s">
        <v>30</v>
      </c>
      <c r="J1447" s="5" t="s">
        <v>31</v>
      </c>
      <c r="K1447" s="5" t="s">
        <v>737</v>
      </c>
      <c r="L1447" s="5">
        <v>2377.5601461819601</v>
      </c>
      <c r="M1447" s="5">
        <v>4.8893501493942901</v>
      </c>
      <c r="N1447" s="5">
        <v>5</v>
      </c>
      <c r="O1447" s="5">
        <v>0.23439929872958301</v>
      </c>
      <c r="P1447" s="5">
        <v>0.23</v>
      </c>
      <c r="Q1447" s="5">
        <v>533.22283995394196</v>
      </c>
      <c r="R1447" s="5">
        <v>533.22</v>
      </c>
      <c r="S1447" s="5" t="s">
        <v>14</v>
      </c>
      <c r="T1447" s="5" t="s">
        <v>11781</v>
      </c>
      <c r="U1447" s="7">
        <v>0.22427312335724742</v>
      </c>
      <c r="V1447" s="5" t="str">
        <f>TEXT(superstore_excel!$B1447, "MMMM")</f>
        <v>May</v>
      </c>
      <c r="W1447" s="5">
        <f>YEAR(superstore_excel!$B1447)</f>
        <v>2024</v>
      </c>
      <c r="X1447" s="29"/>
    </row>
    <row r="1448" spans="1:24" x14ac:dyDescent="0.3">
      <c r="A1448" s="26" t="s">
        <v>738</v>
      </c>
      <c r="B1448" s="2">
        <v>45232</v>
      </c>
      <c r="C1448" s="2">
        <v>45758</v>
      </c>
      <c r="D1448" s="3" t="s">
        <v>17</v>
      </c>
      <c r="E1448" s="3" t="s">
        <v>739</v>
      </c>
      <c r="F1448" s="3" t="s">
        <v>740</v>
      </c>
      <c r="G1448" s="3" t="s">
        <v>37</v>
      </c>
      <c r="H1448" s="3" t="s">
        <v>62</v>
      </c>
      <c r="I1448" s="3" t="s">
        <v>30</v>
      </c>
      <c r="J1448" s="3" t="s">
        <v>101</v>
      </c>
      <c r="K1448" s="3" t="s">
        <v>741</v>
      </c>
      <c r="L1448" s="3">
        <v>2377.45456267497</v>
      </c>
      <c r="M1448" s="3">
        <v>4.8887834516227704</v>
      </c>
      <c r="N1448" s="3">
        <v>5</v>
      </c>
      <c r="O1448" s="3">
        <v>0.23438726112480801</v>
      </c>
      <c r="P1448" s="3">
        <v>0.23</v>
      </c>
      <c r="Q1448" s="3">
        <v>533.29948933715798</v>
      </c>
      <c r="R1448" s="3">
        <v>533.29999999999995</v>
      </c>
      <c r="S1448" s="3" t="s">
        <v>14</v>
      </c>
      <c r="T1448" s="3" t="s">
        <v>11766</v>
      </c>
      <c r="U1448" s="6">
        <v>0.22431532350175443</v>
      </c>
      <c r="V1448" s="3" t="str">
        <f>TEXT(superstore_excel!$B1448, "MMMM")</f>
        <v>November</v>
      </c>
      <c r="W1448" s="3">
        <f>YEAR(superstore_excel!$B1448)</f>
        <v>2023</v>
      </c>
      <c r="X1448" s="27"/>
    </row>
    <row r="1449" spans="1:24" x14ac:dyDescent="0.3">
      <c r="A1449" s="28" t="s">
        <v>742</v>
      </c>
      <c r="B1449" s="4">
        <v>45312</v>
      </c>
      <c r="C1449" s="4">
        <v>45774</v>
      </c>
      <c r="D1449" s="5" t="s">
        <v>54</v>
      </c>
      <c r="E1449" s="5" t="s">
        <v>743</v>
      </c>
      <c r="F1449" s="5" t="s">
        <v>744</v>
      </c>
      <c r="G1449" s="5" t="s">
        <v>44</v>
      </c>
      <c r="H1449" s="5" t="s">
        <v>21</v>
      </c>
      <c r="I1449" s="5" t="s">
        <v>30</v>
      </c>
      <c r="J1449" s="5" t="s">
        <v>101</v>
      </c>
      <c r="K1449" s="5" t="s">
        <v>745</v>
      </c>
      <c r="L1449" s="5">
        <v>2377.3489791679799</v>
      </c>
      <c r="M1449" s="5">
        <v>4.88821675385124</v>
      </c>
      <c r="N1449" s="5">
        <v>5</v>
      </c>
      <c r="O1449" s="5">
        <v>0.23437522352003301</v>
      </c>
      <c r="P1449" s="5">
        <v>0.23</v>
      </c>
      <c r="Q1449" s="5">
        <v>533.37613872037502</v>
      </c>
      <c r="R1449" s="5">
        <v>533.38</v>
      </c>
      <c r="S1449" s="5" t="s">
        <v>14</v>
      </c>
      <c r="T1449" s="5" t="s">
        <v>11784</v>
      </c>
      <c r="U1449" s="7">
        <v>0.22435752739467177</v>
      </c>
      <c r="V1449" s="5" t="str">
        <f>TEXT(superstore_excel!$B1449, "MMMM")</f>
        <v>January</v>
      </c>
      <c r="W1449" s="5">
        <f>YEAR(superstore_excel!$B1449)</f>
        <v>2024</v>
      </c>
      <c r="X1449" s="29"/>
    </row>
    <row r="1450" spans="1:24" x14ac:dyDescent="0.3">
      <c r="A1450" s="26" t="s">
        <v>746</v>
      </c>
      <c r="B1450" s="2">
        <v>45305</v>
      </c>
      <c r="C1450" s="2">
        <v>45763</v>
      </c>
      <c r="D1450" s="3" t="s">
        <v>34</v>
      </c>
      <c r="E1450" s="3" t="s">
        <v>747</v>
      </c>
      <c r="F1450" s="3" t="s">
        <v>748</v>
      </c>
      <c r="G1450" s="3" t="s">
        <v>20</v>
      </c>
      <c r="H1450" s="3" t="s">
        <v>21</v>
      </c>
      <c r="I1450" s="3" t="s">
        <v>45</v>
      </c>
      <c r="J1450" s="3" t="s">
        <v>160</v>
      </c>
      <c r="K1450" s="3" t="s">
        <v>749</v>
      </c>
      <c r="L1450" s="3">
        <v>2377.2433956609898</v>
      </c>
      <c r="M1450" s="3">
        <v>4.8876500560797096</v>
      </c>
      <c r="N1450" s="3">
        <v>5</v>
      </c>
      <c r="O1450" s="3">
        <v>0.23436318591525901</v>
      </c>
      <c r="P1450" s="3">
        <v>0.23</v>
      </c>
      <c r="Q1450" s="3">
        <v>533.45278810359105</v>
      </c>
      <c r="R1450" s="3">
        <v>533.45000000000005</v>
      </c>
      <c r="S1450" s="3" t="s">
        <v>14</v>
      </c>
      <c r="T1450" s="3" t="s">
        <v>11784</v>
      </c>
      <c r="U1450" s="6">
        <v>0.22439973503649807</v>
      </c>
      <c r="V1450" s="3" t="str">
        <f>TEXT(superstore_excel!$B1450, "MMMM")</f>
        <v>January</v>
      </c>
      <c r="W1450" s="3">
        <f>YEAR(superstore_excel!$B1450)</f>
        <v>2024</v>
      </c>
      <c r="X1450" s="27"/>
    </row>
    <row r="1451" spans="1:24" x14ac:dyDescent="0.3">
      <c r="A1451" s="28" t="s">
        <v>750</v>
      </c>
      <c r="B1451" s="4">
        <v>45545</v>
      </c>
      <c r="C1451" s="4">
        <v>45777</v>
      </c>
      <c r="D1451" s="5" t="s">
        <v>17</v>
      </c>
      <c r="E1451" s="5" t="s">
        <v>751</v>
      </c>
      <c r="F1451" s="5" t="s">
        <v>752</v>
      </c>
      <c r="G1451" s="5" t="s">
        <v>20</v>
      </c>
      <c r="H1451" s="5" t="s">
        <v>62</v>
      </c>
      <c r="I1451" s="5" t="s">
        <v>22</v>
      </c>
      <c r="J1451" s="5" t="s">
        <v>173</v>
      </c>
      <c r="K1451" s="5" t="s">
        <v>753</v>
      </c>
      <c r="L1451" s="5">
        <v>2377.1378121540001</v>
      </c>
      <c r="M1451" s="5">
        <v>4.8870833583081801</v>
      </c>
      <c r="N1451" s="5">
        <v>5</v>
      </c>
      <c r="O1451" s="5">
        <v>0.23435114831048401</v>
      </c>
      <c r="P1451" s="5">
        <v>0.23</v>
      </c>
      <c r="Q1451" s="5">
        <v>533.52943748680798</v>
      </c>
      <c r="R1451" s="5">
        <v>533.53</v>
      </c>
      <c r="S1451" s="5" t="s">
        <v>84</v>
      </c>
      <c r="T1451" s="5" t="s">
        <v>11774</v>
      </c>
      <c r="U1451" s="7">
        <v>0.2244419464277336</v>
      </c>
      <c r="V1451" s="5" t="str">
        <f>TEXT(superstore_excel!$B1451, "MMMM")</f>
        <v>September</v>
      </c>
      <c r="W1451" s="5">
        <f>YEAR(superstore_excel!$B1451)</f>
        <v>2024</v>
      </c>
      <c r="X1451" s="29"/>
    </row>
    <row r="1452" spans="1:24" x14ac:dyDescent="0.3">
      <c r="A1452" s="26" t="s">
        <v>754</v>
      </c>
      <c r="B1452" s="2">
        <v>45067</v>
      </c>
      <c r="C1452" s="2">
        <v>45769</v>
      </c>
      <c r="D1452" s="3" t="s">
        <v>26</v>
      </c>
      <c r="E1452" s="3" t="s">
        <v>755</v>
      </c>
      <c r="F1452" s="3" t="s">
        <v>756</v>
      </c>
      <c r="G1452" s="3" t="s">
        <v>37</v>
      </c>
      <c r="H1452" s="3" t="s">
        <v>29</v>
      </c>
      <c r="I1452" s="3" t="s">
        <v>45</v>
      </c>
      <c r="J1452" s="3" t="s">
        <v>160</v>
      </c>
      <c r="K1452" s="3" t="s">
        <v>757</v>
      </c>
      <c r="L1452" s="3">
        <v>2377.03222864701</v>
      </c>
      <c r="M1452" s="3">
        <v>4.8865166605366497</v>
      </c>
      <c r="N1452" s="3">
        <v>5</v>
      </c>
      <c r="O1452" s="3">
        <v>0.23433911070570901</v>
      </c>
      <c r="P1452" s="3">
        <v>0.23</v>
      </c>
      <c r="Q1452" s="3">
        <v>533.606086870024</v>
      </c>
      <c r="R1452" s="3">
        <v>533.61</v>
      </c>
      <c r="S1452" s="3" t="s">
        <v>14</v>
      </c>
      <c r="T1452" s="3" t="s">
        <v>11780</v>
      </c>
      <c r="U1452" s="6">
        <v>0.22448416156887735</v>
      </c>
      <c r="V1452" s="3" t="str">
        <f>TEXT(superstore_excel!$B1452, "MMMM")</f>
        <v>May</v>
      </c>
      <c r="W1452" s="3">
        <f>YEAR(superstore_excel!$B1452)</f>
        <v>2023</v>
      </c>
      <c r="X1452" s="27"/>
    </row>
    <row r="1453" spans="1:24" x14ac:dyDescent="0.3">
      <c r="A1453" s="28" t="s">
        <v>758</v>
      </c>
      <c r="B1453" s="4">
        <v>45155</v>
      </c>
      <c r="C1453" s="4">
        <v>45763</v>
      </c>
      <c r="D1453" s="5" t="s">
        <v>34</v>
      </c>
      <c r="E1453" s="5" t="s">
        <v>759</v>
      </c>
      <c r="F1453" s="5" t="s">
        <v>760</v>
      </c>
      <c r="G1453" s="5" t="s">
        <v>44</v>
      </c>
      <c r="H1453" s="5" t="s">
        <v>38</v>
      </c>
      <c r="I1453" s="5" t="s">
        <v>22</v>
      </c>
      <c r="J1453" s="5" t="s">
        <v>302</v>
      </c>
      <c r="K1453" s="5" t="s">
        <v>761</v>
      </c>
      <c r="L1453" s="5">
        <v>2376.9266451400199</v>
      </c>
      <c r="M1453" s="5">
        <v>4.8859499627651202</v>
      </c>
      <c r="N1453" s="5">
        <v>5</v>
      </c>
      <c r="O1453" s="5">
        <v>0.23432707310093401</v>
      </c>
      <c r="P1453" s="5">
        <v>0.23</v>
      </c>
      <c r="Q1453" s="5">
        <v>533.68273625324105</v>
      </c>
      <c r="R1453" s="5">
        <v>533.67999999999995</v>
      </c>
      <c r="S1453" s="5" t="s">
        <v>14</v>
      </c>
      <c r="T1453" s="5" t="s">
        <v>11770</v>
      </c>
      <c r="U1453" s="7">
        <v>0.22452638046042978</v>
      </c>
      <c r="V1453" s="5" t="str">
        <f>TEXT(superstore_excel!$B1453, "MMMM")</f>
        <v>August</v>
      </c>
      <c r="W1453" s="5">
        <f>YEAR(superstore_excel!$B1453)</f>
        <v>2023</v>
      </c>
      <c r="X1453" s="29"/>
    </row>
    <row r="1454" spans="1:24" x14ac:dyDescent="0.3">
      <c r="A1454" s="26" t="s">
        <v>762</v>
      </c>
      <c r="B1454" s="2">
        <v>45144</v>
      </c>
      <c r="C1454" s="2">
        <v>45761</v>
      </c>
      <c r="D1454" s="3" t="s">
        <v>34</v>
      </c>
      <c r="E1454" s="3" t="s">
        <v>621</v>
      </c>
      <c r="F1454" s="3" t="s">
        <v>763</v>
      </c>
      <c r="G1454" s="3" t="s">
        <v>44</v>
      </c>
      <c r="H1454" s="3" t="s">
        <v>62</v>
      </c>
      <c r="I1454" s="3" t="s">
        <v>22</v>
      </c>
      <c r="J1454" s="3" t="s">
        <v>302</v>
      </c>
      <c r="K1454" s="3" t="s">
        <v>764</v>
      </c>
      <c r="L1454" s="3">
        <v>2376.8210616330298</v>
      </c>
      <c r="M1454" s="3">
        <v>4.8853832649936004</v>
      </c>
      <c r="N1454" s="3">
        <v>5</v>
      </c>
      <c r="O1454" s="3">
        <v>0.23431503549615901</v>
      </c>
      <c r="P1454" s="3">
        <v>0.23</v>
      </c>
      <c r="Q1454" s="3">
        <v>533.75938563645695</v>
      </c>
      <c r="R1454" s="3">
        <v>533.76</v>
      </c>
      <c r="S1454" s="3" t="s">
        <v>14</v>
      </c>
      <c r="T1454" s="3" t="s">
        <v>11770</v>
      </c>
      <c r="U1454" s="6">
        <v>0.22456860310288976</v>
      </c>
      <c r="V1454" s="3" t="str">
        <f>TEXT(superstore_excel!$B1454, "MMMM")</f>
        <v>August</v>
      </c>
      <c r="W1454" s="3">
        <f>YEAR(superstore_excel!$B1454)</f>
        <v>2023</v>
      </c>
      <c r="X1454" s="27"/>
    </row>
    <row r="1455" spans="1:24" x14ac:dyDescent="0.3">
      <c r="A1455" s="28" t="s">
        <v>765</v>
      </c>
      <c r="B1455" s="4">
        <v>45026</v>
      </c>
      <c r="C1455" s="4">
        <v>45774</v>
      </c>
      <c r="D1455" s="5" t="s">
        <v>17</v>
      </c>
      <c r="E1455" s="5" t="s">
        <v>766</v>
      </c>
      <c r="F1455" s="5" t="s">
        <v>767</v>
      </c>
      <c r="G1455" s="5" t="s">
        <v>20</v>
      </c>
      <c r="H1455" s="5" t="s">
        <v>62</v>
      </c>
      <c r="I1455" s="5" t="s">
        <v>45</v>
      </c>
      <c r="J1455" s="5" t="s">
        <v>46</v>
      </c>
      <c r="K1455" s="5" t="s">
        <v>768</v>
      </c>
      <c r="L1455" s="5">
        <v>2376.7154781260301</v>
      </c>
      <c r="M1455" s="5">
        <v>4.88481656722207</v>
      </c>
      <c r="N1455" s="5">
        <v>5</v>
      </c>
      <c r="O1455" s="5">
        <v>0.23430299789138401</v>
      </c>
      <c r="P1455" s="5">
        <v>0.23</v>
      </c>
      <c r="Q1455" s="5">
        <v>533.83603501967298</v>
      </c>
      <c r="R1455" s="5">
        <v>533.84</v>
      </c>
      <c r="S1455" s="5" t="s">
        <v>84</v>
      </c>
      <c r="T1455" s="5" t="s">
        <v>11787</v>
      </c>
      <c r="U1455" s="7">
        <v>0.22461082949675865</v>
      </c>
      <c r="V1455" s="5" t="str">
        <f>TEXT(superstore_excel!$B1455, "MMMM")</f>
        <v>April</v>
      </c>
      <c r="W1455" s="5">
        <f>YEAR(superstore_excel!$B1455)</f>
        <v>2023</v>
      </c>
      <c r="X1455" s="29"/>
    </row>
    <row r="1456" spans="1:24" x14ac:dyDescent="0.3">
      <c r="A1456" s="26" t="s">
        <v>769</v>
      </c>
      <c r="B1456" s="2">
        <v>45114</v>
      </c>
      <c r="C1456" s="2">
        <v>45775</v>
      </c>
      <c r="D1456" s="3" t="s">
        <v>54</v>
      </c>
      <c r="E1456" s="3" t="s">
        <v>770</v>
      </c>
      <c r="F1456" s="3" t="s">
        <v>771</v>
      </c>
      <c r="G1456" s="3" t="s">
        <v>20</v>
      </c>
      <c r="H1456" s="3" t="s">
        <v>38</v>
      </c>
      <c r="I1456" s="3" t="s">
        <v>30</v>
      </c>
      <c r="J1456" s="3" t="s">
        <v>101</v>
      </c>
      <c r="K1456" s="3" t="s">
        <v>772</v>
      </c>
      <c r="L1456" s="3">
        <v>2376.60989461904</v>
      </c>
      <c r="M1456" s="3">
        <v>4.8842498694505396</v>
      </c>
      <c r="N1456" s="3">
        <v>5</v>
      </c>
      <c r="O1456" s="3">
        <v>0.23429096028661001</v>
      </c>
      <c r="P1456" s="3">
        <v>0.23</v>
      </c>
      <c r="Q1456" s="3">
        <v>533.91268440289002</v>
      </c>
      <c r="R1456" s="3">
        <v>533.91</v>
      </c>
      <c r="S1456" s="3" t="s">
        <v>14</v>
      </c>
      <c r="T1456" s="3" t="s">
        <v>11767</v>
      </c>
      <c r="U1456" s="6">
        <v>0.22465305964253501</v>
      </c>
      <c r="V1456" s="3" t="str">
        <f>TEXT(superstore_excel!$B1456, "MMMM")</f>
        <v>July</v>
      </c>
      <c r="W1456" s="3">
        <f>YEAR(superstore_excel!$B1456)</f>
        <v>2023</v>
      </c>
      <c r="X1456" s="27"/>
    </row>
    <row r="1457" spans="1:24" x14ac:dyDescent="0.3">
      <c r="A1457" s="28" t="s">
        <v>773</v>
      </c>
      <c r="B1457" s="4">
        <v>45734</v>
      </c>
      <c r="C1457" s="4">
        <v>45770</v>
      </c>
      <c r="D1457" s="5" t="s">
        <v>54</v>
      </c>
      <c r="E1457" s="5" t="s">
        <v>774</v>
      </c>
      <c r="F1457" s="5" t="s">
        <v>775</v>
      </c>
      <c r="G1457" s="5" t="s">
        <v>37</v>
      </c>
      <c r="H1457" s="5" t="s">
        <v>62</v>
      </c>
      <c r="I1457" s="5" t="s">
        <v>22</v>
      </c>
      <c r="J1457" s="5" t="s">
        <v>302</v>
      </c>
      <c r="K1457" s="5" t="s">
        <v>776</v>
      </c>
      <c r="L1457" s="5">
        <v>2376.5043111120499</v>
      </c>
      <c r="M1457" s="5">
        <v>4.8836831716790101</v>
      </c>
      <c r="N1457" s="5">
        <v>5</v>
      </c>
      <c r="O1457" s="5">
        <v>0.23427892268183501</v>
      </c>
      <c r="P1457" s="5">
        <v>0.23</v>
      </c>
      <c r="Q1457" s="5">
        <v>533.98933378610604</v>
      </c>
      <c r="R1457" s="5">
        <v>533.99</v>
      </c>
      <c r="S1457" s="5" t="s">
        <v>14</v>
      </c>
      <c r="T1457" s="5" t="s">
        <v>11772</v>
      </c>
      <c r="U1457" s="7">
        <v>0.2246952935407189</v>
      </c>
      <c r="V1457" s="5" t="str">
        <f>TEXT(superstore_excel!$B1457, "MMMM")</f>
        <v>March</v>
      </c>
      <c r="W1457" s="5">
        <f>YEAR(superstore_excel!$B1457)</f>
        <v>2025</v>
      </c>
      <c r="X1457" s="29"/>
    </row>
    <row r="1458" spans="1:24" x14ac:dyDescent="0.3">
      <c r="A1458" s="26" t="s">
        <v>777</v>
      </c>
      <c r="B1458" s="2">
        <v>45168</v>
      </c>
      <c r="C1458" s="2">
        <v>45776</v>
      </c>
      <c r="D1458" s="3" t="s">
        <v>34</v>
      </c>
      <c r="E1458" s="3" t="s">
        <v>778</v>
      </c>
      <c r="F1458" s="3" t="s">
        <v>779</v>
      </c>
      <c r="G1458" s="3" t="s">
        <v>20</v>
      </c>
      <c r="H1458" s="3" t="s">
        <v>21</v>
      </c>
      <c r="I1458" s="3" t="s">
        <v>45</v>
      </c>
      <c r="J1458" s="3" t="s">
        <v>57</v>
      </c>
      <c r="K1458" s="3" t="s">
        <v>780</v>
      </c>
      <c r="L1458" s="3">
        <v>2376.3987276050598</v>
      </c>
      <c r="M1458" s="3">
        <v>4.8831164739074797</v>
      </c>
      <c r="N1458" s="3">
        <v>5</v>
      </c>
      <c r="O1458" s="3">
        <v>0.23426688507706001</v>
      </c>
      <c r="P1458" s="3">
        <v>0.23</v>
      </c>
      <c r="Q1458" s="3">
        <v>534.06598316932298</v>
      </c>
      <c r="R1458" s="3">
        <v>534.07000000000005</v>
      </c>
      <c r="S1458" s="3" t="s">
        <v>14</v>
      </c>
      <c r="T1458" s="3" t="s">
        <v>11770</v>
      </c>
      <c r="U1458" s="6">
        <v>0.22473753119181136</v>
      </c>
      <c r="V1458" s="3" t="str">
        <f>TEXT(superstore_excel!$B1458, "MMMM")</f>
        <v>August</v>
      </c>
      <c r="W1458" s="3">
        <f>YEAR(superstore_excel!$B1458)</f>
        <v>2023</v>
      </c>
      <c r="X1458" s="27"/>
    </row>
    <row r="1459" spans="1:24" x14ac:dyDescent="0.3">
      <c r="A1459" s="28" t="s">
        <v>781</v>
      </c>
      <c r="B1459" s="4">
        <v>45372</v>
      </c>
      <c r="C1459" s="4">
        <v>45771</v>
      </c>
      <c r="D1459" s="5" t="s">
        <v>17</v>
      </c>
      <c r="E1459" s="5" t="s">
        <v>782</v>
      </c>
      <c r="F1459" s="5" t="s">
        <v>783</v>
      </c>
      <c r="G1459" s="5" t="s">
        <v>20</v>
      </c>
      <c r="H1459" s="5" t="s">
        <v>38</v>
      </c>
      <c r="I1459" s="5" t="s">
        <v>30</v>
      </c>
      <c r="J1459" s="5" t="s">
        <v>101</v>
      </c>
      <c r="K1459" s="5" t="s">
        <v>784</v>
      </c>
      <c r="L1459" s="5">
        <v>2376.2931440980701</v>
      </c>
      <c r="M1459" s="5">
        <v>4.8825497761359502</v>
      </c>
      <c r="N1459" s="5">
        <v>5</v>
      </c>
      <c r="O1459" s="5">
        <v>0.234254847472285</v>
      </c>
      <c r="P1459" s="5">
        <v>0.23</v>
      </c>
      <c r="Q1459" s="5">
        <v>534.142632552539</v>
      </c>
      <c r="R1459" s="5">
        <v>534.14</v>
      </c>
      <c r="S1459" s="5" t="s">
        <v>14</v>
      </c>
      <c r="T1459" s="5" t="s">
        <v>11785</v>
      </c>
      <c r="U1459" s="7">
        <v>0.22477977259631179</v>
      </c>
      <c r="V1459" s="5" t="str">
        <f>TEXT(superstore_excel!$B1459, "MMMM")</f>
        <v>March</v>
      </c>
      <c r="W1459" s="5">
        <f>YEAR(superstore_excel!$B1459)</f>
        <v>2024</v>
      </c>
      <c r="X1459" s="29"/>
    </row>
    <row r="1460" spans="1:24" x14ac:dyDescent="0.3">
      <c r="A1460" s="26" t="s">
        <v>785</v>
      </c>
      <c r="B1460" s="2">
        <v>45142</v>
      </c>
      <c r="C1460" s="2">
        <v>45777</v>
      </c>
      <c r="D1460" s="3" t="s">
        <v>17</v>
      </c>
      <c r="E1460" s="3" t="s">
        <v>786</v>
      </c>
      <c r="F1460" s="3" t="s">
        <v>787</v>
      </c>
      <c r="G1460" s="3" t="s">
        <v>20</v>
      </c>
      <c r="H1460" s="3" t="s">
        <v>62</v>
      </c>
      <c r="I1460" s="3" t="s">
        <v>22</v>
      </c>
      <c r="J1460" s="3" t="s">
        <v>131</v>
      </c>
      <c r="K1460" s="3" t="s">
        <v>788</v>
      </c>
      <c r="L1460" s="3">
        <v>2376.18756059108</v>
      </c>
      <c r="M1460" s="3">
        <v>4.8819830783644296</v>
      </c>
      <c r="N1460" s="3">
        <v>5</v>
      </c>
      <c r="O1460" s="3">
        <v>0.23424280986751</v>
      </c>
      <c r="P1460" s="3">
        <v>0.23</v>
      </c>
      <c r="Q1460" s="3">
        <v>534.21928193575604</v>
      </c>
      <c r="R1460" s="3">
        <v>534.22</v>
      </c>
      <c r="S1460" s="3" t="s">
        <v>14</v>
      </c>
      <c r="T1460" s="3" t="s">
        <v>11770</v>
      </c>
      <c r="U1460" s="6">
        <v>0.22482201775472146</v>
      </c>
      <c r="V1460" s="3" t="str">
        <f>TEXT(superstore_excel!$B1460, "MMMM")</f>
        <v>August</v>
      </c>
      <c r="W1460" s="3">
        <f>YEAR(superstore_excel!$B1460)</f>
        <v>2023</v>
      </c>
      <c r="X1460" s="27"/>
    </row>
    <row r="1461" spans="1:24" x14ac:dyDescent="0.3">
      <c r="A1461" s="28" t="s">
        <v>789</v>
      </c>
      <c r="B1461" s="4">
        <v>45169</v>
      </c>
      <c r="C1461" s="4">
        <v>45766</v>
      </c>
      <c r="D1461" s="5" t="s">
        <v>17</v>
      </c>
      <c r="E1461" s="5" t="s">
        <v>790</v>
      </c>
      <c r="F1461" s="5" t="s">
        <v>791</v>
      </c>
      <c r="G1461" s="5" t="s">
        <v>44</v>
      </c>
      <c r="H1461" s="5" t="s">
        <v>29</v>
      </c>
      <c r="I1461" s="5" t="s">
        <v>22</v>
      </c>
      <c r="J1461" s="5" t="s">
        <v>173</v>
      </c>
      <c r="K1461" s="5" t="s">
        <v>792</v>
      </c>
      <c r="L1461" s="5">
        <v>2376.0819770840899</v>
      </c>
      <c r="M1461" s="5">
        <v>4.8814163805929001</v>
      </c>
      <c r="N1461" s="5">
        <v>5</v>
      </c>
      <c r="O1461" s="5">
        <v>0.234230772262735</v>
      </c>
      <c r="P1461" s="5">
        <v>0.23</v>
      </c>
      <c r="Q1461" s="5">
        <v>534.29593131897195</v>
      </c>
      <c r="R1461" s="5">
        <v>534.29999999999995</v>
      </c>
      <c r="S1461" s="5" t="s">
        <v>14</v>
      </c>
      <c r="T1461" s="5" t="s">
        <v>11770</v>
      </c>
      <c r="U1461" s="7">
        <v>0.22486426666753978</v>
      </c>
      <c r="V1461" s="5" t="str">
        <f>TEXT(superstore_excel!$B1461, "MMMM")</f>
        <v>August</v>
      </c>
      <c r="W1461" s="5">
        <f>YEAR(superstore_excel!$B1461)</f>
        <v>2023</v>
      </c>
      <c r="X1461" s="29"/>
    </row>
    <row r="1462" spans="1:24" x14ac:dyDescent="0.3">
      <c r="A1462" s="26" t="s">
        <v>793</v>
      </c>
      <c r="B1462" s="2">
        <v>45648</v>
      </c>
      <c r="C1462" s="2">
        <v>45772</v>
      </c>
      <c r="D1462" s="3" t="s">
        <v>26</v>
      </c>
      <c r="E1462" s="3" t="s">
        <v>794</v>
      </c>
      <c r="F1462" s="3" t="s">
        <v>795</v>
      </c>
      <c r="G1462" s="3" t="s">
        <v>20</v>
      </c>
      <c r="H1462" s="3" t="s">
        <v>62</v>
      </c>
      <c r="I1462" s="3" t="s">
        <v>22</v>
      </c>
      <c r="J1462" s="3" t="s">
        <v>281</v>
      </c>
      <c r="K1462" s="3" t="s">
        <v>796</v>
      </c>
      <c r="L1462" s="3">
        <v>2375.9763935771002</v>
      </c>
      <c r="M1462" s="3">
        <v>4.8808496828213697</v>
      </c>
      <c r="N1462" s="3">
        <v>5</v>
      </c>
      <c r="O1462" s="3">
        <v>0.234218734657961</v>
      </c>
      <c r="P1462" s="3">
        <v>0.23</v>
      </c>
      <c r="Q1462" s="3">
        <v>534.372580702189</v>
      </c>
      <c r="R1462" s="3">
        <v>534.37</v>
      </c>
      <c r="S1462" s="3" t="s">
        <v>14</v>
      </c>
      <c r="T1462" s="3" t="s">
        <v>11771</v>
      </c>
      <c r="U1462" s="6">
        <v>0.22490651933526823</v>
      </c>
      <c r="V1462" s="3" t="str">
        <f>TEXT(superstore_excel!$B1462, "MMMM")</f>
        <v>December</v>
      </c>
      <c r="W1462" s="3">
        <f>YEAR(superstore_excel!$B1462)</f>
        <v>2024</v>
      </c>
      <c r="X1462" s="27"/>
    </row>
    <row r="1463" spans="1:24" x14ac:dyDescent="0.3">
      <c r="A1463" s="28" t="s">
        <v>797</v>
      </c>
      <c r="B1463" s="4">
        <v>45197</v>
      </c>
      <c r="C1463" s="4">
        <v>45773</v>
      </c>
      <c r="D1463" s="5" t="s">
        <v>34</v>
      </c>
      <c r="E1463" s="5" t="s">
        <v>798</v>
      </c>
      <c r="F1463" s="5" t="s">
        <v>799</v>
      </c>
      <c r="G1463" s="5" t="s">
        <v>37</v>
      </c>
      <c r="H1463" s="5" t="s">
        <v>21</v>
      </c>
      <c r="I1463" s="5" t="s">
        <v>30</v>
      </c>
      <c r="J1463" s="5" t="s">
        <v>39</v>
      </c>
      <c r="K1463" s="5" t="s">
        <v>800</v>
      </c>
      <c r="L1463" s="5">
        <v>2375.8708100701101</v>
      </c>
      <c r="M1463" s="5">
        <v>4.8802829850498401</v>
      </c>
      <c r="N1463" s="5">
        <v>5</v>
      </c>
      <c r="O1463" s="5">
        <v>0.234206697053186</v>
      </c>
      <c r="P1463" s="5">
        <v>0.23</v>
      </c>
      <c r="Q1463" s="5">
        <v>534.44923008540502</v>
      </c>
      <c r="R1463" s="5">
        <v>534.45000000000005</v>
      </c>
      <c r="S1463" s="5" t="s">
        <v>14</v>
      </c>
      <c r="T1463" s="5" t="s">
        <v>11768</v>
      </c>
      <c r="U1463" s="7">
        <v>0.2249487757584066</v>
      </c>
      <c r="V1463" s="5" t="str">
        <f>TEXT(superstore_excel!$B1463, "MMMM")</f>
        <v>September</v>
      </c>
      <c r="W1463" s="5">
        <f>YEAR(superstore_excel!$B1463)</f>
        <v>2023</v>
      </c>
      <c r="X1463" s="29"/>
    </row>
    <row r="1464" spans="1:24" x14ac:dyDescent="0.3">
      <c r="A1464" s="26" t="s">
        <v>801</v>
      </c>
      <c r="B1464" s="2">
        <v>45602</v>
      </c>
      <c r="C1464" s="2">
        <v>45780</v>
      </c>
      <c r="D1464" s="3" t="s">
        <v>54</v>
      </c>
      <c r="E1464" s="3" t="s">
        <v>802</v>
      </c>
      <c r="F1464" s="3" t="s">
        <v>803</v>
      </c>
      <c r="G1464" s="3" t="s">
        <v>44</v>
      </c>
      <c r="H1464" s="3" t="s">
        <v>62</v>
      </c>
      <c r="I1464" s="3" t="s">
        <v>22</v>
      </c>
      <c r="J1464" s="3" t="s">
        <v>302</v>
      </c>
      <c r="K1464" s="3" t="s">
        <v>804</v>
      </c>
      <c r="L1464" s="3">
        <v>2375.76522656311</v>
      </c>
      <c r="M1464" s="3">
        <v>4.8797162872783097</v>
      </c>
      <c r="N1464" s="3">
        <v>5</v>
      </c>
      <c r="O1464" s="3">
        <v>0.234194659448411</v>
      </c>
      <c r="P1464" s="3">
        <v>0.23</v>
      </c>
      <c r="Q1464" s="3">
        <v>534.52587946862195</v>
      </c>
      <c r="R1464" s="3">
        <v>534.53</v>
      </c>
      <c r="S1464" s="3" t="s">
        <v>14</v>
      </c>
      <c r="T1464" s="3" t="s">
        <v>11769</v>
      </c>
      <c r="U1464" s="6">
        <v>0.22499103593745726</v>
      </c>
      <c r="V1464" s="3" t="str">
        <f>TEXT(superstore_excel!$B1464, "MMMM")</f>
        <v>November</v>
      </c>
      <c r="W1464" s="3">
        <f>YEAR(superstore_excel!$B1464)</f>
        <v>2024</v>
      </c>
      <c r="X1464" s="27"/>
    </row>
    <row r="1465" spans="1:24" x14ac:dyDescent="0.3">
      <c r="A1465" s="28" t="s">
        <v>805</v>
      </c>
      <c r="B1465" s="4">
        <v>45136</v>
      </c>
      <c r="C1465" s="4">
        <v>45756</v>
      </c>
      <c r="D1465" s="5" t="s">
        <v>17</v>
      </c>
      <c r="E1465" s="5" t="s">
        <v>806</v>
      </c>
      <c r="F1465" s="5" t="s">
        <v>807</v>
      </c>
      <c r="G1465" s="5" t="s">
        <v>44</v>
      </c>
      <c r="H1465" s="5" t="s">
        <v>29</v>
      </c>
      <c r="I1465" s="5" t="s">
        <v>30</v>
      </c>
      <c r="J1465" s="5" t="s">
        <v>31</v>
      </c>
      <c r="K1465" s="5" t="s">
        <v>808</v>
      </c>
      <c r="L1465" s="5">
        <v>2375.6596430561199</v>
      </c>
      <c r="M1465" s="5">
        <v>4.8791495895067802</v>
      </c>
      <c r="N1465" s="5">
        <v>5</v>
      </c>
      <c r="O1465" s="5">
        <v>0.234182621843636</v>
      </c>
      <c r="P1465" s="5">
        <v>0.23</v>
      </c>
      <c r="Q1465" s="5">
        <v>534.60252885183797</v>
      </c>
      <c r="R1465" s="5">
        <v>534.6</v>
      </c>
      <c r="S1465" s="5" t="s">
        <v>14</v>
      </c>
      <c r="T1465" s="5" t="s">
        <v>11767</v>
      </c>
      <c r="U1465" s="7">
        <v>0.22503329987291834</v>
      </c>
      <c r="V1465" s="5" t="str">
        <f>TEXT(superstore_excel!$B1465, "MMMM")</f>
        <v>July</v>
      </c>
      <c r="W1465" s="5">
        <f>YEAR(superstore_excel!$B1465)</f>
        <v>2023</v>
      </c>
      <c r="X1465" s="29"/>
    </row>
    <row r="1466" spans="1:24" x14ac:dyDescent="0.3">
      <c r="A1466" s="26" t="s">
        <v>809</v>
      </c>
      <c r="B1466" s="2">
        <v>45220</v>
      </c>
      <c r="C1466" s="2">
        <v>45779</v>
      </c>
      <c r="D1466" s="3" t="s">
        <v>17</v>
      </c>
      <c r="E1466" s="3" t="s">
        <v>810</v>
      </c>
      <c r="F1466" s="3" t="s">
        <v>811</v>
      </c>
      <c r="G1466" s="3" t="s">
        <v>20</v>
      </c>
      <c r="H1466" s="3" t="s">
        <v>21</v>
      </c>
      <c r="I1466" s="3" t="s">
        <v>22</v>
      </c>
      <c r="J1466" s="3" t="s">
        <v>23</v>
      </c>
      <c r="K1466" s="3" t="s">
        <v>812</v>
      </c>
      <c r="L1466" s="3">
        <v>2375.5540595491302</v>
      </c>
      <c r="M1466" s="3">
        <v>4.8785828917352596</v>
      </c>
      <c r="N1466" s="3">
        <v>5</v>
      </c>
      <c r="O1466" s="3">
        <v>0.234170584238861</v>
      </c>
      <c r="P1466" s="3">
        <v>0.23</v>
      </c>
      <c r="Q1466" s="3">
        <v>534.67917823505502</v>
      </c>
      <c r="R1466" s="3">
        <v>534.67999999999995</v>
      </c>
      <c r="S1466" s="3" t="s">
        <v>14</v>
      </c>
      <c r="T1466" s="3" t="s">
        <v>11783</v>
      </c>
      <c r="U1466" s="6">
        <v>0.22507556756529246</v>
      </c>
      <c r="V1466" s="3" t="str">
        <f>TEXT(superstore_excel!$B1466, "MMMM")</f>
        <v>October</v>
      </c>
      <c r="W1466" s="3">
        <f>YEAR(superstore_excel!$B1466)</f>
        <v>2023</v>
      </c>
      <c r="X1466" s="27"/>
    </row>
    <row r="1467" spans="1:24" x14ac:dyDescent="0.3">
      <c r="A1467" s="28" t="s">
        <v>813</v>
      </c>
      <c r="B1467" s="4">
        <v>45354</v>
      </c>
      <c r="C1467" s="4">
        <v>45772</v>
      </c>
      <c r="D1467" s="5" t="s">
        <v>17</v>
      </c>
      <c r="E1467" s="5" t="s">
        <v>814</v>
      </c>
      <c r="F1467" s="5" t="s">
        <v>815</v>
      </c>
      <c r="G1467" s="5" t="s">
        <v>37</v>
      </c>
      <c r="H1467" s="5" t="s">
        <v>38</v>
      </c>
      <c r="I1467" s="5" t="s">
        <v>45</v>
      </c>
      <c r="J1467" s="5" t="s">
        <v>51</v>
      </c>
      <c r="K1467" s="5" t="s">
        <v>816</v>
      </c>
      <c r="L1467" s="5">
        <v>2375.4484760421401</v>
      </c>
      <c r="M1467" s="5">
        <v>4.8780161939637301</v>
      </c>
      <c r="N1467" s="5">
        <v>5</v>
      </c>
      <c r="O1467" s="5">
        <v>0.234158546634086</v>
      </c>
      <c r="P1467" s="5">
        <v>0.23</v>
      </c>
      <c r="Q1467" s="5">
        <v>534.75582761827104</v>
      </c>
      <c r="R1467" s="5">
        <v>534.76</v>
      </c>
      <c r="S1467" s="5" t="s">
        <v>14</v>
      </c>
      <c r="T1467" s="5" t="s">
        <v>11785</v>
      </c>
      <c r="U1467" s="7">
        <v>0.22511783901507976</v>
      </c>
      <c r="V1467" s="5" t="str">
        <f>TEXT(superstore_excel!$B1467, "MMMM")</f>
        <v>March</v>
      </c>
      <c r="W1467" s="5">
        <f>YEAR(superstore_excel!$B1467)</f>
        <v>2024</v>
      </c>
      <c r="X1467" s="29"/>
    </row>
    <row r="1468" spans="1:24" x14ac:dyDescent="0.3">
      <c r="A1468" s="26" t="s">
        <v>817</v>
      </c>
      <c r="B1468" s="2">
        <v>45384</v>
      </c>
      <c r="C1468" s="2">
        <v>45762</v>
      </c>
      <c r="D1468" s="3" t="s">
        <v>17</v>
      </c>
      <c r="E1468" s="3" t="s">
        <v>818</v>
      </c>
      <c r="F1468" s="3" t="s">
        <v>819</v>
      </c>
      <c r="G1468" s="3" t="s">
        <v>44</v>
      </c>
      <c r="H1468" s="3" t="s">
        <v>62</v>
      </c>
      <c r="I1468" s="3" t="s">
        <v>30</v>
      </c>
      <c r="J1468" s="3" t="s">
        <v>31</v>
      </c>
      <c r="K1468" s="3" t="s">
        <v>820</v>
      </c>
      <c r="L1468" s="3">
        <v>2375.34289253515</v>
      </c>
      <c r="M1468" s="3">
        <v>4.8774494961921997</v>
      </c>
      <c r="N1468" s="3">
        <v>5</v>
      </c>
      <c r="O1468" s="3">
        <v>0.234146509029312</v>
      </c>
      <c r="P1468" s="3">
        <v>0.23</v>
      </c>
      <c r="Q1468" s="3">
        <v>534.83247700148797</v>
      </c>
      <c r="R1468" s="3">
        <v>534.83000000000004</v>
      </c>
      <c r="S1468" s="3" t="s">
        <v>14</v>
      </c>
      <c r="T1468" s="3" t="s">
        <v>11765</v>
      </c>
      <c r="U1468" s="6">
        <v>0.22516011422278209</v>
      </c>
      <c r="V1468" s="3" t="str">
        <f>TEXT(superstore_excel!$B1468, "MMMM")</f>
        <v>April</v>
      </c>
      <c r="W1468" s="3">
        <f>YEAR(superstore_excel!$B1468)</f>
        <v>2024</v>
      </c>
      <c r="X1468" s="27"/>
    </row>
    <row r="1469" spans="1:24" x14ac:dyDescent="0.3">
      <c r="A1469" s="28" t="s">
        <v>821</v>
      </c>
      <c r="B1469" s="4">
        <v>45390</v>
      </c>
      <c r="C1469" s="4">
        <v>45777</v>
      </c>
      <c r="D1469" s="5" t="s">
        <v>26</v>
      </c>
      <c r="E1469" s="5" t="s">
        <v>822</v>
      </c>
      <c r="F1469" s="5" t="s">
        <v>823</v>
      </c>
      <c r="G1469" s="5" t="s">
        <v>37</v>
      </c>
      <c r="H1469" s="5" t="s">
        <v>38</v>
      </c>
      <c r="I1469" s="5" t="s">
        <v>22</v>
      </c>
      <c r="J1469" s="5" t="s">
        <v>281</v>
      </c>
      <c r="K1469" s="5" t="s">
        <v>824</v>
      </c>
      <c r="L1469" s="5">
        <v>2375.2373090281599</v>
      </c>
      <c r="M1469" s="5">
        <v>4.8768827984206702</v>
      </c>
      <c r="N1469" s="5">
        <v>5</v>
      </c>
      <c r="O1469" s="5">
        <v>0.234134471424537</v>
      </c>
      <c r="P1469" s="5">
        <v>0.23</v>
      </c>
      <c r="Q1469" s="5">
        <v>534.909126384704</v>
      </c>
      <c r="R1469" s="5">
        <v>534.91</v>
      </c>
      <c r="S1469" s="5" t="s">
        <v>14</v>
      </c>
      <c r="T1469" s="5" t="s">
        <v>11765</v>
      </c>
      <c r="U1469" s="7">
        <v>0.22520239318889981</v>
      </c>
      <c r="V1469" s="5" t="str">
        <f>TEXT(superstore_excel!$B1469, "MMMM")</f>
        <v>April</v>
      </c>
      <c r="W1469" s="5">
        <f>YEAR(superstore_excel!$B1469)</f>
        <v>2024</v>
      </c>
      <c r="X1469" s="29"/>
    </row>
    <row r="1470" spans="1:24" x14ac:dyDescent="0.3">
      <c r="A1470" s="26" t="s">
        <v>825</v>
      </c>
      <c r="B1470" s="2">
        <v>45531</v>
      </c>
      <c r="C1470" s="2">
        <v>45780</v>
      </c>
      <c r="D1470" s="3" t="s">
        <v>34</v>
      </c>
      <c r="E1470" s="3" t="s">
        <v>826</v>
      </c>
      <c r="F1470" s="3" t="s">
        <v>827</v>
      </c>
      <c r="G1470" s="3" t="s">
        <v>20</v>
      </c>
      <c r="H1470" s="3" t="s">
        <v>21</v>
      </c>
      <c r="I1470" s="3" t="s">
        <v>22</v>
      </c>
      <c r="J1470" s="3" t="s">
        <v>302</v>
      </c>
      <c r="K1470" s="3" t="s">
        <v>828</v>
      </c>
      <c r="L1470" s="3">
        <v>2375.1317255211702</v>
      </c>
      <c r="M1470" s="3">
        <v>4.8763161006491398</v>
      </c>
      <c r="N1470" s="3">
        <v>5</v>
      </c>
      <c r="O1470" s="3">
        <v>0.234122433819762</v>
      </c>
      <c r="P1470" s="3">
        <v>0.23</v>
      </c>
      <c r="Q1470" s="3">
        <v>534.98577576792104</v>
      </c>
      <c r="R1470" s="3">
        <v>534.99</v>
      </c>
      <c r="S1470" s="3" t="s">
        <v>14</v>
      </c>
      <c r="T1470" s="3" t="s">
        <v>11775</v>
      </c>
      <c r="U1470" s="6">
        <v>0.22524467591393493</v>
      </c>
      <c r="V1470" s="3" t="str">
        <f>TEXT(superstore_excel!$B1470, "MMMM")</f>
        <v>August</v>
      </c>
      <c r="W1470" s="3">
        <f>YEAR(superstore_excel!$B1470)</f>
        <v>2024</v>
      </c>
      <c r="X1470" s="27"/>
    </row>
    <row r="1471" spans="1:24" x14ac:dyDescent="0.3">
      <c r="A1471" s="28" t="s">
        <v>829</v>
      </c>
      <c r="B1471" s="4">
        <v>45168</v>
      </c>
      <c r="C1471" s="4">
        <v>45762</v>
      </c>
      <c r="D1471" s="5" t="s">
        <v>34</v>
      </c>
      <c r="E1471" s="5" t="s">
        <v>830</v>
      </c>
      <c r="F1471" s="5" t="s">
        <v>831</v>
      </c>
      <c r="G1471" s="5" t="s">
        <v>44</v>
      </c>
      <c r="H1471" s="5" t="s">
        <v>38</v>
      </c>
      <c r="I1471" s="5" t="s">
        <v>22</v>
      </c>
      <c r="J1471" s="5" t="s">
        <v>23</v>
      </c>
      <c r="K1471" s="5" t="s">
        <v>832</v>
      </c>
      <c r="L1471" s="5">
        <v>2375.0261420141801</v>
      </c>
      <c r="M1471" s="5">
        <v>4.8757494028776103</v>
      </c>
      <c r="N1471" s="5">
        <v>5</v>
      </c>
      <c r="O1471" s="5">
        <v>0.234110396214987</v>
      </c>
      <c r="P1471" s="5">
        <v>0.23</v>
      </c>
      <c r="Q1471" s="5">
        <v>535.06242515113695</v>
      </c>
      <c r="R1471" s="5">
        <v>535.05999999999995</v>
      </c>
      <c r="S1471" s="5" t="s">
        <v>14</v>
      </c>
      <c r="T1471" s="5" t="s">
        <v>11770</v>
      </c>
      <c r="U1471" s="7">
        <v>0.22528696239838794</v>
      </c>
      <c r="V1471" s="5" t="str">
        <f>TEXT(superstore_excel!$B1471, "MMMM")</f>
        <v>August</v>
      </c>
      <c r="W1471" s="5">
        <f>YEAR(superstore_excel!$B1471)</f>
        <v>2023</v>
      </c>
      <c r="X1471" s="29"/>
    </row>
    <row r="1472" spans="1:24" x14ac:dyDescent="0.3">
      <c r="A1472" s="26" t="s">
        <v>833</v>
      </c>
      <c r="B1472" s="2">
        <v>45583</v>
      </c>
      <c r="C1472" s="2">
        <v>45775</v>
      </c>
      <c r="D1472" s="3" t="s">
        <v>34</v>
      </c>
      <c r="E1472" s="3" t="s">
        <v>834</v>
      </c>
      <c r="F1472" s="3" t="s">
        <v>835</v>
      </c>
      <c r="G1472" s="3" t="s">
        <v>44</v>
      </c>
      <c r="H1472" s="3" t="s">
        <v>62</v>
      </c>
      <c r="I1472" s="3" t="s">
        <v>45</v>
      </c>
      <c r="J1472" s="3" t="s">
        <v>51</v>
      </c>
      <c r="K1472" s="3" t="s">
        <v>836</v>
      </c>
      <c r="L1472" s="3">
        <v>2374.92055850719</v>
      </c>
      <c r="M1472" s="3">
        <v>4.8751827051060896</v>
      </c>
      <c r="N1472" s="3">
        <v>5</v>
      </c>
      <c r="O1472" s="3">
        <v>0.234098358610212</v>
      </c>
      <c r="P1472" s="3">
        <v>0.23</v>
      </c>
      <c r="Q1472" s="3">
        <v>535.13907453435399</v>
      </c>
      <c r="R1472" s="3">
        <v>535.14</v>
      </c>
      <c r="S1472" s="3" t="s">
        <v>14</v>
      </c>
      <c r="T1472" s="3" t="s">
        <v>11763</v>
      </c>
      <c r="U1472" s="6">
        <v>0.22532925264276113</v>
      </c>
      <c r="V1472" s="3" t="str">
        <f>TEXT(superstore_excel!$B1472, "MMMM")</f>
        <v>October</v>
      </c>
      <c r="W1472" s="3">
        <f>YEAR(superstore_excel!$B1472)</f>
        <v>2024</v>
      </c>
      <c r="X1472" s="27"/>
    </row>
    <row r="1473" spans="1:24" x14ac:dyDescent="0.3">
      <c r="A1473" s="28" t="s">
        <v>837</v>
      </c>
      <c r="B1473" s="4">
        <v>45201</v>
      </c>
      <c r="C1473" s="4">
        <v>45780</v>
      </c>
      <c r="D1473" s="5" t="s">
        <v>17</v>
      </c>
      <c r="E1473" s="5" t="s">
        <v>838</v>
      </c>
      <c r="F1473" s="5" t="s">
        <v>839</v>
      </c>
      <c r="G1473" s="5" t="s">
        <v>20</v>
      </c>
      <c r="H1473" s="5" t="s">
        <v>38</v>
      </c>
      <c r="I1473" s="5" t="s">
        <v>45</v>
      </c>
      <c r="J1473" s="5" t="s">
        <v>46</v>
      </c>
      <c r="K1473" s="5" t="s">
        <v>840</v>
      </c>
      <c r="L1473" s="5">
        <v>2374.8149750001899</v>
      </c>
      <c r="M1473" s="5">
        <v>4.8746160073345601</v>
      </c>
      <c r="N1473" s="5">
        <v>5</v>
      </c>
      <c r="O1473" s="5">
        <v>0.234086321005437</v>
      </c>
      <c r="P1473" s="5">
        <v>0.23</v>
      </c>
      <c r="Q1473" s="5">
        <v>535.21572391757002</v>
      </c>
      <c r="R1473" s="5">
        <v>535.22</v>
      </c>
      <c r="S1473" s="5" t="s">
        <v>14</v>
      </c>
      <c r="T1473" s="5" t="s">
        <v>11783</v>
      </c>
      <c r="U1473" s="7">
        <v>0.22537154664755607</v>
      </c>
      <c r="V1473" s="5" t="str">
        <f>TEXT(superstore_excel!$B1473, "MMMM")</f>
        <v>October</v>
      </c>
      <c r="W1473" s="5">
        <f>YEAR(superstore_excel!$B1473)</f>
        <v>2023</v>
      </c>
      <c r="X1473" s="29"/>
    </row>
    <row r="1474" spans="1:24" x14ac:dyDescent="0.3">
      <c r="A1474" s="26" t="s">
        <v>841</v>
      </c>
      <c r="B1474" s="2">
        <v>45034</v>
      </c>
      <c r="C1474" s="2">
        <v>45777</v>
      </c>
      <c r="D1474" s="3" t="s">
        <v>34</v>
      </c>
      <c r="E1474" s="3" t="s">
        <v>842</v>
      </c>
      <c r="F1474" s="3" t="s">
        <v>843</v>
      </c>
      <c r="G1474" s="3" t="s">
        <v>20</v>
      </c>
      <c r="H1474" s="3" t="s">
        <v>21</v>
      </c>
      <c r="I1474" s="3" t="s">
        <v>22</v>
      </c>
      <c r="J1474" s="3" t="s">
        <v>131</v>
      </c>
      <c r="K1474" s="3" t="s">
        <v>844</v>
      </c>
      <c r="L1474" s="3">
        <v>2374.7093914932002</v>
      </c>
      <c r="M1474" s="3">
        <v>4.8740493095630297</v>
      </c>
      <c r="N1474" s="3">
        <v>5</v>
      </c>
      <c r="O1474" s="3">
        <v>0.234074283400663</v>
      </c>
      <c r="P1474" s="3">
        <v>0.23</v>
      </c>
      <c r="Q1474" s="3">
        <v>535.29237330078695</v>
      </c>
      <c r="R1474" s="3">
        <v>535.29</v>
      </c>
      <c r="S1474" s="3" t="s">
        <v>14</v>
      </c>
      <c r="T1474" s="3" t="s">
        <v>11787</v>
      </c>
      <c r="U1474" s="6">
        <v>0.22541384441327322</v>
      </c>
      <c r="V1474" s="3" t="str">
        <f>TEXT(superstore_excel!$B1474, "MMMM")</f>
        <v>April</v>
      </c>
      <c r="W1474" s="3">
        <f>YEAR(superstore_excel!$B1474)</f>
        <v>2023</v>
      </c>
      <c r="X1474" s="27"/>
    </row>
    <row r="1475" spans="1:24" x14ac:dyDescent="0.3">
      <c r="A1475" s="28" t="s">
        <v>845</v>
      </c>
      <c r="B1475" s="4">
        <v>45642</v>
      </c>
      <c r="C1475" s="4">
        <v>45773</v>
      </c>
      <c r="D1475" s="5" t="s">
        <v>54</v>
      </c>
      <c r="E1475" s="5" t="s">
        <v>846</v>
      </c>
      <c r="F1475" s="5" t="s">
        <v>847</v>
      </c>
      <c r="G1475" s="5" t="s">
        <v>44</v>
      </c>
      <c r="H1475" s="5" t="s">
        <v>29</v>
      </c>
      <c r="I1475" s="5" t="s">
        <v>30</v>
      </c>
      <c r="J1475" s="5" t="s">
        <v>101</v>
      </c>
      <c r="K1475" s="5" t="s">
        <v>848</v>
      </c>
      <c r="L1475" s="5">
        <v>2374.6038079862101</v>
      </c>
      <c r="M1475" s="5">
        <v>4.8734826117915002</v>
      </c>
      <c r="N1475" s="5">
        <v>5</v>
      </c>
      <c r="O1475" s="5">
        <v>0.234062245795888</v>
      </c>
      <c r="P1475" s="5">
        <v>0.23</v>
      </c>
      <c r="Q1475" s="5">
        <v>535.36902268400297</v>
      </c>
      <c r="R1475" s="5">
        <v>535.37</v>
      </c>
      <c r="S1475" s="5" t="s">
        <v>14</v>
      </c>
      <c r="T1475" s="5" t="s">
        <v>11771</v>
      </c>
      <c r="U1475" s="7">
        <v>0.22545614594041449</v>
      </c>
      <c r="V1475" s="5" t="str">
        <f>TEXT(superstore_excel!$B1475, "MMMM")</f>
        <v>December</v>
      </c>
      <c r="W1475" s="5">
        <f>YEAR(superstore_excel!$B1475)</f>
        <v>2024</v>
      </c>
      <c r="X1475" s="29"/>
    </row>
    <row r="1476" spans="1:24" x14ac:dyDescent="0.3">
      <c r="A1476" s="26" t="s">
        <v>849</v>
      </c>
      <c r="B1476" s="2">
        <v>45659</v>
      </c>
      <c r="C1476" s="2">
        <v>45761</v>
      </c>
      <c r="D1476" s="3" t="s">
        <v>17</v>
      </c>
      <c r="E1476" s="3" t="s">
        <v>850</v>
      </c>
      <c r="F1476" s="3" t="s">
        <v>851</v>
      </c>
      <c r="G1476" s="3" t="s">
        <v>20</v>
      </c>
      <c r="H1476" s="3" t="s">
        <v>38</v>
      </c>
      <c r="I1476" s="3" t="s">
        <v>22</v>
      </c>
      <c r="J1476" s="3" t="s">
        <v>23</v>
      </c>
      <c r="K1476" s="3" t="s">
        <v>852</v>
      </c>
      <c r="L1476" s="3">
        <v>2374.49822447922</v>
      </c>
      <c r="M1476" s="3">
        <v>4.8729159140199698</v>
      </c>
      <c r="N1476" s="3">
        <v>5</v>
      </c>
      <c r="O1476" s="3">
        <v>0.234050208191113</v>
      </c>
      <c r="P1476" s="3">
        <v>0.23</v>
      </c>
      <c r="Q1476" s="3">
        <v>535.44567206722002</v>
      </c>
      <c r="R1476" s="3">
        <v>535.45000000000005</v>
      </c>
      <c r="S1476" s="3" t="s">
        <v>14</v>
      </c>
      <c r="T1476" s="3" t="s">
        <v>11778</v>
      </c>
      <c r="U1476" s="6">
        <v>0.22549845122948242</v>
      </c>
      <c r="V1476" s="3" t="str">
        <f>TEXT(superstore_excel!$B1476, "MMMM")</f>
        <v>January</v>
      </c>
      <c r="W1476" s="3">
        <f>YEAR(superstore_excel!$B1476)</f>
        <v>2025</v>
      </c>
      <c r="X1476" s="27"/>
    </row>
    <row r="1477" spans="1:24" x14ac:dyDescent="0.3">
      <c r="A1477" s="28" t="s">
        <v>853</v>
      </c>
      <c r="B1477" s="4">
        <v>45033</v>
      </c>
      <c r="C1477" s="4">
        <v>45782</v>
      </c>
      <c r="D1477" s="5" t="s">
        <v>34</v>
      </c>
      <c r="E1477" s="5" t="s">
        <v>854</v>
      </c>
      <c r="F1477" s="5" t="s">
        <v>855</v>
      </c>
      <c r="G1477" s="5" t="s">
        <v>20</v>
      </c>
      <c r="H1477" s="5" t="s">
        <v>29</v>
      </c>
      <c r="I1477" s="5" t="s">
        <v>45</v>
      </c>
      <c r="J1477" s="5" t="s">
        <v>160</v>
      </c>
      <c r="K1477" s="5" t="s">
        <v>856</v>
      </c>
      <c r="L1477" s="5">
        <v>2374.3926409722299</v>
      </c>
      <c r="M1477" s="5">
        <v>4.8723492162484403</v>
      </c>
      <c r="N1477" s="5">
        <v>5</v>
      </c>
      <c r="O1477" s="5">
        <v>0.234038170586338</v>
      </c>
      <c r="P1477" s="5">
        <v>0.23</v>
      </c>
      <c r="Q1477" s="5">
        <v>535.52232145043604</v>
      </c>
      <c r="R1477" s="5">
        <v>535.52</v>
      </c>
      <c r="S1477" s="5" t="s">
        <v>14</v>
      </c>
      <c r="T1477" s="5" t="s">
        <v>11787</v>
      </c>
      <c r="U1477" s="7">
        <v>0.22554076028097803</v>
      </c>
      <c r="V1477" s="5" t="str">
        <f>TEXT(superstore_excel!$B1477, "MMMM")</f>
        <v>April</v>
      </c>
      <c r="W1477" s="5">
        <f>YEAR(superstore_excel!$B1477)</f>
        <v>2023</v>
      </c>
      <c r="X1477" s="29"/>
    </row>
    <row r="1478" spans="1:24" x14ac:dyDescent="0.3">
      <c r="A1478" s="26" t="s">
        <v>857</v>
      </c>
      <c r="B1478" s="2">
        <v>45669</v>
      </c>
      <c r="C1478" s="2">
        <v>45770</v>
      </c>
      <c r="D1478" s="3" t="s">
        <v>26</v>
      </c>
      <c r="E1478" s="3" t="s">
        <v>858</v>
      </c>
      <c r="F1478" s="3" t="s">
        <v>859</v>
      </c>
      <c r="G1478" s="3" t="s">
        <v>37</v>
      </c>
      <c r="H1478" s="3" t="s">
        <v>29</v>
      </c>
      <c r="I1478" s="3" t="s">
        <v>22</v>
      </c>
      <c r="J1478" s="3" t="s">
        <v>281</v>
      </c>
      <c r="K1478" s="3" t="s">
        <v>860</v>
      </c>
      <c r="L1478" s="3">
        <v>2374.2870574652402</v>
      </c>
      <c r="M1478" s="3">
        <v>4.8717825184769197</v>
      </c>
      <c r="N1478" s="3">
        <v>5</v>
      </c>
      <c r="O1478" s="3">
        <v>0.234026132981563</v>
      </c>
      <c r="P1478" s="3">
        <v>0.23</v>
      </c>
      <c r="Q1478" s="3">
        <v>535.59897083365297</v>
      </c>
      <c r="R1478" s="3">
        <v>535.6</v>
      </c>
      <c r="S1478" s="3" t="s">
        <v>14</v>
      </c>
      <c r="T1478" s="3" t="s">
        <v>11778</v>
      </c>
      <c r="U1478" s="6">
        <v>0.22558307309540401</v>
      </c>
      <c r="V1478" s="3" t="str">
        <f>TEXT(superstore_excel!$B1478, "MMMM")</f>
        <v>January</v>
      </c>
      <c r="W1478" s="3">
        <f>YEAR(superstore_excel!$B1478)</f>
        <v>2025</v>
      </c>
      <c r="X1478" s="27"/>
    </row>
    <row r="1479" spans="1:24" x14ac:dyDescent="0.3">
      <c r="A1479" s="28" t="s">
        <v>861</v>
      </c>
      <c r="B1479" s="4">
        <v>45328</v>
      </c>
      <c r="C1479" s="4">
        <v>45783</v>
      </c>
      <c r="D1479" s="5" t="s">
        <v>34</v>
      </c>
      <c r="E1479" s="5" t="s">
        <v>862</v>
      </c>
      <c r="F1479" s="5" t="s">
        <v>863</v>
      </c>
      <c r="G1479" s="5" t="s">
        <v>37</v>
      </c>
      <c r="H1479" s="5" t="s">
        <v>38</v>
      </c>
      <c r="I1479" s="5" t="s">
        <v>45</v>
      </c>
      <c r="J1479" s="5" t="s">
        <v>160</v>
      </c>
      <c r="K1479" s="5" t="s">
        <v>864</v>
      </c>
      <c r="L1479" s="5">
        <v>2374.1814739582501</v>
      </c>
      <c r="M1479" s="5">
        <v>4.8712158207053902</v>
      </c>
      <c r="N1479" s="5">
        <v>5</v>
      </c>
      <c r="O1479" s="5">
        <v>0.23401409537678799</v>
      </c>
      <c r="P1479" s="5">
        <v>0.23</v>
      </c>
      <c r="Q1479" s="5">
        <v>535.67562021686899</v>
      </c>
      <c r="R1479" s="5">
        <v>535.67999999999995</v>
      </c>
      <c r="S1479" s="5" t="s">
        <v>14</v>
      </c>
      <c r="T1479" s="5" t="s">
        <v>11782</v>
      </c>
      <c r="U1479" s="7">
        <v>0.22562538967326171</v>
      </c>
      <c r="V1479" s="5" t="str">
        <f>TEXT(superstore_excel!$B1479, "MMMM")</f>
        <v>February</v>
      </c>
      <c r="W1479" s="5">
        <f>YEAR(superstore_excel!$B1479)</f>
        <v>2024</v>
      </c>
      <c r="X1479" s="29"/>
    </row>
    <row r="1480" spans="1:24" x14ac:dyDescent="0.3">
      <c r="A1480" s="26" t="s">
        <v>865</v>
      </c>
      <c r="B1480" s="2">
        <v>45092</v>
      </c>
      <c r="C1480" s="2">
        <v>45775</v>
      </c>
      <c r="D1480" s="3" t="s">
        <v>54</v>
      </c>
      <c r="E1480" s="3" t="s">
        <v>866</v>
      </c>
      <c r="F1480" s="3" t="s">
        <v>867</v>
      </c>
      <c r="G1480" s="3" t="s">
        <v>37</v>
      </c>
      <c r="H1480" s="3" t="s">
        <v>29</v>
      </c>
      <c r="I1480" s="3" t="s">
        <v>45</v>
      </c>
      <c r="J1480" s="3" t="s">
        <v>96</v>
      </c>
      <c r="K1480" s="3" t="s">
        <v>868</v>
      </c>
      <c r="L1480" s="3">
        <v>2374.07589045126</v>
      </c>
      <c r="M1480" s="3">
        <v>4.8706491229338598</v>
      </c>
      <c r="N1480" s="3">
        <v>5</v>
      </c>
      <c r="O1480" s="3">
        <v>0.23400205777201399</v>
      </c>
      <c r="P1480" s="3">
        <v>0.23</v>
      </c>
      <c r="Q1480" s="3">
        <v>535.75226960008604</v>
      </c>
      <c r="R1480" s="3">
        <v>535.75</v>
      </c>
      <c r="S1480" s="3" t="s">
        <v>14</v>
      </c>
      <c r="T1480" s="3" t="s">
        <v>11764</v>
      </c>
      <c r="U1480" s="6">
        <v>0.22566771001505401</v>
      </c>
      <c r="V1480" s="3" t="str">
        <f>TEXT(superstore_excel!$B1480, "MMMM")</f>
        <v>June</v>
      </c>
      <c r="W1480" s="3">
        <f>YEAR(superstore_excel!$B1480)</f>
        <v>2023</v>
      </c>
      <c r="X1480" s="27"/>
    </row>
    <row r="1481" spans="1:24" x14ac:dyDescent="0.3">
      <c r="A1481" s="28" t="s">
        <v>869</v>
      </c>
      <c r="B1481" s="4">
        <v>45588</v>
      </c>
      <c r="C1481" s="4">
        <v>45781</v>
      </c>
      <c r="D1481" s="5" t="s">
        <v>26</v>
      </c>
      <c r="E1481" s="5" t="s">
        <v>870</v>
      </c>
      <c r="F1481" s="5" t="s">
        <v>871</v>
      </c>
      <c r="G1481" s="5" t="s">
        <v>20</v>
      </c>
      <c r="H1481" s="5" t="s">
        <v>29</v>
      </c>
      <c r="I1481" s="5" t="s">
        <v>45</v>
      </c>
      <c r="J1481" s="5" t="s">
        <v>46</v>
      </c>
      <c r="K1481" s="5" t="s">
        <v>872</v>
      </c>
      <c r="L1481" s="5">
        <v>2373.9703069442699</v>
      </c>
      <c r="M1481" s="5">
        <v>4.8700824251623303</v>
      </c>
      <c r="N1481" s="5">
        <v>5</v>
      </c>
      <c r="O1481" s="5">
        <v>0.23399002016723899</v>
      </c>
      <c r="P1481" s="5">
        <v>0.23</v>
      </c>
      <c r="Q1481" s="5">
        <v>535.82891898330195</v>
      </c>
      <c r="R1481" s="5">
        <v>535.83000000000004</v>
      </c>
      <c r="S1481" s="5" t="s">
        <v>14</v>
      </c>
      <c r="T1481" s="5" t="s">
        <v>11763</v>
      </c>
      <c r="U1481" s="7">
        <v>0.22571003412128221</v>
      </c>
      <c r="V1481" s="5" t="str">
        <f>TEXT(superstore_excel!$B1481, "MMMM")</f>
        <v>October</v>
      </c>
      <c r="W1481" s="5">
        <f>YEAR(superstore_excel!$B1481)</f>
        <v>2024</v>
      </c>
      <c r="X1481" s="29"/>
    </row>
    <row r="1482" spans="1:24" x14ac:dyDescent="0.3">
      <c r="A1482" s="26" t="s">
        <v>873</v>
      </c>
      <c r="B1482" s="2">
        <v>45711</v>
      </c>
      <c r="C1482" s="2">
        <v>45774</v>
      </c>
      <c r="D1482" s="3" t="s">
        <v>54</v>
      </c>
      <c r="E1482" s="3" t="s">
        <v>874</v>
      </c>
      <c r="F1482" s="3" t="s">
        <v>875</v>
      </c>
      <c r="G1482" s="3" t="s">
        <v>37</v>
      </c>
      <c r="H1482" s="3" t="s">
        <v>38</v>
      </c>
      <c r="I1482" s="3" t="s">
        <v>45</v>
      </c>
      <c r="J1482" s="3" t="s">
        <v>46</v>
      </c>
      <c r="K1482" s="3" t="s">
        <v>876</v>
      </c>
      <c r="L1482" s="3">
        <v>2373.8647234372702</v>
      </c>
      <c r="M1482" s="3">
        <v>4.8695157273907999</v>
      </c>
      <c r="N1482" s="3">
        <v>5</v>
      </c>
      <c r="O1482" s="3">
        <v>0.23397798256246399</v>
      </c>
      <c r="P1482" s="3">
        <v>0.23</v>
      </c>
      <c r="Q1482" s="3">
        <v>535.90556836651899</v>
      </c>
      <c r="R1482" s="3">
        <v>535.91</v>
      </c>
      <c r="S1482" s="3" t="s">
        <v>84</v>
      </c>
      <c r="T1482" s="3" t="s">
        <v>11777</v>
      </c>
      <c r="U1482" s="6">
        <v>0.2257523619924505</v>
      </c>
      <c r="V1482" s="3" t="str">
        <f>TEXT(superstore_excel!$B1482, "MMMM")</f>
        <v>February</v>
      </c>
      <c r="W1482" s="3">
        <f>YEAR(superstore_excel!$B1482)</f>
        <v>2025</v>
      </c>
      <c r="X1482" s="27"/>
    </row>
    <row r="1483" spans="1:24" x14ac:dyDescent="0.3">
      <c r="A1483" s="28" t="s">
        <v>877</v>
      </c>
      <c r="B1483" s="4">
        <v>45372</v>
      </c>
      <c r="C1483" s="4">
        <v>45757</v>
      </c>
      <c r="D1483" s="5" t="s">
        <v>34</v>
      </c>
      <c r="E1483" s="5" t="s">
        <v>878</v>
      </c>
      <c r="F1483" s="5" t="s">
        <v>879</v>
      </c>
      <c r="G1483" s="5" t="s">
        <v>20</v>
      </c>
      <c r="H1483" s="5" t="s">
        <v>29</v>
      </c>
      <c r="I1483" s="5" t="s">
        <v>22</v>
      </c>
      <c r="J1483" s="5" t="s">
        <v>23</v>
      </c>
      <c r="K1483" s="5" t="s">
        <v>880</v>
      </c>
      <c r="L1483" s="5">
        <v>2373.7591399302801</v>
      </c>
      <c r="M1483" s="5">
        <v>4.8689490296192801</v>
      </c>
      <c r="N1483" s="5">
        <v>5</v>
      </c>
      <c r="O1483" s="5">
        <v>0.23396594495768899</v>
      </c>
      <c r="P1483" s="5">
        <v>0.23</v>
      </c>
      <c r="Q1483" s="5">
        <v>535.98221774973501</v>
      </c>
      <c r="R1483" s="5">
        <v>535.98</v>
      </c>
      <c r="S1483" s="5" t="s">
        <v>14</v>
      </c>
      <c r="T1483" s="5" t="s">
        <v>11785</v>
      </c>
      <c r="U1483" s="7">
        <v>0.22579469362905852</v>
      </c>
      <c r="V1483" s="5" t="str">
        <f>TEXT(superstore_excel!$B1483, "MMMM")</f>
        <v>March</v>
      </c>
      <c r="W1483" s="5">
        <f>YEAR(superstore_excel!$B1483)</f>
        <v>2024</v>
      </c>
      <c r="X1483" s="29"/>
    </row>
    <row r="1484" spans="1:24" x14ac:dyDescent="0.3">
      <c r="A1484" s="26" t="s">
        <v>881</v>
      </c>
      <c r="B1484" s="2">
        <v>45143</v>
      </c>
      <c r="C1484" s="2">
        <v>45761</v>
      </c>
      <c r="D1484" s="3" t="s">
        <v>26</v>
      </c>
      <c r="E1484" s="3" t="s">
        <v>882</v>
      </c>
      <c r="F1484" s="3" t="s">
        <v>883</v>
      </c>
      <c r="G1484" s="3" t="s">
        <v>20</v>
      </c>
      <c r="H1484" s="3" t="s">
        <v>29</v>
      </c>
      <c r="I1484" s="3" t="s">
        <v>30</v>
      </c>
      <c r="J1484" s="3" t="s">
        <v>126</v>
      </c>
      <c r="K1484" s="3" t="s">
        <v>884</v>
      </c>
      <c r="L1484" s="3">
        <v>2373.65355642329</v>
      </c>
      <c r="M1484" s="3">
        <v>4.8683823318477497</v>
      </c>
      <c r="N1484" s="3">
        <v>5</v>
      </c>
      <c r="O1484" s="3">
        <v>0.23395390735291399</v>
      </c>
      <c r="P1484" s="3">
        <v>0.23</v>
      </c>
      <c r="Q1484" s="3">
        <v>536.05886713295104</v>
      </c>
      <c r="R1484" s="3">
        <v>536.05999999999995</v>
      </c>
      <c r="S1484" s="3" t="s">
        <v>14</v>
      </c>
      <c r="T1484" s="3" t="s">
        <v>11770</v>
      </c>
      <c r="U1484" s="6">
        <v>0.22583702903161007</v>
      </c>
      <c r="V1484" s="3" t="str">
        <f>TEXT(superstore_excel!$B1484, "MMMM")</f>
        <v>August</v>
      </c>
      <c r="W1484" s="3">
        <f>YEAR(superstore_excel!$B1484)</f>
        <v>2023</v>
      </c>
      <c r="X1484" s="27"/>
    </row>
    <row r="1485" spans="1:24" x14ac:dyDescent="0.3">
      <c r="A1485" s="28" t="s">
        <v>885</v>
      </c>
      <c r="B1485" s="4">
        <v>45464</v>
      </c>
      <c r="C1485" s="4">
        <v>45761</v>
      </c>
      <c r="D1485" s="5" t="s">
        <v>17</v>
      </c>
      <c r="E1485" s="5" t="s">
        <v>886</v>
      </c>
      <c r="F1485" s="5" t="s">
        <v>887</v>
      </c>
      <c r="G1485" s="5" t="s">
        <v>37</v>
      </c>
      <c r="H1485" s="5" t="s">
        <v>62</v>
      </c>
      <c r="I1485" s="5" t="s">
        <v>30</v>
      </c>
      <c r="J1485" s="5" t="s">
        <v>101</v>
      </c>
      <c r="K1485" s="5" t="s">
        <v>888</v>
      </c>
      <c r="L1485" s="5">
        <v>2373.5479729162998</v>
      </c>
      <c r="M1485" s="5">
        <v>4.8678156340762202</v>
      </c>
      <c r="N1485" s="5">
        <v>5</v>
      </c>
      <c r="O1485" s="5">
        <v>0.23394186974813899</v>
      </c>
      <c r="P1485" s="5">
        <v>0.23</v>
      </c>
      <c r="Q1485" s="5">
        <v>536.13551651616797</v>
      </c>
      <c r="R1485" s="5">
        <v>536.14</v>
      </c>
      <c r="S1485" s="5" t="s">
        <v>14</v>
      </c>
      <c r="T1485" s="5" t="s">
        <v>11773</v>
      </c>
      <c r="U1485" s="7">
        <v>0.22587936820060814</v>
      </c>
      <c r="V1485" s="5" t="str">
        <f>TEXT(superstore_excel!$B1485, "MMMM")</f>
        <v>June</v>
      </c>
      <c r="W1485" s="5">
        <f>YEAR(superstore_excel!$B1485)</f>
        <v>2024</v>
      </c>
      <c r="X1485" s="29"/>
    </row>
    <row r="1486" spans="1:24" x14ac:dyDescent="0.3">
      <c r="A1486" s="26" t="s">
        <v>889</v>
      </c>
      <c r="B1486" s="2">
        <v>45752</v>
      </c>
      <c r="C1486" s="2">
        <v>45763</v>
      </c>
      <c r="D1486" s="3" t="s">
        <v>54</v>
      </c>
      <c r="E1486" s="3" t="s">
        <v>890</v>
      </c>
      <c r="F1486" s="3" t="s">
        <v>891</v>
      </c>
      <c r="G1486" s="3" t="s">
        <v>37</v>
      </c>
      <c r="H1486" s="3" t="s">
        <v>29</v>
      </c>
      <c r="I1486" s="3" t="s">
        <v>45</v>
      </c>
      <c r="J1486" s="3" t="s">
        <v>57</v>
      </c>
      <c r="K1486" s="3" t="s">
        <v>892</v>
      </c>
      <c r="L1486" s="3">
        <v>2373.4423894093102</v>
      </c>
      <c r="M1486" s="3">
        <v>4.8672489363046898</v>
      </c>
      <c r="N1486" s="3">
        <v>5</v>
      </c>
      <c r="O1486" s="3">
        <v>0.23392983214336499</v>
      </c>
      <c r="P1486" s="3">
        <v>0.23</v>
      </c>
      <c r="Q1486" s="3">
        <v>536.21216589938399</v>
      </c>
      <c r="R1486" s="3">
        <v>536.21</v>
      </c>
      <c r="S1486" s="3" t="s">
        <v>84</v>
      </c>
      <c r="T1486" s="3" t="s">
        <v>11786</v>
      </c>
      <c r="U1486" s="6">
        <v>0.22592171113655454</v>
      </c>
      <c r="V1486" s="3" t="str">
        <f>TEXT(superstore_excel!$B1486, "MMMM")</f>
        <v>April</v>
      </c>
      <c r="W1486" s="3">
        <f>YEAR(superstore_excel!$B1486)</f>
        <v>2025</v>
      </c>
      <c r="X1486" s="27"/>
    </row>
    <row r="1487" spans="1:24" x14ac:dyDescent="0.3">
      <c r="A1487" s="28" t="s">
        <v>893</v>
      </c>
      <c r="B1487" s="4">
        <v>45165</v>
      </c>
      <c r="C1487" s="4">
        <v>45773</v>
      </c>
      <c r="D1487" s="5" t="s">
        <v>34</v>
      </c>
      <c r="E1487" s="5" t="s">
        <v>894</v>
      </c>
      <c r="F1487" s="5" t="s">
        <v>895</v>
      </c>
      <c r="G1487" s="5" t="s">
        <v>37</v>
      </c>
      <c r="H1487" s="5" t="s">
        <v>29</v>
      </c>
      <c r="I1487" s="5" t="s">
        <v>45</v>
      </c>
      <c r="J1487" s="5" t="s">
        <v>46</v>
      </c>
      <c r="K1487" s="5" t="s">
        <v>896</v>
      </c>
      <c r="L1487" s="5">
        <v>2373.3368059023201</v>
      </c>
      <c r="M1487" s="5">
        <v>4.8666822385331603</v>
      </c>
      <c r="N1487" s="5">
        <v>5</v>
      </c>
      <c r="O1487" s="5">
        <v>0.23391779453858999</v>
      </c>
      <c r="P1487" s="5">
        <v>0.23</v>
      </c>
      <c r="Q1487" s="5">
        <v>536.28881528260104</v>
      </c>
      <c r="R1487" s="5">
        <v>536.29</v>
      </c>
      <c r="S1487" s="5" t="s">
        <v>14</v>
      </c>
      <c r="T1487" s="5" t="s">
        <v>11770</v>
      </c>
      <c r="U1487" s="7">
        <v>0.22596405783995294</v>
      </c>
      <c r="V1487" s="5" t="str">
        <f>TEXT(superstore_excel!$B1487, "MMMM")</f>
        <v>August</v>
      </c>
      <c r="W1487" s="5">
        <f>YEAR(superstore_excel!$B1487)</f>
        <v>2023</v>
      </c>
      <c r="X1487" s="29"/>
    </row>
    <row r="1488" spans="1:24" x14ac:dyDescent="0.3">
      <c r="A1488" s="26" t="s">
        <v>897</v>
      </c>
      <c r="B1488" s="2">
        <v>45157</v>
      </c>
      <c r="C1488" s="2">
        <v>45769</v>
      </c>
      <c r="D1488" s="3" t="s">
        <v>26</v>
      </c>
      <c r="E1488" s="3" t="s">
        <v>898</v>
      </c>
      <c r="F1488" s="3" t="s">
        <v>899</v>
      </c>
      <c r="G1488" s="3" t="s">
        <v>44</v>
      </c>
      <c r="H1488" s="3" t="s">
        <v>38</v>
      </c>
      <c r="I1488" s="3" t="s">
        <v>22</v>
      </c>
      <c r="J1488" s="3" t="s">
        <v>281</v>
      </c>
      <c r="K1488" s="3" t="s">
        <v>900</v>
      </c>
      <c r="L1488" s="3">
        <v>2373.23122239533</v>
      </c>
      <c r="M1488" s="3">
        <v>4.8661155407616299</v>
      </c>
      <c r="N1488" s="3">
        <v>5</v>
      </c>
      <c r="O1488" s="3">
        <v>0.23390575693381499</v>
      </c>
      <c r="P1488" s="3">
        <v>0.23</v>
      </c>
      <c r="Q1488" s="3">
        <v>536.36546466581694</v>
      </c>
      <c r="R1488" s="3">
        <v>536.37</v>
      </c>
      <c r="S1488" s="3" t="s">
        <v>14</v>
      </c>
      <c r="T1488" s="3" t="s">
        <v>11770</v>
      </c>
      <c r="U1488" s="6">
        <v>0.22600640831130522</v>
      </c>
      <c r="V1488" s="3" t="str">
        <f>TEXT(superstore_excel!$B1488, "MMMM")</f>
        <v>August</v>
      </c>
      <c r="W1488" s="3">
        <f>YEAR(superstore_excel!$B1488)</f>
        <v>2023</v>
      </c>
      <c r="X1488" s="27"/>
    </row>
    <row r="1489" spans="1:24" x14ac:dyDescent="0.3">
      <c r="A1489" s="28" t="s">
        <v>901</v>
      </c>
      <c r="B1489" s="4">
        <v>45438</v>
      </c>
      <c r="C1489" s="4">
        <v>45770</v>
      </c>
      <c r="D1489" s="5" t="s">
        <v>54</v>
      </c>
      <c r="E1489" s="5" t="s">
        <v>902</v>
      </c>
      <c r="F1489" s="5" t="s">
        <v>903</v>
      </c>
      <c r="G1489" s="5" t="s">
        <v>20</v>
      </c>
      <c r="H1489" s="5" t="s">
        <v>62</v>
      </c>
      <c r="I1489" s="5" t="s">
        <v>45</v>
      </c>
      <c r="J1489" s="5" t="s">
        <v>51</v>
      </c>
      <c r="K1489" s="5" t="s">
        <v>904</v>
      </c>
      <c r="L1489" s="5">
        <v>2373.1256388883398</v>
      </c>
      <c r="M1489" s="5">
        <v>4.8655488429901101</v>
      </c>
      <c r="N1489" s="5">
        <v>5</v>
      </c>
      <c r="O1489" s="5">
        <v>0.23389371932903999</v>
      </c>
      <c r="P1489" s="5">
        <v>0.23</v>
      </c>
      <c r="Q1489" s="5">
        <v>536.44211404903399</v>
      </c>
      <c r="R1489" s="5">
        <v>536.44000000000005</v>
      </c>
      <c r="S1489" s="5" t="s">
        <v>14</v>
      </c>
      <c r="T1489" s="5" t="s">
        <v>11781</v>
      </c>
      <c r="U1489" s="7">
        <v>0.22604876255111525</v>
      </c>
      <c r="V1489" s="5" t="str">
        <f>TEXT(superstore_excel!$B1489, "MMMM")</f>
        <v>May</v>
      </c>
      <c r="W1489" s="5">
        <f>YEAR(superstore_excel!$B1489)</f>
        <v>2024</v>
      </c>
      <c r="X1489" s="29"/>
    </row>
    <row r="1490" spans="1:24" x14ac:dyDescent="0.3">
      <c r="A1490" s="26" t="s">
        <v>905</v>
      </c>
      <c r="B1490" s="2">
        <v>45247</v>
      </c>
      <c r="C1490" s="2">
        <v>45769</v>
      </c>
      <c r="D1490" s="3" t="s">
        <v>17</v>
      </c>
      <c r="E1490" s="3" t="s">
        <v>906</v>
      </c>
      <c r="F1490" s="3" t="s">
        <v>907</v>
      </c>
      <c r="G1490" s="3" t="s">
        <v>37</v>
      </c>
      <c r="H1490" s="3" t="s">
        <v>21</v>
      </c>
      <c r="I1490" s="3" t="s">
        <v>30</v>
      </c>
      <c r="J1490" s="3" t="s">
        <v>126</v>
      </c>
      <c r="K1490" s="3" t="s">
        <v>908</v>
      </c>
      <c r="L1490" s="3">
        <v>2373.0200553813502</v>
      </c>
      <c r="M1490" s="3">
        <v>4.8649821452185797</v>
      </c>
      <c r="N1490" s="3">
        <v>5</v>
      </c>
      <c r="O1490" s="3">
        <v>0.23388168172426499</v>
      </c>
      <c r="P1490" s="3">
        <v>0.23</v>
      </c>
      <c r="Q1490" s="3">
        <v>536.51876343225001</v>
      </c>
      <c r="R1490" s="3">
        <v>536.52</v>
      </c>
      <c r="S1490" s="3" t="s">
        <v>84</v>
      </c>
      <c r="T1490" s="3" t="s">
        <v>11766</v>
      </c>
      <c r="U1490" s="6">
        <v>0.22609112055988509</v>
      </c>
      <c r="V1490" s="3" t="str">
        <f>TEXT(superstore_excel!$B1490, "MMMM")</f>
        <v>November</v>
      </c>
      <c r="W1490" s="3">
        <f>YEAR(superstore_excel!$B1490)</f>
        <v>2023</v>
      </c>
      <c r="X1490" s="27"/>
    </row>
    <row r="1491" spans="1:24" x14ac:dyDescent="0.3">
      <c r="A1491" s="28" t="s">
        <v>909</v>
      </c>
      <c r="B1491" s="4">
        <v>45631</v>
      </c>
      <c r="C1491" s="4">
        <v>45779</v>
      </c>
      <c r="D1491" s="5" t="s">
        <v>34</v>
      </c>
      <c r="E1491" s="5" t="s">
        <v>910</v>
      </c>
      <c r="F1491" s="5" t="s">
        <v>911</v>
      </c>
      <c r="G1491" s="5" t="s">
        <v>44</v>
      </c>
      <c r="H1491" s="5" t="s">
        <v>21</v>
      </c>
      <c r="I1491" s="5" t="s">
        <v>22</v>
      </c>
      <c r="J1491" s="5" t="s">
        <v>173</v>
      </c>
      <c r="K1491" s="5" t="s">
        <v>912</v>
      </c>
      <c r="L1491" s="5">
        <v>2372.9144718743501</v>
      </c>
      <c r="M1491" s="5">
        <v>4.8644154474470502</v>
      </c>
      <c r="N1491" s="5">
        <v>5</v>
      </c>
      <c r="O1491" s="5">
        <v>0.23386964411948999</v>
      </c>
      <c r="P1491" s="5">
        <v>0.23</v>
      </c>
      <c r="Q1491" s="5">
        <v>536.59541281546694</v>
      </c>
      <c r="R1491" s="5">
        <v>536.6</v>
      </c>
      <c r="S1491" s="5" t="s">
        <v>84</v>
      </c>
      <c r="T1491" s="5" t="s">
        <v>11771</v>
      </c>
      <c r="U1491" s="7">
        <v>0.2261334823381197</v>
      </c>
      <c r="V1491" s="5" t="str">
        <f>TEXT(superstore_excel!$B1491, "MMMM")</f>
        <v>December</v>
      </c>
      <c r="W1491" s="5">
        <f>YEAR(superstore_excel!$B1491)</f>
        <v>2024</v>
      </c>
      <c r="X1491" s="29"/>
    </row>
    <row r="1492" spans="1:24" x14ac:dyDescent="0.3">
      <c r="A1492" s="26" t="s">
        <v>913</v>
      </c>
      <c r="B1492" s="2">
        <v>45321</v>
      </c>
      <c r="C1492" s="2">
        <v>45785</v>
      </c>
      <c r="D1492" s="3" t="s">
        <v>54</v>
      </c>
      <c r="E1492" s="3" t="s">
        <v>914</v>
      </c>
      <c r="F1492" s="3" t="s">
        <v>915</v>
      </c>
      <c r="G1492" s="3" t="s">
        <v>37</v>
      </c>
      <c r="H1492" s="3" t="s">
        <v>29</v>
      </c>
      <c r="I1492" s="3" t="s">
        <v>30</v>
      </c>
      <c r="J1492" s="3" t="s">
        <v>101</v>
      </c>
      <c r="K1492" s="3" t="s">
        <v>916</v>
      </c>
      <c r="L1492" s="3">
        <v>2372.8088883673599</v>
      </c>
      <c r="M1492" s="3">
        <v>4.8638487496755198</v>
      </c>
      <c r="N1492" s="3">
        <v>5</v>
      </c>
      <c r="O1492" s="3">
        <v>0.23385760651471599</v>
      </c>
      <c r="P1492" s="3">
        <v>0.23</v>
      </c>
      <c r="Q1492" s="3">
        <v>536.67206219868297</v>
      </c>
      <c r="R1492" s="3">
        <v>536.66999999999996</v>
      </c>
      <c r="S1492" s="3" t="s">
        <v>14</v>
      </c>
      <c r="T1492" s="3" t="s">
        <v>11784</v>
      </c>
      <c r="U1492" s="6">
        <v>0.22617584788631953</v>
      </c>
      <c r="V1492" s="3" t="str">
        <f>TEXT(superstore_excel!$B1492, "MMMM")</f>
        <v>January</v>
      </c>
      <c r="W1492" s="3">
        <f>YEAR(superstore_excel!$B1492)</f>
        <v>2024</v>
      </c>
      <c r="X1492" s="27"/>
    </row>
    <row r="1493" spans="1:24" x14ac:dyDescent="0.3">
      <c r="A1493" s="28" t="s">
        <v>917</v>
      </c>
      <c r="B1493" s="4">
        <v>45149</v>
      </c>
      <c r="C1493" s="4">
        <v>45775</v>
      </c>
      <c r="D1493" s="5" t="s">
        <v>34</v>
      </c>
      <c r="E1493" s="5" t="s">
        <v>918</v>
      </c>
      <c r="F1493" s="5" t="s">
        <v>919</v>
      </c>
      <c r="G1493" s="5" t="s">
        <v>37</v>
      </c>
      <c r="H1493" s="5" t="s">
        <v>29</v>
      </c>
      <c r="I1493" s="5" t="s">
        <v>45</v>
      </c>
      <c r="J1493" s="5" t="s">
        <v>96</v>
      </c>
      <c r="K1493" s="5" t="s">
        <v>920</v>
      </c>
      <c r="L1493" s="5">
        <v>2372.7033048603698</v>
      </c>
      <c r="M1493" s="5">
        <v>4.8632820519039903</v>
      </c>
      <c r="N1493" s="5">
        <v>5</v>
      </c>
      <c r="O1493" s="5">
        <v>0.23384556890994099</v>
      </c>
      <c r="P1493" s="5">
        <v>0.23</v>
      </c>
      <c r="Q1493" s="5">
        <v>536.74871158190001</v>
      </c>
      <c r="R1493" s="5">
        <v>536.75</v>
      </c>
      <c r="S1493" s="5" t="s">
        <v>14</v>
      </c>
      <c r="T1493" s="5" t="s">
        <v>11770</v>
      </c>
      <c r="U1493" s="7">
        <v>0.22621821720498969</v>
      </c>
      <c r="V1493" s="5" t="str">
        <f>TEXT(superstore_excel!$B1493, "MMMM")</f>
        <v>August</v>
      </c>
      <c r="W1493" s="5">
        <f>YEAR(superstore_excel!$B1493)</f>
        <v>2023</v>
      </c>
      <c r="X1493" s="29"/>
    </row>
    <row r="1494" spans="1:24" x14ac:dyDescent="0.3">
      <c r="A1494" s="26" t="s">
        <v>921</v>
      </c>
      <c r="B1494" s="2">
        <v>45687</v>
      </c>
      <c r="C1494" s="2">
        <v>45764</v>
      </c>
      <c r="D1494" s="3" t="s">
        <v>26</v>
      </c>
      <c r="E1494" s="3" t="s">
        <v>922</v>
      </c>
      <c r="F1494" s="3" t="s">
        <v>923</v>
      </c>
      <c r="G1494" s="3" t="s">
        <v>20</v>
      </c>
      <c r="H1494" s="3" t="s">
        <v>38</v>
      </c>
      <c r="I1494" s="3" t="s">
        <v>30</v>
      </c>
      <c r="J1494" s="3" t="s">
        <v>39</v>
      </c>
      <c r="K1494" s="3" t="s">
        <v>924</v>
      </c>
      <c r="L1494" s="3">
        <v>2372.5977213533802</v>
      </c>
      <c r="M1494" s="3">
        <v>4.8627153541324599</v>
      </c>
      <c r="N1494" s="3">
        <v>5</v>
      </c>
      <c r="O1494" s="3">
        <v>0.23383353130516599</v>
      </c>
      <c r="P1494" s="3">
        <v>0.23</v>
      </c>
      <c r="Q1494" s="3">
        <v>536.82536096511603</v>
      </c>
      <c r="R1494" s="3">
        <v>536.83000000000004</v>
      </c>
      <c r="S1494" s="3" t="s">
        <v>14</v>
      </c>
      <c r="T1494" s="3" t="s">
        <v>11778</v>
      </c>
      <c r="U1494" s="6">
        <v>0.22626059029463261</v>
      </c>
      <c r="V1494" s="3" t="str">
        <f>TEXT(superstore_excel!$B1494, "MMMM")</f>
        <v>January</v>
      </c>
      <c r="W1494" s="3">
        <f>YEAR(superstore_excel!$B1494)</f>
        <v>2025</v>
      </c>
      <c r="X1494" s="27"/>
    </row>
    <row r="1495" spans="1:24" x14ac:dyDescent="0.3">
      <c r="A1495" s="28" t="s">
        <v>925</v>
      </c>
      <c r="B1495" s="4">
        <v>45355</v>
      </c>
      <c r="C1495" s="4">
        <v>45759</v>
      </c>
      <c r="D1495" s="5" t="s">
        <v>26</v>
      </c>
      <c r="E1495" s="5" t="s">
        <v>926</v>
      </c>
      <c r="F1495" s="5" t="s">
        <v>927</v>
      </c>
      <c r="G1495" s="5" t="s">
        <v>44</v>
      </c>
      <c r="H1495" s="5" t="s">
        <v>62</v>
      </c>
      <c r="I1495" s="5" t="s">
        <v>22</v>
      </c>
      <c r="J1495" s="5" t="s">
        <v>281</v>
      </c>
      <c r="K1495" s="5" t="s">
        <v>928</v>
      </c>
      <c r="L1495" s="5">
        <v>2372.4921378463901</v>
      </c>
      <c r="M1495" s="5">
        <v>4.8621486563609402</v>
      </c>
      <c r="N1495" s="5">
        <v>5</v>
      </c>
      <c r="O1495" s="5">
        <v>0.23382149370039099</v>
      </c>
      <c r="P1495" s="5">
        <v>0.23</v>
      </c>
      <c r="Q1495" s="5">
        <v>536.90201034833296</v>
      </c>
      <c r="R1495" s="5">
        <v>536.9</v>
      </c>
      <c r="S1495" s="5" t="s">
        <v>14</v>
      </c>
      <c r="T1495" s="5" t="s">
        <v>11785</v>
      </c>
      <c r="U1495" s="7">
        <v>0.22630296715575263</v>
      </c>
      <c r="V1495" s="5" t="str">
        <f>TEXT(superstore_excel!$B1495, "MMMM")</f>
        <v>March</v>
      </c>
      <c r="W1495" s="5">
        <f>YEAR(superstore_excel!$B1495)</f>
        <v>2024</v>
      </c>
      <c r="X1495" s="29"/>
    </row>
    <row r="1496" spans="1:24" x14ac:dyDescent="0.3">
      <c r="A1496" s="26" t="s">
        <v>929</v>
      </c>
      <c r="B1496" s="2">
        <v>45383</v>
      </c>
      <c r="C1496" s="2">
        <v>45756</v>
      </c>
      <c r="D1496" s="3" t="s">
        <v>26</v>
      </c>
      <c r="E1496" s="3" t="s">
        <v>930</v>
      </c>
      <c r="F1496" s="3" t="s">
        <v>931</v>
      </c>
      <c r="G1496" s="3" t="s">
        <v>20</v>
      </c>
      <c r="H1496" s="3" t="s">
        <v>29</v>
      </c>
      <c r="I1496" s="3" t="s">
        <v>22</v>
      </c>
      <c r="J1496" s="3" t="s">
        <v>173</v>
      </c>
      <c r="K1496" s="3" t="s">
        <v>932</v>
      </c>
      <c r="L1496" s="3">
        <v>2372.3865543393999</v>
      </c>
      <c r="M1496" s="3">
        <v>4.8615819585894098</v>
      </c>
      <c r="N1496" s="3">
        <v>5</v>
      </c>
      <c r="O1496" s="3">
        <v>0.23380945609561599</v>
      </c>
      <c r="P1496" s="3">
        <v>0.23</v>
      </c>
      <c r="Q1496" s="3">
        <v>536.97865973154899</v>
      </c>
      <c r="R1496" s="3">
        <v>536.98</v>
      </c>
      <c r="S1496" s="3" t="s">
        <v>14</v>
      </c>
      <c r="T1496" s="3" t="s">
        <v>11765</v>
      </c>
      <c r="U1496" s="6">
        <v>0.22634534778885254</v>
      </c>
      <c r="V1496" s="3" t="str">
        <f>TEXT(superstore_excel!$B1496, "MMMM")</f>
        <v>April</v>
      </c>
      <c r="W1496" s="3">
        <f>YEAR(superstore_excel!$B1496)</f>
        <v>2024</v>
      </c>
      <c r="X1496" s="27"/>
    </row>
    <row r="1497" spans="1:24" x14ac:dyDescent="0.3">
      <c r="A1497" s="28" t="s">
        <v>933</v>
      </c>
      <c r="B1497" s="4">
        <v>45140</v>
      </c>
      <c r="C1497" s="4">
        <v>45779</v>
      </c>
      <c r="D1497" s="5" t="s">
        <v>17</v>
      </c>
      <c r="E1497" s="5" t="s">
        <v>934</v>
      </c>
      <c r="F1497" s="5" t="s">
        <v>935</v>
      </c>
      <c r="G1497" s="5" t="s">
        <v>44</v>
      </c>
      <c r="H1497" s="5" t="s">
        <v>29</v>
      </c>
      <c r="I1497" s="5" t="s">
        <v>30</v>
      </c>
      <c r="J1497" s="5" t="s">
        <v>101</v>
      </c>
      <c r="K1497" s="5" t="s">
        <v>936</v>
      </c>
      <c r="L1497" s="5">
        <v>2372.2809708324098</v>
      </c>
      <c r="M1497" s="5">
        <v>4.8610152608178803</v>
      </c>
      <c r="N1497" s="5">
        <v>5</v>
      </c>
      <c r="O1497" s="5">
        <v>0.23379741849084101</v>
      </c>
      <c r="P1497" s="5">
        <v>0.23</v>
      </c>
      <c r="Q1497" s="5">
        <v>537.05530911476603</v>
      </c>
      <c r="R1497" s="5">
        <v>537.05999999999995</v>
      </c>
      <c r="S1497" s="5" t="s">
        <v>14</v>
      </c>
      <c r="T1497" s="5" t="s">
        <v>11770</v>
      </c>
      <c r="U1497" s="7">
        <v>0.22638773219443675</v>
      </c>
      <c r="V1497" s="5" t="str">
        <f>TEXT(superstore_excel!$B1497, "MMMM")</f>
        <v>August</v>
      </c>
      <c r="W1497" s="5">
        <f>YEAR(superstore_excel!$B1497)</f>
        <v>2023</v>
      </c>
      <c r="X1497" s="29"/>
    </row>
    <row r="1498" spans="1:24" x14ac:dyDescent="0.3">
      <c r="A1498" s="26" t="s">
        <v>937</v>
      </c>
      <c r="B1498" s="2">
        <v>45330</v>
      </c>
      <c r="C1498" s="2">
        <v>45769</v>
      </c>
      <c r="D1498" s="3" t="s">
        <v>34</v>
      </c>
      <c r="E1498" s="3" t="s">
        <v>938</v>
      </c>
      <c r="F1498" s="3" t="s">
        <v>939</v>
      </c>
      <c r="G1498" s="3" t="s">
        <v>37</v>
      </c>
      <c r="H1498" s="3" t="s">
        <v>21</v>
      </c>
      <c r="I1498" s="3" t="s">
        <v>45</v>
      </c>
      <c r="J1498" s="3" t="s">
        <v>46</v>
      </c>
      <c r="K1498" s="3" t="s">
        <v>940</v>
      </c>
      <c r="L1498" s="3">
        <v>2372.1753873254202</v>
      </c>
      <c r="M1498" s="3">
        <v>4.8604485630463499</v>
      </c>
      <c r="N1498" s="3">
        <v>5</v>
      </c>
      <c r="O1498" s="3">
        <v>0.23378538088606701</v>
      </c>
      <c r="P1498" s="3">
        <v>0.23</v>
      </c>
      <c r="Q1498" s="3">
        <v>537.13195849798205</v>
      </c>
      <c r="R1498" s="3">
        <v>537.13</v>
      </c>
      <c r="S1498" s="3" t="s">
        <v>84</v>
      </c>
      <c r="T1498" s="3" t="s">
        <v>11782</v>
      </c>
      <c r="U1498" s="6">
        <v>0.22643012037300814</v>
      </c>
      <c r="V1498" s="3" t="str">
        <f>TEXT(superstore_excel!$B1498, "MMMM")</f>
        <v>February</v>
      </c>
      <c r="W1498" s="3">
        <f>YEAR(superstore_excel!$B1498)</f>
        <v>2024</v>
      </c>
      <c r="X1498" s="27"/>
    </row>
    <row r="1499" spans="1:24" x14ac:dyDescent="0.3">
      <c r="A1499" s="28" t="s">
        <v>941</v>
      </c>
      <c r="B1499" s="4">
        <v>45732</v>
      </c>
      <c r="C1499" s="4">
        <v>45785</v>
      </c>
      <c r="D1499" s="5" t="s">
        <v>34</v>
      </c>
      <c r="E1499" s="5" t="s">
        <v>942</v>
      </c>
      <c r="F1499" s="5" t="s">
        <v>943</v>
      </c>
      <c r="G1499" s="5" t="s">
        <v>20</v>
      </c>
      <c r="H1499" s="5" t="s">
        <v>21</v>
      </c>
      <c r="I1499" s="5" t="s">
        <v>45</v>
      </c>
      <c r="J1499" s="5" t="s">
        <v>96</v>
      </c>
      <c r="K1499" s="5" t="s">
        <v>944</v>
      </c>
      <c r="L1499" s="5">
        <v>2372.06980381843</v>
      </c>
      <c r="M1499" s="5">
        <v>4.8598818652748204</v>
      </c>
      <c r="N1499" s="5">
        <v>5</v>
      </c>
      <c r="O1499" s="5">
        <v>0.23377334328129201</v>
      </c>
      <c r="P1499" s="5">
        <v>0.23</v>
      </c>
      <c r="Q1499" s="5">
        <v>537.20860788119899</v>
      </c>
      <c r="R1499" s="5">
        <v>537.21</v>
      </c>
      <c r="S1499" s="5" t="s">
        <v>14</v>
      </c>
      <c r="T1499" s="5" t="s">
        <v>11772</v>
      </c>
      <c r="U1499" s="7">
        <v>0.22647251232507135</v>
      </c>
      <c r="V1499" s="5" t="str">
        <f>TEXT(superstore_excel!$B1499, "MMMM")</f>
        <v>March</v>
      </c>
      <c r="W1499" s="5">
        <f>YEAR(superstore_excel!$B1499)</f>
        <v>2025</v>
      </c>
      <c r="X1499" s="29"/>
    </row>
    <row r="1500" spans="1:24" x14ac:dyDescent="0.3">
      <c r="A1500" s="26" t="s">
        <v>945</v>
      </c>
      <c r="B1500" s="2">
        <v>45690</v>
      </c>
      <c r="C1500" s="2">
        <v>45785</v>
      </c>
      <c r="D1500" s="3" t="s">
        <v>17</v>
      </c>
      <c r="E1500" s="3" t="s">
        <v>946</v>
      </c>
      <c r="F1500" s="3" t="s">
        <v>947</v>
      </c>
      <c r="G1500" s="3" t="s">
        <v>44</v>
      </c>
      <c r="H1500" s="3" t="s">
        <v>21</v>
      </c>
      <c r="I1500" s="3" t="s">
        <v>22</v>
      </c>
      <c r="J1500" s="3" t="s">
        <v>302</v>
      </c>
      <c r="K1500" s="3" t="s">
        <v>948</v>
      </c>
      <c r="L1500" s="3">
        <v>2371.9642203114299</v>
      </c>
      <c r="M1500" s="3">
        <v>4.85931516750329</v>
      </c>
      <c r="N1500" s="3">
        <v>5</v>
      </c>
      <c r="O1500" s="3">
        <v>0.23376130567651701</v>
      </c>
      <c r="P1500" s="3">
        <v>0.23</v>
      </c>
      <c r="Q1500" s="3">
        <v>537.28525726441501</v>
      </c>
      <c r="R1500" s="3">
        <v>537.29</v>
      </c>
      <c r="S1500" s="3" t="s">
        <v>14</v>
      </c>
      <c r="T1500" s="3" t="s">
        <v>11777</v>
      </c>
      <c r="U1500" s="6">
        <v>0.2265149080511305</v>
      </c>
      <c r="V1500" s="3" t="str">
        <f>TEXT(superstore_excel!$B1500, "MMMM")</f>
        <v>February</v>
      </c>
      <c r="W1500" s="3">
        <f>YEAR(superstore_excel!$B1500)</f>
        <v>2025</v>
      </c>
      <c r="X1500" s="27"/>
    </row>
    <row r="1501" spans="1:24" x14ac:dyDescent="0.3">
      <c r="A1501" s="28" t="s">
        <v>949</v>
      </c>
      <c r="B1501" s="4">
        <v>45337</v>
      </c>
      <c r="C1501" s="4">
        <v>45768</v>
      </c>
      <c r="D1501" s="5" t="s">
        <v>17</v>
      </c>
      <c r="E1501" s="5" t="s">
        <v>950</v>
      </c>
      <c r="F1501" s="5" t="s">
        <v>951</v>
      </c>
      <c r="G1501" s="5" t="s">
        <v>37</v>
      </c>
      <c r="H1501" s="5" t="s">
        <v>29</v>
      </c>
      <c r="I1501" s="5" t="s">
        <v>45</v>
      </c>
      <c r="J1501" s="5" t="s">
        <v>46</v>
      </c>
      <c r="K1501" s="5" t="s">
        <v>952</v>
      </c>
      <c r="L1501" s="5">
        <v>2371.8586368044398</v>
      </c>
      <c r="M1501" s="5">
        <v>4.8587484697317702</v>
      </c>
      <c r="N1501" s="5">
        <v>5</v>
      </c>
      <c r="O1501" s="5">
        <v>0.23374926807174201</v>
      </c>
      <c r="P1501" s="5">
        <v>0.23</v>
      </c>
      <c r="Q1501" s="5">
        <v>537.36190664763205</v>
      </c>
      <c r="R1501" s="5">
        <v>537.36</v>
      </c>
      <c r="S1501" s="5" t="s">
        <v>14</v>
      </c>
      <c r="T1501" s="5" t="s">
        <v>11782</v>
      </c>
      <c r="U1501" s="7">
        <v>0.22655730755168849</v>
      </c>
      <c r="V1501" s="5" t="str">
        <f>TEXT(superstore_excel!$B1501, "MMMM")</f>
        <v>February</v>
      </c>
      <c r="W1501" s="5">
        <f>YEAR(superstore_excel!$B1501)</f>
        <v>2024</v>
      </c>
      <c r="X1501" s="29"/>
    </row>
    <row r="1502" spans="1:24" x14ac:dyDescent="0.3">
      <c r="A1502" s="26" t="s">
        <v>953</v>
      </c>
      <c r="B1502" s="2">
        <v>45469</v>
      </c>
      <c r="C1502" s="2">
        <v>45766</v>
      </c>
      <c r="D1502" s="3" t="s">
        <v>54</v>
      </c>
      <c r="E1502" s="3" t="s">
        <v>954</v>
      </c>
      <c r="F1502" s="3" t="s">
        <v>955</v>
      </c>
      <c r="G1502" s="3" t="s">
        <v>20</v>
      </c>
      <c r="H1502" s="3" t="s">
        <v>29</v>
      </c>
      <c r="I1502" s="3" t="s">
        <v>22</v>
      </c>
      <c r="J1502" s="3" t="s">
        <v>302</v>
      </c>
      <c r="K1502" s="3" t="s">
        <v>956</v>
      </c>
      <c r="L1502" s="3">
        <v>2371.7530532974502</v>
      </c>
      <c r="M1502" s="3">
        <v>4.8581817719602398</v>
      </c>
      <c r="N1502" s="3">
        <v>5</v>
      </c>
      <c r="O1502" s="3">
        <v>0.23373723046696701</v>
      </c>
      <c r="P1502" s="3">
        <v>0.23</v>
      </c>
      <c r="Q1502" s="3">
        <v>537.43855603084796</v>
      </c>
      <c r="R1502" s="3">
        <v>537.44000000000005</v>
      </c>
      <c r="S1502" s="3" t="s">
        <v>14</v>
      </c>
      <c r="T1502" s="3" t="s">
        <v>11773</v>
      </c>
      <c r="U1502" s="6">
        <v>0.22659971082724936</v>
      </c>
      <c r="V1502" s="3" t="str">
        <f>TEXT(superstore_excel!$B1502, "MMMM")</f>
        <v>June</v>
      </c>
      <c r="W1502" s="3">
        <f>YEAR(superstore_excel!$B1502)</f>
        <v>2024</v>
      </c>
      <c r="X1502" s="27"/>
    </row>
    <row r="1503" spans="1:24" x14ac:dyDescent="0.3">
      <c r="A1503" s="28" t="s">
        <v>957</v>
      </c>
      <c r="B1503" s="4">
        <v>45349</v>
      </c>
      <c r="C1503" s="4">
        <v>45782</v>
      </c>
      <c r="D1503" s="5" t="s">
        <v>26</v>
      </c>
      <c r="E1503" s="5" t="s">
        <v>577</v>
      </c>
      <c r="F1503" s="5" t="s">
        <v>958</v>
      </c>
      <c r="G1503" s="5" t="s">
        <v>37</v>
      </c>
      <c r="H1503" s="5" t="s">
        <v>38</v>
      </c>
      <c r="I1503" s="5" t="s">
        <v>45</v>
      </c>
      <c r="J1503" s="5" t="s">
        <v>46</v>
      </c>
      <c r="K1503" s="5" t="s">
        <v>959</v>
      </c>
      <c r="L1503" s="5">
        <v>2371.64746979046</v>
      </c>
      <c r="M1503" s="5">
        <v>4.8576150741887103</v>
      </c>
      <c r="N1503" s="5">
        <v>5</v>
      </c>
      <c r="O1503" s="5">
        <v>0.23372519286219201</v>
      </c>
      <c r="P1503" s="5">
        <v>0.23</v>
      </c>
      <c r="Q1503" s="5">
        <v>537.51520541406501</v>
      </c>
      <c r="R1503" s="5">
        <v>537.52</v>
      </c>
      <c r="S1503" s="5" t="s">
        <v>14</v>
      </c>
      <c r="T1503" s="5" t="s">
        <v>11782</v>
      </c>
      <c r="U1503" s="7">
        <v>0.22664211787831839</v>
      </c>
      <c r="V1503" s="5" t="str">
        <f>TEXT(superstore_excel!$B1503, "MMMM")</f>
        <v>February</v>
      </c>
      <c r="W1503" s="5">
        <f>YEAR(superstore_excel!$B1503)</f>
        <v>2024</v>
      </c>
      <c r="X1503" s="29"/>
    </row>
    <row r="1504" spans="1:24" x14ac:dyDescent="0.3">
      <c r="A1504" s="26" t="s">
        <v>960</v>
      </c>
      <c r="B1504" s="2">
        <v>45115</v>
      </c>
      <c r="C1504" s="2">
        <v>45768</v>
      </c>
      <c r="D1504" s="3" t="s">
        <v>26</v>
      </c>
      <c r="E1504" s="3" t="s">
        <v>961</v>
      </c>
      <c r="F1504" s="3" t="s">
        <v>962</v>
      </c>
      <c r="G1504" s="3" t="s">
        <v>20</v>
      </c>
      <c r="H1504" s="3" t="s">
        <v>29</v>
      </c>
      <c r="I1504" s="3" t="s">
        <v>45</v>
      </c>
      <c r="J1504" s="3" t="s">
        <v>46</v>
      </c>
      <c r="K1504" s="3" t="s">
        <v>963</v>
      </c>
      <c r="L1504" s="3">
        <v>2371.5418862834699</v>
      </c>
      <c r="M1504" s="3">
        <v>4.8570483764171799</v>
      </c>
      <c r="N1504" s="3">
        <v>5</v>
      </c>
      <c r="O1504" s="3">
        <v>0.23371315525741801</v>
      </c>
      <c r="P1504" s="3">
        <v>0.23</v>
      </c>
      <c r="Q1504" s="3">
        <v>537.59185479728103</v>
      </c>
      <c r="R1504" s="3">
        <v>537.59</v>
      </c>
      <c r="S1504" s="3" t="s">
        <v>14</v>
      </c>
      <c r="T1504" s="3" t="s">
        <v>11767</v>
      </c>
      <c r="U1504" s="6">
        <v>0.22668452870539887</v>
      </c>
      <c r="V1504" s="3" t="str">
        <f>TEXT(superstore_excel!$B1504, "MMMM")</f>
        <v>July</v>
      </c>
      <c r="W1504" s="3">
        <f>YEAR(superstore_excel!$B1504)</f>
        <v>2023</v>
      </c>
      <c r="X1504" s="27"/>
    </row>
    <row r="1505" spans="1:24" x14ac:dyDescent="0.3">
      <c r="A1505" s="28" t="s">
        <v>964</v>
      </c>
      <c r="B1505" s="4">
        <v>45618</v>
      </c>
      <c r="C1505" s="4">
        <v>45767</v>
      </c>
      <c r="D1505" s="5" t="s">
        <v>17</v>
      </c>
      <c r="E1505" s="5" t="s">
        <v>965</v>
      </c>
      <c r="F1505" s="5" t="s">
        <v>966</v>
      </c>
      <c r="G1505" s="5" t="s">
        <v>20</v>
      </c>
      <c r="H1505" s="5" t="s">
        <v>62</v>
      </c>
      <c r="I1505" s="5" t="s">
        <v>45</v>
      </c>
      <c r="J1505" s="5" t="s">
        <v>57</v>
      </c>
      <c r="K1505" s="5" t="s">
        <v>967</v>
      </c>
      <c r="L1505" s="5">
        <v>2371.4363027764798</v>
      </c>
      <c r="M1505" s="5">
        <v>4.8564816786456504</v>
      </c>
      <c r="N1505" s="5">
        <v>5</v>
      </c>
      <c r="O1505" s="5">
        <v>0.23370111765264301</v>
      </c>
      <c r="P1505" s="5">
        <v>0.23</v>
      </c>
      <c r="Q1505" s="5">
        <v>537.66850418049796</v>
      </c>
      <c r="R1505" s="5">
        <v>537.66999999999996</v>
      </c>
      <c r="S1505" s="5" t="s">
        <v>14</v>
      </c>
      <c r="T1505" s="5" t="s">
        <v>11769</v>
      </c>
      <c r="U1505" s="7">
        <v>0.22672694330899598</v>
      </c>
      <c r="V1505" s="5" t="str">
        <f>TEXT(superstore_excel!$B1505, "MMMM")</f>
        <v>November</v>
      </c>
      <c r="W1505" s="5">
        <f>YEAR(superstore_excel!$B1505)</f>
        <v>2024</v>
      </c>
      <c r="X1505" s="29"/>
    </row>
    <row r="1506" spans="1:24" x14ac:dyDescent="0.3">
      <c r="A1506" s="26" t="s">
        <v>968</v>
      </c>
      <c r="B1506" s="2">
        <v>45255</v>
      </c>
      <c r="C1506" s="2">
        <v>45768</v>
      </c>
      <c r="D1506" s="3" t="s">
        <v>54</v>
      </c>
      <c r="E1506" s="3" t="s">
        <v>969</v>
      </c>
      <c r="F1506" s="3" t="s">
        <v>970</v>
      </c>
      <c r="G1506" s="3" t="s">
        <v>44</v>
      </c>
      <c r="H1506" s="3" t="s">
        <v>21</v>
      </c>
      <c r="I1506" s="3" t="s">
        <v>22</v>
      </c>
      <c r="J1506" s="3" t="s">
        <v>302</v>
      </c>
      <c r="K1506" s="3" t="s">
        <v>971</v>
      </c>
      <c r="L1506" s="3">
        <v>2371.3307192694901</v>
      </c>
      <c r="M1506" s="3">
        <v>4.85591498087412</v>
      </c>
      <c r="N1506" s="3">
        <v>5</v>
      </c>
      <c r="O1506" s="3">
        <v>0.23368908004786801</v>
      </c>
      <c r="P1506" s="3">
        <v>0.23</v>
      </c>
      <c r="Q1506" s="3">
        <v>537.74515356371398</v>
      </c>
      <c r="R1506" s="3">
        <v>537.75</v>
      </c>
      <c r="S1506" s="3" t="s">
        <v>14</v>
      </c>
      <c r="T1506" s="3" t="s">
        <v>11766</v>
      </c>
      <c r="U1506" s="6">
        <v>0.22676936168961334</v>
      </c>
      <c r="V1506" s="3" t="str">
        <f>TEXT(superstore_excel!$B1506, "MMMM")</f>
        <v>November</v>
      </c>
      <c r="W1506" s="3">
        <f>YEAR(superstore_excel!$B1506)</f>
        <v>2023</v>
      </c>
      <c r="X1506" s="27"/>
    </row>
    <row r="1507" spans="1:24" x14ac:dyDescent="0.3">
      <c r="A1507" s="28" t="s">
        <v>972</v>
      </c>
      <c r="B1507" s="4">
        <v>45547</v>
      </c>
      <c r="C1507" s="4">
        <v>45763</v>
      </c>
      <c r="D1507" s="5" t="s">
        <v>34</v>
      </c>
      <c r="E1507" s="5" t="s">
        <v>973</v>
      </c>
      <c r="F1507" s="5" t="s">
        <v>974</v>
      </c>
      <c r="G1507" s="5" t="s">
        <v>44</v>
      </c>
      <c r="H1507" s="5" t="s">
        <v>29</v>
      </c>
      <c r="I1507" s="5" t="s">
        <v>30</v>
      </c>
      <c r="J1507" s="5" t="s">
        <v>39</v>
      </c>
      <c r="K1507" s="5" t="s">
        <v>975</v>
      </c>
      <c r="L1507" s="5">
        <v>2371.2251357625</v>
      </c>
      <c r="M1507" s="5">
        <v>4.8553482831026002</v>
      </c>
      <c r="N1507" s="5">
        <v>5</v>
      </c>
      <c r="O1507" s="5">
        <v>0.23367704244309301</v>
      </c>
      <c r="P1507" s="5">
        <v>0.23</v>
      </c>
      <c r="Q1507" s="5">
        <v>537.82180294693103</v>
      </c>
      <c r="R1507" s="5">
        <v>537.82000000000005</v>
      </c>
      <c r="S1507" s="5" t="s">
        <v>14</v>
      </c>
      <c r="T1507" s="5" t="s">
        <v>11774</v>
      </c>
      <c r="U1507" s="7">
        <v>0.22681178384775641</v>
      </c>
      <c r="V1507" s="5" t="str">
        <f>TEXT(superstore_excel!$B1507, "MMMM")</f>
        <v>September</v>
      </c>
      <c r="W1507" s="5">
        <f>YEAR(superstore_excel!$B1507)</f>
        <v>2024</v>
      </c>
      <c r="X1507" s="29"/>
    </row>
    <row r="1508" spans="1:24" x14ac:dyDescent="0.3">
      <c r="A1508" s="26" t="s">
        <v>976</v>
      </c>
      <c r="B1508" s="2">
        <v>45532</v>
      </c>
      <c r="C1508" s="2">
        <v>45765</v>
      </c>
      <c r="D1508" s="3" t="s">
        <v>34</v>
      </c>
      <c r="E1508" s="3" t="s">
        <v>977</v>
      </c>
      <c r="F1508" s="3" t="s">
        <v>978</v>
      </c>
      <c r="G1508" s="3" t="s">
        <v>44</v>
      </c>
      <c r="H1508" s="3" t="s">
        <v>21</v>
      </c>
      <c r="I1508" s="3" t="s">
        <v>22</v>
      </c>
      <c r="J1508" s="3" t="s">
        <v>23</v>
      </c>
      <c r="K1508" s="3" t="s">
        <v>979</v>
      </c>
      <c r="L1508" s="3">
        <v>2371.1195522554999</v>
      </c>
      <c r="M1508" s="3">
        <v>4.8547815853310698</v>
      </c>
      <c r="N1508" s="3">
        <v>5</v>
      </c>
      <c r="O1508" s="3">
        <v>0.23366500483831801</v>
      </c>
      <c r="P1508" s="3">
        <v>0.23</v>
      </c>
      <c r="Q1508" s="3">
        <v>537.89845233014705</v>
      </c>
      <c r="R1508" s="3">
        <v>537.9</v>
      </c>
      <c r="S1508" s="3" t="s">
        <v>14</v>
      </c>
      <c r="T1508" s="3" t="s">
        <v>11775</v>
      </c>
      <c r="U1508" s="6">
        <v>0.22685420978392987</v>
      </c>
      <c r="V1508" s="3" t="str">
        <f>TEXT(superstore_excel!$B1508, "MMMM")</f>
        <v>August</v>
      </c>
      <c r="W1508" s="3">
        <f>YEAR(superstore_excel!$B1508)</f>
        <v>2024</v>
      </c>
      <c r="X1508" s="27"/>
    </row>
    <row r="1509" spans="1:24" x14ac:dyDescent="0.3">
      <c r="A1509" s="28" t="s">
        <v>980</v>
      </c>
      <c r="B1509" s="4">
        <v>45533</v>
      </c>
      <c r="C1509" s="4">
        <v>45767</v>
      </c>
      <c r="D1509" s="5" t="s">
        <v>17</v>
      </c>
      <c r="E1509" s="5" t="s">
        <v>981</v>
      </c>
      <c r="F1509" s="5" t="s">
        <v>982</v>
      </c>
      <c r="G1509" s="5" t="s">
        <v>20</v>
      </c>
      <c r="H1509" s="5" t="s">
        <v>62</v>
      </c>
      <c r="I1509" s="5" t="s">
        <v>22</v>
      </c>
      <c r="J1509" s="5" t="s">
        <v>281</v>
      </c>
      <c r="K1509" s="5" t="s">
        <v>983</v>
      </c>
      <c r="L1509" s="5">
        <v>2371.0139687485098</v>
      </c>
      <c r="M1509" s="5">
        <v>4.8542148875595403</v>
      </c>
      <c r="N1509" s="5">
        <v>5</v>
      </c>
      <c r="O1509" s="5">
        <v>0.23365296723354301</v>
      </c>
      <c r="P1509" s="5">
        <v>0.23</v>
      </c>
      <c r="Q1509" s="5">
        <v>537.97510171336398</v>
      </c>
      <c r="R1509" s="5">
        <v>537.98</v>
      </c>
      <c r="S1509" s="5" t="s">
        <v>14</v>
      </c>
      <c r="T1509" s="5" t="s">
        <v>11775</v>
      </c>
      <c r="U1509" s="7">
        <v>0.22689663949863734</v>
      </c>
      <c r="V1509" s="5" t="str">
        <f>TEXT(superstore_excel!$B1509, "MMMM")</f>
        <v>August</v>
      </c>
      <c r="W1509" s="5">
        <f>YEAR(superstore_excel!$B1509)</f>
        <v>2024</v>
      </c>
      <c r="X1509" s="29"/>
    </row>
    <row r="1510" spans="1:24" x14ac:dyDescent="0.3">
      <c r="A1510" s="26" t="s">
        <v>984</v>
      </c>
      <c r="B1510" s="2">
        <v>45719</v>
      </c>
      <c r="C1510" s="2">
        <v>45774</v>
      </c>
      <c r="D1510" s="3" t="s">
        <v>54</v>
      </c>
      <c r="E1510" s="3" t="s">
        <v>985</v>
      </c>
      <c r="F1510" s="3" t="s">
        <v>986</v>
      </c>
      <c r="G1510" s="3" t="s">
        <v>20</v>
      </c>
      <c r="H1510" s="3" t="s">
        <v>21</v>
      </c>
      <c r="I1510" s="3" t="s">
        <v>22</v>
      </c>
      <c r="J1510" s="3" t="s">
        <v>173</v>
      </c>
      <c r="K1510" s="3" t="s">
        <v>987</v>
      </c>
      <c r="L1510" s="3">
        <v>2370.9083852415201</v>
      </c>
      <c r="M1510" s="3">
        <v>4.8536481897880099</v>
      </c>
      <c r="N1510" s="3">
        <v>5</v>
      </c>
      <c r="O1510" s="3">
        <v>0.23364092962876901</v>
      </c>
      <c r="P1510" s="3">
        <v>0.23</v>
      </c>
      <c r="Q1510" s="3">
        <v>538.05175109658001</v>
      </c>
      <c r="R1510" s="3">
        <v>538.04999999999995</v>
      </c>
      <c r="S1510" s="3" t="s">
        <v>14</v>
      </c>
      <c r="T1510" s="3" t="s">
        <v>11772</v>
      </c>
      <c r="U1510" s="6">
        <v>0.22693907299238375</v>
      </c>
      <c r="V1510" s="3" t="str">
        <f>TEXT(superstore_excel!$B1510, "MMMM")</f>
        <v>March</v>
      </c>
      <c r="W1510" s="3">
        <f>YEAR(superstore_excel!$B1510)</f>
        <v>2025</v>
      </c>
      <c r="X1510" s="27"/>
    </row>
    <row r="1511" spans="1:24" x14ac:dyDescent="0.3">
      <c r="A1511" s="28" t="s">
        <v>988</v>
      </c>
      <c r="B1511" s="4">
        <v>45200</v>
      </c>
      <c r="C1511" s="4">
        <v>45763</v>
      </c>
      <c r="D1511" s="5" t="s">
        <v>34</v>
      </c>
      <c r="E1511" s="5" t="s">
        <v>989</v>
      </c>
      <c r="F1511" s="5" t="s">
        <v>990</v>
      </c>
      <c r="G1511" s="5" t="s">
        <v>37</v>
      </c>
      <c r="H1511" s="5" t="s">
        <v>38</v>
      </c>
      <c r="I1511" s="5" t="s">
        <v>30</v>
      </c>
      <c r="J1511" s="5" t="s">
        <v>101</v>
      </c>
      <c r="K1511" s="5" t="s">
        <v>991</v>
      </c>
      <c r="L1511" s="5">
        <v>2370.80280173453</v>
      </c>
      <c r="M1511" s="5">
        <v>4.8530814920164804</v>
      </c>
      <c r="N1511" s="5">
        <v>5</v>
      </c>
      <c r="O1511" s="5">
        <v>0.23362889202399401</v>
      </c>
      <c r="P1511" s="5">
        <v>0.23</v>
      </c>
      <c r="Q1511" s="5">
        <v>538.12840047979603</v>
      </c>
      <c r="R1511" s="5">
        <v>538.13</v>
      </c>
      <c r="S1511" s="5" t="s">
        <v>14</v>
      </c>
      <c r="T1511" s="5" t="s">
        <v>11783</v>
      </c>
      <c r="U1511" s="7">
        <v>0.22698151026567448</v>
      </c>
      <c r="V1511" s="5" t="str">
        <f>TEXT(superstore_excel!$B1511, "MMMM")</f>
        <v>October</v>
      </c>
      <c r="W1511" s="5">
        <f>YEAR(superstore_excel!$B1511)</f>
        <v>2023</v>
      </c>
      <c r="X1511" s="29"/>
    </row>
    <row r="1512" spans="1:24" x14ac:dyDescent="0.3">
      <c r="A1512" s="26" t="s">
        <v>992</v>
      </c>
      <c r="B1512" s="2">
        <v>45209</v>
      </c>
      <c r="C1512" s="2">
        <v>45763</v>
      </c>
      <c r="D1512" s="3" t="s">
        <v>26</v>
      </c>
      <c r="E1512" s="3" t="s">
        <v>993</v>
      </c>
      <c r="F1512" s="3" t="s">
        <v>994</v>
      </c>
      <c r="G1512" s="3" t="s">
        <v>20</v>
      </c>
      <c r="H1512" s="3" t="s">
        <v>38</v>
      </c>
      <c r="I1512" s="3" t="s">
        <v>30</v>
      </c>
      <c r="J1512" s="3" t="s">
        <v>39</v>
      </c>
      <c r="K1512" s="3" t="s">
        <v>995</v>
      </c>
      <c r="L1512" s="3">
        <v>2370.6972182275399</v>
      </c>
      <c r="M1512" s="3">
        <v>4.85251479424495</v>
      </c>
      <c r="N1512" s="3">
        <v>5</v>
      </c>
      <c r="O1512" s="3">
        <v>0.23361685441921901</v>
      </c>
      <c r="P1512" s="3">
        <v>0.23</v>
      </c>
      <c r="Q1512" s="3">
        <v>538.20504986301296</v>
      </c>
      <c r="R1512" s="3">
        <v>538.21</v>
      </c>
      <c r="S1512" s="3" t="s">
        <v>14</v>
      </c>
      <c r="T1512" s="3" t="s">
        <v>11783</v>
      </c>
      <c r="U1512" s="6">
        <v>0.22702395131901484</v>
      </c>
      <c r="V1512" s="3" t="str">
        <f>TEXT(superstore_excel!$B1512, "MMMM")</f>
        <v>October</v>
      </c>
      <c r="W1512" s="3">
        <f>YEAR(superstore_excel!$B1512)</f>
        <v>2023</v>
      </c>
      <c r="X1512" s="27"/>
    </row>
    <row r="1513" spans="1:24" x14ac:dyDescent="0.3">
      <c r="A1513" s="28" t="s">
        <v>996</v>
      </c>
      <c r="B1513" s="4">
        <v>45295</v>
      </c>
      <c r="C1513" s="4">
        <v>45776</v>
      </c>
      <c r="D1513" s="5" t="s">
        <v>26</v>
      </c>
      <c r="E1513" s="5" t="s">
        <v>997</v>
      </c>
      <c r="F1513" s="5" t="s">
        <v>998</v>
      </c>
      <c r="G1513" s="5" t="s">
        <v>37</v>
      </c>
      <c r="H1513" s="5" t="s">
        <v>38</v>
      </c>
      <c r="I1513" s="5" t="s">
        <v>22</v>
      </c>
      <c r="J1513" s="5" t="s">
        <v>173</v>
      </c>
      <c r="K1513" s="5" t="s">
        <v>999</v>
      </c>
      <c r="L1513" s="5">
        <v>2370.5916347205498</v>
      </c>
      <c r="M1513" s="5">
        <v>4.8519480964734303</v>
      </c>
      <c r="N1513" s="5">
        <v>5</v>
      </c>
      <c r="O1513" s="5">
        <v>0.23360481681444401</v>
      </c>
      <c r="P1513" s="5">
        <v>0.23</v>
      </c>
      <c r="Q1513" s="5">
        <v>538.28169924622898</v>
      </c>
      <c r="R1513" s="5">
        <v>538.28</v>
      </c>
      <c r="S1513" s="5" t="s">
        <v>14</v>
      </c>
      <c r="T1513" s="5" t="s">
        <v>11784</v>
      </c>
      <c r="U1513" s="7">
        <v>0.22706639615290919</v>
      </c>
      <c r="V1513" s="5" t="str">
        <f>TEXT(superstore_excel!$B1513, "MMMM")</f>
        <v>January</v>
      </c>
      <c r="W1513" s="5">
        <f>YEAR(superstore_excel!$B1513)</f>
        <v>2024</v>
      </c>
      <c r="X1513" s="29"/>
    </row>
    <row r="1514" spans="1:24" x14ac:dyDescent="0.3">
      <c r="A1514" s="26" t="s">
        <v>1000</v>
      </c>
      <c r="B1514" s="2">
        <v>45036</v>
      </c>
      <c r="C1514" s="2">
        <v>45762</v>
      </c>
      <c r="D1514" s="3" t="s">
        <v>26</v>
      </c>
      <c r="E1514" s="3" t="s">
        <v>1001</v>
      </c>
      <c r="F1514" s="3" t="s">
        <v>1002</v>
      </c>
      <c r="G1514" s="3" t="s">
        <v>20</v>
      </c>
      <c r="H1514" s="3" t="s">
        <v>21</v>
      </c>
      <c r="I1514" s="3" t="s">
        <v>45</v>
      </c>
      <c r="J1514" s="3" t="s">
        <v>51</v>
      </c>
      <c r="K1514" s="3" t="s">
        <v>1003</v>
      </c>
      <c r="L1514" s="3">
        <v>2370.4860512135601</v>
      </c>
      <c r="M1514" s="3">
        <v>4.8513813987018999</v>
      </c>
      <c r="N1514" s="3">
        <v>5</v>
      </c>
      <c r="O1514" s="3">
        <v>0.233592779209669</v>
      </c>
      <c r="P1514" s="3">
        <v>0.23</v>
      </c>
      <c r="Q1514" s="3">
        <v>538.35834862944603</v>
      </c>
      <c r="R1514" s="3">
        <v>538.36</v>
      </c>
      <c r="S1514" s="3" t="s">
        <v>14</v>
      </c>
      <c r="T1514" s="3" t="s">
        <v>11787</v>
      </c>
      <c r="U1514" s="6">
        <v>0.22710884476786344</v>
      </c>
      <c r="V1514" s="3" t="str">
        <f>TEXT(superstore_excel!$B1514, "MMMM")</f>
        <v>April</v>
      </c>
      <c r="W1514" s="3">
        <f>YEAR(superstore_excel!$B1514)</f>
        <v>2023</v>
      </c>
      <c r="X1514" s="27"/>
    </row>
    <row r="1515" spans="1:24" x14ac:dyDescent="0.3">
      <c r="A1515" s="28" t="s">
        <v>1004</v>
      </c>
      <c r="B1515" s="4">
        <v>45287</v>
      </c>
      <c r="C1515" s="4">
        <v>45765</v>
      </c>
      <c r="D1515" s="5" t="s">
        <v>17</v>
      </c>
      <c r="E1515" s="5" t="s">
        <v>1005</v>
      </c>
      <c r="F1515" s="5" t="s">
        <v>1006</v>
      </c>
      <c r="G1515" s="5" t="s">
        <v>20</v>
      </c>
      <c r="H1515" s="5" t="s">
        <v>62</v>
      </c>
      <c r="I1515" s="5" t="s">
        <v>30</v>
      </c>
      <c r="J1515" s="5" t="s">
        <v>39</v>
      </c>
      <c r="K1515" s="5" t="s">
        <v>1007</v>
      </c>
      <c r="L1515" s="5">
        <v>2370.38046770657</v>
      </c>
      <c r="M1515" s="5">
        <v>4.8508147009303704</v>
      </c>
      <c r="N1515" s="5">
        <v>5</v>
      </c>
      <c r="O1515" s="5">
        <v>0.233580741604894</v>
      </c>
      <c r="P1515" s="5">
        <v>0.23</v>
      </c>
      <c r="Q1515" s="5">
        <v>538.43499801266205</v>
      </c>
      <c r="R1515" s="5">
        <v>538.42999999999995</v>
      </c>
      <c r="S1515" s="5" t="s">
        <v>14</v>
      </c>
      <c r="T1515" s="5" t="s">
        <v>11776</v>
      </c>
      <c r="U1515" s="7">
        <v>0.22715129716438207</v>
      </c>
      <c r="V1515" s="5" t="str">
        <f>TEXT(superstore_excel!$B1515, "MMMM")</f>
        <v>December</v>
      </c>
      <c r="W1515" s="5">
        <f>YEAR(superstore_excel!$B1515)</f>
        <v>2023</v>
      </c>
      <c r="X1515" s="29"/>
    </row>
    <row r="1516" spans="1:24" x14ac:dyDescent="0.3">
      <c r="A1516" s="26" t="s">
        <v>1008</v>
      </c>
      <c r="B1516" s="2">
        <v>45617</v>
      </c>
      <c r="C1516" s="2">
        <v>45771</v>
      </c>
      <c r="D1516" s="3" t="s">
        <v>34</v>
      </c>
      <c r="E1516" s="3" t="s">
        <v>1009</v>
      </c>
      <c r="F1516" s="3" t="s">
        <v>1010</v>
      </c>
      <c r="G1516" s="3" t="s">
        <v>44</v>
      </c>
      <c r="H1516" s="3" t="s">
        <v>38</v>
      </c>
      <c r="I1516" s="3" t="s">
        <v>45</v>
      </c>
      <c r="J1516" s="3" t="s">
        <v>160</v>
      </c>
      <c r="K1516" s="3" t="s">
        <v>1011</v>
      </c>
      <c r="L1516" s="3">
        <v>2370.2748841995799</v>
      </c>
      <c r="M1516" s="3">
        <v>4.85024800315884</v>
      </c>
      <c r="N1516" s="3">
        <v>5</v>
      </c>
      <c r="O1516" s="3">
        <v>0.23356870400012</v>
      </c>
      <c r="P1516" s="3">
        <v>0.23</v>
      </c>
      <c r="Q1516" s="3">
        <v>538.51164739587898</v>
      </c>
      <c r="R1516" s="3">
        <v>538.51</v>
      </c>
      <c r="S1516" s="3" t="s">
        <v>14</v>
      </c>
      <c r="T1516" s="3" t="s">
        <v>11769</v>
      </c>
      <c r="U1516" s="6">
        <v>0.22719375334297121</v>
      </c>
      <c r="V1516" s="3" t="str">
        <f>TEXT(superstore_excel!$B1516, "MMMM")</f>
        <v>November</v>
      </c>
      <c r="W1516" s="3">
        <f>YEAR(superstore_excel!$B1516)</f>
        <v>2024</v>
      </c>
      <c r="X1516" s="27"/>
    </row>
    <row r="1517" spans="1:24" x14ac:dyDescent="0.3">
      <c r="A1517" s="28" t="s">
        <v>1012</v>
      </c>
      <c r="B1517" s="4">
        <v>45121</v>
      </c>
      <c r="C1517" s="4">
        <v>45783</v>
      </c>
      <c r="D1517" s="5" t="s">
        <v>26</v>
      </c>
      <c r="E1517" s="5" t="s">
        <v>1013</v>
      </c>
      <c r="F1517" s="5" t="s">
        <v>1014</v>
      </c>
      <c r="G1517" s="5" t="s">
        <v>20</v>
      </c>
      <c r="H1517" s="5" t="s">
        <v>62</v>
      </c>
      <c r="I1517" s="5" t="s">
        <v>45</v>
      </c>
      <c r="J1517" s="5" t="s">
        <v>46</v>
      </c>
      <c r="K1517" s="5" t="s">
        <v>1015</v>
      </c>
      <c r="L1517" s="5">
        <v>2370.1693006925798</v>
      </c>
      <c r="M1517" s="5">
        <v>4.8496813053873096</v>
      </c>
      <c r="N1517" s="5">
        <v>5</v>
      </c>
      <c r="O1517" s="5">
        <v>0.233556666395345</v>
      </c>
      <c r="P1517" s="5">
        <v>0.23</v>
      </c>
      <c r="Q1517" s="5">
        <v>538.588296779095</v>
      </c>
      <c r="R1517" s="5">
        <v>538.59</v>
      </c>
      <c r="S1517" s="5" t="s">
        <v>14</v>
      </c>
      <c r="T1517" s="5" t="s">
        <v>11767</v>
      </c>
      <c r="U1517" s="7">
        <v>0.22723621330413646</v>
      </c>
      <c r="V1517" s="5" t="str">
        <f>TEXT(superstore_excel!$B1517, "MMMM")</f>
        <v>July</v>
      </c>
      <c r="W1517" s="5">
        <f>YEAR(superstore_excel!$B1517)</f>
        <v>2023</v>
      </c>
      <c r="X1517" s="29"/>
    </row>
    <row r="1518" spans="1:24" x14ac:dyDescent="0.3">
      <c r="A1518" s="26" t="s">
        <v>1016</v>
      </c>
      <c r="B1518" s="2">
        <v>45412</v>
      </c>
      <c r="C1518" s="2">
        <v>45759</v>
      </c>
      <c r="D1518" s="3" t="s">
        <v>17</v>
      </c>
      <c r="E1518" s="3" t="s">
        <v>1017</v>
      </c>
      <c r="F1518" s="3" t="s">
        <v>1018</v>
      </c>
      <c r="G1518" s="3" t="s">
        <v>37</v>
      </c>
      <c r="H1518" s="3" t="s">
        <v>38</v>
      </c>
      <c r="I1518" s="3" t="s">
        <v>45</v>
      </c>
      <c r="J1518" s="3" t="s">
        <v>57</v>
      </c>
      <c r="K1518" s="3" t="s">
        <v>1019</v>
      </c>
      <c r="L1518" s="3">
        <v>2370.0637171855901</v>
      </c>
      <c r="M1518" s="3">
        <v>4.8491146076157801</v>
      </c>
      <c r="N1518" s="3">
        <v>5</v>
      </c>
      <c r="O1518" s="3">
        <v>0.23354462879057</v>
      </c>
      <c r="P1518" s="3">
        <v>0.23</v>
      </c>
      <c r="Q1518" s="3">
        <v>538.66494616231205</v>
      </c>
      <c r="R1518" s="3">
        <v>538.66</v>
      </c>
      <c r="S1518" s="3" t="s">
        <v>14</v>
      </c>
      <c r="T1518" s="3" t="s">
        <v>11765</v>
      </c>
      <c r="U1518" s="6">
        <v>0.22727867704838223</v>
      </c>
      <c r="V1518" s="3" t="str">
        <f>TEXT(superstore_excel!$B1518, "MMMM")</f>
        <v>April</v>
      </c>
      <c r="W1518" s="3">
        <f>YEAR(superstore_excel!$B1518)</f>
        <v>2024</v>
      </c>
      <c r="X1518" s="27"/>
    </row>
    <row r="1519" spans="1:24" x14ac:dyDescent="0.3">
      <c r="A1519" s="28" t="s">
        <v>1020</v>
      </c>
      <c r="B1519" s="4">
        <v>45416</v>
      </c>
      <c r="C1519" s="4">
        <v>45777</v>
      </c>
      <c r="D1519" s="5" t="s">
        <v>17</v>
      </c>
      <c r="E1519" s="5" t="s">
        <v>220</v>
      </c>
      <c r="F1519" s="5" t="s">
        <v>1021</v>
      </c>
      <c r="G1519" s="5" t="s">
        <v>20</v>
      </c>
      <c r="H1519" s="5" t="s">
        <v>38</v>
      </c>
      <c r="I1519" s="5" t="s">
        <v>45</v>
      </c>
      <c r="J1519" s="5" t="s">
        <v>51</v>
      </c>
      <c r="K1519" s="5" t="s">
        <v>1022</v>
      </c>
      <c r="L1519" s="5">
        <v>2369.9581336786</v>
      </c>
      <c r="M1519" s="5">
        <v>4.8485479098442603</v>
      </c>
      <c r="N1519" s="5">
        <v>5</v>
      </c>
      <c r="O1519" s="5">
        <v>0.233532591185795</v>
      </c>
      <c r="P1519" s="5">
        <v>0.23</v>
      </c>
      <c r="Q1519" s="5">
        <v>538.74159554552796</v>
      </c>
      <c r="R1519" s="5">
        <v>538.74</v>
      </c>
      <c r="S1519" s="5" t="s">
        <v>14</v>
      </c>
      <c r="T1519" s="5" t="s">
        <v>11781</v>
      </c>
      <c r="U1519" s="7">
        <v>0.22732114457621427</v>
      </c>
      <c r="V1519" s="5" t="str">
        <f>TEXT(superstore_excel!$B1519, "MMMM")</f>
        <v>May</v>
      </c>
      <c r="W1519" s="5">
        <f>YEAR(superstore_excel!$B1519)</f>
        <v>2024</v>
      </c>
      <c r="X1519" s="29"/>
    </row>
    <row r="1520" spans="1:24" x14ac:dyDescent="0.3">
      <c r="A1520" s="26" t="s">
        <v>1023</v>
      </c>
      <c r="B1520" s="2">
        <v>45189</v>
      </c>
      <c r="C1520" s="2">
        <v>45776</v>
      </c>
      <c r="D1520" s="3" t="s">
        <v>17</v>
      </c>
      <c r="E1520" s="3" t="s">
        <v>1024</v>
      </c>
      <c r="F1520" s="3" t="s">
        <v>1025</v>
      </c>
      <c r="G1520" s="3" t="s">
        <v>44</v>
      </c>
      <c r="H1520" s="3" t="s">
        <v>29</v>
      </c>
      <c r="I1520" s="3" t="s">
        <v>45</v>
      </c>
      <c r="J1520" s="3" t="s">
        <v>46</v>
      </c>
      <c r="K1520" s="3" t="s">
        <v>1026</v>
      </c>
      <c r="L1520" s="3">
        <v>2369.8525501716099</v>
      </c>
      <c r="M1520" s="3">
        <v>4.8479812120727299</v>
      </c>
      <c r="N1520" s="3">
        <v>5</v>
      </c>
      <c r="O1520" s="3">
        <v>0.23352055358102</v>
      </c>
      <c r="P1520" s="3">
        <v>0.23</v>
      </c>
      <c r="Q1520" s="3">
        <v>538.818244928745</v>
      </c>
      <c r="R1520" s="3">
        <v>538.82000000000005</v>
      </c>
      <c r="S1520" s="3" t="s">
        <v>14</v>
      </c>
      <c r="T1520" s="3" t="s">
        <v>11768</v>
      </c>
      <c r="U1520" s="6">
        <v>0.22736361588813919</v>
      </c>
      <c r="V1520" s="3" t="str">
        <f>TEXT(superstore_excel!$B1520, "MMMM")</f>
        <v>September</v>
      </c>
      <c r="W1520" s="3">
        <f>YEAR(superstore_excel!$B1520)</f>
        <v>2023</v>
      </c>
      <c r="X1520" s="27"/>
    </row>
    <row r="1521" spans="1:24" x14ac:dyDescent="0.3">
      <c r="A1521" s="28" t="s">
        <v>1027</v>
      </c>
      <c r="B1521" s="4">
        <v>45112</v>
      </c>
      <c r="C1521" s="4">
        <v>45769</v>
      </c>
      <c r="D1521" s="5" t="s">
        <v>34</v>
      </c>
      <c r="E1521" s="5" t="s">
        <v>1028</v>
      </c>
      <c r="F1521" s="5" t="s">
        <v>1029</v>
      </c>
      <c r="G1521" s="5" t="s">
        <v>20</v>
      </c>
      <c r="H1521" s="5" t="s">
        <v>21</v>
      </c>
      <c r="I1521" s="5" t="s">
        <v>45</v>
      </c>
      <c r="J1521" s="5" t="s">
        <v>160</v>
      </c>
      <c r="K1521" s="5" t="s">
        <v>1030</v>
      </c>
      <c r="L1521" s="5">
        <v>2369.7469666646198</v>
      </c>
      <c r="M1521" s="5">
        <v>4.8474145143012004</v>
      </c>
      <c r="N1521" s="5">
        <v>5</v>
      </c>
      <c r="O1521" s="5">
        <v>0.233508515976245</v>
      </c>
      <c r="P1521" s="5">
        <v>0.23</v>
      </c>
      <c r="Q1521" s="5">
        <v>538.89489431196102</v>
      </c>
      <c r="R1521" s="5">
        <v>538.89</v>
      </c>
      <c r="S1521" s="5" t="s">
        <v>84</v>
      </c>
      <c r="T1521" s="5" t="s">
        <v>11767</v>
      </c>
      <c r="U1521" s="7">
        <v>0.22740609098466188</v>
      </c>
      <c r="V1521" s="5" t="str">
        <f>TEXT(superstore_excel!$B1521, "MMMM")</f>
        <v>July</v>
      </c>
      <c r="W1521" s="5">
        <f>YEAR(superstore_excel!$B1521)</f>
        <v>2023</v>
      </c>
      <c r="X1521" s="29"/>
    </row>
    <row r="1522" spans="1:24" x14ac:dyDescent="0.3">
      <c r="A1522" s="26" t="s">
        <v>1031</v>
      </c>
      <c r="B1522" s="2">
        <v>45537</v>
      </c>
      <c r="C1522" s="2">
        <v>45775</v>
      </c>
      <c r="D1522" s="3" t="s">
        <v>34</v>
      </c>
      <c r="E1522" s="3" t="s">
        <v>1032</v>
      </c>
      <c r="F1522" s="3" t="s">
        <v>1033</v>
      </c>
      <c r="G1522" s="3" t="s">
        <v>37</v>
      </c>
      <c r="H1522" s="3" t="s">
        <v>21</v>
      </c>
      <c r="I1522" s="3" t="s">
        <v>22</v>
      </c>
      <c r="J1522" s="3" t="s">
        <v>23</v>
      </c>
      <c r="K1522" s="3" t="s">
        <v>1034</v>
      </c>
      <c r="L1522" s="3">
        <v>2369.6413831576301</v>
      </c>
      <c r="M1522" s="3">
        <v>4.84684781652967</v>
      </c>
      <c r="N1522" s="3">
        <v>5</v>
      </c>
      <c r="O1522" s="3">
        <v>0.233496478371471</v>
      </c>
      <c r="P1522" s="3">
        <v>0.23</v>
      </c>
      <c r="Q1522" s="3">
        <v>538.97154369517796</v>
      </c>
      <c r="R1522" s="3">
        <v>538.97</v>
      </c>
      <c r="S1522" s="3" t="s">
        <v>84</v>
      </c>
      <c r="T1522" s="3" t="s">
        <v>11774</v>
      </c>
      <c r="U1522" s="6">
        <v>0.227448569866289</v>
      </c>
      <c r="V1522" s="3" t="str">
        <f>TEXT(superstore_excel!$B1522, "MMMM")</f>
        <v>September</v>
      </c>
      <c r="W1522" s="3">
        <f>YEAR(superstore_excel!$B1522)</f>
        <v>2024</v>
      </c>
      <c r="X1522" s="27"/>
    </row>
    <row r="1523" spans="1:24" x14ac:dyDescent="0.3">
      <c r="A1523" s="28" t="s">
        <v>1035</v>
      </c>
      <c r="B1523" s="4">
        <v>45408</v>
      </c>
      <c r="C1523" s="4">
        <v>45771</v>
      </c>
      <c r="D1523" s="5" t="s">
        <v>26</v>
      </c>
      <c r="E1523" s="5" t="s">
        <v>1036</v>
      </c>
      <c r="F1523" s="5" t="s">
        <v>1037</v>
      </c>
      <c r="G1523" s="5" t="s">
        <v>20</v>
      </c>
      <c r="H1523" s="5" t="s">
        <v>21</v>
      </c>
      <c r="I1523" s="5" t="s">
        <v>30</v>
      </c>
      <c r="J1523" s="5" t="s">
        <v>31</v>
      </c>
      <c r="K1523" s="5" t="s">
        <v>1038</v>
      </c>
      <c r="L1523" s="5">
        <v>2369.53579965064</v>
      </c>
      <c r="M1523" s="5">
        <v>4.8462811187581396</v>
      </c>
      <c r="N1523" s="5">
        <v>5</v>
      </c>
      <c r="O1523" s="5">
        <v>0.233484440766696</v>
      </c>
      <c r="P1523" s="5">
        <v>0.23</v>
      </c>
      <c r="Q1523" s="5">
        <v>539.04819307839398</v>
      </c>
      <c r="R1523" s="5">
        <v>539.04999999999995</v>
      </c>
      <c r="S1523" s="5" t="s">
        <v>14</v>
      </c>
      <c r="T1523" s="5" t="s">
        <v>11765</v>
      </c>
      <c r="U1523" s="7">
        <v>0.22749105253352586</v>
      </c>
      <c r="V1523" s="5" t="str">
        <f>TEXT(superstore_excel!$B1523, "MMMM")</f>
        <v>April</v>
      </c>
      <c r="W1523" s="5">
        <f>YEAR(superstore_excel!$B1523)</f>
        <v>2024</v>
      </c>
      <c r="X1523" s="29"/>
    </row>
    <row r="1524" spans="1:24" x14ac:dyDescent="0.3">
      <c r="A1524" s="26" t="s">
        <v>1039</v>
      </c>
      <c r="B1524" s="2">
        <v>45648</v>
      </c>
      <c r="C1524" s="2">
        <v>45783</v>
      </c>
      <c r="D1524" s="3" t="s">
        <v>54</v>
      </c>
      <c r="E1524" s="3" t="s">
        <v>1040</v>
      </c>
      <c r="F1524" s="3" t="s">
        <v>1041</v>
      </c>
      <c r="G1524" s="3" t="s">
        <v>37</v>
      </c>
      <c r="H1524" s="3" t="s">
        <v>29</v>
      </c>
      <c r="I1524" s="3" t="s">
        <v>30</v>
      </c>
      <c r="J1524" s="3" t="s">
        <v>39</v>
      </c>
      <c r="K1524" s="3" t="s">
        <v>1042</v>
      </c>
      <c r="L1524" s="3">
        <v>2369.4302161436499</v>
      </c>
      <c r="M1524" s="3">
        <v>4.8457144209866101</v>
      </c>
      <c r="N1524" s="3">
        <v>5</v>
      </c>
      <c r="O1524" s="3">
        <v>0.233472403161921</v>
      </c>
      <c r="P1524" s="3">
        <v>0.23</v>
      </c>
      <c r="Q1524" s="3">
        <v>539.12484246161102</v>
      </c>
      <c r="R1524" s="3">
        <v>539.12</v>
      </c>
      <c r="S1524" s="3" t="s">
        <v>14</v>
      </c>
      <c r="T1524" s="3" t="s">
        <v>11771</v>
      </c>
      <c r="U1524" s="6">
        <v>0.22753353898687931</v>
      </c>
      <c r="V1524" s="3" t="str">
        <f>TEXT(superstore_excel!$B1524, "MMMM")</f>
        <v>December</v>
      </c>
      <c r="W1524" s="3">
        <f>YEAR(superstore_excel!$B1524)</f>
        <v>2024</v>
      </c>
      <c r="X1524" s="27"/>
    </row>
    <row r="1525" spans="1:24" x14ac:dyDescent="0.3">
      <c r="A1525" s="28" t="s">
        <v>1043</v>
      </c>
      <c r="B1525" s="4">
        <v>45732</v>
      </c>
      <c r="C1525" s="4">
        <v>45785</v>
      </c>
      <c r="D1525" s="5" t="s">
        <v>54</v>
      </c>
      <c r="E1525" s="5" t="s">
        <v>1044</v>
      </c>
      <c r="F1525" s="5" t="s">
        <v>1045</v>
      </c>
      <c r="G1525" s="5" t="s">
        <v>20</v>
      </c>
      <c r="H1525" s="5" t="s">
        <v>38</v>
      </c>
      <c r="I1525" s="5" t="s">
        <v>30</v>
      </c>
      <c r="J1525" s="5" t="s">
        <v>31</v>
      </c>
      <c r="K1525" s="5" t="s">
        <v>1046</v>
      </c>
      <c r="L1525" s="5">
        <v>2369.3246326366602</v>
      </c>
      <c r="M1525" s="5">
        <v>4.8451477232150904</v>
      </c>
      <c r="N1525" s="5">
        <v>5</v>
      </c>
      <c r="O1525" s="5">
        <v>0.233460365557146</v>
      </c>
      <c r="P1525" s="5">
        <v>0.23</v>
      </c>
      <c r="Q1525" s="5">
        <v>539.20149184482705</v>
      </c>
      <c r="R1525" s="5">
        <v>539.20000000000005</v>
      </c>
      <c r="S1525" s="5" t="s">
        <v>14</v>
      </c>
      <c r="T1525" s="5" t="s">
        <v>11772</v>
      </c>
      <c r="U1525" s="7">
        <v>0.22757602922685458</v>
      </c>
      <c r="V1525" s="5" t="str">
        <f>TEXT(superstore_excel!$B1525, "MMMM")</f>
        <v>March</v>
      </c>
      <c r="W1525" s="5">
        <f>YEAR(superstore_excel!$B1525)</f>
        <v>2025</v>
      </c>
      <c r="X1525" s="29"/>
    </row>
    <row r="1526" spans="1:24" x14ac:dyDescent="0.3">
      <c r="A1526" s="26" t="s">
        <v>1047</v>
      </c>
      <c r="B1526" s="2">
        <v>45046</v>
      </c>
      <c r="C1526" s="2">
        <v>45761</v>
      </c>
      <c r="D1526" s="3" t="s">
        <v>54</v>
      </c>
      <c r="E1526" s="3" t="s">
        <v>1048</v>
      </c>
      <c r="F1526" s="3" t="s">
        <v>1049</v>
      </c>
      <c r="G1526" s="3" t="s">
        <v>37</v>
      </c>
      <c r="H1526" s="3" t="s">
        <v>62</v>
      </c>
      <c r="I1526" s="3" t="s">
        <v>30</v>
      </c>
      <c r="J1526" s="3" t="s">
        <v>31</v>
      </c>
      <c r="K1526" s="3" t="s">
        <v>1050</v>
      </c>
      <c r="L1526" s="3">
        <v>2369.2190491296601</v>
      </c>
      <c r="M1526" s="3">
        <v>4.84458102544356</v>
      </c>
      <c r="N1526" s="3">
        <v>5</v>
      </c>
      <c r="O1526" s="3">
        <v>0.233448327952371</v>
      </c>
      <c r="P1526" s="3">
        <v>0.23</v>
      </c>
      <c r="Q1526" s="3">
        <v>539.27814122804398</v>
      </c>
      <c r="R1526" s="3">
        <v>539.28</v>
      </c>
      <c r="S1526" s="3" t="s">
        <v>84</v>
      </c>
      <c r="T1526" s="3" t="s">
        <v>11787</v>
      </c>
      <c r="U1526" s="6">
        <v>0.22761852325395976</v>
      </c>
      <c r="V1526" s="3" t="str">
        <f>TEXT(superstore_excel!$B1526, "MMMM")</f>
        <v>April</v>
      </c>
      <c r="W1526" s="3">
        <f>YEAR(superstore_excel!$B1526)</f>
        <v>2023</v>
      </c>
      <c r="X1526" s="27"/>
    </row>
    <row r="1527" spans="1:24" x14ac:dyDescent="0.3">
      <c r="A1527" s="28" t="s">
        <v>1051</v>
      </c>
      <c r="B1527" s="4">
        <v>45684</v>
      </c>
      <c r="C1527" s="4">
        <v>45781</v>
      </c>
      <c r="D1527" s="5" t="s">
        <v>54</v>
      </c>
      <c r="E1527" s="5" t="s">
        <v>1052</v>
      </c>
      <c r="F1527" s="5" t="s">
        <v>1053</v>
      </c>
      <c r="G1527" s="5" t="s">
        <v>37</v>
      </c>
      <c r="H1527" s="5" t="s">
        <v>29</v>
      </c>
      <c r="I1527" s="5" t="s">
        <v>22</v>
      </c>
      <c r="J1527" s="5" t="s">
        <v>173</v>
      </c>
      <c r="K1527" s="5" t="s">
        <v>1054</v>
      </c>
      <c r="L1527" s="5">
        <v>2369.11346562267</v>
      </c>
      <c r="M1527" s="5">
        <v>4.8440143276720304</v>
      </c>
      <c r="N1527" s="5">
        <v>5</v>
      </c>
      <c r="O1527" s="5">
        <v>0.233436290347596</v>
      </c>
      <c r="P1527" s="5">
        <v>0.23</v>
      </c>
      <c r="Q1527" s="5">
        <v>539.35479061126</v>
      </c>
      <c r="R1527" s="5">
        <v>539.35</v>
      </c>
      <c r="S1527" s="5" t="s">
        <v>14</v>
      </c>
      <c r="T1527" s="5" t="s">
        <v>11778</v>
      </c>
      <c r="U1527" s="7">
        <v>0.22766102106869851</v>
      </c>
      <c r="V1527" s="5" t="str">
        <f>TEXT(superstore_excel!$B1527, "MMMM")</f>
        <v>January</v>
      </c>
      <c r="W1527" s="5">
        <f>YEAR(superstore_excel!$B1527)</f>
        <v>2025</v>
      </c>
      <c r="X1527" s="29"/>
    </row>
    <row r="1528" spans="1:24" x14ac:dyDescent="0.3">
      <c r="A1528" s="26" t="s">
        <v>1055</v>
      </c>
      <c r="B1528" s="2">
        <v>45714</v>
      </c>
      <c r="C1528" s="2">
        <v>45782</v>
      </c>
      <c r="D1528" s="3" t="s">
        <v>26</v>
      </c>
      <c r="E1528" s="3" t="s">
        <v>1056</v>
      </c>
      <c r="F1528" s="3" t="s">
        <v>1057</v>
      </c>
      <c r="G1528" s="3" t="s">
        <v>44</v>
      </c>
      <c r="H1528" s="3" t="s">
        <v>62</v>
      </c>
      <c r="I1528" s="3" t="s">
        <v>30</v>
      </c>
      <c r="J1528" s="3" t="s">
        <v>126</v>
      </c>
      <c r="K1528" s="3" t="s">
        <v>1058</v>
      </c>
      <c r="L1528" s="3">
        <v>2369.0078821156799</v>
      </c>
      <c r="M1528" s="3">
        <v>4.8434476299005</v>
      </c>
      <c r="N1528" s="3">
        <v>5</v>
      </c>
      <c r="O1528" s="3">
        <v>0.233424252742822</v>
      </c>
      <c r="P1528" s="3">
        <v>0.23</v>
      </c>
      <c r="Q1528" s="3">
        <v>539.43143999447705</v>
      </c>
      <c r="R1528" s="3">
        <v>539.42999999999995</v>
      </c>
      <c r="S1528" s="3" t="s">
        <v>14</v>
      </c>
      <c r="T1528" s="3" t="s">
        <v>11777</v>
      </c>
      <c r="U1528" s="6">
        <v>0.22770352267157901</v>
      </c>
      <c r="V1528" s="3" t="str">
        <f>TEXT(superstore_excel!$B1528, "MMMM")</f>
        <v>February</v>
      </c>
      <c r="W1528" s="3">
        <f>YEAR(superstore_excel!$B1528)</f>
        <v>2025</v>
      </c>
      <c r="X1528" s="27"/>
    </row>
    <row r="1529" spans="1:24" x14ac:dyDescent="0.3">
      <c r="A1529" s="28" t="s">
        <v>1059</v>
      </c>
      <c r="B1529" s="4">
        <v>45699</v>
      </c>
      <c r="C1529" s="4">
        <v>45768</v>
      </c>
      <c r="D1529" s="5" t="s">
        <v>26</v>
      </c>
      <c r="E1529" s="5" t="s">
        <v>353</v>
      </c>
      <c r="F1529" s="5" t="s">
        <v>1060</v>
      </c>
      <c r="G1529" s="5" t="s">
        <v>37</v>
      </c>
      <c r="H1529" s="5" t="s">
        <v>38</v>
      </c>
      <c r="I1529" s="5" t="s">
        <v>45</v>
      </c>
      <c r="J1529" s="5" t="s">
        <v>160</v>
      </c>
      <c r="K1529" s="5" t="s">
        <v>1061</v>
      </c>
      <c r="L1529" s="5">
        <v>2368.9022986086902</v>
      </c>
      <c r="M1529" s="5">
        <v>4.8428809321289696</v>
      </c>
      <c r="N1529" s="5">
        <v>5</v>
      </c>
      <c r="O1529" s="5">
        <v>0.233412215138047</v>
      </c>
      <c r="P1529" s="5">
        <v>0.23</v>
      </c>
      <c r="Q1529" s="5">
        <v>539.50808937769295</v>
      </c>
      <c r="R1529" s="5">
        <v>539.51</v>
      </c>
      <c r="S1529" s="5" t="s">
        <v>14</v>
      </c>
      <c r="T1529" s="5" t="s">
        <v>11777</v>
      </c>
      <c r="U1529" s="7">
        <v>0.22774602806310679</v>
      </c>
      <c r="V1529" s="5" t="str">
        <f>TEXT(superstore_excel!$B1529, "MMMM")</f>
        <v>February</v>
      </c>
      <c r="W1529" s="5">
        <f>YEAR(superstore_excel!$B1529)</f>
        <v>2025</v>
      </c>
      <c r="X1529" s="29"/>
    </row>
    <row r="1530" spans="1:24" x14ac:dyDescent="0.3">
      <c r="A1530" s="26" t="s">
        <v>1062</v>
      </c>
      <c r="B1530" s="2">
        <v>45694</v>
      </c>
      <c r="C1530" s="2">
        <v>45785</v>
      </c>
      <c r="D1530" s="3" t="s">
        <v>34</v>
      </c>
      <c r="E1530" s="3" t="s">
        <v>1063</v>
      </c>
      <c r="F1530" s="3" t="s">
        <v>1064</v>
      </c>
      <c r="G1530" s="3" t="s">
        <v>37</v>
      </c>
      <c r="H1530" s="3" t="s">
        <v>38</v>
      </c>
      <c r="I1530" s="3" t="s">
        <v>30</v>
      </c>
      <c r="J1530" s="3" t="s">
        <v>39</v>
      </c>
      <c r="K1530" s="3" t="s">
        <v>1065</v>
      </c>
      <c r="L1530" s="3">
        <v>2368.7967151017001</v>
      </c>
      <c r="M1530" s="3">
        <v>4.8423142343574401</v>
      </c>
      <c r="N1530" s="3">
        <v>5</v>
      </c>
      <c r="O1530" s="3">
        <v>0.233400177533272</v>
      </c>
      <c r="P1530" s="3">
        <v>0.23</v>
      </c>
      <c r="Q1530" s="3">
        <v>539.58473876091</v>
      </c>
      <c r="R1530" s="3">
        <v>539.58000000000004</v>
      </c>
      <c r="S1530" s="3" t="s">
        <v>14</v>
      </c>
      <c r="T1530" s="3" t="s">
        <v>11777</v>
      </c>
      <c r="U1530" s="6">
        <v>0.22778853724378956</v>
      </c>
      <c r="V1530" s="3" t="str">
        <f>TEXT(superstore_excel!$B1530, "MMMM")</f>
        <v>February</v>
      </c>
      <c r="W1530" s="3">
        <f>YEAR(superstore_excel!$B1530)</f>
        <v>2025</v>
      </c>
      <c r="X1530" s="27"/>
    </row>
    <row r="1531" spans="1:24" x14ac:dyDescent="0.3">
      <c r="A1531" s="28" t="s">
        <v>1066</v>
      </c>
      <c r="B1531" s="4">
        <v>45410</v>
      </c>
      <c r="C1531" s="4">
        <v>45768</v>
      </c>
      <c r="D1531" s="5" t="s">
        <v>34</v>
      </c>
      <c r="E1531" s="5" t="s">
        <v>1067</v>
      </c>
      <c r="F1531" s="5" t="s">
        <v>1068</v>
      </c>
      <c r="G1531" s="5" t="s">
        <v>44</v>
      </c>
      <c r="H1531" s="5" t="s">
        <v>29</v>
      </c>
      <c r="I1531" s="5" t="s">
        <v>30</v>
      </c>
      <c r="J1531" s="5" t="s">
        <v>126</v>
      </c>
      <c r="K1531" s="5" t="s">
        <v>1069</v>
      </c>
      <c r="L1531" s="5">
        <v>2368.69113159471</v>
      </c>
      <c r="M1531" s="5">
        <v>4.8417475365859204</v>
      </c>
      <c r="N1531" s="5">
        <v>5</v>
      </c>
      <c r="O1531" s="5">
        <v>0.233388139928497</v>
      </c>
      <c r="P1531" s="5">
        <v>0.23</v>
      </c>
      <c r="Q1531" s="5">
        <v>539.66138814412602</v>
      </c>
      <c r="R1531" s="5">
        <v>539.66</v>
      </c>
      <c r="S1531" s="5" t="s">
        <v>14</v>
      </c>
      <c r="T1531" s="5" t="s">
        <v>11765</v>
      </c>
      <c r="U1531" s="7">
        <v>0.22783105021413305</v>
      </c>
      <c r="V1531" s="5" t="str">
        <f>TEXT(superstore_excel!$B1531, "MMMM")</f>
        <v>April</v>
      </c>
      <c r="W1531" s="5">
        <f>YEAR(superstore_excel!$B1531)</f>
        <v>2024</v>
      </c>
      <c r="X1531" s="29"/>
    </row>
    <row r="1532" spans="1:24" x14ac:dyDescent="0.3">
      <c r="A1532" s="26" t="s">
        <v>1070</v>
      </c>
      <c r="B1532" s="2">
        <v>45390</v>
      </c>
      <c r="C1532" s="2">
        <v>45762</v>
      </c>
      <c r="D1532" s="3" t="s">
        <v>26</v>
      </c>
      <c r="E1532" s="3" t="s">
        <v>1071</v>
      </c>
      <c r="F1532" s="3" t="s">
        <v>1072</v>
      </c>
      <c r="G1532" s="3" t="s">
        <v>20</v>
      </c>
      <c r="H1532" s="3" t="s">
        <v>29</v>
      </c>
      <c r="I1532" s="3" t="s">
        <v>30</v>
      </c>
      <c r="J1532" s="3" t="s">
        <v>126</v>
      </c>
      <c r="K1532" s="3" t="s">
        <v>1073</v>
      </c>
      <c r="L1532" s="3">
        <v>2368.5855480877199</v>
      </c>
      <c r="M1532" s="3">
        <v>4.84118083881439</v>
      </c>
      <c r="N1532" s="3">
        <v>5</v>
      </c>
      <c r="O1532" s="3">
        <v>0.233376102323722</v>
      </c>
      <c r="P1532" s="3">
        <v>0.23</v>
      </c>
      <c r="Q1532" s="3">
        <v>539.73803752734295</v>
      </c>
      <c r="R1532" s="3">
        <v>539.74</v>
      </c>
      <c r="S1532" s="3" t="s">
        <v>14</v>
      </c>
      <c r="T1532" s="3" t="s">
        <v>11765</v>
      </c>
      <c r="U1532" s="6">
        <v>0.22787356697464486</v>
      </c>
      <c r="V1532" s="3" t="str">
        <f>TEXT(superstore_excel!$B1532, "MMMM")</f>
        <v>April</v>
      </c>
      <c r="W1532" s="3">
        <f>YEAR(superstore_excel!$B1532)</f>
        <v>2024</v>
      </c>
      <c r="X1532" s="27"/>
    </row>
    <row r="1533" spans="1:24" x14ac:dyDescent="0.3">
      <c r="A1533" s="28" t="s">
        <v>1074</v>
      </c>
      <c r="B1533" s="4">
        <v>45477</v>
      </c>
      <c r="C1533" s="4">
        <v>45776</v>
      </c>
      <c r="D1533" s="5" t="s">
        <v>34</v>
      </c>
      <c r="E1533" s="5" t="s">
        <v>1075</v>
      </c>
      <c r="F1533" s="5" t="s">
        <v>1076</v>
      </c>
      <c r="G1533" s="5" t="s">
        <v>37</v>
      </c>
      <c r="H1533" s="5" t="s">
        <v>38</v>
      </c>
      <c r="I1533" s="5" t="s">
        <v>30</v>
      </c>
      <c r="J1533" s="5" t="s">
        <v>126</v>
      </c>
      <c r="K1533" s="5" t="s">
        <v>1077</v>
      </c>
      <c r="L1533" s="5">
        <v>2368.4799645807302</v>
      </c>
      <c r="M1533" s="5">
        <v>4.8406141410428596</v>
      </c>
      <c r="N1533" s="5">
        <v>5</v>
      </c>
      <c r="O1533" s="5">
        <v>0.233364064718947</v>
      </c>
      <c r="P1533" s="5">
        <v>0.23</v>
      </c>
      <c r="Q1533" s="5">
        <v>539.81468691055898</v>
      </c>
      <c r="R1533" s="5">
        <v>539.80999999999995</v>
      </c>
      <c r="S1533" s="5" t="s">
        <v>14</v>
      </c>
      <c r="T1533" s="5" t="s">
        <v>11779</v>
      </c>
      <c r="U1533" s="7">
        <v>0.22791608752583106</v>
      </c>
      <c r="V1533" s="5" t="str">
        <f>TEXT(superstore_excel!$B1533, "MMMM")</f>
        <v>July</v>
      </c>
      <c r="W1533" s="5">
        <f>YEAR(superstore_excel!$B1533)</f>
        <v>2024</v>
      </c>
      <c r="X1533" s="29"/>
    </row>
    <row r="1534" spans="1:24" x14ac:dyDescent="0.3">
      <c r="A1534" s="26" t="s">
        <v>1078</v>
      </c>
      <c r="B1534" s="2">
        <v>45695</v>
      </c>
      <c r="C1534" s="2">
        <v>45784</v>
      </c>
      <c r="D1534" s="3" t="s">
        <v>54</v>
      </c>
      <c r="E1534" s="3" t="s">
        <v>1079</v>
      </c>
      <c r="F1534" s="3" t="s">
        <v>1080</v>
      </c>
      <c r="G1534" s="3" t="s">
        <v>44</v>
      </c>
      <c r="H1534" s="3" t="s">
        <v>29</v>
      </c>
      <c r="I1534" s="3" t="s">
        <v>30</v>
      </c>
      <c r="J1534" s="3" t="s">
        <v>126</v>
      </c>
      <c r="K1534" s="3" t="s">
        <v>1081</v>
      </c>
      <c r="L1534" s="3">
        <v>2368.3743810737401</v>
      </c>
      <c r="M1534" s="3">
        <v>4.8400474432713301</v>
      </c>
      <c r="N1534" s="3">
        <v>5</v>
      </c>
      <c r="O1534" s="3">
        <v>0.23335202711417299</v>
      </c>
      <c r="P1534" s="3">
        <v>0.23</v>
      </c>
      <c r="Q1534" s="3">
        <v>539.89133629377602</v>
      </c>
      <c r="R1534" s="3">
        <v>539.89</v>
      </c>
      <c r="S1534" s="3" t="s">
        <v>14</v>
      </c>
      <c r="T1534" s="3" t="s">
        <v>11777</v>
      </c>
      <c r="U1534" s="6">
        <v>0.22795861186819955</v>
      </c>
      <c r="V1534" s="3" t="str">
        <f>TEXT(superstore_excel!$B1534, "MMMM")</f>
        <v>February</v>
      </c>
      <c r="W1534" s="3">
        <f>YEAR(superstore_excel!$B1534)</f>
        <v>2025</v>
      </c>
      <c r="X1534" s="27"/>
    </row>
    <row r="1535" spans="1:24" x14ac:dyDescent="0.3">
      <c r="A1535" s="28" t="s">
        <v>1082</v>
      </c>
      <c r="B1535" s="4">
        <v>45383</v>
      </c>
      <c r="C1535" s="4">
        <v>45756</v>
      </c>
      <c r="D1535" s="5" t="s">
        <v>54</v>
      </c>
      <c r="E1535" s="5" t="s">
        <v>1083</v>
      </c>
      <c r="F1535" s="5" t="s">
        <v>1084</v>
      </c>
      <c r="G1535" s="5" t="s">
        <v>20</v>
      </c>
      <c r="H1535" s="5" t="s">
        <v>38</v>
      </c>
      <c r="I1535" s="5" t="s">
        <v>30</v>
      </c>
      <c r="J1535" s="5" t="s">
        <v>31</v>
      </c>
      <c r="K1535" s="5" t="s">
        <v>1085</v>
      </c>
      <c r="L1535" s="5">
        <v>2368.26879756674</v>
      </c>
      <c r="M1535" s="5">
        <v>4.8394807454997997</v>
      </c>
      <c r="N1535" s="5">
        <v>5</v>
      </c>
      <c r="O1535" s="5">
        <v>0.23333998950939799</v>
      </c>
      <c r="P1535" s="5">
        <v>0.23</v>
      </c>
      <c r="Q1535" s="5">
        <v>539.96798567699204</v>
      </c>
      <c r="R1535" s="5">
        <v>539.97</v>
      </c>
      <c r="S1535" s="5" t="s">
        <v>14</v>
      </c>
      <c r="T1535" s="5" t="s">
        <v>11765</v>
      </c>
      <c r="U1535" s="7">
        <v>0.22800114000225738</v>
      </c>
      <c r="V1535" s="5" t="str">
        <f>TEXT(superstore_excel!$B1535, "MMMM")</f>
        <v>April</v>
      </c>
      <c r="W1535" s="5">
        <f>YEAR(superstore_excel!$B1535)</f>
        <v>2024</v>
      </c>
      <c r="X1535" s="29"/>
    </row>
    <row r="1536" spans="1:24" x14ac:dyDescent="0.3">
      <c r="A1536" s="26" t="s">
        <v>1086</v>
      </c>
      <c r="B1536" s="2">
        <v>45609</v>
      </c>
      <c r="C1536" s="2">
        <v>45764</v>
      </c>
      <c r="D1536" s="3" t="s">
        <v>17</v>
      </c>
      <c r="E1536" s="3" t="s">
        <v>1087</v>
      </c>
      <c r="F1536" s="3" t="s">
        <v>1088</v>
      </c>
      <c r="G1536" s="3" t="s">
        <v>44</v>
      </c>
      <c r="H1536" s="3" t="s">
        <v>38</v>
      </c>
      <c r="I1536" s="3" t="s">
        <v>22</v>
      </c>
      <c r="J1536" s="3" t="s">
        <v>281</v>
      </c>
      <c r="K1536" s="3" t="s">
        <v>1089</v>
      </c>
      <c r="L1536" s="3">
        <v>2368.1632140597499</v>
      </c>
      <c r="M1536" s="3">
        <v>4.8389140477282799</v>
      </c>
      <c r="N1536" s="3">
        <v>5</v>
      </c>
      <c r="O1536" s="3">
        <v>0.23332795190462299</v>
      </c>
      <c r="P1536" s="3">
        <v>0.23</v>
      </c>
      <c r="Q1536" s="3">
        <v>540.04463506020898</v>
      </c>
      <c r="R1536" s="3">
        <v>540.04</v>
      </c>
      <c r="S1536" s="3" t="s">
        <v>14</v>
      </c>
      <c r="T1536" s="3" t="s">
        <v>11769</v>
      </c>
      <c r="U1536" s="6">
        <v>0.22804367192851066</v>
      </c>
      <c r="V1536" s="3" t="str">
        <f>TEXT(superstore_excel!$B1536, "MMMM")</f>
        <v>November</v>
      </c>
      <c r="W1536" s="3">
        <f>YEAR(superstore_excel!$B1536)</f>
        <v>2024</v>
      </c>
      <c r="X1536" s="27"/>
    </row>
    <row r="1537" spans="1:24" x14ac:dyDescent="0.3">
      <c r="A1537" s="28" t="s">
        <v>1090</v>
      </c>
      <c r="B1537" s="4">
        <v>45260</v>
      </c>
      <c r="C1537" s="4">
        <v>45766</v>
      </c>
      <c r="D1537" s="5" t="s">
        <v>34</v>
      </c>
      <c r="E1537" s="5" t="s">
        <v>1091</v>
      </c>
      <c r="F1537" s="5" t="s">
        <v>1092</v>
      </c>
      <c r="G1537" s="5" t="s">
        <v>20</v>
      </c>
      <c r="H1537" s="5" t="s">
        <v>21</v>
      </c>
      <c r="I1537" s="5" t="s">
        <v>22</v>
      </c>
      <c r="J1537" s="5" t="s">
        <v>131</v>
      </c>
      <c r="K1537" s="5" t="s">
        <v>1093</v>
      </c>
      <c r="L1537" s="5">
        <v>2368.0576305527602</v>
      </c>
      <c r="M1537" s="5">
        <v>4.8383473499567504</v>
      </c>
      <c r="N1537" s="5">
        <v>5</v>
      </c>
      <c r="O1537" s="5">
        <v>0.23331591429984799</v>
      </c>
      <c r="P1537" s="5">
        <v>0.23</v>
      </c>
      <c r="Q1537" s="5">
        <v>540.121284443425</v>
      </c>
      <c r="R1537" s="5">
        <v>540.12</v>
      </c>
      <c r="S1537" s="5" t="s">
        <v>14</v>
      </c>
      <c r="T1537" s="5" t="s">
        <v>11766</v>
      </c>
      <c r="U1537" s="7">
        <v>0.22808620764746676</v>
      </c>
      <c r="V1537" s="5" t="str">
        <f>TEXT(superstore_excel!$B1537, "MMMM")</f>
        <v>November</v>
      </c>
      <c r="W1537" s="5">
        <f>YEAR(superstore_excel!$B1537)</f>
        <v>2023</v>
      </c>
      <c r="X1537" s="29"/>
    </row>
    <row r="1538" spans="1:24" x14ac:dyDescent="0.3">
      <c r="A1538" s="26" t="s">
        <v>1094</v>
      </c>
      <c r="B1538" s="2">
        <v>45129</v>
      </c>
      <c r="C1538" s="2">
        <v>45779</v>
      </c>
      <c r="D1538" s="3" t="s">
        <v>26</v>
      </c>
      <c r="E1538" s="3" t="s">
        <v>1095</v>
      </c>
      <c r="F1538" s="3" t="s">
        <v>1096</v>
      </c>
      <c r="G1538" s="3" t="s">
        <v>20</v>
      </c>
      <c r="H1538" s="3" t="s">
        <v>38</v>
      </c>
      <c r="I1538" s="3" t="s">
        <v>22</v>
      </c>
      <c r="J1538" s="3" t="s">
        <v>23</v>
      </c>
      <c r="K1538" s="3" t="s">
        <v>1097</v>
      </c>
      <c r="L1538" s="3">
        <v>2367.9520470457701</v>
      </c>
      <c r="M1538" s="3">
        <v>4.83778065218522</v>
      </c>
      <c r="N1538" s="3">
        <v>5</v>
      </c>
      <c r="O1538" s="3">
        <v>0.23330387669507299</v>
      </c>
      <c r="P1538" s="3">
        <v>0.23</v>
      </c>
      <c r="Q1538" s="3">
        <v>540.19793382664204</v>
      </c>
      <c r="R1538" s="3">
        <v>540.20000000000005</v>
      </c>
      <c r="S1538" s="3" t="s">
        <v>14</v>
      </c>
      <c r="T1538" s="3" t="s">
        <v>11767</v>
      </c>
      <c r="U1538" s="6">
        <v>0.22812874715963391</v>
      </c>
      <c r="V1538" s="3" t="str">
        <f>TEXT(superstore_excel!$B1538, "MMMM")</f>
        <v>July</v>
      </c>
      <c r="W1538" s="3">
        <f>YEAR(superstore_excel!$B1538)</f>
        <v>2023</v>
      </c>
      <c r="X1538" s="27"/>
    </row>
    <row r="1539" spans="1:24" x14ac:dyDescent="0.3">
      <c r="A1539" s="28" t="s">
        <v>1098</v>
      </c>
      <c r="B1539" s="4">
        <v>45488</v>
      </c>
      <c r="C1539" s="4">
        <v>45768</v>
      </c>
      <c r="D1539" s="5" t="s">
        <v>26</v>
      </c>
      <c r="E1539" s="5" t="s">
        <v>1099</v>
      </c>
      <c r="F1539" s="5" t="s">
        <v>1100</v>
      </c>
      <c r="G1539" s="5" t="s">
        <v>44</v>
      </c>
      <c r="H1539" s="5" t="s">
        <v>62</v>
      </c>
      <c r="I1539" s="5" t="s">
        <v>22</v>
      </c>
      <c r="J1539" s="5" t="s">
        <v>23</v>
      </c>
      <c r="K1539" s="5" t="s">
        <v>1101</v>
      </c>
      <c r="L1539" s="5">
        <v>2367.84646353878</v>
      </c>
      <c r="M1539" s="5">
        <v>4.8372139544136896</v>
      </c>
      <c r="N1539" s="5">
        <v>5</v>
      </c>
      <c r="O1539" s="5">
        <v>0.23329183909029799</v>
      </c>
      <c r="P1539" s="5">
        <v>0.23</v>
      </c>
      <c r="Q1539" s="5">
        <v>540.27458320985795</v>
      </c>
      <c r="R1539" s="5">
        <v>540.27</v>
      </c>
      <c r="S1539" s="5" t="s">
        <v>14</v>
      </c>
      <c r="T1539" s="5" t="s">
        <v>11779</v>
      </c>
      <c r="U1539" s="7">
        <v>0.22817129046551859</v>
      </c>
      <c r="V1539" s="5" t="str">
        <f>TEXT(superstore_excel!$B1539, "MMMM")</f>
        <v>July</v>
      </c>
      <c r="W1539" s="5">
        <f>YEAR(superstore_excel!$B1539)</f>
        <v>2024</v>
      </c>
      <c r="X1539" s="29"/>
    </row>
    <row r="1540" spans="1:24" x14ac:dyDescent="0.3">
      <c r="A1540" s="26" t="s">
        <v>1102</v>
      </c>
      <c r="B1540" s="2">
        <v>45166</v>
      </c>
      <c r="C1540" s="2">
        <v>45757</v>
      </c>
      <c r="D1540" s="3" t="s">
        <v>34</v>
      </c>
      <c r="E1540" s="3" t="s">
        <v>1103</v>
      </c>
      <c r="F1540" s="3" t="s">
        <v>1104</v>
      </c>
      <c r="G1540" s="3" t="s">
        <v>44</v>
      </c>
      <c r="H1540" s="3" t="s">
        <v>21</v>
      </c>
      <c r="I1540" s="3" t="s">
        <v>22</v>
      </c>
      <c r="J1540" s="3" t="s">
        <v>281</v>
      </c>
      <c r="K1540" s="3" t="s">
        <v>1105</v>
      </c>
      <c r="L1540" s="3">
        <v>2367.7408800317899</v>
      </c>
      <c r="M1540" s="3">
        <v>4.8366472566421601</v>
      </c>
      <c r="N1540" s="3">
        <v>5</v>
      </c>
      <c r="O1540" s="3">
        <v>0.23327980148552399</v>
      </c>
      <c r="P1540" s="3">
        <v>0.23</v>
      </c>
      <c r="Q1540" s="3">
        <v>540.35123259307397</v>
      </c>
      <c r="R1540" s="3">
        <v>540.35</v>
      </c>
      <c r="S1540" s="3" t="s">
        <v>14</v>
      </c>
      <c r="T1540" s="3" t="s">
        <v>11770</v>
      </c>
      <c r="U1540" s="6">
        <v>0.22821383756562885</v>
      </c>
      <c r="V1540" s="3" t="str">
        <f>TEXT(superstore_excel!$B1540, "MMMM")</f>
        <v>August</v>
      </c>
      <c r="W1540" s="3">
        <f>YEAR(superstore_excel!$B1540)</f>
        <v>2023</v>
      </c>
      <c r="X1540" s="27"/>
    </row>
    <row r="1541" spans="1:24" x14ac:dyDescent="0.3">
      <c r="A1541" s="28" t="s">
        <v>1106</v>
      </c>
      <c r="B1541" s="4">
        <v>45145</v>
      </c>
      <c r="C1541" s="4">
        <v>45764</v>
      </c>
      <c r="D1541" s="5" t="s">
        <v>34</v>
      </c>
      <c r="E1541" s="5" t="s">
        <v>1107</v>
      </c>
      <c r="F1541" s="5" t="s">
        <v>1108</v>
      </c>
      <c r="G1541" s="5" t="s">
        <v>44</v>
      </c>
      <c r="H1541" s="5" t="s">
        <v>29</v>
      </c>
      <c r="I1541" s="5" t="s">
        <v>30</v>
      </c>
      <c r="J1541" s="5" t="s">
        <v>31</v>
      </c>
      <c r="K1541" s="5" t="s">
        <v>1109</v>
      </c>
      <c r="L1541" s="5">
        <v>2367.6352965248002</v>
      </c>
      <c r="M1541" s="5">
        <v>4.8360805588706297</v>
      </c>
      <c r="N1541" s="5">
        <v>5</v>
      </c>
      <c r="O1541" s="5">
        <v>0.23326776388074899</v>
      </c>
      <c r="P1541" s="5">
        <v>0.23</v>
      </c>
      <c r="Q1541" s="5">
        <v>540.42788197629102</v>
      </c>
      <c r="R1541" s="5">
        <v>540.42999999999995</v>
      </c>
      <c r="S1541" s="5" t="s">
        <v>14</v>
      </c>
      <c r="T1541" s="5" t="s">
        <v>11770</v>
      </c>
      <c r="U1541" s="7">
        <v>0.22825638846047261</v>
      </c>
      <c r="V1541" s="5" t="str">
        <f>TEXT(superstore_excel!$B1541, "MMMM")</f>
        <v>August</v>
      </c>
      <c r="W1541" s="5">
        <f>YEAR(superstore_excel!$B1541)</f>
        <v>2023</v>
      </c>
      <c r="X1541" s="29"/>
    </row>
    <row r="1542" spans="1:24" x14ac:dyDescent="0.3">
      <c r="A1542" s="26" t="s">
        <v>1110</v>
      </c>
      <c r="B1542" s="2">
        <v>45283</v>
      </c>
      <c r="C1542" s="2">
        <v>45773</v>
      </c>
      <c r="D1542" s="3" t="s">
        <v>54</v>
      </c>
      <c r="E1542" s="3" t="s">
        <v>1111</v>
      </c>
      <c r="F1542" s="3" t="s">
        <v>1112</v>
      </c>
      <c r="G1542" s="3" t="s">
        <v>37</v>
      </c>
      <c r="H1542" s="3" t="s">
        <v>29</v>
      </c>
      <c r="I1542" s="3" t="s">
        <v>30</v>
      </c>
      <c r="J1542" s="3" t="s">
        <v>101</v>
      </c>
      <c r="K1542" s="3" t="s">
        <v>1113</v>
      </c>
      <c r="L1542" s="3">
        <v>2367.5297130178101</v>
      </c>
      <c r="M1542" s="3">
        <v>4.83551386109911</v>
      </c>
      <c r="N1542" s="3">
        <v>5</v>
      </c>
      <c r="O1542" s="3">
        <v>0.23325572627597399</v>
      </c>
      <c r="P1542" s="3">
        <v>0.23</v>
      </c>
      <c r="Q1542" s="3">
        <v>540.50453135950704</v>
      </c>
      <c r="R1542" s="3">
        <v>540.5</v>
      </c>
      <c r="S1542" s="3" t="s">
        <v>14</v>
      </c>
      <c r="T1542" s="3" t="s">
        <v>11776</v>
      </c>
      <c r="U1542" s="6">
        <v>0.22829894315055679</v>
      </c>
      <c r="V1542" s="3" t="str">
        <f>TEXT(superstore_excel!$B1542, "MMMM")</f>
        <v>December</v>
      </c>
      <c r="W1542" s="3">
        <f>YEAR(superstore_excel!$B1542)</f>
        <v>2023</v>
      </c>
      <c r="X1542" s="27"/>
    </row>
    <row r="1543" spans="1:24" x14ac:dyDescent="0.3">
      <c r="A1543" s="28" t="s">
        <v>1114</v>
      </c>
      <c r="B1543" s="4">
        <v>45025</v>
      </c>
      <c r="C1543" s="4">
        <v>45781</v>
      </c>
      <c r="D1543" s="5" t="s">
        <v>17</v>
      </c>
      <c r="E1543" s="5" t="s">
        <v>1115</v>
      </c>
      <c r="F1543" s="5" t="s">
        <v>1116</v>
      </c>
      <c r="G1543" s="5" t="s">
        <v>20</v>
      </c>
      <c r="H1543" s="5" t="s">
        <v>29</v>
      </c>
      <c r="I1543" s="5" t="s">
        <v>22</v>
      </c>
      <c r="J1543" s="5" t="s">
        <v>302</v>
      </c>
      <c r="K1543" s="5" t="s">
        <v>1117</v>
      </c>
      <c r="L1543" s="5">
        <v>2367.42412951082</v>
      </c>
      <c r="M1543" s="5">
        <v>4.8349471633275796</v>
      </c>
      <c r="N1543" s="5">
        <v>5</v>
      </c>
      <c r="O1543" s="5">
        <v>0.23324368867119899</v>
      </c>
      <c r="P1543" s="5">
        <v>0.23</v>
      </c>
      <c r="Q1543" s="5">
        <v>540.58118074272397</v>
      </c>
      <c r="R1543" s="5">
        <v>540.58000000000004</v>
      </c>
      <c r="S1543" s="5" t="s">
        <v>14</v>
      </c>
      <c r="T1543" s="5" t="s">
        <v>11787</v>
      </c>
      <c r="U1543" s="7">
        <v>0.22834150163638997</v>
      </c>
      <c r="V1543" s="5" t="str">
        <f>TEXT(superstore_excel!$B1543, "MMMM")</f>
        <v>April</v>
      </c>
      <c r="W1543" s="5">
        <f>YEAR(superstore_excel!$B1543)</f>
        <v>2023</v>
      </c>
      <c r="X1543" s="29"/>
    </row>
    <row r="1544" spans="1:24" x14ac:dyDescent="0.3">
      <c r="A1544" s="26" t="s">
        <v>1118</v>
      </c>
      <c r="B1544" s="2">
        <v>45135</v>
      </c>
      <c r="C1544" s="2">
        <v>45778</v>
      </c>
      <c r="D1544" s="3" t="s">
        <v>17</v>
      </c>
      <c r="E1544" s="3" t="s">
        <v>961</v>
      </c>
      <c r="F1544" s="3" t="s">
        <v>1119</v>
      </c>
      <c r="G1544" s="3" t="s">
        <v>37</v>
      </c>
      <c r="H1544" s="3" t="s">
        <v>21</v>
      </c>
      <c r="I1544" s="3" t="s">
        <v>45</v>
      </c>
      <c r="J1544" s="3" t="s">
        <v>96</v>
      </c>
      <c r="K1544" s="3" t="s">
        <v>1120</v>
      </c>
      <c r="L1544" s="3">
        <v>2367.3185460038198</v>
      </c>
      <c r="M1544" s="3">
        <v>4.8343804655560501</v>
      </c>
      <c r="N1544" s="3">
        <v>5</v>
      </c>
      <c r="O1544" s="3">
        <v>0.23323165106642399</v>
      </c>
      <c r="P1544" s="3">
        <v>0.23</v>
      </c>
      <c r="Q1544" s="3">
        <v>540.65783012594</v>
      </c>
      <c r="R1544" s="3">
        <v>540.66</v>
      </c>
      <c r="S1544" s="3" t="s">
        <v>14</v>
      </c>
      <c r="T1544" s="3" t="s">
        <v>11767</v>
      </c>
      <c r="U1544" s="6">
        <v>0.22838406391848021</v>
      </c>
      <c r="V1544" s="3" t="str">
        <f>TEXT(superstore_excel!$B1544, "MMMM")</f>
        <v>July</v>
      </c>
      <c r="W1544" s="3">
        <f>YEAR(superstore_excel!$B1544)</f>
        <v>2023</v>
      </c>
      <c r="X1544" s="27"/>
    </row>
    <row r="1545" spans="1:24" x14ac:dyDescent="0.3">
      <c r="A1545" s="28" t="s">
        <v>1121</v>
      </c>
      <c r="B1545" s="4">
        <v>45430</v>
      </c>
      <c r="C1545" s="4">
        <v>45780</v>
      </c>
      <c r="D1545" s="5" t="s">
        <v>54</v>
      </c>
      <c r="E1545" s="5" t="s">
        <v>1122</v>
      </c>
      <c r="F1545" s="5" t="s">
        <v>1123</v>
      </c>
      <c r="G1545" s="5" t="s">
        <v>44</v>
      </c>
      <c r="H1545" s="5" t="s">
        <v>62</v>
      </c>
      <c r="I1545" s="5" t="s">
        <v>45</v>
      </c>
      <c r="J1545" s="5" t="s">
        <v>160</v>
      </c>
      <c r="K1545" s="5" t="s">
        <v>1124</v>
      </c>
      <c r="L1545" s="5">
        <v>2367.2129624968302</v>
      </c>
      <c r="M1545" s="5">
        <v>4.8338137677845197</v>
      </c>
      <c r="N1545" s="5">
        <v>5</v>
      </c>
      <c r="O1545" s="5">
        <v>0.23321961346164899</v>
      </c>
      <c r="P1545" s="5">
        <v>0.23</v>
      </c>
      <c r="Q1545" s="5">
        <v>540.73447950915704</v>
      </c>
      <c r="R1545" s="5">
        <v>540.73</v>
      </c>
      <c r="S1545" s="5" t="s">
        <v>14</v>
      </c>
      <c r="T1545" s="5" t="s">
        <v>11781</v>
      </c>
      <c r="U1545" s="7">
        <v>0.22842662999733432</v>
      </c>
      <c r="V1545" s="5" t="str">
        <f>TEXT(superstore_excel!$B1545, "MMMM")</f>
        <v>May</v>
      </c>
      <c r="W1545" s="5">
        <f>YEAR(superstore_excel!$B1545)</f>
        <v>2024</v>
      </c>
      <c r="X1545" s="29"/>
    </row>
    <row r="1546" spans="1:24" x14ac:dyDescent="0.3">
      <c r="A1546" s="26" t="s">
        <v>1125</v>
      </c>
      <c r="B1546" s="2">
        <v>45256</v>
      </c>
      <c r="C1546" s="2">
        <v>45778</v>
      </c>
      <c r="D1546" s="3" t="s">
        <v>26</v>
      </c>
      <c r="E1546" s="3" t="s">
        <v>1126</v>
      </c>
      <c r="F1546" s="3" t="s">
        <v>1127</v>
      </c>
      <c r="G1546" s="3" t="s">
        <v>20</v>
      </c>
      <c r="H1546" s="3" t="s">
        <v>29</v>
      </c>
      <c r="I1546" s="3" t="s">
        <v>45</v>
      </c>
      <c r="J1546" s="3" t="s">
        <v>96</v>
      </c>
      <c r="K1546" s="3" t="s">
        <v>1128</v>
      </c>
      <c r="L1546" s="3">
        <v>2367.1073789898401</v>
      </c>
      <c r="M1546" s="3">
        <v>4.8332470700129901</v>
      </c>
      <c r="N1546" s="3">
        <v>5</v>
      </c>
      <c r="O1546" s="3">
        <v>0.23320757585687499</v>
      </c>
      <c r="P1546" s="3">
        <v>0.23</v>
      </c>
      <c r="Q1546" s="3">
        <v>540.81112889237295</v>
      </c>
      <c r="R1546" s="3">
        <v>540.80999999999995</v>
      </c>
      <c r="S1546" s="3" t="s">
        <v>14</v>
      </c>
      <c r="T1546" s="3" t="s">
        <v>11766</v>
      </c>
      <c r="U1546" s="6">
        <v>0.22846919987346048</v>
      </c>
      <c r="V1546" s="3" t="str">
        <f>TEXT(superstore_excel!$B1546, "MMMM")</f>
        <v>November</v>
      </c>
      <c r="W1546" s="3">
        <f>YEAR(superstore_excel!$B1546)</f>
        <v>2023</v>
      </c>
      <c r="X1546" s="27"/>
    </row>
    <row r="1547" spans="1:24" x14ac:dyDescent="0.3">
      <c r="A1547" s="28" t="s">
        <v>1129</v>
      </c>
      <c r="B1547" s="4">
        <v>45557</v>
      </c>
      <c r="C1547" s="4">
        <v>45784</v>
      </c>
      <c r="D1547" s="5" t="s">
        <v>17</v>
      </c>
      <c r="E1547" s="5" t="s">
        <v>1130</v>
      </c>
      <c r="F1547" s="5" t="s">
        <v>1131</v>
      </c>
      <c r="G1547" s="5" t="s">
        <v>44</v>
      </c>
      <c r="H1547" s="5" t="s">
        <v>62</v>
      </c>
      <c r="I1547" s="5" t="s">
        <v>30</v>
      </c>
      <c r="J1547" s="5" t="s">
        <v>126</v>
      </c>
      <c r="K1547" s="5" t="s">
        <v>1132</v>
      </c>
      <c r="L1547" s="5">
        <v>2367.00179548285</v>
      </c>
      <c r="M1547" s="5">
        <v>4.8326803722414597</v>
      </c>
      <c r="N1547" s="5">
        <v>5</v>
      </c>
      <c r="O1547" s="5">
        <v>0.23319553825209999</v>
      </c>
      <c r="P1547" s="5">
        <v>0.23</v>
      </c>
      <c r="Q1547" s="5">
        <v>540.88777827558999</v>
      </c>
      <c r="R1547" s="5">
        <v>540.89</v>
      </c>
      <c r="S1547" s="5" t="s">
        <v>14</v>
      </c>
      <c r="T1547" s="5" t="s">
        <v>11774</v>
      </c>
      <c r="U1547" s="7">
        <v>0.22851177354736779</v>
      </c>
      <c r="V1547" s="5" t="str">
        <f>TEXT(superstore_excel!$B1547, "MMMM")</f>
        <v>September</v>
      </c>
      <c r="W1547" s="5">
        <f>YEAR(superstore_excel!$B1547)</f>
        <v>2024</v>
      </c>
      <c r="X1547" s="29"/>
    </row>
    <row r="1548" spans="1:24" x14ac:dyDescent="0.3">
      <c r="A1548" s="26" t="s">
        <v>1133</v>
      </c>
      <c r="B1548" s="2">
        <v>45664</v>
      </c>
      <c r="C1548" s="2">
        <v>45766</v>
      </c>
      <c r="D1548" s="3" t="s">
        <v>26</v>
      </c>
      <c r="E1548" s="3" t="s">
        <v>1134</v>
      </c>
      <c r="F1548" s="3" t="s">
        <v>1135</v>
      </c>
      <c r="G1548" s="3" t="s">
        <v>37</v>
      </c>
      <c r="H1548" s="3" t="s">
        <v>29</v>
      </c>
      <c r="I1548" s="3" t="s">
        <v>45</v>
      </c>
      <c r="J1548" s="3" t="s">
        <v>51</v>
      </c>
      <c r="K1548" s="3" t="s">
        <v>1136</v>
      </c>
      <c r="L1548" s="3">
        <v>2366.8962119758598</v>
      </c>
      <c r="M1548" s="3">
        <v>4.83211367446994</v>
      </c>
      <c r="N1548" s="3">
        <v>5</v>
      </c>
      <c r="O1548" s="3">
        <v>0.23318350064732499</v>
      </c>
      <c r="P1548" s="3">
        <v>0.23</v>
      </c>
      <c r="Q1548" s="3">
        <v>540.96442765880602</v>
      </c>
      <c r="R1548" s="3">
        <v>540.96</v>
      </c>
      <c r="S1548" s="3" t="s">
        <v>14</v>
      </c>
      <c r="T1548" s="3" t="s">
        <v>11778</v>
      </c>
      <c r="U1548" s="6">
        <v>0.22855435101956356</v>
      </c>
      <c r="V1548" s="3" t="str">
        <f>TEXT(superstore_excel!$B1548, "MMMM")</f>
        <v>January</v>
      </c>
      <c r="W1548" s="3">
        <f>YEAR(superstore_excel!$B1548)</f>
        <v>2025</v>
      </c>
      <c r="X1548" s="27"/>
    </row>
    <row r="1549" spans="1:24" x14ac:dyDescent="0.3">
      <c r="A1549" s="28" t="s">
        <v>1137</v>
      </c>
      <c r="B1549" s="4">
        <v>45130</v>
      </c>
      <c r="C1549" s="4">
        <v>45770</v>
      </c>
      <c r="D1549" s="5" t="s">
        <v>17</v>
      </c>
      <c r="E1549" s="5" t="s">
        <v>1138</v>
      </c>
      <c r="F1549" s="5" t="s">
        <v>1139</v>
      </c>
      <c r="G1549" s="5" t="s">
        <v>44</v>
      </c>
      <c r="H1549" s="5" t="s">
        <v>38</v>
      </c>
      <c r="I1549" s="5" t="s">
        <v>45</v>
      </c>
      <c r="J1549" s="5" t="s">
        <v>96</v>
      </c>
      <c r="K1549" s="5" t="s">
        <v>1140</v>
      </c>
      <c r="L1549" s="5">
        <v>2366.7906284688702</v>
      </c>
      <c r="M1549" s="5">
        <v>4.8315469766984096</v>
      </c>
      <c r="N1549" s="5">
        <v>5</v>
      </c>
      <c r="O1549" s="5">
        <v>0.23317146304254999</v>
      </c>
      <c r="P1549" s="5">
        <v>0.23</v>
      </c>
      <c r="Q1549" s="5">
        <v>541.04107704202295</v>
      </c>
      <c r="R1549" s="5">
        <v>541.04</v>
      </c>
      <c r="S1549" s="5" t="s">
        <v>14</v>
      </c>
      <c r="T1549" s="5" t="s">
        <v>11767</v>
      </c>
      <c r="U1549" s="7">
        <v>0.22859693229055691</v>
      </c>
      <c r="V1549" s="5" t="str">
        <f>TEXT(superstore_excel!$B1549, "MMMM")</f>
        <v>July</v>
      </c>
      <c r="W1549" s="5">
        <f>YEAR(superstore_excel!$B1549)</f>
        <v>2023</v>
      </c>
      <c r="X1549" s="29"/>
    </row>
    <row r="1550" spans="1:24" x14ac:dyDescent="0.3">
      <c r="A1550" s="26" t="s">
        <v>1141</v>
      </c>
      <c r="B1550" s="2">
        <v>45381</v>
      </c>
      <c r="C1550" s="2">
        <v>45780</v>
      </c>
      <c r="D1550" s="3" t="s">
        <v>54</v>
      </c>
      <c r="E1550" s="3" t="s">
        <v>1142</v>
      </c>
      <c r="F1550" s="3" t="s">
        <v>1143</v>
      </c>
      <c r="G1550" s="3" t="s">
        <v>20</v>
      </c>
      <c r="H1550" s="3" t="s">
        <v>38</v>
      </c>
      <c r="I1550" s="3" t="s">
        <v>22</v>
      </c>
      <c r="J1550" s="3" t="s">
        <v>302</v>
      </c>
      <c r="K1550" s="3" t="s">
        <v>1144</v>
      </c>
      <c r="L1550" s="3">
        <v>2366.6850449618801</v>
      </c>
      <c r="M1550" s="3">
        <v>4.8309802789268801</v>
      </c>
      <c r="N1550" s="3">
        <v>5</v>
      </c>
      <c r="O1550" s="3">
        <v>0.23315942543777499</v>
      </c>
      <c r="P1550" s="3">
        <v>0.23</v>
      </c>
      <c r="Q1550" s="3">
        <v>541.11772642523897</v>
      </c>
      <c r="R1550" s="3">
        <v>541.12</v>
      </c>
      <c r="S1550" s="3" t="s">
        <v>14</v>
      </c>
      <c r="T1550" s="3" t="s">
        <v>11785</v>
      </c>
      <c r="U1550" s="6">
        <v>0.22863951736085555</v>
      </c>
      <c r="V1550" s="3" t="str">
        <f>TEXT(superstore_excel!$B1550, "MMMM")</f>
        <v>March</v>
      </c>
      <c r="W1550" s="3">
        <f>YEAR(superstore_excel!$B1550)</f>
        <v>2024</v>
      </c>
      <c r="X1550" s="27"/>
    </row>
    <row r="1551" spans="1:24" x14ac:dyDescent="0.3">
      <c r="A1551" s="28" t="s">
        <v>1145</v>
      </c>
      <c r="B1551" s="4">
        <v>45147</v>
      </c>
      <c r="C1551" s="4">
        <v>45771</v>
      </c>
      <c r="D1551" s="5" t="s">
        <v>17</v>
      </c>
      <c r="E1551" s="5" t="s">
        <v>1146</v>
      </c>
      <c r="F1551" s="5" t="s">
        <v>1147</v>
      </c>
      <c r="G1551" s="5" t="s">
        <v>37</v>
      </c>
      <c r="H1551" s="5" t="s">
        <v>62</v>
      </c>
      <c r="I1551" s="5" t="s">
        <v>45</v>
      </c>
      <c r="J1551" s="5" t="s">
        <v>46</v>
      </c>
      <c r="K1551" s="5" t="s">
        <v>1148</v>
      </c>
      <c r="L1551" s="5">
        <v>2366.57946145489</v>
      </c>
      <c r="M1551" s="5">
        <v>4.8304135811553497</v>
      </c>
      <c r="N1551" s="5">
        <v>5</v>
      </c>
      <c r="O1551" s="5">
        <v>0.23314738783300001</v>
      </c>
      <c r="P1551" s="5">
        <v>0.23</v>
      </c>
      <c r="Q1551" s="5">
        <v>541.19437580845602</v>
      </c>
      <c r="R1551" s="5">
        <v>541.19000000000005</v>
      </c>
      <c r="S1551" s="5" t="s">
        <v>14</v>
      </c>
      <c r="T1551" s="5" t="s">
        <v>11770</v>
      </c>
      <c r="U1551" s="7">
        <v>0.22868210623096877</v>
      </c>
      <c r="V1551" s="5" t="str">
        <f>TEXT(superstore_excel!$B1551, "MMMM")</f>
        <v>August</v>
      </c>
      <c r="W1551" s="5">
        <f>YEAR(superstore_excel!$B1551)</f>
        <v>2023</v>
      </c>
      <c r="X1551" s="29"/>
    </row>
    <row r="1552" spans="1:24" x14ac:dyDescent="0.3">
      <c r="A1552" s="26" t="s">
        <v>1149</v>
      </c>
      <c r="B1552" s="2">
        <v>45518</v>
      </c>
      <c r="C1552" s="2">
        <v>45777</v>
      </c>
      <c r="D1552" s="3" t="s">
        <v>26</v>
      </c>
      <c r="E1552" s="3" t="s">
        <v>1150</v>
      </c>
      <c r="F1552" s="3" t="s">
        <v>1151</v>
      </c>
      <c r="G1552" s="3" t="s">
        <v>37</v>
      </c>
      <c r="H1552" s="3" t="s">
        <v>21</v>
      </c>
      <c r="I1552" s="3" t="s">
        <v>30</v>
      </c>
      <c r="J1552" s="3" t="s">
        <v>39</v>
      </c>
      <c r="K1552" s="3" t="s">
        <v>1152</v>
      </c>
      <c r="L1552" s="3">
        <v>2366.4738779478898</v>
      </c>
      <c r="M1552" s="3">
        <v>4.8298468833838202</v>
      </c>
      <c r="N1552" s="3">
        <v>5</v>
      </c>
      <c r="O1552" s="3">
        <v>0.23313535022822601</v>
      </c>
      <c r="P1552" s="3">
        <v>0.23</v>
      </c>
      <c r="Q1552" s="3">
        <v>541.27102519167204</v>
      </c>
      <c r="R1552" s="3">
        <v>541.27</v>
      </c>
      <c r="S1552" s="3" t="s">
        <v>14</v>
      </c>
      <c r="T1552" s="3" t="s">
        <v>11775</v>
      </c>
      <c r="U1552" s="6">
        <v>0.22872469890140529</v>
      </c>
      <c r="V1552" s="3" t="str">
        <f>TEXT(superstore_excel!$B1552, "MMMM")</f>
        <v>August</v>
      </c>
      <c r="W1552" s="3">
        <f>YEAR(superstore_excel!$B1552)</f>
        <v>2024</v>
      </c>
      <c r="X1552" s="27"/>
    </row>
    <row r="1553" spans="1:24" x14ac:dyDescent="0.3">
      <c r="A1553" s="28" t="s">
        <v>1153</v>
      </c>
      <c r="B1553" s="4">
        <v>45752</v>
      </c>
      <c r="C1553" s="4">
        <v>45774</v>
      </c>
      <c r="D1553" s="5" t="s">
        <v>26</v>
      </c>
      <c r="E1553" s="5" t="s">
        <v>1154</v>
      </c>
      <c r="F1553" s="5" t="s">
        <v>1155</v>
      </c>
      <c r="G1553" s="5" t="s">
        <v>20</v>
      </c>
      <c r="H1553" s="5" t="s">
        <v>62</v>
      </c>
      <c r="I1553" s="5" t="s">
        <v>45</v>
      </c>
      <c r="J1553" s="5" t="s">
        <v>46</v>
      </c>
      <c r="K1553" s="5" t="s">
        <v>1156</v>
      </c>
      <c r="L1553" s="5">
        <v>2366.3682944409002</v>
      </c>
      <c r="M1553" s="5">
        <v>4.8292801856122898</v>
      </c>
      <c r="N1553" s="5">
        <v>5</v>
      </c>
      <c r="O1553" s="5">
        <v>0.23312331262345101</v>
      </c>
      <c r="P1553" s="5">
        <v>0.23</v>
      </c>
      <c r="Q1553" s="5">
        <v>541.34767457488897</v>
      </c>
      <c r="R1553" s="5">
        <v>541.35</v>
      </c>
      <c r="S1553" s="5" t="s">
        <v>14</v>
      </c>
      <c r="T1553" s="5" t="s">
        <v>11786</v>
      </c>
      <c r="U1553" s="7">
        <v>0.22876729537267262</v>
      </c>
      <c r="V1553" s="5" t="str">
        <f>TEXT(superstore_excel!$B1553, "MMMM")</f>
        <v>April</v>
      </c>
      <c r="W1553" s="5">
        <f>YEAR(superstore_excel!$B1553)</f>
        <v>2025</v>
      </c>
      <c r="X1553" s="29"/>
    </row>
    <row r="1554" spans="1:24" x14ac:dyDescent="0.3">
      <c r="A1554" s="26" t="s">
        <v>1157</v>
      </c>
      <c r="B1554" s="2">
        <v>45740</v>
      </c>
      <c r="C1554" s="2">
        <v>45776</v>
      </c>
      <c r="D1554" s="3" t="s">
        <v>54</v>
      </c>
      <c r="E1554" s="3" t="s">
        <v>1158</v>
      </c>
      <c r="F1554" s="3" t="s">
        <v>1159</v>
      </c>
      <c r="G1554" s="3" t="s">
        <v>20</v>
      </c>
      <c r="H1554" s="3" t="s">
        <v>62</v>
      </c>
      <c r="I1554" s="3" t="s">
        <v>45</v>
      </c>
      <c r="J1554" s="3" t="s">
        <v>96</v>
      </c>
      <c r="K1554" s="3" t="s">
        <v>1160</v>
      </c>
      <c r="L1554" s="3">
        <v>2366.2627109339101</v>
      </c>
      <c r="M1554" s="3">
        <v>4.82871348784077</v>
      </c>
      <c r="N1554" s="3">
        <v>5</v>
      </c>
      <c r="O1554" s="3">
        <v>0.23311127501867601</v>
      </c>
      <c r="P1554" s="3">
        <v>0.23</v>
      </c>
      <c r="Q1554" s="3">
        <v>541.42432395810499</v>
      </c>
      <c r="R1554" s="3">
        <v>541.41999999999996</v>
      </c>
      <c r="S1554" s="3" t="s">
        <v>14</v>
      </c>
      <c r="T1554" s="3" t="s">
        <v>11772</v>
      </c>
      <c r="U1554" s="6">
        <v>0.22880989564527987</v>
      </c>
      <c r="V1554" s="3" t="str">
        <f>TEXT(superstore_excel!$B1554, "MMMM")</f>
        <v>March</v>
      </c>
      <c r="W1554" s="3">
        <f>YEAR(superstore_excel!$B1554)</f>
        <v>2025</v>
      </c>
      <c r="X1554" s="27"/>
    </row>
    <row r="1555" spans="1:24" x14ac:dyDescent="0.3">
      <c r="A1555" s="28" t="s">
        <v>1161</v>
      </c>
      <c r="B1555" s="4">
        <v>45378</v>
      </c>
      <c r="C1555" s="4">
        <v>45778</v>
      </c>
      <c r="D1555" s="5" t="s">
        <v>17</v>
      </c>
      <c r="E1555" s="5" t="s">
        <v>1162</v>
      </c>
      <c r="F1555" s="5" t="s">
        <v>1163</v>
      </c>
      <c r="G1555" s="5" t="s">
        <v>37</v>
      </c>
      <c r="H1555" s="5" t="s">
        <v>21</v>
      </c>
      <c r="I1555" s="5" t="s">
        <v>22</v>
      </c>
      <c r="J1555" s="5" t="s">
        <v>173</v>
      </c>
      <c r="K1555" s="5" t="s">
        <v>1164</v>
      </c>
      <c r="L1555" s="5">
        <v>2366.1571274269199</v>
      </c>
      <c r="M1555" s="5">
        <v>4.8281467900692396</v>
      </c>
      <c r="N1555" s="5">
        <v>5</v>
      </c>
      <c r="O1555" s="5">
        <v>0.23309923741390101</v>
      </c>
      <c r="P1555" s="5">
        <v>0.23</v>
      </c>
      <c r="Q1555" s="5">
        <v>541.50097334132204</v>
      </c>
      <c r="R1555" s="5">
        <v>541.5</v>
      </c>
      <c r="S1555" s="5" t="s">
        <v>14</v>
      </c>
      <c r="T1555" s="5" t="s">
        <v>11785</v>
      </c>
      <c r="U1555" s="7">
        <v>0.22885249971973665</v>
      </c>
      <c r="V1555" s="5" t="str">
        <f>TEXT(superstore_excel!$B1555, "MMMM")</f>
        <v>March</v>
      </c>
      <c r="W1555" s="5">
        <f>YEAR(superstore_excel!$B1555)</f>
        <v>2024</v>
      </c>
      <c r="X1555" s="29"/>
    </row>
    <row r="1556" spans="1:24" x14ac:dyDescent="0.3">
      <c r="A1556" s="26" t="s">
        <v>1165</v>
      </c>
      <c r="B1556" s="2">
        <v>45727</v>
      </c>
      <c r="C1556" s="2">
        <v>45764</v>
      </c>
      <c r="D1556" s="3" t="s">
        <v>54</v>
      </c>
      <c r="E1556" s="3" t="s">
        <v>1166</v>
      </c>
      <c r="F1556" s="3" t="s">
        <v>1167</v>
      </c>
      <c r="G1556" s="3" t="s">
        <v>20</v>
      </c>
      <c r="H1556" s="3" t="s">
        <v>29</v>
      </c>
      <c r="I1556" s="3" t="s">
        <v>45</v>
      </c>
      <c r="J1556" s="3" t="s">
        <v>160</v>
      </c>
      <c r="K1556" s="3" t="s">
        <v>1168</v>
      </c>
      <c r="L1556" s="3">
        <v>2366.0515439199298</v>
      </c>
      <c r="M1556" s="3">
        <v>4.8275800922977101</v>
      </c>
      <c r="N1556" s="3">
        <v>5</v>
      </c>
      <c r="O1556" s="3">
        <v>0.23308719980912601</v>
      </c>
      <c r="P1556" s="3">
        <v>0.23</v>
      </c>
      <c r="Q1556" s="3">
        <v>541.57762272453795</v>
      </c>
      <c r="R1556" s="3">
        <v>541.58000000000004</v>
      </c>
      <c r="S1556" s="3" t="s">
        <v>14</v>
      </c>
      <c r="T1556" s="3" t="s">
        <v>11772</v>
      </c>
      <c r="U1556" s="6">
        <v>0.22889510759655099</v>
      </c>
      <c r="V1556" s="3" t="str">
        <f>TEXT(superstore_excel!$B1556, "MMMM")</f>
        <v>March</v>
      </c>
      <c r="W1556" s="3">
        <f>YEAR(superstore_excel!$B1556)</f>
        <v>2025</v>
      </c>
      <c r="X1556" s="27"/>
    </row>
    <row r="1557" spans="1:24" x14ac:dyDescent="0.3">
      <c r="A1557" s="28" t="s">
        <v>1169</v>
      </c>
      <c r="B1557" s="4">
        <v>45062</v>
      </c>
      <c r="C1557" s="4">
        <v>45765</v>
      </c>
      <c r="D1557" s="5" t="s">
        <v>54</v>
      </c>
      <c r="E1557" s="5" t="s">
        <v>1170</v>
      </c>
      <c r="F1557" s="5" t="s">
        <v>1171</v>
      </c>
      <c r="G1557" s="5" t="s">
        <v>20</v>
      </c>
      <c r="H1557" s="5" t="s">
        <v>21</v>
      </c>
      <c r="I1557" s="5" t="s">
        <v>45</v>
      </c>
      <c r="J1557" s="5" t="s">
        <v>51</v>
      </c>
      <c r="K1557" s="5" t="s">
        <v>1172</v>
      </c>
      <c r="L1557" s="5">
        <v>2365.9459604129402</v>
      </c>
      <c r="M1557" s="5">
        <v>4.8270133945261797</v>
      </c>
      <c r="N1557" s="5">
        <v>5</v>
      </c>
      <c r="O1557" s="5">
        <v>0.23307516220435101</v>
      </c>
      <c r="P1557" s="5">
        <v>0.23</v>
      </c>
      <c r="Q1557" s="5">
        <v>541.65427210775499</v>
      </c>
      <c r="R1557" s="5">
        <v>541.65</v>
      </c>
      <c r="S1557" s="5" t="s">
        <v>14</v>
      </c>
      <c r="T1557" s="5" t="s">
        <v>11780</v>
      </c>
      <c r="U1557" s="7">
        <v>0.22893771927623294</v>
      </c>
      <c r="V1557" s="5" t="str">
        <f>TEXT(superstore_excel!$B1557, "MMMM")</f>
        <v>May</v>
      </c>
      <c r="W1557" s="5">
        <f>YEAR(superstore_excel!$B1557)</f>
        <v>2023</v>
      </c>
      <c r="X1557" s="29"/>
    </row>
    <row r="1558" spans="1:24" x14ac:dyDescent="0.3">
      <c r="A1558" s="26" t="s">
        <v>1173</v>
      </c>
      <c r="B1558" s="2">
        <v>45367</v>
      </c>
      <c r="C1558" s="2">
        <v>45768</v>
      </c>
      <c r="D1558" s="3" t="s">
        <v>54</v>
      </c>
      <c r="E1558" s="3" t="s">
        <v>1174</v>
      </c>
      <c r="F1558" s="3" t="s">
        <v>1175</v>
      </c>
      <c r="G1558" s="3" t="s">
        <v>37</v>
      </c>
      <c r="H1558" s="3" t="s">
        <v>29</v>
      </c>
      <c r="I1558" s="3" t="s">
        <v>22</v>
      </c>
      <c r="J1558" s="3" t="s">
        <v>23</v>
      </c>
      <c r="K1558" s="3" t="s">
        <v>1176</v>
      </c>
      <c r="L1558" s="3">
        <v>2365.8403769059501</v>
      </c>
      <c r="M1558" s="3">
        <v>4.8264466967546502</v>
      </c>
      <c r="N1558" s="3">
        <v>5</v>
      </c>
      <c r="O1558" s="3">
        <v>0.23306312459957701</v>
      </c>
      <c r="P1558" s="3">
        <v>0.23</v>
      </c>
      <c r="Q1558" s="3">
        <v>541.73092149097101</v>
      </c>
      <c r="R1558" s="3">
        <v>541.73</v>
      </c>
      <c r="S1558" s="3" t="s">
        <v>14</v>
      </c>
      <c r="T1558" s="3" t="s">
        <v>11785</v>
      </c>
      <c r="U1558" s="6">
        <v>0.22898033475929075</v>
      </c>
      <c r="V1558" s="3" t="str">
        <f>TEXT(superstore_excel!$B1558, "MMMM")</f>
        <v>March</v>
      </c>
      <c r="W1558" s="3">
        <f>YEAR(superstore_excel!$B1558)</f>
        <v>2024</v>
      </c>
      <c r="X1558" s="27"/>
    </row>
    <row r="1559" spans="1:24" x14ac:dyDescent="0.3">
      <c r="A1559" s="28" t="s">
        <v>1177</v>
      </c>
      <c r="B1559" s="4">
        <v>45709</v>
      </c>
      <c r="C1559" s="4">
        <v>45757</v>
      </c>
      <c r="D1559" s="5" t="s">
        <v>26</v>
      </c>
      <c r="E1559" s="5" t="s">
        <v>1178</v>
      </c>
      <c r="F1559" s="5" t="s">
        <v>1179</v>
      </c>
      <c r="G1559" s="5" t="s">
        <v>20</v>
      </c>
      <c r="H1559" s="5" t="s">
        <v>29</v>
      </c>
      <c r="I1559" s="5" t="s">
        <v>22</v>
      </c>
      <c r="J1559" s="5" t="s">
        <v>131</v>
      </c>
      <c r="K1559" s="5" t="s">
        <v>1180</v>
      </c>
      <c r="L1559" s="5">
        <v>2365.7347933989599</v>
      </c>
      <c r="M1559" s="5">
        <v>4.8258799989831198</v>
      </c>
      <c r="N1559" s="5">
        <v>5</v>
      </c>
      <c r="O1559" s="5">
        <v>0.23305108699480201</v>
      </c>
      <c r="P1559" s="5">
        <v>0.23</v>
      </c>
      <c r="Q1559" s="5">
        <v>541.80757087418795</v>
      </c>
      <c r="R1559" s="5">
        <v>541.80999999999995</v>
      </c>
      <c r="S1559" s="5" t="s">
        <v>84</v>
      </c>
      <c r="T1559" s="5" t="s">
        <v>11777</v>
      </c>
      <c r="U1559" s="7">
        <v>0.22902295404623443</v>
      </c>
      <c r="V1559" s="5" t="str">
        <f>TEXT(superstore_excel!$B1559, "MMMM")</f>
        <v>February</v>
      </c>
      <c r="W1559" s="5">
        <f>YEAR(superstore_excel!$B1559)</f>
        <v>2025</v>
      </c>
      <c r="X1559" s="29"/>
    </row>
    <row r="1560" spans="1:24" x14ac:dyDescent="0.3">
      <c r="A1560" s="26" t="s">
        <v>1181</v>
      </c>
      <c r="B1560" s="2">
        <v>45732</v>
      </c>
      <c r="C1560" s="2">
        <v>45782</v>
      </c>
      <c r="D1560" s="3" t="s">
        <v>34</v>
      </c>
      <c r="E1560" s="3" t="s">
        <v>1182</v>
      </c>
      <c r="F1560" s="3" t="s">
        <v>1183</v>
      </c>
      <c r="G1560" s="3" t="s">
        <v>37</v>
      </c>
      <c r="H1560" s="3" t="s">
        <v>29</v>
      </c>
      <c r="I1560" s="3" t="s">
        <v>22</v>
      </c>
      <c r="J1560" s="3" t="s">
        <v>281</v>
      </c>
      <c r="K1560" s="3" t="s">
        <v>1184</v>
      </c>
      <c r="L1560" s="3">
        <v>2365.6292098919698</v>
      </c>
      <c r="M1560" s="3">
        <v>4.8253133012116001</v>
      </c>
      <c r="N1560" s="3">
        <v>5</v>
      </c>
      <c r="O1560" s="3">
        <v>0.23303904939002701</v>
      </c>
      <c r="P1560" s="3">
        <v>0.23</v>
      </c>
      <c r="Q1560" s="3">
        <v>541.88422025740397</v>
      </c>
      <c r="R1560" s="3">
        <v>541.88</v>
      </c>
      <c r="S1560" s="3" t="s">
        <v>14</v>
      </c>
      <c r="T1560" s="3" t="s">
        <v>11772</v>
      </c>
      <c r="U1560" s="6">
        <v>0.22906557713757261</v>
      </c>
      <c r="V1560" s="3" t="str">
        <f>TEXT(superstore_excel!$B1560, "MMMM")</f>
        <v>March</v>
      </c>
      <c r="W1560" s="3">
        <f>YEAR(superstore_excel!$B1560)</f>
        <v>2025</v>
      </c>
      <c r="X1560" s="27"/>
    </row>
    <row r="1561" spans="1:24" x14ac:dyDescent="0.3">
      <c r="A1561" s="28" t="s">
        <v>1185</v>
      </c>
      <c r="B1561" s="4">
        <v>45043</v>
      </c>
      <c r="C1561" s="4">
        <v>45779</v>
      </c>
      <c r="D1561" s="5" t="s">
        <v>54</v>
      </c>
      <c r="E1561" s="5" t="s">
        <v>1186</v>
      </c>
      <c r="F1561" s="5" t="s">
        <v>1187</v>
      </c>
      <c r="G1561" s="5" t="s">
        <v>37</v>
      </c>
      <c r="H1561" s="5" t="s">
        <v>21</v>
      </c>
      <c r="I1561" s="5" t="s">
        <v>22</v>
      </c>
      <c r="J1561" s="5" t="s">
        <v>131</v>
      </c>
      <c r="K1561" s="5" t="s">
        <v>1188</v>
      </c>
      <c r="L1561" s="5">
        <v>2365.5236263849702</v>
      </c>
      <c r="M1561" s="5">
        <v>4.8247466034400697</v>
      </c>
      <c r="N1561" s="5">
        <v>5</v>
      </c>
      <c r="O1561" s="5">
        <v>0.23302701178525201</v>
      </c>
      <c r="P1561" s="5">
        <v>0.23</v>
      </c>
      <c r="Q1561" s="5">
        <v>541.96086964062101</v>
      </c>
      <c r="R1561" s="5">
        <v>541.96</v>
      </c>
      <c r="S1561" s="5" t="s">
        <v>14</v>
      </c>
      <c r="T1561" s="5" t="s">
        <v>11787</v>
      </c>
      <c r="U1561" s="7">
        <v>0.2291082040338164</v>
      </c>
      <c r="V1561" s="5" t="str">
        <f>TEXT(superstore_excel!$B1561, "MMMM")</f>
        <v>April</v>
      </c>
      <c r="W1561" s="5">
        <f>YEAR(superstore_excel!$B1561)</f>
        <v>2023</v>
      </c>
      <c r="X1561" s="29"/>
    </row>
    <row r="1562" spans="1:24" x14ac:dyDescent="0.3">
      <c r="A1562" s="26" t="s">
        <v>1189</v>
      </c>
      <c r="B1562" s="2">
        <v>45328</v>
      </c>
      <c r="C1562" s="2">
        <v>45759</v>
      </c>
      <c r="D1562" s="3" t="s">
        <v>26</v>
      </c>
      <c r="E1562" s="3" t="s">
        <v>1190</v>
      </c>
      <c r="F1562" s="3" t="s">
        <v>1191</v>
      </c>
      <c r="G1562" s="3" t="s">
        <v>44</v>
      </c>
      <c r="H1562" s="3" t="s">
        <v>21</v>
      </c>
      <c r="I1562" s="3" t="s">
        <v>30</v>
      </c>
      <c r="J1562" s="3" t="s">
        <v>39</v>
      </c>
      <c r="K1562" s="3" t="s">
        <v>1192</v>
      </c>
      <c r="L1562" s="3">
        <v>2365.41804287798</v>
      </c>
      <c r="M1562" s="3">
        <v>4.8241799056685402</v>
      </c>
      <c r="N1562" s="3">
        <v>5</v>
      </c>
      <c r="O1562" s="3">
        <v>0.23301497418047701</v>
      </c>
      <c r="P1562" s="3">
        <v>0.23</v>
      </c>
      <c r="Q1562" s="3">
        <v>542.03751902383704</v>
      </c>
      <c r="R1562" s="3">
        <v>542.04</v>
      </c>
      <c r="S1562" s="3" t="s">
        <v>14</v>
      </c>
      <c r="T1562" s="3" t="s">
        <v>11782</v>
      </c>
      <c r="U1562" s="6">
        <v>0.2291508347354726</v>
      </c>
      <c r="V1562" s="3" t="str">
        <f>TEXT(superstore_excel!$B1562, "MMMM")</f>
        <v>February</v>
      </c>
      <c r="W1562" s="3">
        <f>YEAR(superstore_excel!$B1562)</f>
        <v>2024</v>
      </c>
      <c r="X1562" s="27"/>
    </row>
    <row r="1563" spans="1:24" x14ac:dyDescent="0.3">
      <c r="A1563" s="28" t="s">
        <v>1193</v>
      </c>
      <c r="B1563" s="4">
        <v>45346</v>
      </c>
      <c r="C1563" s="4">
        <v>45763</v>
      </c>
      <c r="D1563" s="5" t="s">
        <v>26</v>
      </c>
      <c r="E1563" s="5" t="s">
        <v>1194</v>
      </c>
      <c r="F1563" s="5" t="s">
        <v>1195</v>
      </c>
      <c r="G1563" s="5" t="s">
        <v>20</v>
      </c>
      <c r="H1563" s="5" t="s">
        <v>29</v>
      </c>
      <c r="I1563" s="5" t="s">
        <v>45</v>
      </c>
      <c r="J1563" s="5" t="s">
        <v>51</v>
      </c>
      <c r="K1563" s="5" t="s">
        <v>1196</v>
      </c>
      <c r="L1563" s="5">
        <v>2365.3124593709899</v>
      </c>
      <c r="M1563" s="5">
        <v>4.8236132078970098</v>
      </c>
      <c r="N1563" s="5">
        <v>5</v>
      </c>
      <c r="O1563" s="5">
        <v>0.23300293657570201</v>
      </c>
      <c r="P1563" s="5">
        <v>0.23</v>
      </c>
      <c r="Q1563" s="5">
        <v>542.11416840705397</v>
      </c>
      <c r="R1563" s="5">
        <v>542.11</v>
      </c>
      <c r="S1563" s="5" t="s">
        <v>14</v>
      </c>
      <c r="T1563" s="5" t="s">
        <v>11782</v>
      </c>
      <c r="U1563" s="7">
        <v>0.22919346924305256</v>
      </c>
      <c r="V1563" s="5" t="str">
        <f>TEXT(superstore_excel!$B1563, "MMMM")</f>
        <v>February</v>
      </c>
      <c r="W1563" s="5">
        <f>YEAR(superstore_excel!$B1563)</f>
        <v>2024</v>
      </c>
      <c r="X1563" s="29"/>
    </row>
    <row r="1564" spans="1:24" x14ac:dyDescent="0.3">
      <c r="A1564" s="26" t="s">
        <v>1197</v>
      </c>
      <c r="B1564" s="2">
        <v>45169</v>
      </c>
      <c r="C1564" s="2">
        <v>45773</v>
      </c>
      <c r="D1564" s="3" t="s">
        <v>54</v>
      </c>
      <c r="E1564" s="3" t="s">
        <v>1198</v>
      </c>
      <c r="F1564" s="3" t="s">
        <v>1199</v>
      </c>
      <c r="G1564" s="3" t="s">
        <v>37</v>
      </c>
      <c r="H1564" s="3" t="s">
        <v>62</v>
      </c>
      <c r="I1564" s="3" t="s">
        <v>30</v>
      </c>
      <c r="J1564" s="3" t="s">
        <v>101</v>
      </c>
      <c r="K1564" s="3" t="s">
        <v>1200</v>
      </c>
      <c r="L1564" s="3">
        <v>2365.2068758639998</v>
      </c>
      <c r="M1564" s="3">
        <v>4.8230465101254802</v>
      </c>
      <c r="N1564" s="3">
        <v>5</v>
      </c>
      <c r="O1564" s="3">
        <v>0.23299089897092801</v>
      </c>
      <c r="P1564" s="3">
        <v>0.23</v>
      </c>
      <c r="Q1564" s="3">
        <v>542.19081779026999</v>
      </c>
      <c r="R1564" s="3">
        <v>542.19000000000005</v>
      </c>
      <c r="S1564" s="3" t="s">
        <v>14</v>
      </c>
      <c r="T1564" s="3" t="s">
        <v>11770</v>
      </c>
      <c r="U1564" s="6">
        <v>0.22923610755706519</v>
      </c>
      <c r="V1564" s="3" t="str">
        <f>TEXT(superstore_excel!$B1564, "MMMM")</f>
        <v>August</v>
      </c>
      <c r="W1564" s="3">
        <f>YEAR(superstore_excel!$B1564)</f>
        <v>2023</v>
      </c>
      <c r="X1564" s="27"/>
    </row>
    <row r="1565" spans="1:24" x14ac:dyDescent="0.3">
      <c r="A1565" s="28" t="s">
        <v>1201</v>
      </c>
      <c r="B1565" s="4">
        <v>45250</v>
      </c>
      <c r="C1565" s="4">
        <v>45762</v>
      </c>
      <c r="D1565" s="5" t="s">
        <v>26</v>
      </c>
      <c r="E1565" s="5" t="s">
        <v>1202</v>
      </c>
      <c r="F1565" s="5" t="s">
        <v>1203</v>
      </c>
      <c r="G1565" s="5" t="s">
        <v>20</v>
      </c>
      <c r="H1565" s="5" t="s">
        <v>29</v>
      </c>
      <c r="I1565" s="5" t="s">
        <v>30</v>
      </c>
      <c r="J1565" s="5" t="s">
        <v>31</v>
      </c>
      <c r="K1565" s="5" t="s">
        <v>1204</v>
      </c>
      <c r="L1565" s="5">
        <v>2365.1012923570102</v>
      </c>
      <c r="M1565" s="5">
        <v>4.8224798123539498</v>
      </c>
      <c r="N1565" s="5">
        <v>5</v>
      </c>
      <c r="O1565" s="5">
        <v>0.23297886136615301</v>
      </c>
      <c r="P1565" s="5">
        <v>0.23</v>
      </c>
      <c r="Q1565" s="5">
        <v>542.26746717348703</v>
      </c>
      <c r="R1565" s="5">
        <v>542.27</v>
      </c>
      <c r="S1565" s="5" t="s">
        <v>14</v>
      </c>
      <c r="T1565" s="5" t="s">
        <v>11766</v>
      </c>
      <c r="U1565" s="7">
        <v>0.22927874967802106</v>
      </c>
      <c r="V1565" s="5" t="str">
        <f>TEXT(superstore_excel!$B1565, "MMMM")</f>
        <v>November</v>
      </c>
      <c r="W1565" s="5">
        <f>YEAR(superstore_excel!$B1565)</f>
        <v>2023</v>
      </c>
      <c r="X1565" s="29"/>
    </row>
    <row r="1566" spans="1:24" x14ac:dyDescent="0.3">
      <c r="A1566" s="26" t="s">
        <v>1205</v>
      </c>
      <c r="B1566" s="2">
        <v>45035</v>
      </c>
      <c r="C1566" s="2">
        <v>45784</v>
      </c>
      <c r="D1566" s="3" t="s">
        <v>17</v>
      </c>
      <c r="E1566" s="3" t="s">
        <v>1206</v>
      </c>
      <c r="F1566" s="3" t="s">
        <v>1207</v>
      </c>
      <c r="G1566" s="3" t="s">
        <v>37</v>
      </c>
      <c r="H1566" s="3" t="s">
        <v>62</v>
      </c>
      <c r="I1566" s="3" t="s">
        <v>22</v>
      </c>
      <c r="J1566" s="3" t="s">
        <v>131</v>
      </c>
      <c r="K1566" s="3" t="s">
        <v>1208</v>
      </c>
      <c r="L1566" s="3">
        <v>2364.99570885002</v>
      </c>
      <c r="M1566" s="3">
        <v>4.8219131145824301</v>
      </c>
      <c r="N1566" s="3">
        <v>5</v>
      </c>
      <c r="O1566" s="3">
        <v>0.23296682376137801</v>
      </c>
      <c r="P1566" s="3">
        <v>0.23</v>
      </c>
      <c r="Q1566" s="3">
        <v>542.34411655670306</v>
      </c>
      <c r="R1566" s="3">
        <v>542.34</v>
      </c>
      <c r="S1566" s="3" t="s">
        <v>84</v>
      </c>
      <c r="T1566" s="3" t="s">
        <v>11787</v>
      </c>
      <c r="U1566" s="6">
        <v>0.22932139560642928</v>
      </c>
      <c r="V1566" s="3" t="str">
        <f>TEXT(superstore_excel!$B1566, "MMMM")</f>
        <v>April</v>
      </c>
      <c r="W1566" s="3">
        <f>YEAR(superstore_excel!$B1566)</f>
        <v>2023</v>
      </c>
      <c r="X1566" s="27"/>
    </row>
    <row r="1567" spans="1:24" x14ac:dyDescent="0.3">
      <c r="A1567" s="28" t="s">
        <v>1209</v>
      </c>
      <c r="B1567" s="4">
        <v>45499</v>
      </c>
      <c r="C1567" s="4">
        <v>45784</v>
      </c>
      <c r="D1567" s="5" t="s">
        <v>17</v>
      </c>
      <c r="E1567" s="5" t="s">
        <v>1210</v>
      </c>
      <c r="F1567" s="5" t="s">
        <v>1211</v>
      </c>
      <c r="G1567" s="5" t="s">
        <v>20</v>
      </c>
      <c r="H1567" s="5" t="s">
        <v>29</v>
      </c>
      <c r="I1567" s="5" t="s">
        <v>45</v>
      </c>
      <c r="J1567" s="5" t="s">
        <v>51</v>
      </c>
      <c r="K1567" s="5" t="s">
        <v>1212</v>
      </c>
      <c r="L1567" s="5">
        <v>2364.8901253430299</v>
      </c>
      <c r="M1567" s="5">
        <v>4.8213464168108997</v>
      </c>
      <c r="N1567" s="5">
        <v>5</v>
      </c>
      <c r="O1567" s="5">
        <v>0.23295478615660301</v>
      </c>
      <c r="P1567" s="5">
        <v>0.23</v>
      </c>
      <c r="Q1567" s="5">
        <v>542.42076593991897</v>
      </c>
      <c r="R1567" s="5">
        <v>542.41999999999996</v>
      </c>
      <c r="S1567" s="5" t="s">
        <v>14</v>
      </c>
      <c r="T1567" s="5" t="s">
        <v>11779</v>
      </c>
      <c r="U1567" s="7">
        <v>0.22936404534280011</v>
      </c>
      <c r="V1567" s="5" t="str">
        <f>TEXT(superstore_excel!$B1567, "MMMM")</f>
        <v>July</v>
      </c>
      <c r="W1567" s="5">
        <f>YEAR(superstore_excel!$B1567)</f>
        <v>2024</v>
      </c>
      <c r="X1567" s="29"/>
    </row>
    <row r="1568" spans="1:24" x14ac:dyDescent="0.3">
      <c r="A1568" s="26" t="s">
        <v>1213</v>
      </c>
      <c r="B1568" s="2">
        <v>45191</v>
      </c>
      <c r="C1568" s="2">
        <v>45782</v>
      </c>
      <c r="D1568" s="3" t="s">
        <v>34</v>
      </c>
      <c r="E1568" s="3" t="s">
        <v>1214</v>
      </c>
      <c r="F1568" s="3" t="s">
        <v>1215</v>
      </c>
      <c r="G1568" s="3" t="s">
        <v>20</v>
      </c>
      <c r="H1568" s="3" t="s">
        <v>38</v>
      </c>
      <c r="I1568" s="3" t="s">
        <v>45</v>
      </c>
      <c r="J1568" s="3" t="s">
        <v>46</v>
      </c>
      <c r="K1568" s="3" t="s">
        <v>1216</v>
      </c>
      <c r="L1568" s="3">
        <v>2364.7845418360398</v>
      </c>
      <c r="M1568" s="3">
        <v>4.8207797190393702</v>
      </c>
      <c r="N1568" s="3">
        <v>5</v>
      </c>
      <c r="O1568" s="3">
        <v>0.232942748551828</v>
      </c>
      <c r="P1568" s="3">
        <v>0.23</v>
      </c>
      <c r="Q1568" s="3">
        <v>542.49741532313601</v>
      </c>
      <c r="R1568" s="3">
        <v>542.5</v>
      </c>
      <c r="S1568" s="3" t="s">
        <v>14</v>
      </c>
      <c r="T1568" s="3" t="s">
        <v>11768</v>
      </c>
      <c r="U1568" s="6">
        <v>0.2294066988876442</v>
      </c>
      <c r="V1568" s="3" t="str">
        <f>TEXT(superstore_excel!$B1568, "MMMM")</f>
        <v>September</v>
      </c>
      <c r="W1568" s="3">
        <f>YEAR(superstore_excel!$B1568)</f>
        <v>2023</v>
      </c>
      <c r="X1568" s="27"/>
    </row>
    <row r="1569" spans="1:24" x14ac:dyDescent="0.3">
      <c r="A1569" s="28" t="s">
        <v>1217</v>
      </c>
      <c r="B1569" s="4">
        <v>45608</v>
      </c>
      <c r="C1569" s="4">
        <v>45779</v>
      </c>
      <c r="D1569" s="5" t="s">
        <v>34</v>
      </c>
      <c r="E1569" s="5" t="s">
        <v>1218</v>
      </c>
      <c r="F1569" s="5" t="s">
        <v>1219</v>
      </c>
      <c r="G1569" s="5" t="s">
        <v>20</v>
      </c>
      <c r="H1569" s="5" t="s">
        <v>21</v>
      </c>
      <c r="I1569" s="5" t="s">
        <v>45</v>
      </c>
      <c r="J1569" s="5" t="s">
        <v>46</v>
      </c>
      <c r="K1569" s="5" t="s">
        <v>1220</v>
      </c>
      <c r="L1569" s="5">
        <v>2364.6789583290501</v>
      </c>
      <c r="M1569" s="5">
        <v>4.8202130212678398</v>
      </c>
      <c r="N1569" s="5">
        <v>5</v>
      </c>
      <c r="O1569" s="5">
        <v>0.232930710947053</v>
      </c>
      <c r="P1569" s="5">
        <v>0.23</v>
      </c>
      <c r="Q1569" s="5">
        <v>542.57406470635203</v>
      </c>
      <c r="R1569" s="5">
        <v>542.57000000000005</v>
      </c>
      <c r="S1569" s="5" t="s">
        <v>14</v>
      </c>
      <c r="T1569" s="5" t="s">
        <v>11769</v>
      </c>
      <c r="U1569" s="7">
        <v>0.22944935624147067</v>
      </c>
      <c r="V1569" s="5" t="str">
        <f>TEXT(superstore_excel!$B1569, "MMMM")</f>
        <v>November</v>
      </c>
      <c r="W1569" s="5">
        <f>YEAR(superstore_excel!$B1569)</f>
        <v>2024</v>
      </c>
      <c r="X1569" s="29"/>
    </row>
    <row r="1570" spans="1:24" x14ac:dyDescent="0.3">
      <c r="A1570" s="26" t="s">
        <v>1221</v>
      </c>
      <c r="B1570" s="2">
        <v>45697</v>
      </c>
      <c r="C1570" s="2">
        <v>45773</v>
      </c>
      <c r="D1570" s="3" t="s">
        <v>26</v>
      </c>
      <c r="E1570" s="3" t="s">
        <v>1222</v>
      </c>
      <c r="F1570" s="3" t="s">
        <v>1223</v>
      </c>
      <c r="G1570" s="3" t="s">
        <v>20</v>
      </c>
      <c r="H1570" s="3" t="s">
        <v>29</v>
      </c>
      <c r="I1570" s="3" t="s">
        <v>22</v>
      </c>
      <c r="J1570" s="3" t="s">
        <v>23</v>
      </c>
      <c r="K1570" s="3" t="s">
        <v>1224</v>
      </c>
      <c r="L1570" s="3">
        <v>2364.57337482206</v>
      </c>
      <c r="M1570" s="3">
        <v>4.8196463234963103</v>
      </c>
      <c r="N1570" s="3">
        <v>5</v>
      </c>
      <c r="O1570" s="3">
        <v>0.232918673342279</v>
      </c>
      <c r="P1570" s="3">
        <v>0.23</v>
      </c>
      <c r="Q1570" s="3">
        <v>542.65071408956896</v>
      </c>
      <c r="R1570" s="3">
        <v>542.65</v>
      </c>
      <c r="S1570" s="3" t="s">
        <v>14</v>
      </c>
      <c r="T1570" s="3" t="s">
        <v>11777</v>
      </c>
      <c r="U1570" s="6">
        <v>0.22949201740479072</v>
      </c>
      <c r="V1570" s="3" t="str">
        <f>TEXT(superstore_excel!$B1570, "MMMM")</f>
        <v>February</v>
      </c>
      <c r="W1570" s="3">
        <f>YEAR(superstore_excel!$B1570)</f>
        <v>2025</v>
      </c>
      <c r="X1570" s="27"/>
    </row>
    <row r="1571" spans="1:24" x14ac:dyDescent="0.3">
      <c r="A1571" s="28" t="s">
        <v>1225</v>
      </c>
      <c r="B1571" s="4">
        <v>45363</v>
      </c>
      <c r="C1571" s="4">
        <v>45777</v>
      </c>
      <c r="D1571" s="5" t="s">
        <v>26</v>
      </c>
      <c r="E1571" s="5" t="s">
        <v>1226</v>
      </c>
      <c r="F1571" s="5" t="s">
        <v>1227</v>
      </c>
      <c r="G1571" s="5" t="s">
        <v>44</v>
      </c>
      <c r="H1571" s="5" t="s">
        <v>62</v>
      </c>
      <c r="I1571" s="5" t="s">
        <v>45</v>
      </c>
      <c r="J1571" s="5" t="s">
        <v>57</v>
      </c>
      <c r="K1571" s="5" t="s">
        <v>1228</v>
      </c>
      <c r="L1571" s="5">
        <v>2364.4677913150599</v>
      </c>
      <c r="M1571" s="5">
        <v>4.8190796257247799</v>
      </c>
      <c r="N1571" s="5">
        <v>5</v>
      </c>
      <c r="O1571" s="5">
        <v>0.232906635737504</v>
      </c>
      <c r="P1571" s="5">
        <v>0.23</v>
      </c>
      <c r="Q1571" s="5">
        <v>542.72736347278499</v>
      </c>
      <c r="R1571" s="5">
        <v>542.73</v>
      </c>
      <c r="S1571" s="5" t="s">
        <v>14</v>
      </c>
      <c r="T1571" s="5" t="s">
        <v>11785</v>
      </c>
      <c r="U1571" s="7">
        <v>0.22953468237811483</v>
      </c>
      <c r="V1571" s="5" t="str">
        <f>TEXT(superstore_excel!$B1571, "MMMM")</f>
        <v>March</v>
      </c>
      <c r="W1571" s="5">
        <f>YEAR(superstore_excel!$B1571)</f>
        <v>2024</v>
      </c>
      <c r="X1571" s="29"/>
    </row>
    <row r="1572" spans="1:24" x14ac:dyDescent="0.3">
      <c r="A1572" s="26" t="s">
        <v>1229</v>
      </c>
      <c r="B1572" s="2">
        <v>45245</v>
      </c>
      <c r="C1572" s="2">
        <v>45777</v>
      </c>
      <c r="D1572" s="3" t="s">
        <v>17</v>
      </c>
      <c r="E1572" s="3" t="s">
        <v>1230</v>
      </c>
      <c r="F1572" s="3" t="s">
        <v>1231</v>
      </c>
      <c r="G1572" s="3" t="s">
        <v>20</v>
      </c>
      <c r="H1572" s="3" t="s">
        <v>21</v>
      </c>
      <c r="I1572" s="3" t="s">
        <v>45</v>
      </c>
      <c r="J1572" s="3" t="s">
        <v>96</v>
      </c>
      <c r="K1572" s="3" t="s">
        <v>1232</v>
      </c>
      <c r="L1572" s="3">
        <v>2364.3622078080698</v>
      </c>
      <c r="M1572" s="3">
        <v>4.8185129279532601</v>
      </c>
      <c r="N1572" s="3">
        <v>5</v>
      </c>
      <c r="O1572" s="3">
        <v>0.232894598132729</v>
      </c>
      <c r="P1572" s="3">
        <v>0.23</v>
      </c>
      <c r="Q1572" s="3">
        <v>542.80401285600203</v>
      </c>
      <c r="R1572" s="3">
        <v>542.79999999999995</v>
      </c>
      <c r="S1572" s="3" t="s">
        <v>84</v>
      </c>
      <c r="T1572" s="3" t="s">
        <v>11766</v>
      </c>
      <c r="U1572" s="6">
        <v>0.22957735116195227</v>
      </c>
      <c r="V1572" s="3" t="str">
        <f>TEXT(superstore_excel!$B1572, "MMMM")</f>
        <v>November</v>
      </c>
      <c r="W1572" s="3">
        <f>YEAR(superstore_excel!$B1572)</f>
        <v>2023</v>
      </c>
      <c r="X1572" s="27"/>
    </row>
    <row r="1573" spans="1:24" x14ac:dyDescent="0.3">
      <c r="A1573" s="28" t="s">
        <v>1233</v>
      </c>
      <c r="B1573" s="4">
        <v>45661</v>
      </c>
      <c r="C1573" s="4">
        <v>45782</v>
      </c>
      <c r="D1573" s="5" t="s">
        <v>34</v>
      </c>
      <c r="E1573" s="5" t="s">
        <v>1142</v>
      </c>
      <c r="F1573" s="5" t="s">
        <v>1234</v>
      </c>
      <c r="G1573" s="5" t="s">
        <v>44</v>
      </c>
      <c r="H1573" s="5" t="s">
        <v>21</v>
      </c>
      <c r="I1573" s="5" t="s">
        <v>30</v>
      </c>
      <c r="J1573" s="5" t="s">
        <v>31</v>
      </c>
      <c r="K1573" s="5" t="s">
        <v>1235</v>
      </c>
      <c r="L1573" s="5">
        <v>2364.2566243010801</v>
      </c>
      <c r="M1573" s="5">
        <v>4.8179462301817297</v>
      </c>
      <c r="N1573" s="5">
        <v>5</v>
      </c>
      <c r="O1573" s="5">
        <v>0.232882560527954</v>
      </c>
      <c r="P1573" s="5">
        <v>0.23</v>
      </c>
      <c r="Q1573" s="5">
        <v>542.88066223921805</v>
      </c>
      <c r="R1573" s="5">
        <v>542.88</v>
      </c>
      <c r="S1573" s="5" t="s">
        <v>14</v>
      </c>
      <c r="T1573" s="5" t="s">
        <v>11778</v>
      </c>
      <c r="U1573" s="7">
        <v>0.22962002375681365</v>
      </c>
      <c r="V1573" s="5" t="str">
        <f>TEXT(superstore_excel!$B1573, "MMMM")</f>
        <v>January</v>
      </c>
      <c r="W1573" s="5">
        <f>YEAR(superstore_excel!$B1573)</f>
        <v>2025</v>
      </c>
      <c r="X1573" s="29"/>
    </row>
    <row r="1574" spans="1:24" x14ac:dyDescent="0.3">
      <c r="A1574" s="26" t="s">
        <v>1236</v>
      </c>
      <c r="B1574" s="2">
        <v>45733</v>
      </c>
      <c r="C1574" s="2">
        <v>45783</v>
      </c>
      <c r="D1574" s="3" t="s">
        <v>17</v>
      </c>
      <c r="E1574" s="3" t="s">
        <v>1237</v>
      </c>
      <c r="F1574" s="3" t="s">
        <v>1238</v>
      </c>
      <c r="G1574" s="3" t="s">
        <v>44</v>
      </c>
      <c r="H1574" s="3" t="s">
        <v>21</v>
      </c>
      <c r="I1574" s="3" t="s">
        <v>45</v>
      </c>
      <c r="J1574" s="3" t="s">
        <v>46</v>
      </c>
      <c r="K1574" s="3" t="s">
        <v>1239</v>
      </c>
      <c r="L1574" s="3">
        <v>2364.15104079409</v>
      </c>
      <c r="M1574" s="3">
        <v>4.8173795324102002</v>
      </c>
      <c r="N1574" s="3">
        <v>5</v>
      </c>
      <c r="O1574" s="3">
        <v>0.232870522923179</v>
      </c>
      <c r="P1574" s="3">
        <v>0.23</v>
      </c>
      <c r="Q1574" s="3">
        <v>542.95731162243499</v>
      </c>
      <c r="R1574" s="3">
        <v>542.96</v>
      </c>
      <c r="S1574" s="3" t="s">
        <v>14</v>
      </c>
      <c r="T1574" s="3" t="s">
        <v>11772</v>
      </c>
      <c r="U1574" s="6">
        <v>0.22966270016321044</v>
      </c>
      <c r="V1574" s="3" t="str">
        <f>TEXT(superstore_excel!$B1574, "MMMM")</f>
        <v>March</v>
      </c>
      <c r="W1574" s="3">
        <f>YEAR(superstore_excel!$B1574)</f>
        <v>2025</v>
      </c>
      <c r="X1574" s="27"/>
    </row>
    <row r="1575" spans="1:24" x14ac:dyDescent="0.3">
      <c r="A1575" s="28" t="s">
        <v>1240</v>
      </c>
      <c r="B1575" s="4">
        <v>45167</v>
      </c>
      <c r="C1575" s="4">
        <v>45767</v>
      </c>
      <c r="D1575" s="5" t="s">
        <v>54</v>
      </c>
      <c r="E1575" s="5" t="s">
        <v>1241</v>
      </c>
      <c r="F1575" s="5" t="s">
        <v>1242</v>
      </c>
      <c r="G1575" s="5" t="s">
        <v>37</v>
      </c>
      <c r="H1575" s="5" t="s">
        <v>62</v>
      </c>
      <c r="I1575" s="5" t="s">
        <v>45</v>
      </c>
      <c r="J1575" s="5" t="s">
        <v>51</v>
      </c>
      <c r="K1575" s="5" t="s">
        <v>1243</v>
      </c>
      <c r="L1575" s="5">
        <v>2364.0454572870999</v>
      </c>
      <c r="M1575" s="5">
        <v>4.8168128346386698</v>
      </c>
      <c r="N1575" s="5">
        <v>5</v>
      </c>
      <c r="O1575" s="5">
        <v>0.232858485318404</v>
      </c>
      <c r="P1575" s="5">
        <v>0.23</v>
      </c>
      <c r="Q1575" s="5">
        <v>543.03396100565101</v>
      </c>
      <c r="R1575" s="5">
        <v>543.03</v>
      </c>
      <c r="S1575" s="5" t="s">
        <v>84</v>
      </c>
      <c r="T1575" s="5" t="s">
        <v>11770</v>
      </c>
      <c r="U1575" s="7">
        <v>0.22970538038165253</v>
      </c>
      <c r="V1575" s="5" t="str">
        <f>TEXT(superstore_excel!$B1575, "MMMM")</f>
        <v>August</v>
      </c>
      <c r="W1575" s="5">
        <f>YEAR(superstore_excel!$B1575)</f>
        <v>2023</v>
      </c>
      <c r="X1575" s="29"/>
    </row>
    <row r="1576" spans="1:24" x14ac:dyDescent="0.3">
      <c r="A1576" s="26" t="s">
        <v>1244</v>
      </c>
      <c r="B1576" s="2">
        <v>45077</v>
      </c>
      <c r="C1576" s="2">
        <v>45776</v>
      </c>
      <c r="D1576" s="3" t="s">
        <v>26</v>
      </c>
      <c r="E1576" s="3" t="s">
        <v>1245</v>
      </c>
      <c r="F1576" s="3" t="s">
        <v>1246</v>
      </c>
      <c r="G1576" s="3" t="s">
        <v>44</v>
      </c>
      <c r="H1576" s="3" t="s">
        <v>29</v>
      </c>
      <c r="I1576" s="3" t="s">
        <v>30</v>
      </c>
      <c r="J1576" s="3" t="s">
        <v>126</v>
      </c>
      <c r="K1576" s="3" t="s">
        <v>1247</v>
      </c>
      <c r="L1576" s="3">
        <v>2363.9398737801098</v>
      </c>
      <c r="M1576" s="3">
        <v>4.8162461368671403</v>
      </c>
      <c r="N1576" s="3">
        <v>5</v>
      </c>
      <c r="O1576" s="3">
        <v>0.23284644771363</v>
      </c>
      <c r="P1576" s="3">
        <v>0.23</v>
      </c>
      <c r="Q1576" s="3">
        <v>543.11061038886805</v>
      </c>
      <c r="R1576" s="3">
        <v>543.11</v>
      </c>
      <c r="S1576" s="3" t="s">
        <v>14</v>
      </c>
      <c r="T1576" s="3" t="s">
        <v>11780</v>
      </c>
      <c r="U1576" s="6">
        <v>0.22974806441265155</v>
      </c>
      <c r="V1576" s="3" t="str">
        <f>TEXT(superstore_excel!$B1576, "MMMM")</f>
        <v>May</v>
      </c>
      <c r="W1576" s="3">
        <f>YEAR(superstore_excel!$B1576)</f>
        <v>2023</v>
      </c>
      <c r="X1576" s="27"/>
    </row>
    <row r="1577" spans="1:24" x14ac:dyDescent="0.3">
      <c r="A1577" s="28" t="s">
        <v>1248</v>
      </c>
      <c r="B1577" s="4">
        <v>45548</v>
      </c>
      <c r="C1577" s="4">
        <v>45777</v>
      </c>
      <c r="D1577" s="5" t="s">
        <v>17</v>
      </c>
      <c r="E1577" s="5" t="s">
        <v>1249</v>
      </c>
      <c r="F1577" s="5" t="s">
        <v>1250</v>
      </c>
      <c r="G1577" s="5" t="s">
        <v>20</v>
      </c>
      <c r="H1577" s="5" t="s">
        <v>62</v>
      </c>
      <c r="I1577" s="5" t="s">
        <v>22</v>
      </c>
      <c r="J1577" s="5" t="s">
        <v>23</v>
      </c>
      <c r="K1577" s="5" t="s">
        <v>1251</v>
      </c>
      <c r="L1577" s="5">
        <v>2363.8342902731201</v>
      </c>
      <c r="M1577" s="5">
        <v>4.8156794390956099</v>
      </c>
      <c r="N1577" s="5">
        <v>5</v>
      </c>
      <c r="O1577" s="5">
        <v>0.232834410108855</v>
      </c>
      <c r="P1577" s="5">
        <v>0.23</v>
      </c>
      <c r="Q1577" s="5">
        <v>543.18725977208396</v>
      </c>
      <c r="R1577" s="5">
        <v>543.19000000000005</v>
      </c>
      <c r="S1577" s="5" t="s">
        <v>14</v>
      </c>
      <c r="T1577" s="5" t="s">
        <v>11774</v>
      </c>
      <c r="U1577" s="7">
        <v>0.22979075225671741</v>
      </c>
      <c r="V1577" s="5" t="str">
        <f>TEXT(superstore_excel!$B1577, "MMMM")</f>
        <v>September</v>
      </c>
      <c r="W1577" s="5">
        <f>YEAR(superstore_excel!$B1577)</f>
        <v>2024</v>
      </c>
      <c r="X1577" s="29"/>
    </row>
    <row r="1578" spans="1:24" x14ac:dyDescent="0.3">
      <c r="A1578" s="26" t="s">
        <v>1252</v>
      </c>
      <c r="B1578" s="2">
        <v>45296</v>
      </c>
      <c r="C1578" s="2">
        <v>45765</v>
      </c>
      <c r="D1578" s="3" t="s">
        <v>54</v>
      </c>
      <c r="E1578" s="3" t="s">
        <v>1253</v>
      </c>
      <c r="F1578" s="3" t="s">
        <v>1254</v>
      </c>
      <c r="G1578" s="3" t="s">
        <v>37</v>
      </c>
      <c r="H1578" s="3" t="s">
        <v>21</v>
      </c>
      <c r="I1578" s="3" t="s">
        <v>45</v>
      </c>
      <c r="J1578" s="3" t="s">
        <v>57</v>
      </c>
      <c r="K1578" s="3" t="s">
        <v>1255</v>
      </c>
      <c r="L1578" s="3">
        <v>2363.72870676613</v>
      </c>
      <c r="M1578" s="3">
        <v>4.8151127413240902</v>
      </c>
      <c r="N1578" s="3">
        <v>5</v>
      </c>
      <c r="O1578" s="3">
        <v>0.23282237250408</v>
      </c>
      <c r="P1578" s="3">
        <v>0.23</v>
      </c>
      <c r="Q1578" s="3">
        <v>543.26390915530101</v>
      </c>
      <c r="R1578" s="3">
        <v>543.26</v>
      </c>
      <c r="S1578" s="3" t="s">
        <v>14</v>
      </c>
      <c r="T1578" s="3" t="s">
        <v>11784</v>
      </c>
      <c r="U1578" s="6">
        <v>0.22983344391436211</v>
      </c>
      <c r="V1578" s="3" t="str">
        <f>TEXT(superstore_excel!$B1578, "MMMM")</f>
        <v>January</v>
      </c>
      <c r="W1578" s="3">
        <f>YEAR(superstore_excel!$B1578)</f>
        <v>2024</v>
      </c>
      <c r="X1578" s="27"/>
    </row>
    <row r="1579" spans="1:24" x14ac:dyDescent="0.3">
      <c r="A1579" s="28" t="s">
        <v>1256</v>
      </c>
      <c r="B1579" s="4">
        <v>45382</v>
      </c>
      <c r="C1579" s="4">
        <v>45781</v>
      </c>
      <c r="D1579" s="5" t="s">
        <v>54</v>
      </c>
      <c r="E1579" s="5" t="s">
        <v>1257</v>
      </c>
      <c r="F1579" s="5" t="s">
        <v>1258</v>
      </c>
      <c r="G1579" s="5" t="s">
        <v>44</v>
      </c>
      <c r="H1579" s="5" t="s">
        <v>29</v>
      </c>
      <c r="I1579" s="5" t="s">
        <v>22</v>
      </c>
      <c r="J1579" s="5" t="s">
        <v>131</v>
      </c>
      <c r="K1579" s="5" t="s">
        <v>1259</v>
      </c>
      <c r="L1579" s="5">
        <v>2363.6231232591299</v>
      </c>
      <c r="M1579" s="5">
        <v>4.8145460435525598</v>
      </c>
      <c r="N1579" s="5">
        <v>5</v>
      </c>
      <c r="O1579" s="5">
        <v>0.232810334899305</v>
      </c>
      <c r="P1579" s="5">
        <v>0.23</v>
      </c>
      <c r="Q1579" s="5">
        <v>543.34055853851703</v>
      </c>
      <c r="R1579" s="5">
        <v>543.34</v>
      </c>
      <c r="S1579" s="5" t="s">
        <v>14</v>
      </c>
      <c r="T1579" s="5" t="s">
        <v>11785</v>
      </c>
      <c r="U1579" s="7">
        <v>0.22987613938609672</v>
      </c>
      <c r="V1579" s="5" t="str">
        <f>TEXT(superstore_excel!$B1579, "MMMM")</f>
        <v>March</v>
      </c>
      <c r="W1579" s="5">
        <f>YEAR(superstore_excel!$B1579)</f>
        <v>2024</v>
      </c>
      <c r="X1579" s="29"/>
    </row>
    <row r="1580" spans="1:24" x14ac:dyDescent="0.3">
      <c r="A1580" s="26" t="s">
        <v>1260</v>
      </c>
      <c r="B1580" s="2">
        <v>45738</v>
      </c>
      <c r="C1580" s="2">
        <v>45776</v>
      </c>
      <c r="D1580" s="3" t="s">
        <v>34</v>
      </c>
      <c r="E1580" s="3" t="s">
        <v>1261</v>
      </c>
      <c r="F1580" s="3" t="s">
        <v>1262</v>
      </c>
      <c r="G1580" s="3" t="s">
        <v>20</v>
      </c>
      <c r="H1580" s="3" t="s">
        <v>62</v>
      </c>
      <c r="I1580" s="3" t="s">
        <v>45</v>
      </c>
      <c r="J1580" s="3" t="s">
        <v>96</v>
      </c>
      <c r="K1580" s="3" t="s">
        <v>1263</v>
      </c>
      <c r="L1580" s="3">
        <v>2363.5175397521398</v>
      </c>
      <c r="M1580" s="3">
        <v>4.8139793457810303</v>
      </c>
      <c r="N1580" s="3">
        <v>5</v>
      </c>
      <c r="O1580" s="3">
        <v>0.23279829729453</v>
      </c>
      <c r="P1580" s="3">
        <v>0.23</v>
      </c>
      <c r="Q1580" s="3">
        <v>543.41720792173396</v>
      </c>
      <c r="R1580" s="3">
        <v>543.41999999999996</v>
      </c>
      <c r="S1580" s="3" t="s">
        <v>14</v>
      </c>
      <c r="T1580" s="3" t="s">
        <v>11772</v>
      </c>
      <c r="U1580" s="6">
        <v>0.22991883867243129</v>
      </c>
      <c r="V1580" s="3" t="str">
        <f>TEXT(superstore_excel!$B1580, "MMMM")</f>
        <v>March</v>
      </c>
      <c r="W1580" s="3">
        <f>YEAR(superstore_excel!$B1580)</f>
        <v>2025</v>
      </c>
      <c r="X1580" s="27"/>
    </row>
    <row r="1581" spans="1:24" x14ac:dyDescent="0.3">
      <c r="A1581" s="28" t="s">
        <v>1264</v>
      </c>
      <c r="B1581" s="4">
        <v>45157</v>
      </c>
      <c r="C1581" s="4">
        <v>45784</v>
      </c>
      <c r="D1581" s="5" t="s">
        <v>34</v>
      </c>
      <c r="E1581" s="5" t="s">
        <v>1265</v>
      </c>
      <c r="F1581" s="5" t="s">
        <v>1266</v>
      </c>
      <c r="G1581" s="5" t="s">
        <v>37</v>
      </c>
      <c r="H1581" s="5" t="s">
        <v>38</v>
      </c>
      <c r="I1581" s="5" t="s">
        <v>30</v>
      </c>
      <c r="J1581" s="5" t="s">
        <v>126</v>
      </c>
      <c r="K1581" s="5" t="s">
        <v>1267</v>
      </c>
      <c r="L1581" s="5">
        <v>2363.4119562451501</v>
      </c>
      <c r="M1581" s="5">
        <v>4.8134126480094999</v>
      </c>
      <c r="N1581" s="5">
        <v>5</v>
      </c>
      <c r="O1581" s="5">
        <v>0.232786259689755</v>
      </c>
      <c r="P1581" s="5">
        <v>0.23</v>
      </c>
      <c r="Q1581" s="5">
        <v>543.49385730494998</v>
      </c>
      <c r="R1581" s="5">
        <v>543.49</v>
      </c>
      <c r="S1581" s="5" t="s">
        <v>14</v>
      </c>
      <c r="T1581" s="5" t="s">
        <v>11770</v>
      </c>
      <c r="U1581" s="7">
        <v>0.22996154177387723</v>
      </c>
      <c r="V1581" s="5" t="str">
        <f>TEXT(superstore_excel!$B1581, "MMMM")</f>
        <v>August</v>
      </c>
      <c r="W1581" s="5">
        <f>YEAR(superstore_excel!$B1581)</f>
        <v>2023</v>
      </c>
      <c r="X1581" s="29"/>
    </row>
    <row r="1582" spans="1:24" x14ac:dyDescent="0.3">
      <c r="A1582" s="26" t="s">
        <v>1268</v>
      </c>
      <c r="B1582" s="2">
        <v>45336</v>
      </c>
      <c r="C1582" s="2">
        <v>45774</v>
      </c>
      <c r="D1582" s="3" t="s">
        <v>54</v>
      </c>
      <c r="E1582" s="3" t="s">
        <v>1269</v>
      </c>
      <c r="F1582" s="3" t="s">
        <v>1270</v>
      </c>
      <c r="G1582" s="3" t="s">
        <v>20</v>
      </c>
      <c r="H1582" s="3" t="s">
        <v>29</v>
      </c>
      <c r="I1582" s="3" t="s">
        <v>30</v>
      </c>
      <c r="J1582" s="3" t="s">
        <v>101</v>
      </c>
      <c r="K1582" s="3" t="s">
        <v>1271</v>
      </c>
      <c r="L1582" s="3">
        <v>2363.30637273816</v>
      </c>
      <c r="M1582" s="3">
        <v>4.8128459502379703</v>
      </c>
      <c r="N1582" s="3">
        <v>5</v>
      </c>
      <c r="O1582" s="3">
        <v>0.232774222084981</v>
      </c>
      <c r="P1582" s="3">
        <v>0.23</v>
      </c>
      <c r="Q1582" s="3">
        <v>543.57050668816703</v>
      </c>
      <c r="R1582" s="3">
        <v>543.57000000000005</v>
      </c>
      <c r="S1582" s="3" t="s">
        <v>14</v>
      </c>
      <c r="T1582" s="3" t="s">
        <v>11782</v>
      </c>
      <c r="U1582" s="6">
        <v>0.23000424869094674</v>
      </c>
      <c r="V1582" s="3" t="str">
        <f>TEXT(superstore_excel!$B1582, "MMMM")</f>
        <v>February</v>
      </c>
      <c r="W1582" s="3">
        <f>YEAR(superstore_excel!$B1582)</f>
        <v>2024</v>
      </c>
      <c r="X1582" s="27"/>
    </row>
    <row r="1583" spans="1:24" x14ac:dyDescent="0.3">
      <c r="A1583" s="28" t="s">
        <v>1272</v>
      </c>
      <c r="B1583" s="4">
        <v>45600</v>
      </c>
      <c r="C1583" s="4">
        <v>45767</v>
      </c>
      <c r="D1583" s="5" t="s">
        <v>26</v>
      </c>
      <c r="E1583" s="5" t="s">
        <v>1273</v>
      </c>
      <c r="F1583" s="5" t="s">
        <v>1274</v>
      </c>
      <c r="G1583" s="5" t="s">
        <v>44</v>
      </c>
      <c r="H1583" s="5" t="s">
        <v>38</v>
      </c>
      <c r="I1583" s="5" t="s">
        <v>45</v>
      </c>
      <c r="J1583" s="5" t="s">
        <v>51</v>
      </c>
      <c r="K1583" s="5" t="s">
        <v>1275</v>
      </c>
      <c r="L1583" s="5">
        <v>2363.2007892311699</v>
      </c>
      <c r="M1583" s="5">
        <v>4.8122792524664399</v>
      </c>
      <c r="N1583" s="5">
        <v>5</v>
      </c>
      <c r="O1583" s="5">
        <v>0.232762184480206</v>
      </c>
      <c r="P1583" s="5">
        <v>0.23</v>
      </c>
      <c r="Q1583" s="5">
        <v>543.64715607138305</v>
      </c>
      <c r="R1583" s="5">
        <v>543.65</v>
      </c>
      <c r="S1583" s="5" t="s">
        <v>14</v>
      </c>
      <c r="T1583" s="5" t="s">
        <v>11769</v>
      </c>
      <c r="U1583" s="7">
        <v>0.23004695942415035</v>
      </c>
      <c r="V1583" s="5" t="str">
        <f>TEXT(superstore_excel!$B1583, "MMMM")</f>
        <v>November</v>
      </c>
      <c r="W1583" s="5">
        <f>YEAR(superstore_excel!$B1583)</f>
        <v>2024</v>
      </c>
      <c r="X1583" s="29"/>
    </row>
    <row r="1584" spans="1:24" x14ac:dyDescent="0.3">
      <c r="A1584" s="26" t="s">
        <v>1276</v>
      </c>
      <c r="B1584" s="2">
        <v>45403</v>
      </c>
      <c r="C1584" s="2">
        <v>45773</v>
      </c>
      <c r="D1584" s="3" t="s">
        <v>26</v>
      </c>
      <c r="E1584" s="3" t="s">
        <v>1277</v>
      </c>
      <c r="F1584" s="3" t="s">
        <v>1278</v>
      </c>
      <c r="G1584" s="3" t="s">
        <v>20</v>
      </c>
      <c r="H1584" s="3" t="s">
        <v>29</v>
      </c>
      <c r="I1584" s="3" t="s">
        <v>45</v>
      </c>
      <c r="J1584" s="3" t="s">
        <v>96</v>
      </c>
      <c r="K1584" s="3" t="s">
        <v>1279</v>
      </c>
      <c r="L1584" s="3">
        <v>2363.0952057241798</v>
      </c>
      <c r="M1584" s="3">
        <v>4.8117125546949202</v>
      </c>
      <c r="N1584" s="3">
        <v>5</v>
      </c>
      <c r="O1584" s="3">
        <v>0.232750146875431</v>
      </c>
      <c r="P1584" s="3">
        <v>0.23</v>
      </c>
      <c r="Q1584" s="3">
        <v>543.72380545459998</v>
      </c>
      <c r="R1584" s="3">
        <v>543.72</v>
      </c>
      <c r="S1584" s="3" t="s">
        <v>14</v>
      </c>
      <c r="T1584" s="3" t="s">
        <v>11765</v>
      </c>
      <c r="U1584" s="6">
        <v>0.23008967397400043</v>
      </c>
      <c r="V1584" s="3" t="str">
        <f>TEXT(superstore_excel!$B1584, "MMMM")</f>
        <v>April</v>
      </c>
      <c r="W1584" s="3">
        <f>YEAR(superstore_excel!$B1584)</f>
        <v>2024</v>
      </c>
      <c r="X1584" s="27"/>
    </row>
    <row r="1585" spans="1:24" x14ac:dyDescent="0.3">
      <c r="A1585" s="28" t="s">
        <v>1280</v>
      </c>
      <c r="B1585" s="4">
        <v>45744</v>
      </c>
      <c r="C1585" s="4">
        <v>45764</v>
      </c>
      <c r="D1585" s="5" t="s">
        <v>34</v>
      </c>
      <c r="E1585" s="5" t="s">
        <v>1281</v>
      </c>
      <c r="F1585" s="5" t="s">
        <v>1282</v>
      </c>
      <c r="G1585" s="5" t="s">
        <v>37</v>
      </c>
      <c r="H1585" s="5" t="s">
        <v>29</v>
      </c>
      <c r="I1585" s="5" t="s">
        <v>45</v>
      </c>
      <c r="J1585" s="5" t="s">
        <v>51</v>
      </c>
      <c r="K1585" s="5" t="s">
        <v>1283</v>
      </c>
      <c r="L1585" s="5">
        <v>2362.9896222171901</v>
      </c>
      <c r="M1585" s="5">
        <v>4.8111458569233898</v>
      </c>
      <c r="N1585" s="5">
        <v>5</v>
      </c>
      <c r="O1585" s="5">
        <v>0.232738109270656</v>
      </c>
      <c r="P1585" s="5">
        <v>0.23</v>
      </c>
      <c r="Q1585" s="5">
        <v>543.80045483781601</v>
      </c>
      <c r="R1585" s="5">
        <v>543.79999999999995</v>
      </c>
      <c r="S1585" s="5" t="s">
        <v>14</v>
      </c>
      <c r="T1585" s="5" t="s">
        <v>11772</v>
      </c>
      <c r="U1585" s="7">
        <v>0.23013239234100771</v>
      </c>
      <c r="V1585" s="5" t="str">
        <f>TEXT(superstore_excel!$B1585, "MMMM")</f>
        <v>March</v>
      </c>
      <c r="W1585" s="5">
        <f>YEAR(superstore_excel!$B1585)</f>
        <v>2025</v>
      </c>
      <c r="X1585" s="29"/>
    </row>
    <row r="1586" spans="1:24" x14ac:dyDescent="0.3">
      <c r="A1586" s="26" t="s">
        <v>1284</v>
      </c>
      <c r="B1586" s="2">
        <v>45181</v>
      </c>
      <c r="C1586" s="2">
        <v>45763</v>
      </c>
      <c r="D1586" s="3" t="s">
        <v>34</v>
      </c>
      <c r="E1586" s="3" t="s">
        <v>1285</v>
      </c>
      <c r="F1586" s="3" t="s">
        <v>1286</v>
      </c>
      <c r="G1586" s="3" t="s">
        <v>20</v>
      </c>
      <c r="H1586" s="3" t="s">
        <v>29</v>
      </c>
      <c r="I1586" s="3" t="s">
        <v>30</v>
      </c>
      <c r="J1586" s="3" t="s">
        <v>126</v>
      </c>
      <c r="K1586" s="3" t="s">
        <v>1287</v>
      </c>
      <c r="L1586" s="3">
        <v>2362.8840387102</v>
      </c>
      <c r="M1586" s="3">
        <v>4.8105791591518603</v>
      </c>
      <c r="N1586" s="3">
        <v>5</v>
      </c>
      <c r="O1586" s="3">
        <v>0.232726071665881</v>
      </c>
      <c r="P1586" s="3">
        <v>0.23</v>
      </c>
      <c r="Q1586" s="3">
        <v>543.87710422103305</v>
      </c>
      <c r="R1586" s="3">
        <v>543.88</v>
      </c>
      <c r="S1586" s="3" t="s">
        <v>14</v>
      </c>
      <c r="T1586" s="3" t="s">
        <v>11768</v>
      </c>
      <c r="U1586" s="6">
        <v>0.23017511452568484</v>
      </c>
      <c r="V1586" s="3" t="str">
        <f>TEXT(superstore_excel!$B1586, "MMMM")</f>
        <v>September</v>
      </c>
      <c r="W1586" s="3">
        <f>YEAR(superstore_excel!$B1586)</f>
        <v>2023</v>
      </c>
      <c r="X1586" s="27"/>
    </row>
    <row r="1587" spans="1:24" x14ac:dyDescent="0.3">
      <c r="A1587" s="28" t="s">
        <v>1288</v>
      </c>
      <c r="B1587" s="4">
        <v>45197</v>
      </c>
      <c r="C1587" s="4">
        <v>45757</v>
      </c>
      <c r="D1587" s="5" t="s">
        <v>17</v>
      </c>
      <c r="E1587" s="5" t="s">
        <v>1289</v>
      </c>
      <c r="F1587" s="5" t="s">
        <v>1290</v>
      </c>
      <c r="G1587" s="5" t="s">
        <v>20</v>
      </c>
      <c r="H1587" s="5" t="s">
        <v>21</v>
      </c>
      <c r="I1587" s="5" t="s">
        <v>22</v>
      </c>
      <c r="J1587" s="5" t="s">
        <v>131</v>
      </c>
      <c r="K1587" s="5" t="s">
        <v>1291</v>
      </c>
      <c r="L1587" s="5">
        <v>2362.7784552032099</v>
      </c>
      <c r="M1587" s="5">
        <v>4.8100124613803299</v>
      </c>
      <c r="N1587" s="5">
        <v>5</v>
      </c>
      <c r="O1587" s="5">
        <v>0.232714034061106</v>
      </c>
      <c r="P1587" s="5">
        <v>0.23</v>
      </c>
      <c r="Q1587" s="5">
        <v>543.95375360424896</v>
      </c>
      <c r="R1587" s="5">
        <v>543.95000000000005</v>
      </c>
      <c r="S1587" s="5" t="s">
        <v>84</v>
      </c>
      <c r="T1587" s="5" t="s">
        <v>11768</v>
      </c>
      <c r="U1587" s="7">
        <v>0.23021784052854266</v>
      </c>
      <c r="V1587" s="5" t="str">
        <f>TEXT(superstore_excel!$B1587, "MMMM")</f>
        <v>September</v>
      </c>
      <c r="W1587" s="5">
        <f>YEAR(superstore_excel!$B1587)</f>
        <v>2023</v>
      </c>
      <c r="X1587" s="29"/>
    </row>
    <row r="1588" spans="1:24" x14ac:dyDescent="0.3">
      <c r="A1588" s="26" t="s">
        <v>1292</v>
      </c>
      <c r="B1588" s="2">
        <v>45381</v>
      </c>
      <c r="C1588" s="2">
        <v>45773</v>
      </c>
      <c r="D1588" s="3" t="s">
        <v>54</v>
      </c>
      <c r="E1588" s="3" t="s">
        <v>1293</v>
      </c>
      <c r="F1588" s="3" t="s">
        <v>1294</v>
      </c>
      <c r="G1588" s="3" t="s">
        <v>20</v>
      </c>
      <c r="H1588" s="3" t="s">
        <v>29</v>
      </c>
      <c r="I1588" s="3" t="s">
        <v>45</v>
      </c>
      <c r="J1588" s="3" t="s">
        <v>57</v>
      </c>
      <c r="K1588" s="3" t="s">
        <v>1295</v>
      </c>
      <c r="L1588" s="3">
        <v>2362.6728716962102</v>
      </c>
      <c r="M1588" s="3">
        <v>4.8094457636088004</v>
      </c>
      <c r="N1588" s="3">
        <v>5</v>
      </c>
      <c r="O1588" s="3">
        <v>0.23270199645633199</v>
      </c>
      <c r="P1588" s="3">
        <v>0.23</v>
      </c>
      <c r="Q1588" s="3">
        <v>544.030402987466</v>
      </c>
      <c r="R1588" s="3">
        <v>544.03</v>
      </c>
      <c r="S1588" s="3" t="s">
        <v>14</v>
      </c>
      <c r="T1588" s="3" t="s">
        <v>11785</v>
      </c>
      <c r="U1588" s="6">
        <v>0.23026057035009492</v>
      </c>
      <c r="V1588" s="3" t="str">
        <f>TEXT(superstore_excel!$B1588, "MMMM")</f>
        <v>March</v>
      </c>
      <c r="W1588" s="3">
        <f>YEAR(superstore_excel!$B1588)</f>
        <v>2024</v>
      </c>
      <c r="X1588" s="27"/>
    </row>
    <row r="1589" spans="1:24" x14ac:dyDescent="0.3">
      <c r="A1589" s="28" t="s">
        <v>1296</v>
      </c>
      <c r="B1589" s="4">
        <v>45308</v>
      </c>
      <c r="C1589" s="4">
        <v>45773</v>
      </c>
      <c r="D1589" s="5" t="s">
        <v>34</v>
      </c>
      <c r="E1589" s="5" t="s">
        <v>1297</v>
      </c>
      <c r="F1589" s="5" t="s">
        <v>1298</v>
      </c>
      <c r="G1589" s="5" t="s">
        <v>44</v>
      </c>
      <c r="H1589" s="5" t="s">
        <v>29</v>
      </c>
      <c r="I1589" s="5" t="s">
        <v>45</v>
      </c>
      <c r="J1589" s="5" t="s">
        <v>51</v>
      </c>
      <c r="K1589" s="5" t="s">
        <v>1299</v>
      </c>
      <c r="L1589" s="5">
        <v>2362.5672881892201</v>
      </c>
      <c r="M1589" s="5">
        <v>4.8088790658372798</v>
      </c>
      <c r="N1589" s="5">
        <v>5</v>
      </c>
      <c r="O1589" s="5">
        <v>0.23268995885155699</v>
      </c>
      <c r="P1589" s="5">
        <v>0.23</v>
      </c>
      <c r="Q1589" s="5">
        <v>544.10705237068203</v>
      </c>
      <c r="R1589" s="5">
        <v>544.11</v>
      </c>
      <c r="S1589" s="5" t="s">
        <v>14</v>
      </c>
      <c r="T1589" s="5" t="s">
        <v>11784</v>
      </c>
      <c r="U1589" s="7">
        <v>0.23030330399085083</v>
      </c>
      <c r="V1589" s="5" t="str">
        <f>TEXT(superstore_excel!$B1589, "MMMM")</f>
        <v>January</v>
      </c>
      <c r="W1589" s="5">
        <f>YEAR(superstore_excel!$B1589)</f>
        <v>2024</v>
      </c>
      <c r="X1589" s="29"/>
    </row>
    <row r="1590" spans="1:24" x14ac:dyDescent="0.3">
      <c r="A1590" s="26" t="s">
        <v>1300</v>
      </c>
      <c r="B1590" s="2">
        <v>45546</v>
      </c>
      <c r="C1590" s="2">
        <v>45760</v>
      </c>
      <c r="D1590" s="3" t="s">
        <v>54</v>
      </c>
      <c r="E1590" s="3" t="s">
        <v>1301</v>
      </c>
      <c r="F1590" s="3" t="s">
        <v>1302</v>
      </c>
      <c r="G1590" s="3" t="s">
        <v>44</v>
      </c>
      <c r="H1590" s="3" t="s">
        <v>29</v>
      </c>
      <c r="I1590" s="3" t="s">
        <v>30</v>
      </c>
      <c r="J1590" s="3" t="s">
        <v>126</v>
      </c>
      <c r="K1590" s="3" t="s">
        <v>1303</v>
      </c>
      <c r="L1590" s="3">
        <v>2362.46170468223</v>
      </c>
      <c r="M1590" s="3">
        <v>4.8083123680657502</v>
      </c>
      <c r="N1590" s="3">
        <v>5</v>
      </c>
      <c r="O1590" s="3">
        <v>0.23267792124678199</v>
      </c>
      <c r="P1590" s="3">
        <v>0.23</v>
      </c>
      <c r="Q1590" s="3">
        <v>544.18370175389896</v>
      </c>
      <c r="R1590" s="3">
        <v>544.17999999999995</v>
      </c>
      <c r="S1590" s="3" t="s">
        <v>14</v>
      </c>
      <c r="T1590" s="3" t="s">
        <v>11774</v>
      </c>
      <c r="U1590" s="6">
        <v>0.2303460414513242</v>
      </c>
      <c r="V1590" s="3" t="str">
        <f>TEXT(superstore_excel!$B1590, "MMMM")</f>
        <v>September</v>
      </c>
      <c r="W1590" s="3">
        <f>YEAR(superstore_excel!$B1590)</f>
        <v>2024</v>
      </c>
      <c r="X1590" s="27"/>
    </row>
    <row r="1591" spans="1:24" x14ac:dyDescent="0.3">
      <c r="A1591" s="28" t="s">
        <v>1304</v>
      </c>
      <c r="B1591" s="4">
        <v>45744</v>
      </c>
      <c r="C1591" s="4">
        <v>45757</v>
      </c>
      <c r="D1591" s="5" t="s">
        <v>26</v>
      </c>
      <c r="E1591" s="5" t="s">
        <v>1305</v>
      </c>
      <c r="F1591" s="5" t="s">
        <v>1306</v>
      </c>
      <c r="G1591" s="5" t="s">
        <v>37</v>
      </c>
      <c r="H1591" s="5" t="s">
        <v>38</v>
      </c>
      <c r="I1591" s="5" t="s">
        <v>22</v>
      </c>
      <c r="J1591" s="5" t="s">
        <v>173</v>
      </c>
      <c r="K1591" s="5" t="s">
        <v>1307</v>
      </c>
      <c r="L1591" s="5">
        <v>2362.3561211752399</v>
      </c>
      <c r="M1591" s="5">
        <v>4.8077456702942198</v>
      </c>
      <c r="N1591" s="5">
        <v>5</v>
      </c>
      <c r="O1591" s="5">
        <v>0.23266588364200699</v>
      </c>
      <c r="P1591" s="5">
        <v>0.23</v>
      </c>
      <c r="Q1591" s="5">
        <v>544.26035113711498</v>
      </c>
      <c r="R1591" s="5">
        <v>544.26</v>
      </c>
      <c r="S1591" s="5" t="s">
        <v>14</v>
      </c>
      <c r="T1591" s="5" t="s">
        <v>11772</v>
      </c>
      <c r="U1591" s="7">
        <v>0.2303887827320264</v>
      </c>
      <c r="V1591" s="5" t="str">
        <f>TEXT(superstore_excel!$B1591, "MMMM")</f>
        <v>March</v>
      </c>
      <c r="W1591" s="5">
        <f>YEAR(superstore_excel!$B1591)</f>
        <v>2025</v>
      </c>
      <c r="X1591" s="29"/>
    </row>
    <row r="1592" spans="1:24" x14ac:dyDescent="0.3">
      <c r="A1592" s="26" t="s">
        <v>1308</v>
      </c>
      <c r="B1592" s="2">
        <v>45182</v>
      </c>
      <c r="C1592" s="2">
        <v>45776</v>
      </c>
      <c r="D1592" s="3" t="s">
        <v>26</v>
      </c>
      <c r="E1592" s="3" t="s">
        <v>1309</v>
      </c>
      <c r="F1592" s="3" t="s">
        <v>1310</v>
      </c>
      <c r="G1592" s="3" t="s">
        <v>37</v>
      </c>
      <c r="H1592" s="3" t="s">
        <v>29</v>
      </c>
      <c r="I1592" s="3" t="s">
        <v>45</v>
      </c>
      <c r="J1592" s="3" t="s">
        <v>57</v>
      </c>
      <c r="K1592" s="3" t="s">
        <v>1311</v>
      </c>
      <c r="L1592" s="3">
        <v>2362.2505376682502</v>
      </c>
      <c r="M1592" s="3">
        <v>4.8071789725226903</v>
      </c>
      <c r="N1592" s="3">
        <v>5</v>
      </c>
      <c r="O1592" s="3">
        <v>0.23265384603723199</v>
      </c>
      <c r="P1592" s="3">
        <v>0.23</v>
      </c>
      <c r="Q1592" s="3">
        <v>544.33700052033203</v>
      </c>
      <c r="R1592" s="3">
        <v>544.34</v>
      </c>
      <c r="S1592" s="3" t="s">
        <v>14</v>
      </c>
      <c r="T1592" s="3" t="s">
        <v>11768</v>
      </c>
      <c r="U1592" s="6">
        <v>0.23043152783347048</v>
      </c>
      <c r="V1592" s="3" t="str">
        <f>TEXT(superstore_excel!$B1592, "MMMM")</f>
        <v>September</v>
      </c>
      <c r="W1592" s="3">
        <f>YEAR(superstore_excel!$B1592)</f>
        <v>2023</v>
      </c>
      <c r="X1592" s="27"/>
    </row>
    <row r="1593" spans="1:24" x14ac:dyDescent="0.3">
      <c r="A1593" s="28" t="s">
        <v>1312</v>
      </c>
      <c r="B1593" s="4">
        <v>45382</v>
      </c>
      <c r="C1593" s="4">
        <v>45758</v>
      </c>
      <c r="D1593" s="5" t="s">
        <v>34</v>
      </c>
      <c r="E1593" s="5" t="s">
        <v>1313</v>
      </c>
      <c r="F1593" s="5" t="s">
        <v>1314</v>
      </c>
      <c r="G1593" s="5" t="s">
        <v>44</v>
      </c>
      <c r="H1593" s="5" t="s">
        <v>62</v>
      </c>
      <c r="I1593" s="5" t="s">
        <v>22</v>
      </c>
      <c r="J1593" s="5" t="s">
        <v>131</v>
      </c>
      <c r="K1593" s="5" t="s">
        <v>1315</v>
      </c>
      <c r="L1593" s="5">
        <v>2362.1449541612601</v>
      </c>
      <c r="M1593" s="5">
        <v>4.8066122747511599</v>
      </c>
      <c r="N1593" s="5">
        <v>5</v>
      </c>
      <c r="O1593" s="5">
        <v>0.23264180843245699</v>
      </c>
      <c r="P1593" s="5">
        <v>0.23</v>
      </c>
      <c r="Q1593" s="5">
        <v>544.41364990354805</v>
      </c>
      <c r="R1593" s="5">
        <v>544.41</v>
      </c>
      <c r="S1593" s="5" t="s">
        <v>14</v>
      </c>
      <c r="T1593" s="5" t="s">
        <v>11785</v>
      </c>
      <c r="U1593" s="7">
        <v>0.230474276756168</v>
      </c>
      <c r="V1593" s="5" t="str">
        <f>TEXT(superstore_excel!$B1593, "MMMM")</f>
        <v>March</v>
      </c>
      <c r="W1593" s="5">
        <f>YEAR(superstore_excel!$B1593)</f>
        <v>2024</v>
      </c>
      <c r="X1593" s="29"/>
    </row>
    <row r="1594" spans="1:24" x14ac:dyDescent="0.3">
      <c r="A1594" s="26" t="s">
        <v>1316</v>
      </c>
      <c r="B1594" s="2">
        <v>45476</v>
      </c>
      <c r="C1594" s="2">
        <v>45774</v>
      </c>
      <c r="D1594" s="3" t="s">
        <v>17</v>
      </c>
      <c r="E1594" s="3" t="s">
        <v>1317</v>
      </c>
      <c r="F1594" s="3" t="s">
        <v>1318</v>
      </c>
      <c r="G1594" s="3" t="s">
        <v>20</v>
      </c>
      <c r="H1594" s="3" t="s">
        <v>21</v>
      </c>
      <c r="I1594" s="3" t="s">
        <v>30</v>
      </c>
      <c r="J1594" s="3" t="s">
        <v>126</v>
      </c>
      <c r="K1594" s="3" t="s">
        <v>1319</v>
      </c>
      <c r="L1594" s="3">
        <v>2362.03937065427</v>
      </c>
      <c r="M1594" s="3">
        <v>4.8060455769796304</v>
      </c>
      <c r="N1594" s="3">
        <v>5</v>
      </c>
      <c r="O1594" s="3">
        <v>0.23262977082768299</v>
      </c>
      <c r="P1594" s="3">
        <v>0.23</v>
      </c>
      <c r="Q1594" s="3">
        <v>544.49029928676396</v>
      </c>
      <c r="R1594" s="3">
        <v>544.49</v>
      </c>
      <c r="S1594" s="3" t="s">
        <v>14</v>
      </c>
      <c r="T1594" s="3" t="s">
        <v>11779</v>
      </c>
      <c r="U1594" s="6">
        <v>0.23051702950063171</v>
      </c>
      <c r="V1594" s="3" t="str">
        <f>TEXT(superstore_excel!$B1594, "MMMM")</f>
        <v>July</v>
      </c>
      <c r="W1594" s="3">
        <f>YEAR(superstore_excel!$B1594)</f>
        <v>2024</v>
      </c>
      <c r="X1594" s="27"/>
    </row>
    <row r="1595" spans="1:24" x14ac:dyDescent="0.3">
      <c r="A1595" s="28" t="s">
        <v>1320</v>
      </c>
      <c r="B1595" s="4">
        <v>45288</v>
      </c>
      <c r="C1595" s="4">
        <v>45768</v>
      </c>
      <c r="D1595" s="5" t="s">
        <v>34</v>
      </c>
      <c r="E1595" s="5" t="s">
        <v>1321</v>
      </c>
      <c r="F1595" s="5" t="s">
        <v>1322</v>
      </c>
      <c r="G1595" s="5" t="s">
        <v>44</v>
      </c>
      <c r="H1595" s="5" t="s">
        <v>38</v>
      </c>
      <c r="I1595" s="5" t="s">
        <v>30</v>
      </c>
      <c r="J1595" s="5" t="s">
        <v>31</v>
      </c>
      <c r="K1595" s="5" t="s">
        <v>1323</v>
      </c>
      <c r="L1595" s="5">
        <v>2361.9337871472799</v>
      </c>
      <c r="M1595" s="5">
        <v>4.8054788792081098</v>
      </c>
      <c r="N1595" s="5">
        <v>5</v>
      </c>
      <c r="O1595" s="5">
        <v>0.23261773322290799</v>
      </c>
      <c r="P1595" s="5">
        <v>0.23</v>
      </c>
      <c r="Q1595" s="5">
        <v>544.566948669981</v>
      </c>
      <c r="R1595" s="5">
        <v>544.57000000000005</v>
      </c>
      <c r="S1595" s="5" t="s">
        <v>14</v>
      </c>
      <c r="T1595" s="5" t="s">
        <v>11776</v>
      </c>
      <c r="U1595" s="7">
        <v>0.23055978606737471</v>
      </c>
      <c r="V1595" s="5" t="str">
        <f>TEXT(superstore_excel!$B1595, "MMMM")</f>
        <v>December</v>
      </c>
      <c r="W1595" s="5">
        <f>YEAR(superstore_excel!$B1595)</f>
        <v>2023</v>
      </c>
      <c r="X1595" s="29"/>
    </row>
    <row r="1596" spans="1:24" x14ac:dyDescent="0.3">
      <c r="A1596" s="26" t="s">
        <v>1324</v>
      </c>
      <c r="B1596" s="2">
        <v>45170</v>
      </c>
      <c r="C1596" s="2">
        <v>45763</v>
      </c>
      <c r="D1596" s="3" t="s">
        <v>26</v>
      </c>
      <c r="E1596" s="3" t="s">
        <v>1325</v>
      </c>
      <c r="F1596" s="3" t="s">
        <v>1326</v>
      </c>
      <c r="G1596" s="3" t="s">
        <v>20</v>
      </c>
      <c r="H1596" s="3" t="s">
        <v>21</v>
      </c>
      <c r="I1596" s="3" t="s">
        <v>45</v>
      </c>
      <c r="J1596" s="3" t="s">
        <v>160</v>
      </c>
      <c r="K1596" s="3" t="s">
        <v>1327</v>
      </c>
      <c r="L1596" s="3">
        <v>2361.8282036402902</v>
      </c>
      <c r="M1596" s="3">
        <v>4.8049121814365803</v>
      </c>
      <c r="N1596" s="3">
        <v>5</v>
      </c>
      <c r="O1596" s="3">
        <v>0.23260569561813299</v>
      </c>
      <c r="P1596" s="3">
        <v>0.23</v>
      </c>
      <c r="Q1596" s="3">
        <v>544.64359805319702</v>
      </c>
      <c r="R1596" s="3">
        <v>544.64</v>
      </c>
      <c r="S1596" s="3" t="s">
        <v>14</v>
      </c>
      <c r="T1596" s="3" t="s">
        <v>11768</v>
      </c>
      <c r="U1596" s="6">
        <v>0.23060254645690861</v>
      </c>
      <c r="V1596" s="3" t="str">
        <f>TEXT(superstore_excel!$B1596, "MMMM")</f>
        <v>September</v>
      </c>
      <c r="W1596" s="3">
        <f>YEAR(superstore_excel!$B1596)</f>
        <v>2023</v>
      </c>
      <c r="X1596" s="27"/>
    </row>
    <row r="1597" spans="1:24" x14ac:dyDescent="0.3">
      <c r="A1597" s="28" t="s">
        <v>1328</v>
      </c>
      <c r="B1597" s="4">
        <v>45265</v>
      </c>
      <c r="C1597" s="4">
        <v>45774</v>
      </c>
      <c r="D1597" s="5" t="s">
        <v>34</v>
      </c>
      <c r="E1597" s="5" t="s">
        <v>1329</v>
      </c>
      <c r="F1597" s="5" t="s">
        <v>1330</v>
      </c>
      <c r="G1597" s="5" t="s">
        <v>37</v>
      </c>
      <c r="H1597" s="5" t="s">
        <v>38</v>
      </c>
      <c r="I1597" s="5" t="s">
        <v>45</v>
      </c>
      <c r="J1597" s="5" t="s">
        <v>96</v>
      </c>
      <c r="K1597" s="5" t="s">
        <v>1331</v>
      </c>
      <c r="L1597" s="5">
        <v>2361.7226201332901</v>
      </c>
      <c r="M1597" s="5">
        <v>4.8043454836650499</v>
      </c>
      <c r="N1597" s="5">
        <v>5</v>
      </c>
      <c r="O1597" s="5">
        <v>0.23259365801335799</v>
      </c>
      <c r="P1597" s="5">
        <v>0.23</v>
      </c>
      <c r="Q1597" s="5">
        <v>544.72024743641396</v>
      </c>
      <c r="R1597" s="5">
        <v>544.72</v>
      </c>
      <c r="S1597" s="5" t="s">
        <v>14</v>
      </c>
      <c r="T1597" s="5" t="s">
        <v>11776</v>
      </c>
      <c r="U1597" s="7">
        <v>0.230645310669748</v>
      </c>
      <c r="V1597" s="5" t="str">
        <f>TEXT(superstore_excel!$B1597, "MMMM")</f>
        <v>December</v>
      </c>
      <c r="W1597" s="5">
        <f>YEAR(superstore_excel!$B1597)</f>
        <v>2023</v>
      </c>
      <c r="X1597" s="29"/>
    </row>
    <row r="1598" spans="1:24" x14ac:dyDescent="0.3">
      <c r="A1598" s="26" t="s">
        <v>1332</v>
      </c>
      <c r="B1598" s="2">
        <v>45074</v>
      </c>
      <c r="C1598" s="2">
        <v>45763</v>
      </c>
      <c r="D1598" s="3" t="s">
        <v>54</v>
      </c>
      <c r="E1598" s="3" t="s">
        <v>1333</v>
      </c>
      <c r="F1598" s="3" t="s">
        <v>1334</v>
      </c>
      <c r="G1598" s="3" t="s">
        <v>20</v>
      </c>
      <c r="H1598" s="3" t="s">
        <v>29</v>
      </c>
      <c r="I1598" s="3" t="s">
        <v>30</v>
      </c>
      <c r="J1598" s="3" t="s">
        <v>31</v>
      </c>
      <c r="K1598" s="3" t="s">
        <v>1335</v>
      </c>
      <c r="L1598" s="3">
        <v>2361.6170366263</v>
      </c>
      <c r="M1598" s="3">
        <v>4.8037787858935204</v>
      </c>
      <c r="N1598" s="3">
        <v>5</v>
      </c>
      <c r="O1598" s="3">
        <v>0.23258162040858299</v>
      </c>
      <c r="P1598" s="3">
        <v>0.23</v>
      </c>
      <c r="Q1598" s="3">
        <v>544.79689681962998</v>
      </c>
      <c r="R1598" s="3">
        <v>544.79999999999995</v>
      </c>
      <c r="S1598" s="3" t="s">
        <v>14</v>
      </c>
      <c r="T1598" s="3" t="s">
        <v>11780</v>
      </c>
      <c r="U1598" s="6">
        <v>0.23068807870640295</v>
      </c>
      <c r="V1598" s="3" t="str">
        <f>TEXT(superstore_excel!$B1598, "MMMM")</f>
        <v>May</v>
      </c>
      <c r="W1598" s="3">
        <f>YEAR(superstore_excel!$B1598)</f>
        <v>2023</v>
      </c>
      <c r="X1598" s="27"/>
    </row>
    <row r="1599" spans="1:24" x14ac:dyDescent="0.3">
      <c r="A1599" s="28" t="s">
        <v>1336</v>
      </c>
      <c r="B1599" s="4">
        <v>45305</v>
      </c>
      <c r="C1599" s="4">
        <v>45774</v>
      </c>
      <c r="D1599" s="5" t="s">
        <v>17</v>
      </c>
      <c r="E1599" s="5" t="s">
        <v>1337</v>
      </c>
      <c r="F1599" s="5" t="s">
        <v>1338</v>
      </c>
      <c r="G1599" s="5" t="s">
        <v>44</v>
      </c>
      <c r="H1599" s="5" t="s">
        <v>21</v>
      </c>
      <c r="I1599" s="5" t="s">
        <v>30</v>
      </c>
      <c r="J1599" s="5" t="s">
        <v>126</v>
      </c>
      <c r="K1599" s="5" t="s">
        <v>1339</v>
      </c>
      <c r="L1599" s="5">
        <v>2361.5114531193099</v>
      </c>
      <c r="M1599" s="5">
        <v>4.80321208812199</v>
      </c>
      <c r="N1599" s="5">
        <v>5</v>
      </c>
      <c r="O1599" s="5">
        <v>0.23256958280380799</v>
      </c>
      <c r="P1599" s="5">
        <v>0.23</v>
      </c>
      <c r="Q1599" s="5">
        <v>544.87354620284702</v>
      </c>
      <c r="R1599" s="5">
        <v>544.87</v>
      </c>
      <c r="S1599" s="5" t="s">
        <v>14</v>
      </c>
      <c r="T1599" s="5" t="s">
        <v>11784</v>
      </c>
      <c r="U1599" s="7">
        <v>0.2307308505673881</v>
      </c>
      <c r="V1599" s="5" t="str">
        <f>TEXT(superstore_excel!$B1599, "MMMM")</f>
        <v>January</v>
      </c>
      <c r="W1599" s="5">
        <f>YEAR(superstore_excel!$B1599)</f>
        <v>2024</v>
      </c>
      <c r="X1599" s="29"/>
    </row>
    <row r="1600" spans="1:24" x14ac:dyDescent="0.3">
      <c r="A1600" s="26" t="s">
        <v>1340</v>
      </c>
      <c r="B1600" s="2">
        <v>45138</v>
      </c>
      <c r="C1600" s="2">
        <v>45766</v>
      </c>
      <c r="D1600" s="3" t="s">
        <v>54</v>
      </c>
      <c r="E1600" s="3" t="s">
        <v>1341</v>
      </c>
      <c r="F1600" s="3" t="s">
        <v>1342</v>
      </c>
      <c r="G1600" s="3" t="s">
        <v>20</v>
      </c>
      <c r="H1600" s="3" t="s">
        <v>21</v>
      </c>
      <c r="I1600" s="3" t="s">
        <v>30</v>
      </c>
      <c r="J1600" s="3" t="s">
        <v>39</v>
      </c>
      <c r="K1600" s="3" t="s">
        <v>1343</v>
      </c>
      <c r="L1600" s="3">
        <v>2361.4058696123202</v>
      </c>
      <c r="M1600" s="3">
        <v>4.8026453903504596</v>
      </c>
      <c r="N1600" s="3">
        <v>5</v>
      </c>
      <c r="O1600" s="3">
        <v>0.23255754519903399</v>
      </c>
      <c r="P1600" s="3">
        <v>0.23</v>
      </c>
      <c r="Q1600" s="3">
        <v>544.95019558606305</v>
      </c>
      <c r="R1600" s="3">
        <v>544.95000000000005</v>
      </c>
      <c r="S1600" s="3" t="s">
        <v>14</v>
      </c>
      <c r="T1600" s="3" t="s">
        <v>11767</v>
      </c>
      <c r="U1600" s="6">
        <v>0.23077362625321557</v>
      </c>
      <c r="V1600" s="3" t="str">
        <f>TEXT(superstore_excel!$B1600, "MMMM")</f>
        <v>July</v>
      </c>
      <c r="W1600" s="3">
        <f>YEAR(superstore_excel!$B1600)</f>
        <v>2023</v>
      </c>
      <c r="X1600" s="27"/>
    </row>
    <row r="1601" spans="1:24" x14ac:dyDescent="0.3">
      <c r="A1601" s="28" t="s">
        <v>1344</v>
      </c>
      <c r="B1601" s="4">
        <v>45517</v>
      </c>
      <c r="C1601" s="4">
        <v>45764</v>
      </c>
      <c r="D1601" s="5" t="s">
        <v>17</v>
      </c>
      <c r="E1601" s="5" t="s">
        <v>1345</v>
      </c>
      <c r="F1601" s="5" t="s">
        <v>1346</v>
      </c>
      <c r="G1601" s="5" t="s">
        <v>37</v>
      </c>
      <c r="H1601" s="5" t="s">
        <v>62</v>
      </c>
      <c r="I1601" s="5" t="s">
        <v>30</v>
      </c>
      <c r="J1601" s="5" t="s">
        <v>39</v>
      </c>
      <c r="K1601" s="5" t="s">
        <v>1347</v>
      </c>
      <c r="L1601" s="5">
        <v>2361.3002861053301</v>
      </c>
      <c r="M1601" s="5">
        <v>4.8020786925789398</v>
      </c>
      <c r="N1601" s="5">
        <v>5</v>
      </c>
      <c r="O1601" s="5">
        <v>0.23254550759425899</v>
      </c>
      <c r="P1601" s="5">
        <v>0.23</v>
      </c>
      <c r="Q1601" s="5">
        <v>545.02684496927998</v>
      </c>
      <c r="R1601" s="5">
        <v>545.03</v>
      </c>
      <c r="S1601" s="5" t="s">
        <v>14</v>
      </c>
      <c r="T1601" s="5" t="s">
        <v>11775</v>
      </c>
      <c r="U1601" s="7">
        <v>0.23081640576439927</v>
      </c>
      <c r="V1601" s="5" t="str">
        <f>TEXT(superstore_excel!$B1601, "MMMM")</f>
        <v>August</v>
      </c>
      <c r="W1601" s="5">
        <f>YEAR(superstore_excel!$B1601)</f>
        <v>2024</v>
      </c>
      <c r="X1601" s="29"/>
    </row>
    <row r="1602" spans="1:24" x14ac:dyDescent="0.3">
      <c r="A1602" s="26" t="s">
        <v>1348</v>
      </c>
      <c r="B1602" s="2">
        <v>45470</v>
      </c>
      <c r="C1602" s="2">
        <v>45771</v>
      </c>
      <c r="D1602" s="3" t="s">
        <v>54</v>
      </c>
      <c r="E1602" s="3" t="s">
        <v>1349</v>
      </c>
      <c r="F1602" s="3" t="s">
        <v>1350</v>
      </c>
      <c r="G1602" s="3" t="s">
        <v>37</v>
      </c>
      <c r="H1602" s="3" t="s">
        <v>62</v>
      </c>
      <c r="I1602" s="3" t="s">
        <v>45</v>
      </c>
      <c r="J1602" s="3" t="s">
        <v>46</v>
      </c>
      <c r="K1602" s="3" t="s">
        <v>1351</v>
      </c>
      <c r="L1602" s="3">
        <v>2361.19470259834</v>
      </c>
      <c r="M1602" s="3">
        <v>4.8015119948074103</v>
      </c>
      <c r="N1602" s="3">
        <v>5</v>
      </c>
      <c r="O1602" s="3">
        <v>0.23253346998948399</v>
      </c>
      <c r="P1602" s="3">
        <v>0.23</v>
      </c>
      <c r="Q1602" s="3">
        <v>545.103494352496</v>
      </c>
      <c r="R1602" s="3">
        <v>545.1</v>
      </c>
      <c r="S1602" s="3" t="s">
        <v>14</v>
      </c>
      <c r="T1602" s="3" t="s">
        <v>11773</v>
      </c>
      <c r="U1602" s="6">
        <v>0.23085918910145162</v>
      </c>
      <c r="V1602" s="3" t="str">
        <f>TEXT(superstore_excel!$B1602, "MMMM")</f>
        <v>June</v>
      </c>
      <c r="W1602" s="3">
        <f>YEAR(superstore_excel!$B1602)</f>
        <v>2024</v>
      </c>
      <c r="X1602" s="27"/>
    </row>
    <row r="1603" spans="1:24" x14ac:dyDescent="0.3">
      <c r="A1603" s="28" t="s">
        <v>1352</v>
      </c>
      <c r="B1603" s="4">
        <v>45521</v>
      </c>
      <c r="C1603" s="4">
        <v>45768</v>
      </c>
      <c r="D1603" s="5" t="s">
        <v>17</v>
      </c>
      <c r="E1603" s="5" t="s">
        <v>1353</v>
      </c>
      <c r="F1603" s="5" t="s">
        <v>1354</v>
      </c>
      <c r="G1603" s="5" t="s">
        <v>20</v>
      </c>
      <c r="H1603" s="5" t="s">
        <v>29</v>
      </c>
      <c r="I1603" s="5" t="s">
        <v>30</v>
      </c>
      <c r="J1603" s="5" t="s">
        <v>101</v>
      </c>
      <c r="K1603" s="5" t="s">
        <v>1355</v>
      </c>
      <c r="L1603" s="5">
        <v>2361.0891190913499</v>
      </c>
      <c r="M1603" s="5">
        <v>4.8009452970358799</v>
      </c>
      <c r="N1603" s="5">
        <v>5</v>
      </c>
      <c r="O1603" s="5">
        <v>0.23252143238470899</v>
      </c>
      <c r="P1603" s="5">
        <v>0.23</v>
      </c>
      <c r="Q1603" s="5">
        <v>545.18014373571305</v>
      </c>
      <c r="R1603" s="5">
        <v>545.17999999999995</v>
      </c>
      <c r="S1603" s="5" t="s">
        <v>14</v>
      </c>
      <c r="T1603" s="5" t="s">
        <v>11775</v>
      </c>
      <c r="U1603" s="7">
        <v>0.23090197626488668</v>
      </c>
      <c r="V1603" s="5" t="str">
        <f>TEXT(superstore_excel!$B1603, "MMMM")</f>
        <v>August</v>
      </c>
      <c r="W1603" s="5">
        <f>YEAR(superstore_excel!$B1603)</f>
        <v>2024</v>
      </c>
      <c r="X1603" s="29"/>
    </row>
    <row r="1604" spans="1:24" x14ac:dyDescent="0.3">
      <c r="A1604" s="26" t="s">
        <v>1356</v>
      </c>
      <c r="B1604" s="2">
        <v>45149</v>
      </c>
      <c r="C1604" s="2">
        <v>45757</v>
      </c>
      <c r="D1604" s="3" t="s">
        <v>26</v>
      </c>
      <c r="E1604" s="3" t="s">
        <v>1357</v>
      </c>
      <c r="F1604" s="3" t="s">
        <v>1358</v>
      </c>
      <c r="G1604" s="3" t="s">
        <v>37</v>
      </c>
      <c r="H1604" s="3" t="s">
        <v>38</v>
      </c>
      <c r="I1604" s="3" t="s">
        <v>30</v>
      </c>
      <c r="J1604" s="3" t="s">
        <v>39</v>
      </c>
      <c r="K1604" s="3" t="s">
        <v>1359</v>
      </c>
      <c r="L1604" s="3">
        <v>2360.9835355843602</v>
      </c>
      <c r="M1604" s="3">
        <v>4.8003785992643504</v>
      </c>
      <c r="N1604" s="3">
        <v>5</v>
      </c>
      <c r="O1604" s="3">
        <v>0.23250939477993399</v>
      </c>
      <c r="P1604" s="3">
        <v>0.23</v>
      </c>
      <c r="Q1604" s="3">
        <v>545.25679311892895</v>
      </c>
      <c r="R1604" s="3">
        <v>545.26</v>
      </c>
      <c r="S1604" s="3" t="s">
        <v>14</v>
      </c>
      <c r="T1604" s="3" t="s">
        <v>11770</v>
      </c>
      <c r="U1604" s="6">
        <v>0.23094476725521682</v>
      </c>
      <c r="V1604" s="3" t="str">
        <f>TEXT(superstore_excel!$B1604, "MMMM")</f>
        <v>August</v>
      </c>
      <c r="W1604" s="3">
        <f>YEAR(superstore_excel!$B1604)</f>
        <v>2023</v>
      </c>
      <c r="X1604" s="27"/>
    </row>
    <row r="1605" spans="1:24" x14ac:dyDescent="0.3">
      <c r="A1605" s="28" t="s">
        <v>1360</v>
      </c>
      <c r="B1605" s="4">
        <v>45288</v>
      </c>
      <c r="C1605" s="4">
        <v>45763</v>
      </c>
      <c r="D1605" s="5" t="s">
        <v>34</v>
      </c>
      <c r="E1605" s="5" t="s">
        <v>1361</v>
      </c>
      <c r="F1605" s="5" t="s">
        <v>1362</v>
      </c>
      <c r="G1605" s="5" t="s">
        <v>20</v>
      </c>
      <c r="H1605" s="5" t="s">
        <v>21</v>
      </c>
      <c r="I1605" s="5" t="s">
        <v>22</v>
      </c>
      <c r="J1605" s="5" t="s">
        <v>173</v>
      </c>
      <c r="K1605" s="5" t="s">
        <v>1363</v>
      </c>
      <c r="L1605" s="5">
        <v>2360.8779520773701</v>
      </c>
      <c r="M1605" s="5">
        <v>4.79981190149282</v>
      </c>
      <c r="N1605" s="5">
        <v>5</v>
      </c>
      <c r="O1605" s="5">
        <v>0.23249735717515899</v>
      </c>
      <c r="P1605" s="5">
        <v>0.23</v>
      </c>
      <c r="Q1605" s="5">
        <v>545.333442502146</v>
      </c>
      <c r="R1605" s="5">
        <v>545.33000000000004</v>
      </c>
      <c r="S1605" s="5" t="s">
        <v>14</v>
      </c>
      <c r="T1605" s="5" t="s">
        <v>11776</v>
      </c>
      <c r="U1605" s="7">
        <v>0.23098756207295654</v>
      </c>
      <c r="V1605" s="5" t="str">
        <f>TEXT(superstore_excel!$B1605, "MMMM")</f>
        <v>December</v>
      </c>
      <c r="W1605" s="5">
        <f>YEAR(superstore_excel!$B1605)</f>
        <v>2023</v>
      </c>
      <c r="X1605" s="29"/>
    </row>
    <row r="1606" spans="1:24" x14ac:dyDescent="0.3">
      <c r="A1606" s="26" t="s">
        <v>1364</v>
      </c>
      <c r="B1606" s="2">
        <v>45183</v>
      </c>
      <c r="C1606" s="2">
        <v>45764</v>
      </c>
      <c r="D1606" s="3" t="s">
        <v>54</v>
      </c>
      <c r="E1606" s="3" t="s">
        <v>1365</v>
      </c>
      <c r="F1606" s="3" t="s">
        <v>1366</v>
      </c>
      <c r="G1606" s="3" t="s">
        <v>37</v>
      </c>
      <c r="H1606" s="3" t="s">
        <v>21</v>
      </c>
      <c r="I1606" s="3" t="s">
        <v>45</v>
      </c>
      <c r="J1606" s="3" t="s">
        <v>96</v>
      </c>
      <c r="K1606" s="3" t="s">
        <v>1367</v>
      </c>
      <c r="L1606" s="3">
        <v>2360.77236857037</v>
      </c>
      <c r="M1606" s="3">
        <v>4.7992452037212896</v>
      </c>
      <c r="N1606" s="3">
        <v>5</v>
      </c>
      <c r="O1606" s="3">
        <v>0.23248531957038501</v>
      </c>
      <c r="P1606" s="3">
        <v>0.23</v>
      </c>
      <c r="Q1606" s="3">
        <v>545.41009188536202</v>
      </c>
      <c r="R1606" s="3">
        <v>545.41</v>
      </c>
      <c r="S1606" s="3" t="s">
        <v>14</v>
      </c>
      <c r="T1606" s="3" t="s">
        <v>11768</v>
      </c>
      <c r="U1606" s="6">
        <v>0.23103036071861938</v>
      </c>
      <c r="V1606" s="3" t="str">
        <f>TEXT(superstore_excel!$B1606, "MMMM")</f>
        <v>September</v>
      </c>
      <c r="W1606" s="3">
        <f>YEAR(superstore_excel!$B1606)</f>
        <v>2023</v>
      </c>
      <c r="X1606" s="27"/>
    </row>
    <row r="1607" spans="1:24" x14ac:dyDescent="0.3">
      <c r="A1607" s="28" t="s">
        <v>1368</v>
      </c>
      <c r="B1607" s="4">
        <v>45211</v>
      </c>
      <c r="C1607" s="4">
        <v>45774</v>
      </c>
      <c r="D1607" s="5" t="s">
        <v>54</v>
      </c>
      <c r="E1607" s="5" t="s">
        <v>1369</v>
      </c>
      <c r="F1607" s="5" t="s">
        <v>1370</v>
      </c>
      <c r="G1607" s="5" t="s">
        <v>37</v>
      </c>
      <c r="H1607" s="5" t="s">
        <v>29</v>
      </c>
      <c r="I1607" s="5" t="s">
        <v>22</v>
      </c>
      <c r="J1607" s="5" t="s">
        <v>281</v>
      </c>
      <c r="K1607" s="5" t="s">
        <v>1371</v>
      </c>
      <c r="L1607" s="5">
        <v>2360.6667850633798</v>
      </c>
      <c r="M1607" s="5">
        <v>4.7986785059497699</v>
      </c>
      <c r="N1607" s="5">
        <v>5</v>
      </c>
      <c r="O1607" s="5">
        <v>0.23247328196561001</v>
      </c>
      <c r="P1607" s="5">
        <v>0.23</v>
      </c>
      <c r="Q1607" s="5">
        <v>545.48674126857895</v>
      </c>
      <c r="R1607" s="5">
        <v>545.49</v>
      </c>
      <c r="S1607" s="5" t="s">
        <v>14</v>
      </c>
      <c r="T1607" s="5" t="s">
        <v>11783</v>
      </c>
      <c r="U1607" s="7">
        <v>0.23107316319271784</v>
      </c>
      <c r="V1607" s="5" t="str">
        <f>TEXT(superstore_excel!$B1607, "MMMM")</f>
        <v>October</v>
      </c>
      <c r="W1607" s="5">
        <f>YEAR(superstore_excel!$B1607)</f>
        <v>2023</v>
      </c>
      <c r="X1607" s="29"/>
    </row>
    <row r="1608" spans="1:24" x14ac:dyDescent="0.3">
      <c r="A1608" s="26" t="s">
        <v>1372</v>
      </c>
      <c r="B1608" s="2">
        <v>45074</v>
      </c>
      <c r="C1608" s="2">
        <v>45766</v>
      </c>
      <c r="D1608" s="3" t="s">
        <v>26</v>
      </c>
      <c r="E1608" s="3" t="s">
        <v>1373</v>
      </c>
      <c r="F1608" s="3" t="s">
        <v>1374</v>
      </c>
      <c r="G1608" s="3" t="s">
        <v>20</v>
      </c>
      <c r="H1608" s="3" t="s">
        <v>38</v>
      </c>
      <c r="I1608" s="3" t="s">
        <v>22</v>
      </c>
      <c r="J1608" s="3" t="s">
        <v>131</v>
      </c>
      <c r="K1608" s="3" t="s">
        <v>1375</v>
      </c>
      <c r="L1608" s="3">
        <v>2360.5612015563902</v>
      </c>
      <c r="M1608" s="3">
        <v>4.7981118081782403</v>
      </c>
      <c r="N1608" s="3">
        <v>5</v>
      </c>
      <c r="O1608" s="3">
        <v>0.23246124436083501</v>
      </c>
      <c r="P1608" s="3">
        <v>0.23</v>
      </c>
      <c r="Q1608" s="3">
        <v>545.56339065179498</v>
      </c>
      <c r="R1608" s="3">
        <v>545.55999999999995</v>
      </c>
      <c r="S1608" s="3" t="s">
        <v>14</v>
      </c>
      <c r="T1608" s="3" t="s">
        <v>11780</v>
      </c>
      <c r="U1608" s="6">
        <v>0.23111596949576582</v>
      </c>
      <c r="V1608" s="3" t="str">
        <f>TEXT(superstore_excel!$B1608, "MMMM")</f>
        <v>May</v>
      </c>
      <c r="W1608" s="3">
        <f>YEAR(superstore_excel!$B1608)</f>
        <v>2023</v>
      </c>
      <c r="X1608" s="27"/>
    </row>
    <row r="1609" spans="1:24" x14ac:dyDescent="0.3">
      <c r="A1609" s="28" t="s">
        <v>1376</v>
      </c>
      <c r="B1609" s="4">
        <v>45084</v>
      </c>
      <c r="C1609" s="4">
        <v>45762</v>
      </c>
      <c r="D1609" s="5" t="s">
        <v>54</v>
      </c>
      <c r="E1609" s="5" t="s">
        <v>1377</v>
      </c>
      <c r="F1609" s="5" t="s">
        <v>1378</v>
      </c>
      <c r="G1609" s="5" t="s">
        <v>20</v>
      </c>
      <c r="H1609" s="5" t="s">
        <v>62</v>
      </c>
      <c r="I1609" s="5" t="s">
        <v>22</v>
      </c>
      <c r="J1609" s="5" t="s">
        <v>281</v>
      </c>
      <c r="K1609" s="5" t="s">
        <v>1379</v>
      </c>
      <c r="L1609" s="5">
        <v>2360.4556180494001</v>
      </c>
      <c r="M1609" s="5">
        <v>4.7975451104067099</v>
      </c>
      <c r="N1609" s="5">
        <v>5</v>
      </c>
      <c r="O1609" s="5">
        <v>0.23244920675606001</v>
      </c>
      <c r="P1609" s="5">
        <v>0.23</v>
      </c>
      <c r="Q1609" s="5">
        <v>545.64004003501202</v>
      </c>
      <c r="R1609" s="5">
        <v>545.64</v>
      </c>
      <c r="S1609" s="5" t="s">
        <v>84</v>
      </c>
      <c r="T1609" s="5" t="s">
        <v>11764</v>
      </c>
      <c r="U1609" s="7">
        <v>0.23115877962827799</v>
      </c>
      <c r="V1609" s="5" t="str">
        <f>TEXT(superstore_excel!$B1609, "MMMM")</f>
        <v>June</v>
      </c>
      <c r="W1609" s="5">
        <f>YEAR(superstore_excel!$B1609)</f>
        <v>2023</v>
      </c>
      <c r="X1609" s="29"/>
    </row>
    <row r="1610" spans="1:24" x14ac:dyDescent="0.3">
      <c r="A1610" s="26" t="s">
        <v>1380</v>
      </c>
      <c r="B1610" s="2">
        <v>45145</v>
      </c>
      <c r="C1610" s="2">
        <v>45785</v>
      </c>
      <c r="D1610" s="3" t="s">
        <v>17</v>
      </c>
      <c r="E1610" s="3" t="s">
        <v>1381</v>
      </c>
      <c r="F1610" s="3" t="s">
        <v>1382</v>
      </c>
      <c r="G1610" s="3" t="s">
        <v>20</v>
      </c>
      <c r="H1610" s="3" t="s">
        <v>62</v>
      </c>
      <c r="I1610" s="3" t="s">
        <v>45</v>
      </c>
      <c r="J1610" s="3" t="s">
        <v>51</v>
      </c>
      <c r="K1610" s="3" t="s">
        <v>1383</v>
      </c>
      <c r="L1610" s="3">
        <v>2360.35003454241</v>
      </c>
      <c r="M1610" s="3">
        <v>4.7969784126351804</v>
      </c>
      <c r="N1610" s="3">
        <v>5</v>
      </c>
      <c r="O1610" s="3">
        <v>0.23243716915128501</v>
      </c>
      <c r="P1610" s="3">
        <v>0.23</v>
      </c>
      <c r="Q1610" s="3">
        <v>545.71668941822804</v>
      </c>
      <c r="R1610" s="3">
        <v>545.72</v>
      </c>
      <c r="S1610" s="3" t="s">
        <v>14</v>
      </c>
      <c r="T1610" s="3" t="s">
        <v>11770</v>
      </c>
      <c r="U1610" s="6">
        <v>0.23120159359076739</v>
      </c>
      <c r="V1610" s="3" t="str">
        <f>TEXT(superstore_excel!$B1610, "MMMM")</f>
        <v>August</v>
      </c>
      <c r="W1610" s="3">
        <f>YEAR(superstore_excel!$B1610)</f>
        <v>2023</v>
      </c>
      <c r="X1610" s="27"/>
    </row>
    <row r="1611" spans="1:24" x14ac:dyDescent="0.3">
      <c r="A1611" s="28" t="s">
        <v>1384</v>
      </c>
      <c r="B1611" s="4">
        <v>45643</v>
      </c>
      <c r="C1611" s="4">
        <v>45774</v>
      </c>
      <c r="D1611" s="5" t="s">
        <v>17</v>
      </c>
      <c r="E1611" s="5" t="s">
        <v>1385</v>
      </c>
      <c r="F1611" s="5" t="s">
        <v>1386</v>
      </c>
      <c r="G1611" s="5" t="s">
        <v>20</v>
      </c>
      <c r="H1611" s="5" t="s">
        <v>38</v>
      </c>
      <c r="I1611" s="5" t="s">
        <v>30</v>
      </c>
      <c r="J1611" s="5" t="s">
        <v>31</v>
      </c>
      <c r="K1611" s="5" t="s">
        <v>1387</v>
      </c>
      <c r="L1611" s="5">
        <v>2360.2444510354198</v>
      </c>
      <c r="M1611" s="5">
        <v>4.79641171486365</v>
      </c>
      <c r="N1611" s="5">
        <v>5</v>
      </c>
      <c r="O1611" s="5">
        <v>0.23242513154651001</v>
      </c>
      <c r="P1611" s="5">
        <v>0.23</v>
      </c>
      <c r="Q1611" s="5">
        <v>545.79333880144497</v>
      </c>
      <c r="R1611" s="5">
        <v>545.79</v>
      </c>
      <c r="S1611" s="5" t="s">
        <v>14</v>
      </c>
      <c r="T1611" s="5" t="s">
        <v>11771</v>
      </c>
      <c r="U1611" s="7">
        <v>0.23124441138374879</v>
      </c>
      <c r="V1611" s="5" t="str">
        <f>TEXT(superstore_excel!$B1611, "MMMM")</f>
        <v>December</v>
      </c>
      <c r="W1611" s="5">
        <f>YEAR(superstore_excel!$B1611)</f>
        <v>2024</v>
      </c>
      <c r="X1611" s="29"/>
    </row>
    <row r="1612" spans="1:24" x14ac:dyDescent="0.3">
      <c r="A1612" s="26" t="s">
        <v>1388</v>
      </c>
      <c r="B1612" s="2">
        <v>45678</v>
      </c>
      <c r="C1612" s="2">
        <v>45783</v>
      </c>
      <c r="D1612" s="3" t="s">
        <v>26</v>
      </c>
      <c r="E1612" s="3" t="s">
        <v>1389</v>
      </c>
      <c r="F1612" s="3" t="s">
        <v>1390</v>
      </c>
      <c r="G1612" s="3" t="s">
        <v>37</v>
      </c>
      <c r="H1612" s="3" t="s">
        <v>21</v>
      </c>
      <c r="I1612" s="3" t="s">
        <v>45</v>
      </c>
      <c r="J1612" s="3" t="s">
        <v>57</v>
      </c>
      <c r="K1612" s="3" t="s">
        <v>1391</v>
      </c>
      <c r="L1612" s="3">
        <v>2360.1388675284302</v>
      </c>
      <c r="M1612" s="3">
        <v>4.7958450170921196</v>
      </c>
      <c r="N1612" s="3">
        <v>5</v>
      </c>
      <c r="O1612" s="3">
        <v>0.23241309394173601</v>
      </c>
      <c r="P1612" s="3">
        <v>0.23</v>
      </c>
      <c r="Q1612" s="3">
        <v>545.869988184661</v>
      </c>
      <c r="R1612" s="3">
        <v>545.87</v>
      </c>
      <c r="S1612" s="3" t="s">
        <v>14</v>
      </c>
      <c r="T1612" s="3" t="s">
        <v>11778</v>
      </c>
      <c r="U1612" s="6">
        <v>0.23128723300773549</v>
      </c>
      <c r="V1612" s="3" t="str">
        <f>TEXT(superstore_excel!$B1612, "MMMM")</f>
        <v>January</v>
      </c>
      <c r="W1612" s="3">
        <f>YEAR(superstore_excel!$B1612)</f>
        <v>2025</v>
      </c>
      <c r="X1612" s="27"/>
    </row>
    <row r="1613" spans="1:24" x14ac:dyDescent="0.3">
      <c r="A1613" s="28" t="s">
        <v>1392</v>
      </c>
      <c r="B1613" s="4">
        <v>45101</v>
      </c>
      <c r="C1613" s="4">
        <v>45783</v>
      </c>
      <c r="D1613" s="5" t="s">
        <v>54</v>
      </c>
      <c r="E1613" s="5" t="s">
        <v>1393</v>
      </c>
      <c r="F1613" s="5" t="s">
        <v>1394</v>
      </c>
      <c r="G1613" s="5" t="s">
        <v>44</v>
      </c>
      <c r="H1613" s="5" t="s">
        <v>62</v>
      </c>
      <c r="I1613" s="5" t="s">
        <v>30</v>
      </c>
      <c r="J1613" s="5" t="s">
        <v>39</v>
      </c>
      <c r="K1613" s="5" t="s">
        <v>1395</v>
      </c>
      <c r="L1613" s="5">
        <v>2360.0332840214401</v>
      </c>
      <c r="M1613" s="5">
        <v>4.7952783193205999</v>
      </c>
      <c r="N1613" s="5">
        <v>5</v>
      </c>
      <c r="O1613" s="5">
        <v>0.23240105633696101</v>
      </c>
      <c r="P1613" s="5">
        <v>0.23</v>
      </c>
      <c r="Q1613" s="5">
        <v>545.94663756787804</v>
      </c>
      <c r="R1613" s="5">
        <v>545.95000000000005</v>
      </c>
      <c r="S1613" s="5" t="s">
        <v>14</v>
      </c>
      <c r="T1613" s="5" t="s">
        <v>11764</v>
      </c>
      <c r="U1613" s="7">
        <v>0.23133005846324256</v>
      </c>
      <c r="V1613" s="5" t="str">
        <f>TEXT(superstore_excel!$B1613, "MMMM")</f>
        <v>June</v>
      </c>
      <c r="W1613" s="5">
        <f>YEAR(superstore_excel!$B1613)</f>
        <v>2023</v>
      </c>
      <c r="X1613" s="29"/>
    </row>
    <row r="1614" spans="1:24" x14ac:dyDescent="0.3">
      <c r="A1614" s="26" t="s">
        <v>1396</v>
      </c>
      <c r="B1614" s="2">
        <v>45441</v>
      </c>
      <c r="C1614" s="2">
        <v>45779</v>
      </c>
      <c r="D1614" s="3" t="s">
        <v>54</v>
      </c>
      <c r="E1614" s="3" t="s">
        <v>1245</v>
      </c>
      <c r="F1614" s="3" t="s">
        <v>1397</v>
      </c>
      <c r="G1614" s="3" t="s">
        <v>37</v>
      </c>
      <c r="H1614" s="3" t="s">
        <v>21</v>
      </c>
      <c r="I1614" s="3" t="s">
        <v>30</v>
      </c>
      <c r="J1614" s="3" t="s">
        <v>39</v>
      </c>
      <c r="K1614" s="3" t="s">
        <v>1398</v>
      </c>
      <c r="L1614" s="3">
        <v>2359.9277005144399</v>
      </c>
      <c r="M1614" s="3">
        <v>4.7947116215490704</v>
      </c>
      <c r="N1614" s="3">
        <v>5</v>
      </c>
      <c r="O1614" s="3">
        <v>0.23238901873218601</v>
      </c>
      <c r="P1614" s="3">
        <v>0.23</v>
      </c>
      <c r="Q1614" s="3">
        <v>546.02328695109395</v>
      </c>
      <c r="R1614" s="3">
        <v>546.02</v>
      </c>
      <c r="S1614" s="3" t="s">
        <v>14</v>
      </c>
      <c r="T1614" s="3" t="s">
        <v>11781</v>
      </c>
      <c r="U1614" s="6">
        <v>0.23137288775078427</v>
      </c>
      <c r="V1614" s="3" t="str">
        <f>TEXT(superstore_excel!$B1614, "MMMM")</f>
        <v>May</v>
      </c>
      <c r="W1614" s="3">
        <f>YEAR(superstore_excel!$B1614)</f>
        <v>2024</v>
      </c>
      <c r="X1614" s="27"/>
    </row>
    <row r="1615" spans="1:24" x14ac:dyDescent="0.3">
      <c r="A1615" s="28" t="s">
        <v>1399</v>
      </c>
      <c r="B1615" s="4">
        <v>45380</v>
      </c>
      <c r="C1615" s="4">
        <v>45769</v>
      </c>
      <c r="D1615" s="5" t="s">
        <v>34</v>
      </c>
      <c r="E1615" s="5" t="s">
        <v>1400</v>
      </c>
      <c r="F1615" s="5" t="s">
        <v>1401</v>
      </c>
      <c r="G1615" s="5" t="s">
        <v>20</v>
      </c>
      <c r="H1615" s="5" t="s">
        <v>38</v>
      </c>
      <c r="I1615" s="5" t="s">
        <v>30</v>
      </c>
      <c r="J1615" s="5" t="s">
        <v>39</v>
      </c>
      <c r="K1615" s="5" t="s">
        <v>1402</v>
      </c>
      <c r="L1615" s="5">
        <v>2359.8221170074498</v>
      </c>
      <c r="M1615" s="5">
        <v>4.79414492377754</v>
      </c>
      <c r="N1615" s="5">
        <v>5</v>
      </c>
      <c r="O1615" s="5">
        <v>0.23237698112741101</v>
      </c>
      <c r="P1615" s="5">
        <v>0.23</v>
      </c>
      <c r="Q1615" s="5">
        <v>546.099936334311</v>
      </c>
      <c r="R1615" s="5">
        <v>546.1</v>
      </c>
      <c r="S1615" s="5" t="s">
        <v>14</v>
      </c>
      <c r="T1615" s="5" t="s">
        <v>11785</v>
      </c>
      <c r="U1615" s="7">
        <v>0.231415720870874</v>
      </c>
      <c r="V1615" s="5" t="str">
        <f>TEXT(superstore_excel!$B1615, "MMMM")</f>
        <v>March</v>
      </c>
      <c r="W1615" s="5">
        <f>YEAR(superstore_excel!$B1615)</f>
        <v>2024</v>
      </c>
      <c r="X1615" s="29"/>
    </row>
    <row r="1616" spans="1:24" x14ac:dyDescent="0.3">
      <c r="A1616" s="26" t="s">
        <v>1403</v>
      </c>
      <c r="B1616" s="2">
        <v>45395</v>
      </c>
      <c r="C1616" s="2">
        <v>45772</v>
      </c>
      <c r="D1616" s="3" t="s">
        <v>54</v>
      </c>
      <c r="E1616" s="3" t="s">
        <v>1404</v>
      </c>
      <c r="F1616" s="3" t="s">
        <v>1405</v>
      </c>
      <c r="G1616" s="3" t="s">
        <v>20</v>
      </c>
      <c r="H1616" s="3" t="s">
        <v>21</v>
      </c>
      <c r="I1616" s="3" t="s">
        <v>30</v>
      </c>
      <c r="J1616" s="3" t="s">
        <v>31</v>
      </c>
      <c r="K1616" s="3" t="s">
        <v>1406</v>
      </c>
      <c r="L1616" s="3">
        <v>2359.7165335004602</v>
      </c>
      <c r="M1616" s="3">
        <v>4.7935782260060096</v>
      </c>
      <c r="N1616" s="3">
        <v>5</v>
      </c>
      <c r="O1616" s="3">
        <v>0.23236494352263601</v>
      </c>
      <c r="P1616" s="3">
        <v>0.23</v>
      </c>
      <c r="Q1616" s="3">
        <v>546.17658571752702</v>
      </c>
      <c r="R1616" s="3">
        <v>546.17999999999995</v>
      </c>
      <c r="S1616" s="3" t="s">
        <v>14</v>
      </c>
      <c r="T1616" s="3" t="s">
        <v>11765</v>
      </c>
      <c r="U1616" s="6">
        <v>0.23145855782402625</v>
      </c>
      <c r="V1616" s="3" t="str">
        <f>TEXT(superstore_excel!$B1616, "MMMM")</f>
        <v>April</v>
      </c>
      <c r="W1616" s="3">
        <f>YEAR(superstore_excel!$B1616)</f>
        <v>2024</v>
      </c>
      <c r="X1616" s="27"/>
    </row>
    <row r="1617" spans="1:24" x14ac:dyDescent="0.3">
      <c r="A1617" s="28" t="s">
        <v>1407</v>
      </c>
      <c r="B1617" s="4">
        <v>45199</v>
      </c>
      <c r="C1617" s="4">
        <v>45763</v>
      </c>
      <c r="D1617" s="5" t="s">
        <v>34</v>
      </c>
      <c r="E1617" s="5" t="s">
        <v>1408</v>
      </c>
      <c r="F1617" s="5" t="s">
        <v>1409</v>
      </c>
      <c r="G1617" s="5" t="s">
        <v>44</v>
      </c>
      <c r="H1617" s="5" t="s">
        <v>29</v>
      </c>
      <c r="I1617" s="5" t="s">
        <v>45</v>
      </c>
      <c r="J1617" s="5" t="s">
        <v>46</v>
      </c>
      <c r="K1617" s="5" t="s">
        <v>1410</v>
      </c>
      <c r="L1617" s="5">
        <v>2359.6109499934701</v>
      </c>
      <c r="M1617" s="5">
        <v>4.7930115282344801</v>
      </c>
      <c r="N1617" s="5">
        <v>5</v>
      </c>
      <c r="O1617" s="5">
        <v>0.23235290591786101</v>
      </c>
      <c r="P1617" s="5">
        <v>0.23</v>
      </c>
      <c r="Q1617" s="5">
        <v>546.25323510074395</v>
      </c>
      <c r="R1617" s="5">
        <v>546.25</v>
      </c>
      <c r="S1617" s="5" t="s">
        <v>14</v>
      </c>
      <c r="T1617" s="5" t="s">
        <v>11768</v>
      </c>
      <c r="U1617" s="7">
        <v>0.23150139861075641</v>
      </c>
      <c r="V1617" s="5" t="str">
        <f>TEXT(superstore_excel!$B1617, "MMMM")</f>
        <v>September</v>
      </c>
      <c r="W1617" s="5">
        <f>YEAR(superstore_excel!$B1617)</f>
        <v>2023</v>
      </c>
      <c r="X1617" s="29"/>
    </row>
    <row r="1618" spans="1:24" x14ac:dyDescent="0.3">
      <c r="A1618" s="26" t="s">
        <v>1411</v>
      </c>
      <c r="B1618" s="2">
        <v>45166</v>
      </c>
      <c r="C1618" s="2">
        <v>45772</v>
      </c>
      <c r="D1618" s="3" t="s">
        <v>26</v>
      </c>
      <c r="E1618" s="3" t="s">
        <v>1194</v>
      </c>
      <c r="F1618" s="3" t="s">
        <v>1412</v>
      </c>
      <c r="G1618" s="3" t="s">
        <v>37</v>
      </c>
      <c r="H1618" s="3" t="s">
        <v>29</v>
      </c>
      <c r="I1618" s="3" t="s">
        <v>22</v>
      </c>
      <c r="J1618" s="3" t="s">
        <v>302</v>
      </c>
      <c r="K1618" s="3" t="s">
        <v>1413</v>
      </c>
      <c r="L1618" s="3">
        <v>2359.5053664864799</v>
      </c>
      <c r="M1618" s="3">
        <v>4.7924448304629497</v>
      </c>
      <c r="N1618" s="3">
        <v>5</v>
      </c>
      <c r="O1618" s="3">
        <v>0.23234086831308701</v>
      </c>
      <c r="P1618" s="3">
        <v>0.23</v>
      </c>
      <c r="Q1618" s="3">
        <v>546.32988448395997</v>
      </c>
      <c r="R1618" s="3">
        <v>546.33000000000004</v>
      </c>
      <c r="S1618" s="3" t="s">
        <v>14</v>
      </c>
      <c r="T1618" s="3" t="s">
        <v>11770</v>
      </c>
      <c r="U1618" s="6">
        <v>0.23154424323157838</v>
      </c>
      <c r="V1618" s="3" t="str">
        <f>TEXT(superstore_excel!$B1618, "MMMM")</f>
        <v>August</v>
      </c>
      <c r="W1618" s="3">
        <f>YEAR(superstore_excel!$B1618)</f>
        <v>2023</v>
      </c>
      <c r="X1618" s="27"/>
    </row>
    <row r="1619" spans="1:24" x14ac:dyDescent="0.3">
      <c r="A1619" s="28" t="s">
        <v>1414</v>
      </c>
      <c r="B1619" s="4">
        <v>45324</v>
      </c>
      <c r="C1619" s="4">
        <v>45760</v>
      </c>
      <c r="D1619" s="5" t="s">
        <v>26</v>
      </c>
      <c r="E1619" s="5" t="s">
        <v>1415</v>
      </c>
      <c r="F1619" s="5" t="s">
        <v>1416</v>
      </c>
      <c r="G1619" s="5" t="s">
        <v>44</v>
      </c>
      <c r="H1619" s="5" t="s">
        <v>62</v>
      </c>
      <c r="I1619" s="5" t="s">
        <v>22</v>
      </c>
      <c r="J1619" s="5" t="s">
        <v>173</v>
      </c>
      <c r="K1619" s="5" t="s">
        <v>1417</v>
      </c>
      <c r="L1619" s="5">
        <v>2359.3997829794898</v>
      </c>
      <c r="M1619" s="5">
        <v>4.7918781326914299</v>
      </c>
      <c r="N1619" s="5">
        <v>5</v>
      </c>
      <c r="O1619" s="5">
        <v>0.23232883070831201</v>
      </c>
      <c r="P1619" s="5">
        <v>0.23</v>
      </c>
      <c r="Q1619" s="5">
        <v>546.40653386717702</v>
      </c>
      <c r="R1619" s="5">
        <v>546.41</v>
      </c>
      <c r="S1619" s="5" t="s">
        <v>14</v>
      </c>
      <c r="T1619" s="5" t="s">
        <v>11782</v>
      </c>
      <c r="U1619" s="7">
        <v>0.23158709168700764</v>
      </c>
      <c r="V1619" s="5" t="str">
        <f>TEXT(superstore_excel!$B1619, "MMMM")</f>
        <v>February</v>
      </c>
      <c r="W1619" s="5">
        <f>YEAR(superstore_excel!$B1619)</f>
        <v>2024</v>
      </c>
      <c r="X1619" s="29"/>
    </row>
    <row r="1620" spans="1:24" x14ac:dyDescent="0.3">
      <c r="A1620" s="26" t="s">
        <v>1418</v>
      </c>
      <c r="B1620" s="2">
        <v>45346</v>
      </c>
      <c r="C1620" s="2">
        <v>45784</v>
      </c>
      <c r="D1620" s="3" t="s">
        <v>17</v>
      </c>
      <c r="E1620" s="3" t="s">
        <v>1419</v>
      </c>
      <c r="F1620" s="3" t="s">
        <v>1420</v>
      </c>
      <c r="G1620" s="3" t="s">
        <v>20</v>
      </c>
      <c r="H1620" s="3" t="s">
        <v>62</v>
      </c>
      <c r="I1620" s="3" t="s">
        <v>45</v>
      </c>
      <c r="J1620" s="3" t="s">
        <v>51</v>
      </c>
      <c r="K1620" s="3" t="s">
        <v>1421</v>
      </c>
      <c r="L1620" s="3">
        <v>2359.2941994725002</v>
      </c>
      <c r="M1620" s="3">
        <v>4.7913114349199004</v>
      </c>
      <c r="N1620" s="3">
        <v>5</v>
      </c>
      <c r="O1620" s="3">
        <v>0.23231679310353701</v>
      </c>
      <c r="P1620" s="3">
        <v>0.23</v>
      </c>
      <c r="Q1620" s="3">
        <v>546.48318325039304</v>
      </c>
      <c r="R1620" s="3">
        <v>546.48</v>
      </c>
      <c r="S1620" s="3" t="s">
        <v>14</v>
      </c>
      <c r="T1620" s="3" t="s">
        <v>11782</v>
      </c>
      <c r="U1620" s="6">
        <v>0.23162994397755812</v>
      </c>
      <c r="V1620" s="3" t="str">
        <f>TEXT(superstore_excel!$B1620, "MMMM")</f>
        <v>February</v>
      </c>
      <c r="W1620" s="3">
        <f>YEAR(superstore_excel!$B1620)</f>
        <v>2024</v>
      </c>
      <c r="X1620" s="27"/>
    </row>
    <row r="1621" spans="1:24" x14ac:dyDescent="0.3">
      <c r="A1621" s="28" t="s">
        <v>1422</v>
      </c>
      <c r="B1621" s="4">
        <v>45357</v>
      </c>
      <c r="C1621" s="4">
        <v>45774</v>
      </c>
      <c r="D1621" s="5" t="s">
        <v>54</v>
      </c>
      <c r="E1621" s="5" t="s">
        <v>1423</v>
      </c>
      <c r="F1621" s="5" t="s">
        <v>1424</v>
      </c>
      <c r="G1621" s="5" t="s">
        <v>20</v>
      </c>
      <c r="H1621" s="5" t="s">
        <v>29</v>
      </c>
      <c r="I1621" s="5" t="s">
        <v>45</v>
      </c>
      <c r="J1621" s="5" t="s">
        <v>57</v>
      </c>
      <c r="K1621" s="5" t="s">
        <v>1425</v>
      </c>
      <c r="L1621" s="5">
        <v>2359.1886159655101</v>
      </c>
      <c r="M1621" s="5">
        <v>4.79074473714837</v>
      </c>
      <c r="N1621" s="5">
        <v>5</v>
      </c>
      <c r="O1621" s="5">
        <v>0.23230475549876201</v>
      </c>
      <c r="P1621" s="5">
        <v>0.23</v>
      </c>
      <c r="Q1621" s="5">
        <v>546.55983263360997</v>
      </c>
      <c r="R1621" s="5">
        <v>546.55999999999995</v>
      </c>
      <c r="S1621" s="5" t="s">
        <v>14</v>
      </c>
      <c r="T1621" s="5" t="s">
        <v>11785</v>
      </c>
      <c r="U1621" s="7">
        <v>0.23167280010374564</v>
      </c>
      <c r="V1621" s="5" t="str">
        <f>TEXT(superstore_excel!$B1621, "MMMM")</f>
        <v>March</v>
      </c>
      <c r="W1621" s="5">
        <f>YEAR(superstore_excel!$B1621)</f>
        <v>2024</v>
      </c>
      <c r="X1621" s="29"/>
    </row>
    <row r="1622" spans="1:24" x14ac:dyDescent="0.3">
      <c r="A1622" s="26" t="s">
        <v>1426</v>
      </c>
      <c r="B1622" s="2">
        <v>45101</v>
      </c>
      <c r="C1622" s="2">
        <v>45764</v>
      </c>
      <c r="D1622" s="3" t="s">
        <v>54</v>
      </c>
      <c r="E1622" s="3" t="s">
        <v>1427</v>
      </c>
      <c r="F1622" s="3" t="s">
        <v>1428</v>
      </c>
      <c r="G1622" s="3" t="s">
        <v>20</v>
      </c>
      <c r="H1622" s="3" t="s">
        <v>21</v>
      </c>
      <c r="I1622" s="3" t="s">
        <v>22</v>
      </c>
      <c r="J1622" s="3" t="s">
        <v>23</v>
      </c>
      <c r="K1622" s="3" t="s">
        <v>1429</v>
      </c>
      <c r="L1622" s="3">
        <v>2359.0830324585199</v>
      </c>
      <c r="M1622" s="3">
        <v>4.7901780393768396</v>
      </c>
      <c r="N1622" s="3">
        <v>5</v>
      </c>
      <c r="O1622" s="3">
        <v>0.23229271789398701</v>
      </c>
      <c r="P1622" s="3">
        <v>0.23</v>
      </c>
      <c r="Q1622" s="3">
        <v>546.63648201682599</v>
      </c>
      <c r="R1622" s="3">
        <v>546.64</v>
      </c>
      <c r="S1622" s="3" t="s">
        <v>14</v>
      </c>
      <c r="T1622" s="3" t="s">
        <v>11764</v>
      </c>
      <c r="U1622" s="6">
        <v>0.23171566006608441</v>
      </c>
      <c r="V1622" s="3" t="str">
        <f>TEXT(superstore_excel!$B1622, "MMMM")</f>
        <v>June</v>
      </c>
      <c r="W1622" s="3">
        <f>YEAR(superstore_excel!$B1622)</f>
        <v>2023</v>
      </c>
      <c r="X1622" s="27"/>
    </row>
    <row r="1623" spans="1:24" x14ac:dyDescent="0.3">
      <c r="A1623" s="28" t="s">
        <v>1430</v>
      </c>
      <c r="B1623" s="4">
        <v>45292</v>
      </c>
      <c r="C1623" s="4">
        <v>45773</v>
      </c>
      <c r="D1623" s="5" t="s">
        <v>54</v>
      </c>
      <c r="E1623" s="5" t="s">
        <v>1431</v>
      </c>
      <c r="F1623" s="5" t="s">
        <v>1432</v>
      </c>
      <c r="G1623" s="5" t="s">
        <v>20</v>
      </c>
      <c r="H1623" s="5" t="s">
        <v>62</v>
      </c>
      <c r="I1623" s="5" t="s">
        <v>45</v>
      </c>
      <c r="J1623" s="5" t="s">
        <v>57</v>
      </c>
      <c r="K1623" s="5" t="s">
        <v>1433</v>
      </c>
      <c r="L1623" s="5">
        <v>2358.9774489515198</v>
      </c>
      <c r="M1623" s="5">
        <v>4.7896113416053101</v>
      </c>
      <c r="N1623" s="5">
        <v>5</v>
      </c>
      <c r="O1623" s="5">
        <v>0.232280680289212</v>
      </c>
      <c r="P1623" s="5">
        <v>0.23</v>
      </c>
      <c r="Q1623" s="5">
        <v>546.71313140004202</v>
      </c>
      <c r="R1623" s="5">
        <v>546.71</v>
      </c>
      <c r="S1623" s="5" t="s">
        <v>14</v>
      </c>
      <c r="T1623" s="5" t="s">
        <v>11784</v>
      </c>
      <c r="U1623" s="7">
        <v>0.23175852386509088</v>
      </c>
      <c r="V1623" s="5" t="str">
        <f>TEXT(superstore_excel!$B1623, "MMMM")</f>
        <v>January</v>
      </c>
      <c r="W1623" s="5">
        <f>YEAR(superstore_excel!$B1623)</f>
        <v>2024</v>
      </c>
      <c r="X1623" s="29"/>
    </row>
    <row r="1624" spans="1:24" x14ac:dyDescent="0.3">
      <c r="A1624" s="26" t="s">
        <v>1434</v>
      </c>
      <c r="B1624" s="2">
        <v>45098</v>
      </c>
      <c r="C1624" s="2">
        <v>45766</v>
      </c>
      <c r="D1624" s="3" t="s">
        <v>26</v>
      </c>
      <c r="E1624" s="3" t="s">
        <v>1435</v>
      </c>
      <c r="F1624" s="3" t="s">
        <v>1436</v>
      </c>
      <c r="G1624" s="3" t="s">
        <v>20</v>
      </c>
      <c r="H1624" s="3" t="s">
        <v>62</v>
      </c>
      <c r="I1624" s="3" t="s">
        <v>30</v>
      </c>
      <c r="J1624" s="3" t="s">
        <v>31</v>
      </c>
      <c r="K1624" s="3" t="s">
        <v>1437</v>
      </c>
      <c r="L1624" s="3">
        <v>2358.8718654445302</v>
      </c>
      <c r="M1624" s="3">
        <v>4.7890446438337904</v>
      </c>
      <c r="N1624" s="3">
        <v>5</v>
      </c>
      <c r="O1624" s="3">
        <v>0.232268642684438</v>
      </c>
      <c r="P1624" s="3">
        <v>0.23</v>
      </c>
      <c r="Q1624" s="3">
        <v>546.78978078325895</v>
      </c>
      <c r="R1624" s="3">
        <v>546.79</v>
      </c>
      <c r="S1624" s="3" t="s">
        <v>84</v>
      </c>
      <c r="T1624" s="3" t="s">
        <v>11764</v>
      </c>
      <c r="U1624" s="6">
        <v>0.23180139150127863</v>
      </c>
      <c r="V1624" s="3" t="str">
        <f>TEXT(superstore_excel!$B1624, "MMMM")</f>
        <v>June</v>
      </c>
      <c r="W1624" s="3">
        <f>YEAR(superstore_excel!$B1624)</f>
        <v>2023</v>
      </c>
      <c r="X1624" s="27"/>
    </row>
    <row r="1625" spans="1:24" x14ac:dyDescent="0.3">
      <c r="A1625" s="28" t="s">
        <v>1438</v>
      </c>
      <c r="B1625" s="4">
        <v>45731</v>
      </c>
      <c r="C1625" s="4">
        <v>45773</v>
      </c>
      <c r="D1625" s="5" t="s">
        <v>26</v>
      </c>
      <c r="E1625" s="5" t="s">
        <v>1439</v>
      </c>
      <c r="F1625" s="5" t="s">
        <v>1440</v>
      </c>
      <c r="G1625" s="5" t="s">
        <v>44</v>
      </c>
      <c r="H1625" s="5" t="s">
        <v>38</v>
      </c>
      <c r="I1625" s="5" t="s">
        <v>22</v>
      </c>
      <c r="J1625" s="5" t="s">
        <v>302</v>
      </c>
      <c r="K1625" s="5" t="s">
        <v>1441</v>
      </c>
      <c r="L1625" s="5">
        <v>2358.76628193754</v>
      </c>
      <c r="M1625" s="5">
        <v>4.78847794606226</v>
      </c>
      <c r="N1625" s="5">
        <v>5</v>
      </c>
      <c r="O1625" s="5">
        <v>0.232256605079663</v>
      </c>
      <c r="P1625" s="5">
        <v>0.23</v>
      </c>
      <c r="Q1625" s="5">
        <v>546.86643016647497</v>
      </c>
      <c r="R1625" s="5">
        <v>546.87</v>
      </c>
      <c r="S1625" s="5" t="s">
        <v>14</v>
      </c>
      <c r="T1625" s="5" t="s">
        <v>11772</v>
      </c>
      <c r="U1625" s="7">
        <v>0.2318442629751632</v>
      </c>
      <c r="V1625" s="5" t="str">
        <f>TEXT(superstore_excel!$B1625, "MMMM")</f>
        <v>March</v>
      </c>
      <c r="W1625" s="5">
        <f>YEAR(superstore_excel!$B1625)</f>
        <v>2025</v>
      </c>
      <c r="X1625" s="29"/>
    </row>
    <row r="1626" spans="1:24" x14ac:dyDescent="0.3">
      <c r="A1626" s="26" t="s">
        <v>1442</v>
      </c>
      <c r="B1626" s="2">
        <v>45049</v>
      </c>
      <c r="C1626" s="2">
        <v>45777</v>
      </c>
      <c r="D1626" s="3" t="s">
        <v>54</v>
      </c>
      <c r="E1626" s="3" t="s">
        <v>1443</v>
      </c>
      <c r="F1626" s="3" t="s">
        <v>1444</v>
      </c>
      <c r="G1626" s="3" t="s">
        <v>44</v>
      </c>
      <c r="H1626" s="3" t="s">
        <v>29</v>
      </c>
      <c r="I1626" s="3" t="s">
        <v>22</v>
      </c>
      <c r="J1626" s="3" t="s">
        <v>302</v>
      </c>
      <c r="K1626" s="3" t="s">
        <v>1445</v>
      </c>
      <c r="L1626" s="3">
        <v>2358.6606984305499</v>
      </c>
      <c r="M1626" s="3">
        <v>4.7879112482907296</v>
      </c>
      <c r="N1626" s="3">
        <v>5</v>
      </c>
      <c r="O1626" s="3">
        <v>0.232244567474888</v>
      </c>
      <c r="P1626" s="3">
        <v>0.23</v>
      </c>
      <c r="Q1626" s="3">
        <v>546.94307954969202</v>
      </c>
      <c r="R1626" s="3">
        <v>546.94000000000005</v>
      </c>
      <c r="S1626" s="3" t="s">
        <v>14</v>
      </c>
      <c r="T1626" s="3" t="s">
        <v>11780</v>
      </c>
      <c r="U1626" s="6">
        <v>0.23188713828726076</v>
      </c>
      <c r="V1626" s="3" t="str">
        <f>TEXT(superstore_excel!$B1626, "MMMM")</f>
        <v>May</v>
      </c>
      <c r="W1626" s="3">
        <f>YEAR(superstore_excel!$B1626)</f>
        <v>2023</v>
      </c>
      <c r="X1626" s="27"/>
    </row>
    <row r="1627" spans="1:24" x14ac:dyDescent="0.3">
      <c r="A1627" s="28" t="s">
        <v>1446</v>
      </c>
      <c r="B1627" s="4">
        <v>45098</v>
      </c>
      <c r="C1627" s="4">
        <v>45762</v>
      </c>
      <c r="D1627" s="5" t="s">
        <v>34</v>
      </c>
      <c r="E1627" s="5" t="s">
        <v>1447</v>
      </c>
      <c r="F1627" s="5" t="s">
        <v>1448</v>
      </c>
      <c r="G1627" s="5" t="s">
        <v>44</v>
      </c>
      <c r="H1627" s="5" t="s">
        <v>29</v>
      </c>
      <c r="I1627" s="5" t="s">
        <v>45</v>
      </c>
      <c r="J1627" s="5" t="s">
        <v>46</v>
      </c>
      <c r="K1627" s="5" t="s">
        <v>1449</v>
      </c>
      <c r="L1627" s="5">
        <v>2358.5551149235598</v>
      </c>
      <c r="M1627" s="5">
        <v>4.7873445505192</v>
      </c>
      <c r="N1627" s="5">
        <v>5</v>
      </c>
      <c r="O1627" s="5">
        <v>0.232232529870113</v>
      </c>
      <c r="P1627" s="5">
        <v>0.23</v>
      </c>
      <c r="Q1627" s="5">
        <v>547.01972893290804</v>
      </c>
      <c r="R1627" s="5">
        <v>547.02</v>
      </c>
      <c r="S1627" s="5" t="s">
        <v>14</v>
      </c>
      <c r="T1627" s="5" t="s">
        <v>11764</v>
      </c>
      <c r="U1627" s="7">
        <v>0.23193001743808594</v>
      </c>
      <c r="V1627" s="5" t="str">
        <f>TEXT(superstore_excel!$B1627, "MMMM")</f>
        <v>June</v>
      </c>
      <c r="W1627" s="5">
        <f>YEAR(superstore_excel!$B1627)</f>
        <v>2023</v>
      </c>
      <c r="X1627" s="29"/>
    </row>
    <row r="1628" spans="1:24" x14ac:dyDescent="0.3">
      <c r="A1628" s="26" t="s">
        <v>1450</v>
      </c>
      <c r="B1628" s="2">
        <v>45682</v>
      </c>
      <c r="C1628" s="2">
        <v>45772</v>
      </c>
      <c r="D1628" s="3" t="s">
        <v>26</v>
      </c>
      <c r="E1628" s="3" t="s">
        <v>1451</v>
      </c>
      <c r="F1628" s="3" t="s">
        <v>1452</v>
      </c>
      <c r="G1628" s="3" t="s">
        <v>44</v>
      </c>
      <c r="H1628" s="3" t="s">
        <v>29</v>
      </c>
      <c r="I1628" s="3" t="s">
        <v>30</v>
      </c>
      <c r="J1628" s="3" t="s">
        <v>101</v>
      </c>
      <c r="K1628" s="3" t="s">
        <v>1453</v>
      </c>
      <c r="L1628" s="3">
        <v>2358.4495314165702</v>
      </c>
      <c r="M1628" s="3">
        <v>4.7867778527476696</v>
      </c>
      <c r="N1628" s="3">
        <v>5</v>
      </c>
      <c r="O1628" s="3">
        <v>0.232220492265338</v>
      </c>
      <c r="P1628" s="3">
        <v>0.23</v>
      </c>
      <c r="Q1628" s="3">
        <v>547.09637831612497</v>
      </c>
      <c r="R1628" s="3">
        <v>547.1</v>
      </c>
      <c r="S1628" s="3" t="s">
        <v>14</v>
      </c>
      <c r="T1628" s="3" t="s">
        <v>11778</v>
      </c>
      <c r="U1628" s="6">
        <v>0.23197290042815505</v>
      </c>
      <c r="V1628" s="3" t="str">
        <f>TEXT(superstore_excel!$B1628, "MMMM")</f>
        <v>January</v>
      </c>
      <c r="W1628" s="3">
        <f>YEAR(superstore_excel!$B1628)</f>
        <v>2025</v>
      </c>
      <c r="X1628" s="27"/>
    </row>
    <row r="1629" spans="1:24" x14ac:dyDescent="0.3">
      <c r="A1629" s="28" t="s">
        <v>1454</v>
      </c>
      <c r="B1629" s="4">
        <v>45755</v>
      </c>
      <c r="C1629" s="4">
        <v>45770</v>
      </c>
      <c r="D1629" s="5" t="s">
        <v>17</v>
      </c>
      <c r="E1629" s="5" t="s">
        <v>569</v>
      </c>
      <c r="F1629" s="5" t="s">
        <v>1455</v>
      </c>
      <c r="G1629" s="5" t="s">
        <v>37</v>
      </c>
      <c r="H1629" s="5" t="s">
        <v>62</v>
      </c>
      <c r="I1629" s="5" t="s">
        <v>22</v>
      </c>
      <c r="J1629" s="5" t="s">
        <v>281</v>
      </c>
      <c r="K1629" s="5" t="s">
        <v>1456</v>
      </c>
      <c r="L1629" s="5">
        <v>2358.34394790958</v>
      </c>
      <c r="M1629" s="5">
        <v>4.7862111549761401</v>
      </c>
      <c r="N1629" s="5">
        <v>5</v>
      </c>
      <c r="O1629" s="5">
        <v>0.232208454660563</v>
      </c>
      <c r="P1629" s="5">
        <v>0.23</v>
      </c>
      <c r="Q1629" s="5">
        <v>547.17302769934099</v>
      </c>
      <c r="R1629" s="5">
        <v>547.16999999999996</v>
      </c>
      <c r="S1629" s="5" t="s">
        <v>14</v>
      </c>
      <c r="T1629" s="5" t="s">
        <v>11786</v>
      </c>
      <c r="U1629" s="7">
        <v>0.23201578725798305</v>
      </c>
      <c r="V1629" s="5" t="str">
        <f>TEXT(superstore_excel!$B1629, "MMMM")</f>
        <v>April</v>
      </c>
      <c r="W1629" s="5">
        <f>YEAR(superstore_excel!$B1629)</f>
        <v>2025</v>
      </c>
      <c r="X1629" s="29"/>
    </row>
    <row r="1630" spans="1:24" x14ac:dyDescent="0.3">
      <c r="A1630" s="26" t="s">
        <v>1457</v>
      </c>
      <c r="B1630" s="2">
        <v>45541</v>
      </c>
      <c r="C1630" s="2">
        <v>45765</v>
      </c>
      <c r="D1630" s="3" t="s">
        <v>17</v>
      </c>
      <c r="E1630" s="3" t="s">
        <v>1458</v>
      </c>
      <c r="F1630" s="3" t="s">
        <v>1459</v>
      </c>
      <c r="G1630" s="3" t="s">
        <v>44</v>
      </c>
      <c r="H1630" s="3" t="s">
        <v>38</v>
      </c>
      <c r="I1630" s="3" t="s">
        <v>45</v>
      </c>
      <c r="J1630" s="3" t="s">
        <v>96</v>
      </c>
      <c r="K1630" s="3" t="s">
        <v>1460</v>
      </c>
      <c r="L1630" s="3">
        <v>2358.2383644025899</v>
      </c>
      <c r="M1630" s="3">
        <v>4.7856444572046204</v>
      </c>
      <c r="N1630" s="3">
        <v>5</v>
      </c>
      <c r="O1630" s="3">
        <v>0.232196417055789</v>
      </c>
      <c r="P1630" s="3">
        <v>0.23</v>
      </c>
      <c r="Q1630" s="3">
        <v>547.24967708255804</v>
      </c>
      <c r="R1630" s="3">
        <v>547.25</v>
      </c>
      <c r="S1630" s="3" t="s">
        <v>14</v>
      </c>
      <c r="T1630" s="3" t="s">
        <v>11774</v>
      </c>
      <c r="U1630" s="6">
        <v>0.23205867792808646</v>
      </c>
      <c r="V1630" s="3" t="str">
        <f>TEXT(superstore_excel!$B1630, "MMMM")</f>
        <v>September</v>
      </c>
      <c r="W1630" s="3">
        <f>YEAR(superstore_excel!$B1630)</f>
        <v>2024</v>
      </c>
      <c r="X1630" s="27"/>
    </row>
    <row r="1631" spans="1:24" x14ac:dyDescent="0.3">
      <c r="A1631" s="28" t="s">
        <v>1461</v>
      </c>
      <c r="B1631" s="4">
        <v>45600</v>
      </c>
      <c r="C1631" s="4">
        <v>45773</v>
      </c>
      <c r="D1631" s="5" t="s">
        <v>17</v>
      </c>
      <c r="E1631" s="5" t="s">
        <v>1462</v>
      </c>
      <c r="F1631" s="5" t="s">
        <v>1463</v>
      </c>
      <c r="G1631" s="5" t="s">
        <v>37</v>
      </c>
      <c r="H1631" s="5" t="s">
        <v>62</v>
      </c>
      <c r="I1631" s="5" t="s">
        <v>45</v>
      </c>
      <c r="J1631" s="5" t="s">
        <v>51</v>
      </c>
      <c r="K1631" s="5" t="s">
        <v>1464</v>
      </c>
      <c r="L1631" s="5">
        <v>2358.1327808955998</v>
      </c>
      <c r="M1631" s="5">
        <v>4.78507775943309</v>
      </c>
      <c r="N1631" s="5">
        <v>5</v>
      </c>
      <c r="O1631" s="5">
        <v>0.232184379451014</v>
      </c>
      <c r="P1631" s="5">
        <v>0.23</v>
      </c>
      <c r="Q1631" s="5">
        <v>547.32632646577395</v>
      </c>
      <c r="R1631" s="5">
        <v>547.33000000000004</v>
      </c>
      <c r="S1631" s="5" t="s">
        <v>14</v>
      </c>
      <c r="T1631" s="5" t="s">
        <v>11769</v>
      </c>
      <c r="U1631" s="7">
        <v>0.23210157243898022</v>
      </c>
      <c r="V1631" s="5" t="str">
        <f>TEXT(superstore_excel!$B1631, "MMMM")</f>
        <v>November</v>
      </c>
      <c r="W1631" s="5">
        <f>YEAR(superstore_excel!$B1631)</f>
        <v>2024</v>
      </c>
      <c r="X1631" s="29"/>
    </row>
    <row r="1632" spans="1:24" x14ac:dyDescent="0.3">
      <c r="A1632" s="26" t="s">
        <v>1465</v>
      </c>
      <c r="B1632" s="2">
        <v>45735</v>
      </c>
      <c r="C1632" s="2">
        <v>45767</v>
      </c>
      <c r="D1632" s="3" t="s">
        <v>17</v>
      </c>
      <c r="E1632" s="3" t="s">
        <v>1466</v>
      </c>
      <c r="F1632" s="3" t="s">
        <v>1467</v>
      </c>
      <c r="G1632" s="3" t="s">
        <v>44</v>
      </c>
      <c r="H1632" s="3" t="s">
        <v>38</v>
      </c>
      <c r="I1632" s="3" t="s">
        <v>30</v>
      </c>
      <c r="J1632" s="3" t="s">
        <v>39</v>
      </c>
      <c r="K1632" s="3" t="s">
        <v>1468</v>
      </c>
      <c r="L1632" s="3">
        <v>2358.0271973886001</v>
      </c>
      <c r="M1632" s="3">
        <v>4.7845110616615596</v>
      </c>
      <c r="N1632" s="3">
        <v>5</v>
      </c>
      <c r="O1632" s="3">
        <v>0.232172341846239</v>
      </c>
      <c r="P1632" s="3">
        <v>0.23</v>
      </c>
      <c r="Q1632" s="3">
        <v>547.40297584899099</v>
      </c>
      <c r="R1632" s="3">
        <v>547.4</v>
      </c>
      <c r="S1632" s="3" t="s">
        <v>14</v>
      </c>
      <c r="T1632" s="3" t="s">
        <v>11772</v>
      </c>
      <c r="U1632" s="6">
        <v>0.23214447079118214</v>
      </c>
      <c r="V1632" s="3" t="str">
        <f>TEXT(superstore_excel!$B1632, "MMMM")</f>
        <v>March</v>
      </c>
      <c r="W1632" s="3">
        <f>YEAR(superstore_excel!$B1632)</f>
        <v>2025</v>
      </c>
      <c r="X1632" s="27"/>
    </row>
    <row r="1633" spans="1:24" x14ac:dyDescent="0.3">
      <c r="A1633" s="28" t="s">
        <v>1469</v>
      </c>
      <c r="B1633" s="4">
        <v>45659</v>
      </c>
      <c r="C1633" s="4">
        <v>45762</v>
      </c>
      <c r="D1633" s="5" t="s">
        <v>17</v>
      </c>
      <c r="E1633" s="5" t="s">
        <v>1470</v>
      </c>
      <c r="F1633" s="5" t="s">
        <v>1471</v>
      </c>
      <c r="G1633" s="5" t="s">
        <v>37</v>
      </c>
      <c r="H1633" s="5" t="s">
        <v>38</v>
      </c>
      <c r="I1633" s="5" t="s">
        <v>22</v>
      </c>
      <c r="J1633" s="5" t="s">
        <v>23</v>
      </c>
      <c r="K1633" s="5" t="s">
        <v>1472</v>
      </c>
      <c r="L1633" s="5">
        <v>2357.92161388161</v>
      </c>
      <c r="M1633" s="5">
        <v>4.7839443638900301</v>
      </c>
      <c r="N1633" s="5">
        <v>5</v>
      </c>
      <c r="O1633" s="5">
        <v>0.232160304241464</v>
      </c>
      <c r="P1633" s="5">
        <v>0.23</v>
      </c>
      <c r="Q1633" s="5">
        <v>547.47962523220701</v>
      </c>
      <c r="R1633" s="5">
        <v>547.48</v>
      </c>
      <c r="S1633" s="5" t="s">
        <v>14</v>
      </c>
      <c r="T1633" s="5" t="s">
        <v>11778</v>
      </c>
      <c r="U1633" s="7">
        <v>0.23218737298520548</v>
      </c>
      <c r="V1633" s="5" t="str">
        <f>TEXT(superstore_excel!$B1633, "MMMM")</f>
        <v>January</v>
      </c>
      <c r="W1633" s="5">
        <f>YEAR(superstore_excel!$B1633)</f>
        <v>2025</v>
      </c>
      <c r="X1633" s="29"/>
    </row>
    <row r="1634" spans="1:24" x14ac:dyDescent="0.3">
      <c r="A1634" s="26" t="s">
        <v>1473</v>
      </c>
      <c r="B1634" s="2">
        <v>45384</v>
      </c>
      <c r="C1634" s="2">
        <v>45757</v>
      </c>
      <c r="D1634" s="3" t="s">
        <v>26</v>
      </c>
      <c r="E1634" s="3" t="s">
        <v>1474</v>
      </c>
      <c r="F1634" s="3" t="s">
        <v>1475</v>
      </c>
      <c r="G1634" s="3" t="s">
        <v>44</v>
      </c>
      <c r="H1634" s="3" t="s">
        <v>38</v>
      </c>
      <c r="I1634" s="3" t="s">
        <v>30</v>
      </c>
      <c r="J1634" s="3" t="s">
        <v>126</v>
      </c>
      <c r="K1634" s="3" t="s">
        <v>1476</v>
      </c>
      <c r="L1634" s="3">
        <v>2357.8160303746199</v>
      </c>
      <c r="M1634" s="3">
        <v>4.7833776661184997</v>
      </c>
      <c r="N1634" s="3">
        <v>5</v>
      </c>
      <c r="O1634" s="3">
        <v>0.232148266636689</v>
      </c>
      <c r="P1634" s="3">
        <v>0.23</v>
      </c>
      <c r="Q1634" s="3">
        <v>547.55627461542394</v>
      </c>
      <c r="R1634" s="3">
        <v>547.55999999999995</v>
      </c>
      <c r="S1634" s="3" t="s">
        <v>14</v>
      </c>
      <c r="T1634" s="3" t="s">
        <v>11765</v>
      </c>
      <c r="U1634" s="6">
        <v>0.23223027902156804</v>
      </c>
      <c r="V1634" s="3" t="str">
        <f>TEXT(superstore_excel!$B1634, "MMMM")</f>
        <v>April</v>
      </c>
      <c r="W1634" s="3">
        <f>YEAR(superstore_excel!$B1634)</f>
        <v>2024</v>
      </c>
      <c r="X1634" s="27"/>
    </row>
    <row r="1635" spans="1:24" x14ac:dyDescent="0.3">
      <c r="A1635" s="28" t="s">
        <v>1477</v>
      </c>
      <c r="B1635" s="4">
        <v>45242</v>
      </c>
      <c r="C1635" s="4">
        <v>45756</v>
      </c>
      <c r="D1635" s="5" t="s">
        <v>34</v>
      </c>
      <c r="E1635" s="5" t="s">
        <v>1478</v>
      </c>
      <c r="F1635" s="5" t="s">
        <v>1479</v>
      </c>
      <c r="G1635" s="5" t="s">
        <v>44</v>
      </c>
      <c r="H1635" s="5" t="s">
        <v>38</v>
      </c>
      <c r="I1635" s="5" t="s">
        <v>22</v>
      </c>
      <c r="J1635" s="5" t="s">
        <v>302</v>
      </c>
      <c r="K1635" s="5" t="s">
        <v>1480</v>
      </c>
      <c r="L1635" s="5">
        <v>2357.7104468676298</v>
      </c>
      <c r="M1635" s="5">
        <v>4.7828109683469702</v>
      </c>
      <c r="N1635" s="5">
        <v>5</v>
      </c>
      <c r="O1635" s="5">
        <v>0.232136229031914</v>
      </c>
      <c r="P1635" s="5">
        <v>0.23</v>
      </c>
      <c r="Q1635" s="5">
        <v>547.63292399863997</v>
      </c>
      <c r="R1635" s="5">
        <v>547.63</v>
      </c>
      <c r="S1635" s="5" t="s">
        <v>14</v>
      </c>
      <c r="T1635" s="5" t="s">
        <v>11766</v>
      </c>
      <c r="U1635" s="7">
        <v>0.23227318890078533</v>
      </c>
      <c r="V1635" s="5" t="str">
        <f>TEXT(superstore_excel!$B1635, "MMMM")</f>
        <v>November</v>
      </c>
      <c r="W1635" s="5">
        <f>YEAR(superstore_excel!$B1635)</f>
        <v>2023</v>
      </c>
      <c r="X1635" s="29"/>
    </row>
    <row r="1636" spans="1:24" x14ac:dyDescent="0.3">
      <c r="A1636" s="26" t="s">
        <v>1481</v>
      </c>
      <c r="B1636" s="2">
        <v>45348</v>
      </c>
      <c r="C1636" s="2">
        <v>45775</v>
      </c>
      <c r="D1636" s="3" t="s">
        <v>17</v>
      </c>
      <c r="E1636" s="3" t="s">
        <v>1482</v>
      </c>
      <c r="F1636" s="3" t="s">
        <v>1483</v>
      </c>
      <c r="G1636" s="3" t="s">
        <v>20</v>
      </c>
      <c r="H1636" s="3" t="s">
        <v>29</v>
      </c>
      <c r="I1636" s="3" t="s">
        <v>30</v>
      </c>
      <c r="J1636" s="3" t="s">
        <v>101</v>
      </c>
      <c r="K1636" s="3" t="s">
        <v>1484</v>
      </c>
      <c r="L1636" s="3">
        <v>2357.6048633606401</v>
      </c>
      <c r="M1636" s="3">
        <v>4.7822442705754504</v>
      </c>
      <c r="N1636" s="3">
        <v>5</v>
      </c>
      <c r="O1636" s="3">
        <v>0.23212419142714</v>
      </c>
      <c r="P1636" s="3">
        <v>0.23</v>
      </c>
      <c r="Q1636" s="3">
        <v>547.70957338185701</v>
      </c>
      <c r="R1636" s="3">
        <v>547.71</v>
      </c>
      <c r="S1636" s="3" t="s">
        <v>14</v>
      </c>
      <c r="T1636" s="3" t="s">
        <v>11782</v>
      </c>
      <c r="U1636" s="6">
        <v>0.23231610262337438</v>
      </c>
      <c r="V1636" s="3" t="str">
        <f>TEXT(superstore_excel!$B1636, "MMMM")</f>
        <v>February</v>
      </c>
      <c r="W1636" s="3">
        <f>YEAR(superstore_excel!$B1636)</f>
        <v>2024</v>
      </c>
      <c r="X1636" s="27"/>
    </row>
    <row r="1637" spans="1:24" x14ac:dyDescent="0.3">
      <c r="A1637" s="28" t="s">
        <v>1485</v>
      </c>
      <c r="B1637" s="4">
        <v>45604</v>
      </c>
      <c r="C1637" s="4">
        <v>45774</v>
      </c>
      <c r="D1637" s="5" t="s">
        <v>34</v>
      </c>
      <c r="E1637" s="5" t="s">
        <v>1486</v>
      </c>
      <c r="F1637" s="5" t="s">
        <v>1487</v>
      </c>
      <c r="G1637" s="5" t="s">
        <v>20</v>
      </c>
      <c r="H1637" s="5" t="s">
        <v>62</v>
      </c>
      <c r="I1637" s="5" t="s">
        <v>45</v>
      </c>
      <c r="J1637" s="5" t="s">
        <v>51</v>
      </c>
      <c r="K1637" s="5" t="s">
        <v>1488</v>
      </c>
      <c r="L1637" s="5">
        <v>2357.49927985365</v>
      </c>
      <c r="M1637" s="5">
        <v>4.78167757280392</v>
      </c>
      <c r="N1637" s="5">
        <v>5</v>
      </c>
      <c r="O1637" s="5">
        <v>0.232112153822365</v>
      </c>
      <c r="P1637" s="5">
        <v>0.23</v>
      </c>
      <c r="Q1637" s="5">
        <v>547.78622276507303</v>
      </c>
      <c r="R1637" s="5">
        <v>547.79</v>
      </c>
      <c r="S1637" s="5" t="s">
        <v>14</v>
      </c>
      <c r="T1637" s="5" t="s">
        <v>11769</v>
      </c>
      <c r="U1637" s="7">
        <v>0.23235902018985083</v>
      </c>
      <c r="V1637" s="5" t="str">
        <f>TEXT(superstore_excel!$B1637, "MMMM")</f>
        <v>November</v>
      </c>
      <c r="W1637" s="5">
        <f>YEAR(superstore_excel!$B1637)</f>
        <v>2024</v>
      </c>
      <c r="X1637" s="29"/>
    </row>
    <row r="1638" spans="1:24" x14ac:dyDescent="0.3">
      <c r="A1638" s="26" t="s">
        <v>1489</v>
      </c>
      <c r="B1638" s="2">
        <v>45690</v>
      </c>
      <c r="C1638" s="2">
        <v>45759</v>
      </c>
      <c r="D1638" s="3" t="s">
        <v>54</v>
      </c>
      <c r="E1638" s="3" t="s">
        <v>1490</v>
      </c>
      <c r="F1638" s="3" t="s">
        <v>1491</v>
      </c>
      <c r="G1638" s="3" t="s">
        <v>44</v>
      </c>
      <c r="H1638" s="3" t="s">
        <v>29</v>
      </c>
      <c r="I1638" s="3" t="s">
        <v>45</v>
      </c>
      <c r="J1638" s="3" t="s">
        <v>51</v>
      </c>
      <c r="K1638" s="3" t="s">
        <v>1492</v>
      </c>
      <c r="L1638" s="3">
        <v>2357.3936963466599</v>
      </c>
      <c r="M1638" s="3">
        <v>4.7811108750323896</v>
      </c>
      <c r="N1638" s="3">
        <v>5</v>
      </c>
      <c r="O1638" s="3">
        <v>0.23210011621759</v>
      </c>
      <c r="P1638" s="3">
        <v>0.23</v>
      </c>
      <c r="Q1638" s="3">
        <v>547.86287214828997</v>
      </c>
      <c r="R1638" s="3">
        <v>547.86</v>
      </c>
      <c r="S1638" s="3" t="s">
        <v>14</v>
      </c>
      <c r="T1638" s="3" t="s">
        <v>11777</v>
      </c>
      <c r="U1638" s="6">
        <v>0.23240194160073191</v>
      </c>
      <c r="V1638" s="3" t="str">
        <f>TEXT(superstore_excel!$B1638, "MMMM")</f>
        <v>February</v>
      </c>
      <c r="W1638" s="3">
        <f>YEAR(superstore_excel!$B1638)</f>
        <v>2025</v>
      </c>
      <c r="X1638" s="27"/>
    </row>
    <row r="1639" spans="1:24" x14ac:dyDescent="0.3">
      <c r="A1639" s="28" t="s">
        <v>1493</v>
      </c>
      <c r="B1639" s="4">
        <v>45588</v>
      </c>
      <c r="C1639" s="4">
        <v>45785</v>
      </c>
      <c r="D1639" s="5" t="s">
        <v>54</v>
      </c>
      <c r="E1639" s="5" t="s">
        <v>1494</v>
      </c>
      <c r="F1639" s="5" t="s">
        <v>1495</v>
      </c>
      <c r="G1639" s="5" t="s">
        <v>37</v>
      </c>
      <c r="H1639" s="5" t="s">
        <v>62</v>
      </c>
      <c r="I1639" s="5" t="s">
        <v>22</v>
      </c>
      <c r="J1639" s="5" t="s">
        <v>23</v>
      </c>
      <c r="K1639" s="5" t="s">
        <v>1496</v>
      </c>
      <c r="L1639" s="5">
        <v>2357.2881128396698</v>
      </c>
      <c r="M1639" s="5">
        <v>4.7805441772608601</v>
      </c>
      <c r="N1639" s="5">
        <v>5</v>
      </c>
      <c r="O1639" s="5">
        <v>0.232088078612815</v>
      </c>
      <c r="P1639" s="5">
        <v>0.23</v>
      </c>
      <c r="Q1639" s="5">
        <v>547.93952153150599</v>
      </c>
      <c r="R1639" s="5">
        <v>547.94000000000005</v>
      </c>
      <c r="S1639" s="5" t="s">
        <v>14</v>
      </c>
      <c r="T1639" s="5" t="s">
        <v>11763</v>
      </c>
      <c r="U1639" s="7">
        <v>0.23244486685653343</v>
      </c>
      <c r="V1639" s="5" t="str">
        <f>TEXT(superstore_excel!$B1639, "MMMM")</f>
        <v>October</v>
      </c>
      <c r="W1639" s="5">
        <f>YEAR(superstore_excel!$B1639)</f>
        <v>2024</v>
      </c>
      <c r="X1639" s="29"/>
    </row>
    <row r="1640" spans="1:24" x14ac:dyDescent="0.3">
      <c r="A1640" s="26" t="s">
        <v>1497</v>
      </c>
      <c r="B1640" s="2">
        <v>45118</v>
      </c>
      <c r="C1640" s="2">
        <v>45772</v>
      </c>
      <c r="D1640" s="3" t="s">
        <v>54</v>
      </c>
      <c r="E1640" s="3" t="s">
        <v>1498</v>
      </c>
      <c r="F1640" s="3" t="s">
        <v>935</v>
      </c>
      <c r="G1640" s="3" t="s">
        <v>44</v>
      </c>
      <c r="H1640" s="3" t="s">
        <v>29</v>
      </c>
      <c r="I1640" s="3" t="s">
        <v>22</v>
      </c>
      <c r="J1640" s="3" t="s">
        <v>302</v>
      </c>
      <c r="K1640" s="3" t="s">
        <v>1499</v>
      </c>
      <c r="L1640" s="3">
        <v>2357.1825293326801</v>
      </c>
      <c r="M1640" s="3">
        <v>4.7799774794893297</v>
      </c>
      <c r="N1640" s="3">
        <v>5</v>
      </c>
      <c r="O1640" s="3">
        <v>0.23207604100804</v>
      </c>
      <c r="P1640" s="3">
        <v>0.23</v>
      </c>
      <c r="Q1640" s="3">
        <v>548.01617091472303</v>
      </c>
      <c r="R1640" s="3">
        <v>548.02</v>
      </c>
      <c r="S1640" s="3" t="s">
        <v>14</v>
      </c>
      <c r="T1640" s="3" t="s">
        <v>11767</v>
      </c>
      <c r="U1640" s="6">
        <v>0.23248779595777283</v>
      </c>
      <c r="V1640" s="3" t="str">
        <f>TEXT(superstore_excel!$B1640, "MMMM")</f>
        <v>July</v>
      </c>
      <c r="W1640" s="3">
        <f>YEAR(superstore_excel!$B1640)</f>
        <v>2023</v>
      </c>
      <c r="X1640" s="27"/>
    </row>
    <row r="1641" spans="1:24" x14ac:dyDescent="0.3">
      <c r="A1641" s="28" t="s">
        <v>1500</v>
      </c>
      <c r="B1641" s="4">
        <v>45426</v>
      </c>
      <c r="C1641" s="4">
        <v>45763</v>
      </c>
      <c r="D1641" s="5" t="s">
        <v>17</v>
      </c>
      <c r="E1641" s="5" t="s">
        <v>1501</v>
      </c>
      <c r="F1641" s="5" t="s">
        <v>1502</v>
      </c>
      <c r="G1641" s="5" t="s">
        <v>37</v>
      </c>
      <c r="H1641" s="5" t="s">
        <v>38</v>
      </c>
      <c r="I1641" s="5" t="s">
        <v>30</v>
      </c>
      <c r="J1641" s="5" t="s">
        <v>101</v>
      </c>
      <c r="K1641" s="5" t="s">
        <v>1503</v>
      </c>
      <c r="L1641" s="5">
        <v>2357.07694582569</v>
      </c>
      <c r="M1641" s="5">
        <v>4.7794107817178002</v>
      </c>
      <c r="N1641" s="5">
        <v>5</v>
      </c>
      <c r="O1641" s="5">
        <v>0.232064003403265</v>
      </c>
      <c r="P1641" s="5">
        <v>0.23</v>
      </c>
      <c r="Q1641" s="5">
        <v>548.09282029793906</v>
      </c>
      <c r="R1641" s="5">
        <v>548.09</v>
      </c>
      <c r="S1641" s="5" t="s">
        <v>14</v>
      </c>
      <c r="T1641" s="5" t="s">
        <v>11781</v>
      </c>
      <c r="U1641" s="7">
        <v>0.23253072890496612</v>
      </c>
      <c r="V1641" s="5" t="str">
        <f>TEXT(superstore_excel!$B1641, "MMMM")</f>
        <v>May</v>
      </c>
      <c r="W1641" s="5">
        <f>YEAR(superstore_excel!$B1641)</f>
        <v>2024</v>
      </c>
      <c r="X1641" s="29"/>
    </row>
    <row r="1642" spans="1:24" x14ac:dyDescent="0.3">
      <c r="A1642" s="26" t="s">
        <v>1504</v>
      </c>
      <c r="B1642" s="2">
        <v>45463</v>
      </c>
      <c r="C1642" s="2">
        <v>45766</v>
      </c>
      <c r="D1642" s="3" t="s">
        <v>17</v>
      </c>
      <c r="E1642" s="3" t="s">
        <v>1505</v>
      </c>
      <c r="F1642" s="3" t="s">
        <v>1506</v>
      </c>
      <c r="G1642" s="3" t="s">
        <v>37</v>
      </c>
      <c r="H1642" s="3" t="s">
        <v>29</v>
      </c>
      <c r="I1642" s="3" t="s">
        <v>22</v>
      </c>
      <c r="J1642" s="3" t="s">
        <v>23</v>
      </c>
      <c r="K1642" s="3" t="s">
        <v>1507</v>
      </c>
      <c r="L1642" s="3">
        <v>2356.9713623186899</v>
      </c>
      <c r="M1642" s="3">
        <v>4.7788440839462796</v>
      </c>
      <c r="N1642" s="3">
        <v>5</v>
      </c>
      <c r="O1642" s="3">
        <v>0.23205196579849099</v>
      </c>
      <c r="P1642" s="3">
        <v>0.23</v>
      </c>
      <c r="Q1642" s="3">
        <v>548.16946968115599</v>
      </c>
      <c r="R1642" s="3">
        <v>548.16999999999996</v>
      </c>
      <c r="S1642" s="3" t="s">
        <v>14</v>
      </c>
      <c r="T1642" s="3" t="s">
        <v>11773</v>
      </c>
      <c r="U1642" s="6">
        <v>0.23257366569863189</v>
      </c>
      <c r="V1642" s="3" t="str">
        <f>TEXT(superstore_excel!$B1642, "MMMM")</f>
        <v>June</v>
      </c>
      <c r="W1642" s="3">
        <f>YEAR(superstore_excel!$B1642)</f>
        <v>2024</v>
      </c>
      <c r="X1642" s="27"/>
    </row>
    <row r="1643" spans="1:24" x14ac:dyDescent="0.3">
      <c r="A1643" s="28" t="s">
        <v>1508</v>
      </c>
      <c r="B1643" s="4">
        <v>45444</v>
      </c>
      <c r="C1643" s="4">
        <v>45785</v>
      </c>
      <c r="D1643" s="5" t="s">
        <v>34</v>
      </c>
      <c r="E1643" s="5" t="s">
        <v>1509</v>
      </c>
      <c r="F1643" s="5" t="s">
        <v>1510</v>
      </c>
      <c r="G1643" s="5" t="s">
        <v>44</v>
      </c>
      <c r="H1643" s="5" t="s">
        <v>62</v>
      </c>
      <c r="I1643" s="5" t="s">
        <v>22</v>
      </c>
      <c r="J1643" s="5" t="s">
        <v>173</v>
      </c>
      <c r="K1643" s="5" t="s">
        <v>1511</v>
      </c>
      <c r="L1643" s="5">
        <v>2356.8657788116998</v>
      </c>
      <c r="M1643" s="5">
        <v>4.7782773861747501</v>
      </c>
      <c r="N1643" s="5">
        <v>5</v>
      </c>
      <c r="O1643" s="5">
        <v>0.23203992819371599</v>
      </c>
      <c r="P1643" s="5">
        <v>0.23</v>
      </c>
      <c r="Q1643" s="5">
        <v>548.24611906437201</v>
      </c>
      <c r="R1643" s="5">
        <v>548.25</v>
      </c>
      <c r="S1643" s="5" t="s">
        <v>84</v>
      </c>
      <c r="T1643" s="5" t="s">
        <v>11773</v>
      </c>
      <c r="U1643" s="7">
        <v>0.23261660633928435</v>
      </c>
      <c r="V1643" s="5" t="str">
        <f>TEXT(superstore_excel!$B1643, "MMMM")</f>
        <v>June</v>
      </c>
      <c r="W1643" s="5">
        <f>YEAR(superstore_excel!$B1643)</f>
        <v>2024</v>
      </c>
      <c r="X1643" s="29"/>
    </row>
    <row r="1644" spans="1:24" x14ac:dyDescent="0.3">
      <c r="A1644" s="26" t="s">
        <v>1512</v>
      </c>
      <c r="B1644" s="2">
        <v>45475</v>
      </c>
      <c r="C1644" s="2">
        <v>45777</v>
      </c>
      <c r="D1644" s="3" t="s">
        <v>34</v>
      </c>
      <c r="E1644" s="3" t="s">
        <v>1513</v>
      </c>
      <c r="F1644" s="3" t="s">
        <v>1514</v>
      </c>
      <c r="G1644" s="3" t="s">
        <v>37</v>
      </c>
      <c r="H1644" s="3" t="s">
        <v>62</v>
      </c>
      <c r="I1644" s="3" t="s">
        <v>45</v>
      </c>
      <c r="J1644" s="3" t="s">
        <v>160</v>
      </c>
      <c r="K1644" s="3" t="s">
        <v>1515</v>
      </c>
      <c r="L1644" s="3">
        <v>2356.7601953047101</v>
      </c>
      <c r="M1644" s="3">
        <v>4.7777106884032197</v>
      </c>
      <c r="N1644" s="3">
        <v>5</v>
      </c>
      <c r="O1644" s="3">
        <v>0.23202789058894099</v>
      </c>
      <c r="P1644" s="3">
        <v>0.23</v>
      </c>
      <c r="Q1644" s="3">
        <v>548.32276844758906</v>
      </c>
      <c r="R1644" s="3">
        <v>548.32000000000005</v>
      </c>
      <c r="S1644" s="3" t="s">
        <v>14</v>
      </c>
      <c r="T1644" s="3" t="s">
        <v>11779</v>
      </c>
      <c r="U1644" s="6">
        <v>0.2326595508274423</v>
      </c>
      <c r="V1644" s="3" t="str">
        <f>TEXT(superstore_excel!$B1644, "MMMM")</f>
        <v>July</v>
      </c>
      <c r="W1644" s="3">
        <f>YEAR(superstore_excel!$B1644)</f>
        <v>2024</v>
      </c>
      <c r="X1644" s="27"/>
    </row>
    <row r="1645" spans="1:24" x14ac:dyDescent="0.3">
      <c r="A1645" s="28" t="s">
        <v>1516</v>
      </c>
      <c r="B1645" s="4">
        <v>45272</v>
      </c>
      <c r="C1645" s="4">
        <v>45770</v>
      </c>
      <c r="D1645" s="5" t="s">
        <v>17</v>
      </c>
      <c r="E1645" s="5" t="s">
        <v>1517</v>
      </c>
      <c r="F1645" s="5" t="s">
        <v>1518</v>
      </c>
      <c r="G1645" s="5" t="s">
        <v>20</v>
      </c>
      <c r="H1645" s="5" t="s">
        <v>21</v>
      </c>
      <c r="I1645" s="5" t="s">
        <v>30</v>
      </c>
      <c r="J1645" s="5" t="s">
        <v>31</v>
      </c>
      <c r="K1645" s="5" t="s">
        <v>1519</v>
      </c>
      <c r="L1645" s="5">
        <v>2356.65461179772</v>
      </c>
      <c r="M1645" s="5">
        <v>4.7771439906316902</v>
      </c>
      <c r="N1645" s="5">
        <v>5</v>
      </c>
      <c r="O1645" s="5">
        <v>0.23201585298416599</v>
      </c>
      <c r="P1645" s="5">
        <v>0.23</v>
      </c>
      <c r="Q1645" s="5">
        <v>548.39941783080496</v>
      </c>
      <c r="R1645" s="5">
        <v>548.4</v>
      </c>
      <c r="S1645" s="5" t="s">
        <v>14</v>
      </c>
      <c r="T1645" s="5" t="s">
        <v>11776</v>
      </c>
      <c r="U1645" s="7">
        <v>0.23270249916362204</v>
      </c>
      <c r="V1645" s="5" t="str">
        <f>TEXT(superstore_excel!$B1645, "MMMM")</f>
        <v>December</v>
      </c>
      <c r="W1645" s="5">
        <f>YEAR(superstore_excel!$B1645)</f>
        <v>2023</v>
      </c>
      <c r="X1645" s="29"/>
    </row>
    <row r="1646" spans="1:24" x14ac:dyDescent="0.3">
      <c r="A1646" s="26" t="s">
        <v>1520</v>
      </c>
      <c r="B1646" s="2">
        <v>45335</v>
      </c>
      <c r="C1646" s="2">
        <v>45756</v>
      </c>
      <c r="D1646" s="3" t="s">
        <v>54</v>
      </c>
      <c r="E1646" s="3" t="s">
        <v>1521</v>
      </c>
      <c r="F1646" s="3" t="s">
        <v>1522</v>
      </c>
      <c r="G1646" s="3" t="s">
        <v>20</v>
      </c>
      <c r="H1646" s="3" t="s">
        <v>29</v>
      </c>
      <c r="I1646" s="3" t="s">
        <v>30</v>
      </c>
      <c r="J1646" s="3" t="s">
        <v>39</v>
      </c>
      <c r="K1646" s="3" t="s">
        <v>1523</v>
      </c>
      <c r="L1646" s="3">
        <v>2356.5490282907299</v>
      </c>
      <c r="M1646" s="3">
        <v>4.7765772928601598</v>
      </c>
      <c r="N1646" s="3">
        <v>5</v>
      </c>
      <c r="O1646" s="3">
        <v>0.23200381537939099</v>
      </c>
      <c r="P1646" s="3">
        <v>0.23</v>
      </c>
      <c r="Q1646" s="3">
        <v>548.47606721402201</v>
      </c>
      <c r="R1646" s="3">
        <v>548.48</v>
      </c>
      <c r="S1646" s="3" t="s">
        <v>14</v>
      </c>
      <c r="T1646" s="3" t="s">
        <v>11782</v>
      </c>
      <c r="U1646" s="6">
        <v>0.23274545134834171</v>
      </c>
      <c r="V1646" s="3" t="str">
        <f>TEXT(superstore_excel!$B1646, "MMMM")</f>
        <v>February</v>
      </c>
      <c r="W1646" s="3">
        <f>YEAR(superstore_excel!$B1646)</f>
        <v>2024</v>
      </c>
      <c r="X1646" s="27"/>
    </row>
    <row r="1647" spans="1:24" x14ac:dyDescent="0.3">
      <c r="A1647" s="28" t="s">
        <v>1524</v>
      </c>
      <c r="B1647" s="4">
        <v>45597</v>
      </c>
      <c r="C1647" s="4">
        <v>45773</v>
      </c>
      <c r="D1647" s="5" t="s">
        <v>17</v>
      </c>
      <c r="E1647" s="5" t="s">
        <v>1525</v>
      </c>
      <c r="F1647" s="5" t="s">
        <v>1526</v>
      </c>
      <c r="G1647" s="5" t="s">
        <v>20</v>
      </c>
      <c r="H1647" s="5" t="s">
        <v>21</v>
      </c>
      <c r="I1647" s="5" t="s">
        <v>45</v>
      </c>
      <c r="J1647" s="5" t="s">
        <v>51</v>
      </c>
      <c r="K1647" s="5" t="s">
        <v>1527</v>
      </c>
      <c r="L1647" s="5">
        <v>2356.4434447837398</v>
      </c>
      <c r="M1647" s="5">
        <v>4.7760105950886302</v>
      </c>
      <c r="N1647" s="5">
        <v>5</v>
      </c>
      <c r="O1647" s="5">
        <v>0.23199177777461599</v>
      </c>
      <c r="P1647" s="5">
        <v>0.23</v>
      </c>
      <c r="Q1647" s="5">
        <v>548.55271659723803</v>
      </c>
      <c r="R1647" s="5">
        <v>548.54999999999995</v>
      </c>
      <c r="S1647" s="5" t="s">
        <v>14</v>
      </c>
      <c r="T1647" s="5" t="s">
        <v>11769</v>
      </c>
      <c r="U1647" s="7">
        <v>0.23278840738211773</v>
      </c>
      <c r="V1647" s="5" t="str">
        <f>TEXT(superstore_excel!$B1647, "MMMM")</f>
        <v>November</v>
      </c>
      <c r="W1647" s="5">
        <f>YEAR(superstore_excel!$B1647)</f>
        <v>2024</v>
      </c>
      <c r="X1647" s="29"/>
    </row>
    <row r="1648" spans="1:24" x14ac:dyDescent="0.3">
      <c r="A1648" s="26" t="s">
        <v>1528</v>
      </c>
      <c r="B1648" s="2">
        <v>45101</v>
      </c>
      <c r="C1648" s="2">
        <v>45784</v>
      </c>
      <c r="D1648" s="3" t="s">
        <v>34</v>
      </c>
      <c r="E1648" s="3" t="s">
        <v>357</v>
      </c>
      <c r="F1648" s="3" t="s">
        <v>1529</v>
      </c>
      <c r="G1648" s="3" t="s">
        <v>37</v>
      </c>
      <c r="H1648" s="3" t="s">
        <v>21</v>
      </c>
      <c r="I1648" s="3" t="s">
        <v>22</v>
      </c>
      <c r="J1648" s="3" t="s">
        <v>173</v>
      </c>
      <c r="K1648" s="3" t="s">
        <v>1530</v>
      </c>
      <c r="L1648" s="3">
        <v>2356.3378612767501</v>
      </c>
      <c r="M1648" s="3">
        <v>4.7754438973171096</v>
      </c>
      <c r="N1648" s="3">
        <v>5</v>
      </c>
      <c r="O1648" s="3">
        <v>0.23197974016984199</v>
      </c>
      <c r="P1648" s="3">
        <v>0.23</v>
      </c>
      <c r="Q1648" s="3">
        <v>548.62936598045496</v>
      </c>
      <c r="R1648" s="3">
        <v>548.63</v>
      </c>
      <c r="S1648" s="3" t="s">
        <v>14</v>
      </c>
      <c r="T1648" s="3" t="s">
        <v>11764</v>
      </c>
      <c r="U1648" s="6">
        <v>0.23283136726546824</v>
      </c>
      <c r="V1648" s="3" t="str">
        <f>TEXT(superstore_excel!$B1648, "MMMM")</f>
        <v>June</v>
      </c>
      <c r="W1648" s="3">
        <f>YEAR(superstore_excel!$B1648)</f>
        <v>2023</v>
      </c>
      <c r="X1648" s="27"/>
    </row>
    <row r="1649" spans="1:24" x14ac:dyDescent="0.3">
      <c r="A1649" s="28" t="s">
        <v>1531</v>
      </c>
      <c r="B1649" s="4">
        <v>45209</v>
      </c>
      <c r="C1649" s="4">
        <v>45764</v>
      </c>
      <c r="D1649" s="5" t="s">
        <v>34</v>
      </c>
      <c r="E1649" s="5" t="s">
        <v>1532</v>
      </c>
      <c r="F1649" s="5" t="s">
        <v>1533</v>
      </c>
      <c r="G1649" s="5" t="s">
        <v>44</v>
      </c>
      <c r="H1649" s="5" t="s">
        <v>29</v>
      </c>
      <c r="I1649" s="5" t="s">
        <v>45</v>
      </c>
      <c r="J1649" s="5" t="s">
        <v>46</v>
      </c>
      <c r="K1649" s="5" t="s">
        <v>1534</v>
      </c>
      <c r="L1649" s="5">
        <v>2356.23227776976</v>
      </c>
      <c r="M1649" s="5">
        <v>4.7748771995455801</v>
      </c>
      <c r="N1649" s="5">
        <v>5</v>
      </c>
      <c r="O1649" s="5">
        <v>0.23196770256506699</v>
      </c>
      <c r="P1649" s="5">
        <v>0.23</v>
      </c>
      <c r="Q1649" s="5">
        <v>548.70601536367099</v>
      </c>
      <c r="R1649" s="5">
        <v>548.71</v>
      </c>
      <c r="S1649" s="5" t="s">
        <v>14</v>
      </c>
      <c r="T1649" s="5" t="s">
        <v>11783</v>
      </c>
      <c r="U1649" s="7">
        <v>0.23287433099891011</v>
      </c>
      <c r="V1649" s="5" t="str">
        <f>TEXT(superstore_excel!$B1649, "MMMM")</f>
        <v>October</v>
      </c>
      <c r="W1649" s="5">
        <f>YEAR(superstore_excel!$B1649)</f>
        <v>2023</v>
      </c>
      <c r="X1649" s="29"/>
    </row>
    <row r="1650" spans="1:24" x14ac:dyDescent="0.3">
      <c r="A1650" s="26" t="s">
        <v>1535</v>
      </c>
      <c r="B1650" s="2">
        <v>45452</v>
      </c>
      <c r="C1650" s="2">
        <v>45766</v>
      </c>
      <c r="D1650" s="3" t="s">
        <v>54</v>
      </c>
      <c r="E1650" s="3" t="s">
        <v>1536</v>
      </c>
      <c r="F1650" s="3" t="s">
        <v>1537</v>
      </c>
      <c r="G1650" s="3" t="s">
        <v>44</v>
      </c>
      <c r="H1650" s="3" t="s">
        <v>21</v>
      </c>
      <c r="I1650" s="3" t="s">
        <v>30</v>
      </c>
      <c r="J1650" s="3" t="s">
        <v>31</v>
      </c>
      <c r="K1650" s="3" t="s">
        <v>1538</v>
      </c>
      <c r="L1650" s="3">
        <v>2356.1266942627599</v>
      </c>
      <c r="M1650" s="3">
        <v>4.7743105017740497</v>
      </c>
      <c r="N1650" s="3">
        <v>5</v>
      </c>
      <c r="O1650" s="3">
        <v>0.23195566496029199</v>
      </c>
      <c r="P1650" s="3">
        <v>0.23</v>
      </c>
      <c r="Q1650" s="3">
        <v>548.78266474688701</v>
      </c>
      <c r="R1650" s="3">
        <v>548.78</v>
      </c>
      <c r="S1650" s="3" t="s">
        <v>84</v>
      </c>
      <c r="T1650" s="3" t="s">
        <v>11773</v>
      </c>
      <c r="U1650" s="6">
        <v>0.23291729858296223</v>
      </c>
      <c r="V1650" s="3" t="str">
        <f>TEXT(superstore_excel!$B1650, "MMMM")</f>
        <v>June</v>
      </c>
      <c r="W1650" s="3">
        <f>YEAR(superstore_excel!$B1650)</f>
        <v>2024</v>
      </c>
      <c r="X1650" s="27"/>
    </row>
    <row r="1651" spans="1:24" x14ac:dyDescent="0.3">
      <c r="A1651" s="28" t="s">
        <v>1539</v>
      </c>
      <c r="B1651" s="4">
        <v>45424</v>
      </c>
      <c r="C1651" s="4">
        <v>45766</v>
      </c>
      <c r="D1651" s="5" t="s">
        <v>54</v>
      </c>
      <c r="E1651" s="5" t="s">
        <v>1540</v>
      </c>
      <c r="F1651" s="5" t="s">
        <v>1541</v>
      </c>
      <c r="G1651" s="5" t="s">
        <v>20</v>
      </c>
      <c r="H1651" s="5" t="s">
        <v>62</v>
      </c>
      <c r="I1651" s="5" t="s">
        <v>45</v>
      </c>
      <c r="J1651" s="5" t="s">
        <v>46</v>
      </c>
      <c r="K1651" s="5" t="s">
        <v>1542</v>
      </c>
      <c r="L1651" s="5">
        <v>2356.0211107557702</v>
      </c>
      <c r="M1651" s="5">
        <v>4.7737438040025202</v>
      </c>
      <c r="N1651" s="5">
        <v>5</v>
      </c>
      <c r="O1651" s="5">
        <v>0.23194362735551699</v>
      </c>
      <c r="P1651" s="5">
        <v>0.23</v>
      </c>
      <c r="Q1651" s="5">
        <v>548.85931413010405</v>
      </c>
      <c r="R1651" s="5">
        <v>548.86</v>
      </c>
      <c r="S1651" s="5" t="s">
        <v>14</v>
      </c>
      <c r="T1651" s="5" t="s">
        <v>11781</v>
      </c>
      <c r="U1651" s="7">
        <v>0.23296027001814071</v>
      </c>
      <c r="V1651" s="5" t="str">
        <f>TEXT(superstore_excel!$B1651, "MMMM")</f>
        <v>May</v>
      </c>
      <c r="W1651" s="5">
        <f>YEAR(superstore_excel!$B1651)</f>
        <v>2024</v>
      </c>
      <c r="X1651" s="29"/>
    </row>
    <row r="1652" spans="1:24" x14ac:dyDescent="0.3">
      <c r="A1652" s="26" t="s">
        <v>1543</v>
      </c>
      <c r="B1652" s="2">
        <v>45336</v>
      </c>
      <c r="C1652" s="2">
        <v>45756</v>
      </c>
      <c r="D1652" s="3" t="s">
        <v>17</v>
      </c>
      <c r="E1652" s="3" t="s">
        <v>1544</v>
      </c>
      <c r="F1652" s="3" t="s">
        <v>1545</v>
      </c>
      <c r="G1652" s="3" t="s">
        <v>37</v>
      </c>
      <c r="H1652" s="3" t="s">
        <v>62</v>
      </c>
      <c r="I1652" s="3" t="s">
        <v>30</v>
      </c>
      <c r="J1652" s="3" t="s">
        <v>39</v>
      </c>
      <c r="K1652" s="3" t="s">
        <v>1546</v>
      </c>
      <c r="L1652" s="3">
        <v>2355.9155272487801</v>
      </c>
      <c r="M1652" s="3">
        <v>4.7731771062309898</v>
      </c>
      <c r="N1652" s="3">
        <v>5</v>
      </c>
      <c r="O1652" s="3">
        <v>0.23193158975074199</v>
      </c>
      <c r="P1652" s="3">
        <v>0.23</v>
      </c>
      <c r="Q1652" s="3">
        <v>548.93596351331996</v>
      </c>
      <c r="R1652" s="3">
        <v>548.94000000000005</v>
      </c>
      <c r="S1652" s="3" t="s">
        <v>14</v>
      </c>
      <c r="T1652" s="3" t="s">
        <v>11782</v>
      </c>
      <c r="U1652" s="6">
        <v>0.23300324530496352</v>
      </c>
      <c r="V1652" s="3" t="str">
        <f>TEXT(superstore_excel!$B1652, "MMMM")</f>
        <v>February</v>
      </c>
      <c r="W1652" s="3">
        <f>YEAR(superstore_excel!$B1652)</f>
        <v>2024</v>
      </c>
      <c r="X1652" s="27"/>
    </row>
    <row r="1653" spans="1:24" x14ac:dyDescent="0.3">
      <c r="A1653" s="28" t="s">
        <v>1547</v>
      </c>
      <c r="B1653" s="4">
        <v>45027</v>
      </c>
      <c r="C1653" s="4">
        <v>45773</v>
      </c>
      <c r="D1653" s="5" t="s">
        <v>26</v>
      </c>
      <c r="E1653" s="5" t="s">
        <v>345</v>
      </c>
      <c r="F1653" s="5" t="s">
        <v>1548</v>
      </c>
      <c r="G1653" s="5" t="s">
        <v>20</v>
      </c>
      <c r="H1653" s="5" t="s">
        <v>62</v>
      </c>
      <c r="I1653" s="5" t="s">
        <v>22</v>
      </c>
      <c r="J1653" s="5" t="s">
        <v>131</v>
      </c>
      <c r="K1653" s="5" t="s">
        <v>1549</v>
      </c>
      <c r="L1653" s="5">
        <v>2355.80994374179</v>
      </c>
      <c r="M1653" s="5">
        <v>4.7726104084594603</v>
      </c>
      <c r="N1653" s="5">
        <v>5</v>
      </c>
      <c r="O1653" s="5">
        <v>0.23191955214596699</v>
      </c>
      <c r="P1653" s="5">
        <v>0.23</v>
      </c>
      <c r="Q1653" s="5">
        <v>549.01261289653701</v>
      </c>
      <c r="R1653" s="5">
        <v>549.01</v>
      </c>
      <c r="S1653" s="5" t="s">
        <v>14</v>
      </c>
      <c r="T1653" s="5" t="s">
        <v>11787</v>
      </c>
      <c r="U1653" s="7">
        <v>0.2330462244439494</v>
      </c>
      <c r="V1653" s="5" t="str">
        <f>TEXT(superstore_excel!$B1653, "MMMM")</f>
        <v>April</v>
      </c>
      <c r="W1653" s="5">
        <f>YEAR(superstore_excel!$B1653)</f>
        <v>2023</v>
      </c>
      <c r="X1653" s="29"/>
    </row>
    <row r="1654" spans="1:24" x14ac:dyDescent="0.3">
      <c r="A1654" s="26" t="s">
        <v>1550</v>
      </c>
      <c r="B1654" s="2">
        <v>45479</v>
      </c>
      <c r="C1654" s="2">
        <v>45760</v>
      </c>
      <c r="D1654" s="3" t="s">
        <v>17</v>
      </c>
      <c r="E1654" s="3" t="s">
        <v>1551</v>
      </c>
      <c r="F1654" s="3" t="s">
        <v>1552</v>
      </c>
      <c r="G1654" s="3" t="s">
        <v>37</v>
      </c>
      <c r="H1654" s="3" t="s">
        <v>38</v>
      </c>
      <c r="I1654" s="3" t="s">
        <v>22</v>
      </c>
      <c r="J1654" s="3" t="s">
        <v>281</v>
      </c>
      <c r="K1654" s="3" t="s">
        <v>1553</v>
      </c>
      <c r="L1654" s="3">
        <v>2355.7043602347999</v>
      </c>
      <c r="M1654" s="3">
        <v>4.7720437106879396</v>
      </c>
      <c r="N1654" s="3">
        <v>5</v>
      </c>
      <c r="O1654" s="3">
        <v>0.23190751454119299</v>
      </c>
      <c r="P1654" s="3">
        <v>0.23</v>
      </c>
      <c r="Q1654" s="3">
        <v>549.08926227975303</v>
      </c>
      <c r="R1654" s="3">
        <v>549.09</v>
      </c>
      <c r="S1654" s="3" t="s">
        <v>84</v>
      </c>
      <c r="T1654" s="3" t="s">
        <v>11779</v>
      </c>
      <c r="U1654" s="6">
        <v>0.23308920743561545</v>
      </c>
      <c r="V1654" s="3" t="str">
        <f>TEXT(superstore_excel!$B1654, "MMMM")</f>
        <v>July</v>
      </c>
      <c r="W1654" s="3">
        <f>YEAR(superstore_excel!$B1654)</f>
        <v>2024</v>
      </c>
      <c r="X1654" s="27"/>
    </row>
    <row r="1655" spans="1:24" x14ac:dyDescent="0.3">
      <c r="A1655" s="28" t="s">
        <v>1554</v>
      </c>
      <c r="B1655" s="4">
        <v>45700</v>
      </c>
      <c r="C1655" s="4">
        <v>45758</v>
      </c>
      <c r="D1655" s="5" t="s">
        <v>34</v>
      </c>
      <c r="E1655" s="5" t="s">
        <v>1555</v>
      </c>
      <c r="F1655" s="5" t="s">
        <v>1556</v>
      </c>
      <c r="G1655" s="5" t="s">
        <v>20</v>
      </c>
      <c r="H1655" s="5" t="s">
        <v>29</v>
      </c>
      <c r="I1655" s="5" t="s">
        <v>45</v>
      </c>
      <c r="J1655" s="5" t="s">
        <v>46</v>
      </c>
      <c r="K1655" s="5" t="s">
        <v>1557</v>
      </c>
      <c r="L1655" s="5">
        <v>2355.5987767278102</v>
      </c>
      <c r="M1655" s="5">
        <v>4.7714770129164101</v>
      </c>
      <c r="N1655" s="5">
        <v>5</v>
      </c>
      <c r="O1655" s="5">
        <v>0.23189547693641799</v>
      </c>
      <c r="P1655" s="5">
        <v>0.23</v>
      </c>
      <c r="Q1655" s="5">
        <v>549.16591166296996</v>
      </c>
      <c r="R1655" s="5">
        <v>549.16999999999996</v>
      </c>
      <c r="S1655" s="5" t="s">
        <v>84</v>
      </c>
      <c r="T1655" s="5" t="s">
        <v>11777</v>
      </c>
      <c r="U1655" s="7">
        <v>0.23313219428048046</v>
      </c>
      <c r="V1655" s="5" t="str">
        <f>TEXT(superstore_excel!$B1655, "MMMM")</f>
        <v>February</v>
      </c>
      <c r="W1655" s="5">
        <f>YEAR(superstore_excel!$B1655)</f>
        <v>2025</v>
      </c>
      <c r="X1655" s="29"/>
    </row>
    <row r="1656" spans="1:24" x14ac:dyDescent="0.3">
      <c r="A1656" s="26" t="s">
        <v>1558</v>
      </c>
      <c r="B1656" s="2">
        <v>45305</v>
      </c>
      <c r="C1656" s="2">
        <v>45767</v>
      </c>
      <c r="D1656" s="3" t="s">
        <v>34</v>
      </c>
      <c r="E1656" s="3" t="s">
        <v>1559</v>
      </c>
      <c r="F1656" s="3" t="s">
        <v>1560</v>
      </c>
      <c r="G1656" s="3" t="s">
        <v>44</v>
      </c>
      <c r="H1656" s="3" t="s">
        <v>21</v>
      </c>
      <c r="I1656" s="3" t="s">
        <v>22</v>
      </c>
      <c r="J1656" s="3" t="s">
        <v>23</v>
      </c>
      <c r="K1656" s="3" t="s">
        <v>1561</v>
      </c>
      <c r="L1656" s="3">
        <v>2355.4931932208201</v>
      </c>
      <c r="M1656" s="3">
        <v>4.7709103151448797</v>
      </c>
      <c r="N1656" s="3">
        <v>5</v>
      </c>
      <c r="O1656" s="3">
        <v>0.23188343933164299</v>
      </c>
      <c r="P1656" s="3">
        <v>0.23</v>
      </c>
      <c r="Q1656" s="3">
        <v>549.24256104618598</v>
      </c>
      <c r="R1656" s="3">
        <v>549.24</v>
      </c>
      <c r="S1656" s="3" t="s">
        <v>84</v>
      </c>
      <c r="T1656" s="3" t="s">
        <v>11784</v>
      </c>
      <c r="U1656" s="6">
        <v>0.23317518497906192</v>
      </c>
      <c r="V1656" s="3" t="str">
        <f>TEXT(superstore_excel!$B1656, "MMMM")</f>
        <v>January</v>
      </c>
      <c r="W1656" s="3">
        <f>YEAR(superstore_excel!$B1656)</f>
        <v>2024</v>
      </c>
      <c r="X1656" s="27"/>
    </row>
    <row r="1657" spans="1:24" x14ac:dyDescent="0.3">
      <c r="A1657" s="28" t="s">
        <v>1562</v>
      </c>
      <c r="B1657" s="4">
        <v>45228</v>
      </c>
      <c r="C1657" s="4">
        <v>45782</v>
      </c>
      <c r="D1657" s="5" t="s">
        <v>26</v>
      </c>
      <c r="E1657" s="5" t="s">
        <v>1563</v>
      </c>
      <c r="F1657" s="5" t="s">
        <v>1564</v>
      </c>
      <c r="G1657" s="5" t="s">
        <v>37</v>
      </c>
      <c r="H1657" s="5" t="s">
        <v>62</v>
      </c>
      <c r="I1657" s="5" t="s">
        <v>45</v>
      </c>
      <c r="J1657" s="5" t="s">
        <v>51</v>
      </c>
      <c r="K1657" s="5" t="s">
        <v>1565</v>
      </c>
      <c r="L1657" s="5">
        <v>2355.38760971383</v>
      </c>
      <c r="M1657" s="5">
        <v>4.7703436173733502</v>
      </c>
      <c r="N1657" s="5">
        <v>5</v>
      </c>
      <c r="O1657" s="5">
        <v>0.23187140172686799</v>
      </c>
      <c r="P1657" s="5">
        <v>0.23</v>
      </c>
      <c r="Q1657" s="5">
        <v>549.31921042940303</v>
      </c>
      <c r="R1657" s="5">
        <v>549.32000000000005</v>
      </c>
      <c r="S1657" s="5" t="s">
        <v>84</v>
      </c>
      <c r="T1657" s="5" t="s">
        <v>11783</v>
      </c>
      <c r="U1657" s="7">
        <v>0.23321817953187887</v>
      </c>
      <c r="V1657" s="5" t="str">
        <f>TEXT(superstore_excel!$B1657, "MMMM")</f>
        <v>October</v>
      </c>
      <c r="W1657" s="5">
        <f>YEAR(superstore_excel!$B1657)</f>
        <v>2023</v>
      </c>
      <c r="X1657" s="29"/>
    </row>
    <row r="1658" spans="1:24" x14ac:dyDescent="0.3">
      <c r="A1658" s="26" t="s">
        <v>1566</v>
      </c>
      <c r="B1658" s="2">
        <v>45467</v>
      </c>
      <c r="C1658" s="2">
        <v>45757</v>
      </c>
      <c r="D1658" s="3" t="s">
        <v>17</v>
      </c>
      <c r="E1658" s="3" t="s">
        <v>1567</v>
      </c>
      <c r="F1658" s="3" t="s">
        <v>1568</v>
      </c>
      <c r="G1658" s="3" t="s">
        <v>37</v>
      </c>
      <c r="H1658" s="3" t="s">
        <v>21</v>
      </c>
      <c r="I1658" s="3" t="s">
        <v>30</v>
      </c>
      <c r="J1658" s="3" t="s">
        <v>31</v>
      </c>
      <c r="K1658" s="3" t="s">
        <v>1569</v>
      </c>
      <c r="L1658" s="3">
        <v>2355.2820262068399</v>
      </c>
      <c r="M1658" s="3">
        <v>4.7697769196018198</v>
      </c>
      <c r="N1658" s="3">
        <v>5</v>
      </c>
      <c r="O1658" s="3">
        <v>0.23185936412209299</v>
      </c>
      <c r="P1658" s="3">
        <v>0.23</v>
      </c>
      <c r="Q1658" s="3">
        <v>549.39585981261905</v>
      </c>
      <c r="R1658" s="3">
        <v>549.4</v>
      </c>
      <c r="S1658" s="3" t="s">
        <v>14</v>
      </c>
      <c r="T1658" s="3" t="s">
        <v>11773</v>
      </c>
      <c r="U1658" s="6">
        <v>0.23326117793944876</v>
      </c>
      <c r="V1658" s="3" t="str">
        <f>TEXT(superstore_excel!$B1658, "MMMM")</f>
        <v>June</v>
      </c>
      <c r="W1658" s="3">
        <f>YEAR(superstore_excel!$B1658)</f>
        <v>2024</v>
      </c>
      <c r="X1658" s="27"/>
    </row>
    <row r="1659" spans="1:24" x14ac:dyDescent="0.3">
      <c r="A1659" s="28" t="s">
        <v>1570</v>
      </c>
      <c r="B1659" s="4">
        <v>45052</v>
      </c>
      <c r="C1659" s="4">
        <v>45770</v>
      </c>
      <c r="D1659" s="5" t="s">
        <v>26</v>
      </c>
      <c r="E1659" s="5" t="s">
        <v>1571</v>
      </c>
      <c r="F1659" s="5" t="s">
        <v>1572</v>
      </c>
      <c r="G1659" s="5" t="s">
        <v>44</v>
      </c>
      <c r="H1659" s="5" t="s">
        <v>29</v>
      </c>
      <c r="I1659" s="5" t="s">
        <v>45</v>
      </c>
      <c r="J1659" s="5" t="s">
        <v>46</v>
      </c>
      <c r="K1659" s="5" t="s">
        <v>1573</v>
      </c>
      <c r="L1659" s="5">
        <v>2355.1764426998402</v>
      </c>
      <c r="M1659" s="5">
        <v>4.7692102218302903</v>
      </c>
      <c r="N1659" s="5">
        <v>5</v>
      </c>
      <c r="O1659" s="5">
        <v>0.23184732651731799</v>
      </c>
      <c r="P1659" s="5">
        <v>0.23</v>
      </c>
      <c r="Q1659" s="5">
        <v>549.47250919583598</v>
      </c>
      <c r="R1659" s="5">
        <v>549.47</v>
      </c>
      <c r="S1659" s="5" t="s">
        <v>14</v>
      </c>
      <c r="T1659" s="5" t="s">
        <v>11780</v>
      </c>
      <c r="U1659" s="7">
        <v>0.23330418020229177</v>
      </c>
      <c r="V1659" s="5" t="str">
        <f>TEXT(superstore_excel!$B1659, "MMMM")</f>
        <v>May</v>
      </c>
      <c r="W1659" s="5">
        <f>YEAR(superstore_excel!$B1659)</f>
        <v>2023</v>
      </c>
      <c r="X1659" s="29"/>
    </row>
    <row r="1660" spans="1:24" x14ac:dyDescent="0.3">
      <c r="A1660" s="26" t="s">
        <v>1574</v>
      </c>
      <c r="B1660" s="2">
        <v>45362</v>
      </c>
      <c r="C1660" s="2">
        <v>45784</v>
      </c>
      <c r="D1660" s="3" t="s">
        <v>26</v>
      </c>
      <c r="E1660" s="3" t="s">
        <v>1575</v>
      </c>
      <c r="F1660" s="3" t="s">
        <v>1576</v>
      </c>
      <c r="G1660" s="3" t="s">
        <v>44</v>
      </c>
      <c r="H1660" s="3" t="s">
        <v>38</v>
      </c>
      <c r="I1660" s="3" t="s">
        <v>22</v>
      </c>
      <c r="J1660" s="3" t="s">
        <v>173</v>
      </c>
      <c r="K1660" s="3" t="s">
        <v>1577</v>
      </c>
      <c r="L1660" s="3">
        <v>2355.0708591928501</v>
      </c>
      <c r="M1660" s="3">
        <v>4.7686435240587697</v>
      </c>
      <c r="N1660" s="3">
        <v>5</v>
      </c>
      <c r="O1660" s="3">
        <v>0.23183528891254401</v>
      </c>
      <c r="P1660" s="3">
        <v>0.23</v>
      </c>
      <c r="Q1660" s="3">
        <v>549.549158579052</v>
      </c>
      <c r="R1660" s="3">
        <v>549.54999999999995</v>
      </c>
      <c r="S1660" s="3" t="s">
        <v>14</v>
      </c>
      <c r="T1660" s="3" t="s">
        <v>11785</v>
      </c>
      <c r="U1660" s="6">
        <v>0.23334718632092377</v>
      </c>
      <c r="V1660" s="3" t="str">
        <f>TEXT(superstore_excel!$B1660, "MMMM")</f>
        <v>March</v>
      </c>
      <c r="W1660" s="3">
        <f>YEAR(superstore_excel!$B1660)</f>
        <v>2024</v>
      </c>
      <c r="X1660" s="27"/>
    </row>
    <row r="1661" spans="1:24" x14ac:dyDescent="0.3">
      <c r="A1661" s="28" t="s">
        <v>1578</v>
      </c>
      <c r="B1661" s="4">
        <v>45699</v>
      </c>
      <c r="C1661" s="4">
        <v>45780</v>
      </c>
      <c r="D1661" s="5" t="s">
        <v>26</v>
      </c>
      <c r="E1661" s="5" t="s">
        <v>1579</v>
      </c>
      <c r="F1661" s="5" t="s">
        <v>1580</v>
      </c>
      <c r="G1661" s="5" t="s">
        <v>37</v>
      </c>
      <c r="H1661" s="5" t="s">
        <v>62</v>
      </c>
      <c r="I1661" s="5" t="s">
        <v>22</v>
      </c>
      <c r="J1661" s="5" t="s">
        <v>23</v>
      </c>
      <c r="K1661" s="5" t="s">
        <v>1581</v>
      </c>
      <c r="L1661" s="5">
        <v>2354.96527568586</v>
      </c>
      <c r="M1661" s="5">
        <v>4.7680768262872402</v>
      </c>
      <c r="N1661" s="5">
        <v>5</v>
      </c>
      <c r="O1661" s="5">
        <v>0.23182325130776901</v>
      </c>
      <c r="P1661" s="5">
        <v>0.23</v>
      </c>
      <c r="Q1661" s="5">
        <v>549.62580796226905</v>
      </c>
      <c r="R1661" s="5">
        <v>549.63</v>
      </c>
      <c r="S1661" s="5" t="s">
        <v>14</v>
      </c>
      <c r="T1661" s="5" t="s">
        <v>11777</v>
      </c>
      <c r="U1661" s="7">
        <v>0.23339019629586516</v>
      </c>
      <c r="V1661" s="5" t="str">
        <f>TEXT(superstore_excel!$B1661, "MMMM")</f>
        <v>February</v>
      </c>
      <c r="W1661" s="5">
        <f>YEAR(superstore_excel!$B1661)</f>
        <v>2025</v>
      </c>
      <c r="X1661" s="29"/>
    </row>
    <row r="1662" spans="1:24" x14ac:dyDescent="0.3">
      <c r="A1662" s="26" t="s">
        <v>1582</v>
      </c>
      <c r="B1662" s="2">
        <v>45039</v>
      </c>
      <c r="C1662" s="2">
        <v>45780</v>
      </c>
      <c r="D1662" s="3" t="s">
        <v>17</v>
      </c>
      <c r="E1662" s="3" t="s">
        <v>1583</v>
      </c>
      <c r="F1662" s="3" t="s">
        <v>1584</v>
      </c>
      <c r="G1662" s="3" t="s">
        <v>37</v>
      </c>
      <c r="H1662" s="3" t="s">
        <v>29</v>
      </c>
      <c r="I1662" s="3" t="s">
        <v>30</v>
      </c>
      <c r="J1662" s="3" t="s">
        <v>31</v>
      </c>
      <c r="K1662" s="3" t="s">
        <v>1585</v>
      </c>
      <c r="L1662" s="3">
        <v>2354.8596921788699</v>
      </c>
      <c r="M1662" s="3">
        <v>4.7675101285157098</v>
      </c>
      <c r="N1662" s="3">
        <v>5</v>
      </c>
      <c r="O1662" s="3">
        <v>0.23181121370299401</v>
      </c>
      <c r="P1662" s="3">
        <v>0.23</v>
      </c>
      <c r="Q1662" s="3">
        <v>549.70245734548496</v>
      </c>
      <c r="R1662" s="3">
        <v>549.70000000000005</v>
      </c>
      <c r="S1662" s="3" t="s">
        <v>14</v>
      </c>
      <c r="T1662" s="3" t="s">
        <v>11787</v>
      </c>
      <c r="U1662" s="6">
        <v>0.23343321012763371</v>
      </c>
      <c r="V1662" s="3" t="str">
        <f>TEXT(superstore_excel!$B1662, "MMMM")</f>
        <v>April</v>
      </c>
      <c r="W1662" s="3">
        <f>YEAR(superstore_excel!$B1662)</f>
        <v>2023</v>
      </c>
      <c r="X1662" s="27"/>
    </row>
    <row r="1663" spans="1:24" x14ac:dyDescent="0.3">
      <c r="A1663" s="28" t="s">
        <v>1586</v>
      </c>
      <c r="B1663" s="4">
        <v>45140</v>
      </c>
      <c r="C1663" s="4">
        <v>45780</v>
      </c>
      <c r="D1663" s="5" t="s">
        <v>54</v>
      </c>
      <c r="E1663" s="5" t="s">
        <v>1587</v>
      </c>
      <c r="F1663" s="5" t="s">
        <v>1588</v>
      </c>
      <c r="G1663" s="5" t="s">
        <v>44</v>
      </c>
      <c r="H1663" s="5" t="s">
        <v>29</v>
      </c>
      <c r="I1663" s="5" t="s">
        <v>45</v>
      </c>
      <c r="J1663" s="5" t="s">
        <v>96</v>
      </c>
      <c r="K1663" s="5" t="s">
        <v>1589</v>
      </c>
      <c r="L1663" s="5">
        <v>2354.7541086718802</v>
      </c>
      <c r="M1663" s="5">
        <v>4.7669434307441803</v>
      </c>
      <c r="N1663" s="5">
        <v>5</v>
      </c>
      <c r="O1663" s="5">
        <v>0.23179917609821901</v>
      </c>
      <c r="P1663" s="5">
        <v>0.23</v>
      </c>
      <c r="Q1663" s="5">
        <v>549.779106728702</v>
      </c>
      <c r="R1663" s="5">
        <v>549.78</v>
      </c>
      <c r="S1663" s="5" t="s">
        <v>14</v>
      </c>
      <c r="T1663" s="5" t="s">
        <v>11770</v>
      </c>
      <c r="U1663" s="7">
        <v>0.23347622781674915</v>
      </c>
      <c r="V1663" s="5" t="str">
        <f>TEXT(superstore_excel!$B1663, "MMMM")</f>
        <v>August</v>
      </c>
      <c r="W1663" s="5">
        <f>YEAR(superstore_excel!$B1663)</f>
        <v>2023</v>
      </c>
      <c r="X1663" s="29"/>
    </row>
    <row r="1664" spans="1:24" x14ac:dyDescent="0.3">
      <c r="A1664" s="26" t="s">
        <v>1590</v>
      </c>
      <c r="B1664" s="2">
        <v>45522</v>
      </c>
      <c r="C1664" s="2">
        <v>45782</v>
      </c>
      <c r="D1664" s="3" t="s">
        <v>26</v>
      </c>
      <c r="E1664" s="3" t="s">
        <v>1591</v>
      </c>
      <c r="F1664" s="3" t="s">
        <v>1592</v>
      </c>
      <c r="G1664" s="3" t="s">
        <v>20</v>
      </c>
      <c r="H1664" s="3" t="s">
        <v>29</v>
      </c>
      <c r="I1664" s="3" t="s">
        <v>22</v>
      </c>
      <c r="J1664" s="3" t="s">
        <v>23</v>
      </c>
      <c r="K1664" s="3" t="s">
        <v>1593</v>
      </c>
      <c r="L1664" s="3">
        <v>2354.6485251648901</v>
      </c>
      <c r="M1664" s="3">
        <v>4.7663767329726499</v>
      </c>
      <c r="N1664" s="3">
        <v>5</v>
      </c>
      <c r="O1664" s="3">
        <v>0.23178713849344401</v>
      </c>
      <c r="P1664" s="3">
        <v>0.23</v>
      </c>
      <c r="Q1664" s="3">
        <v>549.85575611191803</v>
      </c>
      <c r="R1664" s="3">
        <v>549.86</v>
      </c>
      <c r="S1664" s="3" t="s">
        <v>14</v>
      </c>
      <c r="T1664" s="3" t="s">
        <v>11775</v>
      </c>
      <c r="U1664" s="6">
        <v>0.23351924936372956</v>
      </c>
      <c r="V1664" s="3" t="str">
        <f>TEXT(superstore_excel!$B1664, "MMMM")</f>
        <v>August</v>
      </c>
      <c r="W1664" s="3">
        <f>YEAR(superstore_excel!$B1664)</f>
        <v>2024</v>
      </c>
      <c r="X1664" s="27"/>
    </row>
    <row r="1665" spans="1:24" x14ac:dyDescent="0.3">
      <c r="A1665" s="28" t="s">
        <v>1594</v>
      </c>
      <c r="B1665" s="4">
        <v>45614</v>
      </c>
      <c r="C1665" s="4">
        <v>45763</v>
      </c>
      <c r="D1665" s="5" t="s">
        <v>54</v>
      </c>
      <c r="E1665" s="5" t="s">
        <v>1595</v>
      </c>
      <c r="F1665" s="5" t="s">
        <v>1596</v>
      </c>
      <c r="G1665" s="5" t="s">
        <v>44</v>
      </c>
      <c r="H1665" s="5" t="s">
        <v>38</v>
      </c>
      <c r="I1665" s="5" t="s">
        <v>22</v>
      </c>
      <c r="J1665" s="5" t="s">
        <v>281</v>
      </c>
      <c r="K1665" s="5" t="s">
        <v>1597</v>
      </c>
      <c r="L1665" s="5">
        <v>2354.5429416579</v>
      </c>
      <c r="M1665" s="5">
        <v>4.7658100352011203</v>
      </c>
      <c r="N1665" s="5">
        <v>5</v>
      </c>
      <c r="O1665" s="5">
        <v>0.23177510088866901</v>
      </c>
      <c r="P1665" s="5">
        <v>0.23</v>
      </c>
      <c r="Q1665" s="5">
        <v>549.93240549513496</v>
      </c>
      <c r="R1665" s="5">
        <v>549.92999999999995</v>
      </c>
      <c r="S1665" s="5" t="s">
        <v>14</v>
      </c>
      <c r="T1665" s="5" t="s">
        <v>11769</v>
      </c>
      <c r="U1665" s="7">
        <v>0.23356227476909472</v>
      </c>
      <c r="V1665" s="5" t="str">
        <f>TEXT(superstore_excel!$B1665, "MMMM")</f>
        <v>November</v>
      </c>
      <c r="W1665" s="5">
        <f>YEAR(superstore_excel!$B1665)</f>
        <v>2024</v>
      </c>
      <c r="X1665" s="29"/>
    </row>
    <row r="1666" spans="1:24" x14ac:dyDescent="0.3">
      <c r="A1666" s="26" t="s">
        <v>1598</v>
      </c>
      <c r="B1666" s="2">
        <v>45552</v>
      </c>
      <c r="C1666" s="2">
        <v>45780</v>
      </c>
      <c r="D1666" s="3" t="s">
        <v>34</v>
      </c>
      <c r="E1666" s="3" t="s">
        <v>1599</v>
      </c>
      <c r="F1666" s="3" t="s">
        <v>1600</v>
      </c>
      <c r="G1666" s="3" t="s">
        <v>44</v>
      </c>
      <c r="H1666" s="3" t="s">
        <v>21</v>
      </c>
      <c r="I1666" s="3" t="s">
        <v>30</v>
      </c>
      <c r="J1666" s="3" t="s">
        <v>101</v>
      </c>
      <c r="K1666" s="3" t="s">
        <v>1601</v>
      </c>
      <c r="L1666" s="3">
        <v>2354.4373581509099</v>
      </c>
      <c r="M1666" s="3">
        <v>4.7652433374295997</v>
      </c>
      <c r="N1666" s="3">
        <v>5</v>
      </c>
      <c r="O1666" s="3">
        <v>0.23176306328389501</v>
      </c>
      <c r="P1666" s="3">
        <v>0.23</v>
      </c>
      <c r="Q1666" s="3">
        <v>550.00905487835098</v>
      </c>
      <c r="R1666" s="3">
        <v>550.01</v>
      </c>
      <c r="S1666" s="3" t="s">
        <v>14</v>
      </c>
      <c r="T1666" s="3" t="s">
        <v>11774</v>
      </c>
      <c r="U1666" s="6">
        <v>0.23360530403336288</v>
      </c>
      <c r="V1666" s="3" t="str">
        <f>TEXT(superstore_excel!$B1666, "MMMM")</f>
        <v>September</v>
      </c>
      <c r="W1666" s="3">
        <f>YEAR(superstore_excel!$B1666)</f>
        <v>2024</v>
      </c>
      <c r="X1666" s="27"/>
    </row>
    <row r="1667" spans="1:24" x14ac:dyDescent="0.3">
      <c r="A1667" s="28" t="s">
        <v>1602</v>
      </c>
      <c r="B1667" s="4">
        <v>45100</v>
      </c>
      <c r="C1667" s="4">
        <v>45769</v>
      </c>
      <c r="D1667" s="5" t="s">
        <v>54</v>
      </c>
      <c r="E1667" s="5" t="s">
        <v>1603</v>
      </c>
      <c r="F1667" s="5" t="s">
        <v>1604</v>
      </c>
      <c r="G1667" s="5" t="s">
        <v>37</v>
      </c>
      <c r="H1667" s="5" t="s">
        <v>21</v>
      </c>
      <c r="I1667" s="5" t="s">
        <v>30</v>
      </c>
      <c r="J1667" s="5" t="s">
        <v>31</v>
      </c>
      <c r="K1667" s="5" t="s">
        <v>1605</v>
      </c>
      <c r="L1667" s="5">
        <v>2354.3317746439102</v>
      </c>
      <c r="M1667" s="5">
        <v>4.7646766396580702</v>
      </c>
      <c r="N1667" s="5">
        <v>5</v>
      </c>
      <c r="O1667" s="5">
        <v>0.23175102567912001</v>
      </c>
      <c r="P1667" s="5">
        <v>0.23</v>
      </c>
      <c r="Q1667" s="5">
        <v>550.08570426156803</v>
      </c>
      <c r="R1667" s="5">
        <v>550.09</v>
      </c>
      <c r="S1667" s="5" t="s">
        <v>14</v>
      </c>
      <c r="T1667" s="5" t="s">
        <v>11764</v>
      </c>
      <c r="U1667" s="7">
        <v>0.23364833715705502</v>
      </c>
      <c r="V1667" s="5" t="str">
        <f>TEXT(superstore_excel!$B1667, "MMMM")</f>
        <v>June</v>
      </c>
      <c r="W1667" s="5">
        <f>YEAR(superstore_excel!$B1667)</f>
        <v>2023</v>
      </c>
      <c r="X1667" s="29"/>
    </row>
    <row r="1668" spans="1:24" x14ac:dyDescent="0.3">
      <c r="A1668" s="26" t="s">
        <v>1606</v>
      </c>
      <c r="B1668" s="2">
        <v>45091</v>
      </c>
      <c r="C1668" s="2">
        <v>45775</v>
      </c>
      <c r="D1668" s="3" t="s">
        <v>26</v>
      </c>
      <c r="E1668" s="3" t="s">
        <v>1607</v>
      </c>
      <c r="F1668" s="3" t="s">
        <v>1608</v>
      </c>
      <c r="G1668" s="3" t="s">
        <v>20</v>
      </c>
      <c r="H1668" s="3" t="s">
        <v>62</v>
      </c>
      <c r="I1668" s="3" t="s">
        <v>30</v>
      </c>
      <c r="J1668" s="3" t="s">
        <v>31</v>
      </c>
      <c r="K1668" s="3" t="s">
        <v>1609</v>
      </c>
      <c r="L1668" s="3">
        <v>2354.2261911369201</v>
      </c>
      <c r="M1668" s="3">
        <v>4.7641099418865398</v>
      </c>
      <c r="N1668" s="3">
        <v>5</v>
      </c>
      <c r="O1668" s="3">
        <v>0.23173898807434501</v>
      </c>
      <c r="P1668" s="3">
        <v>0.23</v>
      </c>
      <c r="Q1668" s="3">
        <v>550.16235364478405</v>
      </c>
      <c r="R1668" s="3">
        <v>550.16</v>
      </c>
      <c r="S1668" s="3" t="s">
        <v>14</v>
      </c>
      <c r="T1668" s="3" t="s">
        <v>11764</v>
      </c>
      <c r="U1668" s="6">
        <v>0.23369137414068766</v>
      </c>
      <c r="V1668" s="3" t="str">
        <f>TEXT(superstore_excel!$B1668, "MMMM")</f>
        <v>June</v>
      </c>
      <c r="W1668" s="3">
        <f>YEAR(superstore_excel!$B1668)</f>
        <v>2023</v>
      </c>
      <c r="X1668" s="27"/>
    </row>
    <row r="1669" spans="1:24" x14ac:dyDescent="0.3">
      <c r="A1669" s="28" t="s">
        <v>1610</v>
      </c>
      <c r="B1669" s="4">
        <v>45311</v>
      </c>
      <c r="C1669" s="4">
        <v>45764</v>
      </c>
      <c r="D1669" s="5" t="s">
        <v>26</v>
      </c>
      <c r="E1669" s="5" t="s">
        <v>1611</v>
      </c>
      <c r="F1669" s="5" t="s">
        <v>1612</v>
      </c>
      <c r="G1669" s="5" t="s">
        <v>37</v>
      </c>
      <c r="H1669" s="5" t="s">
        <v>21</v>
      </c>
      <c r="I1669" s="5" t="s">
        <v>30</v>
      </c>
      <c r="J1669" s="5" t="s">
        <v>126</v>
      </c>
      <c r="K1669" s="5" t="s">
        <v>1613</v>
      </c>
      <c r="L1669" s="5">
        <v>2354.12060762993</v>
      </c>
      <c r="M1669" s="5">
        <v>4.7635432441150103</v>
      </c>
      <c r="N1669" s="5">
        <v>5</v>
      </c>
      <c r="O1669" s="5">
        <v>0.23172695046957001</v>
      </c>
      <c r="P1669" s="5">
        <v>0.23</v>
      </c>
      <c r="Q1669" s="5">
        <v>550.23900302800098</v>
      </c>
      <c r="R1669" s="5">
        <v>550.24</v>
      </c>
      <c r="S1669" s="5" t="s">
        <v>14</v>
      </c>
      <c r="T1669" s="5" t="s">
        <v>11784</v>
      </c>
      <c r="U1669" s="7">
        <v>0.2337344149847819</v>
      </c>
      <c r="V1669" s="5" t="str">
        <f>TEXT(superstore_excel!$B1669, "MMMM")</f>
        <v>January</v>
      </c>
      <c r="W1669" s="5">
        <f>YEAR(superstore_excel!$B1669)</f>
        <v>2024</v>
      </c>
      <c r="X1669" s="29"/>
    </row>
    <row r="1670" spans="1:24" x14ac:dyDescent="0.3">
      <c r="A1670" s="26" t="s">
        <v>1614</v>
      </c>
      <c r="B1670" s="2">
        <v>45536</v>
      </c>
      <c r="C1670" s="2">
        <v>45784</v>
      </c>
      <c r="D1670" s="3" t="s">
        <v>34</v>
      </c>
      <c r="E1670" s="3" t="s">
        <v>1615</v>
      </c>
      <c r="F1670" s="3" t="s">
        <v>1616</v>
      </c>
      <c r="G1670" s="3" t="s">
        <v>44</v>
      </c>
      <c r="H1670" s="3" t="s">
        <v>62</v>
      </c>
      <c r="I1670" s="3" t="s">
        <v>30</v>
      </c>
      <c r="J1670" s="3" t="s">
        <v>39</v>
      </c>
      <c r="K1670" s="3" t="s">
        <v>1617</v>
      </c>
      <c r="L1670" s="3">
        <v>2354.0150241229398</v>
      </c>
      <c r="M1670" s="3">
        <v>4.7629765463434799</v>
      </c>
      <c r="N1670" s="3">
        <v>5</v>
      </c>
      <c r="O1670" s="3">
        <v>0.23171491286479501</v>
      </c>
      <c r="P1670" s="3">
        <v>0.23</v>
      </c>
      <c r="Q1670" s="3">
        <v>550.315652411217</v>
      </c>
      <c r="R1670" s="3">
        <v>550.32000000000005</v>
      </c>
      <c r="S1670" s="3" t="s">
        <v>14</v>
      </c>
      <c r="T1670" s="3" t="s">
        <v>11774</v>
      </c>
      <c r="U1670" s="6">
        <v>0.23377745968985644</v>
      </c>
      <c r="V1670" s="3" t="str">
        <f>TEXT(superstore_excel!$B1670, "MMMM")</f>
        <v>September</v>
      </c>
      <c r="W1670" s="3">
        <f>YEAR(superstore_excel!$B1670)</f>
        <v>2024</v>
      </c>
      <c r="X1670" s="27"/>
    </row>
    <row r="1671" spans="1:24" x14ac:dyDescent="0.3">
      <c r="A1671" s="28" t="s">
        <v>1618</v>
      </c>
      <c r="B1671" s="4">
        <v>45430</v>
      </c>
      <c r="C1671" s="4">
        <v>45770</v>
      </c>
      <c r="D1671" s="5" t="s">
        <v>26</v>
      </c>
      <c r="E1671" s="5" t="s">
        <v>1619</v>
      </c>
      <c r="F1671" s="5" t="s">
        <v>1620</v>
      </c>
      <c r="G1671" s="5" t="s">
        <v>44</v>
      </c>
      <c r="H1671" s="5" t="s">
        <v>38</v>
      </c>
      <c r="I1671" s="5" t="s">
        <v>22</v>
      </c>
      <c r="J1671" s="5" t="s">
        <v>131</v>
      </c>
      <c r="K1671" s="5" t="s">
        <v>1621</v>
      </c>
      <c r="L1671" s="5">
        <v>2353.9094406159502</v>
      </c>
      <c r="M1671" s="5">
        <v>4.7624098485719504</v>
      </c>
      <c r="N1671" s="5">
        <v>5</v>
      </c>
      <c r="O1671" s="5">
        <v>0.23170287526002001</v>
      </c>
      <c r="P1671" s="5">
        <v>0.23</v>
      </c>
      <c r="Q1671" s="5">
        <v>550.39230179443405</v>
      </c>
      <c r="R1671" s="5">
        <v>550.39</v>
      </c>
      <c r="S1671" s="5" t="s">
        <v>14</v>
      </c>
      <c r="T1671" s="5" t="s">
        <v>11781</v>
      </c>
      <c r="U1671" s="7">
        <v>0.23382050825643158</v>
      </c>
      <c r="V1671" s="5" t="str">
        <f>TEXT(superstore_excel!$B1671, "MMMM")</f>
        <v>May</v>
      </c>
      <c r="W1671" s="5">
        <f>YEAR(superstore_excel!$B1671)</f>
        <v>2024</v>
      </c>
      <c r="X1671" s="29"/>
    </row>
    <row r="1672" spans="1:24" x14ac:dyDescent="0.3">
      <c r="A1672" s="26" t="s">
        <v>1622</v>
      </c>
      <c r="B1672" s="2">
        <v>45237</v>
      </c>
      <c r="C1672" s="2">
        <v>45770</v>
      </c>
      <c r="D1672" s="3" t="s">
        <v>26</v>
      </c>
      <c r="E1672" s="3" t="s">
        <v>1623</v>
      </c>
      <c r="F1672" s="3" t="s">
        <v>1624</v>
      </c>
      <c r="G1672" s="3" t="s">
        <v>37</v>
      </c>
      <c r="H1672" s="3" t="s">
        <v>29</v>
      </c>
      <c r="I1672" s="3" t="s">
        <v>45</v>
      </c>
      <c r="J1672" s="3" t="s">
        <v>46</v>
      </c>
      <c r="K1672" s="3" t="s">
        <v>1625</v>
      </c>
      <c r="L1672" s="3">
        <v>2353.8038571089601</v>
      </c>
      <c r="M1672" s="3">
        <v>4.7618431508004297</v>
      </c>
      <c r="N1672" s="3">
        <v>5</v>
      </c>
      <c r="O1672" s="3">
        <v>0.23169083765524601</v>
      </c>
      <c r="P1672" s="3">
        <v>0.23</v>
      </c>
      <c r="Q1672" s="3">
        <v>550.46895117764996</v>
      </c>
      <c r="R1672" s="3">
        <v>550.47</v>
      </c>
      <c r="S1672" s="3" t="s">
        <v>14</v>
      </c>
      <c r="T1672" s="3" t="s">
        <v>11766</v>
      </c>
      <c r="U1672" s="6">
        <v>0.23386356068502617</v>
      </c>
      <c r="V1672" s="3" t="str">
        <f>TEXT(superstore_excel!$B1672, "MMMM")</f>
        <v>November</v>
      </c>
      <c r="W1672" s="3">
        <f>YEAR(superstore_excel!$B1672)</f>
        <v>2023</v>
      </c>
      <c r="X1672" s="27"/>
    </row>
    <row r="1673" spans="1:24" x14ac:dyDescent="0.3">
      <c r="A1673" s="28" t="s">
        <v>1626</v>
      </c>
      <c r="B1673" s="4">
        <v>45054</v>
      </c>
      <c r="C1673" s="4">
        <v>45772</v>
      </c>
      <c r="D1673" s="5" t="s">
        <v>34</v>
      </c>
      <c r="E1673" s="5" t="s">
        <v>1627</v>
      </c>
      <c r="F1673" s="5" t="s">
        <v>1628</v>
      </c>
      <c r="G1673" s="5" t="s">
        <v>20</v>
      </c>
      <c r="H1673" s="5" t="s">
        <v>21</v>
      </c>
      <c r="I1673" s="5" t="s">
        <v>30</v>
      </c>
      <c r="J1673" s="5" t="s">
        <v>39</v>
      </c>
      <c r="K1673" s="5" t="s">
        <v>1629</v>
      </c>
      <c r="L1673" s="5">
        <v>2353.69827360197</v>
      </c>
      <c r="M1673" s="5">
        <v>4.7612764530289002</v>
      </c>
      <c r="N1673" s="5">
        <v>5</v>
      </c>
      <c r="O1673" s="5">
        <v>0.23167880005047101</v>
      </c>
      <c r="P1673" s="5">
        <v>0.23</v>
      </c>
      <c r="Q1673" s="5">
        <v>550.545600560867</v>
      </c>
      <c r="R1673" s="5">
        <v>550.54999999999995</v>
      </c>
      <c r="S1673" s="5" t="s">
        <v>14</v>
      </c>
      <c r="T1673" s="5" t="s">
        <v>11780</v>
      </c>
      <c r="U1673" s="7">
        <v>0.23390661697616083</v>
      </c>
      <c r="V1673" s="5" t="str">
        <f>TEXT(superstore_excel!$B1673, "MMMM")</f>
        <v>May</v>
      </c>
      <c r="W1673" s="5">
        <f>YEAR(superstore_excel!$B1673)</f>
        <v>2023</v>
      </c>
      <c r="X1673" s="29"/>
    </row>
    <row r="1674" spans="1:24" x14ac:dyDescent="0.3">
      <c r="A1674" s="26" t="s">
        <v>1630</v>
      </c>
      <c r="B1674" s="2">
        <v>45692</v>
      </c>
      <c r="C1674" s="2">
        <v>45774</v>
      </c>
      <c r="D1674" s="3" t="s">
        <v>17</v>
      </c>
      <c r="E1674" s="3" t="s">
        <v>1048</v>
      </c>
      <c r="F1674" s="3" t="s">
        <v>1631</v>
      </c>
      <c r="G1674" s="3" t="s">
        <v>44</v>
      </c>
      <c r="H1674" s="3" t="s">
        <v>62</v>
      </c>
      <c r="I1674" s="3" t="s">
        <v>30</v>
      </c>
      <c r="J1674" s="3" t="s">
        <v>101</v>
      </c>
      <c r="K1674" s="3" t="s">
        <v>1632</v>
      </c>
      <c r="L1674" s="3">
        <v>2353.5926900949798</v>
      </c>
      <c r="M1674" s="3">
        <v>4.7607097552573698</v>
      </c>
      <c r="N1674" s="3">
        <v>5</v>
      </c>
      <c r="O1674" s="3">
        <v>0.23166676244569601</v>
      </c>
      <c r="P1674" s="3">
        <v>0.23</v>
      </c>
      <c r="Q1674" s="3">
        <v>550.62224994408302</v>
      </c>
      <c r="R1674" s="3">
        <v>550.62</v>
      </c>
      <c r="S1674" s="3" t="s">
        <v>14</v>
      </c>
      <c r="T1674" s="3" t="s">
        <v>11777</v>
      </c>
      <c r="U1674" s="6">
        <v>0.2339496771303545</v>
      </c>
      <c r="V1674" s="3" t="str">
        <f>TEXT(superstore_excel!$B1674, "MMMM")</f>
        <v>February</v>
      </c>
      <c r="W1674" s="3">
        <f>YEAR(superstore_excel!$B1674)</f>
        <v>2025</v>
      </c>
      <c r="X1674" s="27"/>
    </row>
    <row r="1675" spans="1:24" x14ac:dyDescent="0.3">
      <c r="A1675" s="28" t="s">
        <v>1633</v>
      </c>
      <c r="B1675" s="4">
        <v>45643</v>
      </c>
      <c r="C1675" s="4">
        <v>45773</v>
      </c>
      <c r="D1675" s="5" t="s">
        <v>54</v>
      </c>
      <c r="E1675" s="5" t="s">
        <v>1634</v>
      </c>
      <c r="F1675" s="5" t="s">
        <v>1635</v>
      </c>
      <c r="G1675" s="5" t="s">
        <v>37</v>
      </c>
      <c r="H1675" s="5" t="s">
        <v>62</v>
      </c>
      <c r="I1675" s="5" t="s">
        <v>22</v>
      </c>
      <c r="J1675" s="5" t="s">
        <v>131</v>
      </c>
      <c r="K1675" s="5" t="s">
        <v>1636</v>
      </c>
      <c r="L1675" s="5">
        <v>2353.4871065879902</v>
      </c>
      <c r="M1675" s="5">
        <v>4.7601430574858403</v>
      </c>
      <c r="N1675" s="5">
        <v>5</v>
      </c>
      <c r="O1675" s="5">
        <v>0.23165472484092101</v>
      </c>
      <c r="P1675" s="5">
        <v>0.23</v>
      </c>
      <c r="Q1675" s="5">
        <v>550.69889932729996</v>
      </c>
      <c r="R1675" s="5">
        <v>550.70000000000005</v>
      </c>
      <c r="S1675" s="5" t="s">
        <v>14</v>
      </c>
      <c r="T1675" s="5" t="s">
        <v>11771</v>
      </c>
      <c r="U1675" s="7">
        <v>0.23399274114812785</v>
      </c>
      <c r="V1675" s="5" t="str">
        <f>TEXT(superstore_excel!$B1675, "MMMM")</f>
        <v>December</v>
      </c>
      <c r="W1675" s="5">
        <f>YEAR(superstore_excel!$B1675)</f>
        <v>2024</v>
      </c>
      <c r="X1675" s="29"/>
    </row>
    <row r="1676" spans="1:24" x14ac:dyDescent="0.3">
      <c r="A1676" s="26" t="s">
        <v>1637</v>
      </c>
      <c r="B1676" s="2">
        <v>45028</v>
      </c>
      <c r="C1676" s="2">
        <v>45781</v>
      </c>
      <c r="D1676" s="3" t="s">
        <v>34</v>
      </c>
      <c r="E1676" s="3" t="s">
        <v>1638</v>
      </c>
      <c r="F1676" s="3" t="s">
        <v>1639</v>
      </c>
      <c r="G1676" s="3" t="s">
        <v>37</v>
      </c>
      <c r="H1676" s="3" t="s">
        <v>21</v>
      </c>
      <c r="I1676" s="3" t="s">
        <v>45</v>
      </c>
      <c r="J1676" s="3" t="s">
        <v>46</v>
      </c>
      <c r="K1676" s="3" t="s">
        <v>1640</v>
      </c>
      <c r="L1676" s="3">
        <v>2353.3815230810001</v>
      </c>
      <c r="M1676" s="3">
        <v>4.7595763597143099</v>
      </c>
      <c r="N1676" s="3">
        <v>5</v>
      </c>
      <c r="O1676" s="3">
        <v>0.23164268723614601</v>
      </c>
      <c r="P1676" s="3">
        <v>0.23</v>
      </c>
      <c r="Q1676" s="3">
        <v>550.77554871051598</v>
      </c>
      <c r="R1676" s="3">
        <v>550.78</v>
      </c>
      <c r="S1676" s="3" t="s">
        <v>14</v>
      </c>
      <c r="T1676" s="3" t="s">
        <v>11787</v>
      </c>
      <c r="U1676" s="6">
        <v>0.23403580903000021</v>
      </c>
      <c r="V1676" s="3" t="str">
        <f>TEXT(superstore_excel!$B1676, "MMMM")</f>
        <v>April</v>
      </c>
      <c r="W1676" s="3">
        <f>YEAR(superstore_excel!$B1676)</f>
        <v>2023</v>
      </c>
      <c r="X1676" s="27"/>
    </row>
    <row r="1677" spans="1:24" x14ac:dyDescent="0.3">
      <c r="A1677" s="28" t="s">
        <v>1641</v>
      </c>
      <c r="B1677" s="4">
        <v>45052</v>
      </c>
      <c r="C1677" s="4">
        <v>45757</v>
      </c>
      <c r="D1677" s="5" t="s">
        <v>34</v>
      </c>
      <c r="E1677" s="5" t="s">
        <v>1642</v>
      </c>
      <c r="F1677" s="5" t="s">
        <v>1643</v>
      </c>
      <c r="G1677" s="5" t="s">
        <v>44</v>
      </c>
      <c r="H1677" s="5" t="s">
        <v>21</v>
      </c>
      <c r="I1677" s="5" t="s">
        <v>45</v>
      </c>
      <c r="J1677" s="5" t="s">
        <v>160</v>
      </c>
      <c r="K1677" s="5" t="s">
        <v>1644</v>
      </c>
      <c r="L1677" s="5">
        <v>2353.2759395739999</v>
      </c>
      <c r="M1677" s="5">
        <v>4.7590096619427804</v>
      </c>
      <c r="N1677" s="5">
        <v>5</v>
      </c>
      <c r="O1677" s="5">
        <v>0.23163064963137101</v>
      </c>
      <c r="P1677" s="5">
        <v>0.23</v>
      </c>
      <c r="Q1677" s="5">
        <v>550.85219809373302</v>
      </c>
      <c r="R1677" s="5">
        <v>550.85</v>
      </c>
      <c r="S1677" s="5" t="s">
        <v>14</v>
      </c>
      <c r="T1677" s="5" t="s">
        <v>11780</v>
      </c>
      <c r="U1677" s="7">
        <v>0.2340788807764935</v>
      </c>
      <c r="V1677" s="5" t="str">
        <f>TEXT(superstore_excel!$B1677, "MMMM")</f>
        <v>May</v>
      </c>
      <c r="W1677" s="5">
        <f>YEAR(superstore_excel!$B1677)</f>
        <v>2023</v>
      </c>
      <c r="X1677" s="29"/>
    </row>
    <row r="1678" spans="1:24" x14ac:dyDescent="0.3">
      <c r="A1678" s="26" t="s">
        <v>1645</v>
      </c>
      <c r="B1678" s="2">
        <v>45495</v>
      </c>
      <c r="C1678" s="2">
        <v>45774</v>
      </c>
      <c r="D1678" s="3" t="s">
        <v>26</v>
      </c>
      <c r="E1678" s="3" t="s">
        <v>1646</v>
      </c>
      <c r="F1678" s="3" t="s">
        <v>1647</v>
      </c>
      <c r="G1678" s="3" t="s">
        <v>37</v>
      </c>
      <c r="H1678" s="3" t="s">
        <v>38</v>
      </c>
      <c r="I1678" s="3" t="s">
        <v>30</v>
      </c>
      <c r="J1678" s="3" t="s">
        <v>101</v>
      </c>
      <c r="K1678" s="3" t="s">
        <v>1648</v>
      </c>
      <c r="L1678" s="3">
        <v>2353.1703560670098</v>
      </c>
      <c r="M1678" s="3">
        <v>4.7584429641712598</v>
      </c>
      <c r="N1678" s="3">
        <v>5</v>
      </c>
      <c r="O1678" s="3">
        <v>0.231618612026597</v>
      </c>
      <c r="P1678" s="3">
        <v>0.23</v>
      </c>
      <c r="Q1678" s="3">
        <v>550.92884747694904</v>
      </c>
      <c r="R1678" s="3">
        <v>550.92999999999995</v>
      </c>
      <c r="S1678" s="3" t="s">
        <v>14</v>
      </c>
      <c r="T1678" s="3" t="s">
        <v>11779</v>
      </c>
      <c r="U1678" s="6">
        <v>0.234121956388125</v>
      </c>
      <c r="V1678" s="3" t="str">
        <f>TEXT(superstore_excel!$B1678, "MMMM")</f>
        <v>July</v>
      </c>
      <c r="W1678" s="3">
        <f>YEAR(superstore_excel!$B1678)</f>
        <v>2024</v>
      </c>
      <c r="X1678" s="27"/>
    </row>
    <row r="1679" spans="1:24" x14ac:dyDescent="0.3">
      <c r="A1679" s="28" t="s">
        <v>1649</v>
      </c>
      <c r="B1679" s="4">
        <v>45514</v>
      </c>
      <c r="C1679" s="4">
        <v>45784</v>
      </c>
      <c r="D1679" s="5" t="s">
        <v>54</v>
      </c>
      <c r="E1679" s="5" t="s">
        <v>1650</v>
      </c>
      <c r="F1679" s="5" t="s">
        <v>1651</v>
      </c>
      <c r="G1679" s="5" t="s">
        <v>20</v>
      </c>
      <c r="H1679" s="5" t="s">
        <v>38</v>
      </c>
      <c r="I1679" s="5" t="s">
        <v>45</v>
      </c>
      <c r="J1679" s="5" t="s">
        <v>96</v>
      </c>
      <c r="K1679" s="5" t="s">
        <v>1652</v>
      </c>
      <c r="L1679" s="5">
        <v>2353.0647725600202</v>
      </c>
      <c r="M1679" s="5">
        <v>4.7578762663997303</v>
      </c>
      <c r="N1679" s="5">
        <v>5</v>
      </c>
      <c r="O1679" s="5">
        <v>0.231606574421822</v>
      </c>
      <c r="P1679" s="5">
        <v>0.23</v>
      </c>
      <c r="Q1679" s="5">
        <v>551.00549686016495</v>
      </c>
      <c r="R1679" s="5">
        <v>551.01</v>
      </c>
      <c r="S1679" s="5" t="s">
        <v>14</v>
      </c>
      <c r="T1679" s="5" t="s">
        <v>11775</v>
      </c>
      <c r="U1679" s="7">
        <v>0.23416503586541637</v>
      </c>
      <c r="V1679" s="5" t="str">
        <f>TEXT(superstore_excel!$B1679, "MMMM")</f>
        <v>August</v>
      </c>
      <c r="W1679" s="5">
        <f>YEAR(superstore_excel!$B1679)</f>
        <v>2024</v>
      </c>
      <c r="X1679" s="29"/>
    </row>
    <row r="1680" spans="1:24" x14ac:dyDescent="0.3">
      <c r="A1680" s="26" t="s">
        <v>1653</v>
      </c>
      <c r="B1680" s="2">
        <v>45290</v>
      </c>
      <c r="C1680" s="2">
        <v>45771</v>
      </c>
      <c r="D1680" s="3" t="s">
        <v>17</v>
      </c>
      <c r="E1680" s="3" t="s">
        <v>1654</v>
      </c>
      <c r="F1680" s="3" t="s">
        <v>1655</v>
      </c>
      <c r="G1680" s="3" t="s">
        <v>20</v>
      </c>
      <c r="H1680" s="3" t="s">
        <v>62</v>
      </c>
      <c r="I1680" s="3" t="s">
        <v>45</v>
      </c>
      <c r="J1680" s="3" t="s">
        <v>46</v>
      </c>
      <c r="K1680" s="3" t="s">
        <v>1656</v>
      </c>
      <c r="L1680" s="3">
        <v>2352.9591890530301</v>
      </c>
      <c r="M1680" s="3">
        <v>4.7573095686281999</v>
      </c>
      <c r="N1680" s="3">
        <v>5</v>
      </c>
      <c r="O1680" s="3">
        <v>0.231594536817047</v>
      </c>
      <c r="P1680" s="3">
        <v>0.23</v>
      </c>
      <c r="Q1680" s="3">
        <v>551.082146243382</v>
      </c>
      <c r="R1680" s="3">
        <v>551.08000000000004</v>
      </c>
      <c r="S1680" s="3" t="s">
        <v>14</v>
      </c>
      <c r="T1680" s="3" t="s">
        <v>11776</v>
      </c>
      <c r="U1680" s="6">
        <v>0.23420811920888865</v>
      </c>
      <c r="V1680" s="3" t="str">
        <f>TEXT(superstore_excel!$B1680, "MMMM")</f>
        <v>December</v>
      </c>
      <c r="W1680" s="3">
        <f>YEAR(superstore_excel!$B1680)</f>
        <v>2023</v>
      </c>
      <c r="X1680" s="27"/>
    </row>
    <row r="1681" spans="1:24" x14ac:dyDescent="0.3">
      <c r="A1681" s="28" t="s">
        <v>1657</v>
      </c>
      <c r="B1681" s="4">
        <v>45570</v>
      </c>
      <c r="C1681" s="4">
        <v>45766</v>
      </c>
      <c r="D1681" s="5" t="s">
        <v>54</v>
      </c>
      <c r="E1681" s="5" t="s">
        <v>1658</v>
      </c>
      <c r="F1681" s="5" t="s">
        <v>1659</v>
      </c>
      <c r="G1681" s="5" t="s">
        <v>44</v>
      </c>
      <c r="H1681" s="5" t="s">
        <v>21</v>
      </c>
      <c r="I1681" s="5" t="s">
        <v>30</v>
      </c>
      <c r="J1681" s="5" t="s">
        <v>39</v>
      </c>
      <c r="K1681" s="5" t="s">
        <v>1660</v>
      </c>
      <c r="L1681" s="5">
        <v>2352.8536055460399</v>
      </c>
      <c r="M1681" s="5">
        <v>4.7567428708566704</v>
      </c>
      <c r="N1681" s="5">
        <v>5</v>
      </c>
      <c r="O1681" s="5">
        <v>0.231582499212272</v>
      </c>
      <c r="P1681" s="5">
        <v>0.23</v>
      </c>
      <c r="Q1681" s="5">
        <v>551.15879562659802</v>
      </c>
      <c r="R1681" s="5">
        <v>551.16</v>
      </c>
      <c r="S1681" s="5" t="s">
        <v>14</v>
      </c>
      <c r="T1681" s="5" t="s">
        <v>11763</v>
      </c>
      <c r="U1681" s="7">
        <v>0.2342512064190613</v>
      </c>
      <c r="V1681" s="5" t="str">
        <f>TEXT(superstore_excel!$B1681, "MMMM")</f>
        <v>October</v>
      </c>
      <c r="W1681" s="5">
        <f>YEAR(superstore_excel!$B1681)</f>
        <v>2024</v>
      </c>
      <c r="X1681" s="29"/>
    </row>
    <row r="1682" spans="1:24" x14ac:dyDescent="0.3">
      <c r="A1682" s="26" t="s">
        <v>1661</v>
      </c>
      <c r="B1682" s="2">
        <v>45513</v>
      </c>
      <c r="C1682" s="2">
        <v>45778</v>
      </c>
      <c r="D1682" s="3" t="s">
        <v>17</v>
      </c>
      <c r="E1682" s="3" t="s">
        <v>1662</v>
      </c>
      <c r="F1682" s="3" t="s">
        <v>1663</v>
      </c>
      <c r="G1682" s="3" t="s">
        <v>44</v>
      </c>
      <c r="H1682" s="3" t="s">
        <v>21</v>
      </c>
      <c r="I1682" s="3" t="s">
        <v>22</v>
      </c>
      <c r="J1682" s="3" t="s">
        <v>281</v>
      </c>
      <c r="K1682" s="3" t="s">
        <v>1664</v>
      </c>
      <c r="L1682" s="3">
        <v>2352.7480220390498</v>
      </c>
      <c r="M1682" s="3">
        <v>4.75617617308514</v>
      </c>
      <c r="N1682" s="3">
        <v>5</v>
      </c>
      <c r="O1682" s="3">
        <v>0.231570461607497</v>
      </c>
      <c r="P1682" s="3">
        <v>0.23</v>
      </c>
      <c r="Q1682" s="3">
        <v>551.23544500981495</v>
      </c>
      <c r="R1682" s="3">
        <v>551.24</v>
      </c>
      <c r="S1682" s="3" t="s">
        <v>14</v>
      </c>
      <c r="T1682" s="3" t="s">
        <v>11775</v>
      </c>
      <c r="U1682" s="6">
        <v>0.23429429749645575</v>
      </c>
      <c r="V1682" s="3" t="str">
        <f>TEXT(superstore_excel!$B1682, "MMMM")</f>
        <v>August</v>
      </c>
      <c r="W1682" s="3">
        <f>YEAR(superstore_excel!$B1682)</f>
        <v>2024</v>
      </c>
      <c r="X1682" s="27"/>
    </row>
    <row r="1683" spans="1:24" x14ac:dyDescent="0.3">
      <c r="A1683" s="28" t="s">
        <v>1665</v>
      </c>
      <c r="B1683" s="4">
        <v>45038</v>
      </c>
      <c r="C1683" s="4">
        <v>45772</v>
      </c>
      <c r="D1683" s="5" t="s">
        <v>17</v>
      </c>
      <c r="E1683" s="5" t="s">
        <v>1666</v>
      </c>
      <c r="F1683" s="5" t="s">
        <v>1667</v>
      </c>
      <c r="G1683" s="5" t="s">
        <v>44</v>
      </c>
      <c r="H1683" s="5" t="s">
        <v>29</v>
      </c>
      <c r="I1683" s="5" t="s">
        <v>45</v>
      </c>
      <c r="J1683" s="5" t="s">
        <v>96</v>
      </c>
      <c r="K1683" s="5" t="s">
        <v>1668</v>
      </c>
      <c r="L1683" s="5">
        <v>2352.6424385320602</v>
      </c>
      <c r="M1683" s="5">
        <v>4.7556094753136202</v>
      </c>
      <c r="N1683" s="5">
        <v>5</v>
      </c>
      <c r="O1683" s="5">
        <v>0.231558424002722</v>
      </c>
      <c r="P1683" s="5">
        <v>0.23</v>
      </c>
      <c r="Q1683" s="5">
        <v>551.31209439303097</v>
      </c>
      <c r="R1683" s="5">
        <v>551.30999999999995</v>
      </c>
      <c r="S1683" s="5" t="s">
        <v>84</v>
      </c>
      <c r="T1683" s="5" t="s">
        <v>11787</v>
      </c>
      <c r="U1683" s="7">
        <v>0.23433739244159182</v>
      </c>
      <c r="V1683" s="5" t="str">
        <f>TEXT(superstore_excel!$B1683, "MMMM")</f>
        <v>April</v>
      </c>
      <c r="W1683" s="5">
        <f>YEAR(superstore_excel!$B1683)</f>
        <v>2023</v>
      </c>
      <c r="X1683" s="29"/>
    </row>
    <row r="1684" spans="1:24" x14ac:dyDescent="0.3">
      <c r="A1684" s="26" t="s">
        <v>1669</v>
      </c>
      <c r="B1684" s="2">
        <v>45487</v>
      </c>
      <c r="C1684" s="2">
        <v>45780</v>
      </c>
      <c r="D1684" s="3" t="s">
        <v>34</v>
      </c>
      <c r="E1684" s="3" t="s">
        <v>1670</v>
      </c>
      <c r="F1684" s="3" t="s">
        <v>1671</v>
      </c>
      <c r="G1684" s="3" t="s">
        <v>20</v>
      </c>
      <c r="H1684" s="3" t="s">
        <v>62</v>
      </c>
      <c r="I1684" s="3" t="s">
        <v>22</v>
      </c>
      <c r="J1684" s="3" t="s">
        <v>131</v>
      </c>
      <c r="K1684" s="3" t="s">
        <v>1672</v>
      </c>
      <c r="L1684" s="3">
        <v>2352.5368550250701</v>
      </c>
      <c r="M1684" s="3">
        <v>4.7550427775420898</v>
      </c>
      <c r="N1684" s="3">
        <v>5</v>
      </c>
      <c r="O1684" s="3">
        <v>0.231546386397948</v>
      </c>
      <c r="P1684" s="3">
        <v>0.23</v>
      </c>
      <c r="Q1684" s="3">
        <v>551.38874377624802</v>
      </c>
      <c r="R1684" s="3">
        <v>551.39</v>
      </c>
      <c r="S1684" s="3" t="s">
        <v>14</v>
      </c>
      <c r="T1684" s="3" t="s">
        <v>11779</v>
      </c>
      <c r="U1684" s="6">
        <v>0.23438049125499125</v>
      </c>
      <c r="V1684" s="3" t="str">
        <f>TEXT(superstore_excel!$B1684, "MMMM")</f>
        <v>July</v>
      </c>
      <c r="W1684" s="3">
        <f>YEAR(superstore_excel!$B1684)</f>
        <v>2024</v>
      </c>
      <c r="X1684" s="27"/>
    </row>
    <row r="1685" spans="1:24" x14ac:dyDescent="0.3">
      <c r="A1685" s="28" t="s">
        <v>1673</v>
      </c>
      <c r="B1685" s="4">
        <v>45591</v>
      </c>
      <c r="C1685" s="4">
        <v>45760</v>
      </c>
      <c r="D1685" s="5" t="s">
        <v>54</v>
      </c>
      <c r="E1685" s="5" t="s">
        <v>1674</v>
      </c>
      <c r="F1685" s="5" t="s">
        <v>1675</v>
      </c>
      <c r="G1685" s="5" t="s">
        <v>37</v>
      </c>
      <c r="H1685" s="5" t="s">
        <v>21</v>
      </c>
      <c r="I1685" s="5" t="s">
        <v>45</v>
      </c>
      <c r="J1685" s="5" t="s">
        <v>51</v>
      </c>
      <c r="K1685" s="5" t="s">
        <v>1676</v>
      </c>
      <c r="L1685" s="5">
        <v>2352.4312715180699</v>
      </c>
      <c r="M1685" s="5">
        <v>4.7544760797705603</v>
      </c>
      <c r="N1685" s="5">
        <v>5</v>
      </c>
      <c r="O1685" s="5">
        <v>0.231534348793173</v>
      </c>
      <c r="P1685" s="5">
        <v>0.23</v>
      </c>
      <c r="Q1685" s="5">
        <v>551.46539315946404</v>
      </c>
      <c r="R1685" s="5">
        <v>551.47</v>
      </c>
      <c r="S1685" s="5" t="s">
        <v>14</v>
      </c>
      <c r="T1685" s="5" t="s">
        <v>11763</v>
      </c>
      <c r="U1685" s="7">
        <v>0.23442359393717488</v>
      </c>
      <c r="V1685" s="5" t="str">
        <f>TEXT(superstore_excel!$B1685, "MMMM")</f>
        <v>October</v>
      </c>
      <c r="W1685" s="5">
        <f>YEAR(superstore_excel!$B1685)</f>
        <v>2024</v>
      </c>
      <c r="X1685" s="29"/>
    </row>
    <row r="1686" spans="1:24" x14ac:dyDescent="0.3">
      <c r="A1686" s="26" t="s">
        <v>1677</v>
      </c>
      <c r="B1686" s="2">
        <v>45342</v>
      </c>
      <c r="C1686" s="2">
        <v>45778</v>
      </c>
      <c r="D1686" s="3" t="s">
        <v>17</v>
      </c>
      <c r="E1686" s="3" t="s">
        <v>1678</v>
      </c>
      <c r="F1686" s="3" t="s">
        <v>1679</v>
      </c>
      <c r="G1686" s="3" t="s">
        <v>44</v>
      </c>
      <c r="H1686" s="3" t="s">
        <v>38</v>
      </c>
      <c r="I1686" s="3" t="s">
        <v>45</v>
      </c>
      <c r="J1686" s="3" t="s">
        <v>57</v>
      </c>
      <c r="K1686" s="3" t="s">
        <v>1680</v>
      </c>
      <c r="L1686" s="3">
        <v>2352.3256880110798</v>
      </c>
      <c r="M1686" s="3">
        <v>4.7539093819990299</v>
      </c>
      <c r="N1686" s="3">
        <v>5</v>
      </c>
      <c r="O1686" s="3">
        <v>0.231522311188398</v>
      </c>
      <c r="P1686" s="3">
        <v>0.23</v>
      </c>
      <c r="Q1686" s="3">
        <v>551.54204254268097</v>
      </c>
      <c r="R1686" s="3">
        <v>551.54</v>
      </c>
      <c r="S1686" s="3" t="s">
        <v>14</v>
      </c>
      <c r="T1686" s="3" t="s">
        <v>11782</v>
      </c>
      <c r="U1686" s="6">
        <v>0.23446670048866258</v>
      </c>
      <c r="V1686" s="3" t="str">
        <f>TEXT(superstore_excel!$B1686, "MMMM")</f>
        <v>February</v>
      </c>
      <c r="W1686" s="3">
        <f>YEAR(superstore_excel!$B1686)</f>
        <v>2024</v>
      </c>
      <c r="X1686" s="27"/>
    </row>
    <row r="1687" spans="1:24" x14ac:dyDescent="0.3">
      <c r="A1687" s="28" t="s">
        <v>1681</v>
      </c>
      <c r="B1687" s="4">
        <v>45031</v>
      </c>
      <c r="C1687" s="4">
        <v>45760</v>
      </c>
      <c r="D1687" s="5" t="s">
        <v>17</v>
      </c>
      <c r="E1687" s="5" t="s">
        <v>1682</v>
      </c>
      <c r="F1687" s="5" t="s">
        <v>1683</v>
      </c>
      <c r="G1687" s="5" t="s">
        <v>20</v>
      </c>
      <c r="H1687" s="5" t="s">
        <v>62</v>
      </c>
      <c r="I1687" s="5" t="s">
        <v>45</v>
      </c>
      <c r="J1687" s="5" t="s">
        <v>51</v>
      </c>
      <c r="K1687" s="5" t="s">
        <v>1684</v>
      </c>
      <c r="L1687" s="5">
        <v>2352.2201045040902</v>
      </c>
      <c r="M1687" s="5">
        <v>4.7533426842275004</v>
      </c>
      <c r="N1687" s="5">
        <v>5</v>
      </c>
      <c r="O1687" s="5">
        <v>0.231510273583623</v>
      </c>
      <c r="P1687" s="5">
        <v>0.23</v>
      </c>
      <c r="Q1687" s="5">
        <v>551.618691925897</v>
      </c>
      <c r="R1687" s="5">
        <v>551.62</v>
      </c>
      <c r="S1687" s="5" t="s">
        <v>14</v>
      </c>
      <c r="T1687" s="5" t="s">
        <v>11787</v>
      </c>
      <c r="U1687" s="7">
        <v>0.2345098109099755</v>
      </c>
      <c r="V1687" s="5" t="str">
        <f>TEXT(superstore_excel!$B1687, "MMMM")</f>
        <v>April</v>
      </c>
      <c r="W1687" s="5">
        <f>YEAR(superstore_excel!$B1687)</f>
        <v>2023</v>
      </c>
      <c r="X1687" s="29"/>
    </row>
    <row r="1688" spans="1:24" x14ac:dyDescent="0.3">
      <c r="A1688" s="26" t="s">
        <v>1685</v>
      </c>
      <c r="B1688" s="2">
        <v>45503</v>
      </c>
      <c r="C1688" s="2">
        <v>45773</v>
      </c>
      <c r="D1688" s="3" t="s">
        <v>54</v>
      </c>
      <c r="E1688" s="3" t="s">
        <v>1686</v>
      </c>
      <c r="F1688" s="3" t="s">
        <v>1687</v>
      </c>
      <c r="G1688" s="3" t="s">
        <v>37</v>
      </c>
      <c r="H1688" s="3" t="s">
        <v>29</v>
      </c>
      <c r="I1688" s="3" t="s">
        <v>22</v>
      </c>
      <c r="J1688" s="3" t="s">
        <v>281</v>
      </c>
      <c r="K1688" s="3" t="s">
        <v>1688</v>
      </c>
      <c r="L1688" s="3">
        <v>2352.1145209971</v>
      </c>
      <c r="M1688" s="3">
        <v>4.75277598645597</v>
      </c>
      <c r="N1688" s="3">
        <v>5</v>
      </c>
      <c r="O1688" s="3">
        <v>0.231498235978848</v>
      </c>
      <c r="P1688" s="3">
        <v>0.23</v>
      </c>
      <c r="Q1688" s="3">
        <v>551.69534130911404</v>
      </c>
      <c r="R1688" s="3">
        <v>551.70000000000005</v>
      </c>
      <c r="S1688" s="3" t="s">
        <v>14</v>
      </c>
      <c r="T1688" s="3" t="s">
        <v>11779</v>
      </c>
      <c r="U1688" s="6">
        <v>0.23455292520163573</v>
      </c>
      <c r="V1688" s="3" t="str">
        <f>TEXT(superstore_excel!$B1688, "MMMM")</f>
        <v>July</v>
      </c>
      <c r="W1688" s="3">
        <f>YEAR(superstore_excel!$B1688)</f>
        <v>2024</v>
      </c>
      <c r="X1688" s="27"/>
    </row>
    <row r="1689" spans="1:24" x14ac:dyDescent="0.3">
      <c r="A1689" s="28" t="s">
        <v>1689</v>
      </c>
      <c r="B1689" s="4">
        <v>45677</v>
      </c>
      <c r="C1689" s="4">
        <v>45772</v>
      </c>
      <c r="D1689" s="5" t="s">
        <v>34</v>
      </c>
      <c r="E1689" s="5" t="s">
        <v>1690</v>
      </c>
      <c r="F1689" s="5" t="s">
        <v>1691</v>
      </c>
      <c r="G1689" s="5" t="s">
        <v>20</v>
      </c>
      <c r="H1689" s="5" t="s">
        <v>62</v>
      </c>
      <c r="I1689" s="5" t="s">
        <v>45</v>
      </c>
      <c r="J1689" s="5" t="s">
        <v>96</v>
      </c>
      <c r="K1689" s="5" t="s">
        <v>1692</v>
      </c>
      <c r="L1689" s="5">
        <v>2352.0089374901099</v>
      </c>
      <c r="M1689" s="5">
        <v>4.7522092886844503</v>
      </c>
      <c r="N1689" s="5">
        <v>5</v>
      </c>
      <c r="O1689" s="5">
        <v>0.231486198374073</v>
      </c>
      <c r="P1689" s="5">
        <v>0.23</v>
      </c>
      <c r="Q1689" s="5">
        <v>551.77199069232995</v>
      </c>
      <c r="R1689" s="5">
        <v>551.77</v>
      </c>
      <c r="S1689" s="5" t="s">
        <v>14</v>
      </c>
      <c r="T1689" s="5" t="s">
        <v>11778</v>
      </c>
      <c r="U1689" s="7">
        <v>0.23459604336416351</v>
      </c>
      <c r="V1689" s="5" t="str">
        <f>TEXT(superstore_excel!$B1689, "MMMM")</f>
        <v>January</v>
      </c>
      <c r="W1689" s="5">
        <f>YEAR(superstore_excel!$B1689)</f>
        <v>2025</v>
      </c>
      <c r="X1689" s="29"/>
    </row>
    <row r="1690" spans="1:24" x14ac:dyDescent="0.3">
      <c r="A1690" s="26" t="s">
        <v>1693</v>
      </c>
      <c r="B1690" s="2">
        <v>45284</v>
      </c>
      <c r="C1690" s="2">
        <v>45759</v>
      </c>
      <c r="D1690" s="3" t="s">
        <v>17</v>
      </c>
      <c r="E1690" s="3" t="s">
        <v>1638</v>
      </c>
      <c r="F1690" s="3" t="s">
        <v>1694</v>
      </c>
      <c r="G1690" s="3" t="s">
        <v>20</v>
      </c>
      <c r="H1690" s="3" t="s">
        <v>21</v>
      </c>
      <c r="I1690" s="3" t="s">
        <v>22</v>
      </c>
      <c r="J1690" s="3" t="s">
        <v>23</v>
      </c>
      <c r="K1690" s="3" t="s">
        <v>1695</v>
      </c>
      <c r="L1690" s="3">
        <v>2351.9033539831198</v>
      </c>
      <c r="M1690" s="3">
        <v>4.7516425909129199</v>
      </c>
      <c r="N1690" s="3">
        <v>5</v>
      </c>
      <c r="O1690" s="3">
        <v>0.231474160769299</v>
      </c>
      <c r="P1690" s="3">
        <v>0.23</v>
      </c>
      <c r="Q1690" s="3">
        <v>551.848640075547</v>
      </c>
      <c r="R1690" s="3">
        <v>551.85</v>
      </c>
      <c r="S1690" s="3" t="s">
        <v>14</v>
      </c>
      <c r="T1690" s="3" t="s">
        <v>11776</v>
      </c>
      <c r="U1690" s="6">
        <v>0.23463916539808113</v>
      </c>
      <c r="V1690" s="3" t="str">
        <f>TEXT(superstore_excel!$B1690, "MMMM")</f>
        <v>December</v>
      </c>
      <c r="W1690" s="3">
        <f>YEAR(superstore_excel!$B1690)</f>
        <v>2023</v>
      </c>
      <c r="X1690" s="27"/>
    </row>
    <row r="1691" spans="1:24" x14ac:dyDescent="0.3">
      <c r="A1691" s="28" t="s">
        <v>1696</v>
      </c>
      <c r="B1691" s="4">
        <v>45433</v>
      </c>
      <c r="C1691" s="4">
        <v>45777</v>
      </c>
      <c r="D1691" s="5" t="s">
        <v>26</v>
      </c>
      <c r="E1691" s="5" t="s">
        <v>1697</v>
      </c>
      <c r="F1691" s="5" t="s">
        <v>1698</v>
      </c>
      <c r="G1691" s="5" t="s">
        <v>20</v>
      </c>
      <c r="H1691" s="5" t="s">
        <v>29</v>
      </c>
      <c r="I1691" s="5" t="s">
        <v>30</v>
      </c>
      <c r="J1691" s="5" t="s">
        <v>39</v>
      </c>
      <c r="K1691" s="5" t="s">
        <v>1699</v>
      </c>
      <c r="L1691" s="5">
        <v>2351.7977704761302</v>
      </c>
      <c r="M1691" s="5">
        <v>4.7510758931413903</v>
      </c>
      <c r="N1691" s="5">
        <v>5</v>
      </c>
      <c r="O1691" s="5">
        <v>0.231462123164524</v>
      </c>
      <c r="P1691" s="5">
        <v>0.23</v>
      </c>
      <c r="Q1691" s="5">
        <v>551.92528945876302</v>
      </c>
      <c r="R1691" s="5">
        <v>551.92999999999995</v>
      </c>
      <c r="S1691" s="5" t="s">
        <v>14</v>
      </c>
      <c r="T1691" s="5" t="s">
        <v>11781</v>
      </c>
      <c r="U1691" s="7">
        <v>0.23468229130390905</v>
      </c>
      <c r="V1691" s="5" t="str">
        <f>TEXT(superstore_excel!$B1691, "MMMM")</f>
        <v>May</v>
      </c>
      <c r="W1691" s="5">
        <f>YEAR(superstore_excel!$B1691)</f>
        <v>2024</v>
      </c>
      <c r="X1691" s="29"/>
    </row>
    <row r="1692" spans="1:24" x14ac:dyDescent="0.3">
      <c r="A1692" s="26" t="s">
        <v>1700</v>
      </c>
      <c r="B1692" s="2">
        <v>45147</v>
      </c>
      <c r="C1692" s="2">
        <v>45763</v>
      </c>
      <c r="D1692" s="3" t="s">
        <v>17</v>
      </c>
      <c r="E1692" s="3" t="s">
        <v>1701</v>
      </c>
      <c r="F1692" s="3" t="s">
        <v>1702</v>
      </c>
      <c r="G1692" s="3" t="s">
        <v>44</v>
      </c>
      <c r="H1692" s="3" t="s">
        <v>21</v>
      </c>
      <c r="I1692" s="3" t="s">
        <v>30</v>
      </c>
      <c r="J1692" s="3" t="s">
        <v>39</v>
      </c>
      <c r="K1692" s="3" t="s">
        <v>1703</v>
      </c>
      <c r="L1692" s="3">
        <v>2351.69218696914</v>
      </c>
      <c r="M1692" s="3">
        <v>4.7505091953698599</v>
      </c>
      <c r="N1692" s="3">
        <v>5</v>
      </c>
      <c r="O1692" s="3">
        <v>0.231450085559749</v>
      </c>
      <c r="P1692" s="3">
        <v>0.23</v>
      </c>
      <c r="Q1692" s="3">
        <v>552.00193884197995</v>
      </c>
      <c r="R1692" s="3">
        <v>552</v>
      </c>
      <c r="S1692" s="3" t="s">
        <v>14</v>
      </c>
      <c r="T1692" s="3" t="s">
        <v>11770</v>
      </c>
      <c r="U1692" s="6">
        <v>0.23472542108216971</v>
      </c>
      <c r="V1692" s="3" t="str">
        <f>TEXT(superstore_excel!$B1692, "MMMM")</f>
        <v>August</v>
      </c>
      <c r="W1692" s="3">
        <f>YEAR(superstore_excel!$B1692)</f>
        <v>2023</v>
      </c>
      <c r="X1692" s="27"/>
    </row>
    <row r="1693" spans="1:24" x14ac:dyDescent="0.3">
      <c r="A1693" s="28" t="s">
        <v>1704</v>
      </c>
      <c r="B1693" s="4">
        <v>45752</v>
      </c>
      <c r="C1693" s="4">
        <v>45773</v>
      </c>
      <c r="D1693" s="5" t="s">
        <v>26</v>
      </c>
      <c r="E1693" s="5" t="s">
        <v>1705</v>
      </c>
      <c r="F1693" s="5" t="s">
        <v>1706</v>
      </c>
      <c r="G1693" s="5" t="s">
        <v>44</v>
      </c>
      <c r="H1693" s="5" t="s">
        <v>62</v>
      </c>
      <c r="I1693" s="5" t="s">
        <v>45</v>
      </c>
      <c r="J1693" s="5" t="s">
        <v>46</v>
      </c>
      <c r="K1693" s="5" t="s">
        <v>1707</v>
      </c>
      <c r="L1693" s="5">
        <v>2351.5866034621499</v>
      </c>
      <c r="M1693" s="5">
        <v>4.7499424975983304</v>
      </c>
      <c r="N1693" s="5">
        <v>5</v>
      </c>
      <c r="O1693" s="5">
        <v>0.231438047954974</v>
      </c>
      <c r="P1693" s="5">
        <v>0.23</v>
      </c>
      <c r="Q1693" s="5">
        <v>552.07858822519597</v>
      </c>
      <c r="R1693" s="5">
        <v>552.08000000000004</v>
      </c>
      <c r="S1693" s="5" t="s">
        <v>14</v>
      </c>
      <c r="T1693" s="5" t="s">
        <v>11786</v>
      </c>
      <c r="U1693" s="7">
        <v>0.23476855473338384</v>
      </c>
      <c r="V1693" s="5" t="str">
        <f>TEXT(superstore_excel!$B1693, "MMMM")</f>
        <v>April</v>
      </c>
      <c r="W1693" s="5">
        <f>YEAR(superstore_excel!$B1693)</f>
        <v>2025</v>
      </c>
      <c r="X1693" s="29"/>
    </row>
    <row r="1694" spans="1:24" x14ac:dyDescent="0.3">
      <c r="A1694" s="26" t="s">
        <v>1708</v>
      </c>
      <c r="B1694" s="2">
        <v>45466</v>
      </c>
      <c r="C1694" s="2">
        <v>45773</v>
      </c>
      <c r="D1694" s="3" t="s">
        <v>34</v>
      </c>
      <c r="E1694" s="3" t="s">
        <v>1709</v>
      </c>
      <c r="F1694" s="3" t="s">
        <v>1710</v>
      </c>
      <c r="G1694" s="3" t="s">
        <v>37</v>
      </c>
      <c r="H1694" s="3" t="s">
        <v>29</v>
      </c>
      <c r="I1694" s="3" t="s">
        <v>30</v>
      </c>
      <c r="J1694" s="3" t="s">
        <v>126</v>
      </c>
      <c r="K1694" s="3" t="s">
        <v>1711</v>
      </c>
      <c r="L1694" s="3">
        <v>2351.4810199551498</v>
      </c>
      <c r="M1694" s="3">
        <v>4.7493757998268</v>
      </c>
      <c r="N1694" s="3">
        <v>5</v>
      </c>
      <c r="O1694" s="3">
        <v>0.231426010350199</v>
      </c>
      <c r="P1694" s="3">
        <v>0.23</v>
      </c>
      <c r="Q1694" s="3">
        <v>552.15523760841302</v>
      </c>
      <c r="R1694" s="3">
        <v>552.16</v>
      </c>
      <c r="S1694" s="3" t="s">
        <v>14</v>
      </c>
      <c r="T1694" s="3" t="s">
        <v>11773</v>
      </c>
      <c r="U1694" s="6">
        <v>0.23481169225807502</v>
      </c>
      <c r="V1694" s="3" t="str">
        <f>TEXT(superstore_excel!$B1694, "MMMM")</f>
        <v>June</v>
      </c>
      <c r="W1694" s="3">
        <f>YEAR(superstore_excel!$B1694)</f>
        <v>2024</v>
      </c>
      <c r="X1694" s="27"/>
    </row>
    <row r="1695" spans="1:24" x14ac:dyDescent="0.3">
      <c r="A1695" s="28" t="s">
        <v>1712</v>
      </c>
      <c r="B1695" s="4">
        <v>45032</v>
      </c>
      <c r="C1695" s="4">
        <v>45761</v>
      </c>
      <c r="D1695" s="5" t="s">
        <v>26</v>
      </c>
      <c r="E1695" s="5" t="s">
        <v>1713</v>
      </c>
      <c r="F1695" s="5" t="s">
        <v>1714</v>
      </c>
      <c r="G1695" s="5" t="s">
        <v>20</v>
      </c>
      <c r="H1695" s="5" t="s">
        <v>29</v>
      </c>
      <c r="I1695" s="5" t="s">
        <v>22</v>
      </c>
      <c r="J1695" s="5" t="s">
        <v>131</v>
      </c>
      <c r="K1695" s="5" t="s">
        <v>1715</v>
      </c>
      <c r="L1695" s="5">
        <v>2351.3754364481601</v>
      </c>
      <c r="M1695" s="5">
        <v>4.7488091020552803</v>
      </c>
      <c r="N1695" s="5">
        <v>5</v>
      </c>
      <c r="O1695" s="5">
        <v>0.231413972745424</v>
      </c>
      <c r="P1695" s="5">
        <v>0.23</v>
      </c>
      <c r="Q1695" s="5">
        <v>552.23188699162904</v>
      </c>
      <c r="R1695" s="5">
        <v>552.23</v>
      </c>
      <c r="S1695" s="5" t="s">
        <v>14</v>
      </c>
      <c r="T1695" s="5" t="s">
        <v>11787</v>
      </c>
      <c r="U1695" s="7">
        <v>0.2348548336567621</v>
      </c>
      <c r="V1695" s="5" t="str">
        <f>TEXT(superstore_excel!$B1695, "MMMM")</f>
        <v>April</v>
      </c>
      <c r="W1695" s="5">
        <f>YEAR(superstore_excel!$B1695)</f>
        <v>2023</v>
      </c>
      <c r="X1695" s="29"/>
    </row>
    <row r="1696" spans="1:24" x14ac:dyDescent="0.3">
      <c r="A1696" s="26" t="s">
        <v>1716</v>
      </c>
      <c r="B1696" s="2">
        <v>45063</v>
      </c>
      <c r="C1696" s="2">
        <v>45785</v>
      </c>
      <c r="D1696" s="3" t="s">
        <v>34</v>
      </c>
      <c r="E1696" s="3" t="s">
        <v>1717</v>
      </c>
      <c r="F1696" s="3" t="s">
        <v>1718</v>
      </c>
      <c r="G1696" s="3" t="s">
        <v>20</v>
      </c>
      <c r="H1696" s="3" t="s">
        <v>62</v>
      </c>
      <c r="I1696" s="3" t="s">
        <v>45</v>
      </c>
      <c r="J1696" s="3" t="s">
        <v>160</v>
      </c>
      <c r="K1696" s="3" t="s">
        <v>1719</v>
      </c>
      <c r="L1696" s="3">
        <v>2351.26985294117</v>
      </c>
      <c r="M1696" s="3">
        <v>4.7482424042837499</v>
      </c>
      <c r="N1696" s="3">
        <v>5</v>
      </c>
      <c r="O1696" s="3">
        <v>0.23140193514064999</v>
      </c>
      <c r="P1696" s="3">
        <v>0.23</v>
      </c>
      <c r="Q1696" s="3">
        <v>552.30853637484597</v>
      </c>
      <c r="R1696" s="3">
        <v>552.30999999999995</v>
      </c>
      <c r="S1696" s="3" t="s">
        <v>14</v>
      </c>
      <c r="T1696" s="3" t="s">
        <v>11780</v>
      </c>
      <c r="U1696" s="6">
        <v>0.23489797892996889</v>
      </c>
      <c r="V1696" s="3" t="str">
        <f>TEXT(superstore_excel!$B1696, "MMMM")</f>
        <v>May</v>
      </c>
      <c r="W1696" s="3">
        <f>YEAR(superstore_excel!$B1696)</f>
        <v>2023</v>
      </c>
      <c r="X1696" s="27"/>
    </row>
    <row r="1697" spans="1:24" x14ac:dyDescent="0.3">
      <c r="A1697" s="28" t="s">
        <v>1720</v>
      </c>
      <c r="B1697" s="4">
        <v>45409</v>
      </c>
      <c r="C1697" s="4">
        <v>45783</v>
      </c>
      <c r="D1697" s="5" t="s">
        <v>34</v>
      </c>
      <c r="E1697" s="5" t="s">
        <v>1721</v>
      </c>
      <c r="F1697" s="5" t="s">
        <v>1722</v>
      </c>
      <c r="G1697" s="5" t="s">
        <v>44</v>
      </c>
      <c r="H1697" s="5" t="s">
        <v>29</v>
      </c>
      <c r="I1697" s="5" t="s">
        <v>30</v>
      </c>
      <c r="J1697" s="5" t="s">
        <v>126</v>
      </c>
      <c r="K1697" s="5" t="s">
        <v>1723</v>
      </c>
      <c r="L1697" s="5">
        <v>2351.1642694341799</v>
      </c>
      <c r="M1697" s="5">
        <v>4.7476757065122204</v>
      </c>
      <c r="N1697" s="5">
        <v>5</v>
      </c>
      <c r="O1697" s="5">
        <v>0.23138989753587499</v>
      </c>
      <c r="P1697" s="5">
        <v>0.23</v>
      </c>
      <c r="Q1697" s="5">
        <v>552.38518575806199</v>
      </c>
      <c r="R1697" s="5">
        <v>552.39</v>
      </c>
      <c r="S1697" s="5" t="s">
        <v>14</v>
      </c>
      <c r="T1697" s="5" t="s">
        <v>11765</v>
      </c>
      <c r="U1697" s="7">
        <v>0.23494112807821649</v>
      </c>
      <c r="V1697" s="5" t="str">
        <f>TEXT(superstore_excel!$B1697, "MMMM")</f>
        <v>April</v>
      </c>
      <c r="W1697" s="5">
        <f>YEAR(superstore_excel!$B1697)</f>
        <v>2024</v>
      </c>
      <c r="X1697" s="29"/>
    </row>
    <row r="1698" spans="1:24" x14ac:dyDescent="0.3">
      <c r="A1698" s="26" t="s">
        <v>1724</v>
      </c>
      <c r="B1698" s="2">
        <v>45087</v>
      </c>
      <c r="C1698" s="2">
        <v>45770</v>
      </c>
      <c r="D1698" s="3" t="s">
        <v>34</v>
      </c>
      <c r="E1698" s="3" t="s">
        <v>1725</v>
      </c>
      <c r="F1698" s="3" t="s">
        <v>1726</v>
      </c>
      <c r="G1698" s="3" t="s">
        <v>44</v>
      </c>
      <c r="H1698" s="3" t="s">
        <v>29</v>
      </c>
      <c r="I1698" s="3" t="s">
        <v>30</v>
      </c>
      <c r="J1698" s="3" t="s">
        <v>39</v>
      </c>
      <c r="K1698" s="3" t="s">
        <v>1727</v>
      </c>
      <c r="L1698" s="3">
        <v>2351.0586859271898</v>
      </c>
      <c r="M1698" s="3">
        <v>4.74710900874069</v>
      </c>
      <c r="N1698" s="3">
        <v>5</v>
      </c>
      <c r="O1698" s="3">
        <v>0.23137785993109999</v>
      </c>
      <c r="P1698" s="3">
        <v>0.23</v>
      </c>
      <c r="Q1698" s="3">
        <v>552.46183514127904</v>
      </c>
      <c r="R1698" s="3">
        <v>552.46</v>
      </c>
      <c r="S1698" s="3" t="s">
        <v>14</v>
      </c>
      <c r="T1698" s="3" t="s">
        <v>11764</v>
      </c>
      <c r="U1698" s="6">
        <v>0.23498428110202788</v>
      </c>
      <c r="V1698" s="3" t="str">
        <f>TEXT(superstore_excel!$B1698, "MMMM")</f>
        <v>June</v>
      </c>
      <c r="W1698" s="3">
        <f>YEAR(superstore_excel!$B1698)</f>
        <v>2023</v>
      </c>
      <c r="X1698" s="27"/>
    </row>
    <row r="1699" spans="1:24" x14ac:dyDescent="0.3">
      <c r="A1699" s="28" t="s">
        <v>1728</v>
      </c>
      <c r="B1699" s="4">
        <v>45089</v>
      </c>
      <c r="C1699" s="4">
        <v>45770</v>
      </c>
      <c r="D1699" s="5" t="s">
        <v>26</v>
      </c>
      <c r="E1699" s="5" t="s">
        <v>1729</v>
      </c>
      <c r="F1699" s="5" t="s">
        <v>1730</v>
      </c>
      <c r="G1699" s="5" t="s">
        <v>37</v>
      </c>
      <c r="H1699" s="5" t="s">
        <v>38</v>
      </c>
      <c r="I1699" s="5" t="s">
        <v>30</v>
      </c>
      <c r="J1699" s="5" t="s">
        <v>39</v>
      </c>
      <c r="K1699" s="5" t="s">
        <v>1731</v>
      </c>
      <c r="L1699" s="5">
        <v>2350.9531024202001</v>
      </c>
      <c r="M1699" s="5">
        <v>4.7465423109691596</v>
      </c>
      <c r="N1699" s="5">
        <v>5</v>
      </c>
      <c r="O1699" s="5">
        <v>0.23136582232632499</v>
      </c>
      <c r="P1699" s="5">
        <v>0.23</v>
      </c>
      <c r="Q1699" s="5">
        <v>552.53848452449495</v>
      </c>
      <c r="R1699" s="5">
        <v>552.54</v>
      </c>
      <c r="S1699" s="5" t="s">
        <v>14</v>
      </c>
      <c r="T1699" s="5" t="s">
        <v>11764</v>
      </c>
      <c r="U1699" s="7">
        <v>0.23502743800192422</v>
      </c>
      <c r="V1699" s="5" t="str">
        <f>TEXT(superstore_excel!$B1699, "MMMM")</f>
        <v>June</v>
      </c>
      <c r="W1699" s="5">
        <f>YEAR(superstore_excel!$B1699)</f>
        <v>2023</v>
      </c>
      <c r="X1699" s="29"/>
    </row>
    <row r="1700" spans="1:24" x14ac:dyDescent="0.3">
      <c r="A1700" s="26" t="s">
        <v>1732</v>
      </c>
      <c r="B1700" s="2">
        <v>45204</v>
      </c>
      <c r="C1700" s="2">
        <v>45763</v>
      </c>
      <c r="D1700" s="3" t="s">
        <v>26</v>
      </c>
      <c r="E1700" s="3" t="s">
        <v>1733</v>
      </c>
      <c r="F1700" s="3" t="s">
        <v>1734</v>
      </c>
      <c r="G1700" s="3" t="s">
        <v>37</v>
      </c>
      <c r="H1700" s="3" t="s">
        <v>21</v>
      </c>
      <c r="I1700" s="3" t="s">
        <v>30</v>
      </c>
      <c r="J1700" s="3" t="s">
        <v>126</v>
      </c>
      <c r="K1700" s="3" t="s">
        <v>1735</v>
      </c>
      <c r="L1700" s="3">
        <v>2350.84751891321</v>
      </c>
      <c r="M1700" s="3">
        <v>4.7459756131976301</v>
      </c>
      <c r="N1700" s="3">
        <v>5</v>
      </c>
      <c r="O1700" s="3">
        <v>0.23135378472154999</v>
      </c>
      <c r="P1700" s="3">
        <v>0.23</v>
      </c>
      <c r="Q1700" s="3">
        <v>552.61513390771199</v>
      </c>
      <c r="R1700" s="3">
        <v>552.62</v>
      </c>
      <c r="S1700" s="3" t="s">
        <v>14</v>
      </c>
      <c r="T1700" s="3" t="s">
        <v>11783</v>
      </c>
      <c r="U1700" s="6">
        <v>0.23507059877842879</v>
      </c>
      <c r="V1700" s="3" t="str">
        <f>TEXT(superstore_excel!$B1700, "MMMM")</f>
        <v>October</v>
      </c>
      <c r="W1700" s="3">
        <f>YEAR(superstore_excel!$B1700)</f>
        <v>2023</v>
      </c>
      <c r="X1700" s="27"/>
    </row>
    <row r="1701" spans="1:24" x14ac:dyDescent="0.3">
      <c r="A1701" s="28" t="s">
        <v>1736</v>
      </c>
      <c r="B1701" s="4">
        <v>45162</v>
      </c>
      <c r="C1701" s="4">
        <v>45766</v>
      </c>
      <c r="D1701" s="5" t="s">
        <v>26</v>
      </c>
      <c r="E1701" s="5" t="s">
        <v>1737</v>
      </c>
      <c r="F1701" s="5" t="s">
        <v>1738</v>
      </c>
      <c r="G1701" s="5" t="s">
        <v>20</v>
      </c>
      <c r="H1701" s="5" t="s">
        <v>29</v>
      </c>
      <c r="I1701" s="5" t="s">
        <v>30</v>
      </c>
      <c r="J1701" s="5" t="s">
        <v>101</v>
      </c>
      <c r="K1701" s="5" t="s">
        <v>1739</v>
      </c>
      <c r="L1701" s="5">
        <v>2350.7419354062199</v>
      </c>
      <c r="M1701" s="5">
        <v>4.7454089154261103</v>
      </c>
      <c r="N1701" s="5">
        <v>5</v>
      </c>
      <c r="O1701" s="5">
        <v>0.23134174711677499</v>
      </c>
      <c r="P1701" s="5">
        <v>0.23</v>
      </c>
      <c r="Q1701" s="5">
        <v>552.69178329092802</v>
      </c>
      <c r="R1701" s="5">
        <v>552.69000000000005</v>
      </c>
      <c r="S1701" s="5" t="s">
        <v>14</v>
      </c>
      <c r="T1701" s="5" t="s">
        <v>11770</v>
      </c>
      <c r="U1701" s="7">
        <v>0.23511376343206306</v>
      </c>
      <c r="V1701" s="5" t="str">
        <f>TEXT(superstore_excel!$B1701, "MMMM")</f>
        <v>August</v>
      </c>
      <c r="W1701" s="5">
        <f>YEAR(superstore_excel!$B1701)</f>
        <v>2023</v>
      </c>
      <c r="X1701" s="29"/>
    </row>
    <row r="1702" spans="1:24" x14ac:dyDescent="0.3">
      <c r="A1702" s="26" t="s">
        <v>1740</v>
      </c>
      <c r="B1702" s="2">
        <v>45560</v>
      </c>
      <c r="C1702" s="2">
        <v>45778</v>
      </c>
      <c r="D1702" s="3" t="s">
        <v>54</v>
      </c>
      <c r="E1702" s="3" t="s">
        <v>1741</v>
      </c>
      <c r="F1702" s="3" t="s">
        <v>1742</v>
      </c>
      <c r="G1702" s="3" t="s">
        <v>37</v>
      </c>
      <c r="H1702" s="3" t="s">
        <v>62</v>
      </c>
      <c r="I1702" s="3" t="s">
        <v>22</v>
      </c>
      <c r="J1702" s="3" t="s">
        <v>173</v>
      </c>
      <c r="K1702" s="3" t="s">
        <v>1743</v>
      </c>
      <c r="L1702" s="3">
        <v>2350.6363518992298</v>
      </c>
      <c r="M1702" s="3">
        <v>4.7448422176545799</v>
      </c>
      <c r="N1702" s="3">
        <v>5</v>
      </c>
      <c r="O1702" s="3">
        <v>0.23132970951200099</v>
      </c>
      <c r="P1702" s="3">
        <v>0.23</v>
      </c>
      <c r="Q1702" s="3">
        <v>552.76843267414495</v>
      </c>
      <c r="R1702" s="3">
        <v>552.77</v>
      </c>
      <c r="S1702" s="3" t="s">
        <v>14</v>
      </c>
      <c r="T1702" s="3" t="s">
        <v>11774</v>
      </c>
      <c r="U1702" s="6">
        <v>0.23515693196335022</v>
      </c>
      <c r="V1702" s="3" t="str">
        <f>TEXT(superstore_excel!$B1702, "MMMM")</f>
        <v>September</v>
      </c>
      <c r="W1702" s="3">
        <f>YEAR(superstore_excel!$B1702)</f>
        <v>2024</v>
      </c>
      <c r="X1702" s="27"/>
    </row>
    <row r="1703" spans="1:24" x14ac:dyDescent="0.3">
      <c r="A1703" s="28" t="s">
        <v>1744</v>
      </c>
      <c r="B1703" s="4">
        <v>45261</v>
      </c>
      <c r="C1703" s="4">
        <v>45761</v>
      </c>
      <c r="D1703" s="5" t="s">
        <v>26</v>
      </c>
      <c r="E1703" s="5" t="s">
        <v>1745</v>
      </c>
      <c r="F1703" s="5" t="s">
        <v>1746</v>
      </c>
      <c r="G1703" s="5" t="s">
        <v>37</v>
      </c>
      <c r="H1703" s="5" t="s">
        <v>21</v>
      </c>
      <c r="I1703" s="5" t="s">
        <v>30</v>
      </c>
      <c r="J1703" s="5" t="s">
        <v>39</v>
      </c>
      <c r="K1703" s="5" t="s">
        <v>1747</v>
      </c>
      <c r="L1703" s="5">
        <v>2350.5307683922301</v>
      </c>
      <c r="M1703" s="5">
        <v>4.7442755198830504</v>
      </c>
      <c r="N1703" s="5">
        <v>5</v>
      </c>
      <c r="O1703" s="5">
        <v>0.23131767190722599</v>
      </c>
      <c r="P1703" s="5">
        <v>0.23</v>
      </c>
      <c r="Q1703" s="5">
        <v>552.84508205736097</v>
      </c>
      <c r="R1703" s="5">
        <v>552.85</v>
      </c>
      <c r="S1703" s="5" t="s">
        <v>14</v>
      </c>
      <c r="T1703" s="5" t="s">
        <v>11776</v>
      </c>
      <c r="U1703" s="7">
        <v>0.23520010437281305</v>
      </c>
      <c r="V1703" s="5" t="str">
        <f>TEXT(superstore_excel!$B1703, "MMMM")</f>
        <v>December</v>
      </c>
      <c r="W1703" s="5">
        <f>YEAR(superstore_excel!$B1703)</f>
        <v>2023</v>
      </c>
      <c r="X1703" s="29"/>
    </row>
    <row r="1704" spans="1:24" x14ac:dyDescent="0.3">
      <c r="A1704" s="26" t="s">
        <v>1748</v>
      </c>
      <c r="B1704" s="2">
        <v>45590</v>
      </c>
      <c r="C1704" s="2">
        <v>45759</v>
      </c>
      <c r="D1704" s="3" t="s">
        <v>54</v>
      </c>
      <c r="E1704" s="3" t="s">
        <v>1749</v>
      </c>
      <c r="F1704" s="3" t="s">
        <v>1750</v>
      </c>
      <c r="G1704" s="3" t="s">
        <v>44</v>
      </c>
      <c r="H1704" s="3" t="s">
        <v>62</v>
      </c>
      <c r="I1704" s="3" t="s">
        <v>22</v>
      </c>
      <c r="J1704" s="3" t="s">
        <v>173</v>
      </c>
      <c r="K1704" s="3" t="s">
        <v>1751</v>
      </c>
      <c r="L1704" s="3">
        <v>2350.42518488524</v>
      </c>
      <c r="M1704" s="3">
        <v>4.74370882211152</v>
      </c>
      <c r="N1704" s="3">
        <v>5</v>
      </c>
      <c r="O1704" s="3">
        <v>0.23130563430245099</v>
      </c>
      <c r="P1704" s="3">
        <v>0.23</v>
      </c>
      <c r="Q1704" s="3">
        <v>552.92173144057801</v>
      </c>
      <c r="R1704" s="3">
        <v>552.91999999999996</v>
      </c>
      <c r="S1704" s="3" t="s">
        <v>14</v>
      </c>
      <c r="T1704" s="3" t="s">
        <v>11763</v>
      </c>
      <c r="U1704" s="6">
        <v>0.23524328066097305</v>
      </c>
      <c r="V1704" s="3" t="str">
        <f>TEXT(superstore_excel!$B1704, "MMMM")</f>
        <v>October</v>
      </c>
      <c r="W1704" s="3">
        <f>YEAR(superstore_excel!$B1704)</f>
        <v>2024</v>
      </c>
      <c r="X1704" s="27"/>
    </row>
    <row r="1705" spans="1:24" x14ac:dyDescent="0.3">
      <c r="A1705" s="28" t="s">
        <v>1752</v>
      </c>
      <c r="B1705" s="4">
        <v>45253</v>
      </c>
      <c r="C1705" s="4">
        <v>45764</v>
      </c>
      <c r="D1705" s="5" t="s">
        <v>34</v>
      </c>
      <c r="E1705" s="5" t="s">
        <v>1753</v>
      </c>
      <c r="F1705" s="5" t="s">
        <v>1754</v>
      </c>
      <c r="G1705" s="5" t="s">
        <v>20</v>
      </c>
      <c r="H1705" s="5" t="s">
        <v>62</v>
      </c>
      <c r="I1705" s="5" t="s">
        <v>22</v>
      </c>
      <c r="J1705" s="5" t="s">
        <v>23</v>
      </c>
      <c r="K1705" s="5" t="s">
        <v>1755</v>
      </c>
      <c r="L1705" s="5">
        <v>2350.3196013782499</v>
      </c>
      <c r="M1705" s="5">
        <v>4.7431421243399896</v>
      </c>
      <c r="N1705" s="5">
        <v>5</v>
      </c>
      <c r="O1705" s="5">
        <v>0.23129359669767599</v>
      </c>
      <c r="P1705" s="5">
        <v>0.23</v>
      </c>
      <c r="Q1705" s="5">
        <v>552.99838082379404</v>
      </c>
      <c r="R1705" s="5">
        <v>553</v>
      </c>
      <c r="S1705" s="5" t="s">
        <v>14</v>
      </c>
      <c r="T1705" s="5" t="s">
        <v>11766</v>
      </c>
      <c r="U1705" s="7">
        <v>0.23528646082835308</v>
      </c>
      <c r="V1705" s="5" t="str">
        <f>TEXT(superstore_excel!$B1705, "MMMM")</f>
        <v>November</v>
      </c>
      <c r="W1705" s="5">
        <f>YEAR(superstore_excel!$B1705)</f>
        <v>2023</v>
      </c>
      <c r="X1705" s="29"/>
    </row>
    <row r="1706" spans="1:24" x14ac:dyDescent="0.3">
      <c r="A1706" s="26" t="s">
        <v>1756</v>
      </c>
      <c r="B1706" s="2">
        <v>45499</v>
      </c>
      <c r="C1706" s="2">
        <v>45768</v>
      </c>
      <c r="D1706" s="3" t="s">
        <v>54</v>
      </c>
      <c r="E1706" s="3" t="s">
        <v>1757</v>
      </c>
      <c r="F1706" s="3" t="s">
        <v>1758</v>
      </c>
      <c r="G1706" s="3" t="s">
        <v>20</v>
      </c>
      <c r="H1706" s="3" t="s">
        <v>62</v>
      </c>
      <c r="I1706" s="3" t="s">
        <v>45</v>
      </c>
      <c r="J1706" s="3" t="s">
        <v>46</v>
      </c>
      <c r="K1706" s="3" t="s">
        <v>1759</v>
      </c>
      <c r="L1706" s="3">
        <v>2350.2140178712598</v>
      </c>
      <c r="M1706" s="3">
        <v>4.7425754265684601</v>
      </c>
      <c r="N1706" s="3">
        <v>5</v>
      </c>
      <c r="O1706" s="3">
        <v>0.23128155909290099</v>
      </c>
      <c r="P1706" s="3">
        <v>0.23</v>
      </c>
      <c r="Q1706" s="3">
        <v>553.07503020700995</v>
      </c>
      <c r="R1706" s="3">
        <v>553.08000000000004</v>
      </c>
      <c r="S1706" s="3" t="s">
        <v>14</v>
      </c>
      <c r="T1706" s="3" t="s">
        <v>11779</v>
      </c>
      <c r="U1706" s="6">
        <v>0.23532964487547633</v>
      </c>
      <c r="V1706" s="3" t="str">
        <f>TEXT(superstore_excel!$B1706, "MMMM")</f>
        <v>July</v>
      </c>
      <c r="W1706" s="3">
        <f>YEAR(superstore_excel!$B1706)</f>
        <v>2024</v>
      </c>
      <c r="X1706" s="27"/>
    </row>
    <row r="1707" spans="1:24" x14ac:dyDescent="0.3">
      <c r="A1707" s="28" t="s">
        <v>1760</v>
      </c>
      <c r="B1707" s="4">
        <v>45157</v>
      </c>
      <c r="C1707" s="4">
        <v>45764</v>
      </c>
      <c r="D1707" s="5" t="s">
        <v>17</v>
      </c>
      <c r="E1707" s="5" t="s">
        <v>1761</v>
      </c>
      <c r="F1707" s="5" t="s">
        <v>1762</v>
      </c>
      <c r="G1707" s="5" t="s">
        <v>20</v>
      </c>
      <c r="H1707" s="5" t="s">
        <v>38</v>
      </c>
      <c r="I1707" s="5" t="s">
        <v>22</v>
      </c>
      <c r="J1707" s="5" t="s">
        <v>131</v>
      </c>
      <c r="K1707" s="5" t="s">
        <v>1763</v>
      </c>
      <c r="L1707" s="5">
        <v>2350.1084343642701</v>
      </c>
      <c r="M1707" s="5">
        <v>4.7420087287969404</v>
      </c>
      <c r="N1707" s="5">
        <v>5</v>
      </c>
      <c r="O1707" s="5">
        <v>0.23126952148812599</v>
      </c>
      <c r="P1707" s="5">
        <v>0.23</v>
      </c>
      <c r="Q1707" s="5">
        <v>553.15167959022699</v>
      </c>
      <c r="R1707" s="5">
        <v>553.15</v>
      </c>
      <c r="S1707" s="5" t="s">
        <v>14</v>
      </c>
      <c r="T1707" s="5" t="s">
        <v>11770</v>
      </c>
      <c r="U1707" s="7">
        <v>0.23537283280286619</v>
      </c>
      <c r="V1707" s="5" t="str">
        <f>TEXT(superstore_excel!$B1707, "MMMM")</f>
        <v>August</v>
      </c>
      <c r="W1707" s="5">
        <f>YEAR(superstore_excel!$B1707)</f>
        <v>2023</v>
      </c>
      <c r="X1707" s="29"/>
    </row>
    <row r="1708" spans="1:24" x14ac:dyDescent="0.3">
      <c r="A1708" s="26" t="s">
        <v>1764</v>
      </c>
      <c r="B1708" s="2">
        <v>45368</v>
      </c>
      <c r="C1708" s="2">
        <v>45762</v>
      </c>
      <c r="D1708" s="3" t="s">
        <v>26</v>
      </c>
      <c r="E1708" s="3" t="s">
        <v>1765</v>
      </c>
      <c r="F1708" s="3" t="s">
        <v>1766</v>
      </c>
      <c r="G1708" s="3" t="s">
        <v>44</v>
      </c>
      <c r="H1708" s="3" t="s">
        <v>21</v>
      </c>
      <c r="I1708" s="3" t="s">
        <v>22</v>
      </c>
      <c r="J1708" s="3" t="s">
        <v>23</v>
      </c>
      <c r="K1708" s="3" t="s">
        <v>1767</v>
      </c>
      <c r="L1708" s="3">
        <v>2350.00285085728</v>
      </c>
      <c r="M1708" s="3">
        <v>4.74144203102541</v>
      </c>
      <c r="N1708" s="3">
        <v>5</v>
      </c>
      <c r="O1708" s="3">
        <v>0.23125748388335199</v>
      </c>
      <c r="P1708" s="3">
        <v>0.23</v>
      </c>
      <c r="Q1708" s="3">
        <v>553.22832897344301</v>
      </c>
      <c r="R1708" s="3">
        <v>553.23</v>
      </c>
      <c r="S1708" s="3" t="s">
        <v>14</v>
      </c>
      <c r="T1708" s="3" t="s">
        <v>11785</v>
      </c>
      <c r="U1708" s="6">
        <v>0.23541602461104486</v>
      </c>
      <c r="V1708" s="3" t="str">
        <f>TEXT(superstore_excel!$B1708, "MMMM")</f>
        <v>March</v>
      </c>
      <c r="W1708" s="3">
        <f>YEAR(superstore_excel!$B1708)</f>
        <v>2024</v>
      </c>
      <c r="X1708" s="27"/>
    </row>
    <row r="1709" spans="1:24" x14ac:dyDescent="0.3">
      <c r="A1709" s="28" t="s">
        <v>1768</v>
      </c>
      <c r="B1709" s="4">
        <v>45388</v>
      </c>
      <c r="C1709" s="4">
        <v>45762</v>
      </c>
      <c r="D1709" s="5" t="s">
        <v>54</v>
      </c>
      <c r="E1709" s="5" t="s">
        <v>914</v>
      </c>
      <c r="F1709" s="5" t="s">
        <v>1769</v>
      </c>
      <c r="G1709" s="5" t="s">
        <v>44</v>
      </c>
      <c r="H1709" s="5" t="s">
        <v>62</v>
      </c>
      <c r="I1709" s="5" t="s">
        <v>45</v>
      </c>
      <c r="J1709" s="5" t="s">
        <v>51</v>
      </c>
      <c r="K1709" s="5" t="s">
        <v>1770</v>
      </c>
      <c r="L1709" s="5">
        <v>2349.8972673502899</v>
      </c>
      <c r="M1709" s="5">
        <v>4.7408753332538804</v>
      </c>
      <c r="N1709" s="5">
        <v>5</v>
      </c>
      <c r="O1709" s="5">
        <v>0.23124544627857699</v>
      </c>
      <c r="P1709" s="5">
        <v>0.23</v>
      </c>
      <c r="Q1709" s="5">
        <v>553.30497835665994</v>
      </c>
      <c r="R1709" s="5">
        <v>553.29999999999995</v>
      </c>
      <c r="S1709" s="5" t="s">
        <v>14</v>
      </c>
      <c r="T1709" s="5" t="s">
        <v>11765</v>
      </c>
      <c r="U1709" s="7">
        <v>0.2354592203005362</v>
      </c>
      <c r="V1709" s="5" t="str">
        <f>TEXT(superstore_excel!$B1709, "MMMM")</f>
        <v>April</v>
      </c>
      <c r="W1709" s="5">
        <f>YEAR(superstore_excel!$B1709)</f>
        <v>2024</v>
      </c>
      <c r="X1709" s="29"/>
    </row>
    <row r="1710" spans="1:24" x14ac:dyDescent="0.3">
      <c r="A1710" s="26" t="s">
        <v>1771</v>
      </c>
      <c r="B1710" s="2">
        <v>45123</v>
      </c>
      <c r="C1710" s="2">
        <v>45759</v>
      </c>
      <c r="D1710" s="3" t="s">
        <v>34</v>
      </c>
      <c r="E1710" s="3" t="s">
        <v>1772</v>
      </c>
      <c r="F1710" s="3" t="s">
        <v>1773</v>
      </c>
      <c r="G1710" s="3" t="s">
        <v>20</v>
      </c>
      <c r="H1710" s="3" t="s">
        <v>29</v>
      </c>
      <c r="I1710" s="3" t="s">
        <v>22</v>
      </c>
      <c r="J1710" s="3" t="s">
        <v>23</v>
      </c>
      <c r="K1710" s="3" t="s">
        <v>1774</v>
      </c>
      <c r="L1710" s="3">
        <v>2349.7916838432998</v>
      </c>
      <c r="M1710" s="3">
        <v>4.74030863548235</v>
      </c>
      <c r="N1710" s="3">
        <v>5</v>
      </c>
      <c r="O1710" s="3">
        <v>0.23123340867380199</v>
      </c>
      <c r="P1710" s="3">
        <v>0.23</v>
      </c>
      <c r="Q1710" s="3">
        <v>553.38162773987597</v>
      </c>
      <c r="R1710" s="3">
        <v>553.38</v>
      </c>
      <c r="S1710" s="3" t="s">
        <v>14</v>
      </c>
      <c r="T1710" s="3" t="s">
        <v>11767</v>
      </c>
      <c r="U1710" s="6">
        <v>0.23550241987186268</v>
      </c>
      <c r="V1710" s="3" t="str">
        <f>TEXT(superstore_excel!$B1710, "MMMM")</f>
        <v>July</v>
      </c>
      <c r="W1710" s="3">
        <f>YEAR(superstore_excel!$B1710)</f>
        <v>2023</v>
      </c>
      <c r="X1710" s="27"/>
    </row>
    <row r="1711" spans="1:24" x14ac:dyDescent="0.3">
      <c r="A1711" s="28" t="s">
        <v>1775</v>
      </c>
      <c r="B1711" s="4">
        <v>45445</v>
      </c>
      <c r="C1711" s="4">
        <v>45776</v>
      </c>
      <c r="D1711" s="5" t="s">
        <v>54</v>
      </c>
      <c r="E1711" s="5" t="s">
        <v>1776</v>
      </c>
      <c r="F1711" s="5" t="s">
        <v>1777</v>
      </c>
      <c r="G1711" s="5" t="s">
        <v>37</v>
      </c>
      <c r="H1711" s="5" t="s">
        <v>29</v>
      </c>
      <c r="I1711" s="5" t="s">
        <v>22</v>
      </c>
      <c r="J1711" s="5" t="s">
        <v>281</v>
      </c>
      <c r="K1711" s="5" t="s">
        <v>1778</v>
      </c>
      <c r="L1711" s="5">
        <v>2349.6861003363101</v>
      </c>
      <c r="M1711" s="5">
        <v>4.7397419377108196</v>
      </c>
      <c r="N1711" s="5">
        <v>5</v>
      </c>
      <c r="O1711" s="5">
        <v>0.23122137106902699</v>
      </c>
      <c r="P1711" s="5">
        <v>0.23</v>
      </c>
      <c r="Q1711" s="5">
        <v>553.45827712309301</v>
      </c>
      <c r="R1711" s="5">
        <v>553.46</v>
      </c>
      <c r="S1711" s="5" t="s">
        <v>14</v>
      </c>
      <c r="T1711" s="5" t="s">
        <v>11773</v>
      </c>
      <c r="U1711" s="7">
        <v>0.23554562332554832</v>
      </c>
      <c r="V1711" s="5" t="str">
        <f>TEXT(superstore_excel!$B1711, "MMMM")</f>
        <v>June</v>
      </c>
      <c r="W1711" s="5">
        <f>YEAR(superstore_excel!$B1711)</f>
        <v>2024</v>
      </c>
      <c r="X1711" s="29"/>
    </row>
    <row r="1712" spans="1:24" x14ac:dyDescent="0.3">
      <c r="A1712" s="26" t="s">
        <v>1779</v>
      </c>
      <c r="B1712" s="2">
        <v>45425</v>
      </c>
      <c r="C1712" s="2">
        <v>45784</v>
      </c>
      <c r="D1712" s="3" t="s">
        <v>26</v>
      </c>
      <c r="E1712" s="3" t="s">
        <v>1780</v>
      </c>
      <c r="F1712" s="3" t="s">
        <v>1781</v>
      </c>
      <c r="G1712" s="3" t="s">
        <v>44</v>
      </c>
      <c r="H1712" s="3" t="s">
        <v>38</v>
      </c>
      <c r="I1712" s="3" t="s">
        <v>22</v>
      </c>
      <c r="J1712" s="3" t="s">
        <v>173</v>
      </c>
      <c r="K1712" s="3" t="s">
        <v>1782</v>
      </c>
      <c r="L1712" s="3">
        <v>2349.58051682932</v>
      </c>
      <c r="M1712" s="3">
        <v>4.7391752399392901</v>
      </c>
      <c r="N1712" s="3">
        <v>5</v>
      </c>
      <c r="O1712" s="3">
        <v>0.23120933346425199</v>
      </c>
      <c r="P1712" s="3">
        <v>0.23</v>
      </c>
      <c r="Q1712" s="3">
        <v>553.53492650630903</v>
      </c>
      <c r="R1712" s="3">
        <v>553.53</v>
      </c>
      <c r="S1712" s="3" t="s">
        <v>14</v>
      </c>
      <c r="T1712" s="3" t="s">
        <v>11781</v>
      </c>
      <c r="U1712" s="6">
        <v>0.23558883066211572</v>
      </c>
      <c r="V1712" s="3" t="str">
        <f>TEXT(superstore_excel!$B1712, "MMMM")</f>
        <v>May</v>
      </c>
      <c r="W1712" s="3">
        <f>YEAR(superstore_excel!$B1712)</f>
        <v>2024</v>
      </c>
      <c r="X1712" s="27"/>
    </row>
    <row r="1713" spans="1:24" x14ac:dyDescent="0.3">
      <c r="A1713" s="28" t="s">
        <v>1783</v>
      </c>
      <c r="B1713" s="4">
        <v>45651</v>
      </c>
      <c r="C1713" s="4">
        <v>45772</v>
      </c>
      <c r="D1713" s="5" t="s">
        <v>17</v>
      </c>
      <c r="E1713" s="5" t="s">
        <v>1784</v>
      </c>
      <c r="F1713" s="5" t="s">
        <v>1785</v>
      </c>
      <c r="G1713" s="5" t="s">
        <v>44</v>
      </c>
      <c r="H1713" s="5" t="s">
        <v>62</v>
      </c>
      <c r="I1713" s="5" t="s">
        <v>30</v>
      </c>
      <c r="J1713" s="5" t="s">
        <v>31</v>
      </c>
      <c r="K1713" s="5" t="s">
        <v>1786</v>
      </c>
      <c r="L1713" s="5">
        <v>2349.4749333223199</v>
      </c>
      <c r="M1713" s="5">
        <v>4.7386085421677704</v>
      </c>
      <c r="N1713" s="5">
        <v>5</v>
      </c>
      <c r="O1713" s="5">
        <v>0.23119729585947699</v>
      </c>
      <c r="P1713" s="5">
        <v>0.23</v>
      </c>
      <c r="Q1713" s="5">
        <v>553.61157588952597</v>
      </c>
      <c r="R1713" s="5">
        <v>553.61</v>
      </c>
      <c r="S1713" s="5" t="s">
        <v>14</v>
      </c>
      <c r="T1713" s="5" t="s">
        <v>11771</v>
      </c>
      <c r="U1713" s="7">
        <v>0.23563204188209019</v>
      </c>
      <c r="V1713" s="5" t="str">
        <f>TEXT(superstore_excel!$B1713, "MMMM")</f>
        <v>December</v>
      </c>
      <c r="W1713" s="5">
        <f>YEAR(superstore_excel!$B1713)</f>
        <v>2024</v>
      </c>
      <c r="X1713" s="29"/>
    </row>
    <row r="1714" spans="1:24" x14ac:dyDescent="0.3">
      <c r="A1714" s="26" t="s">
        <v>1787</v>
      </c>
      <c r="B1714" s="2">
        <v>45424</v>
      </c>
      <c r="C1714" s="2">
        <v>45779</v>
      </c>
      <c r="D1714" s="3" t="s">
        <v>17</v>
      </c>
      <c r="E1714" s="3" t="s">
        <v>1788</v>
      </c>
      <c r="F1714" s="3" t="s">
        <v>1789</v>
      </c>
      <c r="G1714" s="3" t="s">
        <v>37</v>
      </c>
      <c r="H1714" s="3" t="s">
        <v>38</v>
      </c>
      <c r="I1714" s="3" t="s">
        <v>22</v>
      </c>
      <c r="J1714" s="3" t="s">
        <v>281</v>
      </c>
      <c r="K1714" s="3" t="s">
        <v>1790</v>
      </c>
      <c r="L1714" s="3">
        <v>2349.3693498153302</v>
      </c>
      <c r="M1714" s="3">
        <v>4.73804184439624</v>
      </c>
      <c r="N1714" s="3">
        <v>5</v>
      </c>
      <c r="O1714" s="3">
        <v>0.23118525825470301</v>
      </c>
      <c r="P1714" s="3">
        <v>0.23</v>
      </c>
      <c r="Q1714" s="3">
        <v>553.68822527274199</v>
      </c>
      <c r="R1714" s="3">
        <v>553.69000000000005</v>
      </c>
      <c r="S1714" s="3" t="s">
        <v>14</v>
      </c>
      <c r="T1714" s="3" t="s">
        <v>11781</v>
      </c>
      <c r="U1714" s="6">
        <v>0.23567525698599248</v>
      </c>
      <c r="V1714" s="3" t="str">
        <f>TEXT(superstore_excel!$B1714, "MMMM")</f>
        <v>May</v>
      </c>
      <c r="W1714" s="3">
        <f>YEAR(superstore_excel!$B1714)</f>
        <v>2024</v>
      </c>
      <c r="X1714" s="27"/>
    </row>
    <row r="1715" spans="1:24" x14ac:dyDescent="0.3">
      <c r="A1715" s="28" t="s">
        <v>1791</v>
      </c>
      <c r="B1715" s="4">
        <v>45112</v>
      </c>
      <c r="C1715" s="4">
        <v>45770</v>
      </c>
      <c r="D1715" s="5" t="s">
        <v>54</v>
      </c>
      <c r="E1715" s="5" t="s">
        <v>1792</v>
      </c>
      <c r="F1715" s="5" t="s">
        <v>1793</v>
      </c>
      <c r="G1715" s="5" t="s">
        <v>44</v>
      </c>
      <c r="H1715" s="5" t="s">
        <v>21</v>
      </c>
      <c r="I1715" s="5" t="s">
        <v>22</v>
      </c>
      <c r="J1715" s="5" t="s">
        <v>23</v>
      </c>
      <c r="K1715" s="5" t="s">
        <v>1794</v>
      </c>
      <c r="L1715" s="5">
        <v>2349.2637663083401</v>
      </c>
      <c r="M1715" s="5">
        <v>4.7374751466247096</v>
      </c>
      <c r="N1715" s="5">
        <v>5</v>
      </c>
      <c r="O1715" s="5">
        <v>0.23117322064992801</v>
      </c>
      <c r="P1715" s="5">
        <v>0.23</v>
      </c>
      <c r="Q1715" s="5">
        <v>553.76487465595903</v>
      </c>
      <c r="R1715" s="5">
        <v>553.76</v>
      </c>
      <c r="S1715" s="5" t="s">
        <v>14</v>
      </c>
      <c r="T1715" s="5" t="s">
        <v>11767</v>
      </c>
      <c r="U1715" s="7">
        <v>0.23571847597434811</v>
      </c>
      <c r="V1715" s="5" t="str">
        <f>TEXT(superstore_excel!$B1715, "MMMM")</f>
        <v>July</v>
      </c>
      <c r="W1715" s="5">
        <f>YEAR(superstore_excel!$B1715)</f>
        <v>2023</v>
      </c>
      <c r="X1715" s="29"/>
    </row>
    <row r="1716" spans="1:24" x14ac:dyDescent="0.3">
      <c r="A1716" s="26" t="s">
        <v>1795</v>
      </c>
      <c r="B1716" s="2">
        <v>45238</v>
      </c>
      <c r="C1716" s="2">
        <v>45781</v>
      </c>
      <c r="D1716" s="3" t="s">
        <v>26</v>
      </c>
      <c r="E1716" s="3" t="s">
        <v>1796</v>
      </c>
      <c r="F1716" s="3" t="s">
        <v>1797</v>
      </c>
      <c r="G1716" s="3" t="s">
        <v>20</v>
      </c>
      <c r="H1716" s="3" t="s">
        <v>29</v>
      </c>
      <c r="I1716" s="3" t="s">
        <v>30</v>
      </c>
      <c r="J1716" s="3" t="s">
        <v>31</v>
      </c>
      <c r="K1716" s="3" t="s">
        <v>1798</v>
      </c>
      <c r="L1716" s="3">
        <v>2349.15818280135</v>
      </c>
      <c r="M1716" s="3">
        <v>4.7369084488531801</v>
      </c>
      <c r="N1716" s="3">
        <v>5</v>
      </c>
      <c r="O1716" s="3">
        <v>0.23116118304515301</v>
      </c>
      <c r="P1716" s="3">
        <v>0.23</v>
      </c>
      <c r="Q1716" s="3">
        <v>553.84152403917506</v>
      </c>
      <c r="R1716" s="3">
        <v>553.84</v>
      </c>
      <c r="S1716" s="3" t="s">
        <v>14</v>
      </c>
      <c r="T1716" s="3" t="s">
        <v>11766</v>
      </c>
      <c r="U1716" s="6">
        <v>0.23576169884768</v>
      </c>
      <c r="V1716" s="3" t="str">
        <f>TEXT(superstore_excel!$B1716, "MMMM")</f>
        <v>November</v>
      </c>
      <c r="W1716" s="3">
        <f>YEAR(superstore_excel!$B1716)</f>
        <v>2023</v>
      </c>
      <c r="X1716" s="27"/>
    </row>
    <row r="1717" spans="1:24" x14ac:dyDescent="0.3">
      <c r="A1717" s="28" t="s">
        <v>1799</v>
      </c>
      <c r="B1717" s="4">
        <v>45752</v>
      </c>
      <c r="C1717" s="4">
        <v>45783</v>
      </c>
      <c r="D1717" s="5" t="s">
        <v>54</v>
      </c>
      <c r="E1717" s="5" t="s">
        <v>1800</v>
      </c>
      <c r="F1717" s="5" t="s">
        <v>1801</v>
      </c>
      <c r="G1717" s="5" t="s">
        <v>37</v>
      </c>
      <c r="H1717" s="5" t="s">
        <v>21</v>
      </c>
      <c r="I1717" s="5" t="s">
        <v>30</v>
      </c>
      <c r="J1717" s="5" t="s">
        <v>39</v>
      </c>
      <c r="K1717" s="5" t="s">
        <v>1802</v>
      </c>
      <c r="L1717" s="5">
        <v>2349.0525992943599</v>
      </c>
      <c r="M1717" s="5">
        <v>4.7363417510816497</v>
      </c>
      <c r="N1717" s="5">
        <v>5</v>
      </c>
      <c r="O1717" s="5">
        <v>0.23114914544037801</v>
      </c>
      <c r="P1717" s="5">
        <v>0.23</v>
      </c>
      <c r="Q1717" s="5">
        <v>553.91817342239199</v>
      </c>
      <c r="R1717" s="5">
        <v>553.91999999999996</v>
      </c>
      <c r="S1717" s="5" t="s">
        <v>14</v>
      </c>
      <c r="T1717" s="5" t="s">
        <v>11786</v>
      </c>
      <c r="U1717" s="7">
        <v>0.23580492560651278</v>
      </c>
      <c r="V1717" s="5" t="str">
        <f>TEXT(superstore_excel!$B1717, "MMMM")</f>
        <v>April</v>
      </c>
      <c r="W1717" s="5">
        <f>YEAR(superstore_excel!$B1717)</f>
        <v>2025</v>
      </c>
      <c r="X1717" s="29"/>
    </row>
    <row r="1718" spans="1:24" x14ac:dyDescent="0.3">
      <c r="A1718" s="26" t="s">
        <v>1803</v>
      </c>
      <c r="B1718" s="2">
        <v>45494</v>
      </c>
      <c r="C1718" s="2">
        <v>45773</v>
      </c>
      <c r="D1718" s="3" t="s">
        <v>54</v>
      </c>
      <c r="E1718" s="3" t="s">
        <v>1804</v>
      </c>
      <c r="F1718" s="3" t="s">
        <v>1805</v>
      </c>
      <c r="G1718" s="3" t="s">
        <v>37</v>
      </c>
      <c r="H1718" s="3" t="s">
        <v>62</v>
      </c>
      <c r="I1718" s="3" t="s">
        <v>30</v>
      </c>
      <c r="J1718" s="3" t="s">
        <v>31</v>
      </c>
      <c r="K1718" s="3" t="s">
        <v>1806</v>
      </c>
      <c r="L1718" s="3">
        <v>2348.9470157873702</v>
      </c>
      <c r="M1718" s="3">
        <v>4.7357750533101202</v>
      </c>
      <c r="N1718" s="3">
        <v>5</v>
      </c>
      <c r="O1718" s="3">
        <v>0.23113710783560301</v>
      </c>
      <c r="P1718" s="3">
        <v>0.23</v>
      </c>
      <c r="Q1718" s="3">
        <v>553.99482280560801</v>
      </c>
      <c r="R1718" s="3">
        <v>553.99</v>
      </c>
      <c r="S1718" s="3" t="s">
        <v>14</v>
      </c>
      <c r="T1718" s="3" t="s">
        <v>11779</v>
      </c>
      <c r="U1718" s="6">
        <v>0.2358481562513696</v>
      </c>
      <c r="V1718" s="3" t="str">
        <f>TEXT(superstore_excel!$B1718, "MMMM")</f>
        <v>July</v>
      </c>
      <c r="W1718" s="3">
        <f>YEAR(superstore_excel!$B1718)</f>
        <v>2024</v>
      </c>
      <c r="X1718" s="27"/>
    </row>
    <row r="1719" spans="1:24" x14ac:dyDescent="0.3">
      <c r="A1719" s="28" t="s">
        <v>1807</v>
      </c>
      <c r="B1719" s="4">
        <v>45547</v>
      </c>
      <c r="C1719" s="4">
        <v>45774</v>
      </c>
      <c r="D1719" s="5" t="s">
        <v>34</v>
      </c>
      <c r="E1719" s="5" t="s">
        <v>1808</v>
      </c>
      <c r="F1719" s="5" t="s">
        <v>1809</v>
      </c>
      <c r="G1719" s="5" t="s">
        <v>20</v>
      </c>
      <c r="H1719" s="5" t="s">
        <v>38</v>
      </c>
      <c r="I1719" s="5" t="s">
        <v>22</v>
      </c>
      <c r="J1719" s="5" t="s">
        <v>281</v>
      </c>
      <c r="K1719" s="5" t="s">
        <v>1810</v>
      </c>
      <c r="L1719" s="5">
        <v>2348.8414322803801</v>
      </c>
      <c r="M1719" s="5">
        <v>4.7352083555386004</v>
      </c>
      <c r="N1719" s="5">
        <v>5</v>
      </c>
      <c r="O1719" s="5">
        <v>0.23112507023082801</v>
      </c>
      <c r="P1719" s="5">
        <v>0.23</v>
      </c>
      <c r="Q1719" s="5">
        <v>554.07147218882506</v>
      </c>
      <c r="R1719" s="5">
        <v>554.07000000000005</v>
      </c>
      <c r="S1719" s="5" t="s">
        <v>14</v>
      </c>
      <c r="T1719" s="5" t="s">
        <v>11774</v>
      </c>
      <c r="U1719" s="7">
        <v>0.23589139078277541</v>
      </c>
      <c r="V1719" s="5" t="str">
        <f>TEXT(superstore_excel!$B1719, "MMMM")</f>
        <v>September</v>
      </c>
      <c r="W1719" s="5">
        <f>YEAR(superstore_excel!$B1719)</f>
        <v>2024</v>
      </c>
      <c r="X1719" s="29"/>
    </row>
    <row r="1720" spans="1:24" x14ac:dyDescent="0.3">
      <c r="A1720" s="26" t="s">
        <v>1811</v>
      </c>
      <c r="B1720" s="2">
        <v>45680</v>
      </c>
      <c r="C1720" s="2">
        <v>45781</v>
      </c>
      <c r="D1720" s="3" t="s">
        <v>54</v>
      </c>
      <c r="E1720" s="3" t="s">
        <v>1210</v>
      </c>
      <c r="F1720" s="3" t="s">
        <v>1812</v>
      </c>
      <c r="G1720" s="3" t="s">
        <v>37</v>
      </c>
      <c r="H1720" s="3" t="s">
        <v>38</v>
      </c>
      <c r="I1720" s="3" t="s">
        <v>45</v>
      </c>
      <c r="J1720" s="3" t="s">
        <v>96</v>
      </c>
      <c r="K1720" s="3" t="s">
        <v>1813</v>
      </c>
      <c r="L1720" s="3">
        <v>2348.73584877339</v>
      </c>
      <c r="M1720" s="3">
        <v>4.73464165776707</v>
      </c>
      <c r="N1720" s="3">
        <v>5</v>
      </c>
      <c r="O1720" s="3">
        <v>0.23111303262605401</v>
      </c>
      <c r="P1720" s="3">
        <v>0.23</v>
      </c>
      <c r="Q1720" s="3">
        <v>554.14812157204096</v>
      </c>
      <c r="R1720" s="3">
        <v>554.15</v>
      </c>
      <c r="S1720" s="3" t="s">
        <v>14</v>
      </c>
      <c r="T1720" s="3" t="s">
        <v>11778</v>
      </c>
      <c r="U1720" s="6">
        <v>0.23593462920125341</v>
      </c>
      <c r="V1720" s="3" t="str">
        <f>TEXT(superstore_excel!$B1720, "MMMM")</f>
        <v>January</v>
      </c>
      <c r="W1720" s="3">
        <f>YEAR(superstore_excel!$B1720)</f>
        <v>2025</v>
      </c>
      <c r="X1720" s="27"/>
    </row>
    <row r="1721" spans="1:24" x14ac:dyDescent="0.3">
      <c r="A1721" s="28" t="s">
        <v>1814</v>
      </c>
      <c r="B1721" s="4">
        <v>45186</v>
      </c>
      <c r="C1721" s="4">
        <v>45757</v>
      </c>
      <c r="D1721" s="5" t="s">
        <v>34</v>
      </c>
      <c r="E1721" s="5" t="s">
        <v>1815</v>
      </c>
      <c r="F1721" s="5" t="s">
        <v>1816</v>
      </c>
      <c r="G1721" s="5" t="s">
        <v>20</v>
      </c>
      <c r="H1721" s="5" t="s">
        <v>29</v>
      </c>
      <c r="I1721" s="5" t="s">
        <v>30</v>
      </c>
      <c r="J1721" s="5" t="s">
        <v>101</v>
      </c>
      <c r="K1721" s="5" t="s">
        <v>1817</v>
      </c>
      <c r="L1721" s="5">
        <v>2348.6302652663899</v>
      </c>
      <c r="M1721" s="5">
        <v>4.7340749599955396</v>
      </c>
      <c r="N1721" s="5">
        <v>5</v>
      </c>
      <c r="O1721" s="5">
        <v>0.23110099502127901</v>
      </c>
      <c r="P1721" s="5">
        <v>0.23</v>
      </c>
      <c r="Q1721" s="5">
        <v>554.22477095525801</v>
      </c>
      <c r="R1721" s="5">
        <v>554.22</v>
      </c>
      <c r="S1721" s="5" t="s">
        <v>14</v>
      </c>
      <c r="T1721" s="5" t="s">
        <v>11768</v>
      </c>
      <c r="U1721" s="7">
        <v>0.23597787150732979</v>
      </c>
      <c r="V1721" s="5" t="str">
        <f>TEXT(superstore_excel!$B1721, "MMMM")</f>
        <v>September</v>
      </c>
      <c r="W1721" s="5">
        <f>YEAR(superstore_excel!$B1721)</f>
        <v>2023</v>
      </c>
      <c r="X1721" s="29"/>
    </row>
    <row r="1722" spans="1:24" x14ac:dyDescent="0.3">
      <c r="A1722" s="26" t="s">
        <v>1818</v>
      </c>
      <c r="B1722" s="2">
        <v>45368</v>
      </c>
      <c r="C1722" s="2">
        <v>45782</v>
      </c>
      <c r="D1722" s="3" t="s">
        <v>17</v>
      </c>
      <c r="E1722" s="3" t="s">
        <v>1819</v>
      </c>
      <c r="F1722" s="3" t="s">
        <v>1820</v>
      </c>
      <c r="G1722" s="3" t="s">
        <v>44</v>
      </c>
      <c r="H1722" s="3" t="s">
        <v>21</v>
      </c>
      <c r="I1722" s="3" t="s">
        <v>45</v>
      </c>
      <c r="J1722" s="3" t="s">
        <v>51</v>
      </c>
      <c r="K1722" s="3" t="s">
        <v>1821</v>
      </c>
      <c r="L1722" s="3">
        <v>2348.5246817594002</v>
      </c>
      <c r="M1722" s="3">
        <v>4.7335082622240101</v>
      </c>
      <c r="N1722" s="3">
        <v>5</v>
      </c>
      <c r="O1722" s="3">
        <v>0.23108895741650401</v>
      </c>
      <c r="P1722" s="3">
        <v>0.23</v>
      </c>
      <c r="Q1722" s="3">
        <v>554.30142033847403</v>
      </c>
      <c r="R1722" s="3">
        <v>554.29999999999995</v>
      </c>
      <c r="S1722" s="3" t="s">
        <v>14</v>
      </c>
      <c r="T1722" s="3" t="s">
        <v>11785</v>
      </c>
      <c r="U1722" s="6">
        <v>0.2360211177015259</v>
      </c>
      <c r="V1722" s="3" t="str">
        <f>TEXT(superstore_excel!$B1722, "MMMM")</f>
        <v>March</v>
      </c>
      <c r="W1722" s="3">
        <f>YEAR(superstore_excel!$B1722)</f>
        <v>2024</v>
      </c>
      <c r="X1722" s="27"/>
    </row>
    <row r="1723" spans="1:24" x14ac:dyDescent="0.3">
      <c r="A1723" s="28" t="s">
        <v>1822</v>
      </c>
      <c r="B1723" s="4">
        <v>45670</v>
      </c>
      <c r="C1723" s="4">
        <v>45778</v>
      </c>
      <c r="D1723" s="5" t="s">
        <v>17</v>
      </c>
      <c r="E1723" s="5" t="s">
        <v>1823</v>
      </c>
      <c r="F1723" s="5" t="s">
        <v>1824</v>
      </c>
      <c r="G1723" s="5" t="s">
        <v>37</v>
      </c>
      <c r="H1723" s="5" t="s">
        <v>29</v>
      </c>
      <c r="I1723" s="5" t="s">
        <v>30</v>
      </c>
      <c r="J1723" s="5" t="s">
        <v>39</v>
      </c>
      <c r="K1723" s="5" t="s">
        <v>1825</v>
      </c>
      <c r="L1723" s="5">
        <v>2348.4190982524101</v>
      </c>
      <c r="M1723" s="5">
        <v>4.7329415644524797</v>
      </c>
      <c r="N1723" s="5">
        <v>5</v>
      </c>
      <c r="O1723" s="5">
        <v>0.23107691981172901</v>
      </c>
      <c r="P1723" s="5">
        <v>0.23</v>
      </c>
      <c r="Q1723" s="5">
        <v>554.37806972169096</v>
      </c>
      <c r="R1723" s="5">
        <v>554.38</v>
      </c>
      <c r="S1723" s="5" t="s">
        <v>14</v>
      </c>
      <c r="T1723" s="5" t="s">
        <v>11778</v>
      </c>
      <c r="U1723" s="7">
        <v>0.23606436778436807</v>
      </c>
      <c r="V1723" s="5" t="str">
        <f>TEXT(superstore_excel!$B1723, "MMMM")</f>
        <v>January</v>
      </c>
      <c r="W1723" s="5">
        <f>YEAR(superstore_excel!$B1723)</f>
        <v>2025</v>
      </c>
      <c r="X1723" s="29"/>
    </row>
    <row r="1724" spans="1:24" x14ac:dyDescent="0.3">
      <c r="A1724" s="26" t="s">
        <v>1826</v>
      </c>
      <c r="B1724" s="2">
        <v>45168</v>
      </c>
      <c r="C1724" s="2">
        <v>45762</v>
      </c>
      <c r="D1724" s="3" t="s">
        <v>34</v>
      </c>
      <c r="E1724" s="3" t="s">
        <v>1827</v>
      </c>
      <c r="F1724" s="3" t="s">
        <v>1828</v>
      </c>
      <c r="G1724" s="3" t="s">
        <v>44</v>
      </c>
      <c r="H1724" s="3" t="s">
        <v>29</v>
      </c>
      <c r="I1724" s="3" t="s">
        <v>30</v>
      </c>
      <c r="J1724" s="3" t="s">
        <v>31</v>
      </c>
      <c r="K1724" s="3" t="s">
        <v>1829</v>
      </c>
      <c r="L1724" s="3">
        <v>2348.31351474542</v>
      </c>
      <c r="M1724" s="3">
        <v>4.7323748666809502</v>
      </c>
      <c r="N1724" s="3">
        <v>5</v>
      </c>
      <c r="O1724" s="3">
        <v>0.23106488220695401</v>
      </c>
      <c r="P1724" s="3">
        <v>0.23</v>
      </c>
      <c r="Q1724" s="3">
        <v>554.45471910490699</v>
      </c>
      <c r="R1724" s="3">
        <v>554.45000000000005</v>
      </c>
      <c r="S1724" s="3" t="s">
        <v>14</v>
      </c>
      <c r="T1724" s="3" t="s">
        <v>11770</v>
      </c>
      <c r="U1724" s="6">
        <v>0.23610762175638003</v>
      </c>
      <c r="V1724" s="3" t="str">
        <f>TEXT(superstore_excel!$B1724, "MMMM")</f>
        <v>August</v>
      </c>
      <c r="W1724" s="3">
        <f>YEAR(superstore_excel!$B1724)</f>
        <v>2023</v>
      </c>
      <c r="X1724" s="27"/>
    </row>
    <row r="1725" spans="1:24" x14ac:dyDescent="0.3">
      <c r="A1725" s="28" t="s">
        <v>1830</v>
      </c>
      <c r="B1725" s="4">
        <v>45572</v>
      </c>
      <c r="C1725" s="4">
        <v>45756</v>
      </c>
      <c r="D1725" s="5" t="s">
        <v>17</v>
      </c>
      <c r="E1725" s="5" t="s">
        <v>1831</v>
      </c>
      <c r="F1725" s="5" t="s">
        <v>1832</v>
      </c>
      <c r="G1725" s="5" t="s">
        <v>44</v>
      </c>
      <c r="H1725" s="5" t="s">
        <v>21</v>
      </c>
      <c r="I1725" s="5" t="s">
        <v>22</v>
      </c>
      <c r="J1725" s="5" t="s">
        <v>173</v>
      </c>
      <c r="K1725" s="5" t="s">
        <v>1833</v>
      </c>
      <c r="L1725" s="5">
        <v>2348.2079312384299</v>
      </c>
      <c r="M1725" s="5">
        <v>4.7318081689094296</v>
      </c>
      <c r="N1725" s="5">
        <v>5</v>
      </c>
      <c r="O1725" s="5">
        <v>0.23105284460217901</v>
      </c>
      <c r="P1725" s="5">
        <v>0.23</v>
      </c>
      <c r="Q1725" s="5">
        <v>554.53136848812403</v>
      </c>
      <c r="R1725" s="5">
        <v>554.53</v>
      </c>
      <c r="S1725" s="5" t="s">
        <v>14</v>
      </c>
      <c r="T1725" s="5" t="s">
        <v>11763</v>
      </c>
      <c r="U1725" s="7">
        <v>0.2361508796180872</v>
      </c>
      <c r="V1725" s="5" t="str">
        <f>TEXT(superstore_excel!$B1725, "MMMM")</f>
        <v>October</v>
      </c>
      <c r="W1725" s="5">
        <f>YEAR(superstore_excel!$B1725)</f>
        <v>2024</v>
      </c>
      <c r="X1725" s="29"/>
    </row>
    <row r="1726" spans="1:24" x14ac:dyDescent="0.3">
      <c r="A1726" s="26" t="s">
        <v>1834</v>
      </c>
      <c r="B1726" s="2">
        <v>45698</v>
      </c>
      <c r="C1726" s="2">
        <v>45761</v>
      </c>
      <c r="D1726" s="3" t="s">
        <v>34</v>
      </c>
      <c r="E1726" s="3" t="s">
        <v>1835</v>
      </c>
      <c r="F1726" s="3" t="s">
        <v>1836</v>
      </c>
      <c r="G1726" s="3" t="s">
        <v>20</v>
      </c>
      <c r="H1726" s="3" t="s">
        <v>29</v>
      </c>
      <c r="I1726" s="3" t="s">
        <v>22</v>
      </c>
      <c r="J1726" s="3" t="s">
        <v>23</v>
      </c>
      <c r="K1726" s="3" t="s">
        <v>1837</v>
      </c>
      <c r="L1726" s="3">
        <v>2348.1023477314402</v>
      </c>
      <c r="M1726" s="3">
        <v>4.7312414711379001</v>
      </c>
      <c r="N1726" s="3">
        <v>5</v>
      </c>
      <c r="O1726" s="3">
        <v>0.23104080699740501</v>
      </c>
      <c r="P1726" s="3">
        <v>0.23</v>
      </c>
      <c r="Q1726" s="3">
        <v>554.60801787134005</v>
      </c>
      <c r="R1726" s="3">
        <v>554.61</v>
      </c>
      <c r="S1726" s="3" t="s">
        <v>84</v>
      </c>
      <c r="T1726" s="3" t="s">
        <v>11777</v>
      </c>
      <c r="U1726" s="6">
        <v>0.23619414137001335</v>
      </c>
      <c r="V1726" s="3" t="str">
        <f>TEXT(superstore_excel!$B1726, "MMMM")</f>
        <v>February</v>
      </c>
      <c r="W1726" s="3">
        <f>YEAR(superstore_excel!$B1726)</f>
        <v>2025</v>
      </c>
      <c r="X1726" s="27"/>
    </row>
    <row r="1727" spans="1:24" x14ac:dyDescent="0.3">
      <c r="A1727" s="28" t="s">
        <v>1838</v>
      </c>
      <c r="B1727" s="4">
        <v>45164</v>
      </c>
      <c r="C1727" s="4">
        <v>45758</v>
      </c>
      <c r="D1727" s="5" t="s">
        <v>54</v>
      </c>
      <c r="E1727" s="5" t="s">
        <v>1839</v>
      </c>
      <c r="F1727" s="5" t="s">
        <v>1840</v>
      </c>
      <c r="G1727" s="5" t="s">
        <v>44</v>
      </c>
      <c r="H1727" s="5" t="s">
        <v>62</v>
      </c>
      <c r="I1727" s="5" t="s">
        <v>45</v>
      </c>
      <c r="J1727" s="5" t="s">
        <v>51</v>
      </c>
      <c r="K1727" s="5" t="s">
        <v>1841</v>
      </c>
      <c r="L1727" s="5">
        <v>2347.9967642244501</v>
      </c>
      <c r="M1727" s="5">
        <v>4.7306747733663697</v>
      </c>
      <c r="N1727" s="5">
        <v>5</v>
      </c>
      <c r="O1727" s="5">
        <v>0.23102876939263001</v>
      </c>
      <c r="P1727" s="5">
        <v>0.23</v>
      </c>
      <c r="Q1727" s="5">
        <v>554.68466725455698</v>
      </c>
      <c r="R1727" s="5">
        <v>554.67999999999995</v>
      </c>
      <c r="S1727" s="5" t="s">
        <v>14</v>
      </c>
      <c r="T1727" s="5" t="s">
        <v>11770</v>
      </c>
      <c r="U1727" s="7">
        <v>0.23623740701268423</v>
      </c>
      <c r="V1727" s="5" t="str">
        <f>TEXT(superstore_excel!$B1727, "MMMM")</f>
        <v>August</v>
      </c>
      <c r="W1727" s="5">
        <f>YEAR(superstore_excel!$B1727)</f>
        <v>2023</v>
      </c>
      <c r="X1727" s="29"/>
    </row>
    <row r="1728" spans="1:24" x14ac:dyDescent="0.3">
      <c r="A1728" s="26" t="s">
        <v>1842</v>
      </c>
      <c r="B1728" s="2">
        <v>45038</v>
      </c>
      <c r="C1728" s="2">
        <v>45778</v>
      </c>
      <c r="D1728" s="3" t="s">
        <v>17</v>
      </c>
      <c r="E1728" s="3" t="s">
        <v>1843</v>
      </c>
      <c r="F1728" s="3" t="s">
        <v>1844</v>
      </c>
      <c r="G1728" s="3" t="s">
        <v>20</v>
      </c>
      <c r="H1728" s="3" t="s">
        <v>21</v>
      </c>
      <c r="I1728" s="3" t="s">
        <v>30</v>
      </c>
      <c r="J1728" s="3" t="s">
        <v>101</v>
      </c>
      <c r="K1728" s="3" t="s">
        <v>1845</v>
      </c>
      <c r="L1728" s="3">
        <v>2347.89118071746</v>
      </c>
      <c r="M1728" s="3">
        <v>4.7301080755948401</v>
      </c>
      <c r="N1728" s="3">
        <v>5</v>
      </c>
      <c r="O1728" s="3">
        <v>0.23101673178785501</v>
      </c>
      <c r="P1728" s="3">
        <v>0.23</v>
      </c>
      <c r="Q1728" s="3">
        <v>554.76131663777301</v>
      </c>
      <c r="R1728" s="3">
        <v>554.76</v>
      </c>
      <c r="S1728" s="3" t="s">
        <v>14</v>
      </c>
      <c r="T1728" s="3" t="s">
        <v>11787</v>
      </c>
      <c r="U1728" s="6">
        <v>0.23628067654662388</v>
      </c>
      <c r="V1728" s="3" t="str">
        <f>TEXT(superstore_excel!$B1728, "MMMM")</f>
        <v>April</v>
      </c>
      <c r="W1728" s="3">
        <f>YEAR(superstore_excel!$B1728)</f>
        <v>2023</v>
      </c>
      <c r="X1728" s="27"/>
    </row>
    <row r="1729" spans="1:24" x14ac:dyDescent="0.3">
      <c r="A1729" s="28" t="s">
        <v>1846</v>
      </c>
      <c r="B1729" s="4">
        <v>45698</v>
      </c>
      <c r="C1729" s="4">
        <v>45782</v>
      </c>
      <c r="D1729" s="5" t="s">
        <v>17</v>
      </c>
      <c r="E1729" s="5" t="s">
        <v>1847</v>
      </c>
      <c r="F1729" s="5" t="s">
        <v>1848</v>
      </c>
      <c r="G1729" s="5" t="s">
        <v>44</v>
      </c>
      <c r="H1729" s="5" t="s">
        <v>62</v>
      </c>
      <c r="I1729" s="5" t="s">
        <v>30</v>
      </c>
      <c r="J1729" s="5" t="s">
        <v>101</v>
      </c>
      <c r="K1729" s="5" t="s">
        <v>1849</v>
      </c>
      <c r="L1729" s="5">
        <v>2347.7855972104599</v>
      </c>
      <c r="M1729" s="5">
        <v>4.7295413778233097</v>
      </c>
      <c r="N1729" s="5">
        <v>5</v>
      </c>
      <c r="O1729" s="5">
        <v>0.23100469418308001</v>
      </c>
      <c r="P1729" s="5">
        <v>0.23</v>
      </c>
      <c r="Q1729" s="5">
        <v>554.83796602099005</v>
      </c>
      <c r="R1729" s="5">
        <v>554.84</v>
      </c>
      <c r="S1729" s="5" t="s">
        <v>14</v>
      </c>
      <c r="T1729" s="5" t="s">
        <v>11777</v>
      </c>
      <c r="U1729" s="7">
        <v>0.23632394997235914</v>
      </c>
      <c r="V1729" s="5" t="str">
        <f>TEXT(superstore_excel!$B1729, "MMMM")</f>
        <v>February</v>
      </c>
      <c r="W1729" s="5">
        <f>YEAR(superstore_excel!$B1729)</f>
        <v>2025</v>
      </c>
      <c r="X1729" s="29"/>
    </row>
    <row r="1730" spans="1:24" x14ac:dyDescent="0.3">
      <c r="A1730" s="26" t="s">
        <v>1850</v>
      </c>
      <c r="B1730" s="2">
        <v>45710</v>
      </c>
      <c r="C1730" s="2">
        <v>45760</v>
      </c>
      <c r="D1730" s="3" t="s">
        <v>54</v>
      </c>
      <c r="E1730" s="3" t="s">
        <v>1851</v>
      </c>
      <c r="F1730" s="3" t="s">
        <v>1852</v>
      </c>
      <c r="G1730" s="3" t="s">
        <v>44</v>
      </c>
      <c r="H1730" s="3" t="s">
        <v>29</v>
      </c>
      <c r="I1730" s="3" t="s">
        <v>30</v>
      </c>
      <c r="J1730" s="3" t="s">
        <v>39</v>
      </c>
      <c r="K1730" s="3" t="s">
        <v>1853</v>
      </c>
      <c r="L1730" s="3">
        <v>2347.6800137034702</v>
      </c>
      <c r="M1730" s="3">
        <v>4.7289746800517802</v>
      </c>
      <c r="N1730" s="3">
        <v>5</v>
      </c>
      <c r="O1730" s="3">
        <v>0.23099265657830501</v>
      </c>
      <c r="P1730" s="3">
        <v>0.23</v>
      </c>
      <c r="Q1730" s="3">
        <v>554.91461540420596</v>
      </c>
      <c r="R1730" s="3">
        <v>554.91</v>
      </c>
      <c r="S1730" s="3" t="s">
        <v>14</v>
      </c>
      <c r="T1730" s="3" t="s">
        <v>11777</v>
      </c>
      <c r="U1730" s="6">
        <v>0.23636722729041212</v>
      </c>
      <c r="V1730" s="3" t="str">
        <f>TEXT(superstore_excel!$B1730, "MMMM")</f>
        <v>February</v>
      </c>
      <c r="W1730" s="3">
        <f>YEAR(superstore_excel!$B1730)</f>
        <v>2025</v>
      </c>
      <c r="X1730" s="27"/>
    </row>
    <row r="1731" spans="1:24" x14ac:dyDescent="0.3">
      <c r="A1731" s="28" t="s">
        <v>1854</v>
      </c>
      <c r="B1731" s="4">
        <v>45602</v>
      </c>
      <c r="C1731" s="4">
        <v>45775</v>
      </c>
      <c r="D1731" s="5" t="s">
        <v>26</v>
      </c>
      <c r="E1731" s="5" t="s">
        <v>1855</v>
      </c>
      <c r="F1731" s="5" t="s">
        <v>1856</v>
      </c>
      <c r="G1731" s="5" t="s">
        <v>37</v>
      </c>
      <c r="H1731" s="5" t="s">
        <v>62</v>
      </c>
      <c r="I1731" s="5" t="s">
        <v>22</v>
      </c>
      <c r="J1731" s="5" t="s">
        <v>23</v>
      </c>
      <c r="K1731" s="5" t="s">
        <v>1857</v>
      </c>
      <c r="L1731" s="5">
        <v>2347.5744301964801</v>
      </c>
      <c r="M1731" s="5">
        <v>4.7284079822802596</v>
      </c>
      <c r="N1731" s="5">
        <v>5</v>
      </c>
      <c r="O1731" s="5">
        <v>0.23098061897353001</v>
      </c>
      <c r="P1731" s="5">
        <v>0.23</v>
      </c>
      <c r="Q1731" s="5">
        <v>554.99126478742301</v>
      </c>
      <c r="R1731" s="5">
        <v>554.99</v>
      </c>
      <c r="S1731" s="5" t="s">
        <v>84</v>
      </c>
      <c r="T1731" s="5" t="s">
        <v>11769</v>
      </c>
      <c r="U1731" s="7">
        <v>0.23641050850131004</v>
      </c>
      <c r="V1731" s="5" t="str">
        <f>TEXT(superstore_excel!$B1731, "MMMM")</f>
        <v>November</v>
      </c>
      <c r="W1731" s="5">
        <f>YEAR(superstore_excel!$B1731)</f>
        <v>2024</v>
      </c>
      <c r="X1731" s="29"/>
    </row>
    <row r="1732" spans="1:24" x14ac:dyDescent="0.3">
      <c r="A1732" s="26" t="s">
        <v>1858</v>
      </c>
      <c r="B1732" s="2">
        <v>45618</v>
      </c>
      <c r="C1732" s="2">
        <v>45768</v>
      </c>
      <c r="D1732" s="3" t="s">
        <v>26</v>
      </c>
      <c r="E1732" s="3" t="s">
        <v>1859</v>
      </c>
      <c r="F1732" s="3" t="s">
        <v>1860</v>
      </c>
      <c r="G1732" s="3" t="s">
        <v>20</v>
      </c>
      <c r="H1732" s="3" t="s">
        <v>38</v>
      </c>
      <c r="I1732" s="3" t="s">
        <v>45</v>
      </c>
      <c r="J1732" s="3" t="s">
        <v>160</v>
      </c>
      <c r="K1732" s="3" t="s">
        <v>1861</v>
      </c>
      <c r="L1732" s="3">
        <v>2347.46884668949</v>
      </c>
      <c r="M1732" s="3">
        <v>4.7278412845087301</v>
      </c>
      <c r="N1732" s="3">
        <v>5</v>
      </c>
      <c r="O1732" s="3">
        <v>0.230968581368756</v>
      </c>
      <c r="P1732" s="3">
        <v>0.23</v>
      </c>
      <c r="Q1732" s="3">
        <v>555.06791417063903</v>
      </c>
      <c r="R1732" s="3">
        <v>555.07000000000005</v>
      </c>
      <c r="S1732" s="3" t="s">
        <v>14</v>
      </c>
      <c r="T1732" s="3" t="s">
        <v>11769</v>
      </c>
      <c r="U1732" s="6">
        <v>0.23645379360557722</v>
      </c>
      <c r="V1732" s="3" t="str">
        <f>TEXT(superstore_excel!$B1732, "MMMM")</f>
        <v>November</v>
      </c>
      <c r="W1732" s="3">
        <f>YEAR(superstore_excel!$B1732)</f>
        <v>2024</v>
      </c>
      <c r="X1732" s="27"/>
    </row>
    <row r="1733" spans="1:24" x14ac:dyDescent="0.3">
      <c r="A1733" s="28" t="s">
        <v>1862</v>
      </c>
      <c r="B1733" s="4">
        <v>45338</v>
      </c>
      <c r="C1733" s="4">
        <v>45759</v>
      </c>
      <c r="D1733" s="5" t="s">
        <v>17</v>
      </c>
      <c r="E1733" s="5" t="s">
        <v>1863</v>
      </c>
      <c r="F1733" s="5" t="s">
        <v>1864</v>
      </c>
      <c r="G1733" s="5" t="s">
        <v>44</v>
      </c>
      <c r="H1733" s="5" t="s">
        <v>29</v>
      </c>
      <c r="I1733" s="5" t="s">
        <v>22</v>
      </c>
      <c r="J1733" s="5" t="s">
        <v>281</v>
      </c>
      <c r="K1733" s="5" t="s">
        <v>1865</v>
      </c>
      <c r="L1733" s="5">
        <v>2347.3632631824998</v>
      </c>
      <c r="M1733" s="5">
        <v>4.7272745867371997</v>
      </c>
      <c r="N1733" s="5">
        <v>5</v>
      </c>
      <c r="O1733" s="5">
        <v>0.230956543763981</v>
      </c>
      <c r="P1733" s="5">
        <v>0.23</v>
      </c>
      <c r="Q1733" s="5">
        <v>555.14456355385596</v>
      </c>
      <c r="R1733" s="5">
        <v>555.14</v>
      </c>
      <c r="S1733" s="5" t="s">
        <v>14</v>
      </c>
      <c r="T1733" s="5" t="s">
        <v>11782</v>
      </c>
      <c r="U1733" s="7">
        <v>0.23649708260373983</v>
      </c>
      <c r="V1733" s="5" t="str">
        <f>TEXT(superstore_excel!$B1733, "MMMM")</f>
        <v>February</v>
      </c>
      <c r="W1733" s="5">
        <f>YEAR(superstore_excel!$B1733)</f>
        <v>2024</v>
      </c>
      <c r="X1733" s="29"/>
    </row>
    <row r="1734" spans="1:24" x14ac:dyDescent="0.3">
      <c r="A1734" s="26" t="s">
        <v>1866</v>
      </c>
      <c r="B1734" s="2">
        <v>45129</v>
      </c>
      <c r="C1734" s="2">
        <v>45759</v>
      </c>
      <c r="D1734" s="3" t="s">
        <v>34</v>
      </c>
      <c r="E1734" s="3" t="s">
        <v>1867</v>
      </c>
      <c r="F1734" s="3" t="s">
        <v>1868</v>
      </c>
      <c r="G1734" s="3" t="s">
        <v>20</v>
      </c>
      <c r="H1734" s="3" t="s">
        <v>29</v>
      </c>
      <c r="I1734" s="3" t="s">
        <v>22</v>
      </c>
      <c r="J1734" s="3" t="s">
        <v>131</v>
      </c>
      <c r="K1734" s="3" t="s">
        <v>1869</v>
      </c>
      <c r="L1734" s="3">
        <v>2347.2576796755102</v>
      </c>
      <c r="M1734" s="3">
        <v>4.7267078889656702</v>
      </c>
      <c r="N1734" s="3">
        <v>5</v>
      </c>
      <c r="O1734" s="3">
        <v>0.230944506159206</v>
      </c>
      <c r="P1734" s="3">
        <v>0.23</v>
      </c>
      <c r="Q1734" s="3">
        <v>555.22121293707198</v>
      </c>
      <c r="R1734" s="3">
        <v>555.22</v>
      </c>
      <c r="S1734" s="3" t="s">
        <v>14</v>
      </c>
      <c r="T1734" s="3" t="s">
        <v>11767</v>
      </c>
      <c r="U1734" s="6">
        <v>0.23654037549632256</v>
      </c>
      <c r="V1734" s="3" t="str">
        <f>TEXT(superstore_excel!$B1734, "MMMM")</f>
        <v>July</v>
      </c>
      <c r="W1734" s="3">
        <f>YEAR(superstore_excel!$B1734)</f>
        <v>2023</v>
      </c>
      <c r="X1734" s="27"/>
    </row>
    <row r="1735" spans="1:24" x14ac:dyDescent="0.3">
      <c r="A1735" s="28" t="s">
        <v>1870</v>
      </c>
      <c r="B1735" s="4">
        <v>45424</v>
      </c>
      <c r="C1735" s="4">
        <v>45772</v>
      </c>
      <c r="D1735" s="5" t="s">
        <v>26</v>
      </c>
      <c r="E1735" s="5" t="s">
        <v>1871</v>
      </c>
      <c r="F1735" s="5" t="s">
        <v>1872</v>
      </c>
      <c r="G1735" s="5" t="s">
        <v>44</v>
      </c>
      <c r="H1735" s="5" t="s">
        <v>21</v>
      </c>
      <c r="I1735" s="5" t="s">
        <v>30</v>
      </c>
      <c r="J1735" s="5" t="s">
        <v>31</v>
      </c>
      <c r="K1735" s="5" t="s">
        <v>1873</v>
      </c>
      <c r="L1735" s="5">
        <v>2347.1520961685201</v>
      </c>
      <c r="M1735" s="5">
        <v>4.7261411911941398</v>
      </c>
      <c r="N1735" s="5">
        <v>5</v>
      </c>
      <c r="O1735" s="5">
        <v>0.230932468554431</v>
      </c>
      <c r="P1735" s="5">
        <v>0.23</v>
      </c>
      <c r="Q1735" s="5">
        <v>555.297862320288</v>
      </c>
      <c r="R1735" s="5">
        <v>555.29999999999995</v>
      </c>
      <c r="S1735" s="5" t="s">
        <v>14</v>
      </c>
      <c r="T1735" s="5" t="s">
        <v>11781</v>
      </c>
      <c r="U1735" s="7">
        <v>0.23658367228385138</v>
      </c>
      <c r="V1735" s="5" t="str">
        <f>TEXT(superstore_excel!$B1735, "MMMM")</f>
        <v>May</v>
      </c>
      <c r="W1735" s="5">
        <f>YEAR(superstore_excel!$B1735)</f>
        <v>2024</v>
      </c>
      <c r="X1735" s="29"/>
    </row>
    <row r="1736" spans="1:24" x14ac:dyDescent="0.3">
      <c r="A1736" s="26" t="s">
        <v>1874</v>
      </c>
      <c r="B1736" s="2">
        <v>45157</v>
      </c>
      <c r="C1736" s="2">
        <v>45772</v>
      </c>
      <c r="D1736" s="3" t="s">
        <v>54</v>
      </c>
      <c r="E1736" s="3" t="s">
        <v>1875</v>
      </c>
      <c r="F1736" s="3" t="s">
        <v>1876</v>
      </c>
      <c r="G1736" s="3" t="s">
        <v>20</v>
      </c>
      <c r="H1736" s="3" t="s">
        <v>29</v>
      </c>
      <c r="I1736" s="3" t="s">
        <v>45</v>
      </c>
      <c r="J1736" s="3" t="s">
        <v>46</v>
      </c>
      <c r="K1736" s="3" t="s">
        <v>1877</v>
      </c>
      <c r="L1736" s="3">
        <v>2347.04651266153</v>
      </c>
      <c r="M1736" s="3">
        <v>4.72557449342262</v>
      </c>
      <c r="N1736" s="3">
        <v>5</v>
      </c>
      <c r="O1736" s="3">
        <v>0.230920430949656</v>
      </c>
      <c r="P1736" s="3">
        <v>0.23</v>
      </c>
      <c r="Q1736" s="3">
        <v>555.37451170350505</v>
      </c>
      <c r="R1736" s="3">
        <v>555.37</v>
      </c>
      <c r="S1736" s="3" t="s">
        <v>14</v>
      </c>
      <c r="T1736" s="3" t="s">
        <v>11770</v>
      </c>
      <c r="U1736" s="6">
        <v>0.23662697296685239</v>
      </c>
      <c r="V1736" s="3" t="str">
        <f>TEXT(superstore_excel!$B1736, "MMMM")</f>
        <v>August</v>
      </c>
      <c r="W1736" s="3">
        <f>YEAR(superstore_excel!$B1736)</f>
        <v>2023</v>
      </c>
      <c r="X1736" s="27"/>
    </row>
    <row r="1737" spans="1:24" x14ac:dyDescent="0.3">
      <c r="A1737" s="28" t="s">
        <v>1878</v>
      </c>
      <c r="B1737" s="4">
        <v>45743</v>
      </c>
      <c r="C1737" s="4">
        <v>45782</v>
      </c>
      <c r="D1737" s="5" t="s">
        <v>26</v>
      </c>
      <c r="E1737" s="5" t="s">
        <v>1879</v>
      </c>
      <c r="F1737" s="5" t="s">
        <v>1880</v>
      </c>
      <c r="G1737" s="5" t="s">
        <v>37</v>
      </c>
      <c r="H1737" s="5" t="s">
        <v>21</v>
      </c>
      <c r="I1737" s="5" t="s">
        <v>30</v>
      </c>
      <c r="J1737" s="5" t="s">
        <v>31</v>
      </c>
      <c r="K1737" s="5" t="s">
        <v>1881</v>
      </c>
      <c r="L1737" s="5">
        <v>2346.9409291545398</v>
      </c>
      <c r="M1737" s="5">
        <v>4.7250077956510896</v>
      </c>
      <c r="N1737" s="5">
        <v>5</v>
      </c>
      <c r="O1737" s="5">
        <v>0.230908393344881</v>
      </c>
      <c r="P1737" s="5">
        <v>0.23</v>
      </c>
      <c r="Q1737" s="5">
        <v>555.45116108672096</v>
      </c>
      <c r="R1737" s="5">
        <v>555.45000000000005</v>
      </c>
      <c r="S1737" s="5" t="s">
        <v>14</v>
      </c>
      <c r="T1737" s="5" t="s">
        <v>11772</v>
      </c>
      <c r="U1737" s="7">
        <v>0.2366702775458504</v>
      </c>
      <c r="V1737" s="5" t="str">
        <f>TEXT(superstore_excel!$B1737, "MMMM")</f>
        <v>March</v>
      </c>
      <c r="W1737" s="5">
        <f>YEAR(superstore_excel!$B1737)</f>
        <v>2025</v>
      </c>
      <c r="X1737" s="29"/>
    </row>
    <row r="1738" spans="1:24" x14ac:dyDescent="0.3">
      <c r="A1738" s="26" t="s">
        <v>1882</v>
      </c>
      <c r="B1738" s="2">
        <v>45405</v>
      </c>
      <c r="C1738" s="2">
        <v>45780</v>
      </c>
      <c r="D1738" s="3" t="s">
        <v>17</v>
      </c>
      <c r="E1738" s="3" t="s">
        <v>1883</v>
      </c>
      <c r="F1738" s="3" t="s">
        <v>1884</v>
      </c>
      <c r="G1738" s="3" t="s">
        <v>37</v>
      </c>
      <c r="H1738" s="3" t="s">
        <v>38</v>
      </c>
      <c r="I1738" s="3" t="s">
        <v>45</v>
      </c>
      <c r="J1738" s="3" t="s">
        <v>46</v>
      </c>
      <c r="K1738" s="3" t="s">
        <v>1885</v>
      </c>
      <c r="L1738" s="3">
        <v>2346.8353456475402</v>
      </c>
      <c r="M1738" s="3">
        <v>4.7244410978795601</v>
      </c>
      <c r="N1738" s="3">
        <v>5</v>
      </c>
      <c r="O1738" s="3">
        <v>0.230896355740107</v>
      </c>
      <c r="P1738" s="3">
        <v>0.23</v>
      </c>
      <c r="Q1738" s="3">
        <v>555.527810469938</v>
      </c>
      <c r="R1738" s="3">
        <v>555.53</v>
      </c>
      <c r="S1738" s="3" t="s">
        <v>14</v>
      </c>
      <c r="T1738" s="3" t="s">
        <v>11765</v>
      </c>
      <c r="U1738" s="6">
        <v>0.23671358602137316</v>
      </c>
      <c r="V1738" s="3" t="str">
        <f>TEXT(superstore_excel!$B1738, "MMMM")</f>
        <v>April</v>
      </c>
      <c r="W1738" s="3">
        <f>YEAR(superstore_excel!$B1738)</f>
        <v>2024</v>
      </c>
      <c r="X1738" s="27"/>
    </row>
    <row r="1739" spans="1:24" x14ac:dyDescent="0.3">
      <c r="A1739" s="28" t="s">
        <v>1886</v>
      </c>
      <c r="B1739" s="4">
        <v>45536</v>
      </c>
      <c r="C1739" s="4">
        <v>45761</v>
      </c>
      <c r="D1739" s="5" t="s">
        <v>17</v>
      </c>
      <c r="E1739" s="5" t="s">
        <v>1887</v>
      </c>
      <c r="F1739" s="5" t="s">
        <v>1888</v>
      </c>
      <c r="G1739" s="5" t="s">
        <v>20</v>
      </c>
      <c r="H1739" s="5" t="s">
        <v>29</v>
      </c>
      <c r="I1739" s="5" t="s">
        <v>30</v>
      </c>
      <c r="J1739" s="5" t="s">
        <v>31</v>
      </c>
      <c r="K1739" s="5" t="s">
        <v>1889</v>
      </c>
      <c r="L1739" s="5">
        <v>2346.7297621405501</v>
      </c>
      <c r="M1739" s="5">
        <v>4.7238744001080297</v>
      </c>
      <c r="N1739" s="5">
        <v>5</v>
      </c>
      <c r="O1739" s="5">
        <v>0.230884318135332</v>
      </c>
      <c r="P1739" s="5">
        <v>0.23</v>
      </c>
      <c r="Q1739" s="5">
        <v>555.60445985315403</v>
      </c>
      <c r="R1739" s="5">
        <v>555.6</v>
      </c>
      <c r="S1739" s="5" t="s">
        <v>14</v>
      </c>
      <c r="T1739" s="5" t="s">
        <v>11774</v>
      </c>
      <c r="U1739" s="7">
        <v>0.23675689839394376</v>
      </c>
      <c r="V1739" s="5" t="str">
        <f>TEXT(superstore_excel!$B1739, "MMMM")</f>
        <v>September</v>
      </c>
      <c r="W1739" s="5">
        <f>YEAR(superstore_excel!$B1739)</f>
        <v>2024</v>
      </c>
      <c r="X1739" s="29"/>
    </row>
    <row r="1740" spans="1:24" x14ac:dyDescent="0.3">
      <c r="A1740" s="26" t="s">
        <v>1890</v>
      </c>
      <c r="B1740" s="2">
        <v>45131</v>
      </c>
      <c r="C1740" s="2">
        <v>45785</v>
      </c>
      <c r="D1740" s="3" t="s">
        <v>54</v>
      </c>
      <c r="E1740" s="3" t="s">
        <v>1891</v>
      </c>
      <c r="F1740" s="3" t="s">
        <v>1892</v>
      </c>
      <c r="G1740" s="3" t="s">
        <v>37</v>
      </c>
      <c r="H1740" s="3" t="s">
        <v>38</v>
      </c>
      <c r="I1740" s="3" t="s">
        <v>30</v>
      </c>
      <c r="J1740" s="3" t="s">
        <v>39</v>
      </c>
      <c r="K1740" s="3" t="s">
        <v>1893</v>
      </c>
      <c r="L1740" s="3">
        <v>2346.6241786335599</v>
      </c>
      <c r="M1740" s="3">
        <v>4.7233077023365002</v>
      </c>
      <c r="N1740" s="3">
        <v>5</v>
      </c>
      <c r="O1740" s="3">
        <v>0.230872280530557</v>
      </c>
      <c r="P1740" s="3">
        <v>0.23</v>
      </c>
      <c r="Q1740" s="3">
        <v>555.68110923637096</v>
      </c>
      <c r="R1740" s="3">
        <v>555.67999999999995</v>
      </c>
      <c r="S1740" s="3" t="s">
        <v>14</v>
      </c>
      <c r="T1740" s="3" t="s">
        <v>11767</v>
      </c>
      <c r="U1740" s="6">
        <v>0.23680021466409004</v>
      </c>
      <c r="V1740" s="3" t="str">
        <f>TEXT(superstore_excel!$B1740, "MMMM")</f>
        <v>July</v>
      </c>
      <c r="W1740" s="3">
        <f>YEAR(superstore_excel!$B1740)</f>
        <v>2023</v>
      </c>
      <c r="X1740" s="27"/>
    </row>
    <row r="1741" spans="1:24" x14ac:dyDescent="0.3">
      <c r="A1741" s="28" t="s">
        <v>1894</v>
      </c>
      <c r="B1741" s="4">
        <v>45745</v>
      </c>
      <c r="C1741" s="4">
        <v>45776</v>
      </c>
      <c r="D1741" s="5" t="s">
        <v>17</v>
      </c>
      <c r="E1741" s="5" t="s">
        <v>1895</v>
      </c>
      <c r="F1741" s="5" t="s">
        <v>1896</v>
      </c>
      <c r="G1741" s="5" t="s">
        <v>44</v>
      </c>
      <c r="H1741" s="5" t="s">
        <v>38</v>
      </c>
      <c r="I1741" s="5" t="s">
        <v>22</v>
      </c>
      <c r="J1741" s="5" t="s">
        <v>173</v>
      </c>
      <c r="K1741" s="5" t="s">
        <v>1897</v>
      </c>
      <c r="L1741" s="5">
        <v>2346.5185951265698</v>
      </c>
      <c r="M1741" s="5">
        <v>4.7227410045649698</v>
      </c>
      <c r="N1741" s="5">
        <v>5</v>
      </c>
      <c r="O1741" s="5">
        <v>0.230860242925782</v>
      </c>
      <c r="P1741" s="5">
        <v>0.23</v>
      </c>
      <c r="Q1741" s="5">
        <v>555.75775861958698</v>
      </c>
      <c r="R1741" s="5">
        <v>555.76</v>
      </c>
      <c r="S1741" s="5" t="s">
        <v>14</v>
      </c>
      <c r="T1741" s="5" t="s">
        <v>11772</v>
      </c>
      <c r="U1741" s="7">
        <v>0.23684353483233733</v>
      </c>
      <c r="V1741" s="5" t="str">
        <f>TEXT(superstore_excel!$B1741, "MMMM")</f>
        <v>March</v>
      </c>
      <c r="W1741" s="5">
        <f>YEAR(superstore_excel!$B1741)</f>
        <v>2025</v>
      </c>
      <c r="X1741" s="29"/>
    </row>
    <row r="1742" spans="1:24" x14ac:dyDescent="0.3">
      <c r="A1742" s="26" t="s">
        <v>1898</v>
      </c>
      <c r="B1742" s="2">
        <v>45260</v>
      </c>
      <c r="C1742" s="2">
        <v>45757</v>
      </c>
      <c r="D1742" s="3" t="s">
        <v>26</v>
      </c>
      <c r="E1742" s="3" t="s">
        <v>1899</v>
      </c>
      <c r="F1742" s="3" t="s">
        <v>1900</v>
      </c>
      <c r="G1742" s="3" t="s">
        <v>37</v>
      </c>
      <c r="H1742" s="3" t="s">
        <v>29</v>
      </c>
      <c r="I1742" s="3" t="s">
        <v>30</v>
      </c>
      <c r="J1742" s="3" t="s">
        <v>126</v>
      </c>
      <c r="K1742" s="3" t="s">
        <v>1901</v>
      </c>
      <c r="L1742" s="3">
        <v>2346.4130116195802</v>
      </c>
      <c r="M1742" s="3">
        <v>4.7221743067934501</v>
      </c>
      <c r="N1742" s="3">
        <v>5</v>
      </c>
      <c r="O1742" s="3">
        <v>0.230848205321007</v>
      </c>
      <c r="P1742" s="3">
        <v>0.23</v>
      </c>
      <c r="Q1742" s="3">
        <v>555.83440800280403</v>
      </c>
      <c r="R1742" s="3">
        <v>555.83000000000004</v>
      </c>
      <c r="S1742" s="3" t="s">
        <v>14</v>
      </c>
      <c r="T1742" s="3" t="s">
        <v>11766</v>
      </c>
      <c r="U1742" s="6">
        <v>0.23688685889921263</v>
      </c>
      <c r="V1742" s="3" t="str">
        <f>TEXT(superstore_excel!$B1742, "MMMM")</f>
        <v>November</v>
      </c>
      <c r="W1742" s="3">
        <f>YEAR(superstore_excel!$B1742)</f>
        <v>2023</v>
      </c>
      <c r="X1742" s="27"/>
    </row>
    <row r="1743" spans="1:24" x14ac:dyDescent="0.3">
      <c r="A1743" s="28" t="s">
        <v>1902</v>
      </c>
      <c r="B1743" s="4">
        <v>45073</v>
      </c>
      <c r="C1743" s="4">
        <v>45771</v>
      </c>
      <c r="D1743" s="5" t="s">
        <v>34</v>
      </c>
      <c r="E1743" s="5" t="s">
        <v>1903</v>
      </c>
      <c r="F1743" s="5" t="s">
        <v>1904</v>
      </c>
      <c r="G1743" s="5" t="s">
        <v>20</v>
      </c>
      <c r="H1743" s="5" t="s">
        <v>62</v>
      </c>
      <c r="I1743" s="5" t="s">
        <v>45</v>
      </c>
      <c r="J1743" s="5" t="s">
        <v>96</v>
      </c>
      <c r="K1743" s="5" t="s">
        <v>1905</v>
      </c>
      <c r="L1743" s="5">
        <v>2346.3074281125901</v>
      </c>
      <c r="M1743" s="5">
        <v>4.7216076090219197</v>
      </c>
      <c r="N1743" s="5">
        <v>5</v>
      </c>
      <c r="O1743" s="5">
        <v>0.230836167716232</v>
      </c>
      <c r="P1743" s="5">
        <v>0.23</v>
      </c>
      <c r="Q1743" s="5">
        <v>555.91105738602005</v>
      </c>
      <c r="R1743" s="5">
        <v>555.91</v>
      </c>
      <c r="S1743" s="5" t="s">
        <v>14</v>
      </c>
      <c r="T1743" s="5" t="s">
        <v>11780</v>
      </c>
      <c r="U1743" s="7">
        <v>0.23693018686524145</v>
      </c>
      <c r="V1743" s="5" t="str">
        <f>TEXT(superstore_excel!$B1743, "MMMM")</f>
        <v>May</v>
      </c>
      <c r="W1743" s="5">
        <f>YEAR(superstore_excel!$B1743)</f>
        <v>2023</v>
      </c>
      <c r="X1743" s="29"/>
    </row>
    <row r="1744" spans="1:24" x14ac:dyDescent="0.3">
      <c r="A1744" s="26" t="s">
        <v>1906</v>
      </c>
      <c r="B1744" s="2">
        <v>45638</v>
      </c>
      <c r="C1744" s="2">
        <v>45762</v>
      </c>
      <c r="D1744" s="3" t="s">
        <v>34</v>
      </c>
      <c r="E1744" s="3" t="s">
        <v>1907</v>
      </c>
      <c r="F1744" s="3" t="s">
        <v>1908</v>
      </c>
      <c r="G1744" s="3" t="s">
        <v>37</v>
      </c>
      <c r="H1744" s="3" t="s">
        <v>29</v>
      </c>
      <c r="I1744" s="3" t="s">
        <v>45</v>
      </c>
      <c r="J1744" s="3" t="s">
        <v>160</v>
      </c>
      <c r="K1744" s="3" t="s">
        <v>1909</v>
      </c>
      <c r="L1744" s="3">
        <v>2346.2018446055999</v>
      </c>
      <c r="M1744" s="3">
        <v>4.7210409112503902</v>
      </c>
      <c r="N1744" s="3">
        <v>5</v>
      </c>
      <c r="O1744" s="3">
        <v>0.230824130111458</v>
      </c>
      <c r="P1744" s="3">
        <v>0.23</v>
      </c>
      <c r="Q1744" s="3">
        <v>555.98770676923698</v>
      </c>
      <c r="R1744" s="3">
        <v>555.99</v>
      </c>
      <c r="S1744" s="3" t="s">
        <v>84</v>
      </c>
      <c r="T1744" s="3" t="s">
        <v>11771</v>
      </c>
      <c r="U1744" s="6">
        <v>0.23697351873095102</v>
      </c>
      <c r="V1744" s="3" t="str">
        <f>TEXT(superstore_excel!$B1744, "MMMM")</f>
        <v>December</v>
      </c>
      <c r="W1744" s="3">
        <f>YEAR(superstore_excel!$B1744)</f>
        <v>2024</v>
      </c>
      <c r="X1744" s="27"/>
    </row>
    <row r="1745" spans="1:24" x14ac:dyDescent="0.3">
      <c r="A1745" s="28" t="s">
        <v>1910</v>
      </c>
      <c r="B1745" s="4">
        <v>45163</v>
      </c>
      <c r="C1745" s="4">
        <v>45761</v>
      </c>
      <c r="D1745" s="5" t="s">
        <v>26</v>
      </c>
      <c r="E1745" s="5" t="s">
        <v>1911</v>
      </c>
      <c r="F1745" s="5" t="s">
        <v>1912</v>
      </c>
      <c r="G1745" s="5" t="s">
        <v>37</v>
      </c>
      <c r="H1745" s="5" t="s">
        <v>38</v>
      </c>
      <c r="I1745" s="5" t="s">
        <v>45</v>
      </c>
      <c r="J1745" s="5" t="s">
        <v>96</v>
      </c>
      <c r="K1745" s="5" t="s">
        <v>1913</v>
      </c>
      <c r="L1745" s="5">
        <v>2346.0962610986098</v>
      </c>
      <c r="M1745" s="5">
        <v>4.7204742134788598</v>
      </c>
      <c r="N1745" s="5">
        <v>5</v>
      </c>
      <c r="O1745" s="5">
        <v>0.230812092506683</v>
      </c>
      <c r="P1745" s="5">
        <v>0.23</v>
      </c>
      <c r="Q1745" s="5">
        <v>556.064356152453</v>
      </c>
      <c r="R1745" s="5">
        <v>556.05999999999995</v>
      </c>
      <c r="S1745" s="5" t="s">
        <v>14</v>
      </c>
      <c r="T1745" s="5" t="s">
        <v>11770</v>
      </c>
      <c r="U1745" s="7">
        <v>0.23701685449686705</v>
      </c>
      <c r="V1745" s="5" t="str">
        <f>TEXT(superstore_excel!$B1745, "MMMM")</f>
        <v>August</v>
      </c>
      <c r="W1745" s="5">
        <f>YEAR(superstore_excel!$B1745)</f>
        <v>2023</v>
      </c>
      <c r="X1745" s="29"/>
    </row>
    <row r="1746" spans="1:24" x14ac:dyDescent="0.3">
      <c r="A1746" s="26" t="s">
        <v>1914</v>
      </c>
      <c r="B1746" s="2">
        <v>45482</v>
      </c>
      <c r="C1746" s="2">
        <v>45758</v>
      </c>
      <c r="D1746" s="3" t="s">
        <v>54</v>
      </c>
      <c r="E1746" s="3" t="s">
        <v>1915</v>
      </c>
      <c r="F1746" s="3" t="s">
        <v>1916</v>
      </c>
      <c r="G1746" s="3" t="s">
        <v>20</v>
      </c>
      <c r="H1746" s="3" t="s">
        <v>21</v>
      </c>
      <c r="I1746" s="3" t="s">
        <v>22</v>
      </c>
      <c r="J1746" s="3" t="s">
        <v>23</v>
      </c>
      <c r="K1746" s="3" t="s">
        <v>1917</v>
      </c>
      <c r="L1746" s="3">
        <v>2345.9906775916202</v>
      </c>
      <c r="M1746" s="3">
        <v>4.7199075157073302</v>
      </c>
      <c r="N1746" s="3">
        <v>5</v>
      </c>
      <c r="O1746" s="3">
        <v>0.230800054901908</v>
      </c>
      <c r="P1746" s="3">
        <v>0.23</v>
      </c>
      <c r="Q1746" s="3">
        <v>556.14100553567005</v>
      </c>
      <c r="R1746" s="3">
        <v>556.14</v>
      </c>
      <c r="S1746" s="3" t="s">
        <v>14</v>
      </c>
      <c r="T1746" s="3" t="s">
        <v>11779</v>
      </c>
      <c r="U1746" s="6">
        <v>0.2370601941635169</v>
      </c>
      <c r="V1746" s="3" t="str">
        <f>TEXT(superstore_excel!$B1746, "MMMM")</f>
        <v>July</v>
      </c>
      <c r="W1746" s="3">
        <f>YEAR(superstore_excel!$B1746)</f>
        <v>2024</v>
      </c>
      <c r="X1746" s="27"/>
    </row>
    <row r="1747" spans="1:24" x14ac:dyDescent="0.3">
      <c r="A1747" s="28" t="s">
        <v>1918</v>
      </c>
      <c r="B1747" s="4">
        <v>45100</v>
      </c>
      <c r="C1747" s="4">
        <v>45779</v>
      </c>
      <c r="D1747" s="5" t="s">
        <v>34</v>
      </c>
      <c r="E1747" s="5" t="s">
        <v>1919</v>
      </c>
      <c r="F1747" s="5" t="s">
        <v>1920</v>
      </c>
      <c r="G1747" s="5" t="s">
        <v>20</v>
      </c>
      <c r="H1747" s="5" t="s">
        <v>29</v>
      </c>
      <c r="I1747" s="5" t="s">
        <v>22</v>
      </c>
      <c r="J1747" s="5" t="s">
        <v>23</v>
      </c>
      <c r="K1747" s="5" t="s">
        <v>1921</v>
      </c>
      <c r="L1747" s="5">
        <v>2345.8850940846301</v>
      </c>
      <c r="M1747" s="5">
        <v>4.7193408179357998</v>
      </c>
      <c r="N1747" s="5">
        <v>5</v>
      </c>
      <c r="O1747" s="5">
        <v>0.230788017297133</v>
      </c>
      <c r="P1747" s="5">
        <v>0.23</v>
      </c>
      <c r="Q1747" s="5">
        <v>556.21765491888596</v>
      </c>
      <c r="R1747" s="5">
        <v>556.22</v>
      </c>
      <c r="S1747" s="5" t="s">
        <v>14</v>
      </c>
      <c r="T1747" s="5" t="s">
        <v>11764</v>
      </c>
      <c r="U1747" s="7">
        <v>0.23710353773142645</v>
      </c>
      <c r="V1747" s="5" t="str">
        <f>TEXT(superstore_excel!$B1747, "MMMM")</f>
        <v>June</v>
      </c>
      <c r="W1747" s="5">
        <f>YEAR(superstore_excel!$B1747)</f>
        <v>2023</v>
      </c>
      <c r="X1747" s="29"/>
    </row>
    <row r="1748" spans="1:24" x14ac:dyDescent="0.3">
      <c r="A1748" s="26" t="s">
        <v>1922</v>
      </c>
      <c r="B1748" s="2">
        <v>45727</v>
      </c>
      <c r="C1748" s="2">
        <v>45778</v>
      </c>
      <c r="D1748" s="3" t="s">
        <v>26</v>
      </c>
      <c r="E1748" s="3" t="s">
        <v>1923</v>
      </c>
      <c r="F1748" s="3" t="s">
        <v>1924</v>
      </c>
      <c r="G1748" s="3" t="s">
        <v>44</v>
      </c>
      <c r="H1748" s="3" t="s">
        <v>62</v>
      </c>
      <c r="I1748" s="3" t="s">
        <v>45</v>
      </c>
      <c r="J1748" s="3" t="s">
        <v>160</v>
      </c>
      <c r="K1748" s="3" t="s">
        <v>1925</v>
      </c>
      <c r="L1748" s="3">
        <v>2345.7795105776299</v>
      </c>
      <c r="M1748" s="3">
        <v>4.7187741201642801</v>
      </c>
      <c r="N1748" s="3">
        <v>5</v>
      </c>
      <c r="O1748" s="3">
        <v>0.230775979692358</v>
      </c>
      <c r="P1748" s="3">
        <v>0.23</v>
      </c>
      <c r="Q1748" s="3">
        <v>556.294304302103</v>
      </c>
      <c r="R1748" s="3">
        <v>556.29</v>
      </c>
      <c r="S1748" s="3" t="s">
        <v>14</v>
      </c>
      <c r="T1748" s="3" t="s">
        <v>11772</v>
      </c>
      <c r="U1748" s="6">
        <v>0.2371468852011244</v>
      </c>
      <c r="V1748" s="3" t="str">
        <f>TEXT(superstore_excel!$B1748, "MMMM")</f>
        <v>March</v>
      </c>
      <c r="W1748" s="3">
        <f>YEAR(superstore_excel!$B1748)</f>
        <v>2025</v>
      </c>
      <c r="X1748" s="27"/>
    </row>
    <row r="1749" spans="1:24" x14ac:dyDescent="0.3">
      <c r="A1749" s="28" t="s">
        <v>1926</v>
      </c>
      <c r="B1749" s="4">
        <v>45412</v>
      </c>
      <c r="C1749" s="4">
        <v>45783</v>
      </c>
      <c r="D1749" s="5" t="s">
        <v>17</v>
      </c>
      <c r="E1749" s="5" t="s">
        <v>1927</v>
      </c>
      <c r="F1749" s="5" t="s">
        <v>1928</v>
      </c>
      <c r="G1749" s="5" t="s">
        <v>37</v>
      </c>
      <c r="H1749" s="5" t="s">
        <v>29</v>
      </c>
      <c r="I1749" s="5" t="s">
        <v>45</v>
      </c>
      <c r="J1749" s="5" t="s">
        <v>46</v>
      </c>
      <c r="K1749" s="5" t="s">
        <v>1929</v>
      </c>
      <c r="L1749" s="5">
        <v>2345.6739270706398</v>
      </c>
      <c r="M1749" s="5">
        <v>4.7182074223927497</v>
      </c>
      <c r="N1749" s="5">
        <v>5</v>
      </c>
      <c r="O1749" s="5">
        <v>0.230763942087583</v>
      </c>
      <c r="P1749" s="5">
        <v>0.23</v>
      </c>
      <c r="Q1749" s="5">
        <v>556.37095368531902</v>
      </c>
      <c r="R1749" s="5">
        <v>556.37</v>
      </c>
      <c r="S1749" s="5" t="s">
        <v>14</v>
      </c>
      <c r="T1749" s="5" t="s">
        <v>11765</v>
      </c>
      <c r="U1749" s="7">
        <v>0.23719023657313473</v>
      </c>
      <c r="V1749" s="5" t="str">
        <f>TEXT(superstore_excel!$B1749, "MMMM")</f>
        <v>April</v>
      </c>
      <c r="W1749" s="5">
        <f>YEAR(superstore_excel!$B1749)</f>
        <v>2024</v>
      </c>
      <c r="X1749" s="29"/>
    </row>
    <row r="1750" spans="1:24" x14ac:dyDescent="0.3">
      <c r="A1750" s="26" t="s">
        <v>1930</v>
      </c>
      <c r="B1750" s="2">
        <v>45560</v>
      </c>
      <c r="C1750" s="2">
        <v>45785</v>
      </c>
      <c r="D1750" s="3" t="s">
        <v>54</v>
      </c>
      <c r="E1750" s="3" t="s">
        <v>1931</v>
      </c>
      <c r="F1750" s="3" t="s">
        <v>1932</v>
      </c>
      <c r="G1750" s="3" t="s">
        <v>20</v>
      </c>
      <c r="H1750" s="3" t="s">
        <v>38</v>
      </c>
      <c r="I1750" s="3" t="s">
        <v>22</v>
      </c>
      <c r="J1750" s="3" t="s">
        <v>173</v>
      </c>
      <c r="K1750" s="3" t="s">
        <v>1933</v>
      </c>
      <c r="L1750" s="3">
        <v>2345.5683435636502</v>
      </c>
      <c r="M1750" s="3">
        <v>4.7176407246212202</v>
      </c>
      <c r="N1750" s="3">
        <v>5</v>
      </c>
      <c r="O1750" s="3">
        <v>0.23075190448280899</v>
      </c>
      <c r="P1750" s="3">
        <v>0.23</v>
      </c>
      <c r="Q1750" s="3">
        <v>556.44760306853595</v>
      </c>
      <c r="R1750" s="3">
        <v>556.45000000000005</v>
      </c>
      <c r="S1750" s="3" t="s">
        <v>14</v>
      </c>
      <c r="T1750" s="3" t="s">
        <v>11774</v>
      </c>
      <c r="U1750" s="6">
        <v>0.23723359184798615</v>
      </c>
      <c r="V1750" s="3" t="str">
        <f>TEXT(superstore_excel!$B1750, "MMMM")</f>
        <v>September</v>
      </c>
      <c r="W1750" s="3">
        <f>YEAR(superstore_excel!$B1750)</f>
        <v>2024</v>
      </c>
      <c r="X1750" s="27"/>
    </row>
    <row r="1751" spans="1:24" x14ac:dyDescent="0.3">
      <c r="A1751" s="28" t="s">
        <v>1934</v>
      </c>
      <c r="B1751" s="4">
        <v>45206</v>
      </c>
      <c r="C1751" s="4">
        <v>45772</v>
      </c>
      <c r="D1751" s="5" t="s">
        <v>26</v>
      </c>
      <c r="E1751" s="5" t="s">
        <v>1040</v>
      </c>
      <c r="F1751" s="5" t="s">
        <v>1935</v>
      </c>
      <c r="G1751" s="5" t="s">
        <v>44</v>
      </c>
      <c r="H1751" s="5" t="s">
        <v>21</v>
      </c>
      <c r="I1751" s="5" t="s">
        <v>22</v>
      </c>
      <c r="J1751" s="5" t="s">
        <v>23</v>
      </c>
      <c r="K1751" s="5" t="s">
        <v>1936</v>
      </c>
      <c r="L1751" s="5">
        <v>2345.46276005666</v>
      </c>
      <c r="M1751" s="5">
        <v>4.7170740268496898</v>
      </c>
      <c r="N1751" s="5">
        <v>5</v>
      </c>
      <c r="O1751" s="5">
        <v>0.23073986687803399</v>
      </c>
      <c r="P1751" s="5">
        <v>0.23</v>
      </c>
      <c r="Q1751" s="5">
        <v>556.52425245175198</v>
      </c>
      <c r="R1751" s="5">
        <v>556.52</v>
      </c>
      <c r="S1751" s="5" t="s">
        <v>14</v>
      </c>
      <c r="T1751" s="5" t="s">
        <v>11783</v>
      </c>
      <c r="U1751" s="7">
        <v>0.23727695102620511</v>
      </c>
      <c r="V1751" s="5" t="str">
        <f>TEXT(superstore_excel!$B1751, "MMMM")</f>
        <v>October</v>
      </c>
      <c r="W1751" s="5">
        <f>YEAR(superstore_excel!$B1751)</f>
        <v>2023</v>
      </c>
      <c r="X1751" s="29"/>
    </row>
    <row r="1752" spans="1:24" x14ac:dyDescent="0.3">
      <c r="A1752" s="26" t="s">
        <v>1937</v>
      </c>
      <c r="B1752" s="2">
        <v>45442</v>
      </c>
      <c r="C1752" s="2">
        <v>45759</v>
      </c>
      <c r="D1752" s="3" t="s">
        <v>26</v>
      </c>
      <c r="E1752" s="3" t="s">
        <v>1938</v>
      </c>
      <c r="F1752" s="3" t="s">
        <v>1939</v>
      </c>
      <c r="G1752" s="3" t="s">
        <v>37</v>
      </c>
      <c r="H1752" s="3" t="s">
        <v>38</v>
      </c>
      <c r="I1752" s="3" t="s">
        <v>22</v>
      </c>
      <c r="J1752" s="3" t="s">
        <v>281</v>
      </c>
      <c r="K1752" s="3" t="s">
        <v>1940</v>
      </c>
      <c r="L1752" s="3">
        <v>2345.3571765496699</v>
      </c>
      <c r="M1752" s="3">
        <v>4.7165073290781603</v>
      </c>
      <c r="N1752" s="3">
        <v>5</v>
      </c>
      <c r="O1752" s="3">
        <v>0.23072782927325899</v>
      </c>
      <c r="P1752" s="3">
        <v>0.23</v>
      </c>
      <c r="Q1752" s="3">
        <v>556.60090183496902</v>
      </c>
      <c r="R1752" s="3">
        <v>556.6</v>
      </c>
      <c r="S1752" s="3" t="s">
        <v>14</v>
      </c>
      <c r="T1752" s="3" t="s">
        <v>11781</v>
      </c>
      <c r="U1752" s="6">
        <v>0.2373203141083195</v>
      </c>
      <c r="V1752" s="3" t="str">
        <f>TEXT(superstore_excel!$B1752, "MMMM")</f>
        <v>May</v>
      </c>
      <c r="W1752" s="3">
        <f>YEAR(superstore_excel!$B1752)</f>
        <v>2024</v>
      </c>
      <c r="X1752" s="27"/>
    </row>
    <row r="1753" spans="1:24" x14ac:dyDescent="0.3">
      <c r="A1753" s="28" t="s">
        <v>1941</v>
      </c>
      <c r="B1753" s="4">
        <v>45682</v>
      </c>
      <c r="C1753" s="4">
        <v>45767</v>
      </c>
      <c r="D1753" s="5" t="s">
        <v>54</v>
      </c>
      <c r="E1753" s="5" t="s">
        <v>1942</v>
      </c>
      <c r="F1753" s="5" t="s">
        <v>1943</v>
      </c>
      <c r="G1753" s="5" t="s">
        <v>37</v>
      </c>
      <c r="H1753" s="5" t="s">
        <v>21</v>
      </c>
      <c r="I1753" s="5" t="s">
        <v>22</v>
      </c>
      <c r="J1753" s="5" t="s">
        <v>281</v>
      </c>
      <c r="K1753" s="5" t="s">
        <v>1944</v>
      </c>
      <c r="L1753" s="5">
        <v>2345.2515930426798</v>
      </c>
      <c r="M1753" s="5">
        <v>4.7159406313066299</v>
      </c>
      <c r="N1753" s="5">
        <v>5</v>
      </c>
      <c r="O1753" s="5">
        <v>0.23071579166848399</v>
      </c>
      <c r="P1753" s="5">
        <v>0.23</v>
      </c>
      <c r="Q1753" s="5">
        <v>556.67755121818504</v>
      </c>
      <c r="R1753" s="5">
        <v>556.67999999999995</v>
      </c>
      <c r="S1753" s="5" t="s">
        <v>14</v>
      </c>
      <c r="T1753" s="5" t="s">
        <v>11778</v>
      </c>
      <c r="U1753" s="7">
        <v>0.23736368109485573</v>
      </c>
      <c r="V1753" s="5" t="str">
        <f>TEXT(superstore_excel!$B1753, "MMMM")</f>
        <v>January</v>
      </c>
      <c r="W1753" s="5">
        <f>YEAR(superstore_excel!$B1753)</f>
        <v>2025</v>
      </c>
      <c r="X1753" s="29"/>
    </row>
    <row r="1754" spans="1:24" x14ac:dyDescent="0.3">
      <c r="A1754" s="26" t="s">
        <v>1945</v>
      </c>
      <c r="B1754" s="2">
        <v>45186</v>
      </c>
      <c r="C1754" s="2">
        <v>45767</v>
      </c>
      <c r="D1754" s="3" t="s">
        <v>17</v>
      </c>
      <c r="E1754" s="3" t="s">
        <v>1946</v>
      </c>
      <c r="F1754" s="3" t="s">
        <v>1947</v>
      </c>
      <c r="G1754" s="3" t="s">
        <v>44</v>
      </c>
      <c r="H1754" s="3" t="s">
        <v>21</v>
      </c>
      <c r="I1754" s="3" t="s">
        <v>45</v>
      </c>
      <c r="J1754" s="3" t="s">
        <v>46</v>
      </c>
      <c r="K1754" s="3" t="s">
        <v>1948</v>
      </c>
      <c r="L1754" s="3">
        <v>2345.1460095356902</v>
      </c>
      <c r="M1754" s="3">
        <v>4.7153739335351101</v>
      </c>
      <c r="N1754" s="3">
        <v>5</v>
      </c>
      <c r="O1754" s="3">
        <v>0.23070375406370899</v>
      </c>
      <c r="P1754" s="3">
        <v>0.23</v>
      </c>
      <c r="Q1754" s="3">
        <v>556.75420060140198</v>
      </c>
      <c r="R1754" s="3">
        <v>556.75</v>
      </c>
      <c r="S1754" s="3" t="s">
        <v>84</v>
      </c>
      <c r="T1754" s="3" t="s">
        <v>11768</v>
      </c>
      <c r="U1754" s="6">
        <v>0.23740705198634196</v>
      </c>
      <c r="V1754" s="3" t="str">
        <f>TEXT(superstore_excel!$B1754, "MMMM")</f>
        <v>September</v>
      </c>
      <c r="W1754" s="3">
        <f>YEAR(superstore_excel!$B1754)</f>
        <v>2023</v>
      </c>
      <c r="X1754" s="27"/>
    </row>
    <row r="1755" spans="1:24" x14ac:dyDescent="0.3">
      <c r="A1755" s="28" t="s">
        <v>1949</v>
      </c>
      <c r="B1755" s="4">
        <v>45448</v>
      </c>
      <c r="C1755" s="4">
        <v>45764</v>
      </c>
      <c r="D1755" s="5" t="s">
        <v>26</v>
      </c>
      <c r="E1755" s="5" t="s">
        <v>1950</v>
      </c>
      <c r="F1755" s="5" t="s">
        <v>1951</v>
      </c>
      <c r="G1755" s="5" t="s">
        <v>37</v>
      </c>
      <c r="H1755" s="5" t="s">
        <v>29</v>
      </c>
      <c r="I1755" s="5" t="s">
        <v>45</v>
      </c>
      <c r="J1755" s="5" t="s">
        <v>57</v>
      </c>
      <c r="K1755" s="5" t="s">
        <v>1952</v>
      </c>
      <c r="L1755" s="5">
        <v>2345.0404260287</v>
      </c>
      <c r="M1755" s="5">
        <v>4.7148072357635797</v>
      </c>
      <c r="N1755" s="5">
        <v>5</v>
      </c>
      <c r="O1755" s="5">
        <v>0.23069171645893399</v>
      </c>
      <c r="P1755" s="5">
        <v>0.23</v>
      </c>
      <c r="Q1755" s="5">
        <v>556.830849984618</v>
      </c>
      <c r="R1755" s="5">
        <v>556.83000000000004</v>
      </c>
      <c r="S1755" s="5" t="s">
        <v>14</v>
      </c>
      <c r="T1755" s="5" t="s">
        <v>11773</v>
      </c>
      <c r="U1755" s="7">
        <v>0.23745042678330491</v>
      </c>
      <c r="V1755" s="5" t="str">
        <f>TEXT(superstore_excel!$B1755, "MMMM")</f>
        <v>June</v>
      </c>
      <c r="W1755" s="5">
        <f>YEAR(superstore_excel!$B1755)</f>
        <v>2024</v>
      </c>
      <c r="X1755" s="29"/>
    </row>
    <row r="1756" spans="1:24" x14ac:dyDescent="0.3">
      <c r="A1756" s="26" t="s">
        <v>1953</v>
      </c>
      <c r="B1756" s="2">
        <v>45220</v>
      </c>
      <c r="C1756" s="2">
        <v>45768</v>
      </c>
      <c r="D1756" s="3" t="s">
        <v>17</v>
      </c>
      <c r="E1756" s="3" t="s">
        <v>1954</v>
      </c>
      <c r="F1756" s="3" t="s">
        <v>1955</v>
      </c>
      <c r="G1756" s="3" t="s">
        <v>37</v>
      </c>
      <c r="H1756" s="3" t="s">
        <v>38</v>
      </c>
      <c r="I1756" s="3" t="s">
        <v>22</v>
      </c>
      <c r="J1756" s="3" t="s">
        <v>131</v>
      </c>
      <c r="K1756" s="3" t="s">
        <v>1956</v>
      </c>
      <c r="L1756" s="3">
        <v>2344.9348425216999</v>
      </c>
      <c r="M1756" s="3">
        <v>4.7142405379920502</v>
      </c>
      <c r="N1756" s="3">
        <v>5</v>
      </c>
      <c r="O1756" s="3">
        <v>0.23067967885415999</v>
      </c>
      <c r="P1756" s="3">
        <v>0.23</v>
      </c>
      <c r="Q1756" s="3">
        <v>556.90749936783504</v>
      </c>
      <c r="R1756" s="3">
        <v>556.91</v>
      </c>
      <c r="S1756" s="3" t="s">
        <v>14</v>
      </c>
      <c r="T1756" s="3" t="s">
        <v>11783</v>
      </c>
      <c r="U1756" s="6">
        <v>0.23749380548627394</v>
      </c>
      <c r="V1756" s="3" t="str">
        <f>TEXT(superstore_excel!$B1756, "MMMM")</f>
        <v>October</v>
      </c>
      <c r="W1756" s="3">
        <f>YEAR(superstore_excel!$B1756)</f>
        <v>2023</v>
      </c>
      <c r="X1756" s="27"/>
    </row>
    <row r="1757" spans="1:24" x14ac:dyDescent="0.3">
      <c r="A1757" s="28" t="s">
        <v>1957</v>
      </c>
      <c r="B1757" s="4">
        <v>45745</v>
      </c>
      <c r="C1757" s="4">
        <v>45763</v>
      </c>
      <c r="D1757" s="5" t="s">
        <v>54</v>
      </c>
      <c r="E1757" s="5" t="s">
        <v>1958</v>
      </c>
      <c r="F1757" s="5" t="s">
        <v>1959</v>
      </c>
      <c r="G1757" s="5" t="s">
        <v>44</v>
      </c>
      <c r="H1757" s="5" t="s">
        <v>29</v>
      </c>
      <c r="I1757" s="5" t="s">
        <v>45</v>
      </c>
      <c r="J1757" s="5" t="s">
        <v>160</v>
      </c>
      <c r="K1757" s="5" t="s">
        <v>1960</v>
      </c>
      <c r="L1757" s="5">
        <v>2344.8292590147098</v>
      </c>
      <c r="M1757" s="5">
        <v>4.7136738402205198</v>
      </c>
      <c r="N1757" s="5">
        <v>5</v>
      </c>
      <c r="O1757" s="5">
        <v>0.23066764124938499</v>
      </c>
      <c r="P1757" s="5">
        <v>0.23</v>
      </c>
      <c r="Q1757" s="5">
        <v>556.98414875105095</v>
      </c>
      <c r="R1757" s="5">
        <v>556.98</v>
      </c>
      <c r="S1757" s="5" t="s">
        <v>14</v>
      </c>
      <c r="T1757" s="5" t="s">
        <v>11772</v>
      </c>
      <c r="U1757" s="7">
        <v>0.23753718809577376</v>
      </c>
      <c r="V1757" s="5" t="str">
        <f>TEXT(superstore_excel!$B1757, "MMMM")</f>
        <v>March</v>
      </c>
      <c r="W1757" s="5">
        <f>YEAR(superstore_excel!$B1757)</f>
        <v>2025</v>
      </c>
      <c r="X1757" s="29"/>
    </row>
    <row r="1758" spans="1:24" x14ac:dyDescent="0.3">
      <c r="A1758" s="26" t="s">
        <v>1961</v>
      </c>
      <c r="B1758" s="2">
        <v>45610</v>
      </c>
      <c r="C1758" s="2">
        <v>45772</v>
      </c>
      <c r="D1758" s="3" t="s">
        <v>54</v>
      </c>
      <c r="E1758" s="3" t="s">
        <v>1962</v>
      </c>
      <c r="F1758" s="3" t="s">
        <v>1963</v>
      </c>
      <c r="G1758" s="3" t="s">
        <v>20</v>
      </c>
      <c r="H1758" s="3" t="s">
        <v>38</v>
      </c>
      <c r="I1758" s="3" t="s">
        <v>45</v>
      </c>
      <c r="J1758" s="3" t="s">
        <v>57</v>
      </c>
      <c r="K1758" s="3" t="s">
        <v>1964</v>
      </c>
      <c r="L1758" s="3">
        <v>2344.7236755077201</v>
      </c>
      <c r="M1758" s="3">
        <v>4.7131071424489903</v>
      </c>
      <c r="N1758" s="3">
        <v>5</v>
      </c>
      <c r="O1758" s="3">
        <v>0.23065560364460999</v>
      </c>
      <c r="P1758" s="3">
        <v>0.23</v>
      </c>
      <c r="Q1758" s="3">
        <v>557.060798134268</v>
      </c>
      <c r="R1758" s="3">
        <v>557.05999999999995</v>
      </c>
      <c r="S1758" s="3" t="s">
        <v>14</v>
      </c>
      <c r="T1758" s="3" t="s">
        <v>11769</v>
      </c>
      <c r="U1758" s="6">
        <v>0.23758057461233403</v>
      </c>
      <c r="V1758" s="3" t="str">
        <f>TEXT(superstore_excel!$B1758, "MMMM")</f>
        <v>November</v>
      </c>
      <c r="W1758" s="3">
        <f>YEAR(superstore_excel!$B1758)</f>
        <v>2024</v>
      </c>
      <c r="X1758" s="27"/>
    </row>
    <row r="1759" spans="1:24" x14ac:dyDescent="0.3">
      <c r="A1759" s="28" t="s">
        <v>1965</v>
      </c>
      <c r="B1759" s="4">
        <v>45631</v>
      </c>
      <c r="C1759" s="4">
        <v>45779</v>
      </c>
      <c r="D1759" s="5" t="s">
        <v>26</v>
      </c>
      <c r="E1759" s="5" t="s">
        <v>1966</v>
      </c>
      <c r="F1759" s="5" t="s">
        <v>1967</v>
      </c>
      <c r="G1759" s="5" t="s">
        <v>20</v>
      </c>
      <c r="H1759" s="5" t="s">
        <v>21</v>
      </c>
      <c r="I1759" s="5" t="s">
        <v>30</v>
      </c>
      <c r="J1759" s="5" t="s">
        <v>31</v>
      </c>
      <c r="K1759" s="5" t="s">
        <v>1968</v>
      </c>
      <c r="L1759" s="5">
        <v>2344.61809200073</v>
      </c>
      <c r="M1759" s="5">
        <v>4.7125404446774599</v>
      </c>
      <c r="N1759" s="5">
        <v>5</v>
      </c>
      <c r="O1759" s="5">
        <v>0.23064356603983499</v>
      </c>
      <c r="P1759" s="5">
        <v>0.23</v>
      </c>
      <c r="Q1759" s="5">
        <v>557.13744751748402</v>
      </c>
      <c r="R1759" s="5">
        <v>557.14</v>
      </c>
      <c r="S1759" s="5" t="s">
        <v>14</v>
      </c>
      <c r="T1759" s="5" t="s">
        <v>11771</v>
      </c>
      <c r="U1759" s="7">
        <v>0.23762396503648175</v>
      </c>
      <c r="V1759" s="5" t="str">
        <f>TEXT(superstore_excel!$B1759, "MMMM")</f>
        <v>December</v>
      </c>
      <c r="W1759" s="5">
        <f>YEAR(superstore_excel!$B1759)</f>
        <v>2024</v>
      </c>
      <c r="X1759" s="29"/>
    </row>
    <row r="1760" spans="1:24" x14ac:dyDescent="0.3">
      <c r="A1760" s="26" t="s">
        <v>1969</v>
      </c>
      <c r="B1760" s="2">
        <v>45369</v>
      </c>
      <c r="C1760" s="2">
        <v>45760</v>
      </c>
      <c r="D1760" s="3" t="s">
        <v>26</v>
      </c>
      <c r="E1760" s="3" t="s">
        <v>1970</v>
      </c>
      <c r="F1760" s="3" t="s">
        <v>1971</v>
      </c>
      <c r="G1760" s="3" t="s">
        <v>20</v>
      </c>
      <c r="H1760" s="3" t="s">
        <v>38</v>
      </c>
      <c r="I1760" s="3" t="s">
        <v>45</v>
      </c>
      <c r="J1760" s="3" t="s">
        <v>57</v>
      </c>
      <c r="K1760" s="3" t="s">
        <v>1972</v>
      </c>
      <c r="L1760" s="3">
        <v>2344.5125084937399</v>
      </c>
      <c r="M1760" s="3">
        <v>4.7119737469059402</v>
      </c>
      <c r="N1760" s="3">
        <v>5</v>
      </c>
      <c r="O1760" s="3">
        <v>0.23063152843505999</v>
      </c>
      <c r="P1760" s="3">
        <v>0.23</v>
      </c>
      <c r="Q1760" s="3">
        <v>557.21409690070095</v>
      </c>
      <c r="R1760" s="3">
        <v>557.21</v>
      </c>
      <c r="S1760" s="3" t="s">
        <v>14</v>
      </c>
      <c r="T1760" s="3" t="s">
        <v>11785</v>
      </c>
      <c r="U1760" s="6">
        <v>0.23766735936874561</v>
      </c>
      <c r="V1760" s="3" t="str">
        <f>TEXT(superstore_excel!$B1760, "MMMM")</f>
        <v>March</v>
      </c>
      <c r="W1760" s="3">
        <f>YEAR(superstore_excel!$B1760)</f>
        <v>2024</v>
      </c>
      <c r="X1760" s="27"/>
    </row>
    <row r="1761" spans="1:24" x14ac:dyDescent="0.3">
      <c r="A1761" s="28" t="s">
        <v>1973</v>
      </c>
      <c r="B1761" s="4">
        <v>45114</v>
      </c>
      <c r="C1761" s="4">
        <v>45770</v>
      </c>
      <c r="D1761" s="5" t="s">
        <v>54</v>
      </c>
      <c r="E1761" s="5" t="s">
        <v>1974</v>
      </c>
      <c r="F1761" s="5" t="s">
        <v>1975</v>
      </c>
      <c r="G1761" s="5" t="s">
        <v>44</v>
      </c>
      <c r="H1761" s="5" t="s">
        <v>38</v>
      </c>
      <c r="I1761" s="5" t="s">
        <v>30</v>
      </c>
      <c r="J1761" s="5" t="s">
        <v>126</v>
      </c>
      <c r="K1761" s="5" t="s">
        <v>1976</v>
      </c>
      <c r="L1761" s="5">
        <v>2344.4069249867498</v>
      </c>
      <c r="M1761" s="5">
        <v>4.7114070491344098</v>
      </c>
      <c r="N1761" s="5">
        <v>5</v>
      </c>
      <c r="O1761" s="5">
        <v>0.23061949083028499</v>
      </c>
      <c r="P1761" s="5">
        <v>0.23</v>
      </c>
      <c r="Q1761" s="5">
        <v>557.29074628391697</v>
      </c>
      <c r="R1761" s="5">
        <v>557.29</v>
      </c>
      <c r="S1761" s="5" t="s">
        <v>14</v>
      </c>
      <c r="T1761" s="5" t="s">
        <v>11767</v>
      </c>
      <c r="U1761" s="7">
        <v>0.23771075760965291</v>
      </c>
      <c r="V1761" s="5" t="str">
        <f>TEXT(superstore_excel!$B1761, "MMMM")</f>
        <v>July</v>
      </c>
      <c r="W1761" s="5">
        <f>YEAR(superstore_excel!$B1761)</f>
        <v>2023</v>
      </c>
      <c r="X1761" s="29"/>
    </row>
    <row r="1762" spans="1:24" x14ac:dyDescent="0.3">
      <c r="A1762" s="26" t="s">
        <v>1977</v>
      </c>
      <c r="B1762" s="2">
        <v>45425</v>
      </c>
      <c r="C1762" s="2">
        <v>45776</v>
      </c>
      <c r="D1762" s="3" t="s">
        <v>26</v>
      </c>
      <c r="E1762" s="3" t="s">
        <v>1978</v>
      </c>
      <c r="F1762" s="3" t="s">
        <v>1979</v>
      </c>
      <c r="G1762" s="3" t="s">
        <v>44</v>
      </c>
      <c r="H1762" s="3" t="s">
        <v>62</v>
      </c>
      <c r="I1762" s="3" t="s">
        <v>30</v>
      </c>
      <c r="J1762" s="3" t="s">
        <v>31</v>
      </c>
      <c r="K1762" s="3" t="s">
        <v>1980</v>
      </c>
      <c r="L1762" s="3">
        <v>2344.3013414797601</v>
      </c>
      <c r="M1762" s="3">
        <v>4.7108403513628803</v>
      </c>
      <c r="N1762" s="3">
        <v>5</v>
      </c>
      <c r="O1762" s="3">
        <v>0.23060745322551099</v>
      </c>
      <c r="P1762" s="3">
        <v>0.23</v>
      </c>
      <c r="Q1762" s="3">
        <v>557.367395667133</v>
      </c>
      <c r="R1762" s="3">
        <v>557.37</v>
      </c>
      <c r="S1762" s="3" t="s">
        <v>14</v>
      </c>
      <c r="T1762" s="3" t="s">
        <v>11781</v>
      </c>
      <c r="U1762" s="6">
        <v>0.23775415975973202</v>
      </c>
      <c r="V1762" s="3" t="str">
        <f>TEXT(superstore_excel!$B1762, "MMMM")</f>
        <v>May</v>
      </c>
      <c r="W1762" s="3">
        <f>YEAR(superstore_excel!$B1762)</f>
        <v>2024</v>
      </c>
      <c r="X1762" s="27"/>
    </row>
    <row r="1763" spans="1:24" x14ac:dyDescent="0.3">
      <c r="A1763" s="28" t="s">
        <v>1981</v>
      </c>
      <c r="B1763" s="4">
        <v>45665</v>
      </c>
      <c r="C1763" s="4">
        <v>45776</v>
      </c>
      <c r="D1763" s="5" t="s">
        <v>54</v>
      </c>
      <c r="E1763" s="5" t="s">
        <v>1982</v>
      </c>
      <c r="F1763" s="5" t="s">
        <v>1983</v>
      </c>
      <c r="G1763" s="5" t="s">
        <v>44</v>
      </c>
      <c r="H1763" s="5" t="s">
        <v>21</v>
      </c>
      <c r="I1763" s="5" t="s">
        <v>30</v>
      </c>
      <c r="J1763" s="5" t="s">
        <v>31</v>
      </c>
      <c r="K1763" s="5" t="s">
        <v>1984</v>
      </c>
      <c r="L1763" s="5">
        <v>2344.19575797277</v>
      </c>
      <c r="M1763" s="5">
        <v>4.7102736535913499</v>
      </c>
      <c r="N1763" s="5">
        <v>5</v>
      </c>
      <c r="O1763" s="5">
        <v>0.23059541562073599</v>
      </c>
      <c r="P1763" s="5">
        <v>0.23</v>
      </c>
      <c r="Q1763" s="5">
        <v>557.44404505035004</v>
      </c>
      <c r="R1763" s="5">
        <v>557.44000000000005</v>
      </c>
      <c r="S1763" s="5" t="s">
        <v>84</v>
      </c>
      <c r="T1763" s="5" t="s">
        <v>11778</v>
      </c>
      <c r="U1763" s="7">
        <v>0.23779756581951175</v>
      </c>
      <c r="V1763" s="5" t="str">
        <f>TEXT(superstore_excel!$B1763, "MMMM")</f>
        <v>January</v>
      </c>
      <c r="W1763" s="5">
        <f>YEAR(superstore_excel!$B1763)</f>
        <v>2025</v>
      </c>
      <c r="X1763" s="29"/>
    </row>
    <row r="1764" spans="1:24" x14ac:dyDescent="0.3">
      <c r="A1764" s="26" t="s">
        <v>1985</v>
      </c>
      <c r="B1764" s="2">
        <v>45224</v>
      </c>
      <c r="C1764" s="2">
        <v>45777</v>
      </c>
      <c r="D1764" s="3" t="s">
        <v>26</v>
      </c>
      <c r="E1764" s="3" t="s">
        <v>1986</v>
      </c>
      <c r="F1764" s="3" t="s">
        <v>1987</v>
      </c>
      <c r="G1764" s="3" t="s">
        <v>37</v>
      </c>
      <c r="H1764" s="3" t="s">
        <v>29</v>
      </c>
      <c r="I1764" s="3" t="s">
        <v>45</v>
      </c>
      <c r="J1764" s="3" t="s">
        <v>51</v>
      </c>
      <c r="K1764" s="3" t="s">
        <v>1988</v>
      </c>
      <c r="L1764" s="3">
        <v>2344.0901744657799</v>
      </c>
      <c r="M1764" s="3">
        <v>4.7097069558198204</v>
      </c>
      <c r="N1764" s="3">
        <v>5</v>
      </c>
      <c r="O1764" s="3">
        <v>0.23058337801596099</v>
      </c>
      <c r="P1764" s="3">
        <v>0.23</v>
      </c>
      <c r="Q1764" s="3">
        <v>557.52069443356595</v>
      </c>
      <c r="R1764" s="3">
        <v>557.52</v>
      </c>
      <c r="S1764" s="3" t="s">
        <v>14</v>
      </c>
      <c r="T1764" s="3" t="s">
        <v>11783</v>
      </c>
      <c r="U1764" s="6">
        <v>0.23784097578951943</v>
      </c>
      <c r="V1764" s="3" t="str">
        <f>TEXT(superstore_excel!$B1764, "MMMM")</f>
        <v>October</v>
      </c>
      <c r="W1764" s="3">
        <f>YEAR(superstore_excel!$B1764)</f>
        <v>2023</v>
      </c>
      <c r="X1764" s="27"/>
    </row>
    <row r="1765" spans="1:24" x14ac:dyDescent="0.3">
      <c r="A1765" s="28" t="s">
        <v>1989</v>
      </c>
      <c r="B1765" s="4">
        <v>45497</v>
      </c>
      <c r="C1765" s="4">
        <v>45758</v>
      </c>
      <c r="D1765" s="5" t="s">
        <v>34</v>
      </c>
      <c r="E1765" s="5" t="s">
        <v>1990</v>
      </c>
      <c r="F1765" s="5" t="s">
        <v>1991</v>
      </c>
      <c r="G1765" s="5" t="s">
        <v>44</v>
      </c>
      <c r="H1765" s="5" t="s">
        <v>29</v>
      </c>
      <c r="I1765" s="5" t="s">
        <v>22</v>
      </c>
      <c r="J1765" s="5" t="s">
        <v>23</v>
      </c>
      <c r="K1765" s="5" t="s">
        <v>1992</v>
      </c>
      <c r="L1765" s="5">
        <v>2343.9845909587798</v>
      </c>
      <c r="M1765" s="5">
        <v>4.70914025804829</v>
      </c>
      <c r="N1765" s="5">
        <v>5</v>
      </c>
      <c r="O1765" s="5">
        <v>0.23057134041118599</v>
      </c>
      <c r="P1765" s="5">
        <v>0.23</v>
      </c>
      <c r="Q1765" s="5">
        <v>557.597343816783</v>
      </c>
      <c r="R1765" s="5">
        <v>557.6</v>
      </c>
      <c r="S1765" s="5" t="s">
        <v>14</v>
      </c>
      <c r="T1765" s="5" t="s">
        <v>11779</v>
      </c>
      <c r="U1765" s="7">
        <v>0.23788438967028544</v>
      </c>
      <c r="V1765" s="5" t="str">
        <f>TEXT(superstore_excel!$B1765, "MMMM")</f>
        <v>July</v>
      </c>
      <c r="W1765" s="5">
        <f>YEAR(superstore_excel!$B1765)</f>
        <v>2024</v>
      </c>
      <c r="X1765" s="29"/>
    </row>
    <row r="1766" spans="1:24" x14ac:dyDescent="0.3">
      <c r="A1766" s="26" t="s">
        <v>1993</v>
      </c>
      <c r="B1766" s="2">
        <v>45526</v>
      </c>
      <c r="C1766" s="2">
        <v>45784</v>
      </c>
      <c r="D1766" s="3" t="s">
        <v>34</v>
      </c>
      <c r="E1766" s="3" t="s">
        <v>1994</v>
      </c>
      <c r="F1766" s="3" t="s">
        <v>1995</v>
      </c>
      <c r="G1766" s="3" t="s">
        <v>44</v>
      </c>
      <c r="H1766" s="3" t="s">
        <v>38</v>
      </c>
      <c r="I1766" s="3" t="s">
        <v>45</v>
      </c>
      <c r="J1766" s="3" t="s">
        <v>46</v>
      </c>
      <c r="K1766" s="3" t="s">
        <v>1996</v>
      </c>
      <c r="L1766" s="3">
        <v>2343.8790074517901</v>
      </c>
      <c r="M1766" s="3">
        <v>4.7085735602767702</v>
      </c>
      <c r="N1766" s="3">
        <v>5</v>
      </c>
      <c r="O1766" s="3">
        <v>0.23055930280641099</v>
      </c>
      <c r="P1766" s="3">
        <v>0.23</v>
      </c>
      <c r="Q1766" s="3">
        <v>557.67399319999902</v>
      </c>
      <c r="R1766" s="3">
        <v>557.66999999999996</v>
      </c>
      <c r="S1766" s="3" t="s">
        <v>14</v>
      </c>
      <c r="T1766" s="3" t="s">
        <v>11775</v>
      </c>
      <c r="U1766" s="6">
        <v>0.23792780746233527</v>
      </c>
      <c r="V1766" s="3" t="str">
        <f>TEXT(superstore_excel!$B1766, "MMMM")</f>
        <v>August</v>
      </c>
      <c r="W1766" s="3">
        <f>YEAR(superstore_excel!$B1766)</f>
        <v>2024</v>
      </c>
      <c r="X1766" s="27"/>
    </row>
    <row r="1767" spans="1:24" x14ac:dyDescent="0.3">
      <c r="A1767" s="28" t="s">
        <v>1997</v>
      </c>
      <c r="B1767" s="4">
        <v>45674</v>
      </c>
      <c r="C1767" s="4">
        <v>45778</v>
      </c>
      <c r="D1767" s="5" t="s">
        <v>17</v>
      </c>
      <c r="E1767" s="5" t="s">
        <v>1998</v>
      </c>
      <c r="F1767" s="5" t="s">
        <v>1999</v>
      </c>
      <c r="G1767" s="5" t="s">
        <v>20</v>
      </c>
      <c r="H1767" s="5" t="s">
        <v>62</v>
      </c>
      <c r="I1767" s="5" t="s">
        <v>22</v>
      </c>
      <c r="J1767" s="5" t="s">
        <v>281</v>
      </c>
      <c r="K1767" s="5" t="s">
        <v>2000</v>
      </c>
      <c r="L1767" s="5">
        <v>2343.7734239448</v>
      </c>
      <c r="M1767" s="5">
        <v>4.7080068625052398</v>
      </c>
      <c r="N1767" s="5">
        <v>5</v>
      </c>
      <c r="O1767" s="5">
        <v>0.23054726520163599</v>
      </c>
      <c r="P1767" s="5">
        <v>0.23</v>
      </c>
      <c r="Q1767" s="5">
        <v>557.75064258321595</v>
      </c>
      <c r="R1767" s="5">
        <v>557.75</v>
      </c>
      <c r="S1767" s="5" t="s">
        <v>14</v>
      </c>
      <c r="T1767" s="5" t="s">
        <v>11778</v>
      </c>
      <c r="U1767" s="7">
        <v>0.23797122916619945</v>
      </c>
      <c r="V1767" s="5" t="str">
        <f>TEXT(superstore_excel!$B1767, "MMMM")</f>
        <v>January</v>
      </c>
      <c r="W1767" s="5">
        <f>YEAR(superstore_excel!$B1767)</f>
        <v>2025</v>
      </c>
      <c r="X1767" s="29"/>
    </row>
    <row r="1768" spans="1:24" x14ac:dyDescent="0.3">
      <c r="A1768" s="26" t="s">
        <v>2001</v>
      </c>
      <c r="B1768" s="2">
        <v>45708</v>
      </c>
      <c r="C1768" s="2">
        <v>45762</v>
      </c>
      <c r="D1768" s="3" t="s">
        <v>17</v>
      </c>
      <c r="E1768" s="3" t="s">
        <v>2002</v>
      </c>
      <c r="F1768" s="3" t="s">
        <v>2003</v>
      </c>
      <c r="G1768" s="3" t="s">
        <v>20</v>
      </c>
      <c r="H1768" s="3" t="s">
        <v>29</v>
      </c>
      <c r="I1768" s="3" t="s">
        <v>30</v>
      </c>
      <c r="J1768" s="3" t="s">
        <v>39</v>
      </c>
      <c r="K1768" s="3" t="s">
        <v>2004</v>
      </c>
      <c r="L1768" s="3">
        <v>2343.6678404378099</v>
      </c>
      <c r="M1768" s="3">
        <v>4.7074401647337103</v>
      </c>
      <c r="N1768" s="3">
        <v>5</v>
      </c>
      <c r="O1768" s="3">
        <v>0.23053522759686201</v>
      </c>
      <c r="P1768" s="3">
        <v>0.23</v>
      </c>
      <c r="Q1768" s="3">
        <v>557.82729196643197</v>
      </c>
      <c r="R1768" s="3">
        <v>557.83000000000004</v>
      </c>
      <c r="S1768" s="3" t="s">
        <v>14</v>
      </c>
      <c r="T1768" s="3" t="s">
        <v>11777</v>
      </c>
      <c r="U1768" s="6">
        <v>0.23801465478240585</v>
      </c>
      <c r="V1768" s="3" t="str">
        <f>TEXT(superstore_excel!$B1768, "MMMM")</f>
        <v>February</v>
      </c>
      <c r="W1768" s="3">
        <f>YEAR(superstore_excel!$B1768)</f>
        <v>2025</v>
      </c>
      <c r="X1768" s="27"/>
    </row>
    <row r="1769" spans="1:24" x14ac:dyDescent="0.3">
      <c r="A1769" s="28" t="s">
        <v>2005</v>
      </c>
      <c r="B1769" s="4">
        <v>45527</v>
      </c>
      <c r="C1769" s="4">
        <v>45767</v>
      </c>
      <c r="D1769" s="5" t="s">
        <v>17</v>
      </c>
      <c r="E1769" s="5" t="s">
        <v>2006</v>
      </c>
      <c r="F1769" s="5" t="s">
        <v>2007</v>
      </c>
      <c r="G1769" s="5" t="s">
        <v>44</v>
      </c>
      <c r="H1769" s="5" t="s">
        <v>29</v>
      </c>
      <c r="I1769" s="5" t="s">
        <v>22</v>
      </c>
      <c r="J1769" s="5" t="s">
        <v>173</v>
      </c>
      <c r="K1769" s="5" t="s">
        <v>2008</v>
      </c>
      <c r="L1769" s="5">
        <v>2343.5622569308198</v>
      </c>
      <c r="M1769" s="5">
        <v>4.7068734669621799</v>
      </c>
      <c r="N1769" s="5">
        <v>5</v>
      </c>
      <c r="O1769" s="5">
        <v>0.23052318999208701</v>
      </c>
      <c r="P1769" s="5">
        <v>0.23</v>
      </c>
      <c r="Q1769" s="5">
        <v>557.90394134964902</v>
      </c>
      <c r="R1769" s="5">
        <v>557.9</v>
      </c>
      <c r="S1769" s="5" t="s">
        <v>14</v>
      </c>
      <c r="T1769" s="5" t="s">
        <v>11775</v>
      </c>
      <c r="U1769" s="7">
        <v>0.23805808431148409</v>
      </c>
      <c r="V1769" s="5" t="str">
        <f>TEXT(superstore_excel!$B1769, "MMMM")</f>
        <v>August</v>
      </c>
      <c r="W1769" s="5">
        <f>YEAR(superstore_excel!$B1769)</f>
        <v>2024</v>
      </c>
      <c r="X1769" s="29"/>
    </row>
    <row r="1770" spans="1:24" x14ac:dyDescent="0.3">
      <c r="A1770" s="26" t="s">
        <v>2009</v>
      </c>
      <c r="B1770" s="2">
        <v>45549</v>
      </c>
      <c r="C1770" s="2">
        <v>45772</v>
      </c>
      <c r="D1770" s="3" t="s">
        <v>17</v>
      </c>
      <c r="E1770" s="3" t="s">
        <v>2010</v>
      </c>
      <c r="F1770" s="3" t="s">
        <v>2011</v>
      </c>
      <c r="G1770" s="3" t="s">
        <v>20</v>
      </c>
      <c r="H1770" s="3" t="s">
        <v>29</v>
      </c>
      <c r="I1770" s="3" t="s">
        <v>22</v>
      </c>
      <c r="J1770" s="3" t="s">
        <v>131</v>
      </c>
      <c r="K1770" s="3" t="s">
        <v>2012</v>
      </c>
      <c r="L1770" s="3">
        <v>2343.4566734238301</v>
      </c>
      <c r="M1770" s="3">
        <v>4.7063067691906602</v>
      </c>
      <c r="N1770" s="3">
        <v>5</v>
      </c>
      <c r="O1770" s="3">
        <v>0.23051115238731201</v>
      </c>
      <c r="P1770" s="3">
        <v>0.23</v>
      </c>
      <c r="Q1770" s="3">
        <v>557.98059073286504</v>
      </c>
      <c r="R1770" s="3">
        <v>557.98</v>
      </c>
      <c r="S1770" s="3" t="s">
        <v>14</v>
      </c>
      <c r="T1770" s="3" t="s">
        <v>11774</v>
      </c>
      <c r="U1770" s="6">
        <v>0.2381015177539621</v>
      </c>
      <c r="V1770" s="3" t="str">
        <f>TEXT(superstore_excel!$B1770, "MMMM")</f>
        <v>September</v>
      </c>
      <c r="W1770" s="3">
        <f>YEAR(superstore_excel!$B1770)</f>
        <v>2024</v>
      </c>
      <c r="X1770" s="27"/>
    </row>
    <row r="1771" spans="1:24" x14ac:dyDescent="0.3">
      <c r="A1771" s="28" t="s">
        <v>2013</v>
      </c>
      <c r="B1771" s="4">
        <v>45436</v>
      </c>
      <c r="C1771" s="4">
        <v>45762</v>
      </c>
      <c r="D1771" s="5" t="s">
        <v>34</v>
      </c>
      <c r="E1771" s="5" t="s">
        <v>2014</v>
      </c>
      <c r="F1771" s="5" t="s">
        <v>2015</v>
      </c>
      <c r="G1771" s="5" t="s">
        <v>20</v>
      </c>
      <c r="H1771" s="5" t="s">
        <v>38</v>
      </c>
      <c r="I1771" s="5" t="s">
        <v>22</v>
      </c>
      <c r="J1771" s="5" t="s">
        <v>23</v>
      </c>
      <c r="K1771" s="5" t="s">
        <v>2016</v>
      </c>
      <c r="L1771" s="5">
        <v>2343.35108991684</v>
      </c>
      <c r="M1771" s="5">
        <v>4.7057400714191298</v>
      </c>
      <c r="N1771" s="5">
        <v>5</v>
      </c>
      <c r="O1771" s="5">
        <v>0.23049911478253701</v>
      </c>
      <c r="P1771" s="5">
        <v>0.23</v>
      </c>
      <c r="Q1771" s="5">
        <v>558.05724011608197</v>
      </c>
      <c r="R1771" s="5">
        <v>558.05999999999995</v>
      </c>
      <c r="S1771" s="5" t="s">
        <v>14</v>
      </c>
      <c r="T1771" s="5" t="s">
        <v>11781</v>
      </c>
      <c r="U1771" s="7">
        <v>0.23814495511036979</v>
      </c>
      <c r="V1771" s="5" t="str">
        <f>TEXT(superstore_excel!$B1771, "MMMM")</f>
        <v>May</v>
      </c>
      <c r="W1771" s="5">
        <f>YEAR(superstore_excel!$B1771)</f>
        <v>2024</v>
      </c>
      <c r="X1771" s="29"/>
    </row>
    <row r="1772" spans="1:24" x14ac:dyDescent="0.3">
      <c r="A1772" s="26" t="s">
        <v>2017</v>
      </c>
      <c r="B1772" s="2">
        <v>45572</v>
      </c>
      <c r="C1772" s="2">
        <v>45776</v>
      </c>
      <c r="D1772" s="3" t="s">
        <v>54</v>
      </c>
      <c r="E1772" s="3" t="s">
        <v>2018</v>
      </c>
      <c r="F1772" s="3" t="s">
        <v>2019</v>
      </c>
      <c r="G1772" s="3" t="s">
        <v>20</v>
      </c>
      <c r="H1772" s="3" t="s">
        <v>38</v>
      </c>
      <c r="I1772" s="3" t="s">
        <v>22</v>
      </c>
      <c r="J1772" s="3" t="s">
        <v>131</v>
      </c>
      <c r="K1772" s="3" t="s">
        <v>2020</v>
      </c>
      <c r="L1772" s="3">
        <v>2343.2455064098499</v>
      </c>
      <c r="M1772" s="3">
        <v>4.7051733736476002</v>
      </c>
      <c r="N1772" s="3">
        <v>5</v>
      </c>
      <c r="O1772" s="3">
        <v>0.23048707717776201</v>
      </c>
      <c r="P1772" s="3">
        <v>0.23</v>
      </c>
      <c r="Q1772" s="3">
        <v>558.13388949929799</v>
      </c>
      <c r="R1772" s="3">
        <v>558.13</v>
      </c>
      <c r="S1772" s="3" t="s">
        <v>14</v>
      </c>
      <c r="T1772" s="3" t="s">
        <v>11763</v>
      </c>
      <c r="U1772" s="6">
        <v>0.2381883963812354</v>
      </c>
      <c r="V1772" s="3" t="str">
        <f>TEXT(superstore_excel!$B1772, "MMMM")</f>
        <v>October</v>
      </c>
      <c r="W1772" s="3">
        <f>YEAR(superstore_excel!$B1772)</f>
        <v>2024</v>
      </c>
      <c r="X1772" s="27"/>
    </row>
    <row r="1773" spans="1:24" x14ac:dyDescent="0.3">
      <c r="A1773" s="28" t="s">
        <v>2021</v>
      </c>
      <c r="B1773" s="4">
        <v>45225</v>
      </c>
      <c r="C1773" s="4">
        <v>45762</v>
      </c>
      <c r="D1773" s="5" t="s">
        <v>54</v>
      </c>
      <c r="E1773" s="5" t="s">
        <v>2022</v>
      </c>
      <c r="F1773" s="5" t="s">
        <v>2023</v>
      </c>
      <c r="G1773" s="5" t="s">
        <v>20</v>
      </c>
      <c r="H1773" s="5" t="s">
        <v>38</v>
      </c>
      <c r="I1773" s="5" t="s">
        <v>22</v>
      </c>
      <c r="J1773" s="5" t="s">
        <v>23</v>
      </c>
      <c r="K1773" s="5" t="s">
        <v>2024</v>
      </c>
      <c r="L1773" s="5">
        <v>2343.1399229028598</v>
      </c>
      <c r="M1773" s="5">
        <v>4.7046066758760698</v>
      </c>
      <c r="N1773" s="5">
        <v>5</v>
      </c>
      <c r="O1773" s="5">
        <v>0.23047503957298701</v>
      </c>
      <c r="P1773" s="5">
        <v>0.23</v>
      </c>
      <c r="Q1773" s="5">
        <v>558.21053888251504</v>
      </c>
      <c r="R1773" s="5">
        <v>558.21</v>
      </c>
      <c r="S1773" s="5" t="s">
        <v>14</v>
      </c>
      <c r="T1773" s="5" t="s">
        <v>11783</v>
      </c>
      <c r="U1773" s="7">
        <v>0.23823184156708893</v>
      </c>
      <c r="V1773" s="5" t="str">
        <f>TEXT(superstore_excel!$B1773, "MMMM")</f>
        <v>October</v>
      </c>
      <c r="W1773" s="5">
        <f>YEAR(superstore_excel!$B1773)</f>
        <v>2023</v>
      </c>
      <c r="X1773" s="29"/>
    </row>
    <row r="1774" spans="1:24" x14ac:dyDescent="0.3">
      <c r="A1774" s="26" t="s">
        <v>2025</v>
      </c>
      <c r="B1774" s="2">
        <v>45131</v>
      </c>
      <c r="C1774" s="2">
        <v>45759</v>
      </c>
      <c r="D1774" s="3" t="s">
        <v>26</v>
      </c>
      <c r="E1774" s="3" t="s">
        <v>2026</v>
      </c>
      <c r="F1774" s="3" t="s">
        <v>398</v>
      </c>
      <c r="G1774" s="3" t="s">
        <v>37</v>
      </c>
      <c r="H1774" s="3" t="s">
        <v>29</v>
      </c>
      <c r="I1774" s="3" t="s">
        <v>45</v>
      </c>
      <c r="J1774" s="3" t="s">
        <v>46</v>
      </c>
      <c r="K1774" s="3" t="s">
        <v>2027</v>
      </c>
      <c r="L1774" s="3">
        <v>2343.0343393958601</v>
      </c>
      <c r="M1774" s="3">
        <v>4.7040399781045403</v>
      </c>
      <c r="N1774" s="3">
        <v>5</v>
      </c>
      <c r="O1774" s="3">
        <v>0.23046300196821301</v>
      </c>
      <c r="P1774" s="3">
        <v>0.23</v>
      </c>
      <c r="Q1774" s="3">
        <v>558.28718826573095</v>
      </c>
      <c r="R1774" s="3">
        <v>558.29</v>
      </c>
      <c r="S1774" s="3" t="s">
        <v>14</v>
      </c>
      <c r="T1774" s="3" t="s">
        <v>11767</v>
      </c>
      <c r="U1774" s="6">
        <v>0.23827529066845968</v>
      </c>
      <c r="V1774" s="3" t="str">
        <f>TEXT(superstore_excel!$B1774, "MMMM")</f>
        <v>July</v>
      </c>
      <c r="W1774" s="3">
        <f>YEAR(superstore_excel!$B1774)</f>
        <v>2023</v>
      </c>
      <c r="X1774" s="27"/>
    </row>
    <row r="1775" spans="1:24" x14ac:dyDescent="0.3">
      <c r="A1775" s="28" t="s">
        <v>2028</v>
      </c>
      <c r="B1775" s="4">
        <v>45667</v>
      </c>
      <c r="C1775" s="4">
        <v>45762</v>
      </c>
      <c r="D1775" s="5" t="s">
        <v>34</v>
      </c>
      <c r="E1775" s="5" t="s">
        <v>2029</v>
      </c>
      <c r="F1775" s="5" t="s">
        <v>2030</v>
      </c>
      <c r="G1775" s="5" t="s">
        <v>20</v>
      </c>
      <c r="H1775" s="5" t="s">
        <v>38</v>
      </c>
      <c r="I1775" s="5" t="s">
        <v>45</v>
      </c>
      <c r="J1775" s="5" t="s">
        <v>46</v>
      </c>
      <c r="K1775" s="5" t="s">
        <v>2031</v>
      </c>
      <c r="L1775" s="5">
        <v>2342.92875588887</v>
      </c>
      <c r="M1775" s="5">
        <v>4.7034732803330099</v>
      </c>
      <c r="N1775" s="5">
        <v>5</v>
      </c>
      <c r="O1775" s="5">
        <v>0.23045096436343801</v>
      </c>
      <c r="P1775" s="5">
        <v>0.23</v>
      </c>
      <c r="Q1775" s="5">
        <v>558.36383764894799</v>
      </c>
      <c r="R1775" s="5">
        <v>558.36</v>
      </c>
      <c r="S1775" s="5" t="s">
        <v>14</v>
      </c>
      <c r="T1775" s="5" t="s">
        <v>11778</v>
      </c>
      <c r="U1775" s="7">
        <v>0.23831874368587602</v>
      </c>
      <c r="V1775" s="5" t="str">
        <f>TEXT(superstore_excel!$B1775, "MMMM")</f>
        <v>January</v>
      </c>
      <c r="W1775" s="5">
        <f>YEAR(superstore_excel!$B1775)</f>
        <v>2025</v>
      </c>
      <c r="X1775" s="29"/>
    </row>
    <row r="1776" spans="1:24" x14ac:dyDescent="0.3">
      <c r="A1776" s="26" t="s">
        <v>2032</v>
      </c>
      <c r="B1776" s="2">
        <v>45464</v>
      </c>
      <c r="C1776" s="2">
        <v>45768</v>
      </c>
      <c r="D1776" s="3" t="s">
        <v>54</v>
      </c>
      <c r="E1776" s="3" t="s">
        <v>2033</v>
      </c>
      <c r="F1776" s="3" t="s">
        <v>2034</v>
      </c>
      <c r="G1776" s="3" t="s">
        <v>37</v>
      </c>
      <c r="H1776" s="3" t="s">
        <v>29</v>
      </c>
      <c r="I1776" s="3" t="s">
        <v>45</v>
      </c>
      <c r="J1776" s="3" t="s">
        <v>160</v>
      </c>
      <c r="K1776" s="3" t="s">
        <v>2035</v>
      </c>
      <c r="L1776" s="3">
        <v>2342.8231723818799</v>
      </c>
      <c r="M1776" s="3">
        <v>4.7029065825614902</v>
      </c>
      <c r="N1776" s="3">
        <v>5</v>
      </c>
      <c r="O1776" s="3">
        <v>0.23043892675866301</v>
      </c>
      <c r="P1776" s="3">
        <v>0.23</v>
      </c>
      <c r="Q1776" s="3">
        <v>558.44048703216401</v>
      </c>
      <c r="R1776" s="3">
        <v>558.44000000000005</v>
      </c>
      <c r="S1776" s="3" t="s">
        <v>14</v>
      </c>
      <c r="T1776" s="3" t="s">
        <v>11773</v>
      </c>
      <c r="U1776" s="6">
        <v>0.23836220061986749</v>
      </c>
      <c r="V1776" s="3" t="str">
        <f>TEXT(superstore_excel!$B1776, "MMMM")</f>
        <v>June</v>
      </c>
      <c r="W1776" s="3">
        <f>YEAR(superstore_excel!$B1776)</f>
        <v>2024</v>
      </c>
      <c r="X1776" s="27"/>
    </row>
    <row r="1777" spans="1:24" x14ac:dyDescent="0.3">
      <c r="A1777" s="28" t="s">
        <v>2036</v>
      </c>
      <c r="B1777" s="4">
        <v>45379</v>
      </c>
      <c r="C1777" s="4">
        <v>45779</v>
      </c>
      <c r="D1777" s="5" t="s">
        <v>54</v>
      </c>
      <c r="E1777" s="5" t="s">
        <v>2037</v>
      </c>
      <c r="F1777" s="5" t="s">
        <v>2038</v>
      </c>
      <c r="G1777" s="5" t="s">
        <v>37</v>
      </c>
      <c r="H1777" s="5" t="s">
        <v>62</v>
      </c>
      <c r="I1777" s="5" t="s">
        <v>45</v>
      </c>
      <c r="J1777" s="5" t="s">
        <v>96</v>
      </c>
      <c r="K1777" s="5" t="s">
        <v>2039</v>
      </c>
      <c r="L1777" s="5">
        <v>2342.7175888748902</v>
      </c>
      <c r="M1777" s="5">
        <v>4.7023398847899598</v>
      </c>
      <c r="N1777" s="5">
        <v>5</v>
      </c>
      <c r="O1777" s="5">
        <v>0.23042688915388801</v>
      </c>
      <c r="P1777" s="5">
        <v>0.23</v>
      </c>
      <c r="Q1777" s="5">
        <v>558.51713641538095</v>
      </c>
      <c r="R1777" s="5">
        <v>558.52</v>
      </c>
      <c r="S1777" s="5" t="s">
        <v>14</v>
      </c>
      <c r="T1777" s="5" t="s">
        <v>11785</v>
      </c>
      <c r="U1777" s="7">
        <v>0.23840566147096437</v>
      </c>
      <c r="V1777" s="5" t="str">
        <f>TEXT(superstore_excel!$B1777, "MMMM")</f>
        <v>March</v>
      </c>
      <c r="W1777" s="5">
        <f>YEAR(superstore_excel!$B1777)</f>
        <v>2024</v>
      </c>
      <c r="X1777" s="29"/>
    </row>
    <row r="1778" spans="1:24" x14ac:dyDescent="0.3">
      <c r="A1778" s="26" t="s">
        <v>2040</v>
      </c>
      <c r="B1778" s="2">
        <v>45037</v>
      </c>
      <c r="C1778" s="2">
        <v>45760</v>
      </c>
      <c r="D1778" s="3" t="s">
        <v>26</v>
      </c>
      <c r="E1778" s="3" t="s">
        <v>2041</v>
      </c>
      <c r="F1778" s="3" t="s">
        <v>2042</v>
      </c>
      <c r="G1778" s="3" t="s">
        <v>37</v>
      </c>
      <c r="H1778" s="3" t="s">
        <v>62</v>
      </c>
      <c r="I1778" s="3" t="s">
        <v>22</v>
      </c>
      <c r="J1778" s="3" t="s">
        <v>281</v>
      </c>
      <c r="K1778" s="3" t="s">
        <v>2043</v>
      </c>
      <c r="L1778" s="3">
        <v>2342.6120053679001</v>
      </c>
      <c r="M1778" s="3">
        <v>4.7017731870184303</v>
      </c>
      <c r="N1778" s="3">
        <v>5</v>
      </c>
      <c r="O1778" s="3">
        <v>0.23041485154911301</v>
      </c>
      <c r="P1778" s="3">
        <v>0.23</v>
      </c>
      <c r="Q1778" s="3">
        <v>558.59378579859697</v>
      </c>
      <c r="R1778" s="3">
        <v>558.59</v>
      </c>
      <c r="S1778" s="3" t="s">
        <v>14</v>
      </c>
      <c r="T1778" s="3" t="s">
        <v>11787</v>
      </c>
      <c r="U1778" s="6">
        <v>0.23844912623969564</v>
      </c>
      <c r="V1778" s="3" t="str">
        <f>TEXT(superstore_excel!$B1778, "MMMM")</f>
        <v>April</v>
      </c>
      <c r="W1778" s="3">
        <f>YEAR(superstore_excel!$B1778)</f>
        <v>2023</v>
      </c>
      <c r="X1778" s="27"/>
    </row>
    <row r="1779" spans="1:24" x14ac:dyDescent="0.3">
      <c r="A1779" s="28" t="s">
        <v>2044</v>
      </c>
      <c r="B1779" s="4">
        <v>45494</v>
      </c>
      <c r="C1779" s="4">
        <v>45782</v>
      </c>
      <c r="D1779" s="5" t="s">
        <v>54</v>
      </c>
      <c r="E1779" s="5" t="s">
        <v>2045</v>
      </c>
      <c r="F1779" s="5" t="s">
        <v>2046</v>
      </c>
      <c r="G1779" s="5" t="s">
        <v>20</v>
      </c>
      <c r="H1779" s="5" t="s">
        <v>29</v>
      </c>
      <c r="I1779" s="5" t="s">
        <v>22</v>
      </c>
      <c r="J1779" s="5" t="s">
        <v>131</v>
      </c>
      <c r="K1779" s="5" t="s">
        <v>2047</v>
      </c>
      <c r="L1779" s="5">
        <v>2342.50642186091</v>
      </c>
      <c r="M1779" s="5">
        <v>4.7012064892468999</v>
      </c>
      <c r="N1779" s="5">
        <v>5</v>
      </c>
      <c r="O1779" s="5">
        <v>0.23040281394433801</v>
      </c>
      <c r="P1779" s="5">
        <v>0.23</v>
      </c>
      <c r="Q1779" s="5">
        <v>558.67043518181401</v>
      </c>
      <c r="R1779" s="5">
        <v>558.66999999999996</v>
      </c>
      <c r="S1779" s="5" t="s">
        <v>14</v>
      </c>
      <c r="T1779" s="5" t="s">
        <v>11779</v>
      </c>
      <c r="U1779" s="7">
        <v>0.23849259492659181</v>
      </c>
      <c r="V1779" s="5" t="str">
        <f>TEXT(superstore_excel!$B1779, "MMMM")</f>
        <v>July</v>
      </c>
      <c r="W1779" s="5">
        <f>YEAR(superstore_excel!$B1779)</f>
        <v>2024</v>
      </c>
      <c r="X1779" s="29"/>
    </row>
    <row r="1780" spans="1:24" x14ac:dyDescent="0.3">
      <c r="A1780" s="26" t="s">
        <v>2048</v>
      </c>
      <c r="B1780" s="2">
        <v>45337</v>
      </c>
      <c r="C1780" s="2">
        <v>45762</v>
      </c>
      <c r="D1780" s="3" t="s">
        <v>34</v>
      </c>
      <c r="E1780" s="3" t="s">
        <v>2049</v>
      </c>
      <c r="F1780" s="3" t="s">
        <v>2050</v>
      </c>
      <c r="G1780" s="3" t="s">
        <v>44</v>
      </c>
      <c r="H1780" s="3" t="s">
        <v>21</v>
      </c>
      <c r="I1780" s="3" t="s">
        <v>45</v>
      </c>
      <c r="J1780" s="3" t="s">
        <v>160</v>
      </c>
      <c r="K1780" s="3" t="s">
        <v>2051</v>
      </c>
      <c r="L1780" s="3">
        <v>2342.4008383539199</v>
      </c>
      <c r="M1780" s="3">
        <v>4.7006397914753704</v>
      </c>
      <c r="N1780" s="3">
        <v>5</v>
      </c>
      <c r="O1780" s="3">
        <v>0.23039077633956401</v>
      </c>
      <c r="P1780" s="3">
        <v>0.23</v>
      </c>
      <c r="Q1780" s="3">
        <v>558.74708456503004</v>
      </c>
      <c r="R1780" s="3">
        <v>558.75</v>
      </c>
      <c r="S1780" s="3" t="s">
        <v>14</v>
      </c>
      <c r="T1780" s="3" t="s">
        <v>11782</v>
      </c>
      <c r="U1780" s="6">
        <v>0.23853606753218187</v>
      </c>
      <c r="V1780" s="3" t="str">
        <f>TEXT(superstore_excel!$B1780, "MMMM")</f>
        <v>February</v>
      </c>
      <c r="W1780" s="3">
        <f>YEAR(superstore_excel!$B1780)</f>
        <v>2024</v>
      </c>
      <c r="X1780" s="27"/>
    </row>
    <row r="1781" spans="1:24" x14ac:dyDescent="0.3">
      <c r="A1781" s="28" t="s">
        <v>2052</v>
      </c>
      <c r="B1781" s="4">
        <v>45611</v>
      </c>
      <c r="C1781" s="4">
        <v>45778</v>
      </c>
      <c r="D1781" s="5" t="s">
        <v>54</v>
      </c>
      <c r="E1781" s="5" t="s">
        <v>2053</v>
      </c>
      <c r="F1781" s="5" t="s">
        <v>2054</v>
      </c>
      <c r="G1781" s="5" t="s">
        <v>37</v>
      </c>
      <c r="H1781" s="5" t="s">
        <v>38</v>
      </c>
      <c r="I1781" s="5" t="s">
        <v>22</v>
      </c>
      <c r="J1781" s="5" t="s">
        <v>131</v>
      </c>
      <c r="K1781" s="5" t="s">
        <v>2055</v>
      </c>
      <c r="L1781" s="5">
        <v>2342.2952548469302</v>
      </c>
      <c r="M1781" s="5">
        <v>4.70007309370384</v>
      </c>
      <c r="N1781" s="5">
        <v>5</v>
      </c>
      <c r="O1781" s="5">
        <v>0.23037873873478901</v>
      </c>
      <c r="P1781" s="5">
        <v>0.23</v>
      </c>
      <c r="Q1781" s="5">
        <v>558.82373394824697</v>
      </c>
      <c r="R1781" s="5">
        <v>558.82000000000005</v>
      </c>
      <c r="S1781" s="5" t="s">
        <v>14</v>
      </c>
      <c r="T1781" s="5" t="s">
        <v>11769</v>
      </c>
      <c r="U1781" s="7">
        <v>0.23857954405699647</v>
      </c>
      <c r="V1781" s="5" t="str">
        <f>TEXT(superstore_excel!$B1781, "MMMM")</f>
        <v>November</v>
      </c>
      <c r="W1781" s="5">
        <f>YEAR(superstore_excel!$B1781)</f>
        <v>2024</v>
      </c>
      <c r="X1781" s="29"/>
    </row>
    <row r="1782" spans="1:24" x14ac:dyDescent="0.3">
      <c r="A1782" s="26" t="s">
        <v>2056</v>
      </c>
      <c r="B1782" s="2">
        <v>45470</v>
      </c>
      <c r="C1782" s="2">
        <v>45775</v>
      </c>
      <c r="D1782" s="3" t="s">
        <v>54</v>
      </c>
      <c r="E1782" s="3" t="s">
        <v>2057</v>
      </c>
      <c r="F1782" s="3" t="s">
        <v>2058</v>
      </c>
      <c r="G1782" s="3" t="s">
        <v>20</v>
      </c>
      <c r="H1782" s="3" t="s">
        <v>62</v>
      </c>
      <c r="I1782" s="3" t="s">
        <v>30</v>
      </c>
      <c r="J1782" s="3" t="s">
        <v>31</v>
      </c>
      <c r="K1782" s="3" t="s">
        <v>2059</v>
      </c>
      <c r="L1782" s="3">
        <v>2342.1896713399301</v>
      </c>
      <c r="M1782" s="3">
        <v>4.6995063959323202</v>
      </c>
      <c r="N1782" s="3">
        <v>5</v>
      </c>
      <c r="O1782" s="3">
        <v>0.23036670113001401</v>
      </c>
      <c r="P1782" s="3">
        <v>0.23</v>
      </c>
      <c r="Q1782" s="3">
        <v>558.90038333146299</v>
      </c>
      <c r="R1782" s="3">
        <v>558.9</v>
      </c>
      <c r="S1782" s="3" t="s">
        <v>14</v>
      </c>
      <c r="T1782" s="3" t="s">
        <v>11773</v>
      </c>
      <c r="U1782" s="6">
        <v>0.23862302450156603</v>
      </c>
      <c r="V1782" s="3" t="str">
        <f>TEXT(superstore_excel!$B1782, "MMMM")</f>
        <v>June</v>
      </c>
      <c r="W1782" s="3">
        <f>YEAR(superstore_excel!$B1782)</f>
        <v>2024</v>
      </c>
      <c r="X1782" s="27"/>
    </row>
    <row r="1783" spans="1:24" x14ac:dyDescent="0.3">
      <c r="A1783" s="28" t="s">
        <v>2060</v>
      </c>
      <c r="B1783" s="4">
        <v>45264</v>
      </c>
      <c r="C1783" s="4">
        <v>45764</v>
      </c>
      <c r="D1783" s="5" t="s">
        <v>17</v>
      </c>
      <c r="E1783" s="5" t="s">
        <v>2061</v>
      </c>
      <c r="F1783" s="5" t="s">
        <v>2062</v>
      </c>
      <c r="G1783" s="5" t="s">
        <v>37</v>
      </c>
      <c r="H1783" s="5" t="s">
        <v>62</v>
      </c>
      <c r="I1783" s="5" t="s">
        <v>30</v>
      </c>
      <c r="J1783" s="5" t="s">
        <v>39</v>
      </c>
      <c r="K1783" s="5" t="s">
        <v>2063</v>
      </c>
      <c r="L1783" s="5">
        <v>2342.08408783294</v>
      </c>
      <c r="M1783" s="5">
        <v>4.6989396981607898</v>
      </c>
      <c r="N1783" s="5">
        <v>5</v>
      </c>
      <c r="O1783" s="5">
        <v>0.23035466352523901</v>
      </c>
      <c r="P1783" s="5">
        <v>0.23</v>
      </c>
      <c r="Q1783" s="5">
        <v>558.97703271468004</v>
      </c>
      <c r="R1783" s="5">
        <v>558.98</v>
      </c>
      <c r="S1783" s="5" t="s">
        <v>14</v>
      </c>
      <c r="T1783" s="5" t="s">
        <v>11776</v>
      </c>
      <c r="U1783" s="7">
        <v>0.23866650886641935</v>
      </c>
      <c r="V1783" s="5" t="str">
        <f>TEXT(superstore_excel!$B1783, "MMMM")</f>
        <v>December</v>
      </c>
      <c r="W1783" s="5">
        <f>YEAR(superstore_excel!$B1783)</f>
        <v>2023</v>
      </c>
      <c r="X1783" s="29"/>
    </row>
    <row r="1784" spans="1:24" x14ac:dyDescent="0.3">
      <c r="A1784" s="26" t="s">
        <v>2064</v>
      </c>
      <c r="B1784" s="2">
        <v>45240</v>
      </c>
      <c r="C1784" s="2">
        <v>45775</v>
      </c>
      <c r="D1784" s="3" t="s">
        <v>17</v>
      </c>
      <c r="E1784" s="3" t="s">
        <v>2065</v>
      </c>
      <c r="F1784" s="3" t="s">
        <v>2066</v>
      </c>
      <c r="G1784" s="3" t="s">
        <v>37</v>
      </c>
      <c r="H1784" s="3" t="s">
        <v>62</v>
      </c>
      <c r="I1784" s="3" t="s">
        <v>22</v>
      </c>
      <c r="J1784" s="3" t="s">
        <v>173</v>
      </c>
      <c r="K1784" s="3" t="s">
        <v>2067</v>
      </c>
      <c r="L1784" s="3">
        <v>2341.9785043259499</v>
      </c>
      <c r="M1784" s="3">
        <v>4.6983730003892603</v>
      </c>
      <c r="N1784" s="3">
        <v>5</v>
      </c>
      <c r="O1784" s="3">
        <v>0.23034262592046401</v>
      </c>
      <c r="P1784" s="3">
        <v>0.23</v>
      </c>
      <c r="Q1784" s="3">
        <v>559.05368209789594</v>
      </c>
      <c r="R1784" s="3">
        <v>559.04999999999995</v>
      </c>
      <c r="S1784" s="3" t="s">
        <v>14</v>
      </c>
      <c r="T1784" s="3" t="s">
        <v>11766</v>
      </c>
      <c r="U1784" s="6">
        <v>0.23870999715208677</v>
      </c>
      <c r="V1784" s="3" t="str">
        <f>TEXT(superstore_excel!$B1784, "MMMM")</f>
        <v>November</v>
      </c>
      <c r="W1784" s="3">
        <f>YEAR(superstore_excel!$B1784)</f>
        <v>2023</v>
      </c>
      <c r="X1784" s="27"/>
    </row>
    <row r="1785" spans="1:24" x14ac:dyDescent="0.3">
      <c r="A1785" s="28" t="s">
        <v>2068</v>
      </c>
      <c r="B1785" s="4">
        <v>45079</v>
      </c>
      <c r="C1785" s="4">
        <v>45782</v>
      </c>
      <c r="D1785" s="5" t="s">
        <v>54</v>
      </c>
      <c r="E1785" s="5" t="s">
        <v>2069</v>
      </c>
      <c r="F1785" s="5" t="s">
        <v>2070</v>
      </c>
      <c r="G1785" s="5" t="s">
        <v>20</v>
      </c>
      <c r="H1785" s="5" t="s">
        <v>62</v>
      </c>
      <c r="I1785" s="5" t="s">
        <v>45</v>
      </c>
      <c r="J1785" s="5" t="s">
        <v>57</v>
      </c>
      <c r="K1785" s="5" t="s">
        <v>2071</v>
      </c>
      <c r="L1785" s="5">
        <v>2341.8729208189602</v>
      </c>
      <c r="M1785" s="5">
        <v>4.6978063026177299</v>
      </c>
      <c r="N1785" s="5">
        <v>5</v>
      </c>
      <c r="O1785" s="5">
        <v>0.23033058831568901</v>
      </c>
      <c r="P1785" s="5">
        <v>0.23</v>
      </c>
      <c r="Q1785" s="5">
        <v>559.13033148111299</v>
      </c>
      <c r="R1785" s="5">
        <v>559.13</v>
      </c>
      <c r="S1785" s="5" t="s">
        <v>14</v>
      </c>
      <c r="T1785" s="5" t="s">
        <v>11764</v>
      </c>
      <c r="U1785" s="7">
        <v>0.23875348935909954</v>
      </c>
      <c r="V1785" s="5" t="str">
        <f>TEXT(superstore_excel!$B1785, "MMMM")</f>
        <v>June</v>
      </c>
      <c r="W1785" s="5">
        <f>YEAR(superstore_excel!$B1785)</f>
        <v>2023</v>
      </c>
      <c r="X1785" s="29"/>
    </row>
    <row r="1786" spans="1:24" x14ac:dyDescent="0.3">
      <c r="A1786" s="26" t="s">
        <v>2072</v>
      </c>
      <c r="B1786" s="2">
        <v>45029</v>
      </c>
      <c r="C1786" s="2">
        <v>45785</v>
      </c>
      <c r="D1786" s="3" t="s">
        <v>26</v>
      </c>
      <c r="E1786" s="3" t="s">
        <v>2073</v>
      </c>
      <c r="F1786" s="3" t="s">
        <v>2074</v>
      </c>
      <c r="G1786" s="3" t="s">
        <v>44</v>
      </c>
      <c r="H1786" s="3" t="s">
        <v>29</v>
      </c>
      <c r="I1786" s="3" t="s">
        <v>45</v>
      </c>
      <c r="J1786" s="3" t="s">
        <v>160</v>
      </c>
      <c r="K1786" s="3" t="s">
        <v>2075</v>
      </c>
      <c r="L1786" s="3">
        <v>2341.7673373119701</v>
      </c>
      <c r="M1786" s="3">
        <v>4.6972396048462004</v>
      </c>
      <c r="N1786" s="3">
        <v>5</v>
      </c>
      <c r="O1786" s="3">
        <v>0.230318550710915</v>
      </c>
      <c r="P1786" s="3">
        <v>0.23</v>
      </c>
      <c r="Q1786" s="3">
        <v>559.20698086432901</v>
      </c>
      <c r="R1786" s="3">
        <v>559.21</v>
      </c>
      <c r="S1786" s="3" t="s">
        <v>14</v>
      </c>
      <c r="T1786" s="3" t="s">
        <v>11787</v>
      </c>
      <c r="U1786" s="6">
        <v>0.23879698548798722</v>
      </c>
      <c r="V1786" s="3" t="str">
        <f>TEXT(superstore_excel!$B1786, "MMMM")</f>
        <v>April</v>
      </c>
      <c r="W1786" s="3">
        <f>YEAR(superstore_excel!$B1786)</f>
        <v>2023</v>
      </c>
      <c r="X1786" s="27"/>
    </row>
    <row r="1787" spans="1:24" x14ac:dyDescent="0.3">
      <c r="A1787" s="28" t="s">
        <v>2076</v>
      </c>
      <c r="B1787" s="4">
        <v>45295</v>
      </c>
      <c r="C1787" s="4">
        <v>45764</v>
      </c>
      <c r="D1787" s="5" t="s">
        <v>54</v>
      </c>
      <c r="E1787" s="5" t="s">
        <v>2077</v>
      </c>
      <c r="F1787" s="5" t="s">
        <v>2078</v>
      </c>
      <c r="G1787" s="5" t="s">
        <v>20</v>
      </c>
      <c r="H1787" s="5" t="s">
        <v>21</v>
      </c>
      <c r="I1787" s="5" t="s">
        <v>45</v>
      </c>
      <c r="J1787" s="5" t="s">
        <v>96</v>
      </c>
      <c r="K1787" s="5" t="s">
        <v>2079</v>
      </c>
      <c r="L1787" s="5">
        <v>2341.66175380498</v>
      </c>
      <c r="M1787" s="5">
        <v>4.69667290707467</v>
      </c>
      <c r="N1787" s="5">
        <v>5</v>
      </c>
      <c r="O1787" s="5">
        <v>0.23030651310614</v>
      </c>
      <c r="P1787" s="5">
        <v>0.23</v>
      </c>
      <c r="Q1787" s="5">
        <v>559.28363024754594</v>
      </c>
      <c r="R1787" s="5">
        <v>559.28</v>
      </c>
      <c r="S1787" s="5" t="s">
        <v>14</v>
      </c>
      <c r="T1787" s="5" t="s">
        <v>11784</v>
      </c>
      <c r="U1787" s="7">
        <v>0.23884048553928111</v>
      </c>
      <c r="V1787" s="5" t="str">
        <f>TEXT(superstore_excel!$B1787, "MMMM")</f>
        <v>January</v>
      </c>
      <c r="W1787" s="5">
        <f>YEAR(superstore_excel!$B1787)</f>
        <v>2024</v>
      </c>
      <c r="X1787" s="29"/>
    </row>
    <row r="1788" spans="1:24" x14ac:dyDescent="0.3">
      <c r="A1788" s="26" t="s">
        <v>2080</v>
      </c>
      <c r="B1788" s="2">
        <v>45500</v>
      </c>
      <c r="C1788" s="2">
        <v>45774</v>
      </c>
      <c r="D1788" s="3" t="s">
        <v>34</v>
      </c>
      <c r="E1788" s="3" t="s">
        <v>2081</v>
      </c>
      <c r="F1788" s="3" t="s">
        <v>2082</v>
      </c>
      <c r="G1788" s="3" t="s">
        <v>37</v>
      </c>
      <c r="H1788" s="3" t="s">
        <v>38</v>
      </c>
      <c r="I1788" s="3" t="s">
        <v>22</v>
      </c>
      <c r="J1788" s="3" t="s">
        <v>131</v>
      </c>
      <c r="K1788" s="3" t="s">
        <v>2083</v>
      </c>
      <c r="L1788" s="3">
        <v>2341.5561702979899</v>
      </c>
      <c r="M1788" s="3">
        <v>4.6961062093031503</v>
      </c>
      <c r="N1788" s="3">
        <v>5</v>
      </c>
      <c r="O1788" s="3">
        <v>0.230294475501365</v>
      </c>
      <c r="P1788" s="3">
        <v>0.23</v>
      </c>
      <c r="Q1788" s="3">
        <v>559.36027963076197</v>
      </c>
      <c r="R1788" s="3">
        <v>559.36</v>
      </c>
      <c r="S1788" s="3" t="s">
        <v>14</v>
      </c>
      <c r="T1788" s="3" t="s">
        <v>11779</v>
      </c>
      <c r="U1788" s="6">
        <v>0.238883989513511</v>
      </c>
      <c r="V1788" s="3" t="str">
        <f>TEXT(superstore_excel!$B1788, "MMMM")</f>
        <v>July</v>
      </c>
      <c r="W1788" s="3">
        <f>YEAR(superstore_excel!$B1788)</f>
        <v>2024</v>
      </c>
      <c r="X1788" s="27"/>
    </row>
    <row r="1789" spans="1:24" x14ac:dyDescent="0.3">
      <c r="A1789" s="28" t="s">
        <v>2084</v>
      </c>
      <c r="B1789" s="4">
        <v>45096</v>
      </c>
      <c r="C1789" s="4">
        <v>45781</v>
      </c>
      <c r="D1789" s="5" t="s">
        <v>17</v>
      </c>
      <c r="E1789" s="5" t="s">
        <v>1847</v>
      </c>
      <c r="F1789" s="5" t="s">
        <v>2085</v>
      </c>
      <c r="G1789" s="5" t="s">
        <v>37</v>
      </c>
      <c r="H1789" s="5" t="s">
        <v>29</v>
      </c>
      <c r="I1789" s="5" t="s">
        <v>22</v>
      </c>
      <c r="J1789" s="5" t="s">
        <v>131</v>
      </c>
      <c r="K1789" s="5" t="s">
        <v>2086</v>
      </c>
      <c r="L1789" s="5">
        <v>2341.4505867910002</v>
      </c>
      <c r="M1789" s="5">
        <v>4.6955395115316199</v>
      </c>
      <c r="N1789" s="5">
        <v>5</v>
      </c>
      <c r="O1789" s="5">
        <v>0.23028243789659</v>
      </c>
      <c r="P1789" s="5">
        <v>0.23</v>
      </c>
      <c r="Q1789" s="5">
        <v>559.43692901397901</v>
      </c>
      <c r="R1789" s="5">
        <v>559.44000000000005</v>
      </c>
      <c r="S1789" s="5" t="s">
        <v>14</v>
      </c>
      <c r="T1789" s="5" t="s">
        <v>11764</v>
      </c>
      <c r="U1789" s="7">
        <v>0.23892749741120836</v>
      </c>
      <c r="V1789" s="5" t="str">
        <f>TEXT(superstore_excel!$B1789, "MMMM")</f>
        <v>June</v>
      </c>
      <c r="W1789" s="5">
        <f>YEAR(superstore_excel!$B1789)</f>
        <v>2023</v>
      </c>
      <c r="X1789" s="29"/>
    </row>
    <row r="1790" spans="1:24" x14ac:dyDescent="0.3">
      <c r="A1790" s="26" t="s">
        <v>2087</v>
      </c>
      <c r="B1790" s="2">
        <v>45064</v>
      </c>
      <c r="C1790" s="2">
        <v>45767</v>
      </c>
      <c r="D1790" s="3" t="s">
        <v>26</v>
      </c>
      <c r="E1790" s="3" t="s">
        <v>2088</v>
      </c>
      <c r="F1790" s="3" t="s">
        <v>2089</v>
      </c>
      <c r="G1790" s="3" t="s">
        <v>37</v>
      </c>
      <c r="H1790" s="3" t="s">
        <v>29</v>
      </c>
      <c r="I1790" s="3" t="s">
        <v>30</v>
      </c>
      <c r="J1790" s="3" t="s">
        <v>101</v>
      </c>
      <c r="K1790" s="3" t="s">
        <v>2090</v>
      </c>
      <c r="L1790" s="3">
        <v>2341.3450032840101</v>
      </c>
      <c r="M1790" s="3">
        <v>4.6949728137600903</v>
      </c>
      <c r="N1790" s="3">
        <v>5</v>
      </c>
      <c r="O1790" s="3">
        <v>0.230270400291815</v>
      </c>
      <c r="P1790" s="3">
        <v>0.23</v>
      </c>
      <c r="Q1790" s="3">
        <v>559.51357839719503</v>
      </c>
      <c r="R1790" s="3">
        <v>559.51</v>
      </c>
      <c r="S1790" s="3" t="s">
        <v>14</v>
      </c>
      <c r="T1790" s="3" t="s">
        <v>11780</v>
      </c>
      <c r="U1790" s="6">
        <v>0.23897100923290324</v>
      </c>
      <c r="V1790" s="3" t="str">
        <f>TEXT(superstore_excel!$B1790, "MMMM")</f>
        <v>May</v>
      </c>
      <c r="W1790" s="3">
        <f>YEAR(superstore_excel!$B1790)</f>
        <v>2023</v>
      </c>
      <c r="X1790" s="27"/>
    </row>
    <row r="1791" spans="1:24" x14ac:dyDescent="0.3">
      <c r="A1791" s="28" t="s">
        <v>2091</v>
      </c>
      <c r="B1791" s="4">
        <v>45028</v>
      </c>
      <c r="C1791" s="4">
        <v>45781</v>
      </c>
      <c r="D1791" s="5" t="s">
        <v>26</v>
      </c>
      <c r="E1791" s="5" t="s">
        <v>2092</v>
      </c>
      <c r="F1791" s="5" t="s">
        <v>2093</v>
      </c>
      <c r="G1791" s="5" t="s">
        <v>44</v>
      </c>
      <c r="H1791" s="5" t="s">
        <v>62</v>
      </c>
      <c r="I1791" s="5" t="s">
        <v>22</v>
      </c>
      <c r="J1791" s="5" t="s">
        <v>302</v>
      </c>
      <c r="K1791" s="5" t="s">
        <v>2094</v>
      </c>
      <c r="L1791" s="5">
        <v>2341.23941977701</v>
      </c>
      <c r="M1791" s="5">
        <v>4.6944061159885599</v>
      </c>
      <c r="N1791" s="5">
        <v>5</v>
      </c>
      <c r="O1791" s="5">
        <v>0.23025836268704</v>
      </c>
      <c r="P1791" s="5">
        <v>0.23</v>
      </c>
      <c r="Q1791" s="5">
        <v>559.59022778041106</v>
      </c>
      <c r="R1791" s="5">
        <v>559.59</v>
      </c>
      <c r="S1791" s="5" t="s">
        <v>14</v>
      </c>
      <c r="T1791" s="5" t="s">
        <v>11787</v>
      </c>
      <c r="U1791" s="7">
        <v>0.2390145249791279</v>
      </c>
      <c r="V1791" s="5" t="str">
        <f>TEXT(superstore_excel!$B1791, "MMMM")</f>
        <v>April</v>
      </c>
      <c r="W1791" s="5">
        <f>YEAR(superstore_excel!$B1791)</f>
        <v>2023</v>
      </c>
      <c r="X1791" s="29"/>
    </row>
    <row r="1792" spans="1:24" x14ac:dyDescent="0.3">
      <c r="A1792" s="26" t="s">
        <v>2095</v>
      </c>
      <c r="B1792" s="2">
        <v>45620</v>
      </c>
      <c r="C1792" s="2">
        <v>45765</v>
      </c>
      <c r="D1792" s="3" t="s">
        <v>54</v>
      </c>
      <c r="E1792" s="3" t="s">
        <v>2096</v>
      </c>
      <c r="F1792" s="3" t="s">
        <v>2097</v>
      </c>
      <c r="G1792" s="3" t="s">
        <v>37</v>
      </c>
      <c r="H1792" s="3" t="s">
        <v>21</v>
      </c>
      <c r="I1792" s="3" t="s">
        <v>45</v>
      </c>
      <c r="J1792" s="3" t="s">
        <v>160</v>
      </c>
      <c r="K1792" s="3" t="s">
        <v>2098</v>
      </c>
      <c r="L1792" s="3">
        <v>2341.1338362700199</v>
      </c>
      <c r="M1792" s="3">
        <v>4.6938394182170304</v>
      </c>
      <c r="N1792" s="3">
        <v>5</v>
      </c>
      <c r="O1792" s="3">
        <v>0.230246325082266</v>
      </c>
      <c r="P1792" s="3">
        <v>0.23</v>
      </c>
      <c r="Q1792" s="3">
        <v>559.66687716362799</v>
      </c>
      <c r="R1792" s="3">
        <v>559.66999999999996</v>
      </c>
      <c r="S1792" s="3" t="s">
        <v>14</v>
      </c>
      <c r="T1792" s="3" t="s">
        <v>11769</v>
      </c>
      <c r="U1792" s="6">
        <v>0.23905804465041167</v>
      </c>
      <c r="V1792" s="3" t="str">
        <f>TEXT(superstore_excel!$B1792, "MMMM")</f>
        <v>November</v>
      </c>
      <c r="W1792" s="3">
        <f>YEAR(superstore_excel!$B1792)</f>
        <v>2024</v>
      </c>
      <c r="X1792" s="27"/>
    </row>
    <row r="1793" spans="1:24" x14ac:dyDescent="0.3">
      <c r="A1793" s="28" t="s">
        <v>2099</v>
      </c>
      <c r="B1793" s="4">
        <v>45038</v>
      </c>
      <c r="C1793" s="4">
        <v>45778</v>
      </c>
      <c r="D1793" s="5" t="s">
        <v>54</v>
      </c>
      <c r="E1793" s="5" t="s">
        <v>2100</v>
      </c>
      <c r="F1793" s="5" t="s">
        <v>2101</v>
      </c>
      <c r="G1793" s="5" t="s">
        <v>44</v>
      </c>
      <c r="H1793" s="5" t="s">
        <v>62</v>
      </c>
      <c r="I1793" s="5" t="s">
        <v>45</v>
      </c>
      <c r="J1793" s="5" t="s">
        <v>96</v>
      </c>
      <c r="K1793" s="5" t="s">
        <v>2102</v>
      </c>
      <c r="L1793" s="5">
        <v>2341.0282527630302</v>
      </c>
      <c r="M1793" s="5">
        <v>4.6932727204455</v>
      </c>
      <c r="N1793" s="5">
        <v>5</v>
      </c>
      <c r="O1793" s="5">
        <v>0.230234287477491</v>
      </c>
      <c r="P1793" s="5">
        <v>0.23</v>
      </c>
      <c r="Q1793" s="5">
        <v>559.74352654684401</v>
      </c>
      <c r="R1793" s="5">
        <v>559.74</v>
      </c>
      <c r="S1793" s="5" t="s">
        <v>14</v>
      </c>
      <c r="T1793" s="5" t="s">
        <v>11787</v>
      </c>
      <c r="U1793" s="7">
        <v>0.23910156824728585</v>
      </c>
      <c r="V1793" s="5" t="str">
        <f>TEXT(superstore_excel!$B1793, "MMMM")</f>
        <v>April</v>
      </c>
      <c r="W1793" s="5">
        <f>YEAR(superstore_excel!$B1793)</f>
        <v>2023</v>
      </c>
      <c r="X1793" s="29"/>
    </row>
    <row r="1794" spans="1:24" x14ac:dyDescent="0.3">
      <c r="A1794" s="26" t="s">
        <v>2103</v>
      </c>
      <c r="B1794" s="2">
        <v>45281</v>
      </c>
      <c r="C1794" s="2">
        <v>45776</v>
      </c>
      <c r="D1794" s="3" t="s">
        <v>54</v>
      </c>
      <c r="E1794" s="3" t="s">
        <v>2104</v>
      </c>
      <c r="F1794" s="3" t="s">
        <v>2105</v>
      </c>
      <c r="G1794" s="3" t="s">
        <v>44</v>
      </c>
      <c r="H1794" s="3" t="s">
        <v>29</v>
      </c>
      <c r="I1794" s="3" t="s">
        <v>22</v>
      </c>
      <c r="J1794" s="3" t="s">
        <v>131</v>
      </c>
      <c r="K1794" s="3" t="s">
        <v>2106</v>
      </c>
      <c r="L1794" s="3">
        <v>2340.9226692560401</v>
      </c>
      <c r="M1794" s="3">
        <v>4.6927060226739803</v>
      </c>
      <c r="N1794" s="3">
        <v>5</v>
      </c>
      <c r="O1794" s="3">
        <v>0.230222249872716</v>
      </c>
      <c r="P1794" s="3">
        <v>0.23</v>
      </c>
      <c r="Q1794" s="3">
        <v>559.82017593006105</v>
      </c>
      <c r="R1794" s="3">
        <v>559.82000000000005</v>
      </c>
      <c r="S1794" s="3" t="s">
        <v>14</v>
      </c>
      <c r="T1794" s="3" t="s">
        <v>11776</v>
      </c>
      <c r="U1794" s="6">
        <v>0.23914509577028251</v>
      </c>
      <c r="V1794" s="3" t="str">
        <f>TEXT(superstore_excel!$B1794, "MMMM")</f>
        <v>December</v>
      </c>
      <c r="W1794" s="3">
        <f>YEAR(superstore_excel!$B1794)</f>
        <v>2023</v>
      </c>
      <c r="X1794" s="27"/>
    </row>
    <row r="1795" spans="1:24" x14ac:dyDescent="0.3">
      <c r="A1795" s="28" t="s">
        <v>2107</v>
      </c>
      <c r="B1795" s="4">
        <v>45703</v>
      </c>
      <c r="C1795" s="4">
        <v>45775</v>
      </c>
      <c r="D1795" s="5" t="s">
        <v>17</v>
      </c>
      <c r="E1795" s="5" t="s">
        <v>2108</v>
      </c>
      <c r="F1795" s="5" t="s">
        <v>2109</v>
      </c>
      <c r="G1795" s="5" t="s">
        <v>20</v>
      </c>
      <c r="H1795" s="5" t="s">
        <v>21</v>
      </c>
      <c r="I1795" s="5" t="s">
        <v>30</v>
      </c>
      <c r="J1795" s="5" t="s">
        <v>39</v>
      </c>
      <c r="K1795" s="5" t="s">
        <v>2110</v>
      </c>
      <c r="L1795" s="5">
        <v>2340.81708574905</v>
      </c>
      <c r="M1795" s="5">
        <v>4.6921393249024499</v>
      </c>
      <c r="N1795" s="5">
        <v>5</v>
      </c>
      <c r="O1795" s="5">
        <v>0.230210212267941</v>
      </c>
      <c r="P1795" s="5">
        <v>0.23</v>
      </c>
      <c r="Q1795" s="5">
        <v>559.89682531327696</v>
      </c>
      <c r="R1795" s="5">
        <v>559.9</v>
      </c>
      <c r="S1795" s="5" t="s">
        <v>14</v>
      </c>
      <c r="T1795" s="5" t="s">
        <v>11777</v>
      </c>
      <c r="U1795" s="7">
        <v>0.23918862721993195</v>
      </c>
      <c r="V1795" s="5" t="str">
        <f>TEXT(superstore_excel!$B1795, "MMMM")</f>
        <v>February</v>
      </c>
      <c r="W1795" s="5">
        <f>YEAR(superstore_excel!$B1795)</f>
        <v>2025</v>
      </c>
      <c r="X1795" s="29"/>
    </row>
    <row r="1796" spans="1:24" x14ac:dyDescent="0.3">
      <c r="A1796" s="26" t="s">
        <v>2111</v>
      </c>
      <c r="B1796" s="2">
        <v>45621</v>
      </c>
      <c r="C1796" s="2">
        <v>45771</v>
      </c>
      <c r="D1796" s="3" t="s">
        <v>54</v>
      </c>
      <c r="E1796" s="3" t="s">
        <v>2112</v>
      </c>
      <c r="F1796" s="3" t="s">
        <v>2113</v>
      </c>
      <c r="G1796" s="3" t="s">
        <v>44</v>
      </c>
      <c r="H1796" s="3" t="s">
        <v>38</v>
      </c>
      <c r="I1796" s="3" t="s">
        <v>30</v>
      </c>
      <c r="J1796" s="3" t="s">
        <v>31</v>
      </c>
      <c r="K1796" s="3" t="s">
        <v>2114</v>
      </c>
      <c r="L1796" s="3">
        <v>2340.7115022420599</v>
      </c>
      <c r="M1796" s="3">
        <v>4.6915726271309204</v>
      </c>
      <c r="N1796" s="3">
        <v>5</v>
      </c>
      <c r="O1796" s="3">
        <v>0.230198174663166</v>
      </c>
      <c r="P1796" s="3">
        <v>0.23</v>
      </c>
      <c r="Q1796" s="3">
        <v>559.97347469649401</v>
      </c>
      <c r="R1796" s="3">
        <v>559.97</v>
      </c>
      <c r="S1796" s="3" t="s">
        <v>14</v>
      </c>
      <c r="T1796" s="3" t="s">
        <v>11769</v>
      </c>
      <c r="U1796" s="6">
        <v>0.2392321625967665</v>
      </c>
      <c r="V1796" s="3" t="str">
        <f>TEXT(superstore_excel!$B1796, "MMMM")</f>
        <v>November</v>
      </c>
      <c r="W1796" s="3">
        <f>YEAR(superstore_excel!$B1796)</f>
        <v>2024</v>
      </c>
      <c r="X1796" s="27"/>
    </row>
    <row r="1797" spans="1:24" x14ac:dyDescent="0.3">
      <c r="A1797" s="28" t="s">
        <v>2115</v>
      </c>
      <c r="B1797" s="4">
        <v>45674</v>
      </c>
      <c r="C1797" s="4">
        <v>45761</v>
      </c>
      <c r="D1797" s="5" t="s">
        <v>26</v>
      </c>
      <c r="E1797" s="5" t="s">
        <v>2116</v>
      </c>
      <c r="F1797" s="5" t="s">
        <v>2117</v>
      </c>
      <c r="G1797" s="5" t="s">
        <v>20</v>
      </c>
      <c r="H1797" s="5" t="s">
        <v>38</v>
      </c>
      <c r="I1797" s="5" t="s">
        <v>22</v>
      </c>
      <c r="J1797" s="5" t="s">
        <v>302</v>
      </c>
      <c r="K1797" s="5" t="s">
        <v>2118</v>
      </c>
      <c r="L1797" s="5">
        <v>2340.6059187350702</v>
      </c>
      <c r="M1797" s="5">
        <v>4.69100592935939</v>
      </c>
      <c r="N1797" s="5">
        <v>5</v>
      </c>
      <c r="O1797" s="5">
        <v>0.230186137058391</v>
      </c>
      <c r="P1797" s="5">
        <v>0.23</v>
      </c>
      <c r="Q1797" s="5">
        <v>560.05012407971003</v>
      </c>
      <c r="R1797" s="5">
        <v>560.04999999999995</v>
      </c>
      <c r="S1797" s="5" t="s">
        <v>14</v>
      </c>
      <c r="T1797" s="5" t="s">
        <v>11778</v>
      </c>
      <c r="U1797" s="7">
        <v>0.23927570190131664</v>
      </c>
      <c r="V1797" s="5" t="str">
        <f>TEXT(superstore_excel!$B1797, "MMMM")</f>
        <v>January</v>
      </c>
      <c r="W1797" s="5">
        <f>YEAR(superstore_excel!$B1797)</f>
        <v>2025</v>
      </c>
      <c r="X1797" s="29"/>
    </row>
    <row r="1798" spans="1:24" x14ac:dyDescent="0.3">
      <c r="A1798" s="26" t="s">
        <v>2119</v>
      </c>
      <c r="B1798" s="2">
        <v>45619</v>
      </c>
      <c r="C1798" s="2">
        <v>45756</v>
      </c>
      <c r="D1798" s="3" t="s">
        <v>17</v>
      </c>
      <c r="E1798" s="3" t="s">
        <v>2120</v>
      </c>
      <c r="F1798" s="3" t="s">
        <v>2121</v>
      </c>
      <c r="G1798" s="3" t="s">
        <v>44</v>
      </c>
      <c r="H1798" s="3" t="s">
        <v>29</v>
      </c>
      <c r="I1798" s="3" t="s">
        <v>30</v>
      </c>
      <c r="J1798" s="3" t="s">
        <v>31</v>
      </c>
      <c r="K1798" s="3" t="s">
        <v>2122</v>
      </c>
      <c r="L1798" s="3">
        <v>2340.5003352280801</v>
      </c>
      <c r="M1798" s="3">
        <v>4.6904392315878596</v>
      </c>
      <c r="N1798" s="3">
        <v>5</v>
      </c>
      <c r="O1798" s="3">
        <v>0.230174099453617</v>
      </c>
      <c r="P1798" s="3">
        <v>0.23</v>
      </c>
      <c r="Q1798" s="3">
        <v>560.12677346292696</v>
      </c>
      <c r="R1798" s="3">
        <v>560.13</v>
      </c>
      <c r="S1798" s="3" t="s">
        <v>14</v>
      </c>
      <c r="T1798" s="3" t="s">
        <v>11769</v>
      </c>
      <c r="U1798" s="6">
        <v>0.2393192451341149</v>
      </c>
      <c r="V1798" s="3" t="str">
        <f>TEXT(superstore_excel!$B1798, "MMMM")</f>
        <v>November</v>
      </c>
      <c r="W1798" s="3">
        <f>YEAR(superstore_excel!$B1798)</f>
        <v>2024</v>
      </c>
      <c r="X1798" s="27"/>
    </row>
    <row r="1799" spans="1:24" x14ac:dyDescent="0.3">
      <c r="A1799" s="28" t="s">
        <v>2123</v>
      </c>
      <c r="B1799" s="4">
        <v>45036</v>
      </c>
      <c r="C1799" s="4">
        <v>45784</v>
      </c>
      <c r="D1799" s="5" t="s">
        <v>26</v>
      </c>
      <c r="E1799" s="5" t="s">
        <v>2124</v>
      </c>
      <c r="F1799" s="5" t="s">
        <v>2125</v>
      </c>
      <c r="G1799" s="5" t="s">
        <v>37</v>
      </c>
      <c r="H1799" s="5" t="s">
        <v>29</v>
      </c>
      <c r="I1799" s="5" t="s">
        <v>45</v>
      </c>
      <c r="J1799" s="5" t="s">
        <v>57</v>
      </c>
      <c r="K1799" s="5" t="s">
        <v>2126</v>
      </c>
      <c r="L1799" s="5">
        <v>2340.39475172109</v>
      </c>
      <c r="M1799" s="5">
        <v>4.6898725338163301</v>
      </c>
      <c r="N1799" s="5">
        <v>5</v>
      </c>
      <c r="O1799" s="5">
        <v>0.230162061848842</v>
      </c>
      <c r="P1799" s="5">
        <v>0.23</v>
      </c>
      <c r="Q1799" s="5">
        <v>560.20342284614298</v>
      </c>
      <c r="R1799" s="5">
        <v>560.20000000000005</v>
      </c>
      <c r="S1799" s="5" t="s">
        <v>14</v>
      </c>
      <c r="T1799" s="5" t="s">
        <v>11787</v>
      </c>
      <c r="U1799" s="7">
        <v>0.23936279229569205</v>
      </c>
      <c r="V1799" s="5" t="str">
        <f>TEXT(superstore_excel!$B1799, "MMMM")</f>
        <v>April</v>
      </c>
      <c r="W1799" s="5">
        <f>YEAR(superstore_excel!$B1799)</f>
        <v>2023</v>
      </c>
      <c r="X1799" s="29"/>
    </row>
    <row r="1800" spans="1:24" x14ac:dyDescent="0.3">
      <c r="A1800" s="26" t="s">
        <v>2127</v>
      </c>
      <c r="B1800" s="2">
        <v>45049</v>
      </c>
      <c r="C1800" s="2">
        <v>45772</v>
      </c>
      <c r="D1800" s="3" t="s">
        <v>26</v>
      </c>
      <c r="E1800" s="3" t="s">
        <v>2128</v>
      </c>
      <c r="F1800" s="3" t="s">
        <v>2129</v>
      </c>
      <c r="G1800" s="3" t="s">
        <v>37</v>
      </c>
      <c r="H1800" s="3" t="s">
        <v>62</v>
      </c>
      <c r="I1800" s="3" t="s">
        <v>22</v>
      </c>
      <c r="J1800" s="3" t="s">
        <v>302</v>
      </c>
      <c r="K1800" s="3" t="s">
        <v>2130</v>
      </c>
      <c r="L1800" s="3">
        <v>2340.2891682140898</v>
      </c>
      <c r="M1800" s="3">
        <v>4.6893058360448103</v>
      </c>
      <c r="N1800" s="3">
        <v>5</v>
      </c>
      <c r="O1800" s="3">
        <v>0.230150024244067</v>
      </c>
      <c r="P1800" s="3">
        <v>0.23</v>
      </c>
      <c r="Q1800" s="3">
        <v>560.28007222936003</v>
      </c>
      <c r="R1800" s="3">
        <v>560.28</v>
      </c>
      <c r="S1800" s="3" t="s">
        <v>14</v>
      </c>
      <c r="T1800" s="3" t="s">
        <v>11780</v>
      </c>
      <c r="U1800" s="6">
        <v>0.23940634338658168</v>
      </c>
      <c r="V1800" s="3" t="str">
        <f>TEXT(superstore_excel!$B1800, "MMMM")</f>
        <v>May</v>
      </c>
      <c r="W1800" s="3">
        <f>YEAR(superstore_excel!$B1800)</f>
        <v>2023</v>
      </c>
      <c r="X1800" s="27"/>
    </row>
    <row r="1801" spans="1:24" x14ac:dyDescent="0.3">
      <c r="A1801" s="28" t="s">
        <v>2131</v>
      </c>
      <c r="B1801" s="4">
        <v>45294</v>
      </c>
      <c r="C1801" s="4">
        <v>45769</v>
      </c>
      <c r="D1801" s="5" t="s">
        <v>26</v>
      </c>
      <c r="E1801" s="5" t="s">
        <v>2132</v>
      </c>
      <c r="F1801" s="5" t="s">
        <v>2133</v>
      </c>
      <c r="G1801" s="5" t="s">
        <v>37</v>
      </c>
      <c r="H1801" s="5" t="s">
        <v>21</v>
      </c>
      <c r="I1801" s="5" t="s">
        <v>30</v>
      </c>
      <c r="J1801" s="5" t="s">
        <v>31</v>
      </c>
      <c r="K1801" s="5" t="s">
        <v>2134</v>
      </c>
      <c r="L1801" s="5">
        <v>2340.1835847071002</v>
      </c>
      <c r="M1801" s="5">
        <v>4.6887391382732799</v>
      </c>
      <c r="N1801" s="5">
        <v>5</v>
      </c>
      <c r="O1801" s="5">
        <v>0.230137986639292</v>
      </c>
      <c r="P1801" s="5">
        <v>0.23</v>
      </c>
      <c r="Q1801" s="5">
        <v>560.35672161257605</v>
      </c>
      <c r="R1801" s="5">
        <v>560.36</v>
      </c>
      <c r="S1801" s="5" t="s">
        <v>14</v>
      </c>
      <c r="T1801" s="5" t="s">
        <v>11784</v>
      </c>
      <c r="U1801" s="7">
        <v>0.23944989840731273</v>
      </c>
      <c r="V1801" s="5" t="str">
        <f>TEXT(superstore_excel!$B1801, "MMMM")</f>
        <v>January</v>
      </c>
      <c r="W1801" s="5">
        <f>YEAR(superstore_excel!$B1801)</f>
        <v>2024</v>
      </c>
      <c r="X1801" s="29"/>
    </row>
    <row r="1802" spans="1:24" x14ac:dyDescent="0.3">
      <c r="A1802" s="26" t="s">
        <v>2135</v>
      </c>
      <c r="B1802" s="2">
        <v>45617</v>
      </c>
      <c r="C1802" s="2">
        <v>45784</v>
      </c>
      <c r="D1802" s="3" t="s">
        <v>54</v>
      </c>
      <c r="E1802" s="3" t="s">
        <v>2136</v>
      </c>
      <c r="F1802" s="3" t="s">
        <v>2137</v>
      </c>
      <c r="G1802" s="3" t="s">
        <v>20</v>
      </c>
      <c r="H1802" s="3" t="s">
        <v>62</v>
      </c>
      <c r="I1802" s="3" t="s">
        <v>22</v>
      </c>
      <c r="J1802" s="3" t="s">
        <v>173</v>
      </c>
      <c r="K1802" s="3" t="s">
        <v>2138</v>
      </c>
      <c r="L1802" s="3">
        <v>2340.0780012001101</v>
      </c>
      <c r="M1802" s="3">
        <v>4.6881724405017504</v>
      </c>
      <c r="N1802" s="3">
        <v>5</v>
      </c>
      <c r="O1802" s="3">
        <v>0.230125949034517</v>
      </c>
      <c r="P1802" s="3">
        <v>0.23</v>
      </c>
      <c r="Q1802" s="3">
        <v>560.43337099579298</v>
      </c>
      <c r="R1802" s="3">
        <v>560.42999999999995</v>
      </c>
      <c r="S1802" s="3" t="s">
        <v>14</v>
      </c>
      <c r="T1802" s="3" t="s">
        <v>11769</v>
      </c>
      <c r="U1802" s="6">
        <v>0.23949345735841904</v>
      </c>
      <c r="V1802" s="3" t="str">
        <f>TEXT(superstore_excel!$B1802, "MMMM")</f>
        <v>November</v>
      </c>
      <c r="W1802" s="3">
        <f>YEAR(superstore_excel!$B1802)</f>
        <v>2024</v>
      </c>
      <c r="X1802" s="27"/>
    </row>
    <row r="1803" spans="1:24" x14ac:dyDescent="0.3">
      <c r="A1803" s="28" t="s">
        <v>2139</v>
      </c>
      <c r="B1803" s="4">
        <v>45641</v>
      </c>
      <c r="C1803" s="4">
        <v>45785</v>
      </c>
      <c r="D1803" s="5" t="s">
        <v>54</v>
      </c>
      <c r="E1803" s="5" t="s">
        <v>2140</v>
      </c>
      <c r="F1803" s="5" t="s">
        <v>2141</v>
      </c>
      <c r="G1803" s="5" t="s">
        <v>37</v>
      </c>
      <c r="H1803" s="5" t="s">
        <v>21</v>
      </c>
      <c r="I1803" s="5" t="s">
        <v>22</v>
      </c>
      <c r="J1803" s="5" t="s">
        <v>131</v>
      </c>
      <c r="K1803" s="5" t="s">
        <v>2142</v>
      </c>
      <c r="L1803" s="5">
        <v>2339.97241769312</v>
      </c>
      <c r="M1803" s="5">
        <v>4.68760574273022</v>
      </c>
      <c r="N1803" s="5">
        <v>5</v>
      </c>
      <c r="O1803" s="5">
        <v>0.230113911429742</v>
      </c>
      <c r="P1803" s="5">
        <v>0.23</v>
      </c>
      <c r="Q1803" s="5">
        <v>560.51002037900901</v>
      </c>
      <c r="R1803" s="5">
        <v>560.51</v>
      </c>
      <c r="S1803" s="5" t="s">
        <v>14</v>
      </c>
      <c r="T1803" s="5" t="s">
        <v>11771</v>
      </c>
      <c r="U1803" s="7">
        <v>0.2395370202404318</v>
      </c>
      <c r="V1803" s="5" t="str">
        <f>TEXT(superstore_excel!$B1803, "MMMM")</f>
        <v>December</v>
      </c>
      <c r="W1803" s="5">
        <f>YEAR(superstore_excel!$B1803)</f>
        <v>2024</v>
      </c>
      <c r="X1803" s="29"/>
    </row>
    <row r="1804" spans="1:24" x14ac:dyDescent="0.3">
      <c r="A1804" s="26" t="s">
        <v>2143</v>
      </c>
      <c r="B1804" s="2">
        <v>45538</v>
      </c>
      <c r="C1804" s="2">
        <v>45762</v>
      </c>
      <c r="D1804" s="3" t="s">
        <v>54</v>
      </c>
      <c r="E1804" s="3" t="s">
        <v>2144</v>
      </c>
      <c r="F1804" s="3" t="s">
        <v>2145</v>
      </c>
      <c r="G1804" s="3" t="s">
        <v>20</v>
      </c>
      <c r="H1804" s="3" t="s">
        <v>62</v>
      </c>
      <c r="I1804" s="3" t="s">
        <v>45</v>
      </c>
      <c r="J1804" s="3" t="s">
        <v>51</v>
      </c>
      <c r="K1804" s="3" t="s">
        <v>2146</v>
      </c>
      <c r="L1804" s="3">
        <v>2339.8668341861298</v>
      </c>
      <c r="M1804" s="3">
        <v>4.6870390449586896</v>
      </c>
      <c r="N1804" s="3">
        <v>5</v>
      </c>
      <c r="O1804" s="3">
        <v>0.230101873824968</v>
      </c>
      <c r="P1804" s="3">
        <v>0.23</v>
      </c>
      <c r="Q1804" s="3">
        <v>560.58666976222605</v>
      </c>
      <c r="R1804" s="3">
        <v>560.59</v>
      </c>
      <c r="S1804" s="3" t="s">
        <v>14</v>
      </c>
      <c r="T1804" s="3" t="s">
        <v>11774</v>
      </c>
      <c r="U1804" s="6">
        <v>0.23958058705388399</v>
      </c>
      <c r="V1804" s="3" t="str">
        <f>TEXT(superstore_excel!$B1804, "MMMM")</f>
        <v>September</v>
      </c>
      <c r="W1804" s="3">
        <f>YEAR(superstore_excel!$B1804)</f>
        <v>2024</v>
      </c>
      <c r="X1804" s="27"/>
    </row>
    <row r="1805" spans="1:24" x14ac:dyDescent="0.3">
      <c r="A1805" s="28" t="s">
        <v>2147</v>
      </c>
      <c r="B1805" s="4">
        <v>45302</v>
      </c>
      <c r="C1805" s="4">
        <v>45779</v>
      </c>
      <c r="D1805" s="5" t="s">
        <v>17</v>
      </c>
      <c r="E1805" s="5" t="s">
        <v>2148</v>
      </c>
      <c r="F1805" s="5" t="s">
        <v>2149</v>
      </c>
      <c r="G1805" s="5" t="s">
        <v>44</v>
      </c>
      <c r="H1805" s="5" t="s">
        <v>29</v>
      </c>
      <c r="I1805" s="5" t="s">
        <v>30</v>
      </c>
      <c r="J1805" s="5" t="s">
        <v>39</v>
      </c>
      <c r="K1805" s="5" t="s">
        <v>2150</v>
      </c>
      <c r="L1805" s="5">
        <v>2339.7612506791402</v>
      </c>
      <c r="M1805" s="5">
        <v>4.6864723471871601</v>
      </c>
      <c r="N1805" s="5">
        <v>5</v>
      </c>
      <c r="O1805" s="5">
        <v>0.23008983622019299</v>
      </c>
      <c r="P1805" s="5">
        <v>0.23</v>
      </c>
      <c r="Q1805" s="5">
        <v>560.66331914544196</v>
      </c>
      <c r="R1805" s="5">
        <v>560.66</v>
      </c>
      <c r="S1805" s="5" t="s">
        <v>14</v>
      </c>
      <c r="T1805" s="5" t="s">
        <v>11784</v>
      </c>
      <c r="U1805" s="7">
        <v>0.2396241577993069</v>
      </c>
      <c r="V1805" s="5" t="str">
        <f>TEXT(superstore_excel!$B1805, "MMMM")</f>
        <v>January</v>
      </c>
      <c r="W1805" s="5">
        <f>YEAR(superstore_excel!$B1805)</f>
        <v>2024</v>
      </c>
      <c r="X1805" s="29"/>
    </row>
    <row r="1806" spans="1:24" x14ac:dyDescent="0.3">
      <c r="A1806" s="26" t="s">
        <v>2151</v>
      </c>
      <c r="B1806" s="2">
        <v>45298</v>
      </c>
      <c r="C1806" s="2">
        <v>45775</v>
      </c>
      <c r="D1806" s="3" t="s">
        <v>54</v>
      </c>
      <c r="E1806" s="3" t="s">
        <v>2152</v>
      </c>
      <c r="F1806" s="3" t="s">
        <v>2153</v>
      </c>
      <c r="G1806" s="3" t="s">
        <v>44</v>
      </c>
      <c r="H1806" s="3" t="s">
        <v>21</v>
      </c>
      <c r="I1806" s="3" t="s">
        <v>45</v>
      </c>
      <c r="J1806" s="3" t="s">
        <v>160</v>
      </c>
      <c r="K1806" s="3" t="s">
        <v>2154</v>
      </c>
      <c r="L1806" s="3">
        <v>2339.6556671721501</v>
      </c>
      <c r="M1806" s="3">
        <v>4.6859056494156404</v>
      </c>
      <c r="N1806" s="3">
        <v>5</v>
      </c>
      <c r="O1806" s="3">
        <v>0.23007779861541799</v>
      </c>
      <c r="P1806" s="3">
        <v>0.23</v>
      </c>
      <c r="Q1806" s="3">
        <v>560.73996852865901</v>
      </c>
      <c r="R1806" s="3">
        <v>560.74</v>
      </c>
      <c r="S1806" s="3" t="s">
        <v>14</v>
      </c>
      <c r="T1806" s="3" t="s">
        <v>11784</v>
      </c>
      <c r="U1806" s="6">
        <v>0.23966773247723389</v>
      </c>
      <c r="V1806" s="3" t="str">
        <f>TEXT(superstore_excel!$B1806, "MMMM")</f>
        <v>January</v>
      </c>
      <c r="W1806" s="3">
        <f>YEAR(superstore_excel!$B1806)</f>
        <v>2024</v>
      </c>
      <c r="X1806" s="27"/>
    </row>
    <row r="1807" spans="1:24" x14ac:dyDescent="0.3">
      <c r="A1807" s="28" t="s">
        <v>2155</v>
      </c>
      <c r="B1807" s="4">
        <v>45086</v>
      </c>
      <c r="C1807" s="4">
        <v>45766</v>
      </c>
      <c r="D1807" s="5" t="s">
        <v>17</v>
      </c>
      <c r="E1807" s="5" t="s">
        <v>2156</v>
      </c>
      <c r="F1807" s="5" t="s">
        <v>2157</v>
      </c>
      <c r="G1807" s="5" t="s">
        <v>20</v>
      </c>
      <c r="H1807" s="5" t="s">
        <v>21</v>
      </c>
      <c r="I1807" s="5" t="s">
        <v>22</v>
      </c>
      <c r="J1807" s="5" t="s">
        <v>131</v>
      </c>
      <c r="K1807" s="5" t="s">
        <v>2158</v>
      </c>
      <c r="L1807" s="5">
        <v>2339.5500836651599</v>
      </c>
      <c r="M1807" s="5">
        <v>4.68533895164411</v>
      </c>
      <c r="N1807" s="5">
        <v>5</v>
      </c>
      <c r="O1807" s="5">
        <v>0.23006576101064299</v>
      </c>
      <c r="P1807" s="5">
        <v>0.23</v>
      </c>
      <c r="Q1807" s="5">
        <v>560.81661791187503</v>
      </c>
      <c r="R1807" s="5">
        <v>560.82000000000005</v>
      </c>
      <c r="S1807" s="5" t="s">
        <v>14</v>
      </c>
      <c r="T1807" s="5" t="s">
        <v>11764</v>
      </c>
      <c r="U1807" s="7">
        <v>0.23971131108819638</v>
      </c>
      <c r="V1807" s="5" t="str">
        <f>TEXT(superstore_excel!$B1807, "MMMM")</f>
        <v>June</v>
      </c>
      <c r="W1807" s="5">
        <f>YEAR(superstore_excel!$B1807)</f>
        <v>2023</v>
      </c>
      <c r="X1807" s="29"/>
    </row>
    <row r="1808" spans="1:24" x14ac:dyDescent="0.3">
      <c r="A1808" s="26" t="s">
        <v>2159</v>
      </c>
      <c r="B1808" s="2">
        <v>45755</v>
      </c>
      <c r="C1808" s="2">
        <v>45778</v>
      </c>
      <c r="D1808" s="3" t="s">
        <v>34</v>
      </c>
      <c r="E1808" s="3" t="s">
        <v>2160</v>
      </c>
      <c r="F1808" s="3" t="s">
        <v>2161</v>
      </c>
      <c r="G1808" s="3" t="s">
        <v>20</v>
      </c>
      <c r="H1808" s="3" t="s">
        <v>38</v>
      </c>
      <c r="I1808" s="3" t="s">
        <v>22</v>
      </c>
      <c r="J1808" s="3" t="s">
        <v>131</v>
      </c>
      <c r="K1808" s="3" t="s">
        <v>2162</v>
      </c>
      <c r="L1808" s="3">
        <v>2339.4445001581698</v>
      </c>
      <c r="M1808" s="3">
        <v>4.6847722538725796</v>
      </c>
      <c r="N1808" s="3">
        <v>5</v>
      </c>
      <c r="O1808" s="3">
        <v>0.23005372340586799</v>
      </c>
      <c r="P1808" s="3">
        <v>0.23</v>
      </c>
      <c r="Q1808" s="3">
        <v>560.89326729509196</v>
      </c>
      <c r="R1808" s="3">
        <v>560.89</v>
      </c>
      <c r="S1808" s="3" t="s">
        <v>14</v>
      </c>
      <c r="T1808" s="3" t="s">
        <v>11786</v>
      </c>
      <c r="U1808" s="6">
        <v>0.23975489363272776</v>
      </c>
      <c r="V1808" s="3" t="str">
        <f>TEXT(superstore_excel!$B1808, "MMMM")</f>
        <v>April</v>
      </c>
      <c r="W1808" s="3">
        <f>YEAR(superstore_excel!$B1808)</f>
        <v>2025</v>
      </c>
      <c r="X1808" s="27"/>
    </row>
    <row r="1809" spans="1:24" x14ac:dyDescent="0.3">
      <c r="A1809" s="28" t="s">
        <v>2163</v>
      </c>
      <c r="B1809" s="4">
        <v>45375</v>
      </c>
      <c r="C1809" s="4">
        <v>45758</v>
      </c>
      <c r="D1809" s="5" t="s">
        <v>54</v>
      </c>
      <c r="E1809" s="5" t="s">
        <v>2164</v>
      </c>
      <c r="F1809" s="5" t="s">
        <v>2165</v>
      </c>
      <c r="G1809" s="5" t="s">
        <v>37</v>
      </c>
      <c r="H1809" s="5" t="s">
        <v>21</v>
      </c>
      <c r="I1809" s="5" t="s">
        <v>30</v>
      </c>
      <c r="J1809" s="5" t="s">
        <v>101</v>
      </c>
      <c r="K1809" s="5" t="s">
        <v>2166</v>
      </c>
      <c r="L1809" s="5">
        <v>2339.3389166511702</v>
      </c>
      <c r="M1809" s="5">
        <v>4.68420555610105</v>
      </c>
      <c r="N1809" s="5">
        <v>5</v>
      </c>
      <c r="O1809" s="5">
        <v>0.23004168580109299</v>
      </c>
      <c r="P1809" s="5">
        <v>0.23</v>
      </c>
      <c r="Q1809" s="5">
        <v>560.96991667830798</v>
      </c>
      <c r="R1809" s="5">
        <v>560.97</v>
      </c>
      <c r="S1809" s="5" t="s">
        <v>84</v>
      </c>
      <c r="T1809" s="5" t="s">
        <v>11785</v>
      </c>
      <c r="U1809" s="7">
        <v>0.23979848011136082</v>
      </c>
      <c r="V1809" s="5" t="str">
        <f>TEXT(superstore_excel!$B1809, "MMMM")</f>
        <v>March</v>
      </c>
      <c r="W1809" s="5">
        <f>YEAR(superstore_excel!$B1809)</f>
        <v>2024</v>
      </c>
      <c r="X1809" s="29"/>
    </row>
    <row r="1810" spans="1:24" x14ac:dyDescent="0.3">
      <c r="A1810" s="26" t="s">
        <v>2167</v>
      </c>
      <c r="B1810" s="2">
        <v>45529</v>
      </c>
      <c r="C1810" s="2">
        <v>45759</v>
      </c>
      <c r="D1810" s="3" t="s">
        <v>17</v>
      </c>
      <c r="E1810" s="3" t="s">
        <v>2168</v>
      </c>
      <c r="F1810" s="3" t="s">
        <v>2169</v>
      </c>
      <c r="G1810" s="3" t="s">
        <v>37</v>
      </c>
      <c r="H1810" s="3" t="s">
        <v>29</v>
      </c>
      <c r="I1810" s="3" t="s">
        <v>22</v>
      </c>
      <c r="J1810" s="3" t="s">
        <v>131</v>
      </c>
      <c r="K1810" s="3" t="s">
        <v>2170</v>
      </c>
      <c r="L1810" s="3">
        <v>2339.2333331441801</v>
      </c>
      <c r="M1810" s="3">
        <v>4.6836388583295196</v>
      </c>
      <c r="N1810" s="3">
        <v>5</v>
      </c>
      <c r="O1810" s="3">
        <v>0.23002964819631899</v>
      </c>
      <c r="P1810" s="3">
        <v>0.23</v>
      </c>
      <c r="Q1810" s="3">
        <v>561.04656606152503</v>
      </c>
      <c r="R1810" s="3">
        <v>561.04999999999995</v>
      </c>
      <c r="S1810" s="3" t="s">
        <v>84</v>
      </c>
      <c r="T1810" s="3" t="s">
        <v>11775</v>
      </c>
      <c r="U1810" s="6">
        <v>0.23984207052462714</v>
      </c>
      <c r="V1810" s="3" t="str">
        <f>TEXT(superstore_excel!$B1810, "MMMM")</f>
        <v>August</v>
      </c>
      <c r="W1810" s="3">
        <f>YEAR(superstore_excel!$B1810)</f>
        <v>2024</v>
      </c>
      <c r="X1810" s="27"/>
    </row>
    <row r="1811" spans="1:24" x14ac:dyDescent="0.3">
      <c r="A1811" s="28" t="s">
        <v>2171</v>
      </c>
      <c r="B1811" s="4">
        <v>45675</v>
      </c>
      <c r="C1811" s="4">
        <v>45762</v>
      </c>
      <c r="D1811" s="5" t="s">
        <v>34</v>
      </c>
      <c r="E1811" s="5" t="s">
        <v>2172</v>
      </c>
      <c r="F1811" s="5" t="s">
        <v>2173</v>
      </c>
      <c r="G1811" s="5" t="s">
        <v>20</v>
      </c>
      <c r="H1811" s="5" t="s">
        <v>62</v>
      </c>
      <c r="I1811" s="5" t="s">
        <v>22</v>
      </c>
      <c r="J1811" s="5" t="s">
        <v>173</v>
      </c>
      <c r="K1811" s="5" t="s">
        <v>2174</v>
      </c>
      <c r="L1811" s="5">
        <v>2339.1277496371899</v>
      </c>
      <c r="M1811" s="5">
        <v>4.6830721605579999</v>
      </c>
      <c r="N1811" s="5">
        <v>5</v>
      </c>
      <c r="O1811" s="5">
        <v>0.23001761059154399</v>
      </c>
      <c r="P1811" s="5">
        <v>0.23</v>
      </c>
      <c r="Q1811" s="5">
        <v>561.12321544474105</v>
      </c>
      <c r="R1811" s="5">
        <v>561.12</v>
      </c>
      <c r="S1811" s="5" t="s">
        <v>14</v>
      </c>
      <c r="T1811" s="5" t="s">
        <v>11778</v>
      </c>
      <c r="U1811" s="7">
        <v>0.23988566487305962</v>
      </c>
      <c r="V1811" s="5" t="str">
        <f>TEXT(superstore_excel!$B1811, "MMMM")</f>
        <v>January</v>
      </c>
      <c r="W1811" s="5">
        <f>YEAR(superstore_excel!$B1811)</f>
        <v>2025</v>
      </c>
      <c r="X1811" s="29"/>
    </row>
    <row r="1812" spans="1:24" x14ac:dyDescent="0.3">
      <c r="A1812" s="26" t="s">
        <v>2175</v>
      </c>
      <c r="B1812" s="2">
        <v>45333</v>
      </c>
      <c r="C1812" s="2">
        <v>45768</v>
      </c>
      <c r="D1812" s="3" t="s">
        <v>54</v>
      </c>
      <c r="E1812" s="3" t="s">
        <v>2176</v>
      </c>
      <c r="F1812" s="3" t="s">
        <v>2177</v>
      </c>
      <c r="G1812" s="3" t="s">
        <v>37</v>
      </c>
      <c r="H1812" s="3" t="s">
        <v>38</v>
      </c>
      <c r="I1812" s="3" t="s">
        <v>45</v>
      </c>
      <c r="J1812" s="3" t="s">
        <v>96</v>
      </c>
      <c r="K1812" s="3" t="s">
        <v>2178</v>
      </c>
      <c r="L1812" s="3">
        <v>2339.0221661301998</v>
      </c>
      <c r="M1812" s="3">
        <v>4.6825054627864704</v>
      </c>
      <c r="N1812" s="3">
        <v>5</v>
      </c>
      <c r="O1812" s="3">
        <v>0.23000557298676899</v>
      </c>
      <c r="P1812" s="3">
        <v>0.23</v>
      </c>
      <c r="Q1812" s="3">
        <v>561.19986482795798</v>
      </c>
      <c r="R1812" s="3">
        <v>561.20000000000005</v>
      </c>
      <c r="S1812" s="3" t="s">
        <v>14</v>
      </c>
      <c r="T1812" s="3" t="s">
        <v>11782</v>
      </c>
      <c r="U1812" s="6">
        <v>0.23992926315719201</v>
      </c>
      <c r="V1812" s="3" t="str">
        <f>TEXT(superstore_excel!$B1812, "MMMM")</f>
        <v>February</v>
      </c>
      <c r="W1812" s="3">
        <f>YEAR(superstore_excel!$B1812)</f>
        <v>2024</v>
      </c>
      <c r="X1812" s="27"/>
    </row>
    <row r="1813" spans="1:24" x14ac:dyDescent="0.3">
      <c r="A1813" s="28" t="s">
        <v>2179</v>
      </c>
      <c r="B1813" s="4">
        <v>45511</v>
      </c>
      <c r="C1813" s="4">
        <v>45776</v>
      </c>
      <c r="D1813" s="5" t="s">
        <v>54</v>
      </c>
      <c r="E1813" s="5" t="s">
        <v>2180</v>
      </c>
      <c r="F1813" s="5" t="s">
        <v>2181</v>
      </c>
      <c r="G1813" s="5" t="s">
        <v>44</v>
      </c>
      <c r="H1813" s="5" t="s">
        <v>62</v>
      </c>
      <c r="I1813" s="5" t="s">
        <v>22</v>
      </c>
      <c r="J1813" s="5" t="s">
        <v>23</v>
      </c>
      <c r="K1813" s="5" t="s">
        <v>2182</v>
      </c>
      <c r="L1813" s="5">
        <v>2338.9165826232102</v>
      </c>
      <c r="M1813" s="5">
        <v>4.68193876501494</v>
      </c>
      <c r="N1813" s="5">
        <v>5</v>
      </c>
      <c r="O1813" s="5">
        <v>0.22999353538199399</v>
      </c>
      <c r="P1813" s="5">
        <v>0.23</v>
      </c>
      <c r="Q1813" s="5">
        <v>561.276514211174</v>
      </c>
      <c r="R1813" s="5">
        <v>561.28</v>
      </c>
      <c r="S1813" s="5" t="s">
        <v>14</v>
      </c>
      <c r="T1813" s="5" t="s">
        <v>11775</v>
      </c>
      <c r="U1813" s="7">
        <v>0.23997286537755644</v>
      </c>
      <c r="V1813" s="5" t="str">
        <f>TEXT(superstore_excel!$B1813, "MMMM")</f>
        <v>August</v>
      </c>
      <c r="W1813" s="5">
        <f>YEAR(superstore_excel!$B1813)</f>
        <v>2024</v>
      </c>
      <c r="X1813" s="29"/>
    </row>
    <row r="1814" spans="1:24" x14ac:dyDescent="0.3">
      <c r="A1814" s="26" t="s">
        <v>2183</v>
      </c>
      <c r="B1814" s="2">
        <v>45384</v>
      </c>
      <c r="C1814" s="2">
        <v>45774</v>
      </c>
      <c r="D1814" s="3" t="s">
        <v>54</v>
      </c>
      <c r="E1814" s="3" t="s">
        <v>2184</v>
      </c>
      <c r="F1814" s="3" t="s">
        <v>2185</v>
      </c>
      <c r="G1814" s="3" t="s">
        <v>37</v>
      </c>
      <c r="H1814" s="3" t="s">
        <v>21</v>
      </c>
      <c r="I1814" s="3" t="s">
        <v>30</v>
      </c>
      <c r="J1814" s="3" t="s">
        <v>31</v>
      </c>
      <c r="K1814" s="3" t="s">
        <v>2186</v>
      </c>
      <c r="L1814" s="3">
        <v>2338.81099911622</v>
      </c>
      <c r="M1814" s="3">
        <v>4.6813720672434096</v>
      </c>
      <c r="N1814" s="3">
        <v>5</v>
      </c>
      <c r="O1814" s="3">
        <v>0.22998149777721899</v>
      </c>
      <c r="P1814" s="3">
        <v>0.23</v>
      </c>
      <c r="Q1814" s="3">
        <v>561.35316359439105</v>
      </c>
      <c r="R1814" s="3">
        <v>561.35</v>
      </c>
      <c r="S1814" s="3" t="s">
        <v>14</v>
      </c>
      <c r="T1814" s="3" t="s">
        <v>11765</v>
      </c>
      <c r="U1814" s="6">
        <v>0.24001647153468697</v>
      </c>
      <c r="V1814" s="3" t="str">
        <f>TEXT(superstore_excel!$B1814, "MMMM")</f>
        <v>April</v>
      </c>
      <c r="W1814" s="3">
        <f>YEAR(superstore_excel!$B1814)</f>
        <v>2024</v>
      </c>
      <c r="X1814" s="27"/>
    </row>
    <row r="1815" spans="1:24" x14ac:dyDescent="0.3">
      <c r="A1815" s="28" t="s">
        <v>2187</v>
      </c>
      <c r="B1815" s="4">
        <v>45204</v>
      </c>
      <c r="C1815" s="4">
        <v>45765</v>
      </c>
      <c r="D1815" s="5" t="s">
        <v>17</v>
      </c>
      <c r="E1815" s="5" t="s">
        <v>2188</v>
      </c>
      <c r="F1815" s="5" t="s">
        <v>2189</v>
      </c>
      <c r="G1815" s="5" t="s">
        <v>44</v>
      </c>
      <c r="H1815" s="5" t="s">
        <v>21</v>
      </c>
      <c r="I1815" s="5" t="s">
        <v>22</v>
      </c>
      <c r="J1815" s="5" t="s">
        <v>281</v>
      </c>
      <c r="K1815" s="5" t="s">
        <v>2190</v>
      </c>
      <c r="L1815" s="5">
        <v>2338.7054156092299</v>
      </c>
      <c r="M1815" s="5">
        <v>4.6808053694718801</v>
      </c>
      <c r="N1815" s="5">
        <v>5</v>
      </c>
      <c r="O1815" s="5">
        <v>0.22996946017244399</v>
      </c>
      <c r="P1815" s="5">
        <v>0.23</v>
      </c>
      <c r="Q1815" s="5">
        <v>561.42981297760696</v>
      </c>
      <c r="R1815" s="5">
        <v>561.42999999999995</v>
      </c>
      <c r="S1815" s="5" t="s">
        <v>14</v>
      </c>
      <c r="T1815" s="5" t="s">
        <v>11783</v>
      </c>
      <c r="U1815" s="7">
        <v>0.24006008162911582</v>
      </c>
      <c r="V1815" s="5" t="str">
        <f>TEXT(superstore_excel!$B1815, "MMMM")</f>
        <v>October</v>
      </c>
      <c r="W1815" s="5">
        <f>YEAR(superstore_excel!$B1815)</f>
        <v>2023</v>
      </c>
      <c r="X1815" s="29"/>
    </row>
    <row r="1816" spans="1:24" x14ac:dyDescent="0.3">
      <c r="A1816" s="26" t="s">
        <v>2191</v>
      </c>
      <c r="B1816" s="2">
        <v>45359</v>
      </c>
      <c r="C1816" s="2">
        <v>45757</v>
      </c>
      <c r="D1816" s="3" t="s">
        <v>34</v>
      </c>
      <c r="E1816" s="3" t="s">
        <v>2192</v>
      </c>
      <c r="F1816" s="3" t="s">
        <v>2193</v>
      </c>
      <c r="G1816" s="3" t="s">
        <v>37</v>
      </c>
      <c r="H1816" s="3" t="s">
        <v>29</v>
      </c>
      <c r="I1816" s="3" t="s">
        <v>22</v>
      </c>
      <c r="J1816" s="3" t="s">
        <v>173</v>
      </c>
      <c r="K1816" s="3" t="s">
        <v>2194</v>
      </c>
      <c r="L1816" s="3">
        <v>2338.5998321022398</v>
      </c>
      <c r="M1816" s="3">
        <v>4.6802386717003497</v>
      </c>
      <c r="N1816" s="3">
        <v>5</v>
      </c>
      <c r="O1816" s="3">
        <v>0.22995742256766999</v>
      </c>
      <c r="P1816" s="3">
        <v>0.23</v>
      </c>
      <c r="Q1816" s="3">
        <v>561.506462360824</v>
      </c>
      <c r="R1816" s="3">
        <v>561.51</v>
      </c>
      <c r="S1816" s="3" t="s">
        <v>14</v>
      </c>
      <c r="T1816" s="3" t="s">
        <v>11785</v>
      </c>
      <c r="U1816" s="6">
        <v>0.24010369566137721</v>
      </c>
      <c r="V1816" s="3" t="str">
        <f>TEXT(superstore_excel!$B1816, "MMMM")</f>
        <v>March</v>
      </c>
      <c r="W1816" s="3">
        <f>YEAR(superstore_excel!$B1816)</f>
        <v>2024</v>
      </c>
      <c r="X1816" s="27"/>
    </row>
    <row r="1817" spans="1:24" x14ac:dyDescent="0.3">
      <c r="A1817" s="28" t="s">
        <v>2195</v>
      </c>
      <c r="B1817" s="4">
        <v>45106</v>
      </c>
      <c r="C1817" s="4">
        <v>45773</v>
      </c>
      <c r="D1817" s="5" t="s">
        <v>26</v>
      </c>
      <c r="E1817" s="5" t="s">
        <v>2196</v>
      </c>
      <c r="F1817" s="5" t="s">
        <v>2197</v>
      </c>
      <c r="G1817" s="5" t="s">
        <v>37</v>
      </c>
      <c r="H1817" s="5" t="s">
        <v>29</v>
      </c>
      <c r="I1817" s="5" t="s">
        <v>45</v>
      </c>
      <c r="J1817" s="5" t="s">
        <v>51</v>
      </c>
      <c r="K1817" s="5" t="s">
        <v>2198</v>
      </c>
      <c r="L1817" s="5">
        <v>2338.4942485952502</v>
      </c>
      <c r="M1817" s="5">
        <v>4.6796719739288299</v>
      </c>
      <c r="N1817" s="5">
        <v>5</v>
      </c>
      <c r="O1817" s="5">
        <v>0.22994538496289499</v>
      </c>
      <c r="P1817" s="5">
        <v>0.23</v>
      </c>
      <c r="Q1817" s="5">
        <v>561.58311174404002</v>
      </c>
      <c r="R1817" s="5">
        <v>561.58000000000004</v>
      </c>
      <c r="S1817" s="5" t="s">
        <v>14</v>
      </c>
      <c r="T1817" s="5" t="s">
        <v>11764</v>
      </c>
      <c r="U1817" s="7">
        <v>0.24014731363200356</v>
      </c>
      <c r="V1817" s="5" t="str">
        <f>TEXT(superstore_excel!$B1817, "MMMM")</f>
        <v>June</v>
      </c>
      <c r="W1817" s="5">
        <f>YEAR(superstore_excel!$B1817)</f>
        <v>2023</v>
      </c>
      <c r="X1817" s="29"/>
    </row>
    <row r="1818" spans="1:24" x14ac:dyDescent="0.3">
      <c r="A1818" s="26" t="s">
        <v>2199</v>
      </c>
      <c r="B1818" s="2">
        <v>45566</v>
      </c>
      <c r="C1818" s="2">
        <v>45760</v>
      </c>
      <c r="D1818" s="3" t="s">
        <v>26</v>
      </c>
      <c r="E1818" s="3" t="s">
        <v>2200</v>
      </c>
      <c r="F1818" s="3" t="s">
        <v>2201</v>
      </c>
      <c r="G1818" s="3" t="s">
        <v>44</v>
      </c>
      <c r="H1818" s="3" t="s">
        <v>62</v>
      </c>
      <c r="I1818" s="3" t="s">
        <v>22</v>
      </c>
      <c r="J1818" s="3" t="s">
        <v>131</v>
      </c>
      <c r="K1818" s="3" t="s">
        <v>2202</v>
      </c>
      <c r="L1818" s="3">
        <v>2338.38866508826</v>
      </c>
      <c r="M1818" s="3">
        <v>4.6791052761573004</v>
      </c>
      <c r="N1818" s="3">
        <v>5</v>
      </c>
      <c r="O1818" s="3">
        <v>0.22993334735811999</v>
      </c>
      <c r="P1818" s="3">
        <v>0.23</v>
      </c>
      <c r="Q1818" s="3">
        <v>561.65976112725605</v>
      </c>
      <c r="R1818" s="3">
        <v>561.66</v>
      </c>
      <c r="S1818" s="3" t="s">
        <v>14</v>
      </c>
      <c r="T1818" s="3" t="s">
        <v>11763</v>
      </c>
      <c r="U1818" s="6">
        <v>0.2401909355415289</v>
      </c>
      <c r="V1818" s="3" t="str">
        <f>TEXT(superstore_excel!$B1818, "MMMM")</f>
        <v>October</v>
      </c>
      <c r="W1818" s="3">
        <f>YEAR(superstore_excel!$B1818)</f>
        <v>2024</v>
      </c>
      <c r="X1818" s="27"/>
    </row>
    <row r="1819" spans="1:24" x14ac:dyDescent="0.3">
      <c r="A1819" s="28" t="s">
        <v>2203</v>
      </c>
      <c r="B1819" s="4">
        <v>45423</v>
      </c>
      <c r="C1819" s="4">
        <v>45759</v>
      </c>
      <c r="D1819" s="5" t="s">
        <v>17</v>
      </c>
      <c r="E1819" s="5" t="s">
        <v>2204</v>
      </c>
      <c r="F1819" s="5" t="s">
        <v>2205</v>
      </c>
      <c r="G1819" s="5" t="s">
        <v>20</v>
      </c>
      <c r="H1819" s="5" t="s">
        <v>62</v>
      </c>
      <c r="I1819" s="5" t="s">
        <v>22</v>
      </c>
      <c r="J1819" s="5" t="s">
        <v>131</v>
      </c>
      <c r="K1819" s="5" t="s">
        <v>2206</v>
      </c>
      <c r="L1819" s="5">
        <v>2338.2830815812599</v>
      </c>
      <c r="M1819" s="5">
        <v>4.67853857838577</v>
      </c>
      <c r="N1819" s="5">
        <v>5</v>
      </c>
      <c r="O1819" s="5">
        <v>0.22992130975334499</v>
      </c>
      <c r="P1819" s="5">
        <v>0.23</v>
      </c>
      <c r="Q1819" s="5">
        <v>561.73641051047298</v>
      </c>
      <c r="R1819" s="5">
        <v>561.74</v>
      </c>
      <c r="S1819" s="5" t="s">
        <v>14</v>
      </c>
      <c r="T1819" s="5" t="s">
        <v>11781</v>
      </c>
      <c r="U1819" s="7">
        <v>0.24023456139048815</v>
      </c>
      <c r="V1819" s="5" t="str">
        <f>TEXT(superstore_excel!$B1819, "MMMM")</f>
        <v>May</v>
      </c>
      <c r="W1819" s="5">
        <f>YEAR(superstore_excel!$B1819)</f>
        <v>2024</v>
      </c>
      <c r="X1819" s="29"/>
    </row>
    <row r="1820" spans="1:24" x14ac:dyDescent="0.3">
      <c r="A1820" s="26" t="s">
        <v>2207</v>
      </c>
      <c r="B1820" s="2">
        <v>45380</v>
      </c>
      <c r="C1820" s="2">
        <v>45774</v>
      </c>
      <c r="D1820" s="3" t="s">
        <v>17</v>
      </c>
      <c r="E1820" s="3" t="s">
        <v>2208</v>
      </c>
      <c r="F1820" s="3" t="s">
        <v>2209</v>
      </c>
      <c r="G1820" s="3" t="s">
        <v>20</v>
      </c>
      <c r="H1820" s="3" t="s">
        <v>29</v>
      </c>
      <c r="I1820" s="3" t="s">
        <v>30</v>
      </c>
      <c r="J1820" s="3" t="s">
        <v>39</v>
      </c>
      <c r="K1820" s="3" t="s">
        <v>2210</v>
      </c>
      <c r="L1820" s="3">
        <v>2338.1774980742698</v>
      </c>
      <c r="M1820" s="3">
        <v>4.6779718806142396</v>
      </c>
      <c r="N1820" s="3">
        <v>5</v>
      </c>
      <c r="O1820" s="3">
        <v>0.22990927214856999</v>
      </c>
      <c r="P1820" s="3">
        <v>0.23</v>
      </c>
      <c r="Q1820" s="3">
        <v>561.813059893689</v>
      </c>
      <c r="R1820" s="3">
        <v>561.80999999999995</v>
      </c>
      <c r="S1820" s="3" t="s">
        <v>14</v>
      </c>
      <c r="T1820" s="3" t="s">
        <v>11785</v>
      </c>
      <c r="U1820" s="6">
        <v>0.24027819117941215</v>
      </c>
      <c r="V1820" s="3" t="str">
        <f>TEXT(superstore_excel!$B1820, "MMMM")</f>
        <v>March</v>
      </c>
      <c r="W1820" s="3">
        <f>YEAR(superstore_excel!$B1820)</f>
        <v>2024</v>
      </c>
      <c r="X1820" s="27"/>
    </row>
    <row r="1821" spans="1:24" x14ac:dyDescent="0.3">
      <c r="A1821" s="28" t="s">
        <v>2211</v>
      </c>
      <c r="B1821" s="4">
        <v>45690</v>
      </c>
      <c r="C1821" s="4">
        <v>45762</v>
      </c>
      <c r="D1821" s="5" t="s">
        <v>26</v>
      </c>
      <c r="E1821" s="5" t="s">
        <v>1931</v>
      </c>
      <c r="F1821" s="5" t="s">
        <v>2212</v>
      </c>
      <c r="G1821" s="5" t="s">
        <v>20</v>
      </c>
      <c r="H1821" s="5" t="s">
        <v>21</v>
      </c>
      <c r="I1821" s="5" t="s">
        <v>45</v>
      </c>
      <c r="J1821" s="5" t="s">
        <v>51</v>
      </c>
      <c r="K1821" s="5" t="s">
        <v>2213</v>
      </c>
      <c r="L1821" s="5">
        <v>2338.0719145672801</v>
      </c>
      <c r="M1821" s="5">
        <v>4.6774051828427101</v>
      </c>
      <c r="N1821" s="5">
        <v>5</v>
      </c>
      <c r="O1821" s="5">
        <v>0.22989723454379499</v>
      </c>
      <c r="P1821" s="5">
        <v>0.23</v>
      </c>
      <c r="Q1821" s="5">
        <v>561.88970927690605</v>
      </c>
      <c r="R1821" s="5">
        <v>561.89</v>
      </c>
      <c r="S1821" s="5" t="s">
        <v>14</v>
      </c>
      <c r="T1821" s="5" t="s">
        <v>11777</v>
      </c>
      <c r="U1821" s="7">
        <v>0.2403218249088365</v>
      </c>
      <c r="V1821" s="5" t="str">
        <f>TEXT(superstore_excel!$B1821, "MMMM")</f>
        <v>February</v>
      </c>
      <c r="W1821" s="5">
        <f>YEAR(superstore_excel!$B1821)</f>
        <v>2025</v>
      </c>
      <c r="X1821" s="29"/>
    </row>
    <row r="1822" spans="1:24" x14ac:dyDescent="0.3">
      <c r="A1822" s="26" t="s">
        <v>2214</v>
      </c>
      <c r="B1822" s="2">
        <v>45459</v>
      </c>
      <c r="C1822" s="2">
        <v>45785</v>
      </c>
      <c r="D1822" s="3" t="s">
        <v>34</v>
      </c>
      <c r="E1822" s="3" t="s">
        <v>2215</v>
      </c>
      <c r="F1822" s="3" t="s">
        <v>2216</v>
      </c>
      <c r="G1822" s="3" t="s">
        <v>37</v>
      </c>
      <c r="H1822" s="3" t="s">
        <v>21</v>
      </c>
      <c r="I1822" s="3" t="s">
        <v>22</v>
      </c>
      <c r="J1822" s="3" t="s">
        <v>131</v>
      </c>
      <c r="K1822" s="3" t="s">
        <v>2217</v>
      </c>
      <c r="L1822" s="3">
        <v>2337.96633106029</v>
      </c>
      <c r="M1822" s="3">
        <v>4.6768384850711797</v>
      </c>
      <c r="N1822" s="3">
        <v>5</v>
      </c>
      <c r="O1822" s="3">
        <v>0.22988519693902101</v>
      </c>
      <c r="P1822" s="3">
        <v>0.23</v>
      </c>
      <c r="Q1822" s="3">
        <v>561.96635866012195</v>
      </c>
      <c r="R1822" s="3">
        <v>561.97</v>
      </c>
      <c r="S1822" s="3" t="s">
        <v>14</v>
      </c>
      <c r="T1822" s="3" t="s">
        <v>11773</v>
      </c>
      <c r="U1822" s="6">
        <v>0.24036546257929423</v>
      </c>
      <c r="V1822" s="3" t="str">
        <f>TEXT(superstore_excel!$B1822, "MMMM")</f>
        <v>June</v>
      </c>
      <c r="W1822" s="3">
        <f>YEAR(superstore_excel!$B1822)</f>
        <v>2024</v>
      </c>
      <c r="X1822" s="27"/>
    </row>
    <row r="1823" spans="1:24" x14ac:dyDescent="0.3">
      <c r="A1823" s="28" t="s">
        <v>2218</v>
      </c>
      <c r="B1823" s="4">
        <v>45092</v>
      </c>
      <c r="C1823" s="4">
        <v>45775</v>
      </c>
      <c r="D1823" s="5" t="s">
        <v>54</v>
      </c>
      <c r="E1823" s="5" t="s">
        <v>2219</v>
      </c>
      <c r="F1823" s="5" t="s">
        <v>2220</v>
      </c>
      <c r="G1823" s="5" t="s">
        <v>20</v>
      </c>
      <c r="H1823" s="5" t="s">
        <v>38</v>
      </c>
      <c r="I1823" s="5" t="s">
        <v>45</v>
      </c>
      <c r="J1823" s="5" t="s">
        <v>51</v>
      </c>
      <c r="K1823" s="5" t="s">
        <v>2221</v>
      </c>
      <c r="L1823" s="5">
        <v>2337.8607475532999</v>
      </c>
      <c r="M1823" s="5">
        <v>4.67627178729966</v>
      </c>
      <c r="N1823" s="5">
        <v>5</v>
      </c>
      <c r="O1823" s="5">
        <v>0.22987315933424601</v>
      </c>
      <c r="P1823" s="5">
        <v>0.23</v>
      </c>
      <c r="Q1823" s="5">
        <v>562.043008043339</v>
      </c>
      <c r="R1823" s="5">
        <v>562.04</v>
      </c>
      <c r="S1823" s="5" t="s">
        <v>14</v>
      </c>
      <c r="T1823" s="5" t="s">
        <v>11764</v>
      </c>
      <c r="U1823" s="7">
        <v>0.24040910419132019</v>
      </c>
      <c r="V1823" s="5" t="str">
        <f>TEXT(superstore_excel!$B1823, "MMMM")</f>
        <v>June</v>
      </c>
      <c r="W1823" s="5">
        <f>YEAR(superstore_excel!$B1823)</f>
        <v>2023</v>
      </c>
      <c r="X1823" s="29"/>
    </row>
    <row r="1824" spans="1:24" x14ac:dyDescent="0.3">
      <c r="A1824" s="26" t="s">
        <v>2222</v>
      </c>
      <c r="B1824" s="2">
        <v>45081</v>
      </c>
      <c r="C1824" s="2">
        <v>45768</v>
      </c>
      <c r="D1824" s="3" t="s">
        <v>26</v>
      </c>
      <c r="E1824" s="3" t="s">
        <v>2223</v>
      </c>
      <c r="F1824" s="3" t="s">
        <v>2224</v>
      </c>
      <c r="G1824" s="3" t="s">
        <v>20</v>
      </c>
      <c r="H1824" s="3" t="s">
        <v>21</v>
      </c>
      <c r="I1824" s="3" t="s">
        <v>22</v>
      </c>
      <c r="J1824" s="3" t="s">
        <v>173</v>
      </c>
      <c r="K1824" s="3" t="s">
        <v>2225</v>
      </c>
      <c r="L1824" s="3">
        <v>2337.7551640463098</v>
      </c>
      <c r="M1824" s="3">
        <v>4.6757050895281296</v>
      </c>
      <c r="N1824" s="3">
        <v>5</v>
      </c>
      <c r="O1824" s="3">
        <v>0.22986112172947101</v>
      </c>
      <c r="P1824" s="3">
        <v>0.23</v>
      </c>
      <c r="Q1824" s="3">
        <v>562.11965742655502</v>
      </c>
      <c r="R1824" s="3">
        <v>562.12</v>
      </c>
      <c r="S1824" s="3" t="s">
        <v>14</v>
      </c>
      <c r="T1824" s="3" t="s">
        <v>11764</v>
      </c>
      <c r="U1824" s="6">
        <v>0.24045274974544756</v>
      </c>
      <c r="V1824" s="3" t="str">
        <f>TEXT(superstore_excel!$B1824, "MMMM")</f>
        <v>June</v>
      </c>
      <c r="W1824" s="3">
        <f>YEAR(superstore_excel!$B1824)</f>
        <v>2023</v>
      </c>
      <c r="X1824" s="27"/>
    </row>
    <row r="1825" spans="1:24" x14ac:dyDescent="0.3">
      <c r="A1825" s="28" t="s">
        <v>2226</v>
      </c>
      <c r="B1825" s="4">
        <v>45587</v>
      </c>
      <c r="C1825" s="4">
        <v>45757</v>
      </c>
      <c r="D1825" s="5" t="s">
        <v>34</v>
      </c>
      <c r="E1825" s="5" t="s">
        <v>1709</v>
      </c>
      <c r="F1825" s="5" t="s">
        <v>2227</v>
      </c>
      <c r="G1825" s="5" t="s">
        <v>37</v>
      </c>
      <c r="H1825" s="5" t="s">
        <v>29</v>
      </c>
      <c r="I1825" s="5" t="s">
        <v>22</v>
      </c>
      <c r="J1825" s="5" t="s">
        <v>23</v>
      </c>
      <c r="K1825" s="5" t="s">
        <v>2228</v>
      </c>
      <c r="L1825" s="5">
        <v>2337.6495805393201</v>
      </c>
      <c r="M1825" s="5">
        <v>4.6751383917566001</v>
      </c>
      <c r="N1825" s="5">
        <v>5</v>
      </c>
      <c r="O1825" s="5">
        <v>0.22984908412469601</v>
      </c>
      <c r="P1825" s="5">
        <v>0.23</v>
      </c>
      <c r="Q1825" s="5">
        <v>562.19630680977195</v>
      </c>
      <c r="R1825" s="5">
        <v>562.20000000000005</v>
      </c>
      <c r="S1825" s="5" t="s">
        <v>14</v>
      </c>
      <c r="T1825" s="5" t="s">
        <v>11763</v>
      </c>
      <c r="U1825" s="7">
        <v>0.24049639924221122</v>
      </c>
      <c r="V1825" s="5" t="str">
        <f>TEXT(superstore_excel!$B1825, "MMMM")</f>
        <v>October</v>
      </c>
      <c r="W1825" s="5">
        <f>YEAR(superstore_excel!$B1825)</f>
        <v>2024</v>
      </c>
      <c r="X1825" s="29"/>
    </row>
    <row r="1826" spans="1:24" x14ac:dyDescent="0.3">
      <c r="A1826" s="26" t="s">
        <v>2229</v>
      </c>
      <c r="B1826" s="2">
        <v>45441</v>
      </c>
      <c r="C1826" s="2">
        <v>45780</v>
      </c>
      <c r="D1826" s="3" t="s">
        <v>54</v>
      </c>
      <c r="E1826" s="3" t="s">
        <v>2230</v>
      </c>
      <c r="F1826" s="3" t="s">
        <v>2231</v>
      </c>
      <c r="G1826" s="3" t="s">
        <v>37</v>
      </c>
      <c r="H1826" s="3" t="s">
        <v>29</v>
      </c>
      <c r="I1826" s="3" t="s">
        <v>30</v>
      </c>
      <c r="J1826" s="3" t="s">
        <v>126</v>
      </c>
      <c r="K1826" s="3" t="s">
        <v>2232</v>
      </c>
      <c r="L1826" s="3">
        <v>2337.54399703233</v>
      </c>
      <c r="M1826" s="3">
        <v>4.6745716939850697</v>
      </c>
      <c r="N1826" s="3">
        <v>5</v>
      </c>
      <c r="O1826" s="3">
        <v>0.22983704651992101</v>
      </c>
      <c r="P1826" s="3">
        <v>0.23</v>
      </c>
      <c r="Q1826" s="3">
        <v>562.27295619298798</v>
      </c>
      <c r="R1826" s="3">
        <v>562.27</v>
      </c>
      <c r="S1826" s="3" t="s">
        <v>14</v>
      </c>
      <c r="T1826" s="3" t="s">
        <v>11781</v>
      </c>
      <c r="U1826" s="6">
        <v>0.24054005268214479</v>
      </c>
      <c r="V1826" s="3" t="str">
        <f>TEXT(superstore_excel!$B1826, "MMMM")</f>
        <v>May</v>
      </c>
      <c r="W1826" s="3">
        <f>YEAR(superstore_excel!$B1826)</f>
        <v>2024</v>
      </c>
      <c r="X1826" s="27"/>
    </row>
    <row r="1827" spans="1:24" x14ac:dyDescent="0.3">
      <c r="A1827" s="28" t="s">
        <v>2233</v>
      </c>
      <c r="B1827" s="4">
        <v>45482</v>
      </c>
      <c r="C1827" s="4">
        <v>45766</v>
      </c>
      <c r="D1827" s="5" t="s">
        <v>34</v>
      </c>
      <c r="E1827" s="5" t="s">
        <v>2234</v>
      </c>
      <c r="F1827" s="5" t="s">
        <v>2235</v>
      </c>
      <c r="G1827" s="5" t="s">
        <v>44</v>
      </c>
      <c r="H1827" s="5" t="s">
        <v>21</v>
      </c>
      <c r="I1827" s="5" t="s">
        <v>22</v>
      </c>
      <c r="J1827" s="5" t="s">
        <v>131</v>
      </c>
      <c r="K1827" s="5" t="s">
        <v>2236</v>
      </c>
      <c r="L1827" s="5">
        <v>2337.4384135253299</v>
      </c>
      <c r="M1827" s="5">
        <v>4.6740049962135402</v>
      </c>
      <c r="N1827" s="5">
        <v>5</v>
      </c>
      <c r="O1827" s="5">
        <v>0.22982500891514601</v>
      </c>
      <c r="P1827" s="5">
        <v>0.23</v>
      </c>
      <c r="Q1827" s="5">
        <v>562.34960557620502</v>
      </c>
      <c r="R1827" s="5">
        <v>562.35</v>
      </c>
      <c r="S1827" s="5" t="s">
        <v>14</v>
      </c>
      <c r="T1827" s="5" t="s">
        <v>11779</v>
      </c>
      <c r="U1827" s="7">
        <v>0.24058371006578438</v>
      </c>
      <c r="V1827" s="5" t="str">
        <f>TEXT(superstore_excel!$B1827, "MMMM")</f>
        <v>July</v>
      </c>
      <c r="W1827" s="5">
        <f>YEAR(superstore_excel!$B1827)</f>
        <v>2024</v>
      </c>
      <c r="X1827" s="29"/>
    </row>
    <row r="1828" spans="1:24" x14ac:dyDescent="0.3">
      <c r="A1828" s="26" t="s">
        <v>2237</v>
      </c>
      <c r="B1828" s="2">
        <v>45150</v>
      </c>
      <c r="C1828" s="2">
        <v>45782</v>
      </c>
      <c r="D1828" s="3" t="s">
        <v>26</v>
      </c>
      <c r="E1828" s="3" t="s">
        <v>2238</v>
      </c>
      <c r="F1828" s="3" t="s">
        <v>2239</v>
      </c>
      <c r="G1828" s="3" t="s">
        <v>37</v>
      </c>
      <c r="H1828" s="3" t="s">
        <v>29</v>
      </c>
      <c r="I1828" s="3" t="s">
        <v>30</v>
      </c>
      <c r="J1828" s="3" t="s">
        <v>31</v>
      </c>
      <c r="K1828" s="3" t="s">
        <v>2240</v>
      </c>
      <c r="L1828" s="3">
        <v>2337.3328300183398</v>
      </c>
      <c r="M1828" s="3">
        <v>4.6734382984420098</v>
      </c>
      <c r="N1828" s="3">
        <v>5</v>
      </c>
      <c r="O1828" s="3">
        <v>0.22981297131037201</v>
      </c>
      <c r="P1828" s="3">
        <v>0.23</v>
      </c>
      <c r="Q1828" s="3">
        <v>562.42625495942104</v>
      </c>
      <c r="R1828" s="3">
        <v>562.42999999999995</v>
      </c>
      <c r="S1828" s="3" t="s">
        <v>84</v>
      </c>
      <c r="T1828" s="3" t="s">
        <v>11770</v>
      </c>
      <c r="U1828" s="6">
        <v>0.24062737139366155</v>
      </c>
      <c r="V1828" s="3" t="str">
        <f>TEXT(superstore_excel!$B1828, "MMMM")</f>
        <v>August</v>
      </c>
      <c r="W1828" s="3">
        <f>YEAR(superstore_excel!$B1828)</f>
        <v>2023</v>
      </c>
      <c r="X1828" s="27"/>
    </row>
    <row r="1829" spans="1:24" x14ac:dyDescent="0.3">
      <c r="A1829" s="28" t="s">
        <v>2241</v>
      </c>
      <c r="B1829" s="4">
        <v>45568</v>
      </c>
      <c r="C1829" s="4">
        <v>45766</v>
      </c>
      <c r="D1829" s="5" t="s">
        <v>17</v>
      </c>
      <c r="E1829" s="5" t="s">
        <v>2242</v>
      </c>
      <c r="F1829" s="5" t="s">
        <v>2243</v>
      </c>
      <c r="G1829" s="5" t="s">
        <v>20</v>
      </c>
      <c r="H1829" s="5" t="s">
        <v>38</v>
      </c>
      <c r="I1829" s="5" t="s">
        <v>22</v>
      </c>
      <c r="J1829" s="5" t="s">
        <v>173</v>
      </c>
      <c r="K1829" s="5" t="s">
        <v>2244</v>
      </c>
      <c r="L1829" s="5">
        <v>2337.2272465113501</v>
      </c>
      <c r="M1829" s="5">
        <v>4.67287160067049</v>
      </c>
      <c r="N1829" s="5">
        <v>5</v>
      </c>
      <c r="O1829" s="5">
        <v>0.22980093370559701</v>
      </c>
      <c r="P1829" s="5">
        <v>0.23</v>
      </c>
      <c r="Q1829" s="5">
        <v>562.50290434263798</v>
      </c>
      <c r="R1829" s="5">
        <v>562.5</v>
      </c>
      <c r="S1829" s="5" t="s">
        <v>14</v>
      </c>
      <c r="T1829" s="5" t="s">
        <v>11763</v>
      </c>
      <c r="U1829" s="7">
        <v>0.24067103666631259</v>
      </c>
      <c r="V1829" s="5" t="str">
        <f>TEXT(superstore_excel!$B1829, "MMMM")</f>
        <v>October</v>
      </c>
      <c r="W1829" s="5">
        <f>YEAR(superstore_excel!$B1829)</f>
        <v>2024</v>
      </c>
      <c r="X1829" s="29"/>
    </row>
    <row r="1830" spans="1:24" x14ac:dyDescent="0.3">
      <c r="A1830" s="26" t="s">
        <v>2245</v>
      </c>
      <c r="B1830" s="2">
        <v>45243</v>
      </c>
      <c r="C1830" s="2">
        <v>45774</v>
      </c>
      <c r="D1830" s="3" t="s">
        <v>34</v>
      </c>
      <c r="E1830" s="3" t="s">
        <v>2246</v>
      </c>
      <c r="F1830" s="3" t="s">
        <v>2247</v>
      </c>
      <c r="G1830" s="3" t="s">
        <v>20</v>
      </c>
      <c r="H1830" s="3" t="s">
        <v>62</v>
      </c>
      <c r="I1830" s="3" t="s">
        <v>22</v>
      </c>
      <c r="J1830" s="3" t="s">
        <v>302</v>
      </c>
      <c r="K1830" s="3" t="s">
        <v>2248</v>
      </c>
      <c r="L1830" s="3">
        <v>2337.12166300436</v>
      </c>
      <c r="M1830" s="3">
        <v>4.6723049028989596</v>
      </c>
      <c r="N1830" s="3">
        <v>5</v>
      </c>
      <c r="O1830" s="3">
        <v>0.22978889610082201</v>
      </c>
      <c r="P1830" s="3">
        <v>0.23</v>
      </c>
      <c r="Q1830" s="3">
        <v>562.579553725854</v>
      </c>
      <c r="R1830" s="3">
        <v>562.58000000000004</v>
      </c>
      <c r="S1830" s="3" t="s">
        <v>14</v>
      </c>
      <c r="T1830" s="3" t="s">
        <v>11766</v>
      </c>
      <c r="U1830" s="6">
        <v>0.24071470588427149</v>
      </c>
      <c r="V1830" s="3" t="str">
        <f>TEXT(superstore_excel!$B1830, "MMMM")</f>
        <v>November</v>
      </c>
      <c r="W1830" s="3">
        <f>YEAR(superstore_excel!$B1830)</f>
        <v>2023</v>
      </c>
      <c r="X1830" s="27"/>
    </row>
    <row r="1831" spans="1:24" x14ac:dyDescent="0.3">
      <c r="A1831" s="28" t="s">
        <v>2249</v>
      </c>
      <c r="B1831" s="4">
        <v>45744</v>
      </c>
      <c r="C1831" s="4">
        <v>45779</v>
      </c>
      <c r="D1831" s="5" t="s">
        <v>34</v>
      </c>
      <c r="E1831" s="5" t="s">
        <v>2250</v>
      </c>
      <c r="F1831" s="5" t="s">
        <v>2251</v>
      </c>
      <c r="G1831" s="5" t="s">
        <v>44</v>
      </c>
      <c r="H1831" s="5" t="s">
        <v>62</v>
      </c>
      <c r="I1831" s="5" t="s">
        <v>30</v>
      </c>
      <c r="J1831" s="5" t="s">
        <v>101</v>
      </c>
      <c r="K1831" s="5" t="s">
        <v>2252</v>
      </c>
      <c r="L1831" s="5">
        <v>2337.0160794973699</v>
      </c>
      <c r="M1831" s="5">
        <v>4.6717382051274301</v>
      </c>
      <c r="N1831" s="5">
        <v>5</v>
      </c>
      <c r="O1831" s="5">
        <v>0.22977685849604701</v>
      </c>
      <c r="P1831" s="5">
        <v>0.23</v>
      </c>
      <c r="Q1831" s="5">
        <v>562.65620310907104</v>
      </c>
      <c r="R1831" s="5">
        <v>562.66</v>
      </c>
      <c r="S1831" s="5" t="s">
        <v>14</v>
      </c>
      <c r="T1831" s="5" t="s">
        <v>11772</v>
      </c>
      <c r="U1831" s="7">
        <v>0.24075837904807376</v>
      </c>
      <c r="V1831" s="5" t="str">
        <f>TEXT(superstore_excel!$B1831, "MMMM")</f>
        <v>March</v>
      </c>
      <c r="W1831" s="5">
        <f>YEAR(superstore_excel!$B1831)</f>
        <v>2025</v>
      </c>
      <c r="X1831" s="29"/>
    </row>
    <row r="1832" spans="1:24" x14ac:dyDescent="0.3">
      <c r="A1832" s="26" t="s">
        <v>2253</v>
      </c>
      <c r="B1832" s="2">
        <v>45416</v>
      </c>
      <c r="C1832" s="2">
        <v>45785</v>
      </c>
      <c r="D1832" s="3" t="s">
        <v>34</v>
      </c>
      <c r="E1832" s="3" t="s">
        <v>2254</v>
      </c>
      <c r="F1832" s="3" t="s">
        <v>2255</v>
      </c>
      <c r="G1832" s="3" t="s">
        <v>37</v>
      </c>
      <c r="H1832" s="3" t="s">
        <v>21</v>
      </c>
      <c r="I1832" s="3" t="s">
        <v>22</v>
      </c>
      <c r="J1832" s="3" t="s">
        <v>173</v>
      </c>
      <c r="K1832" s="3" t="s">
        <v>2256</v>
      </c>
      <c r="L1832" s="3">
        <v>2336.9104959903798</v>
      </c>
      <c r="M1832" s="3">
        <v>4.6711715073558997</v>
      </c>
      <c r="N1832" s="3">
        <v>5</v>
      </c>
      <c r="O1832" s="3">
        <v>0.22976482089127201</v>
      </c>
      <c r="P1832" s="3">
        <v>0.23</v>
      </c>
      <c r="Q1832" s="3">
        <v>562.73285249228695</v>
      </c>
      <c r="R1832" s="3">
        <v>562.73</v>
      </c>
      <c r="S1832" s="3" t="s">
        <v>14</v>
      </c>
      <c r="T1832" s="3" t="s">
        <v>11781</v>
      </c>
      <c r="U1832" s="6">
        <v>0.24080205615825329</v>
      </c>
      <c r="V1832" s="3" t="str">
        <f>TEXT(superstore_excel!$B1832, "MMMM")</f>
        <v>May</v>
      </c>
      <c r="W1832" s="3">
        <f>YEAR(superstore_excel!$B1832)</f>
        <v>2024</v>
      </c>
      <c r="X1832" s="27"/>
    </row>
    <row r="1833" spans="1:24" x14ac:dyDescent="0.3">
      <c r="A1833" s="28" t="s">
        <v>2257</v>
      </c>
      <c r="B1833" s="4">
        <v>45549</v>
      </c>
      <c r="C1833" s="4">
        <v>45777</v>
      </c>
      <c r="D1833" s="5" t="s">
        <v>34</v>
      </c>
      <c r="E1833" s="5" t="s">
        <v>2258</v>
      </c>
      <c r="F1833" s="5" t="s">
        <v>2259</v>
      </c>
      <c r="G1833" s="5" t="s">
        <v>20</v>
      </c>
      <c r="H1833" s="5" t="s">
        <v>21</v>
      </c>
      <c r="I1833" s="5" t="s">
        <v>30</v>
      </c>
      <c r="J1833" s="5" t="s">
        <v>31</v>
      </c>
      <c r="K1833" s="5" t="s">
        <v>2260</v>
      </c>
      <c r="L1833" s="5">
        <v>2336.8049124833901</v>
      </c>
      <c r="M1833" s="5">
        <v>4.6706048095843702</v>
      </c>
      <c r="N1833" s="5">
        <v>5</v>
      </c>
      <c r="O1833" s="5">
        <v>0.22975278328649701</v>
      </c>
      <c r="P1833" s="5">
        <v>0.23</v>
      </c>
      <c r="Q1833" s="5">
        <v>562.809501875504</v>
      </c>
      <c r="R1833" s="5">
        <v>562.80999999999995</v>
      </c>
      <c r="S1833" s="5" t="s">
        <v>14</v>
      </c>
      <c r="T1833" s="5" t="s">
        <v>11774</v>
      </c>
      <c r="U1833" s="7">
        <v>0.24084573721534591</v>
      </c>
      <c r="V1833" s="5" t="str">
        <f>TEXT(superstore_excel!$B1833, "MMMM")</f>
        <v>September</v>
      </c>
      <c r="W1833" s="5">
        <f>YEAR(superstore_excel!$B1833)</f>
        <v>2024</v>
      </c>
      <c r="X1833" s="29"/>
    </row>
    <row r="1834" spans="1:24" x14ac:dyDescent="0.3">
      <c r="A1834" s="26" t="s">
        <v>2261</v>
      </c>
      <c r="B1834" s="2">
        <v>45688</v>
      </c>
      <c r="C1834" s="2">
        <v>45784</v>
      </c>
      <c r="D1834" s="3" t="s">
        <v>54</v>
      </c>
      <c r="E1834" s="3" t="s">
        <v>2262</v>
      </c>
      <c r="F1834" s="3" t="s">
        <v>2263</v>
      </c>
      <c r="G1834" s="3" t="s">
        <v>20</v>
      </c>
      <c r="H1834" s="3" t="s">
        <v>21</v>
      </c>
      <c r="I1834" s="3" t="s">
        <v>22</v>
      </c>
      <c r="J1834" s="3" t="s">
        <v>302</v>
      </c>
      <c r="K1834" s="3" t="s">
        <v>2264</v>
      </c>
      <c r="L1834" s="3">
        <v>2336.6993289764</v>
      </c>
      <c r="M1834" s="3">
        <v>4.6700381118128398</v>
      </c>
      <c r="N1834" s="3">
        <v>5</v>
      </c>
      <c r="O1834" s="3">
        <v>0.22974074568172301</v>
      </c>
      <c r="P1834" s="3">
        <v>0.23</v>
      </c>
      <c r="Q1834" s="3">
        <v>562.88615125872002</v>
      </c>
      <c r="R1834" s="3">
        <v>562.89</v>
      </c>
      <c r="S1834" s="3" t="s">
        <v>14</v>
      </c>
      <c r="T1834" s="3" t="s">
        <v>11778</v>
      </c>
      <c r="U1834" s="6">
        <v>0.24088942221988588</v>
      </c>
      <c r="V1834" s="3" t="str">
        <f>TEXT(superstore_excel!$B1834, "MMMM")</f>
        <v>January</v>
      </c>
      <c r="W1834" s="3">
        <f>YEAR(superstore_excel!$B1834)</f>
        <v>2025</v>
      </c>
      <c r="X1834" s="27"/>
    </row>
    <row r="1835" spans="1:24" x14ac:dyDescent="0.3">
      <c r="A1835" s="28" t="s">
        <v>2265</v>
      </c>
      <c r="B1835" s="4">
        <v>45307</v>
      </c>
      <c r="C1835" s="4">
        <v>45758</v>
      </c>
      <c r="D1835" s="5" t="s">
        <v>17</v>
      </c>
      <c r="E1835" s="5" t="s">
        <v>2266</v>
      </c>
      <c r="F1835" s="5" t="s">
        <v>2267</v>
      </c>
      <c r="G1835" s="5" t="s">
        <v>20</v>
      </c>
      <c r="H1835" s="5" t="s">
        <v>21</v>
      </c>
      <c r="I1835" s="5" t="s">
        <v>30</v>
      </c>
      <c r="J1835" s="5" t="s">
        <v>101</v>
      </c>
      <c r="K1835" s="5" t="s">
        <v>2268</v>
      </c>
      <c r="L1835" s="5">
        <v>2336.5937454694099</v>
      </c>
      <c r="M1835" s="5">
        <v>4.66947141404132</v>
      </c>
      <c r="N1835" s="5">
        <v>5</v>
      </c>
      <c r="O1835" s="5">
        <v>0.22972870807694801</v>
      </c>
      <c r="P1835" s="5">
        <v>0.23</v>
      </c>
      <c r="Q1835" s="5">
        <v>562.96280064193695</v>
      </c>
      <c r="R1835" s="5">
        <v>562.96</v>
      </c>
      <c r="S1835" s="5" t="s">
        <v>14</v>
      </c>
      <c r="T1835" s="5" t="s">
        <v>11784</v>
      </c>
      <c r="U1835" s="7">
        <v>0.24093311117240904</v>
      </c>
      <c r="V1835" s="5" t="str">
        <f>TEXT(superstore_excel!$B1835, "MMMM")</f>
        <v>January</v>
      </c>
      <c r="W1835" s="5">
        <f>YEAR(superstore_excel!$B1835)</f>
        <v>2024</v>
      </c>
      <c r="X1835" s="29"/>
    </row>
    <row r="1836" spans="1:24" x14ac:dyDescent="0.3">
      <c r="A1836" s="26" t="s">
        <v>2269</v>
      </c>
      <c r="B1836" s="2">
        <v>45227</v>
      </c>
      <c r="C1836" s="2">
        <v>45767</v>
      </c>
      <c r="D1836" s="3" t="s">
        <v>34</v>
      </c>
      <c r="E1836" s="3" t="s">
        <v>2270</v>
      </c>
      <c r="F1836" s="3" t="s">
        <v>2271</v>
      </c>
      <c r="G1836" s="3" t="s">
        <v>37</v>
      </c>
      <c r="H1836" s="3" t="s">
        <v>38</v>
      </c>
      <c r="I1836" s="3" t="s">
        <v>22</v>
      </c>
      <c r="J1836" s="3" t="s">
        <v>281</v>
      </c>
      <c r="K1836" s="3" t="s">
        <v>2272</v>
      </c>
      <c r="L1836" s="3">
        <v>2336.4881619624098</v>
      </c>
      <c r="M1836" s="3">
        <v>4.6689047162697896</v>
      </c>
      <c r="N1836" s="3">
        <v>5</v>
      </c>
      <c r="O1836" s="3">
        <v>0.22971667047217301</v>
      </c>
      <c r="P1836" s="3">
        <v>0.23</v>
      </c>
      <c r="Q1836" s="3">
        <v>563.03945002515297</v>
      </c>
      <c r="R1836" s="3">
        <v>563.04</v>
      </c>
      <c r="S1836" s="3" t="s">
        <v>14</v>
      </c>
      <c r="T1836" s="3" t="s">
        <v>11783</v>
      </c>
      <c r="U1836" s="6">
        <v>0.24097680407345087</v>
      </c>
      <c r="V1836" s="3" t="str">
        <f>TEXT(superstore_excel!$B1836, "MMMM")</f>
        <v>October</v>
      </c>
      <c r="W1836" s="3">
        <f>YEAR(superstore_excel!$B1836)</f>
        <v>2023</v>
      </c>
      <c r="X1836" s="27"/>
    </row>
    <row r="1837" spans="1:24" x14ac:dyDescent="0.3">
      <c r="A1837" s="28" t="s">
        <v>2273</v>
      </c>
      <c r="B1837" s="4">
        <v>45575</v>
      </c>
      <c r="C1837" s="4">
        <v>45781</v>
      </c>
      <c r="D1837" s="5" t="s">
        <v>17</v>
      </c>
      <c r="E1837" s="5" t="s">
        <v>2274</v>
      </c>
      <c r="F1837" s="5" t="s">
        <v>2275</v>
      </c>
      <c r="G1837" s="5" t="s">
        <v>37</v>
      </c>
      <c r="H1837" s="5" t="s">
        <v>62</v>
      </c>
      <c r="I1837" s="5" t="s">
        <v>45</v>
      </c>
      <c r="J1837" s="5" t="s">
        <v>160</v>
      </c>
      <c r="K1837" s="5" t="s">
        <v>2276</v>
      </c>
      <c r="L1837" s="5">
        <v>2336.3825784554201</v>
      </c>
      <c r="M1837" s="5">
        <v>4.6683380184982601</v>
      </c>
      <c r="N1837" s="5">
        <v>5</v>
      </c>
      <c r="O1837" s="5">
        <v>0.22970463286739801</v>
      </c>
      <c r="P1837" s="5">
        <v>0.23</v>
      </c>
      <c r="Q1837" s="5">
        <v>563.11609940837002</v>
      </c>
      <c r="R1837" s="5">
        <v>563.12</v>
      </c>
      <c r="S1837" s="5" t="s">
        <v>14</v>
      </c>
      <c r="T1837" s="5" t="s">
        <v>11763</v>
      </c>
      <c r="U1837" s="7">
        <v>0.24102050092354543</v>
      </c>
      <c r="V1837" s="5" t="str">
        <f>TEXT(superstore_excel!$B1837, "MMMM")</f>
        <v>October</v>
      </c>
      <c r="W1837" s="5">
        <f>YEAR(superstore_excel!$B1837)</f>
        <v>2024</v>
      </c>
      <c r="X1837" s="29"/>
    </row>
    <row r="1838" spans="1:24" x14ac:dyDescent="0.3">
      <c r="A1838" s="26" t="s">
        <v>2277</v>
      </c>
      <c r="B1838" s="2">
        <v>45478</v>
      </c>
      <c r="C1838" s="2">
        <v>45777</v>
      </c>
      <c r="D1838" s="3" t="s">
        <v>54</v>
      </c>
      <c r="E1838" s="3" t="s">
        <v>2278</v>
      </c>
      <c r="F1838" s="3" t="s">
        <v>2279</v>
      </c>
      <c r="G1838" s="3" t="s">
        <v>37</v>
      </c>
      <c r="H1838" s="3" t="s">
        <v>21</v>
      </c>
      <c r="I1838" s="3" t="s">
        <v>30</v>
      </c>
      <c r="J1838" s="3" t="s">
        <v>126</v>
      </c>
      <c r="K1838" s="3" t="s">
        <v>2280</v>
      </c>
      <c r="L1838" s="3">
        <v>2336.27699494843</v>
      </c>
      <c r="M1838" s="3">
        <v>4.6677713207267297</v>
      </c>
      <c r="N1838" s="3">
        <v>5</v>
      </c>
      <c r="O1838" s="3">
        <v>0.22969259526262301</v>
      </c>
      <c r="P1838" s="3">
        <v>0.23</v>
      </c>
      <c r="Q1838" s="3">
        <v>563.19274879158604</v>
      </c>
      <c r="R1838" s="3">
        <v>563.19000000000005</v>
      </c>
      <c r="S1838" s="3" t="s">
        <v>14</v>
      </c>
      <c r="T1838" s="3" t="s">
        <v>11779</v>
      </c>
      <c r="U1838" s="6">
        <v>0.24106420172322834</v>
      </c>
      <c r="V1838" s="3" t="str">
        <f>TEXT(superstore_excel!$B1838, "MMMM")</f>
        <v>July</v>
      </c>
      <c r="W1838" s="3">
        <f>YEAR(superstore_excel!$B1838)</f>
        <v>2024</v>
      </c>
      <c r="X1838" s="27"/>
    </row>
    <row r="1839" spans="1:24" x14ac:dyDescent="0.3">
      <c r="A1839" s="28" t="s">
        <v>2281</v>
      </c>
      <c r="B1839" s="4">
        <v>45522</v>
      </c>
      <c r="C1839" s="4">
        <v>45776</v>
      </c>
      <c r="D1839" s="5" t="s">
        <v>34</v>
      </c>
      <c r="E1839" s="5" t="s">
        <v>2282</v>
      </c>
      <c r="F1839" s="5" t="s">
        <v>2283</v>
      </c>
      <c r="G1839" s="5" t="s">
        <v>37</v>
      </c>
      <c r="H1839" s="5" t="s">
        <v>38</v>
      </c>
      <c r="I1839" s="5" t="s">
        <v>30</v>
      </c>
      <c r="J1839" s="5" t="s">
        <v>101</v>
      </c>
      <c r="K1839" s="5" t="s">
        <v>2284</v>
      </c>
      <c r="L1839" s="5">
        <v>2336.1714114414399</v>
      </c>
      <c r="M1839" s="5">
        <v>4.6672046229552002</v>
      </c>
      <c r="N1839" s="5">
        <v>5</v>
      </c>
      <c r="O1839" s="5">
        <v>0.22968055765784801</v>
      </c>
      <c r="P1839" s="5">
        <v>0.23</v>
      </c>
      <c r="Q1839" s="5">
        <v>563.26939817480297</v>
      </c>
      <c r="R1839" s="5">
        <v>563.27</v>
      </c>
      <c r="S1839" s="5" t="s">
        <v>14</v>
      </c>
      <c r="T1839" s="5" t="s">
        <v>11775</v>
      </c>
      <c r="U1839" s="7">
        <v>0.2411079064730359</v>
      </c>
      <c r="V1839" s="5" t="str">
        <f>TEXT(superstore_excel!$B1839, "MMMM")</f>
        <v>August</v>
      </c>
      <c r="W1839" s="5">
        <f>YEAR(superstore_excel!$B1839)</f>
        <v>2024</v>
      </c>
      <c r="X1839" s="29"/>
    </row>
    <row r="1840" spans="1:24" x14ac:dyDescent="0.3">
      <c r="A1840" s="26" t="s">
        <v>2285</v>
      </c>
      <c r="B1840" s="2">
        <v>45463</v>
      </c>
      <c r="C1840" s="2">
        <v>45764</v>
      </c>
      <c r="D1840" s="3" t="s">
        <v>34</v>
      </c>
      <c r="E1840" s="3" t="s">
        <v>2286</v>
      </c>
      <c r="F1840" s="3" t="s">
        <v>2287</v>
      </c>
      <c r="G1840" s="3" t="s">
        <v>37</v>
      </c>
      <c r="H1840" s="3" t="s">
        <v>62</v>
      </c>
      <c r="I1840" s="3" t="s">
        <v>30</v>
      </c>
      <c r="J1840" s="3" t="s">
        <v>39</v>
      </c>
      <c r="K1840" s="3" t="s">
        <v>2288</v>
      </c>
      <c r="L1840" s="3">
        <v>2336.0658279344502</v>
      </c>
      <c r="M1840" s="3">
        <v>4.6666379251836698</v>
      </c>
      <c r="N1840" s="3">
        <v>5</v>
      </c>
      <c r="O1840" s="3">
        <v>0.229668520053074</v>
      </c>
      <c r="P1840" s="3">
        <v>0.23</v>
      </c>
      <c r="Q1840" s="3">
        <v>563.346047558019</v>
      </c>
      <c r="R1840" s="3">
        <v>563.35</v>
      </c>
      <c r="S1840" s="3" t="s">
        <v>14</v>
      </c>
      <c r="T1840" s="3" t="s">
        <v>11773</v>
      </c>
      <c r="U1840" s="6">
        <v>0.24115161517350289</v>
      </c>
      <c r="V1840" s="3" t="str">
        <f>TEXT(superstore_excel!$B1840, "MMMM")</f>
        <v>June</v>
      </c>
      <c r="W1840" s="3">
        <f>YEAR(superstore_excel!$B1840)</f>
        <v>2024</v>
      </c>
      <c r="X1840" s="27"/>
    </row>
    <row r="1841" spans="1:24" x14ac:dyDescent="0.3">
      <c r="A1841" s="28" t="s">
        <v>2289</v>
      </c>
      <c r="B1841" s="4">
        <v>45400</v>
      </c>
      <c r="C1841" s="4">
        <v>45785</v>
      </c>
      <c r="D1841" s="5" t="s">
        <v>26</v>
      </c>
      <c r="E1841" s="5" t="s">
        <v>2290</v>
      </c>
      <c r="F1841" s="5" t="s">
        <v>2291</v>
      </c>
      <c r="G1841" s="5" t="s">
        <v>44</v>
      </c>
      <c r="H1841" s="5" t="s">
        <v>38</v>
      </c>
      <c r="I1841" s="5" t="s">
        <v>22</v>
      </c>
      <c r="J1841" s="5" t="s">
        <v>281</v>
      </c>
      <c r="K1841" s="5" t="s">
        <v>2292</v>
      </c>
      <c r="L1841" s="5">
        <v>2335.9602444274601</v>
      </c>
      <c r="M1841" s="5">
        <v>4.6660712274121501</v>
      </c>
      <c r="N1841" s="5">
        <v>5</v>
      </c>
      <c r="O1841" s="5">
        <v>0.229656482448299</v>
      </c>
      <c r="P1841" s="5">
        <v>0.23</v>
      </c>
      <c r="Q1841" s="5">
        <v>563.42269694123604</v>
      </c>
      <c r="R1841" s="5">
        <v>563.41999999999996</v>
      </c>
      <c r="S1841" s="5" t="s">
        <v>14</v>
      </c>
      <c r="T1841" s="5" t="s">
        <v>11765</v>
      </c>
      <c r="U1841" s="7">
        <v>0.24119532782516595</v>
      </c>
      <c r="V1841" s="5" t="str">
        <f>TEXT(superstore_excel!$B1841, "MMMM")</f>
        <v>April</v>
      </c>
      <c r="W1841" s="5">
        <f>YEAR(superstore_excel!$B1841)</f>
        <v>2024</v>
      </c>
      <c r="X1841" s="29"/>
    </row>
    <row r="1842" spans="1:24" x14ac:dyDescent="0.3">
      <c r="A1842" s="26" t="s">
        <v>2293</v>
      </c>
      <c r="B1842" s="2">
        <v>45149</v>
      </c>
      <c r="C1842" s="2">
        <v>45767</v>
      </c>
      <c r="D1842" s="3" t="s">
        <v>17</v>
      </c>
      <c r="E1842" s="3" t="s">
        <v>2294</v>
      </c>
      <c r="F1842" s="3" t="s">
        <v>2295</v>
      </c>
      <c r="G1842" s="3" t="s">
        <v>20</v>
      </c>
      <c r="H1842" s="3" t="s">
        <v>29</v>
      </c>
      <c r="I1842" s="3" t="s">
        <v>30</v>
      </c>
      <c r="J1842" s="3" t="s">
        <v>126</v>
      </c>
      <c r="K1842" s="3" t="s">
        <v>2296</v>
      </c>
      <c r="L1842" s="3">
        <v>2335.85466092047</v>
      </c>
      <c r="M1842" s="3">
        <v>4.6655045296406197</v>
      </c>
      <c r="N1842" s="3">
        <v>5</v>
      </c>
      <c r="O1842" s="3">
        <v>0.229644444843524</v>
      </c>
      <c r="P1842" s="3">
        <v>0.23</v>
      </c>
      <c r="Q1842" s="3">
        <v>563.49934632445195</v>
      </c>
      <c r="R1842" s="3">
        <v>563.5</v>
      </c>
      <c r="S1842" s="3" t="s">
        <v>14</v>
      </c>
      <c r="T1842" s="3" t="s">
        <v>11770</v>
      </c>
      <c r="U1842" s="6">
        <v>0.2412390444285599</v>
      </c>
      <c r="V1842" s="3" t="str">
        <f>TEXT(superstore_excel!$B1842, "MMMM")</f>
        <v>August</v>
      </c>
      <c r="W1842" s="3">
        <f>YEAR(superstore_excel!$B1842)</f>
        <v>2023</v>
      </c>
      <c r="X1842" s="27"/>
    </row>
    <row r="1843" spans="1:24" x14ac:dyDescent="0.3">
      <c r="A1843" s="28" t="s">
        <v>2297</v>
      </c>
      <c r="B1843" s="4">
        <v>45390</v>
      </c>
      <c r="C1843" s="4">
        <v>45757</v>
      </c>
      <c r="D1843" s="5" t="s">
        <v>54</v>
      </c>
      <c r="E1843" s="5" t="s">
        <v>2298</v>
      </c>
      <c r="F1843" s="5" t="s">
        <v>2299</v>
      </c>
      <c r="G1843" s="5" t="s">
        <v>37</v>
      </c>
      <c r="H1843" s="5" t="s">
        <v>21</v>
      </c>
      <c r="I1843" s="5" t="s">
        <v>22</v>
      </c>
      <c r="J1843" s="5" t="s">
        <v>281</v>
      </c>
      <c r="K1843" s="5" t="s">
        <v>2300</v>
      </c>
      <c r="L1843" s="5">
        <v>2335.7490774134799</v>
      </c>
      <c r="M1843" s="5">
        <v>4.6649378318690902</v>
      </c>
      <c r="N1843" s="5">
        <v>5</v>
      </c>
      <c r="O1843" s="5">
        <v>0.229632407238749</v>
      </c>
      <c r="P1843" s="5">
        <v>0.23</v>
      </c>
      <c r="Q1843" s="5">
        <v>563.57599570766899</v>
      </c>
      <c r="R1843" s="5">
        <v>563.58000000000004</v>
      </c>
      <c r="S1843" s="5" t="s">
        <v>14</v>
      </c>
      <c r="T1843" s="5" t="s">
        <v>11765</v>
      </c>
      <c r="U1843" s="7">
        <v>0.24128276498422155</v>
      </c>
      <c r="V1843" s="5" t="str">
        <f>TEXT(superstore_excel!$B1843, "MMMM")</f>
        <v>April</v>
      </c>
      <c r="W1843" s="5">
        <f>YEAR(superstore_excel!$B1843)</f>
        <v>2024</v>
      </c>
      <c r="X1843" s="29"/>
    </row>
    <row r="1844" spans="1:24" x14ac:dyDescent="0.3">
      <c r="A1844" s="26" t="s">
        <v>2301</v>
      </c>
      <c r="B1844" s="2">
        <v>45126</v>
      </c>
      <c r="C1844" s="2">
        <v>45768</v>
      </c>
      <c r="D1844" s="3" t="s">
        <v>34</v>
      </c>
      <c r="E1844" s="3" t="s">
        <v>2302</v>
      </c>
      <c r="F1844" s="3" t="s">
        <v>2303</v>
      </c>
      <c r="G1844" s="3" t="s">
        <v>44</v>
      </c>
      <c r="H1844" s="3" t="s">
        <v>38</v>
      </c>
      <c r="I1844" s="3" t="s">
        <v>45</v>
      </c>
      <c r="J1844" s="3" t="s">
        <v>96</v>
      </c>
      <c r="K1844" s="3" t="s">
        <v>2304</v>
      </c>
      <c r="L1844" s="3">
        <v>2335.6434939064802</v>
      </c>
      <c r="M1844" s="3">
        <v>4.6643711340975598</v>
      </c>
      <c r="N1844" s="3">
        <v>5</v>
      </c>
      <c r="O1844" s="3">
        <v>0.229620369633974</v>
      </c>
      <c r="P1844" s="3">
        <v>0.23</v>
      </c>
      <c r="Q1844" s="3">
        <v>563.65264509088502</v>
      </c>
      <c r="R1844" s="3">
        <v>563.65</v>
      </c>
      <c r="S1844" s="3" t="s">
        <v>14</v>
      </c>
      <c r="T1844" s="3" t="s">
        <v>11767</v>
      </c>
      <c r="U1844" s="6">
        <v>0.24132648949268704</v>
      </c>
      <c r="V1844" s="3" t="str">
        <f>TEXT(superstore_excel!$B1844, "MMMM")</f>
        <v>July</v>
      </c>
      <c r="W1844" s="3">
        <f>YEAR(superstore_excel!$B1844)</f>
        <v>2023</v>
      </c>
      <c r="X1844" s="27"/>
    </row>
    <row r="1845" spans="1:24" x14ac:dyDescent="0.3">
      <c r="A1845" s="28" t="s">
        <v>2305</v>
      </c>
      <c r="B1845" s="4">
        <v>45260</v>
      </c>
      <c r="C1845" s="4">
        <v>45771</v>
      </c>
      <c r="D1845" s="5" t="s">
        <v>34</v>
      </c>
      <c r="E1845" s="5" t="s">
        <v>2306</v>
      </c>
      <c r="F1845" s="5" t="s">
        <v>2307</v>
      </c>
      <c r="G1845" s="5" t="s">
        <v>44</v>
      </c>
      <c r="H1845" s="5" t="s">
        <v>62</v>
      </c>
      <c r="I1845" s="5" t="s">
        <v>22</v>
      </c>
      <c r="J1845" s="5" t="s">
        <v>173</v>
      </c>
      <c r="K1845" s="5" t="s">
        <v>2308</v>
      </c>
      <c r="L1845" s="5">
        <v>2335.5379103994901</v>
      </c>
      <c r="M1845" s="5">
        <v>4.6638044363260303</v>
      </c>
      <c r="N1845" s="5">
        <v>5</v>
      </c>
      <c r="O1845" s="5">
        <v>0.229608332029199</v>
      </c>
      <c r="P1845" s="5">
        <v>0.23</v>
      </c>
      <c r="Q1845" s="5">
        <v>563.72929447410195</v>
      </c>
      <c r="R1845" s="5">
        <v>563.73</v>
      </c>
      <c r="S1845" s="5" t="s">
        <v>84</v>
      </c>
      <c r="T1845" s="5" t="s">
        <v>11766</v>
      </c>
      <c r="U1845" s="7">
        <v>0.24137021795449123</v>
      </c>
      <c r="V1845" s="5" t="str">
        <f>TEXT(superstore_excel!$B1845, "MMMM")</f>
        <v>November</v>
      </c>
      <c r="W1845" s="5">
        <f>YEAR(superstore_excel!$B1845)</f>
        <v>2023</v>
      </c>
      <c r="X1845" s="29"/>
    </row>
    <row r="1846" spans="1:24" x14ac:dyDescent="0.3">
      <c r="A1846" s="26" t="s">
        <v>2309</v>
      </c>
      <c r="B1846" s="2">
        <v>45667</v>
      </c>
      <c r="C1846" s="2">
        <v>45779</v>
      </c>
      <c r="D1846" s="3" t="s">
        <v>34</v>
      </c>
      <c r="E1846" s="3" t="s">
        <v>2310</v>
      </c>
      <c r="F1846" s="3" t="s">
        <v>2311</v>
      </c>
      <c r="G1846" s="3" t="s">
        <v>20</v>
      </c>
      <c r="H1846" s="3" t="s">
        <v>62</v>
      </c>
      <c r="I1846" s="3" t="s">
        <v>45</v>
      </c>
      <c r="J1846" s="3" t="s">
        <v>160</v>
      </c>
      <c r="K1846" s="3" t="s">
        <v>2312</v>
      </c>
      <c r="L1846" s="3">
        <v>2335.4323268925</v>
      </c>
      <c r="M1846" s="3">
        <v>4.6632377385544999</v>
      </c>
      <c r="N1846" s="3">
        <v>5</v>
      </c>
      <c r="O1846" s="3">
        <v>0.229596294424425</v>
      </c>
      <c r="P1846" s="3">
        <v>0.23</v>
      </c>
      <c r="Q1846" s="3">
        <v>563.80594385731797</v>
      </c>
      <c r="R1846" s="3">
        <v>563.80999999999995</v>
      </c>
      <c r="S1846" s="3" t="s">
        <v>14</v>
      </c>
      <c r="T1846" s="3" t="s">
        <v>11778</v>
      </c>
      <c r="U1846" s="6">
        <v>0.24141395037017058</v>
      </c>
      <c r="V1846" s="3" t="str">
        <f>TEXT(superstore_excel!$B1846, "MMMM")</f>
        <v>January</v>
      </c>
      <c r="W1846" s="3">
        <f>YEAR(superstore_excel!$B1846)</f>
        <v>2025</v>
      </c>
      <c r="X1846" s="27"/>
    </row>
    <row r="1847" spans="1:24" x14ac:dyDescent="0.3">
      <c r="A1847" s="28" t="s">
        <v>2313</v>
      </c>
      <c r="B1847" s="4">
        <v>45470</v>
      </c>
      <c r="C1847" s="4">
        <v>45781</v>
      </c>
      <c r="D1847" s="5" t="s">
        <v>34</v>
      </c>
      <c r="E1847" s="5" t="s">
        <v>2314</v>
      </c>
      <c r="F1847" s="5" t="s">
        <v>2315</v>
      </c>
      <c r="G1847" s="5" t="s">
        <v>37</v>
      </c>
      <c r="H1847" s="5" t="s">
        <v>29</v>
      </c>
      <c r="I1847" s="5" t="s">
        <v>22</v>
      </c>
      <c r="J1847" s="5" t="s">
        <v>173</v>
      </c>
      <c r="K1847" s="5" t="s">
        <v>2316</v>
      </c>
      <c r="L1847" s="5">
        <v>2335.3267433855099</v>
      </c>
      <c r="M1847" s="5">
        <v>4.6626710407829801</v>
      </c>
      <c r="N1847" s="5">
        <v>5</v>
      </c>
      <c r="O1847" s="5">
        <v>0.22958425681965</v>
      </c>
      <c r="P1847" s="5">
        <v>0.23</v>
      </c>
      <c r="Q1847" s="5">
        <v>563.88259324053399</v>
      </c>
      <c r="R1847" s="5">
        <v>563.88</v>
      </c>
      <c r="S1847" s="5" t="s">
        <v>14</v>
      </c>
      <c r="T1847" s="5" t="s">
        <v>11773</v>
      </c>
      <c r="U1847" s="7">
        <v>0.24145768674026172</v>
      </c>
      <c r="V1847" s="5" t="str">
        <f>TEXT(superstore_excel!$B1847, "MMMM")</f>
        <v>June</v>
      </c>
      <c r="W1847" s="5">
        <f>YEAR(superstore_excel!$B1847)</f>
        <v>2024</v>
      </c>
      <c r="X1847" s="29"/>
    </row>
    <row r="1848" spans="1:24" x14ac:dyDescent="0.3">
      <c r="A1848" s="26" t="s">
        <v>2317</v>
      </c>
      <c r="B1848" s="2">
        <v>45536</v>
      </c>
      <c r="C1848" s="2">
        <v>45763</v>
      </c>
      <c r="D1848" s="3" t="s">
        <v>54</v>
      </c>
      <c r="E1848" s="3" t="s">
        <v>644</v>
      </c>
      <c r="F1848" s="3" t="s">
        <v>2318</v>
      </c>
      <c r="G1848" s="3" t="s">
        <v>37</v>
      </c>
      <c r="H1848" s="3" t="s">
        <v>38</v>
      </c>
      <c r="I1848" s="3" t="s">
        <v>30</v>
      </c>
      <c r="J1848" s="3" t="s">
        <v>126</v>
      </c>
      <c r="K1848" s="3" t="s">
        <v>2319</v>
      </c>
      <c r="L1848" s="3">
        <v>2335.2211598785202</v>
      </c>
      <c r="M1848" s="3">
        <v>4.6621043430114497</v>
      </c>
      <c r="N1848" s="3">
        <v>5</v>
      </c>
      <c r="O1848" s="3">
        <v>0.229572219214875</v>
      </c>
      <c r="P1848" s="3">
        <v>0.23</v>
      </c>
      <c r="Q1848" s="3">
        <v>563.95924262375104</v>
      </c>
      <c r="R1848" s="3">
        <v>563.96</v>
      </c>
      <c r="S1848" s="3" t="s">
        <v>14</v>
      </c>
      <c r="T1848" s="3" t="s">
        <v>11774</v>
      </c>
      <c r="U1848" s="6">
        <v>0.24150142706530142</v>
      </c>
      <c r="V1848" s="3" t="str">
        <f>TEXT(superstore_excel!$B1848, "MMMM")</f>
        <v>September</v>
      </c>
      <c r="W1848" s="3">
        <f>YEAR(superstore_excel!$B1848)</f>
        <v>2024</v>
      </c>
      <c r="X1848" s="27"/>
    </row>
    <row r="1849" spans="1:24" x14ac:dyDescent="0.3">
      <c r="A1849" s="28" t="s">
        <v>2320</v>
      </c>
      <c r="B1849" s="4">
        <v>45509</v>
      </c>
      <c r="C1849" s="4">
        <v>45768</v>
      </c>
      <c r="D1849" s="5" t="s">
        <v>26</v>
      </c>
      <c r="E1849" s="5" t="s">
        <v>1174</v>
      </c>
      <c r="F1849" s="5" t="s">
        <v>2321</v>
      </c>
      <c r="G1849" s="5" t="s">
        <v>20</v>
      </c>
      <c r="H1849" s="5" t="s">
        <v>29</v>
      </c>
      <c r="I1849" s="5" t="s">
        <v>30</v>
      </c>
      <c r="J1849" s="5" t="s">
        <v>31</v>
      </c>
      <c r="K1849" s="5" t="s">
        <v>2322</v>
      </c>
      <c r="L1849" s="5">
        <v>2335.1155763715301</v>
      </c>
      <c r="M1849" s="5">
        <v>4.6615376452399202</v>
      </c>
      <c r="N1849" s="5">
        <v>5</v>
      </c>
      <c r="O1849" s="5">
        <v>0.2295601816101</v>
      </c>
      <c r="P1849" s="5">
        <v>0.23</v>
      </c>
      <c r="Q1849" s="5">
        <v>564.03589200696695</v>
      </c>
      <c r="R1849" s="5">
        <v>564.04</v>
      </c>
      <c r="S1849" s="5" t="s">
        <v>14</v>
      </c>
      <c r="T1849" s="5" t="s">
        <v>11775</v>
      </c>
      <c r="U1849" s="7">
        <v>0.24154517134582534</v>
      </c>
      <c r="V1849" s="5" t="str">
        <f>TEXT(superstore_excel!$B1849, "MMMM")</f>
        <v>August</v>
      </c>
      <c r="W1849" s="5">
        <f>YEAR(superstore_excel!$B1849)</f>
        <v>2024</v>
      </c>
      <c r="X1849" s="29"/>
    </row>
    <row r="1850" spans="1:24" x14ac:dyDescent="0.3">
      <c r="A1850" s="26" t="s">
        <v>2323</v>
      </c>
      <c r="B1850" s="2">
        <v>45721</v>
      </c>
      <c r="C1850" s="2">
        <v>45781</v>
      </c>
      <c r="D1850" s="3" t="s">
        <v>34</v>
      </c>
      <c r="E1850" s="3" t="s">
        <v>2324</v>
      </c>
      <c r="F1850" s="3" t="s">
        <v>2325</v>
      </c>
      <c r="G1850" s="3" t="s">
        <v>20</v>
      </c>
      <c r="H1850" s="3" t="s">
        <v>29</v>
      </c>
      <c r="I1850" s="3" t="s">
        <v>45</v>
      </c>
      <c r="J1850" s="3" t="s">
        <v>96</v>
      </c>
      <c r="K1850" s="3" t="s">
        <v>2326</v>
      </c>
      <c r="L1850" s="3">
        <v>2335.00999286454</v>
      </c>
      <c r="M1850" s="3">
        <v>4.6609709474683898</v>
      </c>
      <c r="N1850" s="3">
        <v>5</v>
      </c>
      <c r="O1850" s="3">
        <v>0.229548144005325</v>
      </c>
      <c r="P1850" s="3">
        <v>0.23</v>
      </c>
      <c r="Q1850" s="3">
        <v>564.11254139018399</v>
      </c>
      <c r="R1850" s="3">
        <v>564.11</v>
      </c>
      <c r="S1850" s="3" t="s">
        <v>14</v>
      </c>
      <c r="T1850" s="3" t="s">
        <v>11772</v>
      </c>
      <c r="U1850" s="6">
        <v>0.24158891958237097</v>
      </c>
      <c r="V1850" s="3" t="str">
        <f>TEXT(superstore_excel!$B1850, "MMMM")</f>
        <v>March</v>
      </c>
      <c r="W1850" s="3">
        <f>YEAR(superstore_excel!$B1850)</f>
        <v>2025</v>
      </c>
      <c r="X1850" s="27"/>
    </row>
    <row r="1851" spans="1:24" x14ac:dyDescent="0.3">
      <c r="A1851" s="28" t="s">
        <v>2327</v>
      </c>
      <c r="B1851" s="4">
        <v>45467</v>
      </c>
      <c r="C1851" s="4">
        <v>45760</v>
      </c>
      <c r="D1851" s="5" t="s">
        <v>34</v>
      </c>
      <c r="E1851" s="5" t="s">
        <v>2328</v>
      </c>
      <c r="F1851" s="5" t="s">
        <v>2329</v>
      </c>
      <c r="G1851" s="5" t="s">
        <v>20</v>
      </c>
      <c r="H1851" s="5" t="s">
        <v>21</v>
      </c>
      <c r="I1851" s="5" t="s">
        <v>45</v>
      </c>
      <c r="J1851" s="5" t="s">
        <v>57</v>
      </c>
      <c r="K1851" s="5" t="s">
        <v>2330</v>
      </c>
      <c r="L1851" s="5">
        <v>2334.9044093575499</v>
      </c>
      <c r="M1851" s="5">
        <v>4.6604042496968603</v>
      </c>
      <c r="N1851" s="5">
        <v>5</v>
      </c>
      <c r="O1851" s="5">
        <v>0.22953610640055</v>
      </c>
      <c r="P1851" s="5">
        <v>0.23</v>
      </c>
      <c r="Q1851" s="5">
        <v>564.18919077340001</v>
      </c>
      <c r="R1851" s="5">
        <v>564.19000000000005</v>
      </c>
      <c r="S1851" s="5" t="s">
        <v>14</v>
      </c>
      <c r="T1851" s="5" t="s">
        <v>11773</v>
      </c>
      <c r="U1851" s="7">
        <v>0.24163267177547407</v>
      </c>
      <c r="V1851" s="5" t="str">
        <f>TEXT(superstore_excel!$B1851, "MMMM")</f>
        <v>June</v>
      </c>
      <c r="W1851" s="5">
        <f>YEAR(superstore_excel!$B1851)</f>
        <v>2024</v>
      </c>
      <c r="X1851" s="29"/>
    </row>
    <row r="1852" spans="1:24" x14ac:dyDescent="0.3">
      <c r="A1852" s="26" t="s">
        <v>2331</v>
      </c>
      <c r="B1852" s="2">
        <v>45572</v>
      </c>
      <c r="C1852" s="2">
        <v>45772</v>
      </c>
      <c r="D1852" s="3" t="s">
        <v>54</v>
      </c>
      <c r="E1852" s="3" t="s">
        <v>2332</v>
      </c>
      <c r="F1852" s="3" t="s">
        <v>2333</v>
      </c>
      <c r="G1852" s="3" t="s">
        <v>20</v>
      </c>
      <c r="H1852" s="3" t="s">
        <v>62</v>
      </c>
      <c r="I1852" s="3" t="s">
        <v>45</v>
      </c>
      <c r="J1852" s="3" t="s">
        <v>160</v>
      </c>
      <c r="K1852" s="3" t="s">
        <v>2334</v>
      </c>
      <c r="L1852" s="3">
        <v>2334.7988258505602</v>
      </c>
      <c r="M1852" s="3">
        <v>4.6598375519253299</v>
      </c>
      <c r="N1852" s="3">
        <v>5</v>
      </c>
      <c r="O1852" s="3">
        <v>0.229524068795776</v>
      </c>
      <c r="P1852" s="3">
        <v>0.23</v>
      </c>
      <c r="Q1852" s="3">
        <v>564.26584015661695</v>
      </c>
      <c r="R1852" s="3">
        <v>564.27</v>
      </c>
      <c r="S1852" s="3" t="s">
        <v>14</v>
      </c>
      <c r="T1852" s="3" t="s">
        <v>11763</v>
      </c>
      <c r="U1852" s="6">
        <v>0.24167642792567218</v>
      </c>
      <c r="V1852" s="3" t="str">
        <f>TEXT(superstore_excel!$B1852, "MMMM")</f>
        <v>October</v>
      </c>
      <c r="W1852" s="3">
        <f>YEAR(superstore_excel!$B1852)</f>
        <v>2024</v>
      </c>
      <c r="X1852" s="27"/>
    </row>
    <row r="1853" spans="1:24" x14ac:dyDescent="0.3">
      <c r="A1853" s="28" t="s">
        <v>2335</v>
      </c>
      <c r="B1853" s="4">
        <v>45137</v>
      </c>
      <c r="C1853" s="4">
        <v>45782</v>
      </c>
      <c r="D1853" s="5" t="s">
        <v>54</v>
      </c>
      <c r="E1853" s="5" t="s">
        <v>2336</v>
      </c>
      <c r="F1853" s="5" t="s">
        <v>2337</v>
      </c>
      <c r="G1853" s="5" t="s">
        <v>44</v>
      </c>
      <c r="H1853" s="5" t="s">
        <v>29</v>
      </c>
      <c r="I1853" s="5" t="s">
        <v>45</v>
      </c>
      <c r="J1853" s="5" t="s">
        <v>160</v>
      </c>
      <c r="K1853" s="5" t="s">
        <v>2338</v>
      </c>
      <c r="L1853" s="5">
        <v>2334.6932423435601</v>
      </c>
      <c r="M1853" s="5">
        <v>4.6592708541538101</v>
      </c>
      <c r="N1853" s="5">
        <v>5</v>
      </c>
      <c r="O1853" s="5">
        <v>0.229512031191001</v>
      </c>
      <c r="P1853" s="5">
        <v>0.23</v>
      </c>
      <c r="Q1853" s="5">
        <v>564.34248953983297</v>
      </c>
      <c r="R1853" s="5">
        <v>564.34</v>
      </c>
      <c r="S1853" s="5" t="s">
        <v>14</v>
      </c>
      <c r="T1853" s="5" t="s">
        <v>11767</v>
      </c>
      <c r="U1853" s="7">
        <v>0.24172018803350251</v>
      </c>
      <c r="V1853" s="5" t="str">
        <f>TEXT(superstore_excel!$B1853, "MMMM")</f>
        <v>July</v>
      </c>
      <c r="W1853" s="5">
        <f>YEAR(superstore_excel!$B1853)</f>
        <v>2023</v>
      </c>
      <c r="X1853" s="29"/>
    </row>
    <row r="1854" spans="1:24" x14ac:dyDescent="0.3">
      <c r="A1854" s="26" t="s">
        <v>2339</v>
      </c>
      <c r="B1854" s="2">
        <v>45306</v>
      </c>
      <c r="C1854" s="2">
        <v>45763</v>
      </c>
      <c r="D1854" s="3" t="s">
        <v>26</v>
      </c>
      <c r="E1854" s="3" t="s">
        <v>2340</v>
      </c>
      <c r="F1854" s="3" t="s">
        <v>2341</v>
      </c>
      <c r="G1854" s="3" t="s">
        <v>37</v>
      </c>
      <c r="H1854" s="3" t="s">
        <v>62</v>
      </c>
      <c r="I1854" s="3" t="s">
        <v>45</v>
      </c>
      <c r="J1854" s="3" t="s">
        <v>160</v>
      </c>
      <c r="K1854" s="3" t="s">
        <v>2342</v>
      </c>
      <c r="L1854" s="3">
        <v>2334.58765883657</v>
      </c>
      <c r="M1854" s="3">
        <v>4.6587041563822797</v>
      </c>
      <c r="N1854" s="3">
        <v>5</v>
      </c>
      <c r="O1854" s="3">
        <v>0.229499993586226</v>
      </c>
      <c r="P1854" s="3">
        <v>0.23</v>
      </c>
      <c r="Q1854" s="3">
        <v>564.41913892305001</v>
      </c>
      <c r="R1854" s="3">
        <v>564.41999999999996</v>
      </c>
      <c r="S1854" s="3" t="s">
        <v>14</v>
      </c>
      <c r="T1854" s="3" t="s">
        <v>11784</v>
      </c>
      <c r="U1854" s="6">
        <v>0.24176395209950072</v>
      </c>
      <c r="V1854" s="3" t="str">
        <f>TEXT(superstore_excel!$B1854, "MMMM")</f>
        <v>January</v>
      </c>
      <c r="W1854" s="3">
        <f>YEAR(superstore_excel!$B1854)</f>
        <v>2024</v>
      </c>
      <c r="X1854" s="27"/>
    </row>
    <row r="1855" spans="1:24" x14ac:dyDescent="0.3">
      <c r="A1855" s="28" t="s">
        <v>2343</v>
      </c>
      <c r="B1855" s="4">
        <v>45544</v>
      </c>
      <c r="C1855" s="4">
        <v>45772</v>
      </c>
      <c r="D1855" s="5" t="s">
        <v>34</v>
      </c>
      <c r="E1855" s="5" t="s">
        <v>2344</v>
      </c>
      <c r="F1855" s="5" t="s">
        <v>2345</v>
      </c>
      <c r="G1855" s="5" t="s">
        <v>44</v>
      </c>
      <c r="H1855" s="5" t="s">
        <v>38</v>
      </c>
      <c r="I1855" s="5" t="s">
        <v>45</v>
      </c>
      <c r="J1855" s="5" t="s">
        <v>57</v>
      </c>
      <c r="K1855" s="5" t="s">
        <v>2346</v>
      </c>
      <c r="L1855" s="5">
        <v>2334.4820753295799</v>
      </c>
      <c r="M1855" s="5">
        <v>4.6581374586107502</v>
      </c>
      <c r="N1855" s="5">
        <v>5</v>
      </c>
      <c r="O1855" s="5">
        <v>0.229487955981451</v>
      </c>
      <c r="P1855" s="5">
        <v>0.23</v>
      </c>
      <c r="Q1855" s="5">
        <v>564.49578830626604</v>
      </c>
      <c r="R1855" s="5">
        <v>564.5</v>
      </c>
      <c r="S1855" s="5" t="s">
        <v>14</v>
      </c>
      <c r="T1855" s="5" t="s">
        <v>11774</v>
      </c>
      <c r="U1855" s="7">
        <v>0.24180772012420404</v>
      </c>
      <c r="V1855" s="5" t="str">
        <f>TEXT(superstore_excel!$B1855, "MMMM")</f>
        <v>September</v>
      </c>
      <c r="W1855" s="5">
        <f>YEAR(superstore_excel!$B1855)</f>
        <v>2024</v>
      </c>
      <c r="X1855" s="29"/>
    </row>
    <row r="1856" spans="1:24" x14ac:dyDescent="0.3">
      <c r="A1856" s="26" t="s">
        <v>2347</v>
      </c>
      <c r="B1856" s="2">
        <v>45738</v>
      </c>
      <c r="C1856" s="2">
        <v>45778</v>
      </c>
      <c r="D1856" s="3" t="s">
        <v>54</v>
      </c>
      <c r="E1856" s="3" t="s">
        <v>2348</v>
      </c>
      <c r="F1856" s="3" t="s">
        <v>2349</v>
      </c>
      <c r="G1856" s="3" t="s">
        <v>44</v>
      </c>
      <c r="H1856" s="3" t="s">
        <v>62</v>
      </c>
      <c r="I1856" s="3" t="s">
        <v>45</v>
      </c>
      <c r="J1856" s="3" t="s">
        <v>46</v>
      </c>
      <c r="K1856" s="3" t="s">
        <v>2350</v>
      </c>
      <c r="L1856" s="3">
        <v>2334.3764918225902</v>
      </c>
      <c r="M1856" s="3">
        <v>4.6575707608392198</v>
      </c>
      <c r="N1856" s="3">
        <v>5</v>
      </c>
      <c r="O1856" s="3">
        <v>0.229475918376676</v>
      </c>
      <c r="P1856" s="3">
        <v>0.23</v>
      </c>
      <c r="Q1856" s="3">
        <v>564.57243768948297</v>
      </c>
      <c r="R1856" s="3">
        <v>564.57000000000005</v>
      </c>
      <c r="S1856" s="3" t="s">
        <v>14</v>
      </c>
      <c r="T1856" s="3" t="s">
        <v>11772</v>
      </c>
      <c r="U1856" s="6">
        <v>0.24185149210815038</v>
      </c>
      <c r="V1856" s="3" t="str">
        <f>TEXT(superstore_excel!$B1856, "MMMM")</f>
        <v>March</v>
      </c>
      <c r="W1856" s="3">
        <f>YEAR(superstore_excel!$B1856)</f>
        <v>2025</v>
      </c>
      <c r="X1856" s="27"/>
    </row>
    <row r="1857" spans="1:24" x14ac:dyDescent="0.3">
      <c r="A1857" s="28" t="s">
        <v>2351</v>
      </c>
      <c r="B1857" s="4">
        <v>45180</v>
      </c>
      <c r="C1857" s="4">
        <v>45763</v>
      </c>
      <c r="D1857" s="5" t="s">
        <v>26</v>
      </c>
      <c r="E1857" s="5" t="s">
        <v>2352</v>
      </c>
      <c r="F1857" s="5" t="s">
        <v>2353</v>
      </c>
      <c r="G1857" s="5" t="s">
        <v>20</v>
      </c>
      <c r="H1857" s="5" t="s">
        <v>29</v>
      </c>
      <c r="I1857" s="5" t="s">
        <v>30</v>
      </c>
      <c r="J1857" s="5" t="s">
        <v>126</v>
      </c>
      <c r="K1857" s="5" t="s">
        <v>2354</v>
      </c>
      <c r="L1857" s="5">
        <v>2334.2709083156001</v>
      </c>
      <c r="M1857" s="5">
        <v>4.6570040630676903</v>
      </c>
      <c r="N1857" s="5">
        <v>5</v>
      </c>
      <c r="O1857" s="5">
        <v>0.229463880771901</v>
      </c>
      <c r="P1857" s="5">
        <v>0.23</v>
      </c>
      <c r="Q1857" s="5">
        <v>564.64908707269899</v>
      </c>
      <c r="R1857" s="5">
        <v>564.65</v>
      </c>
      <c r="S1857" s="5" t="s">
        <v>14</v>
      </c>
      <c r="T1857" s="5" t="s">
        <v>11768</v>
      </c>
      <c r="U1857" s="7">
        <v>0.24189526805187636</v>
      </c>
      <c r="V1857" s="5" t="str">
        <f>TEXT(superstore_excel!$B1857, "MMMM")</f>
        <v>September</v>
      </c>
      <c r="W1857" s="5">
        <f>YEAR(superstore_excel!$B1857)</f>
        <v>2023</v>
      </c>
      <c r="X1857" s="29"/>
    </row>
    <row r="1858" spans="1:24" x14ac:dyDescent="0.3">
      <c r="A1858" s="26" t="s">
        <v>2355</v>
      </c>
      <c r="B1858" s="2">
        <v>45048</v>
      </c>
      <c r="C1858" s="2">
        <v>45758</v>
      </c>
      <c r="D1858" s="3" t="s">
        <v>26</v>
      </c>
      <c r="E1858" s="3" t="s">
        <v>2356</v>
      </c>
      <c r="F1858" s="3" t="s">
        <v>2357</v>
      </c>
      <c r="G1858" s="3" t="s">
        <v>20</v>
      </c>
      <c r="H1858" s="3" t="s">
        <v>62</v>
      </c>
      <c r="I1858" s="3" t="s">
        <v>45</v>
      </c>
      <c r="J1858" s="3" t="s">
        <v>57</v>
      </c>
      <c r="K1858" s="3" t="s">
        <v>2358</v>
      </c>
      <c r="L1858" s="3">
        <v>2334.16532480861</v>
      </c>
      <c r="M1858" s="3">
        <v>4.6564373652961599</v>
      </c>
      <c r="N1858" s="3">
        <v>5</v>
      </c>
      <c r="O1858" s="3">
        <v>0.229451843167127</v>
      </c>
      <c r="P1858" s="3">
        <v>0.23</v>
      </c>
      <c r="Q1858" s="3">
        <v>564.72573645591604</v>
      </c>
      <c r="R1858" s="3">
        <v>564.73</v>
      </c>
      <c r="S1858" s="3" t="s">
        <v>14</v>
      </c>
      <c r="T1858" s="3" t="s">
        <v>11780</v>
      </c>
      <c r="U1858" s="6">
        <v>0.24193904795592008</v>
      </c>
      <c r="V1858" s="3" t="str">
        <f>TEXT(superstore_excel!$B1858, "MMMM")</f>
        <v>May</v>
      </c>
      <c r="W1858" s="3">
        <f>YEAR(superstore_excel!$B1858)</f>
        <v>2023</v>
      </c>
      <c r="X1858" s="27"/>
    </row>
    <row r="1859" spans="1:24" x14ac:dyDescent="0.3">
      <c r="A1859" s="28" t="s">
        <v>2359</v>
      </c>
      <c r="B1859" s="4">
        <v>45506</v>
      </c>
      <c r="C1859" s="4">
        <v>45777</v>
      </c>
      <c r="D1859" s="5" t="s">
        <v>26</v>
      </c>
      <c r="E1859" s="5" t="s">
        <v>2360</v>
      </c>
      <c r="F1859" s="5" t="s">
        <v>2361</v>
      </c>
      <c r="G1859" s="5" t="s">
        <v>37</v>
      </c>
      <c r="H1859" s="5" t="s">
        <v>21</v>
      </c>
      <c r="I1859" s="5" t="s">
        <v>45</v>
      </c>
      <c r="J1859" s="5" t="s">
        <v>160</v>
      </c>
      <c r="K1859" s="5" t="s">
        <v>2362</v>
      </c>
      <c r="L1859" s="5">
        <v>2334.0597413016199</v>
      </c>
      <c r="M1859" s="5">
        <v>4.6558706675246402</v>
      </c>
      <c r="N1859" s="5">
        <v>5</v>
      </c>
      <c r="O1859" s="5">
        <v>0.22943980556235199</v>
      </c>
      <c r="P1859" s="5">
        <v>0.23</v>
      </c>
      <c r="Q1859" s="5">
        <v>564.80238583913194</v>
      </c>
      <c r="R1859" s="5">
        <v>564.79999999999995</v>
      </c>
      <c r="S1859" s="5" t="s">
        <v>14</v>
      </c>
      <c r="T1859" s="5" t="s">
        <v>11775</v>
      </c>
      <c r="U1859" s="7">
        <v>0.24198283182081803</v>
      </c>
      <c r="V1859" s="5" t="str">
        <f>TEXT(superstore_excel!$B1859, "MMMM")</f>
        <v>August</v>
      </c>
      <c r="W1859" s="5">
        <f>YEAR(superstore_excel!$B1859)</f>
        <v>2024</v>
      </c>
      <c r="X1859" s="29"/>
    </row>
    <row r="1860" spans="1:24" x14ac:dyDescent="0.3">
      <c r="A1860" s="26" t="s">
        <v>2363</v>
      </c>
      <c r="B1860" s="2">
        <v>45644</v>
      </c>
      <c r="C1860" s="2">
        <v>45773</v>
      </c>
      <c r="D1860" s="3" t="s">
        <v>17</v>
      </c>
      <c r="E1860" s="3" t="s">
        <v>533</v>
      </c>
      <c r="F1860" s="3" t="s">
        <v>2364</v>
      </c>
      <c r="G1860" s="3" t="s">
        <v>20</v>
      </c>
      <c r="H1860" s="3" t="s">
        <v>38</v>
      </c>
      <c r="I1860" s="3" t="s">
        <v>22</v>
      </c>
      <c r="J1860" s="3" t="s">
        <v>302</v>
      </c>
      <c r="K1860" s="3" t="s">
        <v>2365</v>
      </c>
      <c r="L1860" s="3">
        <v>2333.9541577946302</v>
      </c>
      <c r="M1860" s="3">
        <v>4.6553039697531098</v>
      </c>
      <c r="N1860" s="3">
        <v>5</v>
      </c>
      <c r="O1860" s="3">
        <v>0.22942776795757699</v>
      </c>
      <c r="P1860" s="3">
        <v>0.23</v>
      </c>
      <c r="Q1860" s="3">
        <v>564.87903522234899</v>
      </c>
      <c r="R1860" s="3">
        <v>564.88</v>
      </c>
      <c r="S1860" s="3" t="s">
        <v>14</v>
      </c>
      <c r="T1860" s="3" t="s">
        <v>11771</v>
      </c>
      <c r="U1860" s="6">
        <v>0.24202661964710875</v>
      </c>
      <c r="V1860" s="3" t="str">
        <f>TEXT(superstore_excel!$B1860, "MMMM")</f>
        <v>December</v>
      </c>
      <c r="W1860" s="3">
        <f>YEAR(superstore_excel!$B1860)</f>
        <v>2024</v>
      </c>
      <c r="X1860" s="27"/>
    </row>
    <row r="1861" spans="1:24" x14ac:dyDescent="0.3">
      <c r="A1861" s="28" t="s">
        <v>2366</v>
      </c>
      <c r="B1861" s="4">
        <v>45493</v>
      </c>
      <c r="C1861" s="4">
        <v>45762</v>
      </c>
      <c r="D1861" s="5" t="s">
        <v>26</v>
      </c>
      <c r="E1861" s="5" t="s">
        <v>2367</v>
      </c>
      <c r="F1861" s="5" t="s">
        <v>2368</v>
      </c>
      <c r="G1861" s="5" t="s">
        <v>44</v>
      </c>
      <c r="H1861" s="5" t="s">
        <v>38</v>
      </c>
      <c r="I1861" s="5" t="s">
        <v>22</v>
      </c>
      <c r="J1861" s="5" t="s">
        <v>131</v>
      </c>
      <c r="K1861" s="5" t="s">
        <v>2369</v>
      </c>
      <c r="L1861" s="5">
        <v>2333.8485742876401</v>
      </c>
      <c r="M1861" s="5">
        <v>4.6547372719815803</v>
      </c>
      <c r="N1861" s="5">
        <v>5</v>
      </c>
      <c r="O1861" s="5">
        <v>0.22941573035280199</v>
      </c>
      <c r="P1861" s="5">
        <v>0.23</v>
      </c>
      <c r="Q1861" s="5">
        <v>564.95568460556501</v>
      </c>
      <c r="R1861" s="5">
        <v>564.96</v>
      </c>
      <c r="S1861" s="5" t="s">
        <v>14</v>
      </c>
      <c r="T1861" s="5" t="s">
        <v>11779</v>
      </c>
      <c r="U1861" s="7">
        <v>0.24207041143532898</v>
      </c>
      <c r="V1861" s="5" t="str">
        <f>TEXT(superstore_excel!$B1861, "MMMM")</f>
        <v>July</v>
      </c>
      <c r="W1861" s="5">
        <f>YEAR(superstore_excel!$B1861)</f>
        <v>2024</v>
      </c>
      <c r="X1861" s="29"/>
    </row>
    <row r="1862" spans="1:24" x14ac:dyDescent="0.3">
      <c r="A1862" s="26" t="s">
        <v>2370</v>
      </c>
      <c r="B1862" s="2">
        <v>45647</v>
      </c>
      <c r="C1862" s="2">
        <v>45760</v>
      </c>
      <c r="D1862" s="3" t="s">
        <v>17</v>
      </c>
      <c r="E1862" s="3" t="s">
        <v>581</v>
      </c>
      <c r="F1862" s="3" t="s">
        <v>2371</v>
      </c>
      <c r="G1862" s="3" t="s">
        <v>20</v>
      </c>
      <c r="H1862" s="3" t="s">
        <v>29</v>
      </c>
      <c r="I1862" s="3" t="s">
        <v>22</v>
      </c>
      <c r="J1862" s="3" t="s">
        <v>131</v>
      </c>
      <c r="K1862" s="3" t="s">
        <v>2372</v>
      </c>
      <c r="L1862" s="3">
        <v>2333.74299078064</v>
      </c>
      <c r="M1862" s="3">
        <v>4.6541705742100499</v>
      </c>
      <c r="N1862" s="3">
        <v>5</v>
      </c>
      <c r="O1862" s="3">
        <v>0.22940369274802699</v>
      </c>
      <c r="P1862" s="3">
        <v>0.23</v>
      </c>
      <c r="Q1862" s="3">
        <v>565.03233398878206</v>
      </c>
      <c r="R1862" s="3">
        <v>565.03</v>
      </c>
      <c r="S1862" s="3" t="s">
        <v>14</v>
      </c>
      <c r="T1862" s="3" t="s">
        <v>11771</v>
      </c>
      <c r="U1862" s="6">
        <v>0.24211420718601839</v>
      </c>
      <c r="V1862" s="3" t="str">
        <f>TEXT(superstore_excel!$B1862, "MMMM")</f>
        <v>December</v>
      </c>
      <c r="W1862" s="3">
        <f>YEAR(superstore_excel!$B1862)</f>
        <v>2024</v>
      </c>
      <c r="X1862" s="27"/>
    </row>
    <row r="1863" spans="1:24" x14ac:dyDescent="0.3">
      <c r="A1863" s="28" t="s">
        <v>2373</v>
      </c>
      <c r="B1863" s="4">
        <v>45675</v>
      </c>
      <c r="C1863" s="4">
        <v>45770</v>
      </c>
      <c r="D1863" s="5" t="s">
        <v>17</v>
      </c>
      <c r="E1863" s="5" t="s">
        <v>2374</v>
      </c>
      <c r="F1863" s="5" t="s">
        <v>2375</v>
      </c>
      <c r="G1863" s="5" t="s">
        <v>44</v>
      </c>
      <c r="H1863" s="5" t="s">
        <v>21</v>
      </c>
      <c r="I1863" s="5" t="s">
        <v>30</v>
      </c>
      <c r="J1863" s="5" t="s">
        <v>101</v>
      </c>
      <c r="K1863" s="5" t="s">
        <v>2376</v>
      </c>
      <c r="L1863" s="5">
        <v>2333.6374072736498</v>
      </c>
      <c r="M1863" s="5">
        <v>4.6536038764385204</v>
      </c>
      <c r="N1863" s="5">
        <v>5</v>
      </c>
      <c r="O1863" s="5">
        <v>0.22939165514325199</v>
      </c>
      <c r="P1863" s="5">
        <v>0.23</v>
      </c>
      <c r="Q1863" s="5">
        <v>565.10898337199797</v>
      </c>
      <c r="R1863" s="5">
        <v>565.11</v>
      </c>
      <c r="S1863" s="5" t="s">
        <v>14</v>
      </c>
      <c r="T1863" s="5" t="s">
        <v>11778</v>
      </c>
      <c r="U1863" s="7">
        <v>0.24215800689971176</v>
      </c>
      <c r="V1863" s="5" t="str">
        <f>TEXT(superstore_excel!$B1863, "MMMM")</f>
        <v>January</v>
      </c>
      <c r="W1863" s="5">
        <f>YEAR(superstore_excel!$B1863)</f>
        <v>2025</v>
      </c>
      <c r="X1863" s="29"/>
    </row>
    <row r="1864" spans="1:24" x14ac:dyDescent="0.3">
      <c r="A1864" s="26" t="s">
        <v>2377</v>
      </c>
      <c r="B1864" s="2">
        <v>45203</v>
      </c>
      <c r="C1864" s="2">
        <v>45768</v>
      </c>
      <c r="D1864" s="3" t="s">
        <v>54</v>
      </c>
      <c r="E1864" s="3" t="s">
        <v>2378</v>
      </c>
      <c r="F1864" s="3" t="s">
        <v>2379</v>
      </c>
      <c r="G1864" s="3" t="s">
        <v>44</v>
      </c>
      <c r="H1864" s="3" t="s">
        <v>29</v>
      </c>
      <c r="I1864" s="3" t="s">
        <v>45</v>
      </c>
      <c r="J1864" s="3" t="s">
        <v>96</v>
      </c>
      <c r="K1864" s="3" t="s">
        <v>2380</v>
      </c>
      <c r="L1864" s="3">
        <v>2333.5318237666602</v>
      </c>
      <c r="M1864" s="3">
        <v>4.6530371786669997</v>
      </c>
      <c r="N1864" s="3">
        <v>5</v>
      </c>
      <c r="O1864" s="3">
        <v>0.22937961753847799</v>
      </c>
      <c r="P1864" s="3">
        <v>0.23</v>
      </c>
      <c r="Q1864" s="3">
        <v>565.18563275521501</v>
      </c>
      <c r="R1864" s="3">
        <v>565.19000000000005</v>
      </c>
      <c r="S1864" s="3" t="s">
        <v>14</v>
      </c>
      <c r="T1864" s="3" t="s">
        <v>11783</v>
      </c>
      <c r="U1864" s="6">
        <v>0.24220181057694901</v>
      </c>
      <c r="V1864" s="3" t="str">
        <f>TEXT(superstore_excel!$B1864, "MMMM")</f>
        <v>October</v>
      </c>
      <c r="W1864" s="3">
        <f>YEAR(superstore_excel!$B1864)</f>
        <v>2023</v>
      </c>
      <c r="X1864" s="27"/>
    </row>
    <row r="1865" spans="1:24" x14ac:dyDescent="0.3">
      <c r="A1865" s="28" t="s">
        <v>2381</v>
      </c>
      <c r="B1865" s="4">
        <v>45266</v>
      </c>
      <c r="C1865" s="4">
        <v>45783</v>
      </c>
      <c r="D1865" s="5" t="s">
        <v>17</v>
      </c>
      <c r="E1865" s="5" t="s">
        <v>2382</v>
      </c>
      <c r="F1865" s="5" t="s">
        <v>2383</v>
      </c>
      <c r="G1865" s="5" t="s">
        <v>20</v>
      </c>
      <c r="H1865" s="5" t="s">
        <v>21</v>
      </c>
      <c r="I1865" s="5" t="s">
        <v>45</v>
      </c>
      <c r="J1865" s="5" t="s">
        <v>46</v>
      </c>
      <c r="K1865" s="5" t="s">
        <v>2384</v>
      </c>
      <c r="L1865" s="5">
        <v>2333.4262402596701</v>
      </c>
      <c r="M1865" s="5">
        <v>4.6524704808954702</v>
      </c>
      <c r="N1865" s="5">
        <v>5</v>
      </c>
      <c r="O1865" s="5">
        <v>0.22936757993370299</v>
      </c>
      <c r="P1865" s="5">
        <v>0.23</v>
      </c>
      <c r="Q1865" s="5">
        <v>565.26228213843103</v>
      </c>
      <c r="R1865" s="5">
        <v>565.26</v>
      </c>
      <c r="S1865" s="5" t="s">
        <v>14</v>
      </c>
      <c r="T1865" s="5" t="s">
        <v>11776</v>
      </c>
      <c r="U1865" s="7">
        <v>0.24224561821826734</v>
      </c>
      <c r="V1865" s="5" t="str">
        <f>TEXT(superstore_excel!$B1865, "MMMM")</f>
        <v>December</v>
      </c>
      <c r="W1865" s="5">
        <f>YEAR(superstore_excel!$B1865)</f>
        <v>2023</v>
      </c>
      <c r="X1865" s="29"/>
    </row>
    <row r="1866" spans="1:24" x14ac:dyDescent="0.3">
      <c r="A1866" s="26" t="s">
        <v>2385</v>
      </c>
      <c r="B1866" s="2">
        <v>45301</v>
      </c>
      <c r="C1866" s="2">
        <v>45779</v>
      </c>
      <c r="D1866" s="3" t="s">
        <v>17</v>
      </c>
      <c r="E1866" s="3" t="s">
        <v>2386</v>
      </c>
      <c r="F1866" s="3" t="s">
        <v>2387</v>
      </c>
      <c r="G1866" s="3" t="s">
        <v>20</v>
      </c>
      <c r="H1866" s="3" t="s">
        <v>38</v>
      </c>
      <c r="I1866" s="3" t="s">
        <v>45</v>
      </c>
      <c r="J1866" s="3" t="s">
        <v>46</v>
      </c>
      <c r="K1866" s="3" t="s">
        <v>2388</v>
      </c>
      <c r="L1866" s="3">
        <v>2333.32065675268</v>
      </c>
      <c r="M1866" s="3">
        <v>4.6519037831239398</v>
      </c>
      <c r="N1866" s="3">
        <v>5</v>
      </c>
      <c r="O1866" s="3">
        <v>0.22935554232892799</v>
      </c>
      <c r="P1866" s="3">
        <v>0.23</v>
      </c>
      <c r="Q1866" s="3">
        <v>565.33893152164796</v>
      </c>
      <c r="R1866" s="3">
        <v>565.34</v>
      </c>
      <c r="S1866" s="3" t="s">
        <v>14</v>
      </c>
      <c r="T1866" s="3" t="s">
        <v>11784</v>
      </c>
      <c r="U1866" s="6">
        <v>0.24228942982420568</v>
      </c>
      <c r="V1866" s="3" t="str">
        <f>TEXT(superstore_excel!$B1866, "MMMM")</f>
        <v>January</v>
      </c>
      <c r="W1866" s="3">
        <f>YEAR(superstore_excel!$B1866)</f>
        <v>2024</v>
      </c>
      <c r="X1866" s="27"/>
    </row>
    <row r="1867" spans="1:24" x14ac:dyDescent="0.3">
      <c r="A1867" s="28" t="s">
        <v>2389</v>
      </c>
      <c r="B1867" s="4">
        <v>45123</v>
      </c>
      <c r="C1867" s="4">
        <v>45764</v>
      </c>
      <c r="D1867" s="5" t="s">
        <v>26</v>
      </c>
      <c r="E1867" s="5" t="s">
        <v>2390</v>
      </c>
      <c r="F1867" s="5" t="s">
        <v>2391</v>
      </c>
      <c r="G1867" s="5" t="s">
        <v>37</v>
      </c>
      <c r="H1867" s="5" t="s">
        <v>62</v>
      </c>
      <c r="I1867" s="5" t="s">
        <v>30</v>
      </c>
      <c r="J1867" s="5" t="s">
        <v>31</v>
      </c>
      <c r="K1867" s="5" t="s">
        <v>2392</v>
      </c>
      <c r="L1867" s="5">
        <v>2333.2150732456898</v>
      </c>
      <c r="M1867" s="5">
        <v>4.6513370853524103</v>
      </c>
      <c r="N1867" s="5">
        <v>5</v>
      </c>
      <c r="O1867" s="5">
        <v>0.22934350472415299</v>
      </c>
      <c r="P1867" s="5">
        <v>0.23</v>
      </c>
      <c r="Q1867" s="5">
        <v>565.41558090486399</v>
      </c>
      <c r="R1867" s="5">
        <v>565.41999999999996</v>
      </c>
      <c r="S1867" s="5" t="s">
        <v>14</v>
      </c>
      <c r="T1867" s="5" t="s">
        <v>11767</v>
      </c>
      <c r="U1867" s="7">
        <v>0.24233324539530143</v>
      </c>
      <c r="V1867" s="5" t="str">
        <f>TEXT(superstore_excel!$B1867, "MMMM")</f>
        <v>July</v>
      </c>
      <c r="W1867" s="5">
        <f>YEAR(superstore_excel!$B1867)</f>
        <v>2023</v>
      </c>
      <c r="X1867" s="29"/>
    </row>
    <row r="1868" spans="1:24" x14ac:dyDescent="0.3">
      <c r="A1868" s="26" t="s">
        <v>2393</v>
      </c>
      <c r="B1868" s="2">
        <v>45180</v>
      </c>
      <c r="C1868" s="2">
        <v>45760</v>
      </c>
      <c r="D1868" s="3" t="s">
        <v>26</v>
      </c>
      <c r="E1868" s="3" t="s">
        <v>2394</v>
      </c>
      <c r="F1868" s="3" t="s">
        <v>2395</v>
      </c>
      <c r="G1868" s="3" t="s">
        <v>44</v>
      </c>
      <c r="H1868" s="3" t="s">
        <v>62</v>
      </c>
      <c r="I1868" s="3" t="s">
        <v>22</v>
      </c>
      <c r="J1868" s="3" t="s">
        <v>302</v>
      </c>
      <c r="K1868" s="3" t="s">
        <v>2396</v>
      </c>
      <c r="L1868" s="3">
        <v>2333.1094897387002</v>
      </c>
      <c r="M1868" s="3">
        <v>4.6507703875808799</v>
      </c>
      <c r="N1868" s="3">
        <v>5</v>
      </c>
      <c r="O1868" s="3">
        <v>0.22933146711937799</v>
      </c>
      <c r="P1868" s="3">
        <v>0.23</v>
      </c>
      <c r="Q1868" s="3">
        <v>565.49223028808103</v>
      </c>
      <c r="R1868" s="3">
        <v>565.49</v>
      </c>
      <c r="S1868" s="3" t="s">
        <v>14</v>
      </c>
      <c r="T1868" s="3" t="s">
        <v>11768</v>
      </c>
      <c r="U1868" s="6">
        <v>0.24237706493209374</v>
      </c>
      <c r="V1868" s="3" t="str">
        <f>TEXT(superstore_excel!$B1868, "MMMM")</f>
        <v>September</v>
      </c>
      <c r="W1868" s="3">
        <f>YEAR(superstore_excel!$B1868)</f>
        <v>2023</v>
      </c>
      <c r="X1868" s="27"/>
    </row>
    <row r="1869" spans="1:24" x14ac:dyDescent="0.3">
      <c r="A1869" s="28" t="s">
        <v>2397</v>
      </c>
      <c r="B1869" s="4">
        <v>45129</v>
      </c>
      <c r="C1869" s="4">
        <v>45760</v>
      </c>
      <c r="D1869" s="5" t="s">
        <v>34</v>
      </c>
      <c r="E1869" s="5" t="s">
        <v>2398</v>
      </c>
      <c r="F1869" s="5" t="s">
        <v>2399</v>
      </c>
      <c r="G1869" s="5" t="s">
        <v>20</v>
      </c>
      <c r="H1869" s="5" t="s">
        <v>29</v>
      </c>
      <c r="I1869" s="5" t="s">
        <v>45</v>
      </c>
      <c r="J1869" s="5" t="s">
        <v>160</v>
      </c>
      <c r="K1869" s="5" t="s">
        <v>2400</v>
      </c>
      <c r="L1869" s="5">
        <v>2333.0039062317101</v>
      </c>
      <c r="M1869" s="5">
        <v>4.6502036898093504</v>
      </c>
      <c r="N1869" s="5">
        <v>5</v>
      </c>
      <c r="O1869" s="5">
        <v>0.22931942951460299</v>
      </c>
      <c r="P1869" s="5">
        <v>0.23</v>
      </c>
      <c r="Q1869" s="5">
        <v>565.56887967129705</v>
      </c>
      <c r="R1869" s="5">
        <v>565.57000000000005</v>
      </c>
      <c r="S1869" s="5" t="s">
        <v>14</v>
      </c>
      <c r="T1869" s="5" t="s">
        <v>11767</v>
      </c>
      <c r="U1869" s="7">
        <v>0.24242088843512022</v>
      </c>
      <c r="V1869" s="5" t="str">
        <f>TEXT(superstore_excel!$B1869, "MMMM")</f>
        <v>July</v>
      </c>
      <c r="W1869" s="5">
        <f>YEAR(superstore_excel!$B1869)</f>
        <v>2023</v>
      </c>
      <c r="X1869" s="29"/>
    </row>
    <row r="1870" spans="1:24" x14ac:dyDescent="0.3">
      <c r="A1870" s="26" t="s">
        <v>2401</v>
      </c>
      <c r="B1870" s="2">
        <v>45433</v>
      </c>
      <c r="C1870" s="2">
        <v>45785</v>
      </c>
      <c r="D1870" s="3" t="s">
        <v>26</v>
      </c>
      <c r="E1870" s="3" t="s">
        <v>2402</v>
      </c>
      <c r="F1870" s="3" t="s">
        <v>2403</v>
      </c>
      <c r="G1870" s="3" t="s">
        <v>37</v>
      </c>
      <c r="H1870" s="3" t="s">
        <v>62</v>
      </c>
      <c r="I1870" s="3" t="s">
        <v>30</v>
      </c>
      <c r="J1870" s="3" t="s">
        <v>39</v>
      </c>
      <c r="K1870" s="3" t="s">
        <v>2404</v>
      </c>
      <c r="L1870" s="3">
        <v>2332.8983227247199</v>
      </c>
      <c r="M1870" s="3">
        <v>4.6496369920378298</v>
      </c>
      <c r="N1870" s="3">
        <v>5</v>
      </c>
      <c r="O1870" s="3">
        <v>0.22930739190982899</v>
      </c>
      <c r="P1870" s="3">
        <v>0.23</v>
      </c>
      <c r="Q1870" s="3">
        <v>565.64552905451399</v>
      </c>
      <c r="R1870" s="3">
        <v>565.65</v>
      </c>
      <c r="S1870" s="3" t="s">
        <v>14</v>
      </c>
      <c r="T1870" s="3" t="s">
        <v>11781</v>
      </c>
      <c r="U1870" s="6">
        <v>0.24246471590492016</v>
      </c>
      <c r="V1870" s="3" t="str">
        <f>TEXT(superstore_excel!$B1870, "MMMM")</f>
        <v>May</v>
      </c>
      <c r="W1870" s="3">
        <f>YEAR(superstore_excel!$B1870)</f>
        <v>2024</v>
      </c>
      <c r="X1870" s="27"/>
    </row>
    <row r="1871" spans="1:24" x14ac:dyDescent="0.3">
      <c r="A1871" s="28" t="s">
        <v>2405</v>
      </c>
      <c r="B1871" s="4">
        <v>45454</v>
      </c>
      <c r="C1871" s="4">
        <v>45779</v>
      </c>
      <c r="D1871" s="5" t="s">
        <v>26</v>
      </c>
      <c r="E1871" s="5" t="s">
        <v>2406</v>
      </c>
      <c r="F1871" s="5" t="s">
        <v>2407</v>
      </c>
      <c r="G1871" s="5" t="s">
        <v>44</v>
      </c>
      <c r="H1871" s="5" t="s">
        <v>21</v>
      </c>
      <c r="I1871" s="5" t="s">
        <v>22</v>
      </c>
      <c r="J1871" s="5" t="s">
        <v>281</v>
      </c>
      <c r="K1871" s="5" t="s">
        <v>2408</v>
      </c>
      <c r="L1871" s="5">
        <v>2332.7927392177198</v>
      </c>
      <c r="M1871" s="5">
        <v>4.6490702942663003</v>
      </c>
      <c r="N1871" s="5">
        <v>5</v>
      </c>
      <c r="O1871" s="5">
        <v>0.22929535430505399</v>
      </c>
      <c r="P1871" s="5">
        <v>0.23</v>
      </c>
      <c r="Q1871" s="5">
        <v>565.72217843773001</v>
      </c>
      <c r="R1871" s="5">
        <v>565.72</v>
      </c>
      <c r="S1871" s="5" t="s">
        <v>84</v>
      </c>
      <c r="T1871" s="5" t="s">
        <v>11773</v>
      </c>
      <c r="U1871" s="7">
        <v>0.24250854734203248</v>
      </c>
      <c r="V1871" s="5" t="str">
        <f>TEXT(superstore_excel!$B1871, "MMMM")</f>
        <v>June</v>
      </c>
      <c r="W1871" s="5">
        <f>YEAR(superstore_excel!$B1871)</f>
        <v>2024</v>
      </c>
      <c r="X1871" s="29"/>
    </row>
    <row r="1872" spans="1:24" x14ac:dyDescent="0.3">
      <c r="A1872" s="26" t="s">
        <v>2409</v>
      </c>
      <c r="B1872" s="2">
        <v>45433</v>
      </c>
      <c r="C1872" s="2">
        <v>45777</v>
      </c>
      <c r="D1872" s="3" t="s">
        <v>34</v>
      </c>
      <c r="E1872" s="3" t="s">
        <v>2410</v>
      </c>
      <c r="F1872" s="3" t="s">
        <v>2411</v>
      </c>
      <c r="G1872" s="3" t="s">
        <v>37</v>
      </c>
      <c r="H1872" s="3" t="s">
        <v>62</v>
      </c>
      <c r="I1872" s="3" t="s">
        <v>45</v>
      </c>
      <c r="J1872" s="3" t="s">
        <v>57</v>
      </c>
      <c r="K1872" s="3" t="s">
        <v>2412</v>
      </c>
      <c r="L1872" s="3">
        <v>2332.6871557107302</v>
      </c>
      <c r="M1872" s="3">
        <v>4.6485035964947699</v>
      </c>
      <c r="N1872" s="3">
        <v>5</v>
      </c>
      <c r="O1872" s="3">
        <v>0.22928331670027899</v>
      </c>
      <c r="P1872" s="3">
        <v>0.23</v>
      </c>
      <c r="Q1872" s="3">
        <v>565.79882782094705</v>
      </c>
      <c r="R1872" s="3">
        <v>565.79999999999995</v>
      </c>
      <c r="S1872" s="3" t="s">
        <v>14</v>
      </c>
      <c r="T1872" s="3" t="s">
        <v>11781</v>
      </c>
      <c r="U1872" s="6">
        <v>0.24255238274699453</v>
      </c>
      <c r="V1872" s="3" t="str">
        <f>TEXT(superstore_excel!$B1872, "MMMM")</f>
        <v>May</v>
      </c>
      <c r="W1872" s="3">
        <f>YEAR(superstore_excel!$B1872)</f>
        <v>2024</v>
      </c>
      <c r="X1872" s="27"/>
    </row>
    <row r="1873" spans="1:24" x14ac:dyDescent="0.3">
      <c r="A1873" s="28" t="s">
        <v>2413</v>
      </c>
      <c r="B1873" s="4">
        <v>45383</v>
      </c>
      <c r="C1873" s="4">
        <v>45781</v>
      </c>
      <c r="D1873" s="5" t="s">
        <v>34</v>
      </c>
      <c r="E1873" s="5" t="s">
        <v>2414</v>
      </c>
      <c r="F1873" s="5" t="s">
        <v>2415</v>
      </c>
      <c r="G1873" s="5" t="s">
        <v>37</v>
      </c>
      <c r="H1873" s="5" t="s">
        <v>38</v>
      </c>
      <c r="I1873" s="5" t="s">
        <v>30</v>
      </c>
      <c r="J1873" s="5" t="s">
        <v>101</v>
      </c>
      <c r="K1873" s="5" t="s">
        <v>2416</v>
      </c>
      <c r="L1873" s="5">
        <v>2332.5815722037401</v>
      </c>
      <c r="M1873" s="5">
        <v>4.6479368987232403</v>
      </c>
      <c r="N1873" s="5">
        <v>5</v>
      </c>
      <c r="O1873" s="5">
        <v>0.22927127909550399</v>
      </c>
      <c r="P1873" s="5">
        <v>0.23</v>
      </c>
      <c r="Q1873" s="5">
        <v>565.87547720416296</v>
      </c>
      <c r="R1873" s="5">
        <v>565.88</v>
      </c>
      <c r="S1873" s="5" t="s">
        <v>14</v>
      </c>
      <c r="T1873" s="5" t="s">
        <v>11765</v>
      </c>
      <c r="U1873" s="7">
        <v>0.24259622212034537</v>
      </c>
      <c r="V1873" s="5" t="str">
        <f>TEXT(superstore_excel!$B1873, "MMMM")</f>
        <v>April</v>
      </c>
      <c r="W1873" s="5">
        <f>YEAR(superstore_excel!$B1873)</f>
        <v>2024</v>
      </c>
      <c r="X1873" s="29"/>
    </row>
    <row r="1874" spans="1:24" x14ac:dyDescent="0.3">
      <c r="A1874" s="26" t="s">
        <v>2417</v>
      </c>
      <c r="B1874" s="2">
        <v>45556</v>
      </c>
      <c r="C1874" s="2">
        <v>45758</v>
      </c>
      <c r="D1874" s="3" t="s">
        <v>54</v>
      </c>
      <c r="E1874" s="3" t="s">
        <v>2418</v>
      </c>
      <c r="F1874" s="3" t="s">
        <v>2419</v>
      </c>
      <c r="G1874" s="3" t="s">
        <v>44</v>
      </c>
      <c r="H1874" s="3" t="s">
        <v>29</v>
      </c>
      <c r="I1874" s="3" t="s">
        <v>22</v>
      </c>
      <c r="J1874" s="3" t="s">
        <v>173</v>
      </c>
      <c r="K1874" s="3" t="s">
        <v>2420</v>
      </c>
      <c r="L1874" s="3">
        <v>2332.4759886967499</v>
      </c>
      <c r="M1874" s="3">
        <v>4.6473702009517099</v>
      </c>
      <c r="N1874" s="3">
        <v>5</v>
      </c>
      <c r="O1874" s="3">
        <v>0.22925924149072899</v>
      </c>
      <c r="P1874" s="3">
        <v>0.23</v>
      </c>
      <c r="Q1874" s="3">
        <v>565.95212658737898</v>
      </c>
      <c r="R1874" s="3">
        <v>565.95000000000005</v>
      </c>
      <c r="S1874" s="3" t="s">
        <v>14</v>
      </c>
      <c r="T1874" s="3" t="s">
        <v>11774</v>
      </c>
      <c r="U1874" s="6">
        <v>0.2426400654626244</v>
      </c>
      <c r="V1874" s="3" t="str">
        <f>TEXT(superstore_excel!$B1874, "MMMM")</f>
        <v>September</v>
      </c>
      <c r="W1874" s="3">
        <f>YEAR(superstore_excel!$B1874)</f>
        <v>2024</v>
      </c>
      <c r="X1874" s="27"/>
    </row>
    <row r="1875" spans="1:24" x14ac:dyDescent="0.3">
      <c r="A1875" s="28" t="s">
        <v>2421</v>
      </c>
      <c r="B1875" s="4">
        <v>45510</v>
      </c>
      <c r="C1875" s="4">
        <v>45777</v>
      </c>
      <c r="D1875" s="5" t="s">
        <v>54</v>
      </c>
      <c r="E1875" s="5" t="s">
        <v>2422</v>
      </c>
      <c r="F1875" s="5" t="s">
        <v>2423</v>
      </c>
      <c r="G1875" s="5" t="s">
        <v>20</v>
      </c>
      <c r="H1875" s="5" t="s">
        <v>21</v>
      </c>
      <c r="I1875" s="5" t="s">
        <v>22</v>
      </c>
      <c r="J1875" s="5" t="s">
        <v>302</v>
      </c>
      <c r="K1875" s="5" t="s">
        <v>2424</v>
      </c>
      <c r="L1875" s="5">
        <v>2332.3704051897598</v>
      </c>
      <c r="M1875" s="5">
        <v>4.6468035031801804</v>
      </c>
      <c r="N1875" s="5">
        <v>5</v>
      </c>
      <c r="O1875" s="5">
        <v>0.22924720388595399</v>
      </c>
      <c r="P1875" s="5">
        <v>0.23</v>
      </c>
      <c r="Q1875" s="5">
        <v>566.02877597059603</v>
      </c>
      <c r="R1875" s="5">
        <v>566.03</v>
      </c>
      <c r="S1875" s="5" t="s">
        <v>14</v>
      </c>
      <c r="T1875" s="5" t="s">
        <v>11775</v>
      </c>
      <c r="U1875" s="7">
        <v>0.24268391277437101</v>
      </c>
      <c r="V1875" s="5" t="str">
        <f>TEXT(superstore_excel!$B1875, "MMMM")</f>
        <v>August</v>
      </c>
      <c r="W1875" s="5">
        <f>YEAR(superstore_excel!$B1875)</f>
        <v>2024</v>
      </c>
      <c r="X1875" s="29"/>
    </row>
    <row r="1876" spans="1:24" x14ac:dyDescent="0.3">
      <c r="A1876" s="26" t="s">
        <v>2425</v>
      </c>
      <c r="B1876" s="2">
        <v>45131</v>
      </c>
      <c r="C1876" s="2">
        <v>45770</v>
      </c>
      <c r="D1876" s="3" t="s">
        <v>54</v>
      </c>
      <c r="E1876" s="3" t="s">
        <v>2426</v>
      </c>
      <c r="F1876" s="3" t="s">
        <v>2427</v>
      </c>
      <c r="G1876" s="3" t="s">
        <v>44</v>
      </c>
      <c r="H1876" s="3" t="s">
        <v>38</v>
      </c>
      <c r="I1876" s="3" t="s">
        <v>30</v>
      </c>
      <c r="J1876" s="3" t="s">
        <v>31</v>
      </c>
      <c r="K1876" s="3" t="s">
        <v>2428</v>
      </c>
      <c r="L1876" s="3">
        <v>2332.2648216827702</v>
      </c>
      <c r="M1876" s="3">
        <v>4.6462368054086598</v>
      </c>
      <c r="N1876" s="3">
        <v>5</v>
      </c>
      <c r="O1876" s="3">
        <v>0.22923516628117999</v>
      </c>
      <c r="P1876" s="3">
        <v>0.23</v>
      </c>
      <c r="Q1876" s="3">
        <v>566.10542535381205</v>
      </c>
      <c r="R1876" s="3">
        <v>566.11</v>
      </c>
      <c r="S1876" s="3" t="s">
        <v>14</v>
      </c>
      <c r="T1876" s="3" t="s">
        <v>11767</v>
      </c>
      <c r="U1876" s="6">
        <v>0.24272776405612337</v>
      </c>
      <c r="V1876" s="3" t="str">
        <f>TEXT(superstore_excel!$B1876, "MMMM")</f>
        <v>July</v>
      </c>
      <c r="W1876" s="3">
        <f>YEAR(superstore_excel!$B1876)</f>
        <v>2023</v>
      </c>
      <c r="X1876" s="27"/>
    </row>
    <row r="1877" spans="1:24" x14ac:dyDescent="0.3">
      <c r="A1877" s="28" t="s">
        <v>2429</v>
      </c>
      <c r="B1877" s="4">
        <v>45075</v>
      </c>
      <c r="C1877" s="4">
        <v>45774</v>
      </c>
      <c r="D1877" s="5" t="s">
        <v>17</v>
      </c>
      <c r="E1877" s="5" t="s">
        <v>2430</v>
      </c>
      <c r="F1877" s="5" t="s">
        <v>2431</v>
      </c>
      <c r="G1877" s="5" t="s">
        <v>44</v>
      </c>
      <c r="H1877" s="5" t="s">
        <v>29</v>
      </c>
      <c r="I1877" s="5" t="s">
        <v>22</v>
      </c>
      <c r="J1877" s="5" t="s">
        <v>173</v>
      </c>
      <c r="K1877" s="5" t="s">
        <v>2432</v>
      </c>
      <c r="L1877" s="5">
        <v>2332.15923817578</v>
      </c>
      <c r="M1877" s="5">
        <v>4.6456701076371303</v>
      </c>
      <c r="N1877" s="5">
        <v>5</v>
      </c>
      <c r="O1877" s="5">
        <v>0.22922312867640501</v>
      </c>
      <c r="P1877" s="5">
        <v>0.23</v>
      </c>
      <c r="Q1877" s="5">
        <v>566.18207473702898</v>
      </c>
      <c r="R1877" s="5">
        <v>566.17999999999995</v>
      </c>
      <c r="S1877" s="5" t="s">
        <v>84</v>
      </c>
      <c r="T1877" s="5" t="s">
        <v>11780</v>
      </c>
      <c r="U1877" s="7">
        <v>0.24277161930842159</v>
      </c>
      <c r="V1877" s="5" t="str">
        <f>TEXT(superstore_excel!$B1877, "MMMM")</f>
        <v>May</v>
      </c>
      <c r="W1877" s="5">
        <f>YEAR(superstore_excel!$B1877)</f>
        <v>2023</v>
      </c>
      <c r="X1877" s="29"/>
    </row>
    <row r="1878" spans="1:24" x14ac:dyDescent="0.3">
      <c r="A1878" s="26" t="s">
        <v>2433</v>
      </c>
      <c r="B1878" s="2">
        <v>45107</v>
      </c>
      <c r="C1878" s="2">
        <v>45766</v>
      </c>
      <c r="D1878" s="3" t="s">
        <v>34</v>
      </c>
      <c r="E1878" s="3" t="s">
        <v>2434</v>
      </c>
      <c r="F1878" s="3" t="s">
        <v>2435</v>
      </c>
      <c r="G1878" s="3" t="s">
        <v>44</v>
      </c>
      <c r="H1878" s="3" t="s">
        <v>21</v>
      </c>
      <c r="I1878" s="3" t="s">
        <v>22</v>
      </c>
      <c r="J1878" s="3" t="s">
        <v>281</v>
      </c>
      <c r="K1878" s="3" t="s">
        <v>2436</v>
      </c>
      <c r="L1878" s="3">
        <v>2332.0536546687899</v>
      </c>
      <c r="M1878" s="3">
        <v>4.6451034098655999</v>
      </c>
      <c r="N1878" s="3">
        <v>5</v>
      </c>
      <c r="O1878" s="3">
        <v>0.22921109107163001</v>
      </c>
      <c r="P1878" s="3">
        <v>0.23</v>
      </c>
      <c r="Q1878" s="3">
        <v>566.25872412024501</v>
      </c>
      <c r="R1878" s="3">
        <v>566.26</v>
      </c>
      <c r="S1878" s="3" t="s">
        <v>14</v>
      </c>
      <c r="T1878" s="3" t="s">
        <v>11764</v>
      </c>
      <c r="U1878" s="6">
        <v>0.24281547853180416</v>
      </c>
      <c r="V1878" s="3" t="str">
        <f>TEXT(superstore_excel!$B1878, "MMMM")</f>
        <v>June</v>
      </c>
      <c r="W1878" s="3">
        <f>YEAR(superstore_excel!$B1878)</f>
        <v>2023</v>
      </c>
      <c r="X1878" s="27"/>
    </row>
    <row r="1879" spans="1:24" x14ac:dyDescent="0.3">
      <c r="A1879" s="28" t="s">
        <v>2437</v>
      </c>
      <c r="B1879" s="4">
        <v>45050</v>
      </c>
      <c r="C1879" s="4">
        <v>45769</v>
      </c>
      <c r="D1879" s="5" t="s">
        <v>54</v>
      </c>
      <c r="E1879" s="5" t="s">
        <v>2438</v>
      </c>
      <c r="F1879" s="5" t="s">
        <v>2439</v>
      </c>
      <c r="G1879" s="5" t="s">
        <v>44</v>
      </c>
      <c r="H1879" s="5" t="s">
        <v>38</v>
      </c>
      <c r="I1879" s="5" t="s">
        <v>45</v>
      </c>
      <c r="J1879" s="5" t="s">
        <v>57</v>
      </c>
      <c r="K1879" s="5" t="s">
        <v>2440</v>
      </c>
      <c r="L1879" s="5">
        <v>2331.9480711617998</v>
      </c>
      <c r="M1879" s="5">
        <v>4.6445367120940704</v>
      </c>
      <c r="N1879" s="5">
        <v>5</v>
      </c>
      <c r="O1879" s="5">
        <v>0.22919905346685501</v>
      </c>
      <c r="P1879" s="5">
        <v>0.23</v>
      </c>
      <c r="Q1879" s="5">
        <v>566.33537350346205</v>
      </c>
      <c r="R1879" s="5">
        <v>566.34</v>
      </c>
      <c r="S1879" s="5" t="s">
        <v>14</v>
      </c>
      <c r="T1879" s="5" t="s">
        <v>11780</v>
      </c>
      <c r="U1879" s="7">
        <v>0.24285934172681131</v>
      </c>
      <c r="V1879" s="5" t="str">
        <f>TEXT(superstore_excel!$B1879, "MMMM")</f>
        <v>May</v>
      </c>
      <c r="W1879" s="5">
        <f>YEAR(superstore_excel!$B1879)</f>
        <v>2023</v>
      </c>
      <c r="X1879" s="29"/>
    </row>
    <row r="1880" spans="1:24" x14ac:dyDescent="0.3">
      <c r="A1880" s="26" t="s">
        <v>2441</v>
      </c>
      <c r="B1880" s="2">
        <v>45326</v>
      </c>
      <c r="C1880" s="2">
        <v>45764</v>
      </c>
      <c r="D1880" s="3" t="s">
        <v>26</v>
      </c>
      <c r="E1880" s="3" t="s">
        <v>1305</v>
      </c>
      <c r="F1880" s="3" t="s">
        <v>2442</v>
      </c>
      <c r="G1880" s="3" t="s">
        <v>20</v>
      </c>
      <c r="H1880" s="3" t="s">
        <v>38</v>
      </c>
      <c r="I1880" s="3" t="s">
        <v>22</v>
      </c>
      <c r="J1880" s="3" t="s">
        <v>302</v>
      </c>
      <c r="K1880" s="3" t="s">
        <v>2443</v>
      </c>
      <c r="L1880" s="3">
        <v>2331.8424876548002</v>
      </c>
      <c r="M1880" s="3">
        <v>4.64397001432254</v>
      </c>
      <c r="N1880" s="3">
        <v>5</v>
      </c>
      <c r="O1880" s="3">
        <v>0.22918701586208001</v>
      </c>
      <c r="P1880" s="3">
        <v>0.23</v>
      </c>
      <c r="Q1880" s="3">
        <v>566.41202288667796</v>
      </c>
      <c r="R1880" s="3">
        <v>566.41</v>
      </c>
      <c r="S1880" s="3" t="s">
        <v>14</v>
      </c>
      <c r="T1880" s="3" t="s">
        <v>11782</v>
      </c>
      <c r="U1880" s="6">
        <v>0.24290320889398259</v>
      </c>
      <c r="V1880" s="3" t="str">
        <f>TEXT(superstore_excel!$B1880, "MMMM")</f>
        <v>February</v>
      </c>
      <c r="W1880" s="3">
        <f>YEAR(superstore_excel!$B1880)</f>
        <v>2024</v>
      </c>
      <c r="X1880" s="27"/>
    </row>
    <row r="1881" spans="1:24" x14ac:dyDescent="0.3">
      <c r="A1881" s="28" t="s">
        <v>2444</v>
      </c>
      <c r="B1881" s="4">
        <v>45459</v>
      </c>
      <c r="C1881" s="4">
        <v>45776</v>
      </c>
      <c r="D1881" s="5" t="s">
        <v>34</v>
      </c>
      <c r="E1881" s="5" t="s">
        <v>2445</v>
      </c>
      <c r="F1881" s="5" t="s">
        <v>2446</v>
      </c>
      <c r="G1881" s="5" t="s">
        <v>44</v>
      </c>
      <c r="H1881" s="5" t="s">
        <v>62</v>
      </c>
      <c r="I1881" s="5" t="s">
        <v>30</v>
      </c>
      <c r="J1881" s="5" t="s">
        <v>126</v>
      </c>
      <c r="K1881" s="5" t="s">
        <v>2447</v>
      </c>
      <c r="L1881" s="5">
        <v>2331.73690414781</v>
      </c>
      <c r="M1881" s="5">
        <v>4.6434033165510096</v>
      </c>
      <c r="N1881" s="5">
        <v>5</v>
      </c>
      <c r="O1881" s="5">
        <v>0.22917497825730501</v>
      </c>
      <c r="P1881" s="5">
        <v>0.23</v>
      </c>
      <c r="Q1881" s="5">
        <v>566.48867226989501</v>
      </c>
      <c r="R1881" s="5">
        <v>566.49</v>
      </c>
      <c r="S1881" s="5" t="s">
        <v>84</v>
      </c>
      <c r="T1881" s="5" t="s">
        <v>11773</v>
      </c>
      <c r="U1881" s="7">
        <v>0.24294708003385659</v>
      </c>
      <c r="V1881" s="5" t="str">
        <f>TEXT(superstore_excel!$B1881, "MMMM")</f>
        <v>June</v>
      </c>
      <c r="W1881" s="5">
        <f>YEAR(superstore_excel!$B1881)</f>
        <v>2024</v>
      </c>
      <c r="X1881" s="29"/>
    </row>
    <row r="1882" spans="1:24" x14ac:dyDescent="0.3">
      <c r="A1882" s="26" t="s">
        <v>2448</v>
      </c>
      <c r="B1882" s="2">
        <v>45749</v>
      </c>
      <c r="C1882" s="2">
        <v>45774</v>
      </c>
      <c r="D1882" s="3" t="s">
        <v>54</v>
      </c>
      <c r="E1882" s="3" t="s">
        <v>2449</v>
      </c>
      <c r="F1882" s="3" t="s">
        <v>2450</v>
      </c>
      <c r="G1882" s="3" t="s">
        <v>37</v>
      </c>
      <c r="H1882" s="3" t="s">
        <v>21</v>
      </c>
      <c r="I1882" s="3" t="s">
        <v>30</v>
      </c>
      <c r="J1882" s="3" t="s">
        <v>101</v>
      </c>
      <c r="K1882" s="3" t="s">
        <v>2451</v>
      </c>
      <c r="L1882" s="3">
        <v>2331.6313206408199</v>
      </c>
      <c r="M1882" s="3">
        <v>4.6428366187794898</v>
      </c>
      <c r="N1882" s="3">
        <v>5</v>
      </c>
      <c r="O1882" s="3">
        <v>0.22916294065253101</v>
      </c>
      <c r="P1882" s="3">
        <v>0.23</v>
      </c>
      <c r="Q1882" s="3">
        <v>566.56532165311103</v>
      </c>
      <c r="R1882" s="3">
        <v>566.57000000000005</v>
      </c>
      <c r="S1882" s="3" t="s">
        <v>14</v>
      </c>
      <c r="T1882" s="3" t="s">
        <v>11786</v>
      </c>
      <c r="U1882" s="6">
        <v>0.24299095514697305</v>
      </c>
      <c r="V1882" s="3" t="str">
        <f>TEXT(superstore_excel!$B1882, "MMMM")</f>
        <v>April</v>
      </c>
      <c r="W1882" s="3">
        <f>YEAR(superstore_excel!$B1882)</f>
        <v>2025</v>
      </c>
      <c r="X1882" s="27"/>
    </row>
    <row r="1883" spans="1:24" x14ac:dyDescent="0.3">
      <c r="A1883" s="28" t="s">
        <v>2452</v>
      </c>
      <c r="B1883" s="4">
        <v>45253</v>
      </c>
      <c r="C1883" s="4">
        <v>45768</v>
      </c>
      <c r="D1883" s="5" t="s">
        <v>26</v>
      </c>
      <c r="E1883" s="5" t="s">
        <v>2453</v>
      </c>
      <c r="F1883" s="5" t="s">
        <v>2454</v>
      </c>
      <c r="G1883" s="5" t="s">
        <v>37</v>
      </c>
      <c r="H1883" s="5" t="s">
        <v>38</v>
      </c>
      <c r="I1883" s="5" t="s">
        <v>22</v>
      </c>
      <c r="J1883" s="5" t="s">
        <v>281</v>
      </c>
      <c r="K1883" s="5" t="s">
        <v>2455</v>
      </c>
      <c r="L1883" s="5">
        <v>2331.5257371338298</v>
      </c>
      <c r="M1883" s="5">
        <v>4.6422699210079603</v>
      </c>
      <c r="N1883" s="5">
        <v>5</v>
      </c>
      <c r="O1883" s="5">
        <v>0.22915090304775601</v>
      </c>
      <c r="P1883" s="5">
        <v>0.23</v>
      </c>
      <c r="Q1883" s="5">
        <v>566.64197103632796</v>
      </c>
      <c r="R1883" s="5">
        <v>566.64</v>
      </c>
      <c r="S1883" s="5" t="s">
        <v>84</v>
      </c>
      <c r="T1883" s="5" t="s">
        <v>11766</v>
      </c>
      <c r="U1883" s="7">
        <v>0.24303483423387259</v>
      </c>
      <c r="V1883" s="5" t="str">
        <f>TEXT(superstore_excel!$B1883, "MMMM")</f>
        <v>November</v>
      </c>
      <c r="W1883" s="5">
        <f>YEAR(superstore_excel!$B1883)</f>
        <v>2023</v>
      </c>
      <c r="X1883" s="29"/>
    </row>
    <row r="1884" spans="1:24" x14ac:dyDescent="0.3">
      <c r="A1884" s="26" t="s">
        <v>2456</v>
      </c>
      <c r="B1884" s="2">
        <v>45541</v>
      </c>
      <c r="C1884" s="2">
        <v>45765</v>
      </c>
      <c r="D1884" s="3" t="s">
        <v>17</v>
      </c>
      <c r="E1884" s="3" t="s">
        <v>2457</v>
      </c>
      <c r="F1884" s="3" t="s">
        <v>2458</v>
      </c>
      <c r="G1884" s="3" t="s">
        <v>37</v>
      </c>
      <c r="H1884" s="3" t="s">
        <v>38</v>
      </c>
      <c r="I1884" s="3" t="s">
        <v>30</v>
      </c>
      <c r="J1884" s="3" t="s">
        <v>126</v>
      </c>
      <c r="K1884" s="3" t="s">
        <v>2459</v>
      </c>
      <c r="L1884" s="3">
        <v>2331.4201536268401</v>
      </c>
      <c r="M1884" s="3">
        <v>4.6417032232364299</v>
      </c>
      <c r="N1884" s="3">
        <v>5</v>
      </c>
      <c r="O1884" s="3">
        <v>0.22913886544298101</v>
      </c>
      <c r="P1884" s="3">
        <v>0.23</v>
      </c>
      <c r="Q1884" s="3">
        <v>566.71862041954398</v>
      </c>
      <c r="R1884" s="3">
        <v>566.72</v>
      </c>
      <c r="S1884" s="3" t="s">
        <v>14</v>
      </c>
      <c r="T1884" s="3" t="s">
        <v>11774</v>
      </c>
      <c r="U1884" s="6">
        <v>0.24307871729509428</v>
      </c>
      <c r="V1884" s="3" t="str">
        <f>TEXT(superstore_excel!$B1884, "MMMM")</f>
        <v>September</v>
      </c>
      <c r="W1884" s="3">
        <f>YEAR(superstore_excel!$B1884)</f>
        <v>2024</v>
      </c>
      <c r="X1884" s="27"/>
    </row>
    <row r="1885" spans="1:24" x14ac:dyDescent="0.3">
      <c r="A1885" s="28" t="s">
        <v>2460</v>
      </c>
      <c r="B1885" s="4">
        <v>45240</v>
      </c>
      <c r="C1885" s="4">
        <v>45769</v>
      </c>
      <c r="D1885" s="5" t="s">
        <v>54</v>
      </c>
      <c r="E1885" s="5" t="s">
        <v>2461</v>
      </c>
      <c r="F1885" s="5" t="s">
        <v>2462</v>
      </c>
      <c r="G1885" s="5" t="s">
        <v>37</v>
      </c>
      <c r="H1885" s="5" t="s">
        <v>21</v>
      </c>
      <c r="I1885" s="5" t="s">
        <v>22</v>
      </c>
      <c r="J1885" s="5" t="s">
        <v>131</v>
      </c>
      <c r="K1885" s="5" t="s">
        <v>2463</v>
      </c>
      <c r="L1885" s="5">
        <v>2331.31457011985</v>
      </c>
      <c r="M1885" s="5">
        <v>4.6411365254649004</v>
      </c>
      <c r="N1885" s="5">
        <v>5</v>
      </c>
      <c r="O1885" s="5">
        <v>0.22912682783820601</v>
      </c>
      <c r="P1885" s="5">
        <v>0.23</v>
      </c>
      <c r="Q1885" s="5">
        <v>566.79526980276103</v>
      </c>
      <c r="R1885" s="5">
        <v>566.79999999999995</v>
      </c>
      <c r="S1885" s="5" t="s">
        <v>14</v>
      </c>
      <c r="T1885" s="5" t="s">
        <v>11766</v>
      </c>
      <c r="U1885" s="7">
        <v>0.24312260433117902</v>
      </c>
      <c r="V1885" s="5" t="str">
        <f>TEXT(superstore_excel!$B1885, "MMMM")</f>
        <v>November</v>
      </c>
      <c r="W1885" s="5">
        <f>YEAR(superstore_excel!$B1885)</f>
        <v>2023</v>
      </c>
      <c r="X1885" s="29"/>
    </row>
    <row r="1886" spans="1:24" x14ac:dyDescent="0.3">
      <c r="A1886" s="26" t="s">
        <v>2464</v>
      </c>
      <c r="B1886" s="2">
        <v>45555</v>
      </c>
      <c r="C1886" s="2">
        <v>45757</v>
      </c>
      <c r="D1886" s="3" t="s">
        <v>26</v>
      </c>
      <c r="E1886" s="3" t="s">
        <v>2465</v>
      </c>
      <c r="F1886" s="3" t="s">
        <v>2466</v>
      </c>
      <c r="G1886" s="3" t="s">
        <v>20</v>
      </c>
      <c r="H1886" s="3" t="s">
        <v>21</v>
      </c>
      <c r="I1886" s="3" t="s">
        <v>22</v>
      </c>
      <c r="J1886" s="3" t="s">
        <v>281</v>
      </c>
      <c r="K1886" s="3" t="s">
        <v>2467</v>
      </c>
      <c r="L1886" s="3">
        <v>2331.2089866128599</v>
      </c>
      <c r="M1886" s="3">
        <v>4.64056982769337</v>
      </c>
      <c r="N1886" s="3">
        <v>5</v>
      </c>
      <c r="O1886" s="3">
        <v>0.22911479023343101</v>
      </c>
      <c r="P1886" s="3">
        <v>0.23</v>
      </c>
      <c r="Q1886" s="3">
        <v>566.87191918597705</v>
      </c>
      <c r="R1886" s="3">
        <v>566.87</v>
      </c>
      <c r="S1886" s="3" t="s">
        <v>14</v>
      </c>
      <c r="T1886" s="3" t="s">
        <v>11774</v>
      </c>
      <c r="U1886" s="6">
        <v>0.24316649534266596</v>
      </c>
      <c r="V1886" s="3" t="str">
        <f>TEXT(superstore_excel!$B1886, "MMMM")</f>
        <v>September</v>
      </c>
      <c r="W1886" s="3">
        <f>YEAR(superstore_excel!$B1886)</f>
        <v>2024</v>
      </c>
      <c r="X1886" s="27"/>
    </row>
    <row r="1887" spans="1:24" x14ac:dyDescent="0.3">
      <c r="A1887" s="28" t="s">
        <v>2468</v>
      </c>
      <c r="B1887" s="4">
        <v>45563</v>
      </c>
      <c r="C1887" s="4">
        <v>45772</v>
      </c>
      <c r="D1887" s="5" t="s">
        <v>34</v>
      </c>
      <c r="E1887" s="5" t="s">
        <v>2469</v>
      </c>
      <c r="F1887" s="5" t="s">
        <v>2470</v>
      </c>
      <c r="G1887" s="5" t="s">
        <v>44</v>
      </c>
      <c r="H1887" s="5" t="s">
        <v>29</v>
      </c>
      <c r="I1887" s="5" t="s">
        <v>30</v>
      </c>
      <c r="J1887" s="5" t="s">
        <v>31</v>
      </c>
      <c r="K1887" s="5" t="s">
        <v>2471</v>
      </c>
      <c r="L1887" s="5">
        <v>2331.1034031058698</v>
      </c>
      <c r="M1887" s="5">
        <v>4.6400031299218396</v>
      </c>
      <c r="N1887" s="5">
        <v>5</v>
      </c>
      <c r="O1887" s="5">
        <v>0.22910275262865601</v>
      </c>
      <c r="P1887" s="5">
        <v>0.23</v>
      </c>
      <c r="Q1887" s="5">
        <v>566.94856856919398</v>
      </c>
      <c r="R1887" s="5">
        <v>566.95000000000005</v>
      </c>
      <c r="S1887" s="5" t="s">
        <v>14</v>
      </c>
      <c r="T1887" s="5" t="s">
        <v>11774</v>
      </c>
      <c r="U1887" s="7">
        <v>0.24321039033009612</v>
      </c>
      <c r="V1887" s="5" t="str">
        <f>TEXT(superstore_excel!$B1887, "MMMM")</f>
        <v>September</v>
      </c>
      <c r="W1887" s="5">
        <f>YEAR(superstore_excel!$B1887)</f>
        <v>2024</v>
      </c>
      <c r="X1887" s="29"/>
    </row>
    <row r="1888" spans="1:24" x14ac:dyDescent="0.3">
      <c r="A1888" s="26" t="s">
        <v>2472</v>
      </c>
      <c r="B1888" s="2">
        <v>45617</v>
      </c>
      <c r="C1888" s="2">
        <v>45773</v>
      </c>
      <c r="D1888" s="3" t="s">
        <v>26</v>
      </c>
      <c r="E1888" s="3" t="s">
        <v>2473</v>
      </c>
      <c r="F1888" s="3" t="s">
        <v>2474</v>
      </c>
      <c r="G1888" s="3" t="s">
        <v>44</v>
      </c>
      <c r="H1888" s="3" t="s">
        <v>21</v>
      </c>
      <c r="I1888" s="3" t="s">
        <v>22</v>
      </c>
      <c r="J1888" s="3" t="s">
        <v>281</v>
      </c>
      <c r="K1888" s="3" t="s">
        <v>2475</v>
      </c>
      <c r="L1888" s="3">
        <v>2330.9978195988801</v>
      </c>
      <c r="M1888" s="3">
        <v>4.6394364321503199</v>
      </c>
      <c r="N1888" s="3">
        <v>5</v>
      </c>
      <c r="O1888" s="3">
        <v>0.22909071502388201</v>
      </c>
      <c r="P1888" s="3">
        <v>0.23</v>
      </c>
      <c r="Q1888" s="3">
        <v>567.02521795241</v>
      </c>
      <c r="R1888" s="3">
        <v>567.03</v>
      </c>
      <c r="S1888" s="3" t="s">
        <v>14</v>
      </c>
      <c r="T1888" s="3" t="s">
        <v>11769</v>
      </c>
      <c r="U1888" s="6">
        <v>0.24325428929400891</v>
      </c>
      <c r="V1888" s="3" t="str">
        <f>TEXT(superstore_excel!$B1888, "MMMM")</f>
        <v>November</v>
      </c>
      <c r="W1888" s="3">
        <f>YEAR(superstore_excel!$B1888)</f>
        <v>2024</v>
      </c>
      <c r="X1888" s="27"/>
    </row>
    <row r="1889" spans="1:24" x14ac:dyDescent="0.3">
      <c r="A1889" s="28" t="s">
        <v>2476</v>
      </c>
      <c r="B1889" s="4">
        <v>45203</v>
      </c>
      <c r="C1889" s="4">
        <v>45778</v>
      </c>
      <c r="D1889" s="5" t="s">
        <v>26</v>
      </c>
      <c r="E1889" s="5" t="s">
        <v>2477</v>
      </c>
      <c r="F1889" s="5" t="s">
        <v>2478</v>
      </c>
      <c r="G1889" s="5" t="s">
        <v>37</v>
      </c>
      <c r="H1889" s="5" t="s">
        <v>29</v>
      </c>
      <c r="I1889" s="5" t="s">
        <v>45</v>
      </c>
      <c r="J1889" s="5" t="s">
        <v>51</v>
      </c>
      <c r="K1889" s="5" t="s">
        <v>2479</v>
      </c>
      <c r="L1889" s="5">
        <v>2330.89223609188</v>
      </c>
      <c r="M1889" s="5">
        <v>4.6388697343787904</v>
      </c>
      <c r="N1889" s="5">
        <v>5</v>
      </c>
      <c r="O1889" s="5">
        <v>0.22907867741910701</v>
      </c>
      <c r="P1889" s="5">
        <v>0.23</v>
      </c>
      <c r="Q1889" s="5">
        <v>567.10186733562705</v>
      </c>
      <c r="R1889" s="5">
        <v>567.1</v>
      </c>
      <c r="S1889" s="5" t="s">
        <v>14</v>
      </c>
      <c r="T1889" s="5" t="s">
        <v>11783</v>
      </c>
      <c r="U1889" s="7">
        <v>0.24329819223494673</v>
      </c>
      <c r="V1889" s="5" t="str">
        <f>TEXT(superstore_excel!$B1889, "MMMM")</f>
        <v>October</v>
      </c>
      <c r="W1889" s="5">
        <f>YEAR(superstore_excel!$B1889)</f>
        <v>2023</v>
      </c>
      <c r="X1889" s="29"/>
    </row>
    <row r="1890" spans="1:24" x14ac:dyDescent="0.3">
      <c r="A1890" s="26" t="s">
        <v>2480</v>
      </c>
      <c r="B1890" s="2">
        <v>45493</v>
      </c>
      <c r="C1890" s="2">
        <v>45782</v>
      </c>
      <c r="D1890" s="3" t="s">
        <v>17</v>
      </c>
      <c r="E1890" s="3" t="s">
        <v>2481</v>
      </c>
      <c r="F1890" s="3" t="s">
        <v>2482</v>
      </c>
      <c r="G1890" s="3" t="s">
        <v>37</v>
      </c>
      <c r="H1890" s="3" t="s">
        <v>29</v>
      </c>
      <c r="I1890" s="3" t="s">
        <v>45</v>
      </c>
      <c r="J1890" s="3" t="s">
        <v>96</v>
      </c>
      <c r="K1890" s="3" t="s">
        <v>2483</v>
      </c>
      <c r="L1890" s="3">
        <v>2330.7866525848899</v>
      </c>
      <c r="M1890" s="3">
        <v>4.63830303660726</v>
      </c>
      <c r="N1890" s="3">
        <v>5</v>
      </c>
      <c r="O1890" s="3">
        <v>0.22906663981433201</v>
      </c>
      <c r="P1890" s="3">
        <v>0.23</v>
      </c>
      <c r="Q1890" s="3">
        <v>567.17851671884296</v>
      </c>
      <c r="R1890" s="3">
        <v>567.17999999999995</v>
      </c>
      <c r="S1890" s="3" t="s">
        <v>14</v>
      </c>
      <c r="T1890" s="3" t="s">
        <v>11779</v>
      </c>
      <c r="U1890" s="6">
        <v>0.24334209915344693</v>
      </c>
      <c r="V1890" s="3" t="str">
        <f>TEXT(superstore_excel!$B1890, "MMMM")</f>
        <v>July</v>
      </c>
      <c r="W1890" s="3">
        <f>YEAR(superstore_excel!$B1890)</f>
        <v>2024</v>
      </c>
      <c r="X1890" s="27"/>
    </row>
    <row r="1891" spans="1:24" x14ac:dyDescent="0.3">
      <c r="A1891" s="28" t="s">
        <v>2484</v>
      </c>
      <c r="B1891" s="4">
        <v>45214</v>
      </c>
      <c r="C1891" s="4">
        <v>45770</v>
      </c>
      <c r="D1891" s="5" t="s">
        <v>34</v>
      </c>
      <c r="E1891" s="5" t="s">
        <v>2485</v>
      </c>
      <c r="F1891" s="5" t="s">
        <v>2486</v>
      </c>
      <c r="G1891" s="5" t="s">
        <v>37</v>
      </c>
      <c r="H1891" s="5" t="s">
        <v>38</v>
      </c>
      <c r="I1891" s="5" t="s">
        <v>45</v>
      </c>
      <c r="J1891" s="5" t="s">
        <v>57</v>
      </c>
      <c r="K1891" s="5" t="s">
        <v>2487</v>
      </c>
      <c r="L1891" s="5">
        <v>2330.6810690778998</v>
      </c>
      <c r="M1891" s="5">
        <v>4.6377363388357304</v>
      </c>
      <c r="N1891" s="5">
        <v>5</v>
      </c>
      <c r="O1891" s="5">
        <v>0.22905460220955701</v>
      </c>
      <c r="P1891" s="5">
        <v>0.23</v>
      </c>
      <c r="Q1891" s="5">
        <v>567.25516610206</v>
      </c>
      <c r="R1891" s="5">
        <v>567.26</v>
      </c>
      <c r="S1891" s="5" t="s">
        <v>14</v>
      </c>
      <c r="T1891" s="5" t="s">
        <v>11783</v>
      </c>
      <c r="U1891" s="7">
        <v>0.24338601005005214</v>
      </c>
      <c r="V1891" s="5" t="str">
        <f>TEXT(superstore_excel!$B1891, "MMMM")</f>
        <v>October</v>
      </c>
      <c r="W1891" s="5">
        <f>YEAR(superstore_excel!$B1891)</f>
        <v>2023</v>
      </c>
      <c r="X1891" s="29"/>
    </row>
    <row r="1892" spans="1:24" x14ac:dyDescent="0.3">
      <c r="A1892" s="26" t="s">
        <v>2488</v>
      </c>
      <c r="B1892" s="2">
        <v>45149</v>
      </c>
      <c r="C1892" s="2">
        <v>45772</v>
      </c>
      <c r="D1892" s="3" t="s">
        <v>34</v>
      </c>
      <c r="E1892" s="3" t="s">
        <v>2489</v>
      </c>
      <c r="F1892" s="3" t="s">
        <v>2490</v>
      </c>
      <c r="G1892" s="3" t="s">
        <v>44</v>
      </c>
      <c r="H1892" s="3" t="s">
        <v>62</v>
      </c>
      <c r="I1892" s="3" t="s">
        <v>22</v>
      </c>
      <c r="J1892" s="3" t="s">
        <v>23</v>
      </c>
      <c r="K1892" s="3" t="s">
        <v>2491</v>
      </c>
      <c r="L1892" s="3">
        <v>2330.5754855709101</v>
      </c>
      <c r="M1892" s="3">
        <v>4.6371696410642</v>
      </c>
      <c r="N1892" s="3">
        <v>5</v>
      </c>
      <c r="O1892" s="3">
        <v>0.22904256460478201</v>
      </c>
      <c r="P1892" s="3">
        <v>0.23</v>
      </c>
      <c r="Q1892" s="3">
        <v>567.33181548527602</v>
      </c>
      <c r="R1892" s="3">
        <v>567.33000000000004</v>
      </c>
      <c r="S1892" s="3" t="s">
        <v>84</v>
      </c>
      <c r="T1892" s="3" t="s">
        <v>11770</v>
      </c>
      <c r="U1892" s="6">
        <v>0.24342992492530205</v>
      </c>
      <c r="V1892" s="3" t="str">
        <f>TEXT(superstore_excel!$B1892, "MMMM")</f>
        <v>August</v>
      </c>
      <c r="W1892" s="3">
        <f>YEAR(superstore_excel!$B1892)</f>
        <v>2023</v>
      </c>
      <c r="X1892" s="27"/>
    </row>
    <row r="1893" spans="1:24" x14ac:dyDescent="0.3">
      <c r="A1893" s="28" t="s">
        <v>2492</v>
      </c>
      <c r="B1893" s="4">
        <v>45605</v>
      </c>
      <c r="C1893" s="4">
        <v>45761</v>
      </c>
      <c r="D1893" s="5" t="s">
        <v>26</v>
      </c>
      <c r="E1893" s="5" t="s">
        <v>2493</v>
      </c>
      <c r="F1893" s="5" t="s">
        <v>2494</v>
      </c>
      <c r="G1893" s="5" t="s">
        <v>20</v>
      </c>
      <c r="H1893" s="5" t="s">
        <v>62</v>
      </c>
      <c r="I1893" s="5" t="s">
        <v>30</v>
      </c>
      <c r="J1893" s="5" t="s">
        <v>31</v>
      </c>
      <c r="K1893" s="5" t="s">
        <v>2495</v>
      </c>
      <c r="L1893" s="5">
        <v>2330.46990206392</v>
      </c>
      <c r="M1893" s="5">
        <v>4.6366029432926696</v>
      </c>
      <c r="N1893" s="5">
        <v>5</v>
      </c>
      <c r="O1893" s="5">
        <v>0.22903052700000701</v>
      </c>
      <c r="P1893" s="5">
        <v>0.23</v>
      </c>
      <c r="Q1893" s="5">
        <v>567.40846486849296</v>
      </c>
      <c r="R1893" s="5">
        <v>567.41</v>
      </c>
      <c r="S1893" s="5" t="s">
        <v>14</v>
      </c>
      <c r="T1893" s="5" t="s">
        <v>11769</v>
      </c>
      <c r="U1893" s="7">
        <v>0.24347384377973832</v>
      </c>
      <c r="V1893" s="5" t="str">
        <f>TEXT(superstore_excel!$B1893, "MMMM")</f>
        <v>November</v>
      </c>
      <c r="W1893" s="5">
        <f>YEAR(superstore_excel!$B1893)</f>
        <v>2024</v>
      </c>
      <c r="X1893" s="29"/>
    </row>
    <row r="1894" spans="1:24" x14ac:dyDescent="0.3">
      <c r="A1894" s="26" t="s">
        <v>2496</v>
      </c>
      <c r="B1894" s="2">
        <v>45607</v>
      </c>
      <c r="C1894" s="2">
        <v>45776</v>
      </c>
      <c r="D1894" s="3" t="s">
        <v>34</v>
      </c>
      <c r="E1894" s="3" t="s">
        <v>2497</v>
      </c>
      <c r="F1894" s="3" t="s">
        <v>2498</v>
      </c>
      <c r="G1894" s="3" t="s">
        <v>44</v>
      </c>
      <c r="H1894" s="3" t="s">
        <v>21</v>
      </c>
      <c r="I1894" s="3" t="s">
        <v>30</v>
      </c>
      <c r="J1894" s="3" t="s">
        <v>39</v>
      </c>
      <c r="K1894" s="3" t="s">
        <v>2499</v>
      </c>
      <c r="L1894" s="3">
        <v>2330.3643185569299</v>
      </c>
      <c r="M1894" s="3">
        <v>4.6360362455211499</v>
      </c>
      <c r="N1894" s="3">
        <v>5</v>
      </c>
      <c r="O1894" s="3">
        <v>0.229018489395233</v>
      </c>
      <c r="P1894" s="3">
        <v>0.23</v>
      </c>
      <c r="Q1894" s="3">
        <v>567.48511425170898</v>
      </c>
      <c r="R1894" s="3">
        <v>567.49</v>
      </c>
      <c r="S1894" s="3" t="s">
        <v>14</v>
      </c>
      <c r="T1894" s="3" t="s">
        <v>11769</v>
      </c>
      <c r="U1894" s="6">
        <v>0.24351776661390104</v>
      </c>
      <c r="V1894" s="3" t="str">
        <f>TEXT(superstore_excel!$B1894, "MMMM")</f>
        <v>November</v>
      </c>
      <c r="W1894" s="3">
        <f>YEAR(superstore_excel!$B1894)</f>
        <v>2024</v>
      </c>
      <c r="X1894" s="27"/>
    </row>
    <row r="1895" spans="1:24" x14ac:dyDescent="0.3">
      <c r="A1895" s="28" t="s">
        <v>2500</v>
      </c>
      <c r="B1895" s="4">
        <v>45310</v>
      </c>
      <c r="C1895" s="4">
        <v>45766</v>
      </c>
      <c r="D1895" s="5" t="s">
        <v>17</v>
      </c>
      <c r="E1895" s="5" t="s">
        <v>2501</v>
      </c>
      <c r="F1895" s="5" t="s">
        <v>2502</v>
      </c>
      <c r="G1895" s="5" t="s">
        <v>37</v>
      </c>
      <c r="H1895" s="5" t="s">
        <v>21</v>
      </c>
      <c r="I1895" s="5" t="s">
        <v>30</v>
      </c>
      <c r="J1895" s="5" t="s">
        <v>39</v>
      </c>
      <c r="K1895" s="5" t="s">
        <v>2503</v>
      </c>
      <c r="L1895" s="5">
        <v>2330.2587350499398</v>
      </c>
      <c r="M1895" s="5">
        <v>4.6354695477496204</v>
      </c>
      <c r="N1895" s="5">
        <v>5</v>
      </c>
      <c r="O1895" s="5">
        <v>0.229006451790458</v>
      </c>
      <c r="P1895" s="5">
        <v>0.23</v>
      </c>
      <c r="Q1895" s="5">
        <v>567.56176363492602</v>
      </c>
      <c r="R1895" s="5">
        <v>567.55999999999995</v>
      </c>
      <c r="S1895" s="5" t="s">
        <v>14</v>
      </c>
      <c r="T1895" s="5" t="s">
        <v>11784</v>
      </c>
      <c r="U1895" s="7">
        <v>0.24356169342833195</v>
      </c>
      <c r="V1895" s="5" t="str">
        <f>TEXT(superstore_excel!$B1895, "MMMM")</f>
        <v>January</v>
      </c>
      <c r="W1895" s="5">
        <f>YEAR(superstore_excel!$B1895)</f>
        <v>2024</v>
      </c>
      <c r="X1895" s="29"/>
    </row>
    <row r="1896" spans="1:24" x14ac:dyDescent="0.3">
      <c r="A1896" s="26" t="s">
        <v>2504</v>
      </c>
      <c r="B1896" s="2">
        <v>45440</v>
      </c>
      <c r="C1896" s="2">
        <v>45757</v>
      </c>
      <c r="D1896" s="3" t="s">
        <v>54</v>
      </c>
      <c r="E1896" s="3" t="s">
        <v>2505</v>
      </c>
      <c r="F1896" s="3" t="s">
        <v>2506</v>
      </c>
      <c r="G1896" s="3" t="s">
        <v>37</v>
      </c>
      <c r="H1896" s="3" t="s">
        <v>29</v>
      </c>
      <c r="I1896" s="3" t="s">
        <v>45</v>
      </c>
      <c r="J1896" s="3" t="s">
        <v>96</v>
      </c>
      <c r="K1896" s="3" t="s">
        <v>2507</v>
      </c>
      <c r="L1896" s="3">
        <v>2330.1531515429501</v>
      </c>
      <c r="M1896" s="3">
        <v>4.63490284997809</v>
      </c>
      <c r="N1896" s="3">
        <v>5</v>
      </c>
      <c r="O1896" s="3">
        <v>0.228994414185683</v>
      </c>
      <c r="P1896" s="3">
        <v>0.23</v>
      </c>
      <c r="Q1896" s="3">
        <v>567.63841301814205</v>
      </c>
      <c r="R1896" s="3">
        <v>567.64</v>
      </c>
      <c r="S1896" s="3" t="s">
        <v>14</v>
      </c>
      <c r="T1896" s="3" t="s">
        <v>11781</v>
      </c>
      <c r="U1896" s="6">
        <v>0.24360562422357118</v>
      </c>
      <c r="V1896" s="3" t="str">
        <f>TEXT(superstore_excel!$B1896, "MMMM")</f>
        <v>May</v>
      </c>
      <c r="W1896" s="3">
        <f>YEAR(superstore_excel!$B1896)</f>
        <v>2024</v>
      </c>
      <c r="X1896" s="27"/>
    </row>
    <row r="1897" spans="1:24" x14ac:dyDescent="0.3">
      <c r="A1897" s="28" t="s">
        <v>2508</v>
      </c>
      <c r="B1897" s="4">
        <v>45199</v>
      </c>
      <c r="C1897" s="4">
        <v>45778</v>
      </c>
      <c r="D1897" s="5" t="s">
        <v>26</v>
      </c>
      <c r="E1897" s="5" t="s">
        <v>2509</v>
      </c>
      <c r="F1897" s="5" t="s">
        <v>2510</v>
      </c>
      <c r="G1897" s="5" t="s">
        <v>37</v>
      </c>
      <c r="H1897" s="5" t="s">
        <v>38</v>
      </c>
      <c r="I1897" s="5" t="s">
        <v>22</v>
      </c>
      <c r="J1897" s="5" t="s">
        <v>131</v>
      </c>
      <c r="K1897" s="5" t="s">
        <v>2511</v>
      </c>
      <c r="L1897" s="5">
        <v>2330.04756803596</v>
      </c>
      <c r="M1897" s="5">
        <v>4.6343361522065596</v>
      </c>
      <c r="N1897" s="5">
        <v>5</v>
      </c>
      <c r="O1897" s="5">
        <v>0.228982376580908</v>
      </c>
      <c r="P1897" s="5">
        <v>0.23</v>
      </c>
      <c r="Q1897" s="5">
        <v>567.71506240135898</v>
      </c>
      <c r="R1897" s="5">
        <v>567.72</v>
      </c>
      <c r="S1897" s="5" t="s">
        <v>14</v>
      </c>
      <c r="T1897" s="5" t="s">
        <v>11768</v>
      </c>
      <c r="U1897" s="7">
        <v>0.24364955900016086</v>
      </c>
      <c r="V1897" s="5" t="str">
        <f>TEXT(superstore_excel!$B1897, "MMMM")</f>
        <v>September</v>
      </c>
      <c r="W1897" s="5">
        <f>YEAR(superstore_excel!$B1897)</f>
        <v>2023</v>
      </c>
      <c r="X1897" s="29"/>
    </row>
    <row r="1898" spans="1:24" x14ac:dyDescent="0.3">
      <c r="A1898" s="26" t="s">
        <v>2512</v>
      </c>
      <c r="B1898" s="2">
        <v>45413</v>
      </c>
      <c r="C1898" s="2">
        <v>45762</v>
      </c>
      <c r="D1898" s="3" t="s">
        <v>26</v>
      </c>
      <c r="E1898" s="3" t="s">
        <v>2513</v>
      </c>
      <c r="F1898" s="3" t="s">
        <v>2514</v>
      </c>
      <c r="G1898" s="3" t="s">
        <v>37</v>
      </c>
      <c r="H1898" s="3" t="s">
        <v>38</v>
      </c>
      <c r="I1898" s="3" t="s">
        <v>30</v>
      </c>
      <c r="J1898" s="3" t="s">
        <v>126</v>
      </c>
      <c r="K1898" s="3" t="s">
        <v>2515</v>
      </c>
      <c r="L1898" s="3">
        <v>2329.9419845289599</v>
      </c>
      <c r="M1898" s="3">
        <v>4.6337694544350301</v>
      </c>
      <c r="N1898" s="3">
        <v>5</v>
      </c>
      <c r="O1898" s="3">
        <v>0.228970338976133</v>
      </c>
      <c r="P1898" s="3">
        <v>0.23</v>
      </c>
      <c r="Q1898" s="3">
        <v>567.791711784575</v>
      </c>
      <c r="R1898" s="3">
        <v>567.79</v>
      </c>
      <c r="S1898" s="3" t="s">
        <v>14</v>
      </c>
      <c r="T1898" s="3" t="s">
        <v>11781</v>
      </c>
      <c r="U1898" s="6">
        <v>0.24369349775864244</v>
      </c>
      <c r="V1898" s="3" t="str">
        <f>TEXT(superstore_excel!$B1898, "MMMM")</f>
        <v>May</v>
      </c>
      <c r="W1898" s="3">
        <f>YEAR(superstore_excel!$B1898)</f>
        <v>2024</v>
      </c>
      <c r="X1898" s="27"/>
    </row>
    <row r="1899" spans="1:24" x14ac:dyDescent="0.3">
      <c r="A1899" s="28" t="s">
        <v>2516</v>
      </c>
      <c r="B1899" s="4">
        <v>45275</v>
      </c>
      <c r="C1899" s="4">
        <v>45768</v>
      </c>
      <c r="D1899" s="5" t="s">
        <v>17</v>
      </c>
      <c r="E1899" s="5" t="s">
        <v>2517</v>
      </c>
      <c r="F1899" s="5" t="s">
        <v>2518</v>
      </c>
      <c r="G1899" s="5" t="s">
        <v>44</v>
      </c>
      <c r="H1899" s="5" t="s">
        <v>29</v>
      </c>
      <c r="I1899" s="5" t="s">
        <v>45</v>
      </c>
      <c r="J1899" s="5" t="s">
        <v>57</v>
      </c>
      <c r="K1899" s="5" t="s">
        <v>2519</v>
      </c>
      <c r="L1899" s="5">
        <v>2329.8364010219698</v>
      </c>
      <c r="M1899" s="5">
        <v>4.6332027566634997</v>
      </c>
      <c r="N1899" s="5">
        <v>5</v>
      </c>
      <c r="O1899" s="5">
        <v>0.228958301371358</v>
      </c>
      <c r="P1899" s="5">
        <v>0.23</v>
      </c>
      <c r="Q1899" s="5">
        <v>567.86836116779205</v>
      </c>
      <c r="R1899" s="5">
        <v>567.87</v>
      </c>
      <c r="S1899" s="5" t="s">
        <v>14</v>
      </c>
      <c r="T1899" s="5" t="s">
        <v>11776</v>
      </c>
      <c r="U1899" s="7">
        <v>0.24373744049955601</v>
      </c>
      <c r="V1899" s="5" t="str">
        <f>TEXT(superstore_excel!$B1899, "MMMM")</f>
        <v>December</v>
      </c>
      <c r="W1899" s="5">
        <f>YEAR(superstore_excel!$B1899)</f>
        <v>2023</v>
      </c>
      <c r="X1899" s="29"/>
    </row>
    <row r="1900" spans="1:24" x14ac:dyDescent="0.3">
      <c r="A1900" s="26" t="s">
        <v>2520</v>
      </c>
      <c r="B1900" s="2">
        <v>45604</v>
      </c>
      <c r="C1900" s="2">
        <v>45758</v>
      </c>
      <c r="D1900" s="3" t="s">
        <v>34</v>
      </c>
      <c r="E1900" s="3" t="s">
        <v>2521</v>
      </c>
      <c r="F1900" s="3" t="s">
        <v>2522</v>
      </c>
      <c r="G1900" s="3" t="s">
        <v>20</v>
      </c>
      <c r="H1900" s="3" t="s">
        <v>62</v>
      </c>
      <c r="I1900" s="3" t="s">
        <v>30</v>
      </c>
      <c r="J1900" s="3" t="s">
        <v>126</v>
      </c>
      <c r="K1900" s="3" t="s">
        <v>2523</v>
      </c>
      <c r="L1900" s="3">
        <v>2329.7308175149801</v>
      </c>
      <c r="M1900" s="3">
        <v>4.6326360588919799</v>
      </c>
      <c r="N1900" s="3">
        <v>5</v>
      </c>
      <c r="O1900" s="3">
        <v>0.228946263766584</v>
      </c>
      <c r="P1900" s="3">
        <v>0.23</v>
      </c>
      <c r="Q1900" s="3">
        <v>567.94501055100795</v>
      </c>
      <c r="R1900" s="3">
        <v>567.95000000000005</v>
      </c>
      <c r="S1900" s="3" t="s">
        <v>14</v>
      </c>
      <c r="T1900" s="3" t="s">
        <v>11769</v>
      </c>
      <c r="U1900" s="6">
        <v>0.24378138722344306</v>
      </c>
      <c r="V1900" s="3" t="str">
        <f>TEXT(superstore_excel!$B1900, "MMMM")</f>
        <v>November</v>
      </c>
      <c r="W1900" s="3">
        <f>YEAR(superstore_excel!$B1900)</f>
        <v>2024</v>
      </c>
      <c r="X1900" s="27"/>
    </row>
    <row r="1901" spans="1:24" x14ac:dyDescent="0.3">
      <c r="A1901" s="28" t="s">
        <v>2524</v>
      </c>
      <c r="B1901" s="4">
        <v>45604</v>
      </c>
      <c r="C1901" s="4">
        <v>45770</v>
      </c>
      <c r="D1901" s="5" t="s">
        <v>34</v>
      </c>
      <c r="E1901" s="5" t="s">
        <v>2525</v>
      </c>
      <c r="F1901" s="5" t="s">
        <v>2526</v>
      </c>
      <c r="G1901" s="5" t="s">
        <v>37</v>
      </c>
      <c r="H1901" s="5" t="s">
        <v>62</v>
      </c>
      <c r="I1901" s="5" t="s">
        <v>30</v>
      </c>
      <c r="J1901" s="5" t="s">
        <v>126</v>
      </c>
      <c r="K1901" s="5" t="s">
        <v>2527</v>
      </c>
      <c r="L1901" s="5">
        <v>2329.62523400799</v>
      </c>
      <c r="M1901" s="5">
        <v>4.6320693611204504</v>
      </c>
      <c r="N1901" s="5">
        <v>5</v>
      </c>
      <c r="O1901" s="5">
        <v>0.228934226161809</v>
      </c>
      <c r="P1901" s="5">
        <v>0.23</v>
      </c>
      <c r="Q1901" s="5">
        <v>568.021659934225</v>
      </c>
      <c r="R1901" s="5">
        <v>568.02</v>
      </c>
      <c r="S1901" s="5" t="s">
        <v>14</v>
      </c>
      <c r="T1901" s="5" t="s">
        <v>11769</v>
      </c>
      <c r="U1901" s="7">
        <v>0.24382533793084626</v>
      </c>
      <c r="V1901" s="5" t="str">
        <f>TEXT(superstore_excel!$B1901, "MMMM")</f>
        <v>November</v>
      </c>
      <c r="W1901" s="5">
        <f>YEAR(superstore_excel!$B1901)</f>
        <v>2024</v>
      </c>
      <c r="X1901" s="29"/>
    </row>
    <row r="1902" spans="1:24" x14ac:dyDescent="0.3">
      <c r="A1902" s="26" t="s">
        <v>2528</v>
      </c>
      <c r="B1902" s="2">
        <v>45277</v>
      </c>
      <c r="C1902" s="2">
        <v>45777</v>
      </c>
      <c r="D1902" s="3" t="s">
        <v>26</v>
      </c>
      <c r="E1902" s="3" t="s">
        <v>2529</v>
      </c>
      <c r="F1902" s="3" t="s">
        <v>2530</v>
      </c>
      <c r="G1902" s="3" t="s">
        <v>37</v>
      </c>
      <c r="H1902" s="3" t="s">
        <v>29</v>
      </c>
      <c r="I1902" s="3" t="s">
        <v>45</v>
      </c>
      <c r="J1902" s="3" t="s">
        <v>51</v>
      </c>
      <c r="K1902" s="3" t="s">
        <v>2531</v>
      </c>
      <c r="L1902" s="3">
        <v>2329.5196505009999</v>
      </c>
      <c r="M1902" s="3">
        <v>4.63150266334892</v>
      </c>
      <c r="N1902" s="3">
        <v>5</v>
      </c>
      <c r="O1902" s="3">
        <v>0.228922188557034</v>
      </c>
      <c r="P1902" s="3">
        <v>0.23</v>
      </c>
      <c r="Q1902" s="3">
        <v>568.09830931744102</v>
      </c>
      <c r="R1902" s="3">
        <v>568.1</v>
      </c>
      <c r="S1902" s="3" t="s">
        <v>14</v>
      </c>
      <c r="T1902" s="3" t="s">
        <v>11776</v>
      </c>
      <c r="U1902" s="6">
        <v>0.24386929262230628</v>
      </c>
      <c r="V1902" s="3" t="str">
        <f>TEXT(superstore_excel!$B1902, "MMMM")</f>
        <v>December</v>
      </c>
      <c r="W1902" s="3">
        <f>YEAR(superstore_excel!$B1902)</f>
        <v>2023</v>
      </c>
      <c r="X1902" s="27"/>
    </row>
    <row r="1903" spans="1:24" x14ac:dyDescent="0.3">
      <c r="A1903" s="28" t="s">
        <v>2532</v>
      </c>
      <c r="B1903" s="4">
        <v>45045</v>
      </c>
      <c r="C1903" s="4">
        <v>45784</v>
      </c>
      <c r="D1903" s="5" t="s">
        <v>34</v>
      </c>
      <c r="E1903" s="5" t="s">
        <v>2533</v>
      </c>
      <c r="F1903" s="5" t="s">
        <v>2534</v>
      </c>
      <c r="G1903" s="5" t="s">
        <v>44</v>
      </c>
      <c r="H1903" s="5" t="s">
        <v>21</v>
      </c>
      <c r="I1903" s="5" t="s">
        <v>22</v>
      </c>
      <c r="J1903" s="5" t="s">
        <v>23</v>
      </c>
      <c r="K1903" s="5" t="s">
        <v>2535</v>
      </c>
      <c r="L1903" s="5">
        <v>2329.4140669940102</v>
      </c>
      <c r="M1903" s="5">
        <v>4.6309359655773896</v>
      </c>
      <c r="N1903" s="5">
        <v>5</v>
      </c>
      <c r="O1903" s="5">
        <v>0.228910150952259</v>
      </c>
      <c r="P1903" s="5">
        <v>0.23</v>
      </c>
      <c r="Q1903" s="5">
        <v>568.17495870065704</v>
      </c>
      <c r="R1903" s="5">
        <v>568.16999999999996</v>
      </c>
      <c r="S1903" s="5" t="s">
        <v>14</v>
      </c>
      <c r="T1903" s="5" t="s">
        <v>11787</v>
      </c>
      <c r="U1903" s="7">
        <v>0.24391325129836525</v>
      </c>
      <c r="V1903" s="5" t="str">
        <f>TEXT(superstore_excel!$B1903, "MMMM")</f>
        <v>April</v>
      </c>
      <c r="W1903" s="5">
        <f>YEAR(superstore_excel!$B1903)</f>
        <v>2023</v>
      </c>
      <c r="X1903" s="29"/>
    </row>
    <row r="1904" spans="1:24" x14ac:dyDescent="0.3">
      <c r="A1904" s="26" t="s">
        <v>2536</v>
      </c>
      <c r="B1904" s="2">
        <v>45745</v>
      </c>
      <c r="C1904" s="2">
        <v>45767</v>
      </c>
      <c r="D1904" s="3" t="s">
        <v>17</v>
      </c>
      <c r="E1904" s="3" t="s">
        <v>2537</v>
      </c>
      <c r="F1904" s="3" t="s">
        <v>2538</v>
      </c>
      <c r="G1904" s="3" t="s">
        <v>20</v>
      </c>
      <c r="H1904" s="3" t="s">
        <v>38</v>
      </c>
      <c r="I1904" s="3" t="s">
        <v>22</v>
      </c>
      <c r="J1904" s="3" t="s">
        <v>302</v>
      </c>
      <c r="K1904" s="3" t="s">
        <v>2539</v>
      </c>
      <c r="L1904" s="3">
        <v>2329.3084834870201</v>
      </c>
      <c r="M1904" s="3">
        <v>4.6303692678058601</v>
      </c>
      <c r="N1904" s="3">
        <v>5</v>
      </c>
      <c r="O1904" s="3">
        <v>0.228898113347484</v>
      </c>
      <c r="P1904" s="3">
        <v>0.23</v>
      </c>
      <c r="Q1904" s="3">
        <v>568.25160808387398</v>
      </c>
      <c r="R1904" s="3">
        <v>568.25</v>
      </c>
      <c r="S1904" s="3" t="s">
        <v>84</v>
      </c>
      <c r="T1904" s="3" t="s">
        <v>11772</v>
      </c>
      <c r="U1904" s="6">
        <v>0.24395721395956549</v>
      </c>
      <c r="V1904" s="3" t="str">
        <f>TEXT(superstore_excel!$B1904, "MMMM")</f>
        <v>March</v>
      </c>
      <c r="W1904" s="3">
        <f>YEAR(superstore_excel!$B1904)</f>
        <v>2025</v>
      </c>
      <c r="X1904" s="27"/>
    </row>
    <row r="1905" spans="1:24" x14ac:dyDescent="0.3">
      <c r="A1905" s="28" t="s">
        <v>2540</v>
      </c>
      <c r="B1905" s="4">
        <v>45393</v>
      </c>
      <c r="C1905" s="4">
        <v>45757</v>
      </c>
      <c r="D1905" s="5" t="s">
        <v>54</v>
      </c>
      <c r="E1905" s="5" t="s">
        <v>2541</v>
      </c>
      <c r="F1905" s="5" t="s">
        <v>2542</v>
      </c>
      <c r="G1905" s="5" t="s">
        <v>20</v>
      </c>
      <c r="H1905" s="5" t="s">
        <v>62</v>
      </c>
      <c r="I1905" s="5" t="s">
        <v>30</v>
      </c>
      <c r="J1905" s="5" t="s">
        <v>31</v>
      </c>
      <c r="K1905" s="5" t="s">
        <v>2543</v>
      </c>
      <c r="L1905" s="5">
        <v>2329.20289998003</v>
      </c>
      <c r="M1905" s="5">
        <v>4.6298025700343297</v>
      </c>
      <c r="N1905" s="5">
        <v>5</v>
      </c>
      <c r="O1905" s="5">
        <v>0.228886075742709</v>
      </c>
      <c r="P1905" s="5">
        <v>0.23</v>
      </c>
      <c r="Q1905" s="5">
        <v>568.32825746709</v>
      </c>
      <c r="R1905" s="5">
        <v>568.33000000000004</v>
      </c>
      <c r="S1905" s="5" t="s">
        <v>14</v>
      </c>
      <c r="T1905" s="5" t="s">
        <v>11765</v>
      </c>
      <c r="U1905" s="7">
        <v>0.24400118060644813</v>
      </c>
      <c r="V1905" s="5" t="str">
        <f>TEXT(superstore_excel!$B1905, "MMMM")</f>
        <v>April</v>
      </c>
      <c r="W1905" s="5">
        <f>YEAR(superstore_excel!$B1905)</f>
        <v>2024</v>
      </c>
      <c r="X1905" s="29"/>
    </row>
    <row r="1906" spans="1:24" x14ac:dyDescent="0.3">
      <c r="A1906" s="26" t="s">
        <v>2544</v>
      </c>
      <c r="B1906" s="2">
        <v>45222</v>
      </c>
      <c r="C1906" s="2">
        <v>45776</v>
      </c>
      <c r="D1906" s="3" t="s">
        <v>34</v>
      </c>
      <c r="E1906" s="3" t="s">
        <v>2545</v>
      </c>
      <c r="F1906" s="3" t="s">
        <v>2546</v>
      </c>
      <c r="G1906" s="3" t="s">
        <v>44</v>
      </c>
      <c r="H1906" s="3" t="s">
        <v>38</v>
      </c>
      <c r="I1906" s="3" t="s">
        <v>22</v>
      </c>
      <c r="J1906" s="3" t="s">
        <v>131</v>
      </c>
      <c r="K1906" s="3" t="s">
        <v>2547</v>
      </c>
      <c r="L1906" s="3">
        <v>2329.0973164730299</v>
      </c>
      <c r="M1906" s="3">
        <v>4.62923587226281</v>
      </c>
      <c r="N1906" s="3">
        <v>5</v>
      </c>
      <c r="O1906" s="3">
        <v>0.228874038137935</v>
      </c>
      <c r="P1906" s="3">
        <v>0.23</v>
      </c>
      <c r="Q1906" s="3">
        <v>568.40490685030704</v>
      </c>
      <c r="R1906" s="3">
        <v>568.4</v>
      </c>
      <c r="S1906" s="3" t="s">
        <v>14</v>
      </c>
      <c r="T1906" s="3" t="s">
        <v>11783</v>
      </c>
      <c r="U1906" s="6">
        <v>0.24404515123955706</v>
      </c>
      <c r="V1906" s="3" t="str">
        <f>TEXT(superstore_excel!$B1906, "MMMM")</f>
        <v>October</v>
      </c>
      <c r="W1906" s="3">
        <f>YEAR(superstore_excel!$B1906)</f>
        <v>2023</v>
      </c>
      <c r="X1906" s="27"/>
    </row>
    <row r="1907" spans="1:24" x14ac:dyDescent="0.3">
      <c r="A1907" s="28" t="s">
        <v>2548</v>
      </c>
      <c r="B1907" s="4">
        <v>45186</v>
      </c>
      <c r="C1907" s="4">
        <v>45760</v>
      </c>
      <c r="D1907" s="5" t="s">
        <v>34</v>
      </c>
      <c r="E1907" s="5" t="s">
        <v>2549</v>
      </c>
      <c r="F1907" s="5" t="s">
        <v>2550</v>
      </c>
      <c r="G1907" s="5" t="s">
        <v>37</v>
      </c>
      <c r="H1907" s="5" t="s">
        <v>38</v>
      </c>
      <c r="I1907" s="5" t="s">
        <v>22</v>
      </c>
      <c r="J1907" s="5" t="s">
        <v>302</v>
      </c>
      <c r="K1907" s="5" t="s">
        <v>2551</v>
      </c>
      <c r="L1907" s="5">
        <v>2328.9917329660402</v>
      </c>
      <c r="M1907" s="5">
        <v>4.6286691744912796</v>
      </c>
      <c r="N1907" s="5">
        <v>5</v>
      </c>
      <c r="O1907" s="5">
        <v>0.22886200053316</v>
      </c>
      <c r="P1907" s="5">
        <v>0.23</v>
      </c>
      <c r="Q1907" s="5">
        <v>568.48155623352295</v>
      </c>
      <c r="R1907" s="5">
        <v>568.48</v>
      </c>
      <c r="S1907" s="5" t="s">
        <v>14</v>
      </c>
      <c r="T1907" s="5" t="s">
        <v>11768</v>
      </c>
      <c r="U1907" s="7">
        <v>0.24408912585943135</v>
      </c>
      <c r="V1907" s="5" t="str">
        <f>TEXT(superstore_excel!$B1907, "MMMM")</f>
        <v>September</v>
      </c>
      <c r="W1907" s="5">
        <f>YEAR(superstore_excel!$B1907)</f>
        <v>2023</v>
      </c>
      <c r="X1907" s="29"/>
    </row>
    <row r="1908" spans="1:24" x14ac:dyDescent="0.3">
      <c r="A1908" s="26" t="s">
        <v>2552</v>
      </c>
      <c r="B1908" s="2">
        <v>45718</v>
      </c>
      <c r="C1908" s="2">
        <v>45771</v>
      </c>
      <c r="D1908" s="3" t="s">
        <v>34</v>
      </c>
      <c r="E1908" s="3" t="s">
        <v>2553</v>
      </c>
      <c r="F1908" s="3" t="s">
        <v>2554</v>
      </c>
      <c r="G1908" s="3" t="s">
        <v>37</v>
      </c>
      <c r="H1908" s="3" t="s">
        <v>21</v>
      </c>
      <c r="I1908" s="3" t="s">
        <v>45</v>
      </c>
      <c r="J1908" s="3" t="s">
        <v>51</v>
      </c>
      <c r="K1908" s="3" t="s">
        <v>2555</v>
      </c>
      <c r="L1908" s="3">
        <v>2328.8861494590501</v>
      </c>
      <c r="M1908" s="3">
        <v>4.6281024767197501</v>
      </c>
      <c r="N1908" s="3">
        <v>5</v>
      </c>
      <c r="O1908" s="3">
        <v>0.228849962928385</v>
      </c>
      <c r="P1908" s="3">
        <v>0.23</v>
      </c>
      <c r="Q1908" s="3">
        <v>568.55820561674</v>
      </c>
      <c r="R1908" s="3">
        <v>568.55999999999995</v>
      </c>
      <c r="S1908" s="3" t="s">
        <v>14</v>
      </c>
      <c r="T1908" s="3" t="s">
        <v>11772</v>
      </c>
      <c r="U1908" s="6">
        <v>0.2441331044666154</v>
      </c>
      <c r="V1908" s="3" t="str">
        <f>TEXT(superstore_excel!$B1908, "MMMM")</f>
        <v>March</v>
      </c>
      <c r="W1908" s="3">
        <f>YEAR(superstore_excel!$B1908)</f>
        <v>2025</v>
      </c>
      <c r="X1908" s="27"/>
    </row>
    <row r="1909" spans="1:24" x14ac:dyDescent="0.3">
      <c r="A1909" s="28" t="s">
        <v>2556</v>
      </c>
      <c r="B1909" s="4">
        <v>45152</v>
      </c>
      <c r="C1909" s="4">
        <v>45761</v>
      </c>
      <c r="D1909" s="5" t="s">
        <v>34</v>
      </c>
      <c r="E1909" s="5" t="s">
        <v>2557</v>
      </c>
      <c r="F1909" s="5" t="s">
        <v>2558</v>
      </c>
      <c r="G1909" s="5" t="s">
        <v>44</v>
      </c>
      <c r="H1909" s="5" t="s">
        <v>38</v>
      </c>
      <c r="I1909" s="5" t="s">
        <v>30</v>
      </c>
      <c r="J1909" s="5" t="s">
        <v>101</v>
      </c>
      <c r="K1909" s="5" t="s">
        <v>2559</v>
      </c>
      <c r="L1909" s="5">
        <v>2328.78056595206</v>
      </c>
      <c r="M1909" s="5">
        <v>4.6275357789482197</v>
      </c>
      <c r="N1909" s="5">
        <v>5</v>
      </c>
      <c r="O1909" s="5">
        <v>0.22883792532361</v>
      </c>
      <c r="P1909" s="5">
        <v>0.23</v>
      </c>
      <c r="Q1909" s="5">
        <v>568.63485499995602</v>
      </c>
      <c r="R1909" s="5">
        <v>568.63</v>
      </c>
      <c r="S1909" s="5" t="s">
        <v>14</v>
      </c>
      <c r="T1909" s="5" t="s">
        <v>11770</v>
      </c>
      <c r="U1909" s="7">
        <v>0.24417708706165056</v>
      </c>
      <c r="V1909" s="5" t="str">
        <f>TEXT(superstore_excel!$B1909, "MMMM")</f>
        <v>August</v>
      </c>
      <c r="W1909" s="5">
        <f>YEAR(superstore_excel!$B1909)</f>
        <v>2023</v>
      </c>
      <c r="X1909" s="29"/>
    </row>
    <row r="1910" spans="1:24" x14ac:dyDescent="0.3">
      <c r="A1910" s="26" t="s">
        <v>16</v>
      </c>
      <c r="B1910" s="2">
        <v>45571</v>
      </c>
      <c r="C1910" s="2">
        <v>45778</v>
      </c>
      <c r="D1910" s="3" t="s">
        <v>17</v>
      </c>
      <c r="E1910" s="3" t="s">
        <v>18</v>
      </c>
      <c r="F1910" s="3" t="s">
        <v>19</v>
      </c>
      <c r="G1910" s="3" t="s">
        <v>20</v>
      </c>
      <c r="H1910" s="3" t="s">
        <v>21</v>
      </c>
      <c r="I1910" s="3" t="s">
        <v>22</v>
      </c>
      <c r="J1910" s="3" t="s">
        <v>23</v>
      </c>
      <c r="K1910" s="3" t="s">
        <v>24</v>
      </c>
      <c r="L1910" s="3">
        <v>2328.6749824450699</v>
      </c>
      <c r="M1910" s="3">
        <v>4.6269690811766901</v>
      </c>
      <c r="N1910" s="3">
        <v>5</v>
      </c>
      <c r="O1910" s="3">
        <v>0.228825887718835</v>
      </c>
      <c r="P1910" s="3">
        <v>0.23</v>
      </c>
      <c r="Q1910" s="3">
        <v>568.71150438317295</v>
      </c>
      <c r="R1910" s="3">
        <v>568.71</v>
      </c>
      <c r="S1910" s="3" t="s">
        <v>14</v>
      </c>
      <c r="T1910" s="3" t="s">
        <v>11763</v>
      </c>
      <c r="U1910" s="6">
        <v>0.24422107364508008</v>
      </c>
      <c r="V1910" s="3" t="str">
        <f>TEXT(superstore_excel!$B1910, "MMMM")</f>
        <v>October</v>
      </c>
      <c r="W1910" s="3">
        <f>YEAR(superstore_excel!$B1910)</f>
        <v>2024</v>
      </c>
      <c r="X1910" s="27"/>
    </row>
    <row r="1911" spans="1:24" x14ac:dyDescent="0.3">
      <c r="A1911" s="28" t="s">
        <v>25</v>
      </c>
      <c r="B1911" s="4">
        <v>45089</v>
      </c>
      <c r="C1911" s="4">
        <v>45782</v>
      </c>
      <c r="D1911" s="5" t="s">
        <v>26</v>
      </c>
      <c r="E1911" s="5" t="s">
        <v>27</v>
      </c>
      <c r="F1911" s="5" t="s">
        <v>28</v>
      </c>
      <c r="G1911" s="5" t="s">
        <v>20</v>
      </c>
      <c r="H1911" s="5" t="s">
        <v>29</v>
      </c>
      <c r="I1911" s="5" t="s">
        <v>30</v>
      </c>
      <c r="J1911" s="5" t="s">
        <v>31</v>
      </c>
      <c r="K1911" s="5" t="s">
        <v>32</v>
      </c>
      <c r="L1911" s="5">
        <v>2328.5693989380802</v>
      </c>
      <c r="M1911" s="5">
        <v>4.6264023834051597</v>
      </c>
      <c r="N1911" s="5">
        <v>5</v>
      </c>
      <c r="O1911" s="5">
        <v>0.22881385011406</v>
      </c>
      <c r="P1911" s="5">
        <v>0.23</v>
      </c>
      <c r="Q1911" s="5">
        <v>568.78815376638897</v>
      </c>
      <c r="R1911" s="5">
        <v>568.79</v>
      </c>
      <c r="S1911" s="5" t="s">
        <v>14</v>
      </c>
      <c r="T1911" s="5" t="s">
        <v>11764</v>
      </c>
      <c r="U1911" s="7">
        <v>0.24426506421744565</v>
      </c>
      <c r="V1911" s="5" t="str">
        <f>TEXT(superstore_excel!$B1911, "MMMM")</f>
        <v>June</v>
      </c>
      <c r="W1911" s="5">
        <f>YEAR(superstore_excel!$B1911)</f>
        <v>2023</v>
      </c>
      <c r="X1911" s="29"/>
    </row>
    <row r="1912" spans="1:24" x14ac:dyDescent="0.3">
      <c r="A1912" s="26" t="s">
        <v>33</v>
      </c>
      <c r="B1912" s="2">
        <v>45400</v>
      </c>
      <c r="C1912" s="2">
        <v>45771</v>
      </c>
      <c r="D1912" s="3" t="s">
        <v>34</v>
      </c>
      <c r="E1912" s="3" t="s">
        <v>35</v>
      </c>
      <c r="F1912" s="3" t="s">
        <v>36</v>
      </c>
      <c r="G1912" s="3" t="s">
        <v>37</v>
      </c>
      <c r="H1912" s="3" t="s">
        <v>38</v>
      </c>
      <c r="I1912" s="3" t="s">
        <v>30</v>
      </c>
      <c r="J1912" s="3" t="s">
        <v>39</v>
      </c>
      <c r="K1912" s="3" t="s">
        <v>40</v>
      </c>
      <c r="L1912" s="3">
        <v>2328.4638154310901</v>
      </c>
      <c r="M1912" s="3">
        <v>4.62583568563364</v>
      </c>
      <c r="N1912" s="3">
        <v>5</v>
      </c>
      <c r="O1912" s="3">
        <v>0.228801812509286</v>
      </c>
      <c r="P1912" s="3">
        <v>0.23</v>
      </c>
      <c r="Q1912" s="3">
        <v>568.86480314960602</v>
      </c>
      <c r="R1912" s="3">
        <v>568.86</v>
      </c>
      <c r="S1912" s="3" t="s">
        <v>14</v>
      </c>
      <c r="T1912" s="3" t="s">
        <v>11765</v>
      </c>
      <c r="U1912" s="6">
        <v>0.24430905877929085</v>
      </c>
      <c r="V1912" s="3" t="str">
        <f>TEXT(superstore_excel!$B1912, "MMMM")</f>
        <v>April</v>
      </c>
      <c r="W1912" s="3">
        <f>YEAR(superstore_excel!$B1912)</f>
        <v>2024</v>
      </c>
      <c r="X1912" s="27"/>
    </row>
    <row r="1913" spans="1:24" x14ac:dyDescent="0.3">
      <c r="A1913" s="28" t="s">
        <v>41</v>
      </c>
      <c r="B1913" s="4">
        <v>45232</v>
      </c>
      <c r="C1913" s="4">
        <v>45784</v>
      </c>
      <c r="D1913" s="5" t="s">
        <v>26</v>
      </c>
      <c r="E1913" s="5" t="s">
        <v>42</v>
      </c>
      <c r="F1913" s="5" t="s">
        <v>43</v>
      </c>
      <c r="G1913" s="5" t="s">
        <v>44</v>
      </c>
      <c r="H1913" s="5" t="s">
        <v>21</v>
      </c>
      <c r="I1913" s="5" t="s">
        <v>45</v>
      </c>
      <c r="J1913" s="5" t="s">
        <v>46</v>
      </c>
      <c r="K1913" s="5" t="s">
        <v>47</v>
      </c>
      <c r="L1913" s="5">
        <v>2328.3582319241</v>
      </c>
      <c r="M1913" s="5">
        <v>4.6252689878621096</v>
      </c>
      <c r="N1913" s="5">
        <v>5</v>
      </c>
      <c r="O1913" s="5">
        <v>0.228789774904511</v>
      </c>
      <c r="P1913" s="5">
        <v>0.23</v>
      </c>
      <c r="Q1913" s="5">
        <v>568.94145253282204</v>
      </c>
      <c r="R1913" s="5">
        <v>568.94000000000005</v>
      </c>
      <c r="S1913" s="5" t="s">
        <v>14</v>
      </c>
      <c r="T1913" s="5" t="s">
        <v>11766</v>
      </c>
      <c r="U1913" s="7">
        <v>0.24435305733115747</v>
      </c>
      <c r="V1913" s="5" t="str">
        <f>TEXT(superstore_excel!$B1913, "MMMM")</f>
        <v>November</v>
      </c>
      <c r="W1913" s="5">
        <f>YEAR(superstore_excel!$B1913)</f>
        <v>2023</v>
      </c>
      <c r="X1913" s="29"/>
    </row>
    <row r="1914" spans="1:24" x14ac:dyDescent="0.3">
      <c r="A1914" s="26" t="s">
        <v>48</v>
      </c>
      <c r="B1914" s="2">
        <v>45122</v>
      </c>
      <c r="C1914" s="2">
        <v>45761</v>
      </c>
      <c r="D1914" s="3" t="s">
        <v>26</v>
      </c>
      <c r="E1914" s="3" t="s">
        <v>49</v>
      </c>
      <c r="F1914" s="3" t="s">
        <v>50</v>
      </c>
      <c r="G1914" s="3" t="s">
        <v>37</v>
      </c>
      <c r="H1914" s="3" t="s">
        <v>21</v>
      </c>
      <c r="I1914" s="3" t="s">
        <v>45</v>
      </c>
      <c r="J1914" s="3" t="s">
        <v>51</v>
      </c>
      <c r="K1914" s="3" t="s">
        <v>52</v>
      </c>
      <c r="L1914" s="3">
        <v>2328.2526484171099</v>
      </c>
      <c r="M1914" s="3">
        <v>4.6247022900905801</v>
      </c>
      <c r="N1914" s="3">
        <v>5</v>
      </c>
      <c r="O1914" s="3">
        <v>0.22877773729973599</v>
      </c>
      <c r="P1914" s="3">
        <v>0.23</v>
      </c>
      <c r="Q1914" s="3">
        <v>569.01810191603897</v>
      </c>
      <c r="R1914" s="3">
        <v>569.02</v>
      </c>
      <c r="S1914" s="3" t="s">
        <v>14</v>
      </c>
      <c r="T1914" s="3" t="s">
        <v>11767</v>
      </c>
      <c r="U1914" s="6">
        <v>0.24439705987358917</v>
      </c>
      <c r="V1914" s="3" t="str">
        <f>TEXT(superstore_excel!$B1914, "MMMM")</f>
        <v>July</v>
      </c>
      <c r="W1914" s="3">
        <f>YEAR(superstore_excel!$B1914)</f>
        <v>2023</v>
      </c>
      <c r="X1914" s="27"/>
    </row>
    <row r="1915" spans="1:24" x14ac:dyDescent="0.3">
      <c r="A1915" s="28" t="s">
        <v>53</v>
      </c>
      <c r="B1915" s="4">
        <v>45189</v>
      </c>
      <c r="C1915" s="4">
        <v>45764</v>
      </c>
      <c r="D1915" s="5" t="s">
        <v>54</v>
      </c>
      <c r="E1915" s="5" t="s">
        <v>55</v>
      </c>
      <c r="F1915" s="5" t="s">
        <v>56</v>
      </c>
      <c r="G1915" s="5" t="s">
        <v>20</v>
      </c>
      <c r="H1915" s="5" t="s">
        <v>38</v>
      </c>
      <c r="I1915" s="5" t="s">
        <v>45</v>
      </c>
      <c r="J1915" s="5" t="s">
        <v>57</v>
      </c>
      <c r="K1915" s="5" t="s">
        <v>58</v>
      </c>
      <c r="L1915" s="5">
        <v>2328.1470649101102</v>
      </c>
      <c r="M1915" s="5">
        <v>4.6241355923190497</v>
      </c>
      <c r="N1915" s="5">
        <v>5</v>
      </c>
      <c r="O1915" s="5">
        <v>0.22876569969496099</v>
      </c>
      <c r="P1915" s="5">
        <v>0.23</v>
      </c>
      <c r="Q1915" s="5">
        <v>569.09475129925499</v>
      </c>
      <c r="R1915" s="5">
        <v>569.09</v>
      </c>
      <c r="S1915" s="5" t="s">
        <v>14</v>
      </c>
      <c r="T1915" s="5" t="s">
        <v>11768</v>
      </c>
      <c r="U1915" s="7">
        <v>0.24444106640712912</v>
      </c>
      <c r="V1915" s="5" t="str">
        <f>TEXT(superstore_excel!$B1915, "MMMM")</f>
        <v>September</v>
      </c>
      <c r="W1915" s="5">
        <f>YEAR(superstore_excel!$B1915)</f>
        <v>2023</v>
      </c>
      <c r="X1915" s="29"/>
    </row>
    <row r="1916" spans="1:24" x14ac:dyDescent="0.3">
      <c r="A1916" s="26" t="s">
        <v>59</v>
      </c>
      <c r="B1916" s="2">
        <v>45599</v>
      </c>
      <c r="C1916" s="2">
        <v>45785</v>
      </c>
      <c r="D1916" s="3" t="s">
        <v>34</v>
      </c>
      <c r="E1916" s="3" t="s">
        <v>60</v>
      </c>
      <c r="F1916" s="3" t="s">
        <v>61</v>
      </c>
      <c r="G1916" s="3" t="s">
        <v>37</v>
      </c>
      <c r="H1916" s="3" t="s">
        <v>62</v>
      </c>
      <c r="I1916" s="3" t="s">
        <v>45</v>
      </c>
      <c r="J1916" s="3" t="s">
        <v>57</v>
      </c>
      <c r="K1916" s="3" t="s">
        <v>63</v>
      </c>
      <c r="L1916" s="3">
        <v>2328.0414814031201</v>
      </c>
      <c r="M1916" s="3">
        <v>4.6235688945475202</v>
      </c>
      <c r="N1916" s="3">
        <v>5</v>
      </c>
      <c r="O1916" s="3">
        <v>0.22875366209018599</v>
      </c>
      <c r="P1916" s="3">
        <v>0.23</v>
      </c>
      <c r="Q1916" s="3">
        <v>569.17140068247204</v>
      </c>
      <c r="R1916" s="3">
        <v>569.16999999999996</v>
      </c>
      <c r="S1916" s="3" t="s">
        <v>14</v>
      </c>
      <c r="T1916" s="3" t="s">
        <v>11769</v>
      </c>
      <c r="U1916" s="6">
        <v>0.24448507693231913</v>
      </c>
      <c r="V1916" s="3" t="str">
        <f>TEXT(superstore_excel!$B1916, "MMMM")</f>
        <v>November</v>
      </c>
      <c r="W1916" s="3">
        <f>YEAR(superstore_excel!$B1916)</f>
        <v>2024</v>
      </c>
      <c r="X1916" s="27"/>
    </row>
    <row r="1917" spans="1:24" x14ac:dyDescent="0.3">
      <c r="A1917" s="28" t="s">
        <v>64</v>
      </c>
      <c r="B1917" s="4">
        <v>45150</v>
      </c>
      <c r="C1917" s="4">
        <v>45770</v>
      </c>
      <c r="D1917" s="5" t="s">
        <v>26</v>
      </c>
      <c r="E1917" s="5" t="s">
        <v>65</v>
      </c>
      <c r="F1917" s="5" t="s">
        <v>66</v>
      </c>
      <c r="G1917" s="5" t="s">
        <v>20</v>
      </c>
      <c r="H1917" s="5" t="s">
        <v>38</v>
      </c>
      <c r="I1917" s="5" t="s">
        <v>45</v>
      </c>
      <c r="J1917" s="5" t="s">
        <v>57</v>
      </c>
      <c r="K1917" s="5" t="s">
        <v>67</v>
      </c>
      <c r="L1917" s="5">
        <v>2327.93589789613</v>
      </c>
      <c r="M1917" s="5">
        <v>4.6230021967760004</v>
      </c>
      <c r="N1917" s="5">
        <v>5</v>
      </c>
      <c r="O1917" s="5">
        <v>0.22874162448541099</v>
      </c>
      <c r="P1917" s="5">
        <v>0.23</v>
      </c>
      <c r="Q1917" s="5">
        <v>569.24805006568795</v>
      </c>
      <c r="R1917" s="5">
        <v>569.25</v>
      </c>
      <c r="S1917" s="5" t="s">
        <v>14</v>
      </c>
      <c r="T1917" s="5" t="s">
        <v>11770</v>
      </c>
      <c r="U1917" s="7">
        <v>0.24452909144970245</v>
      </c>
      <c r="V1917" s="5" t="str">
        <f>TEXT(superstore_excel!$B1917, "MMMM")</f>
        <v>August</v>
      </c>
      <c r="W1917" s="5">
        <f>YEAR(superstore_excel!$B1917)</f>
        <v>2023</v>
      </c>
      <c r="X1917" s="29"/>
    </row>
    <row r="1918" spans="1:24" x14ac:dyDescent="0.3">
      <c r="A1918" s="26" t="s">
        <v>68</v>
      </c>
      <c r="B1918" s="2">
        <v>45637</v>
      </c>
      <c r="C1918" s="2">
        <v>45775</v>
      </c>
      <c r="D1918" s="3" t="s">
        <v>17</v>
      </c>
      <c r="E1918" s="3" t="s">
        <v>69</v>
      </c>
      <c r="F1918" s="3" t="s">
        <v>70</v>
      </c>
      <c r="G1918" s="3" t="s">
        <v>20</v>
      </c>
      <c r="H1918" s="3" t="s">
        <v>21</v>
      </c>
      <c r="I1918" s="3" t="s">
        <v>45</v>
      </c>
      <c r="J1918" s="3" t="s">
        <v>57</v>
      </c>
      <c r="K1918" s="3" t="s">
        <v>71</v>
      </c>
      <c r="L1918" s="3">
        <v>2327.8303143891399</v>
      </c>
      <c r="M1918" s="3">
        <v>4.62243549900447</v>
      </c>
      <c r="N1918" s="3">
        <v>5</v>
      </c>
      <c r="O1918" s="3">
        <v>0.22872958688063699</v>
      </c>
      <c r="P1918" s="3">
        <v>0.23</v>
      </c>
      <c r="Q1918" s="3">
        <v>569.32469944890499</v>
      </c>
      <c r="R1918" s="3">
        <v>569.32000000000005</v>
      </c>
      <c r="S1918" s="3" t="s">
        <v>14</v>
      </c>
      <c r="T1918" s="3" t="s">
        <v>11771</v>
      </c>
      <c r="U1918" s="6">
        <v>0.24457310995982323</v>
      </c>
      <c r="V1918" s="3" t="str">
        <f>TEXT(superstore_excel!$B1918, "MMMM")</f>
        <v>December</v>
      </c>
      <c r="W1918" s="3">
        <f>YEAR(superstore_excel!$B1918)</f>
        <v>2024</v>
      </c>
      <c r="X1918" s="27"/>
    </row>
    <row r="1919" spans="1:24" x14ac:dyDescent="0.3">
      <c r="A1919" s="28" t="s">
        <v>72</v>
      </c>
      <c r="B1919" s="4">
        <v>45737</v>
      </c>
      <c r="C1919" s="4">
        <v>45764</v>
      </c>
      <c r="D1919" s="5" t="s">
        <v>17</v>
      </c>
      <c r="E1919" s="5" t="s">
        <v>73</v>
      </c>
      <c r="F1919" s="5" t="s">
        <v>74</v>
      </c>
      <c r="G1919" s="5" t="s">
        <v>37</v>
      </c>
      <c r="H1919" s="5" t="s">
        <v>21</v>
      </c>
      <c r="I1919" s="5" t="s">
        <v>30</v>
      </c>
      <c r="J1919" s="5" t="s">
        <v>31</v>
      </c>
      <c r="K1919" s="5" t="s">
        <v>75</v>
      </c>
      <c r="L1919" s="5">
        <v>2327.7247308821502</v>
      </c>
      <c r="M1919" s="5">
        <v>4.6218688012329396</v>
      </c>
      <c r="N1919" s="5">
        <v>5</v>
      </c>
      <c r="O1919" s="5">
        <v>0.22871754927586199</v>
      </c>
      <c r="P1919" s="5">
        <v>0.23</v>
      </c>
      <c r="Q1919" s="5">
        <v>569.40134883212102</v>
      </c>
      <c r="R1919" s="5">
        <v>569.4</v>
      </c>
      <c r="S1919" s="5" t="s">
        <v>14</v>
      </c>
      <c r="T1919" s="5" t="s">
        <v>11772</v>
      </c>
      <c r="U1919" s="7">
        <v>0.24461713246322384</v>
      </c>
      <c r="V1919" s="5" t="str">
        <f>TEXT(superstore_excel!$B1919, "MMMM")</f>
        <v>March</v>
      </c>
      <c r="W1919" s="5">
        <f>YEAR(superstore_excel!$B1919)</f>
        <v>2025</v>
      </c>
      <c r="X1919" s="29"/>
    </row>
    <row r="1920" spans="1:24" x14ac:dyDescent="0.3">
      <c r="A1920" s="26" t="s">
        <v>76</v>
      </c>
      <c r="B1920" s="2">
        <v>45467</v>
      </c>
      <c r="C1920" s="2">
        <v>45781</v>
      </c>
      <c r="D1920" s="3" t="s">
        <v>17</v>
      </c>
      <c r="E1920" s="3" t="s">
        <v>77</v>
      </c>
      <c r="F1920" s="3" t="s">
        <v>78</v>
      </c>
      <c r="G1920" s="3" t="s">
        <v>44</v>
      </c>
      <c r="H1920" s="3" t="s">
        <v>29</v>
      </c>
      <c r="I1920" s="3" t="s">
        <v>30</v>
      </c>
      <c r="J1920" s="3" t="s">
        <v>39</v>
      </c>
      <c r="K1920" s="3" t="s">
        <v>79</v>
      </c>
      <c r="L1920" s="3">
        <v>2327.6191473751601</v>
      </c>
      <c r="M1920" s="3">
        <v>4.6213021034614101</v>
      </c>
      <c r="N1920" s="3">
        <v>5</v>
      </c>
      <c r="O1920" s="3">
        <v>0.22870551167108699</v>
      </c>
      <c r="P1920" s="3">
        <v>0.23</v>
      </c>
      <c r="Q1920" s="3">
        <v>569.47799821533795</v>
      </c>
      <c r="R1920" s="3">
        <v>569.48</v>
      </c>
      <c r="S1920" s="3" t="s">
        <v>14</v>
      </c>
      <c r="T1920" s="3" t="s">
        <v>11773</v>
      </c>
      <c r="U1920" s="6">
        <v>0.24466115896044863</v>
      </c>
      <c r="V1920" s="3" t="str">
        <f>TEXT(superstore_excel!$B1920, "MMMM")</f>
        <v>June</v>
      </c>
      <c r="W1920" s="3">
        <f>YEAR(superstore_excel!$B1920)</f>
        <v>2024</v>
      </c>
      <c r="X1920" s="27"/>
    </row>
    <row r="1921" spans="1:24" x14ac:dyDescent="0.3">
      <c r="A1921" s="28" t="s">
        <v>80</v>
      </c>
      <c r="B1921" s="4">
        <v>45257</v>
      </c>
      <c r="C1921" s="4">
        <v>45783</v>
      </c>
      <c r="D1921" s="5" t="s">
        <v>26</v>
      </c>
      <c r="E1921" s="5" t="s">
        <v>81</v>
      </c>
      <c r="F1921" s="5" t="s">
        <v>82</v>
      </c>
      <c r="G1921" s="5" t="s">
        <v>37</v>
      </c>
      <c r="H1921" s="5" t="s">
        <v>21</v>
      </c>
      <c r="I1921" s="5" t="s">
        <v>45</v>
      </c>
      <c r="J1921" s="5" t="s">
        <v>51</v>
      </c>
      <c r="K1921" s="5" t="s">
        <v>83</v>
      </c>
      <c r="L1921" s="5">
        <v>2327.51356386817</v>
      </c>
      <c r="M1921" s="5">
        <v>4.6207354056898797</v>
      </c>
      <c r="N1921" s="5">
        <v>5</v>
      </c>
      <c r="O1921" s="5">
        <v>0.22869347406631199</v>
      </c>
      <c r="P1921" s="5">
        <v>0.23</v>
      </c>
      <c r="Q1921" s="5">
        <v>569.55464759855397</v>
      </c>
      <c r="R1921" s="5">
        <v>569.54999999999995</v>
      </c>
      <c r="S1921" s="5" t="s">
        <v>84</v>
      </c>
      <c r="T1921" s="5" t="s">
        <v>11766</v>
      </c>
      <c r="U1921" s="7">
        <v>0.24470518945204028</v>
      </c>
      <c r="V1921" s="5" t="str">
        <f>TEXT(superstore_excel!$B1921, "MMMM")</f>
        <v>November</v>
      </c>
      <c r="W1921" s="5">
        <f>YEAR(superstore_excel!$B1921)</f>
        <v>2023</v>
      </c>
      <c r="X1921" s="29"/>
    </row>
    <row r="1922" spans="1:24" x14ac:dyDescent="0.3">
      <c r="A1922" s="26" t="s">
        <v>85</v>
      </c>
      <c r="B1922" s="2">
        <v>45558</v>
      </c>
      <c r="C1922" s="2">
        <v>45759</v>
      </c>
      <c r="D1922" s="3" t="s">
        <v>26</v>
      </c>
      <c r="E1922" s="3" t="s">
        <v>86</v>
      </c>
      <c r="F1922" s="3" t="s">
        <v>87</v>
      </c>
      <c r="G1922" s="3" t="s">
        <v>20</v>
      </c>
      <c r="H1922" s="3" t="s">
        <v>29</v>
      </c>
      <c r="I1922" s="3" t="s">
        <v>45</v>
      </c>
      <c r="J1922" s="3" t="s">
        <v>46</v>
      </c>
      <c r="K1922" s="3" t="s">
        <v>88</v>
      </c>
      <c r="L1922" s="3">
        <v>2327.4079803611799</v>
      </c>
      <c r="M1922" s="3">
        <v>4.6201687079183502</v>
      </c>
      <c r="N1922" s="3">
        <v>5</v>
      </c>
      <c r="O1922" s="3">
        <v>0.22868143646153699</v>
      </c>
      <c r="P1922" s="3">
        <v>0.23</v>
      </c>
      <c r="Q1922" s="3">
        <v>569.63129698177102</v>
      </c>
      <c r="R1922" s="3">
        <v>569.63</v>
      </c>
      <c r="S1922" s="3" t="s">
        <v>84</v>
      </c>
      <c r="T1922" s="3" t="s">
        <v>11774</v>
      </c>
      <c r="U1922" s="6">
        <v>0.24474922393854323</v>
      </c>
      <c r="V1922" s="3" t="str">
        <f>TEXT(superstore_excel!$B1922, "MMMM")</f>
        <v>September</v>
      </c>
      <c r="W1922" s="3">
        <f>YEAR(superstore_excel!$B1922)</f>
        <v>2024</v>
      </c>
      <c r="X1922" s="27"/>
    </row>
    <row r="1923" spans="1:24" x14ac:dyDescent="0.3">
      <c r="A1923" s="28" t="s">
        <v>89</v>
      </c>
      <c r="B1923" s="4">
        <v>45514</v>
      </c>
      <c r="C1923" s="4">
        <v>45769</v>
      </c>
      <c r="D1923" s="5" t="s">
        <v>26</v>
      </c>
      <c r="E1923" s="5" t="s">
        <v>90</v>
      </c>
      <c r="F1923" s="5" t="s">
        <v>91</v>
      </c>
      <c r="G1923" s="5" t="s">
        <v>20</v>
      </c>
      <c r="H1923" s="5" t="s">
        <v>38</v>
      </c>
      <c r="I1923" s="5" t="s">
        <v>45</v>
      </c>
      <c r="J1923" s="5" t="s">
        <v>51</v>
      </c>
      <c r="K1923" s="5" t="s">
        <v>92</v>
      </c>
      <c r="L1923" s="5">
        <v>2327.3023968541902</v>
      </c>
      <c r="M1923" s="5">
        <v>4.6196020101468296</v>
      </c>
      <c r="N1923" s="5">
        <v>5</v>
      </c>
      <c r="O1923" s="5">
        <v>0.22866939885676199</v>
      </c>
      <c r="P1923" s="5">
        <v>0.23</v>
      </c>
      <c r="Q1923" s="5">
        <v>569.70794636498704</v>
      </c>
      <c r="R1923" s="5">
        <v>569.71</v>
      </c>
      <c r="S1923" s="5" t="s">
        <v>14</v>
      </c>
      <c r="T1923" s="5" t="s">
        <v>11775</v>
      </c>
      <c r="U1923" s="7">
        <v>0.24479326242050026</v>
      </c>
      <c r="V1923" s="5" t="str">
        <f>TEXT(superstore_excel!$B1923, "MMMM")</f>
        <v>August</v>
      </c>
      <c r="W1923" s="5">
        <f>YEAR(superstore_excel!$B1923)</f>
        <v>2024</v>
      </c>
      <c r="X1923" s="29"/>
    </row>
    <row r="1924" spans="1:24" x14ac:dyDescent="0.3">
      <c r="A1924" s="26" t="s">
        <v>93</v>
      </c>
      <c r="B1924" s="2">
        <v>45657</v>
      </c>
      <c r="C1924" s="2">
        <v>45773</v>
      </c>
      <c r="D1924" s="3" t="s">
        <v>54</v>
      </c>
      <c r="E1924" s="3" t="s">
        <v>94</v>
      </c>
      <c r="F1924" s="3" t="s">
        <v>95</v>
      </c>
      <c r="G1924" s="3" t="s">
        <v>44</v>
      </c>
      <c r="H1924" s="3" t="s">
        <v>21</v>
      </c>
      <c r="I1924" s="3" t="s">
        <v>45</v>
      </c>
      <c r="J1924" s="3" t="s">
        <v>96</v>
      </c>
      <c r="K1924" s="3" t="s">
        <v>97</v>
      </c>
      <c r="L1924" s="3">
        <v>2327.1968133471901</v>
      </c>
      <c r="M1924" s="3">
        <v>4.6190353123753001</v>
      </c>
      <c r="N1924" s="3">
        <v>5</v>
      </c>
      <c r="O1924" s="3">
        <v>0.22865736125198799</v>
      </c>
      <c r="P1924" s="3">
        <v>0.23</v>
      </c>
      <c r="Q1924" s="3">
        <v>569.78459574820397</v>
      </c>
      <c r="R1924" s="3">
        <v>569.78</v>
      </c>
      <c r="S1924" s="3" t="s">
        <v>14</v>
      </c>
      <c r="T1924" s="3" t="s">
        <v>11771</v>
      </c>
      <c r="U1924" s="6">
        <v>0.2448373048984572</v>
      </c>
      <c r="V1924" s="3" t="str">
        <f>TEXT(superstore_excel!$B1924, "MMMM")</f>
        <v>December</v>
      </c>
      <c r="W1924" s="3">
        <f>YEAR(superstore_excel!$B1924)</f>
        <v>2024</v>
      </c>
      <c r="X1924" s="27"/>
    </row>
    <row r="1925" spans="1:24" x14ac:dyDescent="0.3">
      <c r="A1925" s="28" t="s">
        <v>98</v>
      </c>
      <c r="B1925" s="4">
        <v>45256</v>
      </c>
      <c r="C1925" s="4">
        <v>45781</v>
      </c>
      <c r="D1925" s="5" t="s">
        <v>34</v>
      </c>
      <c r="E1925" s="5" t="s">
        <v>99</v>
      </c>
      <c r="F1925" s="5" t="s">
        <v>100</v>
      </c>
      <c r="G1925" s="5" t="s">
        <v>44</v>
      </c>
      <c r="H1925" s="5" t="s">
        <v>21</v>
      </c>
      <c r="I1925" s="5" t="s">
        <v>30</v>
      </c>
      <c r="J1925" s="5" t="s">
        <v>101</v>
      </c>
      <c r="K1925" s="5" t="s">
        <v>102</v>
      </c>
      <c r="L1925" s="5">
        <v>2327.0912298402</v>
      </c>
      <c r="M1925" s="5">
        <v>4.6184686146037697</v>
      </c>
      <c r="N1925" s="5">
        <v>5</v>
      </c>
      <c r="O1925" s="5">
        <v>0.22864532364721299</v>
      </c>
      <c r="P1925" s="5">
        <v>0.23</v>
      </c>
      <c r="Q1925" s="5">
        <v>569.86124513141999</v>
      </c>
      <c r="R1925" s="5">
        <v>569.86</v>
      </c>
      <c r="S1925" s="5" t="s">
        <v>14</v>
      </c>
      <c r="T1925" s="5" t="s">
        <v>11766</v>
      </c>
      <c r="U1925" s="7">
        <v>0.244881351372955</v>
      </c>
      <c r="V1925" s="5" t="str">
        <f>TEXT(superstore_excel!$B1925, "MMMM")</f>
        <v>November</v>
      </c>
      <c r="W1925" s="5">
        <f>YEAR(superstore_excel!$B1925)</f>
        <v>2023</v>
      </c>
      <c r="X1925" s="29"/>
    </row>
    <row r="1926" spans="1:24" x14ac:dyDescent="0.3">
      <c r="A1926" s="26" t="s">
        <v>103</v>
      </c>
      <c r="B1926" s="2">
        <v>45590</v>
      </c>
      <c r="C1926" s="2">
        <v>45765</v>
      </c>
      <c r="D1926" s="3" t="s">
        <v>26</v>
      </c>
      <c r="E1926" s="3" t="s">
        <v>104</v>
      </c>
      <c r="F1926" s="3" t="s">
        <v>105</v>
      </c>
      <c r="G1926" s="3" t="s">
        <v>20</v>
      </c>
      <c r="H1926" s="3" t="s">
        <v>29</v>
      </c>
      <c r="I1926" s="3" t="s">
        <v>30</v>
      </c>
      <c r="J1926" s="3" t="s">
        <v>31</v>
      </c>
      <c r="K1926" s="3" t="s">
        <v>106</v>
      </c>
      <c r="L1926" s="3">
        <v>2326.9856463332098</v>
      </c>
      <c r="M1926" s="3">
        <v>4.6179019168322402</v>
      </c>
      <c r="N1926" s="3">
        <v>5</v>
      </c>
      <c r="O1926" s="3">
        <v>0.22863328604243799</v>
      </c>
      <c r="P1926" s="3">
        <v>0.23</v>
      </c>
      <c r="Q1926" s="3">
        <v>569.93789451463704</v>
      </c>
      <c r="R1926" s="3">
        <v>569.94000000000005</v>
      </c>
      <c r="S1926" s="3" t="s">
        <v>14</v>
      </c>
      <c r="T1926" s="3" t="s">
        <v>11763</v>
      </c>
      <c r="U1926" s="6">
        <v>0.24492540184453956</v>
      </c>
      <c r="V1926" s="3" t="str">
        <f>TEXT(superstore_excel!$B1926, "MMMM")</f>
        <v>October</v>
      </c>
      <c r="W1926" s="3">
        <f>YEAR(superstore_excel!$B1926)</f>
        <v>2024</v>
      </c>
      <c r="X1926" s="27"/>
    </row>
    <row r="1927" spans="1:24" x14ac:dyDescent="0.3">
      <c r="A1927" s="28" t="s">
        <v>107</v>
      </c>
      <c r="B1927" s="4">
        <v>45274</v>
      </c>
      <c r="C1927" s="4">
        <v>45777</v>
      </c>
      <c r="D1927" s="5" t="s">
        <v>34</v>
      </c>
      <c r="E1927" s="5" t="s">
        <v>108</v>
      </c>
      <c r="F1927" s="5" t="s">
        <v>109</v>
      </c>
      <c r="G1927" s="5" t="s">
        <v>44</v>
      </c>
      <c r="H1927" s="5" t="s">
        <v>21</v>
      </c>
      <c r="I1927" s="5" t="s">
        <v>30</v>
      </c>
      <c r="J1927" s="5" t="s">
        <v>39</v>
      </c>
      <c r="K1927" s="5" t="s">
        <v>110</v>
      </c>
      <c r="L1927" s="5">
        <v>2326.8800628262202</v>
      </c>
      <c r="M1927" s="5">
        <v>4.6173352190607098</v>
      </c>
      <c r="N1927" s="5">
        <v>5</v>
      </c>
      <c r="O1927" s="5">
        <v>0.22862124843766299</v>
      </c>
      <c r="P1927" s="5">
        <v>0.23</v>
      </c>
      <c r="Q1927" s="5">
        <v>570.01454389785295</v>
      </c>
      <c r="R1927" s="5">
        <v>570.01</v>
      </c>
      <c r="S1927" s="5" t="s">
        <v>14</v>
      </c>
      <c r="T1927" s="5" t="s">
        <v>11776</v>
      </c>
      <c r="U1927" s="7">
        <v>0.24496945631375402</v>
      </c>
      <c r="V1927" s="5" t="str">
        <f>TEXT(superstore_excel!$B1927, "MMMM")</f>
        <v>December</v>
      </c>
      <c r="W1927" s="5">
        <f>YEAR(superstore_excel!$B1927)</f>
        <v>2023</v>
      </c>
      <c r="X1927" s="29"/>
    </row>
    <row r="1928" spans="1:24" x14ac:dyDescent="0.3">
      <c r="A1928" s="26" t="s">
        <v>111</v>
      </c>
      <c r="B1928" s="2">
        <v>45701</v>
      </c>
      <c r="C1928" s="2">
        <v>45769</v>
      </c>
      <c r="D1928" s="3" t="s">
        <v>34</v>
      </c>
      <c r="E1928" s="3" t="s">
        <v>112</v>
      </c>
      <c r="F1928" s="3" t="s">
        <v>113</v>
      </c>
      <c r="G1928" s="3" t="s">
        <v>20</v>
      </c>
      <c r="H1928" s="3" t="s">
        <v>38</v>
      </c>
      <c r="I1928" s="3" t="s">
        <v>30</v>
      </c>
      <c r="J1928" s="3" t="s">
        <v>39</v>
      </c>
      <c r="K1928" s="3" t="s">
        <v>114</v>
      </c>
      <c r="L1928" s="3">
        <v>2326.7744793192301</v>
      </c>
      <c r="M1928" s="3">
        <v>4.6167685212891802</v>
      </c>
      <c r="N1928" s="3">
        <v>5</v>
      </c>
      <c r="O1928" s="3">
        <v>0.22860921083288799</v>
      </c>
      <c r="P1928" s="3">
        <v>0.23</v>
      </c>
      <c r="Q1928" s="3">
        <v>570.09119328106999</v>
      </c>
      <c r="R1928" s="3">
        <v>570.09</v>
      </c>
      <c r="S1928" s="3" t="s">
        <v>14</v>
      </c>
      <c r="T1928" s="3" t="s">
        <v>11777</v>
      </c>
      <c r="U1928" s="6">
        <v>0.24501351478114364</v>
      </c>
      <c r="V1928" s="3" t="str">
        <f>TEXT(superstore_excel!$B1928, "MMMM")</f>
        <v>February</v>
      </c>
      <c r="W1928" s="3">
        <f>YEAR(superstore_excel!$B1928)</f>
        <v>2025</v>
      </c>
      <c r="X1928" s="27"/>
    </row>
    <row r="1929" spans="1:24" x14ac:dyDescent="0.3">
      <c r="A1929" s="28" t="s">
        <v>115</v>
      </c>
      <c r="B1929" s="4">
        <v>45662</v>
      </c>
      <c r="C1929" s="4">
        <v>45782</v>
      </c>
      <c r="D1929" s="5" t="s">
        <v>34</v>
      </c>
      <c r="E1929" s="5" t="s">
        <v>116</v>
      </c>
      <c r="F1929" s="5" t="s">
        <v>117</v>
      </c>
      <c r="G1929" s="5" t="s">
        <v>37</v>
      </c>
      <c r="H1929" s="5" t="s">
        <v>62</v>
      </c>
      <c r="I1929" s="5" t="s">
        <v>45</v>
      </c>
      <c r="J1929" s="5" t="s">
        <v>51</v>
      </c>
      <c r="K1929" s="5" t="s">
        <v>118</v>
      </c>
      <c r="L1929" s="5">
        <v>2326.66889581224</v>
      </c>
      <c r="M1929" s="5">
        <v>4.6162018235176596</v>
      </c>
      <c r="N1929" s="5">
        <v>5</v>
      </c>
      <c r="O1929" s="5">
        <v>0.22859717322811299</v>
      </c>
      <c r="P1929" s="5">
        <v>0.23</v>
      </c>
      <c r="Q1929" s="5">
        <v>570.16784266428601</v>
      </c>
      <c r="R1929" s="5">
        <v>570.16999999999996</v>
      </c>
      <c r="S1929" s="5" t="s">
        <v>14</v>
      </c>
      <c r="T1929" s="5" t="s">
        <v>11778</v>
      </c>
      <c r="U1929" s="7">
        <v>0.2450575772472518</v>
      </c>
      <c r="V1929" s="5" t="str">
        <f>TEXT(superstore_excel!$B1929, "MMMM")</f>
        <v>January</v>
      </c>
      <c r="W1929" s="5">
        <f>YEAR(superstore_excel!$B1929)</f>
        <v>2025</v>
      </c>
      <c r="X1929" s="29"/>
    </row>
    <row r="1930" spans="1:24" x14ac:dyDescent="0.3">
      <c r="A1930" s="26" t="s">
        <v>119</v>
      </c>
      <c r="B1930" s="2">
        <v>45171</v>
      </c>
      <c r="C1930" s="2">
        <v>45784</v>
      </c>
      <c r="D1930" s="3" t="s">
        <v>26</v>
      </c>
      <c r="E1930" s="3" t="s">
        <v>120</v>
      </c>
      <c r="F1930" s="3" t="s">
        <v>121</v>
      </c>
      <c r="G1930" s="3" t="s">
        <v>37</v>
      </c>
      <c r="H1930" s="3" t="s">
        <v>29</v>
      </c>
      <c r="I1930" s="3" t="s">
        <v>22</v>
      </c>
      <c r="J1930" s="3" t="s">
        <v>23</v>
      </c>
      <c r="K1930" s="3" t="s">
        <v>122</v>
      </c>
      <c r="L1930" s="3">
        <v>2326.5633123052498</v>
      </c>
      <c r="M1930" s="3">
        <v>4.6156351257461301</v>
      </c>
      <c r="N1930" s="3">
        <v>5</v>
      </c>
      <c r="O1930" s="3">
        <v>0.22858513562333899</v>
      </c>
      <c r="P1930" s="3">
        <v>0.23</v>
      </c>
      <c r="Q1930" s="3">
        <v>570.24449204750204</v>
      </c>
      <c r="R1930" s="3">
        <v>570.24</v>
      </c>
      <c r="S1930" s="3" t="s">
        <v>14</v>
      </c>
      <c r="T1930" s="3" t="s">
        <v>11768</v>
      </c>
      <c r="U1930" s="6">
        <v>0.24510164371262327</v>
      </c>
      <c r="V1930" s="3" t="str">
        <f>TEXT(superstore_excel!$B1930, "MMMM")</f>
        <v>September</v>
      </c>
      <c r="W1930" s="3">
        <f>YEAR(superstore_excel!$B1930)</f>
        <v>2023</v>
      </c>
      <c r="X1930" s="27"/>
    </row>
    <row r="1931" spans="1:24" x14ac:dyDescent="0.3">
      <c r="A1931" s="28" t="s">
        <v>123</v>
      </c>
      <c r="B1931" s="4">
        <v>45634</v>
      </c>
      <c r="C1931" s="4">
        <v>45783</v>
      </c>
      <c r="D1931" s="5" t="s">
        <v>34</v>
      </c>
      <c r="E1931" s="5" t="s">
        <v>124</v>
      </c>
      <c r="F1931" s="5" t="s">
        <v>125</v>
      </c>
      <c r="G1931" s="5" t="s">
        <v>44</v>
      </c>
      <c r="H1931" s="5" t="s">
        <v>21</v>
      </c>
      <c r="I1931" s="5" t="s">
        <v>30</v>
      </c>
      <c r="J1931" s="5" t="s">
        <v>126</v>
      </c>
      <c r="K1931" s="5" t="s">
        <v>127</v>
      </c>
      <c r="L1931" s="5">
        <v>2326.4577287982602</v>
      </c>
      <c r="M1931" s="5">
        <v>4.6150684279745997</v>
      </c>
      <c r="N1931" s="5">
        <v>5</v>
      </c>
      <c r="O1931" s="5">
        <v>0.22857309801856401</v>
      </c>
      <c r="P1931" s="5">
        <v>0.23</v>
      </c>
      <c r="Q1931" s="5">
        <v>570.32114143071897</v>
      </c>
      <c r="R1931" s="5">
        <v>570.32000000000005</v>
      </c>
      <c r="S1931" s="5" t="s">
        <v>14</v>
      </c>
      <c r="T1931" s="5" t="s">
        <v>11771</v>
      </c>
      <c r="U1931" s="7">
        <v>0.24514571417780298</v>
      </c>
      <c r="V1931" s="5" t="str">
        <f>TEXT(superstore_excel!$B1931, "MMMM")</f>
        <v>December</v>
      </c>
      <c r="W1931" s="5">
        <f>YEAR(superstore_excel!$B1931)</f>
        <v>2024</v>
      </c>
      <c r="X1931" s="29"/>
    </row>
    <row r="1932" spans="1:24" x14ac:dyDescent="0.3">
      <c r="A1932" s="26" t="s">
        <v>128</v>
      </c>
      <c r="B1932" s="2">
        <v>45458</v>
      </c>
      <c r="C1932" s="2">
        <v>45770</v>
      </c>
      <c r="D1932" s="3" t="s">
        <v>54</v>
      </c>
      <c r="E1932" s="3" t="s">
        <v>129</v>
      </c>
      <c r="F1932" s="3" t="s">
        <v>130</v>
      </c>
      <c r="G1932" s="3" t="s">
        <v>20</v>
      </c>
      <c r="H1932" s="3" t="s">
        <v>38</v>
      </c>
      <c r="I1932" s="3" t="s">
        <v>22</v>
      </c>
      <c r="J1932" s="3" t="s">
        <v>131</v>
      </c>
      <c r="K1932" s="3" t="s">
        <v>132</v>
      </c>
      <c r="L1932" s="3">
        <v>2326.3521452912701</v>
      </c>
      <c r="M1932" s="3">
        <v>4.6145017302030702</v>
      </c>
      <c r="N1932" s="3">
        <v>5</v>
      </c>
      <c r="O1932" s="3">
        <v>0.22856106041378901</v>
      </c>
      <c r="P1932" s="3">
        <v>0.23</v>
      </c>
      <c r="Q1932" s="3">
        <v>570.39779081393499</v>
      </c>
      <c r="R1932" s="3">
        <v>570.4</v>
      </c>
      <c r="S1932" s="3" t="s">
        <v>14</v>
      </c>
      <c r="T1932" s="3" t="s">
        <v>11773</v>
      </c>
      <c r="U1932" s="6">
        <v>0.24518978864333479</v>
      </c>
      <c r="V1932" s="3" t="str">
        <f>TEXT(superstore_excel!$B1932, "MMMM")</f>
        <v>June</v>
      </c>
      <c r="W1932" s="3">
        <f>YEAR(superstore_excel!$B1932)</f>
        <v>2024</v>
      </c>
      <c r="X1932" s="27"/>
    </row>
    <row r="1933" spans="1:24" x14ac:dyDescent="0.3">
      <c r="A1933" s="28" t="s">
        <v>133</v>
      </c>
      <c r="B1933" s="4">
        <v>45678</v>
      </c>
      <c r="C1933" s="4">
        <v>45759</v>
      </c>
      <c r="D1933" s="5" t="s">
        <v>54</v>
      </c>
      <c r="E1933" s="5" t="s">
        <v>134</v>
      </c>
      <c r="F1933" s="5" t="s">
        <v>135</v>
      </c>
      <c r="G1933" s="5" t="s">
        <v>37</v>
      </c>
      <c r="H1933" s="5" t="s">
        <v>38</v>
      </c>
      <c r="I1933" s="5" t="s">
        <v>30</v>
      </c>
      <c r="J1933" s="5" t="s">
        <v>31</v>
      </c>
      <c r="K1933" s="5" t="s">
        <v>136</v>
      </c>
      <c r="L1933" s="5">
        <v>2326.2465617842699</v>
      </c>
      <c r="M1933" s="5">
        <v>4.6139350324315398</v>
      </c>
      <c r="N1933" s="5">
        <v>5</v>
      </c>
      <c r="O1933" s="5">
        <v>0.22854902280901401</v>
      </c>
      <c r="P1933" s="5">
        <v>0.23</v>
      </c>
      <c r="Q1933" s="5">
        <v>570.47444019715203</v>
      </c>
      <c r="R1933" s="5">
        <v>570.47</v>
      </c>
      <c r="S1933" s="5" t="s">
        <v>14</v>
      </c>
      <c r="T1933" s="5" t="s">
        <v>11778</v>
      </c>
      <c r="U1933" s="7">
        <v>0.24523386710976527</v>
      </c>
      <c r="V1933" s="5" t="str">
        <f>TEXT(superstore_excel!$B1933, "MMMM")</f>
        <v>January</v>
      </c>
      <c r="W1933" s="5">
        <f>YEAR(superstore_excel!$B1933)</f>
        <v>2025</v>
      </c>
      <c r="X1933" s="29"/>
    </row>
    <row r="1934" spans="1:24" x14ac:dyDescent="0.3">
      <c r="A1934" s="26" t="s">
        <v>137</v>
      </c>
      <c r="B1934" s="2">
        <v>45483</v>
      </c>
      <c r="C1934" s="2">
        <v>45772</v>
      </c>
      <c r="D1934" s="3" t="s">
        <v>34</v>
      </c>
      <c r="E1934" s="3" t="s">
        <v>138</v>
      </c>
      <c r="F1934" s="3" t="s">
        <v>139</v>
      </c>
      <c r="G1934" s="3" t="s">
        <v>44</v>
      </c>
      <c r="H1934" s="3" t="s">
        <v>29</v>
      </c>
      <c r="I1934" s="3" t="s">
        <v>22</v>
      </c>
      <c r="J1934" s="3" t="s">
        <v>131</v>
      </c>
      <c r="K1934" s="3" t="s">
        <v>140</v>
      </c>
      <c r="L1934" s="3">
        <v>2326.1409782772798</v>
      </c>
      <c r="M1934" s="3">
        <v>4.6133683346600103</v>
      </c>
      <c r="N1934" s="3">
        <v>5</v>
      </c>
      <c r="O1934" s="3">
        <v>0.22853698520423901</v>
      </c>
      <c r="P1934" s="3">
        <v>0.23</v>
      </c>
      <c r="Q1934" s="3">
        <v>570.55108958036794</v>
      </c>
      <c r="R1934" s="3">
        <v>570.54999999999995</v>
      </c>
      <c r="S1934" s="3" t="s">
        <v>84</v>
      </c>
      <c r="T1934" s="3" t="s">
        <v>11779</v>
      </c>
      <c r="U1934" s="6">
        <v>0.24527794957763618</v>
      </c>
      <c r="V1934" s="3" t="str">
        <f>TEXT(superstore_excel!$B1934, "MMMM")</f>
        <v>July</v>
      </c>
      <c r="W1934" s="3">
        <f>YEAR(superstore_excel!$B1934)</f>
        <v>2024</v>
      </c>
      <c r="X1934" s="27"/>
    </row>
    <row r="1935" spans="1:24" x14ac:dyDescent="0.3">
      <c r="A1935" s="28" t="s">
        <v>141</v>
      </c>
      <c r="B1935" s="4">
        <v>45255</v>
      </c>
      <c r="C1935" s="4">
        <v>45771</v>
      </c>
      <c r="D1935" s="5" t="s">
        <v>54</v>
      </c>
      <c r="E1935" s="5" t="s">
        <v>142</v>
      </c>
      <c r="F1935" s="5" t="s">
        <v>143</v>
      </c>
      <c r="G1935" s="5" t="s">
        <v>44</v>
      </c>
      <c r="H1935" s="5" t="s">
        <v>29</v>
      </c>
      <c r="I1935" s="5" t="s">
        <v>45</v>
      </c>
      <c r="J1935" s="5" t="s">
        <v>46</v>
      </c>
      <c r="K1935" s="5" t="s">
        <v>144</v>
      </c>
      <c r="L1935" s="5">
        <v>2326.0353947702902</v>
      </c>
      <c r="M1935" s="5">
        <v>4.6128016368884897</v>
      </c>
      <c r="N1935" s="5">
        <v>5</v>
      </c>
      <c r="O1935" s="5">
        <v>0.22852494759946401</v>
      </c>
      <c r="P1935" s="5">
        <v>0.23</v>
      </c>
      <c r="Q1935" s="5">
        <v>570.62773896358499</v>
      </c>
      <c r="R1935" s="5">
        <v>570.63</v>
      </c>
      <c r="S1935" s="5" t="s">
        <v>14</v>
      </c>
      <c r="T1935" s="5" t="s">
        <v>11766</v>
      </c>
      <c r="U1935" s="7">
        <v>0.24532203604749439</v>
      </c>
      <c r="V1935" s="5" t="str">
        <f>TEXT(superstore_excel!$B1935, "MMMM")</f>
        <v>November</v>
      </c>
      <c r="W1935" s="5">
        <f>YEAR(superstore_excel!$B1935)</f>
        <v>2023</v>
      </c>
      <c r="X1935" s="29"/>
    </row>
    <row r="1936" spans="1:24" x14ac:dyDescent="0.3">
      <c r="A1936" s="26" t="s">
        <v>145</v>
      </c>
      <c r="B1936" s="2">
        <v>45743</v>
      </c>
      <c r="C1936" s="2">
        <v>45781</v>
      </c>
      <c r="D1936" s="3" t="s">
        <v>54</v>
      </c>
      <c r="E1936" s="3" t="s">
        <v>146</v>
      </c>
      <c r="F1936" s="3" t="s">
        <v>147</v>
      </c>
      <c r="G1936" s="3" t="s">
        <v>37</v>
      </c>
      <c r="H1936" s="3" t="s">
        <v>29</v>
      </c>
      <c r="I1936" s="3" t="s">
        <v>45</v>
      </c>
      <c r="J1936" s="3" t="s">
        <v>96</v>
      </c>
      <c r="K1936" s="3" t="s">
        <v>148</v>
      </c>
      <c r="L1936" s="3">
        <v>2325.9298112633001</v>
      </c>
      <c r="M1936" s="3">
        <v>4.6122349391169601</v>
      </c>
      <c r="N1936" s="3">
        <v>5</v>
      </c>
      <c r="O1936" s="3">
        <v>0.22851290999469001</v>
      </c>
      <c r="P1936" s="3">
        <v>0.23</v>
      </c>
      <c r="Q1936" s="3">
        <v>570.70438834680101</v>
      </c>
      <c r="R1936" s="3">
        <v>570.70000000000005</v>
      </c>
      <c r="S1936" s="3" t="s">
        <v>14</v>
      </c>
      <c r="T1936" s="3" t="s">
        <v>11772</v>
      </c>
      <c r="U1936" s="6">
        <v>0.2453661265198841</v>
      </c>
      <c r="V1936" s="3" t="str">
        <f>TEXT(superstore_excel!$B1936, "MMMM")</f>
        <v>March</v>
      </c>
      <c r="W1936" s="3">
        <f>YEAR(superstore_excel!$B1936)</f>
        <v>2025</v>
      </c>
      <c r="X1936" s="27"/>
    </row>
    <row r="1937" spans="1:24" x14ac:dyDescent="0.3">
      <c r="A1937" s="28" t="s">
        <v>149</v>
      </c>
      <c r="B1937" s="4">
        <v>45489</v>
      </c>
      <c r="C1937" s="4">
        <v>45777</v>
      </c>
      <c r="D1937" s="5" t="s">
        <v>34</v>
      </c>
      <c r="E1937" s="5" t="s">
        <v>150</v>
      </c>
      <c r="F1937" s="5" t="s">
        <v>151</v>
      </c>
      <c r="G1937" s="5" t="s">
        <v>44</v>
      </c>
      <c r="H1937" s="5" t="s">
        <v>38</v>
      </c>
      <c r="I1937" s="5" t="s">
        <v>30</v>
      </c>
      <c r="J1937" s="5" t="s">
        <v>39</v>
      </c>
      <c r="K1937" s="5" t="s">
        <v>152</v>
      </c>
      <c r="L1937" s="5">
        <v>2325.8242277563099</v>
      </c>
      <c r="M1937" s="5">
        <v>4.6116682413454297</v>
      </c>
      <c r="N1937" s="5">
        <v>5</v>
      </c>
      <c r="O1937" s="5">
        <v>0.22850087238991501</v>
      </c>
      <c r="P1937" s="5">
        <v>0.23</v>
      </c>
      <c r="Q1937" s="5">
        <v>570.78103773001806</v>
      </c>
      <c r="R1937" s="5">
        <v>570.78</v>
      </c>
      <c r="S1937" s="5" t="s">
        <v>14</v>
      </c>
      <c r="T1937" s="5" t="s">
        <v>11779</v>
      </c>
      <c r="U1937" s="7">
        <v>0.2454102209953512</v>
      </c>
      <c r="V1937" s="5" t="str">
        <f>TEXT(superstore_excel!$B1937, "MMMM")</f>
        <v>July</v>
      </c>
      <c r="W1937" s="5">
        <f>YEAR(superstore_excel!$B1937)</f>
        <v>2024</v>
      </c>
      <c r="X1937" s="29"/>
    </row>
    <row r="1938" spans="1:24" x14ac:dyDescent="0.3">
      <c r="A1938" s="26" t="s">
        <v>153</v>
      </c>
      <c r="B1938" s="2">
        <v>45609</v>
      </c>
      <c r="C1938" s="2">
        <v>45762</v>
      </c>
      <c r="D1938" s="3" t="s">
        <v>54</v>
      </c>
      <c r="E1938" s="3" t="s">
        <v>154</v>
      </c>
      <c r="F1938" s="3" t="s">
        <v>155</v>
      </c>
      <c r="G1938" s="3" t="s">
        <v>37</v>
      </c>
      <c r="H1938" s="3" t="s">
        <v>38</v>
      </c>
      <c r="I1938" s="3" t="s">
        <v>22</v>
      </c>
      <c r="J1938" s="3" t="s">
        <v>23</v>
      </c>
      <c r="K1938" s="3" t="s">
        <v>156</v>
      </c>
      <c r="L1938" s="3">
        <v>2325.7186442493198</v>
      </c>
      <c r="M1938" s="3">
        <v>4.6111015435739002</v>
      </c>
      <c r="N1938" s="3">
        <v>5</v>
      </c>
      <c r="O1938" s="3">
        <v>0.22848883478514001</v>
      </c>
      <c r="P1938" s="3">
        <v>0.23</v>
      </c>
      <c r="Q1938" s="3">
        <v>570.85768711323396</v>
      </c>
      <c r="R1938" s="3">
        <v>570.86</v>
      </c>
      <c r="S1938" s="3" t="s">
        <v>14</v>
      </c>
      <c r="T1938" s="3" t="s">
        <v>11769</v>
      </c>
      <c r="U1938" s="6">
        <v>0.24545431947443999</v>
      </c>
      <c r="V1938" s="3" t="str">
        <f>TEXT(superstore_excel!$B1938, "MMMM")</f>
        <v>November</v>
      </c>
      <c r="W1938" s="3">
        <f>YEAR(superstore_excel!$B1938)</f>
        <v>2024</v>
      </c>
      <c r="X1938" s="27"/>
    </row>
    <row r="1939" spans="1:24" x14ac:dyDescent="0.3">
      <c r="A1939" s="28" t="s">
        <v>157</v>
      </c>
      <c r="B1939" s="4">
        <v>45494</v>
      </c>
      <c r="C1939" s="4">
        <v>45771</v>
      </c>
      <c r="D1939" s="5" t="s">
        <v>26</v>
      </c>
      <c r="E1939" s="5" t="s">
        <v>158</v>
      </c>
      <c r="F1939" s="5" t="s">
        <v>159</v>
      </c>
      <c r="G1939" s="5" t="s">
        <v>20</v>
      </c>
      <c r="H1939" s="5" t="s">
        <v>29</v>
      </c>
      <c r="I1939" s="5" t="s">
        <v>45</v>
      </c>
      <c r="J1939" s="5" t="s">
        <v>160</v>
      </c>
      <c r="K1939" s="5" t="s">
        <v>161</v>
      </c>
      <c r="L1939" s="5">
        <v>2325.6130607423302</v>
      </c>
      <c r="M1939" s="5">
        <v>4.6105348458023698</v>
      </c>
      <c r="N1939" s="5">
        <v>5</v>
      </c>
      <c r="O1939" s="5">
        <v>0.22847679718036501</v>
      </c>
      <c r="P1939" s="5">
        <v>0.23</v>
      </c>
      <c r="Q1939" s="5">
        <v>570.93433649645101</v>
      </c>
      <c r="R1939" s="5">
        <v>570.92999999999995</v>
      </c>
      <c r="S1939" s="5" t="s">
        <v>14</v>
      </c>
      <c r="T1939" s="5" t="s">
        <v>11779</v>
      </c>
      <c r="U1939" s="7">
        <v>0.24549842195769667</v>
      </c>
      <c r="V1939" s="5" t="str">
        <f>TEXT(superstore_excel!$B1939, "MMMM")</f>
        <v>July</v>
      </c>
      <c r="W1939" s="5">
        <f>YEAR(superstore_excel!$B1939)</f>
        <v>2024</v>
      </c>
      <c r="X1939" s="29"/>
    </row>
    <row r="1940" spans="1:24" x14ac:dyDescent="0.3">
      <c r="A1940" s="26" t="s">
        <v>162</v>
      </c>
      <c r="B1940" s="2">
        <v>45056</v>
      </c>
      <c r="C1940" s="2">
        <v>45768</v>
      </c>
      <c r="D1940" s="3" t="s">
        <v>54</v>
      </c>
      <c r="E1940" s="3" t="s">
        <v>163</v>
      </c>
      <c r="F1940" s="3" t="s">
        <v>164</v>
      </c>
      <c r="G1940" s="3" t="s">
        <v>20</v>
      </c>
      <c r="H1940" s="3" t="s">
        <v>38</v>
      </c>
      <c r="I1940" s="3" t="s">
        <v>45</v>
      </c>
      <c r="J1940" s="3" t="s">
        <v>160</v>
      </c>
      <c r="K1940" s="3" t="s">
        <v>165</v>
      </c>
      <c r="L1940" s="3">
        <v>2325.50747723534</v>
      </c>
      <c r="M1940" s="3">
        <v>4.6099681480308403</v>
      </c>
      <c r="N1940" s="3">
        <v>5</v>
      </c>
      <c r="O1940" s="3">
        <v>0.22846475957559001</v>
      </c>
      <c r="P1940" s="3">
        <v>0.23</v>
      </c>
      <c r="Q1940" s="3">
        <v>571.01098587966703</v>
      </c>
      <c r="R1940" s="3">
        <v>571.01</v>
      </c>
      <c r="S1940" s="3" t="s">
        <v>14</v>
      </c>
      <c r="T1940" s="3" t="s">
        <v>11780</v>
      </c>
      <c r="U1940" s="6">
        <v>0.24554252844566582</v>
      </c>
      <c r="V1940" s="3" t="str">
        <f>TEXT(superstore_excel!$B1940, "MMMM")</f>
        <v>May</v>
      </c>
      <c r="W1940" s="3">
        <f>YEAR(superstore_excel!$B1940)</f>
        <v>2023</v>
      </c>
      <c r="X1940" s="27"/>
    </row>
    <row r="1941" spans="1:24" x14ac:dyDescent="0.3">
      <c r="A1941" s="28" t="s">
        <v>166</v>
      </c>
      <c r="B1941" s="4">
        <v>45730</v>
      </c>
      <c r="C1941" s="4">
        <v>45758</v>
      </c>
      <c r="D1941" s="5" t="s">
        <v>17</v>
      </c>
      <c r="E1941" s="5" t="s">
        <v>167</v>
      </c>
      <c r="F1941" s="5" t="s">
        <v>168</v>
      </c>
      <c r="G1941" s="5" t="s">
        <v>44</v>
      </c>
      <c r="H1941" s="5" t="s">
        <v>62</v>
      </c>
      <c r="I1941" s="5" t="s">
        <v>30</v>
      </c>
      <c r="J1941" s="5" t="s">
        <v>31</v>
      </c>
      <c r="K1941" s="5" t="s">
        <v>169</v>
      </c>
      <c r="L1941" s="5">
        <v>2325.4018937283499</v>
      </c>
      <c r="M1941" s="5">
        <v>4.6094014502593197</v>
      </c>
      <c r="N1941" s="5">
        <v>5</v>
      </c>
      <c r="O1941" s="5">
        <v>0.22845272197081501</v>
      </c>
      <c r="P1941" s="5">
        <v>0.23</v>
      </c>
      <c r="Q1941" s="5">
        <v>571.08763526288396</v>
      </c>
      <c r="R1941" s="5">
        <v>571.09</v>
      </c>
      <c r="S1941" s="5" t="s">
        <v>14</v>
      </c>
      <c r="T1941" s="5" t="s">
        <v>11772</v>
      </c>
      <c r="U1941" s="7">
        <v>0.24558663893889371</v>
      </c>
      <c r="V1941" s="5" t="str">
        <f>TEXT(superstore_excel!$B1941, "MMMM")</f>
        <v>March</v>
      </c>
      <c r="W1941" s="5">
        <f>YEAR(superstore_excel!$B1941)</f>
        <v>2025</v>
      </c>
      <c r="X1941" s="29"/>
    </row>
    <row r="1942" spans="1:24" x14ac:dyDescent="0.3">
      <c r="A1942" s="26" t="s">
        <v>170</v>
      </c>
      <c r="B1942" s="2">
        <v>45416</v>
      </c>
      <c r="C1942" s="2">
        <v>45776</v>
      </c>
      <c r="D1942" s="3" t="s">
        <v>54</v>
      </c>
      <c r="E1942" s="3" t="s">
        <v>171</v>
      </c>
      <c r="F1942" s="3" t="s">
        <v>172</v>
      </c>
      <c r="G1942" s="3" t="s">
        <v>44</v>
      </c>
      <c r="H1942" s="3" t="s">
        <v>62</v>
      </c>
      <c r="I1942" s="3" t="s">
        <v>22</v>
      </c>
      <c r="J1942" s="3" t="s">
        <v>173</v>
      </c>
      <c r="K1942" s="3" t="s">
        <v>174</v>
      </c>
      <c r="L1942" s="3">
        <v>2325.2963102213498</v>
      </c>
      <c r="M1942" s="3">
        <v>4.6088347524877902</v>
      </c>
      <c r="N1942" s="3">
        <v>5</v>
      </c>
      <c r="O1942" s="3">
        <v>0.22844068436604101</v>
      </c>
      <c r="P1942" s="3">
        <v>0.23</v>
      </c>
      <c r="Q1942" s="3">
        <v>571.16428464609999</v>
      </c>
      <c r="R1942" s="3">
        <v>571.16</v>
      </c>
      <c r="S1942" s="3" t="s">
        <v>84</v>
      </c>
      <c r="T1942" s="3" t="s">
        <v>11781</v>
      </c>
      <c r="U1942" s="6">
        <v>0.24563075343792623</v>
      </c>
      <c r="V1942" s="3" t="str">
        <f>TEXT(superstore_excel!$B1942, "MMMM")</f>
        <v>May</v>
      </c>
      <c r="W1942" s="3">
        <f>YEAR(superstore_excel!$B1942)</f>
        <v>2024</v>
      </c>
      <c r="X1942" s="27"/>
    </row>
    <row r="1943" spans="1:24" x14ac:dyDescent="0.3">
      <c r="A1943" s="28" t="s">
        <v>175</v>
      </c>
      <c r="B1943" s="4">
        <v>45517</v>
      </c>
      <c r="C1943" s="4">
        <v>45775</v>
      </c>
      <c r="D1943" s="5" t="s">
        <v>17</v>
      </c>
      <c r="E1943" s="5" t="s">
        <v>176</v>
      </c>
      <c r="F1943" s="5" t="s">
        <v>177</v>
      </c>
      <c r="G1943" s="5" t="s">
        <v>37</v>
      </c>
      <c r="H1943" s="5" t="s">
        <v>21</v>
      </c>
      <c r="I1943" s="5" t="s">
        <v>45</v>
      </c>
      <c r="J1943" s="5" t="s">
        <v>46</v>
      </c>
      <c r="K1943" s="5" t="s">
        <v>178</v>
      </c>
      <c r="L1943" s="5">
        <v>2325.1907267143602</v>
      </c>
      <c r="M1943" s="5">
        <v>4.6082680547162598</v>
      </c>
      <c r="N1943" s="5">
        <v>5</v>
      </c>
      <c r="O1943" s="5">
        <v>0.22842864676126601</v>
      </c>
      <c r="P1943" s="5">
        <v>0.23</v>
      </c>
      <c r="Q1943" s="5">
        <v>571.24093402931703</v>
      </c>
      <c r="R1943" s="5">
        <v>571.24</v>
      </c>
      <c r="S1943" s="5" t="s">
        <v>84</v>
      </c>
      <c r="T1943" s="5" t="s">
        <v>11775</v>
      </c>
      <c r="U1943" s="7">
        <v>0.24567487194330773</v>
      </c>
      <c r="V1943" s="5" t="str">
        <f>TEXT(superstore_excel!$B1943, "MMMM")</f>
        <v>August</v>
      </c>
      <c r="W1943" s="5">
        <f>YEAR(superstore_excel!$B1943)</f>
        <v>2024</v>
      </c>
      <c r="X1943" s="29"/>
    </row>
    <row r="1944" spans="1:24" x14ac:dyDescent="0.3">
      <c r="A1944" s="26" t="s">
        <v>179</v>
      </c>
      <c r="B1944" s="2">
        <v>45333</v>
      </c>
      <c r="C1944" s="2">
        <v>45759</v>
      </c>
      <c r="D1944" s="3" t="s">
        <v>34</v>
      </c>
      <c r="E1944" s="3" t="s">
        <v>180</v>
      </c>
      <c r="F1944" s="3" t="s">
        <v>181</v>
      </c>
      <c r="G1944" s="3" t="s">
        <v>37</v>
      </c>
      <c r="H1944" s="3" t="s">
        <v>62</v>
      </c>
      <c r="I1944" s="3" t="s">
        <v>30</v>
      </c>
      <c r="J1944" s="3" t="s">
        <v>39</v>
      </c>
      <c r="K1944" s="3" t="s">
        <v>182</v>
      </c>
      <c r="L1944" s="3">
        <v>2325.08514320737</v>
      </c>
      <c r="M1944" s="3">
        <v>4.6077013569447303</v>
      </c>
      <c r="N1944" s="3">
        <v>5</v>
      </c>
      <c r="O1944" s="3">
        <v>0.22841660915649101</v>
      </c>
      <c r="P1944" s="3">
        <v>0.23</v>
      </c>
      <c r="Q1944" s="3">
        <v>571.31758341253305</v>
      </c>
      <c r="R1944" s="3">
        <v>571.32000000000005</v>
      </c>
      <c r="S1944" s="3" t="s">
        <v>84</v>
      </c>
      <c r="T1944" s="3" t="s">
        <v>11782</v>
      </c>
      <c r="U1944" s="6">
        <v>0.24571899445558423</v>
      </c>
      <c r="V1944" s="3" t="str">
        <f>TEXT(superstore_excel!$B1944, "MMMM")</f>
        <v>February</v>
      </c>
      <c r="W1944" s="3">
        <f>YEAR(superstore_excel!$B1944)</f>
        <v>2024</v>
      </c>
      <c r="X1944" s="27"/>
    </row>
    <row r="1945" spans="1:24" x14ac:dyDescent="0.3">
      <c r="A1945" s="28" t="s">
        <v>183</v>
      </c>
      <c r="B1945" s="4">
        <v>45078</v>
      </c>
      <c r="C1945" s="4">
        <v>45783</v>
      </c>
      <c r="D1945" s="5" t="s">
        <v>34</v>
      </c>
      <c r="E1945" s="5" t="s">
        <v>184</v>
      </c>
      <c r="F1945" s="5" t="s">
        <v>185</v>
      </c>
      <c r="G1945" s="5" t="s">
        <v>44</v>
      </c>
      <c r="H1945" s="5" t="s">
        <v>21</v>
      </c>
      <c r="I1945" s="5" t="s">
        <v>45</v>
      </c>
      <c r="J1945" s="5" t="s">
        <v>160</v>
      </c>
      <c r="K1945" s="5" t="s">
        <v>186</v>
      </c>
      <c r="L1945" s="5">
        <v>2324.9795597003799</v>
      </c>
      <c r="M1945" s="5">
        <v>4.6071346591731999</v>
      </c>
      <c r="N1945" s="5">
        <v>5</v>
      </c>
      <c r="O1945" s="5">
        <v>0.22840457155171601</v>
      </c>
      <c r="P1945" s="5">
        <v>0.23</v>
      </c>
      <c r="Q1945" s="5">
        <v>571.39423279574999</v>
      </c>
      <c r="R1945" s="5">
        <v>571.39</v>
      </c>
      <c r="S1945" s="5" t="s">
        <v>14</v>
      </c>
      <c r="T1945" s="5" t="s">
        <v>11764</v>
      </c>
      <c r="U1945" s="7">
        <v>0.24576312097530248</v>
      </c>
      <c r="V1945" s="5" t="str">
        <f>TEXT(superstore_excel!$B1945, "MMMM")</f>
        <v>June</v>
      </c>
      <c r="W1945" s="5">
        <f>YEAR(superstore_excel!$B1945)</f>
        <v>2023</v>
      </c>
      <c r="X1945" s="29"/>
    </row>
    <row r="1946" spans="1:24" x14ac:dyDescent="0.3">
      <c r="A1946" s="26" t="s">
        <v>187</v>
      </c>
      <c r="B1946" s="2">
        <v>45117</v>
      </c>
      <c r="C1946" s="2">
        <v>45784</v>
      </c>
      <c r="D1946" s="3" t="s">
        <v>17</v>
      </c>
      <c r="E1946" s="3" t="s">
        <v>188</v>
      </c>
      <c r="F1946" s="3" t="s">
        <v>189</v>
      </c>
      <c r="G1946" s="3" t="s">
        <v>37</v>
      </c>
      <c r="H1946" s="3" t="s">
        <v>29</v>
      </c>
      <c r="I1946" s="3" t="s">
        <v>22</v>
      </c>
      <c r="J1946" s="3" t="s">
        <v>131</v>
      </c>
      <c r="K1946" s="3" t="s">
        <v>190</v>
      </c>
      <c r="L1946" s="3">
        <v>2324.8739761933898</v>
      </c>
      <c r="M1946" s="3">
        <v>4.6065679614016704</v>
      </c>
      <c r="N1946" s="3">
        <v>5</v>
      </c>
      <c r="O1946" s="3">
        <v>0.22839253394694101</v>
      </c>
      <c r="P1946" s="3">
        <v>0.23</v>
      </c>
      <c r="Q1946" s="3">
        <v>571.47088217896601</v>
      </c>
      <c r="R1946" s="3">
        <v>571.47</v>
      </c>
      <c r="S1946" s="3" t="s">
        <v>14</v>
      </c>
      <c r="T1946" s="3" t="s">
        <v>11767</v>
      </c>
      <c r="U1946" s="6">
        <v>0.24580725150300767</v>
      </c>
      <c r="V1946" s="3" t="str">
        <f>TEXT(superstore_excel!$B1946, "MMMM")</f>
        <v>July</v>
      </c>
      <c r="W1946" s="3">
        <f>YEAR(superstore_excel!$B1946)</f>
        <v>2023</v>
      </c>
      <c r="X1946" s="27"/>
    </row>
    <row r="1947" spans="1:24" x14ac:dyDescent="0.3">
      <c r="A1947" s="28" t="s">
        <v>191</v>
      </c>
      <c r="B1947" s="4">
        <v>45207</v>
      </c>
      <c r="C1947" s="4">
        <v>45762</v>
      </c>
      <c r="D1947" s="5" t="s">
        <v>34</v>
      </c>
      <c r="E1947" s="5" t="s">
        <v>192</v>
      </c>
      <c r="F1947" s="5" t="s">
        <v>193</v>
      </c>
      <c r="G1947" s="5" t="s">
        <v>20</v>
      </c>
      <c r="H1947" s="5" t="s">
        <v>29</v>
      </c>
      <c r="I1947" s="5" t="s">
        <v>45</v>
      </c>
      <c r="J1947" s="5" t="s">
        <v>57</v>
      </c>
      <c r="K1947" s="5" t="s">
        <v>194</v>
      </c>
      <c r="L1947" s="5">
        <v>2324.7683926864001</v>
      </c>
      <c r="M1947" s="5">
        <v>4.6060012636301497</v>
      </c>
      <c r="N1947" s="5">
        <v>5</v>
      </c>
      <c r="O1947" s="5">
        <v>0.22838049634216601</v>
      </c>
      <c r="P1947" s="5">
        <v>0.23</v>
      </c>
      <c r="Q1947" s="5">
        <v>571.54753156218305</v>
      </c>
      <c r="R1947" s="5">
        <v>571.54999999999995</v>
      </c>
      <c r="S1947" s="5" t="s">
        <v>14</v>
      </c>
      <c r="T1947" s="5" t="s">
        <v>11783</v>
      </c>
      <c r="U1947" s="7">
        <v>0.24585138603924664</v>
      </c>
      <c r="V1947" s="5" t="str">
        <f>TEXT(superstore_excel!$B1947, "MMMM")</f>
        <v>October</v>
      </c>
      <c r="W1947" s="5">
        <f>YEAR(superstore_excel!$B1947)</f>
        <v>2023</v>
      </c>
      <c r="X1947" s="29"/>
    </row>
    <row r="1948" spans="1:24" x14ac:dyDescent="0.3">
      <c r="A1948" s="26" t="s">
        <v>195</v>
      </c>
      <c r="B1948" s="2">
        <v>45423</v>
      </c>
      <c r="C1948" s="2">
        <v>45763</v>
      </c>
      <c r="D1948" s="3" t="s">
        <v>26</v>
      </c>
      <c r="E1948" s="3" t="s">
        <v>196</v>
      </c>
      <c r="F1948" s="3" t="s">
        <v>197</v>
      </c>
      <c r="G1948" s="3" t="s">
        <v>44</v>
      </c>
      <c r="H1948" s="3" t="s">
        <v>21</v>
      </c>
      <c r="I1948" s="3" t="s">
        <v>30</v>
      </c>
      <c r="J1948" s="3" t="s">
        <v>126</v>
      </c>
      <c r="K1948" s="3" t="s">
        <v>198</v>
      </c>
      <c r="L1948" s="3">
        <v>2324.66280917941</v>
      </c>
      <c r="M1948" s="3">
        <v>4.6054345658586202</v>
      </c>
      <c r="N1948" s="3">
        <v>5</v>
      </c>
      <c r="O1948" s="3">
        <v>0.228368458737392</v>
      </c>
      <c r="P1948" s="3">
        <v>0.23</v>
      </c>
      <c r="Q1948" s="3">
        <v>571.62418094539896</v>
      </c>
      <c r="R1948" s="3">
        <v>571.62</v>
      </c>
      <c r="S1948" s="3" t="s">
        <v>14</v>
      </c>
      <c r="T1948" s="3" t="s">
        <v>11781</v>
      </c>
      <c r="U1948" s="6">
        <v>0.24589552458456473</v>
      </c>
      <c r="V1948" s="3" t="str">
        <f>TEXT(superstore_excel!$B1948, "MMMM")</f>
        <v>May</v>
      </c>
      <c r="W1948" s="3">
        <f>YEAR(superstore_excel!$B1948)</f>
        <v>2024</v>
      </c>
      <c r="X1948" s="27"/>
    </row>
    <row r="1949" spans="1:24" x14ac:dyDescent="0.3">
      <c r="A1949" s="28" t="s">
        <v>199</v>
      </c>
      <c r="B1949" s="4">
        <v>45252</v>
      </c>
      <c r="C1949" s="4">
        <v>45771</v>
      </c>
      <c r="D1949" s="5" t="s">
        <v>54</v>
      </c>
      <c r="E1949" s="5" t="s">
        <v>200</v>
      </c>
      <c r="F1949" s="5" t="s">
        <v>201</v>
      </c>
      <c r="G1949" s="5" t="s">
        <v>37</v>
      </c>
      <c r="H1949" s="5" t="s">
        <v>21</v>
      </c>
      <c r="I1949" s="5" t="s">
        <v>30</v>
      </c>
      <c r="J1949" s="5" t="s">
        <v>126</v>
      </c>
      <c r="K1949" s="5" t="s">
        <v>202</v>
      </c>
      <c r="L1949" s="5">
        <v>2324.5572256724199</v>
      </c>
      <c r="M1949" s="5">
        <v>4.6048678680870898</v>
      </c>
      <c r="N1949" s="5">
        <v>5</v>
      </c>
      <c r="O1949" s="5">
        <v>0.228356421132617</v>
      </c>
      <c r="P1949" s="5">
        <v>0.23</v>
      </c>
      <c r="Q1949" s="5">
        <v>571.70083032861601</v>
      </c>
      <c r="R1949" s="5">
        <v>571.70000000000005</v>
      </c>
      <c r="S1949" s="5" t="s">
        <v>14</v>
      </c>
      <c r="T1949" s="5" t="s">
        <v>11766</v>
      </c>
      <c r="U1949" s="7">
        <v>0.24593966713950924</v>
      </c>
      <c r="V1949" s="5" t="str">
        <f>TEXT(superstore_excel!$B1949, "MMMM")</f>
        <v>November</v>
      </c>
      <c r="W1949" s="5">
        <f>YEAR(superstore_excel!$B1949)</f>
        <v>2023</v>
      </c>
      <c r="X1949" s="29"/>
    </row>
    <row r="1950" spans="1:24" x14ac:dyDescent="0.3">
      <c r="A1950" s="26" t="s">
        <v>203</v>
      </c>
      <c r="B1950" s="2">
        <v>45438</v>
      </c>
      <c r="C1950" s="2">
        <v>45784</v>
      </c>
      <c r="D1950" s="3" t="s">
        <v>17</v>
      </c>
      <c r="E1950" s="3" t="s">
        <v>204</v>
      </c>
      <c r="F1950" s="3" t="s">
        <v>205</v>
      </c>
      <c r="G1950" s="3" t="s">
        <v>44</v>
      </c>
      <c r="H1950" s="3" t="s">
        <v>21</v>
      </c>
      <c r="I1950" s="3" t="s">
        <v>22</v>
      </c>
      <c r="J1950" s="3" t="s">
        <v>173</v>
      </c>
      <c r="K1950" s="3" t="s">
        <v>206</v>
      </c>
      <c r="L1950" s="3">
        <v>2324.4516421654298</v>
      </c>
      <c r="M1950" s="3">
        <v>4.6043011703155603</v>
      </c>
      <c r="N1950" s="3">
        <v>5</v>
      </c>
      <c r="O1950" s="3">
        <v>0.228344383527842</v>
      </c>
      <c r="P1950" s="3">
        <v>0.23</v>
      </c>
      <c r="Q1950" s="3">
        <v>571.77747971183203</v>
      </c>
      <c r="R1950" s="3">
        <v>571.78</v>
      </c>
      <c r="S1950" s="3" t="s">
        <v>14</v>
      </c>
      <c r="T1950" s="3" t="s">
        <v>11781</v>
      </c>
      <c r="U1950" s="6">
        <v>0.24598381370462555</v>
      </c>
      <c r="V1950" s="3" t="str">
        <f>TEXT(superstore_excel!$B1950, "MMMM")</f>
        <v>May</v>
      </c>
      <c r="W1950" s="3">
        <f>YEAR(superstore_excel!$B1950)</f>
        <v>2024</v>
      </c>
      <c r="X1950" s="27"/>
    </row>
    <row r="1951" spans="1:24" x14ac:dyDescent="0.3">
      <c r="A1951" s="28" t="s">
        <v>207</v>
      </c>
      <c r="B1951" s="4">
        <v>45572</v>
      </c>
      <c r="C1951" s="4">
        <v>45773</v>
      </c>
      <c r="D1951" s="5" t="s">
        <v>26</v>
      </c>
      <c r="E1951" s="5" t="s">
        <v>208</v>
      </c>
      <c r="F1951" s="5" t="s">
        <v>209</v>
      </c>
      <c r="G1951" s="5" t="s">
        <v>20</v>
      </c>
      <c r="H1951" s="5" t="s">
        <v>38</v>
      </c>
      <c r="I1951" s="5" t="s">
        <v>45</v>
      </c>
      <c r="J1951" s="5" t="s">
        <v>57</v>
      </c>
      <c r="K1951" s="5" t="s">
        <v>210</v>
      </c>
      <c r="L1951" s="5">
        <v>2324.3460586584301</v>
      </c>
      <c r="M1951" s="5">
        <v>4.6037344725440299</v>
      </c>
      <c r="N1951" s="5">
        <v>5</v>
      </c>
      <c r="O1951" s="5">
        <v>0.228332345923067</v>
      </c>
      <c r="P1951" s="5">
        <v>0.23</v>
      </c>
      <c r="Q1951" s="5">
        <v>571.85412909504896</v>
      </c>
      <c r="R1951" s="5">
        <v>571.85</v>
      </c>
      <c r="S1951" s="5" t="s">
        <v>14</v>
      </c>
      <c r="T1951" s="5" t="s">
        <v>11763</v>
      </c>
      <c r="U1951" s="7">
        <v>0.24602796428046203</v>
      </c>
      <c r="V1951" s="5" t="str">
        <f>TEXT(superstore_excel!$B1951, "MMMM")</f>
        <v>October</v>
      </c>
      <c r="W1951" s="5">
        <f>YEAR(superstore_excel!$B1951)</f>
        <v>2024</v>
      </c>
      <c r="X1951" s="29"/>
    </row>
    <row r="1952" spans="1:24" x14ac:dyDescent="0.3">
      <c r="A1952" s="26" t="s">
        <v>211</v>
      </c>
      <c r="B1952" s="2">
        <v>45098</v>
      </c>
      <c r="C1952" s="2">
        <v>45767</v>
      </c>
      <c r="D1952" s="3" t="s">
        <v>54</v>
      </c>
      <c r="E1952" s="3" t="s">
        <v>212</v>
      </c>
      <c r="F1952" s="3" t="s">
        <v>213</v>
      </c>
      <c r="G1952" s="3" t="s">
        <v>20</v>
      </c>
      <c r="H1952" s="3" t="s">
        <v>62</v>
      </c>
      <c r="I1952" s="3" t="s">
        <v>45</v>
      </c>
      <c r="J1952" s="3" t="s">
        <v>160</v>
      </c>
      <c r="K1952" s="3" t="s">
        <v>214</v>
      </c>
      <c r="L1952" s="3">
        <v>2324.24047515144</v>
      </c>
      <c r="M1952" s="3">
        <v>4.6031677747725004</v>
      </c>
      <c r="N1952" s="3">
        <v>5</v>
      </c>
      <c r="O1952" s="3">
        <v>0.228320308318292</v>
      </c>
      <c r="P1952" s="3">
        <v>0.23</v>
      </c>
      <c r="Q1952" s="3">
        <v>571.93077847826498</v>
      </c>
      <c r="R1952" s="3">
        <v>571.92999999999995</v>
      </c>
      <c r="S1952" s="3" t="s">
        <v>84</v>
      </c>
      <c r="T1952" s="3" t="s">
        <v>11764</v>
      </c>
      <c r="U1952" s="6">
        <v>0.24607211886756244</v>
      </c>
      <c r="V1952" s="3" t="str">
        <f>TEXT(superstore_excel!$B1952, "MMMM")</f>
        <v>June</v>
      </c>
      <c r="W1952" s="3">
        <f>YEAR(superstore_excel!$B1952)</f>
        <v>2023</v>
      </c>
      <c r="X1952" s="27"/>
    </row>
    <row r="1953" spans="1:24" x14ac:dyDescent="0.3">
      <c r="A1953" s="28" t="s">
        <v>215</v>
      </c>
      <c r="B1953" s="4">
        <v>45235</v>
      </c>
      <c r="C1953" s="4">
        <v>45766</v>
      </c>
      <c r="D1953" s="5" t="s">
        <v>17</v>
      </c>
      <c r="E1953" s="5" t="s">
        <v>216</v>
      </c>
      <c r="F1953" s="5" t="s">
        <v>217</v>
      </c>
      <c r="G1953" s="5" t="s">
        <v>20</v>
      </c>
      <c r="H1953" s="5" t="s">
        <v>62</v>
      </c>
      <c r="I1953" s="5" t="s">
        <v>22</v>
      </c>
      <c r="J1953" s="5" t="s">
        <v>23</v>
      </c>
      <c r="K1953" s="5" t="s">
        <v>218</v>
      </c>
      <c r="L1953" s="5">
        <v>2324.1348916444499</v>
      </c>
      <c r="M1953" s="5">
        <v>4.6026010770009798</v>
      </c>
      <c r="N1953" s="5">
        <v>5</v>
      </c>
      <c r="O1953" s="5">
        <v>0.228308270713517</v>
      </c>
      <c r="P1953" s="5">
        <v>0.23</v>
      </c>
      <c r="Q1953" s="5">
        <v>572.00742786148203</v>
      </c>
      <c r="R1953" s="5">
        <v>572.01</v>
      </c>
      <c r="S1953" s="5" t="s">
        <v>14</v>
      </c>
      <c r="T1953" s="5" t="s">
        <v>11766</v>
      </c>
      <c r="U1953" s="7">
        <v>0.24611627746647532</v>
      </c>
      <c r="V1953" s="5" t="str">
        <f>TEXT(superstore_excel!$B1953, "MMMM")</f>
        <v>November</v>
      </c>
      <c r="W1953" s="5">
        <f>YEAR(superstore_excel!$B1953)</f>
        <v>2023</v>
      </c>
      <c r="X1953" s="29"/>
    </row>
    <row r="1954" spans="1:24" x14ac:dyDescent="0.3">
      <c r="A1954" s="26" t="s">
        <v>219</v>
      </c>
      <c r="B1954" s="2">
        <v>45215</v>
      </c>
      <c r="C1954" s="2">
        <v>45764</v>
      </c>
      <c r="D1954" s="3" t="s">
        <v>34</v>
      </c>
      <c r="E1954" s="3" t="s">
        <v>220</v>
      </c>
      <c r="F1954" s="3" t="s">
        <v>221</v>
      </c>
      <c r="G1954" s="3" t="s">
        <v>20</v>
      </c>
      <c r="H1954" s="3" t="s">
        <v>38</v>
      </c>
      <c r="I1954" s="3" t="s">
        <v>22</v>
      </c>
      <c r="J1954" s="3" t="s">
        <v>23</v>
      </c>
      <c r="K1954" s="3" t="s">
        <v>222</v>
      </c>
      <c r="L1954" s="3">
        <v>2324.0293081374598</v>
      </c>
      <c r="M1954" s="3">
        <v>4.6020343792294502</v>
      </c>
      <c r="N1954" s="3">
        <v>5</v>
      </c>
      <c r="O1954" s="3">
        <v>0.228296233108743</v>
      </c>
      <c r="P1954" s="3">
        <v>0.23</v>
      </c>
      <c r="Q1954" s="3">
        <v>572.08407724469805</v>
      </c>
      <c r="R1954" s="3">
        <v>572.08000000000004</v>
      </c>
      <c r="S1954" s="3" t="s">
        <v>14</v>
      </c>
      <c r="T1954" s="3" t="s">
        <v>11783</v>
      </c>
      <c r="U1954" s="6">
        <v>0.2461604400777466</v>
      </c>
      <c r="V1954" s="3" t="str">
        <f>TEXT(superstore_excel!$B1954, "MMMM")</f>
        <v>October</v>
      </c>
      <c r="W1954" s="3">
        <f>YEAR(superstore_excel!$B1954)</f>
        <v>2023</v>
      </c>
      <c r="X1954" s="27"/>
    </row>
    <row r="1955" spans="1:24" x14ac:dyDescent="0.3">
      <c r="A1955" s="28" t="s">
        <v>223</v>
      </c>
      <c r="B1955" s="4">
        <v>45390</v>
      </c>
      <c r="C1955" s="4">
        <v>45783</v>
      </c>
      <c r="D1955" s="5" t="s">
        <v>54</v>
      </c>
      <c r="E1955" s="5" t="s">
        <v>224</v>
      </c>
      <c r="F1955" s="5" t="s">
        <v>225</v>
      </c>
      <c r="G1955" s="5" t="s">
        <v>20</v>
      </c>
      <c r="H1955" s="5" t="s">
        <v>21</v>
      </c>
      <c r="I1955" s="5" t="s">
        <v>45</v>
      </c>
      <c r="J1955" s="5" t="s">
        <v>160</v>
      </c>
      <c r="K1955" s="5" t="s">
        <v>226</v>
      </c>
      <c r="L1955" s="5">
        <v>2323.9237246304701</v>
      </c>
      <c r="M1955" s="5">
        <v>4.6014676814579198</v>
      </c>
      <c r="N1955" s="5">
        <v>5</v>
      </c>
      <c r="O1955" s="5">
        <v>0.228284195503968</v>
      </c>
      <c r="P1955" s="5">
        <v>0.23</v>
      </c>
      <c r="Q1955" s="5">
        <v>572.16072662791498</v>
      </c>
      <c r="R1955" s="5">
        <v>572.16</v>
      </c>
      <c r="S1955" s="5" t="s">
        <v>14</v>
      </c>
      <c r="T1955" s="5" t="s">
        <v>11765</v>
      </c>
      <c r="U1955" s="7">
        <v>0.2462046067019239</v>
      </c>
      <c r="V1955" s="5" t="str">
        <f>TEXT(superstore_excel!$B1955, "MMMM")</f>
        <v>April</v>
      </c>
      <c r="W1955" s="5">
        <f>YEAR(superstore_excel!$B1955)</f>
        <v>2024</v>
      </c>
      <c r="X1955" s="29"/>
    </row>
    <row r="1956" spans="1:24" x14ac:dyDescent="0.3">
      <c r="A1956" s="26" t="s">
        <v>227</v>
      </c>
      <c r="B1956" s="2">
        <v>45295</v>
      </c>
      <c r="C1956" s="2">
        <v>45776</v>
      </c>
      <c r="D1956" s="3" t="s">
        <v>54</v>
      </c>
      <c r="E1956" s="3" t="s">
        <v>228</v>
      </c>
      <c r="F1956" s="3" t="s">
        <v>229</v>
      </c>
      <c r="G1956" s="3" t="s">
        <v>20</v>
      </c>
      <c r="H1956" s="3" t="s">
        <v>21</v>
      </c>
      <c r="I1956" s="3" t="s">
        <v>30</v>
      </c>
      <c r="J1956" s="3" t="s">
        <v>126</v>
      </c>
      <c r="K1956" s="3" t="s">
        <v>230</v>
      </c>
      <c r="L1956" s="3">
        <v>2323.81814112348</v>
      </c>
      <c r="M1956" s="3">
        <v>4.6009009836863903</v>
      </c>
      <c r="N1956" s="3">
        <v>5</v>
      </c>
      <c r="O1956" s="3">
        <v>0.228272157899193</v>
      </c>
      <c r="P1956" s="3">
        <v>0.23</v>
      </c>
      <c r="Q1956" s="3">
        <v>572.237376011131</v>
      </c>
      <c r="R1956" s="3">
        <v>572.24</v>
      </c>
      <c r="S1956" s="3" t="s">
        <v>14</v>
      </c>
      <c r="T1956" s="3" t="s">
        <v>11784</v>
      </c>
      <c r="U1956" s="6">
        <v>0.24624877733955353</v>
      </c>
      <c r="V1956" s="3" t="str">
        <f>TEXT(superstore_excel!$B1956, "MMMM")</f>
        <v>January</v>
      </c>
      <c r="W1956" s="3">
        <f>YEAR(superstore_excel!$B1956)</f>
        <v>2024</v>
      </c>
      <c r="X1956" s="27"/>
    </row>
    <row r="1957" spans="1:24" x14ac:dyDescent="0.3">
      <c r="A1957" s="28" t="s">
        <v>231</v>
      </c>
      <c r="B1957" s="4">
        <v>45051</v>
      </c>
      <c r="C1957" s="4">
        <v>45759</v>
      </c>
      <c r="D1957" s="5" t="s">
        <v>34</v>
      </c>
      <c r="E1957" s="5" t="s">
        <v>232</v>
      </c>
      <c r="F1957" s="5" t="s">
        <v>233</v>
      </c>
      <c r="G1957" s="5" t="s">
        <v>44</v>
      </c>
      <c r="H1957" s="5" t="s">
        <v>29</v>
      </c>
      <c r="I1957" s="5" t="s">
        <v>22</v>
      </c>
      <c r="J1957" s="5" t="s">
        <v>23</v>
      </c>
      <c r="K1957" s="5" t="s">
        <v>234</v>
      </c>
      <c r="L1957" s="5">
        <v>2323.7125576164899</v>
      </c>
      <c r="M1957" s="5">
        <v>4.6003342859148599</v>
      </c>
      <c r="N1957" s="5">
        <v>5</v>
      </c>
      <c r="O1957" s="5">
        <v>0.228260120294418</v>
      </c>
      <c r="P1957" s="5">
        <v>0.23</v>
      </c>
      <c r="Q1957" s="5">
        <v>572.31402539434703</v>
      </c>
      <c r="R1957" s="5">
        <v>572.30999999999995</v>
      </c>
      <c r="S1957" s="5" t="s">
        <v>14</v>
      </c>
      <c r="T1957" s="5" t="s">
        <v>11780</v>
      </c>
      <c r="U1957" s="7">
        <v>0.24629295199118292</v>
      </c>
      <c r="V1957" s="5" t="str">
        <f>TEXT(superstore_excel!$B1957, "MMMM")</f>
        <v>May</v>
      </c>
      <c r="W1957" s="5">
        <f>YEAR(superstore_excel!$B1957)</f>
        <v>2023</v>
      </c>
      <c r="X1957" s="29"/>
    </row>
    <row r="1958" spans="1:24" x14ac:dyDescent="0.3">
      <c r="A1958" s="26" t="s">
        <v>235</v>
      </c>
      <c r="B1958" s="2">
        <v>45226</v>
      </c>
      <c r="C1958" s="2">
        <v>45762</v>
      </c>
      <c r="D1958" s="3" t="s">
        <v>17</v>
      </c>
      <c r="E1958" s="3" t="s">
        <v>69</v>
      </c>
      <c r="F1958" s="3" t="s">
        <v>236</v>
      </c>
      <c r="G1958" s="3" t="s">
        <v>37</v>
      </c>
      <c r="H1958" s="3" t="s">
        <v>62</v>
      </c>
      <c r="I1958" s="3" t="s">
        <v>30</v>
      </c>
      <c r="J1958" s="3" t="s">
        <v>101</v>
      </c>
      <c r="K1958" s="3" t="s">
        <v>237</v>
      </c>
      <c r="L1958" s="3">
        <v>2323.6069741094998</v>
      </c>
      <c r="M1958" s="3">
        <v>4.5997675881433304</v>
      </c>
      <c r="N1958" s="3">
        <v>5</v>
      </c>
      <c r="O1958" s="3">
        <v>0.228248082689643</v>
      </c>
      <c r="P1958" s="3">
        <v>0.23</v>
      </c>
      <c r="Q1958" s="3">
        <v>572.39067477756396</v>
      </c>
      <c r="R1958" s="3">
        <v>572.39</v>
      </c>
      <c r="S1958" s="3" t="s">
        <v>14</v>
      </c>
      <c r="T1958" s="3" t="s">
        <v>11783</v>
      </c>
      <c r="U1958" s="6">
        <v>0.24633713065735965</v>
      </c>
      <c r="V1958" s="3" t="str">
        <f>TEXT(superstore_excel!$B1958, "MMMM")</f>
        <v>October</v>
      </c>
      <c r="W1958" s="3">
        <f>YEAR(superstore_excel!$B1958)</f>
        <v>2023</v>
      </c>
      <c r="X1958" s="27"/>
    </row>
    <row r="1959" spans="1:24" x14ac:dyDescent="0.3">
      <c r="A1959" s="28" t="s">
        <v>238</v>
      </c>
      <c r="B1959" s="4">
        <v>45121</v>
      </c>
      <c r="C1959" s="4">
        <v>45763</v>
      </c>
      <c r="D1959" s="5" t="s">
        <v>54</v>
      </c>
      <c r="E1959" s="5" t="s">
        <v>239</v>
      </c>
      <c r="F1959" s="5" t="s">
        <v>240</v>
      </c>
      <c r="G1959" s="5" t="s">
        <v>20</v>
      </c>
      <c r="H1959" s="5" t="s">
        <v>62</v>
      </c>
      <c r="I1959" s="5" t="s">
        <v>30</v>
      </c>
      <c r="J1959" s="5" t="s">
        <v>101</v>
      </c>
      <c r="K1959" s="5" t="s">
        <v>241</v>
      </c>
      <c r="L1959" s="5">
        <v>2323.5013906025001</v>
      </c>
      <c r="M1959" s="5">
        <v>4.5992008903718098</v>
      </c>
      <c r="N1959" s="5">
        <v>5</v>
      </c>
      <c r="O1959" s="5">
        <v>0.228236045084868</v>
      </c>
      <c r="P1959" s="5">
        <v>0.23</v>
      </c>
      <c r="Q1959" s="5">
        <v>572.46732416077998</v>
      </c>
      <c r="R1959" s="5">
        <v>572.47</v>
      </c>
      <c r="S1959" s="5" t="s">
        <v>14</v>
      </c>
      <c r="T1959" s="5" t="s">
        <v>11767</v>
      </c>
      <c r="U1959" s="7">
        <v>0.24638131333863122</v>
      </c>
      <c r="V1959" s="5" t="str">
        <f>TEXT(superstore_excel!$B1959, "MMMM")</f>
        <v>July</v>
      </c>
      <c r="W1959" s="5">
        <f>YEAR(superstore_excel!$B1959)</f>
        <v>2023</v>
      </c>
      <c r="X1959" s="29"/>
    </row>
    <row r="1960" spans="1:24" x14ac:dyDescent="0.3">
      <c r="A1960" s="26" t="s">
        <v>242</v>
      </c>
      <c r="B1960" s="2">
        <v>45235</v>
      </c>
      <c r="C1960" s="2">
        <v>45756</v>
      </c>
      <c r="D1960" s="3" t="s">
        <v>34</v>
      </c>
      <c r="E1960" s="3" t="s">
        <v>243</v>
      </c>
      <c r="F1960" s="3" t="s">
        <v>244</v>
      </c>
      <c r="G1960" s="3" t="s">
        <v>37</v>
      </c>
      <c r="H1960" s="3" t="s">
        <v>29</v>
      </c>
      <c r="I1960" s="3" t="s">
        <v>45</v>
      </c>
      <c r="J1960" s="3" t="s">
        <v>46</v>
      </c>
      <c r="K1960" s="3" t="s">
        <v>245</v>
      </c>
      <c r="L1960" s="3">
        <v>2323.39580709551</v>
      </c>
      <c r="M1960" s="3">
        <v>4.5986341926002803</v>
      </c>
      <c r="N1960" s="3">
        <v>5</v>
      </c>
      <c r="O1960" s="3">
        <v>0.228224007480094</v>
      </c>
      <c r="P1960" s="3">
        <v>0.23</v>
      </c>
      <c r="Q1960" s="3">
        <v>572.54397354399703</v>
      </c>
      <c r="R1960" s="3">
        <v>572.54</v>
      </c>
      <c r="S1960" s="3" t="s">
        <v>14</v>
      </c>
      <c r="T1960" s="3" t="s">
        <v>11766</v>
      </c>
      <c r="U1960" s="6">
        <v>0.24642550003554384</v>
      </c>
      <c r="V1960" s="3" t="str">
        <f>TEXT(superstore_excel!$B1960, "MMMM")</f>
        <v>November</v>
      </c>
      <c r="W1960" s="3">
        <f>YEAR(superstore_excel!$B1960)</f>
        <v>2023</v>
      </c>
      <c r="X1960" s="27"/>
    </row>
    <row r="1961" spans="1:24" x14ac:dyDescent="0.3">
      <c r="A1961" s="28" t="s">
        <v>246</v>
      </c>
      <c r="B1961" s="4">
        <v>45685</v>
      </c>
      <c r="C1961" s="4">
        <v>45780</v>
      </c>
      <c r="D1961" s="5" t="s">
        <v>26</v>
      </c>
      <c r="E1961" s="5" t="s">
        <v>247</v>
      </c>
      <c r="F1961" s="5" t="s">
        <v>248</v>
      </c>
      <c r="G1961" s="5" t="s">
        <v>44</v>
      </c>
      <c r="H1961" s="5" t="s">
        <v>29</v>
      </c>
      <c r="I1961" s="5" t="s">
        <v>22</v>
      </c>
      <c r="J1961" s="5" t="s">
        <v>173</v>
      </c>
      <c r="K1961" s="5" t="s">
        <v>249</v>
      </c>
      <c r="L1961" s="5">
        <v>2323.2902235885199</v>
      </c>
      <c r="M1961" s="5">
        <v>4.5980674948287499</v>
      </c>
      <c r="N1961" s="5">
        <v>5</v>
      </c>
      <c r="O1961" s="5">
        <v>0.228211969875319</v>
      </c>
      <c r="P1961" s="5">
        <v>0.23</v>
      </c>
      <c r="Q1961" s="5">
        <v>572.62062292721305</v>
      </c>
      <c r="R1961" s="5">
        <v>572.62</v>
      </c>
      <c r="S1961" s="5" t="s">
        <v>14</v>
      </c>
      <c r="T1961" s="5" t="s">
        <v>11778</v>
      </c>
      <c r="U1961" s="7">
        <v>0.24646969074864511</v>
      </c>
      <c r="V1961" s="5" t="str">
        <f>TEXT(superstore_excel!$B1961, "MMMM")</f>
        <v>January</v>
      </c>
      <c r="W1961" s="5">
        <f>YEAR(superstore_excel!$B1961)</f>
        <v>2025</v>
      </c>
      <c r="X1961" s="29"/>
    </row>
    <row r="1962" spans="1:24" x14ac:dyDescent="0.3">
      <c r="A1962" s="26" t="s">
        <v>250</v>
      </c>
      <c r="B1962" s="2">
        <v>45366</v>
      </c>
      <c r="C1962" s="2">
        <v>45757</v>
      </c>
      <c r="D1962" s="3" t="s">
        <v>26</v>
      </c>
      <c r="E1962" s="3" t="s">
        <v>251</v>
      </c>
      <c r="F1962" s="3" t="s">
        <v>252</v>
      </c>
      <c r="G1962" s="3" t="s">
        <v>44</v>
      </c>
      <c r="H1962" s="3" t="s">
        <v>29</v>
      </c>
      <c r="I1962" s="3" t="s">
        <v>22</v>
      </c>
      <c r="J1962" s="3" t="s">
        <v>131</v>
      </c>
      <c r="K1962" s="3" t="s">
        <v>253</v>
      </c>
      <c r="L1962" s="3">
        <v>2323.1846400815298</v>
      </c>
      <c r="M1962" s="3">
        <v>4.5975007970572204</v>
      </c>
      <c r="N1962" s="3">
        <v>5</v>
      </c>
      <c r="O1962" s="3">
        <v>0.228199932270544</v>
      </c>
      <c r="P1962" s="3">
        <v>0.23</v>
      </c>
      <c r="Q1962" s="3">
        <v>572.69727231042998</v>
      </c>
      <c r="R1962" s="3">
        <v>572.70000000000005</v>
      </c>
      <c r="S1962" s="3" t="s">
        <v>14</v>
      </c>
      <c r="T1962" s="3" t="s">
        <v>11785</v>
      </c>
      <c r="U1962" s="6">
        <v>0.24651388547848344</v>
      </c>
      <c r="V1962" s="3" t="str">
        <f>TEXT(superstore_excel!$B1962, "MMMM")</f>
        <v>March</v>
      </c>
      <c r="W1962" s="3">
        <f>YEAR(superstore_excel!$B1962)</f>
        <v>2024</v>
      </c>
      <c r="X1962" s="27"/>
    </row>
    <row r="1963" spans="1:24" x14ac:dyDescent="0.3">
      <c r="A1963" s="28" t="s">
        <v>254</v>
      </c>
      <c r="B1963" s="4">
        <v>45126</v>
      </c>
      <c r="C1963" s="4">
        <v>45757</v>
      </c>
      <c r="D1963" s="5" t="s">
        <v>54</v>
      </c>
      <c r="E1963" s="5" t="s">
        <v>255</v>
      </c>
      <c r="F1963" s="5" t="s">
        <v>256</v>
      </c>
      <c r="G1963" s="5" t="s">
        <v>37</v>
      </c>
      <c r="H1963" s="5" t="s">
        <v>21</v>
      </c>
      <c r="I1963" s="5" t="s">
        <v>45</v>
      </c>
      <c r="J1963" s="5" t="s">
        <v>51</v>
      </c>
      <c r="K1963" s="5" t="s">
        <v>257</v>
      </c>
      <c r="L1963" s="5">
        <v>2323.0790565745401</v>
      </c>
      <c r="M1963" s="5">
        <v>4.59693409928569</v>
      </c>
      <c r="N1963" s="5">
        <v>5</v>
      </c>
      <c r="O1963" s="5">
        <v>0.228187894665769</v>
      </c>
      <c r="P1963" s="5">
        <v>0.23</v>
      </c>
      <c r="Q1963" s="5">
        <v>572.773921693646</v>
      </c>
      <c r="R1963" s="5">
        <v>572.77</v>
      </c>
      <c r="S1963" s="5" t="s">
        <v>14</v>
      </c>
      <c r="T1963" s="5" t="s">
        <v>11767</v>
      </c>
      <c r="U1963" s="7">
        <v>0.24655808422560566</v>
      </c>
      <c r="V1963" s="5" t="str">
        <f>TEXT(superstore_excel!$B1963, "MMMM")</f>
        <v>July</v>
      </c>
      <c r="W1963" s="5">
        <f>YEAR(superstore_excel!$B1963)</f>
        <v>2023</v>
      </c>
      <c r="X1963" s="29"/>
    </row>
    <row r="1964" spans="1:24" x14ac:dyDescent="0.3">
      <c r="A1964" s="26" t="s">
        <v>258</v>
      </c>
      <c r="B1964" s="2">
        <v>45200</v>
      </c>
      <c r="C1964" s="2">
        <v>45779</v>
      </c>
      <c r="D1964" s="3" t="s">
        <v>54</v>
      </c>
      <c r="E1964" s="3" t="s">
        <v>259</v>
      </c>
      <c r="F1964" s="3" t="s">
        <v>260</v>
      </c>
      <c r="G1964" s="3" t="s">
        <v>44</v>
      </c>
      <c r="H1964" s="3" t="s">
        <v>21</v>
      </c>
      <c r="I1964" s="3" t="s">
        <v>45</v>
      </c>
      <c r="J1964" s="3" t="s">
        <v>96</v>
      </c>
      <c r="K1964" s="3" t="s">
        <v>261</v>
      </c>
      <c r="L1964" s="3">
        <v>2322.97347306755</v>
      </c>
      <c r="M1964" s="3">
        <v>4.5963674015141702</v>
      </c>
      <c r="N1964" s="3">
        <v>5</v>
      </c>
      <c r="O1964" s="3">
        <v>0.228175857060994</v>
      </c>
      <c r="P1964" s="3">
        <v>0.23</v>
      </c>
      <c r="Q1964" s="3">
        <v>572.85057107686305</v>
      </c>
      <c r="R1964" s="3">
        <v>572.85</v>
      </c>
      <c r="S1964" s="3" t="s">
        <v>84</v>
      </c>
      <c r="T1964" s="3" t="s">
        <v>11783</v>
      </c>
      <c r="U1964" s="6">
        <v>0.2466022869905605</v>
      </c>
      <c r="V1964" s="3" t="str">
        <f>TEXT(superstore_excel!$B1964, "MMMM")</f>
        <v>October</v>
      </c>
      <c r="W1964" s="3">
        <f>YEAR(superstore_excel!$B1964)</f>
        <v>2023</v>
      </c>
      <c r="X1964" s="27"/>
    </row>
    <row r="1965" spans="1:24" x14ac:dyDescent="0.3">
      <c r="A1965" s="28" t="s">
        <v>262</v>
      </c>
      <c r="B1965" s="4">
        <v>45753</v>
      </c>
      <c r="C1965" s="4">
        <v>45770</v>
      </c>
      <c r="D1965" s="5" t="s">
        <v>26</v>
      </c>
      <c r="E1965" s="5" t="s">
        <v>263</v>
      </c>
      <c r="F1965" s="5" t="s">
        <v>264</v>
      </c>
      <c r="G1965" s="5" t="s">
        <v>44</v>
      </c>
      <c r="H1965" s="5" t="s">
        <v>29</v>
      </c>
      <c r="I1965" s="5" t="s">
        <v>45</v>
      </c>
      <c r="J1965" s="5" t="s">
        <v>51</v>
      </c>
      <c r="K1965" s="5" t="s">
        <v>265</v>
      </c>
      <c r="L1965" s="5">
        <v>2322.8678895605599</v>
      </c>
      <c r="M1965" s="5">
        <v>4.5958007037426398</v>
      </c>
      <c r="N1965" s="5">
        <v>5</v>
      </c>
      <c r="O1965" s="5">
        <v>0.228163819456219</v>
      </c>
      <c r="P1965" s="5">
        <v>0.23</v>
      </c>
      <c r="Q1965" s="5">
        <v>572.92722046007896</v>
      </c>
      <c r="R1965" s="5">
        <v>572.92999999999995</v>
      </c>
      <c r="S1965" s="5" t="s">
        <v>14</v>
      </c>
      <c r="T1965" s="5" t="s">
        <v>11786</v>
      </c>
      <c r="U1965" s="7">
        <v>0.24664649377389486</v>
      </c>
      <c r="V1965" s="5" t="str">
        <f>TEXT(superstore_excel!$B1965, "MMMM")</f>
        <v>April</v>
      </c>
      <c r="W1965" s="5">
        <f>YEAR(superstore_excel!$B1965)</f>
        <v>2025</v>
      </c>
      <c r="X1965" s="29"/>
    </row>
    <row r="1966" spans="1:24" x14ac:dyDescent="0.3">
      <c r="A1966" s="26" t="s">
        <v>266</v>
      </c>
      <c r="B1966" s="2">
        <v>45329</v>
      </c>
      <c r="C1966" s="2">
        <v>45771</v>
      </c>
      <c r="D1966" s="3" t="s">
        <v>26</v>
      </c>
      <c r="E1966" s="3" t="s">
        <v>267</v>
      </c>
      <c r="F1966" s="3" t="s">
        <v>268</v>
      </c>
      <c r="G1966" s="3" t="s">
        <v>20</v>
      </c>
      <c r="H1966" s="3" t="s">
        <v>21</v>
      </c>
      <c r="I1966" s="3" t="s">
        <v>22</v>
      </c>
      <c r="J1966" s="3" t="s">
        <v>173</v>
      </c>
      <c r="K1966" s="3" t="s">
        <v>269</v>
      </c>
      <c r="L1966" s="3">
        <v>2322.7623060535698</v>
      </c>
      <c r="M1966" s="3">
        <v>4.5952340059711103</v>
      </c>
      <c r="N1966" s="3">
        <v>5</v>
      </c>
      <c r="O1966" s="3">
        <v>0.228151781851445</v>
      </c>
      <c r="P1966" s="3">
        <v>0.23</v>
      </c>
      <c r="Q1966" s="3">
        <v>573.003869843296</v>
      </c>
      <c r="R1966" s="3">
        <v>573</v>
      </c>
      <c r="S1966" s="3" t="s">
        <v>14</v>
      </c>
      <c r="T1966" s="3" t="s">
        <v>11782</v>
      </c>
      <c r="U1966" s="6">
        <v>0.24669070457615772</v>
      </c>
      <c r="V1966" s="3" t="str">
        <f>TEXT(superstore_excel!$B1966, "MMMM")</f>
        <v>February</v>
      </c>
      <c r="W1966" s="3">
        <f>YEAR(superstore_excel!$B1966)</f>
        <v>2024</v>
      </c>
      <c r="X1966" s="27"/>
    </row>
    <row r="1967" spans="1:24" x14ac:dyDescent="0.3">
      <c r="A1967" s="28" t="s">
        <v>270</v>
      </c>
      <c r="B1967" s="4">
        <v>45663</v>
      </c>
      <c r="C1967" s="4">
        <v>45766</v>
      </c>
      <c r="D1967" s="5" t="s">
        <v>34</v>
      </c>
      <c r="E1967" s="5" t="s">
        <v>271</v>
      </c>
      <c r="F1967" s="5" t="s">
        <v>272</v>
      </c>
      <c r="G1967" s="5" t="s">
        <v>37</v>
      </c>
      <c r="H1967" s="5" t="s">
        <v>38</v>
      </c>
      <c r="I1967" s="5" t="s">
        <v>45</v>
      </c>
      <c r="J1967" s="5" t="s">
        <v>51</v>
      </c>
      <c r="K1967" s="5" t="s">
        <v>273</v>
      </c>
      <c r="L1967" s="5">
        <v>2322.6567225465801</v>
      </c>
      <c r="M1967" s="5">
        <v>4.5946673081995799</v>
      </c>
      <c r="N1967" s="5">
        <v>5</v>
      </c>
      <c r="O1967" s="5">
        <v>0.22813974424667</v>
      </c>
      <c r="P1967" s="5">
        <v>0.23</v>
      </c>
      <c r="Q1967" s="5">
        <v>573.08051922651202</v>
      </c>
      <c r="R1967" s="5">
        <v>573.08000000000004</v>
      </c>
      <c r="S1967" s="5" t="s">
        <v>84</v>
      </c>
      <c r="T1967" s="5" t="s">
        <v>11778</v>
      </c>
      <c r="U1967" s="7">
        <v>0.24673491939789613</v>
      </c>
      <c r="V1967" s="5" t="str">
        <f>TEXT(superstore_excel!$B1967, "MMMM")</f>
        <v>January</v>
      </c>
      <c r="W1967" s="5">
        <f>YEAR(superstore_excel!$B1967)</f>
        <v>2025</v>
      </c>
      <c r="X1967" s="29"/>
    </row>
    <row r="1968" spans="1:24" x14ac:dyDescent="0.3">
      <c r="A1968" s="26" t="s">
        <v>274</v>
      </c>
      <c r="B1968" s="2">
        <v>45190</v>
      </c>
      <c r="C1968" s="2">
        <v>45761</v>
      </c>
      <c r="D1968" s="3" t="s">
        <v>54</v>
      </c>
      <c r="E1968" s="3" t="s">
        <v>275</v>
      </c>
      <c r="F1968" s="3" t="s">
        <v>276</v>
      </c>
      <c r="G1968" s="3" t="s">
        <v>37</v>
      </c>
      <c r="H1968" s="3" t="s">
        <v>38</v>
      </c>
      <c r="I1968" s="3" t="s">
        <v>22</v>
      </c>
      <c r="J1968" s="3" t="s">
        <v>23</v>
      </c>
      <c r="K1968" s="3" t="s">
        <v>277</v>
      </c>
      <c r="L1968" s="3">
        <v>2322.55113903958</v>
      </c>
      <c r="M1968" s="3">
        <v>4.5941006104280504</v>
      </c>
      <c r="N1968" s="3">
        <v>5</v>
      </c>
      <c r="O1968" s="3">
        <v>0.228127706641895</v>
      </c>
      <c r="P1968" s="3">
        <v>0.23</v>
      </c>
      <c r="Q1968" s="3">
        <v>573.15716860972896</v>
      </c>
      <c r="R1968" s="3">
        <v>573.16</v>
      </c>
      <c r="S1968" s="3" t="s">
        <v>14</v>
      </c>
      <c r="T1968" s="3" t="s">
        <v>11768</v>
      </c>
      <c r="U1968" s="6">
        <v>0.24677913823966027</v>
      </c>
      <c r="V1968" s="3" t="str">
        <f>TEXT(superstore_excel!$B1968, "MMMM")</f>
        <v>September</v>
      </c>
      <c r="W1968" s="3">
        <f>YEAR(superstore_excel!$B1968)</f>
        <v>2023</v>
      </c>
      <c r="X1968" s="27"/>
    </row>
    <row r="1969" spans="1:24" x14ac:dyDescent="0.3">
      <c r="A1969" s="28" t="s">
        <v>278</v>
      </c>
      <c r="B1969" s="4">
        <v>45051</v>
      </c>
      <c r="C1969" s="4">
        <v>45757</v>
      </c>
      <c r="D1969" s="5" t="s">
        <v>17</v>
      </c>
      <c r="E1969" s="5" t="s">
        <v>279</v>
      </c>
      <c r="F1969" s="5" t="s">
        <v>280</v>
      </c>
      <c r="G1969" s="5" t="s">
        <v>44</v>
      </c>
      <c r="H1969" s="5" t="s">
        <v>29</v>
      </c>
      <c r="I1969" s="5" t="s">
        <v>22</v>
      </c>
      <c r="J1969" s="5" t="s">
        <v>281</v>
      </c>
      <c r="K1969" s="5" t="s">
        <v>282</v>
      </c>
      <c r="L1969" s="5">
        <v>2322.4455555325899</v>
      </c>
      <c r="M1969" s="5">
        <v>4.59353391265652</v>
      </c>
      <c r="N1969" s="5">
        <v>5</v>
      </c>
      <c r="O1969" s="5">
        <v>0.22811566903711999</v>
      </c>
      <c r="P1969" s="5">
        <v>0.23</v>
      </c>
      <c r="Q1969" s="5">
        <v>573.23381799294498</v>
      </c>
      <c r="R1969" s="5">
        <v>573.23</v>
      </c>
      <c r="S1969" s="5" t="s">
        <v>14</v>
      </c>
      <c r="T1969" s="5" t="s">
        <v>11780</v>
      </c>
      <c r="U1969" s="7">
        <v>0.24682336110199551</v>
      </c>
      <c r="V1969" s="5" t="str">
        <f>TEXT(superstore_excel!$B1969, "MMMM")</f>
        <v>May</v>
      </c>
      <c r="W1969" s="5">
        <f>YEAR(superstore_excel!$B1969)</f>
        <v>2023</v>
      </c>
      <c r="X1969" s="29"/>
    </row>
    <row r="1970" spans="1:24" x14ac:dyDescent="0.3">
      <c r="A1970" s="26" t="s">
        <v>283</v>
      </c>
      <c r="B1970" s="2">
        <v>45502</v>
      </c>
      <c r="C1970" s="2">
        <v>45758</v>
      </c>
      <c r="D1970" s="3" t="s">
        <v>26</v>
      </c>
      <c r="E1970" s="3" t="s">
        <v>284</v>
      </c>
      <c r="F1970" s="3" t="s">
        <v>285</v>
      </c>
      <c r="G1970" s="3" t="s">
        <v>20</v>
      </c>
      <c r="H1970" s="3" t="s">
        <v>29</v>
      </c>
      <c r="I1970" s="3" t="s">
        <v>45</v>
      </c>
      <c r="J1970" s="3" t="s">
        <v>160</v>
      </c>
      <c r="K1970" s="3" t="s">
        <v>286</v>
      </c>
      <c r="L1970" s="3">
        <v>2322.3399720256002</v>
      </c>
      <c r="M1970" s="3">
        <v>4.5929672148850003</v>
      </c>
      <c r="N1970" s="3">
        <v>5</v>
      </c>
      <c r="O1970" s="3">
        <v>0.22810363143234499</v>
      </c>
      <c r="P1970" s="3">
        <v>0.23</v>
      </c>
      <c r="Q1970" s="3">
        <v>573.31046737616202</v>
      </c>
      <c r="R1970" s="3">
        <v>573.30999999999995</v>
      </c>
      <c r="S1970" s="3" t="s">
        <v>14</v>
      </c>
      <c r="T1970" s="3" t="s">
        <v>11779</v>
      </c>
      <c r="U1970" s="6">
        <v>0.246867587985452</v>
      </c>
      <c r="V1970" s="3" t="str">
        <f>TEXT(superstore_excel!$B1970, "MMMM")</f>
        <v>July</v>
      </c>
      <c r="W1970" s="3">
        <f>YEAR(superstore_excel!$B1970)</f>
        <v>2024</v>
      </c>
      <c r="X1970" s="27"/>
    </row>
    <row r="1971" spans="1:24" x14ac:dyDescent="0.3">
      <c r="A1971" s="28" t="s">
        <v>287</v>
      </c>
      <c r="B1971" s="4">
        <v>45141</v>
      </c>
      <c r="C1971" s="4">
        <v>45766</v>
      </c>
      <c r="D1971" s="5" t="s">
        <v>54</v>
      </c>
      <c r="E1971" s="5" t="s">
        <v>288</v>
      </c>
      <c r="F1971" s="5" t="s">
        <v>289</v>
      </c>
      <c r="G1971" s="5" t="s">
        <v>44</v>
      </c>
      <c r="H1971" s="5" t="s">
        <v>62</v>
      </c>
      <c r="I1971" s="5" t="s">
        <v>45</v>
      </c>
      <c r="J1971" s="5" t="s">
        <v>46</v>
      </c>
      <c r="K1971" s="5" t="s">
        <v>290</v>
      </c>
      <c r="L1971" s="5">
        <v>2322.2343885186101</v>
      </c>
      <c r="M1971" s="5">
        <v>4.5924005171134699</v>
      </c>
      <c r="N1971" s="5">
        <v>5</v>
      </c>
      <c r="O1971" s="5">
        <v>0.22809159382756999</v>
      </c>
      <c r="P1971" s="5">
        <v>0.23</v>
      </c>
      <c r="Q1971" s="5">
        <v>573.38711675937805</v>
      </c>
      <c r="R1971" s="5">
        <v>573.39</v>
      </c>
      <c r="S1971" s="5" t="s">
        <v>14</v>
      </c>
      <c r="T1971" s="5" t="s">
        <v>11770</v>
      </c>
      <c r="U1971" s="7">
        <v>0.24691181889057751</v>
      </c>
      <c r="V1971" s="5" t="str">
        <f>TEXT(superstore_excel!$B1971, "MMMM")</f>
        <v>August</v>
      </c>
      <c r="W1971" s="5">
        <f>YEAR(superstore_excel!$B1971)</f>
        <v>2023</v>
      </c>
      <c r="X1971" s="29"/>
    </row>
    <row r="1972" spans="1:24" x14ac:dyDescent="0.3">
      <c r="A1972" s="26" t="s">
        <v>291</v>
      </c>
      <c r="B1972" s="2">
        <v>45558</v>
      </c>
      <c r="C1972" s="2">
        <v>45776</v>
      </c>
      <c r="D1972" s="3" t="s">
        <v>54</v>
      </c>
      <c r="E1972" s="3" t="s">
        <v>292</v>
      </c>
      <c r="F1972" s="3" t="s">
        <v>293</v>
      </c>
      <c r="G1972" s="3" t="s">
        <v>37</v>
      </c>
      <c r="H1972" s="3" t="s">
        <v>29</v>
      </c>
      <c r="I1972" s="3" t="s">
        <v>45</v>
      </c>
      <c r="J1972" s="3" t="s">
        <v>160</v>
      </c>
      <c r="K1972" s="3" t="s">
        <v>294</v>
      </c>
      <c r="L1972" s="3">
        <v>2322.12880501162</v>
      </c>
      <c r="M1972" s="3">
        <v>4.5918338193419403</v>
      </c>
      <c r="N1972" s="3">
        <v>5</v>
      </c>
      <c r="O1972" s="3">
        <v>0.22807955622279599</v>
      </c>
      <c r="P1972" s="3">
        <v>0.23</v>
      </c>
      <c r="Q1972" s="3">
        <v>573.46376614259498</v>
      </c>
      <c r="R1972" s="3">
        <v>573.46</v>
      </c>
      <c r="S1972" s="3" t="s">
        <v>14</v>
      </c>
      <c r="T1972" s="3" t="s">
        <v>11774</v>
      </c>
      <c r="U1972" s="6">
        <v>0.24695605381792132</v>
      </c>
      <c r="V1972" s="3" t="str">
        <f>TEXT(superstore_excel!$B1972, "MMMM")</f>
        <v>September</v>
      </c>
      <c r="W1972" s="3">
        <f>YEAR(superstore_excel!$B1972)</f>
        <v>2024</v>
      </c>
      <c r="X1972" s="27"/>
    </row>
    <row r="1973" spans="1:24" x14ac:dyDescent="0.3">
      <c r="A1973" s="28" t="s">
        <v>295</v>
      </c>
      <c r="B1973" s="4">
        <v>45178</v>
      </c>
      <c r="C1973" s="4">
        <v>45767</v>
      </c>
      <c r="D1973" s="5" t="s">
        <v>34</v>
      </c>
      <c r="E1973" s="5" t="s">
        <v>296</v>
      </c>
      <c r="F1973" s="5" t="s">
        <v>297</v>
      </c>
      <c r="G1973" s="5" t="s">
        <v>37</v>
      </c>
      <c r="H1973" s="5" t="s">
        <v>29</v>
      </c>
      <c r="I1973" s="5" t="s">
        <v>22</v>
      </c>
      <c r="J1973" s="5" t="s">
        <v>23</v>
      </c>
      <c r="K1973" s="5" t="s">
        <v>298</v>
      </c>
      <c r="L1973" s="5">
        <v>2322.0232215046299</v>
      </c>
      <c r="M1973" s="5">
        <v>4.5912671215704099</v>
      </c>
      <c r="N1973" s="5">
        <v>5</v>
      </c>
      <c r="O1973" s="5">
        <v>0.22806751861802099</v>
      </c>
      <c r="P1973" s="5">
        <v>0.23</v>
      </c>
      <c r="Q1973" s="5">
        <v>573.540415525811</v>
      </c>
      <c r="R1973" s="5">
        <v>573.54</v>
      </c>
      <c r="S1973" s="5" t="s">
        <v>14</v>
      </c>
      <c r="T1973" s="5" t="s">
        <v>11768</v>
      </c>
      <c r="U1973" s="7">
        <v>0.2470002927680314</v>
      </c>
      <c r="V1973" s="5" t="str">
        <f>TEXT(superstore_excel!$B1973, "MMMM")</f>
        <v>September</v>
      </c>
      <c r="W1973" s="5">
        <f>YEAR(superstore_excel!$B1973)</f>
        <v>2023</v>
      </c>
      <c r="X1973" s="29"/>
    </row>
    <row r="1974" spans="1:24" x14ac:dyDescent="0.3">
      <c r="A1974" s="26" t="s">
        <v>299</v>
      </c>
      <c r="B1974" s="2">
        <v>45690</v>
      </c>
      <c r="C1974" s="2">
        <v>45762</v>
      </c>
      <c r="D1974" s="3" t="s">
        <v>26</v>
      </c>
      <c r="E1974" s="3" t="s">
        <v>300</v>
      </c>
      <c r="F1974" s="3" t="s">
        <v>301</v>
      </c>
      <c r="G1974" s="3" t="s">
        <v>44</v>
      </c>
      <c r="H1974" s="3" t="s">
        <v>62</v>
      </c>
      <c r="I1974" s="3" t="s">
        <v>22</v>
      </c>
      <c r="J1974" s="3" t="s">
        <v>302</v>
      </c>
      <c r="K1974" s="3" t="s">
        <v>303</v>
      </c>
      <c r="L1974" s="3">
        <v>2321.9176379976402</v>
      </c>
      <c r="M1974" s="3">
        <v>4.5907004237988804</v>
      </c>
      <c r="N1974" s="3">
        <v>5</v>
      </c>
      <c r="O1974" s="3">
        <v>0.22805548101324599</v>
      </c>
      <c r="P1974" s="3">
        <v>0.23</v>
      </c>
      <c r="Q1974" s="3">
        <v>573.61706490902804</v>
      </c>
      <c r="R1974" s="3">
        <v>573.62</v>
      </c>
      <c r="S1974" s="3" t="s">
        <v>14</v>
      </c>
      <c r="T1974" s="3" t="s">
        <v>11777</v>
      </c>
      <c r="U1974" s="6">
        <v>0.24704453574145727</v>
      </c>
      <c r="V1974" s="3" t="str">
        <f>TEXT(superstore_excel!$B1974, "MMMM")</f>
        <v>February</v>
      </c>
      <c r="W1974" s="3">
        <f>YEAR(superstore_excel!$B1974)</f>
        <v>2025</v>
      </c>
      <c r="X1974" s="27"/>
    </row>
    <row r="1975" spans="1:24" x14ac:dyDescent="0.3">
      <c r="A1975" s="28" t="s">
        <v>304</v>
      </c>
      <c r="B1975" s="4">
        <v>45059</v>
      </c>
      <c r="C1975" s="4">
        <v>45761</v>
      </c>
      <c r="D1975" s="5" t="s">
        <v>34</v>
      </c>
      <c r="E1975" s="5" t="s">
        <v>305</v>
      </c>
      <c r="F1975" s="5" t="s">
        <v>306</v>
      </c>
      <c r="G1975" s="5" t="s">
        <v>44</v>
      </c>
      <c r="H1975" s="5" t="s">
        <v>21</v>
      </c>
      <c r="I1975" s="5" t="s">
        <v>30</v>
      </c>
      <c r="J1975" s="5" t="s">
        <v>39</v>
      </c>
      <c r="K1975" s="5" t="s">
        <v>307</v>
      </c>
      <c r="L1975" s="5">
        <v>2321.8120544906501</v>
      </c>
      <c r="M1975" s="5">
        <v>4.59013372602735</v>
      </c>
      <c r="N1975" s="5">
        <v>5</v>
      </c>
      <c r="O1975" s="5">
        <v>0.22804344340847099</v>
      </c>
      <c r="P1975" s="5">
        <v>0.23</v>
      </c>
      <c r="Q1975" s="5">
        <v>573.69371429224395</v>
      </c>
      <c r="R1975" s="5">
        <v>573.69000000000005</v>
      </c>
      <c r="S1975" s="5" t="s">
        <v>14</v>
      </c>
      <c r="T1975" s="5" t="s">
        <v>11780</v>
      </c>
      <c r="U1975" s="7">
        <v>0.24708878273874696</v>
      </c>
      <c r="V1975" s="5" t="str">
        <f>TEXT(superstore_excel!$B1975, "MMMM")</f>
        <v>May</v>
      </c>
      <c r="W1975" s="5">
        <f>YEAR(superstore_excel!$B1975)</f>
        <v>2023</v>
      </c>
      <c r="X1975" s="29"/>
    </row>
    <row r="1976" spans="1:24" x14ac:dyDescent="0.3">
      <c r="A1976" s="26" t="s">
        <v>308</v>
      </c>
      <c r="B1976" s="2">
        <v>45131</v>
      </c>
      <c r="C1976" s="2">
        <v>45768</v>
      </c>
      <c r="D1976" s="3" t="s">
        <v>17</v>
      </c>
      <c r="E1976" s="3" t="s">
        <v>309</v>
      </c>
      <c r="F1976" s="3" t="s">
        <v>310</v>
      </c>
      <c r="G1976" s="3" t="s">
        <v>20</v>
      </c>
      <c r="H1976" s="3" t="s">
        <v>62</v>
      </c>
      <c r="I1976" s="3" t="s">
        <v>45</v>
      </c>
      <c r="J1976" s="3" t="s">
        <v>96</v>
      </c>
      <c r="K1976" s="3" t="s">
        <v>311</v>
      </c>
      <c r="L1976" s="3">
        <v>2321.70647098366</v>
      </c>
      <c r="M1976" s="3">
        <v>4.5895670282558303</v>
      </c>
      <c r="N1976" s="3">
        <v>5</v>
      </c>
      <c r="O1976" s="3">
        <v>0.22803140580369599</v>
      </c>
      <c r="P1976" s="3">
        <v>0.23</v>
      </c>
      <c r="Q1976" s="3">
        <v>573.770363675461</v>
      </c>
      <c r="R1976" s="3">
        <v>573.77</v>
      </c>
      <c r="S1976" s="3" t="s">
        <v>14</v>
      </c>
      <c r="T1976" s="3" t="s">
        <v>11767</v>
      </c>
      <c r="U1976" s="6">
        <v>0.2471330337604504</v>
      </c>
      <c r="V1976" s="3" t="str">
        <f>TEXT(superstore_excel!$B1976, "MMMM")</f>
        <v>July</v>
      </c>
      <c r="W1976" s="3">
        <f>YEAR(superstore_excel!$B1976)</f>
        <v>2023</v>
      </c>
      <c r="X1976" s="27"/>
    </row>
    <row r="1977" spans="1:24" x14ac:dyDescent="0.3">
      <c r="A1977" s="28" t="s">
        <v>312</v>
      </c>
      <c r="B1977" s="4">
        <v>45285</v>
      </c>
      <c r="C1977" s="4">
        <v>45782</v>
      </c>
      <c r="D1977" s="5" t="s">
        <v>17</v>
      </c>
      <c r="E1977" s="5" t="s">
        <v>313</v>
      </c>
      <c r="F1977" s="5" t="s">
        <v>314</v>
      </c>
      <c r="G1977" s="5" t="s">
        <v>20</v>
      </c>
      <c r="H1977" s="5" t="s">
        <v>29</v>
      </c>
      <c r="I1977" s="5" t="s">
        <v>22</v>
      </c>
      <c r="J1977" s="5" t="s">
        <v>131</v>
      </c>
      <c r="K1977" s="5" t="s">
        <v>315</v>
      </c>
      <c r="L1977" s="5">
        <v>2321.6008874766599</v>
      </c>
      <c r="M1977" s="5">
        <v>4.5890003304842999</v>
      </c>
      <c r="N1977" s="5">
        <v>5</v>
      </c>
      <c r="O1977" s="5">
        <v>0.22801936819892099</v>
      </c>
      <c r="P1977" s="5">
        <v>0.23</v>
      </c>
      <c r="Q1977" s="5">
        <v>573.84701305867702</v>
      </c>
      <c r="R1977" s="5">
        <v>573.85</v>
      </c>
      <c r="S1977" s="5" t="s">
        <v>14</v>
      </c>
      <c r="T1977" s="5" t="s">
        <v>11776</v>
      </c>
      <c r="U1977" s="7">
        <v>0.24717728880711679</v>
      </c>
      <c r="V1977" s="5" t="str">
        <f>TEXT(superstore_excel!$B1977, "MMMM")</f>
        <v>December</v>
      </c>
      <c r="W1977" s="5">
        <f>YEAR(superstore_excel!$B1977)</f>
        <v>2023</v>
      </c>
      <c r="X1977" s="29"/>
    </row>
    <row r="1978" spans="1:24" x14ac:dyDescent="0.3">
      <c r="A1978" s="26" t="s">
        <v>316</v>
      </c>
      <c r="B1978" s="2">
        <v>45314</v>
      </c>
      <c r="C1978" s="2">
        <v>45772</v>
      </c>
      <c r="D1978" s="3" t="s">
        <v>54</v>
      </c>
      <c r="E1978" s="3" t="s">
        <v>317</v>
      </c>
      <c r="F1978" s="3" t="s">
        <v>318</v>
      </c>
      <c r="G1978" s="3" t="s">
        <v>20</v>
      </c>
      <c r="H1978" s="3" t="s">
        <v>62</v>
      </c>
      <c r="I1978" s="3" t="s">
        <v>45</v>
      </c>
      <c r="J1978" s="3" t="s">
        <v>160</v>
      </c>
      <c r="K1978" s="3" t="s">
        <v>319</v>
      </c>
      <c r="L1978" s="3">
        <v>2321.4953039696702</v>
      </c>
      <c r="M1978" s="3">
        <v>4.5884336327127704</v>
      </c>
      <c r="N1978" s="3">
        <v>5</v>
      </c>
      <c r="O1978" s="3">
        <v>0.22800733059414699</v>
      </c>
      <c r="P1978" s="3">
        <v>0.23</v>
      </c>
      <c r="Q1978" s="3">
        <v>573.92366244189395</v>
      </c>
      <c r="R1978" s="3">
        <v>573.91999999999996</v>
      </c>
      <c r="S1978" s="3" t="s">
        <v>14</v>
      </c>
      <c r="T1978" s="3" t="s">
        <v>11784</v>
      </c>
      <c r="U1978" s="6">
        <v>0.24722154787929398</v>
      </c>
      <c r="V1978" s="3" t="str">
        <f>TEXT(superstore_excel!$B1978, "MMMM")</f>
        <v>January</v>
      </c>
      <c r="W1978" s="3">
        <f>YEAR(superstore_excel!$B1978)</f>
        <v>2024</v>
      </c>
      <c r="X1978" s="27"/>
    </row>
    <row r="1979" spans="1:24" x14ac:dyDescent="0.3">
      <c r="A1979" s="28" t="s">
        <v>320</v>
      </c>
      <c r="B1979" s="4">
        <v>45119</v>
      </c>
      <c r="C1979" s="4">
        <v>45777</v>
      </c>
      <c r="D1979" s="5" t="s">
        <v>34</v>
      </c>
      <c r="E1979" s="5" t="s">
        <v>321</v>
      </c>
      <c r="F1979" s="5" t="s">
        <v>322</v>
      </c>
      <c r="G1979" s="5" t="s">
        <v>20</v>
      </c>
      <c r="H1979" s="5" t="s">
        <v>29</v>
      </c>
      <c r="I1979" s="5" t="s">
        <v>30</v>
      </c>
      <c r="J1979" s="5" t="s">
        <v>39</v>
      </c>
      <c r="K1979" s="5" t="s">
        <v>323</v>
      </c>
      <c r="L1979" s="5">
        <v>2321.3897204626801</v>
      </c>
      <c r="M1979" s="5">
        <v>4.58786693494124</v>
      </c>
      <c r="N1979" s="5">
        <v>5</v>
      </c>
      <c r="O1979" s="5">
        <v>0.22799529298937199</v>
      </c>
      <c r="P1979" s="5">
        <v>0.23</v>
      </c>
      <c r="Q1979" s="5">
        <v>574.00031182510997</v>
      </c>
      <c r="R1979" s="5">
        <v>574</v>
      </c>
      <c r="S1979" s="5" t="s">
        <v>14</v>
      </c>
      <c r="T1979" s="5" t="s">
        <v>11767</v>
      </c>
      <c r="U1979" s="7">
        <v>0.24726581097753161</v>
      </c>
      <c r="V1979" s="5" t="str">
        <f>TEXT(superstore_excel!$B1979, "MMMM")</f>
        <v>July</v>
      </c>
      <c r="W1979" s="5">
        <f>YEAR(superstore_excel!$B1979)</f>
        <v>2023</v>
      </c>
      <c r="X1979" s="29"/>
    </row>
    <row r="1980" spans="1:24" x14ac:dyDescent="0.3">
      <c r="A1980" s="26" t="s">
        <v>324</v>
      </c>
      <c r="B1980" s="2">
        <v>45365</v>
      </c>
      <c r="C1980" s="2">
        <v>45770</v>
      </c>
      <c r="D1980" s="3" t="s">
        <v>26</v>
      </c>
      <c r="E1980" s="3" t="s">
        <v>325</v>
      </c>
      <c r="F1980" s="3" t="s">
        <v>326</v>
      </c>
      <c r="G1980" s="3" t="s">
        <v>44</v>
      </c>
      <c r="H1980" s="3" t="s">
        <v>38</v>
      </c>
      <c r="I1980" s="3" t="s">
        <v>22</v>
      </c>
      <c r="J1980" s="3" t="s">
        <v>131</v>
      </c>
      <c r="K1980" s="3" t="s">
        <v>327</v>
      </c>
      <c r="L1980" s="3">
        <v>2321.28413695569</v>
      </c>
      <c r="M1980" s="3">
        <v>4.5873002371697096</v>
      </c>
      <c r="N1980" s="3">
        <v>5</v>
      </c>
      <c r="O1980" s="3">
        <v>0.22798325538459699</v>
      </c>
      <c r="P1980" s="3">
        <v>0.23</v>
      </c>
      <c r="Q1980" s="3">
        <v>574.07696120832702</v>
      </c>
      <c r="R1980" s="3">
        <v>574.08000000000004</v>
      </c>
      <c r="S1980" s="3" t="s">
        <v>14</v>
      </c>
      <c r="T1980" s="3" t="s">
        <v>11785</v>
      </c>
      <c r="U1980" s="6">
        <v>0.24731007810237982</v>
      </c>
      <c r="V1980" s="3" t="str">
        <f>TEXT(superstore_excel!$B1980, "MMMM")</f>
        <v>March</v>
      </c>
      <c r="W1980" s="3">
        <f>YEAR(superstore_excel!$B1980)</f>
        <v>2024</v>
      </c>
      <c r="X1980" s="27"/>
    </row>
    <row r="1981" spans="1:24" x14ac:dyDescent="0.3">
      <c r="A1981" s="28" t="s">
        <v>328</v>
      </c>
      <c r="B1981" s="4">
        <v>45140</v>
      </c>
      <c r="C1981" s="4">
        <v>45773</v>
      </c>
      <c r="D1981" s="5" t="s">
        <v>26</v>
      </c>
      <c r="E1981" s="5" t="s">
        <v>329</v>
      </c>
      <c r="F1981" s="5" t="s">
        <v>330</v>
      </c>
      <c r="G1981" s="5" t="s">
        <v>20</v>
      </c>
      <c r="H1981" s="5" t="s">
        <v>62</v>
      </c>
      <c r="I1981" s="5" t="s">
        <v>22</v>
      </c>
      <c r="J1981" s="5" t="s">
        <v>281</v>
      </c>
      <c r="K1981" s="5" t="s">
        <v>331</v>
      </c>
      <c r="L1981" s="5">
        <v>2321.1785534486999</v>
      </c>
      <c r="M1981" s="5">
        <v>4.5867335393981801</v>
      </c>
      <c r="N1981" s="5">
        <v>5</v>
      </c>
      <c r="O1981" s="5">
        <v>0.22797121777982199</v>
      </c>
      <c r="P1981" s="5">
        <v>0.23</v>
      </c>
      <c r="Q1981" s="5">
        <v>574.15361059154304</v>
      </c>
      <c r="R1981" s="5">
        <v>574.15</v>
      </c>
      <c r="S1981" s="5" t="s">
        <v>84</v>
      </c>
      <c r="T1981" s="5" t="s">
        <v>11770</v>
      </c>
      <c r="U1981" s="7">
        <v>0.24735434925438723</v>
      </c>
      <c r="V1981" s="5" t="str">
        <f>TEXT(superstore_excel!$B1981, "MMMM")</f>
        <v>August</v>
      </c>
      <c r="W1981" s="5">
        <f>YEAR(superstore_excel!$B1981)</f>
        <v>2023</v>
      </c>
      <c r="X1981" s="29"/>
    </row>
    <row r="1982" spans="1:24" x14ac:dyDescent="0.3">
      <c r="A1982" s="26" t="s">
        <v>332</v>
      </c>
      <c r="B1982" s="2">
        <v>45089</v>
      </c>
      <c r="C1982" s="2">
        <v>45765</v>
      </c>
      <c r="D1982" s="3" t="s">
        <v>26</v>
      </c>
      <c r="E1982" s="3" t="s">
        <v>333</v>
      </c>
      <c r="F1982" s="3" t="s">
        <v>334</v>
      </c>
      <c r="G1982" s="3" t="s">
        <v>37</v>
      </c>
      <c r="H1982" s="3" t="s">
        <v>62</v>
      </c>
      <c r="I1982" s="3" t="s">
        <v>22</v>
      </c>
      <c r="J1982" s="3" t="s">
        <v>302</v>
      </c>
      <c r="K1982" s="3" t="s">
        <v>335</v>
      </c>
      <c r="L1982" s="3">
        <v>2321.0729699417102</v>
      </c>
      <c r="M1982" s="3">
        <v>4.5861668416266603</v>
      </c>
      <c r="N1982" s="3">
        <v>5</v>
      </c>
      <c r="O1982" s="3">
        <v>0.22795918017504699</v>
      </c>
      <c r="P1982" s="3">
        <v>0.23</v>
      </c>
      <c r="Q1982" s="3">
        <v>574.23025997475997</v>
      </c>
      <c r="R1982" s="3">
        <v>574.23</v>
      </c>
      <c r="S1982" s="3" t="s">
        <v>14</v>
      </c>
      <c r="T1982" s="3" t="s">
        <v>11764</v>
      </c>
      <c r="U1982" s="6">
        <v>0.24739862443410418</v>
      </c>
      <c r="V1982" s="3" t="str">
        <f>TEXT(superstore_excel!$B1982, "MMMM")</f>
        <v>June</v>
      </c>
      <c r="W1982" s="3">
        <f>YEAR(superstore_excel!$B1982)</f>
        <v>2023</v>
      </c>
      <c r="X1982" s="27"/>
    </row>
    <row r="1983" spans="1:24" x14ac:dyDescent="0.3">
      <c r="A1983" s="28" t="s">
        <v>336</v>
      </c>
      <c r="B1983" s="4">
        <v>45636</v>
      </c>
      <c r="C1983" s="4">
        <v>45765</v>
      </c>
      <c r="D1983" s="5" t="s">
        <v>17</v>
      </c>
      <c r="E1983" s="5" t="s">
        <v>337</v>
      </c>
      <c r="F1983" s="5" t="s">
        <v>338</v>
      </c>
      <c r="G1983" s="5" t="s">
        <v>44</v>
      </c>
      <c r="H1983" s="5" t="s">
        <v>38</v>
      </c>
      <c r="I1983" s="5" t="s">
        <v>30</v>
      </c>
      <c r="J1983" s="5" t="s">
        <v>101</v>
      </c>
      <c r="K1983" s="5" t="s">
        <v>339</v>
      </c>
      <c r="L1983" s="5">
        <v>2320.9673864347201</v>
      </c>
      <c r="M1983" s="5">
        <v>4.5856001438551299</v>
      </c>
      <c r="N1983" s="5">
        <v>5</v>
      </c>
      <c r="O1983" s="5">
        <v>0.22794714257027199</v>
      </c>
      <c r="P1983" s="5">
        <v>0.23</v>
      </c>
      <c r="Q1983" s="5">
        <v>574.306909357976</v>
      </c>
      <c r="R1983" s="5">
        <v>574.30999999999995</v>
      </c>
      <c r="S1983" s="5" t="s">
        <v>14</v>
      </c>
      <c r="T1983" s="5" t="s">
        <v>11771</v>
      </c>
      <c r="U1983" s="7">
        <v>0.24744290364207969</v>
      </c>
      <c r="V1983" s="5" t="str">
        <f>TEXT(superstore_excel!$B1983, "MMMM")</f>
        <v>December</v>
      </c>
      <c r="W1983" s="5">
        <f>YEAR(superstore_excel!$B1983)</f>
        <v>2024</v>
      </c>
      <c r="X1983" s="29"/>
    </row>
    <row r="1984" spans="1:24" x14ac:dyDescent="0.3">
      <c r="A1984" s="26" t="s">
        <v>340</v>
      </c>
      <c r="B1984" s="2">
        <v>45102</v>
      </c>
      <c r="C1984" s="2">
        <v>45757</v>
      </c>
      <c r="D1984" s="3" t="s">
        <v>26</v>
      </c>
      <c r="E1984" s="3" t="s">
        <v>341</v>
      </c>
      <c r="F1984" s="3" t="s">
        <v>342</v>
      </c>
      <c r="G1984" s="3" t="s">
        <v>44</v>
      </c>
      <c r="H1984" s="3" t="s">
        <v>29</v>
      </c>
      <c r="I1984" s="3" t="s">
        <v>30</v>
      </c>
      <c r="J1984" s="3" t="s">
        <v>126</v>
      </c>
      <c r="K1984" s="3" t="s">
        <v>343</v>
      </c>
      <c r="L1984" s="3">
        <v>2320.86180292773</v>
      </c>
      <c r="M1984" s="3">
        <v>4.5850334460836004</v>
      </c>
      <c r="N1984" s="3">
        <v>5</v>
      </c>
      <c r="O1984" s="3">
        <v>0.22793510496549799</v>
      </c>
      <c r="P1984" s="3">
        <v>0.23</v>
      </c>
      <c r="Q1984" s="3">
        <v>574.38355874119304</v>
      </c>
      <c r="R1984" s="3">
        <v>574.38</v>
      </c>
      <c r="S1984" s="3" t="s">
        <v>14</v>
      </c>
      <c r="T1984" s="3" t="s">
        <v>11764</v>
      </c>
      <c r="U1984" s="6">
        <v>0.24748718687886431</v>
      </c>
      <c r="V1984" s="3" t="str">
        <f>TEXT(superstore_excel!$B1984, "MMMM")</f>
        <v>June</v>
      </c>
      <c r="W1984" s="3">
        <f>YEAR(superstore_excel!$B1984)</f>
        <v>2023</v>
      </c>
      <c r="X1984" s="27"/>
    </row>
    <row r="1985" spans="1:24" x14ac:dyDescent="0.3">
      <c r="A1985" s="28" t="s">
        <v>344</v>
      </c>
      <c r="B1985" s="4">
        <v>45727</v>
      </c>
      <c r="C1985" s="4">
        <v>45781</v>
      </c>
      <c r="D1985" s="5" t="s">
        <v>34</v>
      </c>
      <c r="E1985" s="5" t="s">
        <v>345</v>
      </c>
      <c r="F1985" s="5" t="s">
        <v>346</v>
      </c>
      <c r="G1985" s="5" t="s">
        <v>44</v>
      </c>
      <c r="H1985" s="5" t="s">
        <v>29</v>
      </c>
      <c r="I1985" s="5" t="s">
        <v>30</v>
      </c>
      <c r="J1985" s="5" t="s">
        <v>39</v>
      </c>
      <c r="K1985" s="5" t="s">
        <v>347</v>
      </c>
      <c r="L1985" s="5">
        <v>2320.7562194207399</v>
      </c>
      <c r="M1985" s="5">
        <v>4.58446674831207</v>
      </c>
      <c r="N1985" s="5">
        <v>5</v>
      </c>
      <c r="O1985" s="5">
        <v>0.22792306736072299</v>
      </c>
      <c r="P1985" s="5">
        <v>0.23</v>
      </c>
      <c r="Q1985" s="5">
        <v>574.46020812440895</v>
      </c>
      <c r="R1985" s="5">
        <v>574.46</v>
      </c>
      <c r="S1985" s="5" t="s">
        <v>14</v>
      </c>
      <c r="T1985" s="5" t="s">
        <v>11772</v>
      </c>
      <c r="U1985" s="7">
        <v>0.24753147414500695</v>
      </c>
      <c r="V1985" s="5" t="str">
        <f>TEXT(superstore_excel!$B1985, "MMMM")</f>
        <v>March</v>
      </c>
      <c r="W1985" s="5">
        <f>YEAR(superstore_excel!$B1985)</f>
        <v>2025</v>
      </c>
      <c r="X1985" s="29"/>
    </row>
    <row r="1986" spans="1:24" x14ac:dyDescent="0.3">
      <c r="A1986" s="26" t="s">
        <v>348</v>
      </c>
      <c r="B1986" s="2">
        <v>45558</v>
      </c>
      <c r="C1986" s="2">
        <v>45774</v>
      </c>
      <c r="D1986" s="3" t="s">
        <v>54</v>
      </c>
      <c r="E1986" s="3" t="s">
        <v>349</v>
      </c>
      <c r="F1986" s="3" t="s">
        <v>350</v>
      </c>
      <c r="G1986" s="3" t="s">
        <v>44</v>
      </c>
      <c r="H1986" s="3" t="s">
        <v>21</v>
      </c>
      <c r="I1986" s="3" t="s">
        <v>45</v>
      </c>
      <c r="J1986" s="3" t="s">
        <v>57</v>
      </c>
      <c r="K1986" s="3" t="s">
        <v>351</v>
      </c>
      <c r="L1986" s="3">
        <v>2320.6506359137402</v>
      </c>
      <c r="M1986" s="3">
        <v>4.5839000505405396</v>
      </c>
      <c r="N1986" s="3">
        <v>5</v>
      </c>
      <c r="O1986" s="3">
        <v>0.22791102975594801</v>
      </c>
      <c r="P1986" s="3">
        <v>0.23</v>
      </c>
      <c r="Q1986" s="3">
        <v>574.53685750762497</v>
      </c>
      <c r="R1986" s="3">
        <v>574.54</v>
      </c>
      <c r="S1986" s="3" t="s">
        <v>14</v>
      </c>
      <c r="T1986" s="3" t="s">
        <v>11774</v>
      </c>
      <c r="U1986" s="6">
        <v>0.24757576544105919</v>
      </c>
      <c r="V1986" s="3" t="str">
        <f>TEXT(superstore_excel!$B1986, "MMMM")</f>
        <v>September</v>
      </c>
      <c r="W1986" s="3">
        <f>YEAR(superstore_excel!$B1986)</f>
        <v>2024</v>
      </c>
      <c r="X1986" s="27"/>
    </row>
    <row r="1987" spans="1:24" x14ac:dyDescent="0.3">
      <c r="A1987" s="28" t="s">
        <v>352</v>
      </c>
      <c r="B1987" s="4">
        <v>45640</v>
      </c>
      <c r="C1987" s="4">
        <v>45764</v>
      </c>
      <c r="D1987" s="5" t="s">
        <v>34</v>
      </c>
      <c r="E1987" s="5" t="s">
        <v>353</v>
      </c>
      <c r="F1987" s="5" t="s">
        <v>354</v>
      </c>
      <c r="G1987" s="5" t="s">
        <v>37</v>
      </c>
      <c r="H1987" s="5" t="s">
        <v>29</v>
      </c>
      <c r="I1987" s="5" t="s">
        <v>45</v>
      </c>
      <c r="J1987" s="5" t="s">
        <v>51</v>
      </c>
      <c r="K1987" s="5" t="s">
        <v>355</v>
      </c>
      <c r="L1987" s="5">
        <v>2320.5450524067501</v>
      </c>
      <c r="M1987" s="5">
        <v>4.5833333527690101</v>
      </c>
      <c r="N1987" s="5">
        <v>5</v>
      </c>
      <c r="O1987" s="5">
        <v>0.22789899215117301</v>
      </c>
      <c r="P1987" s="5">
        <v>0.23</v>
      </c>
      <c r="Q1987" s="5">
        <v>574.61350689084202</v>
      </c>
      <c r="R1987" s="5">
        <v>574.61</v>
      </c>
      <c r="S1987" s="5" t="s">
        <v>14</v>
      </c>
      <c r="T1987" s="5" t="s">
        <v>11771</v>
      </c>
      <c r="U1987" s="7">
        <v>0.24762006076756943</v>
      </c>
      <c r="V1987" s="5" t="str">
        <f>TEXT(superstore_excel!$B1987, "MMMM")</f>
        <v>December</v>
      </c>
      <c r="W1987" s="5">
        <f>YEAR(superstore_excel!$B1987)</f>
        <v>2024</v>
      </c>
      <c r="X1987" s="29"/>
    </row>
    <row r="1988" spans="1:24" x14ac:dyDescent="0.3">
      <c r="A1988" s="26" t="s">
        <v>356</v>
      </c>
      <c r="B1988" s="2">
        <v>45363</v>
      </c>
      <c r="C1988" s="2">
        <v>45785</v>
      </c>
      <c r="D1988" s="3" t="s">
        <v>54</v>
      </c>
      <c r="E1988" s="3" t="s">
        <v>357</v>
      </c>
      <c r="F1988" s="3" t="s">
        <v>358</v>
      </c>
      <c r="G1988" s="3" t="s">
        <v>44</v>
      </c>
      <c r="H1988" s="3" t="s">
        <v>21</v>
      </c>
      <c r="I1988" s="3" t="s">
        <v>22</v>
      </c>
      <c r="J1988" s="3" t="s">
        <v>173</v>
      </c>
      <c r="K1988" s="3" t="s">
        <v>359</v>
      </c>
      <c r="L1988" s="3">
        <v>2320.43946889976</v>
      </c>
      <c r="M1988" s="3">
        <v>4.5827666549974904</v>
      </c>
      <c r="N1988" s="3">
        <v>5</v>
      </c>
      <c r="O1988" s="3">
        <v>0.22788695454639801</v>
      </c>
      <c r="P1988" s="3">
        <v>0.23</v>
      </c>
      <c r="Q1988" s="3">
        <v>574.69015627405804</v>
      </c>
      <c r="R1988" s="3">
        <v>574.69000000000005</v>
      </c>
      <c r="S1988" s="3" t="s">
        <v>14</v>
      </c>
      <c r="T1988" s="3" t="s">
        <v>11785</v>
      </c>
      <c r="U1988" s="6">
        <v>0.24766436012508797</v>
      </c>
      <c r="V1988" s="3" t="str">
        <f>TEXT(superstore_excel!$B1988, "MMMM")</f>
        <v>March</v>
      </c>
      <c r="W1988" s="3">
        <f>YEAR(superstore_excel!$B1988)</f>
        <v>2024</v>
      </c>
      <c r="X1988" s="27"/>
    </row>
    <row r="1989" spans="1:24" x14ac:dyDescent="0.3">
      <c r="A1989" s="28" t="s">
        <v>360</v>
      </c>
      <c r="B1989" s="4">
        <v>45637</v>
      </c>
      <c r="C1989" s="4">
        <v>45761</v>
      </c>
      <c r="D1989" s="5" t="s">
        <v>26</v>
      </c>
      <c r="E1989" s="5" t="s">
        <v>361</v>
      </c>
      <c r="F1989" s="5" t="s">
        <v>362</v>
      </c>
      <c r="G1989" s="5" t="s">
        <v>44</v>
      </c>
      <c r="H1989" s="5" t="s">
        <v>38</v>
      </c>
      <c r="I1989" s="5" t="s">
        <v>30</v>
      </c>
      <c r="J1989" s="5" t="s">
        <v>39</v>
      </c>
      <c r="K1989" s="5" t="s">
        <v>363</v>
      </c>
      <c r="L1989" s="5">
        <v>2320.3338853927698</v>
      </c>
      <c r="M1989" s="5">
        <v>4.58219995722596</v>
      </c>
      <c r="N1989" s="5">
        <v>5</v>
      </c>
      <c r="O1989" s="5">
        <v>0.22787491694162301</v>
      </c>
      <c r="P1989" s="5">
        <v>0.23</v>
      </c>
      <c r="Q1989" s="5">
        <v>574.76680565727497</v>
      </c>
      <c r="R1989" s="5">
        <v>574.77</v>
      </c>
      <c r="S1989" s="5" t="s">
        <v>84</v>
      </c>
      <c r="T1989" s="5" t="s">
        <v>11771</v>
      </c>
      <c r="U1989" s="7">
        <v>0.24770866351416598</v>
      </c>
      <c r="V1989" s="5" t="str">
        <f>TEXT(superstore_excel!$B1989, "MMMM")</f>
        <v>December</v>
      </c>
      <c r="W1989" s="5">
        <f>YEAR(superstore_excel!$B1989)</f>
        <v>2024</v>
      </c>
      <c r="X1989" s="29"/>
    </row>
    <row r="1990" spans="1:24" x14ac:dyDescent="0.3">
      <c r="A1990" s="26" t="s">
        <v>364</v>
      </c>
      <c r="B1990" s="2">
        <v>45226</v>
      </c>
      <c r="C1990" s="2">
        <v>45777</v>
      </c>
      <c r="D1990" s="3" t="s">
        <v>34</v>
      </c>
      <c r="E1990" s="3" t="s">
        <v>365</v>
      </c>
      <c r="F1990" s="3" t="s">
        <v>366</v>
      </c>
      <c r="G1990" s="3" t="s">
        <v>37</v>
      </c>
      <c r="H1990" s="3" t="s">
        <v>29</v>
      </c>
      <c r="I1990" s="3" t="s">
        <v>45</v>
      </c>
      <c r="J1990" s="3" t="s">
        <v>96</v>
      </c>
      <c r="K1990" s="3" t="s">
        <v>367</v>
      </c>
      <c r="L1990" s="3">
        <v>2320.2283018857802</v>
      </c>
      <c r="M1990" s="3">
        <v>4.5816332594544296</v>
      </c>
      <c r="N1990" s="3">
        <v>5</v>
      </c>
      <c r="O1990" s="3">
        <v>0.22786287933684901</v>
      </c>
      <c r="P1990" s="3">
        <v>0.23</v>
      </c>
      <c r="Q1990" s="3">
        <v>574.84345504049099</v>
      </c>
      <c r="R1990" s="3">
        <v>574.84</v>
      </c>
      <c r="S1990" s="3" t="s">
        <v>84</v>
      </c>
      <c r="T1990" s="3" t="s">
        <v>11783</v>
      </c>
      <c r="U1990" s="6">
        <v>0.24775297093535292</v>
      </c>
      <c r="V1990" s="3" t="str">
        <f>TEXT(superstore_excel!$B1990, "MMMM")</f>
        <v>October</v>
      </c>
      <c r="W1990" s="3">
        <f>YEAR(superstore_excel!$B1990)</f>
        <v>2023</v>
      </c>
      <c r="X1990" s="27"/>
    </row>
    <row r="1991" spans="1:24" x14ac:dyDescent="0.3">
      <c r="A1991" s="28" t="s">
        <v>368</v>
      </c>
      <c r="B1991" s="4">
        <v>45086</v>
      </c>
      <c r="C1991" s="4">
        <v>45778</v>
      </c>
      <c r="D1991" s="5" t="s">
        <v>26</v>
      </c>
      <c r="E1991" s="5" t="s">
        <v>369</v>
      </c>
      <c r="F1991" s="5" t="s">
        <v>370</v>
      </c>
      <c r="G1991" s="5" t="s">
        <v>44</v>
      </c>
      <c r="H1991" s="5" t="s">
        <v>29</v>
      </c>
      <c r="I1991" s="5" t="s">
        <v>30</v>
      </c>
      <c r="J1991" s="5" t="s">
        <v>101</v>
      </c>
      <c r="K1991" s="5" t="s">
        <v>371</v>
      </c>
      <c r="L1991" s="5">
        <v>2320.1227183787901</v>
      </c>
      <c r="M1991" s="5">
        <v>4.5810665616829001</v>
      </c>
      <c r="N1991" s="5">
        <v>5</v>
      </c>
      <c r="O1991" s="5">
        <v>0.22785084173207401</v>
      </c>
      <c r="P1991" s="5">
        <v>0.23</v>
      </c>
      <c r="Q1991" s="5">
        <v>574.92010442370804</v>
      </c>
      <c r="R1991" s="5">
        <v>574.91999999999996</v>
      </c>
      <c r="S1991" s="5" t="s">
        <v>14</v>
      </c>
      <c r="T1991" s="5" t="s">
        <v>11764</v>
      </c>
      <c r="U1991" s="7">
        <v>0.24779728238920029</v>
      </c>
      <c r="V1991" s="5" t="str">
        <f>TEXT(superstore_excel!$B1991, "MMMM")</f>
        <v>June</v>
      </c>
      <c r="W1991" s="5">
        <f>YEAR(superstore_excel!$B1991)</f>
        <v>2023</v>
      </c>
      <c r="X1991" s="29"/>
    </row>
    <row r="1992" spans="1:24" x14ac:dyDescent="0.3">
      <c r="A1992" s="26" t="s">
        <v>372</v>
      </c>
      <c r="B1992" s="2">
        <v>45466</v>
      </c>
      <c r="C1992" s="2">
        <v>45784</v>
      </c>
      <c r="D1992" s="3" t="s">
        <v>34</v>
      </c>
      <c r="E1992" s="3" t="s">
        <v>373</v>
      </c>
      <c r="F1992" s="3" t="s">
        <v>374</v>
      </c>
      <c r="G1992" s="3" t="s">
        <v>37</v>
      </c>
      <c r="H1992" s="3" t="s">
        <v>21</v>
      </c>
      <c r="I1992" s="3" t="s">
        <v>45</v>
      </c>
      <c r="J1992" s="3" t="s">
        <v>96</v>
      </c>
      <c r="K1992" s="3" t="s">
        <v>375</v>
      </c>
      <c r="L1992" s="3">
        <v>2320.0171348718</v>
      </c>
      <c r="M1992" s="3">
        <v>4.5804998639113697</v>
      </c>
      <c r="N1992" s="3">
        <v>5</v>
      </c>
      <c r="O1992" s="3">
        <v>0.22783880412729901</v>
      </c>
      <c r="P1992" s="3">
        <v>0.23</v>
      </c>
      <c r="Q1992" s="3">
        <v>574.99675380692395</v>
      </c>
      <c r="R1992" s="3">
        <v>575</v>
      </c>
      <c r="S1992" s="3" t="s">
        <v>84</v>
      </c>
      <c r="T1992" s="3" t="s">
        <v>11773</v>
      </c>
      <c r="U1992" s="6">
        <v>0.24784159787625759</v>
      </c>
      <c r="V1992" s="3" t="str">
        <f>TEXT(superstore_excel!$B1992, "MMMM")</f>
        <v>June</v>
      </c>
      <c r="W1992" s="3">
        <f>YEAR(superstore_excel!$B1992)</f>
        <v>2024</v>
      </c>
      <c r="X1992" s="27"/>
    </row>
    <row r="1993" spans="1:24" x14ac:dyDescent="0.3">
      <c r="A1993" s="28" t="s">
        <v>376</v>
      </c>
      <c r="B1993" s="4">
        <v>45300</v>
      </c>
      <c r="C1993" s="4">
        <v>45780</v>
      </c>
      <c r="D1993" s="5" t="s">
        <v>54</v>
      </c>
      <c r="E1993" s="5" t="s">
        <v>377</v>
      </c>
      <c r="F1993" s="5" t="s">
        <v>378</v>
      </c>
      <c r="G1993" s="5" t="s">
        <v>37</v>
      </c>
      <c r="H1993" s="5" t="s">
        <v>29</v>
      </c>
      <c r="I1993" s="5" t="s">
        <v>30</v>
      </c>
      <c r="J1993" s="5" t="s">
        <v>39</v>
      </c>
      <c r="K1993" s="5" t="s">
        <v>379</v>
      </c>
      <c r="L1993" s="5">
        <v>2319.9115513648098</v>
      </c>
      <c r="M1993" s="5">
        <v>4.5799331661398401</v>
      </c>
      <c r="N1993" s="5">
        <v>5</v>
      </c>
      <c r="O1993" s="5">
        <v>0.22782676652252401</v>
      </c>
      <c r="P1993" s="5">
        <v>0.23</v>
      </c>
      <c r="Q1993" s="5">
        <v>575.07340319014099</v>
      </c>
      <c r="R1993" s="5">
        <v>575.07000000000005</v>
      </c>
      <c r="S1993" s="5" t="s">
        <v>14</v>
      </c>
      <c r="T1993" s="5" t="s">
        <v>11784</v>
      </c>
      <c r="U1993" s="7">
        <v>0.24788591739707655</v>
      </c>
      <c r="V1993" s="5" t="str">
        <f>TEXT(superstore_excel!$B1993, "MMMM")</f>
        <v>January</v>
      </c>
      <c r="W1993" s="5">
        <f>YEAR(superstore_excel!$B1993)</f>
        <v>2024</v>
      </c>
      <c r="X1993" s="29"/>
    </row>
    <row r="1994" spans="1:24" x14ac:dyDescent="0.3">
      <c r="A1994" s="26" t="s">
        <v>380</v>
      </c>
      <c r="B1994" s="2">
        <v>45162</v>
      </c>
      <c r="C1994" s="2">
        <v>45774</v>
      </c>
      <c r="D1994" s="3" t="s">
        <v>17</v>
      </c>
      <c r="E1994" s="3" t="s">
        <v>381</v>
      </c>
      <c r="F1994" s="3" t="s">
        <v>382</v>
      </c>
      <c r="G1994" s="3" t="s">
        <v>37</v>
      </c>
      <c r="H1994" s="3" t="s">
        <v>38</v>
      </c>
      <c r="I1994" s="3" t="s">
        <v>30</v>
      </c>
      <c r="J1994" s="3" t="s">
        <v>126</v>
      </c>
      <c r="K1994" s="3" t="s">
        <v>383</v>
      </c>
      <c r="L1994" s="3">
        <v>2319.8059678578202</v>
      </c>
      <c r="M1994" s="3">
        <v>4.5793664683683204</v>
      </c>
      <c r="N1994" s="3">
        <v>5</v>
      </c>
      <c r="O1994" s="3">
        <v>0.22781472891774901</v>
      </c>
      <c r="P1994" s="3">
        <v>0.23</v>
      </c>
      <c r="Q1994" s="3">
        <v>575.15005257335702</v>
      </c>
      <c r="R1994" s="3">
        <v>575.15</v>
      </c>
      <c r="S1994" s="3" t="s">
        <v>14</v>
      </c>
      <c r="T1994" s="3" t="s">
        <v>11770</v>
      </c>
      <c r="U1994" s="6">
        <v>0.24793024095220695</v>
      </c>
      <c r="V1994" s="3" t="str">
        <f>TEXT(superstore_excel!$B1994, "MMMM")</f>
        <v>August</v>
      </c>
      <c r="W1994" s="3">
        <f>YEAR(superstore_excel!$B1994)</f>
        <v>2023</v>
      </c>
      <c r="X1994" s="27"/>
    </row>
    <row r="1995" spans="1:24" x14ac:dyDescent="0.3">
      <c r="A1995" s="28" t="s">
        <v>384</v>
      </c>
      <c r="B1995" s="4">
        <v>45595</v>
      </c>
      <c r="C1995" s="4">
        <v>45757</v>
      </c>
      <c r="D1995" s="5" t="s">
        <v>34</v>
      </c>
      <c r="E1995" s="5" t="s">
        <v>385</v>
      </c>
      <c r="F1995" s="5" t="s">
        <v>386</v>
      </c>
      <c r="G1995" s="5" t="s">
        <v>44</v>
      </c>
      <c r="H1995" s="5" t="s">
        <v>38</v>
      </c>
      <c r="I1995" s="5" t="s">
        <v>45</v>
      </c>
      <c r="J1995" s="5" t="s">
        <v>160</v>
      </c>
      <c r="K1995" s="5" t="s">
        <v>387</v>
      </c>
      <c r="L1995" s="5">
        <v>2319.7003843508301</v>
      </c>
      <c r="M1995" s="5">
        <v>4.57879977059679</v>
      </c>
      <c r="N1995" s="5">
        <v>5</v>
      </c>
      <c r="O1995" s="5">
        <v>0.22780269131297401</v>
      </c>
      <c r="P1995" s="5">
        <v>0.23</v>
      </c>
      <c r="Q1995" s="5">
        <v>575.22670195657395</v>
      </c>
      <c r="R1995" s="5">
        <v>575.23</v>
      </c>
      <c r="S1995" s="5" t="s">
        <v>14</v>
      </c>
      <c r="T1995" s="5" t="s">
        <v>11763</v>
      </c>
      <c r="U1995" s="7">
        <v>0.2479745685422006</v>
      </c>
      <c r="V1995" s="5" t="str">
        <f>TEXT(superstore_excel!$B1995, "MMMM")</f>
        <v>October</v>
      </c>
      <c r="W1995" s="5">
        <f>YEAR(superstore_excel!$B1995)</f>
        <v>2024</v>
      </c>
      <c r="X1995" s="29"/>
    </row>
    <row r="1996" spans="1:24" x14ac:dyDescent="0.3">
      <c r="A1996" s="26" t="s">
        <v>388</v>
      </c>
      <c r="B1996" s="2">
        <v>45107</v>
      </c>
      <c r="C1996" s="2">
        <v>45785</v>
      </c>
      <c r="D1996" s="3" t="s">
        <v>54</v>
      </c>
      <c r="E1996" s="3" t="s">
        <v>389</v>
      </c>
      <c r="F1996" s="3" t="s">
        <v>390</v>
      </c>
      <c r="G1996" s="3" t="s">
        <v>44</v>
      </c>
      <c r="H1996" s="3" t="s">
        <v>38</v>
      </c>
      <c r="I1996" s="3" t="s">
        <v>45</v>
      </c>
      <c r="J1996" s="3" t="s">
        <v>57</v>
      </c>
      <c r="K1996" s="3" t="s">
        <v>391</v>
      </c>
      <c r="L1996" s="3">
        <v>2319.5948008438299</v>
      </c>
      <c r="M1996" s="3">
        <v>4.5782330728252596</v>
      </c>
      <c r="N1996" s="3">
        <v>5</v>
      </c>
      <c r="O1996" s="3">
        <v>0.22779065370820001</v>
      </c>
      <c r="P1996" s="3">
        <v>0.23</v>
      </c>
      <c r="Q1996" s="3">
        <v>575.30335133978997</v>
      </c>
      <c r="R1996" s="3">
        <v>575.29999999999995</v>
      </c>
      <c r="S1996" s="3" t="s">
        <v>84</v>
      </c>
      <c r="T1996" s="3" t="s">
        <v>11764</v>
      </c>
      <c r="U1996" s="6">
        <v>0.24801890016760866</v>
      </c>
      <c r="V1996" s="3" t="str">
        <f>TEXT(superstore_excel!$B1996, "MMMM")</f>
        <v>June</v>
      </c>
      <c r="W1996" s="3">
        <f>YEAR(superstore_excel!$B1996)</f>
        <v>2023</v>
      </c>
      <c r="X1996" s="27"/>
    </row>
    <row r="1997" spans="1:24" x14ac:dyDescent="0.3">
      <c r="A1997" s="28" t="s">
        <v>392</v>
      </c>
      <c r="B1997" s="4">
        <v>45274</v>
      </c>
      <c r="C1997" s="4">
        <v>45766</v>
      </c>
      <c r="D1997" s="5" t="s">
        <v>34</v>
      </c>
      <c r="E1997" s="5" t="s">
        <v>393</v>
      </c>
      <c r="F1997" s="5" t="s">
        <v>394</v>
      </c>
      <c r="G1997" s="5" t="s">
        <v>44</v>
      </c>
      <c r="H1997" s="5" t="s">
        <v>62</v>
      </c>
      <c r="I1997" s="5" t="s">
        <v>22</v>
      </c>
      <c r="J1997" s="5" t="s">
        <v>23</v>
      </c>
      <c r="K1997" s="5" t="s">
        <v>395</v>
      </c>
      <c r="L1997" s="5">
        <v>2319.4892173368398</v>
      </c>
      <c r="M1997" s="5">
        <v>4.5776663750537301</v>
      </c>
      <c r="N1997" s="5">
        <v>5</v>
      </c>
      <c r="O1997" s="5">
        <v>0.22777861610342501</v>
      </c>
      <c r="P1997" s="5">
        <v>0.23</v>
      </c>
      <c r="Q1997" s="5">
        <v>575.38000072300702</v>
      </c>
      <c r="R1997" s="5">
        <v>575.38</v>
      </c>
      <c r="S1997" s="5" t="s">
        <v>14</v>
      </c>
      <c r="T1997" s="5" t="s">
        <v>11776</v>
      </c>
      <c r="U1997" s="7">
        <v>0.24806323582898099</v>
      </c>
      <c r="V1997" s="5" t="str">
        <f>TEXT(superstore_excel!$B1997, "MMMM")</f>
        <v>December</v>
      </c>
      <c r="W1997" s="5">
        <f>YEAR(superstore_excel!$B1997)</f>
        <v>2023</v>
      </c>
      <c r="X1997" s="29"/>
    </row>
    <row r="1998" spans="1:24" x14ac:dyDescent="0.3">
      <c r="A1998" s="26" t="s">
        <v>396</v>
      </c>
      <c r="B1998" s="2">
        <v>45574</v>
      </c>
      <c r="C1998" s="2">
        <v>45782</v>
      </c>
      <c r="D1998" s="3" t="s">
        <v>34</v>
      </c>
      <c r="E1998" s="3" t="s">
        <v>397</v>
      </c>
      <c r="F1998" s="3" t="s">
        <v>398</v>
      </c>
      <c r="G1998" s="3" t="s">
        <v>37</v>
      </c>
      <c r="H1998" s="3" t="s">
        <v>62</v>
      </c>
      <c r="I1998" s="3" t="s">
        <v>30</v>
      </c>
      <c r="J1998" s="3" t="s">
        <v>31</v>
      </c>
      <c r="K1998" s="3" t="s">
        <v>399</v>
      </c>
      <c r="L1998" s="3">
        <v>2319.3836338298502</v>
      </c>
      <c r="M1998" s="3">
        <v>4.5770996772821997</v>
      </c>
      <c r="N1998" s="3">
        <v>5</v>
      </c>
      <c r="O1998" s="3">
        <v>0.22776657849865001</v>
      </c>
      <c r="P1998" s="3">
        <v>0.23</v>
      </c>
      <c r="Q1998" s="3">
        <v>575.45665010622304</v>
      </c>
      <c r="R1998" s="3">
        <v>575.46</v>
      </c>
      <c r="S1998" s="3" t="s">
        <v>14</v>
      </c>
      <c r="T1998" s="3" t="s">
        <v>11763</v>
      </c>
      <c r="U1998" s="6">
        <v>0.24810757552686882</v>
      </c>
      <c r="V1998" s="3" t="str">
        <f>TEXT(superstore_excel!$B1998, "MMMM")</f>
        <v>October</v>
      </c>
      <c r="W1998" s="3">
        <f>YEAR(superstore_excel!$B1998)</f>
        <v>2024</v>
      </c>
      <c r="X1998" s="27"/>
    </row>
    <row r="1999" spans="1:24" x14ac:dyDescent="0.3">
      <c r="A1999" s="28" t="s">
        <v>400</v>
      </c>
      <c r="B1999" s="4">
        <v>45478</v>
      </c>
      <c r="C1999" s="4">
        <v>45778</v>
      </c>
      <c r="D1999" s="5" t="s">
        <v>26</v>
      </c>
      <c r="E1999" s="5" t="s">
        <v>401</v>
      </c>
      <c r="F1999" s="5" t="s">
        <v>402</v>
      </c>
      <c r="G1999" s="5" t="s">
        <v>44</v>
      </c>
      <c r="H1999" s="5" t="s">
        <v>21</v>
      </c>
      <c r="I1999" s="5" t="s">
        <v>45</v>
      </c>
      <c r="J1999" s="5" t="s">
        <v>46</v>
      </c>
      <c r="K1999" s="5" t="s">
        <v>403</v>
      </c>
      <c r="L1999" s="5">
        <v>2319.2780503228601</v>
      </c>
      <c r="M1999" s="5">
        <v>4.5765329795106702</v>
      </c>
      <c r="N1999" s="5">
        <v>5</v>
      </c>
      <c r="O1999" s="5">
        <v>0.22775454089387501</v>
      </c>
      <c r="P1999" s="5">
        <v>0.23</v>
      </c>
      <c r="Q1999" s="5">
        <v>575.53329948943997</v>
      </c>
      <c r="R1999" s="5">
        <v>575.53</v>
      </c>
      <c r="S1999" s="5" t="s">
        <v>14</v>
      </c>
      <c r="T1999" s="5" t="s">
        <v>11779</v>
      </c>
      <c r="U1999" s="7">
        <v>0.24815191926182445</v>
      </c>
      <c r="V1999" s="5" t="str">
        <f>TEXT(superstore_excel!$B1999, "MMMM")</f>
        <v>July</v>
      </c>
      <c r="W1999" s="5">
        <f>YEAR(superstore_excel!$B1999)</f>
        <v>2024</v>
      </c>
      <c r="X1999" s="29"/>
    </row>
    <row r="2000" spans="1:24" x14ac:dyDescent="0.3">
      <c r="A2000" s="26" t="s">
        <v>404</v>
      </c>
      <c r="B2000" s="2">
        <v>45702</v>
      </c>
      <c r="C2000" s="2">
        <v>45779</v>
      </c>
      <c r="D2000" s="3" t="s">
        <v>26</v>
      </c>
      <c r="E2000" s="3" t="s">
        <v>405</v>
      </c>
      <c r="F2000" s="3" t="s">
        <v>406</v>
      </c>
      <c r="G2000" s="3" t="s">
        <v>37</v>
      </c>
      <c r="H2000" s="3" t="s">
        <v>21</v>
      </c>
      <c r="I2000" s="3" t="s">
        <v>45</v>
      </c>
      <c r="J2000" s="3" t="s">
        <v>51</v>
      </c>
      <c r="K2000" s="3" t="s">
        <v>407</v>
      </c>
      <c r="L2000" s="3">
        <v>2319.1724668158699</v>
      </c>
      <c r="M2000" s="3">
        <v>4.5759662817391504</v>
      </c>
      <c r="N2000" s="3">
        <v>5</v>
      </c>
      <c r="O2000" s="3">
        <v>0.22774250328910001</v>
      </c>
      <c r="P2000" s="3">
        <v>0.23</v>
      </c>
      <c r="Q2000" s="3">
        <v>575.60994887265599</v>
      </c>
      <c r="R2000" s="3">
        <v>575.61</v>
      </c>
      <c r="S2000" s="3" t="s">
        <v>14</v>
      </c>
      <c r="T2000" s="3" t="s">
        <v>11777</v>
      </c>
      <c r="U2000" s="6">
        <v>0.24819626703439834</v>
      </c>
      <c r="V2000" s="3" t="str">
        <f>TEXT(superstore_excel!$B2000, "MMMM")</f>
        <v>February</v>
      </c>
      <c r="W2000" s="3">
        <f>YEAR(superstore_excel!$B2000)</f>
        <v>2025</v>
      </c>
      <c r="X2000" s="27"/>
    </row>
    <row r="2001" spans="1:24" x14ac:dyDescent="0.3">
      <c r="A2001" s="28" t="s">
        <v>408</v>
      </c>
      <c r="B2001" s="4">
        <v>45353</v>
      </c>
      <c r="C2001" s="4">
        <v>45774</v>
      </c>
      <c r="D2001" s="5" t="s">
        <v>17</v>
      </c>
      <c r="E2001" s="5" t="s">
        <v>409</v>
      </c>
      <c r="F2001" s="5" t="s">
        <v>410</v>
      </c>
      <c r="G2001" s="5" t="s">
        <v>44</v>
      </c>
      <c r="H2001" s="5" t="s">
        <v>21</v>
      </c>
      <c r="I2001" s="5" t="s">
        <v>45</v>
      </c>
      <c r="J2001" s="5" t="s">
        <v>51</v>
      </c>
      <c r="K2001" s="5" t="s">
        <v>411</v>
      </c>
      <c r="L2001" s="5">
        <v>2319.0668833088798</v>
      </c>
      <c r="M2001" s="5">
        <v>4.57539958396762</v>
      </c>
      <c r="N2001" s="5">
        <v>5</v>
      </c>
      <c r="O2001" s="5">
        <v>0.22773046568432501</v>
      </c>
      <c r="P2001" s="5">
        <v>0.23</v>
      </c>
      <c r="Q2001" s="5">
        <v>575.68659825587304</v>
      </c>
      <c r="R2001" s="5">
        <v>575.69000000000005</v>
      </c>
      <c r="S2001" s="5" t="s">
        <v>14</v>
      </c>
      <c r="T2001" s="5" t="s">
        <v>11785</v>
      </c>
      <c r="U2001" s="7">
        <v>0.24824061884514287</v>
      </c>
      <c r="V2001" s="5" t="str">
        <f>TEXT(superstore_excel!$B2001, "MMMM")</f>
        <v>March</v>
      </c>
      <c r="W2001" s="5">
        <f>YEAR(superstore_excel!$B2001)</f>
        <v>2024</v>
      </c>
      <c r="X2001" s="29"/>
    </row>
    <row r="2002" spans="1:24" x14ac:dyDescent="0.3">
      <c r="A2002" s="26" t="s">
        <v>412</v>
      </c>
      <c r="B2002" s="2">
        <v>45529</v>
      </c>
      <c r="C2002" s="2">
        <v>45759</v>
      </c>
      <c r="D2002" s="3" t="s">
        <v>26</v>
      </c>
      <c r="E2002" s="3" t="s">
        <v>413</v>
      </c>
      <c r="F2002" s="3" t="s">
        <v>414</v>
      </c>
      <c r="G2002" s="3" t="s">
        <v>37</v>
      </c>
      <c r="H2002" s="3" t="s">
        <v>38</v>
      </c>
      <c r="I2002" s="3" t="s">
        <v>30</v>
      </c>
      <c r="J2002" s="3" t="s">
        <v>39</v>
      </c>
      <c r="K2002" s="3" t="s">
        <v>415</v>
      </c>
      <c r="L2002" s="3">
        <v>2318.9612998018902</v>
      </c>
      <c r="M2002" s="3">
        <v>4.5748328861960896</v>
      </c>
      <c r="N2002" s="3">
        <v>5</v>
      </c>
      <c r="O2002" s="3">
        <v>0.22771842807955101</v>
      </c>
      <c r="P2002" s="3">
        <v>0.23</v>
      </c>
      <c r="Q2002" s="3">
        <v>575.76324763908895</v>
      </c>
      <c r="R2002" s="3">
        <v>575.76</v>
      </c>
      <c r="S2002" s="3" t="s">
        <v>14</v>
      </c>
      <c r="T2002" s="3" t="s">
        <v>11775</v>
      </c>
      <c r="U2002" s="6">
        <v>0.24828497469460858</v>
      </c>
      <c r="V2002" s="3" t="str">
        <f>TEXT(superstore_excel!$B2002, "MMMM")</f>
        <v>August</v>
      </c>
      <c r="W2002" s="3">
        <f>YEAR(superstore_excel!$B2002)</f>
        <v>2024</v>
      </c>
      <c r="X2002" s="27"/>
    </row>
    <row r="2003" spans="1:24" x14ac:dyDescent="0.3">
      <c r="A2003" s="28" t="s">
        <v>416</v>
      </c>
      <c r="B2003" s="4">
        <v>45123</v>
      </c>
      <c r="C2003" s="4">
        <v>45776</v>
      </c>
      <c r="D2003" s="5" t="s">
        <v>26</v>
      </c>
      <c r="E2003" s="5" t="s">
        <v>417</v>
      </c>
      <c r="F2003" s="5" t="s">
        <v>418</v>
      </c>
      <c r="G2003" s="5" t="s">
        <v>37</v>
      </c>
      <c r="H2003" s="5" t="s">
        <v>38</v>
      </c>
      <c r="I2003" s="5" t="s">
        <v>22</v>
      </c>
      <c r="J2003" s="5" t="s">
        <v>131</v>
      </c>
      <c r="K2003" s="5" t="s">
        <v>419</v>
      </c>
      <c r="L2003" s="5">
        <v>2318.8557162949</v>
      </c>
      <c r="M2003" s="5">
        <v>4.5742661884245601</v>
      </c>
      <c r="N2003" s="5">
        <v>5</v>
      </c>
      <c r="O2003" s="5">
        <v>0.227706390474776</v>
      </c>
      <c r="P2003" s="5">
        <v>0.23</v>
      </c>
      <c r="Q2003" s="5">
        <v>575.83989702230599</v>
      </c>
      <c r="R2003" s="5">
        <v>575.84</v>
      </c>
      <c r="S2003" s="5" t="s">
        <v>14</v>
      </c>
      <c r="T2003" s="5" t="s">
        <v>11767</v>
      </c>
      <c r="U2003" s="7">
        <v>0.2483293345833483</v>
      </c>
      <c r="V2003" s="5" t="str">
        <f>TEXT(superstore_excel!$B2003, "MMMM")</f>
        <v>July</v>
      </c>
      <c r="W2003" s="5">
        <f>YEAR(superstore_excel!$B2003)</f>
        <v>2023</v>
      </c>
      <c r="X2003" s="29"/>
    </row>
    <row r="2004" spans="1:24" x14ac:dyDescent="0.3">
      <c r="A2004" s="26" t="s">
        <v>420</v>
      </c>
      <c r="B2004" s="2">
        <v>45638</v>
      </c>
      <c r="C2004" s="2">
        <v>45773</v>
      </c>
      <c r="D2004" s="3" t="s">
        <v>54</v>
      </c>
      <c r="E2004" s="3" t="s">
        <v>421</v>
      </c>
      <c r="F2004" s="3" t="s">
        <v>422</v>
      </c>
      <c r="G2004" s="3" t="s">
        <v>37</v>
      </c>
      <c r="H2004" s="3" t="s">
        <v>62</v>
      </c>
      <c r="I2004" s="3" t="s">
        <v>22</v>
      </c>
      <c r="J2004" s="3" t="s">
        <v>302</v>
      </c>
      <c r="K2004" s="3" t="s">
        <v>423</v>
      </c>
      <c r="L2004" s="3">
        <v>2318.7501327878999</v>
      </c>
      <c r="M2004" s="3">
        <v>4.5736994906530297</v>
      </c>
      <c r="N2004" s="3">
        <v>5</v>
      </c>
      <c r="O2004" s="3">
        <v>0.227694352870001</v>
      </c>
      <c r="P2004" s="3">
        <v>0.23</v>
      </c>
      <c r="Q2004" s="3">
        <v>575.91654640552201</v>
      </c>
      <c r="R2004" s="3">
        <v>575.91999999999996</v>
      </c>
      <c r="S2004" s="3" t="s">
        <v>14</v>
      </c>
      <c r="T2004" s="3" t="s">
        <v>11771</v>
      </c>
      <c r="U2004" s="6">
        <v>0.24837369851191382</v>
      </c>
      <c r="V2004" s="3" t="str">
        <f>TEXT(superstore_excel!$B2004, "MMMM")</f>
        <v>December</v>
      </c>
      <c r="W2004" s="3">
        <f>YEAR(superstore_excel!$B2004)</f>
        <v>2024</v>
      </c>
      <c r="X2004" s="27"/>
    </row>
    <row r="2005" spans="1:24" x14ac:dyDescent="0.3">
      <c r="A2005" s="28" t="s">
        <v>424</v>
      </c>
      <c r="B2005" s="4">
        <v>45272</v>
      </c>
      <c r="C2005" s="4">
        <v>45757</v>
      </c>
      <c r="D2005" s="5" t="s">
        <v>26</v>
      </c>
      <c r="E2005" s="5" t="s">
        <v>425</v>
      </c>
      <c r="F2005" s="5" t="s">
        <v>426</v>
      </c>
      <c r="G2005" s="5" t="s">
        <v>44</v>
      </c>
      <c r="H2005" s="5" t="s">
        <v>21</v>
      </c>
      <c r="I2005" s="5" t="s">
        <v>22</v>
      </c>
      <c r="J2005" s="5" t="s">
        <v>173</v>
      </c>
      <c r="K2005" s="5" t="s">
        <v>427</v>
      </c>
      <c r="L2005" s="5">
        <v>2318.6445492809098</v>
      </c>
      <c r="M2005" s="5">
        <v>4.5731327928815002</v>
      </c>
      <c r="N2005" s="5">
        <v>5</v>
      </c>
      <c r="O2005" s="5">
        <v>0.227682315265226</v>
      </c>
      <c r="P2005" s="5">
        <v>0.23</v>
      </c>
      <c r="Q2005" s="5">
        <v>575.99319578873894</v>
      </c>
      <c r="R2005" s="5">
        <v>575.99</v>
      </c>
      <c r="S2005" s="5" t="s">
        <v>14</v>
      </c>
      <c r="T2005" s="5" t="s">
        <v>11776</v>
      </c>
      <c r="U2005" s="7">
        <v>0.24841806648085579</v>
      </c>
      <c r="V2005" s="5" t="str">
        <f>TEXT(superstore_excel!$B2005, "MMMM")</f>
        <v>December</v>
      </c>
      <c r="W2005" s="5">
        <f>YEAR(superstore_excel!$B2005)</f>
        <v>2023</v>
      </c>
      <c r="X2005" s="29"/>
    </row>
    <row r="2006" spans="1:24" x14ac:dyDescent="0.3">
      <c r="A2006" s="26" t="s">
        <v>428</v>
      </c>
      <c r="B2006" s="2">
        <v>45270</v>
      </c>
      <c r="C2006" s="2">
        <v>45776</v>
      </c>
      <c r="D2006" s="3" t="s">
        <v>17</v>
      </c>
      <c r="E2006" s="3" t="s">
        <v>429</v>
      </c>
      <c r="F2006" s="3" t="s">
        <v>430</v>
      </c>
      <c r="G2006" s="3" t="s">
        <v>37</v>
      </c>
      <c r="H2006" s="3" t="s">
        <v>29</v>
      </c>
      <c r="I2006" s="3" t="s">
        <v>30</v>
      </c>
      <c r="J2006" s="3" t="s">
        <v>126</v>
      </c>
      <c r="K2006" s="3" t="s">
        <v>431</v>
      </c>
      <c r="L2006" s="3">
        <v>2318.5389657739202</v>
      </c>
      <c r="M2006" s="3">
        <v>4.5725660951099796</v>
      </c>
      <c r="N2006" s="3">
        <v>5</v>
      </c>
      <c r="O2006" s="3">
        <v>0.227670277660451</v>
      </c>
      <c r="P2006" s="3">
        <v>0.23</v>
      </c>
      <c r="Q2006" s="3">
        <v>576.06984517195497</v>
      </c>
      <c r="R2006" s="3">
        <v>576.07000000000005</v>
      </c>
      <c r="S2006" s="3" t="s">
        <v>84</v>
      </c>
      <c r="T2006" s="3" t="s">
        <v>11776</v>
      </c>
      <c r="U2006" s="6">
        <v>0.24846243849072636</v>
      </c>
      <c r="V2006" s="3" t="str">
        <f>TEXT(superstore_excel!$B2006, "MMMM")</f>
        <v>December</v>
      </c>
      <c r="W2006" s="3">
        <f>YEAR(superstore_excel!$B2006)</f>
        <v>2023</v>
      </c>
      <c r="X2006" s="27"/>
    </row>
    <row r="2007" spans="1:24" x14ac:dyDescent="0.3">
      <c r="A2007" s="28" t="s">
        <v>432</v>
      </c>
      <c r="B2007" s="4">
        <v>45755</v>
      </c>
      <c r="C2007" s="4">
        <v>45773</v>
      </c>
      <c r="D2007" s="5" t="s">
        <v>17</v>
      </c>
      <c r="E2007" s="5" t="s">
        <v>433</v>
      </c>
      <c r="F2007" s="5" t="s">
        <v>434</v>
      </c>
      <c r="G2007" s="5" t="s">
        <v>20</v>
      </c>
      <c r="H2007" s="5" t="s">
        <v>62</v>
      </c>
      <c r="I2007" s="5" t="s">
        <v>30</v>
      </c>
      <c r="J2007" s="5" t="s">
        <v>39</v>
      </c>
      <c r="K2007" s="5" t="s">
        <v>435</v>
      </c>
      <c r="L2007" s="5">
        <v>2318.43338226693</v>
      </c>
      <c r="M2007" s="5">
        <v>4.5719993973384501</v>
      </c>
      <c r="N2007" s="5">
        <v>5</v>
      </c>
      <c r="O2007" s="5">
        <v>0.227658240055676</v>
      </c>
      <c r="P2007" s="5">
        <v>0.23</v>
      </c>
      <c r="Q2007" s="5">
        <v>576.14649455517201</v>
      </c>
      <c r="R2007" s="5">
        <v>576.15</v>
      </c>
      <c r="S2007" s="5" t="s">
        <v>14</v>
      </c>
      <c r="T2007" s="5" t="s">
        <v>11786</v>
      </c>
      <c r="U2007" s="7">
        <v>0.2485068145420786</v>
      </c>
      <c r="V2007" s="5" t="str">
        <f>TEXT(superstore_excel!$B2007, "MMMM")</f>
        <v>April</v>
      </c>
      <c r="W2007" s="5">
        <f>YEAR(superstore_excel!$B2007)</f>
        <v>2025</v>
      </c>
      <c r="X2007" s="29"/>
    </row>
    <row r="2008" spans="1:24" x14ac:dyDescent="0.3">
      <c r="A2008" s="26" t="s">
        <v>436</v>
      </c>
      <c r="B2008" s="2">
        <v>45651</v>
      </c>
      <c r="C2008" s="2">
        <v>45774</v>
      </c>
      <c r="D2008" s="3" t="s">
        <v>26</v>
      </c>
      <c r="E2008" s="3" t="s">
        <v>437</v>
      </c>
      <c r="F2008" s="3" t="s">
        <v>438</v>
      </c>
      <c r="G2008" s="3" t="s">
        <v>37</v>
      </c>
      <c r="H2008" s="3" t="s">
        <v>62</v>
      </c>
      <c r="I2008" s="3" t="s">
        <v>30</v>
      </c>
      <c r="J2008" s="3" t="s">
        <v>39</v>
      </c>
      <c r="K2008" s="3" t="s">
        <v>439</v>
      </c>
      <c r="L2008" s="3">
        <v>2318.3277987599399</v>
      </c>
      <c r="M2008" s="3">
        <v>4.5714326995669197</v>
      </c>
      <c r="N2008" s="3">
        <v>5</v>
      </c>
      <c r="O2008" s="3">
        <v>0.227646202450902</v>
      </c>
      <c r="P2008" s="3">
        <v>0.23</v>
      </c>
      <c r="Q2008" s="3">
        <v>576.22314393838803</v>
      </c>
      <c r="R2008" s="3">
        <v>576.22</v>
      </c>
      <c r="S2008" s="3" t="s">
        <v>14</v>
      </c>
      <c r="T2008" s="3" t="s">
        <v>11771</v>
      </c>
      <c r="U2008" s="6">
        <v>0.24855119463546374</v>
      </c>
      <c r="V2008" s="3" t="str">
        <f>TEXT(superstore_excel!$B2008, "MMMM")</f>
        <v>December</v>
      </c>
      <c r="W2008" s="3">
        <f>YEAR(superstore_excel!$B2008)</f>
        <v>2024</v>
      </c>
      <c r="X2008" s="27"/>
    </row>
    <row r="2009" spans="1:24" x14ac:dyDescent="0.3">
      <c r="A2009" s="28" t="s">
        <v>440</v>
      </c>
      <c r="B2009" s="4">
        <v>45690</v>
      </c>
      <c r="C2009" s="4">
        <v>45764</v>
      </c>
      <c r="D2009" s="5" t="s">
        <v>54</v>
      </c>
      <c r="E2009" s="5" t="s">
        <v>441</v>
      </c>
      <c r="F2009" s="5" t="s">
        <v>442</v>
      </c>
      <c r="G2009" s="5" t="s">
        <v>37</v>
      </c>
      <c r="H2009" s="5" t="s">
        <v>62</v>
      </c>
      <c r="I2009" s="5" t="s">
        <v>22</v>
      </c>
      <c r="J2009" s="5" t="s">
        <v>131</v>
      </c>
      <c r="K2009" s="5" t="s">
        <v>443</v>
      </c>
      <c r="L2009" s="5">
        <v>2318.2222152529498</v>
      </c>
      <c r="M2009" s="5">
        <v>4.5708660017953902</v>
      </c>
      <c r="N2009" s="5">
        <v>5</v>
      </c>
      <c r="O2009" s="5">
        <v>0.227634164846127</v>
      </c>
      <c r="P2009" s="5">
        <v>0.23</v>
      </c>
      <c r="Q2009" s="5">
        <v>576.29979332160497</v>
      </c>
      <c r="R2009" s="5">
        <v>576.29999999999995</v>
      </c>
      <c r="S2009" s="5" t="s">
        <v>14</v>
      </c>
      <c r="T2009" s="5" t="s">
        <v>11777</v>
      </c>
      <c r="U2009" s="7">
        <v>0.2485955787714349</v>
      </c>
      <c r="V2009" s="5" t="str">
        <f>TEXT(superstore_excel!$B2009, "MMMM")</f>
        <v>February</v>
      </c>
      <c r="W2009" s="5">
        <f>YEAR(superstore_excel!$B2009)</f>
        <v>2025</v>
      </c>
      <c r="X2009" s="29"/>
    </row>
    <row r="2010" spans="1:24" x14ac:dyDescent="0.3">
      <c r="A2010" s="26" t="s">
        <v>444</v>
      </c>
      <c r="B2010" s="2">
        <v>45394</v>
      </c>
      <c r="C2010" s="2">
        <v>45761</v>
      </c>
      <c r="D2010" s="3" t="s">
        <v>26</v>
      </c>
      <c r="E2010" s="3" t="s">
        <v>445</v>
      </c>
      <c r="F2010" s="3" t="s">
        <v>446</v>
      </c>
      <c r="G2010" s="3" t="s">
        <v>37</v>
      </c>
      <c r="H2010" s="3" t="s">
        <v>38</v>
      </c>
      <c r="I2010" s="3" t="s">
        <v>22</v>
      </c>
      <c r="J2010" s="3" t="s">
        <v>23</v>
      </c>
      <c r="K2010" s="3" t="s">
        <v>447</v>
      </c>
      <c r="L2010" s="3">
        <v>2318.1166317459601</v>
      </c>
      <c r="M2010" s="3">
        <v>4.5702993040238598</v>
      </c>
      <c r="N2010" s="3">
        <v>5</v>
      </c>
      <c r="O2010" s="3">
        <v>0.227622127241352</v>
      </c>
      <c r="P2010" s="3">
        <v>0.23</v>
      </c>
      <c r="Q2010" s="3">
        <v>576.37644270482099</v>
      </c>
      <c r="R2010" s="3">
        <v>576.38</v>
      </c>
      <c r="S2010" s="3" t="s">
        <v>84</v>
      </c>
      <c r="T2010" s="3" t="s">
        <v>11765</v>
      </c>
      <c r="U2010" s="6">
        <v>0.24863996695054361</v>
      </c>
      <c r="V2010" s="3" t="str">
        <f>TEXT(superstore_excel!$B2010, "MMMM")</f>
        <v>April</v>
      </c>
      <c r="W2010" s="3">
        <f>YEAR(superstore_excel!$B2010)</f>
        <v>2024</v>
      </c>
      <c r="X2010" s="27"/>
    </row>
    <row r="2011" spans="1:24" x14ac:dyDescent="0.3">
      <c r="A2011" s="28" t="s">
        <v>448</v>
      </c>
      <c r="B2011" s="4">
        <v>45454</v>
      </c>
      <c r="C2011" s="4">
        <v>45779</v>
      </c>
      <c r="D2011" s="5" t="s">
        <v>26</v>
      </c>
      <c r="E2011" s="5" t="s">
        <v>449</v>
      </c>
      <c r="F2011" s="5" t="s">
        <v>450</v>
      </c>
      <c r="G2011" s="5" t="s">
        <v>20</v>
      </c>
      <c r="H2011" s="5" t="s">
        <v>38</v>
      </c>
      <c r="I2011" s="5" t="s">
        <v>45</v>
      </c>
      <c r="J2011" s="5" t="s">
        <v>57</v>
      </c>
      <c r="K2011" s="5" t="s">
        <v>451</v>
      </c>
      <c r="L2011" s="5">
        <v>2318.01104823897</v>
      </c>
      <c r="M2011" s="5">
        <v>4.5697326062523302</v>
      </c>
      <c r="N2011" s="5">
        <v>5</v>
      </c>
      <c r="O2011" s="5">
        <v>0.227610089636577</v>
      </c>
      <c r="P2011" s="5">
        <v>0.23</v>
      </c>
      <c r="Q2011" s="5">
        <v>576.45309208803803</v>
      </c>
      <c r="R2011" s="5">
        <v>576.45000000000005</v>
      </c>
      <c r="S2011" s="5" t="s">
        <v>14</v>
      </c>
      <c r="T2011" s="5" t="s">
        <v>11773</v>
      </c>
      <c r="U2011" s="7">
        <v>0.24868435917334331</v>
      </c>
      <c r="V2011" s="5" t="str">
        <f>TEXT(superstore_excel!$B2011, "MMMM")</f>
        <v>June</v>
      </c>
      <c r="W2011" s="5">
        <f>YEAR(superstore_excel!$B2011)</f>
        <v>2024</v>
      </c>
      <c r="X2011" s="29"/>
    </row>
    <row r="2012" spans="1:24" x14ac:dyDescent="0.3">
      <c r="A2012" s="26" t="s">
        <v>452</v>
      </c>
      <c r="B2012" s="2">
        <v>45145</v>
      </c>
      <c r="C2012" s="2">
        <v>45785</v>
      </c>
      <c r="D2012" s="3" t="s">
        <v>34</v>
      </c>
      <c r="E2012" s="3" t="s">
        <v>453</v>
      </c>
      <c r="F2012" s="3" t="s">
        <v>454</v>
      </c>
      <c r="G2012" s="3" t="s">
        <v>44</v>
      </c>
      <c r="H2012" s="3" t="s">
        <v>62</v>
      </c>
      <c r="I2012" s="3" t="s">
        <v>45</v>
      </c>
      <c r="J2012" s="3" t="s">
        <v>96</v>
      </c>
      <c r="K2012" s="3" t="s">
        <v>455</v>
      </c>
      <c r="L2012" s="3">
        <v>2317.9054647319699</v>
      </c>
      <c r="M2012" s="3">
        <v>4.5691659084808096</v>
      </c>
      <c r="N2012" s="3">
        <v>5</v>
      </c>
      <c r="O2012" s="3">
        <v>0.227598052031802</v>
      </c>
      <c r="P2012" s="3">
        <v>0.23</v>
      </c>
      <c r="Q2012" s="3">
        <v>576.52974147125406</v>
      </c>
      <c r="R2012" s="3">
        <v>576.53</v>
      </c>
      <c r="S2012" s="3" t="s">
        <v>14</v>
      </c>
      <c r="T2012" s="3" t="s">
        <v>11770</v>
      </c>
      <c r="U2012" s="6">
        <v>0.24872875544038672</v>
      </c>
      <c r="V2012" s="3" t="str">
        <f>TEXT(superstore_excel!$B2012, "MMMM")</f>
        <v>August</v>
      </c>
      <c r="W2012" s="3">
        <f>YEAR(superstore_excel!$B2012)</f>
        <v>2023</v>
      </c>
      <c r="X2012" s="27"/>
    </row>
    <row r="2013" spans="1:24" x14ac:dyDescent="0.3">
      <c r="A2013" s="28" t="s">
        <v>456</v>
      </c>
      <c r="B2013" s="4">
        <v>45647</v>
      </c>
      <c r="C2013" s="4">
        <v>45759</v>
      </c>
      <c r="D2013" s="5" t="s">
        <v>17</v>
      </c>
      <c r="E2013" s="5" t="s">
        <v>457</v>
      </c>
      <c r="F2013" s="5" t="s">
        <v>458</v>
      </c>
      <c r="G2013" s="5" t="s">
        <v>44</v>
      </c>
      <c r="H2013" s="5" t="s">
        <v>29</v>
      </c>
      <c r="I2013" s="5" t="s">
        <v>45</v>
      </c>
      <c r="J2013" s="5" t="s">
        <v>46</v>
      </c>
      <c r="K2013" s="5" t="s">
        <v>459</v>
      </c>
      <c r="L2013" s="5">
        <v>2317.7998812249798</v>
      </c>
      <c r="M2013" s="5">
        <v>4.5685992107092801</v>
      </c>
      <c r="N2013" s="5">
        <v>5</v>
      </c>
      <c r="O2013" s="5">
        <v>0.227586014427027</v>
      </c>
      <c r="P2013" s="5">
        <v>0.23</v>
      </c>
      <c r="Q2013" s="5">
        <v>576.60639085446996</v>
      </c>
      <c r="R2013" s="5">
        <v>576.61</v>
      </c>
      <c r="S2013" s="5" t="s">
        <v>84</v>
      </c>
      <c r="T2013" s="5" t="s">
        <v>11771</v>
      </c>
      <c r="U2013" s="7">
        <v>0.24877315575222478</v>
      </c>
      <c r="V2013" s="5" t="str">
        <f>TEXT(superstore_excel!$B2013, "MMMM")</f>
        <v>December</v>
      </c>
      <c r="W2013" s="5">
        <f>YEAR(superstore_excel!$B2013)</f>
        <v>2024</v>
      </c>
      <c r="X2013" s="29"/>
    </row>
    <row r="2014" spans="1:24" x14ac:dyDescent="0.3">
      <c r="A2014" s="26" t="s">
        <v>460</v>
      </c>
      <c r="B2014" s="2">
        <v>45372</v>
      </c>
      <c r="C2014" s="2">
        <v>45783</v>
      </c>
      <c r="D2014" s="3" t="s">
        <v>54</v>
      </c>
      <c r="E2014" s="3" t="s">
        <v>461</v>
      </c>
      <c r="F2014" s="3" t="s">
        <v>462</v>
      </c>
      <c r="G2014" s="3" t="s">
        <v>44</v>
      </c>
      <c r="H2014" s="3" t="s">
        <v>29</v>
      </c>
      <c r="I2014" s="3" t="s">
        <v>22</v>
      </c>
      <c r="J2014" s="3" t="s">
        <v>173</v>
      </c>
      <c r="K2014" s="3" t="s">
        <v>463</v>
      </c>
      <c r="L2014" s="3">
        <v>2317.6942977179901</v>
      </c>
      <c r="M2014" s="3">
        <v>4.5680325129377497</v>
      </c>
      <c r="N2014" s="3">
        <v>5</v>
      </c>
      <c r="O2014" s="3">
        <v>0.227573976822253</v>
      </c>
      <c r="P2014" s="3">
        <v>0.23</v>
      </c>
      <c r="Q2014" s="3">
        <v>576.68304023768701</v>
      </c>
      <c r="R2014" s="3">
        <v>576.67999999999995</v>
      </c>
      <c r="S2014" s="3" t="s">
        <v>14</v>
      </c>
      <c r="T2014" s="3" t="s">
        <v>11785</v>
      </c>
      <c r="U2014" s="6">
        <v>0.24881756010941181</v>
      </c>
      <c r="V2014" s="3" t="str">
        <f>TEXT(superstore_excel!$B2014, "MMMM")</f>
        <v>March</v>
      </c>
      <c r="W2014" s="3">
        <f>YEAR(superstore_excel!$B2014)</f>
        <v>2024</v>
      </c>
      <c r="X2014" s="27"/>
    </row>
    <row r="2015" spans="1:24" x14ac:dyDescent="0.3">
      <c r="A2015" s="28" t="s">
        <v>464</v>
      </c>
      <c r="B2015" s="4">
        <v>45161</v>
      </c>
      <c r="C2015" s="4">
        <v>45779</v>
      </c>
      <c r="D2015" s="5" t="s">
        <v>54</v>
      </c>
      <c r="E2015" s="5" t="s">
        <v>465</v>
      </c>
      <c r="F2015" s="5" t="s">
        <v>466</v>
      </c>
      <c r="G2015" s="5" t="s">
        <v>44</v>
      </c>
      <c r="H2015" s="5" t="s">
        <v>29</v>
      </c>
      <c r="I2015" s="5" t="s">
        <v>30</v>
      </c>
      <c r="J2015" s="5" t="s">
        <v>31</v>
      </c>
      <c r="K2015" s="5" t="s">
        <v>467</v>
      </c>
      <c r="L2015" s="5">
        <v>2317.588714211</v>
      </c>
      <c r="M2015" s="5">
        <v>4.5674658151662202</v>
      </c>
      <c r="N2015" s="5">
        <v>5</v>
      </c>
      <c r="O2015" s="5">
        <v>0.227561939217478</v>
      </c>
      <c r="P2015" s="5">
        <v>0.23</v>
      </c>
      <c r="Q2015" s="5">
        <v>576.75968962090303</v>
      </c>
      <c r="R2015" s="5">
        <v>576.76</v>
      </c>
      <c r="S2015" s="5" t="s">
        <v>14</v>
      </c>
      <c r="T2015" s="5" t="s">
        <v>11770</v>
      </c>
      <c r="U2015" s="7">
        <v>0.24886196851249989</v>
      </c>
      <c r="V2015" s="5" t="str">
        <f>TEXT(superstore_excel!$B2015, "MMMM")</f>
        <v>August</v>
      </c>
      <c r="W2015" s="5">
        <f>YEAR(superstore_excel!$B2015)</f>
        <v>2023</v>
      </c>
      <c r="X2015" s="29"/>
    </row>
    <row r="2016" spans="1:24" x14ac:dyDescent="0.3">
      <c r="A2016" s="26" t="s">
        <v>468</v>
      </c>
      <c r="B2016" s="2">
        <v>45564</v>
      </c>
      <c r="C2016" s="2">
        <v>45764</v>
      </c>
      <c r="D2016" s="3" t="s">
        <v>34</v>
      </c>
      <c r="E2016" s="3" t="s">
        <v>469</v>
      </c>
      <c r="F2016" s="3" t="s">
        <v>470</v>
      </c>
      <c r="G2016" s="3" t="s">
        <v>20</v>
      </c>
      <c r="H2016" s="3" t="s">
        <v>29</v>
      </c>
      <c r="I2016" s="3" t="s">
        <v>22</v>
      </c>
      <c r="J2016" s="3" t="s">
        <v>23</v>
      </c>
      <c r="K2016" s="3" t="s">
        <v>471</v>
      </c>
      <c r="L2016" s="3">
        <v>2317.4831307040099</v>
      </c>
      <c r="M2016" s="3">
        <v>4.5668991173946898</v>
      </c>
      <c r="N2016" s="3">
        <v>5</v>
      </c>
      <c r="O2016" s="3">
        <v>0.227549901612703</v>
      </c>
      <c r="P2016" s="3">
        <v>0.23</v>
      </c>
      <c r="Q2016" s="3">
        <v>576.83633900411996</v>
      </c>
      <c r="R2016" s="3">
        <v>576.84</v>
      </c>
      <c r="S2016" s="3" t="s">
        <v>14</v>
      </c>
      <c r="T2016" s="3" t="s">
        <v>11774</v>
      </c>
      <c r="U2016" s="6">
        <v>0.24890638096204282</v>
      </c>
      <c r="V2016" s="3" t="str">
        <f>TEXT(superstore_excel!$B2016, "MMMM")</f>
        <v>September</v>
      </c>
      <c r="W2016" s="3">
        <f>YEAR(superstore_excel!$B2016)</f>
        <v>2024</v>
      </c>
      <c r="X2016" s="27"/>
    </row>
    <row r="2017" spans="1:24" x14ac:dyDescent="0.3">
      <c r="A2017" s="28" t="s">
        <v>472</v>
      </c>
      <c r="B2017" s="4">
        <v>45248</v>
      </c>
      <c r="C2017" s="4">
        <v>45769</v>
      </c>
      <c r="D2017" s="5" t="s">
        <v>34</v>
      </c>
      <c r="E2017" s="5" t="s">
        <v>473</v>
      </c>
      <c r="F2017" s="5" t="s">
        <v>474</v>
      </c>
      <c r="G2017" s="5" t="s">
        <v>44</v>
      </c>
      <c r="H2017" s="5" t="s">
        <v>21</v>
      </c>
      <c r="I2017" s="5" t="s">
        <v>45</v>
      </c>
      <c r="J2017" s="5" t="s">
        <v>51</v>
      </c>
      <c r="K2017" s="5" t="s">
        <v>475</v>
      </c>
      <c r="L2017" s="5">
        <v>2317.3775471970198</v>
      </c>
      <c r="M2017" s="5">
        <v>4.56633241962317</v>
      </c>
      <c r="N2017" s="5">
        <v>5</v>
      </c>
      <c r="O2017" s="5">
        <v>0.227537864007928</v>
      </c>
      <c r="P2017" s="5">
        <v>0.23</v>
      </c>
      <c r="Q2017" s="5">
        <v>576.91298838733599</v>
      </c>
      <c r="R2017" s="5">
        <v>576.91</v>
      </c>
      <c r="S2017" s="5" t="s">
        <v>14</v>
      </c>
      <c r="T2017" s="5" t="s">
        <v>11766</v>
      </c>
      <c r="U2017" s="7">
        <v>0.24895079745859286</v>
      </c>
      <c r="V2017" s="5" t="str">
        <f>TEXT(superstore_excel!$B2017, "MMMM")</f>
        <v>November</v>
      </c>
      <c r="W2017" s="5">
        <f>YEAR(superstore_excel!$B2017)</f>
        <v>2023</v>
      </c>
      <c r="X2017" s="29"/>
    </row>
    <row r="2018" spans="1:24" x14ac:dyDescent="0.3">
      <c r="A2018" s="26" t="s">
        <v>476</v>
      </c>
      <c r="B2018" s="2">
        <v>45178</v>
      </c>
      <c r="C2018" s="2">
        <v>45784</v>
      </c>
      <c r="D2018" s="3" t="s">
        <v>26</v>
      </c>
      <c r="E2018" s="3" t="s">
        <v>477</v>
      </c>
      <c r="F2018" s="3" t="s">
        <v>478</v>
      </c>
      <c r="G2018" s="3" t="s">
        <v>44</v>
      </c>
      <c r="H2018" s="3" t="s">
        <v>38</v>
      </c>
      <c r="I2018" s="3" t="s">
        <v>45</v>
      </c>
      <c r="J2018" s="3" t="s">
        <v>96</v>
      </c>
      <c r="K2018" s="3" t="s">
        <v>479</v>
      </c>
      <c r="L2018" s="3">
        <v>2317.2719636900301</v>
      </c>
      <c r="M2018" s="3">
        <v>4.5657657218516396</v>
      </c>
      <c r="N2018" s="3">
        <v>5</v>
      </c>
      <c r="O2018" s="3">
        <v>0.227525826403153</v>
      </c>
      <c r="P2018" s="3">
        <v>0.23</v>
      </c>
      <c r="Q2018" s="3">
        <v>576.98963777055303</v>
      </c>
      <c r="R2018" s="3">
        <v>576.99</v>
      </c>
      <c r="S2018" s="3" t="s">
        <v>14</v>
      </c>
      <c r="T2018" s="3" t="s">
        <v>11768</v>
      </c>
      <c r="U2018" s="6">
        <v>0.24899521800270399</v>
      </c>
      <c r="V2018" s="3" t="str">
        <f>TEXT(superstore_excel!$B2018, "MMMM")</f>
        <v>September</v>
      </c>
      <c r="W2018" s="3">
        <f>YEAR(superstore_excel!$B2018)</f>
        <v>2023</v>
      </c>
      <c r="X2018" s="27"/>
    </row>
    <row r="2019" spans="1:24" x14ac:dyDescent="0.3">
      <c r="A2019" s="28" t="s">
        <v>480</v>
      </c>
      <c r="B2019" s="4">
        <v>45524</v>
      </c>
      <c r="C2019" s="4">
        <v>45771</v>
      </c>
      <c r="D2019" s="5" t="s">
        <v>17</v>
      </c>
      <c r="E2019" s="5" t="s">
        <v>481</v>
      </c>
      <c r="F2019" s="5" t="s">
        <v>482</v>
      </c>
      <c r="G2019" s="5" t="s">
        <v>37</v>
      </c>
      <c r="H2019" s="5" t="s">
        <v>29</v>
      </c>
      <c r="I2019" s="5" t="s">
        <v>30</v>
      </c>
      <c r="J2019" s="5" t="s">
        <v>126</v>
      </c>
      <c r="K2019" s="5" t="s">
        <v>483</v>
      </c>
      <c r="L2019" s="5">
        <v>2317.16638018304</v>
      </c>
      <c r="M2019" s="5">
        <v>4.5651990240801101</v>
      </c>
      <c r="N2019" s="5">
        <v>5</v>
      </c>
      <c r="O2019" s="5">
        <v>0.227513788798378</v>
      </c>
      <c r="P2019" s="5">
        <v>0.23</v>
      </c>
      <c r="Q2019" s="5">
        <v>577.06628715376905</v>
      </c>
      <c r="R2019" s="5">
        <v>577.07000000000005</v>
      </c>
      <c r="S2019" s="5" t="s">
        <v>14</v>
      </c>
      <c r="T2019" s="5" t="s">
        <v>11775</v>
      </c>
      <c r="U2019" s="7">
        <v>0.24903964259492875</v>
      </c>
      <c r="V2019" s="5" t="str">
        <f>TEXT(superstore_excel!$B2019, "MMMM")</f>
        <v>August</v>
      </c>
      <c r="W2019" s="5">
        <f>YEAR(superstore_excel!$B2019)</f>
        <v>2024</v>
      </c>
      <c r="X2019" s="29"/>
    </row>
    <row r="2020" spans="1:24" x14ac:dyDescent="0.3">
      <c r="A2020" s="26" t="s">
        <v>484</v>
      </c>
      <c r="B2020" s="2">
        <v>45302</v>
      </c>
      <c r="C2020" s="2">
        <v>45781</v>
      </c>
      <c r="D2020" s="3" t="s">
        <v>26</v>
      </c>
      <c r="E2020" s="3" t="s">
        <v>485</v>
      </c>
      <c r="F2020" s="3" t="s">
        <v>486</v>
      </c>
      <c r="G2020" s="3" t="s">
        <v>20</v>
      </c>
      <c r="H2020" s="3" t="s">
        <v>21</v>
      </c>
      <c r="I2020" s="3" t="s">
        <v>30</v>
      </c>
      <c r="J2020" s="3" t="s">
        <v>126</v>
      </c>
      <c r="K2020" s="3" t="s">
        <v>487</v>
      </c>
      <c r="L2020" s="3">
        <v>2317.0607966760499</v>
      </c>
      <c r="M2020" s="3">
        <v>4.5646323263085797</v>
      </c>
      <c r="N2020" s="3">
        <v>5</v>
      </c>
      <c r="O2020" s="3">
        <v>0.227501751193604</v>
      </c>
      <c r="P2020" s="3">
        <v>0.23</v>
      </c>
      <c r="Q2020" s="3">
        <v>577.14293653698599</v>
      </c>
      <c r="R2020" s="3">
        <v>577.14</v>
      </c>
      <c r="S2020" s="3" t="s">
        <v>14</v>
      </c>
      <c r="T2020" s="3" t="s">
        <v>11784</v>
      </c>
      <c r="U2020" s="6">
        <v>0.24908407123582127</v>
      </c>
      <c r="V2020" s="3" t="str">
        <f>TEXT(superstore_excel!$B2020, "MMMM")</f>
        <v>January</v>
      </c>
      <c r="W2020" s="3">
        <f>YEAR(superstore_excel!$B2020)</f>
        <v>2024</v>
      </c>
      <c r="X2020" s="27"/>
    </row>
    <row r="2021" spans="1:24" x14ac:dyDescent="0.3">
      <c r="A2021" s="28" t="s">
        <v>488</v>
      </c>
      <c r="B2021" s="4">
        <v>45317</v>
      </c>
      <c r="C2021" s="4">
        <v>45762</v>
      </c>
      <c r="D2021" s="5" t="s">
        <v>26</v>
      </c>
      <c r="E2021" s="5" t="s">
        <v>489</v>
      </c>
      <c r="F2021" s="5" t="s">
        <v>490</v>
      </c>
      <c r="G2021" s="5" t="s">
        <v>44</v>
      </c>
      <c r="H2021" s="5" t="s">
        <v>38</v>
      </c>
      <c r="I2021" s="5" t="s">
        <v>22</v>
      </c>
      <c r="J2021" s="5" t="s">
        <v>173</v>
      </c>
      <c r="K2021" s="5" t="s">
        <v>491</v>
      </c>
      <c r="L2021" s="5">
        <v>2316.9552131690498</v>
      </c>
      <c r="M2021" s="5">
        <v>4.5640656285370502</v>
      </c>
      <c r="N2021" s="5">
        <v>5</v>
      </c>
      <c r="O2021" s="5">
        <v>0.227489713588829</v>
      </c>
      <c r="P2021" s="5">
        <v>0.23</v>
      </c>
      <c r="Q2021" s="5">
        <v>577.21958592020201</v>
      </c>
      <c r="R2021" s="5">
        <v>577.22</v>
      </c>
      <c r="S2021" s="5" t="s">
        <v>14</v>
      </c>
      <c r="T2021" s="5" t="s">
        <v>11784</v>
      </c>
      <c r="U2021" s="7">
        <v>0.24912850392593536</v>
      </c>
      <c r="V2021" s="5" t="str">
        <f>TEXT(superstore_excel!$B2021, "MMMM")</f>
        <v>January</v>
      </c>
      <c r="W2021" s="5">
        <f>YEAR(superstore_excel!$B2021)</f>
        <v>2024</v>
      </c>
      <c r="X2021" s="29"/>
    </row>
    <row r="2022" spans="1:24" x14ac:dyDescent="0.3">
      <c r="A2022" s="26" t="s">
        <v>492</v>
      </c>
      <c r="B2022" s="2">
        <v>45487</v>
      </c>
      <c r="C2022" s="2">
        <v>45757</v>
      </c>
      <c r="D2022" s="3" t="s">
        <v>17</v>
      </c>
      <c r="E2022" s="3" t="s">
        <v>493</v>
      </c>
      <c r="F2022" s="3" t="s">
        <v>494</v>
      </c>
      <c r="G2022" s="3" t="s">
        <v>37</v>
      </c>
      <c r="H2022" s="3" t="s">
        <v>62</v>
      </c>
      <c r="I2022" s="3" t="s">
        <v>22</v>
      </c>
      <c r="J2022" s="3" t="s">
        <v>173</v>
      </c>
      <c r="K2022" s="3" t="s">
        <v>495</v>
      </c>
      <c r="L2022" s="3">
        <v>2316.8496296620601</v>
      </c>
      <c r="M2022" s="3">
        <v>4.5634989307655198</v>
      </c>
      <c r="N2022" s="3">
        <v>5</v>
      </c>
      <c r="O2022" s="3">
        <v>0.227477675984054</v>
      </c>
      <c r="P2022" s="3">
        <v>0.23</v>
      </c>
      <c r="Q2022" s="3">
        <v>577.29623530341905</v>
      </c>
      <c r="R2022" s="3">
        <v>577.29999999999995</v>
      </c>
      <c r="S2022" s="3" t="s">
        <v>14</v>
      </c>
      <c r="T2022" s="3" t="s">
        <v>11779</v>
      </c>
      <c r="U2022" s="6">
        <v>0.24917294066582324</v>
      </c>
      <c r="V2022" s="3" t="str">
        <f>TEXT(superstore_excel!$B2022, "MMMM")</f>
        <v>July</v>
      </c>
      <c r="W2022" s="3">
        <f>YEAR(superstore_excel!$B2022)</f>
        <v>2024</v>
      </c>
      <c r="X2022" s="27"/>
    </row>
    <row r="2023" spans="1:24" x14ac:dyDescent="0.3">
      <c r="A2023" s="28" t="s">
        <v>496</v>
      </c>
      <c r="B2023" s="4">
        <v>45171</v>
      </c>
      <c r="C2023" s="4">
        <v>45763</v>
      </c>
      <c r="D2023" s="5" t="s">
        <v>26</v>
      </c>
      <c r="E2023" s="5" t="s">
        <v>497</v>
      </c>
      <c r="F2023" s="5" t="s">
        <v>498</v>
      </c>
      <c r="G2023" s="5" t="s">
        <v>44</v>
      </c>
      <c r="H2023" s="5" t="s">
        <v>29</v>
      </c>
      <c r="I2023" s="5" t="s">
        <v>30</v>
      </c>
      <c r="J2023" s="5" t="s">
        <v>126</v>
      </c>
      <c r="K2023" s="5" t="s">
        <v>499</v>
      </c>
      <c r="L2023" s="5">
        <v>2316.74404615507</v>
      </c>
      <c r="M2023" s="5">
        <v>4.5629322329940001</v>
      </c>
      <c r="N2023" s="5">
        <v>5</v>
      </c>
      <c r="O2023" s="5">
        <v>0.22746563837927899</v>
      </c>
      <c r="P2023" s="5">
        <v>0.23</v>
      </c>
      <c r="Q2023" s="5">
        <v>577.37288468663496</v>
      </c>
      <c r="R2023" s="5">
        <v>577.37</v>
      </c>
      <c r="S2023" s="5" t="s">
        <v>14</v>
      </c>
      <c r="T2023" s="5" t="s">
        <v>11768</v>
      </c>
      <c r="U2023" s="7">
        <v>0.24921738145603886</v>
      </c>
      <c r="V2023" s="5" t="str">
        <f>TEXT(superstore_excel!$B2023, "MMMM")</f>
        <v>September</v>
      </c>
      <c r="W2023" s="5">
        <f>YEAR(superstore_excel!$B2023)</f>
        <v>2023</v>
      </c>
      <c r="X2023" s="29"/>
    </row>
    <row r="2024" spans="1:24" x14ac:dyDescent="0.3">
      <c r="A2024" s="26" t="s">
        <v>500</v>
      </c>
      <c r="B2024" s="2">
        <v>45405</v>
      </c>
      <c r="C2024" s="2">
        <v>45783</v>
      </c>
      <c r="D2024" s="3" t="s">
        <v>34</v>
      </c>
      <c r="E2024" s="3" t="s">
        <v>501</v>
      </c>
      <c r="F2024" s="3" t="s">
        <v>502</v>
      </c>
      <c r="G2024" s="3" t="s">
        <v>44</v>
      </c>
      <c r="H2024" s="3" t="s">
        <v>21</v>
      </c>
      <c r="I2024" s="3" t="s">
        <v>45</v>
      </c>
      <c r="J2024" s="3" t="s">
        <v>57</v>
      </c>
      <c r="K2024" s="3" t="s">
        <v>503</v>
      </c>
      <c r="L2024" s="3">
        <v>2316.6384626480799</v>
      </c>
      <c r="M2024" s="3">
        <v>4.5623655352224697</v>
      </c>
      <c r="N2024" s="3">
        <v>5</v>
      </c>
      <c r="O2024" s="3">
        <v>0.22745360077450399</v>
      </c>
      <c r="P2024" s="3">
        <v>0.23</v>
      </c>
      <c r="Q2024" s="3">
        <v>577.44953406985201</v>
      </c>
      <c r="R2024" s="3">
        <v>577.45000000000005</v>
      </c>
      <c r="S2024" s="3" t="s">
        <v>14</v>
      </c>
      <c r="T2024" s="3" t="s">
        <v>11765</v>
      </c>
      <c r="U2024" s="6">
        <v>0.24926182629713692</v>
      </c>
      <c r="V2024" s="3" t="str">
        <f>TEXT(superstore_excel!$B2024, "MMMM")</f>
        <v>April</v>
      </c>
      <c r="W2024" s="3">
        <f>YEAR(superstore_excel!$B2024)</f>
        <v>2024</v>
      </c>
      <c r="X2024" s="27"/>
    </row>
    <row r="2025" spans="1:24" x14ac:dyDescent="0.3">
      <c r="A2025" s="28" t="s">
        <v>504</v>
      </c>
      <c r="B2025" s="4">
        <v>45589</v>
      </c>
      <c r="C2025" s="4">
        <v>45770</v>
      </c>
      <c r="D2025" s="5" t="s">
        <v>34</v>
      </c>
      <c r="E2025" s="5" t="s">
        <v>505</v>
      </c>
      <c r="F2025" s="5" t="s">
        <v>506</v>
      </c>
      <c r="G2025" s="5" t="s">
        <v>20</v>
      </c>
      <c r="H2025" s="5" t="s">
        <v>29</v>
      </c>
      <c r="I2025" s="5" t="s">
        <v>22</v>
      </c>
      <c r="J2025" s="5" t="s">
        <v>302</v>
      </c>
      <c r="K2025" s="5" t="s">
        <v>507</v>
      </c>
      <c r="L2025" s="5">
        <v>2316.5328791410898</v>
      </c>
      <c r="M2025" s="5">
        <v>4.5617988374509402</v>
      </c>
      <c r="N2025" s="5">
        <v>5</v>
      </c>
      <c r="O2025" s="5">
        <v>0.22744156316972899</v>
      </c>
      <c r="P2025" s="5">
        <v>0.23</v>
      </c>
      <c r="Q2025" s="5">
        <v>577.52618345306803</v>
      </c>
      <c r="R2025" s="5">
        <v>577.53</v>
      </c>
      <c r="S2025" s="5" t="s">
        <v>14</v>
      </c>
      <c r="T2025" s="5" t="s">
        <v>11763</v>
      </c>
      <c r="U2025" s="7">
        <v>0.24930627518967041</v>
      </c>
      <c r="V2025" s="5" t="str">
        <f>TEXT(superstore_excel!$B2025, "MMMM")</f>
        <v>October</v>
      </c>
      <c r="W2025" s="5">
        <f>YEAR(superstore_excel!$B2025)</f>
        <v>2024</v>
      </c>
      <c r="X2025" s="29"/>
    </row>
    <row r="2026" spans="1:24" x14ac:dyDescent="0.3">
      <c r="A2026" s="26" t="s">
        <v>508</v>
      </c>
      <c r="B2026" s="2">
        <v>45709</v>
      </c>
      <c r="C2026" s="2">
        <v>45785</v>
      </c>
      <c r="D2026" s="3" t="s">
        <v>17</v>
      </c>
      <c r="E2026" s="3" t="s">
        <v>509</v>
      </c>
      <c r="F2026" s="3" t="s">
        <v>510</v>
      </c>
      <c r="G2026" s="3" t="s">
        <v>20</v>
      </c>
      <c r="H2026" s="3" t="s">
        <v>29</v>
      </c>
      <c r="I2026" s="3" t="s">
        <v>30</v>
      </c>
      <c r="J2026" s="3" t="s">
        <v>39</v>
      </c>
      <c r="K2026" s="3" t="s">
        <v>511</v>
      </c>
      <c r="L2026" s="3">
        <v>2316.4272956341001</v>
      </c>
      <c r="M2026" s="3">
        <v>4.5612321396794098</v>
      </c>
      <c r="N2026" s="3">
        <v>5</v>
      </c>
      <c r="O2026" s="3">
        <v>0.22742952556495499</v>
      </c>
      <c r="P2026" s="3">
        <v>0.23</v>
      </c>
      <c r="Q2026" s="3">
        <v>577.60283283628496</v>
      </c>
      <c r="R2026" s="3">
        <v>577.6</v>
      </c>
      <c r="S2026" s="3" t="s">
        <v>14</v>
      </c>
      <c r="T2026" s="3" t="s">
        <v>11777</v>
      </c>
      <c r="U2026" s="6">
        <v>0.24935072813419409</v>
      </c>
      <c r="V2026" s="3" t="str">
        <f>TEXT(superstore_excel!$B2026, "MMMM")</f>
        <v>February</v>
      </c>
      <c r="W2026" s="3">
        <f>YEAR(superstore_excel!$B2026)</f>
        <v>2025</v>
      </c>
      <c r="X2026" s="27"/>
    </row>
    <row r="2027" spans="1:24" x14ac:dyDescent="0.3">
      <c r="A2027" s="28" t="s">
        <v>512</v>
      </c>
      <c r="B2027" s="4">
        <v>45528</v>
      </c>
      <c r="C2027" s="4">
        <v>45766</v>
      </c>
      <c r="D2027" s="5" t="s">
        <v>17</v>
      </c>
      <c r="E2027" s="5" t="s">
        <v>513</v>
      </c>
      <c r="F2027" s="5" t="s">
        <v>514</v>
      </c>
      <c r="G2027" s="5" t="s">
        <v>37</v>
      </c>
      <c r="H2027" s="5" t="s">
        <v>29</v>
      </c>
      <c r="I2027" s="5" t="s">
        <v>45</v>
      </c>
      <c r="J2027" s="5" t="s">
        <v>57</v>
      </c>
      <c r="K2027" s="5" t="s">
        <v>515</v>
      </c>
      <c r="L2027" s="5">
        <v>2316.32171212711</v>
      </c>
      <c r="M2027" s="5">
        <v>4.5606654419078803</v>
      </c>
      <c r="N2027" s="5">
        <v>5</v>
      </c>
      <c r="O2027" s="5">
        <v>0.22741748796017999</v>
      </c>
      <c r="P2027" s="5">
        <v>0.23</v>
      </c>
      <c r="Q2027" s="5">
        <v>577.67948221950098</v>
      </c>
      <c r="R2027" s="5">
        <v>577.67999999999995</v>
      </c>
      <c r="S2027" s="5" t="s">
        <v>14</v>
      </c>
      <c r="T2027" s="5" t="s">
        <v>11775</v>
      </c>
      <c r="U2027" s="7">
        <v>0.24939518513126141</v>
      </c>
      <c r="V2027" s="5" t="str">
        <f>TEXT(superstore_excel!$B2027, "MMMM")</f>
        <v>August</v>
      </c>
      <c r="W2027" s="5">
        <f>YEAR(superstore_excel!$B2027)</f>
        <v>2024</v>
      </c>
      <c r="X2027" s="29"/>
    </row>
    <row r="2028" spans="1:24" x14ac:dyDescent="0.3">
      <c r="A2028" s="26" t="s">
        <v>516</v>
      </c>
      <c r="B2028" s="2">
        <v>45254</v>
      </c>
      <c r="C2028" s="2">
        <v>45764</v>
      </c>
      <c r="D2028" s="3" t="s">
        <v>17</v>
      </c>
      <c r="E2028" s="3" t="s">
        <v>517</v>
      </c>
      <c r="F2028" s="3" t="s">
        <v>518</v>
      </c>
      <c r="G2028" s="3" t="s">
        <v>37</v>
      </c>
      <c r="H2028" s="3" t="s">
        <v>38</v>
      </c>
      <c r="I2028" s="3" t="s">
        <v>30</v>
      </c>
      <c r="J2028" s="3" t="s">
        <v>39</v>
      </c>
      <c r="K2028" s="3" t="s">
        <v>519</v>
      </c>
      <c r="L2028" s="3">
        <v>2316.2161286201199</v>
      </c>
      <c r="M2028" s="3">
        <v>4.5600987441363499</v>
      </c>
      <c r="N2028" s="3">
        <v>5</v>
      </c>
      <c r="O2028" s="3">
        <v>0.22740545035540499</v>
      </c>
      <c r="P2028" s="3">
        <v>0.23</v>
      </c>
      <c r="Q2028" s="3">
        <v>577.75613160271803</v>
      </c>
      <c r="R2028" s="3">
        <v>577.76</v>
      </c>
      <c r="S2028" s="3" t="s">
        <v>84</v>
      </c>
      <c r="T2028" s="3" t="s">
        <v>11766</v>
      </c>
      <c r="U2028" s="6">
        <v>0.2494396461814273</v>
      </c>
      <c r="V2028" s="3" t="str">
        <f>TEXT(superstore_excel!$B2028, "MMMM")</f>
        <v>November</v>
      </c>
      <c r="W2028" s="3">
        <f>YEAR(superstore_excel!$B2028)</f>
        <v>2023</v>
      </c>
      <c r="X2028" s="27"/>
    </row>
    <row r="2029" spans="1:24" x14ac:dyDescent="0.3">
      <c r="A2029" s="28" t="s">
        <v>520</v>
      </c>
      <c r="B2029" s="4">
        <v>45612</v>
      </c>
      <c r="C2029" s="4">
        <v>45783</v>
      </c>
      <c r="D2029" s="5" t="s">
        <v>17</v>
      </c>
      <c r="E2029" s="5" t="s">
        <v>521</v>
      </c>
      <c r="F2029" s="5" t="s">
        <v>522</v>
      </c>
      <c r="G2029" s="5" t="s">
        <v>20</v>
      </c>
      <c r="H2029" s="5" t="s">
        <v>62</v>
      </c>
      <c r="I2029" s="5" t="s">
        <v>22</v>
      </c>
      <c r="J2029" s="5" t="s">
        <v>302</v>
      </c>
      <c r="K2029" s="5" t="s">
        <v>523</v>
      </c>
      <c r="L2029" s="5">
        <v>2316.1105451131298</v>
      </c>
      <c r="M2029" s="5">
        <v>4.5595320463648301</v>
      </c>
      <c r="N2029" s="5">
        <v>5</v>
      </c>
      <c r="O2029" s="5">
        <v>0.22739341275062999</v>
      </c>
      <c r="P2029" s="5">
        <v>0.23</v>
      </c>
      <c r="Q2029" s="5">
        <v>577.83278098593405</v>
      </c>
      <c r="R2029" s="5">
        <v>577.83000000000004</v>
      </c>
      <c r="S2029" s="5" t="s">
        <v>14</v>
      </c>
      <c r="T2029" s="5" t="s">
        <v>11769</v>
      </c>
      <c r="U2029" s="7">
        <v>0.24948411128524522</v>
      </c>
      <c r="V2029" s="5" t="str">
        <f>TEXT(superstore_excel!$B2029, "MMMM")</f>
        <v>November</v>
      </c>
      <c r="W2029" s="5">
        <f>YEAR(superstore_excel!$B2029)</f>
        <v>2024</v>
      </c>
      <c r="X2029" s="29"/>
    </row>
    <row r="2030" spans="1:24" x14ac:dyDescent="0.3">
      <c r="A2030" s="26" t="s">
        <v>524</v>
      </c>
      <c r="B2030" s="2">
        <v>45635</v>
      </c>
      <c r="C2030" s="2">
        <v>45763</v>
      </c>
      <c r="D2030" s="3" t="s">
        <v>34</v>
      </c>
      <c r="E2030" s="3" t="s">
        <v>525</v>
      </c>
      <c r="F2030" s="3" t="s">
        <v>526</v>
      </c>
      <c r="G2030" s="3" t="s">
        <v>20</v>
      </c>
      <c r="H2030" s="3" t="s">
        <v>38</v>
      </c>
      <c r="I2030" s="3" t="s">
        <v>30</v>
      </c>
      <c r="J2030" s="3" t="s">
        <v>39</v>
      </c>
      <c r="K2030" s="3" t="s">
        <v>527</v>
      </c>
      <c r="L2030" s="3">
        <v>2316.0049616061301</v>
      </c>
      <c r="M2030" s="3">
        <v>4.5589653485932997</v>
      </c>
      <c r="N2030" s="3">
        <v>5</v>
      </c>
      <c r="O2030" s="3">
        <v>0.22738137514585499</v>
      </c>
      <c r="P2030" s="3">
        <v>0.23</v>
      </c>
      <c r="Q2030" s="3">
        <v>577.90943036915098</v>
      </c>
      <c r="R2030" s="3">
        <v>577.91</v>
      </c>
      <c r="S2030" s="3" t="s">
        <v>14</v>
      </c>
      <c r="T2030" s="3" t="s">
        <v>11771</v>
      </c>
      <c r="U2030" s="6">
        <v>0.24952858044327142</v>
      </c>
      <c r="V2030" s="3" t="str">
        <f>TEXT(superstore_excel!$B2030, "MMMM")</f>
        <v>December</v>
      </c>
      <c r="W2030" s="3">
        <f>YEAR(superstore_excel!$B2030)</f>
        <v>2024</v>
      </c>
      <c r="X2030" s="27"/>
    </row>
    <row r="2031" spans="1:24" x14ac:dyDescent="0.3">
      <c r="A2031" s="28" t="s">
        <v>528</v>
      </c>
      <c r="B2031" s="4">
        <v>45087</v>
      </c>
      <c r="C2031" s="4">
        <v>45757</v>
      </c>
      <c r="D2031" s="5" t="s">
        <v>26</v>
      </c>
      <c r="E2031" s="5" t="s">
        <v>529</v>
      </c>
      <c r="F2031" s="5" t="s">
        <v>530</v>
      </c>
      <c r="G2031" s="5" t="s">
        <v>37</v>
      </c>
      <c r="H2031" s="5" t="s">
        <v>38</v>
      </c>
      <c r="I2031" s="5" t="s">
        <v>30</v>
      </c>
      <c r="J2031" s="5" t="s">
        <v>39</v>
      </c>
      <c r="K2031" s="5" t="s">
        <v>531</v>
      </c>
      <c r="L2031" s="5">
        <v>2315.89937809914</v>
      </c>
      <c r="M2031" s="5">
        <v>4.5583986508217702</v>
      </c>
      <c r="N2031" s="5">
        <v>5</v>
      </c>
      <c r="O2031" s="5">
        <v>0.22736933754107999</v>
      </c>
      <c r="P2031" s="5">
        <v>0.23</v>
      </c>
      <c r="Q2031" s="5">
        <v>577.986079752367</v>
      </c>
      <c r="R2031" s="5">
        <v>577.99</v>
      </c>
      <c r="S2031" s="5" t="s">
        <v>14</v>
      </c>
      <c r="T2031" s="5" t="s">
        <v>11764</v>
      </c>
      <c r="U2031" s="7">
        <v>0.24957305365605756</v>
      </c>
      <c r="V2031" s="5" t="str">
        <f>TEXT(superstore_excel!$B2031, "MMMM")</f>
        <v>June</v>
      </c>
      <c r="W2031" s="5">
        <f>YEAR(superstore_excel!$B2031)</f>
        <v>2023</v>
      </c>
      <c r="X2031" s="29"/>
    </row>
    <row r="2032" spans="1:24" x14ac:dyDescent="0.3">
      <c r="A2032" s="26" t="s">
        <v>532</v>
      </c>
      <c r="B2032" s="2">
        <v>45285</v>
      </c>
      <c r="C2032" s="2">
        <v>45760</v>
      </c>
      <c r="D2032" s="3" t="s">
        <v>17</v>
      </c>
      <c r="E2032" s="3" t="s">
        <v>533</v>
      </c>
      <c r="F2032" s="3" t="s">
        <v>534</v>
      </c>
      <c r="G2032" s="3" t="s">
        <v>37</v>
      </c>
      <c r="H2032" s="3" t="s">
        <v>21</v>
      </c>
      <c r="I2032" s="3" t="s">
        <v>22</v>
      </c>
      <c r="J2032" s="3" t="s">
        <v>23</v>
      </c>
      <c r="K2032" s="3" t="s">
        <v>535</v>
      </c>
      <c r="L2032" s="3">
        <v>2315.7937945921499</v>
      </c>
      <c r="M2032" s="3">
        <v>4.5578319530502398</v>
      </c>
      <c r="N2032" s="3">
        <v>5</v>
      </c>
      <c r="O2032" s="3">
        <v>0.22735729993630599</v>
      </c>
      <c r="P2032" s="3">
        <v>0.23</v>
      </c>
      <c r="Q2032" s="3">
        <v>578.06272913558405</v>
      </c>
      <c r="R2032" s="3">
        <v>578.05999999999995</v>
      </c>
      <c r="S2032" s="3" t="s">
        <v>14</v>
      </c>
      <c r="T2032" s="3" t="s">
        <v>11776</v>
      </c>
      <c r="U2032" s="6">
        <v>0.24961753092416011</v>
      </c>
      <c r="V2032" s="3" t="str">
        <f>TEXT(superstore_excel!$B2032, "MMMM")</f>
        <v>December</v>
      </c>
      <c r="W2032" s="3">
        <f>YEAR(superstore_excel!$B2032)</f>
        <v>2023</v>
      </c>
      <c r="X2032" s="27"/>
    </row>
    <row r="2033" spans="1:24" x14ac:dyDescent="0.3">
      <c r="A2033" s="28" t="s">
        <v>536</v>
      </c>
      <c r="B2033" s="4">
        <v>45215</v>
      </c>
      <c r="C2033" s="4">
        <v>45779</v>
      </c>
      <c r="D2033" s="5" t="s">
        <v>34</v>
      </c>
      <c r="E2033" s="5" t="s">
        <v>537</v>
      </c>
      <c r="F2033" s="5" t="s">
        <v>538</v>
      </c>
      <c r="G2033" s="5" t="s">
        <v>37</v>
      </c>
      <c r="H2033" s="5" t="s">
        <v>62</v>
      </c>
      <c r="I2033" s="5" t="s">
        <v>45</v>
      </c>
      <c r="J2033" s="5" t="s">
        <v>160</v>
      </c>
      <c r="K2033" s="5" t="s">
        <v>539</v>
      </c>
      <c r="L2033" s="5">
        <v>2315.6882110851602</v>
      </c>
      <c r="M2033" s="5">
        <v>4.5572652552787103</v>
      </c>
      <c r="N2033" s="5">
        <v>5</v>
      </c>
      <c r="O2033" s="5">
        <v>0.22734526233153099</v>
      </c>
      <c r="P2033" s="5">
        <v>0.23</v>
      </c>
      <c r="Q2033" s="5">
        <v>578.13937851879996</v>
      </c>
      <c r="R2033" s="5">
        <v>578.14</v>
      </c>
      <c r="S2033" s="5" t="s">
        <v>14</v>
      </c>
      <c r="T2033" s="5" t="s">
        <v>11783</v>
      </c>
      <c r="U2033" s="7">
        <v>0.24966201224813278</v>
      </c>
      <c r="V2033" s="5" t="str">
        <f>TEXT(superstore_excel!$B2033, "MMMM")</f>
        <v>October</v>
      </c>
      <c r="W2033" s="5">
        <f>YEAR(superstore_excel!$B2033)</f>
        <v>2023</v>
      </c>
      <c r="X2033" s="29"/>
    </row>
    <row r="2034" spans="1:24" x14ac:dyDescent="0.3">
      <c r="A2034" s="26" t="s">
        <v>540</v>
      </c>
      <c r="B2034" s="2">
        <v>45046</v>
      </c>
      <c r="C2034" s="2">
        <v>45781</v>
      </c>
      <c r="D2034" s="3" t="s">
        <v>17</v>
      </c>
      <c r="E2034" s="3" t="s">
        <v>541</v>
      </c>
      <c r="F2034" s="3" t="s">
        <v>542</v>
      </c>
      <c r="G2034" s="3" t="s">
        <v>44</v>
      </c>
      <c r="H2034" s="3" t="s">
        <v>29</v>
      </c>
      <c r="I2034" s="3" t="s">
        <v>22</v>
      </c>
      <c r="J2034" s="3" t="s">
        <v>23</v>
      </c>
      <c r="K2034" s="3" t="s">
        <v>543</v>
      </c>
      <c r="L2034" s="3">
        <v>2315.5826275781701</v>
      </c>
      <c r="M2034" s="3">
        <v>4.5566985575071799</v>
      </c>
      <c r="N2034" s="3">
        <v>5</v>
      </c>
      <c r="O2034" s="3">
        <v>0.22733322472675599</v>
      </c>
      <c r="P2034" s="3">
        <v>0.23</v>
      </c>
      <c r="Q2034" s="3">
        <v>578.216027902017</v>
      </c>
      <c r="R2034" s="3">
        <v>578.22</v>
      </c>
      <c r="S2034" s="3" t="s">
        <v>14</v>
      </c>
      <c r="T2034" s="3" t="s">
        <v>11787</v>
      </c>
      <c r="U2034" s="6">
        <v>0.24970649762853148</v>
      </c>
      <c r="V2034" s="3" t="str">
        <f>TEXT(superstore_excel!$B2034, "MMMM")</f>
        <v>April</v>
      </c>
      <c r="W2034" s="3">
        <f>YEAR(superstore_excel!$B2034)</f>
        <v>2023</v>
      </c>
      <c r="X2034" s="27"/>
    </row>
    <row r="2035" spans="1:24" x14ac:dyDescent="0.3">
      <c r="A2035" s="28" t="s">
        <v>544</v>
      </c>
      <c r="B2035" s="4">
        <v>45110</v>
      </c>
      <c r="C2035" s="4">
        <v>45764</v>
      </c>
      <c r="D2035" s="5" t="s">
        <v>17</v>
      </c>
      <c r="E2035" s="5" t="s">
        <v>545</v>
      </c>
      <c r="F2035" s="5" t="s">
        <v>546</v>
      </c>
      <c r="G2035" s="5" t="s">
        <v>20</v>
      </c>
      <c r="H2035" s="5" t="s">
        <v>29</v>
      </c>
      <c r="I2035" s="5" t="s">
        <v>22</v>
      </c>
      <c r="J2035" s="5" t="s">
        <v>302</v>
      </c>
      <c r="K2035" s="5" t="s">
        <v>547</v>
      </c>
      <c r="L2035" s="5">
        <v>2315.47704407118</v>
      </c>
      <c r="M2035" s="5">
        <v>4.5561318597356602</v>
      </c>
      <c r="N2035" s="5">
        <v>5</v>
      </c>
      <c r="O2035" s="5">
        <v>0.22732118712198099</v>
      </c>
      <c r="P2035" s="5">
        <v>0.23</v>
      </c>
      <c r="Q2035" s="5">
        <v>578.29267728523303</v>
      </c>
      <c r="R2035" s="5">
        <v>578.29</v>
      </c>
      <c r="S2035" s="5" t="s">
        <v>14</v>
      </c>
      <c r="T2035" s="5" t="s">
        <v>11767</v>
      </c>
      <c r="U2035" s="7">
        <v>0.24975098706591009</v>
      </c>
      <c r="V2035" s="5" t="str">
        <f>TEXT(superstore_excel!$B2035, "MMMM")</f>
        <v>July</v>
      </c>
      <c r="W2035" s="5">
        <f>YEAR(superstore_excel!$B2035)</f>
        <v>2023</v>
      </c>
      <c r="X2035" s="29"/>
    </row>
    <row r="2036" spans="1:24" x14ac:dyDescent="0.3">
      <c r="A2036" s="26" t="s">
        <v>548</v>
      </c>
      <c r="B2036" s="2">
        <v>45119</v>
      </c>
      <c r="C2036" s="2">
        <v>45785</v>
      </c>
      <c r="D2036" s="3" t="s">
        <v>34</v>
      </c>
      <c r="E2036" s="3" t="s">
        <v>549</v>
      </c>
      <c r="F2036" s="3" t="s">
        <v>550</v>
      </c>
      <c r="G2036" s="3" t="s">
        <v>20</v>
      </c>
      <c r="H2036" s="3" t="s">
        <v>38</v>
      </c>
      <c r="I2036" s="3" t="s">
        <v>22</v>
      </c>
      <c r="J2036" s="3" t="s">
        <v>302</v>
      </c>
      <c r="K2036" s="3" t="s">
        <v>551</v>
      </c>
      <c r="L2036" s="3">
        <v>2315.3714605641899</v>
      </c>
      <c r="M2036" s="3">
        <v>4.5555651619641298</v>
      </c>
      <c r="N2036" s="3">
        <v>5</v>
      </c>
      <c r="O2036" s="3">
        <v>0.22730914951720599</v>
      </c>
      <c r="P2036" s="3">
        <v>0.23</v>
      </c>
      <c r="Q2036" s="3">
        <v>578.36932666844996</v>
      </c>
      <c r="R2036" s="3">
        <v>578.37</v>
      </c>
      <c r="S2036" s="3" t="s">
        <v>84</v>
      </c>
      <c r="T2036" s="3" t="s">
        <v>11767</v>
      </c>
      <c r="U2036" s="6">
        <v>0.24979548056082451</v>
      </c>
      <c r="V2036" s="3" t="str">
        <f>TEXT(superstore_excel!$B2036, "MMMM")</f>
        <v>July</v>
      </c>
      <c r="W2036" s="3">
        <f>YEAR(superstore_excel!$B2036)</f>
        <v>2023</v>
      </c>
      <c r="X2036" s="27"/>
    </row>
    <row r="2037" spans="1:24" x14ac:dyDescent="0.3">
      <c r="A2037" s="28" t="s">
        <v>552</v>
      </c>
      <c r="B2037" s="4">
        <v>45430</v>
      </c>
      <c r="C2037" s="4">
        <v>45782</v>
      </c>
      <c r="D2037" s="5" t="s">
        <v>26</v>
      </c>
      <c r="E2037" s="5" t="s">
        <v>553</v>
      </c>
      <c r="F2037" s="5" t="s">
        <v>554</v>
      </c>
      <c r="G2037" s="5" t="s">
        <v>37</v>
      </c>
      <c r="H2037" s="5" t="s">
        <v>21</v>
      </c>
      <c r="I2037" s="5" t="s">
        <v>22</v>
      </c>
      <c r="J2037" s="5" t="s">
        <v>281</v>
      </c>
      <c r="K2037" s="5" t="s">
        <v>555</v>
      </c>
      <c r="L2037" s="5">
        <v>2315.2658770572002</v>
      </c>
      <c r="M2037" s="5">
        <v>4.5549984641926002</v>
      </c>
      <c r="N2037" s="5">
        <v>5</v>
      </c>
      <c r="O2037" s="5">
        <v>0.22729711191243099</v>
      </c>
      <c r="P2037" s="5">
        <v>0.23</v>
      </c>
      <c r="Q2037" s="5">
        <v>578.44597605166598</v>
      </c>
      <c r="R2037" s="5">
        <v>578.45000000000005</v>
      </c>
      <c r="S2037" s="5" t="s">
        <v>14</v>
      </c>
      <c r="T2037" s="5" t="s">
        <v>11781</v>
      </c>
      <c r="U2037" s="7">
        <v>0.24983997811382899</v>
      </c>
      <c r="V2037" s="5" t="str">
        <f>TEXT(superstore_excel!$B2037, "MMMM")</f>
        <v>May</v>
      </c>
      <c r="W2037" s="5">
        <f>YEAR(superstore_excel!$B2037)</f>
        <v>2024</v>
      </c>
      <c r="X2037" s="29"/>
    </row>
    <row r="2038" spans="1:24" x14ac:dyDescent="0.3">
      <c r="A2038" s="26" t="s">
        <v>556</v>
      </c>
      <c r="B2038" s="2">
        <v>45276</v>
      </c>
      <c r="C2038" s="2">
        <v>45781</v>
      </c>
      <c r="D2038" s="3" t="s">
        <v>26</v>
      </c>
      <c r="E2038" s="3" t="s">
        <v>557</v>
      </c>
      <c r="F2038" s="3" t="s">
        <v>558</v>
      </c>
      <c r="G2038" s="3" t="s">
        <v>37</v>
      </c>
      <c r="H2038" s="3" t="s">
        <v>38</v>
      </c>
      <c r="I2038" s="3" t="s">
        <v>30</v>
      </c>
      <c r="J2038" s="3" t="s">
        <v>126</v>
      </c>
      <c r="K2038" s="3" t="s">
        <v>559</v>
      </c>
      <c r="L2038" s="3">
        <v>2315.1602935502101</v>
      </c>
      <c r="M2038" s="3">
        <v>4.5544317664210698</v>
      </c>
      <c r="N2038" s="3">
        <v>5</v>
      </c>
      <c r="O2038" s="3">
        <v>0.22728507430765699</v>
      </c>
      <c r="P2038" s="3">
        <v>0.23</v>
      </c>
      <c r="Q2038" s="3">
        <v>578.52262543488303</v>
      </c>
      <c r="R2038" s="3">
        <v>578.52</v>
      </c>
      <c r="S2038" s="3" t="s">
        <v>84</v>
      </c>
      <c r="T2038" s="3" t="s">
        <v>11776</v>
      </c>
      <c r="U2038" s="6">
        <v>0.24988447972547967</v>
      </c>
      <c r="V2038" s="3" t="str">
        <f>TEXT(superstore_excel!$B2038, "MMMM")</f>
        <v>December</v>
      </c>
      <c r="W2038" s="3">
        <f>YEAR(superstore_excel!$B2038)</f>
        <v>2023</v>
      </c>
      <c r="X2038" s="27"/>
    </row>
    <row r="2039" spans="1:24" x14ac:dyDescent="0.3">
      <c r="A2039" s="28" t="s">
        <v>560</v>
      </c>
      <c r="B2039" s="4">
        <v>45112</v>
      </c>
      <c r="C2039" s="4">
        <v>45756</v>
      </c>
      <c r="D2039" s="5" t="s">
        <v>54</v>
      </c>
      <c r="E2039" s="5" t="s">
        <v>561</v>
      </c>
      <c r="F2039" s="5" t="s">
        <v>562</v>
      </c>
      <c r="G2039" s="5" t="s">
        <v>44</v>
      </c>
      <c r="H2039" s="5" t="s">
        <v>29</v>
      </c>
      <c r="I2039" s="5" t="s">
        <v>22</v>
      </c>
      <c r="J2039" s="5" t="s">
        <v>23</v>
      </c>
      <c r="K2039" s="5" t="s">
        <v>563</v>
      </c>
      <c r="L2039" s="5">
        <v>2315.05471004321</v>
      </c>
      <c r="M2039" s="5">
        <v>4.5538650686495403</v>
      </c>
      <c r="N2039" s="5">
        <v>5</v>
      </c>
      <c r="O2039" s="5">
        <v>0.22727303670288199</v>
      </c>
      <c r="P2039" s="5">
        <v>0.23</v>
      </c>
      <c r="Q2039" s="5">
        <v>578.59927481809905</v>
      </c>
      <c r="R2039" s="5">
        <v>578.6</v>
      </c>
      <c r="S2039" s="5" t="s">
        <v>14</v>
      </c>
      <c r="T2039" s="5" t="s">
        <v>11767</v>
      </c>
      <c r="U2039" s="7">
        <v>0.24992898539633202</v>
      </c>
      <c r="V2039" s="5" t="str">
        <f>TEXT(superstore_excel!$B2039, "MMMM")</f>
        <v>July</v>
      </c>
      <c r="W2039" s="5">
        <f>YEAR(superstore_excel!$B2039)</f>
        <v>2023</v>
      </c>
      <c r="X2039" s="29"/>
    </row>
    <row r="2040" spans="1:24" x14ac:dyDescent="0.3">
      <c r="A2040" s="26" t="s">
        <v>564</v>
      </c>
      <c r="B2040" s="2">
        <v>45025</v>
      </c>
      <c r="C2040" s="2">
        <v>45774</v>
      </c>
      <c r="D2040" s="3" t="s">
        <v>17</v>
      </c>
      <c r="E2040" s="3" t="s">
        <v>565</v>
      </c>
      <c r="F2040" s="3" t="s">
        <v>566</v>
      </c>
      <c r="G2040" s="3" t="s">
        <v>37</v>
      </c>
      <c r="H2040" s="3" t="s">
        <v>29</v>
      </c>
      <c r="I2040" s="3" t="s">
        <v>45</v>
      </c>
      <c r="J2040" s="3" t="s">
        <v>51</v>
      </c>
      <c r="K2040" s="3" t="s">
        <v>567</v>
      </c>
      <c r="L2040" s="3">
        <v>2314.9491265362199</v>
      </c>
      <c r="M2040" s="3">
        <v>4.5532983708780099</v>
      </c>
      <c r="N2040" s="3">
        <v>5</v>
      </c>
      <c r="O2040" s="3">
        <v>0.22726099909810701</v>
      </c>
      <c r="P2040" s="3">
        <v>0.23</v>
      </c>
      <c r="Q2040" s="3">
        <v>578.67592420131598</v>
      </c>
      <c r="R2040" s="3">
        <v>578.67999999999995</v>
      </c>
      <c r="S2040" s="3" t="s">
        <v>14</v>
      </c>
      <c r="T2040" s="3" t="s">
        <v>11787</v>
      </c>
      <c r="U2040" s="6">
        <v>0.24997349512694009</v>
      </c>
      <c r="V2040" s="3" t="str">
        <f>TEXT(superstore_excel!$B2040, "MMMM")</f>
        <v>April</v>
      </c>
      <c r="W2040" s="3">
        <f>YEAR(superstore_excel!$B2040)</f>
        <v>2023</v>
      </c>
      <c r="X2040" s="27"/>
    </row>
    <row r="2041" spans="1:24" x14ac:dyDescent="0.3">
      <c r="A2041" s="28" t="s">
        <v>568</v>
      </c>
      <c r="B2041" s="4">
        <v>45034</v>
      </c>
      <c r="C2041" s="4">
        <v>45760</v>
      </c>
      <c r="D2041" s="5" t="s">
        <v>17</v>
      </c>
      <c r="E2041" s="5" t="s">
        <v>569</v>
      </c>
      <c r="F2041" s="5" t="s">
        <v>570</v>
      </c>
      <c r="G2041" s="5" t="s">
        <v>44</v>
      </c>
      <c r="H2041" s="5" t="s">
        <v>29</v>
      </c>
      <c r="I2041" s="5" t="s">
        <v>45</v>
      </c>
      <c r="J2041" s="5" t="s">
        <v>46</v>
      </c>
      <c r="K2041" s="5" t="s">
        <v>571</v>
      </c>
      <c r="L2041" s="5">
        <v>2314.8435430292302</v>
      </c>
      <c r="M2041" s="5">
        <v>4.5527316731064902</v>
      </c>
      <c r="N2041" s="5">
        <v>5</v>
      </c>
      <c r="O2041" s="5">
        <v>0.22724896149333201</v>
      </c>
      <c r="P2041" s="5">
        <v>0.23</v>
      </c>
      <c r="Q2041" s="5">
        <v>578.752573584532</v>
      </c>
      <c r="R2041" s="5">
        <v>578.75</v>
      </c>
      <c r="S2041" s="5" t="s">
        <v>14</v>
      </c>
      <c r="T2041" s="5" t="s">
        <v>11787</v>
      </c>
      <c r="U2041" s="7">
        <v>0.25001800891785969</v>
      </c>
      <c r="V2041" s="5" t="str">
        <f>TEXT(superstore_excel!$B2041, "MMMM")</f>
        <v>April</v>
      </c>
      <c r="W2041" s="5">
        <f>YEAR(superstore_excel!$B2041)</f>
        <v>2023</v>
      </c>
      <c r="X2041" s="29"/>
    </row>
    <row r="2042" spans="1:24" x14ac:dyDescent="0.3">
      <c r="A2042" s="26" t="s">
        <v>572</v>
      </c>
      <c r="B2042" s="2">
        <v>45497</v>
      </c>
      <c r="C2042" s="2">
        <v>45767</v>
      </c>
      <c r="D2042" s="3" t="s">
        <v>17</v>
      </c>
      <c r="E2042" s="3" t="s">
        <v>573</v>
      </c>
      <c r="F2042" s="3" t="s">
        <v>574</v>
      </c>
      <c r="G2042" s="3" t="s">
        <v>37</v>
      </c>
      <c r="H2042" s="3" t="s">
        <v>38</v>
      </c>
      <c r="I2042" s="3" t="s">
        <v>45</v>
      </c>
      <c r="J2042" s="3" t="s">
        <v>51</v>
      </c>
      <c r="K2042" s="3" t="s">
        <v>575</v>
      </c>
      <c r="L2042" s="3">
        <v>2314.7379595222401</v>
      </c>
      <c r="M2042" s="3">
        <v>4.5521649753349598</v>
      </c>
      <c r="N2042" s="3">
        <v>5</v>
      </c>
      <c r="O2042" s="3">
        <v>0.22723692388855701</v>
      </c>
      <c r="P2042" s="3">
        <v>0.23</v>
      </c>
      <c r="Q2042" s="3">
        <v>578.82922296774802</v>
      </c>
      <c r="R2042" s="3">
        <v>578.83000000000004</v>
      </c>
      <c r="S2042" s="3" t="s">
        <v>14</v>
      </c>
      <c r="T2042" s="3" t="s">
        <v>11779</v>
      </c>
      <c r="U2042" s="6">
        <v>0.25006252676964691</v>
      </c>
      <c r="V2042" s="3" t="str">
        <f>TEXT(superstore_excel!$B2042, "MMMM")</f>
        <v>July</v>
      </c>
      <c r="W2042" s="3">
        <f>YEAR(superstore_excel!$B2042)</f>
        <v>2024</v>
      </c>
      <c r="X2042" s="27"/>
    </row>
    <row r="2043" spans="1:24" x14ac:dyDescent="0.3">
      <c r="A2043" s="28" t="s">
        <v>576</v>
      </c>
      <c r="B2043" s="4">
        <v>45690</v>
      </c>
      <c r="C2043" s="4">
        <v>45785</v>
      </c>
      <c r="D2043" s="5" t="s">
        <v>17</v>
      </c>
      <c r="E2043" s="5" t="s">
        <v>577</v>
      </c>
      <c r="F2043" s="5" t="s">
        <v>578</v>
      </c>
      <c r="G2043" s="5" t="s">
        <v>37</v>
      </c>
      <c r="H2043" s="5" t="s">
        <v>62</v>
      </c>
      <c r="I2043" s="5" t="s">
        <v>30</v>
      </c>
      <c r="J2043" s="5" t="s">
        <v>31</v>
      </c>
      <c r="K2043" s="5" t="s">
        <v>579</v>
      </c>
      <c r="L2043" s="5">
        <v>2314.63237601525</v>
      </c>
      <c r="M2043" s="5">
        <v>4.5515982775634303</v>
      </c>
      <c r="N2043" s="5">
        <v>5</v>
      </c>
      <c r="O2043" s="5">
        <v>0.22722488628378201</v>
      </c>
      <c r="P2043" s="5">
        <v>0.23</v>
      </c>
      <c r="Q2043" s="5">
        <v>578.90587235096496</v>
      </c>
      <c r="R2043" s="5">
        <v>578.91</v>
      </c>
      <c r="S2043" s="5" t="s">
        <v>14</v>
      </c>
      <c r="T2043" s="5" t="s">
        <v>11777</v>
      </c>
      <c r="U2043" s="7">
        <v>0.25010704868285782</v>
      </c>
      <c r="V2043" s="5" t="str">
        <f>TEXT(superstore_excel!$B2043, "MMMM")</f>
        <v>February</v>
      </c>
      <c r="W2043" s="5">
        <f>YEAR(superstore_excel!$B2043)</f>
        <v>2025</v>
      </c>
      <c r="X2043" s="29"/>
    </row>
    <row r="2044" spans="1:24" x14ac:dyDescent="0.3">
      <c r="A2044" s="26" t="s">
        <v>580</v>
      </c>
      <c r="B2044" s="2">
        <v>45118</v>
      </c>
      <c r="C2044" s="2">
        <v>45779</v>
      </c>
      <c r="D2044" s="3" t="s">
        <v>54</v>
      </c>
      <c r="E2044" s="3" t="s">
        <v>581</v>
      </c>
      <c r="F2044" s="3" t="s">
        <v>582</v>
      </c>
      <c r="G2044" s="3" t="s">
        <v>37</v>
      </c>
      <c r="H2044" s="3" t="s">
        <v>29</v>
      </c>
      <c r="I2044" s="3" t="s">
        <v>22</v>
      </c>
      <c r="J2044" s="3" t="s">
        <v>23</v>
      </c>
      <c r="K2044" s="3" t="s">
        <v>583</v>
      </c>
      <c r="L2044" s="3">
        <v>2314.5267925082599</v>
      </c>
      <c r="M2044" s="3">
        <v>4.5510315797918999</v>
      </c>
      <c r="N2044" s="3">
        <v>5</v>
      </c>
      <c r="O2044" s="3">
        <v>0.22721284867900801</v>
      </c>
      <c r="P2044" s="3">
        <v>0.23</v>
      </c>
      <c r="Q2044" s="3">
        <v>578.98252173418098</v>
      </c>
      <c r="R2044" s="3">
        <v>578.98</v>
      </c>
      <c r="S2044" s="3" t="s">
        <v>14</v>
      </c>
      <c r="T2044" s="3" t="s">
        <v>11767</v>
      </c>
      <c r="U2044" s="6">
        <v>0.25015157465804744</v>
      </c>
      <c r="V2044" s="3" t="str">
        <f>TEXT(superstore_excel!$B2044, "MMMM")</f>
        <v>July</v>
      </c>
      <c r="W2044" s="3">
        <f>YEAR(superstore_excel!$B2044)</f>
        <v>2023</v>
      </c>
      <c r="X2044" s="27"/>
    </row>
    <row r="2045" spans="1:24" x14ac:dyDescent="0.3">
      <c r="A2045" s="28" t="s">
        <v>584</v>
      </c>
      <c r="B2045" s="4">
        <v>45647</v>
      </c>
      <c r="C2045" s="4">
        <v>45758</v>
      </c>
      <c r="D2045" s="5" t="s">
        <v>17</v>
      </c>
      <c r="E2045" s="5" t="s">
        <v>585</v>
      </c>
      <c r="F2045" s="5" t="s">
        <v>586</v>
      </c>
      <c r="G2045" s="5" t="s">
        <v>44</v>
      </c>
      <c r="H2045" s="5" t="s">
        <v>29</v>
      </c>
      <c r="I2045" s="5" t="s">
        <v>30</v>
      </c>
      <c r="J2045" s="5" t="s">
        <v>31</v>
      </c>
      <c r="K2045" s="5" t="s">
        <v>587</v>
      </c>
      <c r="L2045" s="5">
        <v>2314.4212090012702</v>
      </c>
      <c r="M2045" s="5">
        <v>4.5504648820203704</v>
      </c>
      <c r="N2045" s="5">
        <v>5</v>
      </c>
      <c r="O2045" s="5">
        <v>0.22720081107423301</v>
      </c>
      <c r="P2045" s="5">
        <v>0.23</v>
      </c>
      <c r="Q2045" s="5">
        <v>579.05917111739802</v>
      </c>
      <c r="R2045" s="5">
        <v>579.05999999999995</v>
      </c>
      <c r="S2045" s="5" t="s">
        <v>14</v>
      </c>
      <c r="T2045" s="5" t="s">
        <v>11771</v>
      </c>
      <c r="U2045" s="7">
        <v>0.25019610469577241</v>
      </c>
      <c r="V2045" s="5" t="str">
        <f>TEXT(superstore_excel!$B2045, "MMMM")</f>
        <v>December</v>
      </c>
      <c r="W2045" s="5">
        <f>YEAR(superstore_excel!$B2045)</f>
        <v>2024</v>
      </c>
      <c r="X2045" s="29"/>
    </row>
    <row r="2046" spans="1:24" x14ac:dyDescent="0.3">
      <c r="A2046" s="26" t="s">
        <v>588</v>
      </c>
      <c r="B2046" s="2">
        <v>45328</v>
      </c>
      <c r="C2046" s="2">
        <v>45785</v>
      </c>
      <c r="D2046" s="3" t="s">
        <v>34</v>
      </c>
      <c r="E2046" s="3" t="s">
        <v>589</v>
      </c>
      <c r="F2046" s="3" t="s">
        <v>590</v>
      </c>
      <c r="G2046" s="3" t="s">
        <v>37</v>
      </c>
      <c r="H2046" s="3" t="s">
        <v>62</v>
      </c>
      <c r="I2046" s="3" t="s">
        <v>22</v>
      </c>
      <c r="J2046" s="3" t="s">
        <v>23</v>
      </c>
      <c r="K2046" s="3" t="s">
        <v>591</v>
      </c>
      <c r="L2046" s="3">
        <v>2314.3156254942801</v>
      </c>
      <c r="M2046" s="3">
        <v>4.54989818424884</v>
      </c>
      <c r="N2046" s="3">
        <v>5</v>
      </c>
      <c r="O2046" s="3">
        <v>0.22718877346945801</v>
      </c>
      <c r="P2046" s="3">
        <v>0.23</v>
      </c>
      <c r="Q2046" s="3">
        <v>579.13582050061405</v>
      </c>
      <c r="R2046" s="3">
        <v>579.14</v>
      </c>
      <c r="S2046" s="3" t="s">
        <v>14</v>
      </c>
      <c r="T2046" s="3" t="s">
        <v>11782</v>
      </c>
      <c r="U2046" s="6">
        <v>0.25024063879658814</v>
      </c>
      <c r="V2046" s="3" t="str">
        <f>TEXT(superstore_excel!$B2046, "MMMM")</f>
        <v>February</v>
      </c>
      <c r="W2046" s="3">
        <f>YEAR(superstore_excel!$B2046)</f>
        <v>2024</v>
      </c>
      <c r="X2046" s="27"/>
    </row>
    <row r="2047" spans="1:24" x14ac:dyDescent="0.3">
      <c r="A2047" s="28" t="s">
        <v>592</v>
      </c>
      <c r="B2047" s="4">
        <v>45586</v>
      </c>
      <c r="C2047" s="4">
        <v>45771</v>
      </c>
      <c r="D2047" s="5" t="s">
        <v>17</v>
      </c>
      <c r="E2047" s="5" t="s">
        <v>593</v>
      </c>
      <c r="F2047" s="5" t="s">
        <v>594</v>
      </c>
      <c r="G2047" s="5" t="s">
        <v>44</v>
      </c>
      <c r="H2047" s="5" t="s">
        <v>29</v>
      </c>
      <c r="I2047" s="5" t="s">
        <v>22</v>
      </c>
      <c r="J2047" s="5" t="s">
        <v>173</v>
      </c>
      <c r="K2047" s="5" t="s">
        <v>595</v>
      </c>
      <c r="L2047" s="5">
        <v>2314.21004198729</v>
      </c>
      <c r="M2047" s="5">
        <v>4.5493314864773202</v>
      </c>
      <c r="N2047" s="5">
        <v>5</v>
      </c>
      <c r="O2047" s="5">
        <v>0.22717673586468301</v>
      </c>
      <c r="P2047" s="5">
        <v>0.23</v>
      </c>
      <c r="Q2047" s="5">
        <v>579.21246988383098</v>
      </c>
      <c r="R2047" s="5">
        <v>579.21</v>
      </c>
      <c r="S2047" s="5" t="s">
        <v>14</v>
      </c>
      <c r="T2047" s="5" t="s">
        <v>11763</v>
      </c>
      <c r="U2047" s="7">
        <v>0.25028517696105135</v>
      </c>
      <c r="V2047" s="5" t="str">
        <f>TEXT(superstore_excel!$B2047, "MMMM")</f>
        <v>October</v>
      </c>
      <c r="W2047" s="5">
        <f>YEAR(superstore_excel!$B2047)</f>
        <v>2024</v>
      </c>
      <c r="X2047" s="29"/>
    </row>
    <row r="2048" spans="1:24" x14ac:dyDescent="0.3">
      <c r="A2048" s="26" t="s">
        <v>596</v>
      </c>
      <c r="B2048" s="2">
        <v>45214</v>
      </c>
      <c r="C2048" s="2">
        <v>45759</v>
      </c>
      <c r="D2048" s="3" t="s">
        <v>26</v>
      </c>
      <c r="E2048" s="3" t="s">
        <v>597</v>
      </c>
      <c r="F2048" s="3" t="s">
        <v>598</v>
      </c>
      <c r="G2048" s="3" t="s">
        <v>37</v>
      </c>
      <c r="H2048" s="3" t="s">
        <v>29</v>
      </c>
      <c r="I2048" s="3" t="s">
        <v>45</v>
      </c>
      <c r="J2048" s="3" t="s">
        <v>51</v>
      </c>
      <c r="K2048" s="3" t="s">
        <v>599</v>
      </c>
      <c r="L2048" s="3">
        <v>2314.1044584802898</v>
      </c>
      <c r="M2048" s="3">
        <v>4.5487647887057898</v>
      </c>
      <c r="N2048" s="3">
        <v>5</v>
      </c>
      <c r="O2048" s="3">
        <v>0.22716469825990801</v>
      </c>
      <c r="P2048" s="3">
        <v>0.23</v>
      </c>
      <c r="Q2048" s="3">
        <v>579.289119267047</v>
      </c>
      <c r="R2048" s="3">
        <v>579.29</v>
      </c>
      <c r="S2048" s="3" t="s">
        <v>14</v>
      </c>
      <c r="T2048" s="3" t="s">
        <v>11783</v>
      </c>
      <c r="U2048" s="6">
        <v>0.25032971918971869</v>
      </c>
      <c r="V2048" s="3" t="str">
        <f>TEXT(superstore_excel!$B2048, "MMMM")</f>
        <v>October</v>
      </c>
      <c r="W2048" s="3">
        <f>YEAR(superstore_excel!$B2048)</f>
        <v>2023</v>
      </c>
      <c r="X2048" s="27"/>
    </row>
    <row r="2049" spans="1:24" x14ac:dyDescent="0.3">
      <c r="A2049" s="28" t="s">
        <v>600</v>
      </c>
      <c r="B2049" s="4">
        <v>45142</v>
      </c>
      <c r="C2049" s="4">
        <v>45784</v>
      </c>
      <c r="D2049" s="5" t="s">
        <v>54</v>
      </c>
      <c r="E2049" s="5" t="s">
        <v>601</v>
      </c>
      <c r="F2049" s="5" t="s">
        <v>602</v>
      </c>
      <c r="G2049" s="5" t="s">
        <v>20</v>
      </c>
      <c r="H2049" s="5" t="s">
        <v>62</v>
      </c>
      <c r="I2049" s="5" t="s">
        <v>22</v>
      </c>
      <c r="J2049" s="5" t="s">
        <v>23</v>
      </c>
      <c r="K2049" s="5" t="s">
        <v>603</v>
      </c>
      <c r="L2049" s="5">
        <v>2313.9988749733002</v>
      </c>
      <c r="M2049" s="5">
        <v>4.5481980909342603</v>
      </c>
      <c r="N2049" s="5">
        <v>5</v>
      </c>
      <c r="O2049" s="5">
        <v>0.22715266065513301</v>
      </c>
      <c r="P2049" s="5">
        <v>0.23</v>
      </c>
      <c r="Q2049" s="5">
        <v>579.36576865026404</v>
      </c>
      <c r="R2049" s="5">
        <v>579.37</v>
      </c>
      <c r="S2049" s="5" t="s">
        <v>14</v>
      </c>
      <c r="T2049" s="5" t="s">
        <v>11770</v>
      </c>
      <c r="U2049" s="7">
        <v>0.25037426548314506</v>
      </c>
      <c r="V2049" s="5" t="str">
        <f>TEXT(superstore_excel!$B2049, "MMMM")</f>
        <v>August</v>
      </c>
      <c r="W2049" s="5">
        <f>YEAR(superstore_excel!$B2049)</f>
        <v>2023</v>
      </c>
      <c r="X2049" s="29"/>
    </row>
    <row r="2050" spans="1:24" x14ac:dyDescent="0.3">
      <c r="A2050" s="26" t="s">
        <v>604</v>
      </c>
      <c r="B2050" s="2">
        <v>45158</v>
      </c>
      <c r="C2050" s="2">
        <v>45775</v>
      </c>
      <c r="D2050" s="3" t="s">
        <v>17</v>
      </c>
      <c r="E2050" s="3" t="s">
        <v>605</v>
      </c>
      <c r="F2050" s="3" t="s">
        <v>606</v>
      </c>
      <c r="G2050" s="3" t="s">
        <v>44</v>
      </c>
      <c r="H2050" s="3" t="s">
        <v>29</v>
      </c>
      <c r="I2050" s="3" t="s">
        <v>45</v>
      </c>
      <c r="J2050" s="3" t="s">
        <v>57</v>
      </c>
      <c r="K2050" s="3" t="s">
        <v>607</v>
      </c>
      <c r="L2050" s="3">
        <v>2313.8932914663101</v>
      </c>
      <c r="M2050" s="3">
        <v>4.5476313931627299</v>
      </c>
      <c r="N2050" s="3">
        <v>5</v>
      </c>
      <c r="O2050" s="3">
        <v>0.22714062305035901</v>
      </c>
      <c r="P2050" s="3">
        <v>0.23</v>
      </c>
      <c r="Q2050" s="3">
        <v>579.44241803347995</v>
      </c>
      <c r="R2050" s="3">
        <v>579.44000000000005</v>
      </c>
      <c r="S2050" s="3" t="s">
        <v>14</v>
      </c>
      <c r="T2050" s="3" t="s">
        <v>11770</v>
      </c>
      <c r="U2050" s="6">
        <v>0.25041881584188713</v>
      </c>
      <c r="V2050" s="3" t="str">
        <f>TEXT(superstore_excel!$B2050, "MMMM")</f>
        <v>August</v>
      </c>
      <c r="W2050" s="3">
        <f>YEAR(superstore_excel!$B2050)</f>
        <v>2023</v>
      </c>
      <c r="X2050" s="27"/>
    </row>
    <row r="2051" spans="1:24" x14ac:dyDescent="0.3">
      <c r="A2051" s="28" t="s">
        <v>608</v>
      </c>
      <c r="B2051" s="4">
        <v>45097</v>
      </c>
      <c r="C2051" s="4">
        <v>45761</v>
      </c>
      <c r="D2051" s="5" t="s">
        <v>54</v>
      </c>
      <c r="E2051" s="5" t="s">
        <v>609</v>
      </c>
      <c r="F2051" s="5" t="s">
        <v>610</v>
      </c>
      <c r="G2051" s="5" t="s">
        <v>20</v>
      </c>
      <c r="H2051" s="5" t="s">
        <v>29</v>
      </c>
      <c r="I2051" s="5" t="s">
        <v>45</v>
      </c>
      <c r="J2051" s="5" t="s">
        <v>46</v>
      </c>
      <c r="K2051" s="5" t="s">
        <v>611</v>
      </c>
      <c r="L2051" s="5">
        <v>2313.78770795932</v>
      </c>
      <c r="M2051" s="5">
        <v>4.5470646953912004</v>
      </c>
      <c r="N2051" s="5">
        <v>5</v>
      </c>
      <c r="O2051" s="5">
        <v>0.22712858544558401</v>
      </c>
      <c r="P2051" s="5">
        <v>0.23</v>
      </c>
      <c r="Q2051" s="5">
        <v>579.519067416697</v>
      </c>
      <c r="R2051" s="5">
        <v>579.52</v>
      </c>
      <c r="S2051" s="5" t="s">
        <v>14</v>
      </c>
      <c r="T2051" s="5" t="s">
        <v>11764</v>
      </c>
      <c r="U2051" s="7">
        <v>0.25046337026650234</v>
      </c>
      <c r="V2051" s="5" t="str">
        <f>TEXT(superstore_excel!$B2051, "MMMM")</f>
        <v>June</v>
      </c>
      <c r="W2051" s="5">
        <f>YEAR(superstore_excel!$B2051)</f>
        <v>2023</v>
      </c>
      <c r="X2051" s="29"/>
    </row>
    <row r="2052" spans="1:24" x14ac:dyDescent="0.3">
      <c r="A2052" s="26" t="s">
        <v>612</v>
      </c>
      <c r="B2052" s="2">
        <v>45679</v>
      </c>
      <c r="C2052" s="2">
        <v>45764</v>
      </c>
      <c r="D2052" s="3" t="s">
        <v>34</v>
      </c>
      <c r="E2052" s="3" t="s">
        <v>613</v>
      </c>
      <c r="F2052" s="3" t="s">
        <v>614</v>
      </c>
      <c r="G2052" s="3" t="s">
        <v>44</v>
      </c>
      <c r="H2052" s="3" t="s">
        <v>21</v>
      </c>
      <c r="I2052" s="3" t="s">
        <v>30</v>
      </c>
      <c r="J2052" s="3" t="s">
        <v>126</v>
      </c>
      <c r="K2052" s="3" t="s">
        <v>615</v>
      </c>
      <c r="L2052" s="3">
        <v>2313.6821244523298</v>
      </c>
      <c r="M2052" s="3">
        <v>4.54649799761967</v>
      </c>
      <c r="N2052" s="3">
        <v>5</v>
      </c>
      <c r="O2052" s="3">
        <v>0.22711654784080901</v>
      </c>
      <c r="P2052" s="3">
        <v>0.23</v>
      </c>
      <c r="Q2052" s="3">
        <v>579.59571679991302</v>
      </c>
      <c r="R2052" s="3">
        <v>579.6</v>
      </c>
      <c r="S2052" s="3" t="s">
        <v>14</v>
      </c>
      <c r="T2052" s="3" t="s">
        <v>11778</v>
      </c>
      <c r="U2052" s="6">
        <v>0.25050792875754646</v>
      </c>
      <c r="V2052" s="3" t="str">
        <f>TEXT(superstore_excel!$B2052, "MMMM")</f>
        <v>January</v>
      </c>
      <c r="W2052" s="3">
        <f>YEAR(superstore_excel!$B2052)</f>
        <v>2025</v>
      </c>
      <c r="X2052" s="27"/>
    </row>
    <row r="2053" spans="1:24" x14ac:dyDescent="0.3">
      <c r="A2053" s="28" t="s">
        <v>616</v>
      </c>
      <c r="B2053" s="4">
        <v>45047</v>
      </c>
      <c r="C2053" s="4">
        <v>45772</v>
      </c>
      <c r="D2053" s="5" t="s">
        <v>17</v>
      </c>
      <c r="E2053" s="5" t="s">
        <v>617</v>
      </c>
      <c r="F2053" s="5" t="s">
        <v>618</v>
      </c>
      <c r="G2053" s="5" t="s">
        <v>37</v>
      </c>
      <c r="H2053" s="5" t="s">
        <v>38</v>
      </c>
      <c r="I2053" s="5" t="s">
        <v>30</v>
      </c>
      <c r="J2053" s="5" t="s">
        <v>126</v>
      </c>
      <c r="K2053" s="5" t="s">
        <v>619</v>
      </c>
      <c r="L2053" s="5">
        <v>2313.5765409453402</v>
      </c>
      <c r="M2053" s="5">
        <v>4.5459312998481503</v>
      </c>
      <c r="N2053" s="5">
        <v>5</v>
      </c>
      <c r="O2053" s="5">
        <v>0.22710451023603401</v>
      </c>
      <c r="P2053" s="5">
        <v>0.23</v>
      </c>
      <c r="Q2053" s="5">
        <v>579.67236618312995</v>
      </c>
      <c r="R2053" s="5">
        <v>579.66999999999996</v>
      </c>
      <c r="S2053" s="5" t="s">
        <v>14</v>
      </c>
      <c r="T2053" s="5" t="s">
        <v>11780</v>
      </c>
      <c r="U2053" s="7">
        <v>0.250552491315577</v>
      </c>
      <c r="V2053" s="5" t="str">
        <f>TEXT(superstore_excel!$B2053, "MMMM")</f>
        <v>May</v>
      </c>
      <c r="W2053" s="5">
        <f>YEAR(superstore_excel!$B2053)</f>
        <v>2023</v>
      </c>
      <c r="X2053" s="29"/>
    </row>
    <row r="2054" spans="1:24" x14ac:dyDescent="0.3">
      <c r="A2054" s="26" t="s">
        <v>620</v>
      </c>
      <c r="B2054" s="2">
        <v>45744</v>
      </c>
      <c r="C2054" s="2">
        <v>45757</v>
      </c>
      <c r="D2054" s="3" t="s">
        <v>26</v>
      </c>
      <c r="E2054" s="3" t="s">
        <v>621</v>
      </c>
      <c r="F2054" s="3" t="s">
        <v>622</v>
      </c>
      <c r="G2054" s="3" t="s">
        <v>44</v>
      </c>
      <c r="H2054" s="3" t="s">
        <v>29</v>
      </c>
      <c r="I2054" s="3" t="s">
        <v>45</v>
      </c>
      <c r="J2054" s="3" t="s">
        <v>96</v>
      </c>
      <c r="K2054" s="3" t="s">
        <v>623</v>
      </c>
      <c r="L2054" s="3">
        <v>2313.4709574383501</v>
      </c>
      <c r="M2054" s="3">
        <v>4.5453646020766199</v>
      </c>
      <c r="N2054" s="3">
        <v>5</v>
      </c>
      <c r="O2054" s="3">
        <v>0.22709247263125901</v>
      </c>
      <c r="P2054" s="3">
        <v>0.23</v>
      </c>
      <c r="Q2054" s="3">
        <v>579.74901556634597</v>
      </c>
      <c r="R2054" s="3">
        <v>579.75</v>
      </c>
      <c r="S2054" s="3" t="s">
        <v>14</v>
      </c>
      <c r="T2054" s="3" t="s">
        <v>11772</v>
      </c>
      <c r="U2054" s="6">
        <v>0.25059705794115</v>
      </c>
      <c r="V2054" s="3" t="str">
        <f>TEXT(superstore_excel!$B2054, "MMMM")</f>
        <v>March</v>
      </c>
      <c r="W2054" s="3">
        <f>YEAR(superstore_excel!$B2054)</f>
        <v>2025</v>
      </c>
      <c r="X2054" s="27"/>
    </row>
    <row r="2055" spans="1:24" x14ac:dyDescent="0.3">
      <c r="A2055" s="28" t="s">
        <v>624</v>
      </c>
      <c r="B2055" s="4">
        <v>45266</v>
      </c>
      <c r="C2055" s="4">
        <v>45768</v>
      </c>
      <c r="D2055" s="5" t="s">
        <v>54</v>
      </c>
      <c r="E2055" s="5" t="s">
        <v>625</v>
      </c>
      <c r="F2055" s="5" t="s">
        <v>626</v>
      </c>
      <c r="G2055" s="5" t="s">
        <v>37</v>
      </c>
      <c r="H2055" s="5" t="s">
        <v>38</v>
      </c>
      <c r="I2055" s="5" t="s">
        <v>22</v>
      </c>
      <c r="J2055" s="5" t="s">
        <v>23</v>
      </c>
      <c r="K2055" s="5" t="s">
        <v>627</v>
      </c>
      <c r="L2055" s="5">
        <v>2313.36537393136</v>
      </c>
      <c r="M2055" s="5">
        <v>4.5447979043050903</v>
      </c>
      <c r="N2055" s="5">
        <v>5</v>
      </c>
      <c r="O2055" s="5">
        <v>0.22708043502648401</v>
      </c>
      <c r="P2055" s="5">
        <v>0.23</v>
      </c>
      <c r="Q2055" s="5">
        <v>579.82566494956302</v>
      </c>
      <c r="R2055" s="5">
        <v>579.83000000000004</v>
      </c>
      <c r="S2055" s="5" t="s">
        <v>14</v>
      </c>
      <c r="T2055" s="5" t="s">
        <v>11776</v>
      </c>
      <c r="U2055" s="7">
        <v>0.25064162863482331</v>
      </c>
      <c r="V2055" s="5" t="str">
        <f>TEXT(superstore_excel!$B2055, "MMMM")</f>
        <v>December</v>
      </c>
      <c r="W2055" s="5">
        <f>YEAR(superstore_excel!$B2055)</f>
        <v>2023</v>
      </c>
      <c r="X2055" s="29"/>
    </row>
    <row r="2056" spans="1:24" x14ac:dyDescent="0.3">
      <c r="A2056" s="26" t="s">
        <v>628</v>
      </c>
      <c r="B2056" s="2">
        <v>45382</v>
      </c>
      <c r="C2056" s="2">
        <v>45766</v>
      </c>
      <c r="D2056" s="3" t="s">
        <v>54</v>
      </c>
      <c r="E2056" s="3" t="s">
        <v>232</v>
      </c>
      <c r="F2056" s="3" t="s">
        <v>629</v>
      </c>
      <c r="G2056" s="3" t="s">
        <v>37</v>
      </c>
      <c r="H2056" s="3" t="s">
        <v>29</v>
      </c>
      <c r="I2056" s="3" t="s">
        <v>22</v>
      </c>
      <c r="J2056" s="3" t="s">
        <v>23</v>
      </c>
      <c r="K2056" s="3" t="s">
        <v>630</v>
      </c>
      <c r="L2056" s="3">
        <v>2313.2597904243698</v>
      </c>
      <c r="M2056" s="3">
        <v>4.5442312065335599</v>
      </c>
      <c r="N2056" s="3">
        <v>5</v>
      </c>
      <c r="O2056" s="3">
        <v>0.22706839742171001</v>
      </c>
      <c r="P2056" s="3">
        <v>0.23</v>
      </c>
      <c r="Q2056" s="3">
        <v>579.90231433277904</v>
      </c>
      <c r="R2056" s="3">
        <v>579.9</v>
      </c>
      <c r="S2056" s="3" t="s">
        <v>14</v>
      </c>
      <c r="T2056" s="3" t="s">
        <v>11785</v>
      </c>
      <c r="U2056" s="6">
        <v>0.25068620339715297</v>
      </c>
      <c r="V2056" s="3" t="str">
        <f>TEXT(superstore_excel!$B2056, "MMMM")</f>
        <v>March</v>
      </c>
      <c r="W2056" s="3">
        <f>YEAR(superstore_excel!$B2056)</f>
        <v>2024</v>
      </c>
      <c r="X2056" s="27"/>
    </row>
    <row r="2057" spans="1:24" x14ac:dyDescent="0.3">
      <c r="A2057" s="28" t="s">
        <v>631</v>
      </c>
      <c r="B2057" s="4">
        <v>45427</v>
      </c>
      <c r="C2057" s="4">
        <v>45761</v>
      </c>
      <c r="D2057" s="5" t="s">
        <v>34</v>
      </c>
      <c r="E2057" s="5" t="s">
        <v>632</v>
      </c>
      <c r="F2057" s="5" t="s">
        <v>633</v>
      </c>
      <c r="G2057" s="5" t="s">
        <v>44</v>
      </c>
      <c r="H2057" s="5" t="s">
        <v>21</v>
      </c>
      <c r="I2057" s="5" t="s">
        <v>30</v>
      </c>
      <c r="J2057" s="5" t="s">
        <v>126</v>
      </c>
      <c r="K2057" s="5" t="s">
        <v>634</v>
      </c>
      <c r="L2057" s="5">
        <v>2313.1542069173702</v>
      </c>
      <c r="M2057" s="5">
        <v>4.5436645087620304</v>
      </c>
      <c r="N2057" s="5">
        <v>5</v>
      </c>
      <c r="O2057" s="5">
        <v>0.22705635981693501</v>
      </c>
      <c r="P2057" s="5">
        <v>0.23</v>
      </c>
      <c r="Q2057" s="5">
        <v>579.97896371599597</v>
      </c>
      <c r="R2057" s="5">
        <v>579.98</v>
      </c>
      <c r="S2057" s="5" t="s">
        <v>14</v>
      </c>
      <c r="T2057" s="5" t="s">
        <v>11781</v>
      </c>
      <c r="U2057" s="7">
        <v>0.2507307822286981</v>
      </c>
      <c r="V2057" s="5" t="str">
        <f>TEXT(superstore_excel!$B2057, "MMMM")</f>
        <v>May</v>
      </c>
      <c r="W2057" s="5">
        <f>YEAR(superstore_excel!$B2057)</f>
        <v>2024</v>
      </c>
      <c r="X2057" s="29"/>
    </row>
    <row r="2058" spans="1:24" x14ac:dyDescent="0.3">
      <c r="A2058" s="26" t="s">
        <v>635</v>
      </c>
      <c r="B2058" s="2">
        <v>45232</v>
      </c>
      <c r="C2058" s="2">
        <v>45773</v>
      </c>
      <c r="D2058" s="3" t="s">
        <v>34</v>
      </c>
      <c r="E2058" s="3" t="s">
        <v>636</v>
      </c>
      <c r="F2058" s="3" t="s">
        <v>637</v>
      </c>
      <c r="G2058" s="3" t="s">
        <v>20</v>
      </c>
      <c r="H2058" s="3" t="s">
        <v>38</v>
      </c>
      <c r="I2058" s="3" t="s">
        <v>30</v>
      </c>
      <c r="J2058" s="3" t="s">
        <v>39</v>
      </c>
      <c r="K2058" s="3" t="s">
        <v>638</v>
      </c>
      <c r="L2058" s="3">
        <v>2313.0486234103801</v>
      </c>
      <c r="M2058" s="3">
        <v>4.5430978109905</v>
      </c>
      <c r="N2058" s="3">
        <v>5</v>
      </c>
      <c r="O2058" s="3">
        <v>0.22704432221216</v>
      </c>
      <c r="P2058" s="3">
        <v>0.23</v>
      </c>
      <c r="Q2058" s="3">
        <v>580.055613099212</v>
      </c>
      <c r="R2058" s="3">
        <v>580.05999999999995</v>
      </c>
      <c r="S2058" s="3" t="s">
        <v>14</v>
      </c>
      <c r="T2058" s="3" t="s">
        <v>11766</v>
      </c>
      <c r="U2058" s="6">
        <v>0.25077536513001303</v>
      </c>
      <c r="V2058" s="3" t="str">
        <f>TEXT(superstore_excel!$B2058, "MMMM")</f>
        <v>November</v>
      </c>
      <c r="W2058" s="3">
        <f>YEAR(superstore_excel!$B2058)</f>
        <v>2023</v>
      </c>
      <c r="X2058" s="27"/>
    </row>
    <row r="2059" spans="1:24" x14ac:dyDescent="0.3">
      <c r="A2059" s="28" t="s">
        <v>639</v>
      </c>
      <c r="B2059" s="4">
        <v>45118</v>
      </c>
      <c r="C2059" s="4">
        <v>45770</v>
      </c>
      <c r="D2059" s="5" t="s">
        <v>26</v>
      </c>
      <c r="E2059" s="5" t="s">
        <v>640</v>
      </c>
      <c r="F2059" s="5" t="s">
        <v>641</v>
      </c>
      <c r="G2059" s="5" t="s">
        <v>37</v>
      </c>
      <c r="H2059" s="5" t="s">
        <v>62</v>
      </c>
      <c r="I2059" s="5" t="s">
        <v>30</v>
      </c>
      <c r="J2059" s="5" t="s">
        <v>31</v>
      </c>
      <c r="K2059" s="5" t="s">
        <v>642</v>
      </c>
      <c r="L2059" s="5">
        <v>2312.9430399033899</v>
      </c>
      <c r="M2059" s="5">
        <v>4.5425311132189803</v>
      </c>
      <c r="N2059" s="5">
        <v>5</v>
      </c>
      <c r="O2059" s="5">
        <v>0.227032284607385</v>
      </c>
      <c r="P2059" s="5">
        <v>0.23</v>
      </c>
      <c r="Q2059" s="5">
        <v>580.13226248242904</v>
      </c>
      <c r="R2059" s="5">
        <v>580.13</v>
      </c>
      <c r="S2059" s="5" t="s">
        <v>14</v>
      </c>
      <c r="T2059" s="5" t="s">
        <v>11767</v>
      </c>
      <c r="U2059" s="7">
        <v>0.25081995210165692</v>
      </c>
      <c r="V2059" s="5" t="str">
        <f>TEXT(superstore_excel!$B2059, "MMMM")</f>
        <v>July</v>
      </c>
      <c r="W2059" s="5">
        <f>YEAR(superstore_excel!$B2059)</f>
        <v>2023</v>
      </c>
      <c r="X2059" s="29"/>
    </row>
    <row r="2060" spans="1:24" x14ac:dyDescent="0.3">
      <c r="A2060" s="26" t="s">
        <v>643</v>
      </c>
      <c r="B2060" s="2">
        <v>45574</v>
      </c>
      <c r="C2060" s="2">
        <v>45765</v>
      </c>
      <c r="D2060" s="3" t="s">
        <v>17</v>
      </c>
      <c r="E2060" s="3" t="s">
        <v>644</v>
      </c>
      <c r="F2060" s="3" t="s">
        <v>645</v>
      </c>
      <c r="G2060" s="3" t="s">
        <v>20</v>
      </c>
      <c r="H2060" s="3" t="s">
        <v>21</v>
      </c>
      <c r="I2060" s="3" t="s">
        <v>22</v>
      </c>
      <c r="J2060" s="3" t="s">
        <v>173</v>
      </c>
      <c r="K2060" s="3" t="s">
        <v>646</v>
      </c>
      <c r="L2060" s="3">
        <v>2312.8374563963998</v>
      </c>
      <c r="M2060" s="3">
        <v>4.5419644154474499</v>
      </c>
      <c r="N2060" s="3">
        <v>5</v>
      </c>
      <c r="O2060" s="3">
        <v>0.22702024700261</v>
      </c>
      <c r="P2060" s="3">
        <v>0.23</v>
      </c>
      <c r="Q2060" s="3">
        <v>580.20891186564495</v>
      </c>
      <c r="R2060" s="3">
        <v>580.21</v>
      </c>
      <c r="S2060" s="3" t="s">
        <v>14</v>
      </c>
      <c r="T2060" s="3" t="s">
        <v>11763</v>
      </c>
      <c r="U2060" s="6">
        <v>0.25086454314418638</v>
      </c>
      <c r="V2060" s="3" t="str">
        <f>TEXT(superstore_excel!$B2060, "MMMM")</f>
        <v>October</v>
      </c>
      <c r="W2060" s="3">
        <f>YEAR(superstore_excel!$B2060)</f>
        <v>2024</v>
      </c>
      <c r="X2060" s="27"/>
    </row>
    <row r="2061" spans="1:24" x14ac:dyDescent="0.3">
      <c r="A2061" s="28" t="s">
        <v>647</v>
      </c>
      <c r="B2061" s="4">
        <v>45538</v>
      </c>
      <c r="C2061" s="4">
        <v>45784</v>
      </c>
      <c r="D2061" s="5" t="s">
        <v>26</v>
      </c>
      <c r="E2061" s="5" t="s">
        <v>648</v>
      </c>
      <c r="F2061" s="5" t="s">
        <v>649</v>
      </c>
      <c r="G2061" s="5" t="s">
        <v>37</v>
      </c>
      <c r="H2061" s="5" t="s">
        <v>62</v>
      </c>
      <c r="I2061" s="5" t="s">
        <v>22</v>
      </c>
      <c r="J2061" s="5" t="s">
        <v>23</v>
      </c>
      <c r="K2061" s="5" t="s">
        <v>650</v>
      </c>
      <c r="L2061" s="5">
        <v>2312.7318728894102</v>
      </c>
      <c r="M2061" s="5">
        <v>4.5413977176759204</v>
      </c>
      <c r="N2061" s="5">
        <v>5</v>
      </c>
      <c r="O2061" s="5">
        <v>0.227008209397835</v>
      </c>
      <c r="P2061" s="5">
        <v>0.23</v>
      </c>
      <c r="Q2061" s="5">
        <v>580.285561248862</v>
      </c>
      <c r="R2061" s="5">
        <v>580.29</v>
      </c>
      <c r="S2061" s="5" t="s">
        <v>14</v>
      </c>
      <c r="T2061" s="5" t="s">
        <v>11774</v>
      </c>
      <c r="U2061" s="7">
        <v>0.25090913825815986</v>
      </c>
      <c r="V2061" s="5" t="str">
        <f>TEXT(superstore_excel!$B2061, "MMMM")</f>
        <v>September</v>
      </c>
      <c r="W2061" s="5">
        <f>YEAR(superstore_excel!$B2061)</f>
        <v>2024</v>
      </c>
      <c r="X2061" s="29"/>
    </row>
    <row r="2062" spans="1:24" x14ac:dyDescent="0.3">
      <c r="A2062" s="26" t="s">
        <v>651</v>
      </c>
      <c r="B2062" s="2">
        <v>45594</v>
      </c>
      <c r="C2062" s="2">
        <v>45763</v>
      </c>
      <c r="D2062" s="3" t="s">
        <v>34</v>
      </c>
      <c r="E2062" s="3" t="s">
        <v>652</v>
      </c>
      <c r="F2062" s="3" t="s">
        <v>653</v>
      </c>
      <c r="G2062" s="3" t="s">
        <v>37</v>
      </c>
      <c r="H2062" s="3" t="s">
        <v>38</v>
      </c>
      <c r="I2062" s="3" t="s">
        <v>30</v>
      </c>
      <c r="J2062" s="3" t="s">
        <v>31</v>
      </c>
      <c r="K2062" s="3" t="s">
        <v>654</v>
      </c>
      <c r="L2062" s="3">
        <v>2312.6262893824201</v>
      </c>
      <c r="M2062" s="3">
        <v>4.54083101990439</v>
      </c>
      <c r="N2062" s="3">
        <v>5</v>
      </c>
      <c r="O2062" s="3">
        <v>0.226996171793061</v>
      </c>
      <c r="P2062" s="3">
        <v>0.23</v>
      </c>
      <c r="Q2062" s="3">
        <v>580.36221063207802</v>
      </c>
      <c r="R2062" s="3">
        <v>580.36</v>
      </c>
      <c r="S2062" s="3" t="s">
        <v>14</v>
      </c>
      <c r="T2062" s="3" t="s">
        <v>11763</v>
      </c>
      <c r="U2062" s="6">
        <v>0.25095373744413413</v>
      </c>
      <c r="V2062" s="3" t="str">
        <f>TEXT(superstore_excel!$B2062, "MMMM")</f>
        <v>October</v>
      </c>
      <c r="W2062" s="3">
        <f>YEAR(superstore_excel!$B2062)</f>
        <v>2024</v>
      </c>
      <c r="X2062" s="27"/>
    </row>
    <row r="2063" spans="1:24" x14ac:dyDescent="0.3">
      <c r="A2063" s="28" t="s">
        <v>655</v>
      </c>
      <c r="B2063" s="4">
        <v>45498</v>
      </c>
      <c r="C2063" s="4">
        <v>45770</v>
      </c>
      <c r="D2063" s="5" t="s">
        <v>26</v>
      </c>
      <c r="E2063" s="5" t="s">
        <v>656</v>
      </c>
      <c r="F2063" s="5" t="s">
        <v>657</v>
      </c>
      <c r="G2063" s="5" t="s">
        <v>37</v>
      </c>
      <c r="H2063" s="5" t="s">
        <v>29</v>
      </c>
      <c r="I2063" s="5" t="s">
        <v>30</v>
      </c>
      <c r="J2063" s="5" t="s">
        <v>126</v>
      </c>
      <c r="K2063" s="5" t="s">
        <v>658</v>
      </c>
      <c r="L2063" s="5">
        <v>2312.5207058754299</v>
      </c>
      <c r="M2063" s="5">
        <v>4.5402643221328596</v>
      </c>
      <c r="N2063" s="5">
        <v>5</v>
      </c>
      <c r="O2063" s="5">
        <v>0.226984134188286</v>
      </c>
      <c r="P2063" s="5">
        <v>0.23</v>
      </c>
      <c r="Q2063" s="5">
        <v>580.43886001529495</v>
      </c>
      <c r="R2063" s="5">
        <v>580.44000000000005</v>
      </c>
      <c r="S2063" s="5" t="s">
        <v>14</v>
      </c>
      <c r="T2063" s="5" t="s">
        <v>11779</v>
      </c>
      <c r="U2063" s="7">
        <v>0.2509983407026678</v>
      </c>
      <c r="V2063" s="5" t="str">
        <f>TEXT(superstore_excel!$B2063, "MMMM")</f>
        <v>July</v>
      </c>
      <c r="W2063" s="5">
        <f>YEAR(superstore_excel!$B2063)</f>
        <v>2024</v>
      </c>
      <c r="X2063" s="29"/>
    </row>
    <row r="2064" spans="1:24" x14ac:dyDescent="0.3">
      <c r="A2064" s="26" t="s">
        <v>659</v>
      </c>
      <c r="B2064" s="2">
        <v>45098</v>
      </c>
      <c r="C2064" s="2">
        <v>45764</v>
      </c>
      <c r="D2064" s="3" t="s">
        <v>54</v>
      </c>
      <c r="E2064" s="3" t="s">
        <v>660</v>
      </c>
      <c r="F2064" s="3" t="s">
        <v>661</v>
      </c>
      <c r="G2064" s="3" t="s">
        <v>20</v>
      </c>
      <c r="H2064" s="3" t="s">
        <v>38</v>
      </c>
      <c r="I2064" s="3" t="s">
        <v>45</v>
      </c>
      <c r="J2064" s="3" t="s">
        <v>96</v>
      </c>
      <c r="K2064" s="3" t="s">
        <v>662</v>
      </c>
      <c r="L2064" s="3">
        <v>2312.4151223684398</v>
      </c>
      <c r="M2064" s="3">
        <v>4.5396976243613398</v>
      </c>
      <c r="N2064" s="3">
        <v>5</v>
      </c>
      <c r="O2064" s="3">
        <v>0.226972096583511</v>
      </c>
      <c r="P2064" s="3">
        <v>0.23</v>
      </c>
      <c r="Q2064" s="3">
        <v>580.51550939851097</v>
      </c>
      <c r="R2064" s="3">
        <v>580.52</v>
      </c>
      <c r="S2064" s="3" t="s">
        <v>14</v>
      </c>
      <c r="T2064" s="3" t="s">
        <v>11764</v>
      </c>
      <c r="U2064" s="6">
        <v>0.25104294803431781</v>
      </c>
      <c r="V2064" s="3" t="str">
        <f>TEXT(superstore_excel!$B2064, "MMMM")</f>
        <v>June</v>
      </c>
      <c r="W2064" s="3">
        <f>YEAR(superstore_excel!$B2064)</f>
        <v>2023</v>
      </c>
      <c r="X2064" s="27"/>
    </row>
    <row r="2065" spans="1:24" x14ac:dyDescent="0.3">
      <c r="A2065" s="28" t="s">
        <v>663</v>
      </c>
      <c r="B2065" s="4">
        <v>45668</v>
      </c>
      <c r="C2065" s="4">
        <v>45776</v>
      </c>
      <c r="D2065" s="5" t="s">
        <v>54</v>
      </c>
      <c r="E2065" s="5" t="s">
        <v>664</v>
      </c>
      <c r="F2065" s="5" t="s">
        <v>665</v>
      </c>
      <c r="G2065" s="5" t="s">
        <v>20</v>
      </c>
      <c r="H2065" s="5" t="s">
        <v>62</v>
      </c>
      <c r="I2065" s="5" t="s">
        <v>45</v>
      </c>
      <c r="J2065" s="5" t="s">
        <v>57</v>
      </c>
      <c r="K2065" s="5" t="s">
        <v>666</v>
      </c>
      <c r="L2065" s="5">
        <v>2312.3095388614402</v>
      </c>
      <c r="M2065" s="5">
        <v>4.5391309265898103</v>
      </c>
      <c r="N2065" s="5">
        <v>5</v>
      </c>
      <c r="O2065" s="5">
        <v>0.226960058978736</v>
      </c>
      <c r="P2065" s="5">
        <v>0.23</v>
      </c>
      <c r="Q2065" s="5">
        <v>580.59215878172802</v>
      </c>
      <c r="R2065" s="5">
        <v>580.59</v>
      </c>
      <c r="S2065" s="5" t="s">
        <v>14</v>
      </c>
      <c r="T2065" s="5" t="s">
        <v>11778</v>
      </c>
      <c r="U2065" s="7">
        <v>0.25108755943964417</v>
      </c>
      <c r="V2065" s="5" t="str">
        <f>TEXT(superstore_excel!$B2065, "MMMM")</f>
        <v>January</v>
      </c>
      <c r="W2065" s="5">
        <f>YEAR(superstore_excel!$B2065)</f>
        <v>2025</v>
      </c>
      <c r="X2065" s="29"/>
    </row>
    <row r="2066" spans="1:24" x14ac:dyDescent="0.3">
      <c r="A2066" s="26" t="s">
        <v>667</v>
      </c>
      <c r="B2066" s="2">
        <v>45208</v>
      </c>
      <c r="C2066" s="2">
        <v>45767</v>
      </c>
      <c r="D2066" s="3" t="s">
        <v>34</v>
      </c>
      <c r="E2066" s="3" t="s">
        <v>668</v>
      </c>
      <c r="F2066" s="3" t="s">
        <v>669</v>
      </c>
      <c r="G2066" s="3" t="s">
        <v>20</v>
      </c>
      <c r="H2066" s="3" t="s">
        <v>38</v>
      </c>
      <c r="I2066" s="3" t="s">
        <v>22</v>
      </c>
      <c r="J2066" s="3" t="s">
        <v>23</v>
      </c>
      <c r="K2066" s="3" t="s">
        <v>670</v>
      </c>
      <c r="L2066" s="3">
        <v>2312.20395535445</v>
      </c>
      <c r="M2066" s="3">
        <v>4.5385642288182799</v>
      </c>
      <c r="N2066" s="3">
        <v>5</v>
      </c>
      <c r="O2066" s="3">
        <v>0.226948021373961</v>
      </c>
      <c r="P2066" s="3">
        <v>0.23</v>
      </c>
      <c r="Q2066" s="3">
        <v>580.66880816494404</v>
      </c>
      <c r="R2066" s="3">
        <v>580.66999999999996</v>
      </c>
      <c r="S2066" s="3" t="s">
        <v>14</v>
      </c>
      <c r="T2066" s="3" t="s">
        <v>11783</v>
      </c>
      <c r="U2066" s="6">
        <v>0.25113217491920181</v>
      </c>
      <c r="V2066" s="3" t="str">
        <f>TEXT(superstore_excel!$B2066, "MMMM")</f>
        <v>October</v>
      </c>
      <c r="W2066" s="3">
        <f>YEAR(superstore_excel!$B2066)</f>
        <v>2023</v>
      </c>
      <c r="X2066" s="27"/>
    </row>
    <row r="2067" spans="1:24" x14ac:dyDescent="0.3">
      <c r="A2067" s="28" t="s">
        <v>671</v>
      </c>
      <c r="B2067" s="4">
        <v>45570</v>
      </c>
      <c r="C2067" s="4">
        <v>45761</v>
      </c>
      <c r="D2067" s="5" t="s">
        <v>26</v>
      </c>
      <c r="E2067" s="5" t="s">
        <v>672</v>
      </c>
      <c r="F2067" s="5" t="s">
        <v>673</v>
      </c>
      <c r="G2067" s="5" t="s">
        <v>20</v>
      </c>
      <c r="H2067" s="5" t="s">
        <v>38</v>
      </c>
      <c r="I2067" s="5" t="s">
        <v>22</v>
      </c>
      <c r="J2067" s="5" t="s">
        <v>131</v>
      </c>
      <c r="K2067" s="5" t="s">
        <v>674</v>
      </c>
      <c r="L2067" s="5">
        <v>2312.0983718474599</v>
      </c>
      <c r="M2067" s="5">
        <v>4.5379975310467504</v>
      </c>
      <c r="N2067" s="5">
        <v>5</v>
      </c>
      <c r="O2067" s="5">
        <v>0.226935983769186</v>
      </c>
      <c r="P2067" s="5">
        <v>0.23</v>
      </c>
      <c r="Q2067" s="5">
        <v>580.74545754816097</v>
      </c>
      <c r="R2067" s="5">
        <v>580.75</v>
      </c>
      <c r="S2067" s="5" t="s">
        <v>14</v>
      </c>
      <c r="T2067" s="5" t="s">
        <v>11763</v>
      </c>
      <c r="U2067" s="7">
        <v>0.25117679447355085</v>
      </c>
      <c r="V2067" s="5" t="str">
        <f>TEXT(superstore_excel!$B2067, "MMMM")</f>
        <v>October</v>
      </c>
      <c r="W2067" s="5">
        <f>YEAR(superstore_excel!$B2067)</f>
        <v>2024</v>
      </c>
      <c r="X2067" s="29"/>
    </row>
    <row r="2068" spans="1:24" x14ac:dyDescent="0.3">
      <c r="A2068" s="26" t="s">
        <v>675</v>
      </c>
      <c r="B2068" s="2">
        <v>45635</v>
      </c>
      <c r="C2068" s="2">
        <v>45783</v>
      </c>
      <c r="D2068" s="3" t="s">
        <v>26</v>
      </c>
      <c r="E2068" s="3" t="s">
        <v>676</v>
      </c>
      <c r="F2068" s="3" t="s">
        <v>677</v>
      </c>
      <c r="G2068" s="3" t="s">
        <v>37</v>
      </c>
      <c r="H2068" s="3" t="s">
        <v>38</v>
      </c>
      <c r="I2068" s="3" t="s">
        <v>22</v>
      </c>
      <c r="J2068" s="3" t="s">
        <v>281</v>
      </c>
      <c r="K2068" s="3" t="s">
        <v>678</v>
      </c>
      <c r="L2068" s="3">
        <v>2311.9927883404698</v>
      </c>
      <c r="M2068" s="3">
        <v>4.53743083327522</v>
      </c>
      <c r="N2068" s="3">
        <v>5</v>
      </c>
      <c r="O2068" s="3">
        <v>0.226923946164412</v>
      </c>
      <c r="P2068" s="3">
        <v>0.23</v>
      </c>
      <c r="Q2068" s="3">
        <v>580.82210693137699</v>
      </c>
      <c r="R2068" s="3">
        <v>580.82000000000005</v>
      </c>
      <c r="S2068" s="3" t="s">
        <v>14</v>
      </c>
      <c r="T2068" s="3" t="s">
        <v>11771</v>
      </c>
      <c r="U2068" s="6">
        <v>0.25122141810324872</v>
      </c>
      <c r="V2068" s="3" t="str">
        <f>TEXT(superstore_excel!$B2068, "MMMM")</f>
        <v>December</v>
      </c>
      <c r="W2068" s="3">
        <f>YEAR(superstore_excel!$B2068)</f>
        <v>2024</v>
      </c>
      <c r="X2068" s="27"/>
    </row>
    <row r="2069" spans="1:24" x14ac:dyDescent="0.3">
      <c r="A2069" s="28" t="s">
        <v>679</v>
      </c>
      <c r="B2069" s="4">
        <v>45296</v>
      </c>
      <c r="C2069" s="4">
        <v>45768</v>
      </c>
      <c r="D2069" s="5" t="s">
        <v>54</v>
      </c>
      <c r="E2069" s="5" t="s">
        <v>680</v>
      </c>
      <c r="F2069" s="5" t="s">
        <v>681</v>
      </c>
      <c r="G2069" s="5" t="s">
        <v>37</v>
      </c>
      <c r="H2069" s="5" t="s">
        <v>62</v>
      </c>
      <c r="I2069" s="5" t="s">
        <v>22</v>
      </c>
      <c r="J2069" s="5" t="s">
        <v>173</v>
      </c>
      <c r="K2069" s="5" t="s">
        <v>682</v>
      </c>
      <c r="L2069" s="5">
        <v>2311.8872048334802</v>
      </c>
      <c r="M2069" s="5">
        <v>4.5368641355036896</v>
      </c>
      <c r="N2069" s="5">
        <v>5</v>
      </c>
      <c r="O2069" s="5">
        <v>0.226911908559637</v>
      </c>
      <c r="P2069" s="5">
        <v>0.23</v>
      </c>
      <c r="Q2069" s="5">
        <v>580.89875631459302</v>
      </c>
      <c r="R2069" s="5">
        <v>580.9</v>
      </c>
      <c r="S2069" s="5" t="s">
        <v>14</v>
      </c>
      <c r="T2069" s="5" t="s">
        <v>11784</v>
      </c>
      <c r="U2069" s="7">
        <v>0.25126604580885414</v>
      </c>
      <c r="V2069" s="5" t="str">
        <f>TEXT(superstore_excel!$B2069, "MMMM")</f>
        <v>January</v>
      </c>
      <c r="W2069" s="5">
        <f>YEAR(superstore_excel!$B2069)</f>
        <v>2024</v>
      </c>
      <c r="X2069" s="29"/>
    </row>
    <row r="2070" spans="1:24" x14ac:dyDescent="0.3">
      <c r="A2070" s="26" t="s">
        <v>683</v>
      </c>
      <c r="B2070" s="2">
        <v>45434</v>
      </c>
      <c r="C2070" s="2">
        <v>45776</v>
      </c>
      <c r="D2070" s="3" t="s">
        <v>54</v>
      </c>
      <c r="E2070" s="3" t="s">
        <v>684</v>
      </c>
      <c r="F2070" s="3" t="s">
        <v>685</v>
      </c>
      <c r="G2070" s="3" t="s">
        <v>37</v>
      </c>
      <c r="H2070" s="3" t="s">
        <v>21</v>
      </c>
      <c r="I2070" s="3" t="s">
        <v>45</v>
      </c>
      <c r="J2070" s="3" t="s">
        <v>57</v>
      </c>
      <c r="K2070" s="3" t="s">
        <v>686</v>
      </c>
      <c r="L2070" s="3">
        <v>2311.78162132649</v>
      </c>
      <c r="M2070" s="3">
        <v>4.5362974377321699</v>
      </c>
      <c r="N2070" s="3">
        <v>5</v>
      </c>
      <c r="O2070" s="3">
        <v>0.226899870954862</v>
      </c>
      <c r="P2070" s="3">
        <v>0.23</v>
      </c>
      <c r="Q2070" s="3">
        <v>580.97540569780995</v>
      </c>
      <c r="R2070" s="3">
        <v>580.98</v>
      </c>
      <c r="S2070" s="3" t="s">
        <v>14</v>
      </c>
      <c r="T2070" s="3" t="s">
        <v>11781</v>
      </c>
      <c r="U2070" s="6">
        <v>0.25131067759092612</v>
      </c>
      <c r="V2070" s="3" t="str">
        <f>TEXT(superstore_excel!$B2070, "MMMM")</f>
        <v>May</v>
      </c>
      <c r="W2070" s="3">
        <f>YEAR(superstore_excel!$B2070)</f>
        <v>2024</v>
      </c>
      <c r="X2070" s="27"/>
    </row>
    <row r="2071" spans="1:24" x14ac:dyDescent="0.3">
      <c r="A2071" s="28" t="s">
        <v>687</v>
      </c>
      <c r="B2071" s="4">
        <v>45613</v>
      </c>
      <c r="C2071" s="4">
        <v>45768</v>
      </c>
      <c r="D2071" s="5" t="s">
        <v>26</v>
      </c>
      <c r="E2071" s="5" t="s">
        <v>688</v>
      </c>
      <c r="F2071" s="5" t="s">
        <v>689</v>
      </c>
      <c r="G2071" s="5" t="s">
        <v>37</v>
      </c>
      <c r="H2071" s="5" t="s">
        <v>38</v>
      </c>
      <c r="I2071" s="5" t="s">
        <v>30</v>
      </c>
      <c r="J2071" s="5" t="s">
        <v>31</v>
      </c>
      <c r="K2071" s="5" t="s">
        <v>690</v>
      </c>
      <c r="L2071" s="5">
        <v>2311.6760378194999</v>
      </c>
      <c r="M2071" s="5">
        <v>4.5357307399606404</v>
      </c>
      <c r="N2071" s="5">
        <v>5</v>
      </c>
      <c r="O2071" s="5">
        <v>0.226887833350087</v>
      </c>
      <c r="P2071" s="5">
        <v>0.23</v>
      </c>
      <c r="Q2071" s="5">
        <v>581.05205508102597</v>
      </c>
      <c r="R2071" s="5">
        <v>581.04999999999995</v>
      </c>
      <c r="S2071" s="5" t="s">
        <v>14</v>
      </c>
      <c r="T2071" s="5" t="s">
        <v>11769</v>
      </c>
      <c r="U2071" s="7">
        <v>0.25135531345002227</v>
      </c>
      <c r="V2071" s="5" t="str">
        <f>TEXT(superstore_excel!$B2071, "MMMM")</f>
        <v>November</v>
      </c>
      <c r="W2071" s="5">
        <f>YEAR(superstore_excel!$B2071)</f>
        <v>2024</v>
      </c>
      <c r="X2071" s="29"/>
    </row>
    <row r="2072" spans="1:24" x14ac:dyDescent="0.3">
      <c r="A2072" s="26" t="s">
        <v>691</v>
      </c>
      <c r="B2072" s="2">
        <v>45589</v>
      </c>
      <c r="C2072" s="2">
        <v>45770</v>
      </c>
      <c r="D2072" s="3" t="s">
        <v>17</v>
      </c>
      <c r="E2072" s="3" t="s">
        <v>501</v>
      </c>
      <c r="F2072" s="3" t="s">
        <v>692</v>
      </c>
      <c r="G2072" s="3" t="s">
        <v>37</v>
      </c>
      <c r="H2072" s="3" t="s">
        <v>29</v>
      </c>
      <c r="I2072" s="3" t="s">
        <v>30</v>
      </c>
      <c r="J2072" s="3" t="s">
        <v>39</v>
      </c>
      <c r="K2072" s="3" t="s">
        <v>693</v>
      </c>
      <c r="L2072" s="3">
        <v>2311.5704543125098</v>
      </c>
      <c r="M2072" s="3">
        <v>4.53516404218911</v>
      </c>
      <c r="N2072" s="3">
        <v>5</v>
      </c>
      <c r="O2072" s="3">
        <v>0.226875795745312</v>
      </c>
      <c r="P2072" s="3">
        <v>0.23</v>
      </c>
      <c r="Q2072" s="3">
        <v>581.12870446424301</v>
      </c>
      <c r="R2072" s="3">
        <v>581.13</v>
      </c>
      <c r="S2072" s="3" t="s">
        <v>14</v>
      </c>
      <c r="T2072" s="3" t="s">
        <v>11763</v>
      </c>
      <c r="U2072" s="6">
        <v>0.25139995338670224</v>
      </c>
      <c r="V2072" s="3" t="str">
        <f>TEXT(superstore_excel!$B2072, "MMMM")</f>
        <v>October</v>
      </c>
      <c r="W2072" s="3">
        <f>YEAR(superstore_excel!$B2072)</f>
        <v>2024</v>
      </c>
      <c r="X2072" s="27"/>
    </row>
    <row r="2073" spans="1:24" x14ac:dyDescent="0.3">
      <c r="A2073" s="28" t="s">
        <v>694</v>
      </c>
      <c r="B2073" s="4">
        <v>45554</v>
      </c>
      <c r="C2073" s="4">
        <v>45778</v>
      </c>
      <c r="D2073" s="5" t="s">
        <v>54</v>
      </c>
      <c r="E2073" s="5" t="s">
        <v>695</v>
      </c>
      <c r="F2073" s="5" t="s">
        <v>696</v>
      </c>
      <c r="G2073" s="5" t="s">
        <v>37</v>
      </c>
      <c r="H2073" s="5" t="s">
        <v>29</v>
      </c>
      <c r="I2073" s="5" t="s">
        <v>45</v>
      </c>
      <c r="J2073" s="5" t="s">
        <v>57</v>
      </c>
      <c r="K2073" s="5" t="s">
        <v>697</v>
      </c>
      <c r="L2073" s="5">
        <v>2311.4648708055201</v>
      </c>
      <c r="M2073" s="5">
        <v>4.5345973444175796</v>
      </c>
      <c r="N2073" s="5">
        <v>5</v>
      </c>
      <c r="O2073" s="5">
        <v>0.226863758140537</v>
      </c>
      <c r="P2073" s="5">
        <v>0.23</v>
      </c>
      <c r="Q2073" s="5">
        <v>581.20535384745904</v>
      </c>
      <c r="R2073" s="5">
        <v>581.21</v>
      </c>
      <c r="S2073" s="5" t="s">
        <v>14</v>
      </c>
      <c r="T2073" s="5" t="s">
        <v>11774</v>
      </c>
      <c r="U2073" s="7">
        <v>0.2514445974015237</v>
      </c>
      <c r="V2073" s="5" t="str">
        <f>TEXT(superstore_excel!$B2073, "MMMM")</f>
        <v>September</v>
      </c>
      <c r="W2073" s="5">
        <f>YEAR(superstore_excel!$B2073)</f>
        <v>2024</v>
      </c>
      <c r="X2073" s="29"/>
    </row>
    <row r="2074" spans="1:24" x14ac:dyDescent="0.3">
      <c r="A2074" s="26" t="s">
        <v>698</v>
      </c>
      <c r="B2074" s="2">
        <v>45743</v>
      </c>
      <c r="C2074" s="2">
        <v>45779</v>
      </c>
      <c r="D2074" s="3" t="s">
        <v>26</v>
      </c>
      <c r="E2074" s="3" t="s">
        <v>699</v>
      </c>
      <c r="F2074" s="3" t="s">
        <v>700</v>
      </c>
      <c r="G2074" s="3" t="s">
        <v>37</v>
      </c>
      <c r="H2074" s="3" t="s">
        <v>38</v>
      </c>
      <c r="I2074" s="3" t="s">
        <v>22</v>
      </c>
      <c r="J2074" s="3" t="s">
        <v>23</v>
      </c>
      <c r="K2074" s="3" t="s">
        <v>701</v>
      </c>
      <c r="L2074" s="3">
        <v>2311.35928729853</v>
      </c>
      <c r="M2074" s="3">
        <v>4.53403064664605</v>
      </c>
      <c r="N2074" s="3">
        <v>5</v>
      </c>
      <c r="O2074" s="3">
        <v>0.226851720535763</v>
      </c>
      <c r="P2074" s="3">
        <v>0.23</v>
      </c>
      <c r="Q2074" s="3">
        <v>581.28200323067597</v>
      </c>
      <c r="R2074" s="3">
        <v>581.28</v>
      </c>
      <c r="S2074" s="3" t="s">
        <v>14</v>
      </c>
      <c r="T2074" s="3" t="s">
        <v>11772</v>
      </c>
      <c r="U2074" s="6">
        <v>0.25148924549504659</v>
      </c>
      <c r="V2074" s="3" t="str">
        <f>TEXT(superstore_excel!$B2074, "MMMM")</f>
        <v>March</v>
      </c>
      <c r="W2074" s="3">
        <f>YEAR(superstore_excel!$B2074)</f>
        <v>2025</v>
      </c>
      <c r="X2074" s="27"/>
    </row>
    <row r="2075" spans="1:24" x14ac:dyDescent="0.3">
      <c r="A2075" s="28" t="s">
        <v>702</v>
      </c>
      <c r="B2075" s="4">
        <v>45546</v>
      </c>
      <c r="C2075" s="4">
        <v>45770</v>
      </c>
      <c r="D2075" s="5" t="s">
        <v>17</v>
      </c>
      <c r="E2075" s="5" t="s">
        <v>703</v>
      </c>
      <c r="F2075" s="5" t="s">
        <v>704</v>
      </c>
      <c r="G2075" s="5" t="s">
        <v>37</v>
      </c>
      <c r="H2075" s="5" t="s">
        <v>38</v>
      </c>
      <c r="I2075" s="5" t="s">
        <v>45</v>
      </c>
      <c r="J2075" s="5" t="s">
        <v>57</v>
      </c>
      <c r="K2075" s="5" t="s">
        <v>705</v>
      </c>
      <c r="L2075" s="5">
        <v>2311.2537037915299</v>
      </c>
      <c r="M2075" s="5">
        <v>4.5334639488745196</v>
      </c>
      <c r="N2075" s="5">
        <v>5</v>
      </c>
      <c r="O2075" s="5">
        <v>0.226839682930988</v>
      </c>
      <c r="P2075" s="5">
        <v>0.23</v>
      </c>
      <c r="Q2075" s="5">
        <v>581.35865261389199</v>
      </c>
      <c r="R2075" s="5">
        <v>581.36</v>
      </c>
      <c r="S2075" s="5" t="s">
        <v>14</v>
      </c>
      <c r="T2075" s="5" t="s">
        <v>11774</v>
      </c>
      <c r="U2075" s="7">
        <v>0.25153389766783008</v>
      </c>
      <c r="V2075" s="5" t="str">
        <f>TEXT(superstore_excel!$B2075, "MMMM")</f>
        <v>September</v>
      </c>
      <c r="W2075" s="5">
        <f>YEAR(superstore_excel!$B2075)</f>
        <v>2024</v>
      </c>
      <c r="X2075" s="29"/>
    </row>
    <row r="2076" spans="1:24" x14ac:dyDescent="0.3">
      <c r="A2076" s="26" t="s">
        <v>706</v>
      </c>
      <c r="B2076" s="2">
        <v>45521</v>
      </c>
      <c r="C2076" s="2">
        <v>45768</v>
      </c>
      <c r="D2076" s="3" t="s">
        <v>17</v>
      </c>
      <c r="E2076" s="3" t="s">
        <v>707</v>
      </c>
      <c r="F2076" s="3" t="s">
        <v>708</v>
      </c>
      <c r="G2076" s="3" t="s">
        <v>20</v>
      </c>
      <c r="H2076" s="3" t="s">
        <v>29</v>
      </c>
      <c r="I2076" s="3" t="s">
        <v>30</v>
      </c>
      <c r="J2076" s="3" t="s">
        <v>39</v>
      </c>
      <c r="K2076" s="3" t="s">
        <v>709</v>
      </c>
      <c r="L2076" s="3">
        <v>2311.1481202845398</v>
      </c>
      <c r="M2076" s="3">
        <v>4.5328972511029999</v>
      </c>
      <c r="N2076" s="3">
        <v>5</v>
      </c>
      <c r="O2076" s="3">
        <v>0.226827645326213</v>
      </c>
      <c r="P2076" s="3">
        <v>0.23</v>
      </c>
      <c r="Q2076" s="3">
        <v>581.43530199710904</v>
      </c>
      <c r="R2076" s="3">
        <v>581.44000000000005</v>
      </c>
      <c r="S2076" s="3" t="s">
        <v>14</v>
      </c>
      <c r="T2076" s="3" t="s">
        <v>11775</v>
      </c>
      <c r="U2076" s="6">
        <v>0.25157855392043194</v>
      </c>
      <c r="V2076" s="3" t="str">
        <f>TEXT(superstore_excel!$B2076, "MMMM")</f>
        <v>August</v>
      </c>
      <c r="W2076" s="3">
        <f>YEAR(superstore_excel!$B2076)</f>
        <v>2024</v>
      </c>
      <c r="X2076" s="27"/>
    </row>
    <row r="2077" spans="1:24" x14ac:dyDescent="0.3">
      <c r="A2077" s="28" t="s">
        <v>710</v>
      </c>
      <c r="B2077" s="4">
        <v>45727</v>
      </c>
      <c r="C2077" s="4">
        <v>45771</v>
      </c>
      <c r="D2077" s="5" t="s">
        <v>17</v>
      </c>
      <c r="E2077" s="5" t="s">
        <v>711</v>
      </c>
      <c r="F2077" s="5" t="s">
        <v>712</v>
      </c>
      <c r="G2077" s="5" t="s">
        <v>20</v>
      </c>
      <c r="H2077" s="5" t="s">
        <v>62</v>
      </c>
      <c r="I2077" s="5" t="s">
        <v>22</v>
      </c>
      <c r="J2077" s="5" t="s">
        <v>131</v>
      </c>
      <c r="K2077" s="5" t="s">
        <v>713</v>
      </c>
      <c r="L2077" s="5">
        <v>2311.0425367775501</v>
      </c>
      <c r="M2077" s="5">
        <v>4.5323305533314704</v>
      </c>
      <c r="N2077" s="5">
        <v>5</v>
      </c>
      <c r="O2077" s="5">
        <v>0.226815607721438</v>
      </c>
      <c r="P2077" s="5">
        <v>0.23</v>
      </c>
      <c r="Q2077" s="5">
        <v>581.51195138032494</v>
      </c>
      <c r="R2077" s="5">
        <v>581.51</v>
      </c>
      <c r="S2077" s="5" t="s">
        <v>14</v>
      </c>
      <c r="T2077" s="5" t="s">
        <v>11772</v>
      </c>
      <c r="U2077" s="7">
        <v>0.25162321425341144</v>
      </c>
      <c r="V2077" s="5" t="str">
        <f>TEXT(superstore_excel!$B2077, "MMMM")</f>
        <v>March</v>
      </c>
      <c r="W2077" s="5">
        <f>YEAR(superstore_excel!$B2077)</f>
        <v>2025</v>
      </c>
      <c r="X2077" s="29"/>
    </row>
    <row r="2078" spans="1:24" x14ac:dyDescent="0.3">
      <c r="A2078" s="26" t="s">
        <v>714</v>
      </c>
      <c r="B2078" s="2">
        <v>45252</v>
      </c>
      <c r="C2078" s="2">
        <v>45768</v>
      </c>
      <c r="D2078" s="3" t="s">
        <v>17</v>
      </c>
      <c r="E2078" s="3" t="s">
        <v>715</v>
      </c>
      <c r="F2078" s="3" t="s">
        <v>716</v>
      </c>
      <c r="G2078" s="3" t="s">
        <v>20</v>
      </c>
      <c r="H2078" s="3" t="s">
        <v>38</v>
      </c>
      <c r="I2078" s="3" t="s">
        <v>22</v>
      </c>
      <c r="J2078" s="3" t="s">
        <v>23</v>
      </c>
      <c r="K2078" s="3" t="s">
        <v>717</v>
      </c>
      <c r="L2078" s="3">
        <v>2310.93695327056</v>
      </c>
      <c r="M2078" s="3">
        <v>4.53176385555994</v>
      </c>
      <c r="N2078" s="3">
        <v>5</v>
      </c>
      <c r="O2078" s="3">
        <v>0.22680357011666299</v>
      </c>
      <c r="P2078" s="3">
        <v>0.23</v>
      </c>
      <c r="Q2078" s="3">
        <v>581.58860076354199</v>
      </c>
      <c r="R2078" s="3">
        <v>581.59</v>
      </c>
      <c r="S2078" s="3" t="s">
        <v>14</v>
      </c>
      <c r="T2078" s="3" t="s">
        <v>11766</v>
      </c>
      <c r="U2078" s="6">
        <v>0.25166787866732887</v>
      </c>
      <c r="V2078" s="3" t="str">
        <f>TEXT(superstore_excel!$B2078, "MMMM")</f>
        <v>November</v>
      </c>
      <c r="W2078" s="3">
        <f>YEAR(superstore_excel!$B2078)</f>
        <v>2023</v>
      </c>
      <c r="X2078" s="27"/>
    </row>
    <row r="2079" spans="1:24" x14ac:dyDescent="0.3">
      <c r="A2079" s="28" t="s">
        <v>718</v>
      </c>
      <c r="B2079" s="4">
        <v>45250</v>
      </c>
      <c r="C2079" s="4">
        <v>45783</v>
      </c>
      <c r="D2079" s="5" t="s">
        <v>34</v>
      </c>
      <c r="E2079" s="5" t="s">
        <v>719</v>
      </c>
      <c r="F2079" s="5" t="s">
        <v>720</v>
      </c>
      <c r="G2079" s="5" t="s">
        <v>44</v>
      </c>
      <c r="H2079" s="5" t="s">
        <v>38</v>
      </c>
      <c r="I2079" s="5" t="s">
        <v>22</v>
      </c>
      <c r="J2079" s="5" t="s">
        <v>131</v>
      </c>
      <c r="K2079" s="5" t="s">
        <v>721</v>
      </c>
      <c r="L2079" s="5">
        <v>2310.8313697635699</v>
      </c>
      <c r="M2079" s="5">
        <v>4.5311971577884096</v>
      </c>
      <c r="N2079" s="5">
        <v>5</v>
      </c>
      <c r="O2079" s="5">
        <v>0.22679153251188799</v>
      </c>
      <c r="P2079" s="5">
        <v>0.23</v>
      </c>
      <c r="Q2079" s="5">
        <v>581.66525014675801</v>
      </c>
      <c r="R2079" s="5">
        <v>581.66999999999996</v>
      </c>
      <c r="S2079" s="5" t="s">
        <v>14</v>
      </c>
      <c r="T2079" s="5" t="s">
        <v>11766</v>
      </c>
      <c r="U2079" s="7">
        <v>0.25171254716274277</v>
      </c>
      <c r="V2079" s="5" t="str">
        <f>TEXT(superstore_excel!$B2079, "MMMM")</f>
        <v>November</v>
      </c>
      <c r="W2079" s="5">
        <f>YEAR(superstore_excel!$B2079)</f>
        <v>2023</v>
      </c>
      <c r="X2079" s="29"/>
    </row>
    <row r="2080" spans="1:24" x14ac:dyDescent="0.3">
      <c r="A2080" s="26" t="s">
        <v>722</v>
      </c>
      <c r="B2080" s="2">
        <v>45474</v>
      </c>
      <c r="C2080" s="2">
        <v>45760</v>
      </c>
      <c r="D2080" s="3" t="s">
        <v>54</v>
      </c>
      <c r="E2080" s="3" t="s">
        <v>723</v>
      </c>
      <c r="F2080" s="3" t="s">
        <v>724</v>
      </c>
      <c r="G2080" s="3" t="s">
        <v>44</v>
      </c>
      <c r="H2080" s="3" t="s">
        <v>38</v>
      </c>
      <c r="I2080" s="3" t="s">
        <v>45</v>
      </c>
      <c r="J2080" s="3" t="s">
        <v>160</v>
      </c>
      <c r="K2080" s="3" t="s">
        <v>725</v>
      </c>
      <c r="L2080" s="3">
        <v>2310.7257862565798</v>
      </c>
      <c r="M2080" s="3">
        <v>4.5306304600168801</v>
      </c>
      <c r="N2080" s="3">
        <v>5</v>
      </c>
      <c r="O2080" s="3">
        <v>0.22677949490711399</v>
      </c>
      <c r="P2080" s="3">
        <v>0.23</v>
      </c>
      <c r="Q2080" s="3">
        <v>581.74189952997494</v>
      </c>
      <c r="R2080" s="3">
        <v>581.74</v>
      </c>
      <c r="S2080" s="3" t="s">
        <v>14</v>
      </c>
      <c r="T2080" s="3" t="s">
        <v>11779</v>
      </c>
      <c r="U2080" s="6">
        <v>0.25175721974021331</v>
      </c>
      <c r="V2080" s="3" t="str">
        <f>TEXT(superstore_excel!$B2080, "MMMM")</f>
        <v>July</v>
      </c>
      <c r="W2080" s="3">
        <f>YEAR(superstore_excel!$B2080)</f>
        <v>2024</v>
      </c>
      <c r="X2080" s="27"/>
    </row>
    <row r="2081" spans="1:24" x14ac:dyDescent="0.3">
      <c r="A2081" s="28" t="s">
        <v>726</v>
      </c>
      <c r="B2081" s="4">
        <v>45228</v>
      </c>
      <c r="C2081" s="4">
        <v>45768</v>
      </c>
      <c r="D2081" s="5" t="s">
        <v>17</v>
      </c>
      <c r="E2081" s="5" t="s">
        <v>727</v>
      </c>
      <c r="F2081" s="5" t="s">
        <v>728</v>
      </c>
      <c r="G2081" s="5" t="s">
        <v>44</v>
      </c>
      <c r="H2081" s="5" t="s">
        <v>21</v>
      </c>
      <c r="I2081" s="5" t="s">
        <v>30</v>
      </c>
      <c r="J2081" s="5" t="s">
        <v>39</v>
      </c>
      <c r="K2081" s="5" t="s">
        <v>729</v>
      </c>
      <c r="L2081" s="5">
        <v>2310.6202027495901</v>
      </c>
      <c r="M2081" s="5">
        <v>4.5300637622453497</v>
      </c>
      <c r="N2081" s="5">
        <v>5</v>
      </c>
      <c r="O2081" s="5">
        <v>0.22676745730233899</v>
      </c>
      <c r="P2081" s="5">
        <v>0.23</v>
      </c>
      <c r="Q2081" s="5">
        <v>581.81854891319097</v>
      </c>
      <c r="R2081" s="5">
        <v>581.82000000000005</v>
      </c>
      <c r="S2081" s="5" t="s">
        <v>14</v>
      </c>
      <c r="T2081" s="5" t="s">
        <v>11783</v>
      </c>
      <c r="U2081" s="7">
        <v>0.25180189640029932</v>
      </c>
      <c r="V2081" s="5" t="str">
        <f>TEXT(superstore_excel!$B2081, "MMMM")</f>
        <v>October</v>
      </c>
      <c r="W2081" s="5">
        <f>YEAR(superstore_excel!$B2081)</f>
        <v>2023</v>
      </c>
      <c r="X2081" s="29"/>
    </row>
    <row r="2082" spans="1:24" x14ac:dyDescent="0.3">
      <c r="A2082" s="26" t="s">
        <v>730</v>
      </c>
      <c r="B2082" s="2">
        <v>45473</v>
      </c>
      <c r="C2082" s="2">
        <v>45783</v>
      </c>
      <c r="D2082" s="3" t="s">
        <v>17</v>
      </c>
      <c r="E2082" s="3" t="s">
        <v>731</v>
      </c>
      <c r="F2082" s="3" t="s">
        <v>732</v>
      </c>
      <c r="G2082" s="3" t="s">
        <v>37</v>
      </c>
      <c r="H2082" s="3" t="s">
        <v>38</v>
      </c>
      <c r="I2082" s="3" t="s">
        <v>22</v>
      </c>
      <c r="J2082" s="3" t="s">
        <v>173</v>
      </c>
      <c r="K2082" s="3" t="s">
        <v>733</v>
      </c>
      <c r="L2082" s="3">
        <v>2310.5146192426</v>
      </c>
      <c r="M2082" s="3">
        <v>4.5294970644738299</v>
      </c>
      <c r="N2082" s="3">
        <v>5</v>
      </c>
      <c r="O2082" s="3">
        <v>0.22675541969756399</v>
      </c>
      <c r="P2082" s="3">
        <v>0.23</v>
      </c>
      <c r="Q2082" s="3">
        <v>581.89519829640801</v>
      </c>
      <c r="R2082" s="3">
        <v>581.9</v>
      </c>
      <c r="S2082" s="3" t="s">
        <v>14</v>
      </c>
      <c r="T2082" s="3" t="s">
        <v>11773</v>
      </c>
      <c r="U2082" s="6">
        <v>0.25184657714356146</v>
      </c>
      <c r="V2082" s="3" t="str">
        <f>TEXT(superstore_excel!$B2082, "MMMM")</f>
        <v>June</v>
      </c>
      <c r="W2082" s="3">
        <f>YEAR(superstore_excel!$B2082)</f>
        <v>2024</v>
      </c>
      <c r="X2082" s="27"/>
    </row>
    <row r="2083" spans="1:24" x14ac:dyDescent="0.3">
      <c r="A2083" s="28" t="s">
        <v>734</v>
      </c>
      <c r="B2083" s="4">
        <v>45416</v>
      </c>
      <c r="C2083" s="4">
        <v>45769</v>
      </c>
      <c r="D2083" s="5" t="s">
        <v>17</v>
      </c>
      <c r="E2083" s="5" t="s">
        <v>735</v>
      </c>
      <c r="F2083" s="5" t="s">
        <v>736</v>
      </c>
      <c r="G2083" s="5" t="s">
        <v>37</v>
      </c>
      <c r="H2083" s="5" t="s">
        <v>21</v>
      </c>
      <c r="I2083" s="5" t="s">
        <v>30</v>
      </c>
      <c r="J2083" s="5" t="s">
        <v>31</v>
      </c>
      <c r="K2083" s="5" t="s">
        <v>737</v>
      </c>
      <c r="L2083" s="5">
        <v>2310.4090357355999</v>
      </c>
      <c r="M2083" s="5">
        <v>4.5289303667023004</v>
      </c>
      <c r="N2083" s="5">
        <v>5</v>
      </c>
      <c r="O2083" s="5">
        <v>0.22674338209278899</v>
      </c>
      <c r="P2083" s="5">
        <v>0.23</v>
      </c>
      <c r="Q2083" s="5">
        <v>581.97184767962403</v>
      </c>
      <c r="R2083" s="5">
        <v>581.97</v>
      </c>
      <c r="S2083" s="5" t="s">
        <v>14</v>
      </c>
      <c r="T2083" s="5" t="s">
        <v>11781</v>
      </c>
      <c r="U2083" s="7">
        <v>0.25189126197055961</v>
      </c>
      <c r="V2083" s="5" t="str">
        <f>TEXT(superstore_excel!$B2083, "MMMM")</f>
        <v>May</v>
      </c>
      <c r="W2083" s="5">
        <f>YEAR(superstore_excel!$B2083)</f>
        <v>2024</v>
      </c>
      <c r="X2083" s="29"/>
    </row>
    <row r="2084" spans="1:24" x14ac:dyDescent="0.3">
      <c r="A2084" s="26" t="s">
        <v>738</v>
      </c>
      <c r="B2084" s="2">
        <v>45232</v>
      </c>
      <c r="C2084" s="2">
        <v>45758</v>
      </c>
      <c r="D2084" s="3" t="s">
        <v>17</v>
      </c>
      <c r="E2084" s="3" t="s">
        <v>739</v>
      </c>
      <c r="F2084" s="3" t="s">
        <v>740</v>
      </c>
      <c r="G2084" s="3" t="s">
        <v>37</v>
      </c>
      <c r="H2084" s="3" t="s">
        <v>62</v>
      </c>
      <c r="I2084" s="3" t="s">
        <v>30</v>
      </c>
      <c r="J2084" s="3" t="s">
        <v>101</v>
      </c>
      <c r="K2084" s="3" t="s">
        <v>741</v>
      </c>
      <c r="L2084" s="3">
        <v>2310.3034522286098</v>
      </c>
      <c r="M2084" s="3">
        <v>4.52836366893077</v>
      </c>
      <c r="N2084" s="3">
        <v>5</v>
      </c>
      <c r="O2084" s="3">
        <v>0.22673134448801399</v>
      </c>
      <c r="P2084" s="3">
        <v>0.23</v>
      </c>
      <c r="Q2084" s="3">
        <v>582.04849706284097</v>
      </c>
      <c r="R2084" s="3">
        <v>582.04999999999995</v>
      </c>
      <c r="S2084" s="3" t="s">
        <v>14</v>
      </c>
      <c r="T2084" s="3" t="s">
        <v>11766</v>
      </c>
      <c r="U2084" s="6">
        <v>0.25193595088185233</v>
      </c>
      <c r="V2084" s="3" t="str">
        <f>TEXT(superstore_excel!$B2084, "MMMM")</f>
        <v>November</v>
      </c>
      <c r="W2084" s="3">
        <f>YEAR(superstore_excel!$B2084)</f>
        <v>2023</v>
      </c>
      <c r="X2084" s="27"/>
    </row>
    <row r="2085" spans="1:24" x14ac:dyDescent="0.3">
      <c r="A2085" s="28" t="s">
        <v>742</v>
      </c>
      <c r="B2085" s="4">
        <v>45312</v>
      </c>
      <c r="C2085" s="4">
        <v>45774</v>
      </c>
      <c r="D2085" s="5" t="s">
        <v>54</v>
      </c>
      <c r="E2085" s="5" t="s">
        <v>743</v>
      </c>
      <c r="F2085" s="5" t="s">
        <v>744</v>
      </c>
      <c r="G2085" s="5" t="s">
        <v>44</v>
      </c>
      <c r="H2085" s="5" t="s">
        <v>21</v>
      </c>
      <c r="I2085" s="5" t="s">
        <v>30</v>
      </c>
      <c r="J2085" s="5" t="s">
        <v>101</v>
      </c>
      <c r="K2085" s="5" t="s">
        <v>745</v>
      </c>
      <c r="L2085" s="5">
        <v>2310.1978687216201</v>
      </c>
      <c r="M2085" s="5">
        <v>4.5277969711592396</v>
      </c>
      <c r="N2085" s="5">
        <v>5</v>
      </c>
      <c r="O2085" s="5">
        <v>0.22671930688323899</v>
      </c>
      <c r="P2085" s="5">
        <v>0.23</v>
      </c>
      <c r="Q2085" s="5">
        <v>582.12514644605699</v>
      </c>
      <c r="R2085" s="5">
        <v>582.13</v>
      </c>
      <c r="S2085" s="5" t="s">
        <v>14</v>
      </c>
      <c r="T2085" s="5" t="s">
        <v>11784</v>
      </c>
      <c r="U2085" s="7">
        <v>0.25198064387799995</v>
      </c>
      <c r="V2085" s="5" t="str">
        <f>TEXT(superstore_excel!$B2085, "MMMM")</f>
        <v>January</v>
      </c>
      <c r="W2085" s="5">
        <f>YEAR(superstore_excel!$B2085)</f>
        <v>2024</v>
      </c>
      <c r="X2085" s="29"/>
    </row>
    <row r="2086" spans="1:24" x14ac:dyDescent="0.3">
      <c r="A2086" s="26" t="s">
        <v>746</v>
      </c>
      <c r="B2086" s="2">
        <v>45305</v>
      </c>
      <c r="C2086" s="2">
        <v>45763</v>
      </c>
      <c r="D2086" s="3" t="s">
        <v>34</v>
      </c>
      <c r="E2086" s="3" t="s">
        <v>747</v>
      </c>
      <c r="F2086" s="3" t="s">
        <v>748</v>
      </c>
      <c r="G2086" s="3" t="s">
        <v>20</v>
      </c>
      <c r="H2086" s="3" t="s">
        <v>21</v>
      </c>
      <c r="I2086" s="3" t="s">
        <v>45</v>
      </c>
      <c r="J2086" s="3" t="s">
        <v>160</v>
      </c>
      <c r="K2086" s="3" t="s">
        <v>749</v>
      </c>
      <c r="L2086" s="3">
        <v>2310.09228521463</v>
      </c>
      <c r="M2086" s="3">
        <v>4.5272302733877101</v>
      </c>
      <c r="N2086" s="3">
        <v>5</v>
      </c>
      <c r="O2086" s="3">
        <v>0.22670726927846499</v>
      </c>
      <c r="P2086" s="3">
        <v>0.23</v>
      </c>
      <c r="Q2086" s="3">
        <v>582.20179582927403</v>
      </c>
      <c r="R2086" s="3">
        <v>582.20000000000005</v>
      </c>
      <c r="S2086" s="3" t="s">
        <v>14</v>
      </c>
      <c r="T2086" s="3" t="s">
        <v>11784</v>
      </c>
      <c r="U2086" s="6">
        <v>0.25202534095956336</v>
      </c>
      <c r="V2086" s="3" t="str">
        <f>TEXT(superstore_excel!$B2086, "MMMM")</f>
        <v>January</v>
      </c>
      <c r="W2086" s="3">
        <f>YEAR(superstore_excel!$B2086)</f>
        <v>2024</v>
      </c>
      <c r="X2086" s="27"/>
    </row>
    <row r="2087" spans="1:24" x14ac:dyDescent="0.3">
      <c r="A2087" s="28" t="s">
        <v>750</v>
      </c>
      <c r="B2087" s="4">
        <v>45545</v>
      </c>
      <c r="C2087" s="4">
        <v>45777</v>
      </c>
      <c r="D2087" s="5" t="s">
        <v>17</v>
      </c>
      <c r="E2087" s="5" t="s">
        <v>751</v>
      </c>
      <c r="F2087" s="5" t="s">
        <v>752</v>
      </c>
      <c r="G2087" s="5" t="s">
        <v>20</v>
      </c>
      <c r="H2087" s="5" t="s">
        <v>62</v>
      </c>
      <c r="I2087" s="5" t="s">
        <v>22</v>
      </c>
      <c r="J2087" s="5" t="s">
        <v>173</v>
      </c>
      <c r="K2087" s="5" t="s">
        <v>753</v>
      </c>
      <c r="L2087" s="5">
        <v>2309.9867017076399</v>
      </c>
      <c r="M2087" s="5">
        <v>4.5266635756161797</v>
      </c>
      <c r="N2087" s="5">
        <v>5</v>
      </c>
      <c r="O2087" s="5">
        <v>0.22669523167368999</v>
      </c>
      <c r="P2087" s="5">
        <v>0.23</v>
      </c>
      <c r="Q2087" s="5">
        <v>582.27844521249006</v>
      </c>
      <c r="R2087" s="5">
        <v>582.28</v>
      </c>
      <c r="S2087" s="5" t="s">
        <v>84</v>
      </c>
      <c r="T2087" s="5" t="s">
        <v>11774</v>
      </c>
      <c r="U2087" s="7">
        <v>0.25207004212710193</v>
      </c>
      <c r="V2087" s="5" t="str">
        <f>TEXT(superstore_excel!$B2087, "MMMM")</f>
        <v>September</v>
      </c>
      <c r="W2087" s="5">
        <f>YEAR(superstore_excel!$B2087)</f>
        <v>2024</v>
      </c>
      <c r="X2087" s="29"/>
    </row>
    <row r="2088" spans="1:24" x14ac:dyDescent="0.3">
      <c r="A2088" s="26" t="s">
        <v>754</v>
      </c>
      <c r="B2088" s="2">
        <v>45067</v>
      </c>
      <c r="C2088" s="2">
        <v>45769</v>
      </c>
      <c r="D2088" s="3" t="s">
        <v>26</v>
      </c>
      <c r="E2088" s="3" t="s">
        <v>755</v>
      </c>
      <c r="F2088" s="3" t="s">
        <v>756</v>
      </c>
      <c r="G2088" s="3" t="s">
        <v>37</v>
      </c>
      <c r="H2088" s="3" t="s">
        <v>29</v>
      </c>
      <c r="I2088" s="3" t="s">
        <v>45</v>
      </c>
      <c r="J2088" s="3" t="s">
        <v>160</v>
      </c>
      <c r="K2088" s="3" t="s">
        <v>757</v>
      </c>
      <c r="L2088" s="3">
        <v>2309.8811182006498</v>
      </c>
      <c r="M2088" s="3">
        <v>4.52609687784466</v>
      </c>
      <c r="N2088" s="3">
        <v>5</v>
      </c>
      <c r="O2088" s="3">
        <v>0.22668319406891499</v>
      </c>
      <c r="P2088" s="3">
        <v>0.23</v>
      </c>
      <c r="Q2088" s="3">
        <v>582.35509459570699</v>
      </c>
      <c r="R2088" s="3">
        <v>582.36</v>
      </c>
      <c r="S2088" s="3" t="s">
        <v>14</v>
      </c>
      <c r="T2088" s="3" t="s">
        <v>11780</v>
      </c>
      <c r="U2088" s="6">
        <v>0.25211474738117678</v>
      </c>
      <c r="V2088" s="3" t="str">
        <f>TEXT(superstore_excel!$B2088, "MMMM")</f>
        <v>May</v>
      </c>
      <c r="W2088" s="3">
        <f>YEAR(superstore_excel!$B2088)</f>
        <v>2023</v>
      </c>
      <c r="X2088" s="27"/>
    </row>
    <row r="2089" spans="1:24" x14ac:dyDescent="0.3">
      <c r="A2089" s="28" t="s">
        <v>758</v>
      </c>
      <c r="B2089" s="4">
        <v>45155</v>
      </c>
      <c r="C2089" s="4">
        <v>45763</v>
      </c>
      <c r="D2089" s="5" t="s">
        <v>34</v>
      </c>
      <c r="E2089" s="5" t="s">
        <v>759</v>
      </c>
      <c r="F2089" s="5" t="s">
        <v>760</v>
      </c>
      <c r="G2089" s="5" t="s">
        <v>44</v>
      </c>
      <c r="H2089" s="5" t="s">
        <v>38</v>
      </c>
      <c r="I2089" s="5" t="s">
        <v>22</v>
      </c>
      <c r="J2089" s="5" t="s">
        <v>302</v>
      </c>
      <c r="K2089" s="5" t="s">
        <v>761</v>
      </c>
      <c r="L2089" s="5">
        <v>2309.7755346936601</v>
      </c>
      <c r="M2089" s="5">
        <v>4.5255301800731296</v>
      </c>
      <c r="N2089" s="5">
        <v>5</v>
      </c>
      <c r="O2089" s="5">
        <v>0.22667115646413999</v>
      </c>
      <c r="P2089" s="5">
        <v>0.23</v>
      </c>
      <c r="Q2089" s="5">
        <v>582.43174397892301</v>
      </c>
      <c r="R2089" s="5">
        <v>582.42999999999995</v>
      </c>
      <c r="S2089" s="5" t="s">
        <v>14</v>
      </c>
      <c r="T2089" s="5" t="s">
        <v>11770</v>
      </c>
      <c r="U2089" s="7">
        <v>0.25215945672234746</v>
      </c>
      <c r="V2089" s="5" t="str">
        <f>TEXT(superstore_excel!$B2089, "MMMM")</f>
        <v>August</v>
      </c>
      <c r="W2089" s="5">
        <f>YEAR(superstore_excel!$B2089)</f>
        <v>2023</v>
      </c>
      <c r="X2089" s="29"/>
    </row>
    <row r="2090" spans="1:24" x14ac:dyDescent="0.3">
      <c r="A2090" s="26" t="s">
        <v>762</v>
      </c>
      <c r="B2090" s="2">
        <v>45144</v>
      </c>
      <c r="C2090" s="2">
        <v>45761</v>
      </c>
      <c r="D2090" s="3" t="s">
        <v>34</v>
      </c>
      <c r="E2090" s="3" t="s">
        <v>621</v>
      </c>
      <c r="F2090" s="3" t="s">
        <v>763</v>
      </c>
      <c r="G2090" s="3" t="s">
        <v>44</v>
      </c>
      <c r="H2090" s="3" t="s">
        <v>62</v>
      </c>
      <c r="I2090" s="3" t="s">
        <v>22</v>
      </c>
      <c r="J2090" s="3" t="s">
        <v>302</v>
      </c>
      <c r="K2090" s="3" t="s">
        <v>764</v>
      </c>
      <c r="L2090" s="3">
        <v>2309.66995118667</v>
      </c>
      <c r="M2090" s="3">
        <v>4.5249634823016001</v>
      </c>
      <c r="N2090" s="3">
        <v>5</v>
      </c>
      <c r="O2090" s="3">
        <v>0.22665911885936499</v>
      </c>
      <c r="P2090" s="3">
        <v>0.23</v>
      </c>
      <c r="Q2090" s="3">
        <v>582.50839336214005</v>
      </c>
      <c r="R2090" s="3">
        <v>582.51</v>
      </c>
      <c r="S2090" s="3" t="s">
        <v>14</v>
      </c>
      <c r="T2090" s="3" t="s">
        <v>11770</v>
      </c>
      <c r="U2090" s="6">
        <v>0.25220417015117547</v>
      </c>
      <c r="V2090" s="3" t="str">
        <f>TEXT(superstore_excel!$B2090, "MMMM")</f>
        <v>August</v>
      </c>
      <c r="W2090" s="3">
        <f>YEAR(superstore_excel!$B2090)</f>
        <v>2023</v>
      </c>
      <c r="X2090" s="27"/>
    </row>
    <row r="2091" spans="1:24" x14ac:dyDescent="0.3">
      <c r="A2091" s="28" t="s">
        <v>765</v>
      </c>
      <c r="B2091" s="4">
        <v>45026</v>
      </c>
      <c r="C2091" s="4">
        <v>45774</v>
      </c>
      <c r="D2091" s="5" t="s">
        <v>17</v>
      </c>
      <c r="E2091" s="5" t="s">
        <v>766</v>
      </c>
      <c r="F2091" s="5" t="s">
        <v>767</v>
      </c>
      <c r="G2091" s="5" t="s">
        <v>20</v>
      </c>
      <c r="H2091" s="5" t="s">
        <v>62</v>
      </c>
      <c r="I2091" s="5" t="s">
        <v>45</v>
      </c>
      <c r="J2091" s="5" t="s">
        <v>46</v>
      </c>
      <c r="K2091" s="5" t="s">
        <v>768</v>
      </c>
      <c r="L2091" s="5">
        <v>2309.5643676796799</v>
      </c>
      <c r="M2091" s="5">
        <v>4.5243967845300697</v>
      </c>
      <c r="N2091" s="5">
        <v>5</v>
      </c>
      <c r="O2091" s="5">
        <v>0.22664708125458999</v>
      </c>
      <c r="P2091" s="5">
        <v>0.23</v>
      </c>
      <c r="Q2091" s="5">
        <v>582.58504274535596</v>
      </c>
      <c r="R2091" s="5">
        <v>582.59</v>
      </c>
      <c r="S2091" s="5" t="s">
        <v>84</v>
      </c>
      <c r="T2091" s="5" t="s">
        <v>11787</v>
      </c>
      <c r="U2091" s="7">
        <v>0.25224888766822035</v>
      </c>
      <c r="V2091" s="5" t="str">
        <f>TEXT(superstore_excel!$B2091, "MMMM")</f>
        <v>April</v>
      </c>
      <c r="W2091" s="5">
        <f>YEAR(superstore_excel!$B2091)</f>
        <v>2023</v>
      </c>
      <c r="X2091" s="29"/>
    </row>
    <row r="2092" spans="1:24" x14ac:dyDescent="0.3">
      <c r="A2092" s="26" t="s">
        <v>769</v>
      </c>
      <c r="B2092" s="2">
        <v>45114</v>
      </c>
      <c r="C2092" s="2">
        <v>45775</v>
      </c>
      <c r="D2092" s="3" t="s">
        <v>54</v>
      </c>
      <c r="E2092" s="3" t="s">
        <v>770</v>
      </c>
      <c r="F2092" s="3" t="s">
        <v>771</v>
      </c>
      <c r="G2092" s="3" t="s">
        <v>20</v>
      </c>
      <c r="H2092" s="3" t="s">
        <v>38</v>
      </c>
      <c r="I2092" s="3" t="s">
        <v>30</v>
      </c>
      <c r="J2092" s="3" t="s">
        <v>101</v>
      </c>
      <c r="K2092" s="3" t="s">
        <v>772</v>
      </c>
      <c r="L2092" s="3">
        <v>2309.4587841726802</v>
      </c>
      <c r="M2092" s="3">
        <v>4.5238300867585401</v>
      </c>
      <c r="N2092" s="3">
        <v>5</v>
      </c>
      <c r="O2092" s="3">
        <v>0.22663504364981599</v>
      </c>
      <c r="P2092" s="3">
        <v>0.23</v>
      </c>
      <c r="Q2092" s="3">
        <v>582.66169212857301</v>
      </c>
      <c r="R2092" s="3">
        <v>582.66</v>
      </c>
      <c r="S2092" s="3" t="s">
        <v>14</v>
      </c>
      <c r="T2092" s="3" t="s">
        <v>11767</v>
      </c>
      <c r="U2092" s="6">
        <v>0.25229360927404493</v>
      </c>
      <c r="V2092" s="3" t="str">
        <f>TEXT(superstore_excel!$B2092, "MMMM")</f>
        <v>July</v>
      </c>
      <c r="W2092" s="3">
        <f>YEAR(superstore_excel!$B2092)</f>
        <v>2023</v>
      </c>
      <c r="X2092" s="27"/>
    </row>
    <row r="2093" spans="1:24" x14ac:dyDescent="0.3">
      <c r="A2093" s="28" t="s">
        <v>773</v>
      </c>
      <c r="B2093" s="4">
        <v>45734</v>
      </c>
      <c r="C2093" s="4">
        <v>45770</v>
      </c>
      <c r="D2093" s="5" t="s">
        <v>54</v>
      </c>
      <c r="E2093" s="5" t="s">
        <v>774</v>
      </c>
      <c r="F2093" s="5" t="s">
        <v>775</v>
      </c>
      <c r="G2093" s="5" t="s">
        <v>37</v>
      </c>
      <c r="H2093" s="5" t="s">
        <v>62</v>
      </c>
      <c r="I2093" s="5" t="s">
        <v>22</v>
      </c>
      <c r="J2093" s="5" t="s">
        <v>302</v>
      </c>
      <c r="K2093" s="5" t="s">
        <v>776</v>
      </c>
      <c r="L2093" s="5">
        <v>2309.3532006656901</v>
      </c>
      <c r="M2093" s="5">
        <v>4.5232633889870097</v>
      </c>
      <c r="N2093" s="5">
        <v>5</v>
      </c>
      <c r="O2093" s="5">
        <v>0.22662300604504099</v>
      </c>
      <c r="P2093" s="5">
        <v>0.23</v>
      </c>
      <c r="Q2093" s="5">
        <v>582.73834151178903</v>
      </c>
      <c r="R2093" s="5">
        <v>582.74</v>
      </c>
      <c r="S2093" s="5" t="s">
        <v>14</v>
      </c>
      <c r="T2093" s="5" t="s">
        <v>11772</v>
      </c>
      <c r="U2093" s="7">
        <v>0.25233833496920693</v>
      </c>
      <c r="V2093" s="5" t="str">
        <f>TEXT(superstore_excel!$B2093, "MMMM")</f>
        <v>March</v>
      </c>
      <c r="W2093" s="5">
        <f>YEAR(superstore_excel!$B2093)</f>
        <v>2025</v>
      </c>
      <c r="X2093" s="29"/>
    </row>
    <row r="2094" spans="1:24" x14ac:dyDescent="0.3">
      <c r="A2094" s="26" t="s">
        <v>777</v>
      </c>
      <c r="B2094" s="2">
        <v>45168</v>
      </c>
      <c r="C2094" s="2">
        <v>45776</v>
      </c>
      <c r="D2094" s="3" t="s">
        <v>34</v>
      </c>
      <c r="E2094" s="3" t="s">
        <v>778</v>
      </c>
      <c r="F2094" s="3" t="s">
        <v>779</v>
      </c>
      <c r="G2094" s="3" t="s">
        <v>20</v>
      </c>
      <c r="H2094" s="3" t="s">
        <v>21</v>
      </c>
      <c r="I2094" s="3" t="s">
        <v>45</v>
      </c>
      <c r="J2094" s="3" t="s">
        <v>57</v>
      </c>
      <c r="K2094" s="3" t="s">
        <v>780</v>
      </c>
      <c r="L2094" s="3">
        <v>2309.2476171587</v>
      </c>
      <c r="M2094" s="3">
        <v>4.52269669121549</v>
      </c>
      <c r="N2094" s="3">
        <v>5</v>
      </c>
      <c r="O2094" s="3">
        <v>0.22661096844026599</v>
      </c>
      <c r="P2094" s="3">
        <v>0.23</v>
      </c>
      <c r="Q2094" s="3">
        <v>582.81499089500596</v>
      </c>
      <c r="R2094" s="3">
        <v>582.80999999999995</v>
      </c>
      <c r="S2094" s="3" t="s">
        <v>14</v>
      </c>
      <c r="T2094" s="3" t="s">
        <v>11770</v>
      </c>
      <c r="U2094" s="6">
        <v>0.25238306475426919</v>
      </c>
      <c r="V2094" s="3" t="str">
        <f>TEXT(superstore_excel!$B2094, "MMMM")</f>
        <v>August</v>
      </c>
      <c r="W2094" s="3">
        <f>YEAR(superstore_excel!$B2094)</f>
        <v>2023</v>
      </c>
      <c r="X2094" s="27"/>
    </row>
    <row r="2095" spans="1:24" x14ac:dyDescent="0.3">
      <c r="A2095" s="28" t="s">
        <v>781</v>
      </c>
      <c r="B2095" s="4">
        <v>45372</v>
      </c>
      <c r="C2095" s="4">
        <v>45771</v>
      </c>
      <c r="D2095" s="5" t="s">
        <v>17</v>
      </c>
      <c r="E2095" s="5" t="s">
        <v>782</v>
      </c>
      <c r="F2095" s="5" t="s">
        <v>783</v>
      </c>
      <c r="G2095" s="5" t="s">
        <v>20</v>
      </c>
      <c r="H2095" s="5" t="s">
        <v>38</v>
      </c>
      <c r="I2095" s="5" t="s">
        <v>30</v>
      </c>
      <c r="J2095" s="5" t="s">
        <v>101</v>
      </c>
      <c r="K2095" s="5" t="s">
        <v>784</v>
      </c>
      <c r="L2095" s="5">
        <v>2309.1420336517099</v>
      </c>
      <c r="M2095" s="5">
        <v>4.5221299934439596</v>
      </c>
      <c r="N2095" s="5">
        <v>5</v>
      </c>
      <c r="O2095" s="5">
        <v>0.22659893083549101</v>
      </c>
      <c r="P2095" s="5">
        <v>0.23</v>
      </c>
      <c r="Q2095" s="5">
        <v>582.89164027822198</v>
      </c>
      <c r="R2095" s="5">
        <v>582.89</v>
      </c>
      <c r="S2095" s="5" t="s">
        <v>14</v>
      </c>
      <c r="T2095" s="5" t="s">
        <v>11785</v>
      </c>
      <c r="U2095" s="7">
        <v>0.25242779862979192</v>
      </c>
      <c r="V2095" s="5" t="str">
        <f>TEXT(superstore_excel!$B2095, "MMMM")</f>
        <v>March</v>
      </c>
      <c r="W2095" s="5">
        <f>YEAR(superstore_excel!$B2095)</f>
        <v>2024</v>
      </c>
      <c r="X2095" s="29"/>
    </row>
    <row r="2096" spans="1:24" x14ac:dyDescent="0.3">
      <c r="A2096" s="26" t="s">
        <v>785</v>
      </c>
      <c r="B2096" s="2">
        <v>45142</v>
      </c>
      <c r="C2096" s="2">
        <v>45777</v>
      </c>
      <c r="D2096" s="3" t="s">
        <v>17</v>
      </c>
      <c r="E2096" s="3" t="s">
        <v>786</v>
      </c>
      <c r="F2096" s="3" t="s">
        <v>787</v>
      </c>
      <c r="G2096" s="3" t="s">
        <v>20</v>
      </c>
      <c r="H2096" s="3" t="s">
        <v>62</v>
      </c>
      <c r="I2096" s="3" t="s">
        <v>22</v>
      </c>
      <c r="J2096" s="3" t="s">
        <v>131</v>
      </c>
      <c r="K2096" s="3" t="s">
        <v>788</v>
      </c>
      <c r="L2096" s="3">
        <v>2309.0364501447202</v>
      </c>
      <c r="M2096" s="3">
        <v>4.5215632956724301</v>
      </c>
      <c r="N2096" s="3">
        <v>5</v>
      </c>
      <c r="O2096" s="3">
        <v>0.22658689323071601</v>
      </c>
      <c r="P2096" s="3">
        <v>0.23</v>
      </c>
      <c r="Q2096" s="3">
        <v>582.96828966143903</v>
      </c>
      <c r="R2096" s="3">
        <v>582.97</v>
      </c>
      <c r="S2096" s="3" t="s">
        <v>14</v>
      </c>
      <c r="T2096" s="3" t="s">
        <v>11770</v>
      </c>
      <c r="U2096" s="6">
        <v>0.25247253659633706</v>
      </c>
      <c r="V2096" s="3" t="str">
        <f>TEXT(superstore_excel!$B2096, "MMMM")</f>
        <v>August</v>
      </c>
      <c r="W2096" s="3">
        <f>YEAR(superstore_excel!$B2096)</f>
        <v>2023</v>
      </c>
      <c r="X2096" s="27"/>
    </row>
    <row r="2097" spans="1:24" x14ac:dyDescent="0.3">
      <c r="A2097" s="28" t="s">
        <v>789</v>
      </c>
      <c r="B2097" s="4">
        <v>45169</v>
      </c>
      <c r="C2097" s="4">
        <v>45766</v>
      </c>
      <c r="D2097" s="5" t="s">
        <v>17</v>
      </c>
      <c r="E2097" s="5" t="s">
        <v>790</v>
      </c>
      <c r="F2097" s="5" t="s">
        <v>791</v>
      </c>
      <c r="G2097" s="5" t="s">
        <v>44</v>
      </c>
      <c r="H2097" s="5" t="s">
        <v>29</v>
      </c>
      <c r="I2097" s="5" t="s">
        <v>22</v>
      </c>
      <c r="J2097" s="5" t="s">
        <v>173</v>
      </c>
      <c r="K2097" s="5" t="s">
        <v>792</v>
      </c>
      <c r="L2097" s="5">
        <v>2308.9308666377301</v>
      </c>
      <c r="M2097" s="5">
        <v>4.5209965979008997</v>
      </c>
      <c r="N2097" s="5">
        <v>5</v>
      </c>
      <c r="O2097" s="5">
        <v>0.22657485562594101</v>
      </c>
      <c r="P2097" s="5">
        <v>0.23</v>
      </c>
      <c r="Q2097" s="5">
        <v>583.04493904465505</v>
      </c>
      <c r="R2097" s="5">
        <v>583.04</v>
      </c>
      <c r="S2097" s="5" t="s">
        <v>14</v>
      </c>
      <c r="T2097" s="5" t="s">
        <v>11770</v>
      </c>
      <c r="U2097" s="7">
        <v>0.25251727865446499</v>
      </c>
      <c r="V2097" s="5" t="str">
        <f>TEXT(superstore_excel!$B2097, "MMMM")</f>
        <v>August</v>
      </c>
      <c r="W2097" s="5">
        <f>YEAR(superstore_excel!$B2097)</f>
        <v>2023</v>
      </c>
      <c r="X2097" s="29"/>
    </row>
    <row r="2098" spans="1:24" x14ac:dyDescent="0.3">
      <c r="A2098" s="26" t="s">
        <v>793</v>
      </c>
      <c r="B2098" s="2">
        <v>45648</v>
      </c>
      <c r="C2098" s="2">
        <v>45772</v>
      </c>
      <c r="D2098" s="3" t="s">
        <v>26</v>
      </c>
      <c r="E2098" s="3" t="s">
        <v>794</v>
      </c>
      <c r="F2098" s="3" t="s">
        <v>795</v>
      </c>
      <c r="G2098" s="3" t="s">
        <v>20</v>
      </c>
      <c r="H2098" s="3" t="s">
        <v>62</v>
      </c>
      <c r="I2098" s="3" t="s">
        <v>22</v>
      </c>
      <c r="J2098" s="3" t="s">
        <v>281</v>
      </c>
      <c r="K2098" s="3" t="s">
        <v>796</v>
      </c>
      <c r="L2098" s="3">
        <v>2308.82528313074</v>
      </c>
      <c r="M2098" s="3">
        <v>4.5204299001293702</v>
      </c>
      <c r="N2098" s="3">
        <v>5</v>
      </c>
      <c r="O2098" s="3">
        <v>0.22656281802116701</v>
      </c>
      <c r="P2098" s="3">
        <v>0.23</v>
      </c>
      <c r="Q2098" s="3">
        <v>583.12158842787096</v>
      </c>
      <c r="R2098" s="3">
        <v>583.12</v>
      </c>
      <c r="S2098" s="3" t="s">
        <v>14</v>
      </c>
      <c r="T2098" s="3" t="s">
        <v>11771</v>
      </c>
      <c r="U2098" s="6">
        <v>0.25256202480473749</v>
      </c>
      <c r="V2098" s="3" t="str">
        <f>TEXT(superstore_excel!$B2098, "MMMM")</f>
        <v>December</v>
      </c>
      <c r="W2098" s="3">
        <f>YEAR(superstore_excel!$B2098)</f>
        <v>2024</v>
      </c>
      <c r="X2098" s="27"/>
    </row>
    <row r="2099" spans="1:24" x14ac:dyDescent="0.3">
      <c r="A2099" s="28" t="s">
        <v>797</v>
      </c>
      <c r="B2099" s="4">
        <v>45197</v>
      </c>
      <c r="C2099" s="4">
        <v>45773</v>
      </c>
      <c r="D2099" s="5" t="s">
        <v>34</v>
      </c>
      <c r="E2099" s="5" t="s">
        <v>798</v>
      </c>
      <c r="F2099" s="5" t="s">
        <v>799</v>
      </c>
      <c r="G2099" s="5" t="s">
        <v>37</v>
      </c>
      <c r="H2099" s="5" t="s">
        <v>21</v>
      </c>
      <c r="I2099" s="5" t="s">
        <v>30</v>
      </c>
      <c r="J2099" s="5" t="s">
        <v>39</v>
      </c>
      <c r="K2099" s="5" t="s">
        <v>800</v>
      </c>
      <c r="L2099" s="5">
        <v>2308.7196996237499</v>
      </c>
      <c r="M2099" s="5">
        <v>4.5198632023578398</v>
      </c>
      <c r="N2099" s="5">
        <v>5</v>
      </c>
      <c r="O2099" s="5">
        <v>0.22655078041639201</v>
      </c>
      <c r="P2099" s="5">
        <v>0.23</v>
      </c>
      <c r="Q2099" s="5">
        <v>583.19823781108801</v>
      </c>
      <c r="R2099" s="5">
        <v>583.20000000000005</v>
      </c>
      <c r="S2099" s="5" t="s">
        <v>14</v>
      </c>
      <c r="T2099" s="5" t="s">
        <v>11768</v>
      </c>
      <c r="U2099" s="7">
        <v>0.25260677504771639</v>
      </c>
      <c r="V2099" s="5" t="str">
        <f>TEXT(superstore_excel!$B2099, "MMMM")</f>
        <v>September</v>
      </c>
      <c r="W2099" s="5">
        <f>YEAR(superstore_excel!$B2099)</f>
        <v>2023</v>
      </c>
      <c r="X2099" s="29"/>
    </row>
    <row r="2100" spans="1:24" x14ac:dyDescent="0.3">
      <c r="A2100" s="26" t="s">
        <v>801</v>
      </c>
      <c r="B2100" s="2">
        <v>45602</v>
      </c>
      <c r="C2100" s="2">
        <v>45780</v>
      </c>
      <c r="D2100" s="3" t="s">
        <v>54</v>
      </c>
      <c r="E2100" s="3" t="s">
        <v>802</v>
      </c>
      <c r="F2100" s="3" t="s">
        <v>803</v>
      </c>
      <c r="G2100" s="3" t="s">
        <v>44</v>
      </c>
      <c r="H2100" s="3" t="s">
        <v>62</v>
      </c>
      <c r="I2100" s="3" t="s">
        <v>22</v>
      </c>
      <c r="J2100" s="3" t="s">
        <v>302</v>
      </c>
      <c r="K2100" s="3" t="s">
        <v>804</v>
      </c>
      <c r="L2100" s="3">
        <v>2308.6141161167602</v>
      </c>
      <c r="M2100" s="3">
        <v>4.51929650458632</v>
      </c>
      <c r="N2100" s="3">
        <v>5</v>
      </c>
      <c r="O2100" s="3">
        <v>0.22653874281161701</v>
      </c>
      <c r="P2100" s="3">
        <v>0.23</v>
      </c>
      <c r="Q2100" s="3">
        <v>583.27488719430403</v>
      </c>
      <c r="R2100" s="3">
        <v>583.27</v>
      </c>
      <c r="S2100" s="3" t="s">
        <v>14</v>
      </c>
      <c r="T2100" s="3" t="s">
        <v>11769</v>
      </c>
      <c r="U2100" s="6">
        <v>0.2526515293839624</v>
      </c>
      <c r="V2100" s="3" t="str">
        <f>TEXT(superstore_excel!$B2100, "MMMM")</f>
        <v>November</v>
      </c>
      <c r="W2100" s="3">
        <f>YEAR(superstore_excel!$B2100)</f>
        <v>2024</v>
      </c>
      <c r="X2100" s="27"/>
    </row>
    <row r="2101" spans="1:24" x14ac:dyDescent="0.3">
      <c r="A2101" s="28" t="s">
        <v>805</v>
      </c>
      <c r="B2101" s="4">
        <v>45136</v>
      </c>
      <c r="C2101" s="4">
        <v>45756</v>
      </c>
      <c r="D2101" s="5" t="s">
        <v>17</v>
      </c>
      <c r="E2101" s="5" t="s">
        <v>806</v>
      </c>
      <c r="F2101" s="5" t="s">
        <v>807</v>
      </c>
      <c r="G2101" s="5" t="s">
        <v>44</v>
      </c>
      <c r="H2101" s="5" t="s">
        <v>29</v>
      </c>
      <c r="I2101" s="5" t="s">
        <v>30</v>
      </c>
      <c r="J2101" s="5" t="s">
        <v>31</v>
      </c>
      <c r="K2101" s="5" t="s">
        <v>808</v>
      </c>
      <c r="L2101" s="5">
        <v>2308.5085326097601</v>
      </c>
      <c r="M2101" s="5">
        <v>4.5187298068147896</v>
      </c>
      <c r="N2101" s="5">
        <v>5</v>
      </c>
      <c r="O2101" s="5">
        <v>0.22652670520684201</v>
      </c>
      <c r="P2101" s="5">
        <v>0.23</v>
      </c>
      <c r="Q2101" s="5">
        <v>583.35153657752096</v>
      </c>
      <c r="R2101" s="5">
        <v>583.35</v>
      </c>
      <c r="S2101" s="5" t="s">
        <v>14</v>
      </c>
      <c r="T2101" s="5" t="s">
        <v>11767</v>
      </c>
      <c r="U2101" s="7">
        <v>0.25269628781403908</v>
      </c>
      <c r="V2101" s="5" t="str">
        <f>TEXT(superstore_excel!$B2101, "MMMM")</f>
        <v>July</v>
      </c>
      <c r="W2101" s="5">
        <f>YEAR(superstore_excel!$B2101)</f>
        <v>2023</v>
      </c>
      <c r="X2101" s="29"/>
    </row>
    <row r="2102" spans="1:24" x14ac:dyDescent="0.3">
      <c r="A2102" s="26" t="s">
        <v>809</v>
      </c>
      <c r="B2102" s="2">
        <v>45220</v>
      </c>
      <c r="C2102" s="2">
        <v>45779</v>
      </c>
      <c r="D2102" s="3" t="s">
        <v>17</v>
      </c>
      <c r="E2102" s="3" t="s">
        <v>810</v>
      </c>
      <c r="F2102" s="3" t="s">
        <v>811</v>
      </c>
      <c r="G2102" s="3" t="s">
        <v>20</v>
      </c>
      <c r="H2102" s="3" t="s">
        <v>21</v>
      </c>
      <c r="I2102" s="3" t="s">
        <v>22</v>
      </c>
      <c r="J2102" s="3" t="s">
        <v>23</v>
      </c>
      <c r="K2102" s="3" t="s">
        <v>812</v>
      </c>
      <c r="L2102" s="3">
        <v>2308.40294910277</v>
      </c>
      <c r="M2102" s="3">
        <v>4.5181631090432601</v>
      </c>
      <c r="N2102" s="3">
        <v>5</v>
      </c>
      <c r="O2102" s="3">
        <v>0.22651466760206701</v>
      </c>
      <c r="P2102" s="3">
        <v>0.23</v>
      </c>
      <c r="Q2102" s="3">
        <v>583.42818596073698</v>
      </c>
      <c r="R2102" s="3">
        <v>583.42999999999995</v>
      </c>
      <c r="S2102" s="3" t="s">
        <v>14</v>
      </c>
      <c r="T2102" s="3" t="s">
        <v>11783</v>
      </c>
      <c r="U2102" s="6">
        <v>0.25274105033850519</v>
      </c>
      <c r="V2102" s="3" t="str">
        <f>TEXT(superstore_excel!$B2102, "MMMM")</f>
        <v>October</v>
      </c>
      <c r="W2102" s="3">
        <f>YEAR(superstore_excel!$B2102)</f>
        <v>2023</v>
      </c>
      <c r="X2102" s="27"/>
    </row>
    <row r="2103" spans="1:24" x14ac:dyDescent="0.3">
      <c r="A2103" s="28" t="s">
        <v>813</v>
      </c>
      <c r="B2103" s="4">
        <v>45354</v>
      </c>
      <c r="C2103" s="4">
        <v>45772</v>
      </c>
      <c r="D2103" s="5" t="s">
        <v>17</v>
      </c>
      <c r="E2103" s="5" t="s">
        <v>814</v>
      </c>
      <c r="F2103" s="5" t="s">
        <v>815</v>
      </c>
      <c r="G2103" s="5" t="s">
        <v>37</v>
      </c>
      <c r="H2103" s="5" t="s">
        <v>38</v>
      </c>
      <c r="I2103" s="5" t="s">
        <v>45</v>
      </c>
      <c r="J2103" s="5" t="s">
        <v>51</v>
      </c>
      <c r="K2103" s="5" t="s">
        <v>816</v>
      </c>
      <c r="L2103" s="5">
        <v>2308.2973655957799</v>
      </c>
      <c r="M2103" s="5">
        <v>4.5175964112717297</v>
      </c>
      <c r="N2103" s="5">
        <v>5</v>
      </c>
      <c r="O2103" s="5">
        <v>0.22650262999729201</v>
      </c>
      <c r="P2103" s="5">
        <v>0.23</v>
      </c>
      <c r="Q2103" s="5">
        <v>583.50483534395403</v>
      </c>
      <c r="R2103" s="5">
        <v>583.5</v>
      </c>
      <c r="S2103" s="5" t="s">
        <v>14</v>
      </c>
      <c r="T2103" s="5" t="s">
        <v>11785</v>
      </c>
      <c r="U2103" s="7">
        <v>0.25278581695792446</v>
      </c>
      <c r="V2103" s="5" t="str">
        <f>TEXT(superstore_excel!$B2103, "MMMM")</f>
        <v>March</v>
      </c>
      <c r="W2103" s="5">
        <f>YEAR(superstore_excel!$B2103)</f>
        <v>2024</v>
      </c>
      <c r="X2103" s="29"/>
    </row>
    <row r="2104" spans="1:24" x14ac:dyDescent="0.3">
      <c r="A2104" s="26" t="s">
        <v>817</v>
      </c>
      <c r="B2104" s="2">
        <v>45384</v>
      </c>
      <c r="C2104" s="2">
        <v>45762</v>
      </c>
      <c r="D2104" s="3" t="s">
        <v>17</v>
      </c>
      <c r="E2104" s="3" t="s">
        <v>818</v>
      </c>
      <c r="F2104" s="3" t="s">
        <v>819</v>
      </c>
      <c r="G2104" s="3" t="s">
        <v>44</v>
      </c>
      <c r="H2104" s="3" t="s">
        <v>62</v>
      </c>
      <c r="I2104" s="3" t="s">
        <v>30</v>
      </c>
      <c r="J2104" s="3" t="s">
        <v>31</v>
      </c>
      <c r="K2104" s="3" t="s">
        <v>820</v>
      </c>
      <c r="L2104" s="3">
        <v>2308.1917820887902</v>
      </c>
      <c r="M2104" s="3">
        <v>4.5170297135002002</v>
      </c>
      <c r="N2104" s="3">
        <v>5</v>
      </c>
      <c r="O2104" s="3">
        <v>0.22649059239251801</v>
      </c>
      <c r="P2104" s="3">
        <v>0.23</v>
      </c>
      <c r="Q2104" s="3">
        <v>583.58148472717005</v>
      </c>
      <c r="R2104" s="3">
        <v>583.58000000000004</v>
      </c>
      <c r="S2104" s="3" t="s">
        <v>14</v>
      </c>
      <c r="T2104" s="3" t="s">
        <v>11765</v>
      </c>
      <c r="U2104" s="6">
        <v>0.25283058767285793</v>
      </c>
      <c r="V2104" s="3" t="str">
        <f>TEXT(superstore_excel!$B2104, "MMMM")</f>
        <v>April</v>
      </c>
      <c r="W2104" s="3">
        <f>YEAR(superstore_excel!$B2104)</f>
        <v>2024</v>
      </c>
      <c r="X2104" s="27"/>
    </row>
    <row r="2105" spans="1:24" x14ac:dyDescent="0.3">
      <c r="A2105" s="28" t="s">
        <v>821</v>
      </c>
      <c r="B2105" s="4">
        <v>45390</v>
      </c>
      <c r="C2105" s="4">
        <v>45777</v>
      </c>
      <c r="D2105" s="5" t="s">
        <v>26</v>
      </c>
      <c r="E2105" s="5" t="s">
        <v>822</v>
      </c>
      <c r="F2105" s="5" t="s">
        <v>823</v>
      </c>
      <c r="G2105" s="5" t="s">
        <v>37</v>
      </c>
      <c r="H2105" s="5" t="s">
        <v>38</v>
      </c>
      <c r="I2105" s="5" t="s">
        <v>22</v>
      </c>
      <c r="J2105" s="5" t="s">
        <v>281</v>
      </c>
      <c r="K2105" s="5" t="s">
        <v>824</v>
      </c>
      <c r="L2105" s="5">
        <v>2308.0861985818001</v>
      </c>
      <c r="M2105" s="5">
        <v>4.5164630157286698</v>
      </c>
      <c r="N2105" s="5">
        <v>5</v>
      </c>
      <c r="O2105" s="5">
        <v>0.22647855478774301</v>
      </c>
      <c r="P2105" s="5">
        <v>0.23</v>
      </c>
      <c r="Q2105" s="5">
        <v>583.65813411038698</v>
      </c>
      <c r="R2105" s="5">
        <v>583.66</v>
      </c>
      <c r="S2105" s="5" t="s">
        <v>14</v>
      </c>
      <c r="T2105" s="5" t="s">
        <v>11765</v>
      </c>
      <c r="U2105" s="7">
        <v>0.2528753624838686</v>
      </c>
      <c r="V2105" s="5" t="str">
        <f>TEXT(superstore_excel!$B2105, "MMMM")</f>
        <v>April</v>
      </c>
      <c r="W2105" s="5">
        <f>YEAR(superstore_excel!$B2105)</f>
        <v>2024</v>
      </c>
      <c r="X2105" s="29"/>
    </row>
    <row r="2106" spans="1:24" x14ac:dyDescent="0.3">
      <c r="A2106" s="26" t="s">
        <v>825</v>
      </c>
      <c r="B2106" s="2">
        <v>45531</v>
      </c>
      <c r="C2106" s="2">
        <v>45780</v>
      </c>
      <c r="D2106" s="3" t="s">
        <v>34</v>
      </c>
      <c r="E2106" s="3" t="s">
        <v>826</v>
      </c>
      <c r="F2106" s="3" t="s">
        <v>827</v>
      </c>
      <c r="G2106" s="3" t="s">
        <v>20</v>
      </c>
      <c r="H2106" s="3" t="s">
        <v>21</v>
      </c>
      <c r="I2106" s="3" t="s">
        <v>22</v>
      </c>
      <c r="J2106" s="3" t="s">
        <v>302</v>
      </c>
      <c r="K2106" s="3" t="s">
        <v>828</v>
      </c>
      <c r="L2106" s="3">
        <v>2307.98061507481</v>
      </c>
      <c r="M2106" s="3">
        <v>4.5158963179571501</v>
      </c>
      <c r="N2106" s="3">
        <v>5</v>
      </c>
      <c r="O2106" s="3">
        <v>0.22646651718296801</v>
      </c>
      <c r="P2106" s="3">
        <v>0.23</v>
      </c>
      <c r="Q2106" s="3">
        <v>583.734783493603</v>
      </c>
      <c r="R2106" s="3">
        <v>583.73</v>
      </c>
      <c r="S2106" s="3" t="s">
        <v>14</v>
      </c>
      <c r="T2106" s="3" t="s">
        <v>11775</v>
      </c>
      <c r="U2106" s="6">
        <v>0.25292014139151775</v>
      </c>
      <c r="V2106" s="3" t="str">
        <f>TEXT(superstore_excel!$B2106, "MMMM")</f>
        <v>August</v>
      </c>
      <c r="W2106" s="3">
        <f>YEAR(superstore_excel!$B2106)</f>
        <v>2024</v>
      </c>
      <c r="X2106" s="27"/>
    </row>
    <row r="2107" spans="1:24" x14ac:dyDescent="0.3">
      <c r="A2107" s="28" t="s">
        <v>829</v>
      </c>
      <c r="B2107" s="4">
        <v>45168</v>
      </c>
      <c r="C2107" s="4">
        <v>45762</v>
      </c>
      <c r="D2107" s="5" t="s">
        <v>34</v>
      </c>
      <c r="E2107" s="5" t="s">
        <v>830</v>
      </c>
      <c r="F2107" s="5" t="s">
        <v>831</v>
      </c>
      <c r="G2107" s="5" t="s">
        <v>44</v>
      </c>
      <c r="H2107" s="5" t="s">
        <v>38</v>
      </c>
      <c r="I2107" s="5" t="s">
        <v>22</v>
      </c>
      <c r="J2107" s="5" t="s">
        <v>23</v>
      </c>
      <c r="K2107" s="5" t="s">
        <v>832</v>
      </c>
      <c r="L2107" s="5">
        <v>2307.8750315678199</v>
      </c>
      <c r="M2107" s="5">
        <v>4.5153296201856197</v>
      </c>
      <c r="N2107" s="5">
        <v>5</v>
      </c>
      <c r="O2107" s="5">
        <v>0.22645447957819301</v>
      </c>
      <c r="P2107" s="5">
        <v>0.23</v>
      </c>
      <c r="Q2107" s="5">
        <v>583.81143287682005</v>
      </c>
      <c r="R2107" s="5">
        <v>583.80999999999995</v>
      </c>
      <c r="S2107" s="5" t="s">
        <v>14</v>
      </c>
      <c r="T2107" s="5" t="s">
        <v>11770</v>
      </c>
      <c r="U2107" s="7">
        <v>0.25296492439636847</v>
      </c>
      <c r="V2107" s="5" t="str">
        <f>TEXT(superstore_excel!$B2107, "MMMM")</f>
        <v>August</v>
      </c>
      <c r="W2107" s="5">
        <f>YEAR(superstore_excel!$B2107)</f>
        <v>2023</v>
      </c>
      <c r="X2107" s="29"/>
    </row>
    <row r="2108" spans="1:24" x14ac:dyDescent="0.3">
      <c r="A2108" s="26" t="s">
        <v>833</v>
      </c>
      <c r="B2108" s="2">
        <v>45583</v>
      </c>
      <c r="C2108" s="2">
        <v>45775</v>
      </c>
      <c r="D2108" s="3" t="s">
        <v>34</v>
      </c>
      <c r="E2108" s="3" t="s">
        <v>834</v>
      </c>
      <c r="F2108" s="3" t="s">
        <v>835</v>
      </c>
      <c r="G2108" s="3" t="s">
        <v>44</v>
      </c>
      <c r="H2108" s="3" t="s">
        <v>62</v>
      </c>
      <c r="I2108" s="3" t="s">
        <v>45</v>
      </c>
      <c r="J2108" s="3" t="s">
        <v>51</v>
      </c>
      <c r="K2108" s="3" t="s">
        <v>836</v>
      </c>
      <c r="L2108" s="3">
        <v>2307.7694480608302</v>
      </c>
      <c r="M2108" s="3">
        <v>4.5147629224140902</v>
      </c>
      <c r="N2108" s="3">
        <v>5</v>
      </c>
      <c r="O2108" s="3">
        <v>0.22644244197341801</v>
      </c>
      <c r="P2108" s="3">
        <v>0.23</v>
      </c>
      <c r="Q2108" s="3">
        <v>583.88808226003596</v>
      </c>
      <c r="R2108" s="3">
        <v>583.89</v>
      </c>
      <c r="S2108" s="3" t="s">
        <v>14</v>
      </c>
      <c r="T2108" s="3" t="s">
        <v>11763</v>
      </c>
      <c r="U2108" s="6">
        <v>0.25300971149898216</v>
      </c>
      <c r="V2108" s="3" t="str">
        <f>TEXT(superstore_excel!$B2108, "MMMM")</f>
        <v>October</v>
      </c>
      <c r="W2108" s="3">
        <f>YEAR(superstore_excel!$B2108)</f>
        <v>2024</v>
      </c>
      <c r="X2108" s="27"/>
    </row>
    <row r="2109" spans="1:24" x14ac:dyDescent="0.3">
      <c r="A2109" s="28" t="s">
        <v>837</v>
      </c>
      <c r="B2109" s="4">
        <v>45201</v>
      </c>
      <c r="C2109" s="4">
        <v>45780</v>
      </c>
      <c r="D2109" s="5" t="s">
        <v>17</v>
      </c>
      <c r="E2109" s="5" t="s">
        <v>838</v>
      </c>
      <c r="F2109" s="5" t="s">
        <v>839</v>
      </c>
      <c r="G2109" s="5" t="s">
        <v>20</v>
      </c>
      <c r="H2109" s="5" t="s">
        <v>38</v>
      </c>
      <c r="I2109" s="5" t="s">
        <v>45</v>
      </c>
      <c r="J2109" s="5" t="s">
        <v>46</v>
      </c>
      <c r="K2109" s="5" t="s">
        <v>840</v>
      </c>
      <c r="L2109" s="5">
        <v>2307.6638645538401</v>
      </c>
      <c r="M2109" s="5">
        <v>4.5141962246425598</v>
      </c>
      <c r="N2109" s="5">
        <v>5</v>
      </c>
      <c r="O2109" s="5">
        <v>0.22643040436864301</v>
      </c>
      <c r="P2109" s="5">
        <v>0.23</v>
      </c>
      <c r="Q2109" s="5">
        <v>583.964731643253</v>
      </c>
      <c r="R2109" s="5">
        <v>583.96</v>
      </c>
      <c r="S2109" s="5" t="s">
        <v>14</v>
      </c>
      <c r="T2109" s="5" t="s">
        <v>11783</v>
      </c>
      <c r="U2109" s="7">
        <v>0.25305450269992236</v>
      </c>
      <c r="V2109" s="5" t="str">
        <f>TEXT(superstore_excel!$B2109, "MMMM")</f>
        <v>October</v>
      </c>
      <c r="W2109" s="5">
        <f>YEAR(superstore_excel!$B2109)</f>
        <v>2023</v>
      </c>
      <c r="X2109" s="29"/>
    </row>
    <row r="2110" spans="1:24" x14ac:dyDescent="0.3">
      <c r="A2110" s="26" t="s">
        <v>841</v>
      </c>
      <c r="B2110" s="2">
        <v>45034</v>
      </c>
      <c r="C2110" s="2">
        <v>45777</v>
      </c>
      <c r="D2110" s="3" t="s">
        <v>34</v>
      </c>
      <c r="E2110" s="3" t="s">
        <v>842</v>
      </c>
      <c r="F2110" s="3" t="s">
        <v>843</v>
      </c>
      <c r="G2110" s="3" t="s">
        <v>20</v>
      </c>
      <c r="H2110" s="3" t="s">
        <v>21</v>
      </c>
      <c r="I2110" s="3" t="s">
        <v>22</v>
      </c>
      <c r="J2110" s="3" t="s">
        <v>131</v>
      </c>
      <c r="K2110" s="3" t="s">
        <v>844</v>
      </c>
      <c r="L2110" s="3">
        <v>2307.55828104684</v>
      </c>
      <c r="M2110" s="3">
        <v>4.5136295268710303</v>
      </c>
      <c r="N2110" s="3">
        <v>5</v>
      </c>
      <c r="O2110" s="3">
        <v>0.22641836676386901</v>
      </c>
      <c r="P2110" s="3">
        <v>0.23</v>
      </c>
      <c r="Q2110" s="3">
        <v>584.04138102646903</v>
      </c>
      <c r="R2110" s="3">
        <v>584.04</v>
      </c>
      <c r="S2110" s="3" t="s">
        <v>14</v>
      </c>
      <c r="T2110" s="3" t="s">
        <v>11787</v>
      </c>
      <c r="U2110" s="6">
        <v>0.25309929799975173</v>
      </c>
      <c r="V2110" s="3" t="str">
        <f>TEXT(superstore_excel!$B2110, "MMMM")</f>
        <v>April</v>
      </c>
      <c r="W2110" s="3">
        <f>YEAR(superstore_excel!$B2110)</f>
        <v>2023</v>
      </c>
      <c r="X2110" s="27"/>
    </row>
    <row r="2111" spans="1:24" x14ac:dyDescent="0.3">
      <c r="A2111" s="28" t="s">
        <v>845</v>
      </c>
      <c r="B2111" s="4">
        <v>45642</v>
      </c>
      <c r="C2111" s="4">
        <v>45773</v>
      </c>
      <c r="D2111" s="5" t="s">
        <v>54</v>
      </c>
      <c r="E2111" s="5" t="s">
        <v>846</v>
      </c>
      <c r="F2111" s="5" t="s">
        <v>847</v>
      </c>
      <c r="G2111" s="5" t="s">
        <v>44</v>
      </c>
      <c r="H2111" s="5" t="s">
        <v>29</v>
      </c>
      <c r="I2111" s="5" t="s">
        <v>30</v>
      </c>
      <c r="J2111" s="5" t="s">
        <v>101</v>
      </c>
      <c r="K2111" s="5" t="s">
        <v>848</v>
      </c>
      <c r="L2111" s="5">
        <v>2307.4526975398499</v>
      </c>
      <c r="M2111" s="5">
        <v>4.5130628290995096</v>
      </c>
      <c r="N2111" s="5">
        <v>5</v>
      </c>
      <c r="O2111" s="5">
        <v>0.22640632915909401</v>
      </c>
      <c r="P2111" s="5">
        <v>0.23</v>
      </c>
      <c r="Q2111" s="5">
        <v>584.11803040968596</v>
      </c>
      <c r="R2111" s="5">
        <v>584.12</v>
      </c>
      <c r="S2111" s="5" t="s">
        <v>14</v>
      </c>
      <c r="T2111" s="5" t="s">
        <v>11771</v>
      </c>
      <c r="U2111" s="7">
        <v>0.2531440973990316</v>
      </c>
      <c r="V2111" s="5" t="str">
        <f>TEXT(superstore_excel!$B2111, "MMMM")</f>
        <v>December</v>
      </c>
      <c r="W2111" s="5">
        <f>YEAR(superstore_excel!$B2111)</f>
        <v>2024</v>
      </c>
      <c r="X2111" s="29"/>
    </row>
    <row r="2112" spans="1:24" x14ac:dyDescent="0.3">
      <c r="A2112" s="26" t="s">
        <v>849</v>
      </c>
      <c r="B2112" s="2">
        <v>45659</v>
      </c>
      <c r="C2112" s="2">
        <v>45761</v>
      </c>
      <c r="D2112" s="3" t="s">
        <v>17</v>
      </c>
      <c r="E2112" s="3" t="s">
        <v>850</v>
      </c>
      <c r="F2112" s="3" t="s">
        <v>851</v>
      </c>
      <c r="G2112" s="3" t="s">
        <v>20</v>
      </c>
      <c r="H2112" s="3" t="s">
        <v>38</v>
      </c>
      <c r="I2112" s="3" t="s">
        <v>22</v>
      </c>
      <c r="J2112" s="3" t="s">
        <v>23</v>
      </c>
      <c r="K2112" s="3" t="s">
        <v>852</v>
      </c>
      <c r="L2112" s="3">
        <v>2307.3471140328602</v>
      </c>
      <c r="M2112" s="3">
        <v>4.5124961313279801</v>
      </c>
      <c r="N2112" s="3">
        <v>5</v>
      </c>
      <c r="O2112" s="3">
        <v>0.226394291554319</v>
      </c>
      <c r="P2112" s="3">
        <v>0.23</v>
      </c>
      <c r="Q2112" s="3">
        <v>584.19467979290198</v>
      </c>
      <c r="R2112" s="3">
        <v>584.19000000000005</v>
      </c>
      <c r="S2112" s="3" t="s">
        <v>14</v>
      </c>
      <c r="T2112" s="3" t="s">
        <v>11778</v>
      </c>
      <c r="U2112" s="6">
        <v>0.25318890089832496</v>
      </c>
      <c r="V2112" s="3" t="str">
        <f>TEXT(superstore_excel!$B2112, "MMMM")</f>
        <v>January</v>
      </c>
      <c r="W2112" s="3">
        <f>YEAR(superstore_excel!$B2112)</f>
        <v>2025</v>
      </c>
      <c r="X2112" s="27"/>
    </row>
    <row r="2113" spans="1:24" x14ac:dyDescent="0.3">
      <c r="A2113" s="28" t="s">
        <v>853</v>
      </c>
      <c r="B2113" s="4">
        <v>45033</v>
      </c>
      <c r="C2113" s="4">
        <v>45782</v>
      </c>
      <c r="D2113" s="5" t="s">
        <v>34</v>
      </c>
      <c r="E2113" s="5" t="s">
        <v>854</v>
      </c>
      <c r="F2113" s="5" t="s">
        <v>855</v>
      </c>
      <c r="G2113" s="5" t="s">
        <v>20</v>
      </c>
      <c r="H2113" s="5" t="s">
        <v>29</v>
      </c>
      <c r="I2113" s="5" t="s">
        <v>45</v>
      </c>
      <c r="J2113" s="5" t="s">
        <v>160</v>
      </c>
      <c r="K2113" s="5" t="s">
        <v>856</v>
      </c>
      <c r="L2113" s="5">
        <v>2307.2415305258701</v>
      </c>
      <c r="M2113" s="5">
        <v>4.5119294335564497</v>
      </c>
      <c r="N2113" s="5">
        <v>5</v>
      </c>
      <c r="O2113" s="5">
        <v>0.226382253949544</v>
      </c>
      <c r="P2113" s="5">
        <v>0.23</v>
      </c>
      <c r="Q2113" s="5">
        <v>584.27132917611902</v>
      </c>
      <c r="R2113" s="5">
        <v>584.27</v>
      </c>
      <c r="S2113" s="5" t="s">
        <v>14</v>
      </c>
      <c r="T2113" s="5" t="s">
        <v>11787</v>
      </c>
      <c r="U2113" s="7">
        <v>0.25323370849819565</v>
      </c>
      <c r="V2113" s="5" t="str">
        <f>TEXT(superstore_excel!$B2113, "MMMM")</f>
        <v>April</v>
      </c>
      <c r="W2113" s="5">
        <f>YEAR(superstore_excel!$B2113)</f>
        <v>2023</v>
      </c>
      <c r="X2113" s="29"/>
    </row>
    <row r="2114" spans="1:24" x14ac:dyDescent="0.3">
      <c r="A2114" s="26" t="s">
        <v>857</v>
      </c>
      <c r="B2114" s="2">
        <v>45669</v>
      </c>
      <c r="C2114" s="2">
        <v>45770</v>
      </c>
      <c r="D2114" s="3" t="s">
        <v>26</v>
      </c>
      <c r="E2114" s="3" t="s">
        <v>858</v>
      </c>
      <c r="F2114" s="3" t="s">
        <v>859</v>
      </c>
      <c r="G2114" s="3" t="s">
        <v>37</v>
      </c>
      <c r="H2114" s="3" t="s">
        <v>29</v>
      </c>
      <c r="I2114" s="3" t="s">
        <v>22</v>
      </c>
      <c r="J2114" s="3" t="s">
        <v>281</v>
      </c>
      <c r="K2114" s="3" t="s">
        <v>860</v>
      </c>
      <c r="L2114" s="3">
        <v>2307.13594701888</v>
      </c>
      <c r="M2114" s="3">
        <v>4.5113627357849202</v>
      </c>
      <c r="N2114" s="3">
        <v>5</v>
      </c>
      <c r="O2114" s="3">
        <v>0.226370216344769</v>
      </c>
      <c r="P2114" s="3">
        <v>0.23</v>
      </c>
      <c r="Q2114" s="3">
        <v>584.34797855933505</v>
      </c>
      <c r="R2114" s="3">
        <v>584.35</v>
      </c>
      <c r="S2114" s="3" t="s">
        <v>14</v>
      </c>
      <c r="T2114" s="3" t="s">
        <v>11778</v>
      </c>
      <c r="U2114" s="6">
        <v>0.25327852019920571</v>
      </c>
      <c r="V2114" s="3" t="str">
        <f>TEXT(superstore_excel!$B2114, "MMMM")</f>
        <v>January</v>
      </c>
      <c r="W2114" s="3">
        <f>YEAR(superstore_excel!$B2114)</f>
        <v>2025</v>
      </c>
      <c r="X2114" s="27"/>
    </row>
    <row r="2115" spans="1:24" x14ac:dyDescent="0.3">
      <c r="A2115" s="28" t="s">
        <v>861</v>
      </c>
      <c r="B2115" s="4">
        <v>45328</v>
      </c>
      <c r="C2115" s="4">
        <v>45783</v>
      </c>
      <c r="D2115" s="5" t="s">
        <v>34</v>
      </c>
      <c r="E2115" s="5" t="s">
        <v>862</v>
      </c>
      <c r="F2115" s="5" t="s">
        <v>863</v>
      </c>
      <c r="G2115" s="5" t="s">
        <v>37</v>
      </c>
      <c r="H2115" s="5" t="s">
        <v>38</v>
      </c>
      <c r="I2115" s="5" t="s">
        <v>45</v>
      </c>
      <c r="J2115" s="5" t="s">
        <v>160</v>
      </c>
      <c r="K2115" s="5" t="s">
        <v>864</v>
      </c>
      <c r="L2115" s="5">
        <v>2307.0303635118898</v>
      </c>
      <c r="M2115" s="5">
        <v>4.5107960380133898</v>
      </c>
      <c r="N2115" s="5">
        <v>5</v>
      </c>
      <c r="O2115" s="5">
        <v>0.226358178739994</v>
      </c>
      <c r="P2115" s="5">
        <v>0.23</v>
      </c>
      <c r="Q2115" s="5">
        <v>584.42462794255198</v>
      </c>
      <c r="R2115" s="5">
        <v>584.41999999999996</v>
      </c>
      <c r="S2115" s="5" t="s">
        <v>14</v>
      </c>
      <c r="T2115" s="5" t="s">
        <v>11782</v>
      </c>
      <c r="U2115" s="7">
        <v>0.25332333600191909</v>
      </c>
      <c r="V2115" s="5" t="str">
        <f>TEXT(superstore_excel!$B2115, "MMMM")</f>
        <v>February</v>
      </c>
      <c r="W2115" s="5">
        <f>YEAR(superstore_excel!$B2115)</f>
        <v>2024</v>
      </c>
      <c r="X2115" s="29"/>
    </row>
    <row r="2116" spans="1:24" x14ac:dyDescent="0.3">
      <c r="A2116" s="26" t="s">
        <v>865</v>
      </c>
      <c r="B2116" s="2">
        <v>45092</v>
      </c>
      <c r="C2116" s="2">
        <v>45775</v>
      </c>
      <c r="D2116" s="3" t="s">
        <v>54</v>
      </c>
      <c r="E2116" s="3" t="s">
        <v>866</v>
      </c>
      <c r="F2116" s="3" t="s">
        <v>867</v>
      </c>
      <c r="G2116" s="3" t="s">
        <v>37</v>
      </c>
      <c r="H2116" s="3" t="s">
        <v>29</v>
      </c>
      <c r="I2116" s="3" t="s">
        <v>45</v>
      </c>
      <c r="J2116" s="3" t="s">
        <v>96</v>
      </c>
      <c r="K2116" s="3" t="s">
        <v>868</v>
      </c>
      <c r="L2116" s="3">
        <v>2306.9247800049002</v>
      </c>
      <c r="M2116" s="3">
        <v>4.5102293402418603</v>
      </c>
      <c r="N2116" s="3">
        <v>5</v>
      </c>
      <c r="O2116" s="3">
        <v>0.22634614113522</v>
      </c>
      <c r="P2116" s="3">
        <v>0.23</v>
      </c>
      <c r="Q2116" s="3">
        <v>584.501277325768</v>
      </c>
      <c r="R2116" s="3">
        <v>584.5</v>
      </c>
      <c r="S2116" s="3" t="s">
        <v>14</v>
      </c>
      <c r="T2116" s="3" t="s">
        <v>11764</v>
      </c>
      <c r="U2116" s="6">
        <v>0.25336815590689804</v>
      </c>
      <c r="V2116" s="3" t="str">
        <f>TEXT(superstore_excel!$B2116, "MMMM")</f>
        <v>June</v>
      </c>
      <c r="W2116" s="3">
        <f>YEAR(superstore_excel!$B2116)</f>
        <v>2023</v>
      </c>
      <c r="X2116" s="27"/>
    </row>
    <row r="2117" spans="1:24" x14ac:dyDescent="0.3">
      <c r="A2117" s="28" t="s">
        <v>869</v>
      </c>
      <c r="B2117" s="4">
        <v>45588</v>
      </c>
      <c r="C2117" s="4">
        <v>45781</v>
      </c>
      <c r="D2117" s="5" t="s">
        <v>26</v>
      </c>
      <c r="E2117" s="5" t="s">
        <v>870</v>
      </c>
      <c r="F2117" s="5" t="s">
        <v>871</v>
      </c>
      <c r="G2117" s="5" t="s">
        <v>20</v>
      </c>
      <c r="H2117" s="5" t="s">
        <v>29</v>
      </c>
      <c r="I2117" s="5" t="s">
        <v>45</v>
      </c>
      <c r="J2117" s="5" t="s">
        <v>46</v>
      </c>
      <c r="K2117" s="5" t="s">
        <v>872</v>
      </c>
      <c r="L2117" s="5">
        <v>2306.8191964979101</v>
      </c>
      <c r="M2117" s="5">
        <v>4.5096626424703397</v>
      </c>
      <c r="N2117" s="5">
        <v>5</v>
      </c>
      <c r="O2117" s="5">
        <v>0.226334103530445</v>
      </c>
      <c r="P2117" s="5">
        <v>0.23</v>
      </c>
      <c r="Q2117" s="5">
        <v>584.57792670898505</v>
      </c>
      <c r="R2117" s="5">
        <v>584.58000000000004</v>
      </c>
      <c r="S2117" s="5" t="s">
        <v>14</v>
      </c>
      <c r="T2117" s="5" t="s">
        <v>11763</v>
      </c>
      <c r="U2117" s="7">
        <v>0.25341297991470685</v>
      </c>
      <c r="V2117" s="5" t="str">
        <f>TEXT(superstore_excel!$B2117, "MMMM")</f>
        <v>October</v>
      </c>
      <c r="W2117" s="5">
        <f>YEAR(superstore_excel!$B2117)</f>
        <v>2024</v>
      </c>
      <c r="X2117" s="29"/>
    </row>
    <row r="2118" spans="1:24" x14ac:dyDescent="0.3">
      <c r="A2118" s="26" t="s">
        <v>873</v>
      </c>
      <c r="B2118" s="2">
        <v>45711</v>
      </c>
      <c r="C2118" s="2">
        <v>45774</v>
      </c>
      <c r="D2118" s="3" t="s">
        <v>54</v>
      </c>
      <c r="E2118" s="3" t="s">
        <v>874</v>
      </c>
      <c r="F2118" s="3" t="s">
        <v>875</v>
      </c>
      <c r="G2118" s="3" t="s">
        <v>37</v>
      </c>
      <c r="H2118" s="3" t="s">
        <v>38</v>
      </c>
      <c r="I2118" s="3" t="s">
        <v>45</v>
      </c>
      <c r="J2118" s="3" t="s">
        <v>46</v>
      </c>
      <c r="K2118" s="3" t="s">
        <v>876</v>
      </c>
      <c r="L2118" s="3">
        <v>2306.71361299092</v>
      </c>
      <c r="M2118" s="3">
        <v>4.5090959446988101</v>
      </c>
      <c r="N2118" s="3">
        <v>5</v>
      </c>
      <c r="O2118" s="3">
        <v>0.22632206592567</v>
      </c>
      <c r="P2118" s="3">
        <v>0.23</v>
      </c>
      <c r="Q2118" s="3">
        <v>584.65457609220095</v>
      </c>
      <c r="R2118" s="3">
        <v>584.65</v>
      </c>
      <c r="S2118" s="3" t="s">
        <v>84</v>
      </c>
      <c r="T2118" s="3" t="s">
        <v>11777</v>
      </c>
      <c r="U2118" s="6">
        <v>0.25345780802590789</v>
      </c>
      <c r="V2118" s="3" t="str">
        <f>TEXT(superstore_excel!$B2118, "MMMM")</f>
        <v>February</v>
      </c>
      <c r="W2118" s="3">
        <f>YEAR(superstore_excel!$B2118)</f>
        <v>2025</v>
      </c>
      <c r="X2118" s="27"/>
    </row>
    <row r="2119" spans="1:24" x14ac:dyDescent="0.3">
      <c r="A2119" s="28" t="s">
        <v>877</v>
      </c>
      <c r="B2119" s="4">
        <v>45372</v>
      </c>
      <c r="C2119" s="4">
        <v>45757</v>
      </c>
      <c r="D2119" s="5" t="s">
        <v>34</v>
      </c>
      <c r="E2119" s="5" t="s">
        <v>878</v>
      </c>
      <c r="F2119" s="5" t="s">
        <v>879</v>
      </c>
      <c r="G2119" s="5" t="s">
        <v>20</v>
      </c>
      <c r="H2119" s="5" t="s">
        <v>29</v>
      </c>
      <c r="I2119" s="5" t="s">
        <v>22</v>
      </c>
      <c r="J2119" s="5" t="s">
        <v>23</v>
      </c>
      <c r="K2119" s="5" t="s">
        <v>880</v>
      </c>
      <c r="L2119" s="5">
        <v>2306.6080294839198</v>
      </c>
      <c r="M2119" s="5">
        <v>4.5085292469272797</v>
      </c>
      <c r="N2119" s="5">
        <v>5</v>
      </c>
      <c r="O2119" s="5">
        <v>0.226310028320895</v>
      </c>
      <c r="P2119" s="5">
        <v>0.23</v>
      </c>
      <c r="Q2119" s="5">
        <v>584.731225475418</v>
      </c>
      <c r="R2119" s="5">
        <v>584.73</v>
      </c>
      <c r="S2119" s="5" t="s">
        <v>14</v>
      </c>
      <c r="T2119" s="5" t="s">
        <v>11785</v>
      </c>
      <c r="U2119" s="7">
        <v>0.25350264024106672</v>
      </c>
      <c r="V2119" s="5" t="str">
        <f>TEXT(superstore_excel!$B2119, "MMMM")</f>
        <v>March</v>
      </c>
      <c r="W2119" s="5">
        <f>YEAR(superstore_excel!$B2119)</f>
        <v>2024</v>
      </c>
      <c r="X2119" s="29"/>
    </row>
    <row r="2120" spans="1:24" x14ac:dyDescent="0.3">
      <c r="A2120" s="26" t="s">
        <v>881</v>
      </c>
      <c r="B2120" s="2">
        <v>45143</v>
      </c>
      <c r="C2120" s="2">
        <v>45761</v>
      </c>
      <c r="D2120" s="3" t="s">
        <v>26</v>
      </c>
      <c r="E2120" s="3" t="s">
        <v>882</v>
      </c>
      <c r="F2120" s="3" t="s">
        <v>883</v>
      </c>
      <c r="G2120" s="3" t="s">
        <v>20</v>
      </c>
      <c r="H2120" s="3" t="s">
        <v>29</v>
      </c>
      <c r="I2120" s="3" t="s">
        <v>30</v>
      </c>
      <c r="J2120" s="3" t="s">
        <v>126</v>
      </c>
      <c r="K2120" s="3" t="s">
        <v>884</v>
      </c>
      <c r="L2120" s="3">
        <v>2306.5024459769302</v>
      </c>
      <c r="M2120" s="3">
        <v>4.5079625491557502</v>
      </c>
      <c r="N2120" s="3">
        <v>5</v>
      </c>
      <c r="O2120" s="3">
        <v>0.22629799071612</v>
      </c>
      <c r="P2120" s="3">
        <v>0.23</v>
      </c>
      <c r="Q2120" s="3">
        <v>584.80787485863402</v>
      </c>
      <c r="R2120" s="3">
        <v>584.80999999999995</v>
      </c>
      <c r="S2120" s="3" t="s">
        <v>14</v>
      </c>
      <c r="T2120" s="3" t="s">
        <v>11770</v>
      </c>
      <c r="U2120" s="6">
        <v>0.25354747656074383</v>
      </c>
      <c r="V2120" s="3" t="str">
        <f>TEXT(superstore_excel!$B2120, "MMMM")</f>
        <v>August</v>
      </c>
      <c r="W2120" s="3">
        <f>YEAR(superstore_excel!$B2120)</f>
        <v>2023</v>
      </c>
      <c r="X2120" s="27"/>
    </row>
    <row r="2121" spans="1:24" x14ac:dyDescent="0.3">
      <c r="A2121" s="28" t="s">
        <v>885</v>
      </c>
      <c r="B2121" s="4">
        <v>45464</v>
      </c>
      <c r="C2121" s="4">
        <v>45761</v>
      </c>
      <c r="D2121" s="5" t="s">
        <v>17</v>
      </c>
      <c r="E2121" s="5" t="s">
        <v>886</v>
      </c>
      <c r="F2121" s="5" t="s">
        <v>887</v>
      </c>
      <c r="G2121" s="5" t="s">
        <v>37</v>
      </c>
      <c r="H2121" s="5" t="s">
        <v>62</v>
      </c>
      <c r="I2121" s="5" t="s">
        <v>30</v>
      </c>
      <c r="J2121" s="5" t="s">
        <v>101</v>
      </c>
      <c r="K2121" s="5" t="s">
        <v>888</v>
      </c>
      <c r="L2121" s="5">
        <v>2306.3968624699401</v>
      </c>
      <c r="M2121" s="5">
        <v>4.5073958513842198</v>
      </c>
      <c r="N2121" s="5">
        <v>5</v>
      </c>
      <c r="O2121" s="5">
        <v>0.226285953111345</v>
      </c>
      <c r="P2121" s="5">
        <v>0.23</v>
      </c>
      <c r="Q2121" s="5">
        <v>584.88452424185095</v>
      </c>
      <c r="R2121" s="5">
        <v>584.88</v>
      </c>
      <c r="S2121" s="5" t="s">
        <v>14</v>
      </c>
      <c r="T2121" s="5" t="s">
        <v>11773</v>
      </c>
      <c r="U2121" s="7">
        <v>0.25359231698550488</v>
      </c>
      <c r="V2121" s="5" t="str">
        <f>TEXT(superstore_excel!$B2121, "MMMM")</f>
        <v>June</v>
      </c>
      <c r="W2121" s="5">
        <f>YEAR(superstore_excel!$B2121)</f>
        <v>2024</v>
      </c>
      <c r="X2121" s="29"/>
    </row>
    <row r="2122" spans="1:24" x14ac:dyDescent="0.3">
      <c r="A2122" s="26" t="s">
        <v>889</v>
      </c>
      <c r="B2122" s="2">
        <v>45752</v>
      </c>
      <c r="C2122" s="2">
        <v>45763</v>
      </c>
      <c r="D2122" s="3" t="s">
        <v>54</v>
      </c>
      <c r="E2122" s="3" t="s">
        <v>890</v>
      </c>
      <c r="F2122" s="3" t="s">
        <v>891</v>
      </c>
      <c r="G2122" s="3" t="s">
        <v>37</v>
      </c>
      <c r="H2122" s="3" t="s">
        <v>29</v>
      </c>
      <c r="I2122" s="3" t="s">
        <v>45</v>
      </c>
      <c r="J2122" s="3" t="s">
        <v>57</v>
      </c>
      <c r="K2122" s="3" t="s">
        <v>892</v>
      </c>
      <c r="L2122" s="3">
        <v>2306.2912789629499</v>
      </c>
      <c r="M2122" s="3">
        <v>4.5068291536126903</v>
      </c>
      <c r="N2122" s="3">
        <v>5</v>
      </c>
      <c r="O2122" s="3">
        <v>0.226273915506571</v>
      </c>
      <c r="P2122" s="3">
        <v>0.23</v>
      </c>
      <c r="Q2122" s="3">
        <v>584.96117362506698</v>
      </c>
      <c r="R2122" s="3">
        <v>584.96</v>
      </c>
      <c r="S2122" s="3" t="s">
        <v>84</v>
      </c>
      <c r="T2122" s="3" t="s">
        <v>11786</v>
      </c>
      <c r="U2122" s="6">
        <v>0.25363716151591287</v>
      </c>
      <c r="V2122" s="3" t="str">
        <f>TEXT(superstore_excel!$B2122, "MMMM")</f>
        <v>April</v>
      </c>
      <c r="W2122" s="3">
        <f>YEAR(superstore_excel!$B2122)</f>
        <v>2025</v>
      </c>
      <c r="X2122" s="27"/>
    </row>
    <row r="2123" spans="1:24" x14ac:dyDescent="0.3">
      <c r="A2123" s="28" t="s">
        <v>893</v>
      </c>
      <c r="B2123" s="4">
        <v>45165</v>
      </c>
      <c r="C2123" s="4">
        <v>45773</v>
      </c>
      <c r="D2123" s="5" t="s">
        <v>34</v>
      </c>
      <c r="E2123" s="5" t="s">
        <v>894</v>
      </c>
      <c r="F2123" s="5" t="s">
        <v>895</v>
      </c>
      <c r="G2123" s="5" t="s">
        <v>37</v>
      </c>
      <c r="H2123" s="5" t="s">
        <v>29</v>
      </c>
      <c r="I2123" s="5" t="s">
        <v>45</v>
      </c>
      <c r="J2123" s="5" t="s">
        <v>46</v>
      </c>
      <c r="K2123" s="5" t="s">
        <v>896</v>
      </c>
      <c r="L2123" s="5">
        <v>2306.1856954559598</v>
      </c>
      <c r="M2123" s="5">
        <v>4.5062624558411697</v>
      </c>
      <c r="N2123" s="5">
        <v>5</v>
      </c>
      <c r="O2123" s="5">
        <v>0.226261877901796</v>
      </c>
      <c r="P2123" s="5">
        <v>0.23</v>
      </c>
      <c r="Q2123" s="5">
        <v>585.03782300828402</v>
      </c>
      <c r="R2123" s="5">
        <v>585.04</v>
      </c>
      <c r="S2123" s="5" t="s">
        <v>14</v>
      </c>
      <c r="T2123" s="5" t="s">
        <v>11770</v>
      </c>
      <c r="U2123" s="7">
        <v>0.2536820101525325</v>
      </c>
      <c r="V2123" s="5" t="str">
        <f>TEXT(superstore_excel!$B2123, "MMMM")</f>
        <v>August</v>
      </c>
      <c r="W2123" s="5">
        <f>YEAR(superstore_excel!$B2123)</f>
        <v>2023</v>
      </c>
      <c r="X2123" s="29"/>
    </row>
    <row r="2124" spans="1:24" x14ac:dyDescent="0.3">
      <c r="A2124" s="26" t="s">
        <v>897</v>
      </c>
      <c r="B2124" s="2">
        <v>45157</v>
      </c>
      <c r="C2124" s="2">
        <v>45769</v>
      </c>
      <c r="D2124" s="3" t="s">
        <v>26</v>
      </c>
      <c r="E2124" s="3" t="s">
        <v>898</v>
      </c>
      <c r="F2124" s="3" t="s">
        <v>899</v>
      </c>
      <c r="G2124" s="3" t="s">
        <v>44</v>
      </c>
      <c r="H2124" s="3" t="s">
        <v>38</v>
      </c>
      <c r="I2124" s="3" t="s">
        <v>22</v>
      </c>
      <c r="J2124" s="3" t="s">
        <v>281</v>
      </c>
      <c r="K2124" s="3" t="s">
        <v>900</v>
      </c>
      <c r="L2124" s="3">
        <v>2306.0801119489702</v>
      </c>
      <c r="M2124" s="3">
        <v>4.5056957580696402</v>
      </c>
      <c r="N2124" s="3">
        <v>5</v>
      </c>
      <c r="O2124" s="3">
        <v>0.226249840297021</v>
      </c>
      <c r="P2124" s="3">
        <v>0.23</v>
      </c>
      <c r="Q2124" s="3">
        <v>585.11447239150004</v>
      </c>
      <c r="R2124" s="3">
        <v>585.11</v>
      </c>
      <c r="S2124" s="3" t="s">
        <v>14</v>
      </c>
      <c r="T2124" s="3" t="s">
        <v>11770</v>
      </c>
      <c r="U2124" s="6">
        <v>0.25372686289592689</v>
      </c>
      <c r="V2124" s="3" t="str">
        <f>TEXT(superstore_excel!$B2124, "MMMM")</f>
        <v>August</v>
      </c>
      <c r="W2124" s="3">
        <f>YEAR(superstore_excel!$B2124)</f>
        <v>2023</v>
      </c>
      <c r="X2124" s="27"/>
    </row>
    <row r="2125" spans="1:24" x14ac:dyDescent="0.3">
      <c r="A2125" s="28" t="s">
        <v>901</v>
      </c>
      <c r="B2125" s="4">
        <v>45438</v>
      </c>
      <c r="C2125" s="4">
        <v>45770</v>
      </c>
      <c r="D2125" s="5" t="s">
        <v>54</v>
      </c>
      <c r="E2125" s="5" t="s">
        <v>902</v>
      </c>
      <c r="F2125" s="5" t="s">
        <v>903</v>
      </c>
      <c r="G2125" s="5" t="s">
        <v>20</v>
      </c>
      <c r="H2125" s="5" t="s">
        <v>62</v>
      </c>
      <c r="I2125" s="5" t="s">
        <v>45</v>
      </c>
      <c r="J2125" s="5" t="s">
        <v>51</v>
      </c>
      <c r="K2125" s="5" t="s">
        <v>904</v>
      </c>
      <c r="L2125" s="5">
        <v>2305.9745284419801</v>
      </c>
      <c r="M2125" s="5">
        <v>4.5051290602981098</v>
      </c>
      <c r="N2125" s="5">
        <v>5</v>
      </c>
      <c r="O2125" s="5">
        <v>0.226237802692246</v>
      </c>
      <c r="P2125" s="5">
        <v>0.23</v>
      </c>
      <c r="Q2125" s="5">
        <v>585.19112177471698</v>
      </c>
      <c r="R2125" s="5">
        <v>585.19000000000005</v>
      </c>
      <c r="S2125" s="5" t="s">
        <v>14</v>
      </c>
      <c r="T2125" s="5" t="s">
        <v>11781</v>
      </c>
      <c r="U2125" s="7">
        <v>0.25377171974666102</v>
      </c>
      <c r="V2125" s="5" t="str">
        <f>TEXT(superstore_excel!$B2125, "MMMM")</f>
        <v>May</v>
      </c>
      <c r="W2125" s="5">
        <f>YEAR(superstore_excel!$B2125)</f>
        <v>2024</v>
      </c>
      <c r="X2125" s="29"/>
    </row>
    <row r="2126" spans="1:24" x14ac:dyDescent="0.3">
      <c r="A2126" s="26" t="s">
        <v>905</v>
      </c>
      <c r="B2126" s="2">
        <v>45247</v>
      </c>
      <c r="C2126" s="2">
        <v>45769</v>
      </c>
      <c r="D2126" s="3" t="s">
        <v>17</v>
      </c>
      <c r="E2126" s="3" t="s">
        <v>906</v>
      </c>
      <c r="F2126" s="3" t="s">
        <v>907</v>
      </c>
      <c r="G2126" s="3" t="s">
        <v>37</v>
      </c>
      <c r="H2126" s="3" t="s">
        <v>21</v>
      </c>
      <c r="I2126" s="3" t="s">
        <v>30</v>
      </c>
      <c r="J2126" s="3" t="s">
        <v>126</v>
      </c>
      <c r="K2126" s="3" t="s">
        <v>908</v>
      </c>
      <c r="L2126" s="3">
        <v>2305.8689449349899</v>
      </c>
      <c r="M2126" s="3">
        <v>4.5045623625265803</v>
      </c>
      <c r="N2126" s="3">
        <v>5</v>
      </c>
      <c r="O2126" s="3">
        <v>0.226225765087471</v>
      </c>
      <c r="P2126" s="3">
        <v>0.23</v>
      </c>
      <c r="Q2126" s="3">
        <v>585.267771157933</v>
      </c>
      <c r="R2126" s="3">
        <v>585.27</v>
      </c>
      <c r="S2126" s="3" t="s">
        <v>84</v>
      </c>
      <c r="T2126" s="3" t="s">
        <v>11766</v>
      </c>
      <c r="U2126" s="6">
        <v>0.25381658070529833</v>
      </c>
      <c r="V2126" s="3" t="str">
        <f>TEXT(superstore_excel!$B2126, "MMMM")</f>
        <v>November</v>
      </c>
      <c r="W2126" s="3">
        <f>YEAR(superstore_excel!$B2126)</f>
        <v>2023</v>
      </c>
      <c r="X2126" s="27"/>
    </row>
    <row r="2127" spans="1:24" x14ac:dyDescent="0.3">
      <c r="A2127" s="28" t="s">
        <v>909</v>
      </c>
      <c r="B2127" s="4">
        <v>45631</v>
      </c>
      <c r="C2127" s="4">
        <v>45779</v>
      </c>
      <c r="D2127" s="5" t="s">
        <v>34</v>
      </c>
      <c r="E2127" s="5" t="s">
        <v>910</v>
      </c>
      <c r="F2127" s="5" t="s">
        <v>911</v>
      </c>
      <c r="G2127" s="5" t="s">
        <v>44</v>
      </c>
      <c r="H2127" s="5" t="s">
        <v>21</v>
      </c>
      <c r="I2127" s="5" t="s">
        <v>22</v>
      </c>
      <c r="J2127" s="5" t="s">
        <v>173</v>
      </c>
      <c r="K2127" s="5" t="s">
        <v>912</v>
      </c>
      <c r="L2127" s="5">
        <v>2305.7633614279898</v>
      </c>
      <c r="M2127" s="5">
        <v>4.5039956647550499</v>
      </c>
      <c r="N2127" s="5">
        <v>5</v>
      </c>
      <c r="O2127" s="5">
        <v>0.226213727482696</v>
      </c>
      <c r="P2127" s="5">
        <v>0.23</v>
      </c>
      <c r="Q2127" s="5">
        <v>585.34442054114902</v>
      </c>
      <c r="R2127" s="5">
        <v>585.34</v>
      </c>
      <c r="S2127" s="5" t="s">
        <v>84</v>
      </c>
      <c r="T2127" s="5" t="s">
        <v>11771</v>
      </c>
      <c r="U2127" s="7">
        <v>0.2538614457724046</v>
      </c>
      <c r="V2127" s="5" t="str">
        <f>TEXT(superstore_excel!$B2127, "MMMM")</f>
        <v>December</v>
      </c>
      <c r="W2127" s="5">
        <f>YEAR(superstore_excel!$B2127)</f>
        <v>2024</v>
      </c>
      <c r="X2127" s="29"/>
    </row>
    <row r="2128" spans="1:24" x14ac:dyDescent="0.3">
      <c r="A2128" s="26" t="s">
        <v>913</v>
      </c>
      <c r="B2128" s="2">
        <v>45321</v>
      </c>
      <c r="C2128" s="2">
        <v>45785</v>
      </c>
      <c r="D2128" s="3" t="s">
        <v>54</v>
      </c>
      <c r="E2128" s="3" t="s">
        <v>914</v>
      </c>
      <c r="F2128" s="3" t="s">
        <v>915</v>
      </c>
      <c r="G2128" s="3" t="s">
        <v>37</v>
      </c>
      <c r="H2128" s="3" t="s">
        <v>29</v>
      </c>
      <c r="I2128" s="3" t="s">
        <v>30</v>
      </c>
      <c r="J2128" s="3" t="s">
        <v>101</v>
      </c>
      <c r="K2128" s="3" t="s">
        <v>916</v>
      </c>
      <c r="L2128" s="3">
        <v>2305.6577779210002</v>
      </c>
      <c r="M2128" s="3">
        <v>4.5034289669835204</v>
      </c>
      <c r="N2128" s="3">
        <v>5</v>
      </c>
      <c r="O2128" s="3">
        <v>0.226201689877922</v>
      </c>
      <c r="P2128" s="3">
        <v>0.23</v>
      </c>
      <c r="Q2128" s="3">
        <v>585.42106992436595</v>
      </c>
      <c r="R2128" s="3">
        <v>585.41999999999996</v>
      </c>
      <c r="S2128" s="3" t="s">
        <v>14</v>
      </c>
      <c r="T2128" s="3" t="s">
        <v>11784</v>
      </c>
      <c r="U2128" s="6">
        <v>0.25390631494854243</v>
      </c>
      <c r="V2128" s="3" t="str">
        <f>TEXT(superstore_excel!$B2128, "MMMM")</f>
        <v>January</v>
      </c>
      <c r="W2128" s="3">
        <f>YEAR(superstore_excel!$B2128)</f>
        <v>2024</v>
      </c>
      <c r="X2128" s="27"/>
    </row>
    <row r="2129" spans="1:24" x14ac:dyDescent="0.3">
      <c r="A2129" s="28" t="s">
        <v>917</v>
      </c>
      <c r="B2129" s="4">
        <v>45149</v>
      </c>
      <c r="C2129" s="4">
        <v>45775</v>
      </c>
      <c r="D2129" s="5" t="s">
        <v>34</v>
      </c>
      <c r="E2129" s="5" t="s">
        <v>918</v>
      </c>
      <c r="F2129" s="5" t="s">
        <v>919</v>
      </c>
      <c r="G2129" s="5" t="s">
        <v>37</v>
      </c>
      <c r="H2129" s="5" t="s">
        <v>29</v>
      </c>
      <c r="I2129" s="5" t="s">
        <v>45</v>
      </c>
      <c r="J2129" s="5" t="s">
        <v>96</v>
      </c>
      <c r="K2129" s="5" t="s">
        <v>920</v>
      </c>
      <c r="L2129" s="5">
        <v>2305.55219441401</v>
      </c>
      <c r="M2129" s="5">
        <v>4.5028622692119997</v>
      </c>
      <c r="N2129" s="5">
        <v>5</v>
      </c>
      <c r="O2129" s="5">
        <v>0.226189652273147</v>
      </c>
      <c r="P2129" s="5">
        <v>0.23</v>
      </c>
      <c r="Q2129" s="5">
        <v>585.49771930758197</v>
      </c>
      <c r="R2129" s="5">
        <v>585.5</v>
      </c>
      <c r="S2129" s="5" t="s">
        <v>14</v>
      </c>
      <c r="T2129" s="5" t="s">
        <v>11770</v>
      </c>
      <c r="U2129" s="7">
        <v>0.2539511882342767</v>
      </c>
      <c r="V2129" s="5" t="str">
        <f>TEXT(superstore_excel!$B2129, "MMMM")</f>
        <v>August</v>
      </c>
      <c r="W2129" s="5">
        <f>YEAR(superstore_excel!$B2129)</f>
        <v>2023</v>
      </c>
      <c r="X2129" s="29"/>
    </row>
    <row r="2130" spans="1:24" x14ac:dyDescent="0.3">
      <c r="A2130" s="26" t="s">
        <v>921</v>
      </c>
      <c r="B2130" s="2">
        <v>45687</v>
      </c>
      <c r="C2130" s="2">
        <v>45764</v>
      </c>
      <c r="D2130" s="3" t="s">
        <v>26</v>
      </c>
      <c r="E2130" s="3" t="s">
        <v>922</v>
      </c>
      <c r="F2130" s="3" t="s">
        <v>923</v>
      </c>
      <c r="G2130" s="3" t="s">
        <v>20</v>
      </c>
      <c r="H2130" s="3" t="s">
        <v>38</v>
      </c>
      <c r="I2130" s="3" t="s">
        <v>30</v>
      </c>
      <c r="J2130" s="3" t="s">
        <v>39</v>
      </c>
      <c r="K2130" s="3" t="s">
        <v>924</v>
      </c>
      <c r="L2130" s="3">
        <v>2305.4466109070199</v>
      </c>
      <c r="M2130" s="3">
        <v>4.5022955714404702</v>
      </c>
      <c r="N2130" s="3">
        <v>5</v>
      </c>
      <c r="O2130" s="3">
        <v>0.226177614668372</v>
      </c>
      <c r="P2130" s="3">
        <v>0.23</v>
      </c>
      <c r="Q2130" s="3">
        <v>585.57436869079902</v>
      </c>
      <c r="R2130" s="3">
        <v>585.57000000000005</v>
      </c>
      <c r="S2130" s="3" t="s">
        <v>14</v>
      </c>
      <c r="T2130" s="3" t="s">
        <v>11778</v>
      </c>
      <c r="U2130" s="6">
        <v>0.25399606563017285</v>
      </c>
      <c r="V2130" s="3" t="str">
        <f>TEXT(superstore_excel!$B2130, "MMMM")</f>
        <v>January</v>
      </c>
      <c r="W2130" s="3">
        <f>YEAR(superstore_excel!$B2130)</f>
        <v>2025</v>
      </c>
      <c r="X2130" s="27"/>
    </row>
    <row r="2131" spans="1:24" x14ac:dyDescent="0.3">
      <c r="A2131" s="28" t="s">
        <v>925</v>
      </c>
      <c r="B2131" s="4">
        <v>45355</v>
      </c>
      <c r="C2131" s="4">
        <v>45759</v>
      </c>
      <c r="D2131" s="5" t="s">
        <v>26</v>
      </c>
      <c r="E2131" s="5" t="s">
        <v>926</v>
      </c>
      <c r="F2131" s="5" t="s">
        <v>927</v>
      </c>
      <c r="G2131" s="5" t="s">
        <v>44</v>
      </c>
      <c r="H2131" s="5" t="s">
        <v>62</v>
      </c>
      <c r="I2131" s="5" t="s">
        <v>22</v>
      </c>
      <c r="J2131" s="5" t="s">
        <v>281</v>
      </c>
      <c r="K2131" s="5" t="s">
        <v>928</v>
      </c>
      <c r="L2131" s="5">
        <v>2305.3410274000298</v>
      </c>
      <c r="M2131" s="5">
        <v>4.5017288736689398</v>
      </c>
      <c r="N2131" s="5">
        <v>5</v>
      </c>
      <c r="O2131" s="5">
        <v>0.226165577063597</v>
      </c>
      <c r="P2131" s="5">
        <v>0.23</v>
      </c>
      <c r="Q2131" s="5">
        <v>585.65101807401504</v>
      </c>
      <c r="R2131" s="5">
        <v>585.65</v>
      </c>
      <c r="S2131" s="5" t="s">
        <v>14</v>
      </c>
      <c r="T2131" s="5" t="s">
        <v>11785</v>
      </c>
      <c r="U2131" s="7">
        <v>0.25404094713679476</v>
      </c>
      <c r="V2131" s="5" t="str">
        <f>TEXT(superstore_excel!$B2131, "MMMM")</f>
        <v>March</v>
      </c>
      <c r="W2131" s="5">
        <f>YEAR(superstore_excel!$B2131)</f>
        <v>2024</v>
      </c>
      <c r="X2131" s="29"/>
    </row>
    <row r="2132" spans="1:24" x14ac:dyDescent="0.3">
      <c r="A2132" s="26" t="s">
        <v>929</v>
      </c>
      <c r="B2132" s="2">
        <v>45383</v>
      </c>
      <c r="C2132" s="2">
        <v>45756</v>
      </c>
      <c r="D2132" s="3" t="s">
        <v>26</v>
      </c>
      <c r="E2132" s="3" t="s">
        <v>930</v>
      </c>
      <c r="F2132" s="3" t="s">
        <v>931</v>
      </c>
      <c r="G2132" s="3" t="s">
        <v>20</v>
      </c>
      <c r="H2132" s="3" t="s">
        <v>29</v>
      </c>
      <c r="I2132" s="3" t="s">
        <v>22</v>
      </c>
      <c r="J2132" s="3" t="s">
        <v>173</v>
      </c>
      <c r="K2132" s="3" t="s">
        <v>932</v>
      </c>
      <c r="L2132" s="3">
        <v>2305.2354438930402</v>
      </c>
      <c r="M2132" s="3">
        <v>4.5011621758974103</v>
      </c>
      <c r="N2132" s="3">
        <v>5</v>
      </c>
      <c r="O2132" s="3">
        <v>0.22615353945882199</v>
      </c>
      <c r="P2132" s="3">
        <v>0.23</v>
      </c>
      <c r="Q2132" s="3">
        <v>585.72766745723197</v>
      </c>
      <c r="R2132" s="3">
        <v>585.73</v>
      </c>
      <c r="S2132" s="3" t="s">
        <v>14</v>
      </c>
      <c r="T2132" s="3" t="s">
        <v>11765</v>
      </c>
      <c r="U2132" s="6">
        <v>0.25408583275470797</v>
      </c>
      <c r="V2132" s="3" t="str">
        <f>TEXT(superstore_excel!$B2132, "MMMM")</f>
        <v>April</v>
      </c>
      <c r="W2132" s="3">
        <f>YEAR(superstore_excel!$B2132)</f>
        <v>2024</v>
      </c>
      <c r="X2132" s="27"/>
    </row>
    <row r="2133" spans="1:24" x14ac:dyDescent="0.3">
      <c r="A2133" s="28" t="s">
        <v>933</v>
      </c>
      <c r="B2133" s="4">
        <v>45140</v>
      </c>
      <c r="C2133" s="4">
        <v>45779</v>
      </c>
      <c r="D2133" s="5" t="s">
        <v>17</v>
      </c>
      <c r="E2133" s="5" t="s">
        <v>934</v>
      </c>
      <c r="F2133" s="5" t="s">
        <v>935</v>
      </c>
      <c r="G2133" s="5" t="s">
        <v>44</v>
      </c>
      <c r="H2133" s="5" t="s">
        <v>29</v>
      </c>
      <c r="I2133" s="5" t="s">
        <v>30</v>
      </c>
      <c r="J2133" s="5" t="s">
        <v>101</v>
      </c>
      <c r="K2133" s="5" t="s">
        <v>936</v>
      </c>
      <c r="L2133" s="5">
        <v>2305.12986038605</v>
      </c>
      <c r="M2133" s="5">
        <v>4.5005954781258799</v>
      </c>
      <c r="N2133" s="5">
        <v>5</v>
      </c>
      <c r="O2133" s="5">
        <v>0.22614150185404699</v>
      </c>
      <c r="P2133" s="5">
        <v>0.23</v>
      </c>
      <c r="Q2133" s="5">
        <v>585.804316840448</v>
      </c>
      <c r="R2133" s="5">
        <v>585.79999999999995</v>
      </c>
      <c r="S2133" s="5" t="s">
        <v>14</v>
      </c>
      <c r="T2133" s="5" t="s">
        <v>11770</v>
      </c>
      <c r="U2133" s="7">
        <v>0.25413072248447677</v>
      </c>
      <c r="V2133" s="5" t="str">
        <f>TEXT(superstore_excel!$B2133, "MMMM")</f>
        <v>August</v>
      </c>
      <c r="W2133" s="5">
        <f>YEAR(superstore_excel!$B2133)</f>
        <v>2023</v>
      </c>
      <c r="X2133" s="29"/>
    </row>
    <row r="2134" spans="1:24" x14ac:dyDescent="0.3">
      <c r="A2134" s="26" t="s">
        <v>937</v>
      </c>
      <c r="B2134" s="2">
        <v>45330</v>
      </c>
      <c r="C2134" s="2">
        <v>45769</v>
      </c>
      <c r="D2134" s="3" t="s">
        <v>34</v>
      </c>
      <c r="E2134" s="3" t="s">
        <v>938</v>
      </c>
      <c r="F2134" s="3" t="s">
        <v>939</v>
      </c>
      <c r="G2134" s="3" t="s">
        <v>37</v>
      </c>
      <c r="H2134" s="3" t="s">
        <v>21</v>
      </c>
      <c r="I2134" s="3" t="s">
        <v>45</v>
      </c>
      <c r="J2134" s="3" t="s">
        <v>46</v>
      </c>
      <c r="K2134" s="3" t="s">
        <v>940</v>
      </c>
      <c r="L2134" s="3">
        <v>2305.0242768790599</v>
      </c>
      <c r="M2134" s="3">
        <v>4.5000287803543504</v>
      </c>
      <c r="N2134" s="3">
        <v>5</v>
      </c>
      <c r="O2134" s="3">
        <v>0.22612946424927299</v>
      </c>
      <c r="P2134" s="3">
        <v>0.23</v>
      </c>
      <c r="Q2134" s="3">
        <v>585.88096622366504</v>
      </c>
      <c r="R2134" s="3">
        <v>585.88</v>
      </c>
      <c r="S2134" s="3" t="s">
        <v>84</v>
      </c>
      <c r="T2134" s="3" t="s">
        <v>11782</v>
      </c>
      <c r="U2134" s="6">
        <v>0.25417561632666702</v>
      </c>
      <c r="V2134" s="3" t="str">
        <f>TEXT(superstore_excel!$B2134, "MMMM")</f>
        <v>February</v>
      </c>
      <c r="W2134" s="3">
        <f>YEAR(superstore_excel!$B2134)</f>
        <v>2024</v>
      </c>
      <c r="X2134" s="27"/>
    </row>
    <row r="2135" spans="1:24" x14ac:dyDescent="0.3">
      <c r="A2135" s="28" t="s">
        <v>941</v>
      </c>
      <c r="B2135" s="4">
        <v>45732</v>
      </c>
      <c r="C2135" s="4">
        <v>45785</v>
      </c>
      <c r="D2135" s="5" t="s">
        <v>34</v>
      </c>
      <c r="E2135" s="5" t="s">
        <v>942</v>
      </c>
      <c r="F2135" s="5" t="s">
        <v>943</v>
      </c>
      <c r="G2135" s="5" t="s">
        <v>20</v>
      </c>
      <c r="H2135" s="5" t="s">
        <v>21</v>
      </c>
      <c r="I2135" s="5" t="s">
        <v>45</v>
      </c>
      <c r="J2135" s="5" t="s">
        <v>96</v>
      </c>
      <c r="K2135" s="5" t="s">
        <v>944</v>
      </c>
      <c r="L2135" s="5">
        <v>2304.9186933720698</v>
      </c>
      <c r="M2135" s="5">
        <v>4.4994620825828298</v>
      </c>
      <c r="N2135" s="5">
        <v>4</v>
      </c>
      <c r="O2135" s="5">
        <v>0.22611742664449799</v>
      </c>
      <c r="P2135" s="5">
        <v>0.23</v>
      </c>
      <c r="Q2135" s="5">
        <v>585.95761560688095</v>
      </c>
      <c r="R2135" s="5">
        <v>585.96</v>
      </c>
      <c r="S2135" s="5" t="s">
        <v>14</v>
      </c>
      <c r="T2135" s="5" t="s">
        <v>11772</v>
      </c>
      <c r="U2135" s="7">
        <v>0.25422051428184289</v>
      </c>
      <c r="V2135" s="5" t="str">
        <f>TEXT(superstore_excel!$B2135, "MMMM")</f>
        <v>March</v>
      </c>
      <c r="W2135" s="5">
        <f>YEAR(superstore_excel!$B2135)</f>
        <v>2025</v>
      </c>
      <c r="X2135" s="29"/>
    </row>
    <row r="2136" spans="1:24" x14ac:dyDescent="0.3">
      <c r="A2136" s="26" t="s">
        <v>945</v>
      </c>
      <c r="B2136" s="2">
        <v>45690</v>
      </c>
      <c r="C2136" s="2">
        <v>45785</v>
      </c>
      <c r="D2136" s="3" t="s">
        <v>17</v>
      </c>
      <c r="E2136" s="3" t="s">
        <v>946</v>
      </c>
      <c r="F2136" s="3" t="s">
        <v>947</v>
      </c>
      <c r="G2136" s="3" t="s">
        <v>44</v>
      </c>
      <c r="H2136" s="3" t="s">
        <v>21</v>
      </c>
      <c r="I2136" s="3" t="s">
        <v>22</v>
      </c>
      <c r="J2136" s="3" t="s">
        <v>302</v>
      </c>
      <c r="K2136" s="3" t="s">
        <v>948</v>
      </c>
      <c r="L2136" s="3">
        <v>2304.8131098650701</v>
      </c>
      <c r="M2136" s="3">
        <v>4.4988953848113002</v>
      </c>
      <c r="N2136" s="3">
        <v>4</v>
      </c>
      <c r="O2136" s="3">
        <v>0.22610538903972299</v>
      </c>
      <c r="P2136" s="3">
        <v>0.23</v>
      </c>
      <c r="Q2136" s="3">
        <v>586.03426499009799</v>
      </c>
      <c r="R2136" s="3">
        <v>586.03</v>
      </c>
      <c r="S2136" s="3" t="s">
        <v>14</v>
      </c>
      <c r="T2136" s="3" t="s">
        <v>11777</v>
      </c>
      <c r="U2136" s="6">
        <v>0.2542654163505717</v>
      </c>
      <c r="V2136" s="3" t="str">
        <f>TEXT(superstore_excel!$B2136, "MMMM")</f>
        <v>February</v>
      </c>
      <c r="W2136" s="3">
        <f>YEAR(superstore_excel!$B2136)</f>
        <v>2025</v>
      </c>
      <c r="X2136" s="27"/>
    </row>
    <row r="2137" spans="1:24" x14ac:dyDescent="0.3">
      <c r="A2137" s="28" t="s">
        <v>949</v>
      </c>
      <c r="B2137" s="4">
        <v>45337</v>
      </c>
      <c r="C2137" s="4">
        <v>45768</v>
      </c>
      <c r="D2137" s="5" t="s">
        <v>17</v>
      </c>
      <c r="E2137" s="5" t="s">
        <v>950</v>
      </c>
      <c r="F2137" s="5" t="s">
        <v>951</v>
      </c>
      <c r="G2137" s="5" t="s">
        <v>37</v>
      </c>
      <c r="H2137" s="5" t="s">
        <v>29</v>
      </c>
      <c r="I2137" s="5" t="s">
        <v>45</v>
      </c>
      <c r="J2137" s="5" t="s">
        <v>46</v>
      </c>
      <c r="K2137" s="5" t="s">
        <v>952</v>
      </c>
      <c r="L2137" s="5">
        <v>2304.70752635808</v>
      </c>
      <c r="M2137" s="5">
        <v>4.4983286870397698</v>
      </c>
      <c r="N2137" s="5">
        <v>4</v>
      </c>
      <c r="O2137" s="5">
        <v>0.22609335143494799</v>
      </c>
      <c r="P2137" s="5">
        <v>0.23</v>
      </c>
      <c r="Q2137" s="5">
        <v>586.11091437331402</v>
      </c>
      <c r="R2137" s="5">
        <v>586.11</v>
      </c>
      <c r="S2137" s="5" t="s">
        <v>14</v>
      </c>
      <c r="T2137" s="5" t="s">
        <v>11782</v>
      </c>
      <c r="U2137" s="7">
        <v>0.25431032253341573</v>
      </c>
      <c r="V2137" s="5" t="str">
        <f>TEXT(superstore_excel!$B2137, "MMMM")</f>
        <v>February</v>
      </c>
      <c r="W2137" s="5">
        <f>YEAR(superstore_excel!$B2137)</f>
        <v>2024</v>
      </c>
      <c r="X2137" s="29"/>
    </row>
    <row r="2138" spans="1:24" x14ac:dyDescent="0.3">
      <c r="A2138" s="26" t="s">
        <v>953</v>
      </c>
      <c r="B2138" s="2">
        <v>45469</v>
      </c>
      <c r="C2138" s="2">
        <v>45766</v>
      </c>
      <c r="D2138" s="3" t="s">
        <v>54</v>
      </c>
      <c r="E2138" s="3" t="s">
        <v>954</v>
      </c>
      <c r="F2138" s="3" t="s">
        <v>955</v>
      </c>
      <c r="G2138" s="3" t="s">
        <v>20</v>
      </c>
      <c r="H2138" s="3" t="s">
        <v>29</v>
      </c>
      <c r="I2138" s="3" t="s">
        <v>22</v>
      </c>
      <c r="J2138" s="3" t="s">
        <v>302</v>
      </c>
      <c r="K2138" s="3" t="s">
        <v>956</v>
      </c>
      <c r="L2138" s="3">
        <v>2304.6019428510899</v>
      </c>
      <c r="M2138" s="3">
        <v>4.4977619892682403</v>
      </c>
      <c r="N2138" s="3">
        <v>4</v>
      </c>
      <c r="O2138" s="3">
        <v>0.22608131383017299</v>
      </c>
      <c r="P2138" s="3">
        <v>0.23</v>
      </c>
      <c r="Q2138" s="3">
        <v>586.18756375653095</v>
      </c>
      <c r="R2138" s="3">
        <v>586.19000000000005</v>
      </c>
      <c r="S2138" s="3" t="s">
        <v>14</v>
      </c>
      <c r="T2138" s="3" t="s">
        <v>11773</v>
      </c>
      <c r="U2138" s="6">
        <v>0.2543552328309423</v>
      </c>
      <c r="V2138" s="3" t="str">
        <f>TEXT(superstore_excel!$B2138, "MMMM")</f>
        <v>June</v>
      </c>
      <c r="W2138" s="3">
        <f>YEAR(superstore_excel!$B2138)</f>
        <v>2024</v>
      </c>
      <c r="X2138" s="27"/>
    </row>
    <row r="2139" spans="1:24" x14ac:dyDescent="0.3">
      <c r="A2139" s="28" t="s">
        <v>957</v>
      </c>
      <c r="B2139" s="4">
        <v>45349</v>
      </c>
      <c r="C2139" s="4">
        <v>45782</v>
      </c>
      <c r="D2139" s="5" t="s">
        <v>26</v>
      </c>
      <c r="E2139" s="5" t="s">
        <v>577</v>
      </c>
      <c r="F2139" s="5" t="s">
        <v>958</v>
      </c>
      <c r="G2139" s="5" t="s">
        <v>37</v>
      </c>
      <c r="H2139" s="5" t="s">
        <v>38</v>
      </c>
      <c r="I2139" s="5" t="s">
        <v>45</v>
      </c>
      <c r="J2139" s="5" t="s">
        <v>46</v>
      </c>
      <c r="K2139" s="5" t="s">
        <v>959</v>
      </c>
      <c r="L2139" s="5">
        <v>2304.4963593440998</v>
      </c>
      <c r="M2139" s="5">
        <v>4.4971952914967099</v>
      </c>
      <c r="N2139" s="5">
        <v>4</v>
      </c>
      <c r="O2139" s="5">
        <v>0.22606927622539799</v>
      </c>
      <c r="P2139" s="5">
        <v>0.23</v>
      </c>
      <c r="Q2139" s="5">
        <v>586.26421313974697</v>
      </c>
      <c r="R2139" s="5">
        <v>586.26</v>
      </c>
      <c r="S2139" s="5" t="s">
        <v>14</v>
      </c>
      <c r="T2139" s="5" t="s">
        <v>11782</v>
      </c>
      <c r="U2139" s="7">
        <v>0.25440014724371623</v>
      </c>
      <c r="V2139" s="5" t="str">
        <f>TEXT(superstore_excel!$B2139, "MMMM")</f>
        <v>February</v>
      </c>
      <c r="W2139" s="5">
        <f>YEAR(superstore_excel!$B2139)</f>
        <v>2024</v>
      </c>
      <c r="X2139" s="29"/>
    </row>
    <row r="2140" spans="1:24" x14ac:dyDescent="0.3">
      <c r="A2140" s="26" t="s">
        <v>960</v>
      </c>
      <c r="B2140" s="2">
        <v>45115</v>
      </c>
      <c r="C2140" s="2">
        <v>45768</v>
      </c>
      <c r="D2140" s="3" t="s">
        <v>26</v>
      </c>
      <c r="E2140" s="3" t="s">
        <v>961</v>
      </c>
      <c r="F2140" s="3" t="s">
        <v>962</v>
      </c>
      <c r="G2140" s="3" t="s">
        <v>20</v>
      </c>
      <c r="H2140" s="3" t="s">
        <v>29</v>
      </c>
      <c r="I2140" s="3" t="s">
        <v>45</v>
      </c>
      <c r="J2140" s="3" t="s">
        <v>46</v>
      </c>
      <c r="K2140" s="3" t="s">
        <v>963</v>
      </c>
      <c r="L2140" s="3">
        <v>2304.3907758371101</v>
      </c>
      <c r="M2140" s="3">
        <v>4.4966285937251804</v>
      </c>
      <c r="N2140" s="3">
        <v>4</v>
      </c>
      <c r="O2140" s="3">
        <v>0.22605723862062399</v>
      </c>
      <c r="P2140" s="3">
        <v>0.23</v>
      </c>
      <c r="Q2140" s="3">
        <v>586.34086252296402</v>
      </c>
      <c r="R2140" s="3">
        <v>586.34</v>
      </c>
      <c r="S2140" s="3" t="s">
        <v>14</v>
      </c>
      <c r="T2140" s="3" t="s">
        <v>11767</v>
      </c>
      <c r="U2140" s="6">
        <v>0.25444506577230397</v>
      </c>
      <c r="V2140" s="3" t="str">
        <f>TEXT(superstore_excel!$B2140, "MMMM")</f>
        <v>July</v>
      </c>
      <c r="W2140" s="3">
        <f>YEAR(superstore_excel!$B2140)</f>
        <v>2023</v>
      </c>
      <c r="X2140" s="27"/>
    </row>
    <row r="2141" spans="1:24" x14ac:dyDescent="0.3">
      <c r="A2141" s="28" t="s">
        <v>964</v>
      </c>
      <c r="B2141" s="4">
        <v>45618</v>
      </c>
      <c r="C2141" s="4">
        <v>45767</v>
      </c>
      <c r="D2141" s="5" t="s">
        <v>17</v>
      </c>
      <c r="E2141" s="5" t="s">
        <v>965</v>
      </c>
      <c r="F2141" s="5" t="s">
        <v>966</v>
      </c>
      <c r="G2141" s="5" t="s">
        <v>20</v>
      </c>
      <c r="H2141" s="5" t="s">
        <v>62</v>
      </c>
      <c r="I2141" s="5" t="s">
        <v>45</v>
      </c>
      <c r="J2141" s="5" t="s">
        <v>57</v>
      </c>
      <c r="K2141" s="5" t="s">
        <v>967</v>
      </c>
      <c r="L2141" s="5">
        <v>2304.28519233012</v>
      </c>
      <c r="M2141" s="5">
        <v>4.4960618959536598</v>
      </c>
      <c r="N2141" s="5">
        <v>4</v>
      </c>
      <c r="O2141" s="5">
        <v>0.22604520101584899</v>
      </c>
      <c r="P2141" s="5">
        <v>0.23</v>
      </c>
      <c r="Q2141" s="5">
        <v>586.41751190618004</v>
      </c>
      <c r="R2141" s="5">
        <v>586.41999999999996</v>
      </c>
      <c r="S2141" s="5" t="s">
        <v>14</v>
      </c>
      <c r="T2141" s="5" t="s">
        <v>11769</v>
      </c>
      <c r="U2141" s="7">
        <v>0.25448998841727044</v>
      </c>
      <c r="V2141" s="5" t="str">
        <f>TEXT(superstore_excel!$B2141, "MMMM")</f>
        <v>November</v>
      </c>
      <c r="W2141" s="5">
        <f>YEAR(superstore_excel!$B2141)</f>
        <v>2024</v>
      </c>
      <c r="X2141" s="29"/>
    </row>
    <row r="2142" spans="1:24" x14ac:dyDescent="0.3">
      <c r="A2142" s="26" t="s">
        <v>968</v>
      </c>
      <c r="B2142" s="2">
        <v>45255</v>
      </c>
      <c r="C2142" s="2">
        <v>45768</v>
      </c>
      <c r="D2142" s="3" t="s">
        <v>54</v>
      </c>
      <c r="E2142" s="3" t="s">
        <v>969</v>
      </c>
      <c r="F2142" s="3" t="s">
        <v>970</v>
      </c>
      <c r="G2142" s="3" t="s">
        <v>44</v>
      </c>
      <c r="H2142" s="3" t="s">
        <v>21</v>
      </c>
      <c r="I2142" s="3" t="s">
        <v>22</v>
      </c>
      <c r="J2142" s="3" t="s">
        <v>302</v>
      </c>
      <c r="K2142" s="3" t="s">
        <v>971</v>
      </c>
      <c r="L2142" s="3">
        <v>2304.1796088231299</v>
      </c>
      <c r="M2142" s="3">
        <v>4.4954951981821303</v>
      </c>
      <c r="N2142" s="3">
        <v>4</v>
      </c>
      <c r="O2142" s="3">
        <v>0.22603316341107399</v>
      </c>
      <c r="P2142" s="3">
        <v>0.23</v>
      </c>
      <c r="Q2142" s="3">
        <v>586.49416128939697</v>
      </c>
      <c r="R2142" s="3">
        <v>586.49</v>
      </c>
      <c r="S2142" s="3" t="s">
        <v>14</v>
      </c>
      <c r="T2142" s="3" t="s">
        <v>11766</v>
      </c>
      <c r="U2142" s="6">
        <v>0.25453491517918236</v>
      </c>
      <c r="V2142" s="3" t="str">
        <f>TEXT(superstore_excel!$B2142, "MMMM")</f>
        <v>November</v>
      </c>
      <c r="W2142" s="3">
        <f>YEAR(superstore_excel!$B2142)</f>
        <v>2023</v>
      </c>
      <c r="X2142" s="27"/>
    </row>
    <row r="2143" spans="1:24" x14ac:dyDescent="0.3">
      <c r="A2143" s="28" t="s">
        <v>972</v>
      </c>
      <c r="B2143" s="4">
        <v>45547</v>
      </c>
      <c r="C2143" s="4">
        <v>45763</v>
      </c>
      <c r="D2143" s="5" t="s">
        <v>34</v>
      </c>
      <c r="E2143" s="5" t="s">
        <v>973</v>
      </c>
      <c r="F2143" s="5" t="s">
        <v>974</v>
      </c>
      <c r="G2143" s="5" t="s">
        <v>44</v>
      </c>
      <c r="H2143" s="5" t="s">
        <v>29</v>
      </c>
      <c r="I2143" s="5" t="s">
        <v>30</v>
      </c>
      <c r="J2143" s="5" t="s">
        <v>39</v>
      </c>
      <c r="K2143" s="5" t="s">
        <v>975</v>
      </c>
      <c r="L2143" s="5">
        <v>2304.0740253161398</v>
      </c>
      <c r="M2143" s="5">
        <v>4.4949285004105999</v>
      </c>
      <c r="N2143" s="5">
        <v>4</v>
      </c>
      <c r="O2143" s="5">
        <v>0.22602112580629899</v>
      </c>
      <c r="P2143" s="5">
        <v>0.23</v>
      </c>
      <c r="Q2143" s="5">
        <v>586.57081067261299</v>
      </c>
      <c r="R2143" s="5">
        <v>586.57000000000005</v>
      </c>
      <c r="S2143" s="5" t="s">
        <v>14</v>
      </c>
      <c r="T2143" s="5" t="s">
        <v>11774</v>
      </c>
      <c r="U2143" s="7">
        <v>0.2545798460586049</v>
      </c>
      <c r="V2143" s="5" t="str">
        <f>TEXT(superstore_excel!$B2143, "MMMM")</f>
        <v>September</v>
      </c>
      <c r="W2143" s="5">
        <f>YEAR(superstore_excel!$B2143)</f>
        <v>2024</v>
      </c>
      <c r="X2143" s="29"/>
    </row>
    <row r="2144" spans="1:24" x14ac:dyDescent="0.3">
      <c r="A2144" s="26" t="s">
        <v>976</v>
      </c>
      <c r="B2144" s="2">
        <v>45532</v>
      </c>
      <c r="C2144" s="2">
        <v>45765</v>
      </c>
      <c r="D2144" s="3" t="s">
        <v>34</v>
      </c>
      <c r="E2144" s="3" t="s">
        <v>977</v>
      </c>
      <c r="F2144" s="3" t="s">
        <v>978</v>
      </c>
      <c r="G2144" s="3" t="s">
        <v>44</v>
      </c>
      <c r="H2144" s="3" t="s">
        <v>21</v>
      </c>
      <c r="I2144" s="3" t="s">
        <v>22</v>
      </c>
      <c r="J2144" s="3" t="s">
        <v>23</v>
      </c>
      <c r="K2144" s="3" t="s">
        <v>979</v>
      </c>
      <c r="L2144" s="3">
        <v>2303.9684418091501</v>
      </c>
      <c r="M2144" s="3">
        <v>4.4943618026390704</v>
      </c>
      <c r="N2144" s="3">
        <v>4</v>
      </c>
      <c r="O2144" s="3">
        <v>0.22600908820152399</v>
      </c>
      <c r="P2144" s="3">
        <v>0.23</v>
      </c>
      <c r="Q2144" s="3">
        <v>586.64746005583004</v>
      </c>
      <c r="R2144" s="3">
        <v>586.65</v>
      </c>
      <c r="S2144" s="3" t="s">
        <v>14</v>
      </c>
      <c r="T2144" s="3" t="s">
        <v>11775</v>
      </c>
      <c r="U2144" s="6">
        <v>0.25462478105610492</v>
      </c>
      <c r="V2144" s="3" t="str">
        <f>TEXT(superstore_excel!$B2144, "MMMM")</f>
        <v>August</v>
      </c>
      <c r="W2144" s="3">
        <f>YEAR(superstore_excel!$B2144)</f>
        <v>2024</v>
      </c>
      <c r="X2144" s="27"/>
    </row>
    <row r="2145" spans="1:24" x14ac:dyDescent="0.3">
      <c r="A2145" s="28" t="s">
        <v>980</v>
      </c>
      <c r="B2145" s="4">
        <v>45533</v>
      </c>
      <c r="C2145" s="4">
        <v>45767</v>
      </c>
      <c r="D2145" s="5" t="s">
        <v>17</v>
      </c>
      <c r="E2145" s="5" t="s">
        <v>981</v>
      </c>
      <c r="F2145" s="5" t="s">
        <v>982</v>
      </c>
      <c r="G2145" s="5" t="s">
        <v>20</v>
      </c>
      <c r="H2145" s="5" t="s">
        <v>62</v>
      </c>
      <c r="I2145" s="5" t="s">
        <v>22</v>
      </c>
      <c r="J2145" s="5" t="s">
        <v>281</v>
      </c>
      <c r="K2145" s="5" t="s">
        <v>983</v>
      </c>
      <c r="L2145" s="5">
        <v>2303.86285830216</v>
      </c>
      <c r="M2145" s="5">
        <v>4.49379510486754</v>
      </c>
      <c r="N2145" s="5">
        <v>4</v>
      </c>
      <c r="O2145" s="5">
        <v>0.22599705059674899</v>
      </c>
      <c r="P2145" s="5">
        <v>0.23</v>
      </c>
      <c r="Q2145" s="5">
        <v>586.72410943904595</v>
      </c>
      <c r="R2145" s="5">
        <v>586.72</v>
      </c>
      <c r="S2145" s="5" t="s">
        <v>14</v>
      </c>
      <c r="T2145" s="5" t="s">
        <v>11775</v>
      </c>
      <c r="U2145" s="7">
        <v>0.25466972017224776</v>
      </c>
      <c r="V2145" s="5" t="str">
        <f>TEXT(superstore_excel!$B2145, "MMMM")</f>
        <v>August</v>
      </c>
      <c r="W2145" s="5">
        <f>YEAR(superstore_excel!$B2145)</f>
        <v>2024</v>
      </c>
      <c r="X2145" s="29"/>
    </row>
    <row r="2146" spans="1:24" x14ac:dyDescent="0.3">
      <c r="A2146" s="26" t="s">
        <v>984</v>
      </c>
      <c r="B2146" s="2">
        <v>45719</v>
      </c>
      <c r="C2146" s="2">
        <v>45774</v>
      </c>
      <c r="D2146" s="3" t="s">
        <v>54</v>
      </c>
      <c r="E2146" s="3" t="s">
        <v>985</v>
      </c>
      <c r="F2146" s="3" t="s">
        <v>986</v>
      </c>
      <c r="G2146" s="3" t="s">
        <v>20</v>
      </c>
      <c r="H2146" s="3" t="s">
        <v>21</v>
      </c>
      <c r="I2146" s="3" t="s">
        <v>22</v>
      </c>
      <c r="J2146" s="3" t="s">
        <v>173</v>
      </c>
      <c r="K2146" s="3" t="s">
        <v>987</v>
      </c>
      <c r="L2146" s="3">
        <v>2303.7572747951599</v>
      </c>
      <c r="M2146" s="3">
        <v>4.4932284070960096</v>
      </c>
      <c r="N2146" s="3">
        <v>4</v>
      </c>
      <c r="O2146" s="3">
        <v>0.22598501299197499</v>
      </c>
      <c r="P2146" s="3">
        <v>0.23</v>
      </c>
      <c r="Q2146" s="3">
        <v>586.80075882226299</v>
      </c>
      <c r="R2146" s="3">
        <v>586.79999999999995</v>
      </c>
      <c r="S2146" s="3" t="s">
        <v>14</v>
      </c>
      <c r="T2146" s="3" t="s">
        <v>11772</v>
      </c>
      <c r="U2146" s="6">
        <v>0.25471466340760174</v>
      </c>
      <c r="V2146" s="3" t="str">
        <f>TEXT(superstore_excel!$B2146, "MMMM")</f>
        <v>March</v>
      </c>
      <c r="W2146" s="3">
        <f>YEAR(superstore_excel!$B2146)</f>
        <v>2025</v>
      </c>
      <c r="X2146" s="27"/>
    </row>
    <row r="2147" spans="1:24" x14ac:dyDescent="0.3">
      <c r="A2147" s="28" t="s">
        <v>988</v>
      </c>
      <c r="B2147" s="4">
        <v>45200</v>
      </c>
      <c r="C2147" s="4">
        <v>45763</v>
      </c>
      <c r="D2147" s="5" t="s">
        <v>34</v>
      </c>
      <c r="E2147" s="5" t="s">
        <v>989</v>
      </c>
      <c r="F2147" s="5" t="s">
        <v>990</v>
      </c>
      <c r="G2147" s="5" t="s">
        <v>37</v>
      </c>
      <c r="H2147" s="5" t="s">
        <v>38</v>
      </c>
      <c r="I2147" s="5" t="s">
        <v>30</v>
      </c>
      <c r="J2147" s="5" t="s">
        <v>101</v>
      </c>
      <c r="K2147" s="5" t="s">
        <v>991</v>
      </c>
      <c r="L2147" s="5">
        <v>2303.6516912881698</v>
      </c>
      <c r="M2147" s="5">
        <v>4.4926617093244898</v>
      </c>
      <c r="N2147" s="5">
        <v>4</v>
      </c>
      <c r="O2147" s="5">
        <v>0.22597297538719999</v>
      </c>
      <c r="P2147" s="5">
        <v>0.23</v>
      </c>
      <c r="Q2147" s="5">
        <v>586.87740820547901</v>
      </c>
      <c r="R2147" s="5">
        <v>586.88</v>
      </c>
      <c r="S2147" s="5" t="s">
        <v>14</v>
      </c>
      <c r="T2147" s="5" t="s">
        <v>11783</v>
      </c>
      <c r="U2147" s="7">
        <v>0.25475961076273007</v>
      </c>
      <c r="V2147" s="5" t="str">
        <f>TEXT(superstore_excel!$B2147, "MMMM")</f>
        <v>October</v>
      </c>
      <c r="W2147" s="5">
        <f>YEAR(superstore_excel!$B2147)</f>
        <v>2023</v>
      </c>
      <c r="X2147" s="29"/>
    </row>
    <row r="2148" spans="1:24" x14ac:dyDescent="0.3">
      <c r="A2148" s="26" t="s">
        <v>992</v>
      </c>
      <c r="B2148" s="2">
        <v>45209</v>
      </c>
      <c r="C2148" s="2">
        <v>45763</v>
      </c>
      <c r="D2148" s="3" t="s">
        <v>26</v>
      </c>
      <c r="E2148" s="3" t="s">
        <v>993</v>
      </c>
      <c r="F2148" s="3" t="s">
        <v>994</v>
      </c>
      <c r="G2148" s="3" t="s">
        <v>20</v>
      </c>
      <c r="H2148" s="3" t="s">
        <v>38</v>
      </c>
      <c r="I2148" s="3" t="s">
        <v>30</v>
      </c>
      <c r="J2148" s="3" t="s">
        <v>39</v>
      </c>
      <c r="K2148" s="3" t="s">
        <v>995</v>
      </c>
      <c r="L2148" s="3">
        <v>2303.5461077811801</v>
      </c>
      <c r="M2148" s="3">
        <v>4.4920950115529603</v>
      </c>
      <c r="N2148" s="3">
        <v>4</v>
      </c>
      <c r="O2148" s="3">
        <v>0.22596093778242499</v>
      </c>
      <c r="P2148" s="3">
        <v>0.23</v>
      </c>
      <c r="Q2148" s="3">
        <v>586.95405758869595</v>
      </c>
      <c r="R2148" s="3">
        <v>586.95000000000005</v>
      </c>
      <c r="S2148" s="3" t="s">
        <v>14</v>
      </c>
      <c r="T2148" s="3" t="s">
        <v>11783</v>
      </c>
      <c r="U2148" s="6">
        <v>0.25480456223820125</v>
      </c>
      <c r="V2148" s="3" t="str">
        <f>TEXT(superstore_excel!$B2148, "MMMM")</f>
        <v>October</v>
      </c>
      <c r="W2148" s="3">
        <f>YEAR(superstore_excel!$B2148)</f>
        <v>2023</v>
      </c>
      <c r="X2148" s="27"/>
    </row>
    <row r="2149" spans="1:24" x14ac:dyDescent="0.3">
      <c r="A2149" s="28" t="s">
        <v>996</v>
      </c>
      <c r="B2149" s="4">
        <v>45295</v>
      </c>
      <c r="C2149" s="4">
        <v>45776</v>
      </c>
      <c r="D2149" s="5" t="s">
        <v>26</v>
      </c>
      <c r="E2149" s="5" t="s">
        <v>997</v>
      </c>
      <c r="F2149" s="5" t="s">
        <v>998</v>
      </c>
      <c r="G2149" s="5" t="s">
        <v>37</v>
      </c>
      <c r="H2149" s="5" t="s">
        <v>38</v>
      </c>
      <c r="I2149" s="5" t="s">
        <v>22</v>
      </c>
      <c r="J2149" s="5" t="s">
        <v>173</v>
      </c>
      <c r="K2149" s="5" t="s">
        <v>999</v>
      </c>
      <c r="L2149" s="5">
        <v>2303.44052427419</v>
      </c>
      <c r="M2149" s="5">
        <v>4.4915283137814299</v>
      </c>
      <c r="N2149" s="5">
        <v>4</v>
      </c>
      <c r="O2149" s="5">
        <v>0.22594890017764999</v>
      </c>
      <c r="P2149" s="5">
        <v>0.23</v>
      </c>
      <c r="Q2149" s="5">
        <v>587.03070697191197</v>
      </c>
      <c r="R2149" s="5">
        <v>587.03</v>
      </c>
      <c r="S2149" s="5" t="s">
        <v>14</v>
      </c>
      <c r="T2149" s="5" t="s">
        <v>11784</v>
      </c>
      <c r="U2149" s="7">
        <v>0.2548495178345811</v>
      </c>
      <c r="V2149" s="5" t="str">
        <f>TEXT(superstore_excel!$B2149, "MMMM")</f>
        <v>January</v>
      </c>
      <c r="W2149" s="5">
        <f>YEAR(superstore_excel!$B2149)</f>
        <v>2024</v>
      </c>
      <c r="X2149" s="29"/>
    </row>
    <row r="2150" spans="1:24" x14ac:dyDescent="0.3">
      <c r="A2150" s="26" t="s">
        <v>1000</v>
      </c>
      <c r="B2150" s="2">
        <v>45036</v>
      </c>
      <c r="C2150" s="2">
        <v>45762</v>
      </c>
      <c r="D2150" s="3" t="s">
        <v>26</v>
      </c>
      <c r="E2150" s="3" t="s">
        <v>1001</v>
      </c>
      <c r="F2150" s="3" t="s">
        <v>1002</v>
      </c>
      <c r="G2150" s="3" t="s">
        <v>20</v>
      </c>
      <c r="H2150" s="3" t="s">
        <v>21</v>
      </c>
      <c r="I2150" s="3" t="s">
        <v>45</v>
      </c>
      <c r="J2150" s="3" t="s">
        <v>51</v>
      </c>
      <c r="K2150" s="3" t="s">
        <v>1003</v>
      </c>
      <c r="L2150" s="3">
        <v>2303.3349407671999</v>
      </c>
      <c r="M2150" s="3">
        <v>4.4909616160099004</v>
      </c>
      <c r="N2150" s="3">
        <v>4</v>
      </c>
      <c r="O2150" s="3">
        <v>0.22593686257287501</v>
      </c>
      <c r="P2150" s="3">
        <v>0.23</v>
      </c>
      <c r="Q2150" s="3">
        <v>587.10735635512901</v>
      </c>
      <c r="R2150" s="3">
        <v>587.11</v>
      </c>
      <c r="S2150" s="3" t="s">
        <v>14</v>
      </c>
      <c r="T2150" s="3" t="s">
        <v>11787</v>
      </c>
      <c r="U2150" s="6">
        <v>0.25489447755243705</v>
      </c>
      <c r="V2150" s="3" t="str">
        <f>TEXT(superstore_excel!$B2150, "MMMM")</f>
        <v>April</v>
      </c>
      <c r="W2150" s="3">
        <f>YEAR(superstore_excel!$B2150)</f>
        <v>2023</v>
      </c>
      <c r="X2150" s="27"/>
    </row>
    <row r="2151" spans="1:24" x14ac:dyDescent="0.3">
      <c r="A2151" s="28" t="s">
        <v>1004</v>
      </c>
      <c r="B2151" s="4">
        <v>45287</v>
      </c>
      <c r="C2151" s="4">
        <v>45765</v>
      </c>
      <c r="D2151" s="5" t="s">
        <v>17</v>
      </c>
      <c r="E2151" s="5" t="s">
        <v>1005</v>
      </c>
      <c r="F2151" s="5" t="s">
        <v>1006</v>
      </c>
      <c r="G2151" s="5" t="s">
        <v>20</v>
      </c>
      <c r="H2151" s="5" t="s">
        <v>62</v>
      </c>
      <c r="I2151" s="5" t="s">
        <v>30</v>
      </c>
      <c r="J2151" s="5" t="s">
        <v>39</v>
      </c>
      <c r="K2151" s="5" t="s">
        <v>1007</v>
      </c>
      <c r="L2151" s="5">
        <v>2303.2293572602098</v>
      </c>
      <c r="M2151" s="5">
        <v>4.49039491823837</v>
      </c>
      <c r="N2151" s="5">
        <v>4</v>
      </c>
      <c r="O2151" s="5">
        <v>0.22592482496810001</v>
      </c>
      <c r="P2151" s="5">
        <v>0.23</v>
      </c>
      <c r="Q2151" s="5">
        <v>587.18400573834504</v>
      </c>
      <c r="R2151" s="5">
        <v>587.17999999999995</v>
      </c>
      <c r="S2151" s="5" t="s">
        <v>14</v>
      </c>
      <c r="T2151" s="5" t="s">
        <v>11776</v>
      </c>
      <c r="U2151" s="7">
        <v>0.25493944139233515</v>
      </c>
      <c r="V2151" s="5" t="str">
        <f>TEXT(superstore_excel!$B2151, "MMMM")</f>
        <v>December</v>
      </c>
      <c r="W2151" s="5">
        <f>YEAR(superstore_excel!$B2151)</f>
        <v>2023</v>
      </c>
      <c r="X2151" s="29"/>
    </row>
    <row r="2152" spans="1:24" x14ac:dyDescent="0.3">
      <c r="A2152" s="26" t="s">
        <v>1008</v>
      </c>
      <c r="B2152" s="2">
        <v>45617</v>
      </c>
      <c r="C2152" s="2">
        <v>45771</v>
      </c>
      <c r="D2152" s="3" t="s">
        <v>34</v>
      </c>
      <c r="E2152" s="3" t="s">
        <v>1009</v>
      </c>
      <c r="F2152" s="3" t="s">
        <v>1010</v>
      </c>
      <c r="G2152" s="3" t="s">
        <v>44</v>
      </c>
      <c r="H2152" s="3" t="s">
        <v>38</v>
      </c>
      <c r="I2152" s="3" t="s">
        <v>45</v>
      </c>
      <c r="J2152" s="3" t="s">
        <v>160</v>
      </c>
      <c r="K2152" s="3" t="s">
        <v>1011</v>
      </c>
      <c r="L2152" s="3">
        <v>2303.1237737532201</v>
      </c>
      <c r="M2152" s="3">
        <v>4.4898282204668396</v>
      </c>
      <c r="N2152" s="3">
        <v>4</v>
      </c>
      <c r="O2152" s="3">
        <v>0.22591278736332601</v>
      </c>
      <c r="P2152" s="3">
        <v>0.23</v>
      </c>
      <c r="Q2152" s="3">
        <v>587.26065512156094</v>
      </c>
      <c r="R2152" s="3">
        <v>587.26</v>
      </c>
      <c r="S2152" s="3" t="s">
        <v>14</v>
      </c>
      <c r="T2152" s="3" t="s">
        <v>11769</v>
      </c>
      <c r="U2152" s="6">
        <v>0.25498440935484257</v>
      </c>
      <c r="V2152" s="3" t="str">
        <f>TEXT(superstore_excel!$B2152, "MMMM")</f>
        <v>November</v>
      </c>
      <c r="W2152" s="3">
        <f>YEAR(superstore_excel!$B2152)</f>
        <v>2024</v>
      </c>
      <c r="X2152" s="27"/>
    </row>
    <row r="2153" spans="1:24" x14ac:dyDescent="0.3">
      <c r="A2153" s="28" t="s">
        <v>1012</v>
      </c>
      <c r="B2153" s="4">
        <v>45121</v>
      </c>
      <c r="C2153" s="4">
        <v>45783</v>
      </c>
      <c r="D2153" s="5" t="s">
        <v>26</v>
      </c>
      <c r="E2153" s="5" t="s">
        <v>1013</v>
      </c>
      <c r="F2153" s="5" t="s">
        <v>1014</v>
      </c>
      <c r="G2153" s="5" t="s">
        <v>20</v>
      </c>
      <c r="H2153" s="5" t="s">
        <v>62</v>
      </c>
      <c r="I2153" s="5" t="s">
        <v>45</v>
      </c>
      <c r="J2153" s="5" t="s">
        <v>46</v>
      </c>
      <c r="K2153" s="5" t="s">
        <v>1015</v>
      </c>
      <c r="L2153" s="5">
        <v>2303.01819024623</v>
      </c>
      <c r="M2153" s="5">
        <v>4.4892615226953199</v>
      </c>
      <c r="N2153" s="5">
        <v>4</v>
      </c>
      <c r="O2153" s="5">
        <v>0.22590074975855101</v>
      </c>
      <c r="P2153" s="5">
        <v>0.23</v>
      </c>
      <c r="Q2153" s="5">
        <v>587.33730450477799</v>
      </c>
      <c r="R2153" s="5">
        <v>587.34</v>
      </c>
      <c r="S2153" s="5" t="s">
        <v>14</v>
      </c>
      <c r="T2153" s="5" t="s">
        <v>11767</v>
      </c>
      <c r="U2153" s="7">
        <v>0.255029381440527</v>
      </c>
      <c r="V2153" s="5" t="str">
        <f>TEXT(superstore_excel!$B2153, "MMMM")</f>
        <v>July</v>
      </c>
      <c r="W2153" s="5">
        <f>YEAR(superstore_excel!$B2153)</f>
        <v>2023</v>
      </c>
      <c r="X2153" s="29"/>
    </row>
    <row r="2154" spans="1:24" x14ac:dyDescent="0.3">
      <c r="A2154" s="26" t="s">
        <v>1016</v>
      </c>
      <c r="B2154" s="2">
        <v>45412</v>
      </c>
      <c r="C2154" s="2">
        <v>45759</v>
      </c>
      <c r="D2154" s="3" t="s">
        <v>17</v>
      </c>
      <c r="E2154" s="3" t="s">
        <v>1017</v>
      </c>
      <c r="F2154" s="3" t="s">
        <v>1018</v>
      </c>
      <c r="G2154" s="3" t="s">
        <v>37</v>
      </c>
      <c r="H2154" s="3" t="s">
        <v>38</v>
      </c>
      <c r="I2154" s="3" t="s">
        <v>45</v>
      </c>
      <c r="J2154" s="3" t="s">
        <v>57</v>
      </c>
      <c r="K2154" s="3" t="s">
        <v>1019</v>
      </c>
      <c r="L2154" s="3">
        <v>2302.9126067392299</v>
      </c>
      <c r="M2154" s="3">
        <v>4.4886948249237903</v>
      </c>
      <c r="N2154" s="3">
        <v>4</v>
      </c>
      <c r="O2154" s="3">
        <v>0.22588871215377601</v>
      </c>
      <c r="P2154" s="3">
        <v>0.23</v>
      </c>
      <c r="Q2154" s="3">
        <v>587.41395388799401</v>
      </c>
      <c r="R2154" s="3">
        <v>587.41</v>
      </c>
      <c r="S2154" s="3" t="s">
        <v>14</v>
      </c>
      <c r="T2154" s="3" t="s">
        <v>11765</v>
      </c>
      <c r="U2154" s="6">
        <v>0.25507435764995567</v>
      </c>
      <c r="V2154" s="3" t="str">
        <f>TEXT(superstore_excel!$B2154, "MMMM")</f>
        <v>April</v>
      </c>
      <c r="W2154" s="3">
        <f>YEAR(superstore_excel!$B2154)</f>
        <v>2024</v>
      </c>
      <c r="X2154" s="27"/>
    </row>
    <row r="2155" spans="1:24" x14ac:dyDescent="0.3">
      <c r="A2155" s="28" t="s">
        <v>1020</v>
      </c>
      <c r="B2155" s="4">
        <v>45416</v>
      </c>
      <c r="C2155" s="4">
        <v>45777</v>
      </c>
      <c r="D2155" s="5" t="s">
        <v>17</v>
      </c>
      <c r="E2155" s="5" t="s">
        <v>220</v>
      </c>
      <c r="F2155" s="5" t="s">
        <v>1021</v>
      </c>
      <c r="G2155" s="5" t="s">
        <v>20</v>
      </c>
      <c r="H2155" s="5" t="s">
        <v>38</v>
      </c>
      <c r="I2155" s="5" t="s">
        <v>45</v>
      </c>
      <c r="J2155" s="5" t="s">
        <v>51</v>
      </c>
      <c r="K2155" s="5" t="s">
        <v>1022</v>
      </c>
      <c r="L2155" s="5">
        <v>2302.8070232322402</v>
      </c>
      <c r="M2155" s="5">
        <v>4.4881281271522599</v>
      </c>
      <c r="N2155" s="5">
        <v>4</v>
      </c>
      <c r="O2155" s="5">
        <v>0.22587667454900101</v>
      </c>
      <c r="P2155" s="5">
        <v>0.23</v>
      </c>
      <c r="Q2155" s="5">
        <v>587.49060327121094</v>
      </c>
      <c r="R2155" s="5">
        <v>587.49</v>
      </c>
      <c r="S2155" s="5" t="s">
        <v>14</v>
      </c>
      <c r="T2155" s="5" t="s">
        <v>11781</v>
      </c>
      <c r="U2155" s="7">
        <v>0.25511933798369435</v>
      </c>
      <c r="V2155" s="5" t="str">
        <f>TEXT(superstore_excel!$B2155, "MMMM")</f>
        <v>May</v>
      </c>
      <c r="W2155" s="5">
        <f>YEAR(superstore_excel!$B2155)</f>
        <v>2024</v>
      </c>
      <c r="X2155" s="29"/>
    </row>
    <row r="2156" spans="1:24" x14ac:dyDescent="0.3">
      <c r="A2156" s="26" t="s">
        <v>1023</v>
      </c>
      <c r="B2156" s="2">
        <v>45189</v>
      </c>
      <c r="C2156" s="2">
        <v>45776</v>
      </c>
      <c r="D2156" s="3" t="s">
        <v>17</v>
      </c>
      <c r="E2156" s="3" t="s">
        <v>1024</v>
      </c>
      <c r="F2156" s="3" t="s">
        <v>1025</v>
      </c>
      <c r="G2156" s="3" t="s">
        <v>44</v>
      </c>
      <c r="H2156" s="3" t="s">
        <v>29</v>
      </c>
      <c r="I2156" s="3" t="s">
        <v>45</v>
      </c>
      <c r="J2156" s="3" t="s">
        <v>46</v>
      </c>
      <c r="K2156" s="3" t="s">
        <v>1026</v>
      </c>
      <c r="L2156" s="3">
        <v>2302.7014397252501</v>
      </c>
      <c r="M2156" s="3">
        <v>4.4875614293807304</v>
      </c>
      <c r="N2156" s="3">
        <v>4</v>
      </c>
      <c r="O2156" s="3">
        <v>0.22586463694422601</v>
      </c>
      <c r="P2156" s="3">
        <v>0.23</v>
      </c>
      <c r="Q2156" s="3">
        <v>587.56725265442697</v>
      </c>
      <c r="R2156" s="3">
        <v>587.57000000000005</v>
      </c>
      <c r="S2156" s="3" t="s">
        <v>14</v>
      </c>
      <c r="T2156" s="3" t="s">
        <v>11768</v>
      </c>
      <c r="U2156" s="6">
        <v>0.2551643224423108</v>
      </c>
      <c r="V2156" s="3" t="str">
        <f>TEXT(superstore_excel!$B2156, "MMMM")</f>
        <v>September</v>
      </c>
      <c r="W2156" s="3">
        <f>YEAR(superstore_excel!$B2156)</f>
        <v>2023</v>
      </c>
      <c r="X2156" s="27"/>
    </row>
    <row r="2157" spans="1:24" x14ac:dyDescent="0.3">
      <c r="A2157" s="28" t="s">
        <v>1027</v>
      </c>
      <c r="B2157" s="4">
        <v>45112</v>
      </c>
      <c r="C2157" s="4">
        <v>45769</v>
      </c>
      <c r="D2157" s="5" t="s">
        <v>34</v>
      </c>
      <c r="E2157" s="5" t="s">
        <v>1028</v>
      </c>
      <c r="F2157" s="5" t="s">
        <v>1029</v>
      </c>
      <c r="G2157" s="5" t="s">
        <v>20</v>
      </c>
      <c r="H2157" s="5" t="s">
        <v>21</v>
      </c>
      <c r="I2157" s="5" t="s">
        <v>45</v>
      </c>
      <c r="J2157" s="5" t="s">
        <v>160</v>
      </c>
      <c r="K2157" s="5" t="s">
        <v>1030</v>
      </c>
      <c r="L2157" s="5">
        <v>2302.59585621826</v>
      </c>
      <c r="M2157" s="5">
        <v>4.4869947316092</v>
      </c>
      <c r="N2157" s="5">
        <v>4</v>
      </c>
      <c r="O2157" s="5">
        <v>0.22585259933945101</v>
      </c>
      <c r="P2157" s="5">
        <v>0.23</v>
      </c>
      <c r="Q2157" s="5">
        <v>587.64390203764401</v>
      </c>
      <c r="R2157" s="5">
        <v>587.64</v>
      </c>
      <c r="S2157" s="5" t="s">
        <v>84</v>
      </c>
      <c r="T2157" s="5" t="s">
        <v>11767</v>
      </c>
      <c r="U2157" s="7">
        <v>0.25520931102637318</v>
      </c>
      <c r="V2157" s="5" t="str">
        <f>TEXT(superstore_excel!$B2157, "MMMM")</f>
        <v>July</v>
      </c>
      <c r="W2157" s="5">
        <f>YEAR(superstore_excel!$B2157)</f>
        <v>2023</v>
      </c>
      <c r="X2157" s="29"/>
    </row>
    <row r="2158" spans="1:24" x14ac:dyDescent="0.3">
      <c r="A2158" s="26" t="s">
        <v>1031</v>
      </c>
      <c r="B2158" s="2">
        <v>45537</v>
      </c>
      <c r="C2158" s="2">
        <v>45775</v>
      </c>
      <c r="D2158" s="3" t="s">
        <v>34</v>
      </c>
      <c r="E2158" s="3" t="s">
        <v>1032</v>
      </c>
      <c r="F2158" s="3" t="s">
        <v>1033</v>
      </c>
      <c r="G2158" s="3" t="s">
        <v>37</v>
      </c>
      <c r="H2158" s="3" t="s">
        <v>21</v>
      </c>
      <c r="I2158" s="3" t="s">
        <v>22</v>
      </c>
      <c r="J2158" s="3" t="s">
        <v>23</v>
      </c>
      <c r="K2158" s="3" t="s">
        <v>1034</v>
      </c>
      <c r="L2158" s="3">
        <v>2302.4902727112699</v>
      </c>
      <c r="M2158" s="3">
        <v>4.4864280338376696</v>
      </c>
      <c r="N2158" s="3">
        <v>4</v>
      </c>
      <c r="O2158" s="3">
        <v>0.22584056173467701</v>
      </c>
      <c r="P2158" s="3">
        <v>0.23</v>
      </c>
      <c r="Q2158" s="3">
        <v>587.72055142086003</v>
      </c>
      <c r="R2158" s="3">
        <v>587.72</v>
      </c>
      <c r="S2158" s="3" t="s">
        <v>84</v>
      </c>
      <c r="T2158" s="3" t="s">
        <v>11774</v>
      </c>
      <c r="U2158" s="6">
        <v>0.25525430373644825</v>
      </c>
      <c r="V2158" s="3" t="str">
        <f>TEXT(superstore_excel!$B2158, "MMMM")</f>
        <v>September</v>
      </c>
      <c r="W2158" s="3">
        <f>YEAR(superstore_excel!$B2158)</f>
        <v>2024</v>
      </c>
      <c r="X2158" s="27"/>
    </row>
    <row r="2159" spans="1:24" x14ac:dyDescent="0.3">
      <c r="A2159" s="28" t="s">
        <v>1035</v>
      </c>
      <c r="B2159" s="4">
        <v>45408</v>
      </c>
      <c r="C2159" s="4">
        <v>45771</v>
      </c>
      <c r="D2159" s="5" t="s">
        <v>26</v>
      </c>
      <c r="E2159" s="5" t="s">
        <v>1036</v>
      </c>
      <c r="F2159" s="5" t="s">
        <v>1037</v>
      </c>
      <c r="G2159" s="5" t="s">
        <v>20</v>
      </c>
      <c r="H2159" s="5" t="s">
        <v>21</v>
      </c>
      <c r="I2159" s="5" t="s">
        <v>30</v>
      </c>
      <c r="J2159" s="5" t="s">
        <v>31</v>
      </c>
      <c r="K2159" s="5" t="s">
        <v>1038</v>
      </c>
      <c r="L2159" s="5">
        <v>2302.3846892042802</v>
      </c>
      <c r="M2159" s="5">
        <v>4.4858613360661499</v>
      </c>
      <c r="N2159" s="5">
        <v>4</v>
      </c>
      <c r="O2159" s="5">
        <v>0.22582852412990201</v>
      </c>
      <c r="P2159" s="5">
        <v>0.23</v>
      </c>
      <c r="Q2159" s="5">
        <v>587.79720080407697</v>
      </c>
      <c r="R2159" s="5">
        <v>587.79999999999995</v>
      </c>
      <c r="S2159" s="5" t="s">
        <v>14</v>
      </c>
      <c r="T2159" s="5" t="s">
        <v>11765</v>
      </c>
      <c r="U2159" s="7">
        <v>0.25529930057310435</v>
      </c>
      <c r="V2159" s="5" t="str">
        <f>TEXT(superstore_excel!$B2159, "MMMM")</f>
        <v>April</v>
      </c>
      <c r="W2159" s="5">
        <f>YEAR(superstore_excel!$B2159)</f>
        <v>2024</v>
      </c>
      <c r="X2159" s="29"/>
    </row>
    <row r="2160" spans="1:24" x14ac:dyDescent="0.3">
      <c r="A2160" s="26" t="s">
        <v>1039</v>
      </c>
      <c r="B2160" s="2">
        <v>45648</v>
      </c>
      <c r="C2160" s="2">
        <v>45783</v>
      </c>
      <c r="D2160" s="3" t="s">
        <v>54</v>
      </c>
      <c r="E2160" s="3" t="s">
        <v>1040</v>
      </c>
      <c r="F2160" s="3" t="s">
        <v>1041</v>
      </c>
      <c r="G2160" s="3" t="s">
        <v>37</v>
      </c>
      <c r="H2160" s="3" t="s">
        <v>29</v>
      </c>
      <c r="I2160" s="3" t="s">
        <v>30</v>
      </c>
      <c r="J2160" s="3" t="s">
        <v>39</v>
      </c>
      <c r="K2160" s="3" t="s">
        <v>1042</v>
      </c>
      <c r="L2160" s="3">
        <v>2302.2791056972901</v>
      </c>
      <c r="M2160" s="3">
        <v>4.4852946382946204</v>
      </c>
      <c r="N2160" s="3">
        <v>4</v>
      </c>
      <c r="O2160" s="3">
        <v>0.22581648652512701</v>
      </c>
      <c r="P2160" s="3">
        <v>0.23</v>
      </c>
      <c r="Q2160" s="3">
        <v>587.87385018729299</v>
      </c>
      <c r="R2160" s="3">
        <v>587.87</v>
      </c>
      <c r="S2160" s="3" t="s">
        <v>14</v>
      </c>
      <c r="T2160" s="3" t="s">
        <v>11771</v>
      </c>
      <c r="U2160" s="6">
        <v>0.25534430153690857</v>
      </c>
      <c r="V2160" s="3" t="str">
        <f>TEXT(superstore_excel!$B2160, "MMMM")</f>
        <v>December</v>
      </c>
      <c r="W2160" s="3">
        <f>YEAR(superstore_excel!$B2160)</f>
        <v>2024</v>
      </c>
      <c r="X2160" s="27"/>
    </row>
    <row r="2161" spans="1:24" x14ac:dyDescent="0.3">
      <c r="A2161" s="28" t="s">
        <v>1043</v>
      </c>
      <c r="B2161" s="4">
        <v>45732</v>
      </c>
      <c r="C2161" s="4">
        <v>45785</v>
      </c>
      <c r="D2161" s="5" t="s">
        <v>54</v>
      </c>
      <c r="E2161" s="5" t="s">
        <v>1044</v>
      </c>
      <c r="F2161" s="5" t="s">
        <v>1045</v>
      </c>
      <c r="G2161" s="5" t="s">
        <v>20</v>
      </c>
      <c r="H2161" s="5" t="s">
        <v>38</v>
      </c>
      <c r="I2161" s="5" t="s">
        <v>30</v>
      </c>
      <c r="J2161" s="5" t="s">
        <v>31</v>
      </c>
      <c r="K2161" s="5" t="s">
        <v>1046</v>
      </c>
      <c r="L2161" s="5">
        <v>2302.1735221903</v>
      </c>
      <c r="M2161" s="5">
        <v>4.48472794052309</v>
      </c>
      <c r="N2161" s="5">
        <v>4</v>
      </c>
      <c r="O2161" s="5">
        <v>0.22580444892035201</v>
      </c>
      <c r="P2161" s="5">
        <v>0.23</v>
      </c>
      <c r="Q2161" s="5">
        <v>587.95049957051003</v>
      </c>
      <c r="R2161" s="5">
        <v>587.95000000000005</v>
      </c>
      <c r="S2161" s="5" t="s">
        <v>14</v>
      </c>
      <c r="T2161" s="5" t="s">
        <v>11772</v>
      </c>
      <c r="U2161" s="7">
        <v>0.25538930662842946</v>
      </c>
      <c r="V2161" s="5" t="str">
        <f>TEXT(superstore_excel!$B2161, "MMMM")</f>
        <v>March</v>
      </c>
      <c r="W2161" s="5">
        <f>YEAR(superstore_excel!$B2161)</f>
        <v>2025</v>
      </c>
      <c r="X2161" s="29"/>
    </row>
    <row r="2162" spans="1:24" x14ac:dyDescent="0.3">
      <c r="A2162" s="26" t="s">
        <v>1047</v>
      </c>
      <c r="B2162" s="2">
        <v>45046</v>
      </c>
      <c r="C2162" s="2">
        <v>45761</v>
      </c>
      <c r="D2162" s="3" t="s">
        <v>54</v>
      </c>
      <c r="E2162" s="3" t="s">
        <v>1048</v>
      </c>
      <c r="F2162" s="3" t="s">
        <v>1049</v>
      </c>
      <c r="G2162" s="3" t="s">
        <v>37</v>
      </c>
      <c r="H2162" s="3" t="s">
        <v>62</v>
      </c>
      <c r="I2162" s="3" t="s">
        <v>30</v>
      </c>
      <c r="J2162" s="3" t="s">
        <v>31</v>
      </c>
      <c r="K2162" s="3" t="s">
        <v>1050</v>
      </c>
      <c r="L2162" s="3">
        <v>2302.0679386833099</v>
      </c>
      <c r="M2162" s="3">
        <v>4.4841612427515596</v>
      </c>
      <c r="N2162" s="3">
        <v>4</v>
      </c>
      <c r="O2162" s="3">
        <v>0.22579241131557701</v>
      </c>
      <c r="P2162" s="3">
        <v>0.23</v>
      </c>
      <c r="Q2162" s="3">
        <v>588.02714895372605</v>
      </c>
      <c r="R2162" s="3">
        <v>588.03</v>
      </c>
      <c r="S2162" s="3" t="s">
        <v>84</v>
      </c>
      <c r="T2162" s="3" t="s">
        <v>11787</v>
      </c>
      <c r="U2162" s="6">
        <v>0.25543431584823423</v>
      </c>
      <c r="V2162" s="3" t="str">
        <f>TEXT(superstore_excel!$B2162, "MMMM")</f>
        <v>April</v>
      </c>
      <c r="W2162" s="3">
        <f>YEAR(superstore_excel!$B2162)</f>
        <v>2023</v>
      </c>
      <c r="X2162" s="27"/>
    </row>
    <row r="2163" spans="1:24" x14ac:dyDescent="0.3">
      <c r="A2163" s="28" t="s">
        <v>1051</v>
      </c>
      <c r="B2163" s="4">
        <v>45684</v>
      </c>
      <c r="C2163" s="4">
        <v>45781</v>
      </c>
      <c r="D2163" s="5" t="s">
        <v>54</v>
      </c>
      <c r="E2163" s="5" t="s">
        <v>1052</v>
      </c>
      <c r="F2163" s="5" t="s">
        <v>1053</v>
      </c>
      <c r="G2163" s="5" t="s">
        <v>37</v>
      </c>
      <c r="H2163" s="5" t="s">
        <v>29</v>
      </c>
      <c r="I2163" s="5" t="s">
        <v>22</v>
      </c>
      <c r="J2163" s="5" t="s">
        <v>173</v>
      </c>
      <c r="K2163" s="5" t="s">
        <v>1054</v>
      </c>
      <c r="L2163" s="5">
        <v>2301.9623551763102</v>
      </c>
      <c r="M2163" s="5">
        <v>4.4835945449800301</v>
      </c>
      <c r="N2163" s="5">
        <v>4</v>
      </c>
      <c r="O2163" s="5">
        <v>0.22578037371080201</v>
      </c>
      <c r="P2163" s="5">
        <v>0.23</v>
      </c>
      <c r="Q2163" s="5">
        <v>588.10379833694299</v>
      </c>
      <c r="R2163" s="5">
        <v>588.1</v>
      </c>
      <c r="S2163" s="5" t="s">
        <v>14</v>
      </c>
      <c r="T2163" s="5" t="s">
        <v>11778</v>
      </c>
      <c r="U2163" s="7">
        <v>0.2554793291968927</v>
      </c>
      <c r="V2163" s="5" t="str">
        <f>TEXT(superstore_excel!$B2163, "MMMM")</f>
        <v>January</v>
      </c>
      <c r="W2163" s="5">
        <f>YEAR(superstore_excel!$B2163)</f>
        <v>2025</v>
      </c>
      <c r="X2163" s="29"/>
    </row>
    <row r="2164" spans="1:24" x14ac:dyDescent="0.3">
      <c r="A2164" s="26" t="s">
        <v>1055</v>
      </c>
      <c r="B2164" s="2">
        <v>45714</v>
      </c>
      <c r="C2164" s="2">
        <v>45782</v>
      </c>
      <c r="D2164" s="3" t="s">
        <v>26</v>
      </c>
      <c r="E2164" s="3" t="s">
        <v>1056</v>
      </c>
      <c r="F2164" s="3" t="s">
        <v>1057</v>
      </c>
      <c r="G2164" s="3" t="s">
        <v>44</v>
      </c>
      <c r="H2164" s="3" t="s">
        <v>62</v>
      </c>
      <c r="I2164" s="3" t="s">
        <v>30</v>
      </c>
      <c r="J2164" s="3" t="s">
        <v>126</v>
      </c>
      <c r="K2164" s="3" t="s">
        <v>1058</v>
      </c>
      <c r="L2164" s="3">
        <v>2301.8567716693201</v>
      </c>
      <c r="M2164" s="3">
        <v>4.4830278472085103</v>
      </c>
      <c r="N2164" s="3">
        <v>4</v>
      </c>
      <c r="O2164" s="3">
        <v>0.22576833610602801</v>
      </c>
      <c r="P2164" s="3">
        <v>0.23</v>
      </c>
      <c r="Q2164" s="3">
        <v>588.18044772015901</v>
      </c>
      <c r="R2164" s="3">
        <v>588.17999999999995</v>
      </c>
      <c r="S2164" s="3" t="s">
        <v>14</v>
      </c>
      <c r="T2164" s="3" t="s">
        <v>11777</v>
      </c>
      <c r="U2164" s="6">
        <v>0.25552434667497015</v>
      </c>
      <c r="V2164" s="3" t="str">
        <f>TEXT(superstore_excel!$B2164, "MMMM")</f>
        <v>February</v>
      </c>
      <c r="W2164" s="3">
        <f>YEAR(superstore_excel!$B2164)</f>
        <v>2025</v>
      </c>
      <c r="X2164" s="27"/>
    </row>
    <row r="2165" spans="1:24" x14ac:dyDescent="0.3">
      <c r="A2165" s="28" t="s">
        <v>1059</v>
      </c>
      <c r="B2165" s="4">
        <v>45699</v>
      </c>
      <c r="C2165" s="4">
        <v>45768</v>
      </c>
      <c r="D2165" s="5" t="s">
        <v>26</v>
      </c>
      <c r="E2165" s="5" t="s">
        <v>353</v>
      </c>
      <c r="F2165" s="5" t="s">
        <v>1060</v>
      </c>
      <c r="G2165" s="5" t="s">
        <v>37</v>
      </c>
      <c r="H2165" s="5" t="s">
        <v>38</v>
      </c>
      <c r="I2165" s="5" t="s">
        <v>45</v>
      </c>
      <c r="J2165" s="5" t="s">
        <v>160</v>
      </c>
      <c r="K2165" s="5" t="s">
        <v>1061</v>
      </c>
      <c r="L2165" s="5">
        <v>2301.75118816233</v>
      </c>
      <c r="M2165" s="5">
        <v>4.4824611494369799</v>
      </c>
      <c r="N2165" s="5">
        <v>4</v>
      </c>
      <c r="O2165" s="5">
        <v>0.22575629850125301</v>
      </c>
      <c r="P2165" s="5">
        <v>0.23</v>
      </c>
      <c r="Q2165" s="5">
        <v>588.25709710337605</v>
      </c>
      <c r="R2165" s="5">
        <v>588.26</v>
      </c>
      <c r="S2165" s="5" t="s">
        <v>14</v>
      </c>
      <c r="T2165" s="5" t="s">
        <v>11777</v>
      </c>
      <c r="U2165" s="7">
        <v>0.25556936828303678</v>
      </c>
      <c r="V2165" s="5" t="str">
        <f>TEXT(superstore_excel!$B2165, "MMMM")</f>
        <v>February</v>
      </c>
      <c r="W2165" s="5">
        <f>YEAR(superstore_excel!$B2165)</f>
        <v>2025</v>
      </c>
      <c r="X2165" s="29"/>
    </row>
    <row r="2166" spans="1:24" x14ac:dyDescent="0.3">
      <c r="A2166" s="26" t="s">
        <v>1062</v>
      </c>
      <c r="B2166" s="2">
        <v>45694</v>
      </c>
      <c r="C2166" s="2">
        <v>45785</v>
      </c>
      <c r="D2166" s="3" t="s">
        <v>34</v>
      </c>
      <c r="E2166" s="3" t="s">
        <v>1063</v>
      </c>
      <c r="F2166" s="3" t="s">
        <v>1064</v>
      </c>
      <c r="G2166" s="3" t="s">
        <v>37</v>
      </c>
      <c r="H2166" s="3" t="s">
        <v>38</v>
      </c>
      <c r="I2166" s="3" t="s">
        <v>30</v>
      </c>
      <c r="J2166" s="3" t="s">
        <v>39</v>
      </c>
      <c r="K2166" s="3" t="s">
        <v>1065</v>
      </c>
      <c r="L2166" s="3">
        <v>2301.6456046553399</v>
      </c>
      <c r="M2166" s="3">
        <v>4.4818944516654504</v>
      </c>
      <c r="N2166" s="3">
        <v>4</v>
      </c>
      <c r="O2166" s="3">
        <v>0.22574426089647801</v>
      </c>
      <c r="P2166" s="3">
        <v>0.23</v>
      </c>
      <c r="Q2166" s="3">
        <v>588.33374648659196</v>
      </c>
      <c r="R2166" s="3">
        <v>588.33000000000004</v>
      </c>
      <c r="S2166" s="3" t="s">
        <v>14</v>
      </c>
      <c r="T2166" s="3" t="s">
        <v>11777</v>
      </c>
      <c r="U2166" s="6">
        <v>0.25561439402166003</v>
      </c>
      <c r="V2166" s="3" t="str">
        <f>TEXT(superstore_excel!$B2166, "MMMM")</f>
        <v>February</v>
      </c>
      <c r="W2166" s="3">
        <f>YEAR(superstore_excel!$B2166)</f>
        <v>2025</v>
      </c>
      <c r="X2166" s="27"/>
    </row>
    <row r="2167" spans="1:24" x14ac:dyDescent="0.3">
      <c r="A2167" s="28" t="s">
        <v>1066</v>
      </c>
      <c r="B2167" s="4">
        <v>45410</v>
      </c>
      <c r="C2167" s="4">
        <v>45768</v>
      </c>
      <c r="D2167" s="5" t="s">
        <v>34</v>
      </c>
      <c r="E2167" s="5" t="s">
        <v>1067</v>
      </c>
      <c r="F2167" s="5" t="s">
        <v>1068</v>
      </c>
      <c r="G2167" s="5" t="s">
        <v>44</v>
      </c>
      <c r="H2167" s="5" t="s">
        <v>29</v>
      </c>
      <c r="I2167" s="5" t="s">
        <v>30</v>
      </c>
      <c r="J2167" s="5" t="s">
        <v>126</v>
      </c>
      <c r="K2167" s="5" t="s">
        <v>1069</v>
      </c>
      <c r="L2167" s="5">
        <v>2301.5400211483502</v>
      </c>
      <c r="M2167" s="5">
        <v>4.48132775389392</v>
      </c>
      <c r="N2167" s="5">
        <v>4</v>
      </c>
      <c r="O2167" s="5">
        <v>0.225732223291703</v>
      </c>
      <c r="P2167" s="5">
        <v>0.23</v>
      </c>
      <c r="Q2167" s="5">
        <v>588.41039586980901</v>
      </c>
      <c r="R2167" s="5">
        <v>588.41</v>
      </c>
      <c r="S2167" s="5" t="s">
        <v>14</v>
      </c>
      <c r="T2167" s="5" t="s">
        <v>11765</v>
      </c>
      <c r="U2167" s="7">
        <v>0.25565942389140922</v>
      </c>
      <c r="V2167" s="5" t="str">
        <f>TEXT(superstore_excel!$B2167, "MMMM")</f>
        <v>April</v>
      </c>
      <c r="W2167" s="5">
        <f>YEAR(superstore_excel!$B2167)</f>
        <v>2024</v>
      </c>
      <c r="X2167" s="29"/>
    </row>
    <row r="2168" spans="1:24" x14ac:dyDescent="0.3">
      <c r="A2168" s="26" t="s">
        <v>1070</v>
      </c>
      <c r="B2168" s="2">
        <v>45390</v>
      </c>
      <c r="C2168" s="2">
        <v>45762</v>
      </c>
      <c r="D2168" s="3" t="s">
        <v>26</v>
      </c>
      <c r="E2168" s="3" t="s">
        <v>1071</v>
      </c>
      <c r="F2168" s="3" t="s">
        <v>1072</v>
      </c>
      <c r="G2168" s="3" t="s">
        <v>20</v>
      </c>
      <c r="H2168" s="3" t="s">
        <v>29</v>
      </c>
      <c r="I2168" s="3" t="s">
        <v>30</v>
      </c>
      <c r="J2168" s="3" t="s">
        <v>126</v>
      </c>
      <c r="K2168" s="3" t="s">
        <v>1073</v>
      </c>
      <c r="L2168" s="3">
        <v>2301.4344376413601</v>
      </c>
      <c r="M2168" s="3">
        <v>4.4807610561223896</v>
      </c>
      <c r="N2168" s="3">
        <v>4</v>
      </c>
      <c r="O2168" s="3">
        <v>0.225720185686928</v>
      </c>
      <c r="P2168" s="3">
        <v>0.23</v>
      </c>
      <c r="Q2168" s="3">
        <v>588.48704525302503</v>
      </c>
      <c r="R2168" s="3">
        <v>588.49</v>
      </c>
      <c r="S2168" s="3" t="s">
        <v>14</v>
      </c>
      <c r="T2168" s="3" t="s">
        <v>11765</v>
      </c>
      <c r="U2168" s="6">
        <v>0.25570445789285218</v>
      </c>
      <c r="V2168" s="3" t="str">
        <f>TEXT(superstore_excel!$B2168, "MMMM")</f>
        <v>April</v>
      </c>
      <c r="W2168" s="3">
        <f>YEAR(superstore_excel!$B2168)</f>
        <v>2024</v>
      </c>
      <c r="X2168" s="27"/>
    </row>
    <row r="2169" spans="1:24" x14ac:dyDescent="0.3">
      <c r="A2169" s="28" t="s">
        <v>1074</v>
      </c>
      <c r="B2169" s="4">
        <v>45477</v>
      </c>
      <c r="C2169" s="4">
        <v>45776</v>
      </c>
      <c r="D2169" s="5" t="s">
        <v>34</v>
      </c>
      <c r="E2169" s="5" t="s">
        <v>1075</v>
      </c>
      <c r="F2169" s="5" t="s">
        <v>1076</v>
      </c>
      <c r="G2169" s="5" t="s">
        <v>37</v>
      </c>
      <c r="H2169" s="5" t="s">
        <v>38</v>
      </c>
      <c r="I2169" s="5" t="s">
        <v>30</v>
      </c>
      <c r="J2169" s="5" t="s">
        <v>126</v>
      </c>
      <c r="K2169" s="5" t="s">
        <v>1077</v>
      </c>
      <c r="L2169" s="5">
        <v>2301.32885413437</v>
      </c>
      <c r="M2169" s="5">
        <v>4.4801943583508601</v>
      </c>
      <c r="N2169" s="5">
        <v>4</v>
      </c>
      <c r="O2169" s="5">
        <v>0.225708148082153</v>
      </c>
      <c r="P2169" s="5">
        <v>0.23</v>
      </c>
      <c r="Q2169" s="5">
        <v>588.56369463624196</v>
      </c>
      <c r="R2169" s="5">
        <v>588.55999999999995</v>
      </c>
      <c r="S2169" s="5" t="s">
        <v>14</v>
      </c>
      <c r="T2169" s="5" t="s">
        <v>11779</v>
      </c>
      <c r="U2169" s="7">
        <v>0.25574949602655828</v>
      </c>
      <c r="V2169" s="5" t="str">
        <f>TEXT(superstore_excel!$B2169, "MMMM")</f>
        <v>July</v>
      </c>
      <c r="W2169" s="5">
        <f>YEAR(superstore_excel!$B2169)</f>
        <v>2024</v>
      </c>
      <c r="X2169" s="29"/>
    </row>
    <row r="2170" spans="1:24" x14ac:dyDescent="0.3">
      <c r="A2170" s="26" t="s">
        <v>1078</v>
      </c>
      <c r="B2170" s="2">
        <v>45695</v>
      </c>
      <c r="C2170" s="2">
        <v>45784</v>
      </c>
      <c r="D2170" s="3" t="s">
        <v>54</v>
      </c>
      <c r="E2170" s="3" t="s">
        <v>1079</v>
      </c>
      <c r="F2170" s="3" t="s">
        <v>1080</v>
      </c>
      <c r="G2170" s="3" t="s">
        <v>44</v>
      </c>
      <c r="H2170" s="3" t="s">
        <v>29</v>
      </c>
      <c r="I2170" s="3" t="s">
        <v>30</v>
      </c>
      <c r="J2170" s="3" t="s">
        <v>126</v>
      </c>
      <c r="K2170" s="3" t="s">
        <v>1081</v>
      </c>
      <c r="L2170" s="3">
        <v>2301.2232706273799</v>
      </c>
      <c r="M2170" s="3">
        <v>4.4796276605793404</v>
      </c>
      <c r="N2170" s="3">
        <v>4</v>
      </c>
      <c r="O2170" s="3">
        <v>0.225696110477379</v>
      </c>
      <c r="P2170" s="3">
        <v>0.23</v>
      </c>
      <c r="Q2170" s="3">
        <v>588.64034401945798</v>
      </c>
      <c r="R2170" s="3">
        <v>588.64</v>
      </c>
      <c r="S2170" s="3" t="s">
        <v>14</v>
      </c>
      <c r="T2170" s="3" t="s">
        <v>11777</v>
      </c>
      <c r="U2170" s="6">
        <v>0.25579453829309556</v>
      </c>
      <c r="V2170" s="3" t="str">
        <f>TEXT(superstore_excel!$B2170, "MMMM")</f>
        <v>February</v>
      </c>
      <c r="W2170" s="3">
        <f>YEAR(superstore_excel!$B2170)</f>
        <v>2025</v>
      </c>
      <c r="X2170" s="27"/>
    </row>
    <row r="2171" spans="1:24" x14ac:dyDescent="0.3">
      <c r="A2171" s="28" t="s">
        <v>1082</v>
      </c>
      <c r="B2171" s="4">
        <v>45383</v>
      </c>
      <c r="C2171" s="4">
        <v>45756</v>
      </c>
      <c r="D2171" s="5" t="s">
        <v>54</v>
      </c>
      <c r="E2171" s="5" t="s">
        <v>1083</v>
      </c>
      <c r="F2171" s="5" t="s">
        <v>1084</v>
      </c>
      <c r="G2171" s="5" t="s">
        <v>20</v>
      </c>
      <c r="H2171" s="5" t="s">
        <v>38</v>
      </c>
      <c r="I2171" s="5" t="s">
        <v>30</v>
      </c>
      <c r="J2171" s="5" t="s">
        <v>31</v>
      </c>
      <c r="K2171" s="5" t="s">
        <v>1085</v>
      </c>
      <c r="L2171" s="5">
        <v>2301.1176871203902</v>
      </c>
      <c r="M2171" s="5">
        <v>4.47906096280781</v>
      </c>
      <c r="N2171" s="5">
        <v>4</v>
      </c>
      <c r="O2171" s="5">
        <v>0.225684072872604</v>
      </c>
      <c r="P2171" s="5">
        <v>0.23</v>
      </c>
      <c r="Q2171" s="5">
        <v>588.71699340267503</v>
      </c>
      <c r="R2171" s="5">
        <v>588.72</v>
      </c>
      <c r="S2171" s="5" t="s">
        <v>14</v>
      </c>
      <c r="T2171" s="5" t="s">
        <v>11765</v>
      </c>
      <c r="U2171" s="7">
        <v>0.25583958469303375</v>
      </c>
      <c r="V2171" s="5" t="str">
        <f>TEXT(superstore_excel!$B2171, "MMMM")</f>
        <v>April</v>
      </c>
      <c r="W2171" s="5">
        <f>YEAR(superstore_excel!$B2171)</f>
        <v>2024</v>
      </c>
      <c r="X2171" s="29"/>
    </row>
    <row r="2172" spans="1:24" x14ac:dyDescent="0.3">
      <c r="A2172" s="26" t="s">
        <v>1086</v>
      </c>
      <c r="B2172" s="2">
        <v>45609</v>
      </c>
      <c r="C2172" s="2">
        <v>45764</v>
      </c>
      <c r="D2172" s="3" t="s">
        <v>17</v>
      </c>
      <c r="E2172" s="3" t="s">
        <v>1087</v>
      </c>
      <c r="F2172" s="3" t="s">
        <v>1088</v>
      </c>
      <c r="G2172" s="3" t="s">
        <v>44</v>
      </c>
      <c r="H2172" s="3" t="s">
        <v>38</v>
      </c>
      <c r="I2172" s="3" t="s">
        <v>22</v>
      </c>
      <c r="J2172" s="3" t="s">
        <v>281</v>
      </c>
      <c r="K2172" s="3" t="s">
        <v>1089</v>
      </c>
      <c r="L2172" s="3">
        <v>2301.0121036133901</v>
      </c>
      <c r="M2172" s="3">
        <v>4.4784942650362796</v>
      </c>
      <c r="N2172" s="3">
        <v>4</v>
      </c>
      <c r="O2172" s="3">
        <v>0.225672035267829</v>
      </c>
      <c r="P2172" s="3">
        <v>0.23</v>
      </c>
      <c r="Q2172" s="3">
        <v>588.79364278589105</v>
      </c>
      <c r="R2172" s="3">
        <v>588.79</v>
      </c>
      <c r="S2172" s="3" t="s">
        <v>14</v>
      </c>
      <c r="T2172" s="3" t="s">
        <v>11769</v>
      </c>
      <c r="U2172" s="6">
        <v>0.2558846352269421</v>
      </c>
      <c r="V2172" s="3" t="str">
        <f>TEXT(superstore_excel!$B2172, "MMMM")</f>
        <v>November</v>
      </c>
      <c r="W2172" s="3">
        <f>YEAR(superstore_excel!$B2172)</f>
        <v>2024</v>
      </c>
      <c r="X2172" s="27"/>
    </row>
    <row r="2173" spans="1:24" x14ac:dyDescent="0.3">
      <c r="A2173" s="28" t="s">
        <v>1090</v>
      </c>
      <c r="B2173" s="4">
        <v>45260</v>
      </c>
      <c r="C2173" s="4">
        <v>45766</v>
      </c>
      <c r="D2173" s="5" t="s">
        <v>34</v>
      </c>
      <c r="E2173" s="5" t="s">
        <v>1091</v>
      </c>
      <c r="F2173" s="5" t="s">
        <v>1092</v>
      </c>
      <c r="G2173" s="5" t="s">
        <v>20</v>
      </c>
      <c r="H2173" s="5" t="s">
        <v>21</v>
      </c>
      <c r="I2173" s="5" t="s">
        <v>22</v>
      </c>
      <c r="J2173" s="5" t="s">
        <v>131</v>
      </c>
      <c r="K2173" s="5" t="s">
        <v>1093</v>
      </c>
      <c r="L2173" s="5">
        <v>2300.9065201064</v>
      </c>
      <c r="M2173" s="5">
        <v>4.4779275672647501</v>
      </c>
      <c r="N2173" s="5">
        <v>4</v>
      </c>
      <c r="O2173" s="5">
        <v>0.225659997663054</v>
      </c>
      <c r="P2173" s="5">
        <v>0.23</v>
      </c>
      <c r="Q2173" s="5">
        <v>588.87029216910798</v>
      </c>
      <c r="R2173" s="5">
        <v>588.87</v>
      </c>
      <c r="S2173" s="5" t="s">
        <v>14</v>
      </c>
      <c r="T2173" s="5" t="s">
        <v>11766</v>
      </c>
      <c r="U2173" s="7">
        <v>0.25592968989538828</v>
      </c>
      <c r="V2173" s="5" t="str">
        <f>TEXT(superstore_excel!$B2173, "MMMM")</f>
        <v>November</v>
      </c>
      <c r="W2173" s="5">
        <f>YEAR(superstore_excel!$B2173)</f>
        <v>2023</v>
      </c>
      <c r="X2173" s="29"/>
    </row>
    <row r="2174" spans="1:24" x14ac:dyDescent="0.3">
      <c r="A2174" s="26" t="s">
        <v>1094</v>
      </c>
      <c r="B2174" s="2">
        <v>45129</v>
      </c>
      <c r="C2174" s="2">
        <v>45779</v>
      </c>
      <c r="D2174" s="3" t="s">
        <v>26</v>
      </c>
      <c r="E2174" s="3" t="s">
        <v>1095</v>
      </c>
      <c r="F2174" s="3" t="s">
        <v>1096</v>
      </c>
      <c r="G2174" s="3" t="s">
        <v>20</v>
      </c>
      <c r="H2174" s="3" t="s">
        <v>38</v>
      </c>
      <c r="I2174" s="3" t="s">
        <v>22</v>
      </c>
      <c r="J2174" s="3" t="s">
        <v>23</v>
      </c>
      <c r="K2174" s="3" t="s">
        <v>1097</v>
      </c>
      <c r="L2174" s="3">
        <v>2300.8009365994099</v>
      </c>
      <c r="M2174" s="3">
        <v>4.4773608694932197</v>
      </c>
      <c r="N2174" s="3">
        <v>4</v>
      </c>
      <c r="O2174" s="3">
        <v>0.225647960058279</v>
      </c>
      <c r="P2174" s="3">
        <v>0.23</v>
      </c>
      <c r="Q2174" s="3">
        <v>588.94694155232401</v>
      </c>
      <c r="R2174" s="3">
        <v>588.95000000000005</v>
      </c>
      <c r="S2174" s="3" t="s">
        <v>14</v>
      </c>
      <c r="T2174" s="3" t="s">
        <v>11767</v>
      </c>
      <c r="U2174" s="6">
        <v>0.25597474869894188</v>
      </c>
      <c r="V2174" s="3" t="str">
        <f>TEXT(superstore_excel!$B2174, "MMMM")</f>
        <v>July</v>
      </c>
      <c r="W2174" s="3">
        <f>YEAR(superstore_excel!$B2174)</f>
        <v>2023</v>
      </c>
      <c r="X2174" s="27"/>
    </row>
    <row r="2175" spans="1:24" x14ac:dyDescent="0.3">
      <c r="A2175" s="28" t="s">
        <v>1098</v>
      </c>
      <c r="B2175" s="4">
        <v>45488</v>
      </c>
      <c r="C2175" s="4">
        <v>45768</v>
      </c>
      <c r="D2175" s="5" t="s">
        <v>26</v>
      </c>
      <c r="E2175" s="5" t="s">
        <v>1099</v>
      </c>
      <c r="F2175" s="5" t="s">
        <v>1100</v>
      </c>
      <c r="G2175" s="5" t="s">
        <v>44</v>
      </c>
      <c r="H2175" s="5" t="s">
        <v>62</v>
      </c>
      <c r="I2175" s="5" t="s">
        <v>22</v>
      </c>
      <c r="J2175" s="5" t="s">
        <v>23</v>
      </c>
      <c r="K2175" s="5" t="s">
        <v>1101</v>
      </c>
      <c r="L2175" s="5">
        <v>2300.6953530924202</v>
      </c>
      <c r="M2175" s="5">
        <v>4.4767941717216901</v>
      </c>
      <c r="N2175" s="5">
        <v>4</v>
      </c>
      <c r="O2175" s="5">
        <v>0.225635922453504</v>
      </c>
      <c r="P2175" s="5">
        <v>0.23</v>
      </c>
      <c r="Q2175" s="5">
        <v>589.02359093554105</v>
      </c>
      <c r="R2175" s="5">
        <v>589.02</v>
      </c>
      <c r="S2175" s="5" t="s">
        <v>14</v>
      </c>
      <c r="T2175" s="5" t="s">
        <v>11779</v>
      </c>
      <c r="U2175" s="7">
        <v>0.25601981163817289</v>
      </c>
      <c r="V2175" s="5" t="str">
        <f>TEXT(superstore_excel!$B2175, "MMMM")</f>
        <v>July</v>
      </c>
      <c r="W2175" s="5">
        <f>YEAR(superstore_excel!$B2175)</f>
        <v>2024</v>
      </c>
      <c r="X2175" s="29"/>
    </row>
    <row r="2176" spans="1:24" x14ac:dyDescent="0.3">
      <c r="A2176" s="26" t="s">
        <v>1102</v>
      </c>
      <c r="B2176" s="2">
        <v>45166</v>
      </c>
      <c r="C2176" s="2">
        <v>45757</v>
      </c>
      <c r="D2176" s="3" t="s">
        <v>34</v>
      </c>
      <c r="E2176" s="3" t="s">
        <v>1103</v>
      </c>
      <c r="F2176" s="3" t="s">
        <v>1104</v>
      </c>
      <c r="G2176" s="3" t="s">
        <v>44</v>
      </c>
      <c r="H2176" s="3" t="s">
        <v>21</v>
      </c>
      <c r="I2176" s="3" t="s">
        <v>22</v>
      </c>
      <c r="J2176" s="3" t="s">
        <v>281</v>
      </c>
      <c r="K2176" s="3" t="s">
        <v>1105</v>
      </c>
      <c r="L2176" s="3">
        <v>2300.5897695854301</v>
      </c>
      <c r="M2176" s="3">
        <v>4.4762274739501704</v>
      </c>
      <c r="N2176" s="3">
        <v>4</v>
      </c>
      <c r="O2176" s="3">
        <v>0.22562388484873</v>
      </c>
      <c r="P2176" s="3">
        <v>0.23</v>
      </c>
      <c r="Q2176" s="3">
        <v>589.10024031875696</v>
      </c>
      <c r="R2176" s="3">
        <v>589.1</v>
      </c>
      <c r="S2176" s="3" t="s">
        <v>14</v>
      </c>
      <c r="T2176" s="3" t="s">
        <v>11770</v>
      </c>
      <c r="U2176" s="6">
        <v>0.25606487871364991</v>
      </c>
      <c r="V2176" s="3" t="str">
        <f>TEXT(superstore_excel!$B2176, "MMMM")</f>
        <v>August</v>
      </c>
      <c r="W2176" s="3">
        <f>YEAR(superstore_excel!$B2176)</f>
        <v>2023</v>
      </c>
      <c r="X2176" s="27"/>
    </row>
    <row r="2177" spans="1:24" x14ac:dyDescent="0.3">
      <c r="A2177" s="28" t="s">
        <v>1106</v>
      </c>
      <c r="B2177" s="4">
        <v>45145</v>
      </c>
      <c r="C2177" s="4">
        <v>45764</v>
      </c>
      <c r="D2177" s="5" t="s">
        <v>34</v>
      </c>
      <c r="E2177" s="5" t="s">
        <v>1107</v>
      </c>
      <c r="F2177" s="5" t="s">
        <v>1108</v>
      </c>
      <c r="G2177" s="5" t="s">
        <v>44</v>
      </c>
      <c r="H2177" s="5" t="s">
        <v>29</v>
      </c>
      <c r="I2177" s="5" t="s">
        <v>30</v>
      </c>
      <c r="J2177" s="5" t="s">
        <v>31</v>
      </c>
      <c r="K2177" s="5" t="s">
        <v>1109</v>
      </c>
      <c r="L2177" s="5">
        <v>2300.48418607844</v>
      </c>
      <c r="M2177" s="5">
        <v>4.47566077617864</v>
      </c>
      <c r="N2177" s="5">
        <v>4</v>
      </c>
      <c r="O2177" s="5">
        <v>0.225611847243955</v>
      </c>
      <c r="P2177" s="5">
        <v>0.23</v>
      </c>
      <c r="Q2177" s="5">
        <v>589.17688970197401</v>
      </c>
      <c r="R2177" s="5">
        <v>589.17999999999995</v>
      </c>
      <c r="S2177" s="5" t="s">
        <v>14</v>
      </c>
      <c r="T2177" s="5" t="s">
        <v>11770</v>
      </c>
      <c r="U2177" s="7">
        <v>0.25610994992594344</v>
      </c>
      <c r="V2177" s="5" t="str">
        <f>TEXT(superstore_excel!$B2177, "MMMM")</f>
        <v>August</v>
      </c>
      <c r="W2177" s="5">
        <f>YEAR(superstore_excel!$B2177)</f>
        <v>2023</v>
      </c>
      <c r="X2177" s="29"/>
    </row>
    <row r="2178" spans="1:24" x14ac:dyDescent="0.3">
      <c r="A2178" s="26" t="s">
        <v>1110</v>
      </c>
      <c r="B2178" s="2">
        <v>45283</v>
      </c>
      <c r="C2178" s="2">
        <v>45773</v>
      </c>
      <c r="D2178" s="3" t="s">
        <v>54</v>
      </c>
      <c r="E2178" s="3" t="s">
        <v>1111</v>
      </c>
      <c r="F2178" s="3" t="s">
        <v>1112</v>
      </c>
      <c r="G2178" s="3" t="s">
        <v>37</v>
      </c>
      <c r="H2178" s="3" t="s">
        <v>29</v>
      </c>
      <c r="I2178" s="3" t="s">
        <v>30</v>
      </c>
      <c r="J2178" s="3" t="s">
        <v>101</v>
      </c>
      <c r="K2178" s="3" t="s">
        <v>1113</v>
      </c>
      <c r="L2178" s="3">
        <v>2300.3786025714498</v>
      </c>
      <c r="M2178" s="3">
        <v>4.4750940784071096</v>
      </c>
      <c r="N2178" s="3">
        <v>4</v>
      </c>
      <c r="O2178" s="3">
        <v>0.22559980963918</v>
      </c>
      <c r="P2178" s="3">
        <v>0.23</v>
      </c>
      <c r="Q2178" s="3">
        <v>589.25353908519003</v>
      </c>
      <c r="R2178" s="3">
        <v>589.25</v>
      </c>
      <c r="S2178" s="3" t="s">
        <v>14</v>
      </c>
      <c r="T2178" s="3" t="s">
        <v>11776</v>
      </c>
      <c r="U2178" s="6">
        <v>0.25615502527562212</v>
      </c>
      <c r="V2178" s="3" t="str">
        <f>TEXT(superstore_excel!$B2178, "MMMM")</f>
        <v>December</v>
      </c>
      <c r="W2178" s="3">
        <f>YEAR(superstore_excel!$B2178)</f>
        <v>2023</v>
      </c>
      <c r="X2178" s="27"/>
    </row>
    <row r="2179" spans="1:24" x14ac:dyDescent="0.3">
      <c r="A2179" s="28" t="s">
        <v>1114</v>
      </c>
      <c r="B2179" s="4">
        <v>45025</v>
      </c>
      <c r="C2179" s="4">
        <v>45781</v>
      </c>
      <c r="D2179" s="5" t="s">
        <v>17</v>
      </c>
      <c r="E2179" s="5" t="s">
        <v>1115</v>
      </c>
      <c r="F2179" s="5" t="s">
        <v>1116</v>
      </c>
      <c r="G2179" s="5" t="s">
        <v>20</v>
      </c>
      <c r="H2179" s="5" t="s">
        <v>29</v>
      </c>
      <c r="I2179" s="5" t="s">
        <v>22</v>
      </c>
      <c r="J2179" s="5" t="s">
        <v>302</v>
      </c>
      <c r="K2179" s="5" t="s">
        <v>1117</v>
      </c>
      <c r="L2179" s="5">
        <v>2300.2730190644602</v>
      </c>
      <c r="M2179" s="5">
        <v>4.4745273806355801</v>
      </c>
      <c r="N2179" s="5">
        <v>4</v>
      </c>
      <c r="O2179" s="5">
        <v>0.225587772034405</v>
      </c>
      <c r="P2179" s="5">
        <v>0.23</v>
      </c>
      <c r="Q2179" s="5">
        <v>589.33018846840696</v>
      </c>
      <c r="R2179" s="5">
        <v>589.33000000000004</v>
      </c>
      <c r="S2179" s="5" t="s">
        <v>14</v>
      </c>
      <c r="T2179" s="5" t="s">
        <v>11787</v>
      </c>
      <c r="U2179" s="7">
        <v>0.2562001047632565</v>
      </c>
      <c r="V2179" s="5" t="str">
        <f>TEXT(superstore_excel!$B2179, "MMMM")</f>
        <v>April</v>
      </c>
      <c r="W2179" s="5">
        <f>YEAR(superstore_excel!$B2179)</f>
        <v>2023</v>
      </c>
      <c r="X2179" s="29"/>
    </row>
    <row r="2180" spans="1:24" x14ac:dyDescent="0.3">
      <c r="A2180" s="26" t="s">
        <v>1118</v>
      </c>
      <c r="B2180" s="2">
        <v>45135</v>
      </c>
      <c r="C2180" s="2">
        <v>45778</v>
      </c>
      <c r="D2180" s="3" t="s">
        <v>17</v>
      </c>
      <c r="E2180" s="3" t="s">
        <v>961</v>
      </c>
      <c r="F2180" s="3" t="s">
        <v>1119</v>
      </c>
      <c r="G2180" s="3" t="s">
        <v>37</v>
      </c>
      <c r="H2180" s="3" t="s">
        <v>21</v>
      </c>
      <c r="I2180" s="3" t="s">
        <v>45</v>
      </c>
      <c r="J2180" s="3" t="s">
        <v>96</v>
      </c>
      <c r="K2180" s="3" t="s">
        <v>1120</v>
      </c>
      <c r="L2180" s="3">
        <v>2300.1674355574701</v>
      </c>
      <c r="M2180" s="3">
        <v>4.4739606828640497</v>
      </c>
      <c r="N2180" s="3">
        <v>4</v>
      </c>
      <c r="O2180" s="3">
        <v>0.22557573442963</v>
      </c>
      <c r="P2180" s="3">
        <v>0.23</v>
      </c>
      <c r="Q2180" s="3">
        <v>589.40683785162298</v>
      </c>
      <c r="R2180" s="3">
        <v>589.41</v>
      </c>
      <c r="S2180" s="3" t="s">
        <v>14</v>
      </c>
      <c r="T2180" s="3" t="s">
        <v>11767</v>
      </c>
      <c r="U2180" s="6">
        <v>0.25624518838941562</v>
      </c>
      <c r="V2180" s="3" t="str">
        <f>TEXT(superstore_excel!$B2180, "MMMM")</f>
        <v>July</v>
      </c>
      <c r="W2180" s="3">
        <f>YEAR(superstore_excel!$B2180)</f>
        <v>2023</v>
      </c>
      <c r="X2180" s="27"/>
    </row>
    <row r="2181" spans="1:24" x14ac:dyDescent="0.3">
      <c r="A2181" s="28" t="s">
        <v>1121</v>
      </c>
      <c r="B2181" s="4">
        <v>45430</v>
      </c>
      <c r="C2181" s="4">
        <v>45780</v>
      </c>
      <c r="D2181" s="5" t="s">
        <v>54</v>
      </c>
      <c r="E2181" s="5" t="s">
        <v>1122</v>
      </c>
      <c r="F2181" s="5" t="s">
        <v>1123</v>
      </c>
      <c r="G2181" s="5" t="s">
        <v>44</v>
      </c>
      <c r="H2181" s="5" t="s">
        <v>62</v>
      </c>
      <c r="I2181" s="5" t="s">
        <v>45</v>
      </c>
      <c r="J2181" s="5" t="s">
        <v>160</v>
      </c>
      <c r="K2181" s="5" t="s">
        <v>1124</v>
      </c>
      <c r="L2181" s="5">
        <v>2300.06185205047</v>
      </c>
      <c r="M2181" s="5">
        <v>4.4733939850925202</v>
      </c>
      <c r="N2181" s="5">
        <v>4</v>
      </c>
      <c r="O2181" s="5">
        <v>0.225563696824855</v>
      </c>
      <c r="P2181" s="5">
        <v>0.23</v>
      </c>
      <c r="Q2181" s="5">
        <v>589.48348723484003</v>
      </c>
      <c r="R2181" s="5">
        <v>589.48</v>
      </c>
      <c r="S2181" s="5" t="s">
        <v>14</v>
      </c>
      <c r="T2181" s="5" t="s">
        <v>11781</v>
      </c>
      <c r="U2181" s="7">
        <v>0.25629027615467148</v>
      </c>
      <c r="V2181" s="5" t="str">
        <f>TEXT(superstore_excel!$B2181, "MMMM")</f>
        <v>May</v>
      </c>
      <c r="W2181" s="5">
        <f>YEAR(superstore_excel!$B2181)</f>
        <v>2024</v>
      </c>
      <c r="X2181" s="29"/>
    </row>
    <row r="2182" spans="1:24" x14ac:dyDescent="0.3">
      <c r="A2182" s="26" t="s">
        <v>1125</v>
      </c>
      <c r="B2182" s="2">
        <v>45256</v>
      </c>
      <c r="C2182" s="2">
        <v>45778</v>
      </c>
      <c r="D2182" s="3" t="s">
        <v>26</v>
      </c>
      <c r="E2182" s="3" t="s">
        <v>1126</v>
      </c>
      <c r="F2182" s="3" t="s">
        <v>1127</v>
      </c>
      <c r="G2182" s="3" t="s">
        <v>20</v>
      </c>
      <c r="H2182" s="3" t="s">
        <v>29</v>
      </c>
      <c r="I2182" s="3" t="s">
        <v>45</v>
      </c>
      <c r="J2182" s="3" t="s">
        <v>96</v>
      </c>
      <c r="K2182" s="3" t="s">
        <v>1128</v>
      </c>
      <c r="L2182" s="3">
        <v>2299.9562685434798</v>
      </c>
      <c r="M2182" s="3">
        <v>4.4728272873210004</v>
      </c>
      <c r="N2182" s="3">
        <v>4</v>
      </c>
      <c r="O2182" s="3">
        <v>0.225551659220081</v>
      </c>
      <c r="P2182" s="3">
        <v>0.23</v>
      </c>
      <c r="Q2182" s="3">
        <v>589.56013661805605</v>
      </c>
      <c r="R2182" s="3">
        <v>589.55999999999995</v>
      </c>
      <c r="S2182" s="3" t="s">
        <v>14</v>
      </c>
      <c r="T2182" s="3" t="s">
        <v>11766</v>
      </c>
      <c r="U2182" s="6">
        <v>0.25633536805959084</v>
      </c>
      <c r="V2182" s="3" t="str">
        <f>TEXT(superstore_excel!$B2182, "MMMM")</f>
        <v>November</v>
      </c>
      <c r="W2182" s="3">
        <f>YEAR(superstore_excel!$B2182)</f>
        <v>2023</v>
      </c>
      <c r="X2182" s="27"/>
    </row>
    <row r="2183" spans="1:24" x14ac:dyDescent="0.3">
      <c r="A2183" s="28" t="s">
        <v>1129</v>
      </c>
      <c r="B2183" s="4">
        <v>45557</v>
      </c>
      <c r="C2183" s="4">
        <v>45784</v>
      </c>
      <c r="D2183" s="5" t="s">
        <v>17</v>
      </c>
      <c r="E2183" s="5" t="s">
        <v>1130</v>
      </c>
      <c r="F2183" s="5" t="s">
        <v>1131</v>
      </c>
      <c r="G2183" s="5" t="s">
        <v>44</v>
      </c>
      <c r="H2183" s="5" t="s">
        <v>62</v>
      </c>
      <c r="I2183" s="5" t="s">
        <v>30</v>
      </c>
      <c r="J2183" s="5" t="s">
        <v>126</v>
      </c>
      <c r="K2183" s="5" t="s">
        <v>1132</v>
      </c>
      <c r="L2183" s="5">
        <v>2299.8506850364902</v>
      </c>
      <c r="M2183" s="5">
        <v>4.47226058954947</v>
      </c>
      <c r="N2183" s="5">
        <v>4</v>
      </c>
      <c r="O2183" s="5">
        <v>0.225539621615306</v>
      </c>
      <c r="P2183" s="5">
        <v>0.23</v>
      </c>
      <c r="Q2183" s="5">
        <v>589.63678600127196</v>
      </c>
      <c r="R2183" s="5">
        <v>589.64</v>
      </c>
      <c r="S2183" s="5" t="s">
        <v>14</v>
      </c>
      <c r="T2183" s="5" t="s">
        <v>11774</v>
      </c>
      <c r="U2183" s="7">
        <v>0.25638046410474541</v>
      </c>
      <c r="V2183" s="5" t="str">
        <f>TEXT(superstore_excel!$B2183, "MMMM")</f>
        <v>September</v>
      </c>
      <c r="W2183" s="5">
        <f>YEAR(superstore_excel!$B2183)</f>
        <v>2024</v>
      </c>
      <c r="X2183" s="29"/>
    </row>
    <row r="2184" spans="1:24" x14ac:dyDescent="0.3">
      <c r="A2184" s="26" t="s">
        <v>1133</v>
      </c>
      <c r="B2184" s="2">
        <v>45664</v>
      </c>
      <c r="C2184" s="2">
        <v>45766</v>
      </c>
      <c r="D2184" s="3" t="s">
        <v>26</v>
      </c>
      <c r="E2184" s="3" t="s">
        <v>1134</v>
      </c>
      <c r="F2184" s="3" t="s">
        <v>1135</v>
      </c>
      <c r="G2184" s="3" t="s">
        <v>37</v>
      </c>
      <c r="H2184" s="3" t="s">
        <v>29</v>
      </c>
      <c r="I2184" s="3" t="s">
        <v>45</v>
      </c>
      <c r="J2184" s="3" t="s">
        <v>51</v>
      </c>
      <c r="K2184" s="3" t="s">
        <v>1136</v>
      </c>
      <c r="L2184" s="3">
        <v>2299.7451015295001</v>
      </c>
      <c r="M2184" s="3">
        <v>4.4716938917779396</v>
      </c>
      <c r="N2184" s="3">
        <v>4</v>
      </c>
      <c r="O2184" s="3">
        <v>0.225527584010531</v>
      </c>
      <c r="P2184" s="3">
        <v>0.23</v>
      </c>
      <c r="Q2184" s="3">
        <v>589.713435384489</v>
      </c>
      <c r="R2184" s="3">
        <v>589.71</v>
      </c>
      <c r="S2184" s="3" t="s">
        <v>14</v>
      </c>
      <c r="T2184" s="3" t="s">
        <v>11778</v>
      </c>
      <c r="U2184" s="6">
        <v>0.25642556429070601</v>
      </c>
      <c r="V2184" s="3" t="str">
        <f>TEXT(superstore_excel!$B2184, "MMMM")</f>
        <v>January</v>
      </c>
      <c r="W2184" s="3">
        <f>YEAR(superstore_excel!$B2184)</f>
        <v>2025</v>
      </c>
      <c r="X2184" s="27"/>
    </row>
    <row r="2185" spans="1:24" x14ac:dyDescent="0.3">
      <c r="A2185" s="28" t="s">
        <v>1137</v>
      </c>
      <c r="B2185" s="4">
        <v>45130</v>
      </c>
      <c r="C2185" s="4">
        <v>45770</v>
      </c>
      <c r="D2185" s="5" t="s">
        <v>17</v>
      </c>
      <c r="E2185" s="5" t="s">
        <v>1138</v>
      </c>
      <c r="F2185" s="5" t="s">
        <v>1139</v>
      </c>
      <c r="G2185" s="5" t="s">
        <v>44</v>
      </c>
      <c r="H2185" s="5" t="s">
        <v>38</v>
      </c>
      <c r="I2185" s="5" t="s">
        <v>45</v>
      </c>
      <c r="J2185" s="5" t="s">
        <v>96</v>
      </c>
      <c r="K2185" s="5" t="s">
        <v>1140</v>
      </c>
      <c r="L2185" s="5">
        <v>2299.6395180225099</v>
      </c>
      <c r="M2185" s="5">
        <v>4.4711271940064101</v>
      </c>
      <c r="N2185" s="5">
        <v>4</v>
      </c>
      <c r="O2185" s="5">
        <v>0.225515546405756</v>
      </c>
      <c r="P2185" s="5">
        <v>0.23</v>
      </c>
      <c r="Q2185" s="5">
        <v>589.79008476770503</v>
      </c>
      <c r="R2185" s="5">
        <v>589.79</v>
      </c>
      <c r="S2185" s="5" t="s">
        <v>14</v>
      </c>
      <c r="T2185" s="5" t="s">
        <v>11767</v>
      </c>
      <c r="U2185" s="7">
        <v>0.25647066861804202</v>
      </c>
      <c r="V2185" s="5" t="str">
        <f>TEXT(superstore_excel!$B2185, "MMMM")</f>
        <v>July</v>
      </c>
      <c r="W2185" s="5">
        <f>YEAR(superstore_excel!$B2185)</f>
        <v>2023</v>
      </c>
      <c r="X2185" s="29"/>
    </row>
    <row r="2186" spans="1:24" x14ac:dyDescent="0.3">
      <c r="A2186" s="26" t="s">
        <v>1141</v>
      </c>
      <c r="B2186" s="2">
        <v>45381</v>
      </c>
      <c r="C2186" s="2">
        <v>45780</v>
      </c>
      <c r="D2186" s="3" t="s">
        <v>54</v>
      </c>
      <c r="E2186" s="3" t="s">
        <v>1142</v>
      </c>
      <c r="F2186" s="3" t="s">
        <v>1143</v>
      </c>
      <c r="G2186" s="3" t="s">
        <v>20</v>
      </c>
      <c r="H2186" s="3" t="s">
        <v>38</v>
      </c>
      <c r="I2186" s="3" t="s">
        <v>22</v>
      </c>
      <c r="J2186" s="3" t="s">
        <v>302</v>
      </c>
      <c r="K2186" s="3" t="s">
        <v>1144</v>
      </c>
      <c r="L2186" s="3">
        <v>2299.5339345155198</v>
      </c>
      <c r="M2186" s="3">
        <v>4.4705604962348797</v>
      </c>
      <c r="N2186" s="3">
        <v>4</v>
      </c>
      <c r="O2186" s="3">
        <v>0.225503508800981</v>
      </c>
      <c r="P2186" s="3">
        <v>0.23</v>
      </c>
      <c r="Q2186" s="3">
        <v>589.86673415092196</v>
      </c>
      <c r="R2186" s="3">
        <v>589.87</v>
      </c>
      <c r="S2186" s="3" t="s">
        <v>14</v>
      </c>
      <c r="T2186" s="3" t="s">
        <v>11785</v>
      </c>
      <c r="U2186" s="6">
        <v>0.25651577708732476</v>
      </c>
      <c r="V2186" s="3" t="str">
        <f>TEXT(superstore_excel!$B2186, "MMMM")</f>
        <v>March</v>
      </c>
      <c r="W2186" s="3">
        <f>YEAR(superstore_excel!$B2186)</f>
        <v>2024</v>
      </c>
      <c r="X2186" s="27"/>
    </row>
    <row r="2187" spans="1:24" x14ac:dyDescent="0.3">
      <c r="A2187" s="28" t="s">
        <v>1145</v>
      </c>
      <c r="B2187" s="4">
        <v>45147</v>
      </c>
      <c r="C2187" s="4">
        <v>45771</v>
      </c>
      <c r="D2187" s="5" t="s">
        <v>17</v>
      </c>
      <c r="E2187" s="5" t="s">
        <v>1146</v>
      </c>
      <c r="F2187" s="5" t="s">
        <v>1147</v>
      </c>
      <c r="G2187" s="5" t="s">
        <v>37</v>
      </c>
      <c r="H2187" s="5" t="s">
        <v>62</v>
      </c>
      <c r="I2187" s="5" t="s">
        <v>45</v>
      </c>
      <c r="J2187" s="5" t="s">
        <v>46</v>
      </c>
      <c r="K2187" s="5" t="s">
        <v>1148</v>
      </c>
      <c r="L2187" s="5">
        <v>2299.4283510085302</v>
      </c>
      <c r="M2187" s="5">
        <v>4.4699937984633502</v>
      </c>
      <c r="N2187" s="5">
        <v>4</v>
      </c>
      <c r="O2187" s="5">
        <v>0.22549147119620599</v>
      </c>
      <c r="P2187" s="5">
        <v>0.23</v>
      </c>
      <c r="Q2187" s="5">
        <v>589.94338353413798</v>
      </c>
      <c r="R2187" s="5">
        <v>589.94000000000005</v>
      </c>
      <c r="S2187" s="5" t="s">
        <v>14</v>
      </c>
      <c r="T2187" s="5" t="s">
        <v>11770</v>
      </c>
      <c r="U2187" s="7">
        <v>0.25656088969912394</v>
      </c>
      <c r="V2187" s="5" t="str">
        <f>TEXT(superstore_excel!$B2187, "MMMM")</f>
        <v>August</v>
      </c>
      <c r="W2187" s="5">
        <f>YEAR(superstore_excel!$B2187)</f>
        <v>2023</v>
      </c>
      <c r="X2187" s="29"/>
    </row>
    <row r="2188" spans="1:24" x14ac:dyDescent="0.3">
      <c r="A2188" s="26" t="s">
        <v>1149</v>
      </c>
      <c r="B2188" s="2">
        <v>45518</v>
      </c>
      <c r="C2188" s="2">
        <v>45777</v>
      </c>
      <c r="D2188" s="3" t="s">
        <v>26</v>
      </c>
      <c r="E2188" s="3" t="s">
        <v>1150</v>
      </c>
      <c r="F2188" s="3" t="s">
        <v>1151</v>
      </c>
      <c r="G2188" s="3" t="s">
        <v>37</v>
      </c>
      <c r="H2188" s="3" t="s">
        <v>21</v>
      </c>
      <c r="I2188" s="3" t="s">
        <v>30</v>
      </c>
      <c r="J2188" s="3" t="s">
        <v>39</v>
      </c>
      <c r="K2188" s="3" t="s">
        <v>1152</v>
      </c>
      <c r="L2188" s="3">
        <v>2299.3227675015401</v>
      </c>
      <c r="M2188" s="3">
        <v>4.4694271006918296</v>
      </c>
      <c r="N2188" s="3">
        <v>4</v>
      </c>
      <c r="O2188" s="3">
        <v>0.22547943359143199</v>
      </c>
      <c r="P2188" s="3">
        <v>0.23</v>
      </c>
      <c r="Q2188" s="3">
        <v>590.02003291735502</v>
      </c>
      <c r="R2188" s="3">
        <v>590.02</v>
      </c>
      <c r="S2188" s="3" t="s">
        <v>14</v>
      </c>
      <c r="T2188" s="3" t="s">
        <v>11775</v>
      </c>
      <c r="U2188" s="6">
        <v>0.25660600645401116</v>
      </c>
      <c r="V2188" s="3" t="str">
        <f>TEXT(superstore_excel!$B2188, "MMMM")</f>
        <v>August</v>
      </c>
      <c r="W2188" s="3">
        <f>YEAR(superstore_excel!$B2188)</f>
        <v>2024</v>
      </c>
      <c r="X2188" s="27"/>
    </row>
    <row r="2189" spans="1:24" x14ac:dyDescent="0.3">
      <c r="A2189" s="28" t="s">
        <v>1153</v>
      </c>
      <c r="B2189" s="4">
        <v>45752</v>
      </c>
      <c r="C2189" s="4">
        <v>45774</v>
      </c>
      <c r="D2189" s="5" t="s">
        <v>26</v>
      </c>
      <c r="E2189" s="5" t="s">
        <v>1154</v>
      </c>
      <c r="F2189" s="5" t="s">
        <v>1155</v>
      </c>
      <c r="G2189" s="5" t="s">
        <v>20</v>
      </c>
      <c r="H2189" s="5" t="s">
        <v>62</v>
      </c>
      <c r="I2189" s="5" t="s">
        <v>45</v>
      </c>
      <c r="J2189" s="5" t="s">
        <v>46</v>
      </c>
      <c r="K2189" s="5" t="s">
        <v>1156</v>
      </c>
      <c r="L2189" s="5">
        <v>2299.2171839945399</v>
      </c>
      <c r="M2189" s="5">
        <v>4.4688604029203001</v>
      </c>
      <c r="N2189" s="5">
        <v>4</v>
      </c>
      <c r="O2189" s="5">
        <v>0.22546739598665699</v>
      </c>
      <c r="P2189" s="5">
        <v>0.23</v>
      </c>
      <c r="Q2189" s="5">
        <v>590.09668230057105</v>
      </c>
      <c r="R2189" s="5">
        <v>590.1</v>
      </c>
      <c r="S2189" s="5" t="s">
        <v>14</v>
      </c>
      <c r="T2189" s="5" t="s">
        <v>11786</v>
      </c>
      <c r="U2189" s="7">
        <v>0.25665112735255741</v>
      </c>
      <c r="V2189" s="5" t="str">
        <f>TEXT(superstore_excel!$B2189, "MMMM")</f>
        <v>April</v>
      </c>
      <c r="W2189" s="5">
        <f>YEAR(superstore_excel!$B2189)</f>
        <v>2025</v>
      </c>
      <c r="X2189" s="29"/>
    </row>
    <row r="2190" spans="1:24" x14ac:dyDescent="0.3">
      <c r="A2190" s="26" t="s">
        <v>1157</v>
      </c>
      <c r="B2190" s="2">
        <v>45740</v>
      </c>
      <c r="C2190" s="2">
        <v>45776</v>
      </c>
      <c r="D2190" s="3" t="s">
        <v>54</v>
      </c>
      <c r="E2190" s="3" t="s">
        <v>1158</v>
      </c>
      <c r="F2190" s="3" t="s">
        <v>1159</v>
      </c>
      <c r="G2190" s="3" t="s">
        <v>20</v>
      </c>
      <c r="H2190" s="3" t="s">
        <v>62</v>
      </c>
      <c r="I2190" s="3" t="s">
        <v>45</v>
      </c>
      <c r="J2190" s="3" t="s">
        <v>96</v>
      </c>
      <c r="K2190" s="3" t="s">
        <v>1160</v>
      </c>
      <c r="L2190" s="3">
        <v>2299.1116004875498</v>
      </c>
      <c r="M2190" s="3">
        <v>4.4682937051487697</v>
      </c>
      <c r="N2190" s="3">
        <v>4</v>
      </c>
      <c r="O2190" s="3">
        <v>0.22545535838188199</v>
      </c>
      <c r="P2190" s="3">
        <v>0.23</v>
      </c>
      <c r="Q2190" s="3">
        <v>590.17333168378798</v>
      </c>
      <c r="R2190" s="3">
        <v>590.16999999999996</v>
      </c>
      <c r="S2190" s="3" t="s">
        <v>14</v>
      </c>
      <c r="T2190" s="3" t="s">
        <v>11772</v>
      </c>
      <c r="U2190" s="6">
        <v>0.25669625239533206</v>
      </c>
      <c r="V2190" s="3" t="str">
        <f>TEXT(superstore_excel!$B2190, "MMMM")</f>
        <v>March</v>
      </c>
      <c r="W2190" s="3">
        <f>YEAR(superstore_excel!$B2190)</f>
        <v>2025</v>
      </c>
      <c r="X2190" s="27"/>
    </row>
    <row r="2191" spans="1:24" x14ac:dyDescent="0.3">
      <c r="A2191" s="28" t="s">
        <v>1161</v>
      </c>
      <c r="B2191" s="4">
        <v>45378</v>
      </c>
      <c r="C2191" s="4">
        <v>45778</v>
      </c>
      <c r="D2191" s="5" t="s">
        <v>17</v>
      </c>
      <c r="E2191" s="5" t="s">
        <v>1162</v>
      </c>
      <c r="F2191" s="5" t="s">
        <v>1163</v>
      </c>
      <c r="G2191" s="5" t="s">
        <v>37</v>
      </c>
      <c r="H2191" s="5" t="s">
        <v>21</v>
      </c>
      <c r="I2191" s="5" t="s">
        <v>22</v>
      </c>
      <c r="J2191" s="5" t="s">
        <v>173</v>
      </c>
      <c r="K2191" s="5" t="s">
        <v>1164</v>
      </c>
      <c r="L2191" s="5">
        <v>2299.0060169805602</v>
      </c>
      <c r="M2191" s="5">
        <v>4.4677270073772402</v>
      </c>
      <c r="N2191" s="5">
        <v>4</v>
      </c>
      <c r="O2191" s="5">
        <v>0.22544332077710699</v>
      </c>
      <c r="P2191" s="5">
        <v>0.23</v>
      </c>
      <c r="Q2191" s="5">
        <v>590.249981067004</v>
      </c>
      <c r="R2191" s="5">
        <v>590.25</v>
      </c>
      <c r="S2191" s="5" t="s">
        <v>14</v>
      </c>
      <c r="T2191" s="5" t="s">
        <v>11785</v>
      </c>
      <c r="U2191" s="7">
        <v>0.25674138158290649</v>
      </c>
      <c r="V2191" s="5" t="str">
        <f>TEXT(superstore_excel!$B2191, "MMMM")</f>
        <v>March</v>
      </c>
      <c r="W2191" s="5">
        <f>YEAR(superstore_excel!$B2191)</f>
        <v>2024</v>
      </c>
      <c r="X2191" s="29"/>
    </row>
    <row r="2192" spans="1:24" x14ac:dyDescent="0.3">
      <c r="A2192" s="26" t="s">
        <v>1165</v>
      </c>
      <c r="B2192" s="2">
        <v>45727</v>
      </c>
      <c r="C2192" s="2">
        <v>45764</v>
      </c>
      <c r="D2192" s="3" t="s">
        <v>54</v>
      </c>
      <c r="E2192" s="3" t="s">
        <v>1166</v>
      </c>
      <c r="F2192" s="3" t="s">
        <v>1167</v>
      </c>
      <c r="G2192" s="3" t="s">
        <v>20</v>
      </c>
      <c r="H2192" s="3" t="s">
        <v>29</v>
      </c>
      <c r="I2192" s="3" t="s">
        <v>45</v>
      </c>
      <c r="J2192" s="3" t="s">
        <v>160</v>
      </c>
      <c r="K2192" s="3" t="s">
        <v>1168</v>
      </c>
      <c r="L2192" s="3">
        <v>2298.90043347357</v>
      </c>
      <c r="M2192" s="3">
        <v>4.4671603096057098</v>
      </c>
      <c r="N2192" s="3">
        <v>4</v>
      </c>
      <c r="O2192" s="3">
        <v>0.22543128317233199</v>
      </c>
      <c r="P2192" s="3">
        <v>0.23</v>
      </c>
      <c r="Q2192" s="3">
        <v>590.32663045022105</v>
      </c>
      <c r="R2192" s="3">
        <v>590.33000000000004</v>
      </c>
      <c r="S2192" s="3" t="s">
        <v>14</v>
      </c>
      <c r="T2192" s="3" t="s">
        <v>11772</v>
      </c>
      <c r="U2192" s="6">
        <v>0.25678651491585264</v>
      </c>
      <c r="V2192" s="3" t="str">
        <f>TEXT(superstore_excel!$B2192, "MMMM")</f>
        <v>March</v>
      </c>
      <c r="W2192" s="3">
        <f>YEAR(superstore_excel!$B2192)</f>
        <v>2025</v>
      </c>
      <c r="X2192" s="27"/>
    </row>
    <row r="2193" spans="1:24" x14ac:dyDescent="0.3">
      <c r="A2193" s="28" t="s">
        <v>1169</v>
      </c>
      <c r="B2193" s="4">
        <v>45062</v>
      </c>
      <c r="C2193" s="4">
        <v>45765</v>
      </c>
      <c r="D2193" s="5" t="s">
        <v>54</v>
      </c>
      <c r="E2193" s="5" t="s">
        <v>1170</v>
      </c>
      <c r="F2193" s="5" t="s">
        <v>1171</v>
      </c>
      <c r="G2193" s="5" t="s">
        <v>20</v>
      </c>
      <c r="H2193" s="5" t="s">
        <v>21</v>
      </c>
      <c r="I2193" s="5" t="s">
        <v>45</v>
      </c>
      <c r="J2193" s="5" t="s">
        <v>51</v>
      </c>
      <c r="K2193" s="5" t="s">
        <v>1172</v>
      </c>
      <c r="L2193" s="5">
        <v>2298.7948499665799</v>
      </c>
      <c r="M2193" s="5">
        <v>4.4665936118341802</v>
      </c>
      <c r="N2193" s="5">
        <v>4</v>
      </c>
      <c r="O2193" s="5">
        <v>0.22541924556755699</v>
      </c>
      <c r="P2193" s="5">
        <v>0.23</v>
      </c>
      <c r="Q2193" s="5">
        <v>590.40327983343695</v>
      </c>
      <c r="R2193" s="5">
        <v>590.4</v>
      </c>
      <c r="S2193" s="5" t="s">
        <v>14</v>
      </c>
      <c r="T2193" s="5" t="s">
        <v>11780</v>
      </c>
      <c r="U2193" s="7">
        <v>0.25683165239474076</v>
      </c>
      <c r="V2193" s="5" t="str">
        <f>TEXT(superstore_excel!$B2193, "MMMM")</f>
        <v>May</v>
      </c>
      <c r="W2193" s="5">
        <f>YEAR(superstore_excel!$B2193)</f>
        <v>2023</v>
      </c>
      <c r="X2193" s="29"/>
    </row>
    <row r="2194" spans="1:24" x14ac:dyDescent="0.3">
      <c r="A2194" s="26" t="s">
        <v>1173</v>
      </c>
      <c r="B2194" s="2">
        <v>45367</v>
      </c>
      <c r="C2194" s="2">
        <v>45768</v>
      </c>
      <c r="D2194" s="3" t="s">
        <v>54</v>
      </c>
      <c r="E2194" s="3" t="s">
        <v>1174</v>
      </c>
      <c r="F2194" s="3" t="s">
        <v>1175</v>
      </c>
      <c r="G2194" s="3" t="s">
        <v>37</v>
      </c>
      <c r="H2194" s="3" t="s">
        <v>29</v>
      </c>
      <c r="I2194" s="3" t="s">
        <v>22</v>
      </c>
      <c r="J2194" s="3" t="s">
        <v>23</v>
      </c>
      <c r="K2194" s="3" t="s">
        <v>1176</v>
      </c>
      <c r="L2194" s="3">
        <v>2298.6892664595898</v>
      </c>
      <c r="M2194" s="3">
        <v>4.4660269140626596</v>
      </c>
      <c r="N2194" s="3">
        <v>4</v>
      </c>
      <c r="O2194" s="3">
        <v>0.22540720796278299</v>
      </c>
      <c r="P2194" s="3">
        <v>0.23</v>
      </c>
      <c r="Q2194" s="3">
        <v>590.479929216654</v>
      </c>
      <c r="R2194" s="3">
        <v>590.48</v>
      </c>
      <c r="S2194" s="3" t="s">
        <v>14</v>
      </c>
      <c r="T2194" s="3" t="s">
        <v>11785</v>
      </c>
      <c r="U2194" s="6">
        <v>0.25687679402014313</v>
      </c>
      <c r="V2194" s="3" t="str">
        <f>TEXT(superstore_excel!$B2194, "MMMM")</f>
        <v>March</v>
      </c>
      <c r="W2194" s="3">
        <f>YEAR(superstore_excel!$B2194)</f>
        <v>2024</v>
      </c>
      <c r="X2194" s="27"/>
    </row>
    <row r="2195" spans="1:24" x14ac:dyDescent="0.3">
      <c r="A2195" s="28" t="s">
        <v>1177</v>
      </c>
      <c r="B2195" s="4">
        <v>45709</v>
      </c>
      <c r="C2195" s="4">
        <v>45757</v>
      </c>
      <c r="D2195" s="5" t="s">
        <v>26</v>
      </c>
      <c r="E2195" s="5" t="s">
        <v>1178</v>
      </c>
      <c r="F2195" s="5" t="s">
        <v>1179</v>
      </c>
      <c r="G2195" s="5" t="s">
        <v>20</v>
      </c>
      <c r="H2195" s="5" t="s">
        <v>29</v>
      </c>
      <c r="I2195" s="5" t="s">
        <v>22</v>
      </c>
      <c r="J2195" s="5" t="s">
        <v>131</v>
      </c>
      <c r="K2195" s="5" t="s">
        <v>1180</v>
      </c>
      <c r="L2195" s="5">
        <v>2298.5836829526002</v>
      </c>
      <c r="M2195" s="5">
        <v>4.4654602162911301</v>
      </c>
      <c r="N2195" s="5">
        <v>4</v>
      </c>
      <c r="O2195" s="5">
        <v>0.22539517035800799</v>
      </c>
      <c r="P2195" s="5">
        <v>0.23</v>
      </c>
      <c r="Q2195" s="5">
        <v>590.55657859987002</v>
      </c>
      <c r="R2195" s="5">
        <v>590.55999999999995</v>
      </c>
      <c r="S2195" s="5" t="s">
        <v>84</v>
      </c>
      <c r="T2195" s="5" t="s">
        <v>11777</v>
      </c>
      <c r="U2195" s="7">
        <v>0.25692193979263017</v>
      </c>
      <c r="V2195" s="5" t="str">
        <f>TEXT(superstore_excel!$B2195, "MMMM")</f>
        <v>February</v>
      </c>
      <c r="W2195" s="5">
        <f>YEAR(superstore_excel!$B2195)</f>
        <v>2025</v>
      </c>
      <c r="X2195" s="29"/>
    </row>
    <row r="2196" spans="1:24" x14ac:dyDescent="0.3">
      <c r="A2196" s="26" t="s">
        <v>1181</v>
      </c>
      <c r="B2196" s="2">
        <v>45732</v>
      </c>
      <c r="C2196" s="2">
        <v>45782</v>
      </c>
      <c r="D2196" s="3" t="s">
        <v>34</v>
      </c>
      <c r="E2196" s="3" t="s">
        <v>1182</v>
      </c>
      <c r="F2196" s="3" t="s">
        <v>1183</v>
      </c>
      <c r="G2196" s="3" t="s">
        <v>37</v>
      </c>
      <c r="H2196" s="3" t="s">
        <v>29</v>
      </c>
      <c r="I2196" s="3" t="s">
        <v>22</v>
      </c>
      <c r="J2196" s="3" t="s">
        <v>281</v>
      </c>
      <c r="K2196" s="3" t="s">
        <v>1184</v>
      </c>
      <c r="L2196" s="3">
        <v>2298.47809944561</v>
      </c>
      <c r="M2196" s="3">
        <v>4.4648935185195997</v>
      </c>
      <c r="N2196" s="3">
        <v>4</v>
      </c>
      <c r="O2196" s="3">
        <v>0.22538313275323299</v>
      </c>
      <c r="P2196" s="3">
        <v>0.23</v>
      </c>
      <c r="Q2196" s="3">
        <v>590.63322798308695</v>
      </c>
      <c r="R2196" s="3">
        <v>590.63</v>
      </c>
      <c r="S2196" s="3" t="s">
        <v>14</v>
      </c>
      <c r="T2196" s="3" t="s">
        <v>11772</v>
      </c>
      <c r="U2196" s="6">
        <v>0.25696708971277427</v>
      </c>
      <c r="V2196" s="3" t="str">
        <f>TEXT(superstore_excel!$B2196, "MMMM")</f>
        <v>March</v>
      </c>
      <c r="W2196" s="3">
        <f>YEAR(superstore_excel!$B2196)</f>
        <v>2025</v>
      </c>
      <c r="X2196" s="27"/>
    </row>
    <row r="2197" spans="1:24" x14ac:dyDescent="0.3">
      <c r="A2197" s="28" t="s">
        <v>1185</v>
      </c>
      <c r="B2197" s="4">
        <v>45043</v>
      </c>
      <c r="C2197" s="4">
        <v>45779</v>
      </c>
      <c r="D2197" s="5" t="s">
        <v>54</v>
      </c>
      <c r="E2197" s="5" t="s">
        <v>1186</v>
      </c>
      <c r="F2197" s="5" t="s">
        <v>1187</v>
      </c>
      <c r="G2197" s="5" t="s">
        <v>37</v>
      </c>
      <c r="H2197" s="5" t="s">
        <v>21</v>
      </c>
      <c r="I2197" s="5" t="s">
        <v>22</v>
      </c>
      <c r="J2197" s="5" t="s">
        <v>131</v>
      </c>
      <c r="K2197" s="5" t="s">
        <v>1188</v>
      </c>
      <c r="L2197" s="5">
        <v>2298.3725159386199</v>
      </c>
      <c r="M2197" s="5">
        <v>4.4643268207480702</v>
      </c>
      <c r="N2197" s="5">
        <v>4</v>
      </c>
      <c r="O2197" s="5">
        <v>0.22537109514845799</v>
      </c>
      <c r="P2197" s="5">
        <v>0.23</v>
      </c>
      <c r="Q2197" s="5">
        <v>590.70987736630298</v>
      </c>
      <c r="R2197" s="5">
        <v>590.71</v>
      </c>
      <c r="S2197" s="5" t="s">
        <v>14</v>
      </c>
      <c r="T2197" s="5" t="s">
        <v>11787</v>
      </c>
      <c r="U2197" s="7">
        <v>0.25701224378114623</v>
      </c>
      <c r="V2197" s="5" t="str">
        <f>TEXT(superstore_excel!$B2197, "MMMM")</f>
        <v>April</v>
      </c>
      <c r="W2197" s="5">
        <f>YEAR(superstore_excel!$B2197)</f>
        <v>2023</v>
      </c>
      <c r="X2197" s="29"/>
    </row>
    <row r="2198" spans="1:24" x14ac:dyDescent="0.3">
      <c r="A2198" s="26" t="s">
        <v>1189</v>
      </c>
      <c r="B2198" s="2">
        <v>45328</v>
      </c>
      <c r="C2198" s="2">
        <v>45759</v>
      </c>
      <c r="D2198" s="3" t="s">
        <v>26</v>
      </c>
      <c r="E2198" s="3" t="s">
        <v>1190</v>
      </c>
      <c r="F2198" s="3" t="s">
        <v>1191</v>
      </c>
      <c r="G2198" s="3" t="s">
        <v>44</v>
      </c>
      <c r="H2198" s="3" t="s">
        <v>21</v>
      </c>
      <c r="I2198" s="3" t="s">
        <v>30</v>
      </c>
      <c r="J2198" s="3" t="s">
        <v>39</v>
      </c>
      <c r="K2198" s="3" t="s">
        <v>1192</v>
      </c>
      <c r="L2198" s="3">
        <v>2298.2669324316198</v>
      </c>
      <c r="M2198" s="3">
        <v>4.4637601229765398</v>
      </c>
      <c r="N2198" s="3">
        <v>4</v>
      </c>
      <c r="O2198" s="3">
        <v>0.22535905754368299</v>
      </c>
      <c r="P2198" s="3">
        <v>0.23</v>
      </c>
      <c r="Q2198" s="3">
        <v>590.78652674952002</v>
      </c>
      <c r="R2198" s="3">
        <v>590.79</v>
      </c>
      <c r="S2198" s="3" t="s">
        <v>14</v>
      </c>
      <c r="T2198" s="3" t="s">
        <v>11782</v>
      </c>
      <c r="U2198" s="6">
        <v>0.25705740199831972</v>
      </c>
      <c r="V2198" s="3" t="str">
        <f>TEXT(superstore_excel!$B2198, "MMMM")</f>
        <v>February</v>
      </c>
      <c r="W2198" s="3">
        <f>YEAR(superstore_excel!$B2198)</f>
        <v>2024</v>
      </c>
      <c r="X2198" s="27"/>
    </row>
    <row r="2199" spans="1:24" x14ac:dyDescent="0.3">
      <c r="A2199" s="28" t="s">
        <v>1193</v>
      </c>
      <c r="B2199" s="4">
        <v>45346</v>
      </c>
      <c r="C2199" s="4">
        <v>45763</v>
      </c>
      <c r="D2199" s="5" t="s">
        <v>26</v>
      </c>
      <c r="E2199" s="5" t="s">
        <v>1194</v>
      </c>
      <c r="F2199" s="5" t="s">
        <v>1195</v>
      </c>
      <c r="G2199" s="5" t="s">
        <v>20</v>
      </c>
      <c r="H2199" s="5" t="s">
        <v>29</v>
      </c>
      <c r="I2199" s="5" t="s">
        <v>45</v>
      </c>
      <c r="J2199" s="5" t="s">
        <v>51</v>
      </c>
      <c r="K2199" s="5" t="s">
        <v>1196</v>
      </c>
      <c r="L2199" s="5">
        <v>2298.1613489246301</v>
      </c>
      <c r="M2199" s="5">
        <v>4.4631934252050103</v>
      </c>
      <c r="N2199" s="5">
        <v>4</v>
      </c>
      <c r="O2199" s="5">
        <v>0.22534701993890799</v>
      </c>
      <c r="P2199" s="5">
        <v>0.23</v>
      </c>
      <c r="Q2199" s="5">
        <v>590.86317613273604</v>
      </c>
      <c r="R2199" s="5">
        <v>590.86</v>
      </c>
      <c r="S2199" s="5" t="s">
        <v>14</v>
      </c>
      <c r="T2199" s="5" t="s">
        <v>11782</v>
      </c>
      <c r="U2199" s="7">
        <v>0.2571025643648634</v>
      </c>
      <c r="V2199" s="5" t="str">
        <f>TEXT(superstore_excel!$B2199, "MMMM")</f>
        <v>February</v>
      </c>
      <c r="W2199" s="5">
        <f>YEAR(superstore_excel!$B2199)</f>
        <v>2024</v>
      </c>
      <c r="X2199" s="29"/>
    </row>
    <row r="2200" spans="1:24" x14ac:dyDescent="0.3">
      <c r="A2200" s="26" t="s">
        <v>1197</v>
      </c>
      <c r="B2200" s="2">
        <v>45169</v>
      </c>
      <c r="C2200" s="2">
        <v>45773</v>
      </c>
      <c r="D2200" s="3" t="s">
        <v>54</v>
      </c>
      <c r="E2200" s="3" t="s">
        <v>1198</v>
      </c>
      <c r="F2200" s="3" t="s">
        <v>1199</v>
      </c>
      <c r="G2200" s="3" t="s">
        <v>37</v>
      </c>
      <c r="H2200" s="3" t="s">
        <v>62</v>
      </c>
      <c r="I2200" s="3" t="s">
        <v>30</v>
      </c>
      <c r="J2200" s="3" t="s">
        <v>101</v>
      </c>
      <c r="K2200" s="3" t="s">
        <v>1200</v>
      </c>
      <c r="L2200" s="3">
        <v>2298.05576541764</v>
      </c>
      <c r="M2200" s="3">
        <v>4.4626267274334896</v>
      </c>
      <c r="N2200" s="3">
        <v>4</v>
      </c>
      <c r="O2200" s="3">
        <v>0.22533498233413399</v>
      </c>
      <c r="P2200" s="3">
        <v>0.23</v>
      </c>
      <c r="Q2200" s="3">
        <v>590.93982551595298</v>
      </c>
      <c r="R2200" s="3">
        <v>590.94000000000005</v>
      </c>
      <c r="S2200" s="3" t="s">
        <v>14</v>
      </c>
      <c r="T2200" s="3" t="s">
        <v>11770</v>
      </c>
      <c r="U2200" s="6">
        <v>0.25714773088135123</v>
      </c>
      <c r="V2200" s="3" t="str">
        <f>TEXT(superstore_excel!$B2200, "MMMM")</f>
        <v>August</v>
      </c>
      <c r="W2200" s="3">
        <f>YEAR(superstore_excel!$B2200)</f>
        <v>2023</v>
      </c>
      <c r="X2200" s="27"/>
    </row>
    <row r="2201" spans="1:24" x14ac:dyDescent="0.3">
      <c r="A2201" s="28" t="s">
        <v>1201</v>
      </c>
      <c r="B2201" s="4">
        <v>45250</v>
      </c>
      <c r="C2201" s="4">
        <v>45762</v>
      </c>
      <c r="D2201" s="5" t="s">
        <v>26</v>
      </c>
      <c r="E2201" s="5" t="s">
        <v>1202</v>
      </c>
      <c r="F2201" s="5" t="s">
        <v>1203</v>
      </c>
      <c r="G2201" s="5" t="s">
        <v>20</v>
      </c>
      <c r="H2201" s="5" t="s">
        <v>29</v>
      </c>
      <c r="I2201" s="5" t="s">
        <v>30</v>
      </c>
      <c r="J2201" s="5" t="s">
        <v>31</v>
      </c>
      <c r="K2201" s="5" t="s">
        <v>1204</v>
      </c>
      <c r="L2201" s="5">
        <v>2297.9501819106499</v>
      </c>
      <c r="M2201" s="5">
        <v>4.4620600296619601</v>
      </c>
      <c r="N2201" s="5">
        <v>4</v>
      </c>
      <c r="O2201" s="5">
        <v>0.22532294472935899</v>
      </c>
      <c r="P2201" s="5">
        <v>0.23</v>
      </c>
      <c r="Q2201" s="5">
        <v>591.016474899169</v>
      </c>
      <c r="R2201" s="5">
        <v>591.02</v>
      </c>
      <c r="S2201" s="5" t="s">
        <v>14</v>
      </c>
      <c r="T2201" s="5" t="s">
        <v>11766</v>
      </c>
      <c r="U2201" s="7">
        <v>0.25719290154835445</v>
      </c>
      <c r="V2201" s="5" t="str">
        <f>TEXT(superstore_excel!$B2201, "MMMM")</f>
        <v>November</v>
      </c>
      <c r="W2201" s="5">
        <f>YEAR(superstore_excel!$B2201)</f>
        <v>2023</v>
      </c>
      <c r="X2201" s="29"/>
    </row>
    <row r="2202" spans="1:24" x14ac:dyDescent="0.3">
      <c r="A2202" s="26" t="s">
        <v>1205</v>
      </c>
      <c r="B2202" s="2">
        <v>45035</v>
      </c>
      <c r="C2202" s="2">
        <v>45784</v>
      </c>
      <c r="D2202" s="3" t="s">
        <v>17</v>
      </c>
      <c r="E2202" s="3" t="s">
        <v>1206</v>
      </c>
      <c r="F2202" s="3" t="s">
        <v>1207</v>
      </c>
      <c r="G2202" s="3" t="s">
        <v>37</v>
      </c>
      <c r="H2202" s="3" t="s">
        <v>62</v>
      </c>
      <c r="I2202" s="3" t="s">
        <v>22</v>
      </c>
      <c r="J2202" s="3" t="s">
        <v>131</v>
      </c>
      <c r="K2202" s="3" t="s">
        <v>1208</v>
      </c>
      <c r="L2202" s="3">
        <v>2297.8445984036598</v>
      </c>
      <c r="M2202" s="3">
        <v>4.4614933318904297</v>
      </c>
      <c r="N2202" s="3">
        <v>4</v>
      </c>
      <c r="O2202" s="3">
        <v>0.22531090712458399</v>
      </c>
      <c r="P2202" s="3">
        <v>0.23</v>
      </c>
      <c r="Q2202" s="3">
        <v>591.09312428238604</v>
      </c>
      <c r="R2202" s="3">
        <v>591.09</v>
      </c>
      <c r="S2202" s="3" t="s">
        <v>84</v>
      </c>
      <c r="T2202" s="3" t="s">
        <v>11787</v>
      </c>
      <c r="U2202" s="6">
        <v>0.25723807636644597</v>
      </c>
      <c r="V2202" s="3" t="str">
        <f>TEXT(superstore_excel!$B2202, "MMMM")</f>
        <v>April</v>
      </c>
      <c r="W2202" s="3">
        <f>YEAR(superstore_excel!$B2202)</f>
        <v>2023</v>
      </c>
      <c r="X2202" s="27"/>
    </row>
    <row r="2203" spans="1:24" x14ac:dyDescent="0.3">
      <c r="A2203" s="28" t="s">
        <v>1209</v>
      </c>
      <c r="B2203" s="4">
        <v>45499</v>
      </c>
      <c r="C2203" s="4">
        <v>45784</v>
      </c>
      <c r="D2203" s="5" t="s">
        <v>17</v>
      </c>
      <c r="E2203" s="5" t="s">
        <v>1210</v>
      </c>
      <c r="F2203" s="5" t="s">
        <v>1211</v>
      </c>
      <c r="G2203" s="5" t="s">
        <v>20</v>
      </c>
      <c r="H2203" s="5" t="s">
        <v>29</v>
      </c>
      <c r="I2203" s="5" t="s">
        <v>45</v>
      </c>
      <c r="J2203" s="5" t="s">
        <v>51</v>
      </c>
      <c r="K2203" s="5" t="s">
        <v>1212</v>
      </c>
      <c r="L2203" s="5">
        <v>2297.7390148966701</v>
      </c>
      <c r="M2203" s="5">
        <v>4.4609266341189002</v>
      </c>
      <c r="N2203" s="5">
        <v>4</v>
      </c>
      <c r="O2203" s="5">
        <v>0.22529886951980899</v>
      </c>
      <c r="P2203" s="5">
        <v>0.23</v>
      </c>
      <c r="Q2203" s="5">
        <v>591.16977366560195</v>
      </c>
      <c r="R2203" s="5">
        <v>591.16999999999996</v>
      </c>
      <c r="S2203" s="5" t="s">
        <v>14</v>
      </c>
      <c r="T2203" s="5" t="s">
        <v>11779</v>
      </c>
      <c r="U2203" s="7">
        <v>0.25728325533619711</v>
      </c>
      <c r="V2203" s="5" t="str">
        <f>TEXT(superstore_excel!$B2203, "MMMM")</f>
        <v>July</v>
      </c>
      <c r="W2203" s="5">
        <f>YEAR(superstore_excel!$B2203)</f>
        <v>2024</v>
      </c>
      <c r="X2203" s="29"/>
    </row>
    <row r="2204" spans="1:24" x14ac:dyDescent="0.3">
      <c r="A2204" s="26" t="s">
        <v>1213</v>
      </c>
      <c r="B2204" s="2">
        <v>45191</v>
      </c>
      <c r="C2204" s="2">
        <v>45782</v>
      </c>
      <c r="D2204" s="3" t="s">
        <v>34</v>
      </c>
      <c r="E2204" s="3" t="s">
        <v>1214</v>
      </c>
      <c r="F2204" s="3" t="s">
        <v>1215</v>
      </c>
      <c r="G2204" s="3" t="s">
        <v>20</v>
      </c>
      <c r="H2204" s="3" t="s">
        <v>38</v>
      </c>
      <c r="I2204" s="3" t="s">
        <v>45</v>
      </c>
      <c r="J2204" s="3" t="s">
        <v>46</v>
      </c>
      <c r="K2204" s="3" t="s">
        <v>1216</v>
      </c>
      <c r="L2204" s="3">
        <v>2297.63343138968</v>
      </c>
      <c r="M2204" s="3">
        <v>4.4603599363473698</v>
      </c>
      <c r="N2204" s="3">
        <v>4</v>
      </c>
      <c r="O2204" s="3">
        <v>0.22528683191503401</v>
      </c>
      <c r="P2204" s="3">
        <v>0.23</v>
      </c>
      <c r="Q2204" s="3">
        <v>591.246423048819</v>
      </c>
      <c r="R2204" s="3">
        <v>591.25</v>
      </c>
      <c r="S2204" s="3" t="s">
        <v>14</v>
      </c>
      <c r="T2204" s="3" t="s">
        <v>11768</v>
      </c>
      <c r="U2204" s="6">
        <v>0.25732843845818121</v>
      </c>
      <c r="V2204" s="3" t="str">
        <f>TEXT(superstore_excel!$B2204, "MMMM")</f>
        <v>September</v>
      </c>
      <c r="W2204" s="3">
        <f>YEAR(superstore_excel!$B2204)</f>
        <v>2023</v>
      </c>
      <c r="X2204" s="27"/>
    </row>
    <row r="2205" spans="1:24" x14ac:dyDescent="0.3">
      <c r="A2205" s="28" t="s">
        <v>1217</v>
      </c>
      <c r="B2205" s="4">
        <v>45608</v>
      </c>
      <c r="C2205" s="4">
        <v>45779</v>
      </c>
      <c r="D2205" s="5" t="s">
        <v>34</v>
      </c>
      <c r="E2205" s="5" t="s">
        <v>1218</v>
      </c>
      <c r="F2205" s="5" t="s">
        <v>1219</v>
      </c>
      <c r="G2205" s="5" t="s">
        <v>20</v>
      </c>
      <c r="H2205" s="5" t="s">
        <v>21</v>
      </c>
      <c r="I2205" s="5" t="s">
        <v>45</v>
      </c>
      <c r="J2205" s="5" t="s">
        <v>46</v>
      </c>
      <c r="K2205" s="5" t="s">
        <v>1220</v>
      </c>
      <c r="L2205" s="5">
        <v>2297.5278478826899</v>
      </c>
      <c r="M2205" s="5">
        <v>4.4597932385758403</v>
      </c>
      <c r="N2205" s="5">
        <v>4</v>
      </c>
      <c r="O2205" s="5">
        <v>0.22527479431025901</v>
      </c>
      <c r="P2205" s="5">
        <v>0.23</v>
      </c>
      <c r="Q2205" s="5">
        <v>591.32307243203502</v>
      </c>
      <c r="R2205" s="5">
        <v>591.32000000000005</v>
      </c>
      <c r="S2205" s="5" t="s">
        <v>14</v>
      </c>
      <c r="T2205" s="5" t="s">
        <v>11769</v>
      </c>
      <c r="U2205" s="7">
        <v>0.25737362573296979</v>
      </c>
      <c r="V2205" s="5" t="str">
        <f>TEXT(superstore_excel!$B2205, "MMMM")</f>
        <v>November</v>
      </c>
      <c r="W2205" s="5">
        <f>YEAR(superstore_excel!$B2205)</f>
        <v>2024</v>
      </c>
      <c r="X2205" s="29"/>
    </row>
    <row r="2206" spans="1:24" x14ac:dyDescent="0.3">
      <c r="A2206" s="26" t="s">
        <v>1221</v>
      </c>
      <c r="B2206" s="2">
        <v>45697</v>
      </c>
      <c r="C2206" s="2">
        <v>45773</v>
      </c>
      <c r="D2206" s="3" t="s">
        <v>26</v>
      </c>
      <c r="E2206" s="3" t="s">
        <v>1222</v>
      </c>
      <c r="F2206" s="3" t="s">
        <v>1223</v>
      </c>
      <c r="G2206" s="3" t="s">
        <v>20</v>
      </c>
      <c r="H2206" s="3" t="s">
        <v>29</v>
      </c>
      <c r="I2206" s="3" t="s">
        <v>22</v>
      </c>
      <c r="J2206" s="3" t="s">
        <v>23</v>
      </c>
      <c r="K2206" s="3" t="s">
        <v>1224</v>
      </c>
      <c r="L2206" s="3">
        <v>2297.4222643756998</v>
      </c>
      <c r="M2206" s="3">
        <v>4.4592265408043197</v>
      </c>
      <c r="N2206" s="3">
        <v>4</v>
      </c>
      <c r="O2206" s="3">
        <v>0.22526275670548501</v>
      </c>
      <c r="P2206" s="3">
        <v>0.23</v>
      </c>
      <c r="Q2206" s="3">
        <v>591.39972181525195</v>
      </c>
      <c r="R2206" s="3">
        <v>591.4</v>
      </c>
      <c r="S2206" s="3" t="s">
        <v>14</v>
      </c>
      <c r="T2206" s="3" t="s">
        <v>11777</v>
      </c>
      <c r="U2206" s="6">
        <v>0.25741881716113629</v>
      </c>
      <c r="V2206" s="3" t="str">
        <f>TEXT(superstore_excel!$B2206, "MMMM")</f>
        <v>February</v>
      </c>
      <c r="W2206" s="3">
        <f>YEAR(superstore_excel!$B2206)</f>
        <v>2025</v>
      </c>
      <c r="X2206" s="27"/>
    </row>
    <row r="2207" spans="1:24" x14ac:dyDescent="0.3">
      <c r="A2207" s="28" t="s">
        <v>1225</v>
      </c>
      <c r="B2207" s="4">
        <v>45363</v>
      </c>
      <c r="C2207" s="4">
        <v>45777</v>
      </c>
      <c r="D2207" s="5" t="s">
        <v>26</v>
      </c>
      <c r="E2207" s="5" t="s">
        <v>1226</v>
      </c>
      <c r="F2207" s="5" t="s">
        <v>1227</v>
      </c>
      <c r="G2207" s="5" t="s">
        <v>44</v>
      </c>
      <c r="H2207" s="5" t="s">
        <v>62</v>
      </c>
      <c r="I2207" s="5" t="s">
        <v>45</v>
      </c>
      <c r="J2207" s="5" t="s">
        <v>57</v>
      </c>
      <c r="K2207" s="5" t="s">
        <v>1228</v>
      </c>
      <c r="L2207" s="5">
        <v>2297.3166808687001</v>
      </c>
      <c r="M2207" s="5">
        <v>4.4586598430327902</v>
      </c>
      <c r="N2207" s="5">
        <v>4</v>
      </c>
      <c r="O2207" s="5">
        <v>0.22525071910071001</v>
      </c>
      <c r="P2207" s="5">
        <v>0.23</v>
      </c>
      <c r="Q2207" s="5">
        <v>591.47637119846797</v>
      </c>
      <c r="R2207" s="5">
        <v>591.48</v>
      </c>
      <c r="S2207" s="5" t="s">
        <v>14</v>
      </c>
      <c r="T2207" s="5" t="s">
        <v>11785</v>
      </c>
      <c r="U2207" s="7">
        <v>0.25746401274325353</v>
      </c>
      <c r="V2207" s="5" t="str">
        <f>TEXT(superstore_excel!$B2207, "MMMM")</f>
        <v>March</v>
      </c>
      <c r="W2207" s="5">
        <f>YEAR(superstore_excel!$B2207)</f>
        <v>2024</v>
      </c>
      <c r="X2207" s="29"/>
    </row>
    <row r="2208" spans="1:24" x14ac:dyDescent="0.3">
      <c r="A2208" s="26" t="s">
        <v>1229</v>
      </c>
      <c r="B2208" s="2">
        <v>45245</v>
      </c>
      <c r="C2208" s="2">
        <v>45777</v>
      </c>
      <c r="D2208" s="3" t="s">
        <v>17</v>
      </c>
      <c r="E2208" s="3" t="s">
        <v>1230</v>
      </c>
      <c r="F2208" s="3" t="s">
        <v>1231</v>
      </c>
      <c r="G2208" s="3" t="s">
        <v>20</v>
      </c>
      <c r="H2208" s="3" t="s">
        <v>21</v>
      </c>
      <c r="I2208" s="3" t="s">
        <v>45</v>
      </c>
      <c r="J2208" s="3" t="s">
        <v>96</v>
      </c>
      <c r="K2208" s="3" t="s">
        <v>1232</v>
      </c>
      <c r="L2208" s="3">
        <v>2297.21109736171</v>
      </c>
      <c r="M2208" s="3">
        <v>4.4580931452612598</v>
      </c>
      <c r="N2208" s="3">
        <v>4</v>
      </c>
      <c r="O2208" s="3">
        <v>0.22523868149593501</v>
      </c>
      <c r="P2208" s="3">
        <v>0.23</v>
      </c>
      <c r="Q2208" s="3">
        <v>591.55302058168502</v>
      </c>
      <c r="R2208" s="3">
        <v>591.54999999999995</v>
      </c>
      <c r="S2208" s="3" t="s">
        <v>84</v>
      </c>
      <c r="T2208" s="3" t="s">
        <v>11766</v>
      </c>
      <c r="U2208" s="6">
        <v>0.25750921247989311</v>
      </c>
      <c r="V2208" s="3" t="str">
        <f>TEXT(superstore_excel!$B2208, "MMMM")</f>
        <v>November</v>
      </c>
      <c r="W2208" s="3">
        <f>YEAR(superstore_excel!$B2208)</f>
        <v>2023</v>
      </c>
      <c r="X2208" s="27"/>
    </row>
    <row r="2209" spans="1:24" x14ac:dyDescent="0.3">
      <c r="A2209" s="28" t="s">
        <v>1233</v>
      </c>
      <c r="B2209" s="4">
        <v>45661</v>
      </c>
      <c r="C2209" s="4">
        <v>45782</v>
      </c>
      <c r="D2209" s="5" t="s">
        <v>34</v>
      </c>
      <c r="E2209" s="5" t="s">
        <v>1142</v>
      </c>
      <c r="F2209" s="5" t="s">
        <v>1234</v>
      </c>
      <c r="G2209" s="5" t="s">
        <v>44</v>
      </c>
      <c r="H2209" s="5" t="s">
        <v>21</v>
      </c>
      <c r="I2209" s="5" t="s">
        <v>30</v>
      </c>
      <c r="J2209" s="5" t="s">
        <v>31</v>
      </c>
      <c r="K2209" s="5" t="s">
        <v>1235</v>
      </c>
      <c r="L2209" s="5">
        <v>2297.1055138547199</v>
      </c>
      <c r="M2209" s="5">
        <v>4.4575264474897303</v>
      </c>
      <c r="N2209" s="5">
        <v>4</v>
      </c>
      <c r="O2209" s="5">
        <v>0.22522664389116001</v>
      </c>
      <c r="P2209" s="5">
        <v>0.23</v>
      </c>
      <c r="Q2209" s="5">
        <v>591.62966996490104</v>
      </c>
      <c r="R2209" s="5">
        <v>591.63</v>
      </c>
      <c r="S2209" s="5" t="s">
        <v>14</v>
      </c>
      <c r="T2209" s="5" t="s">
        <v>11778</v>
      </c>
      <c r="U2209" s="7">
        <v>0.25755441637162801</v>
      </c>
      <c r="V2209" s="5" t="str">
        <f>TEXT(superstore_excel!$B2209, "MMMM")</f>
        <v>January</v>
      </c>
      <c r="W2209" s="5">
        <f>YEAR(superstore_excel!$B2209)</f>
        <v>2025</v>
      </c>
      <c r="X2209" s="29"/>
    </row>
    <row r="2210" spans="1:24" x14ac:dyDescent="0.3">
      <c r="A2210" s="26" t="s">
        <v>1236</v>
      </c>
      <c r="B2210" s="2">
        <v>45733</v>
      </c>
      <c r="C2210" s="2">
        <v>45783</v>
      </c>
      <c r="D2210" s="3" t="s">
        <v>17</v>
      </c>
      <c r="E2210" s="3" t="s">
        <v>1237</v>
      </c>
      <c r="F2210" s="3" t="s">
        <v>1238</v>
      </c>
      <c r="G2210" s="3" t="s">
        <v>44</v>
      </c>
      <c r="H2210" s="3" t="s">
        <v>21</v>
      </c>
      <c r="I2210" s="3" t="s">
        <v>45</v>
      </c>
      <c r="J2210" s="3" t="s">
        <v>46</v>
      </c>
      <c r="K2210" s="3" t="s">
        <v>1239</v>
      </c>
      <c r="L2210" s="3">
        <v>2296.9999303477298</v>
      </c>
      <c r="M2210" s="3">
        <v>4.4569597497181999</v>
      </c>
      <c r="N2210" s="3">
        <v>4</v>
      </c>
      <c r="O2210" s="3">
        <v>0.22521460628638501</v>
      </c>
      <c r="P2210" s="3">
        <v>0.23</v>
      </c>
      <c r="Q2210" s="3">
        <v>591.70631934811695</v>
      </c>
      <c r="R2210" s="3">
        <v>591.71</v>
      </c>
      <c r="S2210" s="3" t="s">
        <v>14</v>
      </c>
      <c r="T2210" s="3" t="s">
        <v>11772</v>
      </c>
      <c r="U2210" s="6">
        <v>0.25759962441903161</v>
      </c>
      <c r="V2210" s="3" t="str">
        <f>TEXT(superstore_excel!$B2210, "MMMM")</f>
        <v>March</v>
      </c>
      <c r="W2210" s="3">
        <f>YEAR(superstore_excel!$B2210)</f>
        <v>2025</v>
      </c>
      <c r="X2210" s="27"/>
    </row>
    <row r="2211" spans="1:24" x14ac:dyDescent="0.3">
      <c r="A2211" s="28" t="s">
        <v>1240</v>
      </c>
      <c r="B2211" s="4">
        <v>45167</v>
      </c>
      <c r="C2211" s="4">
        <v>45767</v>
      </c>
      <c r="D2211" s="5" t="s">
        <v>54</v>
      </c>
      <c r="E2211" s="5" t="s">
        <v>1241</v>
      </c>
      <c r="F2211" s="5" t="s">
        <v>1242</v>
      </c>
      <c r="G2211" s="5" t="s">
        <v>37</v>
      </c>
      <c r="H2211" s="5" t="s">
        <v>62</v>
      </c>
      <c r="I2211" s="5" t="s">
        <v>45</v>
      </c>
      <c r="J2211" s="5" t="s">
        <v>51</v>
      </c>
      <c r="K2211" s="5" t="s">
        <v>1243</v>
      </c>
      <c r="L2211" s="5">
        <v>2296.8943468407401</v>
      </c>
      <c r="M2211" s="5">
        <v>4.4563930519466801</v>
      </c>
      <c r="N2211" s="5">
        <v>4</v>
      </c>
      <c r="O2211" s="5">
        <v>0.22520256868161001</v>
      </c>
      <c r="P2211" s="5">
        <v>0.23</v>
      </c>
      <c r="Q2211" s="5">
        <v>591.78296873133399</v>
      </c>
      <c r="R2211" s="5">
        <v>591.78</v>
      </c>
      <c r="S2211" s="5" t="s">
        <v>84</v>
      </c>
      <c r="T2211" s="5" t="s">
        <v>11770</v>
      </c>
      <c r="U2211" s="7">
        <v>0.25764483662267751</v>
      </c>
      <c r="V2211" s="5" t="str">
        <f>TEXT(superstore_excel!$B2211, "MMMM")</f>
        <v>August</v>
      </c>
      <c r="W2211" s="5">
        <f>YEAR(superstore_excel!$B2211)</f>
        <v>2023</v>
      </c>
      <c r="X2211" s="29"/>
    </row>
    <row r="2212" spans="1:24" x14ac:dyDescent="0.3">
      <c r="A2212" s="26" t="s">
        <v>1244</v>
      </c>
      <c r="B2212" s="2">
        <v>45077</v>
      </c>
      <c r="C2212" s="2">
        <v>45776</v>
      </c>
      <c r="D2212" s="3" t="s">
        <v>26</v>
      </c>
      <c r="E2212" s="3" t="s">
        <v>1245</v>
      </c>
      <c r="F2212" s="3" t="s">
        <v>1246</v>
      </c>
      <c r="G2212" s="3" t="s">
        <v>44</v>
      </c>
      <c r="H2212" s="3" t="s">
        <v>29</v>
      </c>
      <c r="I2212" s="3" t="s">
        <v>30</v>
      </c>
      <c r="J2212" s="3" t="s">
        <v>126</v>
      </c>
      <c r="K2212" s="3" t="s">
        <v>1247</v>
      </c>
      <c r="L2212" s="3">
        <v>2296.78876333375</v>
      </c>
      <c r="M2212" s="3">
        <v>4.4558263541751497</v>
      </c>
      <c r="N2212" s="3">
        <v>4</v>
      </c>
      <c r="O2212" s="3">
        <v>0.22519053107683601</v>
      </c>
      <c r="P2212" s="3">
        <v>0.23</v>
      </c>
      <c r="Q2212" s="3">
        <v>591.85961811455002</v>
      </c>
      <c r="R2212" s="3">
        <v>591.86</v>
      </c>
      <c r="S2212" s="3" t="s">
        <v>14</v>
      </c>
      <c r="T2212" s="3" t="s">
        <v>11780</v>
      </c>
      <c r="U2212" s="6">
        <v>0.25769005298313796</v>
      </c>
      <c r="V2212" s="3" t="str">
        <f>TEXT(superstore_excel!$B2212, "MMMM")</f>
        <v>May</v>
      </c>
      <c r="W2212" s="3">
        <f>YEAR(superstore_excel!$B2212)</f>
        <v>2023</v>
      </c>
      <c r="X2212" s="27"/>
    </row>
    <row r="2213" spans="1:24" x14ac:dyDescent="0.3">
      <c r="A2213" s="28" t="s">
        <v>1248</v>
      </c>
      <c r="B2213" s="4">
        <v>45548</v>
      </c>
      <c r="C2213" s="4">
        <v>45777</v>
      </c>
      <c r="D2213" s="5" t="s">
        <v>17</v>
      </c>
      <c r="E2213" s="5" t="s">
        <v>1249</v>
      </c>
      <c r="F2213" s="5" t="s">
        <v>1250</v>
      </c>
      <c r="G2213" s="5" t="s">
        <v>20</v>
      </c>
      <c r="H2213" s="5" t="s">
        <v>62</v>
      </c>
      <c r="I2213" s="5" t="s">
        <v>22</v>
      </c>
      <c r="J2213" s="5" t="s">
        <v>23</v>
      </c>
      <c r="K2213" s="5" t="s">
        <v>1251</v>
      </c>
      <c r="L2213" s="5">
        <v>2296.6831798267599</v>
      </c>
      <c r="M2213" s="5">
        <v>4.4552596564036202</v>
      </c>
      <c r="N2213" s="5">
        <v>4</v>
      </c>
      <c r="O2213" s="5">
        <v>0.22517849347206101</v>
      </c>
      <c r="P2213" s="5">
        <v>0.23</v>
      </c>
      <c r="Q2213" s="5">
        <v>591.93626749776695</v>
      </c>
      <c r="R2213" s="5">
        <v>591.94000000000005</v>
      </c>
      <c r="S2213" s="5" t="s">
        <v>14</v>
      </c>
      <c r="T2213" s="5" t="s">
        <v>11774</v>
      </c>
      <c r="U2213" s="7">
        <v>0.25773527350098718</v>
      </c>
      <c r="V2213" s="5" t="str">
        <f>TEXT(superstore_excel!$B2213, "MMMM")</f>
        <v>September</v>
      </c>
      <c r="W2213" s="5">
        <f>YEAR(superstore_excel!$B2213)</f>
        <v>2024</v>
      </c>
      <c r="X2213" s="29"/>
    </row>
    <row r="2214" spans="1:24" x14ac:dyDescent="0.3">
      <c r="A2214" s="26" t="s">
        <v>1252</v>
      </c>
      <c r="B2214" s="2">
        <v>45296</v>
      </c>
      <c r="C2214" s="2">
        <v>45765</v>
      </c>
      <c r="D2214" s="3" t="s">
        <v>54</v>
      </c>
      <c r="E2214" s="3" t="s">
        <v>1253</v>
      </c>
      <c r="F2214" s="3" t="s">
        <v>1254</v>
      </c>
      <c r="G2214" s="3" t="s">
        <v>37</v>
      </c>
      <c r="H2214" s="3" t="s">
        <v>21</v>
      </c>
      <c r="I2214" s="3" t="s">
        <v>45</v>
      </c>
      <c r="J2214" s="3" t="s">
        <v>57</v>
      </c>
      <c r="K2214" s="3" t="s">
        <v>1255</v>
      </c>
      <c r="L2214" s="3">
        <v>2296.5775963197698</v>
      </c>
      <c r="M2214" s="3">
        <v>4.4546929586320898</v>
      </c>
      <c r="N2214" s="3">
        <v>4</v>
      </c>
      <c r="O2214" s="3">
        <v>0.22516645586728601</v>
      </c>
      <c r="P2214" s="3">
        <v>0.23</v>
      </c>
      <c r="Q2214" s="3">
        <v>592.01291688098297</v>
      </c>
      <c r="R2214" s="3">
        <v>592.01</v>
      </c>
      <c r="S2214" s="3" t="s">
        <v>14</v>
      </c>
      <c r="T2214" s="3" t="s">
        <v>11784</v>
      </c>
      <c r="U2214" s="6">
        <v>0.25778049817679777</v>
      </c>
      <c r="V2214" s="3" t="str">
        <f>TEXT(superstore_excel!$B2214, "MMMM")</f>
        <v>January</v>
      </c>
      <c r="W2214" s="3">
        <f>YEAR(superstore_excel!$B2214)</f>
        <v>2024</v>
      </c>
      <c r="X2214" s="27"/>
    </row>
    <row r="2215" spans="1:24" x14ac:dyDescent="0.3">
      <c r="A2215" s="28" t="s">
        <v>1256</v>
      </c>
      <c r="B2215" s="4">
        <v>45382</v>
      </c>
      <c r="C2215" s="4">
        <v>45781</v>
      </c>
      <c r="D2215" s="5" t="s">
        <v>54</v>
      </c>
      <c r="E2215" s="5" t="s">
        <v>1257</v>
      </c>
      <c r="F2215" s="5" t="s">
        <v>1258</v>
      </c>
      <c r="G2215" s="5" t="s">
        <v>44</v>
      </c>
      <c r="H2215" s="5" t="s">
        <v>29</v>
      </c>
      <c r="I2215" s="5" t="s">
        <v>22</v>
      </c>
      <c r="J2215" s="5" t="s">
        <v>131</v>
      </c>
      <c r="K2215" s="5" t="s">
        <v>1259</v>
      </c>
      <c r="L2215" s="5">
        <v>2296.4720128127801</v>
      </c>
      <c r="M2215" s="5">
        <v>4.4541262608605603</v>
      </c>
      <c r="N2215" s="5">
        <v>4</v>
      </c>
      <c r="O2215" s="5">
        <v>0.22515441826251101</v>
      </c>
      <c r="P2215" s="5">
        <v>0.23</v>
      </c>
      <c r="Q2215" s="5">
        <v>592.08956626420002</v>
      </c>
      <c r="R2215" s="5">
        <v>592.09</v>
      </c>
      <c r="S2215" s="5" t="s">
        <v>14</v>
      </c>
      <c r="T2215" s="5" t="s">
        <v>11785</v>
      </c>
      <c r="U2215" s="7">
        <v>0.25782572701114392</v>
      </c>
      <c r="V2215" s="5" t="str">
        <f>TEXT(superstore_excel!$B2215, "MMMM")</f>
        <v>March</v>
      </c>
      <c r="W2215" s="5">
        <f>YEAR(superstore_excel!$B2215)</f>
        <v>2024</v>
      </c>
      <c r="X2215" s="29"/>
    </row>
    <row r="2216" spans="1:24" x14ac:dyDescent="0.3">
      <c r="A2216" s="26" t="s">
        <v>1260</v>
      </c>
      <c r="B2216" s="2">
        <v>45738</v>
      </c>
      <c r="C2216" s="2">
        <v>45776</v>
      </c>
      <c r="D2216" s="3" t="s">
        <v>34</v>
      </c>
      <c r="E2216" s="3" t="s">
        <v>1261</v>
      </c>
      <c r="F2216" s="3" t="s">
        <v>1262</v>
      </c>
      <c r="G2216" s="3" t="s">
        <v>20</v>
      </c>
      <c r="H2216" s="3" t="s">
        <v>62</v>
      </c>
      <c r="I2216" s="3" t="s">
        <v>45</v>
      </c>
      <c r="J2216" s="3" t="s">
        <v>96</v>
      </c>
      <c r="K2216" s="3" t="s">
        <v>1263</v>
      </c>
      <c r="L2216" s="3">
        <v>2296.36642930579</v>
      </c>
      <c r="M2216" s="3">
        <v>4.4535595630890299</v>
      </c>
      <c r="N2216" s="3">
        <v>4</v>
      </c>
      <c r="O2216" s="3">
        <v>0.22514238065773601</v>
      </c>
      <c r="P2216" s="3">
        <v>0.23</v>
      </c>
      <c r="Q2216" s="3">
        <v>592.16621564741604</v>
      </c>
      <c r="R2216" s="3">
        <v>592.16999999999996</v>
      </c>
      <c r="S2216" s="3" t="s">
        <v>14</v>
      </c>
      <c r="T2216" s="3" t="s">
        <v>11772</v>
      </c>
      <c r="U2216" s="6">
        <v>0.25787096000459847</v>
      </c>
      <c r="V2216" s="3" t="str">
        <f>TEXT(superstore_excel!$B2216, "MMMM")</f>
        <v>March</v>
      </c>
      <c r="W2216" s="3">
        <f>YEAR(superstore_excel!$B2216)</f>
        <v>2025</v>
      </c>
      <c r="X2216" s="27"/>
    </row>
    <row r="2217" spans="1:24" x14ac:dyDescent="0.3">
      <c r="A2217" s="28" t="s">
        <v>1264</v>
      </c>
      <c r="B2217" s="4">
        <v>45157</v>
      </c>
      <c r="C2217" s="4">
        <v>45784</v>
      </c>
      <c r="D2217" s="5" t="s">
        <v>34</v>
      </c>
      <c r="E2217" s="5" t="s">
        <v>1265</v>
      </c>
      <c r="F2217" s="5" t="s">
        <v>1266</v>
      </c>
      <c r="G2217" s="5" t="s">
        <v>37</v>
      </c>
      <c r="H2217" s="5" t="s">
        <v>38</v>
      </c>
      <c r="I2217" s="5" t="s">
        <v>30</v>
      </c>
      <c r="J2217" s="5" t="s">
        <v>126</v>
      </c>
      <c r="K2217" s="5" t="s">
        <v>1267</v>
      </c>
      <c r="L2217" s="5">
        <v>2296.2608457987899</v>
      </c>
      <c r="M2217" s="5">
        <v>4.4529928653175102</v>
      </c>
      <c r="N2217" s="5">
        <v>4</v>
      </c>
      <c r="O2217" s="5">
        <v>0.22513034305296101</v>
      </c>
      <c r="P2217" s="5">
        <v>0.23</v>
      </c>
      <c r="Q2217" s="5">
        <v>592.24286503063297</v>
      </c>
      <c r="R2217" s="5">
        <v>592.24</v>
      </c>
      <c r="S2217" s="5" t="s">
        <v>14</v>
      </c>
      <c r="T2217" s="5" t="s">
        <v>11770</v>
      </c>
      <c r="U2217" s="7">
        <v>0.25791619715773717</v>
      </c>
      <c r="V2217" s="5" t="str">
        <f>TEXT(superstore_excel!$B2217, "MMMM")</f>
        <v>August</v>
      </c>
      <c r="W2217" s="5">
        <f>YEAR(superstore_excel!$B2217)</f>
        <v>2023</v>
      </c>
      <c r="X2217" s="29"/>
    </row>
    <row r="2218" spans="1:24" x14ac:dyDescent="0.3">
      <c r="A2218" s="26" t="s">
        <v>1268</v>
      </c>
      <c r="B2218" s="2">
        <v>45336</v>
      </c>
      <c r="C2218" s="2">
        <v>45774</v>
      </c>
      <c r="D2218" s="3" t="s">
        <v>54</v>
      </c>
      <c r="E2218" s="3" t="s">
        <v>1269</v>
      </c>
      <c r="F2218" s="3" t="s">
        <v>1270</v>
      </c>
      <c r="G2218" s="3" t="s">
        <v>20</v>
      </c>
      <c r="H2218" s="3" t="s">
        <v>29</v>
      </c>
      <c r="I2218" s="3" t="s">
        <v>30</v>
      </c>
      <c r="J2218" s="3" t="s">
        <v>101</v>
      </c>
      <c r="K2218" s="3" t="s">
        <v>1271</v>
      </c>
      <c r="L2218" s="3">
        <v>2296.1552622918002</v>
      </c>
      <c r="M2218" s="3">
        <v>4.4524261675459798</v>
      </c>
      <c r="N2218" s="3">
        <v>4</v>
      </c>
      <c r="O2218" s="3">
        <v>0.22511830544818701</v>
      </c>
      <c r="P2218" s="3">
        <v>0.23</v>
      </c>
      <c r="Q2218" s="3">
        <v>592.31951441384899</v>
      </c>
      <c r="R2218" s="3">
        <v>592.32000000000005</v>
      </c>
      <c r="S2218" s="3" t="s">
        <v>14</v>
      </c>
      <c r="T2218" s="3" t="s">
        <v>11782</v>
      </c>
      <c r="U2218" s="6">
        <v>0.25796143847113062</v>
      </c>
      <c r="V2218" s="3" t="str">
        <f>TEXT(superstore_excel!$B2218, "MMMM")</f>
        <v>February</v>
      </c>
      <c r="W2218" s="3">
        <f>YEAR(superstore_excel!$B2218)</f>
        <v>2024</v>
      </c>
      <c r="X2218" s="27"/>
    </row>
    <row r="2219" spans="1:24" x14ac:dyDescent="0.3">
      <c r="A2219" s="28" t="s">
        <v>1272</v>
      </c>
      <c r="B2219" s="4">
        <v>45600</v>
      </c>
      <c r="C2219" s="4">
        <v>45767</v>
      </c>
      <c r="D2219" s="5" t="s">
        <v>26</v>
      </c>
      <c r="E2219" s="5" t="s">
        <v>1273</v>
      </c>
      <c r="F2219" s="5" t="s">
        <v>1274</v>
      </c>
      <c r="G2219" s="5" t="s">
        <v>44</v>
      </c>
      <c r="H2219" s="5" t="s">
        <v>38</v>
      </c>
      <c r="I2219" s="5" t="s">
        <v>45</v>
      </c>
      <c r="J2219" s="5" t="s">
        <v>51</v>
      </c>
      <c r="K2219" s="5" t="s">
        <v>1275</v>
      </c>
      <c r="L2219" s="5">
        <v>2296.0496787848101</v>
      </c>
      <c r="M2219" s="5">
        <v>4.4518594697744502</v>
      </c>
      <c r="N2219" s="5">
        <v>4</v>
      </c>
      <c r="O2219" s="5">
        <v>0.22510626784341201</v>
      </c>
      <c r="P2219" s="5">
        <v>0.23</v>
      </c>
      <c r="Q2219" s="5">
        <v>592.39616379706604</v>
      </c>
      <c r="R2219" s="5">
        <v>592.4</v>
      </c>
      <c r="S2219" s="5" t="s">
        <v>14</v>
      </c>
      <c r="T2219" s="5" t="s">
        <v>11769</v>
      </c>
      <c r="U2219" s="7">
        <v>0.25800668394535486</v>
      </c>
      <c r="V2219" s="5" t="str">
        <f>TEXT(superstore_excel!$B2219, "MMMM")</f>
        <v>November</v>
      </c>
      <c r="W2219" s="5">
        <f>YEAR(superstore_excel!$B2219)</f>
        <v>2024</v>
      </c>
      <c r="X2219" s="29"/>
    </row>
    <row r="2220" spans="1:24" x14ac:dyDescent="0.3">
      <c r="A2220" s="26" t="s">
        <v>1276</v>
      </c>
      <c r="B2220" s="2">
        <v>45403</v>
      </c>
      <c r="C2220" s="2">
        <v>45773</v>
      </c>
      <c r="D2220" s="3" t="s">
        <v>26</v>
      </c>
      <c r="E2220" s="3" t="s">
        <v>1277</v>
      </c>
      <c r="F2220" s="3" t="s">
        <v>1278</v>
      </c>
      <c r="G2220" s="3" t="s">
        <v>20</v>
      </c>
      <c r="H2220" s="3" t="s">
        <v>29</v>
      </c>
      <c r="I2220" s="3" t="s">
        <v>45</v>
      </c>
      <c r="J2220" s="3" t="s">
        <v>96</v>
      </c>
      <c r="K2220" s="3" t="s">
        <v>1279</v>
      </c>
      <c r="L2220" s="3">
        <v>2295.94409527782</v>
      </c>
      <c r="M2220" s="3">
        <v>4.4512927720029198</v>
      </c>
      <c r="N2220" s="3">
        <v>4</v>
      </c>
      <c r="O2220" s="3">
        <v>0.22509423023863701</v>
      </c>
      <c r="P2220" s="3">
        <v>0.23</v>
      </c>
      <c r="Q2220" s="3">
        <v>592.47281318028195</v>
      </c>
      <c r="R2220" s="3">
        <v>592.47</v>
      </c>
      <c r="S2220" s="3" t="s">
        <v>14</v>
      </c>
      <c r="T2220" s="3" t="s">
        <v>11765</v>
      </c>
      <c r="U2220" s="6">
        <v>0.25805193358098294</v>
      </c>
      <c r="V2220" s="3" t="str">
        <f>TEXT(superstore_excel!$B2220, "MMMM")</f>
        <v>April</v>
      </c>
      <c r="W2220" s="3">
        <f>YEAR(superstore_excel!$B2220)</f>
        <v>2024</v>
      </c>
      <c r="X2220" s="27"/>
    </row>
    <row r="2221" spans="1:24" x14ac:dyDescent="0.3">
      <c r="A2221" s="28" t="s">
        <v>1280</v>
      </c>
      <c r="B2221" s="4">
        <v>45744</v>
      </c>
      <c r="C2221" s="4">
        <v>45764</v>
      </c>
      <c r="D2221" s="5" t="s">
        <v>34</v>
      </c>
      <c r="E2221" s="5" t="s">
        <v>1281</v>
      </c>
      <c r="F2221" s="5" t="s">
        <v>1282</v>
      </c>
      <c r="G2221" s="5" t="s">
        <v>37</v>
      </c>
      <c r="H2221" s="5" t="s">
        <v>29</v>
      </c>
      <c r="I2221" s="5" t="s">
        <v>45</v>
      </c>
      <c r="J2221" s="5" t="s">
        <v>51</v>
      </c>
      <c r="K2221" s="5" t="s">
        <v>1283</v>
      </c>
      <c r="L2221" s="5">
        <v>2295.8385117708299</v>
      </c>
      <c r="M2221" s="5">
        <v>4.4507260742313903</v>
      </c>
      <c r="N2221" s="5">
        <v>4</v>
      </c>
      <c r="O2221" s="5">
        <v>0.225082192633862</v>
      </c>
      <c r="P2221" s="5">
        <v>0.23</v>
      </c>
      <c r="Q2221" s="5">
        <v>592.54946256349899</v>
      </c>
      <c r="R2221" s="5">
        <v>592.54999999999995</v>
      </c>
      <c r="S2221" s="5" t="s">
        <v>14</v>
      </c>
      <c r="T2221" s="5" t="s">
        <v>11772</v>
      </c>
      <c r="U2221" s="7">
        <v>0.25809718737858994</v>
      </c>
      <c r="V2221" s="5" t="str">
        <f>TEXT(superstore_excel!$B2221, "MMMM")</f>
        <v>March</v>
      </c>
      <c r="W2221" s="5">
        <f>YEAR(superstore_excel!$B2221)</f>
        <v>2025</v>
      </c>
      <c r="X2221" s="29"/>
    </row>
    <row r="2222" spans="1:24" x14ac:dyDescent="0.3">
      <c r="A2222" s="26" t="s">
        <v>1284</v>
      </c>
      <c r="B2222" s="2">
        <v>45181</v>
      </c>
      <c r="C2222" s="2">
        <v>45763</v>
      </c>
      <c r="D2222" s="3" t="s">
        <v>34</v>
      </c>
      <c r="E2222" s="3" t="s">
        <v>1285</v>
      </c>
      <c r="F2222" s="3" t="s">
        <v>1286</v>
      </c>
      <c r="G2222" s="3" t="s">
        <v>20</v>
      </c>
      <c r="H2222" s="3" t="s">
        <v>29</v>
      </c>
      <c r="I2222" s="3" t="s">
        <v>30</v>
      </c>
      <c r="J2222" s="3" t="s">
        <v>126</v>
      </c>
      <c r="K2222" s="3" t="s">
        <v>1287</v>
      </c>
      <c r="L2222" s="3">
        <v>2295.7329282638402</v>
      </c>
      <c r="M2222" s="3">
        <v>4.4501593764598599</v>
      </c>
      <c r="N2222" s="3">
        <v>4</v>
      </c>
      <c r="O2222" s="3">
        <v>0.225070155029087</v>
      </c>
      <c r="P2222" s="3">
        <v>0.23</v>
      </c>
      <c r="Q2222" s="3">
        <v>592.62611194671501</v>
      </c>
      <c r="R2222" s="3">
        <v>592.63</v>
      </c>
      <c r="S2222" s="3" t="s">
        <v>14</v>
      </c>
      <c r="T2222" s="3" t="s">
        <v>11768</v>
      </c>
      <c r="U2222" s="6">
        <v>0.25814244533874919</v>
      </c>
      <c r="V2222" s="3" t="str">
        <f>TEXT(superstore_excel!$B2222, "MMMM")</f>
        <v>September</v>
      </c>
      <c r="W2222" s="3">
        <f>YEAR(superstore_excel!$B2222)</f>
        <v>2023</v>
      </c>
      <c r="X2222" s="27"/>
    </row>
    <row r="2223" spans="1:24" x14ac:dyDescent="0.3">
      <c r="A2223" s="28" t="s">
        <v>1288</v>
      </c>
      <c r="B2223" s="4">
        <v>45197</v>
      </c>
      <c r="C2223" s="4">
        <v>45757</v>
      </c>
      <c r="D2223" s="5" t="s">
        <v>17</v>
      </c>
      <c r="E2223" s="5" t="s">
        <v>1289</v>
      </c>
      <c r="F2223" s="5" t="s">
        <v>1290</v>
      </c>
      <c r="G2223" s="5" t="s">
        <v>20</v>
      </c>
      <c r="H2223" s="5" t="s">
        <v>21</v>
      </c>
      <c r="I2223" s="5" t="s">
        <v>22</v>
      </c>
      <c r="J2223" s="5" t="s">
        <v>131</v>
      </c>
      <c r="K2223" s="5" t="s">
        <v>1291</v>
      </c>
      <c r="L2223" s="5">
        <v>2295.6273447568501</v>
      </c>
      <c r="M2223" s="5">
        <v>4.4495926786883402</v>
      </c>
      <c r="N2223" s="5">
        <v>4</v>
      </c>
      <c r="O2223" s="5">
        <v>0.225058117424312</v>
      </c>
      <c r="P2223" s="5">
        <v>0.23</v>
      </c>
      <c r="Q2223" s="5">
        <v>592.70276132993195</v>
      </c>
      <c r="R2223" s="5">
        <v>592.70000000000005</v>
      </c>
      <c r="S2223" s="5" t="s">
        <v>84</v>
      </c>
      <c r="T2223" s="5" t="s">
        <v>11768</v>
      </c>
      <c r="U2223" s="7">
        <v>0.25818770746203595</v>
      </c>
      <c r="V2223" s="5" t="str">
        <f>TEXT(superstore_excel!$B2223, "MMMM")</f>
        <v>September</v>
      </c>
      <c r="W2223" s="5">
        <f>YEAR(superstore_excel!$B2223)</f>
        <v>2023</v>
      </c>
      <c r="X2223" s="29"/>
    </row>
    <row r="2224" spans="1:24" x14ac:dyDescent="0.3">
      <c r="A2224" s="26" t="s">
        <v>1292</v>
      </c>
      <c r="B2224" s="2">
        <v>45381</v>
      </c>
      <c r="C2224" s="2">
        <v>45773</v>
      </c>
      <c r="D2224" s="3" t="s">
        <v>54</v>
      </c>
      <c r="E2224" s="3" t="s">
        <v>1293</v>
      </c>
      <c r="F2224" s="3" t="s">
        <v>1294</v>
      </c>
      <c r="G2224" s="3" t="s">
        <v>20</v>
      </c>
      <c r="H2224" s="3" t="s">
        <v>29</v>
      </c>
      <c r="I2224" s="3" t="s">
        <v>45</v>
      </c>
      <c r="J2224" s="3" t="s">
        <v>57</v>
      </c>
      <c r="K2224" s="3" t="s">
        <v>1295</v>
      </c>
      <c r="L2224" s="3">
        <v>2295.52176124986</v>
      </c>
      <c r="M2224" s="3">
        <v>4.4490259809168098</v>
      </c>
      <c r="N2224" s="3">
        <v>4</v>
      </c>
      <c r="O2224" s="3">
        <v>0.225046079819538</v>
      </c>
      <c r="P2224" s="3">
        <v>0.23</v>
      </c>
      <c r="Q2224" s="3">
        <v>592.77941071314797</v>
      </c>
      <c r="R2224" s="3">
        <v>592.78</v>
      </c>
      <c r="S2224" s="3" t="s">
        <v>14</v>
      </c>
      <c r="T2224" s="3" t="s">
        <v>11785</v>
      </c>
      <c r="U2224" s="6">
        <v>0.25823297374902382</v>
      </c>
      <c r="V2224" s="3" t="str">
        <f>TEXT(superstore_excel!$B2224, "MMMM")</f>
        <v>March</v>
      </c>
      <c r="W2224" s="3">
        <f>YEAR(superstore_excel!$B2224)</f>
        <v>2024</v>
      </c>
      <c r="X2224" s="27"/>
    </row>
    <row r="2225" spans="1:24" x14ac:dyDescent="0.3">
      <c r="A2225" s="28" t="s">
        <v>1296</v>
      </c>
      <c r="B2225" s="4">
        <v>45308</v>
      </c>
      <c r="C2225" s="4">
        <v>45773</v>
      </c>
      <c r="D2225" s="5" t="s">
        <v>34</v>
      </c>
      <c r="E2225" s="5" t="s">
        <v>1297</v>
      </c>
      <c r="F2225" s="5" t="s">
        <v>1298</v>
      </c>
      <c r="G2225" s="5" t="s">
        <v>44</v>
      </c>
      <c r="H2225" s="5" t="s">
        <v>29</v>
      </c>
      <c r="I2225" s="5" t="s">
        <v>45</v>
      </c>
      <c r="J2225" s="5" t="s">
        <v>51</v>
      </c>
      <c r="K2225" s="5" t="s">
        <v>1299</v>
      </c>
      <c r="L2225" s="5">
        <v>2295.4161777428599</v>
      </c>
      <c r="M2225" s="5">
        <v>4.4484592831452803</v>
      </c>
      <c r="N2225" s="5">
        <v>4</v>
      </c>
      <c r="O2225" s="5">
        <v>0.225034042214763</v>
      </c>
      <c r="P2225" s="5">
        <v>0.23</v>
      </c>
      <c r="Q2225" s="5">
        <v>592.85606009636501</v>
      </c>
      <c r="R2225" s="5">
        <v>592.86</v>
      </c>
      <c r="S2225" s="5" t="s">
        <v>14</v>
      </c>
      <c r="T2225" s="5" t="s">
        <v>11784</v>
      </c>
      <c r="U2225" s="7">
        <v>0.25827824420028928</v>
      </c>
      <c r="V2225" s="5" t="str">
        <f>TEXT(superstore_excel!$B2225, "MMMM")</f>
        <v>January</v>
      </c>
      <c r="W2225" s="5">
        <f>YEAR(superstore_excel!$B2225)</f>
        <v>2024</v>
      </c>
      <c r="X2225" s="29"/>
    </row>
    <row r="2226" spans="1:24" x14ac:dyDescent="0.3">
      <c r="A2226" s="26" t="s">
        <v>1300</v>
      </c>
      <c r="B2226" s="2">
        <v>45546</v>
      </c>
      <c r="C2226" s="2">
        <v>45760</v>
      </c>
      <c r="D2226" s="3" t="s">
        <v>54</v>
      </c>
      <c r="E2226" s="3" t="s">
        <v>1301</v>
      </c>
      <c r="F2226" s="3" t="s">
        <v>1302</v>
      </c>
      <c r="G2226" s="3" t="s">
        <v>44</v>
      </c>
      <c r="H2226" s="3" t="s">
        <v>29</v>
      </c>
      <c r="I2226" s="3" t="s">
        <v>30</v>
      </c>
      <c r="J2226" s="3" t="s">
        <v>126</v>
      </c>
      <c r="K2226" s="3" t="s">
        <v>1303</v>
      </c>
      <c r="L2226" s="3">
        <v>2295.3105942358702</v>
      </c>
      <c r="M2226" s="3">
        <v>4.4478925853737499</v>
      </c>
      <c r="N2226" s="3">
        <v>4</v>
      </c>
      <c r="O2226" s="3">
        <v>0.225022004609988</v>
      </c>
      <c r="P2226" s="3">
        <v>0.23</v>
      </c>
      <c r="Q2226" s="3">
        <v>592.93270947958104</v>
      </c>
      <c r="R2226" s="3">
        <v>592.92999999999995</v>
      </c>
      <c r="S2226" s="3" t="s">
        <v>14</v>
      </c>
      <c r="T2226" s="3" t="s">
        <v>11774</v>
      </c>
      <c r="U2226" s="6">
        <v>0.25832351881640392</v>
      </c>
      <c r="V2226" s="3" t="str">
        <f>TEXT(superstore_excel!$B2226, "MMMM")</f>
        <v>September</v>
      </c>
      <c r="W2226" s="3">
        <f>YEAR(superstore_excel!$B2226)</f>
        <v>2024</v>
      </c>
      <c r="X2226" s="27"/>
    </row>
    <row r="2227" spans="1:24" x14ac:dyDescent="0.3">
      <c r="A2227" s="28" t="s">
        <v>1304</v>
      </c>
      <c r="B2227" s="4">
        <v>45744</v>
      </c>
      <c r="C2227" s="4">
        <v>45757</v>
      </c>
      <c r="D2227" s="5" t="s">
        <v>26</v>
      </c>
      <c r="E2227" s="5" t="s">
        <v>1305</v>
      </c>
      <c r="F2227" s="5" t="s">
        <v>1306</v>
      </c>
      <c r="G2227" s="5" t="s">
        <v>37</v>
      </c>
      <c r="H2227" s="5" t="s">
        <v>38</v>
      </c>
      <c r="I2227" s="5" t="s">
        <v>22</v>
      </c>
      <c r="J2227" s="5" t="s">
        <v>173</v>
      </c>
      <c r="K2227" s="5" t="s">
        <v>1307</v>
      </c>
      <c r="L2227" s="5">
        <v>2295.2050107288801</v>
      </c>
      <c r="M2227" s="5">
        <v>4.4473258876022204</v>
      </c>
      <c r="N2227" s="5">
        <v>4</v>
      </c>
      <c r="O2227" s="5">
        <v>0.225009967005213</v>
      </c>
      <c r="P2227" s="5">
        <v>0.23</v>
      </c>
      <c r="Q2227" s="5">
        <v>593.00935886279797</v>
      </c>
      <c r="R2227" s="5">
        <v>593.01</v>
      </c>
      <c r="S2227" s="5" t="s">
        <v>14</v>
      </c>
      <c r="T2227" s="5" t="s">
        <v>11772</v>
      </c>
      <c r="U2227" s="7">
        <v>0.25836879759794446</v>
      </c>
      <c r="V2227" s="5" t="str">
        <f>TEXT(superstore_excel!$B2227, "MMMM")</f>
        <v>March</v>
      </c>
      <c r="W2227" s="5">
        <f>YEAR(superstore_excel!$B2227)</f>
        <v>2025</v>
      </c>
      <c r="X2227" s="29"/>
    </row>
    <row r="2228" spans="1:24" x14ac:dyDescent="0.3">
      <c r="A2228" s="26" t="s">
        <v>1308</v>
      </c>
      <c r="B2228" s="2">
        <v>45182</v>
      </c>
      <c r="C2228" s="2">
        <v>45776</v>
      </c>
      <c r="D2228" s="3" t="s">
        <v>26</v>
      </c>
      <c r="E2228" s="3" t="s">
        <v>1309</v>
      </c>
      <c r="F2228" s="3" t="s">
        <v>1310</v>
      </c>
      <c r="G2228" s="3" t="s">
        <v>37</v>
      </c>
      <c r="H2228" s="3" t="s">
        <v>29</v>
      </c>
      <c r="I2228" s="3" t="s">
        <v>45</v>
      </c>
      <c r="J2228" s="3" t="s">
        <v>57</v>
      </c>
      <c r="K2228" s="3" t="s">
        <v>1311</v>
      </c>
      <c r="L2228" s="3">
        <v>2295.09942722189</v>
      </c>
      <c r="M2228" s="3">
        <v>4.44675918983069</v>
      </c>
      <c r="N2228" s="3">
        <v>4</v>
      </c>
      <c r="O2228" s="3">
        <v>0.224997929400438</v>
      </c>
      <c r="P2228" s="3">
        <v>0.22</v>
      </c>
      <c r="Q2228" s="3">
        <v>593.08600824601399</v>
      </c>
      <c r="R2228" s="3">
        <v>593.09</v>
      </c>
      <c r="S2228" s="3" t="s">
        <v>14</v>
      </c>
      <c r="T2228" s="3" t="s">
        <v>11768</v>
      </c>
      <c r="U2228" s="6">
        <v>0.25841408054548504</v>
      </c>
      <c r="V2228" s="3" t="str">
        <f>TEXT(superstore_excel!$B2228, "MMMM")</f>
        <v>September</v>
      </c>
      <c r="W2228" s="3">
        <f>YEAR(superstore_excel!$B2228)</f>
        <v>2023</v>
      </c>
      <c r="X2228" s="27"/>
    </row>
    <row r="2229" spans="1:24" x14ac:dyDescent="0.3">
      <c r="A2229" s="28" t="s">
        <v>1312</v>
      </c>
      <c r="B2229" s="4">
        <v>45382</v>
      </c>
      <c r="C2229" s="4">
        <v>45758</v>
      </c>
      <c r="D2229" s="5" t="s">
        <v>34</v>
      </c>
      <c r="E2229" s="5" t="s">
        <v>1313</v>
      </c>
      <c r="F2229" s="5" t="s">
        <v>1314</v>
      </c>
      <c r="G2229" s="5" t="s">
        <v>44</v>
      </c>
      <c r="H2229" s="5" t="s">
        <v>62</v>
      </c>
      <c r="I2229" s="5" t="s">
        <v>22</v>
      </c>
      <c r="J2229" s="5" t="s">
        <v>131</v>
      </c>
      <c r="K2229" s="5" t="s">
        <v>1315</v>
      </c>
      <c r="L2229" s="5">
        <v>2294.9938437148999</v>
      </c>
      <c r="M2229" s="5">
        <v>4.4461924920591702</v>
      </c>
      <c r="N2229" s="5">
        <v>4</v>
      </c>
      <c r="O2229" s="5">
        <v>0.224985891795663</v>
      </c>
      <c r="P2229" s="5">
        <v>0.22</v>
      </c>
      <c r="Q2229" s="5">
        <v>593.16265762923103</v>
      </c>
      <c r="R2229" s="5">
        <v>593.16</v>
      </c>
      <c r="S2229" s="5" t="s">
        <v>14</v>
      </c>
      <c r="T2229" s="5" t="s">
        <v>11785</v>
      </c>
      <c r="U2229" s="7">
        <v>0.25845936765960137</v>
      </c>
      <c r="V2229" s="5" t="str">
        <f>TEXT(superstore_excel!$B2229, "MMMM")</f>
        <v>March</v>
      </c>
      <c r="W2229" s="5">
        <f>YEAR(superstore_excel!$B2229)</f>
        <v>2024</v>
      </c>
      <c r="X2229" s="29"/>
    </row>
    <row r="2230" spans="1:24" x14ac:dyDescent="0.3">
      <c r="A2230" s="26" t="s">
        <v>1316</v>
      </c>
      <c r="B2230" s="2">
        <v>45476</v>
      </c>
      <c r="C2230" s="2">
        <v>45774</v>
      </c>
      <c r="D2230" s="3" t="s">
        <v>17</v>
      </c>
      <c r="E2230" s="3" t="s">
        <v>1317</v>
      </c>
      <c r="F2230" s="3" t="s">
        <v>1318</v>
      </c>
      <c r="G2230" s="3" t="s">
        <v>20</v>
      </c>
      <c r="H2230" s="3" t="s">
        <v>21</v>
      </c>
      <c r="I2230" s="3" t="s">
        <v>30</v>
      </c>
      <c r="J2230" s="3" t="s">
        <v>126</v>
      </c>
      <c r="K2230" s="3" t="s">
        <v>1319</v>
      </c>
      <c r="L2230" s="3">
        <v>2294.8882602079102</v>
      </c>
      <c r="M2230" s="3">
        <v>4.4456257942876398</v>
      </c>
      <c r="N2230" s="3">
        <v>4</v>
      </c>
      <c r="O2230" s="3">
        <v>0.224973854190889</v>
      </c>
      <c r="P2230" s="3">
        <v>0.22</v>
      </c>
      <c r="Q2230" s="3">
        <v>593.23930701244694</v>
      </c>
      <c r="R2230" s="3">
        <v>593.24</v>
      </c>
      <c r="S2230" s="3" t="s">
        <v>14</v>
      </c>
      <c r="T2230" s="3" t="s">
        <v>11779</v>
      </c>
      <c r="U2230" s="6">
        <v>0.25850465894086766</v>
      </c>
      <c r="V2230" s="3" t="str">
        <f>TEXT(superstore_excel!$B2230, "MMMM")</f>
        <v>July</v>
      </c>
      <c r="W2230" s="3">
        <f>YEAR(superstore_excel!$B2230)</f>
        <v>2024</v>
      </c>
      <c r="X2230" s="27"/>
    </row>
    <row r="2231" spans="1:24" x14ac:dyDescent="0.3">
      <c r="A2231" s="28" t="s">
        <v>1320</v>
      </c>
      <c r="B2231" s="4">
        <v>45288</v>
      </c>
      <c r="C2231" s="4">
        <v>45768</v>
      </c>
      <c r="D2231" s="5" t="s">
        <v>34</v>
      </c>
      <c r="E2231" s="5" t="s">
        <v>1321</v>
      </c>
      <c r="F2231" s="5" t="s">
        <v>1322</v>
      </c>
      <c r="G2231" s="5" t="s">
        <v>44</v>
      </c>
      <c r="H2231" s="5" t="s">
        <v>38</v>
      </c>
      <c r="I2231" s="5" t="s">
        <v>30</v>
      </c>
      <c r="J2231" s="5" t="s">
        <v>31</v>
      </c>
      <c r="K2231" s="5" t="s">
        <v>1323</v>
      </c>
      <c r="L2231" s="5">
        <v>2294.7826767009201</v>
      </c>
      <c r="M2231" s="5">
        <v>4.4450590965161103</v>
      </c>
      <c r="N2231" s="5">
        <v>4</v>
      </c>
      <c r="O2231" s="5">
        <v>0.224961816586114</v>
      </c>
      <c r="P2231" s="5">
        <v>0.22</v>
      </c>
      <c r="Q2231" s="5">
        <v>593.31595639566399</v>
      </c>
      <c r="R2231" s="5">
        <v>593.32000000000005</v>
      </c>
      <c r="S2231" s="5" t="s">
        <v>14</v>
      </c>
      <c r="T2231" s="5" t="s">
        <v>11776</v>
      </c>
      <c r="U2231" s="7">
        <v>0.25854995438986011</v>
      </c>
      <c r="V2231" s="5" t="str">
        <f>TEXT(superstore_excel!$B2231, "MMMM")</f>
        <v>December</v>
      </c>
      <c r="W2231" s="5">
        <f>YEAR(superstore_excel!$B2231)</f>
        <v>2023</v>
      </c>
      <c r="X2231" s="29"/>
    </row>
    <row r="2232" spans="1:24" x14ac:dyDescent="0.3">
      <c r="A2232" s="26" t="s">
        <v>1324</v>
      </c>
      <c r="B2232" s="2">
        <v>45170</v>
      </c>
      <c r="C2232" s="2">
        <v>45763</v>
      </c>
      <c r="D2232" s="3" t="s">
        <v>26</v>
      </c>
      <c r="E2232" s="3" t="s">
        <v>1325</v>
      </c>
      <c r="F2232" s="3" t="s">
        <v>1326</v>
      </c>
      <c r="G2232" s="3" t="s">
        <v>20</v>
      </c>
      <c r="H2232" s="3" t="s">
        <v>21</v>
      </c>
      <c r="I2232" s="3" t="s">
        <v>45</v>
      </c>
      <c r="J2232" s="3" t="s">
        <v>160</v>
      </c>
      <c r="K2232" s="3" t="s">
        <v>1327</v>
      </c>
      <c r="L2232" s="3">
        <v>2294.67709319393</v>
      </c>
      <c r="M2232" s="3">
        <v>4.4444923987445799</v>
      </c>
      <c r="N2232" s="3">
        <v>4</v>
      </c>
      <c r="O2232" s="3">
        <v>0.224949778981339</v>
      </c>
      <c r="P2232" s="3">
        <v>0.22</v>
      </c>
      <c r="Q2232" s="3">
        <v>593.39260577888001</v>
      </c>
      <c r="R2232" s="3">
        <v>593.39</v>
      </c>
      <c r="S2232" s="3" t="s">
        <v>14</v>
      </c>
      <c r="T2232" s="3" t="s">
        <v>11768</v>
      </c>
      <c r="U2232" s="6">
        <v>0.25859525400715311</v>
      </c>
      <c r="V2232" s="3" t="str">
        <f>TEXT(superstore_excel!$B2232, "MMMM")</f>
        <v>September</v>
      </c>
      <c r="W2232" s="3">
        <f>YEAR(superstore_excel!$B2232)</f>
        <v>2023</v>
      </c>
      <c r="X2232" s="27"/>
    </row>
    <row r="2233" spans="1:24" x14ac:dyDescent="0.3">
      <c r="A2233" s="28" t="s">
        <v>1328</v>
      </c>
      <c r="B2233" s="4">
        <v>45265</v>
      </c>
      <c r="C2233" s="4">
        <v>45774</v>
      </c>
      <c r="D2233" s="5" t="s">
        <v>34</v>
      </c>
      <c r="E2233" s="5" t="s">
        <v>1329</v>
      </c>
      <c r="F2233" s="5" t="s">
        <v>1330</v>
      </c>
      <c r="G2233" s="5" t="s">
        <v>37</v>
      </c>
      <c r="H2233" s="5" t="s">
        <v>38</v>
      </c>
      <c r="I2233" s="5" t="s">
        <v>45</v>
      </c>
      <c r="J2233" s="5" t="s">
        <v>96</v>
      </c>
      <c r="K2233" s="5" t="s">
        <v>1331</v>
      </c>
      <c r="L2233" s="5">
        <v>2294.5715096869399</v>
      </c>
      <c r="M2233" s="5">
        <v>4.4439257009730504</v>
      </c>
      <c r="N2233" s="5">
        <v>4</v>
      </c>
      <c r="O2233" s="5">
        <v>0.224937741376564</v>
      </c>
      <c r="P2233" s="5">
        <v>0.22</v>
      </c>
      <c r="Q2233" s="5">
        <v>593.46925516209706</v>
      </c>
      <c r="R2233" s="5">
        <v>593.47</v>
      </c>
      <c r="S2233" s="5" t="s">
        <v>14</v>
      </c>
      <c r="T2233" s="5" t="s">
        <v>11776</v>
      </c>
      <c r="U2233" s="7">
        <v>0.25864055779332285</v>
      </c>
      <c r="V2233" s="5" t="str">
        <f>TEXT(superstore_excel!$B2233, "MMMM")</f>
        <v>December</v>
      </c>
      <c r="W2233" s="5">
        <f>YEAR(superstore_excel!$B2233)</f>
        <v>2023</v>
      </c>
      <c r="X2233" s="29"/>
    </row>
    <row r="2234" spans="1:24" x14ac:dyDescent="0.3">
      <c r="A2234" s="26" t="s">
        <v>1332</v>
      </c>
      <c r="B2234" s="2">
        <v>45074</v>
      </c>
      <c r="C2234" s="2">
        <v>45763</v>
      </c>
      <c r="D2234" s="3" t="s">
        <v>54</v>
      </c>
      <c r="E2234" s="3" t="s">
        <v>1333</v>
      </c>
      <c r="F2234" s="3" t="s">
        <v>1334</v>
      </c>
      <c r="G2234" s="3" t="s">
        <v>20</v>
      </c>
      <c r="H2234" s="3" t="s">
        <v>29</v>
      </c>
      <c r="I2234" s="3" t="s">
        <v>30</v>
      </c>
      <c r="J2234" s="3" t="s">
        <v>31</v>
      </c>
      <c r="K2234" s="3" t="s">
        <v>1335</v>
      </c>
      <c r="L2234" s="3">
        <v>2294.4659261799402</v>
      </c>
      <c r="M2234" s="3">
        <v>4.44335900320152</v>
      </c>
      <c r="N2234" s="3">
        <v>4</v>
      </c>
      <c r="O2234" s="3">
        <v>0.224925703771789</v>
      </c>
      <c r="P2234" s="3">
        <v>0.22</v>
      </c>
      <c r="Q2234" s="3">
        <v>593.54590454531296</v>
      </c>
      <c r="R2234" s="3">
        <v>593.54999999999995</v>
      </c>
      <c r="S2234" s="3" t="s">
        <v>14</v>
      </c>
      <c r="T2234" s="3" t="s">
        <v>11780</v>
      </c>
      <c r="U2234" s="6">
        <v>0.25868586574894509</v>
      </c>
      <c r="V2234" s="3" t="str">
        <f>TEXT(superstore_excel!$B2234, "MMMM")</f>
        <v>May</v>
      </c>
      <c r="W2234" s="3">
        <f>YEAR(superstore_excel!$B2234)</f>
        <v>2023</v>
      </c>
      <c r="X2234" s="27"/>
    </row>
    <row r="2235" spans="1:24" x14ac:dyDescent="0.3">
      <c r="A2235" s="28" t="s">
        <v>1336</v>
      </c>
      <c r="B2235" s="4">
        <v>45305</v>
      </c>
      <c r="C2235" s="4">
        <v>45774</v>
      </c>
      <c r="D2235" s="5" t="s">
        <v>17</v>
      </c>
      <c r="E2235" s="5" t="s">
        <v>1337</v>
      </c>
      <c r="F2235" s="5" t="s">
        <v>1338</v>
      </c>
      <c r="G2235" s="5" t="s">
        <v>44</v>
      </c>
      <c r="H2235" s="5" t="s">
        <v>21</v>
      </c>
      <c r="I2235" s="5" t="s">
        <v>30</v>
      </c>
      <c r="J2235" s="5" t="s">
        <v>126</v>
      </c>
      <c r="K2235" s="5" t="s">
        <v>1339</v>
      </c>
      <c r="L2235" s="5">
        <v>2294.3603426729501</v>
      </c>
      <c r="M2235" s="5">
        <v>4.4427923054300003</v>
      </c>
      <c r="N2235" s="5">
        <v>4</v>
      </c>
      <c r="O2235" s="5">
        <v>0.224913666167014</v>
      </c>
      <c r="P2235" s="5">
        <v>0.22</v>
      </c>
      <c r="Q2235" s="5">
        <v>593.62255392853001</v>
      </c>
      <c r="R2235" s="5">
        <v>593.62</v>
      </c>
      <c r="S2235" s="5" t="s">
        <v>14</v>
      </c>
      <c r="T2235" s="5" t="s">
        <v>11784</v>
      </c>
      <c r="U2235" s="7">
        <v>0.25873117787459421</v>
      </c>
      <c r="V2235" s="5" t="str">
        <f>TEXT(superstore_excel!$B2235, "MMMM")</f>
        <v>January</v>
      </c>
      <c r="W2235" s="5">
        <f>YEAR(superstore_excel!$B2235)</f>
        <v>2024</v>
      </c>
      <c r="X2235" s="29"/>
    </row>
    <row r="2236" spans="1:24" x14ac:dyDescent="0.3">
      <c r="A2236" s="26" t="s">
        <v>1340</v>
      </c>
      <c r="B2236" s="2">
        <v>45138</v>
      </c>
      <c r="C2236" s="2">
        <v>45766</v>
      </c>
      <c r="D2236" s="3" t="s">
        <v>54</v>
      </c>
      <c r="E2236" s="3" t="s">
        <v>1341</v>
      </c>
      <c r="F2236" s="3" t="s">
        <v>1342</v>
      </c>
      <c r="G2236" s="3" t="s">
        <v>20</v>
      </c>
      <c r="H2236" s="3" t="s">
        <v>21</v>
      </c>
      <c r="I2236" s="3" t="s">
        <v>30</v>
      </c>
      <c r="J2236" s="3" t="s">
        <v>39</v>
      </c>
      <c r="K2236" s="3" t="s">
        <v>1343</v>
      </c>
      <c r="L2236" s="3">
        <v>2294.25475916596</v>
      </c>
      <c r="M2236" s="3">
        <v>4.4422256076584699</v>
      </c>
      <c r="N2236" s="3">
        <v>4</v>
      </c>
      <c r="O2236" s="3">
        <v>0.22490162856224</v>
      </c>
      <c r="P2236" s="3">
        <v>0.22</v>
      </c>
      <c r="Q2236" s="3">
        <v>593.69920331174603</v>
      </c>
      <c r="R2236" s="3">
        <v>593.70000000000005</v>
      </c>
      <c r="S2236" s="3" t="s">
        <v>14</v>
      </c>
      <c r="T2236" s="3" t="s">
        <v>11767</v>
      </c>
      <c r="U2236" s="6">
        <v>0.25877649417084614</v>
      </c>
      <c r="V2236" s="3" t="str">
        <f>TEXT(superstore_excel!$B2236, "MMMM")</f>
        <v>July</v>
      </c>
      <c r="W2236" s="3">
        <f>YEAR(superstore_excel!$B2236)</f>
        <v>2023</v>
      </c>
      <c r="X2236" s="27"/>
    </row>
    <row r="2237" spans="1:24" x14ac:dyDescent="0.3">
      <c r="A2237" s="28" t="s">
        <v>1344</v>
      </c>
      <c r="B2237" s="4">
        <v>45517</v>
      </c>
      <c r="C2237" s="4">
        <v>45764</v>
      </c>
      <c r="D2237" s="5" t="s">
        <v>17</v>
      </c>
      <c r="E2237" s="5" t="s">
        <v>1345</v>
      </c>
      <c r="F2237" s="5" t="s">
        <v>1346</v>
      </c>
      <c r="G2237" s="5" t="s">
        <v>37</v>
      </c>
      <c r="H2237" s="5" t="s">
        <v>62</v>
      </c>
      <c r="I2237" s="5" t="s">
        <v>30</v>
      </c>
      <c r="J2237" s="5" t="s">
        <v>39</v>
      </c>
      <c r="K2237" s="5" t="s">
        <v>1347</v>
      </c>
      <c r="L2237" s="5">
        <v>2294.1491756589699</v>
      </c>
      <c r="M2237" s="5">
        <v>4.4416589098869403</v>
      </c>
      <c r="N2237" s="5">
        <v>4</v>
      </c>
      <c r="O2237" s="5">
        <v>0.224889590957465</v>
      </c>
      <c r="P2237" s="5">
        <v>0.22</v>
      </c>
      <c r="Q2237" s="5">
        <v>593.77585269496205</v>
      </c>
      <c r="R2237" s="5">
        <v>593.78</v>
      </c>
      <c r="S2237" s="5" t="s">
        <v>14</v>
      </c>
      <c r="T2237" s="5" t="s">
        <v>11775</v>
      </c>
      <c r="U2237" s="7">
        <v>0.25882181463827708</v>
      </c>
      <c r="V2237" s="5" t="str">
        <f>TEXT(superstore_excel!$B2237, "MMMM")</f>
        <v>August</v>
      </c>
      <c r="W2237" s="5">
        <f>YEAR(superstore_excel!$B2237)</f>
        <v>2024</v>
      </c>
      <c r="X2237" s="29"/>
    </row>
    <row r="2238" spans="1:24" x14ac:dyDescent="0.3">
      <c r="A2238" s="26" t="s">
        <v>1348</v>
      </c>
      <c r="B2238" s="2">
        <v>45470</v>
      </c>
      <c r="C2238" s="2">
        <v>45771</v>
      </c>
      <c r="D2238" s="3" t="s">
        <v>54</v>
      </c>
      <c r="E2238" s="3" t="s">
        <v>1349</v>
      </c>
      <c r="F2238" s="3" t="s">
        <v>1350</v>
      </c>
      <c r="G2238" s="3" t="s">
        <v>37</v>
      </c>
      <c r="H2238" s="3" t="s">
        <v>62</v>
      </c>
      <c r="I2238" s="3" t="s">
        <v>45</v>
      </c>
      <c r="J2238" s="3" t="s">
        <v>46</v>
      </c>
      <c r="K2238" s="3" t="s">
        <v>1351</v>
      </c>
      <c r="L2238" s="3">
        <v>2294.0435921519802</v>
      </c>
      <c r="M2238" s="3">
        <v>4.4410922121154099</v>
      </c>
      <c r="N2238" s="3">
        <v>4</v>
      </c>
      <c r="O2238" s="3">
        <v>0.22487755335269</v>
      </c>
      <c r="P2238" s="3">
        <v>0.22</v>
      </c>
      <c r="Q2238" s="3">
        <v>593.85250207817899</v>
      </c>
      <c r="R2238" s="3">
        <v>593.85</v>
      </c>
      <c r="S2238" s="3" t="s">
        <v>14</v>
      </c>
      <c r="T2238" s="3" t="s">
        <v>11773</v>
      </c>
      <c r="U2238" s="6">
        <v>0.25886713927746335</v>
      </c>
      <c r="V2238" s="3" t="str">
        <f>TEXT(superstore_excel!$B2238, "MMMM")</f>
        <v>June</v>
      </c>
      <c r="W2238" s="3">
        <f>YEAR(superstore_excel!$B2238)</f>
        <v>2024</v>
      </c>
      <c r="X2238" s="27"/>
    </row>
    <row r="2239" spans="1:24" x14ac:dyDescent="0.3">
      <c r="A2239" s="28" t="s">
        <v>1352</v>
      </c>
      <c r="B2239" s="4">
        <v>45521</v>
      </c>
      <c r="C2239" s="4">
        <v>45768</v>
      </c>
      <c r="D2239" s="5" t="s">
        <v>17</v>
      </c>
      <c r="E2239" s="5" t="s">
        <v>1353</v>
      </c>
      <c r="F2239" s="5" t="s">
        <v>1354</v>
      </c>
      <c r="G2239" s="5" t="s">
        <v>20</v>
      </c>
      <c r="H2239" s="5" t="s">
        <v>29</v>
      </c>
      <c r="I2239" s="5" t="s">
        <v>30</v>
      </c>
      <c r="J2239" s="5" t="s">
        <v>101</v>
      </c>
      <c r="K2239" s="5" t="s">
        <v>1355</v>
      </c>
      <c r="L2239" s="5">
        <v>2293.9380086449901</v>
      </c>
      <c r="M2239" s="5">
        <v>4.4405255143438804</v>
      </c>
      <c r="N2239" s="5">
        <v>4</v>
      </c>
      <c r="O2239" s="5">
        <v>0.224865515747915</v>
      </c>
      <c r="P2239" s="5">
        <v>0.22</v>
      </c>
      <c r="Q2239" s="5">
        <v>593.92915146139501</v>
      </c>
      <c r="R2239" s="5">
        <v>593.92999999999995</v>
      </c>
      <c r="S2239" s="5" t="s">
        <v>14</v>
      </c>
      <c r="T2239" s="5" t="s">
        <v>11775</v>
      </c>
      <c r="U2239" s="7">
        <v>0.25891246808898027</v>
      </c>
      <c r="V2239" s="5" t="str">
        <f>TEXT(superstore_excel!$B2239, "MMMM")</f>
        <v>August</v>
      </c>
      <c r="W2239" s="5">
        <f>YEAR(superstore_excel!$B2239)</f>
        <v>2024</v>
      </c>
      <c r="X2239" s="29"/>
    </row>
    <row r="2240" spans="1:24" x14ac:dyDescent="0.3">
      <c r="A2240" s="26" t="s">
        <v>1356</v>
      </c>
      <c r="B2240" s="2">
        <v>45149</v>
      </c>
      <c r="C2240" s="2">
        <v>45757</v>
      </c>
      <c r="D2240" s="3" t="s">
        <v>26</v>
      </c>
      <c r="E2240" s="3" t="s">
        <v>1357</v>
      </c>
      <c r="F2240" s="3" t="s">
        <v>1358</v>
      </c>
      <c r="G2240" s="3" t="s">
        <v>37</v>
      </c>
      <c r="H2240" s="3" t="s">
        <v>38</v>
      </c>
      <c r="I2240" s="3" t="s">
        <v>30</v>
      </c>
      <c r="J2240" s="3" t="s">
        <v>39</v>
      </c>
      <c r="K2240" s="3" t="s">
        <v>1359</v>
      </c>
      <c r="L2240" s="3">
        <v>2293.832425138</v>
      </c>
      <c r="M2240" s="3">
        <v>4.43995881657235</v>
      </c>
      <c r="N2240" s="3">
        <v>4</v>
      </c>
      <c r="O2240" s="3">
        <v>0.22485347814314</v>
      </c>
      <c r="P2240" s="3">
        <v>0.22</v>
      </c>
      <c r="Q2240" s="3">
        <v>594.00580084461205</v>
      </c>
      <c r="R2240" s="3">
        <v>594.01</v>
      </c>
      <c r="S2240" s="3" t="s">
        <v>14</v>
      </c>
      <c r="T2240" s="3" t="s">
        <v>11770</v>
      </c>
      <c r="U2240" s="6">
        <v>0.25895780107340488</v>
      </c>
      <c r="V2240" s="3" t="str">
        <f>TEXT(superstore_excel!$B2240, "MMMM")</f>
        <v>August</v>
      </c>
      <c r="W2240" s="3">
        <f>YEAR(superstore_excel!$B2240)</f>
        <v>2023</v>
      </c>
      <c r="X2240" s="27"/>
    </row>
    <row r="2241" spans="1:24" x14ac:dyDescent="0.3">
      <c r="A2241" s="28" t="s">
        <v>1360</v>
      </c>
      <c r="B2241" s="4">
        <v>45288</v>
      </c>
      <c r="C2241" s="4">
        <v>45763</v>
      </c>
      <c r="D2241" s="5" t="s">
        <v>34</v>
      </c>
      <c r="E2241" s="5" t="s">
        <v>1361</v>
      </c>
      <c r="F2241" s="5" t="s">
        <v>1362</v>
      </c>
      <c r="G2241" s="5" t="s">
        <v>20</v>
      </c>
      <c r="H2241" s="5" t="s">
        <v>21</v>
      </c>
      <c r="I2241" s="5" t="s">
        <v>22</v>
      </c>
      <c r="J2241" s="5" t="s">
        <v>173</v>
      </c>
      <c r="K2241" s="5" t="s">
        <v>1363</v>
      </c>
      <c r="L2241" s="5">
        <v>2293.7268416310098</v>
      </c>
      <c r="M2241" s="5">
        <v>4.4393921188008303</v>
      </c>
      <c r="N2241" s="5">
        <v>4</v>
      </c>
      <c r="O2241" s="5">
        <v>0.22484144053836499</v>
      </c>
      <c r="P2241" s="5">
        <v>0.22</v>
      </c>
      <c r="Q2241" s="5">
        <v>594.08245022782796</v>
      </c>
      <c r="R2241" s="5">
        <v>594.08000000000004</v>
      </c>
      <c r="S2241" s="5" t="s">
        <v>14</v>
      </c>
      <c r="T2241" s="5" t="s">
        <v>11776</v>
      </c>
      <c r="U2241" s="7">
        <v>0.25900313823131238</v>
      </c>
      <c r="V2241" s="5" t="str">
        <f>TEXT(superstore_excel!$B2241, "MMMM")</f>
        <v>December</v>
      </c>
      <c r="W2241" s="5">
        <f>YEAR(superstore_excel!$B2241)</f>
        <v>2023</v>
      </c>
      <c r="X2241" s="29"/>
    </row>
    <row r="2242" spans="1:24" x14ac:dyDescent="0.3">
      <c r="A2242" s="26" t="s">
        <v>1364</v>
      </c>
      <c r="B2242" s="2">
        <v>45183</v>
      </c>
      <c r="C2242" s="2">
        <v>45764</v>
      </c>
      <c r="D2242" s="3" t="s">
        <v>54</v>
      </c>
      <c r="E2242" s="3" t="s">
        <v>1365</v>
      </c>
      <c r="F2242" s="3" t="s">
        <v>1366</v>
      </c>
      <c r="G2242" s="3" t="s">
        <v>37</v>
      </c>
      <c r="H2242" s="3" t="s">
        <v>21</v>
      </c>
      <c r="I2242" s="3" t="s">
        <v>45</v>
      </c>
      <c r="J2242" s="3" t="s">
        <v>96</v>
      </c>
      <c r="K2242" s="3" t="s">
        <v>1367</v>
      </c>
      <c r="L2242" s="3">
        <v>2293.6212581240102</v>
      </c>
      <c r="M2242" s="3">
        <v>4.4388254210292999</v>
      </c>
      <c r="N2242" s="3">
        <v>4</v>
      </c>
      <c r="O2242" s="3">
        <v>0.22482940293359099</v>
      </c>
      <c r="P2242" s="3">
        <v>0.22</v>
      </c>
      <c r="Q2242" s="3">
        <v>594.15909961104501</v>
      </c>
      <c r="R2242" s="3">
        <v>594.16</v>
      </c>
      <c r="S2242" s="3" t="s">
        <v>14</v>
      </c>
      <c r="T2242" s="3" t="s">
        <v>11768</v>
      </c>
      <c r="U2242" s="6">
        <v>0.2590484795632812</v>
      </c>
      <c r="V2242" s="3" t="str">
        <f>TEXT(superstore_excel!$B2242, "MMMM")</f>
        <v>September</v>
      </c>
      <c r="W2242" s="3">
        <f>YEAR(superstore_excel!$B2242)</f>
        <v>2023</v>
      </c>
      <c r="X2242" s="27"/>
    </row>
    <row r="2243" spans="1:24" x14ac:dyDescent="0.3">
      <c r="A2243" s="28" t="s">
        <v>1368</v>
      </c>
      <c r="B2243" s="4">
        <v>45211</v>
      </c>
      <c r="C2243" s="4">
        <v>45774</v>
      </c>
      <c r="D2243" s="5" t="s">
        <v>54</v>
      </c>
      <c r="E2243" s="5" t="s">
        <v>1369</v>
      </c>
      <c r="F2243" s="5" t="s">
        <v>1370</v>
      </c>
      <c r="G2243" s="5" t="s">
        <v>37</v>
      </c>
      <c r="H2243" s="5" t="s">
        <v>29</v>
      </c>
      <c r="I2243" s="5" t="s">
        <v>22</v>
      </c>
      <c r="J2243" s="5" t="s">
        <v>281</v>
      </c>
      <c r="K2243" s="5" t="s">
        <v>1371</v>
      </c>
      <c r="L2243" s="5">
        <v>2293.5156746170201</v>
      </c>
      <c r="M2243" s="5">
        <v>4.4382587232577704</v>
      </c>
      <c r="N2243" s="5">
        <v>4</v>
      </c>
      <c r="O2243" s="5">
        <v>0.22481736532881599</v>
      </c>
      <c r="P2243" s="5">
        <v>0.22</v>
      </c>
      <c r="Q2243" s="5">
        <v>594.23574899426103</v>
      </c>
      <c r="R2243" s="5">
        <v>594.24</v>
      </c>
      <c r="S2243" s="5" t="s">
        <v>14</v>
      </c>
      <c r="T2243" s="5" t="s">
        <v>11783</v>
      </c>
      <c r="U2243" s="7">
        <v>0.25909382506988482</v>
      </c>
      <c r="V2243" s="5" t="str">
        <f>TEXT(superstore_excel!$B2243, "MMMM")</f>
        <v>October</v>
      </c>
      <c r="W2243" s="5">
        <f>YEAR(superstore_excel!$B2243)</f>
        <v>2023</v>
      </c>
      <c r="X2243" s="29"/>
    </row>
    <row r="2244" spans="1:24" x14ac:dyDescent="0.3">
      <c r="A2244" s="26" t="s">
        <v>1372</v>
      </c>
      <c r="B2244" s="2">
        <v>45074</v>
      </c>
      <c r="C2244" s="2">
        <v>45766</v>
      </c>
      <c r="D2244" s="3" t="s">
        <v>26</v>
      </c>
      <c r="E2244" s="3" t="s">
        <v>1373</v>
      </c>
      <c r="F2244" s="3" t="s">
        <v>1374</v>
      </c>
      <c r="G2244" s="3" t="s">
        <v>20</v>
      </c>
      <c r="H2244" s="3" t="s">
        <v>38</v>
      </c>
      <c r="I2244" s="3" t="s">
        <v>22</v>
      </c>
      <c r="J2244" s="3" t="s">
        <v>131</v>
      </c>
      <c r="K2244" s="3" t="s">
        <v>1375</v>
      </c>
      <c r="L2244" s="3">
        <v>2293.41009111003</v>
      </c>
      <c r="M2244" s="3">
        <v>4.43769202548624</v>
      </c>
      <c r="N2244" s="3">
        <v>4</v>
      </c>
      <c r="O2244" s="3">
        <v>0.22480532772404099</v>
      </c>
      <c r="P2244" s="3">
        <v>0.22</v>
      </c>
      <c r="Q2244" s="3">
        <v>594.31239837747796</v>
      </c>
      <c r="R2244" s="3">
        <v>594.30999999999995</v>
      </c>
      <c r="S2244" s="3" t="s">
        <v>14</v>
      </c>
      <c r="T2244" s="3" t="s">
        <v>11780</v>
      </c>
      <c r="U2244" s="6">
        <v>0.25913917475170162</v>
      </c>
      <c r="V2244" s="3" t="str">
        <f>TEXT(superstore_excel!$B2244, "MMMM")</f>
        <v>May</v>
      </c>
      <c r="W2244" s="3">
        <f>YEAR(superstore_excel!$B2244)</f>
        <v>2023</v>
      </c>
      <c r="X2244" s="27"/>
    </row>
    <row r="2245" spans="1:24" x14ac:dyDescent="0.3">
      <c r="A2245" s="28" t="s">
        <v>1376</v>
      </c>
      <c r="B2245" s="4">
        <v>45084</v>
      </c>
      <c r="C2245" s="4">
        <v>45762</v>
      </c>
      <c r="D2245" s="5" t="s">
        <v>54</v>
      </c>
      <c r="E2245" s="5" t="s">
        <v>1377</v>
      </c>
      <c r="F2245" s="5" t="s">
        <v>1378</v>
      </c>
      <c r="G2245" s="5" t="s">
        <v>20</v>
      </c>
      <c r="H2245" s="5" t="s">
        <v>62</v>
      </c>
      <c r="I2245" s="5" t="s">
        <v>22</v>
      </c>
      <c r="J2245" s="5" t="s">
        <v>281</v>
      </c>
      <c r="K2245" s="5" t="s">
        <v>1379</v>
      </c>
      <c r="L2245" s="5">
        <v>2293.3045076030398</v>
      </c>
      <c r="M2245" s="5">
        <v>4.4371253277147096</v>
      </c>
      <c r="N2245" s="5">
        <v>4</v>
      </c>
      <c r="O2245" s="5">
        <v>0.22479329011926599</v>
      </c>
      <c r="P2245" s="5">
        <v>0.22</v>
      </c>
      <c r="Q2245" s="5">
        <v>594.38904776069398</v>
      </c>
      <c r="R2245" s="5">
        <v>594.39</v>
      </c>
      <c r="S2245" s="5" t="s">
        <v>84</v>
      </c>
      <c r="T2245" s="5" t="s">
        <v>11764</v>
      </c>
      <c r="U2245" s="7">
        <v>0.25918452860930752</v>
      </c>
      <c r="V2245" s="5" t="str">
        <f>TEXT(superstore_excel!$B2245, "MMMM")</f>
        <v>June</v>
      </c>
      <c r="W2245" s="5">
        <f>YEAR(superstore_excel!$B2245)</f>
        <v>2023</v>
      </c>
      <c r="X2245" s="29"/>
    </row>
    <row r="2246" spans="1:24" x14ac:dyDescent="0.3">
      <c r="A2246" s="26" t="s">
        <v>1380</v>
      </c>
      <c r="B2246" s="2">
        <v>45145</v>
      </c>
      <c r="C2246" s="2">
        <v>45785</v>
      </c>
      <c r="D2246" s="3" t="s">
        <v>17</v>
      </c>
      <c r="E2246" s="3" t="s">
        <v>1381</v>
      </c>
      <c r="F2246" s="3" t="s">
        <v>1382</v>
      </c>
      <c r="G2246" s="3" t="s">
        <v>20</v>
      </c>
      <c r="H2246" s="3" t="s">
        <v>62</v>
      </c>
      <c r="I2246" s="3" t="s">
        <v>45</v>
      </c>
      <c r="J2246" s="3" t="s">
        <v>51</v>
      </c>
      <c r="K2246" s="3" t="s">
        <v>1383</v>
      </c>
      <c r="L2246" s="3">
        <v>2293.1989240960502</v>
      </c>
      <c r="M2246" s="3">
        <v>4.4365586299431801</v>
      </c>
      <c r="N2246" s="3">
        <v>4</v>
      </c>
      <c r="O2246" s="3">
        <v>0.22478125251449099</v>
      </c>
      <c r="P2246" s="3">
        <v>0.22</v>
      </c>
      <c r="Q2246" s="3">
        <v>594.46569714391103</v>
      </c>
      <c r="R2246" s="3">
        <v>594.47</v>
      </c>
      <c r="S2246" s="3" t="s">
        <v>14</v>
      </c>
      <c r="T2246" s="3" t="s">
        <v>11770</v>
      </c>
      <c r="U2246" s="6">
        <v>0.25922988664328012</v>
      </c>
      <c r="V2246" s="3" t="str">
        <f>TEXT(superstore_excel!$B2246, "MMMM")</f>
        <v>August</v>
      </c>
      <c r="W2246" s="3">
        <f>YEAR(superstore_excel!$B2246)</f>
        <v>2023</v>
      </c>
      <c r="X2246" s="27"/>
    </row>
    <row r="2247" spans="1:24" x14ac:dyDescent="0.3">
      <c r="A2247" s="28" t="s">
        <v>1384</v>
      </c>
      <c r="B2247" s="4">
        <v>45643</v>
      </c>
      <c r="C2247" s="4">
        <v>45774</v>
      </c>
      <c r="D2247" s="5" t="s">
        <v>17</v>
      </c>
      <c r="E2247" s="5" t="s">
        <v>1385</v>
      </c>
      <c r="F2247" s="5" t="s">
        <v>1386</v>
      </c>
      <c r="G2247" s="5" t="s">
        <v>20</v>
      </c>
      <c r="H2247" s="5" t="s">
        <v>38</v>
      </c>
      <c r="I2247" s="5" t="s">
        <v>30</v>
      </c>
      <c r="J2247" s="5" t="s">
        <v>31</v>
      </c>
      <c r="K2247" s="5" t="s">
        <v>1387</v>
      </c>
      <c r="L2247" s="5">
        <v>2293.0933405890601</v>
      </c>
      <c r="M2247" s="5">
        <v>4.4359919321716603</v>
      </c>
      <c r="N2247" s="5">
        <v>4</v>
      </c>
      <c r="O2247" s="5">
        <v>0.22476921490971599</v>
      </c>
      <c r="P2247" s="5">
        <v>0.22</v>
      </c>
      <c r="Q2247" s="5">
        <v>594.54234652712705</v>
      </c>
      <c r="R2247" s="5">
        <v>594.54</v>
      </c>
      <c r="S2247" s="5" t="s">
        <v>14</v>
      </c>
      <c r="T2247" s="5" t="s">
        <v>11771</v>
      </c>
      <c r="U2247" s="7">
        <v>0.25927524885419551</v>
      </c>
      <c r="V2247" s="5" t="str">
        <f>TEXT(superstore_excel!$B2247, "MMMM")</f>
        <v>December</v>
      </c>
      <c r="W2247" s="5">
        <f>YEAR(superstore_excel!$B2247)</f>
        <v>2024</v>
      </c>
      <c r="X2247" s="29"/>
    </row>
    <row r="2248" spans="1:24" x14ac:dyDescent="0.3">
      <c r="A2248" s="26" t="s">
        <v>1388</v>
      </c>
      <c r="B2248" s="2">
        <v>45678</v>
      </c>
      <c r="C2248" s="2">
        <v>45783</v>
      </c>
      <c r="D2248" s="3" t="s">
        <v>26</v>
      </c>
      <c r="E2248" s="3" t="s">
        <v>1389</v>
      </c>
      <c r="F2248" s="3" t="s">
        <v>1390</v>
      </c>
      <c r="G2248" s="3" t="s">
        <v>37</v>
      </c>
      <c r="H2248" s="3" t="s">
        <v>21</v>
      </c>
      <c r="I2248" s="3" t="s">
        <v>45</v>
      </c>
      <c r="J2248" s="3" t="s">
        <v>57</v>
      </c>
      <c r="K2248" s="3" t="s">
        <v>1391</v>
      </c>
      <c r="L2248" s="3">
        <v>2292.9877570820699</v>
      </c>
      <c r="M2248" s="3">
        <v>4.4354252344001299</v>
      </c>
      <c r="N2248" s="3">
        <v>4</v>
      </c>
      <c r="O2248" s="3">
        <v>0.22475717730494199</v>
      </c>
      <c r="P2248" s="3">
        <v>0.22</v>
      </c>
      <c r="Q2248" s="3">
        <v>594.61899591034398</v>
      </c>
      <c r="R2248" s="3">
        <v>594.62</v>
      </c>
      <c r="S2248" s="3" t="s">
        <v>14</v>
      </c>
      <c r="T2248" s="3" t="s">
        <v>11778</v>
      </c>
      <c r="U2248" s="6">
        <v>0.25932061524263145</v>
      </c>
      <c r="V2248" s="3" t="str">
        <f>TEXT(superstore_excel!$B2248, "MMMM")</f>
        <v>January</v>
      </c>
      <c r="W2248" s="3">
        <f>YEAR(superstore_excel!$B2248)</f>
        <v>2025</v>
      </c>
      <c r="X2248" s="27"/>
    </row>
    <row r="2249" spans="1:24" x14ac:dyDescent="0.3">
      <c r="A2249" s="28" t="s">
        <v>1392</v>
      </c>
      <c r="B2249" s="4">
        <v>45101</v>
      </c>
      <c r="C2249" s="4">
        <v>45783</v>
      </c>
      <c r="D2249" s="5" t="s">
        <v>54</v>
      </c>
      <c r="E2249" s="5" t="s">
        <v>1393</v>
      </c>
      <c r="F2249" s="5" t="s">
        <v>1394</v>
      </c>
      <c r="G2249" s="5" t="s">
        <v>44</v>
      </c>
      <c r="H2249" s="5" t="s">
        <v>62</v>
      </c>
      <c r="I2249" s="5" t="s">
        <v>30</v>
      </c>
      <c r="J2249" s="5" t="s">
        <v>39</v>
      </c>
      <c r="K2249" s="5" t="s">
        <v>1395</v>
      </c>
      <c r="L2249" s="5">
        <v>2292.8821735750798</v>
      </c>
      <c r="M2249" s="5">
        <v>4.4348585366286004</v>
      </c>
      <c r="N2249" s="5">
        <v>4</v>
      </c>
      <c r="O2249" s="5">
        <v>0.22474513970016699</v>
      </c>
      <c r="P2249" s="5">
        <v>0.22</v>
      </c>
      <c r="Q2249" s="5">
        <v>594.69564529356001</v>
      </c>
      <c r="R2249" s="5">
        <v>594.70000000000005</v>
      </c>
      <c r="S2249" s="5" t="s">
        <v>14</v>
      </c>
      <c r="T2249" s="5" t="s">
        <v>11764</v>
      </c>
      <c r="U2249" s="7">
        <v>0.25936598580916431</v>
      </c>
      <c r="V2249" s="5" t="str">
        <f>TEXT(superstore_excel!$B2249, "MMMM")</f>
        <v>June</v>
      </c>
      <c r="W2249" s="5">
        <f>YEAR(superstore_excel!$B2249)</f>
        <v>2023</v>
      </c>
      <c r="X2249" s="29"/>
    </row>
    <row r="2250" spans="1:24" x14ac:dyDescent="0.3">
      <c r="A2250" s="26" t="s">
        <v>1396</v>
      </c>
      <c r="B2250" s="2">
        <v>45441</v>
      </c>
      <c r="C2250" s="2">
        <v>45779</v>
      </c>
      <c r="D2250" s="3" t="s">
        <v>54</v>
      </c>
      <c r="E2250" s="3" t="s">
        <v>1245</v>
      </c>
      <c r="F2250" s="3" t="s">
        <v>1397</v>
      </c>
      <c r="G2250" s="3" t="s">
        <v>37</v>
      </c>
      <c r="H2250" s="3" t="s">
        <v>21</v>
      </c>
      <c r="I2250" s="3" t="s">
        <v>30</v>
      </c>
      <c r="J2250" s="3" t="s">
        <v>39</v>
      </c>
      <c r="K2250" s="3" t="s">
        <v>1398</v>
      </c>
      <c r="L2250" s="3">
        <v>2292.7765900680902</v>
      </c>
      <c r="M2250" s="3">
        <v>4.43429183885707</v>
      </c>
      <c r="N2250" s="3">
        <v>4</v>
      </c>
      <c r="O2250" s="3">
        <v>0.22473310209539199</v>
      </c>
      <c r="P2250" s="3">
        <v>0.22</v>
      </c>
      <c r="Q2250" s="3">
        <v>594.77229467677705</v>
      </c>
      <c r="R2250" s="3">
        <v>594.77</v>
      </c>
      <c r="S2250" s="3" t="s">
        <v>14</v>
      </c>
      <c r="T2250" s="3" t="s">
        <v>11781</v>
      </c>
      <c r="U2250" s="6">
        <v>0.25941136055437208</v>
      </c>
      <c r="V2250" s="3" t="str">
        <f>TEXT(superstore_excel!$B2250, "MMMM")</f>
        <v>May</v>
      </c>
      <c r="W2250" s="3">
        <f>YEAR(superstore_excel!$B2250)</f>
        <v>2024</v>
      </c>
      <c r="X2250" s="27"/>
    </row>
    <row r="2251" spans="1:24" x14ac:dyDescent="0.3">
      <c r="A2251" s="28" t="s">
        <v>1399</v>
      </c>
      <c r="B2251" s="4">
        <v>45380</v>
      </c>
      <c r="C2251" s="4">
        <v>45769</v>
      </c>
      <c r="D2251" s="5" t="s">
        <v>34</v>
      </c>
      <c r="E2251" s="5" t="s">
        <v>1400</v>
      </c>
      <c r="F2251" s="5" t="s">
        <v>1401</v>
      </c>
      <c r="G2251" s="5" t="s">
        <v>20</v>
      </c>
      <c r="H2251" s="5" t="s">
        <v>38</v>
      </c>
      <c r="I2251" s="5" t="s">
        <v>30</v>
      </c>
      <c r="J2251" s="5" t="s">
        <v>39</v>
      </c>
      <c r="K2251" s="5" t="s">
        <v>1402</v>
      </c>
      <c r="L2251" s="5">
        <v>2292.6710065611001</v>
      </c>
      <c r="M2251" s="5">
        <v>4.4337251410855396</v>
      </c>
      <c r="N2251" s="5">
        <v>4</v>
      </c>
      <c r="O2251" s="5">
        <v>0.22472106449061699</v>
      </c>
      <c r="P2251" s="5">
        <v>0.22</v>
      </c>
      <c r="Q2251" s="5">
        <v>594.84894405999296</v>
      </c>
      <c r="R2251" s="5">
        <v>594.85</v>
      </c>
      <c r="S2251" s="5" t="s">
        <v>14</v>
      </c>
      <c r="T2251" s="5" t="s">
        <v>11785</v>
      </c>
      <c r="U2251" s="7">
        <v>0.25945673947883119</v>
      </c>
      <c r="V2251" s="5" t="str">
        <f>TEXT(superstore_excel!$B2251, "MMMM")</f>
        <v>March</v>
      </c>
      <c r="W2251" s="5">
        <f>YEAR(superstore_excel!$B2251)</f>
        <v>2024</v>
      </c>
      <c r="X2251" s="29"/>
    </row>
    <row r="2252" spans="1:24" x14ac:dyDescent="0.3">
      <c r="A2252" s="26" t="s">
        <v>1403</v>
      </c>
      <c r="B2252" s="2">
        <v>45395</v>
      </c>
      <c r="C2252" s="2">
        <v>45772</v>
      </c>
      <c r="D2252" s="3" t="s">
        <v>54</v>
      </c>
      <c r="E2252" s="3" t="s">
        <v>1404</v>
      </c>
      <c r="F2252" s="3" t="s">
        <v>1405</v>
      </c>
      <c r="G2252" s="3" t="s">
        <v>20</v>
      </c>
      <c r="H2252" s="3" t="s">
        <v>21</v>
      </c>
      <c r="I2252" s="3" t="s">
        <v>30</v>
      </c>
      <c r="J2252" s="3" t="s">
        <v>31</v>
      </c>
      <c r="K2252" s="3" t="s">
        <v>1406</v>
      </c>
      <c r="L2252" s="3">
        <v>2292.5654230540999</v>
      </c>
      <c r="M2252" s="3">
        <v>4.4331584433140101</v>
      </c>
      <c r="N2252" s="3">
        <v>4</v>
      </c>
      <c r="O2252" s="3">
        <v>0.22470902688584199</v>
      </c>
      <c r="P2252" s="3">
        <v>0.22</v>
      </c>
      <c r="Q2252" s="3">
        <v>594.92559344321</v>
      </c>
      <c r="R2252" s="3">
        <v>594.92999999999995</v>
      </c>
      <c r="S2252" s="3" t="s">
        <v>14</v>
      </c>
      <c r="T2252" s="3" t="s">
        <v>11765</v>
      </c>
      <c r="U2252" s="6">
        <v>0.25950212258312111</v>
      </c>
      <c r="V2252" s="3" t="str">
        <f>TEXT(superstore_excel!$B2252, "MMMM")</f>
        <v>April</v>
      </c>
      <c r="W2252" s="3">
        <f>YEAR(superstore_excel!$B2252)</f>
        <v>2024</v>
      </c>
      <c r="X2252" s="27"/>
    </row>
    <row r="2253" spans="1:24" x14ac:dyDescent="0.3">
      <c r="A2253" s="28" t="s">
        <v>1407</v>
      </c>
      <c r="B2253" s="4">
        <v>45199</v>
      </c>
      <c r="C2253" s="4">
        <v>45763</v>
      </c>
      <c r="D2253" s="5" t="s">
        <v>34</v>
      </c>
      <c r="E2253" s="5" t="s">
        <v>1408</v>
      </c>
      <c r="F2253" s="5" t="s">
        <v>1409</v>
      </c>
      <c r="G2253" s="5" t="s">
        <v>44</v>
      </c>
      <c r="H2253" s="5" t="s">
        <v>29</v>
      </c>
      <c r="I2253" s="5" t="s">
        <v>45</v>
      </c>
      <c r="J2253" s="5" t="s">
        <v>46</v>
      </c>
      <c r="K2253" s="5" t="s">
        <v>1410</v>
      </c>
      <c r="L2253" s="5">
        <v>2292.4598395471098</v>
      </c>
      <c r="M2253" s="5">
        <v>4.4325917455424904</v>
      </c>
      <c r="N2253" s="5">
        <v>4</v>
      </c>
      <c r="O2253" s="5">
        <v>0.22469698928106699</v>
      </c>
      <c r="P2253" s="5">
        <v>0.22</v>
      </c>
      <c r="Q2253" s="5">
        <v>595.00224282642603</v>
      </c>
      <c r="R2253" s="5">
        <v>595</v>
      </c>
      <c r="S2253" s="5" t="s">
        <v>14</v>
      </c>
      <c r="T2253" s="5" t="s">
        <v>11768</v>
      </c>
      <c r="U2253" s="7">
        <v>0.25954750986781627</v>
      </c>
      <c r="V2253" s="5" t="str">
        <f>TEXT(superstore_excel!$B2253, "MMMM")</f>
        <v>September</v>
      </c>
      <c r="W2253" s="5">
        <f>YEAR(superstore_excel!$B2253)</f>
        <v>2023</v>
      </c>
      <c r="X2253" s="29"/>
    </row>
    <row r="2254" spans="1:24" x14ac:dyDescent="0.3">
      <c r="A2254" s="26" t="s">
        <v>1411</v>
      </c>
      <c r="B2254" s="2">
        <v>45166</v>
      </c>
      <c r="C2254" s="2">
        <v>45772</v>
      </c>
      <c r="D2254" s="3" t="s">
        <v>26</v>
      </c>
      <c r="E2254" s="3" t="s">
        <v>1194</v>
      </c>
      <c r="F2254" s="3" t="s">
        <v>1412</v>
      </c>
      <c r="G2254" s="3" t="s">
        <v>37</v>
      </c>
      <c r="H2254" s="3" t="s">
        <v>29</v>
      </c>
      <c r="I2254" s="3" t="s">
        <v>22</v>
      </c>
      <c r="J2254" s="3" t="s">
        <v>302</v>
      </c>
      <c r="K2254" s="3" t="s">
        <v>1413</v>
      </c>
      <c r="L2254" s="3">
        <v>2292.3542560401202</v>
      </c>
      <c r="M2254" s="3">
        <v>4.43202504777096</v>
      </c>
      <c r="N2254" s="3">
        <v>4</v>
      </c>
      <c r="O2254" s="3">
        <v>0.22468495167629299</v>
      </c>
      <c r="P2254" s="3">
        <v>0.22</v>
      </c>
      <c r="Q2254" s="3">
        <v>595.07889220964296</v>
      </c>
      <c r="R2254" s="3">
        <v>595.08000000000004</v>
      </c>
      <c r="S2254" s="3" t="s">
        <v>14</v>
      </c>
      <c r="T2254" s="3" t="s">
        <v>11770</v>
      </c>
      <c r="U2254" s="6">
        <v>0.25959290133349616</v>
      </c>
      <c r="V2254" s="3" t="str">
        <f>TEXT(superstore_excel!$B2254, "MMMM")</f>
        <v>August</v>
      </c>
      <c r="W2254" s="3">
        <f>YEAR(superstore_excel!$B2254)</f>
        <v>2023</v>
      </c>
      <c r="X2254" s="27"/>
    </row>
    <row r="2255" spans="1:24" x14ac:dyDescent="0.3">
      <c r="A2255" s="28" t="s">
        <v>1414</v>
      </c>
      <c r="B2255" s="4">
        <v>45324</v>
      </c>
      <c r="C2255" s="4">
        <v>45760</v>
      </c>
      <c r="D2255" s="5" t="s">
        <v>26</v>
      </c>
      <c r="E2255" s="5" t="s">
        <v>1415</v>
      </c>
      <c r="F2255" s="5" t="s">
        <v>1416</v>
      </c>
      <c r="G2255" s="5" t="s">
        <v>44</v>
      </c>
      <c r="H2255" s="5" t="s">
        <v>62</v>
      </c>
      <c r="I2255" s="5" t="s">
        <v>22</v>
      </c>
      <c r="J2255" s="5" t="s">
        <v>173</v>
      </c>
      <c r="K2255" s="5" t="s">
        <v>1417</v>
      </c>
      <c r="L2255" s="5">
        <v>2292.24867253313</v>
      </c>
      <c r="M2255" s="5">
        <v>4.4314583499994296</v>
      </c>
      <c r="N2255" s="5">
        <v>4</v>
      </c>
      <c r="O2255" s="5">
        <v>0.22467291407151799</v>
      </c>
      <c r="P2255" s="5">
        <v>0.22</v>
      </c>
      <c r="Q2255" s="5">
        <v>595.15554159285898</v>
      </c>
      <c r="R2255" s="5">
        <v>595.16</v>
      </c>
      <c r="S2255" s="5" t="s">
        <v>14</v>
      </c>
      <c r="T2255" s="5" t="s">
        <v>11782</v>
      </c>
      <c r="U2255" s="7">
        <v>0.25963829698073787</v>
      </c>
      <c r="V2255" s="5" t="str">
        <f>TEXT(superstore_excel!$B2255, "MMMM")</f>
        <v>February</v>
      </c>
      <c r="W2255" s="5">
        <f>YEAR(superstore_excel!$B2255)</f>
        <v>2024</v>
      </c>
      <c r="X2255" s="29"/>
    </row>
    <row r="2256" spans="1:24" x14ac:dyDescent="0.3">
      <c r="A2256" s="26" t="s">
        <v>1418</v>
      </c>
      <c r="B2256" s="2">
        <v>45346</v>
      </c>
      <c r="C2256" s="2">
        <v>45784</v>
      </c>
      <c r="D2256" s="3" t="s">
        <v>17</v>
      </c>
      <c r="E2256" s="3" t="s">
        <v>1419</v>
      </c>
      <c r="F2256" s="3" t="s">
        <v>1420</v>
      </c>
      <c r="G2256" s="3" t="s">
        <v>20</v>
      </c>
      <c r="H2256" s="3" t="s">
        <v>62</v>
      </c>
      <c r="I2256" s="3" t="s">
        <v>45</v>
      </c>
      <c r="J2256" s="3" t="s">
        <v>51</v>
      </c>
      <c r="K2256" s="3" t="s">
        <v>1421</v>
      </c>
      <c r="L2256" s="3">
        <v>2292.1430890261399</v>
      </c>
      <c r="M2256" s="3">
        <v>4.4308916522279</v>
      </c>
      <c r="N2256" s="3">
        <v>4</v>
      </c>
      <c r="O2256" s="3">
        <v>0.22466087646674299</v>
      </c>
      <c r="P2256" s="3">
        <v>0.22</v>
      </c>
      <c r="Q2256" s="3">
        <v>595.23219097607603</v>
      </c>
      <c r="R2256" s="3">
        <v>595.23</v>
      </c>
      <c r="S2256" s="3" t="s">
        <v>14</v>
      </c>
      <c r="T2256" s="3" t="s">
        <v>11782</v>
      </c>
      <c r="U2256" s="6">
        <v>0.25968369681011999</v>
      </c>
      <c r="V2256" s="3" t="str">
        <f>TEXT(superstore_excel!$B2256, "MMMM")</f>
        <v>February</v>
      </c>
      <c r="W2256" s="3">
        <f>YEAR(superstore_excel!$B2256)</f>
        <v>2024</v>
      </c>
      <c r="X2256" s="27"/>
    </row>
    <row r="2257" spans="1:24" x14ac:dyDescent="0.3">
      <c r="A2257" s="28" t="s">
        <v>1422</v>
      </c>
      <c r="B2257" s="4">
        <v>45357</v>
      </c>
      <c r="C2257" s="4">
        <v>45774</v>
      </c>
      <c r="D2257" s="5" t="s">
        <v>54</v>
      </c>
      <c r="E2257" s="5" t="s">
        <v>1423</v>
      </c>
      <c r="F2257" s="5" t="s">
        <v>1424</v>
      </c>
      <c r="G2257" s="5" t="s">
        <v>20</v>
      </c>
      <c r="H2257" s="5" t="s">
        <v>29</v>
      </c>
      <c r="I2257" s="5" t="s">
        <v>45</v>
      </c>
      <c r="J2257" s="5" t="s">
        <v>57</v>
      </c>
      <c r="K2257" s="5" t="s">
        <v>1425</v>
      </c>
      <c r="L2257" s="5">
        <v>2292.0375055191498</v>
      </c>
      <c r="M2257" s="5">
        <v>4.4303249544563696</v>
      </c>
      <c r="N2257" s="5">
        <v>4</v>
      </c>
      <c r="O2257" s="5">
        <v>0.22464883886196799</v>
      </c>
      <c r="P2257" s="5">
        <v>0.22</v>
      </c>
      <c r="Q2257" s="5">
        <v>595.30884035929205</v>
      </c>
      <c r="R2257" s="5">
        <v>595.30999999999995</v>
      </c>
      <c r="S2257" s="5" t="s">
        <v>14</v>
      </c>
      <c r="T2257" s="5" t="s">
        <v>11785</v>
      </c>
      <c r="U2257" s="7">
        <v>0.25972910082221962</v>
      </c>
      <c r="V2257" s="5" t="str">
        <f>TEXT(superstore_excel!$B2257, "MMMM")</f>
        <v>March</v>
      </c>
      <c r="W2257" s="5">
        <f>YEAR(superstore_excel!$B2257)</f>
        <v>2024</v>
      </c>
      <c r="X2257" s="29"/>
    </row>
    <row r="2258" spans="1:24" x14ac:dyDescent="0.3">
      <c r="A2258" s="26" t="s">
        <v>1426</v>
      </c>
      <c r="B2258" s="2">
        <v>45101</v>
      </c>
      <c r="C2258" s="2">
        <v>45764</v>
      </c>
      <c r="D2258" s="3" t="s">
        <v>54</v>
      </c>
      <c r="E2258" s="3" t="s">
        <v>1427</v>
      </c>
      <c r="F2258" s="3" t="s">
        <v>1428</v>
      </c>
      <c r="G2258" s="3" t="s">
        <v>20</v>
      </c>
      <c r="H2258" s="3" t="s">
        <v>21</v>
      </c>
      <c r="I2258" s="3" t="s">
        <v>22</v>
      </c>
      <c r="J2258" s="3" t="s">
        <v>23</v>
      </c>
      <c r="K2258" s="3" t="s">
        <v>1429</v>
      </c>
      <c r="L2258" s="3">
        <v>2291.9319220121602</v>
      </c>
      <c r="M2258" s="3">
        <v>4.4297582566848401</v>
      </c>
      <c r="N2258" s="3">
        <v>4</v>
      </c>
      <c r="O2258" s="3">
        <v>0.22463680125719299</v>
      </c>
      <c r="P2258" s="3">
        <v>0.22</v>
      </c>
      <c r="Q2258" s="3">
        <v>595.38548974250898</v>
      </c>
      <c r="R2258" s="3">
        <v>595.39</v>
      </c>
      <c r="S2258" s="3" t="s">
        <v>14</v>
      </c>
      <c r="T2258" s="3" t="s">
        <v>11764</v>
      </c>
      <c r="U2258" s="6">
        <v>0.25977450901761562</v>
      </c>
      <c r="V2258" s="3" t="str">
        <f>TEXT(superstore_excel!$B2258, "MMMM")</f>
        <v>June</v>
      </c>
      <c r="W2258" s="3">
        <f>YEAR(superstore_excel!$B2258)</f>
        <v>2023</v>
      </c>
      <c r="X2258" s="27"/>
    </row>
    <row r="2259" spans="1:24" x14ac:dyDescent="0.3">
      <c r="A2259" s="28" t="s">
        <v>1430</v>
      </c>
      <c r="B2259" s="4">
        <v>45292</v>
      </c>
      <c r="C2259" s="4">
        <v>45773</v>
      </c>
      <c r="D2259" s="5" t="s">
        <v>54</v>
      </c>
      <c r="E2259" s="5" t="s">
        <v>1431</v>
      </c>
      <c r="F2259" s="5" t="s">
        <v>1432</v>
      </c>
      <c r="G2259" s="5" t="s">
        <v>20</v>
      </c>
      <c r="H2259" s="5" t="s">
        <v>62</v>
      </c>
      <c r="I2259" s="5" t="s">
        <v>45</v>
      </c>
      <c r="J2259" s="5" t="s">
        <v>57</v>
      </c>
      <c r="K2259" s="5" t="s">
        <v>1433</v>
      </c>
      <c r="L2259" s="5">
        <v>2291.82633850517</v>
      </c>
      <c r="M2259" s="5">
        <v>4.4291915589133204</v>
      </c>
      <c r="N2259" s="5">
        <v>4</v>
      </c>
      <c r="O2259" s="5">
        <v>0.22462476365241801</v>
      </c>
      <c r="P2259" s="5">
        <v>0.22</v>
      </c>
      <c r="Q2259" s="5">
        <v>595.462139125725</v>
      </c>
      <c r="R2259" s="5">
        <v>595.46</v>
      </c>
      <c r="S2259" s="5" t="s">
        <v>14</v>
      </c>
      <c r="T2259" s="5" t="s">
        <v>11784</v>
      </c>
      <c r="U2259" s="7">
        <v>0.25981992139688542</v>
      </c>
      <c r="V2259" s="5" t="str">
        <f>TEXT(superstore_excel!$B2259, "MMMM")</f>
        <v>January</v>
      </c>
      <c r="W2259" s="5">
        <f>YEAR(superstore_excel!$B2259)</f>
        <v>2024</v>
      </c>
      <c r="X2259" s="29"/>
    </row>
    <row r="2260" spans="1:24" x14ac:dyDescent="0.3">
      <c r="A2260" s="26" t="s">
        <v>1434</v>
      </c>
      <c r="B2260" s="2">
        <v>45098</v>
      </c>
      <c r="C2260" s="2">
        <v>45766</v>
      </c>
      <c r="D2260" s="3" t="s">
        <v>26</v>
      </c>
      <c r="E2260" s="3" t="s">
        <v>1435</v>
      </c>
      <c r="F2260" s="3" t="s">
        <v>1436</v>
      </c>
      <c r="G2260" s="3" t="s">
        <v>20</v>
      </c>
      <c r="H2260" s="3" t="s">
        <v>62</v>
      </c>
      <c r="I2260" s="3" t="s">
        <v>30</v>
      </c>
      <c r="J2260" s="3" t="s">
        <v>31</v>
      </c>
      <c r="K2260" s="3" t="s">
        <v>1437</v>
      </c>
      <c r="L2260" s="3">
        <v>2291.7207549981699</v>
      </c>
      <c r="M2260" s="3">
        <v>4.42862486114179</v>
      </c>
      <c r="N2260" s="3">
        <v>4</v>
      </c>
      <c r="O2260" s="3">
        <v>0.22461272604764401</v>
      </c>
      <c r="P2260" s="3">
        <v>0.22</v>
      </c>
      <c r="Q2260" s="3">
        <v>595.53878850894205</v>
      </c>
      <c r="R2260" s="3">
        <v>595.54</v>
      </c>
      <c r="S2260" s="3" t="s">
        <v>84</v>
      </c>
      <c r="T2260" s="3" t="s">
        <v>11764</v>
      </c>
      <c r="U2260" s="6">
        <v>0.25986533796060929</v>
      </c>
      <c r="V2260" s="3" t="str">
        <f>TEXT(superstore_excel!$B2260, "MMMM")</f>
        <v>June</v>
      </c>
      <c r="W2260" s="3">
        <f>YEAR(superstore_excel!$B2260)</f>
        <v>2023</v>
      </c>
      <c r="X2260" s="27"/>
    </row>
    <row r="2261" spans="1:24" x14ac:dyDescent="0.3">
      <c r="A2261" s="28" t="s">
        <v>1438</v>
      </c>
      <c r="B2261" s="4">
        <v>45731</v>
      </c>
      <c r="C2261" s="4">
        <v>45773</v>
      </c>
      <c r="D2261" s="5" t="s">
        <v>26</v>
      </c>
      <c r="E2261" s="5" t="s">
        <v>1439</v>
      </c>
      <c r="F2261" s="5" t="s">
        <v>1440</v>
      </c>
      <c r="G2261" s="5" t="s">
        <v>44</v>
      </c>
      <c r="H2261" s="5" t="s">
        <v>38</v>
      </c>
      <c r="I2261" s="5" t="s">
        <v>22</v>
      </c>
      <c r="J2261" s="5" t="s">
        <v>302</v>
      </c>
      <c r="K2261" s="5" t="s">
        <v>1441</v>
      </c>
      <c r="L2261" s="5">
        <v>2291.6151714911798</v>
      </c>
      <c r="M2261" s="5">
        <v>4.4280581633702596</v>
      </c>
      <c r="N2261" s="5">
        <v>4</v>
      </c>
      <c r="O2261" s="5">
        <v>0.22460068844286901</v>
      </c>
      <c r="P2261" s="5">
        <v>0.22</v>
      </c>
      <c r="Q2261" s="5">
        <v>595.61543789215796</v>
      </c>
      <c r="R2261" s="5">
        <v>595.62</v>
      </c>
      <c r="S2261" s="5" t="s">
        <v>14</v>
      </c>
      <c r="T2261" s="5" t="s">
        <v>11772</v>
      </c>
      <c r="U2261" s="7">
        <v>0.25991075870936231</v>
      </c>
      <c r="V2261" s="5" t="str">
        <f>TEXT(superstore_excel!$B2261, "MMMM")</f>
        <v>March</v>
      </c>
      <c r="W2261" s="5">
        <f>YEAR(superstore_excel!$B2261)</f>
        <v>2025</v>
      </c>
      <c r="X2261" s="29"/>
    </row>
    <row r="2262" spans="1:24" x14ac:dyDescent="0.3">
      <c r="A2262" s="26" t="s">
        <v>1442</v>
      </c>
      <c r="B2262" s="2">
        <v>45049</v>
      </c>
      <c r="C2262" s="2">
        <v>45777</v>
      </c>
      <c r="D2262" s="3" t="s">
        <v>54</v>
      </c>
      <c r="E2262" s="3" t="s">
        <v>1443</v>
      </c>
      <c r="F2262" s="3" t="s">
        <v>1444</v>
      </c>
      <c r="G2262" s="3" t="s">
        <v>44</v>
      </c>
      <c r="H2262" s="3" t="s">
        <v>29</v>
      </c>
      <c r="I2262" s="3" t="s">
        <v>22</v>
      </c>
      <c r="J2262" s="3" t="s">
        <v>302</v>
      </c>
      <c r="K2262" s="3" t="s">
        <v>1445</v>
      </c>
      <c r="L2262" s="3">
        <v>2291.5095879841901</v>
      </c>
      <c r="M2262" s="3">
        <v>4.4274914655987301</v>
      </c>
      <c r="N2262" s="3">
        <v>4</v>
      </c>
      <c r="O2262" s="3">
        <v>0.22458865083809401</v>
      </c>
      <c r="P2262" s="3">
        <v>0.22</v>
      </c>
      <c r="Q2262" s="3">
        <v>595.692087275375</v>
      </c>
      <c r="R2262" s="3">
        <v>595.69000000000005</v>
      </c>
      <c r="S2262" s="3" t="s">
        <v>14</v>
      </c>
      <c r="T2262" s="3" t="s">
        <v>11780</v>
      </c>
      <c r="U2262" s="6">
        <v>0.25995618364372514</v>
      </c>
      <c r="V2262" s="3" t="str">
        <f>TEXT(superstore_excel!$B2262, "MMMM")</f>
        <v>May</v>
      </c>
      <c r="W2262" s="3">
        <f>YEAR(superstore_excel!$B2262)</f>
        <v>2023</v>
      </c>
      <c r="X2262" s="27"/>
    </row>
    <row r="2263" spans="1:24" x14ac:dyDescent="0.3">
      <c r="A2263" s="28" t="s">
        <v>1446</v>
      </c>
      <c r="B2263" s="4">
        <v>45098</v>
      </c>
      <c r="C2263" s="4">
        <v>45762</v>
      </c>
      <c r="D2263" s="5" t="s">
        <v>34</v>
      </c>
      <c r="E2263" s="5" t="s">
        <v>1447</v>
      </c>
      <c r="F2263" s="5" t="s">
        <v>1448</v>
      </c>
      <c r="G2263" s="5" t="s">
        <v>44</v>
      </c>
      <c r="H2263" s="5" t="s">
        <v>29</v>
      </c>
      <c r="I2263" s="5" t="s">
        <v>45</v>
      </c>
      <c r="J2263" s="5" t="s">
        <v>46</v>
      </c>
      <c r="K2263" s="5" t="s">
        <v>1449</v>
      </c>
      <c r="L2263" s="5">
        <v>2291.4040044772</v>
      </c>
      <c r="M2263" s="5">
        <v>4.4269247678271997</v>
      </c>
      <c r="N2263" s="5">
        <v>4</v>
      </c>
      <c r="O2263" s="5">
        <v>0.22457661323331901</v>
      </c>
      <c r="P2263" s="5">
        <v>0.22</v>
      </c>
      <c r="Q2263" s="5">
        <v>595.76873665859102</v>
      </c>
      <c r="R2263" s="5">
        <v>595.77</v>
      </c>
      <c r="S2263" s="5" t="s">
        <v>14</v>
      </c>
      <c r="T2263" s="5" t="s">
        <v>11764</v>
      </c>
      <c r="U2263" s="7">
        <v>0.26000161276427541</v>
      </c>
      <c r="V2263" s="5" t="str">
        <f>TEXT(superstore_excel!$B2263, "MMMM")</f>
        <v>June</v>
      </c>
      <c r="W2263" s="5">
        <f>YEAR(superstore_excel!$B2263)</f>
        <v>2023</v>
      </c>
      <c r="X2263" s="29"/>
    </row>
    <row r="2264" spans="1:24" x14ac:dyDescent="0.3">
      <c r="A2264" s="26" t="s">
        <v>1450</v>
      </c>
      <c r="B2264" s="2">
        <v>45682</v>
      </c>
      <c r="C2264" s="2">
        <v>45772</v>
      </c>
      <c r="D2264" s="3" t="s">
        <v>26</v>
      </c>
      <c r="E2264" s="3" t="s">
        <v>1451</v>
      </c>
      <c r="F2264" s="3" t="s">
        <v>1452</v>
      </c>
      <c r="G2264" s="3" t="s">
        <v>44</v>
      </c>
      <c r="H2264" s="3" t="s">
        <v>29</v>
      </c>
      <c r="I2264" s="3" t="s">
        <v>30</v>
      </c>
      <c r="J2264" s="3" t="s">
        <v>101</v>
      </c>
      <c r="K2264" s="3" t="s">
        <v>1453</v>
      </c>
      <c r="L2264" s="3">
        <v>2291.2984209702099</v>
      </c>
      <c r="M2264" s="3">
        <v>4.4263580700556799</v>
      </c>
      <c r="N2264" s="3">
        <v>4</v>
      </c>
      <c r="O2264" s="3">
        <v>0.22456457562854401</v>
      </c>
      <c r="P2264" s="3">
        <v>0.22</v>
      </c>
      <c r="Q2264" s="3">
        <v>595.84538604180796</v>
      </c>
      <c r="R2264" s="3">
        <v>595.85</v>
      </c>
      <c r="S2264" s="3" t="s">
        <v>14</v>
      </c>
      <c r="T2264" s="3" t="s">
        <v>11778</v>
      </c>
      <c r="U2264" s="6">
        <v>0.26004704607159279</v>
      </c>
      <c r="V2264" s="3" t="str">
        <f>TEXT(superstore_excel!$B2264, "MMMM")</f>
        <v>January</v>
      </c>
      <c r="W2264" s="3">
        <f>YEAR(superstore_excel!$B2264)</f>
        <v>2025</v>
      </c>
      <c r="X2264" s="27"/>
    </row>
    <row r="2265" spans="1:24" x14ac:dyDescent="0.3">
      <c r="A2265" s="28" t="s">
        <v>1454</v>
      </c>
      <c r="B2265" s="4">
        <v>45755</v>
      </c>
      <c r="C2265" s="4">
        <v>45770</v>
      </c>
      <c r="D2265" s="5" t="s">
        <v>17</v>
      </c>
      <c r="E2265" s="5" t="s">
        <v>569</v>
      </c>
      <c r="F2265" s="5" t="s">
        <v>1455</v>
      </c>
      <c r="G2265" s="5" t="s">
        <v>37</v>
      </c>
      <c r="H2265" s="5" t="s">
        <v>62</v>
      </c>
      <c r="I2265" s="5" t="s">
        <v>22</v>
      </c>
      <c r="J2265" s="5" t="s">
        <v>281</v>
      </c>
      <c r="K2265" s="5" t="s">
        <v>1456</v>
      </c>
      <c r="L2265" s="5">
        <v>2291.1928374632198</v>
      </c>
      <c r="M2265" s="5">
        <v>4.4257913722841504</v>
      </c>
      <c r="N2265" s="5">
        <v>4</v>
      </c>
      <c r="O2265" s="5">
        <v>0.22455253802376901</v>
      </c>
      <c r="P2265" s="5">
        <v>0.22</v>
      </c>
      <c r="Q2265" s="5">
        <v>595.92203542502398</v>
      </c>
      <c r="R2265" s="5">
        <v>595.91999999999996</v>
      </c>
      <c r="S2265" s="5" t="s">
        <v>14</v>
      </c>
      <c r="T2265" s="5" t="s">
        <v>11786</v>
      </c>
      <c r="U2265" s="7">
        <v>0.26009248356625514</v>
      </c>
      <c r="V2265" s="5" t="str">
        <f>TEXT(superstore_excel!$B2265, "MMMM")</f>
        <v>April</v>
      </c>
      <c r="W2265" s="5">
        <f>YEAR(superstore_excel!$B2265)</f>
        <v>2025</v>
      </c>
      <c r="X2265" s="29"/>
    </row>
    <row r="2266" spans="1:24" x14ac:dyDescent="0.3">
      <c r="A2266" s="26" t="s">
        <v>1457</v>
      </c>
      <c r="B2266" s="2">
        <v>45541</v>
      </c>
      <c r="C2266" s="2">
        <v>45765</v>
      </c>
      <c r="D2266" s="3" t="s">
        <v>17</v>
      </c>
      <c r="E2266" s="3" t="s">
        <v>1458</v>
      </c>
      <c r="F2266" s="3" t="s">
        <v>1459</v>
      </c>
      <c r="G2266" s="3" t="s">
        <v>44</v>
      </c>
      <c r="H2266" s="3" t="s">
        <v>38</v>
      </c>
      <c r="I2266" s="3" t="s">
        <v>45</v>
      </c>
      <c r="J2266" s="3" t="s">
        <v>96</v>
      </c>
      <c r="K2266" s="3" t="s">
        <v>1460</v>
      </c>
      <c r="L2266" s="3">
        <v>2291.0872539562301</v>
      </c>
      <c r="M2266" s="3">
        <v>4.42522467451262</v>
      </c>
      <c r="N2266" s="3">
        <v>4</v>
      </c>
      <c r="O2266" s="3">
        <v>0.22454050041899501</v>
      </c>
      <c r="P2266" s="3">
        <v>0.22</v>
      </c>
      <c r="Q2266" s="3">
        <v>595.99868480824</v>
      </c>
      <c r="R2266" s="3">
        <v>596</v>
      </c>
      <c r="S2266" s="3" t="s">
        <v>14</v>
      </c>
      <c r="T2266" s="3" t="s">
        <v>11774</v>
      </c>
      <c r="U2266" s="6">
        <v>0.26013792524884177</v>
      </c>
      <c r="V2266" s="3" t="str">
        <f>TEXT(superstore_excel!$B2266, "MMMM")</f>
        <v>September</v>
      </c>
      <c r="W2266" s="3">
        <f>YEAR(superstore_excel!$B2266)</f>
        <v>2024</v>
      </c>
      <c r="X2266" s="27"/>
    </row>
    <row r="2267" spans="1:24" x14ac:dyDescent="0.3">
      <c r="A2267" s="28" t="s">
        <v>1461</v>
      </c>
      <c r="B2267" s="4">
        <v>45600</v>
      </c>
      <c r="C2267" s="4">
        <v>45773</v>
      </c>
      <c r="D2267" s="5" t="s">
        <v>17</v>
      </c>
      <c r="E2267" s="5" t="s">
        <v>1462</v>
      </c>
      <c r="F2267" s="5" t="s">
        <v>1463</v>
      </c>
      <c r="G2267" s="5" t="s">
        <v>37</v>
      </c>
      <c r="H2267" s="5" t="s">
        <v>62</v>
      </c>
      <c r="I2267" s="5" t="s">
        <v>45</v>
      </c>
      <c r="J2267" s="5" t="s">
        <v>51</v>
      </c>
      <c r="K2267" s="5" t="s">
        <v>1464</v>
      </c>
      <c r="L2267" s="5">
        <v>2290.98167044924</v>
      </c>
      <c r="M2267" s="5">
        <v>4.4246579767410896</v>
      </c>
      <c r="N2267" s="5">
        <v>4</v>
      </c>
      <c r="O2267" s="5">
        <v>0.22452846281422001</v>
      </c>
      <c r="P2267" s="5">
        <v>0.22</v>
      </c>
      <c r="Q2267" s="5">
        <v>596.07533419145705</v>
      </c>
      <c r="R2267" s="5">
        <v>596.08000000000004</v>
      </c>
      <c r="S2267" s="5" t="s">
        <v>14</v>
      </c>
      <c r="T2267" s="5" t="s">
        <v>11769</v>
      </c>
      <c r="U2267" s="7">
        <v>0.26018337111993228</v>
      </c>
      <c r="V2267" s="5" t="str">
        <f>TEXT(superstore_excel!$B2267, "MMMM")</f>
        <v>November</v>
      </c>
      <c r="W2267" s="5">
        <f>YEAR(superstore_excel!$B2267)</f>
        <v>2024</v>
      </c>
      <c r="X2267" s="29"/>
    </row>
    <row r="2268" spans="1:24" x14ac:dyDescent="0.3">
      <c r="A2268" s="26" t="s">
        <v>1465</v>
      </c>
      <c r="B2268" s="2">
        <v>45735</v>
      </c>
      <c r="C2268" s="2">
        <v>45767</v>
      </c>
      <c r="D2268" s="3" t="s">
        <v>17</v>
      </c>
      <c r="E2268" s="3" t="s">
        <v>1466</v>
      </c>
      <c r="F2268" s="3" t="s">
        <v>1467</v>
      </c>
      <c r="G2268" s="3" t="s">
        <v>44</v>
      </c>
      <c r="H2268" s="3" t="s">
        <v>38</v>
      </c>
      <c r="I2268" s="3" t="s">
        <v>30</v>
      </c>
      <c r="J2268" s="3" t="s">
        <v>39</v>
      </c>
      <c r="K2268" s="3" t="s">
        <v>1468</v>
      </c>
      <c r="L2268" s="3">
        <v>2290.8760869422499</v>
      </c>
      <c r="M2268" s="3">
        <v>4.4240912789695601</v>
      </c>
      <c r="N2268" s="3">
        <v>4</v>
      </c>
      <c r="O2268" s="3">
        <v>0.22451642520944501</v>
      </c>
      <c r="P2268" s="3">
        <v>0.22</v>
      </c>
      <c r="Q2268" s="3">
        <v>596.15198357467295</v>
      </c>
      <c r="R2268" s="3">
        <v>596.15</v>
      </c>
      <c r="S2268" s="3" t="s">
        <v>14</v>
      </c>
      <c r="T2268" s="3" t="s">
        <v>11772</v>
      </c>
      <c r="U2268" s="6">
        <v>0.26022882118010482</v>
      </c>
      <c r="V2268" s="3" t="str">
        <f>TEXT(superstore_excel!$B2268, "MMMM")</f>
        <v>March</v>
      </c>
      <c r="W2268" s="3">
        <f>YEAR(superstore_excel!$B2268)</f>
        <v>2025</v>
      </c>
      <c r="X2268" s="27"/>
    </row>
    <row r="2269" spans="1:24" x14ac:dyDescent="0.3">
      <c r="A2269" s="28" t="s">
        <v>1469</v>
      </c>
      <c r="B2269" s="4">
        <v>45659</v>
      </c>
      <c r="C2269" s="4">
        <v>45762</v>
      </c>
      <c r="D2269" s="5" t="s">
        <v>17</v>
      </c>
      <c r="E2269" s="5" t="s">
        <v>1470</v>
      </c>
      <c r="F2269" s="5" t="s">
        <v>1471</v>
      </c>
      <c r="G2269" s="5" t="s">
        <v>37</v>
      </c>
      <c r="H2269" s="5" t="s">
        <v>38</v>
      </c>
      <c r="I2269" s="5" t="s">
        <v>22</v>
      </c>
      <c r="J2269" s="5" t="s">
        <v>23</v>
      </c>
      <c r="K2269" s="5" t="s">
        <v>1472</v>
      </c>
      <c r="L2269" s="5">
        <v>2290.7705034352498</v>
      </c>
      <c r="M2269" s="5">
        <v>4.4235245811980297</v>
      </c>
      <c r="N2269" s="5">
        <v>4</v>
      </c>
      <c r="O2269" s="5">
        <v>0.22450438760467001</v>
      </c>
      <c r="P2269" s="5">
        <v>0.22</v>
      </c>
      <c r="Q2269" s="5">
        <v>596.22863295789</v>
      </c>
      <c r="R2269" s="5">
        <v>596.23</v>
      </c>
      <c r="S2269" s="5" t="s">
        <v>14</v>
      </c>
      <c r="T2269" s="5" t="s">
        <v>11778</v>
      </c>
      <c r="U2269" s="7">
        <v>0.26027427542994064</v>
      </c>
      <c r="V2269" s="5" t="str">
        <f>TEXT(superstore_excel!$B2269, "MMMM")</f>
        <v>January</v>
      </c>
      <c r="W2269" s="5">
        <f>YEAR(superstore_excel!$B2269)</f>
        <v>2025</v>
      </c>
      <c r="X2269" s="29"/>
    </row>
    <row r="2270" spans="1:24" x14ac:dyDescent="0.3">
      <c r="A2270" s="26" t="s">
        <v>1473</v>
      </c>
      <c r="B2270" s="2">
        <v>45384</v>
      </c>
      <c r="C2270" s="2">
        <v>45757</v>
      </c>
      <c r="D2270" s="3" t="s">
        <v>26</v>
      </c>
      <c r="E2270" s="3" t="s">
        <v>1474</v>
      </c>
      <c r="F2270" s="3" t="s">
        <v>1475</v>
      </c>
      <c r="G2270" s="3" t="s">
        <v>44</v>
      </c>
      <c r="H2270" s="3" t="s">
        <v>38</v>
      </c>
      <c r="I2270" s="3" t="s">
        <v>30</v>
      </c>
      <c r="J2270" s="3" t="s">
        <v>126</v>
      </c>
      <c r="K2270" s="3" t="s">
        <v>1476</v>
      </c>
      <c r="L2270" s="3">
        <v>2290.6649199282601</v>
      </c>
      <c r="M2270" s="3">
        <v>4.42295788342651</v>
      </c>
      <c r="N2270" s="3">
        <v>4</v>
      </c>
      <c r="O2270" s="3">
        <v>0.22449234999989501</v>
      </c>
      <c r="P2270" s="3">
        <v>0.22</v>
      </c>
      <c r="Q2270" s="3">
        <v>596.30528234110602</v>
      </c>
      <c r="R2270" s="3">
        <v>596.30999999999995</v>
      </c>
      <c r="S2270" s="3" t="s">
        <v>14</v>
      </c>
      <c r="T2270" s="3" t="s">
        <v>11765</v>
      </c>
      <c r="U2270" s="6">
        <v>0.26031973387001595</v>
      </c>
      <c r="V2270" s="3" t="str">
        <f>TEXT(superstore_excel!$B2270, "MMMM")</f>
        <v>April</v>
      </c>
      <c r="W2270" s="3">
        <f>YEAR(superstore_excel!$B2270)</f>
        <v>2024</v>
      </c>
      <c r="X2270" s="27"/>
    </row>
    <row r="2271" spans="1:24" x14ac:dyDescent="0.3">
      <c r="A2271" s="28" t="s">
        <v>1477</v>
      </c>
      <c r="B2271" s="4">
        <v>45242</v>
      </c>
      <c r="C2271" s="4">
        <v>45756</v>
      </c>
      <c r="D2271" s="5" t="s">
        <v>34</v>
      </c>
      <c r="E2271" s="5" t="s">
        <v>1478</v>
      </c>
      <c r="F2271" s="5" t="s">
        <v>1479</v>
      </c>
      <c r="G2271" s="5" t="s">
        <v>44</v>
      </c>
      <c r="H2271" s="5" t="s">
        <v>38</v>
      </c>
      <c r="I2271" s="5" t="s">
        <v>22</v>
      </c>
      <c r="J2271" s="5" t="s">
        <v>302</v>
      </c>
      <c r="K2271" s="5" t="s">
        <v>1480</v>
      </c>
      <c r="L2271" s="5">
        <v>2290.55933642127</v>
      </c>
      <c r="M2271" s="5">
        <v>4.4223911856549796</v>
      </c>
      <c r="N2271" s="5">
        <v>4</v>
      </c>
      <c r="O2271" s="5">
        <v>0.22448031239512001</v>
      </c>
      <c r="P2271" s="5">
        <v>0.22</v>
      </c>
      <c r="Q2271" s="5">
        <v>596.38193172432295</v>
      </c>
      <c r="R2271" s="5">
        <v>596.38</v>
      </c>
      <c r="S2271" s="5" t="s">
        <v>14</v>
      </c>
      <c r="T2271" s="5" t="s">
        <v>11766</v>
      </c>
      <c r="U2271" s="7">
        <v>0.26036519650091217</v>
      </c>
      <c r="V2271" s="5" t="str">
        <f>TEXT(superstore_excel!$B2271, "MMMM")</f>
        <v>November</v>
      </c>
      <c r="W2271" s="5">
        <f>YEAR(superstore_excel!$B2271)</f>
        <v>2023</v>
      </c>
      <c r="X2271" s="29"/>
    </row>
    <row r="2272" spans="1:24" x14ac:dyDescent="0.3">
      <c r="A2272" s="26" t="s">
        <v>1481</v>
      </c>
      <c r="B2272" s="2">
        <v>45348</v>
      </c>
      <c r="C2272" s="2">
        <v>45775</v>
      </c>
      <c r="D2272" s="3" t="s">
        <v>17</v>
      </c>
      <c r="E2272" s="3" t="s">
        <v>1482</v>
      </c>
      <c r="F2272" s="3" t="s">
        <v>1483</v>
      </c>
      <c r="G2272" s="3" t="s">
        <v>20</v>
      </c>
      <c r="H2272" s="3" t="s">
        <v>29</v>
      </c>
      <c r="I2272" s="3" t="s">
        <v>30</v>
      </c>
      <c r="J2272" s="3" t="s">
        <v>101</v>
      </c>
      <c r="K2272" s="3" t="s">
        <v>1484</v>
      </c>
      <c r="L2272" s="3">
        <v>2290.4537529142799</v>
      </c>
      <c r="M2272" s="3">
        <v>4.4218244878834501</v>
      </c>
      <c r="N2272" s="3">
        <v>4</v>
      </c>
      <c r="O2272" s="3">
        <v>0.22446827479034601</v>
      </c>
      <c r="P2272" s="3">
        <v>0.22</v>
      </c>
      <c r="Q2272" s="3">
        <v>596.45858110753898</v>
      </c>
      <c r="R2272" s="3">
        <v>596.46</v>
      </c>
      <c r="S2272" s="3" t="s">
        <v>14</v>
      </c>
      <c r="T2272" s="3" t="s">
        <v>11782</v>
      </c>
      <c r="U2272" s="6">
        <v>0.26041066332320806</v>
      </c>
      <c r="V2272" s="3" t="str">
        <f>TEXT(superstore_excel!$B2272, "MMMM")</f>
        <v>February</v>
      </c>
      <c r="W2272" s="3">
        <f>YEAR(superstore_excel!$B2272)</f>
        <v>2024</v>
      </c>
      <c r="X2272" s="27"/>
    </row>
    <row r="2273" spans="1:24" x14ac:dyDescent="0.3">
      <c r="A2273" s="28" t="s">
        <v>1485</v>
      </c>
      <c r="B2273" s="4">
        <v>45604</v>
      </c>
      <c r="C2273" s="4">
        <v>45774</v>
      </c>
      <c r="D2273" s="5" t="s">
        <v>34</v>
      </c>
      <c r="E2273" s="5" t="s">
        <v>1486</v>
      </c>
      <c r="F2273" s="5" t="s">
        <v>1487</v>
      </c>
      <c r="G2273" s="5" t="s">
        <v>20</v>
      </c>
      <c r="H2273" s="5" t="s">
        <v>62</v>
      </c>
      <c r="I2273" s="5" t="s">
        <v>45</v>
      </c>
      <c r="J2273" s="5" t="s">
        <v>51</v>
      </c>
      <c r="K2273" s="5" t="s">
        <v>1488</v>
      </c>
      <c r="L2273" s="5">
        <v>2290.3481694072898</v>
      </c>
      <c r="M2273" s="5">
        <v>4.4212577901119197</v>
      </c>
      <c r="N2273" s="5">
        <v>4</v>
      </c>
      <c r="O2273" s="5">
        <v>0.22445623718557101</v>
      </c>
      <c r="P2273" s="5">
        <v>0.22</v>
      </c>
      <c r="Q2273" s="5">
        <v>596.53523049075602</v>
      </c>
      <c r="R2273" s="5">
        <v>596.54</v>
      </c>
      <c r="S2273" s="5" t="s">
        <v>14</v>
      </c>
      <c r="T2273" s="5" t="s">
        <v>11769</v>
      </c>
      <c r="U2273" s="7">
        <v>0.26045613433748416</v>
      </c>
      <c r="V2273" s="5" t="str">
        <f>TEXT(superstore_excel!$B2273, "MMMM")</f>
        <v>November</v>
      </c>
      <c r="W2273" s="5">
        <f>YEAR(superstore_excel!$B2273)</f>
        <v>2024</v>
      </c>
      <c r="X2273" s="29"/>
    </row>
    <row r="2274" spans="1:24" x14ac:dyDescent="0.3">
      <c r="A2274" s="26" t="s">
        <v>1489</v>
      </c>
      <c r="B2274" s="2">
        <v>45690</v>
      </c>
      <c r="C2274" s="2">
        <v>45759</v>
      </c>
      <c r="D2274" s="3" t="s">
        <v>54</v>
      </c>
      <c r="E2274" s="3" t="s">
        <v>1490</v>
      </c>
      <c r="F2274" s="3" t="s">
        <v>1491</v>
      </c>
      <c r="G2274" s="3" t="s">
        <v>44</v>
      </c>
      <c r="H2274" s="3" t="s">
        <v>29</v>
      </c>
      <c r="I2274" s="3" t="s">
        <v>45</v>
      </c>
      <c r="J2274" s="3" t="s">
        <v>51</v>
      </c>
      <c r="K2274" s="3" t="s">
        <v>1492</v>
      </c>
      <c r="L2274" s="3">
        <v>2290.2425859003001</v>
      </c>
      <c r="M2274" s="3">
        <v>4.4206910923403901</v>
      </c>
      <c r="N2274" s="3">
        <v>4</v>
      </c>
      <c r="O2274" s="3">
        <v>0.22444419958079601</v>
      </c>
      <c r="P2274" s="3">
        <v>0.22</v>
      </c>
      <c r="Q2274" s="3">
        <v>596.61187987397204</v>
      </c>
      <c r="R2274" s="3">
        <v>596.61</v>
      </c>
      <c r="S2274" s="3" t="s">
        <v>14</v>
      </c>
      <c r="T2274" s="3" t="s">
        <v>11777</v>
      </c>
      <c r="U2274" s="6">
        <v>0.26050160954431928</v>
      </c>
      <c r="V2274" s="3" t="str">
        <f>TEXT(superstore_excel!$B2274, "MMMM")</f>
        <v>February</v>
      </c>
      <c r="W2274" s="3">
        <f>YEAR(superstore_excel!$B2274)</f>
        <v>2025</v>
      </c>
      <c r="X2274" s="27"/>
    </row>
    <row r="2275" spans="1:24" x14ac:dyDescent="0.3">
      <c r="A2275" s="28" t="s">
        <v>1493</v>
      </c>
      <c r="B2275" s="4">
        <v>45588</v>
      </c>
      <c r="C2275" s="4">
        <v>45785</v>
      </c>
      <c r="D2275" s="5" t="s">
        <v>54</v>
      </c>
      <c r="E2275" s="5" t="s">
        <v>1494</v>
      </c>
      <c r="F2275" s="5" t="s">
        <v>1495</v>
      </c>
      <c r="G2275" s="5" t="s">
        <v>37</v>
      </c>
      <c r="H2275" s="5" t="s">
        <v>62</v>
      </c>
      <c r="I2275" s="5" t="s">
        <v>22</v>
      </c>
      <c r="J2275" s="5" t="s">
        <v>23</v>
      </c>
      <c r="K2275" s="5" t="s">
        <v>1496</v>
      </c>
      <c r="L2275" s="5">
        <v>2290.13700239331</v>
      </c>
      <c r="M2275" s="5">
        <v>4.4201243945688597</v>
      </c>
      <c r="N2275" s="5">
        <v>4</v>
      </c>
      <c r="O2275" s="5">
        <v>0.22443216197602101</v>
      </c>
      <c r="P2275" s="5">
        <v>0.22</v>
      </c>
      <c r="Q2275" s="5">
        <v>596.68852925718897</v>
      </c>
      <c r="R2275" s="5">
        <v>596.69000000000005</v>
      </c>
      <c r="S2275" s="5" t="s">
        <v>14</v>
      </c>
      <c r="T2275" s="5" t="s">
        <v>11763</v>
      </c>
      <c r="U2275" s="7">
        <v>0.26054708894429418</v>
      </c>
      <c r="V2275" s="5" t="str">
        <f>TEXT(superstore_excel!$B2275, "MMMM")</f>
        <v>October</v>
      </c>
      <c r="W2275" s="5">
        <f>YEAR(superstore_excel!$B2275)</f>
        <v>2024</v>
      </c>
      <c r="X2275" s="29"/>
    </row>
    <row r="2276" spans="1:24" x14ac:dyDescent="0.3">
      <c r="A2276" s="26" t="s">
        <v>1497</v>
      </c>
      <c r="B2276" s="2">
        <v>45118</v>
      </c>
      <c r="C2276" s="2">
        <v>45772</v>
      </c>
      <c r="D2276" s="3" t="s">
        <v>54</v>
      </c>
      <c r="E2276" s="3" t="s">
        <v>1498</v>
      </c>
      <c r="F2276" s="3" t="s">
        <v>935</v>
      </c>
      <c r="G2276" s="3" t="s">
        <v>44</v>
      </c>
      <c r="H2276" s="3" t="s">
        <v>29</v>
      </c>
      <c r="I2276" s="3" t="s">
        <v>22</v>
      </c>
      <c r="J2276" s="3" t="s">
        <v>302</v>
      </c>
      <c r="K2276" s="3" t="s">
        <v>1499</v>
      </c>
      <c r="L2276" s="3">
        <v>2290.0314188863199</v>
      </c>
      <c r="M2276" s="3">
        <v>4.41955769679734</v>
      </c>
      <c r="N2276" s="3">
        <v>4</v>
      </c>
      <c r="O2276" s="3">
        <v>0.224420124371246</v>
      </c>
      <c r="P2276" s="3">
        <v>0.22</v>
      </c>
      <c r="Q2276" s="3">
        <v>596.765178640405</v>
      </c>
      <c r="R2276" s="3">
        <v>596.77</v>
      </c>
      <c r="S2276" s="3" t="s">
        <v>14</v>
      </c>
      <c r="T2276" s="3" t="s">
        <v>11767</v>
      </c>
      <c r="U2276" s="6">
        <v>0.26059257253798807</v>
      </c>
      <c r="V2276" s="3" t="str">
        <f>TEXT(superstore_excel!$B2276, "MMMM")</f>
        <v>July</v>
      </c>
      <c r="W2276" s="3">
        <f>YEAR(superstore_excel!$B2276)</f>
        <v>2023</v>
      </c>
      <c r="X2276" s="27"/>
    </row>
    <row r="2277" spans="1:24" x14ac:dyDescent="0.3">
      <c r="A2277" s="28" t="s">
        <v>1500</v>
      </c>
      <c r="B2277" s="4">
        <v>45426</v>
      </c>
      <c r="C2277" s="4">
        <v>45763</v>
      </c>
      <c r="D2277" s="5" t="s">
        <v>17</v>
      </c>
      <c r="E2277" s="5" t="s">
        <v>1501</v>
      </c>
      <c r="F2277" s="5" t="s">
        <v>1502</v>
      </c>
      <c r="G2277" s="5" t="s">
        <v>37</v>
      </c>
      <c r="H2277" s="5" t="s">
        <v>38</v>
      </c>
      <c r="I2277" s="5" t="s">
        <v>30</v>
      </c>
      <c r="J2277" s="5" t="s">
        <v>101</v>
      </c>
      <c r="K2277" s="5" t="s">
        <v>1503</v>
      </c>
      <c r="L2277" s="5">
        <v>2289.9258353793298</v>
      </c>
      <c r="M2277" s="5">
        <v>4.4189909990258096</v>
      </c>
      <c r="N2277" s="5">
        <v>4</v>
      </c>
      <c r="O2277" s="5">
        <v>0.224408086766471</v>
      </c>
      <c r="P2277" s="5">
        <v>0.22</v>
      </c>
      <c r="Q2277" s="5">
        <v>596.84182802362204</v>
      </c>
      <c r="R2277" s="5">
        <v>596.84</v>
      </c>
      <c r="S2277" s="5" t="s">
        <v>14</v>
      </c>
      <c r="T2277" s="5" t="s">
        <v>11781</v>
      </c>
      <c r="U2277" s="7">
        <v>0.2606380603259818</v>
      </c>
      <c r="V2277" s="5" t="str">
        <f>TEXT(superstore_excel!$B2277, "MMMM")</f>
        <v>May</v>
      </c>
      <c r="W2277" s="5">
        <f>YEAR(superstore_excel!$B2277)</f>
        <v>2024</v>
      </c>
      <c r="X2277" s="29"/>
    </row>
    <row r="2278" spans="1:24" x14ac:dyDescent="0.3">
      <c r="A2278" s="26" t="s">
        <v>1504</v>
      </c>
      <c r="B2278" s="2">
        <v>45463</v>
      </c>
      <c r="C2278" s="2">
        <v>45766</v>
      </c>
      <c r="D2278" s="3" t="s">
        <v>17</v>
      </c>
      <c r="E2278" s="3" t="s">
        <v>1505</v>
      </c>
      <c r="F2278" s="3" t="s">
        <v>1506</v>
      </c>
      <c r="G2278" s="3" t="s">
        <v>37</v>
      </c>
      <c r="H2278" s="3" t="s">
        <v>29</v>
      </c>
      <c r="I2278" s="3" t="s">
        <v>22</v>
      </c>
      <c r="J2278" s="3" t="s">
        <v>23</v>
      </c>
      <c r="K2278" s="3" t="s">
        <v>1507</v>
      </c>
      <c r="L2278" s="3">
        <v>2289.8202518723301</v>
      </c>
      <c r="M2278" s="3">
        <v>4.4184243012542801</v>
      </c>
      <c r="N2278" s="3">
        <v>4</v>
      </c>
      <c r="O2278" s="3">
        <v>0.224396049161697</v>
      </c>
      <c r="P2278" s="3">
        <v>0.22</v>
      </c>
      <c r="Q2278" s="3">
        <v>596.91847740683795</v>
      </c>
      <c r="R2278" s="3">
        <v>596.91999999999996</v>
      </c>
      <c r="S2278" s="3" t="s">
        <v>14</v>
      </c>
      <c r="T2278" s="3" t="s">
        <v>11773</v>
      </c>
      <c r="U2278" s="6">
        <v>0.26068355230885581</v>
      </c>
      <c r="V2278" s="3" t="str">
        <f>TEXT(superstore_excel!$B2278, "MMMM")</f>
        <v>June</v>
      </c>
      <c r="W2278" s="3">
        <f>YEAR(superstore_excel!$B2278)</f>
        <v>2024</v>
      </c>
      <c r="X2278" s="27"/>
    </row>
    <row r="2279" spans="1:24" x14ac:dyDescent="0.3">
      <c r="A2279" s="28" t="s">
        <v>1508</v>
      </c>
      <c r="B2279" s="4">
        <v>45444</v>
      </c>
      <c r="C2279" s="4">
        <v>45785</v>
      </c>
      <c r="D2279" s="5" t="s">
        <v>34</v>
      </c>
      <c r="E2279" s="5" t="s">
        <v>1509</v>
      </c>
      <c r="F2279" s="5" t="s">
        <v>1510</v>
      </c>
      <c r="G2279" s="5" t="s">
        <v>44</v>
      </c>
      <c r="H2279" s="5" t="s">
        <v>62</v>
      </c>
      <c r="I2279" s="5" t="s">
        <v>22</v>
      </c>
      <c r="J2279" s="5" t="s">
        <v>173</v>
      </c>
      <c r="K2279" s="5" t="s">
        <v>1511</v>
      </c>
      <c r="L2279" s="5">
        <v>2289.71466836534</v>
      </c>
      <c r="M2279" s="5">
        <v>4.4178576034827497</v>
      </c>
      <c r="N2279" s="5">
        <v>4</v>
      </c>
      <c r="O2279" s="5">
        <v>0.224384011556922</v>
      </c>
      <c r="P2279" s="5">
        <v>0.22</v>
      </c>
      <c r="Q2279" s="5">
        <v>596.995126790055</v>
      </c>
      <c r="R2279" s="5">
        <v>597</v>
      </c>
      <c r="S2279" s="5" t="s">
        <v>84</v>
      </c>
      <c r="T2279" s="5" t="s">
        <v>11773</v>
      </c>
      <c r="U2279" s="7">
        <v>0.26072904848718914</v>
      </c>
      <c r="V2279" s="5" t="str">
        <f>TEXT(superstore_excel!$B2279, "MMMM")</f>
        <v>June</v>
      </c>
      <c r="W2279" s="5">
        <f>YEAR(superstore_excel!$B2279)</f>
        <v>2024</v>
      </c>
      <c r="X2279" s="29"/>
    </row>
    <row r="2280" spans="1:24" x14ac:dyDescent="0.3">
      <c r="A2280" s="26" t="s">
        <v>1512</v>
      </c>
      <c r="B2280" s="2">
        <v>45475</v>
      </c>
      <c r="C2280" s="2">
        <v>45777</v>
      </c>
      <c r="D2280" s="3" t="s">
        <v>34</v>
      </c>
      <c r="E2280" s="3" t="s">
        <v>1513</v>
      </c>
      <c r="F2280" s="3" t="s">
        <v>1514</v>
      </c>
      <c r="G2280" s="3" t="s">
        <v>37</v>
      </c>
      <c r="H2280" s="3" t="s">
        <v>62</v>
      </c>
      <c r="I2280" s="3" t="s">
        <v>45</v>
      </c>
      <c r="J2280" s="3" t="s">
        <v>160</v>
      </c>
      <c r="K2280" s="3" t="s">
        <v>1515</v>
      </c>
      <c r="L2280" s="3">
        <v>2289.6090848583499</v>
      </c>
      <c r="M2280" s="3">
        <v>4.4172909057112202</v>
      </c>
      <c r="N2280" s="3">
        <v>4</v>
      </c>
      <c r="O2280" s="3">
        <v>0.224371973952147</v>
      </c>
      <c r="P2280" s="3">
        <v>0.22</v>
      </c>
      <c r="Q2280" s="3">
        <v>597.07177617327102</v>
      </c>
      <c r="R2280" s="3">
        <v>597.07000000000005</v>
      </c>
      <c r="S2280" s="3" t="s">
        <v>14</v>
      </c>
      <c r="T2280" s="3" t="s">
        <v>11779</v>
      </c>
      <c r="U2280" s="6">
        <v>0.26077454886156243</v>
      </c>
      <c r="V2280" s="3" t="str">
        <f>TEXT(superstore_excel!$B2280, "MMMM")</f>
        <v>July</v>
      </c>
      <c r="W2280" s="3">
        <f>YEAR(superstore_excel!$B2280)</f>
        <v>2024</v>
      </c>
      <c r="X2280" s="27"/>
    </row>
    <row r="2281" spans="1:24" x14ac:dyDescent="0.3">
      <c r="A2281" s="28" t="s">
        <v>1516</v>
      </c>
      <c r="B2281" s="4">
        <v>45272</v>
      </c>
      <c r="C2281" s="4">
        <v>45770</v>
      </c>
      <c r="D2281" s="5" t="s">
        <v>17</v>
      </c>
      <c r="E2281" s="5" t="s">
        <v>1517</v>
      </c>
      <c r="F2281" s="5" t="s">
        <v>1518</v>
      </c>
      <c r="G2281" s="5" t="s">
        <v>20</v>
      </c>
      <c r="H2281" s="5" t="s">
        <v>21</v>
      </c>
      <c r="I2281" s="5" t="s">
        <v>30</v>
      </c>
      <c r="J2281" s="5" t="s">
        <v>31</v>
      </c>
      <c r="K2281" s="5" t="s">
        <v>1519</v>
      </c>
      <c r="L2281" s="5">
        <v>2289.5035013513598</v>
      </c>
      <c r="M2281" s="5">
        <v>4.4167242079396898</v>
      </c>
      <c r="N2281" s="5">
        <v>4</v>
      </c>
      <c r="O2281" s="5">
        <v>0.224359936347372</v>
      </c>
      <c r="P2281" s="5">
        <v>0.22</v>
      </c>
      <c r="Q2281" s="5">
        <v>597.14842555648795</v>
      </c>
      <c r="R2281" s="5">
        <v>597.15</v>
      </c>
      <c r="S2281" s="5" t="s">
        <v>14</v>
      </c>
      <c r="T2281" s="5" t="s">
        <v>11776</v>
      </c>
      <c r="U2281" s="7">
        <v>0.26082005343255699</v>
      </c>
      <c r="V2281" s="5" t="str">
        <f>TEXT(superstore_excel!$B2281, "MMMM")</f>
        <v>December</v>
      </c>
      <c r="W2281" s="5">
        <f>YEAR(superstore_excel!$B2281)</f>
        <v>2023</v>
      </c>
      <c r="X2281" s="29"/>
    </row>
    <row r="2282" spans="1:24" x14ac:dyDescent="0.3">
      <c r="A2282" s="26" t="s">
        <v>1520</v>
      </c>
      <c r="B2282" s="2">
        <v>45335</v>
      </c>
      <c r="C2282" s="2">
        <v>45756</v>
      </c>
      <c r="D2282" s="3" t="s">
        <v>54</v>
      </c>
      <c r="E2282" s="3" t="s">
        <v>1521</v>
      </c>
      <c r="F2282" s="3" t="s">
        <v>1522</v>
      </c>
      <c r="G2282" s="3" t="s">
        <v>20</v>
      </c>
      <c r="H2282" s="3" t="s">
        <v>29</v>
      </c>
      <c r="I2282" s="3" t="s">
        <v>30</v>
      </c>
      <c r="J2282" s="3" t="s">
        <v>39</v>
      </c>
      <c r="K2282" s="3" t="s">
        <v>1523</v>
      </c>
      <c r="L2282" s="3">
        <v>2289.3979178443701</v>
      </c>
      <c r="M2282" s="3">
        <v>4.41615751016817</v>
      </c>
      <c r="N2282" s="3">
        <v>4</v>
      </c>
      <c r="O2282" s="3">
        <v>0.224347898742597</v>
      </c>
      <c r="P2282" s="3">
        <v>0.22</v>
      </c>
      <c r="Q2282" s="3">
        <v>597.22507493970397</v>
      </c>
      <c r="R2282" s="3">
        <v>597.23</v>
      </c>
      <c r="S2282" s="3" t="s">
        <v>14</v>
      </c>
      <c r="T2282" s="3" t="s">
        <v>11782</v>
      </c>
      <c r="U2282" s="6">
        <v>0.26086556220075258</v>
      </c>
      <c r="V2282" s="3" t="str">
        <f>TEXT(superstore_excel!$B2282, "MMMM")</f>
        <v>February</v>
      </c>
      <c r="W2282" s="3">
        <f>YEAR(superstore_excel!$B2282)</f>
        <v>2024</v>
      </c>
      <c r="X2282" s="27"/>
    </row>
    <row r="2283" spans="1:24" x14ac:dyDescent="0.3">
      <c r="A2283" s="28" t="s">
        <v>1524</v>
      </c>
      <c r="B2283" s="4">
        <v>45597</v>
      </c>
      <c r="C2283" s="4">
        <v>45773</v>
      </c>
      <c r="D2283" s="5" t="s">
        <v>17</v>
      </c>
      <c r="E2283" s="5" t="s">
        <v>1525</v>
      </c>
      <c r="F2283" s="5" t="s">
        <v>1526</v>
      </c>
      <c r="G2283" s="5" t="s">
        <v>20</v>
      </c>
      <c r="H2283" s="5" t="s">
        <v>21</v>
      </c>
      <c r="I2283" s="5" t="s">
        <v>45</v>
      </c>
      <c r="J2283" s="5" t="s">
        <v>51</v>
      </c>
      <c r="K2283" s="5" t="s">
        <v>1527</v>
      </c>
      <c r="L2283" s="5">
        <v>2289.29233433738</v>
      </c>
      <c r="M2283" s="5">
        <v>4.4155908123966396</v>
      </c>
      <c r="N2283" s="5">
        <v>4</v>
      </c>
      <c r="O2283" s="5">
        <v>0.224335861137822</v>
      </c>
      <c r="P2283" s="5">
        <v>0.22</v>
      </c>
      <c r="Q2283" s="5">
        <v>597.30172432292102</v>
      </c>
      <c r="R2283" s="5">
        <v>597.29999999999995</v>
      </c>
      <c r="S2283" s="5" t="s">
        <v>14</v>
      </c>
      <c r="T2283" s="5" t="s">
        <v>11769</v>
      </c>
      <c r="U2283" s="7">
        <v>0.2609110751667309</v>
      </c>
      <c r="V2283" s="5" t="str">
        <f>TEXT(superstore_excel!$B2283, "MMMM")</f>
        <v>November</v>
      </c>
      <c r="W2283" s="5">
        <f>YEAR(superstore_excel!$B2283)</f>
        <v>2024</v>
      </c>
      <c r="X2283" s="29"/>
    </row>
    <row r="2284" spans="1:24" x14ac:dyDescent="0.3">
      <c r="A2284" s="26" t="s">
        <v>1528</v>
      </c>
      <c r="B2284" s="2">
        <v>45101</v>
      </c>
      <c r="C2284" s="2">
        <v>45784</v>
      </c>
      <c r="D2284" s="3" t="s">
        <v>34</v>
      </c>
      <c r="E2284" s="3" t="s">
        <v>357</v>
      </c>
      <c r="F2284" s="3" t="s">
        <v>1529</v>
      </c>
      <c r="G2284" s="3" t="s">
        <v>37</v>
      </c>
      <c r="H2284" s="3" t="s">
        <v>21</v>
      </c>
      <c r="I2284" s="3" t="s">
        <v>22</v>
      </c>
      <c r="J2284" s="3" t="s">
        <v>173</v>
      </c>
      <c r="K2284" s="3" t="s">
        <v>1530</v>
      </c>
      <c r="L2284" s="3">
        <v>2289.1867508303899</v>
      </c>
      <c r="M2284" s="3">
        <v>4.4150241146251101</v>
      </c>
      <c r="N2284" s="3">
        <v>4</v>
      </c>
      <c r="O2284" s="3">
        <v>0.224323823533048</v>
      </c>
      <c r="P2284" s="3">
        <v>0.22</v>
      </c>
      <c r="Q2284" s="3">
        <v>597.37837370613704</v>
      </c>
      <c r="R2284" s="3">
        <v>597.38</v>
      </c>
      <c r="S2284" s="3" t="s">
        <v>14</v>
      </c>
      <c r="T2284" s="3" t="s">
        <v>11764</v>
      </c>
      <c r="U2284" s="6">
        <v>0.26095659233107188</v>
      </c>
      <c r="V2284" s="3" t="str">
        <f>TEXT(superstore_excel!$B2284, "MMMM")</f>
        <v>June</v>
      </c>
      <c r="W2284" s="3">
        <f>YEAR(superstore_excel!$B2284)</f>
        <v>2023</v>
      </c>
      <c r="X2284" s="27"/>
    </row>
    <row r="2285" spans="1:24" x14ac:dyDescent="0.3">
      <c r="A2285" s="28" t="s">
        <v>1531</v>
      </c>
      <c r="B2285" s="4">
        <v>45209</v>
      </c>
      <c r="C2285" s="4">
        <v>45764</v>
      </c>
      <c r="D2285" s="5" t="s">
        <v>34</v>
      </c>
      <c r="E2285" s="5" t="s">
        <v>1532</v>
      </c>
      <c r="F2285" s="5" t="s">
        <v>1533</v>
      </c>
      <c r="G2285" s="5" t="s">
        <v>44</v>
      </c>
      <c r="H2285" s="5" t="s">
        <v>29</v>
      </c>
      <c r="I2285" s="5" t="s">
        <v>45</v>
      </c>
      <c r="J2285" s="5" t="s">
        <v>46</v>
      </c>
      <c r="K2285" s="5" t="s">
        <v>1534</v>
      </c>
      <c r="L2285" s="5">
        <v>2289.0811673234002</v>
      </c>
      <c r="M2285" s="5">
        <v>4.4144574168535797</v>
      </c>
      <c r="N2285" s="5">
        <v>4</v>
      </c>
      <c r="O2285" s="5">
        <v>0.224311785928273</v>
      </c>
      <c r="P2285" s="5">
        <v>0.22</v>
      </c>
      <c r="Q2285" s="5">
        <v>597.45502308935397</v>
      </c>
      <c r="R2285" s="5">
        <v>597.46</v>
      </c>
      <c r="S2285" s="5" t="s">
        <v>14</v>
      </c>
      <c r="T2285" s="5" t="s">
        <v>11783</v>
      </c>
      <c r="U2285" s="7">
        <v>0.26100211369435716</v>
      </c>
      <c r="V2285" s="5" t="str">
        <f>TEXT(superstore_excel!$B2285, "MMMM")</f>
        <v>October</v>
      </c>
      <c r="W2285" s="5">
        <f>YEAR(superstore_excel!$B2285)</f>
        <v>2023</v>
      </c>
      <c r="X2285" s="29"/>
    </row>
    <row r="2286" spans="1:24" x14ac:dyDescent="0.3">
      <c r="A2286" s="26" t="s">
        <v>1535</v>
      </c>
      <c r="B2286" s="2">
        <v>45452</v>
      </c>
      <c r="C2286" s="2">
        <v>45766</v>
      </c>
      <c r="D2286" s="3" t="s">
        <v>54</v>
      </c>
      <c r="E2286" s="3" t="s">
        <v>1536</v>
      </c>
      <c r="F2286" s="3" t="s">
        <v>1537</v>
      </c>
      <c r="G2286" s="3" t="s">
        <v>44</v>
      </c>
      <c r="H2286" s="3" t="s">
        <v>21</v>
      </c>
      <c r="I2286" s="3" t="s">
        <v>30</v>
      </c>
      <c r="J2286" s="3" t="s">
        <v>31</v>
      </c>
      <c r="K2286" s="3" t="s">
        <v>1538</v>
      </c>
      <c r="L2286" s="3">
        <v>2288.9755838164101</v>
      </c>
      <c r="M2286" s="3">
        <v>4.4138907190820502</v>
      </c>
      <c r="N2286" s="3">
        <v>4</v>
      </c>
      <c r="O2286" s="3">
        <v>0.224299748323498</v>
      </c>
      <c r="P2286" s="3">
        <v>0.22</v>
      </c>
      <c r="Q2286" s="3">
        <v>597.53167247256999</v>
      </c>
      <c r="R2286" s="3">
        <v>597.53</v>
      </c>
      <c r="S2286" s="3" t="s">
        <v>84</v>
      </c>
      <c r="T2286" s="3" t="s">
        <v>11773</v>
      </c>
      <c r="U2286" s="6">
        <v>0.26104763925716723</v>
      </c>
      <c r="V2286" s="3" t="str">
        <f>TEXT(superstore_excel!$B2286, "MMMM")</f>
        <v>June</v>
      </c>
      <c r="W2286" s="3">
        <f>YEAR(superstore_excel!$B2286)</f>
        <v>2024</v>
      </c>
      <c r="X2286" s="27"/>
    </row>
    <row r="2287" spans="1:24" x14ac:dyDescent="0.3">
      <c r="A2287" s="28" t="s">
        <v>1539</v>
      </c>
      <c r="B2287" s="4">
        <v>45424</v>
      </c>
      <c r="C2287" s="4">
        <v>45766</v>
      </c>
      <c r="D2287" s="5" t="s">
        <v>54</v>
      </c>
      <c r="E2287" s="5" t="s">
        <v>1540</v>
      </c>
      <c r="F2287" s="5" t="s">
        <v>1541</v>
      </c>
      <c r="G2287" s="5" t="s">
        <v>20</v>
      </c>
      <c r="H2287" s="5" t="s">
        <v>62</v>
      </c>
      <c r="I2287" s="5" t="s">
        <v>45</v>
      </c>
      <c r="J2287" s="5" t="s">
        <v>46</v>
      </c>
      <c r="K2287" s="5" t="s">
        <v>1542</v>
      </c>
      <c r="L2287" s="5">
        <v>2288.87000030941</v>
      </c>
      <c r="M2287" s="5">
        <v>4.4133240213105198</v>
      </c>
      <c r="N2287" s="5">
        <v>4</v>
      </c>
      <c r="O2287" s="5">
        <v>0.224287710718723</v>
      </c>
      <c r="P2287" s="5">
        <v>0.22</v>
      </c>
      <c r="Q2287" s="5">
        <v>597.60832185578704</v>
      </c>
      <c r="R2287" s="5">
        <v>597.61</v>
      </c>
      <c r="S2287" s="5" t="s">
        <v>14</v>
      </c>
      <c r="T2287" s="5" t="s">
        <v>11781</v>
      </c>
      <c r="U2287" s="7">
        <v>0.26109316902008511</v>
      </c>
      <c r="V2287" s="5" t="str">
        <f>TEXT(superstore_excel!$B2287, "MMMM")</f>
        <v>May</v>
      </c>
      <c r="W2287" s="5">
        <f>YEAR(superstore_excel!$B2287)</f>
        <v>2024</v>
      </c>
      <c r="X2287" s="29"/>
    </row>
    <row r="2288" spans="1:24" x14ac:dyDescent="0.3">
      <c r="A2288" s="26" t="s">
        <v>1543</v>
      </c>
      <c r="B2288" s="2">
        <v>45336</v>
      </c>
      <c r="C2288" s="2">
        <v>45756</v>
      </c>
      <c r="D2288" s="3" t="s">
        <v>17</v>
      </c>
      <c r="E2288" s="3" t="s">
        <v>1544</v>
      </c>
      <c r="F2288" s="3" t="s">
        <v>1545</v>
      </c>
      <c r="G2288" s="3" t="s">
        <v>37</v>
      </c>
      <c r="H2288" s="3" t="s">
        <v>62</v>
      </c>
      <c r="I2288" s="3" t="s">
        <v>30</v>
      </c>
      <c r="J2288" s="3" t="s">
        <v>39</v>
      </c>
      <c r="K2288" s="3" t="s">
        <v>1546</v>
      </c>
      <c r="L2288" s="3">
        <v>2288.7644168024199</v>
      </c>
      <c r="M2288" s="3">
        <v>4.4127573235390001</v>
      </c>
      <c r="N2288" s="3">
        <v>4</v>
      </c>
      <c r="O2288" s="3">
        <v>0.224275673113948</v>
      </c>
      <c r="P2288" s="3">
        <v>0.22</v>
      </c>
      <c r="Q2288" s="3">
        <v>597.68497123900295</v>
      </c>
      <c r="R2288" s="3">
        <v>597.67999999999995</v>
      </c>
      <c r="S2288" s="3" t="s">
        <v>14</v>
      </c>
      <c r="T2288" s="3" t="s">
        <v>11782</v>
      </c>
      <c r="U2288" s="6">
        <v>0.26113870298368885</v>
      </c>
      <c r="V2288" s="3" t="str">
        <f>TEXT(superstore_excel!$B2288, "MMMM")</f>
        <v>February</v>
      </c>
      <c r="W2288" s="3">
        <f>YEAR(superstore_excel!$B2288)</f>
        <v>2024</v>
      </c>
      <c r="X2288" s="27"/>
    </row>
    <row r="2289" spans="1:24" x14ac:dyDescent="0.3">
      <c r="A2289" s="28" t="s">
        <v>1547</v>
      </c>
      <c r="B2289" s="4">
        <v>45027</v>
      </c>
      <c r="C2289" s="4">
        <v>45773</v>
      </c>
      <c r="D2289" s="5" t="s">
        <v>26</v>
      </c>
      <c r="E2289" s="5" t="s">
        <v>345</v>
      </c>
      <c r="F2289" s="5" t="s">
        <v>1548</v>
      </c>
      <c r="G2289" s="5" t="s">
        <v>20</v>
      </c>
      <c r="H2289" s="5" t="s">
        <v>62</v>
      </c>
      <c r="I2289" s="5" t="s">
        <v>22</v>
      </c>
      <c r="J2289" s="5" t="s">
        <v>131</v>
      </c>
      <c r="K2289" s="5" t="s">
        <v>1549</v>
      </c>
      <c r="L2289" s="5">
        <v>2288.6588332954302</v>
      </c>
      <c r="M2289" s="5">
        <v>4.4121906257674697</v>
      </c>
      <c r="N2289" s="5">
        <v>4</v>
      </c>
      <c r="O2289" s="5">
        <v>0.224263635509173</v>
      </c>
      <c r="P2289" s="5">
        <v>0.22</v>
      </c>
      <c r="Q2289" s="5">
        <v>597.76162062221999</v>
      </c>
      <c r="R2289" s="5">
        <v>597.76</v>
      </c>
      <c r="S2289" s="5" t="s">
        <v>14</v>
      </c>
      <c r="T2289" s="5" t="s">
        <v>11787</v>
      </c>
      <c r="U2289" s="7">
        <v>0.26118424114856192</v>
      </c>
      <c r="V2289" s="5" t="str">
        <f>TEXT(superstore_excel!$B2289, "MMMM")</f>
        <v>April</v>
      </c>
      <c r="W2289" s="5">
        <f>YEAR(superstore_excel!$B2289)</f>
        <v>2023</v>
      </c>
      <c r="X2289" s="29"/>
    </row>
    <row r="2290" spans="1:24" x14ac:dyDescent="0.3">
      <c r="A2290" s="26" t="s">
        <v>1550</v>
      </c>
      <c r="B2290" s="2">
        <v>45479</v>
      </c>
      <c r="C2290" s="2">
        <v>45760</v>
      </c>
      <c r="D2290" s="3" t="s">
        <v>17</v>
      </c>
      <c r="E2290" s="3" t="s">
        <v>1551</v>
      </c>
      <c r="F2290" s="3" t="s">
        <v>1552</v>
      </c>
      <c r="G2290" s="3" t="s">
        <v>37</v>
      </c>
      <c r="H2290" s="3" t="s">
        <v>38</v>
      </c>
      <c r="I2290" s="3" t="s">
        <v>22</v>
      </c>
      <c r="J2290" s="3" t="s">
        <v>281</v>
      </c>
      <c r="K2290" s="3" t="s">
        <v>1553</v>
      </c>
      <c r="L2290" s="3">
        <v>2288.5532497884401</v>
      </c>
      <c r="M2290" s="3">
        <v>4.4116239279959402</v>
      </c>
      <c r="N2290" s="3">
        <v>4</v>
      </c>
      <c r="O2290" s="3">
        <v>0.224251597904399</v>
      </c>
      <c r="P2290" s="3">
        <v>0.22</v>
      </c>
      <c r="Q2290" s="3">
        <v>597.83827000543602</v>
      </c>
      <c r="R2290" s="3">
        <v>597.84</v>
      </c>
      <c r="S2290" s="3" t="s">
        <v>84</v>
      </c>
      <c r="T2290" s="3" t="s">
        <v>11779</v>
      </c>
      <c r="U2290" s="6">
        <v>0.26122978351528492</v>
      </c>
      <c r="V2290" s="3" t="str">
        <f>TEXT(superstore_excel!$B2290, "MMMM")</f>
        <v>July</v>
      </c>
      <c r="W2290" s="3">
        <f>YEAR(superstore_excel!$B2290)</f>
        <v>2024</v>
      </c>
      <c r="X2290" s="27"/>
    </row>
    <row r="2291" spans="1:24" x14ac:dyDescent="0.3">
      <c r="A2291" s="28" t="s">
        <v>1554</v>
      </c>
      <c r="B2291" s="4">
        <v>45700</v>
      </c>
      <c r="C2291" s="4">
        <v>45758</v>
      </c>
      <c r="D2291" s="5" t="s">
        <v>34</v>
      </c>
      <c r="E2291" s="5" t="s">
        <v>1555</v>
      </c>
      <c r="F2291" s="5" t="s">
        <v>1556</v>
      </c>
      <c r="G2291" s="5" t="s">
        <v>20</v>
      </c>
      <c r="H2291" s="5" t="s">
        <v>29</v>
      </c>
      <c r="I2291" s="5" t="s">
        <v>45</v>
      </c>
      <c r="J2291" s="5" t="s">
        <v>46</v>
      </c>
      <c r="K2291" s="5" t="s">
        <v>1557</v>
      </c>
      <c r="L2291" s="5">
        <v>2288.44766628145</v>
      </c>
      <c r="M2291" s="5">
        <v>4.4110572302244098</v>
      </c>
      <c r="N2291" s="5">
        <v>4</v>
      </c>
      <c r="O2291" s="5">
        <v>0.224239560299624</v>
      </c>
      <c r="P2291" s="5">
        <v>0.22</v>
      </c>
      <c r="Q2291" s="5">
        <v>597.91491938865295</v>
      </c>
      <c r="R2291" s="5">
        <v>597.91</v>
      </c>
      <c r="S2291" s="5" t="s">
        <v>84</v>
      </c>
      <c r="T2291" s="5" t="s">
        <v>11777</v>
      </c>
      <c r="U2291" s="7">
        <v>0.26127533008444032</v>
      </c>
      <c r="V2291" s="5" t="str">
        <f>TEXT(superstore_excel!$B2291, "MMMM")</f>
        <v>February</v>
      </c>
      <c r="W2291" s="5">
        <f>YEAR(superstore_excel!$B2291)</f>
        <v>2025</v>
      </c>
      <c r="X2291" s="29"/>
    </row>
    <row r="2292" spans="1:24" x14ac:dyDescent="0.3">
      <c r="A2292" s="26" t="s">
        <v>1558</v>
      </c>
      <c r="B2292" s="2">
        <v>45305</v>
      </c>
      <c r="C2292" s="2">
        <v>45767</v>
      </c>
      <c r="D2292" s="3" t="s">
        <v>34</v>
      </c>
      <c r="E2292" s="3" t="s">
        <v>1559</v>
      </c>
      <c r="F2292" s="3" t="s">
        <v>1560</v>
      </c>
      <c r="G2292" s="3" t="s">
        <v>44</v>
      </c>
      <c r="H2292" s="3" t="s">
        <v>21</v>
      </c>
      <c r="I2292" s="3" t="s">
        <v>22</v>
      </c>
      <c r="J2292" s="3" t="s">
        <v>23</v>
      </c>
      <c r="K2292" s="3" t="s">
        <v>1561</v>
      </c>
      <c r="L2292" s="3">
        <v>2288.3420827744599</v>
      </c>
      <c r="M2292" s="3">
        <v>4.4104905324528803</v>
      </c>
      <c r="N2292" s="3">
        <v>4</v>
      </c>
      <c r="O2292" s="3">
        <v>0.224227522694849</v>
      </c>
      <c r="P2292" s="3">
        <v>0.22</v>
      </c>
      <c r="Q2292" s="3">
        <v>597.99156877186897</v>
      </c>
      <c r="R2292" s="3">
        <v>597.99</v>
      </c>
      <c r="S2292" s="3" t="s">
        <v>84</v>
      </c>
      <c r="T2292" s="3" t="s">
        <v>11784</v>
      </c>
      <c r="U2292" s="6">
        <v>0.26132088085660893</v>
      </c>
      <c r="V2292" s="3" t="str">
        <f>TEXT(superstore_excel!$B2292, "MMMM")</f>
        <v>January</v>
      </c>
      <c r="W2292" s="3">
        <f>YEAR(superstore_excel!$B2292)</f>
        <v>2024</v>
      </c>
      <c r="X2292" s="27"/>
    </row>
    <row r="2293" spans="1:24" x14ac:dyDescent="0.3">
      <c r="A2293" s="28" t="s">
        <v>1562</v>
      </c>
      <c r="B2293" s="4">
        <v>45228</v>
      </c>
      <c r="C2293" s="4">
        <v>45782</v>
      </c>
      <c r="D2293" s="5" t="s">
        <v>26</v>
      </c>
      <c r="E2293" s="5" t="s">
        <v>1563</v>
      </c>
      <c r="F2293" s="5" t="s">
        <v>1564</v>
      </c>
      <c r="G2293" s="5" t="s">
        <v>37</v>
      </c>
      <c r="H2293" s="5" t="s">
        <v>62</v>
      </c>
      <c r="I2293" s="5" t="s">
        <v>45</v>
      </c>
      <c r="J2293" s="5" t="s">
        <v>51</v>
      </c>
      <c r="K2293" s="5" t="s">
        <v>1565</v>
      </c>
      <c r="L2293" s="5">
        <v>2288.2364992674702</v>
      </c>
      <c r="M2293" s="5">
        <v>4.4099238346813499</v>
      </c>
      <c r="N2293" s="5">
        <v>4</v>
      </c>
      <c r="O2293" s="5">
        <v>0.224215485090074</v>
      </c>
      <c r="P2293" s="5">
        <v>0.22</v>
      </c>
      <c r="Q2293" s="5">
        <v>598.06821815508499</v>
      </c>
      <c r="R2293" s="5">
        <v>598.07000000000005</v>
      </c>
      <c r="S2293" s="5" t="s">
        <v>84</v>
      </c>
      <c r="T2293" s="5" t="s">
        <v>11783</v>
      </c>
      <c r="U2293" s="7">
        <v>0.26136643583237296</v>
      </c>
      <c r="V2293" s="5" t="str">
        <f>TEXT(superstore_excel!$B2293, "MMMM")</f>
        <v>October</v>
      </c>
      <c r="W2293" s="5">
        <f>YEAR(superstore_excel!$B2293)</f>
        <v>2023</v>
      </c>
      <c r="X2293" s="29"/>
    </row>
    <row r="2294" spans="1:24" x14ac:dyDescent="0.3">
      <c r="A2294" s="26" t="s">
        <v>1566</v>
      </c>
      <c r="B2294" s="2">
        <v>45467</v>
      </c>
      <c r="C2294" s="2">
        <v>45757</v>
      </c>
      <c r="D2294" s="3" t="s">
        <v>17</v>
      </c>
      <c r="E2294" s="3" t="s">
        <v>1567</v>
      </c>
      <c r="F2294" s="3" t="s">
        <v>1568</v>
      </c>
      <c r="G2294" s="3" t="s">
        <v>37</v>
      </c>
      <c r="H2294" s="3" t="s">
        <v>21</v>
      </c>
      <c r="I2294" s="3" t="s">
        <v>30</v>
      </c>
      <c r="J2294" s="3" t="s">
        <v>31</v>
      </c>
      <c r="K2294" s="3" t="s">
        <v>1569</v>
      </c>
      <c r="L2294" s="3">
        <v>2288.1309157604801</v>
      </c>
      <c r="M2294" s="3">
        <v>4.4093571369098301</v>
      </c>
      <c r="N2294" s="3">
        <v>4</v>
      </c>
      <c r="O2294" s="3">
        <v>0.224203447485299</v>
      </c>
      <c r="P2294" s="3">
        <v>0.22</v>
      </c>
      <c r="Q2294" s="3">
        <v>598.14486753830204</v>
      </c>
      <c r="R2294" s="3">
        <v>598.14</v>
      </c>
      <c r="S2294" s="3" t="s">
        <v>14</v>
      </c>
      <c r="T2294" s="3" t="s">
        <v>11773</v>
      </c>
      <c r="U2294" s="6">
        <v>0.26141199501231488</v>
      </c>
      <c r="V2294" s="3" t="str">
        <f>TEXT(superstore_excel!$B2294, "MMMM")</f>
        <v>June</v>
      </c>
      <c r="W2294" s="3">
        <f>YEAR(superstore_excel!$B2294)</f>
        <v>2024</v>
      </c>
      <c r="X2294" s="27"/>
    </row>
    <row r="2295" spans="1:24" x14ac:dyDescent="0.3">
      <c r="A2295" s="28" t="s">
        <v>1570</v>
      </c>
      <c r="B2295" s="4">
        <v>45052</v>
      </c>
      <c r="C2295" s="4">
        <v>45770</v>
      </c>
      <c r="D2295" s="5" t="s">
        <v>26</v>
      </c>
      <c r="E2295" s="5" t="s">
        <v>1571</v>
      </c>
      <c r="F2295" s="5" t="s">
        <v>1572</v>
      </c>
      <c r="G2295" s="5" t="s">
        <v>44</v>
      </c>
      <c r="H2295" s="5" t="s">
        <v>29</v>
      </c>
      <c r="I2295" s="5" t="s">
        <v>45</v>
      </c>
      <c r="J2295" s="5" t="s">
        <v>46</v>
      </c>
      <c r="K2295" s="5" t="s">
        <v>1573</v>
      </c>
      <c r="L2295" s="5">
        <v>2288.02533225348</v>
      </c>
      <c r="M2295" s="5">
        <v>4.4087904391382997</v>
      </c>
      <c r="N2295" s="5">
        <v>4</v>
      </c>
      <c r="O2295" s="5">
        <v>0.224191409880524</v>
      </c>
      <c r="P2295" s="5">
        <v>0.22</v>
      </c>
      <c r="Q2295" s="5">
        <v>598.22151692151795</v>
      </c>
      <c r="R2295" s="5">
        <v>598.22</v>
      </c>
      <c r="S2295" s="5" t="s">
        <v>14</v>
      </c>
      <c r="T2295" s="5" t="s">
        <v>11780</v>
      </c>
      <c r="U2295" s="7">
        <v>0.26145755839701679</v>
      </c>
      <c r="V2295" s="5" t="str">
        <f>TEXT(superstore_excel!$B2295, "MMMM")</f>
        <v>May</v>
      </c>
      <c r="W2295" s="5">
        <f>YEAR(superstore_excel!$B2295)</f>
        <v>2023</v>
      </c>
      <c r="X2295" s="29"/>
    </row>
    <row r="2296" spans="1:24" x14ac:dyDescent="0.3">
      <c r="A2296" s="26" t="s">
        <v>1574</v>
      </c>
      <c r="B2296" s="2">
        <v>45362</v>
      </c>
      <c r="C2296" s="2">
        <v>45784</v>
      </c>
      <c r="D2296" s="3" t="s">
        <v>26</v>
      </c>
      <c r="E2296" s="3" t="s">
        <v>1575</v>
      </c>
      <c r="F2296" s="3" t="s">
        <v>1576</v>
      </c>
      <c r="G2296" s="3" t="s">
        <v>44</v>
      </c>
      <c r="H2296" s="3" t="s">
        <v>38</v>
      </c>
      <c r="I2296" s="3" t="s">
        <v>22</v>
      </c>
      <c r="J2296" s="3" t="s">
        <v>173</v>
      </c>
      <c r="K2296" s="3" t="s">
        <v>1577</v>
      </c>
      <c r="L2296" s="3">
        <v>2287.9197487464899</v>
      </c>
      <c r="M2296" s="3">
        <v>4.4082237413667702</v>
      </c>
      <c r="N2296" s="3">
        <v>4</v>
      </c>
      <c r="O2296" s="3">
        <v>0.22417937227574999</v>
      </c>
      <c r="P2296" s="3">
        <v>0.22</v>
      </c>
      <c r="Q2296" s="3">
        <v>598.29816630473499</v>
      </c>
      <c r="R2296" s="3">
        <v>598.29999999999995</v>
      </c>
      <c r="S2296" s="3" t="s">
        <v>14</v>
      </c>
      <c r="T2296" s="3" t="s">
        <v>11785</v>
      </c>
      <c r="U2296" s="6">
        <v>0.26150312598705955</v>
      </c>
      <c r="V2296" s="3" t="str">
        <f>TEXT(superstore_excel!$B2296, "MMMM")</f>
        <v>March</v>
      </c>
      <c r="W2296" s="3">
        <f>YEAR(superstore_excel!$B2296)</f>
        <v>2024</v>
      </c>
      <c r="X2296" s="27"/>
    </row>
    <row r="2297" spans="1:24" x14ac:dyDescent="0.3">
      <c r="A2297" s="28" t="s">
        <v>1578</v>
      </c>
      <c r="B2297" s="4">
        <v>45699</v>
      </c>
      <c r="C2297" s="4">
        <v>45780</v>
      </c>
      <c r="D2297" s="5" t="s">
        <v>26</v>
      </c>
      <c r="E2297" s="5" t="s">
        <v>1579</v>
      </c>
      <c r="F2297" s="5" t="s">
        <v>1580</v>
      </c>
      <c r="G2297" s="5" t="s">
        <v>37</v>
      </c>
      <c r="H2297" s="5" t="s">
        <v>62</v>
      </c>
      <c r="I2297" s="5" t="s">
        <v>22</v>
      </c>
      <c r="J2297" s="5" t="s">
        <v>23</v>
      </c>
      <c r="K2297" s="5" t="s">
        <v>1581</v>
      </c>
      <c r="L2297" s="5">
        <v>2287.8141652395002</v>
      </c>
      <c r="M2297" s="5">
        <v>4.4076570435952398</v>
      </c>
      <c r="N2297" s="5">
        <v>4</v>
      </c>
      <c r="O2297" s="5">
        <v>0.22416733467097499</v>
      </c>
      <c r="P2297" s="5">
        <v>0.22</v>
      </c>
      <c r="Q2297" s="5">
        <v>598.37481568795101</v>
      </c>
      <c r="R2297" s="5">
        <v>598.37</v>
      </c>
      <c r="S2297" s="5" t="s">
        <v>14</v>
      </c>
      <c r="T2297" s="5" t="s">
        <v>11777</v>
      </c>
      <c r="U2297" s="7">
        <v>0.26154869778302559</v>
      </c>
      <c r="V2297" s="5" t="str">
        <f>TEXT(superstore_excel!$B2297, "MMMM")</f>
        <v>February</v>
      </c>
      <c r="W2297" s="5">
        <f>YEAR(superstore_excel!$B2297)</f>
        <v>2025</v>
      </c>
      <c r="X2297" s="29"/>
    </row>
    <row r="2298" spans="1:24" x14ac:dyDescent="0.3">
      <c r="A2298" s="26" t="s">
        <v>1582</v>
      </c>
      <c r="B2298" s="2">
        <v>45039</v>
      </c>
      <c r="C2298" s="2">
        <v>45780</v>
      </c>
      <c r="D2298" s="3" t="s">
        <v>17</v>
      </c>
      <c r="E2298" s="3" t="s">
        <v>1583</v>
      </c>
      <c r="F2298" s="3" t="s">
        <v>1584</v>
      </c>
      <c r="G2298" s="3" t="s">
        <v>37</v>
      </c>
      <c r="H2298" s="3" t="s">
        <v>29</v>
      </c>
      <c r="I2298" s="3" t="s">
        <v>30</v>
      </c>
      <c r="J2298" s="3" t="s">
        <v>31</v>
      </c>
      <c r="K2298" s="3" t="s">
        <v>1585</v>
      </c>
      <c r="L2298" s="3">
        <v>2287.7085817325101</v>
      </c>
      <c r="M2298" s="3">
        <v>4.4070903458237103</v>
      </c>
      <c r="N2298" s="3">
        <v>4</v>
      </c>
      <c r="O2298" s="3">
        <v>0.22415529706619999</v>
      </c>
      <c r="P2298" s="3">
        <v>0.22</v>
      </c>
      <c r="Q2298" s="3">
        <v>598.45146507116795</v>
      </c>
      <c r="R2298" s="3">
        <v>598.45000000000005</v>
      </c>
      <c r="S2298" s="3" t="s">
        <v>14</v>
      </c>
      <c r="T2298" s="3" t="s">
        <v>11787</v>
      </c>
      <c r="U2298" s="6">
        <v>0.26159427378549815</v>
      </c>
      <c r="V2298" s="3" t="str">
        <f>TEXT(superstore_excel!$B2298, "MMMM")</f>
        <v>April</v>
      </c>
      <c r="W2298" s="3">
        <f>YEAR(superstore_excel!$B2298)</f>
        <v>2023</v>
      </c>
      <c r="X2298" s="27"/>
    </row>
    <row r="2299" spans="1:24" x14ac:dyDescent="0.3">
      <c r="A2299" s="28" t="s">
        <v>1586</v>
      </c>
      <c r="B2299" s="4">
        <v>45140</v>
      </c>
      <c r="C2299" s="4">
        <v>45780</v>
      </c>
      <c r="D2299" s="5" t="s">
        <v>54</v>
      </c>
      <c r="E2299" s="5" t="s">
        <v>1587</v>
      </c>
      <c r="F2299" s="5" t="s">
        <v>1588</v>
      </c>
      <c r="G2299" s="5" t="s">
        <v>44</v>
      </c>
      <c r="H2299" s="5" t="s">
        <v>29</v>
      </c>
      <c r="I2299" s="5" t="s">
        <v>45</v>
      </c>
      <c r="J2299" s="5" t="s">
        <v>96</v>
      </c>
      <c r="K2299" s="5" t="s">
        <v>1589</v>
      </c>
      <c r="L2299" s="5">
        <v>2287.60299822552</v>
      </c>
      <c r="M2299" s="5">
        <v>4.4065236480521799</v>
      </c>
      <c r="N2299" s="5">
        <v>4</v>
      </c>
      <c r="O2299" s="5">
        <v>0.22414325946142499</v>
      </c>
      <c r="P2299" s="5">
        <v>0.22</v>
      </c>
      <c r="Q2299" s="5">
        <v>598.52811445438397</v>
      </c>
      <c r="R2299" s="5">
        <v>598.53</v>
      </c>
      <c r="S2299" s="5" t="s">
        <v>14</v>
      </c>
      <c r="T2299" s="5" t="s">
        <v>11770</v>
      </c>
      <c r="U2299" s="7">
        <v>0.26163985399505885</v>
      </c>
      <c r="V2299" s="5" t="str">
        <f>TEXT(superstore_excel!$B2299, "MMMM")</f>
        <v>August</v>
      </c>
      <c r="W2299" s="5">
        <f>YEAR(superstore_excel!$B2299)</f>
        <v>2023</v>
      </c>
      <c r="X2299" s="29"/>
    </row>
    <row r="2300" spans="1:24" x14ac:dyDescent="0.3">
      <c r="A2300" s="26" t="s">
        <v>1590</v>
      </c>
      <c r="B2300" s="2">
        <v>45522</v>
      </c>
      <c r="C2300" s="2">
        <v>45782</v>
      </c>
      <c r="D2300" s="3" t="s">
        <v>26</v>
      </c>
      <c r="E2300" s="3" t="s">
        <v>1591</v>
      </c>
      <c r="F2300" s="3" t="s">
        <v>1592</v>
      </c>
      <c r="G2300" s="3" t="s">
        <v>20</v>
      </c>
      <c r="H2300" s="3" t="s">
        <v>29</v>
      </c>
      <c r="I2300" s="3" t="s">
        <v>22</v>
      </c>
      <c r="J2300" s="3" t="s">
        <v>23</v>
      </c>
      <c r="K2300" s="3" t="s">
        <v>1593</v>
      </c>
      <c r="L2300" s="3">
        <v>2287.4974147185299</v>
      </c>
      <c r="M2300" s="3">
        <v>4.4059569502806601</v>
      </c>
      <c r="N2300" s="3">
        <v>4</v>
      </c>
      <c r="O2300" s="3">
        <v>0.22413122185664999</v>
      </c>
      <c r="P2300" s="3">
        <v>0.22</v>
      </c>
      <c r="Q2300" s="3">
        <v>598.60476383760101</v>
      </c>
      <c r="R2300" s="3">
        <v>598.6</v>
      </c>
      <c r="S2300" s="3" t="s">
        <v>14</v>
      </c>
      <c r="T2300" s="3" t="s">
        <v>11775</v>
      </c>
      <c r="U2300" s="6">
        <v>0.26168543841229114</v>
      </c>
      <c r="V2300" s="3" t="str">
        <f>TEXT(superstore_excel!$B2300, "MMMM")</f>
        <v>August</v>
      </c>
      <c r="W2300" s="3">
        <f>YEAR(superstore_excel!$B2300)</f>
        <v>2024</v>
      </c>
      <c r="X2300" s="27"/>
    </row>
    <row r="2301" spans="1:24" x14ac:dyDescent="0.3">
      <c r="A2301" s="28" t="s">
        <v>1594</v>
      </c>
      <c r="B2301" s="4">
        <v>45614</v>
      </c>
      <c r="C2301" s="4">
        <v>45763</v>
      </c>
      <c r="D2301" s="5" t="s">
        <v>54</v>
      </c>
      <c r="E2301" s="5" t="s">
        <v>1595</v>
      </c>
      <c r="F2301" s="5" t="s">
        <v>1596</v>
      </c>
      <c r="G2301" s="5" t="s">
        <v>44</v>
      </c>
      <c r="H2301" s="5" t="s">
        <v>38</v>
      </c>
      <c r="I2301" s="5" t="s">
        <v>22</v>
      </c>
      <c r="J2301" s="5" t="s">
        <v>281</v>
      </c>
      <c r="K2301" s="5" t="s">
        <v>1597</v>
      </c>
      <c r="L2301" s="5">
        <v>2287.3918312115402</v>
      </c>
      <c r="M2301" s="5">
        <v>4.4053902525091297</v>
      </c>
      <c r="N2301" s="5">
        <v>4</v>
      </c>
      <c r="O2301" s="5">
        <v>0.22411918425187499</v>
      </c>
      <c r="P2301" s="5">
        <v>0.22</v>
      </c>
      <c r="Q2301" s="5">
        <v>598.68141322081703</v>
      </c>
      <c r="R2301" s="5">
        <v>598.67999999999995</v>
      </c>
      <c r="S2301" s="5" t="s">
        <v>14</v>
      </c>
      <c r="T2301" s="5" t="s">
        <v>11769</v>
      </c>
      <c r="U2301" s="7">
        <v>0.26173102703777662</v>
      </c>
      <c r="V2301" s="5" t="str">
        <f>TEXT(superstore_excel!$B2301, "MMMM")</f>
        <v>November</v>
      </c>
      <c r="W2301" s="5">
        <f>YEAR(superstore_excel!$B2301)</f>
        <v>2024</v>
      </c>
      <c r="X2301" s="29"/>
    </row>
    <row r="2302" spans="1:24" x14ac:dyDescent="0.3">
      <c r="A2302" s="26" t="s">
        <v>1598</v>
      </c>
      <c r="B2302" s="2">
        <v>45552</v>
      </c>
      <c r="C2302" s="2">
        <v>45780</v>
      </c>
      <c r="D2302" s="3" t="s">
        <v>34</v>
      </c>
      <c r="E2302" s="3" t="s">
        <v>1599</v>
      </c>
      <c r="F2302" s="3" t="s">
        <v>1600</v>
      </c>
      <c r="G2302" s="3" t="s">
        <v>44</v>
      </c>
      <c r="H2302" s="3" t="s">
        <v>21</v>
      </c>
      <c r="I2302" s="3" t="s">
        <v>30</v>
      </c>
      <c r="J2302" s="3" t="s">
        <v>101</v>
      </c>
      <c r="K2302" s="3" t="s">
        <v>1601</v>
      </c>
      <c r="L2302" s="3">
        <v>2287.2862477045501</v>
      </c>
      <c r="M2302" s="3">
        <v>4.4048235547376002</v>
      </c>
      <c r="N2302" s="3">
        <v>4</v>
      </c>
      <c r="O2302" s="3">
        <v>0.22410714664710099</v>
      </c>
      <c r="P2302" s="3">
        <v>0.22</v>
      </c>
      <c r="Q2302" s="3">
        <v>598.75806260403397</v>
      </c>
      <c r="R2302" s="3">
        <v>598.76</v>
      </c>
      <c r="S2302" s="3" t="s">
        <v>14</v>
      </c>
      <c r="T2302" s="3" t="s">
        <v>11774</v>
      </c>
      <c r="U2302" s="6">
        <v>0.2617766198720991</v>
      </c>
      <c r="V2302" s="3" t="str">
        <f>TEXT(superstore_excel!$B2302, "MMMM")</f>
        <v>September</v>
      </c>
      <c r="W2302" s="3">
        <f>YEAR(superstore_excel!$B2302)</f>
        <v>2024</v>
      </c>
      <c r="X2302" s="27"/>
    </row>
    <row r="2303" spans="1:24" x14ac:dyDescent="0.3">
      <c r="A2303" s="28" t="s">
        <v>1602</v>
      </c>
      <c r="B2303" s="4">
        <v>45100</v>
      </c>
      <c r="C2303" s="4">
        <v>45769</v>
      </c>
      <c r="D2303" s="5" t="s">
        <v>54</v>
      </c>
      <c r="E2303" s="5" t="s">
        <v>1603</v>
      </c>
      <c r="F2303" s="5" t="s">
        <v>1604</v>
      </c>
      <c r="G2303" s="5" t="s">
        <v>37</v>
      </c>
      <c r="H2303" s="5" t="s">
        <v>21</v>
      </c>
      <c r="I2303" s="5" t="s">
        <v>30</v>
      </c>
      <c r="J2303" s="5" t="s">
        <v>31</v>
      </c>
      <c r="K2303" s="5" t="s">
        <v>1605</v>
      </c>
      <c r="L2303" s="5">
        <v>2287.18066419756</v>
      </c>
      <c r="M2303" s="5">
        <v>4.4042568569660698</v>
      </c>
      <c r="N2303" s="5">
        <v>4</v>
      </c>
      <c r="O2303" s="5">
        <v>0.22409510904232599</v>
      </c>
      <c r="P2303" s="5">
        <v>0.22</v>
      </c>
      <c r="Q2303" s="5">
        <v>598.83471198724999</v>
      </c>
      <c r="R2303" s="5">
        <v>598.83000000000004</v>
      </c>
      <c r="S2303" s="5" t="s">
        <v>14</v>
      </c>
      <c r="T2303" s="5" t="s">
        <v>11764</v>
      </c>
      <c r="U2303" s="7">
        <v>0.26182221691584062</v>
      </c>
      <c r="V2303" s="5" t="str">
        <f>TEXT(superstore_excel!$B2303, "MMMM")</f>
        <v>June</v>
      </c>
      <c r="W2303" s="5">
        <f>YEAR(superstore_excel!$B2303)</f>
        <v>2023</v>
      </c>
      <c r="X2303" s="29"/>
    </row>
    <row r="2304" spans="1:24" x14ac:dyDescent="0.3">
      <c r="A2304" s="26" t="s">
        <v>1606</v>
      </c>
      <c r="B2304" s="2">
        <v>45091</v>
      </c>
      <c r="C2304" s="2">
        <v>45775</v>
      </c>
      <c r="D2304" s="3" t="s">
        <v>26</v>
      </c>
      <c r="E2304" s="3" t="s">
        <v>1607</v>
      </c>
      <c r="F2304" s="3" t="s">
        <v>1608</v>
      </c>
      <c r="G2304" s="3" t="s">
        <v>20</v>
      </c>
      <c r="H2304" s="3" t="s">
        <v>62</v>
      </c>
      <c r="I2304" s="3" t="s">
        <v>30</v>
      </c>
      <c r="J2304" s="3" t="s">
        <v>31</v>
      </c>
      <c r="K2304" s="3" t="s">
        <v>1609</v>
      </c>
      <c r="L2304" s="3">
        <v>2287.0750806905598</v>
      </c>
      <c r="M2304" s="3">
        <v>4.4036901591945403</v>
      </c>
      <c r="N2304" s="3">
        <v>4</v>
      </c>
      <c r="O2304" s="3">
        <v>0.22408307143755099</v>
      </c>
      <c r="P2304" s="3">
        <v>0.22</v>
      </c>
      <c r="Q2304" s="3">
        <v>598.91136137046703</v>
      </c>
      <c r="R2304" s="3">
        <v>598.91</v>
      </c>
      <c r="S2304" s="3" t="s">
        <v>14</v>
      </c>
      <c r="T2304" s="3" t="s">
        <v>11764</v>
      </c>
      <c r="U2304" s="6">
        <v>0.2618678181695861</v>
      </c>
      <c r="V2304" s="3" t="str">
        <f>TEXT(superstore_excel!$B2304, "MMMM")</f>
        <v>June</v>
      </c>
      <c r="W2304" s="3">
        <f>YEAR(superstore_excel!$B2304)</f>
        <v>2023</v>
      </c>
      <c r="X2304" s="27"/>
    </row>
    <row r="2305" spans="1:24" x14ac:dyDescent="0.3">
      <c r="A2305" s="28" t="s">
        <v>1610</v>
      </c>
      <c r="B2305" s="4">
        <v>45311</v>
      </c>
      <c r="C2305" s="4">
        <v>45764</v>
      </c>
      <c r="D2305" s="5" t="s">
        <v>26</v>
      </c>
      <c r="E2305" s="5" t="s">
        <v>1611</v>
      </c>
      <c r="F2305" s="5" t="s">
        <v>1612</v>
      </c>
      <c r="G2305" s="5" t="s">
        <v>37</v>
      </c>
      <c r="H2305" s="5" t="s">
        <v>21</v>
      </c>
      <c r="I2305" s="5" t="s">
        <v>30</v>
      </c>
      <c r="J2305" s="5" t="s">
        <v>126</v>
      </c>
      <c r="K2305" s="5" t="s">
        <v>1613</v>
      </c>
      <c r="L2305" s="5">
        <v>2286.9694971835702</v>
      </c>
      <c r="M2305" s="5">
        <v>4.4031234614230099</v>
      </c>
      <c r="N2305" s="5">
        <v>4</v>
      </c>
      <c r="O2305" s="5">
        <v>0.22407103383277599</v>
      </c>
      <c r="P2305" s="5">
        <v>0.22</v>
      </c>
      <c r="Q2305" s="5">
        <v>598.98801075368306</v>
      </c>
      <c r="R2305" s="5">
        <v>598.99</v>
      </c>
      <c r="S2305" s="5" t="s">
        <v>14</v>
      </c>
      <c r="T2305" s="5" t="s">
        <v>11784</v>
      </c>
      <c r="U2305" s="7">
        <v>0.26191342363391545</v>
      </c>
      <c r="V2305" s="5" t="str">
        <f>TEXT(superstore_excel!$B2305, "MMMM")</f>
        <v>January</v>
      </c>
      <c r="W2305" s="5">
        <f>YEAR(superstore_excel!$B2305)</f>
        <v>2024</v>
      </c>
      <c r="X2305" s="29"/>
    </row>
    <row r="2306" spans="1:24" x14ac:dyDescent="0.3">
      <c r="A2306" s="26" t="s">
        <v>1614</v>
      </c>
      <c r="B2306" s="2">
        <v>45536</v>
      </c>
      <c r="C2306" s="2">
        <v>45784</v>
      </c>
      <c r="D2306" s="3" t="s">
        <v>34</v>
      </c>
      <c r="E2306" s="3" t="s">
        <v>1615</v>
      </c>
      <c r="F2306" s="3" t="s">
        <v>1616</v>
      </c>
      <c r="G2306" s="3" t="s">
        <v>44</v>
      </c>
      <c r="H2306" s="3" t="s">
        <v>62</v>
      </c>
      <c r="I2306" s="3" t="s">
        <v>30</v>
      </c>
      <c r="J2306" s="3" t="s">
        <v>39</v>
      </c>
      <c r="K2306" s="3" t="s">
        <v>1617</v>
      </c>
      <c r="L2306" s="3">
        <v>2286.8639136765801</v>
      </c>
      <c r="M2306" s="3">
        <v>4.4025567636514902</v>
      </c>
      <c r="N2306" s="3">
        <v>4</v>
      </c>
      <c r="O2306" s="3">
        <v>0.22405899622800099</v>
      </c>
      <c r="P2306" s="3">
        <v>0.22</v>
      </c>
      <c r="Q2306" s="3">
        <v>599.06466013689999</v>
      </c>
      <c r="R2306" s="3">
        <v>599.05999999999995</v>
      </c>
      <c r="S2306" s="3" t="s">
        <v>14</v>
      </c>
      <c r="T2306" s="3" t="s">
        <v>11774</v>
      </c>
      <c r="U2306" s="6">
        <v>0.26195903330941395</v>
      </c>
      <c r="V2306" s="3" t="str">
        <f>TEXT(superstore_excel!$B2306, "MMMM")</f>
        <v>September</v>
      </c>
      <c r="W2306" s="3">
        <f>YEAR(superstore_excel!$B2306)</f>
        <v>2024</v>
      </c>
      <c r="X2306" s="27"/>
    </row>
    <row r="2307" spans="1:24" x14ac:dyDescent="0.3">
      <c r="A2307" s="28" t="s">
        <v>1618</v>
      </c>
      <c r="B2307" s="4">
        <v>45430</v>
      </c>
      <c r="C2307" s="4">
        <v>45770</v>
      </c>
      <c r="D2307" s="5" t="s">
        <v>26</v>
      </c>
      <c r="E2307" s="5" t="s">
        <v>1619</v>
      </c>
      <c r="F2307" s="5" t="s">
        <v>1620</v>
      </c>
      <c r="G2307" s="5" t="s">
        <v>44</v>
      </c>
      <c r="H2307" s="5" t="s">
        <v>38</v>
      </c>
      <c r="I2307" s="5" t="s">
        <v>22</v>
      </c>
      <c r="J2307" s="5" t="s">
        <v>131</v>
      </c>
      <c r="K2307" s="5" t="s">
        <v>1621</v>
      </c>
      <c r="L2307" s="5">
        <v>2286.75833016959</v>
      </c>
      <c r="M2307" s="5">
        <v>4.4019900658799598</v>
      </c>
      <c r="N2307" s="5">
        <v>4</v>
      </c>
      <c r="O2307" s="5">
        <v>0.22404695862322599</v>
      </c>
      <c r="P2307" s="5">
        <v>0.22</v>
      </c>
      <c r="Q2307" s="5">
        <v>599.14130952011601</v>
      </c>
      <c r="R2307" s="5">
        <v>599.14</v>
      </c>
      <c r="S2307" s="5" t="s">
        <v>14</v>
      </c>
      <c r="T2307" s="5" t="s">
        <v>11781</v>
      </c>
      <c r="U2307" s="7">
        <v>0.26200464719666405</v>
      </c>
      <c r="V2307" s="5" t="str">
        <f>TEXT(superstore_excel!$B2307, "MMMM")</f>
        <v>May</v>
      </c>
      <c r="W2307" s="5">
        <f>YEAR(superstore_excel!$B2307)</f>
        <v>2024</v>
      </c>
      <c r="X2307" s="29"/>
    </row>
    <row r="2308" spans="1:24" x14ac:dyDescent="0.3">
      <c r="A2308" s="26" t="s">
        <v>1622</v>
      </c>
      <c r="B2308" s="2">
        <v>45237</v>
      </c>
      <c r="C2308" s="2">
        <v>45770</v>
      </c>
      <c r="D2308" s="3" t="s">
        <v>26</v>
      </c>
      <c r="E2308" s="3" t="s">
        <v>1623</v>
      </c>
      <c r="F2308" s="3" t="s">
        <v>1624</v>
      </c>
      <c r="G2308" s="3" t="s">
        <v>37</v>
      </c>
      <c r="H2308" s="3" t="s">
        <v>29</v>
      </c>
      <c r="I2308" s="3" t="s">
        <v>45</v>
      </c>
      <c r="J2308" s="3" t="s">
        <v>46</v>
      </c>
      <c r="K2308" s="3" t="s">
        <v>1625</v>
      </c>
      <c r="L2308" s="3">
        <v>2286.6527466625998</v>
      </c>
      <c r="M2308" s="3">
        <v>4.4014233681084303</v>
      </c>
      <c r="N2308" s="3">
        <v>4</v>
      </c>
      <c r="O2308" s="3">
        <v>0.22403492101845199</v>
      </c>
      <c r="P2308" s="3">
        <v>0.22</v>
      </c>
      <c r="Q2308" s="3">
        <v>599.21795890333306</v>
      </c>
      <c r="R2308" s="3">
        <v>599.22</v>
      </c>
      <c r="S2308" s="3" t="s">
        <v>14</v>
      </c>
      <c r="T2308" s="3" t="s">
        <v>11766</v>
      </c>
      <c r="U2308" s="6">
        <v>0.26205026529625003</v>
      </c>
      <c r="V2308" s="3" t="str">
        <f>TEXT(superstore_excel!$B2308, "MMMM")</f>
        <v>November</v>
      </c>
      <c r="W2308" s="3">
        <f>YEAR(superstore_excel!$B2308)</f>
        <v>2023</v>
      </c>
      <c r="X2308" s="27"/>
    </row>
    <row r="2309" spans="1:24" x14ac:dyDescent="0.3">
      <c r="A2309" s="28" t="s">
        <v>1626</v>
      </c>
      <c r="B2309" s="4">
        <v>45054</v>
      </c>
      <c r="C2309" s="4">
        <v>45772</v>
      </c>
      <c r="D2309" s="5" t="s">
        <v>34</v>
      </c>
      <c r="E2309" s="5" t="s">
        <v>1627</v>
      </c>
      <c r="F2309" s="5" t="s">
        <v>1628</v>
      </c>
      <c r="G2309" s="5" t="s">
        <v>20</v>
      </c>
      <c r="H2309" s="5" t="s">
        <v>21</v>
      </c>
      <c r="I2309" s="5" t="s">
        <v>30</v>
      </c>
      <c r="J2309" s="5" t="s">
        <v>39</v>
      </c>
      <c r="K2309" s="5" t="s">
        <v>1629</v>
      </c>
      <c r="L2309" s="5">
        <v>2286.5471631556102</v>
      </c>
      <c r="M2309" s="5">
        <v>4.4008566703368999</v>
      </c>
      <c r="N2309" s="5">
        <v>4</v>
      </c>
      <c r="O2309" s="5">
        <v>0.22402288341367699</v>
      </c>
      <c r="P2309" s="5">
        <v>0.22</v>
      </c>
      <c r="Q2309" s="5">
        <v>599.29460828654896</v>
      </c>
      <c r="R2309" s="5">
        <v>599.29</v>
      </c>
      <c r="S2309" s="5" t="s">
        <v>14</v>
      </c>
      <c r="T2309" s="5" t="s">
        <v>11780</v>
      </c>
      <c r="U2309" s="7">
        <v>0.26209588760875435</v>
      </c>
      <c r="V2309" s="5" t="str">
        <f>TEXT(superstore_excel!$B2309, "MMMM")</f>
        <v>May</v>
      </c>
      <c r="W2309" s="5">
        <f>YEAR(superstore_excel!$B2309)</f>
        <v>2023</v>
      </c>
      <c r="X2309" s="29"/>
    </row>
    <row r="2310" spans="1:24" x14ac:dyDescent="0.3">
      <c r="A2310" s="26" t="s">
        <v>1630</v>
      </c>
      <c r="B2310" s="2">
        <v>45692</v>
      </c>
      <c r="C2310" s="2">
        <v>45774</v>
      </c>
      <c r="D2310" s="3" t="s">
        <v>17</v>
      </c>
      <c r="E2310" s="3" t="s">
        <v>1048</v>
      </c>
      <c r="F2310" s="3" t="s">
        <v>1631</v>
      </c>
      <c r="G2310" s="3" t="s">
        <v>44</v>
      </c>
      <c r="H2310" s="3" t="s">
        <v>62</v>
      </c>
      <c r="I2310" s="3" t="s">
        <v>30</v>
      </c>
      <c r="J2310" s="3" t="s">
        <v>101</v>
      </c>
      <c r="K2310" s="3" t="s">
        <v>1632</v>
      </c>
      <c r="L2310" s="3">
        <v>2286.4415796486201</v>
      </c>
      <c r="M2310" s="3">
        <v>4.4002899725653704</v>
      </c>
      <c r="N2310" s="3">
        <v>4</v>
      </c>
      <c r="O2310" s="3">
        <v>0.22401084580890199</v>
      </c>
      <c r="P2310" s="3">
        <v>0.22</v>
      </c>
      <c r="Q2310" s="3">
        <v>599.37125766976601</v>
      </c>
      <c r="R2310" s="3">
        <v>599.37</v>
      </c>
      <c r="S2310" s="3" t="s">
        <v>14</v>
      </c>
      <c r="T2310" s="3" t="s">
        <v>11777</v>
      </c>
      <c r="U2310" s="6">
        <v>0.26214151413476189</v>
      </c>
      <c r="V2310" s="3" t="str">
        <f>TEXT(superstore_excel!$B2310, "MMMM")</f>
        <v>February</v>
      </c>
      <c r="W2310" s="3">
        <f>YEAR(superstore_excel!$B2310)</f>
        <v>2025</v>
      </c>
      <c r="X2310" s="27"/>
    </row>
    <row r="2311" spans="1:24" x14ac:dyDescent="0.3">
      <c r="A2311" s="28" t="s">
        <v>1633</v>
      </c>
      <c r="B2311" s="4">
        <v>45643</v>
      </c>
      <c r="C2311" s="4">
        <v>45773</v>
      </c>
      <c r="D2311" s="5" t="s">
        <v>54</v>
      </c>
      <c r="E2311" s="5" t="s">
        <v>1634</v>
      </c>
      <c r="F2311" s="5" t="s">
        <v>1635</v>
      </c>
      <c r="G2311" s="5" t="s">
        <v>37</v>
      </c>
      <c r="H2311" s="5" t="s">
        <v>62</v>
      </c>
      <c r="I2311" s="5" t="s">
        <v>22</v>
      </c>
      <c r="J2311" s="5" t="s">
        <v>131</v>
      </c>
      <c r="K2311" s="5" t="s">
        <v>1636</v>
      </c>
      <c r="L2311" s="5">
        <v>2286.3359961416299</v>
      </c>
      <c r="M2311" s="5">
        <v>4.39972327479384</v>
      </c>
      <c r="N2311" s="5">
        <v>4</v>
      </c>
      <c r="O2311" s="5">
        <v>0.22399880820412699</v>
      </c>
      <c r="P2311" s="5">
        <v>0.22</v>
      </c>
      <c r="Q2311" s="5">
        <v>599.44790705298203</v>
      </c>
      <c r="R2311" s="5">
        <v>599.45000000000005</v>
      </c>
      <c r="S2311" s="5" t="s">
        <v>14</v>
      </c>
      <c r="T2311" s="5" t="s">
        <v>11771</v>
      </c>
      <c r="U2311" s="7">
        <v>0.26218714487485523</v>
      </c>
      <c r="V2311" s="5" t="str">
        <f>TEXT(superstore_excel!$B2311, "MMMM")</f>
        <v>December</v>
      </c>
      <c r="W2311" s="5">
        <f>YEAR(superstore_excel!$B2311)</f>
        <v>2024</v>
      </c>
      <c r="X2311" s="29"/>
    </row>
    <row r="2312" spans="1:24" x14ac:dyDescent="0.3">
      <c r="A2312" s="26" t="s">
        <v>1637</v>
      </c>
      <c r="B2312" s="2">
        <v>45028</v>
      </c>
      <c r="C2312" s="2">
        <v>45781</v>
      </c>
      <c r="D2312" s="3" t="s">
        <v>34</v>
      </c>
      <c r="E2312" s="3" t="s">
        <v>1638</v>
      </c>
      <c r="F2312" s="3" t="s">
        <v>1639</v>
      </c>
      <c r="G2312" s="3" t="s">
        <v>37</v>
      </c>
      <c r="H2312" s="3" t="s">
        <v>21</v>
      </c>
      <c r="I2312" s="3" t="s">
        <v>45</v>
      </c>
      <c r="J2312" s="3" t="s">
        <v>46</v>
      </c>
      <c r="K2312" s="3" t="s">
        <v>1640</v>
      </c>
      <c r="L2312" s="3">
        <v>2286.2304126346398</v>
      </c>
      <c r="M2312" s="3">
        <v>4.3991565770223202</v>
      </c>
      <c r="N2312" s="3">
        <v>4</v>
      </c>
      <c r="O2312" s="3">
        <v>0.22398677059935199</v>
      </c>
      <c r="P2312" s="3">
        <v>0.22</v>
      </c>
      <c r="Q2312" s="3">
        <v>599.52455643619896</v>
      </c>
      <c r="R2312" s="3">
        <v>599.52</v>
      </c>
      <c r="S2312" s="3" t="s">
        <v>14</v>
      </c>
      <c r="T2312" s="3" t="s">
        <v>11787</v>
      </c>
      <c r="U2312" s="6">
        <v>0.26223277982961918</v>
      </c>
      <c r="V2312" s="3" t="str">
        <f>TEXT(superstore_excel!$B2312, "MMMM")</f>
        <v>April</v>
      </c>
      <c r="W2312" s="3">
        <f>YEAR(superstore_excel!$B2312)</f>
        <v>2023</v>
      </c>
      <c r="X2312" s="27"/>
    </row>
    <row r="2313" spans="1:24" x14ac:dyDescent="0.3">
      <c r="A2313" s="28" t="s">
        <v>1641</v>
      </c>
      <c r="B2313" s="4">
        <v>45052</v>
      </c>
      <c r="C2313" s="4">
        <v>45757</v>
      </c>
      <c r="D2313" s="5" t="s">
        <v>34</v>
      </c>
      <c r="E2313" s="5" t="s">
        <v>1642</v>
      </c>
      <c r="F2313" s="5" t="s">
        <v>1643</v>
      </c>
      <c r="G2313" s="5" t="s">
        <v>44</v>
      </c>
      <c r="H2313" s="5" t="s">
        <v>21</v>
      </c>
      <c r="I2313" s="5" t="s">
        <v>45</v>
      </c>
      <c r="J2313" s="5" t="s">
        <v>160</v>
      </c>
      <c r="K2313" s="5" t="s">
        <v>1644</v>
      </c>
      <c r="L2313" s="5">
        <v>2286.1248291276402</v>
      </c>
      <c r="M2313" s="5">
        <v>4.3985898792507898</v>
      </c>
      <c r="N2313" s="5">
        <v>4</v>
      </c>
      <c r="O2313" s="5">
        <v>0.22397473299457701</v>
      </c>
      <c r="P2313" s="5">
        <v>0.22</v>
      </c>
      <c r="Q2313" s="5">
        <v>599.60120581941499</v>
      </c>
      <c r="R2313" s="5">
        <v>599.6</v>
      </c>
      <c r="S2313" s="5" t="s">
        <v>14</v>
      </c>
      <c r="T2313" s="5" t="s">
        <v>11780</v>
      </c>
      <c r="U2313" s="7">
        <v>0.262278418999638</v>
      </c>
      <c r="V2313" s="5" t="str">
        <f>TEXT(superstore_excel!$B2313, "MMMM")</f>
        <v>May</v>
      </c>
      <c r="W2313" s="5">
        <f>YEAR(superstore_excel!$B2313)</f>
        <v>2023</v>
      </c>
      <c r="X2313" s="29"/>
    </row>
    <row r="2314" spans="1:24" x14ac:dyDescent="0.3">
      <c r="A2314" s="26" t="s">
        <v>1645</v>
      </c>
      <c r="B2314" s="2">
        <v>45495</v>
      </c>
      <c r="C2314" s="2">
        <v>45774</v>
      </c>
      <c r="D2314" s="3" t="s">
        <v>26</v>
      </c>
      <c r="E2314" s="3" t="s">
        <v>1646</v>
      </c>
      <c r="F2314" s="3" t="s">
        <v>1647</v>
      </c>
      <c r="G2314" s="3" t="s">
        <v>37</v>
      </c>
      <c r="H2314" s="3" t="s">
        <v>38</v>
      </c>
      <c r="I2314" s="3" t="s">
        <v>30</v>
      </c>
      <c r="J2314" s="3" t="s">
        <v>101</v>
      </c>
      <c r="K2314" s="3" t="s">
        <v>1648</v>
      </c>
      <c r="L2314" s="3">
        <v>2286.0192456206501</v>
      </c>
      <c r="M2314" s="3">
        <v>4.3980231814792603</v>
      </c>
      <c r="N2314" s="3">
        <v>4</v>
      </c>
      <c r="O2314" s="3">
        <v>0.22396269538980301</v>
      </c>
      <c r="P2314" s="3">
        <v>0.22</v>
      </c>
      <c r="Q2314" s="3">
        <v>599.67785520263203</v>
      </c>
      <c r="R2314" s="3">
        <v>599.67999999999995</v>
      </c>
      <c r="S2314" s="3" t="s">
        <v>14</v>
      </c>
      <c r="T2314" s="3" t="s">
        <v>11779</v>
      </c>
      <c r="U2314" s="6">
        <v>0.26232406238549433</v>
      </c>
      <c r="V2314" s="3" t="str">
        <f>TEXT(superstore_excel!$B2314, "MMMM")</f>
        <v>July</v>
      </c>
      <c r="W2314" s="3">
        <f>YEAR(superstore_excel!$B2314)</f>
        <v>2024</v>
      </c>
      <c r="X2314" s="27"/>
    </row>
    <row r="2315" spans="1:24" x14ac:dyDescent="0.3">
      <c r="A2315" s="28" t="s">
        <v>1649</v>
      </c>
      <c r="B2315" s="4">
        <v>45514</v>
      </c>
      <c r="C2315" s="4">
        <v>45784</v>
      </c>
      <c r="D2315" s="5" t="s">
        <v>54</v>
      </c>
      <c r="E2315" s="5" t="s">
        <v>1650</v>
      </c>
      <c r="F2315" s="5" t="s">
        <v>1651</v>
      </c>
      <c r="G2315" s="5" t="s">
        <v>20</v>
      </c>
      <c r="H2315" s="5" t="s">
        <v>38</v>
      </c>
      <c r="I2315" s="5" t="s">
        <v>45</v>
      </c>
      <c r="J2315" s="5" t="s">
        <v>96</v>
      </c>
      <c r="K2315" s="5" t="s">
        <v>1652</v>
      </c>
      <c r="L2315" s="5">
        <v>2285.9136621136599</v>
      </c>
      <c r="M2315" s="5">
        <v>4.3974564837077299</v>
      </c>
      <c r="N2315" s="5">
        <v>4</v>
      </c>
      <c r="O2315" s="5">
        <v>0.22395065778502801</v>
      </c>
      <c r="P2315" s="5">
        <v>0.22</v>
      </c>
      <c r="Q2315" s="5">
        <v>599.75450458584805</v>
      </c>
      <c r="R2315" s="5">
        <v>599.75</v>
      </c>
      <c r="S2315" s="5" t="s">
        <v>14</v>
      </c>
      <c r="T2315" s="5" t="s">
        <v>11775</v>
      </c>
      <c r="U2315" s="7">
        <v>0.26236970998777254</v>
      </c>
      <c r="V2315" s="5" t="str">
        <f>TEXT(superstore_excel!$B2315, "MMMM")</f>
        <v>August</v>
      </c>
      <c r="W2315" s="5">
        <f>YEAR(superstore_excel!$B2315)</f>
        <v>2024</v>
      </c>
      <c r="X2315" s="29"/>
    </row>
    <row r="2316" spans="1:24" x14ac:dyDescent="0.3">
      <c r="A2316" s="26" t="s">
        <v>1653</v>
      </c>
      <c r="B2316" s="2">
        <v>45290</v>
      </c>
      <c r="C2316" s="2">
        <v>45771</v>
      </c>
      <c r="D2316" s="3" t="s">
        <v>17</v>
      </c>
      <c r="E2316" s="3" t="s">
        <v>1654</v>
      </c>
      <c r="F2316" s="3" t="s">
        <v>1655</v>
      </c>
      <c r="G2316" s="3" t="s">
        <v>20</v>
      </c>
      <c r="H2316" s="3" t="s">
        <v>62</v>
      </c>
      <c r="I2316" s="3" t="s">
        <v>45</v>
      </c>
      <c r="J2316" s="3" t="s">
        <v>46</v>
      </c>
      <c r="K2316" s="3" t="s">
        <v>1656</v>
      </c>
      <c r="L2316" s="3">
        <v>2285.8080786066698</v>
      </c>
      <c r="M2316" s="3">
        <v>4.3968897859362004</v>
      </c>
      <c r="N2316" s="3">
        <v>4</v>
      </c>
      <c r="O2316" s="3">
        <v>0.22393862018025301</v>
      </c>
      <c r="P2316" s="3">
        <v>0.22</v>
      </c>
      <c r="Q2316" s="3">
        <v>599.83115396906499</v>
      </c>
      <c r="R2316" s="3">
        <v>599.83000000000004</v>
      </c>
      <c r="S2316" s="3" t="s">
        <v>14</v>
      </c>
      <c r="T2316" s="3" t="s">
        <v>11776</v>
      </c>
      <c r="U2316" s="6">
        <v>0.26241536180705782</v>
      </c>
      <c r="V2316" s="3" t="str">
        <f>TEXT(superstore_excel!$B2316, "MMMM")</f>
        <v>December</v>
      </c>
      <c r="W2316" s="3">
        <f>YEAR(superstore_excel!$B2316)</f>
        <v>2023</v>
      </c>
      <c r="X2316" s="27"/>
    </row>
    <row r="2317" spans="1:24" x14ac:dyDescent="0.3">
      <c r="A2317" s="28" t="s">
        <v>1657</v>
      </c>
      <c r="B2317" s="4">
        <v>45570</v>
      </c>
      <c r="C2317" s="4">
        <v>45766</v>
      </c>
      <c r="D2317" s="5" t="s">
        <v>54</v>
      </c>
      <c r="E2317" s="5" t="s">
        <v>1658</v>
      </c>
      <c r="F2317" s="5" t="s">
        <v>1659</v>
      </c>
      <c r="G2317" s="5" t="s">
        <v>44</v>
      </c>
      <c r="H2317" s="5" t="s">
        <v>21</v>
      </c>
      <c r="I2317" s="5" t="s">
        <v>30</v>
      </c>
      <c r="J2317" s="5" t="s">
        <v>39</v>
      </c>
      <c r="K2317" s="5" t="s">
        <v>1660</v>
      </c>
      <c r="L2317" s="5">
        <v>2285.7024950996802</v>
      </c>
      <c r="M2317" s="5">
        <v>4.3963230881646798</v>
      </c>
      <c r="N2317" s="5">
        <v>4</v>
      </c>
      <c r="O2317" s="5">
        <v>0.22392658257547801</v>
      </c>
      <c r="P2317" s="5">
        <v>0.22</v>
      </c>
      <c r="Q2317" s="5">
        <v>599.90780335228101</v>
      </c>
      <c r="R2317" s="5">
        <v>599.91</v>
      </c>
      <c r="S2317" s="5" t="s">
        <v>14</v>
      </c>
      <c r="T2317" s="5" t="s">
        <v>11763</v>
      </c>
      <c r="U2317" s="7">
        <v>0.26246101784393372</v>
      </c>
      <c r="V2317" s="5" t="str">
        <f>TEXT(superstore_excel!$B2317, "MMMM")</f>
        <v>October</v>
      </c>
      <c r="W2317" s="5">
        <f>YEAR(superstore_excel!$B2317)</f>
        <v>2024</v>
      </c>
      <c r="X2317" s="29"/>
    </row>
    <row r="2318" spans="1:24" x14ac:dyDescent="0.3">
      <c r="A2318" s="26" t="s">
        <v>1661</v>
      </c>
      <c r="B2318" s="2">
        <v>45513</v>
      </c>
      <c r="C2318" s="2">
        <v>45778</v>
      </c>
      <c r="D2318" s="3" t="s">
        <v>17</v>
      </c>
      <c r="E2318" s="3" t="s">
        <v>1662</v>
      </c>
      <c r="F2318" s="3" t="s">
        <v>1663</v>
      </c>
      <c r="G2318" s="3" t="s">
        <v>44</v>
      </c>
      <c r="H2318" s="3" t="s">
        <v>21</v>
      </c>
      <c r="I2318" s="3" t="s">
        <v>22</v>
      </c>
      <c r="J2318" s="3" t="s">
        <v>281</v>
      </c>
      <c r="K2318" s="3" t="s">
        <v>1664</v>
      </c>
      <c r="L2318" s="3">
        <v>2285.59691159269</v>
      </c>
      <c r="M2318" s="3">
        <v>4.3957563903931502</v>
      </c>
      <c r="N2318" s="3">
        <v>4</v>
      </c>
      <c r="O2318" s="3">
        <v>0.22391454497070301</v>
      </c>
      <c r="P2318" s="3">
        <v>0.22</v>
      </c>
      <c r="Q2318" s="3">
        <v>599.98445273549805</v>
      </c>
      <c r="R2318" s="3">
        <v>599.98</v>
      </c>
      <c r="S2318" s="3" t="s">
        <v>14</v>
      </c>
      <c r="T2318" s="3" t="s">
        <v>11775</v>
      </c>
      <c r="U2318" s="6">
        <v>0.26250667809898565</v>
      </c>
      <c r="V2318" s="3" t="str">
        <f>TEXT(superstore_excel!$B2318, "MMMM")</f>
        <v>August</v>
      </c>
      <c r="W2318" s="3">
        <f>YEAR(superstore_excel!$B2318)</f>
        <v>2024</v>
      </c>
      <c r="X2318" s="27"/>
    </row>
    <row r="2319" spans="1:24" x14ac:dyDescent="0.3">
      <c r="A2319" s="28" t="s">
        <v>1665</v>
      </c>
      <c r="B2319" s="4">
        <v>45038</v>
      </c>
      <c r="C2319" s="4">
        <v>45772</v>
      </c>
      <c r="D2319" s="5" t="s">
        <v>17</v>
      </c>
      <c r="E2319" s="5" t="s">
        <v>1666</v>
      </c>
      <c r="F2319" s="5" t="s">
        <v>1667</v>
      </c>
      <c r="G2319" s="5" t="s">
        <v>44</v>
      </c>
      <c r="H2319" s="5" t="s">
        <v>29</v>
      </c>
      <c r="I2319" s="5" t="s">
        <v>45</v>
      </c>
      <c r="J2319" s="5" t="s">
        <v>96</v>
      </c>
      <c r="K2319" s="5" t="s">
        <v>1668</v>
      </c>
      <c r="L2319" s="5">
        <v>2285.4913280856999</v>
      </c>
      <c r="M2319" s="5">
        <v>4.3951896926216198</v>
      </c>
      <c r="N2319" s="5">
        <v>4</v>
      </c>
      <c r="O2319" s="5">
        <v>0.22390250736592801</v>
      </c>
      <c r="P2319" s="5">
        <v>0.22</v>
      </c>
      <c r="Q2319" s="5">
        <v>600.06110211871396</v>
      </c>
      <c r="R2319" s="5">
        <v>600.05999999999995</v>
      </c>
      <c r="S2319" s="5" t="s">
        <v>84</v>
      </c>
      <c r="T2319" s="5" t="s">
        <v>11787</v>
      </c>
      <c r="U2319" s="7">
        <v>0.26255234257279719</v>
      </c>
      <c r="V2319" s="5" t="str">
        <f>TEXT(superstore_excel!$B2319, "MMMM")</f>
        <v>April</v>
      </c>
      <c r="W2319" s="5">
        <f>YEAR(superstore_excel!$B2319)</f>
        <v>2023</v>
      </c>
      <c r="X2319" s="29"/>
    </row>
    <row r="2320" spans="1:24" x14ac:dyDescent="0.3">
      <c r="A2320" s="26" t="s">
        <v>1669</v>
      </c>
      <c r="B2320" s="2">
        <v>45487</v>
      </c>
      <c r="C2320" s="2">
        <v>45780</v>
      </c>
      <c r="D2320" s="3" t="s">
        <v>34</v>
      </c>
      <c r="E2320" s="3" t="s">
        <v>1670</v>
      </c>
      <c r="F2320" s="3" t="s">
        <v>1671</v>
      </c>
      <c r="G2320" s="3" t="s">
        <v>20</v>
      </c>
      <c r="H2320" s="3" t="s">
        <v>62</v>
      </c>
      <c r="I2320" s="3" t="s">
        <v>22</v>
      </c>
      <c r="J2320" s="3" t="s">
        <v>131</v>
      </c>
      <c r="K2320" s="3" t="s">
        <v>1672</v>
      </c>
      <c r="L2320" s="3">
        <v>2285.3857445787098</v>
      </c>
      <c r="M2320" s="3">
        <v>4.3946229948500903</v>
      </c>
      <c r="N2320" s="3">
        <v>4</v>
      </c>
      <c r="O2320" s="3">
        <v>0.22389046976115401</v>
      </c>
      <c r="P2320" s="3">
        <v>0.22</v>
      </c>
      <c r="Q2320" s="3">
        <v>600.13775150193101</v>
      </c>
      <c r="R2320" s="3">
        <v>600.14</v>
      </c>
      <c r="S2320" s="3" t="s">
        <v>14</v>
      </c>
      <c r="T2320" s="3" t="s">
        <v>11779</v>
      </c>
      <c r="U2320" s="6">
        <v>0.26259801126595411</v>
      </c>
      <c r="V2320" s="3" t="str">
        <f>TEXT(superstore_excel!$B2320, "MMMM")</f>
        <v>July</v>
      </c>
      <c r="W2320" s="3">
        <f>YEAR(superstore_excel!$B2320)</f>
        <v>2024</v>
      </c>
      <c r="X2320" s="27"/>
    </row>
    <row r="2321" spans="1:24" x14ac:dyDescent="0.3">
      <c r="A2321" s="28" t="s">
        <v>1673</v>
      </c>
      <c r="B2321" s="4">
        <v>45591</v>
      </c>
      <c r="C2321" s="4">
        <v>45760</v>
      </c>
      <c r="D2321" s="5" t="s">
        <v>54</v>
      </c>
      <c r="E2321" s="5" t="s">
        <v>1674</v>
      </c>
      <c r="F2321" s="5" t="s">
        <v>1675</v>
      </c>
      <c r="G2321" s="5" t="s">
        <v>37</v>
      </c>
      <c r="H2321" s="5" t="s">
        <v>21</v>
      </c>
      <c r="I2321" s="5" t="s">
        <v>45</v>
      </c>
      <c r="J2321" s="5" t="s">
        <v>51</v>
      </c>
      <c r="K2321" s="5" t="s">
        <v>1676</v>
      </c>
      <c r="L2321" s="5">
        <v>2285.2801610717202</v>
      </c>
      <c r="M2321" s="5">
        <v>4.3940562970785599</v>
      </c>
      <c r="N2321" s="5">
        <v>4</v>
      </c>
      <c r="O2321" s="5">
        <v>0.22387843215637901</v>
      </c>
      <c r="P2321" s="5">
        <v>0.22</v>
      </c>
      <c r="Q2321" s="5">
        <v>600.21440088514703</v>
      </c>
      <c r="R2321" s="5">
        <v>600.21</v>
      </c>
      <c r="S2321" s="5" t="s">
        <v>14</v>
      </c>
      <c r="T2321" s="5" t="s">
        <v>11763</v>
      </c>
      <c r="U2321" s="7">
        <v>0.26264368417904022</v>
      </c>
      <c r="V2321" s="5" t="str">
        <f>TEXT(superstore_excel!$B2321, "MMMM")</f>
        <v>October</v>
      </c>
      <c r="W2321" s="5">
        <f>YEAR(superstore_excel!$B2321)</f>
        <v>2024</v>
      </c>
      <c r="X2321" s="29"/>
    </row>
    <row r="2322" spans="1:24" x14ac:dyDescent="0.3">
      <c r="A2322" s="26" t="s">
        <v>1677</v>
      </c>
      <c r="B2322" s="2">
        <v>45342</v>
      </c>
      <c r="C2322" s="2">
        <v>45778</v>
      </c>
      <c r="D2322" s="3" t="s">
        <v>17</v>
      </c>
      <c r="E2322" s="3" t="s">
        <v>1678</v>
      </c>
      <c r="F2322" s="3" t="s">
        <v>1679</v>
      </c>
      <c r="G2322" s="3" t="s">
        <v>44</v>
      </c>
      <c r="H2322" s="3" t="s">
        <v>38</v>
      </c>
      <c r="I2322" s="3" t="s">
        <v>45</v>
      </c>
      <c r="J2322" s="3" t="s">
        <v>57</v>
      </c>
      <c r="K2322" s="3" t="s">
        <v>1680</v>
      </c>
      <c r="L2322" s="3">
        <v>2285.17457756473</v>
      </c>
      <c r="M2322" s="3">
        <v>4.3934895993070304</v>
      </c>
      <c r="N2322" s="3">
        <v>4</v>
      </c>
      <c r="O2322" s="3">
        <v>0.22386639455160401</v>
      </c>
      <c r="P2322" s="3">
        <v>0.22</v>
      </c>
      <c r="Q2322" s="3">
        <v>600.29105026836305</v>
      </c>
      <c r="R2322" s="3">
        <v>600.29</v>
      </c>
      <c r="S2322" s="3" t="s">
        <v>14</v>
      </c>
      <c r="T2322" s="3" t="s">
        <v>11782</v>
      </c>
      <c r="U2322" s="6">
        <v>0.26268936131264098</v>
      </c>
      <c r="V2322" s="3" t="str">
        <f>TEXT(superstore_excel!$B2322, "MMMM")</f>
        <v>February</v>
      </c>
      <c r="W2322" s="3">
        <f>YEAR(superstore_excel!$B2322)</f>
        <v>2024</v>
      </c>
      <c r="X2322" s="27"/>
    </row>
    <row r="2323" spans="1:24" x14ac:dyDescent="0.3">
      <c r="A2323" s="28" t="s">
        <v>1681</v>
      </c>
      <c r="B2323" s="4">
        <v>45031</v>
      </c>
      <c r="C2323" s="4">
        <v>45760</v>
      </c>
      <c r="D2323" s="5" t="s">
        <v>17</v>
      </c>
      <c r="E2323" s="5" t="s">
        <v>1682</v>
      </c>
      <c r="F2323" s="5" t="s">
        <v>1683</v>
      </c>
      <c r="G2323" s="5" t="s">
        <v>20</v>
      </c>
      <c r="H2323" s="5" t="s">
        <v>62</v>
      </c>
      <c r="I2323" s="5" t="s">
        <v>45</v>
      </c>
      <c r="J2323" s="5" t="s">
        <v>51</v>
      </c>
      <c r="K2323" s="5" t="s">
        <v>1684</v>
      </c>
      <c r="L2323" s="5">
        <v>2285.0689940577299</v>
      </c>
      <c r="M2323" s="5">
        <v>4.3929229015355098</v>
      </c>
      <c r="N2323" s="5">
        <v>4</v>
      </c>
      <c r="O2323" s="5">
        <v>0.22385435694682901</v>
      </c>
      <c r="P2323" s="5">
        <v>0.22</v>
      </c>
      <c r="Q2323" s="5">
        <v>600.36769965157998</v>
      </c>
      <c r="R2323" s="5">
        <v>600.37</v>
      </c>
      <c r="S2323" s="5" t="s">
        <v>14</v>
      </c>
      <c r="T2323" s="5" t="s">
        <v>11787</v>
      </c>
      <c r="U2323" s="7">
        <v>0.26273504266734288</v>
      </c>
      <c r="V2323" s="5" t="str">
        <f>TEXT(superstore_excel!$B2323, "MMMM")</f>
        <v>April</v>
      </c>
      <c r="W2323" s="5">
        <f>YEAR(superstore_excel!$B2323)</f>
        <v>2023</v>
      </c>
      <c r="X2323" s="29"/>
    </row>
    <row r="2324" spans="1:24" x14ac:dyDescent="0.3">
      <c r="A2324" s="26" t="s">
        <v>1685</v>
      </c>
      <c r="B2324" s="2">
        <v>45503</v>
      </c>
      <c r="C2324" s="2">
        <v>45773</v>
      </c>
      <c r="D2324" s="3" t="s">
        <v>54</v>
      </c>
      <c r="E2324" s="3" t="s">
        <v>1686</v>
      </c>
      <c r="F2324" s="3" t="s">
        <v>1687</v>
      </c>
      <c r="G2324" s="3" t="s">
        <v>37</v>
      </c>
      <c r="H2324" s="3" t="s">
        <v>29</v>
      </c>
      <c r="I2324" s="3" t="s">
        <v>22</v>
      </c>
      <c r="J2324" s="3" t="s">
        <v>281</v>
      </c>
      <c r="K2324" s="3" t="s">
        <v>1688</v>
      </c>
      <c r="L2324" s="3">
        <v>2284.9634105507398</v>
      </c>
      <c r="M2324" s="3">
        <v>4.3923562037639803</v>
      </c>
      <c r="N2324" s="3">
        <v>4</v>
      </c>
      <c r="O2324" s="3">
        <v>0.22384231934205401</v>
      </c>
      <c r="P2324" s="3">
        <v>0.22</v>
      </c>
      <c r="Q2324" s="3">
        <v>600.44434903479601</v>
      </c>
      <c r="R2324" s="3">
        <v>600.44000000000005</v>
      </c>
      <c r="S2324" s="3" t="s">
        <v>14</v>
      </c>
      <c r="T2324" s="3" t="s">
        <v>11779</v>
      </c>
      <c r="U2324" s="6">
        <v>0.26278072824372806</v>
      </c>
      <c r="V2324" s="3" t="str">
        <f>TEXT(superstore_excel!$B2324, "MMMM")</f>
        <v>July</v>
      </c>
      <c r="W2324" s="3">
        <f>YEAR(superstore_excel!$B2324)</f>
        <v>2024</v>
      </c>
      <c r="X2324" s="27"/>
    </row>
    <row r="2325" spans="1:24" x14ac:dyDescent="0.3">
      <c r="A2325" s="28" t="s">
        <v>1689</v>
      </c>
      <c r="B2325" s="4">
        <v>45677</v>
      </c>
      <c r="C2325" s="4">
        <v>45772</v>
      </c>
      <c r="D2325" s="5" t="s">
        <v>34</v>
      </c>
      <c r="E2325" s="5" t="s">
        <v>1690</v>
      </c>
      <c r="F2325" s="5" t="s">
        <v>1691</v>
      </c>
      <c r="G2325" s="5" t="s">
        <v>20</v>
      </c>
      <c r="H2325" s="5" t="s">
        <v>62</v>
      </c>
      <c r="I2325" s="5" t="s">
        <v>45</v>
      </c>
      <c r="J2325" s="5" t="s">
        <v>96</v>
      </c>
      <c r="K2325" s="5" t="s">
        <v>1692</v>
      </c>
      <c r="L2325" s="5">
        <v>2284.8578270437501</v>
      </c>
      <c r="M2325" s="5">
        <v>4.3917895059924499</v>
      </c>
      <c r="N2325" s="5">
        <v>4</v>
      </c>
      <c r="O2325" s="5">
        <v>0.22383028173727901</v>
      </c>
      <c r="P2325" s="5">
        <v>0.22</v>
      </c>
      <c r="Q2325" s="5">
        <v>600.52099841801305</v>
      </c>
      <c r="R2325" s="5">
        <v>600.52</v>
      </c>
      <c r="S2325" s="5" t="s">
        <v>14</v>
      </c>
      <c r="T2325" s="5" t="s">
        <v>11778</v>
      </c>
      <c r="U2325" s="7">
        <v>0.26282641804238366</v>
      </c>
      <c r="V2325" s="5" t="str">
        <f>TEXT(superstore_excel!$B2325, "MMMM")</f>
        <v>January</v>
      </c>
      <c r="W2325" s="5">
        <f>YEAR(superstore_excel!$B2325)</f>
        <v>2025</v>
      </c>
      <c r="X2325" s="29"/>
    </row>
    <row r="2326" spans="1:24" x14ac:dyDescent="0.3">
      <c r="A2326" s="26" t="s">
        <v>1693</v>
      </c>
      <c r="B2326" s="2">
        <v>45284</v>
      </c>
      <c r="C2326" s="2">
        <v>45759</v>
      </c>
      <c r="D2326" s="3" t="s">
        <v>17</v>
      </c>
      <c r="E2326" s="3" t="s">
        <v>1638</v>
      </c>
      <c r="F2326" s="3" t="s">
        <v>1694</v>
      </c>
      <c r="G2326" s="3" t="s">
        <v>20</v>
      </c>
      <c r="H2326" s="3" t="s">
        <v>21</v>
      </c>
      <c r="I2326" s="3" t="s">
        <v>22</v>
      </c>
      <c r="J2326" s="3" t="s">
        <v>23</v>
      </c>
      <c r="K2326" s="3" t="s">
        <v>1695</v>
      </c>
      <c r="L2326" s="3">
        <v>2284.75224353676</v>
      </c>
      <c r="M2326" s="3">
        <v>4.3912228082209204</v>
      </c>
      <c r="N2326" s="3">
        <v>4</v>
      </c>
      <c r="O2326" s="3">
        <v>0.22381824413250501</v>
      </c>
      <c r="P2326" s="3">
        <v>0.22</v>
      </c>
      <c r="Q2326" s="3">
        <v>600.59764780122896</v>
      </c>
      <c r="R2326" s="3">
        <v>600.6</v>
      </c>
      <c r="S2326" s="3" t="s">
        <v>14</v>
      </c>
      <c r="T2326" s="3" t="s">
        <v>11776</v>
      </c>
      <c r="U2326" s="6">
        <v>0.26287211206389421</v>
      </c>
      <c r="V2326" s="3" t="str">
        <f>TEXT(superstore_excel!$B2326, "MMMM")</f>
        <v>December</v>
      </c>
      <c r="W2326" s="3">
        <f>YEAR(superstore_excel!$B2326)</f>
        <v>2023</v>
      </c>
      <c r="X2326" s="27"/>
    </row>
    <row r="2327" spans="1:24" x14ac:dyDescent="0.3">
      <c r="A2327" s="28" t="s">
        <v>1696</v>
      </c>
      <c r="B2327" s="4">
        <v>45433</v>
      </c>
      <c r="C2327" s="4">
        <v>45777</v>
      </c>
      <c r="D2327" s="5" t="s">
        <v>26</v>
      </c>
      <c r="E2327" s="5" t="s">
        <v>1697</v>
      </c>
      <c r="F2327" s="5" t="s">
        <v>1698</v>
      </c>
      <c r="G2327" s="5" t="s">
        <v>20</v>
      </c>
      <c r="H2327" s="5" t="s">
        <v>29</v>
      </c>
      <c r="I2327" s="5" t="s">
        <v>30</v>
      </c>
      <c r="J2327" s="5" t="s">
        <v>39</v>
      </c>
      <c r="K2327" s="5" t="s">
        <v>1699</v>
      </c>
      <c r="L2327" s="5">
        <v>2284.6466600297699</v>
      </c>
      <c r="M2327" s="5">
        <v>4.39065611044939</v>
      </c>
      <c r="N2327" s="5">
        <v>4</v>
      </c>
      <c r="O2327" s="5">
        <v>0.22380620652773001</v>
      </c>
      <c r="P2327" s="5">
        <v>0.22</v>
      </c>
      <c r="Q2327" s="5">
        <v>600.674297184446</v>
      </c>
      <c r="R2327" s="5">
        <v>600.66999999999996</v>
      </c>
      <c r="S2327" s="5" t="s">
        <v>14</v>
      </c>
      <c r="T2327" s="5" t="s">
        <v>11781</v>
      </c>
      <c r="U2327" s="7">
        <v>0.26291781030884614</v>
      </c>
      <c r="V2327" s="5" t="str">
        <f>TEXT(superstore_excel!$B2327, "MMMM")</f>
        <v>May</v>
      </c>
      <c r="W2327" s="5">
        <f>YEAR(superstore_excel!$B2327)</f>
        <v>2024</v>
      </c>
      <c r="X2327" s="29"/>
    </row>
    <row r="2328" spans="1:24" x14ac:dyDescent="0.3">
      <c r="A2328" s="26" t="s">
        <v>1700</v>
      </c>
      <c r="B2328" s="2">
        <v>45147</v>
      </c>
      <c r="C2328" s="2">
        <v>45763</v>
      </c>
      <c r="D2328" s="3" t="s">
        <v>17</v>
      </c>
      <c r="E2328" s="3" t="s">
        <v>1701</v>
      </c>
      <c r="F2328" s="3" t="s">
        <v>1702</v>
      </c>
      <c r="G2328" s="3" t="s">
        <v>44</v>
      </c>
      <c r="H2328" s="3" t="s">
        <v>21</v>
      </c>
      <c r="I2328" s="3" t="s">
        <v>30</v>
      </c>
      <c r="J2328" s="3" t="s">
        <v>39</v>
      </c>
      <c r="K2328" s="3" t="s">
        <v>1703</v>
      </c>
      <c r="L2328" s="3">
        <v>2284.5410765227798</v>
      </c>
      <c r="M2328" s="3">
        <v>4.3900894126778596</v>
      </c>
      <c r="N2328" s="3">
        <v>4</v>
      </c>
      <c r="O2328" s="3">
        <v>0.22379416892295501</v>
      </c>
      <c r="P2328" s="3">
        <v>0.22</v>
      </c>
      <c r="Q2328" s="3">
        <v>600.75094656766203</v>
      </c>
      <c r="R2328" s="3">
        <v>600.75</v>
      </c>
      <c r="S2328" s="3" t="s">
        <v>14</v>
      </c>
      <c r="T2328" s="3" t="s">
        <v>11770</v>
      </c>
      <c r="U2328" s="6">
        <v>0.26296351277782409</v>
      </c>
      <c r="V2328" s="3" t="str">
        <f>TEXT(superstore_excel!$B2328, "MMMM")</f>
        <v>August</v>
      </c>
      <c r="W2328" s="3">
        <f>YEAR(superstore_excel!$B2328)</f>
        <v>2023</v>
      </c>
      <c r="X2328" s="27"/>
    </row>
    <row r="2329" spans="1:24" x14ac:dyDescent="0.3">
      <c r="A2329" s="28" t="s">
        <v>1704</v>
      </c>
      <c r="B2329" s="4">
        <v>45752</v>
      </c>
      <c r="C2329" s="4">
        <v>45773</v>
      </c>
      <c r="D2329" s="5" t="s">
        <v>26</v>
      </c>
      <c r="E2329" s="5" t="s">
        <v>1705</v>
      </c>
      <c r="F2329" s="5" t="s">
        <v>1706</v>
      </c>
      <c r="G2329" s="5" t="s">
        <v>44</v>
      </c>
      <c r="H2329" s="5" t="s">
        <v>62</v>
      </c>
      <c r="I2329" s="5" t="s">
        <v>45</v>
      </c>
      <c r="J2329" s="5" t="s">
        <v>46</v>
      </c>
      <c r="K2329" s="5" t="s">
        <v>1707</v>
      </c>
      <c r="L2329" s="5">
        <v>2284.4354930157901</v>
      </c>
      <c r="M2329" s="5">
        <v>4.3895227149063398</v>
      </c>
      <c r="N2329" s="5">
        <v>4</v>
      </c>
      <c r="O2329" s="5">
        <v>0.22378213131818001</v>
      </c>
      <c r="P2329" s="5">
        <v>0.22</v>
      </c>
      <c r="Q2329" s="5">
        <v>600.82759595087896</v>
      </c>
      <c r="R2329" s="5">
        <v>600.83000000000004</v>
      </c>
      <c r="S2329" s="5" t="s">
        <v>14</v>
      </c>
      <c r="T2329" s="5" t="s">
        <v>11786</v>
      </c>
      <c r="U2329" s="7">
        <v>0.26300921947141453</v>
      </c>
      <c r="V2329" s="5" t="str">
        <f>TEXT(superstore_excel!$B2329, "MMMM")</f>
        <v>April</v>
      </c>
      <c r="W2329" s="5">
        <f>YEAR(superstore_excel!$B2329)</f>
        <v>2025</v>
      </c>
      <c r="X2329" s="29"/>
    </row>
    <row r="2330" spans="1:24" x14ac:dyDescent="0.3">
      <c r="A2330" s="26" t="s">
        <v>1708</v>
      </c>
      <c r="B2330" s="2">
        <v>45466</v>
      </c>
      <c r="C2330" s="2">
        <v>45773</v>
      </c>
      <c r="D2330" s="3" t="s">
        <v>34</v>
      </c>
      <c r="E2330" s="3" t="s">
        <v>1709</v>
      </c>
      <c r="F2330" s="3" t="s">
        <v>1710</v>
      </c>
      <c r="G2330" s="3" t="s">
        <v>37</v>
      </c>
      <c r="H2330" s="3" t="s">
        <v>29</v>
      </c>
      <c r="I2330" s="3" t="s">
        <v>30</v>
      </c>
      <c r="J2330" s="3" t="s">
        <v>126</v>
      </c>
      <c r="K2330" s="3" t="s">
        <v>1711</v>
      </c>
      <c r="L2330" s="3">
        <v>2284.3299095088</v>
      </c>
      <c r="M2330" s="3">
        <v>4.3889560171348103</v>
      </c>
      <c r="N2330" s="3">
        <v>4</v>
      </c>
      <c r="O2330" s="3">
        <v>0.223770093713405</v>
      </c>
      <c r="P2330" s="3">
        <v>0.22</v>
      </c>
      <c r="Q2330" s="3">
        <v>600.90424533409498</v>
      </c>
      <c r="R2330" s="3">
        <v>600.9</v>
      </c>
      <c r="S2330" s="3" t="s">
        <v>14</v>
      </c>
      <c r="T2330" s="3" t="s">
        <v>11773</v>
      </c>
      <c r="U2330" s="6">
        <v>0.2630549303902025</v>
      </c>
      <c r="V2330" s="3" t="str">
        <f>TEXT(superstore_excel!$B2330, "MMMM")</f>
        <v>June</v>
      </c>
      <c r="W2330" s="3">
        <f>YEAR(superstore_excel!$B2330)</f>
        <v>2024</v>
      </c>
      <c r="X2330" s="27"/>
    </row>
    <row r="2331" spans="1:24" x14ac:dyDescent="0.3">
      <c r="A2331" s="28" t="s">
        <v>1712</v>
      </c>
      <c r="B2331" s="4">
        <v>45032</v>
      </c>
      <c r="C2331" s="4">
        <v>45761</v>
      </c>
      <c r="D2331" s="5" t="s">
        <v>26</v>
      </c>
      <c r="E2331" s="5" t="s">
        <v>1713</v>
      </c>
      <c r="F2331" s="5" t="s">
        <v>1714</v>
      </c>
      <c r="G2331" s="5" t="s">
        <v>20</v>
      </c>
      <c r="H2331" s="5" t="s">
        <v>29</v>
      </c>
      <c r="I2331" s="5" t="s">
        <v>22</v>
      </c>
      <c r="J2331" s="5" t="s">
        <v>131</v>
      </c>
      <c r="K2331" s="5" t="s">
        <v>1715</v>
      </c>
      <c r="L2331" s="5">
        <v>2284.2243260017999</v>
      </c>
      <c r="M2331" s="5">
        <v>4.3883893193632799</v>
      </c>
      <c r="N2331" s="5">
        <v>4</v>
      </c>
      <c r="O2331" s="5">
        <v>0.22375805610863</v>
      </c>
      <c r="P2331" s="5">
        <v>0.22</v>
      </c>
      <c r="Q2331" s="5">
        <v>600.98089471731203</v>
      </c>
      <c r="R2331" s="5">
        <v>600.98</v>
      </c>
      <c r="S2331" s="5" t="s">
        <v>14</v>
      </c>
      <c r="T2331" s="5" t="s">
        <v>11787</v>
      </c>
      <c r="U2331" s="7">
        <v>0.26310064553477591</v>
      </c>
      <c r="V2331" s="5" t="str">
        <f>TEXT(superstore_excel!$B2331, "MMMM")</f>
        <v>April</v>
      </c>
      <c r="W2331" s="5">
        <f>YEAR(superstore_excel!$B2331)</f>
        <v>2023</v>
      </c>
      <c r="X2331" s="29"/>
    </row>
    <row r="2332" spans="1:24" x14ac:dyDescent="0.3">
      <c r="A2332" s="26" t="s">
        <v>1716</v>
      </c>
      <c r="B2332" s="2">
        <v>45063</v>
      </c>
      <c r="C2332" s="2">
        <v>45785</v>
      </c>
      <c r="D2332" s="3" t="s">
        <v>34</v>
      </c>
      <c r="E2332" s="3" t="s">
        <v>1717</v>
      </c>
      <c r="F2332" s="3" t="s">
        <v>1718</v>
      </c>
      <c r="G2332" s="3" t="s">
        <v>20</v>
      </c>
      <c r="H2332" s="3" t="s">
        <v>62</v>
      </c>
      <c r="I2332" s="3" t="s">
        <v>45</v>
      </c>
      <c r="J2332" s="3" t="s">
        <v>160</v>
      </c>
      <c r="K2332" s="3" t="s">
        <v>1719</v>
      </c>
      <c r="L2332" s="3">
        <v>2284.1187424948098</v>
      </c>
      <c r="M2332" s="3">
        <v>4.3878226215917504</v>
      </c>
      <c r="N2332" s="3">
        <v>4</v>
      </c>
      <c r="O2332" s="3">
        <v>0.223746018503856</v>
      </c>
      <c r="P2332" s="3">
        <v>0.22</v>
      </c>
      <c r="Q2332" s="3">
        <v>601.05754410052805</v>
      </c>
      <c r="R2332" s="3">
        <v>601.05999999999995</v>
      </c>
      <c r="S2332" s="3" t="s">
        <v>14</v>
      </c>
      <c r="T2332" s="3" t="s">
        <v>11780</v>
      </c>
      <c r="U2332" s="6">
        <v>0.26314636490571763</v>
      </c>
      <c r="V2332" s="3" t="str">
        <f>TEXT(superstore_excel!$B2332, "MMMM")</f>
        <v>May</v>
      </c>
      <c r="W2332" s="3">
        <f>YEAR(superstore_excel!$B2332)</f>
        <v>2023</v>
      </c>
      <c r="X2332" s="27"/>
    </row>
    <row r="2333" spans="1:24" x14ac:dyDescent="0.3">
      <c r="A2333" s="28" t="s">
        <v>1720</v>
      </c>
      <c r="B2333" s="4">
        <v>45409</v>
      </c>
      <c r="C2333" s="4">
        <v>45783</v>
      </c>
      <c r="D2333" s="5" t="s">
        <v>34</v>
      </c>
      <c r="E2333" s="5" t="s">
        <v>1721</v>
      </c>
      <c r="F2333" s="5" t="s">
        <v>1722</v>
      </c>
      <c r="G2333" s="5" t="s">
        <v>44</v>
      </c>
      <c r="H2333" s="5" t="s">
        <v>29</v>
      </c>
      <c r="I2333" s="5" t="s">
        <v>30</v>
      </c>
      <c r="J2333" s="5" t="s">
        <v>126</v>
      </c>
      <c r="K2333" s="5" t="s">
        <v>1723</v>
      </c>
      <c r="L2333" s="5">
        <v>2284.0131589878201</v>
      </c>
      <c r="M2333" s="5">
        <v>4.38725592382022</v>
      </c>
      <c r="N2333" s="5">
        <v>4</v>
      </c>
      <c r="O2333" s="5">
        <v>0.223733980899081</v>
      </c>
      <c r="P2333" s="5">
        <v>0.22</v>
      </c>
      <c r="Q2333" s="5">
        <v>601.13419348374498</v>
      </c>
      <c r="R2333" s="5">
        <v>601.13</v>
      </c>
      <c r="S2333" s="5" t="s">
        <v>14</v>
      </c>
      <c r="T2333" s="5" t="s">
        <v>11765</v>
      </c>
      <c r="U2333" s="7">
        <v>0.26319208850361558</v>
      </c>
      <c r="V2333" s="5" t="str">
        <f>TEXT(superstore_excel!$B2333, "MMMM")</f>
        <v>April</v>
      </c>
      <c r="W2333" s="5">
        <f>YEAR(superstore_excel!$B2333)</f>
        <v>2024</v>
      </c>
      <c r="X2333" s="29"/>
    </row>
    <row r="2334" spans="1:24" x14ac:dyDescent="0.3">
      <c r="A2334" s="26" t="s">
        <v>1724</v>
      </c>
      <c r="B2334" s="2">
        <v>45087</v>
      </c>
      <c r="C2334" s="2">
        <v>45770</v>
      </c>
      <c r="D2334" s="3" t="s">
        <v>34</v>
      </c>
      <c r="E2334" s="3" t="s">
        <v>1725</v>
      </c>
      <c r="F2334" s="3" t="s">
        <v>1726</v>
      </c>
      <c r="G2334" s="3" t="s">
        <v>44</v>
      </c>
      <c r="H2334" s="3" t="s">
        <v>29</v>
      </c>
      <c r="I2334" s="3" t="s">
        <v>30</v>
      </c>
      <c r="J2334" s="3" t="s">
        <v>39</v>
      </c>
      <c r="K2334" s="3" t="s">
        <v>1727</v>
      </c>
      <c r="L2334" s="3">
        <v>2283.90757548083</v>
      </c>
      <c r="M2334" s="3">
        <v>4.3866892260486896</v>
      </c>
      <c r="N2334" s="3">
        <v>4</v>
      </c>
      <c r="O2334" s="3">
        <v>0.223721943294306</v>
      </c>
      <c r="P2334" s="3">
        <v>0.22</v>
      </c>
      <c r="Q2334" s="3">
        <v>601.210842866961</v>
      </c>
      <c r="R2334" s="3">
        <v>601.21</v>
      </c>
      <c r="S2334" s="3" t="s">
        <v>14</v>
      </c>
      <c r="T2334" s="3" t="s">
        <v>11764</v>
      </c>
      <c r="U2334" s="6">
        <v>0.26323781632905541</v>
      </c>
      <c r="V2334" s="3" t="str">
        <f>TEXT(superstore_excel!$B2334, "MMMM")</f>
        <v>June</v>
      </c>
      <c r="W2334" s="3">
        <f>YEAR(superstore_excel!$B2334)</f>
        <v>2023</v>
      </c>
      <c r="X2334" s="27"/>
    </row>
    <row r="2335" spans="1:24" x14ac:dyDescent="0.3">
      <c r="A2335" s="28" t="s">
        <v>1728</v>
      </c>
      <c r="B2335" s="4">
        <v>45089</v>
      </c>
      <c r="C2335" s="4">
        <v>45770</v>
      </c>
      <c r="D2335" s="5" t="s">
        <v>26</v>
      </c>
      <c r="E2335" s="5" t="s">
        <v>1729</v>
      </c>
      <c r="F2335" s="5" t="s">
        <v>1730</v>
      </c>
      <c r="G2335" s="5" t="s">
        <v>37</v>
      </c>
      <c r="H2335" s="5" t="s">
        <v>38</v>
      </c>
      <c r="I2335" s="5" t="s">
        <v>30</v>
      </c>
      <c r="J2335" s="5" t="s">
        <v>39</v>
      </c>
      <c r="K2335" s="5" t="s">
        <v>1731</v>
      </c>
      <c r="L2335" s="5">
        <v>2283.8019919738399</v>
      </c>
      <c r="M2335" s="5">
        <v>4.3861225282771699</v>
      </c>
      <c r="N2335" s="5">
        <v>4</v>
      </c>
      <c r="O2335" s="5">
        <v>0.223709905689531</v>
      </c>
      <c r="P2335" s="5">
        <v>0.22</v>
      </c>
      <c r="Q2335" s="5">
        <v>601.28749225017805</v>
      </c>
      <c r="R2335" s="5">
        <v>601.29</v>
      </c>
      <c r="S2335" s="5" t="s">
        <v>14</v>
      </c>
      <c r="T2335" s="5" t="s">
        <v>11764</v>
      </c>
      <c r="U2335" s="7">
        <v>0.26328354838262424</v>
      </c>
      <c r="V2335" s="5" t="str">
        <f>TEXT(superstore_excel!$B2335, "MMMM")</f>
        <v>June</v>
      </c>
      <c r="W2335" s="5">
        <f>YEAR(superstore_excel!$B2335)</f>
        <v>2023</v>
      </c>
      <c r="X2335" s="29"/>
    </row>
    <row r="2336" spans="1:24" x14ac:dyDescent="0.3">
      <c r="A2336" s="26" t="s">
        <v>1732</v>
      </c>
      <c r="B2336" s="2">
        <v>45204</v>
      </c>
      <c r="C2336" s="2">
        <v>45763</v>
      </c>
      <c r="D2336" s="3" t="s">
        <v>26</v>
      </c>
      <c r="E2336" s="3" t="s">
        <v>1733</v>
      </c>
      <c r="F2336" s="3" t="s">
        <v>1734</v>
      </c>
      <c r="G2336" s="3" t="s">
        <v>37</v>
      </c>
      <c r="H2336" s="3" t="s">
        <v>21</v>
      </c>
      <c r="I2336" s="3" t="s">
        <v>30</v>
      </c>
      <c r="J2336" s="3" t="s">
        <v>126</v>
      </c>
      <c r="K2336" s="3" t="s">
        <v>1735</v>
      </c>
      <c r="L2336" s="3">
        <v>2283.6964084668498</v>
      </c>
      <c r="M2336" s="3">
        <v>4.3855558305056404</v>
      </c>
      <c r="N2336" s="3">
        <v>4</v>
      </c>
      <c r="O2336" s="3">
        <v>0.223697868084756</v>
      </c>
      <c r="P2336" s="3">
        <v>0.22</v>
      </c>
      <c r="Q2336" s="3">
        <v>601.36414163339396</v>
      </c>
      <c r="R2336" s="3">
        <v>601.36</v>
      </c>
      <c r="S2336" s="3" t="s">
        <v>14</v>
      </c>
      <c r="T2336" s="3" t="s">
        <v>11783</v>
      </c>
      <c r="U2336" s="6">
        <v>0.26332928466490751</v>
      </c>
      <c r="V2336" s="3" t="str">
        <f>TEXT(superstore_excel!$B2336, "MMMM")</f>
        <v>October</v>
      </c>
      <c r="W2336" s="3">
        <f>YEAR(superstore_excel!$B2336)</f>
        <v>2023</v>
      </c>
      <c r="X2336" s="27"/>
    </row>
    <row r="2337" spans="1:24" x14ac:dyDescent="0.3">
      <c r="A2337" s="28" t="s">
        <v>1736</v>
      </c>
      <c r="B2337" s="4">
        <v>45162</v>
      </c>
      <c r="C2337" s="4">
        <v>45766</v>
      </c>
      <c r="D2337" s="5" t="s">
        <v>26</v>
      </c>
      <c r="E2337" s="5" t="s">
        <v>1737</v>
      </c>
      <c r="F2337" s="5" t="s">
        <v>1738</v>
      </c>
      <c r="G2337" s="5" t="s">
        <v>20</v>
      </c>
      <c r="H2337" s="5" t="s">
        <v>29</v>
      </c>
      <c r="I2337" s="5" t="s">
        <v>30</v>
      </c>
      <c r="J2337" s="5" t="s">
        <v>101</v>
      </c>
      <c r="K2337" s="5" t="s">
        <v>1739</v>
      </c>
      <c r="L2337" s="5">
        <v>2283.5908249598601</v>
      </c>
      <c r="M2337" s="5">
        <v>4.38498913273411</v>
      </c>
      <c r="N2337" s="5">
        <v>4</v>
      </c>
      <c r="O2337" s="5">
        <v>0.223685830479981</v>
      </c>
      <c r="P2337" s="5">
        <v>0.22</v>
      </c>
      <c r="Q2337" s="5">
        <v>601.440791016611</v>
      </c>
      <c r="R2337" s="5">
        <v>601.44000000000005</v>
      </c>
      <c r="S2337" s="5" t="s">
        <v>14</v>
      </c>
      <c r="T2337" s="5" t="s">
        <v>11770</v>
      </c>
      <c r="U2337" s="7">
        <v>0.26337502517649275</v>
      </c>
      <c r="V2337" s="5" t="str">
        <f>TEXT(superstore_excel!$B2337, "MMMM")</f>
        <v>August</v>
      </c>
      <c r="W2337" s="5">
        <f>YEAR(superstore_excel!$B2337)</f>
        <v>2023</v>
      </c>
      <c r="X2337" s="29"/>
    </row>
    <row r="2338" spans="1:24" x14ac:dyDescent="0.3">
      <c r="A2338" s="26" t="s">
        <v>1740</v>
      </c>
      <c r="B2338" s="2">
        <v>45560</v>
      </c>
      <c r="C2338" s="2">
        <v>45778</v>
      </c>
      <c r="D2338" s="3" t="s">
        <v>54</v>
      </c>
      <c r="E2338" s="3" t="s">
        <v>1741</v>
      </c>
      <c r="F2338" s="3" t="s">
        <v>1742</v>
      </c>
      <c r="G2338" s="3" t="s">
        <v>37</v>
      </c>
      <c r="H2338" s="3" t="s">
        <v>62</v>
      </c>
      <c r="I2338" s="3" t="s">
        <v>22</v>
      </c>
      <c r="J2338" s="3" t="s">
        <v>173</v>
      </c>
      <c r="K2338" s="3" t="s">
        <v>1743</v>
      </c>
      <c r="L2338" s="3">
        <v>2283.48524145287</v>
      </c>
      <c r="M2338" s="3">
        <v>4.3844224349625804</v>
      </c>
      <c r="N2338" s="3">
        <v>4</v>
      </c>
      <c r="O2338" s="3">
        <v>0.223673792875207</v>
      </c>
      <c r="P2338" s="3">
        <v>0.22</v>
      </c>
      <c r="Q2338" s="3">
        <v>601.51744039982702</v>
      </c>
      <c r="R2338" s="3">
        <v>601.52</v>
      </c>
      <c r="S2338" s="3" t="s">
        <v>14</v>
      </c>
      <c r="T2338" s="3" t="s">
        <v>11774</v>
      </c>
      <c r="U2338" s="6">
        <v>0.26342076991796581</v>
      </c>
      <c r="V2338" s="3" t="str">
        <f>TEXT(superstore_excel!$B2338, "MMMM")</f>
        <v>September</v>
      </c>
      <c r="W2338" s="3">
        <f>YEAR(superstore_excel!$B2338)</f>
        <v>2024</v>
      </c>
      <c r="X2338" s="27"/>
    </row>
    <row r="2339" spans="1:24" x14ac:dyDescent="0.3">
      <c r="A2339" s="28" t="s">
        <v>1744</v>
      </c>
      <c r="B2339" s="4">
        <v>45261</v>
      </c>
      <c r="C2339" s="4">
        <v>45761</v>
      </c>
      <c r="D2339" s="5" t="s">
        <v>26</v>
      </c>
      <c r="E2339" s="5" t="s">
        <v>1745</v>
      </c>
      <c r="F2339" s="5" t="s">
        <v>1746</v>
      </c>
      <c r="G2339" s="5" t="s">
        <v>37</v>
      </c>
      <c r="H2339" s="5" t="s">
        <v>21</v>
      </c>
      <c r="I2339" s="5" t="s">
        <v>30</v>
      </c>
      <c r="J2339" s="5" t="s">
        <v>39</v>
      </c>
      <c r="K2339" s="5" t="s">
        <v>1747</v>
      </c>
      <c r="L2339" s="5">
        <v>2283.3796579458799</v>
      </c>
      <c r="M2339" s="5">
        <v>4.38385573719105</v>
      </c>
      <c r="N2339" s="5">
        <v>4</v>
      </c>
      <c r="O2339" s="5">
        <v>0.223661755270432</v>
      </c>
      <c r="P2339" s="5">
        <v>0.22</v>
      </c>
      <c r="Q2339" s="5">
        <v>601.59408978304396</v>
      </c>
      <c r="R2339" s="5">
        <v>601.59</v>
      </c>
      <c r="S2339" s="5" t="s">
        <v>14</v>
      </c>
      <c r="T2339" s="5" t="s">
        <v>11776</v>
      </c>
      <c r="U2339" s="7">
        <v>0.26346651888991418</v>
      </c>
      <c r="V2339" s="5" t="str">
        <f>TEXT(superstore_excel!$B2339, "MMMM")</f>
        <v>December</v>
      </c>
      <c r="W2339" s="5">
        <f>YEAR(superstore_excel!$B2339)</f>
        <v>2023</v>
      </c>
      <c r="X2339" s="29"/>
    </row>
    <row r="2340" spans="1:24" x14ac:dyDescent="0.3">
      <c r="A2340" s="26" t="s">
        <v>1748</v>
      </c>
      <c r="B2340" s="2">
        <v>45590</v>
      </c>
      <c r="C2340" s="2">
        <v>45759</v>
      </c>
      <c r="D2340" s="3" t="s">
        <v>54</v>
      </c>
      <c r="E2340" s="3" t="s">
        <v>1749</v>
      </c>
      <c r="F2340" s="3" t="s">
        <v>1750</v>
      </c>
      <c r="G2340" s="3" t="s">
        <v>44</v>
      </c>
      <c r="H2340" s="3" t="s">
        <v>62</v>
      </c>
      <c r="I2340" s="3" t="s">
        <v>22</v>
      </c>
      <c r="J2340" s="3" t="s">
        <v>173</v>
      </c>
      <c r="K2340" s="3" t="s">
        <v>1751</v>
      </c>
      <c r="L2340" s="3">
        <v>2283.2740744388798</v>
      </c>
      <c r="M2340" s="3">
        <v>4.3832890394195196</v>
      </c>
      <c r="N2340" s="3">
        <v>4</v>
      </c>
      <c r="O2340" s="3">
        <v>0.223649717665657</v>
      </c>
      <c r="P2340" s="3">
        <v>0.22</v>
      </c>
      <c r="Q2340" s="3">
        <v>601.67073916625998</v>
      </c>
      <c r="R2340" s="3">
        <v>601.66999999999996</v>
      </c>
      <c r="S2340" s="3" t="s">
        <v>14</v>
      </c>
      <c r="T2340" s="3" t="s">
        <v>11763</v>
      </c>
      <c r="U2340" s="6">
        <v>0.26351227209292516</v>
      </c>
      <c r="V2340" s="3" t="str">
        <f>TEXT(superstore_excel!$B2340, "MMMM")</f>
        <v>October</v>
      </c>
      <c r="W2340" s="3">
        <f>YEAR(superstore_excel!$B2340)</f>
        <v>2024</v>
      </c>
      <c r="X2340" s="27"/>
    </row>
    <row r="2341" spans="1:24" x14ac:dyDescent="0.3">
      <c r="A2341" s="28" t="s">
        <v>1752</v>
      </c>
      <c r="B2341" s="4">
        <v>45253</v>
      </c>
      <c r="C2341" s="4">
        <v>45764</v>
      </c>
      <c r="D2341" s="5" t="s">
        <v>34</v>
      </c>
      <c r="E2341" s="5" t="s">
        <v>1753</v>
      </c>
      <c r="F2341" s="5" t="s">
        <v>1754</v>
      </c>
      <c r="G2341" s="5" t="s">
        <v>20</v>
      </c>
      <c r="H2341" s="5" t="s">
        <v>62</v>
      </c>
      <c r="I2341" s="5" t="s">
        <v>22</v>
      </c>
      <c r="J2341" s="5" t="s">
        <v>23</v>
      </c>
      <c r="K2341" s="5" t="s">
        <v>1755</v>
      </c>
      <c r="L2341" s="5">
        <v>2283.1684909318901</v>
      </c>
      <c r="M2341" s="5">
        <v>4.3827223416479999</v>
      </c>
      <c r="N2341" s="5">
        <v>4</v>
      </c>
      <c r="O2341" s="5">
        <v>0.223637680060882</v>
      </c>
      <c r="P2341" s="5">
        <v>0.22</v>
      </c>
      <c r="Q2341" s="5">
        <v>601.74738854947702</v>
      </c>
      <c r="R2341" s="5">
        <v>601.75</v>
      </c>
      <c r="S2341" s="5" t="s">
        <v>14</v>
      </c>
      <c r="T2341" s="5" t="s">
        <v>11766</v>
      </c>
      <c r="U2341" s="7">
        <v>0.26355802952758423</v>
      </c>
      <c r="V2341" s="5" t="str">
        <f>TEXT(superstore_excel!$B2341, "MMMM")</f>
        <v>November</v>
      </c>
      <c r="W2341" s="5">
        <f>YEAR(superstore_excel!$B2341)</f>
        <v>2023</v>
      </c>
      <c r="X2341" s="29"/>
    </row>
    <row r="2342" spans="1:24" x14ac:dyDescent="0.3">
      <c r="A2342" s="26" t="s">
        <v>1756</v>
      </c>
      <c r="B2342" s="2">
        <v>45499</v>
      </c>
      <c r="C2342" s="2">
        <v>45768</v>
      </c>
      <c r="D2342" s="3" t="s">
        <v>54</v>
      </c>
      <c r="E2342" s="3" t="s">
        <v>1757</v>
      </c>
      <c r="F2342" s="3" t="s">
        <v>1758</v>
      </c>
      <c r="G2342" s="3" t="s">
        <v>20</v>
      </c>
      <c r="H2342" s="3" t="s">
        <v>62</v>
      </c>
      <c r="I2342" s="3" t="s">
        <v>45</v>
      </c>
      <c r="J2342" s="3" t="s">
        <v>46</v>
      </c>
      <c r="K2342" s="3" t="s">
        <v>1759</v>
      </c>
      <c r="L2342" s="3">
        <v>2283.0629074249</v>
      </c>
      <c r="M2342" s="3">
        <v>4.3821556438764704</v>
      </c>
      <c r="N2342" s="3">
        <v>4</v>
      </c>
      <c r="O2342" s="3">
        <v>0.223625642456107</v>
      </c>
      <c r="P2342" s="3">
        <v>0.22</v>
      </c>
      <c r="Q2342" s="3">
        <v>601.82403793269305</v>
      </c>
      <c r="R2342" s="3">
        <v>601.82000000000005</v>
      </c>
      <c r="S2342" s="3" t="s">
        <v>14</v>
      </c>
      <c r="T2342" s="3" t="s">
        <v>11779</v>
      </c>
      <c r="U2342" s="6">
        <v>0.2636037911944788</v>
      </c>
      <c r="V2342" s="3" t="str">
        <f>TEXT(superstore_excel!$B2342, "MMMM")</f>
        <v>July</v>
      </c>
      <c r="W2342" s="3">
        <f>YEAR(superstore_excel!$B2342)</f>
        <v>2024</v>
      </c>
      <c r="X2342" s="27"/>
    </row>
    <row r="2343" spans="1:24" x14ac:dyDescent="0.3">
      <c r="A2343" s="28" t="s">
        <v>1760</v>
      </c>
      <c r="B2343" s="4">
        <v>45157</v>
      </c>
      <c r="C2343" s="4">
        <v>45764</v>
      </c>
      <c r="D2343" s="5" t="s">
        <v>17</v>
      </c>
      <c r="E2343" s="5" t="s">
        <v>1761</v>
      </c>
      <c r="F2343" s="5" t="s">
        <v>1762</v>
      </c>
      <c r="G2343" s="5" t="s">
        <v>20</v>
      </c>
      <c r="H2343" s="5" t="s">
        <v>38</v>
      </c>
      <c r="I2343" s="5" t="s">
        <v>22</v>
      </c>
      <c r="J2343" s="5" t="s">
        <v>131</v>
      </c>
      <c r="K2343" s="5" t="s">
        <v>1763</v>
      </c>
      <c r="L2343" s="5">
        <v>2282.9573239179099</v>
      </c>
      <c r="M2343" s="5">
        <v>4.38158894610494</v>
      </c>
      <c r="N2343" s="5">
        <v>4</v>
      </c>
      <c r="O2343" s="5">
        <v>0.223613604851332</v>
      </c>
      <c r="P2343" s="5">
        <v>0.22</v>
      </c>
      <c r="Q2343" s="5">
        <v>601.90068731590998</v>
      </c>
      <c r="R2343" s="5">
        <v>601.9</v>
      </c>
      <c r="S2343" s="5" t="s">
        <v>14</v>
      </c>
      <c r="T2343" s="5" t="s">
        <v>11770</v>
      </c>
      <c r="U2343" s="7">
        <v>0.26364955709419691</v>
      </c>
      <c r="V2343" s="5" t="str">
        <f>TEXT(superstore_excel!$B2343, "MMMM")</f>
        <v>August</v>
      </c>
      <c r="W2343" s="5">
        <f>YEAR(superstore_excel!$B2343)</f>
        <v>2023</v>
      </c>
      <c r="X2343" s="29"/>
    </row>
    <row r="2344" spans="1:24" x14ac:dyDescent="0.3">
      <c r="A2344" s="26" t="s">
        <v>1764</v>
      </c>
      <c r="B2344" s="2">
        <v>45368</v>
      </c>
      <c r="C2344" s="2">
        <v>45762</v>
      </c>
      <c r="D2344" s="3" t="s">
        <v>26</v>
      </c>
      <c r="E2344" s="3" t="s">
        <v>1765</v>
      </c>
      <c r="F2344" s="3" t="s">
        <v>1766</v>
      </c>
      <c r="G2344" s="3" t="s">
        <v>44</v>
      </c>
      <c r="H2344" s="3" t="s">
        <v>21</v>
      </c>
      <c r="I2344" s="3" t="s">
        <v>22</v>
      </c>
      <c r="J2344" s="3" t="s">
        <v>23</v>
      </c>
      <c r="K2344" s="3" t="s">
        <v>1767</v>
      </c>
      <c r="L2344" s="3">
        <v>2282.8517404109198</v>
      </c>
      <c r="M2344" s="3">
        <v>4.3810222483334096</v>
      </c>
      <c r="N2344" s="3">
        <v>4</v>
      </c>
      <c r="O2344" s="3">
        <v>0.223601567246558</v>
      </c>
      <c r="P2344" s="3">
        <v>0.22</v>
      </c>
      <c r="Q2344" s="3">
        <v>601.977336699126</v>
      </c>
      <c r="R2344" s="3">
        <v>601.98</v>
      </c>
      <c r="S2344" s="3" t="s">
        <v>14</v>
      </c>
      <c r="T2344" s="3" t="s">
        <v>11785</v>
      </c>
      <c r="U2344" s="6">
        <v>0.26369532722732503</v>
      </c>
      <c r="V2344" s="3" t="str">
        <f>TEXT(superstore_excel!$B2344, "MMMM")</f>
        <v>March</v>
      </c>
      <c r="W2344" s="3">
        <f>YEAR(superstore_excel!$B2344)</f>
        <v>2024</v>
      </c>
      <c r="X2344" s="27"/>
    </row>
    <row r="2345" spans="1:24" x14ac:dyDescent="0.3">
      <c r="A2345" s="28" t="s">
        <v>1768</v>
      </c>
      <c r="B2345" s="4">
        <v>45388</v>
      </c>
      <c r="C2345" s="4">
        <v>45762</v>
      </c>
      <c r="D2345" s="5" t="s">
        <v>54</v>
      </c>
      <c r="E2345" s="5" t="s">
        <v>914</v>
      </c>
      <c r="F2345" s="5" t="s">
        <v>1769</v>
      </c>
      <c r="G2345" s="5" t="s">
        <v>44</v>
      </c>
      <c r="H2345" s="5" t="s">
        <v>62</v>
      </c>
      <c r="I2345" s="5" t="s">
        <v>45</v>
      </c>
      <c r="J2345" s="5" t="s">
        <v>51</v>
      </c>
      <c r="K2345" s="5" t="s">
        <v>1770</v>
      </c>
      <c r="L2345" s="5">
        <v>2282.7461569039301</v>
      </c>
      <c r="M2345" s="5">
        <v>4.3804555505618801</v>
      </c>
      <c r="N2345" s="5">
        <v>4</v>
      </c>
      <c r="O2345" s="5">
        <v>0.223589529641783</v>
      </c>
      <c r="P2345" s="5">
        <v>0.22</v>
      </c>
      <c r="Q2345" s="5">
        <v>602.05398608234304</v>
      </c>
      <c r="R2345" s="5">
        <v>602.04999999999995</v>
      </c>
      <c r="S2345" s="5" t="s">
        <v>14</v>
      </c>
      <c r="T2345" s="5" t="s">
        <v>11765</v>
      </c>
      <c r="U2345" s="7">
        <v>0.26374110159445147</v>
      </c>
      <c r="V2345" s="5" t="str">
        <f>TEXT(superstore_excel!$B2345, "MMMM")</f>
        <v>April</v>
      </c>
      <c r="W2345" s="5">
        <f>YEAR(superstore_excel!$B2345)</f>
        <v>2024</v>
      </c>
      <c r="X2345" s="29"/>
    </row>
    <row r="2346" spans="1:24" x14ac:dyDescent="0.3">
      <c r="A2346" s="26" t="s">
        <v>1771</v>
      </c>
      <c r="B2346" s="2">
        <v>45123</v>
      </c>
      <c r="C2346" s="2">
        <v>45759</v>
      </c>
      <c r="D2346" s="3" t="s">
        <v>34</v>
      </c>
      <c r="E2346" s="3" t="s">
        <v>1772</v>
      </c>
      <c r="F2346" s="3" t="s">
        <v>1773</v>
      </c>
      <c r="G2346" s="3" t="s">
        <v>20</v>
      </c>
      <c r="H2346" s="3" t="s">
        <v>29</v>
      </c>
      <c r="I2346" s="3" t="s">
        <v>22</v>
      </c>
      <c r="J2346" s="3" t="s">
        <v>23</v>
      </c>
      <c r="K2346" s="3" t="s">
        <v>1774</v>
      </c>
      <c r="L2346" s="3">
        <v>2282.64057339694</v>
      </c>
      <c r="M2346" s="3">
        <v>4.3798888527903497</v>
      </c>
      <c r="N2346" s="3">
        <v>4</v>
      </c>
      <c r="O2346" s="3">
        <v>0.223577492037008</v>
      </c>
      <c r="P2346" s="3">
        <v>0.22</v>
      </c>
      <c r="Q2346" s="3">
        <v>602.13063546555895</v>
      </c>
      <c r="R2346" s="3">
        <v>602.13</v>
      </c>
      <c r="S2346" s="3" t="s">
        <v>14</v>
      </c>
      <c r="T2346" s="3" t="s">
        <v>11767</v>
      </c>
      <c r="U2346" s="6">
        <v>0.26378688019616281</v>
      </c>
      <c r="V2346" s="3" t="str">
        <f>TEXT(superstore_excel!$B2346, "MMMM")</f>
        <v>July</v>
      </c>
      <c r="W2346" s="3">
        <f>YEAR(superstore_excel!$B2346)</f>
        <v>2023</v>
      </c>
      <c r="X2346" s="27"/>
    </row>
    <row r="2347" spans="1:24" x14ac:dyDescent="0.3">
      <c r="A2347" s="28" t="s">
        <v>1775</v>
      </c>
      <c r="B2347" s="4">
        <v>45445</v>
      </c>
      <c r="C2347" s="4">
        <v>45776</v>
      </c>
      <c r="D2347" s="5" t="s">
        <v>54</v>
      </c>
      <c r="E2347" s="5" t="s">
        <v>1776</v>
      </c>
      <c r="F2347" s="5" t="s">
        <v>1777</v>
      </c>
      <c r="G2347" s="5" t="s">
        <v>37</v>
      </c>
      <c r="H2347" s="5" t="s">
        <v>29</v>
      </c>
      <c r="I2347" s="5" t="s">
        <v>22</v>
      </c>
      <c r="J2347" s="5" t="s">
        <v>281</v>
      </c>
      <c r="K2347" s="5" t="s">
        <v>1778</v>
      </c>
      <c r="L2347" s="5">
        <v>2282.5349898899499</v>
      </c>
      <c r="M2347" s="5">
        <v>4.3793221550188299</v>
      </c>
      <c r="N2347" s="5">
        <v>4</v>
      </c>
      <c r="O2347" s="5">
        <v>0.223565454432233</v>
      </c>
      <c r="P2347" s="5">
        <v>0.22</v>
      </c>
      <c r="Q2347" s="5">
        <v>602.207284848776</v>
      </c>
      <c r="R2347" s="5">
        <v>602.21</v>
      </c>
      <c r="S2347" s="5" t="s">
        <v>14</v>
      </c>
      <c r="T2347" s="5" t="s">
        <v>11773</v>
      </c>
      <c r="U2347" s="7">
        <v>0.26383266303304764</v>
      </c>
      <c r="V2347" s="5" t="str">
        <f>TEXT(superstore_excel!$B2347, "MMMM")</f>
        <v>June</v>
      </c>
      <c r="W2347" s="5">
        <f>YEAR(superstore_excel!$B2347)</f>
        <v>2024</v>
      </c>
      <c r="X2347" s="29"/>
    </row>
    <row r="2348" spans="1:24" x14ac:dyDescent="0.3">
      <c r="A2348" s="26" t="s">
        <v>1779</v>
      </c>
      <c r="B2348" s="2">
        <v>45425</v>
      </c>
      <c r="C2348" s="2">
        <v>45784</v>
      </c>
      <c r="D2348" s="3" t="s">
        <v>26</v>
      </c>
      <c r="E2348" s="3" t="s">
        <v>1780</v>
      </c>
      <c r="F2348" s="3" t="s">
        <v>1781</v>
      </c>
      <c r="G2348" s="3" t="s">
        <v>44</v>
      </c>
      <c r="H2348" s="3" t="s">
        <v>38</v>
      </c>
      <c r="I2348" s="3" t="s">
        <v>22</v>
      </c>
      <c r="J2348" s="3" t="s">
        <v>173</v>
      </c>
      <c r="K2348" s="3" t="s">
        <v>1782</v>
      </c>
      <c r="L2348" s="3">
        <v>2282.4294063829602</v>
      </c>
      <c r="M2348" s="3">
        <v>4.3787554572473004</v>
      </c>
      <c r="N2348" s="3">
        <v>4</v>
      </c>
      <c r="O2348" s="3">
        <v>0.223553416827458</v>
      </c>
      <c r="P2348" s="3">
        <v>0.22</v>
      </c>
      <c r="Q2348" s="3">
        <v>602.28393423199202</v>
      </c>
      <c r="R2348" s="3">
        <v>602.28</v>
      </c>
      <c r="S2348" s="3" t="s">
        <v>14</v>
      </c>
      <c r="T2348" s="3" t="s">
        <v>11781</v>
      </c>
      <c r="U2348" s="6">
        <v>0.26387845010569283</v>
      </c>
      <c r="V2348" s="3" t="str">
        <f>TEXT(superstore_excel!$B2348, "MMMM")</f>
        <v>May</v>
      </c>
      <c r="W2348" s="3">
        <f>YEAR(superstore_excel!$B2348)</f>
        <v>2024</v>
      </c>
      <c r="X2348" s="27"/>
    </row>
    <row r="2349" spans="1:24" x14ac:dyDescent="0.3">
      <c r="A2349" s="28" t="s">
        <v>1783</v>
      </c>
      <c r="B2349" s="4">
        <v>45651</v>
      </c>
      <c r="C2349" s="4">
        <v>45772</v>
      </c>
      <c r="D2349" s="5" t="s">
        <v>17</v>
      </c>
      <c r="E2349" s="5" t="s">
        <v>1784</v>
      </c>
      <c r="F2349" s="5" t="s">
        <v>1785</v>
      </c>
      <c r="G2349" s="5" t="s">
        <v>44</v>
      </c>
      <c r="H2349" s="5" t="s">
        <v>62</v>
      </c>
      <c r="I2349" s="5" t="s">
        <v>30</v>
      </c>
      <c r="J2349" s="5" t="s">
        <v>31</v>
      </c>
      <c r="K2349" s="5" t="s">
        <v>1786</v>
      </c>
      <c r="L2349" s="5">
        <v>2282.3238228759601</v>
      </c>
      <c r="M2349" s="5">
        <v>4.37818875947577</v>
      </c>
      <c r="N2349" s="5">
        <v>4</v>
      </c>
      <c r="O2349" s="5">
        <v>0.223541379222683</v>
      </c>
      <c r="P2349" s="5">
        <v>0.22</v>
      </c>
      <c r="Q2349" s="5">
        <v>602.36058361520804</v>
      </c>
      <c r="R2349" s="5">
        <v>602.36</v>
      </c>
      <c r="S2349" s="5" t="s">
        <v>14</v>
      </c>
      <c r="T2349" s="5" t="s">
        <v>11771</v>
      </c>
      <c r="U2349" s="7">
        <v>0.26392424141468779</v>
      </c>
      <c r="V2349" s="5" t="str">
        <f>TEXT(superstore_excel!$B2349, "MMMM")</f>
        <v>December</v>
      </c>
      <c r="W2349" s="5">
        <f>YEAR(superstore_excel!$B2349)</f>
        <v>2024</v>
      </c>
      <c r="X2349" s="29"/>
    </row>
    <row r="2350" spans="1:24" x14ac:dyDescent="0.3">
      <c r="A2350" s="26" t="s">
        <v>1787</v>
      </c>
      <c r="B2350" s="2">
        <v>45424</v>
      </c>
      <c r="C2350" s="2">
        <v>45779</v>
      </c>
      <c r="D2350" s="3" t="s">
        <v>17</v>
      </c>
      <c r="E2350" s="3" t="s">
        <v>1788</v>
      </c>
      <c r="F2350" s="3" t="s">
        <v>1789</v>
      </c>
      <c r="G2350" s="3" t="s">
        <v>37</v>
      </c>
      <c r="H2350" s="3" t="s">
        <v>38</v>
      </c>
      <c r="I2350" s="3" t="s">
        <v>22</v>
      </c>
      <c r="J2350" s="3" t="s">
        <v>281</v>
      </c>
      <c r="K2350" s="3" t="s">
        <v>1790</v>
      </c>
      <c r="L2350" s="3">
        <v>2282.21823936897</v>
      </c>
      <c r="M2350" s="3">
        <v>4.3776220617042396</v>
      </c>
      <c r="N2350" s="3">
        <v>4</v>
      </c>
      <c r="O2350" s="3">
        <v>0.22352934161790899</v>
      </c>
      <c r="P2350" s="3">
        <v>0.22</v>
      </c>
      <c r="Q2350" s="3">
        <v>602.43723299842497</v>
      </c>
      <c r="R2350" s="3">
        <v>602.44000000000005</v>
      </c>
      <c r="S2350" s="3" t="s">
        <v>14</v>
      </c>
      <c r="T2350" s="3" t="s">
        <v>11781</v>
      </c>
      <c r="U2350" s="6">
        <v>0.2639700369606186</v>
      </c>
      <c r="V2350" s="3" t="str">
        <f>TEXT(superstore_excel!$B2350, "MMMM")</f>
        <v>May</v>
      </c>
      <c r="W2350" s="3">
        <f>YEAR(superstore_excel!$B2350)</f>
        <v>2024</v>
      </c>
      <c r="X2350" s="27"/>
    </row>
    <row r="2351" spans="1:24" x14ac:dyDescent="0.3">
      <c r="A2351" s="28" t="s">
        <v>1791</v>
      </c>
      <c r="B2351" s="4">
        <v>45112</v>
      </c>
      <c r="C2351" s="4">
        <v>45770</v>
      </c>
      <c r="D2351" s="5" t="s">
        <v>54</v>
      </c>
      <c r="E2351" s="5" t="s">
        <v>1792</v>
      </c>
      <c r="F2351" s="5" t="s">
        <v>1793</v>
      </c>
      <c r="G2351" s="5" t="s">
        <v>44</v>
      </c>
      <c r="H2351" s="5" t="s">
        <v>21</v>
      </c>
      <c r="I2351" s="5" t="s">
        <v>22</v>
      </c>
      <c r="J2351" s="5" t="s">
        <v>23</v>
      </c>
      <c r="K2351" s="5" t="s">
        <v>1794</v>
      </c>
      <c r="L2351" s="5">
        <v>2282.1126558619799</v>
      </c>
      <c r="M2351" s="5">
        <v>4.3770553639327101</v>
      </c>
      <c r="N2351" s="5">
        <v>4</v>
      </c>
      <c r="O2351" s="5">
        <v>0.22351730401313399</v>
      </c>
      <c r="P2351" s="5">
        <v>0.22</v>
      </c>
      <c r="Q2351" s="5">
        <v>602.513882381641</v>
      </c>
      <c r="R2351" s="5">
        <v>602.51</v>
      </c>
      <c r="S2351" s="5" t="s">
        <v>14</v>
      </c>
      <c r="T2351" s="5" t="s">
        <v>11767</v>
      </c>
      <c r="U2351" s="7">
        <v>0.26401583674407375</v>
      </c>
      <c r="V2351" s="5" t="str">
        <f>TEXT(superstore_excel!$B2351, "MMMM")</f>
        <v>July</v>
      </c>
      <c r="W2351" s="5">
        <f>YEAR(superstore_excel!$B2351)</f>
        <v>2023</v>
      </c>
      <c r="X2351" s="29"/>
    </row>
    <row r="2352" spans="1:24" x14ac:dyDescent="0.3">
      <c r="A2352" s="26" t="s">
        <v>1795</v>
      </c>
      <c r="B2352" s="2">
        <v>45238</v>
      </c>
      <c r="C2352" s="2">
        <v>45781</v>
      </c>
      <c r="D2352" s="3" t="s">
        <v>26</v>
      </c>
      <c r="E2352" s="3" t="s">
        <v>1796</v>
      </c>
      <c r="F2352" s="3" t="s">
        <v>1797</v>
      </c>
      <c r="G2352" s="3" t="s">
        <v>20</v>
      </c>
      <c r="H2352" s="3" t="s">
        <v>29</v>
      </c>
      <c r="I2352" s="3" t="s">
        <v>30</v>
      </c>
      <c r="J2352" s="3" t="s">
        <v>31</v>
      </c>
      <c r="K2352" s="3" t="s">
        <v>1798</v>
      </c>
      <c r="L2352" s="3">
        <v>2282.0070723549902</v>
      </c>
      <c r="M2352" s="3">
        <v>4.3764886661611797</v>
      </c>
      <c r="N2352" s="3">
        <v>4</v>
      </c>
      <c r="O2352" s="3">
        <v>0.22350526640835899</v>
      </c>
      <c r="P2352" s="3">
        <v>0.22</v>
      </c>
      <c r="Q2352" s="3">
        <v>602.59053176485804</v>
      </c>
      <c r="R2352" s="3">
        <v>602.59</v>
      </c>
      <c r="S2352" s="3" t="s">
        <v>14</v>
      </c>
      <c r="T2352" s="3" t="s">
        <v>11766</v>
      </c>
      <c r="U2352" s="6">
        <v>0.26406164076564209</v>
      </c>
      <c r="V2352" s="3" t="str">
        <f>TEXT(superstore_excel!$B2352, "MMMM")</f>
        <v>November</v>
      </c>
      <c r="W2352" s="3">
        <f>YEAR(superstore_excel!$B2352)</f>
        <v>2023</v>
      </c>
      <c r="X2352" s="27"/>
    </row>
    <row r="2353" spans="1:24" x14ac:dyDescent="0.3">
      <c r="A2353" s="28" t="s">
        <v>1799</v>
      </c>
      <c r="B2353" s="4">
        <v>45752</v>
      </c>
      <c r="C2353" s="4">
        <v>45783</v>
      </c>
      <c r="D2353" s="5" t="s">
        <v>54</v>
      </c>
      <c r="E2353" s="5" t="s">
        <v>1800</v>
      </c>
      <c r="F2353" s="5" t="s">
        <v>1801</v>
      </c>
      <c r="G2353" s="5" t="s">
        <v>37</v>
      </c>
      <c r="H2353" s="5" t="s">
        <v>21</v>
      </c>
      <c r="I2353" s="5" t="s">
        <v>30</v>
      </c>
      <c r="J2353" s="5" t="s">
        <v>39</v>
      </c>
      <c r="K2353" s="5" t="s">
        <v>1802</v>
      </c>
      <c r="L2353" s="5">
        <v>2281.9014888480001</v>
      </c>
      <c r="M2353" s="5">
        <v>4.37592196838966</v>
      </c>
      <c r="N2353" s="5">
        <v>4</v>
      </c>
      <c r="O2353" s="5">
        <v>0.22349322880358399</v>
      </c>
      <c r="P2353" s="5">
        <v>0.22</v>
      </c>
      <c r="Q2353" s="5">
        <v>602.66718114807395</v>
      </c>
      <c r="R2353" s="5">
        <v>602.66999999999996</v>
      </c>
      <c r="S2353" s="5" t="s">
        <v>14</v>
      </c>
      <c r="T2353" s="5" t="s">
        <v>11786</v>
      </c>
      <c r="U2353" s="7">
        <v>0.26410744902591116</v>
      </c>
      <c r="V2353" s="5" t="str">
        <f>TEXT(superstore_excel!$B2353, "MMMM")</f>
        <v>April</v>
      </c>
      <c r="W2353" s="5">
        <f>YEAR(superstore_excel!$B2353)</f>
        <v>2025</v>
      </c>
      <c r="X2353" s="29"/>
    </row>
    <row r="2354" spans="1:24" x14ac:dyDescent="0.3">
      <c r="A2354" s="26" t="s">
        <v>1803</v>
      </c>
      <c r="B2354" s="2">
        <v>45494</v>
      </c>
      <c r="C2354" s="2">
        <v>45773</v>
      </c>
      <c r="D2354" s="3" t="s">
        <v>54</v>
      </c>
      <c r="E2354" s="3" t="s">
        <v>1804</v>
      </c>
      <c r="F2354" s="3" t="s">
        <v>1805</v>
      </c>
      <c r="G2354" s="3" t="s">
        <v>37</v>
      </c>
      <c r="H2354" s="3" t="s">
        <v>62</v>
      </c>
      <c r="I2354" s="3" t="s">
        <v>30</v>
      </c>
      <c r="J2354" s="3" t="s">
        <v>31</v>
      </c>
      <c r="K2354" s="3" t="s">
        <v>1806</v>
      </c>
      <c r="L2354" s="3">
        <v>2281.79590534101</v>
      </c>
      <c r="M2354" s="3">
        <v>4.3753552706181296</v>
      </c>
      <c r="N2354" s="3">
        <v>4</v>
      </c>
      <c r="O2354" s="3">
        <v>0.22348119119880899</v>
      </c>
      <c r="P2354" s="3">
        <v>0.22</v>
      </c>
      <c r="Q2354" s="3">
        <v>602.743830531291</v>
      </c>
      <c r="R2354" s="3">
        <v>602.74</v>
      </c>
      <c r="S2354" s="3" t="s">
        <v>14</v>
      </c>
      <c r="T2354" s="3" t="s">
        <v>11779</v>
      </c>
      <c r="U2354" s="6">
        <v>0.26415326152547025</v>
      </c>
      <c r="V2354" s="3" t="str">
        <f>TEXT(superstore_excel!$B2354, "MMMM")</f>
        <v>July</v>
      </c>
      <c r="W2354" s="3">
        <f>YEAR(superstore_excel!$B2354)</f>
        <v>2024</v>
      </c>
      <c r="X2354" s="27"/>
    </row>
    <row r="2355" spans="1:24" x14ac:dyDescent="0.3">
      <c r="A2355" s="28" t="s">
        <v>1807</v>
      </c>
      <c r="B2355" s="4">
        <v>45547</v>
      </c>
      <c r="C2355" s="4">
        <v>45774</v>
      </c>
      <c r="D2355" s="5" t="s">
        <v>34</v>
      </c>
      <c r="E2355" s="5" t="s">
        <v>1808</v>
      </c>
      <c r="F2355" s="5" t="s">
        <v>1809</v>
      </c>
      <c r="G2355" s="5" t="s">
        <v>20</v>
      </c>
      <c r="H2355" s="5" t="s">
        <v>38</v>
      </c>
      <c r="I2355" s="5" t="s">
        <v>22</v>
      </c>
      <c r="J2355" s="5" t="s">
        <v>281</v>
      </c>
      <c r="K2355" s="5" t="s">
        <v>1810</v>
      </c>
      <c r="L2355" s="5">
        <v>2281.6903218340199</v>
      </c>
      <c r="M2355" s="5">
        <v>4.3747885728466001</v>
      </c>
      <c r="N2355" s="5">
        <v>4</v>
      </c>
      <c r="O2355" s="5">
        <v>0.22346915359403399</v>
      </c>
      <c r="P2355" s="5">
        <v>0.22</v>
      </c>
      <c r="Q2355" s="5">
        <v>602.82047991450702</v>
      </c>
      <c r="R2355" s="5">
        <v>602.82000000000005</v>
      </c>
      <c r="S2355" s="5" t="s">
        <v>14</v>
      </c>
      <c r="T2355" s="5" t="s">
        <v>11774</v>
      </c>
      <c r="U2355" s="7">
        <v>0.26419907826490696</v>
      </c>
      <c r="V2355" s="5" t="str">
        <f>TEXT(superstore_excel!$B2355, "MMMM")</f>
        <v>September</v>
      </c>
      <c r="W2355" s="5">
        <f>YEAR(superstore_excel!$B2355)</f>
        <v>2024</v>
      </c>
      <c r="X2355" s="29"/>
    </row>
    <row r="2356" spans="1:24" x14ac:dyDescent="0.3">
      <c r="A2356" s="26" t="s">
        <v>1811</v>
      </c>
      <c r="B2356" s="2">
        <v>45680</v>
      </c>
      <c r="C2356" s="2">
        <v>45781</v>
      </c>
      <c r="D2356" s="3" t="s">
        <v>54</v>
      </c>
      <c r="E2356" s="3" t="s">
        <v>1210</v>
      </c>
      <c r="F2356" s="3" t="s">
        <v>1812</v>
      </c>
      <c r="G2356" s="3" t="s">
        <v>37</v>
      </c>
      <c r="H2356" s="3" t="s">
        <v>38</v>
      </c>
      <c r="I2356" s="3" t="s">
        <v>45</v>
      </c>
      <c r="J2356" s="3" t="s">
        <v>96</v>
      </c>
      <c r="K2356" s="3" t="s">
        <v>1813</v>
      </c>
      <c r="L2356" s="3">
        <v>2281.5847383270302</v>
      </c>
      <c r="M2356" s="3">
        <v>4.3742218750750697</v>
      </c>
      <c r="N2356" s="3">
        <v>4</v>
      </c>
      <c r="O2356" s="3">
        <v>0.22345711598925999</v>
      </c>
      <c r="P2356" s="3">
        <v>0.22</v>
      </c>
      <c r="Q2356" s="3">
        <v>602.89712929772395</v>
      </c>
      <c r="R2356" s="3">
        <v>602.9</v>
      </c>
      <c r="S2356" s="3" t="s">
        <v>14</v>
      </c>
      <c r="T2356" s="3" t="s">
        <v>11778</v>
      </c>
      <c r="U2356" s="6">
        <v>0.2642448992448107</v>
      </c>
      <c r="V2356" s="3" t="str">
        <f>TEXT(superstore_excel!$B2356, "MMMM")</f>
        <v>January</v>
      </c>
      <c r="W2356" s="3">
        <f>YEAR(superstore_excel!$B2356)</f>
        <v>2025</v>
      </c>
      <c r="X2356" s="27"/>
    </row>
    <row r="2357" spans="1:24" x14ac:dyDescent="0.3">
      <c r="A2357" s="28" t="s">
        <v>1814</v>
      </c>
      <c r="B2357" s="4">
        <v>45186</v>
      </c>
      <c r="C2357" s="4">
        <v>45757</v>
      </c>
      <c r="D2357" s="5" t="s">
        <v>34</v>
      </c>
      <c r="E2357" s="5" t="s">
        <v>1815</v>
      </c>
      <c r="F2357" s="5" t="s">
        <v>1816</v>
      </c>
      <c r="G2357" s="5" t="s">
        <v>20</v>
      </c>
      <c r="H2357" s="5" t="s">
        <v>29</v>
      </c>
      <c r="I2357" s="5" t="s">
        <v>30</v>
      </c>
      <c r="J2357" s="5" t="s">
        <v>101</v>
      </c>
      <c r="K2357" s="5" t="s">
        <v>1817</v>
      </c>
      <c r="L2357" s="5">
        <v>2281.4791548200301</v>
      </c>
      <c r="M2357" s="5">
        <v>4.3736551773035401</v>
      </c>
      <c r="N2357" s="5">
        <v>4</v>
      </c>
      <c r="O2357" s="5">
        <v>0.22344507838448499</v>
      </c>
      <c r="P2357" s="5">
        <v>0.22</v>
      </c>
      <c r="Q2357" s="5">
        <v>602.97377868093997</v>
      </c>
      <c r="R2357" s="5">
        <v>602.97</v>
      </c>
      <c r="S2357" s="5" t="s">
        <v>14</v>
      </c>
      <c r="T2357" s="5" t="s">
        <v>11768</v>
      </c>
      <c r="U2357" s="7">
        <v>0.26429072446577068</v>
      </c>
      <c r="V2357" s="5" t="str">
        <f>TEXT(superstore_excel!$B2357, "MMMM")</f>
        <v>September</v>
      </c>
      <c r="W2357" s="5">
        <f>YEAR(superstore_excel!$B2357)</f>
        <v>2023</v>
      </c>
      <c r="X2357" s="29"/>
    </row>
    <row r="2358" spans="1:24" x14ac:dyDescent="0.3">
      <c r="A2358" s="26" t="s">
        <v>1818</v>
      </c>
      <c r="B2358" s="2">
        <v>45368</v>
      </c>
      <c r="C2358" s="2">
        <v>45782</v>
      </c>
      <c r="D2358" s="3" t="s">
        <v>17</v>
      </c>
      <c r="E2358" s="3" t="s">
        <v>1819</v>
      </c>
      <c r="F2358" s="3" t="s">
        <v>1820</v>
      </c>
      <c r="G2358" s="3" t="s">
        <v>44</v>
      </c>
      <c r="H2358" s="3" t="s">
        <v>21</v>
      </c>
      <c r="I2358" s="3" t="s">
        <v>45</v>
      </c>
      <c r="J2358" s="3" t="s">
        <v>51</v>
      </c>
      <c r="K2358" s="3" t="s">
        <v>1821</v>
      </c>
      <c r="L2358" s="3">
        <v>2281.37357131304</v>
      </c>
      <c r="M2358" s="3">
        <v>4.3730884795320097</v>
      </c>
      <c r="N2358" s="3">
        <v>4</v>
      </c>
      <c r="O2358" s="3">
        <v>0.22343304077970999</v>
      </c>
      <c r="P2358" s="3">
        <v>0.22</v>
      </c>
      <c r="Q2358" s="3">
        <v>603.05042806415702</v>
      </c>
      <c r="R2358" s="3">
        <v>603.04999999999995</v>
      </c>
      <c r="S2358" s="3" t="s">
        <v>14</v>
      </c>
      <c r="T2358" s="3" t="s">
        <v>11785</v>
      </c>
      <c r="U2358" s="6">
        <v>0.26433655392837418</v>
      </c>
      <c r="V2358" s="3" t="str">
        <f>TEXT(superstore_excel!$B2358, "MMMM")</f>
        <v>March</v>
      </c>
      <c r="W2358" s="3">
        <f>YEAR(superstore_excel!$B2358)</f>
        <v>2024</v>
      </c>
      <c r="X2358" s="27"/>
    </row>
    <row r="2359" spans="1:24" x14ac:dyDescent="0.3">
      <c r="A2359" s="28" t="s">
        <v>1822</v>
      </c>
      <c r="B2359" s="4">
        <v>45670</v>
      </c>
      <c r="C2359" s="4">
        <v>45778</v>
      </c>
      <c r="D2359" s="5" t="s">
        <v>17</v>
      </c>
      <c r="E2359" s="5" t="s">
        <v>1823</v>
      </c>
      <c r="F2359" s="5" t="s">
        <v>1824</v>
      </c>
      <c r="G2359" s="5" t="s">
        <v>37</v>
      </c>
      <c r="H2359" s="5" t="s">
        <v>29</v>
      </c>
      <c r="I2359" s="5" t="s">
        <v>30</v>
      </c>
      <c r="J2359" s="5" t="s">
        <v>39</v>
      </c>
      <c r="K2359" s="5" t="s">
        <v>1825</v>
      </c>
      <c r="L2359" s="5">
        <v>2281.2679878060499</v>
      </c>
      <c r="M2359" s="5">
        <v>4.37252178176049</v>
      </c>
      <c r="N2359" s="5">
        <v>4</v>
      </c>
      <c r="O2359" s="5">
        <v>0.22342100317493499</v>
      </c>
      <c r="P2359" s="5">
        <v>0.22</v>
      </c>
      <c r="Q2359" s="5">
        <v>603.12707744737304</v>
      </c>
      <c r="R2359" s="5">
        <v>603.13</v>
      </c>
      <c r="S2359" s="5" t="s">
        <v>14</v>
      </c>
      <c r="T2359" s="5" t="s">
        <v>11778</v>
      </c>
      <c r="U2359" s="7">
        <v>0.26438238763321043</v>
      </c>
      <c r="V2359" s="5" t="str">
        <f>TEXT(superstore_excel!$B2359, "MMMM")</f>
        <v>January</v>
      </c>
      <c r="W2359" s="5">
        <f>YEAR(superstore_excel!$B2359)</f>
        <v>2025</v>
      </c>
      <c r="X2359" s="29"/>
    </row>
    <row r="2360" spans="1:24" x14ac:dyDescent="0.3">
      <c r="A2360" s="26" t="s">
        <v>1826</v>
      </c>
      <c r="B2360" s="2">
        <v>45168</v>
      </c>
      <c r="C2360" s="2">
        <v>45762</v>
      </c>
      <c r="D2360" s="3" t="s">
        <v>34</v>
      </c>
      <c r="E2360" s="3" t="s">
        <v>1827</v>
      </c>
      <c r="F2360" s="3" t="s">
        <v>1828</v>
      </c>
      <c r="G2360" s="3" t="s">
        <v>44</v>
      </c>
      <c r="H2360" s="3" t="s">
        <v>29</v>
      </c>
      <c r="I2360" s="3" t="s">
        <v>30</v>
      </c>
      <c r="J2360" s="3" t="s">
        <v>31</v>
      </c>
      <c r="K2360" s="3" t="s">
        <v>1829</v>
      </c>
      <c r="L2360" s="3">
        <v>2281.1624042990602</v>
      </c>
      <c r="M2360" s="3">
        <v>4.3719550839889596</v>
      </c>
      <c r="N2360" s="3">
        <v>4</v>
      </c>
      <c r="O2360" s="3">
        <v>0.22340896557015999</v>
      </c>
      <c r="P2360" s="3">
        <v>0.22</v>
      </c>
      <c r="Q2360" s="3">
        <v>603.20372683058997</v>
      </c>
      <c r="R2360" s="3">
        <v>603.20000000000005</v>
      </c>
      <c r="S2360" s="3" t="s">
        <v>14</v>
      </c>
      <c r="T2360" s="3" t="s">
        <v>11770</v>
      </c>
      <c r="U2360" s="6">
        <v>0.26442822558086926</v>
      </c>
      <c r="V2360" s="3" t="str">
        <f>TEXT(superstore_excel!$B2360, "MMMM")</f>
        <v>August</v>
      </c>
      <c r="W2360" s="3">
        <f>YEAR(superstore_excel!$B2360)</f>
        <v>2023</v>
      </c>
      <c r="X2360" s="27"/>
    </row>
    <row r="2361" spans="1:24" x14ac:dyDescent="0.3">
      <c r="A2361" s="28" t="s">
        <v>1830</v>
      </c>
      <c r="B2361" s="4">
        <v>45572</v>
      </c>
      <c r="C2361" s="4">
        <v>45756</v>
      </c>
      <c r="D2361" s="5" t="s">
        <v>17</v>
      </c>
      <c r="E2361" s="5" t="s">
        <v>1831</v>
      </c>
      <c r="F2361" s="5" t="s">
        <v>1832</v>
      </c>
      <c r="G2361" s="5" t="s">
        <v>44</v>
      </c>
      <c r="H2361" s="5" t="s">
        <v>21</v>
      </c>
      <c r="I2361" s="5" t="s">
        <v>22</v>
      </c>
      <c r="J2361" s="5" t="s">
        <v>173</v>
      </c>
      <c r="K2361" s="5" t="s">
        <v>1833</v>
      </c>
      <c r="L2361" s="5">
        <v>2281.0568207920701</v>
      </c>
      <c r="M2361" s="5">
        <v>4.3713883862174301</v>
      </c>
      <c r="N2361" s="5">
        <v>4</v>
      </c>
      <c r="O2361" s="5">
        <v>0.22339692796538499</v>
      </c>
      <c r="P2361" s="5">
        <v>0.22</v>
      </c>
      <c r="Q2361" s="5">
        <v>603.28037621380599</v>
      </c>
      <c r="R2361" s="5">
        <v>603.28</v>
      </c>
      <c r="S2361" s="5" t="s">
        <v>14</v>
      </c>
      <c r="T2361" s="5" t="s">
        <v>11763</v>
      </c>
      <c r="U2361" s="7">
        <v>0.26447406777193916</v>
      </c>
      <c r="V2361" s="5" t="str">
        <f>TEXT(superstore_excel!$B2361, "MMMM")</f>
        <v>October</v>
      </c>
      <c r="W2361" s="5">
        <f>YEAR(superstore_excel!$B2361)</f>
        <v>2024</v>
      </c>
      <c r="X2361" s="29"/>
    </row>
    <row r="2362" spans="1:24" x14ac:dyDescent="0.3">
      <c r="A2362" s="26" t="s">
        <v>1834</v>
      </c>
      <c r="B2362" s="2">
        <v>45698</v>
      </c>
      <c r="C2362" s="2">
        <v>45761</v>
      </c>
      <c r="D2362" s="3" t="s">
        <v>34</v>
      </c>
      <c r="E2362" s="3" t="s">
        <v>1835</v>
      </c>
      <c r="F2362" s="3" t="s">
        <v>1836</v>
      </c>
      <c r="G2362" s="3" t="s">
        <v>20</v>
      </c>
      <c r="H2362" s="3" t="s">
        <v>29</v>
      </c>
      <c r="I2362" s="3" t="s">
        <v>22</v>
      </c>
      <c r="J2362" s="3" t="s">
        <v>23</v>
      </c>
      <c r="K2362" s="3" t="s">
        <v>1837</v>
      </c>
      <c r="L2362" s="3">
        <v>2280.95123728508</v>
      </c>
      <c r="M2362" s="3">
        <v>4.3708216884458997</v>
      </c>
      <c r="N2362" s="3">
        <v>4</v>
      </c>
      <c r="O2362" s="3">
        <v>0.22338489036061099</v>
      </c>
      <c r="P2362" s="3">
        <v>0.22</v>
      </c>
      <c r="Q2362" s="3">
        <v>603.35702559702304</v>
      </c>
      <c r="R2362" s="3">
        <v>603.36</v>
      </c>
      <c r="S2362" s="3" t="s">
        <v>84</v>
      </c>
      <c r="T2362" s="3" t="s">
        <v>11777</v>
      </c>
      <c r="U2362" s="6">
        <v>0.26451991420701015</v>
      </c>
      <c r="V2362" s="3" t="str">
        <f>TEXT(superstore_excel!$B2362, "MMMM")</f>
        <v>February</v>
      </c>
      <c r="W2362" s="3">
        <f>YEAR(superstore_excel!$B2362)</f>
        <v>2025</v>
      </c>
      <c r="X2362" s="27"/>
    </row>
    <row r="2363" spans="1:24" x14ac:dyDescent="0.3">
      <c r="A2363" s="28" t="s">
        <v>1838</v>
      </c>
      <c r="B2363" s="4">
        <v>45164</v>
      </c>
      <c r="C2363" s="4">
        <v>45758</v>
      </c>
      <c r="D2363" s="5" t="s">
        <v>54</v>
      </c>
      <c r="E2363" s="5" t="s">
        <v>1839</v>
      </c>
      <c r="F2363" s="5" t="s">
        <v>1840</v>
      </c>
      <c r="G2363" s="5" t="s">
        <v>44</v>
      </c>
      <c r="H2363" s="5" t="s">
        <v>62</v>
      </c>
      <c r="I2363" s="5" t="s">
        <v>45</v>
      </c>
      <c r="J2363" s="5" t="s">
        <v>51</v>
      </c>
      <c r="K2363" s="5" t="s">
        <v>1841</v>
      </c>
      <c r="L2363" s="5">
        <v>2280.8456537780899</v>
      </c>
      <c r="M2363" s="5">
        <v>4.3702549906743702</v>
      </c>
      <c r="N2363" s="5">
        <v>4</v>
      </c>
      <c r="O2363" s="5">
        <v>0.22337285275583599</v>
      </c>
      <c r="P2363" s="5">
        <v>0.22</v>
      </c>
      <c r="Q2363" s="5">
        <v>603.43367498023895</v>
      </c>
      <c r="R2363" s="5">
        <v>603.42999999999995</v>
      </c>
      <c r="S2363" s="5" t="s">
        <v>14</v>
      </c>
      <c r="T2363" s="5" t="s">
        <v>11770</v>
      </c>
      <c r="U2363" s="7">
        <v>0.26456576488667077</v>
      </c>
      <c r="V2363" s="5" t="str">
        <f>TEXT(superstore_excel!$B2363, "MMMM")</f>
        <v>August</v>
      </c>
      <c r="W2363" s="5">
        <f>YEAR(superstore_excel!$B2363)</f>
        <v>2023</v>
      </c>
      <c r="X2363" s="29"/>
    </row>
    <row r="2364" spans="1:24" x14ac:dyDescent="0.3">
      <c r="A2364" s="26" t="s">
        <v>1842</v>
      </c>
      <c r="B2364" s="2">
        <v>45038</v>
      </c>
      <c r="C2364" s="2">
        <v>45778</v>
      </c>
      <c r="D2364" s="3" t="s">
        <v>17</v>
      </c>
      <c r="E2364" s="3" t="s">
        <v>1843</v>
      </c>
      <c r="F2364" s="3" t="s">
        <v>1844</v>
      </c>
      <c r="G2364" s="3" t="s">
        <v>20</v>
      </c>
      <c r="H2364" s="3" t="s">
        <v>21</v>
      </c>
      <c r="I2364" s="3" t="s">
        <v>30</v>
      </c>
      <c r="J2364" s="3" t="s">
        <v>101</v>
      </c>
      <c r="K2364" s="3" t="s">
        <v>1845</v>
      </c>
      <c r="L2364" s="3">
        <v>2280.7400702711002</v>
      </c>
      <c r="M2364" s="3">
        <v>4.3696882929028504</v>
      </c>
      <c r="N2364" s="3">
        <v>4</v>
      </c>
      <c r="O2364" s="3">
        <v>0.22336081515106099</v>
      </c>
      <c r="P2364" s="3">
        <v>0.22</v>
      </c>
      <c r="Q2364" s="3">
        <v>603.51032436345599</v>
      </c>
      <c r="R2364" s="3">
        <v>603.51</v>
      </c>
      <c r="S2364" s="3" t="s">
        <v>14</v>
      </c>
      <c r="T2364" s="3" t="s">
        <v>11787</v>
      </c>
      <c r="U2364" s="6">
        <v>0.26461161981151132</v>
      </c>
      <c r="V2364" s="3" t="str">
        <f>TEXT(superstore_excel!$B2364, "MMMM")</f>
        <v>April</v>
      </c>
      <c r="W2364" s="3">
        <f>YEAR(superstore_excel!$B2364)</f>
        <v>2023</v>
      </c>
      <c r="X2364" s="27"/>
    </row>
    <row r="2365" spans="1:24" x14ac:dyDescent="0.3">
      <c r="A2365" s="28" t="s">
        <v>1846</v>
      </c>
      <c r="B2365" s="4">
        <v>45698</v>
      </c>
      <c r="C2365" s="4">
        <v>45782</v>
      </c>
      <c r="D2365" s="5" t="s">
        <v>17</v>
      </c>
      <c r="E2365" s="5" t="s">
        <v>1847</v>
      </c>
      <c r="F2365" s="5" t="s">
        <v>1848</v>
      </c>
      <c r="G2365" s="5" t="s">
        <v>44</v>
      </c>
      <c r="H2365" s="5" t="s">
        <v>62</v>
      </c>
      <c r="I2365" s="5" t="s">
        <v>30</v>
      </c>
      <c r="J2365" s="5" t="s">
        <v>101</v>
      </c>
      <c r="K2365" s="5" t="s">
        <v>1849</v>
      </c>
      <c r="L2365" s="5">
        <v>2280.6344867641101</v>
      </c>
      <c r="M2365" s="5">
        <v>4.36912159513132</v>
      </c>
      <c r="N2365" s="5">
        <v>4</v>
      </c>
      <c r="O2365" s="5">
        <v>0.22334877754628599</v>
      </c>
      <c r="P2365" s="5">
        <v>0.22</v>
      </c>
      <c r="Q2365" s="5">
        <v>603.58697374667202</v>
      </c>
      <c r="R2365" s="5">
        <v>603.59</v>
      </c>
      <c r="S2365" s="5" t="s">
        <v>14</v>
      </c>
      <c r="T2365" s="5" t="s">
        <v>11777</v>
      </c>
      <c r="U2365" s="7">
        <v>0.26465747898212066</v>
      </c>
      <c r="V2365" s="5" t="str">
        <f>TEXT(superstore_excel!$B2365, "MMMM")</f>
        <v>February</v>
      </c>
      <c r="W2365" s="5">
        <f>YEAR(superstore_excel!$B2365)</f>
        <v>2025</v>
      </c>
      <c r="X2365" s="29"/>
    </row>
    <row r="2366" spans="1:24" x14ac:dyDescent="0.3">
      <c r="A2366" s="26" t="s">
        <v>1850</v>
      </c>
      <c r="B2366" s="2">
        <v>45710</v>
      </c>
      <c r="C2366" s="2">
        <v>45760</v>
      </c>
      <c r="D2366" s="3" t="s">
        <v>54</v>
      </c>
      <c r="E2366" s="3" t="s">
        <v>1851</v>
      </c>
      <c r="F2366" s="3" t="s">
        <v>1852</v>
      </c>
      <c r="G2366" s="3" t="s">
        <v>44</v>
      </c>
      <c r="H2366" s="3" t="s">
        <v>29</v>
      </c>
      <c r="I2366" s="3" t="s">
        <v>30</v>
      </c>
      <c r="J2366" s="3" t="s">
        <v>39</v>
      </c>
      <c r="K2366" s="3" t="s">
        <v>1853</v>
      </c>
      <c r="L2366" s="3">
        <v>2280.52890325711</v>
      </c>
      <c r="M2366" s="3">
        <v>4.3685548973597896</v>
      </c>
      <c r="N2366" s="3">
        <v>4</v>
      </c>
      <c r="O2366" s="3">
        <v>0.22333673994151099</v>
      </c>
      <c r="P2366" s="3">
        <v>0.22</v>
      </c>
      <c r="Q2366" s="3">
        <v>603.66362312988895</v>
      </c>
      <c r="R2366" s="3">
        <v>603.66</v>
      </c>
      <c r="S2366" s="3" t="s">
        <v>14</v>
      </c>
      <c r="T2366" s="3" t="s">
        <v>11777</v>
      </c>
      <c r="U2366" s="6">
        <v>0.26470334239909044</v>
      </c>
      <c r="V2366" s="3" t="str">
        <f>TEXT(superstore_excel!$B2366, "MMMM")</f>
        <v>February</v>
      </c>
      <c r="W2366" s="3">
        <f>YEAR(superstore_excel!$B2366)</f>
        <v>2025</v>
      </c>
      <c r="X2366" s="27"/>
    </row>
    <row r="2367" spans="1:24" x14ac:dyDescent="0.3">
      <c r="A2367" s="28" t="s">
        <v>1854</v>
      </c>
      <c r="B2367" s="4">
        <v>45602</v>
      </c>
      <c r="C2367" s="4">
        <v>45775</v>
      </c>
      <c r="D2367" s="5" t="s">
        <v>26</v>
      </c>
      <c r="E2367" s="5" t="s">
        <v>1855</v>
      </c>
      <c r="F2367" s="5" t="s">
        <v>1856</v>
      </c>
      <c r="G2367" s="5" t="s">
        <v>37</v>
      </c>
      <c r="H2367" s="5" t="s">
        <v>62</v>
      </c>
      <c r="I2367" s="5" t="s">
        <v>22</v>
      </c>
      <c r="J2367" s="5" t="s">
        <v>23</v>
      </c>
      <c r="K2367" s="5" t="s">
        <v>1857</v>
      </c>
      <c r="L2367" s="5">
        <v>2280.4233197501198</v>
      </c>
      <c r="M2367" s="5">
        <v>4.3679881995882601</v>
      </c>
      <c r="N2367" s="5">
        <v>4</v>
      </c>
      <c r="O2367" s="5">
        <v>0.22332470233673599</v>
      </c>
      <c r="P2367" s="5">
        <v>0.22</v>
      </c>
      <c r="Q2367" s="5">
        <v>603.74027251310497</v>
      </c>
      <c r="R2367" s="5">
        <v>603.74</v>
      </c>
      <c r="S2367" s="5" t="s">
        <v>84</v>
      </c>
      <c r="T2367" s="5" t="s">
        <v>11769</v>
      </c>
      <c r="U2367" s="7">
        <v>0.26474921006300733</v>
      </c>
      <c r="V2367" s="5" t="str">
        <f>TEXT(superstore_excel!$B2367, "MMMM")</f>
        <v>November</v>
      </c>
      <c r="W2367" s="5">
        <f>YEAR(superstore_excel!$B2367)</f>
        <v>2024</v>
      </c>
      <c r="X2367" s="29"/>
    </row>
    <row r="2368" spans="1:24" x14ac:dyDescent="0.3">
      <c r="A2368" s="26" t="s">
        <v>1858</v>
      </c>
      <c r="B2368" s="2">
        <v>45618</v>
      </c>
      <c r="C2368" s="2">
        <v>45768</v>
      </c>
      <c r="D2368" s="3" t="s">
        <v>26</v>
      </c>
      <c r="E2368" s="3" t="s">
        <v>1859</v>
      </c>
      <c r="F2368" s="3" t="s">
        <v>1860</v>
      </c>
      <c r="G2368" s="3" t="s">
        <v>20</v>
      </c>
      <c r="H2368" s="3" t="s">
        <v>38</v>
      </c>
      <c r="I2368" s="3" t="s">
        <v>45</v>
      </c>
      <c r="J2368" s="3" t="s">
        <v>160</v>
      </c>
      <c r="K2368" s="3" t="s">
        <v>1861</v>
      </c>
      <c r="L2368" s="3">
        <v>2280.3177362431302</v>
      </c>
      <c r="M2368" s="3">
        <v>4.3674215018167297</v>
      </c>
      <c r="N2368" s="3">
        <v>4</v>
      </c>
      <c r="O2368" s="3">
        <v>0.22331266473196201</v>
      </c>
      <c r="P2368" s="3">
        <v>0.22</v>
      </c>
      <c r="Q2368" s="3">
        <v>603.81692189632201</v>
      </c>
      <c r="R2368" s="3">
        <v>603.82000000000005</v>
      </c>
      <c r="S2368" s="3" t="s">
        <v>14</v>
      </c>
      <c r="T2368" s="3" t="s">
        <v>11769</v>
      </c>
      <c r="U2368" s="6">
        <v>0.26479508197446322</v>
      </c>
      <c r="V2368" s="3" t="str">
        <f>TEXT(superstore_excel!$B2368, "MMMM")</f>
        <v>November</v>
      </c>
      <c r="W2368" s="3">
        <f>YEAR(superstore_excel!$B2368)</f>
        <v>2024</v>
      </c>
      <c r="X2368" s="27"/>
    </row>
    <row r="2369" spans="1:24" x14ac:dyDescent="0.3">
      <c r="A2369" s="28" t="s">
        <v>1862</v>
      </c>
      <c r="B2369" s="4">
        <v>45338</v>
      </c>
      <c r="C2369" s="4">
        <v>45759</v>
      </c>
      <c r="D2369" s="5" t="s">
        <v>17</v>
      </c>
      <c r="E2369" s="5" t="s">
        <v>1863</v>
      </c>
      <c r="F2369" s="5" t="s">
        <v>1864</v>
      </c>
      <c r="G2369" s="5" t="s">
        <v>44</v>
      </c>
      <c r="H2369" s="5" t="s">
        <v>29</v>
      </c>
      <c r="I2369" s="5" t="s">
        <v>22</v>
      </c>
      <c r="J2369" s="5" t="s">
        <v>281</v>
      </c>
      <c r="K2369" s="5" t="s">
        <v>1865</v>
      </c>
      <c r="L2369" s="5">
        <v>2280.2121527361401</v>
      </c>
      <c r="M2369" s="5">
        <v>4.3668548040452002</v>
      </c>
      <c r="N2369" s="5">
        <v>4</v>
      </c>
      <c r="O2369" s="5">
        <v>0.22330062712718701</v>
      </c>
      <c r="P2369" s="5">
        <v>0.22</v>
      </c>
      <c r="Q2369" s="5">
        <v>603.89357127953804</v>
      </c>
      <c r="R2369" s="5">
        <v>603.89</v>
      </c>
      <c r="S2369" s="5" t="s">
        <v>14</v>
      </c>
      <c r="T2369" s="5" t="s">
        <v>11782</v>
      </c>
      <c r="U2369" s="7">
        <v>0.26484095813404734</v>
      </c>
      <c r="V2369" s="5" t="str">
        <f>TEXT(superstore_excel!$B2369, "MMMM")</f>
        <v>February</v>
      </c>
      <c r="W2369" s="5">
        <f>YEAR(superstore_excel!$B2369)</f>
        <v>2024</v>
      </c>
      <c r="X2369" s="29"/>
    </row>
    <row r="2370" spans="1:24" x14ac:dyDescent="0.3">
      <c r="A2370" s="26" t="s">
        <v>1866</v>
      </c>
      <c r="B2370" s="2">
        <v>45129</v>
      </c>
      <c r="C2370" s="2">
        <v>45759</v>
      </c>
      <c r="D2370" s="3" t="s">
        <v>34</v>
      </c>
      <c r="E2370" s="3" t="s">
        <v>1867</v>
      </c>
      <c r="F2370" s="3" t="s">
        <v>1868</v>
      </c>
      <c r="G2370" s="3" t="s">
        <v>20</v>
      </c>
      <c r="H2370" s="3" t="s">
        <v>29</v>
      </c>
      <c r="I2370" s="3" t="s">
        <v>22</v>
      </c>
      <c r="J2370" s="3" t="s">
        <v>131</v>
      </c>
      <c r="K2370" s="3" t="s">
        <v>1869</v>
      </c>
      <c r="L2370" s="3">
        <v>2280.10656922915</v>
      </c>
      <c r="M2370" s="3">
        <v>4.3662881062736796</v>
      </c>
      <c r="N2370" s="3">
        <v>4</v>
      </c>
      <c r="O2370" s="3">
        <v>0.22328858952241201</v>
      </c>
      <c r="P2370" s="3">
        <v>0.22</v>
      </c>
      <c r="Q2370" s="3">
        <v>603.97022066275497</v>
      </c>
      <c r="R2370" s="3">
        <v>603.97</v>
      </c>
      <c r="S2370" s="3" t="s">
        <v>14</v>
      </c>
      <c r="T2370" s="3" t="s">
        <v>11767</v>
      </c>
      <c r="U2370" s="6">
        <v>0.26488683854235068</v>
      </c>
      <c r="V2370" s="3" t="str">
        <f>TEXT(superstore_excel!$B2370, "MMMM")</f>
        <v>July</v>
      </c>
      <c r="W2370" s="3">
        <f>YEAR(superstore_excel!$B2370)</f>
        <v>2023</v>
      </c>
      <c r="X2370" s="27"/>
    </row>
    <row r="2371" spans="1:24" x14ac:dyDescent="0.3">
      <c r="A2371" s="28" t="s">
        <v>1870</v>
      </c>
      <c r="B2371" s="4">
        <v>45424</v>
      </c>
      <c r="C2371" s="4">
        <v>45772</v>
      </c>
      <c r="D2371" s="5" t="s">
        <v>26</v>
      </c>
      <c r="E2371" s="5" t="s">
        <v>1871</v>
      </c>
      <c r="F2371" s="5" t="s">
        <v>1872</v>
      </c>
      <c r="G2371" s="5" t="s">
        <v>44</v>
      </c>
      <c r="H2371" s="5" t="s">
        <v>21</v>
      </c>
      <c r="I2371" s="5" t="s">
        <v>30</v>
      </c>
      <c r="J2371" s="5" t="s">
        <v>31</v>
      </c>
      <c r="K2371" s="5" t="s">
        <v>1873</v>
      </c>
      <c r="L2371" s="5">
        <v>2280.0009857221598</v>
      </c>
      <c r="M2371" s="5">
        <v>4.3657214085021501</v>
      </c>
      <c r="N2371" s="5">
        <v>4</v>
      </c>
      <c r="O2371" s="5">
        <v>0.22327655191763701</v>
      </c>
      <c r="P2371" s="5">
        <v>0.22</v>
      </c>
      <c r="Q2371" s="5">
        <v>604.04687004597099</v>
      </c>
      <c r="R2371" s="5">
        <v>604.04999999999995</v>
      </c>
      <c r="S2371" s="5" t="s">
        <v>14</v>
      </c>
      <c r="T2371" s="5" t="s">
        <v>11781</v>
      </c>
      <c r="U2371" s="7">
        <v>0.26493272319996264</v>
      </c>
      <c r="V2371" s="5" t="str">
        <f>TEXT(superstore_excel!$B2371, "MMMM")</f>
        <v>May</v>
      </c>
      <c r="W2371" s="5">
        <f>YEAR(superstore_excel!$B2371)</f>
        <v>2024</v>
      </c>
      <c r="X2371" s="29"/>
    </row>
    <row r="2372" spans="1:24" x14ac:dyDescent="0.3">
      <c r="A2372" s="26" t="s">
        <v>1874</v>
      </c>
      <c r="B2372" s="2">
        <v>45157</v>
      </c>
      <c r="C2372" s="2">
        <v>45772</v>
      </c>
      <c r="D2372" s="3" t="s">
        <v>54</v>
      </c>
      <c r="E2372" s="3" t="s">
        <v>1875</v>
      </c>
      <c r="F2372" s="3" t="s">
        <v>1876</v>
      </c>
      <c r="G2372" s="3" t="s">
        <v>20</v>
      </c>
      <c r="H2372" s="3" t="s">
        <v>29</v>
      </c>
      <c r="I2372" s="3" t="s">
        <v>45</v>
      </c>
      <c r="J2372" s="3" t="s">
        <v>46</v>
      </c>
      <c r="K2372" s="3" t="s">
        <v>1877</v>
      </c>
      <c r="L2372" s="3">
        <v>2279.8954022151702</v>
      </c>
      <c r="M2372" s="3">
        <v>4.3651547107306197</v>
      </c>
      <c r="N2372" s="3">
        <v>4</v>
      </c>
      <c r="O2372" s="3">
        <v>0.22326451431286201</v>
      </c>
      <c r="P2372" s="3">
        <v>0.22</v>
      </c>
      <c r="Q2372" s="3">
        <v>604.12351942918804</v>
      </c>
      <c r="R2372" s="3">
        <v>604.12</v>
      </c>
      <c r="S2372" s="3" t="s">
        <v>14</v>
      </c>
      <c r="T2372" s="3" t="s">
        <v>11770</v>
      </c>
      <c r="U2372" s="6">
        <v>0.26497861210747448</v>
      </c>
      <c r="V2372" s="3" t="str">
        <f>TEXT(superstore_excel!$B2372, "MMMM")</f>
        <v>August</v>
      </c>
      <c r="W2372" s="3">
        <f>YEAR(superstore_excel!$B2372)</f>
        <v>2023</v>
      </c>
      <c r="X2372" s="27"/>
    </row>
    <row r="2373" spans="1:24" x14ac:dyDescent="0.3">
      <c r="A2373" s="28" t="s">
        <v>1878</v>
      </c>
      <c r="B2373" s="4">
        <v>45743</v>
      </c>
      <c r="C2373" s="4">
        <v>45782</v>
      </c>
      <c r="D2373" s="5" t="s">
        <v>26</v>
      </c>
      <c r="E2373" s="5" t="s">
        <v>1879</v>
      </c>
      <c r="F2373" s="5" t="s">
        <v>1880</v>
      </c>
      <c r="G2373" s="5" t="s">
        <v>37</v>
      </c>
      <c r="H2373" s="5" t="s">
        <v>21</v>
      </c>
      <c r="I2373" s="5" t="s">
        <v>30</v>
      </c>
      <c r="J2373" s="5" t="s">
        <v>31</v>
      </c>
      <c r="K2373" s="5" t="s">
        <v>1881</v>
      </c>
      <c r="L2373" s="5">
        <v>2279.7898187081801</v>
      </c>
      <c r="M2373" s="5">
        <v>4.3645880129590902</v>
      </c>
      <c r="N2373" s="5">
        <v>4</v>
      </c>
      <c r="O2373" s="5">
        <v>0.22325247670808701</v>
      </c>
      <c r="P2373" s="5">
        <v>0.22</v>
      </c>
      <c r="Q2373" s="5">
        <v>604.20016881240394</v>
      </c>
      <c r="R2373" s="5">
        <v>604.20000000000005</v>
      </c>
      <c r="S2373" s="5" t="s">
        <v>14</v>
      </c>
      <c r="T2373" s="5" t="s">
        <v>11772</v>
      </c>
      <c r="U2373" s="7">
        <v>0.26502450526547572</v>
      </c>
      <c r="V2373" s="5" t="str">
        <f>TEXT(superstore_excel!$B2373, "MMMM")</f>
        <v>March</v>
      </c>
      <c r="W2373" s="5">
        <f>YEAR(superstore_excel!$B2373)</f>
        <v>2025</v>
      </c>
      <c r="X2373" s="29"/>
    </row>
    <row r="2374" spans="1:24" x14ac:dyDescent="0.3">
      <c r="A2374" s="26" t="s">
        <v>1882</v>
      </c>
      <c r="B2374" s="2">
        <v>45405</v>
      </c>
      <c r="C2374" s="2">
        <v>45780</v>
      </c>
      <c r="D2374" s="3" t="s">
        <v>17</v>
      </c>
      <c r="E2374" s="3" t="s">
        <v>1883</v>
      </c>
      <c r="F2374" s="3" t="s">
        <v>1884</v>
      </c>
      <c r="G2374" s="3" t="s">
        <v>37</v>
      </c>
      <c r="H2374" s="3" t="s">
        <v>38</v>
      </c>
      <c r="I2374" s="3" t="s">
        <v>45</v>
      </c>
      <c r="J2374" s="3" t="s">
        <v>46</v>
      </c>
      <c r="K2374" s="3" t="s">
        <v>1885</v>
      </c>
      <c r="L2374" s="3">
        <v>2279.6842352011899</v>
      </c>
      <c r="M2374" s="3">
        <v>4.3640213151875598</v>
      </c>
      <c r="N2374" s="3">
        <v>4</v>
      </c>
      <c r="O2374" s="3">
        <v>0.22324043910331301</v>
      </c>
      <c r="P2374" s="3">
        <v>0.22</v>
      </c>
      <c r="Q2374" s="3">
        <v>604.27681819562099</v>
      </c>
      <c r="R2374" s="3">
        <v>604.28</v>
      </c>
      <c r="S2374" s="3" t="s">
        <v>14</v>
      </c>
      <c r="T2374" s="3" t="s">
        <v>11765</v>
      </c>
      <c r="U2374" s="6">
        <v>0.26507040267455789</v>
      </c>
      <c r="V2374" s="3" t="str">
        <f>TEXT(superstore_excel!$B2374, "MMMM")</f>
        <v>April</v>
      </c>
      <c r="W2374" s="3">
        <f>YEAR(superstore_excel!$B2374)</f>
        <v>2024</v>
      </c>
      <c r="X2374" s="27"/>
    </row>
    <row r="2375" spans="1:24" x14ac:dyDescent="0.3">
      <c r="A2375" s="28" t="s">
        <v>1886</v>
      </c>
      <c r="B2375" s="4">
        <v>45536</v>
      </c>
      <c r="C2375" s="4">
        <v>45761</v>
      </c>
      <c r="D2375" s="5" t="s">
        <v>17</v>
      </c>
      <c r="E2375" s="5" t="s">
        <v>1887</v>
      </c>
      <c r="F2375" s="5" t="s">
        <v>1888</v>
      </c>
      <c r="G2375" s="5" t="s">
        <v>20</v>
      </c>
      <c r="H2375" s="5" t="s">
        <v>29</v>
      </c>
      <c r="I2375" s="5" t="s">
        <v>30</v>
      </c>
      <c r="J2375" s="5" t="s">
        <v>31</v>
      </c>
      <c r="K2375" s="5" t="s">
        <v>1889</v>
      </c>
      <c r="L2375" s="5">
        <v>2279.5786516941898</v>
      </c>
      <c r="M2375" s="5">
        <v>4.3634546174160302</v>
      </c>
      <c r="N2375" s="5">
        <v>4</v>
      </c>
      <c r="O2375" s="5">
        <v>0.22322840149853801</v>
      </c>
      <c r="P2375" s="5">
        <v>0.22</v>
      </c>
      <c r="Q2375" s="5">
        <v>604.35346757883701</v>
      </c>
      <c r="R2375" s="5">
        <v>604.35</v>
      </c>
      <c r="S2375" s="5" t="s">
        <v>14</v>
      </c>
      <c r="T2375" s="5" t="s">
        <v>11774</v>
      </c>
      <c r="U2375" s="7">
        <v>0.26511630433531197</v>
      </c>
      <c r="V2375" s="5" t="str">
        <f>TEXT(superstore_excel!$B2375, "MMMM")</f>
        <v>September</v>
      </c>
      <c r="W2375" s="5">
        <f>YEAR(superstore_excel!$B2375)</f>
        <v>2024</v>
      </c>
      <c r="X2375" s="29"/>
    </row>
    <row r="2376" spans="1:24" x14ac:dyDescent="0.3">
      <c r="A2376" s="26" t="s">
        <v>1890</v>
      </c>
      <c r="B2376" s="2">
        <v>45131</v>
      </c>
      <c r="C2376" s="2">
        <v>45785</v>
      </c>
      <c r="D2376" s="3" t="s">
        <v>54</v>
      </c>
      <c r="E2376" s="3" t="s">
        <v>1891</v>
      </c>
      <c r="F2376" s="3" t="s">
        <v>1892</v>
      </c>
      <c r="G2376" s="3" t="s">
        <v>37</v>
      </c>
      <c r="H2376" s="3" t="s">
        <v>38</v>
      </c>
      <c r="I2376" s="3" t="s">
        <v>30</v>
      </c>
      <c r="J2376" s="3" t="s">
        <v>39</v>
      </c>
      <c r="K2376" s="3" t="s">
        <v>1893</v>
      </c>
      <c r="L2376" s="3">
        <v>2279.4730681872002</v>
      </c>
      <c r="M2376" s="3">
        <v>4.3628879196445096</v>
      </c>
      <c r="N2376" s="3">
        <v>4</v>
      </c>
      <c r="O2376" s="3">
        <v>0.22321636389376301</v>
      </c>
      <c r="P2376" s="3">
        <v>0.22</v>
      </c>
      <c r="Q2376" s="3">
        <v>604.43011696205394</v>
      </c>
      <c r="R2376" s="3">
        <v>604.42999999999995</v>
      </c>
      <c r="S2376" s="3" t="s">
        <v>14</v>
      </c>
      <c r="T2376" s="3" t="s">
        <v>11767</v>
      </c>
      <c r="U2376" s="6">
        <v>0.26516221024832726</v>
      </c>
      <c r="V2376" s="3" t="str">
        <f>TEXT(superstore_excel!$B2376, "MMMM")</f>
        <v>July</v>
      </c>
      <c r="W2376" s="3">
        <f>YEAR(superstore_excel!$B2376)</f>
        <v>2023</v>
      </c>
      <c r="X2376" s="27"/>
    </row>
    <row r="2377" spans="1:24" x14ac:dyDescent="0.3">
      <c r="A2377" s="28" t="s">
        <v>1894</v>
      </c>
      <c r="B2377" s="4">
        <v>45745</v>
      </c>
      <c r="C2377" s="4">
        <v>45776</v>
      </c>
      <c r="D2377" s="5" t="s">
        <v>17</v>
      </c>
      <c r="E2377" s="5" t="s">
        <v>1895</v>
      </c>
      <c r="F2377" s="5" t="s">
        <v>1896</v>
      </c>
      <c r="G2377" s="5" t="s">
        <v>44</v>
      </c>
      <c r="H2377" s="5" t="s">
        <v>38</v>
      </c>
      <c r="I2377" s="5" t="s">
        <v>22</v>
      </c>
      <c r="J2377" s="5" t="s">
        <v>173</v>
      </c>
      <c r="K2377" s="5" t="s">
        <v>1897</v>
      </c>
      <c r="L2377" s="5">
        <v>2279.3674846802101</v>
      </c>
      <c r="M2377" s="5">
        <v>4.3623212218729801</v>
      </c>
      <c r="N2377" s="5">
        <v>4</v>
      </c>
      <c r="O2377" s="5">
        <v>0.22320432628898801</v>
      </c>
      <c r="P2377" s="5">
        <v>0.22</v>
      </c>
      <c r="Q2377" s="5">
        <v>604.50676634526997</v>
      </c>
      <c r="R2377" s="5">
        <v>604.51</v>
      </c>
      <c r="S2377" s="5" t="s">
        <v>14</v>
      </c>
      <c r="T2377" s="5" t="s">
        <v>11772</v>
      </c>
      <c r="U2377" s="7">
        <v>0.265208120414195</v>
      </c>
      <c r="V2377" s="5" t="str">
        <f>TEXT(superstore_excel!$B2377, "MMMM")</f>
        <v>March</v>
      </c>
      <c r="W2377" s="5">
        <f>YEAR(superstore_excel!$B2377)</f>
        <v>2025</v>
      </c>
      <c r="X2377" s="29"/>
    </row>
    <row r="2378" spans="1:24" x14ac:dyDescent="0.3">
      <c r="A2378" s="26" t="s">
        <v>1898</v>
      </c>
      <c r="B2378" s="2">
        <v>45260</v>
      </c>
      <c r="C2378" s="2">
        <v>45757</v>
      </c>
      <c r="D2378" s="3" t="s">
        <v>26</v>
      </c>
      <c r="E2378" s="3" t="s">
        <v>1899</v>
      </c>
      <c r="F2378" s="3" t="s">
        <v>1900</v>
      </c>
      <c r="G2378" s="3" t="s">
        <v>37</v>
      </c>
      <c r="H2378" s="3" t="s">
        <v>29</v>
      </c>
      <c r="I2378" s="3" t="s">
        <v>30</v>
      </c>
      <c r="J2378" s="3" t="s">
        <v>126</v>
      </c>
      <c r="K2378" s="3" t="s">
        <v>1901</v>
      </c>
      <c r="L2378" s="3">
        <v>2279.2619011732199</v>
      </c>
      <c r="M2378" s="3">
        <v>4.3617545241014497</v>
      </c>
      <c r="N2378" s="3">
        <v>4</v>
      </c>
      <c r="O2378" s="3">
        <v>0.22319228868421301</v>
      </c>
      <c r="P2378" s="3">
        <v>0.22</v>
      </c>
      <c r="Q2378" s="3">
        <v>604.58341572848599</v>
      </c>
      <c r="R2378" s="3">
        <v>604.58000000000004</v>
      </c>
      <c r="S2378" s="3" t="s">
        <v>14</v>
      </c>
      <c r="T2378" s="3" t="s">
        <v>11766</v>
      </c>
      <c r="U2378" s="6">
        <v>0.26525403483350668</v>
      </c>
      <c r="V2378" s="3" t="str">
        <f>TEXT(superstore_excel!$B2378, "MMMM")</f>
        <v>November</v>
      </c>
      <c r="W2378" s="3">
        <f>YEAR(superstore_excel!$B2378)</f>
        <v>2023</v>
      </c>
      <c r="X2378" s="27"/>
    </row>
    <row r="2379" spans="1:24" x14ac:dyDescent="0.3">
      <c r="A2379" s="28" t="s">
        <v>1902</v>
      </c>
      <c r="B2379" s="4">
        <v>45073</v>
      </c>
      <c r="C2379" s="4">
        <v>45771</v>
      </c>
      <c r="D2379" s="5" t="s">
        <v>34</v>
      </c>
      <c r="E2379" s="5" t="s">
        <v>1903</v>
      </c>
      <c r="F2379" s="5" t="s">
        <v>1904</v>
      </c>
      <c r="G2379" s="5" t="s">
        <v>20</v>
      </c>
      <c r="H2379" s="5" t="s">
        <v>62</v>
      </c>
      <c r="I2379" s="5" t="s">
        <v>45</v>
      </c>
      <c r="J2379" s="5" t="s">
        <v>96</v>
      </c>
      <c r="K2379" s="5" t="s">
        <v>1905</v>
      </c>
      <c r="L2379" s="5">
        <v>2279.1563176662298</v>
      </c>
      <c r="M2379" s="5">
        <v>4.3611878263299202</v>
      </c>
      <c r="N2379" s="5">
        <v>4</v>
      </c>
      <c r="O2379" s="5">
        <v>0.22318025107943801</v>
      </c>
      <c r="P2379" s="5">
        <v>0.22</v>
      </c>
      <c r="Q2379" s="5">
        <v>604.66006511170303</v>
      </c>
      <c r="R2379" s="5">
        <v>604.66</v>
      </c>
      <c r="S2379" s="5" t="s">
        <v>14</v>
      </c>
      <c r="T2379" s="5" t="s">
        <v>11780</v>
      </c>
      <c r="U2379" s="7">
        <v>0.26529995350685387</v>
      </c>
      <c r="V2379" s="5" t="str">
        <f>TEXT(superstore_excel!$B2379, "MMMM")</f>
        <v>May</v>
      </c>
      <c r="W2379" s="5">
        <f>YEAR(superstore_excel!$B2379)</f>
        <v>2023</v>
      </c>
      <c r="X2379" s="29"/>
    </row>
    <row r="2380" spans="1:24" x14ac:dyDescent="0.3">
      <c r="A2380" s="26" t="s">
        <v>1906</v>
      </c>
      <c r="B2380" s="2">
        <v>45638</v>
      </c>
      <c r="C2380" s="2">
        <v>45762</v>
      </c>
      <c r="D2380" s="3" t="s">
        <v>34</v>
      </c>
      <c r="E2380" s="3" t="s">
        <v>1907</v>
      </c>
      <c r="F2380" s="3" t="s">
        <v>1908</v>
      </c>
      <c r="G2380" s="3" t="s">
        <v>37</v>
      </c>
      <c r="H2380" s="3" t="s">
        <v>29</v>
      </c>
      <c r="I2380" s="3" t="s">
        <v>45</v>
      </c>
      <c r="J2380" s="3" t="s">
        <v>160</v>
      </c>
      <c r="K2380" s="3" t="s">
        <v>1909</v>
      </c>
      <c r="L2380" s="3">
        <v>2279.0507341592402</v>
      </c>
      <c r="M2380" s="3">
        <v>4.3606211285583898</v>
      </c>
      <c r="N2380" s="3">
        <v>4</v>
      </c>
      <c r="O2380" s="3">
        <v>0.22316821347466401</v>
      </c>
      <c r="P2380" s="3">
        <v>0.22</v>
      </c>
      <c r="Q2380" s="3">
        <v>604.73671449491906</v>
      </c>
      <c r="R2380" s="3">
        <v>604.74</v>
      </c>
      <c r="S2380" s="3" t="s">
        <v>84</v>
      </c>
      <c r="T2380" s="3" t="s">
        <v>11771</v>
      </c>
      <c r="U2380" s="6">
        <v>0.26534587643482682</v>
      </c>
      <c r="V2380" s="3" t="str">
        <f>TEXT(superstore_excel!$B2380, "MMMM")</f>
        <v>December</v>
      </c>
      <c r="W2380" s="3">
        <f>YEAR(superstore_excel!$B2380)</f>
        <v>2024</v>
      </c>
      <c r="X2380" s="27"/>
    </row>
    <row r="2381" spans="1:24" x14ac:dyDescent="0.3">
      <c r="A2381" s="28" t="s">
        <v>1910</v>
      </c>
      <c r="B2381" s="4">
        <v>45163</v>
      </c>
      <c r="C2381" s="4">
        <v>45761</v>
      </c>
      <c r="D2381" s="5" t="s">
        <v>26</v>
      </c>
      <c r="E2381" s="5" t="s">
        <v>1911</v>
      </c>
      <c r="F2381" s="5" t="s">
        <v>1912</v>
      </c>
      <c r="G2381" s="5" t="s">
        <v>37</v>
      </c>
      <c r="H2381" s="5" t="s">
        <v>38</v>
      </c>
      <c r="I2381" s="5" t="s">
        <v>45</v>
      </c>
      <c r="J2381" s="5" t="s">
        <v>96</v>
      </c>
      <c r="K2381" s="5" t="s">
        <v>1913</v>
      </c>
      <c r="L2381" s="5">
        <v>2278.94515065225</v>
      </c>
      <c r="M2381" s="5">
        <v>4.3600544307868603</v>
      </c>
      <c r="N2381" s="5">
        <v>4</v>
      </c>
      <c r="O2381" s="5">
        <v>0.22315617586988901</v>
      </c>
      <c r="P2381" s="5">
        <v>0.22</v>
      </c>
      <c r="Q2381" s="5">
        <v>604.81336387813599</v>
      </c>
      <c r="R2381" s="5">
        <v>604.80999999999995</v>
      </c>
      <c r="S2381" s="5" t="s">
        <v>14</v>
      </c>
      <c r="T2381" s="5" t="s">
        <v>11770</v>
      </c>
      <c r="U2381" s="7">
        <v>0.26539180361801784</v>
      </c>
      <c r="V2381" s="5" t="str">
        <f>TEXT(superstore_excel!$B2381, "MMMM")</f>
        <v>August</v>
      </c>
      <c r="W2381" s="5">
        <f>YEAR(superstore_excel!$B2381)</f>
        <v>2023</v>
      </c>
      <c r="X2381" s="29"/>
    </row>
    <row r="2382" spans="1:24" x14ac:dyDescent="0.3">
      <c r="A2382" s="26" t="s">
        <v>1914</v>
      </c>
      <c r="B2382" s="2">
        <v>45482</v>
      </c>
      <c r="C2382" s="2">
        <v>45758</v>
      </c>
      <c r="D2382" s="3" t="s">
        <v>54</v>
      </c>
      <c r="E2382" s="3" t="s">
        <v>1915</v>
      </c>
      <c r="F2382" s="3" t="s">
        <v>1916</v>
      </c>
      <c r="G2382" s="3" t="s">
        <v>20</v>
      </c>
      <c r="H2382" s="3" t="s">
        <v>21</v>
      </c>
      <c r="I2382" s="3" t="s">
        <v>22</v>
      </c>
      <c r="J2382" s="3" t="s">
        <v>23</v>
      </c>
      <c r="K2382" s="3" t="s">
        <v>1917</v>
      </c>
      <c r="L2382" s="3">
        <v>2278.8395671452599</v>
      </c>
      <c r="M2382" s="3">
        <v>4.3594877330153396</v>
      </c>
      <c r="N2382" s="3">
        <v>4</v>
      </c>
      <c r="O2382" s="3">
        <v>0.22314413826511401</v>
      </c>
      <c r="P2382" s="3">
        <v>0.22</v>
      </c>
      <c r="Q2382" s="3">
        <v>604.89001326135201</v>
      </c>
      <c r="R2382" s="3">
        <v>604.89</v>
      </c>
      <c r="S2382" s="3" t="s">
        <v>14</v>
      </c>
      <c r="T2382" s="3" t="s">
        <v>11779</v>
      </c>
      <c r="U2382" s="6">
        <v>0.26543773505701751</v>
      </c>
      <c r="V2382" s="3" t="str">
        <f>TEXT(superstore_excel!$B2382, "MMMM")</f>
        <v>July</v>
      </c>
      <c r="W2382" s="3">
        <f>YEAR(superstore_excel!$B2382)</f>
        <v>2024</v>
      </c>
      <c r="X2382" s="27"/>
    </row>
    <row r="2383" spans="1:24" x14ac:dyDescent="0.3">
      <c r="A2383" s="28" t="s">
        <v>1918</v>
      </c>
      <c r="B2383" s="4">
        <v>45100</v>
      </c>
      <c r="C2383" s="4">
        <v>45779</v>
      </c>
      <c r="D2383" s="5" t="s">
        <v>34</v>
      </c>
      <c r="E2383" s="5" t="s">
        <v>1919</v>
      </c>
      <c r="F2383" s="5" t="s">
        <v>1920</v>
      </c>
      <c r="G2383" s="5" t="s">
        <v>20</v>
      </c>
      <c r="H2383" s="5" t="s">
        <v>29</v>
      </c>
      <c r="I2383" s="5" t="s">
        <v>22</v>
      </c>
      <c r="J2383" s="5" t="s">
        <v>23</v>
      </c>
      <c r="K2383" s="5" t="s">
        <v>1921</v>
      </c>
      <c r="L2383" s="5">
        <v>2278.7339836382698</v>
      </c>
      <c r="M2383" s="5">
        <v>4.3589210352438101</v>
      </c>
      <c r="N2383" s="5">
        <v>4</v>
      </c>
      <c r="O2383" s="5">
        <v>0.22313210066033901</v>
      </c>
      <c r="P2383" s="5">
        <v>0.22</v>
      </c>
      <c r="Q2383" s="5">
        <v>604.96666264456906</v>
      </c>
      <c r="R2383" s="5">
        <v>604.97</v>
      </c>
      <c r="S2383" s="5" t="s">
        <v>14</v>
      </c>
      <c r="T2383" s="5" t="s">
        <v>11764</v>
      </c>
      <c r="U2383" s="7">
        <v>0.26548367075241835</v>
      </c>
      <c r="V2383" s="5" t="str">
        <f>TEXT(superstore_excel!$B2383, "MMMM")</f>
        <v>June</v>
      </c>
      <c r="W2383" s="5">
        <f>YEAR(superstore_excel!$B2383)</f>
        <v>2023</v>
      </c>
      <c r="X2383" s="29"/>
    </row>
    <row r="2384" spans="1:24" x14ac:dyDescent="0.3">
      <c r="A2384" s="26" t="s">
        <v>1922</v>
      </c>
      <c r="B2384" s="2">
        <v>45727</v>
      </c>
      <c r="C2384" s="2">
        <v>45778</v>
      </c>
      <c r="D2384" s="3" t="s">
        <v>26</v>
      </c>
      <c r="E2384" s="3" t="s">
        <v>1923</v>
      </c>
      <c r="F2384" s="3" t="s">
        <v>1924</v>
      </c>
      <c r="G2384" s="3" t="s">
        <v>44</v>
      </c>
      <c r="H2384" s="3" t="s">
        <v>62</v>
      </c>
      <c r="I2384" s="3" t="s">
        <v>45</v>
      </c>
      <c r="J2384" s="3" t="s">
        <v>160</v>
      </c>
      <c r="K2384" s="3" t="s">
        <v>1925</v>
      </c>
      <c r="L2384" s="3">
        <v>2278.6284001312702</v>
      </c>
      <c r="M2384" s="3">
        <v>4.3583543374722797</v>
      </c>
      <c r="N2384" s="3">
        <v>4</v>
      </c>
      <c r="O2384" s="3">
        <v>0.22312006305556401</v>
      </c>
      <c r="P2384" s="3">
        <v>0.22</v>
      </c>
      <c r="Q2384" s="3">
        <v>605.04331202778496</v>
      </c>
      <c r="R2384" s="3">
        <v>605.04</v>
      </c>
      <c r="S2384" s="3" t="s">
        <v>14</v>
      </c>
      <c r="T2384" s="3" t="s">
        <v>11772</v>
      </c>
      <c r="U2384" s="6">
        <v>0.26552961070481207</v>
      </c>
      <c r="V2384" s="3" t="str">
        <f>TEXT(superstore_excel!$B2384, "MMMM")</f>
        <v>March</v>
      </c>
      <c r="W2384" s="3">
        <f>YEAR(superstore_excel!$B2384)</f>
        <v>2025</v>
      </c>
      <c r="X2384" s="27"/>
    </row>
    <row r="2385" spans="1:24" x14ac:dyDescent="0.3">
      <c r="A2385" s="28" t="s">
        <v>1926</v>
      </c>
      <c r="B2385" s="4">
        <v>45412</v>
      </c>
      <c r="C2385" s="4">
        <v>45783</v>
      </c>
      <c r="D2385" s="5" t="s">
        <v>17</v>
      </c>
      <c r="E2385" s="5" t="s">
        <v>1927</v>
      </c>
      <c r="F2385" s="5" t="s">
        <v>1928</v>
      </c>
      <c r="G2385" s="5" t="s">
        <v>37</v>
      </c>
      <c r="H2385" s="5" t="s">
        <v>29</v>
      </c>
      <c r="I2385" s="5" t="s">
        <v>45</v>
      </c>
      <c r="J2385" s="5" t="s">
        <v>46</v>
      </c>
      <c r="K2385" s="5" t="s">
        <v>1929</v>
      </c>
      <c r="L2385" s="5">
        <v>2278.52281662428</v>
      </c>
      <c r="M2385" s="5">
        <v>4.3577876397007502</v>
      </c>
      <c r="N2385" s="5">
        <v>4</v>
      </c>
      <c r="O2385" s="5">
        <v>0.223108025450789</v>
      </c>
      <c r="P2385" s="5">
        <v>0.22</v>
      </c>
      <c r="Q2385" s="5">
        <v>605.11996141100201</v>
      </c>
      <c r="R2385" s="5">
        <v>605.12</v>
      </c>
      <c r="S2385" s="5" t="s">
        <v>14</v>
      </c>
      <c r="T2385" s="5" t="s">
        <v>11765</v>
      </c>
      <c r="U2385" s="7">
        <v>0.26557555491478935</v>
      </c>
      <c r="V2385" s="5" t="str">
        <f>TEXT(superstore_excel!$B2385, "MMMM")</f>
        <v>April</v>
      </c>
      <c r="W2385" s="5">
        <f>YEAR(superstore_excel!$B2385)</f>
        <v>2024</v>
      </c>
      <c r="X2385" s="29"/>
    </row>
    <row r="2386" spans="1:24" x14ac:dyDescent="0.3">
      <c r="A2386" s="26" t="s">
        <v>1930</v>
      </c>
      <c r="B2386" s="2">
        <v>45560</v>
      </c>
      <c r="C2386" s="2">
        <v>45785</v>
      </c>
      <c r="D2386" s="3" t="s">
        <v>54</v>
      </c>
      <c r="E2386" s="3" t="s">
        <v>1931</v>
      </c>
      <c r="F2386" s="3" t="s">
        <v>1932</v>
      </c>
      <c r="G2386" s="3" t="s">
        <v>20</v>
      </c>
      <c r="H2386" s="3" t="s">
        <v>38</v>
      </c>
      <c r="I2386" s="3" t="s">
        <v>22</v>
      </c>
      <c r="J2386" s="3" t="s">
        <v>173</v>
      </c>
      <c r="K2386" s="3" t="s">
        <v>1933</v>
      </c>
      <c r="L2386" s="3">
        <v>2278.4172331172899</v>
      </c>
      <c r="M2386" s="3">
        <v>4.3572209419292198</v>
      </c>
      <c r="N2386" s="3">
        <v>4</v>
      </c>
      <c r="O2386" s="3">
        <v>0.223095987846015</v>
      </c>
      <c r="P2386" s="3">
        <v>0.22</v>
      </c>
      <c r="Q2386" s="3">
        <v>605.19661079421803</v>
      </c>
      <c r="R2386" s="3">
        <v>605.20000000000005</v>
      </c>
      <c r="S2386" s="3" t="s">
        <v>14</v>
      </c>
      <c r="T2386" s="3" t="s">
        <v>11774</v>
      </c>
      <c r="U2386" s="6">
        <v>0.26562150338294221</v>
      </c>
      <c r="V2386" s="3" t="str">
        <f>TEXT(superstore_excel!$B2386, "MMMM")</f>
        <v>September</v>
      </c>
      <c r="W2386" s="3">
        <f>YEAR(superstore_excel!$B2386)</f>
        <v>2024</v>
      </c>
      <c r="X2386" s="27"/>
    </row>
    <row r="2387" spans="1:24" x14ac:dyDescent="0.3">
      <c r="A2387" s="28" t="s">
        <v>1934</v>
      </c>
      <c r="B2387" s="4">
        <v>45206</v>
      </c>
      <c r="C2387" s="4">
        <v>45772</v>
      </c>
      <c r="D2387" s="5" t="s">
        <v>26</v>
      </c>
      <c r="E2387" s="5" t="s">
        <v>1040</v>
      </c>
      <c r="F2387" s="5" t="s">
        <v>1935</v>
      </c>
      <c r="G2387" s="5" t="s">
        <v>44</v>
      </c>
      <c r="H2387" s="5" t="s">
        <v>21</v>
      </c>
      <c r="I2387" s="5" t="s">
        <v>22</v>
      </c>
      <c r="J2387" s="5" t="s">
        <v>23</v>
      </c>
      <c r="K2387" s="5" t="s">
        <v>1936</v>
      </c>
      <c r="L2387" s="5">
        <v>2278.3116496102998</v>
      </c>
      <c r="M2387" s="5">
        <v>4.3566542441576903</v>
      </c>
      <c r="N2387" s="5">
        <v>4</v>
      </c>
      <c r="O2387" s="5">
        <v>0.22308395024124</v>
      </c>
      <c r="P2387" s="5">
        <v>0.22</v>
      </c>
      <c r="Q2387" s="5">
        <v>605.27326017743496</v>
      </c>
      <c r="R2387" s="5">
        <v>605.27</v>
      </c>
      <c r="S2387" s="5" t="s">
        <v>14</v>
      </c>
      <c r="T2387" s="5" t="s">
        <v>11783</v>
      </c>
      <c r="U2387" s="7">
        <v>0.26566745610986348</v>
      </c>
      <c r="V2387" s="5" t="str">
        <f>TEXT(superstore_excel!$B2387, "MMMM")</f>
        <v>October</v>
      </c>
      <c r="W2387" s="5">
        <f>YEAR(superstore_excel!$B2387)</f>
        <v>2023</v>
      </c>
      <c r="X2387" s="29"/>
    </row>
    <row r="2388" spans="1:24" x14ac:dyDescent="0.3">
      <c r="A2388" s="26" t="s">
        <v>1937</v>
      </c>
      <c r="B2388" s="2">
        <v>45442</v>
      </c>
      <c r="C2388" s="2">
        <v>45759</v>
      </c>
      <c r="D2388" s="3" t="s">
        <v>26</v>
      </c>
      <c r="E2388" s="3" t="s">
        <v>1938</v>
      </c>
      <c r="F2388" s="3" t="s">
        <v>1939</v>
      </c>
      <c r="G2388" s="3" t="s">
        <v>37</v>
      </c>
      <c r="H2388" s="3" t="s">
        <v>38</v>
      </c>
      <c r="I2388" s="3" t="s">
        <v>22</v>
      </c>
      <c r="J2388" s="3" t="s">
        <v>281</v>
      </c>
      <c r="K2388" s="3" t="s">
        <v>1940</v>
      </c>
      <c r="L2388" s="3">
        <v>2278.2060661033101</v>
      </c>
      <c r="M2388" s="3">
        <v>4.3560875463861697</v>
      </c>
      <c r="N2388" s="3">
        <v>4</v>
      </c>
      <c r="O2388" s="3">
        <v>0.223071912636465</v>
      </c>
      <c r="P2388" s="3">
        <v>0.22</v>
      </c>
      <c r="Q2388" s="3">
        <v>605.34990956065099</v>
      </c>
      <c r="R2388" s="3">
        <v>605.35</v>
      </c>
      <c r="S2388" s="3" t="s">
        <v>14</v>
      </c>
      <c r="T2388" s="3" t="s">
        <v>11781</v>
      </c>
      <c r="U2388" s="6">
        <v>0.26571341309614444</v>
      </c>
      <c r="V2388" s="3" t="str">
        <f>TEXT(superstore_excel!$B2388, "MMMM")</f>
        <v>May</v>
      </c>
      <c r="W2388" s="3">
        <f>YEAR(superstore_excel!$B2388)</f>
        <v>2024</v>
      </c>
      <c r="X2388" s="27"/>
    </row>
    <row r="2389" spans="1:24" x14ac:dyDescent="0.3">
      <c r="A2389" s="28" t="s">
        <v>1941</v>
      </c>
      <c r="B2389" s="4">
        <v>45682</v>
      </c>
      <c r="C2389" s="4">
        <v>45767</v>
      </c>
      <c r="D2389" s="5" t="s">
        <v>54</v>
      </c>
      <c r="E2389" s="5" t="s">
        <v>1942</v>
      </c>
      <c r="F2389" s="5" t="s">
        <v>1943</v>
      </c>
      <c r="G2389" s="5" t="s">
        <v>37</v>
      </c>
      <c r="H2389" s="5" t="s">
        <v>21</v>
      </c>
      <c r="I2389" s="5" t="s">
        <v>22</v>
      </c>
      <c r="J2389" s="5" t="s">
        <v>281</v>
      </c>
      <c r="K2389" s="5" t="s">
        <v>1944</v>
      </c>
      <c r="L2389" s="5">
        <v>2278.10048259632</v>
      </c>
      <c r="M2389" s="5">
        <v>4.3555208486146402</v>
      </c>
      <c r="N2389" s="5">
        <v>4</v>
      </c>
      <c r="O2389" s="5">
        <v>0.22305987503169</v>
      </c>
      <c r="P2389" s="5">
        <v>0.22</v>
      </c>
      <c r="Q2389" s="5">
        <v>605.42655894386803</v>
      </c>
      <c r="R2389" s="5">
        <v>605.42999999999995</v>
      </c>
      <c r="S2389" s="5" t="s">
        <v>14</v>
      </c>
      <c r="T2389" s="5" t="s">
        <v>11778</v>
      </c>
      <c r="U2389" s="7">
        <v>0.26575937434237829</v>
      </c>
      <c r="V2389" s="5" t="str">
        <f>TEXT(superstore_excel!$B2389, "MMMM")</f>
        <v>January</v>
      </c>
      <c r="W2389" s="5">
        <f>YEAR(superstore_excel!$B2389)</f>
        <v>2025</v>
      </c>
      <c r="X2389" s="29"/>
    </row>
    <row r="2390" spans="1:24" x14ac:dyDescent="0.3">
      <c r="A2390" s="26" t="s">
        <v>1945</v>
      </c>
      <c r="B2390" s="2">
        <v>45186</v>
      </c>
      <c r="C2390" s="2">
        <v>45767</v>
      </c>
      <c r="D2390" s="3" t="s">
        <v>17</v>
      </c>
      <c r="E2390" s="3" t="s">
        <v>1946</v>
      </c>
      <c r="F2390" s="3" t="s">
        <v>1947</v>
      </c>
      <c r="G2390" s="3" t="s">
        <v>44</v>
      </c>
      <c r="H2390" s="3" t="s">
        <v>21</v>
      </c>
      <c r="I2390" s="3" t="s">
        <v>45</v>
      </c>
      <c r="J2390" s="3" t="s">
        <v>46</v>
      </c>
      <c r="K2390" s="3" t="s">
        <v>1948</v>
      </c>
      <c r="L2390" s="3">
        <v>2277.9948990893299</v>
      </c>
      <c r="M2390" s="3">
        <v>4.3549541508431098</v>
      </c>
      <c r="N2390" s="3">
        <v>4</v>
      </c>
      <c r="O2390" s="3">
        <v>0.223047837426915</v>
      </c>
      <c r="P2390" s="3">
        <v>0.22</v>
      </c>
      <c r="Q2390" s="3">
        <v>605.50320832708405</v>
      </c>
      <c r="R2390" s="3">
        <v>605.5</v>
      </c>
      <c r="S2390" s="3" t="s">
        <v>84</v>
      </c>
      <c r="T2390" s="3" t="s">
        <v>11768</v>
      </c>
      <c r="U2390" s="6">
        <v>0.26580533984915639</v>
      </c>
      <c r="V2390" s="3" t="str">
        <f>TEXT(superstore_excel!$B2390, "MMMM")</f>
        <v>September</v>
      </c>
      <c r="W2390" s="3">
        <f>YEAR(superstore_excel!$B2390)</f>
        <v>2023</v>
      </c>
      <c r="X2390" s="27"/>
    </row>
    <row r="2391" spans="1:24" x14ac:dyDescent="0.3">
      <c r="A2391" s="28" t="s">
        <v>1949</v>
      </c>
      <c r="B2391" s="4">
        <v>45448</v>
      </c>
      <c r="C2391" s="4">
        <v>45764</v>
      </c>
      <c r="D2391" s="5" t="s">
        <v>26</v>
      </c>
      <c r="E2391" s="5" t="s">
        <v>1950</v>
      </c>
      <c r="F2391" s="5" t="s">
        <v>1951</v>
      </c>
      <c r="G2391" s="5" t="s">
        <v>37</v>
      </c>
      <c r="H2391" s="5" t="s">
        <v>29</v>
      </c>
      <c r="I2391" s="5" t="s">
        <v>45</v>
      </c>
      <c r="J2391" s="5" t="s">
        <v>57</v>
      </c>
      <c r="K2391" s="5" t="s">
        <v>1952</v>
      </c>
      <c r="L2391" s="5">
        <v>2277.8893155823398</v>
      </c>
      <c r="M2391" s="5">
        <v>4.3543874530715803</v>
      </c>
      <c r="N2391" s="5">
        <v>4</v>
      </c>
      <c r="O2391" s="5">
        <v>0.22303579982214</v>
      </c>
      <c r="P2391" s="5">
        <v>0.22</v>
      </c>
      <c r="Q2391" s="5">
        <v>605.57985771030098</v>
      </c>
      <c r="R2391" s="5">
        <v>605.58000000000004</v>
      </c>
      <c r="S2391" s="5" t="s">
        <v>14</v>
      </c>
      <c r="T2391" s="5" t="s">
        <v>11773</v>
      </c>
      <c r="U2391" s="7">
        <v>0.26585130961707204</v>
      </c>
      <c r="V2391" s="5" t="str">
        <f>TEXT(superstore_excel!$B2391, "MMMM")</f>
        <v>June</v>
      </c>
      <c r="W2391" s="5">
        <f>YEAR(superstore_excel!$B2391)</f>
        <v>2024</v>
      </c>
      <c r="X2391" s="29"/>
    </row>
    <row r="2392" spans="1:24" x14ac:dyDescent="0.3">
      <c r="A2392" s="26" t="s">
        <v>1953</v>
      </c>
      <c r="B2392" s="2">
        <v>45220</v>
      </c>
      <c r="C2392" s="2">
        <v>45768</v>
      </c>
      <c r="D2392" s="3" t="s">
        <v>17</v>
      </c>
      <c r="E2392" s="3" t="s">
        <v>1954</v>
      </c>
      <c r="F2392" s="3" t="s">
        <v>1955</v>
      </c>
      <c r="G2392" s="3" t="s">
        <v>37</v>
      </c>
      <c r="H2392" s="3" t="s">
        <v>38</v>
      </c>
      <c r="I2392" s="3" t="s">
        <v>22</v>
      </c>
      <c r="J2392" s="3" t="s">
        <v>131</v>
      </c>
      <c r="K2392" s="3" t="s">
        <v>1956</v>
      </c>
      <c r="L2392" s="3">
        <v>2277.7837320753501</v>
      </c>
      <c r="M2392" s="3">
        <v>4.3538207553000499</v>
      </c>
      <c r="N2392" s="3">
        <v>4</v>
      </c>
      <c r="O2392" s="3">
        <v>0.223023762217366</v>
      </c>
      <c r="P2392" s="3">
        <v>0.22</v>
      </c>
      <c r="Q2392" s="3">
        <v>605.65650709351701</v>
      </c>
      <c r="R2392" s="3">
        <v>605.66</v>
      </c>
      <c r="S2392" s="3" t="s">
        <v>14</v>
      </c>
      <c r="T2392" s="3" t="s">
        <v>11783</v>
      </c>
      <c r="U2392" s="6">
        <v>0.265897283646717</v>
      </c>
      <c r="V2392" s="3" t="str">
        <f>TEXT(superstore_excel!$B2392, "MMMM")</f>
        <v>October</v>
      </c>
      <c r="W2392" s="3">
        <f>YEAR(superstore_excel!$B2392)</f>
        <v>2023</v>
      </c>
      <c r="X2392" s="27"/>
    </row>
    <row r="2393" spans="1:24" x14ac:dyDescent="0.3">
      <c r="A2393" s="28" t="s">
        <v>1957</v>
      </c>
      <c r="B2393" s="4">
        <v>45745</v>
      </c>
      <c r="C2393" s="4">
        <v>45763</v>
      </c>
      <c r="D2393" s="5" t="s">
        <v>54</v>
      </c>
      <c r="E2393" s="5" t="s">
        <v>1958</v>
      </c>
      <c r="F2393" s="5" t="s">
        <v>1959</v>
      </c>
      <c r="G2393" s="5" t="s">
        <v>44</v>
      </c>
      <c r="H2393" s="5" t="s">
        <v>29</v>
      </c>
      <c r="I2393" s="5" t="s">
        <v>45</v>
      </c>
      <c r="J2393" s="5" t="s">
        <v>160</v>
      </c>
      <c r="K2393" s="5" t="s">
        <v>1960</v>
      </c>
      <c r="L2393" s="5">
        <v>2277.67814856836</v>
      </c>
      <c r="M2393" s="5">
        <v>4.3532540575285203</v>
      </c>
      <c r="N2393" s="5">
        <v>4</v>
      </c>
      <c r="O2393" s="5">
        <v>0.223011724612591</v>
      </c>
      <c r="P2393" s="5">
        <v>0.22</v>
      </c>
      <c r="Q2393" s="5">
        <v>605.73315647673405</v>
      </c>
      <c r="R2393" s="5">
        <v>605.73</v>
      </c>
      <c r="S2393" s="5" t="s">
        <v>14</v>
      </c>
      <c r="T2393" s="5" t="s">
        <v>11772</v>
      </c>
      <c r="U2393" s="7">
        <v>0.26594326193868484</v>
      </c>
      <c r="V2393" s="5" t="str">
        <f>TEXT(superstore_excel!$B2393, "MMMM")</f>
        <v>March</v>
      </c>
      <c r="W2393" s="5">
        <f>YEAR(superstore_excel!$B2393)</f>
        <v>2025</v>
      </c>
      <c r="X2393" s="29"/>
    </row>
    <row r="2394" spans="1:24" x14ac:dyDescent="0.3">
      <c r="A2394" s="26" t="s">
        <v>1961</v>
      </c>
      <c r="B2394" s="2">
        <v>45610</v>
      </c>
      <c r="C2394" s="2">
        <v>45772</v>
      </c>
      <c r="D2394" s="3" t="s">
        <v>54</v>
      </c>
      <c r="E2394" s="3" t="s">
        <v>1962</v>
      </c>
      <c r="F2394" s="3" t="s">
        <v>1963</v>
      </c>
      <c r="G2394" s="3" t="s">
        <v>20</v>
      </c>
      <c r="H2394" s="3" t="s">
        <v>38</v>
      </c>
      <c r="I2394" s="3" t="s">
        <v>45</v>
      </c>
      <c r="J2394" s="3" t="s">
        <v>57</v>
      </c>
      <c r="K2394" s="3" t="s">
        <v>1964</v>
      </c>
      <c r="L2394" s="3">
        <v>2277.5725650613599</v>
      </c>
      <c r="M2394" s="3">
        <v>4.3526873597569997</v>
      </c>
      <c r="N2394" s="3">
        <v>4</v>
      </c>
      <c r="O2394" s="3">
        <v>0.222999687007816</v>
      </c>
      <c r="P2394" s="3">
        <v>0.22</v>
      </c>
      <c r="Q2394" s="3">
        <v>605.80980585994996</v>
      </c>
      <c r="R2394" s="3">
        <v>605.80999999999995</v>
      </c>
      <c r="S2394" s="3" t="s">
        <v>14</v>
      </c>
      <c r="T2394" s="3" t="s">
        <v>11769</v>
      </c>
      <c r="U2394" s="6">
        <v>0.26598924449356848</v>
      </c>
      <c r="V2394" s="3" t="str">
        <f>TEXT(superstore_excel!$B2394, "MMMM")</f>
        <v>November</v>
      </c>
      <c r="W2394" s="3">
        <f>YEAR(superstore_excel!$B2394)</f>
        <v>2024</v>
      </c>
      <c r="X2394" s="27"/>
    </row>
    <row r="2395" spans="1:24" x14ac:dyDescent="0.3">
      <c r="A2395" s="28" t="s">
        <v>1965</v>
      </c>
      <c r="B2395" s="4">
        <v>45631</v>
      </c>
      <c r="C2395" s="4">
        <v>45779</v>
      </c>
      <c r="D2395" s="5" t="s">
        <v>26</v>
      </c>
      <c r="E2395" s="5" t="s">
        <v>1966</v>
      </c>
      <c r="F2395" s="5" t="s">
        <v>1967</v>
      </c>
      <c r="G2395" s="5" t="s">
        <v>20</v>
      </c>
      <c r="H2395" s="5" t="s">
        <v>21</v>
      </c>
      <c r="I2395" s="5" t="s">
        <v>30</v>
      </c>
      <c r="J2395" s="5" t="s">
        <v>31</v>
      </c>
      <c r="K2395" s="5" t="s">
        <v>1968</v>
      </c>
      <c r="L2395" s="5">
        <v>2277.4669815543698</v>
      </c>
      <c r="M2395" s="5">
        <v>4.3521206619854702</v>
      </c>
      <c r="N2395" s="5">
        <v>4</v>
      </c>
      <c r="O2395" s="5">
        <v>0.222987649403041</v>
      </c>
      <c r="P2395" s="5">
        <v>0.22</v>
      </c>
      <c r="Q2395" s="5">
        <v>605.88645524316701</v>
      </c>
      <c r="R2395" s="5">
        <v>605.89</v>
      </c>
      <c r="S2395" s="5" t="s">
        <v>14</v>
      </c>
      <c r="T2395" s="5" t="s">
        <v>11771</v>
      </c>
      <c r="U2395" s="7">
        <v>0.2660352313119595</v>
      </c>
      <c r="V2395" s="5" t="str">
        <f>TEXT(superstore_excel!$B2395, "MMMM")</f>
        <v>December</v>
      </c>
      <c r="W2395" s="5">
        <f>YEAR(superstore_excel!$B2395)</f>
        <v>2024</v>
      </c>
      <c r="X2395" s="29"/>
    </row>
    <row r="2396" spans="1:24" x14ac:dyDescent="0.3">
      <c r="A2396" s="26" t="s">
        <v>1969</v>
      </c>
      <c r="B2396" s="2">
        <v>45369</v>
      </c>
      <c r="C2396" s="2">
        <v>45760</v>
      </c>
      <c r="D2396" s="3" t="s">
        <v>26</v>
      </c>
      <c r="E2396" s="3" t="s">
        <v>1970</v>
      </c>
      <c r="F2396" s="3" t="s">
        <v>1971</v>
      </c>
      <c r="G2396" s="3" t="s">
        <v>20</v>
      </c>
      <c r="H2396" s="3" t="s">
        <v>38</v>
      </c>
      <c r="I2396" s="3" t="s">
        <v>45</v>
      </c>
      <c r="J2396" s="3" t="s">
        <v>57</v>
      </c>
      <c r="K2396" s="3" t="s">
        <v>1972</v>
      </c>
      <c r="L2396" s="3">
        <v>2277.3613980473801</v>
      </c>
      <c r="M2396" s="3">
        <v>4.3515539642139398</v>
      </c>
      <c r="N2396" s="3">
        <v>4</v>
      </c>
      <c r="O2396" s="3">
        <v>0.222975611798266</v>
      </c>
      <c r="P2396" s="3">
        <v>0.22</v>
      </c>
      <c r="Q2396" s="3">
        <v>605.96310462638303</v>
      </c>
      <c r="R2396" s="3">
        <v>605.96</v>
      </c>
      <c r="S2396" s="3" t="s">
        <v>14</v>
      </c>
      <c r="T2396" s="3" t="s">
        <v>11785</v>
      </c>
      <c r="U2396" s="6">
        <v>0.26608122239445109</v>
      </c>
      <c r="V2396" s="3" t="str">
        <f>TEXT(superstore_excel!$B2396, "MMMM")</f>
        <v>March</v>
      </c>
      <c r="W2396" s="3">
        <f>YEAR(superstore_excel!$B2396)</f>
        <v>2024</v>
      </c>
      <c r="X2396" s="27"/>
    </row>
    <row r="2397" spans="1:24" x14ac:dyDescent="0.3">
      <c r="A2397" s="28" t="s">
        <v>1973</v>
      </c>
      <c r="B2397" s="4">
        <v>45114</v>
      </c>
      <c r="C2397" s="4">
        <v>45770</v>
      </c>
      <c r="D2397" s="5" t="s">
        <v>54</v>
      </c>
      <c r="E2397" s="5" t="s">
        <v>1974</v>
      </c>
      <c r="F2397" s="5" t="s">
        <v>1975</v>
      </c>
      <c r="G2397" s="5" t="s">
        <v>44</v>
      </c>
      <c r="H2397" s="5" t="s">
        <v>38</v>
      </c>
      <c r="I2397" s="5" t="s">
        <v>30</v>
      </c>
      <c r="J2397" s="5" t="s">
        <v>126</v>
      </c>
      <c r="K2397" s="5" t="s">
        <v>1976</v>
      </c>
      <c r="L2397" s="5">
        <v>2277.25581454039</v>
      </c>
      <c r="M2397" s="5">
        <v>4.3509872664424103</v>
      </c>
      <c r="N2397" s="5">
        <v>4</v>
      </c>
      <c r="O2397" s="5">
        <v>0.222963574193491</v>
      </c>
      <c r="P2397" s="5">
        <v>0.22</v>
      </c>
      <c r="Q2397" s="5">
        <v>606.03975400959996</v>
      </c>
      <c r="R2397" s="5">
        <v>606.04</v>
      </c>
      <c r="S2397" s="5" t="s">
        <v>14</v>
      </c>
      <c r="T2397" s="5" t="s">
        <v>11767</v>
      </c>
      <c r="U2397" s="7">
        <v>0.26612721774163728</v>
      </c>
      <c r="V2397" s="5" t="str">
        <f>TEXT(superstore_excel!$B2397, "MMMM")</f>
        <v>July</v>
      </c>
      <c r="W2397" s="5">
        <f>YEAR(superstore_excel!$B2397)</f>
        <v>2023</v>
      </c>
      <c r="X2397" s="29"/>
    </row>
    <row r="2398" spans="1:24" x14ac:dyDescent="0.3">
      <c r="A2398" s="26" t="s">
        <v>1977</v>
      </c>
      <c r="B2398" s="2">
        <v>45425</v>
      </c>
      <c r="C2398" s="2">
        <v>45776</v>
      </c>
      <c r="D2398" s="3" t="s">
        <v>26</v>
      </c>
      <c r="E2398" s="3" t="s">
        <v>1978</v>
      </c>
      <c r="F2398" s="3" t="s">
        <v>1979</v>
      </c>
      <c r="G2398" s="3" t="s">
        <v>44</v>
      </c>
      <c r="H2398" s="3" t="s">
        <v>62</v>
      </c>
      <c r="I2398" s="3" t="s">
        <v>30</v>
      </c>
      <c r="J2398" s="3" t="s">
        <v>31</v>
      </c>
      <c r="K2398" s="3" t="s">
        <v>1980</v>
      </c>
      <c r="L2398" s="3">
        <v>2277.1502310333999</v>
      </c>
      <c r="M2398" s="3">
        <v>4.3504205686708799</v>
      </c>
      <c r="N2398" s="3">
        <v>4</v>
      </c>
      <c r="O2398" s="3">
        <v>0.222951536588717</v>
      </c>
      <c r="P2398" s="3">
        <v>0.22</v>
      </c>
      <c r="Q2398" s="3">
        <v>606.11640339281598</v>
      </c>
      <c r="R2398" s="3">
        <v>606.12</v>
      </c>
      <c r="S2398" s="3" t="s">
        <v>14</v>
      </c>
      <c r="T2398" s="3" t="s">
        <v>11781</v>
      </c>
      <c r="U2398" s="6">
        <v>0.26617321735411043</v>
      </c>
      <c r="V2398" s="3" t="str">
        <f>TEXT(superstore_excel!$B2398, "MMMM")</f>
        <v>May</v>
      </c>
      <c r="W2398" s="3">
        <f>YEAR(superstore_excel!$B2398)</f>
        <v>2024</v>
      </c>
      <c r="X2398" s="27"/>
    </row>
    <row r="2399" spans="1:24" x14ac:dyDescent="0.3">
      <c r="A2399" s="28" t="s">
        <v>1981</v>
      </c>
      <c r="B2399" s="4">
        <v>45665</v>
      </c>
      <c r="C2399" s="4">
        <v>45776</v>
      </c>
      <c r="D2399" s="5" t="s">
        <v>54</v>
      </c>
      <c r="E2399" s="5" t="s">
        <v>1982</v>
      </c>
      <c r="F2399" s="5" t="s">
        <v>1983</v>
      </c>
      <c r="G2399" s="5" t="s">
        <v>44</v>
      </c>
      <c r="H2399" s="5" t="s">
        <v>21</v>
      </c>
      <c r="I2399" s="5" t="s">
        <v>30</v>
      </c>
      <c r="J2399" s="5" t="s">
        <v>31</v>
      </c>
      <c r="K2399" s="5" t="s">
        <v>1984</v>
      </c>
      <c r="L2399" s="5">
        <v>2277.0446475264098</v>
      </c>
      <c r="M2399" s="5">
        <v>4.3498538708993504</v>
      </c>
      <c r="N2399" s="5">
        <v>4</v>
      </c>
      <c r="O2399" s="5">
        <v>0.222939498983942</v>
      </c>
      <c r="P2399" s="5">
        <v>0.22</v>
      </c>
      <c r="Q2399" s="5">
        <v>606.19305277603303</v>
      </c>
      <c r="R2399" s="5">
        <v>606.19000000000005</v>
      </c>
      <c r="S2399" s="5" t="s">
        <v>84</v>
      </c>
      <c r="T2399" s="5" t="s">
        <v>11778</v>
      </c>
      <c r="U2399" s="7">
        <v>0.26621922123246478</v>
      </c>
      <c r="V2399" s="5" t="str">
        <f>TEXT(superstore_excel!$B2399, "MMMM")</f>
        <v>January</v>
      </c>
      <c r="W2399" s="5">
        <f>YEAR(superstore_excel!$B2399)</f>
        <v>2025</v>
      </c>
      <c r="X2399" s="29"/>
    </row>
    <row r="2400" spans="1:24" x14ac:dyDescent="0.3">
      <c r="A2400" s="26" t="s">
        <v>1985</v>
      </c>
      <c r="B2400" s="2">
        <v>45224</v>
      </c>
      <c r="C2400" s="2">
        <v>45777</v>
      </c>
      <c r="D2400" s="3" t="s">
        <v>26</v>
      </c>
      <c r="E2400" s="3" t="s">
        <v>1986</v>
      </c>
      <c r="F2400" s="3" t="s">
        <v>1987</v>
      </c>
      <c r="G2400" s="3" t="s">
        <v>37</v>
      </c>
      <c r="H2400" s="3" t="s">
        <v>29</v>
      </c>
      <c r="I2400" s="3" t="s">
        <v>45</v>
      </c>
      <c r="J2400" s="3" t="s">
        <v>51</v>
      </c>
      <c r="K2400" s="3" t="s">
        <v>1988</v>
      </c>
      <c r="L2400" s="3">
        <v>2276.9390640194201</v>
      </c>
      <c r="M2400" s="3">
        <v>4.3492871731278298</v>
      </c>
      <c r="N2400" s="3">
        <v>4</v>
      </c>
      <c r="O2400" s="3">
        <v>0.222927461379167</v>
      </c>
      <c r="P2400" s="3">
        <v>0.22</v>
      </c>
      <c r="Q2400" s="3">
        <v>606.26970215924905</v>
      </c>
      <c r="R2400" s="3">
        <v>606.27</v>
      </c>
      <c r="S2400" s="3" t="s">
        <v>14</v>
      </c>
      <c r="T2400" s="3" t="s">
        <v>11783</v>
      </c>
      <c r="U2400" s="6">
        <v>0.26626522937729269</v>
      </c>
      <c r="V2400" s="3" t="str">
        <f>TEXT(superstore_excel!$B2400, "MMMM")</f>
        <v>October</v>
      </c>
      <c r="W2400" s="3">
        <f>YEAR(superstore_excel!$B2400)</f>
        <v>2023</v>
      </c>
      <c r="X2400" s="27"/>
    </row>
    <row r="2401" spans="1:24" x14ac:dyDescent="0.3">
      <c r="A2401" s="28" t="s">
        <v>1989</v>
      </c>
      <c r="B2401" s="4">
        <v>45497</v>
      </c>
      <c r="C2401" s="4">
        <v>45758</v>
      </c>
      <c r="D2401" s="5" t="s">
        <v>34</v>
      </c>
      <c r="E2401" s="5" t="s">
        <v>1990</v>
      </c>
      <c r="F2401" s="5" t="s">
        <v>1991</v>
      </c>
      <c r="G2401" s="5" t="s">
        <v>44</v>
      </c>
      <c r="H2401" s="5" t="s">
        <v>29</v>
      </c>
      <c r="I2401" s="5" t="s">
        <v>22</v>
      </c>
      <c r="J2401" s="5" t="s">
        <v>23</v>
      </c>
      <c r="K2401" s="5" t="s">
        <v>1992</v>
      </c>
      <c r="L2401" s="5">
        <v>2276.83348051243</v>
      </c>
      <c r="M2401" s="5">
        <v>4.3487204753563002</v>
      </c>
      <c r="N2401" s="5">
        <v>4</v>
      </c>
      <c r="O2401" s="5">
        <v>0.222915423774392</v>
      </c>
      <c r="P2401" s="5">
        <v>0.22</v>
      </c>
      <c r="Q2401" s="5">
        <v>606.34635154246598</v>
      </c>
      <c r="R2401" s="5">
        <v>606.35</v>
      </c>
      <c r="S2401" s="5" t="s">
        <v>14</v>
      </c>
      <c r="T2401" s="5" t="s">
        <v>11779</v>
      </c>
      <c r="U2401" s="7">
        <v>0.2663112417891888</v>
      </c>
      <c r="V2401" s="5" t="str">
        <f>TEXT(superstore_excel!$B2401, "MMMM")</f>
        <v>July</v>
      </c>
      <c r="W2401" s="5">
        <f>YEAR(superstore_excel!$B2401)</f>
        <v>2024</v>
      </c>
      <c r="X2401" s="29"/>
    </row>
    <row r="2402" spans="1:24" x14ac:dyDescent="0.3">
      <c r="A2402" s="26" t="s">
        <v>1993</v>
      </c>
      <c r="B2402" s="2">
        <v>45526</v>
      </c>
      <c r="C2402" s="2">
        <v>45784</v>
      </c>
      <c r="D2402" s="3" t="s">
        <v>34</v>
      </c>
      <c r="E2402" s="3" t="s">
        <v>1994</v>
      </c>
      <c r="F2402" s="3" t="s">
        <v>1995</v>
      </c>
      <c r="G2402" s="3" t="s">
        <v>44</v>
      </c>
      <c r="H2402" s="3" t="s">
        <v>38</v>
      </c>
      <c r="I2402" s="3" t="s">
        <v>45</v>
      </c>
      <c r="J2402" s="3" t="s">
        <v>46</v>
      </c>
      <c r="K2402" s="3" t="s">
        <v>1996</v>
      </c>
      <c r="L2402" s="3">
        <v>2276.7278970054299</v>
      </c>
      <c r="M2402" s="3">
        <v>4.3481537775847698</v>
      </c>
      <c r="N2402" s="3">
        <v>4</v>
      </c>
      <c r="O2402" s="3">
        <v>0.222903386169617</v>
      </c>
      <c r="P2402" s="3">
        <v>0.22</v>
      </c>
      <c r="Q2402" s="3">
        <v>606.423000925682</v>
      </c>
      <c r="R2402" s="3">
        <v>606.41999999999996</v>
      </c>
      <c r="S2402" s="3" t="s">
        <v>14</v>
      </c>
      <c r="T2402" s="3" t="s">
        <v>11775</v>
      </c>
      <c r="U2402" s="6">
        <v>0.26635725846874697</v>
      </c>
      <c r="V2402" s="3" t="str">
        <f>TEXT(superstore_excel!$B2402, "MMMM")</f>
        <v>August</v>
      </c>
      <c r="W2402" s="3">
        <f>YEAR(superstore_excel!$B2402)</f>
        <v>2024</v>
      </c>
      <c r="X2402" s="27"/>
    </row>
    <row r="2403" spans="1:24" x14ac:dyDescent="0.3">
      <c r="A2403" s="28" t="s">
        <v>1997</v>
      </c>
      <c r="B2403" s="4">
        <v>45674</v>
      </c>
      <c r="C2403" s="4">
        <v>45778</v>
      </c>
      <c r="D2403" s="5" t="s">
        <v>17</v>
      </c>
      <c r="E2403" s="5" t="s">
        <v>1998</v>
      </c>
      <c r="F2403" s="5" t="s">
        <v>1999</v>
      </c>
      <c r="G2403" s="5" t="s">
        <v>20</v>
      </c>
      <c r="H2403" s="5" t="s">
        <v>62</v>
      </c>
      <c r="I2403" s="5" t="s">
        <v>22</v>
      </c>
      <c r="J2403" s="5" t="s">
        <v>281</v>
      </c>
      <c r="K2403" s="5" t="s">
        <v>2000</v>
      </c>
      <c r="L2403" s="5">
        <v>2276.6223134984398</v>
      </c>
      <c r="M2403" s="5">
        <v>4.3475870798132403</v>
      </c>
      <c r="N2403" s="5">
        <v>4</v>
      </c>
      <c r="O2403" s="5">
        <v>0.222891348564842</v>
      </c>
      <c r="P2403" s="5">
        <v>0.22</v>
      </c>
      <c r="Q2403" s="5">
        <v>606.49965030889905</v>
      </c>
      <c r="R2403" s="5">
        <v>606.5</v>
      </c>
      <c r="S2403" s="5" t="s">
        <v>14</v>
      </c>
      <c r="T2403" s="5" t="s">
        <v>11778</v>
      </c>
      <c r="U2403" s="7">
        <v>0.26640327941655956</v>
      </c>
      <c r="V2403" s="5" t="str">
        <f>TEXT(superstore_excel!$B2403, "MMMM")</f>
        <v>January</v>
      </c>
      <c r="W2403" s="5">
        <f>YEAR(superstore_excel!$B2403)</f>
        <v>2025</v>
      </c>
      <c r="X2403" s="29"/>
    </row>
    <row r="2404" spans="1:24" x14ac:dyDescent="0.3">
      <c r="A2404" s="26" t="s">
        <v>2001</v>
      </c>
      <c r="B2404" s="2">
        <v>45708</v>
      </c>
      <c r="C2404" s="2">
        <v>45762</v>
      </c>
      <c r="D2404" s="3" t="s">
        <v>17</v>
      </c>
      <c r="E2404" s="3" t="s">
        <v>2002</v>
      </c>
      <c r="F2404" s="3" t="s">
        <v>2003</v>
      </c>
      <c r="G2404" s="3" t="s">
        <v>20</v>
      </c>
      <c r="H2404" s="3" t="s">
        <v>29</v>
      </c>
      <c r="I2404" s="3" t="s">
        <v>30</v>
      </c>
      <c r="J2404" s="3" t="s">
        <v>39</v>
      </c>
      <c r="K2404" s="3" t="s">
        <v>2004</v>
      </c>
      <c r="L2404" s="3">
        <v>2276.5167299914501</v>
      </c>
      <c r="M2404" s="3">
        <v>4.3470203820417099</v>
      </c>
      <c r="N2404" s="3">
        <v>4</v>
      </c>
      <c r="O2404" s="3">
        <v>0.22287931096006799</v>
      </c>
      <c r="P2404" s="3">
        <v>0.22</v>
      </c>
      <c r="Q2404" s="3">
        <v>606.57629969211496</v>
      </c>
      <c r="R2404" s="3">
        <v>606.58000000000004</v>
      </c>
      <c r="S2404" s="3" t="s">
        <v>14</v>
      </c>
      <c r="T2404" s="3" t="s">
        <v>11777</v>
      </c>
      <c r="U2404" s="6">
        <v>0.26644930463322053</v>
      </c>
      <c r="V2404" s="3" t="str">
        <f>TEXT(superstore_excel!$B2404, "MMMM")</f>
        <v>February</v>
      </c>
      <c r="W2404" s="3">
        <f>YEAR(superstore_excel!$B2404)</f>
        <v>2025</v>
      </c>
      <c r="X2404" s="27"/>
    </row>
    <row r="2405" spans="1:24" x14ac:dyDescent="0.3">
      <c r="A2405" s="28" t="s">
        <v>2005</v>
      </c>
      <c r="B2405" s="4">
        <v>45527</v>
      </c>
      <c r="C2405" s="4">
        <v>45767</v>
      </c>
      <c r="D2405" s="5" t="s">
        <v>17</v>
      </c>
      <c r="E2405" s="5" t="s">
        <v>2006</v>
      </c>
      <c r="F2405" s="5" t="s">
        <v>2007</v>
      </c>
      <c r="G2405" s="5" t="s">
        <v>44</v>
      </c>
      <c r="H2405" s="5" t="s">
        <v>29</v>
      </c>
      <c r="I2405" s="5" t="s">
        <v>22</v>
      </c>
      <c r="J2405" s="5" t="s">
        <v>173</v>
      </c>
      <c r="K2405" s="5" t="s">
        <v>2008</v>
      </c>
      <c r="L2405" s="5">
        <v>2276.41114648446</v>
      </c>
      <c r="M2405" s="5">
        <v>4.3464536842701804</v>
      </c>
      <c r="N2405" s="5">
        <v>4</v>
      </c>
      <c r="O2405" s="5">
        <v>0.22286727335529299</v>
      </c>
      <c r="P2405" s="5">
        <v>0.22</v>
      </c>
      <c r="Q2405" s="5">
        <v>606.65294907533098</v>
      </c>
      <c r="R2405" s="5">
        <v>606.65</v>
      </c>
      <c r="S2405" s="5" t="s">
        <v>14</v>
      </c>
      <c r="T2405" s="5" t="s">
        <v>11775</v>
      </c>
      <c r="U2405" s="7">
        <v>0.26649533411932463</v>
      </c>
      <c r="V2405" s="5" t="str">
        <f>TEXT(superstore_excel!$B2405, "MMMM")</f>
        <v>August</v>
      </c>
      <c r="W2405" s="5">
        <f>YEAR(superstore_excel!$B2405)</f>
        <v>2024</v>
      </c>
      <c r="X2405" s="29"/>
    </row>
    <row r="2406" spans="1:24" x14ac:dyDescent="0.3">
      <c r="A2406" s="26" t="s">
        <v>2009</v>
      </c>
      <c r="B2406" s="2">
        <v>45549</v>
      </c>
      <c r="C2406" s="2">
        <v>45772</v>
      </c>
      <c r="D2406" s="3" t="s">
        <v>17</v>
      </c>
      <c r="E2406" s="3" t="s">
        <v>2010</v>
      </c>
      <c r="F2406" s="3" t="s">
        <v>2011</v>
      </c>
      <c r="G2406" s="3" t="s">
        <v>20</v>
      </c>
      <c r="H2406" s="3" t="s">
        <v>29</v>
      </c>
      <c r="I2406" s="3" t="s">
        <v>22</v>
      </c>
      <c r="J2406" s="3" t="s">
        <v>131</v>
      </c>
      <c r="K2406" s="3" t="s">
        <v>2012</v>
      </c>
      <c r="L2406" s="3">
        <v>2276.3055629774699</v>
      </c>
      <c r="M2406" s="3">
        <v>4.3458869864986598</v>
      </c>
      <c r="N2406" s="3">
        <v>4</v>
      </c>
      <c r="O2406" s="3">
        <v>0.22285523575051799</v>
      </c>
      <c r="P2406" s="3">
        <v>0.22</v>
      </c>
      <c r="Q2406" s="3">
        <v>606.72959845854803</v>
      </c>
      <c r="R2406" s="3">
        <v>606.73</v>
      </c>
      <c r="S2406" s="3" t="s">
        <v>14</v>
      </c>
      <c r="T2406" s="3" t="s">
        <v>11774</v>
      </c>
      <c r="U2406" s="6">
        <v>0.26654136787546623</v>
      </c>
      <c r="V2406" s="3" t="str">
        <f>TEXT(superstore_excel!$B2406, "MMMM")</f>
        <v>September</v>
      </c>
      <c r="W2406" s="3">
        <f>YEAR(superstore_excel!$B2406)</f>
        <v>2024</v>
      </c>
      <c r="X2406" s="27"/>
    </row>
    <row r="2407" spans="1:24" x14ac:dyDescent="0.3">
      <c r="A2407" s="28" t="s">
        <v>2013</v>
      </c>
      <c r="B2407" s="4">
        <v>45436</v>
      </c>
      <c r="C2407" s="4">
        <v>45762</v>
      </c>
      <c r="D2407" s="5" t="s">
        <v>34</v>
      </c>
      <c r="E2407" s="5" t="s">
        <v>2014</v>
      </c>
      <c r="F2407" s="5" t="s">
        <v>2015</v>
      </c>
      <c r="G2407" s="5" t="s">
        <v>20</v>
      </c>
      <c r="H2407" s="5" t="s">
        <v>38</v>
      </c>
      <c r="I2407" s="5" t="s">
        <v>22</v>
      </c>
      <c r="J2407" s="5" t="s">
        <v>23</v>
      </c>
      <c r="K2407" s="5" t="s">
        <v>2016</v>
      </c>
      <c r="L2407" s="5">
        <v>2276.1999794704798</v>
      </c>
      <c r="M2407" s="5">
        <v>4.3453202887271303</v>
      </c>
      <c r="N2407" s="5">
        <v>4</v>
      </c>
      <c r="O2407" s="5">
        <v>0.22284319814574299</v>
      </c>
      <c r="P2407" s="5">
        <v>0.22</v>
      </c>
      <c r="Q2407" s="5">
        <v>606.80624784176405</v>
      </c>
      <c r="R2407" s="5">
        <v>606.80999999999995</v>
      </c>
      <c r="S2407" s="5" t="s">
        <v>14</v>
      </c>
      <c r="T2407" s="5" t="s">
        <v>11781</v>
      </c>
      <c r="U2407" s="7">
        <v>0.26658740590223862</v>
      </c>
      <c r="V2407" s="5" t="str">
        <f>TEXT(superstore_excel!$B2407, "MMMM")</f>
        <v>May</v>
      </c>
      <c r="W2407" s="5">
        <f>YEAR(superstore_excel!$B2407)</f>
        <v>2024</v>
      </c>
      <c r="X2407" s="29"/>
    </row>
    <row r="2408" spans="1:24" x14ac:dyDescent="0.3">
      <c r="A2408" s="26" t="s">
        <v>2017</v>
      </c>
      <c r="B2408" s="2">
        <v>45572</v>
      </c>
      <c r="C2408" s="2">
        <v>45776</v>
      </c>
      <c r="D2408" s="3" t="s">
        <v>54</v>
      </c>
      <c r="E2408" s="3" t="s">
        <v>2018</v>
      </c>
      <c r="F2408" s="3" t="s">
        <v>2019</v>
      </c>
      <c r="G2408" s="3" t="s">
        <v>20</v>
      </c>
      <c r="H2408" s="3" t="s">
        <v>38</v>
      </c>
      <c r="I2408" s="3" t="s">
        <v>22</v>
      </c>
      <c r="J2408" s="3" t="s">
        <v>131</v>
      </c>
      <c r="K2408" s="3" t="s">
        <v>2020</v>
      </c>
      <c r="L2408" s="3">
        <v>2276.0943959634901</v>
      </c>
      <c r="M2408" s="3">
        <v>4.3447535909555999</v>
      </c>
      <c r="N2408" s="3">
        <v>4</v>
      </c>
      <c r="O2408" s="3">
        <v>0.22283116054096799</v>
      </c>
      <c r="P2408" s="3">
        <v>0.22</v>
      </c>
      <c r="Q2408" s="3">
        <v>606.88289722498098</v>
      </c>
      <c r="R2408" s="3">
        <v>606.88</v>
      </c>
      <c r="S2408" s="3" t="s">
        <v>14</v>
      </c>
      <c r="T2408" s="3" t="s">
        <v>11763</v>
      </c>
      <c r="U2408" s="6">
        <v>0.26663344820023699</v>
      </c>
      <c r="V2408" s="3" t="str">
        <f>TEXT(superstore_excel!$B2408, "MMMM")</f>
        <v>October</v>
      </c>
      <c r="W2408" s="3">
        <f>YEAR(superstore_excel!$B2408)</f>
        <v>2024</v>
      </c>
      <c r="X2408" s="27"/>
    </row>
    <row r="2409" spans="1:24" x14ac:dyDescent="0.3">
      <c r="A2409" s="28" t="s">
        <v>2021</v>
      </c>
      <c r="B2409" s="4">
        <v>45225</v>
      </c>
      <c r="C2409" s="4">
        <v>45762</v>
      </c>
      <c r="D2409" s="5" t="s">
        <v>54</v>
      </c>
      <c r="E2409" s="5" t="s">
        <v>2022</v>
      </c>
      <c r="F2409" s="5" t="s">
        <v>2023</v>
      </c>
      <c r="G2409" s="5" t="s">
        <v>20</v>
      </c>
      <c r="H2409" s="5" t="s">
        <v>38</v>
      </c>
      <c r="I2409" s="5" t="s">
        <v>22</v>
      </c>
      <c r="J2409" s="5" t="s">
        <v>23</v>
      </c>
      <c r="K2409" s="5" t="s">
        <v>2024</v>
      </c>
      <c r="L2409" s="5">
        <v>2275.9888124565</v>
      </c>
      <c r="M2409" s="5">
        <v>4.3441868931840704</v>
      </c>
      <c r="N2409" s="5">
        <v>4</v>
      </c>
      <c r="O2409" s="5">
        <v>0.22281912293619299</v>
      </c>
      <c r="P2409" s="5">
        <v>0.22</v>
      </c>
      <c r="Q2409" s="5">
        <v>606.959546608197</v>
      </c>
      <c r="R2409" s="5">
        <v>606.96</v>
      </c>
      <c r="S2409" s="5" t="s">
        <v>14</v>
      </c>
      <c r="T2409" s="5" t="s">
        <v>11783</v>
      </c>
      <c r="U2409" s="7">
        <v>0.26667949477005504</v>
      </c>
      <c r="V2409" s="5" t="str">
        <f>TEXT(superstore_excel!$B2409, "MMMM")</f>
        <v>October</v>
      </c>
      <c r="W2409" s="5">
        <f>YEAR(superstore_excel!$B2409)</f>
        <v>2023</v>
      </c>
      <c r="X2409" s="29"/>
    </row>
    <row r="2410" spans="1:24" x14ac:dyDescent="0.3">
      <c r="A2410" s="26" t="s">
        <v>2025</v>
      </c>
      <c r="B2410" s="2">
        <v>45131</v>
      </c>
      <c r="C2410" s="2">
        <v>45759</v>
      </c>
      <c r="D2410" s="3" t="s">
        <v>26</v>
      </c>
      <c r="E2410" s="3" t="s">
        <v>2026</v>
      </c>
      <c r="F2410" s="3" t="s">
        <v>398</v>
      </c>
      <c r="G2410" s="3" t="s">
        <v>37</v>
      </c>
      <c r="H2410" s="3" t="s">
        <v>29</v>
      </c>
      <c r="I2410" s="3" t="s">
        <v>45</v>
      </c>
      <c r="J2410" s="3" t="s">
        <v>46</v>
      </c>
      <c r="K2410" s="3" t="s">
        <v>2027</v>
      </c>
      <c r="L2410" s="3">
        <v>2275.8832289494999</v>
      </c>
      <c r="M2410" s="3">
        <v>4.34362019541254</v>
      </c>
      <c r="N2410" s="3">
        <v>4</v>
      </c>
      <c r="O2410" s="3">
        <v>0.22280708533141899</v>
      </c>
      <c r="P2410" s="3">
        <v>0.22</v>
      </c>
      <c r="Q2410" s="3">
        <v>607.03619599141405</v>
      </c>
      <c r="R2410" s="3">
        <v>607.04</v>
      </c>
      <c r="S2410" s="3" t="s">
        <v>14</v>
      </c>
      <c r="T2410" s="3" t="s">
        <v>11767</v>
      </c>
      <c r="U2410" s="6">
        <v>0.26672554561228928</v>
      </c>
      <c r="V2410" s="3" t="str">
        <f>TEXT(superstore_excel!$B2410, "MMMM")</f>
        <v>July</v>
      </c>
      <c r="W2410" s="3">
        <f>YEAR(superstore_excel!$B2410)</f>
        <v>2023</v>
      </c>
      <c r="X2410" s="27"/>
    </row>
    <row r="2411" spans="1:24" x14ac:dyDescent="0.3">
      <c r="A2411" s="28" t="s">
        <v>2028</v>
      </c>
      <c r="B2411" s="4">
        <v>45667</v>
      </c>
      <c r="C2411" s="4">
        <v>45762</v>
      </c>
      <c r="D2411" s="5" t="s">
        <v>34</v>
      </c>
      <c r="E2411" s="5" t="s">
        <v>2029</v>
      </c>
      <c r="F2411" s="5" t="s">
        <v>2030</v>
      </c>
      <c r="G2411" s="5" t="s">
        <v>20</v>
      </c>
      <c r="H2411" s="5" t="s">
        <v>38</v>
      </c>
      <c r="I2411" s="5" t="s">
        <v>45</v>
      </c>
      <c r="J2411" s="5" t="s">
        <v>46</v>
      </c>
      <c r="K2411" s="5" t="s">
        <v>2031</v>
      </c>
      <c r="L2411" s="5">
        <v>2275.7776454425102</v>
      </c>
      <c r="M2411" s="5">
        <v>4.3430534976410096</v>
      </c>
      <c r="N2411" s="5">
        <v>4</v>
      </c>
      <c r="O2411" s="5">
        <v>0.22279504772664399</v>
      </c>
      <c r="P2411" s="5">
        <v>0.22</v>
      </c>
      <c r="Q2411" s="5">
        <v>607.11284537462996</v>
      </c>
      <c r="R2411" s="5">
        <v>607.11</v>
      </c>
      <c r="S2411" s="5" t="s">
        <v>14</v>
      </c>
      <c r="T2411" s="5" t="s">
        <v>11778</v>
      </c>
      <c r="U2411" s="7">
        <v>0.26677160072753098</v>
      </c>
      <c r="V2411" s="5" t="str">
        <f>TEXT(superstore_excel!$B2411, "MMMM")</f>
        <v>January</v>
      </c>
      <c r="W2411" s="5">
        <f>YEAR(superstore_excel!$B2411)</f>
        <v>2025</v>
      </c>
      <c r="X2411" s="29"/>
    </row>
    <row r="2412" spans="1:24" x14ac:dyDescent="0.3">
      <c r="A2412" s="26" t="s">
        <v>2032</v>
      </c>
      <c r="B2412" s="2">
        <v>45464</v>
      </c>
      <c r="C2412" s="2">
        <v>45768</v>
      </c>
      <c r="D2412" s="3" t="s">
        <v>54</v>
      </c>
      <c r="E2412" s="3" t="s">
        <v>2033</v>
      </c>
      <c r="F2412" s="3" t="s">
        <v>2034</v>
      </c>
      <c r="G2412" s="3" t="s">
        <v>37</v>
      </c>
      <c r="H2412" s="3" t="s">
        <v>29</v>
      </c>
      <c r="I2412" s="3" t="s">
        <v>45</v>
      </c>
      <c r="J2412" s="3" t="s">
        <v>160</v>
      </c>
      <c r="K2412" s="3" t="s">
        <v>2035</v>
      </c>
      <c r="L2412" s="3">
        <v>2275.6720619355201</v>
      </c>
      <c r="M2412" s="3">
        <v>4.3424867998694898</v>
      </c>
      <c r="N2412" s="3">
        <v>4</v>
      </c>
      <c r="O2412" s="3">
        <v>0.22278301012186899</v>
      </c>
      <c r="P2412" s="3">
        <v>0.22</v>
      </c>
      <c r="Q2412" s="3">
        <v>607.189494757847</v>
      </c>
      <c r="R2412" s="3">
        <v>607.19000000000005</v>
      </c>
      <c r="S2412" s="3" t="s">
        <v>14</v>
      </c>
      <c r="T2412" s="3" t="s">
        <v>11773</v>
      </c>
      <c r="U2412" s="6">
        <v>0.26681766011637725</v>
      </c>
      <c r="V2412" s="3" t="str">
        <f>TEXT(superstore_excel!$B2412, "MMMM")</f>
        <v>June</v>
      </c>
      <c r="W2412" s="3">
        <f>YEAR(superstore_excel!$B2412)</f>
        <v>2024</v>
      </c>
      <c r="X2412" s="27"/>
    </row>
    <row r="2413" spans="1:24" x14ac:dyDescent="0.3">
      <c r="A2413" s="28" t="s">
        <v>2036</v>
      </c>
      <c r="B2413" s="4">
        <v>45379</v>
      </c>
      <c r="C2413" s="4">
        <v>45779</v>
      </c>
      <c r="D2413" s="5" t="s">
        <v>54</v>
      </c>
      <c r="E2413" s="5" t="s">
        <v>2037</v>
      </c>
      <c r="F2413" s="5" t="s">
        <v>2038</v>
      </c>
      <c r="G2413" s="5" t="s">
        <v>37</v>
      </c>
      <c r="H2413" s="5" t="s">
        <v>62</v>
      </c>
      <c r="I2413" s="5" t="s">
        <v>45</v>
      </c>
      <c r="J2413" s="5" t="s">
        <v>96</v>
      </c>
      <c r="K2413" s="5" t="s">
        <v>2039</v>
      </c>
      <c r="L2413" s="5">
        <v>2275.56647842853</v>
      </c>
      <c r="M2413" s="5">
        <v>4.3419201020979603</v>
      </c>
      <c r="N2413" s="5">
        <v>4</v>
      </c>
      <c r="O2413" s="5">
        <v>0.22277097251709399</v>
      </c>
      <c r="P2413" s="5">
        <v>0.22</v>
      </c>
      <c r="Q2413" s="5">
        <v>607.26614414106302</v>
      </c>
      <c r="R2413" s="5">
        <v>607.27</v>
      </c>
      <c r="S2413" s="5" t="s">
        <v>14</v>
      </c>
      <c r="T2413" s="5" t="s">
        <v>11785</v>
      </c>
      <c r="U2413" s="7">
        <v>0.26686372377942191</v>
      </c>
      <c r="V2413" s="5" t="str">
        <f>TEXT(superstore_excel!$B2413, "MMMM")</f>
        <v>March</v>
      </c>
      <c r="W2413" s="5">
        <f>YEAR(superstore_excel!$B2413)</f>
        <v>2024</v>
      </c>
      <c r="X2413" s="29"/>
    </row>
    <row r="2414" spans="1:24" x14ac:dyDescent="0.3">
      <c r="A2414" s="26" t="s">
        <v>2040</v>
      </c>
      <c r="B2414" s="2">
        <v>45037</v>
      </c>
      <c r="C2414" s="2">
        <v>45760</v>
      </c>
      <c r="D2414" s="3" t="s">
        <v>26</v>
      </c>
      <c r="E2414" s="3" t="s">
        <v>2041</v>
      </c>
      <c r="F2414" s="3" t="s">
        <v>2042</v>
      </c>
      <c r="G2414" s="3" t="s">
        <v>37</v>
      </c>
      <c r="H2414" s="3" t="s">
        <v>62</v>
      </c>
      <c r="I2414" s="3" t="s">
        <v>22</v>
      </c>
      <c r="J2414" s="3" t="s">
        <v>281</v>
      </c>
      <c r="K2414" s="3" t="s">
        <v>2043</v>
      </c>
      <c r="L2414" s="3">
        <v>2275.4608949215399</v>
      </c>
      <c r="M2414" s="3">
        <v>4.3413534043264299</v>
      </c>
      <c r="N2414" s="3">
        <v>4</v>
      </c>
      <c r="O2414" s="3">
        <v>0.22275893491231899</v>
      </c>
      <c r="P2414" s="3">
        <v>0.22</v>
      </c>
      <c r="Q2414" s="3">
        <v>607.34279352427995</v>
      </c>
      <c r="R2414" s="3">
        <v>607.34</v>
      </c>
      <c r="S2414" s="3" t="s">
        <v>14</v>
      </c>
      <c r="T2414" s="3" t="s">
        <v>11787</v>
      </c>
      <c r="U2414" s="6">
        <v>0.26690979171726076</v>
      </c>
      <c r="V2414" s="3" t="str">
        <f>TEXT(superstore_excel!$B2414, "MMMM")</f>
        <v>April</v>
      </c>
      <c r="W2414" s="3">
        <f>YEAR(superstore_excel!$B2414)</f>
        <v>2023</v>
      </c>
      <c r="X2414" s="27"/>
    </row>
    <row r="2415" spans="1:24" x14ac:dyDescent="0.3">
      <c r="A2415" s="28" t="s">
        <v>2044</v>
      </c>
      <c r="B2415" s="4">
        <v>45494</v>
      </c>
      <c r="C2415" s="4">
        <v>45782</v>
      </c>
      <c r="D2415" s="5" t="s">
        <v>54</v>
      </c>
      <c r="E2415" s="5" t="s">
        <v>2045</v>
      </c>
      <c r="F2415" s="5" t="s">
        <v>2046</v>
      </c>
      <c r="G2415" s="5" t="s">
        <v>20</v>
      </c>
      <c r="H2415" s="5" t="s">
        <v>29</v>
      </c>
      <c r="I2415" s="5" t="s">
        <v>22</v>
      </c>
      <c r="J2415" s="5" t="s">
        <v>131</v>
      </c>
      <c r="K2415" s="5" t="s">
        <v>2047</v>
      </c>
      <c r="L2415" s="5">
        <v>2275.3553114145502</v>
      </c>
      <c r="M2415" s="5">
        <v>4.3407867065549004</v>
      </c>
      <c r="N2415" s="5">
        <v>4</v>
      </c>
      <c r="O2415" s="5">
        <v>0.22274689730754399</v>
      </c>
      <c r="P2415" s="5">
        <v>0.22</v>
      </c>
      <c r="Q2415" s="5">
        <v>607.41944290749598</v>
      </c>
      <c r="R2415" s="5">
        <v>607.41999999999996</v>
      </c>
      <c r="S2415" s="5" t="s">
        <v>14</v>
      </c>
      <c r="T2415" s="5" t="s">
        <v>11779</v>
      </c>
      <c r="U2415" s="7">
        <v>0.26695586393048809</v>
      </c>
      <c r="V2415" s="5" t="str">
        <f>TEXT(superstore_excel!$B2415, "MMMM")</f>
        <v>July</v>
      </c>
      <c r="W2415" s="5">
        <f>YEAR(superstore_excel!$B2415)</f>
        <v>2024</v>
      </c>
      <c r="X2415" s="29"/>
    </row>
    <row r="2416" spans="1:24" x14ac:dyDescent="0.3">
      <c r="A2416" s="26" t="s">
        <v>2048</v>
      </c>
      <c r="B2416" s="2">
        <v>45337</v>
      </c>
      <c r="C2416" s="2">
        <v>45762</v>
      </c>
      <c r="D2416" s="3" t="s">
        <v>34</v>
      </c>
      <c r="E2416" s="3" t="s">
        <v>2049</v>
      </c>
      <c r="F2416" s="3" t="s">
        <v>2050</v>
      </c>
      <c r="G2416" s="3" t="s">
        <v>44</v>
      </c>
      <c r="H2416" s="3" t="s">
        <v>21</v>
      </c>
      <c r="I2416" s="3" t="s">
        <v>45</v>
      </c>
      <c r="J2416" s="3" t="s">
        <v>160</v>
      </c>
      <c r="K2416" s="3" t="s">
        <v>2051</v>
      </c>
      <c r="L2416" s="3">
        <v>2275.2497279075601</v>
      </c>
      <c r="M2416" s="3">
        <v>4.34022000878337</v>
      </c>
      <c r="N2416" s="3">
        <v>4</v>
      </c>
      <c r="O2416" s="3">
        <v>0.22273485970276999</v>
      </c>
      <c r="P2416" s="3">
        <v>0.22</v>
      </c>
      <c r="Q2416" s="3">
        <v>607.49609229071302</v>
      </c>
      <c r="R2416" s="3">
        <v>607.5</v>
      </c>
      <c r="S2416" s="3" t="s">
        <v>14</v>
      </c>
      <c r="T2416" s="3" t="s">
        <v>11782</v>
      </c>
      <c r="U2416" s="6">
        <v>0.26700194041969999</v>
      </c>
      <c r="V2416" s="3" t="str">
        <f>TEXT(superstore_excel!$B2416, "MMMM")</f>
        <v>February</v>
      </c>
      <c r="W2416" s="3">
        <f>YEAR(superstore_excel!$B2416)</f>
        <v>2024</v>
      </c>
      <c r="X2416" s="27"/>
    </row>
    <row r="2417" spans="1:24" x14ac:dyDescent="0.3">
      <c r="A2417" s="28" t="s">
        <v>2052</v>
      </c>
      <c r="B2417" s="4">
        <v>45611</v>
      </c>
      <c r="C2417" s="4">
        <v>45778</v>
      </c>
      <c r="D2417" s="5" t="s">
        <v>54</v>
      </c>
      <c r="E2417" s="5" t="s">
        <v>2053</v>
      </c>
      <c r="F2417" s="5" t="s">
        <v>2054</v>
      </c>
      <c r="G2417" s="5" t="s">
        <v>37</v>
      </c>
      <c r="H2417" s="5" t="s">
        <v>38</v>
      </c>
      <c r="I2417" s="5" t="s">
        <v>22</v>
      </c>
      <c r="J2417" s="5" t="s">
        <v>131</v>
      </c>
      <c r="K2417" s="5" t="s">
        <v>2055</v>
      </c>
      <c r="L2417" s="5">
        <v>2275.14414440057</v>
      </c>
      <c r="M2417" s="5">
        <v>4.3396533110118503</v>
      </c>
      <c r="N2417" s="5">
        <v>4</v>
      </c>
      <c r="O2417" s="5">
        <v>0.22272282209799499</v>
      </c>
      <c r="P2417" s="5">
        <v>0.22</v>
      </c>
      <c r="Q2417" s="5">
        <v>607.57274167392904</v>
      </c>
      <c r="R2417" s="5">
        <v>607.57000000000005</v>
      </c>
      <c r="S2417" s="5" t="s">
        <v>14</v>
      </c>
      <c r="T2417" s="5" t="s">
        <v>11769</v>
      </c>
      <c r="U2417" s="7">
        <v>0.26704802118549092</v>
      </c>
      <c r="V2417" s="5" t="str">
        <f>TEXT(superstore_excel!$B2417, "MMMM")</f>
        <v>November</v>
      </c>
      <c r="W2417" s="5">
        <f>YEAR(superstore_excel!$B2417)</f>
        <v>2024</v>
      </c>
      <c r="X2417" s="29"/>
    </row>
    <row r="2418" spans="1:24" x14ac:dyDescent="0.3">
      <c r="A2418" s="26" t="s">
        <v>2056</v>
      </c>
      <c r="B2418" s="2">
        <v>45470</v>
      </c>
      <c r="C2418" s="2">
        <v>45775</v>
      </c>
      <c r="D2418" s="3" t="s">
        <v>54</v>
      </c>
      <c r="E2418" s="3" t="s">
        <v>2057</v>
      </c>
      <c r="F2418" s="3" t="s">
        <v>2058</v>
      </c>
      <c r="G2418" s="3" t="s">
        <v>20</v>
      </c>
      <c r="H2418" s="3" t="s">
        <v>62</v>
      </c>
      <c r="I2418" s="3" t="s">
        <v>30</v>
      </c>
      <c r="J2418" s="3" t="s">
        <v>31</v>
      </c>
      <c r="K2418" s="3" t="s">
        <v>2059</v>
      </c>
      <c r="L2418" s="3">
        <v>2275.0385608935799</v>
      </c>
      <c r="M2418" s="3">
        <v>4.3390866132403199</v>
      </c>
      <c r="N2418" s="3">
        <v>4</v>
      </c>
      <c r="O2418" s="3">
        <v>0.22271078449321999</v>
      </c>
      <c r="P2418" s="3">
        <v>0.22</v>
      </c>
      <c r="Q2418" s="3">
        <v>607.64939105714598</v>
      </c>
      <c r="R2418" s="3">
        <v>607.65</v>
      </c>
      <c r="S2418" s="3" t="s">
        <v>14</v>
      </c>
      <c r="T2418" s="3" t="s">
        <v>11773</v>
      </c>
      <c r="U2418" s="6">
        <v>0.26709410622845708</v>
      </c>
      <c r="V2418" s="3" t="str">
        <f>TEXT(superstore_excel!$B2418, "MMMM")</f>
        <v>June</v>
      </c>
      <c r="W2418" s="3">
        <f>YEAR(superstore_excel!$B2418)</f>
        <v>2024</v>
      </c>
      <c r="X2418" s="27"/>
    </row>
    <row r="2419" spans="1:24" x14ac:dyDescent="0.3">
      <c r="A2419" s="28" t="s">
        <v>2060</v>
      </c>
      <c r="B2419" s="4">
        <v>45264</v>
      </c>
      <c r="C2419" s="4">
        <v>45764</v>
      </c>
      <c r="D2419" s="5" t="s">
        <v>17</v>
      </c>
      <c r="E2419" s="5" t="s">
        <v>2061</v>
      </c>
      <c r="F2419" s="5" t="s">
        <v>2062</v>
      </c>
      <c r="G2419" s="5" t="s">
        <v>37</v>
      </c>
      <c r="H2419" s="5" t="s">
        <v>62</v>
      </c>
      <c r="I2419" s="5" t="s">
        <v>30</v>
      </c>
      <c r="J2419" s="5" t="s">
        <v>39</v>
      </c>
      <c r="K2419" s="5" t="s">
        <v>2063</v>
      </c>
      <c r="L2419" s="5">
        <v>2274.9329773865802</v>
      </c>
      <c r="M2419" s="5">
        <v>4.3385199154687903</v>
      </c>
      <c r="N2419" s="5">
        <v>4</v>
      </c>
      <c r="O2419" s="5">
        <v>0.22269874688844499</v>
      </c>
      <c r="P2419" s="5">
        <v>0.22</v>
      </c>
      <c r="Q2419" s="5">
        <v>607.726040440362</v>
      </c>
      <c r="R2419" s="5">
        <v>607.73</v>
      </c>
      <c r="S2419" s="5" t="s">
        <v>14</v>
      </c>
      <c r="T2419" s="5" t="s">
        <v>11776</v>
      </c>
      <c r="U2419" s="7">
        <v>0.26714019554919438</v>
      </c>
      <c r="V2419" s="5" t="str">
        <f>TEXT(superstore_excel!$B2419, "MMMM")</f>
        <v>December</v>
      </c>
      <c r="W2419" s="5">
        <f>YEAR(superstore_excel!$B2419)</f>
        <v>2023</v>
      </c>
      <c r="X2419" s="29"/>
    </row>
    <row r="2420" spans="1:24" x14ac:dyDescent="0.3">
      <c r="A2420" s="26" t="s">
        <v>2064</v>
      </c>
      <c r="B2420" s="2">
        <v>45240</v>
      </c>
      <c r="C2420" s="2">
        <v>45775</v>
      </c>
      <c r="D2420" s="3" t="s">
        <v>17</v>
      </c>
      <c r="E2420" s="3" t="s">
        <v>2065</v>
      </c>
      <c r="F2420" s="3" t="s">
        <v>2066</v>
      </c>
      <c r="G2420" s="3" t="s">
        <v>37</v>
      </c>
      <c r="H2420" s="3" t="s">
        <v>62</v>
      </c>
      <c r="I2420" s="3" t="s">
        <v>22</v>
      </c>
      <c r="J2420" s="3" t="s">
        <v>173</v>
      </c>
      <c r="K2420" s="3" t="s">
        <v>2067</v>
      </c>
      <c r="L2420" s="3">
        <v>2274.8273938795901</v>
      </c>
      <c r="M2420" s="3">
        <v>4.3379532176972599</v>
      </c>
      <c r="N2420" s="3">
        <v>4</v>
      </c>
      <c r="O2420" s="3">
        <v>0.22268670928366999</v>
      </c>
      <c r="P2420" s="3">
        <v>0.22</v>
      </c>
      <c r="Q2420" s="3">
        <v>607.80268982357904</v>
      </c>
      <c r="R2420" s="3">
        <v>607.79999999999995</v>
      </c>
      <c r="S2420" s="3" t="s">
        <v>14</v>
      </c>
      <c r="T2420" s="3" t="s">
        <v>11766</v>
      </c>
      <c r="U2420" s="6">
        <v>0.26718628914829701</v>
      </c>
      <c r="V2420" s="3" t="str">
        <f>TEXT(superstore_excel!$B2420, "MMMM")</f>
        <v>November</v>
      </c>
      <c r="W2420" s="3">
        <f>YEAR(superstore_excel!$B2420)</f>
        <v>2023</v>
      </c>
      <c r="X2420" s="27"/>
    </row>
    <row r="2421" spans="1:24" x14ac:dyDescent="0.3">
      <c r="A2421" s="28" t="s">
        <v>2068</v>
      </c>
      <c r="B2421" s="4">
        <v>45079</v>
      </c>
      <c r="C2421" s="4">
        <v>45782</v>
      </c>
      <c r="D2421" s="5" t="s">
        <v>54</v>
      </c>
      <c r="E2421" s="5" t="s">
        <v>2069</v>
      </c>
      <c r="F2421" s="5" t="s">
        <v>2070</v>
      </c>
      <c r="G2421" s="5" t="s">
        <v>20</v>
      </c>
      <c r="H2421" s="5" t="s">
        <v>62</v>
      </c>
      <c r="I2421" s="5" t="s">
        <v>45</v>
      </c>
      <c r="J2421" s="5" t="s">
        <v>57</v>
      </c>
      <c r="K2421" s="5" t="s">
        <v>2071</v>
      </c>
      <c r="L2421" s="5">
        <v>2274.7218103726</v>
      </c>
      <c r="M2421" s="5">
        <v>4.3373865199257304</v>
      </c>
      <c r="N2421" s="5">
        <v>4</v>
      </c>
      <c r="O2421" s="5">
        <v>0.22267467167889499</v>
      </c>
      <c r="P2421" s="5">
        <v>0.22</v>
      </c>
      <c r="Q2421" s="5">
        <v>607.87933920679495</v>
      </c>
      <c r="R2421" s="5">
        <v>607.88</v>
      </c>
      <c r="S2421" s="5" t="s">
        <v>14</v>
      </c>
      <c r="T2421" s="5" t="s">
        <v>11764</v>
      </c>
      <c r="U2421" s="7">
        <v>0.26723238702636087</v>
      </c>
      <c r="V2421" s="5" t="str">
        <f>TEXT(superstore_excel!$B2421, "MMMM")</f>
        <v>June</v>
      </c>
      <c r="W2421" s="5">
        <f>YEAR(superstore_excel!$B2421)</f>
        <v>2023</v>
      </c>
      <c r="X2421" s="29"/>
    </row>
    <row r="2422" spans="1:24" x14ac:dyDescent="0.3">
      <c r="A2422" s="26" t="s">
        <v>2072</v>
      </c>
      <c r="B2422" s="2">
        <v>45029</v>
      </c>
      <c r="C2422" s="2">
        <v>45785</v>
      </c>
      <c r="D2422" s="3" t="s">
        <v>26</v>
      </c>
      <c r="E2422" s="3" t="s">
        <v>2073</v>
      </c>
      <c r="F2422" s="3" t="s">
        <v>2074</v>
      </c>
      <c r="G2422" s="3" t="s">
        <v>44</v>
      </c>
      <c r="H2422" s="3" t="s">
        <v>29</v>
      </c>
      <c r="I2422" s="3" t="s">
        <v>45</v>
      </c>
      <c r="J2422" s="3" t="s">
        <v>160</v>
      </c>
      <c r="K2422" s="3" t="s">
        <v>2075</v>
      </c>
      <c r="L2422" s="3">
        <v>2274.6162268656099</v>
      </c>
      <c r="M2422" s="3">
        <v>4.3368198221542</v>
      </c>
      <c r="N2422" s="3">
        <v>4</v>
      </c>
      <c r="O2422" s="3">
        <v>0.22266263407412101</v>
      </c>
      <c r="P2422" s="3">
        <v>0.22</v>
      </c>
      <c r="Q2422" s="3">
        <v>607.955988590012</v>
      </c>
      <c r="R2422" s="3">
        <v>607.96</v>
      </c>
      <c r="S2422" s="3" t="s">
        <v>14</v>
      </c>
      <c r="T2422" s="3" t="s">
        <v>11787</v>
      </c>
      <c r="U2422" s="6">
        <v>0.26727848918398295</v>
      </c>
      <c r="V2422" s="3" t="str">
        <f>TEXT(superstore_excel!$B2422, "MMMM")</f>
        <v>April</v>
      </c>
      <c r="W2422" s="3">
        <f>YEAR(superstore_excel!$B2422)</f>
        <v>2023</v>
      </c>
      <c r="X2422" s="27"/>
    </row>
    <row r="2423" spans="1:24" x14ac:dyDescent="0.3">
      <c r="A2423" s="28" t="s">
        <v>2076</v>
      </c>
      <c r="B2423" s="4">
        <v>45295</v>
      </c>
      <c r="C2423" s="4">
        <v>45764</v>
      </c>
      <c r="D2423" s="5" t="s">
        <v>54</v>
      </c>
      <c r="E2423" s="5" t="s">
        <v>2077</v>
      </c>
      <c r="F2423" s="5" t="s">
        <v>2078</v>
      </c>
      <c r="G2423" s="5" t="s">
        <v>20</v>
      </c>
      <c r="H2423" s="5" t="s">
        <v>21</v>
      </c>
      <c r="I2423" s="5" t="s">
        <v>45</v>
      </c>
      <c r="J2423" s="5" t="s">
        <v>96</v>
      </c>
      <c r="K2423" s="5" t="s">
        <v>2079</v>
      </c>
      <c r="L2423" s="5">
        <v>2274.5106433586202</v>
      </c>
      <c r="M2423" s="5">
        <v>4.3362531243826803</v>
      </c>
      <c r="N2423" s="5">
        <v>4</v>
      </c>
      <c r="O2423" s="5">
        <v>0.22265059646934601</v>
      </c>
      <c r="P2423" s="5">
        <v>0.22</v>
      </c>
      <c r="Q2423" s="5">
        <v>608.03263797322802</v>
      </c>
      <c r="R2423" s="5">
        <v>608.03</v>
      </c>
      <c r="S2423" s="5" t="s">
        <v>14</v>
      </c>
      <c r="T2423" s="5" t="s">
        <v>11784</v>
      </c>
      <c r="U2423" s="7">
        <v>0.26732459562175809</v>
      </c>
      <c r="V2423" s="5" t="str">
        <f>TEXT(superstore_excel!$B2423, "MMMM")</f>
        <v>January</v>
      </c>
      <c r="W2423" s="5">
        <f>YEAR(superstore_excel!$B2423)</f>
        <v>2024</v>
      </c>
      <c r="X2423" s="29"/>
    </row>
    <row r="2424" spans="1:24" x14ac:dyDescent="0.3">
      <c r="A2424" s="26" t="s">
        <v>2080</v>
      </c>
      <c r="B2424" s="2">
        <v>45500</v>
      </c>
      <c r="C2424" s="2">
        <v>45774</v>
      </c>
      <c r="D2424" s="3" t="s">
        <v>34</v>
      </c>
      <c r="E2424" s="3" t="s">
        <v>2081</v>
      </c>
      <c r="F2424" s="3" t="s">
        <v>2082</v>
      </c>
      <c r="G2424" s="3" t="s">
        <v>37</v>
      </c>
      <c r="H2424" s="3" t="s">
        <v>38</v>
      </c>
      <c r="I2424" s="3" t="s">
        <v>22</v>
      </c>
      <c r="J2424" s="3" t="s">
        <v>131</v>
      </c>
      <c r="K2424" s="3" t="s">
        <v>2083</v>
      </c>
      <c r="L2424" s="3">
        <v>2274.4050598516301</v>
      </c>
      <c r="M2424" s="3">
        <v>4.3356864266111499</v>
      </c>
      <c r="N2424" s="3">
        <v>4</v>
      </c>
      <c r="O2424" s="3">
        <v>0.22263855886457101</v>
      </c>
      <c r="P2424" s="3">
        <v>0.22</v>
      </c>
      <c r="Q2424" s="3">
        <v>608.10928735644495</v>
      </c>
      <c r="R2424" s="3">
        <v>608.11</v>
      </c>
      <c r="S2424" s="3" t="s">
        <v>14</v>
      </c>
      <c r="T2424" s="3" t="s">
        <v>11779</v>
      </c>
      <c r="U2424" s="6">
        <v>0.26737070634028343</v>
      </c>
      <c r="V2424" s="3" t="str">
        <f>TEXT(superstore_excel!$B2424, "MMMM")</f>
        <v>July</v>
      </c>
      <c r="W2424" s="3">
        <f>YEAR(superstore_excel!$B2424)</f>
        <v>2024</v>
      </c>
      <c r="X2424" s="27"/>
    </row>
    <row r="2425" spans="1:24" x14ac:dyDescent="0.3">
      <c r="A2425" s="28" t="s">
        <v>2084</v>
      </c>
      <c r="B2425" s="4">
        <v>45096</v>
      </c>
      <c r="C2425" s="4">
        <v>45781</v>
      </c>
      <c r="D2425" s="5" t="s">
        <v>17</v>
      </c>
      <c r="E2425" s="5" t="s">
        <v>1847</v>
      </c>
      <c r="F2425" s="5" t="s">
        <v>2085</v>
      </c>
      <c r="G2425" s="5" t="s">
        <v>37</v>
      </c>
      <c r="H2425" s="5" t="s">
        <v>29</v>
      </c>
      <c r="I2425" s="5" t="s">
        <v>22</v>
      </c>
      <c r="J2425" s="5" t="s">
        <v>131</v>
      </c>
      <c r="K2425" s="5" t="s">
        <v>2086</v>
      </c>
      <c r="L2425" s="5">
        <v>2274.29947634464</v>
      </c>
      <c r="M2425" s="5">
        <v>4.3351197288396204</v>
      </c>
      <c r="N2425" s="5">
        <v>4</v>
      </c>
      <c r="O2425" s="5">
        <v>0.22262652125979601</v>
      </c>
      <c r="P2425" s="5">
        <v>0.22</v>
      </c>
      <c r="Q2425" s="5">
        <v>608.18593673966097</v>
      </c>
      <c r="R2425" s="5">
        <v>608.19000000000005</v>
      </c>
      <c r="S2425" s="5" t="s">
        <v>14</v>
      </c>
      <c r="T2425" s="5" t="s">
        <v>11764</v>
      </c>
      <c r="U2425" s="7">
        <v>0.26741682134015426</v>
      </c>
      <c r="V2425" s="5" t="str">
        <f>TEXT(superstore_excel!$B2425, "MMMM")</f>
        <v>June</v>
      </c>
      <c r="W2425" s="5">
        <f>YEAR(superstore_excel!$B2425)</f>
        <v>2023</v>
      </c>
      <c r="X2425" s="29"/>
    </row>
    <row r="2426" spans="1:24" x14ac:dyDescent="0.3">
      <c r="A2426" s="26" t="s">
        <v>2087</v>
      </c>
      <c r="B2426" s="2">
        <v>45064</v>
      </c>
      <c r="C2426" s="2">
        <v>45767</v>
      </c>
      <c r="D2426" s="3" t="s">
        <v>26</v>
      </c>
      <c r="E2426" s="3" t="s">
        <v>2088</v>
      </c>
      <c r="F2426" s="3" t="s">
        <v>2089</v>
      </c>
      <c r="G2426" s="3" t="s">
        <v>37</v>
      </c>
      <c r="H2426" s="3" t="s">
        <v>29</v>
      </c>
      <c r="I2426" s="3" t="s">
        <v>30</v>
      </c>
      <c r="J2426" s="3" t="s">
        <v>101</v>
      </c>
      <c r="K2426" s="3" t="s">
        <v>2090</v>
      </c>
      <c r="L2426" s="3">
        <v>2274.1938928376499</v>
      </c>
      <c r="M2426" s="3">
        <v>4.33455303106809</v>
      </c>
      <c r="N2426" s="3">
        <v>4</v>
      </c>
      <c r="O2426" s="3">
        <v>0.22261448365502101</v>
      </c>
      <c r="P2426" s="3">
        <v>0.22</v>
      </c>
      <c r="Q2426" s="3">
        <v>608.26258612287802</v>
      </c>
      <c r="R2426" s="3">
        <v>608.26</v>
      </c>
      <c r="S2426" s="3" t="s">
        <v>14</v>
      </c>
      <c r="T2426" s="3" t="s">
        <v>11780</v>
      </c>
      <c r="U2426" s="6">
        <v>0.26746294062196774</v>
      </c>
      <c r="V2426" s="3" t="str">
        <f>TEXT(superstore_excel!$B2426, "MMMM")</f>
        <v>May</v>
      </c>
      <c r="W2426" s="3">
        <f>YEAR(superstore_excel!$B2426)</f>
        <v>2023</v>
      </c>
      <c r="X2426" s="27"/>
    </row>
    <row r="2427" spans="1:24" x14ac:dyDescent="0.3">
      <c r="A2427" s="28" t="s">
        <v>2091</v>
      </c>
      <c r="B2427" s="4">
        <v>45028</v>
      </c>
      <c r="C2427" s="4">
        <v>45781</v>
      </c>
      <c r="D2427" s="5" t="s">
        <v>26</v>
      </c>
      <c r="E2427" s="5" t="s">
        <v>2092</v>
      </c>
      <c r="F2427" s="5" t="s">
        <v>2093</v>
      </c>
      <c r="G2427" s="5" t="s">
        <v>44</v>
      </c>
      <c r="H2427" s="5" t="s">
        <v>62</v>
      </c>
      <c r="I2427" s="5" t="s">
        <v>22</v>
      </c>
      <c r="J2427" s="5" t="s">
        <v>302</v>
      </c>
      <c r="K2427" s="5" t="s">
        <v>2094</v>
      </c>
      <c r="L2427" s="5">
        <v>2274.0883093306602</v>
      </c>
      <c r="M2427" s="5">
        <v>4.3339863332965596</v>
      </c>
      <c r="N2427" s="5">
        <v>4</v>
      </c>
      <c r="O2427" s="5">
        <v>0.22260244605024601</v>
      </c>
      <c r="P2427" s="5">
        <v>0.22</v>
      </c>
      <c r="Q2427" s="5">
        <v>608.33923550609404</v>
      </c>
      <c r="R2427" s="5">
        <v>608.34</v>
      </c>
      <c r="S2427" s="5" t="s">
        <v>14</v>
      </c>
      <c r="T2427" s="5" t="s">
        <v>11787</v>
      </c>
      <c r="U2427" s="7">
        <v>0.26750906418631937</v>
      </c>
      <c r="V2427" s="5" t="str">
        <f>TEXT(superstore_excel!$B2427, "MMMM")</f>
        <v>April</v>
      </c>
      <c r="W2427" s="5">
        <f>YEAR(superstore_excel!$B2427)</f>
        <v>2023</v>
      </c>
      <c r="X2427" s="29"/>
    </row>
    <row r="2428" spans="1:24" x14ac:dyDescent="0.3">
      <c r="A2428" s="26" t="s">
        <v>2095</v>
      </c>
      <c r="B2428" s="2">
        <v>45620</v>
      </c>
      <c r="C2428" s="2">
        <v>45765</v>
      </c>
      <c r="D2428" s="3" t="s">
        <v>54</v>
      </c>
      <c r="E2428" s="3" t="s">
        <v>2096</v>
      </c>
      <c r="F2428" s="3" t="s">
        <v>2097</v>
      </c>
      <c r="G2428" s="3" t="s">
        <v>37</v>
      </c>
      <c r="H2428" s="3" t="s">
        <v>21</v>
      </c>
      <c r="I2428" s="3" t="s">
        <v>45</v>
      </c>
      <c r="J2428" s="3" t="s">
        <v>160</v>
      </c>
      <c r="K2428" s="3" t="s">
        <v>2098</v>
      </c>
      <c r="L2428" s="3">
        <v>2273.9827258236601</v>
      </c>
      <c r="M2428" s="3">
        <v>4.3334196355250301</v>
      </c>
      <c r="N2428" s="3">
        <v>4</v>
      </c>
      <c r="O2428" s="3">
        <v>0.22259040844547201</v>
      </c>
      <c r="P2428" s="3">
        <v>0.22</v>
      </c>
      <c r="Q2428" s="3">
        <v>608.41588488931097</v>
      </c>
      <c r="R2428" s="3">
        <v>608.41999999999996</v>
      </c>
      <c r="S2428" s="3" t="s">
        <v>14</v>
      </c>
      <c r="T2428" s="3" t="s">
        <v>11769</v>
      </c>
      <c r="U2428" s="6">
        <v>0.26755519203380773</v>
      </c>
      <c r="V2428" s="3" t="str">
        <f>TEXT(superstore_excel!$B2428, "MMMM")</f>
        <v>November</v>
      </c>
      <c r="W2428" s="3">
        <f>YEAR(superstore_excel!$B2428)</f>
        <v>2024</v>
      </c>
      <c r="X2428" s="27"/>
    </row>
    <row r="2429" spans="1:24" x14ac:dyDescent="0.3">
      <c r="A2429" s="28" t="s">
        <v>2099</v>
      </c>
      <c r="B2429" s="4">
        <v>45038</v>
      </c>
      <c r="C2429" s="4">
        <v>45778</v>
      </c>
      <c r="D2429" s="5" t="s">
        <v>54</v>
      </c>
      <c r="E2429" s="5" t="s">
        <v>2100</v>
      </c>
      <c r="F2429" s="5" t="s">
        <v>2101</v>
      </c>
      <c r="G2429" s="5" t="s">
        <v>44</v>
      </c>
      <c r="H2429" s="5" t="s">
        <v>62</v>
      </c>
      <c r="I2429" s="5" t="s">
        <v>45</v>
      </c>
      <c r="J2429" s="5" t="s">
        <v>96</v>
      </c>
      <c r="K2429" s="5" t="s">
        <v>2102</v>
      </c>
      <c r="L2429" s="5">
        <v>2273.87714231667</v>
      </c>
      <c r="M2429" s="5">
        <v>4.3328529377535103</v>
      </c>
      <c r="N2429" s="5">
        <v>4</v>
      </c>
      <c r="O2429" s="5">
        <v>0.22257837084069701</v>
      </c>
      <c r="P2429" s="5">
        <v>0.22</v>
      </c>
      <c r="Q2429" s="5">
        <v>608.492534272527</v>
      </c>
      <c r="R2429" s="5">
        <v>608.49</v>
      </c>
      <c r="S2429" s="5" t="s">
        <v>14</v>
      </c>
      <c r="T2429" s="5" t="s">
        <v>11787</v>
      </c>
      <c r="U2429" s="7">
        <v>0.26760132416502636</v>
      </c>
      <c r="V2429" s="5" t="str">
        <f>TEXT(superstore_excel!$B2429, "MMMM")</f>
        <v>April</v>
      </c>
      <c r="W2429" s="5">
        <f>YEAR(superstore_excel!$B2429)</f>
        <v>2023</v>
      </c>
      <c r="X2429" s="29"/>
    </row>
    <row r="2430" spans="1:24" x14ac:dyDescent="0.3">
      <c r="A2430" s="26" t="s">
        <v>2103</v>
      </c>
      <c r="B2430" s="2">
        <v>45281</v>
      </c>
      <c r="C2430" s="2">
        <v>45776</v>
      </c>
      <c r="D2430" s="3" t="s">
        <v>54</v>
      </c>
      <c r="E2430" s="3" t="s">
        <v>2104</v>
      </c>
      <c r="F2430" s="3" t="s">
        <v>2105</v>
      </c>
      <c r="G2430" s="3" t="s">
        <v>44</v>
      </c>
      <c r="H2430" s="3" t="s">
        <v>29</v>
      </c>
      <c r="I2430" s="3" t="s">
        <v>22</v>
      </c>
      <c r="J2430" s="3" t="s">
        <v>131</v>
      </c>
      <c r="K2430" s="3" t="s">
        <v>2106</v>
      </c>
      <c r="L2430" s="3">
        <v>2273.7715588096798</v>
      </c>
      <c r="M2430" s="3">
        <v>4.3322862399819799</v>
      </c>
      <c r="N2430" s="3">
        <v>4</v>
      </c>
      <c r="O2430" s="3">
        <v>0.22256633323592201</v>
      </c>
      <c r="P2430" s="3">
        <v>0.22</v>
      </c>
      <c r="Q2430" s="3">
        <v>608.56918365574404</v>
      </c>
      <c r="R2430" s="3">
        <v>608.57000000000005</v>
      </c>
      <c r="S2430" s="3" t="s">
        <v>14</v>
      </c>
      <c r="T2430" s="3" t="s">
        <v>11776</v>
      </c>
      <c r="U2430" s="6">
        <v>0.26764746058057398</v>
      </c>
      <c r="V2430" s="3" t="str">
        <f>TEXT(superstore_excel!$B2430, "MMMM")</f>
        <v>December</v>
      </c>
      <c r="W2430" s="3">
        <f>YEAR(superstore_excel!$B2430)</f>
        <v>2023</v>
      </c>
      <c r="X2430" s="27"/>
    </row>
    <row r="2431" spans="1:24" x14ac:dyDescent="0.3">
      <c r="A2431" s="28" t="s">
        <v>2107</v>
      </c>
      <c r="B2431" s="4">
        <v>45703</v>
      </c>
      <c r="C2431" s="4">
        <v>45775</v>
      </c>
      <c r="D2431" s="5" t="s">
        <v>17</v>
      </c>
      <c r="E2431" s="5" t="s">
        <v>2108</v>
      </c>
      <c r="F2431" s="5" t="s">
        <v>2109</v>
      </c>
      <c r="G2431" s="5" t="s">
        <v>20</v>
      </c>
      <c r="H2431" s="5" t="s">
        <v>21</v>
      </c>
      <c r="I2431" s="5" t="s">
        <v>30</v>
      </c>
      <c r="J2431" s="5" t="s">
        <v>39</v>
      </c>
      <c r="K2431" s="5" t="s">
        <v>2110</v>
      </c>
      <c r="L2431" s="5">
        <v>2273.6659753026902</v>
      </c>
      <c r="M2431" s="5">
        <v>4.3317195422104504</v>
      </c>
      <c r="N2431" s="5">
        <v>4</v>
      </c>
      <c r="O2431" s="5">
        <v>0.22255429563114701</v>
      </c>
      <c r="P2431" s="5">
        <v>0.22</v>
      </c>
      <c r="Q2431" s="5">
        <v>608.64583303895995</v>
      </c>
      <c r="R2431" s="5">
        <v>608.65</v>
      </c>
      <c r="S2431" s="5" t="s">
        <v>14</v>
      </c>
      <c r="T2431" s="5" t="s">
        <v>11777</v>
      </c>
      <c r="U2431" s="7">
        <v>0.26769360128104647</v>
      </c>
      <c r="V2431" s="5" t="str">
        <f>TEXT(superstore_excel!$B2431, "MMMM")</f>
        <v>February</v>
      </c>
      <c r="W2431" s="5">
        <f>YEAR(superstore_excel!$B2431)</f>
        <v>2025</v>
      </c>
      <c r="X2431" s="29"/>
    </row>
    <row r="2432" spans="1:24" x14ac:dyDescent="0.3">
      <c r="A2432" s="26" t="s">
        <v>2111</v>
      </c>
      <c r="B2432" s="2">
        <v>45621</v>
      </c>
      <c r="C2432" s="2">
        <v>45771</v>
      </c>
      <c r="D2432" s="3" t="s">
        <v>54</v>
      </c>
      <c r="E2432" s="3" t="s">
        <v>2112</v>
      </c>
      <c r="F2432" s="3" t="s">
        <v>2113</v>
      </c>
      <c r="G2432" s="3" t="s">
        <v>44</v>
      </c>
      <c r="H2432" s="3" t="s">
        <v>38</v>
      </c>
      <c r="I2432" s="3" t="s">
        <v>30</v>
      </c>
      <c r="J2432" s="3" t="s">
        <v>31</v>
      </c>
      <c r="K2432" s="3" t="s">
        <v>2114</v>
      </c>
      <c r="L2432" s="3">
        <v>2273.5603917957001</v>
      </c>
      <c r="M2432" s="3">
        <v>4.33115284443892</v>
      </c>
      <c r="N2432" s="3">
        <v>4</v>
      </c>
      <c r="O2432" s="3">
        <v>0.22254225802637201</v>
      </c>
      <c r="P2432" s="3">
        <v>0.22</v>
      </c>
      <c r="Q2432" s="3">
        <v>608.72248242217597</v>
      </c>
      <c r="R2432" s="3">
        <v>608.72</v>
      </c>
      <c r="S2432" s="3" t="s">
        <v>14</v>
      </c>
      <c r="T2432" s="3" t="s">
        <v>11769</v>
      </c>
      <c r="U2432" s="6">
        <v>0.26773974626704139</v>
      </c>
      <c r="V2432" s="3" t="str">
        <f>TEXT(superstore_excel!$B2432, "MMMM")</f>
        <v>November</v>
      </c>
      <c r="W2432" s="3">
        <f>YEAR(superstore_excel!$B2432)</f>
        <v>2024</v>
      </c>
      <c r="X2432" s="27"/>
    </row>
    <row r="2433" spans="1:24" x14ac:dyDescent="0.3">
      <c r="A2433" s="28" t="s">
        <v>2115</v>
      </c>
      <c r="B2433" s="4">
        <v>45674</v>
      </c>
      <c r="C2433" s="4">
        <v>45761</v>
      </c>
      <c r="D2433" s="5" t="s">
        <v>26</v>
      </c>
      <c r="E2433" s="5" t="s">
        <v>2116</v>
      </c>
      <c r="F2433" s="5" t="s">
        <v>2117</v>
      </c>
      <c r="G2433" s="5" t="s">
        <v>20</v>
      </c>
      <c r="H2433" s="5" t="s">
        <v>38</v>
      </c>
      <c r="I2433" s="5" t="s">
        <v>22</v>
      </c>
      <c r="J2433" s="5" t="s">
        <v>302</v>
      </c>
      <c r="K2433" s="5" t="s">
        <v>2118</v>
      </c>
      <c r="L2433" s="5">
        <v>2273.45480828871</v>
      </c>
      <c r="M2433" s="5">
        <v>4.3305861466673896</v>
      </c>
      <c r="N2433" s="5">
        <v>4</v>
      </c>
      <c r="O2433" s="5">
        <v>0.22253022042159701</v>
      </c>
      <c r="P2433" s="5">
        <v>0.22</v>
      </c>
      <c r="Q2433" s="5">
        <v>608.79913180539302</v>
      </c>
      <c r="R2433" s="5">
        <v>608.79999999999995</v>
      </c>
      <c r="S2433" s="5" t="s">
        <v>14</v>
      </c>
      <c r="T2433" s="5" t="s">
        <v>11778</v>
      </c>
      <c r="U2433" s="7">
        <v>0.26778589553915627</v>
      </c>
      <c r="V2433" s="5" t="str">
        <f>TEXT(superstore_excel!$B2433, "MMMM")</f>
        <v>January</v>
      </c>
      <c r="W2433" s="5">
        <f>YEAR(superstore_excel!$B2433)</f>
        <v>2025</v>
      </c>
      <c r="X2433" s="29"/>
    </row>
    <row r="2434" spans="1:24" x14ac:dyDescent="0.3">
      <c r="A2434" s="26" t="s">
        <v>2119</v>
      </c>
      <c r="B2434" s="2">
        <v>45619</v>
      </c>
      <c r="C2434" s="2">
        <v>45756</v>
      </c>
      <c r="D2434" s="3" t="s">
        <v>17</v>
      </c>
      <c r="E2434" s="3" t="s">
        <v>2120</v>
      </c>
      <c r="F2434" s="3" t="s">
        <v>2121</v>
      </c>
      <c r="G2434" s="3" t="s">
        <v>44</v>
      </c>
      <c r="H2434" s="3" t="s">
        <v>29</v>
      </c>
      <c r="I2434" s="3" t="s">
        <v>30</v>
      </c>
      <c r="J2434" s="3" t="s">
        <v>31</v>
      </c>
      <c r="K2434" s="3" t="s">
        <v>2122</v>
      </c>
      <c r="L2434" s="3">
        <v>2273.3492247817198</v>
      </c>
      <c r="M2434" s="3">
        <v>4.3300194488958601</v>
      </c>
      <c r="N2434" s="3">
        <v>4</v>
      </c>
      <c r="O2434" s="3">
        <v>0.22251818281682301</v>
      </c>
      <c r="P2434" s="3">
        <v>0.22</v>
      </c>
      <c r="Q2434" s="3">
        <v>608.87578118860904</v>
      </c>
      <c r="R2434" s="3">
        <v>608.88</v>
      </c>
      <c r="S2434" s="3" t="s">
        <v>14</v>
      </c>
      <c r="T2434" s="3" t="s">
        <v>11769</v>
      </c>
      <c r="U2434" s="6">
        <v>0.26783204909798736</v>
      </c>
      <c r="V2434" s="3" t="str">
        <f>TEXT(superstore_excel!$B2434, "MMMM")</f>
        <v>November</v>
      </c>
      <c r="W2434" s="3">
        <f>YEAR(superstore_excel!$B2434)</f>
        <v>2024</v>
      </c>
      <c r="X2434" s="27"/>
    </row>
    <row r="2435" spans="1:24" x14ac:dyDescent="0.3">
      <c r="A2435" s="28" t="s">
        <v>2123</v>
      </c>
      <c r="B2435" s="4">
        <v>45036</v>
      </c>
      <c r="C2435" s="4">
        <v>45784</v>
      </c>
      <c r="D2435" s="5" t="s">
        <v>26</v>
      </c>
      <c r="E2435" s="5" t="s">
        <v>2124</v>
      </c>
      <c r="F2435" s="5" t="s">
        <v>2125</v>
      </c>
      <c r="G2435" s="5" t="s">
        <v>37</v>
      </c>
      <c r="H2435" s="5" t="s">
        <v>29</v>
      </c>
      <c r="I2435" s="5" t="s">
        <v>45</v>
      </c>
      <c r="J2435" s="5" t="s">
        <v>57</v>
      </c>
      <c r="K2435" s="5" t="s">
        <v>2126</v>
      </c>
      <c r="L2435" s="5">
        <v>2273.2436412747302</v>
      </c>
      <c r="M2435" s="5">
        <v>4.3294527511243404</v>
      </c>
      <c r="N2435" s="5">
        <v>4</v>
      </c>
      <c r="O2435" s="5">
        <v>0.22250614521204801</v>
      </c>
      <c r="P2435" s="5">
        <v>0.22</v>
      </c>
      <c r="Q2435" s="5">
        <v>608.95243057182597</v>
      </c>
      <c r="R2435" s="5">
        <v>608.95000000000005</v>
      </c>
      <c r="S2435" s="5" t="s">
        <v>14</v>
      </c>
      <c r="T2435" s="5" t="s">
        <v>11787</v>
      </c>
      <c r="U2435" s="7">
        <v>0.26787820694413272</v>
      </c>
      <c r="V2435" s="5" t="str">
        <f>TEXT(superstore_excel!$B2435, "MMMM")</f>
        <v>April</v>
      </c>
      <c r="W2435" s="5">
        <f>YEAR(superstore_excel!$B2435)</f>
        <v>2023</v>
      </c>
      <c r="X2435" s="29"/>
    </row>
    <row r="2436" spans="1:24" x14ac:dyDescent="0.3">
      <c r="A2436" s="26" t="s">
        <v>2127</v>
      </c>
      <c r="B2436" s="2">
        <v>45049</v>
      </c>
      <c r="C2436" s="2">
        <v>45772</v>
      </c>
      <c r="D2436" s="3" t="s">
        <v>26</v>
      </c>
      <c r="E2436" s="3" t="s">
        <v>2128</v>
      </c>
      <c r="F2436" s="3" t="s">
        <v>2129</v>
      </c>
      <c r="G2436" s="3" t="s">
        <v>37</v>
      </c>
      <c r="H2436" s="3" t="s">
        <v>62</v>
      </c>
      <c r="I2436" s="3" t="s">
        <v>22</v>
      </c>
      <c r="J2436" s="3" t="s">
        <v>302</v>
      </c>
      <c r="K2436" s="3" t="s">
        <v>2130</v>
      </c>
      <c r="L2436" s="3">
        <v>2273.1380577677401</v>
      </c>
      <c r="M2436" s="3">
        <v>4.32888605335281</v>
      </c>
      <c r="N2436" s="3">
        <v>4</v>
      </c>
      <c r="O2436" s="3">
        <v>0.22249410760727301</v>
      </c>
      <c r="P2436" s="3">
        <v>0.22</v>
      </c>
      <c r="Q2436" s="3">
        <v>609.02907995504199</v>
      </c>
      <c r="R2436" s="3">
        <v>609.03</v>
      </c>
      <c r="S2436" s="3" t="s">
        <v>14</v>
      </c>
      <c r="T2436" s="3" t="s">
        <v>11780</v>
      </c>
      <c r="U2436" s="6">
        <v>0.26792436907818912</v>
      </c>
      <c r="V2436" s="3" t="str">
        <f>TEXT(superstore_excel!$B2436, "MMMM")</f>
        <v>May</v>
      </c>
      <c r="W2436" s="3">
        <f>YEAR(superstore_excel!$B2436)</f>
        <v>2023</v>
      </c>
      <c r="X2436" s="27"/>
    </row>
    <row r="2437" spans="1:24" x14ac:dyDescent="0.3">
      <c r="A2437" s="28" t="s">
        <v>2131</v>
      </c>
      <c r="B2437" s="4">
        <v>45294</v>
      </c>
      <c r="C2437" s="4">
        <v>45769</v>
      </c>
      <c r="D2437" s="5" t="s">
        <v>26</v>
      </c>
      <c r="E2437" s="5" t="s">
        <v>2132</v>
      </c>
      <c r="F2437" s="5" t="s">
        <v>2133</v>
      </c>
      <c r="G2437" s="5" t="s">
        <v>37</v>
      </c>
      <c r="H2437" s="5" t="s">
        <v>21</v>
      </c>
      <c r="I2437" s="5" t="s">
        <v>30</v>
      </c>
      <c r="J2437" s="5" t="s">
        <v>31</v>
      </c>
      <c r="K2437" s="5" t="s">
        <v>2134</v>
      </c>
      <c r="L2437" s="5">
        <v>2273.0324742607399</v>
      </c>
      <c r="M2437" s="5">
        <v>4.3283193555812796</v>
      </c>
      <c r="N2437" s="5">
        <v>4</v>
      </c>
      <c r="O2437" s="5">
        <v>0.22248207000249801</v>
      </c>
      <c r="P2437" s="5">
        <v>0.22</v>
      </c>
      <c r="Q2437" s="5">
        <v>609.10572933825904</v>
      </c>
      <c r="R2437" s="5">
        <v>609.11</v>
      </c>
      <c r="S2437" s="5" t="s">
        <v>14</v>
      </c>
      <c r="T2437" s="5" t="s">
        <v>11784</v>
      </c>
      <c r="U2437" s="7">
        <v>0.26797053550075606</v>
      </c>
      <c r="V2437" s="5" t="str">
        <f>TEXT(superstore_excel!$B2437, "MMMM")</f>
        <v>January</v>
      </c>
      <c r="W2437" s="5">
        <f>YEAR(superstore_excel!$B2437)</f>
        <v>2024</v>
      </c>
      <c r="X2437" s="29"/>
    </row>
    <row r="2438" spans="1:24" x14ac:dyDescent="0.3">
      <c r="A2438" s="26" t="s">
        <v>2135</v>
      </c>
      <c r="B2438" s="2">
        <v>45617</v>
      </c>
      <c r="C2438" s="2">
        <v>45784</v>
      </c>
      <c r="D2438" s="3" t="s">
        <v>54</v>
      </c>
      <c r="E2438" s="3" t="s">
        <v>2136</v>
      </c>
      <c r="F2438" s="3" t="s">
        <v>2137</v>
      </c>
      <c r="G2438" s="3" t="s">
        <v>20</v>
      </c>
      <c r="H2438" s="3" t="s">
        <v>62</v>
      </c>
      <c r="I2438" s="3" t="s">
        <v>22</v>
      </c>
      <c r="J2438" s="3" t="s">
        <v>173</v>
      </c>
      <c r="K2438" s="3" t="s">
        <v>2138</v>
      </c>
      <c r="L2438" s="3">
        <v>2272.9268907537498</v>
      </c>
      <c r="M2438" s="3">
        <v>4.32775265780975</v>
      </c>
      <c r="N2438" s="3">
        <v>4</v>
      </c>
      <c r="O2438" s="3">
        <v>0.22247003239772301</v>
      </c>
      <c r="P2438" s="3">
        <v>0.22</v>
      </c>
      <c r="Q2438" s="3">
        <v>609.18237872147495</v>
      </c>
      <c r="R2438" s="3">
        <v>609.17999999999995</v>
      </c>
      <c r="S2438" s="3" t="s">
        <v>14</v>
      </c>
      <c r="T2438" s="3" t="s">
        <v>11769</v>
      </c>
      <c r="U2438" s="6">
        <v>0.2680167062124279</v>
      </c>
      <c r="V2438" s="3" t="str">
        <f>TEXT(superstore_excel!$B2438, "MMMM")</f>
        <v>November</v>
      </c>
      <c r="W2438" s="3">
        <f>YEAR(superstore_excel!$B2438)</f>
        <v>2024</v>
      </c>
      <c r="X2438" s="27"/>
    </row>
    <row r="2439" spans="1:24" x14ac:dyDescent="0.3">
      <c r="A2439" s="28" t="s">
        <v>2139</v>
      </c>
      <c r="B2439" s="4">
        <v>45641</v>
      </c>
      <c r="C2439" s="4">
        <v>45785</v>
      </c>
      <c r="D2439" s="5" t="s">
        <v>54</v>
      </c>
      <c r="E2439" s="5" t="s">
        <v>2140</v>
      </c>
      <c r="F2439" s="5" t="s">
        <v>2141</v>
      </c>
      <c r="G2439" s="5" t="s">
        <v>37</v>
      </c>
      <c r="H2439" s="5" t="s">
        <v>21</v>
      </c>
      <c r="I2439" s="5" t="s">
        <v>22</v>
      </c>
      <c r="J2439" s="5" t="s">
        <v>131</v>
      </c>
      <c r="K2439" s="5" t="s">
        <v>2142</v>
      </c>
      <c r="L2439" s="5">
        <v>2272.8213072467602</v>
      </c>
      <c r="M2439" s="5">
        <v>4.3271859600382196</v>
      </c>
      <c r="N2439" s="5">
        <v>4</v>
      </c>
      <c r="O2439" s="5">
        <v>0.22245799479294801</v>
      </c>
      <c r="P2439" s="5">
        <v>0.22</v>
      </c>
      <c r="Q2439" s="5">
        <v>609.25902810469199</v>
      </c>
      <c r="R2439" s="5">
        <v>609.26</v>
      </c>
      <c r="S2439" s="5" t="s">
        <v>14</v>
      </c>
      <c r="T2439" s="5" t="s">
        <v>11771</v>
      </c>
      <c r="U2439" s="7">
        <v>0.26806288121380445</v>
      </c>
      <c r="V2439" s="5" t="str">
        <f>TEXT(superstore_excel!$B2439, "MMMM")</f>
        <v>December</v>
      </c>
      <c r="W2439" s="5">
        <f>YEAR(superstore_excel!$B2439)</f>
        <v>2024</v>
      </c>
      <c r="X2439" s="29"/>
    </row>
    <row r="2440" spans="1:24" x14ac:dyDescent="0.3">
      <c r="A2440" s="26" t="s">
        <v>2143</v>
      </c>
      <c r="B2440" s="2">
        <v>45538</v>
      </c>
      <c r="C2440" s="2">
        <v>45762</v>
      </c>
      <c r="D2440" s="3" t="s">
        <v>54</v>
      </c>
      <c r="E2440" s="3" t="s">
        <v>2144</v>
      </c>
      <c r="F2440" s="3" t="s">
        <v>2145</v>
      </c>
      <c r="G2440" s="3" t="s">
        <v>20</v>
      </c>
      <c r="H2440" s="3" t="s">
        <v>62</v>
      </c>
      <c r="I2440" s="3" t="s">
        <v>45</v>
      </c>
      <c r="J2440" s="3" t="s">
        <v>51</v>
      </c>
      <c r="K2440" s="3" t="s">
        <v>2146</v>
      </c>
      <c r="L2440" s="3">
        <v>2272.7157237397701</v>
      </c>
      <c r="M2440" s="3">
        <v>4.3266192622666901</v>
      </c>
      <c r="N2440" s="3">
        <v>4</v>
      </c>
      <c r="O2440" s="3">
        <v>0.222445957188174</v>
      </c>
      <c r="P2440" s="3">
        <v>0.22</v>
      </c>
      <c r="Q2440" s="3">
        <v>609.33567748790801</v>
      </c>
      <c r="R2440" s="3">
        <v>609.34</v>
      </c>
      <c r="S2440" s="3" t="s">
        <v>14</v>
      </c>
      <c r="T2440" s="3" t="s">
        <v>11774</v>
      </c>
      <c r="U2440" s="6">
        <v>0.26810906050548272</v>
      </c>
      <c r="V2440" s="3" t="str">
        <f>TEXT(superstore_excel!$B2440, "MMMM")</f>
        <v>September</v>
      </c>
      <c r="W2440" s="3">
        <f>YEAR(superstore_excel!$B2440)</f>
        <v>2024</v>
      </c>
      <c r="X2440" s="27"/>
    </row>
    <row r="2441" spans="1:24" x14ac:dyDescent="0.3">
      <c r="A2441" s="28" t="s">
        <v>2147</v>
      </c>
      <c r="B2441" s="4">
        <v>45302</v>
      </c>
      <c r="C2441" s="4">
        <v>45779</v>
      </c>
      <c r="D2441" s="5" t="s">
        <v>17</v>
      </c>
      <c r="E2441" s="5" t="s">
        <v>2148</v>
      </c>
      <c r="F2441" s="5" t="s">
        <v>2149</v>
      </c>
      <c r="G2441" s="5" t="s">
        <v>44</v>
      </c>
      <c r="H2441" s="5" t="s">
        <v>29</v>
      </c>
      <c r="I2441" s="5" t="s">
        <v>30</v>
      </c>
      <c r="J2441" s="5" t="s">
        <v>39</v>
      </c>
      <c r="K2441" s="5" t="s">
        <v>2150</v>
      </c>
      <c r="L2441" s="5">
        <v>2272.6101402327799</v>
      </c>
      <c r="M2441" s="5">
        <v>4.3260525644951704</v>
      </c>
      <c r="N2441" s="5">
        <v>4</v>
      </c>
      <c r="O2441" s="5">
        <v>0.222433919583399</v>
      </c>
      <c r="P2441" s="5">
        <v>0.22</v>
      </c>
      <c r="Q2441" s="5">
        <v>609.41232687112495</v>
      </c>
      <c r="R2441" s="5">
        <v>609.41</v>
      </c>
      <c r="S2441" s="5" t="s">
        <v>14</v>
      </c>
      <c r="T2441" s="5" t="s">
        <v>11784</v>
      </c>
      <c r="U2441" s="7">
        <v>0.26815524408806157</v>
      </c>
      <c r="V2441" s="5" t="str">
        <f>TEXT(superstore_excel!$B2441, "MMMM")</f>
        <v>January</v>
      </c>
      <c r="W2441" s="5">
        <f>YEAR(superstore_excel!$B2441)</f>
        <v>2024</v>
      </c>
      <c r="X2441" s="29"/>
    </row>
    <row r="2442" spans="1:24" x14ac:dyDescent="0.3">
      <c r="A2442" s="26" t="s">
        <v>2151</v>
      </c>
      <c r="B2442" s="2">
        <v>45298</v>
      </c>
      <c r="C2442" s="2">
        <v>45775</v>
      </c>
      <c r="D2442" s="3" t="s">
        <v>54</v>
      </c>
      <c r="E2442" s="3" t="s">
        <v>2152</v>
      </c>
      <c r="F2442" s="3" t="s">
        <v>2153</v>
      </c>
      <c r="G2442" s="3" t="s">
        <v>44</v>
      </c>
      <c r="H2442" s="3" t="s">
        <v>21</v>
      </c>
      <c r="I2442" s="3" t="s">
        <v>45</v>
      </c>
      <c r="J2442" s="3" t="s">
        <v>160</v>
      </c>
      <c r="K2442" s="3" t="s">
        <v>2154</v>
      </c>
      <c r="L2442" s="3">
        <v>2272.5045567257898</v>
      </c>
      <c r="M2442" s="3">
        <v>4.32548586672364</v>
      </c>
      <c r="N2442" s="3">
        <v>4</v>
      </c>
      <c r="O2442" s="3">
        <v>0.222421881978624</v>
      </c>
      <c r="P2442" s="3">
        <v>0.22</v>
      </c>
      <c r="Q2442" s="3">
        <v>609.48897625434097</v>
      </c>
      <c r="R2442" s="3">
        <v>609.49</v>
      </c>
      <c r="S2442" s="3" t="s">
        <v>14</v>
      </c>
      <c r="T2442" s="3" t="s">
        <v>11784</v>
      </c>
      <c r="U2442" s="6">
        <v>0.26820143196213819</v>
      </c>
      <c r="V2442" s="3" t="str">
        <f>TEXT(superstore_excel!$B2442, "MMMM")</f>
        <v>January</v>
      </c>
      <c r="W2442" s="3">
        <f>YEAR(superstore_excel!$B2442)</f>
        <v>2024</v>
      </c>
      <c r="X2442" s="27"/>
    </row>
    <row r="2443" spans="1:24" x14ac:dyDescent="0.3">
      <c r="A2443" s="28" t="s">
        <v>2155</v>
      </c>
      <c r="B2443" s="4">
        <v>45086</v>
      </c>
      <c r="C2443" s="4">
        <v>45766</v>
      </c>
      <c r="D2443" s="5" t="s">
        <v>17</v>
      </c>
      <c r="E2443" s="5" t="s">
        <v>2156</v>
      </c>
      <c r="F2443" s="5" t="s">
        <v>2157</v>
      </c>
      <c r="G2443" s="5" t="s">
        <v>20</v>
      </c>
      <c r="H2443" s="5" t="s">
        <v>21</v>
      </c>
      <c r="I2443" s="5" t="s">
        <v>22</v>
      </c>
      <c r="J2443" s="5" t="s">
        <v>131</v>
      </c>
      <c r="K2443" s="5" t="s">
        <v>2158</v>
      </c>
      <c r="L2443" s="5">
        <v>2272.3989732188002</v>
      </c>
      <c r="M2443" s="5">
        <v>4.3249191689521096</v>
      </c>
      <c r="N2443" s="5">
        <v>4</v>
      </c>
      <c r="O2443" s="5">
        <v>0.222409844373849</v>
      </c>
      <c r="P2443" s="5">
        <v>0.22</v>
      </c>
      <c r="Q2443" s="5">
        <v>609.56562563755801</v>
      </c>
      <c r="R2443" s="5">
        <v>609.57000000000005</v>
      </c>
      <c r="S2443" s="5" t="s">
        <v>14</v>
      </c>
      <c r="T2443" s="5" t="s">
        <v>11764</v>
      </c>
      <c r="U2443" s="7">
        <v>0.26824762412831166</v>
      </c>
      <c r="V2443" s="5" t="str">
        <f>TEXT(superstore_excel!$B2443, "MMMM")</f>
        <v>June</v>
      </c>
      <c r="W2443" s="5">
        <f>YEAR(superstore_excel!$B2443)</f>
        <v>2023</v>
      </c>
      <c r="X2443" s="29"/>
    </row>
    <row r="2444" spans="1:24" x14ac:dyDescent="0.3">
      <c r="A2444" s="26" t="s">
        <v>2159</v>
      </c>
      <c r="B2444" s="2">
        <v>45755</v>
      </c>
      <c r="C2444" s="2">
        <v>45778</v>
      </c>
      <c r="D2444" s="3" t="s">
        <v>34</v>
      </c>
      <c r="E2444" s="3" t="s">
        <v>2160</v>
      </c>
      <c r="F2444" s="3" t="s">
        <v>2161</v>
      </c>
      <c r="G2444" s="3" t="s">
        <v>20</v>
      </c>
      <c r="H2444" s="3" t="s">
        <v>38</v>
      </c>
      <c r="I2444" s="3" t="s">
        <v>22</v>
      </c>
      <c r="J2444" s="3" t="s">
        <v>131</v>
      </c>
      <c r="K2444" s="3" t="s">
        <v>2162</v>
      </c>
      <c r="L2444" s="3">
        <v>2272.2933897118101</v>
      </c>
      <c r="M2444" s="3">
        <v>4.3243524711805801</v>
      </c>
      <c r="N2444" s="3">
        <v>4</v>
      </c>
      <c r="O2444" s="3">
        <v>0.222397806769074</v>
      </c>
      <c r="P2444" s="3">
        <v>0.22</v>
      </c>
      <c r="Q2444" s="3">
        <v>609.64227502077404</v>
      </c>
      <c r="R2444" s="3">
        <v>609.64</v>
      </c>
      <c r="S2444" s="3" t="s">
        <v>14</v>
      </c>
      <c r="T2444" s="3" t="s">
        <v>11786</v>
      </c>
      <c r="U2444" s="6">
        <v>0.26829382058717938</v>
      </c>
      <c r="V2444" s="3" t="str">
        <f>TEXT(superstore_excel!$B2444, "MMMM")</f>
        <v>April</v>
      </c>
      <c r="W2444" s="3">
        <f>YEAR(superstore_excel!$B2444)</f>
        <v>2025</v>
      </c>
      <c r="X2444" s="27"/>
    </row>
    <row r="2445" spans="1:24" x14ac:dyDescent="0.3">
      <c r="A2445" s="28" t="s">
        <v>2163</v>
      </c>
      <c r="B2445" s="4">
        <v>45375</v>
      </c>
      <c r="C2445" s="4">
        <v>45758</v>
      </c>
      <c r="D2445" s="5" t="s">
        <v>54</v>
      </c>
      <c r="E2445" s="5" t="s">
        <v>2164</v>
      </c>
      <c r="F2445" s="5" t="s">
        <v>2165</v>
      </c>
      <c r="G2445" s="5" t="s">
        <v>37</v>
      </c>
      <c r="H2445" s="5" t="s">
        <v>21</v>
      </c>
      <c r="I2445" s="5" t="s">
        <v>30</v>
      </c>
      <c r="J2445" s="5" t="s">
        <v>101</v>
      </c>
      <c r="K2445" s="5" t="s">
        <v>2166</v>
      </c>
      <c r="L2445" s="5">
        <v>2272.1878062048199</v>
      </c>
      <c r="M2445" s="5">
        <v>4.3237857734090497</v>
      </c>
      <c r="N2445" s="5">
        <v>4</v>
      </c>
      <c r="O2445" s="5">
        <v>0.222385769164299</v>
      </c>
      <c r="P2445" s="5">
        <v>0.22</v>
      </c>
      <c r="Q2445" s="5">
        <v>609.71892440399097</v>
      </c>
      <c r="R2445" s="5">
        <v>609.72</v>
      </c>
      <c r="S2445" s="5" t="s">
        <v>84</v>
      </c>
      <c r="T2445" s="5" t="s">
        <v>11785</v>
      </c>
      <c r="U2445" s="7">
        <v>0.26834002133934065</v>
      </c>
      <c r="V2445" s="5" t="str">
        <f>TEXT(superstore_excel!$B2445, "MMMM")</f>
        <v>March</v>
      </c>
      <c r="W2445" s="5">
        <f>YEAR(superstore_excel!$B2445)</f>
        <v>2024</v>
      </c>
      <c r="X2445" s="29"/>
    </row>
    <row r="2446" spans="1:24" x14ac:dyDescent="0.3">
      <c r="A2446" s="26" t="s">
        <v>2167</v>
      </c>
      <c r="B2446" s="2">
        <v>45529</v>
      </c>
      <c r="C2446" s="2">
        <v>45759</v>
      </c>
      <c r="D2446" s="3" t="s">
        <v>17</v>
      </c>
      <c r="E2446" s="3" t="s">
        <v>2168</v>
      </c>
      <c r="F2446" s="3" t="s">
        <v>2169</v>
      </c>
      <c r="G2446" s="3" t="s">
        <v>37</v>
      </c>
      <c r="H2446" s="3" t="s">
        <v>29</v>
      </c>
      <c r="I2446" s="3" t="s">
        <v>22</v>
      </c>
      <c r="J2446" s="3" t="s">
        <v>131</v>
      </c>
      <c r="K2446" s="3" t="s">
        <v>2170</v>
      </c>
      <c r="L2446" s="3">
        <v>2272.0822226978198</v>
      </c>
      <c r="M2446" s="3">
        <v>4.3232190756375202</v>
      </c>
      <c r="N2446" s="3">
        <v>4</v>
      </c>
      <c r="O2446" s="3">
        <v>0.222373731559525</v>
      </c>
      <c r="P2446" s="3">
        <v>0.22</v>
      </c>
      <c r="Q2446" s="3">
        <v>609.79557378720699</v>
      </c>
      <c r="R2446" s="3">
        <v>609.79999999999995</v>
      </c>
      <c r="S2446" s="3" t="s">
        <v>84</v>
      </c>
      <c r="T2446" s="3" t="s">
        <v>11775</v>
      </c>
      <c r="U2446" s="6">
        <v>0.26838622638539433</v>
      </c>
      <c r="V2446" s="3" t="str">
        <f>TEXT(superstore_excel!$B2446, "MMMM")</f>
        <v>August</v>
      </c>
      <c r="W2446" s="3">
        <f>YEAR(superstore_excel!$B2446)</f>
        <v>2024</v>
      </c>
      <c r="X2446" s="27"/>
    </row>
    <row r="2447" spans="1:24" x14ac:dyDescent="0.3">
      <c r="A2447" s="28" t="s">
        <v>2171</v>
      </c>
      <c r="B2447" s="4">
        <v>45675</v>
      </c>
      <c r="C2447" s="4">
        <v>45762</v>
      </c>
      <c r="D2447" s="5" t="s">
        <v>34</v>
      </c>
      <c r="E2447" s="5" t="s">
        <v>2172</v>
      </c>
      <c r="F2447" s="5" t="s">
        <v>2173</v>
      </c>
      <c r="G2447" s="5" t="s">
        <v>20</v>
      </c>
      <c r="H2447" s="5" t="s">
        <v>62</v>
      </c>
      <c r="I2447" s="5" t="s">
        <v>22</v>
      </c>
      <c r="J2447" s="5" t="s">
        <v>173</v>
      </c>
      <c r="K2447" s="5" t="s">
        <v>2174</v>
      </c>
      <c r="L2447" s="5">
        <v>2271.9766391908302</v>
      </c>
      <c r="M2447" s="5">
        <v>4.3226523778660004</v>
      </c>
      <c r="N2447" s="5">
        <v>4</v>
      </c>
      <c r="O2447" s="5">
        <v>0.22236169395475</v>
      </c>
      <c r="P2447" s="5">
        <v>0.22</v>
      </c>
      <c r="Q2447" s="5">
        <v>609.87222317042404</v>
      </c>
      <c r="R2447" s="5">
        <v>609.87</v>
      </c>
      <c r="S2447" s="5" t="s">
        <v>14</v>
      </c>
      <c r="T2447" s="5" t="s">
        <v>11778</v>
      </c>
      <c r="U2447" s="7">
        <v>0.2684324357259375</v>
      </c>
      <c r="V2447" s="5" t="str">
        <f>TEXT(superstore_excel!$B2447, "MMMM")</f>
        <v>January</v>
      </c>
      <c r="W2447" s="5">
        <f>YEAR(superstore_excel!$B2447)</f>
        <v>2025</v>
      </c>
      <c r="X2447" s="29"/>
    </row>
    <row r="2448" spans="1:24" x14ac:dyDescent="0.3">
      <c r="A2448" s="26" t="s">
        <v>2175</v>
      </c>
      <c r="B2448" s="2">
        <v>45333</v>
      </c>
      <c r="C2448" s="2">
        <v>45768</v>
      </c>
      <c r="D2448" s="3" t="s">
        <v>54</v>
      </c>
      <c r="E2448" s="3" t="s">
        <v>2176</v>
      </c>
      <c r="F2448" s="3" t="s">
        <v>2177</v>
      </c>
      <c r="G2448" s="3" t="s">
        <v>37</v>
      </c>
      <c r="H2448" s="3" t="s">
        <v>38</v>
      </c>
      <c r="I2448" s="3" t="s">
        <v>45</v>
      </c>
      <c r="J2448" s="3" t="s">
        <v>96</v>
      </c>
      <c r="K2448" s="3" t="s">
        <v>2178</v>
      </c>
      <c r="L2448" s="3">
        <v>2271.87105568384</v>
      </c>
      <c r="M2448" s="3">
        <v>4.32208568009447</v>
      </c>
      <c r="N2448" s="3">
        <v>4</v>
      </c>
      <c r="O2448" s="3">
        <v>0.222349656349975</v>
      </c>
      <c r="P2448" s="3">
        <v>0.22</v>
      </c>
      <c r="Q2448" s="3">
        <v>609.94887255363994</v>
      </c>
      <c r="R2448" s="3">
        <v>609.95000000000005</v>
      </c>
      <c r="S2448" s="3" t="s">
        <v>14</v>
      </c>
      <c r="T2448" s="3" t="s">
        <v>11782</v>
      </c>
      <c r="U2448" s="6">
        <v>0.26847864936156929</v>
      </c>
      <c r="V2448" s="3" t="str">
        <f>TEXT(superstore_excel!$B2448, "MMMM")</f>
        <v>February</v>
      </c>
      <c r="W2448" s="3">
        <f>YEAR(superstore_excel!$B2448)</f>
        <v>2024</v>
      </c>
      <c r="X2448" s="27"/>
    </row>
    <row r="2449" spans="1:24" x14ac:dyDescent="0.3">
      <c r="A2449" s="28" t="s">
        <v>2179</v>
      </c>
      <c r="B2449" s="4">
        <v>45511</v>
      </c>
      <c r="C2449" s="4">
        <v>45776</v>
      </c>
      <c r="D2449" s="5" t="s">
        <v>54</v>
      </c>
      <c r="E2449" s="5" t="s">
        <v>2180</v>
      </c>
      <c r="F2449" s="5" t="s">
        <v>2181</v>
      </c>
      <c r="G2449" s="5" t="s">
        <v>44</v>
      </c>
      <c r="H2449" s="5" t="s">
        <v>62</v>
      </c>
      <c r="I2449" s="5" t="s">
        <v>22</v>
      </c>
      <c r="J2449" s="5" t="s">
        <v>23</v>
      </c>
      <c r="K2449" s="5" t="s">
        <v>2182</v>
      </c>
      <c r="L2449" s="5">
        <v>2271.7654721768499</v>
      </c>
      <c r="M2449" s="5">
        <v>4.3215189823229396</v>
      </c>
      <c r="N2449" s="5">
        <v>4</v>
      </c>
      <c r="O2449" s="5">
        <v>0.2223376187452</v>
      </c>
      <c r="P2449" s="5">
        <v>0.22</v>
      </c>
      <c r="Q2449" s="5">
        <v>610.02552193685699</v>
      </c>
      <c r="R2449" s="5">
        <v>610.03</v>
      </c>
      <c r="S2449" s="5" t="s">
        <v>14</v>
      </c>
      <c r="T2449" s="5" t="s">
        <v>11775</v>
      </c>
      <c r="U2449" s="7">
        <v>0.26852486729288944</v>
      </c>
      <c r="V2449" s="5" t="str">
        <f>TEXT(superstore_excel!$B2449, "MMMM")</f>
        <v>August</v>
      </c>
      <c r="W2449" s="5">
        <f>YEAR(superstore_excel!$B2449)</f>
        <v>2024</v>
      </c>
      <c r="X2449" s="29"/>
    </row>
    <row r="2450" spans="1:24" x14ac:dyDescent="0.3">
      <c r="A2450" s="26" t="s">
        <v>2183</v>
      </c>
      <c r="B2450" s="2">
        <v>45384</v>
      </c>
      <c r="C2450" s="2">
        <v>45774</v>
      </c>
      <c r="D2450" s="3" t="s">
        <v>54</v>
      </c>
      <c r="E2450" s="3" t="s">
        <v>2184</v>
      </c>
      <c r="F2450" s="3" t="s">
        <v>2185</v>
      </c>
      <c r="G2450" s="3" t="s">
        <v>37</v>
      </c>
      <c r="H2450" s="3" t="s">
        <v>21</v>
      </c>
      <c r="I2450" s="3" t="s">
        <v>30</v>
      </c>
      <c r="J2450" s="3" t="s">
        <v>31</v>
      </c>
      <c r="K2450" s="3" t="s">
        <v>2186</v>
      </c>
      <c r="L2450" s="3">
        <v>2271.6598886698598</v>
      </c>
      <c r="M2450" s="3">
        <v>4.3209522845514101</v>
      </c>
      <c r="N2450" s="3">
        <v>4</v>
      </c>
      <c r="O2450" s="3">
        <v>0.222325581140425</v>
      </c>
      <c r="P2450" s="3">
        <v>0.22</v>
      </c>
      <c r="Q2450" s="3">
        <v>610.10217132007301</v>
      </c>
      <c r="R2450" s="3">
        <v>610.1</v>
      </c>
      <c r="S2450" s="3" t="s">
        <v>14</v>
      </c>
      <c r="T2450" s="3" t="s">
        <v>11765</v>
      </c>
      <c r="U2450" s="6">
        <v>0.26857108952049608</v>
      </c>
      <c r="V2450" s="3" t="str">
        <f>TEXT(superstore_excel!$B2450, "MMMM")</f>
        <v>April</v>
      </c>
      <c r="W2450" s="3">
        <f>YEAR(superstore_excel!$B2450)</f>
        <v>2024</v>
      </c>
      <c r="X2450" s="27"/>
    </row>
    <row r="2451" spans="1:24" x14ac:dyDescent="0.3">
      <c r="A2451" s="28" t="s">
        <v>2187</v>
      </c>
      <c r="B2451" s="4">
        <v>45204</v>
      </c>
      <c r="C2451" s="4">
        <v>45765</v>
      </c>
      <c r="D2451" s="5" t="s">
        <v>17</v>
      </c>
      <c r="E2451" s="5" t="s">
        <v>2188</v>
      </c>
      <c r="F2451" s="5" t="s">
        <v>2189</v>
      </c>
      <c r="G2451" s="5" t="s">
        <v>44</v>
      </c>
      <c r="H2451" s="5" t="s">
        <v>21</v>
      </c>
      <c r="I2451" s="5" t="s">
        <v>22</v>
      </c>
      <c r="J2451" s="5" t="s">
        <v>281</v>
      </c>
      <c r="K2451" s="5" t="s">
        <v>2190</v>
      </c>
      <c r="L2451" s="5">
        <v>2271.5543051628702</v>
      </c>
      <c r="M2451" s="5">
        <v>4.3203855867798797</v>
      </c>
      <c r="N2451" s="5">
        <v>4</v>
      </c>
      <c r="O2451" s="5">
        <v>0.22231354353565</v>
      </c>
      <c r="P2451" s="5">
        <v>0.22</v>
      </c>
      <c r="Q2451" s="5">
        <v>610.17882070328994</v>
      </c>
      <c r="R2451" s="5">
        <v>610.17999999999995</v>
      </c>
      <c r="S2451" s="5" t="s">
        <v>14</v>
      </c>
      <c r="T2451" s="5" t="s">
        <v>11783</v>
      </c>
      <c r="U2451" s="7">
        <v>0.26861731604498895</v>
      </c>
      <c r="V2451" s="5" t="str">
        <f>TEXT(superstore_excel!$B2451, "MMMM")</f>
        <v>October</v>
      </c>
      <c r="W2451" s="5">
        <f>YEAR(superstore_excel!$B2451)</f>
        <v>2023</v>
      </c>
      <c r="X2451" s="29"/>
    </row>
    <row r="2452" spans="1:24" x14ac:dyDescent="0.3">
      <c r="A2452" s="26" t="s">
        <v>2191</v>
      </c>
      <c r="B2452" s="2">
        <v>45359</v>
      </c>
      <c r="C2452" s="2">
        <v>45757</v>
      </c>
      <c r="D2452" s="3" t="s">
        <v>34</v>
      </c>
      <c r="E2452" s="3" t="s">
        <v>2192</v>
      </c>
      <c r="F2452" s="3" t="s">
        <v>2193</v>
      </c>
      <c r="G2452" s="3" t="s">
        <v>37</v>
      </c>
      <c r="H2452" s="3" t="s">
        <v>29</v>
      </c>
      <c r="I2452" s="3" t="s">
        <v>22</v>
      </c>
      <c r="J2452" s="3" t="s">
        <v>173</v>
      </c>
      <c r="K2452" s="3" t="s">
        <v>2194</v>
      </c>
      <c r="L2452" s="3">
        <v>2271.44872165588</v>
      </c>
      <c r="M2452" s="3">
        <v>4.3198188890083502</v>
      </c>
      <c r="N2452" s="3">
        <v>4</v>
      </c>
      <c r="O2452" s="3">
        <v>0.222301505930876</v>
      </c>
      <c r="P2452" s="3">
        <v>0.22</v>
      </c>
      <c r="Q2452" s="3">
        <v>610.25547008650597</v>
      </c>
      <c r="R2452" s="3">
        <v>610.26</v>
      </c>
      <c r="S2452" s="3" t="s">
        <v>14</v>
      </c>
      <c r="T2452" s="3" t="s">
        <v>11785</v>
      </c>
      <c r="U2452" s="6">
        <v>0.26866354686696664</v>
      </c>
      <c r="V2452" s="3" t="str">
        <f>TEXT(superstore_excel!$B2452, "MMMM")</f>
        <v>March</v>
      </c>
      <c r="W2452" s="3">
        <f>YEAR(superstore_excel!$B2452)</f>
        <v>2024</v>
      </c>
      <c r="X2452" s="27"/>
    </row>
    <row r="2453" spans="1:24" x14ac:dyDescent="0.3">
      <c r="A2453" s="28" t="s">
        <v>2195</v>
      </c>
      <c r="B2453" s="4">
        <v>45106</v>
      </c>
      <c r="C2453" s="4">
        <v>45773</v>
      </c>
      <c r="D2453" s="5" t="s">
        <v>26</v>
      </c>
      <c r="E2453" s="5" t="s">
        <v>2196</v>
      </c>
      <c r="F2453" s="5" t="s">
        <v>2197</v>
      </c>
      <c r="G2453" s="5" t="s">
        <v>37</v>
      </c>
      <c r="H2453" s="5" t="s">
        <v>29</v>
      </c>
      <c r="I2453" s="5" t="s">
        <v>45</v>
      </c>
      <c r="J2453" s="5" t="s">
        <v>51</v>
      </c>
      <c r="K2453" s="5" t="s">
        <v>2198</v>
      </c>
      <c r="L2453" s="5">
        <v>2271.3431381488899</v>
      </c>
      <c r="M2453" s="5">
        <v>4.3192521912368296</v>
      </c>
      <c r="N2453" s="5">
        <v>4</v>
      </c>
      <c r="O2453" s="5">
        <v>0.222289468326101</v>
      </c>
      <c r="P2453" s="5">
        <v>0.22</v>
      </c>
      <c r="Q2453" s="5">
        <v>610.33211946972301</v>
      </c>
      <c r="R2453" s="5">
        <v>610.33000000000004</v>
      </c>
      <c r="S2453" s="5" t="s">
        <v>14</v>
      </c>
      <c r="T2453" s="5" t="s">
        <v>11764</v>
      </c>
      <c r="U2453" s="7">
        <v>0.26870978198702922</v>
      </c>
      <c r="V2453" s="5" t="str">
        <f>TEXT(superstore_excel!$B2453, "MMMM")</f>
        <v>June</v>
      </c>
      <c r="W2453" s="5">
        <f>YEAR(superstore_excel!$B2453)</f>
        <v>2023</v>
      </c>
      <c r="X2453" s="29"/>
    </row>
    <row r="2454" spans="1:24" x14ac:dyDescent="0.3">
      <c r="A2454" s="26" t="s">
        <v>2199</v>
      </c>
      <c r="B2454" s="2">
        <v>45566</v>
      </c>
      <c r="C2454" s="2">
        <v>45760</v>
      </c>
      <c r="D2454" s="3" t="s">
        <v>26</v>
      </c>
      <c r="E2454" s="3" t="s">
        <v>2200</v>
      </c>
      <c r="F2454" s="3" t="s">
        <v>2201</v>
      </c>
      <c r="G2454" s="3" t="s">
        <v>44</v>
      </c>
      <c r="H2454" s="3" t="s">
        <v>62</v>
      </c>
      <c r="I2454" s="3" t="s">
        <v>22</v>
      </c>
      <c r="J2454" s="3" t="s">
        <v>131</v>
      </c>
      <c r="K2454" s="3" t="s">
        <v>2202</v>
      </c>
      <c r="L2454" s="3">
        <v>2271.2375546418998</v>
      </c>
      <c r="M2454" s="3">
        <v>4.3186854934653001</v>
      </c>
      <c r="N2454" s="3">
        <v>4</v>
      </c>
      <c r="O2454" s="3">
        <v>0.222277430721326</v>
      </c>
      <c r="P2454" s="3">
        <v>0.22</v>
      </c>
      <c r="Q2454" s="3">
        <v>610.40876885293903</v>
      </c>
      <c r="R2454" s="3">
        <v>610.41</v>
      </c>
      <c r="S2454" s="3" t="s">
        <v>14</v>
      </c>
      <c r="T2454" s="3" t="s">
        <v>11763</v>
      </c>
      <c r="U2454" s="6">
        <v>0.26875602140577526</v>
      </c>
      <c r="V2454" s="3" t="str">
        <f>TEXT(superstore_excel!$B2454, "MMMM")</f>
        <v>October</v>
      </c>
      <c r="W2454" s="3">
        <f>YEAR(superstore_excel!$B2454)</f>
        <v>2024</v>
      </c>
      <c r="X2454" s="27"/>
    </row>
    <row r="2455" spans="1:24" x14ac:dyDescent="0.3">
      <c r="A2455" s="28" t="s">
        <v>2203</v>
      </c>
      <c r="B2455" s="4">
        <v>45423</v>
      </c>
      <c r="C2455" s="4">
        <v>45759</v>
      </c>
      <c r="D2455" s="5" t="s">
        <v>17</v>
      </c>
      <c r="E2455" s="5" t="s">
        <v>2204</v>
      </c>
      <c r="F2455" s="5" t="s">
        <v>2205</v>
      </c>
      <c r="G2455" s="5" t="s">
        <v>20</v>
      </c>
      <c r="H2455" s="5" t="s">
        <v>62</v>
      </c>
      <c r="I2455" s="5" t="s">
        <v>22</v>
      </c>
      <c r="J2455" s="5" t="s">
        <v>131</v>
      </c>
      <c r="K2455" s="5" t="s">
        <v>2206</v>
      </c>
      <c r="L2455" s="5">
        <v>2271.1319711349001</v>
      </c>
      <c r="M2455" s="5">
        <v>4.3181187956937697</v>
      </c>
      <c r="N2455" s="5">
        <v>4</v>
      </c>
      <c r="O2455" s="5">
        <v>0.222265393116551</v>
      </c>
      <c r="P2455" s="5">
        <v>0.22</v>
      </c>
      <c r="Q2455" s="5">
        <v>610.48541823615597</v>
      </c>
      <c r="R2455" s="5">
        <v>610.49</v>
      </c>
      <c r="S2455" s="5" t="s">
        <v>14</v>
      </c>
      <c r="T2455" s="5" t="s">
        <v>11781</v>
      </c>
      <c r="U2455" s="7">
        <v>0.26880226512380617</v>
      </c>
      <c r="V2455" s="5" t="str">
        <f>TEXT(superstore_excel!$B2455, "MMMM")</f>
        <v>May</v>
      </c>
      <c r="W2455" s="5">
        <f>YEAR(superstore_excel!$B2455)</f>
        <v>2024</v>
      </c>
      <c r="X2455" s="29"/>
    </row>
    <row r="2456" spans="1:24" x14ac:dyDescent="0.3">
      <c r="A2456" s="26" t="s">
        <v>2207</v>
      </c>
      <c r="B2456" s="2">
        <v>45380</v>
      </c>
      <c r="C2456" s="2">
        <v>45774</v>
      </c>
      <c r="D2456" s="3" t="s">
        <v>17</v>
      </c>
      <c r="E2456" s="3" t="s">
        <v>2208</v>
      </c>
      <c r="F2456" s="3" t="s">
        <v>2209</v>
      </c>
      <c r="G2456" s="3" t="s">
        <v>20</v>
      </c>
      <c r="H2456" s="3" t="s">
        <v>29</v>
      </c>
      <c r="I2456" s="3" t="s">
        <v>30</v>
      </c>
      <c r="J2456" s="3" t="s">
        <v>39</v>
      </c>
      <c r="K2456" s="3" t="s">
        <v>2210</v>
      </c>
      <c r="L2456" s="3">
        <v>2271.02638762791</v>
      </c>
      <c r="M2456" s="3">
        <v>4.3175520979222402</v>
      </c>
      <c r="N2456" s="3">
        <v>4</v>
      </c>
      <c r="O2456" s="3">
        <v>0.222253355511776</v>
      </c>
      <c r="P2456" s="3">
        <v>0.22</v>
      </c>
      <c r="Q2456" s="3">
        <v>610.56206761937199</v>
      </c>
      <c r="R2456" s="3">
        <v>610.55999999999995</v>
      </c>
      <c r="S2456" s="3" t="s">
        <v>14</v>
      </c>
      <c r="T2456" s="3" t="s">
        <v>11785</v>
      </c>
      <c r="U2456" s="6">
        <v>0.26884851314171865</v>
      </c>
      <c r="V2456" s="3" t="str">
        <f>TEXT(superstore_excel!$B2456, "MMMM")</f>
        <v>March</v>
      </c>
      <c r="W2456" s="3">
        <f>YEAR(superstore_excel!$B2456)</f>
        <v>2024</v>
      </c>
      <c r="X2456" s="27"/>
    </row>
    <row r="2457" spans="1:24" x14ac:dyDescent="0.3">
      <c r="A2457" s="28" t="s">
        <v>2211</v>
      </c>
      <c r="B2457" s="4">
        <v>45690</v>
      </c>
      <c r="C2457" s="4">
        <v>45762</v>
      </c>
      <c r="D2457" s="5" t="s">
        <v>26</v>
      </c>
      <c r="E2457" s="5" t="s">
        <v>1931</v>
      </c>
      <c r="F2457" s="5" t="s">
        <v>2212</v>
      </c>
      <c r="G2457" s="5" t="s">
        <v>20</v>
      </c>
      <c r="H2457" s="5" t="s">
        <v>21</v>
      </c>
      <c r="I2457" s="5" t="s">
        <v>45</v>
      </c>
      <c r="J2457" s="5" t="s">
        <v>51</v>
      </c>
      <c r="K2457" s="5" t="s">
        <v>2213</v>
      </c>
      <c r="L2457" s="5">
        <v>2270.9208041209199</v>
      </c>
      <c r="M2457" s="5">
        <v>4.3169854001507098</v>
      </c>
      <c r="N2457" s="5">
        <v>4</v>
      </c>
      <c r="O2457" s="5">
        <v>0.222241317907001</v>
      </c>
      <c r="P2457" s="5">
        <v>0.22</v>
      </c>
      <c r="Q2457" s="5">
        <v>610.63871700258903</v>
      </c>
      <c r="R2457" s="5">
        <v>610.64</v>
      </c>
      <c r="S2457" s="5" t="s">
        <v>14</v>
      </c>
      <c r="T2457" s="5" t="s">
        <v>11777</v>
      </c>
      <c r="U2457" s="7">
        <v>0.26889476546011437</v>
      </c>
      <c r="V2457" s="5" t="str">
        <f>TEXT(superstore_excel!$B2457, "MMMM")</f>
        <v>February</v>
      </c>
      <c r="W2457" s="5">
        <f>YEAR(superstore_excel!$B2457)</f>
        <v>2025</v>
      </c>
      <c r="X2457" s="29"/>
    </row>
    <row r="2458" spans="1:24" x14ac:dyDescent="0.3">
      <c r="A2458" s="26" t="s">
        <v>2214</v>
      </c>
      <c r="B2458" s="2">
        <v>45459</v>
      </c>
      <c r="C2458" s="2">
        <v>45785</v>
      </c>
      <c r="D2458" s="3" t="s">
        <v>34</v>
      </c>
      <c r="E2458" s="3" t="s">
        <v>2215</v>
      </c>
      <c r="F2458" s="3" t="s">
        <v>2216</v>
      </c>
      <c r="G2458" s="3" t="s">
        <v>37</v>
      </c>
      <c r="H2458" s="3" t="s">
        <v>21</v>
      </c>
      <c r="I2458" s="3" t="s">
        <v>22</v>
      </c>
      <c r="J2458" s="3" t="s">
        <v>131</v>
      </c>
      <c r="K2458" s="3" t="s">
        <v>2217</v>
      </c>
      <c r="L2458" s="3">
        <v>2270.8152206139298</v>
      </c>
      <c r="M2458" s="3">
        <v>4.3164187023791802</v>
      </c>
      <c r="N2458" s="3">
        <v>4</v>
      </c>
      <c r="O2458" s="3">
        <v>0.22222928030222699</v>
      </c>
      <c r="P2458" s="3">
        <v>0.22</v>
      </c>
      <c r="Q2458" s="3">
        <v>610.71536638580505</v>
      </c>
      <c r="R2458" s="3">
        <v>610.72</v>
      </c>
      <c r="S2458" s="3" t="s">
        <v>14</v>
      </c>
      <c r="T2458" s="3" t="s">
        <v>11773</v>
      </c>
      <c r="U2458" s="6">
        <v>0.26894102207959225</v>
      </c>
      <c r="V2458" s="3" t="str">
        <f>TEXT(superstore_excel!$B2458, "MMMM")</f>
        <v>June</v>
      </c>
      <c r="W2458" s="3">
        <f>YEAR(superstore_excel!$B2458)</f>
        <v>2024</v>
      </c>
      <c r="X2458" s="27"/>
    </row>
    <row r="2459" spans="1:24" x14ac:dyDescent="0.3">
      <c r="A2459" s="28" t="s">
        <v>2218</v>
      </c>
      <c r="B2459" s="4">
        <v>45092</v>
      </c>
      <c r="C2459" s="4">
        <v>45775</v>
      </c>
      <c r="D2459" s="5" t="s">
        <v>54</v>
      </c>
      <c r="E2459" s="5" t="s">
        <v>2219</v>
      </c>
      <c r="F2459" s="5" t="s">
        <v>2220</v>
      </c>
      <c r="G2459" s="5" t="s">
        <v>20</v>
      </c>
      <c r="H2459" s="5" t="s">
        <v>38</v>
      </c>
      <c r="I2459" s="5" t="s">
        <v>45</v>
      </c>
      <c r="J2459" s="5" t="s">
        <v>51</v>
      </c>
      <c r="K2459" s="5" t="s">
        <v>2221</v>
      </c>
      <c r="L2459" s="5">
        <v>2270.7096371069401</v>
      </c>
      <c r="M2459" s="5">
        <v>4.3158520046076596</v>
      </c>
      <c r="N2459" s="5">
        <v>4</v>
      </c>
      <c r="O2459" s="5">
        <v>0.22221724269745199</v>
      </c>
      <c r="P2459" s="5">
        <v>0.22</v>
      </c>
      <c r="Q2459" s="5">
        <v>610.79201576902199</v>
      </c>
      <c r="R2459" s="5">
        <v>610.79</v>
      </c>
      <c r="S2459" s="5" t="s">
        <v>14</v>
      </c>
      <c r="T2459" s="5" t="s">
        <v>11764</v>
      </c>
      <c r="U2459" s="7">
        <v>0.26898728300075314</v>
      </c>
      <c r="V2459" s="5" t="str">
        <f>TEXT(superstore_excel!$B2459, "MMMM")</f>
        <v>June</v>
      </c>
      <c r="W2459" s="5">
        <f>YEAR(superstore_excel!$B2459)</f>
        <v>2023</v>
      </c>
      <c r="X2459" s="29"/>
    </row>
    <row r="2460" spans="1:24" x14ac:dyDescent="0.3">
      <c r="A2460" s="26" t="s">
        <v>2222</v>
      </c>
      <c r="B2460" s="2">
        <v>45081</v>
      </c>
      <c r="C2460" s="2">
        <v>45768</v>
      </c>
      <c r="D2460" s="3" t="s">
        <v>26</v>
      </c>
      <c r="E2460" s="3" t="s">
        <v>2223</v>
      </c>
      <c r="F2460" s="3" t="s">
        <v>2224</v>
      </c>
      <c r="G2460" s="3" t="s">
        <v>20</v>
      </c>
      <c r="H2460" s="3" t="s">
        <v>21</v>
      </c>
      <c r="I2460" s="3" t="s">
        <v>22</v>
      </c>
      <c r="J2460" s="3" t="s">
        <v>173</v>
      </c>
      <c r="K2460" s="3" t="s">
        <v>2225</v>
      </c>
      <c r="L2460" s="3">
        <v>2270.60405359995</v>
      </c>
      <c r="M2460" s="3">
        <v>4.3152853068361301</v>
      </c>
      <c r="N2460" s="3">
        <v>4</v>
      </c>
      <c r="O2460" s="3">
        <v>0.22220520509267699</v>
      </c>
      <c r="P2460" s="3">
        <v>0.22</v>
      </c>
      <c r="Q2460" s="3">
        <v>610.86866515223801</v>
      </c>
      <c r="R2460" s="3">
        <v>610.87</v>
      </c>
      <c r="S2460" s="3" t="s">
        <v>14</v>
      </c>
      <c r="T2460" s="3" t="s">
        <v>11764</v>
      </c>
      <c r="U2460" s="6">
        <v>0.26903354822419639</v>
      </c>
      <c r="V2460" s="3" t="str">
        <f>TEXT(superstore_excel!$B2460, "MMMM")</f>
        <v>June</v>
      </c>
      <c r="W2460" s="3">
        <f>YEAR(superstore_excel!$B2460)</f>
        <v>2023</v>
      </c>
      <c r="X2460" s="27"/>
    </row>
    <row r="2461" spans="1:24" x14ac:dyDescent="0.3">
      <c r="A2461" s="28" t="s">
        <v>2226</v>
      </c>
      <c r="B2461" s="4">
        <v>45587</v>
      </c>
      <c r="C2461" s="4">
        <v>45757</v>
      </c>
      <c r="D2461" s="5" t="s">
        <v>34</v>
      </c>
      <c r="E2461" s="5" t="s">
        <v>1709</v>
      </c>
      <c r="F2461" s="5" t="s">
        <v>2227</v>
      </c>
      <c r="G2461" s="5" t="s">
        <v>37</v>
      </c>
      <c r="H2461" s="5" t="s">
        <v>29</v>
      </c>
      <c r="I2461" s="5" t="s">
        <v>22</v>
      </c>
      <c r="J2461" s="5" t="s">
        <v>23</v>
      </c>
      <c r="K2461" s="5" t="s">
        <v>2228</v>
      </c>
      <c r="L2461" s="5">
        <v>2270.4984700929599</v>
      </c>
      <c r="M2461" s="5">
        <v>4.3147186090645997</v>
      </c>
      <c r="N2461" s="5">
        <v>4</v>
      </c>
      <c r="O2461" s="5">
        <v>0.22219316748790199</v>
      </c>
      <c r="P2461" s="5">
        <v>0.22</v>
      </c>
      <c r="Q2461" s="5">
        <v>610.94531453545403</v>
      </c>
      <c r="R2461" s="5">
        <v>610.95000000000005</v>
      </c>
      <c r="S2461" s="5" t="s">
        <v>14</v>
      </c>
      <c r="T2461" s="5" t="s">
        <v>11763</v>
      </c>
      <c r="U2461" s="7">
        <v>0.26907981775052259</v>
      </c>
      <c r="V2461" s="5" t="str">
        <f>TEXT(superstore_excel!$B2461, "MMMM")</f>
        <v>October</v>
      </c>
      <c r="W2461" s="5">
        <f>YEAR(superstore_excel!$B2461)</f>
        <v>2024</v>
      </c>
      <c r="X2461" s="29"/>
    </row>
    <row r="2462" spans="1:24" x14ac:dyDescent="0.3">
      <c r="A2462" s="26" t="s">
        <v>2229</v>
      </c>
      <c r="B2462" s="2">
        <v>45441</v>
      </c>
      <c r="C2462" s="2">
        <v>45780</v>
      </c>
      <c r="D2462" s="3" t="s">
        <v>54</v>
      </c>
      <c r="E2462" s="3" t="s">
        <v>2230</v>
      </c>
      <c r="F2462" s="3" t="s">
        <v>2231</v>
      </c>
      <c r="G2462" s="3" t="s">
        <v>37</v>
      </c>
      <c r="H2462" s="3" t="s">
        <v>29</v>
      </c>
      <c r="I2462" s="3" t="s">
        <v>30</v>
      </c>
      <c r="J2462" s="3" t="s">
        <v>126</v>
      </c>
      <c r="K2462" s="3" t="s">
        <v>2232</v>
      </c>
      <c r="L2462" s="3">
        <v>2270.3928865859698</v>
      </c>
      <c r="M2462" s="3">
        <v>4.3141519112930702</v>
      </c>
      <c r="N2462" s="3">
        <v>4</v>
      </c>
      <c r="O2462" s="3">
        <v>0.22218112988312699</v>
      </c>
      <c r="P2462" s="3">
        <v>0.22</v>
      </c>
      <c r="Q2462" s="3">
        <v>611.02196391867096</v>
      </c>
      <c r="R2462" s="3">
        <v>611.02</v>
      </c>
      <c r="S2462" s="3" t="s">
        <v>14</v>
      </c>
      <c r="T2462" s="3" t="s">
        <v>11781</v>
      </c>
      <c r="U2462" s="6">
        <v>0.2691260915803324</v>
      </c>
      <c r="V2462" s="3" t="str">
        <f>TEXT(superstore_excel!$B2462, "MMMM")</f>
        <v>May</v>
      </c>
      <c r="W2462" s="3">
        <f>YEAR(superstore_excel!$B2462)</f>
        <v>2024</v>
      </c>
      <c r="X2462" s="27"/>
    </row>
    <row r="2463" spans="1:24" x14ac:dyDescent="0.3">
      <c r="A2463" s="28" t="s">
        <v>2233</v>
      </c>
      <c r="B2463" s="4">
        <v>45482</v>
      </c>
      <c r="C2463" s="4">
        <v>45766</v>
      </c>
      <c r="D2463" s="5" t="s">
        <v>34</v>
      </c>
      <c r="E2463" s="5" t="s">
        <v>2234</v>
      </c>
      <c r="F2463" s="5" t="s">
        <v>2235</v>
      </c>
      <c r="G2463" s="5" t="s">
        <v>44</v>
      </c>
      <c r="H2463" s="5" t="s">
        <v>21</v>
      </c>
      <c r="I2463" s="5" t="s">
        <v>22</v>
      </c>
      <c r="J2463" s="5" t="s">
        <v>131</v>
      </c>
      <c r="K2463" s="5" t="s">
        <v>2236</v>
      </c>
      <c r="L2463" s="5">
        <v>2270.2873030789801</v>
      </c>
      <c r="M2463" s="5">
        <v>4.3135852135215398</v>
      </c>
      <c r="N2463" s="5">
        <v>4</v>
      </c>
      <c r="O2463" s="5">
        <v>0.22216909227835199</v>
      </c>
      <c r="P2463" s="5">
        <v>0.22</v>
      </c>
      <c r="Q2463" s="5">
        <v>611.09861330188699</v>
      </c>
      <c r="R2463" s="5">
        <v>611.1</v>
      </c>
      <c r="S2463" s="5" t="s">
        <v>14</v>
      </c>
      <c r="T2463" s="5" t="s">
        <v>11779</v>
      </c>
      <c r="U2463" s="7">
        <v>0.26917236971422542</v>
      </c>
      <c r="V2463" s="5" t="str">
        <f>TEXT(superstore_excel!$B2463, "MMMM")</f>
        <v>July</v>
      </c>
      <c r="W2463" s="5">
        <f>YEAR(superstore_excel!$B2463)</f>
        <v>2024</v>
      </c>
      <c r="X2463" s="29"/>
    </row>
    <row r="2464" spans="1:24" x14ac:dyDescent="0.3">
      <c r="A2464" s="26" t="s">
        <v>2237</v>
      </c>
      <c r="B2464" s="2">
        <v>45150</v>
      </c>
      <c r="C2464" s="2">
        <v>45782</v>
      </c>
      <c r="D2464" s="3" t="s">
        <v>26</v>
      </c>
      <c r="E2464" s="3" t="s">
        <v>2238</v>
      </c>
      <c r="F2464" s="3" t="s">
        <v>2239</v>
      </c>
      <c r="G2464" s="3" t="s">
        <v>37</v>
      </c>
      <c r="H2464" s="3" t="s">
        <v>29</v>
      </c>
      <c r="I2464" s="3" t="s">
        <v>30</v>
      </c>
      <c r="J2464" s="3" t="s">
        <v>31</v>
      </c>
      <c r="K2464" s="3" t="s">
        <v>2240</v>
      </c>
      <c r="L2464" s="3">
        <v>2270.18171957198</v>
      </c>
      <c r="M2464" s="3">
        <v>4.31301851575002</v>
      </c>
      <c r="N2464" s="3">
        <v>4</v>
      </c>
      <c r="O2464" s="3">
        <v>0.22215705467357799</v>
      </c>
      <c r="P2464" s="3">
        <v>0.22</v>
      </c>
      <c r="Q2464" s="3">
        <v>611.17526268510403</v>
      </c>
      <c r="R2464" s="3">
        <v>611.17999999999995</v>
      </c>
      <c r="S2464" s="3" t="s">
        <v>84</v>
      </c>
      <c r="T2464" s="3" t="s">
        <v>11770</v>
      </c>
      <c r="U2464" s="6">
        <v>0.26921865215280433</v>
      </c>
      <c r="V2464" s="3" t="str">
        <f>TEXT(superstore_excel!$B2464, "MMMM")</f>
        <v>August</v>
      </c>
      <c r="W2464" s="3">
        <f>YEAR(superstore_excel!$B2464)</f>
        <v>2023</v>
      </c>
      <c r="X2464" s="27"/>
    </row>
    <row r="2465" spans="1:24" x14ac:dyDescent="0.3">
      <c r="A2465" s="28" t="s">
        <v>2241</v>
      </c>
      <c r="B2465" s="4">
        <v>45568</v>
      </c>
      <c r="C2465" s="4">
        <v>45766</v>
      </c>
      <c r="D2465" s="5" t="s">
        <v>17</v>
      </c>
      <c r="E2465" s="5" t="s">
        <v>2242</v>
      </c>
      <c r="F2465" s="5" t="s">
        <v>2243</v>
      </c>
      <c r="G2465" s="5" t="s">
        <v>20</v>
      </c>
      <c r="H2465" s="5" t="s">
        <v>38</v>
      </c>
      <c r="I2465" s="5" t="s">
        <v>22</v>
      </c>
      <c r="J2465" s="5" t="s">
        <v>173</v>
      </c>
      <c r="K2465" s="5" t="s">
        <v>2244</v>
      </c>
      <c r="L2465" s="5">
        <v>2270.0761360649899</v>
      </c>
      <c r="M2465" s="5">
        <v>4.3124518179784896</v>
      </c>
      <c r="N2465" s="5">
        <v>4</v>
      </c>
      <c r="O2465" s="5">
        <v>0.22214501706880299</v>
      </c>
      <c r="P2465" s="5">
        <v>0.22</v>
      </c>
      <c r="Q2465" s="5">
        <v>611.25191206832005</v>
      </c>
      <c r="R2465" s="5">
        <v>611.25</v>
      </c>
      <c r="S2465" s="5" t="s">
        <v>14</v>
      </c>
      <c r="T2465" s="5" t="s">
        <v>11763</v>
      </c>
      <c r="U2465" s="7">
        <v>0.26926493889666642</v>
      </c>
      <c r="V2465" s="5" t="str">
        <f>TEXT(superstore_excel!$B2465, "MMMM")</f>
        <v>October</v>
      </c>
      <c r="W2465" s="5">
        <f>YEAR(superstore_excel!$B2465)</f>
        <v>2024</v>
      </c>
      <c r="X2465" s="29"/>
    </row>
    <row r="2466" spans="1:24" x14ac:dyDescent="0.3">
      <c r="A2466" s="26" t="s">
        <v>2245</v>
      </c>
      <c r="B2466" s="2">
        <v>45243</v>
      </c>
      <c r="C2466" s="2">
        <v>45774</v>
      </c>
      <c r="D2466" s="3" t="s">
        <v>34</v>
      </c>
      <c r="E2466" s="3" t="s">
        <v>2246</v>
      </c>
      <c r="F2466" s="3" t="s">
        <v>2247</v>
      </c>
      <c r="G2466" s="3" t="s">
        <v>20</v>
      </c>
      <c r="H2466" s="3" t="s">
        <v>62</v>
      </c>
      <c r="I2466" s="3" t="s">
        <v>22</v>
      </c>
      <c r="J2466" s="3" t="s">
        <v>302</v>
      </c>
      <c r="K2466" s="3" t="s">
        <v>2248</v>
      </c>
      <c r="L2466" s="3">
        <v>2269.9705525579998</v>
      </c>
      <c r="M2466" s="3">
        <v>4.3118851202069601</v>
      </c>
      <c r="N2466" s="3">
        <v>4</v>
      </c>
      <c r="O2466" s="3">
        <v>0.22213297946402799</v>
      </c>
      <c r="P2466" s="3">
        <v>0.22</v>
      </c>
      <c r="Q2466" s="3">
        <v>611.32856145153698</v>
      </c>
      <c r="R2466" s="3">
        <v>611.33000000000004</v>
      </c>
      <c r="S2466" s="3" t="s">
        <v>14</v>
      </c>
      <c r="T2466" s="3" t="s">
        <v>11766</v>
      </c>
      <c r="U2466" s="6">
        <v>0.26931122994641449</v>
      </c>
      <c r="V2466" s="3" t="str">
        <f>TEXT(superstore_excel!$B2466, "MMMM")</f>
        <v>November</v>
      </c>
      <c r="W2466" s="3">
        <f>YEAR(superstore_excel!$B2466)</f>
        <v>2023</v>
      </c>
      <c r="X2466" s="27"/>
    </row>
    <row r="2467" spans="1:24" x14ac:dyDescent="0.3">
      <c r="A2467" s="28" t="s">
        <v>2249</v>
      </c>
      <c r="B2467" s="4">
        <v>45744</v>
      </c>
      <c r="C2467" s="4">
        <v>45779</v>
      </c>
      <c r="D2467" s="5" t="s">
        <v>34</v>
      </c>
      <c r="E2467" s="5" t="s">
        <v>2250</v>
      </c>
      <c r="F2467" s="5" t="s">
        <v>2251</v>
      </c>
      <c r="G2467" s="5" t="s">
        <v>44</v>
      </c>
      <c r="H2467" s="5" t="s">
        <v>62</v>
      </c>
      <c r="I2467" s="5" t="s">
        <v>30</v>
      </c>
      <c r="J2467" s="5" t="s">
        <v>101</v>
      </c>
      <c r="K2467" s="5" t="s">
        <v>2252</v>
      </c>
      <c r="L2467" s="5">
        <v>2269.8649690510101</v>
      </c>
      <c r="M2467" s="5">
        <v>4.3113184224354297</v>
      </c>
      <c r="N2467" s="5">
        <v>4</v>
      </c>
      <c r="O2467" s="5">
        <v>0.22212094185925299</v>
      </c>
      <c r="P2467" s="5">
        <v>0.22</v>
      </c>
      <c r="Q2467" s="5">
        <v>611.40521083475301</v>
      </c>
      <c r="R2467" s="5">
        <v>611.41</v>
      </c>
      <c r="S2467" s="5" t="s">
        <v>14</v>
      </c>
      <c r="T2467" s="5" t="s">
        <v>11772</v>
      </c>
      <c r="U2467" s="7">
        <v>0.26935752530264856</v>
      </c>
      <c r="V2467" s="5" t="str">
        <f>TEXT(superstore_excel!$B2467, "MMMM")</f>
        <v>March</v>
      </c>
      <c r="W2467" s="5">
        <f>YEAR(superstore_excel!$B2467)</f>
        <v>2025</v>
      </c>
      <c r="X2467" s="29"/>
    </row>
    <row r="2468" spans="1:24" x14ac:dyDescent="0.3">
      <c r="A2468" s="26" t="s">
        <v>2253</v>
      </c>
      <c r="B2468" s="2">
        <v>45416</v>
      </c>
      <c r="C2468" s="2">
        <v>45785</v>
      </c>
      <c r="D2468" s="3" t="s">
        <v>34</v>
      </c>
      <c r="E2468" s="3" t="s">
        <v>2254</v>
      </c>
      <c r="F2468" s="3" t="s">
        <v>2255</v>
      </c>
      <c r="G2468" s="3" t="s">
        <v>37</v>
      </c>
      <c r="H2468" s="3" t="s">
        <v>21</v>
      </c>
      <c r="I2468" s="3" t="s">
        <v>22</v>
      </c>
      <c r="J2468" s="3" t="s">
        <v>173</v>
      </c>
      <c r="K2468" s="3" t="s">
        <v>2256</v>
      </c>
      <c r="L2468" s="3">
        <v>2269.75938554402</v>
      </c>
      <c r="M2468" s="3">
        <v>4.3107517246639002</v>
      </c>
      <c r="N2468" s="3">
        <v>4</v>
      </c>
      <c r="O2468" s="3">
        <v>0.22210890425447799</v>
      </c>
      <c r="P2468" s="3">
        <v>0.22</v>
      </c>
      <c r="Q2468" s="3">
        <v>611.48186021797005</v>
      </c>
      <c r="R2468" s="3">
        <v>611.48</v>
      </c>
      <c r="S2468" s="3" t="s">
        <v>14</v>
      </c>
      <c r="T2468" s="3" t="s">
        <v>11781</v>
      </c>
      <c r="U2468" s="6">
        <v>0.26940382496597054</v>
      </c>
      <c r="V2468" s="3" t="str">
        <f>TEXT(superstore_excel!$B2468, "MMMM")</f>
        <v>May</v>
      </c>
      <c r="W2468" s="3">
        <f>YEAR(superstore_excel!$B2468)</f>
        <v>2024</v>
      </c>
      <c r="X2468" s="27"/>
    </row>
    <row r="2469" spans="1:24" x14ac:dyDescent="0.3">
      <c r="A2469" s="28" t="s">
        <v>2257</v>
      </c>
      <c r="B2469" s="4">
        <v>45549</v>
      </c>
      <c r="C2469" s="4">
        <v>45777</v>
      </c>
      <c r="D2469" s="5" t="s">
        <v>34</v>
      </c>
      <c r="E2469" s="5" t="s">
        <v>2258</v>
      </c>
      <c r="F2469" s="5" t="s">
        <v>2259</v>
      </c>
      <c r="G2469" s="5" t="s">
        <v>20</v>
      </c>
      <c r="H2469" s="5" t="s">
        <v>21</v>
      </c>
      <c r="I2469" s="5" t="s">
        <v>30</v>
      </c>
      <c r="J2469" s="5" t="s">
        <v>31</v>
      </c>
      <c r="K2469" s="5" t="s">
        <v>2260</v>
      </c>
      <c r="L2469" s="5">
        <v>2269.6538020370299</v>
      </c>
      <c r="M2469" s="5">
        <v>4.3101850268923698</v>
      </c>
      <c r="N2469" s="5">
        <v>4</v>
      </c>
      <c r="O2469" s="5">
        <v>0.22209686664970299</v>
      </c>
      <c r="P2469" s="5">
        <v>0.22</v>
      </c>
      <c r="Q2469" s="5">
        <v>611.55850960118596</v>
      </c>
      <c r="R2469" s="5">
        <v>611.55999999999995</v>
      </c>
      <c r="S2469" s="5" t="s">
        <v>14</v>
      </c>
      <c r="T2469" s="5" t="s">
        <v>11774</v>
      </c>
      <c r="U2469" s="7">
        <v>0.26945012893698062</v>
      </c>
      <c r="V2469" s="5" t="str">
        <f>TEXT(superstore_excel!$B2469, "MMMM")</f>
        <v>September</v>
      </c>
      <c r="W2469" s="5">
        <f>YEAR(superstore_excel!$B2469)</f>
        <v>2024</v>
      </c>
      <c r="X2469" s="29"/>
    </row>
    <row r="2470" spans="1:24" x14ac:dyDescent="0.3">
      <c r="A2470" s="26" t="s">
        <v>2261</v>
      </c>
      <c r="B2470" s="2">
        <v>45688</v>
      </c>
      <c r="C2470" s="2">
        <v>45784</v>
      </c>
      <c r="D2470" s="3" t="s">
        <v>54</v>
      </c>
      <c r="E2470" s="3" t="s">
        <v>2262</v>
      </c>
      <c r="F2470" s="3" t="s">
        <v>2263</v>
      </c>
      <c r="G2470" s="3" t="s">
        <v>20</v>
      </c>
      <c r="H2470" s="3" t="s">
        <v>21</v>
      </c>
      <c r="I2470" s="3" t="s">
        <v>22</v>
      </c>
      <c r="J2470" s="3" t="s">
        <v>302</v>
      </c>
      <c r="K2470" s="3" t="s">
        <v>2264</v>
      </c>
      <c r="L2470" s="3">
        <v>2269.5482185300398</v>
      </c>
      <c r="M2470" s="3">
        <v>4.3096183291208501</v>
      </c>
      <c r="N2470" s="3">
        <v>4</v>
      </c>
      <c r="O2470" s="3">
        <v>0.22208482904492899</v>
      </c>
      <c r="P2470" s="3">
        <v>0.22</v>
      </c>
      <c r="Q2470" s="3">
        <v>611.63515898440301</v>
      </c>
      <c r="R2470" s="3">
        <v>611.64</v>
      </c>
      <c r="S2470" s="3" t="s">
        <v>14</v>
      </c>
      <c r="T2470" s="3" t="s">
        <v>11778</v>
      </c>
      <c r="U2470" s="6">
        <v>0.26949643721628092</v>
      </c>
      <c r="V2470" s="3" t="str">
        <f>TEXT(superstore_excel!$B2470, "MMMM")</f>
        <v>January</v>
      </c>
      <c r="W2470" s="3">
        <f>YEAR(superstore_excel!$B2470)</f>
        <v>2025</v>
      </c>
      <c r="X2470" s="27"/>
    </row>
    <row r="2471" spans="1:24" x14ac:dyDescent="0.3">
      <c r="A2471" s="28" t="s">
        <v>2265</v>
      </c>
      <c r="B2471" s="4">
        <v>45307</v>
      </c>
      <c r="C2471" s="4">
        <v>45758</v>
      </c>
      <c r="D2471" s="5" t="s">
        <v>17</v>
      </c>
      <c r="E2471" s="5" t="s">
        <v>2266</v>
      </c>
      <c r="F2471" s="5" t="s">
        <v>2267</v>
      </c>
      <c r="G2471" s="5" t="s">
        <v>20</v>
      </c>
      <c r="H2471" s="5" t="s">
        <v>21</v>
      </c>
      <c r="I2471" s="5" t="s">
        <v>30</v>
      </c>
      <c r="J2471" s="5" t="s">
        <v>101</v>
      </c>
      <c r="K2471" s="5" t="s">
        <v>2268</v>
      </c>
      <c r="L2471" s="5">
        <v>2269.4426350230501</v>
      </c>
      <c r="M2471" s="5">
        <v>4.3090516313493197</v>
      </c>
      <c r="N2471" s="5">
        <v>4</v>
      </c>
      <c r="O2471" s="5">
        <v>0.22207279144015399</v>
      </c>
      <c r="P2471" s="5">
        <v>0.22</v>
      </c>
      <c r="Q2471" s="5">
        <v>611.71180836761903</v>
      </c>
      <c r="R2471" s="5">
        <v>611.71</v>
      </c>
      <c r="S2471" s="5" t="s">
        <v>14</v>
      </c>
      <c r="T2471" s="5" t="s">
        <v>11784</v>
      </c>
      <c r="U2471" s="7">
        <v>0.26954274980447174</v>
      </c>
      <c r="V2471" s="5" t="str">
        <f>TEXT(superstore_excel!$B2471, "MMMM")</f>
        <v>January</v>
      </c>
      <c r="W2471" s="5">
        <f>YEAR(superstore_excel!$B2471)</f>
        <v>2024</v>
      </c>
      <c r="X2471" s="29"/>
    </row>
    <row r="2472" spans="1:24" x14ac:dyDescent="0.3">
      <c r="A2472" s="26" t="s">
        <v>2269</v>
      </c>
      <c r="B2472" s="2">
        <v>45227</v>
      </c>
      <c r="C2472" s="2">
        <v>45767</v>
      </c>
      <c r="D2472" s="3" t="s">
        <v>34</v>
      </c>
      <c r="E2472" s="3" t="s">
        <v>2270</v>
      </c>
      <c r="F2472" s="3" t="s">
        <v>2271</v>
      </c>
      <c r="G2472" s="3" t="s">
        <v>37</v>
      </c>
      <c r="H2472" s="3" t="s">
        <v>38</v>
      </c>
      <c r="I2472" s="3" t="s">
        <v>22</v>
      </c>
      <c r="J2472" s="3" t="s">
        <v>281</v>
      </c>
      <c r="K2472" s="3" t="s">
        <v>2272</v>
      </c>
      <c r="L2472" s="3">
        <v>2269.33705151605</v>
      </c>
      <c r="M2472" s="3">
        <v>4.3084849335777902</v>
      </c>
      <c r="N2472" s="3">
        <v>4</v>
      </c>
      <c r="O2472" s="3">
        <v>0.22206075383537899</v>
      </c>
      <c r="P2472" s="3">
        <v>0.22</v>
      </c>
      <c r="Q2472" s="3">
        <v>611.78845775083596</v>
      </c>
      <c r="R2472" s="3">
        <v>611.79</v>
      </c>
      <c r="S2472" s="3" t="s">
        <v>14</v>
      </c>
      <c r="T2472" s="3" t="s">
        <v>11783</v>
      </c>
      <c r="U2472" s="6">
        <v>0.26958906670215665</v>
      </c>
      <c r="V2472" s="3" t="str">
        <f>TEXT(superstore_excel!$B2472, "MMMM")</f>
        <v>October</v>
      </c>
      <c r="W2472" s="3">
        <f>YEAR(superstore_excel!$B2472)</f>
        <v>2023</v>
      </c>
      <c r="X2472" s="27"/>
    </row>
    <row r="2473" spans="1:24" x14ac:dyDescent="0.3">
      <c r="A2473" s="28" t="s">
        <v>2273</v>
      </c>
      <c r="B2473" s="4">
        <v>45575</v>
      </c>
      <c r="C2473" s="4">
        <v>45781</v>
      </c>
      <c r="D2473" s="5" t="s">
        <v>17</v>
      </c>
      <c r="E2473" s="5" t="s">
        <v>2274</v>
      </c>
      <c r="F2473" s="5" t="s">
        <v>2275</v>
      </c>
      <c r="G2473" s="5" t="s">
        <v>37</v>
      </c>
      <c r="H2473" s="5" t="s">
        <v>62</v>
      </c>
      <c r="I2473" s="5" t="s">
        <v>45</v>
      </c>
      <c r="J2473" s="5" t="s">
        <v>160</v>
      </c>
      <c r="K2473" s="5" t="s">
        <v>2276</v>
      </c>
      <c r="L2473" s="5">
        <v>2269.2314680090599</v>
      </c>
      <c r="M2473" s="5">
        <v>4.3079182358062598</v>
      </c>
      <c r="N2473" s="5">
        <v>4</v>
      </c>
      <c r="O2473" s="5">
        <v>0.22204871623060399</v>
      </c>
      <c r="P2473" s="5">
        <v>0.22</v>
      </c>
      <c r="Q2473" s="5">
        <v>611.86510713405198</v>
      </c>
      <c r="R2473" s="5">
        <v>611.87</v>
      </c>
      <c r="S2473" s="5" t="s">
        <v>14</v>
      </c>
      <c r="T2473" s="5" t="s">
        <v>11763</v>
      </c>
      <c r="U2473" s="7">
        <v>0.26963538790993408</v>
      </c>
      <c r="V2473" s="5" t="str">
        <f>TEXT(superstore_excel!$B2473, "MMMM")</f>
        <v>October</v>
      </c>
      <c r="W2473" s="5">
        <f>YEAR(superstore_excel!$B2473)</f>
        <v>2024</v>
      </c>
      <c r="X2473" s="29"/>
    </row>
    <row r="2474" spans="1:24" x14ac:dyDescent="0.3">
      <c r="A2474" s="26" t="s">
        <v>2277</v>
      </c>
      <c r="B2474" s="2">
        <v>45478</v>
      </c>
      <c r="C2474" s="2">
        <v>45777</v>
      </c>
      <c r="D2474" s="3" t="s">
        <v>54</v>
      </c>
      <c r="E2474" s="3" t="s">
        <v>2278</v>
      </c>
      <c r="F2474" s="3" t="s">
        <v>2279</v>
      </c>
      <c r="G2474" s="3" t="s">
        <v>37</v>
      </c>
      <c r="H2474" s="3" t="s">
        <v>21</v>
      </c>
      <c r="I2474" s="3" t="s">
        <v>30</v>
      </c>
      <c r="J2474" s="3" t="s">
        <v>126</v>
      </c>
      <c r="K2474" s="3" t="s">
        <v>2280</v>
      </c>
      <c r="L2474" s="3">
        <v>2269.1258845020702</v>
      </c>
      <c r="M2474" s="3">
        <v>4.3073515380347303</v>
      </c>
      <c r="N2474" s="3">
        <v>4</v>
      </c>
      <c r="O2474" s="3">
        <v>0.22203667862582899</v>
      </c>
      <c r="P2474" s="3">
        <v>0.22</v>
      </c>
      <c r="Q2474" s="3">
        <v>611.94175651726903</v>
      </c>
      <c r="R2474" s="3">
        <v>611.94000000000005</v>
      </c>
      <c r="S2474" s="3" t="s">
        <v>14</v>
      </c>
      <c r="T2474" s="3" t="s">
        <v>11779</v>
      </c>
      <c r="U2474" s="6">
        <v>0.26968171342840752</v>
      </c>
      <c r="V2474" s="3" t="str">
        <f>TEXT(superstore_excel!$B2474, "MMMM")</f>
        <v>July</v>
      </c>
      <c r="W2474" s="3">
        <f>YEAR(superstore_excel!$B2474)</f>
        <v>2024</v>
      </c>
      <c r="X2474" s="27"/>
    </row>
    <row r="2475" spans="1:24" x14ac:dyDescent="0.3">
      <c r="A2475" s="28" t="s">
        <v>2281</v>
      </c>
      <c r="B2475" s="4">
        <v>45522</v>
      </c>
      <c r="C2475" s="4">
        <v>45776</v>
      </c>
      <c r="D2475" s="5" t="s">
        <v>34</v>
      </c>
      <c r="E2475" s="5" t="s">
        <v>2282</v>
      </c>
      <c r="F2475" s="5" t="s">
        <v>2283</v>
      </c>
      <c r="G2475" s="5" t="s">
        <v>37</v>
      </c>
      <c r="H2475" s="5" t="s">
        <v>38</v>
      </c>
      <c r="I2475" s="5" t="s">
        <v>30</v>
      </c>
      <c r="J2475" s="5" t="s">
        <v>101</v>
      </c>
      <c r="K2475" s="5" t="s">
        <v>2284</v>
      </c>
      <c r="L2475" s="5">
        <v>2269.0203009950801</v>
      </c>
      <c r="M2475" s="5">
        <v>4.3067848402631999</v>
      </c>
      <c r="N2475" s="5">
        <v>4</v>
      </c>
      <c r="O2475" s="5">
        <v>0.22202464102105399</v>
      </c>
      <c r="P2475" s="5">
        <v>0.22</v>
      </c>
      <c r="Q2475" s="5">
        <v>612.01840590048505</v>
      </c>
      <c r="R2475" s="5">
        <v>612.02</v>
      </c>
      <c r="S2475" s="5" t="s">
        <v>14</v>
      </c>
      <c r="T2475" s="5" t="s">
        <v>11775</v>
      </c>
      <c r="U2475" s="7">
        <v>0.26972804325817801</v>
      </c>
      <c r="V2475" s="5" t="str">
        <f>TEXT(superstore_excel!$B2475, "MMMM")</f>
        <v>August</v>
      </c>
      <c r="W2475" s="5">
        <f>YEAR(superstore_excel!$B2475)</f>
        <v>2024</v>
      </c>
      <c r="X2475" s="29"/>
    </row>
    <row r="2476" spans="1:24" x14ac:dyDescent="0.3">
      <c r="A2476" s="26" t="s">
        <v>2285</v>
      </c>
      <c r="B2476" s="2">
        <v>45463</v>
      </c>
      <c r="C2476" s="2">
        <v>45764</v>
      </c>
      <c r="D2476" s="3" t="s">
        <v>34</v>
      </c>
      <c r="E2476" s="3" t="s">
        <v>2286</v>
      </c>
      <c r="F2476" s="3" t="s">
        <v>2287</v>
      </c>
      <c r="G2476" s="3" t="s">
        <v>37</v>
      </c>
      <c r="H2476" s="3" t="s">
        <v>62</v>
      </c>
      <c r="I2476" s="3" t="s">
        <v>30</v>
      </c>
      <c r="J2476" s="3" t="s">
        <v>39</v>
      </c>
      <c r="K2476" s="3" t="s">
        <v>2288</v>
      </c>
      <c r="L2476" s="3">
        <v>2268.91471748809</v>
      </c>
      <c r="M2476" s="3">
        <v>4.3062181424916801</v>
      </c>
      <c r="N2476" s="3">
        <v>4</v>
      </c>
      <c r="O2476" s="3">
        <v>0.22201260341628001</v>
      </c>
      <c r="P2476" s="3">
        <v>0.22</v>
      </c>
      <c r="Q2476" s="3">
        <v>612.09505528370198</v>
      </c>
      <c r="R2476" s="3">
        <v>612.1</v>
      </c>
      <c r="S2476" s="3" t="s">
        <v>14</v>
      </c>
      <c r="T2476" s="3" t="s">
        <v>11773</v>
      </c>
      <c r="U2476" s="6">
        <v>0.26977437739984822</v>
      </c>
      <c r="V2476" s="3" t="str">
        <f>TEXT(superstore_excel!$B2476, "MMMM")</f>
        <v>June</v>
      </c>
      <c r="W2476" s="3">
        <f>YEAR(superstore_excel!$B2476)</f>
        <v>2024</v>
      </c>
      <c r="X2476" s="27"/>
    </row>
    <row r="2477" spans="1:24" x14ac:dyDescent="0.3">
      <c r="A2477" s="28" t="s">
        <v>2289</v>
      </c>
      <c r="B2477" s="4">
        <v>45400</v>
      </c>
      <c r="C2477" s="4">
        <v>45785</v>
      </c>
      <c r="D2477" s="5" t="s">
        <v>26</v>
      </c>
      <c r="E2477" s="5" t="s">
        <v>2290</v>
      </c>
      <c r="F2477" s="5" t="s">
        <v>2291</v>
      </c>
      <c r="G2477" s="5" t="s">
        <v>44</v>
      </c>
      <c r="H2477" s="5" t="s">
        <v>38</v>
      </c>
      <c r="I2477" s="5" t="s">
        <v>22</v>
      </c>
      <c r="J2477" s="5" t="s">
        <v>281</v>
      </c>
      <c r="K2477" s="5" t="s">
        <v>2292</v>
      </c>
      <c r="L2477" s="5">
        <v>2268.8091339810999</v>
      </c>
      <c r="M2477" s="5">
        <v>4.3056514447201497</v>
      </c>
      <c r="N2477" s="5">
        <v>4</v>
      </c>
      <c r="O2477" s="5">
        <v>0.22200056581150501</v>
      </c>
      <c r="P2477" s="5">
        <v>0.22</v>
      </c>
      <c r="Q2477" s="5">
        <v>612.171704666918</v>
      </c>
      <c r="R2477" s="5">
        <v>612.16999999999996</v>
      </c>
      <c r="S2477" s="5" t="s">
        <v>14</v>
      </c>
      <c r="T2477" s="5" t="s">
        <v>11765</v>
      </c>
      <c r="U2477" s="7">
        <v>0.26982071585401934</v>
      </c>
      <c r="V2477" s="5" t="str">
        <f>TEXT(superstore_excel!$B2477, "MMMM")</f>
        <v>April</v>
      </c>
      <c r="W2477" s="5">
        <f>YEAR(superstore_excel!$B2477)</f>
        <v>2024</v>
      </c>
      <c r="X2477" s="29"/>
    </row>
    <row r="2478" spans="1:24" x14ac:dyDescent="0.3">
      <c r="A2478" s="26" t="s">
        <v>2293</v>
      </c>
      <c r="B2478" s="2">
        <v>45149</v>
      </c>
      <c r="C2478" s="2">
        <v>45767</v>
      </c>
      <c r="D2478" s="3" t="s">
        <v>17</v>
      </c>
      <c r="E2478" s="3" t="s">
        <v>2294</v>
      </c>
      <c r="F2478" s="3" t="s">
        <v>2295</v>
      </c>
      <c r="G2478" s="3" t="s">
        <v>20</v>
      </c>
      <c r="H2478" s="3" t="s">
        <v>29</v>
      </c>
      <c r="I2478" s="3" t="s">
        <v>30</v>
      </c>
      <c r="J2478" s="3" t="s">
        <v>126</v>
      </c>
      <c r="K2478" s="3" t="s">
        <v>2296</v>
      </c>
      <c r="L2478" s="3">
        <v>2268.7035504741102</v>
      </c>
      <c r="M2478" s="3">
        <v>4.3050847469486202</v>
      </c>
      <c r="N2478" s="3">
        <v>4</v>
      </c>
      <c r="O2478" s="3">
        <v>0.22198852820673001</v>
      </c>
      <c r="P2478" s="3">
        <v>0.22</v>
      </c>
      <c r="Q2478" s="3">
        <v>612.24835405013505</v>
      </c>
      <c r="R2478" s="3">
        <v>612.25</v>
      </c>
      <c r="S2478" s="3" t="s">
        <v>14</v>
      </c>
      <c r="T2478" s="3" t="s">
        <v>11770</v>
      </c>
      <c r="U2478" s="6">
        <v>0.26986705862129423</v>
      </c>
      <c r="V2478" s="3" t="str">
        <f>TEXT(superstore_excel!$B2478, "MMMM")</f>
        <v>August</v>
      </c>
      <c r="W2478" s="3">
        <f>YEAR(superstore_excel!$B2478)</f>
        <v>2023</v>
      </c>
      <c r="X2478" s="27"/>
    </row>
    <row r="2479" spans="1:24" x14ac:dyDescent="0.3">
      <c r="A2479" s="28" t="s">
        <v>2297</v>
      </c>
      <c r="B2479" s="4">
        <v>45390</v>
      </c>
      <c r="C2479" s="4">
        <v>45757</v>
      </c>
      <c r="D2479" s="5" t="s">
        <v>54</v>
      </c>
      <c r="E2479" s="5" t="s">
        <v>2298</v>
      </c>
      <c r="F2479" s="5" t="s">
        <v>2299</v>
      </c>
      <c r="G2479" s="5" t="s">
        <v>37</v>
      </c>
      <c r="H2479" s="5" t="s">
        <v>21</v>
      </c>
      <c r="I2479" s="5" t="s">
        <v>22</v>
      </c>
      <c r="J2479" s="5" t="s">
        <v>281</v>
      </c>
      <c r="K2479" s="5" t="s">
        <v>2300</v>
      </c>
      <c r="L2479" s="5">
        <v>2268.5979669671201</v>
      </c>
      <c r="M2479" s="5">
        <v>4.3045180491770898</v>
      </c>
      <c r="N2479" s="5">
        <v>4</v>
      </c>
      <c r="O2479" s="5">
        <v>0.22197649060195501</v>
      </c>
      <c r="P2479" s="5">
        <v>0.22</v>
      </c>
      <c r="Q2479" s="5">
        <v>612.32500343335096</v>
      </c>
      <c r="R2479" s="5">
        <v>612.33000000000004</v>
      </c>
      <c r="S2479" s="5" t="s">
        <v>14</v>
      </c>
      <c r="T2479" s="5" t="s">
        <v>11765</v>
      </c>
      <c r="U2479" s="7">
        <v>0.26991340570227429</v>
      </c>
      <c r="V2479" s="5" t="str">
        <f>TEXT(superstore_excel!$B2479, "MMMM")</f>
        <v>April</v>
      </c>
      <c r="W2479" s="5">
        <f>YEAR(superstore_excel!$B2479)</f>
        <v>2024</v>
      </c>
      <c r="X2479" s="29"/>
    </row>
    <row r="2480" spans="1:24" x14ac:dyDescent="0.3">
      <c r="A2480" s="26" t="s">
        <v>2301</v>
      </c>
      <c r="B2480" s="2">
        <v>45126</v>
      </c>
      <c r="C2480" s="2">
        <v>45768</v>
      </c>
      <c r="D2480" s="3" t="s">
        <v>34</v>
      </c>
      <c r="E2480" s="3" t="s">
        <v>2302</v>
      </c>
      <c r="F2480" s="3" t="s">
        <v>2303</v>
      </c>
      <c r="G2480" s="3" t="s">
        <v>44</v>
      </c>
      <c r="H2480" s="3" t="s">
        <v>38</v>
      </c>
      <c r="I2480" s="3" t="s">
        <v>45</v>
      </c>
      <c r="J2480" s="3" t="s">
        <v>96</v>
      </c>
      <c r="K2480" s="3" t="s">
        <v>2304</v>
      </c>
      <c r="L2480" s="3">
        <v>2268.49238346013</v>
      </c>
      <c r="M2480" s="3">
        <v>4.3039513514055603</v>
      </c>
      <c r="N2480" s="3">
        <v>4</v>
      </c>
      <c r="O2480" s="3">
        <v>0.22196445299718001</v>
      </c>
      <c r="P2480" s="3">
        <v>0.22</v>
      </c>
      <c r="Q2480" s="3">
        <v>612.401652816568</v>
      </c>
      <c r="R2480" s="3">
        <v>612.4</v>
      </c>
      <c r="S2480" s="3" t="s">
        <v>14</v>
      </c>
      <c r="T2480" s="3" t="s">
        <v>11767</v>
      </c>
      <c r="U2480" s="6">
        <v>0.26995975709756281</v>
      </c>
      <c r="V2480" s="3" t="str">
        <f>TEXT(superstore_excel!$B2480, "MMMM")</f>
        <v>July</v>
      </c>
      <c r="W2480" s="3">
        <f>YEAR(superstore_excel!$B2480)</f>
        <v>2023</v>
      </c>
      <c r="X2480" s="27"/>
    </row>
    <row r="2481" spans="1:24" x14ac:dyDescent="0.3">
      <c r="A2481" s="28" t="s">
        <v>2305</v>
      </c>
      <c r="B2481" s="4">
        <v>45260</v>
      </c>
      <c r="C2481" s="4">
        <v>45771</v>
      </c>
      <c r="D2481" s="5" t="s">
        <v>34</v>
      </c>
      <c r="E2481" s="5" t="s">
        <v>2306</v>
      </c>
      <c r="F2481" s="5" t="s">
        <v>2307</v>
      </c>
      <c r="G2481" s="5" t="s">
        <v>44</v>
      </c>
      <c r="H2481" s="5" t="s">
        <v>62</v>
      </c>
      <c r="I2481" s="5" t="s">
        <v>22</v>
      </c>
      <c r="J2481" s="5" t="s">
        <v>173</v>
      </c>
      <c r="K2481" s="5" t="s">
        <v>2308</v>
      </c>
      <c r="L2481" s="5">
        <v>2268.3867999531299</v>
      </c>
      <c r="M2481" s="5">
        <v>4.3033846536340299</v>
      </c>
      <c r="N2481" s="5">
        <v>4</v>
      </c>
      <c r="O2481" s="5">
        <v>0.22195241539240501</v>
      </c>
      <c r="P2481" s="5">
        <v>0.22</v>
      </c>
      <c r="Q2481" s="5">
        <v>612.47830219978403</v>
      </c>
      <c r="R2481" s="5">
        <v>612.48</v>
      </c>
      <c r="S2481" s="5" t="s">
        <v>84</v>
      </c>
      <c r="T2481" s="5" t="s">
        <v>11766</v>
      </c>
      <c r="U2481" s="7">
        <v>0.27000611280776243</v>
      </c>
      <c r="V2481" s="5" t="str">
        <f>TEXT(superstore_excel!$B2481, "MMMM")</f>
        <v>November</v>
      </c>
      <c r="W2481" s="5">
        <f>YEAR(superstore_excel!$B2481)</f>
        <v>2023</v>
      </c>
      <c r="X2481" s="29"/>
    </row>
    <row r="2482" spans="1:24" x14ac:dyDescent="0.3">
      <c r="A2482" s="26" t="s">
        <v>2309</v>
      </c>
      <c r="B2482" s="2">
        <v>45667</v>
      </c>
      <c r="C2482" s="2">
        <v>45779</v>
      </c>
      <c r="D2482" s="3" t="s">
        <v>34</v>
      </c>
      <c r="E2482" s="3" t="s">
        <v>2310</v>
      </c>
      <c r="F2482" s="3" t="s">
        <v>2311</v>
      </c>
      <c r="G2482" s="3" t="s">
        <v>20</v>
      </c>
      <c r="H2482" s="3" t="s">
        <v>62</v>
      </c>
      <c r="I2482" s="3" t="s">
        <v>45</v>
      </c>
      <c r="J2482" s="3" t="s">
        <v>160</v>
      </c>
      <c r="K2482" s="3" t="s">
        <v>2312</v>
      </c>
      <c r="L2482" s="3">
        <v>2268.2812164461402</v>
      </c>
      <c r="M2482" s="3">
        <v>4.3028179558625101</v>
      </c>
      <c r="N2482" s="3">
        <v>4</v>
      </c>
      <c r="O2482" s="3">
        <v>0.22194037778763101</v>
      </c>
      <c r="P2482" s="3">
        <v>0.22</v>
      </c>
      <c r="Q2482" s="3">
        <v>612.55495158300096</v>
      </c>
      <c r="R2482" s="3">
        <v>612.54999999999995</v>
      </c>
      <c r="S2482" s="3" t="s">
        <v>14</v>
      </c>
      <c r="T2482" s="3" t="s">
        <v>11778</v>
      </c>
      <c r="U2482" s="6">
        <v>0.27005247283347417</v>
      </c>
      <c r="V2482" s="3" t="str">
        <f>TEXT(superstore_excel!$B2482, "MMMM")</f>
        <v>January</v>
      </c>
      <c r="W2482" s="3">
        <f>YEAR(superstore_excel!$B2482)</f>
        <v>2025</v>
      </c>
      <c r="X2482" s="27"/>
    </row>
    <row r="2483" spans="1:24" x14ac:dyDescent="0.3">
      <c r="A2483" s="28" t="s">
        <v>2313</v>
      </c>
      <c r="B2483" s="4">
        <v>45470</v>
      </c>
      <c r="C2483" s="4">
        <v>45781</v>
      </c>
      <c r="D2483" s="5" t="s">
        <v>34</v>
      </c>
      <c r="E2483" s="5" t="s">
        <v>2314</v>
      </c>
      <c r="F2483" s="5" t="s">
        <v>2315</v>
      </c>
      <c r="G2483" s="5" t="s">
        <v>37</v>
      </c>
      <c r="H2483" s="5" t="s">
        <v>29</v>
      </c>
      <c r="I2483" s="5" t="s">
        <v>22</v>
      </c>
      <c r="J2483" s="5" t="s">
        <v>173</v>
      </c>
      <c r="K2483" s="5" t="s">
        <v>2316</v>
      </c>
      <c r="L2483" s="5">
        <v>2268.1756329391501</v>
      </c>
      <c r="M2483" s="5">
        <v>4.3022512580909797</v>
      </c>
      <c r="N2483" s="5">
        <v>4</v>
      </c>
      <c r="O2483" s="5">
        <v>0.22192834018285601</v>
      </c>
      <c r="P2483" s="5">
        <v>0.22</v>
      </c>
      <c r="Q2483" s="5">
        <v>612.63160096621698</v>
      </c>
      <c r="R2483" s="5">
        <v>612.63</v>
      </c>
      <c r="S2483" s="5" t="s">
        <v>14</v>
      </c>
      <c r="T2483" s="5" t="s">
        <v>11773</v>
      </c>
      <c r="U2483" s="7">
        <v>0.27009883717530109</v>
      </c>
      <c r="V2483" s="5" t="str">
        <f>TEXT(superstore_excel!$B2483, "MMMM")</f>
        <v>June</v>
      </c>
      <c r="W2483" s="5">
        <f>YEAR(superstore_excel!$B2483)</f>
        <v>2024</v>
      </c>
      <c r="X2483" s="29"/>
    </row>
    <row r="2484" spans="1:24" x14ac:dyDescent="0.3">
      <c r="A2484" s="26" t="s">
        <v>2317</v>
      </c>
      <c r="B2484" s="2">
        <v>45536</v>
      </c>
      <c r="C2484" s="2">
        <v>45763</v>
      </c>
      <c r="D2484" s="3" t="s">
        <v>54</v>
      </c>
      <c r="E2484" s="3" t="s">
        <v>644</v>
      </c>
      <c r="F2484" s="3" t="s">
        <v>2318</v>
      </c>
      <c r="G2484" s="3" t="s">
        <v>37</v>
      </c>
      <c r="H2484" s="3" t="s">
        <v>38</v>
      </c>
      <c r="I2484" s="3" t="s">
        <v>30</v>
      </c>
      <c r="J2484" s="3" t="s">
        <v>126</v>
      </c>
      <c r="K2484" s="3" t="s">
        <v>2319</v>
      </c>
      <c r="L2484" s="3">
        <v>2268.07004943216</v>
      </c>
      <c r="M2484" s="3">
        <v>4.3016845603194502</v>
      </c>
      <c r="N2484" s="3">
        <v>4</v>
      </c>
      <c r="O2484" s="3">
        <v>0.22191630257808101</v>
      </c>
      <c r="P2484" s="3">
        <v>0.22</v>
      </c>
      <c r="Q2484" s="3">
        <v>612.70825034943402</v>
      </c>
      <c r="R2484" s="3">
        <v>612.71</v>
      </c>
      <c r="S2484" s="3" t="s">
        <v>14</v>
      </c>
      <c r="T2484" s="3" t="s">
        <v>11774</v>
      </c>
      <c r="U2484" s="6">
        <v>0.27014520583384682</v>
      </c>
      <c r="V2484" s="3" t="str">
        <f>TEXT(superstore_excel!$B2484, "MMMM")</f>
        <v>September</v>
      </c>
      <c r="W2484" s="3">
        <f>YEAR(superstore_excel!$B2484)</f>
        <v>2024</v>
      </c>
      <c r="X2484" s="27"/>
    </row>
    <row r="2485" spans="1:24" x14ac:dyDescent="0.3">
      <c r="A2485" s="28" t="s">
        <v>2320</v>
      </c>
      <c r="B2485" s="4">
        <v>45509</v>
      </c>
      <c r="C2485" s="4">
        <v>45768</v>
      </c>
      <c r="D2485" s="5" t="s">
        <v>26</v>
      </c>
      <c r="E2485" s="5" t="s">
        <v>1174</v>
      </c>
      <c r="F2485" s="5" t="s">
        <v>2321</v>
      </c>
      <c r="G2485" s="5" t="s">
        <v>20</v>
      </c>
      <c r="H2485" s="5" t="s">
        <v>29</v>
      </c>
      <c r="I2485" s="5" t="s">
        <v>30</v>
      </c>
      <c r="J2485" s="5" t="s">
        <v>31</v>
      </c>
      <c r="K2485" s="5" t="s">
        <v>2322</v>
      </c>
      <c r="L2485" s="5">
        <v>2267.9644659251699</v>
      </c>
      <c r="M2485" s="5">
        <v>4.3011178625479198</v>
      </c>
      <c r="N2485" s="5">
        <v>4</v>
      </c>
      <c r="O2485" s="5">
        <v>0.22190426497330601</v>
      </c>
      <c r="P2485" s="5">
        <v>0.22</v>
      </c>
      <c r="Q2485" s="5">
        <v>612.78489973265005</v>
      </c>
      <c r="R2485" s="5">
        <v>612.78</v>
      </c>
      <c r="S2485" s="5" t="s">
        <v>14</v>
      </c>
      <c r="T2485" s="5" t="s">
        <v>11775</v>
      </c>
      <c r="U2485" s="7">
        <v>0.2701915788097134</v>
      </c>
      <c r="V2485" s="5" t="str">
        <f>TEXT(superstore_excel!$B2485, "MMMM")</f>
        <v>August</v>
      </c>
      <c r="W2485" s="5">
        <f>YEAR(superstore_excel!$B2485)</f>
        <v>2024</v>
      </c>
      <c r="X2485" s="29"/>
    </row>
    <row r="2486" spans="1:24" x14ac:dyDescent="0.3">
      <c r="A2486" s="26" t="s">
        <v>2323</v>
      </c>
      <c r="B2486" s="2">
        <v>45721</v>
      </c>
      <c r="C2486" s="2">
        <v>45781</v>
      </c>
      <c r="D2486" s="3" t="s">
        <v>34</v>
      </c>
      <c r="E2486" s="3" t="s">
        <v>2324</v>
      </c>
      <c r="F2486" s="3" t="s">
        <v>2325</v>
      </c>
      <c r="G2486" s="3" t="s">
        <v>20</v>
      </c>
      <c r="H2486" s="3" t="s">
        <v>29</v>
      </c>
      <c r="I2486" s="3" t="s">
        <v>45</v>
      </c>
      <c r="J2486" s="3" t="s">
        <v>96</v>
      </c>
      <c r="K2486" s="3" t="s">
        <v>2326</v>
      </c>
      <c r="L2486" s="3">
        <v>2267.8588824181802</v>
      </c>
      <c r="M2486" s="3">
        <v>4.3005511647763903</v>
      </c>
      <c r="N2486" s="3">
        <v>4</v>
      </c>
      <c r="O2486" s="3">
        <v>0.22189222736853101</v>
      </c>
      <c r="P2486" s="3">
        <v>0.22</v>
      </c>
      <c r="Q2486" s="3">
        <v>612.86154911586698</v>
      </c>
      <c r="R2486" s="3">
        <v>612.86</v>
      </c>
      <c r="S2486" s="3" t="s">
        <v>14</v>
      </c>
      <c r="T2486" s="3" t="s">
        <v>11772</v>
      </c>
      <c r="U2486" s="6">
        <v>0.27023795610350448</v>
      </c>
      <c r="V2486" s="3" t="str">
        <f>TEXT(superstore_excel!$B2486, "MMMM")</f>
        <v>March</v>
      </c>
      <c r="W2486" s="3">
        <f>YEAR(superstore_excel!$B2486)</f>
        <v>2025</v>
      </c>
      <c r="X2486" s="27"/>
    </row>
    <row r="2487" spans="1:24" x14ac:dyDescent="0.3">
      <c r="A2487" s="28" t="s">
        <v>2327</v>
      </c>
      <c r="B2487" s="4">
        <v>45467</v>
      </c>
      <c r="C2487" s="4">
        <v>45760</v>
      </c>
      <c r="D2487" s="5" t="s">
        <v>34</v>
      </c>
      <c r="E2487" s="5" t="s">
        <v>2328</v>
      </c>
      <c r="F2487" s="5" t="s">
        <v>2329</v>
      </c>
      <c r="G2487" s="5" t="s">
        <v>20</v>
      </c>
      <c r="H2487" s="5" t="s">
        <v>21</v>
      </c>
      <c r="I2487" s="5" t="s">
        <v>45</v>
      </c>
      <c r="J2487" s="5" t="s">
        <v>57</v>
      </c>
      <c r="K2487" s="5" t="s">
        <v>2330</v>
      </c>
      <c r="L2487" s="5">
        <v>2267.7532989111901</v>
      </c>
      <c r="M2487" s="5">
        <v>4.2999844670048599</v>
      </c>
      <c r="N2487" s="5">
        <v>4</v>
      </c>
      <c r="O2487" s="5">
        <v>0.22188018976375601</v>
      </c>
      <c r="P2487" s="5">
        <v>0.22</v>
      </c>
      <c r="Q2487" s="5">
        <v>612.938198499083</v>
      </c>
      <c r="R2487" s="5">
        <v>612.94000000000005</v>
      </c>
      <c r="S2487" s="5" t="s">
        <v>14</v>
      </c>
      <c r="T2487" s="5" t="s">
        <v>11773</v>
      </c>
      <c r="U2487" s="7">
        <v>0.27028433771582266</v>
      </c>
      <c r="V2487" s="5" t="str">
        <f>TEXT(superstore_excel!$B2487, "MMMM")</f>
        <v>June</v>
      </c>
      <c r="W2487" s="5">
        <f>YEAR(superstore_excel!$B2487)</f>
        <v>2024</v>
      </c>
      <c r="X2487" s="29"/>
    </row>
    <row r="2488" spans="1:24" x14ac:dyDescent="0.3">
      <c r="A2488" s="26" t="s">
        <v>2331</v>
      </c>
      <c r="B2488" s="2">
        <v>45572</v>
      </c>
      <c r="C2488" s="2">
        <v>45772</v>
      </c>
      <c r="D2488" s="3" t="s">
        <v>54</v>
      </c>
      <c r="E2488" s="3" t="s">
        <v>2332</v>
      </c>
      <c r="F2488" s="3" t="s">
        <v>2333</v>
      </c>
      <c r="G2488" s="3" t="s">
        <v>20</v>
      </c>
      <c r="H2488" s="3" t="s">
        <v>62</v>
      </c>
      <c r="I2488" s="3" t="s">
        <v>45</v>
      </c>
      <c r="J2488" s="3" t="s">
        <v>160</v>
      </c>
      <c r="K2488" s="3" t="s">
        <v>2334</v>
      </c>
      <c r="L2488" s="3">
        <v>2267.6477154042</v>
      </c>
      <c r="M2488" s="3">
        <v>4.2994177692333402</v>
      </c>
      <c r="N2488" s="3">
        <v>4</v>
      </c>
      <c r="O2488" s="3">
        <v>0.22186815215898201</v>
      </c>
      <c r="P2488" s="3">
        <v>0.22</v>
      </c>
      <c r="Q2488" s="3">
        <v>613.01484788229902</v>
      </c>
      <c r="R2488" s="3">
        <v>613.01</v>
      </c>
      <c r="S2488" s="3" t="s">
        <v>14</v>
      </c>
      <c r="T2488" s="3" t="s">
        <v>11763</v>
      </c>
      <c r="U2488" s="6">
        <v>0.27033072364727134</v>
      </c>
      <c r="V2488" s="3" t="str">
        <f>TEXT(superstore_excel!$B2488, "MMMM")</f>
        <v>October</v>
      </c>
      <c r="W2488" s="3">
        <f>YEAR(superstore_excel!$B2488)</f>
        <v>2024</v>
      </c>
      <c r="X2488" s="27"/>
    </row>
    <row r="2489" spans="1:24" x14ac:dyDescent="0.3">
      <c r="A2489" s="28" t="s">
        <v>2335</v>
      </c>
      <c r="B2489" s="4">
        <v>45137</v>
      </c>
      <c r="C2489" s="4">
        <v>45782</v>
      </c>
      <c r="D2489" s="5" t="s">
        <v>54</v>
      </c>
      <c r="E2489" s="5" t="s">
        <v>2336</v>
      </c>
      <c r="F2489" s="5" t="s">
        <v>2337</v>
      </c>
      <c r="G2489" s="5" t="s">
        <v>44</v>
      </c>
      <c r="H2489" s="5" t="s">
        <v>29</v>
      </c>
      <c r="I2489" s="5" t="s">
        <v>45</v>
      </c>
      <c r="J2489" s="5" t="s">
        <v>160</v>
      </c>
      <c r="K2489" s="5" t="s">
        <v>2338</v>
      </c>
      <c r="L2489" s="5">
        <v>2267.5421318972099</v>
      </c>
      <c r="M2489" s="5">
        <v>4.2988510714618098</v>
      </c>
      <c r="N2489" s="5">
        <v>4</v>
      </c>
      <c r="O2489" s="5">
        <v>0.22185611455420701</v>
      </c>
      <c r="P2489" s="5">
        <v>0.22</v>
      </c>
      <c r="Q2489" s="5">
        <v>613.09149726551595</v>
      </c>
      <c r="R2489" s="5">
        <v>613.09</v>
      </c>
      <c r="S2489" s="5" t="s">
        <v>14</v>
      </c>
      <c r="T2489" s="5" t="s">
        <v>11767</v>
      </c>
      <c r="U2489" s="7">
        <v>0.27037711389845437</v>
      </c>
      <c r="V2489" s="5" t="str">
        <f>TEXT(superstore_excel!$B2489, "MMMM")</f>
        <v>July</v>
      </c>
      <c r="W2489" s="5">
        <f>YEAR(superstore_excel!$B2489)</f>
        <v>2023</v>
      </c>
      <c r="X2489" s="29"/>
    </row>
    <row r="2490" spans="1:24" x14ac:dyDescent="0.3">
      <c r="A2490" s="26" t="s">
        <v>2339</v>
      </c>
      <c r="B2490" s="2">
        <v>45306</v>
      </c>
      <c r="C2490" s="2">
        <v>45763</v>
      </c>
      <c r="D2490" s="3" t="s">
        <v>26</v>
      </c>
      <c r="E2490" s="3" t="s">
        <v>2340</v>
      </c>
      <c r="F2490" s="3" t="s">
        <v>2341</v>
      </c>
      <c r="G2490" s="3" t="s">
        <v>37</v>
      </c>
      <c r="H2490" s="3" t="s">
        <v>62</v>
      </c>
      <c r="I2490" s="3" t="s">
        <v>45</v>
      </c>
      <c r="J2490" s="3" t="s">
        <v>160</v>
      </c>
      <c r="K2490" s="3" t="s">
        <v>2342</v>
      </c>
      <c r="L2490" s="3">
        <v>2267.4365483902102</v>
      </c>
      <c r="M2490" s="3">
        <v>4.2982843736902803</v>
      </c>
      <c r="N2490" s="3">
        <v>4</v>
      </c>
      <c r="O2490" s="3">
        <v>0.22184407694943201</v>
      </c>
      <c r="P2490" s="3">
        <v>0.22</v>
      </c>
      <c r="Q2490" s="3">
        <v>613.16814664873198</v>
      </c>
      <c r="R2490" s="3">
        <v>613.16999999999996</v>
      </c>
      <c r="S2490" s="3" t="s">
        <v>14</v>
      </c>
      <c r="T2490" s="3" t="s">
        <v>11784</v>
      </c>
      <c r="U2490" s="6">
        <v>0.27042350846997548</v>
      </c>
      <c r="V2490" s="3" t="str">
        <f>TEXT(superstore_excel!$B2490, "MMMM")</f>
        <v>January</v>
      </c>
      <c r="W2490" s="3">
        <f>YEAR(superstore_excel!$B2490)</f>
        <v>2024</v>
      </c>
      <c r="X2490" s="27"/>
    </row>
    <row r="2491" spans="1:24" x14ac:dyDescent="0.3">
      <c r="A2491" s="28" t="s">
        <v>2343</v>
      </c>
      <c r="B2491" s="4">
        <v>45544</v>
      </c>
      <c r="C2491" s="4">
        <v>45772</v>
      </c>
      <c r="D2491" s="5" t="s">
        <v>34</v>
      </c>
      <c r="E2491" s="5" t="s">
        <v>2344</v>
      </c>
      <c r="F2491" s="5" t="s">
        <v>2345</v>
      </c>
      <c r="G2491" s="5" t="s">
        <v>44</v>
      </c>
      <c r="H2491" s="5" t="s">
        <v>38</v>
      </c>
      <c r="I2491" s="5" t="s">
        <v>45</v>
      </c>
      <c r="J2491" s="5" t="s">
        <v>57</v>
      </c>
      <c r="K2491" s="5" t="s">
        <v>2346</v>
      </c>
      <c r="L2491" s="5">
        <v>2267.3309648832201</v>
      </c>
      <c r="M2491" s="5">
        <v>4.2977176759187499</v>
      </c>
      <c r="N2491" s="5">
        <v>4</v>
      </c>
      <c r="O2491" s="5">
        <v>0.22183203934465701</v>
      </c>
      <c r="P2491" s="5">
        <v>0.22</v>
      </c>
      <c r="Q2491" s="5">
        <v>613.24479603194902</v>
      </c>
      <c r="R2491" s="5">
        <v>613.24</v>
      </c>
      <c r="S2491" s="5" t="s">
        <v>14</v>
      </c>
      <c r="T2491" s="5" t="s">
        <v>11774</v>
      </c>
      <c r="U2491" s="7">
        <v>0.27046990736243681</v>
      </c>
      <c r="V2491" s="5" t="str">
        <f>TEXT(superstore_excel!$B2491, "MMMM")</f>
        <v>September</v>
      </c>
      <c r="W2491" s="5">
        <f>YEAR(superstore_excel!$B2491)</f>
        <v>2024</v>
      </c>
      <c r="X2491" s="29"/>
    </row>
    <row r="2492" spans="1:24" x14ac:dyDescent="0.3">
      <c r="A2492" s="26" t="s">
        <v>2347</v>
      </c>
      <c r="B2492" s="2">
        <v>45738</v>
      </c>
      <c r="C2492" s="2">
        <v>45778</v>
      </c>
      <c r="D2492" s="3" t="s">
        <v>54</v>
      </c>
      <c r="E2492" s="3" t="s">
        <v>2348</v>
      </c>
      <c r="F2492" s="3" t="s">
        <v>2349</v>
      </c>
      <c r="G2492" s="3" t="s">
        <v>44</v>
      </c>
      <c r="H2492" s="3" t="s">
        <v>62</v>
      </c>
      <c r="I2492" s="3" t="s">
        <v>45</v>
      </c>
      <c r="J2492" s="3" t="s">
        <v>46</v>
      </c>
      <c r="K2492" s="3" t="s">
        <v>2350</v>
      </c>
      <c r="L2492" s="3">
        <v>2267.22538137623</v>
      </c>
      <c r="M2492" s="3">
        <v>4.2971509781472204</v>
      </c>
      <c r="N2492" s="3">
        <v>4</v>
      </c>
      <c r="O2492" s="3">
        <v>0.22182000173988201</v>
      </c>
      <c r="P2492" s="3">
        <v>0.22</v>
      </c>
      <c r="Q2492" s="3">
        <v>613.32144541516504</v>
      </c>
      <c r="R2492" s="3">
        <v>613.32000000000005</v>
      </c>
      <c r="S2492" s="3" t="s">
        <v>14</v>
      </c>
      <c r="T2492" s="3" t="s">
        <v>11772</v>
      </c>
      <c r="U2492" s="6">
        <v>0.27051631057644226</v>
      </c>
      <c r="V2492" s="3" t="str">
        <f>TEXT(superstore_excel!$B2492, "MMMM")</f>
        <v>March</v>
      </c>
      <c r="W2492" s="3">
        <f>YEAR(superstore_excel!$B2492)</f>
        <v>2025</v>
      </c>
      <c r="X2492" s="27"/>
    </row>
    <row r="2493" spans="1:24" x14ac:dyDescent="0.3">
      <c r="A2493" s="28" t="s">
        <v>2351</v>
      </c>
      <c r="B2493" s="4">
        <v>45180</v>
      </c>
      <c r="C2493" s="4">
        <v>45763</v>
      </c>
      <c r="D2493" s="5" t="s">
        <v>26</v>
      </c>
      <c r="E2493" s="5" t="s">
        <v>2352</v>
      </c>
      <c r="F2493" s="5" t="s">
        <v>2353</v>
      </c>
      <c r="G2493" s="5" t="s">
        <v>20</v>
      </c>
      <c r="H2493" s="5" t="s">
        <v>29</v>
      </c>
      <c r="I2493" s="5" t="s">
        <v>30</v>
      </c>
      <c r="J2493" s="5" t="s">
        <v>126</v>
      </c>
      <c r="K2493" s="5" t="s">
        <v>2354</v>
      </c>
      <c r="L2493" s="5">
        <v>2267.1197978692398</v>
      </c>
      <c r="M2493" s="5">
        <v>4.29658428037569</v>
      </c>
      <c r="N2493" s="5">
        <v>4</v>
      </c>
      <c r="O2493" s="5">
        <v>0.22180796413510701</v>
      </c>
      <c r="P2493" s="5">
        <v>0.22</v>
      </c>
      <c r="Q2493" s="5">
        <v>613.39809479838198</v>
      </c>
      <c r="R2493" s="5">
        <v>613.4</v>
      </c>
      <c r="S2493" s="5" t="s">
        <v>14</v>
      </c>
      <c r="T2493" s="5" t="s">
        <v>11768</v>
      </c>
      <c r="U2493" s="7">
        <v>0.27056271811259652</v>
      </c>
      <c r="V2493" s="5" t="str">
        <f>TEXT(superstore_excel!$B2493, "MMMM")</f>
        <v>September</v>
      </c>
      <c r="W2493" s="5">
        <f>YEAR(superstore_excel!$B2493)</f>
        <v>2023</v>
      </c>
      <c r="X2493" s="29"/>
    </row>
    <row r="2494" spans="1:24" x14ac:dyDescent="0.3">
      <c r="A2494" s="26" t="s">
        <v>2355</v>
      </c>
      <c r="B2494" s="2">
        <v>45048</v>
      </c>
      <c r="C2494" s="2">
        <v>45758</v>
      </c>
      <c r="D2494" s="3" t="s">
        <v>26</v>
      </c>
      <c r="E2494" s="3" t="s">
        <v>2356</v>
      </c>
      <c r="F2494" s="3" t="s">
        <v>2357</v>
      </c>
      <c r="G2494" s="3" t="s">
        <v>20</v>
      </c>
      <c r="H2494" s="3" t="s">
        <v>62</v>
      </c>
      <c r="I2494" s="3" t="s">
        <v>45</v>
      </c>
      <c r="J2494" s="3" t="s">
        <v>57</v>
      </c>
      <c r="K2494" s="3" t="s">
        <v>2358</v>
      </c>
      <c r="L2494" s="3">
        <v>2267.0142143622502</v>
      </c>
      <c r="M2494" s="3">
        <v>4.2960175826041702</v>
      </c>
      <c r="N2494" s="3">
        <v>4</v>
      </c>
      <c r="O2494" s="3">
        <v>0.221795926530333</v>
      </c>
      <c r="P2494" s="3">
        <v>0.22</v>
      </c>
      <c r="Q2494" s="3">
        <v>613.474744181598</v>
      </c>
      <c r="R2494" s="3">
        <v>613.47</v>
      </c>
      <c r="S2494" s="3" t="s">
        <v>14</v>
      </c>
      <c r="T2494" s="3" t="s">
        <v>11780</v>
      </c>
      <c r="U2494" s="6">
        <v>0.2706091299715026</v>
      </c>
      <c r="V2494" s="3" t="str">
        <f>TEXT(superstore_excel!$B2494, "MMMM")</f>
        <v>May</v>
      </c>
      <c r="W2494" s="3">
        <f>YEAR(superstore_excel!$B2494)</f>
        <v>2023</v>
      </c>
      <c r="X2494" s="27"/>
    </row>
    <row r="2495" spans="1:24" x14ac:dyDescent="0.3">
      <c r="A2495" s="28" t="s">
        <v>2359</v>
      </c>
      <c r="B2495" s="4">
        <v>45506</v>
      </c>
      <c r="C2495" s="4">
        <v>45777</v>
      </c>
      <c r="D2495" s="5" t="s">
        <v>26</v>
      </c>
      <c r="E2495" s="5" t="s">
        <v>2360</v>
      </c>
      <c r="F2495" s="5" t="s">
        <v>2361</v>
      </c>
      <c r="G2495" s="5" t="s">
        <v>37</v>
      </c>
      <c r="H2495" s="5" t="s">
        <v>21</v>
      </c>
      <c r="I2495" s="5" t="s">
        <v>45</v>
      </c>
      <c r="J2495" s="5" t="s">
        <v>160</v>
      </c>
      <c r="K2495" s="5" t="s">
        <v>2362</v>
      </c>
      <c r="L2495" s="5">
        <v>2266.9086308552601</v>
      </c>
      <c r="M2495" s="5">
        <v>4.2954508848326398</v>
      </c>
      <c r="N2495" s="5">
        <v>4</v>
      </c>
      <c r="O2495" s="5">
        <v>0.221783888925558</v>
      </c>
      <c r="P2495" s="5">
        <v>0.22</v>
      </c>
      <c r="Q2495" s="5">
        <v>613.55139356481504</v>
      </c>
      <c r="R2495" s="5">
        <v>613.54999999999995</v>
      </c>
      <c r="S2495" s="5" t="s">
        <v>14</v>
      </c>
      <c r="T2495" s="5" t="s">
        <v>11775</v>
      </c>
      <c r="U2495" s="7">
        <v>0.27065554615376541</v>
      </c>
      <c r="V2495" s="5" t="str">
        <f>TEXT(superstore_excel!$B2495, "MMMM")</f>
        <v>August</v>
      </c>
      <c r="W2495" s="5">
        <f>YEAR(superstore_excel!$B2495)</f>
        <v>2024</v>
      </c>
      <c r="X2495" s="29"/>
    </row>
    <row r="2496" spans="1:24" x14ac:dyDescent="0.3">
      <c r="A2496" s="26" t="s">
        <v>2363</v>
      </c>
      <c r="B2496" s="2">
        <v>45644</v>
      </c>
      <c r="C2496" s="2">
        <v>45773</v>
      </c>
      <c r="D2496" s="3" t="s">
        <v>17</v>
      </c>
      <c r="E2496" s="3" t="s">
        <v>533</v>
      </c>
      <c r="F2496" s="3" t="s">
        <v>2364</v>
      </c>
      <c r="G2496" s="3" t="s">
        <v>20</v>
      </c>
      <c r="H2496" s="3" t="s">
        <v>38</v>
      </c>
      <c r="I2496" s="3" t="s">
        <v>22</v>
      </c>
      <c r="J2496" s="3" t="s">
        <v>302</v>
      </c>
      <c r="K2496" s="3" t="s">
        <v>2365</v>
      </c>
      <c r="L2496" s="3">
        <v>2266.80304734827</v>
      </c>
      <c r="M2496" s="3">
        <v>4.2948841870611103</v>
      </c>
      <c r="N2496" s="3">
        <v>4</v>
      </c>
      <c r="O2496" s="3">
        <v>0.221771851320783</v>
      </c>
      <c r="P2496" s="3">
        <v>0.22</v>
      </c>
      <c r="Q2496" s="3">
        <v>613.62804294803095</v>
      </c>
      <c r="R2496" s="3">
        <v>613.63</v>
      </c>
      <c r="S2496" s="3" t="s">
        <v>14</v>
      </c>
      <c r="T2496" s="3" t="s">
        <v>11771</v>
      </c>
      <c r="U2496" s="6">
        <v>0.27070196665998819</v>
      </c>
      <c r="V2496" s="3" t="str">
        <f>TEXT(superstore_excel!$B2496, "MMMM")</f>
        <v>December</v>
      </c>
      <c r="W2496" s="3">
        <f>YEAR(superstore_excel!$B2496)</f>
        <v>2024</v>
      </c>
      <c r="X2496" s="27"/>
    </row>
    <row r="2497" spans="1:24" x14ac:dyDescent="0.3">
      <c r="A2497" s="28" t="s">
        <v>2366</v>
      </c>
      <c r="B2497" s="4">
        <v>45493</v>
      </c>
      <c r="C2497" s="4">
        <v>45762</v>
      </c>
      <c r="D2497" s="5" t="s">
        <v>26</v>
      </c>
      <c r="E2497" s="5" t="s">
        <v>2367</v>
      </c>
      <c r="F2497" s="5" t="s">
        <v>2368</v>
      </c>
      <c r="G2497" s="5" t="s">
        <v>44</v>
      </c>
      <c r="H2497" s="5" t="s">
        <v>38</v>
      </c>
      <c r="I2497" s="5" t="s">
        <v>22</v>
      </c>
      <c r="J2497" s="5" t="s">
        <v>131</v>
      </c>
      <c r="K2497" s="5" t="s">
        <v>2369</v>
      </c>
      <c r="L2497" s="5">
        <v>2266.6974638412798</v>
      </c>
      <c r="M2497" s="5">
        <v>4.2943174892895799</v>
      </c>
      <c r="N2497" s="5">
        <v>4</v>
      </c>
      <c r="O2497" s="5">
        <v>0.221759813716008</v>
      </c>
      <c r="P2497" s="5">
        <v>0.22</v>
      </c>
      <c r="Q2497" s="5">
        <v>613.704692331248</v>
      </c>
      <c r="R2497" s="5">
        <v>613.70000000000005</v>
      </c>
      <c r="S2497" s="5" t="s">
        <v>14</v>
      </c>
      <c r="T2497" s="5" t="s">
        <v>11779</v>
      </c>
      <c r="U2497" s="7">
        <v>0.27074839149077606</v>
      </c>
      <c r="V2497" s="5" t="str">
        <f>TEXT(superstore_excel!$B2497, "MMMM")</f>
        <v>July</v>
      </c>
      <c r="W2497" s="5">
        <f>YEAR(superstore_excel!$B2497)</f>
        <v>2024</v>
      </c>
      <c r="X2497" s="29"/>
    </row>
    <row r="2498" spans="1:24" x14ac:dyDescent="0.3">
      <c r="A2498" s="26" t="s">
        <v>2370</v>
      </c>
      <c r="B2498" s="2">
        <v>45647</v>
      </c>
      <c r="C2498" s="2">
        <v>45760</v>
      </c>
      <c r="D2498" s="3" t="s">
        <v>17</v>
      </c>
      <c r="E2498" s="3" t="s">
        <v>581</v>
      </c>
      <c r="F2498" s="3" t="s">
        <v>2371</v>
      </c>
      <c r="G2498" s="3" t="s">
        <v>20</v>
      </c>
      <c r="H2498" s="3" t="s">
        <v>29</v>
      </c>
      <c r="I2498" s="3" t="s">
        <v>22</v>
      </c>
      <c r="J2498" s="3" t="s">
        <v>131</v>
      </c>
      <c r="K2498" s="3" t="s">
        <v>2372</v>
      </c>
      <c r="L2498" s="3">
        <v>2266.5918803342902</v>
      </c>
      <c r="M2498" s="3">
        <v>4.2937507915180504</v>
      </c>
      <c r="N2498" s="3">
        <v>4</v>
      </c>
      <c r="O2498" s="3">
        <v>0.221747776111233</v>
      </c>
      <c r="P2498" s="3">
        <v>0.22</v>
      </c>
      <c r="Q2498" s="3">
        <v>613.78134171446402</v>
      </c>
      <c r="R2498" s="3">
        <v>613.78</v>
      </c>
      <c r="S2498" s="3" t="s">
        <v>14</v>
      </c>
      <c r="T2498" s="3" t="s">
        <v>11771</v>
      </c>
      <c r="U2498" s="6">
        <v>0.27079482064673238</v>
      </c>
      <c r="V2498" s="3" t="str">
        <f>TEXT(superstore_excel!$B2498, "MMMM")</f>
        <v>December</v>
      </c>
      <c r="W2498" s="3">
        <f>YEAR(superstore_excel!$B2498)</f>
        <v>2024</v>
      </c>
      <c r="X2498" s="27"/>
    </row>
    <row r="2499" spans="1:24" x14ac:dyDescent="0.3">
      <c r="A2499" s="28" t="s">
        <v>2373</v>
      </c>
      <c r="B2499" s="4">
        <v>45675</v>
      </c>
      <c r="C2499" s="4">
        <v>45770</v>
      </c>
      <c r="D2499" s="5" t="s">
        <v>17</v>
      </c>
      <c r="E2499" s="5" t="s">
        <v>2374</v>
      </c>
      <c r="F2499" s="5" t="s">
        <v>2375</v>
      </c>
      <c r="G2499" s="5" t="s">
        <v>44</v>
      </c>
      <c r="H2499" s="5" t="s">
        <v>21</v>
      </c>
      <c r="I2499" s="5" t="s">
        <v>30</v>
      </c>
      <c r="J2499" s="5" t="s">
        <v>101</v>
      </c>
      <c r="K2499" s="5" t="s">
        <v>2376</v>
      </c>
      <c r="L2499" s="5">
        <v>2266.4862968272901</v>
      </c>
      <c r="M2499" s="5">
        <v>4.29318409374652</v>
      </c>
      <c r="N2499" s="5">
        <v>4</v>
      </c>
      <c r="O2499" s="5">
        <v>0.221735738506458</v>
      </c>
      <c r="P2499" s="5">
        <v>0.22</v>
      </c>
      <c r="Q2499" s="5">
        <v>613.85799109768095</v>
      </c>
      <c r="R2499" s="5">
        <v>613.86</v>
      </c>
      <c r="S2499" s="5" t="s">
        <v>14</v>
      </c>
      <c r="T2499" s="5" t="s">
        <v>11778</v>
      </c>
      <c r="U2499" s="7">
        <v>0.27084125412846383</v>
      </c>
      <c r="V2499" s="5" t="str">
        <f>TEXT(superstore_excel!$B2499, "MMMM")</f>
        <v>January</v>
      </c>
      <c r="W2499" s="5">
        <f>YEAR(superstore_excel!$B2499)</f>
        <v>2025</v>
      </c>
      <c r="X2499" s="29"/>
    </row>
    <row r="2500" spans="1:24" x14ac:dyDescent="0.3">
      <c r="A2500" s="26" t="s">
        <v>2377</v>
      </c>
      <c r="B2500" s="2">
        <v>45203</v>
      </c>
      <c r="C2500" s="2">
        <v>45768</v>
      </c>
      <c r="D2500" s="3" t="s">
        <v>54</v>
      </c>
      <c r="E2500" s="3" t="s">
        <v>2378</v>
      </c>
      <c r="F2500" s="3" t="s">
        <v>2379</v>
      </c>
      <c r="G2500" s="3" t="s">
        <v>44</v>
      </c>
      <c r="H2500" s="3" t="s">
        <v>29</v>
      </c>
      <c r="I2500" s="3" t="s">
        <v>45</v>
      </c>
      <c r="J2500" s="3" t="s">
        <v>96</v>
      </c>
      <c r="K2500" s="3" t="s">
        <v>2380</v>
      </c>
      <c r="L2500" s="3">
        <v>2266.3807133202999</v>
      </c>
      <c r="M2500" s="3">
        <v>4.2926173959750002</v>
      </c>
      <c r="N2500" s="3">
        <v>4</v>
      </c>
      <c r="O2500" s="3">
        <v>0.221723700901684</v>
      </c>
      <c r="P2500" s="3">
        <v>0.22</v>
      </c>
      <c r="Q2500" s="3">
        <v>613.93464048089697</v>
      </c>
      <c r="R2500" s="3">
        <v>613.92999999999995</v>
      </c>
      <c r="S2500" s="3" t="s">
        <v>14</v>
      </c>
      <c r="T2500" s="3" t="s">
        <v>11783</v>
      </c>
      <c r="U2500" s="6">
        <v>0.2708876919365717</v>
      </c>
      <c r="V2500" s="3" t="str">
        <f>TEXT(superstore_excel!$B2500, "MMMM")</f>
        <v>October</v>
      </c>
      <c r="W2500" s="3">
        <f>YEAR(superstore_excel!$B2500)</f>
        <v>2023</v>
      </c>
      <c r="X2500" s="27"/>
    </row>
    <row r="2501" spans="1:24" x14ac:dyDescent="0.3">
      <c r="A2501" s="28" t="s">
        <v>2381</v>
      </c>
      <c r="B2501" s="4">
        <v>45266</v>
      </c>
      <c r="C2501" s="4">
        <v>45783</v>
      </c>
      <c r="D2501" s="5" t="s">
        <v>17</v>
      </c>
      <c r="E2501" s="5" t="s">
        <v>2382</v>
      </c>
      <c r="F2501" s="5" t="s">
        <v>2383</v>
      </c>
      <c r="G2501" s="5" t="s">
        <v>20</v>
      </c>
      <c r="H2501" s="5" t="s">
        <v>21</v>
      </c>
      <c r="I2501" s="5" t="s">
        <v>45</v>
      </c>
      <c r="J2501" s="5" t="s">
        <v>46</v>
      </c>
      <c r="K2501" s="5" t="s">
        <v>2384</v>
      </c>
      <c r="L2501" s="5">
        <v>2266.2751298133098</v>
      </c>
      <c r="M2501" s="5">
        <v>4.2920506982034698</v>
      </c>
      <c r="N2501" s="5">
        <v>4</v>
      </c>
      <c r="O2501" s="5">
        <v>0.221711663296909</v>
      </c>
      <c r="P2501" s="5">
        <v>0.22</v>
      </c>
      <c r="Q2501" s="5">
        <v>614.01128986411402</v>
      </c>
      <c r="R2501" s="5">
        <v>614.01</v>
      </c>
      <c r="S2501" s="5" t="s">
        <v>14</v>
      </c>
      <c r="T2501" s="5" t="s">
        <v>11776</v>
      </c>
      <c r="U2501" s="7">
        <v>0.27093413407166267</v>
      </c>
      <c r="V2501" s="5" t="str">
        <f>TEXT(superstore_excel!$B2501, "MMMM")</f>
        <v>December</v>
      </c>
      <c r="W2501" s="5">
        <f>YEAR(superstore_excel!$B2501)</f>
        <v>2023</v>
      </c>
      <c r="X2501" s="29"/>
    </row>
    <row r="2502" spans="1:24" x14ac:dyDescent="0.3">
      <c r="A2502" s="26" t="s">
        <v>2385</v>
      </c>
      <c r="B2502" s="2">
        <v>45301</v>
      </c>
      <c r="C2502" s="2">
        <v>45779</v>
      </c>
      <c r="D2502" s="3" t="s">
        <v>17</v>
      </c>
      <c r="E2502" s="3" t="s">
        <v>2386</v>
      </c>
      <c r="F2502" s="3" t="s">
        <v>2387</v>
      </c>
      <c r="G2502" s="3" t="s">
        <v>20</v>
      </c>
      <c r="H2502" s="3" t="s">
        <v>38</v>
      </c>
      <c r="I2502" s="3" t="s">
        <v>45</v>
      </c>
      <c r="J2502" s="3" t="s">
        <v>46</v>
      </c>
      <c r="K2502" s="3" t="s">
        <v>2388</v>
      </c>
      <c r="L2502" s="3">
        <v>2266.1695463063202</v>
      </c>
      <c r="M2502" s="3">
        <v>4.2914840004319403</v>
      </c>
      <c r="N2502" s="3">
        <v>4</v>
      </c>
      <c r="O2502" s="3">
        <v>0.221699625692134</v>
      </c>
      <c r="P2502" s="3">
        <v>0.22</v>
      </c>
      <c r="Q2502" s="3">
        <v>614.08793924733004</v>
      </c>
      <c r="R2502" s="3">
        <v>614.09</v>
      </c>
      <c r="S2502" s="3" t="s">
        <v>14</v>
      </c>
      <c r="T2502" s="3" t="s">
        <v>11784</v>
      </c>
      <c r="U2502" s="6">
        <v>0.27098058053434065</v>
      </c>
      <c r="V2502" s="3" t="str">
        <f>TEXT(superstore_excel!$B2502, "MMMM")</f>
        <v>January</v>
      </c>
      <c r="W2502" s="3">
        <f>YEAR(superstore_excel!$B2502)</f>
        <v>2024</v>
      </c>
      <c r="X2502" s="27"/>
    </row>
    <row r="2503" spans="1:24" x14ac:dyDescent="0.3">
      <c r="A2503" s="28" t="s">
        <v>2389</v>
      </c>
      <c r="B2503" s="4">
        <v>45123</v>
      </c>
      <c r="C2503" s="4">
        <v>45764</v>
      </c>
      <c r="D2503" s="5" t="s">
        <v>26</v>
      </c>
      <c r="E2503" s="5" t="s">
        <v>2390</v>
      </c>
      <c r="F2503" s="5" t="s">
        <v>2391</v>
      </c>
      <c r="G2503" s="5" t="s">
        <v>37</v>
      </c>
      <c r="H2503" s="5" t="s">
        <v>62</v>
      </c>
      <c r="I2503" s="5" t="s">
        <v>30</v>
      </c>
      <c r="J2503" s="5" t="s">
        <v>31</v>
      </c>
      <c r="K2503" s="5" t="s">
        <v>2392</v>
      </c>
      <c r="L2503" s="5">
        <v>2266.0639627993301</v>
      </c>
      <c r="M2503" s="5">
        <v>4.2909173026604099</v>
      </c>
      <c r="N2503" s="5">
        <v>4</v>
      </c>
      <c r="O2503" s="5">
        <v>0.221687588087359</v>
      </c>
      <c r="P2503" s="5">
        <v>0.22</v>
      </c>
      <c r="Q2503" s="5">
        <v>614.16458863054697</v>
      </c>
      <c r="R2503" s="5">
        <v>614.16</v>
      </c>
      <c r="S2503" s="5" t="s">
        <v>14</v>
      </c>
      <c r="T2503" s="5" t="s">
        <v>11767</v>
      </c>
      <c r="U2503" s="7">
        <v>0.2710270313252115</v>
      </c>
      <c r="V2503" s="5" t="str">
        <f>TEXT(superstore_excel!$B2503, "MMMM")</f>
        <v>July</v>
      </c>
      <c r="W2503" s="5">
        <f>YEAR(superstore_excel!$B2503)</f>
        <v>2023</v>
      </c>
      <c r="X2503" s="29"/>
    </row>
    <row r="2504" spans="1:24" x14ac:dyDescent="0.3">
      <c r="A2504" s="26" t="s">
        <v>2393</v>
      </c>
      <c r="B2504" s="2">
        <v>45180</v>
      </c>
      <c r="C2504" s="2">
        <v>45760</v>
      </c>
      <c r="D2504" s="3" t="s">
        <v>26</v>
      </c>
      <c r="E2504" s="3" t="s">
        <v>2394</v>
      </c>
      <c r="F2504" s="3" t="s">
        <v>2395</v>
      </c>
      <c r="G2504" s="3" t="s">
        <v>44</v>
      </c>
      <c r="H2504" s="3" t="s">
        <v>62</v>
      </c>
      <c r="I2504" s="3" t="s">
        <v>22</v>
      </c>
      <c r="J2504" s="3" t="s">
        <v>302</v>
      </c>
      <c r="K2504" s="3" t="s">
        <v>2396</v>
      </c>
      <c r="L2504" s="3">
        <v>2265.9583792923399</v>
      </c>
      <c r="M2504" s="3">
        <v>4.2903506048888804</v>
      </c>
      <c r="N2504" s="3">
        <v>4</v>
      </c>
      <c r="O2504" s="3">
        <v>0.221675550482584</v>
      </c>
      <c r="P2504" s="3">
        <v>0.22</v>
      </c>
      <c r="Q2504" s="3">
        <v>614.241238013763</v>
      </c>
      <c r="R2504" s="3">
        <v>614.24</v>
      </c>
      <c r="S2504" s="3" t="s">
        <v>14</v>
      </c>
      <c r="T2504" s="3" t="s">
        <v>11768</v>
      </c>
      <c r="U2504" s="6">
        <v>0.27107348644487939</v>
      </c>
      <c r="V2504" s="3" t="str">
        <f>TEXT(superstore_excel!$B2504, "MMMM")</f>
        <v>September</v>
      </c>
      <c r="W2504" s="3">
        <f>YEAR(superstore_excel!$B2504)</f>
        <v>2023</v>
      </c>
      <c r="X2504" s="27"/>
    </row>
    <row r="2505" spans="1:24" x14ac:dyDescent="0.3">
      <c r="A2505" s="28" t="s">
        <v>2397</v>
      </c>
      <c r="B2505" s="4">
        <v>45129</v>
      </c>
      <c r="C2505" s="4">
        <v>45760</v>
      </c>
      <c r="D2505" s="5" t="s">
        <v>34</v>
      </c>
      <c r="E2505" s="5" t="s">
        <v>2398</v>
      </c>
      <c r="F2505" s="5" t="s">
        <v>2399</v>
      </c>
      <c r="G2505" s="5" t="s">
        <v>20</v>
      </c>
      <c r="H2505" s="5" t="s">
        <v>29</v>
      </c>
      <c r="I2505" s="5" t="s">
        <v>45</v>
      </c>
      <c r="J2505" s="5" t="s">
        <v>160</v>
      </c>
      <c r="K2505" s="5" t="s">
        <v>2400</v>
      </c>
      <c r="L2505" s="5">
        <v>2265.8527957853498</v>
      </c>
      <c r="M2505" s="5">
        <v>4.28978390711735</v>
      </c>
      <c r="N2505" s="5">
        <v>4</v>
      </c>
      <c r="O2505" s="5">
        <v>0.221663512877809</v>
      </c>
      <c r="P2505" s="5">
        <v>0.22</v>
      </c>
      <c r="Q2505" s="5">
        <v>614.31788739698004</v>
      </c>
      <c r="R2505" s="5">
        <v>614.32000000000005</v>
      </c>
      <c r="S2505" s="5" t="s">
        <v>14</v>
      </c>
      <c r="T2505" s="5" t="s">
        <v>11767</v>
      </c>
      <c r="U2505" s="7">
        <v>0.27111994589395028</v>
      </c>
      <c r="V2505" s="5" t="str">
        <f>TEXT(superstore_excel!$B2505, "MMMM")</f>
        <v>July</v>
      </c>
      <c r="W2505" s="5">
        <f>YEAR(superstore_excel!$B2505)</f>
        <v>2023</v>
      </c>
      <c r="X2505" s="29"/>
    </row>
    <row r="2506" spans="1:24" x14ac:dyDescent="0.3">
      <c r="A2506" s="26" t="s">
        <v>2401</v>
      </c>
      <c r="B2506" s="2">
        <v>45433</v>
      </c>
      <c r="C2506" s="2">
        <v>45785</v>
      </c>
      <c r="D2506" s="3" t="s">
        <v>26</v>
      </c>
      <c r="E2506" s="3" t="s">
        <v>2402</v>
      </c>
      <c r="F2506" s="3" t="s">
        <v>2403</v>
      </c>
      <c r="G2506" s="3" t="s">
        <v>37</v>
      </c>
      <c r="H2506" s="3" t="s">
        <v>62</v>
      </c>
      <c r="I2506" s="3" t="s">
        <v>30</v>
      </c>
      <c r="J2506" s="3" t="s">
        <v>39</v>
      </c>
      <c r="K2506" s="3" t="s">
        <v>2404</v>
      </c>
      <c r="L2506" s="3">
        <v>2265.7472122783602</v>
      </c>
      <c r="M2506" s="3">
        <v>4.2892172093458303</v>
      </c>
      <c r="N2506" s="3">
        <v>4</v>
      </c>
      <c r="O2506" s="3">
        <v>0.221651475273035</v>
      </c>
      <c r="P2506" s="3">
        <v>0.22</v>
      </c>
      <c r="Q2506" s="3">
        <v>614.39453678019595</v>
      </c>
      <c r="R2506" s="3">
        <v>614.39</v>
      </c>
      <c r="S2506" s="3" t="s">
        <v>14</v>
      </c>
      <c r="T2506" s="3" t="s">
        <v>11781</v>
      </c>
      <c r="U2506" s="6">
        <v>0.27116640967302846</v>
      </c>
      <c r="V2506" s="3" t="str">
        <f>TEXT(superstore_excel!$B2506, "MMMM")</f>
        <v>May</v>
      </c>
      <c r="W2506" s="3">
        <f>YEAR(superstore_excel!$B2506)</f>
        <v>2024</v>
      </c>
      <c r="X2506" s="27"/>
    </row>
    <row r="2507" spans="1:24" x14ac:dyDescent="0.3">
      <c r="A2507" s="28" t="s">
        <v>2405</v>
      </c>
      <c r="B2507" s="4">
        <v>45454</v>
      </c>
      <c r="C2507" s="4">
        <v>45779</v>
      </c>
      <c r="D2507" s="5" t="s">
        <v>26</v>
      </c>
      <c r="E2507" s="5" t="s">
        <v>2406</v>
      </c>
      <c r="F2507" s="5" t="s">
        <v>2407</v>
      </c>
      <c r="G2507" s="5" t="s">
        <v>44</v>
      </c>
      <c r="H2507" s="5" t="s">
        <v>21</v>
      </c>
      <c r="I2507" s="5" t="s">
        <v>22</v>
      </c>
      <c r="J2507" s="5" t="s">
        <v>281</v>
      </c>
      <c r="K2507" s="5" t="s">
        <v>2408</v>
      </c>
      <c r="L2507" s="5">
        <v>2265.6416287713701</v>
      </c>
      <c r="M2507" s="5">
        <v>4.2886505115742999</v>
      </c>
      <c r="N2507" s="5">
        <v>4</v>
      </c>
      <c r="O2507" s="5">
        <v>0.22163943766826</v>
      </c>
      <c r="P2507" s="5">
        <v>0.22</v>
      </c>
      <c r="Q2507" s="5">
        <v>614.47118616341299</v>
      </c>
      <c r="R2507" s="5">
        <v>614.47</v>
      </c>
      <c r="S2507" s="5" t="s">
        <v>84</v>
      </c>
      <c r="T2507" s="5" t="s">
        <v>11773</v>
      </c>
      <c r="U2507" s="7">
        <v>0.2712128777827203</v>
      </c>
      <c r="V2507" s="5" t="str">
        <f>TEXT(superstore_excel!$B2507, "MMMM")</f>
        <v>June</v>
      </c>
      <c r="W2507" s="5">
        <f>YEAR(superstore_excel!$B2507)</f>
        <v>2024</v>
      </c>
      <c r="X2507" s="29"/>
    </row>
    <row r="2508" spans="1:24" x14ac:dyDescent="0.3">
      <c r="A2508" s="26" t="s">
        <v>2409</v>
      </c>
      <c r="B2508" s="2">
        <v>45433</v>
      </c>
      <c r="C2508" s="2">
        <v>45777</v>
      </c>
      <c r="D2508" s="3" t="s">
        <v>34</v>
      </c>
      <c r="E2508" s="3" t="s">
        <v>2410</v>
      </c>
      <c r="F2508" s="3" t="s">
        <v>2411</v>
      </c>
      <c r="G2508" s="3" t="s">
        <v>37</v>
      </c>
      <c r="H2508" s="3" t="s">
        <v>62</v>
      </c>
      <c r="I2508" s="3" t="s">
        <v>45</v>
      </c>
      <c r="J2508" s="3" t="s">
        <v>57</v>
      </c>
      <c r="K2508" s="3" t="s">
        <v>2412</v>
      </c>
      <c r="L2508" s="3">
        <v>2265.5360452643699</v>
      </c>
      <c r="M2508" s="3">
        <v>4.2880838138027704</v>
      </c>
      <c r="N2508" s="3">
        <v>4</v>
      </c>
      <c r="O2508" s="3">
        <v>0.221627400063485</v>
      </c>
      <c r="P2508" s="3">
        <v>0.22</v>
      </c>
      <c r="Q2508" s="3">
        <v>614.54783554662902</v>
      </c>
      <c r="R2508" s="3">
        <v>614.54999999999995</v>
      </c>
      <c r="S2508" s="3" t="s">
        <v>14</v>
      </c>
      <c r="T2508" s="3" t="s">
        <v>11781</v>
      </c>
      <c r="U2508" s="6">
        <v>0.27125935022363162</v>
      </c>
      <c r="V2508" s="3" t="str">
        <f>TEXT(superstore_excel!$B2508, "MMMM")</f>
        <v>May</v>
      </c>
      <c r="W2508" s="3">
        <f>YEAR(superstore_excel!$B2508)</f>
        <v>2024</v>
      </c>
      <c r="X2508" s="27"/>
    </row>
    <row r="2509" spans="1:24" x14ac:dyDescent="0.3">
      <c r="A2509" s="28" t="s">
        <v>2413</v>
      </c>
      <c r="B2509" s="4">
        <v>45383</v>
      </c>
      <c r="C2509" s="4">
        <v>45781</v>
      </c>
      <c r="D2509" s="5" t="s">
        <v>34</v>
      </c>
      <c r="E2509" s="5" t="s">
        <v>2414</v>
      </c>
      <c r="F2509" s="5" t="s">
        <v>2415</v>
      </c>
      <c r="G2509" s="5" t="s">
        <v>37</v>
      </c>
      <c r="H2509" s="5" t="s">
        <v>38</v>
      </c>
      <c r="I2509" s="5" t="s">
        <v>30</v>
      </c>
      <c r="J2509" s="5" t="s">
        <v>101</v>
      </c>
      <c r="K2509" s="5" t="s">
        <v>2416</v>
      </c>
      <c r="L2509" s="5">
        <v>2265.4304617573798</v>
      </c>
      <c r="M2509" s="5">
        <v>4.28751711603124</v>
      </c>
      <c r="N2509" s="5">
        <v>4</v>
      </c>
      <c r="O2509" s="5">
        <v>0.22161536245871</v>
      </c>
      <c r="P2509" s="5">
        <v>0.22</v>
      </c>
      <c r="Q2509" s="5">
        <v>614.62448492984595</v>
      </c>
      <c r="R2509" s="5">
        <v>614.62</v>
      </c>
      <c r="S2509" s="5" t="s">
        <v>14</v>
      </c>
      <c r="T2509" s="5" t="s">
        <v>11765</v>
      </c>
      <c r="U2509" s="7">
        <v>0.27130582699636629</v>
      </c>
      <c r="V2509" s="5" t="str">
        <f>TEXT(superstore_excel!$B2509, "MMMM")</f>
        <v>April</v>
      </c>
      <c r="W2509" s="5">
        <f>YEAR(superstore_excel!$B2509)</f>
        <v>2024</v>
      </c>
      <c r="X2509" s="29"/>
    </row>
    <row r="2510" spans="1:24" x14ac:dyDescent="0.3">
      <c r="A2510" s="26" t="s">
        <v>2417</v>
      </c>
      <c r="B2510" s="2">
        <v>45556</v>
      </c>
      <c r="C2510" s="2">
        <v>45758</v>
      </c>
      <c r="D2510" s="3" t="s">
        <v>54</v>
      </c>
      <c r="E2510" s="3" t="s">
        <v>2418</v>
      </c>
      <c r="F2510" s="3" t="s">
        <v>2419</v>
      </c>
      <c r="G2510" s="3" t="s">
        <v>44</v>
      </c>
      <c r="H2510" s="3" t="s">
        <v>29</v>
      </c>
      <c r="I2510" s="3" t="s">
        <v>22</v>
      </c>
      <c r="J2510" s="3" t="s">
        <v>173</v>
      </c>
      <c r="K2510" s="3" t="s">
        <v>2420</v>
      </c>
      <c r="L2510" s="3">
        <v>2265.3248782503902</v>
      </c>
      <c r="M2510" s="3">
        <v>4.2869504182597096</v>
      </c>
      <c r="N2510" s="3">
        <v>4</v>
      </c>
      <c r="O2510" s="3">
        <v>0.221603324853935</v>
      </c>
      <c r="P2510" s="3">
        <v>0.22</v>
      </c>
      <c r="Q2510" s="3">
        <v>614.70113431306197</v>
      </c>
      <c r="R2510" s="3">
        <v>614.70000000000005</v>
      </c>
      <c r="S2510" s="3" t="s">
        <v>14</v>
      </c>
      <c r="T2510" s="3" t="s">
        <v>11774</v>
      </c>
      <c r="U2510" s="6">
        <v>0.27135230810153049</v>
      </c>
      <c r="V2510" s="3" t="str">
        <f>TEXT(superstore_excel!$B2510, "MMMM")</f>
        <v>September</v>
      </c>
      <c r="W2510" s="3">
        <f>YEAR(superstore_excel!$B2510)</f>
        <v>2024</v>
      </c>
      <c r="X2510" s="27"/>
    </row>
    <row r="2511" spans="1:24" x14ac:dyDescent="0.3">
      <c r="A2511" s="28" t="s">
        <v>2421</v>
      </c>
      <c r="B2511" s="4">
        <v>45510</v>
      </c>
      <c r="C2511" s="4">
        <v>45777</v>
      </c>
      <c r="D2511" s="5" t="s">
        <v>54</v>
      </c>
      <c r="E2511" s="5" t="s">
        <v>2422</v>
      </c>
      <c r="F2511" s="5" t="s">
        <v>2423</v>
      </c>
      <c r="G2511" s="5" t="s">
        <v>20</v>
      </c>
      <c r="H2511" s="5" t="s">
        <v>21</v>
      </c>
      <c r="I2511" s="5" t="s">
        <v>22</v>
      </c>
      <c r="J2511" s="5" t="s">
        <v>302</v>
      </c>
      <c r="K2511" s="5" t="s">
        <v>2424</v>
      </c>
      <c r="L2511" s="5">
        <v>2265.2192947434</v>
      </c>
      <c r="M2511" s="5">
        <v>4.2863837204881898</v>
      </c>
      <c r="N2511" s="5">
        <v>4</v>
      </c>
      <c r="O2511" s="5">
        <v>0.22159128724916</v>
      </c>
      <c r="P2511" s="5">
        <v>0.22</v>
      </c>
      <c r="Q2511" s="5">
        <v>614.77778369627902</v>
      </c>
      <c r="R2511" s="5">
        <v>614.78</v>
      </c>
      <c r="S2511" s="5" t="s">
        <v>14</v>
      </c>
      <c r="T2511" s="5" t="s">
        <v>11775</v>
      </c>
      <c r="U2511" s="7">
        <v>0.27139879353973095</v>
      </c>
      <c r="V2511" s="5" t="str">
        <f>TEXT(superstore_excel!$B2511, "MMMM")</f>
        <v>August</v>
      </c>
      <c r="W2511" s="5">
        <f>YEAR(superstore_excel!$B2511)</f>
        <v>2024</v>
      </c>
      <c r="X2511" s="29"/>
    </row>
    <row r="2512" spans="1:24" x14ac:dyDescent="0.3">
      <c r="A2512" s="26" t="s">
        <v>2425</v>
      </c>
      <c r="B2512" s="2">
        <v>45131</v>
      </c>
      <c r="C2512" s="2">
        <v>45770</v>
      </c>
      <c r="D2512" s="3" t="s">
        <v>54</v>
      </c>
      <c r="E2512" s="3" t="s">
        <v>2426</v>
      </c>
      <c r="F2512" s="3" t="s">
        <v>2427</v>
      </c>
      <c r="G2512" s="3" t="s">
        <v>44</v>
      </c>
      <c r="H2512" s="3" t="s">
        <v>38</v>
      </c>
      <c r="I2512" s="3" t="s">
        <v>30</v>
      </c>
      <c r="J2512" s="3" t="s">
        <v>31</v>
      </c>
      <c r="K2512" s="3" t="s">
        <v>2428</v>
      </c>
      <c r="L2512" s="3">
        <v>2265.1137112364099</v>
      </c>
      <c r="M2512" s="3">
        <v>4.2858170227166603</v>
      </c>
      <c r="N2512" s="3">
        <v>4</v>
      </c>
      <c r="O2512" s="3">
        <v>0.22157924964438599</v>
      </c>
      <c r="P2512" s="3">
        <v>0.22</v>
      </c>
      <c r="Q2512" s="3">
        <v>614.85443307949504</v>
      </c>
      <c r="R2512" s="3">
        <v>614.85</v>
      </c>
      <c r="S2512" s="3" t="s">
        <v>14</v>
      </c>
      <c r="T2512" s="3" t="s">
        <v>11767</v>
      </c>
      <c r="U2512" s="6">
        <v>0.27144528331157264</v>
      </c>
      <c r="V2512" s="3" t="str">
        <f>TEXT(superstore_excel!$B2512, "MMMM")</f>
        <v>July</v>
      </c>
      <c r="W2512" s="3">
        <f>YEAR(superstore_excel!$B2512)</f>
        <v>2023</v>
      </c>
      <c r="X2512" s="27"/>
    </row>
    <row r="2513" spans="1:24" x14ac:dyDescent="0.3">
      <c r="A2513" s="28" t="s">
        <v>2429</v>
      </c>
      <c r="B2513" s="4">
        <v>45075</v>
      </c>
      <c r="C2513" s="4">
        <v>45774</v>
      </c>
      <c r="D2513" s="5" t="s">
        <v>17</v>
      </c>
      <c r="E2513" s="5" t="s">
        <v>2430</v>
      </c>
      <c r="F2513" s="5" t="s">
        <v>2431</v>
      </c>
      <c r="G2513" s="5" t="s">
        <v>44</v>
      </c>
      <c r="H2513" s="5" t="s">
        <v>29</v>
      </c>
      <c r="I2513" s="5" t="s">
        <v>22</v>
      </c>
      <c r="J2513" s="5" t="s">
        <v>173</v>
      </c>
      <c r="K2513" s="5" t="s">
        <v>2432</v>
      </c>
      <c r="L2513" s="5">
        <v>2265.0081277294198</v>
      </c>
      <c r="M2513" s="5">
        <v>4.2852503249451299</v>
      </c>
      <c r="N2513" s="5">
        <v>4</v>
      </c>
      <c r="O2513" s="5">
        <v>0.22156721203961099</v>
      </c>
      <c r="P2513" s="5">
        <v>0.22</v>
      </c>
      <c r="Q2513" s="5">
        <v>614.93108246271197</v>
      </c>
      <c r="R2513" s="5">
        <v>614.92999999999995</v>
      </c>
      <c r="S2513" s="5" t="s">
        <v>84</v>
      </c>
      <c r="T2513" s="5" t="s">
        <v>11780</v>
      </c>
      <c r="U2513" s="7">
        <v>0.27149177741766245</v>
      </c>
      <c r="V2513" s="5" t="str">
        <f>TEXT(superstore_excel!$B2513, "MMMM")</f>
        <v>May</v>
      </c>
      <c r="W2513" s="5">
        <f>YEAR(superstore_excel!$B2513)</f>
        <v>2023</v>
      </c>
      <c r="X2513" s="29"/>
    </row>
    <row r="2514" spans="1:24" x14ac:dyDescent="0.3">
      <c r="A2514" s="26" t="s">
        <v>2433</v>
      </c>
      <c r="B2514" s="2">
        <v>45107</v>
      </c>
      <c r="C2514" s="2">
        <v>45766</v>
      </c>
      <c r="D2514" s="3" t="s">
        <v>34</v>
      </c>
      <c r="E2514" s="3" t="s">
        <v>2434</v>
      </c>
      <c r="F2514" s="3" t="s">
        <v>2435</v>
      </c>
      <c r="G2514" s="3" t="s">
        <v>44</v>
      </c>
      <c r="H2514" s="3" t="s">
        <v>21</v>
      </c>
      <c r="I2514" s="3" t="s">
        <v>22</v>
      </c>
      <c r="J2514" s="3" t="s">
        <v>281</v>
      </c>
      <c r="K2514" s="3" t="s">
        <v>2436</v>
      </c>
      <c r="L2514" s="3">
        <v>2264.9025442224302</v>
      </c>
      <c r="M2514" s="3">
        <v>4.2846836271736004</v>
      </c>
      <c r="N2514" s="3">
        <v>4</v>
      </c>
      <c r="O2514" s="3">
        <v>0.22155517443483599</v>
      </c>
      <c r="P2514" s="3">
        <v>0.22</v>
      </c>
      <c r="Q2514" s="3">
        <v>615.00773184592799</v>
      </c>
      <c r="R2514" s="3">
        <v>615.01</v>
      </c>
      <c r="S2514" s="3" t="s">
        <v>14</v>
      </c>
      <c r="T2514" s="3" t="s">
        <v>11764</v>
      </c>
      <c r="U2514" s="6">
        <v>0.27153827585860563</v>
      </c>
      <c r="V2514" s="3" t="str">
        <f>TEXT(superstore_excel!$B2514, "MMMM")</f>
        <v>June</v>
      </c>
      <c r="W2514" s="3">
        <f>YEAR(superstore_excel!$B2514)</f>
        <v>2023</v>
      </c>
      <c r="X2514" s="27"/>
    </row>
    <row r="2515" spans="1:24" x14ac:dyDescent="0.3">
      <c r="A2515" s="28" t="s">
        <v>2437</v>
      </c>
      <c r="B2515" s="4">
        <v>45050</v>
      </c>
      <c r="C2515" s="4">
        <v>45769</v>
      </c>
      <c r="D2515" s="5" t="s">
        <v>54</v>
      </c>
      <c r="E2515" s="5" t="s">
        <v>2438</v>
      </c>
      <c r="F2515" s="5" t="s">
        <v>2439</v>
      </c>
      <c r="G2515" s="5" t="s">
        <v>44</v>
      </c>
      <c r="H2515" s="5" t="s">
        <v>38</v>
      </c>
      <c r="I2515" s="5" t="s">
        <v>45</v>
      </c>
      <c r="J2515" s="5" t="s">
        <v>57</v>
      </c>
      <c r="K2515" s="5" t="s">
        <v>2440</v>
      </c>
      <c r="L2515" s="5">
        <v>2264.79696071544</v>
      </c>
      <c r="M2515" s="5">
        <v>4.28411692940207</v>
      </c>
      <c r="N2515" s="5">
        <v>4</v>
      </c>
      <c r="O2515" s="5">
        <v>0.22154313683006099</v>
      </c>
      <c r="P2515" s="5">
        <v>0.22</v>
      </c>
      <c r="Q2515" s="5">
        <v>615.08438122914504</v>
      </c>
      <c r="R2515" s="5">
        <v>615.08000000000004</v>
      </c>
      <c r="S2515" s="5" t="s">
        <v>14</v>
      </c>
      <c r="T2515" s="5" t="s">
        <v>11780</v>
      </c>
      <c r="U2515" s="7">
        <v>0.27158477863500946</v>
      </c>
      <c r="V2515" s="5" t="str">
        <f>TEXT(superstore_excel!$B2515, "MMMM")</f>
        <v>May</v>
      </c>
      <c r="W2515" s="5">
        <f>YEAR(superstore_excel!$B2515)</f>
        <v>2023</v>
      </c>
      <c r="X2515" s="29"/>
    </row>
    <row r="2516" spans="1:24" x14ac:dyDescent="0.3">
      <c r="A2516" s="26" t="s">
        <v>2441</v>
      </c>
      <c r="B2516" s="2">
        <v>45326</v>
      </c>
      <c r="C2516" s="2">
        <v>45764</v>
      </c>
      <c r="D2516" s="3" t="s">
        <v>26</v>
      </c>
      <c r="E2516" s="3" t="s">
        <v>1305</v>
      </c>
      <c r="F2516" s="3" t="s">
        <v>2442</v>
      </c>
      <c r="G2516" s="3" t="s">
        <v>20</v>
      </c>
      <c r="H2516" s="3" t="s">
        <v>38</v>
      </c>
      <c r="I2516" s="3" t="s">
        <v>22</v>
      </c>
      <c r="J2516" s="3" t="s">
        <v>302</v>
      </c>
      <c r="K2516" s="3" t="s">
        <v>2443</v>
      </c>
      <c r="L2516" s="3">
        <v>2264.6913772084499</v>
      </c>
      <c r="M2516" s="3">
        <v>4.2835502316305396</v>
      </c>
      <c r="N2516" s="3">
        <v>4</v>
      </c>
      <c r="O2516" s="3">
        <v>0.22153109922528599</v>
      </c>
      <c r="P2516" s="3">
        <v>0.22</v>
      </c>
      <c r="Q2516" s="3">
        <v>615.16103061236095</v>
      </c>
      <c r="R2516" s="3">
        <v>615.16</v>
      </c>
      <c r="S2516" s="3" t="s">
        <v>14</v>
      </c>
      <c r="T2516" s="3" t="s">
        <v>11782</v>
      </c>
      <c r="U2516" s="6">
        <v>0.2716312857474793</v>
      </c>
      <c r="V2516" s="3" t="str">
        <f>TEXT(superstore_excel!$B2516, "MMMM")</f>
        <v>February</v>
      </c>
      <c r="W2516" s="3">
        <f>YEAR(superstore_excel!$B2516)</f>
        <v>2024</v>
      </c>
      <c r="X2516" s="27"/>
    </row>
    <row r="2517" spans="1:24" x14ac:dyDescent="0.3">
      <c r="A2517" s="28" t="s">
        <v>2444</v>
      </c>
      <c r="B2517" s="4">
        <v>45459</v>
      </c>
      <c r="C2517" s="4">
        <v>45776</v>
      </c>
      <c r="D2517" s="5" t="s">
        <v>34</v>
      </c>
      <c r="E2517" s="5" t="s">
        <v>2445</v>
      </c>
      <c r="F2517" s="5" t="s">
        <v>2446</v>
      </c>
      <c r="G2517" s="5" t="s">
        <v>44</v>
      </c>
      <c r="H2517" s="5" t="s">
        <v>62</v>
      </c>
      <c r="I2517" s="5" t="s">
        <v>30</v>
      </c>
      <c r="J2517" s="5" t="s">
        <v>126</v>
      </c>
      <c r="K2517" s="5" t="s">
        <v>2447</v>
      </c>
      <c r="L2517" s="5">
        <v>2264.5857937014498</v>
      </c>
      <c r="M2517" s="5">
        <v>4.2829835338590199</v>
      </c>
      <c r="N2517" s="5">
        <v>4</v>
      </c>
      <c r="O2517" s="5">
        <v>0.22151906162051099</v>
      </c>
      <c r="P2517" s="5">
        <v>0.22</v>
      </c>
      <c r="Q2517" s="5">
        <v>615.23767999557697</v>
      </c>
      <c r="R2517" s="5">
        <v>615.24</v>
      </c>
      <c r="S2517" s="5" t="s">
        <v>84</v>
      </c>
      <c r="T2517" s="5" t="s">
        <v>11773</v>
      </c>
      <c r="U2517" s="7">
        <v>0.27167779719662344</v>
      </c>
      <c r="V2517" s="5" t="str">
        <f>TEXT(superstore_excel!$B2517, "MMMM")</f>
        <v>June</v>
      </c>
      <c r="W2517" s="5">
        <f>YEAR(superstore_excel!$B2517)</f>
        <v>2024</v>
      </c>
      <c r="X2517" s="29"/>
    </row>
    <row r="2518" spans="1:24" x14ac:dyDescent="0.3">
      <c r="A2518" s="26" t="s">
        <v>2448</v>
      </c>
      <c r="B2518" s="2">
        <v>45749</v>
      </c>
      <c r="C2518" s="2">
        <v>45774</v>
      </c>
      <c r="D2518" s="3" t="s">
        <v>54</v>
      </c>
      <c r="E2518" s="3" t="s">
        <v>2449</v>
      </c>
      <c r="F2518" s="3" t="s">
        <v>2450</v>
      </c>
      <c r="G2518" s="3" t="s">
        <v>37</v>
      </c>
      <c r="H2518" s="3" t="s">
        <v>21</v>
      </c>
      <c r="I2518" s="3" t="s">
        <v>30</v>
      </c>
      <c r="J2518" s="3" t="s">
        <v>101</v>
      </c>
      <c r="K2518" s="3" t="s">
        <v>2451</v>
      </c>
      <c r="L2518" s="3">
        <v>2264.4802101944601</v>
      </c>
      <c r="M2518" s="3">
        <v>4.2824168360874904</v>
      </c>
      <c r="N2518" s="3">
        <v>4</v>
      </c>
      <c r="O2518" s="3">
        <v>0.22150702401573699</v>
      </c>
      <c r="P2518" s="3">
        <v>0.22</v>
      </c>
      <c r="Q2518" s="3">
        <v>615.31432937879401</v>
      </c>
      <c r="R2518" s="3">
        <v>615.30999999999995</v>
      </c>
      <c r="S2518" s="3" t="s">
        <v>14</v>
      </c>
      <c r="T2518" s="3" t="s">
        <v>11786</v>
      </c>
      <c r="U2518" s="6">
        <v>0.27172431298304633</v>
      </c>
      <c r="V2518" s="3" t="str">
        <f>TEXT(superstore_excel!$B2518, "MMMM")</f>
        <v>April</v>
      </c>
      <c r="W2518" s="3">
        <f>YEAR(superstore_excel!$B2518)</f>
        <v>2025</v>
      </c>
      <c r="X2518" s="27"/>
    </row>
    <row r="2519" spans="1:24" x14ac:dyDescent="0.3">
      <c r="A2519" s="28" t="s">
        <v>2452</v>
      </c>
      <c r="B2519" s="4">
        <v>45253</v>
      </c>
      <c r="C2519" s="4">
        <v>45768</v>
      </c>
      <c r="D2519" s="5" t="s">
        <v>26</v>
      </c>
      <c r="E2519" s="5" t="s">
        <v>2453</v>
      </c>
      <c r="F2519" s="5" t="s">
        <v>2454</v>
      </c>
      <c r="G2519" s="5" t="s">
        <v>37</v>
      </c>
      <c r="H2519" s="5" t="s">
        <v>38</v>
      </c>
      <c r="I2519" s="5" t="s">
        <v>22</v>
      </c>
      <c r="J2519" s="5" t="s">
        <v>281</v>
      </c>
      <c r="K2519" s="5" t="s">
        <v>2455</v>
      </c>
      <c r="L2519" s="5">
        <v>2264.37462668747</v>
      </c>
      <c r="M2519" s="5">
        <v>4.28185013831596</v>
      </c>
      <c r="N2519" s="5">
        <v>4</v>
      </c>
      <c r="O2519" s="5">
        <v>0.22149498641096199</v>
      </c>
      <c r="P2519" s="5">
        <v>0.22</v>
      </c>
      <c r="Q2519" s="5">
        <v>615.39097876201004</v>
      </c>
      <c r="R2519" s="5">
        <v>615.39</v>
      </c>
      <c r="S2519" s="5" t="s">
        <v>84</v>
      </c>
      <c r="T2519" s="5" t="s">
        <v>11766</v>
      </c>
      <c r="U2519" s="7">
        <v>0.27177083310735517</v>
      </c>
      <c r="V2519" s="5" t="str">
        <f>TEXT(superstore_excel!$B2519, "MMMM")</f>
        <v>November</v>
      </c>
      <c r="W2519" s="5">
        <f>YEAR(superstore_excel!$B2519)</f>
        <v>2023</v>
      </c>
      <c r="X2519" s="29"/>
    </row>
    <row r="2520" spans="1:24" x14ac:dyDescent="0.3">
      <c r="A2520" s="26" t="s">
        <v>2456</v>
      </c>
      <c r="B2520" s="2">
        <v>45541</v>
      </c>
      <c r="C2520" s="2">
        <v>45765</v>
      </c>
      <c r="D2520" s="3" t="s">
        <v>17</v>
      </c>
      <c r="E2520" s="3" t="s">
        <v>2457</v>
      </c>
      <c r="F2520" s="3" t="s">
        <v>2458</v>
      </c>
      <c r="G2520" s="3" t="s">
        <v>37</v>
      </c>
      <c r="H2520" s="3" t="s">
        <v>38</v>
      </c>
      <c r="I2520" s="3" t="s">
        <v>30</v>
      </c>
      <c r="J2520" s="3" t="s">
        <v>126</v>
      </c>
      <c r="K2520" s="3" t="s">
        <v>2459</v>
      </c>
      <c r="L2520" s="3">
        <v>2264.2690431804799</v>
      </c>
      <c r="M2520" s="3">
        <v>4.2812834405444304</v>
      </c>
      <c r="N2520" s="3">
        <v>4</v>
      </c>
      <c r="O2520" s="3">
        <v>0.22148294880618699</v>
      </c>
      <c r="P2520" s="3">
        <v>0.22</v>
      </c>
      <c r="Q2520" s="3">
        <v>615.46762814522697</v>
      </c>
      <c r="R2520" s="3">
        <v>615.47</v>
      </c>
      <c r="S2520" s="3" t="s">
        <v>14</v>
      </c>
      <c r="T2520" s="3" t="s">
        <v>11774</v>
      </c>
      <c r="U2520" s="6">
        <v>0.27181735757015751</v>
      </c>
      <c r="V2520" s="3" t="str">
        <f>TEXT(superstore_excel!$B2520, "MMMM")</f>
        <v>September</v>
      </c>
      <c r="W2520" s="3">
        <f>YEAR(superstore_excel!$B2520)</f>
        <v>2024</v>
      </c>
      <c r="X2520" s="27"/>
    </row>
    <row r="2521" spans="1:24" x14ac:dyDescent="0.3">
      <c r="A2521" s="28" t="s">
        <v>2460</v>
      </c>
      <c r="B2521" s="4">
        <v>45240</v>
      </c>
      <c r="C2521" s="4">
        <v>45769</v>
      </c>
      <c r="D2521" s="5" t="s">
        <v>54</v>
      </c>
      <c r="E2521" s="5" t="s">
        <v>2461</v>
      </c>
      <c r="F2521" s="5" t="s">
        <v>2462</v>
      </c>
      <c r="G2521" s="5" t="s">
        <v>37</v>
      </c>
      <c r="H2521" s="5" t="s">
        <v>21</v>
      </c>
      <c r="I2521" s="5" t="s">
        <v>22</v>
      </c>
      <c r="J2521" s="5" t="s">
        <v>131</v>
      </c>
      <c r="K2521" s="5" t="s">
        <v>2463</v>
      </c>
      <c r="L2521" s="5">
        <v>2264.1634596734898</v>
      </c>
      <c r="M2521" s="5">
        <v>4.2807167427729</v>
      </c>
      <c r="N2521" s="5">
        <v>4</v>
      </c>
      <c r="O2521" s="5">
        <v>0.22147091120141199</v>
      </c>
      <c r="P2521" s="5">
        <v>0.22</v>
      </c>
      <c r="Q2521" s="5">
        <v>615.54427752844299</v>
      </c>
      <c r="R2521" s="5">
        <v>615.54</v>
      </c>
      <c r="S2521" s="5" t="s">
        <v>14</v>
      </c>
      <c r="T2521" s="5" t="s">
        <v>11766</v>
      </c>
      <c r="U2521" s="7">
        <v>0.2718638863720596</v>
      </c>
      <c r="V2521" s="5" t="str">
        <f>TEXT(superstore_excel!$B2521, "MMMM")</f>
        <v>November</v>
      </c>
      <c r="W2521" s="5">
        <f>YEAR(superstore_excel!$B2521)</f>
        <v>2023</v>
      </c>
      <c r="X2521" s="29"/>
    </row>
    <row r="2522" spans="1:24" x14ac:dyDescent="0.3">
      <c r="A2522" s="26" t="s">
        <v>2464</v>
      </c>
      <c r="B2522" s="2">
        <v>45555</v>
      </c>
      <c r="C2522" s="2">
        <v>45757</v>
      </c>
      <c r="D2522" s="3" t="s">
        <v>26</v>
      </c>
      <c r="E2522" s="3" t="s">
        <v>2465</v>
      </c>
      <c r="F2522" s="3" t="s">
        <v>2466</v>
      </c>
      <c r="G2522" s="3" t="s">
        <v>20</v>
      </c>
      <c r="H2522" s="3" t="s">
        <v>21</v>
      </c>
      <c r="I2522" s="3" t="s">
        <v>22</v>
      </c>
      <c r="J2522" s="3" t="s">
        <v>281</v>
      </c>
      <c r="K2522" s="3" t="s">
        <v>2467</v>
      </c>
      <c r="L2522" s="3">
        <v>2264.0578761665001</v>
      </c>
      <c r="M2522" s="3">
        <v>4.2801500450013696</v>
      </c>
      <c r="N2522" s="3">
        <v>4</v>
      </c>
      <c r="O2522" s="3">
        <v>0.22145887359663699</v>
      </c>
      <c r="P2522" s="3">
        <v>0.22</v>
      </c>
      <c r="Q2522" s="3">
        <v>615.62092691166004</v>
      </c>
      <c r="R2522" s="3">
        <v>615.62</v>
      </c>
      <c r="S2522" s="3" t="s">
        <v>14</v>
      </c>
      <c r="T2522" s="3" t="s">
        <v>11774</v>
      </c>
      <c r="U2522" s="6">
        <v>0.27191041951366923</v>
      </c>
      <c r="V2522" s="3" t="str">
        <f>TEXT(superstore_excel!$B2522, "MMMM")</f>
        <v>September</v>
      </c>
      <c r="W2522" s="3">
        <f>YEAR(superstore_excel!$B2522)</f>
        <v>2024</v>
      </c>
      <c r="X2522" s="27"/>
    </row>
    <row r="2523" spans="1:24" x14ac:dyDescent="0.3">
      <c r="A2523" s="28" t="s">
        <v>2468</v>
      </c>
      <c r="B2523" s="4">
        <v>45563</v>
      </c>
      <c r="C2523" s="4">
        <v>45772</v>
      </c>
      <c r="D2523" s="5" t="s">
        <v>34</v>
      </c>
      <c r="E2523" s="5" t="s">
        <v>2469</v>
      </c>
      <c r="F2523" s="5" t="s">
        <v>2470</v>
      </c>
      <c r="G2523" s="5" t="s">
        <v>44</v>
      </c>
      <c r="H2523" s="5" t="s">
        <v>29</v>
      </c>
      <c r="I2523" s="5" t="s">
        <v>30</v>
      </c>
      <c r="J2523" s="5" t="s">
        <v>31</v>
      </c>
      <c r="K2523" s="5" t="s">
        <v>2471</v>
      </c>
      <c r="L2523" s="5">
        <v>2263.95229265951</v>
      </c>
      <c r="M2523" s="5">
        <v>4.2795833472298499</v>
      </c>
      <c r="N2523" s="5">
        <v>4</v>
      </c>
      <c r="O2523" s="5">
        <v>0.22144683599186199</v>
      </c>
      <c r="P2523" s="5">
        <v>0.22</v>
      </c>
      <c r="Q2523" s="5">
        <v>615.69757629487594</v>
      </c>
      <c r="R2523" s="5">
        <v>615.70000000000005</v>
      </c>
      <c r="S2523" s="5" t="s">
        <v>14</v>
      </c>
      <c r="T2523" s="5" t="s">
        <v>11774</v>
      </c>
      <c r="U2523" s="7">
        <v>0.27195695699559275</v>
      </c>
      <c r="V2523" s="5" t="str">
        <f>TEXT(superstore_excel!$B2523, "MMMM")</f>
        <v>September</v>
      </c>
      <c r="W2523" s="5">
        <f>YEAR(superstore_excel!$B2523)</f>
        <v>2024</v>
      </c>
      <c r="X2523" s="29"/>
    </row>
    <row r="2524" spans="1:24" x14ac:dyDescent="0.3">
      <c r="A2524" s="26" t="s">
        <v>2472</v>
      </c>
      <c r="B2524" s="2">
        <v>45617</v>
      </c>
      <c r="C2524" s="2">
        <v>45773</v>
      </c>
      <c r="D2524" s="3" t="s">
        <v>26</v>
      </c>
      <c r="E2524" s="3" t="s">
        <v>2473</v>
      </c>
      <c r="F2524" s="3" t="s">
        <v>2474</v>
      </c>
      <c r="G2524" s="3" t="s">
        <v>44</v>
      </c>
      <c r="H2524" s="3" t="s">
        <v>21</v>
      </c>
      <c r="I2524" s="3" t="s">
        <v>22</v>
      </c>
      <c r="J2524" s="3" t="s">
        <v>281</v>
      </c>
      <c r="K2524" s="3" t="s">
        <v>2475</v>
      </c>
      <c r="L2524" s="3">
        <v>2263.8467091525199</v>
      </c>
      <c r="M2524" s="3">
        <v>4.2790166494583204</v>
      </c>
      <c r="N2524" s="3">
        <v>4</v>
      </c>
      <c r="O2524" s="3">
        <v>0.22143479838708799</v>
      </c>
      <c r="P2524" s="3">
        <v>0.22</v>
      </c>
      <c r="Q2524" s="3">
        <v>615.77422567809299</v>
      </c>
      <c r="R2524" s="3">
        <v>615.77</v>
      </c>
      <c r="S2524" s="3" t="s">
        <v>14</v>
      </c>
      <c r="T2524" s="3" t="s">
        <v>11769</v>
      </c>
      <c r="U2524" s="6">
        <v>0.27200349881843833</v>
      </c>
      <c r="V2524" s="3" t="str">
        <f>TEXT(superstore_excel!$B2524, "MMMM")</f>
        <v>November</v>
      </c>
      <c r="W2524" s="3">
        <f>YEAR(superstore_excel!$B2524)</f>
        <v>2024</v>
      </c>
      <c r="X2524" s="27"/>
    </row>
    <row r="2525" spans="1:24" x14ac:dyDescent="0.3">
      <c r="A2525" s="28" t="s">
        <v>2476</v>
      </c>
      <c r="B2525" s="4">
        <v>45203</v>
      </c>
      <c r="C2525" s="4">
        <v>45778</v>
      </c>
      <c r="D2525" s="5" t="s">
        <v>26</v>
      </c>
      <c r="E2525" s="5" t="s">
        <v>2477</v>
      </c>
      <c r="F2525" s="5" t="s">
        <v>2478</v>
      </c>
      <c r="G2525" s="5" t="s">
        <v>37</v>
      </c>
      <c r="H2525" s="5" t="s">
        <v>29</v>
      </c>
      <c r="I2525" s="5" t="s">
        <v>45</v>
      </c>
      <c r="J2525" s="5" t="s">
        <v>51</v>
      </c>
      <c r="K2525" s="5" t="s">
        <v>2479</v>
      </c>
      <c r="L2525" s="5">
        <v>2263.7411256455198</v>
      </c>
      <c r="M2525" s="5">
        <v>4.27844995168679</v>
      </c>
      <c r="N2525" s="5">
        <v>4</v>
      </c>
      <c r="O2525" s="5">
        <v>0.22142276078231299</v>
      </c>
      <c r="P2525" s="5">
        <v>0.22</v>
      </c>
      <c r="Q2525" s="5">
        <v>615.85087506130901</v>
      </c>
      <c r="R2525" s="5">
        <v>615.85</v>
      </c>
      <c r="S2525" s="5" t="s">
        <v>14</v>
      </c>
      <c r="T2525" s="5" t="s">
        <v>11783</v>
      </c>
      <c r="U2525" s="7">
        <v>0.27205004498281371</v>
      </c>
      <c r="V2525" s="5" t="str">
        <f>TEXT(superstore_excel!$B2525, "MMMM")</f>
        <v>October</v>
      </c>
      <c r="W2525" s="5">
        <f>YEAR(superstore_excel!$B2525)</f>
        <v>2023</v>
      </c>
      <c r="X2525" s="29"/>
    </row>
    <row r="2526" spans="1:24" x14ac:dyDescent="0.3">
      <c r="A2526" s="26" t="s">
        <v>2480</v>
      </c>
      <c r="B2526" s="2">
        <v>45493</v>
      </c>
      <c r="C2526" s="2">
        <v>45782</v>
      </c>
      <c r="D2526" s="3" t="s">
        <v>17</v>
      </c>
      <c r="E2526" s="3" t="s">
        <v>2481</v>
      </c>
      <c r="F2526" s="3" t="s">
        <v>2482</v>
      </c>
      <c r="G2526" s="3" t="s">
        <v>37</v>
      </c>
      <c r="H2526" s="3" t="s">
        <v>29</v>
      </c>
      <c r="I2526" s="3" t="s">
        <v>45</v>
      </c>
      <c r="J2526" s="3" t="s">
        <v>96</v>
      </c>
      <c r="K2526" s="3" t="s">
        <v>2483</v>
      </c>
      <c r="L2526" s="3">
        <v>2263.6355421385301</v>
      </c>
      <c r="M2526" s="3">
        <v>4.2778832539152596</v>
      </c>
      <c r="N2526" s="3">
        <v>4</v>
      </c>
      <c r="O2526" s="3">
        <v>0.22141072317753799</v>
      </c>
      <c r="P2526" s="3">
        <v>0.22</v>
      </c>
      <c r="Q2526" s="3">
        <v>615.92752444452594</v>
      </c>
      <c r="R2526" s="3">
        <v>615.92999999999995</v>
      </c>
      <c r="S2526" s="3" t="s">
        <v>14</v>
      </c>
      <c r="T2526" s="3" t="s">
        <v>11779</v>
      </c>
      <c r="U2526" s="6">
        <v>0.27209659548932474</v>
      </c>
      <c r="V2526" s="3" t="str">
        <f>TEXT(superstore_excel!$B2526, "MMMM")</f>
        <v>July</v>
      </c>
      <c r="W2526" s="3">
        <f>YEAR(superstore_excel!$B2526)</f>
        <v>2024</v>
      </c>
      <c r="X2526" s="27"/>
    </row>
    <row r="2527" spans="1:24" x14ac:dyDescent="0.3">
      <c r="A2527" s="28" t="s">
        <v>2484</v>
      </c>
      <c r="B2527" s="4">
        <v>45214</v>
      </c>
      <c r="C2527" s="4">
        <v>45770</v>
      </c>
      <c r="D2527" s="5" t="s">
        <v>34</v>
      </c>
      <c r="E2527" s="5" t="s">
        <v>2485</v>
      </c>
      <c r="F2527" s="5" t="s">
        <v>2486</v>
      </c>
      <c r="G2527" s="5" t="s">
        <v>37</v>
      </c>
      <c r="H2527" s="5" t="s">
        <v>38</v>
      </c>
      <c r="I2527" s="5" t="s">
        <v>45</v>
      </c>
      <c r="J2527" s="5" t="s">
        <v>57</v>
      </c>
      <c r="K2527" s="5" t="s">
        <v>2487</v>
      </c>
      <c r="L2527" s="5">
        <v>2263.52995863154</v>
      </c>
      <c r="M2527" s="5">
        <v>4.2773165561437301</v>
      </c>
      <c r="N2527" s="5">
        <v>4</v>
      </c>
      <c r="O2527" s="5">
        <v>0.22139868557276299</v>
      </c>
      <c r="P2527" s="5">
        <v>0.22</v>
      </c>
      <c r="Q2527" s="5">
        <v>616.00417382774197</v>
      </c>
      <c r="R2527" s="5">
        <v>616</v>
      </c>
      <c r="S2527" s="5" t="s">
        <v>14</v>
      </c>
      <c r="T2527" s="5" t="s">
        <v>11783</v>
      </c>
      <c r="U2527" s="7">
        <v>0.27214315033857955</v>
      </c>
      <c r="V2527" s="5" t="str">
        <f>TEXT(superstore_excel!$B2527, "MMMM")</f>
        <v>October</v>
      </c>
      <c r="W2527" s="5">
        <f>YEAR(superstore_excel!$B2527)</f>
        <v>2023</v>
      </c>
      <c r="X2527" s="29"/>
    </row>
    <row r="2528" spans="1:24" x14ac:dyDescent="0.3">
      <c r="A2528" s="26" t="s">
        <v>2488</v>
      </c>
      <c r="B2528" s="2">
        <v>45149</v>
      </c>
      <c r="C2528" s="2">
        <v>45772</v>
      </c>
      <c r="D2528" s="3" t="s">
        <v>34</v>
      </c>
      <c r="E2528" s="3" t="s">
        <v>2489</v>
      </c>
      <c r="F2528" s="3" t="s">
        <v>2490</v>
      </c>
      <c r="G2528" s="3" t="s">
        <v>44</v>
      </c>
      <c r="H2528" s="3" t="s">
        <v>62</v>
      </c>
      <c r="I2528" s="3" t="s">
        <v>22</v>
      </c>
      <c r="J2528" s="3" t="s">
        <v>23</v>
      </c>
      <c r="K2528" s="3" t="s">
        <v>2491</v>
      </c>
      <c r="L2528" s="3">
        <v>2263.4243751245499</v>
      </c>
      <c r="M2528" s="3">
        <v>4.2767498583721997</v>
      </c>
      <c r="N2528" s="3">
        <v>4</v>
      </c>
      <c r="O2528" s="3">
        <v>0.22138664796798799</v>
      </c>
      <c r="P2528" s="3">
        <v>0.22</v>
      </c>
      <c r="Q2528" s="3">
        <v>616.08082321095901</v>
      </c>
      <c r="R2528" s="3">
        <v>616.08000000000004</v>
      </c>
      <c r="S2528" s="3" t="s">
        <v>84</v>
      </c>
      <c r="T2528" s="3" t="s">
        <v>11770</v>
      </c>
      <c r="U2528" s="6">
        <v>0.27218970953118671</v>
      </c>
      <c r="V2528" s="3" t="str">
        <f>TEXT(superstore_excel!$B2528, "MMMM")</f>
        <v>August</v>
      </c>
      <c r="W2528" s="3">
        <f>YEAR(superstore_excel!$B2528)</f>
        <v>2023</v>
      </c>
      <c r="X2528" s="27"/>
    </row>
    <row r="2529" spans="1:24" x14ac:dyDescent="0.3">
      <c r="A2529" s="28" t="s">
        <v>2492</v>
      </c>
      <c r="B2529" s="4">
        <v>45605</v>
      </c>
      <c r="C2529" s="4">
        <v>45761</v>
      </c>
      <c r="D2529" s="5" t="s">
        <v>26</v>
      </c>
      <c r="E2529" s="5" t="s">
        <v>2493</v>
      </c>
      <c r="F2529" s="5" t="s">
        <v>2494</v>
      </c>
      <c r="G2529" s="5" t="s">
        <v>20</v>
      </c>
      <c r="H2529" s="5" t="s">
        <v>62</v>
      </c>
      <c r="I2529" s="5" t="s">
        <v>30</v>
      </c>
      <c r="J2529" s="5" t="s">
        <v>31</v>
      </c>
      <c r="K2529" s="5" t="s">
        <v>2495</v>
      </c>
      <c r="L2529" s="5">
        <v>2263.3187916175598</v>
      </c>
      <c r="M2529" s="5">
        <v>4.2761831606006799</v>
      </c>
      <c r="N2529" s="5">
        <v>4</v>
      </c>
      <c r="O2529" s="5">
        <v>0.22137461036321299</v>
      </c>
      <c r="P2529" s="5">
        <v>0.22</v>
      </c>
      <c r="Q2529" s="5">
        <v>616.15747259417503</v>
      </c>
      <c r="R2529" s="5">
        <v>616.16</v>
      </c>
      <c r="S2529" s="5" t="s">
        <v>14</v>
      </c>
      <c r="T2529" s="5" t="s">
        <v>11769</v>
      </c>
      <c r="U2529" s="7">
        <v>0.27223627306775311</v>
      </c>
      <c r="V2529" s="5" t="str">
        <f>TEXT(superstore_excel!$B2529, "MMMM")</f>
        <v>November</v>
      </c>
      <c r="W2529" s="5">
        <f>YEAR(superstore_excel!$B2529)</f>
        <v>2024</v>
      </c>
      <c r="X2529" s="29"/>
    </row>
    <row r="2530" spans="1:24" x14ac:dyDescent="0.3">
      <c r="A2530" s="26" t="s">
        <v>2496</v>
      </c>
      <c r="B2530" s="2">
        <v>45607</v>
      </c>
      <c r="C2530" s="2">
        <v>45776</v>
      </c>
      <c r="D2530" s="3" t="s">
        <v>34</v>
      </c>
      <c r="E2530" s="3" t="s">
        <v>2497</v>
      </c>
      <c r="F2530" s="3" t="s">
        <v>2498</v>
      </c>
      <c r="G2530" s="3" t="s">
        <v>44</v>
      </c>
      <c r="H2530" s="3" t="s">
        <v>21</v>
      </c>
      <c r="I2530" s="3" t="s">
        <v>30</v>
      </c>
      <c r="J2530" s="3" t="s">
        <v>39</v>
      </c>
      <c r="K2530" s="3" t="s">
        <v>2499</v>
      </c>
      <c r="L2530" s="3">
        <v>2263.2132081105701</v>
      </c>
      <c r="M2530" s="3">
        <v>4.2756164628291504</v>
      </c>
      <c r="N2530" s="3">
        <v>4</v>
      </c>
      <c r="O2530" s="3">
        <v>0.22136257275843901</v>
      </c>
      <c r="P2530" s="3">
        <v>0.22</v>
      </c>
      <c r="Q2530" s="3">
        <v>616.23412197739196</v>
      </c>
      <c r="R2530" s="3">
        <v>616.23</v>
      </c>
      <c r="S2530" s="3" t="s">
        <v>14</v>
      </c>
      <c r="T2530" s="3" t="s">
        <v>11769</v>
      </c>
      <c r="U2530" s="6">
        <v>0.27228284094888755</v>
      </c>
      <c r="V2530" s="3" t="str">
        <f>TEXT(superstore_excel!$B2530, "MMMM")</f>
        <v>November</v>
      </c>
      <c r="W2530" s="3">
        <f>YEAR(superstore_excel!$B2530)</f>
        <v>2024</v>
      </c>
      <c r="X2530" s="27"/>
    </row>
    <row r="2531" spans="1:24" x14ac:dyDescent="0.3">
      <c r="A2531" s="28" t="s">
        <v>2500</v>
      </c>
      <c r="B2531" s="4">
        <v>45310</v>
      </c>
      <c r="C2531" s="4">
        <v>45766</v>
      </c>
      <c r="D2531" s="5" t="s">
        <v>17</v>
      </c>
      <c r="E2531" s="5" t="s">
        <v>2501</v>
      </c>
      <c r="F2531" s="5" t="s">
        <v>2502</v>
      </c>
      <c r="G2531" s="5" t="s">
        <v>37</v>
      </c>
      <c r="H2531" s="5" t="s">
        <v>21</v>
      </c>
      <c r="I2531" s="5" t="s">
        <v>30</v>
      </c>
      <c r="J2531" s="5" t="s">
        <v>39</v>
      </c>
      <c r="K2531" s="5" t="s">
        <v>2503</v>
      </c>
      <c r="L2531" s="5">
        <v>2263.10762460358</v>
      </c>
      <c r="M2531" s="5">
        <v>4.27504976505762</v>
      </c>
      <c r="N2531" s="5">
        <v>4</v>
      </c>
      <c r="O2531" s="5">
        <v>0.22135053515366401</v>
      </c>
      <c r="P2531" s="5">
        <v>0.22</v>
      </c>
      <c r="Q2531" s="5">
        <v>616.31077136060799</v>
      </c>
      <c r="R2531" s="5">
        <v>616.30999999999995</v>
      </c>
      <c r="S2531" s="5" t="s">
        <v>14</v>
      </c>
      <c r="T2531" s="5" t="s">
        <v>11784</v>
      </c>
      <c r="U2531" s="7">
        <v>0.27232941317519743</v>
      </c>
      <c r="V2531" s="5" t="str">
        <f>TEXT(superstore_excel!$B2531, "MMMM")</f>
        <v>January</v>
      </c>
      <c r="W2531" s="5">
        <f>YEAR(superstore_excel!$B2531)</f>
        <v>2024</v>
      </c>
      <c r="X2531" s="29"/>
    </row>
    <row r="2532" spans="1:24" x14ac:dyDescent="0.3">
      <c r="A2532" s="26" t="s">
        <v>2504</v>
      </c>
      <c r="B2532" s="2">
        <v>45440</v>
      </c>
      <c r="C2532" s="2">
        <v>45757</v>
      </c>
      <c r="D2532" s="3" t="s">
        <v>54</v>
      </c>
      <c r="E2532" s="3" t="s">
        <v>2505</v>
      </c>
      <c r="F2532" s="3" t="s">
        <v>2506</v>
      </c>
      <c r="G2532" s="3" t="s">
        <v>37</v>
      </c>
      <c r="H2532" s="3" t="s">
        <v>29</v>
      </c>
      <c r="I2532" s="3" t="s">
        <v>45</v>
      </c>
      <c r="J2532" s="3" t="s">
        <v>96</v>
      </c>
      <c r="K2532" s="3" t="s">
        <v>2507</v>
      </c>
      <c r="L2532" s="3">
        <v>2263.0020410965899</v>
      </c>
      <c r="M2532" s="3">
        <v>4.2744830672860896</v>
      </c>
      <c r="N2532" s="3">
        <v>4</v>
      </c>
      <c r="O2532" s="3">
        <v>0.22133849754888901</v>
      </c>
      <c r="P2532" s="3">
        <v>0.22</v>
      </c>
      <c r="Q2532" s="3">
        <v>616.38742074382503</v>
      </c>
      <c r="R2532" s="3">
        <v>616.39</v>
      </c>
      <c r="S2532" s="3" t="s">
        <v>14</v>
      </c>
      <c r="T2532" s="3" t="s">
        <v>11781</v>
      </c>
      <c r="U2532" s="6">
        <v>0.27237598974729171</v>
      </c>
      <c r="V2532" s="3" t="str">
        <f>TEXT(superstore_excel!$B2532, "MMMM")</f>
        <v>May</v>
      </c>
      <c r="W2532" s="3">
        <f>YEAR(superstore_excel!$B2532)</f>
        <v>2024</v>
      </c>
      <c r="X2532" s="27"/>
    </row>
    <row r="2533" spans="1:24" x14ac:dyDescent="0.3">
      <c r="A2533" s="28" t="s">
        <v>2508</v>
      </c>
      <c r="B2533" s="4">
        <v>45199</v>
      </c>
      <c r="C2533" s="4">
        <v>45778</v>
      </c>
      <c r="D2533" s="5" t="s">
        <v>26</v>
      </c>
      <c r="E2533" s="5" t="s">
        <v>2509</v>
      </c>
      <c r="F2533" s="5" t="s">
        <v>2510</v>
      </c>
      <c r="G2533" s="5" t="s">
        <v>37</v>
      </c>
      <c r="H2533" s="5" t="s">
        <v>38</v>
      </c>
      <c r="I2533" s="5" t="s">
        <v>22</v>
      </c>
      <c r="J2533" s="5" t="s">
        <v>131</v>
      </c>
      <c r="K2533" s="5" t="s">
        <v>2511</v>
      </c>
      <c r="L2533" s="5">
        <v>2262.8964575895998</v>
      </c>
      <c r="M2533" s="5">
        <v>4.2739163695145601</v>
      </c>
      <c r="N2533" s="5">
        <v>4</v>
      </c>
      <c r="O2533" s="5">
        <v>0.22132645994411401</v>
      </c>
      <c r="P2533" s="5">
        <v>0.22</v>
      </c>
      <c r="Q2533" s="5">
        <v>616.46407012704105</v>
      </c>
      <c r="R2533" s="5">
        <v>616.46</v>
      </c>
      <c r="S2533" s="5" t="s">
        <v>14</v>
      </c>
      <c r="T2533" s="5" t="s">
        <v>11768</v>
      </c>
      <c r="U2533" s="7">
        <v>0.2724225706657778</v>
      </c>
      <c r="V2533" s="5" t="str">
        <f>TEXT(superstore_excel!$B2533, "MMMM")</f>
        <v>September</v>
      </c>
      <c r="W2533" s="5">
        <f>YEAR(superstore_excel!$B2533)</f>
        <v>2023</v>
      </c>
      <c r="X2533" s="29"/>
    </row>
    <row r="2534" spans="1:24" x14ac:dyDescent="0.3">
      <c r="A2534" s="26" t="s">
        <v>2512</v>
      </c>
      <c r="B2534" s="2">
        <v>45413</v>
      </c>
      <c r="C2534" s="2">
        <v>45762</v>
      </c>
      <c r="D2534" s="3" t="s">
        <v>26</v>
      </c>
      <c r="E2534" s="3" t="s">
        <v>2513</v>
      </c>
      <c r="F2534" s="3" t="s">
        <v>2514</v>
      </c>
      <c r="G2534" s="3" t="s">
        <v>37</v>
      </c>
      <c r="H2534" s="3" t="s">
        <v>38</v>
      </c>
      <c r="I2534" s="3" t="s">
        <v>30</v>
      </c>
      <c r="J2534" s="3" t="s">
        <v>126</v>
      </c>
      <c r="K2534" s="3" t="s">
        <v>2515</v>
      </c>
      <c r="L2534" s="3">
        <v>2262.7908740826001</v>
      </c>
      <c r="M2534" s="3">
        <v>4.2733496717430297</v>
      </c>
      <c r="N2534" s="3">
        <v>4</v>
      </c>
      <c r="O2534" s="3">
        <v>0.22131442233933901</v>
      </c>
      <c r="P2534" s="3">
        <v>0.22</v>
      </c>
      <c r="Q2534" s="3">
        <v>616.54071951025799</v>
      </c>
      <c r="R2534" s="3">
        <v>616.54</v>
      </c>
      <c r="S2534" s="3" t="s">
        <v>14</v>
      </c>
      <c r="T2534" s="3" t="s">
        <v>11781</v>
      </c>
      <c r="U2534" s="6">
        <v>0.27246915593126614</v>
      </c>
      <c r="V2534" s="3" t="str">
        <f>TEXT(superstore_excel!$B2534, "MMMM")</f>
        <v>May</v>
      </c>
      <c r="W2534" s="3">
        <f>YEAR(superstore_excel!$B2534)</f>
        <v>2024</v>
      </c>
      <c r="X2534" s="27"/>
    </row>
    <row r="2535" spans="1:24" x14ac:dyDescent="0.3">
      <c r="A2535" s="28" t="s">
        <v>2516</v>
      </c>
      <c r="B2535" s="4">
        <v>45275</v>
      </c>
      <c r="C2535" s="4">
        <v>45768</v>
      </c>
      <c r="D2535" s="5" t="s">
        <v>17</v>
      </c>
      <c r="E2535" s="5" t="s">
        <v>2517</v>
      </c>
      <c r="F2535" s="5" t="s">
        <v>2518</v>
      </c>
      <c r="G2535" s="5" t="s">
        <v>44</v>
      </c>
      <c r="H2535" s="5" t="s">
        <v>29</v>
      </c>
      <c r="I2535" s="5" t="s">
        <v>45</v>
      </c>
      <c r="J2535" s="5" t="s">
        <v>57</v>
      </c>
      <c r="K2535" s="5" t="s">
        <v>2519</v>
      </c>
      <c r="L2535" s="5">
        <v>2262.68529057561</v>
      </c>
      <c r="M2535" s="5">
        <v>4.27278297397151</v>
      </c>
      <c r="N2535" s="5">
        <v>4</v>
      </c>
      <c r="O2535" s="5">
        <v>0.22130238473456401</v>
      </c>
      <c r="P2535" s="5">
        <v>0.22</v>
      </c>
      <c r="Q2535" s="5">
        <v>616.61736889347401</v>
      </c>
      <c r="R2535" s="5">
        <v>616.62</v>
      </c>
      <c r="S2535" s="5" t="s">
        <v>14</v>
      </c>
      <c r="T2535" s="5" t="s">
        <v>11776</v>
      </c>
      <c r="U2535" s="7">
        <v>0.27251574554436214</v>
      </c>
      <c r="V2535" s="5" t="str">
        <f>TEXT(superstore_excel!$B2535, "MMMM")</f>
        <v>December</v>
      </c>
      <c r="W2535" s="5">
        <f>YEAR(superstore_excel!$B2535)</f>
        <v>2023</v>
      </c>
      <c r="X2535" s="29"/>
    </row>
    <row r="2536" spans="1:24" x14ac:dyDescent="0.3">
      <c r="A2536" s="26" t="s">
        <v>2520</v>
      </c>
      <c r="B2536" s="2">
        <v>45604</v>
      </c>
      <c r="C2536" s="2">
        <v>45758</v>
      </c>
      <c r="D2536" s="3" t="s">
        <v>34</v>
      </c>
      <c r="E2536" s="3" t="s">
        <v>2521</v>
      </c>
      <c r="F2536" s="3" t="s">
        <v>2522</v>
      </c>
      <c r="G2536" s="3" t="s">
        <v>20</v>
      </c>
      <c r="H2536" s="3" t="s">
        <v>62</v>
      </c>
      <c r="I2536" s="3" t="s">
        <v>30</v>
      </c>
      <c r="J2536" s="3" t="s">
        <v>126</v>
      </c>
      <c r="K2536" s="3" t="s">
        <v>2523</v>
      </c>
      <c r="L2536" s="3">
        <v>2262.5797070686199</v>
      </c>
      <c r="M2536" s="3">
        <v>4.2722162761999796</v>
      </c>
      <c r="N2536" s="3">
        <v>4</v>
      </c>
      <c r="O2536" s="3">
        <v>0.22129034712979001</v>
      </c>
      <c r="P2536" s="3">
        <v>0.22</v>
      </c>
      <c r="Q2536" s="3">
        <v>616.69401827669105</v>
      </c>
      <c r="R2536" s="3">
        <v>616.69000000000005</v>
      </c>
      <c r="S2536" s="3" t="s">
        <v>14</v>
      </c>
      <c r="T2536" s="3" t="s">
        <v>11769</v>
      </c>
      <c r="U2536" s="6">
        <v>0.27256233950567643</v>
      </c>
      <c r="V2536" s="3" t="str">
        <f>TEXT(superstore_excel!$B2536, "MMMM")</f>
        <v>November</v>
      </c>
      <c r="W2536" s="3">
        <f>YEAR(superstore_excel!$B2536)</f>
        <v>2024</v>
      </c>
      <c r="X2536" s="27"/>
    </row>
    <row r="2537" spans="1:24" x14ac:dyDescent="0.3">
      <c r="A2537" s="28" t="s">
        <v>2524</v>
      </c>
      <c r="B2537" s="4">
        <v>45604</v>
      </c>
      <c r="C2537" s="4">
        <v>45770</v>
      </c>
      <c r="D2537" s="5" t="s">
        <v>34</v>
      </c>
      <c r="E2537" s="5" t="s">
        <v>2525</v>
      </c>
      <c r="F2537" s="5" t="s">
        <v>2526</v>
      </c>
      <c r="G2537" s="5" t="s">
        <v>37</v>
      </c>
      <c r="H2537" s="5" t="s">
        <v>62</v>
      </c>
      <c r="I2537" s="5" t="s">
        <v>30</v>
      </c>
      <c r="J2537" s="5" t="s">
        <v>126</v>
      </c>
      <c r="K2537" s="5" t="s">
        <v>2527</v>
      </c>
      <c r="L2537" s="5">
        <v>2262.4741235616302</v>
      </c>
      <c r="M2537" s="5">
        <v>4.2716495784284501</v>
      </c>
      <c r="N2537" s="5">
        <v>4</v>
      </c>
      <c r="O2537" s="5">
        <v>0.22127830952501501</v>
      </c>
      <c r="P2537" s="5">
        <v>0.22</v>
      </c>
      <c r="Q2537" s="5">
        <v>616.77066765990696</v>
      </c>
      <c r="R2537" s="5">
        <v>616.77</v>
      </c>
      <c r="S2537" s="5" t="s">
        <v>14</v>
      </c>
      <c r="T2537" s="5" t="s">
        <v>11769</v>
      </c>
      <c r="U2537" s="7">
        <v>0.27260893781581674</v>
      </c>
      <c r="V2537" s="5" t="str">
        <f>TEXT(superstore_excel!$B2537, "MMMM")</f>
        <v>November</v>
      </c>
      <c r="W2537" s="5">
        <f>YEAR(superstore_excel!$B2537)</f>
        <v>2024</v>
      </c>
      <c r="X2537" s="29"/>
    </row>
    <row r="2538" spans="1:24" x14ac:dyDescent="0.3">
      <c r="A2538" s="26" t="s">
        <v>2528</v>
      </c>
      <c r="B2538" s="2">
        <v>45277</v>
      </c>
      <c r="C2538" s="2">
        <v>45777</v>
      </c>
      <c r="D2538" s="3" t="s">
        <v>26</v>
      </c>
      <c r="E2538" s="3" t="s">
        <v>2529</v>
      </c>
      <c r="F2538" s="3" t="s">
        <v>2530</v>
      </c>
      <c r="G2538" s="3" t="s">
        <v>37</v>
      </c>
      <c r="H2538" s="3" t="s">
        <v>29</v>
      </c>
      <c r="I2538" s="3" t="s">
        <v>45</v>
      </c>
      <c r="J2538" s="3" t="s">
        <v>51</v>
      </c>
      <c r="K2538" s="3" t="s">
        <v>2531</v>
      </c>
      <c r="L2538" s="3">
        <v>2262.3685400546401</v>
      </c>
      <c r="M2538" s="3">
        <v>4.2710828806569197</v>
      </c>
      <c r="N2538" s="3">
        <v>4</v>
      </c>
      <c r="O2538" s="3">
        <v>0.22126627192024001</v>
      </c>
      <c r="P2538" s="3">
        <v>0.22</v>
      </c>
      <c r="Q2538" s="3">
        <v>616.84731704312401</v>
      </c>
      <c r="R2538" s="3">
        <v>616.85</v>
      </c>
      <c r="S2538" s="3" t="s">
        <v>14</v>
      </c>
      <c r="T2538" s="3" t="s">
        <v>11776</v>
      </c>
      <c r="U2538" s="6">
        <v>0.27265554047539314</v>
      </c>
      <c r="V2538" s="3" t="str">
        <f>TEXT(superstore_excel!$B2538, "MMMM")</f>
        <v>December</v>
      </c>
      <c r="W2538" s="3">
        <f>YEAR(superstore_excel!$B2538)</f>
        <v>2023</v>
      </c>
      <c r="X2538" s="27"/>
    </row>
    <row r="2539" spans="1:24" x14ac:dyDescent="0.3">
      <c r="A2539" s="28" t="s">
        <v>2532</v>
      </c>
      <c r="B2539" s="4">
        <v>45045</v>
      </c>
      <c r="C2539" s="4">
        <v>45784</v>
      </c>
      <c r="D2539" s="5" t="s">
        <v>34</v>
      </c>
      <c r="E2539" s="5" t="s">
        <v>2533</v>
      </c>
      <c r="F2539" s="5" t="s">
        <v>2534</v>
      </c>
      <c r="G2539" s="5" t="s">
        <v>44</v>
      </c>
      <c r="H2539" s="5" t="s">
        <v>21</v>
      </c>
      <c r="I2539" s="5" t="s">
        <v>22</v>
      </c>
      <c r="J2539" s="5" t="s">
        <v>23</v>
      </c>
      <c r="K2539" s="5" t="s">
        <v>2535</v>
      </c>
      <c r="L2539" s="5">
        <v>2262.26295654765</v>
      </c>
      <c r="M2539" s="5">
        <v>4.2705161828853901</v>
      </c>
      <c r="N2539" s="5">
        <v>4</v>
      </c>
      <c r="O2539" s="5">
        <v>0.22125423431546501</v>
      </c>
      <c r="P2539" s="5">
        <v>0.22</v>
      </c>
      <c r="Q2539" s="5">
        <v>616.92396642634003</v>
      </c>
      <c r="R2539" s="5">
        <v>616.91999999999996</v>
      </c>
      <c r="S2539" s="5" t="s">
        <v>14</v>
      </c>
      <c r="T2539" s="5" t="s">
        <v>11787</v>
      </c>
      <c r="U2539" s="7">
        <v>0.27270214748501354</v>
      </c>
      <c r="V2539" s="5" t="str">
        <f>TEXT(superstore_excel!$B2539, "MMMM")</f>
        <v>April</v>
      </c>
      <c r="W2539" s="5">
        <f>YEAR(superstore_excel!$B2539)</f>
        <v>2023</v>
      </c>
      <c r="X2539" s="29"/>
    </row>
    <row r="2540" spans="1:24" x14ac:dyDescent="0.3">
      <c r="A2540" s="26" t="s">
        <v>2536</v>
      </c>
      <c r="B2540" s="2">
        <v>45745</v>
      </c>
      <c r="C2540" s="2">
        <v>45767</v>
      </c>
      <c r="D2540" s="3" t="s">
        <v>17</v>
      </c>
      <c r="E2540" s="3" t="s">
        <v>2537</v>
      </c>
      <c r="F2540" s="3" t="s">
        <v>2538</v>
      </c>
      <c r="G2540" s="3" t="s">
        <v>20</v>
      </c>
      <c r="H2540" s="3" t="s">
        <v>38</v>
      </c>
      <c r="I2540" s="3" t="s">
        <v>22</v>
      </c>
      <c r="J2540" s="3" t="s">
        <v>302</v>
      </c>
      <c r="K2540" s="3" t="s">
        <v>2539</v>
      </c>
      <c r="L2540" s="3">
        <v>2262.1573730406599</v>
      </c>
      <c r="M2540" s="3">
        <v>4.2699494851138597</v>
      </c>
      <c r="N2540" s="3">
        <v>4</v>
      </c>
      <c r="O2540" s="3">
        <v>0.22124219671069001</v>
      </c>
      <c r="P2540" s="3">
        <v>0.22</v>
      </c>
      <c r="Q2540" s="3">
        <v>617.00061580955696</v>
      </c>
      <c r="R2540" s="3">
        <v>617</v>
      </c>
      <c r="S2540" s="3" t="s">
        <v>84</v>
      </c>
      <c r="T2540" s="3" t="s">
        <v>11772</v>
      </c>
      <c r="U2540" s="6">
        <v>0.27274875884528793</v>
      </c>
      <c r="V2540" s="3" t="str">
        <f>TEXT(superstore_excel!$B2540, "MMMM")</f>
        <v>March</v>
      </c>
      <c r="W2540" s="3">
        <f>YEAR(superstore_excel!$B2540)</f>
        <v>2025</v>
      </c>
      <c r="X2540" s="27"/>
    </row>
    <row r="2541" spans="1:24" x14ac:dyDescent="0.3">
      <c r="A2541" s="28" t="s">
        <v>2540</v>
      </c>
      <c r="B2541" s="4">
        <v>45393</v>
      </c>
      <c r="C2541" s="4">
        <v>45757</v>
      </c>
      <c r="D2541" s="5" t="s">
        <v>54</v>
      </c>
      <c r="E2541" s="5" t="s">
        <v>2541</v>
      </c>
      <c r="F2541" s="5" t="s">
        <v>2542</v>
      </c>
      <c r="G2541" s="5" t="s">
        <v>20</v>
      </c>
      <c r="H2541" s="5" t="s">
        <v>62</v>
      </c>
      <c r="I2541" s="5" t="s">
        <v>30</v>
      </c>
      <c r="J2541" s="5" t="s">
        <v>31</v>
      </c>
      <c r="K2541" s="5" t="s">
        <v>2543</v>
      </c>
      <c r="L2541" s="5">
        <v>2262.0517895336702</v>
      </c>
      <c r="M2541" s="5">
        <v>4.26938278734234</v>
      </c>
      <c r="N2541" s="5">
        <v>4</v>
      </c>
      <c r="O2541" s="5">
        <v>0.22123015910591501</v>
      </c>
      <c r="P2541" s="5">
        <v>0.22</v>
      </c>
      <c r="Q2541" s="5">
        <v>617.07726519277298</v>
      </c>
      <c r="R2541" s="5">
        <v>617.08000000000004</v>
      </c>
      <c r="S2541" s="5" t="s">
        <v>14</v>
      </c>
      <c r="T2541" s="5" t="s">
        <v>11765</v>
      </c>
      <c r="U2541" s="7">
        <v>0.27279537455682462</v>
      </c>
      <c r="V2541" s="5" t="str">
        <f>TEXT(superstore_excel!$B2541, "MMMM")</f>
        <v>April</v>
      </c>
      <c r="W2541" s="5">
        <f>YEAR(superstore_excel!$B2541)</f>
        <v>2024</v>
      </c>
      <c r="X2541" s="29"/>
    </row>
    <row r="2542" spans="1:24" x14ac:dyDescent="0.3">
      <c r="A2542" s="26" t="s">
        <v>2544</v>
      </c>
      <c r="B2542" s="2">
        <v>45222</v>
      </c>
      <c r="C2542" s="2">
        <v>45776</v>
      </c>
      <c r="D2542" s="3" t="s">
        <v>34</v>
      </c>
      <c r="E2542" s="3" t="s">
        <v>2545</v>
      </c>
      <c r="F2542" s="3" t="s">
        <v>2546</v>
      </c>
      <c r="G2542" s="3" t="s">
        <v>44</v>
      </c>
      <c r="H2542" s="3" t="s">
        <v>38</v>
      </c>
      <c r="I2542" s="3" t="s">
        <v>22</v>
      </c>
      <c r="J2542" s="3" t="s">
        <v>131</v>
      </c>
      <c r="K2542" s="3" t="s">
        <v>2547</v>
      </c>
      <c r="L2542" s="3">
        <v>2261.9462060266801</v>
      </c>
      <c r="M2542" s="3">
        <v>4.2688160895708096</v>
      </c>
      <c r="N2542" s="3">
        <v>4</v>
      </c>
      <c r="O2542" s="3">
        <v>0.22121812150114101</v>
      </c>
      <c r="P2542" s="3">
        <v>0.22</v>
      </c>
      <c r="Q2542" s="3">
        <v>617.15391457599003</v>
      </c>
      <c r="R2542" s="3">
        <v>617.15</v>
      </c>
      <c r="S2542" s="3" t="s">
        <v>14</v>
      </c>
      <c r="T2542" s="3" t="s">
        <v>11783</v>
      </c>
      <c r="U2542" s="6">
        <v>0.27284199462023395</v>
      </c>
      <c r="V2542" s="3" t="str">
        <f>TEXT(superstore_excel!$B2542, "MMMM")</f>
        <v>October</v>
      </c>
      <c r="W2542" s="3">
        <f>YEAR(superstore_excel!$B2542)</f>
        <v>2023</v>
      </c>
      <c r="X2542" s="27"/>
    </row>
    <row r="2543" spans="1:24" x14ac:dyDescent="0.3">
      <c r="A2543" s="28" t="s">
        <v>2548</v>
      </c>
      <c r="B2543" s="4">
        <v>45186</v>
      </c>
      <c r="C2543" s="4">
        <v>45760</v>
      </c>
      <c r="D2543" s="5" t="s">
        <v>34</v>
      </c>
      <c r="E2543" s="5" t="s">
        <v>2549</v>
      </c>
      <c r="F2543" s="5" t="s">
        <v>2550</v>
      </c>
      <c r="G2543" s="5" t="s">
        <v>37</v>
      </c>
      <c r="H2543" s="5" t="s">
        <v>38</v>
      </c>
      <c r="I2543" s="5" t="s">
        <v>22</v>
      </c>
      <c r="J2543" s="5" t="s">
        <v>302</v>
      </c>
      <c r="K2543" s="5" t="s">
        <v>2551</v>
      </c>
      <c r="L2543" s="5">
        <v>2261.84062251968</v>
      </c>
      <c r="M2543" s="5">
        <v>4.2682493917992801</v>
      </c>
      <c r="N2543" s="5">
        <v>4</v>
      </c>
      <c r="O2543" s="5">
        <v>0.22120608389636601</v>
      </c>
      <c r="P2543" s="5">
        <v>0.22</v>
      </c>
      <c r="Q2543" s="5">
        <v>617.23056395920605</v>
      </c>
      <c r="R2543" s="5">
        <v>617.23</v>
      </c>
      <c r="S2543" s="5" t="s">
        <v>14</v>
      </c>
      <c r="T2543" s="5" t="s">
        <v>11768</v>
      </c>
      <c r="U2543" s="7">
        <v>0.27288861903612555</v>
      </c>
      <c r="V2543" s="5" t="str">
        <f>TEXT(superstore_excel!$B2543, "MMMM")</f>
        <v>September</v>
      </c>
      <c r="W2543" s="5">
        <f>YEAR(superstore_excel!$B2543)</f>
        <v>2023</v>
      </c>
      <c r="X2543" s="29"/>
    </row>
    <row r="2544" spans="1:24" x14ac:dyDescent="0.3">
      <c r="A2544" s="26" t="s">
        <v>2552</v>
      </c>
      <c r="B2544" s="2">
        <v>45718</v>
      </c>
      <c r="C2544" s="2">
        <v>45771</v>
      </c>
      <c r="D2544" s="3" t="s">
        <v>34</v>
      </c>
      <c r="E2544" s="3" t="s">
        <v>2553</v>
      </c>
      <c r="F2544" s="3" t="s">
        <v>2554</v>
      </c>
      <c r="G2544" s="3" t="s">
        <v>37</v>
      </c>
      <c r="H2544" s="3" t="s">
        <v>21</v>
      </c>
      <c r="I2544" s="3" t="s">
        <v>45</v>
      </c>
      <c r="J2544" s="3" t="s">
        <v>51</v>
      </c>
      <c r="K2544" s="3" t="s">
        <v>2555</v>
      </c>
      <c r="L2544" s="3">
        <v>2261.7350390126899</v>
      </c>
      <c r="M2544" s="3">
        <v>4.2676826940277497</v>
      </c>
      <c r="N2544" s="3">
        <v>4</v>
      </c>
      <c r="O2544" s="3">
        <v>0.22119404629159101</v>
      </c>
      <c r="P2544" s="3">
        <v>0.22</v>
      </c>
      <c r="Q2544" s="3">
        <v>617.30721334242196</v>
      </c>
      <c r="R2544" s="3">
        <v>617.30999999999995</v>
      </c>
      <c r="S2544" s="3" t="s">
        <v>14</v>
      </c>
      <c r="T2544" s="3" t="s">
        <v>11772</v>
      </c>
      <c r="U2544" s="6">
        <v>0.27293524780510703</v>
      </c>
      <c r="V2544" s="3" t="str">
        <f>TEXT(superstore_excel!$B2544, "MMMM")</f>
        <v>March</v>
      </c>
      <c r="W2544" s="3">
        <f>YEAR(superstore_excel!$B2544)</f>
        <v>2025</v>
      </c>
      <c r="X2544" s="27"/>
    </row>
    <row r="2545" spans="1:24" x14ac:dyDescent="0.3">
      <c r="A2545" s="28" t="s">
        <v>2556</v>
      </c>
      <c r="B2545" s="4">
        <v>45152</v>
      </c>
      <c r="C2545" s="4">
        <v>45761</v>
      </c>
      <c r="D2545" s="5" t="s">
        <v>34</v>
      </c>
      <c r="E2545" s="5" t="s">
        <v>2557</v>
      </c>
      <c r="F2545" s="5" t="s">
        <v>2558</v>
      </c>
      <c r="G2545" s="5" t="s">
        <v>44</v>
      </c>
      <c r="H2545" s="5" t="s">
        <v>38</v>
      </c>
      <c r="I2545" s="5" t="s">
        <v>30</v>
      </c>
      <c r="J2545" s="5" t="s">
        <v>101</v>
      </c>
      <c r="K2545" s="5" t="s">
        <v>2559</v>
      </c>
      <c r="L2545" s="5">
        <v>2261.6294555057002</v>
      </c>
      <c r="M2545" s="5">
        <v>4.2671159962562202</v>
      </c>
      <c r="N2545" s="5">
        <v>4</v>
      </c>
      <c r="O2545" s="5">
        <v>0.22118200868681601</v>
      </c>
      <c r="P2545" s="5">
        <v>0.22</v>
      </c>
      <c r="Q2545" s="5">
        <v>617.38386272563901</v>
      </c>
      <c r="R2545" s="5">
        <v>617.38</v>
      </c>
      <c r="S2545" s="5" t="s">
        <v>14</v>
      </c>
      <c r="T2545" s="5" t="s">
        <v>11770</v>
      </c>
      <c r="U2545" s="7">
        <v>0.27298188092778974</v>
      </c>
      <c r="V2545" s="5" t="str">
        <f>TEXT(superstore_excel!$B2545, "MMMM")</f>
        <v>August</v>
      </c>
      <c r="W2545" s="5">
        <f>YEAR(superstore_excel!$B2545)</f>
        <v>2023</v>
      </c>
      <c r="X2545" s="29"/>
    </row>
    <row r="2546" spans="1:24" x14ac:dyDescent="0.3">
      <c r="A2546" s="26" t="s">
        <v>16</v>
      </c>
      <c r="B2546" s="2">
        <v>45571</v>
      </c>
      <c r="C2546" s="2">
        <v>45778</v>
      </c>
      <c r="D2546" s="3" t="s">
        <v>17</v>
      </c>
      <c r="E2546" s="3" t="s">
        <v>18</v>
      </c>
      <c r="F2546" s="3" t="s">
        <v>19</v>
      </c>
      <c r="G2546" s="3" t="s">
        <v>20</v>
      </c>
      <c r="H2546" s="3" t="s">
        <v>21</v>
      </c>
      <c r="I2546" s="3" t="s">
        <v>22</v>
      </c>
      <c r="J2546" s="3" t="s">
        <v>23</v>
      </c>
      <c r="K2546" s="3" t="s">
        <v>24</v>
      </c>
      <c r="L2546" s="3">
        <v>2261.5238719987101</v>
      </c>
      <c r="M2546" s="3">
        <v>4.2665492984846898</v>
      </c>
      <c r="N2546" s="3">
        <v>4</v>
      </c>
      <c r="O2546" s="3">
        <v>0.22116997108204101</v>
      </c>
      <c r="P2546" s="3">
        <v>0.22</v>
      </c>
      <c r="Q2546" s="3">
        <v>617.46051210885503</v>
      </c>
      <c r="R2546" s="3">
        <v>617.46</v>
      </c>
      <c r="S2546" s="3" t="s">
        <v>14</v>
      </c>
      <c r="T2546" s="3" t="s">
        <v>11763</v>
      </c>
      <c r="U2546" s="6">
        <v>0.27302851840478259</v>
      </c>
      <c r="V2546" s="3" t="str">
        <f>TEXT(superstore_excel!$B2546, "MMMM")</f>
        <v>October</v>
      </c>
      <c r="W2546" s="3">
        <f>YEAR(superstore_excel!$B2546)</f>
        <v>2024</v>
      </c>
      <c r="X2546" s="27"/>
    </row>
    <row r="2547" spans="1:24" x14ac:dyDescent="0.3">
      <c r="A2547" s="28" t="s">
        <v>25</v>
      </c>
      <c r="B2547" s="4">
        <v>45089</v>
      </c>
      <c r="C2547" s="4">
        <v>45782</v>
      </c>
      <c r="D2547" s="5" t="s">
        <v>26</v>
      </c>
      <c r="E2547" s="5" t="s">
        <v>27</v>
      </c>
      <c r="F2547" s="5" t="s">
        <v>28</v>
      </c>
      <c r="G2547" s="5" t="s">
        <v>20</v>
      </c>
      <c r="H2547" s="5" t="s">
        <v>29</v>
      </c>
      <c r="I2547" s="5" t="s">
        <v>30</v>
      </c>
      <c r="J2547" s="5" t="s">
        <v>31</v>
      </c>
      <c r="K2547" s="5" t="s">
        <v>32</v>
      </c>
      <c r="L2547" s="5">
        <v>2261.41828849172</v>
      </c>
      <c r="M2547" s="5">
        <v>4.26598260071317</v>
      </c>
      <c r="N2547" s="5">
        <v>4</v>
      </c>
      <c r="O2547" s="5">
        <v>0.22115793347726601</v>
      </c>
      <c r="P2547" s="5">
        <v>0.22</v>
      </c>
      <c r="Q2547" s="5">
        <v>617.53716149207196</v>
      </c>
      <c r="R2547" s="5">
        <v>617.54</v>
      </c>
      <c r="S2547" s="5" t="s">
        <v>14</v>
      </c>
      <c r="T2547" s="5" t="s">
        <v>11764</v>
      </c>
      <c r="U2547" s="7">
        <v>0.27307516023669631</v>
      </c>
      <c r="V2547" s="5" t="str">
        <f>TEXT(superstore_excel!$B2547, "MMMM")</f>
        <v>June</v>
      </c>
      <c r="W2547" s="5">
        <f>YEAR(superstore_excel!$B2547)</f>
        <v>2023</v>
      </c>
      <c r="X2547" s="29"/>
    </row>
    <row r="2548" spans="1:24" x14ac:dyDescent="0.3">
      <c r="A2548" s="26" t="s">
        <v>33</v>
      </c>
      <c r="B2548" s="2">
        <v>45400</v>
      </c>
      <c r="C2548" s="2">
        <v>45771</v>
      </c>
      <c r="D2548" s="3" t="s">
        <v>34</v>
      </c>
      <c r="E2548" s="3" t="s">
        <v>35</v>
      </c>
      <c r="F2548" s="3" t="s">
        <v>36</v>
      </c>
      <c r="G2548" s="3" t="s">
        <v>37</v>
      </c>
      <c r="H2548" s="3" t="s">
        <v>38</v>
      </c>
      <c r="I2548" s="3" t="s">
        <v>30</v>
      </c>
      <c r="J2548" s="3" t="s">
        <v>39</v>
      </c>
      <c r="K2548" s="3" t="s">
        <v>40</v>
      </c>
      <c r="L2548" s="3">
        <v>2261.3127049847299</v>
      </c>
      <c r="M2548" s="3">
        <v>4.2654159029416396</v>
      </c>
      <c r="N2548" s="3">
        <v>4</v>
      </c>
      <c r="O2548" s="3">
        <v>0.221145895872492</v>
      </c>
      <c r="P2548" s="3">
        <v>0.22</v>
      </c>
      <c r="Q2548" s="3">
        <v>617.61381087528798</v>
      </c>
      <c r="R2548" s="3">
        <v>617.61</v>
      </c>
      <c r="S2548" s="3" t="s">
        <v>14</v>
      </c>
      <c r="T2548" s="3" t="s">
        <v>11765</v>
      </c>
      <c r="U2548" s="6">
        <v>0.27312180642414008</v>
      </c>
      <c r="V2548" s="3" t="str">
        <f>TEXT(superstore_excel!$B2548, "MMMM")</f>
        <v>April</v>
      </c>
      <c r="W2548" s="3">
        <f>YEAR(superstore_excel!$B2548)</f>
        <v>2024</v>
      </c>
      <c r="X2548" s="27"/>
    </row>
    <row r="2549" spans="1:24" x14ac:dyDescent="0.3">
      <c r="A2549" s="28" t="s">
        <v>41</v>
      </c>
      <c r="B2549" s="4">
        <v>45232</v>
      </c>
      <c r="C2549" s="4">
        <v>45784</v>
      </c>
      <c r="D2549" s="5" t="s">
        <v>26</v>
      </c>
      <c r="E2549" s="5" t="s">
        <v>42</v>
      </c>
      <c r="F2549" s="5" t="s">
        <v>43</v>
      </c>
      <c r="G2549" s="5" t="s">
        <v>44</v>
      </c>
      <c r="H2549" s="5" t="s">
        <v>21</v>
      </c>
      <c r="I2549" s="5" t="s">
        <v>45</v>
      </c>
      <c r="J2549" s="5" t="s">
        <v>46</v>
      </c>
      <c r="K2549" s="5" t="s">
        <v>47</v>
      </c>
      <c r="L2549" s="5">
        <v>2261.2071214777402</v>
      </c>
      <c r="M2549" s="5">
        <v>4.2648492051701101</v>
      </c>
      <c r="N2549" s="5">
        <v>4</v>
      </c>
      <c r="O2549" s="5">
        <v>0.221133858267717</v>
      </c>
      <c r="P2549" s="5">
        <v>0.22</v>
      </c>
      <c r="Q2549" s="5">
        <v>617.69046025850503</v>
      </c>
      <c r="R2549" s="5">
        <v>617.69000000000005</v>
      </c>
      <c r="S2549" s="5" t="s">
        <v>14</v>
      </c>
      <c r="T2549" s="5" t="s">
        <v>11766</v>
      </c>
      <c r="U2549" s="7">
        <v>0.27316845696772485</v>
      </c>
      <c r="V2549" s="5" t="str">
        <f>TEXT(superstore_excel!$B2549, "MMMM")</f>
        <v>November</v>
      </c>
      <c r="W2549" s="5">
        <f>YEAR(superstore_excel!$B2549)</f>
        <v>2023</v>
      </c>
      <c r="X2549" s="29"/>
    </row>
    <row r="2550" spans="1:24" x14ac:dyDescent="0.3">
      <c r="A2550" s="26" t="s">
        <v>48</v>
      </c>
      <c r="B2550" s="2">
        <v>45122</v>
      </c>
      <c r="C2550" s="2">
        <v>45761</v>
      </c>
      <c r="D2550" s="3" t="s">
        <v>26</v>
      </c>
      <c r="E2550" s="3" t="s">
        <v>49</v>
      </c>
      <c r="F2550" s="3" t="s">
        <v>50</v>
      </c>
      <c r="G2550" s="3" t="s">
        <v>37</v>
      </c>
      <c r="H2550" s="3" t="s">
        <v>21</v>
      </c>
      <c r="I2550" s="3" t="s">
        <v>45</v>
      </c>
      <c r="J2550" s="3" t="s">
        <v>51</v>
      </c>
      <c r="K2550" s="3" t="s">
        <v>52</v>
      </c>
      <c r="L2550" s="3">
        <v>2261.1015379707501</v>
      </c>
      <c r="M2550" s="3">
        <v>4.2642825073985797</v>
      </c>
      <c r="N2550" s="3">
        <v>4</v>
      </c>
      <c r="O2550" s="3">
        <v>0.221121820662942</v>
      </c>
      <c r="P2550" s="3">
        <v>0.22</v>
      </c>
      <c r="Q2550" s="3">
        <v>617.76710964172105</v>
      </c>
      <c r="R2550" s="3">
        <v>617.77</v>
      </c>
      <c r="S2550" s="3" t="s">
        <v>14</v>
      </c>
      <c r="T2550" s="3" t="s">
        <v>11767</v>
      </c>
      <c r="U2550" s="6">
        <v>0.27321511186806002</v>
      </c>
      <c r="V2550" s="3" t="str">
        <f>TEXT(superstore_excel!$B2550, "MMMM")</f>
        <v>July</v>
      </c>
      <c r="W2550" s="3">
        <f>YEAR(superstore_excel!$B2550)</f>
        <v>2023</v>
      </c>
      <c r="X2550" s="27"/>
    </row>
    <row r="2551" spans="1:24" x14ac:dyDescent="0.3">
      <c r="A2551" s="28" t="s">
        <v>53</v>
      </c>
      <c r="B2551" s="4">
        <v>45189</v>
      </c>
      <c r="C2551" s="4">
        <v>45764</v>
      </c>
      <c r="D2551" s="5" t="s">
        <v>54</v>
      </c>
      <c r="E2551" s="5" t="s">
        <v>55</v>
      </c>
      <c r="F2551" s="5" t="s">
        <v>56</v>
      </c>
      <c r="G2551" s="5" t="s">
        <v>20</v>
      </c>
      <c r="H2551" s="5" t="s">
        <v>38</v>
      </c>
      <c r="I2551" s="5" t="s">
        <v>45</v>
      </c>
      <c r="J2551" s="5" t="s">
        <v>57</v>
      </c>
      <c r="K2551" s="5" t="s">
        <v>58</v>
      </c>
      <c r="L2551" s="5">
        <v>2260.99595446376</v>
      </c>
      <c r="M2551" s="5">
        <v>4.2637158096270502</v>
      </c>
      <c r="N2551" s="5">
        <v>4</v>
      </c>
      <c r="O2551" s="5">
        <v>0.221109783058167</v>
      </c>
      <c r="P2551" s="5">
        <v>0.22</v>
      </c>
      <c r="Q2551" s="5">
        <v>617.84375902493798</v>
      </c>
      <c r="R2551" s="5">
        <v>617.84</v>
      </c>
      <c r="S2551" s="5" t="s">
        <v>14</v>
      </c>
      <c r="T2551" s="5" t="s">
        <v>11768</v>
      </c>
      <c r="U2551" s="7">
        <v>0.27326177112575678</v>
      </c>
      <c r="V2551" s="5" t="str">
        <f>TEXT(superstore_excel!$B2551, "MMMM")</f>
        <v>September</v>
      </c>
      <c r="W2551" s="5">
        <f>YEAR(superstore_excel!$B2551)</f>
        <v>2023</v>
      </c>
      <c r="X2551" s="29"/>
    </row>
    <row r="2552" spans="1:24" x14ac:dyDescent="0.3">
      <c r="A2552" s="26" t="s">
        <v>59</v>
      </c>
      <c r="B2552" s="2">
        <v>45599</v>
      </c>
      <c r="C2552" s="2">
        <v>45785</v>
      </c>
      <c r="D2552" s="3" t="s">
        <v>34</v>
      </c>
      <c r="E2552" s="3" t="s">
        <v>60</v>
      </c>
      <c r="F2552" s="3" t="s">
        <v>61</v>
      </c>
      <c r="G2552" s="3" t="s">
        <v>37</v>
      </c>
      <c r="H2552" s="3" t="s">
        <v>62</v>
      </c>
      <c r="I2552" s="3" t="s">
        <v>45</v>
      </c>
      <c r="J2552" s="3" t="s">
        <v>57</v>
      </c>
      <c r="K2552" s="3" t="s">
        <v>63</v>
      </c>
      <c r="L2552" s="3">
        <v>2260.8903709567599</v>
      </c>
      <c r="M2552" s="3">
        <v>4.2631491118555198</v>
      </c>
      <c r="N2552" s="3">
        <v>4</v>
      </c>
      <c r="O2552" s="3">
        <v>0.221097745453392</v>
      </c>
      <c r="P2552" s="3">
        <v>0.22</v>
      </c>
      <c r="Q2552" s="3">
        <v>617.920408408154</v>
      </c>
      <c r="R2552" s="3">
        <v>617.91999999999996</v>
      </c>
      <c r="S2552" s="3" t="s">
        <v>14</v>
      </c>
      <c r="T2552" s="3" t="s">
        <v>11769</v>
      </c>
      <c r="U2552" s="6">
        <v>0.27330843474142597</v>
      </c>
      <c r="V2552" s="3" t="str">
        <f>TEXT(superstore_excel!$B2552, "MMMM")</f>
        <v>November</v>
      </c>
      <c r="W2552" s="3">
        <f>YEAR(superstore_excel!$B2552)</f>
        <v>2024</v>
      </c>
      <c r="X2552" s="27"/>
    </row>
    <row r="2553" spans="1:24" x14ac:dyDescent="0.3">
      <c r="A2553" s="28" t="s">
        <v>64</v>
      </c>
      <c r="B2553" s="4">
        <v>45150</v>
      </c>
      <c r="C2553" s="4">
        <v>45770</v>
      </c>
      <c r="D2553" s="5" t="s">
        <v>26</v>
      </c>
      <c r="E2553" s="5" t="s">
        <v>65</v>
      </c>
      <c r="F2553" s="5" t="s">
        <v>66</v>
      </c>
      <c r="G2553" s="5" t="s">
        <v>20</v>
      </c>
      <c r="H2553" s="5" t="s">
        <v>38</v>
      </c>
      <c r="I2553" s="5" t="s">
        <v>45</v>
      </c>
      <c r="J2553" s="5" t="s">
        <v>57</v>
      </c>
      <c r="K2553" s="5" t="s">
        <v>67</v>
      </c>
      <c r="L2553" s="5">
        <v>2260.7847874497702</v>
      </c>
      <c r="M2553" s="5">
        <v>4.2625824140840001</v>
      </c>
      <c r="N2553" s="5">
        <v>4</v>
      </c>
      <c r="O2553" s="5">
        <v>0.221085707848617</v>
      </c>
      <c r="P2553" s="5">
        <v>0.22</v>
      </c>
      <c r="Q2553" s="5">
        <v>617.99705779137105</v>
      </c>
      <c r="R2553" s="5">
        <v>618</v>
      </c>
      <c r="S2553" s="5" t="s">
        <v>14</v>
      </c>
      <c r="T2553" s="5" t="s">
        <v>11770</v>
      </c>
      <c r="U2553" s="7">
        <v>0.27335510271567659</v>
      </c>
      <c r="V2553" s="5" t="str">
        <f>TEXT(superstore_excel!$B2553, "MMMM")</f>
        <v>August</v>
      </c>
      <c r="W2553" s="5">
        <f>YEAR(superstore_excel!$B2553)</f>
        <v>2023</v>
      </c>
      <c r="X2553" s="29"/>
    </row>
    <row r="2554" spans="1:24" x14ac:dyDescent="0.3">
      <c r="A2554" s="26" t="s">
        <v>68</v>
      </c>
      <c r="B2554" s="2">
        <v>45637</v>
      </c>
      <c r="C2554" s="2">
        <v>45775</v>
      </c>
      <c r="D2554" s="3" t="s">
        <v>17</v>
      </c>
      <c r="E2554" s="3" t="s">
        <v>69</v>
      </c>
      <c r="F2554" s="3" t="s">
        <v>70</v>
      </c>
      <c r="G2554" s="3" t="s">
        <v>20</v>
      </c>
      <c r="H2554" s="3" t="s">
        <v>21</v>
      </c>
      <c r="I2554" s="3" t="s">
        <v>45</v>
      </c>
      <c r="J2554" s="3" t="s">
        <v>57</v>
      </c>
      <c r="K2554" s="3" t="s">
        <v>71</v>
      </c>
      <c r="L2554" s="3">
        <v>2260.6792039427801</v>
      </c>
      <c r="M2554" s="3">
        <v>4.2620157163124697</v>
      </c>
      <c r="N2554" s="3">
        <v>4</v>
      </c>
      <c r="O2554" s="3">
        <v>0.221073670243843</v>
      </c>
      <c r="P2554" s="3">
        <v>0.22</v>
      </c>
      <c r="Q2554" s="3">
        <v>618.07370717458696</v>
      </c>
      <c r="R2554" s="3">
        <v>618.07000000000005</v>
      </c>
      <c r="S2554" s="3" t="s">
        <v>14</v>
      </c>
      <c r="T2554" s="3" t="s">
        <v>11771</v>
      </c>
      <c r="U2554" s="6">
        <v>0.27340177504911972</v>
      </c>
      <c r="V2554" s="3" t="str">
        <f>TEXT(superstore_excel!$B2554, "MMMM")</f>
        <v>December</v>
      </c>
      <c r="W2554" s="3">
        <f>YEAR(superstore_excel!$B2554)</f>
        <v>2024</v>
      </c>
      <c r="X2554" s="27"/>
    </row>
    <row r="2555" spans="1:24" x14ac:dyDescent="0.3">
      <c r="A2555" s="28" t="s">
        <v>72</v>
      </c>
      <c r="B2555" s="4">
        <v>45737</v>
      </c>
      <c r="C2555" s="4">
        <v>45764</v>
      </c>
      <c r="D2555" s="5" t="s">
        <v>17</v>
      </c>
      <c r="E2555" s="5" t="s">
        <v>73</v>
      </c>
      <c r="F2555" s="5" t="s">
        <v>74</v>
      </c>
      <c r="G2555" s="5" t="s">
        <v>37</v>
      </c>
      <c r="H2555" s="5" t="s">
        <v>21</v>
      </c>
      <c r="I2555" s="5" t="s">
        <v>30</v>
      </c>
      <c r="J2555" s="5" t="s">
        <v>31</v>
      </c>
      <c r="K2555" s="5" t="s">
        <v>75</v>
      </c>
      <c r="L2555" s="5">
        <v>2260.57362043579</v>
      </c>
      <c r="M2555" s="5">
        <v>4.2614490185409402</v>
      </c>
      <c r="N2555" s="5">
        <v>4</v>
      </c>
      <c r="O2555" s="5">
        <v>0.221061632639068</v>
      </c>
      <c r="P2555" s="5">
        <v>0.22</v>
      </c>
      <c r="Q2555" s="5">
        <v>618.150356557804</v>
      </c>
      <c r="R2555" s="5">
        <v>618.15</v>
      </c>
      <c r="S2555" s="5" t="s">
        <v>14</v>
      </c>
      <c r="T2555" s="5" t="s">
        <v>11772</v>
      </c>
      <c r="U2555" s="7">
        <v>0.27344845174236704</v>
      </c>
      <c r="V2555" s="5" t="str">
        <f>TEXT(superstore_excel!$B2555, "MMMM")</f>
        <v>March</v>
      </c>
      <c r="W2555" s="5">
        <f>YEAR(superstore_excel!$B2555)</f>
        <v>2025</v>
      </c>
      <c r="X2555" s="29"/>
    </row>
    <row r="2556" spans="1:24" x14ac:dyDescent="0.3">
      <c r="A2556" s="26" t="s">
        <v>76</v>
      </c>
      <c r="B2556" s="2">
        <v>45467</v>
      </c>
      <c r="C2556" s="2">
        <v>45781</v>
      </c>
      <c r="D2556" s="3" t="s">
        <v>17</v>
      </c>
      <c r="E2556" s="3" t="s">
        <v>77</v>
      </c>
      <c r="F2556" s="3" t="s">
        <v>78</v>
      </c>
      <c r="G2556" s="3" t="s">
        <v>44</v>
      </c>
      <c r="H2556" s="3" t="s">
        <v>29</v>
      </c>
      <c r="I2556" s="3" t="s">
        <v>30</v>
      </c>
      <c r="J2556" s="3" t="s">
        <v>39</v>
      </c>
      <c r="K2556" s="3" t="s">
        <v>79</v>
      </c>
      <c r="L2556" s="3">
        <v>2260.4680369287998</v>
      </c>
      <c r="M2556" s="3">
        <v>4.2608823207694098</v>
      </c>
      <c r="N2556" s="3">
        <v>4</v>
      </c>
      <c r="O2556" s="3">
        <v>0.221049595034293</v>
      </c>
      <c r="P2556" s="3">
        <v>0.22</v>
      </c>
      <c r="Q2556" s="3">
        <v>618.22700594102002</v>
      </c>
      <c r="R2556" s="3">
        <v>618.23</v>
      </c>
      <c r="S2556" s="3" t="s">
        <v>14</v>
      </c>
      <c r="T2556" s="3" t="s">
        <v>11773</v>
      </c>
      <c r="U2556" s="6">
        <v>0.27349513279602855</v>
      </c>
      <c r="V2556" s="3" t="str">
        <f>TEXT(superstore_excel!$B2556, "MMMM")</f>
        <v>June</v>
      </c>
      <c r="W2556" s="3">
        <f>YEAR(superstore_excel!$B2556)</f>
        <v>2024</v>
      </c>
      <c r="X2556" s="27"/>
    </row>
    <row r="2557" spans="1:24" x14ac:dyDescent="0.3">
      <c r="A2557" s="28" t="s">
        <v>80</v>
      </c>
      <c r="B2557" s="4">
        <v>45257</v>
      </c>
      <c r="C2557" s="4">
        <v>45783</v>
      </c>
      <c r="D2557" s="5" t="s">
        <v>26</v>
      </c>
      <c r="E2557" s="5" t="s">
        <v>81</v>
      </c>
      <c r="F2557" s="5" t="s">
        <v>82</v>
      </c>
      <c r="G2557" s="5" t="s">
        <v>37</v>
      </c>
      <c r="H2557" s="5" t="s">
        <v>21</v>
      </c>
      <c r="I2557" s="5" t="s">
        <v>45</v>
      </c>
      <c r="J2557" s="5" t="s">
        <v>51</v>
      </c>
      <c r="K2557" s="5" t="s">
        <v>83</v>
      </c>
      <c r="L2557" s="5">
        <v>2260.3624534218102</v>
      </c>
      <c r="M2557" s="5">
        <v>4.2603156229978802</v>
      </c>
      <c r="N2557" s="5">
        <v>4</v>
      </c>
      <c r="O2557" s="5">
        <v>0.221037557429518</v>
      </c>
      <c r="P2557" s="5">
        <v>0.22</v>
      </c>
      <c r="Q2557" s="5">
        <v>618.30365532423696</v>
      </c>
      <c r="R2557" s="5">
        <v>618.29999999999995</v>
      </c>
      <c r="S2557" s="5" t="s">
        <v>84</v>
      </c>
      <c r="T2557" s="5" t="s">
        <v>11766</v>
      </c>
      <c r="U2557" s="7">
        <v>0.27354181821071605</v>
      </c>
      <c r="V2557" s="5" t="str">
        <f>TEXT(superstore_excel!$B2557, "MMMM")</f>
        <v>November</v>
      </c>
      <c r="W2557" s="5">
        <f>YEAR(superstore_excel!$B2557)</f>
        <v>2023</v>
      </c>
      <c r="X2557" s="29"/>
    </row>
    <row r="2558" spans="1:24" x14ac:dyDescent="0.3">
      <c r="A2558" s="26" t="s">
        <v>85</v>
      </c>
      <c r="B2558" s="2">
        <v>45558</v>
      </c>
      <c r="C2558" s="2">
        <v>45759</v>
      </c>
      <c r="D2558" s="3" t="s">
        <v>26</v>
      </c>
      <c r="E2558" s="3" t="s">
        <v>86</v>
      </c>
      <c r="F2558" s="3" t="s">
        <v>87</v>
      </c>
      <c r="G2558" s="3" t="s">
        <v>20</v>
      </c>
      <c r="H2558" s="3" t="s">
        <v>29</v>
      </c>
      <c r="I2558" s="3" t="s">
        <v>45</v>
      </c>
      <c r="J2558" s="3" t="s">
        <v>46</v>
      </c>
      <c r="K2558" s="3" t="s">
        <v>88</v>
      </c>
      <c r="L2558" s="3">
        <v>2260.2568699148201</v>
      </c>
      <c r="M2558" s="3">
        <v>4.2597489252263498</v>
      </c>
      <c r="N2558" s="3">
        <v>4</v>
      </c>
      <c r="O2558" s="3">
        <v>0.221025519824743</v>
      </c>
      <c r="P2558" s="3">
        <v>0.22</v>
      </c>
      <c r="Q2558" s="3">
        <v>618.38030470745298</v>
      </c>
      <c r="R2558" s="3">
        <v>618.38</v>
      </c>
      <c r="S2558" s="3" t="s">
        <v>84</v>
      </c>
      <c r="T2558" s="3" t="s">
        <v>11774</v>
      </c>
      <c r="U2558" s="6">
        <v>0.2735885079870401</v>
      </c>
      <c r="V2558" s="3" t="str">
        <f>TEXT(superstore_excel!$B2558, "MMMM")</f>
        <v>September</v>
      </c>
      <c r="W2558" s="3">
        <f>YEAR(superstore_excel!$B2558)</f>
        <v>2024</v>
      </c>
      <c r="X2558" s="27"/>
    </row>
    <row r="2559" spans="1:24" x14ac:dyDescent="0.3">
      <c r="A2559" s="28" t="s">
        <v>89</v>
      </c>
      <c r="B2559" s="4">
        <v>45514</v>
      </c>
      <c r="C2559" s="4">
        <v>45769</v>
      </c>
      <c r="D2559" s="5" t="s">
        <v>26</v>
      </c>
      <c r="E2559" s="5" t="s">
        <v>90</v>
      </c>
      <c r="F2559" s="5" t="s">
        <v>91</v>
      </c>
      <c r="G2559" s="5" t="s">
        <v>20</v>
      </c>
      <c r="H2559" s="5" t="s">
        <v>38</v>
      </c>
      <c r="I2559" s="5" t="s">
        <v>45</v>
      </c>
      <c r="J2559" s="5" t="s">
        <v>51</v>
      </c>
      <c r="K2559" s="5" t="s">
        <v>92</v>
      </c>
      <c r="L2559" s="5">
        <v>2260.15128640783</v>
      </c>
      <c r="M2559" s="5">
        <v>4.2591822274548301</v>
      </c>
      <c r="N2559" s="5">
        <v>4</v>
      </c>
      <c r="O2559" s="5">
        <v>0.221013482219968</v>
      </c>
      <c r="P2559" s="5">
        <v>0.22</v>
      </c>
      <c r="Q2559" s="5">
        <v>618.45695409067002</v>
      </c>
      <c r="R2559" s="5">
        <v>618.46</v>
      </c>
      <c r="S2559" s="5" t="s">
        <v>14</v>
      </c>
      <c r="T2559" s="5" t="s">
        <v>11775</v>
      </c>
      <c r="U2559" s="7">
        <v>0.27363520212561265</v>
      </c>
      <c r="V2559" s="5" t="str">
        <f>TEXT(superstore_excel!$B2559, "MMMM")</f>
        <v>August</v>
      </c>
      <c r="W2559" s="5">
        <f>YEAR(superstore_excel!$B2559)</f>
        <v>2024</v>
      </c>
      <c r="X2559" s="29"/>
    </row>
    <row r="2560" spans="1:24" x14ac:dyDescent="0.3">
      <c r="A2560" s="26" t="s">
        <v>93</v>
      </c>
      <c r="B2560" s="2">
        <v>45657</v>
      </c>
      <c r="C2560" s="2">
        <v>45773</v>
      </c>
      <c r="D2560" s="3" t="s">
        <v>54</v>
      </c>
      <c r="E2560" s="3" t="s">
        <v>94</v>
      </c>
      <c r="F2560" s="3" t="s">
        <v>95</v>
      </c>
      <c r="G2560" s="3" t="s">
        <v>44</v>
      </c>
      <c r="H2560" s="3" t="s">
        <v>21</v>
      </c>
      <c r="I2560" s="3" t="s">
        <v>45</v>
      </c>
      <c r="J2560" s="3" t="s">
        <v>96</v>
      </c>
      <c r="K2560" s="3" t="s">
        <v>97</v>
      </c>
      <c r="L2560" s="3">
        <v>2260.0457029008398</v>
      </c>
      <c r="M2560" s="3">
        <v>4.2586155296832997</v>
      </c>
      <c r="N2560" s="3">
        <v>4</v>
      </c>
      <c r="O2560" s="3">
        <v>0.221001444615194</v>
      </c>
      <c r="P2560" s="3">
        <v>0.22</v>
      </c>
      <c r="Q2560" s="3">
        <v>618.53360347388605</v>
      </c>
      <c r="R2560" s="3">
        <v>618.53</v>
      </c>
      <c r="S2560" s="3" t="s">
        <v>14</v>
      </c>
      <c r="T2560" s="3" t="s">
        <v>11771</v>
      </c>
      <c r="U2560" s="6">
        <v>0.27368190062704428</v>
      </c>
      <c r="V2560" s="3" t="str">
        <f>TEXT(superstore_excel!$B2560, "MMMM")</f>
        <v>December</v>
      </c>
      <c r="W2560" s="3">
        <f>YEAR(superstore_excel!$B2560)</f>
        <v>2024</v>
      </c>
      <c r="X2560" s="27"/>
    </row>
    <row r="2561" spans="1:24" x14ac:dyDescent="0.3">
      <c r="A2561" s="28" t="s">
        <v>98</v>
      </c>
      <c r="B2561" s="4">
        <v>45256</v>
      </c>
      <c r="C2561" s="4">
        <v>45781</v>
      </c>
      <c r="D2561" s="5" t="s">
        <v>34</v>
      </c>
      <c r="E2561" s="5" t="s">
        <v>99</v>
      </c>
      <c r="F2561" s="5" t="s">
        <v>100</v>
      </c>
      <c r="G2561" s="5" t="s">
        <v>44</v>
      </c>
      <c r="H2561" s="5" t="s">
        <v>21</v>
      </c>
      <c r="I2561" s="5" t="s">
        <v>30</v>
      </c>
      <c r="J2561" s="5" t="s">
        <v>101</v>
      </c>
      <c r="K2561" s="5" t="s">
        <v>102</v>
      </c>
      <c r="L2561" s="5">
        <v>2259.9401193938402</v>
      </c>
      <c r="M2561" s="5">
        <v>4.2580488319117702</v>
      </c>
      <c r="N2561" s="5">
        <v>4</v>
      </c>
      <c r="O2561" s="5">
        <v>0.220989407010419</v>
      </c>
      <c r="P2561" s="5">
        <v>0.22</v>
      </c>
      <c r="Q2561" s="5">
        <v>618.61025285710298</v>
      </c>
      <c r="R2561" s="5">
        <v>618.61</v>
      </c>
      <c r="S2561" s="5" t="s">
        <v>14</v>
      </c>
      <c r="T2561" s="5" t="s">
        <v>11766</v>
      </c>
      <c r="U2561" s="7">
        <v>0.27372860349194839</v>
      </c>
      <c r="V2561" s="5" t="str">
        <f>TEXT(superstore_excel!$B2561, "MMMM")</f>
        <v>November</v>
      </c>
      <c r="W2561" s="5">
        <f>YEAR(superstore_excel!$B2561)</f>
        <v>2023</v>
      </c>
      <c r="X2561" s="29"/>
    </row>
    <row r="2562" spans="1:24" x14ac:dyDescent="0.3">
      <c r="A2562" s="26" t="s">
        <v>103</v>
      </c>
      <c r="B2562" s="2">
        <v>45590</v>
      </c>
      <c r="C2562" s="2">
        <v>45765</v>
      </c>
      <c r="D2562" s="3" t="s">
        <v>26</v>
      </c>
      <c r="E2562" s="3" t="s">
        <v>104</v>
      </c>
      <c r="F2562" s="3" t="s">
        <v>105</v>
      </c>
      <c r="G2562" s="3" t="s">
        <v>20</v>
      </c>
      <c r="H2562" s="3" t="s">
        <v>29</v>
      </c>
      <c r="I2562" s="3" t="s">
        <v>30</v>
      </c>
      <c r="J2562" s="3" t="s">
        <v>31</v>
      </c>
      <c r="K2562" s="3" t="s">
        <v>106</v>
      </c>
      <c r="L2562" s="3">
        <v>2259.8345358868501</v>
      </c>
      <c r="M2562" s="3">
        <v>4.2574821341402398</v>
      </c>
      <c r="N2562" s="3">
        <v>4</v>
      </c>
      <c r="O2562" s="3">
        <v>0.220977369405644</v>
      </c>
      <c r="P2562" s="3">
        <v>0.22</v>
      </c>
      <c r="Q2562" s="3">
        <v>618.686902240319</v>
      </c>
      <c r="R2562" s="3">
        <v>618.69000000000005</v>
      </c>
      <c r="S2562" s="3" t="s">
        <v>14</v>
      </c>
      <c r="T2562" s="3" t="s">
        <v>11763</v>
      </c>
      <c r="U2562" s="6">
        <v>0.27377531072093353</v>
      </c>
      <c r="V2562" s="3" t="str">
        <f>TEXT(superstore_excel!$B2562, "MMMM")</f>
        <v>October</v>
      </c>
      <c r="W2562" s="3">
        <f>YEAR(superstore_excel!$B2562)</f>
        <v>2024</v>
      </c>
      <c r="X2562" s="27"/>
    </row>
    <row r="2563" spans="1:24" x14ac:dyDescent="0.3">
      <c r="A2563" s="28" t="s">
        <v>107</v>
      </c>
      <c r="B2563" s="4">
        <v>45274</v>
      </c>
      <c r="C2563" s="4">
        <v>45777</v>
      </c>
      <c r="D2563" s="5" t="s">
        <v>34</v>
      </c>
      <c r="E2563" s="5" t="s">
        <v>108</v>
      </c>
      <c r="F2563" s="5" t="s">
        <v>109</v>
      </c>
      <c r="G2563" s="5" t="s">
        <v>44</v>
      </c>
      <c r="H2563" s="5" t="s">
        <v>21</v>
      </c>
      <c r="I2563" s="5" t="s">
        <v>30</v>
      </c>
      <c r="J2563" s="5" t="s">
        <v>39</v>
      </c>
      <c r="K2563" s="5" t="s">
        <v>110</v>
      </c>
      <c r="L2563" s="5">
        <v>2259.7289523798599</v>
      </c>
      <c r="M2563" s="5">
        <v>4.2569154363687103</v>
      </c>
      <c r="N2563" s="5">
        <v>4</v>
      </c>
      <c r="O2563" s="5">
        <v>0.220965331800869</v>
      </c>
      <c r="P2563" s="5">
        <v>0.22</v>
      </c>
      <c r="Q2563" s="5">
        <v>618.76355162353605</v>
      </c>
      <c r="R2563" s="5">
        <v>618.76</v>
      </c>
      <c r="S2563" s="5" t="s">
        <v>14</v>
      </c>
      <c r="T2563" s="5" t="s">
        <v>11776</v>
      </c>
      <c r="U2563" s="7">
        <v>0.27382202231461344</v>
      </c>
      <c r="V2563" s="5" t="str">
        <f>TEXT(superstore_excel!$B2563, "MMMM")</f>
        <v>December</v>
      </c>
      <c r="W2563" s="5">
        <f>YEAR(superstore_excel!$B2563)</f>
        <v>2023</v>
      </c>
      <c r="X2563" s="29"/>
    </row>
    <row r="2564" spans="1:24" x14ac:dyDescent="0.3">
      <c r="A2564" s="26" t="s">
        <v>111</v>
      </c>
      <c r="B2564" s="2">
        <v>45701</v>
      </c>
      <c r="C2564" s="2">
        <v>45769</v>
      </c>
      <c r="D2564" s="3" t="s">
        <v>34</v>
      </c>
      <c r="E2564" s="3" t="s">
        <v>112</v>
      </c>
      <c r="F2564" s="3" t="s">
        <v>113</v>
      </c>
      <c r="G2564" s="3" t="s">
        <v>20</v>
      </c>
      <c r="H2564" s="3" t="s">
        <v>38</v>
      </c>
      <c r="I2564" s="3" t="s">
        <v>30</v>
      </c>
      <c r="J2564" s="3" t="s">
        <v>39</v>
      </c>
      <c r="K2564" s="3" t="s">
        <v>114</v>
      </c>
      <c r="L2564" s="3">
        <v>2259.6233688728698</v>
      </c>
      <c r="M2564" s="3">
        <v>4.2563487385971897</v>
      </c>
      <c r="N2564" s="3">
        <v>4</v>
      </c>
      <c r="O2564" s="3">
        <v>0.220953294196094</v>
      </c>
      <c r="P2564" s="3">
        <v>0.22</v>
      </c>
      <c r="Q2564" s="3">
        <v>618.84020100675195</v>
      </c>
      <c r="R2564" s="3">
        <v>618.84</v>
      </c>
      <c r="S2564" s="3" t="s">
        <v>14</v>
      </c>
      <c r="T2564" s="3" t="s">
        <v>11777</v>
      </c>
      <c r="U2564" s="6">
        <v>0.27386873827359898</v>
      </c>
      <c r="V2564" s="3" t="str">
        <f>TEXT(superstore_excel!$B2564, "MMMM")</f>
        <v>February</v>
      </c>
      <c r="W2564" s="3">
        <f>YEAR(superstore_excel!$B2564)</f>
        <v>2025</v>
      </c>
      <c r="X2564" s="27"/>
    </row>
    <row r="2565" spans="1:24" x14ac:dyDescent="0.3">
      <c r="A2565" s="28" t="s">
        <v>115</v>
      </c>
      <c r="B2565" s="4">
        <v>45662</v>
      </c>
      <c r="C2565" s="4">
        <v>45782</v>
      </c>
      <c r="D2565" s="5" t="s">
        <v>34</v>
      </c>
      <c r="E2565" s="5" t="s">
        <v>116</v>
      </c>
      <c r="F2565" s="5" t="s">
        <v>117</v>
      </c>
      <c r="G2565" s="5" t="s">
        <v>37</v>
      </c>
      <c r="H2565" s="5" t="s">
        <v>62</v>
      </c>
      <c r="I2565" s="5" t="s">
        <v>45</v>
      </c>
      <c r="J2565" s="5" t="s">
        <v>51</v>
      </c>
      <c r="K2565" s="5" t="s">
        <v>118</v>
      </c>
      <c r="L2565" s="5">
        <v>2259.5177853658802</v>
      </c>
      <c r="M2565" s="5">
        <v>4.2557820408256601</v>
      </c>
      <c r="N2565" s="5">
        <v>4</v>
      </c>
      <c r="O2565" s="5">
        <v>0.220941256591319</v>
      </c>
      <c r="P2565" s="5">
        <v>0.22</v>
      </c>
      <c r="Q2565" s="5">
        <v>618.916850389969</v>
      </c>
      <c r="R2565" s="5">
        <v>618.91999999999996</v>
      </c>
      <c r="S2565" s="5" t="s">
        <v>14</v>
      </c>
      <c r="T2565" s="5" t="s">
        <v>11778</v>
      </c>
      <c r="U2565" s="7">
        <v>0.27391545859850303</v>
      </c>
      <c r="V2565" s="5" t="str">
        <f>TEXT(superstore_excel!$B2565, "MMMM")</f>
        <v>January</v>
      </c>
      <c r="W2565" s="5">
        <f>YEAR(superstore_excel!$B2565)</f>
        <v>2025</v>
      </c>
      <c r="X2565" s="29"/>
    </row>
    <row r="2566" spans="1:24" x14ac:dyDescent="0.3">
      <c r="A2566" s="26" t="s">
        <v>119</v>
      </c>
      <c r="B2566" s="2">
        <v>45171</v>
      </c>
      <c r="C2566" s="2">
        <v>45784</v>
      </c>
      <c r="D2566" s="3" t="s">
        <v>26</v>
      </c>
      <c r="E2566" s="3" t="s">
        <v>120</v>
      </c>
      <c r="F2566" s="3" t="s">
        <v>121</v>
      </c>
      <c r="G2566" s="3" t="s">
        <v>37</v>
      </c>
      <c r="H2566" s="3" t="s">
        <v>29</v>
      </c>
      <c r="I2566" s="3" t="s">
        <v>22</v>
      </c>
      <c r="J2566" s="3" t="s">
        <v>23</v>
      </c>
      <c r="K2566" s="3" t="s">
        <v>122</v>
      </c>
      <c r="L2566" s="3">
        <v>2259.4122018588901</v>
      </c>
      <c r="M2566" s="3">
        <v>4.2552153430541297</v>
      </c>
      <c r="N2566" s="3">
        <v>4</v>
      </c>
      <c r="O2566" s="3">
        <v>0.220929218986545</v>
      </c>
      <c r="P2566" s="3">
        <v>0.22</v>
      </c>
      <c r="Q2566" s="3">
        <v>618.99349977318502</v>
      </c>
      <c r="R2566" s="3">
        <v>618.99</v>
      </c>
      <c r="S2566" s="3" t="s">
        <v>14</v>
      </c>
      <c r="T2566" s="3" t="s">
        <v>11768</v>
      </c>
      <c r="U2566" s="6">
        <v>0.27396218328993682</v>
      </c>
      <c r="V2566" s="3" t="str">
        <f>TEXT(superstore_excel!$B2566, "MMMM")</f>
        <v>September</v>
      </c>
      <c r="W2566" s="3">
        <f>YEAR(superstore_excel!$B2566)</f>
        <v>2023</v>
      </c>
      <c r="X2566" s="27"/>
    </row>
    <row r="2567" spans="1:24" x14ac:dyDescent="0.3">
      <c r="A2567" s="28" t="s">
        <v>123</v>
      </c>
      <c r="B2567" s="4">
        <v>45634</v>
      </c>
      <c r="C2567" s="4">
        <v>45783</v>
      </c>
      <c r="D2567" s="5" t="s">
        <v>34</v>
      </c>
      <c r="E2567" s="5" t="s">
        <v>124</v>
      </c>
      <c r="F2567" s="5" t="s">
        <v>125</v>
      </c>
      <c r="G2567" s="5" t="s">
        <v>44</v>
      </c>
      <c r="H2567" s="5" t="s">
        <v>21</v>
      </c>
      <c r="I2567" s="5" t="s">
        <v>30</v>
      </c>
      <c r="J2567" s="5" t="s">
        <v>126</v>
      </c>
      <c r="K2567" s="5" t="s">
        <v>127</v>
      </c>
      <c r="L2567" s="5">
        <v>2259.3066183518999</v>
      </c>
      <c r="M2567" s="5">
        <v>4.2546486452826002</v>
      </c>
      <c r="N2567" s="5">
        <v>4</v>
      </c>
      <c r="O2567" s="5">
        <v>0.22091718138176999</v>
      </c>
      <c r="P2567" s="5">
        <v>0.22</v>
      </c>
      <c r="Q2567" s="5">
        <v>619.07014915640195</v>
      </c>
      <c r="R2567" s="5">
        <v>619.07000000000005</v>
      </c>
      <c r="S2567" s="5" t="s">
        <v>14</v>
      </c>
      <c r="T2567" s="5" t="s">
        <v>11771</v>
      </c>
      <c r="U2567" s="7">
        <v>0.27400891234851338</v>
      </c>
      <c r="V2567" s="5" t="str">
        <f>TEXT(superstore_excel!$B2567, "MMMM")</f>
        <v>December</v>
      </c>
      <c r="W2567" s="5">
        <f>YEAR(superstore_excel!$B2567)</f>
        <v>2024</v>
      </c>
      <c r="X2567" s="29"/>
    </row>
    <row r="2568" spans="1:24" x14ac:dyDescent="0.3">
      <c r="A2568" s="26" t="s">
        <v>128</v>
      </c>
      <c r="B2568" s="2">
        <v>45458</v>
      </c>
      <c r="C2568" s="2">
        <v>45770</v>
      </c>
      <c r="D2568" s="3" t="s">
        <v>54</v>
      </c>
      <c r="E2568" s="3" t="s">
        <v>129</v>
      </c>
      <c r="F2568" s="3" t="s">
        <v>130</v>
      </c>
      <c r="G2568" s="3" t="s">
        <v>20</v>
      </c>
      <c r="H2568" s="3" t="s">
        <v>38</v>
      </c>
      <c r="I2568" s="3" t="s">
        <v>22</v>
      </c>
      <c r="J2568" s="3" t="s">
        <v>131</v>
      </c>
      <c r="K2568" s="3" t="s">
        <v>132</v>
      </c>
      <c r="L2568" s="3">
        <v>2259.2010348449098</v>
      </c>
      <c r="M2568" s="3">
        <v>4.2540819475110698</v>
      </c>
      <c r="N2568" s="3">
        <v>4</v>
      </c>
      <c r="O2568" s="3">
        <v>0.22090514377699499</v>
      </c>
      <c r="P2568" s="3">
        <v>0.22</v>
      </c>
      <c r="Q2568" s="3">
        <v>619.14679853961798</v>
      </c>
      <c r="R2568" s="3">
        <v>619.15</v>
      </c>
      <c r="S2568" s="3" t="s">
        <v>14</v>
      </c>
      <c r="T2568" s="3" t="s">
        <v>11773</v>
      </c>
      <c r="U2568" s="6">
        <v>0.27405564577484415</v>
      </c>
      <c r="V2568" s="3" t="str">
        <f>TEXT(superstore_excel!$B2568, "MMMM")</f>
        <v>June</v>
      </c>
      <c r="W2568" s="3">
        <f>YEAR(superstore_excel!$B2568)</f>
        <v>2024</v>
      </c>
      <c r="X2568" s="27"/>
    </row>
    <row r="2569" spans="1:24" x14ac:dyDescent="0.3">
      <c r="A2569" s="28" t="s">
        <v>133</v>
      </c>
      <c r="B2569" s="4">
        <v>45678</v>
      </c>
      <c r="C2569" s="4">
        <v>45759</v>
      </c>
      <c r="D2569" s="5" t="s">
        <v>54</v>
      </c>
      <c r="E2569" s="5" t="s">
        <v>134</v>
      </c>
      <c r="F2569" s="5" t="s">
        <v>135</v>
      </c>
      <c r="G2569" s="5" t="s">
        <v>37</v>
      </c>
      <c r="H2569" s="5" t="s">
        <v>38</v>
      </c>
      <c r="I2569" s="5" t="s">
        <v>30</v>
      </c>
      <c r="J2569" s="5" t="s">
        <v>31</v>
      </c>
      <c r="K2569" s="5" t="s">
        <v>136</v>
      </c>
      <c r="L2569" s="5">
        <v>2259.0954513379202</v>
      </c>
      <c r="M2569" s="5">
        <v>4.2535152497395403</v>
      </c>
      <c r="N2569" s="5">
        <v>4</v>
      </c>
      <c r="O2569" s="5">
        <v>0.22089310617221999</v>
      </c>
      <c r="P2569" s="5">
        <v>0.22</v>
      </c>
      <c r="Q2569" s="5">
        <v>619.22344792283502</v>
      </c>
      <c r="R2569" s="5">
        <v>619.22</v>
      </c>
      <c r="S2569" s="5" t="s">
        <v>14</v>
      </c>
      <c r="T2569" s="5" t="s">
        <v>11778</v>
      </c>
      <c r="U2569" s="7">
        <v>0.27410238356954236</v>
      </c>
      <c r="V2569" s="5" t="str">
        <f>TEXT(superstore_excel!$B2569, "MMMM")</f>
        <v>January</v>
      </c>
      <c r="W2569" s="5">
        <f>YEAR(superstore_excel!$B2569)</f>
        <v>2025</v>
      </c>
      <c r="X2569" s="29"/>
    </row>
    <row r="2570" spans="1:24" x14ac:dyDescent="0.3">
      <c r="A2570" s="26" t="s">
        <v>137</v>
      </c>
      <c r="B2570" s="2">
        <v>45483</v>
      </c>
      <c r="C2570" s="2">
        <v>45772</v>
      </c>
      <c r="D2570" s="3" t="s">
        <v>34</v>
      </c>
      <c r="E2570" s="3" t="s">
        <v>138</v>
      </c>
      <c r="F2570" s="3" t="s">
        <v>139</v>
      </c>
      <c r="G2570" s="3" t="s">
        <v>44</v>
      </c>
      <c r="H2570" s="3" t="s">
        <v>29</v>
      </c>
      <c r="I2570" s="3" t="s">
        <v>22</v>
      </c>
      <c r="J2570" s="3" t="s">
        <v>131</v>
      </c>
      <c r="K2570" s="3" t="s">
        <v>140</v>
      </c>
      <c r="L2570" s="3">
        <v>2258.98986783092</v>
      </c>
      <c r="M2570" s="3">
        <v>4.2529485519680197</v>
      </c>
      <c r="N2570" s="3">
        <v>4</v>
      </c>
      <c r="O2570" s="3">
        <v>0.22088106856744499</v>
      </c>
      <c r="P2570" s="3">
        <v>0.22</v>
      </c>
      <c r="Q2570" s="3">
        <v>619.30009730605104</v>
      </c>
      <c r="R2570" s="3">
        <v>619.29999999999995</v>
      </c>
      <c r="S2570" s="3" t="s">
        <v>84</v>
      </c>
      <c r="T2570" s="3" t="s">
        <v>11779</v>
      </c>
      <c r="U2570" s="6">
        <v>0.27414912573322092</v>
      </c>
      <c r="V2570" s="3" t="str">
        <f>TEXT(superstore_excel!$B2570, "MMMM")</f>
        <v>July</v>
      </c>
      <c r="W2570" s="3">
        <f>YEAR(superstore_excel!$B2570)</f>
        <v>2024</v>
      </c>
      <c r="X2570" s="27"/>
    </row>
    <row r="2571" spans="1:24" x14ac:dyDescent="0.3">
      <c r="A2571" s="28" t="s">
        <v>141</v>
      </c>
      <c r="B2571" s="4">
        <v>45255</v>
      </c>
      <c r="C2571" s="4">
        <v>45771</v>
      </c>
      <c r="D2571" s="5" t="s">
        <v>54</v>
      </c>
      <c r="E2571" s="5" t="s">
        <v>142</v>
      </c>
      <c r="F2571" s="5" t="s">
        <v>143</v>
      </c>
      <c r="G2571" s="5" t="s">
        <v>44</v>
      </c>
      <c r="H2571" s="5" t="s">
        <v>29</v>
      </c>
      <c r="I2571" s="5" t="s">
        <v>45</v>
      </c>
      <c r="J2571" s="5" t="s">
        <v>46</v>
      </c>
      <c r="K2571" s="5" t="s">
        <v>144</v>
      </c>
      <c r="L2571" s="5">
        <v>2258.8842843239299</v>
      </c>
      <c r="M2571" s="5">
        <v>4.2523818541964902</v>
      </c>
      <c r="N2571" s="5">
        <v>4</v>
      </c>
      <c r="O2571" s="5">
        <v>0.22086903096266999</v>
      </c>
      <c r="P2571" s="5">
        <v>0.22</v>
      </c>
      <c r="Q2571" s="5">
        <v>619.37674668926797</v>
      </c>
      <c r="R2571" s="5">
        <v>619.38</v>
      </c>
      <c r="S2571" s="5" t="s">
        <v>14</v>
      </c>
      <c r="T2571" s="5" t="s">
        <v>11766</v>
      </c>
      <c r="U2571" s="7">
        <v>0.27419587226649089</v>
      </c>
      <c r="V2571" s="5" t="str">
        <f>TEXT(superstore_excel!$B2571, "MMMM")</f>
        <v>November</v>
      </c>
      <c r="W2571" s="5">
        <f>YEAR(superstore_excel!$B2571)</f>
        <v>2023</v>
      </c>
      <c r="X2571" s="29"/>
    </row>
    <row r="2572" spans="1:24" x14ac:dyDescent="0.3">
      <c r="A2572" s="26" t="s">
        <v>145</v>
      </c>
      <c r="B2572" s="2">
        <v>45743</v>
      </c>
      <c r="C2572" s="2">
        <v>45781</v>
      </c>
      <c r="D2572" s="3" t="s">
        <v>54</v>
      </c>
      <c r="E2572" s="3" t="s">
        <v>146</v>
      </c>
      <c r="F2572" s="3" t="s">
        <v>147</v>
      </c>
      <c r="G2572" s="3" t="s">
        <v>37</v>
      </c>
      <c r="H2572" s="3" t="s">
        <v>29</v>
      </c>
      <c r="I2572" s="3" t="s">
        <v>45</v>
      </c>
      <c r="J2572" s="3" t="s">
        <v>96</v>
      </c>
      <c r="K2572" s="3" t="s">
        <v>148</v>
      </c>
      <c r="L2572" s="3">
        <v>2258.7787008169398</v>
      </c>
      <c r="M2572" s="3">
        <v>4.2518151564249598</v>
      </c>
      <c r="N2572" s="3">
        <v>4</v>
      </c>
      <c r="O2572" s="3">
        <v>0.22085699335789599</v>
      </c>
      <c r="P2572" s="3">
        <v>0.22</v>
      </c>
      <c r="Q2572" s="3">
        <v>619.453396072484</v>
      </c>
      <c r="R2572" s="3">
        <v>619.45000000000005</v>
      </c>
      <c r="S2572" s="3" t="s">
        <v>14</v>
      </c>
      <c r="T2572" s="3" t="s">
        <v>11772</v>
      </c>
      <c r="U2572" s="6">
        <v>0.27424262316996539</v>
      </c>
      <c r="V2572" s="3" t="str">
        <f>TEXT(superstore_excel!$B2572, "MMMM")</f>
        <v>March</v>
      </c>
      <c r="W2572" s="3">
        <f>YEAR(superstore_excel!$B2572)</f>
        <v>2025</v>
      </c>
      <c r="X2572" s="27"/>
    </row>
    <row r="2573" spans="1:24" x14ac:dyDescent="0.3">
      <c r="A2573" s="28" t="s">
        <v>149</v>
      </c>
      <c r="B2573" s="4">
        <v>45489</v>
      </c>
      <c r="C2573" s="4">
        <v>45777</v>
      </c>
      <c r="D2573" s="5" t="s">
        <v>34</v>
      </c>
      <c r="E2573" s="5" t="s">
        <v>150</v>
      </c>
      <c r="F2573" s="5" t="s">
        <v>151</v>
      </c>
      <c r="G2573" s="5" t="s">
        <v>44</v>
      </c>
      <c r="H2573" s="5" t="s">
        <v>38</v>
      </c>
      <c r="I2573" s="5" t="s">
        <v>30</v>
      </c>
      <c r="J2573" s="5" t="s">
        <v>39</v>
      </c>
      <c r="K2573" s="5" t="s">
        <v>152</v>
      </c>
      <c r="L2573" s="5">
        <v>2258.6731173099502</v>
      </c>
      <c r="M2573" s="5">
        <v>4.2512484586534303</v>
      </c>
      <c r="N2573" s="5">
        <v>4</v>
      </c>
      <c r="O2573" s="5">
        <v>0.22084495575312099</v>
      </c>
      <c r="P2573" s="5">
        <v>0.22</v>
      </c>
      <c r="Q2573" s="5">
        <v>619.53004545570002</v>
      </c>
      <c r="R2573" s="5">
        <v>619.53</v>
      </c>
      <c r="S2573" s="5" t="s">
        <v>14</v>
      </c>
      <c r="T2573" s="5" t="s">
        <v>11779</v>
      </c>
      <c r="U2573" s="7">
        <v>0.2742893784442576</v>
      </c>
      <c r="V2573" s="5" t="str">
        <f>TEXT(superstore_excel!$B2573, "MMMM")</f>
        <v>July</v>
      </c>
      <c r="W2573" s="5">
        <f>YEAR(superstore_excel!$B2573)</f>
        <v>2024</v>
      </c>
      <c r="X2573" s="29"/>
    </row>
    <row r="2574" spans="1:24" x14ac:dyDescent="0.3">
      <c r="A2574" s="26" t="s">
        <v>153</v>
      </c>
      <c r="B2574" s="2">
        <v>45609</v>
      </c>
      <c r="C2574" s="2">
        <v>45762</v>
      </c>
      <c r="D2574" s="3" t="s">
        <v>54</v>
      </c>
      <c r="E2574" s="3" t="s">
        <v>154</v>
      </c>
      <c r="F2574" s="3" t="s">
        <v>155</v>
      </c>
      <c r="G2574" s="3" t="s">
        <v>37</v>
      </c>
      <c r="H2574" s="3" t="s">
        <v>38</v>
      </c>
      <c r="I2574" s="3" t="s">
        <v>22</v>
      </c>
      <c r="J2574" s="3" t="s">
        <v>23</v>
      </c>
      <c r="K2574" s="3" t="s">
        <v>156</v>
      </c>
      <c r="L2574" s="3">
        <v>2258.56753380296</v>
      </c>
      <c r="M2574" s="3">
        <v>4.2506817608818999</v>
      </c>
      <c r="N2574" s="3">
        <v>4</v>
      </c>
      <c r="O2574" s="3">
        <v>0.22083291814834599</v>
      </c>
      <c r="P2574" s="3">
        <v>0.22</v>
      </c>
      <c r="Q2574" s="3">
        <v>619.60669483891695</v>
      </c>
      <c r="R2574" s="3">
        <v>619.61</v>
      </c>
      <c r="S2574" s="3" t="s">
        <v>14</v>
      </c>
      <c r="T2574" s="3" t="s">
        <v>11769</v>
      </c>
      <c r="U2574" s="6">
        <v>0.27433613808998114</v>
      </c>
      <c r="V2574" s="3" t="str">
        <f>TEXT(superstore_excel!$B2574, "MMMM")</f>
        <v>November</v>
      </c>
      <c r="W2574" s="3">
        <f>YEAR(superstore_excel!$B2574)</f>
        <v>2024</v>
      </c>
      <c r="X2574" s="27"/>
    </row>
    <row r="2575" spans="1:24" x14ac:dyDescent="0.3">
      <c r="A2575" s="28" t="s">
        <v>157</v>
      </c>
      <c r="B2575" s="4">
        <v>45494</v>
      </c>
      <c r="C2575" s="4">
        <v>45771</v>
      </c>
      <c r="D2575" s="5" t="s">
        <v>26</v>
      </c>
      <c r="E2575" s="5" t="s">
        <v>158</v>
      </c>
      <c r="F2575" s="5" t="s">
        <v>159</v>
      </c>
      <c r="G2575" s="5" t="s">
        <v>20</v>
      </c>
      <c r="H2575" s="5" t="s">
        <v>29</v>
      </c>
      <c r="I2575" s="5" t="s">
        <v>45</v>
      </c>
      <c r="J2575" s="5" t="s">
        <v>160</v>
      </c>
      <c r="K2575" s="5" t="s">
        <v>161</v>
      </c>
      <c r="L2575" s="5">
        <v>2258.4619502959699</v>
      </c>
      <c r="M2575" s="5">
        <v>4.2501150631103704</v>
      </c>
      <c r="N2575" s="5">
        <v>4</v>
      </c>
      <c r="O2575" s="5">
        <v>0.22082088054357099</v>
      </c>
      <c r="P2575" s="5">
        <v>0.22</v>
      </c>
      <c r="Q2575" s="5">
        <v>619.68334422213297</v>
      </c>
      <c r="R2575" s="5">
        <v>619.67999999999995</v>
      </c>
      <c r="S2575" s="5" t="s">
        <v>14</v>
      </c>
      <c r="T2575" s="5" t="s">
        <v>11779</v>
      </c>
      <c r="U2575" s="7">
        <v>0.27438290210774813</v>
      </c>
      <c r="V2575" s="5" t="str">
        <f>TEXT(superstore_excel!$B2575, "MMMM")</f>
        <v>July</v>
      </c>
      <c r="W2575" s="5">
        <f>YEAR(superstore_excel!$B2575)</f>
        <v>2024</v>
      </c>
      <c r="X2575" s="29"/>
    </row>
    <row r="2576" spans="1:24" x14ac:dyDescent="0.3">
      <c r="A2576" s="26" t="s">
        <v>162</v>
      </c>
      <c r="B2576" s="2">
        <v>45056</v>
      </c>
      <c r="C2576" s="2">
        <v>45768</v>
      </c>
      <c r="D2576" s="3" t="s">
        <v>54</v>
      </c>
      <c r="E2576" s="3" t="s">
        <v>163</v>
      </c>
      <c r="F2576" s="3" t="s">
        <v>164</v>
      </c>
      <c r="G2576" s="3" t="s">
        <v>20</v>
      </c>
      <c r="H2576" s="3" t="s">
        <v>38</v>
      </c>
      <c r="I2576" s="3" t="s">
        <v>45</v>
      </c>
      <c r="J2576" s="3" t="s">
        <v>160</v>
      </c>
      <c r="K2576" s="3" t="s">
        <v>165</v>
      </c>
      <c r="L2576" s="3">
        <v>2258.3563667889798</v>
      </c>
      <c r="M2576" s="3">
        <v>4.2495483653388497</v>
      </c>
      <c r="N2576" s="3">
        <v>4</v>
      </c>
      <c r="O2576" s="3">
        <v>0.22080884293879599</v>
      </c>
      <c r="P2576" s="3">
        <v>0.22</v>
      </c>
      <c r="Q2576" s="3">
        <v>619.75999360535002</v>
      </c>
      <c r="R2576" s="3">
        <v>619.76</v>
      </c>
      <c r="S2576" s="3" t="s">
        <v>14</v>
      </c>
      <c r="T2576" s="3" t="s">
        <v>11780</v>
      </c>
      <c r="U2576" s="6">
        <v>0.27442967049817263</v>
      </c>
      <c r="V2576" s="3" t="str">
        <f>TEXT(superstore_excel!$B2576, "MMMM")</f>
        <v>May</v>
      </c>
      <c r="W2576" s="3">
        <f>YEAR(superstore_excel!$B2576)</f>
        <v>2023</v>
      </c>
      <c r="X2576" s="27"/>
    </row>
    <row r="2577" spans="1:24" x14ac:dyDescent="0.3">
      <c r="A2577" s="28" t="s">
        <v>166</v>
      </c>
      <c r="B2577" s="4">
        <v>45730</v>
      </c>
      <c r="C2577" s="4">
        <v>45758</v>
      </c>
      <c r="D2577" s="5" t="s">
        <v>17</v>
      </c>
      <c r="E2577" s="5" t="s">
        <v>167</v>
      </c>
      <c r="F2577" s="5" t="s">
        <v>168</v>
      </c>
      <c r="G2577" s="5" t="s">
        <v>44</v>
      </c>
      <c r="H2577" s="5" t="s">
        <v>62</v>
      </c>
      <c r="I2577" s="5" t="s">
        <v>30</v>
      </c>
      <c r="J2577" s="5" t="s">
        <v>31</v>
      </c>
      <c r="K2577" s="5" t="s">
        <v>169</v>
      </c>
      <c r="L2577" s="5">
        <v>2258.2507832819902</v>
      </c>
      <c r="M2577" s="5">
        <v>4.2489816675673202</v>
      </c>
      <c r="N2577" s="5">
        <v>4</v>
      </c>
      <c r="O2577" s="5">
        <v>0.22079680533402099</v>
      </c>
      <c r="P2577" s="5">
        <v>0.22</v>
      </c>
      <c r="Q2577" s="5">
        <v>619.83664298856604</v>
      </c>
      <c r="R2577" s="5">
        <v>619.84</v>
      </c>
      <c r="S2577" s="5" t="s">
        <v>14</v>
      </c>
      <c r="T2577" s="5" t="s">
        <v>11772</v>
      </c>
      <c r="U2577" s="7">
        <v>0.2744764432618671</v>
      </c>
      <c r="V2577" s="5" t="str">
        <f>TEXT(superstore_excel!$B2577, "MMMM")</f>
        <v>March</v>
      </c>
      <c r="W2577" s="5">
        <f>YEAR(superstore_excel!$B2577)</f>
        <v>2025</v>
      </c>
      <c r="X2577" s="29"/>
    </row>
    <row r="2578" spans="1:24" x14ac:dyDescent="0.3">
      <c r="A2578" s="26" t="s">
        <v>3014</v>
      </c>
      <c r="B2578" s="2">
        <v>45240</v>
      </c>
      <c r="C2578" s="2">
        <v>45763</v>
      </c>
      <c r="D2578" s="3" t="s">
        <v>17</v>
      </c>
      <c r="E2578" s="3" t="s">
        <v>3015</v>
      </c>
      <c r="F2578" s="3" t="s">
        <v>3016</v>
      </c>
      <c r="G2578" s="3" t="s">
        <v>37</v>
      </c>
      <c r="H2578" s="3" t="s">
        <v>21</v>
      </c>
      <c r="I2578" s="3" t="s">
        <v>30</v>
      </c>
      <c r="J2578" s="3" t="s">
        <v>101</v>
      </c>
      <c r="K2578" s="3" t="s">
        <v>3017</v>
      </c>
      <c r="L2578" s="3">
        <v>1150.5899999999999</v>
      </c>
      <c r="M2578" s="3">
        <v>4</v>
      </c>
      <c r="N2578" s="3">
        <v>4</v>
      </c>
      <c r="O2578" s="3">
        <v>0.2</v>
      </c>
      <c r="P2578" s="3">
        <v>0.2</v>
      </c>
      <c r="Q2578" s="3">
        <v>139.69999999999999</v>
      </c>
      <c r="R2578" s="3">
        <v>139.69999999999999</v>
      </c>
      <c r="S2578" s="3" t="s">
        <v>14</v>
      </c>
      <c r="T2578" s="3" t="s">
        <v>11766</v>
      </c>
      <c r="U2578" s="6">
        <v>0.12141596919841124</v>
      </c>
      <c r="V2578" s="3" t="str">
        <f>TEXT(superstore_excel!$B2578, "MMMM")</f>
        <v>November</v>
      </c>
      <c r="W2578" s="3">
        <f>YEAR(superstore_excel!$B2578)</f>
        <v>2023</v>
      </c>
      <c r="X2578" s="27"/>
    </row>
    <row r="2579" spans="1:24" x14ac:dyDescent="0.3">
      <c r="A2579" s="28" t="s">
        <v>3018</v>
      </c>
      <c r="B2579" s="4">
        <v>45441</v>
      </c>
      <c r="C2579" s="4">
        <v>45761</v>
      </c>
      <c r="D2579" s="5" t="s">
        <v>34</v>
      </c>
      <c r="E2579" s="5" t="s">
        <v>3019</v>
      </c>
      <c r="F2579" s="5" t="s">
        <v>3020</v>
      </c>
      <c r="G2579" s="5" t="s">
        <v>20</v>
      </c>
      <c r="H2579" s="5" t="s">
        <v>21</v>
      </c>
      <c r="I2579" s="5" t="s">
        <v>30</v>
      </c>
      <c r="J2579" s="5" t="s">
        <v>126</v>
      </c>
      <c r="K2579" s="5" t="s">
        <v>3021</v>
      </c>
      <c r="L2579" s="5">
        <v>2994.58</v>
      </c>
      <c r="M2579" s="5">
        <v>1</v>
      </c>
      <c r="N2579" s="5">
        <v>1</v>
      </c>
      <c r="O2579" s="5">
        <v>0.26</v>
      </c>
      <c r="P2579" s="5">
        <v>0.26</v>
      </c>
      <c r="Q2579" s="5">
        <v>980.84</v>
      </c>
      <c r="R2579" s="5">
        <v>980.84</v>
      </c>
      <c r="S2579" s="5" t="s">
        <v>14</v>
      </c>
      <c r="T2579" s="5" t="s">
        <v>11781</v>
      </c>
      <c r="U2579" s="7">
        <v>0.32753841941106937</v>
      </c>
      <c r="V2579" s="5" t="str">
        <f>TEXT(superstore_excel!$B2579, "MMMM")</f>
        <v>May</v>
      </c>
      <c r="W2579" s="5">
        <f>YEAR(superstore_excel!$B2579)</f>
        <v>2024</v>
      </c>
      <c r="X2579" s="29"/>
    </row>
    <row r="2580" spans="1:24" x14ac:dyDescent="0.3">
      <c r="A2580" s="26" t="s">
        <v>3022</v>
      </c>
      <c r="B2580" s="2">
        <v>45590</v>
      </c>
      <c r="C2580" s="2">
        <v>45768</v>
      </c>
      <c r="D2580" s="3" t="s">
        <v>34</v>
      </c>
      <c r="E2580" s="3" t="s">
        <v>770</v>
      </c>
      <c r="F2580" s="3" t="s">
        <v>2858</v>
      </c>
      <c r="G2580" s="3" t="s">
        <v>37</v>
      </c>
      <c r="H2580" s="3" t="s">
        <v>62</v>
      </c>
      <c r="I2580" s="3" t="s">
        <v>22</v>
      </c>
      <c r="J2580" s="3" t="s">
        <v>302</v>
      </c>
      <c r="K2580" s="3" t="s">
        <v>3023</v>
      </c>
      <c r="L2580" s="3">
        <v>1145.3</v>
      </c>
      <c r="M2580" s="3">
        <v>10</v>
      </c>
      <c r="N2580" s="3">
        <v>10</v>
      </c>
      <c r="O2580" s="3">
        <v>0.45</v>
      </c>
      <c r="P2580" s="3">
        <v>0.45</v>
      </c>
      <c r="Q2580" s="3">
        <v>227.94</v>
      </c>
      <c r="R2580" s="3">
        <v>227.94</v>
      </c>
      <c r="S2580" s="3" t="s">
        <v>14</v>
      </c>
      <c r="T2580" s="3" t="s">
        <v>11763</v>
      </c>
      <c r="U2580" s="6">
        <v>0.1990220902820222</v>
      </c>
      <c r="V2580" s="3" t="str">
        <f>TEXT(superstore_excel!$B2580, "MMMM")</f>
        <v>October</v>
      </c>
      <c r="W2580" s="3">
        <f>YEAR(superstore_excel!$B2580)</f>
        <v>2024</v>
      </c>
      <c r="X2580" s="27"/>
    </row>
    <row r="2581" spans="1:24" x14ac:dyDescent="0.3">
      <c r="A2581" s="28" t="s">
        <v>3024</v>
      </c>
      <c r="B2581" s="4">
        <v>45359</v>
      </c>
      <c r="C2581" s="4">
        <v>45763</v>
      </c>
      <c r="D2581" s="5" t="s">
        <v>17</v>
      </c>
      <c r="E2581" s="5" t="s">
        <v>3025</v>
      </c>
      <c r="F2581" s="5" t="s">
        <v>3026</v>
      </c>
      <c r="G2581" s="5" t="s">
        <v>44</v>
      </c>
      <c r="H2581" s="5" t="s">
        <v>38</v>
      </c>
      <c r="I2581" s="5" t="s">
        <v>30</v>
      </c>
      <c r="J2581" s="5" t="s">
        <v>126</v>
      </c>
      <c r="K2581" s="5" t="s">
        <v>3027</v>
      </c>
      <c r="L2581" s="5">
        <v>2054.4699999999998</v>
      </c>
      <c r="M2581" s="5">
        <v>3</v>
      </c>
      <c r="N2581" s="5">
        <v>3</v>
      </c>
      <c r="O2581" s="5">
        <v>0.13</v>
      </c>
      <c r="P2581" s="5">
        <v>0.13</v>
      </c>
      <c r="Q2581" s="5">
        <v>142.83000000000001</v>
      </c>
      <c r="R2581" s="5">
        <v>142.83000000000001</v>
      </c>
      <c r="S2581" s="5" t="s">
        <v>14</v>
      </c>
      <c r="T2581" s="5" t="s">
        <v>11785</v>
      </c>
      <c r="U2581" s="7">
        <v>6.9521579774832448E-2</v>
      </c>
      <c r="V2581" s="5" t="str">
        <f>TEXT(superstore_excel!$B2581, "MMMM")</f>
        <v>March</v>
      </c>
      <c r="W2581" s="5">
        <f>YEAR(superstore_excel!$B2581)</f>
        <v>2024</v>
      </c>
      <c r="X2581" s="29"/>
    </row>
    <row r="2582" spans="1:24" x14ac:dyDescent="0.3">
      <c r="A2582" s="26" t="s">
        <v>3028</v>
      </c>
      <c r="B2582" s="2">
        <v>45649</v>
      </c>
      <c r="C2582" s="2">
        <v>45779</v>
      </c>
      <c r="D2582" s="3" t="s">
        <v>54</v>
      </c>
      <c r="E2582" s="3" t="s">
        <v>3029</v>
      </c>
      <c r="F2582" s="3" t="s">
        <v>3030</v>
      </c>
      <c r="G2582" s="3" t="s">
        <v>44</v>
      </c>
      <c r="H2582" s="3" t="s">
        <v>38</v>
      </c>
      <c r="I2582" s="3" t="s">
        <v>22</v>
      </c>
      <c r="J2582" s="3" t="s">
        <v>281</v>
      </c>
      <c r="K2582" s="3" t="s">
        <v>3031</v>
      </c>
      <c r="L2582" s="3">
        <v>2699.61</v>
      </c>
      <c r="M2582" s="3">
        <v>1</v>
      </c>
      <c r="N2582" s="3">
        <v>1</v>
      </c>
      <c r="O2582" s="3">
        <v>0.1</v>
      </c>
      <c r="P2582" s="3">
        <v>0.1</v>
      </c>
      <c r="Q2582" s="3">
        <v>70.52</v>
      </c>
      <c r="R2582" s="3">
        <v>70.52</v>
      </c>
      <c r="S2582" s="3" t="s">
        <v>14</v>
      </c>
      <c r="T2582" s="3" t="s">
        <v>11771</v>
      </c>
      <c r="U2582" s="6">
        <v>2.612229173843629E-2</v>
      </c>
      <c r="V2582" s="3" t="str">
        <f>TEXT(superstore_excel!$B2582, "MMMM")</f>
        <v>December</v>
      </c>
      <c r="W2582" s="3">
        <f>YEAR(superstore_excel!$B2582)</f>
        <v>2024</v>
      </c>
      <c r="X2582" s="27"/>
    </row>
    <row r="2583" spans="1:24" x14ac:dyDescent="0.3">
      <c r="A2583" s="28" t="s">
        <v>3032</v>
      </c>
      <c r="B2583" s="4">
        <v>45173</v>
      </c>
      <c r="C2583" s="4">
        <v>45775</v>
      </c>
      <c r="D2583" s="5" t="s">
        <v>34</v>
      </c>
      <c r="E2583" s="5" t="s">
        <v>3033</v>
      </c>
      <c r="F2583" s="5" t="s">
        <v>3034</v>
      </c>
      <c r="G2583" s="5" t="s">
        <v>44</v>
      </c>
      <c r="H2583" s="5" t="s">
        <v>38</v>
      </c>
      <c r="I2583" s="5" t="s">
        <v>45</v>
      </c>
      <c r="J2583" s="5" t="s">
        <v>51</v>
      </c>
      <c r="K2583" s="5" t="s">
        <v>3035</v>
      </c>
      <c r="L2583" s="5">
        <v>755.96</v>
      </c>
      <c r="M2583" s="5">
        <v>5</v>
      </c>
      <c r="N2583" s="5">
        <v>5</v>
      </c>
      <c r="O2583" s="5">
        <v>0.19</v>
      </c>
      <c r="P2583" s="5">
        <v>0.19</v>
      </c>
      <c r="Q2583" s="5">
        <v>465.02</v>
      </c>
      <c r="R2583" s="5">
        <v>465.02</v>
      </c>
      <c r="S2583" s="5" t="s">
        <v>14</v>
      </c>
      <c r="T2583" s="5" t="s">
        <v>11768</v>
      </c>
      <c r="U2583" s="7">
        <v>0.61513836710937086</v>
      </c>
      <c r="V2583" s="5" t="str">
        <f>TEXT(superstore_excel!$B2583, "MMMM")</f>
        <v>September</v>
      </c>
      <c r="W2583" s="5">
        <f>YEAR(superstore_excel!$B2583)</f>
        <v>2023</v>
      </c>
      <c r="X2583" s="29"/>
    </row>
    <row r="2584" spans="1:24" x14ac:dyDescent="0.3">
      <c r="A2584" s="26" t="s">
        <v>3036</v>
      </c>
      <c r="B2584" s="2">
        <v>45668</v>
      </c>
      <c r="C2584" s="2">
        <v>45772</v>
      </c>
      <c r="D2584" s="3" t="s">
        <v>54</v>
      </c>
      <c r="E2584" s="3" t="s">
        <v>3037</v>
      </c>
      <c r="F2584" s="3" t="s">
        <v>2407</v>
      </c>
      <c r="G2584" s="3" t="s">
        <v>20</v>
      </c>
      <c r="H2584" s="3" t="s">
        <v>62</v>
      </c>
      <c r="I2584" s="3" t="s">
        <v>30</v>
      </c>
      <c r="J2584" s="3" t="s">
        <v>126</v>
      </c>
      <c r="K2584" s="3" t="s">
        <v>3038</v>
      </c>
      <c r="L2584" s="3">
        <v>2963.61</v>
      </c>
      <c r="M2584" s="3">
        <v>2</v>
      </c>
      <c r="N2584" s="3">
        <v>2</v>
      </c>
      <c r="O2584" s="3">
        <v>0.28999999999999998</v>
      </c>
      <c r="P2584" s="3">
        <v>0.28999999999999998</v>
      </c>
      <c r="Q2584" s="3">
        <v>623.88</v>
      </c>
      <c r="R2584" s="3">
        <v>623.88</v>
      </c>
      <c r="S2584" s="3" t="s">
        <v>14</v>
      </c>
      <c r="T2584" s="3" t="s">
        <v>11778</v>
      </c>
      <c r="U2584" s="6">
        <v>0.21051352910808102</v>
      </c>
      <c r="V2584" s="3" t="str">
        <f>TEXT(superstore_excel!$B2584, "MMMM")</f>
        <v>January</v>
      </c>
      <c r="W2584" s="3">
        <f>YEAR(superstore_excel!$B2584)</f>
        <v>2025</v>
      </c>
      <c r="X2584" s="27"/>
    </row>
    <row r="2585" spans="1:24" x14ac:dyDescent="0.3">
      <c r="A2585" s="28" t="s">
        <v>3039</v>
      </c>
      <c r="B2585" s="4">
        <v>45344</v>
      </c>
      <c r="C2585" s="4">
        <v>45769</v>
      </c>
      <c r="D2585" s="5" t="s">
        <v>54</v>
      </c>
      <c r="E2585" s="5" t="s">
        <v>3040</v>
      </c>
      <c r="F2585" s="5" t="s">
        <v>3041</v>
      </c>
      <c r="G2585" s="5" t="s">
        <v>20</v>
      </c>
      <c r="H2585" s="5" t="s">
        <v>29</v>
      </c>
      <c r="I2585" s="5" t="s">
        <v>22</v>
      </c>
      <c r="J2585" s="5" t="s">
        <v>281</v>
      </c>
      <c r="K2585" s="5" t="s">
        <v>3042</v>
      </c>
      <c r="L2585" s="5">
        <v>331.76</v>
      </c>
      <c r="M2585" s="5">
        <v>5</v>
      </c>
      <c r="N2585" s="5">
        <v>5</v>
      </c>
      <c r="O2585" s="5">
        <v>0.19</v>
      </c>
      <c r="P2585" s="5">
        <v>0.19</v>
      </c>
      <c r="Q2585" s="5">
        <v>695.09</v>
      </c>
      <c r="R2585" s="5">
        <v>695.09</v>
      </c>
      <c r="S2585" s="5" t="s">
        <v>14</v>
      </c>
      <c r="T2585" s="5" t="s">
        <v>11782</v>
      </c>
      <c r="U2585" s="7">
        <v>2.0951591511936343</v>
      </c>
      <c r="V2585" s="5" t="str">
        <f>TEXT(superstore_excel!$B2585, "MMMM")</f>
        <v>February</v>
      </c>
      <c r="W2585" s="5">
        <f>YEAR(superstore_excel!$B2585)</f>
        <v>2024</v>
      </c>
      <c r="X2585" s="29"/>
    </row>
    <row r="2586" spans="1:24" x14ac:dyDescent="0.3">
      <c r="A2586" s="26" t="s">
        <v>3043</v>
      </c>
      <c r="B2586" s="2">
        <v>45274</v>
      </c>
      <c r="C2586" s="2">
        <v>45756</v>
      </c>
      <c r="D2586" s="3" t="s">
        <v>54</v>
      </c>
      <c r="E2586" s="3" t="s">
        <v>2812</v>
      </c>
      <c r="F2586" s="3" t="s">
        <v>3044</v>
      </c>
      <c r="G2586" s="3" t="s">
        <v>44</v>
      </c>
      <c r="H2586" s="3" t="s">
        <v>38</v>
      </c>
      <c r="I2586" s="3" t="s">
        <v>30</v>
      </c>
      <c r="J2586" s="3" t="s">
        <v>101</v>
      </c>
      <c r="K2586" s="3" t="s">
        <v>3045</v>
      </c>
      <c r="L2586" s="3">
        <v>1546.69</v>
      </c>
      <c r="M2586" s="3">
        <v>2</v>
      </c>
      <c r="N2586" s="3">
        <v>2</v>
      </c>
      <c r="O2586" s="3">
        <v>0.1</v>
      </c>
      <c r="P2586" s="3">
        <v>0.1</v>
      </c>
      <c r="Q2586" s="3">
        <v>538.22</v>
      </c>
      <c r="R2586" s="3">
        <v>538.22</v>
      </c>
      <c r="S2586" s="3" t="s">
        <v>14</v>
      </c>
      <c r="T2586" s="3" t="s">
        <v>11776</v>
      </c>
      <c r="U2586" s="6">
        <v>0.34798181923979593</v>
      </c>
      <c r="V2586" s="3" t="str">
        <f>TEXT(superstore_excel!$B2586, "MMMM")</f>
        <v>December</v>
      </c>
      <c r="W2586" s="3">
        <f>YEAR(superstore_excel!$B2586)</f>
        <v>2023</v>
      </c>
      <c r="X2586" s="27"/>
    </row>
    <row r="2587" spans="1:24" x14ac:dyDescent="0.3">
      <c r="A2587" s="28" t="s">
        <v>3046</v>
      </c>
      <c r="B2587" s="4">
        <v>45666</v>
      </c>
      <c r="C2587" s="4">
        <v>45770</v>
      </c>
      <c r="D2587" s="5" t="s">
        <v>34</v>
      </c>
      <c r="E2587" s="5" t="s">
        <v>3047</v>
      </c>
      <c r="F2587" s="5" t="s">
        <v>3048</v>
      </c>
      <c r="G2587" s="5" t="s">
        <v>37</v>
      </c>
      <c r="H2587" s="5" t="s">
        <v>62</v>
      </c>
      <c r="I2587" s="5" t="s">
        <v>45</v>
      </c>
      <c r="J2587" s="5" t="s">
        <v>51</v>
      </c>
      <c r="K2587" s="5" t="s">
        <v>3049</v>
      </c>
      <c r="L2587" s="5">
        <v>1930.08</v>
      </c>
      <c r="M2587" s="5">
        <v>1</v>
      </c>
      <c r="N2587" s="5">
        <v>1</v>
      </c>
      <c r="O2587" s="5">
        <v>0.45</v>
      </c>
      <c r="P2587" s="5">
        <v>0.45</v>
      </c>
      <c r="Q2587" s="5">
        <v>425.81</v>
      </c>
      <c r="R2587" s="5">
        <v>425.81</v>
      </c>
      <c r="S2587" s="5" t="s">
        <v>14</v>
      </c>
      <c r="T2587" s="5" t="s">
        <v>11778</v>
      </c>
      <c r="U2587" s="7">
        <v>0.22061779822598027</v>
      </c>
      <c r="V2587" s="5" t="str">
        <f>TEXT(superstore_excel!$B2587, "MMMM")</f>
        <v>January</v>
      </c>
      <c r="W2587" s="5">
        <f>YEAR(superstore_excel!$B2587)</f>
        <v>2025</v>
      </c>
      <c r="X2587" s="29"/>
    </row>
    <row r="2588" spans="1:24" x14ac:dyDescent="0.3">
      <c r="A2588" s="26" t="s">
        <v>3050</v>
      </c>
      <c r="B2588" s="2">
        <v>45139</v>
      </c>
      <c r="C2588" s="2">
        <v>45768</v>
      </c>
      <c r="D2588" s="3" t="s">
        <v>26</v>
      </c>
      <c r="E2588" s="3" t="s">
        <v>3051</v>
      </c>
      <c r="F2588" s="3" t="s">
        <v>3052</v>
      </c>
      <c r="G2588" s="3" t="s">
        <v>44</v>
      </c>
      <c r="H2588" s="3" t="s">
        <v>21</v>
      </c>
      <c r="I2588" s="3" t="s">
        <v>45</v>
      </c>
      <c r="J2588" s="3" t="s">
        <v>96</v>
      </c>
      <c r="K2588" s="3" t="s">
        <v>3053</v>
      </c>
      <c r="L2588" s="3">
        <v>3449.45</v>
      </c>
      <c r="M2588" s="3">
        <v>1</v>
      </c>
      <c r="N2588" s="3">
        <v>1</v>
      </c>
      <c r="O2588" s="3">
        <v>0.06</v>
      </c>
      <c r="P2588" s="3">
        <v>0.06</v>
      </c>
      <c r="Q2588" s="3">
        <v>620.41</v>
      </c>
      <c r="R2588" s="3">
        <v>620.41</v>
      </c>
      <c r="S2588" s="3" t="s">
        <v>14</v>
      </c>
      <c r="T2588" s="3" t="s">
        <v>11770</v>
      </c>
      <c r="U2588" s="6">
        <v>0.17985765846729188</v>
      </c>
      <c r="V2588" s="3" t="str">
        <f>TEXT(superstore_excel!$B2588, "MMMM")</f>
        <v>August</v>
      </c>
      <c r="W2588" s="3">
        <f>YEAR(superstore_excel!$B2588)</f>
        <v>2023</v>
      </c>
      <c r="X2588" s="27"/>
    </row>
    <row r="2589" spans="1:24" x14ac:dyDescent="0.3">
      <c r="A2589" s="28" t="s">
        <v>3054</v>
      </c>
      <c r="B2589" s="4">
        <v>45680</v>
      </c>
      <c r="C2589" s="4">
        <v>45781</v>
      </c>
      <c r="D2589" s="5" t="s">
        <v>54</v>
      </c>
      <c r="E2589" s="5" t="s">
        <v>2848</v>
      </c>
      <c r="F2589" s="5" t="s">
        <v>3055</v>
      </c>
      <c r="G2589" s="5" t="s">
        <v>20</v>
      </c>
      <c r="H2589" s="5" t="s">
        <v>21</v>
      </c>
      <c r="I2589" s="5" t="s">
        <v>22</v>
      </c>
      <c r="J2589" s="5" t="s">
        <v>173</v>
      </c>
      <c r="K2589" s="5" t="s">
        <v>3056</v>
      </c>
      <c r="L2589" s="5">
        <v>879.97</v>
      </c>
      <c r="M2589" s="5">
        <v>2</v>
      </c>
      <c r="N2589" s="5">
        <v>2</v>
      </c>
      <c r="O2589" s="5">
        <v>0.31</v>
      </c>
      <c r="P2589" s="5">
        <v>0.31</v>
      </c>
      <c r="Q2589" s="5">
        <v>110.98</v>
      </c>
      <c r="R2589" s="5">
        <v>110.98</v>
      </c>
      <c r="S2589" s="5" t="s">
        <v>14</v>
      </c>
      <c r="T2589" s="5" t="s">
        <v>11778</v>
      </c>
      <c r="U2589" s="7">
        <v>0.12611793583872177</v>
      </c>
      <c r="V2589" s="5" t="str">
        <f>TEXT(superstore_excel!$B2589, "MMMM")</f>
        <v>January</v>
      </c>
      <c r="W2589" s="5">
        <f>YEAR(superstore_excel!$B2589)</f>
        <v>2025</v>
      </c>
      <c r="X2589" s="29"/>
    </row>
    <row r="2590" spans="1:24" x14ac:dyDescent="0.3">
      <c r="A2590" s="26" t="s">
        <v>3057</v>
      </c>
      <c r="B2590" s="2">
        <v>45676</v>
      </c>
      <c r="C2590" s="2">
        <v>45780</v>
      </c>
      <c r="D2590" s="3" t="s">
        <v>54</v>
      </c>
      <c r="E2590" s="3" t="s">
        <v>3058</v>
      </c>
      <c r="F2590" s="3" t="s">
        <v>3059</v>
      </c>
      <c r="G2590" s="3" t="s">
        <v>37</v>
      </c>
      <c r="H2590" s="3" t="s">
        <v>29</v>
      </c>
      <c r="I2590" s="3" t="s">
        <v>30</v>
      </c>
      <c r="J2590" s="3" t="s">
        <v>31</v>
      </c>
      <c r="K2590" s="3" t="s">
        <v>3060</v>
      </c>
      <c r="L2590" s="3">
        <v>3935.17</v>
      </c>
      <c r="M2590" s="3">
        <v>2</v>
      </c>
      <c r="N2590" s="3">
        <v>2</v>
      </c>
      <c r="O2590" s="3">
        <v>0.01</v>
      </c>
      <c r="P2590" s="3">
        <v>0.01</v>
      </c>
      <c r="Q2590" s="3">
        <v>-79.099999999999994</v>
      </c>
      <c r="R2590" s="3">
        <v>-79.099999999999994</v>
      </c>
      <c r="S2590" s="3" t="s">
        <v>84</v>
      </c>
      <c r="T2590" s="3" t="s">
        <v>11778</v>
      </c>
      <c r="U2590" s="6">
        <v>-2.0100783447729066E-2</v>
      </c>
      <c r="V2590" s="3" t="str">
        <f>TEXT(superstore_excel!$B2590, "MMMM")</f>
        <v>January</v>
      </c>
      <c r="W2590" s="3">
        <f>YEAR(superstore_excel!$B2590)</f>
        <v>2025</v>
      </c>
      <c r="X2590" s="27"/>
    </row>
    <row r="2591" spans="1:24" x14ac:dyDescent="0.3">
      <c r="A2591" s="28" t="s">
        <v>3061</v>
      </c>
      <c r="B2591" s="4">
        <v>45717</v>
      </c>
      <c r="C2591" s="4">
        <v>45776</v>
      </c>
      <c r="D2591" s="5" t="s">
        <v>34</v>
      </c>
      <c r="E2591" s="5" t="s">
        <v>3062</v>
      </c>
      <c r="F2591" s="5" t="s">
        <v>3063</v>
      </c>
      <c r="G2591" s="5" t="s">
        <v>44</v>
      </c>
      <c r="H2591" s="5" t="s">
        <v>29</v>
      </c>
      <c r="I2591" s="5" t="s">
        <v>30</v>
      </c>
      <c r="J2591" s="5" t="s">
        <v>31</v>
      </c>
      <c r="K2591" s="5" t="s">
        <v>3064</v>
      </c>
      <c r="L2591" s="5">
        <v>86.49</v>
      </c>
      <c r="M2591" s="5">
        <v>4</v>
      </c>
      <c r="N2591" s="5">
        <v>4</v>
      </c>
      <c r="O2591" s="5">
        <v>0.49</v>
      </c>
      <c r="P2591" s="5">
        <v>0.49</v>
      </c>
      <c r="Q2591" s="5">
        <v>667.71</v>
      </c>
      <c r="R2591" s="5">
        <v>667.71</v>
      </c>
      <c r="S2591" s="5" t="s">
        <v>14</v>
      </c>
      <c r="T2591" s="5" t="s">
        <v>11772</v>
      </c>
      <c r="U2591" s="7">
        <v>7.7200832466181071</v>
      </c>
      <c r="V2591" s="5" t="str">
        <f>TEXT(superstore_excel!$B2591, "MMMM")</f>
        <v>March</v>
      </c>
      <c r="W2591" s="5">
        <f>YEAR(superstore_excel!$B2591)</f>
        <v>2025</v>
      </c>
      <c r="X2591" s="29"/>
    </row>
    <row r="2592" spans="1:24" x14ac:dyDescent="0.3">
      <c r="A2592" s="26" t="s">
        <v>3065</v>
      </c>
      <c r="B2592" s="2">
        <v>45061</v>
      </c>
      <c r="C2592" s="2">
        <v>45760</v>
      </c>
      <c r="D2592" s="3" t="s">
        <v>17</v>
      </c>
      <c r="E2592" s="3" t="s">
        <v>3066</v>
      </c>
      <c r="F2592" s="3" t="s">
        <v>3067</v>
      </c>
      <c r="G2592" s="3" t="s">
        <v>20</v>
      </c>
      <c r="H2592" s="3" t="s">
        <v>38</v>
      </c>
      <c r="I2592" s="3" t="s">
        <v>45</v>
      </c>
      <c r="J2592" s="3" t="s">
        <v>57</v>
      </c>
      <c r="K2592" s="3" t="s">
        <v>3068</v>
      </c>
      <c r="L2592" s="3">
        <v>4597.51</v>
      </c>
      <c r="M2592" s="3">
        <v>7</v>
      </c>
      <c r="N2592" s="3">
        <v>7</v>
      </c>
      <c r="O2592" s="3">
        <v>0.16</v>
      </c>
      <c r="P2592" s="3">
        <v>0.16</v>
      </c>
      <c r="Q2592" s="3">
        <v>887.05</v>
      </c>
      <c r="R2592" s="3">
        <v>887.05</v>
      </c>
      <c r="S2592" s="3" t="s">
        <v>14</v>
      </c>
      <c r="T2592" s="3" t="s">
        <v>11780</v>
      </c>
      <c r="U2592" s="6">
        <v>0.19294139653856107</v>
      </c>
      <c r="V2592" s="3" t="str">
        <f>TEXT(superstore_excel!$B2592, "MMMM")</f>
        <v>May</v>
      </c>
      <c r="W2592" s="3">
        <f>YEAR(superstore_excel!$B2592)</f>
        <v>2023</v>
      </c>
      <c r="X2592" s="27"/>
    </row>
    <row r="2593" spans="1:24" x14ac:dyDescent="0.3">
      <c r="A2593" s="28" t="s">
        <v>3069</v>
      </c>
      <c r="B2593" s="4">
        <v>45353</v>
      </c>
      <c r="C2593" s="4">
        <v>45778</v>
      </c>
      <c r="D2593" s="5" t="s">
        <v>26</v>
      </c>
      <c r="E2593" s="5" t="s">
        <v>3070</v>
      </c>
      <c r="F2593" s="5" t="s">
        <v>3071</v>
      </c>
      <c r="G2593" s="5" t="s">
        <v>20</v>
      </c>
      <c r="H2593" s="5" t="s">
        <v>29</v>
      </c>
      <c r="I2593" s="5" t="s">
        <v>45</v>
      </c>
      <c r="J2593" s="5" t="s">
        <v>160</v>
      </c>
      <c r="K2593" s="5" t="s">
        <v>3072</v>
      </c>
      <c r="L2593" s="5">
        <v>4851.55</v>
      </c>
      <c r="M2593" s="5">
        <v>10</v>
      </c>
      <c r="N2593" s="5">
        <v>10</v>
      </c>
      <c r="O2593" s="5">
        <v>0.38</v>
      </c>
      <c r="P2593" s="5">
        <v>0.38</v>
      </c>
      <c r="Q2593" s="5">
        <v>937.57</v>
      </c>
      <c r="R2593" s="5">
        <v>937.57</v>
      </c>
      <c r="S2593" s="5" t="s">
        <v>14</v>
      </c>
      <c r="T2593" s="5" t="s">
        <v>11785</v>
      </c>
      <c r="U2593" s="7">
        <v>0.19325164122806113</v>
      </c>
      <c r="V2593" s="5" t="str">
        <f>TEXT(superstore_excel!$B2593, "MMMM")</f>
        <v>March</v>
      </c>
      <c r="W2593" s="5">
        <f>YEAR(superstore_excel!$B2593)</f>
        <v>2024</v>
      </c>
      <c r="X2593" s="29"/>
    </row>
    <row r="2594" spans="1:24" x14ac:dyDescent="0.3">
      <c r="A2594" s="26" t="s">
        <v>3073</v>
      </c>
      <c r="B2594" s="2">
        <v>45499</v>
      </c>
      <c r="C2594" s="2">
        <v>45756</v>
      </c>
      <c r="D2594" s="3" t="s">
        <v>17</v>
      </c>
      <c r="E2594" s="3" t="s">
        <v>3074</v>
      </c>
      <c r="F2594" s="3" t="s">
        <v>3075</v>
      </c>
      <c r="G2594" s="3" t="s">
        <v>20</v>
      </c>
      <c r="H2594" s="3" t="s">
        <v>29</v>
      </c>
      <c r="I2594" s="3" t="s">
        <v>30</v>
      </c>
      <c r="J2594" s="3" t="s">
        <v>31</v>
      </c>
      <c r="K2594" s="3" t="s">
        <v>3076</v>
      </c>
      <c r="L2594" s="3">
        <v>532.99</v>
      </c>
      <c r="M2594" s="3">
        <v>4</v>
      </c>
      <c r="N2594" s="3">
        <v>4</v>
      </c>
      <c r="O2594" s="3">
        <v>0.1</v>
      </c>
      <c r="P2594" s="3">
        <v>0.1</v>
      </c>
      <c r="Q2594" s="3">
        <v>895.35</v>
      </c>
      <c r="R2594" s="3">
        <v>895.35</v>
      </c>
      <c r="S2594" s="3" t="s">
        <v>14</v>
      </c>
      <c r="T2594" s="3" t="s">
        <v>11779</v>
      </c>
      <c r="U2594" s="6">
        <v>1.6798626615883976</v>
      </c>
      <c r="V2594" s="3" t="str">
        <f>TEXT(superstore_excel!$B2594, "MMMM")</f>
        <v>July</v>
      </c>
      <c r="W2594" s="3">
        <f>YEAR(superstore_excel!$B2594)</f>
        <v>2024</v>
      </c>
      <c r="X2594" s="27"/>
    </row>
    <row r="2595" spans="1:24" x14ac:dyDescent="0.3">
      <c r="A2595" s="28" t="s">
        <v>3077</v>
      </c>
      <c r="B2595" s="4">
        <v>45336</v>
      </c>
      <c r="C2595" s="4">
        <v>45778</v>
      </c>
      <c r="D2595" s="5" t="s">
        <v>34</v>
      </c>
      <c r="E2595" s="5" t="s">
        <v>3078</v>
      </c>
      <c r="F2595" s="5" t="s">
        <v>3079</v>
      </c>
      <c r="G2595" s="5" t="s">
        <v>37</v>
      </c>
      <c r="H2595" s="5" t="s">
        <v>38</v>
      </c>
      <c r="I2595" s="5" t="s">
        <v>30</v>
      </c>
      <c r="J2595" s="5" t="s">
        <v>39</v>
      </c>
      <c r="K2595" s="5" t="s">
        <v>3080</v>
      </c>
      <c r="L2595" s="5">
        <v>711.42</v>
      </c>
      <c r="M2595" s="5">
        <v>2</v>
      </c>
      <c r="N2595" s="5">
        <v>2</v>
      </c>
      <c r="O2595" s="5">
        <v>0.01</v>
      </c>
      <c r="P2595" s="5">
        <v>0.01</v>
      </c>
      <c r="Q2595" s="5">
        <v>197.47</v>
      </c>
      <c r="R2595" s="5">
        <v>197.47</v>
      </c>
      <c r="S2595" s="5" t="s">
        <v>14</v>
      </c>
      <c r="T2595" s="5" t="s">
        <v>11782</v>
      </c>
      <c r="U2595" s="7">
        <v>0.27757161732872287</v>
      </c>
      <c r="V2595" s="5" t="str">
        <f>TEXT(superstore_excel!$B2595, "MMMM")</f>
        <v>February</v>
      </c>
      <c r="W2595" s="5">
        <f>YEAR(superstore_excel!$B2595)</f>
        <v>2024</v>
      </c>
      <c r="X2595" s="29"/>
    </row>
    <row r="2596" spans="1:24" x14ac:dyDescent="0.3">
      <c r="A2596" s="26" t="s">
        <v>3081</v>
      </c>
      <c r="B2596" s="2">
        <v>45686</v>
      </c>
      <c r="C2596" s="2">
        <v>45758</v>
      </c>
      <c r="D2596" s="3" t="s">
        <v>54</v>
      </c>
      <c r="E2596" s="3" t="s">
        <v>3082</v>
      </c>
      <c r="F2596" s="3" t="s">
        <v>3083</v>
      </c>
      <c r="G2596" s="3" t="s">
        <v>44</v>
      </c>
      <c r="H2596" s="3" t="s">
        <v>21</v>
      </c>
      <c r="I2596" s="3" t="s">
        <v>30</v>
      </c>
      <c r="J2596" s="3" t="s">
        <v>101</v>
      </c>
      <c r="K2596" s="3" t="s">
        <v>3084</v>
      </c>
      <c r="L2596" s="3">
        <v>1328.65</v>
      </c>
      <c r="M2596" s="3">
        <v>8</v>
      </c>
      <c r="N2596" s="3">
        <v>8</v>
      </c>
      <c r="O2596" s="3">
        <v>0.26</v>
      </c>
      <c r="P2596" s="3">
        <v>0.26</v>
      </c>
      <c r="Q2596" s="3">
        <v>790.27</v>
      </c>
      <c r="R2596" s="3">
        <v>790.27</v>
      </c>
      <c r="S2596" s="3" t="s">
        <v>14</v>
      </c>
      <c r="T2596" s="3" t="s">
        <v>11778</v>
      </c>
      <c r="U2596" s="6">
        <v>0.59479170586685726</v>
      </c>
      <c r="V2596" s="3" t="str">
        <f>TEXT(superstore_excel!$B2596, "MMMM")</f>
        <v>January</v>
      </c>
      <c r="W2596" s="3">
        <f>YEAR(superstore_excel!$B2596)</f>
        <v>2025</v>
      </c>
      <c r="X2596" s="27"/>
    </row>
    <row r="2597" spans="1:24" x14ac:dyDescent="0.3">
      <c r="A2597" s="28" t="s">
        <v>3085</v>
      </c>
      <c r="B2597" s="4">
        <v>45084</v>
      </c>
      <c r="C2597" s="4">
        <v>45762</v>
      </c>
      <c r="D2597" s="5" t="s">
        <v>17</v>
      </c>
      <c r="E2597" s="5" t="s">
        <v>2726</v>
      </c>
      <c r="F2597" s="5" t="s">
        <v>3086</v>
      </c>
      <c r="G2597" s="5" t="s">
        <v>20</v>
      </c>
      <c r="H2597" s="5" t="s">
        <v>29</v>
      </c>
      <c r="I2597" s="5" t="s">
        <v>30</v>
      </c>
      <c r="J2597" s="5" t="s">
        <v>39</v>
      </c>
      <c r="K2597" s="5" t="s">
        <v>3087</v>
      </c>
      <c r="L2597" s="5">
        <v>3071.71</v>
      </c>
      <c r="M2597" s="5">
        <v>6</v>
      </c>
      <c r="N2597" s="5">
        <v>6</v>
      </c>
      <c r="O2597" s="5">
        <v>0.14000000000000001</v>
      </c>
      <c r="P2597" s="5">
        <v>0.14000000000000001</v>
      </c>
      <c r="Q2597" s="5">
        <v>501.19</v>
      </c>
      <c r="R2597" s="5">
        <v>501.19</v>
      </c>
      <c r="S2597" s="5" t="s">
        <v>14</v>
      </c>
      <c r="T2597" s="5" t="s">
        <v>11764</v>
      </c>
      <c r="U2597" s="7">
        <v>0.16316318923335862</v>
      </c>
      <c r="V2597" s="5" t="str">
        <f>TEXT(superstore_excel!$B2597, "MMMM")</f>
        <v>June</v>
      </c>
      <c r="W2597" s="5">
        <f>YEAR(superstore_excel!$B2597)</f>
        <v>2023</v>
      </c>
      <c r="X2597" s="29"/>
    </row>
    <row r="2598" spans="1:24" x14ac:dyDescent="0.3">
      <c r="A2598" s="26" t="s">
        <v>3088</v>
      </c>
      <c r="B2598" s="2">
        <v>45608</v>
      </c>
      <c r="C2598" s="2">
        <v>45756</v>
      </c>
      <c r="D2598" s="3" t="s">
        <v>34</v>
      </c>
      <c r="E2598" s="3" t="s">
        <v>2820</v>
      </c>
      <c r="F2598" s="3" t="s">
        <v>3089</v>
      </c>
      <c r="G2598" s="3" t="s">
        <v>37</v>
      </c>
      <c r="H2598" s="3" t="s">
        <v>29</v>
      </c>
      <c r="I2598" s="3" t="s">
        <v>30</v>
      </c>
      <c r="J2598" s="3" t="s">
        <v>39</v>
      </c>
      <c r="K2598" s="3" t="s">
        <v>3090</v>
      </c>
      <c r="L2598" s="3">
        <v>3604.14</v>
      </c>
      <c r="M2598" s="3">
        <v>9</v>
      </c>
      <c r="N2598" s="3">
        <v>9</v>
      </c>
      <c r="O2598" s="3">
        <v>0.18</v>
      </c>
      <c r="P2598" s="3">
        <v>0.18</v>
      </c>
      <c r="Q2598" s="3">
        <v>977.86</v>
      </c>
      <c r="R2598" s="3">
        <v>977.86</v>
      </c>
      <c r="S2598" s="3" t="s">
        <v>14</v>
      </c>
      <c r="T2598" s="3" t="s">
        <v>11769</v>
      </c>
      <c r="U2598" s="6">
        <v>0.2713157646484321</v>
      </c>
      <c r="V2598" s="3" t="str">
        <f>TEXT(superstore_excel!$B2598, "MMMM")</f>
        <v>November</v>
      </c>
      <c r="W2598" s="3">
        <f>YEAR(superstore_excel!$B2598)</f>
        <v>2024</v>
      </c>
      <c r="X2598" s="27"/>
    </row>
    <row r="2599" spans="1:24" x14ac:dyDescent="0.3">
      <c r="A2599" s="28" t="s">
        <v>3091</v>
      </c>
      <c r="B2599" s="4">
        <v>45592</v>
      </c>
      <c r="C2599" s="4">
        <v>45769</v>
      </c>
      <c r="D2599" s="5" t="s">
        <v>17</v>
      </c>
      <c r="E2599" s="5" t="s">
        <v>3092</v>
      </c>
      <c r="F2599" s="5" t="s">
        <v>3093</v>
      </c>
      <c r="G2599" s="5" t="s">
        <v>20</v>
      </c>
      <c r="H2599" s="5" t="s">
        <v>62</v>
      </c>
      <c r="I2599" s="5" t="s">
        <v>45</v>
      </c>
      <c r="J2599" s="5" t="s">
        <v>57</v>
      </c>
      <c r="K2599" s="5" t="s">
        <v>3094</v>
      </c>
      <c r="L2599" s="5">
        <v>2722.71</v>
      </c>
      <c r="M2599" s="5">
        <v>6</v>
      </c>
      <c r="N2599" s="5">
        <v>6</v>
      </c>
      <c r="O2599" s="5">
        <v>0.32</v>
      </c>
      <c r="P2599" s="5">
        <v>0.32</v>
      </c>
      <c r="Q2599" s="5">
        <v>844.41</v>
      </c>
      <c r="R2599" s="5">
        <v>844.41</v>
      </c>
      <c r="S2599" s="5" t="s">
        <v>14</v>
      </c>
      <c r="T2599" s="5" t="s">
        <v>11763</v>
      </c>
      <c r="U2599" s="7">
        <v>0.31013585728924487</v>
      </c>
      <c r="V2599" s="5" t="str">
        <f>TEXT(superstore_excel!$B2599, "MMMM")</f>
        <v>October</v>
      </c>
      <c r="W2599" s="5">
        <f>YEAR(superstore_excel!$B2599)</f>
        <v>2024</v>
      </c>
      <c r="X2599" s="29"/>
    </row>
    <row r="2600" spans="1:24" x14ac:dyDescent="0.3">
      <c r="A2600" s="26" t="s">
        <v>3095</v>
      </c>
      <c r="B2600" s="2">
        <v>45357</v>
      </c>
      <c r="C2600" s="2">
        <v>45769</v>
      </c>
      <c r="D2600" s="3" t="s">
        <v>34</v>
      </c>
      <c r="E2600" s="3" t="s">
        <v>3096</v>
      </c>
      <c r="F2600" s="3" t="s">
        <v>1568</v>
      </c>
      <c r="G2600" s="3" t="s">
        <v>37</v>
      </c>
      <c r="H2600" s="3" t="s">
        <v>21</v>
      </c>
      <c r="I2600" s="3" t="s">
        <v>30</v>
      </c>
      <c r="J2600" s="3" t="s">
        <v>39</v>
      </c>
      <c r="K2600" s="3" t="s">
        <v>3097</v>
      </c>
      <c r="L2600" s="3">
        <v>3911.57</v>
      </c>
      <c r="M2600" s="3">
        <v>7</v>
      </c>
      <c r="N2600" s="3">
        <v>7</v>
      </c>
      <c r="O2600" s="3">
        <v>0.01</v>
      </c>
      <c r="P2600" s="3">
        <v>0.01</v>
      </c>
      <c r="Q2600" s="3">
        <v>82.52</v>
      </c>
      <c r="R2600" s="3">
        <v>82.52</v>
      </c>
      <c r="S2600" s="3" t="s">
        <v>14</v>
      </c>
      <c r="T2600" s="3" t="s">
        <v>11785</v>
      </c>
      <c r="U2600" s="6">
        <v>2.1096388406701142E-2</v>
      </c>
      <c r="V2600" s="3" t="str">
        <f>TEXT(superstore_excel!$B2600, "MMMM")</f>
        <v>March</v>
      </c>
      <c r="W2600" s="3">
        <f>YEAR(superstore_excel!$B2600)</f>
        <v>2024</v>
      </c>
      <c r="X2600" s="27"/>
    </row>
    <row r="2601" spans="1:24" x14ac:dyDescent="0.3">
      <c r="A2601" s="28" t="s">
        <v>3098</v>
      </c>
      <c r="B2601" s="4">
        <v>45476</v>
      </c>
      <c r="C2601" s="4">
        <v>45780</v>
      </c>
      <c r="D2601" s="5" t="s">
        <v>54</v>
      </c>
      <c r="E2601" s="5" t="s">
        <v>2916</v>
      </c>
      <c r="F2601" s="5" t="s">
        <v>3099</v>
      </c>
      <c r="G2601" s="5" t="s">
        <v>37</v>
      </c>
      <c r="H2601" s="5" t="s">
        <v>21</v>
      </c>
      <c r="I2601" s="5" t="s">
        <v>45</v>
      </c>
      <c r="J2601" s="5" t="s">
        <v>46</v>
      </c>
      <c r="K2601" s="5" t="s">
        <v>3100</v>
      </c>
      <c r="L2601" s="5">
        <v>4281.3100000000004</v>
      </c>
      <c r="M2601" s="5">
        <v>9</v>
      </c>
      <c r="N2601" s="5">
        <v>9</v>
      </c>
      <c r="O2601" s="5">
        <v>0.03</v>
      </c>
      <c r="P2601" s="5">
        <v>0.03</v>
      </c>
      <c r="Q2601" s="5">
        <v>727.89</v>
      </c>
      <c r="R2601" s="5">
        <v>727.89</v>
      </c>
      <c r="S2601" s="5" t="s">
        <v>14</v>
      </c>
      <c r="T2601" s="5" t="s">
        <v>11779</v>
      </c>
      <c r="U2601" s="7">
        <v>0.17001571948772687</v>
      </c>
      <c r="V2601" s="5" t="str">
        <f>TEXT(superstore_excel!$B2601, "MMMM")</f>
        <v>July</v>
      </c>
      <c r="W2601" s="5">
        <f>YEAR(superstore_excel!$B2601)</f>
        <v>2024</v>
      </c>
      <c r="X2601" s="29"/>
    </row>
    <row r="2602" spans="1:24" x14ac:dyDescent="0.3">
      <c r="A2602" s="26" t="s">
        <v>3101</v>
      </c>
      <c r="B2602" s="2">
        <v>45232</v>
      </c>
      <c r="C2602" s="2">
        <v>45785</v>
      </c>
      <c r="D2602" s="3" t="s">
        <v>17</v>
      </c>
      <c r="E2602" s="3" t="s">
        <v>3102</v>
      </c>
      <c r="F2602" s="3" t="s">
        <v>3103</v>
      </c>
      <c r="G2602" s="3" t="s">
        <v>20</v>
      </c>
      <c r="H2602" s="3" t="s">
        <v>38</v>
      </c>
      <c r="I2602" s="3" t="s">
        <v>30</v>
      </c>
      <c r="J2602" s="3" t="s">
        <v>39</v>
      </c>
      <c r="K2602" s="3" t="s">
        <v>3104</v>
      </c>
      <c r="L2602" s="3">
        <v>649.78</v>
      </c>
      <c r="M2602" s="3">
        <v>10</v>
      </c>
      <c r="N2602" s="3">
        <v>10</v>
      </c>
      <c r="O2602" s="3">
        <v>0.41</v>
      </c>
      <c r="P2602" s="3">
        <v>0.41</v>
      </c>
      <c r="Q2602" s="3">
        <v>43.99</v>
      </c>
      <c r="R2602" s="3">
        <v>43.99</v>
      </c>
      <c r="S2602" s="3" t="s">
        <v>14</v>
      </c>
      <c r="T2602" s="3" t="s">
        <v>11766</v>
      </c>
      <c r="U2602" s="6">
        <v>6.7699836867862975E-2</v>
      </c>
      <c r="V2602" s="3" t="str">
        <f>TEXT(superstore_excel!$B2602, "MMMM")</f>
        <v>November</v>
      </c>
      <c r="W2602" s="3">
        <f>YEAR(superstore_excel!$B2602)</f>
        <v>2023</v>
      </c>
      <c r="X2602" s="27"/>
    </row>
    <row r="2603" spans="1:24" x14ac:dyDescent="0.3">
      <c r="A2603" s="28" t="s">
        <v>3105</v>
      </c>
      <c r="B2603" s="4">
        <v>45488</v>
      </c>
      <c r="C2603" s="4">
        <v>45779</v>
      </c>
      <c r="D2603" s="5" t="s">
        <v>54</v>
      </c>
      <c r="E2603" s="5" t="s">
        <v>3106</v>
      </c>
      <c r="F2603" s="5" t="s">
        <v>3107</v>
      </c>
      <c r="G2603" s="5" t="s">
        <v>37</v>
      </c>
      <c r="H2603" s="5" t="s">
        <v>62</v>
      </c>
      <c r="I2603" s="5" t="s">
        <v>22</v>
      </c>
      <c r="J2603" s="5" t="s">
        <v>131</v>
      </c>
      <c r="K2603" s="5" t="s">
        <v>3108</v>
      </c>
      <c r="L2603" s="5">
        <v>2046.11</v>
      </c>
      <c r="M2603" s="5">
        <v>2</v>
      </c>
      <c r="N2603" s="5">
        <v>2</v>
      </c>
      <c r="O2603" s="5">
        <v>0</v>
      </c>
      <c r="P2603" s="5">
        <v>0</v>
      </c>
      <c r="Q2603" s="5">
        <v>793.16</v>
      </c>
      <c r="R2603" s="5">
        <v>793.16</v>
      </c>
      <c r="S2603" s="5" t="s">
        <v>14</v>
      </c>
      <c r="T2603" s="5" t="s">
        <v>11779</v>
      </c>
      <c r="U2603" s="7">
        <v>0.38764289309958899</v>
      </c>
      <c r="V2603" s="5" t="str">
        <f>TEXT(superstore_excel!$B2603, "MMMM")</f>
        <v>July</v>
      </c>
      <c r="W2603" s="5">
        <f>YEAR(superstore_excel!$B2603)</f>
        <v>2024</v>
      </c>
      <c r="X2603" s="29"/>
    </row>
    <row r="2604" spans="1:24" x14ac:dyDescent="0.3">
      <c r="A2604" s="26" t="s">
        <v>3109</v>
      </c>
      <c r="B2604" s="2">
        <v>45659</v>
      </c>
      <c r="C2604" s="2">
        <v>45777</v>
      </c>
      <c r="D2604" s="3" t="s">
        <v>26</v>
      </c>
      <c r="E2604" s="3" t="s">
        <v>3110</v>
      </c>
      <c r="F2604" s="3" t="s">
        <v>3111</v>
      </c>
      <c r="G2604" s="3" t="s">
        <v>37</v>
      </c>
      <c r="H2604" s="3" t="s">
        <v>62</v>
      </c>
      <c r="I2604" s="3" t="s">
        <v>45</v>
      </c>
      <c r="J2604" s="3" t="s">
        <v>160</v>
      </c>
      <c r="K2604" s="3" t="s">
        <v>3112</v>
      </c>
      <c r="L2604" s="3">
        <v>3230.53</v>
      </c>
      <c r="M2604" s="3">
        <v>8</v>
      </c>
      <c r="N2604" s="3">
        <v>8</v>
      </c>
      <c r="O2604" s="3">
        <v>0.46</v>
      </c>
      <c r="P2604" s="3">
        <v>0.46</v>
      </c>
      <c r="Q2604" s="3">
        <v>229.72</v>
      </c>
      <c r="R2604" s="3">
        <v>229.72</v>
      </c>
      <c r="S2604" s="3" t="s">
        <v>14</v>
      </c>
      <c r="T2604" s="3" t="s">
        <v>11778</v>
      </c>
      <c r="U2604" s="6">
        <v>7.110907498150458E-2</v>
      </c>
      <c r="V2604" s="3" t="str">
        <f>TEXT(superstore_excel!$B2604, "MMMM")</f>
        <v>January</v>
      </c>
      <c r="W2604" s="3">
        <f>YEAR(superstore_excel!$B2604)</f>
        <v>2025</v>
      </c>
      <c r="X2604" s="27"/>
    </row>
    <row r="2605" spans="1:24" x14ac:dyDescent="0.3">
      <c r="A2605" s="28" t="s">
        <v>3113</v>
      </c>
      <c r="B2605" s="4">
        <v>45527</v>
      </c>
      <c r="C2605" s="4">
        <v>45768</v>
      </c>
      <c r="D2605" s="5" t="s">
        <v>34</v>
      </c>
      <c r="E2605" s="5" t="s">
        <v>3114</v>
      </c>
      <c r="F2605" s="5" t="s">
        <v>3115</v>
      </c>
      <c r="G2605" s="5" t="s">
        <v>37</v>
      </c>
      <c r="H2605" s="5" t="s">
        <v>29</v>
      </c>
      <c r="I2605" s="5" t="s">
        <v>22</v>
      </c>
      <c r="J2605" s="5" t="s">
        <v>302</v>
      </c>
      <c r="K2605" s="5" t="s">
        <v>3116</v>
      </c>
      <c r="L2605" s="5">
        <v>3022.58</v>
      </c>
      <c r="M2605" s="5">
        <v>2</v>
      </c>
      <c r="N2605" s="5">
        <v>2</v>
      </c>
      <c r="O2605" s="5">
        <v>0.35</v>
      </c>
      <c r="P2605" s="5">
        <v>0.35</v>
      </c>
      <c r="Q2605" s="5">
        <v>520.37</v>
      </c>
      <c r="R2605" s="5">
        <v>520.37</v>
      </c>
      <c r="S2605" s="5" t="s">
        <v>14</v>
      </c>
      <c r="T2605" s="5" t="s">
        <v>11775</v>
      </c>
      <c r="U2605" s="7">
        <v>0.17216086919122076</v>
      </c>
      <c r="V2605" s="5" t="str">
        <f>TEXT(superstore_excel!$B2605, "MMMM")</f>
        <v>August</v>
      </c>
      <c r="W2605" s="5">
        <f>YEAR(superstore_excel!$B2605)</f>
        <v>2024</v>
      </c>
      <c r="X2605" s="29"/>
    </row>
    <row r="2606" spans="1:24" x14ac:dyDescent="0.3">
      <c r="A2606" s="26" t="s">
        <v>3117</v>
      </c>
      <c r="B2606" s="2">
        <v>45035</v>
      </c>
      <c r="C2606" s="2">
        <v>45775</v>
      </c>
      <c r="D2606" s="3" t="s">
        <v>54</v>
      </c>
      <c r="E2606" s="3" t="s">
        <v>3118</v>
      </c>
      <c r="F2606" s="3" t="s">
        <v>3119</v>
      </c>
      <c r="G2606" s="3" t="s">
        <v>44</v>
      </c>
      <c r="H2606" s="3" t="s">
        <v>21</v>
      </c>
      <c r="I2606" s="3" t="s">
        <v>22</v>
      </c>
      <c r="J2606" s="3" t="s">
        <v>302</v>
      </c>
      <c r="K2606" s="3" t="s">
        <v>3120</v>
      </c>
      <c r="L2606" s="3">
        <v>1821.07</v>
      </c>
      <c r="M2606" s="3">
        <v>10</v>
      </c>
      <c r="N2606" s="3">
        <v>10</v>
      </c>
      <c r="O2606" s="3">
        <v>0.06</v>
      </c>
      <c r="P2606" s="3">
        <v>0.06</v>
      </c>
      <c r="Q2606" s="3">
        <v>939.84</v>
      </c>
      <c r="R2606" s="3">
        <v>939.84</v>
      </c>
      <c r="S2606" s="3" t="s">
        <v>14</v>
      </c>
      <c r="T2606" s="3" t="s">
        <v>11787</v>
      </c>
      <c r="U2606" s="6">
        <v>0.51609218756006092</v>
      </c>
      <c r="V2606" s="3" t="str">
        <f>TEXT(superstore_excel!$B2606, "MMMM")</f>
        <v>April</v>
      </c>
      <c r="W2606" s="3">
        <f>YEAR(superstore_excel!$B2606)</f>
        <v>2023</v>
      </c>
      <c r="X2606" s="27"/>
    </row>
    <row r="2607" spans="1:24" x14ac:dyDescent="0.3">
      <c r="A2607" s="28" t="s">
        <v>3121</v>
      </c>
      <c r="B2607" s="4">
        <v>45175</v>
      </c>
      <c r="C2607" s="4">
        <v>45757</v>
      </c>
      <c r="D2607" s="5" t="s">
        <v>26</v>
      </c>
      <c r="E2607" s="5" t="s">
        <v>3122</v>
      </c>
      <c r="F2607" s="5" t="s">
        <v>3123</v>
      </c>
      <c r="G2607" s="5" t="s">
        <v>20</v>
      </c>
      <c r="H2607" s="5" t="s">
        <v>29</v>
      </c>
      <c r="I2607" s="5" t="s">
        <v>45</v>
      </c>
      <c r="J2607" s="5" t="s">
        <v>160</v>
      </c>
      <c r="K2607" s="5" t="s">
        <v>3124</v>
      </c>
      <c r="L2607" s="5">
        <v>3436.32</v>
      </c>
      <c r="M2607" s="5">
        <v>2</v>
      </c>
      <c r="N2607" s="5">
        <v>2</v>
      </c>
      <c r="O2607" s="5">
        <v>0.16</v>
      </c>
      <c r="P2607" s="5">
        <v>0.16</v>
      </c>
      <c r="Q2607" s="5">
        <v>636.30999999999995</v>
      </c>
      <c r="R2607" s="5">
        <v>636.30999999999995</v>
      </c>
      <c r="S2607" s="5" t="s">
        <v>14</v>
      </c>
      <c r="T2607" s="5" t="s">
        <v>11768</v>
      </c>
      <c r="U2607" s="7">
        <v>0.18517192810913999</v>
      </c>
      <c r="V2607" s="5" t="str">
        <f>TEXT(superstore_excel!$B2607, "MMMM")</f>
        <v>September</v>
      </c>
      <c r="W2607" s="5">
        <f>YEAR(superstore_excel!$B2607)</f>
        <v>2023</v>
      </c>
      <c r="X2607" s="29"/>
    </row>
    <row r="2608" spans="1:24" x14ac:dyDescent="0.3">
      <c r="A2608" s="26" t="s">
        <v>3125</v>
      </c>
      <c r="B2608" s="2">
        <v>45750</v>
      </c>
      <c r="C2608" s="2">
        <v>45757</v>
      </c>
      <c r="D2608" s="3" t="s">
        <v>26</v>
      </c>
      <c r="E2608" s="3" t="s">
        <v>2623</v>
      </c>
      <c r="F2608" s="3" t="s">
        <v>2584</v>
      </c>
      <c r="G2608" s="3" t="s">
        <v>44</v>
      </c>
      <c r="H2608" s="3" t="s">
        <v>62</v>
      </c>
      <c r="I2608" s="3" t="s">
        <v>30</v>
      </c>
      <c r="J2608" s="3" t="s">
        <v>101</v>
      </c>
      <c r="K2608" s="3" t="s">
        <v>3126</v>
      </c>
      <c r="L2608" s="3">
        <v>1216.56</v>
      </c>
      <c r="M2608" s="3">
        <v>7</v>
      </c>
      <c r="N2608" s="3">
        <v>7</v>
      </c>
      <c r="O2608" s="3">
        <v>0.47</v>
      </c>
      <c r="P2608" s="3">
        <v>0.47</v>
      </c>
      <c r="Q2608" s="3">
        <v>530.27</v>
      </c>
      <c r="R2608" s="3">
        <v>530.27</v>
      </c>
      <c r="S2608" s="3" t="s">
        <v>14</v>
      </c>
      <c r="T2608" s="3" t="s">
        <v>11786</v>
      </c>
      <c r="U2608" s="6">
        <v>0.4358765700006576</v>
      </c>
      <c r="V2608" s="3" t="str">
        <f>TEXT(superstore_excel!$B2608, "MMMM")</f>
        <v>April</v>
      </c>
      <c r="W2608" s="3">
        <f>YEAR(superstore_excel!$B2608)</f>
        <v>2025</v>
      </c>
      <c r="X2608" s="27"/>
    </row>
    <row r="2609" spans="1:24" x14ac:dyDescent="0.3">
      <c r="A2609" s="28" t="s">
        <v>3127</v>
      </c>
      <c r="B2609" s="4">
        <v>45080</v>
      </c>
      <c r="C2609" s="4">
        <v>45762</v>
      </c>
      <c r="D2609" s="5" t="s">
        <v>54</v>
      </c>
      <c r="E2609" s="5" t="s">
        <v>2670</v>
      </c>
      <c r="F2609" s="5" t="s">
        <v>3128</v>
      </c>
      <c r="G2609" s="5" t="s">
        <v>44</v>
      </c>
      <c r="H2609" s="5" t="s">
        <v>62</v>
      </c>
      <c r="I2609" s="5" t="s">
        <v>45</v>
      </c>
      <c r="J2609" s="5" t="s">
        <v>46</v>
      </c>
      <c r="K2609" s="5" t="s">
        <v>3129</v>
      </c>
      <c r="L2609" s="5">
        <v>3358.52</v>
      </c>
      <c r="M2609" s="5">
        <v>7</v>
      </c>
      <c r="N2609" s="5">
        <v>7</v>
      </c>
      <c r="O2609" s="5">
        <v>0.45</v>
      </c>
      <c r="P2609" s="5">
        <v>0.45</v>
      </c>
      <c r="Q2609" s="5">
        <v>394.46</v>
      </c>
      <c r="R2609" s="5">
        <v>394.46</v>
      </c>
      <c r="S2609" s="5" t="s">
        <v>14</v>
      </c>
      <c r="T2609" s="5" t="s">
        <v>11764</v>
      </c>
      <c r="U2609" s="7">
        <v>0.11745054369186426</v>
      </c>
      <c r="V2609" s="5" t="str">
        <f>TEXT(superstore_excel!$B2609, "MMMM")</f>
        <v>June</v>
      </c>
      <c r="W2609" s="5">
        <f>YEAR(superstore_excel!$B2609)</f>
        <v>2023</v>
      </c>
      <c r="X2609" s="29"/>
    </row>
    <row r="2610" spans="1:24" x14ac:dyDescent="0.3">
      <c r="A2610" s="26" t="s">
        <v>3130</v>
      </c>
      <c r="B2610" s="2">
        <v>45539</v>
      </c>
      <c r="C2610" s="2">
        <v>45758</v>
      </c>
      <c r="D2610" s="3" t="s">
        <v>54</v>
      </c>
      <c r="E2610" s="3" t="s">
        <v>1559</v>
      </c>
      <c r="F2610" s="3" t="s">
        <v>3131</v>
      </c>
      <c r="G2610" s="3" t="s">
        <v>44</v>
      </c>
      <c r="H2610" s="3" t="s">
        <v>38</v>
      </c>
      <c r="I2610" s="3" t="s">
        <v>30</v>
      </c>
      <c r="J2610" s="3" t="s">
        <v>126</v>
      </c>
      <c r="K2610" s="3" t="s">
        <v>3132</v>
      </c>
      <c r="L2610" s="3">
        <v>3303.98</v>
      </c>
      <c r="M2610" s="3">
        <v>10</v>
      </c>
      <c r="N2610" s="3">
        <v>10</v>
      </c>
      <c r="O2610" s="3">
        <v>0.13</v>
      </c>
      <c r="P2610" s="3">
        <v>0.13</v>
      </c>
      <c r="Q2610" s="3">
        <v>288.93</v>
      </c>
      <c r="R2610" s="3">
        <v>288.93</v>
      </c>
      <c r="S2610" s="3" t="s">
        <v>14</v>
      </c>
      <c r="T2610" s="3" t="s">
        <v>11774</v>
      </c>
      <c r="U2610" s="6">
        <v>8.7449076568260106E-2</v>
      </c>
      <c r="V2610" s="3" t="str">
        <f>TEXT(superstore_excel!$B2610, "MMMM")</f>
        <v>September</v>
      </c>
      <c r="W2610" s="3">
        <f>YEAR(superstore_excel!$B2610)</f>
        <v>2024</v>
      </c>
      <c r="X2610" s="27"/>
    </row>
    <row r="2611" spans="1:24" x14ac:dyDescent="0.3">
      <c r="A2611" s="28" t="s">
        <v>3133</v>
      </c>
      <c r="B2611" s="4">
        <v>45434</v>
      </c>
      <c r="C2611" s="4">
        <v>45777</v>
      </c>
      <c r="D2611" s="5" t="s">
        <v>34</v>
      </c>
      <c r="E2611" s="5" t="s">
        <v>3134</v>
      </c>
      <c r="F2611" s="5" t="s">
        <v>3135</v>
      </c>
      <c r="G2611" s="5" t="s">
        <v>44</v>
      </c>
      <c r="H2611" s="5" t="s">
        <v>29</v>
      </c>
      <c r="I2611" s="5" t="s">
        <v>30</v>
      </c>
      <c r="J2611" s="5" t="s">
        <v>126</v>
      </c>
      <c r="K2611" s="5" t="s">
        <v>3136</v>
      </c>
      <c r="L2611" s="5">
        <v>1819.04</v>
      </c>
      <c r="M2611" s="5">
        <v>4</v>
      </c>
      <c r="N2611" s="5">
        <v>4</v>
      </c>
      <c r="O2611" s="5">
        <v>0.21</v>
      </c>
      <c r="P2611" s="5">
        <v>0.21</v>
      </c>
      <c r="Q2611" s="5">
        <v>69.010000000000005</v>
      </c>
      <c r="R2611" s="5">
        <v>69.010000000000005</v>
      </c>
      <c r="S2611" s="5" t="s">
        <v>14</v>
      </c>
      <c r="T2611" s="5" t="s">
        <v>11781</v>
      </c>
      <c r="U2611" s="7">
        <v>3.7937593455888825E-2</v>
      </c>
      <c r="V2611" s="5" t="str">
        <f>TEXT(superstore_excel!$B2611, "MMMM")</f>
        <v>May</v>
      </c>
      <c r="W2611" s="5">
        <f>YEAR(superstore_excel!$B2611)</f>
        <v>2024</v>
      </c>
      <c r="X2611" s="29"/>
    </row>
    <row r="2612" spans="1:24" x14ac:dyDescent="0.3">
      <c r="A2612" s="26" t="s">
        <v>3137</v>
      </c>
      <c r="B2612" s="2">
        <v>45742</v>
      </c>
      <c r="C2612" s="2">
        <v>45781</v>
      </c>
      <c r="D2612" s="3" t="s">
        <v>17</v>
      </c>
      <c r="E2612" s="3" t="s">
        <v>3138</v>
      </c>
      <c r="F2612" s="3" t="s">
        <v>3139</v>
      </c>
      <c r="G2612" s="3" t="s">
        <v>20</v>
      </c>
      <c r="H2612" s="3" t="s">
        <v>62</v>
      </c>
      <c r="I2612" s="3" t="s">
        <v>45</v>
      </c>
      <c r="J2612" s="3" t="s">
        <v>57</v>
      </c>
      <c r="K2612" s="3" t="s">
        <v>3140</v>
      </c>
      <c r="L2612" s="3">
        <v>2170.2600000000002</v>
      </c>
      <c r="M2612" s="3">
        <v>5</v>
      </c>
      <c r="N2612" s="3">
        <v>5</v>
      </c>
      <c r="O2612" s="3">
        <v>0.26</v>
      </c>
      <c r="P2612" s="3">
        <v>0.26</v>
      </c>
      <c r="Q2612" s="3">
        <v>186.79</v>
      </c>
      <c r="R2612" s="3">
        <v>186.79</v>
      </c>
      <c r="S2612" s="3" t="s">
        <v>14</v>
      </c>
      <c r="T2612" s="3" t="s">
        <v>11772</v>
      </c>
      <c r="U2612" s="6">
        <v>8.6068028715453437E-2</v>
      </c>
      <c r="V2612" s="3" t="str">
        <f>TEXT(superstore_excel!$B2612, "MMMM")</f>
        <v>March</v>
      </c>
      <c r="W2612" s="3">
        <f>YEAR(superstore_excel!$B2612)</f>
        <v>2025</v>
      </c>
      <c r="X2612" s="27"/>
    </row>
    <row r="2613" spans="1:24" x14ac:dyDescent="0.3">
      <c r="A2613" s="28" t="s">
        <v>3141</v>
      </c>
      <c r="B2613" s="4">
        <v>45322</v>
      </c>
      <c r="C2613" s="4">
        <v>45768</v>
      </c>
      <c r="D2613" s="5" t="s">
        <v>34</v>
      </c>
      <c r="E2613" s="5" t="s">
        <v>3142</v>
      </c>
      <c r="F2613" s="5" t="s">
        <v>3143</v>
      </c>
      <c r="G2613" s="5" t="s">
        <v>37</v>
      </c>
      <c r="H2613" s="5" t="s">
        <v>21</v>
      </c>
      <c r="I2613" s="5" t="s">
        <v>45</v>
      </c>
      <c r="J2613" s="5" t="s">
        <v>51</v>
      </c>
      <c r="K2613" s="5" t="s">
        <v>3144</v>
      </c>
      <c r="L2613" s="5">
        <v>290.18</v>
      </c>
      <c r="M2613" s="5">
        <v>10</v>
      </c>
      <c r="N2613" s="5">
        <v>10</v>
      </c>
      <c r="O2613" s="5">
        <v>0.24</v>
      </c>
      <c r="P2613" s="5">
        <v>0.24</v>
      </c>
      <c r="Q2613" s="5">
        <v>323.97000000000003</v>
      </c>
      <c r="R2613" s="5">
        <v>323.97000000000003</v>
      </c>
      <c r="S2613" s="5" t="s">
        <v>14</v>
      </c>
      <c r="T2613" s="5" t="s">
        <v>11784</v>
      </c>
      <c r="U2613" s="7">
        <v>1.1164449651940176</v>
      </c>
      <c r="V2613" s="5" t="str">
        <f>TEXT(superstore_excel!$B2613, "MMMM")</f>
        <v>January</v>
      </c>
      <c r="W2613" s="5">
        <f>YEAR(superstore_excel!$B2613)</f>
        <v>2024</v>
      </c>
      <c r="X2613" s="29"/>
    </row>
    <row r="2614" spans="1:24" x14ac:dyDescent="0.3">
      <c r="A2614" s="26" t="s">
        <v>3145</v>
      </c>
      <c r="B2614" s="2">
        <v>45437</v>
      </c>
      <c r="C2614" s="2">
        <v>45762</v>
      </c>
      <c r="D2614" s="3" t="s">
        <v>17</v>
      </c>
      <c r="E2614" s="3" t="s">
        <v>2878</v>
      </c>
      <c r="F2614" s="3" t="s">
        <v>3146</v>
      </c>
      <c r="G2614" s="3" t="s">
        <v>37</v>
      </c>
      <c r="H2614" s="3" t="s">
        <v>29</v>
      </c>
      <c r="I2614" s="3" t="s">
        <v>22</v>
      </c>
      <c r="J2614" s="3" t="s">
        <v>281</v>
      </c>
      <c r="K2614" s="3" t="s">
        <v>3147</v>
      </c>
      <c r="L2614" s="3">
        <v>4976.6000000000004</v>
      </c>
      <c r="M2614" s="3">
        <v>6</v>
      </c>
      <c r="N2614" s="3">
        <v>6</v>
      </c>
      <c r="O2614" s="3">
        <v>0.01</v>
      </c>
      <c r="P2614" s="3">
        <v>0.01</v>
      </c>
      <c r="Q2614" s="3">
        <v>552.37</v>
      </c>
      <c r="R2614" s="3">
        <v>552.37</v>
      </c>
      <c r="S2614" s="3" t="s">
        <v>14</v>
      </c>
      <c r="T2614" s="3" t="s">
        <v>11781</v>
      </c>
      <c r="U2614" s="6">
        <v>0.11099344934292488</v>
      </c>
      <c r="V2614" s="3" t="str">
        <f>TEXT(superstore_excel!$B2614, "MMMM")</f>
        <v>May</v>
      </c>
      <c r="W2614" s="3">
        <f>YEAR(superstore_excel!$B2614)</f>
        <v>2024</v>
      </c>
      <c r="X2614" s="27"/>
    </row>
    <row r="2615" spans="1:24" x14ac:dyDescent="0.3">
      <c r="A2615" s="28" t="s">
        <v>3148</v>
      </c>
      <c r="B2615" s="4">
        <v>45558</v>
      </c>
      <c r="C2615" s="4">
        <v>45772</v>
      </c>
      <c r="D2615" s="5" t="s">
        <v>34</v>
      </c>
      <c r="E2615" s="5" t="s">
        <v>3149</v>
      </c>
      <c r="F2615" s="5" t="s">
        <v>3150</v>
      </c>
      <c r="G2615" s="5" t="s">
        <v>20</v>
      </c>
      <c r="H2615" s="5" t="s">
        <v>21</v>
      </c>
      <c r="I2615" s="5" t="s">
        <v>22</v>
      </c>
      <c r="J2615" s="5" t="s">
        <v>131</v>
      </c>
      <c r="K2615" s="5" t="s">
        <v>3151</v>
      </c>
      <c r="L2615" s="5">
        <v>680.52</v>
      </c>
      <c r="M2615" s="5">
        <v>9</v>
      </c>
      <c r="N2615" s="5">
        <v>9</v>
      </c>
      <c r="O2615" s="5">
        <v>0.42</v>
      </c>
      <c r="P2615" s="5">
        <v>0.42</v>
      </c>
      <c r="Q2615" s="5">
        <v>188.51</v>
      </c>
      <c r="R2615" s="5">
        <v>188.51</v>
      </c>
      <c r="S2615" s="5" t="s">
        <v>14</v>
      </c>
      <c r="T2615" s="5" t="s">
        <v>11774</v>
      </c>
      <c r="U2615" s="7">
        <v>0.27700875800858166</v>
      </c>
      <c r="V2615" s="5" t="str">
        <f>TEXT(superstore_excel!$B2615, "MMMM")</f>
        <v>September</v>
      </c>
      <c r="W2615" s="5">
        <f>YEAR(superstore_excel!$B2615)</f>
        <v>2024</v>
      </c>
      <c r="X2615" s="29"/>
    </row>
    <row r="2616" spans="1:24" x14ac:dyDescent="0.3">
      <c r="A2616" s="26" t="s">
        <v>3152</v>
      </c>
      <c r="B2616" s="2">
        <v>45420</v>
      </c>
      <c r="C2616" s="2">
        <v>45763</v>
      </c>
      <c r="D2616" s="3" t="s">
        <v>26</v>
      </c>
      <c r="E2616" s="3" t="s">
        <v>3153</v>
      </c>
      <c r="F2616" s="3" t="s">
        <v>3154</v>
      </c>
      <c r="G2616" s="3" t="s">
        <v>44</v>
      </c>
      <c r="H2616" s="3" t="s">
        <v>29</v>
      </c>
      <c r="I2616" s="3" t="s">
        <v>22</v>
      </c>
      <c r="J2616" s="3" t="s">
        <v>302</v>
      </c>
      <c r="K2616" s="3" t="s">
        <v>3155</v>
      </c>
      <c r="L2616" s="3">
        <v>3510.13</v>
      </c>
      <c r="M2616" s="3">
        <v>1</v>
      </c>
      <c r="N2616" s="3">
        <v>1</v>
      </c>
      <c r="O2616" s="3">
        <v>0.08</v>
      </c>
      <c r="P2616" s="3">
        <v>0.08</v>
      </c>
      <c r="Q2616" s="3">
        <v>685.95</v>
      </c>
      <c r="R2616" s="3">
        <v>685.95</v>
      </c>
      <c r="S2616" s="3" t="s">
        <v>14</v>
      </c>
      <c r="T2616" s="3" t="s">
        <v>11781</v>
      </c>
      <c r="U2616" s="6">
        <v>0.1954201126454006</v>
      </c>
      <c r="V2616" s="3" t="str">
        <f>TEXT(superstore_excel!$B2616, "MMMM")</f>
        <v>May</v>
      </c>
      <c r="W2616" s="3">
        <f>YEAR(superstore_excel!$B2616)</f>
        <v>2024</v>
      </c>
      <c r="X2616" s="27"/>
    </row>
    <row r="2617" spans="1:24" x14ac:dyDescent="0.3">
      <c r="A2617" s="28" t="s">
        <v>3156</v>
      </c>
      <c r="B2617" s="4">
        <v>45265</v>
      </c>
      <c r="C2617" s="4">
        <v>45778</v>
      </c>
      <c r="D2617" s="5" t="s">
        <v>34</v>
      </c>
      <c r="E2617" s="5" t="s">
        <v>3157</v>
      </c>
      <c r="F2617" s="5" t="s">
        <v>3158</v>
      </c>
      <c r="G2617" s="5" t="s">
        <v>20</v>
      </c>
      <c r="H2617" s="5" t="s">
        <v>62</v>
      </c>
      <c r="I2617" s="5" t="s">
        <v>22</v>
      </c>
      <c r="J2617" s="5" t="s">
        <v>131</v>
      </c>
      <c r="K2617" s="5" t="s">
        <v>3159</v>
      </c>
      <c r="L2617" s="5">
        <v>1346.2</v>
      </c>
      <c r="M2617" s="5">
        <v>10</v>
      </c>
      <c r="N2617" s="5">
        <v>10</v>
      </c>
      <c r="O2617" s="5">
        <v>0.2</v>
      </c>
      <c r="P2617" s="5">
        <v>0.2</v>
      </c>
      <c r="Q2617" s="5">
        <v>957.19</v>
      </c>
      <c r="R2617" s="5">
        <v>957.19</v>
      </c>
      <c r="S2617" s="5" t="s">
        <v>14</v>
      </c>
      <c r="T2617" s="5" t="s">
        <v>11776</v>
      </c>
      <c r="U2617" s="7">
        <v>0.7110310503639875</v>
      </c>
      <c r="V2617" s="5" t="str">
        <f>TEXT(superstore_excel!$B2617, "MMMM")</f>
        <v>December</v>
      </c>
      <c r="W2617" s="5">
        <f>YEAR(superstore_excel!$B2617)</f>
        <v>2023</v>
      </c>
      <c r="X2617" s="29"/>
    </row>
    <row r="2618" spans="1:24" x14ac:dyDescent="0.3">
      <c r="A2618" s="26" t="s">
        <v>3160</v>
      </c>
      <c r="B2618" s="2">
        <v>45277</v>
      </c>
      <c r="C2618" s="2">
        <v>45770</v>
      </c>
      <c r="D2618" s="3" t="s">
        <v>54</v>
      </c>
      <c r="E2618" s="3" t="s">
        <v>3161</v>
      </c>
      <c r="F2618" s="3" t="s">
        <v>3162</v>
      </c>
      <c r="G2618" s="3" t="s">
        <v>37</v>
      </c>
      <c r="H2618" s="3" t="s">
        <v>21</v>
      </c>
      <c r="I2618" s="3" t="s">
        <v>30</v>
      </c>
      <c r="J2618" s="3" t="s">
        <v>31</v>
      </c>
      <c r="K2618" s="3" t="s">
        <v>3163</v>
      </c>
      <c r="L2618" s="3">
        <v>4261.78</v>
      </c>
      <c r="M2618" s="3">
        <v>7</v>
      </c>
      <c r="N2618" s="3">
        <v>7</v>
      </c>
      <c r="O2618" s="3">
        <v>0.23</v>
      </c>
      <c r="P2618" s="3">
        <v>0.23</v>
      </c>
      <c r="Q2618" s="3">
        <v>597.13</v>
      </c>
      <c r="R2618" s="3">
        <v>597.13</v>
      </c>
      <c r="S2618" s="3" t="s">
        <v>14</v>
      </c>
      <c r="T2618" s="3" t="s">
        <v>11776</v>
      </c>
      <c r="U2618" s="6">
        <v>0.14011281671038864</v>
      </c>
      <c r="V2618" s="3" t="str">
        <f>TEXT(superstore_excel!$B2618, "MMMM")</f>
        <v>December</v>
      </c>
      <c r="W2618" s="3">
        <f>YEAR(superstore_excel!$B2618)</f>
        <v>2023</v>
      </c>
      <c r="X2618" s="27"/>
    </row>
    <row r="2619" spans="1:24" x14ac:dyDescent="0.3">
      <c r="A2619" s="28" t="s">
        <v>3164</v>
      </c>
      <c r="B2619" s="4">
        <v>45357</v>
      </c>
      <c r="C2619" s="4">
        <v>45771</v>
      </c>
      <c r="D2619" s="5" t="s">
        <v>34</v>
      </c>
      <c r="E2619" s="5" t="s">
        <v>3165</v>
      </c>
      <c r="F2619" s="5" t="s">
        <v>3166</v>
      </c>
      <c r="G2619" s="5" t="s">
        <v>20</v>
      </c>
      <c r="H2619" s="5" t="s">
        <v>38</v>
      </c>
      <c r="I2619" s="5" t="s">
        <v>30</v>
      </c>
      <c r="J2619" s="5" t="s">
        <v>39</v>
      </c>
      <c r="K2619" s="5" t="s">
        <v>3167</v>
      </c>
      <c r="L2619" s="5">
        <v>4436.1000000000004</v>
      </c>
      <c r="M2619" s="5">
        <v>8</v>
      </c>
      <c r="N2619" s="5">
        <v>8</v>
      </c>
      <c r="O2619" s="5">
        <v>0.28999999999999998</v>
      </c>
      <c r="P2619" s="5">
        <v>0.28999999999999998</v>
      </c>
      <c r="Q2619" s="5">
        <v>501.16</v>
      </c>
      <c r="R2619" s="5">
        <v>501.16</v>
      </c>
      <c r="S2619" s="5" t="s">
        <v>14</v>
      </c>
      <c r="T2619" s="5" t="s">
        <v>11785</v>
      </c>
      <c r="U2619" s="7">
        <v>0.11297310700840828</v>
      </c>
      <c r="V2619" s="5" t="str">
        <f>TEXT(superstore_excel!$B2619, "MMMM")</f>
        <v>March</v>
      </c>
      <c r="W2619" s="5">
        <f>YEAR(superstore_excel!$B2619)</f>
        <v>2024</v>
      </c>
      <c r="X2619" s="29"/>
    </row>
    <row r="2620" spans="1:24" x14ac:dyDescent="0.3">
      <c r="A2620" s="26" t="s">
        <v>3168</v>
      </c>
      <c r="B2620" s="2">
        <v>45548</v>
      </c>
      <c r="C2620" s="2">
        <v>45762</v>
      </c>
      <c r="D2620" s="3" t="s">
        <v>34</v>
      </c>
      <c r="E2620" s="3" t="s">
        <v>3169</v>
      </c>
      <c r="F2620" s="3" t="s">
        <v>3170</v>
      </c>
      <c r="G2620" s="3" t="s">
        <v>37</v>
      </c>
      <c r="H2620" s="3" t="s">
        <v>62</v>
      </c>
      <c r="I2620" s="3" t="s">
        <v>22</v>
      </c>
      <c r="J2620" s="3" t="s">
        <v>173</v>
      </c>
      <c r="K2620" s="3" t="s">
        <v>3171</v>
      </c>
      <c r="L2620" s="3">
        <v>2647.49</v>
      </c>
      <c r="M2620" s="3">
        <v>4</v>
      </c>
      <c r="N2620" s="3">
        <v>4</v>
      </c>
      <c r="O2620" s="3">
        <v>0.11</v>
      </c>
      <c r="P2620" s="3">
        <v>0.11</v>
      </c>
      <c r="Q2620" s="3">
        <v>74.260000000000005</v>
      </c>
      <c r="R2620" s="3">
        <v>74.260000000000005</v>
      </c>
      <c r="S2620" s="3" t="s">
        <v>14</v>
      </c>
      <c r="T2620" s="3" t="s">
        <v>11774</v>
      </c>
      <c r="U2620" s="6">
        <v>2.8049208873310198E-2</v>
      </c>
      <c r="V2620" s="3" t="str">
        <f>TEXT(superstore_excel!$B2620, "MMMM")</f>
        <v>September</v>
      </c>
      <c r="W2620" s="3">
        <f>YEAR(superstore_excel!$B2620)</f>
        <v>2024</v>
      </c>
      <c r="X2620" s="27"/>
    </row>
    <row r="2621" spans="1:24" x14ac:dyDescent="0.3">
      <c r="A2621" s="28" t="s">
        <v>3172</v>
      </c>
      <c r="B2621" s="4">
        <v>45638</v>
      </c>
      <c r="C2621" s="4">
        <v>45782</v>
      </c>
      <c r="D2621" s="5" t="s">
        <v>54</v>
      </c>
      <c r="E2621" s="5" t="s">
        <v>3173</v>
      </c>
      <c r="F2621" s="5" t="s">
        <v>3174</v>
      </c>
      <c r="G2621" s="5" t="s">
        <v>37</v>
      </c>
      <c r="H2621" s="5" t="s">
        <v>38</v>
      </c>
      <c r="I2621" s="5" t="s">
        <v>30</v>
      </c>
      <c r="J2621" s="5" t="s">
        <v>31</v>
      </c>
      <c r="K2621" s="5" t="s">
        <v>3175</v>
      </c>
      <c r="L2621" s="5">
        <v>2489.92</v>
      </c>
      <c r="M2621" s="5">
        <v>6</v>
      </c>
      <c r="N2621" s="5">
        <v>6</v>
      </c>
      <c r="O2621" s="5">
        <v>0.16</v>
      </c>
      <c r="P2621" s="5">
        <v>0.16</v>
      </c>
      <c r="Q2621" s="5">
        <v>491.04</v>
      </c>
      <c r="R2621" s="5">
        <v>491.04</v>
      </c>
      <c r="S2621" s="5" t="s">
        <v>14</v>
      </c>
      <c r="T2621" s="5" t="s">
        <v>11771</v>
      </c>
      <c r="U2621" s="7">
        <v>0.19721115537848605</v>
      </c>
      <c r="V2621" s="5" t="str">
        <f>TEXT(superstore_excel!$B2621, "MMMM")</f>
        <v>December</v>
      </c>
      <c r="W2621" s="5">
        <f>YEAR(superstore_excel!$B2621)</f>
        <v>2024</v>
      </c>
      <c r="X2621" s="29"/>
    </row>
    <row r="2622" spans="1:24" x14ac:dyDescent="0.3">
      <c r="A2622" s="26" t="s">
        <v>3176</v>
      </c>
      <c r="B2622" s="2">
        <v>45043</v>
      </c>
      <c r="C2622" s="2">
        <v>45771</v>
      </c>
      <c r="D2622" s="3" t="s">
        <v>54</v>
      </c>
      <c r="E2622" s="3" t="s">
        <v>3177</v>
      </c>
      <c r="F2622" s="3" t="s">
        <v>3178</v>
      </c>
      <c r="G2622" s="3" t="s">
        <v>37</v>
      </c>
      <c r="H2622" s="3" t="s">
        <v>38</v>
      </c>
      <c r="I2622" s="3" t="s">
        <v>45</v>
      </c>
      <c r="J2622" s="3" t="s">
        <v>96</v>
      </c>
      <c r="K2622" s="3" t="s">
        <v>3179</v>
      </c>
      <c r="L2622" s="3">
        <v>527.30999999999995</v>
      </c>
      <c r="M2622" s="3">
        <v>5</v>
      </c>
      <c r="N2622" s="3">
        <v>5</v>
      </c>
      <c r="O2622" s="3">
        <v>0.08</v>
      </c>
      <c r="P2622" s="3">
        <v>0.08</v>
      </c>
      <c r="Q2622" s="3">
        <v>882.04</v>
      </c>
      <c r="R2622" s="3">
        <v>882.04</v>
      </c>
      <c r="S2622" s="3" t="s">
        <v>14</v>
      </c>
      <c r="T2622" s="3" t="s">
        <v>11787</v>
      </c>
      <c r="U2622" s="6">
        <v>1.672716239024483</v>
      </c>
      <c r="V2622" s="3" t="str">
        <f>TEXT(superstore_excel!$B2622, "MMMM")</f>
        <v>April</v>
      </c>
      <c r="W2622" s="3">
        <f>YEAR(superstore_excel!$B2622)</f>
        <v>2023</v>
      </c>
      <c r="X2622" s="27"/>
    </row>
    <row r="2623" spans="1:24" x14ac:dyDescent="0.3">
      <c r="A2623" s="28" t="s">
        <v>3180</v>
      </c>
      <c r="B2623" s="4">
        <v>45055</v>
      </c>
      <c r="C2623" s="4">
        <v>45779</v>
      </c>
      <c r="D2623" s="5" t="s">
        <v>17</v>
      </c>
      <c r="E2623" s="5" t="s">
        <v>3181</v>
      </c>
      <c r="F2623" s="5" t="s">
        <v>3182</v>
      </c>
      <c r="G2623" s="5" t="s">
        <v>44</v>
      </c>
      <c r="H2623" s="5" t="s">
        <v>38</v>
      </c>
      <c r="I2623" s="5" t="s">
        <v>45</v>
      </c>
      <c r="J2623" s="5" t="s">
        <v>51</v>
      </c>
      <c r="K2623" s="5" t="s">
        <v>3183</v>
      </c>
      <c r="L2623" s="5">
        <v>2595.17</v>
      </c>
      <c r="M2623" s="5">
        <v>7</v>
      </c>
      <c r="N2623" s="5">
        <v>7</v>
      </c>
      <c r="O2623" s="5">
        <v>0.06</v>
      </c>
      <c r="P2623" s="5">
        <v>0.06</v>
      </c>
      <c r="Q2623" s="5">
        <v>-9.3699999999999992</v>
      </c>
      <c r="R2623" s="5">
        <v>-9.3699999999999992</v>
      </c>
      <c r="S2623" s="5" t="s">
        <v>84</v>
      </c>
      <c r="T2623" s="5" t="s">
        <v>11780</v>
      </c>
      <c r="U2623" s="7">
        <v>-3.6105534512189947E-3</v>
      </c>
      <c r="V2623" s="5" t="str">
        <f>TEXT(superstore_excel!$B2623, "MMMM")</f>
        <v>May</v>
      </c>
      <c r="W2623" s="5">
        <f>YEAR(superstore_excel!$B2623)</f>
        <v>2023</v>
      </c>
      <c r="X2623" s="29"/>
    </row>
    <row r="2624" spans="1:24" x14ac:dyDescent="0.3">
      <c r="A2624" s="26" t="s">
        <v>3184</v>
      </c>
      <c r="B2624" s="2">
        <v>45136</v>
      </c>
      <c r="C2624" s="2">
        <v>45785</v>
      </c>
      <c r="D2624" s="3" t="s">
        <v>34</v>
      </c>
      <c r="E2624" s="3" t="s">
        <v>3185</v>
      </c>
      <c r="F2624" s="3" t="s">
        <v>3186</v>
      </c>
      <c r="G2624" s="3" t="s">
        <v>37</v>
      </c>
      <c r="H2624" s="3" t="s">
        <v>21</v>
      </c>
      <c r="I2624" s="3" t="s">
        <v>22</v>
      </c>
      <c r="J2624" s="3" t="s">
        <v>302</v>
      </c>
      <c r="K2624" s="3" t="s">
        <v>3187</v>
      </c>
      <c r="L2624" s="3">
        <v>2392.96</v>
      </c>
      <c r="M2624" s="3">
        <v>9</v>
      </c>
      <c r="N2624" s="3">
        <v>9</v>
      </c>
      <c r="O2624" s="3">
        <v>0.36</v>
      </c>
      <c r="P2624" s="3">
        <v>0.36</v>
      </c>
      <c r="Q2624" s="3">
        <v>464.33</v>
      </c>
      <c r="R2624" s="3">
        <v>464.33</v>
      </c>
      <c r="S2624" s="3" t="s">
        <v>14</v>
      </c>
      <c r="T2624" s="3" t="s">
        <v>11767</v>
      </c>
      <c r="U2624" s="6">
        <v>0.19404001738432736</v>
      </c>
      <c r="V2624" s="3" t="str">
        <f>TEXT(superstore_excel!$B2624, "MMMM")</f>
        <v>July</v>
      </c>
      <c r="W2624" s="3">
        <f>YEAR(superstore_excel!$B2624)</f>
        <v>2023</v>
      </c>
      <c r="X2624" s="27"/>
    </row>
    <row r="2625" spans="1:24" x14ac:dyDescent="0.3">
      <c r="A2625" s="28" t="s">
        <v>3188</v>
      </c>
      <c r="B2625" s="4">
        <v>45470</v>
      </c>
      <c r="C2625" s="4">
        <v>45762</v>
      </c>
      <c r="D2625" s="5" t="s">
        <v>26</v>
      </c>
      <c r="E2625" s="5" t="s">
        <v>3189</v>
      </c>
      <c r="F2625" s="5" t="s">
        <v>3190</v>
      </c>
      <c r="G2625" s="5" t="s">
        <v>37</v>
      </c>
      <c r="H2625" s="5" t="s">
        <v>21</v>
      </c>
      <c r="I2625" s="5" t="s">
        <v>45</v>
      </c>
      <c r="J2625" s="5" t="s">
        <v>57</v>
      </c>
      <c r="K2625" s="5" t="s">
        <v>3191</v>
      </c>
      <c r="L2625" s="5">
        <v>2298.7800000000002</v>
      </c>
      <c r="M2625" s="5">
        <v>8</v>
      </c>
      <c r="N2625" s="5">
        <v>8</v>
      </c>
      <c r="O2625" s="5">
        <v>0.37</v>
      </c>
      <c r="P2625" s="5">
        <v>0.37</v>
      </c>
      <c r="Q2625" s="5">
        <v>259.62</v>
      </c>
      <c r="R2625" s="5">
        <v>259.62</v>
      </c>
      <c r="S2625" s="5" t="s">
        <v>14</v>
      </c>
      <c r="T2625" s="5" t="s">
        <v>11773</v>
      </c>
      <c r="U2625" s="7">
        <v>0.11293816720173308</v>
      </c>
      <c r="V2625" s="5" t="str">
        <f>TEXT(superstore_excel!$B2625, "MMMM")</f>
        <v>June</v>
      </c>
      <c r="W2625" s="5">
        <f>YEAR(superstore_excel!$B2625)</f>
        <v>2024</v>
      </c>
      <c r="X2625" s="29"/>
    </row>
    <row r="2626" spans="1:24" x14ac:dyDescent="0.3">
      <c r="A2626" s="26" t="s">
        <v>3192</v>
      </c>
      <c r="B2626" s="2">
        <v>45034</v>
      </c>
      <c r="C2626" s="2">
        <v>45766</v>
      </c>
      <c r="D2626" s="3" t="s">
        <v>26</v>
      </c>
      <c r="E2626" s="3" t="s">
        <v>3193</v>
      </c>
      <c r="F2626" s="3" t="s">
        <v>3194</v>
      </c>
      <c r="G2626" s="3" t="s">
        <v>44</v>
      </c>
      <c r="H2626" s="3" t="s">
        <v>29</v>
      </c>
      <c r="I2626" s="3" t="s">
        <v>45</v>
      </c>
      <c r="J2626" s="3" t="s">
        <v>51</v>
      </c>
      <c r="K2626" s="3" t="s">
        <v>3195</v>
      </c>
      <c r="L2626" s="3">
        <v>1870.73</v>
      </c>
      <c r="M2626" s="3">
        <v>3</v>
      </c>
      <c r="N2626" s="3">
        <v>3</v>
      </c>
      <c r="O2626" s="3">
        <v>0.22</v>
      </c>
      <c r="P2626" s="3">
        <v>0.22</v>
      </c>
      <c r="Q2626" s="3">
        <v>361.58</v>
      </c>
      <c r="R2626" s="3">
        <v>361.58</v>
      </c>
      <c r="S2626" s="3" t="s">
        <v>14</v>
      </c>
      <c r="T2626" s="3" t="s">
        <v>11787</v>
      </c>
      <c r="U2626" s="6">
        <v>0.19328283611210595</v>
      </c>
      <c r="V2626" s="3" t="str">
        <f>TEXT(superstore_excel!$B2626, "MMMM")</f>
        <v>April</v>
      </c>
      <c r="W2626" s="3">
        <f>YEAR(superstore_excel!$B2626)</f>
        <v>2023</v>
      </c>
      <c r="X2626" s="27"/>
    </row>
    <row r="2627" spans="1:24" x14ac:dyDescent="0.3">
      <c r="A2627" s="28" t="s">
        <v>3196</v>
      </c>
      <c r="B2627" s="4">
        <v>45448</v>
      </c>
      <c r="C2627" s="4">
        <v>45779</v>
      </c>
      <c r="D2627" s="5" t="s">
        <v>17</v>
      </c>
      <c r="E2627" s="5" t="s">
        <v>2649</v>
      </c>
      <c r="F2627" s="5" t="s">
        <v>3197</v>
      </c>
      <c r="G2627" s="5" t="s">
        <v>20</v>
      </c>
      <c r="H2627" s="5" t="s">
        <v>38</v>
      </c>
      <c r="I2627" s="5" t="s">
        <v>22</v>
      </c>
      <c r="J2627" s="5" t="s">
        <v>23</v>
      </c>
      <c r="K2627" s="5" t="s">
        <v>3198</v>
      </c>
      <c r="L2627" s="5">
        <v>380.21</v>
      </c>
      <c r="M2627" s="5">
        <v>9</v>
      </c>
      <c r="N2627" s="5">
        <v>9</v>
      </c>
      <c r="O2627" s="5">
        <v>0.14000000000000001</v>
      </c>
      <c r="P2627" s="5">
        <v>0.14000000000000001</v>
      </c>
      <c r="Q2627" s="5">
        <v>351.54</v>
      </c>
      <c r="R2627" s="5">
        <v>351.54</v>
      </c>
      <c r="S2627" s="5" t="s">
        <v>14</v>
      </c>
      <c r="T2627" s="5" t="s">
        <v>11773</v>
      </c>
      <c r="U2627" s="7">
        <v>0.9245943031482603</v>
      </c>
      <c r="V2627" s="5" t="str">
        <f>TEXT(superstore_excel!$B2627, "MMMM")</f>
        <v>June</v>
      </c>
      <c r="W2627" s="5">
        <f>YEAR(superstore_excel!$B2627)</f>
        <v>2024</v>
      </c>
      <c r="X2627" s="29"/>
    </row>
    <row r="2628" spans="1:24" x14ac:dyDescent="0.3">
      <c r="A2628" s="26" t="s">
        <v>3199</v>
      </c>
      <c r="B2628" s="2">
        <v>45216</v>
      </c>
      <c r="C2628" s="2">
        <v>45766</v>
      </c>
      <c r="D2628" s="3" t="s">
        <v>34</v>
      </c>
      <c r="E2628" s="3" t="s">
        <v>3200</v>
      </c>
      <c r="F2628" s="3" t="s">
        <v>3201</v>
      </c>
      <c r="G2628" s="3" t="s">
        <v>37</v>
      </c>
      <c r="H2628" s="3" t="s">
        <v>62</v>
      </c>
      <c r="I2628" s="3" t="s">
        <v>45</v>
      </c>
      <c r="J2628" s="3" t="s">
        <v>51</v>
      </c>
      <c r="K2628" s="3" t="s">
        <v>3202</v>
      </c>
      <c r="L2628" s="3">
        <v>4093.5</v>
      </c>
      <c r="M2628" s="3">
        <v>4</v>
      </c>
      <c r="N2628" s="3">
        <v>4</v>
      </c>
      <c r="O2628" s="3">
        <v>0.43</v>
      </c>
      <c r="P2628" s="3">
        <v>0.43</v>
      </c>
      <c r="Q2628" s="3">
        <v>116.15</v>
      </c>
      <c r="R2628" s="3">
        <v>116.15</v>
      </c>
      <c r="S2628" s="3" t="s">
        <v>14</v>
      </c>
      <c r="T2628" s="3" t="s">
        <v>11783</v>
      </c>
      <c r="U2628" s="6">
        <v>2.8374251862709175E-2</v>
      </c>
      <c r="V2628" s="3" t="str">
        <f>TEXT(superstore_excel!$B2628, "MMMM")</f>
        <v>October</v>
      </c>
      <c r="W2628" s="3">
        <f>YEAR(superstore_excel!$B2628)</f>
        <v>2023</v>
      </c>
      <c r="X2628" s="27"/>
    </row>
    <row r="2629" spans="1:24" x14ac:dyDescent="0.3">
      <c r="A2629" s="28" t="s">
        <v>3203</v>
      </c>
      <c r="B2629" s="4">
        <v>45540</v>
      </c>
      <c r="C2629" s="4">
        <v>45760</v>
      </c>
      <c r="D2629" s="5" t="s">
        <v>26</v>
      </c>
      <c r="E2629" s="5" t="s">
        <v>2718</v>
      </c>
      <c r="F2629" s="5" t="s">
        <v>3204</v>
      </c>
      <c r="G2629" s="5" t="s">
        <v>20</v>
      </c>
      <c r="H2629" s="5" t="s">
        <v>21</v>
      </c>
      <c r="I2629" s="5" t="s">
        <v>22</v>
      </c>
      <c r="J2629" s="5" t="s">
        <v>173</v>
      </c>
      <c r="K2629" s="5" t="s">
        <v>3205</v>
      </c>
      <c r="L2629" s="5">
        <v>2086.75</v>
      </c>
      <c r="M2629" s="5">
        <v>9</v>
      </c>
      <c r="N2629" s="5">
        <v>9</v>
      </c>
      <c r="O2629" s="5">
        <v>0.13</v>
      </c>
      <c r="P2629" s="5">
        <v>0.13</v>
      </c>
      <c r="Q2629" s="5">
        <v>668.15</v>
      </c>
      <c r="R2629" s="5">
        <v>668.15</v>
      </c>
      <c r="S2629" s="5" t="s">
        <v>14</v>
      </c>
      <c r="T2629" s="5" t="s">
        <v>11774</v>
      </c>
      <c r="U2629" s="7">
        <v>0.32018689349466872</v>
      </c>
      <c r="V2629" s="5" t="str">
        <f>TEXT(superstore_excel!$B2629, "MMMM")</f>
        <v>September</v>
      </c>
      <c r="W2629" s="5">
        <f>YEAR(superstore_excel!$B2629)</f>
        <v>2024</v>
      </c>
      <c r="X2629" s="29"/>
    </row>
    <row r="2630" spans="1:24" x14ac:dyDescent="0.3">
      <c r="A2630" s="26" t="s">
        <v>3206</v>
      </c>
      <c r="B2630" s="2">
        <v>45427</v>
      </c>
      <c r="C2630" s="2">
        <v>45767</v>
      </c>
      <c r="D2630" s="3" t="s">
        <v>54</v>
      </c>
      <c r="E2630" s="3" t="s">
        <v>3207</v>
      </c>
      <c r="F2630" s="3" t="s">
        <v>3208</v>
      </c>
      <c r="G2630" s="3" t="s">
        <v>37</v>
      </c>
      <c r="H2630" s="3" t="s">
        <v>21</v>
      </c>
      <c r="I2630" s="3" t="s">
        <v>30</v>
      </c>
      <c r="J2630" s="3" t="s">
        <v>101</v>
      </c>
      <c r="K2630" s="3" t="s">
        <v>3209</v>
      </c>
      <c r="L2630" s="3">
        <v>2327.67</v>
      </c>
      <c r="M2630" s="3">
        <v>4</v>
      </c>
      <c r="N2630" s="3">
        <v>4</v>
      </c>
      <c r="O2630" s="3">
        <v>0.05</v>
      </c>
      <c r="P2630" s="3">
        <v>0.05</v>
      </c>
      <c r="Q2630" s="3">
        <v>303.95999999999998</v>
      </c>
      <c r="R2630" s="3">
        <v>303.95999999999998</v>
      </c>
      <c r="S2630" s="3" t="s">
        <v>14</v>
      </c>
      <c r="T2630" s="3" t="s">
        <v>11781</v>
      </c>
      <c r="U2630" s="6">
        <v>0.13058552114346106</v>
      </c>
      <c r="V2630" s="3" t="str">
        <f>TEXT(superstore_excel!$B2630, "MMMM")</f>
        <v>May</v>
      </c>
      <c r="W2630" s="3">
        <f>YEAR(superstore_excel!$B2630)</f>
        <v>2024</v>
      </c>
      <c r="X2630" s="27"/>
    </row>
    <row r="2631" spans="1:24" x14ac:dyDescent="0.3">
      <c r="A2631" s="28" t="s">
        <v>3210</v>
      </c>
      <c r="B2631" s="4">
        <v>45181</v>
      </c>
      <c r="C2631" s="4">
        <v>45768</v>
      </c>
      <c r="D2631" s="5" t="s">
        <v>17</v>
      </c>
      <c r="E2631" s="5" t="s">
        <v>3211</v>
      </c>
      <c r="F2631" s="5" t="s">
        <v>3212</v>
      </c>
      <c r="G2631" s="5" t="s">
        <v>44</v>
      </c>
      <c r="H2631" s="5" t="s">
        <v>62</v>
      </c>
      <c r="I2631" s="5" t="s">
        <v>22</v>
      </c>
      <c r="J2631" s="5" t="s">
        <v>131</v>
      </c>
      <c r="K2631" s="5" t="s">
        <v>3213</v>
      </c>
      <c r="L2631" s="5">
        <v>3151.63</v>
      </c>
      <c r="M2631" s="5">
        <v>5</v>
      </c>
      <c r="N2631" s="5">
        <v>5</v>
      </c>
      <c r="O2631" s="5">
        <v>0.4</v>
      </c>
      <c r="P2631" s="5">
        <v>0.4</v>
      </c>
      <c r="Q2631" s="5">
        <v>639.30999999999995</v>
      </c>
      <c r="R2631" s="5">
        <v>639.30999999999995</v>
      </c>
      <c r="S2631" s="5" t="s">
        <v>14</v>
      </c>
      <c r="T2631" s="5" t="s">
        <v>11768</v>
      </c>
      <c r="U2631" s="7">
        <v>0.20285058842567177</v>
      </c>
      <c r="V2631" s="5" t="str">
        <f>TEXT(superstore_excel!$B2631, "MMMM")</f>
        <v>September</v>
      </c>
      <c r="W2631" s="5">
        <f>YEAR(superstore_excel!$B2631)</f>
        <v>2023</v>
      </c>
      <c r="X2631" s="29"/>
    </row>
    <row r="2632" spans="1:24" x14ac:dyDescent="0.3">
      <c r="A2632" s="26" t="s">
        <v>3214</v>
      </c>
      <c r="B2632" s="2">
        <v>45465</v>
      </c>
      <c r="C2632" s="2">
        <v>45761</v>
      </c>
      <c r="D2632" s="3" t="s">
        <v>17</v>
      </c>
      <c r="E2632" s="3" t="s">
        <v>3215</v>
      </c>
      <c r="F2632" s="3" t="s">
        <v>3216</v>
      </c>
      <c r="G2632" s="3" t="s">
        <v>44</v>
      </c>
      <c r="H2632" s="3" t="s">
        <v>21</v>
      </c>
      <c r="I2632" s="3" t="s">
        <v>30</v>
      </c>
      <c r="J2632" s="3" t="s">
        <v>126</v>
      </c>
      <c r="K2632" s="3" t="s">
        <v>3217</v>
      </c>
      <c r="L2632" s="3">
        <v>3782.92</v>
      </c>
      <c r="M2632" s="3">
        <v>2</v>
      </c>
      <c r="N2632" s="3">
        <v>2</v>
      </c>
      <c r="O2632" s="3">
        <v>0.48</v>
      </c>
      <c r="P2632" s="3">
        <v>0.48</v>
      </c>
      <c r="Q2632" s="3">
        <v>-6.62</v>
      </c>
      <c r="R2632" s="3">
        <v>-6.62</v>
      </c>
      <c r="S2632" s="3" t="s">
        <v>84</v>
      </c>
      <c r="T2632" s="3" t="s">
        <v>11773</v>
      </c>
      <c r="U2632" s="6">
        <v>-1.7499709219333213E-3</v>
      </c>
      <c r="V2632" s="3" t="str">
        <f>TEXT(superstore_excel!$B2632, "MMMM")</f>
        <v>June</v>
      </c>
      <c r="W2632" s="3">
        <f>YEAR(superstore_excel!$B2632)</f>
        <v>2024</v>
      </c>
      <c r="X2632" s="27"/>
    </row>
    <row r="2633" spans="1:24" x14ac:dyDescent="0.3">
      <c r="A2633" s="28" t="s">
        <v>3218</v>
      </c>
      <c r="B2633" s="4">
        <v>45265</v>
      </c>
      <c r="C2633" s="4">
        <v>45762</v>
      </c>
      <c r="D2633" s="5" t="s">
        <v>34</v>
      </c>
      <c r="E2633" s="5" t="s">
        <v>3219</v>
      </c>
      <c r="F2633" s="5" t="s">
        <v>3220</v>
      </c>
      <c r="G2633" s="5" t="s">
        <v>20</v>
      </c>
      <c r="H2633" s="5" t="s">
        <v>21</v>
      </c>
      <c r="I2633" s="5" t="s">
        <v>45</v>
      </c>
      <c r="J2633" s="5" t="s">
        <v>51</v>
      </c>
      <c r="K2633" s="5" t="s">
        <v>3221</v>
      </c>
      <c r="L2633" s="5">
        <v>1957.6</v>
      </c>
      <c r="M2633" s="5">
        <v>1</v>
      </c>
      <c r="N2633" s="5">
        <v>1</v>
      </c>
      <c r="O2633" s="5">
        <v>0.28999999999999998</v>
      </c>
      <c r="P2633" s="5">
        <v>0.28999999999999998</v>
      </c>
      <c r="Q2633" s="5">
        <v>216.68</v>
      </c>
      <c r="R2633" s="5">
        <v>216.68</v>
      </c>
      <c r="S2633" s="5" t="s">
        <v>14</v>
      </c>
      <c r="T2633" s="5" t="s">
        <v>11776</v>
      </c>
      <c r="U2633" s="7">
        <v>0.1106865549652636</v>
      </c>
      <c r="V2633" s="5" t="str">
        <f>TEXT(superstore_excel!$B2633, "MMMM")</f>
        <v>December</v>
      </c>
      <c r="W2633" s="5">
        <f>YEAR(superstore_excel!$B2633)</f>
        <v>2023</v>
      </c>
      <c r="X2633" s="29"/>
    </row>
    <row r="2634" spans="1:24" x14ac:dyDescent="0.3">
      <c r="A2634" s="26" t="s">
        <v>3222</v>
      </c>
      <c r="B2634" s="2">
        <v>45072</v>
      </c>
      <c r="C2634" s="2">
        <v>45777</v>
      </c>
      <c r="D2634" s="3" t="s">
        <v>34</v>
      </c>
      <c r="E2634" s="3" t="s">
        <v>2871</v>
      </c>
      <c r="F2634" s="3" t="s">
        <v>3223</v>
      </c>
      <c r="G2634" s="3" t="s">
        <v>44</v>
      </c>
      <c r="H2634" s="3" t="s">
        <v>38</v>
      </c>
      <c r="I2634" s="3" t="s">
        <v>30</v>
      </c>
      <c r="J2634" s="3" t="s">
        <v>31</v>
      </c>
      <c r="K2634" s="3" t="s">
        <v>3224</v>
      </c>
      <c r="L2634" s="3">
        <v>4124.58</v>
      </c>
      <c r="M2634" s="3">
        <v>3</v>
      </c>
      <c r="N2634" s="3">
        <v>3</v>
      </c>
      <c r="O2634" s="3">
        <v>0.39</v>
      </c>
      <c r="P2634" s="3">
        <v>0.39</v>
      </c>
      <c r="Q2634" s="3">
        <v>336.85</v>
      </c>
      <c r="R2634" s="3">
        <v>336.85</v>
      </c>
      <c r="S2634" s="3" t="s">
        <v>14</v>
      </c>
      <c r="T2634" s="3" t="s">
        <v>11780</v>
      </c>
      <c r="U2634" s="6">
        <v>8.1668921441698308E-2</v>
      </c>
      <c r="V2634" s="3" t="str">
        <f>TEXT(superstore_excel!$B2634, "MMMM")</f>
        <v>May</v>
      </c>
      <c r="W2634" s="3">
        <f>YEAR(superstore_excel!$B2634)</f>
        <v>2023</v>
      </c>
      <c r="X2634" s="27"/>
    </row>
    <row r="2635" spans="1:24" x14ac:dyDescent="0.3">
      <c r="A2635" s="28" t="s">
        <v>3225</v>
      </c>
      <c r="B2635" s="4">
        <v>45256</v>
      </c>
      <c r="C2635" s="4">
        <v>45756</v>
      </c>
      <c r="D2635" s="5" t="s">
        <v>34</v>
      </c>
      <c r="E2635" s="5" t="s">
        <v>3226</v>
      </c>
      <c r="F2635" s="5" t="s">
        <v>3227</v>
      </c>
      <c r="G2635" s="5" t="s">
        <v>37</v>
      </c>
      <c r="H2635" s="5" t="s">
        <v>21</v>
      </c>
      <c r="I2635" s="5" t="s">
        <v>45</v>
      </c>
      <c r="J2635" s="5" t="s">
        <v>51</v>
      </c>
      <c r="K2635" s="5" t="s">
        <v>3228</v>
      </c>
      <c r="L2635" s="5">
        <v>4358.01</v>
      </c>
      <c r="M2635" s="5">
        <v>4</v>
      </c>
      <c r="N2635" s="5">
        <v>4</v>
      </c>
      <c r="O2635" s="5">
        <v>0.16</v>
      </c>
      <c r="P2635" s="5">
        <v>0.16</v>
      </c>
      <c r="Q2635" s="5">
        <v>150.84</v>
      </c>
      <c r="R2635" s="5">
        <v>150.84</v>
      </c>
      <c r="S2635" s="5" t="s">
        <v>14</v>
      </c>
      <c r="T2635" s="5" t="s">
        <v>11766</v>
      </c>
      <c r="U2635" s="7">
        <v>3.4612128012556191E-2</v>
      </c>
      <c r="V2635" s="5" t="str">
        <f>TEXT(superstore_excel!$B2635, "MMMM")</f>
        <v>November</v>
      </c>
      <c r="W2635" s="5">
        <f>YEAR(superstore_excel!$B2635)</f>
        <v>2023</v>
      </c>
      <c r="X2635" s="29"/>
    </row>
    <row r="2636" spans="1:24" x14ac:dyDescent="0.3">
      <c r="A2636" s="26" t="s">
        <v>3229</v>
      </c>
      <c r="B2636" s="2">
        <v>45158</v>
      </c>
      <c r="C2636" s="2">
        <v>45764</v>
      </c>
      <c r="D2636" s="3" t="s">
        <v>26</v>
      </c>
      <c r="E2636" s="3" t="s">
        <v>3230</v>
      </c>
      <c r="F2636" s="3" t="s">
        <v>3231</v>
      </c>
      <c r="G2636" s="3" t="s">
        <v>44</v>
      </c>
      <c r="H2636" s="3" t="s">
        <v>21</v>
      </c>
      <c r="I2636" s="3" t="s">
        <v>45</v>
      </c>
      <c r="J2636" s="3" t="s">
        <v>96</v>
      </c>
      <c r="K2636" s="3" t="s">
        <v>3232</v>
      </c>
      <c r="L2636" s="3">
        <v>3557.33</v>
      </c>
      <c r="M2636" s="3">
        <v>7</v>
      </c>
      <c r="N2636" s="3">
        <v>7</v>
      </c>
      <c r="O2636" s="3">
        <v>0.02</v>
      </c>
      <c r="P2636" s="3">
        <v>0.02</v>
      </c>
      <c r="Q2636" s="3">
        <v>631.03</v>
      </c>
      <c r="R2636" s="3">
        <v>631.03</v>
      </c>
      <c r="S2636" s="3" t="s">
        <v>14</v>
      </c>
      <c r="T2636" s="3" t="s">
        <v>11770</v>
      </c>
      <c r="U2636" s="6">
        <v>0.1773886594721322</v>
      </c>
      <c r="V2636" s="3" t="str">
        <f>TEXT(superstore_excel!$B2636, "MMMM")</f>
        <v>August</v>
      </c>
      <c r="W2636" s="3">
        <f>YEAR(superstore_excel!$B2636)</f>
        <v>2023</v>
      </c>
      <c r="X2636" s="27"/>
    </row>
    <row r="2637" spans="1:24" x14ac:dyDescent="0.3">
      <c r="A2637" s="28" t="s">
        <v>3233</v>
      </c>
      <c r="B2637" s="4">
        <v>45587</v>
      </c>
      <c r="C2637" s="4">
        <v>45767</v>
      </c>
      <c r="D2637" s="5" t="s">
        <v>34</v>
      </c>
      <c r="E2637" s="5" t="s">
        <v>3234</v>
      </c>
      <c r="F2637" s="5" t="s">
        <v>3235</v>
      </c>
      <c r="G2637" s="5" t="s">
        <v>37</v>
      </c>
      <c r="H2637" s="5" t="s">
        <v>29</v>
      </c>
      <c r="I2637" s="5" t="s">
        <v>22</v>
      </c>
      <c r="J2637" s="5" t="s">
        <v>173</v>
      </c>
      <c r="K2637" s="5" t="s">
        <v>3236</v>
      </c>
      <c r="L2637" s="5">
        <v>2302.15</v>
      </c>
      <c r="M2637" s="5">
        <v>5</v>
      </c>
      <c r="N2637" s="5">
        <v>5</v>
      </c>
      <c r="O2637" s="5">
        <v>0.32</v>
      </c>
      <c r="P2637" s="5">
        <v>0.32</v>
      </c>
      <c r="Q2637" s="5">
        <v>-78.709999999999994</v>
      </c>
      <c r="R2637" s="5">
        <v>-78.709999999999994</v>
      </c>
      <c r="S2637" s="5" t="s">
        <v>84</v>
      </c>
      <c r="T2637" s="5" t="s">
        <v>11763</v>
      </c>
      <c r="U2637" s="7">
        <v>-3.4189779119518704E-2</v>
      </c>
      <c r="V2637" s="5" t="str">
        <f>TEXT(superstore_excel!$B2637, "MMMM")</f>
        <v>October</v>
      </c>
      <c r="W2637" s="5">
        <f>YEAR(superstore_excel!$B2637)</f>
        <v>2024</v>
      </c>
      <c r="X2637" s="29"/>
    </row>
    <row r="2638" spans="1:24" x14ac:dyDescent="0.3">
      <c r="A2638" s="26" t="s">
        <v>3237</v>
      </c>
      <c r="B2638" s="2">
        <v>45720</v>
      </c>
      <c r="C2638" s="2">
        <v>45766</v>
      </c>
      <c r="D2638" s="3" t="s">
        <v>26</v>
      </c>
      <c r="E2638" s="3" t="s">
        <v>2595</v>
      </c>
      <c r="F2638" s="3" t="s">
        <v>3238</v>
      </c>
      <c r="G2638" s="3" t="s">
        <v>37</v>
      </c>
      <c r="H2638" s="3" t="s">
        <v>62</v>
      </c>
      <c r="I2638" s="3" t="s">
        <v>22</v>
      </c>
      <c r="J2638" s="3" t="s">
        <v>131</v>
      </c>
      <c r="K2638" s="3" t="s">
        <v>3239</v>
      </c>
      <c r="L2638" s="3">
        <v>3164.49</v>
      </c>
      <c r="M2638" s="3">
        <v>6</v>
      </c>
      <c r="N2638" s="3">
        <v>6</v>
      </c>
      <c r="O2638" s="3">
        <v>0.43</v>
      </c>
      <c r="P2638" s="3">
        <v>0.43</v>
      </c>
      <c r="Q2638" s="3">
        <v>563.55999999999995</v>
      </c>
      <c r="R2638" s="3">
        <v>563.55999999999995</v>
      </c>
      <c r="S2638" s="3" t="s">
        <v>14</v>
      </c>
      <c r="T2638" s="3" t="s">
        <v>11772</v>
      </c>
      <c r="U2638" s="6">
        <v>0.17808872835749204</v>
      </c>
      <c r="V2638" s="3" t="str">
        <f>TEXT(superstore_excel!$B2638, "MMMM")</f>
        <v>March</v>
      </c>
      <c r="W2638" s="3">
        <f>YEAR(superstore_excel!$B2638)</f>
        <v>2025</v>
      </c>
      <c r="X2638" s="27"/>
    </row>
    <row r="2639" spans="1:24" x14ac:dyDescent="0.3">
      <c r="A2639" s="28" t="s">
        <v>3240</v>
      </c>
      <c r="B2639" s="4">
        <v>45573</v>
      </c>
      <c r="C2639" s="4">
        <v>45776</v>
      </c>
      <c r="D2639" s="5" t="s">
        <v>54</v>
      </c>
      <c r="E2639" s="5" t="s">
        <v>3241</v>
      </c>
      <c r="F2639" s="5" t="s">
        <v>3242</v>
      </c>
      <c r="G2639" s="5" t="s">
        <v>20</v>
      </c>
      <c r="H2639" s="5" t="s">
        <v>29</v>
      </c>
      <c r="I2639" s="5" t="s">
        <v>30</v>
      </c>
      <c r="J2639" s="5" t="s">
        <v>39</v>
      </c>
      <c r="K2639" s="5" t="s">
        <v>3243</v>
      </c>
      <c r="L2639" s="5">
        <v>3553.33</v>
      </c>
      <c r="M2639" s="5">
        <v>5</v>
      </c>
      <c r="N2639" s="5">
        <v>5</v>
      </c>
      <c r="O2639" s="5">
        <v>0.1</v>
      </c>
      <c r="P2639" s="5">
        <v>0.1</v>
      </c>
      <c r="Q2639" s="5">
        <v>546.20000000000005</v>
      </c>
      <c r="R2639" s="5">
        <v>546.20000000000005</v>
      </c>
      <c r="S2639" s="5" t="s">
        <v>14</v>
      </c>
      <c r="T2639" s="5" t="s">
        <v>11763</v>
      </c>
      <c r="U2639" s="7">
        <v>0.15371496596150655</v>
      </c>
      <c r="V2639" s="5" t="str">
        <f>TEXT(superstore_excel!$B2639, "MMMM")</f>
        <v>October</v>
      </c>
      <c r="W2639" s="5">
        <f>YEAR(superstore_excel!$B2639)</f>
        <v>2024</v>
      </c>
      <c r="X2639" s="29"/>
    </row>
    <row r="2640" spans="1:24" x14ac:dyDescent="0.3">
      <c r="A2640" s="26" t="s">
        <v>3244</v>
      </c>
      <c r="B2640" s="2">
        <v>45547</v>
      </c>
      <c r="C2640" s="2">
        <v>45770</v>
      </c>
      <c r="D2640" s="3" t="s">
        <v>26</v>
      </c>
      <c r="E2640" s="3" t="s">
        <v>3245</v>
      </c>
      <c r="F2640" s="3" t="s">
        <v>3246</v>
      </c>
      <c r="G2640" s="3" t="s">
        <v>37</v>
      </c>
      <c r="H2640" s="3" t="s">
        <v>62</v>
      </c>
      <c r="I2640" s="3" t="s">
        <v>45</v>
      </c>
      <c r="J2640" s="3" t="s">
        <v>160</v>
      </c>
      <c r="K2640" s="3" t="s">
        <v>3247</v>
      </c>
      <c r="L2640" s="3">
        <v>3502.41</v>
      </c>
      <c r="M2640" s="3">
        <v>10</v>
      </c>
      <c r="N2640" s="3">
        <v>10</v>
      </c>
      <c r="O2640" s="3">
        <v>0.39</v>
      </c>
      <c r="P2640" s="3">
        <v>0.39</v>
      </c>
      <c r="Q2640" s="3">
        <v>689.19</v>
      </c>
      <c r="R2640" s="3">
        <v>689.19</v>
      </c>
      <c r="S2640" s="3" t="s">
        <v>14</v>
      </c>
      <c r="T2640" s="3" t="s">
        <v>11774</v>
      </c>
      <c r="U2640" s="6">
        <v>0.19677593428524931</v>
      </c>
      <c r="V2640" s="3" t="str">
        <f>TEXT(superstore_excel!$B2640, "MMMM")</f>
        <v>September</v>
      </c>
      <c r="W2640" s="3">
        <f>YEAR(superstore_excel!$B2640)</f>
        <v>2024</v>
      </c>
      <c r="X2640" s="27"/>
    </row>
    <row r="2641" spans="1:24" x14ac:dyDescent="0.3">
      <c r="A2641" s="28" t="s">
        <v>3248</v>
      </c>
      <c r="B2641" s="4">
        <v>45338</v>
      </c>
      <c r="C2641" s="4">
        <v>45785</v>
      </c>
      <c r="D2641" s="5" t="s">
        <v>34</v>
      </c>
      <c r="E2641" s="5" t="s">
        <v>3249</v>
      </c>
      <c r="F2641" s="5" t="s">
        <v>3250</v>
      </c>
      <c r="G2641" s="5" t="s">
        <v>37</v>
      </c>
      <c r="H2641" s="5" t="s">
        <v>29</v>
      </c>
      <c r="I2641" s="5" t="s">
        <v>30</v>
      </c>
      <c r="J2641" s="5" t="s">
        <v>39</v>
      </c>
      <c r="K2641" s="5" t="s">
        <v>3251</v>
      </c>
      <c r="L2641" s="5">
        <v>3347.56</v>
      </c>
      <c r="M2641" s="5">
        <v>10</v>
      </c>
      <c r="N2641" s="5">
        <v>10</v>
      </c>
      <c r="O2641" s="5">
        <v>0.25</v>
      </c>
      <c r="P2641" s="5">
        <v>0.25</v>
      </c>
      <c r="Q2641" s="5">
        <v>624.86</v>
      </c>
      <c r="R2641" s="5">
        <v>624.86</v>
      </c>
      <c r="S2641" s="5" t="s">
        <v>14</v>
      </c>
      <c r="T2641" s="5" t="s">
        <v>11782</v>
      </c>
      <c r="U2641" s="7">
        <v>0.18666132944592481</v>
      </c>
      <c r="V2641" s="5" t="str">
        <f>TEXT(superstore_excel!$B2641, "MMMM")</f>
        <v>February</v>
      </c>
      <c r="W2641" s="5">
        <f>YEAR(superstore_excel!$B2641)</f>
        <v>2024</v>
      </c>
      <c r="X2641" s="29"/>
    </row>
    <row r="2642" spans="1:24" x14ac:dyDescent="0.3">
      <c r="A2642" s="26" t="s">
        <v>3252</v>
      </c>
      <c r="B2642" s="2">
        <v>45165</v>
      </c>
      <c r="C2642" s="2">
        <v>45776</v>
      </c>
      <c r="D2642" s="3" t="s">
        <v>17</v>
      </c>
      <c r="E2642" s="3" t="s">
        <v>3253</v>
      </c>
      <c r="F2642" s="3" t="s">
        <v>3254</v>
      </c>
      <c r="G2642" s="3" t="s">
        <v>44</v>
      </c>
      <c r="H2642" s="3" t="s">
        <v>29</v>
      </c>
      <c r="I2642" s="3" t="s">
        <v>30</v>
      </c>
      <c r="J2642" s="3" t="s">
        <v>126</v>
      </c>
      <c r="K2642" s="3" t="s">
        <v>3255</v>
      </c>
      <c r="L2642" s="3">
        <v>1236.0999999999999</v>
      </c>
      <c r="M2642" s="3">
        <v>9</v>
      </c>
      <c r="N2642" s="3">
        <v>9</v>
      </c>
      <c r="O2642" s="3">
        <v>0.26</v>
      </c>
      <c r="P2642" s="3">
        <v>0.26</v>
      </c>
      <c r="Q2642" s="3">
        <v>16.52</v>
      </c>
      <c r="R2642" s="3">
        <v>16.52</v>
      </c>
      <c r="S2642" s="3" t="s">
        <v>14</v>
      </c>
      <c r="T2642" s="3" t="s">
        <v>11770</v>
      </c>
      <c r="U2642" s="6">
        <v>1.3364614513388886E-2</v>
      </c>
      <c r="V2642" s="3" t="str">
        <f>TEXT(superstore_excel!$B2642, "MMMM")</f>
        <v>August</v>
      </c>
      <c r="W2642" s="3">
        <f>YEAR(superstore_excel!$B2642)</f>
        <v>2023</v>
      </c>
      <c r="X2642" s="27"/>
    </row>
    <row r="2643" spans="1:24" x14ac:dyDescent="0.3">
      <c r="A2643" s="28" t="s">
        <v>3256</v>
      </c>
      <c r="B2643" s="4">
        <v>45381</v>
      </c>
      <c r="C2643" s="4">
        <v>45781</v>
      </c>
      <c r="D2643" s="5" t="s">
        <v>17</v>
      </c>
      <c r="E2643" s="5" t="s">
        <v>3257</v>
      </c>
      <c r="F2643" s="5" t="s">
        <v>3258</v>
      </c>
      <c r="G2643" s="5" t="s">
        <v>37</v>
      </c>
      <c r="H2643" s="5" t="s">
        <v>62</v>
      </c>
      <c r="I2643" s="5" t="s">
        <v>30</v>
      </c>
      <c r="J2643" s="5" t="s">
        <v>31</v>
      </c>
      <c r="K2643" s="5" t="s">
        <v>3259</v>
      </c>
      <c r="L2643" s="5">
        <v>3159.68</v>
      </c>
      <c r="M2643" s="5">
        <v>2</v>
      </c>
      <c r="N2643" s="5">
        <v>2</v>
      </c>
      <c r="O2643" s="5">
        <v>0.34</v>
      </c>
      <c r="P2643" s="5">
        <v>0.34</v>
      </c>
      <c r="Q2643" s="5">
        <v>109.09</v>
      </c>
      <c r="R2643" s="5">
        <v>109.09</v>
      </c>
      <c r="S2643" s="5" t="s">
        <v>14</v>
      </c>
      <c r="T2643" s="5" t="s">
        <v>11785</v>
      </c>
      <c r="U2643" s="7">
        <v>3.4525648166902984E-2</v>
      </c>
      <c r="V2643" s="5" t="str">
        <f>TEXT(superstore_excel!$B2643, "MMMM")</f>
        <v>March</v>
      </c>
      <c r="W2643" s="5">
        <f>YEAR(superstore_excel!$B2643)</f>
        <v>2024</v>
      </c>
      <c r="X2643" s="29"/>
    </row>
    <row r="2644" spans="1:24" x14ac:dyDescent="0.3">
      <c r="A2644" s="26" t="s">
        <v>3260</v>
      </c>
      <c r="B2644" s="2">
        <v>45678</v>
      </c>
      <c r="C2644" s="2">
        <v>45773</v>
      </c>
      <c r="D2644" s="3" t="s">
        <v>17</v>
      </c>
      <c r="E2644" s="3" t="s">
        <v>3261</v>
      </c>
      <c r="F2644" s="3" t="s">
        <v>3262</v>
      </c>
      <c r="G2644" s="3" t="s">
        <v>44</v>
      </c>
      <c r="H2644" s="3" t="s">
        <v>21</v>
      </c>
      <c r="I2644" s="3" t="s">
        <v>22</v>
      </c>
      <c r="J2644" s="3" t="s">
        <v>131</v>
      </c>
      <c r="K2644" s="3" t="s">
        <v>3263</v>
      </c>
      <c r="L2644" s="3">
        <v>2055</v>
      </c>
      <c r="M2644" s="3">
        <v>10</v>
      </c>
      <c r="N2644" s="3">
        <v>10</v>
      </c>
      <c r="O2644" s="3">
        <v>0.19</v>
      </c>
      <c r="P2644" s="3">
        <v>0.19</v>
      </c>
      <c r="Q2644" s="3">
        <v>226.12</v>
      </c>
      <c r="R2644" s="3">
        <v>226.12</v>
      </c>
      <c r="S2644" s="3" t="s">
        <v>14</v>
      </c>
      <c r="T2644" s="3" t="s">
        <v>11778</v>
      </c>
      <c r="U2644" s="6">
        <v>0.11003406326034064</v>
      </c>
      <c r="V2644" s="3" t="str">
        <f>TEXT(superstore_excel!$B2644, "MMMM")</f>
        <v>January</v>
      </c>
      <c r="W2644" s="3">
        <f>YEAR(superstore_excel!$B2644)</f>
        <v>2025</v>
      </c>
      <c r="X2644" s="27"/>
    </row>
    <row r="2645" spans="1:24" x14ac:dyDescent="0.3">
      <c r="A2645" s="28" t="s">
        <v>3264</v>
      </c>
      <c r="B2645" s="4">
        <v>45228</v>
      </c>
      <c r="C2645" s="4">
        <v>45783</v>
      </c>
      <c r="D2645" s="5" t="s">
        <v>26</v>
      </c>
      <c r="E2645" s="5" t="s">
        <v>3265</v>
      </c>
      <c r="F2645" s="5" t="s">
        <v>3266</v>
      </c>
      <c r="G2645" s="5" t="s">
        <v>37</v>
      </c>
      <c r="H2645" s="5" t="s">
        <v>21</v>
      </c>
      <c r="I2645" s="5" t="s">
        <v>45</v>
      </c>
      <c r="J2645" s="5" t="s">
        <v>46</v>
      </c>
      <c r="K2645" s="5" t="s">
        <v>3267</v>
      </c>
      <c r="L2645" s="5">
        <v>4035.27</v>
      </c>
      <c r="M2645" s="5">
        <v>5</v>
      </c>
      <c r="N2645" s="5">
        <v>5</v>
      </c>
      <c r="O2645" s="5">
        <v>0.44</v>
      </c>
      <c r="P2645" s="5">
        <v>0.44</v>
      </c>
      <c r="Q2645" s="5">
        <v>688.29</v>
      </c>
      <c r="R2645" s="5">
        <v>688.29</v>
      </c>
      <c r="S2645" s="5" t="s">
        <v>14</v>
      </c>
      <c r="T2645" s="5" t="s">
        <v>11783</v>
      </c>
      <c r="U2645" s="7">
        <v>0.17056851214416879</v>
      </c>
      <c r="V2645" s="5" t="str">
        <f>TEXT(superstore_excel!$B2645, "MMMM")</f>
        <v>October</v>
      </c>
      <c r="W2645" s="5">
        <f>YEAR(superstore_excel!$B2645)</f>
        <v>2023</v>
      </c>
      <c r="X2645" s="29"/>
    </row>
    <row r="2646" spans="1:24" x14ac:dyDescent="0.3">
      <c r="A2646" s="26" t="s">
        <v>3268</v>
      </c>
      <c r="B2646" s="2">
        <v>45461</v>
      </c>
      <c r="C2646" s="2">
        <v>45774</v>
      </c>
      <c r="D2646" s="3" t="s">
        <v>34</v>
      </c>
      <c r="E2646" s="3" t="s">
        <v>3269</v>
      </c>
      <c r="F2646" s="3" t="s">
        <v>3270</v>
      </c>
      <c r="G2646" s="3" t="s">
        <v>44</v>
      </c>
      <c r="H2646" s="3" t="s">
        <v>62</v>
      </c>
      <c r="I2646" s="3" t="s">
        <v>45</v>
      </c>
      <c r="J2646" s="3" t="s">
        <v>51</v>
      </c>
      <c r="K2646" s="3" t="s">
        <v>3271</v>
      </c>
      <c r="L2646" s="3">
        <v>4907.8</v>
      </c>
      <c r="M2646" s="3">
        <v>6</v>
      </c>
      <c r="N2646" s="3">
        <v>6</v>
      </c>
      <c r="O2646" s="3">
        <v>0.42</v>
      </c>
      <c r="P2646" s="3">
        <v>0.42</v>
      </c>
      <c r="Q2646" s="3">
        <v>897.82</v>
      </c>
      <c r="R2646" s="3">
        <v>897.82</v>
      </c>
      <c r="S2646" s="3" t="s">
        <v>14</v>
      </c>
      <c r="T2646" s="3" t="s">
        <v>11773</v>
      </c>
      <c r="U2646" s="6">
        <v>0.18293736501079913</v>
      </c>
      <c r="V2646" s="3" t="str">
        <f>TEXT(superstore_excel!$B2646, "MMMM")</f>
        <v>June</v>
      </c>
      <c r="W2646" s="3">
        <f>YEAR(superstore_excel!$B2646)</f>
        <v>2024</v>
      </c>
      <c r="X2646" s="27"/>
    </row>
    <row r="2647" spans="1:24" x14ac:dyDescent="0.3">
      <c r="A2647" s="28" t="s">
        <v>3272</v>
      </c>
      <c r="B2647" s="4">
        <v>45134</v>
      </c>
      <c r="C2647" s="4">
        <v>45770</v>
      </c>
      <c r="D2647" s="5" t="s">
        <v>26</v>
      </c>
      <c r="E2647" s="5" t="s">
        <v>3273</v>
      </c>
      <c r="F2647" s="5" t="s">
        <v>3274</v>
      </c>
      <c r="G2647" s="5" t="s">
        <v>37</v>
      </c>
      <c r="H2647" s="5" t="s">
        <v>21</v>
      </c>
      <c r="I2647" s="5" t="s">
        <v>22</v>
      </c>
      <c r="J2647" s="5" t="s">
        <v>173</v>
      </c>
      <c r="K2647" s="5" t="s">
        <v>3275</v>
      </c>
      <c r="L2647" s="5">
        <v>3452.69</v>
      </c>
      <c r="M2647" s="5">
        <v>4</v>
      </c>
      <c r="N2647" s="5">
        <v>4</v>
      </c>
      <c r="O2647" s="5">
        <v>0.06</v>
      </c>
      <c r="P2647" s="5">
        <v>0.06</v>
      </c>
      <c r="Q2647" s="5">
        <v>527.82000000000005</v>
      </c>
      <c r="R2647" s="5">
        <v>527.82000000000005</v>
      </c>
      <c r="S2647" s="5" t="s">
        <v>14</v>
      </c>
      <c r="T2647" s="5" t="s">
        <v>11767</v>
      </c>
      <c r="U2647" s="7">
        <v>0.15287210841401921</v>
      </c>
      <c r="V2647" s="5" t="str">
        <f>TEXT(superstore_excel!$B2647, "MMMM")</f>
        <v>July</v>
      </c>
      <c r="W2647" s="5">
        <f>YEAR(superstore_excel!$B2647)</f>
        <v>2023</v>
      </c>
      <c r="X2647" s="29"/>
    </row>
    <row r="2648" spans="1:24" x14ac:dyDescent="0.3">
      <c r="A2648" s="26" t="s">
        <v>3276</v>
      </c>
      <c r="B2648" s="2">
        <v>45701</v>
      </c>
      <c r="C2648" s="2">
        <v>45780</v>
      </c>
      <c r="D2648" s="3" t="s">
        <v>54</v>
      </c>
      <c r="E2648" s="3" t="s">
        <v>3277</v>
      </c>
      <c r="F2648" s="3" t="s">
        <v>3278</v>
      </c>
      <c r="G2648" s="3" t="s">
        <v>44</v>
      </c>
      <c r="H2648" s="3" t="s">
        <v>38</v>
      </c>
      <c r="I2648" s="3" t="s">
        <v>30</v>
      </c>
      <c r="J2648" s="3" t="s">
        <v>39</v>
      </c>
      <c r="K2648" s="3" t="s">
        <v>3279</v>
      </c>
      <c r="L2648" s="3">
        <v>4260.6400000000003</v>
      </c>
      <c r="M2648" s="3">
        <v>4</v>
      </c>
      <c r="N2648" s="3">
        <v>4</v>
      </c>
      <c r="O2648" s="3">
        <v>0.28999999999999998</v>
      </c>
      <c r="P2648" s="3">
        <v>0.28999999999999998</v>
      </c>
      <c r="Q2648" s="3">
        <v>624.27</v>
      </c>
      <c r="R2648" s="3">
        <v>624.27</v>
      </c>
      <c r="S2648" s="3" t="s">
        <v>14</v>
      </c>
      <c r="T2648" s="3" t="s">
        <v>11777</v>
      </c>
      <c r="U2648" s="6">
        <v>0.14652024109054038</v>
      </c>
      <c r="V2648" s="3" t="str">
        <f>TEXT(superstore_excel!$B2648, "MMMM")</f>
        <v>February</v>
      </c>
      <c r="W2648" s="3">
        <f>YEAR(superstore_excel!$B2648)</f>
        <v>2025</v>
      </c>
      <c r="X2648" s="27"/>
    </row>
    <row r="2649" spans="1:24" x14ac:dyDescent="0.3">
      <c r="A2649" s="28" t="s">
        <v>3280</v>
      </c>
      <c r="B2649" s="4">
        <v>45326</v>
      </c>
      <c r="C2649" s="4">
        <v>45756</v>
      </c>
      <c r="D2649" s="5" t="s">
        <v>17</v>
      </c>
      <c r="E2649" s="5" t="s">
        <v>3281</v>
      </c>
      <c r="F2649" s="5" t="s">
        <v>3282</v>
      </c>
      <c r="G2649" s="5" t="s">
        <v>20</v>
      </c>
      <c r="H2649" s="5" t="s">
        <v>29</v>
      </c>
      <c r="I2649" s="5" t="s">
        <v>22</v>
      </c>
      <c r="J2649" s="5" t="s">
        <v>281</v>
      </c>
      <c r="K2649" s="5" t="s">
        <v>3283</v>
      </c>
      <c r="L2649" s="5">
        <v>2544.15</v>
      </c>
      <c r="M2649" s="5">
        <v>10</v>
      </c>
      <c r="N2649" s="5">
        <v>10</v>
      </c>
      <c r="O2649" s="5">
        <v>0.37</v>
      </c>
      <c r="P2649" s="5">
        <v>0.37</v>
      </c>
      <c r="Q2649" s="5">
        <v>246.07</v>
      </c>
      <c r="R2649" s="5">
        <v>246.07</v>
      </c>
      <c r="S2649" s="5" t="s">
        <v>14</v>
      </c>
      <c r="T2649" s="5" t="s">
        <v>11782</v>
      </c>
      <c r="U2649" s="7">
        <v>9.6719926104985948E-2</v>
      </c>
      <c r="V2649" s="5" t="str">
        <f>TEXT(superstore_excel!$B2649, "MMMM")</f>
        <v>February</v>
      </c>
      <c r="W2649" s="5">
        <f>YEAR(superstore_excel!$B2649)</f>
        <v>2024</v>
      </c>
      <c r="X2649" s="29"/>
    </row>
    <row r="2650" spans="1:24" x14ac:dyDescent="0.3">
      <c r="A2650" s="26" t="s">
        <v>3284</v>
      </c>
      <c r="B2650" s="2">
        <v>45095</v>
      </c>
      <c r="C2650" s="2">
        <v>45765</v>
      </c>
      <c r="D2650" s="3" t="s">
        <v>17</v>
      </c>
      <c r="E2650" s="3" t="s">
        <v>3285</v>
      </c>
      <c r="F2650" s="3" t="s">
        <v>3286</v>
      </c>
      <c r="G2650" s="3" t="s">
        <v>44</v>
      </c>
      <c r="H2650" s="3" t="s">
        <v>21</v>
      </c>
      <c r="I2650" s="3" t="s">
        <v>45</v>
      </c>
      <c r="J2650" s="3" t="s">
        <v>57</v>
      </c>
      <c r="K2650" s="3" t="s">
        <v>3287</v>
      </c>
      <c r="L2650" s="3">
        <v>311.60000000000002</v>
      </c>
      <c r="M2650" s="3">
        <v>6</v>
      </c>
      <c r="N2650" s="3">
        <v>6</v>
      </c>
      <c r="O2650" s="3">
        <v>0.46</v>
      </c>
      <c r="P2650" s="3">
        <v>0.46</v>
      </c>
      <c r="Q2650" s="3">
        <v>98.56</v>
      </c>
      <c r="R2650" s="3">
        <v>98.56</v>
      </c>
      <c r="S2650" s="3" t="s">
        <v>14</v>
      </c>
      <c r="T2650" s="3" t="s">
        <v>11764</v>
      </c>
      <c r="U2650" s="6">
        <v>0.31630295250320922</v>
      </c>
      <c r="V2650" s="3" t="str">
        <f>TEXT(superstore_excel!$B2650, "MMMM")</f>
        <v>June</v>
      </c>
      <c r="W2650" s="3">
        <f>YEAR(superstore_excel!$B2650)</f>
        <v>2023</v>
      </c>
      <c r="X2650" s="27"/>
    </row>
    <row r="2651" spans="1:24" x14ac:dyDescent="0.3">
      <c r="A2651" s="28" t="s">
        <v>3288</v>
      </c>
      <c r="B2651" s="4">
        <v>45120</v>
      </c>
      <c r="C2651" s="4">
        <v>45769</v>
      </c>
      <c r="D2651" s="5" t="s">
        <v>26</v>
      </c>
      <c r="E2651" s="5" t="s">
        <v>2739</v>
      </c>
      <c r="F2651" s="5" t="s">
        <v>3289</v>
      </c>
      <c r="G2651" s="5" t="s">
        <v>37</v>
      </c>
      <c r="H2651" s="5" t="s">
        <v>38</v>
      </c>
      <c r="I2651" s="5" t="s">
        <v>30</v>
      </c>
      <c r="J2651" s="5" t="s">
        <v>31</v>
      </c>
      <c r="K2651" s="5" t="s">
        <v>3290</v>
      </c>
      <c r="L2651" s="5">
        <v>2950.27</v>
      </c>
      <c r="M2651" s="5">
        <v>6</v>
      </c>
      <c r="N2651" s="5">
        <v>6</v>
      </c>
      <c r="O2651" s="5">
        <v>0.25</v>
      </c>
      <c r="P2651" s="5">
        <v>0.25</v>
      </c>
      <c r="Q2651" s="5">
        <v>671.53</v>
      </c>
      <c r="R2651" s="5">
        <v>671.53</v>
      </c>
      <c r="S2651" s="5" t="s">
        <v>14</v>
      </c>
      <c r="T2651" s="5" t="s">
        <v>11767</v>
      </c>
      <c r="U2651" s="7">
        <v>0.22761645544306114</v>
      </c>
      <c r="V2651" s="5" t="str">
        <f>TEXT(superstore_excel!$B2651, "MMMM")</f>
        <v>July</v>
      </c>
      <c r="W2651" s="5">
        <f>YEAR(superstore_excel!$B2651)</f>
        <v>2023</v>
      </c>
      <c r="X2651" s="29"/>
    </row>
    <row r="2652" spans="1:24" x14ac:dyDescent="0.3">
      <c r="A2652" s="26" t="s">
        <v>3291</v>
      </c>
      <c r="B2652" s="2">
        <v>45175</v>
      </c>
      <c r="C2652" s="2">
        <v>45769</v>
      </c>
      <c r="D2652" s="3" t="s">
        <v>54</v>
      </c>
      <c r="E2652" s="3" t="s">
        <v>3241</v>
      </c>
      <c r="F2652" s="3" t="s">
        <v>3292</v>
      </c>
      <c r="G2652" s="3" t="s">
        <v>44</v>
      </c>
      <c r="H2652" s="3" t="s">
        <v>21</v>
      </c>
      <c r="I2652" s="3" t="s">
        <v>30</v>
      </c>
      <c r="J2652" s="3" t="s">
        <v>126</v>
      </c>
      <c r="K2652" s="3" t="s">
        <v>3293</v>
      </c>
      <c r="L2652" s="3">
        <v>4591.25</v>
      </c>
      <c r="M2652" s="3">
        <v>5</v>
      </c>
      <c r="N2652" s="3">
        <v>5</v>
      </c>
      <c r="O2652" s="3">
        <v>0.27</v>
      </c>
      <c r="P2652" s="3">
        <v>0.27</v>
      </c>
      <c r="Q2652" s="3">
        <v>110.28</v>
      </c>
      <c r="R2652" s="3">
        <v>110.28</v>
      </c>
      <c r="S2652" s="3" t="s">
        <v>14</v>
      </c>
      <c r="T2652" s="3" t="s">
        <v>11768</v>
      </c>
      <c r="U2652" s="6">
        <v>2.4019602504764499E-2</v>
      </c>
      <c r="V2652" s="3" t="str">
        <f>TEXT(superstore_excel!$B2652, "MMMM")</f>
        <v>September</v>
      </c>
      <c r="W2652" s="3">
        <f>YEAR(superstore_excel!$B2652)</f>
        <v>2023</v>
      </c>
      <c r="X2652" s="27"/>
    </row>
    <row r="2653" spans="1:24" x14ac:dyDescent="0.3">
      <c r="A2653" s="28" t="s">
        <v>3294</v>
      </c>
      <c r="B2653" s="4">
        <v>45697</v>
      </c>
      <c r="C2653" s="4">
        <v>45768</v>
      </c>
      <c r="D2653" s="5" t="s">
        <v>17</v>
      </c>
      <c r="E2653" s="5" t="s">
        <v>3295</v>
      </c>
      <c r="F2653" s="5" t="s">
        <v>3296</v>
      </c>
      <c r="G2653" s="5" t="s">
        <v>20</v>
      </c>
      <c r="H2653" s="5" t="s">
        <v>38</v>
      </c>
      <c r="I2653" s="5" t="s">
        <v>22</v>
      </c>
      <c r="J2653" s="5" t="s">
        <v>23</v>
      </c>
      <c r="K2653" s="5" t="s">
        <v>3297</v>
      </c>
      <c r="L2653" s="5">
        <v>3812.16</v>
      </c>
      <c r="M2653" s="5">
        <v>6</v>
      </c>
      <c r="N2653" s="5">
        <v>6</v>
      </c>
      <c r="O2653" s="5">
        <v>0.45</v>
      </c>
      <c r="P2653" s="5">
        <v>0.45</v>
      </c>
      <c r="Q2653" s="5">
        <v>171.14</v>
      </c>
      <c r="R2653" s="5">
        <v>171.14</v>
      </c>
      <c r="S2653" s="5" t="s">
        <v>14</v>
      </c>
      <c r="T2653" s="5" t="s">
        <v>11777</v>
      </c>
      <c r="U2653" s="7">
        <v>4.4893183916729619E-2</v>
      </c>
      <c r="V2653" s="5" t="str">
        <f>TEXT(superstore_excel!$B2653, "MMMM")</f>
        <v>February</v>
      </c>
      <c r="W2653" s="5">
        <f>YEAR(superstore_excel!$B2653)</f>
        <v>2025</v>
      </c>
      <c r="X2653" s="29"/>
    </row>
    <row r="2654" spans="1:24" x14ac:dyDescent="0.3">
      <c r="A2654" s="26" t="s">
        <v>3298</v>
      </c>
      <c r="B2654" s="2">
        <v>45224</v>
      </c>
      <c r="C2654" s="2">
        <v>45783</v>
      </c>
      <c r="D2654" s="3" t="s">
        <v>17</v>
      </c>
      <c r="E2654" s="3" t="s">
        <v>3299</v>
      </c>
      <c r="F2654" s="3" t="s">
        <v>3300</v>
      </c>
      <c r="G2654" s="3" t="s">
        <v>20</v>
      </c>
      <c r="H2654" s="3" t="s">
        <v>62</v>
      </c>
      <c r="I2654" s="3" t="s">
        <v>22</v>
      </c>
      <c r="J2654" s="3" t="s">
        <v>173</v>
      </c>
      <c r="K2654" s="3" t="s">
        <v>3301</v>
      </c>
      <c r="L2654" s="3">
        <v>1248.1199999999999</v>
      </c>
      <c r="M2654" s="3">
        <v>6</v>
      </c>
      <c r="N2654" s="3">
        <v>6</v>
      </c>
      <c r="O2654" s="3">
        <v>0.16</v>
      </c>
      <c r="P2654" s="3">
        <v>0.16</v>
      </c>
      <c r="Q2654" s="3">
        <v>-67.819999999999993</v>
      </c>
      <c r="R2654" s="3">
        <v>-67.819999999999993</v>
      </c>
      <c r="S2654" s="3" t="s">
        <v>84</v>
      </c>
      <c r="T2654" s="3" t="s">
        <v>11783</v>
      </c>
      <c r="U2654" s="6">
        <v>-5.4337723936800947E-2</v>
      </c>
      <c r="V2654" s="3" t="str">
        <f>TEXT(superstore_excel!$B2654, "MMMM")</f>
        <v>October</v>
      </c>
      <c r="W2654" s="3">
        <f>YEAR(superstore_excel!$B2654)</f>
        <v>2023</v>
      </c>
      <c r="X2654" s="27"/>
    </row>
    <row r="2655" spans="1:24" x14ac:dyDescent="0.3">
      <c r="A2655" s="28" t="s">
        <v>3302</v>
      </c>
      <c r="B2655" s="4">
        <v>45054</v>
      </c>
      <c r="C2655" s="4">
        <v>45768</v>
      </c>
      <c r="D2655" s="5" t="s">
        <v>17</v>
      </c>
      <c r="E2655" s="5" t="s">
        <v>2703</v>
      </c>
      <c r="F2655" s="5" t="s">
        <v>3303</v>
      </c>
      <c r="G2655" s="5" t="s">
        <v>20</v>
      </c>
      <c r="H2655" s="5" t="s">
        <v>38</v>
      </c>
      <c r="I2655" s="5" t="s">
        <v>45</v>
      </c>
      <c r="J2655" s="5" t="s">
        <v>96</v>
      </c>
      <c r="K2655" s="5" t="s">
        <v>3304</v>
      </c>
      <c r="L2655" s="5">
        <v>4987.7</v>
      </c>
      <c r="M2655" s="5">
        <v>2</v>
      </c>
      <c r="N2655" s="5">
        <v>2</v>
      </c>
      <c r="O2655" s="5">
        <v>0.02</v>
      </c>
      <c r="P2655" s="5">
        <v>0.02</v>
      </c>
      <c r="Q2655" s="5">
        <v>-5.18</v>
      </c>
      <c r="R2655" s="5">
        <v>-5.18</v>
      </c>
      <c r="S2655" s="5" t="s">
        <v>84</v>
      </c>
      <c r="T2655" s="5" t="s">
        <v>11780</v>
      </c>
      <c r="U2655" s="7">
        <v>-1.0385548449184994E-3</v>
      </c>
      <c r="V2655" s="5" t="str">
        <f>TEXT(superstore_excel!$B2655, "MMMM")</f>
        <v>May</v>
      </c>
      <c r="W2655" s="5">
        <f>YEAR(superstore_excel!$B2655)</f>
        <v>2023</v>
      </c>
      <c r="X2655" s="29"/>
    </row>
    <row r="2656" spans="1:24" x14ac:dyDescent="0.3">
      <c r="A2656" s="26" t="s">
        <v>3305</v>
      </c>
      <c r="B2656" s="2">
        <v>45555</v>
      </c>
      <c r="C2656" s="2">
        <v>45763</v>
      </c>
      <c r="D2656" s="3" t="s">
        <v>54</v>
      </c>
      <c r="E2656" s="3" t="s">
        <v>2641</v>
      </c>
      <c r="F2656" s="3" t="s">
        <v>3306</v>
      </c>
      <c r="G2656" s="3" t="s">
        <v>44</v>
      </c>
      <c r="H2656" s="3" t="s">
        <v>29</v>
      </c>
      <c r="I2656" s="3" t="s">
        <v>30</v>
      </c>
      <c r="J2656" s="3" t="s">
        <v>31</v>
      </c>
      <c r="K2656" s="3" t="s">
        <v>3307</v>
      </c>
      <c r="L2656" s="3">
        <v>351.28</v>
      </c>
      <c r="M2656" s="3">
        <v>10</v>
      </c>
      <c r="N2656" s="3">
        <v>10</v>
      </c>
      <c r="O2656" s="3">
        <v>0.17</v>
      </c>
      <c r="P2656" s="3">
        <v>0.17</v>
      </c>
      <c r="Q2656" s="3">
        <v>-36.78</v>
      </c>
      <c r="R2656" s="3">
        <v>-36.78</v>
      </c>
      <c r="S2656" s="3" t="s">
        <v>84</v>
      </c>
      <c r="T2656" s="3" t="s">
        <v>11774</v>
      </c>
      <c r="U2656" s="6">
        <v>-0.10470280118424051</v>
      </c>
      <c r="V2656" s="3" t="str">
        <f>TEXT(superstore_excel!$B2656, "MMMM")</f>
        <v>September</v>
      </c>
      <c r="W2656" s="3">
        <f>YEAR(superstore_excel!$B2656)</f>
        <v>2024</v>
      </c>
      <c r="X2656" s="27"/>
    </row>
    <row r="2657" spans="1:24" x14ac:dyDescent="0.3">
      <c r="A2657" s="28" t="s">
        <v>3308</v>
      </c>
      <c r="B2657" s="4">
        <v>45722</v>
      </c>
      <c r="C2657" s="4">
        <v>45783</v>
      </c>
      <c r="D2657" s="5" t="s">
        <v>17</v>
      </c>
      <c r="E2657" s="5" t="s">
        <v>3309</v>
      </c>
      <c r="F2657" s="5" t="s">
        <v>3310</v>
      </c>
      <c r="G2657" s="5" t="s">
        <v>20</v>
      </c>
      <c r="H2657" s="5" t="s">
        <v>21</v>
      </c>
      <c r="I2657" s="5" t="s">
        <v>22</v>
      </c>
      <c r="J2657" s="5" t="s">
        <v>23</v>
      </c>
      <c r="K2657" s="5" t="s">
        <v>3311</v>
      </c>
      <c r="L2657" s="5">
        <v>2682.01</v>
      </c>
      <c r="M2657" s="5">
        <v>3</v>
      </c>
      <c r="N2657" s="5">
        <v>3</v>
      </c>
      <c r="O2657" s="5">
        <v>0.3</v>
      </c>
      <c r="P2657" s="5">
        <v>0.3</v>
      </c>
      <c r="Q2657" s="5">
        <v>814.72</v>
      </c>
      <c r="R2657" s="5">
        <v>814.72</v>
      </c>
      <c r="S2657" s="5" t="s">
        <v>14</v>
      </c>
      <c r="T2657" s="5" t="s">
        <v>11772</v>
      </c>
      <c r="U2657" s="7">
        <v>0.3037721708718461</v>
      </c>
      <c r="V2657" s="5" t="str">
        <f>TEXT(superstore_excel!$B2657, "MMMM")</f>
        <v>March</v>
      </c>
      <c r="W2657" s="5">
        <f>YEAR(superstore_excel!$B2657)</f>
        <v>2025</v>
      </c>
      <c r="X2657" s="29"/>
    </row>
    <row r="2658" spans="1:24" x14ac:dyDescent="0.3">
      <c r="A2658" s="26" t="s">
        <v>3312</v>
      </c>
      <c r="B2658" s="2">
        <v>45201</v>
      </c>
      <c r="C2658" s="2">
        <v>45780</v>
      </c>
      <c r="D2658" s="3" t="s">
        <v>26</v>
      </c>
      <c r="E2658" s="3" t="s">
        <v>3313</v>
      </c>
      <c r="F2658" s="3" t="s">
        <v>3314</v>
      </c>
      <c r="G2658" s="3" t="s">
        <v>44</v>
      </c>
      <c r="H2658" s="3" t="s">
        <v>29</v>
      </c>
      <c r="I2658" s="3" t="s">
        <v>22</v>
      </c>
      <c r="J2658" s="3" t="s">
        <v>23</v>
      </c>
      <c r="K2658" s="3" t="s">
        <v>3315</v>
      </c>
      <c r="L2658" s="3">
        <v>2431.04</v>
      </c>
      <c r="M2658" s="3">
        <v>5</v>
      </c>
      <c r="N2658" s="3">
        <v>5</v>
      </c>
      <c r="O2658" s="3">
        <v>0.14000000000000001</v>
      </c>
      <c r="P2658" s="3">
        <v>0.14000000000000001</v>
      </c>
      <c r="Q2658" s="3">
        <v>531.21</v>
      </c>
      <c r="R2658" s="3">
        <v>531.21</v>
      </c>
      <c r="S2658" s="3" t="s">
        <v>14</v>
      </c>
      <c r="T2658" s="3" t="s">
        <v>11783</v>
      </c>
      <c r="U2658" s="6">
        <v>0.21851141898117679</v>
      </c>
      <c r="V2658" s="3" t="str">
        <f>TEXT(superstore_excel!$B2658, "MMMM")</f>
        <v>October</v>
      </c>
      <c r="W2658" s="3">
        <f>YEAR(superstore_excel!$B2658)</f>
        <v>2023</v>
      </c>
      <c r="X2658" s="27"/>
    </row>
    <row r="2659" spans="1:24" x14ac:dyDescent="0.3">
      <c r="A2659" s="28" t="s">
        <v>3316</v>
      </c>
      <c r="B2659" s="4">
        <v>45371</v>
      </c>
      <c r="C2659" s="4">
        <v>45776</v>
      </c>
      <c r="D2659" s="5" t="s">
        <v>34</v>
      </c>
      <c r="E2659" s="5" t="s">
        <v>3317</v>
      </c>
      <c r="F2659" s="5" t="s">
        <v>3318</v>
      </c>
      <c r="G2659" s="5" t="s">
        <v>44</v>
      </c>
      <c r="H2659" s="5" t="s">
        <v>21</v>
      </c>
      <c r="I2659" s="5" t="s">
        <v>22</v>
      </c>
      <c r="J2659" s="5" t="s">
        <v>302</v>
      </c>
      <c r="K2659" s="5" t="s">
        <v>3319</v>
      </c>
      <c r="L2659" s="5">
        <v>866.74</v>
      </c>
      <c r="M2659" s="5">
        <v>2</v>
      </c>
      <c r="N2659" s="5">
        <v>2</v>
      </c>
      <c r="O2659" s="5">
        <v>0.13</v>
      </c>
      <c r="P2659" s="5">
        <v>0.13</v>
      </c>
      <c r="Q2659" s="5">
        <v>924.6</v>
      </c>
      <c r="R2659" s="5">
        <v>924.6</v>
      </c>
      <c r="S2659" s="5" t="s">
        <v>14</v>
      </c>
      <c r="T2659" s="5" t="s">
        <v>11785</v>
      </c>
      <c r="U2659" s="7">
        <v>1.0667558898862404</v>
      </c>
      <c r="V2659" s="5" t="str">
        <f>TEXT(superstore_excel!$B2659, "MMMM")</f>
        <v>March</v>
      </c>
      <c r="W2659" s="5">
        <f>YEAR(superstore_excel!$B2659)</f>
        <v>2024</v>
      </c>
      <c r="X2659" s="29"/>
    </row>
    <row r="2660" spans="1:24" x14ac:dyDescent="0.3">
      <c r="A2660" s="26" t="s">
        <v>3320</v>
      </c>
      <c r="B2660" s="2">
        <v>45744</v>
      </c>
      <c r="C2660" s="2">
        <v>45776</v>
      </c>
      <c r="D2660" s="3" t="s">
        <v>26</v>
      </c>
      <c r="E2660" s="3" t="s">
        <v>3321</v>
      </c>
      <c r="F2660" s="3" t="s">
        <v>3322</v>
      </c>
      <c r="G2660" s="3" t="s">
        <v>37</v>
      </c>
      <c r="H2660" s="3" t="s">
        <v>38</v>
      </c>
      <c r="I2660" s="3" t="s">
        <v>45</v>
      </c>
      <c r="J2660" s="3" t="s">
        <v>46</v>
      </c>
      <c r="K2660" s="3" t="s">
        <v>3323</v>
      </c>
      <c r="L2660" s="3">
        <v>2930.21</v>
      </c>
      <c r="M2660" s="3">
        <v>4</v>
      </c>
      <c r="N2660" s="3">
        <v>4</v>
      </c>
      <c r="O2660" s="3">
        <v>0.37</v>
      </c>
      <c r="P2660" s="3">
        <v>0.37</v>
      </c>
      <c r="Q2660" s="3">
        <v>413.29</v>
      </c>
      <c r="R2660" s="3">
        <v>413.29</v>
      </c>
      <c r="S2660" s="3" t="s">
        <v>14</v>
      </c>
      <c r="T2660" s="3" t="s">
        <v>11772</v>
      </c>
      <c r="U2660" s="6">
        <v>0.14104449851717113</v>
      </c>
      <c r="V2660" s="3" t="str">
        <f>TEXT(superstore_excel!$B2660, "MMMM")</f>
        <v>March</v>
      </c>
      <c r="W2660" s="3">
        <f>YEAR(superstore_excel!$B2660)</f>
        <v>2025</v>
      </c>
      <c r="X2660" s="27"/>
    </row>
    <row r="2661" spans="1:24" x14ac:dyDescent="0.3">
      <c r="A2661" s="28" t="s">
        <v>3324</v>
      </c>
      <c r="B2661" s="4">
        <v>45716</v>
      </c>
      <c r="C2661" s="4">
        <v>45781</v>
      </c>
      <c r="D2661" s="5" t="s">
        <v>54</v>
      </c>
      <c r="E2661" s="5" t="s">
        <v>3325</v>
      </c>
      <c r="F2661" s="5" t="s">
        <v>3326</v>
      </c>
      <c r="G2661" s="5" t="s">
        <v>44</v>
      </c>
      <c r="H2661" s="5" t="s">
        <v>38</v>
      </c>
      <c r="I2661" s="5" t="s">
        <v>45</v>
      </c>
      <c r="J2661" s="5" t="s">
        <v>57</v>
      </c>
      <c r="K2661" s="5" t="s">
        <v>3327</v>
      </c>
      <c r="L2661" s="5">
        <v>3455.47</v>
      </c>
      <c r="M2661" s="5">
        <v>9</v>
      </c>
      <c r="N2661" s="5">
        <v>9</v>
      </c>
      <c r="O2661" s="5">
        <v>0.26</v>
      </c>
      <c r="P2661" s="5">
        <v>0.26</v>
      </c>
      <c r="Q2661" s="5">
        <v>361.78</v>
      </c>
      <c r="R2661" s="5">
        <v>361.78</v>
      </c>
      <c r="S2661" s="5" t="s">
        <v>14</v>
      </c>
      <c r="T2661" s="5" t="s">
        <v>11777</v>
      </c>
      <c r="U2661" s="7">
        <v>0.10469776904444257</v>
      </c>
      <c r="V2661" s="5" t="str">
        <f>TEXT(superstore_excel!$B2661, "MMMM")</f>
        <v>February</v>
      </c>
      <c r="W2661" s="5">
        <f>YEAR(superstore_excel!$B2661)</f>
        <v>2025</v>
      </c>
      <c r="X2661" s="29"/>
    </row>
    <row r="2662" spans="1:24" x14ac:dyDescent="0.3">
      <c r="A2662" s="26" t="s">
        <v>3328</v>
      </c>
      <c r="B2662" s="2">
        <v>45693</v>
      </c>
      <c r="C2662" s="2">
        <v>45778</v>
      </c>
      <c r="D2662" s="3" t="s">
        <v>34</v>
      </c>
      <c r="E2662" s="3" t="s">
        <v>3001</v>
      </c>
      <c r="F2662" s="3" t="s">
        <v>3329</v>
      </c>
      <c r="G2662" s="3" t="s">
        <v>20</v>
      </c>
      <c r="H2662" s="3" t="s">
        <v>62</v>
      </c>
      <c r="I2662" s="3" t="s">
        <v>30</v>
      </c>
      <c r="J2662" s="3" t="s">
        <v>101</v>
      </c>
      <c r="K2662" s="3" t="s">
        <v>3330</v>
      </c>
      <c r="L2662" s="3">
        <v>2030.4</v>
      </c>
      <c r="M2662" s="3">
        <v>10</v>
      </c>
      <c r="N2662" s="3">
        <v>10</v>
      </c>
      <c r="O2662" s="3">
        <v>0.09</v>
      </c>
      <c r="P2662" s="3">
        <v>0.09</v>
      </c>
      <c r="Q2662" s="3">
        <v>908.56</v>
      </c>
      <c r="R2662" s="3">
        <v>908.56</v>
      </c>
      <c r="S2662" s="3" t="s">
        <v>14</v>
      </c>
      <c r="T2662" s="3" t="s">
        <v>11777</v>
      </c>
      <c r="U2662" s="6">
        <v>0.44747832939322296</v>
      </c>
      <c r="V2662" s="3" t="str">
        <f>TEXT(superstore_excel!$B2662, "MMMM")</f>
        <v>February</v>
      </c>
      <c r="W2662" s="3">
        <f>YEAR(superstore_excel!$B2662)</f>
        <v>2025</v>
      </c>
      <c r="X2662" s="27"/>
    </row>
    <row r="2663" spans="1:24" x14ac:dyDescent="0.3">
      <c r="A2663" s="28" t="s">
        <v>3331</v>
      </c>
      <c r="B2663" s="4">
        <v>45630</v>
      </c>
      <c r="C2663" s="4">
        <v>45775</v>
      </c>
      <c r="D2663" s="5" t="s">
        <v>54</v>
      </c>
      <c r="E2663" s="5" t="s">
        <v>3332</v>
      </c>
      <c r="F2663" s="5" t="s">
        <v>3333</v>
      </c>
      <c r="G2663" s="5" t="s">
        <v>37</v>
      </c>
      <c r="H2663" s="5" t="s">
        <v>38</v>
      </c>
      <c r="I2663" s="5" t="s">
        <v>30</v>
      </c>
      <c r="J2663" s="5" t="s">
        <v>31</v>
      </c>
      <c r="K2663" s="5" t="s">
        <v>3334</v>
      </c>
      <c r="L2663" s="5">
        <v>149.78</v>
      </c>
      <c r="M2663" s="5">
        <v>3</v>
      </c>
      <c r="N2663" s="5">
        <v>3</v>
      </c>
      <c r="O2663" s="5">
        <v>0.28999999999999998</v>
      </c>
      <c r="P2663" s="5">
        <v>0.28999999999999998</v>
      </c>
      <c r="Q2663" s="5">
        <v>-76.900000000000006</v>
      </c>
      <c r="R2663" s="5">
        <v>-76.900000000000006</v>
      </c>
      <c r="S2663" s="5" t="s">
        <v>84</v>
      </c>
      <c r="T2663" s="5" t="s">
        <v>11771</v>
      </c>
      <c r="U2663" s="7">
        <v>-0.51341968220056089</v>
      </c>
      <c r="V2663" s="5" t="str">
        <f>TEXT(superstore_excel!$B2663, "MMMM")</f>
        <v>December</v>
      </c>
      <c r="W2663" s="5">
        <f>YEAR(superstore_excel!$B2663)</f>
        <v>2024</v>
      </c>
      <c r="X2663" s="29"/>
    </row>
    <row r="2664" spans="1:24" x14ac:dyDescent="0.3">
      <c r="A2664" s="26" t="s">
        <v>3335</v>
      </c>
      <c r="B2664" s="2">
        <v>45721</v>
      </c>
      <c r="C2664" s="2">
        <v>45769</v>
      </c>
      <c r="D2664" s="3" t="s">
        <v>34</v>
      </c>
      <c r="E2664" s="3" t="s">
        <v>3336</v>
      </c>
      <c r="F2664" s="3" t="s">
        <v>3337</v>
      </c>
      <c r="G2664" s="3" t="s">
        <v>37</v>
      </c>
      <c r="H2664" s="3" t="s">
        <v>62</v>
      </c>
      <c r="I2664" s="3" t="s">
        <v>22</v>
      </c>
      <c r="J2664" s="3" t="s">
        <v>302</v>
      </c>
      <c r="K2664" s="3" t="s">
        <v>3338</v>
      </c>
      <c r="L2664" s="3">
        <v>4529.3999999999996</v>
      </c>
      <c r="M2664" s="3">
        <v>6</v>
      </c>
      <c r="N2664" s="3">
        <v>6</v>
      </c>
      <c r="O2664" s="3">
        <v>0.34</v>
      </c>
      <c r="P2664" s="3">
        <v>0.34</v>
      </c>
      <c r="Q2664" s="3">
        <v>167.34</v>
      </c>
      <c r="R2664" s="3">
        <v>167.34</v>
      </c>
      <c r="S2664" s="3" t="s">
        <v>14</v>
      </c>
      <c r="T2664" s="3" t="s">
        <v>11772</v>
      </c>
      <c r="U2664" s="6">
        <v>3.6945290766989006E-2</v>
      </c>
      <c r="V2664" s="3" t="str">
        <f>TEXT(superstore_excel!$B2664, "MMMM")</f>
        <v>March</v>
      </c>
      <c r="W2664" s="3">
        <f>YEAR(superstore_excel!$B2664)</f>
        <v>2025</v>
      </c>
      <c r="X2664" s="27"/>
    </row>
    <row r="2665" spans="1:24" x14ac:dyDescent="0.3">
      <c r="A2665" s="28" t="s">
        <v>3339</v>
      </c>
      <c r="B2665" s="4">
        <v>45449</v>
      </c>
      <c r="C2665" s="4">
        <v>45759</v>
      </c>
      <c r="D2665" s="5" t="s">
        <v>34</v>
      </c>
      <c r="E2665" s="5" t="s">
        <v>2690</v>
      </c>
      <c r="F2665" s="5" t="s">
        <v>3340</v>
      </c>
      <c r="G2665" s="5" t="s">
        <v>20</v>
      </c>
      <c r="H2665" s="5" t="s">
        <v>21</v>
      </c>
      <c r="I2665" s="5" t="s">
        <v>30</v>
      </c>
      <c r="J2665" s="5" t="s">
        <v>39</v>
      </c>
      <c r="K2665" s="5" t="s">
        <v>3341</v>
      </c>
      <c r="L2665" s="5">
        <v>1868.77</v>
      </c>
      <c r="M2665" s="5">
        <v>10</v>
      </c>
      <c r="N2665" s="5">
        <v>10</v>
      </c>
      <c r="O2665" s="5">
        <v>0.24</v>
      </c>
      <c r="P2665" s="5">
        <v>0.24</v>
      </c>
      <c r="Q2665" s="5">
        <v>75.56</v>
      </c>
      <c r="R2665" s="5">
        <v>75.56</v>
      </c>
      <c r="S2665" s="5" t="s">
        <v>14</v>
      </c>
      <c r="T2665" s="5" t="s">
        <v>11773</v>
      </c>
      <c r="U2665" s="7">
        <v>4.0433012088164945E-2</v>
      </c>
      <c r="V2665" s="5" t="str">
        <f>TEXT(superstore_excel!$B2665, "MMMM")</f>
        <v>June</v>
      </c>
      <c r="W2665" s="5">
        <f>YEAR(superstore_excel!$B2665)</f>
        <v>2024</v>
      </c>
      <c r="X2665" s="29"/>
    </row>
    <row r="2666" spans="1:24" x14ac:dyDescent="0.3">
      <c r="A2666" s="26" t="s">
        <v>3342</v>
      </c>
      <c r="B2666" s="2">
        <v>45744</v>
      </c>
      <c r="C2666" s="2">
        <v>45762</v>
      </c>
      <c r="D2666" s="3" t="s">
        <v>17</v>
      </c>
      <c r="E2666" s="3" t="s">
        <v>3343</v>
      </c>
      <c r="F2666" s="3" t="s">
        <v>3344</v>
      </c>
      <c r="G2666" s="3" t="s">
        <v>37</v>
      </c>
      <c r="H2666" s="3" t="s">
        <v>29</v>
      </c>
      <c r="I2666" s="3" t="s">
        <v>45</v>
      </c>
      <c r="J2666" s="3" t="s">
        <v>46</v>
      </c>
      <c r="K2666" s="3" t="s">
        <v>3345</v>
      </c>
      <c r="L2666" s="3">
        <v>3425.91</v>
      </c>
      <c r="M2666" s="3">
        <v>4</v>
      </c>
      <c r="N2666" s="3">
        <v>4</v>
      </c>
      <c r="O2666" s="3">
        <v>0.05</v>
      </c>
      <c r="P2666" s="3">
        <v>0.05</v>
      </c>
      <c r="Q2666" s="3">
        <v>953.86</v>
      </c>
      <c r="R2666" s="3">
        <v>953.86</v>
      </c>
      <c r="S2666" s="3" t="s">
        <v>14</v>
      </c>
      <c r="T2666" s="3" t="s">
        <v>11772</v>
      </c>
      <c r="U2666" s="6">
        <v>0.27842529430136814</v>
      </c>
      <c r="V2666" s="3" t="str">
        <f>TEXT(superstore_excel!$B2666, "MMMM")</f>
        <v>March</v>
      </c>
      <c r="W2666" s="3">
        <f>YEAR(superstore_excel!$B2666)</f>
        <v>2025</v>
      </c>
      <c r="X2666" s="27"/>
    </row>
    <row r="2667" spans="1:24" x14ac:dyDescent="0.3">
      <c r="A2667" s="28" t="s">
        <v>3346</v>
      </c>
      <c r="B2667" s="4">
        <v>45619</v>
      </c>
      <c r="C2667" s="4">
        <v>45762</v>
      </c>
      <c r="D2667" s="5" t="s">
        <v>54</v>
      </c>
      <c r="E2667" s="5" t="s">
        <v>3347</v>
      </c>
      <c r="F2667" s="5" t="s">
        <v>3348</v>
      </c>
      <c r="G2667" s="5" t="s">
        <v>37</v>
      </c>
      <c r="H2667" s="5" t="s">
        <v>38</v>
      </c>
      <c r="I2667" s="5" t="s">
        <v>45</v>
      </c>
      <c r="J2667" s="5" t="s">
        <v>160</v>
      </c>
      <c r="K2667" s="5" t="s">
        <v>3349</v>
      </c>
      <c r="L2667" s="5">
        <v>2746.32</v>
      </c>
      <c r="M2667" s="5">
        <v>8</v>
      </c>
      <c r="N2667" s="5">
        <v>8</v>
      </c>
      <c r="O2667" s="5">
        <v>0.21</v>
      </c>
      <c r="P2667" s="5">
        <v>0.21</v>
      </c>
      <c r="Q2667" s="5">
        <v>65.09</v>
      </c>
      <c r="R2667" s="5">
        <v>65.09</v>
      </c>
      <c r="S2667" s="5" t="s">
        <v>14</v>
      </c>
      <c r="T2667" s="5" t="s">
        <v>11769</v>
      </c>
      <c r="U2667" s="7">
        <v>2.3700806897957994E-2</v>
      </c>
      <c r="V2667" s="5" t="str">
        <f>TEXT(superstore_excel!$B2667, "MMMM")</f>
        <v>November</v>
      </c>
      <c r="W2667" s="5">
        <f>YEAR(superstore_excel!$B2667)</f>
        <v>2024</v>
      </c>
      <c r="X2667" s="29"/>
    </row>
    <row r="2668" spans="1:24" x14ac:dyDescent="0.3">
      <c r="A2668" s="26" t="s">
        <v>3350</v>
      </c>
      <c r="B2668" s="2">
        <v>45162</v>
      </c>
      <c r="C2668" s="2">
        <v>45766</v>
      </c>
      <c r="D2668" s="3" t="s">
        <v>34</v>
      </c>
      <c r="E2668" s="3" t="s">
        <v>2967</v>
      </c>
      <c r="F2668" s="3" t="s">
        <v>3351</v>
      </c>
      <c r="G2668" s="3" t="s">
        <v>20</v>
      </c>
      <c r="H2668" s="3" t="s">
        <v>38</v>
      </c>
      <c r="I2668" s="3" t="s">
        <v>45</v>
      </c>
      <c r="J2668" s="3" t="s">
        <v>160</v>
      </c>
      <c r="K2668" s="3" t="s">
        <v>3352</v>
      </c>
      <c r="L2668" s="3">
        <v>4423.18</v>
      </c>
      <c r="M2668" s="3">
        <v>8</v>
      </c>
      <c r="N2668" s="3">
        <v>8</v>
      </c>
      <c r="O2668" s="3">
        <v>0.28000000000000003</v>
      </c>
      <c r="P2668" s="3">
        <v>0.28000000000000003</v>
      </c>
      <c r="Q2668" s="3">
        <v>734.43</v>
      </c>
      <c r="R2668" s="3">
        <v>734.43</v>
      </c>
      <c r="S2668" s="3" t="s">
        <v>14</v>
      </c>
      <c r="T2668" s="3" t="s">
        <v>11770</v>
      </c>
      <c r="U2668" s="6">
        <v>0.16604117399698856</v>
      </c>
      <c r="V2668" s="3" t="str">
        <f>TEXT(superstore_excel!$B2668, "MMMM")</f>
        <v>August</v>
      </c>
      <c r="W2668" s="3">
        <f>YEAR(superstore_excel!$B2668)</f>
        <v>2023</v>
      </c>
      <c r="X2668" s="27"/>
    </row>
    <row r="2669" spans="1:24" x14ac:dyDescent="0.3">
      <c r="A2669" s="28" t="s">
        <v>3353</v>
      </c>
      <c r="B2669" s="4">
        <v>45151</v>
      </c>
      <c r="C2669" s="4">
        <v>45783</v>
      </c>
      <c r="D2669" s="5" t="s">
        <v>17</v>
      </c>
      <c r="E2669" s="5" t="s">
        <v>3354</v>
      </c>
      <c r="F2669" s="5" t="s">
        <v>3355</v>
      </c>
      <c r="G2669" s="5" t="s">
        <v>20</v>
      </c>
      <c r="H2669" s="5" t="s">
        <v>62</v>
      </c>
      <c r="I2669" s="5" t="s">
        <v>30</v>
      </c>
      <c r="J2669" s="5" t="s">
        <v>39</v>
      </c>
      <c r="K2669" s="5" t="s">
        <v>3356</v>
      </c>
      <c r="L2669" s="5">
        <v>1502.16</v>
      </c>
      <c r="M2669" s="5">
        <v>10</v>
      </c>
      <c r="N2669" s="5">
        <v>10</v>
      </c>
      <c r="O2669" s="5">
        <v>0.41</v>
      </c>
      <c r="P2669" s="5">
        <v>0.41</v>
      </c>
      <c r="Q2669" s="5">
        <v>521.97</v>
      </c>
      <c r="R2669" s="5">
        <v>521.97</v>
      </c>
      <c r="S2669" s="5" t="s">
        <v>14</v>
      </c>
      <c r="T2669" s="5" t="s">
        <v>11770</v>
      </c>
      <c r="U2669" s="7">
        <v>0.34747962933375937</v>
      </c>
      <c r="V2669" s="5" t="str">
        <f>TEXT(superstore_excel!$B2669, "MMMM")</f>
        <v>August</v>
      </c>
      <c r="W2669" s="5">
        <f>YEAR(superstore_excel!$B2669)</f>
        <v>2023</v>
      </c>
      <c r="X2669" s="29"/>
    </row>
    <row r="2670" spans="1:24" x14ac:dyDescent="0.3">
      <c r="A2670" s="26" t="s">
        <v>3357</v>
      </c>
      <c r="B2670" s="2">
        <v>45675</v>
      </c>
      <c r="C2670" s="2">
        <v>45763</v>
      </c>
      <c r="D2670" s="3" t="s">
        <v>17</v>
      </c>
      <c r="E2670" s="3" t="s">
        <v>3358</v>
      </c>
      <c r="F2670" s="3" t="s">
        <v>3359</v>
      </c>
      <c r="G2670" s="3" t="s">
        <v>37</v>
      </c>
      <c r="H2670" s="3" t="s">
        <v>62</v>
      </c>
      <c r="I2670" s="3" t="s">
        <v>22</v>
      </c>
      <c r="J2670" s="3" t="s">
        <v>23</v>
      </c>
      <c r="K2670" s="3" t="s">
        <v>3360</v>
      </c>
      <c r="L2670" s="3">
        <v>2885.22</v>
      </c>
      <c r="M2670" s="3">
        <v>6</v>
      </c>
      <c r="N2670" s="3">
        <v>6</v>
      </c>
      <c r="O2670" s="3">
        <v>0.47</v>
      </c>
      <c r="P2670" s="3">
        <v>0.47</v>
      </c>
      <c r="Q2670" s="3">
        <v>-83.13</v>
      </c>
      <c r="R2670" s="3">
        <v>-83.13</v>
      </c>
      <c r="S2670" s="3" t="s">
        <v>84</v>
      </c>
      <c r="T2670" s="3" t="s">
        <v>11778</v>
      </c>
      <c r="U2670" s="6">
        <v>-2.8812360929149249E-2</v>
      </c>
      <c r="V2670" s="3" t="str">
        <f>TEXT(superstore_excel!$B2670, "MMMM")</f>
        <v>January</v>
      </c>
      <c r="W2670" s="3">
        <f>YEAR(superstore_excel!$B2670)</f>
        <v>2025</v>
      </c>
      <c r="X2670" s="27"/>
    </row>
    <row r="2671" spans="1:24" x14ac:dyDescent="0.3">
      <c r="A2671" s="28" t="s">
        <v>3361</v>
      </c>
      <c r="B2671" s="4">
        <v>45724</v>
      </c>
      <c r="C2671" s="4">
        <v>45756</v>
      </c>
      <c r="D2671" s="5" t="s">
        <v>34</v>
      </c>
      <c r="E2671" s="5" t="s">
        <v>3362</v>
      </c>
      <c r="F2671" s="5" t="s">
        <v>3363</v>
      </c>
      <c r="G2671" s="5" t="s">
        <v>44</v>
      </c>
      <c r="H2671" s="5" t="s">
        <v>21</v>
      </c>
      <c r="I2671" s="5" t="s">
        <v>22</v>
      </c>
      <c r="J2671" s="5" t="s">
        <v>131</v>
      </c>
      <c r="K2671" s="5" t="s">
        <v>3364</v>
      </c>
      <c r="L2671" s="5">
        <v>3895.57</v>
      </c>
      <c r="M2671" s="5">
        <v>4</v>
      </c>
      <c r="N2671" s="5">
        <v>4</v>
      </c>
      <c r="O2671" s="5">
        <v>0.03</v>
      </c>
      <c r="P2671" s="5">
        <v>0.03</v>
      </c>
      <c r="Q2671" s="5">
        <v>177.81</v>
      </c>
      <c r="R2671" s="5">
        <v>177.81</v>
      </c>
      <c r="S2671" s="5" t="s">
        <v>14</v>
      </c>
      <c r="T2671" s="5" t="s">
        <v>11772</v>
      </c>
      <c r="U2671" s="7">
        <v>4.5644154770675405E-2</v>
      </c>
      <c r="V2671" s="5" t="str">
        <f>TEXT(superstore_excel!$B2671, "MMMM")</f>
        <v>March</v>
      </c>
      <c r="W2671" s="5">
        <f>YEAR(superstore_excel!$B2671)</f>
        <v>2025</v>
      </c>
      <c r="X2671" s="29"/>
    </row>
    <row r="2672" spans="1:24" x14ac:dyDescent="0.3">
      <c r="A2672" s="26" t="s">
        <v>3365</v>
      </c>
      <c r="B2672" s="2">
        <v>45049</v>
      </c>
      <c r="C2672" s="2">
        <v>45785</v>
      </c>
      <c r="D2672" s="3" t="s">
        <v>26</v>
      </c>
      <c r="E2672" s="3" t="s">
        <v>3366</v>
      </c>
      <c r="F2672" s="3" t="s">
        <v>3367</v>
      </c>
      <c r="G2672" s="3" t="s">
        <v>37</v>
      </c>
      <c r="H2672" s="3" t="s">
        <v>29</v>
      </c>
      <c r="I2672" s="3" t="s">
        <v>30</v>
      </c>
      <c r="J2672" s="3" t="s">
        <v>101</v>
      </c>
      <c r="K2672" s="3" t="s">
        <v>3368</v>
      </c>
      <c r="L2672" s="3">
        <v>1003.93</v>
      </c>
      <c r="M2672" s="3">
        <v>4</v>
      </c>
      <c r="N2672" s="3">
        <v>4</v>
      </c>
      <c r="O2672" s="3">
        <v>0.01</v>
      </c>
      <c r="P2672" s="3">
        <v>0.01</v>
      </c>
      <c r="Q2672" s="3">
        <v>320.08</v>
      </c>
      <c r="R2672" s="3">
        <v>320.08</v>
      </c>
      <c r="S2672" s="3" t="s">
        <v>14</v>
      </c>
      <c r="T2672" s="3" t="s">
        <v>11780</v>
      </c>
      <c r="U2672" s="6">
        <v>0.31882700985128443</v>
      </c>
      <c r="V2672" s="3" t="str">
        <f>TEXT(superstore_excel!$B2672, "MMMM")</f>
        <v>May</v>
      </c>
      <c r="W2672" s="3">
        <f>YEAR(superstore_excel!$B2672)</f>
        <v>2023</v>
      </c>
      <c r="X2672" s="27"/>
    </row>
    <row r="2673" spans="1:24" x14ac:dyDescent="0.3">
      <c r="A2673" s="28" t="s">
        <v>3369</v>
      </c>
      <c r="B2673" s="4">
        <v>45714</v>
      </c>
      <c r="C2673" s="4">
        <v>45774</v>
      </c>
      <c r="D2673" s="5" t="s">
        <v>17</v>
      </c>
      <c r="E2673" s="5" t="s">
        <v>3370</v>
      </c>
      <c r="F2673" s="5" t="s">
        <v>3371</v>
      </c>
      <c r="G2673" s="5" t="s">
        <v>37</v>
      </c>
      <c r="H2673" s="5" t="s">
        <v>38</v>
      </c>
      <c r="I2673" s="5" t="s">
        <v>30</v>
      </c>
      <c r="J2673" s="5" t="s">
        <v>39</v>
      </c>
      <c r="K2673" s="5" t="s">
        <v>3372</v>
      </c>
      <c r="L2673" s="5">
        <v>3366.82</v>
      </c>
      <c r="M2673" s="5">
        <v>3</v>
      </c>
      <c r="N2673" s="5">
        <v>3</v>
      </c>
      <c r="O2673" s="5">
        <v>0.26</v>
      </c>
      <c r="P2673" s="5">
        <v>0.26</v>
      </c>
      <c r="Q2673" s="5">
        <v>284.39999999999998</v>
      </c>
      <c r="R2673" s="5">
        <v>284.39999999999998</v>
      </c>
      <c r="S2673" s="5" t="s">
        <v>14</v>
      </c>
      <c r="T2673" s="5" t="s">
        <v>11777</v>
      </c>
      <c r="U2673" s="7">
        <v>8.4471400312461004E-2</v>
      </c>
      <c r="V2673" s="5" t="str">
        <f>TEXT(superstore_excel!$B2673, "MMMM")</f>
        <v>February</v>
      </c>
      <c r="W2673" s="5">
        <f>YEAR(superstore_excel!$B2673)</f>
        <v>2025</v>
      </c>
      <c r="X2673" s="29"/>
    </row>
    <row r="2674" spans="1:24" x14ac:dyDescent="0.3">
      <c r="A2674" s="26" t="s">
        <v>3373</v>
      </c>
      <c r="B2674" s="2">
        <v>45240</v>
      </c>
      <c r="C2674" s="2">
        <v>45768</v>
      </c>
      <c r="D2674" s="3" t="s">
        <v>34</v>
      </c>
      <c r="E2674" s="3" t="s">
        <v>3374</v>
      </c>
      <c r="F2674" s="3" t="s">
        <v>3375</v>
      </c>
      <c r="G2674" s="3" t="s">
        <v>20</v>
      </c>
      <c r="H2674" s="3" t="s">
        <v>29</v>
      </c>
      <c r="I2674" s="3" t="s">
        <v>22</v>
      </c>
      <c r="J2674" s="3" t="s">
        <v>281</v>
      </c>
      <c r="K2674" s="3" t="s">
        <v>3376</v>
      </c>
      <c r="L2674" s="3">
        <v>3769.1</v>
      </c>
      <c r="M2674" s="3">
        <v>10</v>
      </c>
      <c r="N2674" s="3">
        <v>10</v>
      </c>
      <c r="O2674" s="3">
        <v>0.44</v>
      </c>
      <c r="P2674" s="3">
        <v>0.44</v>
      </c>
      <c r="Q2674" s="3">
        <v>987.86</v>
      </c>
      <c r="R2674" s="3">
        <v>987.86</v>
      </c>
      <c r="S2674" s="3" t="s">
        <v>14</v>
      </c>
      <c r="T2674" s="3" t="s">
        <v>11766</v>
      </c>
      <c r="U2674" s="6">
        <v>0.26209439919344141</v>
      </c>
      <c r="V2674" s="3" t="str">
        <f>TEXT(superstore_excel!$B2674, "MMMM")</f>
        <v>November</v>
      </c>
      <c r="W2674" s="3">
        <f>YEAR(superstore_excel!$B2674)</f>
        <v>2023</v>
      </c>
      <c r="X2674" s="27"/>
    </row>
    <row r="2675" spans="1:24" x14ac:dyDescent="0.3">
      <c r="A2675" s="28" t="s">
        <v>3377</v>
      </c>
      <c r="B2675" s="4">
        <v>45471</v>
      </c>
      <c r="C2675" s="4">
        <v>45782</v>
      </c>
      <c r="D2675" s="5" t="s">
        <v>54</v>
      </c>
      <c r="E2675" s="5" t="s">
        <v>3378</v>
      </c>
      <c r="F2675" s="5" t="s">
        <v>3379</v>
      </c>
      <c r="G2675" s="5" t="s">
        <v>20</v>
      </c>
      <c r="H2675" s="5" t="s">
        <v>38</v>
      </c>
      <c r="I2675" s="5" t="s">
        <v>30</v>
      </c>
      <c r="J2675" s="5" t="s">
        <v>101</v>
      </c>
      <c r="K2675" s="5" t="s">
        <v>3380</v>
      </c>
      <c r="L2675" s="5">
        <v>1735.95</v>
      </c>
      <c r="M2675" s="5">
        <v>8</v>
      </c>
      <c r="N2675" s="5">
        <v>8</v>
      </c>
      <c r="O2675" s="5">
        <v>0.18</v>
      </c>
      <c r="P2675" s="5">
        <v>0.18</v>
      </c>
      <c r="Q2675" s="5">
        <v>52.95</v>
      </c>
      <c r="R2675" s="5">
        <v>52.95</v>
      </c>
      <c r="S2675" s="5" t="s">
        <v>14</v>
      </c>
      <c r="T2675" s="5" t="s">
        <v>11773</v>
      </c>
      <c r="U2675" s="7">
        <v>3.0502030588438606E-2</v>
      </c>
      <c r="V2675" s="5" t="str">
        <f>TEXT(superstore_excel!$B2675, "MMMM")</f>
        <v>June</v>
      </c>
      <c r="W2675" s="5">
        <f>YEAR(superstore_excel!$B2675)</f>
        <v>2024</v>
      </c>
      <c r="X2675" s="29"/>
    </row>
    <row r="2676" spans="1:24" x14ac:dyDescent="0.3">
      <c r="A2676" s="26" t="s">
        <v>3381</v>
      </c>
      <c r="B2676" s="2">
        <v>45502</v>
      </c>
      <c r="C2676" s="2">
        <v>45773</v>
      </c>
      <c r="D2676" s="3" t="s">
        <v>26</v>
      </c>
      <c r="E2676" s="3" t="s">
        <v>3382</v>
      </c>
      <c r="F2676" s="3" t="s">
        <v>3383</v>
      </c>
      <c r="G2676" s="3" t="s">
        <v>20</v>
      </c>
      <c r="H2676" s="3" t="s">
        <v>21</v>
      </c>
      <c r="I2676" s="3" t="s">
        <v>45</v>
      </c>
      <c r="J2676" s="3" t="s">
        <v>57</v>
      </c>
      <c r="K2676" s="3" t="s">
        <v>3384</v>
      </c>
      <c r="L2676" s="3">
        <v>469.99</v>
      </c>
      <c r="M2676" s="3">
        <v>8</v>
      </c>
      <c r="N2676" s="3">
        <v>8</v>
      </c>
      <c r="O2676" s="3">
        <v>0.31</v>
      </c>
      <c r="P2676" s="3">
        <v>0.31</v>
      </c>
      <c r="Q2676" s="3">
        <v>222.11</v>
      </c>
      <c r="R2676" s="3">
        <v>222.11</v>
      </c>
      <c r="S2676" s="3" t="s">
        <v>14</v>
      </c>
      <c r="T2676" s="3" t="s">
        <v>11779</v>
      </c>
      <c r="U2676" s="6">
        <v>0.47258452307495907</v>
      </c>
      <c r="V2676" s="3" t="str">
        <f>TEXT(superstore_excel!$B2676, "MMMM")</f>
        <v>July</v>
      </c>
      <c r="W2676" s="3">
        <f>YEAR(superstore_excel!$B2676)</f>
        <v>2024</v>
      </c>
      <c r="X2676" s="27"/>
    </row>
    <row r="2677" spans="1:24" x14ac:dyDescent="0.3">
      <c r="A2677" s="28" t="s">
        <v>3385</v>
      </c>
      <c r="B2677" s="4">
        <v>45713</v>
      </c>
      <c r="C2677" s="4">
        <v>45764</v>
      </c>
      <c r="D2677" s="5" t="s">
        <v>17</v>
      </c>
      <c r="E2677" s="5" t="s">
        <v>3386</v>
      </c>
      <c r="F2677" s="5" t="s">
        <v>3387</v>
      </c>
      <c r="G2677" s="5" t="s">
        <v>44</v>
      </c>
      <c r="H2677" s="5" t="s">
        <v>21</v>
      </c>
      <c r="I2677" s="5" t="s">
        <v>22</v>
      </c>
      <c r="J2677" s="5" t="s">
        <v>131</v>
      </c>
      <c r="K2677" s="5" t="s">
        <v>3388</v>
      </c>
      <c r="L2677" s="5">
        <v>2690.15</v>
      </c>
      <c r="M2677" s="5">
        <v>10</v>
      </c>
      <c r="N2677" s="5">
        <v>10</v>
      </c>
      <c r="O2677" s="5">
        <v>0.41</v>
      </c>
      <c r="P2677" s="5">
        <v>0.41</v>
      </c>
      <c r="Q2677" s="5">
        <v>539.1</v>
      </c>
      <c r="R2677" s="5">
        <v>539.1</v>
      </c>
      <c r="S2677" s="5" t="s">
        <v>14</v>
      </c>
      <c r="T2677" s="5" t="s">
        <v>11777</v>
      </c>
      <c r="U2677" s="7">
        <v>0.20039774733750906</v>
      </c>
      <c r="V2677" s="5" t="str">
        <f>TEXT(superstore_excel!$B2677, "MMMM")</f>
        <v>February</v>
      </c>
      <c r="W2677" s="5">
        <f>YEAR(superstore_excel!$B2677)</f>
        <v>2025</v>
      </c>
      <c r="X2677" s="29"/>
    </row>
    <row r="2678" spans="1:24" x14ac:dyDescent="0.3">
      <c r="A2678" s="26" t="s">
        <v>3389</v>
      </c>
      <c r="B2678" s="2">
        <v>45625</v>
      </c>
      <c r="C2678" s="2">
        <v>45773</v>
      </c>
      <c r="D2678" s="3" t="s">
        <v>17</v>
      </c>
      <c r="E2678" s="3" t="s">
        <v>3390</v>
      </c>
      <c r="F2678" s="3" t="s">
        <v>3391</v>
      </c>
      <c r="G2678" s="3" t="s">
        <v>20</v>
      </c>
      <c r="H2678" s="3" t="s">
        <v>21</v>
      </c>
      <c r="I2678" s="3" t="s">
        <v>22</v>
      </c>
      <c r="J2678" s="3" t="s">
        <v>302</v>
      </c>
      <c r="K2678" s="3" t="s">
        <v>3392</v>
      </c>
      <c r="L2678" s="3">
        <v>3494.11</v>
      </c>
      <c r="M2678" s="3">
        <v>7</v>
      </c>
      <c r="N2678" s="3">
        <v>7</v>
      </c>
      <c r="O2678" s="3">
        <v>0.31</v>
      </c>
      <c r="P2678" s="3">
        <v>0.31</v>
      </c>
      <c r="Q2678" s="3">
        <v>858.37</v>
      </c>
      <c r="R2678" s="3">
        <v>858.37</v>
      </c>
      <c r="S2678" s="3" t="s">
        <v>14</v>
      </c>
      <c r="T2678" s="3" t="s">
        <v>11769</v>
      </c>
      <c r="U2678" s="6">
        <v>0.24566198545552373</v>
      </c>
      <c r="V2678" s="3" t="str">
        <f>TEXT(superstore_excel!$B2678, "MMMM")</f>
        <v>November</v>
      </c>
      <c r="W2678" s="3">
        <f>YEAR(superstore_excel!$B2678)</f>
        <v>2024</v>
      </c>
      <c r="X2678" s="27"/>
    </row>
    <row r="2679" spans="1:24" x14ac:dyDescent="0.3">
      <c r="A2679" s="28" t="s">
        <v>3393</v>
      </c>
      <c r="B2679" s="4">
        <v>45492</v>
      </c>
      <c r="C2679" s="4">
        <v>45780</v>
      </c>
      <c r="D2679" s="5" t="s">
        <v>54</v>
      </c>
      <c r="E2679" s="5" t="s">
        <v>3394</v>
      </c>
      <c r="F2679" s="5" t="s">
        <v>3395</v>
      </c>
      <c r="G2679" s="5" t="s">
        <v>37</v>
      </c>
      <c r="H2679" s="5" t="s">
        <v>38</v>
      </c>
      <c r="I2679" s="5" t="s">
        <v>30</v>
      </c>
      <c r="J2679" s="5" t="s">
        <v>126</v>
      </c>
      <c r="K2679" s="5" t="s">
        <v>3396</v>
      </c>
      <c r="L2679" s="5">
        <v>4019.39</v>
      </c>
      <c r="M2679" s="5">
        <v>10</v>
      </c>
      <c r="N2679" s="5">
        <v>10</v>
      </c>
      <c r="O2679" s="5">
        <v>0.42</v>
      </c>
      <c r="P2679" s="5">
        <v>0.42</v>
      </c>
      <c r="Q2679" s="5">
        <v>983.54</v>
      </c>
      <c r="R2679" s="5">
        <v>983.54</v>
      </c>
      <c r="S2679" s="5" t="s">
        <v>14</v>
      </c>
      <c r="T2679" s="5" t="s">
        <v>11779</v>
      </c>
      <c r="U2679" s="7">
        <v>0.24469882245813418</v>
      </c>
      <c r="V2679" s="5" t="str">
        <f>TEXT(superstore_excel!$B2679, "MMMM")</f>
        <v>July</v>
      </c>
      <c r="W2679" s="5">
        <f>YEAR(superstore_excel!$B2679)</f>
        <v>2024</v>
      </c>
      <c r="X2679" s="29"/>
    </row>
    <row r="2680" spans="1:24" x14ac:dyDescent="0.3">
      <c r="A2680" s="26" t="s">
        <v>3397</v>
      </c>
      <c r="B2680" s="2">
        <v>45667</v>
      </c>
      <c r="C2680" s="2">
        <v>45785</v>
      </c>
      <c r="D2680" s="3" t="s">
        <v>54</v>
      </c>
      <c r="E2680" s="3" t="s">
        <v>3398</v>
      </c>
      <c r="F2680" s="3" t="s">
        <v>3399</v>
      </c>
      <c r="G2680" s="3" t="s">
        <v>20</v>
      </c>
      <c r="H2680" s="3" t="s">
        <v>38</v>
      </c>
      <c r="I2680" s="3" t="s">
        <v>30</v>
      </c>
      <c r="J2680" s="3" t="s">
        <v>39</v>
      </c>
      <c r="K2680" s="3" t="s">
        <v>3400</v>
      </c>
      <c r="L2680" s="3">
        <v>1142.1199999999999</v>
      </c>
      <c r="M2680" s="3">
        <v>1</v>
      </c>
      <c r="N2680" s="3">
        <v>1</v>
      </c>
      <c r="O2680" s="3">
        <v>0.36</v>
      </c>
      <c r="P2680" s="3">
        <v>0.36</v>
      </c>
      <c r="Q2680" s="3">
        <v>366.12</v>
      </c>
      <c r="R2680" s="3">
        <v>366.12</v>
      </c>
      <c r="S2680" s="3" t="s">
        <v>14</v>
      </c>
      <c r="T2680" s="3" t="s">
        <v>11778</v>
      </c>
      <c r="U2680" s="6">
        <v>0.32056176233670719</v>
      </c>
      <c r="V2680" s="3" t="str">
        <f>TEXT(superstore_excel!$B2680, "MMMM")</f>
        <v>January</v>
      </c>
      <c r="W2680" s="3">
        <f>YEAR(superstore_excel!$B2680)</f>
        <v>2025</v>
      </c>
      <c r="X2680" s="27"/>
    </row>
    <row r="2681" spans="1:24" x14ac:dyDescent="0.3">
      <c r="A2681" s="28" t="s">
        <v>3401</v>
      </c>
      <c r="B2681" s="4">
        <v>45584</v>
      </c>
      <c r="C2681" s="4">
        <v>45767</v>
      </c>
      <c r="D2681" s="5" t="s">
        <v>26</v>
      </c>
      <c r="E2681" s="5" t="s">
        <v>3402</v>
      </c>
      <c r="F2681" s="5" t="s">
        <v>3403</v>
      </c>
      <c r="G2681" s="5" t="s">
        <v>44</v>
      </c>
      <c r="H2681" s="5" t="s">
        <v>38</v>
      </c>
      <c r="I2681" s="5" t="s">
        <v>22</v>
      </c>
      <c r="J2681" s="5" t="s">
        <v>23</v>
      </c>
      <c r="K2681" s="5" t="s">
        <v>3404</v>
      </c>
      <c r="L2681" s="5">
        <v>2519.8000000000002</v>
      </c>
      <c r="M2681" s="5">
        <v>6</v>
      </c>
      <c r="N2681" s="5">
        <v>6</v>
      </c>
      <c r="O2681" s="5">
        <v>0.47</v>
      </c>
      <c r="P2681" s="5">
        <v>0.47</v>
      </c>
      <c r="Q2681" s="5">
        <v>427.71</v>
      </c>
      <c r="R2681" s="5">
        <v>427.71</v>
      </c>
      <c r="S2681" s="5" t="s">
        <v>14</v>
      </c>
      <c r="T2681" s="5" t="s">
        <v>11763</v>
      </c>
      <c r="U2681" s="7">
        <v>0.1697396618779268</v>
      </c>
      <c r="V2681" s="5" t="str">
        <f>TEXT(superstore_excel!$B2681, "MMMM")</f>
        <v>October</v>
      </c>
      <c r="W2681" s="5">
        <f>YEAR(superstore_excel!$B2681)</f>
        <v>2024</v>
      </c>
      <c r="X2681" s="29"/>
    </row>
    <row r="2682" spans="1:24" x14ac:dyDescent="0.3">
      <c r="A2682" s="26" t="s">
        <v>3405</v>
      </c>
      <c r="B2682" s="2">
        <v>45545</v>
      </c>
      <c r="C2682" s="2">
        <v>45759</v>
      </c>
      <c r="D2682" s="3" t="s">
        <v>26</v>
      </c>
      <c r="E2682" s="3" t="s">
        <v>3406</v>
      </c>
      <c r="F2682" s="3" t="s">
        <v>3407</v>
      </c>
      <c r="G2682" s="3" t="s">
        <v>44</v>
      </c>
      <c r="H2682" s="3" t="s">
        <v>38</v>
      </c>
      <c r="I2682" s="3" t="s">
        <v>22</v>
      </c>
      <c r="J2682" s="3" t="s">
        <v>281</v>
      </c>
      <c r="K2682" s="3" t="s">
        <v>3408</v>
      </c>
      <c r="L2682" s="3">
        <v>2703.48</v>
      </c>
      <c r="M2682" s="3">
        <v>3</v>
      </c>
      <c r="N2682" s="3">
        <v>3</v>
      </c>
      <c r="O2682" s="3">
        <v>0.11</v>
      </c>
      <c r="P2682" s="3">
        <v>0.11</v>
      </c>
      <c r="Q2682" s="3">
        <v>-94.29</v>
      </c>
      <c r="R2682" s="3">
        <v>-94.29</v>
      </c>
      <c r="S2682" s="3" t="s">
        <v>84</v>
      </c>
      <c r="T2682" s="3" t="s">
        <v>11774</v>
      </c>
      <c r="U2682" s="6">
        <v>-3.4877269297350084E-2</v>
      </c>
      <c r="V2682" s="3" t="str">
        <f>TEXT(superstore_excel!$B2682, "MMMM")</f>
        <v>September</v>
      </c>
      <c r="W2682" s="3">
        <f>YEAR(superstore_excel!$B2682)</f>
        <v>2024</v>
      </c>
      <c r="X2682" s="27"/>
    </row>
    <row r="2683" spans="1:24" x14ac:dyDescent="0.3">
      <c r="A2683" s="28" t="s">
        <v>3409</v>
      </c>
      <c r="B2683" s="4">
        <v>45658</v>
      </c>
      <c r="C2683" s="4">
        <v>45776</v>
      </c>
      <c r="D2683" s="5" t="s">
        <v>34</v>
      </c>
      <c r="E2683" s="5" t="s">
        <v>3410</v>
      </c>
      <c r="F2683" s="5" t="s">
        <v>3411</v>
      </c>
      <c r="G2683" s="5" t="s">
        <v>44</v>
      </c>
      <c r="H2683" s="5" t="s">
        <v>38</v>
      </c>
      <c r="I2683" s="5" t="s">
        <v>30</v>
      </c>
      <c r="J2683" s="5" t="s">
        <v>101</v>
      </c>
      <c r="K2683" s="5" t="s">
        <v>3412</v>
      </c>
      <c r="L2683" s="5">
        <v>1341.52</v>
      </c>
      <c r="M2683" s="5">
        <v>8</v>
      </c>
      <c r="N2683" s="5">
        <v>8</v>
      </c>
      <c r="O2683" s="5">
        <v>0.05</v>
      </c>
      <c r="P2683" s="5">
        <v>0.05</v>
      </c>
      <c r="Q2683" s="5">
        <v>32.68</v>
      </c>
      <c r="R2683" s="5">
        <v>32.68</v>
      </c>
      <c r="S2683" s="5" t="s">
        <v>14</v>
      </c>
      <c r="T2683" s="5" t="s">
        <v>11778</v>
      </c>
      <c r="U2683" s="7">
        <v>2.4360426978352914E-2</v>
      </c>
      <c r="V2683" s="5" t="str">
        <f>TEXT(superstore_excel!$B2683, "MMMM")</f>
        <v>January</v>
      </c>
      <c r="W2683" s="5">
        <f>YEAR(superstore_excel!$B2683)</f>
        <v>2025</v>
      </c>
      <c r="X2683" s="29"/>
    </row>
    <row r="2684" spans="1:24" x14ac:dyDescent="0.3">
      <c r="A2684" s="26" t="s">
        <v>3413</v>
      </c>
      <c r="B2684" s="2">
        <v>45734</v>
      </c>
      <c r="C2684" s="2">
        <v>45756</v>
      </c>
      <c r="D2684" s="3" t="s">
        <v>26</v>
      </c>
      <c r="E2684" s="3" t="s">
        <v>3414</v>
      </c>
      <c r="F2684" s="3" t="s">
        <v>3415</v>
      </c>
      <c r="G2684" s="3" t="s">
        <v>44</v>
      </c>
      <c r="H2684" s="3" t="s">
        <v>29</v>
      </c>
      <c r="I2684" s="3" t="s">
        <v>45</v>
      </c>
      <c r="J2684" s="3" t="s">
        <v>57</v>
      </c>
      <c r="K2684" s="3" t="s">
        <v>3416</v>
      </c>
      <c r="L2684" s="3">
        <v>1907.91</v>
      </c>
      <c r="M2684" s="3">
        <v>6</v>
      </c>
      <c r="N2684" s="3">
        <v>6</v>
      </c>
      <c r="O2684" s="3">
        <v>0.48</v>
      </c>
      <c r="P2684" s="3">
        <v>0.48</v>
      </c>
      <c r="Q2684" s="3">
        <v>604.14</v>
      </c>
      <c r="R2684" s="3">
        <v>604.14</v>
      </c>
      <c r="S2684" s="3" t="s">
        <v>14</v>
      </c>
      <c r="T2684" s="3" t="s">
        <v>11772</v>
      </c>
      <c r="U2684" s="6">
        <v>0.31665015645392075</v>
      </c>
      <c r="V2684" s="3" t="str">
        <f>TEXT(superstore_excel!$B2684, "MMMM")</f>
        <v>March</v>
      </c>
      <c r="W2684" s="3">
        <f>YEAR(superstore_excel!$B2684)</f>
        <v>2025</v>
      </c>
      <c r="X2684" s="27"/>
    </row>
    <row r="2685" spans="1:24" x14ac:dyDescent="0.3">
      <c r="A2685" s="28" t="s">
        <v>3417</v>
      </c>
      <c r="B2685" s="4">
        <v>45268</v>
      </c>
      <c r="C2685" s="4">
        <v>45761</v>
      </c>
      <c r="D2685" s="5" t="s">
        <v>34</v>
      </c>
      <c r="E2685" s="5" t="s">
        <v>2968</v>
      </c>
      <c r="F2685" s="5" t="s">
        <v>3418</v>
      </c>
      <c r="G2685" s="5" t="s">
        <v>44</v>
      </c>
      <c r="H2685" s="5" t="s">
        <v>62</v>
      </c>
      <c r="I2685" s="5" t="s">
        <v>45</v>
      </c>
      <c r="J2685" s="5" t="s">
        <v>96</v>
      </c>
      <c r="K2685" s="5" t="s">
        <v>3419</v>
      </c>
      <c r="L2685" s="5">
        <v>2296.1799999999998</v>
      </c>
      <c r="M2685" s="5">
        <v>2</v>
      </c>
      <c r="N2685" s="5">
        <v>2</v>
      </c>
      <c r="O2685" s="5">
        <v>0.28999999999999998</v>
      </c>
      <c r="P2685" s="5">
        <v>0.28999999999999998</v>
      </c>
      <c r="Q2685" s="5">
        <v>10.4</v>
      </c>
      <c r="R2685" s="5">
        <v>10.4</v>
      </c>
      <c r="S2685" s="5" t="s">
        <v>14</v>
      </c>
      <c r="T2685" s="5" t="s">
        <v>11776</v>
      </c>
      <c r="U2685" s="7">
        <v>4.5292616432509652E-3</v>
      </c>
      <c r="V2685" s="5" t="str">
        <f>TEXT(superstore_excel!$B2685, "MMMM")</f>
        <v>December</v>
      </c>
      <c r="W2685" s="5">
        <f>YEAR(superstore_excel!$B2685)</f>
        <v>2023</v>
      </c>
      <c r="X2685" s="29"/>
    </row>
    <row r="2686" spans="1:24" x14ac:dyDescent="0.3">
      <c r="A2686" s="26" t="s">
        <v>3420</v>
      </c>
      <c r="B2686" s="2">
        <v>45635</v>
      </c>
      <c r="C2686" s="2">
        <v>45781</v>
      </c>
      <c r="D2686" s="3" t="s">
        <v>54</v>
      </c>
      <c r="E2686" s="3" t="s">
        <v>2701</v>
      </c>
      <c r="F2686" s="3" t="s">
        <v>3421</v>
      </c>
      <c r="G2686" s="3" t="s">
        <v>20</v>
      </c>
      <c r="H2686" s="3" t="s">
        <v>38</v>
      </c>
      <c r="I2686" s="3" t="s">
        <v>22</v>
      </c>
      <c r="J2686" s="3" t="s">
        <v>281</v>
      </c>
      <c r="K2686" s="3" t="s">
        <v>3422</v>
      </c>
      <c r="L2686" s="3">
        <v>2411.86</v>
      </c>
      <c r="M2686" s="3">
        <v>8</v>
      </c>
      <c r="N2686" s="3">
        <v>8</v>
      </c>
      <c r="O2686" s="3">
        <v>0.23</v>
      </c>
      <c r="P2686" s="3">
        <v>0.23</v>
      </c>
      <c r="Q2686" s="3">
        <v>168.1</v>
      </c>
      <c r="R2686" s="3">
        <v>168.1</v>
      </c>
      <c r="S2686" s="3" t="s">
        <v>14</v>
      </c>
      <c r="T2686" s="3" t="s">
        <v>11771</v>
      </c>
      <c r="U2686" s="6">
        <v>6.9697246108812283E-2</v>
      </c>
      <c r="V2686" s="3" t="str">
        <f>TEXT(superstore_excel!$B2686, "MMMM")</f>
        <v>December</v>
      </c>
      <c r="W2686" s="3">
        <f>YEAR(superstore_excel!$B2686)</f>
        <v>2024</v>
      </c>
      <c r="X2686" s="27"/>
    </row>
    <row r="2687" spans="1:24" x14ac:dyDescent="0.3">
      <c r="A2687" s="28" t="s">
        <v>3423</v>
      </c>
      <c r="B2687" s="4">
        <v>45491</v>
      </c>
      <c r="C2687" s="4">
        <v>45760</v>
      </c>
      <c r="D2687" s="5" t="s">
        <v>17</v>
      </c>
      <c r="E2687" s="5" t="s">
        <v>3424</v>
      </c>
      <c r="F2687" s="5" t="s">
        <v>3425</v>
      </c>
      <c r="G2687" s="5" t="s">
        <v>20</v>
      </c>
      <c r="H2687" s="5" t="s">
        <v>29</v>
      </c>
      <c r="I2687" s="5" t="s">
        <v>22</v>
      </c>
      <c r="J2687" s="5" t="s">
        <v>173</v>
      </c>
      <c r="K2687" s="5" t="s">
        <v>3426</v>
      </c>
      <c r="L2687" s="5">
        <v>4896.58</v>
      </c>
      <c r="M2687" s="5">
        <v>1</v>
      </c>
      <c r="N2687" s="5">
        <v>1</v>
      </c>
      <c r="O2687" s="5">
        <v>0.1</v>
      </c>
      <c r="P2687" s="5">
        <v>0.1</v>
      </c>
      <c r="Q2687" s="5">
        <v>660.69</v>
      </c>
      <c r="R2687" s="5">
        <v>660.69</v>
      </c>
      <c r="S2687" s="5" t="s">
        <v>14</v>
      </c>
      <c r="T2687" s="5" t="s">
        <v>11779</v>
      </c>
      <c r="U2687" s="7">
        <v>0.13492886872061727</v>
      </c>
      <c r="V2687" s="5" t="str">
        <f>TEXT(superstore_excel!$B2687, "MMMM")</f>
        <v>July</v>
      </c>
      <c r="W2687" s="5">
        <f>YEAR(superstore_excel!$B2687)</f>
        <v>2024</v>
      </c>
      <c r="X2687" s="29"/>
    </row>
    <row r="2688" spans="1:24" x14ac:dyDescent="0.3">
      <c r="A2688" s="26" t="s">
        <v>3427</v>
      </c>
      <c r="B2688" s="2">
        <v>45703</v>
      </c>
      <c r="C2688" s="2">
        <v>45763</v>
      </c>
      <c r="D2688" s="3" t="s">
        <v>34</v>
      </c>
      <c r="E2688" s="3" t="s">
        <v>208</v>
      </c>
      <c r="F2688" s="3" t="s">
        <v>3428</v>
      </c>
      <c r="G2688" s="3" t="s">
        <v>37</v>
      </c>
      <c r="H2688" s="3" t="s">
        <v>62</v>
      </c>
      <c r="I2688" s="3" t="s">
        <v>30</v>
      </c>
      <c r="J2688" s="3" t="s">
        <v>126</v>
      </c>
      <c r="K2688" s="3" t="s">
        <v>3429</v>
      </c>
      <c r="L2688" s="3">
        <v>389.53</v>
      </c>
      <c r="M2688" s="3">
        <v>2</v>
      </c>
      <c r="N2688" s="3">
        <v>2</v>
      </c>
      <c r="O2688" s="3">
        <v>0.45</v>
      </c>
      <c r="P2688" s="3">
        <v>0.45</v>
      </c>
      <c r="Q2688" s="3">
        <v>278.45999999999998</v>
      </c>
      <c r="R2688" s="3">
        <v>278.45999999999998</v>
      </c>
      <c r="S2688" s="3" t="s">
        <v>14</v>
      </c>
      <c r="T2688" s="3" t="s">
        <v>11777</v>
      </c>
      <c r="U2688" s="6">
        <v>0.71486149975611635</v>
      </c>
      <c r="V2688" s="3" t="str">
        <f>TEXT(superstore_excel!$B2688, "MMMM")</f>
        <v>February</v>
      </c>
      <c r="W2688" s="3">
        <f>YEAR(superstore_excel!$B2688)</f>
        <v>2025</v>
      </c>
      <c r="X2688" s="27"/>
    </row>
    <row r="2689" spans="1:24" x14ac:dyDescent="0.3">
      <c r="A2689" s="28" t="s">
        <v>3430</v>
      </c>
      <c r="B2689" s="4">
        <v>45147</v>
      </c>
      <c r="C2689" s="4">
        <v>45767</v>
      </c>
      <c r="D2689" s="5" t="s">
        <v>54</v>
      </c>
      <c r="E2689" s="5" t="s">
        <v>2753</v>
      </c>
      <c r="F2689" s="5" t="s">
        <v>2881</v>
      </c>
      <c r="G2689" s="5" t="s">
        <v>44</v>
      </c>
      <c r="H2689" s="5" t="s">
        <v>38</v>
      </c>
      <c r="I2689" s="5" t="s">
        <v>22</v>
      </c>
      <c r="J2689" s="5" t="s">
        <v>131</v>
      </c>
      <c r="K2689" s="5" t="s">
        <v>3431</v>
      </c>
      <c r="L2689" s="5">
        <v>2274.48</v>
      </c>
      <c r="M2689" s="5">
        <v>6</v>
      </c>
      <c r="N2689" s="5">
        <v>6</v>
      </c>
      <c r="O2689" s="5">
        <v>0.42</v>
      </c>
      <c r="P2689" s="5">
        <v>0.42</v>
      </c>
      <c r="Q2689" s="5">
        <v>791.87</v>
      </c>
      <c r="R2689" s="5">
        <v>791.87</v>
      </c>
      <c r="S2689" s="5" t="s">
        <v>14</v>
      </c>
      <c r="T2689" s="5" t="s">
        <v>11770</v>
      </c>
      <c r="U2689" s="7">
        <v>0.348154303401217</v>
      </c>
      <c r="V2689" s="5" t="str">
        <f>TEXT(superstore_excel!$B2689, "MMMM")</f>
        <v>August</v>
      </c>
      <c r="W2689" s="5">
        <f>YEAR(superstore_excel!$B2689)</f>
        <v>2023</v>
      </c>
      <c r="X2689" s="29"/>
    </row>
    <row r="2690" spans="1:24" x14ac:dyDescent="0.3">
      <c r="A2690" s="26" t="s">
        <v>3432</v>
      </c>
      <c r="B2690" s="2">
        <v>45099</v>
      </c>
      <c r="C2690" s="2">
        <v>45785</v>
      </c>
      <c r="D2690" s="3" t="s">
        <v>54</v>
      </c>
      <c r="E2690" s="3" t="s">
        <v>3433</v>
      </c>
      <c r="F2690" s="3" t="s">
        <v>3434</v>
      </c>
      <c r="G2690" s="3" t="s">
        <v>20</v>
      </c>
      <c r="H2690" s="3" t="s">
        <v>21</v>
      </c>
      <c r="I2690" s="3" t="s">
        <v>30</v>
      </c>
      <c r="J2690" s="3" t="s">
        <v>101</v>
      </c>
      <c r="K2690" s="3" t="s">
        <v>3435</v>
      </c>
      <c r="L2690" s="3">
        <v>1584.43</v>
      </c>
      <c r="M2690" s="3">
        <v>3</v>
      </c>
      <c r="N2690" s="3">
        <v>3</v>
      </c>
      <c r="O2690" s="3">
        <v>0.08</v>
      </c>
      <c r="P2690" s="3">
        <v>0.08</v>
      </c>
      <c r="Q2690" s="3">
        <v>438.95</v>
      </c>
      <c r="R2690" s="3">
        <v>438.95</v>
      </c>
      <c r="S2690" s="3" t="s">
        <v>14</v>
      </c>
      <c r="T2690" s="3" t="s">
        <v>11764</v>
      </c>
      <c r="U2690" s="6">
        <v>0.27703969250771571</v>
      </c>
      <c r="V2690" s="3" t="str">
        <f>TEXT(superstore_excel!$B2690, "MMMM")</f>
        <v>June</v>
      </c>
      <c r="W2690" s="3">
        <f>YEAR(superstore_excel!$B2690)</f>
        <v>2023</v>
      </c>
      <c r="X2690" s="27"/>
    </row>
    <row r="2691" spans="1:24" x14ac:dyDescent="0.3">
      <c r="A2691" s="28" t="s">
        <v>3436</v>
      </c>
      <c r="B2691" s="4">
        <v>45123</v>
      </c>
      <c r="C2691" s="4">
        <v>45764</v>
      </c>
      <c r="D2691" s="5" t="s">
        <v>34</v>
      </c>
      <c r="E2691" s="5" t="s">
        <v>3437</v>
      </c>
      <c r="F2691" s="5" t="s">
        <v>1596</v>
      </c>
      <c r="G2691" s="5" t="s">
        <v>37</v>
      </c>
      <c r="H2691" s="5" t="s">
        <v>21</v>
      </c>
      <c r="I2691" s="5" t="s">
        <v>45</v>
      </c>
      <c r="J2691" s="5" t="s">
        <v>51</v>
      </c>
      <c r="K2691" s="5" t="s">
        <v>3438</v>
      </c>
      <c r="L2691" s="5">
        <v>3266.25</v>
      </c>
      <c r="M2691" s="5">
        <v>3</v>
      </c>
      <c r="N2691" s="5">
        <v>3</v>
      </c>
      <c r="O2691" s="5">
        <v>0.23</v>
      </c>
      <c r="P2691" s="5">
        <v>0.23</v>
      </c>
      <c r="Q2691" s="5">
        <v>76.42</v>
      </c>
      <c r="R2691" s="5">
        <v>76.42</v>
      </c>
      <c r="S2691" s="5" t="s">
        <v>14</v>
      </c>
      <c r="T2691" s="5" t="s">
        <v>11767</v>
      </c>
      <c r="U2691" s="7">
        <v>2.339686184462304E-2</v>
      </c>
      <c r="V2691" s="5" t="str">
        <f>TEXT(superstore_excel!$B2691, "MMMM")</f>
        <v>July</v>
      </c>
      <c r="W2691" s="5">
        <f>YEAR(superstore_excel!$B2691)</f>
        <v>2023</v>
      </c>
      <c r="X2691" s="29"/>
    </row>
    <row r="2692" spans="1:24" x14ac:dyDescent="0.3">
      <c r="A2692" s="26" t="s">
        <v>3439</v>
      </c>
      <c r="B2692" s="2">
        <v>45237</v>
      </c>
      <c r="C2692" s="2">
        <v>45770</v>
      </c>
      <c r="D2692" s="3" t="s">
        <v>34</v>
      </c>
      <c r="E2692" s="3" t="s">
        <v>3440</v>
      </c>
      <c r="F2692" s="3" t="s">
        <v>3441</v>
      </c>
      <c r="G2692" s="3" t="s">
        <v>37</v>
      </c>
      <c r="H2692" s="3" t="s">
        <v>62</v>
      </c>
      <c r="I2692" s="3" t="s">
        <v>30</v>
      </c>
      <c r="J2692" s="3" t="s">
        <v>101</v>
      </c>
      <c r="K2692" s="3" t="s">
        <v>3442</v>
      </c>
      <c r="L2692" s="3">
        <v>1357.87</v>
      </c>
      <c r="M2692" s="3">
        <v>6</v>
      </c>
      <c r="N2692" s="3">
        <v>6</v>
      </c>
      <c r="O2692" s="3">
        <v>0.46</v>
      </c>
      <c r="P2692" s="3">
        <v>0.46</v>
      </c>
      <c r="Q2692" s="3">
        <v>-26.39</v>
      </c>
      <c r="R2692" s="3">
        <v>-26.39</v>
      </c>
      <c r="S2692" s="3" t="s">
        <v>84</v>
      </c>
      <c r="T2692" s="3" t="s">
        <v>11766</v>
      </c>
      <c r="U2692" s="6">
        <v>-1.9434850169751158E-2</v>
      </c>
      <c r="V2692" s="3" t="str">
        <f>TEXT(superstore_excel!$B2692, "MMMM")</f>
        <v>November</v>
      </c>
      <c r="W2692" s="3">
        <f>YEAR(superstore_excel!$B2692)</f>
        <v>2023</v>
      </c>
      <c r="X2692" s="27"/>
    </row>
    <row r="2693" spans="1:24" x14ac:dyDescent="0.3">
      <c r="A2693" s="28" t="s">
        <v>3443</v>
      </c>
      <c r="B2693" s="4">
        <v>45231</v>
      </c>
      <c r="C2693" s="4">
        <v>45759</v>
      </c>
      <c r="D2693" s="5" t="s">
        <v>26</v>
      </c>
      <c r="E2693" s="5" t="s">
        <v>3444</v>
      </c>
      <c r="F2693" s="5" t="s">
        <v>3445</v>
      </c>
      <c r="G2693" s="5" t="s">
        <v>20</v>
      </c>
      <c r="H2693" s="5" t="s">
        <v>29</v>
      </c>
      <c r="I2693" s="5" t="s">
        <v>45</v>
      </c>
      <c r="J2693" s="5" t="s">
        <v>96</v>
      </c>
      <c r="K2693" s="5" t="s">
        <v>3446</v>
      </c>
      <c r="L2693" s="5">
        <v>506.99</v>
      </c>
      <c r="M2693" s="5">
        <v>7</v>
      </c>
      <c r="N2693" s="5">
        <v>7</v>
      </c>
      <c r="O2693" s="5">
        <v>0.03</v>
      </c>
      <c r="P2693" s="5">
        <v>0.03</v>
      </c>
      <c r="Q2693" s="5">
        <v>541.37</v>
      </c>
      <c r="R2693" s="5">
        <v>541.37</v>
      </c>
      <c r="S2693" s="5" t="s">
        <v>14</v>
      </c>
      <c r="T2693" s="5" t="s">
        <v>11766</v>
      </c>
      <c r="U2693" s="7">
        <v>1.0678119884021382</v>
      </c>
      <c r="V2693" s="5" t="str">
        <f>TEXT(superstore_excel!$B2693, "MMMM")</f>
        <v>November</v>
      </c>
      <c r="W2693" s="5">
        <f>YEAR(superstore_excel!$B2693)</f>
        <v>2023</v>
      </c>
      <c r="X2693" s="29"/>
    </row>
    <row r="2694" spans="1:24" x14ac:dyDescent="0.3">
      <c r="A2694" s="26" t="s">
        <v>3447</v>
      </c>
      <c r="B2694" s="2">
        <v>45539</v>
      </c>
      <c r="C2694" s="2">
        <v>45760</v>
      </c>
      <c r="D2694" s="3" t="s">
        <v>17</v>
      </c>
      <c r="E2694" s="3" t="s">
        <v>232</v>
      </c>
      <c r="F2694" s="3" t="s">
        <v>3448</v>
      </c>
      <c r="G2694" s="3" t="s">
        <v>37</v>
      </c>
      <c r="H2694" s="3" t="s">
        <v>38</v>
      </c>
      <c r="I2694" s="3" t="s">
        <v>45</v>
      </c>
      <c r="J2694" s="3" t="s">
        <v>51</v>
      </c>
      <c r="K2694" s="3" t="s">
        <v>3449</v>
      </c>
      <c r="L2694" s="3">
        <v>4244.16</v>
      </c>
      <c r="M2694" s="3">
        <v>8</v>
      </c>
      <c r="N2694" s="3">
        <v>8</v>
      </c>
      <c r="O2694" s="3">
        <v>0.17</v>
      </c>
      <c r="P2694" s="3">
        <v>0.17</v>
      </c>
      <c r="Q2694" s="3">
        <v>727.88</v>
      </c>
      <c r="R2694" s="3">
        <v>727.88</v>
      </c>
      <c r="S2694" s="3" t="s">
        <v>14</v>
      </c>
      <c r="T2694" s="3" t="s">
        <v>11774</v>
      </c>
      <c r="U2694" s="6">
        <v>0.17150154565332126</v>
      </c>
      <c r="V2694" s="3" t="str">
        <f>TEXT(superstore_excel!$B2694, "MMMM")</f>
        <v>September</v>
      </c>
      <c r="W2694" s="3">
        <f>YEAR(superstore_excel!$B2694)</f>
        <v>2024</v>
      </c>
      <c r="X2694" s="27"/>
    </row>
    <row r="2695" spans="1:24" x14ac:dyDescent="0.3">
      <c r="A2695" s="28" t="s">
        <v>3450</v>
      </c>
      <c r="B2695" s="4">
        <v>45087</v>
      </c>
      <c r="C2695" s="4">
        <v>45771</v>
      </c>
      <c r="D2695" s="5" t="s">
        <v>54</v>
      </c>
      <c r="E2695" s="5" t="s">
        <v>3451</v>
      </c>
      <c r="F2695" s="5" t="s">
        <v>3452</v>
      </c>
      <c r="G2695" s="5" t="s">
        <v>20</v>
      </c>
      <c r="H2695" s="5" t="s">
        <v>62</v>
      </c>
      <c r="I2695" s="5" t="s">
        <v>30</v>
      </c>
      <c r="J2695" s="5" t="s">
        <v>126</v>
      </c>
      <c r="K2695" s="5" t="s">
        <v>3453</v>
      </c>
      <c r="L2695" s="5">
        <v>2446.77</v>
      </c>
      <c r="M2695" s="5">
        <v>8</v>
      </c>
      <c r="N2695" s="5">
        <v>8</v>
      </c>
      <c r="O2695" s="5">
        <v>0.35</v>
      </c>
      <c r="P2695" s="5">
        <v>0.35</v>
      </c>
      <c r="Q2695" s="5">
        <v>943.95</v>
      </c>
      <c r="R2695" s="5">
        <v>943.95</v>
      </c>
      <c r="S2695" s="5" t="s">
        <v>14</v>
      </c>
      <c r="T2695" s="5" t="s">
        <v>11764</v>
      </c>
      <c r="U2695" s="7">
        <v>0.38579433293689236</v>
      </c>
      <c r="V2695" s="5" t="str">
        <f>TEXT(superstore_excel!$B2695, "MMMM")</f>
        <v>June</v>
      </c>
      <c r="W2695" s="5">
        <f>YEAR(superstore_excel!$B2695)</f>
        <v>2023</v>
      </c>
      <c r="X2695" s="29"/>
    </row>
    <row r="2696" spans="1:24" x14ac:dyDescent="0.3">
      <c r="A2696" s="26" t="s">
        <v>3454</v>
      </c>
      <c r="B2696" s="2">
        <v>45161</v>
      </c>
      <c r="C2696" s="2">
        <v>45769</v>
      </c>
      <c r="D2696" s="3" t="s">
        <v>26</v>
      </c>
      <c r="E2696" s="3" t="s">
        <v>3455</v>
      </c>
      <c r="F2696" s="3" t="s">
        <v>3456</v>
      </c>
      <c r="G2696" s="3" t="s">
        <v>20</v>
      </c>
      <c r="H2696" s="3" t="s">
        <v>38</v>
      </c>
      <c r="I2696" s="3" t="s">
        <v>45</v>
      </c>
      <c r="J2696" s="3" t="s">
        <v>96</v>
      </c>
      <c r="K2696" s="3" t="s">
        <v>3457</v>
      </c>
      <c r="L2696" s="3">
        <v>2856.63</v>
      </c>
      <c r="M2696" s="3">
        <v>10</v>
      </c>
      <c r="N2696" s="3">
        <v>10</v>
      </c>
      <c r="O2696" s="3">
        <v>0.42</v>
      </c>
      <c r="P2696" s="3">
        <v>0.42</v>
      </c>
      <c r="Q2696" s="3">
        <v>878.62</v>
      </c>
      <c r="R2696" s="3">
        <v>878.62</v>
      </c>
      <c r="S2696" s="3" t="s">
        <v>14</v>
      </c>
      <c r="T2696" s="3" t="s">
        <v>11770</v>
      </c>
      <c r="U2696" s="6">
        <v>0.30757220921155348</v>
      </c>
      <c r="V2696" s="3" t="str">
        <f>TEXT(superstore_excel!$B2696, "MMMM")</f>
        <v>August</v>
      </c>
      <c r="W2696" s="3">
        <f>YEAR(superstore_excel!$B2696)</f>
        <v>2023</v>
      </c>
      <c r="X2696" s="27"/>
    </row>
    <row r="2697" spans="1:24" x14ac:dyDescent="0.3">
      <c r="A2697" s="28" t="s">
        <v>3458</v>
      </c>
      <c r="B2697" s="4">
        <v>45694</v>
      </c>
      <c r="C2697" s="4">
        <v>45765</v>
      </c>
      <c r="D2697" s="5" t="s">
        <v>17</v>
      </c>
      <c r="E2697" s="5" t="s">
        <v>3459</v>
      </c>
      <c r="F2697" s="5" t="s">
        <v>3460</v>
      </c>
      <c r="G2697" s="5" t="s">
        <v>37</v>
      </c>
      <c r="H2697" s="5" t="s">
        <v>62</v>
      </c>
      <c r="I2697" s="5" t="s">
        <v>22</v>
      </c>
      <c r="J2697" s="5" t="s">
        <v>131</v>
      </c>
      <c r="K2697" s="5" t="s">
        <v>3461</v>
      </c>
      <c r="L2697" s="5">
        <v>3712.48</v>
      </c>
      <c r="M2697" s="5">
        <v>10</v>
      </c>
      <c r="N2697" s="5">
        <v>10</v>
      </c>
      <c r="O2697" s="5">
        <v>0.02</v>
      </c>
      <c r="P2697" s="5">
        <v>0.02</v>
      </c>
      <c r="Q2697" s="5">
        <v>179.51</v>
      </c>
      <c r="R2697" s="5">
        <v>179.51</v>
      </c>
      <c r="S2697" s="5" t="s">
        <v>14</v>
      </c>
      <c r="T2697" s="5" t="s">
        <v>11777</v>
      </c>
      <c r="U2697" s="7">
        <v>4.8353122441063656E-2</v>
      </c>
      <c r="V2697" s="5" t="str">
        <f>TEXT(superstore_excel!$B2697, "MMMM")</f>
        <v>February</v>
      </c>
      <c r="W2697" s="5">
        <f>YEAR(superstore_excel!$B2697)</f>
        <v>2025</v>
      </c>
      <c r="X2697" s="29"/>
    </row>
    <row r="2698" spans="1:24" x14ac:dyDescent="0.3">
      <c r="A2698" s="26" t="s">
        <v>3462</v>
      </c>
      <c r="B2698" s="2">
        <v>45402</v>
      </c>
      <c r="C2698" s="2">
        <v>45782</v>
      </c>
      <c r="D2698" s="3" t="s">
        <v>17</v>
      </c>
      <c r="E2698" s="3" t="s">
        <v>3463</v>
      </c>
      <c r="F2698" s="3" t="s">
        <v>3464</v>
      </c>
      <c r="G2698" s="3" t="s">
        <v>20</v>
      </c>
      <c r="H2698" s="3" t="s">
        <v>29</v>
      </c>
      <c r="I2698" s="3" t="s">
        <v>45</v>
      </c>
      <c r="J2698" s="3" t="s">
        <v>57</v>
      </c>
      <c r="K2698" s="3" t="s">
        <v>3465</v>
      </c>
      <c r="L2698" s="3">
        <v>2198.73</v>
      </c>
      <c r="M2698" s="3">
        <v>6</v>
      </c>
      <c r="N2698" s="3">
        <v>6</v>
      </c>
      <c r="O2698" s="3">
        <v>0</v>
      </c>
      <c r="P2698" s="3">
        <v>0</v>
      </c>
      <c r="Q2698" s="3">
        <v>-73.42</v>
      </c>
      <c r="R2698" s="3">
        <v>-73.42</v>
      </c>
      <c r="S2698" s="3" t="s">
        <v>84</v>
      </c>
      <c r="T2698" s="3" t="s">
        <v>11765</v>
      </c>
      <c r="U2698" s="6">
        <v>-3.3392003565694744E-2</v>
      </c>
      <c r="V2698" s="3" t="str">
        <f>TEXT(superstore_excel!$B2698, "MMMM")</f>
        <v>April</v>
      </c>
      <c r="W2698" s="3">
        <f>YEAR(superstore_excel!$B2698)</f>
        <v>2024</v>
      </c>
      <c r="X2698" s="27"/>
    </row>
    <row r="2699" spans="1:24" x14ac:dyDescent="0.3">
      <c r="A2699" s="28" t="s">
        <v>3466</v>
      </c>
      <c r="B2699" s="4">
        <v>45602</v>
      </c>
      <c r="C2699" s="4">
        <v>45782</v>
      </c>
      <c r="D2699" s="5" t="s">
        <v>26</v>
      </c>
      <c r="E2699" s="5" t="s">
        <v>3467</v>
      </c>
      <c r="F2699" s="5" t="s">
        <v>3468</v>
      </c>
      <c r="G2699" s="5" t="s">
        <v>20</v>
      </c>
      <c r="H2699" s="5" t="s">
        <v>62</v>
      </c>
      <c r="I2699" s="5" t="s">
        <v>22</v>
      </c>
      <c r="J2699" s="5" t="s">
        <v>131</v>
      </c>
      <c r="K2699" s="5" t="s">
        <v>3469</v>
      </c>
      <c r="L2699" s="5">
        <v>693.41</v>
      </c>
      <c r="M2699" s="5">
        <v>3</v>
      </c>
      <c r="N2699" s="5">
        <v>3</v>
      </c>
      <c r="O2699" s="5">
        <v>0.32</v>
      </c>
      <c r="P2699" s="5">
        <v>0.32</v>
      </c>
      <c r="Q2699" s="5">
        <v>532.98</v>
      </c>
      <c r="R2699" s="5">
        <v>532.98</v>
      </c>
      <c r="S2699" s="5" t="s">
        <v>14</v>
      </c>
      <c r="T2699" s="5" t="s">
        <v>11769</v>
      </c>
      <c r="U2699" s="7">
        <v>0.7686361604245685</v>
      </c>
      <c r="V2699" s="5" t="str">
        <f>TEXT(superstore_excel!$B2699, "MMMM")</f>
        <v>November</v>
      </c>
      <c r="W2699" s="5">
        <f>YEAR(superstore_excel!$B2699)</f>
        <v>2024</v>
      </c>
      <c r="X2699" s="29"/>
    </row>
    <row r="2700" spans="1:24" x14ac:dyDescent="0.3">
      <c r="A2700" s="26" t="s">
        <v>3470</v>
      </c>
      <c r="B2700" s="2">
        <v>45629</v>
      </c>
      <c r="C2700" s="2">
        <v>45756</v>
      </c>
      <c r="D2700" s="3" t="s">
        <v>54</v>
      </c>
      <c r="E2700" s="3" t="s">
        <v>3471</v>
      </c>
      <c r="F2700" s="3" t="s">
        <v>3472</v>
      </c>
      <c r="G2700" s="3" t="s">
        <v>20</v>
      </c>
      <c r="H2700" s="3" t="s">
        <v>62</v>
      </c>
      <c r="I2700" s="3" t="s">
        <v>45</v>
      </c>
      <c r="J2700" s="3" t="s">
        <v>51</v>
      </c>
      <c r="K2700" s="3" t="s">
        <v>3473</v>
      </c>
      <c r="L2700" s="3">
        <v>3257.68</v>
      </c>
      <c r="M2700" s="3">
        <v>10</v>
      </c>
      <c r="N2700" s="3">
        <v>10</v>
      </c>
      <c r="O2700" s="3">
        <v>0.26</v>
      </c>
      <c r="P2700" s="3">
        <v>0.26</v>
      </c>
      <c r="Q2700" s="3">
        <v>654.44000000000005</v>
      </c>
      <c r="R2700" s="3">
        <v>654.44000000000005</v>
      </c>
      <c r="S2700" s="3" t="s">
        <v>14</v>
      </c>
      <c r="T2700" s="3" t="s">
        <v>11771</v>
      </c>
      <c r="U2700" s="6">
        <v>0.20089143193929423</v>
      </c>
      <c r="V2700" s="3" t="str">
        <f>TEXT(superstore_excel!$B2700, "MMMM")</f>
        <v>December</v>
      </c>
      <c r="W2700" s="3">
        <f>YEAR(superstore_excel!$B2700)</f>
        <v>2024</v>
      </c>
      <c r="X2700" s="27"/>
    </row>
    <row r="2701" spans="1:24" x14ac:dyDescent="0.3">
      <c r="A2701" s="28" t="s">
        <v>3474</v>
      </c>
      <c r="B2701" s="4">
        <v>45233</v>
      </c>
      <c r="C2701" s="4">
        <v>45764</v>
      </c>
      <c r="D2701" s="5" t="s">
        <v>34</v>
      </c>
      <c r="E2701" s="5" t="s">
        <v>3475</v>
      </c>
      <c r="F2701" s="5" t="s">
        <v>3476</v>
      </c>
      <c r="G2701" s="5" t="s">
        <v>44</v>
      </c>
      <c r="H2701" s="5" t="s">
        <v>21</v>
      </c>
      <c r="I2701" s="5" t="s">
        <v>30</v>
      </c>
      <c r="J2701" s="5" t="s">
        <v>101</v>
      </c>
      <c r="K2701" s="5" t="s">
        <v>3477</v>
      </c>
      <c r="L2701" s="5">
        <v>3601.97</v>
      </c>
      <c r="M2701" s="5">
        <v>3</v>
      </c>
      <c r="N2701" s="5">
        <v>3</v>
      </c>
      <c r="O2701" s="5">
        <v>0.34</v>
      </c>
      <c r="P2701" s="5">
        <v>0.34</v>
      </c>
      <c r="Q2701" s="5">
        <v>885.96</v>
      </c>
      <c r="R2701" s="5">
        <v>885.96</v>
      </c>
      <c r="S2701" s="5" t="s">
        <v>14</v>
      </c>
      <c r="T2701" s="5" t="s">
        <v>11766</v>
      </c>
      <c r="U2701" s="7">
        <v>0.24596540226598226</v>
      </c>
      <c r="V2701" s="5" t="str">
        <f>TEXT(superstore_excel!$B2701, "MMMM")</f>
        <v>November</v>
      </c>
      <c r="W2701" s="5">
        <f>YEAR(superstore_excel!$B2701)</f>
        <v>2023</v>
      </c>
      <c r="X2701" s="29"/>
    </row>
    <row r="2702" spans="1:24" x14ac:dyDescent="0.3">
      <c r="A2702" s="26" t="s">
        <v>3478</v>
      </c>
      <c r="B2702" s="2">
        <v>45359</v>
      </c>
      <c r="C2702" s="2">
        <v>45783</v>
      </c>
      <c r="D2702" s="3" t="s">
        <v>26</v>
      </c>
      <c r="E2702" s="3" t="s">
        <v>2697</v>
      </c>
      <c r="F2702" s="3" t="s">
        <v>3479</v>
      </c>
      <c r="G2702" s="3" t="s">
        <v>20</v>
      </c>
      <c r="H2702" s="3" t="s">
        <v>29</v>
      </c>
      <c r="I2702" s="3" t="s">
        <v>22</v>
      </c>
      <c r="J2702" s="3" t="s">
        <v>281</v>
      </c>
      <c r="K2702" s="3" t="s">
        <v>3480</v>
      </c>
      <c r="L2702" s="3">
        <v>1060.4000000000001</v>
      </c>
      <c r="M2702" s="3">
        <v>1</v>
      </c>
      <c r="N2702" s="3">
        <v>1</v>
      </c>
      <c r="O2702" s="3">
        <v>0.49</v>
      </c>
      <c r="P2702" s="3">
        <v>0.49</v>
      </c>
      <c r="Q2702" s="3">
        <v>-94.96</v>
      </c>
      <c r="R2702" s="3">
        <v>-94.96</v>
      </c>
      <c r="S2702" s="3" t="s">
        <v>84</v>
      </c>
      <c r="T2702" s="3" t="s">
        <v>11785</v>
      </c>
      <c r="U2702" s="6">
        <v>-8.9551112787627299E-2</v>
      </c>
      <c r="V2702" s="3" t="str">
        <f>TEXT(superstore_excel!$B2702, "MMMM")</f>
        <v>March</v>
      </c>
      <c r="W2702" s="3">
        <f>YEAR(superstore_excel!$B2702)</f>
        <v>2024</v>
      </c>
      <c r="X2702" s="27"/>
    </row>
    <row r="2703" spans="1:24" x14ac:dyDescent="0.3">
      <c r="A2703" s="28" t="s">
        <v>3481</v>
      </c>
      <c r="B2703" s="4">
        <v>45416</v>
      </c>
      <c r="C2703" s="4">
        <v>45764</v>
      </c>
      <c r="D2703" s="5" t="s">
        <v>34</v>
      </c>
      <c r="E2703" s="5" t="s">
        <v>2069</v>
      </c>
      <c r="F2703" s="5" t="s">
        <v>3482</v>
      </c>
      <c r="G2703" s="5" t="s">
        <v>20</v>
      </c>
      <c r="H2703" s="5" t="s">
        <v>38</v>
      </c>
      <c r="I2703" s="5" t="s">
        <v>22</v>
      </c>
      <c r="J2703" s="5" t="s">
        <v>281</v>
      </c>
      <c r="K2703" s="5" t="s">
        <v>3483</v>
      </c>
      <c r="L2703" s="5">
        <v>65.73</v>
      </c>
      <c r="M2703" s="5">
        <v>8</v>
      </c>
      <c r="N2703" s="5">
        <v>8</v>
      </c>
      <c r="O2703" s="5">
        <v>0.26</v>
      </c>
      <c r="P2703" s="5">
        <v>0.26</v>
      </c>
      <c r="Q2703" s="5">
        <v>489.54</v>
      </c>
      <c r="R2703" s="5">
        <v>489.54</v>
      </c>
      <c r="S2703" s="5" t="s">
        <v>14</v>
      </c>
      <c r="T2703" s="5" t="s">
        <v>11781</v>
      </c>
      <c r="U2703" s="7">
        <v>7.4477407576449108</v>
      </c>
      <c r="V2703" s="5" t="str">
        <f>TEXT(superstore_excel!$B2703, "MMMM")</f>
        <v>May</v>
      </c>
      <c r="W2703" s="5">
        <f>YEAR(superstore_excel!$B2703)</f>
        <v>2024</v>
      </c>
      <c r="X2703" s="29"/>
    </row>
    <row r="2704" spans="1:24" x14ac:dyDescent="0.3">
      <c r="A2704" s="26" t="s">
        <v>3484</v>
      </c>
      <c r="B2704" s="2">
        <v>45502</v>
      </c>
      <c r="C2704" s="2">
        <v>45772</v>
      </c>
      <c r="D2704" s="3" t="s">
        <v>26</v>
      </c>
      <c r="E2704" s="3" t="s">
        <v>3485</v>
      </c>
      <c r="F2704" s="3" t="s">
        <v>3486</v>
      </c>
      <c r="G2704" s="3" t="s">
        <v>20</v>
      </c>
      <c r="H2704" s="3" t="s">
        <v>21</v>
      </c>
      <c r="I2704" s="3" t="s">
        <v>22</v>
      </c>
      <c r="J2704" s="3" t="s">
        <v>23</v>
      </c>
      <c r="K2704" s="3" t="s">
        <v>3487</v>
      </c>
      <c r="L2704" s="3">
        <v>4062.62</v>
      </c>
      <c r="M2704" s="3">
        <v>4</v>
      </c>
      <c r="N2704" s="3">
        <v>4</v>
      </c>
      <c r="O2704" s="3">
        <v>0.16</v>
      </c>
      <c r="P2704" s="3">
        <v>0.16</v>
      </c>
      <c r="Q2704" s="3">
        <v>816.49</v>
      </c>
      <c r="R2704" s="3">
        <v>816.49</v>
      </c>
      <c r="S2704" s="3" t="s">
        <v>14</v>
      </c>
      <c r="T2704" s="3" t="s">
        <v>11779</v>
      </c>
      <c r="U2704" s="6">
        <v>0.20097621731788845</v>
      </c>
      <c r="V2704" s="3" t="str">
        <f>TEXT(superstore_excel!$B2704, "MMMM")</f>
        <v>July</v>
      </c>
      <c r="W2704" s="3">
        <f>YEAR(superstore_excel!$B2704)</f>
        <v>2024</v>
      </c>
      <c r="X2704" s="27"/>
    </row>
    <row r="2705" spans="1:24" x14ac:dyDescent="0.3">
      <c r="A2705" s="28" t="s">
        <v>3488</v>
      </c>
      <c r="B2705" s="4">
        <v>45229</v>
      </c>
      <c r="C2705" s="4">
        <v>45778</v>
      </c>
      <c r="D2705" s="5" t="s">
        <v>34</v>
      </c>
      <c r="E2705" s="5" t="s">
        <v>3489</v>
      </c>
      <c r="F2705" s="5" t="s">
        <v>3490</v>
      </c>
      <c r="G2705" s="5" t="s">
        <v>44</v>
      </c>
      <c r="H2705" s="5" t="s">
        <v>29</v>
      </c>
      <c r="I2705" s="5" t="s">
        <v>30</v>
      </c>
      <c r="J2705" s="5" t="s">
        <v>31</v>
      </c>
      <c r="K2705" s="5" t="s">
        <v>3491</v>
      </c>
      <c r="L2705" s="5">
        <v>4038.93</v>
      </c>
      <c r="M2705" s="5">
        <v>8</v>
      </c>
      <c r="N2705" s="5">
        <v>8</v>
      </c>
      <c r="O2705" s="5">
        <v>0.24</v>
      </c>
      <c r="P2705" s="5">
        <v>0.24</v>
      </c>
      <c r="Q2705" s="5">
        <v>59.75</v>
      </c>
      <c r="R2705" s="5">
        <v>59.75</v>
      </c>
      <c r="S2705" s="5" t="s">
        <v>14</v>
      </c>
      <c r="T2705" s="5" t="s">
        <v>11783</v>
      </c>
      <c r="U2705" s="7">
        <v>1.479352204668068E-2</v>
      </c>
      <c r="V2705" s="5" t="str">
        <f>TEXT(superstore_excel!$B2705, "MMMM")</f>
        <v>October</v>
      </c>
      <c r="W2705" s="5">
        <f>YEAR(superstore_excel!$B2705)</f>
        <v>2023</v>
      </c>
      <c r="X2705" s="29"/>
    </row>
    <row r="2706" spans="1:24" x14ac:dyDescent="0.3">
      <c r="A2706" s="26" t="s">
        <v>3492</v>
      </c>
      <c r="B2706" s="2">
        <v>45632</v>
      </c>
      <c r="C2706" s="2">
        <v>45761</v>
      </c>
      <c r="D2706" s="3" t="s">
        <v>54</v>
      </c>
      <c r="E2706" s="3" t="s">
        <v>2564</v>
      </c>
      <c r="F2706" s="3" t="s">
        <v>2836</v>
      </c>
      <c r="G2706" s="3" t="s">
        <v>20</v>
      </c>
      <c r="H2706" s="3" t="s">
        <v>38</v>
      </c>
      <c r="I2706" s="3" t="s">
        <v>45</v>
      </c>
      <c r="J2706" s="3" t="s">
        <v>96</v>
      </c>
      <c r="K2706" s="3" t="s">
        <v>3493</v>
      </c>
      <c r="L2706" s="3">
        <v>2155.9</v>
      </c>
      <c r="M2706" s="3">
        <v>8</v>
      </c>
      <c r="N2706" s="3">
        <v>8</v>
      </c>
      <c r="O2706" s="3">
        <v>0.02</v>
      </c>
      <c r="P2706" s="3">
        <v>0.02</v>
      </c>
      <c r="Q2706" s="3">
        <v>465.08</v>
      </c>
      <c r="R2706" s="3">
        <v>465.08</v>
      </c>
      <c r="S2706" s="3" t="s">
        <v>14</v>
      </c>
      <c r="T2706" s="3" t="s">
        <v>11771</v>
      </c>
      <c r="U2706" s="6">
        <v>0.21572429147919661</v>
      </c>
      <c r="V2706" s="3" t="str">
        <f>TEXT(superstore_excel!$B2706, "MMMM")</f>
        <v>December</v>
      </c>
      <c r="W2706" s="3">
        <f>YEAR(superstore_excel!$B2706)</f>
        <v>2024</v>
      </c>
      <c r="X2706" s="27"/>
    </row>
    <row r="2707" spans="1:24" x14ac:dyDescent="0.3">
      <c r="A2707" s="28" t="s">
        <v>3494</v>
      </c>
      <c r="B2707" s="4">
        <v>45725</v>
      </c>
      <c r="C2707" s="4">
        <v>45784</v>
      </c>
      <c r="D2707" s="5" t="s">
        <v>34</v>
      </c>
      <c r="E2707" s="5" t="s">
        <v>2618</v>
      </c>
      <c r="F2707" s="5" t="s">
        <v>3495</v>
      </c>
      <c r="G2707" s="5" t="s">
        <v>37</v>
      </c>
      <c r="H2707" s="5" t="s">
        <v>38</v>
      </c>
      <c r="I2707" s="5" t="s">
        <v>22</v>
      </c>
      <c r="J2707" s="5" t="s">
        <v>281</v>
      </c>
      <c r="K2707" s="5" t="s">
        <v>3496</v>
      </c>
      <c r="L2707" s="5">
        <v>2561.1999999999998</v>
      </c>
      <c r="M2707" s="5">
        <v>8</v>
      </c>
      <c r="N2707" s="5">
        <v>8</v>
      </c>
      <c r="O2707" s="5">
        <v>0.19</v>
      </c>
      <c r="P2707" s="5">
        <v>0.19</v>
      </c>
      <c r="Q2707" s="5">
        <v>399.42</v>
      </c>
      <c r="R2707" s="5">
        <v>399.42</v>
      </c>
      <c r="S2707" s="5" t="s">
        <v>14</v>
      </c>
      <c r="T2707" s="5" t="s">
        <v>11772</v>
      </c>
      <c r="U2707" s="7">
        <v>0.15595033578010309</v>
      </c>
      <c r="V2707" s="5" t="str">
        <f>TEXT(superstore_excel!$B2707, "MMMM")</f>
        <v>March</v>
      </c>
      <c r="W2707" s="5">
        <f>YEAR(superstore_excel!$B2707)</f>
        <v>2025</v>
      </c>
      <c r="X2707" s="29"/>
    </row>
    <row r="2708" spans="1:24" x14ac:dyDescent="0.3">
      <c r="A2708" s="26" t="s">
        <v>3497</v>
      </c>
      <c r="B2708" s="2">
        <v>45456</v>
      </c>
      <c r="C2708" s="2">
        <v>45769</v>
      </c>
      <c r="D2708" s="3" t="s">
        <v>34</v>
      </c>
      <c r="E2708" s="3" t="s">
        <v>1587</v>
      </c>
      <c r="F2708" s="3" t="s">
        <v>3498</v>
      </c>
      <c r="G2708" s="3" t="s">
        <v>44</v>
      </c>
      <c r="H2708" s="3" t="s">
        <v>38</v>
      </c>
      <c r="I2708" s="3" t="s">
        <v>30</v>
      </c>
      <c r="J2708" s="3" t="s">
        <v>31</v>
      </c>
      <c r="K2708" s="3" t="s">
        <v>3499</v>
      </c>
      <c r="L2708" s="3">
        <v>2464.81</v>
      </c>
      <c r="M2708" s="3">
        <v>10</v>
      </c>
      <c r="N2708" s="3">
        <v>10</v>
      </c>
      <c r="O2708" s="3">
        <v>0.01</v>
      </c>
      <c r="P2708" s="3">
        <v>0.01</v>
      </c>
      <c r="Q2708" s="3">
        <v>373.43</v>
      </c>
      <c r="R2708" s="3">
        <v>373.43</v>
      </c>
      <c r="S2708" s="3" t="s">
        <v>14</v>
      </c>
      <c r="T2708" s="3" t="s">
        <v>11773</v>
      </c>
      <c r="U2708" s="6">
        <v>0.15150457844620885</v>
      </c>
      <c r="V2708" s="3" t="str">
        <f>TEXT(superstore_excel!$B2708, "MMMM")</f>
        <v>June</v>
      </c>
      <c r="W2708" s="3">
        <f>YEAR(superstore_excel!$B2708)</f>
        <v>2024</v>
      </c>
      <c r="X2708" s="27"/>
    </row>
    <row r="2709" spans="1:24" x14ac:dyDescent="0.3">
      <c r="A2709" s="28" t="s">
        <v>3500</v>
      </c>
      <c r="B2709" s="4">
        <v>45298</v>
      </c>
      <c r="C2709" s="4">
        <v>45776</v>
      </c>
      <c r="D2709" s="5" t="s">
        <v>34</v>
      </c>
      <c r="E2709" s="5" t="s">
        <v>3501</v>
      </c>
      <c r="F2709" s="5" t="s">
        <v>3502</v>
      </c>
      <c r="G2709" s="5" t="s">
        <v>44</v>
      </c>
      <c r="H2709" s="5" t="s">
        <v>62</v>
      </c>
      <c r="I2709" s="5" t="s">
        <v>30</v>
      </c>
      <c r="J2709" s="5" t="s">
        <v>31</v>
      </c>
      <c r="K2709" s="5" t="s">
        <v>3503</v>
      </c>
      <c r="L2709" s="5">
        <v>2892.26</v>
      </c>
      <c r="M2709" s="5">
        <v>9</v>
      </c>
      <c r="N2709" s="5">
        <v>9</v>
      </c>
      <c r="O2709" s="5">
        <v>0.06</v>
      </c>
      <c r="P2709" s="5">
        <v>0.06</v>
      </c>
      <c r="Q2709" s="5">
        <v>802.56</v>
      </c>
      <c r="R2709" s="5">
        <v>802.56</v>
      </c>
      <c r="S2709" s="5" t="s">
        <v>14</v>
      </c>
      <c r="T2709" s="5" t="s">
        <v>11784</v>
      </c>
      <c r="U2709" s="7">
        <v>0.27748542662139636</v>
      </c>
      <c r="V2709" s="5" t="str">
        <f>TEXT(superstore_excel!$B2709, "MMMM")</f>
        <v>January</v>
      </c>
      <c r="W2709" s="5">
        <f>YEAR(superstore_excel!$B2709)</f>
        <v>2024</v>
      </c>
      <c r="X2709" s="29"/>
    </row>
    <row r="2710" spans="1:24" x14ac:dyDescent="0.3">
      <c r="A2710" s="26" t="s">
        <v>3504</v>
      </c>
      <c r="B2710" s="2">
        <v>45214</v>
      </c>
      <c r="C2710" s="2">
        <v>45772</v>
      </c>
      <c r="D2710" s="3" t="s">
        <v>17</v>
      </c>
      <c r="E2710" s="3" t="s">
        <v>3505</v>
      </c>
      <c r="F2710" s="3" t="s">
        <v>3506</v>
      </c>
      <c r="G2710" s="3" t="s">
        <v>20</v>
      </c>
      <c r="H2710" s="3" t="s">
        <v>29</v>
      </c>
      <c r="I2710" s="3" t="s">
        <v>22</v>
      </c>
      <c r="J2710" s="3" t="s">
        <v>173</v>
      </c>
      <c r="K2710" s="3" t="s">
        <v>3507</v>
      </c>
      <c r="L2710" s="3">
        <v>1173.42</v>
      </c>
      <c r="M2710" s="3">
        <v>1</v>
      </c>
      <c r="N2710" s="3">
        <v>1</v>
      </c>
      <c r="O2710" s="3">
        <v>0.12</v>
      </c>
      <c r="P2710" s="3">
        <v>0.12</v>
      </c>
      <c r="Q2710" s="3">
        <v>607.87</v>
      </c>
      <c r="R2710" s="3">
        <v>607.87</v>
      </c>
      <c r="S2710" s="3" t="s">
        <v>14</v>
      </c>
      <c r="T2710" s="3" t="s">
        <v>11783</v>
      </c>
      <c r="U2710" s="6">
        <v>0.51803275894394163</v>
      </c>
      <c r="V2710" s="3" t="str">
        <f>TEXT(superstore_excel!$B2710, "MMMM")</f>
        <v>October</v>
      </c>
      <c r="W2710" s="3">
        <f>YEAR(superstore_excel!$B2710)</f>
        <v>2023</v>
      </c>
      <c r="X2710" s="27"/>
    </row>
    <row r="2711" spans="1:24" x14ac:dyDescent="0.3">
      <c r="A2711" s="28" t="s">
        <v>3508</v>
      </c>
      <c r="B2711" s="4">
        <v>45417</v>
      </c>
      <c r="C2711" s="4">
        <v>45765</v>
      </c>
      <c r="D2711" s="5" t="s">
        <v>34</v>
      </c>
      <c r="E2711" s="5" t="s">
        <v>3509</v>
      </c>
      <c r="F2711" s="5" t="s">
        <v>3510</v>
      </c>
      <c r="G2711" s="5" t="s">
        <v>44</v>
      </c>
      <c r="H2711" s="5" t="s">
        <v>62</v>
      </c>
      <c r="I2711" s="5" t="s">
        <v>22</v>
      </c>
      <c r="J2711" s="5" t="s">
        <v>23</v>
      </c>
      <c r="K2711" s="5" t="s">
        <v>3511</v>
      </c>
      <c r="L2711" s="5">
        <v>4680.0600000000004</v>
      </c>
      <c r="M2711" s="5">
        <v>8</v>
      </c>
      <c r="N2711" s="5">
        <v>8</v>
      </c>
      <c r="O2711" s="5">
        <v>0.26</v>
      </c>
      <c r="P2711" s="5">
        <v>0.26</v>
      </c>
      <c r="Q2711" s="5">
        <v>-29.49</v>
      </c>
      <c r="R2711" s="5">
        <v>-29.49</v>
      </c>
      <c r="S2711" s="5" t="s">
        <v>84</v>
      </c>
      <c r="T2711" s="5" t="s">
        <v>11781</v>
      </c>
      <c r="U2711" s="7">
        <v>-6.3012012666504268E-3</v>
      </c>
      <c r="V2711" s="5" t="str">
        <f>TEXT(superstore_excel!$B2711, "MMMM")</f>
        <v>May</v>
      </c>
      <c r="W2711" s="5">
        <f>YEAR(superstore_excel!$B2711)</f>
        <v>2024</v>
      </c>
      <c r="X2711" s="29"/>
    </row>
    <row r="2712" spans="1:24" x14ac:dyDescent="0.3">
      <c r="A2712" s="26" t="s">
        <v>3512</v>
      </c>
      <c r="B2712" s="2">
        <v>45350</v>
      </c>
      <c r="C2712" s="2">
        <v>45783</v>
      </c>
      <c r="D2712" s="3" t="s">
        <v>26</v>
      </c>
      <c r="E2712" s="3" t="s">
        <v>3513</v>
      </c>
      <c r="F2712" s="3" t="s">
        <v>1394</v>
      </c>
      <c r="G2712" s="3" t="s">
        <v>37</v>
      </c>
      <c r="H2712" s="3" t="s">
        <v>21</v>
      </c>
      <c r="I2712" s="3" t="s">
        <v>22</v>
      </c>
      <c r="J2712" s="3" t="s">
        <v>281</v>
      </c>
      <c r="K2712" s="3" t="s">
        <v>3514</v>
      </c>
      <c r="L2712" s="3">
        <v>4461.7</v>
      </c>
      <c r="M2712" s="3">
        <v>8</v>
      </c>
      <c r="N2712" s="3">
        <v>8</v>
      </c>
      <c r="O2712" s="3">
        <v>0.28999999999999998</v>
      </c>
      <c r="P2712" s="3">
        <v>0.28999999999999998</v>
      </c>
      <c r="Q2712" s="3">
        <v>-51.81</v>
      </c>
      <c r="R2712" s="3">
        <v>-51.81</v>
      </c>
      <c r="S2712" s="3" t="s">
        <v>84</v>
      </c>
      <c r="T2712" s="3" t="s">
        <v>11782</v>
      </c>
      <c r="U2712" s="6">
        <v>-1.1612165766411907E-2</v>
      </c>
      <c r="V2712" s="3" t="str">
        <f>TEXT(superstore_excel!$B2712, "MMMM")</f>
        <v>February</v>
      </c>
      <c r="W2712" s="3">
        <f>YEAR(superstore_excel!$B2712)</f>
        <v>2024</v>
      </c>
      <c r="X2712" s="27"/>
    </row>
    <row r="2713" spans="1:24" x14ac:dyDescent="0.3">
      <c r="A2713" s="28" t="s">
        <v>3515</v>
      </c>
      <c r="B2713" s="4">
        <v>45235</v>
      </c>
      <c r="C2713" s="4">
        <v>45773</v>
      </c>
      <c r="D2713" s="5" t="s">
        <v>54</v>
      </c>
      <c r="E2713" s="5" t="s">
        <v>3516</v>
      </c>
      <c r="F2713" s="5" t="s">
        <v>3517</v>
      </c>
      <c r="G2713" s="5" t="s">
        <v>37</v>
      </c>
      <c r="H2713" s="5" t="s">
        <v>21</v>
      </c>
      <c r="I2713" s="5" t="s">
        <v>30</v>
      </c>
      <c r="J2713" s="5" t="s">
        <v>39</v>
      </c>
      <c r="K2713" s="5" t="s">
        <v>3518</v>
      </c>
      <c r="L2713" s="5">
        <v>4825.3</v>
      </c>
      <c r="M2713" s="5">
        <v>3</v>
      </c>
      <c r="N2713" s="5">
        <v>3</v>
      </c>
      <c r="O2713" s="5">
        <v>0.43</v>
      </c>
      <c r="P2713" s="5">
        <v>0.43</v>
      </c>
      <c r="Q2713" s="5">
        <v>469.48</v>
      </c>
      <c r="R2713" s="5">
        <v>469.48</v>
      </c>
      <c r="S2713" s="5" t="s">
        <v>14</v>
      </c>
      <c r="T2713" s="5" t="s">
        <v>11766</v>
      </c>
      <c r="U2713" s="7">
        <v>9.7295504942697869E-2</v>
      </c>
      <c r="V2713" s="5" t="str">
        <f>TEXT(superstore_excel!$B2713, "MMMM")</f>
        <v>November</v>
      </c>
      <c r="W2713" s="5">
        <f>YEAR(superstore_excel!$B2713)</f>
        <v>2023</v>
      </c>
      <c r="X2713" s="29"/>
    </row>
    <row r="2714" spans="1:24" x14ac:dyDescent="0.3">
      <c r="A2714" s="26" t="s">
        <v>3519</v>
      </c>
      <c r="B2714" s="2">
        <v>45551</v>
      </c>
      <c r="C2714" s="2">
        <v>45768</v>
      </c>
      <c r="D2714" s="3" t="s">
        <v>17</v>
      </c>
      <c r="E2714" s="3" t="s">
        <v>3520</v>
      </c>
      <c r="F2714" s="3" t="s">
        <v>3521</v>
      </c>
      <c r="G2714" s="3" t="s">
        <v>44</v>
      </c>
      <c r="H2714" s="3" t="s">
        <v>21</v>
      </c>
      <c r="I2714" s="3" t="s">
        <v>45</v>
      </c>
      <c r="J2714" s="3" t="s">
        <v>160</v>
      </c>
      <c r="K2714" s="3" t="s">
        <v>3522</v>
      </c>
      <c r="L2714" s="3">
        <v>4646.68</v>
      </c>
      <c r="M2714" s="3">
        <v>4</v>
      </c>
      <c r="N2714" s="3">
        <v>4</v>
      </c>
      <c r="O2714" s="3">
        <v>0.06</v>
      </c>
      <c r="P2714" s="3">
        <v>0.06</v>
      </c>
      <c r="Q2714" s="3">
        <v>224.6</v>
      </c>
      <c r="R2714" s="3">
        <v>224.6</v>
      </c>
      <c r="S2714" s="3" t="s">
        <v>14</v>
      </c>
      <c r="T2714" s="3" t="s">
        <v>11774</v>
      </c>
      <c r="U2714" s="6">
        <v>4.8335585837630306E-2</v>
      </c>
      <c r="V2714" s="3" t="str">
        <f>TEXT(superstore_excel!$B2714, "MMMM")</f>
        <v>September</v>
      </c>
      <c r="W2714" s="3">
        <f>YEAR(superstore_excel!$B2714)</f>
        <v>2024</v>
      </c>
      <c r="X2714" s="27"/>
    </row>
    <row r="2715" spans="1:24" x14ac:dyDescent="0.3">
      <c r="A2715" s="28" t="s">
        <v>3523</v>
      </c>
      <c r="B2715" s="4">
        <v>45614</v>
      </c>
      <c r="C2715" s="4">
        <v>45785</v>
      </c>
      <c r="D2715" s="5" t="s">
        <v>54</v>
      </c>
      <c r="E2715" s="5" t="s">
        <v>3524</v>
      </c>
      <c r="F2715" s="5" t="s">
        <v>3525</v>
      </c>
      <c r="G2715" s="5" t="s">
        <v>20</v>
      </c>
      <c r="H2715" s="5" t="s">
        <v>38</v>
      </c>
      <c r="I2715" s="5" t="s">
        <v>22</v>
      </c>
      <c r="J2715" s="5" t="s">
        <v>281</v>
      </c>
      <c r="K2715" s="5" t="s">
        <v>3526</v>
      </c>
      <c r="L2715" s="5">
        <v>2552.61</v>
      </c>
      <c r="M2715" s="5">
        <v>6</v>
      </c>
      <c r="N2715" s="5">
        <v>6</v>
      </c>
      <c r="O2715" s="5">
        <v>0.11</v>
      </c>
      <c r="P2715" s="5">
        <v>0.11</v>
      </c>
      <c r="Q2715" s="5">
        <v>966.56</v>
      </c>
      <c r="R2715" s="5">
        <v>966.56</v>
      </c>
      <c r="S2715" s="5" t="s">
        <v>14</v>
      </c>
      <c r="T2715" s="5" t="s">
        <v>11769</v>
      </c>
      <c r="U2715" s="7">
        <v>0.37865557213988815</v>
      </c>
      <c r="V2715" s="5" t="str">
        <f>TEXT(superstore_excel!$B2715, "MMMM")</f>
        <v>November</v>
      </c>
      <c r="W2715" s="5">
        <f>YEAR(superstore_excel!$B2715)</f>
        <v>2024</v>
      </c>
      <c r="X2715" s="29"/>
    </row>
    <row r="2716" spans="1:24" x14ac:dyDescent="0.3">
      <c r="A2716" s="26" t="s">
        <v>3527</v>
      </c>
      <c r="B2716" s="2">
        <v>45405</v>
      </c>
      <c r="C2716" s="2">
        <v>45761</v>
      </c>
      <c r="D2716" s="3" t="s">
        <v>34</v>
      </c>
      <c r="E2716" s="3" t="s">
        <v>2569</v>
      </c>
      <c r="F2716" s="3" t="s">
        <v>3528</v>
      </c>
      <c r="G2716" s="3" t="s">
        <v>37</v>
      </c>
      <c r="H2716" s="3" t="s">
        <v>21</v>
      </c>
      <c r="I2716" s="3" t="s">
        <v>30</v>
      </c>
      <c r="J2716" s="3" t="s">
        <v>39</v>
      </c>
      <c r="K2716" s="3" t="s">
        <v>3529</v>
      </c>
      <c r="L2716" s="3">
        <v>644.47</v>
      </c>
      <c r="M2716" s="3">
        <v>9</v>
      </c>
      <c r="N2716" s="3">
        <v>9</v>
      </c>
      <c r="O2716" s="3">
        <v>0.45</v>
      </c>
      <c r="P2716" s="3">
        <v>0.45</v>
      </c>
      <c r="Q2716" s="3">
        <v>936.96</v>
      </c>
      <c r="R2716" s="3">
        <v>936.96</v>
      </c>
      <c r="S2716" s="3" t="s">
        <v>14</v>
      </c>
      <c r="T2716" s="3" t="s">
        <v>11765</v>
      </c>
      <c r="U2716" s="6">
        <v>1.4538457957701678</v>
      </c>
      <c r="V2716" s="3" t="str">
        <f>TEXT(superstore_excel!$B2716, "MMMM")</f>
        <v>April</v>
      </c>
      <c r="W2716" s="3">
        <f>YEAR(superstore_excel!$B2716)</f>
        <v>2024</v>
      </c>
      <c r="X2716" s="27"/>
    </row>
    <row r="2717" spans="1:24" x14ac:dyDescent="0.3">
      <c r="A2717" s="28" t="s">
        <v>3530</v>
      </c>
      <c r="B2717" s="4">
        <v>45331</v>
      </c>
      <c r="C2717" s="4">
        <v>45759</v>
      </c>
      <c r="D2717" s="5" t="s">
        <v>34</v>
      </c>
      <c r="E2717" s="5" t="s">
        <v>2742</v>
      </c>
      <c r="F2717" s="5" t="s">
        <v>3531</v>
      </c>
      <c r="G2717" s="5" t="s">
        <v>44</v>
      </c>
      <c r="H2717" s="5" t="s">
        <v>29</v>
      </c>
      <c r="I2717" s="5" t="s">
        <v>22</v>
      </c>
      <c r="J2717" s="5" t="s">
        <v>281</v>
      </c>
      <c r="K2717" s="5" t="s">
        <v>3532</v>
      </c>
      <c r="L2717" s="5">
        <v>3195.94</v>
      </c>
      <c r="M2717" s="5">
        <v>10</v>
      </c>
      <c r="N2717" s="5">
        <v>10</v>
      </c>
      <c r="O2717" s="5">
        <v>0.43</v>
      </c>
      <c r="P2717" s="5">
        <v>0.43</v>
      </c>
      <c r="Q2717" s="5">
        <v>383.15</v>
      </c>
      <c r="R2717" s="5">
        <v>383.15</v>
      </c>
      <c r="S2717" s="5" t="s">
        <v>14</v>
      </c>
      <c r="T2717" s="5" t="s">
        <v>11782</v>
      </c>
      <c r="U2717" s="7">
        <v>0.11988648097273415</v>
      </c>
      <c r="V2717" s="5" t="str">
        <f>TEXT(superstore_excel!$B2717, "MMMM")</f>
        <v>February</v>
      </c>
      <c r="W2717" s="5">
        <f>YEAR(superstore_excel!$B2717)</f>
        <v>2024</v>
      </c>
      <c r="X2717" s="29"/>
    </row>
    <row r="2718" spans="1:24" x14ac:dyDescent="0.3">
      <c r="A2718" s="26" t="s">
        <v>3533</v>
      </c>
      <c r="B2718" s="2">
        <v>45368</v>
      </c>
      <c r="C2718" s="2">
        <v>45771</v>
      </c>
      <c r="D2718" s="3" t="s">
        <v>54</v>
      </c>
      <c r="E2718" s="3" t="s">
        <v>3534</v>
      </c>
      <c r="F2718" s="3" t="s">
        <v>3535</v>
      </c>
      <c r="G2718" s="3" t="s">
        <v>37</v>
      </c>
      <c r="H2718" s="3" t="s">
        <v>62</v>
      </c>
      <c r="I2718" s="3" t="s">
        <v>30</v>
      </c>
      <c r="J2718" s="3" t="s">
        <v>101</v>
      </c>
      <c r="K2718" s="3" t="s">
        <v>3536</v>
      </c>
      <c r="L2718" s="3">
        <v>772.39</v>
      </c>
      <c r="M2718" s="3">
        <v>9</v>
      </c>
      <c r="N2718" s="3">
        <v>9</v>
      </c>
      <c r="O2718" s="3">
        <v>0.24</v>
      </c>
      <c r="P2718" s="3">
        <v>0.24</v>
      </c>
      <c r="Q2718" s="3">
        <v>434.74</v>
      </c>
      <c r="R2718" s="3">
        <v>434.74</v>
      </c>
      <c r="S2718" s="3" t="s">
        <v>14</v>
      </c>
      <c r="T2718" s="3" t="s">
        <v>11785</v>
      </c>
      <c r="U2718" s="6">
        <v>0.56285037351596989</v>
      </c>
      <c r="V2718" s="3" t="str">
        <f>TEXT(superstore_excel!$B2718, "MMMM")</f>
        <v>March</v>
      </c>
      <c r="W2718" s="3">
        <f>YEAR(superstore_excel!$B2718)</f>
        <v>2024</v>
      </c>
      <c r="X2718" s="27"/>
    </row>
    <row r="2719" spans="1:24" x14ac:dyDescent="0.3">
      <c r="A2719" s="28" t="s">
        <v>3537</v>
      </c>
      <c r="B2719" s="4">
        <v>45051</v>
      </c>
      <c r="C2719" s="4">
        <v>45783</v>
      </c>
      <c r="D2719" s="5" t="s">
        <v>17</v>
      </c>
      <c r="E2719" s="5" t="s">
        <v>3538</v>
      </c>
      <c r="F2719" s="5" t="s">
        <v>3539</v>
      </c>
      <c r="G2719" s="5" t="s">
        <v>20</v>
      </c>
      <c r="H2719" s="5" t="s">
        <v>29</v>
      </c>
      <c r="I2719" s="5" t="s">
        <v>45</v>
      </c>
      <c r="J2719" s="5" t="s">
        <v>46</v>
      </c>
      <c r="K2719" s="5" t="s">
        <v>3540</v>
      </c>
      <c r="L2719" s="5">
        <v>1334.7</v>
      </c>
      <c r="M2719" s="5">
        <v>9</v>
      </c>
      <c r="N2719" s="5">
        <v>9</v>
      </c>
      <c r="O2719" s="5">
        <v>0.14000000000000001</v>
      </c>
      <c r="P2719" s="5">
        <v>0.14000000000000001</v>
      </c>
      <c r="Q2719" s="5">
        <v>-24.97</v>
      </c>
      <c r="R2719" s="5">
        <v>-24.97</v>
      </c>
      <c r="S2719" s="5" t="s">
        <v>84</v>
      </c>
      <c r="T2719" s="5" t="s">
        <v>11780</v>
      </c>
      <c r="U2719" s="7">
        <v>-1.8708323967932868E-2</v>
      </c>
      <c r="V2719" s="5" t="str">
        <f>TEXT(superstore_excel!$B2719, "MMMM")</f>
        <v>May</v>
      </c>
      <c r="W2719" s="5">
        <f>YEAR(superstore_excel!$B2719)</f>
        <v>2023</v>
      </c>
      <c r="X2719" s="29"/>
    </row>
    <row r="2720" spans="1:24" x14ac:dyDescent="0.3">
      <c r="A2720" s="26" t="s">
        <v>3541</v>
      </c>
      <c r="B2720" s="2">
        <v>45349</v>
      </c>
      <c r="C2720" s="2">
        <v>45770</v>
      </c>
      <c r="D2720" s="3" t="s">
        <v>26</v>
      </c>
      <c r="E2720" s="3" t="s">
        <v>3542</v>
      </c>
      <c r="F2720" s="3" t="s">
        <v>3543</v>
      </c>
      <c r="G2720" s="3" t="s">
        <v>20</v>
      </c>
      <c r="H2720" s="3" t="s">
        <v>29</v>
      </c>
      <c r="I2720" s="3" t="s">
        <v>22</v>
      </c>
      <c r="J2720" s="3" t="s">
        <v>131</v>
      </c>
      <c r="K2720" s="3" t="s">
        <v>3544</v>
      </c>
      <c r="L2720" s="3">
        <v>298.52</v>
      </c>
      <c r="M2720" s="3">
        <v>4</v>
      </c>
      <c r="N2720" s="3">
        <v>4</v>
      </c>
      <c r="O2720" s="3">
        <v>0.15</v>
      </c>
      <c r="P2720" s="3">
        <v>0.15</v>
      </c>
      <c r="Q2720" s="3">
        <v>601.57000000000005</v>
      </c>
      <c r="R2720" s="3">
        <v>601.57000000000005</v>
      </c>
      <c r="S2720" s="3" t="s">
        <v>14</v>
      </c>
      <c r="T2720" s="3" t="s">
        <v>11782</v>
      </c>
      <c r="U2720" s="6">
        <v>2.0151748626557686</v>
      </c>
      <c r="V2720" s="3" t="str">
        <f>TEXT(superstore_excel!$B2720, "MMMM")</f>
        <v>February</v>
      </c>
      <c r="W2720" s="3">
        <f>YEAR(superstore_excel!$B2720)</f>
        <v>2024</v>
      </c>
      <c r="X2720" s="27"/>
    </row>
    <row r="2721" spans="1:24" x14ac:dyDescent="0.3">
      <c r="A2721" s="28" t="s">
        <v>3545</v>
      </c>
      <c r="B2721" s="4">
        <v>45746</v>
      </c>
      <c r="C2721" s="4">
        <v>45768</v>
      </c>
      <c r="D2721" s="5" t="s">
        <v>34</v>
      </c>
      <c r="E2721" s="5" t="s">
        <v>2754</v>
      </c>
      <c r="F2721" s="5" t="s">
        <v>3546</v>
      </c>
      <c r="G2721" s="5" t="s">
        <v>37</v>
      </c>
      <c r="H2721" s="5" t="s">
        <v>21</v>
      </c>
      <c r="I2721" s="5" t="s">
        <v>22</v>
      </c>
      <c r="J2721" s="5" t="s">
        <v>23</v>
      </c>
      <c r="K2721" s="5" t="s">
        <v>3547</v>
      </c>
      <c r="L2721" s="5">
        <v>4785.6499999999996</v>
      </c>
      <c r="M2721" s="5">
        <v>1</v>
      </c>
      <c r="N2721" s="5">
        <v>1</v>
      </c>
      <c r="O2721" s="5">
        <v>0.28000000000000003</v>
      </c>
      <c r="P2721" s="5">
        <v>0.28000000000000003</v>
      </c>
      <c r="Q2721" s="5">
        <v>384.21</v>
      </c>
      <c r="R2721" s="5">
        <v>384.21</v>
      </c>
      <c r="S2721" s="5" t="s">
        <v>14</v>
      </c>
      <c r="T2721" s="5" t="s">
        <v>11772</v>
      </c>
      <c r="U2721" s="7">
        <v>8.0283765005798591E-2</v>
      </c>
      <c r="V2721" s="5" t="str">
        <f>TEXT(superstore_excel!$B2721, "MMMM")</f>
        <v>March</v>
      </c>
      <c r="W2721" s="5">
        <f>YEAR(superstore_excel!$B2721)</f>
        <v>2025</v>
      </c>
      <c r="X2721" s="29"/>
    </row>
    <row r="2722" spans="1:24" x14ac:dyDescent="0.3">
      <c r="A2722" s="26" t="s">
        <v>3548</v>
      </c>
      <c r="B2722" s="2">
        <v>45210</v>
      </c>
      <c r="C2722" s="2">
        <v>45771</v>
      </c>
      <c r="D2722" s="3" t="s">
        <v>26</v>
      </c>
      <c r="E2722" s="3" t="s">
        <v>3549</v>
      </c>
      <c r="F2722" s="3" t="s">
        <v>3550</v>
      </c>
      <c r="G2722" s="3" t="s">
        <v>20</v>
      </c>
      <c r="H2722" s="3" t="s">
        <v>38</v>
      </c>
      <c r="I2722" s="3" t="s">
        <v>22</v>
      </c>
      <c r="J2722" s="3" t="s">
        <v>131</v>
      </c>
      <c r="K2722" s="3" t="s">
        <v>3551</v>
      </c>
      <c r="L2722" s="3">
        <v>2612.94</v>
      </c>
      <c r="M2722" s="3">
        <v>4</v>
      </c>
      <c r="N2722" s="3">
        <v>4</v>
      </c>
      <c r="O2722" s="3">
        <v>0.3</v>
      </c>
      <c r="P2722" s="3">
        <v>0.3</v>
      </c>
      <c r="Q2722" s="3">
        <v>789.62</v>
      </c>
      <c r="R2722" s="3">
        <v>789.62</v>
      </c>
      <c r="S2722" s="3" t="s">
        <v>14</v>
      </c>
      <c r="T2722" s="3" t="s">
        <v>11783</v>
      </c>
      <c r="U2722" s="6">
        <v>0.30219599378477885</v>
      </c>
      <c r="V2722" s="3" t="str">
        <f>TEXT(superstore_excel!$B2722, "MMMM")</f>
        <v>October</v>
      </c>
      <c r="W2722" s="3">
        <f>YEAR(superstore_excel!$B2722)</f>
        <v>2023</v>
      </c>
      <c r="X2722" s="27"/>
    </row>
    <row r="2723" spans="1:24" x14ac:dyDescent="0.3">
      <c r="A2723" s="28" t="s">
        <v>3552</v>
      </c>
      <c r="B2723" s="4">
        <v>45475</v>
      </c>
      <c r="C2723" s="4">
        <v>45782</v>
      </c>
      <c r="D2723" s="5" t="s">
        <v>34</v>
      </c>
      <c r="E2723" s="5" t="s">
        <v>3553</v>
      </c>
      <c r="F2723" s="5" t="s">
        <v>3554</v>
      </c>
      <c r="G2723" s="5" t="s">
        <v>37</v>
      </c>
      <c r="H2723" s="5" t="s">
        <v>29</v>
      </c>
      <c r="I2723" s="5" t="s">
        <v>45</v>
      </c>
      <c r="J2723" s="5" t="s">
        <v>96</v>
      </c>
      <c r="K2723" s="5" t="s">
        <v>3555</v>
      </c>
      <c r="L2723" s="5">
        <v>3262.78</v>
      </c>
      <c r="M2723" s="5">
        <v>1</v>
      </c>
      <c r="N2723" s="5">
        <v>1</v>
      </c>
      <c r="O2723" s="5">
        <v>0.42</v>
      </c>
      <c r="P2723" s="5">
        <v>0.42</v>
      </c>
      <c r="Q2723" s="5">
        <v>668.96</v>
      </c>
      <c r="R2723" s="5">
        <v>668.96</v>
      </c>
      <c r="S2723" s="5" t="s">
        <v>14</v>
      </c>
      <c r="T2723" s="5" t="s">
        <v>11779</v>
      </c>
      <c r="U2723" s="7">
        <v>0.20502761448825849</v>
      </c>
      <c r="V2723" s="5" t="str">
        <f>TEXT(superstore_excel!$B2723, "MMMM")</f>
        <v>July</v>
      </c>
      <c r="W2723" s="5">
        <f>YEAR(superstore_excel!$B2723)</f>
        <v>2024</v>
      </c>
      <c r="X2723" s="29"/>
    </row>
    <row r="2724" spans="1:24" x14ac:dyDescent="0.3">
      <c r="A2724" s="26" t="s">
        <v>3556</v>
      </c>
      <c r="B2724" s="2">
        <v>45521</v>
      </c>
      <c r="C2724" s="2">
        <v>45759</v>
      </c>
      <c r="D2724" s="3" t="s">
        <v>17</v>
      </c>
      <c r="E2724" s="3" t="s">
        <v>3557</v>
      </c>
      <c r="F2724" s="3" t="s">
        <v>3558</v>
      </c>
      <c r="G2724" s="3" t="s">
        <v>37</v>
      </c>
      <c r="H2724" s="3" t="s">
        <v>38</v>
      </c>
      <c r="I2724" s="3" t="s">
        <v>45</v>
      </c>
      <c r="J2724" s="3" t="s">
        <v>160</v>
      </c>
      <c r="K2724" s="3" t="s">
        <v>3559</v>
      </c>
      <c r="L2724" s="3">
        <v>1953.63</v>
      </c>
      <c r="M2724" s="3">
        <v>5</v>
      </c>
      <c r="N2724" s="3">
        <v>5</v>
      </c>
      <c r="O2724" s="3">
        <v>0.2</v>
      </c>
      <c r="P2724" s="3">
        <v>0.2</v>
      </c>
      <c r="Q2724" s="3">
        <v>566.14</v>
      </c>
      <c r="R2724" s="3">
        <v>566.14</v>
      </c>
      <c r="S2724" s="3" t="s">
        <v>14</v>
      </c>
      <c r="T2724" s="3" t="s">
        <v>11775</v>
      </c>
      <c r="U2724" s="6">
        <v>0.28978875222022593</v>
      </c>
      <c r="V2724" s="3" t="str">
        <f>TEXT(superstore_excel!$B2724, "MMMM")</f>
        <v>August</v>
      </c>
      <c r="W2724" s="3">
        <f>YEAR(superstore_excel!$B2724)</f>
        <v>2024</v>
      </c>
      <c r="X2724" s="27"/>
    </row>
    <row r="2725" spans="1:24" x14ac:dyDescent="0.3">
      <c r="A2725" s="28" t="s">
        <v>3560</v>
      </c>
      <c r="B2725" s="4">
        <v>45470</v>
      </c>
      <c r="C2725" s="4">
        <v>45782</v>
      </c>
      <c r="D2725" s="5" t="s">
        <v>26</v>
      </c>
      <c r="E2725" s="5" t="s">
        <v>3561</v>
      </c>
      <c r="F2725" s="5" t="s">
        <v>3562</v>
      </c>
      <c r="G2725" s="5" t="s">
        <v>44</v>
      </c>
      <c r="H2725" s="5" t="s">
        <v>62</v>
      </c>
      <c r="I2725" s="5" t="s">
        <v>45</v>
      </c>
      <c r="J2725" s="5" t="s">
        <v>96</v>
      </c>
      <c r="K2725" s="5" t="s">
        <v>3563</v>
      </c>
      <c r="L2725" s="5">
        <v>2447.56</v>
      </c>
      <c r="M2725" s="5">
        <v>5</v>
      </c>
      <c r="N2725" s="5">
        <v>5</v>
      </c>
      <c r="O2725" s="5">
        <v>0.12</v>
      </c>
      <c r="P2725" s="5">
        <v>0.12</v>
      </c>
      <c r="Q2725" s="5">
        <v>693.29</v>
      </c>
      <c r="R2725" s="5">
        <v>693.29</v>
      </c>
      <c r="S2725" s="5" t="s">
        <v>14</v>
      </c>
      <c r="T2725" s="5" t="s">
        <v>11773</v>
      </c>
      <c r="U2725" s="7">
        <v>0.28325761166222685</v>
      </c>
      <c r="V2725" s="5" t="str">
        <f>TEXT(superstore_excel!$B2725, "MMMM")</f>
        <v>June</v>
      </c>
      <c r="W2725" s="5">
        <f>YEAR(superstore_excel!$B2725)</f>
        <v>2024</v>
      </c>
      <c r="X2725" s="29"/>
    </row>
    <row r="2726" spans="1:24" x14ac:dyDescent="0.3">
      <c r="A2726" s="26" t="s">
        <v>3564</v>
      </c>
      <c r="B2726" s="2">
        <v>45528</v>
      </c>
      <c r="C2726" s="2">
        <v>45767</v>
      </c>
      <c r="D2726" s="3" t="s">
        <v>34</v>
      </c>
      <c r="E2726" s="3" t="s">
        <v>3565</v>
      </c>
      <c r="F2726" s="3" t="s">
        <v>3566</v>
      </c>
      <c r="G2726" s="3" t="s">
        <v>37</v>
      </c>
      <c r="H2726" s="3" t="s">
        <v>21</v>
      </c>
      <c r="I2726" s="3" t="s">
        <v>45</v>
      </c>
      <c r="J2726" s="3" t="s">
        <v>51</v>
      </c>
      <c r="K2726" s="3" t="s">
        <v>3567</v>
      </c>
      <c r="L2726" s="3">
        <v>1315.36</v>
      </c>
      <c r="M2726" s="3">
        <v>6</v>
      </c>
      <c r="N2726" s="3">
        <v>6</v>
      </c>
      <c r="O2726" s="3">
        <v>0.09</v>
      </c>
      <c r="P2726" s="3">
        <v>0.09</v>
      </c>
      <c r="Q2726" s="3">
        <v>879.25</v>
      </c>
      <c r="R2726" s="3">
        <v>879.25</v>
      </c>
      <c r="S2726" s="3" t="s">
        <v>14</v>
      </c>
      <c r="T2726" s="3" t="s">
        <v>11775</v>
      </c>
      <c r="U2726" s="6">
        <v>0.66844818148643725</v>
      </c>
      <c r="V2726" s="3" t="str">
        <f>TEXT(superstore_excel!$B2726, "MMMM")</f>
        <v>August</v>
      </c>
      <c r="W2726" s="3">
        <f>YEAR(superstore_excel!$B2726)</f>
        <v>2024</v>
      </c>
      <c r="X2726" s="27"/>
    </row>
    <row r="2727" spans="1:24" x14ac:dyDescent="0.3">
      <c r="A2727" s="28" t="s">
        <v>3568</v>
      </c>
      <c r="B2727" s="4">
        <v>45118</v>
      </c>
      <c r="C2727" s="4">
        <v>45769</v>
      </c>
      <c r="D2727" s="5" t="s">
        <v>17</v>
      </c>
      <c r="E2727" s="5" t="s">
        <v>3569</v>
      </c>
      <c r="F2727" s="5" t="s">
        <v>3570</v>
      </c>
      <c r="G2727" s="5" t="s">
        <v>44</v>
      </c>
      <c r="H2727" s="5" t="s">
        <v>29</v>
      </c>
      <c r="I2727" s="5" t="s">
        <v>45</v>
      </c>
      <c r="J2727" s="5" t="s">
        <v>51</v>
      </c>
      <c r="K2727" s="5" t="s">
        <v>3571</v>
      </c>
      <c r="L2727" s="5">
        <v>4654.84</v>
      </c>
      <c r="M2727" s="5">
        <v>9</v>
      </c>
      <c r="N2727" s="5">
        <v>9</v>
      </c>
      <c r="O2727" s="5">
        <v>0.28999999999999998</v>
      </c>
      <c r="P2727" s="5">
        <v>0.28999999999999998</v>
      </c>
      <c r="Q2727" s="5">
        <v>647.35</v>
      </c>
      <c r="R2727" s="5">
        <v>647.35</v>
      </c>
      <c r="S2727" s="5" t="s">
        <v>14</v>
      </c>
      <c r="T2727" s="5" t="s">
        <v>11767</v>
      </c>
      <c r="U2727" s="7">
        <v>0.13907030102001358</v>
      </c>
      <c r="V2727" s="5" t="str">
        <f>TEXT(superstore_excel!$B2727, "MMMM")</f>
        <v>July</v>
      </c>
      <c r="W2727" s="5">
        <f>YEAR(superstore_excel!$B2727)</f>
        <v>2023</v>
      </c>
      <c r="X2727" s="29"/>
    </row>
    <row r="2728" spans="1:24" x14ac:dyDescent="0.3">
      <c r="A2728" s="26" t="s">
        <v>3572</v>
      </c>
      <c r="B2728" s="2">
        <v>45129</v>
      </c>
      <c r="C2728" s="2">
        <v>45766</v>
      </c>
      <c r="D2728" s="3" t="s">
        <v>17</v>
      </c>
      <c r="E2728" s="3" t="s">
        <v>2581</v>
      </c>
      <c r="F2728" s="3" t="s">
        <v>3573</v>
      </c>
      <c r="G2728" s="3" t="s">
        <v>20</v>
      </c>
      <c r="H2728" s="3" t="s">
        <v>21</v>
      </c>
      <c r="I2728" s="3" t="s">
        <v>22</v>
      </c>
      <c r="J2728" s="3" t="s">
        <v>302</v>
      </c>
      <c r="K2728" s="3" t="s">
        <v>3574</v>
      </c>
      <c r="L2728" s="3">
        <v>4460.1899999999996</v>
      </c>
      <c r="M2728" s="3">
        <v>4</v>
      </c>
      <c r="N2728" s="3">
        <v>4</v>
      </c>
      <c r="O2728" s="3">
        <v>0.41</v>
      </c>
      <c r="P2728" s="3">
        <v>0.41</v>
      </c>
      <c r="Q2728" s="3">
        <v>137.05000000000001</v>
      </c>
      <c r="R2728" s="3">
        <v>137.05000000000001</v>
      </c>
      <c r="S2728" s="3" t="s">
        <v>14</v>
      </c>
      <c r="T2728" s="3" t="s">
        <v>11767</v>
      </c>
      <c r="U2728" s="6">
        <v>3.072739053717443E-2</v>
      </c>
      <c r="V2728" s="3" t="str">
        <f>TEXT(superstore_excel!$B2728, "MMMM")</f>
        <v>July</v>
      </c>
      <c r="W2728" s="3">
        <f>YEAR(superstore_excel!$B2728)</f>
        <v>2023</v>
      </c>
      <c r="X2728" s="27"/>
    </row>
    <row r="2729" spans="1:24" x14ac:dyDescent="0.3">
      <c r="A2729" s="28" t="s">
        <v>3575</v>
      </c>
      <c r="B2729" s="4">
        <v>45621</v>
      </c>
      <c r="C2729" s="4">
        <v>45763</v>
      </c>
      <c r="D2729" s="5" t="s">
        <v>26</v>
      </c>
      <c r="E2729" s="5" t="s">
        <v>3576</v>
      </c>
      <c r="F2729" s="5" t="s">
        <v>3577</v>
      </c>
      <c r="G2729" s="5" t="s">
        <v>37</v>
      </c>
      <c r="H2729" s="5" t="s">
        <v>62</v>
      </c>
      <c r="I2729" s="5" t="s">
        <v>45</v>
      </c>
      <c r="J2729" s="5" t="s">
        <v>96</v>
      </c>
      <c r="K2729" s="5" t="s">
        <v>3578</v>
      </c>
      <c r="L2729" s="5">
        <v>4512.34</v>
      </c>
      <c r="M2729" s="5">
        <v>8</v>
      </c>
      <c r="N2729" s="5">
        <v>8</v>
      </c>
      <c r="O2729" s="5">
        <v>0.01</v>
      </c>
      <c r="P2729" s="5">
        <v>0.01</v>
      </c>
      <c r="Q2729" s="5">
        <v>369.9</v>
      </c>
      <c r="R2729" s="5">
        <v>369.9</v>
      </c>
      <c r="S2729" s="5" t="s">
        <v>14</v>
      </c>
      <c r="T2729" s="5" t="s">
        <v>11769</v>
      </c>
      <c r="U2729" s="7">
        <v>8.1975205769068818E-2</v>
      </c>
      <c r="V2729" s="5" t="str">
        <f>TEXT(superstore_excel!$B2729, "MMMM")</f>
        <v>November</v>
      </c>
      <c r="W2729" s="5">
        <f>YEAR(superstore_excel!$B2729)</f>
        <v>2024</v>
      </c>
      <c r="X2729" s="29"/>
    </row>
    <row r="2730" spans="1:24" x14ac:dyDescent="0.3">
      <c r="A2730" s="26" t="s">
        <v>3579</v>
      </c>
      <c r="B2730" s="2">
        <v>45156</v>
      </c>
      <c r="C2730" s="2">
        <v>45765</v>
      </c>
      <c r="D2730" s="3" t="s">
        <v>34</v>
      </c>
      <c r="E2730" s="3" t="s">
        <v>3505</v>
      </c>
      <c r="F2730" s="3" t="s">
        <v>3580</v>
      </c>
      <c r="G2730" s="3" t="s">
        <v>44</v>
      </c>
      <c r="H2730" s="3" t="s">
        <v>62</v>
      </c>
      <c r="I2730" s="3" t="s">
        <v>22</v>
      </c>
      <c r="J2730" s="3" t="s">
        <v>302</v>
      </c>
      <c r="K2730" s="3" t="s">
        <v>3581</v>
      </c>
      <c r="L2730" s="3">
        <v>2627.95</v>
      </c>
      <c r="M2730" s="3">
        <v>7</v>
      </c>
      <c r="N2730" s="3">
        <v>7</v>
      </c>
      <c r="O2730" s="3">
        <v>0.13</v>
      </c>
      <c r="P2730" s="3">
        <v>0.13</v>
      </c>
      <c r="Q2730" s="3">
        <v>426.89</v>
      </c>
      <c r="R2730" s="3">
        <v>426.89</v>
      </c>
      <c r="S2730" s="3" t="s">
        <v>14</v>
      </c>
      <c r="T2730" s="3" t="s">
        <v>11770</v>
      </c>
      <c r="U2730" s="6">
        <v>0.16244220780456251</v>
      </c>
      <c r="V2730" s="3" t="str">
        <f>TEXT(superstore_excel!$B2730, "MMMM")</f>
        <v>August</v>
      </c>
      <c r="W2730" s="3">
        <f>YEAR(superstore_excel!$B2730)</f>
        <v>2023</v>
      </c>
      <c r="X2730" s="27"/>
    </row>
    <row r="2731" spans="1:24" x14ac:dyDescent="0.3">
      <c r="A2731" s="28" t="s">
        <v>3582</v>
      </c>
      <c r="B2731" s="4">
        <v>45403</v>
      </c>
      <c r="C2731" s="4">
        <v>45785</v>
      </c>
      <c r="D2731" s="5" t="s">
        <v>17</v>
      </c>
      <c r="E2731" s="5" t="s">
        <v>3583</v>
      </c>
      <c r="F2731" s="5" t="s">
        <v>3584</v>
      </c>
      <c r="G2731" s="5" t="s">
        <v>20</v>
      </c>
      <c r="H2731" s="5" t="s">
        <v>21</v>
      </c>
      <c r="I2731" s="5" t="s">
        <v>45</v>
      </c>
      <c r="J2731" s="5" t="s">
        <v>51</v>
      </c>
      <c r="K2731" s="5" t="s">
        <v>3585</v>
      </c>
      <c r="L2731" s="5">
        <v>4870.3900000000003</v>
      </c>
      <c r="M2731" s="5">
        <v>1</v>
      </c>
      <c r="N2731" s="5">
        <v>1</v>
      </c>
      <c r="O2731" s="5">
        <v>0.31</v>
      </c>
      <c r="P2731" s="5">
        <v>0.31</v>
      </c>
      <c r="Q2731" s="5">
        <v>483.46</v>
      </c>
      <c r="R2731" s="5">
        <v>483.46</v>
      </c>
      <c r="S2731" s="5" t="s">
        <v>14</v>
      </c>
      <c r="T2731" s="5" t="s">
        <v>11765</v>
      </c>
      <c r="U2731" s="7">
        <v>9.926515125072119E-2</v>
      </c>
      <c r="V2731" s="5" t="str">
        <f>TEXT(superstore_excel!$B2731, "MMMM")</f>
        <v>April</v>
      </c>
      <c r="W2731" s="5">
        <f>YEAR(superstore_excel!$B2731)</f>
        <v>2024</v>
      </c>
      <c r="X2731" s="29"/>
    </row>
    <row r="2732" spans="1:24" x14ac:dyDescent="0.3">
      <c r="A2732" s="26" t="s">
        <v>3586</v>
      </c>
      <c r="B2732" s="2">
        <v>45214</v>
      </c>
      <c r="C2732" s="2">
        <v>45772</v>
      </c>
      <c r="D2732" s="3" t="s">
        <v>17</v>
      </c>
      <c r="E2732" s="3" t="s">
        <v>3587</v>
      </c>
      <c r="F2732" s="3" t="s">
        <v>3588</v>
      </c>
      <c r="G2732" s="3" t="s">
        <v>37</v>
      </c>
      <c r="H2732" s="3" t="s">
        <v>29</v>
      </c>
      <c r="I2732" s="3" t="s">
        <v>22</v>
      </c>
      <c r="J2732" s="3" t="s">
        <v>23</v>
      </c>
      <c r="K2732" s="3" t="s">
        <v>3589</v>
      </c>
      <c r="L2732" s="3">
        <v>2292.46</v>
      </c>
      <c r="M2732" s="3">
        <v>6</v>
      </c>
      <c r="N2732" s="3">
        <v>6</v>
      </c>
      <c r="O2732" s="3">
        <v>0.45</v>
      </c>
      <c r="P2732" s="3">
        <v>0.45</v>
      </c>
      <c r="Q2732" s="3">
        <v>391.7</v>
      </c>
      <c r="R2732" s="3">
        <v>391.7</v>
      </c>
      <c r="S2732" s="3" t="s">
        <v>14</v>
      </c>
      <c r="T2732" s="3" t="s">
        <v>11783</v>
      </c>
      <c r="U2732" s="6">
        <v>0.17086448618514608</v>
      </c>
      <c r="V2732" s="3" t="str">
        <f>TEXT(superstore_excel!$B2732, "MMMM")</f>
        <v>October</v>
      </c>
      <c r="W2732" s="3">
        <f>YEAR(superstore_excel!$B2732)</f>
        <v>2023</v>
      </c>
      <c r="X2732" s="27"/>
    </row>
    <row r="2733" spans="1:24" x14ac:dyDescent="0.3">
      <c r="A2733" s="28" t="s">
        <v>3590</v>
      </c>
      <c r="B2733" s="4">
        <v>45705</v>
      </c>
      <c r="C2733" s="4">
        <v>45784</v>
      </c>
      <c r="D2733" s="5" t="s">
        <v>54</v>
      </c>
      <c r="E2733" s="5" t="s">
        <v>3591</v>
      </c>
      <c r="F2733" s="5" t="s">
        <v>3592</v>
      </c>
      <c r="G2733" s="5" t="s">
        <v>20</v>
      </c>
      <c r="H2733" s="5" t="s">
        <v>21</v>
      </c>
      <c r="I2733" s="5" t="s">
        <v>30</v>
      </c>
      <c r="J2733" s="5" t="s">
        <v>39</v>
      </c>
      <c r="K2733" s="5" t="s">
        <v>3593</v>
      </c>
      <c r="L2733" s="5">
        <v>4580.71</v>
      </c>
      <c r="M2733" s="5">
        <v>9</v>
      </c>
      <c r="N2733" s="5">
        <v>9</v>
      </c>
      <c r="O2733" s="5">
        <v>0.25</v>
      </c>
      <c r="P2733" s="5">
        <v>0.25</v>
      </c>
      <c r="Q2733" s="5">
        <v>775.63</v>
      </c>
      <c r="R2733" s="5">
        <v>775.63</v>
      </c>
      <c r="S2733" s="5" t="s">
        <v>14</v>
      </c>
      <c r="T2733" s="5" t="s">
        <v>11777</v>
      </c>
      <c r="U2733" s="7">
        <v>0.16932527926893429</v>
      </c>
      <c r="V2733" s="5" t="str">
        <f>TEXT(superstore_excel!$B2733, "MMMM")</f>
        <v>February</v>
      </c>
      <c r="W2733" s="5">
        <f>YEAR(superstore_excel!$B2733)</f>
        <v>2025</v>
      </c>
      <c r="X2733" s="29"/>
    </row>
    <row r="2734" spans="1:24" x14ac:dyDescent="0.3">
      <c r="A2734" s="26" t="s">
        <v>3594</v>
      </c>
      <c r="B2734" s="2">
        <v>45185</v>
      </c>
      <c r="C2734" s="2">
        <v>45770</v>
      </c>
      <c r="D2734" s="3" t="s">
        <v>26</v>
      </c>
      <c r="E2734" s="3" t="s">
        <v>3595</v>
      </c>
      <c r="F2734" s="3" t="s">
        <v>3596</v>
      </c>
      <c r="G2734" s="3" t="s">
        <v>20</v>
      </c>
      <c r="H2734" s="3" t="s">
        <v>21</v>
      </c>
      <c r="I2734" s="3" t="s">
        <v>30</v>
      </c>
      <c r="J2734" s="3" t="s">
        <v>101</v>
      </c>
      <c r="K2734" s="3" t="s">
        <v>3597</v>
      </c>
      <c r="L2734" s="3">
        <v>4738.96</v>
      </c>
      <c r="M2734" s="3">
        <v>10</v>
      </c>
      <c r="N2734" s="3">
        <v>10</v>
      </c>
      <c r="O2734" s="3">
        <v>0.05</v>
      </c>
      <c r="P2734" s="3">
        <v>0.05</v>
      </c>
      <c r="Q2734" s="3">
        <v>524.30999999999995</v>
      </c>
      <c r="R2734" s="3">
        <v>524.30999999999995</v>
      </c>
      <c r="S2734" s="3" t="s">
        <v>14</v>
      </c>
      <c r="T2734" s="3" t="s">
        <v>11768</v>
      </c>
      <c r="U2734" s="6">
        <v>0.11063819909853638</v>
      </c>
      <c r="V2734" s="3" t="str">
        <f>TEXT(superstore_excel!$B2734, "MMMM")</f>
        <v>September</v>
      </c>
      <c r="W2734" s="3">
        <f>YEAR(superstore_excel!$B2734)</f>
        <v>2023</v>
      </c>
      <c r="X2734" s="27"/>
    </row>
    <row r="2735" spans="1:24" x14ac:dyDescent="0.3">
      <c r="A2735" s="28" t="s">
        <v>3598</v>
      </c>
      <c r="B2735" s="4">
        <v>45661</v>
      </c>
      <c r="C2735" s="4">
        <v>45774</v>
      </c>
      <c r="D2735" s="5" t="s">
        <v>17</v>
      </c>
      <c r="E2735" s="5" t="s">
        <v>3599</v>
      </c>
      <c r="F2735" s="5" t="s">
        <v>3600</v>
      </c>
      <c r="G2735" s="5" t="s">
        <v>20</v>
      </c>
      <c r="H2735" s="5" t="s">
        <v>62</v>
      </c>
      <c r="I2735" s="5" t="s">
        <v>22</v>
      </c>
      <c r="J2735" s="5" t="s">
        <v>131</v>
      </c>
      <c r="K2735" s="5" t="s">
        <v>3601</v>
      </c>
      <c r="L2735" s="5">
        <v>2998.3</v>
      </c>
      <c r="M2735" s="5">
        <v>9</v>
      </c>
      <c r="N2735" s="5">
        <v>9</v>
      </c>
      <c r="O2735" s="5">
        <v>0.34</v>
      </c>
      <c r="P2735" s="5">
        <v>0.34</v>
      </c>
      <c r="Q2735" s="5">
        <v>43.86</v>
      </c>
      <c r="R2735" s="5">
        <v>43.86</v>
      </c>
      <c r="S2735" s="5" t="s">
        <v>14</v>
      </c>
      <c r="T2735" s="5" t="s">
        <v>11778</v>
      </c>
      <c r="U2735" s="7">
        <v>1.4628289363972917E-2</v>
      </c>
      <c r="V2735" s="5" t="str">
        <f>TEXT(superstore_excel!$B2735, "MMMM")</f>
        <v>January</v>
      </c>
      <c r="W2735" s="5">
        <f>YEAR(superstore_excel!$B2735)</f>
        <v>2025</v>
      </c>
      <c r="X2735" s="29"/>
    </row>
    <row r="2736" spans="1:24" x14ac:dyDescent="0.3">
      <c r="A2736" s="26" t="s">
        <v>3602</v>
      </c>
      <c r="B2736" s="2">
        <v>45277</v>
      </c>
      <c r="C2736" s="2">
        <v>45777</v>
      </c>
      <c r="D2736" s="3" t="s">
        <v>17</v>
      </c>
      <c r="E2736" s="3" t="s">
        <v>3603</v>
      </c>
      <c r="F2736" s="3" t="s">
        <v>3604</v>
      </c>
      <c r="G2736" s="3" t="s">
        <v>37</v>
      </c>
      <c r="H2736" s="3" t="s">
        <v>62</v>
      </c>
      <c r="I2736" s="3" t="s">
        <v>22</v>
      </c>
      <c r="J2736" s="3" t="s">
        <v>173</v>
      </c>
      <c r="K2736" s="3" t="s">
        <v>3605</v>
      </c>
      <c r="L2736" s="3">
        <v>3960.63</v>
      </c>
      <c r="M2736" s="3">
        <v>3</v>
      </c>
      <c r="N2736" s="3">
        <v>3</v>
      </c>
      <c r="O2736" s="3">
        <v>0.42</v>
      </c>
      <c r="P2736" s="3">
        <v>0.42</v>
      </c>
      <c r="Q2736" s="3">
        <v>394.1</v>
      </c>
      <c r="R2736" s="3">
        <v>394.1</v>
      </c>
      <c r="S2736" s="3" t="s">
        <v>14</v>
      </c>
      <c r="T2736" s="3" t="s">
        <v>11776</v>
      </c>
      <c r="U2736" s="6">
        <v>9.9504371779237141E-2</v>
      </c>
      <c r="V2736" s="3" t="str">
        <f>TEXT(superstore_excel!$B2736, "MMMM")</f>
        <v>December</v>
      </c>
      <c r="W2736" s="3">
        <f>YEAR(superstore_excel!$B2736)</f>
        <v>2023</v>
      </c>
      <c r="X2736" s="27"/>
    </row>
    <row r="2737" spans="1:24" x14ac:dyDescent="0.3">
      <c r="A2737" s="28" t="s">
        <v>3606</v>
      </c>
      <c r="B2737" s="4">
        <v>45506</v>
      </c>
      <c r="C2737" s="4">
        <v>45766</v>
      </c>
      <c r="D2737" s="5" t="s">
        <v>17</v>
      </c>
      <c r="E2737" s="5" t="s">
        <v>3607</v>
      </c>
      <c r="F2737" s="5" t="s">
        <v>3608</v>
      </c>
      <c r="G2737" s="5" t="s">
        <v>37</v>
      </c>
      <c r="H2737" s="5" t="s">
        <v>29</v>
      </c>
      <c r="I2737" s="5" t="s">
        <v>30</v>
      </c>
      <c r="J2737" s="5" t="s">
        <v>126</v>
      </c>
      <c r="K2737" s="5" t="s">
        <v>3609</v>
      </c>
      <c r="L2737" s="5">
        <v>1211.68</v>
      </c>
      <c r="M2737" s="5">
        <v>3</v>
      </c>
      <c r="N2737" s="5">
        <v>3</v>
      </c>
      <c r="O2737" s="5">
        <v>0.44</v>
      </c>
      <c r="P2737" s="5">
        <v>0.44</v>
      </c>
      <c r="Q2737" s="5">
        <v>467.61</v>
      </c>
      <c r="R2737" s="5">
        <v>467.61</v>
      </c>
      <c r="S2737" s="5" t="s">
        <v>14</v>
      </c>
      <c r="T2737" s="5" t="s">
        <v>11775</v>
      </c>
      <c r="U2737" s="7">
        <v>0.38591872441568731</v>
      </c>
      <c r="V2737" s="5" t="str">
        <f>TEXT(superstore_excel!$B2737, "MMMM")</f>
        <v>August</v>
      </c>
      <c r="W2737" s="5">
        <f>YEAR(superstore_excel!$B2737)</f>
        <v>2024</v>
      </c>
      <c r="X2737" s="29"/>
    </row>
    <row r="2738" spans="1:24" x14ac:dyDescent="0.3">
      <c r="A2738" s="26" t="s">
        <v>3610</v>
      </c>
      <c r="B2738" s="2">
        <v>45577</v>
      </c>
      <c r="C2738" s="2">
        <v>45771</v>
      </c>
      <c r="D2738" s="3" t="s">
        <v>17</v>
      </c>
      <c r="E2738" s="3" t="s">
        <v>3611</v>
      </c>
      <c r="F2738" s="3" t="s">
        <v>3612</v>
      </c>
      <c r="G2738" s="3" t="s">
        <v>20</v>
      </c>
      <c r="H2738" s="3" t="s">
        <v>38</v>
      </c>
      <c r="I2738" s="3" t="s">
        <v>45</v>
      </c>
      <c r="J2738" s="3" t="s">
        <v>46</v>
      </c>
      <c r="K2738" s="3" t="s">
        <v>3613</v>
      </c>
      <c r="L2738" s="3">
        <v>3795.17</v>
      </c>
      <c r="M2738" s="3">
        <v>8</v>
      </c>
      <c r="N2738" s="3">
        <v>8</v>
      </c>
      <c r="O2738" s="3">
        <v>0.28000000000000003</v>
      </c>
      <c r="P2738" s="3">
        <v>0.28000000000000003</v>
      </c>
      <c r="Q2738" s="3">
        <v>25.55</v>
      </c>
      <c r="R2738" s="3">
        <v>25.55</v>
      </c>
      <c r="S2738" s="3" t="s">
        <v>14</v>
      </c>
      <c r="T2738" s="3" t="s">
        <v>11763</v>
      </c>
      <c r="U2738" s="6">
        <v>6.732241243475259E-3</v>
      </c>
      <c r="V2738" s="3" t="str">
        <f>TEXT(superstore_excel!$B2738, "MMMM")</f>
        <v>October</v>
      </c>
      <c r="W2738" s="3">
        <f>YEAR(superstore_excel!$B2738)</f>
        <v>2024</v>
      </c>
      <c r="X2738" s="27"/>
    </row>
    <row r="2739" spans="1:24" x14ac:dyDescent="0.3">
      <c r="A2739" s="28" t="s">
        <v>3614</v>
      </c>
      <c r="B2739" s="4">
        <v>45313</v>
      </c>
      <c r="C2739" s="4">
        <v>45771</v>
      </c>
      <c r="D2739" s="5" t="s">
        <v>34</v>
      </c>
      <c r="E2739" s="5" t="s">
        <v>3615</v>
      </c>
      <c r="F2739" s="5" t="s">
        <v>3616</v>
      </c>
      <c r="G2739" s="5" t="s">
        <v>20</v>
      </c>
      <c r="H2739" s="5" t="s">
        <v>29</v>
      </c>
      <c r="I2739" s="5" t="s">
        <v>30</v>
      </c>
      <c r="J2739" s="5" t="s">
        <v>126</v>
      </c>
      <c r="K2739" s="5" t="s">
        <v>3617</v>
      </c>
      <c r="L2739" s="5">
        <v>2432.69</v>
      </c>
      <c r="M2739" s="5">
        <v>10</v>
      </c>
      <c r="N2739" s="5">
        <v>10</v>
      </c>
      <c r="O2739" s="5">
        <v>0.11</v>
      </c>
      <c r="P2739" s="5">
        <v>0.11</v>
      </c>
      <c r="Q2739" s="5">
        <v>292.83</v>
      </c>
      <c r="R2739" s="5">
        <v>292.83</v>
      </c>
      <c r="S2739" s="5" t="s">
        <v>14</v>
      </c>
      <c r="T2739" s="5" t="s">
        <v>11784</v>
      </c>
      <c r="U2739" s="7">
        <v>0.12037292051186134</v>
      </c>
      <c r="V2739" s="5" t="str">
        <f>TEXT(superstore_excel!$B2739, "MMMM")</f>
        <v>January</v>
      </c>
      <c r="W2739" s="5">
        <f>YEAR(superstore_excel!$B2739)</f>
        <v>2024</v>
      </c>
      <c r="X2739" s="29"/>
    </row>
    <row r="2740" spans="1:24" x14ac:dyDescent="0.3">
      <c r="A2740" s="26" t="s">
        <v>3618</v>
      </c>
      <c r="B2740" s="2">
        <v>45481</v>
      </c>
      <c r="C2740" s="2">
        <v>45781</v>
      </c>
      <c r="D2740" s="3" t="s">
        <v>26</v>
      </c>
      <c r="E2740" s="3" t="s">
        <v>3619</v>
      </c>
      <c r="F2740" s="3" t="s">
        <v>3620</v>
      </c>
      <c r="G2740" s="3" t="s">
        <v>37</v>
      </c>
      <c r="H2740" s="3" t="s">
        <v>62</v>
      </c>
      <c r="I2740" s="3" t="s">
        <v>22</v>
      </c>
      <c r="J2740" s="3" t="s">
        <v>131</v>
      </c>
      <c r="K2740" s="3" t="s">
        <v>3621</v>
      </c>
      <c r="L2740" s="3">
        <v>4519.9799999999996</v>
      </c>
      <c r="M2740" s="3">
        <v>9</v>
      </c>
      <c r="N2740" s="3">
        <v>9</v>
      </c>
      <c r="O2740" s="3">
        <v>0.35</v>
      </c>
      <c r="P2740" s="3">
        <v>0.35</v>
      </c>
      <c r="Q2740" s="3">
        <v>177.63</v>
      </c>
      <c r="R2740" s="3">
        <v>177.63</v>
      </c>
      <c r="S2740" s="3" t="s">
        <v>14</v>
      </c>
      <c r="T2740" s="3" t="s">
        <v>11779</v>
      </c>
      <c r="U2740" s="6">
        <v>3.9298846455072811E-2</v>
      </c>
      <c r="V2740" s="3" t="str">
        <f>TEXT(superstore_excel!$B2740, "MMMM")</f>
        <v>July</v>
      </c>
      <c r="W2740" s="3">
        <f>YEAR(superstore_excel!$B2740)</f>
        <v>2024</v>
      </c>
      <c r="X2740" s="27"/>
    </row>
    <row r="2741" spans="1:24" x14ac:dyDescent="0.3">
      <c r="A2741" s="28" t="s">
        <v>3622</v>
      </c>
      <c r="B2741" s="4">
        <v>45421</v>
      </c>
      <c r="C2741" s="4">
        <v>45756</v>
      </c>
      <c r="D2741" s="5" t="s">
        <v>17</v>
      </c>
      <c r="E2741" s="5" t="s">
        <v>2901</v>
      </c>
      <c r="F2741" s="5" t="s">
        <v>3623</v>
      </c>
      <c r="G2741" s="5" t="s">
        <v>37</v>
      </c>
      <c r="H2741" s="5" t="s">
        <v>62</v>
      </c>
      <c r="I2741" s="5" t="s">
        <v>22</v>
      </c>
      <c r="J2741" s="5" t="s">
        <v>131</v>
      </c>
      <c r="K2741" s="5" t="s">
        <v>3624</v>
      </c>
      <c r="L2741" s="5">
        <v>1065.69</v>
      </c>
      <c r="M2741" s="5">
        <v>2</v>
      </c>
      <c r="N2741" s="5">
        <v>2</v>
      </c>
      <c r="O2741" s="5">
        <v>0.01</v>
      </c>
      <c r="P2741" s="5">
        <v>0.01</v>
      </c>
      <c r="Q2741" s="5">
        <v>965.74</v>
      </c>
      <c r="R2741" s="5">
        <v>965.74</v>
      </c>
      <c r="S2741" s="5" t="s">
        <v>14</v>
      </c>
      <c r="T2741" s="5" t="s">
        <v>11781</v>
      </c>
      <c r="U2741" s="7">
        <v>0.90621099944636807</v>
      </c>
      <c r="V2741" s="5" t="str">
        <f>TEXT(superstore_excel!$B2741, "MMMM")</f>
        <v>May</v>
      </c>
      <c r="W2741" s="5">
        <f>YEAR(superstore_excel!$B2741)</f>
        <v>2024</v>
      </c>
      <c r="X2741" s="29"/>
    </row>
    <row r="2742" spans="1:24" x14ac:dyDescent="0.3">
      <c r="A2742" s="26" t="s">
        <v>3625</v>
      </c>
      <c r="B2742" s="2">
        <v>45688</v>
      </c>
      <c r="C2742" s="2">
        <v>45778</v>
      </c>
      <c r="D2742" s="3" t="s">
        <v>54</v>
      </c>
      <c r="E2742" s="3" t="s">
        <v>2950</v>
      </c>
      <c r="F2742" s="3" t="s">
        <v>3626</v>
      </c>
      <c r="G2742" s="3" t="s">
        <v>37</v>
      </c>
      <c r="H2742" s="3" t="s">
        <v>38</v>
      </c>
      <c r="I2742" s="3" t="s">
        <v>45</v>
      </c>
      <c r="J2742" s="3" t="s">
        <v>57</v>
      </c>
      <c r="K2742" s="3" t="s">
        <v>3627</v>
      </c>
      <c r="L2742" s="3">
        <v>1605.36</v>
      </c>
      <c r="M2742" s="3">
        <v>5</v>
      </c>
      <c r="N2742" s="3">
        <v>5</v>
      </c>
      <c r="O2742" s="3">
        <v>0.25</v>
      </c>
      <c r="P2742" s="3">
        <v>0.25</v>
      </c>
      <c r="Q2742" s="3">
        <v>733.52</v>
      </c>
      <c r="R2742" s="3">
        <v>733.52</v>
      </c>
      <c r="S2742" s="3" t="s">
        <v>14</v>
      </c>
      <c r="T2742" s="3" t="s">
        <v>11778</v>
      </c>
      <c r="U2742" s="6">
        <v>0.45691932027707183</v>
      </c>
      <c r="V2742" s="3" t="str">
        <f>TEXT(superstore_excel!$B2742, "MMMM")</f>
        <v>January</v>
      </c>
      <c r="W2742" s="3">
        <f>YEAR(superstore_excel!$B2742)</f>
        <v>2025</v>
      </c>
      <c r="X2742" s="27"/>
    </row>
    <row r="2743" spans="1:24" x14ac:dyDescent="0.3">
      <c r="A2743" s="28" t="s">
        <v>3628</v>
      </c>
      <c r="B2743" s="4">
        <v>45434</v>
      </c>
      <c r="C2743" s="4">
        <v>45784</v>
      </c>
      <c r="D2743" s="5" t="s">
        <v>26</v>
      </c>
      <c r="E2743" s="5" t="s">
        <v>3629</v>
      </c>
      <c r="F2743" s="5" t="s">
        <v>3630</v>
      </c>
      <c r="G2743" s="5" t="s">
        <v>20</v>
      </c>
      <c r="H2743" s="5" t="s">
        <v>21</v>
      </c>
      <c r="I2743" s="5" t="s">
        <v>22</v>
      </c>
      <c r="J2743" s="5" t="s">
        <v>23</v>
      </c>
      <c r="K2743" s="5" t="s">
        <v>3631</v>
      </c>
      <c r="L2743" s="5">
        <v>326</v>
      </c>
      <c r="M2743" s="5">
        <v>10</v>
      </c>
      <c r="N2743" s="5">
        <v>10</v>
      </c>
      <c r="O2743" s="5">
        <v>0.03</v>
      </c>
      <c r="P2743" s="5">
        <v>0.03</v>
      </c>
      <c r="Q2743" s="5">
        <v>-10.99</v>
      </c>
      <c r="R2743" s="5">
        <v>-10.99</v>
      </c>
      <c r="S2743" s="5" t="s">
        <v>84</v>
      </c>
      <c r="T2743" s="5" t="s">
        <v>11781</v>
      </c>
      <c r="U2743" s="7">
        <v>-3.3711656441717794E-2</v>
      </c>
      <c r="V2743" s="5" t="str">
        <f>TEXT(superstore_excel!$B2743, "MMMM")</f>
        <v>May</v>
      </c>
      <c r="W2743" s="5">
        <f>YEAR(superstore_excel!$B2743)</f>
        <v>2024</v>
      </c>
      <c r="X2743" s="29"/>
    </row>
    <row r="2744" spans="1:24" x14ac:dyDescent="0.3">
      <c r="A2744" s="26" t="s">
        <v>3632</v>
      </c>
      <c r="B2744" s="2">
        <v>45471</v>
      </c>
      <c r="C2744" s="2">
        <v>45765</v>
      </c>
      <c r="D2744" s="3" t="s">
        <v>54</v>
      </c>
      <c r="E2744" s="3" t="s">
        <v>3633</v>
      </c>
      <c r="F2744" s="3" t="s">
        <v>3634</v>
      </c>
      <c r="G2744" s="3" t="s">
        <v>44</v>
      </c>
      <c r="H2744" s="3" t="s">
        <v>38</v>
      </c>
      <c r="I2744" s="3" t="s">
        <v>22</v>
      </c>
      <c r="J2744" s="3" t="s">
        <v>131</v>
      </c>
      <c r="K2744" s="3" t="s">
        <v>3635</v>
      </c>
      <c r="L2744" s="3">
        <v>2683.05</v>
      </c>
      <c r="M2744" s="3">
        <v>8</v>
      </c>
      <c r="N2744" s="3">
        <v>8</v>
      </c>
      <c r="O2744" s="3">
        <v>0.18</v>
      </c>
      <c r="P2744" s="3">
        <v>0.18</v>
      </c>
      <c r="Q2744" s="3">
        <v>-72.56</v>
      </c>
      <c r="R2744" s="3">
        <v>-72.56</v>
      </c>
      <c r="S2744" s="3" t="s">
        <v>84</v>
      </c>
      <c r="T2744" s="3" t="s">
        <v>11773</v>
      </c>
      <c r="U2744" s="6">
        <v>-2.704384935055254E-2</v>
      </c>
      <c r="V2744" s="3" t="str">
        <f>TEXT(superstore_excel!$B2744, "MMMM")</f>
        <v>June</v>
      </c>
      <c r="W2744" s="3">
        <f>YEAR(superstore_excel!$B2744)</f>
        <v>2024</v>
      </c>
      <c r="X2744" s="27"/>
    </row>
    <row r="2745" spans="1:24" x14ac:dyDescent="0.3">
      <c r="A2745" s="28" t="s">
        <v>3636</v>
      </c>
      <c r="B2745" s="4">
        <v>45726</v>
      </c>
      <c r="C2745" s="4">
        <v>45780</v>
      </c>
      <c r="D2745" s="5" t="s">
        <v>17</v>
      </c>
      <c r="E2745" s="5" t="s">
        <v>2629</v>
      </c>
      <c r="F2745" s="5" t="s">
        <v>3637</v>
      </c>
      <c r="G2745" s="5" t="s">
        <v>44</v>
      </c>
      <c r="H2745" s="5" t="s">
        <v>38</v>
      </c>
      <c r="I2745" s="5" t="s">
        <v>30</v>
      </c>
      <c r="J2745" s="5" t="s">
        <v>101</v>
      </c>
      <c r="K2745" s="5" t="s">
        <v>3638</v>
      </c>
      <c r="L2745" s="5">
        <v>2616.6799999999998</v>
      </c>
      <c r="M2745" s="5">
        <v>9</v>
      </c>
      <c r="N2745" s="5">
        <v>9</v>
      </c>
      <c r="O2745" s="5">
        <v>0.03</v>
      </c>
      <c r="P2745" s="5">
        <v>0.03</v>
      </c>
      <c r="Q2745" s="5">
        <v>943.88</v>
      </c>
      <c r="R2745" s="5">
        <v>943.88</v>
      </c>
      <c r="S2745" s="5" t="s">
        <v>14</v>
      </c>
      <c r="T2745" s="5" t="s">
        <v>11772</v>
      </c>
      <c r="U2745" s="7">
        <v>0.36071663329104059</v>
      </c>
      <c r="V2745" s="5" t="str">
        <f>TEXT(superstore_excel!$B2745, "MMMM")</f>
        <v>March</v>
      </c>
      <c r="W2745" s="5">
        <f>YEAR(superstore_excel!$B2745)</f>
        <v>2025</v>
      </c>
      <c r="X2745" s="29"/>
    </row>
    <row r="2746" spans="1:24" x14ac:dyDescent="0.3">
      <c r="A2746" s="26" t="s">
        <v>3639</v>
      </c>
      <c r="B2746" s="2">
        <v>45751</v>
      </c>
      <c r="C2746" s="2">
        <v>45762</v>
      </c>
      <c r="D2746" s="3" t="s">
        <v>34</v>
      </c>
      <c r="E2746" s="3" t="s">
        <v>2853</v>
      </c>
      <c r="F2746" s="3" t="s">
        <v>3640</v>
      </c>
      <c r="G2746" s="3" t="s">
        <v>37</v>
      </c>
      <c r="H2746" s="3" t="s">
        <v>21</v>
      </c>
      <c r="I2746" s="3" t="s">
        <v>30</v>
      </c>
      <c r="J2746" s="3" t="s">
        <v>126</v>
      </c>
      <c r="K2746" s="3" t="s">
        <v>3641</v>
      </c>
      <c r="L2746" s="3">
        <v>4742.9799999999996</v>
      </c>
      <c r="M2746" s="3">
        <v>9</v>
      </c>
      <c r="N2746" s="3">
        <v>9</v>
      </c>
      <c r="O2746" s="3">
        <v>0.21</v>
      </c>
      <c r="P2746" s="3">
        <v>0.21</v>
      </c>
      <c r="Q2746" s="3">
        <v>798.13</v>
      </c>
      <c r="R2746" s="3">
        <v>798.13</v>
      </c>
      <c r="S2746" s="3" t="s">
        <v>14</v>
      </c>
      <c r="T2746" s="3" t="s">
        <v>11786</v>
      </c>
      <c r="U2746" s="6">
        <v>0.1682760627284956</v>
      </c>
      <c r="V2746" s="3" t="str">
        <f>TEXT(superstore_excel!$B2746, "MMMM")</f>
        <v>April</v>
      </c>
      <c r="W2746" s="3">
        <f>YEAR(superstore_excel!$B2746)</f>
        <v>2025</v>
      </c>
      <c r="X2746" s="27"/>
    </row>
    <row r="2747" spans="1:24" x14ac:dyDescent="0.3">
      <c r="A2747" s="28" t="s">
        <v>3642</v>
      </c>
      <c r="B2747" s="4">
        <v>45317</v>
      </c>
      <c r="C2747" s="4">
        <v>45774</v>
      </c>
      <c r="D2747" s="5" t="s">
        <v>54</v>
      </c>
      <c r="E2747" s="5" t="s">
        <v>3643</v>
      </c>
      <c r="F2747" s="5" t="s">
        <v>3644</v>
      </c>
      <c r="G2747" s="5" t="s">
        <v>37</v>
      </c>
      <c r="H2747" s="5" t="s">
        <v>62</v>
      </c>
      <c r="I2747" s="5" t="s">
        <v>22</v>
      </c>
      <c r="J2747" s="5" t="s">
        <v>131</v>
      </c>
      <c r="K2747" s="5" t="s">
        <v>3645</v>
      </c>
      <c r="L2747" s="5">
        <v>3489.18</v>
      </c>
      <c r="M2747" s="5">
        <v>7</v>
      </c>
      <c r="N2747" s="5">
        <v>7</v>
      </c>
      <c r="O2747" s="5">
        <v>0.31</v>
      </c>
      <c r="P2747" s="5">
        <v>0.31</v>
      </c>
      <c r="Q2747" s="5">
        <v>225.45</v>
      </c>
      <c r="R2747" s="5">
        <v>225.45</v>
      </c>
      <c r="S2747" s="5" t="s">
        <v>14</v>
      </c>
      <c r="T2747" s="5" t="s">
        <v>11784</v>
      </c>
      <c r="U2747" s="7">
        <v>6.4614035389403815E-2</v>
      </c>
      <c r="V2747" s="5" t="str">
        <f>TEXT(superstore_excel!$B2747, "MMMM")</f>
        <v>January</v>
      </c>
      <c r="W2747" s="5">
        <f>YEAR(superstore_excel!$B2747)</f>
        <v>2024</v>
      </c>
      <c r="X2747" s="29"/>
    </row>
    <row r="2748" spans="1:24" x14ac:dyDescent="0.3">
      <c r="A2748" s="26" t="s">
        <v>3646</v>
      </c>
      <c r="B2748" s="2">
        <v>45517</v>
      </c>
      <c r="C2748" s="2">
        <v>45765</v>
      </c>
      <c r="D2748" s="3" t="s">
        <v>54</v>
      </c>
      <c r="E2748" s="3" t="s">
        <v>3647</v>
      </c>
      <c r="F2748" s="3" t="s">
        <v>3648</v>
      </c>
      <c r="G2748" s="3" t="s">
        <v>20</v>
      </c>
      <c r="H2748" s="3" t="s">
        <v>38</v>
      </c>
      <c r="I2748" s="3" t="s">
        <v>45</v>
      </c>
      <c r="J2748" s="3" t="s">
        <v>160</v>
      </c>
      <c r="K2748" s="3" t="s">
        <v>3649</v>
      </c>
      <c r="L2748" s="3">
        <v>2631.92</v>
      </c>
      <c r="M2748" s="3">
        <v>3</v>
      </c>
      <c r="N2748" s="3">
        <v>3</v>
      </c>
      <c r="O2748" s="3">
        <v>0.28000000000000003</v>
      </c>
      <c r="P2748" s="3">
        <v>0.28000000000000003</v>
      </c>
      <c r="Q2748" s="3">
        <v>390.01</v>
      </c>
      <c r="R2748" s="3">
        <v>390.01</v>
      </c>
      <c r="S2748" s="3" t="s">
        <v>14</v>
      </c>
      <c r="T2748" s="3" t="s">
        <v>11775</v>
      </c>
      <c r="U2748" s="6">
        <v>0.14818459527645217</v>
      </c>
      <c r="V2748" s="3" t="str">
        <f>TEXT(superstore_excel!$B2748, "MMMM")</f>
        <v>August</v>
      </c>
      <c r="W2748" s="3">
        <f>YEAR(superstore_excel!$B2748)</f>
        <v>2024</v>
      </c>
      <c r="X2748" s="27"/>
    </row>
    <row r="2749" spans="1:24" x14ac:dyDescent="0.3">
      <c r="A2749" s="28" t="s">
        <v>3650</v>
      </c>
      <c r="B2749" s="4">
        <v>45575</v>
      </c>
      <c r="C2749" s="4">
        <v>45760</v>
      </c>
      <c r="D2749" s="5" t="s">
        <v>17</v>
      </c>
      <c r="E2749" s="5" t="s">
        <v>3651</v>
      </c>
      <c r="F2749" s="5" t="s">
        <v>3652</v>
      </c>
      <c r="G2749" s="5" t="s">
        <v>20</v>
      </c>
      <c r="H2749" s="5" t="s">
        <v>29</v>
      </c>
      <c r="I2749" s="5" t="s">
        <v>30</v>
      </c>
      <c r="J2749" s="5" t="s">
        <v>101</v>
      </c>
      <c r="K2749" s="5" t="s">
        <v>3653</v>
      </c>
      <c r="L2749" s="5">
        <v>680.39</v>
      </c>
      <c r="M2749" s="5">
        <v>8</v>
      </c>
      <c r="N2749" s="5">
        <v>8</v>
      </c>
      <c r="O2749" s="5">
        <v>0.36</v>
      </c>
      <c r="P2749" s="5">
        <v>0.36</v>
      </c>
      <c r="Q2749" s="5">
        <v>870.61</v>
      </c>
      <c r="R2749" s="5">
        <v>870.61</v>
      </c>
      <c r="S2749" s="5" t="s">
        <v>14</v>
      </c>
      <c r="T2749" s="5" t="s">
        <v>11763</v>
      </c>
      <c r="U2749" s="7">
        <v>1.2795749496612236</v>
      </c>
      <c r="V2749" s="5" t="str">
        <f>TEXT(superstore_excel!$B2749, "MMMM")</f>
        <v>October</v>
      </c>
      <c r="W2749" s="5">
        <f>YEAR(superstore_excel!$B2749)</f>
        <v>2024</v>
      </c>
      <c r="X2749" s="29"/>
    </row>
    <row r="2750" spans="1:24" x14ac:dyDescent="0.3">
      <c r="A2750" s="26" t="s">
        <v>3654</v>
      </c>
      <c r="B2750" s="2">
        <v>45100</v>
      </c>
      <c r="C2750" s="2">
        <v>45780</v>
      </c>
      <c r="D2750" s="3" t="s">
        <v>54</v>
      </c>
      <c r="E2750" s="3" t="s">
        <v>3655</v>
      </c>
      <c r="F2750" s="3" t="s">
        <v>3656</v>
      </c>
      <c r="G2750" s="3" t="s">
        <v>44</v>
      </c>
      <c r="H2750" s="3" t="s">
        <v>21</v>
      </c>
      <c r="I2750" s="3" t="s">
        <v>30</v>
      </c>
      <c r="J2750" s="3" t="s">
        <v>39</v>
      </c>
      <c r="K2750" s="3" t="s">
        <v>3657</v>
      </c>
      <c r="L2750" s="3">
        <v>4565.5</v>
      </c>
      <c r="M2750" s="3">
        <v>10</v>
      </c>
      <c r="N2750" s="3">
        <v>10</v>
      </c>
      <c r="O2750" s="3">
        <v>0.03</v>
      </c>
      <c r="P2750" s="3">
        <v>0.03</v>
      </c>
      <c r="Q2750" s="3">
        <v>45.64</v>
      </c>
      <c r="R2750" s="3">
        <v>45.64</v>
      </c>
      <c r="S2750" s="3" t="s">
        <v>14</v>
      </c>
      <c r="T2750" s="3" t="s">
        <v>11764</v>
      </c>
      <c r="U2750" s="6">
        <v>9.9967144891030552E-3</v>
      </c>
      <c r="V2750" s="3" t="str">
        <f>TEXT(superstore_excel!$B2750, "MMMM")</f>
        <v>June</v>
      </c>
      <c r="W2750" s="3">
        <f>YEAR(superstore_excel!$B2750)</f>
        <v>2023</v>
      </c>
      <c r="X2750" s="27"/>
    </row>
    <row r="2751" spans="1:24" x14ac:dyDescent="0.3">
      <c r="A2751" s="28" t="s">
        <v>3658</v>
      </c>
      <c r="B2751" s="4">
        <v>45538</v>
      </c>
      <c r="C2751" s="4">
        <v>45772</v>
      </c>
      <c r="D2751" s="5" t="s">
        <v>34</v>
      </c>
      <c r="E2751" s="5" t="s">
        <v>1863</v>
      </c>
      <c r="F2751" s="5" t="s">
        <v>3659</v>
      </c>
      <c r="G2751" s="5" t="s">
        <v>37</v>
      </c>
      <c r="H2751" s="5" t="s">
        <v>21</v>
      </c>
      <c r="I2751" s="5" t="s">
        <v>30</v>
      </c>
      <c r="J2751" s="5" t="s">
        <v>101</v>
      </c>
      <c r="K2751" s="5" t="s">
        <v>3660</v>
      </c>
      <c r="L2751" s="5">
        <v>1159.43</v>
      </c>
      <c r="M2751" s="5">
        <v>2</v>
      </c>
      <c r="N2751" s="5">
        <v>2</v>
      </c>
      <c r="O2751" s="5">
        <v>0.15</v>
      </c>
      <c r="P2751" s="5">
        <v>0.15</v>
      </c>
      <c r="Q2751" s="5">
        <v>443.77</v>
      </c>
      <c r="R2751" s="5">
        <v>443.77</v>
      </c>
      <c r="S2751" s="5" t="s">
        <v>14</v>
      </c>
      <c r="T2751" s="5" t="s">
        <v>11774</v>
      </c>
      <c r="U2751" s="7">
        <v>0.38274841948198679</v>
      </c>
      <c r="V2751" s="5" t="str">
        <f>TEXT(superstore_excel!$B2751, "MMMM")</f>
        <v>September</v>
      </c>
      <c r="W2751" s="5">
        <f>YEAR(superstore_excel!$B2751)</f>
        <v>2024</v>
      </c>
      <c r="X2751" s="29"/>
    </row>
    <row r="2752" spans="1:24" x14ac:dyDescent="0.3">
      <c r="A2752" s="26" t="s">
        <v>3661</v>
      </c>
      <c r="B2752" s="2">
        <v>45461</v>
      </c>
      <c r="C2752" s="2">
        <v>45767</v>
      </c>
      <c r="D2752" s="3" t="s">
        <v>34</v>
      </c>
      <c r="E2752" s="3" t="s">
        <v>2589</v>
      </c>
      <c r="F2752" s="3" t="s">
        <v>3662</v>
      </c>
      <c r="G2752" s="3" t="s">
        <v>44</v>
      </c>
      <c r="H2752" s="3" t="s">
        <v>38</v>
      </c>
      <c r="I2752" s="3" t="s">
        <v>30</v>
      </c>
      <c r="J2752" s="3" t="s">
        <v>126</v>
      </c>
      <c r="K2752" s="3" t="s">
        <v>3663</v>
      </c>
      <c r="L2752" s="3">
        <v>2354.7600000000002</v>
      </c>
      <c r="M2752" s="3">
        <v>10</v>
      </c>
      <c r="N2752" s="3">
        <v>10</v>
      </c>
      <c r="O2752" s="3">
        <v>0.03</v>
      </c>
      <c r="P2752" s="3">
        <v>0.03</v>
      </c>
      <c r="Q2752" s="3">
        <v>333.12</v>
      </c>
      <c r="R2752" s="3">
        <v>333.12</v>
      </c>
      <c r="S2752" s="3" t="s">
        <v>14</v>
      </c>
      <c r="T2752" s="3" t="s">
        <v>11773</v>
      </c>
      <c r="U2752" s="6">
        <v>0.14146664628242367</v>
      </c>
      <c r="V2752" s="3" t="str">
        <f>TEXT(superstore_excel!$B2752, "MMMM")</f>
        <v>June</v>
      </c>
      <c r="W2752" s="3">
        <f>YEAR(superstore_excel!$B2752)</f>
        <v>2024</v>
      </c>
      <c r="X2752" s="27"/>
    </row>
    <row r="2753" spans="1:24" x14ac:dyDescent="0.3">
      <c r="A2753" s="28" t="s">
        <v>3664</v>
      </c>
      <c r="B2753" s="4">
        <v>45542</v>
      </c>
      <c r="C2753" s="4">
        <v>45763</v>
      </c>
      <c r="D2753" s="5" t="s">
        <v>26</v>
      </c>
      <c r="E2753" s="5" t="s">
        <v>3665</v>
      </c>
      <c r="F2753" s="5" t="s">
        <v>3666</v>
      </c>
      <c r="G2753" s="5" t="s">
        <v>44</v>
      </c>
      <c r="H2753" s="5" t="s">
        <v>62</v>
      </c>
      <c r="I2753" s="5" t="s">
        <v>30</v>
      </c>
      <c r="J2753" s="5" t="s">
        <v>31</v>
      </c>
      <c r="K2753" s="5" t="s">
        <v>3667</v>
      </c>
      <c r="L2753" s="5">
        <v>2362.3200000000002</v>
      </c>
      <c r="M2753" s="5">
        <v>8</v>
      </c>
      <c r="N2753" s="5">
        <v>8</v>
      </c>
      <c r="O2753" s="5">
        <v>0.15</v>
      </c>
      <c r="P2753" s="5">
        <v>0.15</v>
      </c>
      <c r="Q2753" s="5">
        <v>2.52</v>
      </c>
      <c r="R2753" s="5">
        <v>2.52</v>
      </c>
      <c r="S2753" s="5" t="s">
        <v>14</v>
      </c>
      <c r="T2753" s="5" t="s">
        <v>11774</v>
      </c>
      <c r="U2753" s="7">
        <v>1.0667479427003961E-3</v>
      </c>
      <c r="V2753" s="5" t="str">
        <f>TEXT(superstore_excel!$B2753, "MMMM")</f>
        <v>September</v>
      </c>
      <c r="W2753" s="5">
        <f>YEAR(superstore_excel!$B2753)</f>
        <v>2024</v>
      </c>
      <c r="X2753" s="29"/>
    </row>
    <row r="2754" spans="1:24" x14ac:dyDescent="0.3">
      <c r="A2754" s="26" t="s">
        <v>3668</v>
      </c>
      <c r="B2754" s="2">
        <v>45645</v>
      </c>
      <c r="C2754" s="2">
        <v>45779</v>
      </c>
      <c r="D2754" s="3" t="s">
        <v>17</v>
      </c>
      <c r="E2754" s="3" t="s">
        <v>3669</v>
      </c>
      <c r="F2754" s="3" t="s">
        <v>3670</v>
      </c>
      <c r="G2754" s="3" t="s">
        <v>44</v>
      </c>
      <c r="H2754" s="3" t="s">
        <v>62</v>
      </c>
      <c r="I2754" s="3" t="s">
        <v>30</v>
      </c>
      <c r="J2754" s="3" t="s">
        <v>39</v>
      </c>
      <c r="K2754" s="3" t="s">
        <v>3671</v>
      </c>
      <c r="L2754" s="3">
        <v>614.58000000000004</v>
      </c>
      <c r="M2754" s="3">
        <v>9</v>
      </c>
      <c r="N2754" s="3">
        <v>9</v>
      </c>
      <c r="O2754" s="3">
        <v>0.24</v>
      </c>
      <c r="P2754" s="3">
        <v>0.24</v>
      </c>
      <c r="Q2754" s="3">
        <v>734.43</v>
      </c>
      <c r="R2754" s="3">
        <v>734.43</v>
      </c>
      <c r="S2754" s="3" t="s">
        <v>14</v>
      </c>
      <c r="T2754" s="3" t="s">
        <v>11771</v>
      </c>
      <c r="U2754" s="6">
        <v>1.195011227179537</v>
      </c>
      <c r="V2754" s="3" t="str">
        <f>TEXT(superstore_excel!$B2754, "MMMM")</f>
        <v>December</v>
      </c>
      <c r="W2754" s="3">
        <f>YEAR(superstore_excel!$B2754)</f>
        <v>2024</v>
      </c>
      <c r="X2754" s="27"/>
    </row>
    <row r="2755" spans="1:24" x14ac:dyDescent="0.3">
      <c r="A2755" s="28" t="s">
        <v>3672</v>
      </c>
      <c r="B2755" s="4">
        <v>45591</v>
      </c>
      <c r="C2755" s="4">
        <v>45784</v>
      </c>
      <c r="D2755" s="5" t="s">
        <v>34</v>
      </c>
      <c r="E2755" s="5" t="s">
        <v>3673</v>
      </c>
      <c r="F2755" s="5" t="s">
        <v>3674</v>
      </c>
      <c r="G2755" s="5" t="s">
        <v>20</v>
      </c>
      <c r="H2755" s="5" t="s">
        <v>29</v>
      </c>
      <c r="I2755" s="5" t="s">
        <v>30</v>
      </c>
      <c r="J2755" s="5" t="s">
        <v>39</v>
      </c>
      <c r="K2755" s="5" t="s">
        <v>3675</v>
      </c>
      <c r="L2755" s="5">
        <v>2096.06</v>
      </c>
      <c r="M2755" s="5">
        <v>1</v>
      </c>
      <c r="N2755" s="5">
        <v>1</v>
      </c>
      <c r="O2755" s="5">
        <v>0.38</v>
      </c>
      <c r="P2755" s="5">
        <v>0.38</v>
      </c>
      <c r="Q2755" s="5">
        <v>673.83</v>
      </c>
      <c r="R2755" s="5">
        <v>673.83</v>
      </c>
      <c r="S2755" s="5" t="s">
        <v>14</v>
      </c>
      <c r="T2755" s="5" t="s">
        <v>11763</v>
      </c>
      <c r="U2755" s="7">
        <v>0.32147457610946256</v>
      </c>
      <c r="V2755" s="5" t="str">
        <f>TEXT(superstore_excel!$B2755, "MMMM")</f>
        <v>October</v>
      </c>
      <c r="W2755" s="5">
        <f>YEAR(superstore_excel!$B2755)</f>
        <v>2024</v>
      </c>
      <c r="X2755" s="29"/>
    </row>
    <row r="2756" spans="1:24" x14ac:dyDescent="0.3">
      <c r="A2756" s="26" t="s">
        <v>3676</v>
      </c>
      <c r="B2756" s="2">
        <v>45672</v>
      </c>
      <c r="C2756" s="2">
        <v>45758</v>
      </c>
      <c r="D2756" s="3" t="s">
        <v>34</v>
      </c>
      <c r="E2756" s="3" t="s">
        <v>589</v>
      </c>
      <c r="F2756" s="3" t="s">
        <v>3677</v>
      </c>
      <c r="G2756" s="3" t="s">
        <v>37</v>
      </c>
      <c r="H2756" s="3" t="s">
        <v>38</v>
      </c>
      <c r="I2756" s="3" t="s">
        <v>30</v>
      </c>
      <c r="J2756" s="3" t="s">
        <v>39</v>
      </c>
      <c r="K2756" s="3" t="s">
        <v>3678</v>
      </c>
      <c r="L2756" s="3">
        <v>3119.94</v>
      </c>
      <c r="M2756" s="3">
        <v>2</v>
      </c>
      <c r="N2756" s="3">
        <v>2</v>
      </c>
      <c r="O2756" s="3">
        <v>0.35</v>
      </c>
      <c r="P2756" s="3">
        <v>0.35</v>
      </c>
      <c r="Q2756" s="3">
        <v>526.99</v>
      </c>
      <c r="R2756" s="3">
        <v>526.99</v>
      </c>
      <c r="S2756" s="3" t="s">
        <v>14</v>
      </c>
      <c r="T2756" s="3" t="s">
        <v>11778</v>
      </c>
      <c r="U2756" s="6">
        <v>0.16891029955704276</v>
      </c>
      <c r="V2756" s="3" t="str">
        <f>TEXT(superstore_excel!$B2756, "MMMM")</f>
        <v>January</v>
      </c>
      <c r="W2756" s="3">
        <f>YEAR(superstore_excel!$B2756)</f>
        <v>2025</v>
      </c>
      <c r="X2756" s="27"/>
    </row>
    <row r="2757" spans="1:24" x14ac:dyDescent="0.3">
      <c r="A2757" s="28" t="s">
        <v>3679</v>
      </c>
      <c r="B2757" s="4">
        <v>45513</v>
      </c>
      <c r="C2757" s="4">
        <v>45761</v>
      </c>
      <c r="D2757" s="5" t="s">
        <v>34</v>
      </c>
      <c r="E2757" s="5" t="s">
        <v>3680</v>
      </c>
      <c r="F2757" s="5" t="s">
        <v>3681</v>
      </c>
      <c r="G2757" s="5" t="s">
        <v>44</v>
      </c>
      <c r="H2757" s="5" t="s">
        <v>62</v>
      </c>
      <c r="I2757" s="5" t="s">
        <v>22</v>
      </c>
      <c r="J2757" s="5" t="s">
        <v>302</v>
      </c>
      <c r="K2757" s="5" t="s">
        <v>3682</v>
      </c>
      <c r="L2757" s="5">
        <v>2412.12</v>
      </c>
      <c r="M2757" s="5">
        <v>5</v>
      </c>
      <c r="N2757" s="5">
        <v>5</v>
      </c>
      <c r="O2757" s="5">
        <v>0.01</v>
      </c>
      <c r="P2757" s="5">
        <v>0.01</v>
      </c>
      <c r="Q2757" s="5">
        <v>550.53</v>
      </c>
      <c r="R2757" s="5">
        <v>550.53</v>
      </c>
      <c r="S2757" s="5" t="s">
        <v>14</v>
      </c>
      <c r="T2757" s="5" t="s">
        <v>11775</v>
      </c>
      <c r="U2757" s="7">
        <v>0.22823491368588628</v>
      </c>
      <c r="V2757" s="5" t="str">
        <f>TEXT(superstore_excel!$B2757, "MMMM")</f>
        <v>August</v>
      </c>
      <c r="W2757" s="5">
        <f>YEAR(superstore_excel!$B2757)</f>
        <v>2024</v>
      </c>
      <c r="X2757" s="29"/>
    </row>
    <row r="2758" spans="1:24" x14ac:dyDescent="0.3">
      <c r="A2758" s="26" t="s">
        <v>3683</v>
      </c>
      <c r="B2758" s="2">
        <v>45452</v>
      </c>
      <c r="C2758" s="2">
        <v>45759</v>
      </c>
      <c r="D2758" s="3" t="s">
        <v>17</v>
      </c>
      <c r="E2758" s="3" t="s">
        <v>3684</v>
      </c>
      <c r="F2758" s="3" t="s">
        <v>3685</v>
      </c>
      <c r="G2758" s="3" t="s">
        <v>44</v>
      </c>
      <c r="H2758" s="3" t="s">
        <v>62</v>
      </c>
      <c r="I2758" s="3" t="s">
        <v>22</v>
      </c>
      <c r="J2758" s="3" t="s">
        <v>23</v>
      </c>
      <c r="K2758" s="3" t="s">
        <v>3686</v>
      </c>
      <c r="L2758" s="3">
        <v>3810.75</v>
      </c>
      <c r="M2758" s="3">
        <v>2</v>
      </c>
      <c r="N2758" s="3">
        <v>2</v>
      </c>
      <c r="O2758" s="3">
        <v>0.03</v>
      </c>
      <c r="P2758" s="3">
        <v>0.03</v>
      </c>
      <c r="Q2758" s="3">
        <v>123.29</v>
      </c>
      <c r="R2758" s="3">
        <v>123.29</v>
      </c>
      <c r="S2758" s="3" t="s">
        <v>14</v>
      </c>
      <c r="T2758" s="3" t="s">
        <v>11773</v>
      </c>
      <c r="U2758" s="6">
        <v>3.2353211310109563E-2</v>
      </c>
      <c r="V2758" s="3" t="str">
        <f>TEXT(superstore_excel!$B2758, "MMMM")</f>
        <v>June</v>
      </c>
      <c r="W2758" s="3">
        <f>YEAR(superstore_excel!$B2758)</f>
        <v>2024</v>
      </c>
      <c r="X2758" s="27"/>
    </row>
    <row r="2759" spans="1:24" x14ac:dyDescent="0.3">
      <c r="A2759" s="28" t="s">
        <v>3687</v>
      </c>
      <c r="B2759" s="4">
        <v>45218</v>
      </c>
      <c r="C2759" s="4">
        <v>45783</v>
      </c>
      <c r="D2759" s="5" t="s">
        <v>26</v>
      </c>
      <c r="E2759" s="5" t="s">
        <v>3688</v>
      </c>
      <c r="F2759" s="5" t="s">
        <v>3689</v>
      </c>
      <c r="G2759" s="5" t="s">
        <v>44</v>
      </c>
      <c r="H2759" s="5" t="s">
        <v>62</v>
      </c>
      <c r="I2759" s="5" t="s">
        <v>22</v>
      </c>
      <c r="J2759" s="5" t="s">
        <v>131</v>
      </c>
      <c r="K2759" s="5" t="s">
        <v>3690</v>
      </c>
      <c r="L2759" s="5">
        <v>7.37</v>
      </c>
      <c r="M2759" s="5">
        <v>4</v>
      </c>
      <c r="N2759" s="5">
        <v>4</v>
      </c>
      <c r="O2759" s="5">
        <v>0.15</v>
      </c>
      <c r="P2759" s="5">
        <v>0.15</v>
      </c>
      <c r="Q2759" s="5">
        <v>405.61</v>
      </c>
      <c r="R2759" s="5">
        <v>405.61</v>
      </c>
      <c r="S2759" s="5" t="s">
        <v>14</v>
      </c>
      <c r="T2759" s="5" t="s">
        <v>11783</v>
      </c>
      <c r="U2759" s="7">
        <v>55.035278154681144</v>
      </c>
      <c r="V2759" s="5" t="str">
        <f>TEXT(superstore_excel!$B2759, "MMMM")</f>
        <v>October</v>
      </c>
      <c r="W2759" s="5">
        <f>YEAR(superstore_excel!$B2759)</f>
        <v>2023</v>
      </c>
      <c r="X2759" s="29"/>
    </row>
    <row r="2760" spans="1:24" x14ac:dyDescent="0.3">
      <c r="A2760" s="26" t="s">
        <v>3691</v>
      </c>
      <c r="B2760" s="2">
        <v>45456</v>
      </c>
      <c r="C2760" s="2">
        <v>45761</v>
      </c>
      <c r="D2760" s="3" t="s">
        <v>34</v>
      </c>
      <c r="E2760" s="3" t="s">
        <v>3692</v>
      </c>
      <c r="F2760" s="3" t="s">
        <v>3693</v>
      </c>
      <c r="G2760" s="3" t="s">
        <v>37</v>
      </c>
      <c r="H2760" s="3" t="s">
        <v>38</v>
      </c>
      <c r="I2760" s="3" t="s">
        <v>22</v>
      </c>
      <c r="J2760" s="3" t="s">
        <v>23</v>
      </c>
      <c r="K2760" s="3" t="s">
        <v>3694</v>
      </c>
      <c r="L2760" s="3">
        <v>3304.07</v>
      </c>
      <c r="M2760" s="3">
        <v>4</v>
      </c>
      <c r="N2760" s="3">
        <v>4</v>
      </c>
      <c r="O2760" s="3">
        <v>0.02</v>
      </c>
      <c r="P2760" s="3">
        <v>0.02</v>
      </c>
      <c r="Q2760" s="3">
        <v>798.4</v>
      </c>
      <c r="R2760" s="3">
        <v>798.4</v>
      </c>
      <c r="S2760" s="3" t="s">
        <v>14</v>
      </c>
      <c r="T2760" s="3" t="s">
        <v>11773</v>
      </c>
      <c r="U2760" s="6">
        <v>0.24164136958357418</v>
      </c>
      <c r="V2760" s="3" t="str">
        <f>TEXT(superstore_excel!$B2760, "MMMM")</f>
        <v>June</v>
      </c>
      <c r="W2760" s="3">
        <f>YEAR(superstore_excel!$B2760)</f>
        <v>2024</v>
      </c>
      <c r="X2760" s="27"/>
    </row>
    <row r="2761" spans="1:24" x14ac:dyDescent="0.3">
      <c r="A2761" s="28" t="s">
        <v>3695</v>
      </c>
      <c r="B2761" s="4">
        <v>45099</v>
      </c>
      <c r="C2761" s="4">
        <v>45763</v>
      </c>
      <c r="D2761" s="5" t="s">
        <v>34</v>
      </c>
      <c r="E2761" s="5" t="s">
        <v>3696</v>
      </c>
      <c r="F2761" s="5" t="s">
        <v>3697</v>
      </c>
      <c r="G2761" s="5" t="s">
        <v>44</v>
      </c>
      <c r="H2761" s="5" t="s">
        <v>21</v>
      </c>
      <c r="I2761" s="5" t="s">
        <v>45</v>
      </c>
      <c r="J2761" s="5" t="s">
        <v>46</v>
      </c>
      <c r="K2761" s="5" t="s">
        <v>3698</v>
      </c>
      <c r="L2761" s="5">
        <v>932.46</v>
      </c>
      <c r="M2761" s="5">
        <v>7</v>
      </c>
      <c r="N2761" s="5">
        <v>7</v>
      </c>
      <c r="O2761" s="5">
        <v>0.15</v>
      </c>
      <c r="P2761" s="5">
        <v>0.15</v>
      </c>
      <c r="Q2761" s="5">
        <v>477.55</v>
      </c>
      <c r="R2761" s="5">
        <v>477.55</v>
      </c>
      <c r="S2761" s="5" t="s">
        <v>14</v>
      </c>
      <c r="T2761" s="5" t="s">
        <v>11764</v>
      </c>
      <c r="U2761" s="7">
        <v>0.51213993093537524</v>
      </c>
      <c r="V2761" s="5" t="str">
        <f>TEXT(superstore_excel!$B2761, "MMMM")</f>
        <v>June</v>
      </c>
      <c r="W2761" s="5">
        <f>YEAR(superstore_excel!$B2761)</f>
        <v>2023</v>
      </c>
      <c r="X2761" s="29"/>
    </row>
    <row r="2762" spans="1:24" x14ac:dyDescent="0.3">
      <c r="A2762" s="26" t="s">
        <v>3699</v>
      </c>
      <c r="B2762" s="2">
        <v>45524</v>
      </c>
      <c r="C2762" s="2">
        <v>45784</v>
      </c>
      <c r="D2762" s="3" t="s">
        <v>17</v>
      </c>
      <c r="E2762" s="3" t="s">
        <v>2635</v>
      </c>
      <c r="F2762" s="3" t="s">
        <v>3700</v>
      </c>
      <c r="G2762" s="3" t="s">
        <v>37</v>
      </c>
      <c r="H2762" s="3" t="s">
        <v>21</v>
      </c>
      <c r="I2762" s="3" t="s">
        <v>30</v>
      </c>
      <c r="J2762" s="3" t="s">
        <v>31</v>
      </c>
      <c r="K2762" s="3" t="s">
        <v>3701</v>
      </c>
      <c r="L2762" s="3">
        <v>4219.88</v>
      </c>
      <c r="M2762" s="3">
        <v>7</v>
      </c>
      <c r="N2762" s="3">
        <v>7</v>
      </c>
      <c r="O2762" s="3">
        <v>0.02</v>
      </c>
      <c r="P2762" s="3">
        <v>0.02</v>
      </c>
      <c r="Q2762" s="3">
        <v>111.83</v>
      </c>
      <c r="R2762" s="3">
        <v>111.83</v>
      </c>
      <c r="S2762" s="3" t="s">
        <v>14</v>
      </c>
      <c r="T2762" s="3" t="s">
        <v>11775</v>
      </c>
      <c r="U2762" s="6">
        <v>2.6500753575931069E-2</v>
      </c>
      <c r="V2762" s="3" t="str">
        <f>TEXT(superstore_excel!$B2762, "MMMM")</f>
        <v>August</v>
      </c>
      <c r="W2762" s="3">
        <f>YEAR(superstore_excel!$B2762)</f>
        <v>2024</v>
      </c>
      <c r="X2762" s="27"/>
    </row>
    <row r="2763" spans="1:24" x14ac:dyDescent="0.3">
      <c r="A2763" s="28" t="s">
        <v>3702</v>
      </c>
      <c r="B2763" s="4">
        <v>45370</v>
      </c>
      <c r="C2763" s="4">
        <v>45758</v>
      </c>
      <c r="D2763" s="5" t="s">
        <v>34</v>
      </c>
      <c r="E2763" s="5" t="s">
        <v>3703</v>
      </c>
      <c r="F2763" s="5" t="s">
        <v>2862</v>
      </c>
      <c r="G2763" s="5" t="s">
        <v>20</v>
      </c>
      <c r="H2763" s="5" t="s">
        <v>29</v>
      </c>
      <c r="I2763" s="5" t="s">
        <v>22</v>
      </c>
      <c r="J2763" s="5" t="s">
        <v>131</v>
      </c>
      <c r="K2763" s="5" t="s">
        <v>3704</v>
      </c>
      <c r="L2763" s="5">
        <v>2072.62</v>
      </c>
      <c r="M2763" s="5">
        <v>6</v>
      </c>
      <c r="N2763" s="5">
        <v>6</v>
      </c>
      <c r="O2763" s="5">
        <v>0.12</v>
      </c>
      <c r="P2763" s="5">
        <v>0.12</v>
      </c>
      <c r="Q2763" s="5">
        <v>-54.96</v>
      </c>
      <c r="R2763" s="5">
        <v>-54.96</v>
      </c>
      <c r="S2763" s="5" t="s">
        <v>84</v>
      </c>
      <c r="T2763" s="5" t="s">
        <v>11785</v>
      </c>
      <c r="U2763" s="7">
        <v>-2.6517161853113452E-2</v>
      </c>
      <c r="V2763" s="5" t="str">
        <f>TEXT(superstore_excel!$B2763, "MMMM")</f>
        <v>March</v>
      </c>
      <c r="W2763" s="5">
        <f>YEAR(superstore_excel!$B2763)</f>
        <v>2024</v>
      </c>
      <c r="X2763" s="29"/>
    </row>
    <row r="2764" spans="1:24" x14ac:dyDescent="0.3">
      <c r="A2764" s="26" t="s">
        <v>3705</v>
      </c>
      <c r="B2764" s="2">
        <v>45213</v>
      </c>
      <c r="C2764" s="2">
        <v>45785</v>
      </c>
      <c r="D2764" s="3" t="s">
        <v>17</v>
      </c>
      <c r="E2764" s="3" t="s">
        <v>3706</v>
      </c>
      <c r="F2764" s="3" t="s">
        <v>3707</v>
      </c>
      <c r="G2764" s="3" t="s">
        <v>37</v>
      </c>
      <c r="H2764" s="3" t="s">
        <v>62</v>
      </c>
      <c r="I2764" s="3" t="s">
        <v>45</v>
      </c>
      <c r="J2764" s="3" t="s">
        <v>46</v>
      </c>
      <c r="K2764" s="3" t="s">
        <v>3708</v>
      </c>
      <c r="L2764" s="3">
        <v>1701.29</v>
      </c>
      <c r="M2764" s="3">
        <v>10</v>
      </c>
      <c r="N2764" s="3">
        <v>10</v>
      </c>
      <c r="O2764" s="3">
        <v>0.2</v>
      </c>
      <c r="P2764" s="3">
        <v>0.2</v>
      </c>
      <c r="Q2764" s="3">
        <v>-14.26</v>
      </c>
      <c r="R2764" s="3">
        <v>-14.26</v>
      </c>
      <c r="S2764" s="3" t="s">
        <v>84</v>
      </c>
      <c r="T2764" s="3" t="s">
        <v>11783</v>
      </c>
      <c r="U2764" s="6">
        <v>-8.3818749302000239E-3</v>
      </c>
      <c r="V2764" s="3" t="str">
        <f>TEXT(superstore_excel!$B2764, "MMMM")</f>
        <v>October</v>
      </c>
      <c r="W2764" s="3">
        <f>YEAR(superstore_excel!$B2764)</f>
        <v>2023</v>
      </c>
      <c r="X2764" s="27"/>
    </row>
    <row r="2765" spans="1:24" x14ac:dyDescent="0.3">
      <c r="A2765" s="28" t="s">
        <v>3709</v>
      </c>
      <c r="B2765" s="4">
        <v>45138</v>
      </c>
      <c r="C2765" s="4">
        <v>45765</v>
      </c>
      <c r="D2765" s="5" t="s">
        <v>54</v>
      </c>
      <c r="E2765" s="5" t="s">
        <v>3710</v>
      </c>
      <c r="F2765" s="5" t="s">
        <v>3711</v>
      </c>
      <c r="G2765" s="5" t="s">
        <v>44</v>
      </c>
      <c r="H2765" s="5" t="s">
        <v>38</v>
      </c>
      <c r="I2765" s="5" t="s">
        <v>30</v>
      </c>
      <c r="J2765" s="5" t="s">
        <v>101</v>
      </c>
      <c r="K2765" s="5" t="s">
        <v>3712</v>
      </c>
      <c r="L2765" s="5">
        <v>1931.43</v>
      </c>
      <c r="M2765" s="5">
        <v>4</v>
      </c>
      <c r="N2765" s="5">
        <v>4</v>
      </c>
      <c r="O2765" s="5">
        <v>0.15</v>
      </c>
      <c r="P2765" s="5">
        <v>0.15</v>
      </c>
      <c r="Q2765" s="5">
        <v>57.33</v>
      </c>
      <c r="R2765" s="5">
        <v>57.33</v>
      </c>
      <c r="S2765" s="5" t="s">
        <v>14</v>
      </c>
      <c r="T2765" s="5" t="s">
        <v>11767</v>
      </c>
      <c r="U2765" s="7">
        <v>2.9682670353054472E-2</v>
      </c>
      <c r="V2765" s="5" t="str">
        <f>TEXT(superstore_excel!$B2765, "MMMM")</f>
        <v>July</v>
      </c>
      <c r="W2765" s="5">
        <f>YEAR(superstore_excel!$B2765)</f>
        <v>2023</v>
      </c>
      <c r="X2765" s="29"/>
    </row>
    <row r="2766" spans="1:24" x14ac:dyDescent="0.3">
      <c r="A2766" s="26" t="s">
        <v>3713</v>
      </c>
      <c r="B2766" s="2">
        <v>45305</v>
      </c>
      <c r="C2766" s="2">
        <v>45763</v>
      </c>
      <c r="D2766" s="3" t="s">
        <v>17</v>
      </c>
      <c r="E2766" s="3" t="s">
        <v>2960</v>
      </c>
      <c r="F2766" s="3" t="s">
        <v>3714</v>
      </c>
      <c r="G2766" s="3" t="s">
        <v>44</v>
      </c>
      <c r="H2766" s="3" t="s">
        <v>38</v>
      </c>
      <c r="I2766" s="3" t="s">
        <v>45</v>
      </c>
      <c r="J2766" s="3" t="s">
        <v>57</v>
      </c>
      <c r="K2766" s="3" t="s">
        <v>3715</v>
      </c>
      <c r="L2766" s="3">
        <v>4196.03</v>
      </c>
      <c r="M2766" s="3">
        <v>6</v>
      </c>
      <c r="N2766" s="3">
        <v>6</v>
      </c>
      <c r="O2766" s="3">
        <v>0.32</v>
      </c>
      <c r="P2766" s="3">
        <v>0.32</v>
      </c>
      <c r="Q2766" s="3">
        <v>988</v>
      </c>
      <c r="R2766" s="3">
        <v>988</v>
      </c>
      <c r="S2766" s="3" t="s">
        <v>14</v>
      </c>
      <c r="T2766" s="3" t="s">
        <v>11784</v>
      </c>
      <c r="U2766" s="6">
        <v>0.23546066162539353</v>
      </c>
      <c r="V2766" s="3" t="str">
        <f>TEXT(superstore_excel!$B2766, "MMMM")</f>
        <v>January</v>
      </c>
      <c r="W2766" s="3">
        <f>YEAR(superstore_excel!$B2766)</f>
        <v>2024</v>
      </c>
      <c r="X2766" s="27"/>
    </row>
    <row r="2767" spans="1:24" x14ac:dyDescent="0.3">
      <c r="A2767" s="28" t="s">
        <v>3716</v>
      </c>
      <c r="B2767" s="4">
        <v>45550</v>
      </c>
      <c r="C2767" s="4">
        <v>45772</v>
      </c>
      <c r="D2767" s="5" t="s">
        <v>26</v>
      </c>
      <c r="E2767" s="5" t="s">
        <v>3717</v>
      </c>
      <c r="F2767" s="5" t="s">
        <v>3718</v>
      </c>
      <c r="G2767" s="5" t="s">
        <v>20</v>
      </c>
      <c r="H2767" s="5" t="s">
        <v>21</v>
      </c>
      <c r="I2767" s="5" t="s">
        <v>45</v>
      </c>
      <c r="J2767" s="5" t="s">
        <v>57</v>
      </c>
      <c r="K2767" s="5" t="s">
        <v>3719</v>
      </c>
      <c r="L2767" s="5">
        <v>329.62</v>
      </c>
      <c r="M2767" s="5">
        <v>5</v>
      </c>
      <c r="N2767" s="5">
        <v>5</v>
      </c>
      <c r="O2767" s="5">
        <v>0.36</v>
      </c>
      <c r="P2767" s="5">
        <v>0.36</v>
      </c>
      <c r="Q2767" s="5">
        <v>920.64</v>
      </c>
      <c r="R2767" s="5">
        <v>920.64</v>
      </c>
      <c r="S2767" s="5" t="s">
        <v>14</v>
      </c>
      <c r="T2767" s="5" t="s">
        <v>11774</v>
      </c>
      <c r="U2767" s="7">
        <v>2.7930344032522298</v>
      </c>
      <c r="V2767" s="5" t="str">
        <f>TEXT(superstore_excel!$B2767, "MMMM")</f>
        <v>September</v>
      </c>
      <c r="W2767" s="5">
        <f>YEAR(superstore_excel!$B2767)</f>
        <v>2024</v>
      </c>
      <c r="X2767" s="29"/>
    </row>
    <row r="2768" spans="1:24" x14ac:dyDescent="0.3">
      <c r="A2768" s="26" t="s">
        <v>3720</v>
      </c>
      <c r="B2768" s="2">
        <v>45545</v>
      </c>
      <c r="C2768" s="2">
        <v>45761</v>
      </c>
      <c r="D2768" s="3" t="s">
        <v>54</v>
      </c>
      <c r="E2768" s="3" t="s">
        <v>3721</v>
      </c>
      <c r="F2768" s="3" t="s">
        <v>3722</v>
      </c>
      <c r="G2768" s="3" t="s">
        <v>20</v>
      </c>
      <c r="H2768" s="3" t="s">
        <v>62</v>
      </c>
      <c r="I2768" s="3" t="s">
        <v>45</v>
      </c>
      <c r="J2768" s="3" t="s">
        <v>51</v>
      </c>
      <c r="K2768" s="3" t="s">
        <v>3723</v>
      </c>
      <c r="L2768" s="3">
        <v>4835.8999999999996</v>
      </c>
      <c r="M2768" s="3">
        <v>7</v>
      </c>
      <c r="N2768" s="3">
        <v>7</v>
      </c>
      <c r="O2768" s="3">
        <v>0.4</v>
      </c>
      <c r="P2768" s="3">
        <v>0.4</v>
      </c>
      <c r="Q2768" s="3">
        <v>525.33000000000004</v>
      </c>
      <c r="R2768" s="3">
        <v>525.33000000000004</v>
      </c>
      <c r="S2768" s="3" t="s">
        <v>14</v>
      </c>
      <c r="T2768" s="3" t="s">
        <v>11774</v>
      </c>
      <c r="U2768" s="6">
        <v>0.1086312785624186</v>
      </c>
      <c r="V2768" s="3" t="str">
        <f>TEXT(superstore_excel!$B2768, "MMMM")</f>
        <v>September</v>
      </c>
      <c r="W2768" s="3">
        <f>YEAR(superstore_excel!$B2768)</f>
        <v>2024</v>
      </c>
      <c r="X2768" s="27"/>
    </row>
    <row r="2769" spans="1:24" x14ac:dyDescent="0.3">
      <c r="A2769" s="28" t="s">
        <v>3724</v>
      </c>
      <c r="B2769" s="4">
        <v>45202</v>
      </c>
      <c r="C2769" s="4">
        <v>45769</v>
      </c>
      <c r="D2769" s="5" t="s">
        <v>54</v>
      </c>
      <c r="E2769" s="5" t="s">
        <v>3725</v>
      </c>
      <c r="F2769" s="5" t="s">
        <v>3726</v>
      </c>
      <c r="G2769" s="5" t="s">
        <v>37</v>
      </c>
      <c r="H2769" s="5" t="s">
        <v>62</v>
      </c>
      <c r="I2769" s="5" t="s">
        <v>45</v>
      </c>
      <c r="J2769" s="5" t="s">
        <v>46</v>
      </c>
      <c r="K2769" s="5" t="s">
        <v>3727</v>
      </c>
      <c r="L2769" s="5">
        <v>2861.18</v>
      </c>
      <c r="M2769" s="5">
        <v>5</v>
      </c>
      <c r="N2769" s="5">
        <v>5</v>
      </c>
      <c r="O2769" s="5">
        <v>0.24</v>
      </c>
      <c r="P2769" s="5">
        <v>0.24</v>
      </c>
      <c r="Q2769" s="5">
        <v>267.33999999999997</v>
      </c>
      <c r="R2769" s="5">
        <v>267.33999999999997</v>
      </c>
      <c r="S2769" s="5" t="s">
        <v>14</v>
      </c>
      <c r="T2769" s="5" t="s">
        <v>11783</v>
      </c>
      <c r="U2769" s="7">
        <v>9.343697355636485E-2</v>
      </c>
      <c r="V2769" s="5" t="str">
        <f>TEXT(superstore_excel!$B2769, "MMMM")</f>
        <v>October</v>
      </c>
      <c r="W2769" s="5">
        <f>YEAR(superstore_excel!$B2769)</f>
        <v>2023</v>
      </c>
      <c r="X2769" s="29"/>
    </row>
    <row r="2770" spans="1:24" x14ac:dyDescent="0.3">
      <c r="A2770" s="26" t="s">
        <v>3728</v>
      </c>
      <c r="B2770" s="2">
        <v>45654</v>
      </c>
      <c r="C2770" s="2">
        <v>45759</v>
      </c>
      <c r="D2770" s="3" t="s">
        <v>17</v>
      </c>
      <c r="E2770" s="3" t="s">
        <v>2691</v>
      </c>
      <c r="F2770" s="3" t="s">
        <v>3729</v>
      </c>
      <c r="G2770" s="3" t="s">
        <v>20</v>
      </c>
      <c r="H2770" s="3" t="s">
        <v>29</v>
      </c>
      <c r="I2770" s="3" t="s">
        <v>45</v>
      </c>
      <c r="J2770" s="3" t="s">
        <v>51</v>
      </c>
      <c r="K2770" s="3" t="s">
        <v>3730</v>
      </c>
      <c r="L2770" s="3">
        <v>899.12</v>
      </c>
      <c r="M2770" s="3">
        <v>2</v>
      </c>
      <c r="N2770" s="3">
        <v>2</v>
      </c>
      <c r="O2770" s="3">
        <v>0.48</v>
      </c>
      <c r="P2770" s="3">
        <v>0.48</v>
      </c>
      <c r="Q2770" s="3">
        <v>163.05000000000001</v>
      </c>
      <c r="R2770" s="3">
        <v>163.05000000000001</v>
      </c>
      <c r="S2770" s="3" t="s">
        <v>14</v>
      </c>
      <c r="T2770" s="3" t="s">
        <v>11771</v>
      </c>
      <c r="U2770" s="6">
        <v>0.18134398078120831</v>
      </c>
      <c r="V2770" s="3" t="str">
        <f>TEXT(superstore_excel!$B2770, "MMMM")</f>
        <v>December</v>
      </c>
      <c r="W2770" s="3">
        <f>YEAR(superstore_excel!$B2770)</f>
        <v>2024</v>
      </c>
      <c r="X2770" s="27"/>
    </row>
    <row r="2771" spans="1:24" x14ac:dyDescent="0.3">
      <c r="A2771" s="28" t="s">
        <v>3731</v>
      </c>
      <c r="B2771" s="4">
        <v>45371</v>
      </c>
      <c r="C2771" s="4">
        <v>45783</v>
      </c>
      <c r="D2771" s="5" t="s">
        <v>26</v>
      </c>
      <c r="E2771" s="5" t="s">
        <v>2588</v>
      </c>
      <c r="F2771" s="5" t="s">
        <v>3732</v>
      </c>
      <c r="G2771" s="5" t="s">
        <v>44</v>
      </c>
      <c r="H2771" s="5" t="s">
        <v>21</v>
      </c>
      <c r="I2771" s="5" t="s">
        <v>30</v>
      </c>
      <c r="J2771" s="5" t="s">
        <v>126</v>
      </c>
      <c r="K2771" s="5" t="s">
        <v>3733</v>
      </c>
      <c r="L2771" s="5">
        <v>1725.38</v>
      </c>
      <c r="M2771" s="5">
        <v>4</v>
      </c>
      <c r="N2771" s="5">
        <v>4</v>
      </c>
      <c r="O2771" s="5">
        <v>7.0000000000000007E-2</v>
      </c>
      <c r="P2771" s="5">
        <v>7.0000000000000007E-2</v>
      </c>
      <c r="Q2771" s="5">
        <v>52.81</v>
      </c>
      <c r="R2771" s="5">
        <v>52.81</v>
      </c>
      <c r="S2771" s="5" t="s">
        <v>14</v>
      </c>
      <c r="T2771" s="5" t="s">
        <v>11785</v>
      </c>
      <c r="U2771" s="7">
        <v>3.0607750176772652E-2</v>
      </c>
      <c r="V2771" s="5" t="str">
        <f>TEXT(superstore_excel!$B2771, "MMMM")</f>
        <v>March</v>
      </c>
      <c r="W2771" s="5">
        <f>YEAR(superstore_excel!$B2771)</f>
        <v>2024</v>
      </c>
      <c r="X2771" s="29"/>
    </row>
    <row r="2772" spans="1:24" x14ac:dyDescent="0.3">
      <c r="A2772" s="26" t="s">
        <v>3734</v>
      </c>
      <c r="B2772" s="2">
        <v>45268</v>
      </c>
      <c r="C2772" s="2">
        <v>45770</v>
      </c>
      <c r="D2772" s="3" t="s">
        <v>34</v>
      </c>
      <c r="E2772" s="3" t="s">
        <v>3735</v>
      </c>
      <c r="F2772" s="3" t="s">
        <v>3736</v>
      </c>
      <c r="G2772" s="3" t="s">
        <v>20</v>
      </c>
      <c r="H2772" s="3" t="s">
        <v>38</v>
      </c>
      <c r="I2772" s="3" t="s">
        <v>22</v>
      </c>
      <c r="J2772" s="3" t="s">
        <v>131</v>
      </c>
      <c r="K2772" s="3" t="s">
        <v>3737</v>
      </c>
      <c r="L2772" s="3">
        <v>4060.04</v>
      </c>
      <c r="M2772" s="3">
        <v>9</v>
      </c>
      <c r="N2772" s="3">
        <v>9</v>
      </c>
      <c r="O2772" s="3">
        <v>0.21</v>
      </c>
      <c r="P2772" s="3">
        <v>0.21</v>
      </c>
      <c r="Q2772" s="3">
        <v>978.85</v>
      </c>
      <c r="R2772" s="3">
        <v>978.85</v>
      </c>
      <c r="S2772" s="3" t="s">
        <v>14</v>
      </c>
      <c r="T2772" s="3" t="s">
        <v>11776</v>
      </c>
      <c r="U2772" s="6">
        <v>0.24109368380607088</v>
      </c>
      <c r="V2772" s="3" t="str">
        <f>TEXT(superstore_excel!$B2772, "MMMM")</f>
        <v>December</v>
      </c>
      <c r="W2772" s="3">
        <f>YEAR(superstore_excel!$B2772)</f>
        <v>2023</v>
      </c>
      <c r="X2772" s="27"/>
    </row>
    <row r="2773" spans="1:24" x14ac:dyDescent="0.3">
      <c r="A2773" s="28" t="s">
        <v>3738</v>
      </c>
      <c r="B2773" s="4">
        <v>45075</v>
      </c>
      <c r="C2773" s="4">
        <v>45769</v>
      </c>
      <c r="D2773" s="5" t="s">
        <v>34</v>
      </c>
      <c r="E2773" s="5" t="s">
        <v>3257</v>
      </c>
      <c r="F2773" s="5" t="s">
        <v>3739</v>
      </c>
      <c r="G2773" s="5" t="s">
        <v>37</v>
      </c>
      <c r="H2773" s="5" t="s">
        <v>62</v>
      </c>
      <c r="I2773" s="5" t="s">
        <v>30</v>
      </c>
      <c r="J2773" s="5" t="s">
        <v>39</v>
      </c>
      <c r="K2773" s="5" t="s">
        <v>3740</v>
      </c>
      <c r="L2773" s="5">
        <v>2969.74</v>
      </c>
      <c r="M2773" s="5">
        <v>9</v>
      </c>
      <c r="N2773" s="5">
        <v>9</v>
      </c>
      <c r="O2773" s="5">
        <v>0.15</v>
      </c>
      <c r="P2773" s="5">
        <v>0.15</v>
      </c>
      <c r="Q2773" s="5">
        <v>813.15</v>
      </c>
      <c r="R2773" s="5">
        <v>813.15</v>
      </c>
      <c r="S2773" s="5" t="s">
        <v>14</v>
      </c>
      <c r="T2773" s="5" t="s">
        <v>11780</v>
      </c>
      <c r="U2773" s="7">
        <v>0.27381184884872078</v>
      </c>
      <c r="V2773" s="5" t="str">
        <f>TEXT(superstore_excel!$B2773, "MMMM")</f>
        <v>May</v>
      </c>
      <c r="W2773" s="5">
        <f>YEAR(superstore_excel!$B2773)</f>
        <v>2023</v>
      </c>
      <c r="X2773" s="29"/>
    </row>
    <row r="2774" spans="1:24" x14ac:dyDescent="0.3">
      <c r="A2774" s="26" t="s">
        <v>3741</v>
      </c>
      <c r="B2774" s="2">
        <v>45186</v>
      </c>
      <c r="C2774" s="2">
        <v>45763</v>
      </c>
      <c r="D2774" s="3" t="s">
        <v>34</v>
      </c>
      <c r="E2774" s="3" t="s">
        <v>2262</v>
      </c>
      <c r="F2774" s="3" t="s">
        <v>3742</v>
      </c>
      <c r="G2774" s="3" t="s">
        <v>37</v>
      </c>
      <c r="H2774" s="3" t="s">
        <v>38</v>
      </c>
      <c r="I2774" s="3" t="s">
        <v>45</v>
      </c>
      <c r="J2774" s="3" t="s">
        <v>46</v>
      </c>
      <c r="K2774" s="3" t="s">
        <v>3743</v>
      </c>
      <c r="L2774" s="3">
        <v>684.3</v>
      </c>
      <c r="M2774" s="3">
        <v>4</v>
      </c>
      <c r="N2774" s="3">
        <v>4</v>
      </c>
      <c r="O2774" s="3">
        <v>0.22</v>
      </c>
      <c r="P2774" s="3">
        <v>0.22</v>
      </c>
      <c r="Q2774" s="3">
        <v>515.26</v>
      </c>
      <c r="R2774" s="3">
        <v>515.26</v>
      </c>
      <c r="S2774" s="3" t="s">
        <v>14</v>
      </c>
      <c r="T2774" s="3" t="s">
        <v>11768</v>
      </c>
      <c r="U2774" s="6">
        <v>0.75297384188221539</v>
      </c>
      <c r="V2774" s="3" t="str">
        <f>TEXT(superstore_excel!$B2774, "MMMM")</f>
        <v>September</v>
      </c>
      <c r="W2774" s="3">
        <f>YEAR(superstore_excel!$B2774)</f>
        <v>2023</v>
      </c>
      <c r="X2774" s="27"/>
    </row>
    <row r="2775" spans="1:24" x14ac:dyDescent="0.3">
      <c r="A2775" s="28" t="s">
        <v>3744</v>
      </c>
      <c r="B2775" s="4">
        <v>45068</v>
      </c>
      <c r="C2775" s="4">
        <v>45772</v>
      </c>
      <c r="D2775" s="5" t="s">
        <v>26</v>
      </c>
      <c r="E2775" s="5" t="s">
        <v>3745</v>
      </c>
      <c r="F2775" s="5" t="s">
        <v>3746</v>
      </c>
      <c r="G2775" s="5" t="s">
        <v>37</v>
      </c>
      <c r="H2775" s="5" t="s">
        <v>29</v>
      </c>
      <c r="I2775" s="5" t="s">
        <v>30</v>
      </c>
      <c r="J2775" s="5" t="s">
        <v>101</v>
      </c>
      <c r="K2775" s="5" t="s">
        <v>3747</v>
      </c>
      <c r="L2775" s="5">
        <v>1912.23</v>
      </c>
      <c r="M2775" s="5">
        <v>3</v>
      </c>
      <c r="N2775" s="5">
        <v>3</v>
      </c>
      <c r="O2775" s="5">
        <v>0.3</v>
      </c>
      <c r="P2775" s="5">
        <v>0.3</v>
      </c>
      <c r="Q2775" s="5">
        <v>896.47</v>
      </c>
      <c r="R2775" s="5">
        <v>896.47</v>
      </c>
      <c r="S2775" s="5" t="s">
        <v>14</v>
      </c>
      <c r="T2775" s="5" t="s">
        <v>11780</v>
      </c>
      <c r="U2775" s="7">
        <v>0.46880866841331847</v>
      </c>
      <c r="V2775" s="5" t="str">
        <f>TEXT(superstore_excel!$B2775, "MMMM")</f>
        <v>May</v>
      </c>
      <c r="W2775" s="5">
        <f>YEAR(superstore_excel!$B2775)</f>
        <v>2023</v>
      </c>
      <c r="X2775" s="29"/>
    </row>
    <row r="2776" spans="1:24" x14ac:dyDescent="0.3">
      <c r="A2776" s="26" t="s">
        <v>3748</v>
      </c>
      <c r="B2776" s="2">
        <v>45384</v>
      </c>
      <c r="C2776" s="2">
        <v>45765</v>
      </c>
      <c r="D2776" s="3" t="s">
        <v>17</v>
      </c>
      <c r="E2776" s="3" t="s">
        <v>3749</v>
      </c>
      <c r="F2776" s="3" t="s">
        <v>3750</v>
      </c>
      <c r="G2776" s="3" t="s">
        <v>37</v>
      </c>
      <c r="H2776" s="3" t="s">
        <v>21</v>
      </c>
      <c r="I2776" s="3" t="s">
        <v>45</v>
      </c>
      <c r="J2776" s="3" t="s">
        <v>160</v>
      </c>
      <c r="K2776" s="3" t="s">
        <v>3751</v>
      </c>
      <c r="L2776" s="3">
        <v>977.66</v>
      </c>
      <c r="M2776" s="3">
        <v>5</v>
      </c>
      <c r="N2776" s="3">
        <v>5</v>
      </c>
      <c r="O2776" s="3">
        <v>0.48</v>
      </c>
      <c r="P2776" s="3">
        <v>0.48</v>
      </c>
      <c r="Q2776" s="3">
        <v>-33.130000000000003</v>
      </c>
      <c r="R2776" s="3">
        <v>-33.130000000000003</v>
      </c>
      <c r="S2776" s="3" t="s">
        <v>84</v>
      </c>
      <c r="T2776" s="3" t="s">
        <v>11765</v>
      </c>
      <c r="U2776" s="6">
        <v>-3.388703639302007E-2</v>
      </c>
      <c r="V2776" s="3" t="str">
        <f>TEXT(superstore_excel!$B2776, "MMMM")</f>
        <v>April</v>
      </c>
      <c r="W2776" s="3">
        <f>YEAR(superstore_excel!$B2776)</f>
        <v>2024</v>
      </c>
      <c r="X2776" s="27"/>
    </row>
    <row r="2777" spans="1:24" x14ac:dyDescent="0.3">
      <c r="A2777" s="28" t="s">
        <v>3752</v>
      </c>
      <c r="B2777" s="4">
        <v>45514</v>
      </c>
      <c r="C2777" s="4">
        <v>45760</v>
      </c>
      <c r="D2777" s="5" t="s">
        <v>26</v>
      </c>
      <c r="E2777" s="5" t="s">
        <v>3753</v>
      </c>
      <c r="F2777" s="5" t="s">
        <v>3754</v>
      </c>
      <c r="G2777" s="5" t="s">
        <v>20</v>
      </c>
      <c r="H2777" s="5" t="s">
        <v>21</v>
      </c>
      <c r="I2777" s="5" t="s">
        <v>45</v>
      </c>
      <c r="J2777" s="5" t="s">
        <v>51</v>
      </c>
      <c r="K2777" s="5" t="s">
        <v>3755</v>
      </c>
      <c r="L2777" s="5">
        <v>3241.45</v>
      </c>
      <c r="M2777" s="5">
        <v>10</v>
      </c>
      <c r="N2777" s="5">
        <v>10</v>
      </c>
      <c r="O2777" s="5">
        <v>0.04</v>
      </c>
      <c r="P2777" s="5">
        <v>0.04</v>
      </c>
      <c r="Q2777" s="5">
        <v>465.38</v>
      </c>
      <c r="R2777" s="5">
        <v>465.38</v>
      </c>
      <c r="S2777" s="5" t="s">
        <v>14</v>
      </c>
      <c r="T2777" s="5" t="s">
        <v>11775</v>
      </c>
      <c r="U2777" s="7">
        <v>0.14357154976939335</v>
      </c>
      <c r="V2777" s="5" t="str">
        <f>TEXT(superstore_excel!$B2777, "MMMM")</f>
        <v>August</v>
      </c>
      <c r="W2777" s="5">
        <f>YEAR(superstore_excel!$B2777)</f>
        <v>2024</v>
      </c>
      <c r="X2777" s="29"/>
    </row>
    <row r="2778" spans="1:24" x14ac:dyDescent="0.3">
      <c r="A2778" s="26" t="s">
        <v>3756</v>
      </c>
      <c r="B2778" s="2">
        <v>45235</v>
      </c>
      <c r="C2778" s="2">
        <v>45766</v>
      </c>
      <c r="D2778" s="3" t="s">
        <v>17</v>
      </c>
      <c r="E2778" s="3" t="s">
        <v>3757</v>
      </c>
      <c r="F2778" s="3" t="s">
        <v>3758</v>
      </c>
      <c r="G2778" s="3" t="s">
        <v>20</v>
      </c>
      <c r="H2778" s="3" t="s">
        <v>21</v>
      </c>
      <c r="I2778" s="3" t="s">
        <v>22</v>
      </c>
      <c r="J2778" s="3" t="s">
        <v>281</v>
      </c>
      <c r="K2778" s="3" t="s">
        <v>3759</v>
      </c>
      <c r="L2778" s="3">
        <v>517.02</v>
      </c>
      <c r="M2778" s="3">
        <v>10</v>
      </c>
      <c r="N2778" s="3">
        <v>10</v>
      </c>
      <c r="O2778" s="3">
        <v>0.45</v>
      </c>
      <c r="P2778" s="3">
        <v>0.45</v>
      </c>
      <c r="Q2778" s="3">
        <v>734.55</v>
      </c>
      <c r="R2778" s="3">
        <v>734.55</v>
      </c>
      <c r="S2778" s="3" t="s">
        <v>14</v>
      </c>
      <c r="T2778" s="3" t="s">
        <v>11766</v>
      </c>
      <c r="U2778" s="6">
        <v>1.4207380758964836</v>
      </c>
      <c r="V2778" s="3" t="str">
        <f>TEXT(superstore_excel!$B2778, "MMMM")</f>
        <v>November</v>
      </c>
      <c r="W2778" s="3">
        <f>YEAR(superstore_excel!$B2778)</f>
        <v>2023</v>
      </c>
      <c r="X2778" s="27"/>
    </row>
    <row r="2779" spans="1:24" x14ac:dyDescent="0.3">
      <c r="A2779" s="28" t="s">
        <v>3760</v>
      </c>
      <c r="B2779" s="4">
        <v>45691</v>
      </c>
      <c r="C2779" s="4">
        <v>45759</v>
      </c>
      <c r="D2779" s="5" t="s">
        <v>17</v>
      </c>
      <c r="E2779" s="5" t="s">
        <v>3761</v>
      </c>
      <c r="F2779" s="5" t="s">
        <v>3762</v>
      </c>
      <c r="G2779" s="5" t="s">
        <v>37</v>
      </c>
      <c r="H2779" s="5" t="s">
        <v>38</v>
      </c>
      <c r="I2779" s="5" t="s">
        <v>22</v>
      </c>
      <c r="J2779" s="5" t="s">
        <v>173</v>
      </c>
      <c r="K2779" s="5" t="s">
        <v>3763</v>
      </c>
      <c r="L2779" s="5">
        <v>660</v>
      </c>
      <c r="M2779" s="5">
        <v>7</v>
      </c>
      <c r="N2779" s="5">
        <v>7</v>
      </c>
      <c r="O2779" s="5">
        <v>0.04</v>
      </c>
      <c r="P2779" s="5">
        <v>0.04</v>
      </c>
      <c r="Q2779" s="5">
        <v>620.07000000000005</v>
      </c>
      <c r="R2779" s="5">
        <v>620.07000000000005</v>
      </c>
      <c r="S2779" s="5" t="s">
        <v>14</v>
      </c>
      <c r="T2779" s="5" t="s">
        <v>11777</v>
      </c>
      <c r="U2779" s="7">
        <v>0.93950000000000011</v>
      </c>
      <c r="V2779" s="5" t="str">
        <f>TEXT(superstore_excel!$B2779, "MMMM")</f>
        <v>February</v>
      </c>
      <c r="W2779" s="5">
        <f>YEAR(superstore_excel!$B2779)</f>
        <v>2025</v>
      </c>
      <c r="X2779" s="29"/>
    </row>
    <row r="2780" spans="1:24" x14ac:dyDescent="0.3">
      <c r="A2780" s="26" t="s">
        <v>3764</v>
      </c>
      <c r="B2780" s="2">
        <v>45279</v>
      </c>
      <c r="C2780" s="2">
        <v>45771</v>
      </c>
      <c r="D2780" s="3" t="s">
        <v>54</v>
      </c>
      <c r="E2780" s="3" t="s">
        <v>3765</v>
      </c>
      <c r="F2780" s="3" t="s">
        <v>3766</v>
      </c>
      <c r="G2780" s="3" t="s">
        <v>44</v>
      </c>
      <c r="H2780" s="3" t="s">
        <v>38</v>
      </c>
      <c r="I2780" s="3" t="s">
        <v>22</v>
      </c>
      <c r="J2780" s="3" t="s">
        <v>131</v>
      </c>
      <c r="K2780" s="3" t="s">
        <v>3767</v>
      </c>
      <c r="L2780" s="3">
        <v>2059.9</v>
      </c>
      <c r="M2780" s="3">
        <v>7</v>
      </c>
      <c r="N2780" s="3">
        <v>7</v>
      </c>
      <c r="O2780" s="3">
        <v>7.0000000000000007E-2</v>
      </c>
      <c r="P2780" s="3">
        <v>7.0000000000000007E-2</v>
      </c>
      <c r="Q2780" s="3">
        <v>134.97999999999999</v>
      </c>
      <c r="R2780" s="3">
        <v>134.97999999999999</v>
      </c>
      <c r="S2780" s="3" t="s">
        <v>14</v>
      </c>
      <c r="T2780" s="3" t="s">
        <v>11776</v>
      </c>
      <c r="U2780" s="6">
        <v>6.5527452788970333E-2</v>
      </c>
      <c r="V2780" s="3" t="str">
        <f>TEXT(superstore_excel!$B2780, "MMMM")</f>
        <v>December</v>
      </c>
      <c r="W2780" s="3">
        <f>YEAR(superstore_excel!$B2780)</f>
        <v>2023</v>
      </c>
      <c r="X2780" s="27"/>
    </row>
    <row r="2781" spans="1:24" x14ac:dyDescent="0.3">
      <c r="A2781" s="28" t="s">
        <v>3768</v>
      </c>
      <c r="B2781" s="4">
        <v>45278</v>
      </c>
      <c r="C2781" s="4">
        <v>45757</v>
      </c>
      <c r="D2781" s="5" t="s">
        <v>26</v>
      </c>
      <c r="E2781" s="5" t="s">
        <v>3769</v>
      </c>
      <c r="F2781" s="5" t="s">
        <v>3770</v>
      </c>
      <c r="G2781" s="5" t="s">
        <v>20</v>
      </c>
      <c r="H2781" s="5" t="s">
        <v>62</v>
      </c>
      <c r="I2781" s="5" t="s">
        <v>45</v>
      </c>
      <c r="J2781" s="5" t="s">
        <v>46</v>
      </c>
      <c r="K2781" s="5" t="s">
        <v>3771</v>
      </c>
      <c r="L2781" s="5">
        <v>48.92</v>
      </c>
      <c r="M2781" s="5">
        <v>8</v>
      </c>
      <c r="N2781" s="5">
        <v>8</v>
      </c>
      <c r="O2781" s="5">
        <v>0.39</v>
      </c>
      <c r="P2781" s="5">
        <v>0.39</v>
      </c>
      <c r="Q2781" s="5">
        <v>33.32</v>
      </c>
      <c r="R2781" s="5">
        <v>33.32</v>
      </c>
      <c r="S2781" s="5" t="s">
        <v>14</v>
      </c>
      <c r="T2781" s="5" t="s">
        <v>11776</v>
      </c>
      <c r="U2781" s="7">
        <v>0.68111201962387569</v>
      </c>
      <c r="V2781" s="5" t="str">
        <f>TEXT(superstore_excel!$B2781, "MMMM")</f>
        <v>December</v>
      </c>
      <c r="W2781" s="5">
        <f>YEAR(superstore_excel!$B2781)</f>
        <v>2023</v>
      </c>
      <c r="X2781" s="29"/>
    </row>
    <row r="2782" spans="1:24" x14ac:dyDescent="0.3">
      <c r="A2782" s="26" t="s">
        <v>3772</v>
      </c>
      <c r="B2782" s="2">
        <v>45743</v>
      </c>
      <c r="C2782" s="2">
        <v>45772</v>
      </c>
      <c r="D2782" s="3" t="s">
        <v>34</v>
      </c>
      <c r="E2782" s="3" t="s">
        <v>3773</v>
      </c>
      <c r="F2782" s="3" t="s">
        <v>3774</v>
      </c>
      <c r="G2782" s="3" t="s">
        <v>37</v>
      </c>
      <c r="H2782" s="3" t="s">
        <v>38</v>
      </c>
      <c r="I2782" s="3" t="s">
        <v>22</v>
      </c>
      <c r="J2782" s="3" t="s">
        <v>281</v>
      </c>
      <c r="K2782" s="3" t="s">
        <v>3775</v>
      </c>
      <c r="L2782" s="3">
        <v>3164.8</v>
      </c>
      <c r="M2782" s="3">
        <v>5</v>
      </c>
      <c r="N2782" s="3">
        <v>5</v>
      </c>
      <c r="O2782" s="3">
        <v>0.09</v>
      </c>
      <c r="P2782" s="3">
        <v>0.09</v>
      </c>
      <c r="Q2782" s="3">
        <v>510.05</v>
      </c>
      <c r="R2782" s="3">
        <v>510.05</v>
      </c>
      <c r="S2782" s="3" t="s">
        <v>14</v>
      </c>
      <c r="T2782" s="3" t="s">
        <v>11772</v>
      </c>
      <c r="U2782" s="6">
        <v>0.16116342264914055</v>
      </c>
      <c r="V2782" s="3" t="str">
        <f>TEXT(superstore_excel!$B2782, "MMMM")</f>
        <v>March</v>
      </c>
      <c r="W2782" s="3">
        <f>YEAR(superstore_excel!$B2782)</f>
        <v>2025</v>
      </c>
      <c r="X2782" s="27"/>
    </row>
    <row r="2783" spans="1:24" x14ac:dyDescent="0.3">
      <c r="A2783" s="28" t="s">
        <v>3776</v>
      </c>
      <c r="B2783" s="4">
        <v>45257</v>
      </c>
      <c r="C2783" s="4">
        <v>45759</v>
      </c>
      <c r="D2783" s="5" t="s">
        <v>26</v>
      </c>
      <c r="E2783" s="5" t="s">
        <v>3777</v>
      </c>
      <c r="F2783" s="5" t="s">
        <v>3778</v>
      </c>
      <c r="G2783" s="5" t="s">
        <v>44</v>
      </c>
      <c r="H2783" s="5" t="s">
        <v>38</v>
      </c>
      <c r="I2783" s="5" t="s">
        <v>22</v>
      </c>
      <c r="J2783" s="5" t="s">
        <v>131</v>
      </c>
      <c r="K2783" s="5" t="s">
        <v>3779</v>
      </c>
      <c r="L2783" s="5">
        <v>4867.0600000000004</v>
      </c>
      <c r="M2783" s="5">
        <v>5</v>
      </c>
      <c r="N2783" s="5">
        <v>5</v>
      </c>
      <c r="O2783" s="5">
        <v>0.11</v>
      </c>
      <c r="P2783" s="5">
        <v>0.11</v>
      </c>
      <c r="Q2783" s="5">
        <v>164.2</v>
      </c>
      <c r="R2783" s="5">
        <v>164.2</v>
      </c>
      <c r="S2783" s="5" t="s">
        <v>14</v>
      </c>
      <c r="T2783" s="5" t="s">
        <v>11766</v>
      </c>
      <c r="U2783" s="7">
        <v>3.373699933840963E-2</v>
      </c>
      <c r="V2783" s="5" t="str">
        <f>TEXT(superstore_excel!$B2783, "MMMM")</f>
        <v>November</v>
      </c>
      <c r="W2783" s="5">
        <f>YEAR(superstore_excel!$B2783)</f>
        <v>2023</v>
      </c>
      <c r="X2783" s="29"/>
    </row>
    <row r="2784" spans="1:24" x14ac:dyDescent="0.3">
      <c r="A2784" s="26" t="s">
        <v>3780</v>
      </c>
      <c r="B2784" s="2">
        <v>45519</v>
      </c>
      <c r="C2784" s="2">
        <v>45767</v>
      </c>
      <c r="D2784" s="3" t="s">
        <v>54</v>
      </c>
      <c r="E2784" s="3" t="s">
        <v>3781</v>
      </c>
      <c r="F2784" s="3" t="s">
        <v>3782</v>
      </c>
      <c r="G2784" s="3" t="s">
        <v>37</v>
      </c>
      <c r="H2784" s="3" t="s">
        <v>38</v>
      </c>
      <c r="I2784" s="3" t="s">
        <v>22</v>
      </c>
      <c r="J2784" s="3" t="s">
        <v>302</v>
      </c>
      <c r="K2784" s="3" t="s">
        <v>3783</v>
      </c>
      <c r="L2784" s="3">
        <v>4746.16</v>
      </c>
      <c r="M2784" s="3">
        <v>4</v>
      </c>
      <c r="N2784" s="3">
        <v>4</v>
      </c>
      <c r="O2784" s="3">
        <v>0.42</v>
      </c>
      <c r="P2784" s="3">
        <v>0.42</v>
      </c>
      <c r="Q2784" s="3">
        <v>-22.97</v>
      </c>
      <c r="R2784" s="3">
        <v>-22.97</v>
      </c>
      <c r="S2784" s="3" t="s">
        <v>84</v>
      </c>
      <c r="T2784" s="3" t="s">
        <v>11775</v>
      </c>
      <c r="U2784" s="6">
        <v>-4.8397019906619241E-3</v>
      </c>
      <c r="V2784" s="3" t="str">
        <f>TEXT(superstore_excel!$B2784, "MMMM")</f>
        <v>August</v>
      </c>
      <c r="W2784" s="3">
        <f>YEAR(superstore_excel!$B2784)</f>
        <v>2024</v>
      </c>
      <c r="X2784" s="27"/>
    </row>
    <row r="2785" spans="1:24" x14ac:dyDescent="0.3">
      <c r="A2785" s="28" t="s">
        <v>3784</v>
      </c>
      <c r="B2785" s="4">
        <v>45210</v>
      </c>
      <c r="C2785" s="4">
        <v>45772</v>
      </c>
      <c r="D2785" s="5" t="s">
        <v>54</v>
      </c>
      <c r="E2785" s="5" t="s">
        <v>3785</v>
      </c>
      <c r="F2785" s="5" t="s">
        <v>3786</v>
      </c>
      <c r="G2785" s="5" t="s">
        <v>20</v>
      </c>
      <c r="H2785" s="5" t="s">
        <v>21</v>
      </c>
      <c r="I2785" s="5" t="s">
        <v>45</v>
      </c>
      <c r="J2785" s="5" t="s">
        <v>46</v>
      </c>
      <c r="K2785" s="5" t="s">
        <v>3787</v>
      </c>
      <c r="L2785" s="5">
        <v>725.91</v>
      </c>
      <c r="M2785" s="5">
        <v>5</v>
      </c>
      <c r="N2785" s="5">
        <v>5</v>
      </c>
      <c r="O2785" s="5">
        <v>0.35</v>
      </c>
      <c r="P2785" s="5">
        <v>0.35</v>
      </c>
      <c r="Q2785" s="5">
        <v>236.33</v>
      </c>
      <c r="R2785" s="5">
        <v>236.33</v>
      </c>
      <c r="S2785" s="5" t="s">
        <v>14</v>
      </c>
      <c r="T2785" s="5" t="s">
        <v>11783</v>
      </c>
      <c r="U2785" s="7">
        <v>0.32556377512363793</v>
      </c>
      <c r="V2785" s="5" t="str">
        <f>TEXT(superstore_excel!$B2785, "MMMM")</f>
        <v>October</v>
      </c>
      <c r="W2785" s="5">
        <f>YEAR(superstore_excel!$B2785)</f>
        <v>2023</v>
      </c>
      <c r="X2785" s="29"/>
    </row>
    <row r="2786" spans="1:24" x14ac:dyDescent="0.3">
      <c r="A2786" s="26" t="s">
        <v>3788</v>
      </c>
      <c r="B2786" s="2">
        <v>45731</v>
      </c>
      <c r="C2786" s="2">
        <v>45761</v>
      </c>
      <c r="D2786" s="3" t="s">
        <v>17</v>
      </c>
      <c r="E2786" s="3" t="s">
        <v>3789</v>
      </c>
      <c r="F2786" s="3" t="s">
        <v>3790</v>
      </c>
      <c r="G2786" s="3" t="s">
        <v>44</v>
      </c>
      <c r="H2786" s="3" t="s">
        <v>62</v>
      </c>
      <c r="I2786" s="3" t="s">
        <v>30</v>
      </c>
      <c r="J2786" s="3" t="s">
        <v>39</v>
      </c>
      <c r="K2786" s="3" t="s">
        <v>3791</v>
      </c>
      <c r="L2786" s="3">
        <v>4263.26</v>
      </c>
      <c r="M2786" s="3">
        <v>7</v>
      </c>
      <c r="N2786" s="3">
        <v>7</v>
      </c>
      <c r="O2786" s="3">
        <v>0.42</v>
      </c>
      <c r="P2786" s="3">
        <v>0.42</v>
      </c>
      <c r="Q2786" s="3">
        <v>837.42</v>
      </c>
      <c r="R2786" s="3">
        <v>837.42</v>
      </c>
      <c r="S2786" s="3" t="s">
        <v>14</v>
      </c>
      <c r="T2786" s="3" t="s">
        <v>11772</v>
      </c>
      <c r="U2786" s="6">
        <v>0.19642714730042266</v>
      </c>
      <c r="V2786" s="3" t="str">
        <f>TEXT(superstore_excel!$B2786, "MMMM")</f>
        <v>March</v>
      </c>
      <c r="W2786" s="3">
        <f>YEAR(superstore_excel!$B2786)</f>
        <v>2025</v>
      </c>
      <c r="X2786" s="27"/>
    </row>
    <row r="2787" spans="1:24" x14ac:dyDescent="0.3">
      <c r="A2787" s="28" t="s">
        <v>3792</v>
      </c>
      <c r="B2787" s="4">
        <v>45238</v>
      </c>
      <c r="C2787" s="4">
        <v>45771</v>
      </c>
      <c r="D2787" s="5" t="s">
        <v>34</v>
      </c>
      <c r="E2787" s="5" t="s">
        <v>1194</v>
      </c>
      <c r="F2787" s="5" t="s">
        <v>3793</v>
      </c>
      <c r="G2787" s="5" t="s">
        <v>44</v>
      </c>
      <c r="H2787" s="5" t="s">
        <v>29</v>
      </c>
      <c r="I2787" s="5" t="s">
        <v>30</v>
      </c>
      <c r="J2787" s="5" t="s">
        <v>39</v>
      </c>
      <c r="K2787" s="5" t="s">
        <v>3794</v>
      </c>
      <c r="L2787" s="5">
        <v>1558.07</v>
      </c>
      <c r="M2787" s="5">
        <v>2</v>
      </c>
      <c r="N2787" s="5">
        <v>2</v>
      </c>
      <c r="O2787" s="5">
        <v>0.28999999999999998</v>
      </c>
      <c r="P2787" s="5">
        <v>0.28999999999999998</v>
      </c>
      <c r="Q2787" s="5">
        <v>952.21</v>
      </c>
      <c r="R2787" s="5">
        <v>952.21</v>
      </c>
      <c r="S2787" s="5" t="s">
        <v>14</v>
      </c>
      <c r="T2787" s="5" t="s">
        <v>11766</v>
      </c>
      <c r="U2787" s="7">
        <v>0.61114712432689167</v>
      </c>
      <c r="V2787" s="5" t="str">
        <f>TEXT(superstore_excel!$B2787, "MMMM")</f>
        <v>November</v>
      </c>
      <c r="W2787" s="5">
        <f>YEAR(superstore_excel!$B2787)</f>
        <v>2023</v>
      </c>
      <c r="X2787" s="29"/>
    </row>
    <row r="2788" spans="1:24" x14ac:dyDescent="0.3">
      <c r="A2788" s="26" t="s">
        <v>3795</v>
      </c>
      <c r="B2788" s="2">
        <v>45422</v>
      </c>
      <c r="C2788" s="2">
        <v>45765</v>
      </c>
      <c r="D2788" s="3" t="s">
        <v>54</v>
      </c>
      <c r="E2788" s="3" t="s">
        <v>3796</v>
      </c>
      <c r="F2788" s="3" t="s">
        <v>3797</v>
      </c>
      <c r="G2788" s="3" t="s">
        <v>44</v>
      </c>
      <c r="H2788" s="3" t="s">
        <v>21</v>
      </c>
      <c r="I2788" s="3" t="s">
        <v>30</v>
      </c>
      <c r="J2788" s="3" t="s">
        <v>126</v>
      </c>
      <c r="K2788" s="3" t="s">
        <v>3798</v>
      </c>
      <c r="L2788" s="3">
        <v>1116.3599999999999</v>
      </c>
      <c r="M2788" s="3">
        <v>2</v>
      </c>
      <c r="N2788" s="3">
        <v>2</v>
      </c>
      <c r="O2788" s="3">
        <v>0.16</v>
      </c>
      <c r="P2788" s="3">
        <v>0.16</v>
      </c>
      <c r="Q2788" s="3">
        <v>75.28</v>
      </c>
      <c r="R2788" s="3">
        <v>75.28</v>
      </c>
      <c r="S2788" s="3" t="s">
        <v>14</v>
      </c>
      <c r="T2788" s="3" t="s">
        <v>11781</v>
      </c>
      <c r="U2788" s="6">
        <v>6.7433444408613721E-2</v>
      </c>
      <c r="V2788" s="3" t="str">
        <f>TEXT(superstore_excel!$B2788, "MMMM")</f>
        <v>May</v>
      </c>
      <c r="W2788" s="3">
        <f>YEAR(superstore_excel!$B2788)</f>
        <v>2024</v>
      </c>
      <c r="X2788" s="27"/>
    </row>
    <row r="2789" spans="1:24" x14ac:dyDescent="0.3">
      <c r="A2789" s="28" t="s">
        <v>3799</v>
      </c>
      <c r="B2789" s="4">
        <v>45558</v>
      </c>
      <c r="C2789" s="4">
        <v>45766</v>
      </c>
      <c r="D2789" s="5" t="s">
        <v>34</v>
      </c>
      <c r="E2789" s="5" t="s">
        <v>3800</v>
      </c>
      <c r="F2789" s="5" t="s">
        <v>3801</v>
      </c>
      <c r="G2789" s="5" t="s">
        <v>20</v>
      </c>
      <c r="H2789" s="5" t="s">
        <v>29</v>
      </c>
      <c r="I2789" s="5" t="s">
        <v>30</v>
      </c>
      <c r="J2789" s="5" t="s">
        <v>126</v>
      </c>
      <c r="K2789" s="5" t="s">
        <v>3802</v>
      </c>
      <c r="L2789" s="5">
        <v>1911.83</v>
      </c>
      <c r="M2789" s="5">
        <v>3</v>
      </c>
      <c r="N2789" s="5">
        <v>3</v>
      </c>
      <c r="O2789" s="5">
        <v>0.06</v>
      </c>
      <c r="P2789" s="5">
        <v>0.06</v>
      </c>
      <c r="Q2789" s="5">
        <v>541.76</v>
      </c>
      <c r="R2789" s="5">
        <v>541.76</v>
      </c>
      <c r="S2789" s="5" t="s">
        <v>14</v>
      </c>
      <c r="T2789" s="5" t="s">
        <v>11774</v>
      </c>
      <c r="U2789" s="7">
        <v>0.28337247558621842</v>
      </c>
      <c r="V2789" s="5" t="str">
        <f>TEXT(superstore_excel!$B2789, "MMMM")</f>
        <v>September</v>
      </c>
      <c r="W2789" s="5">
        <f>YEAR(superstore_excel!$B2789)</f>
        <v>2024</v>
      </c>
      <c r="X2789" s="29"/>
    </row>
    <row r="2790" spans="1:24" x14ac:dyDescent="0.3">
      <c r="A2790" s="26" t="s">
        <v>3803</v>
      </c>
      <c r="B2790" s="2">
        <v>45145</v>
      </c>
      <c r="C2790" s="2">
        <v>45783</v>
      </c>
      <c r="D2790" s="3" t="s">
        <v>34</v>
      </c>
      <c r="E2790" s="3" t="s">
        <v>3804</v>
      </c>
      <c r="F2790" s="3" t="s">
        <v>3805</v>
      </c>
      <c r="G2790" s="3" t="s">
        <v>37</v>
      </c>
      <c r="H2790" s="3" t="s">
        <v>62</v>
      </c>
      <c r="I2790" s="3" t="s">
        <v>45</v>
      </c>
      <c r="J2790" s="3" t="s">
        <v>57</v>
      </c>
      <c r="K2790" s="3" t="s">
        <v>3806</v>
      </c>
      <c r="L2790" s="3">
        <v>2243.5300000000002</v>
      </c>
      <c r="M2790" s="3">
        <v>4</v>
      </c>
      <c r="N2790" s="3">
        <v>4</v>
      </c>
      <c r="O2790" s="3">
        <v>0.34</v>
      </c>
      <c r="P2790" s="3">
        <v>0.34</v>
      </c>
      <c r="Q2790" s="3">
        <v>369.12</v>
      </c>
      <c r="R2790" s="3">
        <v>369.12</v>
      </c>
      <c r="S2790" s="3" t="s">
        <v>14</v>
      </c>
      <c r="T2790" s="3" t="s">
        <v>11770</v>
      </c>
      <c r="U2790" s="6">
        <v>0.16452643824686988</v>
      </c>
      <c r="V2790" s="3" t="str">
        <f>TEXT(superstore_excel!$B2790, "MMMM")</f>
        <v>August</v>
      </c>
      <c r="W2790" s="3">
        <f>YEAR(superstore_excel!$B2790)</f>
        <v>2023</v>
      </c>
      <c r="X2790" s="27"/>
    </row>
    <row r="2791" spans="1:24" x14ac:dyDescent="0.3">
      <c r="A2791" s="28" t="s">
        <v>3807</v>
      </c>
      <c r="B2791" s="4">
        <v>45477</v>
      </c>
      <c r="C2791" s="4">
        <v>45770</v>
      </c>
      <c r="D2791" s="5" t="s">
        <v>34</v>
      </c>
      <c r="E2791" s="5" t="s">
        <v>3808</v>
      </c>
      <c r="F2791" s="5" t="s">
        <v>3809</v>
      </c>
      <c r="G2791" s="5" t="s">
        <v>20</v>
      </c>
      <c r="H2791" s="5" t="s">
        <v>21</v>
      </c>
      <c r="I2791" s="5" t="s">
        <v>22</v>
      </c>
      <c r="J2791" s="5" t="s">
        <v>23</v>
      </c>
      <c r="K2791" s="5" t="s">
        <v>3810</v>
      </c>
      <c r="L2791" s="5">
        <v>2233.0500000000002</v>
      </c>
      <c r="M2791" s="5">
        <v>8</v>
      </c>
      <c r="N2791" s="5">
        <v>8</v>
      </c>
      <c r="O2791" s="5">
        <v>0.33</v>
      </c>
      <c r="P2791" s="5">
        <v>0.33</v>
      </c>
      <c r="Q2791" s="5">
        <v>694.24</v>
      </c>
      <c r="R2791" s="5">
        <v>694.24</v>
      </c>
      <c r="S2791" s="5" t="s">
        <v>14</v>
      </c>
      <c r="T2791" s="5" t="s">
        <v>11779</v>
      </c>
      <c r="U2791" s="7">
        <v>0.31089317301448688</v>
      </c>
      <c r="V2791" s="5" t="str">
        <f>TEXT(superstore_excel!$B2791, "MMMM")</f>
        <v>July</v>
      </c>
      <c r="W2791" s="5">
        <f>YEAR(superstore_excel!$B2791)</f>
        <v>2024</v>
      </c>
      <c r="X2791" s="29"/>
    </row>
    <row r="2792" spans="1:24" x14ac:dyDescent="0.3">
      <c r="A2792" s="26" t="s">
        <v>3811</v>
      </c>
      <c r="B2792" s="2">
        <v>45696</v>
      </c>
      <c r="C2792" s="2">
        <v>45766</v>
      </c>
      <c r="D2792" s="3" t="s">
        <v>26</v>
      </c>
      <c r="E2792" s="3" t="s">
        <v>997</v>
      </c>
      <c r="F2792" s="3" t="s">
        <v>3812</v>
      </c>
      <c r="G2792" s="3" t="s">
        <v>37</v>
      </c>
      <c r="H2792" s="3" t="s">
        <v>62</v>
      </c>
      <c r="I2792" s="3" t="s">
        <v>22</v>
      </c>
      <c r="J2792" s="3" t="s">
        <v>23</v>
      </c>
      <c r="K2792" s="3" t="s">
        <v>3813</v>
      </c>
      <c r="L2792" s="3">
        <v>2132.85</v>
      </c>
      <c r="M2792" s="3">
        <v>8</v>
      </c>
      <c r="N2792" s="3">
        <v>8</v>
      </c>
      <c r="O2792" s="3">
        <v>0.14000000000000001</v>
      </c>
      <c r="P2792" s="3">
        <v>0.14000000000000001</v>
      </c>
      <c r="Q2792" s="3">
        <v>207</v>
      </c>
      <c r="R2792" s="3">
        <v>207</v>
      </c>
      <c r="S2792" s="3" t="s">
        <v>14</v>
      </c>
      <c r="T2792" s="3" t="s">
        <v>11777</v>
      </c>
      <c r="U2792" s="6">
        <v>9.7053238624375843E-2</v>
      </c>
      <c r="V2792" s="3" t="str">
        <f>TEXT(superstore_excel!$B2792, "MMMM")</f>
        <v>February</v>
      </c>
      <c r="W2792" s="3">
        <f>YEAR(superstore_excel!$B2792)</f>
        <v>2025</v>
      </c>
      <c r="X2792" s="27"/>
    </row>
    <row r="2793" spans="1:24" x14ac:dyDescent="0.3">
      <c r="A2793" s="28" t="s">
        <v>3814</v>
      </c>
      <c r="B2793" s="4">
        <v>45181</v>
      </c>
      <c r="C2793" s="4">
        <v>45778</v>
      </c>
      <c r="D2793" s="5" t="s">
        <v>34</v>
      </c>
      <c r="E2793" s="5" t="s">
        <v>3815</v>
      </c>
      <c r="F2793" s="5" t="s">
        <v>3816</v>
      </c>
      <c r="G2793" s="5" t="s">
        <v>37</v>
      </c>
      <c r="H2793" s="5" t="s">
        <v>29</v>
      </c>
      <c r="I2793" s="5" t="s">
        <v>22</v>
      </c>
      <c r="J2793" s="5" t="s">
        <v>23</v>
      </c>
      <c r="K2793" s="5" t="s">
        <v>3817</v>
      </c>
      <c r="L2793" s="5">
        <v>920.72</v>
      </c>
      <c r="M2793" s="5">
        <v>3</v>
      </c>
      <c r="N2793" s="5">
        <v>3</v>
      </c>
      <c r="O2793" s="5">
        <v>0.24</v>
      </c>
      <c r="P2793" s="5">
        <v>0.24</v>
      </c>
      <c r="Q2793" s="5">
        <v>534.22</v>
      </c>
      <c r="R2793" s="5">
        <v>534.22</v>
      </c>
      <c r="S2793" s="5" t="s">
        <v>14</v>
      </c>
      <c r="T2793" s="5" t="s">
        <v>11768</v>
      </c>
      <c r="U2793" s="7">
        <v>0.58021982796072635</v>
      </c>
      <c r="V2793" s="5" t="str">
        <f>TEXT(superstore_excel!$B2793, "MMMM")</f>
        <v>September</v>
      </c>
      <c r="W2793" s="5">
        <f>YEAR(superstore_excel!$B2793)</f>
        <v>2023</v>
      </c>
      <c r="X2793" s="29"/>
    </row>
    <row r="2794" spans="1:24" x14ac:dyDescent="0.3">
      <c r="A2794" s="26" t="s">
        <v>3818</v>
      </c>
      <c r="B2794" s="2">
        <v>45597</v>
      </c>
      <c r="C2794" s="2">
        <v>45756</v>
      </c>
      <c r="D2794" s="3" t="s">
        <v>17</v>
      </c>
      <c r="E2794" s="3" t="s">
        <v>2914</v>
      </c>
      <c r="F2794" s="3" t="s">
        <v>3819</v>
      </c>
      <c r="G2794" s="3" t="s">
        <v>37</v>
      </c>
      <c r="H2794" s="3" t="s">
        <v>29</v>
      </c>
      <c r="I2794" s="3" t="s">
        <v>22</v>
      </c>
      <c r="J2794" s="3" t="s">
        <v>173</v>
      </c>
      <c r="K2794" s="3" t="s">
        <v>3820</v>
      </c>
      <c r="L2794" s="3">
        <v>579.69000000000005</v>
      </c>
      <c r="M2794" s="3">
        <v>4</v>
      </c>
      <c r="N2794" s="3">
        <v>4</v>
      </c>
      <c r="O2794" s="3">
        <v>0.28999999999999998</v>
      </c>
      <c r="P2794" s="3">
        <v>0.28999999999999998</v>
      </c>
      <c r="Q2794" s="3">
        <v>146.88</v>
      </c>
      <c r="R2794" s="3">
        <v>146.88</v>
      </c>
      <c r="S2794" s="3" t="s">
        <v>14</v>
      </c>
      <c r="T2794" s="3" t="s">
        <v>11769</v>
      </c>
      <c r="U2794" s="6">
        <v>0.2533768048439683</v>
      </c>
      <c r="V2794" s="3" t="str">
        <f>TEXT(superstore_excel!$B2794, "MMMM")</f>
        <v>November</v>
      </c>
      <c r="W2794" s="3">
        <f>YEAR(superstore_excel!$B2794)</f>
        <v>2024</v>
      </c>
      <c r="X2794" s="27"/>
    </row>
    <row r="2795" spans="1:24" x14ac:dyDescent="0.3">
      <c r="A2795" s="28" t="s">
        <v>3821</v>
      </c>
      <c r="B2795" s="4">
        <v>45602</v>
      </c>
      <c r="C2795" s="4">
        <v>45778</v>
      </c>
      <c r="D2795" s="5" t="s">
        <v>54</v>
      </c>
      <c r="E2795" s="5" t="s">
        <v>3822</v>
      </c>
      <c r="F2795" s="5" t="s">
        <v>3823</v>
      </c>
      <c r="G2795" s="5" t="s">
        <v>37</v>
      </c>
      <c r="H2795" s="5" t="s">
        <v>21</v>
      </c>
      <c r="I2795" s="5" t="s">
        <v>22</v>
      </c>
      <c r="J2795" s="5" t="s">
        <v>173</v>
      </c>
      <c r="K2795" s="5" t="s">
        <v>3824</v>
      </c>
      <c r="L2795" s="5">
        <v>2559.5700000000002</v>
      </c>
      <c r="M2795" s="5">
        <v>7</v>
      </c>
      <c r="N2795" s="5">
        <v>7</v>
      </c>
      <c r="O2795" s="5">
        <v>0.04</v>
      </c>
      <c r="P2795" s="5">
        <v>0.04</v>
      </c>
      <c r="Q2795" s="5">
        <v>6.24</v>
      </c>
      <c r="R2795" s="5">
        <v>6.24</v>
      </c>
      <c r="S2795" s="5" t="s">
        <v>14</v>
      </c>
      <c r="T2795" s="5" t="s">
        <v>11769</v>
      </c>
      <c r="U2795" s="7">
        <v>2.4379094926100867E-3</v>
      </c>
      <c r="V2795" s="5" t="str">
        <f>TEXT(superstore_excel!$B2795, "MMMM")</f>
        <v>November</v>
      </c>
      <c r="W2795" s="5">
        <f>YEAR(superstore_excel!$B2795)</f>
        <v>2024</v>
      </c>
      <c r="X2795" s="29"/>
    </row>
    <row r="2796" spans="1:24" x14ac:dyDescent="0.3">
      <c r="A2796" s="26" t="s">
        <v>3825</v>
      </c>
      <c r="B2796" s="2">
        <v>45318</v>
      </c>
      <c r="C2796" s="2">
        <v>45773</v>
      </c>
      <c r="D2796" s="3" t="s">
        <v>54</v>
      </c>
      <c r="E2796" s="3" t="s">
        <v>3013</v>
      </c>
      <c r="F2796" s="3" t="s">
        <v>3826</v>
      </c>
      <c r="G2796" s="3" t="s">
        <v>44</v>
      </c>
      <c r="H2796" s="3" t="s">
        <v>38</v>
      </c>
      <c r="I2796" s="3" t="s">
        <v>30</v>
      </c>
      <c r="J2796" s="3" t="s">
        <v>101</v>
      </c>
      <c r="K2796" s="3" t="s">
        <v>3827</v>
      </c>
      <c r="L2796" s="3">
        <v>830.02</v>
      </c>
      <c r="M2796" s="3">
        <v>2</v>
      </c>
      <c r="N2796" s="3">
        <v>2</v>
      </c>
      <c r="O2796" s="3">
        <v>0.14000000000000001</v>
      </c>
      <c r="P2796" s="3">
        <v>0.14000000000000001</v>
      </c>
      <c r="Q2796" s="3">
        <v>-82.63</v>
      </c>
      <c r="R2796" s="3">
        <v>-82.63</v>
      </c>
      <c r="S2796" s="3" t="s">
        <v>84</v>
      </c>
      <c r="T2796" s="3" t="s">
        <v>11784</v>
      </c>
      <c r="U2796" s="6">
        <v>-9.9551818028481232E-2</v>
      </c>
      <c r="V2796" s="3" t="str">
        <f>TEXT(superstore_excel!$B2796, "MMMM")</f>
        <v>January</v>
      </c>
      <c r="W2796" s="3">
        <f>YEAR(superstore_excel!$B2796)</f>
        <v>2024</v>
      </c>
      <c r="X2796" s="27"/>
    </row>
    <row r="2797" spans="1:24" x14ac:dyDescent="0.3">
      <c r="A2797" s="28" t="s">
        <v>3828</v>
      </c>
      <c r="B2797" s="4">
        <v>45165</v>
      </c>
      <c r="C2797" s="4">
        <v>45774</v>
      </c>
      <c r="D2797" s="5" t="s">
        <v>34</v>
      </c>
      <c r="E2797" s="5" t="s">
        <v>3829</v>
      </c>
      <c r="F2797" s="5" t="s">
        <v>3830</v>
      </c>
      <c r="G2797" s="5" t="s">
        <v>37</v>
      </c>
      <c r="H2797" s="5" t="s">
        <v>38</v>
      </c>
      <c r="I2797" s="5" t="s">
        <v>22</v>
      </c>
      <c r="J2797" s="5" t="s">
        <v>173</v>
      </c>
      <c r="K2797" s="5" t="s">
        <v>3831</v>
      </c>
      <c r="L2797" s="5">
        <v>608.25</v>
      </c>
      <c r="M2797" s="5">
        <v>7</v>
      </c>
      <c r="N2797" s="5">
        <v>7</v>
      </c>
      <c r="O2797" s="5">
        <v>0.24</v>
      </c>
      <c r="P2797" s="5">
        <v>0.24</v>
      </c>
      <c r="Q2797" s="5">
        <v>118.28</v>
      </c>
      <c r="R2797" s="5">
        <v>118.28</v>
      </c>
      <c r="S2797" s="5" t="s">
        <v>14</v>
      </c>
      <c r="T2797" s="5" t="s">
        <v>11770</v>
      </c>
      <c r="U2797" s="7">
        <v>0.19445951500205508</v>
      </c>
      <c r="V2797" s="5" t="str">
        <f>TEXT(superstore_excel!$B2797, "MMMM")</f>
        <v>August</v>
      </c>
      <c r="W2797" s="5">
        <f>YEAR(superstore_excel!$B2797)</f>
        <v>2023</v>
      </c>
      <c r="X2797" s="29"/>
    </row>
    <row r="2798" spans="1:24" x14ac:dyDescent="0.3">
      <c r="A2798" s="26" t="s">
        <v>3832</v>
      </c>
      <c r="B2798" s="2">
        <v>45571</v>
      </c>
      <c r="C2798" s="2">
        <v>45762</v>
      </c>
      <c r="D2798" s="3" t="s">
        <v>34</v>
      </c>
      <c r="E2798" s="3" t="s">
        <v>3833</v>
      </c>
      <c r="F2798" s="3" t="s">
        <v>3834</v>
      </c>
      <c r="G2798" s="3" t="s">
        <v>37</v>
      </c>
      <c r="H2798" s="3" t="s">
        <v>29</v>
      </c>
      <c r="I2798" s="3" t="s">
        <v>22</v>
      </c>
      <c r="J2798" s="3" t="s">
        <v>302</v>
      </c>
      <c r="K2798" s="3" t="s">
        <v>3835</v>
      </c>
      <c r="L2798" s="3">
        <v>2213.2600000000002</v>
      </c>
      <c r="M2798" s="3">
        <v>1</v>
      </c>
      <c r="N2798" s="3">
        <v>1</v>
      </c>
      <c r="O2798" s="3">
        <v>0.18</v>
      </c>
      <c r="P2798" s="3">
        <v>0.18</v>
      </c>
      <c r="Q2798" s="3">
        <v>-1.03</v>
      </c>
      <c r="R2798" s="3">
        <v>-1.03</v>
      </c>
      <c r="S2798" s="3" t="s">
        <v>84</v>
      </c>
      <c r="T2798" s="3" t="s">
        <v>11763</v>
      </c>
      <c r="U2798" s="6">
        <v>-4.6537686489612606E-4</v>
      </c>
      <c r="V2798" s="3" t="str">
        <f>TEXT(superstore_excel!$B2798, "MMMM")</f>
        <v>October</v>
      </c>
      <c r="W2798" s="3">
        <f>YEAR(superstore_excel!$B2798)</f>
        <v>2024</v>
      </c>
      <c r="X2798" s="27"/>
    </row>
    <row r="2799" spans="1:24" x14ac:dyDescent="0.3">
      <c r="A2799" s="28" t="s">
        <v>3836</v>
      </c>
      <c r="B2799" s="4">
        <v>45478</v>
      </c>
      <c r="C2799" s="4">
        <v>45772</v>
      </c>
      <c r="D2799" s="5" t="s">
        <v>26</v>
      </c>
      <c r="E2799" s="5" t="s">
        <v>3837</v>
      </c>
      <c r="F2799" s="5" t="s">
        <v>3838</v>
      </c>
      <c r="G2799" s="5" t="s">
        <v>37</v>
      </c>
      <c r="H2799" s="5" t="s">
        <v>38</v>
      </c>
      <c r="I2799" s="5" t="s">
        <v>22</v>
      </c>
      <c r="J2799" s="5" t="s">
        <v>131</v>
      </c>
      <c r="K2799" s="5" t="s">
        <v>3839</v>
      </c>
      <c r="L2799" s="5">
        <v>70.55</v>
      </c>
      <c r="M2799" s="5">
        <v>1</v>
      </c>
      <c r="N2799" s="5">
        <v>1</v>
      </c>
      <c r="O2799" s="5">
        <v>0.04</v>
      </c>
      <c r="P2799" s="5">
        <v>0.04</v>
      </c>
      <c r="Q2799" s="5">
        <v>272.57</v>
      </c>
      <c r="R2799" s="5">
        <v>272.57</v>
      </c>
      <c r="S2799" s="5" t="s">
        <v>14</v>
      </c>
      <c r="T2799" s="5" t="s">
        <v>11779</v>
      </c>
      <c r="U2799" s="7">
        <v>3.8635010630758329</v>
      </c>
      <c r="V2799" s="5" t="str">
        <f>TEXT(superstore_excel!$B2799, "MMMM")</f>
        <v>July</v>
      </c>
      <c r="W2799" s="5">
        <f>YEAR(superstore_excel!$B2799)</f>
        <v>2024</v>
      </c>
      <c r="X2799" s="29"/>
    </row>
    <row r="2800" spans="1:24" x14ac:dyDescent="0.3">
      <c r="A2800" s="26" t="s">
        <v>3840</v>
      </c>
      <c r="B2800" s="2">
        <v>45324</v>
      </c>
      <c r="C2800" s="2">
        <v>45765</v>
      </c>
      <c r="D2800" s="3" t="s">
        <v>34</v>
      </c>
      <c r="E2800" s="3" t="s">
        <v>3841</v>
      </c>
      <c r="F2800" s="3" t="s">
        <v>3842</v>
      </c>
      <c r="G2800" s="3" t="s">
        <v>37</v>
      </c>
      <c r="H2800" s="3" t="s">
        <v>62</v>
      </c>
      <c r="I2800" s="3" t="s">
        <v>45</v>
      </c>
      <c r="J2800" s="3" t="s">
        <v>160</v>
      </c>
      <c r="K2800" s="3" t="s">
        <v>3843</v>
      </c>
      <c r="L2800" s="3">
        <v>3681.43</v>
      </c>
      <c r="M2800" s="3">
        <v>5</v>
      </c>
      <c r="N2800" s="3">
        <v>5</v>
      </c>
      <c r="O2800" s="3">
        <v>0.06</v>
      </c>
      <c r="P2800" s="3">
        <v>0.06</v>
      </c>
      <c r="Q2800" s="3">
        <v>586.79999999999995</v>
      </c>
      <c r="R2800" s="3">
        <v>586.79999999999995</v>
      </c>
      <c r="S2800" s="3" t="s">
        <v>14</v>
      </c>
      <c r="T2800" s="3" t="s">
        <v>11782</v>
      </c>
      <c r="U2800" s="6">
        <v>0.15939458308320409</v>
      </c>
      <c r="V2800" s="3" t="str">
        <f>TEXT(superstore_excel!$B2800, "MMMM")</f>
        <v>February</v>
      </c>
      <c r="W2800" s="3">
        <f>YEAR(superstore_excel!$B2800)</f>
        <v>2024</v>
      </c>
      <c r="X2800" s="27"/>
    </row>
    <row r="2801" spans="1:24" x14ac:dyDescent="0.3">
      <c r="A2801" s="28" t="s">
        <v>3844</v>
      </c>
      <c r="B2801" s="4">
        <v>45298</v>
      </c>
      <c r="C2801" s="4">
        <v>45763</v>
      </c>
      <c r="D2801" s="5" t="s">
        <v>26</v>
      </c>
      <c r="E2801" s="5" t="s">
        <v>3002</v>
      </c>
      <c r="F2801" s="5" t="s">
        <v>3845</v>
      </c>
      <c r="G2801" s="5" t="s">
        <v>37</v>
      </c>
      <c r="H2801" s="5" t="s">
        <v>62</v>
      </c>
      <c r="I2801" s="5" t="s">
        <v>45</v>
      </c>
      <c r="J2801" s="5" t="s">
        <v>96</v>
      </c>
      <c r="K2801" s="5" t="s">
        <v>3846</v>
      </c>
      <c r="L2801" s="5">
        <v>955.19</v>
      </c>
      <c r="M2801" s="5">
        <v>1</v>
      </c>
      <c r="N2801" s="5">
        <v>1</v>
      </c>
      <c r="O2801" s="5">
        <v>0.18</v>
      </c>
      <c r="P2801" s="5">
        <v>0.18</v>
      </c>
      <c r="Q2801" s="5">
        <v>3.76</v>
      </c>
      <c r="R2801" s="5">
        <v>3.76</v>
      </c>
      <c r="S2801" s="5" t="s">
        <v>14</v>
      </c>
      <c r="T2801" s="5" t="s">
        <v>11784</v>
      </c>
      <c r="U2801" s="7">
        <v>3.936389618819292E-3</v>
      </c>
      <c r="V2801" s="5" t="str">
        <f>TEXT(superstore_excel!$B2801, "MMMM")</f>
        <v>January</v>
      </c>
      <c r="W2801" s="5">
        <f>YEAR(superstore_excel!$B2801)</f>
        <v>2024</v>
      </c>
      <c r="X2801" s="29"/>
    </row>
    <row r="2802" spans="1:24" x14ac:dyDescent="0.3">
      <c r="A2802" s="26" t="s">
        <v>3847</v>
      </c>
      <c r="B2802" s="2">
        <v>45259</v>
      </c>
      <c r="C2802" s="2">
        <v>45771</v>
      </c>
      <c r="D2802" s="3" t="s">
        <v>54</v>
      </c>
      <c r="E2802" s="3" t="s">
        <v>3848</v>
      </c>
      <c r="F2802" s="3" t="s">
        <v>3849</v>
      </c>
      <c r="G2802" s="3" t="s">
        <v>20</v>
      </c>
      <c r="H2802" s="3" t="s">
        <v>29</v>
      </c>
      <c r="I2802" s="3" t="s">
        <v>30</v>
      </c>
      <c r="J2802" s="3" t="s">
        <v>101</v>
      </c>
      <c r="K2802" s="3" t="s">
        <v>3850</v>
      </c>
      <c r="L2802" s="3">
        <v>2962.9</v>
      </c>
      <c r="M2802" s="3">
        <v>9</v>
      </c>
      <c r="N2802" s="3">
        <v>9</v>
      </c>
      <c r="O2802" s="3">
        <v>0.01</v>
      </c>
      <c r="P2802" s="3">
        <v>0.01</v>
      </c>
      <c r="Q2802" s="3">
        <v>393.71</v>
      </c>
      <c r="R2802" s="3">
        <v>393.71</v>
      </c>
      <c r="S2802" s="3" t="s">
        <v>14</v>
      </c>
      <c r="T2802" s="3" t="s">
        <v>11766</v>
      </c>
      <c r="U2802" s="6">
        <v>0.13287994869890984</v>
      </c>
      <c r="V2802" s="3" t="str">
        <f>TEXT(superstore_excel!$B2802, "MMMM")</f>
        <v>November</v>
      </c>
      <c r="W2802" s="3">
        <f>YEAR(superstore_excel!$B2802)</f>
        <v>2023</v>
      </c>
      <c r="X2802" s="27"/>
    </row>
    <row r="2803" spans="1:24" x14ac:dyDescent="0.3">
      <c r="A2803" s="28" t="s">
        <v>3851</v>
      </c>
      <c r="B2803" s="4">
        <v>45584</v>
      </c>
      <c r="C2803" s="4">
        <v>45759</v>
      </c>
      <c r="D2803" s="5" t="s">
        <v>17</v>
      </c>
      <c r="E2803" s="5" t="s">
        <v>3852</v>
      </c>
      <c r="F2803" s="5" t="s">
        <v>3853</v>
      </c>
      <c r="G2803" s="5" t="s">
        <v>20</v>
      </c>
      <c r="H2803" s="5" t="s">
        <v>62</v>
      </c>
      <c r="I2803" s="5" t="s">
        <v>45</v>
      </c>
      <c r="J2803" s="5" t="s">
        <v>46</v>
      </c>
      <c r="K2803" s="5" t="s">
        <v>3854</v>
      </c>
      <c r="L2803" s="5">
        <v>118.17</v>
      </c>
      <c r="M2803" s="5">
        <v>7</v>
      </c>
      <c r="N2803" s="5">
        <v>7</v>
      </c>
      <c r="O2803" s="5">
        <v>0.14000000000000001</v>
      </c>
      <c r="P2803" s="5">
        <v>0.14000000000000001</v>
      </c>
      <c r="Q2803" s="5">
        <v>285.27</v>
      </c>
      <c r="R2803" s="5">
        <v>285.27</v>
      </c>
      <c r="S2803" s="5" t="s">
        <v>14</v>
      </c>
      <c r="T2803" s="5" t="s">
        <v>11763</v>
      </c>
      <c r="U2803" s="7">
        <v>2.4140644833714138</v>
      </c>
      <c r="V2803" s="5" t="str">
        <f>TEXT(superstore_excel!$B2803, "MMMM")</f>
        <v>October</v>
      </c>
      <c r="W2803" s="5">
        <f>YEAR(superstore_excel!$B2803)</f>
        <v>2024</v>
      </c>
      <c r="X2803" s="29"/>
    </row>
    <row r="2804" spans="1:24" x14ac:dyDescent="0.3">
      <c r="A2804" s="26" t="s">
        <v>3855</v>
      </c>
      <c r="B2804" s="2">
        <v>45474</v>
      </c>
      <c r="C2804" s="2">
        <v>45777</v>
      </c>
      <c r="D2804" s="3" t="s">
        <v>34</v>
      </c>
      <c r="E2804" s="3" t="s">
        <v>3856</v>
      </c>
      <c r="F2804" s="3" t="s">
        <v>3857</v>
      </c>
      <c r="G2804" s="3" t="s">
        <v>20</v>
      </c>
      <c r="H2804" s="3" t="s">
        <v>38</v>
      </c>
      <c r="I2804" s="3" t="s">
        <v>45</v>
      </c>
      <c r="J2804" s="3" t="s">
        <v>46</v>
      </c>
      <c r="K2804" s="3" t="s">
        <v>3858</v>
      </c>
      <c r="L2804" s="3">
        <v>3800.11</v>
      </c>
      <c r="M2804" s="3">
        <v>4</v>
      </c>
      <c r="N2804" s="3">
        <v>4</v>
      </c>
      <c r="O2804" s="3">
        <v>0.3</v>
      </c>
      <c r="P2804" s="3">
        <v>0.3</v>
      </c>
      <c r="Q2804" s="3">
        <v>322.12</v>
      </c>
      <c r="R2804" s="3">
        <v>322.12</v>
      </c>
      <c r="S2804" s="3" t="s">
        <v>14</v>
      </c>
      <c r="T2804" s="3" t="s">
        <v>11779</v>
      </c>
      <c r="U2804" s="6">
        <v>8.4765967300946543E-2</v>
      </c>
      <c r="V2804" s="3" t="str">
        <f>TEXT(superstore_excel!$B2804, "MMMM")</f>
        <v>July</v>
      </c>
      <c r="W2804" s="3">
        <f>YEAR(superstore_excel!$B2804)</f>
        <v>2024</v>
      </c>
      <c r="X2804" s="27"/>
    </row>
    <row r="2805" spans="1:24" x14ac:dyDescent="0.3">
      <c r="A2805" s="28" t="s">
        <v>3859</v>
      </c>
      <c r="B2805" s="4">
        <v>45294</v>
      </c>
      <c r="C2805" s="4">
        <v>45767</v>
      </c>
      <c r="D2805" s="5" t="s">
        <v>26</v>
      </c>
      <c r="E2805" s="5" t="s">
        <v>3860</v>
      </c>
      <c r="F2805" s="5" t="s">
        <v>3861</v>
      </c>
      <c r="G2805" s="5" t="s">
        <v>44</v>
      </c>
      <c r="H2805" s="5" t="s">
        <v>21</v>
      </c>
      <c r="I2805" s="5" t="s">
        <v>22</v>
      </c>
      <c r="J2805" s="5" t="s">
        <v>173</v>
      </c>
      <c r="K2805" s="5" t="s">
        <v>3862</v>
      </c>
      <c r="L2805" s="5">
        <v>4444.72</v>
      </c>
      <c r="M2805" s="5">
        <v>3</v>
      </c>
      <c r="N2805" s="5">
        <v>3</v>
      </c>
      <c r="O2805" s="5">
        <v>0.4</v>
      </c>
      <c r="P2805" s="5">
        <v>0.4</v>
      </c>
      <c r="Q2805" s="5">
        <v>555.13</v>
      </c>
      <c r="R2805" s="5">
        <v>555.13</v>
      </c>
      <c r="S2805" s="5" t="s">
        <v>14</v>
      </c>
      <c r="T2805" s="5" t="s">
        <v>11784</v>
      </c>
      <c r="U2805" s="7">
        <v>0.12489650641660216</v>
      </c>
      <c r="V2805" s="5" t="str">
        <f>TEXT(superstore_excel!$B2805, "MMMM")</f>
        <v>January</v>
      </c>
      <c r="W2805" s="5">
        <f>YEAR(superstore_excel!$B2805)</f>
        <v>2024</v>
      </c>
      <c r="X2805" s="29"/>
    </row>
    <row r="2806" spans="1:24" x14ac:dyDescent="0.3">
      <c r="A2806" s="26" t="s">
        <v>3863</v>
      </c>
      <c r="B2806" s="2">
        <v>45082</v>
      </c>
      <c r="C2806" s="2">
        <v>45781</v>
      </c>
      <c r="D2806" s="3" t="s">
        <v>17</v>
      </c>
      <c r="E2806" s="3" t="s">
        <v>3864</v>
      </c>
      <c r="F2806" s="3" t="s">
        <v>3865</v>
      </c>
      <c r="G2806" s="3" t="s">
        <v>37</v>
      </c>
      <c r="H2806" s="3" t="s">
        <v>38</v>
      </c>
      <c r="I2806" s="3" t="s">
        <v>45</v>
      </c>
      <c r="J2806" s="3" t="s">
        <v>57</v>
      </c>
      <c r="K2806" s="3" t="s">
        <v>3866</v>
      </c>
      <c r="L2806" s="3">
        <v>4258.9399999999996</v>
      </c>
      <c r="M2806" s="3">
        <v>4</v>
      </c>
      <c r="N2806" s="3">
        <v>4</v>
      </c>
      <c r="O2806" s="3">
        <v>0.04</v>
      </c>
      <c r="P2806" s="3">
        <v>0.04</v>
      </c>
      <c r="Q2806" s="3">
        <v>986.79</v>
      </c>
      <c r="R2806" s="3">
        <v>986.79</v>
      </c>
      <c r="S2806" s="3" t="s">
        <v>14</v>
      </c>
      <c r="T2806" s="3" t="s">
        <v>11764</v>
      </c>
      <c r="U2806" s="6">
        <v>0.23169849774826601</v>
      </c>
      <c r="V2806" s="3" t="str">
        <f>TEXT(superstore_excel!$B2806, "MMMM")</f>
        <v>June</v>
      </c>
      <c r="W2806" s="3">
        <f>YEAR(superstore_excel!$B2806)</f>
        <v>2023</v>
      </c>
      <c r="X2806" s="27"/>
    </row>
    <row r="2807" spans="1:24" x14ac:dyDescent="0.3">
      <c r="A2807" s="28" t="s">
        <v>3867</v>
      </c>
      <c r="B2807" s="4">
        <v>45143</v>
      </c>
      <c r="C2807" s="4">
        <v>45756</v>
      </c>
      <c r="D2807" s="5" t="s">
        <v>26</v>
      </c>
      <c r="E2807" s="5" t="s">
        <v>3868</v>
      </c>
      <c r="F2807" s="5" t="s">
        <v>3869</v>
      </c>
      <c r="G2807" s="5" t="s">
        <v>44</v>
      </c>
      <c r="H2807" s="5" t="s">
        <v>21</v>
      </c>
      <c r="I2807" s="5" t="s">
        <v>22</v>
      </c>
      <c r="J2807" s="5" t="s">
        <v>131</v>
      </c>
      <c r="K2807" s="5" t="s">
        <v>3870</v>
      </c>
      <c r="L2807" s="5">
        <v>4135.47</v>
      </c>
      <c r="M2807" s="5">
        <v>4</v>
      </c>
      <c r="N2807" s="5">
        <v>4</v>
      </c>
      <c r="O2807" s="5">
        <v>0.34</v>
      </c>
      <c r="P2807" s="5">
        <v>0.34</v>
      </c>
      <c r="Q2807" s="5">
        <v>784.84</v>
      </c>
      <c r="R2807" s="5">
        <v>784.84</v>
      </c>
      <c r="S2807" s="5" t="s">
        <v>14</v>
      </c>
      <c r="T2807" s="5" t="s">
        <v>11770</v>
      </c>
      <c r="U2807" s="7">
        <v>0.18978253983223189</v>
      </c>
      <c r="V2807" s="5" t="str">
        <f>TEXT(superstore_excel!$B2807, "MMMM")</f>
        <v>August</v>
      </c>
      <c r="W2807" s="5">
        <f>YEAR(superstore_excel!$B2807)</f>
        <v>2023</v>
      </c>
      <c r="X2807" s="29"/>
    </row>
    <row r="2808" spans="1:24" x14ac:dyDescent="0.3">
      <c r="A2808" s="26" t="s">
        <v>3871</v>
      </c>
      <c r="B2808" s="2">
        <v>45155</v>
      </c>
      <c r="C2808" s="2">
        <v>45768</v>
      </c>
      <c r="D2808" s="3" t="s">
        <v>26</v>
      </c>
      <c r="E2808" s="3" t="s">
        <v>2602</v>
      </c>
      <c r="F2808" s="3" t="s">
        <v>3872</v>
      </c>
      <c r="G2808" s="3" t="s">
        <v>20</v>
      </c>
      <c r="H2808" s="3" t="s">
        <v>29</v>
      </c>
      <c r="I2808" s="3" t="s">
        <v>30</v>
      </c>
      <c r="J2808" s="3" t="s">
        <v>126</v>
      </c>
      <c r="K2808" s="3" t="s">
        <v>3873</v>
      </c>
      <c r="L2808" s="3">
        <v>1071.93</v>
      </c>
      <c r="M2808" s="3">
        <v>8</v>
      </c>
      <c r="N2808" s="3">
        <v>8</v>
      </c>
      <c r="O2808" s="3">
        <v>0.18</v>
      </c>
      <c r="P2808" s="3">
        <v>0.18</v>
      </c>
      <c r="Q2808" s="3">
        <v>439.87</v>
      </c>
      <c r="R2808" s="3">
        <v>439.87</v>
      </c>
      <c r="S2808" s="3" t="s">
        <v>14</v>
      </c>
      <c r="T2808" s="3" t="s">
        <v>11770</v>
      </c>
      <c r="U2808" s="6">
        <v>0.41035328799455184</v>
      </c>
      <c r="V2808" s="3" t="str">
        <f>TEXT(superstore_excel!$B2808, "MMMM")</f>
        <v>August</v>
      </c>
      <c r="W2808" s="3">
        <f>YEAR(superstore_excel!$B2808)</f>
        <v>2023</v>
      </c>
      <c r="X2808" s="27"/>
    </row>
    <row r="2809" spans="1:24" x14ac:dyDescent="0.3">
      <c r="A2809" s="28" t="s">
        <v>3874</v>
      </c>
      <c r="B2809" s="4">
        <v>45685</v>
      </c>
      <c r="C2809" s="4">
        <v>45784</v>
      </c>
      <c r="D2809" s="5" t="s">
        <v>54</v>
      </c>
      <c r="E2809" s="5" t="s">
        <v>3875</v>
      </c>
      <c r="F2809" s="5" t="s">
        <v>3876</v>
      </c>
      <c r="G2809" s="5" t="s">
        <v>44</v>
      </c>
      <c r="H2809" s="5" t="s">
        <v>21</v>
      </c>
      <c r="I2809" s="5" t="s">
        <v>22</v>
      </c>
      <c r="J2809" s="5" t="s">
        <v>302</v>
      </c>
      <c r="K2809" s="5" t="s">
        <v>3877</v>
      </c>
      <c r="L2809" s="5">
        <v>3331.81</v>
      </c>
      <c r="M2809" s="5">
        <v>10</v>
      </c>
      <c r="N2809" s="5">
        <v>10</v>
      </c>
      <c r="O2809" s="5">
        <v>0.09</v>
      </c>
      <c r="P2809" s="5">
        <v>0.09</v>
      </c>
      <c r="Q2809" s="5">
        <v>683.54</v>
      </c>
      <c r="R2809" s="5">
        <v>683.54</v>
      </c>
      <c r="S2809" s="5" t="s">
        <v>14</v>
      </c>
      <c r="T2809" s="5" t="s">
        <v>11778</v>
      </c>
      <c r="U2809" s="7">
        <v>0.20515575618057452</v>
      </c>
      <c r="V2809" s="5" t="str">
        <f>TEXT(superstore_excel!$B2809, "MMMM")</f>
        <v>January</v>
      </c>
      <c r="W2809" s="5">
        <f>YEAR(superstore_excel!$B2809)</f>
        <v>2025</v>
      </c>
      <c r="X2809" s="29"/>
    </row>
    <row r="2810" spans="1:24" x14ac:dyDescent="0.3">
      <c r="A2810" s="26" t="s">
        <v>3878</v>
      </c>
      <c r="B2810" s="2">
        <v>45596</v>
      </c>
      <c r="C2810" s="2">
        <v>45771</v>
      </c>
      <c r="D2810" s="3" t="s">
        <v>54</v>
      </c>
      <c r="E2810" s="3" t="s">
        <v>3879</v>
      </c>
      <c r="F2810" s="3" t="s">
        <v>3880</v>
      </c>
      <c r="G2810" s="3" t="s">
        <v>37</v>
      </c>
      <c r="H2810" s="3" t="s">
        <v>62</v>
      </c>
      <c r="I2810" s="3" t="s">
        <v>30</v>
      </c>
      <c r="J2810" s="3" t="s">
        <v>31</v>
      </c>
      <c r="K2810" s="3" t="s">
        <v>3881</v>
      </c>
      <c r="L2810" s="3">
        <v>4339.92</v>
      </c>
      <c r="M2810" s="3">
        <v>2</v>
      </c>
      <c r="N2810" s="3">
        <v>2</v>
      </c>
      <c r="O2810" s="3">
        <v>0.26</v>
      </c>
      <c r="P2810" s="3">
        <v>0.26</v>
      </c>
      <c r="Q2810" s="3">
        <v>235.73</v>
      </c>
      <c r="R2810" s="3">
        <v>235.73</v>
      </c>
      <c r="S2810" s="3" t="s">
        <v>14</v>
      </c>
      <c r="T2810" s="3" t="s">
        <v>11763</v>
      </c>
      <c r="U2810" s="6">
        <v>5.4316669431694588E-2</v>
      </c>
      <c r="V2810" s="3" t="str">
        <f>TEXT(superstore_excel!$B2810, "MMMM")</f>
        <v>October</v>
      </c>
      <c r="W2810" s="3">
        <f>YEAR(superstore_excel!$B2810)</f>
        <v>2024</v>
      </c>
      <c r="X2810" s="27"/>
    </row>
    <row r="2811" spans="1:24" x14ac:dyDescent="0.3">
      <c r="A2811" s="28" t="s">
        <v>3882</v>
      </c>
      <c r="B2811" s="4">
        <v>45620</v>
      </c>
      <c r="C2811" s="4">
        <v>45775</v>
      </c>
      <c r="D2811" s="5" t="s">
        <v>17</v>
      </c>
      <c r="E2811" s="5" t="s">
        <v>3883</v>
      </c>
      <c r="F2811" s="5" t="s">
        <v>3884</v>
      </c>
      <c r="G2811" s="5" t="s">
        <v>37</v>
      </c>
      <c r="H2811" s="5" t="s">
        <v>38</v>
      </c>
      <c r="I2811" s="5" t="s">
        <v>22</v>
      </c>
      <c r="J2811" s="5" t="s">
        <v>281</v>
      </c>
      <c r="K2811" s="5" t="s">
        <v>3885</v>
      </c>
      <c r="L2811" s="5">
        <v>3615.94</v>
      </c>
      <c r="M2811" s="5">
        <v>3</v>
      </c>
      <c r="N2811" s="5">
        <v>3</v>
      </c>
      <c r="O2811" s="5">
        <v>0.19</v>
      </c>
      <c r="P2811" s="5">
        <v>0.19</v>
      </c>
      <c r="Q2811" s="5">
        <v>655.42</v>
      </c>
      <c r="R2811" s="5">
        <v>655.42</v>
      </c>
      <c r="S2811" s="5" t="s">
        <v>14</v>
      </c>
      <c r="T2811" s="5" t="s">
        <v>11769</v>
      </c>
      <c r="U2811" s="7">
        <v>0.18125853858194549</v>
      </c>
      <c r="V2811" s="5" t="str">
        <f>TEXT(superstore_excel!$B2811, "MMMM")</f>
        <v>November</v>
      </c>
      <c r="W2811" s="5">
        <f>YEAR(superstore_excel!$B2811)</f>
        <v>2024</v>
      </c>
      <c r="X2811" s="29"/>
    </row>
    <row r="2812" spans="1:24" x14ac:dyDescent="0.3">
      <c r="A2812" s="26" t="s">
        <v>3886</v>
      </c>
      <c r="B2812" s="2">
        <v>45080</v>
      </c>
      <c r="C2812" s="2">
        <v>45768</v>
      </c>
      <c r="D2812" s="3" t="s">
        <v>26</v>
      </c>
      <c r="E2812" s="3" t="s">
        <v>3887</v>
      </c>
      <c r="F2812" s="3" t="s">
        <v>2695</v>
      </c>
      <c r="G2812" s="3" t="s">
        <v>37</v>
      </c>
      <c r="H2812" s="3" t="s">
        <v>29</v>
      </c>
      <c r="I2812" s="3" t="s">
        <v>22</v>
      </c>
      <c r="J2812" s="3" t="s">
        <v>131</v>
      </c>
      <c r="K2812" s="3" t="s">
        <v>3888</v>
      </c>
      <c r="L2812" s="3">
        <v>3896.08</v>
      </c>
      <c r="M2812" s="3">
        <v>10</v>
      </c>
      <c r="N2812" s="3">
        <v>10</v>
      </c>
      <c r="O2812" s="3">
        <v>0.19</v>
      </c>
      <c r="P2812" s="3">
        <v>0.19</v>
      </c>
      <c r="Q2812" s="3">
        <v>755.73</v>
      </c>
      <c r="R2812" s="3">
        <v>755.73</v>
      </c>
      <c r="S2812" s="3" t="s">
        <v>14</v>
      </c>
      <c r="T2812" s="3" t="s">
        <v>11764</v>
      </c>
      <c r="U2812" s="6">
        <v>0.1939718896942568</v>
      </c>
      <c r="V2812" s="3" t="str">
        <f>TEXT(superstore_excel!$B2812, "MMMM")</f>
        <v>June</v>
      </c>
      <c r="W2812" s="3">
        <f>YEAR(superstore_excel!$B2812)</f>
        <v>2023</v>
      </c>
      <c r="X2812" s="27"/>
    </row>
    <row r="2813" spans="1:24" x14ac:dyDescent="0.3">
      <c r="A2813" s="28" t="s">
        <v>3889</v>
      </c>
      <c r="B2813" s="4">
        <v>45054</v>
      </c>
      <c r="C2813" s="4">
        <v>45784</v>
      </c>
      <c r="D2813" s="5" t="s">
        <v>54</v>
      </c>
      <c r="E2813" s="5" t="s">
        <v>3890</v>
      </c>
      <c r="F2813" s="5" t="s">
        <v>3891</v>
      </c>
      <c r="G2813" s="5" t="s">
        <v>44</v>
      </c>
      <c r="H2813" s="5" t="s">
        <v>38</v>
      </c>
      <c r="I2813" s="5" t="s">
        <v>45</v>
      </c>
      <c r="J2813" s="5" t="s">
        <v>51</v>
      </c>
      <c r="K2813" s="5" t="s">
        <v>3892</v>
      </c>
      <c r="L2813" s="5">
        <v>248.54</v>
      </c>
      <c r="M2813" s="5">
        <v>8</v>
      </c>
      <c r="N2813" s="5">
        <v>8</v>
      </c>
      <c r="O2813" s="5">
        <v>0.27</v>
      </c>
      <c r="P2813" s="5">
        <v>0.27</v>
      </c>
      <c r="Q2813" s="5">
        <v>905.44</v>
      </c>
      <c r="R2813" s="5">
        <v>905.44</v>
      </c>
      <c r="S2813" s="5" t="s">
        <v>14</v>
      </c>
      <c r="T2813" s="5" t="s">
        <v>11780</v>
      </c>
      <c r="U2813" s="7">
        <v>3.643035326305625</v>
      </c>
      <c r="V2813" s="5" t="str">
        <f>TEXT(superstore_excel!$B2813, "MMMM")</f>
        <v>May</v>
      </c>
      <c r="W2813" s="5">
        <f>YEAR(superstore_excel!$B2813)</f>
        <v>2023</v>
      </c>
      <c r="X2813" s="29"/>
    </row>
    <row r="2814" spans="1:24" x14ac:dyDescent="0.3">
      <c r="A2814" s="26" t="s">
        <v>3893</v>
      </c>
      <c r="B2814" s="2">
        <v>45649</v>
      </c>
      <c r="C2814" s="2">
        <v>45765</v>
      </c>
      <c r="D2814" s="3" t="s">
        <v>54</v>
      </c>
      <c r="E2814" s="3" t="s">
        <v>3894</v>
      </c>
      <c r="F2814" s="3" t="s">
        <v>3895</v>
      </c>
      <c r="G2814" s="3" t="s">
        <v>44</v>
      </c>
      <c r="H2814" s="3" t="s">
        <v>21</v>
      </c>
      <c r="I2814" s="3" t="s">
        <v>45</v>
      </c>
      <c r="J2814" s="3" t="s">
        <v>46</v>
      </c>
      <c r="K2814" s="3" t="s">
        <v>3896</v>
      </c>
      <c r="L2814" s="3">
        <v>4465.22</v>
      </c>
      <c r="M2814" s="3">
        <v>9</v>
      </c>
      <c r="N2814" s="3">
        <v>9</v>
      </c>
      <c r="O2814" s="3">
        <v>0.17</v>
      </c>
      <c r="P2814" s="3">
        <v>0.17</v>
      </c>
      <c r="Q2814" s="3">
        <v>194.4</v>
      </c>
      <c r="R2814" s="3">
        <v>194.4</v>
      </c>
      <c r="S2814" s="3" t="s">
        <v>14</v>
      </c>
      <c r="T2814" s="3" t="s">
        <v>11771</v>
      </c>
      <c r="U2814" s="6">
        <v>4.3536488683648282E-2</v>
      </c>
      <c r="V2814" s="3" t="str">
        <f>TEXT(superstore_excel!$B2814, "MMMM")</f>
        <v>December</v>
      </c>
      <c r="W2814" s="3">
        <f>YEAR(superstore_excel!$B2814)</f>
        <v>2024</v>
      </c>
      <c r="X2814" s="27"/>
    </row>
    <row r="2815" spans="1:24" x14ac:dyDescent="0.3">
      <c r="A2815" s="28" t="s">
        <v>3897</v>
      </c>
      <c r="B2815" s="4">
        <v>45100</v>
      </c>
      <c r="C2815" s="4">
        <v>45770</v>
      </c>
      <c r="D2815" s="5" t="s">
        <v>34</v>
      </c>
      <c r="E2815" s="5" t="s">
        <v>2765</v>
      </c>
      <c r="F2815" s="5" t="s">
        <v>3898</v>
      </c>
      <c r="G2815" s="5" t="s">
        <v>20</v>
      </c>
      <c r="H2815" s="5" t="s">
        <v>21</v>
      </c>
      <c r="I2815" s="5" t="s">
        <v>22</v>
      </c>
      <c r="J2815" s="5" t="s">
        <v>131</v>
      </c>
      <c r="K2815" s="5" t="s">
        <v>3899</v>
      </c>
      <c r="L2815" s="5">
        <v>646.14</v>
      </c>
      <c r="M2815" s="5">
        <v>3</v>
      </c>
      <c r="N2815" s="5">
        <v>3</v>
      </c>
      <c r="O2815" s="5">
        <v>0.1</v>
      </c>
      <c r="P2815" s="5">
        <v>0.1</v>
      </c>
      <c r="Q2815" s="5">
        <v>298.41000000000003</v>
      </c>
      <c r="R2815" s="5">
        <v>298.41000000000003</v>
      </c>
      <c r="S2815" s="5" t="s">
        <v>14</v>
      </c>
      <c r="T2815" s="5" t="s">
        <v>11764</v>
      </c>
      <c r="U2815" s="7">
        <v>0.4618348964620671</v>
      </c>
      <c r="V2815" s="5" t="str">
        <f>TEXT(superstore_excel!$B2815, "MMMM")</f>
        <v>June</v>
      </c>
      <c r="W2815" s="5">
        <f>YEAR(superstore_excel!$B2815)</f>
        <v>2023</v>
      </c>
      <c r="X2815" s="29"/>
    </row>
    <row r="2816" spans="1:24" x14ac:dyDescent="0.3">
      <c r="A2816" s="26" t="s">
        <v>3900</v>
      </c>
      <c r="B2816" s="2">
        <v>45059</v>
      </c>
      <c r="C2816" s="2">
        <v>45784</v>
      </c>
      <c r="D2816" s="3" t="s">
        <v>34</v>
      </c>
      <c r="E2816" s="3" t="s">
        <v>3901</v>
      </c>
      <c r="F2816" s="3" t="s">
        <v>3902</v>
      </c>
      <c r="G2816" s="3" t="s">
        <v>20</v>
      </c>
      <c r="H2816" s="3" t="s">
        <v>62</v>
      </c>
      <c r="I2816" s="3" t="s">
        <v>45</v>
      </c>
      <c r="J2816" s="3" t="s">
        <v>51</v>
      </c>
      <c r="K2816" s="3" t="s">
        <v>3903</v>
      </c>
      <c r="L2816" s="3">
        <v>988.72</v>
      </c>
      <c r="M2816" s="3">
        <v>7</v>
      </c>
      <c r="N2816" s="3">
        <v>7</v>
      </c>
      <c r="O2816" s="3">
        <v>0.1</v>
      </c>
      <c r="P2816" s="3">
        <v>0.1</v>
      </c>
      <c r="Q2816" s="3">
        <v>-76.930000000000007</v>
      </c>
      <c r="R2816" s="3">
        <v>-76.930000000000007</v>
      </c>
      <c r="S2816" s="3" t="s">
        <v>84</v>
      </c>
      <c r="T2816" s="3" t="s">
        <v>11780</v>
      </c>
      <c r="U2816" s="6">
        <v>-7.7807670523505137E-2</v>
      </c>
      <c r="V2816" s="3" t="str">
        <f>TEXT(superstore_excel!$B2816, "MMMM")</f>
        <v>May</v>
      </c>
      <c r="W2816" s="3">
        <f>YEAR(superstore_excel!$B2816)</f>
        <v>2023</v>
      </c>
      <c r="X2816" s="27"/>
    </row>
    <row r="2817" spans="1:24" x14ac:dyDescent="0.3">
      <c r="A2817" s="28" t="s">
        <v>3904</v>
      </c>
      <c r="B2817" s="4">
        <v>45369</v>
      </c>
      <c r="C2817" s="4">
        <v>45760</v>
      </c>
      <c r="D2817" s="5" t="s">
        <v>26</v>
      </c>
      <c r="E2817" s="5" t="s">
        <v>3905</v>
      </c>
      <c r="F2817" s="5" t="s">
        <v>3906</v>
      </c>
      <c r="G2817" s="5" t="s">
        <v>44</v>
      </c>
      <c r="H2817" s="5" t="s">
        <v>29</v>
      </c>
      <c r="I2817" s="5" t="s">
        <v>45</v>
      </c>
      <c r="J2817" s="5" t="s">
        <v>51</v>
      </c>
      <c r="K2817" s="5" t="s">
        <v>3907</v>
      </c>
      <c r="L2817" s="5">
        <v>678.95</v>
      </c>
      <c r="M2817" s="5">
        <v>7</v>
      </c>
      <c r="N2817" s="5">
        <v>7</v>
      </c>
      <c r="O2817" s="5">
        <v>0.4</v>
      </c>
      <c r="P2817" s="5">
        <v>0.4</v>
      </c>
      <c r="Q2817" s="5">
        <v>226.3</v>
      </c>
      <c r="R2817" s="5">
        <v>226.3</v>
      </c>
      <c r="S2817" s="5" t="s">
        <v>14</v>
      </c>
      <c r="T2817" s="5" t="s">
        <v>11785</v>
      </c>
      <c r="U2817" s="7">
        <v>0.33330878562486194</v>
      </c>
      <c r="V2817" s="5" t="str">
        <f>TEXT(superstore_excel!$B2817, "MMMM")</f>
        <v>March</v>
      </c>
      <c r="W2817" s="5">
        <f>YEAR(superstore_excel!$B2817)</f>
        <v>2024</v>
      </c>
      <c r="X2817" s="29"/>
    </row>
    <row r="2818" spans="1:24" x14ac:dyDescent="0.3">
      <c r="A2818" s="26" t="s">
        <v>3908</v>
      </c>
      <c r="B2818" s="2">
        <v>45173</v>
      </c>
      <c r="C2818" s="2">
        <v>45784</v>
      </c>
      <c r="D2818" s="3" t="s">
        <v>34</v>
      </c>
      <c r="E2818" s="3" t="s">
        <v>3909</v>
      </c>
      <c r="F2818" s="3" t="s">
        <v>3910</v>
      </c>
      <c r="G2818" s="3" t="s">
        <v>37</v>
      </c>
      <c r="H2818" s="3" t="s">
        <v>38</v>
      </c>
      <c r="I2818" s="3" t="s">
        <v>45</v>
      </c>
      <c r="J2818" s="3" t="s">
        <v>96</v>
      </c>
      <c r="K2818" s="3" t="s">
        <v>3911</v>
      </c>
      <c r="L2818" s="3">
        <v>3978.17</v>
      </c>
      <c r="M2818" s="3">
        <v>5</v>
      </c>
      <c r="N2818" s="3">
        <v>5</v>
      </c>
      <c r="O2818" s="3">
        <v>0.5</v>
      </c>
      <c r="P2818" s="3">
        <v>0.5</v>
      </c>
      <c r="Q2818" s="3">
        <v>-31.76</v>
      </c>
      <c r="R2818" s="3">
        <v>-31.76</v>
      </c>
      <c r="S2818" s="3" t="s">
        <v>84</v>
      </c>
      <c r="T2818" s="3" t="s">
        <v>11768</v>
      </c>
      <c r="U2818" s="6">
        <v>-7.983570335103829E-3</v>
      </c>
      <c r="V2818" s="3" t="str">
        <f>TEXT(superstore_excel!$B2818, "MMMM")</f>
        <v>September</v>
      </c>
      <c r="W2818" s="3">
        <f>YEAR(superstore_excel!$B2818)</f>
        <v>2023</v>
      </c>
      <c r="X2818" s="27"/>
    </row>
    <row r="2819" spans="1:24" x14ac:dyDescent="0.3">
      <c r="A2819" s="28" t="s">
        <v>3912</v>
      </c>
      <c r="B2819" s="4">
        <v>45633</v>
      </c>
      <c r="C2819" s="4">
        <v>45767</v>
      </c>
      <c r="D2819" s="5" t="s">
        <v>54</v>
      </c>
      <c r="E2819" s="5" t="s">
        <v>3913</v>
      </c>
      <c r="F2819" s="5" t="s">
        <v>3914</v>
      </c>
      <c r="G2819" s="5" t="s">
        <v>37</v>
      </c>
      <c r="H2819" s="5" t="s">
        <v>29</v>
      </c>
      <c r="I2819" s="5" t="s">
        <v>45</v>
      </c>
      <c r="J2819" s="5" t="s">
        <v>51</v>
      </c>
      <c r="K2819" s="5" t="s">
        <v>3915</v>
      </c>
      <c r="L2819" s="5">
        <v>1074.94</v>
      </c>
      <c r="M2819" s="5">
        <v>3</v>
      </c>
      <c r="N2819" s="5">
        <v>3</v>
      </c>
      <c r="O2819" s="5">
        <v>0.5</v>
      </c>
      <c r="P2819" s="5">
        <v>0.5</v>
      </c>
      <c r="Q2819" s="5">
        <v>803.82</v>
      </c>
      <c r="R2819" s="5">
        <v>803.82</v>
      </c>
      <c r="S2819" s="5" t="s">
        <v>14</v>
      </c>
      <c r="T2819" s="5" t="s">
        <v>11771</v>
      </c>
      <c r="U2819" s="7">
        <v>0.74778127151282858</v>
      </c>
      <c r="V2819" s="5" t="str">
        <f>TEXT(superstore_excel!$B2819, "MMMM")</f>
        <v>December</v>
      </c>
      <c r="W2819" s="5">
        <f>YEAR(superstore_excel!$B2819)</f>
        <v>2024</v>
      </c>
      <c r="X2819" s="29"/>
    </row>
    <row r="2820" spans="1:24" x14ac:dyDescent="0.3">
      <c r="A2820" s="26" t="s">
        <v>3916</v>
      </c>
      <c r="B2820" s="2">
        <v>45451</v>
      </c>
      <c r="C2820" s="2">
        <v>45758</v>
      </c>
      <c r="D2820" s="3" t="s">
        <v>17</v>
      </c>
      <c r="E2820" s="3" t="s">
        <v>3917</v>
      </c>
      <c r="F2820" s="3" t="s">
        <v>3918</v>
      </c>
      <c r="G2820" s="3" t="s">
        <v>37</v>
      </c>
      <c r="H2820" s="3" t="s">
        <v>62</v>
      </c>
      <c r="I2820" s="3" t="s">
        <v>45</v>
      </c>
      <c r="J2820" s="3" t="s">
        <v>51</v>
      </c>
      <c r="K2820" s="3" t="s">
        <v>3919</v>
      </c>
      <c r="L2820" s="3">
        <v>1070.32</v>
      </c>
      <c r="M2820" s="3">
        <v>10</v>
      </c>
      <c r="N2820" s="3">
        <v>10</v>
      </c>
      <c r="O2820" s="3">
        <v>0.32</v>
      </c>
      <c r="P2820" s="3">
        <v>0.32</v>
      </c>
      <c r="Q2820" s="3">
        <v>181.26</v>
      </c>
      <c r="R2820" s="3">
        <v>181.26</v>
      </c>
      <c r="S2820" s="3" t="s">
        <v>14</v>
      </c>
      <c r="T2820" s="3" t="s">
        <v>11773</v>
      </c>
      <c r="U2820" s="6">
        <v>0.16935122206442932</v>
      </c>
      <c r="V2820" s="3" t="str">
        <f>TEXT(superstore_excel!$B2820, "MMMM")</f>
        <v>June</v>
      </c>
      <c r="W2820" s="3">
        <f>YEAR(superstore_excel!$B2820)</f>
        <v>2024</v>
      </c>
      <c r="X2820" s="27"/>
    </row>
    <row r="2821" spans="1:24" x14ac:dyDescent="0.3">
      <c r="A2821" s="28" t="s">
        <v>3920</v>
      </c>
      <c r="B2821" s="4">
        <v>45074</v>
      </c>
      <c r="C2821" s="4">
        <v>45775</v>
      </c>
      <c r="D2821" s="5" t="s">
        <v>34</v>
      </c>
      <c r="E2821" s="5" t="s">
        <v>3800</v>
      </c>
      <c r="F2821" s="5" t="s">
        <v>3921</v>
      </c>
      <c r="G2821" s="5" t="s">
        <v>20</v>
      </c>
      <c r="H2821" s="5" t="s">
        <v>62</v>
      </c>
      <c r="I2821" s="5" t="s">
        <v>45</v>
      </c>
      <c r="J2821" s="5" t="s">
        <v>57</v>
      </c>
      <c r="K2821" s="5" t="s">
        <v>3922</v>
      </c>
      <c r="L2821" s="5">
        <v>1812.82</v>
      </c>
      <c r="M2821" s="5">
        <v>1</v>
      </c>
      <c r="N2821" s="5">
        <v>1</v>
      </c>
      <c r="O2821" s="5">
        <v>0.01</v>
      </c>
      <c r="P2821" s="5">
        <v>0.01</v>
      </c>
      <c r="Q2821" s="5">
        <v>240.56</v>
      </c>
      <c r="R2821" s="5">
        <v>240.56</v>
      </c>
      <c r="S2821" s="5" t="s">
        <v>14</v>
      </c>
      <c r="T2821" s="5" t="s">
        <v>11780</v>
      </c>
      <c r="U2821" s="7">
        <v>0.13269933032512882</v>
      </c>
      <c r="V2821" s="5" t="str">
        <f>TEXT(superstore_excel!$B2821, "MMMM")</f>
        <v>May</v>
      </c>
      <c r="W2821" s="5">
        <f>YEAR(superstore_excel!$B2821)</f>
        <v>2023</v>
      </c>
      <c r="X2821" s="29"/>
    </row>
    <row r="2822" spans="1:24" x14ac:dyDescent="0.3">
      <c r="A2822" s="26" t="s">
        <v>3923</v>
      </c>
      <c r="B2822" s="2">
        <v>45034</v>
      </c>
      <c r="C2822" s="2">
        <v>45758</v>
      </c>
      <c r="D2822" s="3" t="s">
        <v>34</v>
      </c>
      <c r="E2822" s="3" t="s">
        <v>3924</v>
      </c>
      <c r="F2822" s="3" t="s">
        <v>3925</v>
      </c>
      <c r="G2822" s="3" t="s">
        <v>37</v>
      </c>
      <c r="H2822" s="3" t="s">
        <v>29</v>
      </c>
      <c r="I2822" s="3" t="s">
        <v>22</v>
      </c>
      <c r="J2822" s="3" t="s">
        <v>23</v>
      </c>
      <c r="K2822" s="3" t="s">
        <v>3926</v>
      </c>
      <c r="L2822" s="3">
        <v>3874.58</v>
      </c>
      <c r="M2822" s="3">
        <v>2</v>
      </c>
      <c r="N2822" s="3">
        <v>2</v>
      </c>
      <c r="O2822" s="3">
        <v>0.21</v>
      </c>
      <c r="P2822" s="3">
        <v>0.21</v>
      </c>
      <c r="Q2822" s="3">
        <v>962.98</v>
      </c>
      <c r="R2822" s="3">
        <v>962.98</v>
      </c>
      <c r="S2822" s="3" t="s">
        <v>14</v>
      </c>
      <c r="T2822" s="3" t="s">
        <v>11787</v>
      </c>
      <c r="U2822" s="6">
        <v>0.24853790604400994</v>
      </c>
      <c r="V2822" s="3" t="str">
        <f>TEXT(superstore_excel!$B2822, "MMMM")</f>
        <v>April</v>
      </c>
      <c r="W2822" s="3">
        <f>YEAR(superstore_excel!$B2822)</f>
        <v>2023</v>
      </c>
      <c r="X2822" s="27"/>
    </row>
    <row r="2823" spans="1:24" x14ac:dyDescent="0.3">
      <c r="A2823" s="28" t="s">
        <v>3927</v>
      </c>
      <c r="B2823" s="4">
        <v>45341</v>
      </c>
      <c r="C2823" s="4">
        <v>45769</v>
      </c>
      <c r="D2823" s="5" t="s">
        <v>54</v>
      </c>
      <c r="E2823" s="5" t="s">
        <v>3928</v>
      </c>
      <c r="F2823" s="5" t="s">
        <v>3929</v>
      </c>
      <c r="G2823" s="5" t="s">
        <v>20</v>
      </c>
      <c r="H2823" s="5" t="s">
        <v>21</v>
      </c>
      <c r="I2823" s="5" t="s">
        <v>22</v>
      </c>
      <c r="J2823" s="5" t="s">
        <v>23</v>
      </c>
      <c r="K2823" s="5" t="s">
        <v>3930</v>
      </c>
      <c r="L2823" s="5">
        <v>1448.46</v>
      </c>
      <c r="M2823" s="5">
        <v>4</v>
      </c>
      <c r="N2823" s="5">
        <v>4</v>
      </c>
      <c r="O2823" s="5">
        <v>0.35</v>
      </c>
      <c r="P2823" s="5">
        <v>0.35</v>
      </c>
      <c r="Q2823" s="5">
        <v>100.49</v>
      </c>
      <c r="R2823" s="5">
        <v>100.49</v>
      </c>
      <c r="S2823" s="5" t="s">
        <v>14</v>
      </c>
      <c r="T2823" s="5" t="s">
        <v>11782</v>
      </c>
      <c r="U2823" s="7">
        <v>6.9377131574223649E-2</v>
      </c>
      <c r="V2823" s="5" t="str">
        <f>TEXT(superstore_excel!$B2823, "MMMM")</f>
        <v>February</v>
      </c>
      <c r="W2823" s="5">
        <f>YEAR(superstore_excel!$B2823)</f>
        <v>2024</v>
      </c>
      <c r="X2823" s="29"/>
    </row>
    <row r="2824" spans="1:24" x14ac:dyDescent="0.3">
      <c r="A2824" s="26" t="s">
        <v>3931</v>
      </c>
      <c r="B2824" s="2">
        <v>45102</v>
      </c>
      <c r="C2824" s="2">
        <v>45766</v>
      </c>
      <c r="D2824" s="3" t="s">
        <v>34</v>
      </c>
      <c r="E2824" s="3" t="s">
        <v>2788</v>
      </c>
      <c r="F2824" s="3" t="s">
        <v>3932</v>
      </c>
      <c r="G2824" s="3" t="s">
        <v>44</v>
      </c>
      <c r="H2824" s="3" t="s">
        <v>38</v>
      </c>
      <c r="I2824" s="3" t="s">
        <v>45</v>
      </c>
      <c r="J2824" s="3" t="s">
        <v>46</v>
      </c>
      <c r="K2824" s="3" t="s">
        <v>3933</v>
      </c>
      <c r="L2824" s="3">
        <v>1017.41</v>
      </c>
      <c r="M2824" s="3">
        <v>7</v>
      </c>
      <c r="N2824" s="3">
        <v>7</v>
      </c>
      <c r="O2824" s="3">
        <v>0.32</v>
      </c>
      <c r="P2824" s="3">
        <v>0.32</v>
      </c>
      <c r="Q2824" s="3">
        <v>180.69</v>
      </c>
      <c r="R2824" s="3">
        <v>180.69</v>
      </c>
      <c r="S2824" s="3" t="s">
        <v>14</v>
      </c>
      <c r="T2824" s="3" t="s">
        <v>11764</v>
      </c>
      <c r="U2824" s="6">
        <v>0.17759801849795068</v>
      </c>
      <c r="V2824" s="3" t="str">
        <f>TEXT(superstore_excel!$B2824, "MMMM")</f>
        <v>June</v>
      </c>
      <c r="W2824" s="3">
        <f>YEAR(superstore_excel!$B2824)</f>
        <v>2023</v>
      </c>
      <c r="X2824" s="27"/>
    </row>
    <row r="2825" spans="1:24" x14ac:dyDescent="0.3">
      <c r="A2825" s="28" t="s">
        <v>3934</v>
      </c>
      <c r="B2825" s="4">
        <v>45222</v>
      </c>
      <c r="C2825" s="4">
        <v>45776</v>
      </c>
      <c r="D2825" s="5" t="s">
        <v>34</v>
      </c>
      <c r="E2825" s="5" t="s">
        <v>3935</v>
      </c>
      <c r="F2825" s="5" t="s">
        <v>3936</v>
      </c>
      <c r="G2825" s="5" t="s">
        <v>37</v>
      </c>
      <c r="H2825" s="5" t="s">
        <v>21</v>
      </c>
      <c r="I2825" s="5" t="s">
        <v>45</v>
      </c>
      <c r="J2825" s="5" t="s">
        <v>160</v>
      </c>
      <c r="K2825" s="5" t="s">
        <v>3937</v>
      </c>
      <c r="L2825" s="5">
        <v>4699.91</v>
      </c>
      <c r="M2825" s="5">
        <v>3</v>
      </c>
      <c r="N2825" s="5">
        <v>3</v>
      </c>
      <c r="O2825" s="5">
        <v>0.12</v>
      </c>
      <c r="P2825" s="5">
        <v>0.12</v>
      </c>
      <c r="Q2825" s="5">
        <v>627.12</v>
      </c>
      <c r="R2825" s="5">
        <v>627.12</v>
      </c>
      <c r="S2825" s="5" t="s">
        <v>14</v>
      </c>
      <c r="T2825" s="5" t="s">
        <v>11783</v>
      </c>
      <c r="U2825" s="7">
        <v>0.13343234232144871</v>
      </c>
      <c r="V2825" s="5" t="str">
        <f>TEXT(superstore_excel!$B2825, "MMMM")</f>
        <v>October</v>
      </c>
      <c r="W2825" s="5">
        <f>YEAR(superstore_excel!$B2825)</f>
        <v>2023</v>
      </c>
      <c r="X2825" s="29"/>
    </row>
    <row r="2826" spans="1:24" x14ac:dyDescent="0.3">
      <c r="A2826" s="26" t="s">
        <v>3938</v>
      </c>
      <c r="B2826" s="2">
        <v>45649</v>
      </c>
      <c r="C2826" s="2">
        <v>45768</v>
      </c>
      <c r="D2826" s="3" t="s">
        <v>17</v>
      </c>
      <c r="E2826" s="3" t="s">
        <v>3939</v>
      </c>
      <c r="F2826" s="3" t="s">
        <v>3940</v>
      </c>
      <c r="G2826" s="3" t="s">
        <v>20</v>
      </c>
      <c r="H2826" s="3" t="s">
        <v>62</v>
      </c>
      <c r="I2826" s="3" t="s">
        <v>45</v>
      </c>
      <c r="J2826" s="3" t="s">
        <v>57</v>
      </c>
      <c r="K2826" s="3" t="s">
        <v>3941</v>
      </c>
      <c r="L2826" s="3">
        <v>997.98</v>
      </c>
      <c r="M2826" s="3">
        <v>1</v>
      </c>
      <c r="N2826" s="3">
        <v>1</v>
      </c>
      <c r="O2826" s="3">
        <v>0.08</v>
      </c>
      <c r="P2826" s="3">
        <v>0.08</v>
      </c>
      <c r="Q2826" s="3">
        <v>63.56</v>
      </c>
      <c r="R2826" s="3">
        <v>63.56</v>
      </c>
      <c r="S2826" s="3" t="s">
        <v>14</v>
      </c>
      <c r="T2826" s="3" t="s">
        <v>11771</v>
      </c>
      <c r="U2826" s="6">
        <v>6.3688651075171854E-2</v>
      </c>
      <c r="V2826" s="3" t="str">
        <f>TEXT(superstore_excel!$B2826, "MMMM")</f>
        <v>December</v>
      </c>
      <c r="W2826" s="3">
        <f>YEAR(superstore_excel!$B2826)</f>
        <v>2024</v>
      </c>
      <c r="X2826" s="27"/>
    </row>
    <row r="2827" spans="1:24" x14ac:dyDescent="0.3">
      <c r="A2827" s="28" t="s">
        <v>3942</v>
      </c>
      <c r="B2827" s="4">
        <v>45662</v>
      </c>
      <c r="C2827" s="4">
        <v>45784</v>
      </c>
      <c r="D2827" s="5" t="s">
        <v>54</v>
      </c>
      <c r="E2827" s="5" t="s">
        <v>3943</v>
      </c>
      <c r="F2827" s="5" t="s">
        <v>3944</v>
      </c>
      <c r="G2827" s="5" t="s">
        <v>44</v>
      </c>
      <c r="H2827" s="5" t="s">
        <v>21</v>
      </c>
      <c r="I2827" s="5" t="s">
        <v>45</v>
      </c>
      <c r="J2827" s="5" t="s">
        <v>160</v>
      </c>
      <c r="K2827" s="5" t="s">
        <v>3945</v>
      </c>
      <c r="L2827" s="5">
        <v>4029.04</v>
      </c>
      <c r="M2827" s="5">
        <v>5</v>
      </c>
      <c r="N2827" s="5">
        <v>5</v>
      </c>
      <c r="O2827" s="5">
        <v>0.23</v>
      </c>
      <c r="P2827" s="5">
        <v>0.23</v>
      </c>
      <c r="Q2827" s="5">
        <v>117.51</v>
      </c>
      <c r="R2827" s="5">
        <v>117.51</v>
      </c>
      <c r="S2827" s="5" t="s">
        <v>14</v>
      </c>
      <c r="T2827" s="5" t="s">
        <v>11778</v>
      </c>
      <c r="U2827" s="7">
        <v>2.9165756607032942E-2</v>
      </c>
      <c r="V2827" s="5" t="str">
        <f>TEXT(superstore_excel!$B2827, "MMMM")</f>
        <v>January</v>
      </c>
      <c r="W2827" s="5">
        <f>YEAR(superstore_excel!$B2827)</f>
        <v>2025</v>
      </c>
      <c r="X2827" s="29"/>
    </row>
    <row r="2828" spans="1:24" x14ac:dyDescent="0.3">
      <c r="A2828" s="26" t="s">
        <v>3946</v>
      </c>
      <c r="B2828" s="2">
        <v>45332</v>
      </c>
      <c r="C2828" s="2">
        <v>45767</v>
      </c>
      <c r="D2828" s="3" t="s">
        <v>17</v>
      </c>
      <c r="E2828" s="3" t="s">
        <v>3947</v>
      </c>
      <c r="F2828" s="3" t="s">
        <v>3948</v>
      </c>
      <c r="G2828" s="3" t="s">
        <v>44</v>
      </c>
      <c r="H2828" s="3" t="s">
        <v>62</v>
      </c>
      <c r="I2828" s="3" t="s">
        <v>30</v>
      </c>
      <c r="J2828" s="3" t="s">
        <v>101</v>
      </c>
      <c r="K2828" s="3" t="s">
        <v>3949</v>
      </c>
      <c r="L2828" s="3">
        <v>2241.67</v>
      </c>
      <c r="M2828" s="3">
        <v>8</v>
      </c>
      <c r="N2828" s="3">
        <v>8</v>
      </c>
      <c r="O2828" s="3">
        <v>0.49</v>
      </c>
      <c r="P2828" s="3">
        <v>0.49</v>
      </c>
      <c r="Q2828" s="3">
        <v>577.16999999999996</v>
      </c>
      <c r="R2828" s="3">
        <v>577.16999999999996</v>
      </c>
      <c r="S2828" s="3" t="s">
        <v>14</v>
      </c>
      <c r="T2828" s="3" t="s">
        <v>11782</v>
      </c>
      <c r="U2828" s="6">
        <v>0.25747322308814408</v>
      </c>
      <c r="V2828" s="3" t="str">
        <f>TEXT(superstore_excel!$B2828, "MMMM")</f>
        <v>February</v>
      </c>
      <c r="W2828" s="3">
        <f>YEAR(superstore_excel!$B2828)</f>
        <v>2024</v>
      </c>
      <c r="X2828" s="27"/>
    </row>
    <row r="2829" spans="1:24" x14ac:dyDescent="0.3">
      <c r="A2829" s="28" t="s">
        <v>3950</v>
      </c>
      <c r="B2829" s="4">
        <v>45688</v>
      </c>
      <c r="C2829" s="4">
        <v>45775</v>
      </c>
      <c r="D2829" s="5" t="s">
        <v>34</v>
      </c>
      <c r="E2829" s="5" t="s">
        <v>2794</v>
      </c>
      <c r="F2829" s="5" t="s">
        <v>3951</v>
      </c>
      <c r="G2829" s="5" t="s">
        <v>44</v>
      </c>
      <c r="H2829" s="5" t="s">
        <v>29</v>
      </c>
      <c r="I2829" s="5" t="s">
        <v>30</v>
      </c>
      <c r="J2829" s="5" t="s">
        <v>126</v>
      </c>
      <c r="K2829" s="5" t="s">
        <v>3952</v>
      </c>
      <c r="L2829" s="5">
        <v>4602.0600000000004</v>
      </c>
      <c r="M2829" s="5">
        <v>9</v>
      </c>
      <c r="N2829" s="5">
        <v>9</v>
      </c>
      <c r="O2829" s="5">
        <v>0.1</v>
      </c>
      <c r="P2829" s="5">
        <v>0.1</v>
      </c>
      <c r="Q2829" s="5">
        <v>208.3</v>
      </c>
      <c r="R2829" s="5">
        <v>208.3</v>
      </c>
      <c r="S2829" s="5" t="s">
        <v>14</v>
      </c>
      <c r="T2829" s="5" t="s">
        <v>11778</v>
      </c>
      <c r="U2829" s="7">
        <v>4.5262339039473624E-2</v>
      </c>
      <c r="V2829" s="5" t="str">
        <f>TEXT(superstore_excel!$B2829, "MMMM")</f>
        <v>January</v>
      </c>
      <c r="W2829" s="5">
        <f>YEAR(superstore_excel!$B2829)</f>
        <v>2025</v>
      </c>
      <c r="X2829" s="29"/>
    </row>
    <row r="2830" spans="1:24" x14ac:dyDescent="0.3">
      <c r="A2830" s="26" t="s">
        <v>3953</v>
      </c>
      <c r="B2830" s="2">
        <v>45370</v>
      </c>
      <c r="C2830" s="2">
        <v>45761</v>
      </c>
      <c r="D2830" s="3" t="s">
        <v>17</v>
      </c>
      <c r="E2830" s="3" t="s">
        <v>3954</v>
      </c>
      <c r="F2830" s="3" t="s">
        <v>2889</v>
      </c>
      <c r="G2830" s="3" t="s">
        <v>37</v>
      </c>
      <c r="H2830" s="3" t="s">
        <v>29</v>
      </c>
      <c r="I2830" s="3" t="s">
        <v>30</v>
      </c>
      <c r="J2830" s="3" t="s">
        <v>39</v>
      </c>
      <c r="K2830" s="3" t="s">
        <v>3955</v>
      </c>
      <c r="L2830" s="3">
        <v>4775.18</v>
      </c>
      <c r="M2830" s="3">
        <v>10</v>
      </c>
      <c r="N2830" s="3">
        <v>10</v>
      </c>
      <c r="O2830" s="3">
        <v>0.4</v>
      </c>
      <c r="P2830" s="3">
        <v>0.4</v>
      </c>
      <c r="Q2830" s="3">
        <v>811.07</v>
      </c>
      <c r="R2830" s="3">
        <v>811.07</v>
      </c>
      <c r="S2830" s="3" t="s">
        <v>14</v>
      </c>
      <c r="T2830" s="3" t="s">
        <v>11785</v>
      </c>
      <c r="U2830" s="6">
        <v>0.16985118885570805</v>
      </c>
      <c r="V2830" s="3" t="str">
        <f>TEXT(superstore_excel!$B2830, "MMMM")</f>
        <v>March</v>
      </c>
      <c r="W2830" s="3">
        <f>YEAR(superstore_excel!$B2830)</f>
        <v>2024</v>
      </c>
      <c r="X2830" s="27"/>
    </row>
    <row r="2831" spans="1:24" x14ac:dyDescent="0.3">
      <c r="A2831" s="28" t="s">
        <v>3956</v>
      </c>
      <c r="B2831" s="4">
        <v>45173</v>
      </c>
      <c r="C2831" s="4">
        <v>45772</v>
      </c>
      <c r="D2831" s="5" t="s">
        <v>17</v>
      </c>
      <c r="E2831" s="5" t="s">
        <v>3957</v>
      </c>
      <c r="F2831" s="5" t="s">
        <v>3958</v>
      </c>
      <c r="G2831" s="5" t="s">
        <v>37</v>
      </c>
      <c r="H2831" s="5" t="s">
        <v>62</v>
      </c>
      <c r="I2831" s="5" t="s">
        <v>45</v>
      </c>
      <c r="J2831" s="5" t="s">
        <v>51</v>
      </c>
      <c r="K2831" s="5" t="s">
        <v>3959</v>
      </c>
      <c r="L2831" s="5">
        <v>2677.23</v>
      </c>
      <c r="M2831" s="5">
        <v>2</v>
      </c>
      <c r="N2831" s="5">
        <v>2</v>
      </c>
      <c r="O2831" s="5">
        <v>0.32</v>
      </c>
      <c r="P2831" s="5">
        <v>0.32</v>
      </c>
      <c r="Q2831" s="5">
        <v>388.81</v>
      </c>
      <c r="R2831" s="5">
        <v>388.81</v>
      </c>
      <c r="S2831" s="5" t="s">
        <v>14</v>
      </c>
      <c r="T2831" s="5" t="s">
        <v>11768</v>
      </c>
      <c r="U2831" s="7">
        <v>0.14522846374797832</v>
      </c>
      <c r="V2831" s="5" t="str">
        <f>TEXT(superstore_excel!$B2831, "MMMM")</f>
        <v>September</v>
      </c>
      <c r="W2831" s="5">
        <f>YEAR(superstore_excel!$B2831)</f>
        <v>2023</v>
      </c>
      <c r="X2831" s="29"/>
    </row>
    <row r="2832" spans="1:24" x14ac:dyDescent="0.3">
      <c r="A2832" s="26" t="s">
        <v>3960</v>
      </c>
      <c r="B2832" s="2">
        <v>45377</v>
      </c>
      <c r="C2832" s="2">
        <v>45767</v>
      </c>
      <c r="D2832" s="3" t="s">
        <v>17</v>
      </c>
      <c r="E2832" s="3" t="s">
        <v>3961</v>
      </c>
      <c r="F2832" s="3" t="s">
        <v>3962</v>
      </c>
      <c r="G2832" s="3" t="s">
        <v>20</v>
      </c>
      <c r="H2832" s="3" t="s">
        <v>38</v>
      </c>
      <c r="I2832" s="3" t="s">
        <v>30</v>
      </c>
      <c r="J2832" s="3" t="s">
        <v>126</v>
      </c>
      <c r="K2832" s="3" t="s">
        <v>3963</v>
      </c>
      <c r="L2832" s="3">
        <v>3819.46</v>
      </c>
      <c r="M2832" s="3">
        <v>2</v>
      </c>
      <c r="N2832" s="3">
        <v>2</v>
      </c>
      <c r="O2832" s="3">
        <v>0.1</v>
      </c>
      <c r="P2832" s="3">
        <v>0.1</v>
      </c>
      <c r="Q2832" s="3">
        <v>938.42</v>
      </c>
      <c r="R2832" s="3">
        <v>938.42</v>
      </c>
      <c r="S2832" s="3" t="s">
        <v>14</v>
      </c>
      <c r="T2832" s="3" t="s">
        <v>11785</v>
      </c>
      <c r="U2832" s="6">
        <v>0.24569441753546312</v>
      </c>
      <c r="V2832" s="3" t="str">
        <f>TEXT(superstore_excel!$B2832, "MMMM")</f>
        <v>March</v>
      </c>
      <c r="W2832" s="3">
        <f>YEAR(superstore_excel!$B2832)</f>
        <v>2024</v>
      </c>
      <c r="X2832" s="27"/>
    </row>
    <row r="2833" spans="1:24" x14ac:dyDescent="0.3">
      <c r="A2833" s="28" t="s">
        <v>3964</v>
      </c>
      <c r="B2833" s="4">
        <v>45495</v>
      </c>
      <c r="C2833" s="4">
        <v>45758</v>
      </c>
      <c r="D2833" s="5" t="s">
        <v>17</v>
      </c>
      <c r="E2833" s="5" t="s">
        <v>3965</v>
      </c>
      <c r="F2833" s="5" t="s">
        <v>3966</v>
      </c>
      <c r="G2833" s="5" t="s">
        <v>37</v>
      </c>
      <c r="H2833" s="5" t="s">
        <v>38</v>
      </c>
      <c r="I2833" s="5" t="s">
        <v>22</v>
      </c>
      <c r="J2833" s="5" t="s">
        <v>281</v>
      </c>
      <c r="K2833" s="5" t="s">
        <v>3967</v>
      </c>
      <c r="L2833" s="5">
        <v>3713</v>
      </c>
      <c r="M2833" s="5">
        <v>8</v>
      </c>
      <c r="N2833" s="5">
        <v>8</v>
      </c>
      <c r="O2833" s="5">
        <v>0.1</v>
      </c>
      <c r="P2833" s="5">
        <v>0.1</v>
      </c>
      <c r="Q2833" s="5">
        <v>452.18</v>
      </c>
      <c r="R2833" s="5">
        <v>452.18</v>
      </c>
      <c r="S2833" s="5" t="s">
        <v>14</v>
      </c>
      <c r="T2833" s="5" t="s">
        <v>11779</v>
      </c>
      <c r="U2833" s="7">
        <v>0.12178292485860491</v>
      </c>
      <c r="V2833" s="5" t="str">
        <f>TEXT(superstore_excel!$B2833, "MMMM")</f>
        <v>July</v>
      </c>
      <c r="W2833" s="5">
        <f>YEAR(superstore_excel!$B2833)</f>
        <v>2024</v>
      </c>
      <c r="X2833" s="29"/>
    </row>
    <row r="2834" spans="1:24" x14ac:dyDescent="0.3">
      <c r="A2834" s="26" t="s">
        <v>3968</v>
      </c>
      <c r="B2834" s="2">
        <v>45064</v>
      </c>
      <c r="C2834" s="2">
        <v>45780</v>
      </c>
      <c r="D2834" s="3" t="s">
        <v>17</v>
      </c>
      <c r="E2834" s="3" t="s">
        <v>3969</v>
      </c>
      <c r="F2834" s="3" t="s">
        <v>3970</v>
      </c>
      <c r="G2834" s="3" t="s">
        <v>44</v>
      </c>
      <c r="H2834" s="3" t="s">
        <v>62</v>
      </c>
      <c r="I2834" s="3" t="s">
        <v>45</v>
      </c>
      <c r="J2834" s="3" t="s">
        <v>96</v>
      </c>
      <c r="K2834" s="3" t="s">
        <v>3971</v>
      </c>
      <c r="L2834" s="3">
        <v>3371.64</v>
      </c>
      <c r="M2834" s="3">
        <v>10</v>
      </c>
      <c r="N2834" s="3">
        <v>10</v>
      </c>
      <c r="O2834" s="3">
        <v>0.31</v>
      </c>
      <c r="P2834" s="3">
        <v>0.31</v>
      </c>
      <c r="Q2834" s="3">
        <v>401.25</v>
      </c>
      <c r="R2834" s="3">
        <v>401.25</v>
      </c>
      <c r="S2834" s="3" t="s">
        <v>14</v>
      </c>
      <c r="T2834" s="3" t="s">
        <v>11780</v>
      </c>
      <c r="U2834" s="6">
        <v>0.11900736733459089</v>
      </c>
      <c r="V2834" s="3" t="str">
        <f>TEXT(superstore_excel!$B2834, "MMMM")</f>
        <v>May</v>
      </c>
      <c r="W2834" s="3">
        <f>YEAR(superstore_excel!$B2834)</f>
        <v>2023</v>
      </c>
      <c r="X2834" s="27"/>
    </row>
    <row r="2835" spans="1:24" x14ac:dyDescent="0.3">
      <c r="A2835" s="28" t="s">
        <v>3972</v>
      </c>
      <c r="B2835" s="4">
        <v>45052</v>
      </c>
      <c r="C2835" s="4">
        <v>45766</v>
      </c>
      <c r="D2835" s="5" t="s">
        <v>26</v>
      </c>
      <c r="E2835" s="5" t="s">
        <v>3973</v>
      </c>
      <c r="F2835" s="5" t="s">
        <v>3974</v>
      </c>
      <c r="G2835" s="5" t="s">
        <v>44</v>
      </c>
      <c r="H2835" s="5" t="s">
        <v>29</v>
      </c>
      <c r="I2835" s="5" t="s">
        <v>30</v>
      </c>
      <c r="J2835" s="5" t="s">
        <v>31</v>
      </c>
      <c r="K2835" s="5" t="s">
        <v>3975</v>
      </c>
      <c r="L2835" s="5">
        <v>1338.32</v>
      </c>
      <c r="M2835" s="5">
        <v>8</v>
      </c>
      <c r="N2835" s="5">
        <v>8</v>
      </c>
      <c r="O2835" s="5">
        <v>0.34</v>
      </c>
      <c r="P2835" s="5">
        <v>0.34</v>
      </c>
      <c r="Q2835" s="5">
        <v>382.46</v>
      </c>
      <c r="R2835" s="5">
        <v>382.46</v>
      </c>
      <c r="S2835" s="5" t="s">
        <v>14</v>
      </c>
      <c r="T2835" s="5" t="s">
        <v>11780</v>
      </c>
      <c r="U2835" s="7">
        <v>0.2857761970231335</v>
      </c>
      <c r="V2835" s="5" t="str">
        <f>TEXT(superstore_excel!$B2835, "MMMM")</f>
        <v>May</v>
      </c>
      <c r="W2835" s="5">
        <f>YEAR(superstore_excel!$B2835)</f>
        <v>2023</v>
      </c>
      <c r="X2835" s="29"/>
    </row>
    <row r="2836" spans="1:24" x14ac:dyDescent="0.3">
      <c r="A2836" s="26" t="s">
        <v>3976</v>
      </c>
      <c r="B2836" s="2">
        <v>45687</v>
      </c>
      <c r="C2836" s="2">
        <v>45775</v>
      </c>
      <c r="D2836" s="3" t="s">
        <v>34</v>
      </c>
      <c r="E2836" s="3" t="s">
        <v>2829</v>
      </c>
      <c r="F2836" s="3" t="s">
        <v>3977</v>
      </c>
      <c r="G2836" s="3" t="s">
        <v>44</v>
      </c>
      <c r="H2836" s="3" t="s">
        <v>62</v>
      </c>
      <c r="I2836" s="3" t="s">
        <v>22</v>
      </c>
      <c r="J2836" s="3" t="s">
        <v>131</v>
      </c>
      <c r="K2836" s="3" t="s">
        <v>3978</v>
      </c>
      <c r="L2836" s="3">
        <v>1025.31</v>
      </c>
      <c r="M2836" s="3">
        <v>7</v>
      </c>
      <c r="N2836" s="3">
        <v>7</v>
      </c>
      <c r="O2836" s="3">
        <v>0.45</v>
      </c>
      <c r="P2836" s="3">
        <v>0.45</v>
      </c>
      <c r="Q2836" s="3">
        <v>931.6</v>
      </c>
      <c r="R2836" s="3">
        <v>931.6</v>
      </c>
      <c r="S2836" s="3" t="s">
        <v>14</v>
      </c>
      <c r="T2836" s="3" t="s">
        <v>11778</v>
      </c>
      <c r="U2836" s="6">
        <v>0.90860325169948608</v>
      </c>
      <c r="V2836" s="3" t="str">
        <f>TEXT(superstore_excel!$B2836, "MMMM")</f>
        <v>January</v>
      </c>
      <c r="W2836" s="3">
        <f>YEAR(superstore_excel!$B2836)</f>
        <v>2025</v>
      </c>
      <c r="X2836" s="27"/>
    </row>
    <row r="2837" spans="1:24" x14ac:dyDescent="0.3">
      <c r="A2837" s="28" t="s">
        <v>3979</v>
      </c>
      <c r="B2837" s="4">
        <v>45452</v>
      </c>
      <c r="C2837" s="4">
        <v>45783</v>
      </c>
      <c r="D2837" s="5" t="s">
        <v>34</v>
      </c>
      <c r="E2837" s="5" t="s">
        <v>3980</v>
      </c>
      <c r="F2837" s="5" t="s">
        <v>3981</v>
      </c>
      <c r="G2837" s="5" t="s">
        <v>44</v>
      </c>
      <c r="H2837" s="5" t="s">
        <v>21</v>
      </c>
      <c r="I2837" s="5" t="s">
        <v>22</v>
      </c>
      <c r="J2837" s="5" t="s">
        <v>173</v>
      </c>
      <c r="K2837" s="5" t="s">
        <v>3982</v>
      </c>
      <c r="L2837" s="5">
        <v>913.89</v>
      </c>
      <c r="M2837" s="5">
        <v>5</v>
      </c>
      <c r="N2837" s="5">
        <v>5</v>
      </c>
      <c r="O2837" s="5">
        <v>0.33</v>
      </c>
      <c r="P2837" s="5">
        <v>0.33</v>
      </c>
      <c r="Q2837" s="5">
        <v>297.44</v>
      </c>
      <c r="R2837" s="5">
        <v>297.44</v>
      </c>
      <c r="S2837" s="5" t="s">
        <v>14</v>
      </c>
      <c r="T2837" s="5" t="s">
        <v>11773</v>
      </c>
      <c r="U2837" s="7">
        <v>0.32546586569499614</v>
      </c>
      <c r="V2837" s="5" t="str">
        <f>TEXT(superstore_excel!$B2837, "MMMM")</f>
        <v>June</v>
      </c>
      <c r="W2837" s="5">
        <f>YEAR(superstore_excel!$B2837)</f>
        <v>2024</v>
      </c>
      <c r="X2837" s="29"/>
    </row>
    <row r="2838" spans="1:24" x14ac:dyDescent="0.3">
      <c r="A2838" s="26" t="s">
        <v>3983</v>
      </c>
      <c r="B2838" s="2">
        <v>45046</v>
      </c>
      <c r="C2838" s="2">
        <v>45763</v>
      </c>
      <c r="D2838" s="3" t="s">
        <v>34</v>
      </c>
      <c r="E2838" s="3" t="s">
        <v>3984</v>
      </c>
      <c r="F2838" s="3" t="s">
        <v>3985</v>
      </c>
      <c r="G2838" s="3" t="s">
        <v>20</v>
      </c>
      <c r="H2838" s="3" t="s">
        <v>62</v>
      </c>
      <c r="I2838" s="3" t="s">
        <v>22</v>
      </c>
      <c r="J2838" s="3" t="s">
        <v>131</v>
      </c>
      <c r="K2838" s="3" t="s">
        <v>3986</v>
      </c>
      <c r="L2838" s="3">
        <v>1058.6500000000001</v>
      </c>
      <c r="M2838" s="3">
        <v>7</v>
      </c>
      <c r="N2838" s="3">
        <v>7</v>
      </c>
      <c r="O2838" s="3">
        <v>0.14000000000000001</v>
      </c>
      <c r="P2838" s="3">
        <v>0.14000000000000001</v>
      </c>
      <c r="Q2838" s="3">
        <v>684.94</v>
      </c>
      <c r="R2838" s="3">
        <v>684.94</v>
      </c>
      <c r="S2838" s="3" t="s">
        <v>14</v>
      </c>
      <c r="T2838" s="3" t="s">
        <v>11787</v>
      </c>
      <c r="U2838" s="6">
        <v>0.64699381287488777</v>
      </c>
      <c r="V2838" s="3" t="str">
        <f>TEXT(superstore_excel!$B2838, "MMMM")</f>
        <v>April</v>
      </c>
      <c r="W2838" s="3">
        <f>YEAR(superstore_excel!$B2838)</f>
        <v>2023</v>
      </c>
      <c r="X2838" s="27"/>
    </row>
    <row r="2839" spans="1:24" x14ac:dyDescent="0.3">
      <c r="A2839" s="28" t="s">
        <v>3987</v>
      </c>
      <c r="B2839" s="4">
        <v>45549</v>
      </c>
      <c r="C2839" s="4">
        <v>45758</v>
      </c>
      <c r="D2839" s="5" t="s">
        <v>26</v>
      </c>
      <c r="E2839" s="5" t="s">
        <v>3988</v>
      </c>
      <c r="F2839" s="5" t="s">
        <v>3989</v>
      </c>
      <c r="G2839" s="5" t="s">
        <v>37</v>
      </c>
      <c r="H2839" s="5" t="s">
        <v>29</v>
      </c>
      <c r="I2839" s="5" t="s">
        <v>45</v>
      </c>
      <c r="J2839" s="5" t="s">
        <v>160</v>
      </c>
      <c r="K2839" s="5" t="s">
        <v>3990</v>
      </c>
      <c r="L2839" s="5">
        <v>2320.83</v>
      </c>
      <c r="M2839" s="5">
        <v>1</v>
      </c>
      <c r="N2839" s="5">
        <v>1</v>
      </c>
      <c r="O2839" s="5">
        <v>0.09</v>
      </c>
      <c r="P2839" s="5">
        <v>0.09</v>
      </c>
      <c r="Q2839" s="5">
        <v>230.79</v>
      </c>
      <c r="R2839" s="5">
        <v>230.79</v>
      </c>
      <c r="S2839" s="5" t="s">
        <v>14</v>
      </c>
      <c r="T2839" s="5" t="s">
        <v>11774</v>
      </c>
      <c r="U2839" s="7">
        <v>9.9442871731234089E-2</v>
      </c>
      <c r="V2839" s="5" t="str">
        <f>TEXT(superstore_excel!$B2839, "MMMM")</f>
        <v>September</v>
      </c>
      <c r="W2839" s="5">
        <f>YEAR(superstore_excel!$B2839)</f>
        <v>2024</v>
      </c>
      <c r="X2839" s="29"/>
    </row>
    <row r="2840" spans="1:24" x14ac:dyDescent="0.3">
      <c r="A2840" s="26" t="s">
        <v>3991</v>
      </c>
      <c r="B2840" s="2">
        <v>45647</v>
      </c>
      <c r="C2840" s="2">
        <v>45767</v>
      </c>
      <c r="D2840" s="3" t="s">
        <v>17</v>
      </c>
      <c r="E2840" s="3" t="s">
        <v>3992</v>
      </c>
      <c r="F2840" s="3" t="s">
        <v>2594</v>
      </c>
      <c r="G2840" s="3" t="s">
        <v>37</v>
      </c>
      <c r="H2840" s="3" t="s">
        <v>21</v>
      </c>
      <c r="I2840" s="3" t="s">
        <v>45</v>
      </c>
      <c r="J2840" s="3" t="s">
        <v>51</v>
      </c>
      <c r="K2840" s="3" t="s">
        <v>3993</v>
      </c>
      <c r="L2840" s="3">
        <v>4168.97</v>
      </c>
      <c r="M2840" s="3">
        <v>1</v>
      </c>
      <c r="N2840" s="3">
        <v>1</v>
      </c>
      <c r="O2840" s="3">
        <v>0.32</v>
      </c>
      <c r="P2840" s="3">
        <v>0.32</v>
      </c>
      <c r="Q2840" s="3">
        <v>248.37</v>
      </c>
      <c r="R2840" s="3">
        <v>248.37</v>
      </c>
      <c r="S2840" s="3" t="s">
        <v>14</v>
      </c>
      <c r="T2840" s="3" t="s">
        <v>11771</v>
      </c>
      <c r="U2840" s="6">
        <v>5.9575866461020345E-2</v>
      </c>
      <c r="V2840" s="3" t="str">
        <f>TEXT(superstore_excel!$B2840, "MMMM")</f>
        <v>December</v>
      </c>
      <c r="W2840" s="3">
        <f>YEAR(superstore_excel!$B2840)</f>
        <v>2024</v>
      </c>
      <c r="X2840" s="27"/>
    </row>
    <row r="2841" spans="1:24" x14ac:dyDescent="0.3">
      <c r="A2841" s="28" t="s">
        <v>3994</v>
      </c>
      <c r="B2841" s="4">
        <v>45730</v>
      </c>
      <c r="C2841" s="4">
        <v>45772</v>
      </c>
      <c r="D2841" s="5" t="s">
        <v>54</v>
      </c>
      <c r="E2841" s="5" t="s">
        <v>2944</v>
      </c>
      <c r="F2841" s="5" t="s">
        <v>3995</v>
      </c>
      <c r="G2841" s="5" t="s">
        <v>20</v>
      </c>
      <c r="H2841" s="5" t="s">
        <v>29</v>
      </c>
      <c r="I2841" s="5" t="s">
        <v>45</v>
      </c>
      <c r="J2841" s="5" t="s">
        <v>46</v>
      </c>
      <c r="K2841" s="5" t="s">
        <v>3996</v>
      </c>
      <c r="L2841" s="5">
        <v>3470.21</v>
      </c>
      <c r="M2841" s="5">
        <v>6</v>
      </c>
      <c r="N2841" s="5">
        <v>6</v>
      </c>
      <c r="O2841" s="5">
        <v>0.19</v>
      </c>
      <c r="P2841" s="5">
        <v>0.19</v>
      </c>
      <c r="Q2841" s="5">
        <v>125.28</v>
      </c>
      <c r="R2841" s="5">
        <v>125.28</v>
      </c>
      <c r="S2841" s="5" t="s">
        <v>14</v>
      </c>
      <c r="T2841" s="5" t="s">
        <v>11772</v>
      </c>
      <c r="U2841" s="7">
        <v>3.6101561576965084E-2</v>
      </c>
      <c r="V2841" s="5" t="str">
        <f>TEXT(superstore_excel!$B2841, "MMMM")</f>
        <v>March</v>
      </c>
      <c r="W2841" s="5">
        <f>YEAR(superstore_excel!$B2841)</f>
        <v>2025</v>
      </c>
      <c r="X2841" s="29"/>
    </row>
    <row r="2842" spans="1:24" x14ac:dyDescent="0.3">
      <c r="A2842" s="26" t="s">
        <v>3997</v>
      </c>
      <c r="B2842" s="2">
        <v>45548</v>
      </c>
      <c r="C2842" s="2">
        <v>45773</v>
      </c>
      <c r="D2842" s="3" t="s">
        <v>34</v>
      </c>
      <c r="E2842" s="3" t="s">
        <v>3998</v>
      </c>
      <c r="F2842" s="3" t="s">
        <v>3999</v>
      </c>
      <c r="G2842" s="3" t="s">
        <v>37</v>
      </c>
      <c r="H2842" s="3" t="s">
        <v>38</v>
      </c>
      <c r="I2842" s="3" t="s">
        <v>45</v>
      </c>
      <c r="J2842" s="3" t="s">
        <v>46</v>
      </c>
      <c r="K2842" s="3" t="s">
        <v>4000</v>
      </c>
      <c r="L2842" s="3">
        <v>2806.96</v>
      </c>
      <c r="M2842" s="3">
        <v>3</v>
      </c>
      <c r="N2842" s="3">
        <v>3</v>
      </c>
      <c r="O2842" s="3">
        <v>0.01</v>
      </c>
      <c r="P2842" s="3">
        <v>0.01</v>
      </c>
      <c r="Q2842" s="3">
        <v>925.64</v>
      </c>
      <c r="R2842" s="3">
        <v>925.64</v>
      </c>
      <c r="S2842" s="3" t="s">
        <v>14</v>
      </c>
      <c r="T2842" s="3" t="s">
        <v>11774</v>
      </c>
      <c r="U2842" s="6">
        <v>0.32976601020320917</v>
      </c>
      <c r="V2842" s="3" t="str">
        <f>TEXT(superstore_excel!$B2842, "MMMM")</f>
        <v>September</v>
      </c>
      <c r="W2842" s="3">
        <f>YEAR(superstore_excel!$B2842)</f>
        <v>2024</v>
      </c>
      <c r="X2842" s="27"/>
    </row>
    <row r="2843" spans="1:24" x14ac:dyDescent="0.3">
      <c r="A2843" s="28" t="s">
        <v>4001</v>
      </c>
      <c r="B2843" s="4">
        <v>45391</v>
      </c>
      <c r="C2843" s="4">
        <v>45785</v>
      </c>
      <c r="D2843" s="5" t="s">
        <v>17</v>
      </c>
      <c r="E2843" s="5" t="s">
        <v>4002</v>
      </c>
      <c r="F2843" s="5" t="s">
        <v>4003</v>
      </c>
      <c r="G2843" s="5" t="s">
        <v>20</v>
      </c>
      <c r="H2843" s="5" t="s">
        <v>62</v>
      </c>
      <c r="I2843" s="5" t="s">
        <v>30</v>
      </c>
      <c r="J2843" s="5" t="s">
        <v>39</v>
      </c>
      <c r="K2843" s="5" t="s">
        <v>4004</v>
      </c>
      <c r="L2843" s="5">
        <v>2115.7600000000002</v>
      </c>
      <c r="M2843" s="5">
        <v>3</v>
      </c>
      <c r="N2843" s="5">
        <v>3</v>
      </c>
      <c r="O2843" s="5">
        <v>0.26</v>
      </c>
      <c r="P2843" s="5">
        <v>0.26</v>
      </c>
      <c r="Q2843" s="5">
        <v>460.19</v>
      </c>
      <c r="R2843" s="5">
        <v>460.19</v>
      </c>
      <c r="S2843" s="5" t="s">
        <v>14</v>
      </c>
      <c r="T2843" s="5" t="s">
        <v>11765</v>
      </c>
      <c r="U2843" s="7">
        <v>0.21750576624948006</v>
      </c>
      <c r="V2843" s="5" t="str">
        <f>TEXT(superstore_excel!$B2843, "MMMM")</f>
        <v>April</v>
      </c>
      <c r="W2843" s="5">
        <f>YEAR(superstore_excel!$B2843)</f>
        <v>2024</v>
      </c>
      <c r="X2843" s="29"/>
    </row>
    <row r="2844" spans="1:24" x14ac:dyDescent="0.3">
      <c r="A2844" s="26" t="s">
        <v>4005</v>
      </c>
      <c r="B2844" s="2">
        <v>45698</v>
      </c>
      <c r="C2844" s="2">
        <v>45768</v>
      </c>
      <c r="D2844" s="3" t="s">
        <v>34</v>
      </c>
      <c r="E2844" s="3" t="s">
        <v>4006</v>
      </c>
      <c r="F2844" s="3" t="s">
        <v>4007</v>
      </c>
      <c r="G2844" s="3" t="s">
        <v>44</v>
      </c>
      <c r="H2844" s="3" t="s">
        <v>38</v>
      </c>
      <c r="I2844" s="3" t="s">
        <v>45</v>
      </c>
      <c r="J2844" s="3" t="s">
        <v>96</v>
      </c>
      <c r="K2844" s="3" t="s">
        <v>4008</v>
      </c>
      <c r="L2844" s="3">
        <v>2809.8</v>
      </c>
      <c r="M2844" s="3">
        <v>6</v>
      </c>
      <c r="N2844" s="3">
        <v>6</v>
      </c>
      <c r="O2844" s="3">
        <v>0.02</v>
      </c>
      <c r="P2844" s="3">
        <v>0.02</v>
      </c>
      <c r="Q2844" s="3">
        <v>-87.43</v>
      </c>
      <c r="R2844" s="3">
        <v>-87.43</v>
      </c>
      <c r="S2844" s="3" t="s">
        <v>84</v>
      </c>
      <c r="T2844" s="3" t="s">
        <v>11777</v>
      </c>
      <c r="U2844" s="6">
        <v>-3.1116093672147484E-2</v>
      </c>
      <c r="V2844" s="3" t="str">
        <f>TEXT(superstore_excel!$B2844, "MMMM")</f>
        <v>February</v>
      </c>
      <c r="W2844" s="3">
        <f>YEAR(superstore_excel!$B2844)</f>
        <v>2025</v>
      </c>
      <c r="X2844" s="27"/>
    </row>
    <row r="2845" spans="1:24" x14ac:dyDescent="0.3">
      <c r="A2845" s="28" t="s">
        <v>4009</v>
      </c>
      <c r="B2845" s="4">
        <v>45729</v>
      </c>
      <c r="C2845" s="4">
        <v>45765</v>
      </c>
      <c r="D2845" s="5" t="s">
        <v>54</v>
      </c>
      <c r="E2845" s="5" t="s">
        <v>2910</v>
      </c>
      <c r="F2845" s="5" t="s">
        <v>4010</v>
      </c>
      <c r="G2845" s="5" t="s">
        <v>37</v>
      </c>
      <c r="H2845" s="5" t="s">
        <v>21</v>
      </c>
      <c r="I2845" s="5" t="s">
        <v>22</v>
      </c>
      <c r="J2845" s="5" t="s">
        <v>302</v>
      </c>
      <c r="K2845" s="5" t="s">
        <v>4011</v>
      </c>
      <c r="L2845" s="5">
        <v>4070.17</v>
      </c>
      <c r="M2845" s="5">
        <v>7</v>
      </c>
      <c r="N2845" s="5">
        <v>7</v>
      </c>
      <c r="O2845" s="5">
        <v>0.28000000000000003</v>
      </c>
      <c r="P2845" s="5">
        <v>0.28000000000000003</v>
      </c>
      <c r="Q2845" s="5">
        <v>577.59</v>
      </c>
      <c r="R2845" s="5">
        <v>577.59</v>
      </c>
      <c r="S2845" s="5" t="s">
        <v>14</v>
      </c>
      <c r="T2845" s="5" t="s">
        <v>11772</v>
      </c>
      <c r="U2845" s="7">
        <v>0.1419080775495864</v>
      </c>
      <c r="V2845" s="5" t="str">
        <f>TEXT(superstore_excel!$B2845, "MMMM")</f>
        <v>March</v>
      </c>
      <c r="W2845" s="5">
        <f>YEAR(superstore_excel!$B2845)</f>
        <v>2025</v>
      </c>
      <c r="X2845" s="29"/>
    </row>
    <row r="2846" spans="1:24" x14ac:dyDescent="0.3">
      <c r="A2846" s="26" t="s">
        <v>4012</v>
      </c>
      <c r="B2846" s="2">
        <v>45031</v>
      </c>
      <c r="C2846" s="2">
        <v>45782</v>
      </c>
      <c r="D2846" s="3" t="s">
        <v>26</v>
      </c>
      <c r="E2846" s="3" t="s">
        <v>4013</v>
      </c>
      <c r="F2846" s="3" t="s">
        <v>4014</v>
      </c>
      <c r="G2846" s="3" t="s">
        <v>44</v>
      </c>
      <c r="H2846" s="3" t="s">
        <v>62</v>
      </c>
      <c r="I2846" s="3" t="s">
        <v>30</v>
      </c>
      <c r="J2846" s="3" t="s">
        <v>101</v>
      </c>
      <c r="K2846" s="3" t="s">
        <v>4015</v>
      </c>
      <c r="L2846" s="3">
        <v>2052.67</v>
      </c>
      <c r="M2846" s="3">
        <v>3</v>
      </c>
      <c r="N2846" s="3">
        <v>3</v>
      </c>
      <c r="O2846" s="3">
        <v>0.42</v>
      </c>
      <c r="P2846" s="3">
        <v>0.42</v>
      </c>
      <c r="Q2846" s="3">
        <v>933.45</v>
      </c>
      <c r="R2846" s="3">
        <v>933.45</v>
      </c>
      <c r="S2846" s="3" t="s">
        <v>14</v>
      </c>
      <c r="T2846" s="3" t="s">
        <v>11787</v>
      </c>
      <c r="U2846" s="6">
        <v>0.45474918033585526</v>
      </c>
      <c r="V2846" s="3" t="str">
        <f>TEXT(superstore_excel!$B2846, "MMMM")</f>
        <v>April</v>
      </c>
      <c r="W2846" s="3">
        <f>YEAR(superstore_excel!$B2846)</f>
        <v>2023</v>
      </c>
      <c r="X2846" s="27"/>
    </row>
    <row r="2847" spans="1:24" x14ac:dyDescent="0.3">
      <c r="A2847" s="28" t="s">
        <v>4016</v>
      </c>
      <c r="B2847" s="4">
        <v>45499</v>
      </c>
      <c r="C2847" s="4">
        <v>45765</v>
      </c>
      <c r="D2847" s="5" t="s">
        <v>54</v>
      </c>
      <c r="E2847" s="5" t="s">
        <v>4017</v>
      </c>
      <c r="F2847" s="5" t="s">
        <v>4018</v>
      </c>
      <c r="G2847" s="5" t="s">
        <v>20</v>
      </c>
      <c r="H2847" s="5" t="s">
        <v>21</v>
      </c>
      <c r="I2847" s="5" t="s">
        <v>45</v>
      </c>
      <c r="J2847" s="5" t="s">
        <v>46</v>
      </c>
      <c r="K2847" s="5" t="s">
        <v>4019</v>
      </c>
      <c r="L2847" s="5">
        <v>2799.17</v>
      </c>
      <c r="M2847" s="5">
        <v>8</v>
      </c>
      <c r="N2847" s="5">
        <v>8</v>
      </c>
      <c r="O2847" s="5">
        <v>0.31</v>
      </c>
      <c r="P2847" s="5">
        <v>0.31</v>
      </c>
      <c r="Q2847" s="5">
        <v>230.01</v>
      </c>
      <c r="R2847" s="5">
        <v>230.01</v>
      </c>
      <c r="S2847" s="5" t="s">
        <v>14</v>
      </c>
      <c r="T2847" s="5" t="s">
        <v>11779</v>
      </c>
      <c r="U2847" s="7">
        <v>8.2170786340236571E-2</v>
      </c>
      <c r="V2847" s="5" t="str">
        <f>TEXT(superstore_excel!$B2847, "MMMM")</f>
        <v>July</v>
      </c>
      <c r="W2847" s="5">
        <f>YEAR(superstore_excel!$B2847)</f>
        <v>2024</v>
      </c>
      <c r="X2847" s="29"/>
    </row>
    <row r="2848" spans="1:24" x14ac:dyDescent="0.3">
      <c r="A2848" s="26" t="s">
        <v>4020</v>
      </c>
      <c r="B2848" s="2">
        <v>45048</v>
      </c>
      <c r="C2848" s="2">
        <v>45765</v>
      </c>
      <c r="D2848" s="3" t="s">
        <v>34</v>
      </c>
      <c r="E2848" s="3" t="s">
        <v>4021</v>
      </c>
      <c r="F2848" s="3" t="s">
        <v>2832</v>
      </c>
      <c r="G2848" s="3" t="s">
        <v>20</v>
      </c>
      <c r="H2848" s="3" t="s">
        <v>29</v>
      </c>
      <c r="I2848" s="3" t="s">
        <v>30</v>
      </c>
      <c r="J2848" s="3" t="s">
        <v>39</v>
      </c>
      <c r="K2848" s="3" t="s">
        <v>4022</v>
      </c>
      <c r="L2848" s="3">
        <v>4757.82</v>
      </c>
      <c r="M2848" s="3">
        <v>8</v>
      </c>
      <c r="N2848" s="3">
        <v>8</v>
      </c>
      <c r="O2848" s="3">
        <v>0.1</v>
      </c>
      <c r="P2848" s="3">
        <v>0.1</v>
      </c>
      <c r="Q2848" s="3">
        <v>974.37</v>
      </c>
      <c r="R2848" s="3">
        <v>974.37</v>
      </c>
      <c r="S2848" s="3" t="s">
        <v>14</v>
      </c>
      <c r="T2848" s="3" t="s">
        <v>11780</v>
      </c>
      <c r="U2848" s="6">
        <v>0.20479337175429085</v>
      </c>
      <c r="V2848" s="3" t="str">
        <f>TEXT(superstore_excel!$B2848, "MMMM")</f>
        <v>May</v>
      </c>
      <c r="W2848" s="3">
        <f>YEAR(superstore_excel!$B2848)</f>
        <v>2023</v>
      </c>
      <c r="X2848" s="27"/>
    </row>
    <row r="2849" spans="1:24" x14ac:dyDescent="0.3">
      <c r="A2849" s="28" t="s">
        <v>4023</v>
      </c>
      <c r="B2849" s="4">
        <v>45565</v>
      </c>
      <c r="C2849" s="4">
        <v>45761</v>
      </c>
      <c r="D2849" s="5" t="s">
        <v>26</v>
      </c>
      <c r="E2849" s="5" t="s">
        <v>4024</v>
      </c>
      <c r="F2849" s="5" t="s">
        <v>4025</v>
      </c>
      <c r="G2849" s="5" t="s">
        <v>37</v>
      </c>
      <c r="H2849" s="5" t="s">
        <v>62</v>
      </c>
      <c r="I2849" s="5" t="s">
        <v>22</v>
      </c>
      <c r="J2849" s="5" t="s">
        <v>131</v>
      </c>
      <c r="K2849" s="5" t="s">
        <v>4026</v>
      </c>
      <c r="L2849" s="5">
        <v>1320.37</v>
      </c>
      <c r="M2849" s="5">
        <v>2</v>
      </c>
      <c r="N2849" s="5">
        <v>2</v>
      </c>
      <c r="O2849" s="5">
        <v>0.1</v>
      </c>
      <c r="P2849" s="5">
        <v>0.1</v>
      </c>
      <c r="Q2849" s="5">
        <v>-24.3</v>
      </c>
      <c r="R2849" s="5">
        <v>-24.3</v>
      </c>
      <c r="S2849" s="5" t="s">
        <v>84</v>
      </c>
      <c r="T2849" s="5" t="s">
        <v>11774</v>
      </c>
      <c r="U2849" s="7">
        <v>-1.8403932231117037E-2</v>
      </c>
      <c r="V2849" s="5" t="str">
        <f>TEXT(superstore_excel!$B2849, "MMMM")</f>
        <v>September</v>
      </c>
      <c r="W2849" s="5">
        <f>YEAR(superstore_excel!$B2849)</f>
        <v>2024</v>
      </c>
      <c r="X2849" s="29"/>
    </row>
    <row r="2850" spans="1:24" x14ac:dyDescent="0.3">
      <c r="A2850" s="26" t="s">
        <v>4027</v>
      </c>
      <c r="B2850" s="2">
        <v>45535</v>
      </c>
      <c r="C2850" s="2">
        <v>45783</v>
      </c>
      <c r="D2850" s="3" t="s">
        <v>17</v>
      </c>
      <c r="E2850" s="3" t="s">
        <v>4028</v>
      </c>
      <c r="F2850" s="3" t="s">
        <v>4029</v>
      </c>
      <c r="G2850" s="3" t="s">
        <v>20</v>
      </c>
      <c r="H2850" s="3" t="s">
        <v>21</v>
      </c>
      <c r="I2850" s="3" t="s">
        <v>45</v>
      </c>
      <c r="J2850" s="3" t="s">
        <v>46</v>
      </c>
      <c r="K2850" s="3" t="s">
        <v>4030</v>
      </c>
      <c r="L2850" s="3">
        <v>231.17</v>
      </c>
      <c r="M2850" s="3">
        <v>4</v>
      </c>
      <c r="N2850" s="3">
        <v>4</v>
      </c>
      <c r="O2850" s="3">
        <v>0.02</v>
      </c>
      <c r="P2850" s="3">
        <v>0.02</v>
      </c>
      <c r="Q2850" s="3">
        <v>232.65</v>
      </c>
      <c r="R2850" s="3">
        <v>232.65</v>
      </c>
      <c r="S2850" s="3" t="s">
        <v>14</v>
      </c>
      <c r="T2850" s="3" t="s">
        <v>11775</v>
      </c>
      <c r="U2850" s="6">
        <v>1.0064022148202623</v>
      </c>
      <c r="V2850" s="3" t="str">
        <f>TEXT(superstore_excel!$B2850, "MMMM")</f>
        <v>August</v>
      </c>
      <c r="W2850" s="3">
        <f>YEAR(superstore_excel!$B2850)</f>
        <v>2024</v>
      </c>
      <c r="X2850" s="27"/>
    </row>
    <row r="2851" spans="1:24" x14ac:dyDescent="0.3">
      <c r="A2851" s="28" t="s">
        <v>4031</v>
      </c>
      <c r="B2851" s="4">
        <v>45345</v>
      </c>
      <c r="C2851" s="4">
        <v>45779</v>
      </c>
      <c r="D2851" s="5" t="s">
        <v>54</v>
      </c>
      <c r="E2851" s="5" t="s">
        <v>2840</v>
      </c>
      <c r="F2851" s="5" t="s">
        <v>4032</v>
      </c>
      <c r="G2851" s="5" t="s">
        <v>20</v>
      </c>
      <c r="H2851" s="5" t="s">
        <v>62</v>
      </c>
      <c r="I2851" s="5" t="s">
        <v>22</v>
      </c>
      <c r="J2851" s="5" t="s">
        <v>23</v>
      </c>
      <c r="K2851" s="5" t="s">
        <v>4033</v>
      </c>
      <c r="L2851" s="5">
        <v>1879.11</v>
      </c>
      <c r="M2851" s="5">
        <v>5</v>
      </c>
      <c r="N2851" s="5">
        <v>5</v>
      </c>
      <c r="O2851" s="5">
        <v>0.38</v>
      </c>
      <c r="P2851" s="5">
        <v>0.38</v>
      </c>
      <c r="Q2851" s="5">
        <v>565.70000000000005</v>
      </c>
      <c r="R2851" s="5">
        <v>565.70000000000005</v>
      </c>
      <c r="S2851" s="5" t="s">
        <v>14</v>
      </c>
      <c r="T2851" s="5" t="s">
        <v>11782</v>
      </c>
      <c r="U2851" s="7">
        <v>0.30104677214213116</v>
      </c>
      <c r="V2851" s="5" t="str">
        <f>TEXT(superstore_excel!$B2851, "MMMM")</f>
        <v>February</v>
      </c>
      <c r="W2851" s="5">
        <f>YEAR(superstore_excel!$B2851)</f>
        <v>2024</v>
      </c>
      <c r="X2851" s="29"/>
    </row>
    <row r="2852" spans="1:24" x14ac:dyDescent="0.3">
      <c r="A2852" s="26" t="s">
        <v>4034</v>
      </c>
      <c r="B2852" s="2">
        <v>45409</v>
      </c>
      <c r="C2852" s="2">
        <v>45785</v>
      </c>
      <c r="D2852" s="3" t="s">
        <v>54</v>
      </c>
      <c r="E2852" s="3" t="s">
        <v>4035</v>
      </c>
      <c r="F2852" s="3" t="s">
        <v>4036</v>
      </c>
      <c r="G2852" s="3" t="s">
        <v>37</v>
      </c>
      <c r="H2852" s="3" t="s">
        <v>29</v>
      </c>
      <c r="I2852" s="3" t="s">
        <v>30</v>
      </c>
      <c r="J2852" s="3" t="s">
        <v>39</v>
      </c>
      <c r="K2852" s="3" t="s">
        <v>4037</v>
      </c>
      <c r="L2852" s="3">
        <v>229.45</v>
      </c>
      <c r="M2852" s="3">
        <v>5</v>
      </c>
      <c r="N2852" s="3">
        <v>5</v>
      </c>
      <c r="O2852" s="3">
        <v>0.31</v>
      </c>
      <c r="P2852" s="3">
        <v>0.31</v>
      </c>
      <c r="Q2852" s="3">
        <v>806.33</v>
      </c>
      <c r="R2852" s="3">
        <v>806.33</v>
      </c>
      <c r="S2852" s="3" t="s">
        <v>14</v>
      </c>
      <c r="T2852" s="3" t="s">
        <v>11765</v>
      </c>
      <c r="U2852" s="6">
        <v>3.5141860971889303</v>
      </c>
      <c r="V2852" s="3" t="str">
        <f>TEXT(superstore_excel!$B2852, "MMMM")</f>
        <v>April</v>
      </c>
      <c r="W2852" s="3">
        <f>YEAR(superstore_excel!$B2852)</f>
        <v>2024</v>
      </c>
      <c r="X2852" s="27"/>
    </row>
    <row r="2853" spans="1:24" x14ac:dyDescent="0.3">
      <c r="A2853" s="28" t="s">
        <v>4038</v>
      </c>
      <c r="B2853" s="4">
        <v>45671</v>
      </c>
      <c r="C2853" s="4">
        <v>45771</v>
      </c>
      <c r="D2853" s="5" t="s">
        <v>26</v>
      </c>
      <c r="E2853" s="5" t="s">
        <v>4039</v>
      </c>
      <c r="F2853" s="5" t="s">
        <v>4040</v>
      </c>
      <c r="G2853" s="5" t="s">
        <v>20</v>
      </c>
      <c r="H2853" s="5" t="s">
        <v>62</v>
      </c>
      <c r="I2853" s="5" t="s">
        <v>45</v>
      </c>
      <c r="J2853" s="5" t="s">
        <v>160</v>
      </c>
      <c r="K2853" s="5" t="s">
        <v>4041</v>
      </c>
      <c r="L2853" s="5">
        <v>4550.3599999999997</v>
      </c>
      <c r="M2853" s="5">
        <v>9</v>
      </c>
      <c r="N2853" s="5">
        <v>9</v>
      </c>
      <c r="O2853" s="5">
        <v>0.47</v>
      </c>
      <c r="P2853" s="5">
        <v>0.47</v>
      </c>
      <c r="Q2853" s="5">
        <v>292.14</v>
      </c>
      <c r="R2853" s="5">
        <v>292.14</v>
      </c>
      <c r="S2853" s="5" t="s">
        <v>14</v>
      </c>
      <c r="T2853" s="5" t="s">
        <v>11778</v>
      </c>
      <c r="U2853" s="7">
        <v>6.420151372638648E-2</v>
      </c>
      <c r="V2853" s="5" t="str">
        <f>TEXT(superstore_excel!$B2853, "MMMM")</f>
        <v>January</v>
      </c>
      <c r="W2853" s="5">
        <f>YEAR(superstore_excel!$B2853)</f>
        <v>2025</v>
      </c>
      <c r="X2853" s="29"/>
    </row>
    <row r="2854" spans="1:24" x14ac:dyDescent="0.3">
      <c r="A2854" s="26" t="s">
        <v>4042</v>
      </c>
      <c r="B2854" s="2">
        <v>45209</v>
      </c>
      <c r="C2854" s="2">
        <v>45766</v>
      </c>
      <c r="D2854" s="3" t="s">
        <v>17</v>
      </c>
      <c r="E2854" s="3" t="s">
        <v>2861</v>
      </c>
      <c r="F2854" s="3" t="s">
        <v>4043</v>
      </c>
      <c r="G2854" s="3" t="s">
        <v>37</v>
      </c>
      <c r="H2854" s="3" t="s">
        <v>29</v>
      </c>
      <c r="I2854" s="3" t="s">
        <v>30</v>
      </c>
      <c r="J2854" s="3" t="s">
        <v>101</v>
      </c>
      <c r="K2854" s="3" t="s">
        <v>4044</v>
      </c>
      <c r="L2854" s="3">
        <v>4214.26</v>
      </c>
      <c r="M2854" s="3">
        <v>9</v>
      </c>
      <c r="N2854" s="3">
        <v>9</v>
      </c>
      <c r="O2854" s="3">
        <v>0.36</v>
      </c>
      <c r="P2854" s="3">
        <v>0.36</v>
      </c>
      <c r="Q2854" s="3">
        <v>819.35</v>
      </c>
      <c r="R2854" s="3">
        <v>819.35</v>
      </c>
      <c r="S2854" s="3" t="s">
        <v>14</v>
      </c>
      <c r="T2854" s="3" t="s">
        <v>11783</v>
      </c>
      <c r="U2854" s="6">
        <v>0.19442322020947925</v>
      </c>
      <c r="V2854" s="3" t="str">
        <f>TEXT(superstore_excel!$B2854, "MMMM")</f>
        <v>October</v>
      </c>
      <c r="W2854" s="3">
        <f>YEAR(superstore_excel!$B2854)</f>
        <v>2023</v>
      </c>
      <c r="X2854" s="27"/>
    </row>
    <row r="2855" spans="1:24" x14ac:dyDescent="0.3">
      <c r="A2855" s="28" t="s">
        <v>4045</v>
      </c>
      <c r="B2855" s="4">
        <v>45422</v>
      </c>
      <c r="C2855" s="4">
        <v>45762</v>
      </c>
      <c r="D2855" s="5" t="s">
        <v>26</v>
      </c>
      <c r="E2855" s="5" t="s">
        <v>4046</v>
      </c>
      <c r="F2855" s="5" t="s">
        <v>4047</v>
      </c>
      <c r="G2855" s="5" t="s">
        <v>37</v>
      </c>
      <c r="H2855" s="5" t="s">
        <v>38</v>
      </c>
      <c r="I2855" s="5" t="s">
        <v>22</v>
      </c>
      <c r="J2855" s="5" t="s">
        <v>23</v>
      </c>
      <c r="K2855" s="5" t="s">
        <v>4048</v>
      </c>
      <c r="L2855" s="5">
        <v>446.64</v>
      </c>
      <c r="M2855" s="5">
        <v>6</v>
      </c>
      <c r="N2855" s="5">
        <v>6</v>
      </c>
      <c r="O2855" s="5">
        <v>0.38</v>
      </c>
      <c r="P2855" s="5">
        <v>0.38</v>
      </c>
      <c r="Q2855" s="5">
        <v>-99.13</v>
      </c>
      <c r="R2855" s="5">
        <v>-99.13</v>
      </c>
      <c r="S2855" s="5" t="s">
        <v>84</v>
      </c>
      <c r="T2855" s="5" t="s">
        <v>11781</v>
      </c>
      <c r="U2855" s="7">
        <v>-0.22194608633351245</v>
      </c>
      <c r="V2855" s="5" t="str">
        <f>TEXT(superstore_excel!$B2855, "MMMM")</f>
        <v>May</v>
      </c>
      <c r="W2855" s="5">
        <f>YEAR(superstore_excel!$B2855)</f>
        <v>2024</v>
      </c>
      <c r="X2855" s="29"/>
    </row>
    <row r="2856" spans="1:24" x14ac:dyDescent="0.3">
      <c r="A2856" s="26" t="s">
        <v>4049</v>
      </c>
      <c r="B2856" s="2">
        <v>45646</v>
      </c>
      <c r="C2856" s="2">
        <v>45774</v>
      </c>
      <c r="D2856" s="3" t="s">
        <v>26</v>
      </c>
      <c r="E2856" s="3" t="s">
        <v>4050</v>
      </c>
      <c r="F2856" s="3" t="s">
        <v>4051</v>
      </c>
      <c r="G2856" s="3" t="s">
        <v>37</v>
      </c>
      <c r="H2856" s="3" t="s">
        <v>21</v>
      </c>
      <c r="I2856" s="3" t="s">
        <v>30</v>
      </c>
      <c r="J2856" s="3" t="s">
        <v>31</v>
      </c>
      <c r="K2856" s="3" t="s">
        <v>4052</v>
      </c>
      <c r="L2856" s="3">
        <v>478.33</v>
      </c>
      <c r="M2856" s="3">
        <v>9</v>
      </c>
      <c r="N2856" s="3">
        <v>9</v>
      </c>
      <c r="O2856" s="3">
        <v>0.35</v>
      </c>
      <c r="P2856" s="3">
        <v>0.35</v>
      </c>
      <c r="Q2856" s="3">
        <v>541.66999999999996</v>
      </c>
      <c r="R2856" s="3">
        <v>541.66999999999996</v>
      </c>
      <c r="S2856" s="3" t="s">
        <v>14</v>
      </c>
      <c r="T2856" s="3" t="s">
        <v>11771</v>
      </c>
      <c r="U2856" s="6">
        <v>1.1324190412476742</v>
      </c>
      <c r="V2856" s="3" t="str">
        <f>TEXT(superstore_excel!$B2856, "MMMM")</f>
        <v>December</v>
      </c>
      <c r="W2856" s="3">
        <f>YEAR(superstore_excel!$B2856)</f>
        <v>2024</v>
      </c>
      <c r="X2856" s="27"/>
    </row>
    <row r="2857" spans="1:24" x14ac:dyDescent="0.3">
      <c r="A2857" s="28" t="s">
        <v>4053</v>
      </c>
      <c r="B2857" s="4">
        <v>45070</v>
      </c>
      <c r="C2857" s="4">
        <v>45757</v>
      </c>
      <c r="D2857" s="5" t="s">
        <v>26</v>
      </c>
      <c r="E2857" s="5" t="s">
        <v>4054</v>
      </c>
      <c r="F2857" s="5" t="s">
        <v>4055</v>
      </c>
      <c r="G2857" s="5" t="s">
        <v>44</v>
      </c>
      <c r="H2857" s="5" t="s">
        <v>62</v>
      </c>
      <c r="I2857" s="5" t="s">
        <v>30</v>
      </c>
      <c r="J2857" s="5" t="s">
        <v>101</v>
      </c>
      <c r="K2857" s="5" t="s">
        <v>4056</v>
      </c>
      <c r="L2857" s="5">
        <v>3148.22</v>
      </c>
      <c r="M2857" s="5">
        <v>2</v>
      </c>
      <c r="N2857" s="5">
        <v>2</v>
      </c>
      <c r="O2857" s="5">
        <v>0.36</v>
      </c>
      <c r="P2857" s="5">
        <v>0.36</v>
      </c>
      <c r="Q2857" s="5">
        <v>45.65</v>
      </c>
      <c r="R2857" s="5">
        <v>45.65</v>
      </c>
      <c r="S2857" s="5" t="s">
        <v>14</v>
      </c>
      <c r="T2857" s="5" t="s">
        <v>11780</v>
      </c>
      <c r="U2857" s="7">
        <v>1.4500257288245421E-2</v>
      </c>
      <c r="V2857" s="5" t="str">
        <f>TEXT(superstore_excel!$B2857, "MMMM")</f>
        <v>May</v>
      </c>
      <c r="W2857" s="5">
        <f>YEAR(superstore_excel!$B2857)</f>
        <v>2023</v>
      </c>
      <c r="X2857" s="29"/>
    </row>
    <row r="2858" spans="1:24" x14ac:dyDescent="0.3">
      <c r="A2858" s="26" t="s">
        <v>4057</v>
      </c>
      <c r="B2858" s="2">
        <v>45340</v>
      </c>
      <c r="C2858" s="2">
        <v>45766</v>
      </c>
      <c r="D2858" s="3" t="s">
        <v>17</v>
      </c>
      <c r="E2858" s="3" t="s">
        <v>1875</v>
      </c>
      <c r="F2858" s="3" t="s">
        <v>4058</v>
      </c>
      <c r="G2858" s="3" t="s">
        <v>20</v>
      </c>
      <c r="H2858" s="3" t="s">
        <v>21</v>
      </c>
      <c r="I2858" s="3" t="s">
        <v>30</v>
      </c>
      <c r="J2858" s="3" t="s">
        <v>39</v>
      </c>
      <c r="K2858" s="3" t="s">
        <v>4059</v>
      </c>
      <c r="L2858" s="3">
        <v>436.98</v>
      </c>
      <c r="M2858" s="3">
        <v>5</v>
      </c>
      <c r="N2858" s="3">
        <v>5</v>
      </c>
      <c r="O2858" s="3">
        <v>0.11</v>
      </c>
      <c r="P2858" s="3">
        <v>0.11</v>
      </c>
      <c r="Q2858" s="3">
        <v>735.17</v>
      </c>
      <c r="R2858" s="3">
        <v>735.17</v>
      </c>
      <c r="S2858" s="3" t="s">
        <v>14</v>
      </c>
      <c r="T2858" s="3" t="s">
        <v>11782</v>
      </c>
      <c r="U2858" s="6">
        <v>1.6823882099867269</v>
      </c>
      <c r="V2858" s="3" t="str">
        <f>TEXT(superstore_excel!$B2858, "MMMM")</f>
        <v>February</v>
      </c>
      <c r="W2858" s="3">
        <f>YEAR(superstore_excel!$B2858)</f>
        <v>2024</v>
      </c>
      <c r="X2858" s="27"/>
    </row>
    <row r="2859" spans="1:24" x14ac:dyDescent="0.3">
      <c r="A2859" s="28" t="s">
        <v>4060</v>
      </c>
      <c r="B2859" s="4">
        <v>45034</v>
      </c>
      <c r="C2859" s="4">
        <v>45770</v>
      </c>
      <c r="D2859" s="5" t="s">
        <v>26</v>
      </c>
      <c r="E2859" s="5" t="s">
        <v>4061</v>
      </c>
      <c r="F2859" s="5" t="s">
        <v>4062</v>
      </c>
      <c r="G2859" s="5" t="s">
        <v>20</v>
      </c>
      <c r="H2859" s="5" t="s">
        <v>29</v>
      </c>
      <c r="I2859" s="5" t="s">
        <v>45</v>
      </c>
      <c r="J2859" s="5" t="s">
        <v>57</v>
      </c>
      <c r="K2859" s="5" t="s">
        <v>4063</v>
      </c>
      <c r="L2859" s="5">
        <v>4418.47</v>
      </c>
      <c r="M2859" s="5">
        <v>7</v>
      </c>
      <c r="N2859" s="5">
        <v>7</v>
      </c>
      <c r="O2859" s="5">
        <v>0.05</v>
      </c>
      <c r="P2859" s="5">
        <v>0.05</v>
      </c>
      <c r="Q2859" s="5">
        <v>51.88</v>
      </c>
      <c r="R2859" s="5">
        <v>51.88</v>
      </c>
      <c r="S2859" s="5" t="s">
        <v>14</v>
      </c>
      <c r="T2859" s="5" t="s">
        <v>11787</v>
      </c>
      <c r="U2859" s="7">
        <v>1.1741620968344246E-2</v>
      </c>
      <c r="V2859" s="5" t="str">
        <f>TEXT(superstore_excel!$B2859, "MMMM")</f>
        <v>April</v>
      </c>
      <c r="W2859" s="5">
        <f>YEAR(superstore_excel!$B2859)</f>
        <v>2023</v>
      </c>
      <c r="X2859" s="29"/>
    </row>
    <row r="2860" spans="1:24" x14ac:dyDescent="0.3">
      <c r="A2860" s="26" t="s">
        <v>4064</v>
      </c>
      <c r="B2860" s="2">
        <v>45653</v>
      </c>
      <c r="C2860" s="2">
        <v>45760</v>
      </c>
      <c r="D2860" s="3" t="s">
        <v>26</v>
      </c>
      <c r="E2860" s="3" t="s">
        <v>4065</v>
      </c>
      <c r="F2860" s="3" t="s">
        <v>4066</v>
      </c>
      <c r="G2860" s="3" t="s">
        <v>20</v>
      </c>
      <c r="H2860" s="3" t="s">
        <v>29</v>
      </c>
      <c r="I2860" s="3" t="s">
        <v>22</v>
      </c>
      <c r="J2860" s="3" t="s">
        <v>173</v>
      </c>
      <c r="K2860" s="3" t="s">
        <v>4067</v>
      </c>
      <c r="L2860" s="3">
        <v>4078.98</v>
      </c>
      <c r="M2860" s="3">
        <v>6</v>
      </c>
      <c r="N2860" s="3">
        <v>6</v>
      </c>
      <c r="O2860" s="3">
        <v>0.06</v>
      </c>
      <c r="P2860" s="3">
        <v>0.06</v>
      </c>
      <c r="Q2860" s="3">
        <v>167.12</v>
      </c>
      <c r="R2860" s="3">
        <v>167.12</v>
      </c>
      <c r="S2860" s="3" t="s">
        <v>14</v>
      </c>
      <c r="T2860" s="3" t="s">
        <v>11771</v>
      </c>
      <c r="U2860" s="6">
        <v>4.0971027070493111E-2</v>
      </c>
      <c r="V2860" s="3" t="str">
        <f>TEXT(superstore_excel!$B2860, "MMMM")</f>
        <v>December</v>
      </c>
      <c r="W2860" s="3">
        <f>YEAR(superstore_excel!$B2860)</f>
        <v>2024</v>
      </c>
      <c r="X2860" s="27"/>
    </row>
    <row r="2861" spans="1:24" x14ac:dyDescent="0.3">
      <c r="A2861" s="28" t="s">
        <v>4068</v>
      </c>
      <c r="B2861" s="4">
        <v>45214</v>
      </c>
      <c r="C2861" s="4">
        <v>45782</v>
      </c>
      <c r="D2861" s="5" t="s">
        <v>54</v>
      </c>
      <c r="E2861" s="5" t="s">
        <v>4069</v>
      </c>
      <c r="F2861" s="5" t="s">
        <v>4070</v>
      </c>
      <c r="G2861" s="5" t="s">
        <v>44</v>
      </c>
      <c r="H2861" s="5" t="s">
        <v>38</v>
      </c>
      <c r="I2861" s="5" t="s">
        <v>22</v>
      </c>
      <c r="J2861" s="5" t="s">
        <v>173</v>
      </c>
      <c r="K2861" s="5" t="s">
        <v>4071</v>
      </c>
      <c r="L2861" s="5">
        <v>2970.26</v>
      </c>
      <c r="M2861" s="5">
        <v>8</v>
      </c>
      <c r="N2861" s="5">
        <v>8</v>
      </c>
      <c r="O2861" s="5">
        <v>0.34</v>
      </c>
      <c r="P2861" s="5">
        <v>0.34</v>
      </c>
      <c r="Q2861" s="5">
        <v>111.73</v>
      </c>
      <c r="R2861" s="5">
        <v>111.73</v>
      </c>
      <c r="S2861" s="5" t="s">
        <v>14</v>
      </c>
      <c r="T2861" s="5" t="s">
        <v>11783</v>
      </c>
      <c r="U2861" s="7">
        <v>3.7616235615737341E-2</v>
      </c>
      <c r="V2861" s="5" t="str">
        <f>TEXT(superstore_excel!$B2861, "MMMM")</f>
        <v>October</v>
      </c>
      <c r="W2861" s="5">
        <f>YEAR(superstore_excel!$B2861)</f>
        <v>2023</v>
      </c>
      <c r="X2861" s="29"/>
    </row>
    <row r="2862" spans="1:24" x14ac:dyDescent="0.3">
      <c r="A2862" s="26" t="s">
        <v>4072</v>
      </c>
      <c r="B2862" s="2">
        <v>45170</v>
      </c>
      <c r="C2862" s="2">
        <v>45761</v>
      </c>
      <c r="D2862" s="3" t="s">
        <v>17</v>
      </c>
      <c r="E2862" s="3" t="s">
        <v>4073</v>
      </c>
      <c r="F2862" s="3" t="s">
        <v>4074</v>
      </c>
      <c r="G2862" s="3" t="s">
        <v>37</v>
      </c>
      <c r="H2862" s="3" t="s">
        <v>38</v>
      </c>
      <c r="I2862" s="3" t="s">
        <v>45</v>
      </c>
      <c r="J2862" s="3" t="s">
        <v>57</v>
      </c>
      <c r="K2862" s="3" t="s">
        <v>4075</v>
      </c>
      <c r="L2862" s="3">
        <v>643.29999999999995</v>
      </c>
      <c r="M2862" s="3">
        <v>6</v>
      </c>
      <c r="N2862" s="3">
        <v>6</v>
      </c>
      <c r="O2862" s="3">
        <v>0.38</v>
      </c>
      <c r="P2862" s="3">
        <v>0.38</v>
      </c>
      <c r="Q2862" s="3">
        <v>939.39</v>
      </c>
      <c r="R2862" s="3">
        <v>939.39</v>
      </c>
      <c r="S2862" s="3" t="s">
        <v>14</v>
      </c>
      <c r="T2862" s="3" t="s">
        <v>11768</v>
      </c>
      <c r="U2862" s="6">
        <v>1.4602673713663921</v>
      </c>
      <c r="V2862" s="3" t="str">
        <f>TEXT(superstore_excel!$B2862, "MMMM")</f>
        <v>September</v>
      </c>
      <c r="W2862" s="3">
        <f>YEAR(superstore_excel!$B2862)</f>
        <v>2023</v>
      </c>
      <c r="X2862" s="27"/>
    </row>
    <row r="2863" spans="1:24" x14ac:dyDescent="0.3">
      <c r="A2863" s="28" t="s">
        <v>4076</v>
      </c>
      <c r="B2863" s="4">
        <v>45305</v>
      </c>
      <c r="C2863" s="4">
        <v>45778</v>
      </c>
      <c r="D2863" s="5" t="s">
        <v>17</v>
      </c>
      <c r="E2863" s="5" t="s">
        <v>4077</v>
      </c>
      <c r="F2863" s="5" t="s">
        <v>4078</v>
      </c>
      <c r="G2863" s="5" t="s">
        <v>37</v>
      </c>
      <c r="H2863" s="5" t="s">
        <v>21</v>
      </c>
      <c r="I2863" s="5" t="s">
        <v>22</v>
      </c>
      <c r="J2863" s="5" t="s">
        <v>23</v>
      </c>
      <c r="K2863" s="5" t="s">
        <v>4079</v>
      </c>
      <c r="L2863" s="5">
        <v>4402.42</v>
      </c>
      <c r="M2863" s="5">
        <v>5</v>
      </c>
      <c r="N2863" s="5">
        <v>5</v>
      </c>
      <c r="O2863" s="5">
        <v>0.01</v>
      </c>
      <c r="P2863" s="5">
        <v>0.01</v>
      </c>
      <c r="Q2863" s="5">
        <v>374.44</v>
      </c>
      <c r="R2863" s="5">
        <v>374.44</v>
      </c>
      <c r="S2863" s="5" t="s">
        <v>14</v>
      </c>
      <c r="T2863" s="5" t="s">
        <v>11784</v>
      </c>
      <c r="U2863" s="7">
        <v>8.5053220728599263E-2</v>
      </c>
      <c r="V2863" s="5" t="str">
        <f>TEXT(superstore_excel!$B2863, "MMMM")</f>
        <v>January</v>
      </c>
      <c r="W2863" s="5">
        <f>YEAR(superstore_excel!$B2863)</f>
        <v>2024</v>
      </c>
      <c r="X2863" s="29"/>
    </row>
    <row r="2864" spans="1:24" x14ac:dyDescent="0.3">
      <c r="A2864" s="26" t="s">
        <v>4080</v>
      </c>
      <c r="B2864" s="2">
        <v>45273</v>
      </c>
      <c r="C2864" s="2">
        <v>45782</v>
      </c>
      <c r="D2864" s="3" t="s">
        <v>17</v>
      </c>
      <c r="E2864" s="3" t="s">
        <v>2611</v>
      </c>
      <c r="F2864" s="3" t="s">
        <v>4081</v>
      </c>
      <c r="G2864" s="3" t="s">
        <v>44</v>
      </c>
      <c r="H2864" s="3" t="s">
        <v>29</v>
      </c>
      <c r="I2864" s="3" t="s">
        <v>45</v>
      </c>
      <c r="J2864" s="3" t="s">
        <v>51</v>
      </c>
      <c r="K2864" s="3" t="s">
        <v>4082</v>
      </c>
      <c r="L2864" s="3">
        <v>2814.49</v>
      </c>
      <c r="M2864" s="3">
        <v>2</v>
      </c>
      <c r="N2864" s="3">
        <v>2</v>
      </c>
      <c r="O2864" s="3">
        <v>0.1</v>
      </c>
      <c r="P2864" s="3">
        <v>0.1</v>
      </c>
      <c r="Q2864" s="3">
        <v>-83.44</v>
      </c>
      <c r="R2864" s="3">
        <v>-83.44</v>
      </c>
      <c r="S2864" s="3" t="s">
        <v>84</v>
      </c>
      <c r="T2864" s="3" t="s">
        <v>11776</v>
      </c>
      <c r="U2864" s="6">
        <v>-2.96465789539135E-2</v>
      </c>
      <c r="V2864" s="3" t="str">
        <f>TEXT(superstore_excel!$B2864, "MMMM")</f>
        <v>December</v>
      </c>
      <c r="W2864" s="3">
        <f>YEAR(superstore_excel!$B2864)</f>
        <v>2023</v>
      </c>
      <c r="X2864" s="27"/>
    </row>
    <row r="2865" spans="1:24" x14ac:dyDescent="0.3">
      <c r="A2865" s="28" t="s">
        <v>4083</v>
      </c>
      <c r="B2865" s="4">
        <v>45479</v>
      </c>
      <c r="C2865" s="4">
        <v>45769</v>
      </c>
      <c r="D2865" s="5" t="s">
        <v>54</v>
      </c>
      <c r="E2865" s="5" t="s">
        <v>4084</v>
      </c>
      <c r="F2865" s="5" t="s">
        <v>4085</v>
      </c>
      <c r="G2865" s="5" t="s">
        <v>37</v>
      </c>
      <c r="H2865" s="5" t="s">
        <v>29</v>
      </c>
      <c r="I2865" s="5" t="s">
        <v>45</v>
      </c>
      <c r="J2865" s="5" t="s">
        <v>160</v>
      </c>
      <c r="K2865" s="5" t="s">
        <v>4086</v>
      </c>
      <c r="L2865" s="5">
        <v>1300.3</v>
      </c>
      <c r="M2865" s="5">
        <v>3</v>
      </c>
      <c r="N2865" s="5">
        <v>3</v>
      </c>
      <c r="O2865" s="5">
        <v>0.5</v>
      </c>
      <c r="P2865" s="5">
        <v>0.5</v>
      </c>
      <c r="Q2865" s="5">
        <v>848.77</v>
      </c>
      <c r="R2865" s="5">
        <v>848.77</v>
      </c>
      <c r="S2865" s="5" t="s">
        <v>14</v>
      </c>
      <c r="T2865" s="5" t="s">
        <v>11779</v>
      </c>
      <c r="U2865" s="7">
        <v>0.65274936553103136</v>
      </c>
      <c r="V2865" s="5" t="str">
        <f>TEXT(superstore_excel!$B2865, "MMMM")</f>
        <v>July</v>
      </c>
      <c r="W2865" s="5">
        <f>YEAR(superstore_excel!$B2865)</f>
        <v>2024</v>
      </c>
      <c r="X2865" s="29"/>
    </row>
    <row r="2866" spans="1:24" x14ac:dyDescent="0.3">
      <c r="A2866" s="26" t="s">
        <v>4087</v>
      </c>
      <c r="B2866" s="2">
        <v>45359</v>
      </c>
      <c r="C2866" s="2">
        <v>45762</v>
      </c>
      <c r="D2866" s="3" t="s">
        <v>54</v>
      </c>
      <c r="E2866" s="3" t="s">
        <v>4088</v>
      </c>
      <c r="F2866" s="3" t="s">
        <v>4089</v>
      </c>
      <c r="G2866" s="3" t="s">
        <v>44</v>
      </c>
      <c r="H2866" s="3" t="s">
        <v>62</v>
      </c>
      <c r="I2866" s="3" t="s">
        <v>45</v>
      </c>
      <c r="J2866" s="3" t="s">
        <v>57</v>
      </c>
      <c r="K2866" s="3" t="s">
        <v>4090</v>
      </c>
      <c r="L2866" s="3">
        <v>41.6</v>
      </c>
      <c r="M2866" s="3">
        <v>6</v>
      </c>
      <c r="N2866" s="3">
        <v>6</v>
      </c>
      <c r="O2866" s="3">
        <v>0.38</v>
      </c>
      <c r="P2866" s="3">
        <v>0.38</v>
      </c>
      <c r="Q2866" s="3">
        <v>570.74</v>
      </c>
      <c r="R2866" s="3">
        <v>570.74</v>
      </c>
      <c r="S2866" s="3" t="s">
        <v>14</v>
      </c>
      <c r="T2866" s="3" t="s">
        <v>11785</v>
      </c>
      <c r="U2866" s="6">
        <v>13.719711538461539</v>
      </c>
      <c r="V2866" s="3" t="str">
        <f>TEXT(superstore_excel!$B2866, "MMMM")</f>
        <v>March</v>
      </c>
      <c r="W2866" s="3">
        <f>YEAR(superstore_excel!$B2866)</f>
        <v>2024</v>
      </c>
      <c r="X2866" s="27"/>
    </row>
    <row r="2867" spans="1:24" x14ac:dyDescent="0.3">
      <c r="A2867" s="28" t="s">
        <v>4091</v>
      </c>
      <c r="B2867" s="4">
        <v>45458</v>
      </c>
      <c r="C2867" s="4">
        <v>45768</v>
      </c>
      <c r="D2867" s="5" t="s">
        <v>17</v>
      </c>
      <c r="E2867" s="5" t="s">
        <v>1544</v>
      </c>
      <c r="F2867" s="5" t="s">
        <v>4092</v>
      </c>
      <c r="G2867" s="5" t="s">
        <v>20</v>
      </c>
      <c r="H2867" s="5" t="s">
        <v>21</v>
      </c>
      <c r="I2867" s="5" t="s">
        <v>30</v>
      </c>
      <c r="J2867" s="5" t="s">
        <v>39</v>
      </c>
      <c r="K2867" s="5" t="s">
        <v>4093</v>
      </c>
      <c r="L2867" s="5">
        <v>1948.91</v>
      </c>
      <c r="M2867" s="5">
        <v>8</v>
      </c>
      <c r="N2867" s="5">
        <v>8</v>
      </c>
      <c r="O2867" s="5">
        <v>0.15</v>
      </c>
      <c r="P2867" s="5">
        <v>0.15</v>
      </c>
      <c r="Q2867" s="5">
        <v>310.66000000000003</v>
      </c>
      <c r="R2867" s="5">
        <v>310.66000000000003</v>
      </c>
      <c r="S2867" s="5" t="s">
        <v>14</v>
      </c>
      <c r="T2867" s="5" t="s">
        <v>11773</v>
      </c>
      <c r="U2867" s="7">
        <v>0.15940192210004567</v>
      </c>
      <c r="V2867" s="5" t="str">
        <f>TEXT(superstore_excel!$B2867, "MMMM")</f>
        <v>June</v>
      </c>
      <c r="W2867" s="5">
        <f>YEAR(superstore_excel!$B2867)</f>
        <v>2024</v>
      </c>
      <c r="X2867" s="29"/>
    </row>
    <row r="2868" spans="1:24" x14ac:dyDescent="0.3">
      <c r="A2868" s="26" t="s">
        <v>4094</v>
      </c>
      <c r="B2868" s="2">
        <v>45676</v>
      </c>
      <c r="C2868" s="2">
        <v>45766</v>
      </c>
      <c r="D2868" s="3" t="s">
        <v>34</v>
      </c>
      <c r="E2868" s="3" t="s">
        <v>4095</v>
      </c>
      <c r="F2868" s="3" t="s">
        <v>4096</v>
      </c>
      <c r="G2868" s="3" t="s">
        <v>37</v>
      </c>
      <c r="H2868" s="3" t="s">
        <v>29</v>
      </c>
      <c r="I2868" s="3" t="s">
        <v>22</v>
      </c>
      <c r="J2868" s="3" t="s">
        <v>23</v>
      </c>
      <c r="K2868" s="3" t="s">
        <v>4097</v>
      </c>
      <c r="L2868" s="3">
        <v>3067.65</v>
      </c>
      <c r="M2868" s="3">
        <v>4</v>
      </c>
      <c r="N2868" s="3">
        <v>4</v>
      </c>
      <c r="O2868" s="3">
        <v>0.25</v>
      </c>
      <c r="P2868" s="3">
        <v>0.25</v>
      </c>
      <c r="Q2868" s="3">
        <v>766.07</v>
      </c>
      <c r="R2868" s="3">
        <v>766.07</v>
      </c>
      <c r="S2868" s="3" t="s">
        <v>14</v>
      </c>
      <c r="T2868" s="3" t="s">
        <v>11778</v>
      </c>
      <c r="U2868" s="6">
        <v>0.24972535980310662</v>
      </c>
      <c r="V2868" s="3" t="str">
        <f>TEXT(superstore_excel!$B2868, "MMMM")</f>
        <v>January</v>
      </c>
      <c r="W2868" s="3">
        <f>YEAR(superstore_excel!$B2868)</f>
        <v>2025</v>
      </c>
      <c r="X2868" s="27"/>
    </row>
    <row r="2869" spans="1:24" x14ac:dyDescent="0.3">
      <c r="A2869" s="28" t="s">
        <v>4098</v>
      </c>
      <c r="B2869" s="4">
        <v>45395</v>
      </c>
      <c r="C2869" s="4">
        <v>45767</v>
      </c>
      <c r="D2869" s="5" t="s">
        <v>17</v>
      </c>
      <c r="E2869" s="5" t="s">
        <v>2580</v>
      </c>
      <c r="F2869" s="5" t="s">
        <v>4099</v>
      </c>
      <c r="G2869" s="5" t="s">
        <v>37</v>
      </c>
      <c r="H2869" s="5" t="s">
        <v>21</v>
      </c>
      <c r="I2869" s="5" t="s">
        <v>22</v>
      </c>
      <c r="J2869" s="5" t="s">
        <v>281</v>
      </c>
      <c r="K2869" s="5" t="s">
        <v>4100</v>
      </c>
      <c r="L2869" s="5">
        <v>3374.44</v>
      </c>
      <c r="M2869" s="5">
        <v>5</v>
      </c>
      <c r="N2869" s="5">
        <v>5</v>
      </c>
      <c r="O2869" s="5">
        <v>0.49</v>
      </c>
      <c r="P2869" s="5">
        <v>0.49</v>
      </c>
      <c r="Q2869" s="5">
        <v>722.64</v>
      </c>
      <c r="R2869" s="5">
        <v>722.64</v>
      </c>
      <c r="S2869" s="5" t="s">
        <v>14</v>
      </c>
      <c r="T2869" s="5" t="s">
        <v>11765</v>
      </c>
      <c r="U2869" s="7">
        <v>0.21415108877324829</v>
      </c>
      <c r="V2869" s="5" t="str">
        <f>TEXT(superstore_excel!$B2869, "MMMM")</f>
        <v>April</v>
      </c>
      <c r="W2869" s="5">
        <f>YEAR(superstore_excel!$B2869)</f>
        <v>2024</v>
      </c>
      <c r="X2869" s="29"/>
    </row>
    <row r="2870" spans="1:24" x14ac:dyDescent="0.3">
      <c r="A2870" s="26" t="s">
        <v>4101</v>
      </c>
      <c r="B2870" s="2">
        <v>45341</v>
      </c>
      <c r="C2870" s="2">
        <v>45767</v>
      </c>
      <c r="D2870" s="3" t="s">
        <v>34</v>
      </c>
      <c r="E2870" s="3" t="s">
        <v>4102</v>
      </c>
      <c r="F2870" s="3" t="s">
        <v>4103</v>
      </c>
      <c r="G2870" s="3" t="s">
        <v>44</v>
      </c>
      <c r="H2870" s="3" t="s">
        <v>38</v>
      </c>
      <c r="I2870" s="3" t="s">
        <v>45</v>
      </c>
      <c r="J2870" s="3" t="s">
        <v>96</v>
      </c>
      <c r="K2870" s="3" t="s">
        <v>4104</v>
      </c>
      <c r="L2870" s="3">
        <v>297.52</v>
      </c>
      <c r="M2870" s="3">
        <v>9</v>
      </c>
      <c r="N2870" s="3">
        <v>9</v>
      </c>
      <c r="O2870" s="3">
        <v>0.26</v>
      </c>
      <c r="P2870" s="3">
        <v>0.26</v>
      </c>
      <c r="Q2870" s="3">
        <v>812.28</v>
      </c>
      <c r="R2870" s="3">
        <v>812.28</v>
      </c>
      <c r="S2870" s="3" t="s">
        <v>14</v>
      </c>
      <c r="T2870" s="3" t="s">
        <v>11782</v>
      </c>
      <c r="U2870" s="6">
        <v>2.7301694003764454</v>
      </c>
      <c r="V2870" s="3" t="str">
        <f>TEXT(superstore_excel!$B2870, "MMMM")</f>
        <v>February</v>
      </c>
      <c r="W2870" s="3">
        <f>YEAR(superstore_excel!$B2870)</f>
        <v>2024</v>
      </c>
      <c r="X2870" s="27"/>
    </row>
    <row r="2871" spans="1:24" x14ac:dyDescent="0.3">
      <c r="A2871" s="28" t="s">
        <v>4105</v>
      </c>
      <c r="B2871" s="4">
        <v>45333</v>
      </c>
      <c r="C2871" s="4">
        <v>45757</v>
      </c>
      <c r="D2871" s="5" t="s">
        <v>34</v>
      </c>
      <c r="E2871" s="5" t="s">
        <v>2838</v>
      </c>
      <c r="F2871" s="5" t="s">
        <v>4106</v>
      </c>
      <c r="G2871" s="5" t="s">
        <v>44</v>
      </c>
      <c r="H2871" s="5" t="s">
        <v>38</v>
      </c>
      <c r="I2871" s="5" t="s">
        <v>22</v>
      </c>
      <c r="J2871" s="5" t="s">
        <v>23</v>
      </c>
      <c r="K2871" s="5" t="s">
        <v>4107</v>
      </c>
      <c r="L2871" s="5">
        <v>4020.72</v>
      </c>
      <c r="M2871" s="5">
        <v>4</v>
      </c>
      <c r="N2871" s="5">
        <v>4</v>
      </c>
      <c r="O2871" s="5">
        <v>0.46</v>
      </c>
      <c r="P2871" s="5">
        <v>0.46</v>
      </c>
      <c r="Q2871" s="5">
        <v>759.58</v>
      </c>
      <c r="R2871" s="5">
        <v>759.58</v>
      </c>
      <c r="S2871" s="5" t="s">
        <v>14</v>
      </c>
      <c r="T2871" s="5" t="s">
        <v>11782</v>
      </c>
      <c r="U2871" s="7">
        <v>0.18891641298075967</v>
      </c>
      <c r="V2871" s="5" t="str">
        <f>TEXT(superstore_excel!$B2871, "MMMM")</f>
        <v>February</v>
      </c>
      <c r="W2871" s="5">
        <f>YEAR(superstore_excel!$B2871)</f>
        <v>2024</v>
      </c>
      <c r="X2871" s="29"/>
    </row>
    <row r="2872" spans="1:24" x14ac:dyDescent="0.3">
      <c r="A2872" s="26" t="s">
        <v>4108</v>
      </c>
      <c r="B2872" s="2">
        <v>45254</v>
      </c>
      <c r="C2872" s="2">
        <v>45765</v>
      </c>
      <c r="D2872" s="3" t="s">
        <v>26</v>
      </c>
      <c r="E2872" s="3" t="s">
        <v>4109</v>
      </c>
      <c r="F2872" s="3" t="s">
        <v>4110</v>
      </c>
      <c r="G2872" s="3" t="s">
        <v>37</v>
      </c>
      <c r="H2872" s="3" t="s">
        <v>38</v>
      </c>
      <c r="I2872" s="3" t="s">
        <v>30</v>
      </c>
      <c r="J2872" s="3" t="s">
        <v>101</v>
      </c>
      <c r="K2872" s="3" t="s">
        <v>4111</v>
      </c>
      <c r="L2872" s="3">
        <v>160.84</v>
      </c>
      <c r="M2872" s="3">
        <v>5</v>
      </c>
      <c r="N2872" s="3">
        <v>5</v>
      </c>
      <c r="O2872" s="3">
        <v>0.13</v>
      </c>
      <c r="P2872" s="3">
        <v>0.13</v>
      </c>
      <c r="Q2872" s="3">
        <v>848.67</v>
      </c>
      <c r="R2872" s="3">
        <v>848.67</v>
      </c>
      <c r="S2872" s="3" t="s">
        <v>14</v>
      </c>
      <c r="T2872" s="3" t="s">
        <v>11766</v>
      </c>
      <c r="U2872" s="6">
        <v>5.2764859487689622</v>
      </c>
      <c r="V2872" s="3" t="str">
        <f>TEXT(superstore_excel!$B2872, "MMMM")</f>
        <v>November</v>
      </c>
      <c r="W2872" s="3">
        <f>YEAR(superstore_excel!$B2872)</f>
        <v>2023</v>
      </c>
      <c r="X2872" s="27"/>
    </row>
    <row r="2873" spans="1:24" x14ac:dyDescent="0.3">
      <c r="A2873" s="28" t="s">
        <v>4112</v>
      </c>
      <c r="B2873" s="4">
        <v>45547</v>
      </c>
      <c r="C2873" s="4">
        <v>45760</v>
      </c>
      <c r="D2873" s="5" t="s">
        <v>17</v>
      </c>
      <c r="E2873" s="5" t="s">
        <v>2774</v>
      </c>
      <c r="F2873" s="5" t="s">
        <v>4113</v>
      </c>
      <c r="G2873" s="5" t="s">
        <v>20</v>
      </c>
      <c r="H2873" s="5" t="s">
        <v>62</v>
      </c>
      <c r="I2873" s="5" t="s">
        <v>22</v>
      </c>
      <c r="J2873" s="5" t="s">
        <v>23</v>
      </c>
      <c r="K2873" s="5" t="s">
        <v>4114</v>
      </c>
      <c r="L2873" s="5">
        <v>864.79</v>
      </c>
      <c r="M2873" s="5">
        <v>9</v>
      </c>
      <c r="N2873" s="5">
        <v>9</v>
      </c>
      <c r="O2873" s="5">
        <v>0.09</v>
      </c>
      <c r="P2873" s="5">
        <v>0.09</v>
      </c>
      <c r="Q2873" s="5">
        <v>57.07</v>
      </c>
      <c r="R2873" s="5">
        <v>57.07</v>
      </c>
      <c r="S2873" s="5" t="s">
        <v>14</v>
      </c>
      <c r="T2873" s="5" t="s">
        <v>11774</v>
      </c>
      <c r="U2873" s="7">
        <v>6.5992900010407154E-2</v>
      </c>
      <c r="V2873" s="5" t="str">
        <f>TEXT(superstore_excel!$B2873, "MMMM")</f>
        <v>September</v>
      </c>
      <c r="W2873" s="5">
        <f>YEAR(superstore_excel!$B2873)</f>
        <v>2024</v>
      </c>
      <c r="X2873" s="29"/>
    </row>
    <row r="2874" spans="1:24" x14ac:dyDescent="0.3">
      <c r="A2874" s="26" t="s">
        <v>4115</v>
      </c>
      <c r="B2874" s="2">
        <v>45622</v>
      </c>
      <c r="C2874" s="2">
        <v>45768</v>
      </c>
      <c r="D2874" s="3" t="s">
        <v>26</v>
      </c>
      <c r="E2874" s="3" t="s">
        <v>4116</v>
      </c>
      <c r="F2874" s="3" t="s">
        <v>4117</v>
      </c>
      <c r="G2874" s="3" t="s">
        <v>37</v>
      </c>
      <c r="H2874" s="3" t="s">
        <v>29</v>
      </c>
      <c r="I2874" s="3" t="s">
        <v>22</v>
      </c>
      <c r="J2874" s="3" t="s">
        <v>302</v>
      </c>
      <c r="K2874" s="3" t="s">
        <v>4118</v>
      </c>
      <c r="L2874" s="3">
        <v>4838.58</v>
      </c>
      <c r="M2874" s="3">
        <v>1</v>
      </c>
      <c r="N2874" s="3">
        <v>1</v>
      </c>
      <c r="O2874" s="3">
        <v>0.28999999999999998</v>
      </c>
      <c r="P2874" s="3">
        <v>0.28999999999999998</v>
      </c>
      <c r="Q2874" s="3">
        <v>666.68</v>
      </c>
      <c r="R2874" s="3">
        <v>666.68</v>
      </c>
      <c r="S2874" s="3" t="s">
        <v>14</v>
      </c>
      <c r="T2874" s="3" t="s">
        <v>11769</v>
      </c>
      <c r="U2874" s="6">
        <v>0.13778422595058881</v>
      </c>
      <c r="V2874" s="3" t="str">
        <f>TEXT(superstore_excel!$B2874, "MMMM")</f>
        <v>November</v>
      </c>
      <c r="W2874" s="3">
        <f>YEAR(superstore_excel!$B2874)</f>
        <v>2024</v>
      </c>
      <c r="X2874" s="27"/>
    </row>
    <row r="2875" spans="1:24" x14ac:dyDescent="0.3">
      <c r="A2875" s="28" t="s">
        <v>4119</v>
      </c>
      <c r="B2875" s="4">
        <v>45216</v>
      </c>
      <c r="C2875" s="4">
        <v>45771</v>
      </c>
      <c r="D2875" s="5" t="s">
        <v>54</v>
      </c>
      <c r="E2875" s="5" t="s">
        <v>3735</v>
      </c>
      <c r="F2875" s="5" t="s">
        <v>4120</v>
      </c>
      <c r="G2875" s="5" t="s">
        <v>20</v>
      </c>
      <c r="H2875" s="5" t="s">
        <v>62</v>
      </c>
      <c r="I2875" s="5" t="s">
        <v>45</v>
      </c>
      <c r="J2875" s="5" t="s">
        <v>160</v>
      </c>
      <c r="K2875" s="5" t="s">
        <v>4121</v>
      </c>
      <c r="L2875" s="5">
        <v>2765.58</v>
      </c>
      <c r="M2875" s="5">
        <v>2</v>
      </c>
      <c r="N2875" s="5">
        <v>2</v>
      </c>
      <c r="O2875" s="5">
        <v>0.46</v>
      </c>
      <c r="P2875" s="5">
        <v>0.46</v>
      </c>
      <c r="Q2875" s="5">
        <v>654.80999999999995</v>
      </c>
      <c r="R2875" s="5">
        <v>654.80999999999995</v>
      </c>
      <c r="S2875" s="5" t="s">
        <v>14</v>
      </c>
      <c r="T2875" s="5" t="s">
        <v>11783</v>
      </c>
      <c r="U2875" s="7">
        <v>0.23677131017725034</v>
      </c>
      <c r="V2875" s="5" t="str">
        <f>TEXT(superstore_excel!$B2875, "MMMM")</f>
        <v>October</v>
      </c>
      <c r="W2875" s="5">
        <f>YEAR(superstore_excel!$B2875)</f>
        <v>2023</v>
      </c>
      <c r="X2875" s="29"/>
    </row>
    <row r="2876" spans="1:24" x14ac:dyDescent="0.3">
      <c r="A2876" s="26" t="s">
        <v>4122</v>
      </c>
      <c r="B2876" s="2">
        <v>45470</v>
      </c>
      <c r="C2876" s="2">
        <v>45775</v>
      </c>
      <c r="D2876" s="3" t="s">
        <v>17</v>
      </c>
      <c r="E2876" s="3" t="s">
        <v>124</v>
      </c>
      <c r="F2876" s="3" t="s">
        <v>4123</v>
      </c>
      <c r="G2876" s="3" t="s">
        <v>37</v>
      </c>
      <c r="H2876" s="3" t="s">
        <v>21</v>
      </c>
      <c r="I2876" s="3" t="s">
        <v>22</v>
      </c>
      <c r="J2876" s="3" t="s">
        <v>173</v>
      </c>
      <c r="K2876" s="3" t="s">
        <v>4124</v>
      </c>
      <c r="L2876" s="3">
        <v>4192</v>
      </c>
      <c r="M2876" s="3">
        <v>4</v>
      </c>
      <c r="N2876" s="3">
        <v>4</v>
      </c>
      <c r="O2876" s="3">
        <v>0.04</v>
      </c>
      <c r="P2876" s="3">
        <v>0.04</v>
      </c>
      <c r="Q2876" s="3">
        <v>319.85000000000002</v>
      </c>
      <c r="R2876" s="3">
        <v>319.85000000000002</v>
      </c>
      <c r="S2876" s="3" t="s">
        <v>14</v>
      </c>
      <c r="T2876" s="3" t="s">
        <v>11773</v>
      </c>
      <c r="U2876" s="6">
        <v>7.6300095419847336E-2</v>
      </c>
      <c r="V2876" s="3" t="str">
        <f>TEXT(superstore_excel!$B2876, "MMMM")</f>
        <v>June</v>
      </c>
      <c r="W2876" s="3">
        <f>YEAR(superstore_excel!$B2876)</f>
        <v>2024</v>
      </c>
      <c r="X2876" s="27"/>
    </row>
    <row r="2877" spans="1:24" x14ac:dyDescent="0.3">
      <c r="A2877" s="28" t="s">
        <v>4125</v>
      </c>
      <c r="B2877" s="4">
        <v>45673</v>
      </c>
      <c r="C2877" s="4">
        <v>45759</v>
      </c>
      <c r="D2877" s="5" t="s">
        <v>54</v>
      </c>
      <c r="E2877" s="5" t="s">
        <v>4126</v>
      </c>
      <c r="F2877" s="5" t="s">
        <v>4127</v>
      </c>
      <c r="G2877" s="5" t="s">
        <v>37</v>
      </c>
      <c r="H2877" s="5" t="s">
        <v>62</v>
      </c>
      <c r="I2877" s="5" t="s">
        <v>30</v>
      </c>
      <c r="J2877" s="5" t="s">
        <v>31</v>
      </c>
      <c r="K2877" s="5" t="s">
        <v>4128</v>
      </c>
      <c r="L2877" s="5">
        <v>134.13999999999999</v>
      </c>
      <c r="M2877" s="5">
        <v>3</v>
      </c>
      <c r="N2877" s="5">
        <v>3</v>
      </c>
      <c r="O2877" s="5">
        <v>0.28000000000000003</v>
      </c>
      <c r="P2877" s="5">
        <v>0.28000000000000003</v>
      </c>
      <c r="Q2877" s="5">
        <v>806.97</v>
      </c>
      <c r="R2877" s="5">
        <v>806.97</v>
      </c>
      <c r="S2877" s="5" t="s">
        <v>14</v>
      </c>
      <c r="T2877" s="5" t="s">
        <v>11778</v>
      </c>
      <c r="U2877" s="7">
        <v>6.0158789324586257</v>
      </c>
      <c r="V2877" s="5" t="str">
        <f>TEXT(superstore_excel!$B2877, "MMMM")</f>
        <v>January</v>
      </c>
      <c r="W2877" s="5">
        <f>YEAR(superstore_excel!$B2877)</f>
        <v>2025</v>
      </c>
      <c r="X2877" s="29"/>
    </row>
    <row r="2878" spans="1:24" x14ac:dyDescent="0.3">
      <c r="A2878" s="26" t="s">
        <v>4129</v>
      </c>
      <c r="B2878" s="2">
        <v>45723</v>
      </c>
      <c r="C2878" s="2">
        <v>45783</v>
      </c>
      <c r="D2878" s="3" t="s">
        <v>54</v>
      </c>
      <c r="E2878" s="3" t="s">
        <v>4130</v>
      </c>
      <c r="F2878" s="3" t="s">
        <v>4131</v>
      </c>
      <c r="G2878" s="3" t="s">
        <v>44</v>
      </c>
      <c r="H2878" s="3" t="s">
        <v>62</v>
      </c>
      <c r="I2878" s="3" t="s">
        <v>45</v>
      </c>
      <c r="J2878" s="3" t="s">
        <v>160</v>
      </c>
      <c r="K2878" s="3" t="s">
        <v>4132</v>
      </c>
      <c r="L2878" s="3">
        <v>1789.01</v>
      </c>
      <c r="M2878" s="3">
        <v>8</v>
      </c>
      <c r="N2878" s="3">
        <v>8</v>
      </c>
      <c r="O2878" s="3">
        <v>0.28000000000000003</v>
      </c>
      <c r="P2878" s="3">
        <v>0.28000000000000003</v>
      </c>
      <c r="Q2878" s="3">
        <v>222.02</v>
      </c>
      <c r="R2878" s="3">
        <v>222.02</v>
      </c>
      <c r="S2878" s="3" t="s">
        <v>14</v>
      </c>
      <c r="T2878" s="3" t="s">
        <v>11772</v>
      </c>
      <c r="U2878" s="6">
        <v>0.12410215705893204</v>
      </c>
      <c r="V2878" s="3" t="str">
        <f>TEXT(superstore_excel!$B2878, "MMMM")</f>
        <v>March</v>
      </c>
      <c r="W2878" s="3">
        <f>YEAR(superstore_excel!$B2878)</f>
        <v>2025</v>
      </c>
      <c r="X2878" s="27"/>
    </row>
    <row r="2879" spans="1:24" x14ac:dyDescent="0.3">
      <c r="A2879" s="28" t="s">
        <v>4133</v>
      </c>
      <c r="B2879" s="4">
        <v>45718</v>
      </c>
      <c r="C2879" s="4">
        <v>45766</v>
      </c>
      <c r="D2879" s="5" t="s">
        <v>54</v>
      </c>
      <c r="E2879" s="5" t="s">
        <v>4134</v>
      </c>
      <c r="F2879" s="5" t="s">
        <v>4135</v>
      </c>
      <c r="G2879" s="5" t="s">
        <v>37</v>
      </c>
      <c r="H2879" s="5" t="s">
        <v>29</v>
      </c>
      <c r="I2879" s="5" t="s">
        <v>45</v>
      </c>
      <c r="J2879" s="5" t="s">
        <v>160</v>
      </c>
      <c r="K2879" s="5" t="s">
        <v>4136</v>
      </c>
      <c r="L2879" s="5">
        <v>554.03</v>
      </c>
      <c r="M2879" s="5">
        <v>2</v>
      </c>
      <c r="N2879" s="5">
        <v>2</v>
      </c>
      <c r="O2879" s="5">
        <v>0.36</v>
      </c>
      <c r="P2879" s="5">
        <v>0.36</v>
      </c>
      <c r="Q2879" s="5">
        <v>-14.14</v>
      </c>
      <c r="R2879" s="5">
        <v>-14.14</v>
      </c>
      <c r="S2879" s="5" t="s">
        <v>84</v>
      </c>
      <c r="T2879" s="5" t="s">
        <v>11772</v>
      </c>
      <c r="U2879" s="7">
        <v>-2.5522083641680057E-2</v>
      </c>
      <c r="V2879" s="5" t="str">
        <f>TEXT(superstore_excel!$B2879, "MMMM")</f>
        <v>March</v>
      </c>
      <c r="W2879" s="5">
        <f>YEAR(superstore_excel!$B2879)</f>
        <v>2025</v>
      </c>
      <c r="X2879" s="29"/>
    </row>
    <row r="2880" spans="1:24" x14ac:dyDescent="0.3">
      <c r="A2880" s="26" t="s">
        <v>4137</v>
      </c>
      <c r="B2880" s="2">
        <v>45059</v>
      </c>
      <c r="C2880" s="2">
        <v>45769</v>
      </c>
      <c r="D2880" s="3" t="s">
        <v>54</v>
      </c>
      <c r="E2880" s="3" t="s">
        <v>2709</v>
      </c>
      <c r="F2880" s="3" t="s">
        <v>4138</v>
      </c>
      <c r="G2880" s="3" t="s">
        <v>37</v>
      </c>
      <c r="H2880" s="3" t="s">
        <v>21</v>
      </c>
      <c r="I2880" s="3" t="s">
        <v>45</v>
      </c>
      <c r="J2880" s="3" t="s">
        <v>51</v>
      </c>
      <c r="K2880" s="3" t="s">
        <v>4139</v>
      </c>
      <c r="L2880" s="3">
        <v>4620.54</v>
      </c>
      <c r="M2880" s="3">
        <v>3</v>
      </c>
      <c r="N2880" s="3">
        <v>3</v>
      </c>
      <c r="O2880" s="3">
        <v>0.11</v>
      </c>
      <c r="P2880" s="3">
        <v>0.11</v>
      </c>
      <c r="Q2880" s="3">
        <v>398.04</v>
      </c>
      <c r="R2880" s="3">
        <v>398.04</v>
      </c>
      <c r="S2880" s="3" t="s">
        <v>14</v>
      </c>
      <c r="T2880" s="3" t="s">
        <v>11780</v>
      </c>
      <c r="U2880" s="6">
        <v>8.6145775169136074E-2</v>
      </c>
      <c r="V2880" s="3" t="str">
        <f>TEXT(superstore_excel!$B2880, "MMMM")</f>
        <v>May</v>
      </c>
      <c r="W2880" s="3">
        <f>YEAR(superstore_excel!$B2880)</f>
        <v>2023</v>
      </c>
      <c r="X2880" s="27"/>
    </row>
    <row r="2881" spans="1:24" x14ac:dyDescent="0.3">
      <c r="A2881" s="28" t="s">
        <v>4140</v>
      </c>
      <c r="B2881" s="4">
        <v>45159</v>
      </c>
      <c r="C2881" s="4">
        <v>45761</v>
      </c>
      <c r="D2881" s="5" t="s">
        <v>54</v>
      </c>
      <c r="E2881" s="5" t="s">
        <v>4141</v>
      </c>
      <c r="F2881" s="5" t="s">
        <v>4142</v>
      </c>
      <c r="G2881" s="5" t="s">
        <v>37</v>
      </c>
      <c r="H2881" s="5" t="s">
        <v>62</v>
      </c>
      <c r="I2881" s="5" t="s">
        <v>45</v>
      </c>
      <c r="J2881" s="5" t="s">
        <v>96</v>
      </c>
      <c r="K2881" s="5" t="s">
        <v>4143</v>
      </c>
      <c r="L2881" s="5">
        <v>2930.01</v>
      </c>
      <c r="M2881" s="5">
        <v>6</v>
      </c>
      <c r="N2881" s="5">
        <v>6</v>
      </c>
      <c r="O2881" s="5">
        <v>0.26</v>
      </c>
      <c r="P2881" s="5">
        <v>0.26</v>
      </c>
      <c r="Q2881" s="5">
        <v>457.38</v>
      </c>
      <c r="R2881" s="5">
        <v>457.38</v>
      </c>
      <c r="S2881" s="5" t="s">
        <v>14</v>
      </c>
      <c r="T2881" s="5" t="s">
        <v>11770</v>
      </c>
      <c r="U2881" s="7">
        <v>0.15610185630765763</v>
      </c>
      <c r="V2881" s="5" t="str">
        <f>TEXT(superstore_excel!$B2881, "MMMM")</f>
        <v>August</v>
      </c>
      <c r="W2881" s="5">
        <f>YEAR(superstore_excel!$B2881)</f>
        <v>2023</v>
      </c>
      <c r="X2881" s="29"/>
    </row>
    <row r="2882" spans="1:24" x14ac:dyDescent="0.3">
      <c r="A2882" s="26" t="s">
        <v>4144</v>
      </c>
      <c r="B2882" s="2">
        <v>45563</v>
      </c>
      <c r="C2882" s="2">
        <v>45767</v>
      </c>
      <c r="D2882" s="3" t="s">
        <v>34</v>
      </c>
      <c r="E2882" s="3" t="s">
        <v>4145</v>
      </c>
      <c r="F2882" s="3" t="s">
        <v>4146</v>
      </c>
      <c r="G2882" s="3" t="s">
        <v>44</v>
      </c>
      <c r="H2882" s="3" t="s">
        <v>21</v>
      </c>
      <c r="I2882" s="3" t="s">
        <v>22</v>
      </c>
      <c r="J2882" s="3" t="s">
        <v>281</v>
      </c>
      <c r="K2882" s="3" t="s">
        <v>4147</v>
      </c>
      <c r="L2882" s="3">
        <v>1476.33</v>
      </c>
      <c r="M2882" s="3">
        <v>2</v>
      </c>
      <c r="N2882" s="3">
        <v>2</v>
      </c>
      <c r="O2882" s="3">
        <v>0.27</v>
      </c>
      <c r="P2882" s="3">
        <v>0.27</v>
      </c>
      <c r="Q2882" s="3">
        <v>268.25</v>
      </c>
      <c r="R2882" s="3">
        <v>268.25</v>
      </c>
      <c r="S2882" s="3" t="s">
        <v>14</v>
      </c>
      <c r="T2882" s="3" t="s">
        <v>11774</v>
      </c>
      <c r="U2882" s="6">
        <v>0.1817005683011251</v>
      </c>
      <c r="V2882" s="3" t="str">
        <f>TEXT(superstore_excel!$B2882, "MMMM")</f>
        <v>September</v>
      </c>
      <c r="W2882" s="3">
        <f>YEAR(superstore_excel!$B2882)</f>
        <v>2024</v>
      </c>
      <c r="X2882" s="27"/>
    </row>
    <row r="2883" spans="1:24" x14ac:dyDescent="0.3">
      <c r="A2883" s="28" t="s">
        <v>4148</v>
      </c>
      <c r="B2883" s="4">
        <v>45588</v>
      </c>
      <c r="C2883" s="4">
        <v>45756</v>
      </c>
      <c r="D2883" s="5" t="s">
        <v>34</v>
      </c>
      <c r="E2883" s="5" t="s">
        <v>4149</v>
      </c>
      <c r="F2883" s="5" t="s">
        <v>4150</v>
      </c>
      <c r="G2883" s="5" t="s">
        <v>20</v>
      </c>
      <c r="H2883" s="5" t="s">
        <v>21</v>
      </c>
      <c r="I2883" s="5" t="s">
        <v>30</v>
      </c>
      <c r="J2883" s="5" t="s">
        <v>101</v>
      </c>
      <c r="K2883" s="5" t="s">
        <v>4151</v>
      </c>
      <c r="L2883" s="5">
        <v>1727.91</v>
      </c>
      <c r="M2883" s="5">
        <v>6</v>
      </c>
      <c r="N2883" s="5">
        <v>6</v>
      </c>
      <c r="O2883" s="5">
        <v>0.04</v>
      </c>
      <c r="P2883" s="5">
        <v>0.04</v>
      </c>
      <c r="Q2883" s="5">
        <v>523.84</v>
      </c>
      <c r="R2883" s="5">
        <v>523.84</v>
      </c>
      <c r="S2883" s="5" t="s">
        <v>14</v>
      </c>
      <c r="T2883" s="5" t="s">
        <v>11763</v>
      </c>
      <c r="U2883" s="7">
        <v>0.30316393793658236</v>
      </c>
      <c r="V2883" s="5" t="str">
        <f>TEXT(superstore_excel!$B2883, "MMMM")</f>
        <v>October</v>
      </c>
      <c r="W2883" s="5">
        <f>YEAR(superstore_excel!$B2883)</f>
        <v>2024</v>
      </c>
      <c r="X2883" s="29"/>
    </row>
    <row r="2884" spans="1:24" x14ac:dyDescent="0.3">
      <c r="A2884" s="26" t="s">
        <v>4152</v>
      </c>
      <c r="B2884" s="2">
        <v>45233</v>
      </c>
      <c r="C2884" s="2">
        <v>45757</v>
      </c>
      <c r="D2884" s="3" t="s">
        <v>54</v>
      </c>
      <c r="E2884" s="3" t="s">
        <v>4153</v>
      </c>
      <c r="F2884" s="3" t="s">
        <v>4154</v>
      </c>
      <c r="G2884" s="3" t="s">
        <v>37</v>
      </c>
      <c r="H2884" s="3" t="s">
        <v>62</v>
      </c>
      <c r="I2884" s="3" t="s">
        <v>22</v>
      </c>
      <c r="J2884" s="3" t="s">
        <v>281</v>
      </c>
      <c r="K2884" s="3" t="s">
        <v>4155</v>
      </c>
      <c r="L2884" s="3">
        <v>479.18</v>
      </c>
      <c r="M2884" s="3">
        <v>1</v>
      </c>
      <c r="N2884" s="3">
        <v>1</v>
      </c>
      <c r="O2884" s="3">
        <v>0.2</v>
      </c>
      <c r="P2884" s="3">
        <v>0.2</v>
      </c>
      <c r="Q2884" s="3">
        <v>299.44</v>
      </c>
      <c r="R2884" s="3">
        <v>299.44</v>
      </c>
      <c r="S2884" s="3" t="s">
        <v>14</v>
      </c>
      <c r="T2884" s="3" t="s">
        <v>11766</v>
      </c>
      <c r="U2884" s="6">
        <v>0.62490087232355274</v>
      </c>
      <c r="V2884" s="3" t="str">
        <f>TEXT(superstore_excel!$B2884, "MMMM")</f>
        <v>November</v>
      </c>
      <c r="W2884" s="3">
        <f>YEAR(superstore_excel!$B2884)</f>
        <v>2023</v>
      </c>
      <c r="X2884" s="27"/>
    </row>
    <row r="2885" spans="1:24" x14ac:dyDescent="0.3">
      <c r="A2885" s="28" t="s">
        <v>4156</v>
      </c>
      <c r="B2885" s="4">
        <v>45358</v>
      </c>
      <c r="C2885" s="4">
        <v>45766</v>
      </c>
      <c r="D2885" s="5" t="s">
        <v>34</v>
      </c>
      <c r="E2885" s="5" t="s">
        <v>4157</v>
      </c>
      <c r="F2885" s="5" t="s">
        <v>4158</v>
      </c>
      <c r="G2885" s="5" t="s">
        <v>20</v>
      </c>
      <c r="H2885" s="5" t="s">
        <v>21</v>
      </c>
      <c r="I2885" s="5" t="s">
        <v>30</v>
      </c>
      <c r="J2885" s="5" t="s">
        <v>31</v>
      </c>
      <c r="K2885" s="5" t="s">
        <v>4159</v>
      </c>
      <c r="L2885" s="5">
        <v>418.88</v>
      </c>
      <c r="M2885" s="5">
        <v>5</v>
      </c>
      <c r="N2885" s="5">
        <v>5</v>
      </c>
      <c r="O2885" s="5">
        <v>0.15</v>
      </c>
      <c r="P2885" s="5">
        <v>0.15</v>
      </c>
      <c r="Q2885" s="5">
        <v>119.68</v>
      </c>
      <c r="R2885" s="5">
        <v>119.68</v>
      </c>
      <c r="S2885" s="5" t="s">
        <v>14</v>
      </c>
      <c r="T2885" s="5" t="s">
        <v>11785</v>
      </c>
      <c r="U2885" s="7">
        <v>0.28571428571428575</v>
      </c>
      <c r="V2885" s="5" t="str">
        <f>TEXT(superstore_excel!$B2885, "MMMM")</f>
        <v>March</v>
      </c>
      <c r="W2885" s="5">
        <f>YEAR(superstore_excel!$B2885)</f>
        <v>2024</v>
      </c>
      <c r="X2885" s="29"/>
    </row>
    <row r="2886" spans="1:24" x14ac:dyDescent="0.3">
      <c r="A2886" s="26" t="s">
        <v>4160</v>
      </c>
      <c r="B2886" s="2">
        <v>45477</v>
      </c>
      <c r="C2886" s="2">
        <v>45757</v>
      </c>
      <c r="D2886" s="3" t="s">
        <v>34</v>
      </c>
      <c r="E2886" s="3" t="s">
        <v>4161</v>
      </c>
      <c r="F2886" s="3" t="s">
        <v>4162</v>
      </c>
      <c r="G2886" s="3" t="s">
        <v>37</v>
      </c>
      <c r="H2886" s="3" t="s">
        <v>29</v>
      </c>
      <c r="I2886" s="3" t="s">
        <v>30</v>
      </c>
      <c r="J2886" s="3" t="s">
        <v>31</v>
      </c>
      <c r="K2886" s="3" t="s">
        <v>4163</v>
      </c>
      <c r="L2886" s="3">
        <v>1582.55</v>
      </c>
      <c r="M2886" s="3">
        <v>4</v>
      </c>
      <c r="N2886" s="3">
        <v>4</v>
      </c>
      <c r="O2886" s="3">
        <v>0.13</v>
      </c>
      <c r="P2886" s="3">
        <v>0.13</v>
      </c>
      <c r="Q2886" s="3">
        <v>399.1</v>
      </c>
      <c r="R2886" s="3">
        <v>399.1</v>
      </c>
      <c r="S2886" s="3" t="s">
        <v>14</v>
      </c>
      <c r="T2886" s="3" t="s">
        <v>11779</v>
      </c>
      <c r="U2886" s="6">
        <v>0.25218792455214689</v>
      </c>
      <c r="V2886" s="3" t="str">
        <f>TEXT(superstore_excel!$B2886, "MMMM")</f>
        <v>July</v>
      </c>
      <c r="W2886" s="3">
        <f>YEAR(superstore_excel!$B2886)</f>
        <v>2024</v>
      </c>
      <c r="X2886" s="27"/>
    </row>
    <row r="2887" spans="1:24" x14ac:dyDescent="0.3">
      <c r="A2887" s="28" t="s">
        <v>4164</v>
      </c>
      <c r="B2887" s="4">
        <v>45489</v>
      </c>
      <c r="C2887" s="4">
        <v>45773</v>
      </c>
      <c r="D2887" s="5" t="s">
        <v>17</v>
      </c>
      <c r="E2887" s="5" t="s">
        <v>2583</v>
      </c>
      <c r="F2887" s="5" t="s">
        <v>4165</v>
      </c>
      <c r="G2887" s="5" t="s">
        <v>20</v>
      </c>
      <c r="H2887" s="5" t="s">
        <v>29</v>
      </c>
      <c r="I2887" s="5" t="s">
        <v>30</v>
      </c>
      <c r="J2887" s="5" t="s">
        <v>126</v>
      </c>
      <c r="K2887" s="5" t="s">
        <v>4166</v>
      </c>
      <c r="L2887" s="5">
        <v>294.67</v>
      </c>
      <c r="M2887" s="5">
        <v>4</v>
      </c>
      <c r="N2887" s="5">
        <v>4</v>
      </c>
      <c r="O2887" s="5">
        <v>0.15</v>
      </c>
      <c r="P2887" s="5">
        <v>0.15</v>
      </c>
      <c r="Q2887" s="5">
        <v>790.09</v>
      </c>
      <c r="R2887" s="5">
        <v>790.09</v>
      </c>
      <c r="S2887" s="5" t="s">
        <v>14</v>
      </c>
      <c r="T2887" s="5" t="s">
        <v>11779</v>
      </c>
      <c r="U2887" s="7">
        <v>2.6812705738622866</v>
      </c>
      <c r="V2887" s="5" t="str">
        <f>TEXT(superstore_excel!$B2887, "MMMM")</f>
        <v>July</v>
      </c>
      <c r="W2887" s="5">
        <f>YEAR(superstore_excel!$B2887)</f>
        <v>2024</v>
      </c>
      <c r="X2887" s="29"/>
    </row>
    <row r="2888" spans="1:24" x14ac:dyDescent="0.3">
      <c r="A2888" s="26" t="s">
        <v>4167</v>
      </c>
      <c r="B2888" s="2">
        <v>45194</v>
      </c>
      <c r="C2888" s="2">
        <v>45776</v>
      </c>
      <c r="D2888" s="3" t="s">
        <v>26</v>
      </c>
      <c r="E2888" s="3" t="s">
        <v>4168</v>
      </c>
      <c r="F2888" s="3" t="s">
        <v>4169</v>
      </c>
      <c r="G2888" s="3" t="s">
        <v>44</v>
      </c>
      <c r="H2888" s="3" t="s">
        <v>21</v>
      </c>
      <c r="I2888" s="3" t="s">
        <v>45</v>
      </c>
      <c r="J2888" s="3" t="s">
        <v>160</v>
      </c>
      <c r="K2888" s="3" t="s">
        <v>4170</v>
      </c>
      <c r="L2888" s="3">
        <v>872.48</v>
      </c>
      <c r="M2888" s="3">
        <v>8</v>
      </c>
      <c r="N2888" s="3">
        <v>8</v>
      </c>
      <c r="O2888" s="3">
        <v>0.27</v>
      </c>
      <c r="P2888" s="3">
        <v>0.27</v>
      </c>
      <c r="Q2888" s="3">
        <v>312.66000000000003</v>
      </c>
      <c r="R2888" s="3">
        <v>312.66000000000003</v>
      </c>
      <c r="S2888" s="3" t="s">
        <v>14</v>
      </c>
      <c r="T2888" s="3" t="s">
        <v>11768</v>
      </c>
      <c r="U2888" s="6">
        <v>0.35835778470566665</v>
      </c>
      <c r="V2888" s="3" t="str">
        <f>TEXT(superstore_excel!$B2888, "MMMM")</f>
        <v>September</v>
      </c>
      <c r="W2888" s="3">
        <f>YEAR(superstore_excel!$B2888)</f>
        <v>2023</v>
      </c>
      <c r="X2888" s="27"/>
    </row>
    <row r="2889" spans="1:24" x14ac:dyDescent="0.3">
      <c r="A2889" s="28" t="s">
        <v>4171</v>
      </c>
      <c r="B2889" s="4">
        <v>45288</v>
      </c>
      <c r="C2889" s="4">
        <v>45785</v>
      </c>
      <c r="D2889" s="5" t="s">
        <v>17</v>
      </c>
      <c r="E2889" s="5" t="s">
        <v>4172</v>
      </c>
      <c r="F2889" s="5" t="s">
        <v>4173</v>
      </c>
      <c r="G2889" s="5" t="s">
        <v>20</v>
      </c>
      <c r="H2889" s="5" t="s">
        <v>21</v>
      </c>
      <c r="I2889" s="5" t="s">
        <v>30</v>
      </c>
      <c r="J2889" s="5" t="s">
        <v>39</v>
      </c>
      <c r="K2889" s="5" t="s">
        <v>4174</v>
      </c>
      <c r="L2889" s="5">
        <v>1205.27</v>
      </c>
      <c r="M2889" s="5">
        <v>3</v>
      </c>
      <c r="N2889" s="5">
        <v>3</v>
      </c>
      <c r="O2889" s="5">
        <v>0.26</v>
      </c>
      <c r="P2889" s="5">
        <v>0.26</v>
      </c>
      <c r="Q2889" s="5">
        <v>297.86</v>
      </c>
      <c r="R2889" s="5">
        <v>297.86</v>
      </c>
      <c r="S2889" s="5" t="s">
        <v>14</v>
      </c>
      <c r="T2889" s="5" t="s">
        <v>11776</v>
      </c>
      <c r="U2889" s="7">
        <v>0.24713134816265236</v>
      </c>
      <c r="V2889" s="5" t="str">
        <f>TEXT(superstore_excel!$B2889, "MMMM")</f>
        <v>December</v>
      </c>
      <c r="W2889" s="5">
        <f>YEAR(superstore_excel!$B2889)</f>
        <v>2023</v>
      </c>
      <c r="X2889" s="29"/>
    </row>
    <row r="2890" spans="1:24" x14ac:dyDescent="0.3">
      <c r="A2890" s="26" t="s">
        <v>4175</v>
      </c>
      <c r="B2890" s="2">
        <v>45572</v>
      </c>
      <c r="C2890" s="2">
        <v>45763</v>
      </c>
      <c r="D2890" s="3" t="s">
        <v>54</v>
      </c>
      <c r="E2890" s="3" t="s">
        <v>4176</v>
      </c>
      <c r="F2890" s="3" t="s">
        <v>4177</v>
      </c>
      <c r="G2890" s="3" t="s">
        <v>20</v>
      </c>
      <c r="H2890" s="3" t="s">
        <v>29</v>
      </c>
      <c r="I2890" s="3" t="s">
        <v>30</v>
      </c>
      <c r="J2890" s="3" t="s">
        <v>101</v>
      </c>
      <c r="K2890" s="3" t="s">
        <v>4178</v>
      </c>
      <c r="L2890" s="3">
        <v>4899.07</v>
      </c>
      <c r="M2890" s="3">
        <v>3</v>
      </c>
      <c r="N2890" s="3">
        <v>3</v>
      </c>
      <c r="O2890" s="3">
        <v>0.33</v>
      </c>
      <c r="P2890" s="3">
        <v>0.33</v>
      </c>
      <c r="Q2890" s="3">
        <v>727.9</v>
      </c>
      <c r="R2890" s="3">
        <v>727.9</v>
      </c>
      <c r="S2890" s="3" t="s">
        <v>14</v>
      </c>
      <c r="T2890" s="3" t="s">
        <v>11763</v>
      </c>
      <c r="U2890" s="6">
        <v>0.14857922013769961</v>
      </c>
      <c r="V2890" s="3" t="str">
        <f>TEXT(superstore_excel!$B2890, "MMMM")</f>
        <v>October</v>
      </c>
      <c r="W2890" s="3">
        <f>YEAR(superstore_excel!$B2890)</f>
        <v>2024</v>
      </c>
      <c r="X2890" s="27"/>
    </row>
    <row r="2891" spans="1:24" x14ac:dyDescent="0.3">
      <c r="A2891" s="28" t="s">
        <v>4179</v>
      </c>
      <c r="B2891" s="4">
        <v>45349</v>
      </c>
      <c r="C2891" s="4">
        <v>45775</v>
      </c>
      <c r="D2891" s="5" t="s">
        <v>54</v>
      </c>
      <c r="E2891" s="5" t="s">
        <v>4180</v>
      </c>
      <c r="F2891" s="5" t="s">
        <v>4181</v>
      </c>
      <c r="G2891" s="5" t="s">
        <v>20</v>
      </c>
      <c r="H2891" s="5" t="s">
        <v>38</v>
      </c>
      <c r="I2891" s="5" t="s">
        <v>22</v>
      </c>
      <c r="J2891" s="5" t="s">
        <v>173</v>
      </c>
      <c r="K2891" s="5" t="s">
        <v>4182</v>
      </c>
      <c r="L2891" s="5">
        <v>3139.15</v>
      </c>
      <c r="M2891" s="5">
        <v>5</v>
      </c>
      <c r="N2891" s="5">
        <v>5</v>
      </c>
      <c r="O2891" s="5">
        <v>0.14000000000000001</v>
      </c>
      <c r="P2891" s="5">
        <v>0.14000000000000001</v>
      </c>
      <c r="Q2891" s="5">
        <v>-16.55</v>
      </c>
      <c r="R2891" s="5">
        <v>-16.55</v>
      </c>
      <c r="S2891" s="5" t="s">
        <v>84</v>
      </c>
      <c r="T2891" s="5" t="s">
        <v>11782</v>
      </c>
      <c r="U2891" s="7">
        <v>-5.2721278052976122E-3</v>
      </c>
      <c r="V2891" s="5" t="str">
        <f>TEXT(superstore_excel!$B2891, "MMMM")</f>
        <v>February</v>
      </c>
      <c r="W2891" s="5">
        <f>YEAR(superstore_excel!$B2891)</f>
        <v>2024</v>
      </c>
      <c r="X2891" s="29"/>
    </row>
    <row r="2892" spans="1:24" x14ac:dyDescent="0.3">
      <c r="A2892" s="26" t="s">
        <v>4183</v>
      </c>
      <c r="B2892" s="2">
        <v>45630</v>
      </c>
      <c r="C2892" s="2">
        <v>45781</v>
      </c>
      <c r="D2892" s="3" t="s">
        <v>17</v>
      </c>
      <c r="E2892" s="3" t="s">
        <v>4184</v>
      </c>
      <c r="F2892" s="3" t="s">
        <v>4185</v>
      </c>
      <c r="G2892" s="3" t="s">
        <v>20</v>
      </c>
      <c r="H2892" s="3" t="s">
        <v>21</v>
      </c>
      <c r="I2892" s="3" t="s">
        <v>30</v>
      </c>
      <c r="J2892" s="3" t="s">
        <v>39</v>
      </c>
      <c r="K2892" s="3" t="s">
        <v>4186</v>
      </c>
      <c r="L2892" s="3">
        <v>4569.08</v>
      </c>
      <c r="M2892" s="3">
        <v>3</v>
      </c>
      <c r="N2892" s="3">
        <v>3</v>
      </c>
      <c r="O2892" s="3">
        <v>0.42</v>
      </c>
      <c r="P2892" s="3">
        <v>0.42</v>
      </c>
      <c r="Q2892" s="3">
        <v>702.58</v>
      </c>
      <c r="R2892" s="3">
        <v>702.58</v>
      </c>
      <c r="S2892" s="3" t="s">
        <v>14</v>
      </c>
      <c r="T2892" s="3" t="s">
        <v>11771</v>
      </c>
      <c r="U2892" s="6">
        <v>0.1537683735018866</v>
      </c>
      <c r="V2892" s="3" t="str">
        <f>TEXT(superstore_excel!$B2892, "MMMM")</f>
        <v>December</v>
      </c>
      <c r="W2892" s="3">
        <f>YEAR(superstore_excel!$B2892)</f>
        <v>2024</v>
      </c>
      <c r="X2892" s="27"/>
    </row>
    <row r="2893" spans="1:24" x14ac:dyDescent="0.3">
      <c r="A2893" s="28" t="s">
        <v>4187</v>
      </c>
      <c r="B2893" s="4">
        <v>45332</v>
      </c>
      <c r="C2893" s="4">
        <v>45783</v>
      </c>
      <c r="D2893" s="5" t="s">
        <v>54</v>
      </c>
      <c r="E2893" s="5" t="s">
        <v>4188</v>
      </c>
      <c r="F2893" s="5" t="s">
        <v>4189</v>
      </c>
      <c r="G2893" s="5" t="s">
        <v>37</v>
      </c>
      <c r="H2893" s="5" t="s">
        <v>21</v>
      </c>
      <c r="I2893" s="5" t="s">
        <v>45</v>
      </c>
      <c r="J2893" s="5" t="s">
        <v>46</v>
      </c>
      <c r="K2893" s="5" t="s">
        <v>4190</v>
      </c>
      <c r="L2893" s="5">
        <v>1701.48</v>
      </c>
      <c r="M2893" s="5">
        <v>10</v>
      </c>
      <c r="N2893" s="5">
        <v>10</v>
      </c>
      <c r="O2893" s="5">
        <v>0.13</v>
      </c>
      <c r="P2893" s="5">
        <v>0.13</v>
      </c>
      <c r="Q2893" s="5">
        <v>166.63</v>
      </c>
      <c r="R2893" s="5">
        <v>166.63</v>
      </c>
      <c r="S2893" s="5" t="s">
        <v>14</v>
      </c>
      <c r="T2893" s="5" t="s">
        <v>11782</v>
      </c>
      <c r="U2893" s="7">
        <v>9.7932388273738152E-2</v>
      </c>
      <c r="V2893" s="5" t="str">
        <f>TEXT(superstore_excel!$B2893, "MMMM")</f>
        <v>February</v>
      </c>
      <c r="W2893" s="5">
        <f>YEAR(superstore_excel!$B2893)</f>
        <v>2024</v>
      </c>
      <c r="X2893" s="29"/>
    </row>
    <row r="2894" spans="1:24" x14ac:dyDescent="0.3">
      <c r="A2894" s="26" t="s">
        <v>4191</v>
      </c>
      <c r="B2894" s="2">
        <v>45231</v>
      </c>
      <c r="C2894" s="2">
        <v>45769</v>
      </c>
      <c r="D2894" s="3" t="s">
        <v>17</v>
      </c>
      <c r="E2894" s="3" t="s">
        <v>4192</v>
      </c>
      <c r="F2894" s="3" t="s">
        <v>4193</v>
      </c>
      <c r="G2894" s="3" t="s">
        <v>37</v>
      </c>
      <c r="H2894" s="3" t="s">
        <v>29</v>
      </c>
      <c r="I2894" s="3" t="s">
        <v>30</v>
      </c>
      <c r="J2894" s="3" t="s">
        <v>126</v>
      </c>
      <c r="K2894" s="3" t="s">
        <v>4194</v>
      </c>
      <c r="L2894" s="3">
        <v>3927.06</v>
      </c>
      <c r="M2894" s="3">
        <v>9</v>
      </c>
      <c r="N2894" s="3">
        <v>9</v>
      </c>
      <c r="O2894" s="3">
        <v>0.13</v>
      </c>
      <c r="P2894" s="3">
        <v>0.13</v>
      </c>
      <c r="Q2894" s="3">
        <v>909.45</v>
      </c>
      <c r="R2894" s="3">
        <v>909.45</v>
      </c>
      <c r="S2894" s="3" t="s">
        <v>14</v>
      </c>
      <c r="T2894" s="3" t="s">
        <v>11766</v>
      </c>
      <c r="U2894" s="6">
        <v>0.23158546087913096</v>
      </c>
      <c r="V2894" s="3" t="str">
        <f>TEXT(superstore_excel!$B2894, "MMMM")</f>
        <v>November</v>
      </c>
      <c r="W2894" s="3">
        <f>YEAR(superstore_excel!$B2894)</f>
        <v>2023</v>
      </c>
      <c r="X2894" s="27"/>
    </row>
    <row r="2895" spans="1:24" x14ac:dyDescent="0.3">
      <c r="A2895" s="28" t="s">
        <v>4195</v>
      </c>
      <c r="B2895" s="4">
        <v>45586</v>
      </c>
      <c r="C2895" s="4">
        <v>45772</v>
      </c>
      <c r="D2895" s="5" t="s">
        <v>17</v>
      </c>
      <c r="E2895" s="5" t="s">
        <v>4196</v>
      </c>
      <c r="F2895" s="5" t="s">
        <v>4197</v>
      </c>
      <c r="G2895" s="5" t="s">
        <v>44</v>
      </c>
      <c r="H2895" s="5" t="s">
        <v>29</v>
      </c>
      <c r="I2895" s="5" t="s">
        <v>45</v>
      </c>
      <c r="J2895" s="5" t="s">
        <v>51</v>
      </c>
      <c r="K2895" s="5" t="s">
        <v>4198</v>
      </c>
      <c r="L2895" s="5">
        <v>2033.02</v>
      </c>
      <c r="M2895" s="5">
        <v>7</v>
      </c>
      <c r="N2895" s="5">
        <v>7</v>
      </c>
      <c r="O2895" s="5">
        <v>0.22</v>
      </c>
      <c r="P2895" s="5">
        <v>0.22</v>
      </c>
      <c r="Q2895" s="5">
        <v>885.33</v>
      </c>
      <c r="R2895" s="5">
        <v>885.33</v>
      </c>
      <c r="S2895" s="5" t="s">
        <v>14</v>
      </c>
      <c r="T2895" s="5" t="s">
        <v>11763</v>
      </c>
      <c r="U2895" s="7">
        <v>0.43547530275157159</v>
      </c>
      <c r="V2895" s="5" t="str">
        <f>TEXT(superstore_excel!$B2895, "MMMM")</f>
        <v>October</v>
      </c>
      <c r="W2895" s="5">
        <f>YEAR(superstore_excel!$B2895)</f>
        <v>2024</v>
      </c>
      <c r="X2895" s="29"/>
    </row>
    <row r="2896" spans="1:24" x14ac:dyDescent="0.3">
      <c r="A2896" s="26" t="s">
        <v>4199</v>
      </c>
      <c r="B2896" s="2">
        <v>45272</v>
      </c>
      <c r="C2896" s="2">
        <v>45784</v>
      </c>
      <c r="D2896" s="3" t="s">
        <v>34</v>
      </c>
      <c r="E2896" s="3" t="s">
        <v>313</v>
      </c>
      <c r="F2896" s="3" t="s">
        <v>4200</v>
      </c>
      <c r="G2896" s="3" t="s">
        <v>20</v>
      </c>
      <c r="H2896" s="3" t="s">
        <v>38</v>
      </c>
      <c r="I2896" s="3" t="s">
        <v>22</v>
      </c>
      <c r="J2896" s="3" t="s">
        <v>281</v>
      </c>
      <c r="K2896" s="3" t="s">
        <v>4201</v>
      </c>
      <c r="L2896" s="3">
        <v>2482.8200000000002</v>
      </c>
      <c r="M2896" s="3">
        <v>2</v>
      </c>
      <c r="N2896" s="3">
        <v>2</v>
      </c>
      <c r="O2896" s="3">
        <v>0.05</v>
      </c>
      <c r="P2896" s="3">
        <v>0.05</v>
      </c>
      <c r="Q2896" s="3">
        <v>146.66</v>
      </c>
      <c r="R2896" s="3">
        <v>146.66</v>
      </c>
      <c r="S2896" s="3" t="s">
        <v>14</v>
      </c>
      <c r="T2896" s="3" t="s">
        <v>11776</v>
      </c>
      <c r="U2896" s="6">
        <v>5.9069928548988647E-2</v>
      </c>
      <c r="V2896" s="3" t="str">
        <f>TEXT(superstore_excel!$B2896, "MMMM")</f>
        <v>December</v>
      </c>
      <c r="W2896" s="3">
        <f>YEAR(superstore_excel!$B2896)</f>
        <v>2023</v>
      </c>
      <c r="X2896" s="27"/>
    </row>
    <row r="2897" spans="1:24" x14ac:dyDescent="0.3">
      <c r="A2897" s="28" t="s">
        <v>4202</v>
      </c>
      <c r="B2897" s="4">
        <v>45411</v>
      </c>
      <c r="C2897" s="4">
        <v>45770</v>
      </c>
      <c r="D2897" s="5" t="s">
        <v>54</v>
      </c>
      <c r="E2897" s="5" t="s">
        <v>4203</v>
      </c>
      <c r="F2897" s="5" t="s">
        <v>4204</v>
      </c>
      <c r="G2897" s="5" t="s">
        <v>37</v>
      </c>
      <c r="H2897" s="5" t="s">
        <v>38</v>
      </c>
      <c r="I2897" s="5" t="s">
        <v>22</v>
      </c>
      <c r="J2897" s="5" t="s">
        <v>131</v>
      </c>
      <c r="K2897" s="5" t="s">
        <v>4205</v>
      </c>
      <c r="L2897" s="5">
        <v>4079.75</v>
      </c>
      <c r="M2897" s="5">
        <v>5</v>
      </c>
      <c r="N2897" s="5">
        <v>5</v>
      </c>
      <c r="O2897" s="5">
        <v>0.15</v>
      </c>
      <c r="P2897" s="5">
        <v>0.15</v>
      </c>
      <c r="Q2897" s="5">
        <v>521.41</v>
      </c>
      <c r="R2897" s="5">
        <v>521.41</v>
      </c>
      <c r="S2897" s="5" t="s">
        <v>14</v>
      </c>
      <c r="T2897" s="5" t="s">
        <v>11765</v>
      </c>
      <c r="U2897" s="7">
        <v>0.12780439977939825</v>
      </c>
      <c r="V2897" s="5" t="str">
        <f>TEXT(superstore_excel!$B2897, "MMMM")</f>
        <v>April</v>
      </c>
      <c r="W2897" s="5">
        <f>YEAR(superstore_excel!$B2897)</f>
        <v>2024</v>
      </c>
      <c r="X2897" s="29"/>
    </row>
    <row r="2898" spans="1:24" x14ac:dyDescent="0.3">
      <c r="A2898" s="26" t="s">
        <v>4206</v>
      </c>
      <c r="B2898" s="2">
        <v>45558</v>
      </c>
      <c r="C2898" s="2">
        <v>45768</v>
      </c>
      <c r="D2898" s="3" t="s">
        <v>34</v>
      </c>
      <c r="E2898" s="3" t="s">
        <v>4207</v>
      </c>
      <c r="F2898" s="3" t="s">
        <v>4208</v>
      </c>
      <c r="G2898" s="3" t="s">
        <v>37</v>
      </c>
      <c r="H2898" s="3" t="s">
        <v>62</v>
      </c>
      <c r="I2898" s="3" t="s">
        <v>45</v>
      </c>
      <c r="J2898" s="3" t="s">
        <v>96</v>
      </c>
      <c r="K2898" s="3" t="s">
        <v>4209</v>
      </c>
      <c r="L2898" s="3">
        <v>2560.3200000000002</v>
      </c>
      <c r="M2898" s="3">
        <v>8</v>
      </c>
      <c r="N2898" s="3">
        <v>8</v>
      </c>
      <c r="O2898" s="3">
        <v>0.13</v>
      </c>
      <c r="P2898" s="3">
        <v>0.13</v>
      </c>
      <c r="Q2898" s="3">
        <v>535.75</v>
      </c>
      <c r="R2898" s="3">
        <v>535.75</v>
      </c>
      <c r="S2898" s="3" t="s">
        <v>14</v>
      </c>
      <c r="T2898" s="3" t="s">
        <v>11774</v>
      </c>
      <c r="U2898" s="6">
        <v>0.20925118735158105</v>
      </c>
      <c r="V2898" s="3" t="str">
        <f>TEXT(superstore_excel!$B2898, "MMMM")</f>
        <v>September</v>
      </c>
      <c r="W2898" s="3">
        <f>YEAR(superstore_excel!$B2898)</f>
        <v>2024</v>
      </c>
      <c r="X2898" s="27"/>
    </row>
    <row r="2899" spans="1:24" x14ac:dyDescent="0.3">
      <c r="A2899" s="28" t="s">
        <v>4210</v>
      </c>
      <c r="B2899" s="4">
        <v>45605</v>
      </c>
      <c r="C2899" s="4">
        <v>45783</v>
      </c>
      <c r="D2899" s="5" t="s">
        <v>17</v>
      </c>
      <c r="E2899" s="5" t="s">
        <v>3215</v>
      </c>
      <c r="F2899" s="5" t="s">
        <v>4211</v>
      </c>
      <c r="G2899" s="5" t="s">
        <v>20</v>
      </c>
      <c r="H2899" s="5" t="s">
        <v>29</v>
      </c>
      <c r="I2899" s="5" t="s">
        <v>45</v>
      </c>
      <c r="J2899" s="5" t="s">
        <v>57</v>
      </c>
      <c r="K2899" s="5" t="s">
        <v>4212</v>
      </c>
      <c r="L2899" s="5">
        <v>3013.02</v>
      </c>
      <c r="M2899" s="5">
        <v>5</v>
      </c>
      <c r="N2899" s="5">
        <v>5</v>
      </c>
      <c r="O2899" s="5">
        <v>0.11</v>
      </c>
      <c r="P2899" s="5">
        <v>0.11</v>
      </c>
      <c r="Q2899" s="5">
        <v>739.17</v>
      </c>
      <c r="R2899" s="5">
        <v>739.17</v>
      </c>
      <c r="S2899" s="5" t="s">
        <v>14</v>
      </c>
      <c r="T2899" s="5" t="s">
        <v>11769</v>
      </c>
      <c r="U2899" s="7">
        <v>0.24532528824899932</v>
      </c>
      <c r="V2899" s="5" t="str">
        <f>TEXT(superstore_excel!$B2899, "MMMM")</f>
        <v>November</v>
      </c>
      <c r="W2899" s="5">
        <f>YEAR(superstore_excel!$B2899)</f>
        <v>2024</v>
      </c>
      <c r="X2899" s="29"/>
    </row>
    <row r="2900" spans="1:24" x14ac:dyDescent="0.3">
      <c r="A2900" s="26" t="s">
        <v>4213</v>
      </c>
      <c r="B2900" s="2">
        <v>45698</v>
      </c>
      <c r="C2900" s="2">
        <v>45756</v>
      </c>
      <c r="D2900" s="3" t="s">
        <v>34</v>
      </c>
      <c r="E2900" s="3" t="s">
        <v>4214</v>
      </c>
      <c r="F2900" s="3" t="s">
        <v>4215</v>
      </c>
      <c r="G2900" s="3" t="s">
        <v>44</v>
      </c>
      <c r="H2900" s="3" t="s">
        <v>21</v>
      </c>
      <c r="I2900" s="3" t="s">
        <v>22</v>
      </c>
      <c r="J2900" s="3" t="s">
        <v>173</v>
      </c>
      <c r="K2900" s="3" t="s">
        <v>4216</v>
      </c>
      <c r="L2900" s="3">
        <v>2608.67</v>
      </c>
      <c r="M2900" s="3">
        <v>9</v>
      </c>
      <c r="N2900" s="3">
        <v>9</v>
      </c>
      <c r="O2900" s="3">
        <v>0.12</v>
      </c>
      <c r="P2900" s="3">
        <v>0.12</v>
      </c>
      <c r="Q2900" s="3">
        <v>409.89</v>
      </c>
      <c r="R2900" s="3">
        <v>409.89</v>
      </c>
      <c r="S2900" s="3" t="s">
        <v>14</v>
      </c>
      <c r="T2900" s="3" t="s">
        <v>11777</v>
      </c>
      <c r="U2900" s="6">
        <v>0.15712604507277653</v>
      </c>
      <c r="V2900" s="3" t="str">
        <f>TEXT(superstore_excel!$B2900, "MMMM")</f>
        <v>February</v>
      </c>
      <c r="W2900" s="3">
        <f>YEAR(superstore_excel!$B2900)</f>
        <v>2025</v>
      </c>
      <c r="X2900" s="27"/>
    </row>
    <row r="2901" spans="1:24" x14ac:dyDescent="0.3">
      <c r="A2901" s="28" t="s">
        <v>4217</v>
      </c>
      <c r="B2901" s="4">
        <v>45092</v>
      </c>
      <c r="C2901" s="4">
        <v>45783</v>
      </c>
      <c r="D2901" s="5" t="s">
        <v>34</v>
      </c>
      <c r="E2901" s="5" t="s">
        <v>4218</v>
      </c>
      <c r="F2901" s="5" t="s">
        <v>4219</v>
      </c>
      <c r="G2901" s="5" t="s">
        <v>37</v>
      </c>
      <c r="H2901" s="5" t="s">
        <v>38</v>
      </c>
      <c r="I2901" s="5" t="s">
        <v>30</v>
      </c>
      <c r="J2901" s="5" t="s">
        <v>101</v>
      </c>
      <c r="K2901" s="5" t="s">
        <v>4220</v>
      </c>
      <c r="L2901" s="5">
        <v>3350.78</v>
      </c>
      <c r="M2901" s="5">
        <v>5</v>
      </c>
      <c r="N2901" s="5">
        <v>5</v>
      </c>
      <c r="O2901" s="5">
        <v>0.24</v>
      </c>
      <c r="P2901" s="5">
        <v>0.24</v>
      </c>
      <c r="Q2901" s="5">
        <v>212.51</v>
      </c>
      <c r="R2901" s="5">
        <v>212.51</v>
      </c>
      <c r="S2901" s="5" t="s">
        <v>14</v>
      </c>
      <c r="T2901" s="5" t="s">
        <v>11764</v>
      </c>
      <c r="U2901" s="7">
        <v>6.3421054202305122E-2</v>
      </c>
      <c r="V2901" s="5" t="str">
        <f>TEXT(superstore_excel!$B2901, "MMMM")</f>
        <v>June</v>
      </c>
      <c r="W2901" s="5">
        <f>YEAR(superstore_excel!$B2901)</f>
        <v>2023</v>
      </c>
      <c r="X2901" s="29"/>
    </row>
    <row r="2902" spans="1:24" x14ac:dyDescent="0.3">
      <c r="A2902" s="26" t="s">
        <v>4221</v>
      </c>
      <c r="B2902" s="2">
        <v>45305</v>
      </c>
      <c r="C2902" s="2">
        <v>45771</v>
      </c>
      <c r="D2902" s="3" t="s">
        <v>54</v>
      </c>
      <c r="E2902" s="3" t="s">
        <v>4222</v>
      </c>
      <c r="F2902" s="3" t="s">
        <v>4223</v>
      </c>
      <c r="G2902" s="3" t="s">
        <v>37</v>
      </c>
      <c r="H2902" s="3" t="s">
        <v>38</v>
      </c>
      <c r="I2902" s="3" t="s">
        <v>45</v>
      </c>
      <c r="J2902" s="3" t="s">
        <v>160</v>
      </c>
      <c r="K2902" s="3" t="s">
        <v>4224</v>
      </c>
      <c r="L2902" s="3">
        <v>2704.69</v>
      </c>
      <c r="M2902" s="3">
        <v>7</v>
      </c>
      <c r="N2902" s="3">
        <v>7</v>
      </c>
      <c r="O2902" s="3">
        <v>0.04</v>
      </c>
      <c r="P2902" s="3">
        <v>0.04</v>
      </c>
      <c r="Q2902" s="3">
        <v>732.44</v>
      </c>
      <c r="R2902" s="3">
        <v>732.44</v>
      </c>
      <c r="S2902" s="3" t="s">
        <v>14</v>
      </c>
      <c r="T2902" s="3" t="s">
        <v>11784</v>
      </c>
      <c r="U2902" s="6">
        <v>0.2708036780555258</v>
      </c>
      <c r="V2902" s="3" t="str">
        <f>TEXT(superstore_excel!$B2902, "MMMM")</f>
        <v>January</v>
      </c>
      <c r="W2902" s="3">
        <f>YEAR(superstore_excel!$B2902)</f>
        <v>2024</v>
      </c>
      <c r="X2902" s="27"/>
    </row>
    <row r="2903" spans="1:24" x14ac:dyDescent="0.3">
      <c r="A2903" s="28" t="s">
        <v>4225</v>
      </c>
      <c r="B2903" s="4">
        <v>45691</v>
      </c>
      <c r="C2903" s="4">
        <v>45764</v>
      </c>
      <c r="D2903" s="5" t="s">
        <v>34</v>
      </c>
      <c r="E2903" s="5" t="s">
        <v>3688</v>
      </c>
      <c r="F2903" s="5" t="s">
        <v>4226</v>
      </c>
      <c r="G2903" s="5" t="s">
        <v>20</v>
      </c>
      <c r="H2903" s="5" t="s">
        <v>21</v>
      </c>
      <c r="I2903" s="5" t="s">
        <v>30</v>
      </c>
      <c r="J2903" s="5" t="s">
        <v>126</v>
      </c>
      <c r="K2903" s="5" t="s">
        <v>4227</v>
      </c>
      <c r="L2903" s="5">
        <v>740.75</v>
      </c>
      <c r="M2903" s="5">
        <v>6</v>
      </c>
      <c r="N2903" s="5">
        <v>6</v>
      </c>
      <c r="O2903" s="5">
        <v>0.11</v>
      </c>
      <c r="P2903" s="5">
        <v>0.11</v>
      </c>
      <c r="Q2903" s="5">
        <v>694.33</v>
      </c>
      <c r="R2903" s="5">
        <v>694.33</v>
      </c>
      <c r="S2903" s="5" t="s">
        <v>14</v>
      </c>
      <c r="T2903" s="5" t="s">
        <v>11777</v>
      </c>
      <c r="U2903" s="7">
        <v>0.93733378332770845</v>
      </c>
      <c r="V2903" s="5" t="str">
        <f>TEXT(superstore_excel!$B2903, "MMMM")</f>
        <v>February</v>
      </c>
      <c r="W2903" s="5">
        <f>YEAR(superstore_excel!$B2903)</f>
        <v>2025</v>
      </c>
      <c r="X2903" s="29"/>
    </row>
    <row r="2904" spans="1:24" x14ac:dyDescent="0.3">
      <c r="A2904" s="26" t="s">
        <v>4228</v>
      </c>
      <c r="B2904" s="2">
        <v>45316</v>
      </c>
      <c r="C2904" s="2">
        <v>45776</v>
      </c>
      <c r="D2904" s="3" t="s">
        <v>34</v>
      </c>
      <c r="E2904" s="3" t="s">
        <v>4229</v>
      </c>
      <c r="F2904" s="3" t="s">
        <v>4230</v>
      </c>
      <c r="G2904" s="3" t="s">
        <v>20</v>
      </c>
      <c r="H2904" s="3" t="s">
        <v>62</v>
      </c>
      <c r="I2904" s="3" t="s">
        <v>30</v>
      </c>
      <c r="J2904" s="3" t="s">
        <v>39</v>
      </c>
      <c r="K2904" s="3" t="s">
        <v>4231</v>
      </c>
      <c r="L2904" s="3">
        <v>4653.84</v>
      </c>
      <c r="M2904" s="3">
        <v>9</v>
      </c>
      <c r="N2904" s="3">
        <v>9</v>
      </c>
      <c r="O2904" s="3">
        <v>0.04</v>
      </c>
      <c r="P2904" s="3">
        <v>0.04</v>
      </c>
      <c r="Q2904" s="3">
        <v>805.69</v>
      </c>
      <c r="R2904" s="3">
        <v>805.69</v>
      </c>
      <c r="S2904" s="3" t="s">
        <v>14</v>
      </c>
      <c r="T2904" s="3" t="s">
        <v>11784</v>
      </c>
      <c r="U2904" s="6">
        <v>0.17312369999828101</v>
      </c>
      <c r="V2904" s="3" t="str">
        <f>TEXT(superstore_excel!$B2904, "MMMM")</f>
        <v>January</v>
      </c>
      <c r="W2904" s="3">
        <f>YEAR(superstore_excel!$B2904)</f>
        <v>2024</v>
      </c>
      <c r="X2904" s="27"/>
    </row>
    <row r="2905" spans="1:24" x14ac:dyDescent="0.3">
      <c r="A2905" s="28" t="s">
        <v>4232</v>
      </c>
      <c r="B2905" s="4">
        <v>45073</v>
      </c>
      <c r="C2905" s="4">
        <v>45780</v>
      </c>
      <c r="D2905" s="5" t="s">
        <v>17</v>
      </c>
      <c r="E2905" s="5" t="s">
        <v>4233</v>
      </c>
      <c r="F2905" s="5" t="s">
        <v>4234</v>
      </c>
      <c r="G2905" s="5" t="s">
        <v>44</v>
      </c>
      <c r="H2905" s="5" t="s">
        <v>62</v>
      </c>
      <c r="I2905" s="5" t="s">
        <v>45</v>
      </c>
      <c r="J2905" s="5" t="s">
        <v>57</v>
      </c>
      <c r="K2905" s="5" t="s">
        <v>4235</v>
      </c>
      <c r="L2905" s="5">
        <v>2080.1</v>
      </c>
      <c r="M2905" s="5">
        <v>1</v>
      </c>
      <c r="N2905" s="5">
        <v>1</v>
      </c>
      <c r="O2905" s="5">
        <v>0.38</v>
      </c>
      <c r="P2905" s="5">
        <v>0.38</v>
      </c>
      <c r="Q2905" s="5">
        <v>374.06</v>
      </c>
      <c r="R2905" s="5">
        <v>374.06</v>
      </c>
      <c r="S2905" s="5" t="s">
        <v>14</v>
      </c>
      <c r="T2905" s="5" t="s">
        <v>11780</v>
      </c>
      <c r="U2905" s="7">
        <v>0.17982789288976492</v>
      </c>
      <c r="V2905" s="5" t="str">
        <f>TEXT(superstore_excel!$B2905, "MMMM")</f>
        <v>May</v>
      </c>
      <c r="W2905" s="5">
        <f>YEAR(superstore_excel!$B2905)</f>
        <v>2023</v>
      </c>
      <c r="X2905" s="29"/>
    </row>
    <row r="2906" spans="1:24" x14ac:dyDescent="0.3">
      <c r="A2906" s="26" t="s">
        <v>4236</v>
      </c>
      <c r="B2906" s="2">
        <v>45482</v>
      </c>
      <c r="C2906" s="2">
        <v>45773</v>
      </c>
      <c r="D2906" s="3" t="s">
        <v>34</v>
      </c>
      <c r="E2906" s="3" t="s">
        <v>4237</v>
      </c>
      <c r="F2906" s="3" t="s">
        <v>4238</v>
      </c>
      <c r="G2906" s="3" t="s">
        <v>44</v>
      </c>
      <c r="H2906" s="3" t="s">
        <v>38</v>
      </c>
      <c r="I2906" s="3" t="s">
        <v>45</v>
      </c>
      <c r="J2906" s="3" t="s">
        <v>51</v>
      </c>
      <c r="K2906" s="3" t="s">
        <v>4239</v>
      </c>
      <c r="L2906" s="3">
        <v>686.86</v>
      </c>
      <c r="M2906" s="3">
        <v>1</v>
      </c>
      <c r="N2906" s="3">
        <v>1</v>
      </c>
      <c r="O2906" s="3">
        <v>0.41</v>
      </c>
      <c r="P2906" s="3">
        <v>0.41</v>
      </c>
      <c r="Q2906" s="3">
        <v>526.62</v>
      </c>
      <c r="R2906" s="3">
        <v>526.62</v>
      </c>
      <c r="S2906" s="3" t="s">
        <v>14</v>
      </c>
      <c r="T2906" s="3" t="s">
        <v>11779</v>
      </c>
      <c r="U2906" s="6">
        <v>0.76670646128759867</v>
      </c>
      <c r="V2906" s="3" t="str">
        <f>TEXT(superstore_excel!$B2906, "MMMM")</f>
        <v>July</v>
      </c>
      <c r="W2906" s="3">
        <f>YEAR(superstore_excel!$B2906)</f>
        <v>2024</v>
      </c>
      <c r="X2906" s="27"/>
    </row>
    <row r="2907" spans="1:24" x14ac:dyDescent="0.3">
      <c r="A2907" s="28" t="s">
        <v>4240</v>
      </c>
      <c r="B2907" s="4">
        <v>45191</v>
      </c>
      <c r="C2907" s="4">
        <v>45771</v>
      </c>
      <c r="D2907" s="5" t="s">
        <v>34</v>
      </c>
      <c r="E2907" s="5" t="s">
        <v>4241</v>
      </c>
      <c r="F2907" s="5" t="s">
        <v>4242</v>
      </c>
      <c r="G2907" s="5" t="s">
        <v>20</v>
      </c>
      <c r="H2907" s="5" t="s">
        <v>38</v>
      </c>
      <c r="I2907" s="5" t="s">
        <v>22</v>
      </c>
      <c r="J2907" s="5" t="s">
        <v>23</v>
      </c>
      <c r="K2907" s="5" t="s">
        <v>4243</v>
      </c>
      <c r="L2907" s="5">
        <v>3318.88</v>
      </c>
      <c r="M2907" s="5">
        <v>6</v>
      </c>
      <c r="N2907" s="5">
        <v>6</v>
      </c>
      <c r="O2907" s="5">
        <v>0.26</v>
      </c>
      <c r="P2907" s="5">
        <v>0.26</v>
      </c>
      <c r="Q2907" s="5">
        <v>454.36</v>
      </c>
      <c r="R2907" s="5">
        <v>454.36</v>
      </c>
      <c r="S2907" s="5" t="s">
        <v>14</v>
      </c>
      <c r="T2907" s="5" t="s">
        <v>11768</v>
      </c>
      <c r="U2907" s="7">
        <v>0.13690160536084461</v>
      </c>
      <c r="V2907" s="5" t="str">
        <f>TEXT(superstore_excel!$B2907, "MMMM")</f>
        <v>September</v>
      </c>
      <c r="W2907" s="5">
        <f>YEAR(superstore_excel!$B2907)</f>
        <v>2023</v>
      </c>
      <c r="X2907" s="29"/>
    </row>
    <row r="2908" spans="1:24" x14ac:dyDescent="0.3">
      <c r="A2908" s="26" t="s">
        <v>4244</v>
      </c>
      <c r="B2908" s="2">
        <v>45351</v>
      </c>
      <c r="C2908" s="2">
        <v>45757</v>
      </c>
      <c r="D2908" s="3" t="s">
        <v>54</v>
      </c>
      <c r="E2908" s="3" t="s">
        <v>2077</v>
      </c>
      <c r="F2908" s="3" t="s">
        <v>4245</v>
      </c>
      <c r="G2908" s="3" t="s">
        <v>44</v>
      </c>
      <c r="H2908" s="3" t="s">
        <v>62</v>
      </c>
      <c r="I2908" s="3" t="s">
        <v>30</v>
      </c>
      <c r="J2908" s="3" t="s">
        <v>126</v>
      </c>
      <c r="K2908" s="3" t="s">
        <v>4246</v>
      </c>
      <c r="L2908" s="3">
        <v>4124.33</v>
      </c>
      <c r="M2908" s="3">
        <v>5</v>
      </c>
      <c r="N2908" s="3">
        <v>5</v>
      </c>
      <c r="O2908" s="3">
        <v>0.39</v>
      </c>
      <c r="P2908" s="3">
        <v>0.39</v>
      </c>
      <c r="Q2908" s="3">
        <v>258.56</v>
      </c>
      <c r="R2908" s="3">
        <v>258.56</v>
      </c>
      <c r="S2908" s="3" t="s">
        <v>14</v>
      </c>
      <c r="T2908" s="3" t="s">
        <v>11782</v>
      </c>
      <c r="U2908" s="6">
        <v>6.2691394723506613E-2</v>
      </c>
      <c r="V2908" s="3" t="str">
        <f>TEXT(superstore_excel!$B2908, "MMMM")</f>
        <v>February</v>
      </c>
      <c r="W2908" s="3">
        <f>YEAR(superstore_excel!$B2908)</f>
        <v>2024</v>
      </c>
      <c r="X2908" s="27"/>
    </row>
    <row r="2909" spans="1:24" x14ac:dyDescent="0.3">
      <c r="A2909" s="28" t="s">
        <v>4247</v>
      </c>
      <c r="B2909" s="4">
        <v>45333</v>
      </c>
      <c r="C2909" s="4">
        <v>45777</v>
      </c>
      <c r="D2909" s="5" t="s">
        <v>26</v>
      </c>
      <c r="E2909" s="5" t="s">
        <v>3703</v>
      </c>
      <c r="F2909" s="5" t="s">
        <v>4248</v>
      </c>
      <c r="G2909" s="5" t="s">
        <v>37</v>
      </c>
      <c r="H2909" s="5" t="s">
        <v>62</v>
      </c>
      <c r="I2909" s="5" t="s">
        <v>45</v>
      </c>
      <c r="J2909" s="5" t="s">
        <v>96</v>
      </c>
      <c r="K2909" s="5" t="s">
        <v>4249</v>
      </c>
      <c r="L2909" s="5">
        <v>1114.27</v>
      </c>
      <c r="M2909" s="5">
        <v>4</v>
      </c>
      <c r="N2909" s="5">
        <v>4</v>
      </c>
      <c r="O2909" s="5">
        <v>0.11</v>
      </c>
      <c r="P2909" s="5">
        <v>0.11</v>
      </c>
      <c r="Q2909" s="5">
        <v>188.61</v>
      </c>
      <c r="R2909" s="5">
        <v>188.61</v>
      </c>
      <c r="S2909" s="5" t="s">
        <v>14</v>
      </c>
      <c r="T2909" s="5" t="s">
        <v>11782</v>
      </c>
      <c r="U2909" s="7">
        <v>0.16926777172498589</v>
      </c>
      <c r="V2909" s="5" t="str">
        <f>TEXT(superstore_excel!$B2909, "MMMM")</f>
        <v>February</v>
      </c>
      <c r="W2909" s="5">
        <f>YEAR(superstore_excel!$B2909)</f>
        <v>2024</v>
      </c>
      <c r="X2909" s="29"/>
    </row>
    <row r="2910" spans="1:24" x14ac:dyDescent="0.3">
      <c r="A2910" s="26" t="s">
        <v>4250</v>
      </c>
      <c r="B2910" s="2">
        <v>45613</v>
      </c>
      <c r="C2910" s="2">
        <v>45756</v>
      </c>
      <c r="D2910" s="3" t="s">
        <v>26</v>
      </c>
      <c r="E2910" s="3" t="s">
        <v>2950</v>
      </c>
      <c r="F2910" s="3" t="s">
        <v>4251</v>
      </c>
      <c r="G2910" s="3" t="s">
        <v>37</v>
      </c>
      <c r="H2910" s="3" t="s">
        <v>29</v>
      </c>
      <c r="I2910" s="3" t="s">
        <v>22</v>
      </c>
      <c r="J2910" s="3" t="s">
        <v>131</v>
      </c>
      <c r="K2910" s="3" t="s">
        <v>4252</v>
      </c>
      <c r="L2910" s="3">
        <v>1732.57</v>
      </c>
      <c r="M2910" s="3">
        <v>4</v>
      </c>
      <c r="N2910" s="3">
        <v>4</v>
      </c>
      <c r="O2910" s="3">
        <v>7.0000000000000007E-2</v>
      </c>
      <c r="P2910" s="3">
        <v>7.0000000000000007E-2</v>
      </c>
      <c r="Q2910" s="3">
        <v>811.61</v>
      </c>
      <c r="R2910" s="3">
        <v>811.61</v>
      </c>
      <c r="S2910" s="3" t="s">
        <v>14</v>
      </c>
      <c r="T2910" s="3" t="s">
        <v>11769</v>
      </c>
      <c r="U2910" s="6">
        <v>0.46844283347858962</v>
      </c>
      <c r="V2910" s="3" t="str">
        <f>TEXT(superstore_excel!$B2910, "MMMM")</f>
        <v>November</v>
      </c>
      <c r="W2910" s="3">
        <f>YEAR(superstore_excel!$B2910)</f>
        <v>2024</v>
      </c>
      <c r="X2910" s="27"/>
    </row>
    <row r="2911" spans="1:24" x14ac:dyDescent="0.3">
      <c r="A2911" s="28" t="s">
        <v>4253</v>
      </c>
      <c r="B2911" s="4">
        <v>45227</v>
      </c>
      <c r="C2911" s="4">
        <v>45769</v>
      </c>
      <c r="D2911" s="5" t="s">
        <v>26</v>
      </c>
      <c r="E2911" s="5" t="s">
        <v>4254</v>
      </c>
      <c r="F2911" s="5" t="s">
        <v>4255</v>
      </c>
      <c r="G2911" s="5" t="s">
        <v>44</v>
      </c>
      <c r="H2911" s="5" t="s">
        <v>38</v>
      </c>
      <c r="I2911" s="5" t="s">
        <v>30</v>
      </c>
      <c r="J2911" s="5" t="s">
        <v>101</v>
      </c>
      <c r="K2911" s="5" t="s">
        <v>4256</v>
      </c>
      <c r="L2911" s="5">
        <v>4673.97</v>
      </c>
      <c r="M2911" s="5">
        <v>9</v>
      </c>
      <c r="N2911" s="5">
        <v>9</v>
      </c>
      <c r="O2911" s="5">
        <v>0.28000000000000003</v>
      </c>
      <c r="P2911" s="5">
        <v>0.28000000000000003</v>
      </c>
      <c r="Q2911" s="5">
        <v>-69.91</v>
      </c>
      <c r="R2911" s="5">
        <v>-69.91</v>
      </c>
      <c r="S2911" s="5" t="s">
        <v>84</v>
      </c>
      <c r="T2911" s="5" t="s">
        <v>11783</v>
      </c>
      <c r="U2911" s="7">
        <v>-1.4957306101665178E-2</v>
      </c>
      <c r="V2911" s="5" t="str">
        <f>TEXT(superstore_excel!$B2911, "MMMM")</f>
        <v>October</v>
      </c>
      <c r="W2911" s="5">
        <f>YEAR(superstore_excel!$B2911)</f>
        <v>2023</v>
      </c>
      <c r="X2911" s="29"/>
    </row>
    <row r="2912" spans="1:24" x14ac:dyDescent="0.3">
      <c r="A2912" s="26" t="s">
        <v>4257</v>
      </c>
      <c r="B2912" s="2">
        <v>45560</v>
      </c>
      <c r="C2912" s="2">
        <v>45767</v>
      </c>
      <c r="D2912" s="3" t="s">
        <v>26</v>
      </c>
      <c r="E2912" s="3" t="s">
        <v>2934</v>
      </c>
      <c r="F2912" s="3" t="s">
        <v>4258</v>
      </c>
      <c r="G2912" s="3" t="s">
        <v>20</v>
      </c>
      <c r="H2912" s="3" t="s">
        <v>21</v>
      </c>
      <c r="I2912" s="3" t="s">
        <v>45</v>
      </c>
      <c r="J2912" s="3" t="s">
        <v>96</v>
      </c>
      <c r="K2912" s="3" t="s">
        <v>4259</v>
      </c>
      <c r="L2912" s="3">
        <v>2999.89</v>
      </c>
      <c r="M2912" s="3">
        <v>4</v>
      </c>
      <c r="N2912" s="3">
        <v>4</v>
      </c>
      <c r="O2912" s="3">
        <v>0.42</v>
      </c>
      <c r="P2912" s="3">
        <v>0.42</v>
      </c>
      <c r="Q2912" s="3">
        <v>588.36</v>
      </c>
      <c r="R2912" s="3">
        <v>588.36</v>
      </c>
      <c r="S2912" s="3" t="s">
        <v>14</v>
      </c>
      <c r="T2912" s="3" t="s">
        <v>11774</v>
      </c>
      <c r="U2912" s="6">
        <v>0.19612719133034878</v>
      </c>
      <c r="V2912" s="3" t="str">
        <f>TEXT(superstore_excel!$B2912, "MMMM")</f>
        <v>September</v>
      </c>
      <c r="W2912" s="3">
        <f>YEAR(superstore_excel!$B2912)</f>
        <v>2024</v>
      </c>
      <c r="X2912" s="27"/>
    </row>
    <row r="2913" spans="1:24" x14ac:dyDescent="0.3">
      <c r="A2913" s="28" t="s">
        <v>4260</v>
      </c>
      <c r="B2913" s="4">
        <v>45714</v>
      </c>
      <c r="C2913" s="4">
        <v>45762</v>
      </c>
      <c r="D2913" s="5" t="s">
        <v>54</v>
      </c>
      <c r="E2913" s="5" t="s">
        <v>441</v>
      </c>
      <c r="F2913" s="5" t="s">
        <v>4261</v>
      </c>
      <c r="G2913" s="5" t="s">
        <v>44</v>
      </c>
      <c r="H2913" s="5" t="s">
        <v>38</v>
      </c>
      <c r="I2913" s="5" t="s">
        <v>22</v>
      </c>
      <c r="J2913" s="5" t="s">
        <v>23</v>
      </c>
      <c r="K2913" s="5" t="s">
        <v>4262</v>
      </c>
      <c r="L2913" s="5">
        <v>4017.56</v>
      </c>
      <c r="M2913" s="5">
        <v>6</v>
      </c>
      <c r="N2913" s="5">
        <v>6</v>
      </c>
      <c r="O2913" s="5">
        <v>0.1</v>
      </c>
      <c r="P2913" s="5">
        <v>0.1</v>
      </c>
      <c r="Q2913" s="5">
        <v>175.28</v>
      </c>
      <c r="R2913" s="5">
        <v>175.28</v>
      </c>
      <c r="S2913" s="5" t="s">
        <v>14</v>
      </c>
      <c r="T2913" s="5" t="s">
        <v>11777</v>
      </c>
      <c r="U2913" s="7">
        <v>4.3628471012256198E-2</v>
      </c>
      <c r="V2913" s="5" t="str">
        <f>TEXT(superstore_excel!$B2913, "MMMM")</f>
        <v>February</v>
      </c>
      <c r="W2913" s="5">
        <f>YEAR(superstore_excel!$B2913)</f>
        <v>2025</v>
      </c>
      <c r="X2913" s="29"/>
    </row>
    <row r="2914" spans="1:24" x14ac:dyDescent="0.3">
      <c r="A2914" s="26" t="s">
        <v>4263</v>
      </c>
      <c r="B2914" s="2">
        <v>45382</v>
      </c>
      <c r="C2914" s="2">
        <v>45785</v>
      </c>
      <c r="D2914" s="3" t="s">
        <v>17</v>
      </c>
      <c r="E2914" s="3" t="s">
        <v>1757</v>
      </c>
      <c r="F2914" s="3" t="s">
        <v>4264</v>
      </c>
      <c r="G2914" s="3" t="s">
        <v>44</v>
      </c>
      <c r="H2914" s="3" t="s">
        <v>62</v>
      </c>
      <c r="I2914" s="3" t="s">
        <v>30</v>
      </c>
      <c r="J2914" s="3" t="s">
        <v>31</v>
      </c>
      <c r="K2914" s="3" t="s">
        <v>4265</v>
      </c>
      <c r="L2914" s="3">
        <v>605.87</v>
      </c>
      <c r="M2914" s="3">
        <v>4</v>
      </c>
      <c r="N2914" s="3">
        <v>4</v>
      </c>
      <c r="O2914" s="3">
        <v>0.2</v>
      </c>
      <c r="P2914" s="3">
        <v>0.2</v>
      </c>
      <c r="Q2914" s="3">
        <v>-26.37</v>
      </c>
      <c r="R2914" s="3">
        <v>-26.37</v>
      </c>
      <c r="S2914" s="3" t="s">
        <v>84</v>
      </c>
      <c r="T2914" s="3" t="s">
        <v>11785</v>
      </c>
      <c r="U2914" s="6">
        <v>-4.3524188357238355E-2</v>
      </c>
      <c r="V2914" s="3" t="str">
        <f>TEXT(superstore_excel!$B2914, "MMMM")</f>
        <v>March</v>
      </c>
      <c r="W2914" s="3">
        <f>YEAR(superstore_excel!$B2914)</f>
        <v>2024</v>
      </c>
      <c r="X2914" s="27"/>
    </row>
    <row r="2915" spans="1:24" x14ac:dyDescent="0.3">
      <c r="A2915" s="28" t="s">
        <v>4266</v>
      </c>
      <c r="B2915" s="4">
        <v>45102</v>
      </c>
      <c r="C2915" s="4">
        <v>45778</v>
      </c>
      <c r="D2915" s="5" t="s">
        <v>34</v>
      </c>
      <c r="E2915" s="5" t="s">
        <v>4267</v>
      </c>
      <c r="F2915" s="5" t="s">
        <v>4268</v>
      </c>
      <c r="G2915" s="5" t="s">
        <v>20</v>
      </c>
      <c r="H2915" s="5" t="s">
        <v>38</v>
      </c>
      <c r="I2915" s="5" t="s">
        <v>22</v>
      </c>
      <c r="J2915" s="5" t="s">
        <v>173</v>
      </c>
      <c r="K2915" s="5" t="s">
        <v>4269</v>
      </c>
      <c r="L2915" s="5">
        <v>2593.11</v>
      </c>
      <c r="M2915" s="5">
        <v>10</v>
      </c>
      <c r="N2915" s="5">
        <v>10</v>
      </c>
      <c r="O2915" s="5">
        <v>0.2</v>
      </c>
      <c r="P2915" s="5">
        <v>0.2</v>
      </c>
      <c r="Q2915" s="5">
        <v>-1.78</v>
      </c>
      <c r="R2915" s="5">
        <v>-1.78</v>
      </c>
      <c r="S2915" s="5" t="s">
        <v>84</v>
      </c>
      <c r="T2915" s="5" t="s">
        <v>11764</v>
      </c>
      <c r="U2915" s="7">
        <v>-6.8643443587044128E-4</v>
      </c>
      <c r="V2915" s="5" t="str">
        <f>TEXT(superstore_excel!$B2915, "MMMM")</f>
        <v>June</v>
      </c>
      <c r="W2915" s="5">
        <f>YEAR(superstore_excel!$B2915)</f>
        <v>2023</v>
      </c>
      <c r="X2915" s="29"/>
    </row>
    <row r="2916" spans="1:24" x14ac:dyDescent="0.3">
      <c r="A2916" s="26" t="s">
        <v>4270</v>
      </c>
      <c r="B2916" s="2">
        <v>45479</v>
      </c>
      <c r="C2916" s="2">
        <v>45785</v>
      </c>
      <c r="D2916" s="3" t="s">
        <v>17</v>
      </c>
      <c r="E2916" s="3" t="s">
        <v>4271</v>
      </c>
      <c r="F2916" s="3" t="s">
        <v>4272</v>
      </c>
      <c r="G2916" s="3" t="s">
        <v>44</v>
      </c>
      <c r="H2916" s="3" t="s">
        <v>29</v>
      </c>
      <c r="I2916" s="3" t="s">
        <v>45</v>
      </c>
      <c r="J2916" s="3" t="s">
        <v>46</v>
      </c>
      <c r="K2916" s="3" t="s">
        <v>4273</v>
      </c>
      <c r="L2916" s="3">
        <v>3117.17</v>
      </c>
      <c r="M2916" s="3">
        <v>5</v>
      </c>
      <c r="N2916" s="3">
        <v>5</v>
      </c>
      <c r="O2916" s="3">
        <v>0.38</v>
      </c>
      <c r="P2916" s="3">
        <v>0.38</v>
      </c>
      <c r="Q2916" s="3">
        <v>512.84</v>
      </c>
      <c r="R2916" s="3">
        <v>512.84</v>
      </c>
      <c r="S2916" s="3" t="s">
        <v>14</v>
      </c>
      <c r="T2916" s="3" t="s">
        <v>11779</v>
      </c>
      <c r="U2916" s="6">
        <v>0.16452102387742729</v>
      </c>
      <c r="V2916" s="3" t="str">
        <f>TEXT(superstore_excel!$B2916, "MMMM")</f>
        <v>July</v>
      </c>
      <c r="W2916" s="3">
        <f>YEAR(superstore_excel!$B2916)</f>
        <v>2024</v>
      </c>
      <c r="X2916" s="27"/>
    </row>
    <row r="2917" spans="1:24" x14ac:dyDescent="0.3">
      <c r="A2917" s="28" t="s">
        <v>4274</v>
      </c>
      <c r="B2917" s="4">
        <v>45427</v>
      </c>
      <c r="C2917" s="4">
        <v>45781</v>
      </c>
      <c r="D2917" s="5" t="s">
        <v>26</v>
      </c>
      <c r="E2917" s="5" t="s">
        <v>4275</v>
      </c>
      <c r="F2917" s="5" t="s">
        <v>4276</v>
      </c>
      <c r="G2917" s="5" t="s">
        <v>37</v>
      </c>
      <c r="H2917" s="5" t="s">
        <v>21</v>
      </c>
      <c r="I2917" s="5" t="s">
        <v>22</v>
      </c>
      <c r="J2917" s="5" t="s">
        <v>131</v>
      </c>
      <c r="K2917" s="5" t="s">
        <v>4277</v>
      </c>
      <c r="L2917" s="5">
        <v>781.76</v>
      </c>
      <c r="M2917" s="5">
        <v>5</v>
      </c>
      <c r="N2917" s="5">
        <v>5</v>
      </c>
      <c r="O2917" s="5">
        <v>0.26</v>
      </c>
      <c r="P2917" s="5">
        <v>0.26</v>
      </c>
      <c r="Q2917" s="5">
        <v>917.88</v>
      </c>
      <c r="R2917" s="5">
        <v>917.88</v>
      </c>
      <c r="S2917" s="5" t="s">
        <v>14</v>
      </c>
      <c r="T2917" s="5" t="s">
        <v>11781</v>
      </c>
      <c r="U2917" s="7">
        <v>1.1741199345067539</v>
      </c>
      <c r="V2917" s="5" t="str">
        <f>TEXT(superstore_excel!$B2917, "MMMM")</f>
        <v>May</v>
      </c>
      <c r="W2917" s="5">
        <f>YEAR(superstore_excel!$B2917)</f>
        <v>2024</v>
      </c>
      <c r="X2917" s="29"/>
    </row>
    <row r="2918" spans="1:24" x14ac:dyDescent="0.3">
      <c r="A2918" s="26" t="s">
        <v>4278</v>
      </c>
      <c r="B2918" s="2">
        <v>45369</v>
      </c>
      <c r="C2918" s="2">
        <v>45759</v>
      </c>
      <c r="D2918" s="3" t="s">
        <v>17</v>
      </c>
      <c r="E2918" s="3" t="s">
        <v>4279</v>
      </c>
      <c r="F2918" s="3" t="s">
        <v>4280</v>
      </c>
      <c r="G2918" s="3" t="s">
        <v>20</v>
      </c>
      <c r="H2918" s="3" t="s">
        <v>38</v>
      </c>
      <c r="I2918" s="3" t="s">
        <v>22</v>
      </c>
      <c r="J2918" s="3" t="s">
        <v>281</v>
      </c>
      <c r="K2918" s="3" t="s">
        <v>4281</v>
      </c>
      <c r="L2918" s="3">
        <v>2495.04</v>
      </c>
      <c r="M2918" s="3">
        <v>8</v>
      </c>
      <c r="N2918" s="3">
        <v>8</v>
      </c>
      <c r="O2918" s="3">
        <v>0.22</v>
      </c>
      <c r="P2918" s="3">
        <v>0.22</v>
      </c>
      <c r="Q2918" s="3">
        <v>-39.14</v>
      </c>
      <c r="R2918" s="3">
        <v>-39.14</v>
      </c>
      <c r="S2918" s="3" t="s">
        <v>84</v>
      </c>
      <c r="T2918" s="3" t="s">
        <v>11785</v>
      </c>
      <c r="U2918" s="6">
        <v>-1.5687123252533026E-2</v>
      </c>
      <c r="V2918" s="3" t="str">
        <f>TEXT(superstore_excel!$B2918, "MMMM")</f>
        <v>March</v>
      </c>
      <c r="W2918" s="3">
        <f>YEAR(superstore_excel!$B2918)</f>
        <v>2024</v>
      </c>
      <c r="X2918" s="27"/>
    </row>
    <row r="2919" spans="1:24" x14ac:dyDescent="0.3">
      <c r="A2919" s="28" t="s">
        <v>4282</v>
      </c>
      <c r="B2919" s="4">
        <v>45683</v>
      </c>
      <c r="C2919" s="4">
        <v>45773</v>
      </c>
      <c r="D2919" s="5" t="s">
        <v>54</v>
      </c>
      <c r="E2919" s="5" t="s">
        <v>4283</v>
      </c>
      <c r="F2919" s="5" t="s">
        <v>4284</v>
      </c>
      <c r="G2919" s="5" t="s">
        <v>44</v>
      </c>
      <c r="H2919" s="5" t="s">
        <v>38</v>
      </c>
      <c r="I2919" s="5" t="s">
        <v>45</v>
      </c>
      <c r="J2919" s="5" t="s">
        <v>51</v>
      </c>
      <c r="K2919" s="5" t="s">
        <v>4285</v>
      </c>
      <c r="L2919" s="5">
        <v>4270.7299999999996</v>
      </c>
      <c r="M2919" s="5">
        <v>5</v>
      </c>
      <c r="N2919" s="5">
        <v>5</v>
      </c>
      <c r="O2919" s="5">
        <v>0.01</v>
      </c>
      <c r="P2919" s="5">
        <v>0.01</v>
      </c>
      <c r="Q2919" s="5">
        <v>-83.03</v>
      </c>
      <c r="R2919" s="5">
        <v>-83.03</v>
      </c>
      <c r="S2919" s="5" t="s">
        <v>84</v>
      </c>
      <c r="T2919" s="5" t="s">
        <v>11778</v>
      </c>
      <c r="U2919" s="7">
        <v>-1.9441641124585261E-2</v>
      </c>
      <c r="V2919" s="5" t="str">
        <f>TEXT(superstore_excel!$B2919, "MMMM")</f>
        <v>January</v>
      </c>
      <c r="W2919" s="5">
        <f>YEAR(superstore_excel!$B2919)</f>
        <v>2025</v>
      </c>
      <c r="X2919" s="29"/>
    </row>
    <row r="2920" spans="1:24" x14ac:dyDescent="0.3">
      <c r="A2920" s="26" t="s">
        <v>4286</v>
      </c>
      <c r="B2920" s="2">
        <v>45037</v>
      </c>
      <c r="C2920" s="2">
        <v>45776</v>
      </c>
      <c r="D2920" s="3" t="s">
        <v>17</v>
      </c>
      <c r="E2920" s="3" t="s">
        <v>4287</v>
      </c>
      <c r="F2920" s="3" t="s">
        <v>4288</v>
      </c>
      <c r="G2920" s="3" t="s">
        <v>37</v>
      </c>
      <c r="H2920" s="3" t="s">
        <v>62</v>
      </c>
      <c r="I2920" s="3" t="s">
        <v>22</v>
      </c>
      <c r="J2920" s="3" t="s">
        <v>173</v>
      </c>
      <c r="K2920" s="3" t="s">
        <v>4289</v>
      </c>
      <c r="L2920" s="3">
        <v>3189.55</v>
      </c>
      <c r="M2920" s="3">
        <v>6</v>
      </c>
      <c r="N2920" s="3">
        <v>6</v>
      </c>
      <c r="O2920" s="3">
        <v>0.34</v>
      </c>
      <c r="P2920" s="3">
        <v>0.34</v>
      </c>
      <c r="Q2920" s="3">
        <v>897.91</v>
      </c>
      <c r="R2920" s="3">
        <v>897.91</v>
      </c>
      <c r="S2920" s="3" t="s">
        <v>14</v>
      </c>
      <c r="T2920" s="3" t="s">
        <v>11787</v>
      </c>
      <c r="U2920" s="6">
        <v>0.28151620134501731</v>
      </c>
      <c r="V2920" s="3" t="str">
        <f>TEXT(superstore_excel!$B2920, "MMMM")</f>
        <v>April</v>
      </c>
      <c r="W2920" s="3">
        <f>YEAR(superstore_excel!$B2920)</f>
        <v>2023</v>
      </c>
      <c r="X2920" s="27"/>
    </row>
    <row r="2921" spans="1:24" x14ac:dyDescent="0.3">
      <c r="A2921" s="28" t="s">
        <v>4290</v>
      </c>
      <c r="B2921" s="4">
        <v>45559</v>
      </c>
      <c r="C2921" s="4">
        <v>45779</v>
      </c>
      <c r="D2921" s="5" t="s">
        <v>26</v>
      </c>
      <c r="E2921" s="5" t="s">
        <v>4291</v>
      </c>
      <c r="F2921" s="5" t="s">
        <v>4292</v>
      </c>
      <c r="G2921" s="5" t="s">
        <v>20</v>
      </c>
      <c r="H2921" s="5" t="s">
        <v>62</v>
      </c>
      <c r="I2921" s="5" t="s">
        <v>30</v>
      </c>
      <c r="J2921" s="5" t="s">
        <v>31</v>
      </c>
      <c r="K2921" s="5" t="s">
        <v>4293</v>
      </c>
      <c r="L2921" s="5">
        <v>2073.02</v>
      </c>
      <c r="M2921" s="5">
        <v>3</v>
      </c>
      <c r="N2921" s="5">
        <v>3</v>
      </c>
      <c r="O2921" s="5">
        <v>0.03</v>
      </c>
      <c r="P2921" s="5">
        <v>0.03</v>
      </c>
      <c r="Q2921" s="5">
        <v>612.85</v>
      </c>
      <c r="R2921" s="5">
        <v>612.85</v>
      </c>
      <c r="S2921" s="5" t="s">
        <v>14</v>
      </c>
      <c r="T2921" s="5" t="s">
        <v>11774</v>
      </c>
      <c r="U2921" s="7">
        <v>0.29563149414863343</v>
      </c>
      <c r="V2921" s="5" t="str">
        <f>TEXT(superstore_excel!$B2921, "MMMM")</f>
        <v>September</v>
      </c>
      <c r="W2921" s="5">
        <f>YEAR(superstore_excel!$B2921)</f>
        <v>2024</v>
      </c>
      <c r="X2921" s="29"/>
    </row>
    <row r="2922" spans="1:24" x14ac:dyDescent="0.3">
      <c r="A2922" s="26" t="s">
        <v>4294</v>
      </c>
      <c r="B2922" s="2">
        <v>45246</v>
      </c>
      <c r="C2922" s="2">
        <v>45779</v>
      </c>
      <c r="D2922" s="3" t="s">
        <v>54</v>
      </c>
      <c r="E2922" s="3" t="s">
        <v>2929</v>
      </c>
      <c r="F2922" s="3" t="s">
        <v>4295</v>
      </c>
      <c r="G2922" s="3" t="s">
        <v>37</v>
      </c>
      <c r="H2922" s="3" t="s">
        <v>62</v>
      </c>
      <c r="I2922" s="3" t="s">
        <v>30</v>
      </c>
      <c r="J2922" s="3" t="s">
        <v>101</v>
      </c>
      <c r="K2922" s="3" t="s">
        <v>4296</v>
      </c>
      <c r="L2922" s="3">
        <v>2165.4699999999998</v>
      </c>
      <c r="M2922" s="3">
        <v>7</v>
      </c>
      <c r="N2922" s="3">
        <v>7</v>
      </c>
      <c r="O2922" s="3">
        <v>0.27</v>
      </c>
      <c r="P2922" s="3">
        <v>0.27</v>
      </c>
      <c r="Q2922" s="3">
        <v>478.2</v>
      </c>
      <c r="R2922" s="3">
        <v>478.2</v>
      </c>
      <c r="S2922" s="3" t="s">
        <v>14</v>
      </c>
      <c r="T2922" s="3" t="s">
        <v>11766</v>
      </c>
      <c r="U2922" s="6">
        <v>0.22082965822662057</v>
      </c>
      <c r="V2922" s="3" t="str">
        <f>TEXT(superstore_excel!$B2922, "MMMM")</f>
        <v>November</v>
      </c>
      <c r="W2922" s="3">
        <f>YEAR(superstore_excel!$B2922)</f>
        <v>2023</v>
      </c>
      <c r="X2922" s="27"/>
    </row>
    <row r="2923" spans="1:24" x14ac:dyDescent="0.3">
      <c r="A2923" s="28" t="s">
        <v>4297</v>
      </c>
      <c r="B2923" s="4">
        <v>45633</v>
      </c>
      <c r="C2923" s="4">
        <v>45770</v>
      </c>
      <c r="D2923" s="5" t="s">
        <v>26</v>
      </c>
      <c r="E2923" s="5" t="s">
        <v>4298</v>
      </c>
      <c r="F2923" s="5" t="s">
        <v>4299</v>
      </c>
      <c r="G2923" s="5" t="s">
        <v>20</v>
      </c>
      <c r="H2923" s="5" t="s">
        <v>29</v>
      </c>
      <c r="I2923" s="5" t="s">
        <v>30</v>
      </c>
      <c r="J2923" s="5" t="s">
        <v>39</v>
      </c>
      <c r="K2923" s="5" t="s">
        <v>4300</v>
      </c>
      <c r="L2923" s="5">
        <v>2794.77</v>
      </c>
      <c r="M2923" s="5">
        <v>9</v>
      </c>
      <c r="N2923" s="5">
        <v>9</v>
      </c>
      <c r="O2923" s="5">
        <v>0.46</v>
      </c>
      <c r="P2923" s="5">
        <v>0.46</v>
      </c>
      <c r="Q2923" s="5">
        <v>888.18</v>
      </c>
      <c r="R2923" s="5">
        <v>888.18</v>
      </c>
      <c r="S2923" s="5" t="s">
        <v>14</v>
      </c>
      <c r="T2923" s="5" t="s">
        <v>11771</v>
      </c>
      <c r="U2923" s="7">
        <v>0.3178007492566472</v>
      </c>
      <c r="V2923" s="5" t="str">
        <f>TEXT(superstore_excel!$B2923, "MMMM")</f>
        <v>December</v>
      </c>
      <c r="W2923" s="5">
        <f>YEAR(superstore_excel!$B2923)</f>
        <v>2024</v>
      </c>
      <c r="X2923" s="29"/>
    </row>
    <row r="2924" spans="1:24" x14ac:dyDescent="0.3">
      <c r="A2924" s="26" t="s">
        <v>4301</v>
      </c>
      <c r="B2924" s="2">
        <v>45397</v>
      </c>
      <c r="C2924" s="2">
        <v>45758</v>
      </c>
      <c r="D2924" s="3" t="s">
        <v>34</v>
      </c>
      <c r="E2924" s="3" t="s">
        <v>4302</v>
      </c>
      <c r="F2924" s="3" t="s">
        <v>4303</v>
      </c>
      <c r="G2924" s="3" t="s">
        <v>37</v>
      </c>
      <c r="H2924" s="3" t="s">
        <v>62</v>
      </c>
      <c r="I2924" s="3" t="s">
        <v>22</v>
      </c>
      <c r="J2924" s="3" t="s">
        <v>23</v>
      </c>
      <c r="K2924" s="3" t="s">
        <v>4304</v>
      </c>
      <c r="L2924" s="3">
        <v>2273.77</v>
      </c>
      <c r="M2924" s="3">
        <v>6</v>
      </c>
      <c r="N2924" s="3">
        <v>6</v>
      </c>
      <c r="O2924" s="3">
        <v>0.2</v>
      </c>
      <c r="P2924" s="3">
        <v>0.2</v>
      </c>
      <c r="Q2924" s="3">
        <v>205.74</v>
      </c>
      <c r="R2924" s="3">
        <v>205.74</v>
      </c>
      <c r="S2924" s="3" t="s">
        <v>14</v>
      </c>
      <c r="T2924" s="3" t="s">
        <v>11765</v>
      </c>
      <c r="U2924" s="6">
        <v>9.0484085901388442E-2</v>
      </c>
      <c r="V2924" s="3" t="str">
        <f>TEXT(superstore_excel!$B2924, "MMMM")</f>
        <v>April</v>
      </c>
      <c r="W2924" s="3">
        <f>YEAR(superstore_excel!$B2924)</f>
        <v>2024</v>
      </c>
      <c r="X2924" s="27"/>
    </row>
    <row r="2925" spans="1:24" x14ac:dyDescent="0.3">
      <c r="A2925" s="28" t="s">
        <v>4305</v>
      </c>
      <c r="B2925" s="4">
        <v>45072</v>
      </c>
      <c r="C2925" s="4">
        <v>45785</v>
      </c>
      <c r="D2925" s="5" t="s">
        <v>34</v>
      </c>
      <c r="E2925" s="5" t="s">
        <v>4306</v>
      </c>
      <c r="F2925" s="5" t="s">
        <v>4307</v>
      </c>
      <c r="G2925" s="5" t="s">
        <v>44</v>
      </c>
      <c r="H2925" s="5" t="s">
        <v>38</v>
      </c>
      <c r="I2925" s="5" t="s">
        <v>30</v>
      </c>
      <c r="J2925" s="5" t="s">
        <v>39</v>
      </c>
      <c r="K2925" s="5" t="s">
        <v>4308</v>
      </c>
      <c r="L2925" s="5">
        <v>4941.47</v>
      </c>
      <c r="M2925" s="5">
        <v>2</v>
      </c>
      <c r="N2925" s="5">
        <v>2</v>
      </c>
      <c r="O2925" s="5">
        <v>0.23</v>
      </c>
      <c r="P2925" s="5">
        <v>0.23</v>
      </c>
      <c r="Q2925" s="5">
        <v>875.7</v>
      </c>
      <c r="R2925" s="5">
        <v>875.7</v>
      </c>
      <c r="S2925" s="5" t="s">
        <v>14</v>
      </c>
      <c r="T2925" s="5" t="s">
        <v>11780</v>
      </c>
      <c r="U2925" s="7">
        <v>0.17721447261644815</v>
      </c>
      <c r="V2925" s="5" t="str">
        <f>TEXT(superstore_excel!$B2925, "MMMM")</f>
        <v>May</v>
      </c>
      <c r="W2925" s="5">
        <f>YEAR(superstore_excel!$B2925)</f>
        <v>2023</v>
      </c>
      <c r="X2925" s="29"/>
    </row>
    <row r="2926" spans="1:24" x14ac:dyDescent="0.3">
      <c r="A2926" s="26" t="s">
        <v>4309</v>
      </c>
      <c r="B2926" s="2">
        <v>45388</v>
      </c>
      <c r="C2926" s="2">
        <v>45774</v>
      </c>
      <c r="D2926" s="3" t="s">
        <v>34</v>
      </c>
      <c r="E2926" s="3" t="s">
        <v>4310</v>
      </c>
      <c r="F2926" s="3" t="s">
        <v>4311</v>
      </c>
      <c r="G2926" s="3" t="s">
        <v>44</v>
      </c>
      <c r="H2926" s="3" t="s">
        <v>21</v>
      </c>
      <c r="I2926" s="3" t="s">
        <v>45</v>
      </c>
      <c r="J2926" s="3" t="s">
        <v>51</v>
      </c>
      <c r="K2926" s="3" t="s">
        <v>4312</v>
      </c>
      <c r="L2926" s="3">
        <v>1204.3900000000001</v>
      </c>
      <c r="M2926" s="3">
        <v>6</v>
      </c>
      <c r="N2926" s="3">
        <v>6</v>
      </c>
      <c r="O2926" s="3">
        <v>0.08</v>
      </c>
      <c r="P2926" s="3">
        <v>0.08</v>
      </c>
      <c r="Q2926" s="3">
        <v>738.62</v>
      </c>
      <c r="R2926" s="3">
        <v>738.62</v>
      </c>
      <c r="S2926" s="3" t="s">
        <v>14</v>
      </c>
      <c r="T2926" s="3" t="s">
        <v>11765</v>
      </c>
      <c r="U2926" s="6">
        <v>0.61327310920881106</v>
      </c>
      <c r="V2926" s="3" t="str">
        <f>TEXT(superstore_excel!$B2926, "MMMM")</f>
        <v>April</v>
      </c>
      <c r="W2926" s="3">
        <f>YEAR(superstore_excel!$B2926)</f>
        <v>2024</v>
      </c>
      <c r="X2926" s="27"/>
    </row>
    <row r="2927" spans="1:24" x14ac:dyDescent="0.3">
      <c r="A2927" s="28" t="s">
        <v>4313</v>
      </c>
      <c r="B2927" s="4">
        <v>45286</v>
      </c>
      <c r="C2927" s="4">
        <v>45765</v>
      </c>
      <c r="D2927" s="5" t="s">
        <v>34</v>
      </c>
      <c r="E2927" s="5" t="s">
        <v>4314</v>
      </c>
      <c r="F2927" s="5" t="s">
        <v>4315</v>
      </c>
      <c r="G2927" s="5" t="s">
        <v>44</v>
      </c>
      <c r="H2927" s="5" t="s">
        <v>38</v>
      </c>
      <c r="I2927" s="5" t="s">
        <v>22</v>
      </c>
      <c r="J2927" s="5" t="s">
        <v>23</v>
      </c>
      <c r="K2927" s="5" t="s">
        <v>4316</v>
      </c>
      <c r="L2927" s="5">
        <v>2725.13</v>
      </c>
      <c r="M2927" s="5">
        <v>2</v>
      </c>
      <c r="N2927" s="5">
        <v>2</v>
      </c>
      <c r="O2927" s="5">
        <v>0.32</v>
      </c>
      <c r="P2927" s="5">
        <v>0.32</v>
      </c>
      <c r="Q2927" s="5">
        <v>468.82</v>
      </c>
      <c r="R2927" s="5">
        <v>468.82</v>
      </c>
      <c r="S2927" s="5" t="s">
        <v>14</v>
      </c>
      <c r="T2927" s="5" t="s">
        <v>11776</v>
      </c>
      <c r="U2927" s="7">
        <v>0.1720358294833641</v>
      </c>
      <c r="V2927" s="5" t="str">
        <f>TEXT(superstore_excel!$B2927, "MMMM")</f>
        <v>December</v>
      </c>
      <c r="W2927" s="5">
        <f>YEAR(superstore_excel!$B2927)</f>
        <v>2023</v>
      </c>
      <c r="X2927" s="29"/>
    </row>
    <row r="2928" spans="1:24" x14ac:dyDescent="0.3">
      <c r="A2928" s="26" t="s">
        <v>4317</v>
      </c>
      <c r="B2928" s="2">
        <v>45058</v>
      </c>
      <c r="C2928" s="2">
        <v>45764</v>
      </c>
      <c r="D2928" s="3" t="s">
        <v>26</v>
      </c>
      <c r="E2928" s="3" t="s">
        <v>4318</v>
      </c>
      <c r="F2928" s="3" t="s">
        <v>4319</v>
      </c>
      <c r="G2928" s="3" t="s">
        <v>44</v>
      </c>
      <c r="H2928" s="3" t="s">
        <v>29</v>
      </c>
      <c r="I2928" s="3" t="s">
        <v>45</v>
      </c>
      <c r="J2928" s="3" t="s">
        <v>51</v>
      </c>
      <c r="K2928" s="3" t="s">
        <v>4320</v>
      </c>
      <c r="L2928" s="3">
        <v>1521.72</v>
      </c>
      <c r="M2928" s="3">
        <v>5</v>
      </c>
      <c r="N2928" s="3">
        <v>5</v>
      </c>
      <c r="O2928" s="3">
        <v>0.24</v>
      </c>
      <c r="P2928" s="3">
        <v>0.24</v>
      </c>
      <c r="Q2928" s="3">
        <v>826.26</v>
      </c>
      <c r="R2928" s="3">
        <v>826.26</v>
      </c>
      <c r="S2928" s="3" t="s">
        <v>14</v>
      </c>
      <c r="T2928" s="3" t="s">
        <v>11780</v>
      </c>
      <c r="U2928" s="6">
        <v>0.54297768314801675</v>
      </c>
      <c r="V2928" s="3" t="str">
        <f>TEXT(superstore_excel!$B2928, "MMMM")</f>
        <v>May</v>
      </c>
      <c r="W2928" s="3">
        <f>YEAR(superstore_excel!$B2928)</f>
        <v>2023</v>
      </c>
      <c r="X2928" s="27"/>
    </row>
    <row r="2929" spans="1:24" x14ac:dyDescent="0.3">
      <c r="A2929" s="28" t="s">
        <v>4321</v>
      </c>
      <c r="B2929" s="4">
        <v>45085</v>
      </c>
      <c r="C2929" s="4">
        <v>45775</v>
      </c>
      <c r="D2929" s="5" t="s">
        <v>17</v>
      </c>
      <c r="E2929" s="5" t="s">
        <v>2617</v>
      </c>
      <c r="F2929" s="5" t="s">
        <v>4322</v>
      </c>
      <c r="G2929" s="5" t="s">
        <v>37</v>
      </c>
      <c r="H2929" s="5" t="s">
        <v>29</v>
      </c>
      <c r="I2929" s="5" t="s">
        <v>30</v>
      </c>
      <c r="J2929" s="5" t="s">
        <v>101</v>
      </c>
      <c r="K2929" s="5" t="s">
        <v>4323</v>
      </c>
      <c r="L2929" s="5">
        <v>4509.26</v>
      </c>
      <c r="M2929" s="5">
        <v>5</v>
      </c>
      <c r="N2929" s="5">
        <v>5</v>
      </c>
      <c r="O2929" s="5">
        <v>0.18</v>
      </c>
      <c r="P2929" s="5">
        <v>0.18</v>
      </c>
      <c r="Q2929" s="5">
        <v>209.85</v>
      </c>
      <c r="R2929" s="5">
        <v>209.85</v>
      </c>
      <c r="S2929" s="5" t="s">
        <v>14</v>
      </c>
      <c r="T2929" s="5" t="s">
        <v>11764</v>
      </c>
      <c r="U2929" s="7">
        <v>4.6537569357278132E-2</v>
      </c>
      <c r="V2929" s="5" t="str">
        <f>TEXT(superstore_excel!$B2929, "MMMM")</f>
        <v>June</v>
      </c>
      <c r="W2929" s="5">
        <f>YEAR(superstore_excel!$B2929)</f>
        <v>2023</v>
      </c>
      <c r="X2929" s="29"/>
    </row>
    <row r="2930" spans="1:24" x14ac:dyDescent="0.3">
      <c r="A2930" s="26" t="s">
        <v>4324</v>
      </c>
      <c r="B2930" s="2">
        <v>45283</v>
      </c>
      <c r="C2930" s="2">
        <v>45781</v>
      </c>
      <c r="D2930" s="3" t="s">
        <v>26</v>
      </c>
      <c r="E2930" s="3" t="s">
        <v>4325</v>
      </c>
      <c r="F2930" s="3" t="s">
        <v>4326</v>
      </c>
      <c r="G2930" s="3" t="s">
        <v>37</v>
      </c>
      <c r="H2930" s="3" t="s">
        <v>38</v>
      </c>
      <c r="I2930" s="3" t="s">
        <v>30</v>
      </c>
      <c r="J2930" s="3" t="s">
        <v>126</v>
      </c>
      <c r="K2930" s="3" t="s">
        <v>4327</v>
      </c>
      <c r="L2930" s="3">
        <v>4279.24</v>
      </c>
      <c r="M2930" s="3">
        <v>4</v>
      </c>
      <c r="N2930" s="3">
        <v>4</v>
      </c>
      <c r="O2930" s="3">
        <v>0.02</v>
      </c>
      <c r="P2930" s="3">
        <v>0.02</v>
      </c>
      <c r="Q2930" s="3">
        <v>404.35</v>
      </c>
      <c r="R2930" s="3">
        <v>404.35</v>
      </c>
      <c r="S2930" s="3" t="s">
        <v>14</v>
      </c>
      <c r="T2930" s="3" t="s">
        <v>11776</v>
      </c>
      <c r="U2930" s="6">
        <v>9.4491077854946218E-2</v>
      </c>
      <c r="V2930" s="3" t="str">
        <f>TEXT(superstore_excel!$B2930, "MMMM")</f>
        <v>December</v>
      </c>
      <c r="W2930" s="3">
        <f>YEAR(superstore_excel!$B2930)</f>
        <v>2023</v>
      </c>
      <c r="X2930" s="27"/>
    </row>
    <row r="2931" spans="1:24" x14ac:dyDescent="0.3">
      <c r="A2931" s="28" t="s">
        <v>4328</v>
      </c>
      <c r="B2931" s="4">
        <v>45084</v>
      </c>
      <c r="C2931" s="4">
        <v>45775</v>
      </c>
      <c r="D2931" s="5" t="s">
        <v>54</v>
      </c>
      <c r="E2931" s="5" t="s">
        <v>4329</v>
      </c>
      <c r="F2931" s="5" t="s">
        <v>4330</v>
      </c>
      <c r="G2931" s="5" t="s">
        <v>44</v>
      </c>
      <c r="H2931" s="5" t="s">
        <v>21</v>
      </c>
      <c r="I2931" s="5" t="s">
        <v>45</v>
      </c>
      <c r="J2931" s="5" t="s">
        <v>160</v>
      </c>
      <c r="K2931" s="5" t="s">
        <v>4331</v>
      </c>
      <c r="L2931" s="5">
        <v>4449.41</v>
      </c>
      <c r="M2931" s="5">
        <v>10</v>
      </c>
      <c r="N2931" s="5">
        <v>10</v>
      </c>
      <c r="O2931" s="5">
        <v>0.08</v>
      </c>
      <c r="P2931" s="5">
        <v>0.08</v>
      </c>
      <c r="Q2931" s="5">
        <v>631.29</v>
      </c>
      <c r="R2931" s="5">
        <v>631.29</v>
      </c>
      <c r="S2931" s="5" t="s">
        <v>14</v>
      </c>
      <c r="T2931" s="5" t="s">
        <v>11764</v>
      </c>
      <c r="U2931" s="7">
        <v>0.14188173263421441</v>
      </c>
      <c r="V2931" s="5" t="str">
        <f>TEXT(superstore_excel!$B2931, "MMMM")</f>
        <v>June</v>
      </c>
      <c r="W2931" s="5">
        <f>YEAR(superstore_excel!$B2931)</f>
        <v>2023</v>
      </c>
      <c r="X2931" s="29"/>
    </row>
    <row r="2932" spans="1:24" x14ac:dyDescent="0.3">
      <c r="A2932" s="26" t="s">
        <v>4332</v>
      </c>
      <c r="B2932" s="2">
        <v>45627</v>
      </c>
      <c r="C2932" s="2">
        <v>45771</v>
      </c>
      <c r="D2932" s="3" t="s">
        <v>34</v>
      </c>
      <c r="E2932" s="3" t="s">
        <v>3489</v>
      </c>
      <c r="F2932" s="3" t="s">
        <v>4333</v>
      </c>
      <c r="G2932" s="3" t="s">
        <v>20</v>
      </c>
      <c r="H2932" s="3" t="s">
        <v>38</v>
      </c>
      <c r="I2932" s="3" t="s">
        <v>22</v>
      </c>
      <c r="J2932" s="3" t="s">
        <v>23</v>
      </c>
      <c r="K2932" s="3" t="s">
        <v>4334</v>
      </c>
      <c r="L2932" s="3">
        <v>233.49</v>
      </c>
      <c r="M2932" s="3">
        <v>3</v>
      </c>
      <c r="N2932" s="3">
        <v>3</v>
      </c>
      <c r="O2932" s="3">
        <v>0.4</v>
      </c>
      <c r="P2932" s="3">
        <v>0.4</v>
      </c>
      <c r="Q2932" s="3">
        <v>423.39</v>
      </c>
      <c r="R2932" s="3">
        <v>423.39</v>
      </c>
      <c r="S2932" s="3" t="s">
        <v>14</v>
      </c>
      <c r="T2932" s="3" t="s">
        <v>11771</v>
      </c>
      <c r="U2932" s="6">
        <v>1.8133110625722728</v>
      </c>
      <c r="V2932" s="3" t="str">
        <f>TEXT(superstore_excel!$B2932, "MMMM")</f>
        <v>December</v>
      </c>
      <c r="W2932" s="3">
        <f>YEAR(superstore_excel!$B2932)</f>
        <v>2024</v>
      </c>
      <c r="X2932" s="27"/>
    </row>
    <row r="2933" spans="1:24" x14ac:dyDescent="0.3">
      <c r="A2933" s="28" t="s">
        <v>4335</v>
      </c>
      <c r="B2933" s="4">
        <v>45215</v>
      </c>
      <c r="C2933" s="4">
        <v>45772</v>
      </c>
      <c r="D2933" s="5" t="s">
        <v>26</v>
      </c>
      <c r="E2933" s="5" t="s">
        <v>4336</v>
      </c>
      <c r="F2933" s="5" t="s">
        <v>4337</v>
      </c>
      <c r="G2933" s="5" t="s">
        <v>20</v>
      </c>
      <c r="H2933" s="5" t="s">
        <v>62</v>
      </c>
      <c r="I2933" s="5" t="s">
        <v>22</v>
      </c>
      <c r="J2933" s="5" t="s">
        <v>281</v>
      </c>
      <c r="K2933" s="5" t="s">
        <v>4338</v>
      </c>
      <c r="L2933" s="5">
        <v>2436.81</v>
      </c>
      <c r="M2933" s="5">
        <v>3</v>
      </c>
      <c r="N2933" s="5">
        <v>3</v>
      </c>
      <c r="O2933" s="5">
        <v>7.0000000000000007E-2</v>
      </c>
      <c r="P2933" s="5">
        <v>7.0000000000000007E-2</v>
      </c>
      <c r="Q2933" s="5">
        <v>830.29</v>
      </c>
      <c r="R2933" s="5">
        <v>830.29</v>
      </c>
      <c r="S2933" s="5" t="s">
        <v>14</v>
      </c>
      <c r="T2933" s="5" t="s">
        <v>11783</v>
      </c>
      <c r="U2933" s="7">
        <v>0.34072824717561073</v>
      </c>
      <c r="V2933" s="5" t="str">
        <f>TEXT(superstore_excel!$B2933, "MMMM")</f>
        <v>October</v>
      </c>
      <c r="W2933" s="5">
        <f>YEAR(superstore_excel!$B2933)</f>
        <v>2023</v>
      </c>
      <c r="X2933" s="29"/>
    </row>
    <row r="2934" spans="1:24" x14ac:dyDescent="0.3">
      <c r="A2934" s="26" t="s">
        <v>4339</v>
      </c>
      <c r="B2934" s="2">
        <v>45167</v>
      </c>
      <c r="C2934" s="2">
        <v>45767</v>
      </c>
      <c r="D2934" s="3" t="s">
        <v>26</v>
      </c>
      <c r="E2934" s="3" t="s">
        <v>4340</v>
      </c>
      <c r="F2934" s="3" t="s">
        <v>4341</v>
      </c>
      <c r="G2934" s="3" t="s">
        <v>20</v>
      </c>
      <c r="H2934" s="3" t="s">
        <v>21</v>
      </c>
      <c r="I2934" s="3" t="s">
        <v>45</v>
      </c>
      <c r="J2934" s="3" t="s">
        <v>57</v>
      </c>
      <c r="K2934" s="3" t="s">
        <v>4342</v>
      </c>
      <c r="L2934" s="3">
        <v>3786.09</v>
      </c>
      <c r="M2934" s="3">
        <v>7</v>
      </c>
      <c r="N2934" s="3">
        <v>7</v>
      </c>
      <c r="O2934" s="3">
        <v>0.48</v>
      </c>
      <c r="P2934" s="3">
        <v>0.48</v>
      </c>
      <c r="Q2934" s="3">
        <v>368.83</v>
      </c>
      <c r="R2934" s="3">
        <v>368.83</v>
      </c>
      <c r="S2934" s="3" t="s">
        <v>14</v>
      </c>
      <c r="T2934" s="3" t="s">
        <v>11770</v>
      </c>
      <c r="U2934" s="6">
        <v>9.7417124262761834E-2</v>
      </c>
      <c r="V2934" s="3" t="str">
        <f>TEXT(superstore_excel!$B2934, "MMMM")</f>
        <v>August</v>
      </c>
      <c r="W2934" s="3">
        <f>YEAR(superstore_excel!$B2934)</f>
        <v>2023</v>
      </c>
      <c r="X2934" s="27"/>
    </row>
    <row r="2935" spans="1:24" x14ac:dyDescent="0.3">
      <c r="A2935" s="28" t="s">
        <v>4343</v>
      </c>
      <c r="B2935" s="4">
        <v>45487</v>
      </c>
      <c r="C2935" s="4">
        <v>45782</v>
      </c>
      <c r="D2935" s="5" t="s">
        <v>34</v>
      </c>
      <c r="E2935" s="5" t="s">
        <v>4344</v>
      </c>
      <c r="F2935" s="5" t="s">
        <v>4345</v>
      </c>
      <c r="G2935" s="5" t="s">
        <v>20</v>
      </c>
      <c r="H2935" s="5" t="s">
        <v>21</v>
      </c>
      <c r="I2935" s="5" t="s">
        <v>30</v>
      </c>
      <c r="J2935" s="5" t="s">
        <v>31</v>
      </c>
      <c r="K2935" s="5" t="s">
        <v>4346</v>
      </c>
      <c r="L2935" s="5">
        <v>1616.17</v>
      </c>
      <c r="M2935" s="5">
        <v>9</v>
      </c>
      <c r="N2935" s="5">
        <v>9</v>
      </c>
      <c r="O2935" s="5">
        <v>0.13</v>
      </c>
      <c r="P2935" s="5">
        <v>0.13</v>
      </c>
      <c r="Q2935" s="5">
        <v>67.36</v>
      </c>
      <c r="R2935" s="5">
        <v>67.36</v>
      </c>
      <c r="S2935" s="5" t="s">
        <v>14</v>
      </c>
      <c r="T2935" s="5" t="s">
        <v>11779</v>
      </c>
      <c r="U2935" s="7">
        <v>4.1678783791309078E-2</v>
      </c>
      <c r="V2935" s="5" t="str">
        <f>TEXT(superstore_excel!$B2935, "MMMM")</f>
        <v>July</v>
      </c>
      <c r="W2935" s="5">
        <f>YEAR(superstore_excel!$B2935)</f>
        <v>2024</v>
      </c>
      <c r="X2935" s="29"/>
    </row>
    <row r="2936" spans="1:24" x14ac:dyDescent="0.3">
      <c r="A2936" s="26" t="s">
        <v>4347</v>
      </c>
      <c r="B2936" s="2">
        <v>45559</v>
      </c>
      <c r="C2936" s="2">
        <v>45780</v>
      </c>
      <c r="D2936" s="3" t="s">
        <v>17</v>
      </c>
      <c r="E2936" s="3" t="s">
        <v>2913</v>
      </c>
      <c r="F2936" s="3" t="s">
        <v>4348</v>
      </c>
      <c r="G2936" s="3" t="s">
        <v>44</v>
      </c>
      <c r="H2936" s="3" t="s">
        <v>38</v>
      </c>
      <c r="I2936" s="3" t="s">
        <v>22</v>
      </c>
      <c r="J2936" s="3" t="s">
        <v>302</v>
      </c>
      <c r="K2936" s="3" t="s">
        <v>4349</v>
      </c>
      <c r="L2936" s="3">
        <v>2357.65</v>
      </c>
      <c r="M2936" s="3">
        <v>5</v>
      </c>
      <c r="N2936" s="3">
        <v>5</v>
      </c>
      <c r="O2936" s="3">
        <v>0.4</v>
      </c>
      <c r="P2936" s="3">
        <v>0.4</v>
      </c>
      <c r="Q2936" s="3">
        <v>302.48</v>
      </c>
      <c r="R2936" s="3">
        <v>302.48</v>
      </c>
      <c r="S2936" s="3" t="s">
        <v>14</v>
      </c>
      <c r="T2936" s="3" t="s">
        <v>11774</v>
      </c>
      <c r="U2936" s="6">
        <v>0.12829724513816723</v>
      </c>
      <c r="V2936" s="3" t="str">
        <f>TEXT(superstore_excel!$B2936, "MMMM")</f>
        <v>September</v>
      </c>
      <c r="W2936" s="3">
        <f>YEAR(superstore_excel!$B2936)</f>
        <v>2024</v>
      </c>
      <c r="X2936" s="27"/>
    </row>
    <row r="2937" spans="1:24" x14ac:dyDescent="0.3">
      <c r="A2937" s="28" t="s">
        <v>4350</v>
      </c>
      <c r="B2937" s="4">
        <v>45357</v>
      </c>
      <c r="C2937" s="4">
        <v>45766</v>
      </c>
      <c r="D2937" s="5" t="s">
        <v>17</v>
      </c>
      <c r="E2937" s="5" t="s">
        <v>4351</v>
      </c>
      <c r="F2937" s="5" t="s">
        <v>4352</v>
      </c>
      <c r="G2937" s="5" t="s">
        <v>20</v>
      </c>
      <c r="H2937" s="5" t="s">
        <v>62</v>
      </c>
      <c r="I2937" s="5" t="s">
        <v>22</v>
      </c>
      <c r="J2937" s="5" t="s">
        <v>281</v>
      </c>
      <c r="K2937" s="5" t="s">
        <v>4353</v>
      </c>
      <c r="L2937" s="5">
        <v>1897.07</v>
      </c>
      <c r="M2937" s="5">
        <v>5</v>
      </c>
      <c r="N2937" s="5">
        <v>5</v>
      </c>
      <c r="O2937" s="5">
        <v>0.03</v>
      </c>
      <c r="P2937" s="5">
        <v>0.03</v>
      </c>
      <c r="Q2937" s="5">
        <v>772.07</v>
      </c>
      <c r="R2937" s="5">
        <v>772.07</v>
      </c>
      <c r="S2937" s="5" t="s">
        <v>14</v>
      </c>
      <c r="T2937" s="5" t="s">
        <v>11785</v>
      </c>
      <c r="U2937" s="7">
        <v>0.406980237945885</v>
      </c>
      <c r="V2937" s="5" t="str">
        <f>TEXT(superstore_excel!$B2937, "MMMM")</f>
        <v>March</v>
      </c>
      <c r="W2937" s="5">
        <f>YEAR(superstore_excel!$B2937)</f>
        <v>2024</v>
      </c>
      <c r="X2937" s="29"/>
    </row>
    <row r="2938" spans="1:24" x14ac:dyDescent="0.3">
      <c r="A2938" s="26" t="s">
        <v>4354</v>
      </c>
      <c r="B2938" s="2">
        <v>45350</v>
      </c>
      <c r="C2938" s="2">
        <v>45757</v>
      </c>
      <c r="D2938" s="3" t="s">
        <v>34</v>
      </c>
      <c r="E2938" s="3" t="s">
        <v>389</v>
      </c>
      <c r="F2938" s="3" t="s">
        <v>4355</v>
      </c>
      <c r="G2938" s="3" t="s">
        <v>37</v>
      </c>
      <c r="H2938" s="3" t="s">
        <v>21</v>
      </c>
      <c r="I2938" s="3" t="s">
        <v>30</v>
      </c>
      <c r="J2938" s="3" t="s">
        <v>101</v>
      </c>
      <c r="K2938" s="3" t="s">
        <v>4356</v>
      </c>
      <c r="L2938" s="3">
        <v>3148.76</v>
      </c>
      <c r="M2938" s="3">
        <v>1</v>
      </c>
      <c r="N2938" s="3">
        <v>1</v>
      </c>
      <c r="O2938" s="3">
        <v>0.08</v>
      </c>
      <c r="P2938" s="3">
        <v>0.08</v>
      </c>
      <c r="Q2938" s="3">
        <v>541.17999999999995</v>
      </c>
      <c r="R2938" s="3">
        <v>541.17999999999995</v>
      </c>
      <c r="S2938" s="3" t="s">
        <v>14</v>
      </c>
      <c r="T2938" s="3" t="s">
        <v>11782</v>
      </c>
      <c r="U2938" s="6">
        <v>0.17187083169247575</v>
      </c>
      <c r="V2938" s="3" t="str">
        <f>TEXT(superstore_excel!$B2938, "MMMM")</f>
        <v>February</v>
      </c>
      <c r="W2938" s="3">
        <f>YEAR(superstore_excel!$B2938)</f>
        <v>2024</v>
      </c>
      <c r="X2938" s="27"/>
    </row>
    <row r="2939" spans="1:24" x14ac:dyDescent="0.3">
      <c r="A2939" s="28" t="s">
        <v>4357</v>
      </c>
      <c r="B2939" s="4">
        <v>45429</v>
      </c>
      <c r="C2939" s="4">
        <v>45767</v>
      </c>
      <c r="D2939" s="5" t="s">
        <v>26</v>
      </c>
      <c r="E2939" s="5" t="s">
        <v>4358</v>
      </c>
      <c r="F2939" s="5" t="s">
        <v>4359</v>
      </c>
      <c r="G2939" s="5" t="s">
        <v>44</v>
      </c>
      <c r="H2939" s="5" t="s">
        <v>62</v>
      </c>
      <c r="I2939" s="5" t="s">
        <v>30</v>
      </c>
      <c r="J2939" s="5" t="s">
        <v>31</v>
      </c>
      <c r="K2939" s="5" t="s">
        <v>4360</v>
      </c>
      <c r="L2939" s="5">
        <v>4077.67</v>
      </c>
      <c r="M2939" s="5">
        <v>8</v>
      </c>
      <c r="N2939" s="5">
        <v>8</v>
      </c>
      <c r="O2939" s="5">
        <v>0.3</v>
      </c>
      <c r="P2939" s="5">
        <v>0.3</v>
      </c>
      <c r="Q2939" s="5">
        <v>937.47</v>
      </c>
      <c r="R2939" s="5">
        <v>937.47</v>
      </c>
      <c r="S2939" s="5" t="s">
        <v>14</v>
      </c>
      <c r="T2939" s="5" t="s">
        <v>11781</v>
      </c>
      <c r="U2939" s="7">
        <v>0.22990335166896783</v>
      </c>
      <c r="V2939" s="5" t="str">
        <f>TEXT(superstore_excel!$B2939, "MMMM")</f>
        <v>May</v>
      </c>
      <c r="W2939" s="5">
        <f>YEAR(superstore_excel!$B2939)</f>
        <v>2024</v>
      </c>
      <c r="X2939" s="29"/>
    </row>
    <row r="2940" spans="1:24" x14ac:dyDescent="0.3">
      <c r="A2940" s="26" t="s">
        <v>4361</v>
      </c>
      <c r="B2940" s="2">
        <v>45341</v>
      </c>
      <c r="C2940" s="2">
        <v>45762</v>
      </c>
      <c r="D2940" s="3" t="s">
        <v>34</v>
      </c>
      <c r="E2940" s="3" t="s">
        <v>4362</v>
      </c>
      <c r="F2940" s="3" t="s">
        <v>4363</v>
      </c>
      <c r="G2940" s="3" t="s">
        <v>37</v>
      </c>
      <c r="H2940" s="3" t="s">
        <v>29</v>
      </c>
      <c r="I2940" s="3" t="s">
        <v>45</v>
      </c>
      <c r="J2940" s="3" t="s">
        <v>57</v>
      </c>
      <c r="K2940" s="3" t="s">
        <v>4364</v>
      </c>
      <c r="L2940" s="3">
        <v>2508.46</v>
      </c>
      <c r="M2940" s="3">
        <v>3</v>
      </c>
      <c r="N2940" s="3">
        <v>3</v>
      </c>
      <c r="O2940" s="3">
        <v>0.14000000000000001</v>
      </c>
      <c r="P2940" s="3">
        <v>0.14000000000000001</v>
      </c>
      <c r="Q2940" s="3">
        <v>151.65</v>
      </c>
      <c r="R2940" s="3">
        <v>151.65</v>
      </c>
      <c r="S2940" s="3" t="s">
        <v>14</v>
      </c>
      <c r="T2940" s="3" t="s">
        <v>11782</v>
      </c>
      <c r="U2940" s="6">
        <v>6.0455418862569069E-2</v>
      </c>
      <c r="V2940" s="3" t="str">
        <f>TEXT(superstore_excel!$B2940, "MMMM")</f>
        <v>February</v>
      </c>
      <c r="W2940" s="3">
        <f>YEAR(superstore_excel!$B2940)</f>
        <v>2024</v>
      </c>
      <c r="X2940" s="27"/>
    </row>
    <row r="2941" spans="1:24" x14ac:dyDescent="0.3">
      <c r="A2941" s="28" t="s">
        <v>4365</v>
      </c>
      <c r="B2941" s="4">
        <v>45460</v>
      </c>
      <c r="C2941" s="4">
        <v>45778</v>
      </c>
      <c r="D2941" s="5" t="s">
        <v>17</v>
      </c>
      <c r="E2941" s="5" t="s">
        <v>4366</v>
      </c>
      <c r="F2941" s="5" t="s">
        <v>4367</v>
      </c>
      <c r="G2941" s="5" t="s">
        <v>20</v>
      </c>
      <c r="H2941" s="5" t="s">
        <v>38</v>
      </c>
      <c r="I2941" s="5" t="s">
        <v>22</v>
      </c>
      <c r="J2941" s="5" t="s">
        <v>281</v>
      </c>
      <c r="K2941" s="5" t="s">
        <v>4368</v>
      </c>
      <c r="L2941" s="5">
        <v>4915.29</v>
      </c>
      <c r="M2941" s="5">
        <v>1</v>
      </c>
      <c r="N2941" s="5">
        <v>1</v>
      </c>
      <c r="O2941" s="5">
        <v>0.08</v>
      </c>
      <c r="P2941" s="5">
        <v>0.08</v>
      </c>
      <c r="Q2941" s="5">
        <v>994.02</v>
      </c>
      <c r="R2941" s="5">
        <v>994.02</v>
      </c>
      <c r="S2941" s="5" t="s">
        <v>14</v>
      </c>
      <c r="T2941" s="5" t="s">
        <v>11773</v>
      </c>
      <c r="U2941" s="7">
        <v>0.20223018377349047</v>
      </c>
      <c r="V2941" s="5" t="str">
        <f>TEXT(superstore_excel!$B2941, "MMMM")</f>
        <v>June</v>
      </c>
      <c r="W2941" s="5">
        <f>YEAR(superstore_excel!$B2941)</f>
        <v>2024</v>
      </c>
      <c r="X2941" s="29"/>
    </row>
    <row r="2942" spans="1:24" x14ac:dyDescent="0.3">
      <c r="A2942" s="26" t="s">
        <v>4369</v>
      </c>
      <c r="B2942" s="2">
        <v>45167</v>
      </c>
      <c r="C2942" s="2">
        <v>45760</v>
      </c>
      <c r="D2942" s="3" t="s">
        <v>34</v>
      </c>
      <c r="E2942" s="3" t="s">
        <v>4370</v>
      </c>
      <c r="F2942" s="3" t="s">
        <v>4371</v>
      </c>
      <c r="G2942" s="3" t="s">
        <v>20</v>
      </c>
      <c r="H2942" s="3" t="s">
        <v>62</v>
      </c>
      <c r="I2942" s="3" t="s">
        <v>45</v>
      </c>
      <c r="J2942" s="3" t="s">
        <v>57</v>
      </c>
      <c r="K2942" s="3" t="s">
        <v>4372</v>
      </c>
      <c r="L2942" s="3">
        <v>3218.89</v>
      </c>
      <c r="M2942" s="3">
        <v>10</v>
      </c>
      <c r="N2942" s="3">
        <v>10</v>
      </c>
      <c r="O2942" s="3">
        <v>0.27</v>
      </c>
      <c r="P2942" s="3">
        <v>0.27</v>
      </c>
      <c r="Q2942" s="3">
        <v>515.28</v>
      </c>
      <c r="R2942" s="3">
        <v>515.28</v>
      </c>
      <c r="S2942" s="3" t="s">
        <v>14</v>
      </c>
      <c r="T2942" s="3" t="s">
        <v>11770</v>
      </c>
      <c r="U2942" s="6">
        <v>0.16008002758714959</v>
      </c>
      <c r="V2942" s="3" t="str">
        <f>TEXT(superstore_excel!$B2942, "MMMM")</f>
        <v>August</v>
      </c>
      <c r="W2942" s="3">
        <f>YEAR(superstore_excel!$B2942)</f>
        <v>2023</v>
      </c>
      <c r="X2942" s="27"/>
    </row>
    <row r="2943" spans="1:24" x14ac:dyDescent="0.3">
      <c r="A2943" s="28" t="s">
        <v>4373</v>
      </c>
      <c r="B2943" s="4">
        <v>45551</v>
      </c>
      <c r="C2943" s="4">
        <v>45760</v>
      </c>
      <c r="D2943" s="5" t="s">
        <v>54</v>
      </c>
      <c r="E2943" s="5" t="s">
        <v>1843</v>
      </c>
      <c r="F2943" s="5" t="s">
        <v>4374</v>
      </c>
      <c r="G2943" s="5" t="s">
        <v>37</v>
      </c>
      <c r="H2943" s="5" t="s">
        <v>62</v>
      </c>
      <c r="I2943" s="5" t="s">
        <v>30</v>
      </c>
      <c r="J2943" s="5" t="s">
        <v>31</v>
      </c>
      <c r="K2943" s="5" t="s">
        <v>4375</v>
      </c>
      <c r="L2943" s="5">
        <v>3238.63</v>
      </c>
      <c r="M2943" s="5">
        <v>8</v>
      </c>
      <c r="N2943" s="5">
        <v>8</v>
      </c>
      <c r="O2943" s="5">
        <v>0.19</v>
      </c>
      <c r="P2943" s="5">
        <v>0.19</v>
      </c>
      <c r="Q2943" s="5">
        <v>715.75</v>
      </c>
      <c r="R2943" s="5">
        <v>715.75</v>
      </c>
      <c r="S2943" s="5" t="s">
        <v>14</v>
      </c>
      <c r="T2943" s="5" t="s">
        <v>11774</v>
      </c>
      <c r="U2943" s="7">
        <v>0.22100394302529155</v>
      </c>
      <c r="V2943" s="5" t="str">
        <f>TEXT(superstore_excel!$B2943, "MMMM")</f>
        <v>September</v>
      </c>
      <c r="W2943" s="5">
        <f>YEAR(superstore_excel!$B2943)</f>
        <v>2024</v>
      </c>
      <c r="X2943" s="29"/>
    </row>
    <row r="2944" spans="1:24" x14ac:dyDescent="0.3">
      <c r="A2944" s="26" t="s">
        <v>4376</v>
      </c>
      <c r="B2944" s="2">
        <v>45510</v>
      </c>
      <c r="C2944" s="2">
        <v>45775</v>
      </c>
      <c r="D2944" s="3" t="s">
        <v>34</v>
      </c>
      <c r="E2944" s="3" t="s">
        <v>4377</v>
      </c>
      <c r="F2944" s="3" t="s">
        <v>4378</v>
      </c>
      <c r="G2944" s="3" t="s">
        <v>37</v>
      </c>
      <c r="H2944" s="3" t="s">
        <v>21</v>
      </c>
      <c r="I2944" s="3" t="s">
        <v>22</v>
      </c>
      <c r="J2944" s="3" t="s">
        <v>173</v>
      </c>
      <c r="K2944" s="3" t="s">
        <v>4379</v>
      </c>
      <c r="L2944" s="3">
        <v>452.15</v>
      </c>
      <c r="M2944" s="3">
        <v>8</v>
      </c>
      <c r="N2944" s="3">
        <v>8</v>
      </c>
      <c r="O2944" s="3">
        <v>0.44</v>
      </c>
      <c r="P2944" s="3">
        <v>0.44</v>
      </c>
      <c r="Q2944" s="3">
        <v>329.68</v>
      </c>
      <c r="R2944" s="3">
        <v>329.68</v>
      </c>
      <c r="S2944" s="3" t="s">
        <v>14</v>
      </c>
      <c r="T2944" s="3" t="s">
        <v>11775</v>
      </c>
      <c r="U2944" s="6">
        <v>0.72913856021231893</v>
      </c>
      <c r="V2944" s="3" t="str">
        <f>TEXT(superstore_excel!$B2944, "MMMM")</f>
        <v>August</v>
      </c>
      <c r="W2944" s="3">
        <f>YEAR(superstore_excel!$B2944)</f>
        <v>2024</v>
      </c>
      <c r="X2944" s="27"/>
    </row>
    <row r="2945" spans="1:24" x14ac:dyDescent="0.3">
      <c r="A2945" s="28" t="s">
        <v>4380</v>
      </c>
      <c r="B2945" s="4">
        <v>45165</v>
      </c>
      <c r="C2945" s="4">
        <v>45766</v>
      </c>
      <c r="D2945" s="5" t="s">
        <v>34</v>
      </c>
      <c r="E2945" s="5" t="s">
        <v>2867</v>
      </c>
      <c r="F2945" s="5" t="s">
        <v>4381</v>
      </c>
      <c r="G2945" s="5" t="s">
        <v>37</v>
      </c>
      <c r="H2945" s="5" t="s">
        <v>29</v>
      </c>
      <c r="I2945" s="5" t="s">
        <v>45</v>
      </c>
      <c r="J2945" s="5" t="s">
        <v>57</v>
      </c>
      <c r="K2945" s="5" t="s">
        <v>4382</v>
      </c>
      <c r="L2945" s="5">
        <v>979.02</v>
      </c>
      <c r="M2945" s="5">
        <v>2</v>
      </c>
      <c r="N2945" s="5">
        <v>2</v>
      </c>
      <c r="O2945" s="5">
        <v>0.08</v>
      </c>
      <c r="P2945" s="5">
        <v>0.08</v>
      </c>
      <c r="Q2945" s="5">
        <v>610.32000000000005</v>
      </c>
      <c r="R2945" s="5">
        <v>610.32000000000005</v>
      </c>
      <c r="S2945" s="5" t="s">
        <v>14</v>
      </c>
      <c r="T2945" s="5" t="s">
        <v>11770</v>
      </c>
      <c r="U2945" s="7">
        <v>0.62339890911319484</v>
      </c>
      <c r="V2945" s="5" t="str">
        <f>TEXT(superstore_excel!$B2945, "MMMM")</f>
        <v>August</v>
      </c>
      <c r="W2945" s="5">
        <f>YEAR(superstore_excel!$B2945)</f>
        <v>2023</v>
      </c>
      <c r="X2945" s="29"/>
    </row>
    <row r="2946" spans="1:24" x14ac:dyDescent="0.3">
      <c r="A2946" s="26" t="s">
        <v>4383</v>
      </c>
      <c r="B2946" s="2">
        <v>45185</v>
      </c>
      <c r="C2946" s="2">
        <v>45778</v>
      </c>
      <c r="D2946" s="3" t="s">
        <v>17</v>
      </c>
      <c r="E2946" s="3" t="s">
        <v>4384</v>
      </c>
      <c r="F2946" s="3" t="s">
        <v>4385</v>
      </c>
      <c r="G2946" s="3" t="s">
        <v>44</v>
      </c>
      <c r="H2946" s="3" t="s">
        <v>21</v>
      </c>
      <c r="I2946" s="3" t="s">
        <v>30</v>
      </c>
      <c r="J2946" s="3" t="s">
        <v>31</v>
      </c>
      <c r="K2946" s="3" t="s">
        <v>4386</v>
      </c>
      <c r="L2946" s="3">
        <v>1341.28</v>
      </c>
      <c r="M2946" s="3">
        <v>10</v>
      </c>
      <c r="N2946" s="3">
        <v>10</v>
      </c>
      <c r="O2946" s="3">
        <v>0.37</v>
      </c>
      <c r="P2946" s="3">
        <v>0.37</v>
      </c>
      <c r="Q2946" s="3">
        <v>983.29</v>
      </c>
      <c r="R2946" s="3">
        <v>983.29</v>
      </c>
      <c r="S2946" s="3" t="s">
        <v>14</v>
      </c>
      <c r="T2946" s="3" t="s">
        <v>11768</v>
      </c>
      <c r="U2946" s="6">
        <v>0.73309823452224743</v>
      </c>
      <c r="V2946" s="3" t="str">
        <f>TEXT(superstore_excel!$B2946, "MMMM")</f>
        <v>September</v>
      </c>
      <c r="W2946" s="3">
        <f>YEAR(superstore_excel!$B2946)</f>
        <v>2023</v>
      </c>
      <c r="X2946" s="27"/>
    </row>
    <row r="2947" spans="1:24" x14ac:dyDescent="0.3">
      <c r="A2947" s="28" t="s">
        <v>4387</v>
      </c>
      <c r="B2947" s="4">
        <v>45324</v>
      </c>
      <c r="C2947" s="4">
        <v>45780</v>
      </c>
      <c r="D2947" s="5" t="s">
        <v>54</v>
      </c>
      <c r="E2947" s="5" t="s">
        <v>1341</v>
      </c>
      <c r="F2947" s="5" t="s">
        <v>4388</v>
      </c>
      <c r="G2947" s="5" t="s">
        <v>20</v>
      </c>
      <c r="H2947" s="5" t="s">
        <v>38</v>
      </c>
      <c r="I2947" s="5" t="s">
        <v>30</v>
      </c>
      <c r="J2947" s="5" t="s">
        <v>126</v>
      </c>
      <c r="K2947" s="5" t="s">
        <v>4389</v>
      </c>
      <c r="L2947" s="5">
        <v>2733.9</v>
      </c>
      <c r="M2947" s="5">
        <v>6</v>
      </c>
      <c r="N2947" s="5">
        <v>6</v>
      </c>
      <c r="O2947" s="5">
        <v>0.14000000000000001</v>
      </c>
      <c r="P2947" s="5">
        <v>0.14000000000000001</v>
      </c>
      <c r="Q2947" s="5">
        <v>292.25</v>
      </c>
      <c r="R2947" s="5">
        <v>292.25</v>
      </c>
      <c r="S2947" s="5" t="s">
        <v>14</v>
      </c>
      <c r="T2947" s="5" t="s">
        <v>11782</v>
      </c>
      <c r="U2947" s="7">
        <v>0.10689856980869819</v>
      </c>
      <c r="V2947" s="5" t="str">
        <f>TEXT(superstore_excel!$B2947, "MMMM")</f>
        <v>February</v>
      </c>
      <c r="W2947" s="5">
        <f>YEAR(superstore_excel!$B2947)</f>
        <v>2024</v>
      </c>
      <c r="X2947" s="29"/>
    </row>
    <row r="2948" spans="1:24" x14ac:dyDescent="0.3">
      <c r="A2948" s="26" t="s">
        <v>4390</v>
      </c>
      <c r="B2948" s="2">
        <v>45495</v>
      </c>
      <c r="C2948" s="2">
        <v>45765</v>
      </c>
      <c r="D2948" s="3" t="s">
        <v>17</v>
      </c>
      <c r="E2948" s="3" t="s">
        <v>4391</v>
      </c>
      <c r="F2948" s="3" t="s">
        <v>4392</v>
      </c>
      <c r="G2948" s="3" t="s">
        <v>44</v>
      </c>
      <c r="H2948" s="3" t="s">
        <v>38</v>
      </c>
      <c r="I2948" s="3" t="s">
        <v>30</v>
      </c>
      <c r="J2948" s="3" t="s">
        <v>101</v>
      </c>
      <c r="K2948" s="3" t="s">
        <v>4393</v>
      </c>
      <c r="L2948" s="3">
        <v>1131.74</v>
      </c>
      <c r="M2948" s="3">
        <v>7</v>
      </c>
      <c r="N2948" s="3">
        <v>7</v>
      </c>
      <c r="O2948" s="3">
        <v>0.03</v>
      </c>
      <c r="P2948" s="3">
        <v>0.03</v>
      </c>
      <c r="Q2948" s="3">
        <v>399.21</v>
      </c>
      <c r="R2948" s="3">
        <v>399.21</v>
      </c>
      <c r="S2948" s="3" t="s">
        <v>14</v>
      </c>
      <c r="T2948" s="3" t="s">
        <v>11779</v>
      </c>
      <c r="U2948" s="6">
        <v>0.35274002862848353</v>
      </c>
      <c r="V2948" s="3" t="str">
        <f>TEXT(superstore_excel!$B2948, "MMMM")</f>
        <v>July</v>
      </c>
      <c r="W2948" s="3">
        <f>YEAR(superstore_excel!$B2948)</f>
        <v>2024</v>
      </c>
      <c r="X2948" s="27"/>
    </row>
    <row r="2949" spans="1:24" x14ac:dyDescent="0.3">
      <c r="A2949" s="28" t="s">
        <v>4394</v>
      </c>
      <c r="B2949" s="4">
        <v>45740</v>
      </c>
      <c r="C2949" s="4">
        <v>45775</v>
      </c>
      <c r="D2949" s="5" t="s">
        <v>34</v>
      </c>
      <c r="E2949" s="5" t="s">
        <v>4395</v>
      </c>
      <c r="F2949" s="5" t="s">
        <v>4396</v>
      </c>
      <c r="G2949" s="5" t="s">
        <v>20</v>
      </c>
      <c r="H2949" s="5" t="s">
        <v>62</v>
      </c>
      <c r="I2949" s="5" t="s">
        <v>30</v>
      </c>
      <c r="J2949" s="5" t="s">
        <v>126</v>
      </c>
      <c r="K2949" s="5" t="s">
        <v>4397</v>
      </c>
      <c r="L2949" s="5">
        <v>1749.69</v>
      </c>
      <c r="M2949" s="5">
        <v>3</v>
      </c>
      <c r="N2949" s="5">
        <v>3</v>
      </c>
      <c r="O2949" s="5">
        <v>0.13</v>
      </c>
      <c r="P2949" s="5">
        <v>0.13</v>
      </c>
      <c r="Q2949" s="5">
        <v>205.09</v>
      </c>
      <c r="R2949" s="5">
        <v>205.09</v>
      </c>
      <c r="S2949" s="5" t="s">
        <v>14</v>
      </c>
      <c r="T2949" s="5" t="s">
        <v>11772</v>
      </c>
      <c r="U2949" s="7">
        <v>0.11721504952305836</v>
      </c>
      <c r="V2949" s="5" t="str">
        <f>TEXT(superstore_excel!$B2949, "MMMM")</f>
        <v>March</v>
      </c>
      <c r="W2949" s="5">
        <f>YEAR(superstore_excel!$B2949)</f>
        <v>2025</v>
      </c>
      <c r="X2949" s="29"/>
    </row>
    <row r="2950" spans="1:24" x14ac:dyDescent="0.3">
      <c r="A2950" s="26" t="s">
        <v>4398</v>
      </c>
      <c r="B2950" s="2">
        <v>45684</v>
      </c>
      <c r="C2950" s="2">
        <v>45769</v>
      </c>
      <c r="D2950" s="3" t="s">
        <v>17</v>
      </c>
      <c r="E2950" s="3" t="s">
        <v>3561</v>
      </c>
      <c r="F2950" s="3" t="s">
        <v>4399</v>
      </c>
      <c r="G2950" s="3" t="s">
        <v>44</v>
      </c>
      <c r="H2950" s="3" t="s">
        <v>29</v>
      </c>
      <c r="I2950" s="3" t="s">
        <v>22</v>
      </c>
      <c r="J2950" s="3" t="s">
        <v>173</v>
      </c>
      <c r="K2950" s="3" t="s">
        <v>4400</v>
      </c>
      <c r="L2950" s="3">
        <v>3302.73</v>
      </c>
      <c r="M2950" s="3">
        <v>3</v>
      </c>
      <c r="N2950" s="3">
        <v>3</v>
      </c>
      <c r="O2950" s="3">
        <v>0.25</v>
      </c>
      <c r="P2950" s="3">
        <v>0.25</v>
      </c>
      <c r="Q2950" s="3">
        <v>676.21</v>
      </c>
      <c r="R2950" s="3">
        <v>676.21</v>
      </c>
      <c r="S2950" s="3" t="s">
        <v>14</v>
      </c>
      <c r="T2950" s="3" t="s">
        <v>11778</v>
      </c>
      <c r="U2950" s="6">
        <v>0.2047427431246272</v>
      </c>
      <c r="V2950" s="3" t="str">
        <f>TEXT(superstore_excel!$B2950, "MMMM")</f>
        <v>January</v>
      </c>
      <c r="W2950" s="3">
        <f>YEAR(superstore_excel!$B2950)</f>
        <v>2025</v>
      </c>
      <c r="X2950" s="27"/>
    </row>
    <row r="2951" spans="1:24" x14ac:dyDescent="0.3">
      <c r="A2951" s="28" t="s">
        <v>4401</v>
      </c>
      <c r="B2951" s="4">
        <v>45589</v>
      </c>
      <c r="C2951" s="4">
        <v>45763</v>
      </c>
      <c r="D2951" s="5" t="s">
        <v>54</v>
      </c>
      <c r="E2951" s="5" t="s">
        <v>4402</v>
      </c>
      <c r="F2951" s="5" t="s">
        <v>4403</v>
      </c>
      <c r="G2951" s="5" t="s">
        <v>37</v>
      </c>
      <c r="H2951" s="5" t="s">
        <v>21</v>
      </c>
      <c r="I2951" s="5" t="s">
        <v>30</v>
      </c>
      <c r="J2951" s="5" t="s">
        <v>39</v>
      </c>
      <c r="K2951" s="5" t="s">
        <v>4404</v>
      </c>
      <c r="L2951" s="5">
        <v>1474.04</v>
      </c>
      <c r="M2951" s="5">
        <v>6</v>
      </c>
      <c r="N2951" s="5">
        <v>6</v>
      </c>
      <c r="O2951" s="5">
        <v>0.03</v>
      </c>
      <c r="P2951" s="5">
        <v>0.03</v>
      </c>
      <c r="Q2951" s="5">
        <v>686.14</v>
      </c>
      <c r="R2951" s="5">
        <v>686.14</v>
      </c>
      <c r="S2951" s="5" t="s">
        <v>14</v>
      </c>
      <c r="T2951" s="5" t="s">
        <v>11763</v>
      </c>
      <c r="U2951" s="7">
        <v>0.46548261919622264</v>
      </c>
      <c r="V2951" s="5" t="str">
        <f>TEXT(superstore_excel!$B2951, "MMMM")</f>
        <v>October</v>
      </c>
      <c r="W2951" s="5">
        <f>YEAR(superstore_excel!$B2951)</f>
        <v>2024</v>
      </c>
      <c r="X2951" s="29"/>
    </row>
    <row r="2952" spans="1:24" x14ac:dyDescent="0.3">
      <c r="A2952" s="26" t="s">
        <v>4405</v>
      </c>
      <c r="B2952" s="2">
        <v>45074</v>
      </c>
      <c r="C2952" s="2">
        <v>45767</v>
      </c>
      <c r="D2952" s="3" t="s">
        <v>34</v>
      </c>
      <c r="E2952" s="3" t="s">
        <v>2942</v>
      </c>
      <c r="F2952" s="3" t="s">
        <v>4406</v>
      </c>
      <c r="G2952" s="3" t="s">
        <v>44</v>
      </c>
      <c r="H2952" s="3" t="s">
        <v>38</v>
      </c>
      <c r="I2952" s="3" t="s">
        <v>45</v>
      </c>
      <c r="J2952" s="3" t="s">
        <v>96</v>
      </c>
      <c r="K2952" s="3" t="s">
        <v>4407</v>
      </c>
      <c r="L2952" s="3">
        <v>1624.97</v>
      </c>
      <c r="M2952" s="3">
        <v>5</v>
      </c>
      <c r="N2952" s="3">
        <v>5</v>
      </c>
      <c r="O2952" s="3">
        <v>0.21</v>
      </c>
      <c r="P2952" s="3">
        <v>0.21</v>
      </c>
      <c r="Q2952" s="3">
        <v>829.29</v>
      </c>
      <c r="R2952" s="3">
        <v>829.29</v>
      </c>
      <c r="S2952" s="3" t="s">
        <v>14</v>
      </c>
      <c r="T2952" s="3" t="s">
        <v>11780</v>
      </c>
      <c r="U2952" s="6">
        <v>0.51034172938577327</v>
      </c>
      <c r="V2952" s="3" t="str">
        <f>TEXT(superstore_excel!$B2952, "MMMM")</f>
        <v>May</v>
      </c>
      <c r="W2952" s="3">
        <f>YEAR(superstore_excel!$B2952)</f>
        <v>2023</v>
      </c>
      <c r="X2952" s="27"/>
    </row>
    <row r="2953" spans="1:24" x14ac:dyDescent="0.3">
      <c r="A2953" s="28" t="s">
        <v>4408</v>
      </c>
      <c r="B2953" s="4">
        <v>45154</v>
      </c>
      <c r="C2953" s="4">
        <v>45772</v>
      </c>
      <c r="D2953" s="5" t="s">
        <v>54</v>
      </c>
      <c r="E2953" s="5" t="s">
        <v>2907</v>
      </c>
      <c r="F2953" s="5" t="s">
        <v>4409</v>
      </c>
      <c r="G2953" s="5" t="s">
        <v>20</v>
      </c>
      <c r="H2953" s="5" t="s">
        <v>21</v>
      </c>
      <c r="I2953" s="5" t="s">
        <v>45</v>
      </c>
      <c r="J2953" s="5" t="s">
        <v>160</v>
      </c>
      <c r="K2953" s="5" t="s">
        <v>4410</v>
      </c>
      <c r="L2953" s="5">
        <v>2264.9499999999998</v>
      </c>
      <c r="M2953" s="5">
        <v>5</v>
      </c>
      <c r="N2953" s="5">
        <v>5</v>
      </c>
      <c r="O2953" s="5">
        <v>0.47</v>
      </c>
      <c r="P2953" s="5">
        <v>0.47</v>
      </c>
      <c r="Q2953" s="5">
        <v>964.4</v>
      </c>
      <c r="R2953" s="5">
        <v>964.4</v>
      </c>
      <c r="S2953" s="5" t="s">
        <v>14</v>
      </c>
      <c r="T2953" s="5" t="s">
        <v>11770</v>
      </c>
      <c r="U2953" s="7">
        <v>0.42579306386454452</v>
      </c>
      <c r="V2953" s="5" t="str">
        <f>TEXT(superstore_excel!$B2953, "MMMM")</f>
        <v>August</v>
      </c>
      <c r="W2953" s="5">
        <f>YEAR(superstore_excel!$B2953)</f>
        <v>2023</v>
      </c>
      <c r="X2953" s="29"/>
    </row>
    <row r="2954" spans="1:24" x14ac:dyDescent="0.3">
      <c r="A2954" s="26" t="s">
        <v>4411</v>
      </c>
      <c r="B2954" s="2">
        <v>45062</v>
      </c>
      <c r="C2954" s="2">
        <v>45759</v>
      </c>
      <c r="D2954" s="3" t="s">
        <v>17</v>
      </c>
      <c r="E2954" s="3" t="s">
        <v>4412</v>
      </c>
      <c r="F2954" s="3" t="s">
        <v>4413</v>
      </c>
      <c r="G2954" s="3" t="s">
        <v>44</v>
      </c>
      <c r="H2954" s="3" t="s">
        <v>38</v>
      </c>
      <c r="I2954" s="3" t="s">
        <v>30</v>
      </c>
      <c r="J2954" s="3" t="s">
        <v>101</v>
      </c>
      <c r="K2954" s="3" t="s">
        <v>4414</v>
      </c>
      <c r="L2954" s="3">
        <v>4128.16</v>
      </c>
      <c r="M2954" s="3">
        <v>10</v>
      </c>
      <c r="N2954" s="3">
        <v>10</v>
      </c>
      <c r="O2954" s="3">
        <v>0.03</v>
      </c>
      <c r="P2954" s="3">
        <v>0.03</v>
      </c>
      <c r="Q2954" s="3">
        <v>310.54000000000002</v>
      </c>
      <c r="R2954" s="3">
        <v>310.54000000000002</v>
      </c>
      <c r="S2954" s="3" t="s">
        <v>14</v>
      </c>
      <c r="T2954" s="3" t="s">
        <v>11780</v>
      </c>
      <c r="U2954" s="6">
        <v>7.5224797488469441E-2</v>
      </c>
      <c r="V2954" s="3" t="str">
        <f>TEXT(superstore_excel!$B2954, "MMMM")</f>
        <v>May</v>
      </c>
      <c r="W2954" s="3">
        <f>YEAR(superstore_excel!$B2954)</f>
        <v>2023</v>
      </c>
      <c r="X2954" s="27"/>
    </row>
    <row r="2955" spans="1:24" x14ac:dyDescent="0.3">
      <c r="A2955" s="28" t="s">
        <v>4415</v>
      </c>
      <c r="B2955" s="4">
        <v>45280</v>
      </c>
      <c r="C2955" s="4">
        <v>45770</v>
      </c>
      <c r="D2955" s="5" t="s">
        <v>34</v>
      </c>
      <c r="E2955" s="5" t="s">
        <v>4416</v>
      </c>
      <c r="F2955" s="5" t="s">
        <v>4417</v>
      </c>
      <c r="G2955" s="5" t="s">
        <v>20</v>
      </c>
      <c r="H2955" s="5" t="s">
        <v>29</v>
      </c>
      <c r="I2955" s="5" t="s">
        <v>22</v>
      </c>
      <c r="J2955" s="5" t="s">
        <v>131</v>
      </c>
      <c r="K2955" s="5" t="s">
        <v>4418</v>
      </c>
      <c r="L2955" s="5">
        <v>1249.53</v>
      </c>
      <c r="M2955" s="5">
        <v>7</v>
      </c>
      <c r="N2955" s="5">
        <v>7</v>
      </c>
      <c r="O2955" s="5">
        <v>0.15</v>
      </c>
      <c r="P2955" s="5">
        <v>0.15</v>
      </c>
      <c r="Q2955" s="5">
        <v>360.1</v>
      </c>
      <c r="R2955" s="5">
        <v>360.1</v>
      </c>
      <c r="S2955" s="5" t="s">
        <v>14</v>
      </c>
      <c r="T2955" s="5" t="s">
        <v>11776</v>
      </c>
      <c r="U2955" s="7">
        <v>0.28818835882291743</v>
      </c>
      <c r="V2955" s="5" t="str">
        <f>TEXT(superstore_excel!$B2955, "MMMM")</f>
        <v>December</v>
      </c>
      <c r="W2955" s="5">
        <f>YEAR(superstore_excel!$B2955)</f>
        <v>2023</v>
      </c>
      <c r="X2955" s="29"/>
    </row>
    <row r="2956" spans="1:24" x14ac:dyDescent="0.3">
      <c r="A2956" s="26" t="s">
        <v>4419</v>
      </c>
      <c r="B2956" s="2">
        <v>45439</v>
      </c>
      <c r="C2956" s="2">
        <v>45779</v>
      </c>
      <c r="D2956" s="3" t="s">
        <v>54</v>
      </c>
      <c r="E2956" s="3" t="s">
        <v>4420</v>
      </c>
      <c r="F2956" s="3" t="s">
        <v>4421</v>
      </c>
      <c r="G2956" s="3" t="s">
        <v>20</v>
      </c>
      <c r="H2956" s="3" t="s">
        <v>29</v>
      </c>
      <c r="I2956" s="3" t="s">
        <v>30</v>
      </c>
      <c r="J2956" s="3" t="s">
        <v>126</v>
      </c>
      <c r="K2956" s="3" t="s">
        <v>4422</v>
      </c>
      <c r="L2956" s="3">
        <v>2883.55</v>
      </c>
      <c r="M2956" s="3">
        <v>2</v>
      </c>
      <c r="N2956" s="3">
        <v>2</v>
      </c>
      <c r="O2956" s="3">
        <v>0.19</v>
      </c>
      <c r="P2956" s="3">
        <v>0.19</v>
      </c>
      <c r="Q2956" s="3">
        <v>898.23</v>
      </c>
      <c r="R2956" s="3">
        <v>898.23</v>
      </c>
      <c r="S2956" s="3" t="s">
        <v>14</v>
      </c>
      <c r="T2956" s="3" t="s">
        <v>11781</v>
      </c>
      <c r="U2956" s="6">
        <v>0.31150144786807926</v>
      </c>
      <c r="V2956" s="3" t="str">
        <f>TEXT(superstore_excel!$B2956, "MMMM")</f>
        <v>May</v>
      </c>
      <c r="W2956" s="3">
        <f>YEAR(superstore_excel!$B2956)</f>
        <v>2024</v>
      </c>
      <c r="X2956" s="27"/>
    </row>
    <row r="2957" spans="1:24" x14ac:dyDescent="0.3">
      <c r="A2957" s="28" t="s">
        <v>4423</v>
      </c>
      <c r="B2957" s="4">
        <v>45109</v>
      </c>
      <c r="C2957" s="4">
        <v>45777</v>
      </c>
      <c r="D2957" s="5" t="s">
        <v>34</v>
      </c>
      <c r="E2957" s="5" t="s">
        <v>2921</v>
      </c>
      <c r="F2957" s="5" t="s">
        <v>4424</v>
      </c>
      <c r="G2957" s="5" t="s">
        <v>20</v>
      </c>
      <c r="H2957" s="5" t="s">
        <v>29</v>
      </c>
      <c r="I2957" s="5" t="s">
        <v>22</v>
      </c>
      <c r="J2957" s="5" t="s">
        <v>131</v>
      </c>
      <c r="K2957" s="5" t="s">
        <v>4425</v>
      </c>
      <c r="L2957" s="5">
        <v>2410.61</v>
      </c>
      <c r="M2957" s="5">
        <v>7</v>
      </c>
      <c r="N2957" s="5">
        <v>7</v>
      </c>
      <c r="O2957" s="5">
        <v>0.02</v>
      </c>
      <c r="P2957" s="5">
        <v>0.02</v>
      </c>
      <c r="Q2957" s="5">
        <v>275.83999999999997</v>
      </c>
      <c r="R2957" s="5">
        <v>275.83999999999997</v>
      </c>
      <c r="S2957" s="5" t="s">
        <v>14</v>
      </c>
      <c r="T2957" s="5" t="s">
        <v>11767</v>
      </c>
      <c r="U2957" s="7">
        <v>0.11442746856604759</v>
      </c>
      <c r="V2957" s="5" t="str">
        <f>TEXT(superstore_excel!$B2957, "MMMM")</f>
        <v>July</v>
      </c>
      <c r="W2957" s="5">
        <f>YEAR(superstore_excel!$B2957)</f>
        <v>2023</v>
      </c>
      <c r="X2957" s="29"/>
    </row>
    <row r="2958" spans="1:24" x14ac:dyDescent="0.3">
      <c r="A2958" s="26" t="s">
        <v>4426</v>
      </c>
      <c r="B2958" s="2">
        <v>45137</v>
      </c>
      <c r="C2958" s="2">
        <v>45785</v>
      </c>
      <c r="D2958" s="3" t="s">
        <v>54</v>
      </c>
      <c r="E2958" s="3" t="s">
        <v>4427</v>
      </c>
      <c r="F2958" s="3" t="s">
        <v>4428</v>
      </c>
      <c r="G2958" s="3" t="s">
        <v>44</v>
      </c>
      <c r="H2958" s="3" t="s">
        <v>21</v>
      </c>
      <c r="I2958" s="3" t="s">
        <v>45</v>
      </c>
      <c r="J2958" s="3" t="s">
        <v>57</v>
      </c>
      <c r="K2958" s="3" t="s">
        <v>4429</v>
      </c>
      <c r="L2958" s="3">
        <v>3566.75</v>
      </c>
      <c r="M2958" s="3">
        <v>8</v>
      </c>
      <c r="N2958" s="3">
        <v>8</v>
      </c>
      <c r="O2958" s="3">
        <v>0.22</v>
      </c>
      <c r="P2958" s="3">
        <v>0.22</v>
      </c>
      <c r="Q2958" s="3">
        <v>382.42</v>
      </c>
      <c r="R2958" s="3">
        <v>382.42</v>
      </c>
      <c r="S2958" s="3" t="s">
        <v>14</v>
      </c>
      <c r="T2958" s="3" t="s">
        <v>11767</v>
      </c>
      <c r="U2958" s="6">
        <v>0.10721805565290531</v>
      </c>
      <c r="V2958" s="3" t="str">
        <f>TEXT(superstore_excel!$B2958, "MMMM")</f>
        <v>July</v>
      </c>
      <c r="W2958" s="3">
        <f>YEAR(superstore_excel!$B2958)</f>
        <v>2023</v>
      </c>
      <c r="X2958" s="27"/>
    </row>
    <row r="2959" spans="1:24" x14ac:dyDescent="0.3">
      <c r="A2959" s="28" t="s">
        <v>4430</v>
      </c>
      <c r="B2959" s="4">
        <v>45054</v>
      </c>
      <c r="C2959" s="4">
        <v>45761</v>
      </c>
      <c r="D2959" s="5" t="s">
        <v>34</v>
      </c>
      <c r="E2959" s="5" t="s">
        <v>4431</v>
      </c>
      <c r="F2959" s="5" t="s">
        <v>4432</v>
      </c>
      <c r="G2959" s="5" t="s">
        <v>44</v>
      </c>
      <c r="H2959" s="5" t="s">
        <v>21</v>
      </c>
      <c r="I2959" s="5" t="s">
        <v>45</v>
      </c>
      <c r="J2959" s="5" t="s">
        <v>96</v>
      </c>
      <c r="K2959" s="5" t="s">
        <v>4433</v>
      </c>
      <c r="L2959" s="5">
        <v>2310.91</v>
      </c>
      <c r="M2959" s="5">
        <v>1</v>
      </c>
      <c r="N2959" s="5">
        <v>1</v>
      </c>
      <c r="O2959" s="5">
        <v>0.27</v>
      </c>
      <c r="P2959" s="5">
        <v>0.27</v>
      </c>
      <c r="Q2959" s="5">
        <v>769.27</v>
      </c>
      <c r="R2959" s="5">
        <v>769.27</v>
      </c>
      <c r="S2959" s="5" t="s">
        <v>14</v>
      </c>
      <c r="T2959" s="5" t="s">
        <v>11780</v>
      </c>
      <c r="U2959" s="7">
        <v>0.33288617903769513</v>
      </c>
      <c r="V2959" s="5" t="str">
        <f>TEXT(superstore_excel!$B2959, "MMMM")</f>
        <v>May</v>
      </c>
      <c r="W2959" s="5">
        <f>YEAR(superstore_excel!$B2959)</f>
        <v>2023</v>
      </c>
      <c r="X2959" s="29"/>
    </row>
    <row r="2960" spans="1:24" x14ac:dyDescent="0.3">
      <c r="A2960" s="26" t="s">
        <v>4434</v>
      </c>
      <c r="B2960" s="2">
        <v>45032</v>
      </c>
      <c r="C2960" s="2">
        <v>45769</v>
      </c>
      <c r="D2960" s="3" t="s">
        <v>26</v>
      </c>
      <c r="E2960" s="3" t="s">
        <v>4340</v>
      </c>
      <c r="F2960" s="3" t="s">
        <v>4435</v>
      </c>
      <c r="G2960" s="3" t="s">
        <v>44</v>
      </c>
      <c r="H2960" s="3" t="s">
        <v>62</v>
      </c>
      <c r="I2960" s="3" t="s">
        <v>30</v>
      </c>
      <c r="J2960" s="3" t="s">
        <v>31</v>
      </c>
      <c r="K2960" s="3" t="s">
        <v>4436</v>
      </c>
      <c r="L2960" s="3">
        <v>3409.77</v>
      </c>
      <c r="M2960" s="3">
        <v>4</v>
      </c>
      <c r="N2960" s="3">
        <v>4</v>
      </c>
      <c r="O2960" s="3">
        <v>0.41</v>
      </c>
      <c r="P2960" s="3">
        <v>0.41</v>
      </c>
      <c r="Q2960" s="3">
        <v>295.26</v>
      </c>
      <c r="R2960" s="3">
        <v>295.26</v>
      </c>
      <c r="S2960" s="3" t="s">
        <v>14</v>
      </c>
      <c r="T2960" s="3" t="s">
        <v>11787</v>
      </c>
      <c r="U2960" s="6">
        <v>8.6592350803719895E-2</v>
      </c>
      <c r="V2960" s="3" t="str">
        <f>TEXT(superstore_excel!$B2960, "MMMM")</f>
        <v>April</v>
      </c>
      <c r="W2960" s="3">
        <f>YEAR(superstore_excel!$B2960)</f>
        <v>2023</v>
      </c>
      <c r="X2960" s="27"/>
    </row>
    <row r="2961" spans="1:24" x14ac:dyDescent="0.3">
      <c r="A2961" s="28" t="s">
        <v>4437</v>
      </c>
      <c r="B2961" s="4">
        <v>45468</v>
      </c>
      <c r="C2961" s="4">
        <v>45774</v>
      </c>
      <c r="D2961" s="5" t="s">
        <v>26</v>
      </c>
      <c r="E2961" s="5" t="s">
        <v>4438</v>
      </c>
      <c r="F2961" s="5" t="s">
        <v>4439</v>
      </c>
      <c r="G2961" s="5" t="s">
        <v>20</v>
      </c>
      <c r="H2961" s="5" t="s">
        <v>29</v>
      </c>
      <c r="I2961" s="5" t="s">
        <v>30</v>
      </c>
      <c r="J2961" s="5" t="s">
        <v>31</v>
      </c>
      <c r="K2961" s="5" t="s">
        <v>4440</v>
      </c>
      <c r="L2961" s="5">
        <v>4099.6499999999996</v>
      </c>
      <c r="M2961" s="5">
        <v>6</v>
      </c>
      <c r="N2961" s="5">
        <v>6</v>
      </c>
      <c r="O2961" s="5">
        <v>0.49</v>
      </c>
      <c r="P2961" s="5">
        <v>0.49</v>
      </c>
      <c r="Q2961" s="5">
        <v>-43.84</v>
      </c>
      <c r="R2961" s="5">
        <v>-43.84</v>
      </c>
      <c r="S2961" s="5" t="s">
        <v>84</v>
      </c>
      <c r="T2961" s="5" t="s">
        <v>11773</v>
      </c>
      <c r="U2961" s="7">
        <v>-1.0693595794762969E-2</v>
      </c>
      <c r="V2961" s="5" t="str">
        <f>TEXT(superstore_excel!$B2961, "MMMM")</f>
        <v>June</v>
      </c>
      <c r="W2961" s="5">
        <f>YEAR(superstore_excel!$B2961)</f>
        <v>2024</v>
      </c>
      <c r="X2961" s="29"/>
    </row>
    <row r="2962" spans="1:24" x14ac:dyDescent="0.3">
      <c r="A2962" s="26" t="s">
        <v>4441</v>
      </c>
      <c r="B2962" s="2">
        <v>45234</v>
      </c>
      <c r="C2962" s="2">
        <v>45759</v>
      </c>
      <c r="D2962" s="3" t="s">
        <v>17</v>
      </c>
      <c r="E2962" s="3" t="s">
        <v>4442</v>
      </c>
      <c r="F2962" s="3" t="s">
        <v>4443</v>
      </c>
      <c r="G2962" s="3" t="s">
        <v>37</v>
      </c>
      <c r="H2962" s="3" t="s">
        <v>21</v>
      </c>
      <c r="I2962" s="3" t="s">
        <v>22</v>
      </c>
      <c r="J2962" s="3" t="s">
        <v>131</v>
      </c>
      <c r="K2962" s="3" t="s">
        <v>4444</v>
      </c>
      <c r="L2962" s="3">
        <v>4316.42</v>
      </c>
      <c r="M2962" s="3">
        <v>1</v>
      </c>
      <c r="N2962" s="3">
        <v>1</v>
      </c>
      <c r="O2962" s="3">
        <v>0.28999999999999998</v>
      </c>
      <c r="P2962" s="3">
        <v>0.28999999999999998</v>
      </c>
      <c r="Q2962" s="3">
        <v>-44.58</v>
      </c>
      <c r="R2962" s="3">
        <v>-44.58</v>
      </c>
      <c r="S2962" s="3" t="s">
        <v>84</v>
      </c>
      <c r="T2962" s="3" t="s">
        <v>11766</v>
      </c>
      <c r="U2962" s="6">
        <v>-1.0328003299030214E-2</v>
      </c>
      <c r="V2962" s="3" t="str">
        <f>TEXT(superstore_excel!$B2962, "MMMM")</f>
        <v>November</v>
      </c>
      <c r="W2962" s="3">
        <f>YEAR(superstore_excel!$B2962)</f>
        <v>2023</v>
      </c>
      <c r="X2962" s="27"/>
    </row>
    <row r="2963" spans="1:24" x14ac:dyDescent="0.3">
      <c r="A2963" s="28" t="s">
        <v>4445</v>
      </c>
      <c r="B2963" s="4">
        <v>45347</v>
      </c>
      <c r="C2963" s="4">
        <v>45773</v>
      </c>
      <c r="D2963" s="5" t="s">
        <v>17</v>
      </c>
      <c r="E2963" s="5" t="s">
        <v>4446</v>
      </c>
      <c r="F2963" s="5" t="s">
        <v>4447</v>
      </c>
      <c r="G2963" s="5" t="s">
        <v>37</v>
      </c>
      <c r="H2963" s="5" t="s">
        <v>21</v>
      </c>
      <c r="I2963" s="5" t="s">
        <v>22</v>
      </c>
      <c r="J2963" s="5" t="s">
        <v>173</v>
      </c>
      <c r="K2963" s="5" t="s">
        <v>4448</v>
      </c>
      <c r="L2963" s="5">
        <v>2987.86</v>
      </c>
      <c r="M2963" s="5">
        <v>9</v>
      </c>
      <c r="N2963" s="5">
        <v>9</v>
      </c>
      <c r="O2963" s="5">
        <v>0.17</v>
      </c>
      <c r="P2963" s="5">
        <v>0.17</v>
      </c>
      <c r="Q2963" s="5">
        <v>-50.47</v>
      </c>
      <c r="R2963" s="5">
        <v>-50.47</v>
      </c>
      <c r="S2963" s="5" t="s">
        <v>84</v>
      </c>
      <c r="T2963" s="5" t="s">
        <v>11782</v>
      </c>
      <c r="U2963" s="7">
        <v>-1.689168836558607E-2</v>
      </c>
      <c r="V2963" s="5" t="str">
        <f>TEXT(superstore_excel!$B2963, "MMMM")</f>
        <v>February</v>
      </c>
      <c r="W2963" s="5">
        <f>YEAR(superstore_excel!$B2963)</f>
        <v>2024</v>
      </c>
      <c r="X2963" s="29"/>
    </row>
    <row r="2964" spans="1:24" x14ac:dyDescent="0.3">
      <c r="A2964" s="26" t="s">
        <v>4449</v>
      </c>
      <c r="B2964" s="2">
        <v>45462</v>
      </c>
      <c r="C2964" s="2">
        <v>45772</v>
      </c>
      <c r="D2964" s="3" t="s">
        <v>17</v>
      </c>
      <c r="E2964" s="3" t="s">
        <v>4450</v>
      </c>
      <c r="F2964" s="3" t="s">
        <v>4451</v>
      </c>
      <c r="G2964" s="3" t="s">
        <v>37</v>
      </c>
      <c r="H2964" s="3" t="s">
        <v>62</v>
      </c>
      <c r="I2964" s="3" t="s">
        <v>30</v>
      </c>
      <c r="J2964" s="3" t="s">
        <v>31</v>
      </c>
      <c r="K2964" s="3" t="s">
        <v>4452</v>
      </c>
      <c r="L2964" s="3">
        <v>838.01</v>
      </c>
      <c r="M2964" s="3">
        <v>4</v>
      </c>
      <c r="N2964" s="3">
        <v>4</v>
      </c>
      <c r="O2964" s="3">
        <v>0.08</v>
      </c>
      <c r="P2964" s="3">
        <v>0.08</v>
      </c>
      <c r="Q2964" s="3">
        <v>338.84</v>
      </c>
      <c r="R2964" s="3">
        <v>338.84</v>
      </c>
      <c r="S2964" s="3" t="s">
        <v>14</v>
      </c>
      <c r="T2964" s="3" t="s">
        <v>11773</v>
      </c>
      <c r="U2964" s="6">
        <v>0.40433885037171391</v>
      </c>
      <c r="V2964" s="3" t="str">
        <f>TEXT(superstore_excel!$B2964, "MMMM")</f>
        <v>June</v>
      </c>
      <c r="W2964" s="3">
        <f>YEAR(superstore_excel!$B2964)</f>
        <v>2024</v>
      </c>
      <c r="X2964" s="27"/>
    </row>
    <row r="2965" spans="1:24" x14ac:dyDescent="0.3">
      <c r="A2965" s="28" t="s">
        <v>4453</v>
      </c>
      <c r="B2965" s="4">
        <v>45057</v>
      </c>
      <c r="C2965" s="4">
        <v>45772</v>
      </c>
      <c r="D2965" s="5" t="s">
        <v>54</v>
      </c>
      <c r="E2965" s="5" t="s">
        <v>4454</v>
      </c>
      <c r="F2965" s="5" t="s">
        <v>4455</v>
      </c>
      <c r="G2965" s="5" t="s">
        <v>44</v>
      </c>
      <c r="H2965" s="5" t="s">
        <v>62</v>
      </c>
      <c r="I2965" s="5" t="s">
        <v>30</v>
      </c>
      <c r="J2965" s="5" t="s">
        <v>126</v>
      </c>
      <c r="K2965" s="5" t="s">
        <v>4456</v>
      </c>
      <c r="L2965" s="5">
        <v>1845.26</v>
      </c>
      <c r="M2965" s="5">
        <v>10</v>
      </c>
      <c r="N2965" s="5">
        <v>10</v>
      </c>
      <c r="O2965" s="5">
        <v>0.18</v>
      </c>
      <c r="P2965" s="5">
        <v>0.18</v>
      </c>
      <c r="Q2965" s="5">
        <v>440.42</v>
      </c>
      <c r="R2965" s="5">
        <v>440.42</v>
      </c>
      <c r="S2965" s="5" t="s">
        <v>14</v>
      </c>
      <c r="T2965" s="5" t="s">
        <v>11780</v>
      </c>
      <c r="U2965" s="7">
        <v>0.23867639248669564</v>
      </c>
      <c r="V2965" s="5" t="str">
        <f>TEXT(superstore_excel!$B2965, "MMMM")</f>
        <v>May</v>
      </c>
      <c r="W2965" s="5">
        <f>YEAR(superstore_excel!$B2965)</f>
        <v>2023</v>
      </c>
      <c r="X2965" s="29"/>
    </row>
    <row r="2966" spans="1:24" x14ac:dyDescent="0.3">
      <c r="A2966" s="26" t="s">
        <v>4457</v>
      </c>
      <c r="B2966" s="2">
        <v>45613</v>
      </c>
      <c r="C2966" s="2">
        <v>45776</v>
      </c>
      <c r="D2966" s="3" t="s">
        <v>17</v>
      </c>
      <c r="E2966" s="3" t="s">
        <v>4458</v>
      </c>
      <c r="F2966" s="3" t="s">
        <v>4459</v>
      </c>
      <c r="G2966" s="3" t="s">
        <v>20</v>
      </c>
      <c r="H2966" s="3" t="s">
        <v>62</v>
      </c>
      <c r="I2966" s="3" t="s">
        <v>22</v>
      </c>
      <c r="J2966" s="3" t="s">
        <v>23</v>
      </c>
      <c r="K2966" s="3" t="s">
        <v>4460</v>
      </c>
      <c r="L2966" s="3">
        <v>4376.04</v>
      </c>
      <c r="M2966" s="3">
        <v>4</v>
      </c>
      <c r="N2966" s="3">
        <v>4</v>
      </c>
      <c r="O2966" s="3">
        <v>0.43</v>
      </c>
      <c r="P2966" s="3">
        <v>0.43</v>
      </c>
      <c r="Q2966" s="3">
        <v>493.02</v>
      </c>
      <c r="R2966" s="3">
        <v>493.02</v>
      </c>
      <c r="S2966" s="3" t="s">
        <v>14</v>
      </c>
      <c r="T2966" s="3" t="s">
        <v>11769</v>
      </c>
      <c r="U2966" s="6">
        <v>0.11266350398990868</v>
      </c>
      <c r="V2966" s="3" t="str">
        <f>TEXT(superstore_excel!$B2966, "MMMM")</f>
        <v>November</v>
      </c>
      <c r="W2966" s="3">
        <f>YEAR(superstore_excel!$B2966)</f>
        <v>2024</v>
      </c>
      <c r="X2966" s="27"/>
    </row>
    <row r="2967" spans="1:24" x14ac:dyDescent="0.3">
      <c r="A2967" s="28" t="s">
        <v>4461</v>
      </c>
      <c r="B2967" s="4">
        <v>45502</v>
      </c>
      <c r="C2967" s="4">
        <v>45761</v>
      </c>
      <c r="D2967" s="5" t="s">
        <v>34</v>
      </c>
      <c r="E2967" s="5" t="s">
        <v>4462</v>
      </c>
      <c r="F2967" s="5" t="s">
        <v>4463</v>
      </c>
      <c r="G2967" s="5" t="s">
        <v>20</v>
      </c>
      <c r="H2967" s="5" t="s">
        <v>38</v>
      </c>
      <c r="I2967" s="5" t="s">
        <v>22</v>
      </c>
      <c r="J2967" s="5" t="s">
        <v>173</v>
      </c>
      <c r="K2967" s="5" t="s">
        <v>4464</v>
      </c>
      <c r="L2967" s="5">
        <v>4156.8999999999996</v>
      </c>
      <c r="M2967" s="5">
        <v>3</v>
      </c>
      <c r="N2967" s="5">
        <v>3</v>
      </c>
      <c r="O2967" s="5">
        <v>0.25</v>
      </c>
      <c r="P2967" s="5">
        <v>0.25</v>
      </c>
      <c r="Q2967" s="5">
        <v>980.48</v>
      </c>
      <c r="R2967" s="5">
        <v>980.48</v>
      </c>
      <c r="S2967" s="5" t="s">
        <v>14</v>
      </c>
      <c r="T2967" s="5" t="s">
        <v>11779</v>
      </c>
      <c r="U2967" s="7">
        <v>0.23586807476725447</v>
      </c>
      <c r="V2967" s="5" t="str">
        <f>TEXT(superstore_excel!$B2967, "MMMM")</f>
        <v>July</v>
      </c>
      <c r="W2967" s="5">
        <f>YEAR(superstore_excel!$B2967)</f>
        <v>2024</v>
      </c>
      <c r="X2967" s="29"/>
    </row>
    <row r="2968" spans="1:24" x14ac:dyDescent="0.3">
      <c r="A2968" s="26" t="s">
        <v>4465</v>
      </c>
      <c r="B2968" s="2">
        <v>45181</v>
      </c>
      <c r="C2968" s="2">
        <v>45765</v>
      </c>
      <c r="D2968" s="3" t="s">
        <v>54</v>
      </c>
      <c r="E2968" s="3" t="s">
        <v>4466</v>
      </c>
      <c r="F2968" s="3" t="s">
        <v>4467</v>
      </c>
      <c r="G2968" s="3" t="s">
        <v>37</v>
      </c>
      <c r="H2968" s="3" t="s">
        <v>38</v>
      </c>
      <c r="I2968" s="3" t="s">
        <v>45</v>
      </c>
      <c r="J2968" s="3" t="s">
        <v>160</v>
      </c>
      <c r="K2968" s="3" t="s">
        <v>4468</v>
      </c>
      <c r="L2968" s="3">
        <v>1893.76</v>
      </c>
      <c r="M2968" s="3">
        <v>10</v>
      </c>
      <c r="N2968" s="3">
        <v>10</v>
      </c>
      <c r="O2968" s="3">
        <v>0.34</v>
      </c>
      <c r="P2968" s="3">
        <v>0.34</v>
      </c>
      <c r="Q2968" s="3">
        <v>304.89999999999998</v>
      </c>
      <c r="R2968" s="3">
        <v>304.89999999999998</v>
      </c>
      <c r="S2968" s="3" t="s">
        <v>14</v>
      </c>
      <c r="T2968" s="3" t="s">
        <v>11768</v>
      </c>
      <c r="U2968" s="6">
        <v>0.1610024501520784</v>
      </c>
      <c r="V2968" s="3" t="str">
        <f>TEXT(superstore_excel!$B2968, "MMMM")</f>
        <v>September</v>
      </c>
      <c r="W2968" s="3">
        <f>YEAR(superstore_excel!$B2968)</f>
        <v>2023</v>
      </c>
      <c r="X2968" s="27"/>
    </row>
    <row r="2969" spans="1:24" x14ac:dyDescent="0.3">
      <c r="A2969" s="28" t="s">
        <v>4469</v>
      </c>
      <c r="B2969" s="4">
        <v>45680</v>
      </c>
      <c r="C2969" s="4">
        <v>45756</v>
      </c>
      <c r="D2969" s="5" t="s">
        <v>26</v>
      </c>
      <c r="E2969" s="5" t="s">
        <v>4470</v>
      </c>
      <c r="F2969" s="5" t="s">
        <v>4471</v>
      </c>
      <c r="G2969" s="5" t="s">
        <v>20</v>
      </c>
      <c r="H2969" s="5" t="s">
        <v>21</v>
      </c>
      <c r="I2969" s="5" t="s">
        <v>45</v>
      </c>
      <c r="J2969" s="5" t="s">
        <v>46</v>
      </c>
      <c r="K2969" s="5" t="s">
        <v>4472</v>
      </c>
      <c r="L2969" s="5">
        <v>1038.99</v>
      </c>
      <c r="M2969" s="5">
        <v>1</v>
      </c>
      <c r="N2969" s="5">
        <v>1</v>
      </c>
      <c r="O2969" s="5">
        <v>0.04</v>
      </c>
      <c r="P2969" s="5">
        <v>0.04</v>
      </c>
      <c r="Q2969" s="5">
        <v>-39.53</v>
      </c>
      <c r="R2969" s="5">
        <v>-39.53</v>
      </c>
      <c r="S2969" s="5" t="s">
        <v>84</v>
      </c>
      <c r="T2969" s="5" t="s">
        <v>11778</v>
      </c>
      <c r="U2969" s="7">
        <v>-3.8046564452015902E-2</v>
      </c>
      <c r="V2969" s="5" t="str">
        <f>TEXT(superstore_excel!$B2969, "MMMM")</f>
        <v>January</v>
      </c>
      <c r="W2969" s="5">
        <f>YEAR(superstore_excel!$B2969)</f>
        <v>2025</v>
      </c>
      <c r="X2969" s="29"/>
    </row>
    <row r="2970" spans="1:24" x14ac:dyDescent="0.3">
      <c r="A2970" s="26" t="s">
        <v>4473</v>
      </c>
      <c r="B2970" s="2">
        <v>45169</v>
      </c>
      <c r="C2970" s="2">
        <v>45764</v>
      </c>
      <c r="D2970" s="3" t="s">
        <v>26</v>
      </c>
      <c r="E2970" s="3" t="s">
        <v>4474</v>
      </c>
      <c r="F2970" s="3" t="s">
        <v>4475</v>
      </c>
      <c r="G2970" s="3" t="s">
        <v>20</v>
      </c>
      <c r="H2970" s="3" t="s">
        <v>38</v>
      </c>
      <c r="I2970" s="3" t="s">
        <v>30</v>
      </c>
      <c r="J2970" s="3" t="s">
        <v>31</v>
      </c>
      <c r="K2970" s="3" t="s">
        <v>4476</v>
      </c>
      <c r="L2970" s="3">
        <v>1185.6199999999999</v>
      </c>
      <c r="M2970" s="3">
        <v>5</v>
      </c>
      <c r="N2970" s="3">
        <v>5</v>
      </c>
      <c r="O2970" s="3">
        <v>0.41</v>
      </c>
      <c r="P2970" s="3">
        <v>0.41</v>
      </c>
      <c r="Q2970" s="3">
        <v>696.55</v>
      </c>
      <c r="R2970" s="3">
        <v>696.55</v>
      </c>
      <c r="S2970" s="3" t="s">
        <v>14</v>
      </c>
      <c r="T2970" s="3" t="s">
        <v>11770</v>
      </c>
      <c r="U2970" s="6">
        <v>0.58749852397901525</v>
      </c>
      <c r="V2970" s="3" t="str">
        <f>TEXT(superstore_excel!$B2970, "MMMM")</f>
        <v>August</v>
      </c>
      <c r="W2970" s="3">
        <f>YEAR(superstore_excel!$B2970)</f>
        <v>2023</v>
      </c>
      <c r="X2970" s="27"/>
    </row>
    <row r="2971" spans="1:24" x14ac:dyDescent="0.3">
      <c r="A2971" s="28" t="s">
        <v>4477</v>
      </c>
      <c r="B2971" s="4">
        <v>45418</v>
      </c>
      <c r="C2971" s="4">
        <v>45774</v>
      </c>
      <c r="D2971" s="5" t="s">
        <v>34</v>
      </c>
      <c r="E2971" s="5" t="s">
        <v>4478</v>
      </c>
      <c r="F2971" s="5" t="s">
        <v>4479</v>
      </c>
      <c r="G2971" s="5" t="s">
        <v>37</v>
      </c>
      <c r="H2971" s="5" t="s">
        <v>62</v>
      </c>
      <c r="I2971" s="5" t="s">
        <v>30</v>
      </c>
      <c r="J2971" s="5" t="s">
        <v>39</v>
      </c>
      <c r="K2971" s="5" t="s">
        <v>4480</v>
      </c>
      <c r="L2971" s="5">
        <v>1608.78</v>
      </c>
      <c r="M2971" s="5">
        <v>8</v>
      </c>
      <c r="N2971" s="5">
        <v>8</v>
      </c>
      <c r="O2971" s="5">
        <v>0.02</v>
      </c>
      <c r="P2971" s="5">
        <v>0.02</v>
      </c>
      <c r="Q2971" s="5">
        <v>415.04</v>
      </c>
      <c r="R2971" s="5">
        <v>415.04</v>
      </c>
      <c r="S2971" s="5" t="s">
        <v>14</v>
      </c>
      <c r="T2971" s="5" t="s">
        <v>11781</v>
      </c>
      <c r="U2971" s="7">
        <v>0.25798431109287784</v>
      </c>
      <c r="V2971" s="5" t="str">
        <f>TEXT(superstore_excel!$B2971, "MMMM")</f>
        <v>May</v>
      </c>
      <c r="W2971" s="5">
        <f>YEAR(superstore_excel!$B2971)</f>
        <v>2024</v>
      </c>
      <c r="X2971" s="29"/>
    </row>
    <row r="2972" spans="1:24" x14ac:dyDescent="0.3">
      <c r="A2972" s="26" t="s">
        <v>4481</v>
      </c>
      <c r="B2972" s="2">
        <v>45359</v>
      </c>
      <c r="C2972" s="2">
        <v>45781</v>
      </c>
      <c r="D2972" s="3" t="s">
        <v>26</v>
      </c>
      <c r="E2972" s="3" t="s">
        <v>4482</v>
      </c>
      <c r="F2972" s="3" t="s">
        <v>4483</v>
      </c>
      <c r="G2972" s="3" t="s">
        <v>20</v>
      </c>
      <c r="H2972" s="3" t="s">
        <v>38</v>
      </c>
      <c r="I2972" s="3" t="s">
        <v>30</v>
      </c>
      <c r="J2972" s="3" t="s">
        <v>31</v>
      </c>
      <c r="K2972" s="3" t="s">
        <v>4484</v>
      </c>
      <c r="L2972" s="3">
        <v>460.45</v>
      </c>
      <c r="M2972" s="3">
        <v>8</v>
      </c>
      <c r="N2972" s="3">
        <v>8</v>
      </c>
      <c r="O2972" s="3">
        <v>0.04</v>
      </c>
      <c r="P2972" s="3">
        <v>0.04</v>
      </c>
      <c r="Q2972" s="3">
        <v>256.02999999999997</v>
      </c>
      <c r="R2972" s="3">
        <v>256.02999999999997</v>
      </c>
      <c r="S2972" s="3" t="s">
        <v>14</v>
      </c>
      <c r="T2972" s="3" t="s">
        <v>11785</v>
      </c>
      <c r="U2972" s="6">
        <v>0.55604300141166241</v>
      </c>
      <c r="V2972" s="3" t="str">
        <f>TEXT(superstore_excel!$B2972, "MMMM")</f>
        <v>March</v>
      </c>
      <c r="W2972" s="3">
        <f>YEAR(superstore_excel!$B2972)</f>
        <v>2024</v>
      </c>
      <c r="X2972" s="27"/>
    </row>
    <row r="2973" spans="1:24" x14ac:dyDescent="0.3">
      <c r="A2973" s="28" t="s">
        <v>4485</v>
      </c>
      <c r="B2973" s="4">
        <v>45410</v>
      </c>
      <c r="C2973" s="4">
        <v>45762</v>
      </c>
      <c r="D2973" s="5" t="s">
        <v>26</v>
      </c>
      <c r="E2973" s="5" t="s">
        <v>4486</v>
      </c>
      <c r="F2973" s="5" t="s">
        <v>4487</v>
      </c>
      <c r="G2973" s="5" t="s">
        <v>44</v>
      </c>
      <c r="H2973" s="5" t="s">
        <v>38</v>
      </c>
      <c r="I2973" s="5" t="s">
        <v>30</v>
      </c>
      <c r="J2973" s="5" t="s">
        <v>39</v>
      </c>
      <c r="K2973" s="5" t="s">
        <v>4488</v>
      </c>
      <c r="L2973" s="5">
        <v>3459.85</v>
      </c>
      <c r="M2973" s="5">
        <v>1</v>
      </c>
      <c r="N2973" s="5">
        <v>1</v>
      </c>
      <c r="O2973" s="5">
        <v>0.01</v>
      </c>
      <c r="P2973" s="5">
        <v>0.01</v>
      </c>
      <c r="Q2973" s="5">
        <v>47.77</v>
      </c>
      <c r="R2973" s="5">
        <v>47.77</v>
      </c>
      <c r="S2973" s="5" t="s">
        <v>14</v>
      </c>
      <c r="T2973" s="5" t="s">
        <v>11765</v>
      </c>
      <c r="U2973" s="7">
        <v>1.3806956949000681E-2</v>
      </c>
      <c r="V2973" s="5" t="str">
        <f>TEXT(superstore_excel!$B2973, "MMMM")</f>
        <v>April</v>
      </c>
      <c r="W2973" s="5">
        <f>YEAR(superstore_excel!$B2973)</f>
        <v>2024</v>
      </c>
      <c r="X2973" s="29"/>
    </row>
    <row r="2974" spans="1:24" x14ac:dyDescent="0.3">
      <c r="A2974" s="26" t="s">
        <v>4489</v>
      </c>
      <c r="B2974" s="2">
        <v>45326</v>
      </c>
      <c r="C2974" s="2">
        <v>45769</v>
      </c>
      <c r="D2974" s="3" t="s">
        <v>26</v>
      </c>
      <c r="E2974" s="3" t="s">
        <v>4490</v>
      </c>
      <c r="F2974" s="3" t="s">
        <v>4491</v>
      </c>
      <c r="G2974" s="3" t="s">
        <v>37</v>
      </c>
      <c r="H2974" s="3" t="s">
        <v>29</v>
      </c>
      <c r="I2974" s="3" t="s">
        <v>30</v>
      </c>
      <c r="J2974" s="3" t="s">
        <v>126</v>
      </c>
      <c r="K2974" s="3" t="s">
        <v>4492</v>
      </c>
      <c r="L2974" s="3">
        <v>3049.06</v>
      </c>
      <c r="M2974" s="3">
        <v>9</v>
      </c>
      <c r="N2974" s="3">
        <v>9</v>
      </c>
      <c r="O2974" s="3">
        <v>0.04</v>
      </c>
      <c r="P2974" s="3">
        <v>0.04</v>
      </c>
      <c r="Q2974" s="3">
        <v>452.9</v>
      </c>
      <c r="R2974" s="3">
        <v>452.9</v>
      </c>
      <c r="S2974" s="3" t="s">
        <v>14</v>
      </c>
      <c r="T2974" s="3" t="s">
        <v>11782</v>
      </c>
      <c r="U2974" s="6">
        <v>0.1485375820744754</v>
      </c>
      <c r="V2974" s="3" t="str">
        <f>TEXT(superstore_excel!$B2974, "MMMM")</f>
        <v>February</v>
      </c>
      <c r="W2974" s="3">
        <f>YEAR(superstore_excel!$B2974)</f>
        <v>2024</v>
      </c>
      <c r="X2974" s="27"/>
    </row>
    <row r="2975" spans="1:24" x14ac:dyDescent="0.3">
      <c r="A2975" s="28" t="s">
        <v>4493</v>
      </c>
      <c r="B2975" s="4">
        <v>45099</v>
      </c>
      <c r="C2975" s="4">
        <v>45779</v>
      </c>
      <c r="D2975" s="5" t="s">
        <v>17</v>
      </c>
      <c r="E2975" s="5" t="s">
        <v>4494</v>
      </c>
      <c r="F2975" s="5" t="s">
        <v>4495</v>
      </c>
      <c r="G2975" s="5" t="s">
        <v>44</v>
      </c>
      <c r="H2975" s="5" t="s">
        <v>62</v>
      </c>
      <c r="I2975" s="5" t="s">
        <v>30</v>
      </c>
      <c r="J2975" s="5" t="s">
        <v>101</v>
      </c>
      <c r="K2975" s="5" t="s">
        <v>4496</v>
      </c>
      <c r="L2975" s="5">
        <v>572.13</v>
      </c>
      <c r="M2975" s="5">
        <v>7</v>
      </c>
      <c r="N2975" s="5">
        <v>7</v>
      </c>
      <c r="O2975" s="5">
        <v>0.42</v>
      </c>
      <c r="P2975" s="5">
        <v>0.42</v>
      </c>
      <c r="Q2975" s="5">
        <v>-77.63</v>
      </c>
      <c r="R2975" s="5">
        <v>-77.63</v>
      </c>
      <c r="S2975" s="5" t="s">
        <v>84</v>
      </c>
      <c r="T2975" s="5" t="s">
        <v>11764</v>
      </c>
      <c r="U2975" s="7">
        <v>-0.13568594550189642</v>
      </c>
      <c r="V2975" s="5" t="str">
        <f>TEXT(superstore_excel!$B2975, "MMMM")</f>
        <v>June</v>
      </c>
      <c r="W2975" s="5">
        <f>YEAR(superstore_excel!$B2975)</f>
        <v>2023</v>
      </c>
      <c r="X2975" s="29"/>
    </row>
    <row r="2976" spans="1:24" x14ac:dyDescent="0.3">
      <c r="A2976" s="26" t="s">
        <v>4497</v>
      </c>
      <c r="B2976" s="2">
        <v>45632</v>
      </c>
      <c r="C2976" s="2">
        <v>45777</v>
      </c>
      <c r="D2976" s="3" t="s">
        <v>26</v>
      </c>
      <c r="E2976" s="3" t="s">
        <v>2713</v>
      </c>
      <c r="F2976" s="3" t="s">
        <v>4498</v>
      </c>
      <c r="G2976" s="3" t="s">
        <v>20</v>
      </c>
      <c r="H2976" s="3" t="s">
        <v>38</v>
      </c>
      <c r="I2976" s="3" t="s">
        <v>45</v>
      </c>
      <c r="J2976" s="3" t="s">
        <v>57</v>
      </c>
      <c r="K2976" s="3" t="s">
        <v>4499</v>
      </c>
      <c r="L2976" s="3">
        <v>1343.46</v>
      </c>
      <c r="M2976" s="3">
        <v>1</v>
      </c>
      <c r="N2976" s="3">
        <v>1</v>
      </c>
      <c r="O2976" s="3">
        <v>0.09</v>
      </c>
      <c r="P2976" s="3">
        <v>0.09</v>
      </c>
      <c r="Q2976" s="3">
        <v>912.86</v>
      </c>
      <c r="R2976" s="3">
        <v>912.86</v>
      </c>
      <c r="S2976" s="3" t="s">
        <v>14</v>
      </c>
      <c r="T2976" s="3" t="s">
        <v>11771</v>
      </c>
      <c r="U2976" s="6">
        <v>0.67948431661530673</v>
      </c>
      <c r="V2976" s="3" t="str">
        <f>TEXT(superstore_excel!$B2976, "MMMM")</f>
        <v>December</v>
      </c>
      <c r="W2976" s="3">
        <f>YEAR(superstore_excel!$B2976)</f>
        <v>2024</v>
      </c>
      <c r="X2976" s="27"/>
    </row>
    <row r="2977" spans="1:24" x14ac:dyDescent="0.3">
      <c r="A2977" s="28" t="s">
        <v>4500</v>
      </c>
      <c r="B2977" s="4">
        <v>45375</v>
      </c>
      <c r="C2977" s="4">
        <v>45782</v>
      </c>
      <c r="D2977" s="5" t="s">
        <v>34</v>
      </c>
      <c r="E2977" s="5" t="s">
        <v>4501</v>
      </c>
      <c r="F2977" s="5" t="s">
        <v>4502</v>
      </c>
      <c r="G2977" s="5" t="s">
        <v>20</v>
      </c>
      <c r="H2977" s="5" t="s">
        <v>38</v>
      </c>
      <c r="I2977" s="5" t="s">
        <v>22</v>
      </c>
      <c r="J2977" s="5" t="s">
        <v>131</v>
      </c>
      <c r="K2977" s="5" t="s">
        <v>4503</v>
      </c>
      <c r="L2977" s="5">
        <v>2602.04</v>
      </c>
      <c r="M2977" s="5">
        <v>4</v>
      </c>
      <c r="N2977" s="5">
        <v>4</v>
      </c>
      <c r="O2977" s="5">
        <v>0.22</v>
      </c>
      <c r="P2977" s="5">
        <v>0.22</v>
      </c>
      <c r="Q2977" s="5">
        <v>475.48</v>
      </c>
      <c r="R2977" s="5">
        <v>475.48</v>
      </c>
      <c r="S2977" s="5" t="s">
        <v>14</v>
      </c>
      <c r="T2977" s="5" t="s">
        <v>11785</v>
      </c>
      <c r="U2977" s="7">
        <v>0.18273354752425022</v>
      </c>
      <c r="V2977" s="5" t="str">
        <f>TEXT(superstore_excel!$B2977, "MMMM")</f>
        <v>March</v>
      </c>
      <c r="W2977" s="5">
        <f>YEAR(superstore_excel!$B2977)</f>
        <v>2024</v>
      </c>
      <c r="X2977" s="29"/>
    </row>
    <row r="2978" spans="1:24" x14ac:dyDescent="0.3">
      <c r="A2978" s="26" t="s">
        <v>4504</v>
      </c>
      <c r="B2978" s="2">
        <v>45608</v>
      </c>
      <c r="C2978" s="2">
        <v>45764</v>
      </c>
      <c r="D2978" s="3" t="s">
        <v>17</v>
      </c>
      <c r="E2978" s="3" t="s">
        <v>4505</v>
      </c>
      <c r="F2978" s="3" t="s">
        <v>4506</v>
      </c>
      <c r="G2978" s="3" t="s">
        <v>37</v>
      </c>
      <c r="H2978" s="3" t="s">
        <v>29</v>
      </c>
      <c r="I2978" s="3" t="s">
        <v>30</v>
      </c>
      <c r="J2978" s="3" t="s">
        <v>39</v>
      </c>
      <c r="K2978" s="3" t="s">
        <v>4507</v>
      </c>
      <c r="L2978" s="3">
        <v>4662.08</v>
      </c>
      <c r="M2978" s="3">
        <v>3</v>
      </c>
      <c r="N2978" s="3">
        <v>3</v>
      </c>
      <c r="O2978" s="3">
        <v>0.01</v>
      </c>
      <c r="P2978" s="3">
        <v>0.01</v>
      </c>
      <c r="Q2978" s="3">
        <v>523.80999999999995</v>
      </c>
      <c r="R2978" s="3">
        <v>523.80999999999995</v>
      </c>
      <c r="S2978" s="3" t="s">
        <v>14</v>
      </c>
      <c r="T2978" s="3" t="s">
        <v>11769</v>
      </c>
      <c r="U2978" s="6">
        <v>0.11235542933626191</v>
      </c>
      <c r="V2978" s="3" t="str">
        <f>TEXT(superstore_excel!$B2978, "MMMM")</f>
        <v>November</v>
      </c>
      <c r="W2978" s="3">
        <f>YEAR(superstore_excel!$B2978)</f>
        <v>2024</v>
      </c>
      <c r="X2978" s="27"/>
    </row>
    <row r="2979" spans="1:24" x14ac:dyDescent="0.3">
      <c r="A2979" s="28" t="s">
        <v>4508</v>
      </c>
      <c r="B2979" s="4">
        <v>45371</v>
      </c>
      <c r="C2979" s="4">
        <v>45765</v>
      </c>
      <c r="D2979" s="5" t="s">
        <v>54</v>
      </c>
      <c r="E2979" s="5" t="s">
        <v>4095</v>
      </c>
      <c r="F2979" s="5" t="s">
        <v>4509</v>
      </c>
      <c r="G2979" s="5" t="s">
        <v>20</v>
      </c>
      <c r="H2979" s="5" t="s">
        <v>21</v>
      </c>
      <c r="I2979" s="5" t="s">
        <v>45</v>
      </c>
      <c r="J2979" s="5" t="s">
        <v>160</v>
      </c>
      <c r="K2979" s="5" t="s">
        <v>4510</v>
      </c>
      <c r="L2979" s="5">
        <v>486.12</v>
      </c>
      <c r="M2979" s="5">
        <v>4</v>
      </c>
      <c r="N2979" s="5">
        <v>4</v>
      </c>
      <c r="O2979" s="5">
        <v>0.5</v>
      </c>
      <c r="P2979" s="5">
        <v>0.5</v>
      </c>
      <c r="Q2979" s="5">
        <v>738.51</v>
      </c>
      <c r="R2979" s="5">
        <v>738.51</v>
      </c>
      <c r="S2979" s="5" t="s">
        <v>14</v>
      </c>
      <c r="T2979" s="5" t="s">
        <v>11785</v>
      </c>
      <c r="U2979" s="7">
        <v>1.5191927919032338</v>
      </c>
      <c r="V2979" s="5" t="str">
        <f>TEXT(superstore_excel!$B2979, "MMMM")</f>
        <v>March</v>
      </c>
      <c r="W2979" s="5">
        <f>YEAR(superstore_excel!$B2979)</f>
        <v>2024</v>
      </c>
      <c r="X2979" s="29"/>
    </row>
    <row r="2980" spans="1:24" x14ac:dyDescent="0.3">
      <c r="A2980" s="26" t="s">
        <v>4511</v>
      </c>
      <c r="B2980" s="2">
        <v>45390</v>
      </c>
      <c r="C2980" s="2">
        <v>45756</v>
      </c>
      <c r="D2980" s="3" t="s">
        <v>26</v>
      </c>
      <c r="E2980" s="3" t="s">
        <v>2799</v>
      </c>
      <c r="F2980" s="3" t="s">
        <v>4512</v>
      </c>
      <c r="G2980" s="3" t="s">
        <v>20</v>
      </c>
      <c r="H2980" s="3" t="s">
        <v>21</v>
      </c>
      <c r="I2980" s="3" t="s">
        <v>22</v>
      </c>
      <c r="J2980" s="3" t="s">
        <v>173</v>
      </c>
      <c r="K2980" s="3" t="s">
        <v>4513</v>
      </c>
      <c r="L2980" s="3">
        <v>147.85</v>
      </c>
      <c r="M2980" s="3">
        <v>5</v>
      </c>
      <c r="N2980" s="3">
        <v>5</v>
      </c>
      <c r="O2980" s="3">
        <v>0.3</v>
      </c>
      <c r="P2980" s="3">
        <v>0.3</v>
      </c>
      <c r="Q2980" s="3">
        <v>193.39</v>
      </c>
      <c r="R2980" s="3">
        <v>193.39</v>
      </c>
      <c r="S2980" s="3" t="s">
        <v>14</v>
      </c>
      <c r="T2980" s="3" t="s">
        <v>11765</v>
      </c>
      <c r="U2980" s="6">
        <v>1.3080148799458911</v>
      </c>
      <c r="V2980" s="3" t="str">
        <f>TEXT(superstore_excel!$B2980, "MMMM")</f>
        <v>April</v>
      </c>
      <c r="W2980" s="3">
        <f>YEAR(superstore_excel!$B2980)</f>
        <v>2024</v>
      </c>
      <c r="X2980" s="27"/>
    </row>
    <row r="2981" spans="1:24" x14ac:dyDescent="0.3">
      <c r="A2981" s="28" t="s">
        <v>4514</v>
      </c>
      <c r="B2981" s="4">
        <v>45712</v>
      </c>
      <c r="C2981" s="4">
        <v>45782</v>
      </c>
      <c r="D2981" s="5" t="s">
        <v>17</v>
      </c>
      <c r="E2981" s="5" t="s">
        <v>4515</v>
      </c>
      <c r="F2981" s="5" t="s">
        <v>4516</v>
      </c>
      <c r="G2981" s="5" t="s">
        <v>44</v>
      </c>
      <c r="H2981" s="5" t="s">
        <v>21</v>
      </c>
      <c r="I2981" s="5" t="s">
        <v>30</v>
      </c>
      <c r="J2981" s="5" t="s">
        <v>126</v>
      </c>
      <c r="K2981" s="5" t="s">
        <v>4517</v>
      </c>
      <c r="L2981" s="5">
        <v>2019.81</v>
      </c>
      <c r="M2981" s="5">
        <v>6</v>
      </c>
      <c r="N2981" s="5">
        <v>6</v>
      </c>
      <c r="O2981" s="5">
        <v>0.32</v>
      </c>
      <c r="P2981" s="5">
        <v>0.32</v>
      </c>
      <c r="Q2981" s="5">
        <v>486.7</v>
      </c>
      <c r="R2981" s="5">
        <v>486.7</v>
      </c>
      <c r="S2981" s="5" t="s">
        <v>14</v>
      </c>
      <c r="T2981" s="5" t="s">
        <v>11777</v>
      </c>
      <c r="U2981" s="7">
        <v>0.2409632589203935</v>
      </c>
      <c r="V2981" s="5" t="str">
        <f>TEXT(superstore_excel!$B2981, "MMMM")</f>
        <v>February</v>
      </c>
      <c r="W2981" s="5">
        <f>YEAR(superstore_excel!$B2981)</f>
        <v>2025</v>
      </c>
      <c r="X2981" s="29"/>
    </row>
    <row r="2982" spans="1:24" x14ac:dyDescent="0.3">
      <c r="A2982" s="26" t="s">
        <v>4518</v>
      </c>
      <c r="B2982" s="2">
        <v>45081</v>
      </c>
      <c r="C2982" s="2">
        <v>45769</v>
      </c>
      <c r="D2982" s="3" t="s">
        <v>34</v>
      </c>
      <c r="E2982" s="3" t="s">
        <v>4519</v>
      </c>
      <c r="F2982" s="3" t="s">
        <v>4520</v>
      </c>
      <c r="G2982" s="3" t="s">
        <v>44</v>
      </c>
      <c r="H2982" s="3" t="s">
        <v>62</v>
      </c>
      <c r="I2982" s="3" t="s">
        <v>30</v>
      </c>
      <c r="J2982" s="3" t="s">
        <v>126</v>
      </c>
      <c r="K2982" s="3" t="s">
        <v>4521</v>
      </c>
      <c r="L2982" s="3">
        <v>4400.34</v>
      </c>
      <c r="M2982" s="3">
        <v>10</v>
      </c>
      <c r="N2982" s="3">
        <v>10</v>
      </c>
      <c r="O2982" s="3">
        <v>0.33</v>
      </c>
      <c r="P2982" s="3">
        <v>0.33</v>
      </c>
      <c r="Q2982" s="3">
        <v>747.75</v>
      </c>
      <c r="R2982" s="3">
        <v>747.75</v>
      </c>
      <c r="S2982" s="3" t="s">
        <v>14</v>
      </c>
      <c r="T2982" s="3" t="s">
        <v>11764</v>
      </c>
      <c r="U2982" s="6">
        <v>0.16993005085970628</v>
      </c>
      <c r="V2982" s="3" t="str">
        <f>TEXT(superstore_excel!$B2982, "MMMM")</f>
        <v>June</v>
      </c>
      <c r="W2982" s="3">
        <f>YEAR(superstore_excel!$B2982)</f>
        <v>2023</v>
      </c>
      <c r="X2982" s="27"/>
    </row>
    <row r="2983" spans="1:24" x14ac:dyDescent="0.3">
      <c r="A2983" s="28" t="s">
        <v>4522</v>
      </c>
      <c r="B2983" s="4">
        <v>45554</v>
      </c>
      <c r="C2983" s="4">
        <v>45758</v>
      </c>
      <c r="D2983" s="5" t="s">
        <v>54</v>
      </c>
      <c r="E2983" s="5" t="s">
        <v>220</v>
      </c>
      <c r="F2983" s="5" t="s">
        <v>4523</v>
      </c>
      <c r="G2983" s="5" t="s">
        <v>20</v>
      </c>
      <c r="H2983" s="5" t="s">
        <v>21</v>
      </c>
      <c r="I2983" s="5" t="s">
        <v>22</v>
      </c>
      <c r="J2983" s="5" t="s">
        <v>131</v>
      </c>
      <c r="K2983" s="5" t="s">
        <v>4524</v>
      </c>
      <c r="L2983" s="5">
        <v>4791.3100000000004</v>
      </c>
      <c r="M2983" s="5">
        <v>7</v>
      </c>
      <c r="N2983" s="5">
        <v>7</v>
      </c>
      <c r="O2983" s="5">
        <v>0.44</v>
      </c>
      <c r="P2983" s="5">
        <v>0.44</v>
      </c>
      <c r="Q2983" s="5">
        <v>400.61</v>
      </c>
      <c r="R2983" s="5">
        <v>400.61</v>
      </c>
      <c r="S2983" s="5" t="s">
        <v>14</v>
      </c>
      <c r="T2983" s="5" t="s">
        <v>11774</v>
      </c>
      <c r="U2983" s="7">
        <v>8.3611788842717333E-2</v>
      </c>
      <c r="V2983" s="5" t="str">
        <f>TEXT(superstore_excel!$B2983, "MMMM")</f>
        <v>September</v>
      </c>
      <c r="W2983" s="5">
        <f>YEAR(superstore_excel!$B2983)</f>
        <v>2024</v>
      </c>
      <c r="X2983" s="29"/>
    </row>
    <row r="2984" spans="1:24" x14ac:dyDescent="0.3">
      <c r="A2984" s="26" t="s">
        <v>4525</v>
      </c>
      <c r="B2984" s="2">
        <v>45685</v>
      </c>
      <c r="C2984" s="2">
        <v>45781</v>
      </c>
      <c r="D2984" s="3" t="s">
        <v>54</v>
      </c>
      <c r="E2984" s="3" t="s">
        <v>4526</v>
      </c>
      <c r="F2984" s="3" t="s">
        <v>4527</v>
      </c>
      <c r="G2984" s="3" t="s">
        <v>20</v>
      </c>
      <c r="H2984" s="3" t="s">
        <v>29</v>
      </c>
      <c r="I2984" s="3" t="s">
        <v>45</v>
      </c>
      <c r="J2984" s="3" t="s">
        <v>46</v>
      </c>
      <c r="K2984" s="3" t="s">
        <v>4528</v>
      </c>
      <c r="L2984" s="3">
        <v>3092.25</v>
      </c>
      <c r="M2984" s="3">
        <v>3</v>
      </c>
      <c r="N2984" s="3">
        <v>3</v>
      </c>
      <c r="O2984" s="3">
        <v>0.13</v>
      </c>
      <c r="P2984" s="3">
        <v>0.13</v>
      </c>
      <c r="Q2984" s="3">
        <v>-28.12</v>
      </c>
      <c r="R2984" s="3">
        <v>-28.12</v>
      </c>
      <c r="S2984" s="3" t="s">
        <v>84</v>
      </c>
      <c r="T2984" s="3" t="s">
        <v>11778</v>
      </c>
      <c r="U2984" s="6">
        <v>-9.0937019969278034E-3</v>
      </c>
      <c r="V2984" s="3" t="str">
        <f>TEXT(superstore_excel!$B2984, "MMMM")</f>
        <v>January</v>
      </c>
      <c r="W2984" s="3">
        <f>YEAR(superstore_excel!$B2984)</f>
        <v>2025</v>
      </c>
      <c r="X2984" s="27"/>
    </row>
    <row r="2985" spans="1:24" x14ac:dyDescent="0.3">
      <c r="A2985" s="28" t="s">
        <v>4529</v>
      </c>
      <c r="B2985" s="4">
        <v>45083</v>
      </c>
      <c r="C2985" s="4">
        <v>45763</v>
      </c>
      <c r="D2985" s="5" t="s">
        <v>26</v>
      </c>
      <c r="E2985" s="5" t="s">
        <v>4530</v>
      </c>
      <c r="F2985" s="5" t="s">
        <v>4531</v>
      </c>
      <c r="G2985" s="5" t="s">
        <v>44</v>
      </c>
      <c r="H2985" s="5" t="s">
        <v>29</v>
      </c>
      <c r="I2985" s="5" t="s">
        <v>45</v>
      </c>
      <c r="J2985" s="5" t="s">
        <v>46</v>
      </c>
      <c r="K2985" s="5" t="s">
        <v>4532</v>
      </c>
      <c r="L2985" s="5">
        <v>4717.97</v>
      </c>
      <c r="M2985" s="5">
        <v>8</v>
      </c>
      <c r="N2985" s="5">
        <v>8</v>
      </c>
      <c r="O2985" s="5">
        <v>0.09</v>
      </c>
      <c r="P2985" s="5">
        <v>0.09</v>
      </c>
      <c r="Q2985" s="5">
        <v>63.74</v>
      </c>
      <c r="R2985" s="5">
        <v>63.74</v>
      </c>
      <c r="S2985" s="5" t="s">
        <v>14</v>
      </c>
      <c r="T2985" s="5" t="s">
        <v>11764</v>
      </c>
      <c r="U2985" s="7">
        <v>1.3510047753588937E-2</v>
      </c>
      <c r="V2985" s="5" t="str">
        <f>TEXT(superstore_excel!$B2985, "MMMM")</f>
        <v>June</v>
      </c>
      <c r="W2985" s="5">
        <f>YEAR(superstore_excel!$B2985)</f>
        <v>2023</v>
      </c>
      <c r="X2985" s="29"/>
    </row>
    <row r="2986" spans="1:24" x14ac:dyDescent="0.3">
      <c r="A2986" s="26" t="s">
        <v>4533</v>
      </c>
      <c r="B2986" s="2">
        <v>45543</v>
      </c>
      <c r="C2986" s="2">
        <v>45771</v>
      </c>
      <c r="D2986" s="3" t="s">
        <v>54</v>
      </c>
      <c r="E2986" s="3" t="s">
        <v>2927</v>
      </c>
      <c r="F2986" s="3" t="s">
        <v>4534</v>
      </c>
      <c r="G2986" s="3" t="s">
        <v>44</v>
      </c>
      <c r="H2986" s="3" t="s">
        <v>21</v>
      </c>
      <c r="I2986" s="3" t="s">
        <v>22</v>
      </c>
      <c r="J2986" s="3" t="s">
        <v>281</v>
      </c>
      <c r="K2986" s="3" t="s">
        <v>4535</v>
      </c>
      <c r="L2986" s="3">
        <v>2007.78</v>
      </c>
      <c r="M2986" s="3">
        <v>7</v>
      </c>
      <c r="N2986" s="3">
        <v>7</v>
      </c>
      <c r="O2986" s="3">
        <v>0.4</v>
      </c>
      <c r="P2986" s="3">
        <v>0.4</v>
      </c>
      <c r="Q2986" s="3">
        <v>105.7</v>
      </c>
      <c r="R2986" s="3">
        <v>105.7</v>
      </c>
      <c r="S2986" s="3" t="s">
        <v>14</v>
      </c>
      <c r="T2986" s="3" t="s">
        <v>11774</v>
      </c>
      <c r="U2986" s="6">
        <v>5.2645210132584247E-2</v>
      </c>
      <c r="V2986" s="3" t="str">
        <f>TEXT(superstore_excel!$B2986, "MMMM")</f>
        <v>September</v>
      </c>
      <c r="W2986" s="3">
        <f>YEAR(superstore_excel!$B2986)</f>
        <v>2024</v>
      </c>
      <c r="X2986" s="27"/>
    </row>
    <row r="2987" spans="1:24" x14ac:dyDescent="0.3">
      <c r="A2987" s="28" t="s">
        <v>4536</v>
      </c>
      <c r="B2987" s="4">
        <v>45092</v>
      </c>
      <c r="C2987" s="4">
        <v>45766</v>
      </c>
      <c r="D2987" s="5" t="s">
        <v>26</v>
      </c>
      <c r="E2987" s="5" t="s">
        <v>4537</v>
      </c>
      <c r="F2987" s="5" t="s">
        <v>4538</v>
      </c>
      <c r="G2987" s="5" t="s">
        <v>44</v>
      </c>
      <c r="H2987" s="5" t="s">
        <v>38</v>
      </c>
      <c r="I2987" s="5" t="s">
        <v>30</v>
      </c>
      <c r="J2987" s="5" t="s">
        <v>101</v>
      </c>
      <c r="K2987" s="5" t="s">
        <v>4539</v>
      </c>
      <c r="L2987" s="5">
        <v>3642.63</v>
      </c>
      <c r="M2987" s="5">
        <v>6</v>
      </c>
      <c r="N2987" s="5">
        <v>6</v>
      </c>
      <c r="O2987" s="5">
        <v>7.0000000000000007E-2</v>
      </c>
      <c r="P2987" s="5">
        <v>7.0000000000000007E-2</v>
      </c>
      <c r="Q2987" s="5">
        <v>909.74</v>
      </c>
      <c r="R2987" s="5">
        <v>909.74</v>
      </c>
      <c r="S2987" s="5" t="s">
        <v>14</v>
      </c>
      <c r="T2987" s="5" t="s">
        <v>11764</v>
      </c>
      <c r="U2987" s="7">
        <v>0.24974812154953976</v>
      </c>
      <c r="V2987" s="5" t="str">
        <f>TEXT(superstore_excel!$B2987, "MMMM")</f>
        <v>June</v>
      </c>
      <c r="W2987" s="5">
        <f>YEAR(superstore_excel!$B2987)</f>
        <v>2023</v>
      </c>
      <c r="X2987" s="29"/>
    </row>
    <row r="2988" spans="1:24" x14ac:dyDescent="0.3">
      <c r="A2988" s="26" t="s">
        <v>4540</v>
      </c>
      <c r="B2988" s="2">
        <v>45702</v>
      </c>
      <c r="C2988" s="2">
        <v>45761</v>
      </c>
      <c r="D2988" s="3" t="s">
        <v>17</v>
      </c>
      <c r="E2988" s="3" t="s">
        <v>2961</v>
      </c>
      <c r="F2988" s="3" t="s">
        <v>4541</v>
      </c>
      <c r="G2988" s="3" t="s">
        <v>20</v>
      </c>
      <c r="H2988" s="3" t="s">
        <v>21</v>
      </c>
      <c r="I2988" s="3" t="s">
        <v>30</v>
      </c>
      <c r="J2988" s="3" t="s">
        <v>39</v>
      </c>
      <c r="K2988" s="3" t="s">
        <v>4542</v>
      </c>
      <c r="L2988" s="3">
        <v>1056.18</v>
      </c>
      <c r="M2988" s="3">
        <v>4</v>
      </c>
      <c r="N2988" s="3">
        <v>4</v>
      </c>
      <c r="O2988" s="3">
        <v>0.33</v>
      </c>
      <c r="P2988" s="3">
        <v>0.33</v>
      </c>
      <c r="Q2988" s="3">
        <v>670.3</v>
      </c>
      <c r="R2988" s="3">
        <v>670.3</v>
      </c>
      <c r="S2988" s="3" t="s">
        <v>14</v>
      </c>
      <c r="T2988" s="3" t="s">
        <v>11777</v>
      </c>
      <c r="U2988" s="6">
        <v>0.63464560964987016</v>
      </c>
      <c r="V2988" s="3" t="str">
        <f>TEXT(superstore_excel!$B2988, "MMMM")</f>
        <v>February</v>
      </c>
      <c r="W2988" s="3">
        <f>YEAR(superstore_excel!$B2988)</f>
        <v>2025</v>
      </c>
      <c r="X2988" s="27"/>
    </row>
    <row r="2989" spans="1:24" x14ac:dyDescent="0.3">
      <c r="A2989" s="28" t="s">
        <v>4543</v>
      </c>
      <c r="B2989" s="4">
        <v>45065</v>
      </c>
      <c r="C2989" s="4">
        <v>45760</v>
      </c>
      <c r="D2989" s="5" t="s">
        <v>17</v>
      </c>
      <c r="E2989" s="5" t="s">
        <v>4544</v>
      </c>
      <c r="F2989" s="5" t="s">
        <v>4545</v>
      </c>
      <c r="G2989" s="5" t="s">
        <v>37</v>
      </c>
      <c r="H2989" s="5" t="s">
        <v>62</v>
      </c>
      <c r="I2989" s="5" t="s">
        <v>30</v>
      </c>
      <c r="J2989" s="5" t="s">
        <v>39</v>
      </c>
      <c r="K2989" s="5" t="s">
        <v>4546</v>
      </c>
      <c r="L2989" s="5">
        <v>176.8</v>
      </c>
      <c r="M2989" s="5">
        <v>5</v>
      </c>
      <c r="N2989" s="5">
        <v>5</v>
      </c>
      <c r="O2989" s="5">
        <v>0.15</v>
      </c>
      <c r="P2989" s="5">
        <v>0.15</v>
      </c>
      <c r="Q2989" s="5">
        <v>906.74</v>
      </c>
      <c r="R2989" s="5">
        <v>906.74</v>
      </c>
      <c r="S2989" s="5" t="s">
        <v>14</v>
      </c>
      <c r="T2989" s="5" t="s">
        <v>11780</v>
      </c>
      <c r="U2989" s="7">
        <v>5.1286199095022624</v>
      </c>
      <c r="V2989" s="5" t="str">
        <f>TEXT(superstore_excel!$B2989, "MMMM")</f>
        <v>May</v>
      </c>
      <c r="W2989" s="5">
        <f>YEAR(superstore_excel!$B2989)</f>
        <v>2023</v>
      </c>
      <c r="X2989" s="29"/>
    </row>
    <row r="2990" spans="1:24" x14ac:dyDescent="0.3">
      <c r="A2990" s="26" t="s">
        <v>4547</v>
      </c>
      <c r="B2990" s="2">
        <v>45687</v>
      </c>
      <c r="C2990" s="2">
        <v>45765</v>
      </c>
      <c r="D2990" s="3" t="s">
        <v>34</v>
      </c>
      <c r="E2990" s="3" t="s">
        <v>4548</v>
      </c>
      <c r="F2990" s="3" t="s">
        <v>4549</v>
      </c>
      <c r="G2990" s="3" t="s">
        <v>20</v>
      </c>
      <c r="H2990" s="3" t="s">
        <v>21</v>
      </c>
      <c r="I2990" s="3" t="s">
        <v>45</v>
      </c>
      <c r="J2990" s="3" t="s">
        <v>160</v>
      </c>
      <c r="K2990" s="3" t="s">
        <v>4550</v>
      </c>
      <c r="L2990" s="3">
        <v>4363.45</v>
      </c>
      <c r="M2990" s="3">
        <v>2</v>
      </c>
      <c r="N2990" s="3">
        <v>2</v>
      </c>
      <c r="O2990" s="3">
        <v>0.23</v>
      </c>
      <c r="P2990" s="3">
        <v>0.23</v>
      </c>
      <c r="Q2990" s="3">
        <v>169.36</v>
      </c>
      <c r="R2990" s="3">
        <v>169.36</v>
      </c>
      <c r="S2990" s="3" t="s">
        <v>14</v>
      </c>
      <c r="T2990" s="3" t="s">
        <v>11778</v>
      </c>
      <c r="U2990" s="6">
        <v>3.8813324319059463E-2</v>
      </c>
      <c r="V2990" s="3" t="str">
        <f>TEXT(superstore_excel!$B2990, "MMMM")</f>
        <v>January</v>
      </c>
      <c r="W2990" s="3">
        <f>YEAR(superstore_excel!$B2990)</f>
        <v>2025</v>
      </c>
      <c r="X2990" s="27"/>
    </row>
    <row r="2991" spans="1:24" x14ac:dyDescent="0.3">
      <c r="A2991" s="28" t="s">
        <v>4551</v>
      </c>
      <c r="B2991" s="4">
        <v>45422</v>
      </c>
      <c r="C2991" s="4">
        <v>45781</v>
      </c>
      <c r="D2991" s="5" t="s">
        <v>17</v>
      </c>
      <c r="E2991" s="5" t="s">
        <v>2662</v>
      </c>
      <c r="F2991" s="5" t="s">
        <v>4552</v>
      </c>
      <c r="G2991" s="5" t="s">
        <v>37</v>
      </c>
      <c r="H2991" s="5" t="s">
        <v>38</v>
      </c>
      <c r="I2991" s="5" t="s">
        <v>30</v>
      </c>
      <c r="J2991" s="5" t="s">
        <v>126</v>
      </c>
      <c r="K2991" s="5" t="s">
        <v>4553</v>
      </c>
      <c r="L2991" s="5">
        <v>3870.85</v>
      </c>
      <c r="M2991" s="5">
        <v>8</v>
      </c>
      <c r="N2991" s="5">
        <v>8</v>
      </c>
      <c r="O2991" s="5">
        <v>0.12</v>
      </c>
      <c r="P2991" s="5">
        <v>0.12</v>
      </c>
      <c r="Q2991" s="5">
        <v>804.35</v>
      </c>
      <c r="R2991" s="5">
        <v>804.35</v>
      </c>
      <c r="S2991" s="5" t="s">
        <v>14</v>
      </c>
      <c r="T2991" s="5" t="s">
        <v>11781</v>
      </c>
      <c r="U2991" s="7">
        <v>0.207796737150755</v>
      </c>
      <c r="V2991" s="5" t="str">
        <f>TEXT(superstore_excel!$B2991, "MMMM")</f>
        <v>May</v>
      </c>
      <c r="W2991" s="5">
        <f>YEAR(superstore_excel!$B2991)</f>
        <v>2024</v>
      </c>
      <c r="X2991" s="29"/>
    </row>
    <row r="2992" spans="1:24" x14ac:dyDescent="0.3">
      <c r="A2992" s="26" t="s">
        <v>4554</v>
      </c>
      <c r="B2992" s="2">
        <v>45291</v>
      </c>
      <c r="C2992" s="2">
        <v>45757</v>
      </c>
      <c r="D2992" s="3" t="s">
        <v>26</v>
      </c>
      <c r="E2992" s="3" t="s">
        <v>4555</v>
      </c>
      <c r="F2992" s="3" t="s">
        <v>4556</v>
      </c>
      <c r="G2992" s="3" t="s">
        <v>44</v>
      </c>
      <c r="H2992" s="3" t="s">
        <v>62</v>
      </c>
      <c r="I2992" s="3" t="s">
        <v>22</v>
      </c>
      <c r="J2992" s="3" t="s">
        <v>131</v>
      </c>
      <c r="K2992" s="3" t="s">
        <v>4557</v>
      </c>
      <c r="L2992" s="3">
        <v>2478.5</v>
      </c>
      <c r="M2992" s="3">
        <v>4</v>
      </c>
      <c r="N2992" s="3">
        <v>4</v>
      </c>
      <c r="O2992" s="3">
        <v>0.16</v>
      </c>
      <c r="P2992" s="3">
        <v>0.16</v>
      </c>
      <c r="Q2992" s="3">
        <v>-27.77</v>
      </c>
      <c r="R2992" s="3">
        <v>-27.77</v>
      </c>
      <c r="S2992" s="3" t="s">
        <v>84</v>
      </c>
      <c r="T2992" s="3" t="s">
        <v>11776</v>
      </c>
      <c r="U2992" s="6">
        <v>-1.1204357474278797E-2</v>
      </c>
      <c r="V2992" s="3" t="str">
        <f>TEXT(superstore_excel!$B2992, "MMMM")</f>
        <v>December</v>
      </c>
      <c r="W2992" s="3">
        <f>YEAR(superstore_excel!$B2992)</f>
        <v>2023</v>
      </c>
      <c r="X2992" s="27"/>
    </row>
    <row r="2993" spans="1:24" x14ac:dyDescent="0.3">
      <c r="A2993" s="28" t="s">
        <v>4558</v>
      </c>
      <c r="B2993" s="4">
        <v>45359</v>
      </c>
      <c r="C2993" s="4">
        <v>45781</v>
      </c>
      <c r="D2993" s="5" t="s">
        <v>54</v>
      </c>
      <c r="E2993" s="5" t="s">
        <v>4559</v>
      </c>
      <c r="F2993" s="5" t="s">
        <v>4560</v>
      </c>
      <c r="G2993" s="5" t="s">
        <v>37</v>
      </c>
      <c r="H2993" s="5" t="s">
        <v>38</v>
      </c>
      <c r="I2993" s="5" t="s">
        <v>45</v>
      </c>
      <c r="J2993" s="5" t="s">
        <v>51</v>
      </c>
      <c r="K2993" s="5" t="s">
        <v>4561</v>
      </c>
      <c r="L2993" s="5">
        <v>4026.71</v>
      </c>
      <c r="M2993" s="5">
        <v>2</v>
      </c>
      <c r="N2993" s="5">
        <v>2</v>
      </c>
      <c r="O2993" s="5">
        <v>0.16</v>
      </c>
      <c r="P2993" s="5">
        <v>0.16</v>
      </c>
      <c r="Q2993" s="5">
        <v>449.12</v>
      </c>
      <c r="R2993" s="5">
        <v>449.12</v>
      </c>
      <c r="S2993" s="5" t="s">
        <v>14</v>
      </c>
      <c r="T2993" s="5" t="s">
        <v>11785</v>
      </c>
      <c r="U2993" s="7">
        <v>0.11153522354477974</v>
      </c>
      <c r="V2993" s="5" t="str">
        <f>TEXT(superstore_excel!$B2993, "MMMM")</f>
        <v>March</v>
      </c>
      <c r="W2993" s="5">
        <f>YEAR(superstore_excel!$B2993)</f>
        <v>2024</v>
      </c>
      <c r="X2993" s="29"/>
    </row>
    <row r="2994" spans="1:24" x14ac:dyDescent="0.3">
      <c r="A2994" s="26" t="s">
        <v>4562</v>
      </c>
      <c r="B2994" s="2">
        <v>45543</v>
      </c>
      <c r="C2994" s="2">
        <v>45758</v>
      </c>
      <c r="D2994" s="3" t="s">
        <v>26</v>
      </c>
      <c r="E2994" s="3" t="s">
        <v>3011</v>
      </c>
      <c r="F2994" s="3" t="s">
        <v>4563</v>
      </c>
      <c r="G2994" s="3" t="s">
        <v>20</v>
      </c>
      <c r="H2994" s="3" t="s">
        <v>62</v>
      </c>
      <c r="I2994" s="3" t="s">
        <v>22</v>
      </c>
      <c r="J2994" s="3" t="s">
        <v>302</v>
      </c>
      <c r="K2994" s="3" t="s">
        <v>4564</v>
      </c>
      <c r="L2994" s="3">
        <v>2283.62</v>
      </c>
      <c r="M2994" s="3">
        <v>4</v>
      </c>
      <c r="N2994" s="3">
        <v>4</v>
      </c>
      <c r="O2994" s="3">
        <v>0.28000000000000003</v>
      </c>
      <c r="P2994" s="3">
        <v>0.28000000000000003</v>
      </c>
      <c r="Q2994" s="3">
        <v>548.67999999999995</v>
      </c>
      <c r="R2994" s="3">
        <v>548.67999999999995</v>
      </c>
      <c r="S2994" s="3" t="s">
        <v>14</v>
      </c>
      <c r="T2994" s="3" t="s">
        <v>11774</v>
      </c>
      <c r="U2994" s="6">
        <v>0.24026764522994193</v>
      </c>
      <c r="V2994" s="3" t="str">
        <f>TEXT(superstore_excel!$B2994, "MMMM")</f>
        <v>September</v>
      </c>
      <c r="W2994" s="3">
        <f>YEAR(superstore_excel!$B2994)</f>
        <v>2024</v>
      </c>
      <c r="X2994" s="27"/>
    </row>
    <row r="2995" spans="1:24" x14ac:dyDescent="0.3">
      <c r="A2995" s="28" t="s">
        <v>4565</v>
      </c>
      <c r="B2995" s="4">
        <v>45221</v>
      </c>
      <c r="C2995" s="4">
        <v>45758</v>
      </c>
      <c r="D2995" s="5" t="s">
        <v>17</v>
      </c>
      <c r="E2995" s="5" t="s">
        <v>4566</v>
      </c>
      <c r="F2995" s="5" t="s">
        <v>4567</v>
      </c>
      <c r="G2995" s="5" t="s">
        <v>37</v>
      </c>
      <c r="H2995" s="5" t="s">
        <v>29</v>
      </c>
      <c r="I2995" s="5" t="s">
        <v>30</v>
      </c>
      <c r="J2995" s="5" t="s">
        <v>39</v>
      </c>
      <c r="K2995" s="5" t="s">
        <v>4568</v>
      </c>
      <c r="L2995" s="5">
        <v>3817.91</v>
      </c>
      <c r="M2995" s="5">
        <v>8</v>
      </c>
      <c r="N2995" s="5">
        <v>8</v>
      </c>
      <c r="O2995" s="5">
        <v>0.21</v>
      </c>
      <c r="P2995" s="5">
        <v>0.21</v>
      </c>
      <c r="Q2995" s="5">
        <v>445.27</v>
      </c>
      <c r="R2995" s="5">
        <v>445.27</v>
      </c>
      <c r="S2995" s="5" t="s">
        <v>14</v>
      </c>
      <c r="T2995" s="5" t="s">
        <v>11783</v>
      </c>
      <c r="U2995" s="7">
        <v>0.11662663603908945</v>
      </c>
      <c r="V2995" s="5" t="str">
        <f>TEXT(superstore_excel!$B2995, "MMMM")</f>
        <v>October</v>
      </c>
      <c r="W2995" s="5">
        <f>YEAR(superstore_excel!$B2995)</f>
        <v>2023</v>
      </c>
      <c r="X2995" s="29"/>
    </row>
    <row r="2996" spans="1:24" x14ac:dyDescent="0.3">
      <c r="A2996" s="26" t="s">
        <v>4569</v>
      </c>
      <c r="B2996" s="2">
        <v>45395</v>
      </c>
      <c r="C2996" s="2">
        <v>45770</v>
      </c>
      <c r="D2996" s="3" t="s">
        <v>34</v>
      </c>
      <c r="E2996" s="3" t="s">
        <v>4570</v>
      </c>
      <c r="F2996" s="3" t="s">
        <v>4571</v>
      </c>
      <c r="G2996" s="3" t="s">
        <v>44</v>
      </c>
      <c r="H2996" s="3" t="s">
        <v>21</v>
      </c>
      <c r="I2996" s="3" t="s">
        <v>45</v>
      </c>
      <c r="J2996" s="3" t="s">
        <v>46</v>
      </c>
      <c r="K2996" s="3" t="s">
        <v>4572</v>
      </c>
      <c r="L2996" s="3">
        <v>1190.9000000000001</v>
      </c>
      <c r="M2996" s="3">
        <v>3</v>
      </c>
      <c r="N2996" s="3">
        <v>3</v>
      </c>
      <c r="O2996" s="3">
        <v>0.18</v>
      </c>
      <c r="P2996" s="3">
        <v>0.18</v>
      </c>
      <c r="Q2996" s="3">
        <v>8.9</v>
      </c>
      <c r="R2996" s="3">
        <v>8.9</v>
      </c>
      <c r="S2996" s="3" t="s">
        <v>14</v>
      </c>
      <c r="T2996" s="3" t="s">
        <v>11765</v>
      </c>
      <c r="U2996" s="6">
        <v>7.4733394911411536E-3</v>
      </c>
      <c r="V2996" s="3" t="str">
        <f>TEXT(superstore_excel!$B2996, "MMMM")</f>
        <v>April</v>
      </c>
      <c r="W2996" s="3">
        <f>YEAR(superstore_excel!$B2996)</f>
        <v>2024</v>
      </c>
      <c r="X2996" s="27"/>
    </row>
    <row r="2997" spans="1:24" x14ac:dyDescent="0.3">
      <c r="A2997" s="28" t="s">
        <v>4573</v>
      </c>
      <c r="B2997" s="4">
        <v>45238</v>
      </c>
      <c r="C2997" s="4">
        <v>45772</v>
      </c>
      <c r="D2997" s="5" t="s">
        <v>54</v>
      </c>
      <c r="E2997" s="5" t="s">
        <v>3285</v>
      </c>
      <c r="F2997" s="5" t="s">
        <v>4574</v>
      </c>
      <c r="G2997" s="5" t="s">
        <v>44</v>
      </c>
      <c r="H2997" s="5" t="s">
        <v>62</v>
      </c>
      <c r="I2997" s="5" t="s">
        <v>22</v>
      </c>
      <c r="J2997" s="5" t="s">
        <v>23</v>
      </c>
      <c r="K2997" s="5" t="s">
        <v>4575</v>
      </c>
      <c r="L2997" s="5">
        <v>1076.1600000000001</v>
      </c>
      <c r="M2997" s="5">
        <v>2</v>
      </c>
      <c r="N2997" s="5">
        <v>2</v>
      </c>
      <c r="O2997" s="5">
        <v>0.38</v>
      </c>
      <c r="P2997" s="5">
        <v>0.38</v>
      </c>
      <c r="Q2997" s="5">
        <v>790.81</v>
      </c>
      <c r="R2997" s="5">
        <v>790.81</v>
      </c>
      <c r="S2997" s="5" t="s">
        <v>14</v>
      </c>
      <c r="T2997" s="5" t="s">
        <v>11766</v>
      </c>
      <c r="U2997" s="7">
        <v>0.73484426107641976</v>
      </c>
      <c r="V2997" s="5" t="str">
        <f>TEXT(superstore_excel!$B2997, "MMMM")</f>
        <v>November</v>
      </c>
      <c r="W2997" s="5">
        <f>YEAR(superstore_excel!$B2997)</f>
        <v>2023</v>
      </c>
      <c r="X2997" s="29"/>
    </row>
    <row r="2998" spans="1:24" x14ac:dyDescent="0.3">
      <c r="A2998" s="26" t="s">
        <v>4576</v>
      </c>
      <c r="B2998" s="2">
        <v>45027</v>
      </c>
      <c r="C2998" s="2">
        <v>45776</v>
      </c>
      <c r="D2998" s="3" t="s">
        <v>34</v>
      </c>
      <c r="E2998" s="3" t="s">
        <v>4577</v>
      </c>
      <c r="F2998" s="3" t="s">
        <v>4578</v>
      </c>
      <c r="G2998" s="3" t="s">
        <v>37</v>
      </c>
      <c r="H2998" s="3" t="s">
        <v>62</v>
      </c>
      <c r="I2998" s="3" t="s">
        <v>22</v>
      </c>
      <c r="J2998" s="3" t="s">
        <v>131</v>
      </c>
      <c r="K2998" s="3" t="s">
        <v>4579</v>
      </c>
      <c r="L2998" s="3">
        <v>453.29</v>
      </c>
      <c r="M2998" s="3">
        <v>8</v>
      </c>
      <c r="N2998" s="3">
        <v>8</v>
      </c>
      <c r="O2998" s="3">
        <v>0.38</v>
      </c>
      <c r="P2998" s="3">
        <v>0.38</v>
      </c>
      <c r="Q2998" s="3">
        <v>825.89</v>
      </c>
      <c r="R2998" s="3">
        <v>825.89</v>
      </c>
      <c r="S2998" s="3" t="s">
        <v>14</v>
      </c>
      <c r="T2998" s="3" t="s">
        <v>11787</v>
      </c>
      <c r="U2998" s="6">
        <v>1.8219903373116546</v>
      </c>
      <c r="V2998" s="3" t="str">
        <f>TEXT(superstore_excel!$B2998, "MMMM")</f>
        <v>April</v>
      </c>
      <c r="W2998" s="3">
        <f>YEAR(superstore_excel!$B2998)</f>
        <v>2023</v>
      </c>
      <c r="X2998" s="27"/>
    </row>
    <row r="2999" spans="1:24" x14ac:dyDescent="0.3">
      <c r="A2999" s="28" t="s">
        <v>4580</v>
      </c>
      <c r="B2999" s="4">
        <v>45421</v>
      </c>
      <c r="C2999" s="4">
        <v>45774</v>
      </c>
      <c r="D2999" s="5" t="s">
        <v>54</v>
      </c>
      <c r="E2999" s="5" t="s">
        <v>4581</v>
      </c>
      <c r="F2999" s="5" t="s">
        <v>4582</v>
      </c>
      <c r="G2999" s="5" t="s">
        <v>44</v>
      </c>
      <c r="H2999" s="5" t="s">
        <v>38</v>
      </c>
      <c r="I2999" s="5" t="s">
        <v>30</v>
      </c>
      <c r="J2999" s="5" t="s">
        <v>126</v>
      </c>
      <c r="K2999" s="5" t="s">
        <v>4583</v>
      </c>
      <c r="L2999" s="5">
        <v>4519.3</v>
      </c>
      <c r="M2999" s="5">
        <v>6</v>
      </c>
      <c r="N2999" s="5">
        <v>6</v>
      </c>
      <c r="O2999" s="5">
        <v>0</v>
      </c>
      <c r="P2999" s="5">
        <v>0</v>
      </c>
      <c r="Q2999" s="5">
        <v>255.93</v>
      </c>
      <c r="R2999" s="5">
        <v>255.93</v>
      </c>
      <c r="S2999" s="5" t="s">
        <v>14</v>
      </c>
      <c r="T2999" s="5" t="s">
        <v>11781</v>
      </c>
      <c r="U2999" s="7">
        <v>5.6630451618613499E-2</v>
      </c>
      <c r="V2999" s="5" t="str">
        <f>TEXT(superstore_excel!$B2999, "MMMM")</f>
        <v>May</v>
      </c>
      <c r="W2999" s="5">
        <f>YEAR(superstore_excel!$B2999)</f>
        <v>2024</v>
      </c>
      <c r="X2999" s="29"/>
    </row>
    <row r="3000" spans="1:24" x14ac:dyDescent="0.3">
      <c r="A3000" s="26" t="s">
        <v>4584</v>
      </c>
      <c r="B3000" s="2">
        <v>45061</v>
      </c>
      <c r="C3000" s="2">
        <v>45777</v>
      </c>
      <c r="D3000" s="3" t="s">
        <v>17</v>
      </c>
      <c r="E3000" s="3" t="s">
        <v>4585</v>
      </c>
      <c r="F3000" s="3" t="s">
        <v>4586</v>
      </c>
      <c r="G3000" s="3" t="s">
        <v>20</v>
      </c>
      <c r="H3000" s="3" t="s">
        <v>62</v>
      </c>
      <c r="I3000" s="3" t="s">
        <v>30</v>
      </c>
      <c r="J3000" s="3" t="s">
        <v>39</v>
      </c>
      <c r="K3000" s="3" t="s">
        <v>4587</v>
      </c>
      <c r="L3000" s="3">
        <v>3168.21</v>
      </c>
      <c r="M3000" s="3">
        <v>2</v>
      </c>
      <c r="N3000" s="3">
        <v>2</v>
      </c>
      <c r="O3000" s="3">
        <v>7.0000000000000007E-2</v>
      </c>
      <c r="P3000" s="3">
        <v>7.0000000000000007E-2</v>
      </c>
      <c r="Q3000" s="3">
        <v>475.38</v>
      </c>
      <c r="R3000" s="3">
        <v>475.38</v>
      </c>
      <c r="S3000" s="3" t="s">
        <v>14</v>
      </c>
      <c r="T3000" s="3" t="s">
        <v>11780</v>
      </c>
      <c r="U3000" s="6">
        <v>0.15004687189296165</v>
      </c>
      <c r="V3000" s="3" t="str">
        <f>TEXT(superstore_excel!$B3000, "MMMM")</f>
        <v>May</v>
      </c>
      <c r="W3000" s="3">
        <f>YEAR(superstore_excel!$B3000)</f>
        <v>2023</v>
      </c>
      <c r="X3000" s="27"/>
    </row>
    <row r="3001" spans="1:24" x14ac:dyDescent="0.3">
      <c r="A3001" s="28" t="s">
        <v>4588</v>
      </c>
      <c r="B3001" s="4">
        <v>45236</v>
      </c>
      <c r="C3001" s="4">
        <v>45767</v>
      </c>
      <c r="D3001" s="5" t="s">
        <v>17</v>
      </c>
      <c r="E3001" s="5" t="s">
        <v>4416</v>
      </c>
      <c r="F3001" s="5" t="s">
        <v>4589</v>
      </c>
      <c r="G3001" s="5" t="s">
        <v>37</v>
      </c>
      <c r="H3001" s="5" t="s">
        <v>38</v>
      </c>
      <c r="I3001" s="5" t="s">
        <v>22</v>
      </c>
      <c r="J3001" s="5" t="s">
        <v>131</v>
      </c>
      <c r="K3001" s="5" t="s">
        <v>4590</v>
      </c>
      <c r="L3001" s="5">
        <v>3017.09</v>
      </c>
      <c r="M3001" s="5">
        <v>6</v>
      </c>
      <c r="N3001" s="5">
        <v>6</v>
      </c>
      <c r="O3001" s="5">
        <v>0.19</v>
      </c>
      <c r="P3001" s="5">
        <v>0.19</v>
      </c>
      <c r="Q3001" s="5">
        <v>436.25</v>
      </c>
      <c r="R3001" s="5">
        <v>436.25</v>
      </c>
      <c r="S3001" s="5" t="s">
        <v>14</v>
      </c>
      <c r="T3001" s="5" t="s">
        <v>11766</v>
      </c>
      <c r="U3001" s="7">
        <v>0.14459296872151642</v>
      </c>
      <c r="V3001" s="5" t="str">
        <f>TEXT(superstore_excel!$B3001, "MMMM")</f>
        <v>November</v>
      </c>
      <c r="W3001" s="5">
        <f>YEAR(superstore_excel!$B3001)</f>
        <v>2023</v>
      </c>
      <c r="X3001" s="29"/>
    </row>
    <row r="3002" spans="1:24" x14ac:dyDescent="0.3">
      <c r="A3002" s="26" t="s">
        <v>4591</v>
      </c>
      <c r="B3002" s="2">
        <v>45096</v>
      </c>
      <c r="C3002" s="2">
        <v>45779</v>
      </c>
      <c r="D3002" s="3" t="s">
        <v>26</v>
      </c>
      <c r="E3002" s="3" t="s">
        <v>4592</v>
      </c>
      <c r="F3002" s="3" t="s">
        <v>4593</v>
      </c>
      <c r="G3002" s="3" t="s">
        <v>20</v>
      </c>
      <c r="H3002" s="3" t="s">
        <v>21</v>
      </c>
      <c r="I3002" s="3" t="s">
        <v>30</v>
      </c>
      <c r="J3002" s="3" t="s">
        <v>39</v>
      </c>
      <c r="K3002" s="3" t="s">
        <v>4594</v>
      </c>
      <c r="L3002" s="3">
        <v>737.82</v>
      </c>
      <c r="M3002" s="3">
        <v>10</v>
      </c>
      <c r="N3002" s="3">
        <v>10</v>
      </c>
      <c r="O3002" s="3">
        <v>0.22</v>
      </c>
      <c r="P3002" s="3">
        <v>0.22</v>
      </c>
      <c r="Q3002" s="3">
        <v>291.64999999999998</v>
      </c>
      <c r="R3002" s="3">
        <v>291.64999999999998</v>
      </c>
      <c r="S3002" s="3" t="s">
        <v>14</v>
      </c>
      <c r="T3002" s="3" t="s">
        <v>11764</v>
      </c>
      <c r="U3002" s="6">
        <v>0.39528611314412726</v>
      </c>
      <c r="V3002" s="3" t="str">
        <f>TEXT(superstore_excel!$B3002, "MMMM")</f>
        <v>June</v>
      </c>
      <c r="W3002" s="3">
        <f>YEAR(superstore_excel!$B3002)</f>
        <v>2023</v>
      </c>
      <c r="X3002" s="27"/>
    </row>
    <row r="3003" spans="1:24" x14ac:dyDescent="0.3">
      <c r="A3003" s="28" t="s">
        <v>4595</v>
      </c>
      <c r="B3003" s="4">
        <v>45248</v>
      </c>
      <c r="C3003" s="4">
        <v>45771</v>
      </c>
      <c r="D3003" s="5" t="s">
        <v>26</v>
      </c>
      <c r="E3003" s="5" t="s">
        <v>4596</v>
      </c>
      <c r="F3003" s="5" t="s">
        <v>4597</v>
      </c>
      <c r="G3003" s="5" t="s">
        <v>20</v>
      </c>
      <c r="H3003" s="5" t="s">
        <v>62</v>
      </c>
      <c r="I3003" s="5" t="s">
        <v>22</v>
      </c>
      <c r="J3003" s="5" t="s">
        <v>173</v>
      </c>
      <c r="K3003" s="5" t="s">
        <v>4598</v>
      </c>
      <c r="L3003" s="5">
        <v>3765.62</v>
      </c>
      <c r="M3003" s="5">
        <v>5</v>
      </c>
      <c r="N3003" s="5">
        <v>5</v>
      </c>
      <c r="O3003" s="5">
        <v>0.01</v>
      </c>
      <c r="P3003" s="5">
        <v>0.01</v>
      </c>
      <c r="Q3003" s="5">
        <v>671.49</v>
      </c>
      <c r="R3003" s="5">
        <v>671.49</v>
      </c>
      <c r="S3003" s="5" t="s">
        <v>14</v>
      </c>
      <c r="T3003" s="5" t="s">
        <v>11766</v>
      </c>
      <c r="U3003" s="7">
        <v>0.17832123262570307</v>
      </c>
      <c r="V3003" s="5" t="str">
        <f>TEXT(superstore_excel!$B3003, "MMMM")</f>
        <v>November</v>
      </c>
      <c r="W3003" s="5">
        <f>YEAR(superstore_excel!$B3003)</f>
        <v>2023</v>
      </c>
      <c r="X3003" s="29"/>
    </row>
    <row r="3004" spans="1:24" x14ac:dyDescent="0.3">
      <c r="A3004" s="26" t="s">
        <v>4599</v>
      </c>
      <c r="B3004" s="2">
        <v>45157</v>
      </c>
      <c r="C3004" s="2">
        <v>45760</v>
      </c>
      <c r="D3004" s="3" t="s">
        <v>34</v>
      </c>
      <c r="E3004" s="3" t="s">
        <v>2720</v>
      </c>
      <c r="F3004" s="3" t="s">
        <v>2676</v>
      </c>
      <c r="G3004" s="3" t="s">
        <v>44</v>
      </c>
      <c r="H3004" s="3" t="s">
        <v>29</v>
      </c>
      <c r="I3004" s="3" t="s">
        <v>22</v>
      </c>
      <c r="J3004" s="3" t="s">
        <v>281</v>
      </c>
      <c r="K3004" s="3" t="s">
        <v>4600</v>
      </c>
      <c r="L3004" s="3">
        <v>3511.27</v>
      </c>
      <c r="M3004" s="3">
        <v>1</v>
      </c>
      <c r="N3004" s="3">
        <v>1</v>
      </c>
      <c r="O3004" s="3">
        <v>0.47</v>
      </c>
      <c r="P3004" s="3">
        <v>0.47</v>
      </c>
      <c r="Q3004" s="3">
        <v>531.16999999999996</v>
      </c>
      <c r="R3004" s="3">
        <v>531.16999999999996</v>
      </c>
      <c r="S3004" s="3" t="s">
        <v>14</v>
      </c>
      <c r="T3004" s="3" t="s">
        <v>11770</v>
      </c>
      <c r="U3004" s="6">
        <v>0.15127574923033546</v>
      </c>
      <c r="V3004" s="3" t="str">
        <f>TEXT(superstore_excel!$B3004, "MMMM")</f>
        <v>August</v>
      </c>
      <c r="W3004" s="3">
        <f>YEAR(superstore_excel!$B3004)</f>
        <v>2023</v>
      </c>
      <c r="X3004" s="27"/>
    </row>
    <row r="3005" spans="1:24" x14ac:dyDescent="0.3">
      <c r="A3005" s="28" t="s">
        <v>4601</v>
      </c>
      <c r="B3005" s="4">
        <v>45327</v>
      </c>
      <c r="C3005" s="4">
        <v>45763</v>
      </c>
      <c r="D3005" s="5" t="s">
        <v>54</v>
      </c>
      <c r="E3005" s="5" t="s">
        <v>4602</v>
      </c>
      <c r="F3005" s="5" t="s">
        <v>4603</v>
      </c>
      <c r="G3005" s="5" t="s">
        <v>37</v>
      </c>
      <c r="H3005" s="5" t="s">
        <v>29</v>
      </c>
      <c r="I3005" s="5" t="s">
        <v>30</v>
      </c>
      <c r="J3005" s="5" t="s">
        <v>39</v>
      </c>
      <c r="K3005" s="5" t="s">
        <v>4604</v>
      </c>
      <c r="L3005" s="5">
        <v>844.59</v>
      </c>
      <c r="M3005" s="5">
        <v>7</v>
      </c>
      <c r="N3005" s="5">
        <v>7</v>
      </c>
      <c r="O3005" s="5">
        <v>0.24</v>
      </c>
      <c r="P3005" s="5">
        <v>0.24</v>
      </c>
      <c r="Q3005" s="5">
        <v>633.03</v>
      </c>
      <c r="R3005" s="5">
        <v>633.03</v>
      </c>
      <c r="S3005" s="5" t="s">
        <v>14</v>
      </c>
      <c r="T3005" s="5" t="s">
        <v>11782</v>
      </c>
      <c r="U3005" s="7">
        <v>0.74951159734308948</v>
      </c>
      <c r="V3005" s="5" t="str">
        <f>TEXT(superstore_excel!$B3005, "MMMM")</f>
        <v>February</v>
      </c>
      <c r="W3005" s="5">
        <f>YEAR(superstore_excel!$B3005)</f>
        <v>2024</v>
      </c>
      <c r="X3005" s="29"/>
    </row>
    <row r="3006" spans="1:24" x14ac:dyDescent="0.3">
      <c r="A3006" s="26" t="s">
        <v>4605</v>
      </c>
      <c r="B3006" s="2">
        <v>45139</v>
      </c>
      <c r="C3006" s="2">
        <v>45769</v>
      </c>
      <c r="D3006" s="3" t="s">
        <v>54</v>
      </c>
      <c r="E3006" s="3" t="s">
        <v>537</v>
      </c>
      <c r="F3006" s="3" t="s">
        <v>4606</v>
      </c>
      <c r="G3006" s="3" t="s">
        <v>37</v>
      </c>
      <c r="H3006" s="3" t="s">
        <v>21</v>
      </c>
      <c r="I3006" s="3" t="s">
        <v>22</v>
      </c>
      <c r="J3006" s="3" t="s">
        <v>281</v>
      </c>
      <c r="K3006" s="3" t="s">
        <v>4607</v>
      </c>
      <c r="L3006" s="3">
        <v>3290.61</v>
      </c>
      <c r="M3006" s="3">
        <v>2</v>
      </c>
      <c r="N3006" s="3">
        <v>2</v>
      </c>
      <c r="O3006" s="3">
        <v>0.11</v>
      </c>
      <c r="P3006" s="3">
        <v>0.11</v>
      </c>
      <c r="Q3006" s="3">
        <v>74.25</v>
      </c>
      <c r="R3006" s="3">
        <v>74.25</v>
      </c>
      <c r="S3006" s="3" t="s">
        <v>14</v>
      </c>
      <c r="T3006" s="3" t="s">
        <v>11770</v>
      </c>
      <c r="U3006" s="6">
        <v>2.2564205420879412E-2</v>
      </c>
      <c r="V3006" s="3" t="str">
        <f>TEXT(superstore_excel!$B3006, "MMMM")</f>
        <v>August</v>
      </c>
      <c r="W3006" s="3">
        <f>YEAR(superstore_excel!$B3006)</f>
        <v>2023</v>
      </c>
      <c r="X3006" s="27"/>
    </row>
    <row r="3007" spans="1:24" x14ac:dyDescent="0.3">
      <c r="A3007" s="28" t="s">
        <v>4608</v>
      </c>
      <c r="B3007" s="4">
        <v>45476</v>
      </c>
      <c r="C3007" s="4">
        <v>45767</v>
      </c>
      <c r="D3007" s="5" t="s">
        <v>34</v>
      </c>
      <c r="E3007" s="5" t="s">
        <v>4609</v>
      </c>
      <c r="F3007" s="5" t="s">
        <v>4610</v>
      </c>
      <c r="G3007" s="5" t="s">
        <v>37</v>
      </c>
      <c r="H3007" s="5" t="s">
        <v>29</v>
      </c>
      <c r="I3007" s="5" t="s">
        <v>22</v>
      </c>
      <c r="J3007" s="5" t="s">
        <v>23</v>
      </c>
      <c r="K3007" s="5" t="s">
        <v>4611</v>
      </c>
      <c r="L3007" s="5">
        <v>2288.7399999999998</v>
      </c>
      <c r="M3007" s="5">
        <v>10</v>
      </c>
      <c r="N3007" s="5">
        <v>10</v>
      </c>
      <c r="O3007" s="5">
        <v>0.06</v>
      </c>
      <c r="P3007" s="5">
        <v>0.06</v>
      </c>
      <c r="Q3007" s="5">
        <v>203.44</v>
      </c>
      <c r="R3007" s="5">
        <v>203.44</v>
      </c>
      <c r="S3007" s="5" t="s">
        <v>14</v>
      </c>
      <c r="T3007" s="5" t="s">
        <v>11779</v>
      </c>
      <c r="U3007" s="7">
        <v>8.8887335389777791E-2</v>
      </c>
      <c r="V3007" s="5" t="str">
        <f>TEXT(superstore_excel!$B3007, "MMMM")</f>
        <v>July</v>
      </c>
      <c r="W3007" s="5">
        <f>YEAR(superstore_excel!$B3007)</f>
        <v>2024</v>
      </c>
      <c r="X3007" s="29"/>
    </row>
    <row r="3008" spans="1:24" x14ac:dyDescent="0.3">
      <c r="A3008" s="26" t="s">
        <v>4612</v>
      </c>
      <c r="B3008" s="2">
        <v>45095</v>
      </c>
      <c r="C3008" s="2">
        <v>45768</v>
      </c>
      <c r="D3008" s="3" t="s">
        <v>26</v>
      </c>
      <c r="E3008" s="3" t="s">
        <v>4613</v>
      </c>
      <c r="F3008" s="3" t="s">
        <v>4614</v>
      </c>
      <c r="G3008" s="3" t="s">
        <v>44</v>
      </c>
      <c r="H3008" s="3" t="s">
        <v>38</v>
      </c>
      <c r="I3008" s="3" t="s">
        <v>45</v>
      </c>
      <c r="J3008" s="3" t="s">
        <v>96</v>
      </c>
      <c r="K3008" s="3" t="s">
        <v>4615</v>
      </c>
      <c r="L3008" s="3">
        <v>1848.06</v>
      </c>
      <c r="M3008" s="3">
        <v>5</v>
      </c>
      <c r="N3008" s="3">
        <v>5</v>
      </c>
      <c r="O3008" s="3">
        <v>0.45</v>
      </c>
      <c r="P3008" s="3">
        <v>0.45</v>
      </c>
      <c r="Q3008" s="3">
        <v>861.41</v>
      </c>
      <c r="R3008" s="3">
        <v>861.41</v>
      </c>
      <c r="S3008" s="3" t="s">
        <v>14</v>
      </c>
      <c r="T3008" s="3" t="s">
        <v>11764</v>
      </c>
      <c r="U3008" s="6">
        <v>0.46611581875047348</v>
      </c>
      <c r="V3008" s="3" t="str">
        <f>TEXT(superstore_excel!$B3008, "MMMM")</f>
        <v>June</v>
      </c>
      <c r="W3008" s="3">
        <f>YEAR(superstore_excel!$B3008)</f>
        <v>2023</v>
      </c>
      <c r="X3008" s="27"/>
    </row>
    <row r="3009" spans="1:24" x14ac:dyDescent="0.3">
      <c r="A3009" s="28" t="s">
        <v>4616</v>
      </c>
      <c r="B3009" s="4">
        <v>45045</v>
      </c>
      <c r="C3009" s="4">
        <v>45757</v>
      </c>
      <c r="D3009" s="5" t="s">
        <v>34</v>
      </c>
      <c r="E3009" s="5" t="s">
        <v>2949</v>
      </c>
      <c r="F3009" s="5" t="s">
        <v>4617</v>
      </c>
      <c r="G3009" s="5" t="s">
        <v>20</v>
      </c>
      <c r="H3009" s="5" t="s">
        <v>62</v>
      </c>
      <c r="I3009" s="5" t="s">
        <v>30</v>
      </c>
      <c r="J3009" s="5" t="s">
        <v>31</v>
      </c>
      <c r="K3009" s="5" t="s">
        <v>4618</v>
      </c>
      <c r="L3009" s="5">
        <v>4261.21</v>
      </c>
      <c r="M3009" s="5">
        <v>10</v>
      </c>
      <c r="N3009" s="5">
        <v>10</v>
      </c>
      <c r="O3009" s="5">
        <v>0.13</v>
      </c>
      <c r="P3009" s="5">
        <v>0.13</v>
      </c>
      <c r="Q3009" s="5">
        <v>218.06</v>
      </c>
      <c r="R3009" s="5">
        <v>218.06</v>
      </c>
      <c r="S3009" s="5" t="s">
        <v>14</v>
      </c>
      <c r="T3009" s="5" t="s">
        <v>11787</v>
      </c>
      <c r="U3009" s="7">
        <v>5.117325829987257E-2</v>
      </c>
      <c r="V3009" s="5" t="str">
        <f>TEXT(superstore_excel!$B3009, "MMMM")</f>
        <v>April</v>
      </c>
      <c r="W3009" s="5">
        <f>YEAR(superstore_excel!$B3009)</f>
        <v>2023</v>
      </c>
      <c r="X3009" s="29"/>
    </row>
    <row r="3010" spans="1:24" x14ac:dyDescent="0.3">
      <c r="A3010" s="26" t="s">
        <v>4619</v>
      </c>
      <c r="B3010" s="2">
        <v>45256</v>
      </c>
      <c r="C3010" s="2">
        <v>45762</v>
      </c>
      <c r="D3010" s="3" t="s">
        <v>26</v>
      </c>
      <c r="E3010" s="3" t="s">
        <v>4620</v>
      </c>
      <c r="F3010" s="3" t="s">
        <v>4621</v>
      </c>
      <c r="G3010" s="3" t="s">
        <v>20</v>
      </c>
      <c r="H3010" s="3" t="s">
        <v>62</v>
      </c>
      <c r="I3010" s="3" t="s">
        <v>30</v>
      </c>
      <c r="J3010" s="3" t="s">
        <v>31</v>
      </c>
      <c r="K3010" s="3" t="s">
        <v>4622</v>
      </c>
      <c r="L3010" s="3">
        <v>413.65</v>
      </c>
      <c r="M3010" s="3">
        <v>7</v>
      </c>
      <c r="N3010" s="3">
        <v>7</v>
      </c>
      <c r="O3010" s="3">
        <v>0.18</v>
      </c>
      <c r="P3010" s="3">
        <v>0.18</v>
      </c>
      <c r="Q3010" s="3">
        <v>714.36</v>
      </c>
      <c r="R3010" s="3">
        <v>714.36</v>
      </c>
      <c r="S3010" s="3" t="s">
        <v>14</v>
      </c>
      <c r="T3010" s="3" t="s">
        <v>11766</v>
      </c>
      <c r="U3010" s="6">
        <v>1.7269672428381484</v>
      </c>
      <c r="V3010" s="3" t="str">
        <f>TEXT(superstore_excel!$B3010, "MMMM")</f>
        <v>November</v>
      </c>
      <c r="W3010" s="3">
        <f>YEAR(superstore_excel!$B3010)</f>
        <v>2023</v>
      </c>
      <c r="X3010" s="27"/>
    </row>
    <row r="3011" spans="1:24" x14ac:dyDescent="0.3">
      <c r="A3011" s="28" t="s">
        <v>4623</v>
      </c>
      <c r="B3011" s="4">
        <v>45754</v>
      </c>
      <c r="C3011" s="4">
        <v>45762</v>
      </c>
      <c r="D3011" s="5" t="s">
        <v>34</v>
      </c>
      <c r="E3011" s="5" t="s">
        <v>1091</v>
      </c>
      <c r="F3011" s="5" t="s">
        <v>4624</v>
      </c>
      <c r="G3011" s="5" t="s">
        <v>44</v>
      </c>
      <c r="H3011" s="5" t="s">
        <v>21</v>
      </c>
      <c r="I3011" s="5" t="s">
        <v>30</v>
      </c>
      <c r="J3011" s="5" t="s">
        <v>101</v>
      </c>
      <c r="K3011" s="5" t="s">
        <v>4625</v>
      </c>
      <c r="L3011" s="5">
        <v>3043.14</v>
      </c>
      <c r="M3011" s="5">
        <v>4</v>
      </c>
      <c r="N3011" s="5">
        <v>4</v>
      </c>
      <c r="O3011" s="5">
        <v>0.2</v>
      </c>
      <c r="P3011" s="5">
        <v>0.2</v>
      </c>
      <c r="Q3011" s="5">
        <v>641.66999999999996</v>
      </c>
      <c r="R3011" s="5">
        <v>641.66999999999996</v>
      </c>
      <c r="S3011" s="5" t="s">
        <v>14</v>
      </c>
      <c r="T3011" s="5" t="s">
        <v>11786</v>
      </c>
      <c r="U3011" s="7">
        <v>0.21085786391687533</v>
      </c>
      <c r="V3011" s="5" t="str">
        <f>TEXT(superstore_excel!$B3011, "MMMM")</f>
        <v>April</v>
      </c>
      <c r="W3011" s="5">
        <f>YEAR(superstore_excel!$B3011)</f>
        <v>2025</v>
      </c>
      <c r="X3011" s="29"/>
    </row>
    <row r="3012" spans="1:24" x14ac:dyDescent="0.3">
      <c r="A3012" s="26" t="s">
        <v>4626</v>
      </c>
      <c r="B3012" s="2">
        <v>45411</v>
      </c>
      <c r="C3012" s="2">
        <v>45760</v>
      </c>
      <c r="D3012" s="3" t="s">
        <v>54</v>
      </c>
      <c r="E3012" s="3" t="s">
        <v>4627</v>
      </c>
      <c r="F3012" s="3" t="s">
        <v>4628</v>
      </c>
      <c r="G3012" s="3" t="s">
        <v>20</v>
      </c>
      <c r="H3012" s="3" t="s">
        <v>62</v>
      </c>
      <c r="I3012" s="3" t="s">
        <v>30</v>
      </c>
      <c r="J3012" s="3" t="s">
        <v>126</v>
      </c>
      <c r="K3012" s="3" t="s">
        <v>4629</v>
      </c>
      <c r="L3012" s="3">
        <v>1349.15</v>
      </c>
      <c r="M3012" s="3">
        <v>10</v>
      </c>
      <c r="N3012" s="3">
        <v>10</v>
      </c>
      <c r="O3012" s="3">
        <v>0.33</v>
      </c>
      <c r="P3012" s="3">
        <v>0.33</v>
      </c>
      <c r="Q3012" s="3">
        <v>153.69999999999999</v>
      </c>
      <c r="R3012" s="3">
        <v>153.69999999999999</v>
      </c>
      <c r="S3012" s="3" t="s">
        <v>14</v>
      </c>
      <c r="T3012" s="3" t="s">
        <v>11765</v>
      </c>
      <c r="U3012" s="6">
        <v>0.11392358151428676</v>
      </c>
      <c r="V3012" s="3" t="str">
        <f>TEXT(superstore_excel!$B3012, "MMMM")</f>
        <v>April</v>
      </c>
      <c r="W3012" s="3">
        <f>YEAR(superstore_excel!$B3012)</f>
        <v>2024</v>
      </c>
      <c r="X3012" s="27"/>
    </row>
    <row r="3013" spans="1:24" x14ac:dyDescent="0.3">
      <c r="A3013" s="28" t="s">
        <v>4630</v>
      </c>
      <c r="B3013" s="4">
        <v>45202</v>
      </c>
      <c r="C3013" s="4">
        <v>45757</v>
      </c>
      <c r="D3013" s="5" t="s">
        <v>54</v>
      </c>
      <c r="E3013" s="5" t="s">
        <v>4631</v>
      </c>
      <c r="F3013" s="5" t="s">
        <v>4632</v>
      </c>
      <c r="G3013" s="5" t="s">
        <v>37</v>
      </c>
      <c r="H3013" s="5" t="s">
        <v>21</v>
      </c>
      <c r="I3013" s="5" t="s">
        <v>22</v>
      </c>
      <c r="J3013" s="5" t="s">
        <v>281</v>
      </c>
      <c r="K3013" s="5" t="s">
        <v>4633</v>
      </c>
      <c r="L3013" s="5">
        <v>2157.64</v>
      </c>
      <c r="M3013" s="5">
        <v>3</v>
      </c>
      <c r="N3013" s="5">
        <v>3</v>
      </c>
      <c r="O3013" s="5">
        <v>0.18</v>
      </c>
      <c r="P3013" s="5">
        <v>0.18</v>
      </c>
      <c r="Q3013" s="5">
        <v>506.36</v>
      </c>
      <c r="R3013" s="5">
        <v>506.36</v>
      </c>
      <c r="S3013" s="5" t="s">
        <v>14</v>
      </c>
      <c r="T3013" s="5" t="s">
        <v>11783</v>
      </c>
      <c r="U3013" s="7">
        <v>0.2346823381101574</v>
      </c>
      <c r="V3013" s="5" t="str">
        <f>TEXT(superstore_excel!$B3013, "MMMM")</f>
        <v>October</v>
      </c>
      <c r="W3013" s="5">
        <f>YEAR(superstore_excel!$B3013)</f>
        <v>2023</v>
      </c>
      <c r="X3013" s="29"/>
    </row>
    <row r="3014" spans="1:24" x14ac:dyDescent="0.3">
      <c r="A3014" s="26" t="s">
        <v>4634</v>
      </c>
      <c r="B3014" s="2">
        <v>45401</v>
      </c>
      <c r="C3014" s="2">
        <v>45775</v>
      </c>
      <c r="D3014" s="3" t="s">
        <v>26</v>
      </c>
      <c r="E3014" s="3" t="s">
        <v>4635</v>
      </c>
      <c r="F3014" s="3" t="s">
        <v>4636</v>
      </c>
      <c r="G3014" s="3" t="s">
        <v>37</v>
      </c>
      <c r="H3014" s="3" t="s">
        <v>38</v>
      </c>
      <c r="I3014" s="3" t="s">
        <v>45</v>
      </c>
      <c r="J3014" s="3" t="s">
        <v>46</v>
      </c>
      <c r="K3014" s="3" t="s">
        <v>4637</v>
      </c>
      <c r="L3014" s="3">
        <v>2002.02</v>
      </c>
      <c r="M3014" s="3">
        <v>8</v>
      </c>
      <c r="N3014" s="3">
        <v>8</v>
      </c>
      <c r="O3014" s="3">
        <v>0.31</v>
      </c>
      <c r="P3014" s="3">
        <v>0.31</v>
      </c>
      <c r="Q3014" s="3">
        <v>785.72</v>
      </c>
      <c r="R3014" s="3">
        <v>785.72</v>
      </c>
      <c r="S3014" s="3" t="s">
        <v>14</v>
      </c>
      <c r="T3014" s="3" t="s">
        <v>11765</v>
      </c>
      <c r="U3014" s="6">
        <v>0.39246361175213035</v>
      </c>
      <c r="V3014" s="3" t="str">
        <f>TEXT(superstore_excel!$B3014, "MMMM")</f>
        <v>April</v>
      </c>
      <c r="W3014" s="3">
        <f>YEAR(superstore_excel!$B3014)</f>
        <v>2024</v>
      </c>
      <c r="X3014" s="27"/>
    </row>
    <row r="3015" spans="1:24" x14ac:dyDescent="0.3">
      <c r="A3015" s="28" t="s">
        <v>4638</v>
      </c>
      <c r="B3015" s="4">
        <v>45567</v>
      </c>
      <c r="C3015" s="4">
        <v>45773</v>
      </c>
      <c r="D3015" s="5" t="s">
        <v>54</v>
      </c>
      <c r="E3015" s="5" t="s">
        <v>2887</v>
      </c>
      <c r="F3015" s="5" t="s">
        <v>4639</v>
      </c>
      <c r="G3015" s="5" t="s">
        <v>44</v>
      </c>
      <c r="H3015" s="5" t="s">
        <v>21</v>
      </c>
      <c r="I3015" s="5" t="s">
        <v>30</v>
      </c>
      <c r="J3015" s="5" t="s">
        <v>101</v>
      </c>
      <c r="K3015" s="5" t="s">
        <v>4640</v>
      </c>
      <c r="L3015" s="5">
        <v>1694.57</v>
      </c>
      <c r="M3015" s="5">
        <v>8</v>
      </c>
      <c r="N3015" s="5">
        <v>8</v>
      </c>
      <c r="O3015" s="5">
        <v>0.17</v>
      </c>
      <c r="P3015" s="5">
        <v>0.17</v>
      </c>
      <c r="Q3015" s="5">
        <v>979.58</v>
      </c>
      <c r="R3015" s="5">
        <v>979.58</v>
      </c>
      <c r="S3015" s="5" t="s">
        <v>14</v>
      </c>
      <c r="T3015" s="5" t="s">
        <v>11763</v>
      </c>
      <c r="U3015" s="7">
        <v>0.57806995284939544</v>
      </c>
      <c r="V3015" s="5" t="str">
        <f>TEXT(superstore_excel!$B3015, "MMMM")</f>
        <v>October</v>
      </c>
      <c r="W3015" s="5">
        <f>YEAR(superstore_excel!$B3015)</f>
        <v>2024</v>
      </c>
      <c r="X3015" s="29"/>
    </row>
    <row r="3016" spans="1:24" x14ac:dyDescent="0.3">
      <c r="A3016" s="26" t="s">
        <v>4641</v>
      </c>
      <c r="B3016" s="2">
        <v>45174</v>
      </c>
      <c r="C3016" s="2">
        <v>45775</v>
      </c>
      <c r="D3016" s="3" t="s">
        <v>34</v>
      </c>
      <c r="E3016" s="3" t="s">
        <v>4642</v>
      </c>
      <c r="F3016" s="3" t="s">
        <v>4643</v>
      </c>
      <c r="G3016" s="3" t="s">
        <v>37</v>
      </c>
      <c r="H3016" s="3" t="s">
        <v>29</v>
      </c>
      <c r="I3016" s="3" t="s">
        <v>22</v>
      </c>
      <c r="J3016" s="3" t="s">
        <v>281</v>
      </c>
      <c r="K3016" s="3" t="s">
        <v>4644</v>
      </c>
      <c r="L3016" s="3">
        <v>1438.4</v>
      </c>
      <c r="M3016" s="3">
        <v>4</v>
      </c>
      <c r="N3016" s="3">
        <v>4</v>
      </c>
      <c r="O3016" s="3">
        <v>0.31</v>
      </c>
      <c r="P3016" s="3">
        <v>0.31</v>
      </c>
      <c r="Q3016" s="3">
        <v>906.42</v>
      </c>
      <c r="R3016" s="3">
        <v>906.42</v>
      </c>
      <c r="S3016" s="3" t="s">
        <v>14</v>
      </c>
      <c r="T3016" s="3" t="s">
        <v>11768</v>
      </c>
      <c r="U3016" s="6">
        <v>0.63015850945494989</v>
      </c>
      <c r="V3016" s="3" t="str">
        <f>TEXT(superstore_excel!$B3016, "MMMM")</f>
        <v>September</v>
      </c>
      <c r="W3016" s="3">
        <f>YEAR(superstore_excel!$B3016)</f>
        <v>2023</v>
      </c>
      <c r="X3016" s="27"/>
    </row>
    <row r="3017" spans="1:24" x14ac:dyDescent="0.3">
      <c r="A3017" s="28" t="s">
        <v>4645</v>
      </c>
      <c r="B3017" s="4">
        <v>45338</v>
      </c>
      <c r="C3017" s="4">
        <v>45779</v>
      </c>
      <c r="D3017" s="5" t="s">
        <v>54</v>
      </c>
      <c r="E3017" s="5" t="s">
        <v>4646</v>
      </c>
      <c r="F3017" s="5" t="s">
        <v>4647</v>
      </c>
      <c r="G3017" s="5" t="s">
        <v>37</v>
      </c>
      <c r="H3017" s="5" t="s">
        <v>62</v>
      </c>
      <c r="I3017" s="5" t="s">
        <v>45</v>
      </c>
      <c r="J3017" s="5" t="s">
        <v>96</v>
      </c>
      <c r="K3017" s="5" t="s">
        <v>4648</v>
      </c>
      <c r="L3017" s="5">
        <v>203.18</v>
      </c>
      <c r="M3017" s="5">
        <v>1</v>
      </c>
      <c r="N3017" s="5">
        <v>1</v>
      </c>
      <c r="O3017" s="5">
        <v>0.28999999999999998</v>
      </c>
      <c r="P3017" s="5">
        <v>0.28999999999999998</v>
      </c>
      <c r="Q3017" s="5">
        <v>86.54</v>
      </c>
      <c r="R3017" s="5">
        <v>86.54</v>
      </c>
      <c r="S3017" s="5" t="s">
        <v>14</v>
      </c>
      <c r="T3017" s="5" t="s">
        <v>11782</v>
      </c>
      <c r="U3017" s="7">
        <v>0.42592774879417267</v>
      </c>
      <c r="V3017" s="5" t="str">
        <f>TEXT(superstore_excel!$B3017, "MMMM")</f>
        <v>February</v>
      </c>
      <c r="W3017" s="5">
        <f>YEAR(superstore_excel!$B3017)</f>
        <v>2024</v>
      </c>
      <c r="X3017" s="29"/>
    </row>
    <row r="3018" spans="1:24" x14ac:dyDescent="0.3">
      <c r="A3018" s="26" t="s">
        <v>4649</v>
      </c>
      <c r="B3018" s="2">
        <v>45563</v>
      </c>
      <c r="C3018" s="2">
        <v>45774</v>
      </c>
      <c r="D3018" s="3" t="s">
        <v>26</v>
      </c>
      <c r="E3018" s="3" t="s">
        <v>4650</v>
      </c>
      <c r="F3018" s="3" t="s">
        <v>4651</v>
      </c>
      <c r="G3018" s="3" t="s">
        <v>37</v>
      </c>
      <c r="H3018" s="3" t="s">
        <v>21</v>
      </c>
      <c r="I3018" s="3" t="s">
        <v>45</v>
      </c>
      <c r="J3018" s="3" t="s">
        <v>51</v>
      </c>
      <c r="K3018" s="3" t="s">
        <v>4652</v>
      </c>
      <c r="L3018" s="3">
        <v>1774.58</v>
      </c>
      <c r="M3018" s="3">
        <v>4</v>
      </c>
      <c r="N3018" s="3">
        <v>4</v>
      </c>
      <c r="O3018" s="3">
        <v>0.32</v>
      </c>
      <c r="P3018" s="3">
        <v>0.32</v>
      </c>
      <c r="Q3018" s="3">
        <v>994.92</v>
      </c>
      <c r="R3018" s="3">
        <v>994.92</v>
      </c>
      <c r="S3018" s="3" t="s">
        <v>14</v>
      </c>
      <c r="T3018" s="3" t="s">
        <v>11774</v>
      </c>
      <c r="U3018" s="6">
        <v>0.56065097093396743</v>
      </c>
      <c r="V3018" s="3" t="str">
        <f>TEXT(superstore_excel!$B3018, "MMMM")</f>
        <v>September</v>
      </c>
      <c r="W3018" s="3">
        <f>YEAR(superstore_excel!$B3018)</f>
        <v>2024</v>
      </c>
      <c r="X3018" s="27"/>
    </row>
    <row r="3019" spans="1:24" x14ac:dyDescent="0.3">
      <c r="A3019" s="28" t="s">
        <v>4653</v>
      </c>
      <c r="B3019" s="4">
        <v>45408</v>
      </c>
      <c r="C3019" s="4">
        <v>45766</v>
      </c>
      <c r="D3019" s="5" t="s">
        <v>54</v>
      </c>
      <c r="E3019" s="5" t="s">
        <v>4654</v>
      </c>
      <c r="F3019" s="5" t="s">
        <v>4655</v>
      </c>
      <c r="G3019" s="5" t="s">
        <v>20</v>
      </c>
      <c r="H3019" s="5" t="s">
        <v>29</v>
      </c>
      <c r="I3019" s="5" t="s">
        <v>30</v>
      </c>
      <c r="J3019" s="5" t="s">
        <v>39</v>
      </c>
      <c r="K3019" s="5" t="s">
        <v>4656</v>
      </c>
      <c r="L3019" s="5">
        <v>2843.04</v>
      </c>
      <c r="M3019" s="5">
        <v>9</v>
      </c>
      <c r="N3019" s="5">
        <v>9</v>
      </c>
      <c r="O3019" s="5">
        <v>0.17</v>
      </c>
      <c r="P3019" s="5">
        <v>0.17</v>
      </c>
      <c r="Q3019" s="5">
        <v>38.9</v>
      </c>
      <c r="R3019" s="5">
        <v>38.9</v>
      </c>
      <c r="S3019" s="5" t="s">
        <v>14</v>
      </c>
      <c r="T3019" s="5" t="s">
        <v>11765</v>
      </c>
      <c r="U3019" s="7">
        <v>1.3682537002645056E-2</v>
      </c>
      <c r="V3019" s="5" t="str">
        <f>TEXT(superstore_excel!$B3019, "MMMM")</f>
        <v>April</v>
      </c>
      <c r="W3019" s="5">
        <f>YEAR(superstore_excel!$B3019)</f>
        <v>2024</v>
      </c>
      <c r="X3019" s="29"/>
    </row>
    <row r="3020" spans="1:24" x14ac:dyDescent="0.3">
      <c r="A3020" s="26" t="s">
        <v>4657</v>
      </c>
      <c r="B3020" s="2">
        <v>45365</v>
      </c>
      <c r="C3020" s="2">
        <v>45780</v>
      </c>
      <c r="D3020" s="3" t="s">
        <v>17</v>
      </c>
      <c r="E3020" s="3" t="s">
        <v>4658</v>
      </c>
      <c r="F3020" s="3" t="s">
        <v>4659</v>
      </c>
      <c r="G3020" s="3" t="s">
        <v>37</v>
      </c>
      <c r="H3020" s="3" t="s">
        <v>29</v>
      </c>
      <c r="I3020" s="3" t="s">
        <v>30</v>
      </c>
      <c r="J3020" s="3" t="s">
        <v>39</v>
      </c>
      <c r="K3020" s="3" t="s">
        <v>4660</v>
      </c>
      <c r="L3020" s="3">
        <v>4107.8</v>
      </c>
      <c r="M3020" s="3">
        <v>8</v>
      </c>
      <c r="N3020" s="3">
        <v>8</v>
      </c>
      <c r="O3020" s="3">
        <v>0.47</v>
      </c>
      <c r="P3020" s="3">
        <v>0.47</v>
      </c>
      <c r="Q3020" s="3">
        <v>-15.41</v>
      </c>
      <c r="R3020" s="3">
        <v>-15.41</v>
      </c>
      <c r="S3020" s="3" t="s">
        <v>84</v>
      </c>
      <c r="T3020" s="3" t="s">
        <v>11785</v>
      </c>
      <c r="U3020" s="6">
        <v>-3.751399776035834E-3</v>
      </c>
      <c r="V3020" s="3" t="str">
        <f>TEXT(superstore_excel!$B3020, "MMMM")</f>
        <v>March</v>
      </c>
      <c r="W3020" s="3">
        <f>YEAR(superstore_excel!$B3020)</f>
        <v>2024</v>
      </c>
      <c r="X3020" s="27"/>
    </row>
    <row r="3021" spans="1:24" x14ac:dyDescent="0.3">
      <c r="A3021" s="28" t="s">
        <v>4661</v>
      </c>
      <c r="B3021" s="4">
        <v>45074</v>
      </c>
      <c r="C3021" s="4">
        <v>45773</v>
      </c>
      <c r="D3021" s="5" t="s">
        <v>17</v>
      </c>
      <c r="E3021" s="5" t="s">
        <v>4662</v>
      </c>
      <c r="F3021" s="5" t="s">
        <v>4663</v>
      </c>
      <c r="G3021" s="5" t="s">
        <v>20</v>
      </c>
      <c r="H3021" s="5" t="s">
        <v>21</v>
      </c>
      <c r="I3021" s="5" t="s">
        <v>45</v>
      </c>
      <c r="J3021" s="5" t="s">
        <v>160</v>
      </c>
      <c r="K3021" s="5" t="s">
        <v>4664</v>
      </c>
      <c r="L3021" s="5">
        <v>2482.25</v>
      </c>
      <c r="M3021" s="5">
        <v>9</v>
      </c>
      <c r="N3021" s="5">
        <v>9</v>
      </c>
      <c r="O3021" s="5">
        <v>0.21</v>
      </c>
      <c r="P3021" s="5">
        <v>0.21</v>
      </c>
      <c r="Q3021" s="5">
        <v>145.37</v>
      </c>
      <c r="R3021" s="5">
        <v>145.37</v>
      </c>
      <c r="S3021" s="5" t="s">
        <v>14</v>
      </c>
      <c r="T3021" s="5" t="s">
        <v>11780</v>
      </c>
      <c r="U3021" s="7">
        <v>5.8563803001309298E-2</v>
      </c>
      <c r="V3021" s="5" t="str">
        <f>TEXT(superstore_excel!$B3021, "MMMM")</f>
        <v>May</v>
      </c>
      <c r="W3021" s="5">
        <f>YEAR(superstore_excel!$B3021)</f>
        <v>2023</v>
      </c>
      <c r="X3021" s="29"/>
    </row>
    <row r="3022" spans="1:24" x14ac:dyDescent="0.3">
      <c r="A3022" s="26" t="s">
        <v>4665</v>
      </c>
      <c r="B3022" s="2">
        <v>45587</v>
      </c>
      <c r="C3022" s="2">
        <v>45767</v>
      </c>
      <c r="D3022" s="3" t="s">
        <v>34</v>
      </c>
      <c r="E3022" s="3" t="s">
        <v>4666</v>
      </c>
      <c r="F3022" s="3" t="s">
        <v>4667</v>
      </c>
      <c r="G3022" s="3" t="s">
        <v>37</v>
      </c>
      <c r="H3022" s="3" t="s">
        <v>62</v>
      </c>
      <c r="I3022" s="3" t="s">
        <v>45</v>
      </c>
      <c r="J3022" s="3" t="s">
        <v>96</v>
      </c>
      <c r="K3022" s="3" t="s">
        <v>4668</v>
      </c>
      <c r="L3022" s="3">
        <v>2425.33</v>
      </c>
      <c r="M3022" s="3">
        <v>7</v>
      </c>
      <c r="N3022" s="3">
        <v>7</v>
      </c>
      <c r="O3022" s="3">
        <v>0.31</v>
      </c>
      <c r="P3022" s="3">
        <v>0.31</v>
      </c>
      <c r="Q3022" s="3">
        <v>298.17</v>
      </c>
      <c r="R3022" s="3">
        <v>298.17</v>
      </c>
      <c r="S3022" s="3" t="s">
        <v>14</v>
      </c>
      <c r="T3022" s="3" t="s">
        <v>11763</v>
      </c>
      <c r="U3022" s="6">
        <v>0.12293997105548524</v>
      </c>
      <c r="V3022" s="3" t="str">
        <f>TEXT(superstore_excel!$B3022, "MMMM")</f>
        <v>October</v>
      </c>
      <c r="W3022" s="3">
        <f>YEAR(superstore_excel!$B3022)</f>
        <v>2024</v>
      </c>
      <c r="X3022" s="27"/>
    </row>
    <row r="3023" spans="1:24" x14ac:dyDescent="0.3">
      <c r="A3023" s="28" t="s">
        <v>4669</v>
      </c>
      <c r="B3023" s="4">
        <v>45284</v>
      </c>
      <c r="C3023" s="4">
        <v>45761</v>
      </c>
      <c r="D3023" s="5" t="s">
        <v>17</v>
      </c>
      <c r="E3023" s="5" t="s">
        <v>2997</v>
      </c>
      <c r="F3023" s="5" t="s">
        <v>4670</v>
      </c>
      <c r="G3023" s="5" t="s">
        <v>44</v>
      </c>
      <c r="H3023" s="5" t="s">
        <v>29</v>
      </c>
      <c r="I3023" s="5" t="s">
        <v>22</v>
      </c>
      <c r="J3023" s="5" t="s">
        <v>23</v>
      </c>
      <c r="K3023" s="5" t="s">
        <v>4671</v>
      </c>
      <c r="L3023" s="5">
        <v>3143.66</v>
      </c>
      <c r="M3023" s="5">
        <v>8</v>
      </c>
      <c r="N3023" s="5">
        <v>8</v>
      </c>
      <c r="O3023" s="5">
        <v>0.03</v>
      </c>
      <c r="P3023" s="5">
        <v>0.03</v>
      </c>
      <c r="Q3023" s="5">
        <v>570.76</v>
      </c>
      <c r="R3023" s="5">
        <v>570.76</v>
      </c>
      <c r="S3023" s="5" t="s">
        <v>14</v>
      </c>
      <c r="T3023" s="5" t="s">
        <v>11776</v>
      </c>
      <c r="U3023" s="7">
        <v>0.18155907445461661</v>
      </c>
      <c r="V3023" s="5" t="str">
        <f>TEXT(superstore_excel!$B3023, "MMMM")</f>
        <v>December</v>
      </c>
      <c r="W3023" s="5">
        <f>YEAR(superstore_excel!$B3023)</f>
        <v>2023</v>
      </c>
      <c r="X3023" s="29"/>
    </row>
    <row r="3024" spans="1:24" x14ac:dyDescent="0.3">
      <c r="A3024" s="26" t="s">
        <v>4672</v>
      </c>
      <c r="B3024" s="2">
        <v>45627</v>
      </c>
      <c r="C3024" s="2">
        <v>45760</v>
      </c>
      <c r="D3024" s="3" t="s">
        <v>17</v>
      </c>
      <c r="E3024" s="3" t="s">
        <v>4673</v>
      </c>
      <c r="F3024" s="3" t="s">
        <v>4674</v>
      </c>
      <c r="G3024" s="3" t="s">
        <v>20</v>
      </c>
      <c r="H3024" s="3" t="s">
        <v>62</v>
      </c>
      <c r="I3024" s="3" t="s">
        <v>45</v>
      </c>
      <c r="J3024" s="3" t="s">
        <v>46</v>
      </c>
      <c r="K3024" s="3" t="s">
        <v>4675</v>
      </c>
      <c r="L3024" s="3">
        <v>972.59</v>
      </c>
      <c r="M3024" s="3">
        <v>4</v>
      </c>
      <c r="N3024" s="3">
        <v>4</v>
      </c>
      <c r="O3024" s="3">
        <v>0.2</v>
      </c>
      <c r="P3024" s="3">
        <v>0.2</v>
      </c>
      <c r="Q3024" s="3">
        <v>398.09</v>
      </c>
      <c r="R3024" s="3">
        <v>398.09</v>
      </c>
      <c r="S3024" s="3" t="s">
        <v>14</v>
      </c>
      <c r="T3024" s="3" t="s">
        <v>11771</v>
      </c>
      <c r="U3024" s="6">
        <v>0.40930916419046048</v>
      </c>
      <c r="V3024" s="3" t="str">
        <f>TEXT(superstore_excel!$B3024, "MMMM")</f>
        <v>December</v>
      </c>
      <c r="W3024" s="3">
        <f>YEAR(superstore_excel!$B3024)</f>
        <v>2024</v>
      </c>
      <c r="X3024" s="27"/>
    </row>
    <row r="3025" spans="1:24" x14ac:dyDescent="0.3">
      <c r="A3025" s="28" t="s">
        <v>4676</v>
      </c>
      <c r="B3025" s="4">
        <v>45469</v>
      </c>
      <c r="C3025" s="4">
        <v>45768</v>
      </c>
      <c r="D3025" s="5" t="s">
        <v>34</v>
      </c>
      <c r="E3025" s="5" t="s">
        <v>4677</v>
      </c>
      <c r="F3025" s="5" t="s">
        <v>4678</v>
      </c>
      <c r="G3025" s="5" t="s">
        <v>20</v>
      </c>
      <c r="H3025" s="5" t="s">
        <v>21</v>
      </c>
      <c r="I3025" s="5" t="s">
        <v>30</v>
      </c>
      <c r="J3025" s="5" t="s">
        <v>101</v>
      </c>
      <c r="K3025" s="5" t="s">
        <v>4679</v>
      </c>
      <c r="L3025" s="5">
        <v>1641.21</v>
      </c>
      <c r="M3025" s="5">
        <v>7</v>
      </c>
      <c r="N3025" s="5">
        <v>7</v>
      </c>
      <c r="O3025" s="5">
        <v>0.19</v>
      </c>
      <c r="P3025" s="5">
        <v>0.19</v>
      </c>
      <c r="Q3025" s="5">
        <v>741.56</v>
      </c>
      <c r="R3025" s="5">
        <v>741.56</v>
      </c>
      <c r="S3025" s="5" t="s">
        <v>14</v>
      </c>
      <c r="T3025" s="5" t="s">
        <v>11773</v>
      </c>
      <c r="U3025" s="7">
        <v>0.45183736389614976</v>
      </c>
      <c r="V3025" s="5" t="str">
        <f>TEXT(superstore_excel!$B3025, "MMMM")</f>
        <v>June</v>
      </c>
      <c r="W3025" s="5">
        <f>YEAR(superstore_excel!$B3025)</f>
        <v>2024</v>
      </c>
      <c r="X3025" s="29"/>
    </row>
    <row r="3026" spans="1:24" x14ac:dyDescent="0.3">
      <c r="A3026" s="26" t="s">
        <v>4680</v>
      </c>
      <c r="B3026" s="2">
        <v>45146</v>
      </c>
      <c r="C3026" s="2">
        <v>45760</v>
      </c>
      <c r="D3026" s="3" t="s">
        <v>26</v>
      </c>
      <c r="E3026" s="3" t="s">
        <v>2954</v>
      </c>
      <c r="F3026" s="3" t="s">
        <v>4681</v>
      </c>
      <c r="G3026" s="3" t="s">
        <v>37</v>
      </c>
      <c r="H3026" s="3" t="s">
        <v>38</v>
      </c>
      <c r="I3026" s="3" t="s">
        <v>30</v>
      </c>
      <c r="J3026" s="3" t="s">
        <v>31</v>
      </c>
      <c r="K3026" s="3" t="s">
        <v>4682</v>
      </c>
      <c r="L3026" s="3">
        <v>4818.34</v>
      </c>
      <c r="M3026" s="3">
        <v>8</v>
      </c>
      <c r="N3026" s="3">
        <v>8</v>
      </c>
      <c r="O3026" s="3">
        <v>0.48</v>
      </c>
      <c r="P3026" s="3">
        <v>0.48</v>
      </c>
      <c r="Q3026" s="3">
        <v>604.09</v>
      </c>
      <c r="R3026" s="3">
        <v>604.09</v>
      </c>
      <c r="S3026" s="3" t="s">
        <v>14</v>
      </c>
      <c r="T3026" s="3" t="s">
        <v>11770</v>
      </c>
      <c r="U3026" s="6">
        <v>0.12537305379030952</v>
      </c>
      <c r="V3026" s="3" t="str">
        <f>TEXT(superstore_excel!$B3026, "MMMM")</f>
        <v>August</v>
      </c>
      <c r="W3026" s="3">
        <f>YEAR(superstore_excel!$B3026)</f>
        <v>2023</v>
      </c>
      <c r="X3026" s="27"/>
    </row>
    <row r="3027" spans="1:24" x14ac:dyDescent="0.3">
      <c r="A3027" s="28" t="s">
        <v>4683</v>
      </c>
      <c r="B3027" s="4">
        <v>45604</v>
      </c>
      <c r="C3027" s="4">
        <v>45780</v>
      </c>
      <c r="D3027" s="5" t="s">
        <v>54</v>
      </c>
      <c r="E3027" s="5" t="s">
        <v>4684</v>
      </c>
      <c r="F3027" s="5" t="s">
        <v>4685</v>
      </c>
      <c r="G3027" s="5" t="s">
        <v>20</v>
      </c>
      <c r="H3027" s="5" t="s">
        <v>38</v>
      </c>
      <c r="I3027" s="5" t="s">
        <v>30</v>
      </c>
      <c r="J3027" s="5" t="s">
        <v>31</v>
      </c>
      <c r="K3027" s="5" t="s">
        <v>4686</v>
      </c>
      <c r="L3027" s="5">
        <v>1969.59</v>
      </c>
      <c r="M3027" s="5">
        <v>6</v>
      </c>
      <c r="N3027" s="5">
        <v>6</v>
      </c>
      <c r="O3027" s="5">
        <v>0.39</v>
      </c>
      <c r="P3027" s="5">
        <v>0.39</v>
      </c>
      <c r="Q3027" s="5">
        <v>813.3</v>
      </c>
      <c r="R3027" s="5">
        <v>813.3</v>
      </c>
      <c r="S3027" s="5" t="s">
        <v>14</v>
      </c>
      <c r="T3027" s="5" t="s">
        <v>11769</v>
      </c>
      <c r="U3027" s="7">
        <v>0.41292857904436964</v>
      </c>
      <c r="V3027" s="5" t="str">
        <f>TEXT(superstore_excel!$B3027, "MMMM")</f>
        <v>November</v>
      </c>
      <c r="W3027" s="5">
        <f>YEAR(superstore_excel!$B3027)</f>
        <v>2024</v>
      </c>
      <c r="X3027" s="29"/>
    </row>
    <row r="3028" spans="1:24" x14ac:dyDescent="0.3">
      <c r="A3028" s="26" t="s">
        <v>4687</v>
      </c>
      <c r="B3028" s="2">
        <v>45641</v>
      </c>
      <c r="C3028" s="2">
        <v>45758</v>
      </c>
      <c r="D3028" s="3" t="s">
        <v>26</v>
      </c>
      <c r="E3028" s="3" t="s">
        <v>4688</v>
      </c>
      <c r="F3028" s="3" t="s">
        <v>4689</v>
      </c>
      <c r="G3028" s="3" t="s">
        <v>37</v>
      </c>
      <c r="H3028" s="3" t="s">
        <v>21</v>
      </c>
      <c r="I3028" s="3" t="s">
        <v>22</v>
      </c>
      <c r="J3028" s="3" t="s">
        <v>281</v>
      </c>
      <c r="K3028" s="3" t="s">
        <v>4690</v>
      </c>
      <c r="L3028" s="3">
        <v>3730.78</v>
      </c>
      <c r="M3028" s="3">
        <v>8</v>
      </c>
      <c r="N3028" s="3">
        <v>8</v>
      </c>
      <c r="O3028" s="3">
        <v>0.4</v>
      </c>
      <c r="P3028" s="3">
        <v>0.4</v>
      </c>
      <c r="Q3028" s="3">
        <v>860.77</v>
      </c>
      <c r="R3028" s="3">
        <v>860.77</v>
      </c>
      <c r="S3028" s="3" t="s">
        <v>14</v>
      </c>
      <c r="T3028" s="3" t="s">
        <v>11771</v>
      </c>
      <c r="U3028" s="6">
        <v>0.23072118967079269</v>
      </c>
      <c r="V3028" s="3" t="str">
        <f>TEXT(superstore_excel!$B3028, "MMMM")</f>
        <v>December</v>
      </c>
      <c r="W3028" s="3">
        <f>YEAR(superstore_excel!$B3028)</f>
        <v>2024</v>
      </c>
      <c r="X3028" s="27"/>
    </row>
    <row r="3029" spans="1:24" x14ac:dyDescent="0.3">
      <c r="A3029" s="28" t="s">
        <v>4691</v>
      </c>
      <c r="B3029" s="4">
        <v>45137</v>
      </c>
      <c r="C3029" s="4">
        <v>45756</v>
      </c>
      <c r="D3029" s="5" t="s">
        <v>54</v>
      </c>
      <c r="E3029" s="5" t="s">
        <v>4692</v>
      </c>
      <c r="F3029" s="5" t="s">
        <v>4693</v>
      </c>
      <c r="G3029" s="5" t="s">
        <v>20</v>
      </c>
      <c r="H3029" s="5" t="s">
        <v>62</v>
      </c>
      <c r="I3029" s="5" t="s">
        <v>22</v>
      </c>
      <c r="J3029" s="5" t="s">
        <v>281</v>
      </c>
      <c r="K3029" s="5" t="s">
        <v>4694</v>
      </c>
      <c r="L3029" s="5">
        <v>81.290000000000006</v>
      </c>
      <c r="M3029" s="5">
        <v>10</v>
      </c>
      <c r="N3029" s="5">
        <v>10</v>
      </c>
      <c r="O3029" s="5">
        <v>0.08</v>
      </c>
      <c r="P3029" s="5">
        <v>0.08</v>
      </c>
      <c r="Q3029" s="5">
        <v>515.76</v>
      </c>
      <c r="R3029" s="5">
        <v>515.76</v>
      </c>
      <c r="S3029" s="5" t="s">
        <v>14</v>
      </c>
      <c r="T3029" s="5" t="s">
        <v>11767</v>
      </c>
      <c r="U3029" s="7">
        <v>6.3446918440152533</v>
      </c>
      <c r="V3029" s="5" t="str">
        <f>TEXT(superstore_excel!$B3029, "MMMM")</f>
        <v>July</v>
      </c>
      <c r="W3029" s="5">
        <f>YEAR(superstore_excel!$B3029)</f>
        <v>2023</v>
      </c>
      <c r="X3029" s="29"/>
    </row>
    <row r="3030" spans="1:24" x14ac:dyDescent="0.3">
      <c r="A3030" s="26" t="s">
        <v>4695</v>
      </c>
      <c r="B3030" s="2">
        <v>45393</v>
      </c>
      <c r="C3030" s="2">
        <v>45775</v>
      </c>
      <c r="D3030" s="3" t="s">
        <v>17</v>
      </c>
      <c r="E3030" s="3" t="s">
        <v>2599</v>
      </c>
      <c r="F3030" s="3" t="s">
        <v>4696</v>
      </c>
      <c r="G3030" s="3" t="s">
        <v>44</v>
      </c>
      <c r="H3030" s="3" t="s">
        <v>62</v>
      </c>
      <c r="I3030" s="3" t="s">
        <v>30</v>
      </c>
      <c r="J3030" s="3" t="s">
        <v>39</v>
      </c>
      <c r="K3030" s="3" t="s">
        <v>4697</v>
      </c>
      <c r="L3030" s="3">
        <v>3496.44</v>
      </c>
      <c r="M3030" s="3">
        <v>10</v>
      </c>
      <c r="N3030" s="3">
        <v>10</v>
      </c>
      <c r="O3030" s="3">
        <v>0.01</v>
      </c>
      <c r="P3030" s="3">
        <v>0.01</v>
      </c>
      <c r="Q3030" s="3">
        <v>246.42</v>
      </c>
      <c r="R3030" s="3">
        <v>246.42</v>
      </c>
      <c r="S3030" s="3" t="s">
        <v>14</v>
      </c>
      <c r="T3030" s="3" t="s">
        <v>11765</v>
      </c>
      <c r="U3030" s="6">
        <v>7.0477399869581625E-2</v>
      </c>
      <c r="V3030" s="3" t="str">
        <f>TEXT(superstore_excel!$B3030, "MMMM")</f>
        <v>April</v>
      </c>
      <c r="W3030" s="3">
        <f>YEAR(superstore_excel!$B3030)</f>
        <v>2024</v>
      </c>
      <c r="X3030" s="27"/>
    </row>
    <row r="3031" spans="1:24" x14ac:dyDescent="0.3">
      <c r="A3031" s="28" t="s">
        <v>4698</v>
      </c>
      <c r="B3031" s="4">
        <v>45104</v>
      </c>
      <c r="C3031" s="4">
        <v>45766</v>
      </c>
      <c r="D3031" s="5" t="s">
        <v>26</v>
      </c>
      <c r="E3031" s="5" t="s">
        <v>4699</v>
      </c>
      <c r="F3031" s="5" t="s">
        <v>2654</v>
      </c>
      <c r="G3031" s="5" t="s">
        <v>44</v>
      </c>
      <c r="H3031" s="5" t="s">
        <v>62</v>
      </c>
      <c r="I3031" s="5" t="s">
        <v>30</v>
      </c>
      <c r="J3031" s="5" t="s">
        <v>39</v>
      </c>
      <c r="K3031" s="5" t="s">
        <v>4700</v>
      </c>
      <c r="L3031" s="5">
        <v>1059.3499999999999</v>
      </c>
      <c r="M3031" s="5">
        <v>5</v>
      </c>
      <c r="N3031" s="5">
        <v>5</v>
      </c>
      <c r="O3031" s="5">
        <v>0.17</v>
      </c>
      <c r="P3031" s="5">
        <v>0.17</v>
      </c>
      <c r="Q3031" s="5">
        <v>687.65</v>
      </c>
      <c r="R3031" s="5">
        <v>687.65</v>
      </c>
      <c r="S3031" s="5" t="s">
        <v>14</v>
      </c>
      <c r="T3031" s="5" t="s">
        <v>11764</v>
      </c>
      <c r="U3031" s="7">
        <v>0.64912446311417382</v>
      </c>
      <c r="V3031" s="5" t="str">
        <f>TEXT(superstore_excel!$B3031, "MMMM")</f>
        <v>June</v>
      </c>
      <c r="W3031" s="5">
        <f>YEAR(superstore_excel!$B3031)</f>
        <v>2023</v>
      </c>
      <c r="X3031" s="29"/>
    </row>
    <row r="3032" spans="1:24" x14ac:dyDescent="0.3">
      <c r="A3032" s="26" t="s">
        <v>4701</v>
      </c>
      <c r="B3032" s="2">
        <v>45584</v>
      </c>
      <c r="C3032" s="2">
        <v>45775</v>
      </c>
      <c r="D3032" s="3" t="s">
        <v>17</v>
      </c>
      <c r="E3032" s="3" t="s">
        <v>4702</v>
      </c>
      <c r="F3032" s="3" t="s">
        <v>4703</v>
      </c>
      <c r="G3032" s="3" t="s">
        <v>37</v>
      </c>
      <c r="H3032" s="3" t="s">
        <v>29</v>
      </c>
      <c r="I3032" s="3" t="s">
        <v>30</v>
      </c>
      <c r="J3032" s="3" t="s">
        <v>101</v>
      </c>
      <c r="K3032" s="3" t="s">
        <v>4704</v>
      </c>
      <c r="L3032" s="3">
        <v>1265.97</v>
      </c>
      <c r="M3032" s="3">
        <v>6</v>
      </c>
      <c r="N3032" s="3">
        <v>6</v>
      </c>
      <c r="O3032" s="3">
        <v>0.21</v>
      </c>
      <c r="P3032" s="3">
        <v>0.21</v>
      </c>
      <c r="Q3032" s="3">
        <v>700.07</v>
      </c>
      <c r="R3032" s="3">
        <v>700.07</v>
      </c>
      <c r="S3032" s="3" t="s">
        <v>14</v>
      </c>
      <c r="T3032" s="3" t="s">
        <v>11763</v>
      </c>
      <c r="U3032" s="6">
        <v>0.55299098714819472</v>
      </c>
      <c r="V3032" s="3" t="str">
        <f>TEXT(superstore_excel!$B3032, "MMMM")</f>
        <v>October</v>
      </c>
      <c r="W3032" s="3">
        <f>YEAR(superstore_excel!$B3032)</f>
        <v>2024</v>
      </c>
      <c r="X3032" s="27"/>
    </row>
    <row r="3033" spans="1:24" x14ac:dyDescent="0.3">
      <c r="A3033" s="28" t="s">
        <v>4705</v>
      </c>
      <c r="B3033" s="4">
        <v>45506</v>
      </c>
      <c r="C3033" s="4">
        <v>45765</v>
      </c>
      <c r="D3033" s="5" t="s">
        <v>26</v>
      </c>
      <c r="E3033" s="5" t="s">
        <v>4706</v>
      </c>
      <c r="F3033" s="5" t="s">
        <v>4707</v>
      </c>
      <c r="G3033" s="5" t="s">
        <v>20</v>
      </c>
      <c r="H3033" s="5" t="s">
        <v>21</v>
      </c>
      <c r="I3033" s="5" t="s">
        <v>22</v>
      </c>
      <c r="J3033" s="5" t="s">
        <v>173</v>
      </c>
      <c r="K3033" s="5" t="s">
        <v>4708</v>
      </c>
      <c r="L3033" s="5">
        <v>4608.75</v>
      </c>
      <c r="M3033" s="5">
        <v>7</v>
      </c>
      <c r="N3033" s="5">
        <v>7</v>
      </c>
      <c r="O3033" s="5">
        <v>0.12</v>
      </c>
      <c r="P3033" s="5">
        <v>0.12</v>
      </c>
      <c r="Q3033" s="5">
        <v>718.78</v>
      </c>
      <c r="R3033" s="5">
        <v>718.78</v>
      </c>
      <c r="S3033" s="5" t="s">
        <v>14</v>
      </c>
      <c r="T3033" s="5" t="s">
        <v>11775</v>
      </c>
      <c r="U3033" s="7">
        <v>0.15595985896392731</v>
      </c>
      <c r="V3033" s="5" t="str">
        <f>TEXT(superstore_excel!$B3033, "MMMM")</f>
        <v>August</v>
      </c>
      <c r="W3033" s="5">
        <f>YEAR(superstore_excel!$B3033)</f>
        <v>2024</v>
      </c>
      <c r="X3033" s="29"/>
    </row>
    <row r="3034" spans="1:24" x14ac:dyDescent="0.3">
      <c r="A3034" s="26" t="s">
        <v>4709</v>
      </c>
      <c r="B3034" s="2">
        <v>45678</v>
      </c>
      <c r="C3034" s="2">
        <v>45757</v>
      </c>
      <c r="D3034" s="3" t="s">
        <v>26</v>
      </c>
      <c r="E3034" s="3" t="s">
        <v>4710</v>
      </c>
      <c r="F3034" s="3" t="s">
        <v>4711</v>
      </c>
      <c r="G3034" s="3" t="s">
        <v>37</v>
      </c>
      <c r="H3034" s="3" t="s">
        <v>38</v>
      </c>
      <c r="I3034" s="3" t="s">
        <v>30</v>
      </c>
      <c r="J3034" s="3" t="s">
        <v>31</v>
      </c>
      <c r="K3034" s="3" t="s">
        <v>4712</v>
      </c>
      <c r="L3034" s="3">
        <v>2343.8200000000002</v>
      </c>
      <c r="M3034" s="3">
        <v>5</v>
      </c>
      <c r="N3034" s="3">
        <v>5</v>
      </c>
      <c r="O3034" s="3">
        <v>0.09</v>
      </c>
      <c r="P3034" s="3">
        <v>0.09</v>
      </c>
      <c r="Q3034" s="3">
        <v>3.13</v>
      </c>
      <c r="R3034" s="3">
        <v>3.13</v>
      </c>
      <c r="S3034" s="3" t="s">
        <v>14</v>
      </c>
      <c r="T3034" s="3" t="s">
        <v>11778</v>
      </c>
      <c r="U3034" s="6">
        <v>1.3354267819201131E-3</v>
      </c>
      <c r="V3034" s="3" t="str">
        <f>TEXT(superstore_excel!$B3034, "MMMM")</f>
        <v>January</v>
      </c>
      <c r="W3034" s="3">
        <f>YEAR(superstore_excel!$B3034)</f>
        <v>2025</v>
      </c>
      <c r="X3034" s="27"/>
    </row>
    <row r="3035" spans="1:24" x14ac:dyDescent="0.3">
      <c r="A3035" s="28" t="s">
        <v>4713</v>
      </c>
      <c r="B3035" s="4">
        <v>45742</v>
      </c>
      <c r="C3035" s="4">
        <v>45782</v>
      </c>
      <c r="D3035" s="5" t="s">
        <v>26</v>
      </c>
      <c r="E3035" s="5" t="s">
        <v>4714</v>
      </c>
      <c r="F3035" s="5" t="s">
        <v>4715</v>
      </c>
      <c r="G3035" s="5" t="s">
        <v>37</v>
      </c>
      <c r="H3035" s="5" t="s">
        <v>21</v>
      </c>
      <c r="I3035" s="5" t="s">
        <v>30</v>
      </c>
      <c r="J3035" s="5" t="s">
        <v>39</v>
      </c>
      <c r="K3035" s="5" t="s">
        <v>4716</v>
      </c>
      <c r="L3035" s="5">
        <v>89.81</v>
      </c>
      <c r="M3035" s="5">
        <v>9</v>
      </c>
      <c r="N3035" s="5">
        <v>9</v>
      </c>
      <c r="O3035" s="5">
        <v>0.33</v>
      </c>
      <c r="P3035" s="5">
        <v>0.33</v>
      </c>
      <c r="Q3035" s="5">
        <v>285.10000000000002</v>
      </c>
      <c r="R3035" s="5">
        <v>285.10000000000002</v>
      </c>
      <c r="S3035" s="5" t="s">
        <v>14</v>
      </c>
      <c r="T3035" s="5" t="s">
        <v>11772</v>
      </c>
      <c r="U3035" s="7">
        <v>3.1744794566306651</v>
      </c>
      <c r="V3035" s="5" t="str">
        <f>TEXT(superstore_excel!$B3035, "MMMM")</f>
        <v>March</v>
      </c>
      <c r="W3035" s="5">
        <f>YEAR(superstore_excel!$B3035)</f>
        <v>2025</v>
      </c>
      <c r="X3035" s="29"/>
    </row>
    <row r="3036" spans="1:24" x14ac:dyDescent="0.3">
      <c r="A3036" s="26" t="s">
        <v>4717</v>
      </c>
      <c r="B3036" s="2">
        <v>45587</v>
      </c>
      <c r="C3036" s="2">
        <v>45764</v>
      </c>
      <c r="D3036" s="3" t="s">
        <v>34</v>
      </c>
      <c r="E3036" s="3" t="s">
        <v>4718</v>
      </c>
      <c r="F3036" s="3" t="s">
        <v>4719</v>
      </c>
      <c r="G3036" s="3" t="s">
        <v>44</v>
      </c>
      <c r="H3036" s="3" t="s">
        <v>38</v>
      </c>
      <c r="I3036" s="3" t="s">
        <v>22</v>
      </c>
      <c r="J3036" s="3" t="s">
        <v>281</v>
      </c>
      <c r="K3036" s="3" t="s">
        <v>4720</v>
      </c>
      <c r="L3036" s="3">
        <v>1800.65</v>
      </c>
      <c r="M3036" s="3">
        <v>7</v>
      </c>
      <c r="N3036" s="3">
        <v>7</v>
      </c>
      <c r="O3036" s="3">
        <v>0.39</v>
      </c>
      <c r="P3036" s="3">
        <v>0.39</v>
      </c>
      <c r="Q3036" s="3">
        <v>821.48</v>
      </c>
      <c r="R3036" s="3">
        <v>821.48</v>
      </c>
      <c r="S3036" s="3" t="s">
        <v>14</v>
      </c>
      <c r="T3036" s="3" t="s">
        <v>11763</v>
      </c>
      <c r="U3036" s="6">
        <v>0.45621303418210091</v>
      </c>
      <c r="V3036" s="3" t="str">
        <f>TEXT(superstore_excel!$B3036, "MMMM")</f>
        <v>October</v>
      </c>
      <c r="W3036" s="3">
        <f>YEAR(superstore_excel!$B3036)</f>
        <v>2024</v>
      </c>
      <c r="X3036" s="27"/>
    </row>
    <row r="3037" spans="1:24" x14ac:dyDescent="0.3">
      <c r="A3037" s="28" t="s">
        <v>4721</v>
      </c>
      <c r="B3037" s="4">
        <v>45130</v>
      </c>
      <c r="C3037" s="4">
        <v>45778</v>
      </c>
      <c r="D3037" s="5" t="s">
        <v>17</v>
      </c>
      <c r="E3037" s="5" t="s">
        <v>4722</v>
      </c>
      <c r="F3037" s="5" t="s">
        <v>4723</v>
      </c>
      <c r="G3037" s="5" t="s">
        <v>37</v>
      </c>
      <c r="H3037" s="5" t="s">
        <v>62</v>
      </c>
      <c r="I3037" s="5" t="s">
        <v>22</v>
      </c>
      <c r="J3037" s="5" t="s">
        <v>131</v>
      </c>
      <c r="K3037" s="5" t="s">
        <v>4724</v>
      </c>
      <c r="L3037" s="5">
        <v>2414.88</v>
      </c>
      <c r="M3037" s="5">
        <v>10</v>
      </c>
      <c r="N3037" s="5">
        <v>10</v>
      </c>
      <c r="O3037" s="5">
        <v>0.22</v>
      </c>
      <c r="P3037" s="5">
        <v>0.22</v>
      </c>
      <c r="Q3037" s="5">
        <v>-7.45</v>
      </c>
      <c r="R3037" s="5">
        <v>-7.45</v>
      </c>
      <c r="S3037" s="5" t="s">
        <v>84</v>
      </c>
      <c r="T3037" s="5" t="s">
        <v>11767</v>
      </c>
      <c r="U3037" s="7">
        <v>-3.0850394222487246E-3</v>
      </c>
      <c r="V3037" s="5" t="str">
        <f>TEXT(superstore_excel!$B3037, "MMMM")</f>
        <v>July</v>
      </c>
      <c r="W3037" s="5">
        <f>YEAR(superstore_excel!$B3037)</f>
        <v>2023</v>
      </c>
      <c r="X3037" s="29"/>
    </row>
    <row r="3038" spans="1:24" x14ac:dyDescent="0.3">
      <c r="A3038" s="26" t="s">
        <v>4725</v>
      </c>
      <c r="B3038" s="2">
        <v>45205</v>
      </c>
      <c r="C3038" s="2">
        <v>45775</v>
      </c>
      <c r="D3038" s="3" t="s">
        <v>54</v>
      </c>
      <c r="E3038" s="3" t="s">
        <v>2922</v>
      </c>
      <c r="F3038" s="3" t="s">
        <v>4726</v>
      </c>
      <c r="G3038" s="3" t="s">
        <v>44</v>
      </c>
      <c r="H3038" s="3" t="s">
        <v>21</v>
      </c>
      <c r="I3038" s="3" t="s">
        <v>22</v>
      </c>
      <c r="J3038" s="3" t="s">
        <v>23</v>
      </c>
      <c r="K3038" s="3" t="s">
        <v>4727</v>
      </c>
      <c r="L3038" s="3">
        <v>4626.83</v>
      </c>
      <c r="M3038" s="3">
        <v>10</v>
      </c>
      <c r="N3038" s="3">
        <v>10</v>
      </c>
      <c r="O3038" s="3">
        <v>0.11</v>
      </c>
      <c r="P3038" s="3">
        <v>0.11</v>
      </c>
      <c r="Q3038" s="3">
        <v>128.94999999999999</v>
      </c>
      <c r="R3038" s="3">
        <v>128.94999999999999</v>
      </c>
      <c r="S3038" s="3" t="s">
        <v>14</v>
      </c>
      <c r="T3038" s="3" t="s">
        <v>11783</v>
      </c>
      <c r="U3038" s="6">
        <v>2.787005357880017E-2</v>
      </c>
      <c r="V3038" s="3" t="str">
        <f>TEXT(superstore_excel!$B3038, "MMMM")</f>
        <v>October</v>
      </c>
      <c r="W3038" s="3">
        <f>YEAR(superstore_excel!$B3038)</f>
        <v>2023</v>
      </c>
      <c r="X3038" s="27"/>
    </row>
    <row r="3039" spans="1:24" x14ac:dyDescent="0.3">
      <c r="A3039" s="28" t="s">
        <v>4728</v>
      </c>
      <c r="B3039" s="4">
        <v>45333</v>
      </c>
      <c r="C3039" s="4">
        <v>45784</v>
      </c>
      <c r="D3039" s="5" t="s">
        <v>17</v>
      </c>
      <c r="E3039" s="5" t="s">
        <v>4729</v>
      </c>
      <c r="F3039" s="5" t="s">
        <v>4730</v>
      </c>
      <c r="G3039" s="5" t="s">
        <v>37</v>
      </c>
      <c r="H3039" s="5" t="s">
        <v>29</v>
      </c>
      <c r="I3039" s="5" t="s">
        <v>22</v>
      </c>
      <c r="J3039" s="5" t="s">
        <v>131</v>
      </c>
      <c r="K3039" s="5" t="s">
        <v>4731</v>
      </c>
      <c r="L3039" s="5">
        <v>4728.29</v>
      </c>
      <c r="M3039" s="5">
        <v>2</v>
      </c>
      <c r="N3039" s="5">
        <v>2</v>
      </c>
      <c r="O3039" s="5">
        <v>0.12</v>
      </c>
      <c r="P3039" s="5">
        <v>0.12</v>
      </c>
      <c r="Q3039" s="5">
        <v>931.49</v>
      </c>
      <c r="R3039" s="5">
        <v>931.49</v>
      </c>
      <c r="S3039" s="5" t="s">
        <v>14</v>
      </c>
      <c r="T3039" s="5" t="s">
        <v>11782</v>
      </c>
      <c r="U3039" s="7">
        <v>0.19700356788606452</v>
      </c>
      <c r="V3039" s="5" t="str">
        <f>TEXT(superstore_excel!$B3039, "MMMM")</f>
        <v>February</v>
      </c>
      <c r="W3039" s="5">
        <f>YEAR(superstore_excel!$B3039)</f>
        <v>2024</v>
      </c>
      <c r="X3039" s="29"/>
    </row>
    <row r="3040" spans="1:24" x14ac:dyDescent="0.3">
      <c r="A3040" s="26" t="s">
        <v>4732</v>
      </c>
      <c r="B3040" s="2">
        <v>45486</v>
      </c>
      <c r="C3040" s="2">
        <v>45777</v>
      </c>
      <c r="D3040" s="3" t="s">
        <v>34</v>
      </c>
      <c r="E3040" s="3" t="s">
        <v>4733</v>
      </c>
      <c r="F3040" s="3" t="s">
        <v>4734</v>
      </c>
      <c r="G3040" s="3" t="s">
        <v>44</v>
      </c>
      <c r="H3040" s="3" t="s">
        <v>38</v>
      </c>
      <c r="I3040" s="3" t="s">
        <v>30</v>
      </c>
      <c r="J3040" s="3" t="s">
        <v>101</v>
      </c>
      <c r="K3040" s="3" t="s">
        <v>4735</v>
      </c>
      <c r="L3040" s="3">
        <v>3472.65</v>
      </c>
      <c r="M3040" s="3">
        <v>7</v>
      </c>
      <c r="N3040" s="3">
        <v>7</v>
      </c>
      <c r="O3040" s="3">
        <v>0.49</v>
      </c>
      <c r="P3040" s="3">
        <v>0.49</v>
      </c>
      <c r="Q3040" s="3">
        <v>792.26</v>
      </c>
      <c r="R3040" s="3">
        <v>792.26</v>
      </c>
      <c r="S3040" s="3" t="s">
        <v>14</v>
      </c>
      <c r="T3040" s="3" t="s">
        <v>11779</v>
      </c>
      <c r="U3040" s="6">
        <v>0.22814277281038975</v>
      </c>
      <c r="V3040" s="3" t="str">
        <f>TEXT(superstore_excel!$B3040, "MMMM")</f>
        <v>July</v>
      </c>
      <c r="W3040" s="3">
        <f>YEAR(superstore_excel!$B3040)</f>
        <v>2024</v>
      </c>
      <c r="X3040" s="27"/>
    </row>
    <row r="3041" spans="1:24" x14ac:dyDescent="0.3">
      <c r="A3041" s="28" t="s">
        <v>4736</v>
      </c>
      <c r="B3041" s="4">
        <v>45259</v>
      </c>
      <c r="C3041" s="4">
        <v>45768</v>
      </c>
      <c r="D3041" s="5" t="s">
        <v>34</v>
      </c>
      <c r="E3041" s="5" t="s">
        <v>4737</v>
      </c>
      <c r="F3041" s="5" t="s">
        <v>4738</v>
      </c>
      <c r="G3041" s="5" t="s">
        <v>20</v>
      </c>
      <c r="H3041" s="5" t="s">
        <v>29</v>
      </c>
      <c r="I3041" s="5" t="s">
        <v>22</v>
      </c>
      <c r="J3041" s="5" t="s">
        <v>173</v>
      </c>
      <c r="K3041" s="5" t="s">
        <v>4739</v>
      </c>
      <c r="L3041" s="5">
        <v>1733.72</v>
      </c>
      <c r="M3041" s="5">
        <v>10</v>
      </c>
      <c r="N3041" s="5">
        <v>10</v>
      </c>
      <c r="O3041" s="5">
        <v>0.48</v>
      </c>
      <c r="P3041" s="5">
        <v>0.48</v>
      </c>
      <c r="Q3041" s="5">
        <v>341.71</v>
      </c>
      <c r="R3041" s="5">
        <v>341.71</v>
      </c>
      <c r="S3041" s="5" t="s">
        <v>14</v>
      </c>
      <c r="T3041" s="5" t="s">
        <v>11766</v>
      </c>
      <c r="U3041" s="7">
        <v>0.1970964169531412</v>
      </c>
      <c r="V3041" s="5" t="str">
        <f>TEXT(superstore_excel!$B3041, "MMMM")</f>
        <v>November</v>
      </c>
      <c r="W3041" s="5">
        <f>YEAR(superstore_excel!$B3041)</f>
        <v>2023</v>
      </c>
      <c r="X3041" s="29"/>
    </row>
    <row r="3042" spans="1:24" x14ac:dyDescent="0.3">
      <c r="A3042" s="26" t="s">
        <v>4740</v>
      </c>
      <c r="B3042" s="2">
        <v>45208</v>
      </c>
      <c r="C3042" s="2">
        <v>45769</v>
      </c>
      <c r="D3042" s="3" t="s">
        <v>26</v>
      </c>
      <c r="E3042" s="3" t="s">
        <v>4741</v>
      </c>
      <c r="F3042" s="3" t="s">
        <v>4742</v>
      </c>
      <c r="G3042" s="3" t="s">
        <v>20</v>
      </c>
      <c r="H3042" s="3" t="s">
        <v>21</v>
      </c>
      <c r="I3042" s="3" t="s">
        <v>22</v>
      </c>
      <c r="J3042" s="3" t="s">
        <v>281</v>
      </c>
      <c r="K3042" s="3" t="s">
        <v>4743</v>
      </c>
      <c r="L3042" s="3">
        <v>2329.66</v>
      </c>
      <c r="M3042" s="3">
        <v>8</v>
      </c>
      <c r="N3042" s="3">
        <v>8</v>
      </c>
      <c r="O3042" s="3">
        <v>0.02</v>
      </c>
      <c r="P3042" s="3">
        <v>0.02</v>
      </c>
      <c r="Q3042" s="3">
        <v>771.33</v>
      </c>
      <c r="R3042" s="3">
        <v>771.33</v>
      </c>
      <c r="S3042" s="3" t="s">
        <v>14</v>
      </c>
      <c r="T3042" s="3" t="s">
        <v>11783</v>
      </c>
      <c r="U3042" s="6">
        <v>0.33109123219697301</v>
      </c>
      <c r="V3042" s="3" t="str">
        <f>TEXT(superstore_excel!$B3042, "MMMM")</f>
        <v>October</v>
      </c>
      <c r="W3042" s="3">
        <f>YEAR(superstore_excel!$B3042)</f>
        <v>2023</v>
      </c>
      <c r="X3042" s="27"/>
    </row>
    <row r="3043" spans="1:24" x14ac:dyDescent="0.3">
      <c r="A3043" s="28" t="s">
        <v>4744</v>
      </c>
      <c r="B3043" s="4">
        <v>45674</v>
      </c>
      <c r="C3043" s="4">
        <v>45785</v>
      </c>
      <c r="D3043" s="5" t="s">
        <v>17</v>
      </c>
      <c r="E3043" s="5" t="s">
        <v>4745</v>
      </c>
      <c r="F3043" s="5" t="s">
        <v>4746</v>
      </c>
      <c r="G3043" s="5" t="s">
        <v>44</v>
      </c>
      <c r="H3043" s="5" t="s">
        <v>29</v>
      </c>
      <c r="I3043" s="5" t="s">
        <v>22</v>
      </c>
      <c r="J3043" s="5" t="s">
        <v>302</v>
      </c>
      <c r="K3043" s="5" t="s">
        <v>4747</v>
      </c>
      <c r="L3043" s="5">
        <v>771.87</v>
      </c>
      <c r="M3043" s="5">
        <v>8</v>
      </c>
      <c r="N3043" s="5">
        <v>8</v>
      </c>
      <c r="O3043" s="5">
        <v>0.17</v>
      </c>
      <c r="P3043" s="5">
        <v>0.17</v>
      </c>
      <c r="Q3043" s="5">
        <v>37.229999999999997</v>
      </c>
      <c r="R3043" s="5">
        <v>37.229999999999997</v>
      </c>
      <c r="S3043" s="5" t="s">
        <v>14</v>
      </c>
      <c r="T3043" s="5" t="s">
        <v>11778</v>
      </c>
      <c r="U3043" s="7">
        <v>4.8233510824361614E-2</v>
      </c>
      <c r="V3043" s="5" t="str">
        <f>TEXT(superstore_excel!$B3043, "MMMM")</f>
        <v>January</v>
      </c>
      <c r="W3043" s="5">
        <f>YEAR(superstore_excel!$B3043)</f>
        <v>2025</v>
      </c>
      <c r="X3043" s="29"/>
    </row>
    <row r="3044" spans="1:24" x14ac:dyDescent="0.3">
      <c r="A3044" s="26" t="s">
        <v>4748</v>
      </c>
      <c r="B3044" s="2">
        <v>45222</v>
      </c>
      <c r="C3044" s="2">
        <v>45775</v>
      </c>
      <c r="D3044" s="3" t="s">
        <v>34</v>
      </c>
      <c r="E3044" s="3" t="s">
        <v>4749</v>
      </c>
      <c r="F3044" s="3" t="s">
        <v>4750</v>
      </c>
      <c r="G3044" s="3" t="s">
        <v>37</v>
      </c>
      <c r="H3044" s="3" t="s">
        <v>38</v>
      </c>
      <c r="I3044" s="3" t="s">
        <v>22</v>
      </c>
      <c r="J3044" s="3" t="s">
        <v>302</v>
      </c>
      <c r="K3044" s="3" t="s">
        <v>4751</v>
      </c>
      <c r="L3044" s="3">
        <v>2146.5</v>
      </c>
      <c r="M3044" s="3">
        <v>4</v>
      </c>
      <c r="N3044" s="3">
        <v>4</v>
      </c>
      <c r="O3044" s="3">
        <v>0.17</v>
      </c>
      <c r="P3044" s="3">
        <v>0.17</v>
      </c>
      <c r="Q3044" s="3">
        <v>90.43</v>
      </c>
      <c r="R3044" s="3">
        <v>90.43</v>
      </c>
      <c r="S3044" s="3" t="s">
        <v>14</v>
      </c>
      <c r="T3044" s="3" t="s">
        <v>11783</v>
      </c>
      <c r="U3044" s="6">
        <v>4.2129047286279996E-2</v>
      </c>
      <c r="V3044" s="3" t="str">
        <f>TEXT(superstore_excel!$B3044, "MMMM")</f>
        <v>October</v>
      </c>
      <c r="W3044" s="3">
        <f>YEAR(superstore_excel!$B3044)</f>
        <v>2023</v>
      </c>
      <c r="X3044" s="27"/>
    </row>
    <row r="3045" spans="1:24" x14ac:dyDescent="0.3">
      <c r="A3045" s="28" t="s">
        <v>4752</v>
      </c>
      <c r="B3045" s="4">
        <v>45157</v>
      </c>
      <c r="C3045" s="4">
        <v>45759</v>
      </c>
      <c r="D3045" s="5" t="s">
        <v>34</v>
      </c>
      <c r="E3045" s="5" t="s">
        <v>4753</v>
      </c>
      <c r="F3045" s="5" t="s">
        <v>4754</v>
      </c>
      <c r="G3045" s="5" t="s">
        <v>44</v>
      </c>
      <c r="H3045" s="5" t="s">
        <v>62</v>
      </c>
      <c r="I3045" s="5" t="s">
        <v>30</v>
      </c>
      <c r="J3045" s="5" t="s">
        <v>31</v>
      </c>
      <c r="K3045" s="5" t="s">
        <v>4755</v>
      </c>
      <c r="L3045" s="5">
        <v>4270.53</v>
      </c>
      <c r="M3045" s="5">
        <v>9</v>
      </c>
      <c r="N3045" s="5">
        <v>9</v>
      </c>
      <c r="O3045" s="5">
        <v>0.11</v>
      </c>
      <c r="P3045" s="5">
        <v>0.11</v>
      </c>
      <c r="Q3045" s="5">
        <v>900.04</v>
      </c>
      <c r="R3045" s="5">
        <v>900.04</v>
      </c>
      <c r="S3045" s="5" t="s">
        <v>14</v>
      </c>
      <c r="T3045" s="5" t="s">
        <v>11770</v>
      </c>
      <c r="U3045" s="7">
        <v>0.21075604199010428</v>
      </c>
      <c r="V3045" s="5" t="str">
        <f>TEXT(superstore_excel!$B3045, "MMMM")</f>
        <v>August</v>
      </c>
      <c r="W3045" s="5">
        <f>YEAR(superstore_excel!$B3045)</f>
        <v>2023</v>
      </c>
      <c r="X3045" s="29"/>
    </row>
    <row r="3046" spans="1:24" x14ac:dyDescent="0.3">
      <c r="A3046" s="26" t="s">
        <v>4756</v>
      </c>
      <c r="B3046" s="2">
        <v>45664</v>
      </c>
      <c r="C3046" s="2">
        <v>45773</v>
      </c>
      <c r="D3046" s="3" t="s">
        <v>34</v>
      </c>
      <c r="E3046" s="3" t="s">
        <v>4757</v>
      </c>
      <c r="F3046" s="3" t="s">
        <v>4758</v>
      </c>
      <c r="G3046" s="3" t="s">
        <v>37</v>
      </c>
      <c r="H3046" s="3" t="s">
        <v>38</v>
      </c>
      <c r="I3046" s="3" t="s">
        <v>30</v>
      </c>
      <c r="J3046" s="3" t="s">
        <v>126</v>
      </c>
      <c r="K3046" s="3" t="s">
        <v>4759</v>
      </c>
      <c r="L3046" s="3">
        <v>2764.87</v>
      </c>
      <c r="M3046" s="3">
        <v>8</v>
      </c>
      <c r="N3046" s="3">
        <v>8</v>
      </c>
      <c r="O3046" s="3">
        <v>0.46</v>
      </c>
      <c r="P3046" s="3">
        <v>0.46</v>
      </c>
      <c r="Q3046" s="3">
        <v>221.5</v>
      </c>
      <c r="R3046" s="3">
        <v>221.5</v>
      </c>
      <c r="S3046" s="3" t="s">
        <v>14</v>
      </c>
      <c r="T3046" s="3" t="s">
        <v>11778</v>
      </c>
      <c r="U3046" s="6">
        <v>8.0112265676143907E-2</v>
      </c>
      <c r="V3046" s="3" t="str">
        <f>TEXT(superstore_excel!$B3046, "MMMM")</f>
        <v>January</v>
      </c>
      <c r="W3046" s="3">
        <f>YEAR(superstore_excel!$B3046)</f>
        <v>2025</v>
      </c>
      <c r="X3046" s="27"/>
    </row>
    <row r="3047" spans="1:24" x14ac:dyDescent="0.3">
      <c r="A3047" s="28" t="s">
        <v>4760</v>
      </c>
      <c r="B3047" s="4">
        <v>45294</v>
      </c>
      <c r="C3047" s="4">
        <v>45778</v>
      </c>
      <c r="D3047" s="5" t="s">
        <v>54</v>
      </c>
      <c r="E3047" s="5" t="s">
        <v>4761</v>
      </c>
      <c r="F3047" s="5" t="s">
        <v>4762</v>
      </c>
      <c r="G3047" s="5" t="s">
        <v>44</v>
      </c>
      <c r="H3047" s="5" t="s">
        <v>21</v>
      </c>
      <c r="I3047" s="5" t="s">
        <v>30</v>
      </c>
      <c r="J3047" s="5" t="s">
        <v>101</v>
      </c>
      <c r="K3047" s="5" t="s">
        <v>4763</v>
      </c>
      <c r="L3047" s="5">
        <v>1495.28</v>
      </c>
      <c r="M3047" s="5">
        <v>5</v>
      </c>
      <c r="N3047" s="5">
        <v>5</v>
      </c>
      <c r="O3047" s="5">
        <v>0.28999999999999998</v>
      </c>
      <c r="P3047" s="5">
        <v>0.28999999999999998</v>
      </c>
      <c r="Q3047" s="5">
        <v>490.02</v>
      </c>
      <c r="R3047" s="5">
        <v>490.02</v>
      </c>
      <c r="S3047" s="5" t="s">
        <v>14</v>
      </c>
      <c r="T3047" s="5" t="s">
        <v>11784</v>
      </c>
      <c r="U3047" s="7">
        <v>0.32771119790273395</v>
      </c>
      <c r="V3047" s="5" t="str">
        <f>TEXT(superstore_excel!$B3047, "MMMM")</f>
        <v>January</v>
      </c>
      <c r="W3047" s="5">
        <f>YEAR(superstore_excel!$B3047)</f>
        <v>2024</v>
      </c>
      <c r="X3047" s="29"/>
    </row>
    <row r="3048" spans="1:24" x14ac:dyDescent="0.3">
      <c r="A3048" s="26" t="s">
        <v>4764</v>
      </c>
      <c r="B3048" s="2">
        <v>45435</v>
      </c>
      <c r="C3048" s="2">
        <v>45783</v>
      </c>
      <c r="D3048" s="3" t="s">
        <v>26</v>
      </c>
      <c r="E3048" s="3" t="s">
        <v>4765</v>
      </c>
      <c r="F3048" s="3" t="s">
        <v>4766</v>
      </c>
      <c r="G3048" s="3" t="s">
        <v>44</v>
      </c>
      <c r="H3048" s="3" t="s">
        <v>62</v>
      </c>
      <c r="I3048" s="3" t="s">
        <v>22</v>
      </c>
      <c r="J3048" s="3" t="s">
        <v>173</v>
      </c>
      <c r="K3048" s="3" t="s">
        <v>4767</v>
      </c>
      <c r="L3048" s="3">
        <v>1845.65</v>
      </c>
      <c r="M3048" s="3">
        <v>8</v>
      </c>
      <c r="N3048" s="3">
        <v>8</v>
      </c>
      <c r="O3048" s="3">
        <v>0.5</v>
      </c>
      <c r="P3048" s="3">
        <v>0.5</v>
      </c>
      <c r="Q3048" s="3">
        <v>450.15</v>
      </c>
      <c r="R3048" s="3">
        <v>450.15</v>
      </c>
      <c r="S3048" s="3" t="s">
        <v>14</v>
      </c>
      <c r="T3048" s="3" t="s">
        <v>11781</v>
      </c>
      <c r="U3048" s="6">
        <v>0.24389781377834366</v>
      </c>
      <c r="V3048" s="3" t="str">
        <f>TEXT(superstore_excel!$B3048, "MMMM")</f>
        <v>May</v>
      </c>
      <c r="W3048" s="3">
        <f>YEAR(superstore_excel!$B3048)</f>
        <v>2024</v>
      </c>
      <c r="X3048" s="27"/>
    </row>
    <row r="3049" spans="1:24" x14ac:dyDescent="0.3">
      <c r="A3049" s="28" t="s">
        <v>4768</v>
      </c>
      <c r="B3049" s="4">
        <v>45117</v>
      </c>
      <c r="C3049" s="4">
        <v>45758</v>
      </c>
      <c r="D3049" s="5" t="s">
        <v>17</v>
      </c>
      <c r="E3049" s="5" t="s">
        <v>4769</v>
      </c>
      <c r="F3049" s="5" t="s">
        <v>4770</v>
      </c>
      <c r="G3049" s="5" t="s">
        <v>44</v>
      </c>
      <c r="H3049" s="5" t="s">
        <v>62</v>
      </c>
      <c r="I3049" s="5" t="s">
        <v>30</v>
      </c>
      <c r="J3049" s="5" t="s">
        <v>101</v>
      </c>
      <c r="K3049" s="5" t="s">
        <v>4771</v>
      </c>
      <c r="L3049" s="5">
        <v>1829.15</v>
      </c>
      <c r="M3049" s="5">
        <v>10</v>
      </c>
      <c r="N3049" s="5">
        <v>10</v>
      </c>
      <c r="O3049" s="5">
        <v>0.37</v>
      </c>
      <c r="P3049" s="5">
        <v>0.37</v>
      </c>
      <c r="Q3049" s="5">
        <v>430.45</v>
      </c>
      <c r="R3049" s="5">
        <v>430.45</v>
      </c>
      <c r="S3049" s="5" t="s">
        <v>14</v>
      </c>
      <c r="T3049" s="5" t="s">
        <v>11767</v>
      </c>
      <c r="U3049" s="7">
        <v>0.23532788453653333</v>
      </c>
      <c r="V3049" s="5" t="str">
        <f>TEXT(superstore_excel!$B3049, "MMMM")</f>
        <v>July</v>
      </c>
      <c r="W3049" s="5">
        <f>YEAR(superstore_excel!$B3049)</f>
        <v>2023</v>
      </c>
      <c r="X3049" s="29"/>
    </row>
    <row r="3050" spans="1:24" x14ac:dyDescent="0.3">
      <c r="A3050" s="26" t="s">
        <v>4772</v>
      </c>
      <c r="B3050" s="2">
        <v>45718</v>
      </c>
      <c r="C3050" s="2">
        <v>45764</v>
      </c>
      <c r="D3050" s="3" t="s">
        <v>17</v>
      </c>
      <c r="E3050" s="3" t="s">
        <v>4773</v>
      </c>
      <c r="F3050" s="3" t="s">
        <v>4774</v>
      </c>
      <c r="G3050" s="3" t="s">
        <v>37</v>
      </c>
      <c r="H3050" s="3" t="s">
        <v>29</v>
      </c>
      <c r="I3050" s="3" t="s">
        <v>22</v>
      </c>
      <c r="J3050" s="3" t="s">
        <v>131</v>
      </c>
      <c r="K3050" s="3" t="s">
        <v>4775</v>
      </c>
      <c r="L3050" s="3">
        <v>2639.51</v>
      </c>
      <c r="M3050" s="3">
        <v>6</v>
      </c>
      <c r="N3050" s="3">
        <v>6</v>
      </c>
      <c r="O3050" s="3">
        <v>0.12</v>
      </c>
      <c r="P3050" s="3">
        <v>0.12</v>
      </c>
      <c r="Q3050" s="3">
        <v>590.92999999999995</v>
      </c>
      <c r="R3050" s="3">
        <v>590.92999999999995</v>
      </c>
      <c r="S3050" s="3" t="s">
        <v>14</v>
      </c>
      <c r="T3050" s="3" t="s">
        <v>11772</v>
      </c>
      <c r="U3050" s="6">
        <v>0.22387867445093973</v>
      </c>
      <c r="V3050" s="3" t="str">
        <f>TEXT(superstore_excel!$B3050, "MMMM")</f>
        <v>March</v>
      </c>
      <c r="W3050" s="3">
        <f>YEAR(superstore_excel!$B3050)</f>
        <v>2025</v>
      </c>
      <c r="X3050" s="27"/>
    </row>
    <row r="3051" spans="1:24" x14ac:dyDescent="0.3">
      <c r="A3051" s="28" t="s">
        <v>4776</v>
      </c>
      <c r="B3051" s="4">
        <v>45178</v>
      </c>
      <c r="C3051" s="4">
        <v>45761</v>
      </c>
      <c r="D3051" s="5" t="s">
        <v>26</v>
      </c>
      <c r="E3051" s="5" t="s">
        <v>4777</v>
      </c>
      <c r="F3051" s="5" t="s">
        <v>4778</v>
      </c>
      <c r="G3051" s="5" t="s">
        <v>37</v>
      </c>
      <c r="H3051" s="5" t="s">
        <v>21</v>
      </c>
      <c r="I3051" s="5" t="s">
        <v>45</v>
      </c>
      <c r="J3051" s="5" t="s">
        <v>46</v>
      </c>
      <c r="K3051" s="5" t="s">
        <v>4779</v>
      </c>
      <c r="L3051" s="5">
        <v>3557.4</v>
      </c>
      <c r="M3051" s="5">
        <v>9</v>
      </c>
      <c r="N3051" s="5">
        <v>9</v>
      </c>
      <c r="O3051" s="5">
        <v>0.41</v>
      </c>
      <c r="P3051" s="5">
        <v>0.41</v>
      </c>
      <c r="Q3051" s="5">
        <v>765.71</v>
      </c>
      <c r="R3051" s="5">
        <v>765.71</v>
      </c>
      <c r="S3051" s="5" t="s">
        <v>14</v>
      </c>
      <c r="T3051" s="5" t="s">
        <v>11768</v>
      </c>
      <c r="U3051" s="7">
        <v>0.21524427952999381</v>
      </c>
      <c r="V3051" s="5" t="str">
        <f>TEXT(superstore_excel!$B3051, "MMMM")</f>
        <v>September</v>
      </c>
      <c r="W3051" s="5">
        <f>YEAR(superstore_excel!$B3051)</f>
        <v>2023</v>
      </c>
      <c r="X3051" s="29"/>
    </row>
    <row r="3052" spans="1:24" x14ac:dyDescent="0.3">
      <c r="A3052" s="26" t="s">
        <v>4780</v>
      </c>
      <c r="B3052" s="2">
        <v>45606</v>
      </c>
      <c r="C3052" s="2">
        <v>45773</v>
      </c>
      <c r="D3052" s="3" t="s">
        <v>26</v>
      </c>
      <c r="E3052" s="3" t="s">
        <v>2724</v>
      </c>
      <c r="F3052" s="3" t="s">
        <v>4781</v>
      </c>
      <c r="G3052" s="3" t="s">
        <v>37</v>
      </c>
      <c r="H3052" s="3" t="s">
        <v>21</v>
      </c>
      <c r="I3052" s="3" t="s">
        <v>22</v>
      </c>
      <c r="J3052" s="3" t="s">
        <v>173</v>
      </c>
      <c r="K3052" s="3" t="s">
        <v>4782</v>
      </c>
      <c r="L3052" s="3">
        <v>2211.73</v>
      </c>
      <c r="M3052" s="3">
        <v>9</v>
      </c>
      <c r="N3052" s="3">
        <v>9</v>
      </c>
      <c r="O3052" s="3">
        <v>0.21</v>
      </c>
      <c r="P3052" s="3">
        <v>0.21</v>
      </c>
      <c r="Q3052" s="3">
        <v>746.88</v>
      </c>
      <c r="R3052" s="3">
        <v>746.88</v>
      </c>
      <c r="S3052" s="3" t="s">
        <v>14</v>
      </c>
      <c r="T3052" s="3" t="s">
        <v>11769</v>
      </c>
      <c r="U3052" s="6">
        <v>0.33769040524838023</v>
      </c>
      <c r="V3052" s="3" t="str">
        <f>TEXT(superstore_excel!$B3052, "MMMM")</f>
        <v>November</v>
      </c>
      <c r="W3052" s="3">
        <f>YEAR(superstore_excel!$B3052)</f>
        <v>2024</v>
      </c>
      <c r="X3052" s="27"/>
    </row>
    <row r="3053" spans="1:24" x14ac:dyDescent="0.3">
      <c r="A3053" s="28" t="s">
        <v>4783</v>
      </c>
      <c r="B3053" s="4">
        <v>45263</v>
      </c>
      <c r="C3053" s="4">
        <v>45774</v>
      </c>
      <c r="D3053" s="5" t="s">
        <v>54</v>
      </c>
      <c r="E3053" s="5" t="s">
        <v>4784</v>
      </c>
      <c r="F3053" s="5" t="s">
        <v>4785</v>
      </c>
      <c r="G3053" s="5" t="s">
        <v>44</v>
      </c>
      <c r="H3053" s="5" t="s">
        <v>29</v>
      </c>
      <c r="I3053" s="5" t="s">
        <v>22</v>
      </c>
      <c r="J3053" s="5" t="s">
        <v>302</v>
      </c>
      <c r="K3053" s="5" t="s">
        <v>4786</v>
      </c>
      <c r="L3053" s="5">
        <v>2651.91</v>
      </c>
      <c r="M3053" s="5">
        <v>1</v>
      </c>
      <c r="N3053" s="5">
        <v>1</v>
      </c>
      <c r="O3053" s="5">
        <v>0.48</v>
      </c>
      <c r="P3053" s="5">
        <v>0.48</v>
      </c>
      <c r="Q3053" s="5">
        <v>302.51</v>
      </c>
      <c r="R3053" s="5">
        <v>302.51</v>
      </c>
      <c r="S3053" s="5" t="s">
        <v>14</v>
      </c>
      <c r="T3053" s="5" t="s">
        <v>11776</v>
      </c>
      <c r="U3053" s="7">
        <v>0.11407249868962371</v>
      </c>
      <c r="V3053" s="5" t="str">
        <f>TEXT(superstore_excel!$B3053, "MMMM")</f>
        <v>December</v>
      </c>
      <c r="W3053" s="5">
        <f>YEAR(superstore_excel!$B3053)</f>
        <v>2023</v>
      </c>
      <c r="X3053" s="29"/>
    </row>
    <row r="3054" spans="1:24" x14ac:dyDescent="0.3">
      <c r="A3054" s="26" t="s">
        <v>4787</v>
      </c>
      <c r="B3054" s="2">
        <v>45101</v>
      </c>
      <c r="C3054" s="2">
        <v>45756</v>
      </c>
      <c r="D3054" s="3" t="s">
        <v>34</v>
      </c>
      <c r="E3054" s="3" t="s">
        <v>4788</v>
      </c>
      <c r="F3054" s="3" t="s">
        <v>4789</v>
      </c>
      <c r="G3054" s="3" t="s">
        <v>37</v>
      </c>
      <c r="H3054" s="3" t="s">
        <v>21</v>
      </c>
      <c r="I3054" s="3" t="s">
        <v>30</v>
      </c>
      <c r="J3054" s="3" t="s">
        <v>126</v>
      </c>
      <c r="K3054" s="3" t="s">
        <v>4790</v>
      </c>
      <c r="L3054" s="3">
        <v>2520.21</v>
      </c>
      <c r="M3054" s="3">
        <v>2</v>
      </c>
      <c r="N3054" s="3">
        <v>2</v>
      </c>
      <c r="O3054" s="3">
        <v>7.0000000000000007E-2</v>
      </c>
      <c r="P3054" s="3">
        <v>7.0000000000000007E-2</v>
      </c>
      <c r="Q3054" s="3">
        <v>814.92</v>
      </c>
      <c r="R3054" s="3">
        <v>814.92</v>
      </c>
      <c r="S3054" s="3" t="s">
        <v>14</v>
      </c>
      <c r="T3054" s="3" t="s">
        <v>11764</v>
      </c>
      <c r="U3054" s="6">
        <v>0.32335400621376786</v>
      </c>
      <c r="V3054" s="3" t="str">
        <f>TEXT(superstore_excel!$B3054, "MMMM")</f>
        <v>June</v>
      </c>
      <c r="W3054" s="3">
        <f>YEAR(superstore_excel!$B3054)</f>
        <v>2023</v>
      </c>
      <c r="X3054" s="27"/>
    </row>
    <row r="3055" spans="1:24" x14ac:dyDescent="0.3">
      <c r="A3055" s="28" t="s">
        <v>4791</v>
      </c>
      <c r="B3055" s="4">
        <v>45534</v>
      </c>
      <c r="C3055" s="4">
        <v>45773</v>
      </c>
      <c r="D3055" s="5" t="s">
        <v>34</v>
      </c>
      <c r="E3055" s="5" t="s">
        <v>4792</v>
      </c>
      <c r="F3055" s="5" t="s">
        <v>4793</v>
      </c>
      <c r="G3055" s="5" t="s">
        <v>44</v>
      </c>
      <c r="H3055" s="5" t="s">
        <v>29</v>
      </c>
      <c r="I3055" s="5" t="s">
        <v>45</v>
      </c>
      <c r="J3055" s="5" t="s">
        <v>46</v>
      </c>
      <c r="K3055" s="5" t="s">
        <v>4794</v>
      </c>
      <c r="L3055" s="5">
        <v>2374.8000000000002</v>
      </c>
      <c r="M3055" s="5">
        <v>9</v>
      </c>
      <c r="N3055" s="5">
        <v>9</v>
      </c>
      <c r="O3055" s="5">
        <v>0.22</v>
      </c>
      <c r="P3055" s="5">
        <v>0.22</v>
      </c>
      <c r="Q3055" s="5">
        <v>987.55</v>
      </c>
      <c r="R3055" s="5">
        <v>987.55</v>
      </c>
      <c r="S3055" s="5" t="s">
        <v>14</v>
      </c>
      <c r="T3055" s="5" t="s">
        <v>11775</v>
      </c>
      <c r="U3055" s="7">
        <v>0.41584554488799053</v>
      </c>
      <c r="V3055" s="5" t="str">
        <f>TEXT(superstore_excel!$B3055, "MMMM")</f>
        <v>August</v>
      </c>
      <c r="W3055" s="5">
        <f>YEAR(superstore_excel!$B3055)</f>
        <v>2024</v>
      </c>
      <c r="X3055" s="29"/>
    </row>
    <row r="3056" spans="1:24" x14ac:dyDescent="0.3">
      <c r="A3056" s="26" t="s">
        <v>4795</v>
      </c>
      <c r="B3056" s="2">
        <v>45145</v>
      </c>
      <c r="C3056" s="2">
        <v>45772</v>
      </c>
      <c r="D3056" s="3" t="s">
        <v>17</v>
      </c>
      <c r="E3056" s="3" t="s">
        <v>4796</v>
      </c>
      <c r="F3056" s="3" t="s">
        <v>4797</v>
      </c>
      <c r="G3056" s="3" t="s">
        <v>20</v>
      </c>
      <c r="H3056" s="3" t="s">
        <v>38</v>
      </c>
      <c r="I3056" s="3" t="s">
        <v>30</v>
      </c>
      <c r="J3056" s="3" t="s">
        <v>39</v>
      </c>
      <c r="K3056" s="3" t="s">
        <v>4798</v>
      </c>
      <c r="L3056" s="3">
        <v>2703.64</v>
      </c>
      <c r="M3056" s="3">
        <v>2</v>
      </c>
      <c r="N3056" s="3">
        <v>2</v>
      </c>
      <c r="O3056" s="3">
        <v>0.04</v>
      </c>
      <c r="P3056" s="3">
        <v>0.04</v>
      </c>
      <c r="Q3056" s="3">
        <v>525.16</v>
      </c>
      <c r="R3056" s="3">
        <v>525.16</v>
      </c>
      <c r="S3056" s="3" t="s">
        <v>14</v>
      </c>
      <c r="T3056" s="3" t="s">
        <v>11770</v>
      </c>
      <c r="U3056" s="6">
        <v>0.19424183693095234</v>
      </c>
      <c r="V3056" s="3" t="str">
        <f>TEXT(superstore_excel!$B3056, "MMMM")</f>
        <v>August</v>
      </c>
      <c r="W3056" s="3">
        <f>YEAR(superstore_excel!$B3056)</f>
        <v>2023</v>
      </c>
      <c r="X3056" s="27"/>
    </row>
    <row r="3057" spans="1:24" x14ac:dyDescent="0.3">
      <c r="A3057" s="28" t="s">
        <v>4799</v>
      </c>
      <c r="B3057" s="4">
        <v>45544</v>
      </c>
      <c r="C3057" s="4">
        <v>45757</v>
      </c>
      <c r="D3057" s="5" t="s">
        <v>17</v>
      </c>
      <c r="E3057" s="5" t="s">
        <v>4800</v>
      </c>
      <c r="F3057" s="5" t="s">
        <v>4801</v>
      </c>
      <c r="G3057" s="5" t="s">
        <v>44</v>
      </c>
      <c r="H3057" s="5" t="s">
        <v>38</v>
      </c>
      <c r="I3057" s="5" t="s">
        <v>30</v>
      </c>
      <c r="J3057" s="5" t="s">
        <v>126</v>
      </c>
      <c r="K3057" s="5" t="s">
        <v>4802</v>
      </c>
      <c r="L3057" s="5">
        <v>4809.71</v>
      </c>
      <c r="M3057" s="5">
        <v>9</v>
      </c>
      <c r="N3057" s="5">
        <v>9</v>
      </c>
      <c r="O3057" s="5">
        <v>0.12</v>
      </c>
      <c r="P3057" s="5">
        <v>0.12</v>
      </c>
      <c r="Q3057" s="5">
        <v>618.73</v>
      </c>
      <c r="R3057" s="5">
        <v>618.73</v>
      </c>
      <c r="S3057" s="5" t="s">
        <v>14</v>
      </c>
      <c r="T3057" s="5" t="s">
        <v>11774</v>
      </c>
      <c r="U3057" s="7">
        <v>0.12864185158772568</v>
      </c>
      <c r="V3057" s="5" t="str">
        <f>TEXT(superstore_excel!$B3057, "MMMM")</f>
        <v>September</v>
      </c>
      <c r="W3057" s="5">
        <f>YEAR(superstore_excel!$B3057)</f>
        <v>2024</v>
      </c>
      <c r="X3057" s="29"/>
    </row>
    <row r="3058" spans="1:24" x14ac:dyDescent="0.3">
      <c r="A3058" s="26" t="s">
        <v>4803</v>
      </c>
      <c r="B3058" s="2">
        <v>45320</v>
      </c>
      <c r="C3058" s="2">
        <v>45770</v>
      </c>
      <c r="D3058" s="3" t="s">
        <v>17</v>
      </c>
      <c r="E3058" s="3" t="s">
        <v>4804</v>
      </c>
      <c r="F3058" s="3" t="s">
        <v>4805</v>
      </c>
      <c r="G3058" s="3" t="s">
        <v>44</v>
      </c>
      <c r="H3058" s="3" t="s">
        <v>38</v>
      </c>
      <c r="I3058" s="3" t="s">
        <v>45</v>
      </c>
      <c r="J3058" s="3" t="s">
        <v>46</v>
      </c>
      <c r="K3058" s="3" t="s">
        <v>4806</v>
      </c>
      <c r="L3058" s="3">
        <v>1544.86</v>
      </c>
      <c r="M3058" s="3">
        <v>7</v>
      </c>
      <c r="N3058" s="3">
        <v>7</v>
      </c>
      <c r="O3058" s="3">
        <v>0.1</v>
      </c>
      <c r="P3058" s="3">
        <v>0.1</v>
      </c>
      <c r="Q3058" s="3">
        <v>518.66</v>
      </c>
      <c r="R3058" s="3">
        <v>518.66</v>
      </c>
      <c r="S3058" s="3" t="s">
        <v>14</v>
      </c>
      <c r="T3058" s="3" t="s">
        <v>11784</v>
      </c>
      <c r="U3058" s="6">
        <v>0.33573268775164095</v>
      </c>
      <c r="V3058" s="3" t="str">
        <f>TEXT(superstore_excel!$B3058, "MMMM")</f>
        <v>January</v>
      </c>
      <c r="W3058" s="3">
        <f>YEAR(superstore_excel!$B3058)</f>
        <v>2024</v>
      </c>
      <c r="X3058" s="27"/>
    </row>
    <row r="3059" spans="1:24" x14ac:dyDescent="0.3">
      <c r="A3059" s="28" t="s">
        <v>4807</v>
      </c>
      <c r="B3059" s="4">
        <v>45700</v>
      </c>
      <c r="C3059" s="4">
        <v>45761</v>
      </c>
      <c r="D3059" s="5" t="s">
        <v>26</v>
      </c>
      <c r="E3059" s="5" t="s">
        <v>4370</v>
      </c>
      <c r="F3059" s="5" t="s">
        <v>4808</v>
      </c>
      <c r="G3059" s="5" t="s">
        <v>20</v>
      </c>
      <c r="H3059" s="5" t="s">
        <v>62</v>
      </c>
      <c r="I3059" s="5" t="s">
        <v>45</v>
      </c>
      <c r="J3059" s="5" t="s">
        <v>96</v>
      </c>
      <c r="K3059" s="5" t="s">
        <v>4809</v>
      </c>
      <c r="L3059" s="5">
        <v>3524.47</v>
      </c>
      <c r="M3059" s="5">
        <v>1</v>
      </c>
      <c r="N3059" s="5">
        <v>1</v>
      </c>
      <c r="O3059" s="5">
        <v>0.01</v>
      </c>
      <c r="P3059" s="5">
        <v>0.01</v>
      </c>
      <c r="Q3059" s="5">
        <v>542.41999999999996</v>
      </c>
      <c r="R3059" s="5">
        <v>542.41999999999996</v>
      </c>
      <c r="S3059" s="5" t="s">
        <v>14</v>
      </c>
      <c r="T3059" s="5" t="s">
        <v>11777</v>
      </c>
      <c r="U3059" s="7">
        <v>0.15390115393236431</v>
      </c>
      <c r="V3059" s="5" t="str">
        <f>TEXT(superstore_excel!$B3059, "MMMM")</f>
        <v>February</v>
      </c>
      <c r="W3059" s="5">
        <f>YEAR(superstore_excel!$B3059)</f>
        <v>2025</v>
      </c>
      <c r="X3059" s="29"/>
    </row>
    <row r="3060" spans="1:24" x14ac:dyDescent="0.3">
      <c r="A3060" s="26" t="s">
        <v>4810</v>
      </c>
      <c r="B3060" s="2">
        <v>45296</v>
      </c>
      <c r="C3060" s="2">
        <v>45761</v>
      </c>
      <c r="D3060" s="3" t="s">
        <v>54</v>
      </c>
      <c r="E3060" s="3" t="s">
        <v>4811</v>
      </c>
      <c r="F3060" s="3" t="s">
        <v>4812</v>
      </c>
      <c r="G3060" s="3" t="s">
        <v>20</v>
      </c>
      <c r="H3060" s="3" t="s">
        <v>38</v>
      </c>
      <c r="I3060" s="3" t="s">
        <v>30</v>
      </c>
      <c r="J3060" s="3" t="s">
        <v>101</v>
      </c>
      <c r="K3060" s="3" t="s">
        <v>4813</v>
      </c>
      <c r="L3060" s="3">
        <v>2610.44</v>
      </c>
      <c r="M3060" s="3">
        <v>1</v>
      </c>
      <c r="N3060" s="3">
        <v>1</v>
      </c>
      <c r="O3060" s="3">
        <v>0.45</v>
      </c>
      <c r="P3060" s="3">
        <v>0.45</v>
      </c>
      <c r="Q3060" s="3">
        <v>824.54</v>
      </c>
      <c r="R3060" s="3">
        <v>824.54</v>
      </c>
      <c r="S3060" s="3" t="s">
        <v>14</v>
      </c>
      <c r="T3060" s="3" t="s">
        <v>11784</v>
      </c>
      <c r="U3060" s="6">
        <v>0.31586245996843443</v>
      </c>
      <c r="V3060" s="3" t="str">
        <f>TEXT(superstore_excel!$B3060, "MMMM")</f>
        <v>January</v>
      </c>
      <c r="W3060" s="3">
        <f>YEAR(superstore_excel!$B3060)</f>
        <v>2024</v>
      </c>
      <c r="X3060" s="27"/>
    </row>
    <row r="3061" spans="1:24" x14ac:dyDescent="0.3">
      <c r="A3061" s="28" t="s">
        <v>4814</v>
      </c>
      <c r="B3061" s="4">
        <v>45269</v>
      </c>
      <c r="C3061" s="4">
        <v>45771</v>
      </c>
      <c r="D3061" s="5" t="s">
        <v>34</v>
      </c>
      <c r="E3061" s="5" t="s">
        <v>4815</v>
      </c>
      <c r="F3061" s="5" t="s">
        <v>4816</v>
      </c>
      <c r="G3061" s="5" t="s">
        <v>44</v>
      </c>
      <c r="H3061" s="5" t="s">
        <v>29</v>
      </c>
      <c r="I3061" s="5" t="s">
        <v>45</v>
      </c>
      <c r="J3061" s="5" t="s">
        <v>96</v>
      </c>
      <c r="K3061" s="5" t="s">
        <v>4817</v>
      </c>
      <c r="L3061" s="5">
        <v>1242</v>
      </c>
      <c r="M3061" s="5">
        <v>2</v>
      </c>
      <c r="N3061" s="5">
        <v>2</v>
      </c>
      <c r="O3061" s="5">
        <v>0.3</v>
      </c>
      <c r="P3061" s="5">
        <v>0.3</v>
      </c>
      <c r="Q3061" s="5">
        <v>84.43</v>
      </c>
      <c r="R3061" s="5">
        <v>84.43</v>
      </c>
      <c r="S3061" s="5" t="s">
        <v>14</v>
      </c>
      <c r="T3061" s="5" t="s">
        <v>11776</v>
      </c>
      <c r="U3061" s="7">
        <v>6.7979066022544291E-2</v>
      </c>
      <c r="V3061" s="5" t="str">
        <f>TEXT(superstore_excel!$B3061, "MMMM")</f>
        <v>December</v>
      </c>
      <c r="W3061" s="5">
        <f>YEAR(superstore_excel!$B3061)</f>
        <v>2023</v>
      </c>
      <c r="X3061" s="29"/>
    </row>
    <row r="3062" spans="1:24" x14ac:dyDescent="0.3">
      <c r="A3062" s="26" t="s">
        <v>4818</v>
      </c>
      <c r="B3062" s="2">
        <v>45713</v>
      </c>
      <c r="C3062" s="2">
        <v>45762</v>
      </c>
      <c r="D3062" s="3" t="s">
        <v>26</v>
      </c>
      <c r="E3062" s="3" t="s">
        <v>4819</v>
      </c>
      <c r="F3062" s="3" t="s">
        <v>4820</v>
      </c>
      <c r="G3062" s="3" t="s">
        <v>20</v>
      </c>
      <c r="H3062" s="3" t="s">
        <v>21</v>
      </c>
      <c r="I3062" s="3" t="s">
        <v>22</v>
      </c>
      <c r="J3062" s="3" t="s">
        <v>173</v>
      </c>
      <c r="K3062" s="3" t="s">
        <v>4821</v>
      </c>
      <c r="L3062" s="3">
        <v>4787.49</v>
      </c>
      <c r="M3062" s="3">
        <v>9</v>
      </c>
      <c r="N3062" s="3">
        <v>9</v>
      </c>
      <c r="O3062" s="3">
        <v>0.18</v>
      </c>
      <c r="P3062" s="3">
        <v>0.18</v>
      </c>
      <c r="Q3062" s="3">
        <v>926.53</v>
      </c>
      <c r="R3062" s="3">
        <v>926.53</v>
      </c>
      <c r="S3062" s="3" t="s">
        <v>14</v>
      </c>
      <c r="T3062" s="3" t="s">
        <v>11777</v>
      </c>
      <c r="U3062" s="6">
        <v>0.19353147473937282</v>
      </c>
      <c r="V3062" s="3" t="str">
        <f>TEXT(superstore_excel!$B3062, "MMMM")</f>
        <v>February</v>
      </c>
      <c r="W3062" s="3">
        <f>YEAR(superstore_excel!$B3062)</f>
        <v>2025</v>
      </c>
      <c r="X3062" s="27"/>
    </row>
    <row r="3063" spans="1:24" x14ac:dyDescent="0.3">
      <c r="A3063" s="28" t="s">
        <v>4822</v>
      </c>
      <c r="B3063" s="4">
        <v>45487</v>
      </c>
      <c r="C3063" s="4">
        <v>45763</v>
      </c>
      <c r="D3063" s="5" t="s">
        <v>26</v>
      </c>
      <c r="E3063" s="5" t="s">
        <v>4823</v>
      </c>
      <c r="F3063" s="5" t="s">
        <v>4824</v>
      </c>
      <c r="G3063" s="5" t="s">
        <v>20</v>
      </c>
      <c r="H3063" s="5" t="s">
        <v>38</v>
      </c>
      <c r="I3063" s="5" t="s">
        <v>30</v>
      </c>
      <c r="J3063" s="5" t="s">
        <v>126</v>
      </c>
      <c r="K3063" s="5" t="s">
        <v>4825</v>
      </c>
      <c r="L3063" s="5">
        <v>2464.15</v>
      </c>
      <c r="M3063" s="5">
        <v>1</v>
      </c>
      <c r="N3063" s="5">
        <v>1</v>
      </c>
      <c r="O3063" s="5">
        <v>0.44</v>
      </c>
      <c r="P3063" s="5">
        <v>0.44</v>
      </c>
      <c r="Q3063" s="5">
        <v>812.01</v>
      </c>
      <c r="R3063" s="5">
        <v>812.01</v>
      </c>
      <c r="S3063" s="5" t="s">
        <v>14</v>
      </c>
      <c r="T3063" s="5" t="s">
        <v>11779</v>
      </c>
      <c r="U3063" s="7">
        <v>0.32952945234665099</v>
      </c>
      <c r="V3063" s="5" t="str">
        <f>TEXT(superstore_excel!$B3063, "MMMM")</f>
        <v>July</v>
      </c>
      <c r="W3063" s="5">
        <f>YEAR(superstore_excel!$B3063)</f>
        <v>2024</v>
      </c>
      <c r="X3063" s="29"/>
    </row>
    <row r="3064" spans="1:24" x14ac:dyDescent="0.3">
      <c r="A3064" s="26" t="s">
        <v>4826</v>
      </c>
      <c r="B3064" s="2">
        <v>45663</v>
      </c>
      <c r="C3064" s="2">
        <v>45764</v>
      </c>
      <c r="D3064" s="3" t="s">
        <v>54</v>
      </c>
      <c r="E3064" s="3" t="s">
        <v>4827</v>
      </c>
      <c r="F3064" s="3" t="s">
        <v>4828</v>
      </c>
      <c r="G3064" s="3" t="s">
        <v>37</v>
      </c>
      <c r="H3064" s="3" t="s">
        <v>29</v>
      </c>
      <c r="I3064" s="3" t="s">
        <v>30</v>
      </c>
      <c r="J3064" s="3" t="s">
        <v>101</v>
      </c>
      <c r="K3064" s="3" t="s">
        <v>4829</v>
      </c>
      <c r="L3064" s="3">
        <v>877.38</v>
      </c>
      <c r="M3064" s="3">
        <v>4</v>
      </c>
      <c r="N3064" s="3">
        <v>4</v>
      </c>
      <c r="O3064" s="3">
        <v>0.16</v>
      </c>
      <c r="P3064" s="3">
        <v>0.16</v>
      </c>
      <c r="Q3064" s="3">
        <v>463.33</v>
      </c>
      <c r="R3064" s="3">
        <v>463.33</v>
      </c>
      <c r="S3064" s="3" t="s">
        <v>14</v>
      </c>
      <c r="T3064" s="3" t="s">
        <v>11778</v>
      </c>
      <c r="U3064" s="6">
        <v>0.52808361257379921</v>
      </c>
      <c r="V3064" s="3" t="str">
        <f>TEXT(superstore_excel!$B3064, "MMMM")</f>
        <v>January</v>
      </c>
      <c r="W3064" s="3">
        <f>YEAR(superstore_excel!$B3064)</f>
        <v>2025</v>
      </c>
      <c r="X3064" s="27"/>
    </row>
    <row r="3065" spans="1:24" x14ac:dyDescent="0.3">
      <c r="A3065" s="28" t="s">
        <v>4830</v>
      </c>
      <c r="B3065" s="4">
        <v>45356</v>
      </c>
      <c r="C3065" s="4">
        <v>45783</v>
      </c>
      <c r="D3065" s="5" t="s">
        <v>17</v>
      </c>
      <c r="E3065" s="5" t="s">
        <v>4831</v>
      </c>
      <c r="F3065" s="5" t="s">
        <v>4832</v>
      </c>
      <c r="G3065" s="5" t="s">
        <v>20</v>
      </c>
      <c r="H3065" s="5" t="s">
        <v>29</v>
      </c>
      <c r="I3065" s="5" t="s">
        <v>22</v>
      </c>
      <c r="J3065" s="5" t="s">
        <v>131</v>
      </c>
      <c r="K3065" s="5" t="s">
        <v>4833</v>
      </c>
      <c r="L3065" s="5">
        <v>821.68</v>
      </c>
      <c r="M3065" s="5">
        <v>7</v>
      </c>
      <c r="N3065" s="5">
        <v>7</v>
      </c>
      <c r="O3065" s="5">
        <v>0.2</v>
      </c>
      <c r="P3065" s="5">
        <v>0.2</v>
      </c>
      <c r="Q3065" s="5">
        <v>83.04</v>
      </c>
      <c r="R3065" s="5">
        <v>83.04</v>
      </c>
      <c r="S3065" s="5" t="s">
        <v>14</v>
      </c>
      <c r="T3065" s="5" t="s">
        <v>11785</v>
      </c>
      <c r="U3065" s="7">
        <v>0.10106124038555157</v>
      </c>
      <c r="V3065" s="5" t="str">
        <f>TEXT(superstore_excel!$B3065, "MMMM")</f>
        <v>March</v>
      </c>
      <c r="W3065" s="5">
        <f>YEAR(superstore_excel!$B3065)</f>
        <v>2024</v>
      </c>
      <c r="X3065" s="29"/>
    </row>
    <row r="3066" spans="1:24" x14ac:dyDescent="0.3">
      <c r="A3066" s="26" t="s">
        <v>4834</v>
      </c>
      <c r="B3066" s="2">
        <v>45737</v>
      </c>
      <c r="C3066" s="2">
        <v>45785</v>
      </c>
      <c r="D3066" s="3" t="s">
        <v>17</v>
      </c>
      <c r="E3066" s="3" t="s">
        <v>4835</v>
      </c>
      <c r="F3066" s="3" t="s">
        <v>4836</v>
      </c>
      <c r="G3066" s="3" t="s">
        <v>37</v>
      </c>
      <c r="H3066" s="3" t="s">
        <v>38</v>
      </c>
      <c r="I3066" s="3" t="s">
        <v>22</v>
      </c>
      <c r="J3066" s="3" t="s">
        <v>302</v>
      </c>
      <c r="K3066" s="3" t="s">
        <v>4837</v>
      </c>
      <c r="L3066" s="3">
        <v>3095.63</v>
      </c>
      <c r="M3066" s="3">
        <v>6</v>
      </c>
      <c r="N3066" s="3">
        <v>6</v>
      </c>
      <c r="O3066" s="3">
        <v>0.46</v>
      </c>
      <c r="P3066" s="3">
        <v>0.46</v>
      </c>
      <c r="Q3066" s="3">
        <v>332.17</v>
      </c>
      <c r="R3066" s="3">
        <v>332.17</v>
      </c>
      <c r="S3066" s="3" t="s">
        <v>14</v>
      </c>
      <c r="T3066" s="3" t="s">
        <v>11772</v>
      </c>
      <c r="U3066" s="6">
        <v>0.10730287534362958</v>
      </c>
      <c r="V3066" s="3" t="str">
        <f>TEXT(superstore_excel!$B3066, "MMMM")</f>
        <v>March</v>
      </c>
      <c r="W3066" s="3">
        <f>YEAR(superstore_excel!$B3066)</f>
        <v>2025</v>
      </c>
      <c r="X3066" s="27"/>
    </row>
    <row r="3067" spans="1:24" x14ac:dyDescent="0.3">
      <c r="A3067" s="28" t="s">
        <v>4838</v>
      </c>
      <c r="B3067" s="4">
        <v>45306</v>
      </c>
      <c r="C3067" s="4">
        <v>45760</v>
      </c>
      <c r="D3067" s="5" t="s">
        <v>17</v>
      </c>
      <c r="E3067" s="5" t="s">
        <v>2984</v>
      </c>
      <c r="F3067" s="5" t="s">
        <v>4839</v>
      </c>
      <c r="G3067" s="5" t="s">
        <v>20</v>
      </c>
      <c r="H3067" s="5" t="s">
        <v>62</v>
      </c>
      <c r="I3067" s="5" t="s">
        <v>22</v>
      </c>
      <c r="J3067" s="5" t="s">
        <v>173</v>
      </c>
      <c r="K3067" s="5" t="s">
        <v>4840</v>
      </c>
      <c r="L3067" s="5">
        <v>277.8</v>
      </c>
      <c r="M3067" s="5">
        <v>7</v>
      </c>
      <c r="N3067" s="5">
        <v>7</v>
      </c>
      <c r="O3067" s="5">
        <v>0.09</v>
      </c>
      <c r="P3067" s="5">
        <v>0.09</v>
      </c>
      <c r="Q3067" s="5">
        <v>-79.510000000000005</v>
      </c>
      <c r="R3067" s="5">
        <v>-79.510000000000005</v>
      </c>
      <c r="S3067" s="5" t="s">
        <v>84</v>
      </c>
      <c r="T3067" s="5" t="s">
        <v>11784</v>
      </c>
      <c r="U3067" s="7">
        <v>-0.28621310295176389</v>
      </c>
      <c r="V3067" s="5" t="str">
        <f>TEXT(superstore_excel!$B3067, "MMMM")</f>
        <v>January</v>
      </c>
      <c r="W3067" s="5">
        <f>YEAR(superstore_excel!$B3067)</f>
        <v>2024</v>
      </c>
      <c r="X3067" s="29"/>
    </row>
    <row r="3068" spans="1:24" x14ac:dyDescent="0.3">
      <c r="A3068" s="26" t="s">
        <v>4841</v>
      </c>
      <c r="B3068" s="2">
        <v>45257</v>
      </c>
      <c r="C3068" s="2">
        <v>45783</v>
      </c>
      <c r="D3068" s="3" t="s">
        <v>34</v>
      </c>
      <c r="E3068" s="3" t="s">
        <v>4842</v>
      </c>
      <c r="F3068" s="3" t="s">
        <v>4843</v>
      </c>
      <c r="G3068" s="3" t="s">
        <v>37</v>
      </c>
      <c r="H3068" s="3" t="s">
        <v>62</v>
      </c>
      <c r="I3068" s="3" t="s">
        <v>45</v>
      </c>
      <c r="J3068" s="3" t="s">
        <v>160</v>
      </c>
      <c r="K3068" s="3" t="s">
        <v>4844</v>
      </c>
      <c r="L3068" s="3">
        <v>1149.9100000000001</v>
      </c>
      <c r="M3068" s="3">
        <v>4</v>
      </c>
      <c r="N3068" s="3">
        <v>4</v>
      </c>
      <c r="O3068" s="3">
        <v>0.45</v>
      </c>
      <c r="P3068" s="3">
        <v>0.45</v>
      </c>
      <c r="Q3068" s="3">
        <v>474.55</v>
      </c>
      <c r="R3068" s="3">
        <v>474.55</v>
      </c>
      <c r="S3068" s="3" t="s">
        <v>14</v>
      </c>
      <c r="T3068" s="3" t="s">
        <v>11766</v>
      </c>
      <c r="U3068" s="6">
        <v>0.41268447095859673</v>
      </c>
      <c r="V3068" s="3" t="str">
        <f>TEXT(superstore_excel!$B3068, "MMMM")</f>
        <v>November</v>
      </c>
      <c r="W3068" s="3">
        <f>YEAR(superstore_excel!$B3068)</f>
        <v>2023</v>
      </c>
      <c r="X3068" s="27"/>
    </row>
    <row r="3069" spans="1:24" x14ac:dyDescent="0.3">
      <c r="A3069" s="28" t="s">
        <v>4845</v>
      </c>
      <c r="B3069" s="4">
        <v>45489</v>
      </c>
      <c r="C3069" s="4">
        <v>45758</v>
      </c>
      <c r="D3069" s="5" t="s">
        <v>54</v>
      </c>
      <c r="E3069" s="5" t="s">
        <v>2088</v>
      </c>
      <c r="F3069" s="5" t="s">
        <v>4846</v>
      </c>
      <c r="G3069" s="5" t="s">
        <v>37</v>
      </c>
      <c r="H3069" s="5" t="s">
        <v>21</v>
      </c>
      <c r="I3069" s="5" t="s">
        <v>30</v>
      </c>
      <c r="J3069" s="5" t="s">
        <v>101</v>
      </c>
      <c r="K3069" s="5" t="s">
        <v>4847</v>
      </c>
      <c r="L3069" s="5">
        <v>4613.62</v>
      </c>
      <c r="M3069" s="5">
        <v>7</v>
      </c>
      <c r="N3069" s="5">
        <v>7</v>
      </c>
      <c r="O3069" s="5">
        <v>0.47</v>
      </c>
      <c r="P3069" s="5">
        <v>0.47</v>
      </c>
      <c r="Q3069" s="5">
        <v>373</v>
      </c>
      <c r="R3069" s="5">
        <v>373</v>
      </c>
      <c r="S3069" s="5" t="s">
        <v>14</v>
      </c>
      <c r="T3069" s="5" t="s">
        <v>11779</v>
      </c>
      <c r="U3069" s="7">
        <v>8.0847577390422268E-2</v>
      </c>
      <c r="V3069" s="5" t="str">
        <f>TEXT(superstore_excel!$B3069, "MMMM")</f>
        <v>July</v>
      </c>
      <c r="W3069" s="5">
        <f>YEAR(superstore_excel!$B3069)</f>
        <v>2024</v>
      </c>
      <c r="X3069" s="29"/>
    </row>
    <row r="3070" spans="1:24" x14ac:dyDescent="0.3">
      <c r="A3070" s="26" t="s">
        <v>4848</v>
      </c>
      <c r="B3070" s="2">
        <v>45457</v>
      </c>
      <c r="C3070" s="2">
        <v>45767</v>
      </c>
      <c r="D3070" s="3" t="s">
        <v>17</v>
      </c>
      <c r="E3070" s="3" t="s">
        <v>4849</v>
      </c>
      <c r="F3070" s="3" t="s">
        <v>4850</v>
      </c>
      <c r="G3070" s="3" t="s">
        <v>44</v>
      </c>
      <c r="H3070" s="3" t="s">
        <v>21</v>
      </c>
      <c r="I3070" s="3" t="s">
        <v>30</v>
      </c>
      <c r="J3070" s="3" t="s">
        <v>101</v>
      </c>
      <c r="K3070" s="3" t="s">
        <v>4851</v>
      </c>
      <c r="L3070" s="3">
        <v>695.2</v>
      </c>
      <c r="M3070" s="3">
        <v>4</v>
      </c>
      <c r="N3070" s="3">
        <v>4</v>
      </c>
      <c r="O3070" s="3">
        <v>0.15</v>
      </c>
      <c r="P3070" s="3">
        <v>0.15</v>
      </c>
      <c r="Q3070" s="3">
        <v>461.17</v>
      </c>
      <c r="R3070" s="3">
        <v>461.17</v>
      </c>
      <c r="S3070" s="3" t="s">
        <v>14</v>
      </c>
      <c r="T3070" s="3" t="s">
        <v>11773</v>
      </c>
      <c r="U3070" s="6">
        <v>0.66336306098964326</v>
      </c>
      <c r="V3070" s="3" t="str">
        <f>TEXT(superstore_excel!$B3070, "MMMM")</f>
        <v>June</v>
      </c>
      <c r="W3070" s="3">
        <f>YEAR(superstore_excel!$B3070)</f>
        <v>2024</v>
      </c>
      <c r="X3070" s="27"/>
    </row>
    <row r="3071" spans="1:24" x14ac:dyDescent="0.3">
      <c r="A3071" s="28" t="s">
        <v>4852</v>
      </c>
      <c r="B3071" s="4">
        <v>45046</v>
      </c>
      <c r="C3071" s="4">
        <v>45783</v>
      </c>
      <c r="D3071" s="5" t="s">
        <v>34</v>
      </c>
      <c r="E3071" s="5" t="s">
        <v>2860</v>
      </c>
      <c r="F3071" s="5" t="s">
        <v>4853</v>
      </c>
      <c r="G3071" s="5" t="s">
        <v>44</v>
      </c>
      <c r="H3071" s="5" t="s">
        <v>62</v>
      </c>
      <c r="I3071" s="5" t="s">
        <v>22</v>
      </c>
      <c r="J3071" s="5" t="s">
        <v>281</v>
      </c>
      <c r="K3071" s="5" t="s">
        <v>4854</v>
      </c>
      <c r="L3071" s="5">
        <v>583.04</v>
      </c>
      <c r="M3071" s="5">
        <v>9</v>
      </c>
      <c r="N3071" s="5">
        <v>9</v>
      </c>
      <c r="O3071" s="5">
        <v>0.3</v>
      </c>
      <c r="P3071" s="5">
        <v>0.3</v>
      </c>
      <c r="Q3071" s="5">
        <v>641.22</v>
      </c>
      <c r="R3071" s="5">
        <v>641.22</v>
      </c>
      <c r="S3071" s="5" t="s">
        <v>14</v>
      </c>
      <c r="T3071" s="5" t="s">
        <v>11787</v>
      </c>
      <c r="U3071" s="7">
        <v>1.0997873216245886</v>
      </c>
      <c r="V3071" s="5" t="str">
        <f>TEXT(superstore_excel!$B3071, "MMMM")</f>
        <v>April</v>
      </c>
      <c r="W3071" s="5">
        <f>YEAR(superstore_excel!$B3071)</f>
        <v>2023</v>
      </c>
      <c r="X3071" s="29"/>
    </row>
    <row r="3072" spans="1:24" x14ac:dyDescent="0.3">
      <c r="A3072" s="26" t="s">
        <v>4855</v>
      </c>
      <c r="B3072" s="2">
        <v>45372</v>
      </c>
      <c r="C3072" s="2">
        <v>45770</v>
      </c>
      <c r="D3072" s="3" t="s">
        <v>26</v>
      </c>
      <c r="E3072" s="3" t="s">
        <v>1970</v>
      </c>
      <c r="F3072" s="3" t="s">
        <v>4856</v>
      </c>
      <c r="G3072" s="3" t="s">
        <v>37</v>
      </c>
      <c r="H3072" s="3" t="s">
        <v>29</v>
      </c>
      <c r="I3072" s="3" t="s">
        <v>30</v>
      </c>
      <c r="J3072" s="3" t="s">
        <v>39</v>
      </c>
      <c r="K3072" s="3" t="s">
        <v>4857</v>
      </c>
      <c r="L3072" s="3">
        <v>1565.16</v>
      </c>
      <c r="M3072" s="3">
        <v>3</v>
      </c>
      <c r="N3072" s="3">
        <v>3</v>
      </c>
      <c r="O3072" s="3">
        <v>0.18</v>
      </c>
      <c r="P3072" s="3">
        <v>0.18</v>
      </c>
      <c r="Q3072" s="3">
        <v>994.35</v>
      </c>
      <c r="R3072" s="3">
        <v>994.35</v>
      </c>
      <c r="S3072" s="3" t="s">
        <v>14</v>
      </c>
      <c r="T3072" s="3" t="s">
        <v>11785</v>
      </c>
      <c r="U3072" s="6">
        <v>0.63530246109023991</v>
      </c>
      <c r="V3072" s="3" t="str">
        <f>TEXT(superstore_excel!$B3072, "MMMM")</f>
        <v>March</v>
      </c>
      <c r="W3072" s="3">
        <f>YEAR(superstore_excel!$B3072)</f>
        <v>2024</v>
      </c>
      <c r="X3072" s="27"/>
    </row>
    <row r="3073" spans="1:24" x14ac:dyDescent="0.3">
      <c r="A3073" s="28" t="s">
        <v>4858</v>
      </c>
      <c r="B3073" s="4">
        <v>45055</v>
      </c>
      <c r="C3073" s="4">
        <v>45762</v>
      </c>
      <c r="D3073" s="5" t="s">
        <v>26</v>
      </c>
      <c r="E3073" s="5" t="s">
        <v>2553</v>
      </c>
      <c r="F3073" s="5" t="s">
        <v>4859</v>
      </c>
      <c r="G3073" s="5" t="s">
        <v>44</v>
      </c>
      <c r="H3073" s="5" t="s">
        <v>29</v>
      </c>
      <c r="I3073" s="5" t="s">
        <v>30</v>
      </c>
      <c r="J3073" s="5" t="s">
        <v>39</v>
      </c>
      <c r="K3073" s="5" t="s">
        <v>4860</v>
      </c>
      <c r="L3073" s="5">
        <v>3984.72</v>
      </c>
      <c r="M3073" s="5">
        <v>3</v>
      </c>
      <c r="N3073" s="5">
        <v>3</v>
      </c>
      <c r="O3073" s="5">
        <v>0.36</v>
      </c>
      <c r="P3073" s="5">
        <v>0.36</v>
      </c>
      <c r="Q3073" s="5">
        <v>882.54</v>
      </c>
      <c r="R3073" s="5">
        <v>882.54</v>
      </c>
      <c r="S3073" s="5" t="s">
        <v>14</v>
      </c>
      <c r="T3073" s="5" t="s">
        <v>11780</v>
      </c>
      <c r="U3073" s="7">
        <v>0.2214810576401855</v>
      </c>
      <c r="V3073" s="5" t="str">
        <f>TEXT(superstore_excel!$B3073, "MMMM")</f>
        <v>May</v>
      </c>
      <c r="W3073" s="5">
        <f>YEAR(superstore_excel!$B3073)</f>
        <v>2023</v>
      </c>
      <c r="X3073" s="29"/>
    </row>
    <row r="3074" spans="1:24" x14ac:dyDescent="0.3">
      <c r="A3074" s="26" t="s">
        <v>4861</v>
      </c>
      <c r="B3074" s="2">
        <v>45742</v>
      </c>
      <c r="C3074" s="2">
        <v>45774</v>
      </c>
      <c r="D3074" s="3" t="s">
        <v>34</v>
      </c>
      <c r="E3074" s="3" t="s">
        <v>4862</v>
      </c>
      <c r="F3074" s="3" t="s">
        <v>4863</v>
      </c>
      <c r="G3074" s="3" t="s">
        <v>20</v>
      </c>
      <c r="H3074" s="3" t="s">
        <v>29</v>
      </c>
      <c r="I3074" s="3" t="s">
        <v>30</v>
      </c>
      <c r="J3074" s="3" t="s">
        <v>126</v>
      </c>
      <c r="K3074" s="3" t="s">
        <v>4864</v>
      </c>
      <c r="L3074" s="3">
        <v>1989.98</v>
      </c>
      <c r="M3074" s="3">
        <v>10</v>
      </c>
      <c r="N3074" s="3">
        <v>10</v>
      </c>
      <c r="O3074" s="3">
        <v>0.39</v>
      </c>
      <c r="P3074" s="3">
        <v>0.39</v>
      </c>
      <c r="Q3074" s="3">
        <v>620.73</v>
      </c>
      <c r="R3074" s="3">
        <v>620.73</v>
      </c>
      <c r="S3074" s="3" t="s">
        <v>14</v>
      </c>
      <c r="T3074" s="3" t="s">
        <v>11772</v>
      </c>
      <c r="U3074" s="6">
        <v>0.31192775806792028</v>
      </c>
      <c r="V3074" s="3" t="str">
        <f>TEXT(superstore_excel!$B3074, "MMMM")</f>
        <v>March</v>
      </c>
      <c r="W3074" s="3">
        <f>YEAR(superstore_excel!$B3074)</f>
        <v>2025</v>
      </c>
      <c r="X3074" s="27"/>
    </row>
    <row r="3075" spans="1:24" x14ac:dyDescent="0.3">
      <c r="A3075" s="28" t="s">
        <v>4865</v>
      </c>
      <c r="B3075" s="4">
        <v>45049</v>
      </c>
      <c r="C3075" s="4">
        <v>45769</v>
      </c>
      <c r="D3075" s="5" t="s">
        <v>54</v>
      </c>
      <c r="E3075" s="5" t="s">
        <v>2847</v>
      </c>
      <c r="F3075" s="5" t="s">
        <v>4866</v>
      </c>
      <c r="G3075" s="5" t="s">
        <v>44</v>
      </c>
      <c r="H3075" s="5" t="s">
        <v>62</v>
      </c>
      <c r="I3075" s="5" t="s">
        <v>45</v>
      </c>
      <c r="J3075" s="5" t="s">
        <v>57</v>
      </c>
      <c r="K3075" s="5" t="s">
        <v>4867</v>
      </c>
      <c r="L3075" s="5">
        <v>4032.39</v>
      </c>
      <c r="M3075" s="5">
        <v>2</v>
      </c>
      <c r="N3075" s="5">
        <v>2</v>
      </c>
      <c r="O3075" s="5">
        <v>0.24</v>
      </c>
      <c r="P3075" s="5">
        <v>0.24</v>
      </c>
      <c r="Q3075" s="5">
        <v>330.38</v>
      </c>
      <c r="R3075" s="5">
        <v>330.38</v>
      </c>
      <c r="S3075" s="5" t="s">
        <v>14</v>
      </c>
      <c r="T3075" s="5" t="s">
        <v>11780</v>
      </c>
      <c r="U3075" s="7">
        <v>8.1931559199382997E-2</v>
      </c>
      <c r="V3075" s="5" t="str">
        <f>TEXT(superstore_excel!$B3075, "MMMM")</f>
        <v>May</v>
      </c>
      <c r="W3075" s="5">
        <f>YEAR(superstore_excel!$B3075)</f>
        <v>2023</v>
      </c>
      <c r="X3075" s="29"/>
    </row>
    <row r="3076" spans="1:24" x14ac:dyDescent="0.3">
      <c r="A3076" s="26" t="s">
        <v>4868</v>
      </c>
      <c r="B3076" s="2">
        <v>45749</v>
      </c>
      <c r="C3076" s="2">
        <v>45784</v>
      </c>
      <c r="D3076" s="3" t="s">
        <v>26</v>
      </c>
      <c r="E3076" s="3" t="s">
        <v>4869</v>
      </c>
      <c r="F3076" s="3" t="s">
        <v>4870</v>
      </c>
      <c r="G3076" s="3" t="s">
        <v>44</v>
      </c>
      <c r="H3076" s="3" t="s">
        <v>21</v>
      </c>
      <c r="I3076" s="3" t="s">
        <v>22</v>
      </c>
      <c r="J3076" s="3" t="s">
        <v>173</v>
      </c>
      <c r="K3076" s="3" t="s">
        <v>4871</v>
      </c>
      <c r="L3076" s="3">
        <v>4521.63</v>
      </c>
      <c r="M3076" s="3">
        <v>6</v>
      </c>
      <c r="N3076" s="3">
        <v>6</v>
      </c>
      <c r="O3076" s="3">
        <v>0.38</v>
      </c>
      <c r="P3076" s="3">
        <v>0.38</v>
      </c>
      <c r="Q3076" s="3">
        <v>878.44</v>
      </c>
      <c r="R3076" s="3">
        <v>878.44</v>
      </c>
      <c r="S3076" s="3" t="s">
        <v>14</v>
      </c>
      <c r="T3076" s="3" t="s">
        <v>11786</v>
      </c>
      <c r="U3076" s="6">
        <v>0.19427507336955921</v>
      </c>
      <c r="V3076" s="3" t="str">
        <f>TEXT(superstore_excel!$B3076, "MMMM")</f>
        <v>April</v>
      </c>
      <c r="W3076" s="3">
        <f>YEAR(superstore_excel!$B3076)</f>
        <v>2025</v>
      </c>
      <c r="X3076" s="27"/>
    </row>
    <row r="3077" spans="1:24" x14ac:dyDescent="0.3">
      <c r="A3077" s="28" t="s">
        <v>4872</v>
      </c>
      <c r="B3077" s="4">
        <v>45505</v>
      </c>
      <c r="C3077" s="4">
        <v>45782</v>
      </c>
      <c r="D3077" s="5" t="s">
        <v>26</v>
      </c>
      <c r="E3077" s="5" t="s">
        <v>4873</v>
      </c>
      <c r="F3077" s="5" t="s">
        <v>4874</v>
      </c>
      <c r="G3077" s="5" t="s">
        <v>37</v>
      </c>
      <c r="H3077" s="5" t="s">
        <v>21</v>
      </c>
      <c r="I3077" s="5" t="s">
        <v>22</v>
      </c>
      <c r="J3077" s="5" t="s">
        <v>173</v>
      </c>
      <c r="K3077" s="5" t="s">
        <v>4875</v>
      </c>
      <c r="L3077" s="5">
        <v>3707.69</v>
      </c>
      <c r="M3077" s="5">
        <v>9</v>
      </c>
      <c r="N3077" s="5">
        <v>9</v>
      </c>
      <c r="O3077" s="5">
        <v>0.34</v>
      </c>
      <c r="P3077" s="5">
        <v>0.34</v>
      </c>
      <c r="Q3077" s="5">
        <v>815.64</v>
      </c>
      <c r="R3077" s="5">
        <v>815.64</v>
      </c>
      <c r="S3077" s="5" t="s">
        <v>14</v>
      </c>
      <c r="T3077" s="5" t="s">
        <v>11775</v>
      </c>
      <c r="U3077" s="7">
        <v>0.21998602903694753</v>
      </c>
      <c r="V3077" s="5" t="str">
        <f>TEXT(superstore_excel!$B3077, "MMMM")</f>
        <v>August</v>
      </c>
      <c r="W3077" s="5">
        <f>YEAR(superstore_excel!$B3077)</f>
        <v>2024</v>
      </c>
      <c r="X3077" s="29"/>
    </row>
    <row r="3078" spans="1:24" x14ac:dyDescent="0.3">
      <c r="A3078" s="26" t="s">
        <v>4876</v>
      </c>
      <c r="B3078" s="2">
        <v>45446</v>
      </c>
      <c r="C3078" s="2">
        <v>45782</v>
      </c>
      <c r="D3078" s="3" t="s">
        <v>34</v>
      </c>
      <c r="E3078" s="3" t="s">
        <v>4877</v>
      </c>
      <c r="F3078" s="3" t="s">
        <v>4878</v>
      </c>
      <c r="G3078" s="3" t="s">
        <v>20</v>
      </c>
      <c r="H3078" s="3" t="s">
        <v>38</v>
      </c>
      <c r="I3078" s="3" t="s">
        <v>22</v>
      </c>
      <c r="J3078" s="3" t="s">
        <v>23</v>
      </c>
      <c r="K3078" s="3" t="s">
        <v>4879</v>
      </c>
      <c r="L3078" s="3">
        <v>4559.62</v>
      </c>
      <c r="M3078" s="3">
        <v>8</v>
      </c>
      <c r="N3078" s="3">
        <v>8</v>
      </c>
      <c r="O3078" s="3">
        <v>0.08</v>
      </c>
      <c r="P3078" s="3">
        <v>0.08</v>
      </c>
      <c r="Q3078" s="3">
        <v>845.2</v>
      </c>
      <c r="R3078" s="3">
        <v>845.2</v>
      </c>
      <c r="S3078" s="3" t="s">
        <v>14</v>
      </c>
      <c r="T3078" s="3" t="s">
        <v>11773</v>
      </c>
      <c r="U3078" s="6">
        <v>0.18536632438668135</v>
      </c>
      <c r="V3078" s="3" t="str">
        <f>TEXT(superstore_excel!$B3078, "MMMM")</f>
        <v>June</v>
      </c>
      <c r="W3078" s="3">
        <f>YEAR(superstore_excel!$B3078)</f>
        <v>2024</v>
      </c>
      <c r="X3078" s="27"/>
    </row>
    <row r="3079" spans="1:24" x14ac:dyDescent="0.3">
      <c r="A3079" s="28" t="s">
        <v>4880</v>
      </c>
      <c r="B3079" s="4">
        <v>45198</v>
      </c>
      <c r="C3079" s="4">
        <v>45785</v>
      </c>
      <c r="D3079" s="5" t="s">
        <v>17</v>
      </c>
      <c r="E3079" s="5" t="s">
        <v>2915</v>
      </c>
      <c r="F3079" s="5" t="s">
        <v>4881</v>
      </c>
      <c r="G3079" s="5" t="s">
        <v>20</v>
      </c>
      <c r="H3079" s="5" t="s">
        <v>62</v>
      </c>
      <c r="I3079" s="5" t="s">
        <v>22</v>
      </c>
      <c r="J3079" s="5" t="s">
        <v>23</v>
      </c>
      <c r="K3079" s="5" t="s">
        <v>4882</v>
      </c>
      <c r="L3079" s="5">
        <v>336.19</v>
      </c>
      <c r="M3079" s="5">
        <v>10</v>
      </c>
      <c r="N3079" s="5">
        <v>10</v>
      </c>
      <c r="O3079" s="5">
        <v>0.06</v>
      </c>
      <c r="P3079" s="5">
        <v>0.06</v>
      </c>
      <c r="Q3079" s="5">
        <v>598.86</v>
      </c>
      <c r="R3079" s="5">
        <v>598.86</v>
      </c>
      <c r="S3079" s="5" t="s">
        <v>14</v>
      </c>
      <c r="T3079" s="5" t="s">
        <v>11768</v>
      </c>
      <c r="U3079" s="7">
        <v>1.7813141378387223</v>
      </c>
      <c r="V3079" s="5" t="str">
        <f>TEXT(superstore_excel!$B3079, "MMMM")</f>
        <v>September</v>
      </c>
      <c r="W3079" s="5">
        <f>YEAR(superstore_excel!$B3079)</f>
        <v>2023</v>
      </c>
      <c r="X3079" s="29"/>
    </row>
    <row r="3080" spans="1:24" x14ac:dyDescent="0.3">
      <c r="A3080" s="26" t="s">
        <v>4883</v>
      </c>
      <c r="B3080" s="2">
        <v>45287</v>
      </c>
      <c r="C3080" s="2">
        <v>45761</v>
      </c>
      <c r="D3080" s="3" t="s">
        <v>54</v>
      </c>
      <c r="E3080" s="3" t="s">
        <v>2818</v>
      </c>
      <c r="F3080" s="3" t="s">
        <v>4884</v>
      </c>
      <c r="G3080" s="3" t="s">
        <v>20</v>
      </c>
      <c r="H3080" s="3" t="s">
        <v>21</v>
      </c>
      <c r="I3080" s="3" t="s">
        <v>22</v>
      </c>
      <c r="J3080" s="3" t="s">
        <v>173</v>
      </c>
      <c r="K3080" s="3" t="s">
        <v>4885</v>
      </c>
      <c r="L3080" s="3">
        <v>198.2</v>
      </c>
      <c r="M3080" s="3">
        <v>4</v>
      </c>
      <c r="N3080" s="3">
        <v>4</v>
      </c>
      <c r="O3080" s="3">
        <v>0.37</v>
      </c>
      <c r="P3080" s="3">
        <v>0.37</v>
      </c>
      <c r="Q3080" s="3">
        <v>405.34</v>
      </c>
      <c r="R3080" s="3">
        <v>405.34</v>
      </c>
      <c r="S3080" s="3" t="s">
        <v>14</v>
      </c>
      <c r="T3080" s="3" t="s">
        <v>11776</v>
      </c>
      <c r="U3080" s="6">
        <v>2.0451059535822402</v>
      </c>
      <c r="V3080" s="3" t="str">
        <f>TEXT(superstore_excel!$B3080, "MMMM")</f>
        <v>December</v>
      </c>
      <c r="W3080" s="3">
        <f>YEAR(superstore_excel!$B3080)</f>
        <v>2023</v>
      </c>
      <c r="X3080" s="27"/>
    </row>
    <row r="3081" spans="1:24" x14ac:dyDescent="0.3">
      <c r="A3081" s="28" t="s">
        <v>4886</v>
      </c>
      <c r="B3081" s="4">
        <v>45247</v>
      </c>
      <c r="C3081" s="4">
        <v>45760</v>
      </c>
      <c r="D3081" s="5" t="s">
        <v>26</v>
      </c>
      <c r="E3081" s="5" t="s">
        <v>4887</v>
      </c>
      <c r="F3081" s="5" t="s">
        <v>4888</v>
      </c>
      <c r="G3081" s="5" t="s">
        <v>44</v>
      </c>
      <c r="H3081" s="5" t="s">
        <v>38</v>
      </c>
      <c r="I3081" s="5" t="s">
        <v>45</v>
      </c>
      <c r="J3081" s="5" t="s">
        <v>160</v>
      </c>
      <c r="K3081" s="5" t="s">
        <v>4889</v>
      </c>
      <c r="L3081" s="5">
        <v>1813.23</v>
      </c>
      <c r="M3081" s="5">
        <v>1</v>
      </c>
      <c r="N3081" s="5">
        <v>1</v>
      </c>
      <c r="O3081" s="5">
        <v>0.43</v>
      </c>
      <c r="P3081" s="5">
        <v>0.43</v>
      </c>
      <c r="Q3081" s="5">
        <v>612.91999999999996</v>
      </c>
      <c r="R3081" s="5">
        <v>612.91999999999996</v>
      </c>
      <c r="S3081" s="5" t="s">
        <v>14</v>
      </c>
      <c r="T3081" s="5" t="s">
        <v>11766</v>
      </c>
      <c r="U3081" s="7">
        <v>0.33802661548727958</v>
      </c>
      <c r="V3081" s="5" t="str">
        <f>TEXT(superstore_excel!$B3081, "MMMM")</f>
        <v>November</v>
      </c>
      <c r="W3081" s="5">
        <f>YEAR(superstore_excel!$B3081)</f>
        <v>2023</v>
      </c>
      <c r="X3081" s="29"/>
    </row>
    <row r="3082" spans="1:24" x14ac:dyDescent="0.3">
      <c r="A3082" s="26" t="s">
        <v>4890</v>
      </c>
      <c r="B3082" s="2">
        <v>45061</v>
      </c>
      <c r="C3082" s="2">
        <v>45779</v>
      </c>
      <c r="D3082" s="3" t="s">
        <v>17</v>
      </c>
      <c r="E3082" s="3" t="s">
        <v>2952</v>
      </c>
      <c r="F3082" s="3" t="s">
        <v>4891</v>
      </c>
      <c r="G3082" s="3" t="s">
        <v>44</v>
      </c>
      <c r="H3082" s="3" t="s">
        <v>21</v>
      </c>
      <c r="I3082" s="3" t="s">
        <v>22</v>
      </c>
      <c r="J3082" s="3" t="s">
        <v>131</v>
      </c>
      <c r="K3082" s="3" t="s">
        <v>4892</v>
      </c>
      <c r="L3082" s="3">
        <v>668.55</v>
      </c>
      <c r="M3082" s="3">
        <v>9</v>
      </c>
      <c r="N3082" s="3">
        <v>9</v>
      </c>
      <c r="O3082" s="3">
        <v>0.17</v>
      </c>
      <c r="P3082" s="3">
        <v>0.17</v>
      </c>
      <c r="Q3082" s="3">
        <v>702.74</v>
      </c>
      <c r="R3082" s="3">
        <v>702.74</v>
      </c>
      <c r="S3082" s="3" t="s">
        <v>14</v>
      </c>
      <c r="T3082" s="3" t="s">
        <v>11780</v>
      </c>
      <c r="U3082" s="6">
        <v>1.0511405280083763</v>
      </c>
      <c r="V3082" s="3" t="str">
        <f>TEXT(superstore_excel!$B3082, "MMMM")</f>
        <v>May</v>
      </c>
      <c r="W3082" s="3">
        <f>YEAR(superstore_excel!$B3082)</f>
        <v>2023</v>
      </c>
      <c r="X3082" s="27"/>
    </row>
    <row r="3083" spans="1:24" x14ac:dyDescent="0.3">
      <c r="A3083" s="28" t="s">
        <v>4893</v>
      </c>
      <c r="B3083" s="4">
        <v>45307</v>
      </c>
      <c r="C3083" s="4">
        <v>45778</v>
      </c>
      <c r="D3083" s="5" t="s">
        <v>54</v>
      </c>
      <c r="E3083" s="5" t="s">
        <v>2780</v>
      </c>
      <c r="F3083" s="5" t="s">
        <v>4894</v>
      </c>
      <c r="G3083" s="5" t="s">
        <v>37</v>
      </c>
      <c r="H3083" s="5" t="s">
        <v>62</v>
      </c>
      <c r="I3083" s="5" t="s">
        <v>30</v>
      </c>
      <c r="J3083" s="5" t="s">
        <v>39</v>
      </c>
      <c r="K3083" s="5" t="s">
        <v>4895</v>
      </c>
      <c r="L3083" s="5">
        <v>398.99</v>
      </c>
      <c r="M3083" s="5">
        <v>7</v>
      </c>
      <c r="N3083" s="5">
        <v>7</v>
      </c>
      <c r="O3083" s="5">
        <v>0.06</v>
      </c>
      <c r="P3083" s="5">
        <v>0.06</v>
      </c>
      <c r="Q3083" s="5">
        <v>338.95</v>
      </c>
      <c r="R3083" s="5">
        <v>338.95</v>
      </c>
      <c r="S3083" s="5" t="s">
        <v>14</v>
      </c>
      <c r="T3083" s="5" t="s">
        <v>11784</v>
      </c>
      <c r="U3083" s="7">
        <v>0.84952003809619281</v>
      </c>
      <c r="V3083" s="5" t="str">
        <f>TEXT(superstore_excel!$B3083, "MMMM")</f>
        <v>January</v>
      </c>
      <c r="W3083" s="5">
        <f>YEAR(superstore_excel!$B3083)</f>
        <v>2024</v>
      </c>
      <c r="X3083" s="29"/>
    </row>
    <row r="3084" spans="1:24" x14ac:dyDescent="0.3">
      <c r="A3084" s="26" t="s">
        <v>4896</v>
      </c>
      <c r="B3084" s="2">
        <v>45634</v>
      </c>
      <c r="C3084" s="2">
        <v>45779</v>
      </c>
      <c r="D3084" s="3" t="s">
        <v>26</v>
      </c>
      <c r="E3084" s="3" t="s">
        <v>4897</v>
      </c>
      <c r="F3084" s="3" t="s">
        <v>4898</v>
      </c>
      <c r="G3084" s="3" t="s">
        <v>37</v>
      </c>
      <c r="H3084" s="3" t="s">
        <v>62</v>
      </c>
      <c r="I3084" s="3" t="s">
        <v>30</v>
      </c>
      <c r="J3084" s="3" t="s">
        <v>39</v>
      </c>
      <c r="K3084" s="3" t="s">
        <v>4899</v>
      </c>
      <c r="L3084" s="3">
        <v>1898.28</v>
      </c>
      <c r="M3084" s="3">
        <v>2</v>
      </c>
      <c r="N3084" s="3">
        <v>2</v>
      </c>
      <c r="O3084" s="3">
        <v>0.43</v>
      </c>
      <c r="P3084" s="3">
        <v>0.43</v>
      </c>
      <c r="Q3084" s="3">
        <v>90.28</v>
      </c>
      <c r="R3084" s="3">
        <v>90.28</v>
      </c>
      <c r="S3084" s="3" t="s">
        <v>14</v>
      </c>
      <c r="T3084" s="3" t="s">
        <v>11771</v>
      </c>
      <c r="U3084" s="6">
        <v>4.7558842741850516E-2</v>
      </c>
      <c r="V3084" s="3" t="str">
        <f>TEXT(superstore_excel!$B3084, "MMMM")</f>
        <v>December</v>
      </c>
      <c r="W3084" s="3">
        <f>YEAR(superstore_excel!$B3084)</f>
        <v>2024</v>
      </c>
      <c r="X3084" s="27"/>
    </row>
    <row r="3085" spans="1:24" x14ac:dyDescent="0.3">
      <c r="A3085" s="28" t="s">
        <v>4900</v>
      </c>
      <c r="B3085" s="4">
        <v>45239</v>
      </c>
      <c r="C3085" s="4">
        <v>45758</v>
      </c>
      <c r="D3085" s="5" t="s">
        <v>34</v>
      </c>
      <c r="E3085" s="5" t="s">
        <v>4901</v>
      </c>
      <c r="F3085" s="5" t="s">
        <v>4902</v>
      </c>
      <c r="G3085" s="5" t="s">
        <v>37</v>
      </c>
      <c r="H3085" s="5" t="s">
        <v>62</v>
      </c>
      <c r="I3085" s="5" t="s">
        <v>45</v>
      </c>
      <c r="J3085" s="5" t="s">
        <v>51</v>
      </c>
      <c r="K3085" s="5" t="s">
        <v>4903</v>
      </c>
      <c r="L3085" s="5">
        <v>4369.78</v>
      </c>
      <c r="M3085" s="5">
        <v>2</v>
      </c>
      <c r="N3085" s="5">
        <v>2</v>
      </c>
      <c r="O3085" s="5">
        <v>0.1</v>
      </c>
      <c r="P3085" s="5">
        <v>0.1</v>
      </c>
      <c r="Q3085" s="5">
        <v>760.09</v>
      </c>
      <c r="R3085" s="5">
        <v>760.09</v>
      </c>
      <c r="S3085" s="5" t="s">
        <v>14</v>
      </c>
      <c r="T3085" s="5" t="s">
        <v>11766</v>
      </c>
      <c r="U3085" s="7">
        <v>0.17394239526932709</v>
      </c>
      <c r="V3085" s="5" t="str">
        <f>TEXT(superstore_excel!$B3085, "MMMM")</f>
        <v>November</v>
      </c>
      <c r="W3085" s="5">
        <f>YEAR(superstore_excel!$B3085)</f>
        <v>2023</v>
      </c>
      <c r="X3085" s="29"/>
    </row>
    <row r="3086" spans="1:24" x14ac:dyDescent="0.3">
      <c r="A3086" s="26" t="s">
        <v>4904</v>
      </c>
      <c r="B3086" s="2">
        <v>45373</v>
      </c>
      <c r="C3086" s="2">
        <v>45782</v>
      </c>
      <c r="D3086" s="3" t="s">
        <v>34</v>
      </c>
      <c r="E3086" s="3" t="s">
        <v>2120</v>
      </c>
      <c r="F3086" s="3" t="s">
        <v>4905</v>
      </c>
      <c r="G3086" s="3" t="s">
        <v>44</v>
      </c>
      <c r="H3086" s="3" t="s">
        <v>62</v>
      </c>
      <c r="I3086" s="3" t="s">
        <v>22</v>
      </c>
      <c r="J3086" s="3" t="s">
        <v>23</v>
      </c>
      <c r="K3086" s="3" t="s">
        <v>4906</v>
      </c>
      <c r="L3086" s="3">
        <v>2701.42</v>
      </c>
      <c r="M3086" s="3">
        <v>3</v>
      </c>
      <c r="N3086" s="3">
        <v>3</v>
      </c>
      <c r="O3086" s="3">
        <v>0.34</v>
      </c>
      <c r="P3086" s="3">
        <v>0.34</v>
      </c>
      <c r="Q3086" s="3">
        <v>175.21</v>
      </c>
      <c r="R3086" s="3">
        <v>175.21</v>
      </c>
      <c r="S3086" s="3" t="s">
        <v>14</v>
      </c>
      <c r="T3086" s="3" t="s">
        <v>11785</v>
      </c>
      <c r="U3086" s="6">
        <v>6.4858481835479126E-2</v>
      </c>
      <c r="V3086" s="3" t="str">
        <f>TEXT(superstore_excel!$B3086, "MMMM")</f>
        <v>March</v>
      </c>
      <c r="W3086" s="3">
        <f>YEAR(superstore_excel!$B3086)</f>
        <v>2024</v>
      </c>
      <c r="X3086" s="27"/>
    </row>
    <row r="3087" spans="1:24" x14ac:dyDescent="0.3">
      <c r="A3087" s="28" t="s">
        <v>4907</v>
      </c>
      <c r="B3087" s="4">
        <v>45522</v>
      </c>
      <c r="C3087" s="4">
        <v>45768</v>
      </c>
      <c r="D3087" s="5" t="s">
        <v>54</v>
      </c>
      <c r="E3087" s="5" t="s">
        <v>4908</v>
      </c>
      <c r="F3087" s="5" t="s">
        <v>4909</v>
      </c>
      <c r="G3087" s="5" t="s">
        <v>20</v>
      </c>
      <c r="H3087" s="5" t="s">
        <v>21</v>
      </c>
      <c r="I3087" s="5" t="s">
        <v>30</v>
      </c>
      <c r="J3087" s="5" t="s">
        <v>39</v>
      </c>
      <c r="K3087" s="5" t="s">
        <v>4910</v>
      </c>
      <c r="L3087" s="5">
        <v>2300.3200000000002</v>
      </c>
      <c r="M3087" s="5">
        <v>10</v>
      </c>
      <c r="N3087" s="5">
        <v>10</v>
      </c>
      <c r="O3087" s="5">
        <v>0.26</v>
      </c>
      <c r="P3087" s="5">
        <v>0.26</v>
      </c>
      <c r="Q3087" s="5">
        <v>722.29</v>
      </c>
      <c r="R3087" s="5">
        <v>722.29</v>
      </c>
      <c r="S3087" s="5" t="s">
        <v>14</v>
      </c>
      <c r="T3087" s="5" t="s">
        <v>11775</v>
      </c>
      <c r="U3087" s="7">
        <v>0.31399544411212349</v>
      </c>
      <c r="V3087" s="5" t="str">
        <f>TEXT(superstore_excel!$B3087, "MMMM")</f>
        <v>August</v>
      </c>
      <c r="W3087" s="5">
        <f>YEAR(superstore_excel!$B3087)</f>
        <v>2024</v>
      </c>
      <c r="X3087" s="29"/>
    </row>
    <row r="3088" spans="1:24" x14ac:dyDescent="0.3">
      <c r="A3088" s="26" t="s">
        <v>4911</v>
      </c>
      <c r="B3088" s="2">
        <v>45111</v>
      </c>
      <c r="C3088" s="2">
        <v>45782</v>
      </c>
      <c r="D3088" s="3" t="s">
        <v>17</v>
      </c>
      <c r="E3088" s="3" t="s">
        <v>2647</v>
      </c>
      <c r="F3088" s="3" t="s">
        <v>4912</v>
      </c>
      <c r="G3088" s="3" t="s">
        <v>20</v>
      </c>
      <c r="H3088" s="3" t="s">
        <v>29</v>
      </c>
      <c r="I3088" s="3" t="s">
        <v>30</v>
      </c>
      <c r="J3088" s="3" t="s">
        <v>126</v>
      </c>
      <c r="K3088" s="3" t="s">
        <v>4913</v>
      </c>
      <c r="L3088" s="3">
        <v>3653.85</v>
      </c>
      <c r="M3088" s="3">
        <v>6</v>
      </c>
      <c r="N3088" s="3">
        <v>6</v>
      </c>
      <c r="O3088" s="3">
        <v>0.46</v>
      </c>
      <c r="P3088" s="3">
        <v>0.46</v>
      </c>
      <c r="Q3088" s="3">
        <v>624.79</v>
      </c>
      <c r="R3088" s="3">
        <v>624.79</v>
      </c>
      <c r="S3088" s="3" t="s">
        <v>14</v>
      </c>
      <c r="T3088" s="3" t="s">
        <v>11767</v>
      </c>
      <c r="U3088" s="6">
        <v>0.17099497790002327</v>
      </c>
      <c r="V3088" s="3" t="str">
        <f>TEXT(superstore_excel!$B3088, "MMMM")</f>
        <v>July</v>
      </c>
      <c r="W3088" s="3">
        <f>YEAR(superstore_excel!$B3088)</f>
        <v>2023</v>
      </c>
      <c r="X3088" s="27"/>
    </row>
    <row r="3089" spans="1:24" x14ac:dyDescent="0.3">
      <c r="A3089" s="28" t="s">
        <v>4914</v>
      </c>
      <c r="B3089" s="4">
        <v>45726</v>
      </c>
      <c r="C3089" s="4">
        <v>45774</v>
      </c>
      <c r="D3089" s="5" t="s">
        <v>34</v>
      </c>
      <c r="E3089" s="5" t="s">
        <v>2690</v>
      </c>
      <c r="F3089" s="5" t="s">
        <v>4915</v>
      </c>
      <c r="G3089" s="5" t="s">
        <v>37</v>
      </c>
      <c r="H3089" s="5" t="s">
        <v>29</v>
      </c>
      <c r="I3089" s="5" t="s">
        <v>45</v>
      </c>
      <c r="J3089" s="5" t="s">
        <v>96</v>
      </c>
      <c r="K3089" s="5" t="s">
        <v>4916</v>
      </c>
      <c r="L3089" s="5">
        <v>2673.72</v>
      </c>
      <c r="M3089" s="5">
        <v>7</v>
      </c>
      <c r="N3089" s="5">
        <v>7</v>
      </c>
      <c r="O3089" s="5">
        <v>0.34</v>
      </c>
      <c r="P3089" s="5">
        <v>0.34</v>
      </c>
      <c r="Q3089" s="5">
        <v>254.82</v>
      </c>
      <c r="R3089" s="5">
        <v>254.82</v>
      </c>
      <c r="S3089" s="5" t="s">
        <v>14</v>
      </c>
      <c r="T3089" s="5" t="s">
        <v>11772</v>
      </c>
      <c r="U3089" s="7">
        <v>9.5305417171581169E-2</v>
      </c>
      <c r="V3089" s="5" t="str">
        <f>TEXT(superstore_excel!$B3089, "MMMM")</f>
        <v>March</v>
      </c>
      <c r="W3089" s="5">
        <f>YEAR(superstore_excel!$B3089)</f>
        <v>2025</v>
      </c>
      <c r="X3089" s="29"/>
    </row>
    <row r="3090" spans="1:24" x14ac:dyDescent="0.3">
      <c r="A3090" s="26" t="s">
        <v>4917</v>
      </c>
      <c r="B3090" s="2">
        <v>45581</v>
      </c>
      <c r="C3090" s="2">
        <v>45770</v>
      </c>
      <c r="D3090" s="3" t="s">
        <v>17</v>
      </c>
      <c r="E3090" s="3" t="s">
        <v>541</v>
      </c>
      <c r="F3090" s="3" t="s">
        <v>4918</v>
      </c>
      <c r="G3090" s="3" t="s">
        <v>37</v>
      </c>
      <c r="H3090" s="3" t="s">
        <v>62</v>
      </c>
      <c r="I3090" s="3" t="s">
        <v>45</v>
      </c>
      <c r="J3090" s="3" t="s">
        <v>46</v>
      </c>
      <c r="K3090" s="3" t="s">
        <v>4919</v>
      </c>
      <c r="L3090" s="3">
        <v>476.3</v>
      </c>
      <c r="M3090" s="3">
        <v>9</v>
      </c>
      <c r="N3090" s="3">
        <v>9</v>
      </c>
      <c r="O3090" s="3">
        <v>0.15</v>
      </c>
      <c r="P3090" s="3">
        <v>0.15</v>
      </c>
      <c r="Q3090" s="3">
        <v>236.01</v>
      </c>
      <c r="R3090" s="3">
        <v>236.01</v>
      </c>
      <c r="S3090" s="3" t="s">
        <v>14</v>
      </c>
      <c r="T3090" s="3" t="s">
        <v>11763</v>
      </c>
      <c r="U3090" s="6">
        <v>0.49550703338232205</v>
      </c>
      <c r="V3090" s="3" t="str">
        <f>TEXT(superstore_excel!$B3090, "MMMM")</f>
        <v>October</v>
      </c>
      <c r="W3090" s="3">
        <f>YEAR(superstore_excel!$B3090)</f>
        <v>2024</v>
      </c>
      <c r="X3090" s="27"/>
    </row>
    <row r="3091" spans="1:24" x14ac:dyDescent="0.3">
      <c r="A3091" s="28" t="s">
        <v>4920</v>
      </c>
      <c r="B3091" s="4">
        <v>45209</v>
      </c>
      <c r="C3091" s="4">
        <v>45762</v>
      </c>
      <c r="D3091" s="5" t="s">
        <v>54</v>
      </c>
      <c r="E3091" s="5" t="s">
        <v>2868</v>
      </c>
      <c r="F3091" s="5" t="s">
        <v>4921</v>
      </c>
      <c r="G3091" s="5" t="s">
        <v>20</v>
      </c>
      <c r="H3091" s="5" t="s">
        <v>21</v>
      </c>
      <c r="I3091" s="5" t="s">
        <v>22</v>
      </c>
      <c r="J3091" s="5" t="s">
        <v>173</v>
      </c>
      <c r="K3091" s="5" t="s">
        <v>4922</v>
      </c>
      <c r="L3091" s="5">
        <v>667.28</v>
      </c>
      <c r="M3091" s="5">
        <v>8</v>
      </c>
      <c r="N3091" s="5">
        <v>8</v>
      </c>
      <c r="O3091" s="5">
        <v>0.2</v>
      </c>
      <c r="P3091" s="5">
        <v>0.2</v>
      </c>
      <c r="Q3091" s="5">
        <v>260.41000000000003</v>
      </c>
      <c r="R3091" s="5">
        <v>260.41000000000003</v>
      </c>
      <c r="S3091" s="5" t="s">
        <v>14</v>
      </c>
      <c r="T3091" s="5" t="s">
        <v>11783</v>
      </c>
      <c r="U3091" s="7">
        <v>0.39025596451264843</v>
      </c>
      <c r="V3091" s="5" t="str">
        <f>TEXT(superstore_excel!$B3091, "MMMM")</f>
        <v>October</v>
      </c>
      <c r="W3091" s="5">
        <f>YEAR(superstore_excel!$B3091)</f>
        <v>2023</v>
      </c>
      <c r="X3091" s="29"/>
    </row>
    <row r="3092" spans="1:24" x14ac:dyDescent="0.3">
      <c r="A3092" s="26" t="s">
        <v>4923</v>
      </c>
      <c r="B3092" s="2">
        <v>45652</v>
      </c>
      <c r="C3092" s="2">
        <v>45760</v>
      </c>
      <c r="D3092" s="3" t="s">
        <v>54</v>
      </c>
      <c r="E3092" s="3" t="s">
        <v>4924</v>
      </c>
      <c r="F3092" s="3" t="s">
        <v>4925</v>
      </c>
      <c r="G3092" s="3" t="s">
        <v>44</v>
      </c>
      <c r="H3092" s="3" t="s">
        <v>21</v>
      </c>
      <c r="I3092" s="3" t="s">
        <v>30</v>
      </c>
      <c r="J3092" s="3" t="s">
        <v>39</v>
      </c>
      <c r="K3092" s="3" t="s">
        <v>4926</v>
      </c>
      <c r="L3092" s="3">
        <v>2097.31</v>
      </c>
      <c r="M3092" s="3">
        <v>7</v>
      </c>
      <c r="N3092" s="3">
        <v>7</v>
      </c>
      <c r="O3092" s="3">
        <v>0.34</v>
      </c>
      <c r="P3092" s="3">
        <v>0.34</v>
      </c>
      <c r="Q3092" s="3">
        <v>67.849999999999994</v>
      </c>
      <c r="R3092" s="3">
        <v>67.849999999999994</v>
      </c>
      <c r="S3092" s="3" t="s">
        <v>14</v>
      </c>
      <c r="T3092" s="3" t="s">
        <v>11771</v>
      </c>
      <c r="U3092" s="6">
        <v>3.235096385369831E-2</v>
      </c>
      <c r="V3092" s="3" t="str">
        <f>TEXT(superstore_excel!$B3092, "MMMM")</f>
        <v>December</v>
      </c>
      <c r="W3092" s="3">
        <f>YEAR(superstore_excel!$B3092)</f>
        <v>2024</v>
      </c>
      <c r="X3092" s="27"/>
    </row>
    <row r="3093" spans="1:24" x14ac:dyDescent="0.3">
      <c r="A3093" s="28" t="s">
        <v>4927</v>
      </c>
      <c r="B3093" s="4">
        <v>45355</v>
      </c>
      <c r="C3093" s="4">
        <v>45758</v>
      </c>
      <c r="D3093" s="5" t="s">
        <v>34</v>
      </c>
      <c r="E3093" s="5" t="s">
        <v>4928</v>
      </c>
      <c r="F3093" s="5" t="s">
        <v>4929</v>
      </c>
      <c r="G3093" s="5" t="s">
        <v>20</v>
      </c>
      <c r="H3093" s="5" t="s">
        <v>62</v>
      </c>
      <c r="I3093" s="5" t="s">
        <v>30</v>
      </c>
      <c r="J3093" s="5" t="s">
        <v>31</v>
      </c>
      <c r="K3093" s="5" t="s">
        <v>4930</v>
      </c>
      <c r="L3093" s="5">
        <v>31.69</v>
      </c>
      <c r="M3093" s="5">
        <v>3</v>
      </c>
      <c r="N3093" s="5">
        <v>3</v>
      </c>
      <c r="O3093" s="5">
        <v>0.41</v>
      </c>
      <c r="P3093" s="5">
        <v>0.41</v>
      </c>
      <c r="Q3093" s="5">
        <v>221.25</v>
      </c>
      <c r="R3093" s="5">
        <v>221.25</v>
      </c>
      <c r="S3093" s="5" t="s">
        <v>14</v>
      </c>
      <c r="T3093" s="5" t="s">
        <v>11785</v>
      </c>
      <c r="U3093" s="7">
        <v>6.9816976964342059</v>
      </c>
      <c r="V3093" s="5" t="str">
        <f>TEXT(superstore_excel!$B3093, "MMMM")</f>
        <v>March</v>
      </c>
      <c r="W3093" s="5">
        <f>YEAR(superstore_excel!$B3093)</f>
        <v>2024</v>
      </c>
      <c r="X3093" s="29"/>
    </row>
    <row r="3094" spans="1:24" x14ac:dyDescent="0.3">
      <c r="A3094" s="26" t="s">
        <v>4931</v>
      </c>
      <c r="B3094" s="2">
        <v>45497</v>
      </c>
      <c r="C3094" s="2">
        <v>45766</v>
      </c>
      <c r="D3094" s="3" t="s">
        <v>17</v>
      </c>
      <c r="E3094" s="3" t="s">
        <v>1678</v>
      </c>
      <c r="F3094" s="3" t="s">
        <v>4932</v>
      </c>
      <c r="G3094" s="3" t="s">
        <v>37</v>
      </c>
      <c r="H3094" s="3" t="s">
        <v>62</v>
      </c>
      <c r="I3094" s="3" t="s">
        <v>45</v>
      </c>
      <c r="J3094" s="3" t="s">
        <v>51</v>
      </c>
      <c r="K3094" s="3" t="s">
        <v>4933</v>
      </c>
      <c r="L3094" s="3">
        <v>4512.92</v>
      </c>
      <c r="M3094" s="3">
        <v>2</v>
      </c>
      <c r="N3094" s="3">
        <v>2</v>
      </c>
      <c r="O3094" s="3">
        <v>0.23</v>
      </c>
      <c r="P3094" s="3">
        <v>0.23</v>
      </c>
      <c r="Q3094" s="3">
        <v>827.75</v>
      </c>
      <c r="R3094" s="3">
        <v>827.75</v>
      </c>
      <c r="S3094" s="3" t="s">
        <v>14</v>
      </c>
      <c r="T3094" s="3" t="s">
        <v>11779</v>
      </c>
      <c r="U3094" s="6">
        <v>0.18341783147053348</v>
      </c>
      <c r="V3094" s="3" t="str">
        <f>TEXT(superstore_excel!$B3094, "MMMM")</f>
        <v>July</v>
      </c>
      <c r="W3094" s="3">
        <f>YEAR(superstore_excel!$B3094)</f>
        <v>2024</v>
      </c>
      <c r="X3094" s="27"/>
    </row>
    <row r="3095" spans="1:24" x14ac:dyDescent="0.3">
      <c r="A3095" s="28" t="s">
        <v>4934</v>
      </c>
      <c r="B3095" s="4">
        <v>45380</v>
      </c>
      <c r="C3095" s="4">
        <v>45763</v>
      </c>
      <c r="D3095" s="5" t="s">
        <v>17</v>
      </c>
      <c r="E3095" s="5" t="s">
        <v>4935</v>
      </c>
      <c r="F3095" s="5" t="s">
        <v>4936</v>
      </c>
      <c r="G3095" s="5" t="s">
        <v>37</v>
      </c>
      <c r="H3095" s="5" t="s">
        <v>38</v>
      </c>
      <c r="I3095" s="5" t="s">
        <v>22</v>
      </c>
      <c r="J3095" s="5" t="s">
        <v>302</v>
      </c>
      <c r="K3095" s="5" t="s">
        <v>4937</v>
      </c>
      <c r="L3095" s="5">
        <v>4707.6099999999997</v>
      </c>
      <c r="M3095" s="5">
        <v>5</v>
      </c>
      <c r="N3095" s="5">
        <v>5</v>
      </c>
      <c r="O3095" s="5">
        <v>0.12</v>
      </c>
      <c r="P3095" s="5">
        <v>0.12</v>
      </c>
      <c r="Q3095" s="5">
        <v>379.99</v>
      </c>
      <c r="R3095" s="5">
        <v>379.99</v>
      </c>
      <c r="S3095" s="5" t="s">
        <v>14</v>
      </c>
      <c r="T3095" s="5" t="s">
        <v>11785</v>
      </c>
      <c r="U3095" s="7">
        <v>8.0718241315656997E-2</v>
      </c>
      <c r="V3095" s="5" t="str">
        <f>TEXT(superstore_excel!$B3095, "MMMM")</f>
        <v>March</v>
      </c>
      <c r="W3095" s="5">
        <f>YEAR(superstore_excel!$B3095)</f>
        <v>2024</v>
      </c>
      <c r="X3095" s="29"/>
    </row>
    <row r="3096" spans="1:24" x14ac:dyDescent="0.3">
      <c r="A3096" s="26" t="s">
        <v>4938</v>
      </c>
      <c r="B3096" s="2">
        <v>45191</v>
      </c>
      <c r="C3096" s="2">
        <v>45769</v>
      </c>
      <c r="D3096" s="3" t="s">
        <v>54</v>
      </c>
      <c r="E3096" s="3" t="s">
        <v>2729</v>
      </c>
      <c r="F3096" s="3" t="s">
        <v>4939</v>
      </c>
      <c r="G3096" s="3" t="s">
        <v>20</v>
      </c>
      <c r="H3096" s="3" t="s">
        <v>21</v>
      </c>
      <c r="I3096" s="3" t="s">
        <v>22</v>
      </c>
      <c r="J3096" s="3" t="s">
        <v>302</v>
      </c>
      <c r="K3096" s="3" t="s">
        <v>4940</v>
      </c>
      <c r="L3096" s="3">
        <v>1839.02</v>
      </c>
      <c r="M3096" s="3">
        <v>10</v>
      </c>
      <c r="N3096" s="3">
        <v>10</v>
      </c>
      <c r="O3096" s="3">
        <v>0.19</v>
      </c>
      <c r="P3096" s="3">
        <v>0.19</v>
      </c>
      <c r="Q3096" s="3">
        <v>598.63</v>
      </c>
      <c r="R3096" s="3">
        <v>598.63</v>
      </c>
      <c r="S3096" s="3" t="s">
        <v>14</v>
      </c>
      <c r="T3096" s="3" t="s">
        <v>11768</v>
      </c>
      <c r="U3096" s="6">
        <v>0.32551576383073594</v>
      </c>
      <c r="V3096" s="3" t="str">
        <f>TEXT(superstore_excel!$B3096, "MMMM")</f>
        <v>September</v>
      </c>
      <c r="W3096" s="3">
        <f>YEAR(superstore_excel!$B3096)</f>
        <v>2023</v>
      </c>
      <c r="X3096" s="27"/>
    </row>
    <row r="3097" spans="1:24" x14ac:dyDescent="0.3">
      <c r="A3097" s="28" t="s">
        <v>4941</v>
      </c>
      <c r="B3097" s="4">
        <v>45517</v>
      </c>
      <c r="C3097" s="4">
        <v>45784</v>
      </c>
      <c r="D3097" s="5" t="s">
        <v>54</v>
      </c>
      <c r="E3097" s="5" t="s">
        <v>2749</v>
      </c>
      <c r="F3097" s="5" t="s">
        <v>4942</v>
      </c>
      <c r="G3097" s="5" t="s">
        <v>44</v>
      </c>
      <c r="H3097" s="5" t="s">
        <v>21</v>
      </c>
      <c r="I3097" s="5" t="s">
        <v>22</v>
      </c>
      <c r="J3097" s="5" t="s">
        <v>131</v>
      </c>
      <c r="K3097" s="5" t="s">
        <v>4943</v>
      </c>
      <c r="L3097" s="5">
        <v>3231.96</v>
      </c>
      <c r="M3097" s="5">
        <v>5</v>
      </c>
      <c r="N3097" s="5">
        <v>5</v>
      </c>
      <c r="O3097" s="5">
        <v>0.24</v>
      </c>
      <c r="P3097" s="5">
        <v>0.24</v>
      </c>
      <c r="Q3097" s="5">
        <v>489.58</v>
      </c>
      <c r="R3097" s="5">
        <v>489.58</v>
      </c>
      <c r="S3097" s="5" t="s">
        <v>14</v>
      </c>
      <c r="T3097" s="5" t="s">
        <v>11775</v>
      </c>
      <c r="U3097" s="7">
        <v>0.15148083515885097</v>
      </c>
      <c r="V3097" s="5" t="str">
        <f>TEXT(superstore_excel!$B3097, "MMMM")</f>
        <v>August</v>
      </c>
      <c r="W3097" s="5">
        <f>YEAR(superstore_excel!$B3097)</f>
        <v>2024</v>
      </c>
      <c r="X3097" s="29"/>
    </row>
    <row r="3098" spans="1:24" x14ac:dyDescent="0.3">
      <c r="A3098" s="26" t="s">
        <v>4944</v>
      </c>
      <c r="B3098" s="2">
        <v>45176</v>
      </c>
      <c r="C3098" s="2">
        <v>45769</v>
      </c>
      <c r="D3098" s="3" t="s">
        <v>34</v>
      </c>
      <c r="E3098" s="3" t="s">
        <v>2646</v>
      </c>
      <c r="F3098" s="3" t="s">
        <v>4945</v>
      </c>
      <c r="G3098" s="3" t="s">
        <v>37</v>
      </c>
      <c r="H3098" s="3" t="s">
        <v>38</v>
      </c>
      <c r="I3098" s="3" t="s">
        <v>30</v>
      </c>
      <c r="J3098" s="3" t="s">
        <v>126</v>
      </c>
      <c r="K3098" s="3" t="s">
        <v>4946</v>
      </c>
      <c r="L3098" s="3">
        <v>3504.71</v>
      </c>
      <c r="M3098" s="3">
        <v>2</v>
      </c>
      <c r="N3098" s="3">
        <v>2</v>
      </c>
      <c r="O3098" s="3">
        <v>0.28000000000000003</v>
      </c>
      <c r="P3098" s="3">
        <v>0.28000000000000003</v>
      </c>
      <c r="Q3098" s="3">
        <v>-17.63</v>
      </c>
      <c r="R3098" s="3">
        <v>-17.63</v>
      </c>
      <c r="S3098" s="3" t="s">
        <v>84</v>
      </c>
      <c r="T3098" s="3" t="s">
        <v>11768</v>
      </c>
      <c r="U3098" s="6">
        <v>-5.0303734117801467E-3</v>
      </c>
      <c r="V3098" s="3" t="str">
        <f>TEXT(superstore_excel!$B3098, "MMMM")</f>
        <v>September</v>
      </c>
      <c r="W3098" s="3">
        <f>YEAR(superstore_excel!$B3098)</f>
        <v>2023</v>
      </c>
      <c r="X3098" s="27"/>
    </row>
    <row r="3099" spans="1:24" x14ac:dyDescent="0.3">
      <c r="A3099" s="28" t="s">
        <v>4947</v>
      </c>
      <c r="B3099" s="4">
        <v>45083</v>
      </c>
      <c r="C3099" s="4">
        <v>45777</v>
      </c>
      <c r="D3099" s="5" t="s">
        <v>34</v>
      </c>
      <c r="E3099" s="5" t="s">
        <v>4948</v>
      </c>
      <c r="F3099" s="5" t="s">
        <v>4949</v>
      </c>
      <c r="G3099" s="5" t="s">
        <v>20</v>
      </c>
      <c r="H3099" s="5" t="s">
        <v>29</v>
      </c>
      <c r="I3099" s="5" t="s">
        <v>30</v>
      </c>
      <c r="J3099" s="5" t="s">
        <v>39</v>
      </c>
      <c r="K3099" s="5" t="s">
        <v>4950</v>
      </c>
      <c r="L3099" s="5">
        <v>1587.67</v>
      </c>
      <c r="M3099" s="5">
        <v>8</v>
      </c>
      <c r="N3099" s="5">
        <v>8</v>
      </c>
      <c r="O3099" s="5">
        <v>0.18</v>
      </c>
      <c r="P3099" s="5">
        <v>0.18</v>
      </c>
      <c r="Q3099" s="5">
        <v>234.75</v>
      </c>
      <c r="R3099" s="5">
        <v>234.75</v>
      </c>
      <c r="S3099" s="5" t="s">
        <v>14</v>
      </c>
      <c r="T3099" s="5" t="s">
        <v>11764</v>
      </c>
      <c r="U3099" s="7">
        <v>0.14785818211593088</v>
      </c>
      <c r="V3099" s="5" t="str">
        <f>TEXT(superstore_excel!$B3099, "MMMM")</f>
        <v>June</v>
      </c>
      <c r="W3099" s="5">
        <f>YEAR(superstore_excel!$B3099)</f>
        <v>2023</v>
      </c>
      <c r="X3099" s="29"/>
    </row>
    <row r="3100" spans="1:24" x14ac:dyDescent="0.3">
      <c r="A3100" s="26" t="s">
        <v>4951</v>
      </c>
      <c r="B3100" s="2">
        <v>45071</v>
      </c>
      <c r="C3100" s="2">
        <v>45765</v>
      </c>
      <c r="D3100" s="3" t="s">
        <v>54</v>
      </c>
      <c r="E3100" s="3" t="s">
        <v>4952</v>
      </c>
      <c r="F3100" s="3" t="s">
        <v>4953</v>
      </c>
      <c r="G3100" s="3" t="s">
        <v>20</v>
      </c>
      <c r="H3100" s="3" t="s">
        <v>29</v>
      </c>
      <c r="I3100" s="3" t="s">
        <v>45</v>
      </c>
      <c r="J3100" s="3" t="s">
        <v>46</v>
      </c>
      <c r="K3100" s="3" t="s">
        <v>4954</v>
      </c>
      <c r="L3100" s="3">
        <v>3370.77</v>
      </c>
      <c r="M3100" s="3">
        <v>1</v>
      </c>
      <c r="N3100" s="3">
        <v>1</v>
      </c>
      <c r="O3100" s="3">
        <v>0.03</v>
      </c>
      <c r="P3100" s="3">
        <v>0.03</v>
      </c>
      <c r="Q3100" s="3">
        <v>783.97</v>
      </c>
      <c r="R3100" s="3">
        <v>783.97</v>
      </c>
      <c r="S3100" s="3" t="s">
        <v>14</v>
      </c>
      <c r="T3100" s="3" t="s">
        <v>11780</v>
      </c>
      <c r="U3100" s="6">
        <v>0.23257890630330758</v>
      </c>
      <c r="V3100" s="3" t="str">
        <f>TEXT(superstore_excel!$B3100, "MMMM")</f>
        <v>May</v>
      </c>
      <c r="W3100" s="3">
        <f>YEAR(superstore_excel!$B3100)</f>
        <v>2023</v>
      </c>
      <c r="X3100" s="27"/>
    </row>
    <row r="3101" spans="1:24" x14ac:dyDescent="0.3">
      <c r="A3101" s="28" t="s">
        <v>4955</v>
      </c>
      <c r="B3101" s="4">
        <v>45122</v>
      </c>
      <c r="C3101" s="4">
        <v>45778</v>
      </c>
      <c r="D3101" s="5" t="s">
        <v>17</v>
      </c>
      <c r="E3101" s="5" t="s">
        <v>2702</v>
      </c>
      <c r="F3101" s="5" t="s">
        <v>4956</v>
      </c>
      <c r="G3101" s="5" t="s">
        <v>44</v>
      </c>
      <c r="H3101" s="5" t="s">
        <v>62</v>
      </c>
      <c r="I3101" s="5" t="s">
        <v>45</v>
      </c>
      <c r="J3101" s="5" t="s">
        <v>51</v>
      </c>
      <c r="K3101" s="5" t="s">
        <v>4957</v>
      </c>
      <c r="L3101" s="5">
        <v>3230.42</v>
      </c>
      <c r="M3101" s="5">
        <v>6</v>
      </c>
      <c r="N3101" s="5">
        <v>6</v>
      </c>
      <c r="O3101" s="5">
        <v>0.19</v>
      </c>
      <c r="P3101" s="5">
        <v>0.19</v>
      </c>
      <c r="Q3101" s="5">
        <v>316.91000000000003</v>
      </c>
      <c r="R3101" s="5">
        <v>316.91000000000003</v>
      </c>
      <c r="S3101" s="5" t="s">
        <v>14</v>
      </c>
      <c r="T3101" s="5" t="s">
        <v>11767</v>
      </c>
      <c r="U3101" s="7">
        <v>9.8101794813058363E-2</v>
      </c>
      <c r="V3101" s="5" t="str">
        <f>TEXT(superstore_excel!$B3101, "MMMM")</f>
        <v>July</v>
      </c>
      <c r="W3101" s="5">
        <f>YEAR(superstore_excel!$B3101)</f>
        <v>2023</v>
      </c>
      <c r="X3101" s="29"/>
    </row>
    <row r="3102" spans="1:24" x14ac:dyDescent="0.3">
      <c r="A3102" s="26" t="s">
        <v>4958</v>
      </c>
      <c r="B3102" s="2">
        <v>45133</v>
      </c>
      <c r="C3102" s="2">
        <v>45758</v>
      </c>
      <c r="D3102" s="3" t="s">
        <v>54</v>
      </c>
      <c r="E3102" s="3" t="s">
        <v>2869</v>
      </c>
      <c r="F3102" s="3" t="s">
        <v>4959</v>
      </c>
      <c r="G3102" s="3" t="s">
        <v>20</v>
      </c>
      <c r="H3102" s="3" t="s">
        <v>29</v>
      </c>
      <c r="I3102" s="3" t="s">
        <v>22</v>
      </c>
      <c r="J3102" s="3" t="s">
        <v>302</v>
      </c>
      <c r="K3102" s="3" t="s">
        <v>4960</v>
      </c>
      <c r="L3102" s="3">
        <v>3488.45</v>
      </c>
      <c r="M3102" s="3">
        <v>1</v>
      </c>
      <c r="N3102" s="3">
        <v>1</v>
      </c>
      <c r="O3102" s="3">
        <v>7.0000000000000007E-2</v>
      </c>
      <c r="P3102" s="3">
        <v>7.0000000000000007E-2</v>
      </c>
      <c r="Q3102" s="3">
        <v>571.03</v>
      </c>
      <c r="R3102" s="3">
        <v>571.03</v>
      </c>
      <c r="S3102" s="3" t="s">
        <v>14</v>
      </c>
      <c r="T3102" s="3" t="s">
        <v>11767</v>
      </c>
      <c r="U3102" s="6">
        <v>0.16369161088735684</v>
      </c>
      <c r="V3102" s="3" t="str">
        <f>TEXT(superstore_excel!$B3102, "MMMM")</f>
        <v>July</v>
      </c>
      <c r="W3102" s="3">
        <f>YEAR(superstore_excel!$B3102)</f>
        <v>2023</v>
      </c>
      <c r="X3102" s="27"/>
    </row>
    <row r="3103" spans="1:24" x14ac:dyDescent="0.3">
      <c r="A3103" s="28" t="s">
        <v>4961</v>
      </c>
      <c r="B3103" s="4">
        <v>45142</v>
      </c>
      <c r="C3103" s="4">
        <v>45768</v>
      </c>
      <c r="D3103" s="5" t="s">
        <v>26</v>
      </c>
      <c r="E3103" s="5" t="s">
        <v>4962</v>
      </c>
      <c r="F3103" s="5" t="s">
        <v>4963</v>
      </c>
      <c r="G3103" s="5" t="s">
        <v>37</v>
      </c>
      <c r="H3103" s="5" t="s">
        <v>29</v>
      </c>
      <c r="I3103" s="5" t="s">
        <v>22</v>
      </c>
      <c r="J3103" s="5" t="s">
        <v>302</v>
      </c>
      <c r="K3103" s="5" t="s">
        <v>4964</v>
      </c>
      <c r="L3103" s="5">
        <v>3807.75</v>
      </c>
      <c r="M3103" s="5">
        <v>7</v>
      </c>
      <c r="N3103" s="5">
        <v>7</v>
      </c>
      <c r="O3103" s="5">
        <v>0.02</v>
      </c>
      <c r="P3103" s="5">
        <v>0.02</v>
      </c>
      <c r="Q3103" s="5">
        <v>-70.02</v>
      </c>
      <c r="R3103" s="5">
        <v>-70.02</v>
      </c>
      <c r="S3103" s="5" t="s">
        <v>84</v>
      </c>
      <c r="T3103" s="5" t="s">
        <v>11770</v>
      </c>
      <c r="U3103" s="7">
        <v>-1.8388812290722867E-2</v>
      </c>
      <c r="V3103" s="5" t="str">
        <f>TEXT(superstore_excel!$B3103, "MMMM")</f>
        <v>August</v>
      </c>
      <c r="W3103" s="5">
        <f>YEAR(superstore_excel!$B3103)</f>
        <v>2023</v>
      </c>
      <c r="X3103" s="29"/>
    </row>
    <row r="3104" spans="1:24" x14ac:dyDescent="0.3">
      <c r="A3104" s="26" t="s">
        <v>4965</v>
      </c>
      <c r="B3104" s="2">
        <v>45448</v>
      </c>
      <c r="C3104" s="2">
        <v>45760</v>
      </c>
      <c r="D3104" s="3" t="s">
        <v>26</v>
      </c>
      <c r="E3104" s="3" t="s">
        <v>2668</v>
      </c>
      <c r="F3104" s="3" t="s">
        <v>4966</v>
      </c>
      <c r="G3104" s="3" t="s">
        <v>37</v>
      </c>
      <c r="H3104" s="3" t="s">
        <v>21</v>
      </c>
      <c r="I3104" s="3" t="s">
        <v>30</v>
      </c>
      <c r="J3104" s="3" t="s">
        <v>31</v>
      </c>
      <c r="K3104" s="3" t="s">
        <v>4967</v>
      </c>
      <c r="L3104" s="3">
        <v>4163.29</v>
      </c>
      <c r="M3104" s="3">
        <v>2</v>
      </c>
      <c r="N3104" s="3">
        <v>2</v>
      </c>
      <c r="O3104" s="3">
        <v>0.34</v>
      </c>
      <c r="P3104" s="3">
        <v>0.34</v>
      </c>
      <c r="Q3104" s="3">
        <v>923.85</v>
      </c>
      <c r="R3104" s="3">
        <v>923.85</v>
      </c>
      <c r="S3104" s="3" t="s">
        <v>14</v>
      </c>
      <c r="T3104" s="3" t="s">
        <v>11773</v>
      </c>
      <c r="U3104" s="6">
        <v>0.22190383086453264</v>
      </c>
      <c r="V3104" s="3" t="str">
        <f>TEXT(superstore_excel!$B3104, "MMMM")</f>
        <v>June</v>
      </c>
      <c r="W3104" s="3">
        <f>YEAR(superstore_excel!$B3104)</f>
        <v>2024</v>
      </c>
      <c r="X3104" s="27"/>
    </row>
    <row r="3105" spans="1:24" x14ac:dyDescent="0.3">
      <c r="A3105" s="28" t="s">
        <v>4968</v>
      </c>
      <c r="B3105" s="4">
        <v>45361</v>
      </c>
      <c r="C3105" s="4">
        <v>45759</v>
      </c>
      <c r="D3105" s="5" t="s">
        <v>54</v>
      </c>
      <c r="E3105" s="5" t="s">
        <v>4969</v>
      </c>
      <c r="F3105" s="5" t="s">
        <v>4970</v>
      </c>
      <c r="G3105" s="5" t="s">
        <v>37</v>
      </c>
      <c r="H3105" s="5" t="s">
        <v>62</v>
      </c>
      <c r="I3105" s="5" t="s">
        <v>30</v>
      </c>
      <c r="J3105" s="5" t="s">
        <v>101</v>
      </c>
      <c r="K3105" s="5" t="s">
        <v>4971</v>
      </c>
      <c r="L3105" s="5">
        <v>1537.86</v>
      </c>
      <c r="M3105" s="5">
        <v>1</v>
      </c>
      <c r="N3105" s="5">
        <v>1</v>
      </c>
      <c r="O3105" s="5">
        <v>0.45</v>
      </c>
      <c r="P3105" s="5">
        <v>0.45</v>
      </c>
      <c r="Q3105" s="5">
        <v>67.099999999999994</v>
      </c>
      <c r="R3105" s="5">
        <v>67.099999999999994</v>
      </c>
      <c r="S3105" s="5" t="s">
        <v>14</v>
      </c>
      <c r="T3105" s="5" t="s">
        <v>11785</v>
      </c>
      <c r="U3105" s="7">
        <v>4.3632060135512983E-2</v>
      </c>
      <c r="V3105" s="5" t="str">
        <f>TEXT(superstore_excel!$B3105, "MMMM")</f>
        <v>March</v>
      </c>
      <c r="W3105" s="5">
        <f>YEAR(superstore_excel!$B3105)</f>
        <v>2024</v>
      </c>
      <c r="X3105" s="29"/>
    </row>
    <row r="3106" spans="1:24" x14ac:dyDescent="0.3">
      <c r="A3106" s="26" t="s">
        <v>4972</v>
      </c>
      <c r="B3106" s="2">
        <v>45030</v>
      </c>
      <c r="C3106" s="2">
        <v>45780</v>
      </c>
      <c r="D3106" s="3" t="s">
        <v>26</v>
      </c>
      <c r="E3106" s="3" t="s">
        <v>4537</v>
      </c>
      <c r="F3106" s="3" t="s">
        <v>4973</v>
      </c>
      <c r="G3106" s="3" t="s">
        <v>37</v>
      </c>
      <c r="H3106" s="3" t="s">
        <v>21</v>
      </c>
      <c r="I3106" s="3" t="s">
        <v>22</v>
      </c>
      <c r="J3106" s="3" t="s">
        <v>131</v>
      </c>
      <c r="K3106" s="3" t="s">
        <v>4974</v>
      </c>
      <c r="L3106" s="3">
        <v>214.91</v>
      </c>
      <c r="M3106" s="3">
        <v>6</v>
      </c>
      <c r="N3106" s="3">
        <v>6</v>
      </c>
      <c r="O3106" s="3">
        <v>0.39</v>
      </c>
      <c r="P3106" s="3">
        <v>0.39</v>
      </c>
      <c r="Q3106" s="3">
        <v>438.46</v>
      </c>
      <c r="R3106" s="3">
        <v>438.46</v>
      </c>
      <c r="S3106" s="3" t="s">
        <v>14</v>
      </c>
      <c r="T3106" s="3" t="s">
        <v>11787</v>
      </c>
      <c r="U3106" s="6">
        <v>2.0402028756223536</v>
      </c>
      <c r="V3106" s="3" t="str">
        <f>TEXT(superstore_excel!$B3106, "MMMM")</f>
        <v>April</v>
      </c>
      <c r="W3106" s="3">
        <f>YEAR(superstore_excel!$B3106)</f>
        <v>2023</v>
      </c>
      <c r="X3106" s="27"/>
    </row>
    <row r="3107" spans="1:24" x14ac:dyDescent="0.3">
      <c r="A3107" s="28" t="s">
        <v>4975</v>
      </c>
      <c r="B3107" s="4">
        <v>45243</v>
      </c>
      <c r="C3107" s="4">
        <v>45772</v>
      </c>
      <c r="D3107" s="5" t="s">
        <v>17</v>
      </c>
      <c r="E3107" s="5" t="s">
        <v>4976</v>
      </c>
      <c r="F3107" s="5" t="s">
        <v>4977</v>
      </c>
      <c r="G3107" s="5" t="s">
        <v>37</v>
      </c>
      <c r="H3107" s="5" t="s">
        <v>21</v>
      </c>
      <c r="I3107" s="5" t="s">
        <v>30</v>
      </c>
      <c r="J3107" s="5" t="s">
        <v>39</v>
      </c>
      <c r="K3107" s="5" t="s">
        <v>4978</v>
      </c>
      <c r="L3107" s="5">
        <v>30.46</v>
      </c>
      <c r="M3107" s="5">
        <v>2</v>
      </c>
      <c r="N3107" s="5">
        <v>2</v>
      </c>
      <c r="O3107" s="5">
        <v>0.28000000000000003</v>
      </c>
      <c r="P3107" s="5">
        <v>0.28000000000000003</v>
      </c>
      <c r="Q3107" s="5">
        <v>37.369999999999997</v>
      </c>
      <c r="R3107" s="5">
        <v>37.369999999999997</v>
      </c>
      <c r="S3107" s="5" t="s">
        <v>14</v>
      </c>
      <c r="T3107" s="5" t="s">
        <v>11766</v>
      </c>
      <c r="U3107" s="7">
        <v>1.226854891661195</v>
      </c>
      <c r="V3107" s="5" t="str">
        <f>TEXT(superstore_excel!$B3107, "MMMM")</f>
        <v>November</v>
      </c>
      <c r="W3107" s="5">
        <f>YEAR(superstore_excel!$B3107)</f>
        <v>2023</v>
      </c>
      <c r="X3107" s="29"/>
    </row>
    <row r="3108" spans="1:24" x14ac:dyDescent="0.3">
      <c r="A3108" s="26" t="s">
        <v>4979</v>
      </c>
      <c r="B3108" s="2">
        <v>45677</v>
      </c>
      <c r="C3108" s="2">
        <v>45769</v>
      </c>
      <c r="D3108" s="3" t="s">
        <v>26</v>
      </c>
      <c r="E3108" s="3" t="s">
        <v>2640</v>
      </c>
      <c r="F3108" s="3" t="s">
        <v>4980</v>
      </c>
      <c r="G3108" s="3" t="s">
        <v>44</v>
      </c>
      <c r="H3108" s="3" t="s">
        <v>38</v>
      </c>
      <c r="I3108" s="3" t="s">
        <v>22</v>
      </c>
      <c r="J3108" s="3" t="s">
        <v>23</v>
      </c>
      <c r="K3108" s="3" t="s">
        <v>4981</v>
      </c>
      <c r="L3108" s="3">
        <v>4708.04</v>
      </c>
      <c r="M3108" s="3">
        <v>7</v>
      </c>
      <c r="N3108" s="3">
        <v>7</v>
      </c>
      <c r="O3108" s="3">
        <v>0.28999999999999998</v>
      </c>
      <c r="P3108" s="3">
        <v>0.28999999999999998</v>
      </c>
      <c r="Q3108" s="3">
        <v>346.02</v>
      </c>
      <c r="R3108" s="3">
        <v>346.02</v>
      </c>
      <c r="S3108" s="3" t="s">
        <v>14</v>
      </c>
      <c r="T3108" s="3" t="s">
        <v>11778</v>
      </c>
      <c r="U3108" s="6">
        <v>7.3495552289275359E-2</v>
      </c>
      <c r="V3108" s="3" t="str">
        <f>TEXT(superstore_excel!$B3108, "MMMM")</f>
        <v>January</v>
      </c>
      <c r="W3108" s="3">
        <f>YEAR(superstore_excel!$B3108)</f>
        <v>2025</v>
      </c>
      <c r="X3108" s="27"/>
    </row>
    <row r="3109" spans="1:24" x14ac:dyDescent="0.3">
      <c r="A3109" s="28" t="s">
        <v>4982</v>
      </c>
      <c r="B3109" s="4">
        <v>45137</v>
      </c>
      <c r="C3109" s="4">
        <v>45760</v>
      </c>
      <c r="D3109" s="5" t="s">
        <v>34</v>
      </c>
      <c r="E3109" s="5" t="s">
        <v>2822</v>
      </c>
      <c r="F3109" s="5" t="s">
        <v>4983</v>
      </c>
      <c r="G3109" s="5" t="s">
        <v>37</v>
      </c>
      <c r="H3109" s="5" t="s">
        <v>62</v>
      </c>
      <c r="I3109" s="5" t="s">
        <v>30</v>
      </c>
      <c r="J3109" s="5" t="s">
        <v>126</v>
      </c>
      <c r="K3109" s="5" t="s">
        <v>4984</v>
      </c>
      <c r="L3109" s="5">
        <v>1289.95</v>
      </c>
      <c r="M3109" s="5">
        <v>5</v>
      </c>
      <c r="N3109" s="5">
        <v>5</v>
      </c>
      <c r="O3109" s="5">
        <v>0.31</v>
      </c>
      <c r="P3109" s="5">
        <v>0.31</v>
      </c>
      <c r="Q3109" s="5">
        <v>217.22</v>
      </c>
      <c r="R3109" s="5">
        <v>217.22</v>
      </c>
      <c r="S3109" s="5" t="s">
        <v>14</v>
      </c>
      <c r="T3109" s="5" t="s">
        <v>11767</v>
      </c>
      <c r="U3109" s="7">
        <v>0.16839412380324817</v>
      </c>
      <c r="V3109" s="5" t="str">
        <f>TEXT(superstore_excel!$B3109, "MMMM")</f>
        <v>July</v>
      </c>
      <c r="W3109" s="5">
        <f>YEAR(superstore_excel!$B3109)</f>
        <v>2023</v>
      </c>
      <c r="X3109" s="29"/>
    </row>
    <row r="3110" spans="1:24" x14ac:dyDescent="0.3">
      <c r="A3110" s="26" t="s">
        <v>4985</v>
      </c>
      <c r="B3110" s="2">
        <v>45277</v>
      </c>
      <c r="C3110" s="2">
        <v>45773</v>
      </c>
      <c r="D3110" s="3" t="s">
        <v>34</v>
      </c>
      <c r="E3110" s="3" t="s">
        <v>735</v>
      </c>
      <c r="F3110" s="3" t="s">
        <v>4986</v>
      </c>
      <c r="G3110" s="3" t="s">
        <v>44</v>
      </c>
      <c r="H3110" s="3" t="s">
        <v>62</v>
      </c>
      <c r="I3110" s="3" t="s">
        <v>22</v>
      </c>
      <c r="J3110" s="3" t="s">
        <v>131</v>
      </c>
      <c r="K3110" s="3" t="s">
        <v>4987</v>
      </c>
      <c r="L3110" s="3">
        <v>4352.49</v>
      </c>
      <c r="M3110" s="3">
        <v>8</v>
      </c>
      <c r="N3110" s="3">
        <v>8</v>
      </c>
      <c r="O3110" s="3">
        <v>0.2</v>
      </c>
      <c r="P3110" s="3">
        <v>0.2</v>
      </c>
      <c r="Q3110" s="3">
        <v>907.24</v>
      </c>
      <c r="R3110" s="3">
        <v>907.24</v>
      </c>
      <c r="S3110" s="3" t="s">
        <v>14</v>
      </c>
      <c r="T3110" s="3" t="s">
        <v>11776</v>
      </c>
      <c r="U3110" s="6">
        <v>0.20844160469064835</v>
      </c>
      <c r="V3110" s="3" t="str">
        <f>TEXT(superstore_excel!$B3110, "MMMM")</f>
        <v>December</v>
      </c>
      <c r="W3110" s="3">
        <f>YEAR(superstore_excel!$B3110)</f>
        <v>2023</v>
      </c>
      <c r="X3110" s="27"/>
    </row>
    <row r="3111" spans="1:24" x14ac:dyDescent="0.3">
      <c r="A3111" s="28" t="s">
        <v>4988</v>
      </c>
      <c r="B3111" s="4">
        <v>45344</v>
      </c>
      <c r="C3111" s="4">
        <v>45785</v>
      </c>
      <c r="D3111" s="5" t="s">
        <v>34</v>
      </c>
      <c r="E3111" s="5" t="s">
        <v>4989</v>
      </c>
      <c r="F3111" s="5" t="s">
        <v>4990</v>
      </c>
      <c r="G3111" s="5" t="s">
        <v>44</v>
      </c>
      <c r="H3111" s="5" t="s">
        <v>29</v>
      </c>
      <c r="I3111" s="5" t="s">
        <v>30</v>
      </c>
      <c r="J3111" s="5" t="s">
        <v>101</v>
      </c>
      <c r="K3111" s="5" t="s">
        <v>4991</v>
      </c>
      <c r="L3111" s="5">
        <v>3074.49</v>
      </c>
      <c r="M3111" s="5">
        <v>7</v>
      </c>
      <c r="N3111" s="5">
        <v>7</v>
      </c>
      <c r="O3111" s="5">
        <v>0.19</v>
      </c>
      <c r="P3111" s="5">
        <v>0.19</v>
      </c>
      <c r="Q3111" s="5">
        <v>278.32</v>
      </c>
      <c r="R3111" s="5">
        <v>278.32</v>
      </c>
      <c r="S3111" s="5" t="s">
        <v>14</v>
      </c>
      <c r="T3111" s="5" t="s">
        <v>11782</v>
      </c>
      <c r="U3111" s="7">
        <v>9.0525583104840157E-2</v>
      </c>
      <c r="V3111" s="5" t="str">
        <f>TEXT(superstore_excel!$B3111, "MMMM")</f>
        <v>February</v>
      </c>
      <c r="W3111" s="5">
        <f>YEAR(superstore_excel!$B3111)</f>
        <v>2024</v>
      </c>
      <c r="X3111" s="29"/>
    </row>
    <row r="3112" spans="1:24" x14ac:dyDescent="0.3">
      <c r="A3112" s="26" t="s">
        <v>4992</v>
      </c>
      <c r="B3112" s="2">
        <v>45441</v>
      </c>
      <c r="C3112" s="2">
        <v>45776</v>
      </c>
      <c r="D3112" s="3" t="s">
        <v>26</v>
      </c>
      <c r="E3112" s="3" t="s">
        <v>4993</v>
      </c>
      <c r="F3112" s="3" t="s">
        <v>4994</v>
      </c>
      <c r="G3112" s="3" t="s">
        <v>44</v>
      </c>
      <c r="H3112" s="3" t="s">
        <v>38</v>
      </c>
      <c r="I3112" s="3" t="s">
        <v>30</v>
      </c>
      <c r="J3112" s="3" t="s">
        <v>101</v>
      </c>
      <c r="K3112" s="3" t="s">
        <v>4995</v>
      </c>
      <c r="L3112" s="3">
        <v>4142.6400000000003</v>
      </c>
      <c r="M3112" s="3">
        <v>10</v>
      </c>
      <c r="N3112" s="3">
        <v>10</v>
      </c>
      <c r="O3112" s="3">
        <v>0.46</v>
      </c>
      <c r="P3112" s="3">
        <v>0.46</v>
      </c>
      <c r="Q3112" s="3">
        <v>281.57</v>
      </c>
      <c r="R3112" s="3">
        <v>281.57</v>
      </c>
      <c r="S3112" s="3" t="s">
        <v>14</v>
      </c>
      <c r="T3112" s="3" t="s">
        <v>11781</v>
      </c>
      <c r="U3112" s="6">
        <v>6.7968734913002329E-2</v>
      </c>
      <c r="V3112" s="3" t="str">
        <f>TEXT(superstore_excel!$B3112, "MMMM")</f>
        <v>May</v>
      </c>
      <c r="W3112" s="3">
        <f>YEAR(superstore_excel!$B3112)</f>
        <v>2024</v>
      </c>
      <c r="X3112" s="27"/>
    </row>
    <row r="3113" spans="1:24" x14ac:dyDescent="0.3">
      <c r="A3113" s="28" t="s">
        <v>4996</v>
      </c>
      <c r="B3113" s="4">
        <v>45698</v>
      </c>
      <c r="C3113" s="4">
        <v>45770</v>
      </c>
      <c r="D3113" s="5" t="s">
        <v>17</v>
      </c>
      <c r="E3113" s="5" t="s">
        <v>2430</v>
      </c>
      <c r="F3113" s="5" t="s">
        <v>4997</v>
      </c>
      <c r="G3113" s="5" t="s">
        <v>44</v>
      </c>
      <c r="H3113" s="5" t="s">
        <v>38</v>
      </c>
      <c r="I3113" s="5" t="s">
        <v>45</v>
      </c>
      <c r="J3113" s="5" t="s">
        <v>160</v>
      </c>
      <c r="K3113" s="5" t="s">
        <v>4998</v>
      </c>
      <c r="L3113" s="5">
        <v>3551.76</v>
      </c>
      <c r="M3113" s="5">
        <v>7</v>
      </c>
      <c r="N3113" s="5">
        <v>7</v>
      </c>
      <c r="O3113" s="5">
        <v>0.03</v>
      </c>
      <c r="P3113" s="5">
        <v>0.03</v>
      </c>
      <c r="Q3113" s="5">
        <v>46.19</v>
      </c>
      <c r="R3113" s="5">
        <v>46.19</v>
      </c>
      <c r="S3113" s="5" t="s">
        <v>14</v>
      </c>
      <c r="T3113" s="5" t="s">
        <v>11777</v>
      </c>
      <c r="U3113" s="7">
        <v>1.3004820145505325E-2</v>
      </c>
      <c r="V3113" s="5" t="str">
        <f>TEXT(superstore_excel!$B3113, "MMMM")</f>
        <v>February</v>
      </c>
      <c r="W3113" s="5">
        <f>YEAR(superstore_excel!$B3113)</f>
        <v>2025</v>
      </c>
      <c r="X3113" s="29"/>
    </row>
    <row r="3114" spans="1:24" x14ac:dyDescent="0.3">
      <c r="A3114" s="26" t="s">
        <v>4999</v>
      </c>
      <c r="B3114" s="2">
        <v>45307</v>
      </c>
      <c r="C3114" s="2">
        <v>45756</v>
      </c>
      <c r="D3114" s="3" t="s">
        <v>26</v>
      </c>
      <c r="E3114" s="3" t="s">
        <v>5000</v>
      </c>
      <c r="F3114" s="3" t="s">
        <v>5001</v>
      </c>
      <c r="G3114" s="3" t="s">
        <v>44</v>
      </c>
      <c r="H3114" s="3" t="s">
        <v>62</v>
      </c>
      <c r="I3114" s="3" t="s">
        <v>22</v>
      </c>
      <c r="J3114" s="3" t="s">
        <v>281</v>
      </c>
      <c r="K3114" s="3" t="s">
        <v>5002</v>
      </c>
      <c r="L3114" s="3">
        <v>307.58</v>
      </c>
      <c r="M3114" s="3">
        <v>4</v>
      </c>
      <c r="N3114" s="3">
        <v>4</v>
      </c>
      <c r="O3114" s="3">
        <v>0.01</v>
      </c>
      <c r="P3114" s="3">
        <v>0.01</v>
      </c>
      <c r="Q3114" s="3">
        <v>706.13</v>
      </c>
      <c r="R3114" s="3">
        <v>706.13</v>
      </c>
      <c r="S3114" s="3" t="s">
        <v>14</v>
      </c>
      <c r="T3114" s="3" t="s">
        <v>11784</v>
      </c>
      <c r="U3114" s="6">
        <v>2.2957604525651862</v>
      </c>
      <c r="V3114" s="3" t="str">
        <f>TEXT(superstore_excel!$B3114, "MMMM")</f>
        <v>January</v>
      </c>
      <c r="W3114" s="3">
        <f>YEAR(superstore_excel!$B3114)</f>
        <v>2024</v>
      </c>
      <c r="X3114" s="27"/>
    </row>
    <row r="3115" spans="1:24" x14ac:dyDescent="0.3">
      <c r="A3115" s="28" t="s">
        <v>5003</v>
      </c>
      <c r="B3115" s="4">
        <v>45028</v>
      </c>
      <c r="C3115" s="4">
        <v>45770</v>
      </c>
      <c r="D3115" s="5" t="s">
        <v>17</v>
      </c>
      <c r="E3115" s="5" t="s">
        <v>5004</v>
      </c>
      <c r="F3115" s="5" t="s">
        <v>5005</v>
      </c>
      <c r="G3115" s="5" t="s">
        <v>44</v>
      </c>
      <c r="H3115" s="5" t="s">
        <v>21</v>
      </c>
      <c r="I3115" s="5" t="s">
        <v>45</v>
      </c>
      <c r="J3115" s="5" t="s">
        <v>46</v>
      </c>
      <c r="K3115" s="5" t="s">
        <v>5006</v>
      </c>
      <c r="L3115" s="5">
        <v>4274.6400000000003</v>
      </c>
      <c r="M3115" s="5">
        <v>8</v>
      </c>
      <c r="N3115" s="5">
        <v>8</v>
      </c>
      <c r="O3115" s="5">
        <v>0.43</v>
      </c>
      <c r="P3115" s="5">
        <v>0.43</v>
      </c>
      <c r="Q3115" s="5">
        <v>604.91999999999996</v>
      </c>
      <c r="R3115" s="5">
        <v>604.91999999999996</v>
      </c>
      <c r="S3115" s="5" t="s">
        <v>14</v>
      </c>
      <c r="T3115" s="5" t="s">
        <v>11787</v>
      </c>
      <c r="U3115" s="7">
        <v>0.1415136713267082</v>
      </c>
      <c r="V3115" s="5" t="str">
        <f>TEXT(superstore_excel!$B3115, "MMMM")</f>
        <v>April</v>
      </c>
      <c r="W3115" s="5">
        <f>YEAR(superstore_excel!$B3115)</f>
        <v>2023</v>
      </c>
      <c r="X3115" s="29"/>
    </row>
    <row r="3116" spans="1:24" x14ac:dyDescent="0.3">
      <c r="A3116" s="26" t="s">
        <v>5007</v>
      </c>
      <c r="B3116" s="2">
        <v>45636</v>
      </c>
      <c r="C3116" s="2">
        <v>45777</v>
      </c>
      <c r="D3116" s="3" t="s">
        <v>34</v>
      </c>
      <c r="E3116" s="3" t="s">
        <v>5008</v>
      </c>
      <c r="F3116" s="3" t="s">
        <v>5009</v>
      </c>
      <c r="G3116" s="3" t="s">
        <v>20</v>
      </c>
      <c r="H3116" s="3" t="s">
        <v>21</v>
      </c>
      <c r="I3116" s="3" t="s">
        <v>30</v>
      </c>
      <c r="J3116" s="3" t="s">
        <v>126</v>
      </c>
      <c r="K3116" s="3" t="s">
        <v>5010</v>
      </c>
      <c r="L3116" s="3">
        <v>3453.39</v>
      </c>
      <c r="M3116" s="3">
        <v>3</v>
      </c>
      <c r="N3116" s="3">
        <v>3</v>
      </c>
      <c r="O3116" s="3">
        <v>0.35</v>
      </c>
      <c r="P3116" s="3">
        <v>0.35</v>
      </c>
      <c r="Q3116" s="3">
        <v>794.25</v>
      </c>
      <c r="R3116" s="3">
        <v>794.25</v>
      </c>
      <c r="S3116" s="3" t="s">
        <v>14</v>
      </c>
      <c r="T3116" s="3" t="s">
        <v>11771</v>
      </c>
      <c r="U3116" s="6">
        <v>0.22999139975502333</v>
      </c>
      <c r="V3116" s="3" t="str">
        <f>TEXT(superstore_excel!$B3116, "MMMM")</f>
        <v>December</v>
      </c>
      <c r="W3116" s="3">
        <f>YEAR(superstore_excel!$B3116)</f>
        <v>2024</v>
      </c>
      <c r="X3116" s="27"/>
    </row>
    <row r="3117" spans="1:24" x14ac:dyDescent="0.3">
      <c r="A3117" s="28" t="s">
        <v>5011</v>
      </c>
      <c r="B3117" s="4">
        <v>45637</v>
      </c>
      <c r="C3117" s="4">
        <v>45776</v>
      </c>
      <c r="D3117" s="5" t="s">
        <v>17</v>
      </c>
      <c r="E3117" s="5" t="s">
        <v>5012</v>
      </c>
      <c r="F3117" s="5" t="s">
        <v>5013</v>
      </c>
      <c r="G3117" s="5" t="s">
        <v>20</v>
      </c>
      <c r="H3117" s="5" t="s">
        <v>62</v>
      </c>
      <c r="I3117" s="5" t="s">
        <v>22</v>
      </c>
      <c r="J3117" s="5" t="s">
        <v>173</v>
      </c>
      <c r="K3117" s="5" t="s">
        <v>5014</v>
      </c>
      <c r="L3117" s="5">
        <v>2677.13</v>
      </c>
      <c r="M3117" s="5">
        <v>5</v>
      </c>
      <c r="N3117" s="5">
        <v>5</v>
      </c>
      <c r="O3117" s="5">
        <v>0.21</v>
      </c>
      <c r="P3117" s="5">
        <v>0.21</v>
      </c>
      <c r="Q3117" s="5">
        <v>734.37</v>
      </c>
      <c r="R3117" s="5">
        <v>734.37</v>
      </c>
      <c r="S3117" s="5" t="s">
        <v>14</v>
      </c>
      <c r="T3117" s="5" t="s">
        <v>11771</v>
      </c>
      <c r="U3117" s="7">
        <v>0.27431241665514933</v>
      </c>
      <c r="V3117" s="5" t="str">
        <f>TEXT(superstore_excel!$B3117, "MMMM")</f>
        <v>December</v>
      </c>
      <c r="W3117" s="5">
        <f>YEAR(superstore_excel!$B3117)</f>
        <v>2024</v>
      </c>
      <c r="X3117" s="29"/>
    </row>
    <row r="3118" spans="1:24" x14ac:dyDescent="0.3">
      <c r="A3118" s="26" t="s">
        <v>5015</v>
      </c>
      <c r="B3118" s="2">
        <v>45560</v>
      </c>
      <c r="C3118" s="2">
        <v>45760</v>
      </c>
      <c r="D3118" s="3" t="s">
        <v>26</v>
      </c>
      <c r="E3118" s="3" t="s">
        <v>2834</v>
      </c>
      <c r="F3118" s="3" t="s">
        <v>5016</v>
      </c>
      <c r="G3118" s="3" t="s">
        <v>20</v>
      </c>
      <c r="H3118" s="3" t="s">
        <v>29</v>
      </c>
      <c r="I3118" s="3" t="s">
        <v>22</v>
      </c>
      <c r="J3118" s="3" t="s">
        <v>281</v>
      </c>
      <c r="K3118" s="3" t="s">
        <v>5017</v>
      </c>
      <c r="L3118" s="3">
        <v>1796.56</v>
      </c>
      <c r="M3118" s="3">
        <v>8</v>
      </c>
      <c r="N3118" s="3">
        <v>8</v>
      </c>
      <c r="O3118" s="3">
        <v>0.41</v>
      </c>
      <c r="P3118" s="3">
        <v>0.41</v>
      </c>
      <c r="Q3118" s="3">
        <v>264.41000000000003</v>
      </c>
      <c r="R3118" s="3">
        <v>264.41000000000003</v>
      </c>
      <c r="S3118" s="3" t="s">
        <v>14</v>
      </c>
      <c r="T3118" s="3" t="s">
        <v>11774</v>
      </c>
      <c r="U3118" s="6">
        <v>0.14717571358596432</v>
      </c>
      <c r="V3118" s="3" t="str">
        <f>TEXT(superstore_excel!$B3118, "MMMM")</f>
        <v>September</v>
      </c>
      <c r="W3118" s="3">
        <f>YEAR(superstore_excel!$B3118)</f>
        <v>2024</v>
      </c>
      <c r="X3118" s="27"/>
    </row>
    <row r="3119" spans="1:24" x14ac:dyDescent="0.3">
      <c r="A3119" s="28" t="s">
        <v>5018</v>
      </c>
      <c r="B3119" s="4">
        <v>45165</v>
      </c>
      <c r="C3119" s="4">
        <v>45774</v>
      </c>
      <c r="D3119" s="5" t="s">
        <v>34</v>
      </c>
      <c r="E3119" s="5" t="s">
        <v>5019</v>
      </c>
      <c r="F3119" s="5" t="s">
        <v>5020</v>
      </c>
      <c r="G3119" s="5" t="s">
        <v>20</v>
      </c>
      <c r="H3119" s="5" t="s">
        <v>38</v>
      </c>
      <c r="I3119" s="5" t="s">
        <v>45</v>
      </c>
      <c r="J3119" s="5" t="s">
        <v>96</v>
      </c>
      <c r="K3119" s="5" t="s">
        <v>5021</v>
      </c>
      <c r="L3119" s="5">
        <v>4410.37</v>
      </c>
      <c r="M3119" s="5">
        <v>8</v>
      </c>
      <c r="N3119" s="5">
        <v>8</v>
      </c>
      <c r="O3119" s="5">
        <v>0.44</v>
      </c>
      <c r="P3119" s="5">
        <v>0.44</v>
      </c>
      <c r="Q3119" s="5">
        <v>215.41</v>
      </c>
      <c r="R3119" s="5">
        <v>215.41</v>
      </c>
      <c r="S3119" s="5" t="s">
        <v>14</v>
      </c>
      <c r="T3119" s="5" t="s">
        <v>11770</v>
      </c>
      <c r="U3119" s="7">
        <v>4.8841707158356326E-2</v>
      </c>
      <c r="V3119" s="5" t="str">
        <f>TEXT(superstore_excel!$B3119, "MMMM")</f>
        <v>August</v>
      </c>
      <c r="W3119" s="5">
        <f>YEAR(superstore_excel!$B3119)</f>
        <v>2023</v>
      </c>
      <c r="X3119" s="29"/>
    </row>
    <row r="3120" spans="1:24" x14ac:dyDescent="0.3">
      <c r="A3120" s="26" t="s">
        <v>5022</v>
      </c>
      <c r="B3120" s="2">
        <v>45221</v>
      </c>
      <c r="C3120" s="2">
        <v>45765</v>
      </c>
      <c r="D3120" s="3" t="s">
        <v>34</v>
      </c>
      <c r="E3120" s="3" t="s">
        <v>5023</v>
      </c>
      <c r="F3120" s="3" t="s">
        <v>5024</v>
      </c>
      <c r="G3120" s="3" t="s">
        <v>44</v>
      </c>
      <c r="H3120" s="3" t="s">
        <v>62</v>
      </c>
      <c r="I3120" s="3" t="s">
        <v>22</v>
      </c>
      <c r="J3120" s="3" t="s">
        <v>281</v>
      </c>
      <c r="K3120" s="3" t="s">
        <v>5025</v>
      </c>
      <c r="L3120" s="3">
        <v>4292.76</v>
      </c>
      <c r="M3120" s="3">
        <v>1</v>
      </c>
      <c r="N3120" s="3">
        <v>1</v>
      </c>
      <c r="O3120" s="3">
        <v>0.43</v>
      </c>
      <c r="P3120" s="3">
        <v>0.43</v>
      </c>
      <c r="Q3120" s="3">
        <v>60.59</v>
      </c>
      <c r="R3120" s="3">
        <v>60.59</v>
      </c>
      <c r="S3120" s="3" t="s">
        <v>14</v>
      </c>
      <c r="T3120" s="3" t="s">
        <v>11783</v>
      </c>
      <c r="U3120" s="6">
        <v>1.4114462490332561E-2</v>
      </c>
      <c r="V3120" s="3" t="str">
        <f>TEXT(superstore_excel!$B3120, "MMMM")</f>
        <v>October</v>
      </c>
      <c r="W3120" s="3">
        <f>YEAR(superstore_excel!$B3120)</f>
        <v>2023</v>
      </c>
      <c r="X3120" s="27"/>
    </row>
    <row r="3121" spans="1:24" x14ac:dyDescent="0.3">
      <c r="A3121" s="28" t="s">
        <v>5026</v>
      </c>
      <c r="B3121" s="4">
        <v>45708</v>
      </c>
      <c r="C3121" s="4">
        <v>45758</v>
      </c>
      <c r="D3121" s="5" t="s">
        <v>34</v>
      </c>
      <c r="E3121" s="5" t="s">
        <v>5027</v>
      </c>
      <c r="F3121" s="5" t="s">
        <v>5028</v>
      </c>
      <c r="G3121" s="5" t="s">
        <v>44</v>
      </c>
      <c r="H3121" s="5" t="s">
        <v>29</v>
      </c>
      <c r="I3121" s="5" t="s">
        <v>22</v>
      </c>
      <c r="J3121" s="5" t="s">
        <v>302</v>
      </c>
      <c r="K3121" s="5" t="s">
        <v>5029</v>
      </c>
      <c r="L3121" s="5">
        <v>1871.71</v>
      </c>
      <c r="M3121" s="5">
        <v>4</v>
      </c>
      <c r="N3121" s="5">
        <v>4</v>
      </c>
      <c r="O3121" s="5">
        <v>0.09</v>
      </c>
      <c r="P3121" s="5">
        <v>0.09</v>
      </c>
      <c r="Q3121" s="5">
        <v>324.54000000000002</v>
      </c>
      <c r="R3121" s="5">
        <v>324.54000000000002</v>
      </c>
      <c r="S3121" s="5" t="s">
        <v>14</v>
      </c>
      <c r="T3121" s="5" t="s">
        <v>11777</v>
      </c>
      <c r="U3121" s="7">
        <v>0.17339224559360158</v>
      </c>
      <c r="V3121" s="5" t="str">
        <f>TEXT(superstore_excel!$B3121, "MMMM")</f>
        <v>February</v>
      </c>
      <c r="W3121" s="5">
        <f>YEAR(superstore_excel!$B3121)</f>
        <v>2025</v>
      </c>
      <c r="X3121" s="29"/>
    </row>
    <row r="3122" spans="1:24" x14ac:dyDescent="0.3">
      <c r="A3122" s="26" t="s">
        <v>5030</v>
      </c>
      <c r="B3122" s="2">
        <v>45212</v>
      </c>
      <c r="C3122" s="2">
        <v>45775</v>
      </c>
      <c r="D3122" s="3" t="s">
        <v>34</v>
      </c>
      <c r="E3122" s="3" t="s">
        <v>5031</v>
      </c>
      <c r="F3122" s="3" t="s">
        <v>5032</v>
      </c>
      <c r="G3122" s="3" t="s">
        <v>20</v>
      </c>
      <c r="H3122" s="3" t="s">
        <v>21</v>
      </c>
      <c r="I3122" s="3" t="s">
        <v>22</v>
      </c>
      <c r="J3122" s="3" t="s">
        <v>281</v>
      </c>
      <c r="K3122" s="3" t="s">
        <v>5033</v>
      </c>
      <c r="L3122" s="3">
        <v>2410.17</v>
      </c>
      <c r="M3122" s="3">
        <v>5</v>
      </c>
      <c r="N3122" s="3">
        <v>5</v>
      </c>
      <c r="O3122" s="3">
        <v>0.33</v>
      </c>
      <c r="P3122" s="3">
        <v>0.33</v>
      </c>
      <c r="Q3122" s="3">
        <v>199.5</v>
      </c>
      <c r="R3122" s="3">
        <v>199.5</v>
      </c>
      <c r="S3122" s="3" t="s">
        <v>14</v>
      </c>
      <c r="T3122" s="3" t="s">
        <v>11783</v>
      </c>
      <c r="U3122" s="6">
        <v>8.2774244140454825E-2</v>
      </c>
      <c r="V3122" s="3" t="str">
        <f>TEXT(superstore_excel!$B3122, "MMMM")</f>
        <v>October</v>
      </c>
      <c r="W3122" s="3">
        <f>YEAR(superstore_excel!$B3122)</f>
        <v>2023</v>
      </c>
      <c r="X3122" s="27"/>
    </row>
    <row r="3123" spans="1:24" x14ac:dyDescent="0.3">
      <c r="A3123" s="28" t="s">
        <v>5034</v>
      </c>
      <c r="B3123" s="4">
        <v>45297</v>
      </c>
      <c r="C3123" s="4">
        <v>45780</v>
      </c>
      <c r="D3123" s="5" t="s">
        <v>17</v>
      </c>
      <c r="E3123" s="5" t="s">
        <v>5035</v>
      </c>
      <c r="F3123" s="5" t="s">
        <v>5036</v>
      </c>
      <c r="G3123" s="5" t="s">
        <v>37</v>
      </c>
      <c r="H3123" s="5" t="s">
        <v>62</v>
      </c>
      <c r="I3123" s="5" t="s">
        <v>22</v>
      </c>
      <c r="J3123" s="5" t="s">
        <v>131</v>
      </c>
      <c r="K3123" s="5" t="s">
        <v>5037</v>
      </c>
      <c r="L3123" s="5">
        <v>4079.82</v>
      </c>
      <c r="M3123" s="5">
        <v>9</v>
      </c>
      <c r="N3123" s="5">
        <v>9</v>
      </c>
      <c r="O3123" s="5">
        <v>0.16</v>
      </c>
      <c r="P3123" s="5">
        <v>0.16</v>
      </c>
      <c r="Q3123" s="5">
        <v>718.96</v>
      </c>
      <c r="R3123" s="5">
        <v>718.96</v>
      </c>
      <c r="S3123" s="5" t="s">
        <v>14</v>
      </c>
      <c r="T3123" s="5" t="s">
        <v>11784</v>
      </c>
      <c r="U3123" s="7">
        <v>0.1762234608389586</v>
      </c>
      <c r="V3123" s="5" t="str">
        <f>TEXT(superstore_excel!$B3123, "MMMM")</f>
        <v>January</v>
      </c>
      <c r="W3123" s="5">
        <f>YEAR(superstore_excel!$B3123)</f>
        <v>2024</v>
      </c>
      <c r="X3123" s="29"/>
    </row>
    <row r="3124" spans="1:24" x14ac:dyDescent="0.3">
      <c r="A3124" s="26" t="s">
        <v>5038</v>
      </c>
      <c r="B3124" s="2">
        <v>45577</v>
      </c>
      <c r="C3124" s="2">
        <v>45775</v>
      </c>
      <c r="D3124" s="3" t="s">
        <v>34</v>
      </c>
      <c r="E3124" s="3" t="s">
        <v>5039</v>
      </c>
      <c r="F3124" s="3" t="s">
        <v>5040</v>
      </c>
      <c r="G3124" s="3" t="s">
        <v>20</v>
      </c>
      <c r="H3124" s="3" t="s">
        <v>38</v>
      </c>
      <c r="I3124" s="3" t="s">
        <v>22</v>
      </c>
      <c r="J3124" s="3" t="s">
        <v>173</v>
      </c>
      <c r="K3124" s="3" t="s">
        <v>5041</v>
      </c>
      <c r="L3124" s="3">
        <v>265.18</v>
      </c>
      <c r="M3124" s="3">
        <v>8</v>
      </c>
      <c r="N3124" s="3">
        <v>8</v>
      </c>
      <c r="O3124" s="3">
        <v>7.0000000000000007E-2</v>
      </c>
      <c r="P3124" s="3">
        <v>7.0000000000000007E-2</v>
      </c>
      <c r="Q3124" s="3">
        <v>474.51</v>
      </c>
      <c r="R3124" s="3">
        <v>474.51</v>
      </c>
      <c r="S3124" s="3" t="s">
        <v>14</v>
      </c>
      <c r="T3124" s="3" t="s">
        <v>11763</v>
      </c>
      <c r="U3124" s="6">
        <v>1.7893883399954746</v>
      </c>
      <c r="V3124" s="3" t="str">
        <f>TEXT(superstore_excel!$B3124, "MMMM")</f>
        <v>October</v>
      </c>
      <c r="W3124" s="3">
        <f>YEAR(superstore_excel!$B3124)</f>
        <v>2024</v>
      </c>
      <c r="X3124" s="27"/>
    </row>
    <row r="3125" spans="1:24" x14ac:dyDescent="0.3">
      <c r="A3125" s="28" t="s">
        <v>5042</v>
      </c>
      <c r="B3125" s="4">
        <v>45533</v>
      </c>
      <c r="C3125" s="4">
        <v>45783</v>
      </c>
      <c r="D3125" s="5" t="s">
        <v>17</v>
      </c>
      <c r="E3125" s="5" t="s">
        <v>5043</v>
      </c>
      <c r="F3125" s="5" t="s">
        <v>5044</v>
      </c>
      <c r="G3125" s="5" t="s">
        <v>37</v>
      </c>
      <c r="H3125" s="5" t="s">
        <v>21</v>
      </c>
      <c r="I3125" s="5" t="s">
        <v>30</v>
      </c>
      <c r="J3125" s="5" t="s">
        <v>39</v>
      </c>
      <c r="K3125" s="5" t="s">
        <v>5045</v>
      </c>
      <c r="L3125" s="5">
        <v>1096.1600000000001</v>
      </c>
      <c r="M3125" s="5">
        <v>1</v>
      </c>
      <c r="N3125" s="5">
        <v>1</v>
      </c>
      <c r="O3125" s="5">
        <v>0.28999999999999998</v>
      </c>
      <c r="P3125" s="5">
        <v>0.28999999999999998</v>
      </c>
      <c r="Q3125" s="5">
        <v>-89.8</v>
      </c>
      <c r="R3125" s="5">
        <v>-89.8</v>
      </c>
      <c r="S3125" s="5" t="s">
        <v>84</v>
      </c>
      <c r="T3125" s="5" t="s">
        <v>11775</v>
      </c>
      <c r="U3125" s="7">
        <v>-8.1922347102612744E-2</v>
      </c>
      <c r="V3125" s="5" t="str">
        <f>TEXT(superstore_excel!$B3125, "MMMM")</f>
        <v>August</v>
      </c>
      <c r="W3125" s="5">
        <f>YEAR(superstore_excel!$B3125)</f>
        <v>2024</v>
      </c>
      <c r="X3125" s="29"/>
    </row>
    <row r="3126" spans="1:24" x14ac:dyDescent="0.3">
      <c r="A3126" s="26" t="s">
        <v>5046</v>
      </c>
      <c r="B3126" s="2">
        <v>45343</v>
      </c>
      <c r="C3126" s="2">
        <v>45784</v>
      </c>
      <c r="D3126" s="3" t="s">
        <v>34</v>
      </c>
      <c r="E3126" s="3" t="s">
        <v>3006</v>
      </c>
      <c r="F3126" s="3" t="s">
        <v>5047</v>
      </c>
      <c r="G3126" s="3" t="s">
        <v>44</v>
      </c>
      <c r="H3126" s="3" t="s">
        <v>62</v>
      </c>
      <c r="I3126" s="3" t="s">
        <v>30</v>
      </c>
      <c r="J3126" s="3" t="s">
        <v>39</v>
      </c>
      <c r="K3126" s="3" t="s">
        <v>5048</v>
      </c>
      <c r="L3126" s="3">
        <v>4465.1000000000004</v>
      </c>
      <c r="M3126" s="3">
        <v>7</v>
      </c>
      <c r="N3126" s="3">
        <v>7</v>
      </c>
      <c r="O3126" s="3">
        <v>0.26</v>
      </c>
      <c r="P3126" s="3">
        <v>0.26</v>
      </c>
      <c r="Q3126" s="3">
        <v>302.95</v>
      </c>
      <c r="R3126" s="3">
        <v>302.95</v>
      </c>
      <c r="S3126" s="3" t="s">
        <v>14</v>
      </c>
      <c r="T3126" s="3" t="s">
        <v>11782</v>
      </c>
      <c r="U3126" s="6">
        <v>6.784842444738079E-2</v>
      </c>
      <c r="V3126" s="3" t="str">
        <f>TEXT(superstore_excel!$B3126, "MMMM")</f>
        <v>February</v>
      </c>
      <c r="W3126" s="3">
        <f>YEAR(superstore_excel!$B3126)</f>
        <v>2024</v>
      </c>
      <c r="X3126" s="27"/>
    </row>
    <row r="3127" spans="1:24" x14ac:dyDescent="0.3">
      <c r="A3127" s="28" t="s">
        <v>5049</v>
      </c>
      <c r="B3127" s="4">
        <v>45406</v>
      </c>
      <c r="C3127" s="4">
        <v>45768</v>
      </c>
      <c r="D3127" s="5" t="s">
        <v>17</v>
      </c>
      <c r="E3127" s="5" t="s">
        <v>2623</v>
      </c>
      <c r="F3127" s="5" t="s">
        <v>5050</v>
      </c>
      <c r="G3127" s="5" t="s">
        <v>37</v>
      </c>
      <c r="H3127" s="5" t="s">
        <v>21</v>
      </c>
      <c r="I3127" s="5" t="s">
        <v>45</v>
      </c>
      <c r="J3127" s="5" t="s">
        <v>160</v>
      </c>
      <c r="K3127" s="5" t="s">
        <v>5051</v>
      </c>
      <c r="L3127" s="5">
        <v>92.4</v>
      </c>
      <c r="M3127" s="5">
        <v>7</v>
      </c>
      <c r="N3127" s="5">
        <v>7</v>
      </c>
      <c r="O3127" s="5">
        <v>0.31</v>
      </c>
      <c r="P3127" s="5">
        <v>0.31</v>
      </c>
      <c r="Q3127" s="5">
        <v>658.3</v>
      </c>
      <c r="R3127" s="5">
        <v>658.3</v>
      </c>
      <c r="S3127" s="5" t="s">
        <v>14</v>
      </c>
      <c r="T3127" s="5" t="s">
        <v>11765</v>
      </c>
      <c r="U3127" s="7">
        <v>7.1244588744588739</v>
      </c>
      <c r="V3127" s="5" t="str">
        <f>TEXT(superstore_excel!$B3127, "MMMM")</f>
        <v>April</v>
      </c>
      <c r="W3127" s="5">
        <f>YEAR(superstore_excel!$B3127)</f>
        <v>2024</v>
      </c>
      <c r="X3127" s="29"/>
    </row>
    <row r="3128" spans="1:24" x14ac:dyDescent="0.3">
      <c r="A3128" s="26" t="s">
        <v>5052</v>
      </c>
      <c r="B3128" s="2">
        <v>45122</v>
      </c>
      <c r="C3128" s="2">
        <v>45777</v>
      </c>
      <c r="D3128" s="3" t="s">
        <v>54</v>
      </c>
      <c r="E3128" s="3" t="s">
        <v>5053</v>
      </c>
      <c r="F3128" s="3" t="s">
        <v>5054</v>
      </c>
      <c r="G3128" s="3" t="s">
        <v>37</v>
      </c>
      <c r="H3128" s="3" t="s">
        <v>29</v>
      </c>
      <c r="I3128" s="3" t="s">
        <v>30</v>
      </c>
      <c r="J3128" s="3" t="s">
        <v>31</v>
      </c>
      <c r="K3128" s="3" t="s">
        <v>5055</v>
      </c>
      <c r="L3128" s="3">
        <v>2448.36</v>
      </c>
      <c r="M3128" s="3">
        <v>9</v>
      </c>
      <c r="N3128" s="3">
        <v>9</v>
      </c>
      <c r="O3128" s="3">
        <v>0.43</v>
      </c>
      <c r="P3128" s="3">
        <v>0.43</v>
      </c>
      <c r="Q3128" s="3">
        <v>138.58000000000001</v>
      </c>
      <c r="R3128" s="3">
        <v>138.58000000000001</v>
      </c>
      <c r="S3128" s="3" t="s">
        <v>14</v>
      </c>
      <c r="T3128" s="3" t="s">
        <v>11767</v>
      </c>
      <c r="U3128" s="6">
        <v>5.6601153425149896E-2</v>
      </c>
      <c r="V3128" s="3" t="str">
        <f>TEXT(superstore_excel!$B3128, "MMMM")</f>
        <v>July</v>
      </c>
      <c r="W3128" s="3">
        <f>YEAR(superstore_excel!$B3128)</f>
        <v>2023</v>
      </c>
      <c r="X3128" s="27"/>
    </row>
    <row r="3129" spans="1:24" x14ac:dyDescent="0.3">
      <c r="A3129" s="28" t="s">
        <v>5056</v>
      </c>
      <c r="B3129" s="4">
        <v>45721</v>
      </c>
      <c r="C3129" s="4">
        <v>45760</v>
      </c>
      <c r="D3129" s="5" t="s">
        <v>34</v>
      </c>
      <c r="E3129" s="5" t="s">
        <v>2570</v>
      </c>
      <c r="F3129" s="5" t="s">
        <v>5057</v>
      </c>
      <c r="G3129" s="5" t="s">
        <v>44</v>
      </c>
      <c r="H3129" s="5" t="s">
        <v>21</v>
      </c>
      <c r="I3129" s="5" t="s">
        <v>30</v>
      </c>
      <c r="J3129" s="5" t="s">
        <v>126</v>
      </c>
      <c r="K3129" s="5" t="s">
        <v>5058</v>
      </c>
      <c r="L3129" s="5">
        <v>2816.61</v>
      </c>
      <c r="M3129" s="5">
        <v>9</v>
      </c>
      <c r="N3129" s="5">
        <v>9</v>
      </c>
      <c r="O3129" s="5">
        <v>0.41</v>
      </c>
      <c r="P3129" s="5">
        <v>0.41</v>
      </c>
      <c r="Q3129" s="5">
        <v>604.47</v>
      </c>
      <c r="R3129" s="5">
        <v>604.47</v>
      </c>
      <c r="S3129" s="5" t="s">
        <v>14</v>
      </c>
      <c r="T3129" s="5" t="s">
        <v>11772</v>
      </c>
      <c r="U3129" s="7">
        <v>0.21460905130635763</v>
      </c>
      <c r="V3129" s="5" t="str">
        <f>TEXT(superstore_excel!$B3129, "MMMM")</f>
        <v>March</v>
      </c>
      <c r="W3129" s="5">
        <f>YEAR(superstore_excel!$B3129)</f>
        <v>2025</v>
      </c>
      <c r="X3129" s="29"/>
    </row>
    <row r="3130" spans="1:24" x14ac:dyDescent="0.3">
      <c r="A3130" s="26" t="s">
        <v>5059</v>
      </c>
      <c r="B3130" s="2">
        <v>45409</v>
      </c>
      <c r="C3130" s="2">
        <v>45761</v>
      </c>
      <c r="D3130" s="3" t="s">
        <v>54</v>
      </c>
      <c r="E3130" s="3" t="s">
        <v>5060</v>
      </c>
      <c r="F3130" s="3" t="s">
        <v>5061</v>
      </c>
      <c r="G3130" s="3" t="s">
        <v>37</v>
      </c>
      <c r="H3130" s="3" t="s">
        <v>62</v>
      </c>
      <c r="I3130" s="3" t="s">
        <v>45</v>
      </c>
      <c r="J3130" s="3" t="s">
        <v>46</v>
      </c>
      <c r="K3130" s="3" t="s">
        <v>5062</v>
      </c>
      <c r="L3130" s="3">
        <v>697.46</v>
      </c>
      <c r="M3130" s="3">
        <v>7</v>
      </c>
      <c r="N3130" s="3">
        <v>7</v>
      </c>
      <c r="O3130" s="3">
        <v>0.18</v>
      </c>
      <c r="P3130" s="3">
        <v>0.18</v>
      </c>
      <c r="Q3130" s="3">
        <v>708.75</v>
      </c>
      <c r="R3130" s="3">
        <v>708.75</v>
      </c>
      <c r="S3130" s="3" t="s">
        <v>14</v>
      </c>
      <c r="T3130" s="3" t="s">
        <v>11765</v>
      </c>
      <c r="U3130" s="6">
        <v>1.0161873082327302</v>
      </c>
      <c r="V3130" s="3" t="str">
        <f>TEXT(superstore_excel!$B3130, "MMMM")</f>
        <v>April</v>
      </c>
      <c r="W3130" s="3">
        <f>YEAR(superstore_excel!$B3130)</f>
        <v>2024</v>
      </c>
      <c r="X3130" s="27"/>
    </row>
    <row r="3131" spans="1:24" x14ac:dyDescent="0.3">
      <c r="A3131" s="28" t="s">
        <v>5063</v>
      </c>
      <c r="B3131" s="4">
        <v>45637</v>
      </c>
      <c r="C3131" s="4">
        <v>45771</v>
      </c>
      <c r="D3131" s="5" t="s">
        <v>17</v>
      </c>
      <c r="E3131" s="5" t="s">
        <v>5064</v>
      </c>
      <c r="F3131" s="5" t="s">
        <v>5065</v>
      </c>
      <c r="G3131" s="5" t="s">
        <v>20</v>
      </c>
      <c r="H3131" s="5" t="s">
        <v>62</v>
      </c>
      <c r="I3131" s="5" t="s">
        <v>30</v>
      </c>
      <c r="J3131" s="5" t="s">
        <v>39</v>
      </c>
      <c r="K3131" s="5" t="s">
        <v>5066</v>
      </c>
      <c r="L3131" s="5">
        <v>4629.93</v>
      </c>
      <c r="M3131" s="5">
        <v>9</v>
      </c>
      <c r="N3131" s="5">
        <v>9</v>
      </c>
      <c r="O3131" s="5">
        <v>0.33</v>
      </c>
      <c r="P3131" s="5">
        <v>0.33</v>
      </c>
      <c r="Q3131" s="5">
        <v>49.62</v>
      </c>
      <c r="R3131" s="5">
        <v>49.62</v>
      </c>
      <c r="S3131" s="5" t="s">
        <v>14</v>
      </c>
      <c r="T3131" s="5" t="s">
        <v>11771</v>
      </c>
      <c r="U3131" s="7">
        <v>1.0717224666463639E-2</v>
      </c>
      <c r="V3131" s="5" t="str">
        <f>TEXT(superstore_excel!$B3131, "MMMM")</f>
        <v>December</v>
      </c>
      <c r="W3131" s="5">
        <f>YEAR(superstore_excel!$B3131)</f>
        <v>2024</v>
      </c>
      <c r="X3131" s="29"/>
    </row>
    <row r="3132" spans="1:24" x14ac:dyDescent="0.3">
      <c r="A3132" s="26" t="s">
        <v>5067</v>
      </c>
      <c r="B3132" s="2">
        <v>45189</v>
      </c>
      <c r="C3132" s="2">
        <v>45756</v>
      </c>
      <c r="D3132" s="3" t="s">
        <v>26</v>
      </c>
      <c r="E3132" s="3" t="s">
        <v>5068</v>
      </c>
      <c r="F3132" s="3" t="s">
        <v>5069</v>
      </c>
      <c r="G3132" s="3" t="s">
        <v>44</v>
      </c>
      <c r="H3132" s="3" t="s">
        <v>29</v>
      </c>
      <c r="I3132" s="3" t="s">
        <v>45</v>
      </c>
      <c r="J3132" s="3" t="s">
        <v>57</v>
      </c>
      <c r="K3132" s="3" t="s">
        <v>5070</v>
      </c>
      <c r="L3132" s="3">
        <v>3935.99</v>
      </c>
      <c r="M3132" s="3">
        <v>3</v>
      </c>
      <c r="N3132" s="3">
        <v>3</v>
      </c>
      <c r="O3132" s="3">
        <v>0.45</v>
      </c>
      <c r="P3132" s="3">
        <v>0.45</v>
      </c>
      <c r="Q3132" s="3">
        <v>231.35</v>
      </c>
      <c r="R3132" s="3">
        <v>231.35</v>
      </c>
      <c r="S3132" s="3" t="s">
        <v>14</v>
      </c>
      <c r="T3132" s="3" t="s">
        <v>11768</v>
      </c>
      <c r="U3132" s="6">
        <v>5.8778096489066282E-2</v>
      </c>
      <c r="V3132" s="3" t="str">
        <f>TEXT(superstore_excel!$B3132, "MMMM")</f>
        <v>September</v>
      </c>
      <c r="W3132" s="3">
        <f>YEAR(superstore_excel!$B3132)</f>
        <v>2023</v>
      </c>
      <c r="X3132" s="27"/>
    </row>
    <row r="3133" spans="1:24" x14ac:dyDescent="0.3">
      <c r="A3133" s="28" t="s">
        <v>5071</v>
      </c>
      <c r="B3133" s="4">
        <v>45610</v>
      </c>
      <c r="C3133" s="4">
        <v>45762</v>
      </c>
      <c r="D3133" s="5" t="s">
        <v>26</v>
      </c>
      <c r="E3133" s="5" t="s">
        <v>5072</v>
      </c>
      <c r="F3133" s="5" t="s">
        <v>5073</v>
      </c>
      <c r="G3133" s="5" t="s">
        <v>20</v>
      </c>
      <c r="H3133" s="5" t="s">
        <v>38</v>
      </c>
      <c r="I3133" s="5" t="s">
        <v>22</v>
      </c>
      <c r="J3133" s="5" t="s">
        <v>131</v>
      </c>
      <c r="K3133" s="5" t="s">
        <v>5074</v>
      </c>
      <c r="L3133" s="5">
        <v>2480.12</v>
      </c>
      <c r="M3133" s="5">
        <v>1</v>
      </c>
      <c r="N3133" s="5">
        <v>1</v>
      </c>
      <c r="O3133" s="5">
        <v>0.28999999999999998</v>
      </c>
      <c r="P3133" s="5">
        <v>0.28999999999999998</v>
      </c>
      <c r="Q3133" s="5">
        <v>148.19999999999999</v>
      </c>
      <c r="R3133" s="5">
        <v>148.19999999999999</v>
      </c>
      <c r="S3133" s="5" t="s">
        <v>14</v>
      </c>
      <c r="T3133" s="5" t="s">
        <v>11769</v>
      </c>
      <c r="U3133" s="7">
        <v>5.9755173136783704E-2</v>
      </c>
      <c r="V3133" s="5" t="str">
        <f>TEXT(superstore_excel!$B3133, "MMMM")</f>
        <v>November</v>
      </c>
      <c r="W3133" s="5">
        <f>YEAR(superstore_excel!$B3133)</f>
        <v>2024</v>
      </c>
      <c r="X3133" s="29"/>
    </row>
    <row r="3134" spans="1:24" x14ac:dyDescent="0.3">
      <c r="A3134" s="26" t="s">
        <v>5075</v>
      </c>
      <c r="B3134" s="2">
        <v>45214</v>
      </c>
      <c r="C3134" s="2">
        <v>45764</v>
      </c>
      <c r="D3134" s="3" t="s">
        <v>34</v>
      </c>
      <c r="E3134" s="3" t="s">
        <v>5076</v>
      </c>
      <c r="F3134" s="3" t="s">
        <v>5077</v>
      </c>
      <c r="G3134" s="3" t="s">
        <v>44</v>
      </c>
      <c r="H3134" s="3" t="s">
        <v>21</v>
      </c>
      <c r="I3134" s="3" t="s">
        <v>22</v>
      </c>
      <c r="J3134" s="3" t="s">
        <v>23</v>
      </c>
      <c r="K3134" s="3" t="s">
        <v>5078</v>
      </c>
      <c r="L3134" s="3">
        <v>3457.62</v>
      </c>
      <c r="M3134" s="3">
        <v>4</v>
      </c>
      <c r="N3134" s="3">
        <v>4</v>
      </c>
      <c r="O3134" s="3">
        <v>0.1</v>
      </c>
      <c r="P3134" s="3">
        <v>0.1</v>
      </c>
      <c r="Q3134" s="3">
        <v>256.91000000000003</v>
      </c>
      <c r="R3134" s="3">
        <v>256.91000000000003</v>
      </c>
      <c r="S3134" s="3" t="s">
        <v>14</v>
      </c>
      <c r="T3134" s="3" t="s">
        <v>11783</v>
      </c>
      <c r="U3134" s="6">
        <v>7.4302554936632723E-2</v>
      </c>
      <c r="V3134" s="3" t="str">
        <f>TEXT(superstore_excel!$B3134, "MMMM")</f>
        <v>October</v>
      </c>
      <c r="W3134" s="3">
        <f>YEAR(superstore_excel!$B3134)</f>
        <v>2023</v>
      </c>
      <c r="X3134" s="27"/>
    </row>
    <row r="3135" spans="1:24" x14ac:dyDescent="0.3">
      <c r="A3135" s="28" t="s">
        <v>5079</v>
      </c>
      <c r="B3135" s="4">
        <v>45490</v>
      </c>
      <c r="C3135" s="4">
        <v>45778</v>
      </c>
      <c r="D3135" s="5" t="s">
        <v>54</v>
      </c>
      <c r="E3135" s="5" t="s">
        <v>5080</v>
      </c>
      <c r="F3135" s="5" t="s">
        <v>5081</v>
      </c>
      <c r="G3135" s="5" t="s">
        <v>37</v>
      </c>
      <c r="H3135" s="5" t="s">
        <v>21</v>
      </c>
      <c r="I3135" s="5" t="s">
        <v>22</v>
      </c>
      <c r="J3135" s="5" t="s">
        <v>131</v>
      </c>
      <c r="K3135" s="5" t="s">
        <v>5082</v>
      </c>
      <c r="L3135" s="5">
        <v>1221.5</v>
      </c>
      <c r="M3135" s="5">
        <v>10</v>
      </c>
      <c r="N3135" s="5">
        <v>10</v>
      </c>
      <c r="O3135" s="5">
        <v>0.34</v>
      </c>
      <c r="P3135" s="5">
        <v>0.34</v>
      </c>
      <c r="Q3135" s="5">
        <v>93.12</v>
      </c>
      <c r="R3135" s="5">
        <v>93.12</v>
      </c>
      <c r="S3135" s="5" t="s">
        <v>14</v>
      </c>
      <c r="T3135" s="5" t="s">
        <v>11779</v>
      </c>
      <c r="U3135" s="7">
        <v>7.62341383544822E-2</v>
      </c>
      <c r="V3135" s="5" t="str">
        <f>TEXT(superstore_excel!$B3135, "MMMM")</f>
        <v>July</v>
      </c>
      <c r="W3135" s="5">
        <f>YEAR(superstore_excel!$B3135)</f>
        <v>2024</v>
      </c>
      <c r="X3135" s="29"/>
    </row>
    <row r="3136" spans="1:24" x14ac:dyDescent="0.3">
      <c r="A3136" s="26" t="s">
        <v>5083</v>
      </c>
      <c r="B3136" s="2">
        <v>45685</v>
      </c>
      <c r="C3136" s="2">
        <v>45770</v>
      </c>
      <c r="D3136" s="3" t="s">
        <v>26</v>
      </c>
      <c r="E3136" s="3" t="s">
        <v>5084</v>
      </c>
      <c r="F3136" s="3" t="s">
        <v>5085</v>
      </c>
      <c r="G3136" s="3" t="s">
        <v>44</v>
      </c>
      <c r="H3136" s="3" t="s">
        <v>62</v>
      </c>
      <c r="I3136" s="3" t="s">
        <v>45</v>
      </c>
      <c r="J3136" s="3" t="s">
        <v>46</v>
      </c>
      <c r="K3136" s="3" t="s">
        <v>5086</v>
      </c>
      <c r="L3136" s="3">
        <v>4302.66</v>
      </c>
      <c r="M3136" s="3">
        <v>3</v>
      </c>
      <c r="N3136" s="3">
        <v>3</v>
      </c>
      <c r="O3136" s="3">
        <v>0.48</v>
      </c>
      <c r="P3136" s="3">
        <v>0.48</v>
      </c>
      <c r="Q3136" s="3">
        <v>282.11</v>
      </c>
      <c r="R3136" s="3">
        <v>282.11</v>
      </c>
      <c r="S3136" s="3" t="s">
        <v>14</v>
      </c>
      <c r="T3136" s="3" t="s">
        <v>11778</v>
      </c>
      <c r="U3136" s="6">
        <v>6.5566417053636597E-2</v>
      </c>
      <c r="V3136" s="3" t="str">
        <f>TEXT(superstore_excel!$B3136, "MMMM")</f>
        <v>January</v>
      </c>
      <c r="W3136" s="3">
        <f>YEAR(superstore_excel!$B3136)</f>
        <v>2025</v>
      </c>
      <c r="X3136" s="27"/>
    </row>
    <row r="3137" spans="1:24" x14ac:dyDescent="0.3">
      <c r="A3137" s="28" t="s">
        <v>5087</v>
      </c>
      <c r="B3137" s="4">
        <v>45688</v>
      </c>
      <c r="C3137" s="4">
        <v>45761</v>
      </c>
      <c r="D3137" s="5" t="s">
        <v>17</v>
      </c>
      <c r="E3137" s="5" t="s">
        <v>5088</v>
      </c>
      <c r="F3137" s="5" t="s">
        <v>5089</v>
      </c>
      <c r="G3137" s="5" t="s">
        <v>20</v>
      </c>
      <c r="H3137" s="5" t="s">
        <v>62</v>
      </c>
      <c r="I3137" s="5" t="s">
        <v>30</v>
      </c>
      <c r="J3137" s="5" t="s">
        <v>39</v>
      </c>
      <c r="K3137" s="5" t="s">
        <v>5090</v>
      </c>
      <c r="L3137" s="5">
        <v>1189.8</v>
      </c>
      <c r="M3137" s="5">
        <v>6</v>
      </c>
      <c r="N3137" s="5">
        <v>6</v>
      </c>
      <c r="O3137" s="5">
        <v>0.28999999999999998</v>
      </c>
      <c r="P3137" s="5">
        <v>0.28999999999999998</v>
      </c>
      <c r="Q3137" s="5">
        <v>747.31</v>
      </c>
      <c r="R3137" s="5">
        <v>747.31</v>
      </c>
      <c r="S3137" s="5" t="s">
        <v>14</v>
      </c>
      <c r="T3137" s="5" t="s">
        <v>11778</v>
      </c>
      <c r="U3137" s="7">
        <v>0.62809715918641784</v>
      </c>
      <c r="V3137" s="5" t="str">
        <f>TEXT(superstore_excel!$B3137, "MMMM")</f>
        <v>January</v>
      </c>
      <c r="W3137" s="5">
        <f>YEAR(superstore_excel!$B3137)</f>
        <v>2025</v>
      </c>
      <c r="X3137" s="29"/>
    </row>
    <row r="3138" spans="1:24" x14ac:dyDescent="0.3">
      <c r="A3138" s="26" t="s">
        <v>5091</v>
      </c>
      <c r="B3138" s="2">
        <v>45316</v>
      </c>
      <c r="C3138" s="2">
        <v>45770</v>
      </c>
      <c r="D3138" s="3" t="s">
        <v>54</v>
      </c>
      <c r="E3138" s="3" t="s">
        <v>5092</v>
      </c>
      <c r="F3138" s="3" t="s">
        <v>5093</v>
      </c>
      <c r="G3138" s="3" t="s">
        <v>20</v>
      </c>
      <c r="H3138" s="3" t="s">
        <v>62</v>
      </c>
      <c r="I3138" s="3" t="s">
        <v>22</v>
      </c>
      <c r="J3138" s="3" t="s">
        <v>131</v>
      </c>
      <c r="K3138" s="3" t="s">
        <v>5094</v>
      </c>
      <c r="L3138" s="3">
        <v>2453.2600000000002</v>
      </c>
      <c r="M3138" s="3">
        <v>2</v>
      </c>
      <c r="N3138" s="3">
        <v>2</v>
      </c>
      <c r="O3138" s="3">
        <v>0.14000000000000001</v>
      </c>
      <c r="P3138" s="3">
        <v>0.14000000000000001</v>
      </c>
      <c r="Q3138" s="3">
        <v>790.56</v>
      </c>
      <c r="R3138" s="3">
        <v>790.56</v>
      </c>
      <c r="S3138" s="3" t="s">
        <v>14</v>
      </c>
      <c r="T3138" s="3" t="s">
        <v>11784</v>
      </c>
      <c r="U3138" s="6">
        <v>0.32224876287062926</v>
      </c>
      <c r="V3138" s="3" t="str">
        <f>TEXT(superstore_excel!$B3138, "MMMM")</f>
        <v>January</v>
      </c>
      <c r="W3138" s="3">
        <f>YEAR(superstore_excel!$B3138)</f>
        <v>2024</v>
      </c>
      <c r="X3138" s="27"/>
    </row>
    <row r="3139" spans="1:24" x14ac:dyDescent="0.3">
      <c r="A3139" s="28" t="s">
        <v>5095</v>
      </c>
      <c r="B3139" s="4">
        <v>45719</v>
      </c>
      <c r="C3139" s="4">
        <v>45777</v>
      </c>
      <c r="D3139" s="5" t="s">
        <v>54</v>
      </c>
      <c r="E3139" s="5" t="s">
        <v>5096</v>
      </c>
      <c r="F3139" s="5" t="s">
        <v>5097</v>
      </c>
      <c r="G3139" s="5" t="s">
        <v>20</v>
      </c>
      <c r="H3139" s="5" t="s">
        <v>62</v>
      </c>
      <c r="I3139" s="5" t="s">
        <v>30</v>
      </c>
      <c r="J3139" s="5" t="s">
        <v>101</v>
      </c>
      <c r="K3139" s="5" t="s">
        <v>5098</v>
      </c>
      <c r="L3139" s="5">
        <v>4766.82</v>
      </c>
      <c r="M3139" s="5">
        <v>2</v>
      </c>
      <c r="N3139" s="5">
        <v>2</v>
      </c>
      <c r="O3139" s="5">
        <v>0.47</v>
      </c>
      <c r="P3139" s="5">
        <v>0.47</v>
      </c>
      <c r="Q3139" s="5">
        <v>-59.87</v>
      </c>
      <c r="R3139" s="5">
        <v>-59.87</v>
      </c>
      <c r="S3139" s="5" t="s">
        <v>84</v>
      </c>
      <c r="T3139" s="5" t="s">
        <v>11772</v>
      </c>
      <c r="U3139" s="7">
        <v>-1.2559735840665266E-2</v>
      </c>
      <c r="V3139" s="5" t="str">
        <f>TEXT(superstore_excel!$B3139, "MMMM")</f>
        <v>March</v>
      </c>
      <c r="W3139" s="5">
        <f>YEAR(superstore_excel!$B3139)</f>
        <v>2025</v>
      </c>
      <c r="X3139" s="29"/>
    </row>
    <row r="3140" spans="1:24" x14ac:dyDescent="0.3">
      <c r="A3140" s="26" t="s">
        <v>5099</v>
      </c>
      <c r="B3140" s="2">
        <v>45131</v>
      </c>
      <c r="C3140" s="2">
        <v>45776</v>
      </c>
      <c r="D3140" s="3" t="s">
        <v>17</v>
      </c>
      <c r="E3140" s="3" t="s">
        <v>5100</v>
      </c>
      <c r="F3140" s="3" t="s">
        <v>5101</v>
      </c>
      <c r="G3140" s="3" t="s">
        <v>44</v>
      </c>
      <c r="H3140" s="3" t="s">
        <v>38</v>
      </c>
      <c r="I3140" s="3" t="s">
        <v>45</v>
      </c>
      <c r="J3140" s="3" t="s">
        <v>160</v>
      </c>
      <c r="K3140" s="3" t="s">
        <v>5102</v>
      </c>
      <c r="L3140" s="3">
        <v>3187.45</v>
      </c>
      <c r="M3140" s="3">
        <v>1</v>
      </c>
      <c r="N3140" s="3">
        <v>1</v>
      </c>
      <c r="O3140" s="3">
        <v>0.28000000000000003</v>
      </c>
      <c r="P3140" s="3">
        <v>0.28000000000000003</v>
      </c>
      <c r="Q3140" s="3">
        <v>-97.79</v>
      </c>
      <c r="R3140" s="3">
        <v>-97.79</v>
      </c>
      <c r="S3140" s="3" t="s">
        <v>84</v>
      </c>
      <c r="T3140" s="3" t="s">
        <v>11767</v>
      </c>
      <c r="U3140" s="6">
        <v>-3.0679696936422536E-2</v>
      </c>
      <c r="V3140" s="3" t="str">
        <f>TEXT(superstore_excel!$B3140, "MMMM")</f>
        <v>July</v>
      </c>
      <c r="W3140" s="3">
        <f>YEAR(superstore_excel!$B3140)</f>
        <v>2023</v>
      </c>
      <c r="X3140" s="27"/>
    </row>
    <row r="3141" spans="1:24" x14ac:dyDescent="0.3">
      <c r="A3141" s="28" t="s">
        <v>5103</v>
      </c>
      <c r="B3141" s="4">
        <v>45502</v>
      </c>
      <c r="C3141" s="4">
        <v>45781</v>
      </c>
      <c r="D3141" s="5" t="s">
        <v>17</v>
      </c>
      <c r="E3141" s="5" t="s">
        <v>2382</v>
      </c>
      <c r="F3141" s="5" t="s">
        <v>5104</v>
      </c>
      <c r="G3141" s="5" t="s">
        <v>37</v>
      </c>
      <c r="H3141" s="5" t="s">
        <v>38</v>
      </c>
      <c r="I3141" s="5" t="s">
        <v>30</v>
      </c>
      <c r="J3141" s="5" t="s">
        <v>101</v>
      </c>
      <c r="K3141" s="5" t="s">
        <v>5105</v>
      </c>
      <c r="L3141" s="5">
        <v>4993.6400000000003</v>
      </c>
      <c r="M3141" s="5">
        <v>5</v>
      </c>
      <c r="N3141" s="5">
        <v>5</v>
      </c>
      <c r="O3141" s="5">
        <v>0.45</v>
      </c>
      <c r="P3141" s="5">
        <v>0.45</v>
      </c>
      <c r="Q3141" s="5">
        <v>355.72</v>
      </c>
      <c r="R3141" s="5">
        <v>355.72</v>
      </c>
      <c r="S3141" s="5" t="s">
        <v>14</v>
      </c>
      <c r="T3141" s="5" t="s">
        <v>11779</v>
      </c>
      <c r="U3141" s="7">
        <v>7.1234610424459915E-2</v>
      </c>
      <c r="V3141" s="5" t="str">
        <f>TEXT(superstore_excel!$B3141, "MMMM")</f>
        <v>July</v>
      </c>
      <c r="W3141" s="5">
        <f>YEAR(superstore_excel!$B3141)</f>
        <v>2024</v>
      </c>
      <c r="X3141" s="29"/>
    </row>
    <row r="3142" spans="1:24" x14ac:dyDescent="0.3">
      <c r="A3142" s="26" t="s">
        <v>5106</v>
      </c>
      <c r="B3142" s="2">
        <v>45058</v>
      </c>
      <c r="C3142" s="2">
        <v>45781</v>
      </c>
      <c r="D3142" s="3" t="s">
        <v>26</v>
      </c>
      <c r="E3142" s="3" t="s">
        <v>5107</v>
      </c>
      <c r="F3142" s="3" t="s">
        <v>5108</v>
      </c>
      <c r="G3142" s="3" t="s">
        <v>37</v>
      </c>
      <c r="H3142" s="3" t="s">
        <v>62</v>
      </c>
      <c r="I3142" s="3" t="s">
        <v>30</v>
      </c>
      <c r="J3142" s="3" t="s">
        <v>39</v>
      </c>
      <c r="K3142" s="3" t="s">
        <v>5109</v>
      </c>
      <c r="L3142" s="3">
        <v>143.30000000000001</v>
      </c>
      <c r="M3142" s="3">
        <v>9</v>
      </c>
      <c r="N3142" s="3">
        <v>9</v>
      </c>
      <c r="O3142" s="3">
        <v>0.39</v>
      </c>
      <c r="P3142" s="3">
        <v>0.39</v>
      </c>
      <c r="Q3142" s="3">
        <v>493.12</v>
      </c>
      <c r="R3142" s="3">
        <v>493.12</v>
      </c>
      <c r="S3142" s="3" t="s">
        <v>14</v>
      </c>
      <c r="T3142" s="3" t="s">
        <v>11780</v>
      </c>
      <c r="U3142" s="6">
        <v>3.4411723656664339</v>
      </c>
      <c r="V3142" s="3" t="str">
        <f>TEXT(superstore_excel!$B3142, "MMMM")</f>
        <v>May</v>
      </c>
      <c r="W3142" s="3">
        <f>YEAR(superstore_excel!$B3142)</f>
        <v>2023</v>
      </c>
      <c r="X3142" s="27"/>
    </row>
    <row r="3143" spans="1:24" x14ac:dyDescent="0.3">
      <c r="A3143" s="28" t="s">
        <v>5110</v>
      </c>
      <c r="B3143" s="4">
        <v>45214</v>
      </c>
      <c r="C3143" s="4">
        <v>45782</v>
      </c>
      <c r="D3143" s="5" t="s">
        <v>26</v>
      </c>
      <c r="E3143" s="5" t="s">
        <v>5111</v>
      </c>
      <c r="F3143" s="5" t="s">
        <v>5112</v>
      </c>
      <c r="G3143" s="5" t="s">
        <v>44</v>
      </c>
      <c r="H3143" s="5" t="s">
        <v>62</v>
      </c>
      <c r="I3143" s="5" t="s">
        <v>30</v>
      </c>
      <c r="J3143" s="5" t="s">
        <v>126</v>
      </c>
      <c r="K3143" s="5" t="s">
        <v>5113</v>
      </c>
      <c r="L3143" s="5">
        <v>2209.71</v>
      </c>
      <c r="M3143" s="5">
        <v>7</v>
      </c>
      <c r="N3143" s="5">
        <v>7</v>
      </c>
      <c r="O3143" s="5">
        <v>0.08</v>
      </c>
      <c r="P3143" s="5">
        <v>0.08</v>
      </c>
      <c r="Q3143" s="5">
        <v>898.74</v>
      </c>
      <c r="R3143" s="5">
        <v>898.74</v>
      </c>
      <c r="S3143" s="5" t="s">
        <v>14</v>
      </c>
      <c r="T3143" s="5" t="s">
        <v>11783</v>
      </c>
      <c r="U3143" s="7">
        <v>0.40672305415642779</v>
      </c>
      <c r="V3143" s="5" t="str">
        <f>TEXT(superstore_excel!$B3143, "MMMM")</f>
        <v>October</v>
      </c>
      <c r="W3143" s="5">
        <f>YEAR(superstore_excel!$B3143)</f>
        <v>2023</v>
      </c>
      <c r="X3143" s="29"/>
    </row>
    <row r="3144" spans="1:24" x14ac:dyDescent="0.3">
      <c r="A3144" s="26" t="s">
        <v>5114</v>
      </c>
      <c r="B3144" s="2">
        <v>45306</v>
      </c>
      <c r="C3144" s="2">
        <v>45758</v>
      </c>
      <c r="D3144" s="3" t="s">
        <v>54</v>
      </c>
      <c r="E3144" s="3" t="s">
        <v>5115</v>
      </c>
      <c r="F3144" s="3" t="s">
        <v>5116</v>
      </c>
      <c r="G3144" s="3" t="s">
        <v>37</v>
      </c>
      <c r="H3144" s="3" t="s">
        <v>21</v>
      </c>
      <c r="I3144" s="3" t="s">
        <v>30</v>
      </c>
      <c r="J3144" s="3" t="s">
        <v>39</v>
      </c>
      <c r="K3144" s="3" t="s">
        <v>5117</v>
      </c>
      <c r="L3144" s="3">
        <v>2864.06</v>
      </c>
      <c r="M3144" s="3">
        <v>4</v>
      </c>
      <c r="N3144" s="3">
        <v>4</v>
      </c>
      <c r="O3144" s="3">
        <v>0.31</v>
      </c>
      <c r="P3144" s="3">
        <v>0.31</v>
      </c>
      <c r="Q3144" s="3">
        <v>277.62</v>
      </c>
      <c r="R3144" s="3">
        <v>277.62</v>
      </c>
      <c r="S3144" s="3" t="s">
        <v>14</v>
      </c>
      <c r="T3144" s="3" t="s">
        <v>11784</v>
      </c>
      <c r="U3144" s="6">
        <v>9.6932326836728283E-2</v>
      </c>
      <c r="V3144" s="3" t="str">
        <f>TEXT(superstore_excel!$B3144, "MMMM")</f>
        <v>January</v>
      </c>
      <c r="W3144" s="3">
        <f>YEAR(superstore_excel!$B3144)</f>
        <v>2024</v>
      </c>
      <c r="X3144" s="27"/>
    </row>
    <row r="3145" spans="1:24" x14ac:dyDescent="0.3">
      <c r="A3145" s="28" t="s">
        <v>5118</v>
      </c>
      <c r="B3145" s="4">
        <v>45406</v>
      </c>
      <c r="C3145" s="4">
        <v>45763</v>
      </c>
      <c r="D3145" s="5" t="s">
        <v>17</v>
      </c>
      <c r="E3145" s="5" t="s">
        <v>5119</v>
      </c>
      <c r="F3145" s="5" t="s">
        <v>5120</v>
      </c>
      <c r="G3145" s="5" t="s">
        <v>44</v>
      </c>
      <c r="H3145" s="5" t="s">
        <v>62</v>
      </c>
      <c r="I3145" s="5" t="s">
        <v>22</v>
      </c>
      <c r="J3145" s="5" t="s">
        <v>302</v>
      </c>
      <c r="K3145" s="5" t="s">
        <v>5121</v>
      </c>
      <c r="L3145" s="5">
        <v>3817.74</v>
      </c>
      <c r="M3145" s="5">
        <v>3</v>
      </c>
      <c r="N3145" s="5">
        <v>3</v>
      </c>
      <c r="O3145" s="5">
        <v>0.34</v>
      </c>
      <c r="P3145" s="5">
        <v>0.34</v>
      </c>
      <c r="Q3145" s="5">
        <v>585.46</v>
      </c>
      <c r="R3145" s="5">
        <v>585.46</v>
      </c>
      <c r="S3145" s="5" t="s">
        <v>14</v>
      </c>
      <c r="T3145" s="5" t="s">
        <v>11765</v>
      </c>
      <c r="U3145" s="7">
        <v>0.15335250698056968</v>
      </c>
      <c r="V3145" s="5" t="str">
        <f>TEXT(superstore_excel!$B3145, "MMMM")</f>
        <v>April</v>
      </c>
      <c r="W3145" s="5">
        <f>YEAR(superstore_excel!$B3145)</f>
        <v>2024</v>
      </c>
      <c r="X3145" s="29"/>
    </row>
    <row r="3146" spans="1:24" x14ac:dyDescent="0.3">
      <c r="A3146" s="26" t="s">
        <v>5122</v>
      </c>
      <c r="B3146" s="2">
        <v>45643</v>
      </c>
      <c r="C3146" s="2">
        <v>45757</v>
      </c>
      <c r="D3146" s="3" t="s">
        <v>34</v>
      </c>
      <c r="E3146" s="3" t="s">
        <v>2989</v>
      </c>
      <c r="F3146" s="3" t="s">
        <v>5123</v>
      </c>
      <c r="G3146" s="3" t="s">
        <v>20</v>
      </c>
      <c r="H3146" s="3" t="s">
        <v>29</v>
      </c>
      <c r="I3146" s="3" t="s">
        <v>45</v>
      </c>
      <c r="J3146" s="3" t="s">
        <v>46</v>
      </c>
      <c r="K3146" s="3" t="s">
        <v>5124</v>
      </c>
      <c r="L3146" s="3">
        <v>4641.4799999999996</v>
      </c>
      <c r="M3146" s="3">
        <v>2</v>
      </c>
      <c r="N3146" s="3">
        <v>2</v>
      </c>
      <c r="O3146" s="3">
        <v>0.26</v>
      </c>
      <c r="P3146" s="3">
        <v>0.26</v>
      </c>
      <c r="Q3146" s="3">
        <v>667.01</v>
      </c>
      <c r="R3146" s="3">
        <v>667.01</v>
      </c>
      <c r="S3146" s="3" t="s">
        <v>14</v>
      </c>
      <c r="T3146" s="3" t="s">
        <v>11771</v>
      </c>
      <c r="U3146" s="6">
        <v>0.14370631781242191</v>
      </c>
      <c r="V3146" s="3" t="str">
        <f>TEXT(superstore_excel!$B3146, "MMMM")</f>
        <v>December</v>
      </c>
      <c r="W3146" s="3">
        <f>YEAR(superstore_excel!$B3146)</f>
        <v>2024</v>
      </c>
      <c r="X3146" s="27"/>
    </row>
    <row r="3147" spans="1:24" x14ac:dyDescent="0.3">
      <c r="A3147" s="28" t="s">
        <v>5125</v>
      </c>
      <c r="B3147" s="4">
        <v>45443</v>
      </c>
      <c r="C3147" s="4">
        <v>45776</v>
      </c>
      <c r="D3147" s="5" t="s">
        <v>17</v>
      </c>
      <c r="E3147" s="5" t="s">
        <v>5126</v>
      </c>
      <c r="F3147" s="5" t="s">
        <v>5127</v>
      </c>
      <c r="G3147" s="5" t="s">
        <v>37</v>
      </c>
      <c r="H3147" s="5" t="s">
        <v>38</v>
      </c>
      <c r="I3147" s="5" t="s">
        <v>22</v>
      </c>
      <c r="J3147" s="5" t="s">
        <v>131</v>
      </c>
      <c r="K3147" s="5" t="s">
        <v>5128</v>
      </c>
      <c r="L3147" s="5">
        <v>1288.6600000000001</v>
      </c>
      <c r="M3147" s="5">
        <v>6</v>
      </c>
      <c r="N3147" s="5">
        <v>6</v>
      </c>
      <c r="O3147" s="5">
        <v>0.06</v>
      </c>
      <c r="P3147" s="5">
        <v>0.06</v>
      </c>
      <c r="Q3147" s="5">
        <v>629.21</v>
      </c>
      <c r="R3147" s="5">
        <v>629.21</v>
      </c>
      <c r="S3147" s="5" t="s">
        <v>14</v>
      </c>
      <c r="T3147" s="5" t="s">
        <v>11781</v>
      </c>
      <c r="U3147" s="7">
        <v>0.48826688187729889</v>
      </c>
      <c r="V3147" s="5" t="str">
        <f>TEXT(superstore_excel!$B3147, "MMMM")</f>
        <v>May</v>
      </c>
      <c r="W3147" s="5">
        <f>YEAR(superstore_excel!$B3147)</f>
        <v>2024</v>
      </c>
      <c r="X3147" s="29"/>
    </row>
    <row r="3148" spans="1:24" x14ac:dyDescent="0.3">
      <c r="A3148" s="26" t="s">
        <v>5129</v>
      </c>
      <c r="B3148" s="2">
        <v>45575</v>
      </c>
      <c r="C3148" s="2">
        <v>45776</v>
      </c>
      <c r="D3148" s="3" t="s">
        <v>26</v>
      </c>
      <c r="E3148" s="3" t="s">
        <v>5130</v>
      </c>
      <c r="F3148" s="3" t="s">
        <v>5131</v>
      </c>
      <c r="G3148" s="3" t="s">
        <v>37</v>
      </c>
      <c r="H3148" s="3" t="s">
        <v>38</v>
      </c>
      <c r="I3148" s="3" t="s">
        <v>30</v>
      </c>
      <c r="J3148" s="3" t="s">
        <v>101</v>
      </c>
      <c r="K3148" s="3" t="s">
        <v>5132</v>
      </c>
      <c r="L3148" s="3">
        <v>901.32</v>
      </c>
      <c r="M3148" s="3">
        <v>3</v>
      </c>
      <c r="N3148" s="3">
        <v>3</v>
      </c>
      <c r="O3148" s="3">
        <v>0.16</v>
      </c>
      <c r="P3148" s="3">
        <v>0.16</v>
      </c>
      <c r="Q3148" s="3">
        <v>769.02</v>
      </c>
      <c r="R3148" s="3">
        <v>769.02</v>
      </c>
      <c r="S3148" s="3" t="s">
        <v>14</v>
      </c>
      <c r="T3148" s="3" t="s">
        <v>11763</v>
      </c>
      <c r="U3148" s="6">
        <v>0.85321528424976689</v>
      </c>
      <c r="V3148" s="3" t="str">
        <f>TEXT(superstore_excel!$B3148, "MMMM")</f>
        <v>October</v>
      </c>
      <c r="W3148" s="3">
        <f>YEAR(superstore_excel!$B3148)</f>
        <v>2024</v>
      </c>
      <c r="X3148" s="27"/>
    </row>
    <row r="3149" spans="1:24" x14ac:dyDescent="0.3">
      <c r="A3149" s="28" t="s">
        <v>5133</v>
      </c>
      <c r="B3149" s="4">
        <v>45395</v>
      </c>
      <c r="C3149" s="4">
        <v>45762</v>
      </c>
      <c r="D3149" s="5" t="s">
        <v>26</v>
      </c>
      <c r="E3149" s="5" t="s">
        <v>5134</v>
      </c>
      <c r="F3149" s="5" t="s">
        <v>5135</v>
      </c>
      <c r="G3149" s="5" t="s">
        <v>20</v>
      </c>
      <c r="H3149" s="5" t="s">
        <v>38</v>
      </c>
      <c r="I3149" s="5" t="s">
        <v>22</v>
      </c>
      <c r="J3149" s="5" t="s">
        <v>23</v>
      </c>
      <c r="K3149" s="5" t="s">
        <v>5136</v>
      </c>
      <c r="L3149" s="5">
        <v>941.3</v>
      </c>
      <c r="M3149" s="5">
        <v>8</v>
      </c>
      <c r="N3149" s="5">
        <v>8</v>
      </c>
      <c r="O3149" s="5">
        <v>0.24</v>
      </c>
      <c r="P3149" s="5">
        <v>0.24</v>
      </c>
      <c r="Q3149" s="5">
        <v>580.46</v>
      </c>
      <c r="R3149" s="5">
        <v>580.46</v>
      </c>
      <c r="S3149" s="5" t="s">
        <v>14</v>
      </c>
      <c r="T3149" s="5" t="s">
        <v>11765</v>
      </c>
      <c r="U3149" s="7">
        <v>0.61665781366195693</v>
      </c>
      <c r="V3149" s="5" t="str">
        <f>TEXT(superstore_excel!$B3149, "MMMM")</f>
        <v>April</v>
      </c>
      <c r="W3149" s="5">
        <f>YEAR(superstore_excel!$B3149)</f>
        <v>2024</v>
      </c>
      <c r="X3149" s="29"/>
    </row>
    <row r="3150" spans="1:24" x14ac:dyDescent="0.3">
      <c r="A3150" s="26" t="s">
        <v>5137</v>
      </c>
      <c r="B3150" s="2">
        <v>45577</v>
      </c>
      <c r="C3150" s="2">
        <v>45765</v>
      </c>
      <c r="D3150" s="3" t="s">
        <v>54</v>
      </c>
      <c r="E3150" s="3" t="s">
        <v>2609</v>
      </c>
      <c r="F3150" s="3" t="s">
        <v>5138</v>
      </c>
      <c r="G3150" s="3" t="s">
        <v>44</v>
      </c>
      <c r="H3150" s="3" t="s">
        <v>38</v>
      </c>
      <c r="I3150" s="3" t="s">
        <v>30</v>
      </c>
      <c r="J3150" s="3" t="s">
        <v>126</v>
      </c>
      <c r="K3150" s="3" t="s">
        <v>5139</v>
      </c>
      <c r="L3150" s="3">
        <v>2699.36</v>
      </c>
      <c r="M3150" s="3">
        <v>6</v>
      </c>
      <c r="N3150" s="3">
        <v>6</v>
      </c>
      <c r="O3150" s="3">
        <v>0.33</v>
      </c>
      <c r="P3150" s="3">
        <v>0.33</v>
      </c>
      <c r="Q3150" s="3">
        <v>609.41</v>
      </c>
      <c r="R3150" s="3">
        <v>609.41</v>
      </c>
      <c r="S3150" s="3" t="s">
        <v>14</v>
      </c>
      <c r="T3150" s="3" t="s">
        <v>11763</v>
      </c>
      <c r="U3150" s="6">
        <v>0.2257609211072254</v>
      </c>
      <c r="V3150" s="3" t="str">
        <f>TEXT(superstore_excel!$B3150, "MMMM")</f>
        <v>October</v>
      </c>
      <c r="W3150" s="3">
        <f>YEAR(superstore_excel!$B3150)</f>
        <v>2024</v>
      </c>
      <c r="X3150" s="27"/>
    </row>
    <row r="3151" spans="1:24" x14ac:dyDescent="0.3">
      <c r="A3151" s="28" t="s">
        <v>5140</v>
      </c>
      <c r="B3151" s="4">
        <v>45184</v>
      </c>
      <c r="C3151" s="4">
        <v>45775</v>
      </c>
      <c r="D3151" s="5" t="s">
        <v>34</v>
      </c>
      <c r="E3151" s="5" t="s">
        <v>5141</v>
      </c>
      <c r="F3151" s="5" t="s">
        <v>5142</v>
      </c>
      <c r="G3151" s="5" t="s">
        <v>20</v>
      </c>
      <c r="H3151" s="5" t="s">
        <v>21</v>
      </c>
      <c r="I3151" s="5" t="s">
        <v>22</v>
      </c>
      <c r="J3151" s="5" t="s">
        <v>131</v>
      </c>
      <c r="K3151" s="5" t="s">
        <v>5143</v>
      </c>
      <c r="L3151" s="5">
        <v>2986.79</v>
      </c>
      <c r="M3151" s="5">
        <v>8</v>
      </c>
      <c r="N3151" s="5">
        <v>8</v>
      </c>
      <c r="O3151" s="5">
        <v>0.04</v>
      </c>
      <c r="P3151" s="5">
        <v>0.04</v>
      </c>
      <c r="Q3151" s="5">
        <v>659.07</v>
      </c>
      <c r="R3151" s="5">
        <v>659.07</v>
      </c>
      <c r="S3151" s="5" t="s">
        <v>14</v>
      </c>
      <c r="T3151" s="5" t="s">
        <v>11768</v>
      </c>
      <c r="U3151" s="7">
        <v>0.2206616467846752</v>
      </c>
      <c r="V3151" s="5" t="str">
        <f>TEXT(superstore_excel!$B3151, "MMMM")</f>
        <v>September</v>
      </c>
      <c r="W3151" s="5">
        <f>YEAR(superstore_excel!$B3151)</f>
        <v>2023</v>
      </c>
      <c r="X3151" s="29"/>
    </row>
    <row r="3152" spans="1:24" x14ac:dyDescent="0.3">
      <c r="A3152" s="26" t="s">
        <v>5144</v>
      </c>
      <c r="B3152" s="2">
        <v>45703</v>
      </c>
      <c r="C3152" s="2">
        <v>45757</v>
      </c>
      <c r="D3152" s="3" t="s">
        <v>17</v>
      </c>
      <c r="E3152" s="3" t="s">
        <v>2621</v>
      </c>
      <c r="F3152" s="3" t="s">
        <v>5145</v>
      </c>
      <c r="G3152" s="3" t="s">
        <v>20</v>
      </c>
      <c r="H3152" s="3" t="s">
        <v>29</v>
      </c>
      <c r="I3152" s="3" t="s">
        <v>45</v>
      </c>
      <c r="J3152" s="3" t="s">
        <v>57</v>
      </c>
      <c r="K3152" s="3" t="s">
        <v>5146</v>
      </c>
      <c r="L3152" s="3">
        <v>2300.65</v>
      </c>
      <c r="M3152" s="3">
        <v>3</v>
      </c>
      <c r="N3152" s="3">
        <v>3</v>
      </c>
      <c r="O3152" s="3">
        <v>0.16</v>
      </c>
      <c r="P3152" s="3">
        <v>0.16</v>
      </c>
      <c r="Q3152" s="3">
        <v>379.42</v>
      </c>
      <c r="R3152" s="3">
        <v>379.42</v>
      </c>
      <c r="S3152" s="3" t="s">
        <v>14</v>
      </c>
      <c r="T3152" s="3" t="s">
        <v>11777</v>
      </c>
      <c r="U3152" s="6">
        <v>0.16491860995805532</v>
      </c>
      <c r="V3152" s="3" t="str">
        <f>TEXT(superstore_excel!$B3152, "MMMM")</f>
        <v>February</v>
      </c>
      <c r="W3152" s="3">
        <f>YEAR(superstore_excel!$B3152)</f>
        <v>2025</v>
      </c>
      <c r="X3152" s="27"/>
    </row>
    <row r="3153" spans="1:24" x14ac:dyDescent="0.3">
      <c r="A3153" s="28" t="s">
        <v>5147</v>
      </c>
      <c r="B3153" s="4">
        <v>45052</v>
      </c>
      <c r="C3153" s="4">
        <v>45779</v>
      </c>
      <c r="D3153" s="5" t="s">
        <v>54</v>
      </c>
      <c r="E3153" s="5" t="s">
        <v>5148</v>
      </c>
      <c r="F3153" s="5" t="s">
        <v>5149</v>
      </c>
      <c r="G3153" s="5" t="s">
        <v>37</v>
      </c>
      <c r="H3153" s="5" t="s">
        <v>62</v>
      </c>
      <c r="I3153" s="5" t="s">
        <v>45</v>
      </c>
      <c r="J3153" s="5" t="s">
        <v>96</v>
      </c>
      <c r="K3153" s="5" t="s">
        <v>5150</v>
      </c>
      <c r="L3153" s="5">
        <v>3534.94</v>
      </c>
      <c r="M3153" s="5">
        <v>5</v>
      </c>
      <c r="N3153" s="5">
        <v>5</v>
      </c>
      <c r="O3153" s="5">
        <v>0.43</v>
      </c>
      <c r="P3153" s="5">
        <v>0.43</v>
      </c>
      <c r="Q3153" s="5">
        <v>552.70000000000005</v>
      </c>
      <c r="R3153" s="5">
        <v>552.70000000000005</v>
      </c>
      <c r="S3153" s="5" t="s">
        <v>14</v>
      </c>
      <c r="T3153" s="5" t="s">
        <v>11780</v>
      </c>
      <c r="U3153" s="7">
        <v>0.15635343174141569</v>
      </c>
      <c r="V3153" s="5" t="str">
        <f>TEXT(superstore_excel!$B3153, "MMMM")</f>
        <v>May</v>
      </c>
      <c r="W3153" s="5">
        <f>YEAR(superstore_excel!$B3153)</f>
        <v>2023</v>
      </c>
      <c r="X3153" s="29"/>
    </row>
    <row r="3154" spans="1:24" x14ac:dyDescent="0.3">
      <c r="A3154" s="26" t="s">
        <v>5151</v>
      </c>
      <c r="B3154" s="2">
        <v>45205</v>
      </c>
      <c r="C3154" s="2">
        <v>45758</v>
      </c>
      <c r="D3154" s="3" t="s">
        <v>26</v>
      </c>
      <c r="E3154" s="3" t="s">
        <v>5152</v>
      </c>
      <c r="F3154" s="3" t="s">
        <v>5153</v>
      </c>
      <c r="G3154" s="3" t="s">
        <v>44</v>
      </c>
      <c r="H3154" s="3" t="s">
        <v>21</v>
      </c>
      <c r="I3154" s="3" t="s">
        <v>22</v>
      </c>
      <c r="J3154" s="3" t="s">
        <v>173</v>
      </c>
      <c r="K3154" s="3" t="s">
        <v>5154</v>
      </c>
      <c r="L3154" s="3">
        <v>3191.93</v>
      </c>
      <c r="M3154" s="3">
        <v>5</v>
      </c>
      <c r="N3154" s="3">
        <v>5</v>
      </c>
      <c r="O3154" s="3">
        <v>0.39</v>
      </c>
      <c r="P3154" s="3">
        <v>0.39</v>
      </c>
      <c r="Q3154" s="3">
        <v>955.4</v>
      </c>
      <c r="R3154" s="3">
        <v>955.4</v>
      </c>
      <c r="S3154" s="3" t="s">
        <v>14</v>
      </c>
      <c r="T3154" s="3" t="s">
        <v>11783</v>
      </c>
      <c r="U3154" s="6">
        <v>0.29931734091913043</v>
      </c>
      <c r="V3154" s="3" t="str">
        <f>TEXT(superstore_excel!$B3154, "MMMM")</f>
        <v>October</v>
      </c>
      <c r="W3154" s="3">
        <f>YEAR(superstore_excel!$B3154)</f>
        <v>2023</v>
      </c>
      <c r="X3154" s="27"/>
    </row>
    <row r="3155" spans="1:24" x14ac:dyDescent="0.3">
      <c r="A3155" s="28" t="s">
        <v>5155</v>
      </c>
      <c r="B3155" s="4">
        <v>45534</v>
      </c>
      <c r="C3155" s="4">
        <v>45773</v>
      </c>
      <c r="D3155" s="5" t="s">
        <v>34</v>
      </c>
      <c r="E3155" s="5" t="s">
        <v>577</v>
      </c>
      <c r="F3155" s="5" t="s">
        <v>5156</v>
      </c>
      <c r="G3155" s="5" t="s">
        <v>44</v>
      </c>
      <c r="H3155" s="5" t="s">
        <v>62</v>
      </c>
      <c r="I3155" s="5" t="s">
        <v>30</v>
      </c>
      <c r="J3155" s="5" t="s">
        <v>39</v>
      </c>
      <c r="K3155" s="5" t="s">
        <v>5157</v>
      </c>
      <c r="L3155" s="5">
        <v>3253.5</v>
      </c>
      <c r="M3155" s="5">
        <v>9</v>
      </c>
      <c r="N3155" s="5">
        <v>9</v>
      </c>
      <c r="O3155" s="5">
        <v>0.32</v>
      </c>
      <c r="P3155" s="5">
        <v>0.32</v>
      </c>
      <c r="Q3155" s="5">
        <v>659.16</v>
      </c>
      <c r="R3155" s="5">
        <v>659.16</v>
      </c>
      <c r="S3155" s="5" t="s">
        <v>14</v>
      </c>
      <c r="T3155" s="5" t="s">
        <v>11775</v>
      </c>
      <c r="U3155" s="7">
        <v>0.20260027662517288</v>
      </c>
      <c r="V3155" s="5" t="str">
        <f>TEXT(superstore_excel!$B3155, "MMMM")</f>
        <v>August</v>
      </c>
      <c r="W3155" s="5">
        <f>YEAR(superstore_excel!$B3155)</f>
        <v>2024</v>
      </c>
      <c r="X3155" s="29"/>
    </row>
    <row r="3156" spans="1:24" x14ac:dyDescent="0.3">
      <c r="A3156" s="26" t="s">
        <v>5158</v>
      </c>
      <c r="B3156" s="2">
        <v>45213</v>
      </c>
      <c r="C3156" s="2">
        <v>45772</v>
      </c>
      <c r="D3156" s="3" t="s">
        <v>34</v>
      </c>
      <c r="E3156" s="3" t="s">
        <v>5159</v>
      </c>
      <c r="F3156" s="3" t="s">
        <v>5160</v>
      </c>
      <c r="G3156" s="3" t="s">
        <v>44</v>
      </c>
      <c r="H3156" s="3" t="s">
        <v>62</v>
      </c>
      <c r="I3156" s="3" t="s">
        <v>45</v>
      </c>
      <c r="J3156" s="3" t="s">
        <v>160</v>
      </c>
      <c r="K3156" s="3" t="s">
        <v>5161</v>
      </c>
      <c r="L3156" s="3">
        <v>3514.48</v>
      </c>
      <c r="M3156" s="3">
        <v>10</v>
      </c>
      <c r="N3156" s="3">
        <v>10</v>
      </c>
      <c r="O3156" s="3">
        <v>7.0000000000000007E-2</v>
      </c>
      <c r="P3156" s="3">
        <v>7.0000000000000007E-2</v>
      </c>
      <c r="Q3156" s="3">
        <v>411.11</v>
      </c>
      <c r="R3156" s="3">
        <v>411.11</v>
      </c>
      <c r="S3156" s="3" t="s">
        <v>14</v>
      </c>
      <c r="T3156" s="3" t="s">
        <v>11783</v>
      </c>
      <c r="U3156" s="6">
        <v>0.11697605335639981</v>
      </c>
      <c r="V3156" s="3" t="str">
        <f>TEXT(superstore_excel!$B3156, "MMMM")</f>
        <v>October</v>
      </c>
      <c r="W3156" s="3">
        <f>YEAR(superstore_excel!$B3156)</f>
        <v>2023</v>
      </c>
      <c r="X3156" s="27"/>
    </row>
    <row r="3157" spans="1:24" x14ac:dyDescent="0.3">
      <c r="A3157" s="28" t="s">
        <v>5162</v>
      </c>
      <c r="B3157" s="4">
        <v>45617</v>
      </c>
      <c r="C3157" s="4">
        <v>45756</v>
      </c>
      <c r="D3157" s="5" t="s">
        <v>34</v>
      </c>
      <c r="E3157" s="5" t="s">
        <v>2678</v>
      </c>
      <c r="F3157" s="5" t="s">
        <v>5163</v>
      </c>
      <c r="G3157" s="5" t="s">
        <v>20</v>
      </c>
      <c r="H3157" s="5" t="s">
        <v>38</v>
      </c>
      <c r="I3157" s="5" t="s">
        <v>30</v>
      </c>
      <c r="J3157" s="5" t="s">
        <v>126</v>
      </c>
      <c r="K3157" s="5" t="s">
        <v>5164</v>
      </c>
      <c r="L3157" s="5">
        <v>3415.53</v>
      </c>
      <c r="M3157" s="5">
        <v>9</v>
      </c>
      <c r="N3157" s="5">
        <v>9</v>
      </c>
      <c r="O3157" s="5">
        <v>0.23</v>
      </c>
      <c r="P3157" s="5">
        <v>0.23</v>
      </c>
      <c r="Q3157" s="5">
        <v>54.74</v>
      </c>
      <c r="R3157" s="5">
        <v>54.74</v>
      </c>
      <c r="S3157" s="5" t="s">
        <v>14</v>
      </c>
      <c r="T3157" s="5" t="s">
        <v>11769</v>
      </c>
      <c r="U3157" s="7">
        <v>1.6026795255787533E-2</v>
      </c>
      <c r="V3157" s="5" t="str">
        <f>TEXT(superstore_excel!$B3157, "MMMM")</f>
        <v>November</v>
      </c>
      <c r="W3157" s="5">
        <f>YEAR(superstore_excel!$B3157)</f>
        <v>2024</v>
      </c>
      <c r="X3157" s="29"/>
    </row>
    <row r="3158" spans="1:24" x14ac:dyDescent="0.3">
      <c r="A3158" s="26" t="s">
        <v>5165</v>
      </c>
      <c r="B3158" s="2">
        <v>45190</v>
      </c>
      <c r="C3158" s="2">
        <v>45771</v>
      </c>
      <c r="D3158" s="3" t="s">
        <v>34</v>
      </c>
      <c r="E3158" s="3" t="s">
        <v>2633</v>
      </c>
      <c r="F3158" s="3" t="s">
        <v>5166</v>
      </c>
      <c r="G3158" s="3" t="s">
        <v>37</v>
      </c>
      <c r="H3158" s="3" t="s">
        <v>38</v>
      </c>
      <c r="I3158" s="3" t="s">
        <v>30</v>
      </c>
      <c r="J3158" s="3" t="s">
        <v>126</v>
      </c>
      <c r="K3158" s="3" t="s">
        <v>5167</v>
      </c>
      <c r="L3158" s="3">
        <v>4425.8599999999997</v>
      </c>
      <c r="M3158" s="3">
        <v>3</v>
      </c>
      <c r="N3158" s="3">
        <v>3</v>
      </c>
      <c r="O3158" s="3">
        <v>0.35</v>
      </c>
      <c r="P3158" s="3">
        <v>0.35</v>
      </c>
      <c r="Q3158" s="3">
        <v>39.619999999999997</v>
      </c>
      <c r="R3158" s="3">
        <v>39.619999999999997</v>
      </c>
      <c r="S3158" s="3" t="s">
        <v>14</v>
      </c>
      <c r="T3158" s="3" t="s">
        <v>11768</v>
      </c>
      <c r="U3158" s="6">
        <v>8.9519325057728898E-3</v>
      </c>
      <c r="V3158" s="3" t="str">
        <f>TEXT(superstore_excel!$B3158, "MMMM")</f>
        <v>September</v>
      </c>
      <c r="W3158" s="3">
        <f>YEAR(superstore_excel!$B3158)</f>
        <v>2023</v>
      </c>
      <c r="X3158" s="27"/>
    </row>
    <row r="3159" spans="1:24" x14ac:dyDescent="0.3">
      <c r="A3159" s="28" t="s">
        <v>5168</v>
      </c>
      <c r="B3159" s="4">
        <v>45186</v>
      </c>
      <c r="C3159" s="4">
        <v>45779</v>
      </c>
      <c r="D3159" s="5" t="s">
        <v>26</v>
      </c>
      <c r="E3159" s="5" t="s">
        <v>5169</v>
      </c>
      <c r="F3159" s="5" t="s">
        <v>5170</v>
      </c>
      <c r="G3159" s="5" t="s">
        <v>44</v>
      </c>
      <c r="H3159" s="5" t="s">
        <v>21</v>
      </c>
      <c r="I3159" s="5" t="s">
        <v>45</v>
      </c>
      <c r="J3159" s="5" t="s">
        <v>51</v>
      </c>
      <c r="K3159" s="5" t="s">
        <v>5171</v>
      </c>
      <c r="L3159" s="5">
        <v>3741.16</v>
      </c>
      <c r="M3159" s="5">
        <v>5</v>
      </c>
      <c r="N3159" s="5">
        <v>5</v>
      </c>
      <c r="O3159" s="5">
        <v>0.21</v>
      </c>
      <c r="P3159" s="5">
        <v>0.21</v>
      </c>
      <c r="Q3159" s="5">
        <v>812.07</v>
      </c>
      <c r="R3159" s="5">
        <v>812.07</v>
      </c>
      <c r="S3159" s="5" t="s">
        <v>14</v>
      </c>
      <c r="T3159" s="5" t="s">
        <v>11768</v>
      </c>
      <c r="U3159" s="7">
        <v>0.2170636914753713</v>
      </c>
      <c r="V3159" s="5" t="str">
        <f>TEXT(superstore_excel!$B3159, "MMMM")</f>
        <v>September</v>
      </c>
      <c r="W3159" s="5">
        <f>YEAR(superstore_excel!$B3159)</f>
        <v>2023</v>
      </c>
      <c r="X3159" s="29"/>
    </row>
    <row r="3160" spans="1:24" x14ac:dyDescent="0.3">
      <c r="A3160" s="26" t="s">
        <v>5172</v>
      </c>
      <c r="B3160" s="2">
        <v>45414</v>
      </c>
      <c r="C3160" s="2">
        <v>45766</v>
      </c>
      <c r="D3160" s="3" t="s">
        <v>26</v>
      </c>
      <c r="E3160" s="3" t="s">
        <v>5173</v>
      </c>
      <c r="F3160" s="3" t="s">
        <v>5174</v>
      </c>
      <c r="G3160" s="3" t="s">
        <v>20</v>
      </c>
      <c r="H3160" s="3" t="s">
        <v>62</v>
      </c>
      <c r="I3160" s="3" t="s">
        <v>45</v>
      </c>
      <c r="J3160" s="3" t="s">
        <v>57</v>
      </c>
      <c r="K3160" s="3" t="s">
        <v>5175</v>
      </c>
      <c r="L3160" s="3">
        <v>4919.9399999999996</v>
      </c>
      <c r="M3160" s="3">
        <v>6</v>
      </c>
      <c r="N3160" s="3">
        <v>6</v>
      </c>
      <c r="O3160" s="3">
        <v>0.28000000000000003</v>
      </c>
      <c r="P3160" s="3">
        <v>0.28000000000000003</v>
      </c>
      <c r="Q3160" s="3">
        <v>805.81</v>
      </c>
      <c r="R3160" s="3">
        <v>805.81</v>
      </c>
      <c r="S3160" s="3" t="s">
        <v>14</v>
      </c>
      <c r="T3160" s="3" t="s">
        <v>11781</v>
      </c>
      <c r="U3160" s="6">
        <v>0.16378451769737029</v>
      </c>
      <c r="V3160" s="3" t="str">
        <f>TEXT(superstore_excel!$B3160, "MMMM")</f>
        <v>May</v>
      </c>
      <c r="W3160" s="3">
        <f>YEAR(superstore_excel!$B3160)</f>
        <v>2024</v>
      </c>
      <c r="X3160" s="27"/>
    </row>
    <row r="3161" spans="1:24" x14ac:dyDescent="0.3">
      <c r="A3161" s="28" t="s">
        <v>5176</v>
      </c>
      <c r="B3161" s="4">
        <v>45054</v>
      </c>
      <c r="C3161" s="4">
        <v>45758</v>
      </c>
      <c r="D3161" s="5" t="s">
        <v>17</v>
      </c>
      <c r="E3161" s="5" t="s">
        <v>5177</v>
      </c>
      <c r="F3161" s="5" t="s">
        <v>5178</v>
      </c>
      <c r="G3161" s="5" t="s">
        <v>44</v>
      </c>
      <c r="H3161" s="5" t="s">
        <v>29</v>
      </c>
      <c r="I3161" s="5" t="s">
        <v>30</v>
      </c>
      <c r="J3161" s="5" t="s">
        <v>31</v>
      </c>
      <c r="K3161" s="5" t="s">
        <v>5179</v>
      </c>
      <c r="L3161" s="5">
        <v>1971.1</v>
      </c>
      <c r="M3161" s="5">
        <v>4</v>
      </c>
      <c r="N3161" s="5">
        <v>4</v>
      </c>
      <c r="O3161" s="5">
        <v>0.32</v>
      </c>
      <c r="P3161" s="5">
        <v>0.32</v>
      </c>
      <c r="Q3161" s="5">
        <v>821.6</v>
      </c>
      <c r="R3161" s="5">
        <v>821.6</v>
      </c>
      <c r="S3161" s="5" t="s">
        <v>14</v>
      </c>
      <c r="T3161" s="5" t="s">
        <v>11780</v>
      </c>
      <c r="U3161" s="7">
        <v>0.41682309370402315</v>
      </c>
      <c r="V3161" s="5" t="str">
        <f>TEXT(superstore_excel!$B3161, "MMMM")</f>
        <v>May</v>
      </c>
      <c r="W3161" s="5">
        <f>YEAR(superstore_excel!$B3161)</f>
        <v>2023</v>
      </c>
      <c r="X3161" s="29"/>
    </row>
    <row r="3162" spans="1:24" x14ac:dyDescent="0.3">
      <c r="A3162" s="26" t="s">
        <v>5180</v>
      </c>
      <c r="B3162" s="2">
        <v>45638</v>
      </c>
      <c r="C3162" s="2">
        <v>45779</v>
      </c>
      <c r="D3162" s="3" t="s">
        <v>54</v>
      </c>
      <c r="E3162" s="3" t="s">
        <v>5181</v>
      </c>
      <c r="F3162" s="3" t="s">
        <v>5182</v>
      </c>
      <c r="G3162" s="3" t="s">
        <v>44</v>
      </c>
      <c r="H3162" s="3" t="s">
        <v>38</v>
      </c>
      <c r="I3162" s="3" t="s">
        <v>22</v>
      </c>
      <c r="J3162" s="3" t="s">
        <v>173</v>
      </c>
      <c r="K3162" s="3" t="s">
        <v>5183</v>
      </c>
      <c r="L3162" s="3">
        <v>2936.22</v>
      </c>
      <c r="M3162" s="3">
        <v>3</v>
      </c>
      <c r="N3162" s="3">
        <v>3</v>
      </c>
      <c r="O3162" s="3">
        <v>0.11</v>
      </c>
      <c r="P3162" s="3">
        <v>0.11</v>
      </c>
      <c r="Q3162" s="3">
        <v>963.36</v>
      </c>
      <c r="R3162" s="3">
        <v>963.36</v>
      </c>
      <c r="S3162" s="3" t="s">
        <v>14</v>
      </c>
      <c r="T3162" s="3" t="s">
        <v>11771</v>
      </c>
      <c r="U3162" s="6">
        <v>0.32809530621002514</v>
      </c>
      <c r="V3162" s="3" t="str">
        <f>TEXT(superstore_excel!$B3162, "MMMM")</f>
        <v>December</v>
      </c>
      <c r="W3162" s="3">
        <f>YEAR(superstore_excel!$B3162)</f>
        <v>2024</v>
      </c>
      <c r="X3162" s="27"/>
    </row>
    <row r="3163" spans="1:24" x14ac:dyDescent="0.3">
      <c r="A3163" s="28" t="s">
        <v>5184</v>
      </c>
      <c r="B3163" s="4">
        <v>45445</v>
      </c>
      <c r="C3163" s="4">
        <v>45756</v>
      </c>
      <c r="D3163" s="5" t="s">
        <v>54</v>
      </c>
      <c r="E3163" s="5" t="s">
        <v>5185</v>
      </c>
      <c r="F3163" s="5" t="s">
        <v>5186</v>
      </c>
      <c r="G3163" s="5" t="s">
        <v>20</v>
      </c>
      <c r="H3163" s="5" t="s">
        <v>21</v>
      </c>
      <c r="I3163" s="5" t="s">
        <v>45</v>
      </c>
      <c r="J3163" s="5" t="s">
        <v>46</v>
      </c>
      <c r="K3163" s="5" t="s">
        <v>5187</v>
      </c>
      <c r="L3163" s="5">
        <v>829.32</v>
      </c>
      <c r="M3163" s="5">
        <v>6</v>
      </c>
      <c r="N3163" s="5">
        <v>6</v>
      </c>
      <c r="O3163" s="5">
        <v>0.13</v>
      </c>
      <c r="P3163" s="5">
        <v>0.13</v>
      </c>
      <c r="Q3163" s="5">
        <v>539.08000000000004</v>
      </c>
      <c r="R3163" s="5">
        <v>539.08000000000004</v>
      </c>
      <c r="S3163" s="5" t="s">
        <v>14</v>
      </c>
      <c r="T3163" s="5" t="s">
        <v>11773</v>
      </c>
      <c r="U3163" s="7">
        <v>0.65002652775768099</v>
      </c>
      <c r="V3163" s="5" t="str">
        <f>TEXT(superstore_excel!$B3163, "MMMM")</f>
        <v>June</v>
      </c>
      <c r="W3163" s="5">
        <f>YEAR(superstore_excel!$B3163)</f>
        <v>2024</v>
      </c>
      <c r="X3163" s="29"/>
    </row>
    <row r="3164" spans="1:24" x14ac:dyDescent="0.3">
      <c r="A3164" s="26" t="s">
        <v>5188</v>
      </c>
      <c r="B3164" s="2">
        <v>45751</v>
      </c>
      <c r="C3164" s="2">
        <v>45759</v>
      </c>
      <c r="D3164" s="3" t="s">
        <v>26</v>
      </c>
      <c r="E3164" s="3" t="s">
        <v>5189</v>
      </c>
      <c r="F3164" s="3" t="s">
        <v>5190</v>
      </c>
      <c r="G3164" s="3" t="s">
        <v>37</v>
      </c>
      <c r="H3164" s="3" t="s">
        <v>21</v>
      </c>
      <c r="I3164" s="3" t="s">
        <v>22</v>
      </c>
      <c r="J3164" s="3" t="s">
        <v>281</v>
      </c>
      <c r="K3164" s="3" t="s">
        <v>5191</v>
      </c>
      <c r="L3164" s="3">
        <v>1797.73</v>
      </c>
      <c r="M3164" s="3">
        <v>1</v>
      </c>
      <c r="N3164" s="3">
        <v>1</v>
      </c>
      <c r="O3164" s="3">
        <v>0.37</v>
      </c>
      <c r="P3164" s="3">
        <v>0.37</v>
      </c>
      <c r="Q3164" s="3">
        <v>956.82</v>
      </c>
      <c r="R3164" s="3">
        <v>956.82</v>
      </c>
      <c r="S3164" s="3" t="s">
        <v>14</v>
      </c>
      <c r="T3164" s="3" t="s">
        <v>11786</v>
      </c>
      <c r="U3164" s="6">
        <v>0.53223787776807419</v>
      </c>
      <c r="V3164" s="3" t="str">
        <f>TEXT(superstore_excel!$B3164, "MMMM")</f>
        <v>April</v>
      </c>
      <c r="W3164" s="3">
        <f>YEAR(superstore_excel!$B3164)</f>
        <v>2025</v>
      </c>
      <c r="X3164" s="27"/>
    </row>
    <row r="3165" spans="1:24" x14ac:dyDescent="0.3">
      <c r="A3165" s="28" t="s">
        <v>5192</v>
      </c>
      <c r="B3165" s="4">
        <v>45447</v>
      </c>
      <c r="C3165" s="4">
        <v>45757</v>
      </c>
      <c r="D3165" s="5" t="s">
        <v>26</v>
      </c>
      <c r="E3165" s="5" t="s">
        <v>5193</v>
      </c>
      <c r="F3165" s="5" t="s">
        <v>5194</v>
      </c>
      <c r="G3165" s="5" t="s">
        <v>37</v>
      </c>
      <c r="H3165" s="5" t="s">
        <v>38</v>
      </c>
      <c r="I3165" s="5" t="s">
        <v>45</v>
      </c>
      <c r="J3165" s="5" t="s">
        <v>57</v>
      </c>
      <c r="K3165" s="5" t="s">
        <v>5195</v>
      </c>
      <c r="L3165" s="5">
        <v>4659.59</v>
      </c>
      <c r="M3165" s="5">
        <v>2</v>
      </c>
      <c r="N3165" s="5">
        <v>2</v>
      </c>
      <c r="O3165" s="5">
        <v>0.43</v>
      </c>
      <c r="P3165" s="5">
        <v>0.43</v>
      </c>
      <c r="Q3165" s="5">
        <v>198.9</v>
      </c>
      <c r="R3165" s="5">
        <v>198.9</v>
      </c>
      <c r="S3165" s="5" t="s">
        <v>14</v>
      </c>
      <c r="T3165" s="5" t="s">
        <v>11773</v>
      </c>
      <c r="U3165" s="7">
        <v>4.268615908266607E-2</v>
      </c>
      <c r="V3165" s="5" t="str">
        <f>TEXT(superstore_excel!$B3165, "MMMM")</f>
        <v>June</v>
      </c>
      <c r="W3165" s="5">
        <f>YEAR(superstore_excel!$B3165)</f>
        <v>2024</v>
      </c>
      <c r="X3165" s="29"/>
    </row>
    <row r="3166" spans="1:24" x14ac:dyDescent="0.3">
      <c r="A3166" s="26" t="s">
        <v>5196</v>
      </c>
      <c r="B3166" s="2">
        <v>45751</v>
      </c>
      <c r="C3166" s="2">
        <v>45784</v>
      </c>
      <c r="D3166" s="3" t="s">
        <v>17</v>
      </c>
      <c r="E3166" s="3" t="s">
        <v>1321</v>
      </c>
      <c r="F3166" s="3" t="s">
        <v>5197</v>
      </c>
      <c r="G3166" s="3" t="s">
        <v>37</v>
      </c>
      <c r="H3166" s="3" t="s">
        <v>62</v>
      </c>
      <c r="I3166" s="3" t="s">
        <v>45</v>
      </c>
      <c r="J3166" s="3" t="s">
        <v>51</v>
      </c>
      <c r="K3166" s="3" t="s">
        <v>5198</v>
      </c>
      <c r="L3166" s="3">
        <v>1853.44</v>
      </c>
      <c r="M3166" s="3">
        <v>3</v>
      </c>
      <c r="N3166" s="3">
        <v>3</v>
      </c>
      <c r="O3166" s="3">
        <v>0.39</v>
      </c>
      <c r="P3166" s="3">
        <v>0.39</v>
      </c>
      <c r="Q3166" s="3">
        <v>101.64</v>
      </c>
      <c r="R3166" s="3">
        <v>101.64</v>
      </c>
      <c r="S3166" s="3" t="s">
        <v>14</v>
      </c>
      <c r="T3166" s="3" t="s">
        <v>11786</v>
      </c>
      <c r="U3166" s="6">
        <v>5.4838570441988949E-2</v>
      </c>
      <c r="V3166" s="3" t="str">
        <f>TEXT(superstore_excel!$B3166, "MMMM")</f>
        <v>April</v>
      </c>
      <c r="W3166" s="3">
        <f>YEAR(superstore_excel!$B3166)</f>
        <v>2025</v>
      </c>
      <c r="X3166" s="27"/>
    </row>
    <row r="3167" spans="1:24" x14ac:dyDescent="0.3">
      <c r="A3167" s="28" t="s">
        <v>5199</v>
      </c>
      <c r="B3167" s="4">
        <v>45692</v>
      </c>
      <c r="C3167" s="4">
        <v>45757</v>
      </c>
      <c r="D3167" s="5" t="s">
        <v>54</v>
      </c>
      <c r="E3167" s="5" t="s">
        <v>5200</v>
      </c>
      <c r="F3167" s="5" t="s">
        <v>5201</v>
      </c>
      <c r="G3167" s="5" t="s">
        <v>37</v>
      </c>
      <c r="H3167" s="5" t="s">
        <v>62</v>
      </c>
      <c r="I3167" s="5" t="s">
        <v>22</v>
      </c>
      <c r="J3167" s="5" t="s">
        <v>302</v>
      </c>
      <c r="K3167" s="5" t="s">
        <v>5202</v>
      </c>
      <c r="L3167" s="5">
        <v>4920.74</v>
      </c>
      <c r="M3167" s="5">
        <v>1</v>
      </c>
      <c r="N3167" s="5">
        <v>1</v>
      </c>
      <c r="O3167" s="5">
        <v>0.48</v>
      </c>
      <c r="P3167" s="5">
        <v>0.48</v>
      </c>
      <c r="Q3167" s="5">
        <v>802.54</v>
      </c>
      <c r="R3167" s="5">
        <v>802.54</v>
      </c>
      <c r="S3167" s="5" t="s">
        <v>14</v>
      </c>
      <c r="T3167" s="5" t="s">
        <v>11777</v>
      </c>
      <c r="U3167" s="7">
        <v>0.16309335587736803</v>
      </c>
      <c r="V3167" s="5" t="str">
        <f>TEXT(superstore_excel!$B3167, "MMMM")</f>
        <v>February</v>
      </c>
      <c r="W3167" s="5">
        <f>YEAR(superstore_excel!$B3167)</f>
        <v>2025</v>
      </c>
      <c r="X3167" s="29"/>
    </row>
    <row r="3168" spans="1:24" x14ac:dyDescent="0.3">
      <c r="A3168" s="26" t="s">
        <v>5203</v>
      </c>
      <c r="B3168" s="2">
        <v>45301</v>
      </c>
      <c r="C3168" s="2">
        <v>45762</v>
      </c>
      <c r="D3168" s="3" t="s">
        <v>17</v>
      </c>
      <c r="E3168" s="3" t="s">
        <v>5204</v>
      </c>
      <c r="F3168" s="3" t="s">
        <v>5205</v>
      </c>
      <c r="G3168" s="3" t="s">
        <v>44</v>
      </c>
      <c r="H3168" s="3" t="s">
        <v>62</v>
      </c>
      <c r="I3168" s="3" t="s">
        <v>22</v>
      </c>
      <c r="J3168" s="3" t="s">
        <v>302</v>
      </c>
      <c r="K3168" s="3" t="s">
        <v>5206</v>
      </c>
      <c r="L3168" s="3">
        <v>1871.64</v>
      </c>
      <c r="M3168" s="3">
        <v>7</v>
      </c>
      <c r="N3168" s="3">
        <v>7</v>
      </c>
      <c r="O3168" s="3">
        <v>0.24</v>
      </c>
      <c r="P3168" s="3">
        <v>0.24</v>
      </c>
      <c r="Q3168" s="3">
        <v>373.29</v>
      </c>
      <c r="R3168" s="3">
        <v>373.29</v>
      </c>
      <c r="S3168" s="3" t="s">
        <v>14</v>
      </c>
      <c r="T3168" s="3" t="s">
        <v>11784</v>
      </c>
      <c r="U3168" s="6">
        <v>0.19944540616785278</v>
      </c>
      <c r="V3168" s="3" t="str">
        <f>TEXT(superstore_excel!$B3168, "MMMM")</f>
        <v>January</v>
      </c>
      <c r="W3168" s="3">
        <f>YEAR(superstore_excel!$B3168)</f>
        <v>2024</v>
      </c>
      <c r="X3168" s="27"/>
    </row>
    <row r="3169" spans="1:24" x14ac:dyDescent="0.3">
      <c r="A3169" s="28" t="s">
        <v>5207</v>
      </c>
      <c r="B3169" s="4">
        <v>45325</v>
      </c>
      <c r="C3169" s="4">
        <v>45762</v>
      </c>
      <c r="D3169" s="5" t="s">
        <v>34</v>
      </c>
      <c r="E3169" s="5" t="s">
        <v>5208</v>
      </c>
      <c r="F3169" s="5" t="s">
        <v>5209</v>
      </c>
      <c r="G3169" s="5" t="s">
        <v>37</v>
      </c>
      <c r="H3169" s="5" t="s">
        <v>62</v>
      </c>
      <c r="I3169" s="5" t="s">
        <v>45</v>
      </c>
      <c r="J3169" s="5" t="s">
        <v>96</v>
      </c>
      <c r="K3169" s="5" t="s">
        <v>5210</v>
      </c>
      <c r="L3169" s="5">
        <v>2230.5</v>
      </c>
      <c r="M3169" s="5">
        <v>1</v>
      </c>
      <c r="N3169" s="5">
        <v>1</v>
      </c>
      <c r="O3169" s="5">
        <v>0.1</v>
      </c>
      <c r="P3169" s="5">
        <v>0.1</v>
      </c>
      <c r="Q3169" s="5">
        <v>563.54</v>
      </c>
      <c r="R3169" s="5">
        <v>563.54</v>
      </c>
      <c r="S3169" s="5" t="s">
        <v>14</v>
      </c>
      <c r="T3169" s="5" t="s">
        <v>11782</v>
      </c>
      <c r="U3169" s="7">
        <v>0.25265187177762832</v>
      </c>
      <c r="V3169" s="5" t="str">
        <f>TEXT(superstore_excel!$B3169, "MMMM")</f>
        <v>February</v>
      </c>
      <c r="W3169" s="5">
        <f>YEAR(superstore_excel!$B3169)</f>
        <v>2024</v>
      </c>
      <c r="X3169" s="29"/>
    </row>
    <row r="3170" spans="1:24" x14ac:dyDescent="0.3">
      <c r="A3170" s="26" t="s">
        <v>5211</v>
      </c>
      <c r="B3170" s="2">
        <v>45572</v>
      </c>
      <c r="C3170" s="2">
        <v>45756</v>
      </c>
      <c r="D3170" s="3" t="s">
        <v>54</v>
      </c>
      <c r="E3170" s="3" t="s">
        <v>5212</v>
      </c>
      <c r="F3170" s="3" t="s">
        <v>5213</v>
      </c>
      <c r="G3170" s="3" t="s">
        <v>20</v>
      </c>
      <c r="H3170" s="3" t="s">
        <v>21</v>
      </c>
      <c r="I3170" s="3" t="s">
        <v>30</v>
      </c>
      <c r="J3170" s="3" t="s">
        <v>31</v>
      </c>
      <c r="K3170" s="3" t="s">
        <v>5214</v>
      </c>
      <c r="L3170" s="3">
        <v>4051.74</v>
      </c>
      <c r="M3170" s="3">
        <v>9</v>
      </c>
      <c r="N3170" s="3">
        <v>9</v>
      </c>
      <c r="O3170" s="3">
        <v>0.16</v>
      </c>
      <c r="P3170" s="3">
        <v>0.16</v>
      </c>
      <c r="Q3170" s="3">
        <v>451.62</v>
      </c>
      <c r="R3170" s="3">
        <v>451.62</v>
      </c>
      <c r="S3170" s="3" t="s">
        <v>14</v>
      </c>
      <c r="T3170" s="3" t="s">
        <v>11763</v>
      </c>
      <c r="U3170" s="6">
        <v>0.11146322320780702</v>
      </c>
      <c r="V3170" s="3" t="str">
        <f>TEXT(superstore_excel!$B3170, "MMMM")</f>
        <v>October</v>
      </c>
      <c r="W3170" s="3">
        <f>YEAR(superstore_excel!$B3170)</f>
        <v>2024</v>
      </c>
      <c r="X3170" s="27"/>
    </row>
    <row r="3171" spans="1:24" x14ac:dyDescent="0.3">
      <c r="A3171" s="28" t="s">
        <v>5215</v>
      </c>
      <c r="B3171" s="4">
        <v>45613</v>
      </c>
      <c r="C3171" s="4">
        <v>45758</v>
      </c>
      <c r="D3171" s="5" t="s">
        <v>34</v>
      </c>
      <c r="E3171" s="5" t="s">
        <v>5216</v>
      </c>
      <c r="F3171" s="5" t="s">
        <v>5217</v>
      </c>
      <c r="G3171" s="5" t="s">
        <v>44</v>
      </c>
      <c r="H3171" s="5" t="s">
        <v>38</v>
      </c>
      <c r="I3171" s="5" t="s">
        <v>30</v>
      </c>
      <c r="J3171" s="5" t="s">
        <v>126</v>
      </c>
      <c r="K3171" s="5" t="s">
        <v>5218</v>
      </c>
      <c r="L3171" s="5">
        <v>3640.02</v>
      </c>
      <c r="M3171" s="5">
        <v>4</v>
      </c>
      <c r="N3171" s="5">
        <v>4</v>
      </c>
      <c r="O3171" s="5">
        <v>0.26</v>
      </c>
      <c r="P3171" s="5">
        <v>0.26</v>
      </c>
      <c r="Q3171" s="5">
        <v>487.84</v>
      </c>
      <c r="R3171" s="5">
        <v>487.84</v>
      </c>
      <c r="S3171" s="5" t="s">
        <v>14</v>
      </c>
      <c r="T3171" s="5" t="s">
        <v>11769</v>
      </c>
      <c r="U3171" s="7">
        <v>0.13402124164152943</v>
      </c>
      <c r="V3171" s="5" t="str">
        <f>TEXT(superstore_excel!$B3171, "MMMM")</f>
        <v>November</v>
      </c>
      <c r="W3171" s="5">
        <f>YEAR(superstore_excel!$B3171)</f>
        <v>2024</v>
      </c>
      <c r="X3171" s="29"/>
    </row>
    <row r="3172" spans="1:24" x14ac:dyDescent="0.3">
      <c r="A3172" s="26" t="s">
        <v>5219</v>
      </c>
      <c r="B3172" s="2">
        <v>45742</v>
      </c>
      <c r="C3172" s="2">
        <v>45757</v>
      </c>
      <c r="D3172" s="3" t="s">
        <v>54</v>
      </c>
      <c r="E3172" s="3" t="s">
        <v>5220</v>
      </c>
      <c r="F3172" s="3" t="s">
        <v>5221</v>
      </c>
      <c r="G3172" s="3" t="s">
        <v>37</v>
      </c>
      <c r="H3172" s="3" t="s">
        <v>62</v>
      </c>
      <c r="I3172" s="3" t="s">
        <v>22</v>
      </c>
      <c r="J3172" s="3" t="s">
        <v>281</v>
      </c>
      <c r="K3172" s="3" t="s">
        <v>5222</v>
      </c>
      <c r="L3172" s="3">
        <v>785.41</v>
      </c>
      <c r="M3172" s="3">
        <v>9</v>
      </c>
      <c r="N3172" s="3">
        <v>9</v>
      </c>
      <c r="O3172" s="3">
        <v>0.19</v>
      </c>
      <c r="P3172" s="3">
        <v>0.19</v>
      </c>
      <c r="Q3172" s="3">
        <v>413.67</v>
      </c>
      <c r="R3172" s="3">
        <v>413.67</v>
      </c>
      <c r="S3172" s="3" t="s">
        <v>14</v>
      </c>
      <c r="T3172" s="3" t="s">
        <v>11772</v>
      </c>
      <c r="U3172" s="6">
        <v>0.52669306476871958</v>
      </c>
      <c r="V3172" s="3" t="str">
        <f>TEXT(superstore_excel!$B3172, "MMMM")</f>
        <v>March</v>
      </c>
      <c r="W3172" s="3">
        <f>YEAR(superstore_excel!$B3172)</f>
        <v>2025</v>
      </c>
      <c r="X3172" s="27"/>
    </row>
    <row r="3173" spans="1:24" x14ac:dyDescent="0.3">
      <c r="A3173" s="28" t="s">
        <v>5223</v>
      </c>
      <c r="B3173" s="4">
        <v>45044</v>
      </c>
      <c r="C3173" s="4">
        <v>45758</v>
      </c>
      <c r="D3173" s="5" t="s">
        <v>17</v>
      </c>
      <c r="E3173" s="5" t="s">
        <v>5224</v>
      </c>
      <c r="F3173" s="5" t="s">
        <v>5225</v>
      </c>
      <c r="G3173" s="5" t="s">
        <v>44</v>
      </c>
      <c r="H3173" s="5" t="s">
        <v>62</v>
      </c>
      <c r="I3173" s="5" t="s">
        <v>45</v>
      </c>
      <c r="J3173" s="5" t="s">
        <v>96</v>
      </c>
      <c r="K3173" s="5" t="s">
        <v>5226</v>
      </c>
      <c r="L3173" s="5">
        <v>4957.3599999999997</v>
      </c>
      <c r="M3173" s="5">
        <v>1</v>
      </c>
      <c r="N3173" s="5">
        <v>1</v>
      </c>
      <c r="O3173" s="5">
        <v>0.17</v>
      </c>
      <c r="P3173" s="5">
        <v>0.17</v>
      </c>
      <c r="Q3173" s="5">
        <v>504.9</v>
      </c>
      <c r="R3173" s="5">
        <v>504.9</v>
      </c>
      <c r="S3173" s="5" t="s">
        <v>14</v>
      </c>
      <c r="T3173" s="5" t="s">
        <v>11787</v>
      </c>
      <c r="U3173" s="7">
        <v>0.10184856455855536</v>
      </c>
      <c r="V3173" s="5" t="str">
        <f>TEXT(superstore_excel!$B3173, "MMMM")</f>
        <v>April</v>
      </c>
      <c r="W3173" s="5">
        <f>YEAR(superstore_excel!$B3173)</f>
        <v>2023</v>
      </c>
      <c r="X3173" s="29"/>
    </row>
    <row r="3174" spans="1:24" x14ac:dyDescent="0.3">
      <c r="A3174" s="26" t="s">
        <v>5227</v>
      </c>
      <c r="B3174" s="2">
        <v>45268</v>
      </c>
      <c r="C3174" s="2">
        <v>45782</v>
      </c>
      <c r="D3174" s="3" t="s">
        <v>54</v>
      </c>
      <c r="E3174" s="3" t="s">
        <v>2643</v>
      </c>
      <c r="F3174" s="3" t="s">
        <v>5228</v>
      </c>
      <c r="G3174" s="3" t="s">
        <v>20</v>
      </c>
      <c r="H3174" s="3" t="s">
        <v>62</v>
      </c>
      <c r="I3174" s="3" t="s">
        <v>22</v>
      </c>
      <c r="J3174" s="3" t="s">
        <v>131</v>
      </c>
      <c r="K3174" s="3" t="s">
        <v>5229</v>
      </c>
      <c r="L3174" s="3">
        <v>1636.31</v>
      </c>
      <c r="M3174" s="3">
        <v>6</v>
      </c>
      <c r="N3174" s="3">
        <v>6</v>
      </c>
      <c r="O3174" s="3">
        <v>0.28000000000000003</v>
      </c>
      <c r="P3174" s="3">
        <v>0.28000000000000003</v>
      </c>
      <c r="Q3174" s="3">
        <v>445.68</v>
      </c>
      <c r="R3174" s="3">
        <v>445.68</v>
      </c>
      <c r="S3174" s="3" t="s">
        <v>14</v>
      </c>
      <c r="T3174" s="3" t="s">
        <v>11776</v>
      </c>
      <c r="U3174" s="6">
        <v>0.27236892764818404</v>
      </c>
      <c r="V3174" s="3" t="str">
        <f>TEXT(superstore_excel!$B3174, "MMMM")</f>
        <v>December</v>
      </c>
      <c r="W3174" s="3">
        <f>YEAR(superstore_excel!$B3174)</f>
        <v>2023</v>
      </c>
      <c r="X3174" s="27"/>
    </row>
    <row r="3175" spans="1:24" x14ac:dyDescent="0.3">
      <c r="A3175" s="28" t="s">
        <v>5230</v>
      </c>
      <c r="B3175" s="4">
        <v>45229</v>
      </c>
      <c r="C3175" s="4">
        <v>45766</v>
      </c>
      <c r="D3175" s="5" t="s">
        <v>17</v>
      </c>
      <c r="E3175" s="5" t="s">
        <v>2772</v>
      </c>
      <c r="F3175" s="5" t="s">
        <v>5231</v>
      </c>
      <c r="G3175" s="5" t="s">
        <v>44</v>
      </c>
      <c r="H3175" s="5" t="s">
        <v>21</v>
      </c>
      <c r="I3175" s="5" t="s">
        <v>22</v>
      </c>
      <c r="J3175" s="5" t="s">
        <v>23</v>
      </c>
      <c r="K3175" s="5" t="s">
        <v>5232</v>
      </c>
      <c r="L3175" s="5">
        <v>1938.56</v>
      </c>
      <c r="M3175" s="5">
        <v>2</v>
      </c>
      <c r="N3175" s="5">
        <v>2</v>
      </c>
      <c r="O3175" s="5">
        <v>0.47</v>
      </c>
      <c r="P3175" s="5">
        <v>0.47</v>
      </c>
      <c r="Q3175" s="5">
        <v>767.46</v>
      </c>
      <c r="R3175" s="5">
        <v>767.46</v>
      </c>
      <c r="S3175" s="5" t="s">
        <v>14</v>
      </c>
      <c r="T3175" s="5" t="s">
        <v>11783</v>
      </c>
      <c r="U3175" s="7">
        <v>0.39589179597226809</v>
      </c>
      <c r="V3175" s="5" t="str">
        <f>TEXT(superstore_excel!$B3175, "MMMM")</f>
        <v>October</v>
      </c>
      <c r="W3175" s="5">
        <f>YEAR(superstore_excel!$B3175)</f>
        <v>2023</v>
      </c>
      <c r="X3175" s="29"/>
    </row>
    <row r="3176" spans="1:24" x14ac:dyDescent="0.3">
      <c r="A3176" s="26" t="s">
        <v>5233</v>
      </c>
      <c r="B3176" s="2">
        <v>45298</v>
      </c>
      <c r="C3176" s="2">
        <v>45779</v>
      </c>
      <c r="D3176" s="3" t="s">
        <v>26</v>
      </c>
      <c r="E3176" s="3" t="s">
        <v>1662</v>
      </c>
      <c r="F3176" s="3" t="s">
        <v>5234</v>
      </c>
      <c r="G3176" s="3" t="s">
        <v>44</v>
      </c>
      <c r="H3176" s="3" t="s">
        <v>38</v>
      </c>
      <c r="I3176" s="3" t="s">
        <v>30</v>
      </c>
      <c r="J3176" s="3" t="s">
        <v>101</v>
      </c>
      <c r="K3176" s="3" t="s">
        <v>5235</v>
      </c>
      <c r="L3176" s="3">
        <v>3366.83</v>
      </c>
      <c r="M3176" s="3">
        <v>3</v>
      </c>
      <c r="N3176" s="3">
        <v>3</v>
      </c>
      <c r="O3176" s="3">
        <v>0.4</v>
      </c>
      <c r="P3176" s="3">
        <v>0.4</v>
      </c>
      <c r="Q3176" s="3">
        <v>-0.43</v>
      </c>
      <c r="R3176" s="3">
        <v>-0.43</v>
      </c>
      <c r="S3176" s="3" t="s">
        <v>84</v>
      </c>
      <c r="T3176" s="3" t="s">
        <v>11784</v>
      </c>
      <c r="U3176" s="6">
        <v>-1.2771657612650476E-4</v>
      </c>
      <c r="V3176" s="3" t="str">
        <f>TEXT(superstore_excel!$B3176, "MMMM")</f>
        <v>January</v>
      </c>
      <c r="W3176" s="3">
        <f>YEAR(superstore_excel!$B3176)</f>
        <v>2024</v>
      </c>
      <c r="X3176" s="27"/>
    </row>
    <row r="3177" spans="1:24" x14ac:dyDescent="0.3">
      <c r="A3177" s="28" t="s">
        <v>5236</v>
      </c>
      <c r="B3177" s="4">
        <v>45237</v>
      </c>
      <c r="C3177" s="4">
        <v>45760</v>
      </c>
      <c r="D3177" s="5" t="s">
        <v>26</v>
      </c>
      <c r="E3177" s="5" t="s">
        <v>5237</v>
      </c>
      <c r="F3177" s="5" t="s">
        <v>5238</v>
      </c>
      <c r="G3177" s="5" t="s">
        <v>44</v>
      </c>
      <c r="H3177" s="5" t="s">
        <v>29</v>
      </c>
      <c r="I3177" s="5" t="s">
        <v>45</v>
      </c>
      <c r="J3177" s="5" t="s">
        <v>160</v>
      </c>
      <c r="K3177" s="5" t="s">
        <v>5239</v>
      </c>
      <c r="L3177" s="5">
        <v>3418.07</v>
      </c>
      <c r="M3177" s="5">
        <v>4</v>
      </c>
      <c r="N3177" s="5">
        <v>4</v>
      </c>
      <c r="O3177" s="5">
        <v>0.41</v>
      </c>
      <c r="P3177" s="5">
        <v>0.41</v>
      </c>
      <c r="Q3177" s="5">
        <v>155.44</v>
      </c>
      <c r="R3177" s="5">
        <v>155.44</v>
      </c>
      <c r="S3177" s="5" t="s">
        <v>14</v>
      </c>
      <c r="T3177" s="5" t="s">
        <v>11766</v>
      </c>
      <c r="U3177" s="7">
        <v>4.5475955729402849E-2</v>
      </c>
      <c r="V3177" s="5" t="str">
        <f>TEXT(superstore_excel!$B3177, "MMMM")</f>
        <v>November</v>
      </c>
      <c r="W3177" s="5">
        <f>YEAR(superstore_excel!$B3177)</f>
        <v>2023</v>
      </c>
      <c r="X3177" s="29"/>
    </row>
    <row r="3178" spans="1:24" x14ac:dyDescent="0.3">
      <c r="A3178" s="26" t="s">
        <v>5240</v>
      </c>
      <c r="B3178" s="2">
        <v>45543</v>
      </c>
      <c r="C3178" s="2">
        <v>45763</v>
      </c>
      <c r="D3178" s="3" t="s">
        <v>34</v>
      </c>
      <c r="E3178" s="3" t="s">
        <v>5241</v>
      </c>
      <c r="F3178" s="3" t="s">
        <v>5242</v>
      </c>
      <c r="G3178" s="3" t="s">
        <v>20</v>
      </c>
      <c r="H3178" s="3" t="s">
        <v>62</v>
      </c>
      <c r="I3178" s="3" t="s">
        <v>45</v>
      </c>
      <c r="J3178" s="3" t="s">
        <v>51</v>
      </c>
      <c r="K3178" s="3" t="s">
        <v>5243</v>
      </c>
      <c r="L3178" s="3">
        <v>361.41</v>
      </c>
      <c r="M3178" s="3">
        <v>9</v>
      </c>
      <c r="N3178" s="3">
        <v>9</v>
      </c>
      <c r="O3178" s="3">
        <v>0.21</v>
      </c>
      <c r="P3178" s="3">
        <v>0.21</v>
      </c>
      <c r="Q3178" s="3">
        <v>846.41</v>
      </c>
      <c r="R3178" s="3">
        <v>846.41</v>
      </c>
      <c r="S3178" s="3" t="s">
        <v>14</v>
      </c>
      <c r="T3178" s="3" t="s">
        <v>11774</v>
      </c>
      <c r="U3178" s="6">
        <v>2.3419661879859435</v>
      </c>
      <c r="V3178" s="3" t="str">
        <f>TEXT(superstore_excel!$B3178, "MMMM")</f>
        <v>September</v>
      </c>
      <c r="W3178" s="3">
        <f>YEAR(superstore_excel!$B3178)</f>
        <v>2024</v>
      </c>
      <c r="X3178" s="27"/>
    </row>
    <row r="3179" spans="1:24" x14ac:dyDescent="0.3">
      <c r="A3179" s="28" t="s">
        <v>5244</v>
      </c>
      <c r="B3179" s="4">
        <v>45172</v>
      </c>
      <c r="C3179" s="4">
        <v>45773</v>
      </c>
      <c r="D3179" s="5" t="s">
        <v>17</v>
      </c>
      <c r="E3179" s="5" t="s">
        <v>5245</v>
      </c>
      <c r="F3179" s="5" t="s">
        <v>5246</v>
      </c>
      <c r="G3179" s="5" t="s">
        <v>20</v>
      </c>
      <c r="H3179" s="5" t="s">
        <v>62</v>
      </c>
      <c r="I3179" s="5" t="s">
        <v>22</v>
      </c>
      <c r="J3179" s="5" t="s">
        <v>23</v>
      </c>
      <c r="K3179" s="5" t="s">
        <v>5247</v>
      </c>
      <c r="L3179" s="5">
        <v>1111.04</v>
      </c>
      <c r="M3179" s="5">
        <v>8</v>
      </c>
      <c r="N3179" s="5">
        <v>8</v>
      </c>
      <c r="O3179" s="5">
        <v>0.44</v>
      </c>
      <c r="P3179" s="5">
        <v>0.44</v>
      </c>
      <c r="Q3179" s="5">
        <v>108.27</v>
      </c>
      <c r="R3179" s="5">
        <v>108.27</v>
      </c>
      <c r="S3179" s="5" t="s">
        <v>14</v>
      </c>
      <c r="T3179" s="5" t="s">
        <v>11768</v>
      </c>
      <c r="U3179" s="7">
        <v>9.744923675115208E-2</v>
      </c>
      <c r="V3179" s="5" t="str">
        <f>TEXT(superstore_excel!$B3179, "MMMM")</f>
        <v>September</v>
      </c>
      <c r="W3179" s="5">
        <f>YEAR(superstore_excel!$B3179)</f>
        <v>2023</v>
      </c>
      <c r="X3179" s="29"/>
    </row>
    <row r="3180" spans="1:24" x14ac:dyDescent="0.3">
      <c r="A3180" s="26" t="s">
        <v>5248</v>
      </c>
      <c r="B3180" s="2">
        <v>45564</v>
      </c>
      <c r="C3180" s="2">
        <v>45782</v>
      </c>
      <c r="D3180" s="3" t="s">
        <v>34</v>
      </c>
      <c r="E3180" s="3" t="s">
        <v>2983</v>
      </c>
      <c r="F3180" s="3" t="s">
        <v>5249</v>
      </c>
      <c r="G3180" s="3" t="s">
        <v>44</v>
      </c>
      <c r="H3180" s="3" t="s">
        <v>38</v>
      </c>
      <c r="I3180" s="3" t="s">
        <v>30</v>
      </c>
      <c r="J3180" s="3" t="s">
        <v>39</v>
      </c>
      <c r="K3180" s="3" t="s">
        <v>5250</v>
      </c>
      <c r="L3180" s="3">
        <v>1676.8</v>
      </c>
      <c r="M3180" s="3">
        <v>9</v>
      </c>
      <c r="N3180" s="3">
        <v>9</v>
      </c>
      <c r="O3180" s="3">
        <v>0.21</v>
      </c>
      <c r="P3180" s="3">
        <v>0.21</v>
      </c>
      <c r="Q3180" s="3">
        <v>753.36</v>
      </c>
      <c r="R3180" s="3">
        <v>753.36</v>
      </c>
      <c r="S3180" s="3" t="s">
        <v>14</v>
      </c>
      <c r="T3180" s="3" t="s">
        <v>11774</v>
      </c>
      <c r="U3180" s="6">
        <v>0.44928435114503817</v>
      </c>
      <c r="V3180" s="3" t="str">
        <f>TEXT(superstore_excel!$B3180, "MMMM")</f>
        <v>September</v>
      </c>
      <c r="W3180" s="3">
        <f>YEAR(superstore_excel!$B3180)</f>
        <v>2024</v>
      </c>
      <c r="X3180" s="27"/>
    </row>
    <row r="3181" spans="1:24" x14ac:dyDescent="0.3">
      <c r="A3181" s="28" t="s">
        <v>5251</v>
      </c>
      <c r="B3181" s="4">
        <v>45403</v>
      </c>
      <c r="C3181" s="4">
        <v>45770</v>
      </c>
      <c r="D3181" s="5" t="s">
        <v>54</v>
      </c>
      <c r="E3181" s="5" t="s">
        <v>120</v>
      </c>
      <c r="F3181" s="5" t="s">
        <v>5252</v>
      </c>
      <c r="G3181" s="5" t="s">
        <v>20</v>
      </c>
      <c r="H3181" s="5" t="s">
        <v>21</v>
      </c>
      <c r="I3181" s="5" t="s">
        <v>30</v>
      </c>
      <c r="J3181" s="5" t="s">
        <v>126</v>
      </c>
      <c r="K3181" s="5" t="s">
        <v>5253</v>
      </c>
      <c r="L3181" s="5">
        <v>1227.3</v>
      </c>
      <c r="M3181" s="5">
        <v>10</v>
      </c>
      <c r="N3181" s="5">
        <v>10</v>
      </c>
      <c r="O3181" s="5">
        <v>0.45</v>
      </c>
      <c r="P3181" s="5">
        <v>0.45</v>
      </c>
      <c r="Q3181" s="5">
        <v>-10.58</v>
      </c>
      <c r="R3181" s="5">
        <v>-10.58</v>
      </c>
      <c r="S3181" s="5" t="s">
        <v>84</v>
      </c>
      <c r="T3181" s="5" t="s">
        <v>11765</v>
      </c>
      <c r="U3181" s="7">
        <v>-8.620549172981341E-3</v>
      </c>
      <c r="V3181" s="5" t="str">
        <f>TEXT(superstore_excel!$B3181, "MMMM")</f>
        <v>April</v>
      </c>
      <c r="W3181" s="5">
        <f>YEAR(superstore_excel!$B3181)</f>
        <v>2024</v>
      </c>
      <c r="X3181" s="29"/>
    </row>
    <row r="3182" spans="1:24" x14ac:dyDescent="0.3">
      <c r="A3182" s="26" t="s">
        <v>5254</v>
      </c>
      <c r="B3182" s="2">
        <v>45271</v>
      </c>
      <c r="C3182" s="2">
        <v>45766</v>
      </c>
      <c r="D3182" s="3" t="s">
        <v>17</v>
      </c>
      <c r="E3182" s="3" t="s">
        <v>5255</v>
      </c>
      <c r="F3182" s="3" t="s">
        <v>5256</v>
      </c>
      <c r="G3182" s="3" t="s">
        <v>44</v>
      </c>
      <c r="H3182" s="3" t="s">
        <v>62</v>
      </c>
      <c r="I3182" s="3" t="s">
        <v>22</v>
      </c>
      <c r="J3182" s="3" t="s">
        <v>23</v>
      </c>
      <c r="K3182" s="3" t="s">
        <v>5257</v>
      </c>
      <c r="L3182" s="3">
        <v>2981.8</v>
      </c>
      <c r="M3182" s="3">
        <v>3</v>
      </c>
      <c r="N3182" s="3">
        <v>3</v>
      </c>
      <c r="O3182" s="3">
        <v>0.14000000000000001</v>
      </c>
      <c r="P3182" s="3">
        <v>0.14000000000000001</v>
      </c>
      <c r="Q3182" s="3">
        <v>-42.87</v>
      </c>
      <c r="R3182" s="3">
        <v>-42.87</v>
      </c>
      <c r="S3182" s="3" t="s">
        <v>84</v>
      </c>
      <c r="T3182" s="3" t="s">
        <v>11776</v>
      </c>
      <c r="U3182" s="6">
        <v>-1.4377221812328122E-2</v>
      </c>
      <c r="V3182" s="3" t="str">
        <f>TEXT(superstore_excel!$B3182, "MMMM")</f>
        <v>December</v>
      </c>
      <c r="W3182" s="3">
        <f>YEAR(superstore_excel!$B3182)</f>
        <v>2023</v>
      </c>
      <c r="X3182" s="27"/>
    </row>
    <row r="3183" spans="1:24" x14ac:dyDescent="0.3">
      <c r="A3183" s="28" t="s">
        <v>5258</v>
      </c>
      <c r="B3183" s="4">
        <v>45290</v>
      </c>
      <c r="C3183" s="4">
        <v>45772</v>
      </c>
      <c r="D3183" s="5" t="s">
        <v>34</v>
      </c>
      <c r="E3183" s="5" t="s">
        <v>5259</v>
      </c>
      <c r="F3183" s="5" t="s">
        <v>5260</v>
      </c>
      <c r="G3183" s="5" t="s">
        <v>37</v>
      </c>
      <c r="H3183" s="5" t="s">
        <v>21</v>
      </c>
      <c r="I3183" s="5" t="s">
        <v>30</v>
      </c>
      <c r="J3183" s="5" t="s">
        <v>31</v>
      </c>
      <c r="K3183" s="5" t="s">
        <v>5261</v>
      </c>
      <c r="L3183" s="5">
        <v>563.89</v>
      </c>
      <c r="M3183" s="5">
        <v>9</v>
      </c>
      <c r="N3183" s="5">
        <v>9</v>
      </c>
      <c r="O3183" s="5">
        <v>0.19</v>
      </c>
      <c r="P3183" s="5">
        <v>0.19</v>
      </c>
      <c r="Q3183" s="5">
        <v>760.58</v>
      </c>
      <c r="R3183" s="5">
        <v>760.58</v>
      </c>
      <c r="S3183" s="5" t="s">
        <v>14</v>
      </c>
      <c r="T3183" s="5" t="s">
        <v>11776</v>
      </c>
      <c r="U3183" s="7">
        <v>1.3488091649080496</v>
      </c>
      <c r="V3183" s="5" t="str">
        <f>TEXT(superstore_excel!$B3183, "MMMM")</f>
        <v>December</v>
      </c>
      <c r="W3183" s="5">
        <f>YEAR(superstore_excel!$B3183)</f>
        <v>2023</v>
      </c>
      <c r="X3183" s="29"/>
    </row>
    <row r="3184" spans="1:24" x14ac:dyDescent="0.3">
      <c r="A3184" s="26" t="s">
        <v>5262</v>
      </c>
      <c r="B3184" s="2">
        <v>45269</v>
      </c>
      <c r="C3184" s="2">
        <v>45768</v>
      </c>
      <c r="D3184" s="3" t="s">
        <v>54</v>
      </c>
      <c r="E3184" s="3" t="s">
        <v>5263</v>
      </c>
      <c r="F3184" s="3" t="s">
        <v>5264</v>
      </c>
      <c r="G3184" s="3" t="s">
        <v>37</v>
      </c>
      <c r="H3184" s="3" t="s">
        <v>29</v>
      </c>
      <c r="I3184" s="3" t="s">
        <v>22</v>
      </c>
      <c r="J3184" s="3" t="s">
        <v>281</v>
      </c>
      <c r="K3184" s="3" t="s">
        <v>5265</v>
      </c>
      <c r="L3184" s="3">
        <v>3816.09</v>
      </c>
      <c r="M3184" s="3">
        <v>5</v>
      </c>
      <c r="N3184" s="3">
        <v>5</v>
      </c>
      <c r="O3184" s="3">
        <v>0.13</v>
      </c>
      <c r="P3184" s="3">
        <v>0.13</v>
      </c>
      <c r="Q3184" s="3">
        <v>573.29</v>
      </c>
      <c r="R3184" s="3">
        <v>573.29</v>
      </c>
      <c r="S3184" s="3" t="s">
        <v>14</v>
      </c>
      <c r="T3184" s="3" t="s">
        <v>11776</v>
      </c>
      <c r="U3184" s="6">
        <v>0.15022968535857381</v>
      </c>
      <c r="V3184" s="3" t="str">
        <f>TEXT(superstore_excel!$B3184, "MMMM")</f>
        <v>December</v>
      </c>
      <c r="W3184" s="3">
        <f>YEAR(superstore_excel!$B3184)</f>
        <v>2023</v>
      </c>
      <c r="X3184" s="27"/>
    </row>
    <row r="3185" spans="1:24" x14ac:dyDescent="0.3">
      <c r="A3185" s="28" t="s">
        <v>5266</v>
      </c>
      <c r="B3185" s="4">
        <v>45242</v>
      </c>
      <c r="C3185" s="4">
        <v>45758</v>
      </c>
      <c r="D3185" s="5" t="s">
        <v>34</v>
      </c>
      <c r="E3185" s="5" t="s">
        <v>5267</v>
      </c>
      <c r="F3185" s="5" t="s">
        <v>5268</v>
      </c>
      <c r="G3185" s="5" t="s">
        <v>20</v>
      </c>
      <c r="H3185" s="5" t="s">
        <v>38</v>
      </c>
      <c r="I3185" s="5" t="s">
        <v>45</v>
      </c>
      <c r="J3185" s="5" t="s">
        <v>57</v>
      </c>
      <c r="K3185" s="5" t="s">
        <v>5269</v>
      </c>
      <c r="L3185" s="5">
        <v>2789.1</v>
      </c>
      <c r="M3185" s="5">
        <v>6</v>
      </c>
      <c r="N3185" s="5">
        <v>6</v>
      </c>
      <c r="O3185" s="5">
        <v>0.25</v>
      </c>
      <c r="P3185" s="5">
        <v>0.25</v>
      </c>
      <c r="Q3185" s="5">
        <v>852.19</v>
      </c>
      <c r="R3185" s="5">
        <v>852.19</v>
      </c>
      <c r="S3185" s="5" t="s">
        <v>14</v>
      </c>
      <c r="T3185" s="5" t="s">
        <v>11766</v>
      </c>
      <c r="U3185" s="7">
        <v>0.30554300670467177</v>
      </c>
      <c r="V3185" s="5" t="str">
        <f>TEXT(superstore_excel!$B3185, "MMMM")</f>
        <v>November</v>
      </c>
      <c r="W3185" s="5">
        <f>YEAR(superstore_excel!$B3185)</f>
        <v>2023</v>
      </c>
      <c r="X3185" s="29"/>
    </row>
    <row r="3186" spans="1:24" x14ac:dyDescent="0.3">
      <c r="A3186" s="26" t="s">
        <v>5270</v>
      </c>
      <c r="B3186" s="2">
        <v>45049</v>
      </c>
      <c r="C3186" s="2">
        <v>45782</v>
      </c>
      <c r="D3186" s="3" t="s">
        <v>17</v>
      </c>
      <c r="E3186" s="3" t="s">
        <v>5271</v>
      </c>
      <c r="F3186" s="3" t="s">
        <v>5272</v>
      </c>
      <c r="G3186" s="3" t="s">
        <v>44</v>
      </c>
      <c r="H3186" s="3" t="s">
        <v>21</v>
      </c>
      <c r="I3186" s="3" t="s">
        <v>30</v>
      </c>
      <c r="J3186" s="3" t="s">
        <v>31</v>
      </c>
      <c r="K3186" s="3" t="s">
        <v>5273</v>
      </c>
      <c r="L3186" s="3">
        <v>4040.75</v>
      </c>
      <c r="M3186" s="3">
        <v>1</v>
      </c>
      <c r="N3186" s="3">
        <v>1</v>
      </c>
      <c r="O3186" s="3">
        <v>0.28999999999999998</v>
      </c>
      <c r="P3186" s="3">
        <v>0.28999999999999998</v>
      </c>
      <c r="Q3186" s="3">
        <v>246.13</v>
      </c>
      <c r="R3186" s="3">
        <v>246.13</v>
      </c>
      <c r="S3186" s="3" t="s">
        <v>14</v>
      </c>
      <c r="T3186" s="3" t="s">
        <v>11780</v>
      </c>
      <c r="U3186" s="6">
        <v>6.0911959413475221E-2</v>
      </c>
      <c r="V3186" s="3" t="str">
        <f>TEXT(superstore_excel!$B3186, "MMMM")</f>
        <v>May</v>
      </c>
      <c r="W3186" s="3">
        <f>YEAR(superstore_excel!$B3186)</f>
        <v>2023</v>
      </c>
      <c r="X3186" s="27"/>
    </row>
    <row r="3187" spans="1:24" x14ac:dyDescent="0.3">
      <c r="A3187" s="28" t="s">
        <v>5274</v>
      </c>
      <c r="B3187" s="4">
        <v>45304</v>
      </c>
      <c r="C3187" s="4">
        <v>45764</v>
      </c>
      <c r="D3187" s="5" t="s">
        <v>17</v>
      </c>
      <c r="E3187" s="5" t="s">
        <v>5275</v>
      </c>
      <c r="F3187" s="5" t="s">
        <v>5276</v>
      </c>
      <c r="G3187" s="5" t="s">
        <v>44</v>
      </c>
      <c r="H3187" s="5" t="s">
        <v>21</v>
      </c>
      <c r="I3187" s="5" t="s">
        <v>22</v>
      </c>
      <c r="J3187" s="5" t="s">
        <v>23</v>
      </c>
      <c r="K3187" s="5" t="s">
        <v>5277</v>
      </c>
      <c r="L3187" s="5">
        <v>3439.79</v>
      </c>
      <c r="M3187" s="5">
        <v>8</v>
      </c>
      <c r="N3187" s="5">
        <v>8</v>
      </c>
      <c r="O3187" s="5">
        <v>0.11</v>
      </c>
      <c r="P3187" s="5">
        <v>0.11</v>
      </c>
      <c r="Q3187" s="5">
        <v>220.42</v>
      </c>
      <c r="R3187" s="5">
        <v>220.42</v>
      </c>
      <c r="S3187" s="5" t="s">
        <v>14</v>
      </c>
      <c r="T3187" s="5" t="s">
        <v>11784</v>
      </c>
      <c r="U3187" s="7">
        <v>6.407949322487709E-2</v>
      </c>
      <c r="V3187" s="5" t="str">
        <f>TEXT(superstore_excel!$B3187, "MMMM")</f>
        <v>January</v>
      </c>
      <c r="W3187" s="5">
        <f>YEAR(superstore_excel!$B3187)</f>
        <v>2024</v>
      </c>
      <c r="X3187" s="29"/>
    </row>
    <row r="3188" spans="1:24" x14ac:dyDescent="0.3">
      <c r="A3188" s="26" t="s">
        <v>5278</v>
      </c>
      <c r="B3188" s="2">
        <v>45648</v>
      </c>
      <c r="C3188" s="2">
        <v>45770</v>
      </c>
      <c r="D3188" s="3" t="s">
        <v>54</v>
      </c>
      <c r="E3188" s="3" t="s">
        <v>5119</v>
      </c>
      <c r="F3188" s="3" t="s">
        <v>5279</v>
      </c>
      <c r="G3188" s="3" t="s">
        <v>20</v>
      </c>
      <c r="H3188" s="3" t="s">
        <v>38</v>
      </c>
      <c r="I3188" s="3" t="s">
        <v>22</v>
      </c>
      <c r="J3188" s="3" t="s">
        <v>173</v>
      </c>
      <c r="K3188" s="3" t="s">
        <v>5280</v>
      </c>
      <c r="L3188" s="3">
        <v>3678.13</v>
      </c>
      <c r="M3188" s="3">
        <v>5</v>
      </c>
      <c r="N3188" s="3">
        <v>5</v>
      </c>
      <c r="O3188" s="3">
        <v>0.05</v>
      </c>
      <c r="P3188" s="3">
        <v>0.05</v>
      </c>
      <c r="Q3188" s="3">
        <v>895.38</v>
      </c>
      <c r="R3188" s="3">
        <v>895.38</v>
      </c>
      <c r="S3188" s="3" t="s">
        <v>14</v>
      </c>
      <c r="T3188" s="3" t="s">
        <v>11771</v>
      </c>
      <c r="U3188" s="6">
        <v>0.2434334838627237</v>
      </c>
      <c r="V3188" s="3" t="str">
        <f>TEXT(superstore_excel!$B3188, "MMMM")</f>
        <v>December</v>
      </c>
      <c r="W3188" s="3">
        <f>YEAR(superstore_excel!$B3188)</f>
        <v>2024</v>
      </c>
      <c r="X3188" s="27"/>
    </row>
    <row r="3189" spans="1:24" x14ac:dyDescent="0.3">
      <c r="A3189" s="28" t="s">
        <v>5281</v>
      </c>
      <c r="B3189" s="4">
        <v>45407</v>
      </c>
      <c r="C3189" s="4">
        <v>45775</v>
      </c>
      <c r="D3189" s="5" t="s">
        <v>26</v>
      </c>
      <c r="E3189" s="5" t="s">
        <v>5282</v>
      </c>
      <c r="F3189" s="5" t="s">
        <v>5283</v>
      </c>
      <c r="G3189" s="5" t="s">
        <v>20</v>
      </c>
      <c r="H3189" s="5" t="s">
        <v>62</v>
      </c>
      <c r="I3189" s="5" t="s">
        <v>30</v>
      </c>
      <c r="J3189" s="5" t="s">
        <v>126</v>
      </c>
      <c r="K3189" s="5" t="s">
        <v>5284</v>
      </c>
      <c r="L3189" s="5">
        <v>1710.12</v>
      </c>
      <c r="M3189" s="5">
        <v>4</v>
      </c>
      <c r="N3189" s="5">
        <v>4</v>
      </c>
      <c r="O3189" s="5">
        <v>0.47</v>
      </c>
      <c r="P3189" s="5">
        <v>0.47</v>
      </c>
      <c r="Q3189" s="5">
        <v>387.16</v>
      </c>
      <c r="R3189" s="5">
        <v>387.16</v>
      </c>
      <c r="S3189" s="5" t="s">
        <v>14</v>
      </c>
      <c r="T3189" s="5" t="s">
        <v>11765</v>
      </c>
      <c r="U3189" s="7">
        <v>0.22639346946413119</v>
      </c>
      <c r="V3189" s="5" t="str">
        <f>TEXT(superstore_excel!$B3189, "MMMM")</f>
        <v>April</v>
      </c>
      <c r="W3189" s="5">
        <f>YEAR(superstore_excel!$B3189)</f>
        <v>2024</v>
      </c>
      <c r="X3189" s="29"/>
    </row>
    <row r="3190" spans="1:24" x14ac:dyDescent="0.3">
      <c r="A3190" s="26" t="s">
        <v>5285</v>
      </c>
      <c r="B3190" s="2">
        <v>45214</v>
      </c>
      <c r="C3190" s="2">
        <v>45775</v>
      </c>
      <c r="D3190" s="3" t="s">
        <v>34</v>
      </c>
      <c r="E3190" s="3" t="s">
        <v>5286</v>
      </c>
      <c r="F3190" s="3" t="s">
        <v>5287</v>
      </c>
      <c r="G3190" s="3" t="s">
        <v>20</v>
      </c>
      <c r="H3190" s="3" t="s">
        <v>21</v>
      </c>
      <c r="I3190" s="3" t="s">
        <v>45</v>
      </c>
      <c r="J3190" s="3" t="s">
        <v>57</v>
      </c>
      <c r="K3190" s="3" t="s">
        <v>5288</v>
      </c>
      <c r="L3190" s="3">
        <v>4547.67</v>
      </c>
      <c r="M3190" s="3">
        <v>3</v>
      </c>
      <c r="N3190" s="3">
        <v>3</v>
      </c>
      <c r="O3190" s="3">
        <v>0.16</v>
      </c>
      <c r="P3190" s="3">
        <v>0.16</v>
      </c>
      <c r="Q3190" s="3">
        <v>74.510000000000005</v>
      </c>
      <c r="R3190" s="3">
        <v>74.510000000000005</v>
      </c>
      <c r="S3190" s="3" t="s">
        <v>14</v>
      </c>
      <c r="T3190" s="3" t="s">
        <v>11783</v>
      </c>
      <c r="U3190" s="6">
        <v>1.6384214333933642E-2</v>
      </c>
      <c r="V3190" s="3" t="str">
        <f>TEXT(superstore_excel!$B3190, "MMMM")</f>
        <v>October</v>
      </c>
      <c r="W3190" s="3">
        <f>YEAR(superstore_excel!$B3190)</f>
        <v>2023</v>
      </c>
      <c r="X3190" s="27"/>
    </row>
    <row r="3191" spans="1:24" x14ac:dyDescent="0.3">
      <c r="A3191" s="28" t="s">
        <v>5289</v>
      </c>
      <c r="B3191" s="4">
        <v>45540</v>
      </c>
      <c r="C3191" s="4">
        <v>45769</v>
      </c>
      <c r="D3191" s="5" t="s">
        <v>26</v>
      </c>
      <c r="E3191" s="5" t="s">
        <v>2651</v>
      </c>
      <c r="F3191" s="5" t="s">
        <v>5290</v>
      </c>
      <c r="G3191" s="5" t="s">
        <v>37</v>
      </c>
      <c r="H3191" s="5" t="s">
        <v>38</v>
      </c>
      <c r="I3191" s="5" t="s">
        <v>45</v>
      </c>
      <c r="J3191" s="5" t="s">
        <v>96</v>
      </c>
      <c r="K3191" s="5" t="s">
        <v>5291</v>
      </c>
      <c r="L3191" s="5">
        <v>2720.55</v>
      </c>
      <c r="M3191" s="5">
        <v>8</v>
      </c>
      <c r="N3191" s="5">
        <v>8</v>
      </c>
      <c r="O3191" s="5">
        <v>0.42</v>
      </c>
      <c r="P3191" s="5">
        <v>0.42</v>
      </c>
      <c r="Q3191" s="5">
        <v>20.38</v>
      </c>
      <c r="R3191" s="5">
        <v>20.38</v>
      </c>
      <c r="S3191" s="5" t="s">
        <v>14</v>
      </c>
      <c r="T3191" s="5" t="s">
        <v>11774</v>
      </c>
      <c r="U3191" s="7">
        <v>7.4911323078054063E-3</v>
      </c>
      <c r="V3191" s="5" t="str">
        <f>TEXT(superstore_excel!$B3191, "MMMM")</f>
        <v>September</v>
      </c>
      <c r="W3191" s="5">
        <f>YEAR(superstore_excel!$B3191)</f>
        <v>2024</v>
      </c>
      <c r="X3191" s="29"/>
    </row>
    <row r="3192" spans="1:24" x14ac:dyDescent="0.3">
      <c r="A3192" s="26" t="s">
        <v>5292</v>
      </c>
      <c r="B3192" s="2">
        <v>45209</v>
      </c>
      <c r="C3192" s="2">
        <v>45774</v>
      </c>
      <c r="D3192" s="3" t="s">
        <v>26</v>
      </c>
      <c r="E3192" s="3" t="s">
        <v>5293</v>
      </c>
      <c r="F3192" s="3" t="s">
        <v>5294</v>
      </c>
      <c r="G3192" s="3" t="s">
        <v>20</v>
      </c>
      <c r="H3192" s="3" t="s">
        <v>29</v>
      </c>
      <c r="I3192" s="3" t="s">
        <v>22</v>
      </c>
      <c r="J3192" s="3" t="s">
        <v>281</v>
      </c>
      <c r="K3192" s="3" t="s">
        <v>5295</v>
      </c>
      <c r="L3192" s="3">
        <v>174.58</v>
      </c>
      <c r="M3192" s="3">
        <v>3</v>
      </c>
      <c r="N3192" s="3">
        <v>3</v>
      </c>
      <c r="O3192" s="3">
        <v>0.13</v>
      </c>
      <c r="P3192" s="3">
        <v>0.13</v>
      </c>
      <c r="Q3192" s="3">
        <v>-30.35</v>
      </c>
      <c r="R3192" s="3">
        <v>-30.35</v>
      </c>
      <c r="S3192" s="3" t="s">
        <v>84</v>
      </c>
      <c r="T3192" s="3" t="s">
        <v>11783</v>
      </c>
      <c r="U3192" s="6">
        <v>-0.17384580135181579</v>
      </c>
      <c r="V3192" s="3" t="str">
        <f>TEXT(superstore_excel!$B3192, "MMMM")</f>
        <v>October</v>
      </c>
      <c r="W3192" s="3">
        <f>YEAR(superstore_excel!$B3192)</f>
        <v>2023</v>
      </c>
      <c r="X3192" s="27"/>
    </row>
    <row r="3193" spans="1:24" x14ac:dyDescent="0.3">
      <c r="A3193" s="28" t="s">
        <v>5296</v>
      </c>
      <c r="B3193" s="4">
        <v>45445</v>
      </c>
      <c r="C3193" s="4">
        <v>45776</v>
      </c>
      <c r="D3193" s="5" t="s">
        <v>34</v>
      </c>
      <c r="E3193" s="5" t="s">
        <v>1013</v>
      </c>
      <c r="F3193" s="5" t="s">
        <v>5297</v>
      </c>
      <c r="G3193" s="5" t="s">
        <v>20</v>
      </c>
      <c r="H3193" s="5" t="s">
        <v>62</v>
      </c>
      <c r="I3193" s="5" t="s">
        <v>30</v>
      </c>
      <c r="J3193" s="5" t="s">
        <v>39</v>
      </c>
      <c r="K3193" s="5" t="s">
        <v>5298</v>
      </c>
      <c r="L3193" s="5">
        <v>904.36</v>
      </c>
      <c r="M3193" s="5">
        <v>9</v>
      </c>
      <c r="N3193" s="5">
        <v>9</v>
      </c>
      <c r="O3193" s="5">
        <v>0.4</v>
      </c>
      <c r="P3193" s="5">
        <v>0.4</v>
      </c>
      <c r="Q3193" s="5">
        <v>216.93</v>
      </c>
      <c r="R3193" s="5">
        <v>216.93</v>
      </c>
      <c r="S3193" s="5" t="s">
        <v>14</v>
      </c>
      <c r="T3193" s="5" t="s">
        <v>11773</v>
      </c>
      <c r="U3193" s="7">
        <v>0.23987129019417047</v>
      </c>
      <c r="V3193" s="5" t="str">
        <f>TEXT(superstore_excel!$B3193, "MMMM")</f>
        <v>June</v>
      </c>
      <c r="W3193" s="5">
        <f>YEAR(superstore_excel!$B3193)</f>
        <v>2024</v>
      </c>
      <c r="X3193" s="29"/>
    </row>
    <row r="3194" spans="1:24" x14ac:dyDescent="0.3">
      <c r="A3194" s="26" t="s">
        <v>5299</v>
      </c>
      <c r="B3194" s="2">
        <v>45403</v>
      </c>
      <c r="C3194" s="2">
        <v>45778</v>
      </c>
      <c r="D3194" s="3" t="s">
        <v>34</v>
      </c>
      <c r="E3194" s="3" t="s">
        <v>5300</v>
      </c>
      <c r="F3194" s="3" t="s">
        <v>5301</v>
      </c>
      <c r="G3194" s="3" t="s">
        <v>44</v>
      </c>
      <c r="H3194" s="3" t="s">
        <v>62</v>
      </c>
      <c r="I3194" s="3" t="s">
        <v>30</v>
      </c>
      <c r="J3194" s="3" t="s">
        <v>101</v>
      </c>
      <c r="K3194" s="3" t="s">
        <v>5302</v>
      </c>
      <c r="L3194" s="3">
        <v>4515.03</v>
      </c>
      <c r="M3194" s="3">
        <v>9</v>
      </c>
      <c r="N3194" s="3">
        <v>9</v>
      </c>
      <c r="O3194" s="3">
        <v>0.41</v>
      </c>
      <c r="P3194" s="3">
        <v>0.41</v>
      </c>
      <c r="Q3194" s="3">
        <v>550.80999999999995</v>
      </c>
      <c r="R3194" s="3">
        <v>550.80999999999995</v>
      </c>
      <c r="S3194" s="3" t="s">
        <v>14</v>
      </c>
      <c r="T3194" s="3" t="s">
        <v>11765</v>
      </c>
      <c r="U3194" s="6">
        <v>0.12199475972474158</v>
      </c>
      <c r="V3194" s="3" t="str">
        <f>TEXT(superstore_excel!$B3194, "MMMM")</f>
        <v>April</v>
      </c>
      <c r="W3194" s="3">
        <f>YEAR(superstore_excel!$B3194)</f>
        <v>2024</v>
      </c>
      <c r="X3194" s="27"/>
    </row>
    <row r="3195" spans="1:24" x14ac:dyDescent="0.3">
      <c r="A3195" s="28" t="s">
        <v>5303</v>
      </c>
      <c r="B3195" s="4">
        <v>45325</v>
      </c>
      <c r="C3195" s="4">
        <v>45765</v>
      </c>
      <c r="D3195" s="5" t="s">
        <v>17</v>
      </c>
      <c r="E3195" s="5" t="s">
        <v>2973</v>
      </c>
      <c r="F3195" s="5" t="s">
        <v>2361</v>
      </c>
      <c r="G3195" s="5" t="s">
        <v>44</v>
      </c>
      <c r="H3195" s="5" t="s">
        <v>38</v>
      </c>
      <c r="I3195" s="5" t="s">
        <v>30</v>
      </c>
      <c r="J3195" s="5" t="s">
        <v>101</v>
      </c>
      <c r="K3195" s="5" t="s">
        <v>5304</v>
      </c>
      <c r="L3195" s="5">
        <v>4267.84</v>
      </c>
      <c r="M3195" s="5">
        <v>2</v>
      </c>
      <c r="N3195" s="5">
        <v>2</v>
      </c>
      <c r="O3195" s="5">
        <v>0.28999999999999998</v>
      </c>
      <c r="P3195" s="5">
        <v>0.28999999999999998</v>
      </c>
      <c r="Q3195" s="5">
        <v>828.38</v>
      </c>
      <c r="R3195" s="5">
        <v>828.38</v>
      </c>
      <c r="S3195" s="5" t="s">
        <v>14</v>
      </c>
      <c r="T3195" s="5" t="s">
        <v>11782</v>
      </c>
      <c r="U3195" s="7">
        <v>0.19409818549898777</v>
      </c>
      <c r="V3195" s="5" t="str">
        <f>TEXT(superstore_excel!$B3195, "MMMM")</f>
        <v>February</v>
      </c>
      <c r="W3195" s="5">
        <f>YEAR(superstore_excel!$B3195)</f>
        <v>2024</v>
      </c>
      <c r="X3195" s="29"/>
    </row>
    <row r="3196" spans="1:24" x14ac:dyDescent="0.3">
      <c r="A3196" s="26" t="s">
        <v>5305</v>
      </c>
      <c r="B3196" s="2">
        <v>45674</v>
      </c>
      <c r="C3196" s="2">
        <v>45776</v>
      </c>
      <c r="D3196" s="3" t="s">
        <v>54</v>
      </c>
      <c r="E3196" s="3" t="s">
        <v>5306</v>
      </c>
      <c r="F3196" s="3" t="s">
        <v>5307</v>
      </c>
      <c r="G3196" s="3" t="s">
        <v>37</v>
      </c>
      <c r="H3196" s="3" t="s">
        <v>38</v>
      </c>
      <c r="I3196" s="3" t="s">
        <v>30</v>
      </c>
      <c r="J3196" s="3" t="s">
        <v>39</v>
      </c>
      <c r="K3196" s="3" t="s">
        <v>5308</v>
      </c>
      <c r="L3196" s="3">
        <v>1606.06</v>
      </c>
      <c r="M3196" s="3">
        <v>4</v>
      </c>
      <c r="N3196" s="3">
        <v>4</v>
      </c>
      <c r="O3196" s="3">
        <v>0.47</v>
      </c>
      <c r="P3196" s="3">
        <v>0.47</v>
      </c>
      <c r="Q3196" s="3">
        <v>377.12</v>
      </c>
      <c r="R3196" s="3">
        <v>377.12</v>
      </c>
      <c r="S3196" s="3" t="s">
        <v>14</v>
      </c>
      <c r="T3196" s="3" t="s">
        <v>11778</v>
      </c>
      <c r="U3196" s="6">
        <v>0.23481065464553005</v>
      </c>
      <c r="V3196" s="3" t="str">
        <f>TEXT(superstore_excel!$B3196, "MMMM")</f>
        <v>January</v>
      </c>
      <c r="W3196" s="3">
        <f>YEAR(superstore_excel!$B3196)</f>
        <v>2025</v>
      </c>
      <c r="X3196" s="27"/>
    </row>
    <row r="3197" spans="1:24" x14ac:dyDescent="0.3">
      <c r="A3197" s="28" t="s">
        <v>5309</v>
      </c>
      <c r="B3197" s="4">
        <v>45177</v>
      </c>
      <c r="C3197" s="4">
        <v>45769</v>
      </c>
      <c r="D3197" s="5" t="s">
        <v>26</v>
      </c>
      <c r="E3197" s="5" t="s">
        <v>5310</v>
      </c>
      <c r="F3197" s="5" t="s">
        <v>5311</v>
      </c>
      <c r="G3197" s="5" t="s">
        <v>44</v>
      </c>
      <c r="H3197" s="5" t="s">
        <v>21</v>
      </c>
      <c r="I3197" s="5" t="s">
        <v>30</v>
      </c>
      <c r="J3197" s="5" t="s">
        <v>101</v>
      </c>
      <c r="K3197" s="5" t="s">
        <v>5312</v>
      </c>
      <c r="L3197" s="5">
        <v>3005.45</v>
      </c>
      <c r="M3197" s="5">
        <v>9</v>
      </c>
      <c r="N3197" s="5">
        <v>9</v>
      </c>
      <c r="O3197" s="5">
        <v>0.19</v>
      </c>
      <c r="P3197" s="5">
        <v>0.19</v>
      </c>
      <c r="Q3197" s="5">
        <v>312.12</v>
      </c>
      <c r="R3197" s="5">
        <v>312.12</v>
      </c>
      <c r="S3197" s="5" t="s">
        <v>14</v>
      </c>
      <c r="T3197" s="5" t="s">
        <v>11768</v>
      </c>
      <c r="U3197" s="7">
        <v>0.10385133673825883</v>
      </c>
      <c r="V3197" s="5" t="str">
        <f>TEXT(superstore_excel!$B3197, "MMMM")</f>
        <v>September</v>
      </c>
      <c r="W3197" s="5">
        <f>YEAR(superstore_excel!$B3197)</f>
        <v>2023</v>
      </c>
      <c r="X3197" s="29"/>
    </row>
    <row r="3198" spans="1:24" x14ac:dyDescent="0.3">
      <c r="A3198" s="26" t="s">
        <v>5313</v>
      </c>
      <c r="B3198" s="2">
        <v>45612</v>
      </c>
      <c r="C3198" s="2">
        <v>45764</v>
      </c>
      <c r="D3198" s="3" t="s">
        <v>54</v>
      </c>
      <c r="E3198" s="3" t="s">
        <v>5314</v>
      </c>
      <c r="F3198" s="3" t="s">
        <v>5315</v>
      </c>
      <c r="G3198" s="3" t="s">
        <v>20</v>
      </c>
      <c r="H3198" s="3" t="s">
        <v>62</v>
      </c>
      <c r="I3198" s="3" t="s">
        <v>45</v>
      </c>
      <c r="J3198" s="3" t="s">
        <v>96</v>
      </c>
      <c r="K3198" s="3" t="s">
        <v>5316</v>
      </c>
      <c r="L3198" s="3">
        <v>4506.1099999999997</v>
      </c>
      <c r="M3198" s="3">
        <v>9</v>
      </c>
      <c r="N3198" s="3">
        <v>9</v>
      </c>
      <c r="O3198" s="3">
        <v>0.35</v>
      </c>
      <c r="P3198" s="3">
        <v>0.35</v>
      </c>
      <c r="Q3198" s="3">
        <v>-95.9</v>
      </c>
      <c r="R3198" s="3">
        <v>-95.9</v>
      </c>
      <c r="S3198" s="3" t="s">
        <v>84</v>
      </c>
      <c r="T3198" s="3" t="s">
        <v>11769</v>
      </c>
      <c r="U3198" s="6">
        <v>-2.1282214593074739E-2</v>
      </c>
      <c r="V3198" s="3" t="str">
        <f>TEXT(superstore_excel!$B3198, "MMMM")</f>
        <v>November</v>
      </c>
      <c r="W3198" s="3">
        <f>YEAR(superstore_excel!$B3198)</f>
        <v>2024</v>
      </c>
      <c r="X3198" s="27"/>
    </row>
    <row r="3199" spans="1:24" x14ac:dyDescent="0.3">
      <c r="A3199" s="28" t="s">
        <v>5317</v>
      </c>
      <c r="B3199" s="4">
        <v>45200</v>
      </c>
      <c r="C3199" s="4">
        <v>45761</v>
      </c>
      <c r="D3199" s="5" t="s">
        <v>17</v>
      </c>
      <c r="E3199" s="5" t="s">
        <v>5318</v>
      </c>
      <c r="F3199" s="5" t="s">
        <v>5319</v>
      </c>
      <c r="G3199" s="5" t="s">
        <v>44</v>
      </c>
      <c r="H3199" s="5" t="s">
        <v>29</v>
      </c>
      <c r="I3199" s="5" t="s">
        <v>45</v>
      </c>
      <c r="J3199" s="5" t="s">
        <v>57</v>
      </c>
      <c r="K3199" s="5" t="s">
        <v>5320</v>
      </c>
      <c r="L3199" s="5">
        <v>2044.25</v>
      </c>
      <c r="M3199" s="5">
        <v>10</v>
      </c>
      <c r="N3199" s="5">
        <v>10</v>
      </c>
      <c r="O3199" s="5">
        <v>0.33</v>
      </c>
      <c r="P3199" s="5">
        <v>0.33</v>
      </c>
      <c r="Q3199" s="5">
        <v>205</v>
      </c>
      <c r="R3199" s="5">
        <v>205</v>
      </c>
      <c r="S3199" s="5" t="s">
        <v>14</v>
      </c>
      <c r="T3199" s="5" t="s">
        <v>11783</v>
      </c>
      <c r="U3199" s="7">
        <v>0.10028127675186499</v>
      </c>
      <c r="V3199" s="5" t="str">
        <f>TEXT(superstore_excel!$B3199, "MMMM")</f>
        <v>October</v>
      </c>
      <c r="W3199" s="5">
        <f>YEAR(superstore_excel!$B3199)</f>
        <v>2023</v>
      </c>
      <c r="X3199" s="29"/>
    </row>
    <row r="3200" spans="1:24" x14ac:dyDescent="0.3">
      <c r="A3200" s="26" t="s">
        <v>5321</v>
      </c>
      <c r="B3200" s="2">
        <v>45223</v>
      </c>
      <c r="C3200" s="2">
        <v>45761</v>
      </c>
      <c r="D3200" s="3" t="s">
        <v>17</v>
      </c>
      <c r="E3200" s="3" t="s">
        <v>2561</v>
      </c>
      <c r="F3200" s="3" t="s">
        <v>5322</v>
      </c>
      <c r="G3200" s="3" t="s">
        <v>37</v>
      </c>
      <c r="H3200" s="3" t="s">
        <v>62</v>
      </c>
      <c r="I3200" s="3" t="s">
        <v>45</v>
      </c>
      <c r="J3200" s="3" t="s">
        <v>57</v>
      </c>
      <c r="K3200" s="3" t="s">
        <v>5323</v>
      </c>
      <c r="L3200" s="3">
        <v>2985.44</v>
      </c>
      <c r="M3200" s="3">
        <v>1</v>
      </c>
      <c r="N3200" s="3">
        <v>1</v>
      </c>
      <c r="O3200" s="3">
        <v>0.27</v>
      </c>
      <c r="P3200" s="3">
        <v>0.27</v>
      </c>
      <c r="Q3200" s="3">
        <v>16.45</v>
      </c>
      <c r="R3200" s="3">
        <v>16.45</v>
      </c>
      <c r="S3200" s="3" t="s">
        <v>14</v>
      </c>
      <c r="T3200" s="3" t="s">
        <v>11783</v>
      </c>
      <c r="U3200" s="6">
        <v>5.5100755667506296E-3</v>
      </c>
      <c r="V3200" s="3" t="str">
        <f>TEXT(superstore_excel!$B3200, "MMMM")</f>
        <v>October</v>
      </c>
      <c r="W3200" s="3">
        <f>YEAR(superstore_excel!$B3200)</f>
        <v>2023</v>
      </c>
      <c r="X3200" s="27"/>
    </row>
    <row r="3201" spans="1:24" x14ac:dyDescent="0.3">
      <c r="A3201" s="28" t="s">
        <v>5324</v>
      </c>
      <c r="B3201" s="4">
        <v>45672</v>
      </c>
      <c r="C3201" s="4">
        <v>45765</v>
      </c>
      <c r="D3201" s="5" t="s">
        <v>34</v>
      </c>
      <c r="E3201" s="5" t="s">
        <v>5325</v>
      </c>
      <c r="F3201" s="5" t="s">
        <v>5326</v>
      </c>
      <c r="G3201" s="5" t="s">
        <v>37</v>
      </c>
      <c r="H3201" s="5" t="s">
        <v>62</v>
      </c>
      <c r="I3201" s="5" t="s">
        <v>22</v>
      </c>
      <c r="J3201" s="5" t="s">
        <v>173</v>
      </c>
      <c r="K3201" s="5" t="s">
        <v>5327</v>
      </c>
      <c r="L3201" s="5">
        <v>2957.75</v>
      </c>
      <c r="M3201" s="5">
        <v>7</v>
      </c>
      <c r="N3201" s="5">
        <v>7</v>
      </c>
      <c r="O3201" s="5">
        <v>0.06</v>
      </c>
      <c r="P3201" s="5">
        <v>0.06</v>
      </c>
      <c r="Q3201" s="5">
        <v>830.44</v>
      </c>
      <c r="R3201" s="5">
        <v>830.44</v>
      </c>
      <c r="S3201" s="5" t="s">
        <v>14</v>
      </c>
      <c r="T3201" s="5" t="s">
        <v>11778</v>
      </c>
      <c r="U3201" s="7">
        <v>0.28076747527681517</v>
      </c>
      <c r="V3201" s="5" t="str">
        <f>TEXT(superstore_excel!$B3201, "MMMM")</f>
        <v>January</v>
      </c>
      <c r="W3201" s="5">
        <f>YEAR(superstore_excel!$B3201)</f>
        <v>2025</v>
      </c>
      <c r="X3201" s="29"/>
    </row>
    <row r="3202" spans="1:24" x14ac:dyDescent="0.3">
      <c r="A3202" s="26" t="s">
        <v>5328</v>
      </c>
      <c r="B3202" s="2">
        <v>45691</v>
      </c>
      <c r="C3202" s="2">
        <v>45778</v>
      </c>
      <c r="D3202" s="3" t="s">
        <v>26</v>
      </c>
      <c r="E3202" s="3" t="s">
        <v>5329</v>
      </c>
      <c r="F3202" s="3" t="s">
        <v>5330</v>
      </c>
      <c r="G3202" s="3" t="s">
        <v>44</v>
      </c>
      <c r="H3202" s="3" t="s">
        <v>29</v>
      </c>
      <c r="I3202" s="3" t="s">
        <v>22</v>
      </c>
      <c r="J3202" s="3" t="s">
        <v>302</v>
      </c>
      <c r="K3202" s="3" t="s">
        <v>5331</v>
      </c>
      <c r="L3202" s="3">
        <v>3399.8</v>
      </c>
      <c r="M3202" s="3">
        <v>5</v>
      </c>
      <c r="N3202" s="3">
        <v>5</v>
      </c>
      <c r="O3202" s="3">
        <v>0.23</v>
      </c>
      <c r="P3202" s="3">
        <v>0.23</v>
      </c>
      <c r="Q3202" s="3">
        <v>972.15</v>
      </c>
      <c r="R3202" s="3">
        <v>972.15</v>
      </c>
      <c r="S3202" s="3" t="s">
        <v>14</v>
      </c>
      <c r="T3202" s="3" t="s">
        <v>11777</v>
      </c>
      <c r="U3202" s="6">
        <v>0.28594329078181069</v>
      </c>
      <c r="V3202" s="3" t="str">
        <f>TEXT(superstore_excel!$B3202, "MMMM")</f>
        <v>February</v>
      </c>
      <c r="W3202" s="3">
        <f>YEAR(superstore_excel!$B3202)</f>
        <v>2025</v>
      </c>
      <c r="X3202" s="27"/>
    </row>
    <row r="3203" spans="1:24" x14ac:dyDescent="0.3">
      <c r="A3203" s="28" t="s">
        <v>5332</v>
      </c>
      <c r="B3203" s="4">
        <v>45399</v>
      </c>
      <c r="C3203" s="4">
        <v>45777</v>
      </c>
      <c r="D3203" s="5" t="s">
        <v>34</v>
      </c>
      <c r="E3203" s="5" t="s">
        <v>5333</v>
      </c>
      <c r="F3203" s="5" t="s">
        <v>5334</v>
      </c>
      <c r="G3203" s="5" t="s">
        <v>44</v>
      </c>
      <c r="H3203" s="5" t="s">
        <v>62</v>
      </c>
      <c r="I3203" s="5" t="s">
        <v>22</v>
      </c>
      <c r="J3203" s="5" t="s">
        <v>302</v>
      </c>
      <c r="K3203" s="5" t="s">
        <v>5335</v>
      </c>
      <c r="L3203" s="5">
        <v>1702.28</v>
      </c>
      <c r="M3203" s="5">
        <v>7</v>
      </c>
      <c r="N3203" s="5">
        <v>7</v>
      </c>
      <c r="O3203" s="5">
        <v>0.15</v>
      </c>
      <c r="P3203" s="5">
        <v>0.15</v>
      </c>
      <c r="Q3203" s="5">
        <v>989.84</v>
      </c>
      <c r="R3203" s="5">
        <v>989.84</v>
      </c>
      <c r="S3203" s="5" t="s">
        <v>14</v>
      </c>
      <c r="T3203" s="5" t="s">
        <v>11765</v>
      </c>
      <c r="U3203" s="7">
        <v>0.58147895763329183</v>
      </c>
      <c r="V3203" s="5" t="str">
        <f>TEXT(superstore_excel!$B3203, "MMMM")</f>
        <v>April</v>
      </c>
      <c r="W3203" s="5">
        <f>YEAR(superstore_excel!$B3203)</f>
        <v>2024</v>
      </c>
      <c r="X3203" s="29"/>
    </row>
    <row r="3204" spans="1:24" x14ac:dyDescent="0.3">
      <c r="A3204" s="26" t="s">
        <v>5336</v>
      </c>
      <c r="B3204" s="2">
        <v>45276</v>
      </c>
      <c r="C3204" s="2">
        <v>45773</v>
      </c>
      <c r="D3204" s="3" t="s">
        <v>34</v>
      </c>
      <c r="E3204" s="3" t="s">
        <v>5337</v>
      </c>
      <c r="F3204" s="3" t="s">
        <v>5338</v>
      </c>
      <c r="G3204" s="3" t="s">
        <v>37</v>
      </c>
      <c r="H3204" s="3" t="s">
        <v>29</v>
      </c>
      <c r="I3204" s="3" t="s">
        <v>45</v>
      </c>
      <c r="J3204" s="3" t="s">
        <v>46</v>
      </c>
      <c r="K3204" s="3" t="s">
        <v>5339</v>
      </c>
      <c r="L3204" s="3">
        <v>479.06</v>
      </c>
      <c r="M3204" s="3">
        <v>3</v>
      </c>
      <c r="N3204" s="3">
        <v>3</v>
      </c>
      <c r="O3204" s="3">
        <v>0.38</v>
      </c>
      <c r="P3204" s="3">
        <v>0.38</v>
      </c>
      <c r="Q3204" s="3">
        <v>191.6</v>
      </c>
      <c r="R3204" s="3">
        <v>191.6</v>
      </c>
      <c r="S3204" s="3" t="s">
        <v>14</v>
      </c>
      <c r="T3204" s="3" t="s">
        <v>11776</v>
      </c>
      <c r="U3204" s="6">
        <v>0.39994990189120361</v>
      </c>
      <c r="V3204" s="3" t="str">
        <f>TEXT(superstore_excel!$B3204, "MMMM")</f>
        <v>December</v>
      </c>
      <c r="W3204" s="3">
        <f>YEAR(superstore_excel!$B3204)</f>
        <v>2023</v>
      </c>
      <c r="X3204" s="27"/>
    </row>
    <row r="3205" spans="1:24" x14ac:dyDescent="0.3">
      <c r="A3205" s="28" t="s">
        <v>5340</v>
      </c>
      <c r="B3205" s="4">
        <v>45636</v>
      </c>
      <c r="C3205" s="4">
        <v>45783</v>
      </c>
      <c r="D3205" s="5" t="s">
        <v>34</v>
      </c>
      <c r="E3205" s="5" t="s">
        <v>5341</v>
      </c>
      <c r="F3205" s="5" t="s">
        <v>5342</v>
      </c>
      <c r="G3205" s="5" t="s">
        <v>37</v>
      </c>
      <c r="H3205" s="5" t="s">
        <v>21</v>
      </c>
      <c r="I3205" s="5" t="s">
        <v>45</v>
      </c>
      <c r="J3205" s="5" t="s">
        <v>51</v>
      </c>
      <c r="K3205" s="5" t="s">
        <v>5343</v>
      </c>
      <c r="L3205" s="5">
        <v>1284.51</v>
      </c>
      <c r="M3205" s="5">
        <v>2</v>
      </c>
      <c r="N3205" s="5">
        <v>2</v>
      </c>
      <c r="O3205" s="5">
        <v>0.24</v>
      </c>
      <c r="P3205" s="5">
        <v>0.24</v>
      </c>
      <c r="Q3205" s="5">
        <v>569.66</v>
      </c>
      <c r="R3205" s="5">
        <v>569.66</v>
      </c>
      <c r="S3205" s="5" t="s">
        <v>14</v>
      </c>
      <c r="T3205" s="5" t="s">
        <v>11771</v>
      </c>
      <c r="U3205" s="7">
        <v>0.44348428583662253</v>
      </c>
      <c r="V3205" s="5" t="str">
        <f>TEXT(superstore_excel!$B3205, "MMMM")</f>
        <v>December</v>
      </c>
      <c r="W3205" s="5">
        <f>YEAR(superstore_excel!$B3205)</f>
        <v>2024</v>
      </c>
      <c r="X3205" s="29"/>
    </row>
    <row r="3206" spans="1:24" x14ac:dyDescent="0.3">
      <c r="A3206" s="26" t="s">
        <v>5344</v>
      </c>
      <c r="B3206" s="2">
        <v>45042</v>
      </c>
      <c r="C3206" s="2">
        <v>45762</v>
      </c>
      <c r="D3206" s="3" t="s">
        <v>54</v>
      </c>
      <c r="E3206" s="3" t="s">
        <v>5345</v>
      </c>
      <c r="F3206" s="3" t="s">
        <v>5346</v>
      </c>
      <c r="G3206" s="3" t="s">
        <v>37</v>
      </c>
      <c r="H3206" s="3" t="s">
        <v>21</v>
      </c>
      <c r="I3206" s="3" t="s">
        <v>30</v>
      </c>
      <c r="J3206" s="3" t="s">
        <v>126</v>
      </c>
      <c r="K3206" s="3" t="s">
        <v>5347</v>
      </c>
      <c r="L3206" s="3">
        <v>586.82000000000005</v>
      </c>
      <c r="M3206" s="3">
        <v>4</v>
      </c>
      <c r="N3206" s="3">
        <v>4</v>
      </c>
      <c r="O3206" s="3">
        <v>0.42</v>
      </c>
      <c r="P3206" s="3">
        <v>0.42</v>
      </c>
      <c r="Q3206" s="3">
        <v>381.96</v>
      </c>
      <c r="R3206" s="3">
        <v>381.96</v>
      </c>
      <c r="S3206" s="3" t="s">
        <v>14</v>
      </c>
      <c r="T3206" s="3" t="s">
        <v>11787</v>
      </c>
      <c r="U3206" s="6">
        <v>0.65089806073412626</v>
      </c>
      <c r="V3206" s="3" t="str">
        <f>TEXT(superstore_excel!$B3206, "MMMM")</f>
        <v>April</v>
      </c>
      <c r="W3206" s="3">
        <f>YEAR(superstore_excel!$B3206)</f>
        <v>2023</v>
      </c>
      <c r="X3206" s="27"/>
    </row>
    <row r="3207" spans="1:24" x14ac:dyDescent="0.3">
      <c r="A3207" s="28" t="s">
        <v>5348</v>
      </c>
      <c r="B3207" s="4">
        <v>45620</v>
      </c>
      <c r="C3207" s="4">
        <v>45758</v>
      </c>
      <c r="D3207" s="5" t="s">
        <v>17</v>
      </c>
      <c r="E3207" s="5" t="s">
        <v>3269</v>
      </c>
      <c r="F3207" s="5" t="s">
        <v>5349</v>
      </c>
      <c r="G3207" s="5" t="s">
        <v>37</v>
      </c>
      <c r="H3207" s="5" t="s">
        <v>62</v>
      </c>
      <c r="I3207" s="5" t="s">
        <v>30</v>
      </c>
      <c r="J3207" s="5" t="s">
        <v>126</v>
      </c>
      <c r="K3207" s="5" t="s">
        <v>5350</v>
      </c>
      <c r="L3207" s="5">
        <v>1594.03</v>
      </c>
      <c r="M3207" s="5">
        <v>2</v>
      </c>
      <c r="N3207" s="5">
        <v>2</v>
      </c>
      <c r="O3207" s="5">
        <v>0.01</v>
      </c>
      <c r="P3207" s="5">
        <v>0.01</v>
      </c>
      <c r="Q3207" s="5">
        <v>351.57</v>
      </c>
      <c r="R3207" s="5">
        <v>351.57</v>
      </c>
      <c r="S3207" s="5" t="s">
        <v>14</v>
      </c>
      <c r="T3207" s="5" t="s">
        <v>11769</v>
      </c>
      <c r="U3207" s="7">
        <v>0.22055419283200442</v>
      </c>
      <c r="V3207" s="5" t="str">
        <f>TEXT(superstore_excel!$B3207, "MMMM")</f>
        <v>November</v>
      </c>
      <c r="W3207" s="5">
        <f>YEAR(superstore_excel!$B3207)</f>
        <v>2024</v>
      </c>
      <c r="X3207" s="29"/>
    </row>
    <row r="3208" spans="1:24" x14ac:dyDescent="0.3">
      <c r="A3208" s="26" t="s">
        <v>5351</v>
      </c>
      <c r="B3208" s="2">
        <v>45121</v>
      </c>
      <c r="C3208" s="2">
        <v>45782</v>
      </c>
      <c r="D3208" s="3" t="s">
        <v>54</v>
      </c>
      <c r="E3208" s="3" t="s">
        <v>5352</v>
      </c>
      <c r="F3208" s="3" t="s">
        <v>5353</v>
      </c>
      <c r="G3208" s="3" t="s">
        <v>44</v>
      </c>
      <c r="H3208" s="3" t="s">
        <v>62</v>
      </c>
      <c r="I3208" s="3" t="s">
        <v>22</v>
      </c>
      <c r="J3208" s="3" t="s">
        <v>302</v>
      </c>
      <c r="K3208" s="3" t="s">
        <v>5354</v>
      </c>
      <c r="L3208" s="3">
        <v>2033</v>
      </c>
      <c r="M3208" s="3">
        <v>1</v>
      </c>
      <c r="N3208" s="3">
        <v>1</v>
      </c>
      <c r="O3208" s="3">
        <v>0.14000000000000001</v>
      </c>
      <c r="P3208" s="3">
        <v>0.14000000000000001</v>
      </c>
      <c r="Q3208" s="3">
        <v>815.55</v>
      </c>
      <c r="R3208" s="3">
        <v>815.55</v>
      </c>
      <c r="S3208" s="3" t="s">
        <v>14</v>
      </c>
      <c r="T3208" s="3" t="s">
        <v>11767</v>
      </c>
      <c r="U3208" s="6">
        <v>0.40115592720118048</v>
      </c>
      <c r="V3208" s="3" t="str">
        <f>TEXT(superstore_excel!$B3208, "MMMM")</f>
        <v>July</v>
      </c>
      <c r="W3208" s="3">
        <f>YEAR(superstore_excel!$B3208)</f>
        <v>2023</v>
      </c>
      <c r="X3208" s="27"/>
    </row>
    <row r="3209" spans="1:24" x14ac:dyDescent="0.3">
      <c r="A3209" s="28" t="s">
        <v>5355</v>
      </c>
      <c r="B3209" s="4">
        <v>45623</v>
      </c>
      <c r="C3209" s="4">
        <v>45762</v>
      </c>
      <c r="D3209" s="5" t="s">
        <v>34</v>
      </c>
      <c r="E3209" s="5" t="s">
        <v>5356</v>
      </c>
      <c r="F3209" s="5" t="s">
        <v>5357</v>
      </c>
      <c r="G3209" s="5" t="s">
        <v>20</v>
      </c>
      <c r="H3209" s="5" t="s">
        <v>62</v>
      </c>
      <c r="I3209" s="5" t="s">
        <v>30</v>
      </c>
      <c r="J3209" s="5" t="s">
        <v>39</v>
      </c>
      <c r="K3209" s="5" t="s">
        <v>5358</v>
      </c>
      <c r="L3209" s="5">
        <v>1120.75</v>
      </c>
      <c r="M3209" s="5">
        <v>5</v>
      </c>
      <c r="N3209" s="5">
        <v>5</v>
      </c>
      <c r="O3209" s="5">
        <v>0.49</v>
      </c>
      <c r="P3209" s="5">
        <v>0.49</v>
      </c>
      <c r="Q3209" s="5">
        <v>116.04</v>
      </c>
      <c r="R3209" s="5">
        <v>116.04</v>
      </c>
      <c r="S3209" s="5" t="s">
        <v>14</v>
      </c>
      <c r="T3209" s="5" t="s">
        <v>11769</v>
      </c>
      <c r="U3209" s="7">
        <v>0.10353780950256525</v>
      </c>
      <c r="V3209" s="5" t="str">
        <f>TEXT(superstore_excel!$B3209, "MMMM")</f>
        <v>November</v>
      </c>
      <c r="W3209" s="5">
        <f>YEAR(superstore_excel!$B3209)</f>
        <v>2024</v>
      </c>
      <c r="X3209" s="29"/>
    </row>
    <row r="3210" spans="1:24" x14ac:dyDescent="0.3">
      <c r="A3210" s="26" t="s">
        <v>5359</v>
      </c>
      <c r="B3210" s="2">
        <v>45146</v>
      </c>
      <c r="C3210" s="2">
        <v>45766</v>
      </c>
      <c r="D3210" s="3" t="s">
        <v>26</v>
      </c>
      <c r="E3210" s="3" t="s">
        <v>5360</v>
      </c>
      <c r="F3210" s="3" t="s">
        <v>5361</v>
      </c>
      <c r="G3210" s="3" t="s">
        <v>44</v>
      </c>
      <c r="H3210" s="3" t="s">
        <v>38</v>
      </c>
      <c r="I3210" s="3" t="s">
        <v>45</v>
      </c>
      <c r="J3210" s="3" t="s">
        <v>51</v>
      </c>
      <c r="K3210" s="3" t="s">
        <v>5362</v>
      </c>
      <c r="L3210" s="3">
        <v>4787.54</v>
      </c>
      <c r="M3210" s="3">
        <v>2</v>
      </c>
      <c r="N3210" s="3">
        <v>2</v>
      </c>
      <c r="O3210" s="3">
        <v>0.43</v>
      </c>
      <c r="P3210" s="3">
        <v>0.43</v>
      </c>
      <c r="Q3210" s="3">
        <v>154.54</v>
      </c>
      <c r="R3210" s="3">
        <v>154.54</v>
      </c>
      <c r="S3210" s="3" t="s">
        <v>14</v>
      </c>
      <c r="T3210" s="3" t="s">
        <v>11770</v>
      </c>
      <c r="U3210" s="6">
        <v>3.2279625862133787E-2</v>
      </c>
      <c r="V3210" s="3" t="str">
        <f>TEXT(superstore_excel!$B3210, "MMMM")</f>
        <v>August</v>
      </c>
      <c r="W3210" s="3">
        <f>YEAR(superstore_excel!$B3210)</f>
        <v>2023</v>
      </c>
      <c r="X3210" s="27"/>
    </row>
    <row r="3211" spans="1:24" x14ac:dyDescent="0.3">
      <c r="A3211" s="28" t="s">
        <v>5363</v>
      </c>
      <c r="B3211" s="4">
        <v>45469</v>
      </c>
      <c r="C3211" s="4">
        <v>45759</v>
      </c>
      <c r="D3211" s="5" t="s">
        <v>17</v>
      </c>
      <c r="E3211" s="5" t="s">
        <v>2585</v>
      </c>
      <c r="F3211" s="5" t="s">
        <v>5364</v>
      </c>
      <c r="G3211" s="5" t="s">
        <v>44</v>
      </c>
      <c r="H3211" s="5" t="s">
        <v>29</v>
      </c>
      <c r="I3211" s="5" t="s">
        <v>30</v>
      </c>
      <c r="J3211" s="5" t="s">
        <v>31</v>
      </c>
      <c r="K3211" s="5" t="s">
        <v>5365</v>
      </c>
      <c r="L3211" s="5">
        <v>2910.09</v>
      </c>
      <c r="M3211" s="5">
        <v>1</v>
      </c>
      <c r="N3211" s="5">
        <v>1</v>
      </c>
      <c r="O3211" s="5">
        <v>0.03</v>
      </c>
      <c r="P3211" s="5">
        <v>0.03</v>
      </c>
      <c r="Q3211" s="5">
        <v>335.1</v>
      </c>
      <c r="R3211" s="5">
        <v>335.1</v>
      </c>
      <c r="S3211" s="5" t="s">
        <v>14</v>
      </c>
      <c r="T3211" s="5" t="s">
        <v>11773</v>
      </c>
      <c r="U3211" s="7">
        <v>0.11515107780171747</v>
      </c>
      <c r="V3211" s="5" t="str">
        <f>TEXT(superstore_excel!$B3211, "MMMM")</f>
        <v>June</v>
      </c>
      <c r="W3211" s="5">
        <f>YEAR(superstore_excel!$B3211)</f>
        <v>2024</v>
      </c>
      <c r="X3211" s="29"/>
    </row>
    <row r="3212" spans="1:24" x14ac:dyDescent="0.3">
      <c r="A3212" s="26" t="s">
        <v>5366</v>
      </c>
      <c r="B3212" s="2">
        <v>45399</v>
      </c>
      <c r="C3212" s="2">
        <v>45764</v>
      </c>
      <c r="D3212" s="3" t="s">
        <v>17</v>
      </c>
      <c r="E3212" s="3" t="s">
        <v>5367</v>
      </c>
      <c r="F3212" s="3" t="s">
        <v>5368</v>
      </c>
      <c r="G3212" s="3" t="s">
        <v>44</v>
      </c>
      <c r="H3212" s="3" t="s">
        <v>62</v>
      </c>
      <c r="I3212" s="3" t="s">
        <v>30</v>
      </c>
      <c r="J3212" s="3" t="s">
        <v>126</v>
      </c>
      <c r="K3212" s="3" t="s">
        <v>5369</v>
      </c>
      <c r="L3212" s="3">
        <v>2818.3</v>
      </c>
      <c r="M3212" s="3">
        <v>10</v>
      </c>
      <c r="N3212" s="3">
        <v>10</v>
      </c>
      <c r="O3212" s="3">
        <v>0.46</v>
      </c>
      <c r="P3212" s="3">
        <v>0.46</v>
      </c>
      <c r="Q3212" s="3">
        <v>403.51</v>
      </c>
      <c r="R3212" s="3">
        <v>403.51</v>
      </c>
      <c r="S3212" s="3" t="s">
        <v>14</v>
      </c>
      <c r="T3212" s="3" t="s">
        <v>11765</v>
      </c>
      <c r="U3212" s="6">
        <v>0.14317496363055743</v>
      </c>
      <c r="V3212" s="3" t="str">
        <f>TEXT(superstore_excel!$B3212, "MMMM")</f>
        <v>April</v>
      </c>
      <c r="W3212" s="3">
        <f>YEAR(superstore_excel!$B3212)</f>
        <v>2024</v>
      </c>
      <c r="X3212" s="27"/>
    </row>
    <row r="3213" spans="1:24" x14ac:dyDescent="0.3">
      <c r="A3213" s="28" t="s">
        <v>5370</v>
      </c>
      <c r="B3213" s="4">
        <v>45682</v>
      </c>
      <c r="C3213" s="4">
        <v>45760</v>
      </c>
      <c r="D3213" s="5" t="s">
        <v>26</v>
      </c>
      <c r="E3213" s="5" t="s">
        <v>5371</v>
      </c>
      <c r="F3213" s="5" t="s">
        <v>5372</v>
      </c>
      <c r="G3213" s="5" t="s">
        <v>37</v>
      </c>
      <c r="H3213" s="5" t="s">
        <v>62</v>
      </c>
      <c r="I3213" s="5" t="s">
        <v>30</v>
      </c>
      <c r="J3213" s="5" t="s">
        <v>31</v>
      </c>
      <c r="K3213" s="5" t="s">
        <v>5373</v>
      </c>
      <c r="L3213" s="5">
        <v>4787.3</v>
      </c>
      <c r="M3213" s="5">
        <v>7</v>
      </c>
      <c r="N3213" s="5">
        <v>7</v>
      </c>
      <c r="O3213" s="5">
        <v>0.02</v>
      </c>
      <c r="P3213" s="5">
        <v>0.02</v>
      </c>
      <c r="Q3213" s="5">
        <v>62.76</v>
      </c>
      <c r="R3213" s="5">
        <v>62.76</v>
      </c>
      <c r="S3213" s="5" t="s">
        <v>14</v>
      </c>
      <c r="T3213" s="5" t="s">
        <v>11778</v>
      </c>
      <c r="U3213" s="7">
        <v>1.310968604432561E-2</v>
      </c>
      <c r="V3213" s="5" t="str">
        <f>TEXT(superstore_excel!$B3213, "MMMM")</f>
        <v>January</v>
      </c>
      <c r="W3213" s="5">
        <f>YEAR(superstore_excel!$B3213)</f>
        <v>2025</v>
      </c>
      <c r="X3213" s="29"/>
    </row>
    <row r="3214" spans="1:24" x14ac:dyDescent="0.3">
      <c r="A3214" s="26" t="s">
        <v>5374</v>
      </c>
      <c r="B3214" s="2">
        <v>45644</v>
      </c>
      <c r="C3214" s="2">
        <v>45762</v>
      </c>
      <c r="D3214" s="3" t="s">
        <v>17</v>
      </c>
      <c r="E3214" s="3" t="s">
        <v>5375</v>
      </c>
      <c r="F3214" s="3" t="s">
        <v>5376</v>
      </c>
      <c r="G3214" s="3" t="s">
        <v>44</v>
      </c>
      <c r="H3214" s="3" t="s">
        <v>29</v>
      </c>
      <c r="I3214" s="3" t="s">
        <v>45</v>
      </c>
      <c r="J3214" s="3" t="s">
        <v>96</v>
      </c>
      <c r="K3214" s="3" t="s">
        <v>5377</v>
      </c>
      <c r="L3214" s="3">
        <v>127.69</v>
      </c>
      <c r="M3214" s="3">
        <v>8</v>
      </c>
      <c r="N3214" s="3">
        <v>8</v>
      </c>
      <c r="O3214" s="3">
        <v>0.45</v>
      </c>
      <c r="P3214" s="3">
        <v>0.45</v>
      </c>
      <c r="Q3214" s="3">
        <v>76.03</v>
      </c>
      <c r="R3214" s="3">
        <v>76.03</v>
      </c>
      <c r="S3214" s="3" t="s">
        <v>14</v>
      </c>
      <c r="T3214" s="3" t="s">
        <v>11771</v>
      </c>
      <c r="U3214" s="6">
        <v>0.59542642336909701</v>
      </c>
      <c r="V3214" s="3" t="str">
        <f>TEXT(superstore_excel!$B3214, "MMMM")</f>
        <v>December</v>
      </c>
      <c r="W3214" s="3">
        <f>YEAR(superstore_excel!$B3214)</f>
        <v>2024</v>
      </c>
      <c r="X3214" s="27"/>
    </row>
    <row r="3215" spans="1:24" x14ac:dyDescent="0.3">
      <c r="A3215" s="28" t="s">
        <v>5378</v>
      </c>
      <c r="B3215" s="4">
        <v>45437</v>
      </c>
      <c r="C3215" s="4">
        <v>45776</v>
      </c>
      <c r="D3215" s="5" t="s">
        <v>54</v>
      </c>
      <c r="E3215" s="5" t="s">
        <v>5379</v>
      </c>
      <c r="F3215" s="5" t="s">
        <v>5380</v>
      </c>
      <c r="G3215" s="5" t="s">
        <v>37</v>
      </c>
      <c r="H3215" s="5" t="s">
        <v>21</v>
      </c>
      <c r="I3215" s="5" t="s">
        <v>30</v>
      </c>
      <c r="J3215" s="5" t="s">
        <v>39</v>
      </c>
      <c r="K3215" s="5" t="s">
        <v>5381</v>
      </c>
      <c r="L3215" s="5">
        <v>889.43</v>
      </c>
      <c r="M3215" s="5">
        <v>10</v>
      </c>
      <c r="N3215" s="5">
        <v>10</v>
      </c>
      <c r="O3215" s="5">
        <v>0.04</v>
      </c>
      <c r="P3215" s="5">
        <v>0.04</v>
      </c>
      <c r="Q3215" s="5">
        <v>466.7</v>
      </c>
      <c r="R3215" s="5">
        <v>466.7</v>
      </c>
      <c r="S3215" s="5" t="s">
        <v>14</v>
      </c>
      <c r="T3215" s="5" t="s">
        <v>11781</v>
      </c>
      <c r="U3215" s="7">
        <v>0.52471807787009661</v>
      </c>
      <c r="V3215" s="5" t="str">
        <f>TEXT(superstore_excel!$B3215, "MMMM")</f>
        <v>May</v>
      </c>
      <c r="W3215" s="5">
        <f>YEAR(superstore_excel!$B3215)</f>
        <v>2024</v>
      </c>
      <c r="X3215" s="29"/>
    </row>
    <row r="3216" spans="1:24" x14ac:dyDescent="0.3">
      <c r="A3216" s="26" t="s">
        <v>5382</v>
      </c>
      <c r="B3216" s="2">
        <v>45701</v>
      </c>
      <c r="C3216" s="2">
        <v>45781</v>
      </c>
      <c r="D3216" s="3" t="s">
        <v>17</v>
      </c>
      <c r="E3216" s="3" t="s">
        <v>5383</v>
      </c>
      <c r="F3216" s="3" t="s">
        <v>5384</v>
      </c>
      <c r="G3216" s="3" t="s">
        <v>37</v>
      </c>
      <c r="H3216" s="3" t="s">
        <v>21</v>
      </c>
      <c r="I3216" s="3" t="s">
        <v>45</v>
      </c>
      <c r="J3216" s="3" t="s">
        <v>57</v>
      </c>
      <c r="K3216" s="3" t="s">
        <v>5385</v>
      </c>
      <c r="L3216" s="3">
        <v>3597.8</v>
      </c>
      <c r="M3216" s="3">
        <v>8</v>
      </c>
      <c r="N3216" s="3">
        <v>8</v>
      </c>
      <c r="O3216" s="3">
        <v>0.03</v>
      </c>
      <c r="P3216" s="3">
        <v>0.03</v>
      </c>
      <c r="Q3216" s="3">
        <v>74.459999999999994</v>
      </c>
      <c r="R3216" s="3">
        <v>74.459999999999994</v>
      </c>
      <c r="S3216" s="3" t="s">
        <v>14</v>
      </c>
      <c r="T3216" s="3" t="s">
        <v>11777</v>
      </c>
      <c r="U3216" s="6">
        <v>2.0695980877202733E-2</v>
      </c>
      <c r="V3216" s="3" t="str">
        <f>TEXT(superstore_excel!$B3216, "MMMM")</f>
        <v>February</v>
      </c>
      <c r="W3216" s="3">
        <f>YEAR(superstore_excel!$B3216)</f>
        <v>2025</v>
      </c>
      <c r="X3216" s="27"/>
    </row>
    <row r="3217" spans="1:24" x14ac:dyDescent="0.3">
      <c r="A3217" s="28" t="s">
        <v>5386</v>
      </c>
      <c r="B3217" s="4">
        <v>45605</v>
      </c>
      <c r="C3217" s="4">
        <v>45770</v>
      </c>
      <c r="D3217" s="5" t="s">
        <v>54</v>
      </c>
      <c r="E3217" s="5" t="s">
        <v>5387</v>
      </c>
      <c r="F3217" s="5" t="s">
        <v>5388</v>
      </c>
      <c r="G3217" s="5" t="s">
        <v>44</v>
      </c>
      <c r="H3217" s="5" t="s">
        <v>38</v>
      </c>
      <c r="I3217" s="5" t="s">
        <v>22</v>
      </c>
      <c r="J3217" s="5" t="s">
        <v>302</v>
      </c>
      <c r="K3217" s="5" t="s">
        <v>5389</v>
      </c>
      <c r="L3217" s="5">
        <v>4516.04</v>
      </c>
      <c r="M3217" s="5">
        <v>10</v>
      </c>
      <c r="N3217" s="5">
        <v>10</v>
      </c>
      <c r="O3217" s="5">
        <v>0.17</v>
      </c>
      <c r="P3217" s="5">
        <v>0.17</v>
      </c>
      <c r="Q3217" s="5">
        <v>161.80000000000001</v>
      </c>
      <c r="R3217" s="5">
        <v>161.80000000000001</v>
      </c>
      <c r="S3217" s="5" t="s">
        <v>14</v>
      </c>
      <c r="T3217" s="5" t="s">
        <v>11769</v>
      </c>
      <c r="U3217" s="7">
        <v>3.5827849177598077E-2</v>
      </c>
      <c r="V3217" s="5" t="str">
        <f>TEXT(superstore_excel!$B3217, "MMMM")</f>
        <v>November</v>
      </c>
      <c r="W3217" s="5">
        <f>YEAR(superstore_excel!$B3217)</f>
        <v>2024</v>
      </c>
      <c r="X3217" s="29"/>
    </row>
    <row r="3218" spans="1:24" x14ac:dyDescent="0.3">
      <c r="A3218" s="26" t="s">
        <v>5390</v>
      </c>
      <c r="B3218" s="2">
        <v>45576</v>
      </c>
      <c r="C3218" s="2">
        <v>45778</v>
      </c>
      <c r="D3218" s="3" t="s">
        <v>54</v>
      </c>
      <c r="E3218" s="3" t="s">
        <v>5391</v>
      </c>
      <c r="F3218" s="3" t="s">
        <v>5392</v>
      </c>
      <c r="G3218" s="3" t="s">
        <v>37</v>
      </c>
      <c r="H3218" s="3" t="s">
        <v>29</v>
      </c>
      <c r="I3218" s="3" t="s">
        <v>22</v>
      </c>
      <c r="J3218" s="3" t="s">
        <v>281</v>
      </c>
      <c r="K3218" s="3" t="s">
        <v>5393</v>
      </c>
      <c r="L3218" s="3">
        <v>2763.83</v>
      </c>
      <c r="M3218" s="3">
        <v>4</v>
      </c>
      <c r="N3218" s="3">
        <v>4</v>
      </c>
      <c r="O3218" s="3">
        <v>0.19</v>
      </c>
      <c r="P3218" s="3">
        <v>0.19</v>
      </c>
      <c r="Q3218" s="3">
        <v>918.4</v>
      </c>
      <c r="R3218" s="3">
        <v>918.4</v>
      </c>
      <c r="S3218" s="3" t="s">
        <v>14</v>
      </c>
      <c r="T3218" s="3" t="s">
        <v>11763</v>
      </c>
      <c r="U3218" s="6">
        <v>0.3322925071368355</v>
      </c>
      <c r="V3218" s="3" t="str">
        <f>TEXT(superstore_excel!$B3218, "MMMM")</f>
        <v>October</v>
      </c>
      <c r="W3218" s="3">
        <f>YEAR(superstore_excel!$B3218)</f>
        <v>2024</v>
      </c>
      <c r="X3218" s="27"/>
    </row>
    <row r="3219" spans="1:24" x14ac:dyDescent="0.3">
      <c r="A3219" s="28" t="s">
        <v>5394</v>
      </c>
      <c r="B3219" s="4">
        <v>45210</v>
      </c>
      <c r="C3219" s="4">
        <v>45783</v>
      </c>
      <c r="D3219" s="5" t="s">
        <v>17</v>
      </c>
      <c r="E3219" s="5" t="s">
        <v>5395</v>
      </c>
      <c r="F3219" s="5" t="s">
        <v>5396</v>
      </c>
      <c r="G3219" s="5" t="s">
        <v>44</v>
      </c>
      <c r="H3219" s="5" t="s">
        <v>62</v>
      </c>
      <c r="I3219" s="5" t="s">
        <v>45</v>
      </c>
      <c r="J3219" s="5" t="s">
        <v>51</v>
      </c>
      <c r="K3219" s="5" t="s">
        <v>5397</v>
      </c>
      <c r="L3219" s="5">
        <v>801.02</v>
      </c>
      <c r="M3219" s="5">
        <v>7</v>
      </c>
      <c r="N3219" s="5">
        <v>7</v>
      </c>
      <c r="O3219" s="5">
        <v>0.47</v>
      </c>
      <c r="P3219" s="5">
        <v>0.47</v>
      </c>
      <c r="Q3219" s="5">
        <v>157.80000000000001</v>
      </c>
      <c r="R3219" s="5">
        <v>157.80000000000001</v>
      </c>
      <c r="S3219" s="5" t="s">
        <v>14</v>
      </c>
      <c r="T3219" s="5" t="s">
        <v>11783</v>
      </c>
      <c r="U3219" s="7">
        <v>0.19699882649621733</v>
      </c>
      <c r="V3219" s="5" t="str">
        <f>TEXT(superstore_excel!$B3219, "MMMM")</f>
        <v>October</v>
      </c>
      <c r="W3219" s="5">
        <f>YEAR(superstore_excel!$B3219)</f>
        <v>2023</v>
      </c>
      <c r="X3219" s="29"/>
    </row>
    <row r="3220" spans="1:24" x14ac:dyDescent="0.3">
      <c r="A3220" s="26" t="s">
        <v>5398</v>
      </c>
      <c r="B3220" s="2">
        <v>45553</v>
      </c>
      <c r="C3220" s="2">
        <v>45762</v>
      </c>
      <c r="D3220" s="3" t="s">
        <v>34</v>
      </c>
      <c r="E3220" s="3" t="s">
        <v>5259</v>
      </c>
      <c r="F3220" s="3" t="s">
        <v>5399</v>
      </c>
      <c r="G3220" s="3" t="s">
        <v>44</v>
      </c>
      <c r="H3220" s="3" t="s">
        <v>62</v>
      </c>
      <c r="I3220" s="3" t="s">
        <v>30</v>
      </c>
      <c r="J3220" s="3" t="s">
        <v>39</v>
      </c>
      <c r="K3220" s="3" t="s">
        <v>5400</v>
      </c>
      <c r="L3220" s="3">
        <v>4315.5600000000004</v>
      </c>
      <c r="M3220" s="3">
        <v>1</v>
      </c>
      <c r="N3220" s="3">
        <v>1</v>
      </c>
      <c r="O3220" s="3">
        <v>0.36</v>
      </c>
      <c r="P3220" s="3">
        <v>0.36</v>
      </c>
      <c r="Q3220" s="3">
        <v>408.49</v>
      </c>
      <c r="R3220" s="3">
        <v>408.49</v>
      </c>
      <c r="S3220" s="3" t="s">
        <v>14</v>
      </c>
      <c r="T3220" s="3" t="s">
        <v>11774</v>
      </c>
      <c r="U3220" s="6">
        <v>9.4655154835061955E-2</v>
      </c>
      <c r="V3220" s="3" t="str">
        <f>TEXT(superstore_excel!$B3220, "MMMM")</f>
        <v>September</v>
      </c>
      <c r="W3220" s="3">
        <f>YEAR(superstore_excel!$B3220)</f>
        <v>2024</v>
      </c>
      <c r="X3220" s="27"/>
    </row>
    <row r="3221" spans="1:24" x14ac:dyDescent="0.3">
      <c r="A3221" s="28" t="s">
        <v>5401</v>
      </c>
      <c r="B3221" s="4">
        <v>45592</v>
      </c>
      <c r="C3221" s="4">
        <v>45778</v>
      </c>
      <c r="D3221" s="5" t="s">
        <v>17</v>
      </c>
      <c r="E3221" s="5" t="s">
        <v>5402</v>
      </c>
      <c r="F3221" s="5" t="s">
        <v>5403</v>
      </c>
      <c r="G3221" s="5" t="s">
        <v>37</v>
      </c>
      <c r="H3221" s="5" t="s">
        <v>21</v>
      </c>
      <c r="I3221" s="5" t="s">
        <v>45</v>
      </c>
      <c r="J3221" s="5" t="s">
        <v>51</v>
      </c>
      <c r="K3221" s="5" t="s">
        <v>5404</v>
      </c>
      <c r="L3221" s="5">
        <v>1612.89</v>
      </c>
      <c r="M3221" s="5">
        <v>1</v>
      </c>
      <c r="N3221" s="5">
        <v>1</v>
      </c>
      <c r="O3221" s="5">
        <v>0.1</v>
      </c>
      <c r="P3221" s="5">
        <v>0.1</v>
      </c>
      <c r="Q3221" s="5">
        <v>57.33</v>
      </c>
      <c r="R3221" s="5">
        <v>57.33</v>
      </c>
      <c r="S3221" s="5" t="s">
        <v>14</v>
      </c>
      <c r="T3221" s="5" t="s">
        <v>11763</v>
      </c>
      <c r="U3221" s="7">
        <v>3.5544891468110032E-2</v>
      </c>
      <c r="V3221" s="5" t="str">
        <f>TEXT(superstore_excel!$B3221, "MMMM")</f>
        <v>October</v>
      </c>
      <c r="W3221" s="5">
        <f>YEAR(superstore_excel!$B3221)</f>
        <v>2024</v>
      </c>
      <c r="X3221" s="29"/>
    </row>
    <row r="3222" spans="1:24" x14ac:dyDescent="0.3">
      <c r="A3222" s="26" t="s">
        <v>5405</v>
      </c>
      <c r="B3222" s="2">
        <v>45337</v>
      </c>
      <c r="C3222" s="2">
        <v>45774</v>
      </c>
      <c r="D3222" s="3" t="s">
        <v>17</v>
      </c>
      <c r="E3222" s="3" t="s">
        <v>5406</v>
      </c>
      <c r="F3222" s="3" t="s">
        <v>5407</v>
      </c>
      <c r="G3222" s="3" t="s">
        <v>37</v>
      </c>
      <c r="H3222" s="3" t="s">
        <v>62</v>
      </c>
      <c r="I3222" s="3" t="s">
        <v>30</v>
      </c>
      <c r="J3222" s="3" t="s">
        <v>126</v>
      </c>
      <c r="K3222" s="3" t="s">
        <v>5408</v>
      </c>
      <c r="L3222" s="3">
        <v>2285.08</v>
      </c>
      <c r="M3222" s="3">
        <v>5</v>
      </c>
      <c r="N3222" s="3">
        <v>5</v>
      </c>
      <c r="O3222" s="3">
        <v>0.33</v>
      </c>
      <c r="P3222" s="3">
        <v>0.33</v>
      </c>
      <c r="Q3222" s="3">
        <v>401.23</v>
      </c>
      <c r="R3222" s="3">
        <v>401.23</v>
      </c>
      <c r="S3222" s="3" t="s">
        <v>14</v>
      </c>
      <c r="T3222" s="3" t="s">
        <v>11782</v>
      </c>
      <c r="U3222" s="6">
        <v>0.17558685035097241</v>
      </c>
      <c r="V3222" s="3" t="str">
        <f>TEXT(superstore_excel!$B3222, "MMMM")</f>
        <v>February</v>
      </c>
      <c r="W3222" s="3">
        <f>YEAR(superstore_excel!$B3222)</f>
        <v>2024</v>
      </c>
      <c r="X3222" s="27"/>
    </row>
    <row r="3223" spans="1:24" x14ac:dyDescent="0.3">
      <c r="A3223" s="28" t="s">
        <v>5409</v>
      </c>
      <c r="B3223" s="4">
        <v>45629</v>
      </c>
      <c r="C3223" s="4">
        <v>45769</v>
      </c>
      <c r="D3223" s="5" t="s">
        <v>26</v>
      </c>
      <c r="E3223" s="5" t="s">
        <v>5410</v>
      </c>
      <c r="F3223" s="5" t="s">
        <v>5411</v>
      </c>
      <c r="G3223" s="5" t="s">
        <v>37</v>
      </c>
      <c r="H3223" s="5" t="s">
        <v>62</v>
      </c>
      <c r="I3223" s="5" t="s">
        <v>45</v>
      </c>
      <c r="J3223" s="5" t="s">
        <v>51</v>
      </c>
      <c r="K3223" s="5" t="s">
        <v>5412</v>
      </c>
      <c r="L3223" s="5">
        <v>1526.75</v>
      </c>
      <c r="M3223" s="5">
        <v>7</v>
      </c>
      <c r="N3223" s="5">
        <v>7</v>
      </c>
      <c r="O3223" s="5">
        <v>0.37</v>
      </c>
      <c r="P3223" s="5">
        <v>0.37</v>
      </c>
      <c r="Q3223" s="5">
        <v>435.04</v>
      </c>
      <c r="R3223" s="5">
        <v>435.04</v>
      </c>
      <c r="S3223" s="5" t="s">
        <v>14</v>
      </c>
      <c r="T3223" s="5" t="s">
        <v>11771</v>
      </c>
      <c r="U3223" s="7">
        <v>0.28494514491567058</v>
      </c>
      <c r="V3223" s="5" t="str">
        <f>TEXT(superstore_excel!$B3223, "MMMM")</f>
        <v>December</v>
      </c>
      <c r="W3223" s="5">
        <f>YEAR(superstore_excel!$B3223)</f>
        <v>2024</v>
      </c>
      <c r="X3223" s="29"/>
    </row>
    <row r="3224" spans="1:24" x14ac:dyDescent="0.3">
      <c r="A3224" s="26" t="s">
        <v>5413</v>
      </c>
      <c r="B3224" s="2">
        <v>45717</v>
      </c>
      <c r="C3224" s="2">
        <v>45770</v>
      </c>
      <c r="D3224" s="3" t="s">
        <v>26</v>
      </c>
      <c r="E3224" s="3" t="s">
        <v>644</v>
      </c>
      <c r="F3224" s="3" t="s">
        <v>5414</v>
      </c>
      <c r="G3224" s="3" t="s">
        <v>37</v>
      </c>
      <c r="H3224" s="3" t="s">
        <v>21</v>
      </c>
      <c r="I3224" s="3" t="s">
        <v>30</v>
      </c>
      <c r="J3224" s="3" t="s">
        <v>101</v>
      </c>
      <c r="K3224" s="3" t="s">
        <v>5415</v>
      </c>
      <c r="L3224" s="3">
        <v>2716.09</v>
      </c>
      <c r="M3224" s="3">
        <v>4</v>
      </c>
      <c r="N3224" s="3">
        <v>4</v>
      </c>
      <c r="O3224" s="3">
        <v>0.3</v>
      </c>
      <c r="P3224" s="3">
        <v>0.3</v>
      </c>
      <c r="Q3224" s="3">
        <v>-52.48</v>
      </c>
      <c r="R3224" s="3">
        <v>-52.48</v>
      </c>
      <c r="S3224" s="3" t="s">
        <v>84</v>
      </c>
      <c r="T3224" s="3" t="s">
        <v>11772</v>
      </c>
      <c r="U3224" s="6">
        <v>-1.9321892868056651E-2</v>
      </c>
      <c r="V3224" s="3" t="str">
        <f>TEXT(superstore_excel!$B3224, "MMMM")</f>
        <v>March</v>
      </c>
      <c r="W3224" s="3">
        <f>YEAR(superstore_excel!$B3224)</f>
        <v>2025</v>
      </c>
      <c r="X3224" s="27"/>
    </row>
    <row r="3225" spans="1:24" x14ac:dyDescent="0.3">
      <c r="A3225" s="28" t="s">
        <v>5416</v>
      </c>
      <c r="B3225" s="4">
        <v>45373</v>
      </c>
      <c r="C3225" s="4">
        <v>45771</v>
      </c>
      <c r="D3225" s="5" t="s">
        <v>54</v>
      </c>
      <c r="E3225" s="5" t="s">
        <v>3822</v>
      </c>
      <c r="F3225" s="5" t="s">
        <v>5417</v>
      </c>
      <c r="G3225" s="5" t="s">
        <v>20</v>
      </c>
      <c r="H3225" s="5" t="s">
        <v>38</v>
      </c>
      <c r="I3225" s="5" t="s">
        <v>45</v>
      </c>
      <c r="J3225" s="5" t="s">
        <v>46</v>
      </c>
      <c r="K3225" s="5" t="s">
        <v>5418</v>
      </c>
      <c r="L3225" s="5">
        <v>1198.1600000000001</v>
      </c>
      <c r="M3225" s="5">
        <v>9</v>
      </c>
      <c r="N3225" s="5">
        <v>9</v>
      </c>
      <c r="O3225" s="5">
        <v>0.16</v>
      </c>
      <c r="P3225" s="5">
        <v>0.16</v>
      </c>
      <c r="Q3225" s="5">
        <v>470.89</v>
      </c>
      <c r="R3225" s="5">
        <v>470.89</v>
      </c>
      <c r="S3225" s="5" t="s">
        <v>14</v>
      </c>
      <c r="T3225" s="5" t="s">
        <v>11785</v>
      </c>
      <c r="U3225" s="7">
        <v>0.39301095012352272</v>
      </c>
      <c r="V3225" s="5" t="str">
        <f>TEXT(superstore_excel!$B3225, "MMMM")</f>
        <v>March</v>
      </c>
      <c r="W3225" s="5">
        <f>YEAR(superstore_excel!$B3225)</f>
        <v>2024</v>
      </c>
      <c r="X3225" s="29"/>
    </row>
    <row r="3226" spans="1:24" x14ac:dyDescent="0.3">
      <c r="A3226" s="26" t="s">
        <v>5419</v>
      </c>
      <c r="B3226" s="2">
        <v>45278</v>
      </c>
      <c r="C3226" s="2">
        <v>45777</v>
      </c>
      <c r="D3226" s="3" t="s">
        <v>17</v>
      </c>
      <c r="E3226" s="3" t="s">
        <v>2590</v>
      </c>
      <c r="F3226" s="3" t="s">
        <v>5420</v>
      </c>
      <c r="G3226" s="3" t="s">
        <v>20</v>
      </c>
      <c r="H3226" s="3" t="s">
        <v>38</v>
      </c>
      <c r="I3226" s="3" t="s">
        <v>45</v>
      </c>
      <c r="J3226" s="3" t="s">
        <v>46</v>
      </c>
      <c r="K3226" s="3" t="s">
        <v>5421</v>
      </c>
      <c r="L3226" s="3">
        <v>341.2</v>
      </c>
      <c r="M3226" s="3">
        <v>9</v>
      </c>
      <c r="N3226" s="3">
        <v>9</v>
      </c>
      <c r="O3226" s="3">
        <v>0.36</v>
      </c>
      <c r="P3226" s="3">
        <v>0.36</v>
      </c>
      <c r="Q3226" s="3">
        <v>30.88</v>
      </c>
      <c r="R3226" s="3">
        <v>30.88</v>
      </c>
      <c r="S3226" s="3" t="s">
        <v>14</v>
      </c>
      <c r="T3226" s="3" t="s">
        <v>11776</v>
      </c>
      <c r="U3226" s="6">
        <v>9.0504103165298944E-2</v>
      </c>
      <c r="V3226" s="3" t="str">
        <f>TEXT(superstore_excel!$B3226, "MMMM")</f>
        <v>December</v>
      </c>
      <c r="W3226" s="3">
        <f>YEAR(superstore_excel!$B3226)</f>
        <v>2023</v>
      </c>
      <c r="X3226" s="27"/>
    </row>
    <row r="3227" spans="1:24" x14ac:dyDescent="0.3">
      <c r="A3227" s="28" t="s">
        <v>5422</v>
      </c>
      <c r="B3227" s="4">
        <v>45121</v>
      </c>
      <c r="C3227" s="4">
        <v>45783</v>
      </c>
      <c r="D3227" s="5" t="s">
        <v>17</v>
      </c>
      <c r="E3227" s="5" t="s">
        <v>5423</v>
      </c>
      <c r="F3227" s="5" t="s">
        <v>5424</v>
      </c>
      <c r="G3227" s="5" t="s">
        <v>20</v>
      </c>
      <c r="H3227" s="5" t="s">
        <v>62</v>
      </c>
      <c r="I3227" s="5" t="s">
        <v>45</v>
      </c>
      <c r="J3227" s="5" t="s">
        <v>57</v>
      </c>
      <c r="K3227" s="5" t="s">
        <v>5425</v>
      </c>
      <c r="L3227" s="5">
        <v>1087.28</v>
      </c>
      <c r="M3227" s="5">
        <v>6</v>
      </c>
      <c r="N3227" s="5">
        <v>6</v>
      </c>
      <c r="O3227" s="5">
        <v>0.04</v>
      </c>
      <c r="P3227" s="5">
        <v>0.04</v>
      </c>
      <c r="Q3227" s="5">
        <v>951.57</v>
      </c>
      <c r="R3227" s="5">
        <v>951.57</v>
      </c>
      <c r="S3227" s="5" t="s">
        <v>14</v>
      </c>
      <c r="T3227" s="5" t="s">
        <v>11767</v>
      </c>
      <c r="U3227" s="7">
        <v>0.87518394525789134</v>
      </c>
      <c r="V3227" s="5" t="str">
        <f>TEXT(superstore_excel!$B3227, "MMMM")</f>
        <v>July</v>
      </c>
      <c r="W3227" s="5">
        <f>YEAR(superstore_excel!$B3227)</f>
        <v>2023</v>
      </c>
      <c r="X3227" s="29"/>
    </row>
    <row r="3228" spans="1:24" x14ac:dyDescent="0.3">
      <c r="A3228" s="26" t="s">
        <v>5426</v>
      </c>
      <c r="B3228" s="2">
        <v>45167</v>
      </c>
      <c r="C3228" s="2">
        <v>45771</v>
      </c>
      <c r="D3228" s="3" t="s">
        <v>34</v>
      </c>
      <c r="E3228" s="3" t="s">
        <v>5427</v>
      </c>
      <c r="F3228" s="3" t="s">
        <v>5428</v>
      </c>
      <c r="G3228" s="3" t="s">
        <v>44</v>
      </c>
      <c r="H3228" s="3" t="s">
        <v>38</v>
      </c>
      <c r="I3228" s="3" t="s">
        <v>22</v>
      </c>
      <c r="J3228" s="3" t="s">
        <v>302</v>
      </c>
      <c r="K3228" s="3" t="s">
        <v>5429</v>
      </c>
      <c r="L3228" s="3">
        <v>1051.71</v>
      </c>
      <c r="M3228" s="3">
        <v>2</v>
      </c>
      <c r="N3228" s="3">
        <v>2</v>
      </c>
      <c r="O3228" s="3">
        <v>7.0000000000000007E-2</v>
      </c>
      <c r="P3228" s="3">
        <v>7.0000000000000007E-2</v>
      </c>
      <c r="Q3228" s="3">
        <v>58.51</v>
      </c>
      <c r="R3228" s="3">
        <v>58.51</v>
      </c>
      <c r="S3228" s="3" t="s">
        <v>14</v>
      </c>
      <c r="T3228" s="3" t="s">
        <v>11770</v>
      </c>
      <c r="U3228" s="6">
        <v>5.5633206872616969E-2</v>
      </c>
      <c r="V3228" s="3" t="str">
        <f>TEXT(superstore_excel!$B3228, "MMMM")</f>
        <v>August</v>
      </c>
      <c r="W3228" s="3">
        <f>YEAR(superstore_excel!$B3228)</f>
        <v>2023</v>
      </c>
      <c r="X3228" s="27"/>
    </row>
    <row r="3229" spans="1:24" x14ac:dyDescent="0.3">
      <c r="A3229" s="28" t="s">
        <v>5430</v>
      </c>
      <c r="B3229" s="4">
        <v>45402</v>
      </c>
      <c r="C3229" s="4">
        <v>45778</v>
      </c>
      <c r="D3229" s="5" t="s">
        <v>34</v>
      </c>
      <c r="E3229" s="5" t="s">
        <v>2571</v>
      </c>
      <c r="F3229" s="5" t="s">
        <v>5431</v>
      </c>
      <c r="G3229" s="5" t="s">
        <v>44</v>
      </c>
      <c r="H3229" s="5" t="s">
        <v>29</v>
      </c>
      <c r="I3229" s="5" t="s">
        <v>22</v>
      </c>
      <c r="J3229" s="5" t="s">
        <v>281</v>
      </c>
      <c r="K3229" s="5" t="s">
        <v>5432</v>
      </c>
      <c r="L3229" s="5">
        <v>2669.48</v>
      </c>
      <c r="M3229" s="5">
        <v>1</v>
      </c>
      <c r="N3229" s="5">
        <v>1</v>
      </c>
      <c r="O3229" s="5">
        <v>0.2</v>
      </c>
      <c r="P3229" s="5">
        <v>0.2</v>
      </c>
      <c r="Q3229" s="5">
        <v>313.33</v>
      </c>
      <c r="R3229" s="5">
        <v>313.33</v>
      </c>
      <c r="S3229" s="5" t="s">
        <v>14</v>
      </c>
      <c r="T3229" s="5" t="s">
        <v>11765</v>
      </c>
      <c r="U3229" s="7">
        <v>0.11737491945996972</v>
      </c>
      <c r="V3229" s="5" t="str">
        <f>TEXT(superstore_excel!$B3229, "MMMM")</f>
        <v>April</v>
      </c>
      <c r="W3229" s="5">
        <f>YEAR(superstore_excel!$B3229)</f>
        <v>2024</v>
      </c>
      <c r="X3229" s="29"/>
    </row>
    <row r="3230" spans="1:24" x14ac:dyDescent="0.3">
      <c r="A3230" s="26" t="s">
        <v>5433</v>
      </c>
      <c r="B3230" s="2">
        <v>45720</v>
      </c>
      <c r="C3230" s="2">
        <v>45778</v>
      </c>
      <c r="D3230" s="3" t="s">
        <v>17</v>
      </c>
      <c r="E3230" s="3" t="s">
        <v>5434</v>
      </c>
      <c r="F3230" s="3" t="s">
        <v>5435</v>
      </c>
      <c r="G3230" s="3" t="s">
        <v>44</v>
      </c>
      <c r="H3230" s="3" t="s">
        <v>29</v>
      </c>
      <c r="I3230" s="3" t="s">
        <v>30</v>
      </c>
      <c r="J3230" s="3" t="s">
        <v>101</v>
      </c>
      <c r="K3230" s="3" t="s">
        <v>5436</v>
      </c>
      <c r="L3230" s="3">
        <v>1803.36</v>
      </c>
      <c r="M3230" s="3">
        <v>1</v>
      </c>
      <c r="N3230" s="3">
        <v>1</v>
      </c>
      <c r="O3230" s="3">
        <v>0.4</v>
      </c>
      <c r="P3230" s="3">
        <v>0.4</v>
      </c>
      <c r="Q3230" s="3">
        <v>109.95</v>
      </c>
      <c r="R3230" s="3">
        <v>109.95</v>
      </c>
      <c r="S3230" s="3" t="s">
        <v>14</v>
      </c>
      <c r="T3230" s="3" t="s">
        <v>11772</v>
      </c>
      <c r="U3230" s="6">
        <v>6.0969523556028749E-2</v>
      </c>
      <c r="V3230" s="3" t="str">
        <f>TEXT(superstore_excel!$B3230, "MMMM")</f>
        <v>March</v>
      </c>
      <c r="W3230" s="3">
        <f>YEAR(superstore_excel!$B3230)</f>
        <v>2025</v>
      </c>
      <c r="X3230" s="27"/>
    </row>
    <row r="3231" spans="1:24" x14ac:dyDescent="0.3">
      <c r="A3231" s="28" t="s">
        <v>5437</v>
      </c>
      <c r="B3231" s="4">
        <v>45237</v>
      </c>
      <c r="C3231" s="4">
        <v>45779</v>
      </c>
      <c r="D3231" s="5" t="s">
        <v>54</v>
      </c>
      <c r="E3231" s="5" t="s">
        <v>5438</v>
      </c>
      <c r="F3231" s="5" t="s">
        <v>5439</v>
      </c>
      <c r="G3231" s="5" t="s">
        <v>44</v>
      </c>
      <c r="H3231" s="5" t="s">
        <v>62</v>
      </c>
      <c r="I3231" s="5" t="s">
        <v>22</v>
      </c>
      <c r="J3231" s="5" t="s">
        <v>23</v>
      </c>
      <c r="K3231" s="5" t="s">
        <v>5440</v>
      </c>
      <c r="L3231" s="5">
        <v>3380.59</v>
      </c>
      <c r="M3231" s="5">
        <v>2</v>
      </c>
      <c r="N3231" s="5">
        <v>2</v>
      </c>
      <c r="O3231" s="5">
        <v>0.26</v>
      </c>
      <c r="P3231" s="5">
        <v>0.26</v>
      </c>
      <c r="Q3231" s="5">
        <v>933.8</v>
      </c>
      <c r="R3231" s="5">
        <v>933.8</v>
      </c>
      <c r="S3231" s="5" t="s">
        <v>14</v>
      </c>
      <c r="T3231" s="5" t="s">
        <v>11766</v>
      </c>
      <c r="U3231" s="7">
        <v>0.27622397273848648</v>
      </c>
      <c r="V3231" s="5" t="str">
        <f>TEXT(superstore_excel!$B3231, "MMMM")</f>
        <v>November</v>
      </c>
      <c r="W3231" s="5">
        <f>YEAR(superstore_excel!$B3231)</f>
        <v>2023</v>
      </c>
      <c r="X3231" s="29"/>
    </row>
    <row r="3232" spans="1:24" x14ac:dyDescent="0.3">
      <c r="A3232" s="26" t="s">
        <v>5441</v>
      </c>
      <c r="B3232" s="2">
        <v>45582</v>
      </c>
      <c r="C3232" s="2">
        <v>45776</v>
      </c>
      <c r="D3232" s="3" t="s">
        <v>26</v>
      </c>
      <c r="E3232" s="3" t="s">
        <v>5442</v>
      </c>
      <c r="F3232" s="3" t="s">
        <v>5443</v>
      </c>
      <c r="G3232" s="3" t="s">
        <v>44</v>
      </c>
      <c r="H3232" s="3" t="s">
        <v>21</v>
      </c>
      <c r="I3232" s="3" t="s">
        <v>45</v>
      </c>
      <c r="J3232" s="3" t="s">
        <v>57</v>
      </c>
      <c r="K3232" s="3" t="s">
        <v>5444</v>
      </c>
      <c r="L3232" s="3">
        <v>3178.41</v>
      </c>
      <c r="M3232" s="3">
        <v>5</v>
      </c>
      <c r="N3232" s="3">
        <v>5</v>
      </c>
      <c r="O3232" s="3">
        <v>0.19</v>
      </c>
      <c r="P3232" s="3">
        <v>0.19</v>
      </c>
      <c r="Q3232" s="3">
        <v>445.86</v>
      </c>
      <c r="R3232" s="3">
        <v>445.86</v>
      </c>
      <c r="S3232" s="3" t="s">
        <v>14</v>
      </c>
      <c r="T3232" s="3" t="s">
        <v>11763</v>
      </c>
      <c r="U3232" s="6">
        <v>0.14027768601281773</v>
      </c>
      <c r="V3232" s="3" t="str">
        <f>TEXT(superstore_excel!$B3232, "MMMM")</f>
        <v>October</v>
      </c>
      <c r="W3232" s="3">
        <f>YEAR(superstore_excel!$B3232)</f>
        <v>2024</v>
      </c>
      <c r="X3232" s="27"/>
    </row>
    <row r="3233" spans="1:24" x14ac:dyDescent="0.3">
      <c r="A3233" s="28" t="s">
        <v>5445</v>
      </c>
      <c r="B3233" s="4">
        <v>45572</v>
      </c>
      <c r="C3233" s="4">
        <v>45772</v>
      </c>
      <c r="D3233" s="5" t="s">
        <v>26</v>
      </c>
      <c r="E3233" s="5" t="s">
        <v>5446</v>
      </c>
      <c r="F3233" s="5" t="s">
        <v>5447</v>
      </c>
      <c r="G3233" s="5" t="s">
        <v>20</v>
      </c>
      <c r="H3233" s="5" t="s">
        <v>21</v>
      </c>
      <c r="I3233" s="5" t="s">
        <v>45</v>
      </c>
      <c r="J3233" s="5" t="s">
        <v>57</v>
      </c>
      <c r="K3233" s="5" t="s">
        <v>5448</v>
      </c>
      <c r="L3233" s="5">
        <v>1738.77</v>
      </c>
      <c r="M3233" s="5">
        <v>7</v>
      </c>
      <c r="N3233" s="5">
        <v>7</v>
      </c>
      <c r="O3233" s="5">
        <v>0.42</v>
      </c>
      <c r="P3233" s="5">
        <v>0.42</v>
      </c>
      <c r="Q3233" s="5">
        <v>347.05</v>
      </c>
      <c r="R3233" s="5">
        <v>347.05</v>
      </c>
      <c r="S3233" s="5" t="s">
        <v>14</v>
      </c>
      <c r="T3233" s="5" t="s">
        <v>11763</v>
      </c>
      <c r="U3233" s="7">
        <v>0.19959511608780919</v>
      </c>
      <c r="V3233" s="5" t="str">
        <f>TEXT(superstore_excel!$B3233, "MMMM")</f>
        <v>October</v>
      </c>
      <c r="W3233" s="5">
        <f>YEAR(superstore_excel!$B3233)</f>
        <v>2024</v>
      </c>
      <c r="X3233" s="29"/>
    </row>
    <row r="3234" spans="1:24" x14ac:dyDescent="0.3">
      <c r="A3234" s="26" t="s">
        <v>5449</v>
      </c>
      <c r="B3234" s="2">
        <v>45233</v>
      </c>
      <c r="C3234" s="2">
        <v>45772</v>
      </c>
      <c r="D3234" s="3" t="s">
        <v>17</v>
      </c>
      <c r="E3234" s="3" t="s">
        <v>5450</v>
      </c>
      <c r="F3234" s="3" t="s">
        <v>5451</v>
      </c>
      <c r="G3234" s="3" t="s">
        <v>44</v>
      </c>
      <c r="H3234" s="3" t="s">
        <v>29</v>
      </c>
      <c r="I3234" s="3" t="s">
        <v>22</v>
      </c>
      <c r="J3234" s="3" t="s">
        <v>23</v>
      </c>
      <c r="K3234" s="3" t="s">
        <v>5452</v>
      </c>
      <c r="L3234" s="3">
        <v>71.83</v>
      </c>
      <c r="M3234" s="3">
        <v>5</v>
      </c>
      <c r="N3234" s="3">
        <v>5</v>
      </c>
      <c r="O3234" s="3">
        <v>0.18</v>
      </c>
      <c r="P3234" s="3">
        <v>0.18</v>
      </c>
      <c r="Q3234" s="3">
        <v>75.06</v>
      </c>
      <c r="R3234" s="3">
        <v>75.06</v>
      </c>
      <c r="S3234" s="3" t="s">
        <v>14</v>
      </c>
      <c r="T3234" s="3" t="s">
        <v>11766</v>
      </c>
      <c r="U3234" s="6">
        <v>1.0449672838646806</v>
      </c>
      <c r="V3234" s="3" t="str">
        <f>TEXT(superstore_excel!$B3234, "MMMM")</f>
        <v>November</v>
      </c>
      <c r="W3234" s="3">
        <f>YEAR(superstore_excel!$B3234)</f>
        <v>2023</v>
      </c>
      <c r="X3234" s="27"/>
    </row>
    <row r="3235" spans="1:24" x14ac:dyDescent="0.3">
      <c r="A3235" s="28" t="s">
        <v>5453</v>
      </c>
      <c r="B3235" s="4">
        <v>45502</v>
      </c>
      <c r="C3235" s="4">
        <v>45775</v>
      </c>
      <c r="D3235" s="5" t="s">
        <v>26</v>
      </c>
      <c r="E3235" s="5" t="s">
        <v>2622</v>
      </c>
      <c r="F3235" s="5" t="s">
        <v>5454</v>
      </c>
      <c r="G3235" s="5" t="s">
        <v>44</v>
      </c>
      <c r="H3235" s="5" t="s">
        <v>38</v>
      </c>
      <c r="I3235" s="5" t="s">
        <v>22</v>
      </c>
      <c r="J3235" s="5" t="s">
        <v>131</v>
      </c>
      <c r="K3235" s="5" t="s">
        <v>5455</v>
      </c>
      <c r="L3235" s="5">
        <v>1316.09</v>
      </c>
      <c r="M3235" s="5">
        <v>5</v>
      </c>
      <c r="N3235" s="5">
        <v>5</v>
      </c>
      <c r="O3235" s="5">
        <v>0.21</v>
      </c>
      <c r="P3235" s="5">
        <v>0.21</v>
      </c>
      <c r="Q3235" s="5">
        <v>525.85</v>
      </c>
      <c r="R3235" s="5">
        <v>525.85</v>
      </c>
      <c r="S3235" s="5" t="s">
        <v>14</v>
      </c>
      <c r="T3235" s="5" t="s">
        <v>11779</v>
      </c>
      <c r="U3235" s="7">
        <v>0.39955474169699645</v>
      </c>
      <c r="V3235" s="5" t="str">
        <f>TEXT(superstore_excel!$B3235, "MMMM")</f>
        <v>July</v>
      </c>
      <c r="W3235" s="5">
        <f>YEAR(superstore_excel!$B3235)</f>
        <v>2024</v>
      </c>
      <c r="X3235" s="29"/>
    </row>
    <row r="3236" spans="1:24" x14ac:dyDescent="0.3">
      <c r="A3236" s="26" t="s">
        <v>5456</v>
      </c>
      <c r="B3236" s="2">
        <v>45167</v>
      </c>
      <c r="C3236" s="2">
        <v>45761</v>
      </c>
      <c r="D3236" s="3" t="s">
        <v>34</v>
      </c>
      <c r="E3236" s="3" t="s">
        <v>2747</v>
      </c>
      <c r="F3236" s="3" t="s">
        <v>5457</v>
      </c>
      <c r="G3236" s="3" t="s">
        <v>37</v>
      </c>
      <c r="H3236" s="3" t="s">
        <v>21</v>
      </c>
      <c r="I3236" s="3" t="s">
        <v>22</v>
      </c>
      <c r="J3236" s="3" t="s">
        <v>173</v>
      </c>
      <c r="K3236" s="3" t="s">
        <v>5458</v>
      </c>
      <c r="L3236" s="3">
        <v>1458.9</v>
      </c>
      <c r="M3236" s="3">
        <v>1</v>
      </c>
      <c r="N3236" s="3">
        <v>1</v>
      </c>
      <c r="O3236" s="3">
        <v>0.31</v>
      </c>
      <c r="P3236" s="3">
        <v>0.31</v>
      </c>
      <c r="Q3236" s="3">
        <v>579.29</v>
      </c>
      <c r="R3236" s="3">
        <v>579.29</v>
      </c>
      <c r="S3236" s="3" t="s">
        <v>14</v>
      </c>
      <c r="T3236" s="3" t="s">
        <v>11770</v>
      </c>
      <c r="U3236" s="6">
        <v>0.39707313729522237</v>
      </c>
      <c r="V3236" s="3" t="str">
        <f>TEXT(superstore_excel!$B3236, "MMMM")</f>
        <v>August</v>
      </c>
      <c r="W3236" s="3">
        <f>YEAR(superstore_excel!$B3236)</f>
        <v>2023</v>
      </c>
      <c r="X3236" s="27"/>
    </row>
    <row r="3237" spans="1:24" x14ac:dyDescent="0.3">
      <c r="A3237" s="28" t="s">
        <v>5459</v>
      </c>
      <c r="B3237" s="4">
        <v>45494</v>
      </c>
      <c r="C3237" s="4">
        <v>45762</v>
      </c>
      <c r="D3237" s="5" t="s">
        <v>26</v>
      </c>
      <c r="E3237" s="5" t="s">
        <v>5460</v>
      </c>
      <c r="F3237" s="5" t="s">
        <v>5461</v>
      </c>
      <c r="G3237" s="5" t="s">
        <v>20</v>
      </c>
      <c r="H3237" s="5" t="s">
        <v>29</v>
      </c>
      <c r="I3237" s="5" t="s">
        <v>22</v>
      </c>
      <c r="J3237" s="5" t="s">
        <v>302</v>
      </c>
      <c r="K3237" s="5" t="s">
        <v>5462</v>
      </c>
      <c r="L3237" s="5">
        <v>3921.37</v>
      </c>
      <c r="M3237" s="5">
        <v>5</v>
      </c>
      <c r="N3237" s="5">
        <v>5</v>
      </c>
      <c r="O3237" s="5">
        <v>0.1</v>
      </c>
      <c r="P3237" s="5">
        <v>0.1</v>
      </c>
      <c r="Q3237" s="5">
        <v>547.29</v>
      </c>
      <c r="R3237" s="5">
        <v>547.29</v>
      </c>
      <c r="S3237" s="5" t="s">
        <v>14</v>
      </c>
      <c r="T3237" s="5" t="s">
        <v>11779</v>
      </c>
      <c r="U3237" s="7">
        <v>0.13956601901886331</v>
      </c>
      <c r="V3237" s="5" t="str">
        <f>TEXT(superstore_excel!$B3237, "MMMM")</f>
        <v>July</v>
      </c>
      <c r="W3237" s="5">
        <f>YEAR(superstore_excel!$B3237)</f>
        <v>2024</v>
      </c>
      <c r="X3237" s="29"/>
    </row>
    <row r="3238" spans="1:24" x14ac:dyDescent="0.3">
      <c r="A3238" s="26" t="s">
        <v>5463</v>
      </c>
      <c r="B3238" s="2">
        <v>45051</v>
      </c>
      <c r="C3238" s="2">
        <v>45779</v>
      </c>
      <c r="D3238" s="3" t="s">
        <v>17</v>
      </c>
      <c r="E3238" s="3" t="s">
        <v>2808</v>
      </c>
      <c r="F3238" s="3" t="s">
        <v>5464</v>
      </c>
      <c r="G3238" s="3" t="s">
        <v>44</v>
      </c>
      <c r="H3238" s="3" t="s">
        <v>21</v>
      </c>
      <c r="I3238" s="3" t="s">
        <v>30</v>
      </c>
      <c r="J3238" s="3" t="s">
        <v>39</v>
      </c>
      <c r="K3238" s="3" t="s">
        <v>5465</v>
      </c>
      <c r="L3238" s="3">
        <v>559.32000000000005</v>
      </c>
      <c r="M3238" s="3">
        <v>6</v>
      </c>
      <c r="N3238" s="3">
        <v>6</v>
      </c>
      <c r="O3238" s="3">
        <v>0.32</v>
      </c>
      <c r="P3238" s="3">
        <v>0.32</v>
      </c>
      <c r="Q3238" s="3">
        <v>490.24</v>
      </c>
      <c r="R3238" s="3">
        <v>490.24</v>
      </c>
      <c r="S3238" s="3" t="s">
        <v>14</v>
      </c>
      <c r="T3238" s="3" t="s">
        <v>11780</v>
      </c>
      <c r="U3238" s="6">
        <v>0.87649288421654858</v>
      </c>
      <c r="V3238" s="3" t="str">
        <f>TEXT(superstore_excel!$B3238, "MMMM")</f>
        <v>May</v>
      </c>
      <c r="W3238" s="3">
        <f>YEAR(superstore_excel!$B3238)</f>
        <v>2023</v>
      </c>
      <c r="X3238" s="27"/>
    </row>
    <row r="3239" spans="1:24" x14ac:dyDescent="0.3">
      <c r="A3239" s="28" t="s">
        <v>5466</v>
      </c>
      <c r="B3239" s="4">
        <v>45294</v>
      </c>
      <c r="C3239" s="4">
        <v>45775</v>
      </c>
      <c r="D3239" s="5" t="s">
        <v>34</v>
      </c>
      <c r="E3239" s="5" t="s">
        <v>5467</v>
      </c>
      <c r="F3239" s="5" t="s">
        <v>5468</v>
      </c>
      <c r="G3239" s="5" t="s">
        <v>20</v>
      </c>
      <c r="H3239" s="5" t="s">
        <v>29</v>
      </c>
      <c r="I3239" s="5" t="s">
        <v>22</v>
      </c>
      <c r="J3239" s="5" t="s">
        <v>173</v>
      </c>
      <c r="K3239" s="5" t="s">
        <v>5469</v>
      </c>
      <c r="L3239" s="5">
        <v>2676.45</v>
      </c>
      <c r="M3239" s="5">
        <v>5</v>
      </c>
      <c r="N3239" s="5">
        <v>5</v>
      </c>
      <c r="O3239" s="5">
        <v>0.12</v>
      </c>
      <c r="P3239" s="5">
        <v>0.12</v>
      </c>
      <c r="Q3239" s="5">
        <v>795.55</v>
      </c>
      <c r="R3239" s="5">
        <v>795.55</v>
      </c>
      <c r="S3239" s="5" t="s">
        <v>14</v>
      </c>
      <c r="T3239" s="5" t="s">
        <v>11784</v>
      </c>
      <c r="U3239" s="7">
        <v>0.2972407480057539</v>
      </c>
      <c r="V3239" s="5" t="str">
        <f>TEXT(superstore_excel!$B3239, "MMMM")</f>
        <v>January</v>
      </c>
      <c r="W3239" s="5">
        <f>YEAR(superstore_excel!$B3239)</f>
        <v>2024</v>
      </c>
      <c r="X3239" s="29"/>
    </row>
    <row r="3240" spans="1:24" x14ac:dyDescent="0.3">
      <c r="A3240" s="26" t="s">
        <v>5470</v>
      </c>
      <c r="B3240" s="2">
        <v>45584</v>
      </c>
      <c r="C3240" s="2">
        <v>45757</v>
      </c>
      <c r="D3240" s="3" t="s">
        <v>17</v>
      </c>
      <c r="E3240" s="3" t="s">
        <v>2645</v>
      </c>
      <c r="F3240" s="3" t="s">
        <v>5471</v>
      </c>
      <c r="G3240" s="3" t="s">
        <v>37</v>
      </c>
      <c r="H3240" s="3" t="s">
        <v>62</v>
      </c>
      <c r="I3240" s="3" t="s">
        <v>45</v>
      </c>
      <c r="J3240" s="3" t="s">
        <v>51</v>
      </c>
      <c r="K3240" s="3" t="s">
        <v>5472</v>
      </c>
      <c r="L3240" s="3">
        <v>4475.79</v>
      </c>
      <c r="M3240" s="3">
        <v>4</v>
      </c>
      <c r="N3240" s="3">
        <v>4</v>
      </c>
      <c r="O3240" s="3">
        <v>0.38</v>
      </c>
      <c r="P3240" s="3">
        <v>0.38</v>
      </c>
      <c r="Q3240" s="3">
        <v>663.15</v>
      </c>
      <c r="R3240" s="3">
        <v>663.15</v>
      </c>
      <c r="S3240" s="3" t="s">
        <v>14</v>
      </c>
      <c r="T3240" s="3" t="s">
        <v>11763</v>
      </c>
      <c r="U3240" s="6">
        <v>0.14816378784527423</v>
      </c>
      <c r="V3240" s="3" t="str">
        <f>TEXT(superstore_excel!$B3240, "MMMM")</f>
        <v>October</v>
      </c>
      <c r="W3240" s="3">
        <f>YEAR(superstore_excel!$B3240)</f>
        <v>2024</v>
      </c>
      <c r="X3240" s="27"/>
    </row>
    <row r="3241" spans="1:24" x14ac:dyDescent="0.3">
      <c r="A3241" s="28" t="s">
        <v>5473</v>
      </c>
      <c r="B3241" s="4">
        <v>45086</v>
      </c>
      <c r="C3241" s="4">
        <v>45779</v>
      </c>
      <c r="D3241" s="5" t="s">
        <v>34</v>
      </c>
      <c r="E3241" s="5" t="s">
        <v>2648</v>
      </c>
      <c r="F3241" s="5" t="s">
        <v>5474</v>
      </c>
      <c r="G3241" s="5" t="s">
        <v>44</v>
      </c>
      <c r="H3241" s="5" t="s">
        <v>62</v>
      </c>
      <c r="I3241" s="5" t="s">
        <v>30</v>
      </c>
      <c r="J3241" s="5" t="s">
        <v>126</v>
      </c>
      <c r="K3241" s="5" t="s">
        <v>5475</v>
      </c>
      <c r="L3241" s="5">
        <v>4060.56</v>
      </c>
      <c r="M3241" s="5">
        <v>10</v>
      </c>
      <c r="N3241" s="5">
        <v>10</v>
      </c>
      <c r="O3241" s="5">
        <v>0.24</v>
      </c>
      <c r="P3241" s="5">
        <v>0.24</v>
      </c>
      <c r="Q3241" s="5">
        <v>447.64</v>
      </c>
      <c r="R3241" s="5">
        <v>447.64</v>
      </c>
      <c r="S3241" s="5" t="s">
        <v>14</v>
      </c>
      <c r="T3241" s="5" t="s">
        <v>11764</v>
      </c>
      <c r="U3241" s="7">
        <v>0.11024095198691806</v>
      </c>
      <c r="V3241" s="5" t="str">
        <f>TEXT(superstore_excel!$B3241, "MMMM")</f>
        <v>June</v>
      </c>
      <c r="W3241" s="5">
        <f>YEAR(superstore_excel!$B3241)</f>
        <v>2023</v>
      </c>
      <c r="X3241" s="29"/>
    </row>
    <row r="3242" spans="1:24" x14ac:dyDescent="0.3">
      <c r="A3242" s="26" t="s">
        <v>5476</v>
      </c>
      <c r="B3242" s="2">
        <v>45330</v>
      </c>
      <c r="C3242" s="2">
        <v>45779</v>
      </c>
      <c r="D3242" s="3" t="s">
        <v>34</v>
      </c>
      <c r="E3242" s="3" t="s">
        <v>5477</v>
      </c>
      <c r="F3242" s="3" t="s">
        <v>5478</v>
      </c>
      <c r="G3242" s="3" t="s">
        <v>44</v>
      </c>
      <c r="H3242" s="3" t="s">
        <v>38</v>
      </c>
      <c r="I3242" s="3" t="s">
        <v>45</v>
      </c>
      <c r="J3242" s="3" t="s">
        <v>51</v>
      </c>
      <c r="K3242" s="3" t="s">
        <v>5479</v>
      </c>
      <c r="L3242" s="3">
        <v>4175.3900000000003</v>
      </c>
      <c r="M3242" s="3">
        <v>3</v>
      </c>
      <c r="N3242" s="3">
        <v>3</v>
      </c>
      <c r="O3242" s="3">
        <v>0.14000000000000001</v>
      </c>
      <c r="P3242" s="3">
        <v>0.14000000000000001</v>
      </c>
      <c r="Q3242" s="3">
        <v>308.39</v>
      </c>
      <c r="R3242" s="3">
        <v>308.39</v>
      </c>
      <c r="S3242" s="3" t="s">
        <v>14</v>
      </c>
      <c r="T3242" s="3" t="s">
        <v>11782</v>
      </c>
      <c r="U3242" s="6">
        <v>7.3858968862788851E-2</v>
      </c>
      <c r="V3242" s="3" t="str">
        <f>TEXT(superstore_excel!$B3242, "MMMM")</f>
        <v>February</v>
      </c>
      <c r="W3242" s="3">
        <f>YEAR(superstore_excel!$B3242)</f>
        <v>2024</v>
      </c>
      <c r="X3242" s="27"/>
    </row>
    <row r="3243" spans="1:24" x14ac:dyDescent="0.3">
      <c r="A3243" s="28" t="s">
        <v>5480</v>
      </c>
      <c r="B3243" s="4">
        <v>45187</v>
      </c>
      <c r="C3243" s="4">
        <v>45773</v>
      </c>
      <c r="D3243" s="5" t="s">
        <v>54</v>
      </c>
      <c r="E3243" s="5" t="s">
        <v>1337</v>
      </c>
      <c r="F3243" s="5" t="s">
        <v>5481</v>
      </c>
      <c r="G3243" s="5" t="s">
        <v>37</v>
      </c>
      <c r="H3243" s="5" t="s">
        <v>62</v>
      </c>
      <c r="I3243" s="5" t="s">
        <v>22</v>
      </c>
      <c r="J3243" s="5" t="s">
        <v>23</v>
      </c>
      <c r="K3243" s="5" t="s">
        <v>5482</v>
      </c>
      <c r="L3243" s="5">
        <v>3799.69</v>
      </c>
      <c r="M3243" s="5">
        <v>6</v>
      </c>
      <c r="N3243" s="5">
        <v>6</v>
      </c>
      <c r="O3243" s="5">
        <v>0.44</v>
      </c>
      <c r="P3243" s="5">
        <v>0.44</v>
      </c>
      <c r="Q3243" s="5">
        <v>86.65</v>
      </c>
      <c r="R3243" s="5">
        <v>86.65</v>
      </c>
      <c r="S3243" s="5" t="s">
        <v>14</v>
      </c>
      <c r="T3243" s="5" t="s">
        <v>11768</v>
      </c>
      <c r="U3243" s="7">
        <v>2.2804491945395546E-2</v>
      </c>
      <c r="V3243" s="5" t="str">
        <f>TEXT(superstore_excel!$B3243, "MMMM")</f>
        <v>September</v>
      </c>
      <c r="W3243" s="5">
        <f>YEAR(superstore_excel!$B3243)</f>
        <v>2023</v>
      </c>
      <c r="X3243" s="29"/>
    </row>
    <row r="3244" spans="1:24" x14ac:dyDescent="0.3">
      <c r="A3244" s="26" t="s">
        <v>5483</v>
      </c>
      <c r="B3244" s="2">
        <v>45643</v>
      </c>
      <c r="C3244" s="2">
        <v>45773</v>
      </c>
      <c r="D3244" s="3" t="s">
        <v>17</v>
      </c>
      <c r="E3244" s="3" t="s">
        <v>2797</v>
      </c>
      <c r="F3244" s="3" t="s">
        <v>5484</v>
      </c>
      <c r="G3244" s="3" t="s">
        <v>37</v>
      </c>
      <c r="H3244" s="3" t="s">
        <v>38</v>
      </c>
      <c r="I3244" s="3" t="s">
        <v>22</v>
      </c>
      <c r="J3244" s="3" t="s">
        <v>131</v>
      </c>
      <c r="K3244" s="3" t="s">
        <v>5485</v>
      </c>
      <c r="L3244" s="3">
        <v>4101.38</v>
      </c>
      <c r="M3244" s="3">
        <v>9</v>
      </c>
      <c r="N3244" s="3">
        <v>9</v>
      </c>
      <c r="O3244" s="3">
        <v>0.01</v>
      </c>
      <c r="P3244" s="3">
        <v>0.01</v>
      </c>
      <c r="Q3244" s="3">
        <v>997.47</v>
      </c>
      <c r="R3244" s="3">
        <v>997.47</v>
      </c>
      <c r="S3244" s="3" t="s">
        <v>14</v>
      </c>
      <c r="T3244" s="3" t="s">
        <v>11771</v>
      </c>
      <c r="U3244" s="6">
        <v>0.24320350711224026</v>
      </c>
      <c r="V3244" s="3" t="str">
        <f>TEXT(superstore_excel!$B3244, "MMMM")</f>
        <v>December</v>
      </c>
      <c r="W3244" s="3">
        <f>YEAR(superstore_excel!$B3244)</f>
        <v>2024</v>
      </c>
      <c r="X3244" s="27"/>
    </row>
    <row r="3245" spans="1:24" x14ac:dyDescent="0.3">
      <c r="A3245" s="28" t="s">
        <v>5486</v>
      </c>
      <c r="B3245" s="4">
        <v>45205</v>
      </c>
      <c r="C3245" s="4">
        <v>45773</v>
      </c>
      <c r="D3245" s="5" t="s">
        <v>26</v>
      </c>
      <c r="E3245" s="5" t="s">
        <v>5487</v>
      </c>
      <c r="F3245" s="5" t="s">
        <v>5488</v>
      </c>
      <c r="G3245" s="5" t="s">
        <v>44</v>
      </c>
      <c r="H3245" s="5" t="s">
        <v>62</v>
      </c>
      <c r="I3245" s="5" t="s">
        <v>22</v>
      </c>
      <c r="J3245" s="5" t="s">
        <v>302</v>
      </c>
      <c r="K3245" s="5" t="s">
        <v>5489</v>
      </c>
      <c r="L3245" s="5">
        <v>882.36</v>
      </c>
      <c r="M3245" s="5">
        <v>10</v>
      </c>
      <c r="N3245" s="5">
        <v>10</v>
      </c>
      <c r="O3245" s="5">
        <v>0.03</v>
      </c>
      <c r="P3245" s="5">
        <v>0.03</v>
      </c>
      <c r="Q3245" s="5">
        <v>21.89</v>
      </c>
      <c r="R3245" s="5">
        <v>21.89</v>
      </c>
      <c r="S3245" s="5" t="s">
        <v>14</v>
      </c>
      <c r="T3245" s="5" t="s">
        <v>11783</v>
      </c>
      <c r="U3245" s="7">
        <v>2.4808468198921074E-2</v>
      </c>
      <c r="V3245" s="5" t="str">
        <f>TEXT(superstore_excel!$B3245, "MMMM")</f>
        <v>October</v>
      </c>
      <c r="W3245" s="5">
        <f>YEAR(superstore_excel!$B3245)</f>
        <v>2023</v>
      </c>
      <c r="X3245" s="29"/>
    </row>
    <row r="3246" spans="1:24" x14ac:dyDescent="0.3">
      <c r="A3246" s="26" t="s">
        <v>5490</v>
      </c>
      <c r="B3246" s="2">
        <v>45040</v>
      </c>
      <c r="C3246" s="2">
        <v>45769</v>
      </c>
      <c r="D3246" s="3" t="s">
        <v>34</v>
      </c>
      <c r="E3246" s="3" t="s">
        <v>5491</v>
      </c>
      <c r="F3246" s="3" t="s">
        <v>5492</v>
      </c>
      <c r="G3246" s="3" t="s">
        <v>20</v>
      </c>
      <c r="H3246" s="3" t="s">
        <v>29</v>
      </c>
      <c r="I3246" s="3" t="s">
        <v>30</v>
      </c>
      <c r="J3246" s="3" t="s">
        <v>126</v>
      </c>
      <c r="K3246" s="3" t="s">
        <v>5493</v>
      </c>
      <c r="L3246" s="3">
        <v>3260.63</v>
      </c>
      <c r="M3246" s="3">
        <v>9</v>
      </c>
      <c r="N3246" s="3">
        <v>9</v>
      </c>
      <c r="O3246" s="3">
        <v>0.18</v>
      </c>
      <c r="P3246" s="3">
        <v>0.18</v>
      </c>
      <c r="Q3246" s="3">
        <v>772.47</v>
      </c>
      <c r="R3246" s="3">
        <v>772.47</v>
      </c>
      <c r="S3246" s="3" t="s">
        <v>14</v>
      </c>
      <c r="T3246" s="3" t="s">
        <v>11787</v>
      </c>
      <c r="U3246" s="6">
        <v>0.23690820485611677</v>
      </c>
      <c r="V3246" s="3" t="str">
        <f>TEXT(superstore_excel!$B3246, "MMMM")</f>
        <v>April</v>
      </c>
      <c r="W3246" s="3">
        <f>YEAR(superstore_excel!$B3246)</f>
        <v>2023</v>
      </c>
      <c r="X3246" s="27"/>
    </row>
    <row r="3247" spans="1:24" x14ac:dyDescent="0.3">
      <c r="A3247" s="28" t="s">
        <v>5494</v>
      </c>
      <c r="B3247" s="4">
        <v>45543</v>
      </c>
      <c r="C3247" s="4">
        <v>45756</v>
      </c>
      <c r="D3247" s="5" t="s">
        <v>54</v>
      </c>
      <c r="E3247" s="5" t="s">
        <v>5495</v>
      </c>
      <c r="F3247" s="5" t="s">
        <v>172</v>
      </c>
      <c r="G3247" s="5" t="s">
        <v>44</v>
      </c>
      <c r="H3247" s="5" t="s">
        <v>29</v>
      </c>
      <c r="I3247" s="5" t="s">
        <v>30</v>
      </c>
      <c r="J3247" s="5" t="s">
        <v>31</v>
      </c>
      <c r="K3247" s="5" t="s">
        <v>5496</v>
      </c>
      <c r="L3247" s="5">
        <v>3939.12</v>
      </c>
      <c r="M3247" s="5">
        <v>5</v>
      </c>
      <c r="N3247" s="5">
        <v>5</v>
      </c>
      <c r="O3247" s="5">
        <v>0.19</v>
      </c>
      <c r="P3247" s="5">
        <v>0.19</v>
      </c>
      <c r="Q3247" s="5">
        <v>924.03</v>
      </c>
      <c r="R3247" s="5">
        <v>924.03</v>
      </c>
      <c r="S3247" s="5" t="s">
        <v>14</v>
      </c>
      <c r="T3247" s="5" t="s">
        <v>11774</v>
      </c>
      <c r="U3247" s="7">
        <v>0.23457777371595687</v>
      </c>
      <c r="V3247" s="5" t="str">
        <f>TEXT(superstore_excel!$B3247, "MMMM")</f>
        <v>September</v>
      </c>
      <c r="W3247" s="5">
        <f>YEAR(superstore_excel!$B3247)</f>
        <v>2024</v>
      </c>
      <c r="X3247" s="29"/>
    </row>
    <row r="3248" spans="1:24" x14ac:dyDescent="0.3">
      <c r="A3248" s="26" t="s">
        <v>5497</v>
      </c>
      <c r="B3248" s="2">
        <v>45524</v>
      </c>
      <c r="C3248" s="2">
        <v>45774</v>
      </c>
      <c r="D3248" s="3" t="s">
        <v>54</v>
      </c>
      <c r="E3248" s="3" t="s">
        <v>2763</v>
      </c>
      <c r="F3248" s="3" t="s">
        <v>5498</v>
      </c>
      <c r="G3248" s="3" t="s">
        <v>20</v>
      </c>
      <c r="H3248" s="3" t="s">
        <v>38</v>
      </c>
      <c r="I3248" s="3" t="s">
        <v>30</v>
      </c>
      <c r="J3248" s="3" t="s">
        <v>31</v>
      </c>
      <c r="K3248" s="3" t="s">
        <v>5499</v>
      </c>
      <c r="L3248" s="3">
        <v>942.15</v>
      </c>
      <c r="M3248" s="3">
        <v>6</v>
      </c>
      <c r="N3248" s="3">
        <v>6</v>
      </c>
      <c r="O3248" s="3">
        <v>0.38</v>
      </c>
      <c r="P3248" s="3">
        <v>0.38</v>
      </c>
      <c r="Q3248" s="3">
        <v>747.68</v>
      </c>
      <c r="R3248" s="3">
        <v>747.68</v>
      </c>
      <c r="S3248" s="3" t="s">
        <v>14</v>
      </c>
      <c r="T3248" s="3" t="s">
        <v>11775</v>
      </c>
      <c r="U3248" s="6">
        <v>0.79358913124237118</v>
      </c>
      <c r="V3248" s="3" t="str">
        <f>TEXT(superstore_excel!$B3248, "MMMM")</f>
        <v>August</v>
      </c>
      <c r="W3248" s="3">
        <f>YEAR(superstore_excel!$B3248)</f>
        <v>2024</v>
      </c>
      <c r="X3248" s="27"/>
    </row>
    <row r="3249" spans="1:24" x14ac:dyDescent="0.3">
      <c r="A3249" s="28" t="s">
        <v>5500</v>
      </c>
      <c r="B3249" s="4">
        <v>45366</v>
      </c>
      <c r="C3249" s="4">
        <v>45765</v>
      </c>
      <c r="D3249" s="5" t="s">
        <v>34</v>
      </c>
      <c r="E3249" s="5" t="s">
        <v>2572</v>
      </c>
      <c r="F3249" s="5" t="s">
        <v>5501</v>
      </c>
      <c r="G3249" s="5" t="s">
        <v>44</v>
      </c>
      <c r="H3249" s="5" t="s">
        <v>21</v>
      </c>
      <c r="I3249" s="5" t="s">
        <v>30</v>
      </c>
      <c r="J3249" s="5" t="s">
        <v>31</v>
      </c>
      <c r="K3249" s="5" t="s">
        <v>5502</v>
      </c>
      <c r="L3249" s="5">
        <v>2959.13</v>
      </c>
      <c r="M3249" s="5">
        <v>2</v>
      </c>
      <c r="N3249" s="5">
        <v>2</v>
      </c>
      <c r="O3249" s="5">
        <v>0.4</v>
      </c>
      <c r="P3249" s="5">
        <v>0.4</v>
      </c>
      <c r="Q3249" s="5">
        <v>654.26</v>
      </c>
      <c r="R3249" s="5">
        <v>654.26</v>
      </c>
      <c r="S3249" s="5" t="s">
        <v>14</v>
      </c>
      <c r="T3249" s="5" t="s">
        <v>11785</v>
      </c>
      <c r="U3249" s="7">
        <v>0.22109876889491167</v>
      </c>
      <c r="V3249" s="5" t="str">
        <f>TEXT(superstore_excel!$B3249, "MMMM")</f>
        <v>March</v>
      </c>
      <c r="W3249" s="5">
        <f>YEAR(superstore_excel!$B3249)</f>
        <v>2024</v>
      </c>
      <c r="X3249" s="29"/>
    </row>
    <row r="3250" spans="1:24" x14ac:dyDescent="0.3">
      <c r="A3250" s="26" t="s">
        <v>5503</v>
      </c>
      <c r="B3250" s="2">
        <v>45195</v>
      </c>
      <c r="C3250" s="2">
        <v>45778</v>
      </c>
      <c r="D3250" s="3" t="s">
        <v>34</v>
      </c>
      <c r="E3250" s="3" t="s">
        <v>3781</v>
      </c>
      <c r="F3250" s="3" t="s">
        <v>5504</v>
      </c>
      <c r="G3250" s="3" t="s">
        <v>20</v>
      </c>
      <c r="H3250" s="3" t="s">
        <v>38</v>
      </c>
      <c r="I3250" s="3" t="s">
        <v>45</v>
      </c>
      <c r="J3250" s="3" t="s">
        <v>160</v>
      </c>
      <c r="K3250" s="3" t="s">
        <v>5505</v>
      </c>
      <c r="L3250" s="3">
        <v>2734.35</v>
      </c>
      <c r="M3250" s="3">
        <v>3</v>
      </c>
      <c r="N3250" s="3">
        <v>3</v>
      </c>
      <c r="O3250" s="3">
        <v>0.44</v>
      </c>
      <c r="P3250" s="3">
        <v>0.44</v>
      </c>
      <c r="Q3250" s="3">
        <v>27.67</v>
      </c>
      <c r="R3250" s="3">
        <v>27.67</v>
      </c>
      <c r="S3250" s="3" t="s">
        <v>14</v>
      </c>
      <c r="T3250" s="3" t="s">
        <v>11768</v>
      </c>
      <c r="U3250" s="6">
        <v>1.0119406806005085E-2</v>
      </c>
      <c r="V3250" s="3" t="str">
        <f>TEXT(superstore_excel!$B3250, "MMMM")</f>
        <v>September</v>
      </c>
      <c r="W3250" s="3">
        <f>YEAR(superstore_excel!$B3250)</f>
        <v>2023</v>
      </c>
      <c r="X3250" s="27"/>
    </row>
    <row r="3251" spans="1:24" x14ac:dyDescent="0.3">
      <c r="A3251" s="28" t="s">
        <v>5506</v>
      </c>
      <c r="B3251" s="4">
        <v>45522</v>
      </c>
      <c r="C3251" s="4">
        <v>45782</v>
      </c>
      <c r="D3251" s="5" t="s">
        <v>54</v>
      </c>
      <c r="E3251" s="5" t="s">
        <v>2759</v>
      </c>
      <c r="F3251" s="5" t="s">
        <v>5507</v>
      </c>
      <c r="G3251" s="5" t="s">
        <v>20</v>
      </c>
      <c r="H3251" s="5" t="s">
        <v>29</v>
      </c>
      <c r="I3251" s="5" t="s">
        <v>30</v>
      </c>
      <c r="J3251" s="5" t="s">
        <v>126</v>
      </c>
      <c r="K3251" s="5" t="s">
        <v>5508</v>
      </c>
      <c r="L3251" s="5">
        <v>3845.67</v>
      </c>
      <c r="M3251" s="5">
        <v>3</v>
      </c>
      <c r="N3251" s="5">
        <v>3</v>
      </c>
      <c r="O3251" s="5">
        <v>0</v>
      </c>
      <c r="P3251" s="5">
        <v>0</v>
      </c>
      <c r="Q3251" s="5">
        <v>720.49</v>
      </c>
      <c r="R3251" s="5">
        <v>720.49</v>
      </c>
      <c r="S3251" s="5" t="s">
        <v>14</v>
      </c>
      <c r="T3251" s="5" t="s">
        <v>11775</v>
      </c>
      <c r="U3251" s="7">
        <v>0.18735096875186899</v>
      </c>
      <c r="V3251" s="5" t="str">
        <f>TEXT(superstore_excel!$B3251, "MMMM")</f>
        <v>August</v>
      </c>
      <c r="W3251" s="5">
        <f>YEAR(superstore_excel!$B3251)</f>
        <v>2024</v>
      </c>
      <c r="X3251" s="29"/>
    </row>
    <row r="3252" spans="1:24" x14ac:dyDescent="0.3">
      <c r="A3252" s="26" t="s">
        <v>5509</v>
      </c>
      <c r="B3252" s="2">
        <v>45146</v>
      </c>
      <c r="C3252" s="2">
        <v>45772</v>
      </c>
      <c r="D3252" s="3" t="s">
        <v>34</v>
      </c>
      <c r="E3252" s="3" t="s">
        <v>5510</v>
      </c>
      <c r="F3252" s="3" t="s">
        <v>5511</v>
      </c>
      <c r="G3252" s="3" t="s">
        <v>20</v>
      </c>
      <c r="H3252" s="3" t="s">
        <v>21</v>
      </c>
      <c r="I3252" s="3" t="s">
        <v>45</v>
      </c>
      <c r="J3252" s="3" t="s">
        <v>51</v>
      </c>
      <c r="K3252" s="3" t="s">
        <v>5512</v>
      </c>
      <c r="L3252" s="3">
        <v>1164.6099999999999</v>
      </c>
      <c r="M3252" s="3">
        <v>5</v>
      </c>
      <c r="N3252" s="3">
        <v>5</v>
      </c>
      <c r="O3252" s="3">
        <v>0.17</v>
      </c>
      <c r="P3252" s="3">
        <v>0.17</v>
      </c>
      <c r="Q3252" s="3">
        <v>792.64</v>
      </c>
      <c r="R3252" s="3">
        <v>792.64</v>
      </c>
      <c r="S3252" s="3" t="s">
        <v>14</v>
      </c>
      <c r="T3252" s="3" t="s">
        <v>11770</v>
      </c>
      <c r="U3252" s="6">
        <v>0.68060552459621682</v>
      </c>
      <c r="V3252" s="3" t="str">
        <f>TEXT(superstore_excel!$B3252, "MMMM")</f>
        <v>August</v>
      </c>
      <c r="W3252" s="3">
        <f>YEAR(superstore_excel!$B3252)</f>
        <v>2023</v>
      </c>
      <c r="X3252" s="27"/>
    </row>
    <row r="3253" spans="1:24" x14ac:dyDescent="0.3">
      <c r="A3253" s="28" t="s">
        <v>5513</v>
      </c>
      <c r="B3253" s="4">
        <v>45535</v>
      </c>
      <c r="C3253" s="4">
        <v>45769</v>
      </c>
      <c r="D3253" s="5" t="s">
        <v>26</v>
      </c>
      <c r="E3253" s="5" t="s">
        <v>2903</v>
      </c>
      <c r="F3253" s="5" t="s">
        <v>5514</v>
      </c>
      <c r="G3253" s="5" t="s">
        <v>20</v>
      </c>
      <c r="H3253" s="5" t="s">
        <v>38</v>
      </c>
      <c r="I3253" s="5" t="s">
        <v>45</v>
      </c>
      <c r="J3253" s="5" t="s">
        <v>51</v>
      </c>
      <c r="K3253" s="5" t="s">
        <v>5515</v>
      </c>
      <c r="L3253" s="5">
        <v>1466.73</v>
      </c>
      <c r="M3253" s="5">
        <v>2</v>
      </c>
      <c r="N3253" s="5">
        <v>2</v>
      </c>
      <c r="O3253" s="5">
        <v>0.25</v>
      </c>
      <c r="P3253" s="5">
        <v>0.25</v>
      </c>
      <c r="Q3253" s="5">
        <v>-60</v>
      </c>
      <c r="R3253" s="5">
        <v>-60</v>
      </c>
      <c r="S3253" s="5" t="s">
        <v>84</v>
      </c>
      <c r="T3253" s="5" t="s">
        <v>11775</v>
      </c>
      <c r="U3253" s="7">
        <v>-4.0907324456443926E-2</v>
      </c>
      <c r="V3253" s="5" t="str">
        <f>TEXT(superstore_excel!$B3253, "MMMM")</f>
        <v>August</v>
      </c>
      <c r="W3253" s="5">
        <f>YEAR(superstore_excel!$B3253)</f>
        <v>2024</v>
      </c>
      <c r="X3253" s="29"/>
    </row>
    <row r="3254" spans="1:24" x14ac:dyDescent="0.3">
      <c r="A3254" s="26" t="s">
        <v>5516</v>
      </c>
      <c r="B3254" s="2">
        <v>45492</v>
      </c>
      <c r="C3254" s="2">
        <v>45757</v>
      </c>
      <c r="D3254" s="3" t="s">
        <v>34</v>
      </c>
      <c r="E3254" s="3" t="s">
        <v>5517</v>
      </c>
      <c r="F3254" s="3" t="s">
        <v>5518</v>
      </c>
      <c r="G3254" s="3" t="s">
        <v>44</v>
      </c>
      <c r="H3254" s="3" t="s">
        <v>21</v>
      </c>
      <c r="I3254" s="3" t="s">
        <v>45</v>
      </c>
      <c r="J3254" s="3" t="s">
        <v>51</v>
      </c>
      <c r="K3254" s="3" t="s">
        <v>5519</v>
      </c>
      <c r="L3254" s="3">
        <v>3938.83</v>
      </c>
      <c r="M3254" s="3">
        <v>2</v>
      </c>
      <c r="N3254" s="3">
        <v>2</v>
      </c>
      <c r="O3254" s="3">
        <v>0</v>
      </c>
      <c r="P3254" s="3">
        <v>0</v>
      </c>
      <c r="Q3254" s="3">
        <v>24.3</v>
      </c>
      <c r="R3254" s="3">
        <v>24.3</v>
      </c>
      <c r="S3254" s="3" t="s">
        <v>14</v>
      </c>
      <c r="T3254" s="3" t="s">
        <v>11779</v>
      </c>
      <c r="U3254" s="6">
        <v>6.1693447038841482E-3</v>
      </c>
      <c r="V3254" s="3" t="str">
        <f>TEXT(superstore_excel!$B3254, "MMMM")</f>
        <v>July</v>
      </c>
      <c r="W3254" s="3">
        <f>YEAR(superstore_excel!$B3254)</f>
        <v>2024</v>
      </c>
      <c r="X3254" s="27"/>
    </row>
    <row r="3255" spans="1:24" x14ac:dyDescent="0.3">
      <c r="A3255" s="28" t="s">
        <v>5520</v>
      </c>
      <c r="B3255" s="4">
        <v>45056</v>
      </c>
      <c r="C3255" s="4">
        <v>45762</v>
      </c>
      <c r="D3255" s="5" t="s">
        <v>17</v>
      </c>
      <c r="E3255" s="5" t="s">
        <v>5521</v>
      </c>
      <c r="F3255" s="5" t="s">
        <v>5522</v>
      </c>
      <c r="G3255" s="5" t="s">
        <v>37</v>
      </c>
      <c r="H3255" s="5" t="s">
        <v>38</v>
      </c>
      <c r="I3255" s="5" t="s">
        <v>45</v>
      </c>
      <c r="J3255" s="5" t="s">
        <v>51</v>
      </c>
      <c r="K3255" s="5" t="s">
        <v>5523</v>
      </c>
      <c r="L3255" s="5">
        <v>2169.09</v>
      </c>
      <c r="M3255" s="5">
        <v>8</v>
      </c>
      <c r="N3255" s="5">
        <v>8</v>
      </c>
      <c r="O3255" s="5">
        <v>0.21</v>
      </c>
      <c r="P3255" s="5">
        <v>0.21</v>
      </c>
      <c r="Q3255" s="5">
        <v>-7.53</v>
      </c>
      <c r="R3255" s="5">
        <v>-7.53</v>
      </c>
      <c r="S3255" s="5" t="s">
        <v>84</v>
      </c>
      <c r="T3255" s="5" t="s">
        <v>11780</v>
      </c>
      <c r="U3255" s="7">
        <v>-3.4715018740577846E-3</v>
      </c>
      <c r="V3255" s="5" t="str">
        <f>TEXT(superstore_excel!$B3255, "MMMM")</f>
        <v>May</v>
      </c>
      <c r="W3255" s="5">
        <f>YEAR(superstore_excel!$B3255)</f>
        <v>2023</v>
      </c>
      <c r="X3255" s="29"/>
    </row>
    <row r="3256" spans="1:24" x14ac:dyDescent="0.3">
      <c r="A3256" s="26" t="s">
        <v>5524</v>
      </c>
      <c r="B3256" s="2">
        <v>45391</v>
      </c>
      <c r="C3256" s="2">
        <v>45784</v>
      </c>
      <c r="D3256" s="3" t="s">
        <v>54</v>
      </c>
      <c r="E3256" s="3" t="s">
        <v>2666</v>
      </c>
      <c r="F3256" s="3" t="s">
        <v>5525</v>
      </c>
      <c r="G3256" s="3" t="s">
        <v>37</v>
      </c>
      <c r="H3256" s="3" t="s">
        <v>62</v>
      </c>
      <c r="I3256" s="3" t="s">
        <v>22</v>
      </c>
      <c r="J3256" s="3" t="s">
        <v>23</v>
      </c>
      <c r="K3256" s="3" t="s">
        <v>5526</v>
      </c>
      <c r="L3256" s="3">
        <v>1558.53</v>
      </c>
      <c r="M3256" s="3">
        <v>7</v>
      </c>
      <c r="N3256" s="3">
        <v>7</v>
      </c>
      <c r="O3256" s="3">
        <v>0.12</v>
      </c>
      <c r="P3256" s="3">
        <v>0.12</v>
      </c>
      <c r="Q3256" s="3">
        <v>477.8</v>
      </c>
      <c r="R3256" s="3">
        <v>477.8</v>
      </c>
      <c r="S3256" s="3" t="s">
        <v>14</v>
      </c>
      <c r="T3256" s="3" t="s">
        <v>11765</v>
      </c>
      <c r="U3256" s="6">
        <v>0.30657093543274755</v>
      </c>
      <c r="V3256" s="3" t="str">
        <f>TEXT(superstore_excel!$B3256, "MMMM")</f>
        <v>April</v>
      </c>
      <c r="W3256" s="3">
        <f>YEAR(superstore_excel!$B3256)</f>
        <v>2024</v>
      </c>
      <c r="X3256" s="27"/>
    </row>
    <row r="3257" spans="1:24" x14ac:dyDescent="0.3">
      <c r="A3257" s="28" t="s">
        <v>5527</v>
      </c>
      <c r="B3257" s="4">
        <v>45577</v>
      </c>
      <c r="C3257" s="4">
        <v>45774</v>
      </c>
      <c r="D3257" s="5" t="s">
        <v>54</v>
      </c>
      <c r="E3257" s="5" t="s">
        <v>1478</v>
      </c>
      <c r="F3257" s="5" t="s">
        <v>5528</v>
      </c>
      <c r="G3257" s="5" t="s">
        <v>44</v>
      </c>
      <c r="H3257" s="5" t="s">
        <v>62</v>
      </c>
      <c r="I3257" s="5" t="s">
        <v>45</v>
      </c>
      <c r="J3257" s="5" t="s">
        <v>46</v>
      </c>
      <c r="K3257" s="5" t="s">
        <v>5529</v>
      </c>
      <c r="L3257" s="5">
        <v>3709.34</v>
      </c>
      <c r="M3257" s="5">
        <v>8</v>
      </c>
      <c r="N3257" s="5">
        <v>8</v>
      </c>
      <c r="O3257" s="5">
        <v>0.2</v>
      </c>
      <c r="P3257" s="5">
        <v>0.2</v>
      </c>
      <c r="Q3257" s="5">
        <v>958.17</v>
      </c>
      <c r="R3257" s="5">
        <v>958.17</v>
      </c>
      <c r="S3257" s="5" t="s">
        <v>14</v>
      </c>
      <c r="T3257" s="5" t="s">
        <v>11763</v>
      </c>
      <c r="U3257" s="7">
        <v>0.2583127995815967</v>
      </c>
      <c r="V3257" s="5" t="str">
        <f>TEXT(superstore_excel!$B3257, "MMMM")</f>
        <v>October</v>
      </c>
      <c r="W3257" s="5">
        <f>YEAR(superstore_excel!$B3257)</f>
        <v>2024</v>
      </c>
      <c r="X3257" s="29"/>
    </row>
    <row r="3258" spans="1:24" x14ac:dyDescent="0.3">
      <c r="A3258" s="26" t="s">
        <v>5530</v>
      </c>
      <c r="B3258" s="2">
        <v>45712</v>
      </c>
      <c r="C3258" s="2">
        <v>45756</v>
      </c>
      <c r="D3258" s="3" t="s">
        <v>26</v>
      </c>
      <c r="E3258" s="3" t="s">
        <v>5531</v>
      </c>
      <c r="F3258" s="3" t="s">
        <v>5532</v>
      </c>
      <c r="G3258" s="3" t="s">
        <v>44</v>
      </c>
      <c r="H3258" s="3" t="s">
        <v>29</v>
      </c>
      <c r="I3258" s="3" t="s">
        <v>45</v>
      </c>
      <c r="J3258" s="3" t="s">
        <v>46</v>
      </c>
      <c r="K3258" s="3" t="s">
        <v>5533</v>
      </c>
      <c r="L3258" s="3">
        <v>1076.6099999999999</v>
      </c>
      <c r="M3258" s="3">
        <v>6</v>
      </c>
      <c r="N3258" s="3">
        <v>6</v>
      </c>
      <c r="O3258" s="3">
        <v>0.39</v>
      </c>
      <c r="P3258" s="3">
        <v>0.39</v>
      </c>
      <c r="Q3258" s="3">
        <v>22.51</v>
      </c>
      <c r="R3258" s="3">
        <v>22.51</v>
      </c>
      <c r="S3258" s="3" t="s">
        <v>14</v>
      </c>
      <c r="T3258" s="3" t="s">
        <v>11777</v>
      </c>
      <c r="U3258" s="6">
        <v>2.0908221175727517E-2</v>
      </c>
      <c r="V3258" s="3" t="str">
        <f>TEXT(superstore_excel!$B3258, "MMMM")</f>
        <v>February</v>
      </c>
      <c r="W3258" s="3">
        <f>YEAR(superstore_excel!$B3258)</f>
        <v>2025</v>
      </c>
      <c r="X3258" s="27"/>
    </row>
    <row r="3259" spans="1:24" x14ac:dyDescent="0.3">
      <c r="A3259" s="28" t="s">
        <v>5534</v>
      </c>
      <c r="B3259" s="4">
        <v>45143</v>
      </c>
      <c r="C3259" s="4">
        <v>45774</v>
      </c>
      <c r="D3259" s="5" t="s">
        <v>26</v>
      </c>
      <c r="E3259" s="5" t="s">
        <v>5535</v>
      </c>
      <c r="F3259" s="5" t="s">
        <v>5536</v>
      </c>
      <c r="G3259" s="5" t="s">
        <v>20</v>
      </c>
      <c r="H3259" s="5" t="s">
        <v>21</v>
      </c>
      <c r="I3259" s="5" t="s">
        <v>45</v>
      </c>
      <c r="J3259" s="5" t="s">
        <v>96</v>
      </c>
      <c r="K3259" s="5" t="s">
        <v>5537</v>
      </c>
      <c r="L3259" s="5">
        <v>2315.89</v>
      </c>
      <c r="M3259" s="5">
        <v>1</v>
      </c>
      <c r="N3259" s="5">
        <v>1</v>
      </c>
      <c r="O3259" s="5">
        <v>0.27</v>
      </c>
      <c r="P3259" s="5">
        <v>0.27</v>
      </c>
      <c r="Q3259" s="5">
        <v>914.38</v>
      </c>
      <c r="R3259" s="5">
        <v>914.38</v>
      </c>
      <c r="S3259" s="5" t="s">
        <v>14</v>
      </c>
      <c r="T3259" s="5" t="s">
        <v>11770</v>
      </c>
      <c r="U3259" s="7">
        <v>0.39482876993294158</v>
      </c>
      <c r="V3259" s="5" t="str">
        <f>TEXT(superstore_excel!$B3259, "MMMM")</f>
        <v>August</v>
      </c>
      <c r="W3259" s="5">
        <f>YEAR(superstore_excel!$B3259)</f>
        <v>2023</v>
      </c>
      <c r="X3259" s="29"/>
    </row>
    <row r="3260" spans="1:24" x14ac:dyDescent="0.3">
      <c r="A3260" s="26" t="s">
        <v>5538</v>
      </c>
      <c r="B3260" s="2">
        <v>45388</v>
      </c>
      <c r="C3260" s="2">
        <v>45778</v>
      </c>
      <c r="D3260" s="3" t="s">
        <v>17</v>
      </c>
      <c r="E3260" s="3" t="s">
        <v>5539</v>
      </c>
      <c r="F3260" s="3" t="s">
        <v>5540</v>
      </c>
      <c r="G3260" s="3" t="s">
        <v>37</v>
      </c>
      <c r="H3260" s="3" t="s">
        <v>38</v>
      </c>
      <c r="I3260" s="3" t="s">
        <v>22</v>
      </c>
      <c r="J3260" s="3" t="s">
        <v>131</v>
      </c>
      <c r="K3260" s="3" t="s">
        <v>5541</v>
      </c>
      <c r="L3260" s="3">
        <v>1505.2</v>
      </c>
      <c r="M3260" s="3">
        <v>8</v>
      </c>
      <c r="N3260" s="3">
        <v>8</v>
      </c>
      <c r="O3260" s="3">
        <v>0.26</v>
      </c>
      <c r="P3260" s="3">
        <v>0.26</v>
      </c>
      <c r="Q3260" s="3">
        <v>573.04999999999995</v>
      </c>
      <c r="R3260" s="3">
        <v>573.04999999999995</v>
      </c>
      <c r="S3260" s="3" t="s">
        <v>14</v>
      </c>
      <c r="T3260" s="3" t="s">
        <v>11765</v>
      </c>
      <c r="U3260" s="6">
        <v>0.38071352644166884</v>
      </c>
      <c r="V3260" s="3" t="str">
        <f>TEXT(superstore_excel!$B3260, "MMMM")</f>
        <v>April</v>
      </c>
      <c r="W3260" s="3">
        <f>YEAR(superstore_excel!$B3260)</f>
        <v>2024</v>
      </c>
      <c r="X3260" s="27"/>
    </row>
    <row r="3261" spans="1:24" x14ac:dyDescent="0.3">
      <c r="A3261" s="28" t="s">
        <v>5542</v>
      </c>
      <c r="B3261" s="4">
        <v>45430</v>
      </c>
      <c r="C3261" s="4">
        <v>45783</v>
      </c>
      <c r="D3261" s="5" t="s">
        <v>34</v>
      </c>
      <c r="E3261" s="5" t="s">
        <v>5543</v>
      </c>
      <c r="F3261" s="5" t="s">
        <v>5544</v>
      </c>
      <c r="G3261" s="5" t="s">
        <v>20</v>
      </c>
      <c r="H3261" s="5" t="s">
        <v>21</v>
      </c>
      <c r="I3261" s="5" t="s">
        <v>22</v>
      </c>
      <c r="J3261" s="5" t="s">
        <v>302</v>
      </c>
      <c r="K3261" s="5" t="s">
        <v>5545</v>
      </c>
      <c r="L3261" s="5">
        <v>933.16</v>
      </c>
      <c r="M3261" s="5">
        <v>8</v>
      </c>
      <c r="N3261" s="5">
        <v>8</v>
      </c>
      <c r="O3261" s="5">
        <v>0.13</v>
      </c>
      <c r="P3261" s="5">
        <v>0.13</v>
      </c>
      <c r="Q3261" s="5">
        <v>878.62</v>
      </c>
      <c r="R3261" s="5">
        <v>878.62</v>
      </c>
      <c r="S3261" s="5" t="s">
        <v>14</v>
      </c>
      <c r="T3261" s="5" t="s">
        <v>11781</v>
      </c>
      <c r="U3261" s="7">
        <v>0.9415534313515368</v>
      </c>
      <c r="V3261" s="5" t="str">
        <f>TEXT(superstore_excel!$B3261, "MMMM")</f>
        <v>May</v>
      </c>
      <c r="W3261" s="5">
        <f>YEAR(superstore_excel!$B3261)</f>
        <v>2024</v>
      </c>
      <c r="X3261" s="29"/>
    </row>
    <row r="3262" spans="1:24" x14ac:dyDescent="0.3">
      <c r="A3262" s="26" t="s">
        <v>5546</v>
      </c>
      <c r="B3262" s="2">
        <v>45164</v>
      </c>
      <c r="C3262" s="2">
        <v>45783</v>
      </c>
      <c r="D3262" s="3" t="s">
        <v>34</v>
      </c>
      <c r="E3262" s="3" t="s">
        <v>5547</v>
      </c>
      <c r="F3262" s="3" t="s">
        <v>5548</v>
      </c>
      <c r="G3262" s="3" t="s">
        <v>44</v>
      </c>
      <c r="H3262" s="3" t="s">
        <v>29</v>
      </c>
      <c r="I3262" s="3" t="s">
        <v>30</v>
      </c>
      <c r="J3262" s="3" t="s">
        <v>126</v>
      </c>
      <c r="K3262" s="3" t="s">
        <v>5549</v>
      </c>
      <c r="L3262" s="3">
        <v>3178.51</v>
      </c>
      <c r="M3262" s="3">
        <v>5</v>
      </c>
      <c r="N3262" s="3">
        <v>5</v>
      </c>
      <c r="O3262" s="3">
        <v>0.39</v>
      </c>
      <c r="P3262" s="3">
        <v>0.39</v>
      </c>
      <c r="Q3262" s="3">
        <v>702.54</v>
      </c>
      <c r="R3262" s="3">
        <v>702.54</v>
      </c>
      <c r="S3262" s="3" t="s">
        <v>14</v>
      </c>
      <c r="T3262" s="3" t="s">
        <v>11770</v>
      </c>
      <c r="U3262" s="6">
        <v>0.22102809177885233</v>
      </c>
      <c r="V3262" s="3" t="str">
        <f>TEXT(superstore_excel!$B3262, "MMMM")</f>
        <v>August</v>
      </c>
      <c r="W3262" s="3">
        <f>YEAR(superstore_excel!$B3262)</f>
        <v>2023</v>
      </c>
      <c r="X3262" s="27"/>
    </row>
    <row r="3263" spans="1:24" x14ac:dyDescent="0.3">
      <c r="A3263" s="28" t="s">
        <v>5550</v>
      </c>
      <c r="B3263" s="4">
        <v>45290</v>
      </c>
      <c r="C3263" s="4">
        <v>45782</v>
      </c>
      <c r="D3263" s="5" t="s">
        <v>26</v>
      </c>
      <c r="E3263" s="5" t="s">
        <v>5551</v>
      </c>
      <c r="F3263" s="5" t="s">
        <v>5552</v>
      </c>
      <c r="G3263" s="5" t="s">
        <v>37</v>
      </c>
      <c r="H3263" s="5" t="s">
        <v>29</v>
      </c>
      <c r="I3263" s="5" t="s">
        <v>30</v>
      </c>
      <c r="J3263" s="5" t="s">
        <v>39</v>
      </c>
      <c r="K3263" s="5" t="s">
        <v>5553</v>
      </c>
      <c r="L3263" s="5">
        <v>1343.61</v>
      </c>
      <c r="M3263" s="5">
        <v>6</v>
      </c>
      <c r="N3263" s="5">
        <v>6</v>
      </c>
      <c r="O3263" s="5">
        <v>0.38</v>
      </c>
      <c r="P3263" s="5">
        <v>0.38</v>
      </c>
      <c r="Q3263" s="5">
        <v>442.81</v>
      </c>
      <c r="R3263" s="5">
        <v>442.81</v>
      </c>
      <c r="S3263" s="5" t="s">
        <v>14</v>
      </c>
      <c r="T3263" s="5" t="s">
        <v>11776</v>
      </c>
      <c r="U3263" s="7">
        <v>0.32956735957606748</v>
      </c>
      <c r="V3263" s="5" t="str">
        <f>TEXT(superstore_excel!$B3263, "MMMM")</f>
        <v>December</v>
      </c>
      <c r="W3263" s="5">
        <f>YEAR(superstore_excel!$B3263)</f>
        <v>2023</v>
      </c>
      <c r="X3263" s="29"/>
    </row>
    <row r="3264" spans="1:24" x14ac:dyDescent="0.3">
      <c r="A3264" s="26" t="s">
        <v>5554</v>
      </c>
      <c r="B3264" s="2">
        <v>45466</v>
      </c>
      <c r="C3264" s="2">
        <v>45782</v>
      </c>
      <c r="D3264" s="3" t="s">
        <v>34</v>
      </c>
      <c r="E3264" s="3" t="s">
        <v>2688</v>
      </c>
      <c r="F3264" s="3" t="s">
        <v>5555</v>
      </c>
      <c r="G3264" s="3" t="s">
        <v>44</v>
      </c>
      <c r="H3264" s="3" t="s">
        <v>29</v>
      </c>
      <c r="I3264" s="3" t="s">
        <v>45</v>
      </c>
      <c r="J3264" s="3" t="s">
        <v>51</v>
      </c>
      <c r="K3264" s="3" t="s">
        <v>5556</v>
      </c>
      <c r="L3264" s="3">
        <v>1944.6</v>
      </c>
      <c r="M3264" s="3">
        <v>6</v>
      </c>
      <c r="N3264" s="3">
        <v>6</v>
      </c>
      <c r="O3264" s="3">
        <v>0.24</v>
      </c>
      <c r="P3264" s="3">
        <v>0.24</v>
      </c>
      <c r="Q3264" s="3">
        <v>299.37</v>
      </c>
      <c r="R3264" s="3">
        <v>299.37</v>
      </c>
      <c r="S3264" s="3" t="s">
        <v>14</v>
      </c>
      <c r="T3264" s="3" t="s">
        <v>11773</v>
      </c>
      <c r="U3264" s="6">
        <v>0.15394939833384758</v>
      </c>
      <c r="V3264" s="3" t="str">
        <f>TEXT(superstore_excel!$B3264, "MMMM")</f>
        <v>June</v>
      </c>
      <c r="W3264" s="3">
        <f>YEAR(superstore_excel!$B3264)</f>
        <v>2024</v>
      </c>
      <c r="X3264" s="27"/>
    </row>
    <row r="3265" spans="1:24" x14ac:dyDescent="0.3">
      <c r="A3265" s="28" t="s">
        <v>5557</v>
      </c>
      <c r="B3265" s="4">
        <v>45700</v>
      </c>
      <c r="C3265" s="4">
        <v>45772</v>
      </c>
      <c r="D3265" s="5" t="s">
        <v>54</v>
      </c>
      <c r="E3265" s="5" t="s">
        <v>5558</v>
      </c>
      <c r="F3265" s="5" t="s">
        <v>5559</v>
      </c>
      <c r="G3265" s="5" t="s">
        <v>20</v>
      </c>
      <c r="H3265" s="5" t="s">
        <v>62</v>
      </c>
      <c r="I3265" s="5" t="s">
        <v>45</v>
      </c>
      <c r="J3265" s="5" t="s">
        <v>51</v>
      </c>
      <c r="K3265" s="5" t="s">
        <v>5560</v>
      </c>
      <c r="L3265" s="5">
        <v>4784.1400000000003</v>
      </c>
      <c r="M3265" s="5">
        <v>10</v>
      </c>
      <c r="N3265" s="5">
        <v>10</v>
      </c>
      <c r="O3265" s="5">
        <v>0.13</v>
      </c>
      <c r="P3265" s="5">
        <v>0.13</v>
      </c>
      <c r="Q3265" s="5">
        <v>226.02</v>
      </c>
      <c r="R3265" s="5">
        <v>226.02</v>
      </c>
      <c r="S3265" s="5" t="s">
        <v>14</v>
      </c>
      <c r="T3265" s="5" t="s">
        <v>11777</v>
      </c>
      <c r="U3265" s="7">
        <v>4.7243600730747848E-2</v>
      </c>
      <c r="V3265" s="5" t="str">
        <f>TEXT(superstore_excel!$B3265, "MMMM")</f>
        <v>February</v>
      </c>
      <c r="W3265" s="5">
        <f>YEAR(superstore_excel!$B3265)</f>
        <v>2025</v>
      </c>
      <c r="X3265" s="29"/>
    </row>
    <row r="3266" spans="1:24" x14ac:dyDescent="0.3">
      <c r="A3266" s="26" t="s">
        <v>5561</v>
      </c>
      <c r="B3266" s="2">
        <v>45244</v>
      </c>
      <c r="C3266" s="2">
        <v>45762</v>
      </c>
      <c r="D3266" s="3" t="s">
        <v>34</v>
      </c>
      <c r="E3266" s="3" t="s">
        <v>5562</v>
      </c>
      <c r="F3266" s="3" t="s">
        <v>2798</v>
      </c>
      <c r="G3266" s="3" t="s">
        <v>20</v>
      </c>
      <c r="H3266" s="3" t="s">
        <v>29</v>
      </c>
      <c r="I3266" s="3" t="s">
        <v>45</v>
      </c>
      <c r="J3266" s="3" t="s">
        <v>46</v>
      </c>
      <c r="K3266" s="3" t="s">
        <v>5563</v>
      </c>
      <c r="L3266" s="3">
        <v>93.72</v>
      </c>
      <c r="M3266" s="3">
        <v>10</v>
      </c>
      <c r="N3266" s="3">
        <v>10</v>
      </c>
      <c r="O3266" s="3">
        <v>7.0000000000000007E-2</v>
      </c>
      <c r="P3266" s="3">
        <v>7.0000000000000007E-2</v>
      </c>
      <c r="Q3266" s="3">
        <v>897.08</v>
      </c>
      <c r="R3266" s="3">
        <v>897.08</v>
      </c>
      <c r="S3266" s="3" t="s">
        <v>14</v>
      </c>
      <c r="T3266" s="3" t="s">
        <v>11766</v>
      </c>
      <c r="U3266" s="6">
        <v>9.571916346564235</v>
      </c>
      <c r="V3266" s="3" t="str">
        <f>TEXT(superstore_excel!$B3266, "MMMM")</f>
        <v>November</v>
      </c>
      <c r="W3266" s="3">
        <f>YEAR(superstore_excel!$B3266)</f>
        <v>2023</v>
      </c>
      <c r="X3266" s="27"/>
    </row>
    <row r="3267" spans="1:24" x14ac:dyDescent="0.3">
      <c r="A3267" s="28" t="s">
        <v>5564</v>
      </c>
      <c r="B3267" s="4">
        <v>45263</v>
      </c>
      <c r="C3267" s="4">
        <v>45777</v>
      </c>
      <c r="D3267" s="5" t="s">
        <v>34</v>
      </c>
      <c r="E3267" s="5" t="s">
        <v>5565</v>
      </c>
      <c r="F3267" s="5" t="s">
        <v>5566</v>
      </c>
      <c r="G3267" s="5" t="s">
        <v>37</v>
      </c>
      <c r="H3267" s="5" t="s">
        <v>62</v>
      </c>
      <c r="I3267" s="5" t="s">
        <v>22</v>
      </c>
      <c r="J3267" s="5" t="s">
        <v>302</v>
      </c>
      <c r="K3267" s="5" t="s">
        <v>5567</v>
      </c>
      <c r="L3267" s="5">
        <v>437.04</v>
      </c>
      <c r="M3267" s="5">
        <v>10</v>
      </c>
      <c r="N3267" s="5">
        <v>10</v>
      </c>
      <c r="O3267" s="5">
        <v>0.08</v>
      </c>
      <c r="P3267" s="5">
        <v>0.08</v>
      </c>
      <c r="Q3267" s="5">
        <v>677.56</v>
      </c>
      <c r="R3267" s="5">
        <v>677.56</v>
      </c>
      <c r="S3267" s="5" t="s">
        <v>14</v>
      </c>
      <c r="T3267" s="5" t="s">
        <v>11776</v>
      </c>
      <c r="U3267" s="7">
        <v>1.55033864177192</v>
      </c>
      <c r="V3267" s="5" t="str">
        <f>TEXT(superstore_excel!$B3267, "MMMM")</f>
        <v>December</v>
      </c>
      <c r="W3267" s="5">
        <f>YEAR(superstore_excel!$B3267)</f>
        <v>2023</v>
      </c>
      <c r="X3267" s="29"/>
    </row>
    <row r="3268" spans="1:24" x14ac:dyDescent="0.3">
      <c r="A3268" s="26" t="s">
        <v>5568</v>
      </c>
      <c r="B3268" s="2">
        <v>45060</v>
      </c>
      <c r="C3268" s="2">
        <v>45777</v>
      </c>
      <c r="D3268" s="3" t="s">
        <v>17</v>
      </c>
      <c r="E3268" s="3" t="s">
        <v>5569</v>
      </c>
      <c r="F3268" s="3" t="s">
        <v>5570</v>
      </c>
      <c r="G3268" s="3" t="s">
        <v>44</v>
      </c>
      <c r="H3268" s="3" t="s">
        <v>29</v>
      </c>
      <c r="I3268" s="3" t="s">
        <v>30</v>
      </c>
      <c r="J3268" s="3" t="s">
        <v>31</v>
      </c>
      <c r="K3268" s="3" t="s">
        <v>5571</v>
      </c>
      <c r="L3268" s="3">
        <v>3960.39</v>
      </c>
      <c r="M3268" s="3">
        <v>8</v>
      </c>
      <c r="N3268" s="3">
        <v>8</v>
      </c>
      <c r="O3268" s="3">
        <v>0.36</v>
      </c>
      <c r="P3268" s="3">
        <v>0.36</v>
      </c>
      <c r="Q3268" s="3">
        <v>-52.98</v>
      </c>
      <c r="R3268" s="3">
        <v>-52.98</v>
      </c>
      <c r="S3268" s="3" t="s">
        <v>84</v>
      </c>
      <c r="T3268" s="3" t="s">
        <v>11780</v>
      </c>
      <c r="U3268" s="6">
        <v>-1.337747040064236E-2</v>
      </c>
      <c r="V3268" s="3" t="str">
        <f>TEXT(superstore_excel!$B3268, "MMMM")</f>
        <v>May</v>
      </c>
      <c r="W3268" s="3">
        <f>YEAR(superstore_excel!$B3268)</f>
        <v>2023</v>
      </c>
      <c r="X3268" s="27"/>
    </row>
    <row r="3269" spans="1:24" x14ac:dyDescent="0.3">
      <c r="A3269" s="28" t="s">
        <v>5572</v>
      </c>
      <c r="B3269" s="4">
        <v>45132</v>
      </c>
      <c r="C3269" s="4">
        <v>45776</v>
      </c>
      <c r="D3269" s="5" t="s">
        <v>17</v>
      </c>
      <c r="E3269" s="5" t="s">
        <v>5573</v>
      </c>
      <c r="F3269" s="5" t="s">
        <v>5574</v>
      </c>
      <c r="G3269" s="5" t="s">
        <v>44</v>
      </c>
      <c r="H3269" s="5" t="s">
        <v>38</v>
      </c>
      <c r="I3269" s="5" t="s">
        <v>22</v>
      </c>
      <c r="J3269" s="5" t="s">
        <v>173</v>
      </c>
      <c r="K3269" s="5" t="s">
        <v>5575</v>
      </c>
      <c r="L3269" s="5">
        <v>3302.68</v>
      </c>
      <c r="M3269" s="5">
        <v>6</v>
      </c>
      <c r="N3269" s="5">
        <v>6</v>
      </c>
      <c r="O3269" s="5">
        <v>0.14000000000000001</v>
      </c>
      <c r="P3269" s="5">
        <v>0.14000000000000001</v>
      </c>
      <c r="Q3269" s="5">
        <v>636.64</v>
      </c>
      <c r="R3269" s="5">
        <v>636.64</v>
      </c>
      <c r="S3269" s="5" t="s">
        <v>14</v>
      </c>
      <c r="T3269" s="5" t="s">
        <v>11767</v>
      </c>
      <c r="U3269" s="7">
        <v>0.19276466384875313</v>
      </c>
      <c r="V3269" s="5" t="str">
        <f>TEXT(superstore_excel!$B3269, "MMMM")</f>
        <v>July</v>
      </c>
      <c r="W3269" s="5">
        <f>YEAR(superstore_excel!$B3269)</f>
        <v>2023</v>
      </c>
      <c r="X3269" s="29"/>
    </row>
    <row r="3270" spans="1:24" x14ac:dyDescent="0.3">
      <c r="A3270" s="26" t="s">
        <v>5576</v>
      </c>
      <c r="B3270" s="2">
        <v>45591</v>
      </c>
      <c r="C3270" s="2">
        <v>45770</v>
      </c>
      <c r="D3270" s="3" t="s">
        <v>34</v>
      </c>
      <c r="E3270" s="3" t="s">
        <v>5577</v>
      </c>
      <c r="F3270" s="3" t="s">
        <v>5578</v>
      </c>
      <c r="G3270" s="3" t="s">
        <v>37</v>
      </c>
      <c r="H3270" s="3" t="s">
        <v>29</v>
      </c>
      <c r="I3270" s="3" t="s">
        <v>22</v>
      </c>
      <c r="J3270" s="3" t="s">
        <v>23</v>
      </c>
      <c r="K3270" s="3" t="s">
        <v>5579</v>
      </c>
      <c r="L3270" s="3">
        <v>702.04</v>
      </c>
      <c r="M3270" s="3">
        <v>4</v>
      </c>
      <c r="N3270" s="3">
        <v>4</v>
      </c>
      <c r="O3270" s="3">
        <v>0.47</v>
      </c>
      <c r="P3270" s="3">
        <v>0.47</v>
      </c>
      <c r="Q3270" s="3">
        <v>886.15</v>
      </c>
      <c r="R3270" s="3">
        <v>886.15</v>
      </c>
      <c r="S3270" s="3" t="s">
        <v>14</v>
      </c>
      <c r="T3270" s="3" t="s">
        <v>11763</v>
      </c>
      <c r="U3270" s="6">
        <v>1.2622500142442026</v>
      </c>
      <c r="V3270" s="3" t="str">
        <f>TEXT(superstore_excel!$B3270, "MMMM")</f>
        <v>October</v>
      </c>
      <c r="W3270" s="3">
        <f>YEAR(superstore_excel!$B3270)</f>
        <v>2024</v>
      </c>
      <c r="X3270" s="27"/>
    </row>
    <row r="3271" spans="1:24" x14ac:dyDescent="0.3">
      <c r="A3271" s="28" t="s">
        <v>5580</v>
      </c>
      <c r="B3271" s="4">
        <v>45736</v>
      </c>
      <c r="C3271" s="4">
        <v>45778</v>
      </c>
      <c r="D3271" s="5" t="s">
        <v>54</v>
      </c>
      <c r="E3271" s="5" t="s">
        <v>2696</v>
      </c>
      <c r="F3271" s="5" t="s">
        <v>4874</v>
      </c>
      <c r="G3271" s="5" t="s">
        <v>44</v>
      </c>
      <c r="H3271" s="5" t="s">
        <v>21</v>
      </c>
      <c r="I3271" s="5" t="s">
        <v>30</v>
      </c>
      <c r="J3271" s="5" t="s">
        <v>39</v>
      </c>
      <c r="K3271" s="5" t="s">
        <v>5581</v>
      </c>
      <c r="L3271" s="5">
        <v>4852.9399999999996</v>
      </c>
      <c r="M3271" s="5">
        <v>3</v>
      </c>
      <c r="N3271" s="5">
        <v>3</v>
      </c>
      <c r="O3271" s="5">
        <v>0.1</v>
      </c>
      <c r="P3271" s="5">
        <v>0.1</v>
      </c>
      <c r="Q3271" s="5">
        <v>414.7</v>
      </c>
      <c r="R3271" s="5">
        <v>414.7</v>
      </c>
      <c r="S3271" s="5" t="s">
        <v>14</v>
      </c>
      <c r="T3271" s="5" t="s">
        <v>11772</v>
      </c>
      <c r="U3271" s="7">
        <v>8.545335404929795E-2</v>
      </c>
      <c r="V3271" s="5" t="str">
        <f>TEXT(superstore_excel!$B3271, "MMMM")</f>
        <v>March</v>
      </c>
      <c r="W3271" s="5">
        <f>YEAR(superstore_excel!$B3271)</f>
        <v>2025</v>
      </c>
      <c r="X3271" s="29"/>
    </row>
    <row r="3272" spans="1:24" x14ac:dyDescent="0.3">
      <c r="A3272" s="26" t="s">
        <v>5582</v>
      </c>
      <c r="B3272" s="2">
        <v>45139</v>
      </c>
      <c r="C3272" s="2">
        <v>45782</v>
      </c>
      <c r="D3272" s="3" t="s">
        <v>54</v>
      </c>
      <c r="E3272" s="3" t="s">
        <v>2290</v>
      </c>
      <c r="F3272" s="3" t="s">
        <v>5583</v>
      </c>
      <c r="G3272" s="3" t="s">
        <v>44</v>
      </c>
      <c r="H3272" s="3" t="s">
        <v>38</v>
      </c>
      <c r="I3272" s="3" t="s">
        <v>22</v>
      </c>
      <c r="J3272" s="3" t="s">
        <v>173</v>
      </c>
      <c r="K3272" s="3" t="s">
        <v>5584</v>
      </c>
      <c r="L3272" s="3">
        <v>3857.91</v>
      </c>
      <c r="M3272" s="3">
        <v>7</v>
      </c>
      <c r="N3272" s="3">
        <v>7</v>
      </c>
      <c r="O3272" s="3">
        <v>0.1</v>
      </c>
      <c r="P3272" s="3">
        <v>0.1</v>
      </c>
      <c r="Q3272" s="3">
        <v>329.12</v>
      </c>
      <c r="R3272" s="3">
        <v>329.12</v>
      </c>
      <c r="S3272" s="3" t="s">
        <v>14</v>
      </c>
      <c r="T3272" s="3" t="s">
        <v>11770</v>
      </c>
      <c r="U3272" s="6">
        <v>8.5310440108763555E-2</v>
      </c>
      <c r="V3272" s="3" t="str">
        <f>TEXT(superstore_excel!$B3272, "MMMM")</f>
        <v>August</v>
      </c>
      <c r="W3272" s="3">
        <f>YEAR(superstore_excel!$B3272)</f>
        <v>2023</v>
      </c>
      <c r="X3272" s="27"/>
    </row>
    <row r="3273" spans="1:24" x14ac:dyDescent="0.3">
      <c r="A3273" s="28" t="s">
        <v>5585</v>
      </c>
      <c r="B3273" s="4">
        <v>45488</v>
      </c>
      <c r="C3273" s="4">
        <v>45778</v>
      </c>
      <c r="D3273" s="5" t="s">
        <v>34</v>
      </c>
      <c r="E3273" s="5" t="s">
        <v>5586</v>
      </c>
      <c r="F3273" s="5" t="s">
        <v>5587</v>
      </c>
      <c r="G3273" s="5" t="s">
        <v>37</v>
      </c>
      <c r="H3273" s="5" t="s">
        <v>29</v>
      </c>
      <c r="I3273" s="5" t="s">
        <v>22</v>
      </c>
      <c r="J3273" s="5" t="s">
        <v>23</v>
      </c>
      <c r="K3273" s="5" t="s">
        <v>5588</v>
      </c>
      <c r="L3273" s="5">
        <v>4860.59</v>
      </c>
      <c r="M3273" s="5">
        <v>6</v>
      </c>
      <c r="N3273" s="5">
        <v>6</v>
      </c>
      <c r="O3273" s="5">
        <v>0.11</v>
      </c>
      <c r="P3273" s="5">
        <v>0.11</v>
      </c>
      <c r="Q3273" s="5">
        <v>-18.010000000000002</v>
      </c>
      <c r="R3273" s="5">
        <v>-18.010000000000002</v>
      </c>
      <c r="S3273" s="5" t="s">
        <v>84</v>
      </c>
      <c r="T3273" s="5" t="s">
        <v>11779</v>
      </c>
      <c r="U3273" s="7">
        <v>-3.7053114951065614E-3</v>
      </c>
      <c r="V3273" s="5" t="str">
        <f>TEXT(superstore_excel!$B3273, "MMMM")</f>
        <v>July</v>
      </c>
      <c r="W3273" s="5">
        <f>YEAR(superstore_excel!$B3273)</f>
        <v>2024</v>
      </c>
      <c r="X3273" s="29"/>
    </row>
    <row r="3274" spans="1:24" x14ac:dyDescent="0.3">
      <c r="A3274" s="26" t="s">
        <v>5589</v>
      </c>
      <c r="B3274" s="2">
        <v>45524</v>
      </c>
      <c r="C3274" s="2">
        <v>45764</v>
      </c>
      <c r="D3274" s="3" t="s">
        <v>34</v>
      </c>
      <c r="E3274" s="3" t="s">
        <v>5590</v>
      </c>
      <c r="F3274" s="3" t="s">
        <v>5591</v>
      </c>
      <c r="G3274" s="3" t="s">
        <v>37</v>
      </c>
      <c r="H3274" s="3" t="s">
        <v>62</v>
      </c>
      <c r="I3274" s="3" t="s">
        <v>22</v>
      </c>
      <c r="J3274" s="3" t="s">
        <v>131</v>
      </c>
      <c r="K3274" s="3" t="s">
        <v>5592</v>
      </c>
      <c r="L3274" s="3">
        <v>3326.04</v>
      </c>
      <c r="M3274" s="3">
        <v>6</v>
      </c>
      <c r="N3274" s="3">
        <v>6</v>
      </c>
      <c r="O3274" s="3">
        <v>0.21</v>
      </c>
      <c r="P3274" s="3">
        <v>0.21</v>
      </c>
      <c r="Q3274" s="3">
        <v>803.57</v>
      </c>
      <c r="R3274" s="3">
        <v>803.57</v>
      </c>
      <c r="S3274" s="3" t="s">
        <v>14</v>
      </c>
      <c r="T3274" s="3" t="s">
        <v>11775</v>
      </c>
      <c r="U3274" s="6">
        <v>0.24159961996849108</v>
      </c>
      <c r="V3274" s="3" t="str">
        <f>TEXT(superstore_excel!$B3274, "MMMM")</f>
        <v>August</v>
      </c>
      <c r="W3274" s="3">
        <f>YEAR(superstore_excel!$B3274)</f>
        <v>2024</v>
      </c>
      <c r="X3274" s="27"/>
    </row>
    <row r="3275" spans="1:24" x14ac:dyDescent="0.3">
      <c r="A3275" s="28" t="s">
        <v>5593</v>
      </c>
      <c r="B3275" s="4">
        <v>45054</v>
      </c>
      <c r="C3275" s="4">
        <v>45770</v>
      </c>
      <c r="D3275" s="5" t="s">
        <v>26</v>
      </c>
      <c r="E3275" s="5" t="s">
        <v>5594</v>
      </c>
      <c r="F3275" s="5" t="s">
        <v>5595</v>
      </c>
      <c r="G3275" s="5" t="s">
        <v>20</v>
      </c>
      <c r="H3275" s="5" t="s">
        <v>29</v>
      </c>
      <c r="I3275" s="5" t="s">
        <v>22</v>
      </c>
      <c r="J3275" s="5" t="s">
        <v>131</v>
      </c>
      <c r="K3275" s="5" t="s">
        <v>5596</v>
      </c>
      <c r="L3275" s="5">
        <v>4850.63</v>
      </c>
      <c r="M3275" s="5">
        <v>4</v>
      </c>
      <c r="N3275" s="5">
        <v>4</v>
      </c>
      <c r="O3275" s="5">
        <v>0</v>
      </c>
      <c r="P3275" s="5">
        <v>0</v>
      </c>
      <c r="Q3275" s="5">
        <v>745.36</v>
      </c>
      <c r="R3275" s="5">
        <v>745.36</v>
      </c>
      <c r="S3275" s="5" t="s">
        <v>14</v>
      </c>
      <c r="T3275" s="5" t="s">
        <v>11780</v>
      </c>
      <c r="U3275" s="7">
        <v>0.153662513941488</v>
      </c>
      <c r="V3275" s="5" t="str">
        <f>TEXT(superstore_excel!$B3275, "MMMM")</f>
        <v>May</v>
      </c>
      <c r="W3275" s="5">
        <f>YEAR(superstore_excel!$B3275)</f>
        <v>2023</v>
      </c>
      <c r="X3275" s="29"/>
    </row>
    <row r="3276" spans="1:24" x14ac:dyDescent="0.3">
      <c r="A3276" s="26" t="s">
        <v>5597</v>
      </c>
      <c r="B3276" s="2">
        <v>45109</v>
      </c>
      <c r="C3276" s="2">
        <v>45774</v>
      </c>
      <c r="D3276" s="3" t="s">
        <v>54</v>
      </c>
      <c r="E3276" s="3" t="s">
        <v>5598</v>
      </c>
      <c r="F3276" s="3" t="s">
        <v>5599</v>
      </c>
      <c r="G3276" s="3" t="s">
        <v>20</v>
      </c>
      <c r="H3276" s="3" t="s">
        <v>29</v>
      </c>
      <c r="I3276" s="3" t="s">
        <v>22</v>
      </c>
      <c r="J3276" s="3" t="s">
        <v>302</v>
      </c>
      <c r="K3276" s="3" t="s">
        <v>5600</v>
      </c>
      <c r="L3276" s="3">
        <v>2951.6</v>
      </c>
      <c r="M3276" s="3">
        <v>3</v>
      </c>
      <c r="N3276" s="3">
        <v>3</v>
      </c>
      <c r="O3276" s="3">
        <v>0.38</v>
      </c>
      <c r="P3276" s="3">
        <v>0.38</v>
      </c>
      <c r="Q3276" s="3">
        <v>860.69</v>
      </c>
      <c r="R3276" s="3">
        <v>860.69</v>
      </c>
      <c r="S3276" s="3" t="s">
        <v>14</v>
      </c>
      <c r="T3276" s="3" t="s">
        <v>11767</v>
      </c>
      <c r="U3276" s="6">
        <v>0.29160116546957587</v>
      </c>
      <c r="V3276" s="3" t="str">
        <f>TEXT(superstore_excel!$B3276, "MMMM")</f>
        <v>July</v>
      </c>
      <c r="W3276" s="3">
        <f>YEAR(superstore_excel!$B3276)</f>
        <v>2023</v>
      </c>
      <c r="X3276" s="27"/>
    </row>
    <row r="3277" spans="1:24" x14ac:dyDescent="0.3">
      <c r="A3277" s="28" t="s">
        <v>5601</v>
      </c>
      <c r="B3277" s="4">
        <v>45494</v>
      </c>
      <c r="C3277" s="4">
        <v>45758</v>
      </c>
      <c r="D3277" s="5" t="s">
        <v>34</v>
      </c>
      <c r="E3277" s="5" t="s">
        <v>5602</v>
      </c>
      <c r="F3277" s="5" t="s">
        <v>5603</v>
      </c>
      <c r="G3277" s="5" t="s">
        <v>44</v>
      </c>
      <c r="H3277" s="5" t="s">
        <v>62</v>
      </c>
      <c r="I3277" s="5" t="s">
        <v>30</v>
      </c>
      <c r="J3277" s="5" t="s">
        <v>39</v>
      </c>
      <c r="K3277" s="5" t="s">
        <v>5604</v>
      </c>
      <c r="L3277" s="5">
        <v>626.32000000000005</v>
      </c>
      <c r="M3277" s="5">
        <v>10</v>
      </c>
      <c r="N3277" s="5">
        <v>10</v>
      </c>
      <c r="O3277" s="5">
        <v>0.25</v>
      </c>
      <c r="P3277" s="5">
        <v>0.25</v>
      </c>
      <c r="Q3277" s="5">
        <v>135.80000000000001</v>
      </c>
      <c r="R3277" s="5">
        <v>135.80000000000001</v>
      </c>
      <c r="S3277" s="5" t="s">
        <v>14</v>
      </c>
      <c r="T3277" s="5" t="s">
        <v>11779</v>
      </c>
      <c r="U3277" s="7">
        <v>0.21682207178439136</v>
      </c>
      <c r="V3277" s="5" t="str">
        <f>TEXT(superstore_excel!$B3277, "MMMM")</f>
        <v>July</v>
      </c>
      <c r="W3277" s="5">
        <f>YEAR(superstore_excel!$B3277)</f>
        <v>2024</v>
      </c>
      <c r="X3277" s="29"/>
    </row>
    <row r="3278" spans="1:24" x14ac:dyDescent="0.3">
      <c r="A3278" s="26" t="s">
        <v>5605</v>
      </c>
      <c r="B3278" s="2">
        <v>45326</v>
      </c>
      <c r="C3278" s="2">
        <v>45775</v>
      </c>
      <c r="D3278" s="3" t="s">
        <v>34</v>
      </c>
      <c r="E3278" s="3" t="s">
        <v>5606</v>
      </c>
      <c r="F3278" s="3" t="s">
        <v>5607</v>
      </c>
      <c r="G3278" s="3" t="s">
        <v>44</v>
      </c>
      <c r="H3278" s="3" t="s">
        <v>21</v>
      </c>
      <c r="I3278" s="3" t="s">
        <v>45</v>
      </c>
      <c r="J3278" s="3" t="s">
        <v>96</v>
      </c>
      <c r="K3278" s="3" t="s">
        <v>5608</v>
      </c>
      <c r="L3278" s="3">
        <v>468.13</v>
      </c>
      <c r="M3278" s="3">
        <v>7</v>
      </c>
      <c r="N3278" s="3">
        <v>7</v>
      </c>
      <c r="O3278" s="3">
        <v>0.27</v>
      </c>
      <c r="P3278" s="3">
        <v>0.27</v>
      </c>
      <c r="Q3278" s="3">
        <v>50.54</v>
      </c>
      <c r="R3278" s="3">
        <v>50.54</v>
      </c>
      <c r="S3278" s="3" t="s">
        <v>14</v>
      </c>
      <c r="T3278" s="3" t="s">
        <v>11782</v>
      </c>
      <c r="U3278" s="6">
        <v>0.10796146369598189</v>
      </c>
      <c r="V3278" s="3" t="str">
        <f>TEXT(superstore_excel!$B3278, "MMMM")</f>
        <v>February</v>
      </c>
      <c r="W3278" s="3">
        <f>YEAR(superstore_excel!$B3278)</f>
        <v>2024</v>
      </c>
      <c r="X3278" s="27"/>
    </row>
    <row r="3279" spans="1:24" x14ac:dyDescent="0.3">
      <c r="A3279" s="28" t="s">
        <v>5609</v>
      </c>
      <c r="B3279" s="4">
        <v>45417</v>
      </c>
      <c r="C3279" s="4">
        <v>45781</v>
      </c>
      <c r="D3279" s="5" t="s">
        <v>17</v>
      </c>
      <c r="E3279" s="5" t="s">
        <v>5610</v>
      </c>
      <c r="F3279" s="5" t="s">
        <v>5611</v>
      </c>
      <c r="G3279" s="5" t="s">
        <v>20</v>
      </c>
      <c r="H3279" s="5" t="s">
        <v>29</v>
      </c>
      <c r="I3279" s="5" t="s">
        <v>30</v>
      </c>
      <c r="J3279" s="5" t="s">
        <v>31</v>
      </c>
      <c r="K3279" s="5" t="s">
        <v>5612</v>
      </c>
      <c r="L3279" s="5">
        <v>3636.08</v>
      </c>
      <c r="M3279" s="5">
        <v>1</v>
      </c>
      <c r="N3279" s="5">
        <v>1</v>
      </c>
      <c r="O3279" s="5">
        <v>0.36</v>
      </c>
      <c r="P3279" s="5">
        <v>0.36</v>
      </c>
      <c r="Q3279" s="5">
        <v>8.0500000000000007</v>
      </c>
      <c r="R3279" s="5">
        <v>8.0500000000000007</v>
      </c>
      <c r="S3279" s="5" t="s">
        <v>14</v>
      </c>
      <c r="T3279" s="5" t="s">
        <v>11781</v>
      </c>
      <c r="U3279" s="7">
        <v>2.2139226859695057E-3</v>
      </c>
      <c r="V3279" s="5" t="str">
        <f>TEXT(superstore_excel!$B3279, "MMMM")</f>
        <v>May</v>
      </c>
      <c r="W3279" s="5">
        <f>YEAR(superstore_excel!$B3279)</f>
        <v>2024</v>
      </c>
      <c r="X3279" s="29"/>
    </row>
    <row r="3280" spans="1:24" x14ac:dyDescent="0.3">
      <c r="A3280" s="26" t="s">
        <v>5613</v>
      </c>
      <c r="B3280" s="2">
        <v>45114</v>
      </c>
      <c r="C3280" s="2">
        <v>45766</v>
      </c>
      <c r="D3280" s="3" t="s">
        <v>26</v>
      </c>
      <c r="E3280" s="3" t="s">
        <v>5614</v>
      </c>
      <c r="F3280" s="3" t="s">
        <v>5615</v>
      </c>
      <c r="G3280" s="3" t="s">
        <v>44</v>
      </c>
      <c r="H3280" s="3" t="s">
        <v>38</v>
      </c>
      <c r="I3280" s="3" t="s">
        <v>30</v>
      </c>
      <c r="J3280" s="3" t="s">
        <v>101</v>
      </c>
      <c r="K3280" s="3" t="s">
        <v>5616</v>
      </c>
      <c r="L3280" s="3">
        <v>4894.0600000000004</v>
      </c>
      <c r="M3280" s="3">
        <v>3</v>
      </c>
      <c r="N3280" s="3">
        <v>3</v>
      </c>
      <c r="O3280" s="3">
        <v>0.26</v>
      </c>
      <c r="P3280" s="3">
        <v>0.26</v>
      </c>
      <c r="Q3280" s="3">
        <v>908.06</v>
      </c>
      <c r="R3280" s="3">
        <v>908.06</v>
      </c>
      <c r="S3280" s="3" t="s">
        <v>14</v>
      </c>
      <c r="T3280" s="3" t="s">
        <v>11767</v>
      </c>
      <c r="U3280" s="6">
        <v>0.18554329125511332</v>
      </c>
      <c r="V3280" s="3" t="str">
        <f>TEXT(superstore_excel!$B3280, "MMMM")</f>
        <v>July</v>
      </c>
      <c r="W3280" s="3">
        <f>YEAR(superstore_excel!$B3280)</f>
        <v>2023</v>
      </c>
      <c r="X3280" s="27"/>
    </row>
    <row r="3281" spans="1:24" x14ac:dyDescent="0.3">
      <c r="A3281" s="28" t="s">
        <v>5617</v>
      </c>
      <c r="B3281" s="4">
        <v>45166</v>
      </c>
      <c r="C3281" s="4">
        <v>45777</v>
      </c>
      <c r="D3281" s="5" t="s">
        <v>54</v>
      </c>
      <c r="E3281" s="5" t="s">
        <v>2734</v>
      </c>
      <c r="F3281" s="5" t="s">
        <v>5618</v>
      </c>
      <c r="G3281" s="5" t="s">
        <v>44</v>
      </c>
      <c r="H3281" s="5" t="s">
        <v>29</v>
      </c>
      <c r="I3281" s="5" t="s">
        <v>22</v>
      </c>
      <c r="J3281" s="5" t="s">
        <v>281</v>
      </c>
      <c r="K3281" s="5" t="s">
        <v>5619</v>
      </c>
      <c r="L3281" s="5">
        <v>1514.59</v>
      </c>
      <c r="M3281" s="5">
        <v>4</v>
      </c>
      <c r="N3281" s="5">
        <v>4</v>
      </c>
      <c r="O3281" s="5">
        <v>0.31</v>
      </c>
      <c r="P3281" s="5">
        <v>0.31</v>
      </c>
      <c r="Q3281" s="5">
        <v>891.07</v>
      </c>
      <c r="R3281" s="5">
        <v>891.07</v>
      </c>
      <c r="S3281" s="5" t="s">
        <v>14</v>
      </c>
      <c r="T3281" s="5" t="s">
        <v>11770</v>
      </c>
      <c r="U3281" s="7">
        <v>0.58832423296073533</v>
      </c>
      <c r="V3281" s="5" t="str">
        <f>TEXT(superstore_excel!$B3281, "MMMM")</f>
        <v>August</v>
      </c>
      <c r="W3281" s="5">
        <f>YEAR(superstore_excel!$B3281)</f>
        <v>2023</v>
      </c>
      <c r="X3281" s="29"/>
    </row>
    <row r="3282" spans="1:24" x14ac:dyDescent="0.3">
      <c r="A3282" s="26" t="s">
        <v>5620</v>
      </c>
      <c r="B3282" s="2">
        <v>45398</v>
      </c>
      <c r="C3282" s="2">
        <v>45768</v>
      </c>
      <c r="D3282" s="3" t="s">
        <v>34</v>
      </c>
      <c r="E3282" s="3" t="s">
        <v>5621</v>
      </c>
      <c r="F3282" s="3" t="s">
        <v>5622</v>
      </c>
      <c r="G3282" s="3" t="s">
        <v>44</v>
      </c>
      <c r="H3282" s="3" t="s">
        <v>29</v>
      </c>
      <c r="I3282" s="3" t="s">
        <v>30</v>
      </c>
      <c r="J3282" s="3" t="s">
        <v>101</v>
      </c>
      <c r="K3282" s="3" t="s">
        <v>5623</v>
      </c>
      <c r="L3282" s="3">
        <v>4833.25</v>
      </c>
      <c r="M3282" s="3">
        <v>7</v>
      </c>
      <c r="N3282" s="3">
        <v>7</v>
      </c>
      <c r="O3282" s="3">
        <v>0.01</v>
      </c>
      <c r="P3282" s="3">
        <v>0.01</v>
      </c>
      <c r="Q3282" s="3">
        <v>790.44</v>
      </c>
      <c r="R3282" s="3">
        <v>790.44</v>
      </c>
      <c r="S3282" s="3" t="s">
        <v>14</v>
      </c>
      <c r="T3282" s="3" t="s">
        <v>11765</v>
      </c>
      <c r="U3282" s="6">
        <v>0.16354213003672477</v>
      </c>
      <c r="V3282" s="3" t="str">
        <f>TEXT(superstore_excel!$B3282, "MMMM")</f>
        <v>April</v>
      </c>
      <c r="W3282" s="3">
        <f>YEAR(superstore_excel!$B3282)</f>
        <v>2024</v>
      </c>
      <c r="X3282" s="27"/>
    </row>
    <row r="3283" spans="1:24" x14ac:dyDescent="0.3">
      <c r="A3283" s="28" t="s">
        <v>5624</v>
      </c>
      <c r="B3283" s="4">
        <v>45307</v>
      </c>
      <c r="C3283" s="4">
        <v>45772</v>
      </c>
      <c r="D3283" s="5" t="s">
        <v>17</v>
      </c>
      <c r="E3283" s="5" t="s">
        <v>5625</v>
      </c>
      <c r="F3283" s="5" t="s">
        <v>5626</v>
      </c>
      <c r="G3283" s="5" t="s">
        <v>37</v>
      </c>
      <c r="H3283" s="5" t="s">
        <v>62</v>
      </c>
      <c r="I3283" s="5" t="s">
        <v>22</v>
      </c>
      <c r="J3283" s="5" t="s">
        <v>131</v>
      </c>
      <c r="K3283" s="5" t="s">
        <v>5627</v>
      </c>
      <c r="L3283" s="5">
        <v>3543.38</v>
      </c>
      <c r="M3283" s="5">
        <v>5</v>
      </c>
      <c r="N3283" s="5">
        <v>5</v>
      </c>
      <c r="O3283" s="5">
        <v>0.16</v>
      </c>
      <c r="P3283" s="5">
        <v>0.16</v>
      </c>
      <c r="Q3283" s="5">
        <v>391.64</v>
      </c>
      <c r="R3283" s="5">
        <v>391.64</v>
      </c>
      <c r="S3283" s="5" t="s">
        <v>14</v>
      </c>
      <c r="T3283" s="5" t="s">
        <v>11784</v>
      </c>
      <c r="U3283" s="7">
        <v>0.11052723670619577</v>
      </c>
      <c r="V3283" s="5" t="str">
        <f>TEXT(superstore_excel!$B3283, "MMMM")</f>
        <v>January</v>
      </c>
      <c r="W3283" s="5">
        <f>YEAR(superstore_excel!$B3283)</f>
        <v>2024</v>
      </c>
      <c r="X3283" s="29"/>
    </row>
    <row r="3284" spans="1:24" x14ac:dyDescent="0.3">
      <c r="A3284" s="26" t="s">
        <v>5628</v>
      </c>
      <c r="B3284" s="2">
        <v>45645</v>
      </c>
      <c r="C3284" s="2">
        <v>45785</v>
      </c>
      <c r="D3284" s="3" t="s">
        <v>54</v>
      </c>
      <c r="E3284" s="3" t="s">
        <v>2970</v>
      </c>
      <c r="F3284" s="3" t="s">
        <v>5629</v>
      </c>
      <c r="G3284" s="3" t="s">
        <v>44</v>
      </c>
      <c r="H3284" s="3" t="s">
        <v>38</v>
      </c>
      <c r="I3284" s="3" t="s">
        <v>22</v>
      </c>
      <c r="J3284" s="3" t="s">
        <v>131</v>
      </c>
      <c r="K3284" s="3" t="s">
        <v>5630</v>
      </c>
      <c r="L3284" s="3">
        <v>155.28</v>
      </c>
      <c r="M3284" s="3">
        <v>5</v>
      </c>
      <c r="N3284" s="3">
        <v>5</v>
      </c>
      <c r="O3284" s="3">
        <v>0.26</v>
      </c>
      <c r="P3284" s="3">
        <v>0.26</v>
      </c>
      <c r="Q3284" s="3">
        <v>247.58</v>
      </c>
      <c r="R3284" s="3">
        <v>247.58</v>
      </c>
      <c r="S3284" s="3" t="s">
        <v>14</v>
      </c>
      <c r="T3284" s="3" t="s">
        <v>11771</v>
      </c>
      <c r="U3284" s="6">
        <v>1.5944100978876867</v>
      </c>
      <c r="V3284" s="3" t="str">
        <f>TEXT(superstore_excel!$B3284, "MMMM")</f>
        <v>December</v>
      </c>
      <c r="W3284" s="3">
        <f>YEAR(superstore_excel!$B3284)</f>
        <v>2024</v>
      </c>
      <c r="X3284" s="27"/>
    </row>
    <row r="3285" spans="1:24" x14ac:dyDescent="0.3">
      <c r="A3285" s="28" t="s">
        <v>5631</v>
      </c>
      <c r="B3285" s="4">
        <v>45562</v>
      </c>
      <c r="C3285" s="4">
        <v>45769</v>
      </c>
      <c r="D3285" s="5" t="s">
        <v>54</v>
      </c>
      <c r="E3285" s="5" t="s">
        <v>5632</v>
      </c>
      <c r="F3285" s="5" t="s">
        <v>5633</v>
      </c>
      <c r="G3285" s="5" t="s">
        <v>20</v>
      </c>
      <c r="H3285" s="5" t="s">
        <v>38</v>
      </c>
      <c r="I3285" s="5" t="s">
        <v>30</v>
      </c>
      <c r="J3285" s="5" t="s">
        <v>126</v>
      </c>
      <c r="K3285" s="5" t="s">
        <v>5634</v>
      </c>
      <c r="L3285" s="5">
        <v>210.39</v>
      </c>
      <c r="M3285" s="5">
        <v>10</v>
      </c>
      <c r="N3285" s="5">
        <v>10</v>
      </c>
      <c r="O3285" s="5">
        <v>0.2</v>
      </c>
      <c r="P3285" s="5">
        <v>0.2</v>
      </c>
      <c r="Q3285" s="5">
        <v>355.9</v>
      </c>
      <c r="R3285" s="5">
        <v>355.9</v>
      </c>
      <c r="S3285" s="5" t="s">
        <v>14</v>
      </c>
      <c r="T3285" s="5" t="s">
        <v>11774</v>
      </c>
      <c r="U3285" s="7">
        <v>1.6916203241598935</v>
      </c>
      <c r="V3285" s="5" t="str">
        <f>TEXT(superstore_excel!$B3285, "MMMM")</f>
        <v>September</v>
      </c>
      <c r="W3285" s="5">
        <f>YEAR(superstore_excel!$B3285)</f>
        <v>2024</v>
      </c>
      <c r="X3285" s="29"/>
    </row>
    <row r="3286" spans="1:24" x14ac:dyDescent="0.3">
      <c r="A3286" s="26" t="s">
        <v>5635</v>
      </c>
      <c r="B3286" s="2">
        <v>45405</v>
      </c>
      <c r="C3286" s="2">
        <v>45762</v>
      </c>
      <c r="D3286" s="3" t="s">
        <v>17</v>
      </c>
      <c r="E3286" s="3" t="s">
        <v>2957</v>
      </c>
      <c r="F3286" s="3" t="s">
        <v>4200</v>
      </c>
      <c r="G3286" s="3" t="s">
        <v>37</v>
      </c>
      <c r="H3286" s="3" t="s">
        <v>62</v>
      </c>
      <c r="I3286" s="3" t="s">
        <v>30</v>
      </c>
      <c r="J3286" s="3" t="s">
        <v>31</v>
      </c>
      <c r="K3286" s="3" t="s">
        <v>5636</v>
      </c>
      <c r="L3286" s="3">
        <v>2547.87</v>
      </c>
      <c r="M3286" s="3">
        <v>10</v>
      </c>
      <c r="N3286" s="3">
        <v>10</v>
      </c>
      <c r="O3286" s="3">
        <v>0.25</v>
      </c>
      <c r="P3286" s="3">
        <v>0.25</v>
      </c>
      <c r="Q3286" s="3">
        <v>196.65</v>
      </c>
      <c r="R3286" s="3">
        <v>196.65</v>
      </c>
      <c r="S3286" s="3" t="s">
        <v>14</v>
      </c>
      <c r="T3286" s="3" t="s">
        <v>11765</v>
      </c>
      <c r="U3286" s="6">
        <v>7.7182116826996675E-2</v>
      </c>
      <c r="V3286" s="3" t="str">
        <f>TEXT(superstore_excel!$B3286, "MMMM")</f>
        <v>April</v>
      </c>
      <c r="W3286" s="3">
        <f>YEAR(superstore_excel!$B3286)</f>
        <v>2024</v>
      </c>
      <c r="X3286" s="27"/>
    </row>
    <row r="3287" spans="1:24" x14ac:dyDescent="0.3">
      <c r="A3287" s="28" t="s">
        <v>5637</v>
      </c>
      <c r="B3287" s="4">
        <v>45734</v>
      </c>
      <c r="C3287" s="4">
        <v>45784</v>
      </c>
      <c r="D3287" s="5" t="s">
        <v>17</v>
      </c>
      <c r="E3287" s="5" t="s">
        <v>2628</v>
      </c>
      <c r="F3287" s="5" t="s">
        <v>5638</v>
      </c>
      <c r="G3287" s="5" t="s">
        <v>44</v>
      </c>
      <c r="H3287" s="5" t="s">
        <v>38</v>
      </c>
      <c r="I3287" s="5" t="s">
        <v>30</v>
      </c>
      <c r="J3287" s="5" t="s">
        <v>126</v>
      </c>
      <c r="K3287" s="5" t="s">
        <v>5639</v>
      </c>
      <c r="L3287" s="5">
        <v>4098.93</v>
      </c>
      <c r="M3287" s="5">
        <v>8</v>
      </c>
      <c r="N3287" s="5">
        <v>8</v>
      </c>
      <c r="O3287" s="5">
        <v>0.2</v>
      </c>
      <c r="P3287" s="5">
        <v>0.2</v>
      </c>
      <c r="Q3287" s="5">
        <v>761.11</v>
      </c>
      <c r="R3287" s="5">
        <v>761.11</v>
      </c>
      <c r="S3287" s="5" t="s">
        <v>14</v>
      </c>
      <c r="T3287" s="5" t="s">
        <v>11772</v>
      </c>
      <c r="U3287" s="7">
        <v>0.1856850446335995</v>
      </c>
      <c r="V3287" s="5" t="str">
        <f>TEXT(superstore_excel!$B3287, "MMMM")</f>
        <v>March</v>
      </c>
      <c r="W3287" s="5">
        <f>YEAR(superstore_excel!$B3287)</f>
        <v>2025</v>
      </c>
      <c r="X3287" s="29"/>
    </row>
    <row r="3288" spans="1:24" x14ac:dyDescent="0.3">
      <c r="A3288" s="26" t="s">
        <v>5640</v>
      </c>
      <c r="B3288" s="2">
        <v>45158</v>
      </c>
      <c r="C3288" s="2">
        <v>45774</v>
      </c>
      <c r="D3288" s="3" t="s">
        <v>26</v>
      </c>
      <c r="E3288" s="3" t="s">
        <v>5641</v>
      </c>
      <c r="F3288" s="3" t="s">
        <v>5642</v>
      </c>
      <c r="G3288" s="3" t="s">
        <v>20</v>
      </c>
      <c r="H3288" s="3" t="s">
        <v>38</v>
      </c>
      <c r="I3288" s="3" t="s">
        <v>45</v>
      </c>
      <c r="J3288" s="3" t="s">
        <v>46</v>
      </c>
      <c r="K3288" s="3" t="s">
        <v>5643</v>
      </c>
      <c r="L3288" s="3">
        <v>2628.08</v>
      </c>
      <c r="M3288" s="3">
        <v>7</v>
      </c>
      <c r="N3288" s="3">
        <v>7</v>
      </c>
      <c r="O3288" s="3">
        <v>0.45</v>
      </c>
      <c r="P3288" s="3">
        <v>0.45</v>
      </c>
      <c r="Q3288" s="3">
        <v>982.23</v>
      </c>
      <c r="R3288" s="3">
        <v>982.23</v>
      </c>
      <c r="S3288" s="3" t="s">
        <v>14</v>
      </c>
      <c r="T3288" s="3" t="s">
        <v>11770</v>
      </c>
      <c r="U3288" s="6">
        <v>0.37374433046178202</v>
      </c>
      <c r="V3288" s="3" t="str">
        <f>TEXT(superstore_excel!$B3288, "MMMM")</f>
        <v>August</v>
      </c>
      <c r="W3288" s="3">
        <f>YEAR(superstore_excel!$B3288)</f>
        <v>2023</v>
      </c>
      <c r="X3288" s="27"/>
    </row>
    <row r="3289" spans="1:24" x14ac:dyDescent="0.3">
      <c r="A3289" s="28" t="s">
        <v>5644</v>
      </c>
      <c r="B3289" s="4">
        <v>45225</v>
      </c>
      <c r="C3289" s="4">
        <v>45773</v>
      </c>
      <c r="D3289" s="5" t="s">
        <v>54</v>
      </c>
      <c r="E3289" s="5" t="s">
        <v>5645</v>
      </c>
      <c r="F3289" s="5" t="s">
        <v>5646</v>
      </c>
      <c r="G3289" s="5" t="s">
        <v>37</v>
      </c>
      <c r="H3289" s="5" t="s">
        <v>62</v>
      </c>
      <c r="I3289" s="5" t="s">
        <v>22</v>
      </c>
      <c r="J3289" s="5" t="s">
        <v>173</v>
      </c>
      <c r="K3289" s="5" t="s">
        <v>5647</v>
      </c>
      <c r="L3289" s="5">
        <v>513.4</v>
      </c>
      <c r="M3289" s="5">
        <v>9</v>
      </c>
      <c r="N3289" s="5">
        <v>9</v>
      </c>
      <c r="O3289" s="5">
        <v>0.35</v>
      </c>
      <c r="P3289" s="5">
        <v>0.35</v>
      </c>
      <c r="Q3289" s="5">
        <v>312.45999999999998</v>
      </c>
      <c r="R3289" s="5">
        <v>312.45999999999998</v>
      </c>
      <c r="S3289" s="5" t="s">
        <v>14</v>
      </c>
      <c r="T3289" s="5" t="s">
        <v>11783</v>
      </c>
      <c r="U3289" s="7">
        <v>0.60860927152317879</v>
      </c>
      <c r="V3289" s="5" t="str">
        <f>TEXT(superstore_excel!$B3289, "MMMM")</f>
        <v>October</v>
      </c>
      <c r="W3289" s="5">
        <f>YEAR(superstore_excel!$B3289)</f>
        <v>2023</v>
      </c>
      <c r="X3289" s="29"/>
    </row>
    <row r="3290" spans="1:24" x14ac:dyDescent="0.3">
      <c r="A3290" s="26" t="s">
        <v>5648</v>
      </c>
      <c r="B3290" s="2">
        <v>45205</v>
      </c>
      <c r="C3290" s="2">
        <v>45783</v>
      </c>
      <c r="D3290" s="3" t="s">
        <v>34</v>
      </c>
      <c r="E3290" s="3" t="s">
        <v>5649</v>
      </c>
      <c r="F3290" s="3" t="s">
        <v>5650</v>
      </c>
      <c r="G3290" s="3" t="s">
        <v>44</v>
      </c>
      <c r="H3290" s="3" t="s">
        <v>38</v>
      </c>
      <c r="I3290" s="3" t="s">
        <v>30</v>
      </c>
      <c r="J3290" s="3" t="s">
        <v>31</v>
      </c>
      <c r="K3290" s="3" t="s">
        <v>5651</v>
      </c>
      <c r="L3290" s="3">
        <v>4796.58</v>
      </c>
      <c r="M3290" s="3">
        <v>8</v>
      </c>
      <c r="N3290" s="3">
        <v>8</v>
      </c>
      <c r="O3290" s="3">
        <v>0.04</v>
      </c>
      <c r="P3290" s="3">
        <v>0.04</v>
      </c>
      <c r="Q3290" s="3">
        <v>268.74</v>
      </c>
      <c r="R3290" s="3">
        <v>268.74</v>
      </c>
      <c r="S3290" s="3" t="s">
        <v>14</v>
      </c>
      <c r="T3290" s="3" t="s">
        <v>11783</v>
      </c>
      <c r="U3290" s="6">
        <v>5.6027419536419702E-2</v>
      </c>
      <c r="V3290" s="3" t="str">
        <f>TEXT(superstore_excel!$B3290, "MMMM")</f>
        <v>October</v>
      </c>
      <c r="W3290" s="3">
        <f>YEAR(superstore_excel!$B3290)</f>
        <v>2023</v>
      </c>
      <c r="X3290" s="27"/>
    </row>
    <row r="3291" spans="1:24" x14ac:dyDescent="0.3">
      <c r="A3291" s="28" t="s">
        <v>5652</v>
      </c>
      <c r="B3291" s="4">
        <v>45728</v>
      </c>
      <c r="C3291" s="4">
        <v>45761</v>
      </c>
      <c r="D3291" s="5" t="s">
        <v>26</v>
      </c>
      <c r="E3291" s="5" t="s">
        <v>3513</v>
      </c>
      <c r="F3291" s="5" t="s">
        <v>5653</v>
      </c>
      <c r="G3291" s="5" t="s">
        <v>37</v>
      </c>
      <c r="H3291" s="5" t="s">
        <v>21</v>
      </c>
      <c r="I3291" s="5" t="s">
        <v>30</v>
      </c>
      <c r="J3291" s="5" t="s">
        <v>126</v>
      </c>
      <c r="K3291" s="5" t="s">
        <v>5654</v>
      </c>
      <c r="L3291" s="5">
        <v>1233.3900000000001</v>
      </c>
      <c r="M3291" s="5">
        <v>7</v>
      </c>
      <c r="N3291" s="5">
        <v>7</v>
      </c>
      <c r="O3291" s="5">
        <v>0.47</v>
      </c>
      <c r="P3291" s="5">
        <v>0.47</v>
      </c>
      <c r="Q3291" s="5">
        <v>990.87</v>
      </c>
      <c r="R3291" s="5">
        <v>990.87</v>
      </c>
      <c r="S3291" s="5" t="s">
        <v>14</v>
      </c>
      <c r="T3291" s="5" t="s">
        <v>11772</v>
      </c>
      <c r="U3291" s="7">
        <v>0.80337119645854105</v>
      </c>
      <c r="V3291" s="5" t="str">
        <f>TEXT(superstore_excel!$B3291, "MMMM")</f>
        <v>March</v>
      </c>
      <c r="W3291" s="5">
        <f>YEAR(superstore_excel!$B3291)</f>
        <v>2025</v>
      </c>
      <c r="X3291" s="29"/>
    </row>
    <row r="3292" spans="1:24" x14ac:dyDescent="0.3">
      <c r="A3292" s="26" t="s">
        <v>5655</v>
      </c>
      <c r="B3292" s="2">
        <v>45685</v>
      </c>
      <c r="C3292" s="2">
        <v>45773</v>
      </c>
      <c r="D3292" s="3" t="s">
        <v>54</v>
      </c>
      <c r="E3292" s="3" t="s">
        <v>5656</v>
      </c>
      <c r="F3292" s="3" t="s">
        <v>5657</v>
      </c>
      <c r="G3292" s="3" t="s">
        <v>44</v>
      </c>
      <c r="H3292" s="3" t="s">
        <v>62</v>
      </c>
      <c r="I3292" s="3" t="s">
        <v>30</v>
      </c>
      <c r="J3292" s="3" t="s">
        <v>126</v>
      </c>
      <c r="K3292" s="3" t="s">
        <v>5658</v>
      </c>
      <c r="L3292" s="3">
        <v>4420.8999999999996</v>
      </c>
      <c r="M3292" s="3">
        <v>7</v>
      </c>
      <c r="N3292" s="3">
        <v>7</v>
      </c>
      <c r="O3292" s="3">
        <v>0.25</v>
      </c>
      <c r="P3292" s="3">
        <v>0.25</v>
      </c>
      <c r="Q3292" s="3">
        <v>-9.92</v>
      </c>
      <c r="R3292" s="3">
        <v>-9.92</v>
      </c>
      <c r="S3292" s="3" t="s">
        <v>84</v>
      </c>
      <c r="T3292" s="3" t="s">
        <v>11778</v>
      </c>
      <c r="U3292" s="6">
        <v>-2.2438869913366057E-3</v>
      </c>
      <c r="V3292" s="3" t="str">
        <f>TEXT(superstore_excel!$B3292, "MMMM")</f>
        <v>January</v>
      </c>
      <c r="W3292" s="3">
        <f>YEAR(superstore_excel!$B3292)</f>
        <v>2025</v>
      </c>
      <c r="X3292" s="27"/>
    </row>
    <row r="3293" spans="1:24" x14ac:dyDescent="0.3">
      <c r="A3293" s="28" t="s">
        <v>5659</v>
      </c>
      <c r="B3293" s="4">
        <v>45729</v>
      </c>
      <c r="C3293" s="4">
        <v>45764</v>
      </c>
      <c r="D3293" s="5" t="s">
        <v>54</v>
      </c>
      <c r="E3293" s="5" t="s">
        <v>5660</v>
      </c>
      <c r="F3293" s="5" t="s">
        <v>5661</v>
      </c>
      <c r="G3293" s="5" t="s">
        <v>44</v>
      </c>
      <c r="H3293" s="5" t="s">
        <v>38</v>
      </c>
      <c r="I3293" s="5" t="s">
        <v>22</v>
      </c>
      <c r="J3293" s="5" t="s">
        <v>173</v>
      </c>
      <c r="K3293" s="5" t="s">
        <v>5662</v>
      </c>
      <c r="L3293" s="5">
        <v>1309.6099999999999</v>
      </c>
      <c r="M3293" s="5">
        <v>9</v>
      </c>
      <c r="N3293" s="5">
        <v>9</v>
      </c>
      <c r="O3293" s="5">
        <v>0.3</v>
      </c>
      <c r="P3293" s="5">
        <v>0.3</v>
      </c>
      <c r="Q3293" s="5">
        <v>188.74</v>
      </c>
      <c r="R3293" s="5">
        <v>188.74</v>
      </c>
      <c r="S3293" s="5" t="s">
        <v>14</v>
      </c>
      <c r="T3293" s="5" t="s">
        <v>11772</v>
      </c>
      <c r="U3293" s="7">
        <v>0.14411924160627976</v>
      </c>
      <c r="V3293" s="5" t="str">
        <f>TEXT(superstore_excel!$B3293, "MMMM")</f>
        <v>March</v>
      </c>
      <c r="W3293" s="5">
        <f>YEAR(superstore_excel!$B3293)</f>
        <v>2025</v>
      </c>
      <c r="X3293" s="29"/>
    </row>
    <row r="3294" spans="1:24" x14ac:dyDescent="0.3">
      <c r="A3294" s="26" t="s">
        <v>5663</v>
      </c>
      <c r="B3294" s="2">
        <v>45349</v>
      </c>
      <c r="C3294" s="2">
        <v>45770</v>
      </c>
      <c r="D3294" s="3" t="s">
        <v>54</v>
      </c>
      <c r="E3294" s="3" t="s">
        <v>5664</v>
      </c>
      <c r="F3294" s="3" t="s">
        <v>5665</v>
      </c>
      <c r="G3294" s="3" t="s">
        <v>44</v>
      </c>
      <c r="H3294" s="3" t="s">
        <v>38</v>
      </c>
      <c r="I3294" s="3" t="s">
        <v>30</v>
      </c>
      <c r="J3294" s="3" t="s">
        <v>39</v>
      </c>
      <c r="K3294" s="3" t="s">
        <v>5666</v>
      </c>
      <c r="L3294" s="3">
        <v>77.349999999999994</v>
      </c>
      <c r="M3294" s="3">
        <v>7</v>
      </c>
      <c r="N3294" s="3">
        <v>7</v>
      </c>
      <c r="O3294" s="3">
        <v>0.06</v>
      </c>
      <c r="P3294" s="3">
        <v>0.06</v>
      </c>
      <c r="Q3294" s="3">
        <v>454.61</v>
      </c>
      <c r="R3294" s="3">
        <v>454.61</v>
      </c>
      <c r="S3294" s="3" t="s">
        <v>14</v>
      </c>
      <c r="T3294" s="3" t="s">
        <v>11782</v>
      </c>
      <c r="U3294" s="6">
        <v>5.8773109243697483</v>
      </c>
      <c r="V3294" s="3" t="str">
        <f>TEXT(superstore_excel!$B3294, "MMMM")</f>
        <v>February</v>
      </c>
      <c r="W3294" s="3">
        <f>YEAR(superstore_excel!$B3294)</f>
        <v>2024</v>
      </c>
      <c r="X3294" s="27"/>
    </row>
    <row r="3295" spans="1:24" x14ac:dyDescent="0.3">
      <c r="A3295" s="28" t="s">
        <v>5667</v>
      </c>
      <c r="B3295" s="4">
        <v>45453</v>
      </c>
      <c r="C3295" s="4">
        <v>45767</v>
      </c>
      <c r="D3295" s="5" t="s">
        <v>17</v>
      </c>
      <c r="E3295" s="5" t="s">
        <v>5668</v>
      </c>
      <c r="F3295" s="5" t="s">
        <v>5669</v>
      </c>
      <c r="G3295" s="5" t="s">
        <v>44</v>
      </c>
      <c r="H3295" s="5" t="s">
        <v>21</v>
      </c>
      <c r="I3295" s="5" t="s">
        <v>22</v>
      </c>
      <c r="J3295" s="5" t="s">
        <v>281</v>
      </c>
      <c r="K3295" s="5" t="s">
        <v>5670</v>
      </c>
      <c r="L3295" s="5">
        <v>2429.9699999999998</v>
      </c>
      <c r="M3295" s="5">
        <v>4</v>
      </c>
      <c r="N3295" s="5">
        <v>4</v>
      </c>
      <c r="O3295" s="5">
        <v>0.39</v>
      </c>
      <c r="P3295" s="5">
        <v>0.39</v>
      </c>
      <c r="Q3295" s="5">
        <v>894.01</v>
      </c>
      <c r="R3295" s="5">
        <v>894.01</v>
      </c>
      <c r="S3295" s="5" t="s">
        <v>14</v>
      </c>
      <c r="T3295" s="5" t="s">
        <v>11773</v>
      </c>
      <c r="U3295" s="7">
        <v>0.36790989189166945</v>
      </c>
      <c r="V3295" s="5" t="str">
        <f>TEXT(superstore_excel!$B3295, "MMMM")</f>
        <v>June</v>
      </c>
      <c r="W3295" s="5">
        <f>YEAR(superstore_excel!$B3295)</f>
        <v>2024</v>
      </c>
      <c r="X3295" s="29"/>
    </row>
    <row r="3296" spans="1:24" x14ac:dyDescent="0.3">
      <c r="A3296" s="26" t="s">
        <v>5671</v>
      </c>
      <c r="B3296" s="2">
        <v>45718</v>
      </c>
      <c r="C3296" s="2">
        <v>45781</v>
      </c>
      <c r="D3296" s="3" t="s">
        <v>26</v>
      </c>
      <c r="E3296" s="3" t="s">
        <v>2784</v>
      </c>
      <c r="F3296" s="3" t="s">
        <v>5672</v>
      </c>
      <c r="G3296" s="3" t="s">
        <v>44</v>
      </c>
      <c r="H3296" s="3" t="s">
        <v>62</v>
      </c>
      <c r="I3296" s="3" t="s">
        <v>30</v>
      </c>
      <c r="J3296" s="3" t="s">
        <v>31</v>
      </c>
      <c r="K3296" s="3" t="s">
        <v>5673</v>
      </c>
      <c r="L3296" s="3">
        <v>3003.35</v>
      </c>
      <c r="M3296" s="3">
        <v>6</v>
      </c>
      <c r="N3296" s="3">
        <v>6</v>
      </c>
      <c r="O3296" s="3">
        <v>0.43</v>
      </c>
      <c r="P3296" s="3">
        <v>0.43</v>
      </c>
      <c r="Q3296" s="3">
        <v>311.39999999999998</v>
      </c>
      <c r="R3296" s="3">
        <v>311.39999999999998</v>
      </c>
      <c r="S3296" s="3" t="s">
        <v>14</v>
      </c>
      <c r="T3296" s="3" t="s">
        <v>11772</v>
      </c>
      <c r="U3296" s="6">
        <v>0.10368421928846121</v>
      </c>
      <c r="V3296" s="3" t="str">
        <f>TEXT(superstore_excel!$B3296, "MMMM")</f>
        <v>March</v>
      </c>
      <c r="W3296" s="3">
        <f>YEAR(superstore_excel!$B3296)</f>
        <v>2025</v>
      </c>
      <c r="X3296" s="27"/>
    </row>
    <row r="3297" spans="1:24" x14ac:dyDescent="0.3">
      <c r="A3297" s="28" t="s">
        <v>5674</v>
      </c>
      <c r="B3297" s="4">
        <v>45465</v>
      </c>
      <c r="C3297" s="4">
        <v>45765</v>
      </c>
      <c r="D3297" s="5" t="s">
        <v>54</v>
      </c>
      <c r="E3297" s="5" t="s">
        <v>4412</v>
      </c>
      <c r="F3297" s="5" t="s">
        <v>5675</v>
      </c>
      <c r="G3297" s="5" t="s">
        <v>20</v>
      </c>
      <c r="H3297" s="5" t="s">
        <v>29</v>
      </c>
      <c r="I3297" s="5" t="s">
        <v>45</v>
      </c>
      <c r="J3297" s="5" t="s">
        <v>57</v>
      </c>
      <c r="K3297" s="5" t="s">
        <v>5676</v>
      </c>
      <c r="L3297" s="5">
        <v>296.37</v>
      </c>
      <c r="M3297" s="5">
        <v>10</v>
      </c>
      <c r="N3297" s="5">
        <v>10</v>
      </c>
      <c r="O3297" s="5">
        <v>0.06</v>
      </c>
      <c r="P3297" s="5">
        <v>0.06</v>
      </c>
      <c r="Q3297" s="5">
        <v>577.16</v>
      </c>
      <c r="R3297" s="5">
        <v>577.16</v>
      </c>
      <c r="S3297" s="5" t="s">
        <v>14</v>
      </c>
      <c r="T3297" s="5" t="s">
        <v>11773</v>
      </c>
      <c r="U3297" s="7">
        <v>1.9474305766440596</v>
      </c>
      <c r="V3297" s="5" t="str">
        <f>TEXT(superstore_excel!$B3297, "MMMM")</f>
        <v>June</v>
      </c>
      <c r="W3297" s="5">
        <f>YEAR(superstore_excel!$B3297)</f>
        <v>2024</v>
      </c>
      <c r="X3297" s="29"/>
    </row>
    <row r="3298" spans="1:24" x14ac:dyDescent="0.3">
      <c r="A3298" s="26" t="s">
        <v>5677</v>
      </c>
      <c r="B3298" s="2">
        <v>45371</v>
      </c>
      <c r="C3298" s="2">
        <v>45774</v>
      </c>
      <c r="D3298" s="3" t="s">
        <v>34</v>
      </c>
      <c r="E3298" s="3" t="s">
        <v>4279</v>
      </c>
      <c r="F3298" s="3" t="s">
        <v>5678</v>
      </c>
      <c r="G3298" s="3" t="s">
        <v>20</v>
      </c>
      <c r="H3298" s="3" t="s">
        <v>21</v>
      </c>
      <c r="I3298" s="3" t="s">
        <v>30</v>
      </c>
      <c r="J3298" s="3" t="s">
        <v>39</v>
      </c>
      <c r="K3298" s="3" t="s">
        <v>5679</v>
      </c>
      <c r="L3298" s="3">
        <v>2214.27</v>
      </c>
      <c r="M3298" s="3">
        <v>1</v>
      </c>
      <c r="N3298" s="3">
        <v>1</v>
      </c>
      <c r="O3298" s="3">
        <v>0.45</v>
      </c>
      <c r="P3298" s="3">
        <v>0.45</v>
      </c>
      <c r="Q3298" s="3">
        <v>589.41999999999996</v>
      </c>
      <c r="R3298" s="3">
        <v>589.41999999999996</v>
      </c>
      <c r="S3298" s="3" t="s">
        <v>14</v>
      </c>
      <c r="T3298" s="3" t="s">
        <v>11785</v>
      </c>
      <c r="U3298" s="6">
        <v>0.26619156652079462</v>
      </c>
      <c r="V3298" s="3" t="str">
        <f>TEXT(superstore_excel!$B3298, "MMMM")</f>
        <v>March</v>
      </c>
      <c r="W3298" s="3">
        <f>YEAR(superstore_excel!$B3298)</f>
        <v>2024</v>
      </c>
      <c r="X3298" s="27"/>
    </row>
    <row r="3299" spans="1:24" x14ac:dyDescent="0.3">
      <c r="A3299" s="28" t="s">
        <v>5680</v>
      </c>
      <c r="B3299" s="4">
        <v>45660</v>
      </c>
      <c r="C3299" s="4">
        <v>45783</v>
      </c>
      <c r="D3299" s="5" t="s">
        <v>34</v>
      </c>
      <c r="E3299" s="5" t="s">
        <v>5681</v>
      </c>
      <c r="F3299" s="5" t="s">
        <v>5682</v>
      </c>
      <c r="G3299" s="5" t="s">
        <v>44</v>
      </c>
      <c r="H3299" s="5" t="s">
        <v>62</v>
      </c>
      <c r="I3299" s="5" t="s">
        <v>30</v>
      </c>
      <c r="J3299" s="5" t="s">
        <v>39</v>
      </c>
      <c r="K3299" s="5" t="s">
        <v>5683</v>
      </c>
      <c r="L3299" s="5">
        <v>4923.9399999999996</v>
      </c>
      <c r="M3299" s="5">
        <v>1</v>
      </c>
      <c r="N3299" s="5">
        <v>1</v>
      </c>
      <c r="O3299" s="5">
        <v>0.33</v>
      </c>
      <c r="P3299" s="5">
        <v>0.33</v>
      </c>
      <c r="Q3299" s="5">
        <v>13.09</v>
      </c>
      <c r="R3299" s="5">
        <v>13.09</v>
      </c>
      <c r="S3299" s="5" t="s">
        <v>14</v>
      </c>
      <c r="T3299" s="5" t="s">
        <v>11778</v>
      </c>
      <c r="U3299" s="7">
        <v>2.6584401922038043E-3</v>
      </c>
      <c r="V3299" s="5" t="str">
        <f>TEXT(superstore_excel!$B3299, "MMMM")</f>
        <v>January</v>
      </c>
      <c r="W3299" s="5">
        <f>YEAR(superstore_excel!$B3299)</f>
        <v>2025</v>
      </c>
      <c r="X3299" s="29"/>
    </row>
    <row r="3300" spans="1:24" x14ac:dyDescent="0.3">
      <c r="A3300" s="26" t="s">
        <v>5684</v>
      </c>
      <c r="B3300" s="2">
        <v>45331</v>
      </c>
      <c r="C3300" s="2">
        <v>45757</v>
      </c>
      <c r="D3300" s="3" t="s">
        <v>34</v>
      </c>
      <c r="E3300" s="3" t="s">
        <v>5685</v>
      </c>
      <c r="F3300" s="3" t="s">
        <v>5686</v>
      </c>
      <c r="G3300" s="3" t="s">
        <v>37</v>
      </c>
      <c r="H3300" s="3" t="s">
        <v>38</v>
      </c>
      <c r="I3300" s="3" t="s">
        <v>45</v>
      </c>
      <c r="J3300" s="3" t="s">
        <v>51</v>
      </c>
      <c r="K3300" s="3" t="s">
        <v>5687</v>
      </c>
      <c r="L3300" s="3">
        <v>4069.53</v>
      </c>
      <c r="M3300" s="3">
        <v>1</v>
      </c>
      <c r="N3300" s="3">
        <v>1</v>
      </c>
      <c r="O3300" s="3">
        <v>7.0000000000000007E-2</v>
      </c>
      <c r="P3300" s="3">
        <v>7.0000000000000007E-2</v>
      </c>
      <c r="Q3300" s="3">
        <v>770.76</v>
      </c>
      <c r="R3300" s="3">
        <v>770.76</v>
      </c>
      <c r="S3300" s="3" t="s">
        <v>14</v>
      </c>
      <c r="T3300" s="3" t="s">
        <v>11782</v>
      </c>
      <c r="U3300" s="6">
        <v>0.18939779286551517</v>
      </c>
      <c r="V3300" s="3" t="str">
        <f>TEXT(superstore_excel!$B3300, "MMMM")</f>
        <v>February</v>
      </c>
      <c r="W3300" s="3">
        <f>YEAR(superstore_excel!$B3300)</f>
        <v>2024</v>
      </c>
      <c r="X3300" s="27"/>
    </row>
    <row r="3301" spans="1:24" x14ac:dyDescent="0.3">
      <c r="A3301" s="28" t="s">
        <v>5688</v>
      </c>
      <c r="B3301" s="4">
        <v>45665</v>
      </c>
      <c r="C3301" s="4">
        <v>45766</v>
      </c>
      <c r="D3301" s="5" t="s">
        <v>34</v>
      </c>
      <c r="E3301" s="5" t="s">
        <v>5689</v>
      </c>
      <c r="F3301" s="5" t="s">
        <v>5690</v>
      </c>
      <c r="G3301" s="5" t="s">
        <v>20</v>
      </c>
      <c r="H3301" s="5" t="s">
        <v>21</v>
      </c>
      <c r="I3301" s="5" t="s">
        <v>22</v>
      </c>
      <c r="J3301" s="5" t="s">
        <v>131</v>
      </c>
      <c r="K3301" s="5" t="s">
        <v>5691</v>
      </c>
      <c r="L3301" s="5">
        <v>42.13</v>
      </c>
      <c r="M3301" s="5">
        <v>8</v>
      </c>
      <c r="N3301" s="5">
        <v>8</v>
      </c>
      <c r="O3301" s="5">
        <v>0.44</v>
      </c>
      <c r="P3301" s="5">
        <v>0.44</v>
      </c>
      <c r="Q3301" s="5">
        <v>498.42</v>
      </c>
      <c r="R3301" s="5">
        <v>498.42</v>
      </c>
      <c r="S3301" s="5" t="s">
        <v>14</v>
      </c>
      <c r="T3301" s="5" t="s">
        <v>11778</v>
      </c>
      <c r="U3301" s="7">
        <v>11.830524566816994</v>
      </c>
      <c r="V3301" s="5" t="str">
        <f>TEXT(superstore_excel!$B3301, "MMMM")</f>
        <v>January</v>
      </c>
      <c r="W3301" s="5">
        <f>YEAR(superstore_excel!$B3301)</f>
        <v>2025</v>
      </c>
      <c r="X3301" s="29"/>
    </row>
    <row r="3302" spans="1:24" x14ac:dyDescent="0.3">
      <c r="A3302" s="26" t="s">
        <v>5692</v>
      </c>
      <c r="B3302" s="2">
        <v>45110</v>
      </c>
      <c r="C3302" s="2">
        <v>45775</v>
      </c>
      <c r="D3302" s="3" t="s">
        <v>26</v>
      </c>
      <c r="E3302" s="3" t="s">
        <v>2875</v>
      </c>
      <c r="F3302" s="3" t="s">
        <v>5693</v>
      </c>
      <c r="G3302" s="3" t="s">
        <v>20</v>
      </c>
      <c r="H3302" s="3" t="s">
        <v>62</v>
      </c>
      <c r="I3302" s="3" t="s">
        <v>30</v>
      </c>
      <c r="J3302" s="3" t="s">
        <v>39</v>
      </c>
      <c r="K3302" s="3" t="s">
        <v>5694</v>
      </c>
      <c r="L3302" s="3">
        <v>2694.22</v>
      </c>
      <c r="M3302" s="3">
        <v>6</v>
      </c>
      <c r="N3302" s="3">
        <v>6</v>
      </c>
      <c r="O3302" s="3">
        <v>0.38</v>
      </c>
      <c r="P3302" s="3">
        <v>0.38</v>
      </c>
      <c r="Q3302" s="3">
        <v>73.849999999999994</v>
      </c>
      <c r="R3302" s="3">
        <v>73.849999999999994</v>
      </c>
      <c r="S3302" s="3" t="s">
        <v>14</v>
      </c>
      <c r="T3302" s="3" t="s">
        <v>11767</v>
      </c>
      <c r="U3302" s="6">
        <v>2.7410530691628746E-2</v>
      </c>
      <c r="V3302" s="3" t="str">
        <f>TEXT(superstore_excel!$B3302, "MMMM")</f>
        <v>July</v>
      </c>
      <c r="W3302" s="3">
        <f>YEAR(superstore_excel!$B3302)</f>
        <v>2023</v>
      </c>
      <c r="X3302" s="27"/>
    </row>
    <row r="3303" spans="1:24" x14ac:dyDescent="0.3">
      <c r="A3303" s="28" t="s">
        <v>5695</v>
      </c>
      <c r="B3303" s="4">
        <v>45140</v>
      </c>
      <c r="C3303" s="4">
        <v>45759</v>
      </c>
      <c r="D3303" s="5" t="s">
        <v>17</v>
      </c>
      <c r="E3303" s="5" t="s">
        <v>2742</v>
      </c>
      <c r="F3303" s="5" t="s">
        <v>5696</v>
      </c>
      <c r="G3303" s="5" t="s">
        <v>44</v>
      </c>
      <c r="H3303" s="5" t="s">
        <v>21</v>
      </c>
      <c r="I3303" s="5" t="s">
        <v>30</v>
      </c>
      <c r="J3303" s="5" t="s">
        <v>31</v>
      </c>
      <c r="K3303" s="5" t="s">
        <v>5697</v>
      </c>
      <c r="L3303" s="5">
        <v>2331.69</v>
      </c>
      <c r="M3303" s="5">
        <v>5</v>
      </c>
      <c r="N3303" s="5">
        <v>5</v>
      </c>
      <c r="O3303" s="5">
        <v>0.24</v>
      </c>
      <c r="P3303" s="5">
        <v>0.24</v>
      </c>
      <c r="Q3303" s="5">
        <v>239.59</v>
      </c>
      <c r="R3303" s="5">
        <v>239.59</v>
      </c>
      <c r="S3303" s="5" t="s">
        <v>14</v>
      </c>
      <c r="T3303" s="5" t="s">
        <v>11770</v>
      </c>
      <c r="U3303" s="7">
        <v>0.10275379660246431</v>
      </c>
      <c r="V3303" s="5" t="str">
        <f>TEXT(superstore_excel!$B3303, "MMMM")</f>
        <v>August</v>
      </c>
      <c r="W3303" s="5">
        <f>YEAR(superstore_excel!$B3303)</f>
        <v>2023</v>
      </c>
      <c r="X3303" s="29"/>
    </row>
    <row r="3304" spans="1:24" x14ac:dyDescent="0.3">
      <c r="A3304" s="26" t="s">
        <v>5698</v>
      </c>
      <c r="B3304" s="2">
        <v>45701</v>
      </c>
      <c r="C3304" s="2">
        <v>45785</v>
      </c>
      <c r="D3304" s="3" t="s">
        <v>34</v>
      </c>
      <c r="E3304" s="3" t="s">
        <v>5699</v>
      </c>
      <c r="F3304" s="3" t="s">
        <v>5700</v>
      </c>
      <c r="G3304" s="3" t="s">
        <v>37</v>
      </c>
      <c r="H3304" s="3" t="s">
        <v>62</v>
      </c>
      <c r="I3304" s="3" t="s">
        <v>45</v>
      </c>
      <c r="J3304" s="3" t="s">
        <v>51</v>
      </c>
      <c r="K3304" s="3" t="s">
        <v>5701</v>
      </c>
      <c r="L3304" s="3">
        <v>3904.89</v>
      </c>
      <c r="M3304" s="3">
        <v>7</v>
      </c>
      <c r="N3304" s="3">
        <v>7</v>
      </c>
      <c r="O3304" s="3">
        <v>0.12</v>
      </c>
      <c r="P3304" s="3">
        <v>0.12</v>
      </c>
      <c r="Q3304" s="3">
        <v>498.51</v>
      </c>
      <c r="R3304" s="3">
        <v>498.51</v>
      </c>
      <c r="S3304" s="3" t="s">
        <v>14</v>
      </c>
      <c r="T3304" s="3" t="s">
        <v>11777</v>
      </c>
      <c r="U3304" s="6">
        <v>0.12766300715257023</v>
      </c>
      <c r="V3304" s="3" t="str">
        <f>TEXT(superstore_excel!$B3304, "MMMM")</f>
        <v>February</v>
      </c>
      <c r="W3304" s="3">
        <f>YEAR(superstore_excel!$B3304)</f>
        <v>2025</v>
      </c>
      <c r="X3304" s="27"/>
    </row>
    <row r="3305" spans="1:24" x14ac:dyDescent="0.3">
      <c r="A3305" s="28" t="s">
        <v>5702</v>
      </c>
      <c r="B3305" s="4">
        <v>45615</v>
      </c>
      <c r="C3305" s="4">
        <v>45775</v>
      </c>
      <c r="D3305" s="5" t="s">
        <v>34</v>
      </c>
      <c r="E3305" s="5" t="s">
        <v>5703</v>
      </c>
      <c r="F3305" s="5" t="s">
        <v>5704</v>
      </c>
      <c r="G3305" s="5" t="s">
        <v>20</v>
      </c>
      <c r="H3305" s="5" t="s">
        <v>21</v>
      </c>
      <c r="I3305" s="5" t="s">
        <v>45</v>
      </c>
      <c r="J3305" s="5" t="s">
        <v>57</v>
      </c>
      <c r="K3305" s="5" t="s">
        <v>5705</v>
      </c>
      <c r="L3305" s="5">
        <v>100.78</v>
      </c>
      <c r="M3305" s="5">
        <v>2</v>
      </c>
      <c r="N3305" s="5">
        <v>2</v>
      </c>
      <c r="O3305" s="5">
        <v>0.28999999999999998</v>
      </c>
      <c r="P3305" s="5">
        <v>0.28999999999999998</v>
      </c>
      <c r="Q3305" s="5">
        <v>265.20999999999998</v>
      </c>
      <c r="R3305" s="5">
        <v>265.20999999999998</v>
      </c>
      <c r="S3305" s="5" t="s">
        <v>14</v>
      </c>
      <c r="T3305" s="5" t="s">
        <v>11769</v>
      </c>
      <c r="U3305" s="7">
        <v>2.6315737249454254</v>
      </c>
      <c r="V3305" s="5" t="str">
        <f>TEXT(superstore_excel!$B3305, "MMMM")</f>
        <v>November</v>
      </c>
      <c r="W3305" s="5">
        <f>YEAR(superstore_excel!$B3305)</f>
        <v>2024</v>
      </c>
      <c r="X3305" s="29"/>
    </row>
    <row r="3306" spans="1:24" x14ac:dyDescent="0.3">
      <c r="A3306" s="26" t="s">
        <v>5706</v>
      </c>
      <c r="B3306" s="2">
        <v>45227</v>
      </c>
      <c r="C3306" s="2">
        <v>45756</v>
      </c>
      <c r="D3306" s="3" t="s">
        <v>17</v>
      </c>
      <c r="E3306" s="3" t="s">
        <v>2843</v>
      </c>
      <c r="F3306" s="3" t="s">
        <v>5707</v>
      </c>
      <c r="G3306" s="3" t="s">
        <v>20</v>
      </c>
      <c r="H3306" s="3" t="s">
        <v>21</v>
      </c>
      <c r="I3306" s="3" t="s">
        <v>30</v>
      </c>
      <c r="J3306" s="3" t="s">
        <v>126</v>
      </c>
      <c r="K3306" s="3" t="s">
        <v>5708</v>
      </c>
      <c r="L3306" s="3">
        <v>3813.33</v>
      </c>
      <c r="M3306" s="3">
        <v>1</v>
      </c>
      <c r="N3306" s="3">
        <v>1</v>
      </c>
      <c r="O3306" s="3">
        <v>0.42</v>
      </c>
      <c r="P3306" s="3">
        <v>0.42</v>
      </c>
      <c r="Q3306" s="3">
        <v>473.14</v>
      </c>
      <c r="R3306" s="3">
        <v>473.14</v>
      </c>
      <c r="S3306" s="3" t="s">
        <v>14</v>
      </c>
      <c r="T3306" s="3" t="s">
        <v>11783</v>
      </c>
      <c r="U3306" s="6">
        <v>0.12407528328259028</v>
      </c>
      <c r="V3306" s="3" t="str">
        <f>TEXT(superstore_excel!$B3306, "MMMM")</f>
        <v>October</v>
      </c>
      <c r="W3306" s="3">
        <f>YEAR(superstore_excel!$B3306)</f>
        <v>2023</v>
      </c>
      <c r="X3306" s="27"/>
    </row>
    <row r="3307" spans="1:24" x14ac:dyDescent="0.3">
      <c r="A3307" s="28" t="s">
        <v>5709</v>
      </c>
      <c r="B3307" s="4">
        <v>45248</v>
      </c>
      <c r="C3307" s="4">
        <v>45765</v>
      </c>
      <c r="D3307" s="5" t="s">
        <v>54</v>
      </c>
      <c r="E3307" s="5" t="s">
        <v>5710</v>
      </c>
      <c r="F3307" s="5" t="s">
        <v>5711</v>
      </c>
      <c r="G3307" s="5" t="s">
        <v>37</v>
      </c>
      <c r="H3307" s="5" t="s">
        <v>21</v>
      </c>
      <c r="I3307" s="5" t="s">
        <v>45</v>
      </c>
      <c r="J3307" s="5" t="s">
        <v>160</v>
      </c>
      <c r="K3307" s="5" t="s">
        <v>5712</v>
      </c>
      <c r="L3307" s="5">
        <v>762.22</v>
      </c>
      <c r="M3307" s="5">
        <v>4</v>
      </c>
      <c r="N3307" s="5">
        <v>4</v>
      </c>
      <c r="O3307" s="5">
        <v>0.11</v>
      </c>
      <c r="P3307" s="5">
        <v>0.11</v>
      </c>
      <c r="Q3307" s="5">
        <v>89.16</v>
      </c>
      <c r="R3307" s="5">
        <v>89.16</v>
      </c>
      <c r="S3307" s="5" t="s">
        <v>14</v>
      </c>
      <c r="T3307" s="5" t="s">
        <v>11766</v>
      </c>
      <c r="U3307" s="7">
        <v>0.11697410196531184</v>
      </c>
      <c r="V3307" s="5" t="str">
        <f>TEXT(superstore_excel!$B3307, "MMMM")</f>
        <v>November</v>
      </c>
      <c r="W3307" s="5">
        <f>YEAR(superstore_excel!$B3307)</f>
        <v>2023</v>
      </c>
      <c r="X3307" s="29"/>
    </row>
    <row r="3308" spans="1:24" x14ac:dyDescent="0.3">
      <c r="A3308" s="26" t="s">
        <v>5713</v>
      </c>
      <c r="B3308" s="2">
        <v>45451</v>
      </c>
      <c r="C3308" s="2">
        <v>45781</v>
      </c>
      <c r="D3308" s="3" t="s">
        <v>17</v>
      </c>
      <c r="E3308" s="3" t="s">
        <v>5714</v>
      </c>
      <c r="F3308" s="3" t="s">
        <v>5646</v>
      </c>
      <c r="G3308" s="3" t="s">
        <v>37</v>
      </c>
      <c r="H3308" s="3" t="s">
        <v>38</v>
      </c>
      <c r="I3308" s="3" t="s">
        <v>22</v>
      </c>
      <c r="J3308" s="3" t="s">
        <v>131</v>
      </c>
      <c r="K3308" s="3" t="s">
        <v>5715</v>
      </c>
      <c r="L3308" s="3">
        <v>239.57</v>
      </c>
      <c r="M3308" s="3">
        <v>2</v>
      </c>
      <c r="N3308" s="3">
        <v>2</v>
      </c>
      <c r="O3308" s="3">
        <v>0.15</v>
      </c>
      <c r="P3308" s="3">
        <v>0.15</v>
      </c>
      <c r="Q3308" s="3">
        <v>546.28</v>
      </c>
      <c r="R3308" s="3">
        <v>546.28</v>
      </c>
      <c r="S3308" s="3" t="s">
        <v>14</v>
      </c>
      <c r="T3308" s="3" t="s">
        <v>11773</v>
      </c>
      <c r="U3308" s="6">
        <v>2.2802521183787618</v>
      </c>
      <c r="V3308" s="3" t="str">
        <f>TEXT(superstore_excel!$B3308, "MMMM")</f>
        <v>June</v>
      </c>
      <c r="W3308" s="3">
        <f>YEAR(superstore_excel!$B3308)</f>
        <v>2024</v>
      </c>
      <c r="X3308" s="27"/>
    </row>
    <row r="3309" spans="1:24" x14ac:dyDescent="0.3">
      <c r="A3309" s="28" t="s">
        <v>5716</v>
      </c>
      <c r="B3309" s="4">
        <v>45747</v>
      </c>
      <c r="C3309" s="4">
        <v>45780</v>
      </c>
      <c r="D3309" s="5" t="s">
        <v>54</v>
      </c>
      <c r="E3309" s="5" t="s">
        <v>5717</v>
      </c>
      <c r="F3309" s="5" t="s">
        <v>3689</v>
      </c>
      <c r="G3309" s="5" t="s">
        <v>37</v>
      </c>
      <c r="H3309" s="5" t="s">
        <v>38</v>
      </c>
      <c r="I3309" s="5" t="s">
        <v>22</v>
      </c>
      <c r="J3309" s="5" t="s">
        <v>281</v>
      </c>
      <c r="K3309" s="5" t="s">
        <v>5718</v>
      </c>
      <c r="L3309" s="5">
        <v>3539.56</v>
      </c>
      <c r="M3309" s="5">
        <v>1</v>
      </c>
      <c r="N3309" s="5">
        <v>1</v>
      </c>
      <c r="O3309" s="5">
        <v>0.35</v>
      </c>
      <c r="P3309" s="5">
        <v>0.35</v>
      </c>
      <c r="Q3309" s="5">
        <v>425.29</v>
      </c>
      <c r="R3309" s="5">
        <v>425.29</v>
      </c>
      <c r="S3309" s="5" t="s">
        <v>14</v>
      </c>
      <c r="T3309" s="5" t="s">
        <v>11772</v>
      </c>
      <c r="U3309" s="7">
        <v>0.12015335239408288</v>
      </c>
      <c r="V3309" s="5" t="str">
        <f>TEXT(superstore_excel!$B3309, "MMMM")</f>
        <v>March</v>
      </c>
      <c r="W3309" s="5">
        <f>YEAR(superstore_excel!$B3309)</f>
        <v>2025</v>
      </c>
      <c r="X3309" s="29"/>
    </row>
    <row r="3310" spans="1:24" x14ac:dyDescent="0.3">
      <c r="A3310" s="26" t="s">
        <v>5719</v>
      </c>
      <c r="B3310" s="2">
        <v>45679</v>
      </c>
      <c r="C3310" s="2">
        <v>45761</v>
      </c>
      <c r="D3310" s="3" t="s">
        <v>26</v>
      </c>
      <c r="E3310" s="3" t="s">
        <v>5720</v>
      </c>
      <c r="F3310" s="3" t="s">
        <v>5721</v>
      </c>
      <c r="G3310" s="3" t="s">
        <v>44</v>
      </c>
      <c r="H3310" s="3" t="s">
        <v>62</v>
      </c>
      <c r="I3310" s="3" t="s">
        <v>30</v>
      </c>
      <c r="J3310" s="3" t="s">
        <v>101</v>
      </c>
      <c r="K3310" s="3" t="s">
        <v>5722</v>
      </c>
      <c r="L3310" s="3">
        <v>449.59</v>
      </c>
      <c r="M3310" s="3">
        <v>10</v>
      </c>
      <c r="N3310" s="3">
        <v>10</v>
      </c>
      <c r="O3310" s="3">
        <v>0.27</v>
      </c>
      <c r="P3310" s="3">
        <v>0.27</v>
      </c>
      <c r="Q3310" s="3">
        <v>820.89</v>
      </c>
      <c r="R3310" s="3">
        <v>820.89</v>
      </c>
      <c r="S3310" s="3" t="s">
        <v>14</v>
      </c>
      <c r="T3310" s="3" t="s">
        <v>11778</v>
      </c>
      <c r="U3310" s="6">
        <v>1.8258635645810628</v>
      </c>
      <c r="V3310" s="3" t="str">
        <f>TEXT(superstore_excel!$B3310, "MMMM")</f>
        <v>January</v>
      </c>
      <c r="W3310" s="3">
        <f>YEAR(superstore_excel!$B3310)</f>
        <v>2025</v>
      </c>
      <c r="X3310" s="27"/>
    </row>
    <row r="3311" spans="1:24" x14ac:dyDescent="0.3">
      <c r="A3311" s="28" t="s">
        <v>5723</v>
      </c>
      <c r="B3311" s="4">
        <v>45698</v>
      </c>
      <c r="C3311" s="4">
        <v>45780</v>
      </c>
      <c r="D3311" s="5" t="s">
        <v>26</v>
      </c>
      <c r="E3311" s="5" t="s">
        <v>5724</v>
      </c>
      <c r="F3311" s="5" t="s">
        <v>5725</v>
      </c>
      <c r="G3311" s="5" t="s">
        <v>44</v>
      </c>
      <c r="H3311" s="5" t="s">
        <v>62</v>
      </c>
      <c r="I3311" s="5" t="s">
        <v>45</v>
      </c>
      <c r="J3311" s="5" t="s">
        <v>51</v>
      </c>
      <c r="K3311" s="5" t="s">
        <v>5726</v>
      </c>
      <c r="L3311" s="5">
        <v>2140.77</v>
      </c>
      <c r="M3311" s="5">
        <v>6</v>
      </c>
      <c r="N3311" s="5">
        <v>6</v>
      </c>
      <c r="O3311" s="5">
        <v>0.19</v>
      </c>
      <c r="P3311" s="5">
        <v>0.19</v>
      </c>
      <c r="Q3311" s="5">
        <v>930.25</v>
      </c>
      <c r="R3311" s="5">
        <v>930.25</v>
      </c>
      <c r="S3311" s="5" t="s">
        <v>14</v>
      </c>
      <c r="T3311" s="5" t="s">
        <v>11777</v>
      </c>
      <c r="U3311" s="7">
        <v>0.43453990853758229</v>
      </c>
      <c r="V3311" s="5" t="str">
        <f>TEXT(superstore_excel!$B3311, "MMMM")</f>
        <v>February</v>
      </c>
      <c r="W3311" s="5">
        <f>YEAR(superstore_excel!$B3311)</f>
        <v>2025</v>
      </c>
      <c r="X3311" s="29"/>
    </row>
    <row r="3312" spans="1:24" x14ac:dyDescent="0.3">
      <c r="A3312" s="26" t="s">
        <v>5727</v>
      </c>
      <c r="B3312" s="2">
        <v>45589</v>
      </c>
      <c r="C3312" s="2">
        <v>45780</v>
      </c>
      <c r="D3312" s="3" t="s">
        <v>54</v>
      </c>
      <c r="E3312" s="3" t="s">
        <v>2598</v>
      </c>
      <c r="F3312" s="3" t="s">
        <v>5728</v>
      </c>
      <c r="G3312" s="3" t="s">
        <v>20</v>
      </c>
      <c r="H3312" s="3" t="s">
        <v>62</v>
      </c>
      <c r="I3312" s="3" t="s">
        <v>22</v>
      </c>
      <c r="J3312" s="3" t="s">
        <v>173</v>
      </c>
      <c r="K3312" s="3" t="s">
        <v>5729</v>
      </c>
      <c r="L3312" s="3">
        <v>3614.77</v>
      </c>
      <c r="M3312" s="3">
        <v>8</v>
      </c>
      <c r="N3312" s="3">
        <v>8</v>
      </c>
      <c r="O3312" s="3">
        <v>0.34</v>
      </c>
      <c r="P3312" s="3">
        <v>0.34</v>
      </c>
      <c r="Q3312" s="3">
        <v>734.42</v>
      </c>
      <c r="R3312" s="3">
        <v>734.42</v>
      </c>
      <c r="S3312" s="3" t="s">
        <v>14</v>
      </c>
      <c r="T3312" s="3" t="s">
        <v>11763</v>
      </c>
      <c r="U3312" s="6">
        <v>0.20317198604613848</v>
      </c>
      <c r="V3312" s="3" t="str">
        <f>TEXT(superstore_excel!$B3312, "MMMM")</f>
        <v>October</v>
      </c>
      <c r="W3312" s="3">
        <f>YEAR(superstore_excel!$B3312)</f>
        <v>2024</v>
      </c>
      <c r="X3312" s="27"/>
    </row>
    <row r="3313" spans="1:24" x14ac:dyDescent="0.3">
      <c r="A3313" s="28" t="s">
        <v>5730</v>
      </c>
      <c r="B3313" s="4">
        <v>45413</v>
      </c>
      <c r="C3313" s="4">
        <v>45771</v>
      </c>
      <c r="D3313" s="5" t="s">
        <v>54</v>
      </c>
      <c r="E3313" s="5" t="s">
        <v>5731</v>
      </c>
      <c r="F3313" s="5" t="s">
        <v>5732</v>
      </c>
      <c r="G3313" s="5" t="s">
        <v>44</v>
      </c>
      <c r="H3313" s="5" t="s">
        <v>38</v>
      </c>
      <c r="I3313" s="5" t="s">
        <v>22</v>
      </c>
      <c r="J3313" s="5" t="s">
        <v>23</v>
      </c>
      <c r="K3313" s="5" t="s">
        <v>5733</v>
      </c>
      <c r="L3313" s="5">
        <v>4831.0600000000004</v>
      </c>
      <c r="M3313" s="5">
        <v>6</v>
      </c>
      <c r="N3313" s="5">
        <v>6</v>
      </c>
      <c r="O3313" s="5">
        <v>0.02</v>
      </c>
      <c r="P3313" s="5">
        <v>0.02</v>
      </c>
      <c r="Q3313" s="5">
        <v>651.66</v>
      </c>
      <c r="R3313" s="5">
        <v>651.66</v>
      </c>
      <c r="S3313" s="5" t="s">
        <v>14</v>
      </c>
      <c r="T3313" s="5" t="s">
        <v>11781</v>
      </c>
      <c r="U3313" s="7">
        <v>0.13488965154645149</v>
      </c>
      <c r="V3313" s="5" t="str">
        <f>TEXT(superstore_excel!$B3313, "MMMM")</f>
        <v>May</v>
      </c>
      <c r="W3313" s="5">
        <f>YEAR(superstore_excel!$B3313)</f>
        <v>2024</v>
      </c>
      <c r="X3313" s="29"/>
    </row>
    <row r="3314" spans="1:24" x14ac:dyDescent="0.3">
      <c r="A3314" s="26" t="s">
        <v>5734</v>
      </c>
      <c r="B3314" s="2">
        <v>45167</v>
      </c>
      <c r="C3314" s="2">
        <v>45768</v>
      </c>
      <c r="D3314" s="3" t="s">
        <v>54</v>
      </c>
      <c r="E3314" s="3" t="s">
        <v>5735</v>
      </c>
      <c r="F3314" s="3" t="s">
        <v>5736</v>
      </c>
      <c r="G3314" s="3" t="s">
        <v>37</v>
      </c>
      <c r="H3314" s="3" t="s">
        <v>38</v>
      </c>
      <c r="I3314" s="3" t="s">
        <v>22</v>
      </c>
      <c r="J3314" s="3" t="s">
        <v>281</v>
      </c>
      <c r="K3314" s="3" t="s">
        <v>5737</v>
      </c>
      <c r="L3314" s="3">
        <v>2765.26</v>
      </c>
      <c r="M3314" s="3">
        <v>3</v>
      </c>
      <c r="N3314" s="3">
        <v>3</v>
      </c>
      <c r="O3314" s="3">
        <v>0.28999999999999998</v>
      </c>
      <c r="P3314" s="3">
        <v>0.28999999999999998</v>
      </c>
      <c r="Q3314" s="3">
        <v>986.54</v>
      </c>
      <c r="R3314" s="3">
        <v>986.54</v>
      </c>
      <c r="S3314" s="3" t="s">
        <v>14</v>
      </c>
      <c r="T3314" s="3" t="s">
        <v>11770</v>
      </c>
      <c r="U3314" s="6">
        <v>0.35676211278505454</v>
      </c>
      <c r="V3314" s="3" t="str">
        <f>TEXT(superstore_excel!$B3314, "MMMM")</f>
        <v>August</v>
      </c>
      <c r="W3314" s="3">
        <f>YEAR(superstore_excel!$B3314)</f>
        <v>2023</v>
      </c>
      <c r="X3314" s="27"/>
    </row>
    <row r="3315" spans="1:24" x14ac:dyDescent="0.3">
      <c r="A3315" s="28" t="s">
        <v>5738</v>
      </c>
      <c r="B3315" s="4">
        <v>45346</v>
      </c>
      <c r="C3315" s="4">
        <v>45770</v>
      </c>
      <c r="D3315" s="5" t="s">
        <v>34</v>
      </c>
      <c r="E3315" s="5" t="s">
        <v>4275</v>
      </c>
      <c r="F3315" s="5" t="s">
        <v>5739</v>
      </c>
      <c r="G3315" s="5" t="s">
        <v>44</v>
      </c>
      <c r="H3315" s="5" t="s">
        <v>38</v>
      </c>
      <c r="I3315" s="5" t="s">
        <v>45</v>
      </c>
      <c r="J3315" s="5" t="s">
        <v>57</v>
      </c>
      <c r="K3315" s="5" t="s">
        <v>5740</v>
      </c>
      <c r="L3315" s="5">
        <v>31.34</v>
      </c>
      <c r="M3315" s="5">
        <v>2</v>
      </c>
      <c r="N3315" s="5">
        <v>2</v>
      </c>
      <c r="O3315" s="5">
        <v>0.28999999999999998</v>
      </c>
      <c r="P3315" s="5">
        <v>0.28999999999999998</v>
      </c>
      <c r="Q3315" s="5">
        <v>467.42</v>
      </c>
      <c r="R3315" s="5">
        <v>467.42</v>
      </c>
      <c r="S3315" s="5" t="s">
        <v>14</v>
      </c>
      <c r="T3315" s="5" t="s">
        <v>11782</v>
      </c>
      <c r="U3315" s="7">
        <v>14.914486279514998</v>
      </c>
      <c r="V3315" s="5" t="str">
        <f>TEXT(superstore_excel!$B3315, "MMMM")</f>
        <v>February</v>
      </c>
      <c r="W3315" s="5">
        <f>YEAR(superstore_excel!$B3315)</f>
        <v>2024</v>
      </c>
      <c r="X3315" s="29"/>
    </row>
    <row r="3316" spans="1:24" x14ac:dyDescent="0.3">
      <c r="A3316" s="26" t="s">
        <v>5741</v>
      </c>
      <c r="B3316" s="2">
        <v>45034</v>
      </c>
      <c r="C3316" s="2">
        <v>45758</v>
      </c>
      <c r="D3316" s="3" t="s">
        <v>17</v>
      </c>
      <c r="E3316" s="3" t="s">
        <v>5742</v>
      </c>
      <c r="F3316" s="3" t="s">
        <v>5743</v>
      </c>
      <c r="G3316" s="3" t="s">
        <v>20</v>
      </c>
      <c r="H3316" s="3" t="s">
        <v>29</v>
      </c>
      <c r="I3316" s="3" t="s">
        <v>45</v>
      </c>
      <c r="J3316" s="3" t="s">
        <v>160</v>
      </c>
      <c r="K3316" s="3" t="s">
        <v>5744</v>
      </c>
      <c r="L3316" s="3">
        <v>2205.02</v>
      </c>
      <c r="M3316" s="3">
        <v>1</v>
      </c>
      <c r="N3316" s="3">
        <v>1</v>
      </c>
      <c r="O3316" s="3">
        <v>0.28999999999999998</v>
      </c>
      <c r="P3316" s="3">
        <v>0.28999999999999998</v>
      </c>
      <c r="Q3316" s="3">
        <v>656.12</v>
      </c>
      <c r="R3316" s="3">
        <v>656.12</v>
      </c>
      <c r="S3316" s="3" t="s">
        <v>14</v>
      </c>
      <c r="T3316" s="3" t="s">
        <v>11787</v>
      </c>
      <c r="U3316" s="6">
        <v>0.29755739176968915</v>
      </c>
      <c r="V3316" s="3" t="str">
        <f>TEXT(superstore_excel!$B3316, "MMMM")</f>
        <v>April</v>
      </c>
      <c r="W3316" s="3">
        <f>YEAR(superstore_excel!$B3316)</f>
        <v>2023</v>
      </c>
      <c r="X3316" s="27"/>
    </row>
    <row r="3317" spans="1:24" x14ac:dyDescent="0.3">
      <c r="A3317" s="28" t="s">
        <v>5745</v>
      </c>
      <c r="B3317" s="4">
        <v>45100</v>
      </c>
      <c r="C3317" s="4">
        <v>45757</v>
      </c>
      <c r="D3317" s="5" t="s">
        <v>54</v>
      </c>
      <c r="E3317" s="5" t="s">
        <v>918</v>
      </c>
      <c r="F3317" s="5" t="s">
        <v>5746</v>
      </c>
      <c r="G3317" s="5" t="s">
        <v>44</v>
      </c>
      <c r="H3317" s="5" t="s">
        <v>62</v>
      </c>
      <c r="I3317" s="5" t="s">
        <v>30</v>
      </c>
      <c r="J3317" s="5" t="s">
        <v>126</v>
      </c>
      <c r="K3317" s="5" t="s">
        <v>5747</v>
      </c>
      <c r="L3317" s="5">
        <v>2574.69</v>
      </c>
      <c r="M3317" s="5">
        <v>10</v>
      </c>
      <c r="N3317" s="5">
        <v>10</v>
      </c>
      <c r="O3317" s="5">
        <v>0.4</v>
      </c>
      <c r="P3317" s="5">
        <v>0.4</v>
      </c>
      <c r="Q3317" s="5">
        <v>834.98</v>
      </c>
      <c r="R3317" s="5">
        <v>834.98</v>
      </c>
      <c r="S3317" s="5" t="s">
        <v>14</v>
      </c>
      <c r="T3317" s="5" t="s">
        <v>11764</v>
      </c>
      <c r="U3317" s="7">
        <v>0.32430311998726058</v>
      </c>
      <c r="V3317" s="5" t="str">
        <f>TEXT(superstore_excel!$B3317, "MMMM")</f>
        <v>June</v>
      </c>
      <c r="W3317" s="5">
        <f>YEAR(superstore_excel!$B3317)</f>
        <v>2023</v>
      </c>
      <c r="X3317" s="29"/>
    </row>
    <row r="3318" spans="1:24" x14ac:dyDescent="0.3">
      <c r="A3318" s="26" t="s">
        <v>5748</v>
      </c>
      <c r="B3318" s="2">
        <v>45147</v>
      </c>
      <c r="C3318" s="2">
        <v>45756</v>
      </c>
      <c r="D3318" s="3" t="s">
        <v>26</v>
      </c>
      <c r="E3318" s="3" t="s">
        <v>5749</v>
      </c>
      <c r="F3318" s="3" t="s">
        <v>5750</v>
      </c>
      <c r="G3318" s="3" t="s">
        <v>20</v>
      </c>
      <c r="H3318" s="3" t="s">
        <v>21</v>
      </c>
      <c r="I3318" s="3" t="s">
        <v>30</v>
      </c>
      <c r="J3318" s="3" t="s">
        <v>101</v>
      </c>
      <c r="K3318" s="3" t="s">
        <v>5751</v>
      </c>
      <c r="L3318" s="3">
        <v>1461.29</v>
      </c>
      <c r="M3318" s="3">
        <v>5</v>
      </c>
      <c r="N3318" s="3">
        <v>5</v>
      </c>
      <c r="O3318" s="3">
        <v>0.12</v>
      </c>
      <c r="P3318" s="3">
        <v>0.12</v>
      </c>
      <c r="Q3318" s="3">
        <v>981.68</v>
      </c>
      <c r="R3318" s="3">
        <v>981.68</v>
      </c>
      <c r="S3318" s="3" t="s">
        <v>14</v>
      </c>
      <c r="T3318" s="3" t="s">
        <v>11770</v>
      </c>
      <c r="U3318" s="6">
        <v>0.67178999377262549</v>
      </c>
      <c r="V3318" s="3" t="str">
        <f>TEXT(superstore_excel!$B3318, "MMMM")</f>
        <v>August</v>
      </c>
      <c r="W3318" s="3">
        <f>YEAR(superstore_excel!$B3318)</f>
        <v>2023</v>
      </c>
      <c r="X3318" s="27"/>
    </row>
    <row r="3319" spans="1:24" x14ac:dyDescent="0.3">
      <c r="A3319" s="28" t="s">
        <v>5752</v>
      </c>
      <c r="B3319" s="4">
        <v>45570</v>
      </c>
      <c r="C3319" s="4">
        <v>45785</v>
      </c>
      <c r="D3319" s="5" t="s">
        <v>26</v>
      </c>
      <c r="E3319" s="5" t="s">
        <v>2624</v>
      </c>
      <c r="F3319" s="5" t="s">
        <v>5753</v>
      </c>
      <c r="G3319" s="5" t="s">
        <v>37</v>
      </c>
      <c r="H3319" s="5" t="s">
        <v>29</v>
      </c>
      <c r="I3319" s="5" t="s">
        <v>30</v>
      </c>
      <c r="J3319" s="5" t="s">
        <v>31</v>
      </c>
      <c r="K3319" s="5" t="s">
        <v>5754</v>
      </c>
      <c r="L3319" s="5">
        <v>4118.92</v>
      </c>
      <c r="M3319" s="5">
        <v>10</v>
      </c>
      <c r="N3319" s="5">
        <v>10</v>
      </c>
      <c r="O3319" s="5">
        <v>0.38</v>
      </c>
      <c r="P3319" s="5">
        <v>0.38</v>
      </c>
      <c r="Q3319" s="5">
        <v>782.8</v>
      </c>
      <c r="R3319" s="5">
        <v>782.8</v>
      </c>
      <c r="S3319" s="5" t="s">
        <v>14</v>
      </c>
      <c r="T3319" s="5" t="s">
        <v>11763</v>
      </c>
      <c r="U3319" s="7">
        <v>0.19004981888456196</v>
      </c>
      <c r="V3319" s="5" t="str">
        <f>TEXT(superstore_excel!$B3319, "MMMM")</f>
        <v>October</v>
      </c>
      <c r="W3319" s="5">
        <f>YEAR(superstore_excel!$B3319)</f>
        <v>2024</v>
      </c>
      <c r="X3319" s="29"/>
    </row>
    <row r="3320" spans="1:24" x14ac:dyDescent="0.3">
      <c r="A3320" s="26" t="s">
        <v>5755</v>
      </c>
      <c r="B3320" s="2">
        <v>45254</v>
      </c>
      <c r="C3320" s="2">
        <v>45757</v>
      </c>
      <c r="D3320" s="3" t="s">
        <v>34</v>
      </c>
      <c r="E3320" s="3" t="s">
        <v>5756</v>
      </c>
      <c r="F3320" s="3" t="s">
        <v>5757</v>
      </c>
      <c r="G3320" s="3" t="s">
        <v>20</v>
      </c>
      <c r="H3320" s="3" t="s">
        <v>38</v>
      </c>
      <c r="I3320" s="3" t="s">
        <v>30</v>
      </c>
      <c r="J3320" s="3" t="s">
        <v>126</v>
      </c>
      <c r="K3320" s="3" t="s">
        <v>5758</v>
      </c>
      <c r="L3320" s="3">
        <v>110.49</v>
      </c>
      <c r="M3320" s="3">
        <v>5</v>
      </c>
      <c r="N3320" s="3">
        <v>5</v>
      </c>
      <c r="O3320" s="3">
        <v>0.21</v>
      </c>
      <c r="P3320" s="3">
        <v>0.21</v>
      </c>
      <c r="Q3320" s="3">
        <v>583.83000000000004</v>
      </c>
      <c r="R3320" s="3">
        <v>583.83000000000004</v>
      </c>
      <c r="S3320" s="3" t="s">
        <v>14</v>
      </c>
      <c r="T3320" s="3" t="s">
        <v>11766</v>
      </c>
      <c r="U3320" s="6">
        <v>5.2840076024979643</v>
      </c>
      <c r="V3320" s="3" t="str">
        <f>TEXT(superstore_excel!$B3320, "MMMM")</f>
        <v>November</v>
      </c>
      <c r="W3320" s="3">
        <f>YEAR(superstore_excel!$B3320)</f>
        <v>2023</v>
      </c>
      <c r="X3320" s="27"/>
    </row>
    <row r="3321" spans="1:24" x14ac:dyDescent="0.3">
      <c r="A3321" s="28" t="s">
        <v>5759</v>
      </c>
      <c r="B3321" s="4">
        <v>45529</v>
      </c>
      <c r="C3321" s="4">
        <v>45781</v>
      </c>
      <c r="D3321" s="5" t="s">
        <v>26</v>
      </c>
      <c r="E3321" s="5" t="s">
        <v>5760</v>
      </c>
      <c r="F3321" s="5" t="s">
        <v>5761</v>
      </c>
      <c r="G3321" s="5" t="s">
        <v>44</v>
      </c>
      <c r="H3321" s="5" t="s">
        <v>21</v>
      </c>
      <c r="I3321" s="5" t="s">
        <v>30</v>
      </c>
      <c r="J3321" s="5" t="s">
        <v>31</v>
      </c>
      <c r="K3321" s="5" t="s">
        <v>5762</v>
      </c>
      <c r="L3321" s="5">
        <v>2480.3200000000002</v>
      </c>
      <c r="M3321" s="5">
        <v>7</v>
      </c>
      <c r="N3321" s="5">
        <v>7</v>
      </c>
      <c r="O3321" s="5">
        <v>0.36</v>
      </c>
      <c r="P3321" s="5">
        <v>0.36</v>
      </c>
      <c r="Q3321" s="5">
        <v>587.5</v>
      </c>
      <c r="R3321" s="5">
        <v>587.5</v>
      </c>
      <c r="S3321" s="5" t="s">
        <v>14</v>
      </c>
      <c r="T3321" s="5" t="s">
        <v>11775</v>
      </c>
      <c r="U3321" s="7">
        <v>0.23686459811637206</v>
      </c>
      <c r="V3321" s="5" t="str">
        <f>TEXT(superstore_excel!$B3321, "MMMM")</f>
        <v>August</v>
      </c>
      <c r="W3321" s="5">
        <f>YEAR(superstore_excel!$B3321)</f>
        <v>2024</v>
      </c>
      <c r="X3321" s="29"/>
    </row>
    <row r="3322" spans="1:24" x14ac:dyDescent="0.3">
      <c r="A3322" s="26" t="s">
        <v>5763</v>
      </c>
      <c r="B3322" s="2">
        <v>45511</v>
      </c>
      <c r="C3322" s="2">
        <v>45785</v>
      </c>
      <c r="D3322" s="3" t="s">
        <v>17</v>
      </c>
      <c r="E3322" s="3" t="s">
        <v>5764</v>
      </c>
      <c r="F3322" s="3" t="s">
        <v>5765</v>
      </c>
      <c r="G3322" s="3" t="s">
        <v>20</v>
      </c>
      <c r="H3322" s="3" t="s">
        <v>21</v>
      </c>
      <c r="I3322" s="3" t="s">
        <v>30</v>
      </c>
      <c r="J3322" s="3" t="s">
        <v>126</v>
      </c>
      <c r="K3322" s="3" t="s">
        <v>5766</v>
      </c>
      <c r="L3322" s="3">
        <v>205.71</v>
      </c>
      <c r="M3322" s="3">
        <v>3</v>
      </c>
      <c r="N3322" s="3">
        <v>3</v>
      </c>
      <c r="O3322" s="3">
        <v>0.22</v>
      </c>
      <c r="P3322" s="3">
        <v>0.22</v>
      </c>
      <c r="Q3322" s="3">
        <v>254.38</v>
      </c>
      <c r="R3322" s="3">
        <v>254.38</v>
      </c>
      <c r="S3322" s="3" t="s">
        <v>14</v>
      </c>
      <c r="T3322" s="3" t="s">
        <v>11775</v>
      </c>
      <c r="U3322" s="6">
        <v>1.2365952068445869</v>
      </c>
      <c r="V3322" s="3" t="str">
        <f>TEXT(superstore_excel!$B3322, "MMMM")</f>
        <v>August</v>
      </c>
      <c r="W3322" s="3">
        <f>YEAR(superstore_excel!$B3322)</f>
        <v>2024</v>
      </c>
      <c r="X3322" s="27"/>
    </row>
    <row r="3323" spans="1:24" x14ac:dyDescent="0.3">
      <c r="A3323" s="28" t="s">
        <v>5767</v>
      </c>
      <c r="B3323" s="4">
        <v>45498</v>
      </c>
      <c r="C3323" s="4">
        <v>45771</v>
      </c>
      <c r="D3323" s="5" t="s">
        <v>34</v>
      </c>
      <c r="E3323" s="5" t="s">
        <v>2712</v>
      </c>
      <c r="F3323" s="5" t="s">
        <v>5768</v>
      </c>
      <c r="G3323" s="5" t="s">
        <v>20</v>
      </c>
      <c r="H3323" s="5" t="s">
        <v>62</v>
      </c>
      <c r="I3323" s="5" t="s">
        <v>22</v>
      </c>
      <c r="J3323" s="5" t="s">
        <v>173</v>
      </c>
      <c r="K3323" s="5" t="s">
        <v>5769</v>
      </c>
      <c r="L3323" s="5">
        <v>1466</v>
      </c>
      <c r="M3323" s="5">
        <v>6</v>
      </c>
      <c r="N3323" s="5">
        <v>6</v>
      </c>
      <c r="O3323" s="5">
        <v>0.01</v>
      </c>
      <c r="P3323" s="5">
        <v>0.01</v>
      </c>
      <c r="Q3323" s="5">
        <v>818.95</v>
      </c>
      <c r="R3323" s="5">
        <v>818.95</v>
      </c>
      <c r="S3323" s="5" t="s">
        <v>14</v>
      </c>
      <c r="T3323" s="5" t="s">
        <v>11779</v>
      </c>
      <c r="U3323" s="7">
        <v>0.5586289222373807</v>
      </c>
      <c r="V3323" s="5" t="str">
        <f>TEXT(superstore_excel!$B3323, "MMMM")</f>
        <v>July</v>
      </c>
      <c r="W3323" s="5">
        <f>YEAR(superstore_excel!$B3323)</f>
        <v>2024</v>
      </c>
      <c r="X3323" s="29"/>
    </row>
    <row r="3324" spans="1:24" x14ac:dyDescent="0.3">
      <c r="A3324" s="26" t="s">
        <v>5770</v>
      </c>
      <c r="B3324" s="2">
        <v>45111</v>
      </c>
      <c r="C3324" s="2">
        <v>45763</v>
      </c>
      <c r="D3324" s="3" t="s">
        <v>17</v>
      </c>
      <c r="E3324" s="3" t="s">
        <v>5771</v>
      </c>
      <c r="F3324" s="3" t="s">
        <v>5772</v>
      </c>
      <c r="G3324" s="3" t="s">
        <v>37</v>
      </c>
      <c r="H3324" s="3" t="s">
        <v>38</v>
      </c>
      <c r="I3324" s="3" t="s">
        <v>45</v>
      </c>
      <c r="J3324" s="3" t="s">
        <v>160</v>
      </c>
      <c r="K3324" s="3" t="s">
        <v>5773</v>
      </c>
      <c r="L3324" s="3">
        <v>1798.35</v>
      </c>
      <c r="M3324" s="3">
        <v>9</v>
      </c>
      <c r="N3324" s="3">
        <v>9</v>
      </c>
      <c r="O3324" s="3">
        <v>0.43</v>
      </c>
      <c r="P3324" s="3">
        <v>0.43</v>
      </c>
      <c r="Q3324" s="3">
        <v>-86.41</v>
      </c>
      <c r="R3324" s="3">
        <v>-86.41</v>
      </c>
      <c r="S3324" s="3" t="s">
        <v>84</v>
      </c>
      <c r="T3324" s="3" t="s">
        <v>11767</v>
      </c>
      <c r="U3324" s="6">
        <v>-4.8049601023160117E-2</v>
      </c>
      <c r="V3324" s="3" t="str">
        <f>TEXT(superstore_excel!$B3324, "MMMM")</f>
        <v>July</v>
      </c>
      <c r="W3324" s="3">
        <f>YEAR(superstore_excel!$B3324)</f>
        <v>2023</v>
      </c>
      <c r="X3324" s="27"/>
    </row>
    <row r="3325" spans="1:24" x14ac:dyDescent="0.3">
      <c r="A3325" s="28" t="s">
        <v>5774</v>
      </c>
      <c r="B3325" s="4">
        <v>45275</v>
      </c>
      <c r="C3325" s="4">
        <v>45782</v>
      </c>
      <c r="D3325" s="5" t="s">
        <v>26</v>
      </c>
      <c r="E3325" s="5" t="s">
        <v>826</v>
      </c>
      <c r="F3325" s="5" t="s">
        <v>5775</v>
      </c>
      <c r="G3325" s="5" t="s">
        <v>44</v>
      </c>
      <c r="H3325" s="5" t="s">
        <v>62</v>
      </c>
      <c r="I3325" s="5" t="s">
        <v>45</v>
      </c>
      <c r="J3325" s="5" t="s">
        <v>160</v>
      </c>
      <c r="K3325" s="5" t="s">
        <v>5776</v>
      </c>
      <c r="L3325" s="5">
        <v>1873.24</v>
      </c>
      <c r="M3325" s="5">
        <v>8</v>
      </c>
      <c r="N3325" s="5">
        <v>8</v>
      </c>
      <c r="O3325" s="5">
        <v>0.14000000000000001</v>
      </c>
      <c r="P3325" s="5">
        <v>0.14000000000000001</v>
      </c>
      <c r="Q3325" s="5">
        <v>777.96</v>
      </c>
      <c r="R3325" s="5">
        <v>777.96</v>
      </c>
      <c r="S3325" s="5" t="s">
        <v>14</v>
      </c>
      <c r="T3325" s="5" t="s">
        <v>11776</v>
      </c>
      <c r="U3325" s="7">
        <v>0.41530182998441206</v>
      </c>
      <c r="V3325" s="5" t="str">
        <f>TEXT(superstore_excel!$B3325, "MMMM")</f>
        <v>December</v>
      </c>
      <c r="W3325" s="5">
        <f>YEAR(superstore_excel!$B3325)</f>
        <v>2023</v>
      </c>
      <c r="X3325" s="29"/>
    </row>
    <row r="3326" spans="1:24" x14ac:dyDescent="0.3">
      <c r="A3326" s="26" t="s">
        <v>5777</v>
      </c>
      <c r="B3326" s="2">
        <v>45213</v>
      </c>
      <c r="C3326" s="2">
        <v>45773</v>
      </c>
      <c r="D3326" s="3" t="s">
        <v>34</v>
      </c>
      <c r="E3326" s="3" t="s">
        <v>3138</v>
      </c>
      <c r="F3326" s="3" t="s">
        <v>5778</v>
      </c>
      <c r="G3326" s="3" t="s">
        <v>44</v>
      </c>
      <c r="H3326" s="3" t="s">
        <v>62</v>
      </c>
      <c r="I3326" s="3" t="s">
        <v>30</v>
      </c>
      <c r="J3326" s="3" t="s">
        <v>39</v>
      </c>
      <c r="K3326" s="3" t="s">
        <v>5779</v>
      </c>
      <c r="L3326" s="3">
        <v>907.4</v>
      </c>
      <c r="M3326" s="3">
        <v>3</v>
      </c>
      <c r="N3326" s="3">
        <v>3</v>
      </c>
      <c r="O3326" s="3">
        <v>0.49</v>
      </c>
      <c r="P3326" s="3">
        <v>0.49</v>
      </c>
      <c r="Q3326" s="3">
        <v>359.49</v>
      </c>
      <c r="R3326" s="3">
        <v>359.49</v>
      </c>
      <c r="S3326" s="3" t="s">
        <v>14</v>
      </c>
      <c r="T3326" s="3" t="s">
        <v>11783</v>
      </c>
      <c r="U3326" s="6">
        <v>0.39617588715009922</v>
      </c>
      <c r="V3326" s="3" t="str">
        <f>TEXT(superstore_excel!$B3326, "MMMM")</f>
        <v>October</v>
      </c>
      <c r="W3326" s="3">
        <f>YEAR(superstore_excel!$B3326)</f>
        <v>2023</v>
      </c>
      <c r="X3326" s="27"/>
    </row>
    <row r="3327" spans="1:24" x14ac:dyDescent="0.3">
      <c r="A3327" s="28" t="s">
        <v>5780</v>
      </c>
      <c r="B3327" s="4">
        <v>45275</v>
      </c>
      <c r="C3327" s="4">
        <v>45772</v>
      </c>
      <c r="D3327" s="5" t="s">
        <v>54</v>
      </c>
      <c r="E3327" s="5" t="s">
        <v>5781</v>
      </c>
      <c r="F3327" s="5" t="s">
        <v>5782</v>
      </c>
      <c r="G3327" s="5" t="s">
        <v>37</v>
      </c>
      <c r="H3327" s="5" t="s">
        <v>29</v>
      </c>
      <c r="I3327" s="5" t="s">
        <v>22</v>
      </c>
      <c r="J3327" s="5" t="s">
        <v>173</v>
      </c>
      <c r="K3327" s="5" t="s">
        <v>5783</v>
      </c>
      <c r="L3327" s="5">
        <v>1410.04</v>
      </c>
      <c r="M3327" s="5">
        <v>3</v>
      </c>
      <c r="N3327" s="5">
        <v>3</v>
      </c>
      <c r="O3327" s="5">
        <v>0.06</v>
      </c>
      <c r="P3327" s="5">
        <v>0.06</v>
      </c>
      <c r="Q3327" s="5">
        <v>213.22</v>
      </c>
      <c r="R3327" s="5">
        <v>213.22</v>
      </c>
      <c r="S3327" s="5" t="s">
        <v>14</v>
      </c>
      <c r="T3327" s="5" t="s">
        <v>11776</v>
      </c>
      <c r="U3327" s="7">
        <v>0.15121556835267086</v>
      </c>
      <c r="V3327" s="5" t="str">
        <f>TEXT(superstore_excel!$B3327, "MMMM")</f>
        <v>December</v>
      </c>
      <c r="W3327" s="5">
        <f>YEAR(superstore_excel!$B3327)</f>
        <v>2023</v>
      </c>
      <c r="X3327" s="29"/>
    </row>
    <row r="3328" spans="1:24" x14ac:dyDescent="0.3">
      <c r="A3328" s="26" t="s">
        <v>5784</v>
      </c>
      <c r="B3328" s="2">
        <v>45093</v>
      </c>
      <c r="C3328" s="2">
        <v>45764</v>
      </c>
      <c r="D3328" s="3" t="s">
        <v>34</v>
      </c>
      <c r="E3328" s="3" t="s">
        <v>2753</v>
      </c>
      <c r="F3328" s="3" t="s">
        <v>5785</v>
      </c>
      <c r="G3328" s="3" t="s">
        <v>37</v>
      </c>
      <c r="H3328" s="3" t="s">
        <v>29</v>
      </c>
      <c r="I3328" s="3" t="s">
        <v>22</v>
      </c>
      <c r="J3328" s="3" t="s">
        <v>173</v>
      </c>
      <c r="K3328" s="3" t="s">
        <v>5786</v>
      </c>
      <c r="L3328" s="3">
        <v>1704.37</v>
      </c>
      <c r="M3328" s="3">
        <v>1</v>
      </c>
      <c r="N3328" s="3">
        <v>1</v>
      </c>
      <c r="O3328" s="3">
        <v>0.36</v>
      </c>
      <c r="P3328" s="3">
        <v>0.36</v>
      </c>
      <c r="Q3328" s="3">
        <v>859.39</v>
      </c>
      <c r="R3328" s="3">
        <v>859.39</v>
      </c>
      <c r="S3328" s="3" t="s">
        <v>14</v>
      </c>
      <c r="T3328" s="3" t="s">
        <v>11764</v>
      </c>
      <c r="U3328" s="6">
        <v>0.50422736847046123</v>
      </c>
      <c r="V3328" s="3" t="str">
        <f>TEXT(superstore_excel!$B3328, "MMMM")</f>
        <v>June</v>
      </c>
      <c r="W3328" s="3">
        <f>YEAR(superstore_excel!$B3328)</f>
        <v>2023</v>
      </c>
      <c r="X3328" s="27"/>
    </row>
    <row r="3329" spans="1:24" x14ac:dyDescent="0.3">
      <c r="A3329" s="28" t="s">
        <v>5787</v>
      </c>
      <c r="B3329" s="4">
        <v>45523</v>
      </c>
      <c r="C3329" s="4">
        <v>45765</v>
      </c>
      <c r="D3329" s="5" t="s">
        <v>17</v>
      </c>
      <c r="E3329" s="5" t="s">
        <v>2196</v>
      </c>
      <c r="F3329" s="5" t="s">
        <v>5788</v>
      </c>
      <c r="G3329" s="5" t="s">
        <v>37</v>
      </c>
      <c r="H3329" s="5" t="s">
        <v>62</v>
      </c>
      <c r="I3329" s="5" t="s">
        <v>45</v>
      </c>
      <c r="J3329" s="5" t="s">
        <v>46</v>
      </c>
      <c r="K3329" s="5" t="s">
        <v>5789</v>
      </c>
      <c r="L3329" s="5">
        <v>4720.2</v>
      </c>
      <c r="M3329" s="5">
        <v>9</v>
      </c>
      <c r="N3329" s="5">
        <v>9</v>
      </c>
      <c r="O3329" s="5">
        <v>0.24</v>
      </c>
      <c r="P3329" s="5">
        <v>0.24</v>
      </c>
      <c r="Q3329" s="5">
        <v>984</v>
      </c>
      <c r="R3329" s="5">
        <v>984</v>
      </c>
      <c r="S3329" s="5" t="s">
        <v>14</v>
      </c>
      <c r="T3329" s="5" t="s">
        <v>11775</v>
      </c>
      <c r="U3329" s="7">
        <v>0.2084657429769925</v>
      </c>
      <c r="V3329" s="5" t="str">
        <f>TEXT(superstore_excel!$B3329, "MMMM")</f>
        <v>August</v>
      </c>
      <c r="W3329" s="5">
        <f>YEAR(superstore_excel!$B3329)</f>
        <v>2024</v>
      </c>
      <c r="X3329" s="29"/>
    </row>
    <row r="3330" spans="1:24" x14ac:dyDescent="0.3">
      <c r="A3330" s="26" t="s">
        <v>5790</v>
      </c>
      <c r="B3330" s="2">
        <v>45449</v>
      </c>
      <c r="C3330" s="2">
        <v>45764</v>
      </c>
      <c r="D3330" s="3" t="s">
        <v>34</v>
      </c>
      <c r="E3330" s="3" t="s">
        <v>5791</v>
      </c>
      <c r="F3330" s="3" t="s">
        <v>5792</v>
      </c>
      <c r="G3330" s="3" t="s">
        <v>20</v>
      </c>
      <c r="H3330" s="3" t="s">
        <v>29</v>
      </c>
      <c r="I3330" s="3" t="s">
        <v>22</v>
      </c>
      <c r="J3330" s="3" t="s">
        <v>131</v>
      </c>
      <c r="K3330" s="3" t="s">
        <v>5793</v>
      </c>
      <c r="L3330" s="3">
        <v>1671.89</v>
      </c>
      <c r="M3330" s="3">
        <v>4</v>
      </c>
      <c r="N3330" s="3">
        <v>4</v>
      </c>
      <c r="O3330" s="3">
        <v>0.31</v>
      </c>
      <c r="P3330" s="3">
        <v>0.31</v>
      </c>
      <c r="Q3330" s="3">
        <v>528.04999999999995</v>
      </c>
      <c r="R3330" s="3">
        <v>528.04999999999995</v>
      </c>
      <c r="S3330" s="3" t="s">
        <v>14</v>
      </c>
      <c r="T3330" s="3" t="s">
        <v>11773</v>
      </c>
      <c r="U3330" s="6">
        <v>0.31584015694812451</v>
      </c>
      <c r="V3330" s="3" t="str">
        <f>TEXT(superstore_excel!$B3330, "MMMM")</f>
        <v>June</v>
      </c>
      <c r="W3330" s="3">
        <f>YEAR(superstore_excel!$B3330)</f>
        <v>2024</v>
      </c>
      <c r="X3330" s="27"/>
    </row>
    <row r="3331" spans="1:24" x14ac:dyDescent="0.3">
      <c r="A3331" s="28" t="s">
        <v>5794</v>
      </c>
      <c r="B3331" s="4">
        <v>45293</v>
      </c>
      <c r="C3331" s="4">
        <v>45772</v>
      </c>
      <c r="D3331" s="5" t="s">
        <v>17</v>
      </c>
      <c r="E3331" s="5" t="s">
        <v>5795</v>
      </c>
      <c r="F3331" s="5" t="s">
        <v>5796</v>
      </c>
      <c r="G3331" s="5" t="s">
        <v>37</v>
      </c>
      <c r="H3331" s="5" t="s">
        <v>21</v>
      </c>
      <c r="I3331" s="5" t="s">
        <v>45</v>
      </c>
      <c r="J3331" s="5" t="s">
        <v>46</v>
      </c>
      <c r="K3331" s="5" t="s">
        <v>5797</v>
      </c>
      <c r="L3331" s="5">
        <v>1687.45</v>
      </c>
      <c r="M3331" s="5">
        <v>5</v>
      </c>
      <c r="N3331" s="5">
        <v>5</v>
      </c>
      <c r="O3331" s="5">
        <v>0.04</v>
      </c>
      <c r="P3331" s="5">
        <v>0.04</v>
      </c>
      <c r="Q3331" s="5">
        <v>114.03</v>
      </c>
      <c r="R3331" s="5">
        <v>114.03</v>
      </c>
      <c r="S3331" s="5" t="s">
        <v>14</v>
      </c>
      <c r="T3331" s="5" t="s">
        <v>11784</v>
      </c>
      <c r="U3331" s="7">
        <v>6.7575335565498232E-2</v>
      </c>
      <c r="V3331" s="5" t="str">
        <f>TEXT(superstore_excel!$B3331, "MMMM")</f>
        <v>January</v>
      </c>
      <c r="W3331" s="5">
        <f>YEAR(superstore_excel!$B3331)</f>
        <v>2024</v>
      </c>
      <c r="X3331" s="29"/>
    </row>
    <row r="3332" spans="1:24" x14ac:dyDescent="0.3">
      <c r="A3332" s="26" t="s">
        <v>5798</v>
      </c>
      <c r="B3332" s="2">
        <v>45153</v>
      </c>
      <c r="C3332" s="2">
        <v>45757</v>
      </c>
      <c r="D3332" s="3" t="s">
        <v>34</v>
      </c>
      <c r="E3332" s="3" t="s">
        <v>2867</v>
      </c>
      <c r="F3332" s="3" t="s">
        <v>5799</v>
      </c>
      <c r="G3332" s="3" t="s">
        <v>44</v>
      </c>
      <c r="H3332" s="3" t="s">
        <v>21</v>
      </c>
      <c r="I3332" s="3" t="s">
        <v>30</v>
      </c>
      <c r="J3332" s="3" t="s">
        <v>126</v>
      </c>
      <c r="K3332" s="3" t="s">
        <v>5800</v>
      </c>
      <c r="L3332" s="3">
        <v>336.07</v>
      </c>
      <c r="M3332" s="3">
        <v>9</v>
      </c>
      <c r="N3332" s="3">
        <v>9</v>
      </c>
      <c r="O3332" s="3">
        <v>0.24</v>
      </c>
      <c r="P3332" s="3">
        <v>0.24</v>
      </c>
      <c r="Q3332" s="3">
        <v>-29.77</v>
      </c>
      <c r="R3332" s="3">
        <v>-29.77</v>
      </c>
      <c r="S3332" s="3" t="s">
        <v>84</v>
      </c>
      <c r="T3332" s="3" t="s">
        <v>11770</v>
      </c>
      <c r="U3332" s="6">
        <v>-8.8582735739578061E-2</v>
      </c>
      <c r="V3332" s="3" t="str">
        <f>TEXT(superstore_excel!$B3332, "MMMM")</f>
        <v>August</v>
      </c>
      <c r="W3332" s="3">
        <f>YEAR(superstore_excel!$B3332)</f>
        <v>2023</v>
      </c>
      <c r="X3332" s="27"/>
    </row>
    <row r="3333" spans="1:24" x14ac:dyDescent="0.3">
      <c r="A3333" s="28" t="s">
        <v>5801</v>
      </c>
      <c r="B3333" s="4">
        <v>45696</v>
      </c>
      <c r="C3333" s="4">
        <v>45757</v>
      </c>
      <c r="D3333" s="5" t="s">
        <v>34</v>
      </c>
      <c r="E3333" s="5" t="s">
        <v>5802</v>
      </c>
      <c r="F3333" s="5" t="s">
        <v>5803</v>
      </c>
      <c r="G3333" s="5" t="s">
        <v>20</v>
      </c>
      <c r="H3333" s="5" t="s">
        <v>21</v>
      </c>
      <c r="I3333" s="5" t="s">
        <v>22</v>
      </c>
      <c r="J3333" s="5" t="s">
        <v>302</v>
      </c>
      <c r="K3333" s="5" t="s">
        <v>5804</v>
      </c>
      <c r="L3333" s="5">
        <v>3443.4</v>
      </c>
      <c r="M3333" s="5">
        <v>7</v>
      </c>
      <c r="N3333" s="5">
        <v>7</v>
      </c>
      <c r="O3333" s="5">
        <v>0.38</v>
      </c>
      <c r="P3333" s="5">
        <v>0.38</v>
      </c>
      <c r="Q3333" s="5">
        <v>-2.63</v>
      </c>
      <c r="R3333" s="5">
        <v>-2.63</v>
      </c>
      <c r="S3333" s="5" t="s">
        <v>84</v>
      </c>
      <c r="T3333" s="5" t="s">
        <v>11777</v>
      </c>
      <c r="U3333" s="7">
        <v>-7.637799848986466E-4</v>
      </c>
      <c r="V3333" s="5" t="str">
        <f>TEXT(superstore_excel!$B3333, "MMMM")</f>
        <v>February</v>
      </c>
      <c r="W3333" s="5">
        <f>YEAR(superstore_excel!$B3333)</f>
        <v>2025</v>
      </c>
      <c r="X3333" s="29"/>
    </row>
    <row r="3334" spans="1:24" x14ac:dyDescent="0.3">
      <c r="A3334" s="26" t="s">
        <v>5805</v>
      </c>
      <c r="B3334" s="2">
        <v>45081</v>
      </c>
      <c r="C3334" s="2">
        <v>45780</v>
      </c>
      <c r="D3334" s="3" t="s">
        <v>54</v>
      </c>
      <c r="E3334" s="3" t="s">
        <v>5806</v>
      </c>
      <c r="F3334" s="3" t="s">
        <v>5807</v>
      </c>
      <c r="G3334" s="3" t="s">
        <v>20</v>
      </c>
      <c r="H3334" s="3" t="s">
        <v>29</v>
      </c>
      <c r="I3334" s="3" t="s">
        <v>30</v>
      </c>
      <c r="J3334" s="3" t="s">
        <v>126</v>
      </c>
      <c r="K3334" s="3" t="s">
        <v>5808</v>
      </c>
      <c r="L3334" s="3">
        <v>2238.5300000000002</v>
      </c>
      <c r="M3334" s="3">
        <v>10</v>
      </c>
      <c r="N3334" s="3">
        <v>10</v>
      </c>
      <c r="O3334" s="3">
        <v>0.27</v>
      </c>
      <c r="P3334" s="3">
        <v>0.27</v>
      </c>
      <c r="Q3334" s="3">
        <v>751.64</v>
      </c>
      <c r="R3334" s="3">
        <v>751.64</v>
      </c>
      <c r="S3334" s="3" t="s">
        <v>14</v>
      </c>
      <c r="T3334" s="3" t="s">
        <v>11764</v>
      </c>
      <c r="U3334" s="6">
        <v>0.33577392306558318</v>
      </c>
      <c r="V3334" s="3" t="str">
        <f>TEXT(superstore_excel!$B3334, "MMMM")</f>
        <v>June</v>
      </c>
      <c r="W3334" s="3">
        <f>YEAR(superstore_excel!$B3334)</f>
        <v>2023</v>
      </c>
      <c r="X3334" s="27"/>
    </row>
    <row r="3335" spans="1:24" x14ac:dyDescent="0.3">
      <c r="A3335" s="28" t="s">
        <v>5809</v>
      </c>
      <c r="B3335" s="4">
        <v>45566</v>
      </c>
      <c r="C3335" s="4">
        <v>45765</v>
      </c>
      <c r="D3335" s="5" t="s">
        <v>54</v>
      </c>
      <c r="E3335" s="5" t="s">
        <v>5810</v>
      </c>
      <c r="F3335" s="5" t="s">
        <v>5811</v>
      </c>
      <c r="G3335" s="5" t="s">
        <v>20</v>
      </c>
      <c r="H3335" s="5" t="s">
        <v>29</v>
      </c>
      <c r="I3335" s="5" t="s">
        <v>22</v>
      </c>
      <c r="J3335" s="5" t="s">
        <v>23</v>
      </c>
      <c r="K3335" s="5" t="s">
        <v>5812</v>
      </c>
      <c r="L3335" s="5">
        <v>4871.5200000000004</v>
      </c>
      <c r="M3335" s="5">
        <v>10</v>
      </c>
      <c r="N3335" s="5">
        <v>10</v>
      </c>
      <c r="O3335" s="5">
        <v>0.13</v>
      </c>
      <c r="P3335" s="5">
        <v>0.13</v>
      </c>
      <c r="Q3335" s="5">
        <v>-32.44</v>
      </c>
      <c r="R3335" s="5">
        <v>-32.44</v>
      </c>
      <c r="S3335" s="5" t="s">
        <v>84</v>
      </c>
      <c r="T3335" s="5" t="s">
        <v>11763</v>
      </c>
      <c r="U3335" s="7">
        <v>-6.6591125562452773E-3</v>
      </c>
      <c r="V3335" s="5" t="str">
        <f>TEXT(superstore_excel!$B3335, "MMMM")</f>
        <v>October</v>
      </c>
      <c r="W3335" s="5">
        <f>YEAR(superstore_excel!$B3335)</f>
        <v>2024</v>
      </c>
      <c r="X3335" s="29"/>
    </row>
    <row r="3336" spans="1:24" x14ac:dyDescent="0.3">
      <c r="A3336" s="26" t="s">
        <v>5813</v>
      </c>
      <c r="B3336" s="2">
        <v>45448</v>
      </c>
      <c r="C3336" s="2">
        <v>45779</v>
      </c>
      <c r="D3336" s="3" t="s">
        <v>34</v>
      </c>
      <c r="E3336" s="3" t="s">
        <v>5814</v>
      </c>
      <c r="F3336" s="3" t="s">
        <v>5815</v>
      </c>
      <c r="G3336" s="3" t="s">
        <v>20</v>
      </c>
      <c r="H3336" s="3" t="s">
        <v>38</v>
      </c>
      <c r="I3336" s="3" t="s">
        <v>30</v>
      </c>
      <c r="J3336" s="3" t="s">
        <v>101</v>
      </c>
      <c r="K3336" s="3" t="s">
        <v>5816</v>
      </c>
      <c r="L3336" s="3">
        <v>3292.23</v>
      </c>
      <c r="M3336" s="3">
        <v>2</v>
      </c>
      <c r="N3336" s="3">
        <v>2</v>
      </c>
      <c r="O3336" s="3">
        <v>0.46</v>
      </c>
      <c r="P3336" s="3">
        <v>0.46</v>
      </c>
      <c r="Q3336" s="3">
        <v>432.85</v>
      </c>
      <c r="R3336" s="3">
        <v>432.85</v>
      </c>
      <c r="S3336" s="3" t="s">
        <v>14</v>
      </c>
      <c r="T3336" s="3" t="s">
        <v>11773</v>
      </c>
      <c r="U3336" s="6">
        <v>0.13147623343448059</v>
      </c>
      <c r="V3336" s="3" t="str">
        <f>TEXT(superstore_excel!$B3336, "MMMM")</f>
        <v>June</v>
      </c>
      <c r="W3336" s="3">
        <f>YEAR(superstore_excel!$B3336)</f>
        <v>2024</v>
      </c>
      <c r="X3336" s="27"/>
    </row>
    <row r="3337" spans="1:24" x14ac:dyDescent="0.3">
      <c r="A3337" s="28" t="s">
        <v>5817</v>
      </c>
      <c r="B3337" s="4">
        <v>45652</v>
      </c>
      <c r="C3337" s="4">
        <v>45768</v>
      </c>
      <c r="D3337" s="5" t="s">
        <v>54</v>
      </c>
      <c r="E3337" s="5" t="s">
        <v>5818</v>
      </c>
      <c r="F3337" s="5" t="s">
        <v>5819</v>
      </c>
      <c r="G3337" s="5" t="s">
        <v>20</v>
      </c>
      <c r="H3337" s="5" t="s">
        <v>38</v>
      </c>
      <c r="I3337" s="5" t="s">
        <v>22</v>
      </c>
      <c r="J3337" s="5" t="s">
        <v>23</v>
      </c>
      <c r="K3337" s="5" t="s">
        <v>5820</v>
      </c>
      <c r="L3337" s="5">
        <v>1970.46</v>
      </c>
      <c r="M3337" s="5">
        <v>10</v>
      </c>
      <c r="N3337" s="5">
        <v>10</v>
      </c>
      <c r="O3337" s="5">
        <v>0.01</v>
      </c>
      <c r="P3337" s="5">
        <v>0.01</v>
      </c>
      <c r="Q3337" s="5">
        <v>383.89</v>
      </c>
      <c r="R3337" s="5">
        <v>383.89</v>
      </c>
      <c r="S3337" s="5" t="s">
        <v>14</v>
      </c>
      <c r="T3337" s="5" t="s">
        <v>11771</v>
      </c>
      <c r="U3337" s="7">
        <v>0.19482252874963205</v>
      </c>
      <c r="V3337" s="5" t="str">
        <f>TEXT(superstore_excel!$B3337, "MMMM")</f>
        <v>December</v>
      </c>
      <c r="W3337" s="5">
        <f>YEAR(superstore_excel!$B3337)</f>
        <v>2024</v>
      </c>
      <c r="X3337" s="29"/>
    </row>
    <row r="3338" spans="1:24" x14ac:dyDescent="0.3">
      <c r="A3338" s="26" t="s">
        <v>5821</v>
      </c>
      <c r="B3338" s="2">
        <v>45235</v>
      </c>
      <c r="C3338" s="2">
        <v>45776</v>
      </c>
      <c r="D3338" s="3" t="s">
        <v>17</v>
      </c>
      <c r="E3338" s="3" t="s">
        <v>5822</v>
      </c>
      <c r="F3338" s="3" t="s">
        <v>5823</v>
      </c>
      <c r="G3338" s="3" t="s">
        <v>37</v>
      </c>
      <c r="H3338" s="3" t="s">
        <v>38</v>
      </c>
      <c r="I3338" s="3" t="s">
        <v>22</v>
      </c>
      <c r="J3338" s="3" t="s">
        <v>23</v>
      </c>
      <c r="K3338" s="3" t="s">
        <v>5824</v>
      </c>
      <c r="L3338" s="3">
        <v>2874.4</v>
      </c>
      <c r="M3338" s="3">
        <v>3</v>
      </c>
      <c r="N3338" s="3">
        <v>3</v>
      </c>
      <c r="O3338" s="3">
        <v>0.1</v>
      </c>
      <c r="P3338" s="3">
        <v>0.1</v>
      </c>
      <c r="Q3338" s="3">
        <v>643.51</v>
      </c>
      <c r="R3338" s="3">
        <v>643.51</v>
      </c>
      <c r="S3338" s="3" t="s">
        <v>14</v>
      </c>
      <c r="T3338" s="3" t="s">
        <v>11766</v>
      </c>
      <c r="U3338" s="6">
        <v>0.22387628722516004</v>
      </c>
      <c r="V3338" s="3" t="str">
        <f>TEXT(superstore_excel!$B3338, "MMMM")</f>
        <v>November</v>
      </c>
      <c r="W3338" s="3">
        <f>YEAR(superstore_excel!$B3338)</f>
        <v>2023</v>
      </c>
      <c r="X3338" s="27"/>
    </row>
    <row r="3339" spans="1:24" x14ac:dyDescent="0.3">
      <c r="A3339" s="28" t="s">
        <v>5825</v>
      </c>
      <c r="B3339" s="4">
        <v>45701</v>
      </c>
      <c r="C3339" s="4">
        <v>45764</v>
      </c>
      <c r="D3339" s="5" t="s">
        <v>26</v>
      </c>
      <c r="E3339" s="5" t="s">
        <v>5826</v>
      </c>
      <c r="F3339" s="5" t="s">
        <v>5827</v>
      </c>
      <c r="G3339" s="5" t="s">
        <v>20</v>
      </c>
      <c r="H3339" s="5" t="s">
        <v>62</v>
      </c>
      <c r="I3339" s="5" t="s">
        <v>45</v>
      </c>
      <c r="J3339" s="5" t="s">
        <v>57</v>
      </c>
      <c r="K3339" s="5" t="s">
        <v>5828</v>
      </c>
      <c r="L3339" s="5">
        <v>2963.57</v>
      </c>
      <c r="M3339" s="5">
        <v>10</v>
      </c>
      <c r="N3339" s="5">
        <v>10</v>
      </c>
      <c r="O3339" s="5">
        <v>0.13</v>
      </c>
      <c r="P3339" s="5">
        <v>0.13</v>
      </c>
      <c r="Q3339" s="5">
        <v>299.74</v>
      </c>
      <c r="R3339" s="5">
        <v>299.74</v>
      </c>
      <c r="S3339" s="5" t="s">
        <v>14</v>
      </c>
      <c r="T3339" s="5" t="s">
        <v>11777</v>
      </c>
      <c r="U3339" s="7">
        <v>0.10114152862932206</v>
      </c>
      <c r="V3339" s="5" t="str">
        <f>TEXT(superstore_excel!$B3339, "MMMM")</f>
        <v>February</v>
      </c>
      <c r="W3339" s="5">
        <f>YEAR(superstore_excel!$B3339)</f>
        <v>2025</v>
      </c>
      <c r="X3339" s="29"/>
    </row>
    <row r="3340" spans="1:24" x14ac:dyDescent="0.3">
      <c r="A3340" s="26" t="s">
        <v>5829</v>
      </c>
      <c r="B3340" s="2">
        <v>45742</v>
      </c>
      <c r="C3340" s="2">
        <v>45769</v>
      </c>
      <c r="D3340" s="3" t="s">
        <v>17</v>
      </c>
      <c r="E3340" s="3" t="s">
        <v>5830</v>
      </c>
      <c r="F3340" s="3" t="s">
        <v>5831</v>
      </c>
      <c r="G3340" s="3" t="s">
        <v>20</v>
      </c>
      <c r="H3340" s="3" t="s">
        <v>62</v>
      </c>
      <c r="I3340" s="3" t="s">
        <v>22</v>
      </c>
      <c r="J3340" s="3" t="s">
        <v>302</v>
      </c>
      <c r="K3340" s="3" t="s">
        <v>5832</v>
      </c>
      <c r="L3340" s="3">
        <v>2848.49</v>
      </c>
      <c r="M3340" s="3">
        <v>4</v>
      </c>
      <c r="N3340" s="3">
        <v>4</v>
      </c>
      <c r="O3340" s="3">
        <v>0.38</v>
      </c>
      <c r="P3340" s="3">
        <v>0.38</v>
      </c>
      <c r="Q3340" s="3">
        <v>749.37</v>
      </c>
      <c r="R3340" s="3">
        <v>749.37</v>
      </c>
      <c r="S3340" s="3" t="s">
        <v>14</v>
      </c>
      <c r="T3340" s="3" t="s">
        <v>11772</v>
      </c>
      <c r="U3340" s="6">
        <v>0.26307622635150557</v>
      </c>
      <c r="V3340" s="3" t="str">
        <f>TEXT(superstore_excel!$B3340, "MMMM")</f>
        <v>March</v>
      </c>
      <c r="W3340" s="3">
        <f>YEAR(superstore_excel!$B3340)</f>
        <v>2025</v>
      </c>
      <c r="X3340" s="27"/>
    </row>
    <row r="3341" spans="1:24" x14ac:dyDescent="0.3">
      <c r="A3341" s="28" t="s">
        <v>5833</v>
      </c>
      <c r="B3341" s="4">
        <v>45335</v>
      </c>
      <c r="C3341" s="4">
        <v>45760</v>
      </c>
      <c r="D3341" s="5" t="s">
        <v>17</v>
      </c>
      <c r="E3341" s="5" t="s">
        <v>513</v>
      </c>
      <c r="F3341" s="5" t="s">
        <v>5834</v>
      </c>
      <c r="G3341" s="5" t="s">
        <v>37</v>
      </c>
      <c r="H3341" s="5" t="s">
        <v>21</v>
      </c>
      <c r="I3341" s="5" t="s">
        <v>45</v>
      </c>
      <c r="J3341" s="5" t="s">
        <v>57</v>
      </c>
      <c r="K3341" s="5" t="s">
        <v>5835</v>
      </c>
      <c r="L3341" s="5">
        <v>4472.1499999999996</v>
      </c>
      <c r="M3341" s="5">
        <v>8</v>
      </c>
      <c r="N3341" s="5">
        <v>8</v>
      </c>
      <c r="O3341" s="5">
        <v>0.25</v>
      </c>
      <c r="P3341" s="5">
        <v>0.25</v>
      </c>
      <c r="Q3341" s="5">
        <v>683.17</v>
      </c>
      <c r="R3341" s="5">
        <v>683.17</v>
      </c>
      <c r="S3341" s="5" t="s">
        <v>14</v>
      </c>
      <c r="T3341" s="5" t="s">
        <v>11782</v>
      </c>
      <c r="U3341" s="7">
        <v>0.15276097626421298</v>
      </c>
      <c r="V3341" s="5" t="str">
        <f>TEXT(superstore_excel!$B3341, "MMMM")</f>
        <v>February</v>
      </c>
      <c r="W3341" s="5">
        <f>YEAR(superstore_excel!$B3341)</f>
        <v>2024</v>
      </c>
      <c r="X3341" s="29"/>
    </row>
    <row r="3342" spans="1:24" x14ac:dyDescent="0.3">
      <c r="A3342" s="26" t="s">
        <v>5836</v>
      </c>
      <c r="B3342" s="2">
        <v>45661</v>
      </c>
      <c r="C3342" s="2">
        <v>45759</v>
      </c>
      <c r="D3342" s="3" t="s">
        <v>34</v>
      </c>
      <c r="E3342" s="3" t="s">
        <v>5837</v>
      </c>
      <c r="F3342" s="3" t="s">
        <v>5838</v>
      </c>
      <c r="G3342" s="3" t="s">
        <v>20</v>
      </c>
      <c r="H3342" s="3" t="s">
        <v>62</v>
      </c>
      <c r="I3342" s="3" t="s">
        <v>30</v>
      </c>
      <c r="J3342" s="3" t="s">
        <v>39</v>
      </c>
      <c r="K3342" s="3" t="s">
        <v>5839</v>
      </c>
      <c r="L3342" s="3">
        <v>2943.01</v>
      </c>
      <c r="M3342" s="3">
        <v>2</v>
      </c>
      <c r="N3342" s="3">
        <v>2</v>
      </c>
      <c r="O3342" s="3">
        <v>0.38</v>
      </c>
      <c r="P3342" s="3">
        <v>0.38</v>
      </c>
      <c r="Q3342" s="3">
        <v>494.44</v>
      </c>
      <c r="R3342" s="3">
        <v>494.44</v>
      </c>
      <c r="S3342" s="3" t="s">
        <v>14</v>
      </c>
      <c r="T3342" s="3" t="s">
        <v>11778</v>
      </c>
      <c r="U3342" s="6">
        <v>0.16800486576668103</v>
      </c>
      <c r="V3342" s="3" t="str">
        <f>TEXT(superstore_excel!$B3342, "MMMM")</f>
        <v>January</v>
      </c>
      <c r="W3342" s="3">
        <f>YEAR(superstore_excel!$B3342)</f>
        <v>2025</v>
      </c>
      <c r="X3342" s="27"/>
    </row>
    <row r="3343" spans="1:24" x14ac:dyDescent="0.3">
      <c r="A3343" s="28" t="s">
        <v>5840</v>
      </c>
      <c r="B3343" s="4">
        <v>45724</v>
      </c>
      <c r="C3343" s="4">
        <v>45759</v>
      </c>
      <c r="D3343" s="5" t="s">
        <v>17</v>
      </c>
      <c r="E3343" s="5" t="s">
        <v>5841</v>
      </c>
      <c r="F3343" s="5" t="s">
        <v>5842</v>
      </c>
      <c r="G3343" s="5" t="s">
        <v>37</v>
      </c>
      <c r="H3343" s="5" t="s">
        <v>62</v>
      </c>
      <c r="I3343" s="5" t="s">
        <v>45</v>
      </c>
      <c r="J3343" s="5" t="s">
        <v>51</v>
      </c>
      <c r="K3343" s="5" t="s">
        <v>5843</v>
      </c>
      <c r="L3343" s="5">
        <v>3470.07</v>
      </c>
      <c r="M3343" s="5">
        <v>5</v>
      </c>
      <c r="N3343" s="5">
        <v>5</v>
      </c>
      <c r="O3343" s="5">
        <v>0.48</v>
      </c>
      <c r="P3343" s="5">
        <v>0.48</v>
      </c>
      <c r="Q3343" s="5">
        <v>596.29</v>
      </c>
      <c r="R3343" s="5">
        <v>596.29</v>
      </c>
      <c r="S3343" s="5" t="s">
        <v>14</v>
      </c>
      <c r="T3343" s="5" t="s">
        <v>11772</v>
      </c>
      <c r="U3343" s="7">
        <v>0.17183803208580806</v>
      </c>
      <c r="V3343" s="5" t="str">
        <f>TEXT(superstore_excel!$B3343, "MMMM")</f>
        <v>March</v>
      </c>
      <c r="W3343" s="5">
        <f>YEAR(superstore_excel!$B3343)</f>
        <v>2025</v>
      </c>
      <c r="X3343" s="29"/>
    </row>
    <row r="3344" spans="1:24" x14ac:dyDescent="0.3">
      <c r="A3344" s="26" t="s">
        <v>5844</v>
      </c>
      <c r="B3344" s="2">
        <v>45698</v>
      </c>
      <c r="C3344" s="2">
        <v>45776</v>
      </c>
      <c r="D3344" s="3" t="s">
        <v>34</v>
      </c>
      <c r="E3344" s="3" t="s">
        <v>5845</v>
      </c>
      <c r="F3344" s="3" t="s">
        <v>5846</v>
      </c>
      <c r="G3344" s="3" t="s">
        <v>44</v>
      </c>
      <c r="H3344" s="3" t="s">
        <v>21</v>
      </c>
      <c r="I3344" s="3" t="s">
        <v>45</v>
      </c>
      <c r="J3344" s="3" t="s">
        <v>96</v>
      </c>
      <c r="K3344" s="3" t="s">
        <v>5847</v>
      </c>
      <c r="L3344" s="3">
        <v>1857.04</v>
      </c>
      <c r="M3344" s="3">
        <v>2</v>
      </c>
      <c r="N3344" s="3">
        <v>2</v>
      </c>
      <c r="O3344" s="3">
        <v>0.46</v>
      </c>
      <c r="P3344" s="3">
        <v>0.46</v>
      </c>
      <c r="Q3344" s="3">
        <v>-54.03</v>
      </c>
      <c r="R3344" s="3">
        <v>-54.03</v>
      </c>
      <c r="S3344" s="3" t="s">
        <v>84</v>
      </c>
      <c r="T3344" s="3" t="s">
        <v>11777</v>
      </c>
      <c r="U3344" s="6">
        <v>-2.9094688321199328E-2</v>
      </c>
      <c r="V3344" s="3" t="str">
        <f>TEXT(superstore_excel!$B3344, "MMMM")</f>
        <v>February</v>
      </c>
      <c r="W3344" s="3">
        <f>YEAR(superstore_excel!$B3344)</f>
        <v>2025</v>
      </c>
      <c r="X3344" s="27"/>
    </row>
    <row r="3345" spans="1:24" x14ac:dyDescent="0.3">
      <c r="A3345" s="28" t="s">
        <v>5848</v>
      </c>
      <c r="B3345" s="4">
        <v>45113</v>
      </c>
      <c r="C3345" s="4">
        <v>45757</v>
      </c>
      <c r="D3345" s="5" t="s">
        <v>17</v>
      </c>
      <c r="E3345" s="5" t="s">
        <v>5849</v>
      </c>
      <c r="F3345" s="5" t="s">
        <v>5850</v>
      </c>
      <c r="G3345" s="5" t="s">
        <v>20</v>
      </c>
      <c r="H3345" s="5" t="s">
        <v>38</v>
      </c>
      <c r="I3345" s="5" t="s">
        <v>45</v>
      </c>
      <c r="J3345" s="5" t="s">
        <v>160</v>
      </c>
      <c r="K3345" s="5" t="s">
        <v>5851</v>
      </c>
      <c r="L3345" s="5">
        <v>1140.46</v>
      </c>
      <c r="M3345" s="5">
        <v>4</v>
      </c>
      <c r="N3345" s="5">
        <v>4</v>
      </c>
      <c r="O3345" s="5">
        <v>0.27</v>
      </c>
      <c r="P3345" s="5">
        <v>0.27</v>
      </c>
      <c r="Q3345" s="5">
        <v>872.14</v>
      </c>
      <c r="R3345" s="5">
        <v>872.14</v>
      </c>
      <c r="S3345" s="5" t="s">
        <v>14</v>
      </c>
      <c r="T3345" s="5" t="s">
        <v>11767</v>
      </c>
      <c r="U3345" s="7">
        <v>0.7647265138628272</v>
      </c>
      <c r="V3345" s="5" t="str">
        <f>TEXT(superstore_excel!$B3345, "MMMM")</f>
        <v>July</v>
      </c>
      <c r="W3345" s="5">
        <f>YEAR(superstore_excel!$B3345)</f>
        <v>2023</v>
      </c>
      <c r="X3345" s="29"/>
    </row>
    <row r="3346" spans="1:24" x14ac:dyDescent="0.3">
      <c r="A3346" s="26" t="s">
        <v>5852</v>
      </c>
      <c r="B3346" s="2">
        <v>45269</v>
      </c>
      <c r="C3346" s="2">
        <v>45782</v>
      </c>
      <c r="D3346" s="3" t="s">
        <v>17</v>
      </c>
      <c r="E3346" s="3" t="s">
        <v>5853</v>
      </c>
      <c r="F3346" s="3" t="s">
        <v>5854</v>
      </c>
      <c r="G3346" s="3" t="s">
        <v>20</v>
      </c>
      <c r="H3346" s="3" t="s">
        <v>21</v>
      </c>
      <c r="I3346" s="3" t="s">
        <v>30</v>
      </c>
      <c r="J3346" s="3" t="s">
        <v>31</v>
      </c>
      <c r="K3346" s="3" t="s">
        <v>5855</v>
      </c>
      <c r="L3346" s="3">
        <v>2396.77</v>
      </c>
      <c r="M3346" s="3">
        <v>3</v>
      </c>
      <c r="N3346" s="3">
        <v>3</v>
      </c>
      <c r="O3346" s="3">
        <v>0.27</v>
      </c>
      <c r="P3346" s="3">
        <v>0.27</v>
      </c>
      <c r="Q3346" s="3">
        <v>292.77</v>
      </c>
      <c r="R3346" s="3">
        <v>292.77</v>
      </c>
      <c r="S3346" s="3" t="s">
        <v>14</v>
      </c>
      <c r="T3346" s="3" t="s">
        <v>11776</v>
      </c>
      <c r="U3346" s="6">
        <v>0.12215189609349249</v>
      </c>
      <c r="V3346" s="3" t="str">
        <f>TEXT(superstore_excel!$B3346, "MMMM")</f>
        <v>December</v>
      </c>
      <c r="W3346" s="3">
        <f>YEAR(superstore_excel!$B3346)</f>
        <v>2023</v>
      </c>
      <c r="X3346" s="27"/>
    </row>
    <row r="3347" spans="1:24" x14ac:dyDescent="0.3">
      <c r="A3347" s="28" t="s">
        <v>5856</v>
      </c>
      <c r="B3347" s="4">
        <v>45459</v>
      </c>
      <c r="C3347" s="4">
        <v>45760</v>
      </c>
      <c r="D3347" s="5" t="s">
        <v>17</v>
      </c>
      <c r="E3347" s="5" t="s">
        <v>5857</v>
      </c>
      <c r="F3347" s="5" t="s">
        <v>5858</v>
      </c>
      <c r="G3347" s="5" t="s">
        <v>37</v>
      </c>
      <c r="H3347" s="5" t="s">
        <v>38</v>
      </c>
      <c r="I3347" s="5" t="s">
        <v>22</v>
      </c>
      <c r="J3347" s="5" t="s">
        <v>281</v>
      </c>
      <c r="K3347" s="5" t="s">
        <v>5859</v>
      </c>
      <c r="L3347" s="5">
        <v>1992.87</v>
      </c>
      <c r="M3347" s="5">
        <v>2</v>
      </c>
      <c r="N3347" s="5">
        <v>2</v>
      </c>
      <c r="O3347" s="5">
        <v>0.11</v>
      </c>
      <c r="P3347" s="5">
        <v>0.11</v>
      </c>
      <c r="Q3347" s="5">
        <v>904.26</v>
      </c>
      <c r="R3347" s="5">
        <v>904.26</v>
      </c>
      <c r="S3347" s="5" t="s">
        <v>14</v>
      </c>
      <c r="T3347" s="5" t="s">
        <v>11773</v>
      </c>
      <c r="U3347" s="7">
        <v>0.45374761023047167</v>
      </c>
      <c r="V3347" s="5" t="str">
        <f>TEXT(superstore_excel!$B3347, "MMMM")</f>
        <v>June</v>
      </c>
      <c r="W3347" s="5">
        <f>YEAR(superstore_excel!$B3347)</f>
        <v>2024</v>
      </c>
      <c r="X3347" s="29"/>
    </row>
    <row r="3348" spans="1:24" x14ac:dyDescent="0.3">
      <c r="A3348" s="26" t="s">
        <v>5860</v>
      </c>
      <c r="B3348" s="2">
        <v>45545</v>
      </c>
      <c r="C3348" s="2">
        <v>45771</v>
      </c>
      <c r="D3348" s="3" t="s">
        <v>34</v>
      </c>
      <c r="E3348" s="3" t="s">
        <v>5861</v>
      </c>
      <c r="F3348" s="3" t="s">
        <v>5862</v>
      </c>
      <c r="G3348" s="3" t="s">
        <v>44</v>
      </c>
      <c r="H3348" s="3" t="s">
        <v>62</v>
      </c>
      <c r="I3348" s="3" t="s">
        <v>30</v>
      </c>
      <c r="J3348" s="3" t="s">
        <v>39</v>
      </c>
      <c r="K3348" s="3" t="s">
        <v>5863</v>
      </c>
      <c r="L3348" s="3">
        <v>1257.22</v>
      </c>
      <c r="M3348" s="3">
        <v>5</v>
      </c>
      <c r="N3348" s="3">
        <v>5</v>
      </c>
      <c r="O3348" s="3">
        <v>0.27</v>
      </c>
      <c r="P3348" s="3">
        <v>0.27</v>
      </c>
      <c r="Q3348" s="3">
        <v>614.86</v>
      </c>
      <c r="R3348" s="3">
        <v>614.86</v>
      </c>
      <c r="S3348" s="3" t="s">
        <v>14</v>
      </c>
      <c r="T3348" s="3" t="s">
        <v>11774</v>
      </c>
      <c r="U3348" s="6">
        <v>0.48906317112359016</v>
      </c>
      <c r="V3348" s="3" t="str">
        <f>TEXT(superstore_excel!$B3348, "MMMM")</f>
        <v>September</v>
      </c>
      <c r="W3348" s="3">
        <f>YEAR(superstore_excel!$B3348)</f>
        <v>2024</v>
      </c>
      <c r="X3348" s="27"/>
    </row>
    <row r="3349" spans="1:24" x14ac:dyDescent="0.3">
      <c r="A3349" s="28" t="s">
        <v>5864</v>
      </c>
      <c r="B3349" s="4">
        <v>45304</v>
      </c>
      <c r="C3349" s="4">
        <v>45772</v>
      </c>
      <c r="D3349" s="5" t="s">
        <v>34</v>
      </c>
      <c r="E3349" s="5" t="s">
        <v>2911</v>
      </c>
      <c r="F3349" s="5" t="s">
        <v>5865</v>
      </c>
      <c r="G3349" s="5" t="s">
        <v>44</v>
      </c>
      <c r="H3349" s="5" t="s">
        <v>62</v>
      </c>
      <c r="I3349" s="5" t="s">
        <v>22</v>
      </c>
      <c r="J3349" s="5" t="s">
        <v>173</v>
      </c>
      <c r="K3349" s="5" t="s">
        <v>5866</v>
      </c>
      <c r="L3349" s="5">
        <v>974.84</v>
      </c>
      <c r="M3349" s="5">
        <v>2</v>
      </c>
      <c r="N3349" s="5">
        <v>2</v>
      </c>
      <c r="O3349" s="5">
        <v>0.16</v>
      </c>
      <c r="P3349" s="5">
        <v>0.16</v>
      </c>
      <c r="Q3349" s="5">
        <v>331.69</v>
      </c>
      <c r="R3349" s="5">
        <v>331.69</v>
      </c>
      <c r="S3349" s="5" t="s">
        <v>14</v>
      </c>
      <c r="T3349" s="5" t="s">
        <v>11784</v>
      </c>
      <c r="U3349" s="7">
        <v>0.34025070780846084</v>
      </c>
      <c r="V3349" s="5" t="str">
        <f>TEXT(superstore_excel!$B3349, "MMMM")</f>
        <v>January</v>
      </c>
      <c r="W3349" s="5">
        <f>YEAR(superstore_excel!$B3349)</f>
        <v>2024</v>
      </c>
      <c r="X3349" s="29"/>
    </row>
    <row r="3350" spans="1:24" x14ac:dyDescent="0.3">
      <c r="A3350" s="26" t="s">
        <v>5867</v>
      </c>
      <c r="B3350" s="2">
        <v>45384</v>
      </c>
      <c r="C3350" s="2">
        <v>45782</v>
      </c>
      <c r="D3350" s="3" t="s">
        <v>34</v>
      </c>
      <c r="E3350" s="3" t="s">
        <v>5868</v>
      </c>
      <c r="F3350" s="3" t="s">
        <v>5869</v>
      </c>
      <c r="G3350" s="3" t="s">
        <v>44</v>
      </c>
      <c r="H3350" s="3" t="s">
        <v>21</v>
      </c>
      <c r="I3350" s="3" t="s">
        <v>22</v>
      </c>
      <c r="J3350" s="3" t="s">
        <v>302</v>
      </c>
      <c r="K3350" s="3" t="s">
        <v>5870</v>
      </c>
      <c r="L3350" s="3">
        <v>3441.77</v>
      </c>
      <c r="M3350" s="3">
        <v>4</v>
      </c>
      <c r="N3350" s="3">
        <v>4</v>
      </c>
      <c r="O3350" s="3">
        <v>0.47</v>
      </c>
      <c r="P3350" s="3">
        <v>0.47</v>
      </c>
      <c r="Q3350" s="3">
        <v>-95.03</v>
      </c>
      <c r="R3350" s="3">
        <v>-95.03</v>
      </c>
      <c r="S3350" s="3" t="s">
        <v>84</v>
      </c>
      <c r="T3350" s="3" t="s">
        <v>11765</v>
      </c>
      <c r="U3350" s="6">
        <v>-2.7610793283688335E-2</v>
      </c>
      <c r="V3350" s="3" t="str">
        <f>TEXT(superstore_excel!$B3350, "MMMM")</f>
        <v>April</v>
      </c>
      <c r="W3350" s="3">
        <f>YEAR(superstore_excel!$B3350)</f>
        <v>2024</v>
      </c>
      <c r="X3350" s="27"/>
    </row>
    <row r="3351" spans="1:24" x14ac:dyDescent="0.3">
      <c r="A3351" s="28" t="s">
        <v>5871</v>
      </c>
      <c r="B3351" s="4">
        <v>45466</v>
      </c>
      <c r="C3351" s="4">
        <v>45782</v>
      </c>
      <c r="D3351" s="5" t="s">
        <v>34</v>
      </c>
      <c r="E3351" s="5" t="s">
        <v>5872</v>
      </c>
      <c r="F3351" s="5" t="s">
        <v>5873</v>
      </c>
      <c r="G3351" s="5" t="s">
        <v>37</v>
      </c>
      <c r="H3351" s="5" t="s">
        <v>62</v>
      </c>
      <c r="I3351" s="5" t="s">
        <v>45</v>
      </c>
      <c r="J3351" s="5" t="s">
        <v>46</v>
      </c>
      <c r="K3351" s="5" t="s">
        <v>5874</v>
      </c>
      <c r="L3351" s="5">
        <v>1921.21</v>
      </c>
      <c r="M3351" s="5">
        <v>6</v>
      </c>
      <c r="N3351" s="5">
        <v>6</v>
      </c>
      <c r="O3351" s="5">
        <v>0.26</v>
      </c>
      <c r="P3351" s="5">
        <v>0.26</v>
      </c>
      <c r="Q3351" s="5">
        <v>614.20000000000005</v>
      </c>
      <c r="R3351" s="5">
        <v>614.20000000000005</v>
      </c>
      <c r="S3351" s="5" t="s">
        <v>14</v>
      </c>
      <c r="T3351" s="5" t="s">
        <v>11773</v>
      </c>
      <c r="U3351" s="7">
        <v>0.31969435928399292</v>
      </c>
      <c r="V3351" s="5" t="str">
        <f>TEXT(superstore_excel!$B3351, "MMMM")</f>
        <v>June</v>
      </c>
      <c r="W3351" s="5">
        <f>YEAR(superstore_excel!$B3351)</f>
        <v>2024</v>
      </c>
      <c r="X3351" s="29"/>
    </row>
    <row r="3352" spans="1:24" x14ac:dyDescent="0.3">
      <c r="A3352" s="26" t="s">
        <v>5875</v>
      </c>
      <c r="B3352" s="2">
        <v>45311</v>
      </c>
      <c r="C3352" s="2">
        <v>45785</v>
      </c>
      <c r="D3352" s="3" t="s">
        <v>34</v>
      </c>
      <c r="E3352" s="3" t="s">
        <v>1162</v>
      </c>
      <c r="F3352" s="3" t="s">
        <v>5876</v>
      </c>
      <c r="G3352" s="3" t="s">
        <v>37</v>
      </c>
      <c r="H3352" s="3" t="s">
        <v>21</v>
      </c>
      <c r="I3352" s="3" t="s">
        <v>30</v>
      </c>
      <c r="J3352" s="3" t="s">
        <v>31</v>
      </c>
      <c r="K3352" s="3" t="s">
        <v>5877</v>
      </c>
      <c r="L3352" s="3">
        <v>4033.93</v>
      </c>
      <c r="M3352" s="3">
        <v>5</v>
      </c>
      <c r="N3352" s="3">
        <v>5</v>
      </c>
      <c r="O3352" s="3">
        <v>0.12</v>
      </c>
      <c r="P3352" s="3">
        <v>0.12</v>
      </c>
      <c r="Q3352" s="3">
        <v>604.45000000000005</v>
      </c>
      <c r="R3352" s="3">
        <v>604.45000000000005</v>
      </c>
      <c r="S3352" s="3" t="s">
        <v>14</v>
      </c>
      <c r="T3352" s="3" t="s">
        <v>11784</v>
      </c>
      <c r="U3352" s="6">
        <v>0.14984146973298992</v>
      </c>
      <c r="V3352" s="3" t="str">
        <f>TEXT(superstore_excel!$B3352, "MMMM")</f>
        <v>January</v>
      </c>
      <c r="W3352" s="3">
        <f>YEAR(superstore_excel!$B3352)</f>
        <v>2024</v>
      </c>
      <c r="X3352" s="27"/>
    </row>
    <row r="3353" spans="1:24" x14ac:dyDescent="0.3">
      <c r="A3353" s="28" t="s">
        <v>5878</v>
      </c>
      <c r="B3353" s="4">
        <v>45098</v>
      </c>
      <c r="C3353" s="4">
        <v>45785</v>
      </c>
      <c r="D3353" s="5" t="s">
        <v>17</v>
      </c>
      <c r="E3353" s="5" t="s">
        <v>5879</v>
      </c>
      <c r="F3353" s="5" t="s">
        <v>5880</v>
      </c>
      <c r="G3353" s="5" t="s">
        <v>37</v>
      </c>
      <c r="H3353" s="5" t="s">
        <v>38</v>
      </c>
      <c r="I3353" s="5" t="s">
        <v>45</v>
      </c>
      <c r="J3353" s="5" t="s">
        <v>46</v>
      </c>
      <c r="K3353" s="5" t="s">
        <v>5881</v>
      </c>
      <c r="L3353" s="5">
        <v>217.67</v>
      </c>
      <c r="M3353" s="5">
        <v>6</v>
      </c>
      <c r="N3353" s="5">
        <v>6</v>
      </c>
      <c r="O3353" s="5">
        <v>0.12</v>
      </c>
      <c r="P3353" s="5">
        <v>0.12</v>
      </c>
      <c r="Q3353" s="5">
        <v>650.62</v>
      </c>
      <c r="R3353" s="5">
        <v>650.62</v>
      </c>
      <c r="S3353" s="5" t="s">
        <v>14</v>
      </c>
      <c r="T3353" s="5" t="s">
        <v>11764</v>
      </c>
      <c r="U3353" s="7">
        <v>2.9890200762622321</v>
      </c>
      <c r="V3353" s="5" t="str">
        <f>TEXT(superstore_excel!$B3353, "MMMM")</f>
        <v>June</v>
      </c>
      <c r="W3353" s="5">
        <f>YEAR(superstore_excel!$B3353)</f>
        <v>2023</v>
      </c>
      <c r="X3353" s="29"/>
    </row>
    <row r="3354" spans="1:24" x14ac:dyDescent="0.3">
      <c r="A3354" s="26" t="s">
        <v>5882</v>
      </c>
      <c r="B3354" s="2">
        <v>45607</v>
      </c>
      <c r="C3354" s="2">
        <v>45764</v>
      </c>
      <c r="D3354" s="3" t="s">
        <v>34</v>
      </c>
      <c r="E3354" s="3" t="s">
        <v>5883</v>
      </c>
      <c r="F3354" s="3" t="s">
        <v>5884</v>
      </c>
      <c r="G3354" s="3" t="s">
        <v>20</v>
      </c>
      <c r="H3354" s="3" t="s">
        <v>62</v>
      </c>
      <c r="I3354" s="3" t="s">
        <v>22</v>
      </c>
      <c r="J3354" s="3" t="s">
        <v>173</v>
      </c>
      <c r="K3354" s="3" t="s">
        <v>5885</v>
      </c>
      <c r="L3354" s="3">
        <v>488.17</v>
      </c>
      <c r="M3354" s="3">
        <v>1</v>
      </c>
      <c r="N3354" s="3">
        <v>1</v>
      </c>
      <c r="O3354" s="3">
        <v>0.03</v>
      </c>
      <c r="P3354" s="3">
        <v>0.03</v>
      </c>
      <c r="Q3354" s="3">
        <v>23.55</v>
      </c>
      <c r="R3354" s="3">
        <v>23.55</v>
      </c>
      <c r="S3354" s="3" t="s">
        <v>14</v>
      </c>
      <c r="T3354" s="3" t="s">
        <v>11769</v>
      </c>
      <c r="U3354" s="6">
        <v>4.8241391318598031E-2</v>
      </c>
      <c r="V3354" s="3" t="str">
        <f>TEXT(superstore_excel!$B3354, "MMMM")</f>
        <v>November</v>
      </c>
      <c r="W3354" s="3">
        <f>YEAR(superstore_excel!$B3354)</f>
        <v>2024</v>
      </c>
      <c r="X3354" s="27"/>
    </row>
    <row r="3355" spans="1:24" x14ac:dyDescent="0.3">
      <c r="A3355" s="28" t="s">
        <v>5886</v>
      </c>
      <c r="B3355" s="4">
        <v>45201</v>
      </c>
      <c r="C3355" s="4">
        <v>45779</v>
      </c>
      <c r="D3355" s="5" t="s">
        <v>54</v>
      </c>
      <c r="E3355" s="5" t="s">
        <v>5887</v>
      </c>
      <c r="F3355" s="5" t="s">
        <v>5888</v>
      </c>
      <c r="G3355" s="5" t="s">
        <v>44</v>
      </c>
      <c r="H3355" s="5" t="s">
        <v>21</v>
      </c>
      <c r="I3355" s="5" t="s">
        <v>30</v>
      </c>
      <c r="J3355" s="5" t="s">
        <v>126</v>
      </c>
      <c r="K3355" s="5" t="s">
        <v>5889</v>
      </c>
      <c r="L3355" s="5">
        <v>1510.83</v>
      </c>
      <c r="M3355" s="5">
        <v>7</v>
      </c>
      <c r="N3355" s="5">
        <v>7</v>
      </c>
      <c r="O3355" s="5">
        <v>0.47</v>
      </c>
      <c r="P3355" s="5">
        <v>0.47</v>
      </c>
      <c r="Q3355" s="5">
        <v>-43.66</v>
      </c>
      <c r="R3355" s="5">
        <v>-43.66</v>
      </c>
      <c r="S3355" s="5" t="s">
        <v>84</v>
      </c>
      <c r="T3355" s="5" t="s">
        <v>11783</v>
      </c>
      <c r="U3355" s="7">
        <v>-2.8898022941032411E-2</v>
      </c>
      <c r="V3355" s="5" t="str">
        <f>TEXT(superstore_excel!$B3355, "MMMM")</f>
        <v>October</v>
      </c>
      <c r="W3355" s="5">
        <f>YEAR(superstore_excel!$B3355)</f>
        <v>2023</v>
      </c>
      <c r="X3355" s="29"/>
    </row>
    <row r="3356" spans="1:24" x14ac:dyDescent="0.3">
      <c r="A3356" s="26" t="s">
        <v>5890</v>
      </c>
      <c r="B3356" s="2">
        <v>45344</v>
      </c>
      <c r="C3356" s="2">
        <v>45758</v>
      </c>
      <c r="D3356" s="3" t="s">
        <v>26</v>
      </c>
      <c r="E3356" s="3" t="s">
        <v>2900</v>
      </c>
      <c r="F3356" s="3" t="s">
        <v>5891</v>
      </c>
      <c r="G3356" s="3" t="s">
        <v>44</v>
      </c>
      <c r="H3356" s="3" t="s">
        <v>21</v>
      </c>
      <c r="I3356" s="3" t="s">
        <v>45</v>
      </c>
      <c r="J3356" s="3" t="s">
        <v>51</v>
      </c>
      <c r="K3356" s="3" t="s">
        <v>5892</v>
      </c>
      <c r="L3356" s="3">
        <v>619.21</v>
      </c>
      <c r="M3356" s="3">
        <v>8</v>
      </c>
      <c r="N3356" s="3">
        <v>8</v>
      </c>
      <c r="O3356" s="3">
        <v>0.08</v>
      </c>
      <c r="P3356" s="3">
        <v>0.08</v>
      </c>
      <c r="Q3356" s="3">
        <v>751.07</v>
      </c>
      <c r="R3356" s="3">
        <v>751.07</v>
      </c>
      <c r="S3356" s="3" t="s">
        <v>14</v>
      </c>
      <c r="T3356" s="3" t="s">
        <v>11782</v>
      </c>
      <c r="U3356" s="6">
        <v>1.2129487572875115</v>
      </c>
      <c r="V3356" s="3" t="str">
        <f>TEXT(superstore_excel!$B3356, "MMMM")</f>
        <v>February</v>
      </c>
      <c r="W3356" s="3">
        <f>YEAR(superstore_excel!$B3356)</f>
        <v>2024</v>
      </c>
      <c r="X3356" s="27"/>
    </row>
    <row r="3357" spans="1:24" x14ac:dyDescent="0.3">
      <c r="A3357" s="28" t="s">
        <v>5893</v>
      </c>
      <c r="B3357" s="4">
        <v>45636</v>
      </c>
      <c r="C3357" s="4">
        <v>45777</v>
      </c>
      <c r="D3357" s="5" t="s">
        <v>17</v>
      </c>
      <c r="E3357" s="5" t="s">
        <v>5894</v>
      </c>
      <c r="F3357" s="5" t="s">
        <v>5895</v>
      </c>
      <c r="G3357" s="5" t="s">
        <v>37</v>
      </c>
      <c r="H3357" s="5" t="s">
        <v>38</v>
      </c>
      <c r="I3357" s="5" t="s">
        <v>45</v>
      </c>
      <c r="J3357" s="5" t="s">
        <v>96</v>
      </c>
      <c r="K3357" s="5" t="s">
        <v>5896</v>
      </c>
      <c r="L3357" s="5">
        <v>1165.8399999999999</v>
      </c>
      <c r="M3357" s="5">
        <v>9</v>
      </c>
      <c r="N3357" s="5">
        <v>9</v>
      </c>
      <c r="O3357" s="5">
        <v>0.18</v>
      </c>
      <c r="P3357" s="5">
        <v>0.18</v>
      </c>
      <c r="Q3357" s="5">
        <v>917.76</v>
      </c>
      <c r="R3357" s="5">
        <v>917.76</v>
      </c>
      <c r="S3357" s="5" t="s">
        <v>14</v>
      </c>
      <c r="T3357" s="5" t="s">
        <v>11771</v>
      </c>
      <c r="U3357" s="7">
        <v>0.78720922253482473</v>
      </c>
      <c r="V3357" s="5" t="str">
        <f>TEXT(superstore_excel!$B3357, "MMMM")</f>
        <v>December</v>
      </c>
      <c r="W3357" s="5">
        <f>YEAR(superstore_excel!$B3357)</f>
        <v>2024</v>
      </c>
      <c r="X3357" s="29"/>
    </row>
    <row r="3358" spans="1:24" x14ac:dyDescent="0.3">
      <c r="A3358" s="26" t="s">
        <v>5897</v>
      </c>
      <c r="B3358" s="2">
        <v>45184</v>
      </c>
      <c r="C3358" s="2">
        <v>45770</v>
      </c>
      <c r="D3358" s="3" t="s">
        <v>26</v>
      </c>
      <c r="E3358" s="3" t="s">
        <v>5898</v>
      </c>
      <c r="F3358" s="3" t="s">
        <v>5899</v>
      </c>
      <c r="G3358" s="3" t="s">
        <v>37</v>
      </c>
      <c r="H3358" s="3" t="s">
        <v>21</v>
      </c>
      <c r="I3358" s="3" t="s">
        <v>22</v>
      </c>
      <c r="J3358" s="3" t="s">
        <v>302</v>
      </c>
      <c r="K3358" s="3" t="s">
        <v>5900</v>
      </c>
      <c r="L3358" s="3">
        <v>2344.27</v>
      </c>
      <c r="M3358" s="3">
        <v>3</v>
      </c>
      <c r="N3358" s="3">
        <v>3</v>
      </c>
      <c r="O3358" s="3">
        <v>0.15</v>
      </c>
      <c r="P3358" s="3">
        <v>0.15</v>
      </c>
      <c r="Q3358" s="3">
        <v>299.72000000000003</v>
      </c>
      <c r="R3358" s="3">
        <v>299.72000000000003</v>
      </c>
      <c r="S3358" s="3" t="s">
        <v>14</v>
      </c>
      <c r="T3358" s="3" t="s">
        <v>11768</v>
      </c>
      <c r="U3358" s="6">
        <v>0.12785216719917075</v>
      </c>
      <c r="V3358" s="3" t="str">
        <f>TEXT(superstore_excel!$B3358, "MMMM")</f>
        <v>September</v>
      </c>
      <c r="W3358" s="3">
        <f>YEAR(superstore_excel!$B3358)</f>
        <v>2023</v>
      </c>
      <c r="X3358" s="27"/>
    </row>
    <row r="3359" spans="1:24" x14ac:dyDescent="0.3">
      <c r="A3359" s="28" t="s">
        <v>5901</v>
      </c>
      <c r="B3359" s="4">
        <v>45146</v>
      </c>
      <c r="C3359" s="4">
        <v>45757</v>
      </c>
      <c r="D3359" s="5" t="s">
        <v>26</v>
      </c>
      <c r="E3359" s="5" t="s">
        <v>3000</v>
      </c>
      <c r="F3359" s="5" t="s">
        <v>5902</v>
      </c>
      <c r="G3359" s="5" t="s">
        <v>44</v>
      </c>
      <c r="H3359" s="5" t="s">
        <v>38</v>
      </c>
      <c r="I3359" s="5" t="s">
        <v>30</v>
      </c>
      <c r="J3359" s="5" t="s">
        <v>101</v>
      </c>
      <c r="K3359" s="5" t="s">
        <v>5903</v>
      </c>
      <c r="L3359" s="5">
        <v>761.96</v>
      </c>
      <c r="M3359" s="5">
        <v>3</v>
      </c>
      <c r="N3359" s="5">
        <v>3</v>
      </c>
      <c r="O3359" s="5">
        <v>0.28000000000000003</v>
      </c>
      <c r="P3359" s="5">
        <v>0.28000000000000003</v>
      </c>
      <c r="Q3359" s="5">
        <v>97.38</v>
      </c>
      <c r="R3359" s="5">
        <v>97.38</v>
      </c>
      <c r="S3359" s="5" t="s">
        <v>14</v>
      </c>
      <c r="T3359" s="5" t="s">
        <v>11770</v>
      </c>
      <c r="U3359" s="7">
        <v>0.12780198435613416</v>
      </c>
      <c r="V3359" s="5" t="str">
        <f>TEXT(superstore_excel!$B3359, "MMMM")</f>
        <v>August</v>
      </c>
      <c r="W3359" s="5">
        <f>YEAR(superstore_excel!$B3359)</f>
        <v>2023</v>
      </c>
      <c r="X3359" s="29"/>
    </row>
    <row r="3360" spans="1:24" x14ac:dyDescent="0.3">
      <c r="A3360" s="26" t="s">
        <v>5904</v>
      </c>
      <c r="B3360" s="2">
        <v>45750</v>
      </c>
      <c r="C3360" s="2">
        <v>45774</v>
      </c>
      <c r="D3360" s="3" t="s">
        <v>26</v>
      </c>
      <c r="E3360" s="3" t="s">
        <v>5905</v>
      </c>
      <c r="F3360" s="3" t="s">
        <v>5906</v>
      </c>
      <c r="G3360" s="3" t="s">
        <v>37</v>
      </c>
      <c r="H3360" s="3" t="s">
        <v>29</v>
      </c>
      <c r="I3360" s="3" t="s">
        <v>45</v>
      </c>
      <c r="J3360" s="3" t="s">
        <v>51</v>
      </c>
      <c r="K3360" s="3" t="s">
        <v>5907</v>
      </c>
      <c r="L3360" s="3">
        <v>369.42</v>
      </c>
      <c r="M3360" s="3">
        <v>3</v>
      </c>
      <c r="N3360" s="3">
        <v>3</v>
      </c>
      <c r="O3360" s="3">
        <v>0.35</v>
      </c>
      <c r="P3360" s="3">
        <v>0.35</v>
      </c>
      <c r="Q3360" s="3">
        <v>758.17</v>
      </c>
      <c r="R3360" s="3">
        <v>758.17</v>
      </c>
      <c r="S3360" s="3" t="s">
        <v>14</v>
      </c>
      <c r="T3360" s="3" t="s">
        <v>11786</v>
      </c>
      <c r="U3360" s="6">
        <v>2.0523252666341829</v>
      </c>
      <c r="V3360" s="3" t="str">
        <f>TEXT(superstore_excel!$B3360, "MMMM")</f>
        <v>April</v>
      </c>
      <c r="W3360" s="3">
        <f>YEAR(superstore_excel!$B3360)</f>
        <v>2025</v>
      </c>
      <c r="X3360" s="27"/>
    </row>
    <row r="3361" spans="1:24" x14ac:dyDescent="0.3">
      <c r="A3361" s="28" t="s">
        <v>5908</v>
      </c>
      <c r="B3361" s="4">
        <v>45117</v>
      </c>
      <c r="C3361" s="4">
        <v>45775</v>
      </c>
      <c r="D3361" s="5" t="s">
        <v>54</v>
      </c>
      <c r="E3361" s="5" t="s">
        <v>5909</v>
      </c>
      <c r="F3361" s="5" t="s">
        <v>5910</v>
      </c>
      <c r="G3361" s="5" t="s">
        <v>20</v>
      </c>
      <c r="H3361" s="5" t="s">
        <v>38</v>
      </c>
      <c r="I3361" s="5" t="s">
        <v>45</v>
      </c>
      <c r="J3361" s="5" t="s">
        <v>46</v>
      </c>
      <c r="K3361" s="5" t="s">
        <v>5911</v>
      </c>
      <c r="L3361" s="5">
        <v>3145.43</v>
      </c>
      <c r="M3361" s="5">
        <v>7</v>
      </c>
      <c r="N3361" s="5">
        <v>7</v>
      </c>
      <c r="O3361" s="5">
        <v>0.16</v>
      </c>
      <c r="P3361" s="5">
        <v>0.16</v>
      </c>
      <c r="Q3361" s="5">
        <v>25.12</v>
      </c>
      <c r="R3361" s="5">
        <v>25.12</v>
      </c>
      <c r="S3361" s="5" t="s">
        <v>14</v>
      </c>
      <c r="T3361" s="5" t="s">
        <v>11767</v>
      </c>
      <c r="U3361" s="7">
        <v>7.9861894876058284E-3</v>
      </c>
      <c r="V3361" s="5" t="str">
        <f>TEXT(superstore_excel!$B3361, "MMMM")</f>
        <v>July</v>
      </c>
      <c r="W3361" s="5">
        <f>YEAR(superstore_excel!$B3361)</f>
        <v>2023</v>
      </c>
      <c r="X3361" s="29"/>
    </row>
    <row r="3362" spans="1:24" x14ac:dyDescent="0.3">
      <c r="A3362" s="26" t="s">
        <v>5912</v>
      </c>
      <c r="B3362" s="2">
        <v>45142</v>
      </c>
      <c r="C3362" s="2">
        <v>45778</v>
      </c>
      <c r="D3362" s="3" t="s">
        <v>34</v>
      </c>
      <c r="E3362" s="3" t="s">
        <v>5913</v>
      </c>
      <c r="F3362" s="3" t="s">
        <v>5914</v>
      </c>
      <c r="G3362" s="3" t="s">
        <v>44</v>
      </c>
      <c r="H3362" s="3" t="s">
        <v>62</v>
      </c>
      <c r="I3362" s="3" t="s">
        <v>22</v>
      </c>
      <c r="J3362" s="3" t="s">
        <v>302</v>
      </c>
      <c r="K3362" s="3" t="s">
        <v>5915</v>
      </c>
      <c r="L3362" s="3">
        <v>2128.9299999999998</v>
      </c>
      <c r="M3362" s="3">
        <v>8</v>
      </c>
      <c r="N3362" s="3">
        <v>8</v>
      </c>
      <c r="O3362" s="3">
        <v>0.01</v>
      </c>
      <c r="P3362" s="3">
        <v>0.01</v>
      </c>
      <c r="Q3362" s="3">
        <v>729.38</v>
      </c>
      <c r="R3362" s="3">
        <v>729.38</v>
      </c>
      <c r="S3362" s="3" t="s">
        <v>14</v>
      </c>
      <c r="T3362" s="3" t="s">
        <v>11770</v>
      </c>
      <c r="U3362" s="6">
        <v>0.34260403113301052</v>
      </c>
      <c r="V3362" s="3" t="str">
        <f>TEXT(superstore_excel!$B3362, "MMMM")</f>
        <v>August</v>
      </c>
      <c r="W3362" s="3">
        <f>YEAR(superstore_excel!$B3362)</f>
        <v>2023</v>
      </c>
      <c r="X3362" s="27"/>
    </row>
    <row r="3363" spans="1:24" x14ac:dyDescent="0.3">
      <c r="A3363" s="28" t="s">
        <v>5916</v>
      </c>
      <c r="B3363" s="4">
        <v>45350</v>
      </c>
      <c r="C3363" s="4">
        <v>45783</v>
      </c>
      <c r="D3363" s="5" t="s">
        <v>26</v>
      </c>
      <c r="E3363" s="5" t="s">
        <v>5917</v>
      </c>
      <c r="F3363" s="5" t="s">
        <v>5918</v>
      </c>
      <c r="G3363" s="5" t="s">
        <v>20</v>
      </c>
      <c r="H3363" s="5" t="s">
        <v>62</v>
      </c>
      <c r="I3363" s="5" t="s">
        <v>45</v>
      </c>
      <c r="J3363" s="5" t="s">
        <v>96</v>
      </c>
      <c r="K3363" s="5" t="s">
        <v>5919</v>
      </c>
      <c r="L3363" s="5">
        <v>467.72</v>
      </c>
      <c r="M3363" s="5">
        <v>9</v>
      </c>
      <c r="N3363" s="5">
        <v>9</v>
      </c>
      <c r="O3363" s="5">
        <v>0.06</v>
      </c>
      <c r="P3363" s="5">
        <v>0.06</v>
      </c>
      <c r="Q3363" s="5">
        <v>622.82000000000005</v>
      </c>
      <c r="R3363" s="5">
        <v>622.82000000000005</v>
      </c>
      <c r="S3363" s="5" t="s">
        <v>14</v>
      </c>
      <c r="T3363" s="5" t="s">
        <v>11782</v>
      </c>
      <c r="U3363" s="7">
        <v>1.3316086547507056</v>
      </c>
      <c r="V3363" s="5" t="str">
        <f>TEXT(superstore_excel!$B3363, "MMMM")</f>
        <v>February</v>
      </c>
      <c r="W3363" s="5">
        <f>YEAR(superstore_excel!$B3363)</f>
        <v>2024</v>
      </c>
      <c r="X3363" s="29"/>
    </row>
    <row r="3364" spans="1:24" x14ac:dyDescent="0.3">
      <c r="A3364" s="26" t="s">
        <v>5920</v>
      </c>
      <c r="B3364" s="2">
        <v>45416</v>
      </c>
      <c r="C3364" s="2">
        <v>45760</v>
      </c>
      <c r="D3364" s="3" t="s">
        <v>54</v>
      </c>
      <c r="E3364" s="3" t="s">
        <v>5921</v>
      </c>
      <c r="F3364" s="3" t="s">
        <v>5922</v>
      </c>
      <c r="G3364" s="3" t="s">
        <v>44</v>
      </c>
      <c r="H3364" s="3" t="s">
        <v>21</v>
      </c>
      <c r="I3364" s="3" t="s">
        <v>22</v>
      </c>
      <c r="J3364" s="3" t="s">
        <v>131</v>
      </c>
      <c r="K3364" s="3" t="s">
        <v>5923</v>
      </c>
      <c r="L3364" s="3">
        <v>2909.47</v>
      </c>
      <c r="M3364" s="3">
        <v>4</v>
      </c>
      <c r="N3364" s="3">
        <v>4</v>
      </c>
      <c r="O3364" s="3">
        <v>0.19</v>
      </c>
      <c r="P3364" s="3">
        <v>0.19</v>
      </c>
      <c r="Q3364" s="3">
        <v>-81.459999999999994</v>
      </c>
      <c r="R3364" s="3">
        <v>-81.459999999999994</v>
      </c>
      <c r="S3364" s="3" t="s">
        <v>84</v>
      </c>
      <c r="T3364" s="3" t="s">
        <v>11781</v>
      </c>
      <c r="U3364" s="6">
        <v>-2.7998226481111679E-2</v>
      </c>
      <c r="V3364" s="3" t="str">
        <f>TEXT(superstore_excel!$B3364, "MMMM")</f>
        <v>May</v>
      </c>
      <c r="W3364" s="3">
        <f>YEAR(superstore_excel!$B3364)</f>
        <v>2024</v>
      </c>
      <c r="X3364" s="27"/>
    </row>
    <row r="3365" spans="1:24" x14ac:dyDescent="0.3">
      <c r="A3365" s="28" t="s">
        <v>5924</v>
      </c>
      <c r="B3365" s="4">
        <v>45518</v>
      </c>
      <c r="C3365" s="4">
        <v>45764</v>
      </c>
      <c r="D3365" s="5" t="s">
        <v>54</v>
      </c>
      <c r="E3365" s="5" t="s">
        <v>3463</v>
      </c>
      <c r="F3365" s="5" t="s">
        <v>5925</v>
      </c>
      <c r="G3365" s="5" t="s">
        <v>37</v>
      </c>
      <c r="H3365" s="5" t="s">
        <v>62</v>
      </c>
      <c r="I3365" s="5" t="s">
        <v>30</v>
      </c>
      <c r="J3365" s="5" t="s">
        <v>31</v>
      </c>
      <c r="K3365" s="5" t="s">
        <v>5926</v>
      </c>
      <c r="L3365" s="5">
        <v>3260.97</v>
      </c>
      <c r="M3365" s="5">
        <v>7</v>
      </c>
      <c r="N3365" s="5">
        <v>7</v>
      </c>
      <c r="O3365" s="5">
        <v>0.36</v>
      </c>
      <c r="P3365" s="5">
        <v>0.36</v>
      </c>
      <c r="Q3365" s="5">
        <v>23.08</v>
      </c>
      <c r="R3365" s="5">
        <v>23.08</v>
      </c>
      <c r="S3365" s="5" t="s">
        <v>14</v>
      </c>
      <c r="T3365" s="5" t="s">
        <v>11775</v>
      </c>
      <c r="U3365" s="7">
        <v>7.0776486750874735E-3</v>
      </c>
      <c r="V3365" s="5" t="str">
        <f>TEXT(superstore_excel!$B3365, "MMMM")</f>
        <v>August</v>
      </c>
      <c r="W3365" s="5">
        <f>YEAR(superstore_excel!$B3365)</f>
        <v>2024</v>
      </c>
      <c r="X3365" s="29"/>
    </row>
    <row r="3366" spans="1:24" x14ac:dyDescent="0.3">
      <c r="A3366" s="26" t="s">
        <v>5927</v>
      </c>
      <c r="B3366" s="2">
        <v>45522</v>
      </c>
      <c r="C3366" s="2">
        <v>45759</v>
      </c>
      <c r="D3366" s="3" t="s">
        <v>26</v>
      </c>
      <c r="E3366" s="3" t="s">
        <v>2627</v>
      </c>
      <c r="F3366" s="3" t="s">
        <v>5928</v>
      </c>
      <c r="G3366" s="3" t="s">
        <v>37</v>
      </c>
      <c r="H3366" s="3" t="s">
        <v>29</v>
      </c>
      <c r="I3366" s="3" t="s">
        <v>45</v>
      </c>
      <c r="J3366" s="3" t="s">
        <v>51</v>
      </c>
      <c r="K3366" s="3" t="s">
        <v>5929</v>
      </c>
      <c r="L3366" s="3">
        <v>4429.3100000000004</v>
      </c>
      <c r="M3366" s="3">
        <v>6</v>
      </c>
      <c r="N3366" s="3">
        <v>6</v>
      </c>
      <c r="O3366" s="3">
        <v>0.45</v>
      </c>
      <c r="P3366" s="3">
        <v>0.45</v>
      </c>
      <c r="Q3366" s="3">
        <v>77.959999999999994</v>
      </c>
      <c r="R3366" s="3">
        <v>77.959999999999994</v>
      </c>
      <c r="S3366" s="3" t="s">
        <v>14</v>
      </c>
      <c r="T3366" s="3" t="s">
        <v>11775</v>
      </c>
      <c r="U3366" s="6">
        <v>1.7600935585903896E-2</v>
      </c>
      <c r="V3366" s="3" t="str">
        <f>TEXT(superstore_excel!$B3366, "MMMM")</f>
        <v>August</v>
      </c>
      <c r="W3366" s="3">
        <f>YEAR(superstore_excel!$B3366)</f>
        <v>2024</v>
      </c>
      <c r="X3366" s="27"/>
    </row>
    <row r="3367" spans="1:24" x14ac:dyDescent="0.3">
      <c r="A3367" s="28" t="s">
        <v>5930</v>
      </c>
      <c r="B3367" s="4">
        <v>45591</v>
      </c>
      <c r="C3367" s="4">
        <v>45780</v>
      </c>
      <c r="D3367" s="5" t="s">
        <v>26</v>
      </c>
      <c r="E3367" s="5" t="s">
        <v>5931</v>
      </c>
      <c r="F3367" s="5" t="s">
        <v>5932</v>
      </c>
      <c r="G3367" s="5" t="s">
        <v>37</v>
      </c>
      <c r="H3367" s="5" t="s">
        <v>21</v>
      </c>
      <c r="I3367" s="5" t="s">
        <v>45</v>
      </c>
      <c r="J3367" s="5" t="s">
        <v>57</v>
      </c>
      <c r="K3367" s="5" t="s">
        <v>5933</v>
      </c>
      <c r="L3367" s="5">
        <v>733.16</v>
      </c>
      <c r="M3367" s="5">
        <v>1</v>
      </c>
      <c r="N3367" s="5">
        <v>1</v>
      </c>
      <c r="O3367" s="5">
        <v>0.47</v>
      </c>
      <c r="P3367" s="5">
        <v>0.47</v>
      </c>
      <c r="Q3367" s="5">
        <v>768.82</v>
      </c>
      <c r="R3367" s="5">
        <v>768.82</v>
      </c>
      <c r="S3367" s="5" t="s">
        <v>14</v>
      </c>
      <c r="T3367" s="5" t="s">
        <v>11763</v>
      </c>
      <c r="U3367" s="7">
        <v>1.0486387691636205</v>
      </c>
      <c r="V3367" s="5" t="str">
        <f>TEXT(superstore_excel!$B3367, "MMMM")</f>
        <v>October</v>
      </c>
      <c r="W3367" s="5">
        <f>YEAR(superstore_excel!$B3367)</f>
        <v>2024</v>
      </c>
      <c r="X3367" s="29"/>
    </row>
    <row r="3368" spans="1:24" x14ac:dyDescent="0.3">
      <c r="A3368" s="26" t="s">
        <v>5934</v>
      </c>
      <c r="B3368" s="2">
        <v>45300</v>
      </c>
      <c r="C3368" s="2">
        <v>45780</v>
      </c>
      <c r="D3368" s="3" t="s">
        <v>34</v>
      </c>
      <c r="E3368" s="3" t="s">
        <v>5935</v>
      </c>
      <c r="F3368" s="3" t="s">
        <v>5936</v>
      </c>
      <c r="G3368" s="3" t="s">
        <v>20</v>
      </c>
      <c r="H3368" s="3" t="s">
        <v>21</v>
      </c>
      <c r="I3368" s="3" t="s">
        <v>45</v>
      </c>
      <c r="J3368" s="3" t="s">
        <v>46</v>
      </c>
      <c r="K3368" s="3" t="s">
        <v>5937</v>
      </c>
      <c r="L3368" s="3">
        <v>422.81</v>
      </c>
      <c r="M3368" s="3">
        <v>2</v>
      </c>
      <c r="N3368" s="3">
        <v>2</v>
      </c>
      <c r="O3368" s="3">
        <v>0.1</v>
      </c>
      <c r="P3368" s="3">
        <v>0.1</v>
      </c>
      <c r="Q3368" s="3">
        <v>189.02</v>
      </c>
      <c r="R3368" s="3">
        <v>189.02</v>
      </c>
      <c r="S3368" s="3" t="s">
        <v>14</v>
      </c>
      <c r="T3368" s="3" t="s">
        <v>11784</v>
      </c>
      <c r="U3368" s="6">
        <v>0.44705659752607557</v>
      </c>
      <c r="V3368" s="3" t="str">
        <f>TEXT(superstore_excel!$B3368, "MMMM")</f>
        <v>January</v>
      </c>
      <c r="W3368" s="3">
        <f>YEAR(superstore_excel!$B3368)</f>
        <v>2024</v>
      </c>
      <c r="X3368" s="27"/>
    </row>
    <row r="3369" spans="1:24" x14ac:dyDescent="0.3">
      <c r="A3369" s="28" t="s">
        <v>5938</v>
      </c>
      <c r="B3369" s="4">
        <v>45129</v>
      </c>
      <c r="C3369" s="4">
        <v>45767</v>
      </c>
      <c r="D3369" s="5" t="s">
        <v>26</v>
      </c>
      <c r="E3369" s="5" t="s">
        <v>5939</v>
      </c>
      <c r="F3369" s="5" t="s">
        <v>5940</v>
      </c>
      <c r="G3369" s="5" t="s">
        <v>44</v>
      </c>
      <c r="H3369" s="5" t="s">
        <v>21</v>
      </c>
      <c r="I3369" s="5" t="s">
        <v>45</v>
      </c>
      <c r="J3369" s="5" t="s">
        <v>160</v>
      </c>
      <c r="K3369" s="5" t="s">
        <v>5941</v>
      </c>
      <c r="L3369" s="5">
        <v>2938.46</v>
      </c>
      <c r="M3369" s="5">
        <v>7</v>
      </c>
      <c r="N3369" s="5">
        <v>7</v>
      </c>
      <c r="O3369" s="5">
        <v>0.11</v>
      </c>
      <c r="P3369" s="5">
        <v>0.11</v>
      </c>
      <c r="Q3369" s="5">
        <v>938.27</v>
      </c>
      <c r="R3369" s="5">
        <v>938.27</v>
      </c>
      <c r="S3369" s="5" t="s">
        <v>14</v>
      </c>
      <c r="T3369" s="5" t="s">
        <v>11767</v>
      </c>
      <c r="U3369" s="7">
        <v>0.31930671167890662</v>
      </c>
      <c r="V3369" s="5" t="str">
        <f>TEXT(superstore_excel!$B3369, "MMMM")</f>
        <v>July</v>
      </c>
      <c r="W3369" s="5">
        <f>YEAR(superstore_excel!$B3369)</f>
        <v>2023</v>
      </c>
      <c r="X3369" s="29"/>
    </row>
    <row r="3370" spans="1:24" x14ac:dyDescent="0.3">
      <c r="A3370" s="26" t="s">
        <v>5942</v>
      </c>
      <c r="B3370" s="2">
        <v>45237</v>
      </c>
      <c r="C3370" s="2">
        <v>45761</v>
      </c>
      <c r="D3370" s="3" t="s">
        <v>26</v>
      </c>
      <c r="E3370" s="3" t="s">
        <v>2877</v>
      </c>
      <c r="F3370" s="3" t="s">
        <v>5943</v>
      </c>
      <c r="G3370" s="3" t="s">
        <v>20</v>
      </c>
      <c r="H3370" s="3" t="s">
        <v>62</v>
      </c>
      <c r="I3370" s="3" t="s">
        <v>30</v>
      </c>
      <c r="J3370" s="3" t="s">
        <v>101</v>
      </c>
      <c r="K3370" s="3" t="s">
        <v>5944</v>
      </c>
      <c r="L3370" s="3">
        <v>3330.38</v>
      </c>
      <c r="M3370" s="3">
        <v>1</v>
      </c>
      <c r="N3370" s="3">
        <v>1</v>
      </c>
      <c r="O3370" s="3">
        <v>0.09</v>
      </c>
      <c r="P3370" s="3">
        <v>0.09</v>
      </c>
      <c r="Q3370" s="3">
        <v>170.77</v>
      </c>
      <c r="R3370" s="3">
        <v>170.77</v>
      </c>
      <c r="S3370" s="3" t="s">
        <v>14</v>
      </c>
      <c r="T3370" s="3" t="s">
        <v>11766</v>
      </c>
      <c r="U3370" s="6">
        <v>5.1276430917793166E-2</v>
      </c>
      <c r="V3370" s="3" t="str">
        <f>TEXT(superstore_excel!$B3370, "MMMM")</f>
        <v>November</v>
      </c>
      <c r="W3370" s="3">
        <f>YEAR(superstore_excel!$B3370)</f>
        <v>2023</v>
      </c>
      <c r="X3370" s="27"/>
    </row>
    <row r="3371" spans="1:24" x14ac:dyDescent="0.3">
      <c r="A3371" s="28" t="s">
        <v>5945</v>
      </c>
      <c r="B3371" s="4">
        <v>45575</v>
      </c>
      <c r="C3371" s="4">
        <v>45771</v>
      </c>
      <c r="D3371" s="5" t="s">
        <v>54</v>
      </c>
      <c r="E3371" s="5" t="s">
        <v>5946</v>
      </c>
      <c r="F3371" s="5" t="s">
        <v>5947</v>
      </c>
      <c r="G3371" s="5" t="s">
        <v>20</v>
      </c>
      <c r="H3371" s="5" t="s">
        <v>21</v>
      </c>
      <c r="I3371" s="5" t="s">
        <v>22</v>
      </c>
      <c r="J3371" s="5" t="s">
        <v>131</v>
      </c>
      <c r="K3371" s="5" t="s">
        <v>5948</v>
      </c>
      <c r="L3371" s="5">
        <v>925.28</v>
      </c>
      <c r="M3371" s="5">
        <v>7</v>
      </c>
      <c r="N3371" s="5">
        <v>7</v>
      </c>
      <c r="O3371" s="5">
        <v>7.0000000000000007E-2</v>
      </c>
      <c r="P3371" s="5">
        <v>7.0000000000000007E-2</v>
      </c>
      <c r="Q3371" s="5">
        <v>-56.28</v>
      </c>
      <c r="R3371" s="5">
        <v>-56.28</v>
      </c>
      <c r="S3371" s="5" t="s">
        <v>84</v>
      </c>
      <c r="T3371" s="5" t="s">
        <v>11763</v>
      </c>
      <c r="U3371" s="7">
        <v>-6.0824831402386308E-2</v>
      </c>
      <c r="V3371" s="5" t="str">
        <f>TEXT(superstore_excel!$B3371, "MMMM")</f>
        <v>October</v>
      </c>
      <c r="W3371" s="5">
        <f>YEAR(superstore_excel!$B3371)</f>
        <v>2024</v>
      </c>
      <c r="X3371" s="29"/>
    </row>
    <row r="3372" spans="1:24" x14ac:dyDescent="0.3">
      <c r="A3372" s="26" t="s">
        <v>5949</v>
      </c>
      <c r="B3372" s="2">
        <v>45612</v>
      </c>
      <c r="C3372" s="2">
        <v>45782</v>
      </c>
      <c r="D3372" s="3" t="s">
        <v>54</v>
      </c>
      <c r="E3372" s="3" t="s">
        <v>5950</v>
      </c>
      <c r="F3372" s="3" t="s">
        <v>5951</v>
      </c>
      <c r="G3372" s="3" t="s">
        <v>20</v>
      </c>
      <c r="H3372" s="3" t="s">
        <v>38</v>
      </c>
      <c r="I3372" s="3" t="s">
        <v>22</v>
      </c>
      <c r="J3372" s="3" t="s">
        <v>302</v>
      </c>
      <c r="K3372" s="3" t="s">
        <v>5952</v>
      </c>
      <c r="L3372" s="3">
        <v>4718.12</v>
      </c>
      <c r="M3372" s="3">
        <v>7</v>
      </c>
      <c r="N3372" s="3">
        <v>7</v>
      </c>
      <c r="O3372" s="3">
        <v>0.33</v>
      </c>
      <c r="P3372" s="3">
        <v>0.33</v>
      </c>
      <c r="Q3372" s="3">
        <v>984.9</v>
      </c>
      <c r="R3372" s="3">
        <v>984.9</v>
      </c>
      <c r="S3372" s="3" t="s">
        <v>14</v>
      </c>
      <c r="T3372" s="3" t="s">
        <v>11769</v>
      </c>
      <c r="U3372" s="6">
        <v>0.20874839978635559</v>
      </c>
      <c r="V3372" s="3" t="str">
        <f>TEXT(superstore_excel!$B3372, "MMMM")</f>
        <v>November</v>
      </c>
      <c r="W3372" s="3">
        <f>YEAR(superstore_excel!$B3372)</f>
        <v>2024</v>
      </c>
      <c r="X3372" s="27"/>
    </row>
    <row r="3373" spans="1:24" x14ac:dyDescent="0.3">
      <c r="A3373" s="28" t="s">
        <v>5953</v>
      </c>
      <c r="B3373" s="4">
        <v>45453</v>
      </c>
      <c r="C3373" s="4">
        <v>45760</v>
      </c>
      <c r="D3373" s="5" t="s">
        <v>54</v>
      </c>
      <c r="E3373" s="5" t="s">
        <v>5954</v>
      </c>
      <c r="F3373" s="5" t="s">
        <v>5955</v>
      </c>
      <c r="G3373" s="5" t="s">
        <v>44</v>
      </c>
      <c r="H3373" s="5" t="s">
        <v>21</v>
      </c>
      <c r="I3373" s="5" t="s">
        <v>45</v>
      </c>
      <c r="J3373" s="5" t="s">
        <v>46</v>
      </c>
      <c r="K3373" s="5" t="s">
        <v>5956</v>
      </c>
      <c r="L3373" s="5">
        <v>425.1</v>
      </c>
      <c r="M3373" s="5">
        <v>7</v>
      </c>
      <c r="N3373" s="5">
        <v>7</v>
      </c>
      <c r="O3373" s="5">
        <v>0.2</v>
      </c>
      <c r="P3373" s="5">
        <v>0.2</v>
      </c>
      <c r="Q3373" s="5">
        <v>418.89</v>
      </c>
      <c r="R3373" s="5">
        <v>418.89</v>
      </c>
      <c r="S3373" s="5" t="s">
        <v>14</v>
      </c>
      <c r="T3373" s="5" t="s">
        <v>11773</v>
      </c>
      <c r="U3373" s="7">
        <v>0.98539167254763571</v>
      </c>
      <c r="V3373" s="5" t="str">
        <f>TEXT(superstore_excel!$B3373, "MMMM")</f>
        <v>June</v>
      </c>
      <c r="W3373" s="5">
        <f>YEAR(superstore_excel!$B3373)</f>
        <v>2024</v>
      </c>
      <c r="X3373" s="29"/>
    </row>
    <row r="3374" spans="1:24" x14ac:dyDescent="0.3">
      <c r="A3374" s="26" t="s">
        <v>5957</v>
      </c>
      <c r="B3374" s="2">
        <v>45577</v>
      </c>
      <c r="C3374" s="2">
        <v>45775</v>
      </c>
      <c r="D3374" s="3" t="s">
        <v>54</v>
      </c>
      <c r="E3374" s="3" t="s">
        <v>5958</v>
      </c>
      <c r="F3374" s="3" t="s">
        <v>5959</v>
      </c>
      <c r="G3374" s="3" t="s">
        <v>37</v>
      </c>
      <c r="H3374" s="3" t="s">
        <v>62</v>
      </c>
      <c r="I3374" s="3" t="s">
        <v>45</v>
      </c>
      <c r="J3374" s="3" t="s">
        <v>160</v>
      </c>
      <c r="K3374" s="3" t="s">
        <v>5960</v>
      </c>
      <c r="L3374" s="3">
        <v>626.17999999999995</v>
      </c>
      <c r="M3374" s="3">
        <v>5</v>
      </c>
      <c r="N3374" s="3">
        <v>5</v>
      </c>
      <c r="O3374" s="3">
        <v>0.21</v>
      </c>
      <c r="P3374" s="3">
        <v>0.21</v>
      </c>
      <c r="Q3374" s="3">
        <v>41.2</v>
      </c>
      <c r="R3374" s="3">
        <v>41.2</v>
      </c>
      <c r="S3374" s="3" t="s">
        <v>14</v>
      </c>
      <c r="T3374" s="3" t="s">
        <v>11763</v>
      </c>
      <c r="U3374" s="6">
        <v>6.5795777571944172E-2</v>
      </c>
      <c r="V3374" s="3" t="str">
        <f>TEXT(superstore_excel!$B3374, "MMMM")</f>
        <v>October</v>
      </c>
      <c r="W3374" s="3">
        <f>YEAR(superstore_excel!$B3374)</f>
        <v>2024</v>
      </c>
      <c r="X3374" s="27"/>
    </row>
    <row r="3375" spans="1:24" x14ac:dyDescent="0.3">
      <c r="A3375" s="28" t="s">
        <v>5961</v>
      </c>
      <c r="B3375" s="4">
        <v>45343</v>
      </c>
      <c r="C3375" s="4">
        <v>45775</v>
      </c>
      <c r="D3375" s="5" t="s">
        <v>17</v>
      </c>
      <c r="E3375" s="5" t="s">
        <v>2577</v>
      </c>
      <c r="F3375" s="5" t="s">
        <v>5962</v>
      </c>
      <c r="G3375" s="5" t="s">
        <v>37</v>
      </c>
      <c r="H3375" s="5" t="s">
        <v>62</v>
      </c>
      <c r="I3375" s="5" t="s">
        <v>22</v>
      </c>
      <c r="J3375" s="5" t="s">
        <v>302</v>
      </c>
      <c r="K3375" s="5" t="s">
        <v>5963</v>
      </c>
      <c r="L3375" s="5">
        <v>2282.63</v>
      </c>
      <c r="M3375" s="5">
        <v>3</v>
      </c>
      <c r="N3375" s="5">
        <v>3</v>
      </c>
      <c r="O3375" s="5">
        <v>0.26</v>
      </c>
      <c r="P3375" s="5">
        <v>0.26</v>
      </c>
      <c r="Q3375" s="5">
        <v>21.24</v>
      </c>
      <c r="R3375" s="5">
        <v>21.24</v>
      </c>
      <c r="S3375" s="5" t="s">
        <v>14</v>
      </c>
      <c r="T3375" s="5" t="s">
        <v>11782</v>
      </c>
      <c r="U3375" s="7">
        <v>9.3050560099534295E-3</v>
      </c>
      <c r="V3375" s="5" t="str">
        <f>TEXT(superstore_excel!$B3375, "MMMM")</f>
        <v>February</v>
      </c>
      <c r="W3375" s="5">
        <f>YEAR(superstore_excel!$B3375)</f>
        <v>2024</v>
      </c>
      <c r="X3375" s="29"/>
    </row>
    <row r="3376" spans="1:24" x14ac:dyDescent="0.3">
      <c r="A3376" s="26" t="s">
        <v>5964</v>
      </c>
      <c r="B3376" s="2">
        <v>45453</v>
      </c>
      <c r="C3376" s="2">
        <v>45756</v>
      </c>
      <c r="D3376" s="3" t="s">
        <v>26</v>
      </c>
      <c r="E3376" s="3" t="s">
        <v>2706</v>
      </c>
      <c r="F3376" s="3" t="s">
        <v>5965</v>
      </c>
      <c r="G3376" s="3" t="s">
        <v>44</v>
      </c>
      <c r="H3376" s="3" t="s">
        <v>38</v>
      </c>
      <c r="I3376" s="3" t="s">
        <v>30</v>
      </c>
      <c r="J3376" s="3" t="s">
        <v>39</v>
      </c>
      <c r="K3376" s="3" t="s">
        <v>5966</v>
      </c>
      <c r="L3376" s="3">
        <v>1378.27</v>
      </c>
      <c r="M3376" s="3">
        <v>2</v>
      </c>
      <c r="N3376" s="3">
        <v>2</v>
      </c>
      <c r="O3376" s="3">
        <v>0.4</v>
      </c>
      <c r="P3376" s="3">
        <v>0.4</v>
      </c>
      <c r="Q3376" s="3">
        <v>-64.45</v>
      </c>
      <c r="R3376" s="3">
        <v>-64.45</v>
      </c>
      <c r="S3376" s="3" t="s">
        <v>84</v>
      </c>
      <c r="T3376" s="3" t="s">
        <v>11773</v>
      </c>
      <c r="U3376" s="6">
        <v>-4.6761519876366751E-2</v>
      </c>
      <c r="V3376" s="3" t="str">
        <f>TEXT(superstore_excel!$B3376, "MMMM")</f>
        <v>June</v>
      </c>
      <c r="W3376" s="3">
        <f>YEAR(superstore_excel!$B3376)</f>
        <v>2024</v>
      </c>
      <c r="X3376" s="27"/>
    </row>
    <row r="3377" spans="1:24" x14ac:dyDescent="0.3">
      <c r="A3377" s="28" t="s">
        <v>5967</v>
      </c>
      <c r="B3377" s="4">
        <v>45081</v>
      </c>
      <c r="C3377" s="4">
        <v>45765</v>
      </c>
      <c r="D3377" s="5" t="s">
        <v>34</v>
      </c>
      <c r="E3377" s="5" t="s">
        <v>5968</v>
      </c>
      <c r="F3377" s="5" t="s">
        <v>5969</v>
      </c>
      <c r="G3377" s="5" t="s">
        <v>20</v>
      </c>
      <c r="H3377" s="5" t="s">
        <v>29</v>
      </c>
      <c r="I3377" s="5" t="s">
        <v>22</v>
      </c>
      <c r="J3377" s="5" t="s">
        <v>281</v>
      </c>
      <c r="K3377" s="5" t="s">
        <v>5970</v>
      </c>
      <c r="L3377" s="5">
        <v>1761.89</v>
      </c>
      <c r="M3377" s="5">
        <v>5</v>
      </c>
      <c r="N3377" s="5">
        <v>5</v>
      </c>
      <c r="O3377" s="5">
        <v>0.3</v>
      </c>
      <c r="P3377" s="5">
        <v>0.3</v>
      </c>
      <c r="Q3377" s="5">
        <v>57.13</v>
      </c>
      <c r="R3377" s="5">
        <v>57.13</v>
      </c>
      <c r="S3377" s="5" t="s">
        <v>14</v>
      </c>
      <c r="T3377" s="5" t="s">
        <v>11764</v>
      </c>
      <c r="U3377" s="7">
        <v>3.2425406807462441E-2</v>
      </c>
      <c r="V3377" s="5" t="str">
        <f>TEXT(superstore_excel!$B3377, "MMMM")</f>
        <v>June</v>
      </c>
      <c r="W3377" s="5">
        <f>YEAR(superstore_excel!$B3377)</f>
        <v>2023</v>
      </c>
      <c r="X3377" s="29"/>
    </row>
    <row r="3378" spans="1:24" x14ac:dyDescent="0.3">
      <c r="A3378" s="26" t="s">
        <v>5971</v>
      </c>
      <c r="B3378" s="2">
        <v>45144</v>
      </c>
      <c r="C3378" s="2">
        <v>45785</v>
      </c>
      <c r="D3378" s="3" t="s">
        <v>54</v>
      </c>
      <c r="E3378" s="3" t="s">
        <v>2738</v>
      </c>
      <c r="F3378" s="3" t="s">
        <v>5972</v>
      </c>
      <c r="G3378" s="3" t="s">
        <v>20</v>
      </c>
      <c r="H3378" s="3" t="s">
        <v>38</v>
      </c>
      <c r="I3378" s="3" t="s">
        <v>45</v>
      </c>
      <c r="J3378" s="3" t="s">
        <v>51</v>
      </c>
      <c r="K3378" s="3" t="s">
        <v>5973</v>
      </c>
      <c r="L3378" s="3">
        <v>3709.99</v>
      </c>
      <c r="M3378" s="3">
        <v>10</v>
      </c>
      <c r="N3378" s="3">
        <v>10</v>
      </c>
      <c r="O3378" s="3">
        <v>0.42</v>
      </c>
      <c r="P3378" s="3">
        <v>0.42</v>
      </c>
      <c r="Q3378" s="3">
        <v>268.33</v>
      </c>
      <c r="R3378" s="3">
        <v>268.33</v>
      </c>
      <c r="S3378" s="3" t="s">
        <v>14</v>
      </c>
      <c r="T3378" s="3" t="s">
        <v>11770</v>
      </c>
      <c r="U3378" s="6">
        <v>7.232634050226551E-2</v>
      </c>
      <c r="V3378" s="3" t="str">
        <f>TEXT(superstore_excel!$B3378, "MMMM")</f>
        <v>August</v>
      </c>
      <c r="W3378" s="3">
        <f>YEAR(superstore_excel!$B3378)</f>
        <v>2023</v>
      </c>
      <c r="X3378" s="27"/>
    </row>
    <row r="3379" spans="1:24" x14ac:dyDescent="0.3">
      <c r="A3379" s="28" t="s">
        <v>5974</v>
      </c>
      <c r="B3379" s="4">
        <v>45431</v>
      </c>
      <c r="C3379" s="4">
        <v>45763</v>
      </c>
      <c r="D3379" s="5" t="s">
        <v>34</v>
      </c>
      <c r="E3379" s="5" t="s">
        <v>5975</v>
      </c>
      <c r="F3379" s="5" t="s">
        <v>5976</v>
      </c>
      <c r="G3379" s="5" t="s">
        <v>37</v>
      </c>
      <c r="H3379" s="5" t="s">
        <v>38</v>
      </c>
      <c r="I3379" s="5" t="s">
        <v>30</v>
      </c>
      <c r="J3379" s="5" t="s">
        <v>39</v>
      </c>
      <c r="K3379" s="5" t="s">
        <v>5977</v>
      </c>
      <c r="L3379" s="5">
        <v>4770.7</v>
      </c>
      <c r="M3379" s="5">
        <v>5</v>
      </c>
      <c r="N3379" s="5">
        <v>5</v>
      </c>
      <c r="O3379" s="5">
        <v>0.44</v>
      </c>
      <c r="P3379" s="5">
        <v>0.44</v>
      </c>
      <c r="Q3379" s="5">
        <v>801.06</v>
      </c>
      <c r="R3379" s="5">
        <v>801.06</v>
      </c>
      <c r="S3379" s="5" t="s">
        <v>14</v>
      </c>
      <c r="T3379" s="5" t="s">
        <v>11781</v>
      </c>
      <c r="U3379" s="7">
        <v>0.16791246567589663</v>
      </c>
      <c r="V3379" s="5" t="str">
        <f>TEXT(superstore_excel!$B3379, "MMMM")</f>
        <v>May</v>
      </c>
      <c r="W3379" s="5">
        <f>YEAR(superstore_excel!$B3379)</f>
        <v>2024</v>
      </c>
      <c r="X3379" s="29"/>
    </row>
    <row r="3380" spans="1:24" x14ac:dyDescent="0.3">
      <c r="A3380" s="26" t="s">
        <v>5978</v>
      </c>
      <c r="B3380" s="2">
        <v>45608</v>
      </c>
      <c r="C3380" s="2">
        <v>45764</v>
      </c>
      <c r="D3380" s="3" t="s">
        <v>17</v>
      </c>
      <c r="E3380" s="3" t="s">
        <v>5979</v>
      </c>
      <c r="F3380" s="3" t="s">
        <v>5980</v>
      </c>
      <c r="G3380" s="3" t="s">
        <v>20</v>
      </c>
      <c r="H3380" s="3" t="s">
        <v>29</v>
      </c>
      <c r="I3380" s="3" t="s">
        <v>30</v>
      </c>
      <c r="J3380" s="3" t="s">
        <v>39</v>
      </c>
      <c r="K3380" s="3" t="s">
        <v>5981</v>
      </c>
      <c r="L3380" s="3">
        <v>1469.31</v>
      </c>
      <c r="M3380" s="3">
        <v>5</v>
      </c>
      <c r="N3380" s="3">
        <v>5</v>
      </c>
      <c r="O3380" s="3">
        <v>0.06</v>
      </c>
      <c r="P3380" s="3">
        <v>0.06</v>
      </c>
      <c r="Q3380" s="3">
        <v>282.82</v>
      </c>
      <c r="R3380" s="3">
        <v>282.82</v>
      </c>
      <c r="S3380" s="3" t="s">
        <v>14</v>
      </c>
      <c r="T3380" s="3" t="s">
        <v>11769</v>
      </c>
      <c r="U3380" s="6">
        <v>0.19248490788193098</v>
      </c>
      <c r="V3380" s="3" t="str">
        <f>TEXT(superstore_excel!$B3380, "MMMM")</f>
        <v>November</v>
      </c>
      <c r="W3380" s="3">
        <f>YEAR(superstore_excel!$B3380)</f>
        <v>2024</v>
      </c>
      <c r="X3380" s="27"/>
    </row>
    <row r="3381" spans="1:24" x14ac:dyDescent="0.3">
      <c r="A3381" s="28" t="s">
        <v>5982</v>
      </c>
      <c r="B3381" s="4">
        <v>45240</v>
      </c>
      <c r="C3381" s="4">
        <v>45771</v>
      </c>
      <c r="D3381" s="5" t="s">
        <v>17</v>
      </c>
      <c r="E3381" s="5" t="s">
        <v>5983</v>
      </c>
      <c r="F3381" s="5" t="s">
        <v>5984</v>
      </c>
      <c r="G3381" s="5" t="s">
        <v>44</v>
      </c>
      <c r="H3381" s="5" t="s">
        <v>21</v>
      </c>
      <c r="I3381" s="5" t="s">
        <v>30</v>
      </c>
      <c r="J3381" s="5" t="s">
        <v>126</v>
      </c>
      <c r="K3381" s="5" t="s">
        <v>5985</v>
      </c>
      <c r="L3381" s="5">
        <v>2132.56</v>
      </c>
      <c r="M3381" s="5">
        <v>1</v>
      </c>
      <c r="N3381" s="5">
        <v>1</v>
      </c>
      <c r="O3381" s="5">
        <v>0.14000000000000001</v>
      </c>
      <c r="P3381" s="5">
        <v>0.14000000000000001</v>
      </c>
      <c r="Q3381" s="5">
        <v>50.35</v>
      </c>
      <c r="R3381" s="5">
        <v>50.35</v>
      </c>
      <c r="S3381" s="5" t="s">
        <v>14</v>
      </c>
      <c r="T3381" s="5" t="s">
        <v>11766</v>
      </c>
      <c r="U3381" s="7">
        <v>2.3610121168923737E-2</v>
      </c>
      <c r="V3381" s="5" t="str">
        <f>TEXT(superstore_excel!$B3381, "MMMM")</f>
        <v>November</v>
      </c>
      <c r="W3381" s="5">
        <f>YEAR(superstore_excel!$B3381)</f>
        <v>2023</v>
      </c>
      <c r="X3381" s="29"/>
    </row>
    <row r="3382" spans="1:24" x14ac:dyDescent="0.3">
      <c r="A3382" s="26" t="s">
        <v>5986</v>
      </c>
      <c r="B3382" s="2">
        <v>45259</v>
      </c>
      <c r="C3382" s="2">
        <v>45769</v>
      </c>
      <c r="D3382" s="3" t="s">
        <v>54</v>
      </c>
      <c r="E3382" s="3" t="s">
        <v>5987</v>
      </c>
      <c r="F3382" s="3" t="s">
        <v>5988</v>
      </c>
      <c r="G3382" s="3" t="s">
        <v>20</v>
      </c>
      <c r="H3382" s="3" t="s">
        <v>21</v>
      </c>
      <c r="I3382" s="3" t="s">
        <v>30</v>
      </c>
      <c r="J3382" s="3" t="s">
        <v>101</v>
      </c>
      <c r="K3382" s="3" t="s">
        <v>5989</v>
      </c>
      <c r="L3382" s="3">
        <v>359.58</v>
      </c>
      <c r="M3382" s="3">
        <v>8</v>
      </c>
      <c r="N3382" s="3">
        <v>8</v>
      </c>
      <c r="O3382" s="3">
        <v>0.4</v>
      </c>
      <c r="P3382" s="3">
        <v>0.4</v>
      </c>
      <c r="Q3382" s="3">
        <v>357.72</v>
      </c>
      <c r="R3382" s="3">
        <v>357.72</v>
      </c>
      <c r="S3382" s="3" t="s">
        <v>14</v>
      </c>
      <c r="T3382" s="3" t="s">
        <v>11766</v>
      </c>
      <c r="U3382" s="6">
        <v>0.99482729851493423</v>
      </c>
      <c r="V3382" s="3" t="str">
        <f>TEXT(superstore_excel!$B3382, "MMMM")</f>
        <v>November</v>
      </c>
      <c r="W3382" s="3">
        <f>YEAR(superstore_excel!$B3382)</f>
        <v>2023</v>
      </c>
      <c r="X3382" s="27"/>
    </row>
    <row r="3383" spans="1:24" x14ac:dyDescent="0.3">
      <c r="A3383" s="28" t="s">
        <v>5990</v>
      </c>
      <c r="B3383" s="4">
        <v>45697</v>
      </c>
      <c r="C3383" s="4">
        <v>45771</v>
      </c>
      <c r="D3383" s="5" t="s">
        <v>54</v>
      </c>
      <c r="E3383" s="5" t="s">
        <v>5991</v>
      </c>
      <c r="F3383" s="5" t="s">
        <v>5992</v>
      </c>
      <c r="G3383" s="5" t="s">
        <v>44</v>
      </c>
      <c r="H3383" s="5" t="s">
        <v>21</v>
      </c>
      <c r="I3383" s="5" t="s">
        <v>45</v>
      </c>
      <c r="J3383" s="5" t="s">
        <v>46</v>
      </c>
      <c r="K3383" s="5" t="s">
        <v>5993</v>
      </c>
      <c r="L3383" s="5">
        <v>3533.14</v>
      </c>
      <c r="M3383" s="5">
        <v>6</v>
      </c>
      <c r="N3383" s="5">
        <v>6</v>
      </c>
      <c r="O3383" s="5">
        <v>0.37</v>
      </c>
      <c r="P3383" s="5">
        <v>0.37</v>
      </c>
      <c r="Q3383" s="5">
        <v>832.69</v>
      </c>
      <c r="R3383" s="5">
        <v>832.69</v>
      </c>
      <c r="S3383" s="5" t="s">
        <v>14</v>
      </c>
      <c r="T3383" s="5" t="s">
        <v>11777</v>
      </c>
      <c r="U3383" s="7">
        <v>0.23567987682344885</v>
      </c>
      <c r="V3383" s="5" t="str">
        <f>TEXT(superstore_excel!$B3383, "MMMM")</f>
        <v>February</v>
      </c>
      <c r="W3383" s="5">
        <f>YEAR(superstore_excel!$B3383)</f>
        <v>2025</v>
      </c>
      <c r="X3383" s="29"/>
    </row>
    <row r="3384" spans="1:24" x14ac:dyDescent="0.3">
      <c r="A3384" s="26" t="s">
        <v>5994</v>
      </c>
      <c r="B3384" s="2">
        <v>45553</v>
      </c>
      <c r="C3384" s="2">
        <v>45757</v>
      </c>
      <c r="D3384" s="3" t="s">
        <v>17</v>
      </c>
      <c r="E3384" s="3" t="s">
        <v>5995</v>
      </c>
      <c r="F3384" s="3" t="s">
        <v>5996</v>
      </c>
      <c r="G3384" s="3" t="s">
        <v>20</v>
      </c>
      <c r="H3384" s="3" t="s">
        <v>29</v>
      </c>
      <c r="I3384" s="3" t="s">
        <v>30</v>
      </c>
      <c r="J3384" s="3" t="s">
        <v>39</v>
      </c>
      <c r="K3384" s="3" t="s">
        <v>5997</v>
      </c>
      <c r="L3384" s="3">
        <v>4086.66</v>
      </c>
      <c r="M3384" s="3">
        <v>8</v>
      </c>
      <c r="N3384" s="3">
        <v>8</v>
      </c>
      <c r="O3384" s="3">
        <v>0.5</v>
      </c>
      <c r="P3384" s="3">
        <v>0.5</v>
      </c>
      <c r="Q3384" s="3">
        <v>859.57</v>
      </c>
      <c r="R3384" s="3">
        <v>859.57</v>
      </c>
      <c r="S3384" s="3" t="s">
        <v>14</v>
      </c>
      <c r="T3384" s="3" t="s">
        <v>11774</v>
      </c>
      <c r="U3384" s="6">
        <v>0.21033557966652477</v>
      </c>
      <c r="V3384" s="3" t="str">
        <f>TEXT(superstore_excel!$B3384, "MMMM")</f>
        <v>September</v>
      </c>
      <c r="W3384" s="3">
        <f>YEAR(superstore_excel!$B3384)</f>
        <v>2024</v>
      </c>
      <c r="X3384" s="27"/>
    </row>
    <row r="3385" spans="1:24" x14ac:dyDescent="0.3">
      <c r="A3385" s="28" t="s">
        <v>5998</v>
      </c>
      <c r="B3385" s="4">
        <v>45347</v>
      </c>
      <c r="C3385" s="4">
        <v>45758</v>
      </c>
      <c r="D3385" s="5" t="s">
        <v>54</v>
      </c>
      <c r="E3385" s="5" t="s">
        <v>1599</v>
      </c>
      <c r="F3385" s="5" t="s">
        <v>5999</v>
      </c>
      <c r="G3385" s="5" t="s">
        <v>44</v>
      </c>
      <c r="H3385" s="5" t="s">
        <v>62</v>
      </c>
      <c r="I3385" s="5" t="s">
        <v>45</v>
      </c>
      <c r="J3385" s="5" t="s">
        <v>57</v>
      </c>
      <c r="K3385" s="5" t="s">
        <v>6000</v>
      </c>
      <c r="L3385" s="5">
        <v>1175.95</v>
      </c>
      <c r="M3385" s="5">
        <v>3</v>
      </c>
      <c r="N3385" s="5">
        <v>3</v>
      </c>
      <c r="O3385" s="5">
        <v>0.3</v>
      </c>
      <c r="P3385" s="5">
        <v>0.3</v>
      </c>
      <c r="Q3385" s="5">
        <v>-1.99</v>
      </c>
      <c r="R3385" s="5">
        <v>-1.99</v>
      </c>
      <c r="S3385" s="5" t="s">
        <v>84</v>
      </c>
      <c r="T3385" s="5" t="s">
        <v>11782</v>
      </c>
      <c r="U3385" s="7">
        <v>-1.6922488201028955E-3</v>
      </c>
      <c r="V3385" s="5" t="str">
        <f>TEXT(superstore_excel!$B3385, "MMMM")</f>
        <v>February</v>
      </c>
      <c r="W3385" s="5">
        <f>YEAR(superstore_excel!$B3385)</f>
        <v>2024</v>
      </c>
      <c r="X3385" s="29"/>
    </row>
    <row r="3386" spans="1:24" x14ac:dyDescent="0.3">
      <c r="A3386" s="26" t="s">
        <v>6001</v>
      </c>
      <c r="B3386" s="2">
        <v>45372</v>
      </c>
      <c r="C3386" s="2">
        <v>45785</v>
      </c>
      <c r="D3386" s="3" t="s">
        <v>17</v>
      </c>
      <c r="E3386" s="3" t="s">
        <v>2935</v>
      </c>
      <c r="F3386" s="3" t="s">
        <v>6002</v>
      </c>
      <c r="G3386" s="3" t="s">
        <v>44</v>
      </c>
      <c r="H3386" s="3" t="s">
        <v>62</v>
      </c>
      <c r="I3386" s="3" t="s">
        <v>22</v>
      </c>
      <c r="J3386" s="3" t="s">
        <v>281</v>
      </c>
      <c r="K3386" s="3" t="s">
        <v>6003</v>
      </c>
      <c r="L3386" s="3">
        <v>4000.77</v>
      </c>
      <c r="M3386" s="3">
        <v>10</v>
      </c>
      <c r="N3386" s="3">
        <v>10</v>
      </c>
      <c r="O3386" s="3">
        <v>0.44</v>
      </c>
      <c r="P3386" s="3">
        <v>0.44</v>
      </c>
      <c r="Q3386" s="3">
        <v>255.68</v>
      </c>
      <c r="R3386" s="3">
        <v>255.68</v>
      </c>
      <c r="S3386" s="3" t="s">
        <v>14</v>
      </c>
      <c r="T3386" s="3" t="s">
        <v>11785</v>
      </c>
      <c r="U3386" s="6">
        <v>6.390769776817963E-2</v>
      </c>
      <c r="V3386" s="3" t="str">
        <f>TEXT(superstore_excel!$B3386, "MMMM")</f>
        <v>March</v>
      </c>
      <c r="W3386" s="3">
        <f>YEAR(superstore_excel!$B3386)</f>
        <v>2024</v>
      </c>
      <c r="X3386" s="27"/>
    </row>
    <row r="3387" spans="1:24" x14ac:dyDescent="0.3">
      <c r="A3387" s="28" t="s">
        <v>6004</v>
      </c>
      <c r="B3387" s="4">
        <v>45604</v>
      </c>
      <c r="C3387" s="4">
        <v>45780</v>
      </c>
      <c r="D3387" s="5" t="s">
        <v>34</v>
      </c>
      <c r="E3387" s="5" t="s">
        <v>2683</v>
      </c>
      <c r="F3387" s="5" t="s">
        <v>6005</v>
      </c>
      <c r="G3387" s="5" t="s">
        <v>44</v>
      </c>
      <c r="H3387" s="5" t="s">
        <v>21</v>
      </c>
      <c r="I3387" s="5" t="s">
        <v>45</v>
      </c>
      <c r="J3387" s="5" t="s">
        <v>57</v>
      </c>
      <c r="K3387" s="5" t="s">
        <v>6006</v>
      </c>
      <c r="L3387" s="5">
        <v>3763.77</v>
      </c>
      <c r="M3387" s="5">
        <v>6</v>
      </c>
      <c r="N3387" s="5">
        <v>6</v>
      </c>
      <c r="O3387" s="5">
        <v>0.13</v>
      </c>
      <c r="P3387" s="5">
        <v>0.13</v>
      </c>
      <c r="Q3387" s="5">
        <v>-47.93</v>
      </c>
      <c r="R3387" s="5">
        <v>-47.93</v>
      </c>
      <c r="S3387" s="5" t="s">
        <v>84</v>
      </c>
      <c r="T3387" s="5" t="s">
        <v>11769</v>
      </c>
      <c r="U3387" s="7">
        <v>-1.2734571985004398E-2</v>
      </c>
      <c r="V3387" s="5" t="str">
        <f>TEXT(superstore_excel!$B3387, "MMMM")</f>
        <v>November</v>
      </c>
      <c r="W3387" s="5">
        <f>YEAR(superstore_excel!$B3387)</f>
        <v>2024</v>
      </c>
      <c r="X3387" s="29"/>
    </row>
    <row r="3388" spans="1:24" x14ac:dyDescent="0.3">
      <c r="A3388" s="26" t="s">
        <v>6007</v>
      </c>
      <c r="B3388" s="2">
        <v>45587</v>
      </c>
      <c r="C3388" s="2">
        <v>45764</v>
      </c>
      <c r="D3388" s="3" t="s">
        <v>34</v>
      </c>
      <c r="E3388" s="3" t="s">
        <v>6008</v>
      </c>
      <c r="F3388" s="3" t="s">
        <v>6009</v>
      </c>
      <c r="G3388" s="3" t="s">
        <v>37</v>
      </c>
      <c r="H3388" s="3" t="s">
        <v>38</v>
      </c>
      <c r="I3388" s="3" t="s">
        <v>22</v>
      </c>
      <c r="J3388" s="3" t="s">
        <v>131</v>
      </c>
      <c r="K3388" s="3" t="s">
        <v>6010</v>
      </c>
      <c r="L3388" s="3">
        <v>1887.85</v>
      </c>
      <c r="M3388" s="3">
        <v>3</v>
      </c>
      <c r="N3388" s="3">
        <v>3</v>
      </c>
      <c r="O3388" s="3">
        <v>0.22</v>
      </c>
      <c r="P3388" s="3">
        <v>0.22</v>
      </c>
      <c r="Q3388" s="3">
        <v>182.32</v>
      </c>
      <c r="R3388" s="3">
        <v>182.32</v>
      </c>
      <c r="S3388" s="3" t="s">
        <v>14</v>
      </c>
      <c r="T3388" s="3" t="s">
        <v>11763</v>
      </c>
      <c r="U3388" s="6">
        <v>9.6575469449373633E-2</v>
      </c>
      <c r="V3388" s="3" t="str">
        <f>TEXT(superstore_excel!$B3388, "MMMM")</f>
        <v>October</v>
      </c>
      <c r="W3388" s="3">
        <f>YEAR(superstore_excel!$B3388)</f>
        <v>2024</v>
      </c>
      <c r="X3388" s="27"/>
    </row>
    <row r="3389" spans="1:24" x14ac:dyDescent="0.3">
      <c r="A3389" s="28" t="s">
        <v>6011</v>
      </c>
      <c r="B3389" s="4">
        <v>45346</v>
      </c>
      <c r="C3389" s="4">
        <v>45784</v>
      </c>
      <c r="D3389" s="5" t="s">
        <v>34</v>
      </c>
      <c r="E3389" s="5" t="s">
        <v>2636</v>
      </c>
      <c r="F3389" s="5" t="s">
        <v>6012</v>
      </c>
      <c r="G3389" s="5" t="s">
        <v>20</v>
      </c>
      <c r="H3389" s="5" t="s">
        <v>29</v>
      </c>
      <c r="I3389" s="5" t="s">
        <v>30</v>
      </c>
      <c r="J3389" s="5" t="s">
        <v>31</v>
      </c>
      <c r="K3389" s="5" t="s">
        <v>6013</v>
      </c>
      <c r="L3389" s="5">
        <v>101.74</v>
      </c>
      <c r="M3389" s="5">
        <v>2</v>
      </c>
      <c r="N3389" s="5">
        <v>2</v>
      </c>
      <c r="O3389" s="5">
        <v>0.02</v>
      </c>
      <c r="P3389" s="5">
        <v>0.02</v>
      </c>
      <c r="Q3389" s="5">
        <v>216.4</v>
      </c>
      <c r="R3389" s="5">
        <v>216.4</v>
      </c>
      <c r="S3389" s="5" t="s">
        <v>14</v>
      </c>
      <c r="T3389" s="5" t="s">
        <v>11782</v>
      </c>
      <c r="U3389" s="7">
        <v>2.1269903676036956</v>
      </c>
      <c r="V3389" s="5" t="str">
        <f>TEXT(superstore_excel!$B3389, "MMMM")</f>
        <v>February</v>
      </c>
      <c r="W3389" s="5">
        <f>YEAR(superstore_excel!$B3389)</f>
        <v>2024</v>
      </c>
      <c r="X3389" s="29"/>
    </row>
    <row r="3390" spans="1:24" x14ac:dyDescent="0.3">
      <c r="A3390" s="26" t="s">
        <v>6014</v>
      </c>
      <c r="B3390" s="2">
        <v>45249</v>
      </c>
      <c r="C3390" s="2">
        <v>45765</v>
      </c>
      <c r="D3390" s="3" t="s">
        <v>34</v>
      </c>
      <c r="E3390" s="3" t="s">
        <v>1111</v>
      </c>
      <c r="F3390" s="3" t="s">
        <v>6015</v>
      </c>
      <c r="G3390" s="3" t="s">
        <v>37</v>
      </c>
      <c r="H3390" s="3" t="s">
        <v>29</v>
      </c>
      <c r="I3390" s="3" t="s">
        <v>45</v>
      </c>
      <c r="J3390" s="3" t="s">
        <v>51</v>
      </c>
      <c r="K3390" s="3" t="s">
        <v>6016</v>
      </c>
      <c r="L3390" s="3">
        <v>3081.89</v>
      </c>
      <c r="M3390" s="3">
        <v>8</v>
      </c>
      <c r="N3390" s="3">
        <v>8</v>
      </c>
      <c r="O3390" s="3">
        <v>0.22</v>
      </c>
      <c r="P3390" s="3">
        <v>0.22</v>
      </c>
      <c r="Q3390" s="3">
        <v>-36.909999999999997</v>
      </c>
      <c r="R3390" s="3">
        <v>-36.909999999999997</v>
      </c>
      <c r="S3390" s="3" t="s">
        <v>84</v>
      </c>
      <c r="T3390" s="3" t="s">
        <v>11766</v>
      </c>
      <c r="U3390" s="6">
        <v>-1.1976417068746775E-2</v>
      </c>
      <c r="V3390" s="3" t="str">
        <f>TEXT(superstore_excel!$B3390, "MMMM")</f>
        <v>November</v>
      </c>
      <c r="W3390" s="3">
        <f>YEAR(superstore_excel!$B3390)</f>
        <v>2023</v>
      </c>
      <c r="X3390" s="27"/>
    </row>
    <row r="3391" spans="1:24" x14ac:dyDescent="0.3">
      <c r="A3391" s="28" t="s">
        <v>6017</v>
      </c>
      <c r="B3391" s="4">
        <v>45574</v>
      </c>
      <c r="C3391" s="4">
        <v>45785</v>
      </c>
      <c r="D3391" s="5" t="s">
        <v>26</v>
      </c>
      <c r="E3391" s="5" t="s">
        <v>6018</v>
      </c>
      <c r="F3391" s="5" t="s">
        <v>6019</v>
      </c>
      <c r="G3391" s="5" t="s">
        <v>44</v>
      </c>
      <c r="H3391" s="5" t="s">
        <v>29</v>
      </c>
      <c r="I3391" s="5" t="s">
        <v>22</v>
      </c>
      <c r="J3391" s="5" t="s">
        <v>23</v>
      </c>
      <c r="K3391" s="5" t="s">
        <v>6020</v>
      </c>
      <c r="L3391" s="5">
        <v>3114.99</v>
      </c>
      <c r="M3391" s="5">
        <v>8</v>
      </c>
      <c r="N3391" s="5">
        <v>8</v>
      </c>
      <c r="O3391" s="5">
        <v>0.04</v>
      </c>
      <c r="P3391" s="5">
        <v>0.04</v>
      </c>
      <c r="Q3391" s="5">
        <v>608.29</v>
      </c>
      <c r="R3391" s="5">
        <v>608.29</v>
      </c>
      <c r="S3391" s="5" t="s">
        <v>14</v>
      </c>
      <c r="T3391" s="5" t="s">
        <v>11763</v>
      </c>
      <c r="U3391" s="7">
        <v>0.19527831550021027</v>
      </c>
      <c r="V3391" s="5" t="str">
        <f>TEXT(superstore_excel!$B3391, "MMMM")</f>
        <v>October</v>
      </c>
      <c r="W3391" s="5">
        <f>YEAR(superstore_excel!$B3391)</f>
        <v>2024</v>
      </c>
      <c r="X3391" s="29"/>
    </row>
    <row r="3392" spans="1:24" x14ac:dyDescent="0.3">
      <c r="A3392" s="26" t="s">
        <v>6021</v>
      </c>
      <c r="B3392" s="2">
        <v>45408</v>
      </c>
      <c r="C3392" s="2">
        <v>45773</v>
      </c>
      <c r="D3392" s="3" t="s">
        <v>54</v>
      </c>
      <c r="E3392" s="3" t="s">
        <v>2941</v>
      </c>
      <c r="F3392" s="3" t="s">
        <v>6022</v>
      </c>
      <c r="G3392" s="3" t="s">
        <v>44</v>
      </c>
      <c r="H3392" s="3" t="s">
        <v>29</v>
      </c>
      <c r="I3392" s="3" t="s">
        <v>30</v>
      </c>
      <c r="J3392" s="3" t="s">
        <v>39</v>
      </c>
      <c r="K3392" s="3" t="s">
        <v>6023</v>
      </c>
      <c r="L3392" s="3">
        <v>3235.39</v>
      </c>
      <c r="M3392" s="3">
        <v>3</v>
      </c>
      <c r="N3392" s="3">
        <v>3</v>
      </c>
      <c r="O3392" s="3">
        <v>0.45</v>
      </c>
      <c r="P3392" s="3">
        <v>0.45</v>
      </c>
      <c r="Q3392" s="3">
        <v>619.12</v>
      </c>
      <c r="R3392" s="3">
        <v>619.12</v>
      </c>
      <c r="S3392" s="3" t="s">
        <v>14</v>
      </c>
      <c r="T3392" s="3" t="s">
        <v>11765</v>
      </c>
      <c r="U3392" s="6">
        <v>0.19135869246056891</v>
      </c>
      <c r="V3392" s="3" t="str">
        <f>TEXT(superstore_excel!$B3392, "MMMM")</f>
        <v>April</v>
      </c>
      <c r="W3392" s="3">
        <f>YEAR(superstore_excel!$B3392)</f>
        <v>2024</v>
      </c>
      <c r="X3392" s="27"/>
    </row>
    <row r="3393" spans="1:24" x14ac:dyDescent="0.3">
      <c r="A3393" s="28" t="s">
        <v>6024</v>
      </c>
      <c r="B3393" s="4">
        <v>45511</v>
      </c>
      <c r="C3393" s="4">
        <v>45772</v>
      </c>
      <c r="D3393" s="5" t="s">
        <v>34</v>
      </c>
      <c r="E3393" s="5" t="s">
        <v>2992</v>
      </c>
      <c r="F3393" s="5" t="s">
        <v>6025</v>
      </c>
      <c r="G3393" s="5" t="s">
        <v>20</v>
      </c>
      <c r="H3393" s="5" t="s">
        <v>21</v>
      </c>
      <c r="I3393" s="5" t="s">
        <v>45</v>
      </c>
      <c r="J3393" s="5" t="s">
        <v>46</v>
      </c>
      <c r="K3393" s="5" t="s">
        <v>6026</v>
      </c>
      <c r="L3393" s="5">
        <v>3196.07</v>
      </c>
      <c r="M3393" s="5">
        <v>4</v>
      </c>
      <c r="N3393" s="5">
        <v>4</v>
      </c>
      <c r="O3393" s="5">
        <v>0.14000000000000001</v>
      </c>
      <c r="P3393" s="5">
        <v>0.14000000000000001</v>
      </c>
      <c r="Q3393" s="5">
        <v>841.66</v>
      </c>
      <c r="R3393" s="5">
        <v>841.66</v>
      </c>
      <c r="S3393" s="5" t="s">
        <v>14</v>
      </c>
      <c r="T3393" s="5" t="s">
        <v>11775</v>
      </c>
      <c r="U3393" s="7">
        <v>0.2633421670989684</v>
      </c>
      <c r="V3393" s="5" t="str">
        <f>TEXT(superstore_excel!$B3393, "MMMM")</f>
        <v>August</v>
      </c>
      <c r="W3393" s="5">
        <f>YEAR(superstore_excel!$B3393)</f>
        <v>2024</v>
      </c>
      <c r="X3393" s="29"/>
    </row>
    <row r="3394" spans="1:24" x14ac:dyDescent="0.3">
      <c r="A3394" s="26" t="s">
        <v>6027</v>
      </c>
      <c r="B3394" s="2">
        <v>45062</v>
      </c>
      <c r="C3394" s="2">
        <v>45762</v>
      </c>
      <c r="D3394" s="3" t="s">
        <v>26</v>
      </c>
      <c r="E3394" s="3" t="s">
        <v>2783</v>
      </c>
      <c r="F3394" s="3" t="s">
        <v>6028</v>
      </c>
      <c r="G3394" s="3" t="s">
        <v>20</v>
      </c>
      <c r="H3394" s="3" t="s">
        <v>38</v>
      </c>
      <c r="I3394" s="3" t="s">
        <v>30</v>
      </c>
      <c r="J3394" s="3" t="s">
        <v>126</v>
      </c>
      <c r="K3394" s="3" t="s">
        <v>6029</v>
      </c>
      <c r="L3394" s="3">
        <v>4422.53</v>
      </c>
      <c r="M3394" s="3">
        <v>7</v>
      </c>
      <c r="N3394" s="3">
        <v>7</v>
      </c>
      <c r="O3394" s="3">
        <v>0.33</v>
      </c>
      <c r="P3394" s="3">
        <v>0.33</v>
      </c>
      <c r="Q3394" s="3">
        <v>944.37</v>
      </c>
      <c r="R3394" s="3">
        <v>944.37</v>
      </c>
      <c r="S3394" s="3" t="s">
        <v>14</v>
      </c>
      <c r="T3394" s="3" t="s">
        <v>11780</v>
      </c>
      <c r="U3394" s="6">
        <v>0.21353614333876764</v>
      </c>
      <c r="V3394" s="3" t="str">
        <f>TEXT(superstore_excel!$B3394, "MMMM")</f>
        <v>May</v>
      </c>
      <c r="W3394" s="3">
        <f>YEAR(superstore_excel!$B3394)</f>
        <v>2023</v>
      </c>
      <c r="X3394" s="27"/>
    </row>
    <row r="3395" spans="1:24" x14ac:dyDescent="0.3">
      <c r="A3395" s="28" t="s">
        <v>6030</v>
      </c>
      <c r="B3395" s="4">
        <v>45263</v>
      </c>
      <c r="C3395" s="4">
        <v>45756</v>
      </c>
      <c r="D3395" s="5" t="s">
        <v>54</v>
      </c>
      <c r="E3395" s="5" t="s">
        <v>6031</v>
      </c>
      <c r="F3395" s="5" t="s">
        <v>2897</v>
      </c>
      <c r="G3395" s="5" t="s">
        <v>20</v>
      </c>
      <c r="H3395" s="5" t="s">
        <v>38</v>
      </c>
      <c r="I3395" s="5" t="s">
        <v>45</v>
      </c>
      <c r="J3395" s="5" t="s">
        <v>51</v>
      </c>
      <c r="K3395" s="5" t="s">
        <v>6032</v>
      </c>
      <c r="L3395" s="5">
        <v>4195.9399999999996</v>
      </c>
      <c r="M3395" s="5">
        <v>7</v>
      </c>
      <c r="N3395" s="5">
        <v>7</v>
      </c>
      <c r="O3395" s="5">
        <v>0.36</v>
      </c>
      <c r="P3395" s="5">
        <v>0.36</v>
      </c>
      <c r="Q3395" s="5">
        <v>396.67</v>
      </c>
      <c r="R3395" s="5">
        <v>396.67</v>
      </c>
      <c r="S3395" s="5" t="s">
        <v>14</v>
      </c>
      <c r="T3395" s="5" t="s">
        <v>11776</v>
      </c>
      <c r="U3395" s="7">
        <v>9.453662349795279E-2</v>
      </c>
      <c r="V3395" s="5" t="str">
        <f>TEXT(superstore_excel!$B3395, "MMMM")</f>
        <v>December</v>
      </c>
      <c r="W3395" s="5">
        <f>YEAR(superstore_excel!$B3395)</f>
        <v>2023</v>
      </c>
      <c r="X3395" s="29"/>
    </row>
    <row r="3396" spans="1:24" x14ac:dyDescent="0.3">
      <c r="A3396" s="26" t="s">
        <v>6033</v>
      </c>
      <c r="B3396" s="2">
        <v>45321</v>
      </c>
      <c r="C3396" s="2">
        <v>45771</v>
      </c>
      <c r="D3396" s="3" t="s">
        <v>34</v>
      </c>
      <c r="E3396" s="3" t="s">
        <v>6034</v>
      </c>
      <c r="F3396" s="3" t="s">
        <v>6035</v>
      </c>
      <c r="G3396" s="3" t="s">
        <v>20</v>
      </c>
      <c r="H3396" s="3" t="s">
        <v>29</v>
      </c>
      <c r="I3396" s="3" t="s">
        <v>22</v>
      </c>
      <c r="J3396" s="3" t="s">
        <v>131</v>
      </c>
      <c r="K3396" s="3" t="s">
        <v>6036</v>
      </c>
      <c r="L3396" s="3">
        <v>2571.46</v>
      </c>
      <c r="M3396" s="3">
        <v>1</v>
      </c>
      <c r="N3396" s="3">
        <v>1</v>
      </c>
      <c r="O3396" s="3">
        <v>0.12</v>
      </c>
      <c r="P3396" s="3">
        <v>0.12</v>
      </c>
      <c r="Q3396" s="3">
        <v>592.62</v>
      </c>
      <c r="R3396" s="3">
        <v>592.62</v>
      </c>
      <c r="S3396" s="3" t="s">
        <v>14</v>
      </c>
      <c r="T3396" s="3" t="s">
        <v>11784</v>
      </c>
      <c r="U3396" s="6">
        <v>0.23046051659368608</v>
      </c>
      <c r="V3396" s="3" t="str">
        <f>TEXT(superstore_excel!$B3396, "MMMM")</f>
        <v>January</v>
      </c>
      <c r="W3396" s="3">
        <f>YEAR(superstore_excel!$B3396)</f>
        <v>2024</v>
      </c>
      <c r="X3396" s="27"/>
    </row>
    <row r="3397" spans="1:24" x14ac:dyDescent="0.3">
      <c r="A3397" s="28" t="s">
        <v>6037</v>
      </c>
      <c r="B3397" s="4">
        <v>45423</v>
      </c>
      <c r="C3397" s="4">
        <v>45770</v>
      </c>
      <c r="D3397" s="5" t="s">
        <v>54</v>
      </c>
      <c r="E3397" s="5" t="s">
        <v>6038</v>
      </c>
      <c r="F3397" s="5" t="s">
        <v>6039</v>
      </c>
      <c r="G3397" s="5" t="s">
        <v>37</v>
      </c>
      <c r="H3397" s="5" t="s">
        <v>29</v>
      </c>
      <c r="I3397" s="5" t="s">
        <v>45</v>
      </c>
      <c r="J3397" s="5" t="s">
        <v>51</v>
      </c>
      <c r="K3397" s="5" t="s">
        <v>6040</v>
      </c>
      <c r="L3397" s="5">
        <v>1689.35</v>
      </c>
      <c r="M3397" s="5">
        <v>6</v>
      </c>
      <c r="N3397" s="5">
        <v>6</v>
      </c>
      <c r="O3397" s="5">
        <v>0.37</v>
      </c>
      <c r="P3397" s="5">
        <v>0.37</v>
      </c>
      <c r="Q3397" s="5">
        <v>603.79999999999995</v>
      </c>
      <c r="R3397" s="5">
        <v>603.79999999999995</v>
      </c>
      <c r="S3397" s="5" t="s">
        <v>14</v>
      </c>
      <c r="T3397" s="5" t="s">
        <v>11781</v>
      </c>
      <c r="U3397" s="7">
        <v>0.35741557403735164</v>
      </c>
      <c r="V3397" s="5" t="str">
        <f>TEXT(superstore_excel!$B3397, "MMMM")</f>
        <v>May</v>
      </c>
      <c r="W3397" s="5">
        <f>YEAR(superstore_excel!$B3397)</f>
        <v>2024</v>
      </c>
      <c r="X3397" s="29"/>
    </row>
    <row r="3398" spans="1:24" x14ac:dyDescent="0.3">
      <c r="A3398" s="26" t="s">
        <v>6041</v>
      </c>
      <c r="B3398" s="2">
        <v>45241</v>
      </c>
      <c r="C3398" s="2">
        <v>45765</v>
      </c>
      <c r="D3398" s="3" t="s">
        <v>17</v>
      </c>
      <c r="E3398" s="3" t="s">
        <v>6042</v>
      </c>
      <c r="F3398" s="3" t="s">
        <v>6043</v>
      </c>
      <c r="G3398" s="3" t="s">
        <v>37</v>
      </c>
      <c r="H3398" s="3" t="s">
        <v>62</v>
      </c>
      <c r="I3398" s="3" t="s">
        <v>45</v>
      </c>
      <c r="J3398" s="3" t="s">
        <v>57</v>
      </c>
      <c r="K3398" s="3" t="s">
        <v>6044</v>
      </c>
      <c r="L3398" s="3">
        <v>3021.94</v>
      </c>
      <c r="M3398" s="3">
        <v>8</v>
      </c>
      <c r="N3398" s="3">
        <v>8</v>
      </c>
      <c r="O3398" s="3">
        <v>0.08</v>
      </c>
      <c r="P3398" s="3">
        <v>0.08</v>
      </c>
      <c r="Q3398" s="3">
        <v>875.86</v>
      </c>
      <c r="R3398" s="3">
        <v>875.86</v>
      </c>
      <c r="S3398" s="3" t="s">
        <v>14</v>
      </c>
      <c r="T3398" s="3" t="s">
        <v>11766</v>
      </c>
      <c r="U3398" s="6">
        <v>0.28983368299833884</v>
      </c>
      <c r="V3398" s="3" t="str">
        <f>TEXT(superstore_excel!$B3398, "MMMM")</f>
        <v>November</v>
      </c>
      <c r="W3398" s="3">
        <f>YEAR(superstore_excel!$B3398)</f>
        <v>2023</v>
      </c>
      <c r="X3398" s="27"/>
    </row>
    <row r="3399" spans="1:24" x14ac:dyDescent="0.3">
      <c r="A3399" s="28" t="s">
        <v>6045</v>
      </c>
      <c r="B3399" s="4">
        <v>45393</v>
      </c>
      <c r="C3399" s="4">
        <v>45756</v>
      </c>
      <c r="D3399" s="5" t="s">
        <v>54</v>
      </c>
      <c r="E3399" s="5" t="s">
        <v>6046</v>
      </c>
      <c r="F3399" s="5" t="s">
        <v>6047</v>
      </c>
      <c r="G3399" s="5" t="s">
        <v>20</v>
      </c>
      <c r="H3399" s="5" t="s">
        <v>38</v>
      </c>
      <c r="I3399" s="5" t="s">
        <v>30</v>
      </c>
      <c r="J3399" s="5" t="s">
        <v>126</v>
      </c>
      <c r="K3399" s="5" t="s">
        <v>6048</v>
      </c>
      <c r="L3399" s="5">
        <v>2940.94</v>
      </c>
      <c r="M3399" s="5">
        <v>7</v>
      </c>
      <c r="N3399" s="5">
        <v>7</v>
      </c>
      <c r="O3399" s="5">
        <v>0.21</v>
      </c>
      <c r="P3399" s="5">
        <v>0.21</v>
      </c>
      <c r="Q3399" s="5">
        <v>30.26</v>
      </c>
      <c r="R3399" s="5">
        <v>30.26</v>
      </c>
      <c r="S3399" s="5" t="s">
        <v>14</v>
      </c>
      <c r="T3399" s="5" t="s">
        <v>11765</v>
      </c>
      <c r="U3399" s="7">
        <v>1.0289227253871212E-2</v>
      </c>
      <c r="V3399" s="5" t="str">
        <f>TEXT(superstore_excel!$B3399, "MMMM")</f>
        <v>April</v>
      </c>
      <c r="W3399" s="5">
        <f>YEAR(superstore_excel!$B3399)</f>
        <v>2024</v>
      </c>
      <c r="X3399" s="29"/>
    </row>
    <row r="3400" spans="1:24" x14ac:dyDescent="0.3">
      <c r="A3400" s="26" t="s">
        <v>6049</v>
      </c>
      <c r="B3400" s="2">
        <v>45284</v>
      </c>
      <c r="C3400" s="2">
        <v>45762</v>
      </c>
      <c r="D3400" s="3" t="s">
        <v>17</v>
      </c>
      <c r="E3400" s="3" t="s">
        <v>6050</v>
      </c>
      <c r="F3400" s="3" t="s">
        <v>6051</v>
      </c>
      <c r="G3400" s="3" t="s">
        <v>44</v>
      </c>
      <c r="H3400" s="3" t="s">
        <v>21</v>
      </c>
      <c r="I3400" s="3" t="s">
        <v>45</v>
      </c>
      <c r="J3400" s="3" t="s">
        <v>46</v>
      </c>
      <c r="K3400" s="3" t="s">
        <v>6052</v>
      </c>
      <c r="L3400" s="3">
        <v>2785.95</v>
      </c>
      <c r="M3400" s="3">
        <v>1</v>
      </c>
      <c r="N3400" s="3">
        <v>1</v>
      </c>
      <c r="O3400" s="3">
        <v>0.49</v>
      </c>
      <c r="P3400" s="3">
        <v>0.49</v>
      </c>
      <c r="Q3400" s="3">
        <v>773.18</v>
      </c>
      <c r="R3400" s="3">
        <v>773.18</v>
      </c>
      <c r="S3400" s="3" t="s">
        <v>14</v>
      </c>
      <c r="T3400" s="3" t="s">
        <v>11776</v>
      </c>
      <c r="U3400" s="6">
        <v>0.27752831170695813</v>
      </c>
      <c r="V3400" s="3" t="str">
        <f>TEXT(superstore_excel!$B3400, "MMMM")</f>
        <v>December</v>
      </c>
      <c r="W3400" s="3">
        <f>YEAR(superstore_excel!$B3400)</f>
        <v>2023</v>
      </c>
      <c r="X3400" s="27"/>
    </row>
    <row r="3401" spans="1:24" x14ac:dyDescent="0.3">
      <c r="A3401" s="28" t="s">
        <v>6053</v>
      </c>
      <c r="B3401" s="4">
        <v>45499</v>
      </c>
      <c r="C3401" s="4">
        <v>45766</v>
      </c>
      <c r="D3401" s="5" t="s">
        <v>17</v>
      </c>
      <c r="E3401" s="5" t="s">
        <v>6054</v>
      </c>
      <c r="F3401" s="5" t="s">
        <v>6055</v>
      </c>
      <c r="G3401" s="5" t="s">
        <v>37</v>
      </c>
      <c r="H3401" s="5" t="s">
        <v>38</v>
      </c>
      <c r="I3401" s="5" t="s">
        <v>22</v>
      </c>
      <c r="J3401" s="5" t="s">
        <v>131</v>
      </c>
      <c r="K3401" s="5" t="s">
        <v>6056</v>
      </c>
      <c r="L3401" s="5">
        <v>4855.1499999999996</v>
      </c>
      <c r="M3401" s="5">
        <v>4</v>
      </c>
      <c r="N3401" s="5">
        <v>4</v>
      </c>
      <c r="O3401" s="5">
        <v>0.24</v>
      </c>
      <c r="P3401" s="5">
        <v>0.24</v>
      </c>
      <c r="Q3401" s="5">
        <v>720.88</v>
      </c>
      <c r="R3401" s="5">
        <v>720.88</v>
      </c>
      <c r="S3401" s="5" t="s">
        <v>14</v>
      </c>
      <c r="T3401" s="5" t="s">
        <v>11779</v>
      </c>
      <c r="U3401" s="7">
        <v>0.14847738998795096</v>
      </c>
      <c r="V3401" s="5" t="str">
        <f>TEXT(superstore_excel!$B3401, "MMMM")</f>
        <v>July</v>
      </c>
      <c r="W3401" s="5">
        <f>YEAR(superstore_excel!$B3401)</f>
        <v>2024</v>
      </c>
      <c r="X3401" s="29"/>
    </row>
    <row r="3402" spans="1:24" x14ac:dyDescent="0.3">
      <c r="A3402" s="26" t="s">
        <v>6057</v>
      </c>
      <c r="B3402" s="2">
        <v>45611</v>
      </c>
      <c r="C3402" s="2">
        <v>45756</v>
      </c>
      <c r="D3402" s="3" t="s">
        <v>26</v>
      </c>
      <c r="E3402" s="3" t="s">
        <v>2562</v>
      </c>
      <c r="F3402" s="3" t="s">
        <v>6058</v>
      </c>
      <c r="G3402" s="3" t="s">
        <v>44</v>
      </c>
      <c r="H3402" s="3" t="s">
        <v>38</v>
      </c>
      <c r="I3402" s="3" t="s">
        <v>45</v>
      </c>
      <c r="J3402" s="3" t="s">
        <v>51</v>
      </c>
      <c r="K3402" s="3" t="s">
        <v>6059</v>
      </c>
      <c r="L3402" s="3">
        <v>2909.43</v>
      </c>
      <c r="M3402" s="3">
        <v>1</v>
      </c>
      <c r="N3402" s="3">
        <v>1</v>
      </c>
      <c r="O3402" s="3">
        <v>0.48</v>
      </c>
      <c r="P3402" s="3">
        <v>0.48</v>
      </c>
      <c r="Q3402" s="3">
        <v>-25.86</v>
      </c>
      <c r="R3402" s="3">
        <v>-25.86</v>
      </c>
      <c r="S3402" s="3" t="s">
        <v>84</v>
      </c>
      <c r="T3402" s="3" t="s">
        <v>11769</v>
      </c>
      <c r="U3402" s="6">
        <v>-8.888338952990793E-3</v>
      </c>
      <c r="V3402" s="3" t="str">
        <f>TEXT(superstore_excel!$B3402, "MMMM")</f>
        <v>November</v>
      </c>
      <c r="W3402" s="3">
        <f>YEAR(superstore_excel!$B3402)</f>
        <v>2024</v>
      </c>
      <c r="X3402" s="27"/>
    </row>
    <row r="3403" spans="1:24" x14ac:dyDescent="0.3">
      <c r="A3403" s="28" t="s">
        <v>6060</v>
      </c>
      <c r="B3403" s="4">
        <v>45094</v>
      </c>
      <c r="C3403" s="4">
        <v>45774</v>
      </c>
      <c r="D3403" s="5" t="s">
        <v>26</v>
      </c>
      <c r="E3403" s="5" t="s">
        <v>2562</v>
      </c>
      <c r="F3403" s="5" t="s">
        <v>6061</v>
      </c>
      <c r="G3403" s="5" t="s">
        <v>20</v>
      </c>
      <c r="H3403" s="5" t="s">
        <v>62</v>
      </c>
      <c r="I3403" s="5" t="s">
        <v>22</v>
      </c>
      <c r="J3403" s="5" t="s">
        <v>281</v>
      </c>
      <c r="K3403" s="5" t="s">
        <v>6062</v>
      </c>
      <c r="L3403" s="5">
        <v>2483.2399999999998</v>
      </c>
      <c r="M3403" s="5">
        <v>7</v>
      </c>
      <c r="N3403" s="5">
        <v>7</v>
      </c>
      <c r="O3403" s="5">
        <v>0.23</v>
      </c>
      <c r="P3403" s="5">
        <v>0.23</v>
      </c>
      <c r="Q3403" s="5">
        <v>0.72</v>
      </c>
      <c r="R3403" s="5">
        <v>0.72</v>
      </c>
      <c r="S3403" s="5" t="s">
        <v>14</v>
      </c>
      <c r="T3403" s="5" t="s">
        <v>11764</v>
      </c>
      <c r="U3403" s="7">
        <v>2.8994378312205025E-4</v>
      </c>
      <c r="V3403" s="5" t="str">
        <f>TEXT(superstore_excel!$B3403, "MMMM")</f>
        <v>June</v>
      </c>
      <c r="W3403" s="5">
        <f>YEAR(superstore_excel!$B3403)</f>
        <v>2023</v>
      </c>
      <c r="X3403" s="29"/>
    </row>
    <row r="3404" spans="1:24" x14ac:dyDescent="0.3">
      <c r="A3404" s="26" t="s">
        <v>6063</v>
      </c>
      <c r="B3404" s="2">
        <v>45661</v>
      </c>
      <c r="C3404" s="2">
        <v>45776</v>
      </c>
      <c r="D3404" s="3" t="s">
        <v>26</v>
      </c>
      <c r="E3404" s="3" t="s">
        <v>6064</v>
      </c>
      <c r="F3404" s="3" t="s">
        <v>6065</v>
      </c>
      <c r="G3404" s="3" t="s">
        <v>20</v>
      </c>
      <c r="H3404" s="3" t="s">
        <v>21</v>
      </c>
      <c r="I3404" s="3" t="s">
        <v>30</v>
      </c>
      <c r="J3404" s="3" t="s">
        <v>101</v>
      </c>
      <c r="K3404" s="3" t="s">
        <v>6066</v>
      </c>
      <c r="L3404" s="3">
        <v>4944.37</v>
      </c>
      <c r="M3404" s="3">
        <v>4</v>
      </c>
      <c r="N3404" s="3">
        <v>4</v>
      </c>
      <c r="O3404" s="3">
        <v>0.13</v>
      </c>
      <c r="P3404" s="3">
        <v>0.13</v>
      </c>
      <c r="Q3404" s="3">
        <v>742.96</v>
      </c>
      <c r="R3404" s="3">
        <v>742.96</v>
      </c>
      <c r="S3404" s="3" t="s">
        <v>14</v>
      </c>
      <c r="T3404" s="3" t="s">
        <v>11778</v>
      </c>
      <c r="U3404" s="6">
        <v>0.15026383543302788</v>
      </c>
      <c r="V3404" s="3" t="str">
        <f>TEXT(superstore_excel!$B3404, "MMMM")</f>
        <v>January</v>
      </c>
      <c r="W3404" s="3">
        <f>YEAR(superstore_excel!$B3404)</f>
        <v>2025</v>
      </c>
      <c r="X3404" s="27"/>
    </row>
    <row r="3405" spans="1:24" x14ac:dyDescent="0.3">
      <c r="A3405" s="28" t="s">
        <v>6067</v>
      </c>
      <c r="B3405" s="4">
        <v>45554</v>
      </c>
      <c r="C3405" s="4">
        <v>45765</v>
      </c>
      <c r="D3405" s="5" t="s">
        <v>34</v>
      </c>
      <c r="E3405" s="5" t="s">
        <v>6068</v>
      </c>
      <c r="F3405" s="5" t="s">
        <v>6069</v>
      </c>
      <c r="G3405" s="5" t="s">
        <v>44</v>
      </c>
      <c r="H3405" s="5" t="s">
        <v>21</v>
      </c>
      <c r="I3405" s="5" t="s">
        <v>30</v>
      </c>
      <c r="J3405" s="5" t="s">
        <v>101</v>
      </c>
      <c r="K3405" s="5" t="s">
        <v>6070</v>
      </c>
      <c r="L3405" s="5">
        <v>4290.05</v>
      </c>
      <c r="M3405" s="5">
        <v>3</v>
      </c>
      <c r="N3405" s="5">
        <v>3</v>
      </c>
      <c r="O3405" s="5">
        <v>0.21</v>
      </c>
      <c r="P3405" s="5">
        <v>0.21</v>
      </c>
      <c r="Q3405" s="5">
        <v>308.69</v>
      </c>
      <c r="R3405" s="5">
        <v>308.69</v>
      </c>
      <c r="S3405" s="5" t="s">
        <v>14</v>
      </c>
      <c r="T3405" s="5" t="s">
        <v>11774</v>
      </c>
      <c r="U3405" s="7">
        <v>7.1954872320835417E-2</v>
      </c>
      <c r="V3405" s="5" t="str">
        <f>TEXT(superstore_excel!$B3405, "MMMM")</f>
        <v>September</v>
      </c>
      <c r="W3405" s="5">
        <f>YEAR(superstore_excel!$B3405)</f>
        <v>2024</v>
      </c>
      <c r="X3405" s="29"/>
    </row>
    <row r="3406" spans="1:24" x14ac:dyDescent="0.3">
      <c r="A3406" s="26" t="s">
        <v>6071</v>
      </c>
      <c r="B3406" s="2">
        <v>45655</v>
      </c>
      <c r="C3406" s="2">
        <v>45773</v>
      </c>
      <c r="D3406" s="3" t="s">
        <v>54</v>
      </c>
      <c r="E3406" s="3" t="s">
        <v>6072</v>
      </c>
      <c r="F3406" s="3" t="s">
        <v>6073</v>
      </c>
      <c r="G3406" s="3" t="s">
        <v>20</v>
      </c>
      <c r="H3406" s="3" t="s">
        <v>62</v>
      </c>
      <c r="I3406" s="3" t="s">
        <v>30</v>
      </c>
      <c r="J3406" s="3" t="s">
        <v>101</v>
      </c>
      <c r="K3406" s="3" t="s">
        <v>6074</v>
      </c>
      <c r="L3406" s="3">
        <v>1536.42</v>
      </c>
      <c r="M3406" s="3">
        <v>6</v>
      </c>
      <c r="N3406" s="3">
        <v>6</v>
      </c>
      <c r="O3406" s="3">
        <v>0.48</v>
      </c>
      <c r="P3406" s="3">
        <v>0.48</v>
      </c>
      <c r="Q3406" s="3">
        <v>293.22000000000003</v>
      </c>
      <c r="R3406" s="3">
        <v>293.22000000000003</v>
      </c>
      <c r="S3406" s="3" t="s">
        <v>14</v>
      </c>
      <c r="T3406" s="3" t="s">
        <v>11771</v>
      </c>
      <c r="U3406" s="6">
        <v>0.19084625297770141</v>
      </c>
      <c r="V3406" s="3" t="str">
        <f>TEXT(superstore_excel!$B3406, "MMMM")</f>
        <v>December</v>
      </c>
      <c r="W3406" s="3">
        <f>YEAR(superstore_excel!$B3406)</f>
        <v>2024</v>
      </c>
      <c r="X3406" s="27"/>
    </row>
    <row r="3407" spans="1:24" x14ac:dyDescent="0.3">
      <c r="A3407" s="28" t="s">
        <v>6075</v>
      </c>
      <c r="B3407" s="4">
        <v>45462</v>
      </c>
      <c r="C3407" s="4">
        <v>45758</v>
      </c>
      <c r="D3407" s="5" t="s">
        <v>17</v>
      </c>
      <c r="E3407" s="5" t="s">
        <v>6076</v>
      </c>
      <c r="F3407" s="5" t="s">
        <v>6077</v>
      </c>
      <c r="G3407" s="5" t="s">
        <v>37</v>
      </c>
      <c r="H3407" s="5" t="s">
        <v>62</v>
      </c>
      <c r="I3407" s="5" t="s">
        <v>30</v>
      </c>
      <c r="J3407" s="5" t="s">
        <v>31</v>
      </c>
      <c r="K3407" s="5" t="s">
        <v>6078</v>
      </c>
      <c r="L3407" s="5">
        <v>1517.63</v>
      </c>
      <c r="M3407" s="5">
        <v>4</v>
      </c>
      <c r="N3407" s="5">
        <v>4</v>
      </c>
      <c r="O3407" s="5">
        <v>0.17</v>
      </c>
      <c r="P3407" s="5">
        <v>0.17</v>
      </c>
      <c r="Q3407" s="5">
        <v>135.65</v>
      </c>
      <c r="R3407" s="5">
        <v>135.65</v>
      </c>
      <c r="S3407" s="5" t="s">
        <v>14</v>
      </c>
      <c r="T3407" s="5" t="s">
        <v>11773</v>
      </c>
      <c r="U3407" s="7">
        <v>8.9382787635985048E-2</v>
      </c>
      <c r="V3407" s="5" t="str">
        <f>TEXT(superstore_excel!$B3407, "MMMM")</f>
        <v>June</v>
      </c>
      <c r="W3407" s="5">
        <f>YEAR(superstore_excel!$B3407)</f>
        <v>2024</v>
      </c>
      <c r="X3407" s="29"/>
    </row>
    <row r="3408" spans="1:24" x14ac:dyDescent="0.3">
      <c r="A3408" s="26" t="s">
        <v>6079</v>
      </c>
      <c r="B3408" s="2">
        <v>45097</v>
      </c>
      <c r="C3408" s="2">
        <v>45761</v>
      </c>
      <c r="D3408" s="3" t="s">
        <v>17</v>
      </c>
      <c r="E3408" s="3" t="s">
        <v>6080</v>
      </c>
      <c r="F3408" s="3" t="s">
        <v>6081</v>
      </c>
      <c r="G3408" s="3" t="s">
        <v>44</v>
      </c>
      <c r="H3408" s="3" t="s">
        <v>21</v>
      </c>
      <c r="I3408" s="3" t="s">
        <v>30</v>
      </c>
      <c r="J3408" s="3" t="s">
        <v>101</v>
      </c>
      <c r="K3408" s="3" t="s">
        <v>6082</v>
      </c>
      <c r="L3408" s="3">
        <v>1628.47</v>
      </c>
      <c r="M3408" s="3">
        <v>3</v>
      </c>
      <c r="N3408" s="3">
        <v>3</v>
      </c>
      <c r="O3408" s="3">
        <v>0.18</v>
      </c>
      <c r="P3408" s="3">
        <v>0.18</v>
      </c>
      <c r="Q3408" s="3">
        <v>201.6</v>
      </c>
      <c r="R3408" s="3">
        <v>201.6</v>
      </c>
      <c r="S3408" s="3" t="s">
        <v>14</v>
      </c>
      <c r="T3408" s="3" t="s">
        <v>11764</v>
      </c>
      <c r="U3408" s="6">
        <v>0.12379718385969651</v>
      </c>
      <c r="V3408" s="3" t="str">
        <f>TEXT(superstore_excel!$B3408, "MMMM")</f>
        <v>June</v>
      </c>
      <c r="W3408" s="3">
        <f>YEAR(superstore_excel!$B3408)</f>
        <v>2023</v>
      </c>
      <c r="X3408" s="27"/>
    </row>
    <row r="3409" spans="1:24" x14ac:dyDescent="0.3">
      <c r="A3409" s="28" t="s">
        <v>6083</v>
      </c>
      <c r="B3409" s="4">
        <v>45088</v>
      </c>
      <c r="C3409" s="4">
        <v>45772</v>
      </c>
      <c r="D3409" s="5" t="s">
        <v>34</v>
      </c>
      <c r="E3409" s="5" t="s">
        <v>6084</v>
      </c>
      <c r="F3409" s="5" t="s">
        <v>6085</v>
      </c>
      <c r="G3409" s="5" t="s">
        <v>20</v>
      </c>
      <c r="H3409" s="5" t="s">
        <v>21</v>
      </c>
      <c r="I3409" s="5" t="s">
        <v>22</v>
      </c>
      <c r="J3409" s="5" t="s">
        <v>281</v>
      </c>
      <c r="K3409" s="5" t="s">
        <v>6086</v>
      </c>
      <c r="L3409" s="5">
        <v>1190.53</v>
      </c>
      <c r="M3409" s="5">
        <v>8</v>
      </c>
      <c r="N3409" s="5">
        <v>8</v>
      </c>
      <c r="O3409" s="5">
        <v>0.21</v>
      </c>
      <c r="P3409" s="5">
        <v>0.21</v>
      </c>
      <c r="Q3409" s="5">
        <v>946.42</v>
      </c>
      <c r="R3409" s="5">
        <v>946.42</v>
      </c>
      <c r="S3409" s="5" t="s">
        <v>14</v>
      </c>
      <c r="T3409" s="5" t="s">
        <v>11764</v>
      </c>
      <c r="U3409" s="7">
        <v>0.79495686794956866</v>
      </c>
      <c r="V3409" s="5" t="str">
        <f>TEXT(superstore_excel!$B3409, "MMMM")</f>
        <v>June</v>
      </c>
      <c r="W3409" s="5">
        <f>YEAR(superstore_excel!$B3409)</f>
        <v>2023</v>
      </c>
      <c r="X3409" s="29"/>
    </row>
    <row r="3410" spans="1:24" x14ac:dyDescent="0.3">
      <c r="A3410" s="26" t="s">
        <v>6087</v>
      </c>
      <c r="B3410" s="2">
        <v>45250</v>
      </c>
      <c r="C3410" s="2">
        <v>45775</v>
      </c>
      <c r="D3410" s="3" t="s">
        <v>54</v>
      </c>
      <c r="E3410" s="3" t="s">
        <v>6088</v>
      </c>
      <c r="F3410" s="3" t="s">
        <v>6089</v>
      </c>
      <c r="G3410" s="3" t="s">
        <v>20</v>
      </c>
      <c r="H3410" s="3" t="s">
        <v>21</v>
      </c>
      <c r="I3410" s="3" t="s">
        <v>22</v>
      </c>
      <c r="J3410" s="3" t="s">
        <v>23</v>
      </c>
      <c r="K3410" s="3" t="s">
        <v>6090</v>
      </c>
      <c r="L3410" s="3">
        <v>1794.17</v>
      </c>
      <c r="M3410" s="3">
        <v>10</v>
      </c>
      <c r="N3410" s="3">
        <v>10</v>
      </c>
      <c r="O3410" s="3">
        <v>0.4</v>
      </c>
      <c r="P3410" s="3">
        <v>0.4</v>
      </c>
      <c r="Q3410" s="3">
        <v>609.21</v>
      </c>
      <c r="R3410" s="3">
        <v>609.21</v>
      </c>
      <c r="S3410" s="3" t="s">
        <v>14</v>
      </c>
      <c r="T3410" s="3" t="s">
        <v>11766</v>
      </c>
      <c r="U3410" s="6">
        <v>0.33954976395770747</v>
      </c>
      <c r="V3410" s="3" t="str">
        <f>TEXT(superstore_excel!$B3410, "MMMM")</f>
        <v>November</v>
      </c>
      <c r="W3410" s="3">
        <f>YEAR(superstore_excel!$B3410)</f>
        <v>2023</v>
      </c>
      <c r="X3410" s="27"/>
    </row>
    <row r="3411" spans="1:24" x14ac:dyDescent="0.3">
      <c r="A3411" s="28" t="s">
        <v>6091</v>
      </c>
      <c r="B3411" s="4">
        <v>45296</v>
      </c>
      <c r="C3411" s="4">
        <v>45783</v>
      </c>
      <c r="D3411" s="5" t="s">
        <v>34</v>
      </c>
      <c r="E3411" s="5" t="s">
        <v>6092</v>
      </c>
      <c r="F3411" s="5" t="s">
        <v>6093</v>
      </c>
      <c r="G3411" s="5" t="s">
        <v>44</v>
      </c>
      <c r="H3411" s="5" t="s">
        <v>62</v>
      </c>
      <c r="I3411" s="5" t="s">
        <v>45</v>
      </c>
      <c r="J3411" s="5" t="s">
        <v>46</v>
      </c>
      <c r="K3411" s="5" t="s">
        <v>6094</v>
      </c>
      <c r="L3411" s="5">
        <v>2453.85</v>
      </c>
      <c r="M3411" s="5">
        <v>9</v>
      </c>
      <c r="N3411" s="5">
        <v>9</v>
      </c>
      <c r="O3411" s="5">
        <v>0.13</v>
      </c>
      <c r="P3411" s="5">
        <v>0.13</v>
      </c>
      <c r="Q3411" s="5">
        <v>839.01</v>
      </c>
      <c r="R3411" s="5">
        <v>839.01</v>
      </c>
      <c r="S3411" s="5" t="s">
        <v>14</v>
      </c>
      <c r="T3411" s="5" t="s">
        <v>11784</v>
      </c>
      <c r="U3411" s="7">
        <v>0.34191576502231191</v>
      </c>
      <c r="V3411" s="5" t="str">
        <f>TEXT(superstore_excel!$B3411, "MMMM")</f>
        <v>January</v>
      </c>
      <c r="W3411" s="5">
        <f>YEAR(superstore_excel!$B3411)</f>
        <v>2024</v>
      </c>
      <c r="X3411" s="29"/>
    </row>
    <row r="3412" spans="1:24" x14ac:dyDescent="0.3">
      <c r="A3412" s="26" t="s">
        <v>6095</v>
      </c>
      <c r="B3412" s="2">
        <v>45105</v>
      </c>
      <c r="C3412" s="2">
        <v>45778</v>
      </c>
      <c r="D3412" s="3" t="s">
        <v>26</v>
      </c>
      <c r="E3412" s="3" t="s">
        <v>228</v>
      </c>
      <c r="F3412" s="3" t="s">
        <v>6096</v>
      </c>
      <c r="G3412" s="3" t="s">
        <v>44</v>
      </c>
      <c r="H3412" s="3" t="s">
        <v>38</v>
      </c>
      <c r="I3412" s="3" t="s">
        <v>45</v>
      </c>
      <c r="J3412" s="3" t="s">
        <v>57</v>
      </c>
      <c r="K3412" s="3" t="s">
        <v>6097</v>
      </c>
      <c r="L3412" s="3">
        <v>4438.74</v>
      </c>
      <c r="M3412" s="3">
        <v>3</v>
      </c>
      <c r="N3412" s="3">
        <v>3</v>
      </c>
      <c r="O3412" s="3">
        <v>0.12</v>
      </c>
      <c r="P3412" s="3">
        <v>0.12</v>
      </c>
      <c r="Q3412" s="3">
        <v>376.91</v>
      </c>
      <c r="R3412" s="3">
        <v>376.91</v>
      </c>
      <c r="S3412" s="3" t="s">
        <v>14</v>
      </c>
      <c r="T3412" s="3" t="s">
        <v>11764</v>
      </c>
      <c r="U3412" s="6">
        <v>8.4913736781158627E-2</v>
      </c>
      <c r="V3412" s="3" t="str">
        <f>TEXT(superstore_excel!$B3412, "MMMM")</f>
        <v>June</v>
      </c>
      <c r="W3412" s="3">
        <f>YEAR(superstore_excel!$B3412)</f>
        <v>2023</v>
      </c>
      <c r="X3412" s="27"/>
    </row>
    <row r="3413" spans="1:24" x14ac:dyDescent="0.3">
      <c r="A3413" s="28" t="s">
        <v>6098</v>
      </c>
      <c r="B3413" s="4">
        <v>45607</v>
      </c>
      <c r="C3413" s="4">
        <v>45756</v>
      </c>
      <c r="D3413" s="5" t="s">
        <v>34</v>
      </c>
      <c r="E3413" s="5" t="s">
        <v>2723</v>
      </c>
      <c r="F3413" s="5" t="s">
        <v>1151</v>
      </c>
      <c r="G3413" s="5" t="s">
        <v>44</v>
      </c>
      <c r="H3413" s="5" t="s">
        <v>21</v>
      </c>
      <c r="I3413" s="5" t="s">
        <v>30</v>
      </c>
      <c r="J3413" s="5" t="s">
        <v>126</v>
      </c>
      <c r="K3413" s="5" t="s">
        <v>6099</v>
      </c>
      <c r="L3413" s="5">
        <v>656.87</v>
      </c>
      <c r="M3413" s="5">
        <v>3</v>
      </c>
      <c r="N3413" s="5">
        <v>3</v>
      </c>
      <c r="O3413" s="5">
        <v>0.09</v>
      </c>
      <c r="P3413" s="5">
        <v>0.09</v>
      </c>
      <c r="Q3413" s="5">
        <v>76.7</v>
      </c>
      <c r="R3413" s="5">
        <v>76.7</v>
      </c>
      <c r="S3413" s="5" t="s">
        <v>14</v>
      </c>
      <c r="T3413" s="5" t="s">
        <v>11769</v>
      </c>
      <c r="U3413" s="7">
        <v>0.11676587452616195</v>
      </c>
      <c r="V3413" s="5" t="str">
        <f>TEXT(superstore_excel!$B3413, "MMMM")</f>
        <v>November</v>
      </c>
      <c r="W3413" s="5">
        <f>YEAR(superstore_excel!$B3413)</f>
        <v>2024</v>
      </c>
      <c r="X3413" s="29"/>
    </row>
    <row r="3414" spans="1:24" x14ac:dyDescent="0.3">
      <c r="A3414" s="26" t="s">
        <v>6100</v>
      </c>
      <c r="B3414" s="2">
        <v>45397</v>
      </c>
      <c r="C3414" s="2">
        <v>45758</v>
      </c>
      <c r="D3414" s="3" t="s">
        <v>26</v>
      </c>
      <c r="E3414" s="3" t="s">
        <v>2077</v>
      </c>
      <c r="F3414" s="3" t="s">
        <v>6101</v>
      </c>
      <c r="G3414" s="3" t="s">
        <v>20</v>
      </c>
      <c r="H3414" s="3" t="s">
        <v>29</v>
      </c>
      <c r="I3414" s="3" t="s">
        <v>30</v>
      </c>
      <c r="J3414" s="3" t="s">
        <v>101</v>
      </c>
      <c r="K3414" s="3" t="s">
        <v>6102</v>
      </c>
      <c r="L3414" s="3">
        <v>619.42999999999995</v>
      </c>
      <c r="M3414" s="3">
        <v>4</v>
      </c>
      <c r="N3414" s="3">
        <v>4</v>
      </c>
      <c r="O3414" s="3">
        <v>0.3</v>
      </c>
      <c r="P3414" s="3">
        <v>0.3</v>
      </c>
      <c r="Q3414" s="3">
        <v>-57.4</v>
      </c>
      <c r="R3414" s="3">
        <v>-57.4</v>
      </c>
      <c r="S3414" s="3" t="s">
        <v>84</v>
      </c>
      <c r="T3414" s="3" t="s">
        <v>11765</v>
      </c>
      <c r="U3414" s="6">
        <v>-9.2665837947790722E-2</v>
      </c>
      <c r="V3414" s="3" t="str">
        <f>TEXT(superstore_excel!$B3414, "MMMM")</f>
        <v>April</v>
      </c>
      <c r="W3414" s="3">
        <f>YEAR(superstore_excel!$B3414)</f>
        <v>2024</v>
      </c>
      <c r="X3414" s="27"/>
    </row>
    <row r="3415" spans="1:24" x14ac:dyDescent="0.3">
      <c r="A3415" s="28" t="s">
        <v>6103</v>
      </c>
      <c r="B3415" s="4">
        <v>45142</v>
      </c>
      <c r="C3415" s="4">
        <v>45766</v>
      </c>
      <c r="D3415" s="5" t="s">
        <v>54</v>
      </c>
      <c r="E3415" s="5" t="s">
        <v>2728</v>
      </c>
      <c r="F3415" s="5" t="s">
        <v>6104</v>
      </c>
      <c r="G3415" s="5" t="s">
        <v>37</v>
      </c>
      <c r="H3415" s="5" t="s">
        <v>62</v>
      </c>
      <c r="I3415" s="5" t="s">
        <v>22</v>
      </c>
      <c r="J3415" s="5" t="s">
        <v>281</v>
      </c>
      <c r="K3415" s="5" t="s">
        <v>6105</v>
      </c>
      <c r="L3415" s="5">
        <v>2177.6799999999998</v>
      </c>
      <c r="M3415" s="5">
        <v>4</v>
      </c>
      <c r="N3415" s="5">
        <v>4</v>
      </c>
      <c r="O3415" s="5">
        <v>0.32</v>
      </c>
      <c r="P3415" s="5">
        <v>0.32</v>
      </c>
      <c r="Q3415" s="5">
        <v>953.4</v>
      </c>
      <c r="R3415" s="5">
        <v>953.4</v>
      </c>
      <c r="S3415" s="5" t="s">
        <v>14</v>
      </c>
      <c r="T3415" s="5" t="s">
        <v>11770</v>
      </c>
      <c r="U3415" s="7">
        <v>0.43780537085338528</v>
      </c>
      <c r="V3415" s="5" t="str">
        <f>TEXT(superstore_excel!$B3415, "MMMM")</f>
        <v>August</v>
      </c>
      <c r="W3415" s="5">
        <f>YEAR(superstore_excel!$B3415)</f>
        <v>2023</v>
      </c>
      <c r="X3415" s="29"/>
    </row>
    <row r="3416" spans="1:24" x14ac:dyDescent="0.3">
      <c r="A3416" s="26" t="s">
        <v>6106</v>
      </c>
      <c r="B3416" s="2">
        <v>45723</v>
      </c>
      <c r="C3416" s="2">
        <v>45775</v>
      </c>
      <c r="D3416" s="3" t="s">
        <v>17</v>
      </c>
      <c r="E3416" s="3" t="s">
        <v>6107</v>
      </c>
      <c r="F3416" s="3" t="s">
        <v>6108</v>
      </c>
      <c r="G3416" s="3" t="s">
        <v>44</v>
      </c>
      <c r="H3416" s="3" t="s">
        <v>62</v>
      </c>
      <c r="I3416" s="3" t="s">
        <v>45</v>
      </c>
      <c r="J3416" s="3" t="s">
        <v>160</v>
      </c>
      <c r="K3416" s="3" t="s">
        <v>6109</v>
      </c>
      <c r="L3416" s="3">
        <v>4735.3500000000004</v>
      </c>
      <c r="M3416" s="3">
        <v>8</v>
      </c>
      <c r="N3416" s="3">
        <v>8</v>
      </c>
      <c r="O3416" s="3">
        <v>0.45</v>
      </c>
      <c r="P3416" s="3">
        <v>0.45</v>
      </c>
      <c r="Q3416" s="3">
        <v>-98.23</v>
      </c>
      <c r="R3416" s="3">
        <v>-98.23</v>
      </c>
      <c r="S3416" s="3" t="s">
        <v>84</v>
      </c>
      <c r="T3416" s="3" t="s">
        <v>11772</v>
      </c>
      <c r="U3416" s="6">
        <v>-2.0743978797765739E-2</v>
      </c>
      <c r="V3416" s="3" t="str">
        <f>TEXT(superstore_excel!$B3416, "MMMM")</f>
        <v>March</v>
      </c>
      <c r="W3416" s="3">
        <f>YEAR(superstore_excel!$B3416)</f>
        <v>2025</v>
      </c>
      <c r="X3416" s="27"/>
    </row>
    <row r="3417" spans="1:24" x14ac:dyDescent="0.3">
      <c r="A3417" s="28" t="s">
        <v>6110</v>
      </c>
      <c r="B3417" s="4">
        <v>45459</v>
      </c>
      <c r="C3417" s="4">
        <v>45771</v>
      </c>
      <c r="D3417" s="5" t="s">
        <v>17</v>
      </c>
      <c r="E3417" s="5" t="s">
        <v>6111</v>
      </c>
      <c r="F3417" s="5" t="s">
        <v>6112</v>
      </c>
      <c r="G3417" s="5" t="s">
        <v>20</v>
      </c>
      <c r="H3417" s="5" t="s">
        <v>29</v>
      </c>
      <c r="I3417" s="5" t="s">
        <v>45</v>
      </c>
      <c r="J3417" s="5" t="s">
        <v>46</v>
      </c>
      <c r="K3417" s="5" t="s">
        <v>6113</v>
      </c>
      <c r="L3417" s="5">
        <v>627.9</v>
      </c>
      <c r="M3417" s="5">
        <v>9</v>
      </c>
      <c r="N3417" s="5">
        <v>9</v>
      </c>
      <c r="O3417" s="5">
        <v>0.25</v>
      </c>
      <c r="P3417" s="5">
        <v>0.25</v>
      </c>
      <c r="Q3417" s="5">
        <v>822.17</v>
      </c>
      <c r="R3417" s="5">
        <v>822.17</v>
      </c>
      <c r="S3417" s="5" t="s">
        <v>14</v>
      </c>
      <c r="T3417" s="5" t="s">
        <v>11773</v>
      </c>
      <c r="U3417" s="7">
        <v>1.3093964007007486</v>
      </c>
      <c r="V3417" s="5" t="str">
        <f>TEXT(superstore_excel!$B3417, "MMMM")</f>
        <v>June</v>
      </c>
      <c r="W3417" s="5">
        <f>YEAR(superstore_excel!$B3417)</f>
        <v>2024</v>
      </c>
      <c r="X3417" s="29"/>
    </row>
    <row r="3418" spans="1:24" x14ac:dyDescent="0.3">
      <c r="A3418" s="26" t="s">
        <v>6114</v>
      </c>
      <c r="B3418" s="2">
        <v>45113</v>
      </c>
      <c r="C3418" s="2">
        <v>45763</v>
      </c>
      <c r="D3418" s="3" t="s">
        <v>34</v>
      </c>
      <c r="E3418" s="3" t="s">
        <v>6115</v>
      </c>
      <c r="F3418" s="3" t="s">
        <v>6116</v>
      </c>
      <c r="G3418" s="3" t="s">
        <v>20</v>
      </c>
      <c r="H3418" s="3" t="s">
        <v>21</v>
      </c>
      <c r="I3418" s="3" t="s">
        <v>22</v>
      </c>
      <c r="J3418" s="3" t="s">
        <v>173</v>
      </c>
      <c r="K3418" s="3" t="s">
        <v>6117</v>
      </c>
      <c r="L3418" s="3">
        <v>1875.57</v>
      </c>
      <c r="M3418" s="3">
        <v>6</v>
      </c>
      <c r="N3418" s="3">
        <v>6</v>
      </c>
      <c r="O3418" s="3">
        <v>0.41</v>
      </c>
      <c r="P3418" s="3">
        <v>0.41</v>
      </c>
      <c r="Q3418" s="3">
        <v>-78.86</v>
      </c>
      <c r="R3418" s="3">
        <v>-78.86</v>
      </c>
      <c r="S3418" s="3" t="s">
        <v>84</v>
      </c>
      <c r="T3418" s="3" t="s">
        <v>11767</v>
      </c>
      <c r="U3418" s="6">
        <v>-4.2045884717712485E-2</v>
      </c>
      <c r="V3418" s="3" t="str">
        <f>TEXT(superstore_excel!$B3418, "MMMM")</f>
        <v>July</v>
      </c>
      <c r="W3418" s="3">
        <f>YEAR(superstore_excel!$B3418)</f>
        <v>2023</v>
      </c>
      <c r="X3418" s="27"/>
    </row>
    <row r="3419" spans="1:24" x14ac:dyDescent="0.3">
      <c r="A3419" s="28" t="s">
        <v>6118</v>
      </c>
      <c r="B3419" s="4">
        <v>45274</v>
      </c>
      <c r="C3419" s="4">
        <v>45777</v>
      </c>
      <c r="D3419" s="5" t="s">
        <v>54</v>
      </c>
      <c r="E3419" s="5" t="s">
        <v>2414</v>
      </c>
      <c r="F3419" s="5" t="s">
        <v>6119</v>
      </c>
      <c r="G3419" s="5" t="s">
        <v>44</v>
      </c>
      <c r="H3419" s="5" t="s">
        <v>62</v>
      </c>
      <c r="I3419" s="5" t="s">
        <v>45</v>
      </c>
      <c r="J3419" s="5" t="s">
        <v>160</v>
      </c>
      <c r="K3419" s="5" t="s">
        <v>6120</v>
      </c>
      <c r="L3419" s="5">
        <v>126.14</v>
      </c>
      <c r="M3419" s="5">
        <v>4</v>
      </c>
      <c r="N3419" s="5">
        <v>4</v>
      </c>
      <c r="O3419" s="5">
        <v>0.04</v>
      </c>
      <c r="P3419" s="5">
        <v>0.04</v>
      </c>
      <c r="Q3419" s="5">
        <v>880.06</v>
      </c>
      <c r="R3419" s="5">
        <v>880.06</v>
      </c>
      <c r="S3419" s="5" t="s">
        <v>14</v>
      </c>
      <c r="T3419" s="5" t="s">
        <v>11776</v>
      </c>
      <c r="U3419" s="7">
        <v>6.9768511178056123</v>
      </c>
      <c r="V3419" s="5" t="str">
        <f>TEXT(superstore_excel!$B3419, "MMMM")</f>
        <v>December</v>
      </c>
      <c r="W3419" s="5">
        <f>YEAR(superstore_excel!$B3419)</f>
        <v>2023</v>
      </c>
      <c r="X3419" s="29"/>
    </row>
    <row r="3420" spans="1:24" x14ac:dyDescent="0.3">
      <c r="A3420" s="26" t="s">
        <v>6121</v>
      </c>
      <c r="B3420" s="2">
        <v>45666</v>
      </c>
      <c r="C3420" s="2">
        <v>45769</v>
      </c>
      <c r="D3420" s="3" t="s">
        <v>26</v>
      </c>
      <c r="E3420" s="3" t="s">
        <v>6122</v>
      </c>
      <c r="F3420" s="3" t="s">
        <v>6123</v>
      </c>
      <c r="G3420" s="3" t="s">
        <v>37</v>
      </c>
      <c r="H3420" s="3" t="s">
        <v>21</v>
      </c>
      <c r="I3420" s="3" t="s">
        <v>30</v>
      </c>
      <c r="J3420" s="3" t="s">
        <v>31</v>
      </c>
      <c r="K3420" s="3" t="s">
        <v>6124</v>
      </c>
      <c r="L3420" s="3">
        <v>3895.01</v>
      </c>
      <c r="M3420" s="3">
        <v>3</v>
      </c>
      <c r="N3420" s="3">
        <v>3</v>
      </c>
      <c r="O3420" s="3">
        <v>0.09</v>
      </c>
      <c r="P3420" s="3">
        <v>0.09</v>
      </c>
      <c r="Q3420" s="3">
        <v>837.51</v>
      </c>
      <c r="R3420" s="3">
        <v>837.51</v>
      </c>
      <c r="S3420" s="3" t="s">
        <v>14</v>
      </c>
      <c r="T3420" s="3" t="s">
        <v>11778</v>
      </c>
      <c r="U3420" s="6">
        <v>0.21502127080546646</v>
      </c>
      <c r="V3420" s="3" t="str">
        <f>TEXT(superstore_excel!$B3420, "MMMM")</f>
        <v>January</v>
      </c>
      <c r="W3420" s="3">
        <f>YEAR(superstore_excel!$B3420)</f>
        <v>2025</v>
      </c>
      <c r="X3420" s="27"/>
    </row>
    <row r="3421" spans="1:24" x14ac:dyDescent="0.3">
      <c r="A3421" s="28" t="s">
        <v>6125</v>
      </c>
      <c r="B3421" s="4">
        <v>45648</v>
      </c>
      <c r="C3421" s="4">
        <v>45756</v>
      </c>
      <c r="D3421" s="5" t="s">
        <v>34</v>
      </c>
      <c r="E3421" s="5" t="s">
        <v>2360</v>
      </c>
      <c r="F3421" s="5" t="s">
        <v>6126</v>
      </c>
      <c r="G3421" s="5" t="s">
        <v>20</v>
      </c>
      <c r="H3421" s="5" t="s">
        <v>62</v>
      </c>
      <c r="I3421" s="5" t="s">
        <v>45</v>
      </c>
      <c r="J3421" s="5" t="s">
        <v>96</v>
      </c>
      <c r="K3421" s="5" t="s">
        <v>6127</v>
      </c>
      <c r="L3421" s="5">
        <v>3392.33</v>
      </c>
      <c r="M3421" s="5">
        <v>5</v>
      </c>
      <c r="N3421" s="5">
        <v>5</v>
      </c>
      <c r="O3421" s="5">
        <v>0.05</v>
      </c>
      <c r="P3421" s="5">
        <v>0.05</v>
      </c>
      <c r="Q3421" s="5">
        <v>848.52</v>
      </c>
      <c r="R3421" s="5">
        <v>848.52</v>
      </c>
      <c r="S3421" s="5" t="s">
        <v>14</v>
      </c>
      <c r="T3421" s="5" t="s">
        <v>11771</v>
      </c>
      <c r="U3421" s="7">
        <v>0.25012896740588325</v>
      </c>
      <c r="V3421" s="5" t="str">
        <f>TEXT(superstore_excel!$B3421, "MMMM")</f>
        <v>December</v>
      </c>
      <c r="W3421" s="5">
        <f>YEAR(superstore_excel!$B3421)</f>
        <v>2024</v>
      </c>
      <c r="X3421" s="29"/>
    </row>
    <row r="3422" spans="1:24" x14ac:dyDescent="0.3">
      <c r="A3422" s="26" t="s">
        <v>6128</v>
      </c>
      <c r="B3422" s="2">
        <v>45490</v>
      </c>
      <c r="C3422" s="2">
        <v>45784</v>
      </c>
      <c r="D3422" s="3" t="s">
        <v>54</v>
      </c>
      <c r="E3422" s="3" t="s">
        <v>6129</v>
      </c>
      <c r="F3422" s="3" t="s">
        <v>6130</v>
      </c>
      <c r="G3422" s="3" t="s">
        <v>37</v>
      </c>
      <c r="H3422" s="3" t="s">
        <v>38</v>
      </c>
      <c r="I3422" s="3" t="s">
        <v>30</v>
      </c>
      <c r="J3422" s="3" t="s">
        <v>39</v>
      </c>
      <c r="K3422" s="3" t="s">
        <v>6131</v>
      </c>
      <c r="L3422" s="3">
        <v>4420.55</v>
      </c>
      <c r="M3422" s="3">
        <v>1</v>
      </c>
      <c r="N3422" s="3">
        <v>1</v>
      </c>
      <c r="O3422" s="3">
        <v>0.04</v>
      </c>
      <c r="P3422" s="3">
        <v>0.04</v>
      </c>
      <c r="Q3422" s="3">
        <v>91.8</v>
      </c>
      <c r="R3422" s="3">
        <v>91.8</v>
      </c>
      <c r="S3422" s="3" t="s">
        <v>14</v>
      </c>
      <c r="T3422" s="3" t="s">
        <v>11779</v>
      </c>
      <c r="U3422" s="6">
        <v>2.0766646684236122E-2</v>
      </c>
      <c r="V3422" s="3" t="str">
        <f>TEXT(superstore_excel!$B3422, "MMMM")</f>
        <v>July</v>
      </c>
      <c r="W3422" s="3">
        <f>YEAR(superstore_excel!$B3422)</f>
        <v>2024</v>
      </c>
      <c r="X3422" s="27"/>
    </row>
    <row r="3423" spans="1:24" x14ac:dyDescent="0.3">
      <c r="A3423" s="28" t="s">
        <v>6132</v>
      </c>
      <c r="B3423" s="4">
        <v>45034</v>
      </c>
      <c r="C3423" s="4">
        <v>45773</v>
      </c>
      <c r="D3423" s="5" t="s">
        <v>54</v>
      </c>
      <c r="E3423" s="5" t="s">
        <v>6133</v>
      </c>
      <c r="F3423" s="5" t="s">
        <v>6134</v>
      </c>
      <c r="G3423" s="5" t="s">
        <v>20</v>
      </c>
      <c r="H3423" s="5" t="s">
        <v>21</v>
      </c>
      <c r="I3423" s="5" t="s">
        <v>45</v>
      </c>
      <c r="J3423" s="5" t="s">
        <v>96</v>
      </c>
      <c r="K3423" s="5" t="s">
        <v>6135</v>
      </c>
      <c r="L3423" s="5">
        <v>4519.26</v>
      </c>
      <c r="M3423" s="5">
        <v>4</v>
      </c>
      <c r="N3423" s="5">
        <v>4</v>
      </c>
      <c r="O3423" s="5">
        <v>0.44</v>
      </c>
      <c r="P3423" s="5">
        <v>0.44</v>
      </c>
      <c r="Q3423" s="5">
        <v>398.09</v>
      </c>
      <c r="R3423" s="5">
        <v>398.09</v>
      </c>
      <c r="S3423" s="5" t="s">
        <v>14</v>
      </c>
      <c r="T3423" s="5" t="s">
        <v>11787</v>
      </c>
      <c r="U3423" s="7">
        <v>8.8087430243004375E-2</v>
      </c>
      <c r="V3423" s="5" t="str">
        <f>TEXT(superstore_excel!$B3423, "MMMM")</f>
        <v>April</v>
      </c>
      <c r="W3423" s="5">
        <f>YEAR(superstore_excel!$B3423)</f>
        <v>2023</v>
      </c>
      <c r="X3423" s="29"/>
    </row>
    <row r="3424" spans="1:24" x14ac:dyDescent="0.3">
      <c r="A3424" s="26" t="s">
        <v>6136</v>
      </c>
      <c r="B3424" s="2">
        <v>45189</v>
      </c>
      <c r="C3424" s="2">
        <v>45774</v>
      </c>
      <c r="D3424" s="3" t="s">
        <v>17</v>
      </c>
      <c r="E3424" s="3" t="s">
        <v>2438</v>
      </c>
      <c r="F3424" s="3" t="s">
        <v>6137</v>
      </c>
      <c r="G3424" s="3" t="s">
        <v>44</v>
      </c>
      <c r="H3424" s="3" t="s">
        <v>62</v>
      </c>
      <c r="I3424" s="3" t="s">
        <v>22</v>
      </c>
      <c r="J3424" s="3" t="s">
        <v>281</v>
      </c>
      <c r="K3424" s="3" t="s">
        <v>6138</v>
      </c>
      <c r="L3424" s="3">
        <v>3852.9</v>
      </c>
      <c r="M3424" s="3">
        <v>9</v>
      </c>
      <c r="N3424" s="3">
        <v>9</v>
      </c>
      <c r="O3424" s="3">
        <v>0.18</v>
      </c>
      <c r="P3424" s="3">
        <v>0.18</v>
      </c>
      <c r="Q3424" s="3">
        <v>914.34</v>
      </c>
      <c r="R3424" s="3">
        <v>914.34</v>
      </c>
      <c r="S3424" s="3" t="s">
        <v>14</v>
      </c>
      <c r="T3424" s="3" t="s">
        <v>11768</v>
      </c>
      <c r="U3424" s="6">
        <v>0.23731215448104026</v>
      </c>
      <c r="V3424" s="3" t="str">
        <f>TEXT(superstore_excel!$B3424, "MMMM")</f>
        <v>September</v>
      </c>
      <c r="W3424" s="3">
        <f>YEAR(superstore_excel!$B3424)</f>
        <v>2023</v>
      </c>
      <c r="X3424" s="27"/>
    </row>
    <row r="3425" spans="1:24" x14ac:dyDescent="0.3">
      <c r="A3425" s="28" t="s">
        <v>6139</v>
      </c>
      <c r="B3425" s="4">
        <v>45174</v>
      </c>
      <c r="C3425" s="4">
        <v>45783</v>
      </c>
      <c r="D3425" s="5" t="s">
        <v>17</v>
      </c>
      <c r="E3425" s="5" t="s">
        <v>6140</v>
      </c>
      <c r="F3425" s="5" t="s">
        <v>6141</v>
      </c>
      <c r="G3425" s="5" t="s">
        <v>20</v>
      </c>
      <c r="H3425" s="5" t="s">
        <v>21</v>
      </c>
      <c r="I3425" s="5" t="s">
        <v>45</v>
      </c>
      <c r="J3425" s="5" t="s">
        <v>57</v>
      </c>
      <c r="K3425" s="5" t="s">
        <v>6142</v>
      </c>
      <c r="L3425" s="5">
        <v>3834.61</v>
      </c>
      <c r="M3425" s="5">
        <v>3</v>
      </c>
      <c r="N3425" s="5">
        <v>3</v>
      </c>
      <c r="O3425" s="5">
        <v>0.39</v>
      </c>
      <c r="P3425" s="5">
        <v>0.39</v>
      </c>
      <c r="Q3425" s="5">
        <v>740.47</v>
      </c>
      <c r="R3425" s="5">
        <v>740.47</v>
      </c>
      <c r="S3425" s="5" t="s">
        <v>14</v>
      </c>
      <c r="T3425" s="5" t="s">
        <v>11768</v>
      </c>
      <c r="U3425" s="7">
        <v>0.19310177566949441</v>
      </c>
      <c r="V3425" s="5" t="str">
        <f>TEXT(superstore_excel!$B3425, "MMMM")</f>
        <v>September</v>
      </c>
      <c r="W3425" s="5">
        <f>YEAR(superstore_excel!$B3425)</f>
        <v>2023</v>
      </c>
      <c r="X3425" s="29"/>
    </row>
    <row r="3426" spans="1:24" x14ac:dyDescent="0.3">
      <c r="A3426" s="26" t="s">
        <v>6143</v>
      </c>
      <c r="B3426" s="2">
        <v>45709</v>
      </c>
      <c r="C3426" s="2">
        <v>45769</v>
      </c>
      <c r="D3426" s="3" t="s">
        <v>17</v>
      </c>
      <c r="E3426" s="3" t="s">
        <v>6144</v>
      </c>
      <c r="F3426" s="3" t="s">
        <v>6145</v>
      </c>
      <c r="G3426" s="3" t="s">
        <v>20</v>
      </c>
      <c r="H3426" s="3" t="s">
        <v>62</v>
      </c>
      <c r="I3426" s="3" t="s">
        <v>45</v>
      </c>
      <c r="J3426" s="3" t="s">
        <v>160</v>
      </c>
      <c r="K3426" s="3" t="s">
        <v>6146</v>
      </c>
      <c r="L3426" s="3">
        <v>2073.6799999999998</v>
      </c>
      <c r="M3426" s="3">
        <v>6</v>
      </c>
      <c r="N3426" s="3">
        <v>6</v>
      </c>
      <c r="O3426" s="3">
        <v>0.11</v>
      </c>
      <c r="P3426" s="3">
        <v>0.11</v>
      </c>
      <c r="Q3426" s="3">
        <v>135.77000000000001</v>
      </c>
      <c r="R3426" s="3">
        <v>135.77000000000001</v>
      </c>
      <c r="S3426" s="3" t="s">
        <v>14</v>
      </c>
      <c r="T3426" s="3" t="s">
        <v>11777</v>
      </c>
      <c r="U3426" s="6">
        <v>6.5472975579645862E-2</v>
      </c>
      <c r="V3426" s="3" t="str">
        <f>TEXT(superstore_excel!$B3426, "MMMM")</f>
        <v>February</v>
      </c>
      <c r="W3426" s="3">
        <f>YEAR(superstore_excel!$B3426)</f>
        <v>2025</v>
      </c>
      <c r="X3426" s="27"/>
    </row>
    <row r="3427" spans="1:24" x14ac:dyDescent="0.3">
      <c r="A3427" s="28" t="s">
        <v>6147</v>
      </c>
      <c r="B3427" s="4">
        <v>45573</v>
      </c>
      <c r="C3427" s="4">
        <v>45770</v>
      </c>
      <c r="D3427" s="5" t="s">
        <v>17</v>
      </c>
      <c r="E3427" s="5" t="s">
        <v>2951</v>
      </c>
      <c r="F3427" s="5" t="s">
        <v>6148</v>
      </c>
      <c r="G3427" s="5" t="s">
        <v>44</v>
      </c>
      <c r="H3427" s="5" t="s">
        <v>29</v>
      </c>
      <c r="I3427" s="5" t="s">
        <v>22</v>
      </c>
      <c r="J3427" s="5" t="s">
        <v>131</v>
      </c>
      <c r="K3427" s="5" t="s">
        <v>6149</v>
      </c>
      <c r="L3427" s="5">
        <v>3585.16</v>
      </c>
      <c r="M3427" s="5">
        <v>7</v>
      </c>
      <c r="N3427" s="5">
        <v>7</v>
      </c>
      <c r="O3427" s="5">
        <v>0.21</v>
      </c>
      <c r="P3427" s="5">
        <v>0.21</v>
      </c>
      <c r="Q3427" s="5">
        <v>15.29</v>
      </c>
      <c r="R3427" s="5">
        <v>15.29</v>
      </c>
      <c r="S3427" s="5" t="s">
        <v>14</v>
      </c>
      <c r="T3427" s="5" t="s">
        <v>11763</v>
      </c>
      <c r="U3427" s="7">
        <v>4.2648026866304433E-3</v>
      </c>
      <c r="V3427" s="5" t="str">
        <f>TEXT(superstore_excel!$B3427, "MMMM")</f>
        <v>October</v>
      </c>
      <c r="W3427" s="5">
        <f>YEAR(superstore_excel!$B3427)</f>
        <v>2024</v>
      </c>
      <c r="X3427" s="29"/>
    </row>
    <row r="3428" spans="1:24" x14ac:dyDescent="0.3">
      <c r="A3428" s="26" t="s">
        <v>6150</v>
      </c>
      <c r="B3428" s="2">
        <v>45606</v>
      </c>
      <c r="C3428" s="2">
        <v>45777</v>
      </c>
      <c r="D3428" s="3" t="s">
        <v>17</v>
      </c>
      <c r="E3428" s="3" t="s">
        <v>1158</v>
      </c>
      <c r="F3428" s="3" t="s">
        <v>6151</v>
      </c>
      <c r="G3428" s="3" t="s">
        <v>37</v>
      </c>
      <c r="H3428" s="3" t="s">
        <v>38</v>
      </c>
      <c r="I3428" s="3" t="s">
        <v>30</v>
      </c>
      <c r="J3428" s="3" t="s">
        <v>39</v>
      </c>
      <c r="K3428" s="3" t="s">
        <v>6152</v>
      </c>
      <c r="L3428" s="3">
        <v>3833.59</v>
      </c>
      <c r="M3428" s="3">
        <v>10</v>
      </c>
      <c r="N3428" s="3">
        <v>10</v>
      </c>
      <c r="O3428" s="3">
        <v>0</v>
      </c>
      <c r="P3428" s="3">
        <v>0</v>
      </c>
      <c r="Q3428" s="3">
        <v>223.44</v>
      </c>
      <c r="R3428" s="3">
        <v>223.44</v>
      </c>
      <c r="S3428" s="3" t="s">
        <v>14</v>
      </c>
      <c r="T3428" s="3" t="s">
        <v>11769</v>
      </c>
      <c r="U3428" s="6">
        <v>5.8284793105157301E-2</v>
      </c>
      <c r="V3428" s="3" t="str">
        <f>TEXT(superstore_excel!$B3428, "MMMM")</f>
        <v>November</v>
      </c>
      <c r="W3428" s="3">
        <f>YEAR(superstore_excel!$B3428)</f>
        <v>2024</v>
      </c>
      <c r="X3428" s="27"/>
    </row>
    <row r="3429" spans="1:24" x14ac:dyDescent="0.3">
      <c r="A3429" s="28" t="s">
        <v>6153</v>
      </c>
      <c r="B3429" s="4">
        <v>45391</v>
      </c>
      <c r="C3429" s="4">
        <v>45774</v>
      </c>
      <c r="D3429" s="5" t="s">
        <v>17</v>
      </c>
      <c r="E3429" s="5" t="s">
        <v>6154</v>
      </c>
      <c r="F3429" s="5" t="s">
        <v>6155</v>
      </c>
      <c r="G3429" s="5" t="s">
        <v>44</v>
      </c>
      <c r="H3429" s="5" t="s">
        <v>62</v>
      </c>
      <c r="I3429" s="5" t="s">
        <v>30</v>
      </c>
      <c r="J3429" s="5" t="s">
        <v>126</v>
      </c>
      <c r="K3429" s="5" t="s">
        <v>6156</v>
      </c>
      <c r="L3429" s="5">
        <v>3648.87</v>
      </c>
      <c r="M3429" s="5">
        <v>3</v>
      </c>
      <c r="N3429" s="5">
        <v>3</v>
      </c>
      <c r="O3429" s="5">
        <v>0.18</v>
      </c>
      <c r="P3429" s="5">
        <v>0.18</v>
      </c>
      <c r="Q3429" s="5">
        <v>309.25</v>
      </c>
      <c r="R3429" s="5">
        <v>309.25</v>
      </c>
      <c r="S3429" s="5" t="s">
        <v>14</v>
      </c>
      <c r="T3429" s="5" t="s">
        <v>11765</v>
      </c>
      <c r="U3429" s="7">
        <v>8.4752265769950694E-2</v>
      </c>
      <c r="V3429" s="5" t="str">
        <f>TEXT(superstore_excel!$B3429, "MMMM")</f>
        <v>April</v>
      </c>
      <c r="W3429" s="5">
        <f>YEAR(superstore_excel!$B3429)</f>
        <v>2024</v>
      </c>
      <c r="X3429" s="29"/>
    </row>
    <row r="3430" spans="1:24" x14ac:dyDescent="0.3">
      <c r="A3430" s="26" t="s">
        <v>6157</v>
      </c>
      <c r="B3430" s="2">
        <v>45189</v>
      </c>
      <c r="C3430" s="2">
        <v>45772</v>
      </c>
      <c r="D3430" s="3" t="s">
        <v>17</v>
      </c>
      <c r="E3430" s="3" t="s">
        <v>6158</v>
      </c>
      <c r="F3430" s="3" t="s">
        <v>6159</v>
      </c>
      <c r="G3430" s="3" t="s">
        <v>37</v>
      </c>
      <c r="H3430" s="3" t="s">
        <v>21</v>
      </c>
      <c r="I3430" s="3" t="s">
        <v>45</v>
      </c>
      <c r="J3430" s="3" t="s">
        <v>160</v>
      </c>
      <c r="K3430" s="3" t="s">
        <v>6160</v>
      </c>
      <c r="L3430" s="3">
        <v>584.37</v>
      </c>
      <c r="M3430" s="3">
        <v>2</v>
      </c>
      <c r="N3430" s="3">
        <v>2</v>
      </c>
      <c r="O3430" s="3">
        <v>0.11</v>
      </c>
      <c r="P3430" s="3">
        <v>0.11</v>
      </c>
      <c r="Q3430" s="3">
        <v>805.07</v>
      </c>
      <c r="R3430" s="3">
        <v>805.07</v>
      </c>
      <c r="S3430" s="3" t="s">
        <v>14</v>
      </c>
      <c r="T3430" s="3" t="s">
        <v>11768</v>
      </c>
      <c r="U3430" s="6">
        <v>1.3776716806133102</v>
      </c>
      <c r="V3430" s="3" t="str">
        <f>TEXT(superstore_excel!$B3430, "MMMM")</f>
        <v>September</v>
      </c>
      <c r="W3430" s="3">
        <f>YEAR(superstore_excel!$B3430)</f>
        <v>2023</v>
      </c>
      <c r="X3430" s="27"/>
    </row>
    <row r="3431" spans="1:24" x14ac:dyDescent="0.3">
      <c r="A3431" s="28" t="s">
        <v>6161</v>
      </c>
      <c r="B3431" s="4">
        <v>45330</v>
      </c>
      <c r="C3431" s="4">
        <v>45773</v>
      </c>
      <c r="D3431" s="5" t="s">
        <v>54</v>
      </c>
      <c r="E3431" s="5" t="s">
        <v>6162</v>
      </c>
      <c r="F3431" s="5" t="s">
        <v>6163</v>
      </c>
      <c r="G3431" s="5" t="s">
        <v>37</v>
      </c>
      <c r="H3431" s="5" t="s">
        <v>38</v>
      </c>
      <c r="I3431" s="5" t="s">
        <v>45</v>
      </c>
      <c r="J3431" s="5" t="s">
        <v>57</v>
      </c>
      <c r="K3431" s="5" t="s">
        <v>6164</v>
      </c>
      <c r="L3431" s="5">
        <v>899.53</v>
      </c>
      <c r="M3431" s="5">
        <v>7</v>
      </c>
      <c r="N3431" s="5">
        <v>7</v>
      </c>
      <c r="O3431" s="5">
        <v>0.25</v>
      </c>
      <c r="P3431" s="5">
        <v>0.25</v>
      </c>
      <c r="Q3431" s="5">
        <v>25.6</v>
      </c>
      <c r="R3431" s="5">
        <v>25.6</v>
      </c>
      <c r="S3431" s="5" t="s">
        <v>14</v>
      </c>
      <c r="T3431" s="5" t="s">
        <v>11782</v>
      </c>
      <c r="U3431" s="7">
        <v>2.8459306526741744E-2</v>
      </c>
      <c r="V3431" s="5" t="str">
        <f>TEXT(superstore_excel!$B3431, "MMMM")</f>
        <v>February</v>
      </c>
      <c r="W3431" s="5">
        <f>YEAR(superstore_excel!$B3431)</f>
        <v>2024</v>
      </c>
      <c r="X3431" s="29"/>
    </row>
    <row r="3432" spans="1:24" x14ac:dyDescent="0.3">
      <c r="A3432" s="26" t="s">
        <v>6165</v>
      </c>
      <c r="B3432" s="2">
        <v>45441</v>
      </c>
      <c r="C3432" s="2">
        <v>45770</v>
      </c>
      <c r="D3432" s="3" t="s">
        <v>34</v>
      </c>
      <c r="E3432" s="3" t="s">
        <v>2650</v>
      </c>
      <c r="F3432" s="3" t="s">
        <v>6166</v>
      </c>
      <c r="G3432" s="3" t="s">
        <v>37</v>
      </c>
      <c r="H3432" s="3" t="s">
        <v>38</v>
      </c>
      <c r="I3432" s="3" t="s">
        <v>22</v>
      </c>
      <c r="J3432" s="3" t="s">
        <v>131</v>
      </c>
      <c r="K3432" s="3" t="s">
        <v>6167</v>
      </c>
      <c r="L3432" s="3">
        <v>2633.64</v>
      </c>
      <c r="M3432" s="3">
        <v>1</v>
      </c>
      <c r="N3432" s="3">
        <v>1</v>
      </c>
      <c r="O3432" s="3">
        <v>0.35</v>
      </c>
      <c r="P3432" s="3">
        <v>0.35</v>
      </c>
      <c r="Q3432" s="3">
        <v>338.29</v>
      </c>
      <c r="R3432" s="3">
        <v>338.29</v>
      </c>
      <c r="S3432" s="3" t="s">
        <v>14</v>
      </c>
      <c r="T3432" s="3" t="s">
        <v>11781</v>
      </c>
      <c r="U3432" s="6">
        <v>0.12844959827463132</v>
      </c>
      <c r="V3432" s="3" t="str">
        <f>TEXT(superstore_excel!$B3432, "MMMM")</f>
        <v>May</v>
      </c>
      <c r="W3432" s="3">
        <f>YEAR(superstore_excel!$B3432)</f>
        <v>2024</v>
      </c>
      <c r="X3432" s="27"/>
    </row>
    <row r="3433" spans="1:24" x14ac:dyDescent="0.3">
      <c r="A3433" s="28" t="s">
        <v>6168</v>
      </c>
      <c r="B3433" s="4">
        <v>45429</v>
      </c>
      <c r="C3433" s="4">
        <v>45761</v>
      </c>
      <c r="D3433" s="5" t="s">
        <v>34</v>
      </c>
      <c r="E3433" s="5" t="s">
        <v>6169</v>
      </c>
      <c r="F3433" s="5" t="s">
        <v>6170</v>
      </c>
      <c r="G3433" s="5" t="s">
        <v>37</v>
      </c>
      <c r="H3433" s="5" t="s">
        <v>21</v>
      </c>
      <c r="I3433" s="5" t="s">
        <v>45</v>
      </c>
      <c r="J3433" s="5" t="s">
        <v>51</v>
      </c>
      <c r="K3433" s="5" t="s">
        <v>6171</v>
      </c>
      <c r="L3433" s="5">
        <v>1836.82</v>
      </c>
      <c r="M3433" s="5">
        <v>3</v>
      </c>
      <c r="N3433" s="5">
        <v>3</v>
      </c>
      <c r="O3433" s="5">
        <v>0.26</v>
      </c>
      <c r="P3433" s="5">
        <v>0.26</v>
      </c>
      <c r="Q3433" s="5">
        <v>912.76</v>
      </c>
      <c r="R3433" s="5">
        <v>912.76</v>
      </c>
      <c r="S3433" s="5" t="s">
        <v>14</v>
      </c>
      <c r="T3433" s="5" t="s">
        <v>11781</v>
      </c>
      <c r="U3433" s="7">
        <v>0.49692403175052535</v>
      </c>
      <c r="V3433" s="5" t="str">
        <f>TEXT(superstore_excel!$B3433, "MMMM")</f>
        <v>May</v>
      </c>
      <c r="W3433" s="5">
        <f>YEAR(superstore_excel!$B3433)</f>
        <v>2024</v>
      </c>
      <c r="X3433" s="29"/>
    </row>
    <row r="3434" spans="1:24" x14ac:dyDescent="0.3">
      <c r="A3434" s="26" t="s">
        <v>6172</v>
      </c>
      <c r="B3434" s="2">
        <v>45753</v>
      </c>
      <c r="C3434" s="2">
        <v>45773</v>
      </c>
      <c r="D3434" s="3" t="s">
        <v>17</v>
      </c>
      <c r="E3434" s="3" t="s">
        <v>6173</v>
      </c>
      <c r="F3434" s="3" t="s">
        <v>6174</v>
      </c>
      <c r="G3434" s="3" t="s">
        <v>44</v>
      </c>
      <c r="H3434" s="3" t="s">
        <v>62</v>
      </c>
      <c r="I3434" s="3" t="s">
        <v>45</v>
      </c>
      <c r="J3434" s="3" t="s">
        <v>160</v>
      </c>
      <c r="K3434" s="3" t="s">
        <v>6175</v>
      </c>
      <c r="L3434" s="3">
        <v>4530.8900000000003</v>
      </c>
      <c r="M3434" s="3">
        <v>6</v>
      </c>
      <c r="N3434" s="3">
        <v>6</v>
      </c>
      <c r="O3434" s="3">
        <v>0.45</v>
      </c>
      <c r="P3434" s="3">
        <v>0.45</v>
      </c>
      <c r="Q3434" s="3">
        <v>252.11</v>
      </c>
      <c r="R3434" s="3">
        <v>252.11</v>
      </c>
      <c r="S3434" s="3" t="s">
        <v>14</v>
      </c>
      <c r="T3434" s="3" t="s">
        <v>11786</v>
      </c>
      <c r="U3434" s="6">
        <v>5.5642489665385826E-2</v>
      </c>
      <c r="V3434" s="3" t="str">
        <f>TEXT(superstore_excel!$B3434, "MMMM")</f>
        <v>April</v>
      </c>
      <c r="W3434" s="3">
        <f>YEAR(superstore_excel!$B3434)</f>
        <v>2025</v>
      </c>
      <c r="X3434" s="27"/>
    </row>
    <row r="3435" spans="1:24" x14ac:dyDescent="0.3">
      <c r="A3435" s="28" t="s">
        <v>6176</v>
      </c>
      <c r="B3435" s="4">
        <v>45167</v>
      </c>
      <c r="C3435" s="4">
        <v>45757</v>
      </c>
      <c r="D3435" s="5" t="s">
        <v>17</v>
      </c>
      <c r="E3435" s="5" t="s">
        <v>6177</v>
      </c>
      <c r="F3435" s="5" t="s">
        <v>6178</v>
      </c>
      <c r="G3435" s="5" t="s">
        <v>20</v>
      </c>
      <c r="H3435" s="5" t="s">
        <v>62</v>
      </c>
      <c r="I3435" s="5" t="s">
        <v>22</v>
      </c>
      <c r="J3435" s="5" t="s">
        <v>23</v>
      </c>
      <c r="K3435" s="5" t="s">
        <v>6179</v>
      </c>
      <c r="L3435" s="5">
        <v>1368</v>
      </c>
      <c r="M3435" s="5">
        <v>7</v>
      </c>
      <c r="N3435" s="5">
        <v>7</v>
      </c>
      <c r="O3435" s="5">
        <v>0.37</v>
      </c>
      <c r="P3435" s="5">
        <v>0.37</v>
      </c>
      <c r="Q3435" s="5">
        <v>308.92</v>
      </c>
      <c r="R3435" s="5">
        <v>308.92</v>
      </c>
      <c r="S3435" s="5" t="s">
        <v>14</v>
      </c>
      <c r="T3435" s="5" t="s">
        <v>11770</v>
      </c>
      <c r="U3435" s="7">
        <v>0.22581871345029242</v>
      </c>
      <c r="V3435" s="5" t="str">
        <f>TEXT(superstore_excel!$B3435, "MMMM")</f>
        <v>August</v>
      </c>
      <c r="W3435" s="5">
        <f>YEAR(superstore_excel!$B3435)</f>
        <v>2023</v>
      </c>
      <c r="X3435" s="29"/>
    </row>
    <row r="3436" spans="1:24" x14ac:dyDescent="0.3">
      <c r="A3436" s="26" t="s">
        <v>6180</v>
      </c>
      <c r="B3436" s="2">
        <v>45131</v>
      </c>
      <c r="C3436" s="2">
        <v>45759</v>
      </c>
      <c r="D3436" s="3" t="s">
        <v>26</v>
      </c>
      <c r="E3436" s="3" t="s">
        <v>6181</v>
      </c>
      <c r="F3436" s="3" t="s">
        <v>6182</v>
      </c>
      <c r="G3436" s="3" t="s">
        <v>44</v>
      </c>
      <c r="H3436" s="3" t="s">
        <v>29</v>
      </c>
      <c r="I3436" s="3" t="s">
        <v>22</v>
      </c>
      <c r="J3436" s="3" t="s">
        <v>302</v>
      </c>
      <c r="K3436" s="3" t="s">
        <v>6183</v>
      </c>
      <c r="L3436" s="3">
        <v>4274.49</v>
      </c>
      <c r="M3436" s="3">
        <v>3</v>
      </c>
      <c r="N3436" s="3">
        <v>3</v>
      </c>
      <c r="O3436" s="3">
        <v>0.19</v>
      </c>
      <c r="P3436" s="3">
        <v>0.19</v>
      </c>
      <c r="Q3436" s="3">
        <v>544.47</v>
      </c>
      <c r="R3436" s="3">
        <v>544.47</v>
      </c>
      <c r="S3436" s="3" t="s">
        <v>14</v>
      </c>
      <c r="T3436" s="3" t="s">
        <v>11767</v>
      </c>
      <c r="U3436" s="6">
        <v>0.12737659931360235</v>
      </c>
      <c r="V3436" s="3" t="str">
        <f>TEXT(superstore_excel!$B3436, "MMMM")</f>
        <v>July</v>
      </c>
      <c r="W3436" s="3">
        <f>YEAR(superstore_excel!$B3436)</f>
        <v>2023</v>
      </c>
      <c r="X3436" s="27"/>
    </row>
    <row r="3437" spans="1:24" x14ac:dyDescent="0.3">
      <c r="A3437" s="28" t="s">
        <v>6184</v>
      </c>
      <c r="B3437" s="4">
        <v>45363</v>
      </c>
      <c r="C3437" s="4">
        <v>45757</v>
      </c>
      <c r="D3437" s="5" t="s">
        <v>34</v>
      </c>
      <c r="E3437" s="5" t="s">
        <v>6185</v>
      </c>
      <c r="F3437" s="5" t="s">
        <v>6186</v>
      </c>
      <c r="G3437" s="5" t="s">
        <v>37</v>
      </c>
      <c r="H3437" s="5" t="s">
        <v>38</v>
      </c>
      <c r="I3437" s="5" t="s">
        <v>45</v>
      </c>
      <c r="J3437" s="5" t="s">
        <v>51</v>
      </c>
      <c r="K3437" s="5" t="s">
        <v>6187</v>
      </c>
      <c r="L3437" s="5">
        <v>1510.35</v>
      </c>
      <c r="M3437" s="5">
        <v>1</v>
      </c>
      <c r="N3437" s="5">
        <v>1</v>
      </c>
      <c r="O3437" s="5">
        <v>0</v>
      </c>
      <c r="P3437" s="5">
        <v>0</v>
      </c>
      <c r="Q3437" s="5">
        <v>52.63</v>
      </c>
      <c r="R3437" s="5">
        <v>52.63</v>
      </c>
      <c r="S3437" s="5" t="s">
        <v>14</v>
      </c>
      <c r="T3437" s="5" t="s">
        <v>11785</v>
      </c>
      <c r="U3437" s="7">
        <v>3.4846227695567257E-2</v>
      </c>
      <c r="V3437" s="5" t="str">
        <f>TEXT(superstore_excel!$B3437, "MMMM")</f>
        <v>March</v>
      </c>
      <c r="W3437" s="5">
        <f>YEAR(superstore_excel!$B3437)</f>
        <v>2024</v>
      </c>
      <c r="X3437" s="29"/>
    </row>
    <row r="3438" spans="1:24" x14ac:dyDescent="0.3">
      <c r="A3438" s="26" t="s">
        <v>6188</v>
      </c>
      <c r="B3438" s="2">
        <v>45429</v>
      </c>
      <c r="C3438" s="2">
        <v>45764</v>
      </c>
      <c r="D3438" s="3" t="s">
        <v>34</v>
      </c>
      <c r="E3438" s="3" t="s">
        <v>6189</v>
      </c>
      <c r="F3438" s="3" t="s">
        <v>6190</v>
      </c>
      <c r="G3438" s="3" t="s">
        <v>37</v>
      </c>
      <c r="H3438" s="3" t="s">
        <v>62</v>
      </c>
      <c r="I3438" s="3" t="s">
        <v>30</v>
      </c>
      <c r="J3438" s="3" t="s">
        <v>31</v>
      </c>
      <c r="K3438" s="3" t="s">
        <v>6191</v>
      </c>
      <c r="L3438" s="3">
        <v>4238.46</v>
      </c>
      <c r="M3438" s="3">
        <v>10</v>
      </c>
      <c r="N3438" s="3">
        <v>10</v>
      </c>
      <c r="O3438" s="3">
        <v>0.25</v>
      </c>
      <c r="P3438" s="3">
        <v>0.25</v>
      </c>
      <c r="Q3438" s="3">
        <v>789.24</v>
      </c>
      <c r="R3438" s="3">
        <v>789.24</v>
      </c>
      <c r="S3438" s="3" t="s">
        <v>14</v>
      </c>
      <c r="T3438" s="3" t="s">
        <v>11781</v>
      </c>
      <c r="U3438" s="6">
        <v>0.18620914199968858</v>
      </c>
      <c r="V3438" s="3" t="str">
        <f>TEXT(superstore_excel!$B3438, "MMMM")</f>
        <v>May</v>
      </c>
      <c r="W3438" s="3">
        <f>YEAR(superstore_excel!$B3438)</f>
        <v>2024</v>
      </c>
      <c r="X3438" s="27"/>
    </row>
    <row r="3439" spans="1:24" x14ac:dyDescent="0.3">
      <c r="A3439" s="28" t="s">
        <v>6192</v>
      </c>
      <c r="B3439" s="4">
        <v>45513</v>
      </c>
      <c r="C3439" s="4">
        <v>45776</v>
      </c>
      <c r="D3439" s="5" t="s">
        <v>26</v>
      </c>
      <c r="E3439" s="5" t="s">
        <v>3011</v>
      </c>
      <c r="F3439" s="5" t="s">
        <v>6193</v>
      </c>
      <c r="G3439" s="5" t="s">
        <v>44</v>
      </c>
      <c r="H3439" s="5" t="s">
        <v>29</v>
      </c>
      <c r="I3439" s="5" t="s">
        <v>22</v>
      </c>
      <c r="J3439" s="5" t="s">
        <v>173</v>
      </c>
      <c r="K3439" s="5" t="s">
        <v>6194</v>
      </c>
      <c r="L3439" s="5">
        <v>2402.0300000000002</v>
      </c>
      <c r="M3439" s="5">
        <v>5</v>
      </c>
      <c r="N3439" s="5">
        <v>5</v>
      </c>
      <c r="O3439" s="5">
        <v>0.15</v>
      </c>
      <c r="P3439" s="5">
        <v>0.15</v>
      </c>
      <c r="Q3439" s="5">
        <v>-7.74</v>
      </c>
      <c r="R3439" s="5">
        <v>-7.74</v>
      </c>
      <c r="S3439" s="5" t="s">
        <v>84</v>
      </c>
      <c r="T3439" s="5" t="s">
        <v>11775</v>
      </c>
      <c r="U3439" s="7">
        <v>-3.2222744928248189E-3</v>
      </c>
      <c r="V3439" s="5" t="str">
        <f>TEXT(superstore_excel!$B3439, "MMMM")</f>
        <v>August</v>
      </c>
      <c r="W3439" s="5">
        <f>YEAR(superstore_excel!$B3439)</f>
        <v>2024</v>
      </c>
      <c r="X3439" s="29"/>
    </row>
    <row r="3440" spans="1:24" x14ac:dyDescent="0.3">
      <c r="A3440" s="26" t="s">
        <v>6195</v>
      </c>
      <c r="B3440" s="2">
        <v>45696</v>
      </c>
      <c r="C3440" s="2">
        <v>45770</v>
      </c>
      <c r="D3440" s="3" t="s">
        <v>17</v>
      </c>
      <c r="E3440" s="3" t="s">
        <v>6196</v>
      </c>
      <c r="F3440" s="3" t="s">
        <v>6197</v>
      </c>
      <c r="G3440" s="3" t="s">
        <v>20</v>
      </c>
      <c r="H3440" s="3" t="s">
        <v>62</v>
      </c>
      <c r="I3440" s="3" t="s">
        <v>30</v>
      </c>
      <c r="J3440" s="3" t="s">
        <v>31</v>
      </c>
      <c r="K3440" s="3" t="s">
        <v>3247</v>
      </c>
      <c r="L3440" s="3">
        <v>158.78</v>
      </c>
      <c r="M3440" s="3">
        <v>2</v>
      </c>
      <c r="N3440" s="3">
        <v>2</v>
      </c>
      <c r="O3440" s="3">
        <v>0.3</v>
      </c>
      <c r="P3440" s="3">
        <v>0.3</v>
      </c>
      <c r="Q3440" s="3">
        <v>675.39</v>
      </c>
      <c r="R3440" s="3">
        <v>675.39</v>
      </c>
      <c r="S3440" s="3" t="s">
        <v>14</v>
      </c>
      <c r="T3440" s="3" t="s">
        <v>11777</v>
      </c>
      <c r="U3440" s="6">
        <v>4.2536213628920514</v>
      </c>
      <c r="V3440" s="3" t="str">
        <f>TEXT(superstore_excel!$B3440, "MMMM")</f>
        <v>February</v>
      </c>
      <c r="W3440" s="3">
        <f>YEAR(superstore_excel!$B3440)</f>
        <v>2025</v>
      </c>
      <c r="X3440" s="27"/>
    </row>
    <row r="3441" spans="1:24" x14ac:dyDescent="0.3">
      <c r="A3441" s="28" t="s">
        <v>6198</v>
      </c>
      <c r="B3441" s="4">
        <v>45679</v>
      </c>
      <c r="C3441" s="4">
        <v>45760</v>
      </c>
      <c r="D3441" s="5" t="s">
        <v>54</v>
      </c>
      <c r="E3441" s="5" t="s">
        <v>6199</v>
      </c>
      <c r="F3441" s="5" t="s">
        <v>6200</v>
      </c>
      <c r="G3441" s="5" t="s">
        <v>37</v>
      </c>
      <c r="H3441" s="5" t="s">
        <v>62</v>
      </c>
      <c r="I3441" s="5" t="s">
        <v>45</v>
      </c>
      <c r="J3441" s="5" t="s">
        <v>46</v>
      </c>
      <c r="K3441" s="5" t="s">
        <v>6201</v>
      </c>
      <c r="L3441" s="5">
        <v>4993.3599999999997</v>
      </c>
      <c r="M3441" s="5">
        <v>2</v>
      </c>
      <c r="N3441" s="5">
        <v>2</v>
      </c>
      <c r="O3441" s="5">
        <v>0.36</v>
      </c>
      <c r="P3441" s="5">
        <v>0.36</v>
      </c>
      <c r="Q3441" s="5">
        <v>836.15</v>
      </c>
      <c r="R3441" s="5">
        <v>836.15</v>
      </c>
      <c r="S3441" s="5" t="s">
        <v>14</v>
      </c>
      <c r="T3441" s="5" t="s">
        <v>11778</v>
      </c>
      <c r="U3441" s="7">
        <v>0.16745237675633243</v>
      </c>
      <c r="V3441" s="5" t="str">
        <f>TEXT(superstore_excel!$B3441, "MMMM")</f>
        <v>January</v>
      </c>
      <c r="W3441" s="5">
        <f>YEAR(superstore_excel!$B3441)</f>
        <v>2025</v>
      </c>
      <c r="X3441" s="29"/>
    </row>
    <row r="3442" spans="1:24" x14ac:dyDescent="0.3">
      <c r="A3442" s="26" t="s">
        <v>6202</v>
      </c>
      <c r="B3442" s="2">
        <v>45542</v>
      </c>
      <c r="C3442" s="2">
        <v>45773</v>
      </c>
      <c r="D3442" s="3" t="s">
        <v>26</v>
      </c>
      <c r="E3442" s="3" t="s">
        <v>6203</v>
      </c>
      <c r="F3442" s="3" t="s">
        <v>6204</v>
      </c>
      <c r="G3442" s="3" t="s">
        <v>20</v>
      </c>
      <c r="H3442" s="3" t="s">
        <v>62</v>
      </c>
      <c r="I3442" s="3" t="s">
        <v>45</v>
      </c>
      <c r="J3442" s="3" t="s">
        <v>160</v>
      </c>
      <c r="K3442" s="3" t="s">
        <v>6205</v>
      </c>
      <c r="L3442" s="3">
        <v>1493.76</v>
      </c>
      <c r="M3442" s="3">
        <v>8</v>
      </c>
      <c r="N3442" s="3">
        <v>8</v>
      </c>
      <c r="O3442" s="3">
        <v>0.25</v>
      </c>
      <c r="P3442" s="3">
        <v>0.25</v>
      </c>
      <c r="Q3442" s="3">
        <v>291.83</v>
      </c>
      <c r="R3442" s="3">
        <v>291.83</v>
      </c>
      <c r="S3442" s="3" t="s">
        <v>14</v>
      </c>
      <c r="T3442" s="3" t="s">
        <v>11774</v>
      </c>
      <c r="U3442" s="6">
        <v>0.1953660561268209</v>
      </c>
      <c r="V3442" s="3" t="str">
        <f>TEXT(superstore_excel!$B3442, "MMMM")</f>
        <v>September</v>
      </c>
      <c r="W3442" s="3">
        <f>YEAR(superstore_excel!$B3442)</f>
        <v>2024</v>
      </c>
      <c r="X3442" s="27"/>
    </row>
    <row r="3443" spans="1:24" x14ac:dyDescent="0.3">
      <c r="A3443" s="28" t="s">
        <v>6206</v>
      </c>
      <c r="B3443" s="4">
        <v>45046</v>
      </c>
      <c r="C3443" s="4">
        <v>45777</v>
      </c>
      <c r="D3443" s="5" t="s">
        <v>17</v>
      </c>
      <c r="E3443" s="5" t="s">
        <v>6207</v>
      </c>
      <c r="F3443" s="5" t="s">
        <v>6208</v>
      </c>
      <c r="G3443" s="5" t="s">
        <v>37</v>
      </c>
      <c r="H3443" s="5" t="s">
        <v>38</v>
      </c>
      <c r="I3443" s="5" t="s">
        <v>30</v>
      </c>
      <c r="J3443" s="5" t="s">
        <v>39</v>
      </c>
      <c r="K3443" s="5" t="s">
        <v>6209</v>
      </c>
      <c r="L3443" s="5">
        <v>1737.36</v>
      </c>
      <c r="M3443" s="5">
        <v>3</v>
      </c>
      <c r="N3443" s="5">
        <v>3</v>
      </c>
      <c r="O3443" s="5">
        <v>0.38</v>
      </c>
      <c r="P3443" s="5">
        <v>0.38</v>
      </c>
      <c r="Q3443" s="5">
        <v>264.24</v>
      </c>
      <c r="R3443" s="5">
        <v>264.24</v>
      </c>
      <c r="S3443" s="5" t="s">
        <v>14</v>
      </c>
      <c r="T3443" s="5" t="s">
        <v>11787</v>
      </c>
      <c r="U3443" s="7">
        <v>0.1520928305014505</v>
      </c>
      <c r="V3443" s="5" t="str">
        <f>TEXT(superstore_excel!$B3443, "MMMM")</f>
        <v>April</v>
      </c>
      <c r="W3443" s="5">
        <f>YEAR(superstore_excel!$B3443)</f>
        <v>2023</v>
      </c>
      <c r="X3443" s="29"/>
    </row>
    <row r="3444" spans="1:24" x14ac:dyDescent="0.3">
      <c r="A3444" s="26" t="s">
        <v>6210</v>
      </c>
      <c r="B3444" s="2">
        <v>45360</v>
      </c>
      <c r="C3444" s="2">
        <v>45762</v>
      </c>
      <c r="D3444" s="3" t="s">
        <v>17</v>
      </c>
      <c r="E3444" s="3" t="s">
        <v>2777</v>
      </c>
      <c r="F3444" s="3" t="s">
        <v>6211</v>
      </c>
      <c r="G3444" s="3" t="s">
        <v>37</v>
      </c>
      <c r="H3444" s="3" t="s">
        <v>21</v>
      </c>
      <c r="I3444" s="3" t="s">
        <v>30</v>
      </c>
      <c r="J3444" s="3" t="s">
        <v>126</v>
      </c>
      <c r="K3444" s="3" t="s">
        <v>6212</v>
      </c>
      <c r="L3444" s="3">
        <v>4495.3900000000003</v>
      </c>
      <c r="M3444" s="3">
        <v>4</v>
      </c>
      <c r="N3444" s="3">
        <v>4</v>
      </c>
      <c r="O3444" s="3">
        <v>0.15</v>
      </c>
      <c r="P3444" s="3">
        <v>0.15</v>
      </c>
      <c r="Q3444" s="3">
        <v>800.66</v>
      </c>
      <c r="R3444" s="3">
        <v>800.66</v>
      </c>
      <c r="S3444" s="3" t="s">
        <v>14</v>
      </c>
      <c r="T3444" s="3" t="s">
        <v>11785</v>
      </c>
      <c r="U3444" s="6">
        <v>0.17810690507386454</v>
      </c>
      <c r="V3444" s="3" t="str">
        <f>TEXT(superstore_excel!$B3444, "MMMM")</f>
        <v>March</v>
      </c>
      <c r="W3444" s="3">
        <f>YEAR(superstore_excel!$B3444)</f>
        <v>2024</v>
      </c>
      <c r="X3444" s="27"/>
    </row>
    <row r="3445" spans="1:24" x14ac:dyDescent="0.3">
      <c r="A3445" s="28" t="s">
        <v>6213</v>
      </c>
      <c r="B3445" s="4">
        <v>45211</v>
      </c>
      <c r="C3445" s="4">
        <v>45775</v>
      </c>
      <c r="D3445" s="5" t="s">
        <v>17</v>
      </c>
      <c r="E3445" s="5" t="s">
        <v>6214</v>
      </c>
      <c r="F3445" s="5" t="s">
        <v>6215</v>
      </c>
      <c r="G3445" s="5" t="s">
        <v>44</v>
      </c>
      <c r="H3445" s="5" t="s">
        <v>62</v>
      </c>
      <c r="I3445" s="5" t="s">
        <v>30</v>
      </c>
      <c r="J3445" s="5" t="s">
        <v>101</v>
      </c>
      <c r="K3445" s="5" t="s">
        <v>6216</v>
      </c>
      <c r="L3445" s="5">
        <v>980.1</v>
      </c>
      <c r="M3445" s="5">
        <v>5</v>
      </c>
      <c r="N3445" s="5">
        <v>5</v>
      </c>
      <c r="O3445" s="5">
        <v>0.31</v>
      </c>
      <c r="P3445" s="5">
        <v>0.31</v>
      </c>
      <c r="Q3445" s="5">
        <v>852.38</v>
      </c>
      <c r="R3445" s="5">
        <v>852.38</v>
      </c>
      <c r="S3445" s="5" t="s">
        <v>14</v>
      </c>
      <c r="T3445" s="5" t="s">
        <v>11783</v>
      </c>
      <c r="U3445" s="7">
        <v>0.86968676665646361</v>
      </c>
      <c r="V3445" s="5" t="str">
        <f>TEXT(superstore_excel!$B3445, "MMMM")</f>
        <v>October</v>
      </c>
      <c r="W3445" s="5">
        <f>YEAR(superstore_excel!$B3445)</f>
        <v>2023</v>
      </c>
      <c r="X3445" s="29"/>
    </row>
    <row r="3446" spans="1:24" x14ac:dyDescent="0.3">
      <c r="A3446" s="26" t="s">
        <v>6217</v>
      </c>
      <c r="B3446" s="2">
        <v>45270</v>
      </c>
      <c r="C3446" s="2">
        <v>45769</v>
      </c>
      <c r="D3446" s="3" t="s">
        <v>26</v>
      </c>
      <c r="E3446" s="3" t="s">
        <v>6218</v>
      </c>
      <c r="F3446" s="3" t="s">
        <v>6219</v>
      </c>
      <c r="G3446" s="3" t="s">
        <v>37</v>
      </c>
      <c r="H3446" s="3" t="s">
        <v>38</v>
      </c>
      <c r="I3446" s="3" t="s">
        <v>45</v>
      </c>
      <c r="J3446" s="3" t="s">
        <v>51</v>
      </c>
      <c r="K3446" s="3" t="s">
        <v>6220</v>
      </c>
      <c r="L3446" s="3">
        <v>901.36</v>
      </c>
      <c r="M3446" s="3">
        <v>5</v>
      </c>
      <c r="N3446" s="3">
        <v>5</v>
      </c>
      <c r="O3446" s="3">
        <v>0.45</v>
      </c>
      <c r="P3446" s="3">
        <v>0.45</v>
      </c>
      <c r="Q3446" s="3">
        <v>532.52</v>
      </c>
      <c r="R3446" s="3">
        <v>532.52</v>
      </c>
      <c r="S3446" s="3" t="s">
        <v>14</v>
      </c>
      <c r="T3446" s="3" t="s">
        <v>11776</v>
      </c>
      <c r="U3446" s="6">
        <v>0.59079613029200317</v>
      </c>
      <c r="V3446" s="3" t="str">
        <f>TEXT(superstore_excel!$B3446, "MMMM")</f>
        <v>December</v>
      </c>
      <c r="W3446" s="3">
        <f>YEAR(superstore_excel!$B3446)</f>
        <v>2023</v>
      </c>
      <c r="X3446" s="27"/>
    </row>
    <row r="3447" spans="1:24" x14ac:dyDescent="0.3">
      <c r="A3447" s="28" t="s">
        <v>6221</v>
      </c>
      <c r="B3447" s="4">
        <v>45639</v>
      </c>
      <c r="C3447" s="4">
        <v>45782</v>
      </c>
      <c r="D3447" s="5" t="s">
        <v>34</v>
      </c>
      <c r="E3447" s="5" t="s">
        <v>6222</v>
      </c>
      <c r="F3447" s="5" t="s">
        <v>6223</v>
      </c>
      <c r="G3447" s="5" t="s">
        <v>20</v>
      </c>
      <c r="H3447" s="5" t="s">
        <v>62</v>
      </c>
      <c r="I3447" s="5" t="s">
        <v>45</v>
      </c>
      <c r="J3447" s="5" t="s">
        <v>57</v>
      </c>
      <c r="K3447" s="5" t="s">
        <v>6224</v>
      </c>
      <c r="L3447" s="5">
        <v>4678.03</v>
      </c>
      <c r="M3447" s="5">
        <v>10</v>
      </c>
      <c r="N3447" s="5">
        <v>10</v>
      </c>
      <c r="O3447" s="5">
        <v>0.06</v>
      </c>
      <c r="P3447" s="5">
        <v>0.06</v>
      </c>
      <c r="Q3447" s="5">
        <v>941.84</v>
      </c>
      <c r="R3447" s="5">
        <v>941.84</v>
      </c>
      <c r="S3447" s="5" t="s">
        <v>14</v>
      </c>
      <c r="T3447" s="5" t="s">
        <v>11771</v>
      </c>
      <c r="U3447" s="7">
        <v>0.20133261223207208</v>
      </c>
      <c r="V3447" s="5" t="str">
        <f>TEXT(superstore_excel!$B3447, "MMMM")</f>
        <v>December</v>
      </c>
      <c r="W3447" s="5">
        <f>YEAR(superstore_excel!$B3447)</f>
        <v>2024</v>
      </c>
      <c r="X3447" s="29"/>
    </row>
    <row r="3448" spans="1:24" x14ac:dyDescent="0.3">
      <c r="A3448" s="26" t="s">
        <v>6225</v>
      </c>
      <c r="B3448" s="2">
        <v>45504</v>
      </c>
      <c r="C3448" s="2">
        <v>45774</v>
      </c>
      <c r="D3448" s="3" t="s">
        <v>54</v>
      </c>
      <c r="E3448" s="3" t="s">
        <v>6226</v>
      </c>
      <c r="F3448" s="3" t="s">
        <v>6227</v>
      </c>
      <c r="G3448" s="3" t="s">
        <v>44</v>
      </c>
      <c r="H3448" s="3" t="s">
        <v>21</v>
      </c>
      <c r="I3448" s="3" t="s">
        <v>45</v>
      </c>
      <c r="J3448" s="3" t="s">
        <v>57</v>
      </c>
      <c r="K3448" s="3" t="s">
        <v>6228</v>
      </c>
      <c r="L3448" s="3">
        <v>90.56</v>
      </c>
      <c r="M3448" s="3">
        <v>1</v>
      </c>
      <c r="N3448" s="3">
        <v>1</v>
      </c>
      <c r="O3448" s="3">
        <v>0.4</v>
      </c>
      <c r="P3448" s="3">
        <v>0.4</v>
      </c>
      <c r="Q3448" s="3">
        <v>142.62</v>
      </c>
      <c r="R3448" s="3">
        <v>142.62</v>
      </c>
      <c r="S3448" s="3" t="s">
        <v>14</v>
      </c>
      <c r="T3448" s="3" t="s">
        <v>11779</v>
      </c>
      <c r="U3448" s="6">
        <v>1.5748674911660778</v>
      </c>
      <c r="V3448" s="3" t="str">
        <f>TEXT(superstore_excel!$B3448, "MMMM")</f>
        <v>July</v>
      </c>
      <c r="W3448" s="3">
        <f>YEAR(superstore_excel!$B3448)</f>
        <v>2024</v>
      </c>
      <c r="X3448" s="27"/>
    </row>
    <row r="3449" spans="1:24" x14ac:dyDescent="0.3">
      <c r="A3449" s="28" t="s">
        <v>6229</v>
      </c>
      <c r="B3449" s="4">
        <v>45396</v>
      </c>
      <c r="C3449" s="4">
        <v>45756</v>
      </c>
      <c r="D3449" s="5" t="s">
        <v>54</v>
      </c>
      <c r="E3449" s="5" t="s">
        <v>6230</v>
      </c>
      <c r="F3449" s="5" t="s">
        <v>6231</v>
      </c>
      <c r="G3449" s="5" t="s">
        <v>37</v>
      </c>
      <c r="H3449" s="5" t="s">
        <v>62</v>
      </c>
      <c r="I3449" s="5" t="s">
        <v>30</v>
      </c>
      <c r="J3449" s="5" t="s">
        <v>101</v>
      </c>
      <c r="K3449" s="5" t="s">
        <v>6232</v>
      </c>
      <c r="L3449" s="5">
        <v>4462.47</v>
      </c>
      <c r="M3449" s="5">
        <v>7</v>
      </c>
      <c r="N3449" s="5">
        <v>7</v>
      </c>
      <c r="O3449" s="5">
        <v>0.21</v>
      </c>
      <c r="P3449" s="5">
        <v>0.21</v>
      </c>
      <c r="Q3449" s="5">
        <v>297.54000000000002</v>
      </c>
      <c r="R3449" s="5">
        <v>297.54000000000002</v>
      </c>
      <c r="S3449" s="5" t="s">
        <v>14</v>
      </c>
      <c r="T3449" s="5" t="s">
        <v>11765</v>
      </c>
      <c r="U3449" s="7">
        <v>6.6676078494645338E-2</v>
      </c>
      <c r="V3449" s="5" t="str">
        <f>TEXT(superstore_excel!$B3449, "MMMM")</f>
        <v>April</v>
      </c>
      <c r="W3449" s="5">
        <f>YEAR(superstore_excel!$B3449)</f>
        <v>2024</v>
      </c>
      <c r="X3449" s="29"/>
    </row>
    <row r="3450" spans="1:24" x14ac:dyDescent="0.3">
      <c r="A3450" s="26" t="s">
        <v>6233</v>
      </c>
      <c r="B3450" s="2">
        <v>45674</v>
      </c>
      <c r="C3450" s="2">
        <v>45779</v>
      </c>
      <c r="D3450" s="3" t="s">
        <v>26</v>
      </c>
      <c r="E3450" s="3" t="s">
        <v>6234</v>
      </c>
      <c r="F3450" s="3" t="s">
        <v>6235</v>
      </c>
      <c r="G3450" s="3" t="s">
        <v>44</v>
      </c>
      <c r="H3450" s="3" t="s">
        <v>29</v>
      </c>
      <c r="I3450" s="3" t="s">
        <v>22</v>
      </c>
      <c r="J3450" s="3" t="s">
        <v>131</v>
      </c>
      <c r="K3450" s="3" t="s">
        <v>6236</v>
      </c>
      <c r="L3450" s="3">
        <v>2995.26</v>
      </c>
      <c r="M3450" s="3">
        <v>1</v>
      </c>
      <c r="N3450" s="3">
        <v>1</v>
      </c>
      <c r="O3450" s="3">
        <v>0.49</v>
      </c>
      <c r="P3450" s="3">
        <v>0.49</v>
      </c>
      <c r="Q3450" s="3">
        <v>637.38</v>
      </c>
      <c r="R3450" s="3">
        <v>637.38</v>
      </c>
      <c r="S3450" s="3" t="s">
        <v>14</v>
      </c>
      <c r="T3450" s="3" t="s">
        <v>11778</v>
      </c>
      <c r="U3450" s="6">
        <v>0.21279621802447865</v>
      </c>
      <c r="V3450" s="3" t="str">
        <f>TEXT(superstore_excel!$B3450, "MMMM")</f>
        <v>January</v>
      </c>
      <c r="W3450" s="3">
        <f>YEAR(superstore_excel!$B3450)</f>
        <v>2025</v>
      </c>
      <c r="X3450" s="27"/>
    </row>
    <row r="3451" spans="1:24" x14ac:dyDescent="0.3">
      <c r="A3451" s="28" t="s">
        <v>6237</v>
      </c>
      <c r="B3451" s="4">
        <v>45223</v>
      </c>
      <c r="C3451" s="4">
        <v>45767</v>
      </c>
      <c r="D3451" s="5" t="s">
        <v>17</v>
      </c>
      <c r="E3451" s="5" t="s">
        <v>6238</v>
      </c>
      <c r="F3451" s="5" t="s">
        <v>6239</v>
      </c>
      <c r="G3451" s="5" t="s">
        <v>44</v>
      </c>
      <c r="H3451" s="5" t="s">
        <v>62</v>
      </c>
      <c r="I3451" s="5" t="s">
        <v>30</v>
      </c>
      <c r="J3451" s="5" t="s">
        <v>126</v>
      </c>
      <c r="K3451" s="5" t="s">
        <v>6240</v>
      </c>
      <c r="L3451" s="5">
        <v>2286.88</v>
      </c>
      <c r="M3451" s="5">
        <v>1</v>
      </c>
      <c r="N3451" s="5">
        <v>1</v>
      </c>
      <c r="O3451" s="5">
        <v>0.49</v>
      </c>
      <c r="P3451" s="5">
        <v>0.49</v>
      </c>
      <c r="Q3451" s="5">
        <v>964.09</v>
      </c>
      <c r="R3451" s="5">
        <v>964.09</v>
      </c>
      <c r="S3451" s="5" t="s">
        <v>14</v>
      </c>
      <c r="T3451" s="5" t="s">
        <v>11783</v>
      </c>
      <c r="U3451" s="7">
        <v>0.42157437207024417</v>
      </c>
      <c r="V3451" s="5" t="str">
        <f>TEXT(superstore_excel!$B3451, "MMMM")</f>
        <v>October</v>
      </c>
      <c r="W3451" s="5">
        <f>YEAR(superstore_excel!$B3451)</f>
        <v>2023</v>
      </c>
      <c r="X3451" s="29"/>
    </row>
    <row r="3452" spans="1:24" x14ac:dyDescent="0.3">
      <c r="A3452" s="26" t="s">
        <v>6241</v>
      </c>
      <c r="B3452" s="2">
        <v>45632</v>
      </c>
      <c r="C3452" s="2">
        <v>45760</v>
      </c>
      <c r="D3452" s="3" t="s">
        <v>17</v>
      </c>
      <c r="E3452" s="3" t="s">
        <v>6242</v>
      </c>
      <c r="F3452" s="3" t="s">
        <v>6243</v>
      </c>
      <c r="G3452" s="3" t="s">
        <v>20</v>
      </c>
      <c r="H3452" s="3" t="s">
        <v>38</v>
      </c>
      <c r="I3452" s="3" t="s">
        <v>30</v>
      </c>
      <c r="J3452" s="3" t="s">
        <v>39</v>
      </c>
      <c r="K3452" s="3" t="s">
        <v>6244</v>
      </c>
      <c r="L3452" s="3">
        <v>270.2</v>
      </c>
      <c r="M3452" s="3">
        <v>8</v>
      </c>
      <c r="N3452" s="3">
        <v>8</v>
      </c>
      <c r="O3452" s="3">
        <v>0.31</v>
      </c>
      <c r="P3452" s="3">
        <v>0.31</v>
      </c>
      <c r="Q3452" s="3">
        <v>976.03</v>
      </c>
      <c r="R3452" s="3">
        <v>976.03</v>
      </c>
      <c r="S3452" s="3" t="s">
        <v>14</v>
      </c>
      <c r="T3452" s="3" t="s">
        <v>11771</v>
      </c>
      <c r="U3452" s="6">
        <v>3.6122501850481123</v>
      </c>
      <c r="V3452" s="3" t="str">
        <f>TEXT(superstore_excel!$B3452, "MMMM")</f>
        <v>December</v>
      </c>
      <c r="W3452" s="3">
        <f>YEAR(superstore_excel!$B3452)</f>
        <v>2024</v>
      </c>
      <c r="X3452" s="27"/>
    </row>
    <row r="3453" spans="1:24" x14ac:dyDescent="0.3">
      <c r="A3453" s="28" t="s">
        <v>6245</v>
      </c>
      <c r="B3453" s="4">
        <v>45128</v>
      </c>
      <c r="C3453" s="4">
        <v>45763</v>
      </c>
      <c r="D3453" s="5" t="s">
        <v>34</v>
      </c>
      <c r="E3453" s="5" t="s">
        <v>2657</v>
      </c>
      <c r="F3453" s="5" t="s">
        <v>6246</v>
      </c>
      <c r="G3453" s="5" t="s">
        <v>37</v>
      </c>
      <c r="H3453" s="5" t="s">
        <v>38</v>
      </c>
      <c r="I3453" s="5" t="s">
        <v>45</v>
      </c>
      <c r="J3453" s="5" t="s">
        <v>57</v>
      </c>
      <c r="K3453" s="5" t="s">
        <v>6247</v>
      </c>
      <c r="L3453" s="5">
        <v>1111.27</v>
      </c>
      <c r="M3453" s="5">
        <v>6</v>
      </c>
      <c r="N3453" s="5">
        <v>6</v>
      </c>
      <c r="O3453" s="5">
        <v>0.35</v>
      </c>
      <c r="P3453" s="5">
        <v>0.35</v>
      </c>
      <c r="Q3453" s="5">
        <v>552.05999999999995</v>
      </c>
      <c r="R3453" s="5">
        <v>552.05999999999995</v>
      </c>
      <c r="S3453" s="5" t="s">
        <v>14</v>
      </c>
      <c r="T3453" s="5" t="s">
        <v>11767</v>
      </c>
      <c r="U3453" s="7">
        <v>0.49678296003671468</v>
      </c>
      <c r="V3453" s="5" t="str">
        <f>TEXT(superstore_excel!$B3453, "MMMM")</f>
        <v>July</v>
      </c>
      <c r="W3453" s="5">
        <f>YEAR(superstore_excel!$B3453)</f>
        <v>2023</v>
      </c>
      <c r="X3453" s="29"/>
    </row>
    <row r="3454" spans="1:24" x14ac:dyDescent="0.3">
      <c r="A3454" s="26" t="s">
        <v>6248</v>
      </c>
      <c r="B3454" s="2">
        <v>45178</v>
      </c>
      <c r="C3454" s="2">
        <v>45778</v>
      </c>
      <c r="D3454" s="3" t="s">
        <v>34</v>
      </c>
      <c r="E3454" s="3" t="s">
        <v>6249</v>
      </c>
      <c r="F3454" s="3" t="s">
        <v>6250</v>
      </c>
      <c r="G3454" s="3" t="s">
        <v>44</v>
      </c>
      <c r="H3454" s="3" t="s">
        <v>29</v>
      </c>
      <c r="I3454" s="3" t="s">
        <v>30</v>
      </c>
      <c r="J3454" s="3" t="s">
        <v>101</v>
      </c>
      <c r="K3454" s="3" t="s">
        <v>6251</v>
      </c>
      <c r="L3454" s="3">
        <v>178.47</v>
      </c>
      <c r="M3454" s="3">
        <v>1</v>
      </c>
      <c r="N3454" s="3">
        <v>1</v>
      </c>
      <c r="O3454" s="3">
        <v>0.35</v>
      </c>
      <c r="P3454" s="3">
        <v>0.35</v>
      </c>
      <c r="Q3454" s="3">
        <v>682.98</v>
      </c>
      <c r="R3454" s="3">
        <v>682.98</v>
      </c>
      <c r="S3454" s="3" t="s">
        <v>14</v>
      </c>
      <c r="T3454" s="3" t="s">
        <v>11768</v>
      </c>
      <c r="U3454" s="6">
        <v>3.8268616574214156</v>
      </c>
      <c r="V3454" s="3" t="str">
        <f>TEXT(superstore_excel!$B3454, "MMMM")</f>
        <v>September</v>
      </c>
      <c r="W3454" s="3">
        <f>YEAR(superstore_excel!$B3454)</f>
        <v>2023</v>
      </c>
      <c r="X3454" s="27"/>
    </row>
    <row r="3455" spans="1:24" x14ac:dyDescent="0.3">
      <c r="A3455" s="28" t="s">
        <v>6252</v>
      </c>
      <c r="B3455" s="4">
        <v>45725</v>
      </c>
      <c r="C3455" s="4">
        <v>45780</v>
      </c>
      <c r="D3455" s="5" t="s">
        <v>26</v>
      </c>
      <c r="E3455" s="5" t="s">
        <v>6253</v>
      </c>
      <c r="F3455" s="5" t="s">
        <v>6254</v>
      </c>
      <c r="G3455" s="5" t="s">
        <v>20</v>
      </c>
      <c r="H3455" s="5" t="s">
        <v>29</v>
      </c>
      <c r="I3455" s="5" t="s">
        <v>45</v>
      </c>
      <c r="J3455" s="5" t="s">
        <v>160</v>
      </c>
      <c r="K3455" s="5" t="s">
        <v>6255</v>
      </c>
      <c r="L3455" s="5">
        <v>3284.89</v>
      </c>
      <c r="M3455" s="5">
        <v>6</v>
      </c>
      <c r="N3455" s="5">
        <v>6</v>
      </c>
      <c r="O3455" s="5">
        <v>0.34</v>
      </c>
      <c r="P3455" s="5">
        <v>0.34</v>
      </c>
      <c r="Q3455" s="5">
        <v>151.41</v>
      </c>
      <c r="R3455" s="5">
        <v>151.41</v>
      </c>
      <c r="S3455" s="5" t="s">
        <v>14</v>
      </c>
      <c r="T3455" s="5" t="s">
        <v>11772</v>
      </c>
      <c r="U3455" s="7">
        <v>4.6092867645491933E-2</v>
      </c>
      <c r="V3455" s="5" t="str">
        <f>TEXT(superstore_excel!$B3455, "MMMM")</f>
        <v>March</v>
      </c>
      <c r="W3455" s="5">
        <f>YEAR(superstore_excel!$B3455)</f>
        <v>2025</v>
      </c>
      <c r="X3455" s="29"/>
    </row>
    <row r="3456" spans="1:24" x14ac:dyDescent="0.3">
      <c r="A3456" s="26" t="s">
        <v>6256</v>
      </c>
      <c r="B3456" s="2">
        <v>45419</v>
      </c>
      <c r="C3456" s="2">
        <v>45758</v>
      </c>
      <c r="D3456" s="3" t="s">
        <v>34</v>
      </c>
      <c r="E3456" s="3" t="s">
        <v>2752</v>
      </c>
      <c r="F3456" s="3" t="s">
        <v>6257</v>
      </c>
      <c r="G3456" s="3" t="s">
        <v>37</v>
      </c>
      <c r="H3456" s="3" t="s">
        <v>62</v>
      </c>
      <c r="I3456" s="3" t="s">
        <v>45</v>
      </c>
      <c r="J3456" s="3" t="s">
        <v>51</v>
      </c>
      <c r="K3456" s="3" t="s">
        <v>6258</v>
      </c>
      <c r="L3456" s="3">
        <v>1383.55</v>
      </c>
      <c r="M3456" s="3">
        <v>9</v>
      </c>
      <c r="N3456" s="3">
        <v>9</v>
      </c>
      <c r="O3456" s="3">
        <v>0.14000000000000001</v>
      </c>
      <c r="P3456" s="3">
        <v>0.14000000000000001</v>
      </c>
      <c r="Q3456" s="3">
        <v>326.63</v>
      </c>
      <c r="R3456" s="3">
        <v>326.63</v>
      </c>
      <c r="S3456" s="3" t="s">
        <v>14</v>
      </c>
      <c r="T3456" s="3" t="s">
        <v>11781</v>
      </c>
      <c r="U3456" s="6">
        <v>0.23608109573199379</v>
      </c>
      <c r="V3456" s="3" t="str">
        <f>TEXT(superstore_excel!$B3456, "MMMM")</f>
        <v>May</v>
      </c>
      <c r="W3456" s="3">
        <f>YEAR(superstore_excel!$B3456)</f>
        <v>2024</v>
      </c>
      <c r="X3456" s="27"/>
    </row>
    <row r="3457" spans="1:24" x14ac:dyDescent="0.3">
      <c r="A3457" s="28" t="s">
        <v>6259</v>
      </c>
      <c r="B3457" s="4">
        <v>45335</v>
      </c>
      <c r="C3457" s="4">
        <v>45761</v>
      </c>
      <c r="D3457" s="5" t="s">
        <v>17</v>
      </c>
      <c r="E3457" s="5" t="s">
        <v>6260</v>
      </c>
      <c r="F3457" s="5" t="s">
        <v>6261</v>
      </c>
      <c r="G3457" s="5" t="s">
        <v>37</v>
      </c>
      <c r="H3457" s="5" t="s">
        <v>62</v>
      </c>
      <c r="I3457" s="5" t="s">
        <v>22</v>
      </c>
      <c r="J3457" s="5" t="s">
        <v>281</v>
      </c>
      <c r="K3457" s="5" t="s">
        <v>6262</v>
      </c>
      <c r="L3457" s="5">
        <v>2568.2800000000002</v>
      </c>
      <c r="M3457" s="5">
        <v>8</v>
      </c>
      <c r="N3457" s="5">
        <v>8</v>
      </c>
      <c r="O3457" s="5">
        <v>0.12</v>
      </c>
      <c r="P3457" s="5">
        <v>0.12</v>
      </c>
      <c r="Q3457" s="5">
        <v>358.28</v>
      </c>
      <c r="R3457" s="5">
        <v>358.28</v>
      </c>
      <c r="S3457" s="5" t="s">
        <v>14</v>
      </c>
      <c r="T3457" s="5" t="s">
        <v>11782</v>
      </c>
      <c r="U3457" s="7">
        <v>0.1395019234662887</v>
      </c>
      <c r="V3457" s="5" t="str">
        <f>TEXT(superstore_excel!$B3457, "MMMM")</f>
        <v>February</v>
      </c>
      <c r="W3457" s="5">
        <f>YEAR(superstore_excel!$B3457)</f>
        <v>2024</v>
      </c>
      <c r="X3457" s="29"/>
    </row>
    <row r="3458" spans="1:24" x14ac:dyDescent="0.3">
      <c r="A3458" s="26" t="s">
        <v>6263</v>
      </c>
      <c r="B3458" s="2">
        <v>45536</v>
      </c>
      <c r="C3458" s="2">
        <v>45785</v>
      </c>
      <c r="D3458" s="3" t="s">
        <v>26</v>
      </c>
      <c r="E3458" s="3" t="s">
        <v>6264</v>
      </c>
      <c r="F3458" s="3" t="s">
        <v>6265</v>
      </c>
      <c r="G3458" s="3" t="s">
        <v>44</v>
      </c>
      <c r="H3458" s="3" t="s">
        <v>38</v>
      </c>
      <c r="I3458" s="3" t="s">
        <v>30</v>
      </c>
      <c r="J3458" s="3" t="s">
        <v>31</v>
      </c>
      <c r="K3458" s="3" t="s">
        <v>6266</v>
      </c>
      <c r="L3458" s="3">
        <v>699.4</v>
      </c>
      <c r="M3458" s="3">
        <v>2</v>
      </c>
      <c r="N3458" s="3">
        <v>2</v>
      </c>
      <c r="O3458" s="3">
        <v>0.37</v>
      </c>
      <c r="P3458" s="3">
        <v>0.37</v>
      </c>
      <c r="Q3458" s="3">
        <v>71.400000000000006</v>
      </c>
      <c r="R3458" s="3">
        <v>71.400000000000006</v>
      </c>
      <c r="S3458" s="3" t="s">
        <v>14</v>
      </c>
      <c r="T3458" s="3" t="s">
        <v>11774</v>
      </c>
      <c r="U3458" s="6">
        <v>0.10208750357449244</v>
      </c>
      <c r="V3458" s="3" t="str">
        <f>TEXT(superstore_excel!$B3458, "MMMM")</f>
        <v>September</v>
      </c>
      <c r="W3458" s="3">
        <f>YEAR(superstore_excel!$B3458)</f>
        <v>2024</v>
      </c>
      <c r="X3458" s="27"/>
    </row>
    <row r="3459" spans="1:24" x14ac:dyDescent="0.3">
      <c r="A3459" s="28" t="s">
        <v>6267</v>
      </c>
      <c r="B3459" s="4">
        <v>45385</v>
      </c>
      <c r="C3459" s="4">
        <v>45760</v>
      </c>
      <c r="D3459" s="5" t="s">
        <v>26</v>
      </c>
      <c r="E3459" s="5" t="s">
        <v>6268</v>
      </c>
      <c r="F3459" s="5" t="s">
        <v>6269</v>
      </c>
      <c r="G3459" s="5" t="s">
        <v>44</v>
      </c>
      <c r="H3459" s="5" t="s">
        <v>29</v>
      </c>
      <c r="I3459" s="5" t="s">
        <v>30</v>
      </c>
      <c r="J3459" s="5" t="s">
        <v>39</v>
      </c>
      <c r="K3459" s="5" t="s">
        <v>6270</v>
      </c>
      <c r="L3459" s="5">
        <v>3197.26</v>
      </c>
      <c r="M3459" s="5">
        <v>4</v>
      </c>
      <c r="N3459" s="5">
        <v>4</v>
      </c>
      <c r="O3459" s="5">
        <v>0.47</v>
      </c>
      <c r="P3459" s="5">
        <v>0.47</v>
      </c>
      <c r="Q3459" s="5">
        <v>613.57000000000005</v>
      </c>
      <c r="R3459" s="5">
        <v>613.57000000000005</v>
      </c>
      <c r="S3459" s="5" t="s">
        <v>14</v>
      </c>
      <c r="T3459" s="5" t="s">
        <v>11765</v>
      </c>
      <c r="U3459" s="7">
        <v>0.19190494360796431</v>
      </c>
      <c r="V3459" s="5" t="str">
        <f>TEXT(superstore_excel!$B3459, "MMMM")</f>
        <v>April</v>
      </c>
      <c r="W3459" s="5">
        <f>YEAR(superstore_excel!$B3459)</f>
        <v>2024</v>
      </c>
      <c r="X3459" s="29"/>
    </row>
    <row r="3460" spans="1:24" x14ac:dyDescent="0.3">
      <c r="A3460" s="26" t="s">
        <v>6271</v>
      </c>
      <c r="B3460" s="2">
        <v>45453</v>
      </c>
      <c r="C3460" s="2">
        <v>45763</v>
      </c>
      <c r="D3460" s="3" t="s">
        <v>17</v>
      </c>
      <c r="E3460" s="3" t="s">
        <v>2915</v>
      </c>
      <c r="F3460" s="3" t="s">
        <v>6272</v>
      </c>
      <c r="G3460" s="3" t="s">
        <v>20</v>
      </c>
      <c r="H3460" s="3" t="s">
        <v>38</v>
      </c>
      <c r="I3460" s="3" t="s">
        <v>45</v>
      </c>
      <c r="J3460" s="3" t="s">
        <v>51</v>
      </c>
      <c r="K3460" s="3" t="s">
        <v>6273</v>
      </c>
      <c r="L3460" s="3">
        <v>2324.63</v>
      </c>
      <c r="M3460" s="3">
        <v>1</v>
      </c>
      <c r="N3460" s="3">
        <v>1</v>
      </c>
      <c r="O3460" s="3">
        <v>0.05</v>
      </c>
      <c r="P3460" s="3">
        <v>0.05</v>
      </c>
      <c r="Q3460" s="3">
        <v>324.89</v>
      </c>
      <c r="R3460" s="3">
        <v>324.89</v>
      </c>
      <c r="S3460" s="3" t="s">
        <v>14</v>
      </c>
      <c r="T3460" s="3" t="s">
        <v>11773</v>
      </c>
      <c r="U3460" s="6">
        <v>0.13975987576517551</v>
      </c>
      <c r="V3460" s="3" t="str">
        <f>TEXT(superstore_excel!$B3460, "MMMM")</f>
        <v>June</v>
      </c>
      <c r="W3460" s="3">
        <f>YEAR(superstore_excel!$B3460)</f>
        <v>2024</v>
      </c>
      <c r="X3460" s="27"/>
    </row>
    <row r="3461" spans="1:24" x14ac:dyDescent="0.3">
      <c r="A3461" s="28" t="s">
        <v>6274</v>
      </c>
      <c r="B3461" s="4">
        <v>45076</v>
      </c>
      <c r="C3461" s="4">
        <v>45776</v>
      </c>
      <c r="D3461" s="5" t="s">
        <v>26</v>
      </c>
      <c r="E3461" s="5" t="s">
        <v>6275</v>
      </c>
      <c r="F3461" s="5" t="s">
        <v>6276</v>
      </c>
      <c r="G3461" s="5" t="s">
        <v>20</v>
      </c>
      <c r="H3461" s="5" t="s">
        <v>62</v>
      </c>
      <c r="I3461" s="5" t="s">
        <v>22</v>
      </c>
      <c r="J3461" s="5" t="s">
        <v>173</v>
      </c>
      <c r="K3461" s="5" t="s">
        <v>6277</v>
      </c>
      <c r="L3461" s="5">
        <v>3387.62</v>
      </c>
      <c r="M3461" s="5">
        <v>4</v>
      </c>
      <c r="N3461" s="5">
        <v>4</v>
      </c>
      <c r="O3461" s="5">
        <v>0.31</v>
      </c>
      <c r="P3461" s="5">
        <v>0.31</v>
      </c>
      <c r="Q3461" s="5">
        <v>498.9</v>
      </c>
      <c r="R3461" s="5">
        <v>498.9</v>
      </c>
      <c r="S3461" s="5" t="s">
        <v>14</v>
      </c>
      <c r="T3461" s="5" t="s">
        <v>11780</v>
      </c>
      <c r="U3461" s="7">
        <v>0.14727153576847463</v>
      </c>
      <c r="V3461" s="5" t="str">
        <f>TEXT(superstore_excel!$B3461, "MMMM")</f>
        <v>May</v>
      </c>
      <c r="W3461" s="5">
        <f>YEAR(superstore_excel!$B3461)</f>
        <v>2023</v>
      </c>
      <c r="X3461" s="29"/>
    </row>
    <row r="3462" spans="1:24" x14ac:dyDescent="0.3">
      <c r="A3462" s="26" t="s">
        <v>6278</v>
      </c>
      <c r="B3462" s="2">
        <v>45280</v>
      </c>
      <c r="C3462" s="2">
        <v>45768</v>
      </c>
      <c r="D3462" s="3" t="s">
        <v>17</v>
      </c>
      <c r="E3462" s="3" t="s">
        <v>6279</v>
      </c>
      <c r="F3462" s="3" t="s">
        <v>6280</v>
      </c>
      <c r="G3462" s="3" t="s">
        <v>44</v>
      </c>
      <c r="H3462" s="3" t="s">
        <v>21</v>
      </c>
      <c r="I3462" s="3" t="s">
        <v>30</v>
      </c>
      <c r="J3462" s="3" t="s">
        <v>126</v>
      </c>
      <c r="K3462" s="3" t="s">
        <v>6281</v>
      </c>
      <c r="L3462" s="3">
        <v>1514.04</v>
      </c>
      <c r="M3462" s="3">
        <v>10</v>
      </c>
      <c r="N3462" s="3">
        <v>10</v>
      </c>
      <c r="O3462" s="3">
        <v>0.28000000000000003</v>
      </c>
      <c r="P3462" s="3">
        <v>0.28000000000000003</v>
      </c>
      <c r="Q3462" s="3">
        <v>246.83</v>
      </c>
      <c r="R3462" s="3">
        <v>246.83</v>
      </c>
      <c r="S3462" s="3" t="s">
        <v>14</v>
      </c>
      <c r="T3462" s="3" t="s">
        <v>11776</v>
      </c>
      <c r="U3462" s="6">
        <v>0.16302739689836465</v>
      </c>
      <c r="V3462" s="3" t="str">
        <f>TEXT(superstore_excel!$B3462, "MMMM")</f>
        <v>December</v>
      </c>
      <c r="W3462" s="3">
        <f>YEAR(superstore_excel!$B3462)</f>
        <v>2023</v>
      </c>
      <c r="X3462" s="27"/>
    </row>
    <row r="3463" spans="1:24" x14ac:dyDescent="0.3">
      <c r="A3463" s="28" t="s">
        <v>6282</v>
      </c>
      <c r="B3463" s="4">
        <v>45690</v>
      </c>
      <c r="C3463" s="4">
        <v>45757</v>
      </c>
      <c r="D3463" s="5" t="s">
        <v>26</v>
      </c>
      <c r="E3463" s="5" t="s">
        <v>6283</v>
      </c>
      <c r="F3463" s="5" t="s">
        <v>6284</v>
      </c>
      <c r="G3463" s="5" t="s">
        <v>37</v>
      </c>
      <c r="H3463" s="5" t="s">
        <v>38</v>
      </c>
      <c r="I3463" s="5" t="s">
        <v>22</v>
      </c>
      <c r="J3463" s="5" t="s">
        <v>302</v>
      </c>
      <c r="K3463" s="5" t="s">
        <v>6285</v>
      </c>
      <c r="L3463" s="5">
        <v>3583.74</v>
      </c>
      <c r="M3463" s="5">
        <v>2</v>
      </c>
      <c r="N3463" s="5">
        <v>2</v>
      </c>
      <c r="O3463" s="5">
        <v>0.12</v>
      </c>
      <c r="P3463" s="5">
        <v>0.12</v>
      </c>
      <c r="Q3463" s="5">
        <v>-78.64</v>
      </c>
      <c r="R3463" s="5">
        <v>-78.64</v>
      </c>
      <c r="S3463" s="5" t="s">
        <v>84</v>
      </c>
      <c r="T3463" s="5" t="s">
        <v>11777</v>
      </c>
      <c r="U3463" s="7">
        <v>-2.1943556173159885E-2</v>
      </c>
      <c r="V3463" s="5" t="str">
        <f>TEXT(superstore_excel!$B3463, "MMMM")</f>
        <v>February</v>
      </c>
      <c r="W3463" s="5">
        <f>YEAR(superstore_excel!$B3463)</f>
        <v>2025</v>
      </c>
      <c r="X3463" s="29"/>
    </row>
    <row r="3464" spans="1:24" x14ac:dyDescent="0.3">
      <c r="A3464" s="26" t="s">
        <v>6286</v>
      </c>
      <c r="B3464" s="2">
        <v>45670</v>
      </c>
      <c r="C3464" s="2">
        <v>45780</v>
      </c>
      <c r="D3464" s="3" t="s">
        <v>34</v>
      </c>
      <c r="E3464" s="3" t="s">
        <v>6287</v>
      </c>
      <c r="F3464" s="3" t="s">
        <v>6288</v>
      </c>
      <c r="G3464" s="3" t="s">
        <v>44</v>
      </c>
      <c r="H3464" s="3" t="s">
        <v>62</v>
      </c>
      <c r="I3464" s="3" t="s">
        <v>22</v>
      </c>
      <c r="J3464" s="3" t="s">
        <v>302</v>
      </c>
      <c r="K3464" s="3" t="s">
        <v>6289</v>
      </c>
      <c r="L3464" s="3">
        <v>573.46</v>
      </c>
      <c r="M3464" s="3">
        <v>4</v>
      </c>
      <c r="N3464" s="3">
        <v>4</v>
      </c>
      <c r="O3464" s="3">
        <v>0.34</v>
      </c>
      <c r="P3464" s="3">
        <v>0.34</v>
      </c>
      <c r="Q3464" s="3">
        <v>961.81</v>
      </c>
      <c r="R3464" s="3">
        <v>961.81</v>
      </c>
      <c r="S3464" s="3" t="s">
        <v>14</v>
      </c>
      <c r="T3464" s="3" t="s">
        <v>11778</v>
      </c>
      <c r="U3464" s="6">
        <v>1.6772050360966761</v>
      </c>
      <c r="V3464" s="3" t="str">
        <f>TEXT(superstore_excel!$B3464, "MMMM")</f>
        <v>January</v>
      </c>
      <c r="W3464" s="3">
        <f>YEAR(superstore_excel!$B3464)</f>
        <v>2025</v>
      </c>
      <c r="X3464" s="27"/>
    </row>
    <row r="3465" spans="1:24" x14ac:dyDescent="0.3">
      <c r="A3465" s="28" t="s">
        <v>6290</v>
      </c>
      <c r="B3465" s="4">
        <v>45629</v>
      </c>
      <c r="C3465" s="4">
        <v>45761</v>
      </c>
      <c r="D3465" s="5" t="s">
        <v>34</v>
      </c>
      <c r="E3465" s="5" t="s">
        <v>6291</v>
      </c>
      <c r="F3465" s="5" t="s">
        <v>6292</v>
      </c>
      <c r="G3465" s="5" t="s">
        <v>37</v>
      </c>
      <c r="H3465" s="5" t="s">
        <v>38</v>
      </c>
      <c r="I3465" s="5" t="s">
        <v>45</v>
      </c>
      <c r="J3465" s="5" t="s">
        <v>160</v>
      </c>
      <c r="K3465" s="5" t="s">
        <v>6293</v>
      </c>
      <c r="L3465" s="5">
        <v>4833.7299999999996</v>
      </c>
      <c r="M3465" s="5">
        <v>6</v>
      </c>
      <c r="N3465" s="5">
        <v>6</v>
      </c>
      <c r="O3465" s="5">
        <v>0.21</v>
      </c>
      <c r="P3465" s="5">
        <v>0.21</v>
      </c>
      <c r="Q3465" s="5">
        <v>909.04</v>
      </c>
      <c r="R3465" s="5">
        <v>909.04</v>
      </c>
      <c r="S3465" s="5" t="s">
        <v>14</v>
      </c>
      <c r="T3465" s="5" t="s">
        <v>11771</v>
      </c>
      <c r="U3465" s="7">
        <v>0.18806180734132855</v>
      </c>
      <c r="V3465" s="5" t="str">
        <f>TEXT(superstore_excel!$B3465, "MMMM")</f>
        <v>December</v>
      </c>
      <c r="W3465" s="5">
        <f>YEAR(superstore_excel!$B3465)</f>
        <v>2024</v>
      </c>
      <c r="X3465" s="29"/>
    </row>
    <row r="3466" spans="1:24" x14ac:dyDescent="0.3">
      <c r="A3466" s="26" t="s">
        <v>6294</v>
      </c>
      <c r="B3466" s="2">
        <v>45356</v>
      </c>
      <c r="C3466" s="2">
        <v>45774</v>
      </c>
      <c r="D3466" s="3" t="s">
        <v>17</v>
      </c>
      <c r="E3466" s="3" t="s">
        <v>2700</v>
      </c>
      <c r="F3466" s="3" t="s">
        <v>6295</v>
      </c>
      <c r="G3466" s="3" t="s">
        <v>44</v>
      </c>
      <c r="H3466" s="3" t="s">
        <v>29</v>
      </c>
      <c r="I3466" s="3" t="s">
        <v>45</v>
      </c>
      <c r="J3466" s="3" t="s">
        <v>57</v>
      </c>
      <c r="K3466" s="3" t="s">
        <v>6296</v>
      </c>
      <c r="L3466" s="3">
        <v>4060.16</v>
      </c>
      <c r="M3466" s="3">
        <v>3</v>
      </c>
      <c r="N3466" s="3">
        <v>3</v>
      </c>
      <c r="O3466" s="3">
        <v>0</v>
      </c>
      <c r="P3466" s="3">
        <v>0</v>
      </c>
      <c r="Q3466" s="3">
        <v>383.58</v>
      </c>
      <c r="R3466" s="3">
        <v>383.58</v>
      </c>
      <c r="S3466" s="3" t="s">
        <v>14</v>
      </c>
      <c r="T3466" s="3" t="s">
        <v>11785</v>
      </c>
      <c r="U3466" s="6">
        <v>9.4474109394703659E-2</v>
      </c>
      <c r="V3466" s="3" t="str">
        <f>TEXT(superstore_excel!$B3466, "MMMM")</f>
        <v>March</v>
      </c>
      <c r="W3466" s="3">
        <f>YEAR(superstore_excel!$B3466)</f>
        <v>2024</v>
      </c>
      <c r="X3466" s="27"/>
    </row>
    <row r="3467" spans="1:24" x14ac:dyDescent="0.3">
      <c r="A3467" s="28" t="s">
        <v>6297</v>
      </c>
      <c r="B3467" s="4">
        <v>45583</v>
      </c>
      <c r="C3467" s="4">
        <v>45763</v>
      </c>
      <c r="D3467" s="5" t="s">
        <v>34</v>
      </c>
      <c r="E3467" s="5" t="s">
        <v>6298</v>
      </c>
      <c r="F3467" s="5" t="s">
        <v>6299</v>
      </c>
      <c r="G3467" s="5" t="s">
        <v>20</v>
      </c>
      <c r="H3467" s="5" t="s">
        <v>38</v>
      </c>
      <c r="I3467" s="5" t="s">
        <v>45</v>
      </c>
      <c r="J3467" s="5" t="s">
        <v>96</v>
      </c>
      <c r="K3467" s="5" t="s">
        <v>6300</v>
      </c>
      <c r="L3467" s="5">
        <v>1780.94</v>
      </c>
      <c r="M3467" s="5">
        <v>4</v>
      </c>
      <c r="N3467" s="5">
        <v>4</v>
      </c>
      <c r="O3467" s="5">
        <v>0.5</v>
      </c>
      <c r="P3467" s="5">
        <v>0.5</v>
      </c>
      <c r="Q3467" s="5">
        <v>997.96</v>
      </c>
      <c r="R3467" s="5">
        <v>997.96</v>
      </c>
      <c r="S3467" s="5" t="s">
        <v>14</v>
      </c>
      <c r="T3467" s="5" t="s">
        <v>11763</v>
      </c>
      <c r="U3467" s="7">
        <v>0.56035576717913016</v>
      </c>
      <c r="V3467" s="5" t="str">
        <f>TEXT(superstore_excel!$B3467, "MMMM")</f>
        <v>October</v>
      </c>
      <c r="W3467" s="5">
        <f>YEAR(superstore_excel!$B3467)</f>
        <v>2024</v>
      </c>
      <c r="X3467" s="29"/>
    </row>
    <row r="3468" spans="1:24" x14ac:dyDescent="0.3">
      <c r="A3468" s="26" t="s">
        <v>6301</v>
      </c>
      <c r="B3468" s="2">
        <v>45399</v>
      </c>
      <c r="C3468" s="2">
        <v>45766</v>
      </c>
      <c r="D3468" s="3" t="s">
        <v>26</v>
      </c>
      <c r="E3468" s="3" t="s">
        <v>2613</v>
      </c>
      <c r="F3468" s="3" t="s">
        <v>6302</v>
      </c>
      <c r="G3468" s="3" t="s">
        <v>44</v>
      </c>
      <c r="H3468" s="3" t="s">
        <v>38</v>
      </c>
      <c r="I3468" s="3" t="s">
        <v>22</v>
      </c>
      <c r="J3468" s="3" t="s">
        <v>302</v>
      </c>
      <c r="K3468" s="3" t="s">
        <v>6303</v>
      </c>
      <c r="L3468" s="3">
        <v>1894.58</v>
      </c>
      <c r="M3468" s="3">
        <v>1</v>
      </c>
      <c r="N3468" s="3">
        <v>1</v>
      </c>
      <c r="O3468" s="3">
        <v>0.48</v>
      </c>
      <c r="P3468" s="3">
        <v>0.48</v>
      </c>
      <c r="Q3468" s="3">
        <v>12.72</v>
      </c>
      <c r="R3468" s="3">
        <v>12.72</v>
      </c>
      <c r="S3468" s="3" t="s">
        <v>14</v>
      </c>
      <c r="T3468" s="3" t="s">
        <v>11765</v>
      </c>
      <c r="U3468" s="6">
        <v>6.7138890941527947E-3</v>
      </c>
      <c r="V3468" s="3" t="str">
        <f>TEXT(superstore_excel!$B3468, "MMMM")</f>
        <v>April</v>
      </c>
      <c r="W3468" s="3">
        <f>YEAR(superstore_excel!$B3468)</f>
        <v>2024</v>
      </c>
      <c r="X3468" s="27"/>
    </row>
    <row r="3469" spans="1:24" x14ac:dyDescent="0.3">
      <c r="A3469" s="28" t="s">
        <v>6304</v>
      </c>
      <c r="B3469" s="4">
        <v>45374</v>
      </c>
      <c r="C3469" s="4">
        <v>45776</v>
      </c>
      <c r="D3469" s="5" t="s">
        <v>34</v>
      </c>
      <c r="E3469" s="5" t="s">
        <v>2764</v>
      </c>
      <c r="F3469" s="5" t="s">
        <v>6305</v>
      </c>
      <c r="G3469" s="5" t="s">
        <v>20</v>
      </c>
      <c r="H3469" s="5" t="s">
        <v>38</v>
      </c>
      <c r="I3469" s="5" t="s">
        <v>45</v>
      </c>
      <c r="J3469" s="5" t="s">
        <v>46</v>
      </c>
      <c r="K3469" s="5" t="s">
        <v>6306</v>
      </c>
      <c r="L3469" s="5">
        <v>2082.19</v>
      </c>
      <c r="M3469" s="5">
        <v>6</v>
      </c>
      <c r="N3469" s="5">
        <v>6</v>
      </c>
      <c r="O3469" s="5">
        <v>0.5</v>
      </c>
      <c r="P3469" s="5">
        <v>0.5</v>
      </c>
      <c r="Q3469" s="5">
        <v>370.97</v>
      </c>
      <c r="R3469" s="5">
        <v>370.97</v>
      </c>
      <c r="S3469" s="5" t="s">
        <v>14</v>
      </c>
      <c r="T3469" s="5" t="s">
        <v>11785</v>
      </c>
      <c r="U3469" s="7">
        <v>0.17816337606078217</v>
      </c>
      <c r="V3469" s="5" t="str">
        <f>TEXT(superstore_excel!$B3469, "MMMM")</f>
        <v>March</v>
      </c>
      <c r="W3469" s="5">
        <f>YEAR(superstore_excel!$B3469)</f>
        <v>2024</v>
      </c>
      <c r="X3469" s="29"/>
    </row>
    <row r="3470" spans="1:24" x14ac:dyDescent="0.3">
      <c r="A3470" s="26" t="s">
        <v>6307</v>
      </c>
      <c r="B3470" s="2">
        <v>45489</v>
      </c>
      <c r="C3470" s="2">
        <v>45766</v>
      </c>
      <c r="D3470" s="3" t="s">
        <v>34</v>
      </c>
      <c r="E3470" s="3" t="s">
        <v>6308</v>
      </c>
      <c r="F3470" s="3" t="s">
        <v>6309</v>
      </c>
      <c r="G3470" s="3" t="s">
        <v>37</v>
      </c>
      <c r="H3470" s="3" t="s">
        <v>21</v>
      </c>
      <c r="I3470" s="3" t="s">
        <v>22</v>
      </c>
      <c r="J3470" s="3" t="s">
        <v>281</v>
      </c>
      <c r="K3470" s="3" t="s">
        <v>6310</v>
      </c>
      <c r="L3470" s="3">
        <v>446.54</v>
      </c>
      <c r="M3470" s="3">
        <v>1</v>
      </c>
      <c r="N3470" s="3">
        <v>1</v>
      </c>
      <c r="O3470" s="3">
        <v>0.39</v>
      </c>
      <c r="P3470" s="3">
        <v>0.39</v>
      </c>
      <c r="Q3470" s="3">
        <v>-11.53</v>
      </c>
      <c r="R3470" s="3">
        <v>-11.53</v>
      </c>
      <c r="S3470" s="3" t="s">
        <v>84</v>
      </c>
      <c r="T3470" s="3" t="s">
        <v>11779</v>
      </c>
      <c r="U3470" s="6">
        <v>-2.5820755139517173E-2</v>
      </c>
      <c r="V3470" s="3" t="str">
        <f>TEXT(superstore_excel!$B3470, "MMMM")</f>
        <v>July</v>
      </c>
      <c r="W3470" s="3">
        <f>YEAR(superstore_excel!$B3470)</f>
        <v>2024</v>
      </c>
      <c r="X3470" s="27"/>
    </row>
    <row r="3471" spans="1:24" x14ac:dyDescent="0.3">
      <c r="A3471" s="28" t="s">
        <v>6311</v>
      </c>
      <c r="B3471" s="4">
        <v>45453</v>
      </c>
      <c r="C3471" s="4">
        <v>45756</v>
      </c>
      <c r="D3471" s="5" t="s">
        <v>17</v>
      </c>
      <c r="E3471" s="5" t="s">
        <v>6312</v>
      </c>
      <c r="F3471" s="5" t="s">
        <v>6313</v>
      </c>
      <c r="G3471" s="5" t="s">
        <v>44</v>
      </c>
      <c r="H3471" s="5" t="s">
        <v>21</v>
      </c>
      <c r="I3471" s="5" t="s">
        <v>30</v>
      </c>
      <c r="J3471" s="5" t="s">
        <v>39</v>
      </c>
      <c r="K3471" s="5" t="s">
        <v>6314</v>
      </c>
      <c r="L3471" s="5">
        <v>608.79999999999995</v>
      </c>
      <c r="M3471" s="5">
        <v>10</v>
      </c>
      <c r="N3471" s="5">
        <v>10</v>
      </c>
      <c r="O3471" s="5">
        <v>0.16</v>
      </c>
      <c r="P3471" s="5">
        <v>0.16</v>
      </c>
      <c r="Q3471" s="5">
        <v>338.77</v>
      </c>
      <c r="R3471" s="5">
        <v>338.77</v>
      </c>
      <c r="S3471" s="5" t="s">
        <v>14</v>
      </c>
      <c r="T3471" s="5" t="s">
        <v>11773</v>
      </c>
      <c r="U3471" s="7">
        <v>0.55645532194480951</v>
      </c>
      <c r="V3471" s="5" t="str">
        <f>TEXT(superstore_excel!$B3471, "MMMM")</f>
        <v>June</v>
      </c>
      <c r="W3471" s="5">
        <f>YEAR(superstore_excel!$B3471)</f>
        <v>2024</v>
      </c>
      <c r="X3471" s="29"/>
    </row>
    <row r="3472" spans="1:24" x14ac:dyDescent="0.3">
      <c r="A3472" s="26" t="s">
        <v>6315</v>
      </c>
      <c r="B3472" s="2">
        <v>45131</v>
      </c>
      <c r="C3472" s="2">
        <v>45757</v>
      </c>
      <c r="D3472" s="3" t="s">
        <v>26</v>
      </c>
      <c r="E3472" s="3" t="s">
        <v>6316</v>
      </c>
      <c r="F3472" s="3" t="s">
        <v>6317</v>
      </c>
      <c r="G3472" s="3" t="s">
        <v>20</v>
      </c>
      <c r="H3472" s="3" t="s">
        <v>21</v>
      </c>
      <c r="I3472" s="3" t="s">
        <v>22</v>
      </c>
      <c r="J3472" s="3" t="s">
        <v>173</v>
      </c>
      <c r="K3472" s="3" t="s">
        <v>6318</v>
      </c>
      <c r="L3472" s="3">
        <v>589.61</v>
      </c>
      <c r="M3472" s="3">
        <v>4</v>
      </c>
      <c r="N3472" s="3">
        <v>4</v>
      </c>
      <c r="O3472" s="3">
        <v>0.27</v>
      </c>
      <c r="P3472" s="3">
        <v>0.27</v>
      </c>
      <c r="Q3472" s="3">
        <v>240.75</v>
      </c>
      <c r="R3472" s="3">
        <v>240.75</v>
      </c>
      <c r="S3472" s="3" t="s">
        <v>14</v>
      </c>
      <c r="T3472" s="3" t="s">
        <v>11767</v>
      </c>
      <c r="U3472" s="6">
        <v>0.40832075439697424</v>
      </c>
      <c r="V3472" s="3" t="str">
        <f>TEXT(superstore_excel!$B3472, "MMMM")</f>
        <v>July</v>
      </c>
      <c r="W3472" s="3">
        <f>YEAR(superstore_excel!$B3472)</f>
        <v>2023</v>
      </c>
      <c r="X3472" s="27"/>
    </row>
    <row r="3473" spans="1:24" x14ac:dyDescent="0.3">
      <c r="A3473" s="28" t="s">
        <v>6319</v>
      </c>
      <c r="B3473" s="4">
        <v>45651</v>
      </c>
      <c r="C3473" s="4">
        <v>45783</v>
      </c>
      <c r="D3473" s="5" t="s">
        <v>26</v>
      </c>
      <c r="E3473" s="5" t="s">
        <v>3122</v>
      </c>
      <c r="F3473" s="5" t="s">
        <v>6320</v>
      </c>
      <c r="G3473" s="5" t="s">
        <v>20</v>
      </c>
      <c r="H3473" s="5" t="s">
        <v>21</v>
      </c>
      <c r="I3473" s="5" t="s">
        <v>22</v>
      </c>
      <c r="J3473" s="5" t="s">
        <v>173</v>
      </c>
      <c r="K3473" s="5" t="s">
        <v>6321</v>
      </c>
      <c r="L3473" s="5">
        <v>2946.93</v>
      </c>
      <c r="M3473" s="5">
        <v>4</v>
      </c>
      <c r="N3473" s="5">
        <v>4</v>
      </c>
      <c r="O3473" s="5">
        <v>0.2</v>
      </c>
      <c r="P3473" s="5">
        <v>0.2</v>
      </c>
      <c r="Q3473" s="5">
        <v>687.24</v>
      </c>
      <c r="R3473" s="5">
        <v>687.24</v>
      </c>
      <c r="S3473" s="5" t="s">
        <v>14</v>
      </c>
      <c r="T3473" s="5" t="s">
        <v>11771</v>
      </c>
      <c r="U3473" s="7">
        <v>0.23320540358949823</v>
      </c>
      <c r="V3473" s="5" t="str">
        <f>TEXT(superstore_excel!$B3473, "MMMM")</f>
        <v>December</v>
      </c>
      <c r="W3473" s="5">
        <f>YEAR(superstore_excel!$B3473)</f>
        <v>2024</v>
      </c>
      <c r="X3473" s="29"/>
    </row>
    <row r="3474" spans="1:24" x14ac:dyDescent="0.3">
      <c r="A3474" s="26" t="s">
        <v>6322</v>
      </c>
      <c r="B3474" s="2">
        <v>45716</v>
      </c>
      <c r="C3474" s="2">
        <v>45768</v>
      </c>
      <c r="D3474" s="3" t="s">
        <v>54</v>
      </c>
      <c r="E3474" s="3" t="s">
        <v>2979</v>
      </c>
      <c r="F3474" s="3" t="s">
        <v>6323</v>
      </c>
      <c r="G3474" s="3" t="s">
        <v>44</v>
      </c>
      <c r="H3474" s="3" t="s">
        <v>29</v>
      </c>
      <c r="I3474" s="3" t="s">
        <v>45</v>
      </c>
      <c r="J3474" s="3" t="s">
        <v>51</v>
      </c>
      <c r="K3474" s="3" t="s">
        <v>6324</v>
      </c>
      <c r="L3474" s="3">
        <v>875.66</v>
      </c>
      <c r="M3474" s="3">
        <v>9</v>
      </c>
      <c r="N3474" s="3">
        <v>9</v>
      </c>
      <c r="O3474" s="3">
        <v>0.09</v>
      </c>
      <c r="P3474" s="3">
        <v>0.09</v>
      </c>
      <c r="Q3474" s="3">
        <v>356.24</v>
      </c>
      <c r="R3474" s="3">
        <v>356.24</v>
      </c>
      <c r="S3474" s="3" t="s">
        <v>14</v>
      </c>
      <c r="T3474" s="3" t="s">
        <v>11777</v>
      </c>
      <c r="U3474" s="6">
        <v>0.40682456661261224</v>
      </c>
      <c r="V3474" s="3" t="str">
        <f>TEXT(superstore_excel!$B3474, "MMMM")</f>
        <v>February</v>
      </c>
      <c r="W3474" s="3">
        <f>YEAR(superstore_excel!$B3474)</f>
        <v>2025</v>
      </c>
      <c r="X3474" s="27"/>
    </row>
    <row r="3475" spans="1:24" x14ac:dyDescent="0.3">
      <c r="A3475" s="28" t="s">
        <v>6325</v>
      </c>
      <c r="B3475" s="4">
        <v>45659</v>
      </c>
      <c r="C3475" s="4">
        <v>45772</v>
      </c>
      <c r="D3475" s="5" t="s">
        <v>34</v>
      </c>
      <c r="E3475" s="5" t="s">
        <v>6189</v>
      </c>
      <c r="F3475" s="5" t="s">
        <v>6326</v>
      </c>
      <c r="G3475" s="5" t="s">
        <v>44</v>
      </c>
      <c r="H3475" s="5" t="s">
        <v>38</v>
      </c>
      <c r="I3475" s="5" t="s">
        <v>30</v>
      </c>
      <c r="J3475" s="5" t="s">
        <v>126</v>
      </c>
      <c r="K3475" s="5" t="s">
        <v>6327</v>
      </c>
      <c r="L3475" s="5">
        <v>4452.18</v>
      </c>
      <c r="M3475" s="5">
        <v>6</v>
      </c>
      <c r="N3475" s="5">
        <v>6</v>
      </c>
      <c r="O3475" s="5">
        <v>0.47</v>
      </c>
      <c r="P3475" s="5">
        <v>0.47</v>
      </c>
      <c r="Q3475" s="5">
        <v>750.69</v>
      </c>
      <c r="R3475" s="5">
        <v>750.69</v>
      </c>
      <c r="S3475" s="5" t="s">
        <v>14</v>
      </c>
      <c r="T3475" s="5" t="s">
        <v>11778</v>
      </c>
      <c r="U3475" s="7">
        <v>0.16861178119483039</v>
      </c>
      <c r="V3475" s="5" t="str">
        <f>TEXT(superstore_excel!$B3475, "MMMM")</f>
        <v>January</v>
      </c>
      <c r="W3475" s="5">
        <f>YEAR(superstore_excel!$B3475)</f>
        <v>2025</v>
      </c>
      <c r="X3475" s="29"/>
    </row>
    <row r="3476" spans="1:24" x14ac:dyDescent="0.3">
      <c r="A3476" s="26" t="s">
        <v>6328</v>
      </c>
      <c r="B3476" s="2">
        <v>45570</v>
      </c>
      <c r="C3476" s="2">
        <v>45759</v>
      </c>
      <c r="D3476" s="3" t="s">
        <v>34</v>
      </c>
      <c r="E3476" s="3" t="s">
        <v>6329</v>
      </c>
      <c r="F3476" s="3" t="s">
        <v>6330</v>
      </c>
      <c r="G3476" s="3" t="s">
        <v>37</v>
      </c>
      <c r="H3476" s="3" t="s">
        <v>21</v>
      </c>
      <c r="I3476" s="3" t="s">
        <v>30</v>
      </c>
      <c r="J3476" s="3" t="s">
        <v>101</v>
      </c>
      <c r="K3476" s="3" t="s">
        <v>6331</v>
      </c>
      <c r="L3476" s="3">
        <v>1303.6500000000001</v>
      </c>
      <c r="M3476" s="3">
        <v>2</v>
      </c>
      <c r="N3476" s="3">
        <v>2</v>
      </c>
      <c r="O3476" s="3">
        <v>0.01</v>
      </c>
      <c r="P3476" s="3">
        <v>0.01</v>
      </c>
      <c r="Q3476" s="3">
        <v>368.26</v>
      </c>
      <c r="R3476" s="3">
        <v>368.26</v>
      </c>
      <c r="S3476" s="3" t="s">
        <v>14</v>
      </c>
      <c r="T3476" s="3" t="s">
        <v>11763</v>
      </c>
      <c r="U3476" s="6">
        <v>0.28248379549725766</v>
      </c>
      <c r="V3476" s="3" t="str">
        <f>TEXT(superstore_excel!$B3476, "MMMM")</f>
        <v>October</v>
      </c>
      <c r="W3476" s="3">
        <f>YEAR(superstore_excel!$B3476)</f>
        <v>2024</v>
      </c>
      <c r="X3476" s="27"/>
    </row>
    <row r="3477" spans="1:24" x14ac:dyDescent="0.3">
      <c r="A3477" s="28" t="s">
        <v>6332</v>
      </c>
      <c r="B3477" s="4">
        <v>45471</v>
      </c>
      <c r="C3477" s="4">
        <v>45766</v>
      </c>
      <c r="D3477" s="5" t="s">
        <v>26</v>
      </c>
      <c r="E3477" s="5" t="s">
        <v>3957</v>
      </c>
      <c r="F3477" s="5" t="s">
        <v>6333</v>
      </c>
      <c r="G3477" s="5" t="s">
        <v>37</v>
      </c>
      <c r="H3477" s="5" t="s">
        <v>29</v>
      </c>
      <c r="I3477" s="5" t="s">
        <v>30</v>
      </c>
      <c r="J3477" s="5" t="s">
        <v>31</v>
      </c>
      <c r="K3477" s="5" t="s">
        <v>6334</v>
      </c>
      <c r="L3477" s="5">
        <v>722.53</v>
      </c>
      <c r="M3477" s="5">
        <v>8</v>
      </c>
      <c r="N3477" s="5">
        <v>8</v>
      </c>
      <c r="O3477" s="5">
        <v>0.33</v>
      </c>
      <c r="P3477" s="5">
        <v>0.33</v>
      </c>
      <c r="Q3477" s="5">
        <v>193.2</v>
      </c>
      <c r="R3477" s="5">
        <v>193.2</v>
      </c>
      <c r="S3477" s="5" t="s">
        <v>14</v>
      </c>
      <c r="T3477" s="5" t="s">
        <v>11773</v>
      </c>
      <c r="U3477" s="7">
        <v>0.26739374143634176</v>
      </c>
      <c r="V3477" s="5" t="str">
        <f>TEXT(superstore_excel!$B3477, "MMMM")</f>
        <v>June</v>
      </c>
      <c r="W3477" s="5">
        <f>YEAR(superstore_excel!$B3477)</f>
        <v>2024</v>
      </c>
      <c r="X3477" s="29"/>
    </row>
    <row r="3478" spans="1:24" x14ac:dyDescent="0.3">
      <c r="A3478" s="26" t="s">
        <v>6335</v>
      </c>
      <c r="B3478" s="2">
        <v>45208</v>
      </c>
      <c r="C3478" s="2">
        <v>45766</v>
      </c>
      <c r="D3478" s="3" t="s">
        <v>17</v>
      </c>
      <c r="E3478" s="3" t="s">
        <v>6336</v>
      </c>
      <c r="F3478" s="3" t="s">
        <v>6337</v>
      </c>
      <c r="G3478" s="3" t="s">
        <v>44</v>
      </c>
      <c r="H3478" s="3" t="s">
        <v>29</v>
      </c>
      <c r="I3478" s="3" t="s">
        <v>22</v>
      </c>
      <c r="J3478" s="3" t="s">
        <v>23</v>
      </c>
      <c r="K3478" s="3" t="s">
        <v>6338</v>
      </c>
      <c r="L3478" s="3">
        <v>2012</v>
      </c>
      <c r="M3478" s="3">
        <v>7</v>
      </c>
      <c r="N3478" s="3">
        <v>7</v>
      </c>
      <c r="O3478" s="3">
        <v>0.31</v>
      </c>
      <c r="P3478" s="3">
        <v>0.31</v>
      </c>
      <c r="Q3478" s="3">
        <v>893.16</v>
      </c>
      <c r="R3478" s="3">
        <v>893.16</v>
      </c>
      <c r="S3478" s="3" t="s">
        <v>14</v>
      </c>
      <c r="T3478" s="3" t="s">
        <v>11783</v>
      </c>
      <c r="U3478" s="6">
        <v>0.44391650099403579</v>
      </c>
      <c r="V3478" s="3" t="str">
        <f>TEXT(superstore_excel!$B3478, "MMMM")</f>
        <v>October</v>
      </c>
      <c r="W3478" s="3">
        <f>YEAR(superstore_excel!$B3478)</f>
        <v>2023</v>
      </c>
      <c r="X3478" s="27"/>
    </row>
    <row r="3479" spans="1:24" x14ac:dyDescent="0.3">
      <c r="A3479" s="28" t="s">
        <v>6339</v>
      </c>
      <c r="B3479" s="4">
        <v>45066</v>
      </c>
      <c r="C3479" s="4">
        <v>45757</v>
      </c>
      <c r="D3479" s="5" t="s">
        <v>17</v>
      </c>
      <c r="E3479" s="5" t="s">
        <v>6340</v>
      </c>
      <c r="F3479" s="5" t="s">
        <v>6341</v>
      </c>
      <c r="G3479" s="5" t="s">
        <v>44</v>
      </c>
      <c r="H3479" s="5" t="s">
        <v>21</v>
      </c>
      <c r="I3479" s="5" t="s">
        <v>30</v>
      </c>
      <c r="J3479" s="5" t="s">
        <v>31</v>
      </c>
      <c r="K3479" s="5" t="s">
        <v>6342</v>
      </c>
      <c r="L3479" s="5">
        <v>4076.75</v>
      </c>
      <c r="M3479" s="5">
        <v>1</v>
      </c>
      <c r="N3479" s="5">
        <v>1</v>
      </c>
      <c r="O3479" s="5">
        <v>0.23</v>
      </c>
      <c r="P3479" s="5">
        <v>0.23</v>
      </c>
      <c r="Q3479" s="5">
        <v>957.3</v>
      </c>
      <c r="R3479" s="5">
        <v>957.3</v>
      </c>
      <c r="S3479" s="5" t="s">
        <v>14</v>
      </c>
      <c r="T3479" s="5" t="s">
        <v>11780</v>
      </c>
      <c r="U3479" s="7">
        <v>0.23481940271049243</v>
      </c>
      <c r="V3479" s="5" t="str">
        <f>TEXT(superstore_excel!$B3479, "MMMM")</f>
        <v>May</v>
      </c>
      <c r="W3479" s="5">
        <f>YEAR(superstore_excel!$B3479)</f>
        <v>2023</v>
      </c>
      <c r="X3479" s="29"/>
    </row>
    <row r="3480" spans="1:24" x14ac:dyDescent="0.3">
      <c r="A3480" s="26" t="s">
        <v>6343</v>
      </c>
      <c r="B3480" s="2">
        <v>45548</v>
      </c>
      <c r="C3480" s="2">
        <v>45772</v>
      </c>
      <c r="D3480" s="3" t="s">
        <v>34</v>
      </c>
      <c r="E3480" s="3" t="s">
        <v>6344</v>
      </c>
      <c r="F3480" s="3" t="s">
        <v>6345</v>
      </c>
      <c r="G3480" s="3" t="s">
        <v>37</v>
      </c>
      <c r="H3480" s="3" t="s">
        <v>21</v>
      </c>
      <c r="I3480" s="3" t="s">
        <v>30</v>
      </c>
      <c r="J3480" s="3" t="s">
        <v>31</v>
      </c>
      <c r="K3480" s="3" t="s">
        <v>6346</v>
      </c>
      <c r="L3480" s="3">
        <v>999.86</v>
      </c>
      <c r="M3480" s="3">
        <v>7</v>
      </c>
      <c r="N3480" s="3">
        <v>7</v>
      </c>
      <c r="O3480" s="3">
        <v>0.46</v>
      </c>
      <c r="P3480" s="3">
        <v>0.46</v>
      </c>
      <c r="Q3480" s="3">
        <v>43.65</v>
      </c>
      <c r="R3480" s="3">
        <v>43.65</v>
      </c>
      <c r="S3480" s="3" t="s">
        <v>14</v>
      </c>
      <c r="T3480" s="3" t="s">
        <v>11774</v>
      </c>
      <c r="U3480" s="6">
        <v>4.365611185565979E-2</v>
      </c>
      <c r="V3480" s="3" t="str">
        <f>TEXT(superstore_excel!$B3480, "MMMM")</f>
        <v>September</v>
      </c>
      <c r="W3480" s="3">
        <f>YEAR(superstore_excel!$B3480)</f>
        <v>2024</v>
      </c>
      <c r="X3480" s="27"/>
    </row>
    <row r="3481" spans="1:24" x14ac:dyDescent="0.3">
      <c r="A3481" s="28" t="s">
        <v>6347</v>
      </c>
      <c r="B3481" s="4">
        <v>45674</v>
      </c>
      <c r="C3481" s="4">
        <v>45770</v>
      </c>
      <c r="D3481" s="5" t="s">
        <v>17</v>
      </c>
      <c r="E3481" s="5" t="s">
        <v>6348</v>
      </c>
      <c r="F3481" s="5" t="s">
        <v>6349</v>
      </c>
      <c r="G3481" s="5" t="s">
        <v>20</v>
      </c>
      <c r="H3481" s="5" t="s">
        <v>38</v>
      </c>
      <c r="I3481" s="5" t="s">
        <v>30</v>
      </c>
      <c r="J3481" s="5" t="s">
        <v>39</v>
      </c>
      <c r="K3481" s="5" t="s">
        <v>6350</v>
      </c>
      <c r="L3481" s="5">
        <v>2842.71</v>
      </c>
      <c r="M3481" s="5">
        <v>2</v>
      </c>
      <c r="N3481" s="5">
        <v>2</v>
      </c>
      <c r="O3481" s="5">
        <v>0.04</v>
      </c>
      <c r="P3481" s="5">
        <v>0.04</v>
      </c>
      <c r="Q3481" s="5">
        <v>107.7</v>
      </c>
      <c r="R3481" s="5">
        <v>107.7</v>
      </c>
      <c r="S3481" s="5" t="s">
        <v>14</v>
      </c>
      <c r="T3481" s="5" t="s">
        <v>11778</v>
      </c>
      <c r="U3481" s="7">
        <v>3.788638306404804E-2</v>
      </c>
      <c r="V3481" s="5" t="str">
        <f>TEXT(superstore_excel!$B3481, "MMMM")</f>
        <v>January</v>
      </c>
      <c r="W3481" s="5">
        <f>YEAR(superstore_excel!$B3481)</f>
        <v>2025</v>
      </c>
      <c r="X3481" s="29"/>
    </row>
    <row r="3482" spans="1:24" x14ac:dyDescent="0.3">
      <c r="A3482" s="26" t="s">
        <v>6351</v>
      </c>
      <c r="B3482" s="2">
        <v>45619</v>
      </c>
      <c r="C3482" s="2">
        <v>45768</v>
      </c>
      <c r="D3482" s="3" t="s">
        <v>17</v>
      </c>
      <c r="E3482" s="3" t="s">
        <v>6352</v>
      </c>
      <c r="F3482" s="3" t="s">
        <v>6353</v>
      </c>
      <c r="G3482" s="3" t="s">
        <v>44</v>
      </c>
      <c r="H3482" s="3" t="s">
        <v>38</v>
      </c>
      <c r="I3482" s="3" t="s">
        <v>22</v>
      </c>
      <c r="J3482" s="3" t="s">
        <v>131</v>
      </c>
      <c r="K3482" s="3" t="s">
        <v>6354</v>
      </c>
      <c r="L3482" s="3">
        <v>4843.24</v>
      </c>
      <c r="M3482" s="3">
        <v>1</v>
      </c>
      <c r="N3482" s="3">
        <v>1</v>
      </c>
      <c r="O3482" s="3">
        <v>0.04</v>
      </c>
      <c r="P3482" s="3">
        <v>0.04</v>
      </c>
      <c r="Q3482" s="3">
        <v>336.18</v>
      </c>
      <c r="R3482" s="3">
        <v>336.18</v>
      </c>
      <c r="S3482" s="3" t="s">
        <v>14</v>
      </c>
      <c r="T3482" s="3" t="s">
        <v>11769</v>
      </c>
      <c r="U3482" s="6">
        <v>6.9412211659963169E-2</v>
      </c>
      <c r="V3482" s="3" t="str">
        <f>TEXT(superstore_excel!$B3482, "MMMM")</f>
        <v>November</v>
      </c>
      <c r="W3482" s="3">
        <f>YEAR(superstore_excel!$B3482)</f>
        <v>2024</v>
      </c>
      <c r="X3482" s="27"/>
    </row>
    <row r="3483" spans="1:24" x14ac:dyDescent="0.3">
      <c r="A3483" s="28" t="s">
        <v>6355</v>
      </c>
      <c r="B3483" s="4">
        <v>45692</v>
      </c>
      <c r="C3483" s="4">
        <v>45773</v>
      </c>
      <c r="D3483" s="5" t="s">
        <v>17</v>
      </c>
      <c r="E3483" s="5" t="s">
        <v>2767</v>
      </c>
      <c r="F3483" s="5" t="s">
        <v>6356</v>
      </c>
      <c r="G3483" s="5" t="s">
        <v>37</v>
      </c>
      <c r="H3483" s="5" t="s">
        <v>62</v>
      </c>
      <c r="I3483" s="5" t="s">
        <v>22</v>
      </c>
      <c r="J3483" s="5" t="s">
        <v>173</v>
      </c>
      <c r="K3483" s="5" t="s">
        <v>6357</v>
      </c>
      <c r="L3483" s="5">
        <v>2182.44</v>
      </c>
      <c r="M3483" s="5">
        <v>10</v>
      </c>
      <c r="N3483" s="5">
        <v>10</v>
      </c>
      <c r="O3483" s="5">
        <v>0.15</v>
      </c>
      <c r="P3483" s="5">
        <v>0.15</v>
      </c>
      <c r="Q3483" s="5">
        <v>641.29</v>
      </c>
      <c r="R3483" s="5">
        <v>641.29</v>
      </c>
      <c r="S3483" s="5" t="s">
        <v>14</v>
      </c>
      <c r="T3483" s="5" t="s">
        <v>11777</v>
      </c>
      <c r="U3483" s="7">
        <v>0.29384083869430544</v>
      </c>
      <c r="V3483" s="5" t="str">
        <f>TEXT(superstore_excel!$B3483, "MMMM")</f>
        <v>February</v>
      </c>
      <c r="W3483" s="5">
        <f>YEAR(superstore_excel!$B3483)</f>
        <v>2025</v>
      </c>
      <c r="X3483" s="29"/>
    </row>
    <row r="3484" spans="1:24" x14ac:dyDescent="0.3">
      <c r="A3484" s="26" t="s">
        <v>6358</v>
      </c>
      <c r="B3484" s="2">
        <v>45346</v>
      </c>
      <c r="C3484" s="2">
        <v>45765</v>
      </c>
      <c r="D3484" s="3" t="s">
        <v>17</v>
      </c>
      <c r="E3484" s="3" t="s">
        <v>6359</v>
      </c>
      <c r="F3484" s="3" t="s">
        <v>6360</v>
      </c>
      <c r="G3484" s="3" t="s">
        <v>20</v>
      </c>
      <c r="H3484" s="3" t="s">
        <v>21</v>
      </c>
      <c r="I3484" s="3" t="s">
        <v>22</v>
      </c>
      <c r="J3484" s="3" t="s">
        <v>131</v>
      </c>
      <c r="K3484" s="3" t="s">
        <v>6361</v>
      </c>
      <c r="L3484" s="3">
        <v>1813.43</v>
      </c>
      <c r="M3484" s="3">
        <v>5</v>
      </c>
      <c r="N3484" s="3">
        <v>5</v>
      </c>
      <c r="O3484" s="3">
        <v>0.15</v>
      </c>
      <c r="P3484" s="3">
        <v>0.15</v>
      </c>
      <c r="Q3484" s="3">
        <v>368.72</v>
      </c>
      <c r="R3484" s="3">
        <v>368.72</v>
      </c>
      <c r="S3484" s="3" t="s">
        <v>14</v>
      </c>
      <c r="T3484" s="3" t="s">
        <v>11782</v>
      </c>
      <c r="U3484" s="6">
        <v>0.20332739614983761</v>
      </c>
      <c r="V3484" s="3" t="str">
        <f>TEXT(superstore_excel!$B3484, "MMMM")</f>
        <v>February</v>
      </c>
      <c r="W3484" s="3">
        <f>YEAR(superstore_excel!$B3484)</f>
        <v>2024</v>
      </c>
      <c r="X3484" s="27"/>
    </row>
    <row r="3485" spans="1:24" x14ac:dyDescent="0.3">
      <c r="A3485" s="28" t="s">
        <v>6362</v>
      </c>
      <c r="B3485" s="4">
        <v>45319</v>
      </c>
      <c r="C3485" s="4">
        <v>45778</v>
      </c>
      <c r="D3485" s="5" t="s">
        <v>17</v>
      </c>
      <c r="E3485" s="5" t="s">
        <v>6363</v>
      </c>
      <c r="F3485" s="5" t="s">
        <v>6364</v>
      </c>
      <c r="G3485" s="5" t="s">
        <v>44</v>
      </c>
      <c r="H3485" s="5" t="s">
        <v>62</v>
      </c>
      <c r="I3485" s="5" t="s">
        <v>45</v>
      </c>
      <c r="J3485" s="5" t="s">
        <v>46</v>
      </c>
      <c r="K3485" s="5" t="s">
        <v>6365</v>
      </c>
      <c r="L3485" s="5">
        <v>4120.0600000000004</v>
      </c>
      <c r="M3485" s="5">
        <v>5</v>
      </c>
      <c r="N3485" s="5">
        <v>5</v>
      </c>
      <c r="O3485" s="5">
        <v>0.25</v>
      </c>
      <c r="P3485" s="5">
        <v>0.25</v>
      </c>
      <c r="Q3485" s="5">
        <v>509.48</v>
      </c>
      <c r="R3485" s="5">
        <v>509.48</v>
      </c>
      <c r="S3485" s="5" t="s">
        <v>14</v>
      </c>
      <c r="T3485" s="5" t="s">
        <v>11784</v>
      </c>
      <c r="U3485" s="7">
        <v>0.12365839332436905</v>
      </c>
      <c r="V3485" s="5" t="str">
        <f>TEXT(superstore_excel!$B3485, "MMMM")</f>
        <v>January</v>
      </c>
      <c r="W3485" s="5">
        <f>YEAR(superstore_excel!$B3485)</f>
        <v>2024</v>
      </c>
      <c r="X3485" s="29"/>
    </row>
    <row r="3486" spans="1:24" x14ac:dyDescent="0.3">
      <c r="A3486" s="26" t="s">
        <v>6366</v>
      </c>
      <c r="B3486" s="2">
        <v>45541</v>
      </c>
      <c r="C3486" s="2">
        <v>45760</v>
      </c>
      <c r="D3486" s="3" t="s">
        <v>17</v>
      </c>
      <c r="E3486" s="3" t="s">
        <v>6367</v>
      </c>
      <c r="F3486" s="3" t="s">
        <v>6368</v>
      </c>
      <c r="G3486" s="3" t="s">
        <v>20</v>
      </c>
      <c r="H3486" s="3" t="s">
        <v>21</v>
      </c>
      <c r="I3486" s="3" t="s">
        <v>22</v>
      </c>
      <c r="J3486" s="3" t="s">
        <v>173</v>
      </c>
      <c r="K3486" s="3" t="s">
        <v>6369</v>
      </c>
      <c r="L3486" s="3">
        <v>4364.38</v>
      </c>
      <c r="M3486" s="3">
        <v>6</v>
      </c>
      <c r="N3486" s="3">
        <v>6</v>
      </c>
      <c r="O3486" s="3">
        <v>0.3</v>
      </c>
      <c r="P3486" s="3">
        <v>0.3</v>
      </c>
      <c r="Q3486" s="3">
        <v>752.8</v>
      </c>
      <c r="R3486" s="3">
        <v>752.8</v>
      </c>
      <c r="S3486" s="3" t="s">
        <v>14</v>
      </c>
      <c r="T3486" s="3" t="s">
        <v>11774</v>
      </c>
      <c r="U3486" s="6">
        <v>0.17248727196073668</v>
      </c>
      <c r="V3486" s="3" t="str">
        <f>TEXT(superstore_excel!$B3486, "MMMM")</f>
        <v>September</v>
      </c>
      <c r="W3486" s="3">
        <f>YEAR(superstore_excel!$B3486)</f>
        <v>2024</v>
      </c>
      <c r="X3486" s="27"/>
    </row>
    <row r="3487" spans="1:24" x14ac:dyDescent="0.3">
      <c r="A3487" s="28" t="s">
        <v>6370</v>
      </c>
      <c r="B3487" s="4">
        <v>45365</v>
      </c>
      <c r="C3487" s="4">
        <v>45759</v>
      </c>
      <c r="D3487" s="5" t="s">
        <v>17</v>
      </c>
      <c r="E3487" s="5" t="s">
        <v>6371</v>
      </c>
      <c r="F3487" s="5" t="s">
        <v>6372</v>
      </c>
      <c r="G3487" s="5" t="s">
        <v>37</v>
      </c>
      <c r="H3487" s="5" t="s">
        <v>38</v>
      </c>
      <c r="I3487" s="5" t="s">
        <v>30</v>
      </c>
      <c r="J3487" s="5" t="s">
        <v>31</v>
      </c>
      <c r="K3487" s="5" t="s">
        <v>6373</v>
      </c>
      <c r="L3487" s="5">
        <v>739.19</v>
      </c>
      <c r="M3487" s="5">
        <v>9</v>
      </c>
      <c r="N3487" s="5">
        <v>9</v>
      </c>
      <c r="O3487" s="5">
        <v>0.2</v>
      </c>
      <c r="P3487" s="5">
        <v>0.2</v>
      </c>
      <c r="Q3487" s="5">
        <v>178.33</v>
      </c>
      <c r="R3487" s="5">
        <v>178.33</v>
      </c>
      <c r="S3487" s="5" t="s">
        <v>14</v>
      </c>
      <c r="T3487" s="5" t="s">
        <v>11785</v>
      </c>
      <c r="U3487" s="7">
        <v>0.24125055804326356</v>
      </c>
      <c r="V3487" s="5" t="str">
        <f>TEXT(superstore_excel!$B3487, "MMMM")</f>
        <v>March</v>
      </c>
      <c r="W3487" s="5">
        <f>YEAR(superstore_excel!$B3487)</f>
        <v>2024</v>
      </c>
      <c r="X3487" s="29"/>
    </row>
    <row r="3488" spans="1:24" x14ac:dyDescent="0.3">
      <c r="A3488" s="26" t="s">
        <v>6374</v>
      </c>
      <c r="B3488" s="2">
        <v>45520</v>
      </c>
      <c r="C3488" s="2">
        <v>45761</v>
      </c>
      <c r="D3488" s="3" t="s">
        <v>54</v>
      </c>
      <c r="E3488" s="3" t="s">
        <v>6375</v>
      </c>
      <c r="F3488" s="3" t="s">
        <v>2704</v>
      </c>
      <c r="G3488" s="3" t="s">
        <v>20</v>
      </c>
      <c r="H3488" s="3" t="s">
        <v>21</v>
      </c>
      <c r="I3488" s="3" t="s">
        <v>30</v>
      </c>
      <c r="J3488" s="3" t="s">
        <v>101</v>
      </c>
      <c r="K3488" s="3" t="s">
        <v>6376</v>
      </c>
      <c r="L3488" s="3">
        <v>2724.65</v>
      </c>
      <c r="M3488" s="3">
        <v>7</v>
      </c>
      <c r="N3488" s="3">
        <v>7</v>
      </c>
      <c r="O3488" s="3">
        <v>0.2</v>
      </c>
      <c r="P3488" s="3">
        <v>0.2</v>
      </c>
      <c r="Q3488" s="3">
        <v>918.21</v>
      </c>
      <c r="R3488" s="3">
        <v>918.21</v>
      </c>
      <c r="S3488" s="3" t="s">
        <v>14</v>
      </c>
      <c r="T3488" s="3" t="s">
        <v>11775</v>
      </c>
      <c r="U3488" s="6">
        <v>0.33700108270787071</v>
      </c>
      <c r="V3488" s="3" t="str">
        <f>TEXT(superstore_excel!$B3488, "MMMM")</f>
        <v>August</v>
      </c>
      <c r="W3488" s="3">
        <f>YEAR(superstore_excel!$B3488)</f>
        <v>2024</v>
      </c>
      <c r="X3488" s="27"/>
    </row>
    <row r="3489" spans="1:24" x14ac:dyDescent="0.3">
      <c r="A3489" s="28" t="s">
        <v>6377</v>
      </c>
      <c r="B3489" s="4">
        <v>45440</v>
      </c>
      <c r="C3489" s="4">
        <v>45780</v>
      </c>
      <c r="D3489" s="5" t="s">
        <v>34</v>
      </c>
      <c r="E3489" s="5" t="s">
        <v>6378</v>
      </c>
      <c r="F3489" s="5" t="s">
        <v>6379</v>
      </c>
      <c r="G3489" s="5" t="s">
        <v>20</v>
      </c>
      <c r="H3489" s="5" t="s">
        <v>38</v>
      </c>
      <c r="I3489" s="5" t="s">
        <v>22</v>
      </c>
      <c r="J3489" s="5" t="s">
        <v>23</v>
      </c>
      <c r="K3489" s="5" t="s">
        <v>6380</v>
      </c>
      <c r="L3489" s="5">
        <v>239.59</v>
      </c>
      <c r="M3489" s="5">
        <v>2</v>
      </c>
      <c r="N3489" s="5">
        <v>2</v>
      </c>
      <c r="O3489" s="5">
        <v>0</v>
      </c>
      <c r="P3489" s="5">
        <v>0</v>
      </c>
      <c r="Q3489" s="5">
        <v>0.4</v>
      </c>
      <c r="R3489" s="5">
        <v>0.4</v>
      </c>
      <c r="S3489" s="5" t="s">
        <v>14</v>
      </c>
      <c r="T3489" s="5" t="s">
        <v>11781</v>
      </c>
      <c r="U3489" s="7">
        <v>1.6695187612170792E-3</v>
      </c>
      <c r="V3489" s="5" t="str">
        <f>TEXT(superstore_excel!$B3489, "MMMM")</f>
        <v>May</v>
      </c>
      <c r="W3489" s="5">
        <f>YEAR(superstore_excel!$B3489)</f>
        <v>2024</v>
      </c>
      <c r="X3489" s="29"/>
    </row>
    <row r="3490" spans="1:24" x14ac:dyDescent="0.3">
      <c r="A3490" s="26" t="s">
        <v>6381</v>
      </c>
      <c r="B3490" s="2">
        <v>45254</v>
      </c>
      <c r="C3490" s="2">
        <v>45777</v>
      </c>
      <c r="D3490" s="3" t="s">
        <v>17</v>
      </c>
      <c r="E3490" s="3" t="s">
        <v>6382</v>
      </c>
      <c r="F3490" s="3" t="s">
        <v>6383</v>
      </c>
      <c r="G3490" s="3" t="s">
        <v>37</v>
      </c>
      <c r="H3490" s="3" t="s">
        <v>62</v>
      </c>
      <c r="I3490" s="3" t="s">
        <v>45</v>
      </c>
      <c r="J3490" s="3" t="s">
        <v>160</v>
      </c>
      <c r="K3490" s="3" t="s">
        <v>6384</v>
      </c>
      <c r="L3490" s="3">
        <v>1931.72</v>
      </c>
      <c r="M3490" s="3">
        <v>1</v>
      </c>
      <c r="N3490" s="3">
        <v>1</v>
      </c>
      <c r="O3490" s="3">
        <v>0.3</v>
      </c>
      <c r="P3490" s="3">
        <v>0.3</v>
      </c>
      <c r="Q3490" s="3">
        <v>974.96</v>
      </c>
      <c r="R3490" s="3">
        <v>974.96</v>
      </c>
      <c r="S3490" s="3" t="s">
        <v>14</v>
      </c>
      <c r="T3490" s="3" t="s">
        <v>11766</v>
      </c>
      <c r="U3490" s="6">
        <v>0.50471082765618203</v>
      </c>
      <c r="V3490" s="3" t="str">
        <f>TEXT(superstore_excel!$B3490, "MMMM")</f>
        <v>November</v>
      </c>
      <c r="W3490" s="3">
        <f>YEAR(superstore_excel!$B3490)</f>
        <v>2023</v>
      </c>
      <c r="X3490" s="27"/>
    </row>
    <row r="3491" spans="1:24" x14ac:dyDescent="0.3">
      <c r="A3491" s="28" t="s">
        <v>6385</v>
      </c>
      <c r="B3491" s="4">
        <v>45339</v>
      </c>
      <c r="C3491" s="4">
        <v>45775</v>
      </c>
      <c r="D3491" s="5" t="s">
        <v>34</v>
      </c>
      <c r="E3491" s="5" t="s">
        <v>6386</v>
      </c>
      <c r="F3491" s="5" t="s">
        <v>6387</v>
      </c>
      <c r="G3491" s="5" t="s">
        <v>37</v>
      </c>
      <c r="H3491" s="5" t="s">
        <v>38</v>
      </c>
      <c r="I3491" s="5" t="s">
        <v>30</v>
      </c>
      <c r="J3491" s="5" t="s">
        <v>31</v>
      </c>
      <c r="K3491" s="5" t="s">
        <v>6388</v>
      </c>
      <c r="L3491" s="5">
        <v>2988.27</v>
      </c>
      <c r="M3491" s="5">
        <v>3</v>
      </c>
      <c r="N3491" s="5">
        <v>3</v>
      </c>
      <c r="O3491" s="5">
        <v>0.36</v>
      </c>
      <c r="P3491" s="5">
        <v>0.36</v>
      </c>
      <c r="Q3491" s="5">
        <v>465.44</v>
      </c>
      <c r="R3491" s="5">
        <v>465.44</v>
      </c>
      <c r="S3491" s="5" t="s">
        <v>14</v>
      </c>
      <c r="T3491" s="5" t="s">
        <v>11782</v>
      </c>
      <c r="U3491" s="7">
        <v>0.15575567134161236</v>
      </c>
      <c r="V3491" s="5" t="str">
        <f>TEXT(superstore_excel!$B3491, "MMMM")</f>
        <v>February</v>
      </c>
      <c r="W3491" s="5">
        <f>YEAR(superstore_excel!$B3491)</f>
        <v>2024</v>
      </c>
      <c r="X3491" s="29"/>
    </row>
    <row r="3492" spans="1:24" x14ac:dyDescent="0.3">
      <c r="A3492" s="26" t="s">
        <v>6389</v>
      </c>
      <c r="B3492" s="2">
        <v>45548</v>
      </c>
      <c r="C3492" s="2">
        <v>45770</v>
      </c>
      <c r="D3492" s="3" t="s">
        <v>34</v>
      </c>
      <c r="E3492" s="3" t="s">
        <v>6390</v>
      </c>
      <c r="F3492" s="3" t="s">
        <v>2938</v>
      </c>
      <c r="G3492" s="3" t="s">
        <v>20</v>
      </c>
      <c r="H3492" s="3" t="s">
        <v>38</v>
      </c>
      <c r="I3492" s="3" t="s">
        <v>22</v>
      </c>
      <c r="J3492" s="3" t="s">
        <v>131</v>
      </c>
      <c r="K3492" s="3" t="s">
        <v>6391</v>
      </c>
      <c r="L3492" s="3">
        <v>3522.15</v>
      </c>
      <c r="M3492" s="3">
        <v>10</v>
      </c>
      <c r="N3492" s="3">
        <v>10</v>
      </c>
      <c r="O3492" s="3">
        <v>0.48</v>
      </c>
      <c r="P3492" s="3">
        <v>0.48</v>
      </c>
      <c r="Q3492" s="3">
        <v>-30.73</v>
      </c>
      <c r="R3492" s="3">
        <v>-30.73</v>
      </c>
      <c r="S3492" s="3" t="s">
        <v>84</v>
      </c>
      <c r="T3492" s="3" t="s">
        <v>11774</v>
      </c>
      <c r="U3492" s="6">
        <v>-8.7247845776017487E-3</v>
      </c>
      <c r="V3492" s="3" t="str">
        <f>TEXT(superstore_excel!$B3492, "MMMM")</f>
        <v>September</v>
      </c>
      <c r="W3492" s="3">
        <f>YEAR(superstore_excel!$B3492)</f>
        <v>2024</v>
      </c>
      <c r="X3492" s="27"/>
    </row>
    <row r="3493" spans="1:24" x14ac:dyDescent="0.3">
      <c r="A3493" s="28" t="s">
        <v>6392</v>
      </c>
      <c r="B3493" s="4">
        <v>45533</v>
      </c>
      <c r="C3493" s="4">
        <v>45784</v>
      </c>
      <c r="D3493" s="5" t="s">
        <v>26</v>
      </c>
      <c r="E3493" s="5" t="s">
        <v>6393</v>
      </c>
      <c r="F3493" s="5" t="s">
        <v>6394</v>
      </c>
      <c r="G3493" s="5" t="s">
        <v>37</v>
      </c>
      <c r="H3493" s="5" t="s">
        <v>38</v>
      </c>
      <c r="I3493" s="5" t="s">
        <v>30</v>
      </c>
      <c r="J3493" s="5" t="s">
        <v>39</v>
      </c>
      <c r="K3493" s="5" t="s">
        <v>6395</v>
      </c>
      <c r="L3493" s="5">
        <v>930.48</v>
      </c>
      <c r="M3493" s="5">
        <v>2</v>
      </c>
      <c r="N3493" s="5">
        <v>2</v>
      </c>
      <c r="O3493" s="5">
        <v>0.14000000000000001</v>
      </c>
      <c r="P3493" s="5">
        <v>0.14000000000000001</v>
      </c>
      <c r="Q3493" s="5">
        <v>827.55</v>
      </c>
      <c r="R3493" s="5">
        <v>827.55</v>
      </c>
      <c r="S3493" s="5" t="s">
        <v>14</v>
      </c>
      <c r="T3493" s="5" t="s">
        <v>11775</v>
      </c>
      <c r="U3493" s="7">
        <v>0.88937967500644821</v>
      </c>
      <c r="V3493" s="5" t="str">
        <f>TEXT(superstore_excel!$B3493, "MMMM")</f>
        <v>August</v>
      </c>
      <c r="W3493" s="5">
        <f>YEAR(superstore_excel!$B3493)</f>
        <v>2024</v>
      </c>
      <c r="X3493" s="29"/>
    </row>
    <row r="3494" spans="1:24" x14ac:dyDescent="0.3">
      <c r="A3494" s="26" t="s">
        <v>6396</v>
      </c>
      <c r="B3494" s="2">
        <v>45687</v>
      </c>
      <c r="C3494" s="2">
        <v>45769</v>
      </c>
      <c r="D3494" s="3" t="s">
        <v>54</v>
      </c>
      <c r="E3494" s="3" t="s">
        <v>6397</v>
      </c>
      <c r="F3494" s="3" t="s">
        <v>6398</v>
      </c>
      <c r="G3494" s="3" t="s">
        <v>44</v>
      </c>
      <c r="H3494" s="3" t="s">
        <v>21</v>
      </c>
      <c r="I3494" s="3" t="s">
        <v>30</v>
      </c>
      <c r="J3494" s="3" t="s">
        <v>39</v>
      </c>
      <c r="K3494" s="3" t="s">
        <v>6399</v>
      </c>
      <c r="L3494" s="3">
        <v>2788.08</v>
      </c>
      <c r="M3494" s="3">
        <v>9</v>
      </c>
      <c r="N3494" s="3">
        <v>9</v>
      </c>
      <c r="O3494" s="3">
        <v>0.1</v>
      </c>
      <c r="P3494" s="3">
        <v>0.1</v>
      </c>
      <c r="Q3494" s="3">
        <v>387.57</v>
      </c>
      <c r="R3494" s="3">
        <v>387.57</v>
      </c>
      <c r="S3494" s="3" t="s">
        <v>14</v>
      </c>
      <c r="T3494" s="3" t="s">
        <v>11778</v>
      </c>
      <c r="U3494" s="6">
        <v>0.1390096410432986</v>
      </c>
      <c r="V3494" s="3" t="str">
        <f>TEXT(superstore_excel!$B3494, "MMMM")</f>
        <v>January</v>
      </c>
      <c r="W3494" s="3">
        <f>YEAR(superstore_excel!$B3494)</f>
        <v>2025</v>
      </c>
      <c r="X3494" s="27"/>
    </row>
    <row r="3495" spans="1:24" x14ac:dyDescent="0.3">
      <c r="A3495" s="28" t="s">
        <v>6400</v>
      </c>
      <c r="B3495" s="4">
        <v>45732</v>
      </c>
      <c r="C3495" s="4">
        <v>45778</v>
      </c>
      <c r="D3495" s="5" t="s">
        <v>26</v>
      </c>
      <c r="E3495" s="5" t="s">
        <v>6401</v>
      </c>
      <c r="F3495" s="5" t="s">
        <v>6402</v>
      </c>
      <c r="G3495" s="5" t="s">
        <v>20</v>
      </c>
      <c r="H3495" s="5" t="s">
        <v>21</v>
      </c>
      <c r="I3495" s="5" t="s">
        <v>45</v>
      </c>
      <c r="J3495" s="5" t="s">
        <v>96</v>
      </c>
      <c r="K3495" s="5" t="s">
        <v>6403</v>
      </c>
      <c r="L3495" s="5">
        <v>1780.24</v>
      </c>
      <c r="M3495" s="5">
        <v>1</v>
      </c>
      <c r="N3495" s="5">
        <v>1</v>
      </c>
      <c r="O3495" s="5">
        <v>0.23</v>
      </c>
      <c r="P3495" s="5">
        <v>0.23</v>
      </c>
      <c r="Q3495" s="5">
        <v>269.94</v>
      </c>
      <c r="R3495" s="5">
        <v>269.94</v>
      </c>
      <c r="S3495" s="5" t="s">
        <v>14</v>
      </c>
      <c r="T3495" s="5" t="s">
        <v>11772</v>
      </c>
      <c r="U3495" s="7">
        <v>0.15163124073158676</v>
      </c>
      <c r="V3495" s="5" t="str">
        <f>TEXT(superstore_excel!$B3495, "MMMM")</f>
        <v>March</v>
      </c>
      <c r="W3495" s="5">
        <f>YEAR(superstore_excel!$B3495)</f>
        <v>2025</v>
      </c>
      <c r="X3495" s="29"/>
    </row>
    <row r="3496" spans="1:24" x14ac:dyDescent="0.3">
      <c r="A3496" s="26" t="s">
        <v>6404</v>
      </c>
      <c r="B3496" s="2">
        <v>45661</v>
      </c>
      <c r="C3496" s="2">
        <v>45781</v>
      </c>
      <c r="D3496" s="3" t="s">
        <v>26</v>
      </c>
      <c r="E3496" s="3" t="s">
        <v>6405</v>
      </c>
      <c r="F3496" s="3" t="s">
        <v>6406</v>
      </c>
      <c r="G3496" s="3" t="s">
        <v>20</v>
      </c>
      <c r="H3496" s="3" t="s">
        <v>38</v>
      </c>
      <c r="I3496" s="3" t="s">
        <v>45</v>
      </c>
      <c r="J3496" s="3" t="s">
        <v>51</v>
      </c>
      <c r="K3496" s="3" t="s">
        <v>6407</v>
      </c>
      <c r="L3496" s="3">
        <v>2094.0100000000002</v>
      </c>
      <c r="M3496" s="3">
        <v>9</v>
      </c>
      <c r="N3496" s="3">
        <v>9</v>
      </c>
      <c r="O3496" s="3">
        <v>0.41</v>
      </c>
      <c r="P3496" s="3">
        <v>0.41</v>
      </c>
      <c r="Q3496" s="3">
        <v>156.37</v>
      </c>
      <c r="R3496" s="3">
        <v>156.37</v>
      </c>
      <c r="S3496" s="3" t="s">
        <v>14</v>
      </c>
      <c r="T3496" s="3" t="s">
        <v>11778</v>
      </c>
      <c r="U3496" s="6">
        <v>7.4674906041518427E-2</v>
      </c>
      <c r="V3496" s="3" t="str">
        <f>TEXT(superstore_excel!$B3496, "MMMM")</f>
        <v>January</v>
      </c>
      <c r="W3496" s="3">
        <f>YEAR(superstore_excel!$B3496)</f>
        <v>2025</v>
      </c>
      <c r="X3496" s="27"/>
    </row>
    <row r="3497" spans="1:24" x14ac:dyDescent="0.3">
      <c r="A3497" s="28" t="s">
        <v>6408</v>
      </c>
      <c r="B3497" s="4">
        <v>45432</v>
      </c>
      <c r="C3497" s="4">
        <v>45782</v>
      </c>
      <c r="D3497" s="5" t="s">
        <v>54</v>
      </c>
      <c r="E3497" s="5" t="s">
        <v>2896</v>
      </c>
      <c r="F3497" s="5" t="s">
        <v>6409</v>
      </c>
      <c r="G3497" s="5" t="s">
        <v>20</v>
      </c>
      <c r="H3497" s="5" t="s">
        <v>29</v>
      </c>
      <c r="I3497" s="5" t="s">
        <v>30</v>
      </c>
      <c r="J3497" s="5" t="s">
        <v>101</v>
      </c>
      <c r="K3497" s="5" t="s">
        <v>6410</v>
      </c>
      <c r="L3497" s="5">
        <v>2304.29</v>
      </c>
      <c r="M3497" s="5">
        <v>6</v>
      </c>
      <c r="N3497" s="5">
        <v>6</v>
      </c>
      <c r="O3497" s="5">
        <v>0.17</v>
      </c>
      <c r="P3497" s="5">
        <v>0.17</v>
      </c>
      <c r="Q3497" s="5">
        <v>614.14</v>
      </c>
      <c r="R3497" s="5">
        <v>614.14</v>
      </c>
      <c r="S3497" s="5" t="s">
        <v>14</v>
      </c>
      <c r="T3497" s="5" t="s">
        <v>11781</v>
      </c>
      <c r="U3497" s="7">
        <v>0.26652027305590875</v>
      </c>
      <c r="V3497" s="5" t="str">
        <f>TEXT(superstore_excel!$B3497, "MMMM")</f>
        <v>May</v>
      </c>
      <c r="W3497" s="5">
        <f>YEAR(superstore_excel!$B3497)</f>
        <v>2024</v>
      </c>
      <c r="X3497" s="29"/>
    </row>
    <row r="3498" spans="1:24" x14ac:dyDescent="0.3">
      <c r="A3498" s="26" t="s">
        <v>6411</v>
      </c>
      <c r="B3498" s="2">
        <v>45198</v>
      </c>
      <c r="C3498" s="2">
        <v>45781</v>
      </c>
      <c r="D3498" s="3" t="s">
        <v>34</v>
      </c>
      <c r="E3498" s="3" t="s">
        <v>2885</v>
      </c>
      <c r="F3498" s="3" t="s">
        <v>6412</v>
      </c>
      <c r="G3498" s="3" t="s">
        <v>20</v>
      </c>
      <c r="H3498" s="3" t="s">
        <v>38</v>
      </c>
      <c r="I3498" s="3" t="s">
        <v>30</v>
      </c>
      <c r="J3498" s="3" t="s">
        <v>101</v>
      </c>
      <c r="K3498" s="3" t="s">
        <v>6413</v>
      </c>
      <c r="L3498" s="3">
        <v>432.13</v>
      </c>
      <c r="M3498" s="3">
        <v>4</v>
      </c>
      <c r="N3498" s="3">
        <v>4</v>
      </c>
      <c r="O3498" s="3">
        <v>0.25</v>
      </c>
      <c r="P3498" s="3">
        <v>0.25</v>
      </c>
      <c r="Q3498" s="3">
        <v>962.29</v>
      </c>
      <c r="R3498" s="3">
        <v>962.29</v>
      </c>
      <c r="S3498" s="3" t="s">
        <v>14</v>
      </c>
      <c r="T3498" s="3" t="s">
        <v>11768</v>
      </c>
      <c r="U3498" s="6">
        <v>2.2268530303380927</v>
      </c>
      <c r="V3498" s="3" t="str">
        <f>TEXT(superstore_excel!$B3498, "MMMM")</f>
        <v>September</v>
      </c>
      <c r="W3498" s="3">
        <f>YEAR(superstore_excel!$B3498)</f>
        <v>2023</v>
      </c>
      <c r="X3498" s="27"/>
    </row>
    <row r="3499" spans="1:24" x14ac:dyDescent="0.3">
      <c r="A3499" s="28" t="s">
        <v>6414</v>
      </c>
      <c r="B3499" s="4">
        <v>45183</v>
      </c>
      <c r="C3499" s="4">
        <v>45778</v>
      </c>
      <c r="D3499" s="5" t="s">
        <v>54</v>
      </c>
      <c r="E3499" s="5" t="s">
        <v>6415</v>
      </c>
      <c r="F3499" s="5" t="s">
        <v>6416</v>
      </c>
      <c r="G3499" s="5" t="s">
        <v>44</v>
      </c>
      <c r="H3499" s="5" t="s">
        <v>38</v>
      </c>
      <c r="I3499" s="5" t="s">
        <v>22</v>
      </c>
      <c r="J3499" s="5" t="s">
        <v>131</v>
      </c>
      <c r="K3499" s="5" t="s">
        <v>6417</v>
      </c>
      <c r="L3499" s="5">
        <v>3036.52</v>
      </c>
      <c r="M3499" s="5">
        <v>1</v>
      </c>
      <c r="N3499" s="5">
        <v>1</v>
      </c>
      <c r="O3499" s="5">
        <v>0.17</v>
      </c>
      <c r="P3499" s="5">
        <v>0.17</v>
      </c>
      <c r="Q3499" s="5">
        <v>479.95</v>
      </c>
      <c r="R3499" s="5">
        <v>479.95</v>
      </c>
      <c r="S3499" s="5" t="s">
        <v>14</v>
      </c>
      <c r="T3499" s="5" t="s">
        <v>11768</v>
      </c>
      <c r="U3499" s="7">
        <v>0.15805922569256911</v>
      </c>
      <c r="V3499" s="5" t="str">
        <f>TEXT(superstore_excel!$B3499, "MMMM")</f>
        <v>September</v>
      </c>
      <c r="W3499" s="5">
        <f>YEAR(superstore_excel!$B3499)</f>
        <v>2023</v>
      </c>
      <c r="X3499" s="29"/>
    </row>
    <row r="3500" spans="1:24" x14ac:dyDescent="0.3">
      <c r="A3500" s="26" t="s">
        <v>6418</v>
      </c>
      <c r="B3500" s="2">
        <v>45521</v>
      </c>
      <c r="C3500" s="2">
        <v>45784</v>
      </c>
      <c r="D3500" s="3" t="s">
        <v>26</v>
      </c>
      <c r="E3500" s="3" t="s">
        <v>2708</v>
      </c>
      <c r="F3500" s="3" t="s">
        <v>6419</v>
      </c>
      <c r="G3500" s="3" t="s">
        <v>44</v>
      </c>
      <c r="H3500" s="3" t="s">
        <v>38</v>
      </c>
      <c r="I3500" s="3" t="s">
        <v>22</v>
      </c>
      <c r="J3500" s="3" t="s">
        <v>131</v>
      </c>
      <c r="K3500" s="3" t="s">
        <v>6420</v>
      </c>
      <c r="L3500" s="3">
        <v>283.74</v>
      </c>
      <c r="M3500" s="3">
        <v>2</v>
      </c>
      <c r="N3500" s="3">
        <v>2</v>
      </c>
      <c r="O3500" s="3">
        <v>0.22</v>
      </c>
      <c r="P3500" s="3">
        <v>0.22</v>
      </c>
      <c r="Q3500" s="3">
        <v>108.4</v>
      </c>
      <c r="R3500" s="3">
        <v>108.4</v>
      </c>
      <c r="S3500" s="3" t="s">
        <v>14</v>
      </c>
      <c r="T3500" s="3" t="s">
        <v>11775</v>
      </c>
      <c r="U3500" s="6">
        <v>0.38203989567914287</v>
      </c>
      <c r="V3500" s="3" t="str">
        <f>TEXT(superstore_excel!$B3500, "MMMM")</f>
        <v>August</v>
      </c>
      <c r="W3500" s="3">
        <f>YEAR(superstore_excel!$B3500)</f>
        <v>2024</v>
      </c>
      <c r="X3500" s="27"/>
    </row>
    <row r="3501" spans="1:24" x14ac:dyDescent="0.3">
      <c r="A3501" s="28" t="s">
        <v>6421</v>
      </c>
      <c r="B3501" s="4">
        <v>45677</v>
      </c>
      <c r="C3501" s="4">
        <v>45770</v>
      </c>
      <c r="D3501" s="5" t="s">
        <v>54</v>
      </c>
      <c r="E3501" s="5" t="s">
        <v>6422</v>
      </c>
      <c r="F3501" s="5" t="s">
        <v>6423</v>
      </c>
      <c r="G3501" s="5" t="s">
        <v>20</v>
      </c>
      <c r="H3501" s="5" t="s">
        <v>62</v>
      </c>
      <c r="I3501" s="5" t="s">
        <v>45</v>
      </c>
      <c r="J3501" s="5" t="s">
        <v>96</v>
      </c>
      <c r="K3501" s="5" t="s">
        <v>6424</v>
      </c>
      <c r="L3501" s="5">
        <v>1901.74</v>
      </c>
      <c r="M3501" s="5">
        <v>10</v>
      </c>
      <c r="N3501" s="5">
        <v>10</v>
      </c>
      <c r="O3501" s="5">
        <v>0.49</v>
      </c>
      <c r="P3501" s="5">
        <v>0.49</v>
      </c>
      <c r="Q3501" s="5">
        <v>667.22</v>
      </c>
      <c r="R3501" s="5">
        <v>667.22</v>
      </c>
      <c r="S3501" s="5" t="s">
        <v>14</v>
      </c>
      <c r="T3501" s="5" t="s">
        <v>11778</v>
      </c>
      <c r="U3501" s="7">
        <v>0.35084711895422088</v>
      </c>
      <c r="V3501" s="5" t="str">
        <f>TEXT(superstore_excel!$B3501, "MMMM")</f>
        <v>January</v>
      </c>
      <c r="W3501" s="5">
        <f>YEAR(superstore_excel!$B3501)</f>
        <v>2025</v>
      </c>
      <c r="X3501" s="29"/>
    </row>
    <row r="3502" spans="1:24" x14ac:dyDescent="0.3">
      <c r="A3502" s="26" t="s">
        <v>6425</v>
      </c>
      <c r="B3502" s="2">
        <v>45095</v>
      </c>
      <c r="C3502" s="2">
        <v>45773</v>
      </c>
      <c r="D3502" s="3" t="s">
        <v>54</v>
      </c>
      <c r="E3502" s="3" t="s">
        <v>2985</v>
      </c>
      <c r="F3502" s="3" t="s">
        <v>6426</v>
      </c>
      <c r="G3502" s="3" t="s">
        <v>20</v>
      </c>
      <c r="H3502" s="3" t="s">
        <v>38</v>
      </c>
      <c r="I3502" s="3" t="s">
        <v>30</v>
      </c>
      <c r="J3502" s="3" t="s">
        <v>31</v>
      </c>
      <c r="K3502" s="3" t="s">
        <v>6427</v>
      </c>
      <c r="L3502" s="3">
        <v>4139.87</v>
      </c>
      <c r="M3502" s="3">
        <v>5</v>
      </c>
      <c r="N3502" s="3">
        <v>5</v>
      </c>
      <c r="O3502" s="3">
        <v>0.05</v>
      </c>
      <c r="P3502" s="3">
        <v>0.05</v>
      </c>
      <c r="Q3502" s="3">
        <v>669.78</v>
      </c>
      <c r="R3502" s="3">
        <v>669.78</v>
      </c>
      <c r="S3502" s="3" t="s">
        <v>14</v>
      </c>
      <c r="T3502" s="3" t="s">
        <v>11764</v>
      </c>
      <c r="U3502" s="6">
        <v>0.16178768898540291</v>
      </c>
      <c r="V3502" s="3" t="str">
        <f>TEXT(superstore_excel!$B3502, "MMMM")</f>
        <v>June</v>
      </c>
      <c r="W3502" s="3">
        <f>YEAR(superstore_excel!$B3502)</f>
        <v>2023</v>
      </c>
      <c r="X3502" s="27"/>
    </row>
    <row r="3503" spans="1:24" x14ac:dyDescent="0.3">
      <c r="A3503" s="28" t="s">
        <v>6428</v>
      </c>
      <c r="B3503" s="4">
        <v>45185</v>
      </c>
      <c r="C3503" s="4">
        <v>45771</v>
      </c>
      <c r="D3503" s="5" t="s">
        <v>26</v>
      </c>
      <c r="E3503" s="5" t="s">
        <v>6429</v>
      </c>
      <c r="F3503" s="5" t="s">
        <v>6430</v>
      </c>
      <c r="G3503" s="5" t="s">
        <v>37</v>
      </c>
      <c r="H3503" s="5" t="s">
        <v>62</v>
      </c>
      <c r="I3503" s="5" t="s">
        <v>30</v>
      </c>
      <c r="J3503" s="5" t="s">
        <v>126</v>
      </c>
      <c r="K3503" s="5" t="s">
        <v>6431</v>
      </c>
      <c r="L3503" s="5">
        <v>1772.53</v>
      </c>
      <c r="M3503" s="5">
        <v>1</v>
      </c>
      <c r="N3503" s="5">
        <v>1</v>
      </c>
      <c r="O3503" s="5">
        <v>0.3</v>
      </c>
      <c r="P3503" s="5">
        <v>0.3</v>
      </c>
      <c r="Q3503" s="5">
        <v>758.58</v>
      </c>
      <c r="R3503" s="5">
        <v>758.58</v>
      </c>
      <c r="S3503" s="5" t="s">
        <v>14</v>
      </c>
      <c r="T3503" s="5" t="s">
        <v>11768</v>
      </c>
      <c r="U3503" s="7">
        <v>0.4279645478496838</v>
      </c>
      <c r="V3503" s="5" t="str">
        <f>TEXT(superstore_excel!$B3503, "MMMM")</f>
        <v>September</v>
      </c>
      <c r="W3503" s="5">
        <f>YEAR(superstore_excel!$B3503)</f>
        <v>2023</v>
      </c>
      <c r="X3503" s="29"/>
    </row>
    <row r="3504" spans="1:24" x14ac:dyDescent="0.3">
      <c r="A3504" s="26" t="s">
        <v>6432</v>
      </c>
      <c r="B3504" s="2">
        <v>45611</v>
      </c>
      <c r="C3504" s="2">
        <v>45777</v>
      </c>
      <c r="D3504" s="3" t="s">
        <v>26</v>
      </c>
      <c r="E3504" s="3" t="s">
        <v>6433</v>
      </c>
      <c r="F3504" s="3" t="s">
        <v>6434</v>
      </c>
      <c r="G3504" s="3" t="s">
        <v>20</v>
      </c>
      <c r="H3504" s="3" t="s">
        <v>62</v>
      </c>
      <c r="I3504" s="3" t="s">
        <v>45</v>
      </c>
      <c r="J3504" s="3" t="s">
        <v>96</v>
      </c>
      <c r="K3504" s="3" t="s">
        <v>6435</v>
      </c>
      <c r="L3504" s="3">
        <v>1152.6199999999999</v>
      </c>
      <c r="M3504" s="3">
        <v>6</v>
      </c>
      <c r="N3504" s="3">
        <v>6</v>
      </c>
      <c r="O3504" s="3">
        <v>0.36</v>
      </c>
      <c r="P3504" s="3">
        <v>0.36</v>
      </c>
      <c r="Q3504" s="3">
        <v>772.96</v>
      </c>
      <c r="R3504" s="3">
        <v>772.96</v>
      </c>
      <c r="S3504" s="3" t="s">
        <v>14</v>
      </c>
      <c r="T3504" s="3" t="s">
        <v>11769</v>
      </c>
      <c r="U3504" s="6">
        <v>0.67061130294459592</v>
      </c>
      <c r="V3504" s="3" t="str">
        <f>TEXT(superstore_excel!$B3504, "MMMM")</f>
        <v>November</v>
      </c>
      <c r="W3504" s="3">
        <f>YEAR(superstore_excel!$B3504)</f>
        <v>2024</v>
      </c>
      <c r="X3504" s="27"/>
    </row>
    <row r="3505" spans="1:24" x14ac:dyDescent="0.3">
      <c r="A3505" s="28" t="s">
        <v>6436</v>
      </c>
      <c r="B3505" s="4">
        <v>45370</v>
      </c>
      <c r="C3505" s="4">
        <v>45774</v>
      </c>
      <c r="D3505" s="5" t="s">
        <v>34</v>
      </c>
      <c r="E3505" s="5" t="s">
        <v>6437</v>
      </c>
      <c r="F3505" s="5" t="s">
        <v>6438</v>
      </c>
      <c r="G3505" s="5" t="s">
        <v>37</v>
      </c>
      <c r="H3505" s="5" t="s">
        <v>29</v>
      </c>
      <c r="I3505" s="5" t="s">
        <v>45</v>
      </c>
      <c r="J3505" s="5" t="s">
        <v>160</v>
      </c>
      <c r="K3505" s="5" t="s">
        <v>6439</v>
      </c>
      <c r="L3505" s="5">
        <v>1100.75</v>
      </c>
      <c r="M3505" s="5">
        <v>4</v>
      </c>
      <c r="N3505" s="5">
        <v>4</v>
      </c>
      <c r="O3505" s="5">
        <v>0.33</v>
      </c>
      <c r="P3505" s="5">
        <v>0.33</v>
      </c>
      <c r="Q3505" s="5">
        <v>290.82</v>
      </c>
      <c r="R3505" s="5">
        <v>290.82</v>
      </c>
      <c r="S3505" s="5" t="s">
        <v>14</v>
      </c>
      <c r="T3505" s="5" t="s">
        <v>11785</v>
      </c>
      <c r="U3505" s="7">
        <v>0.2642016806722689</v>
      </c>
      <c r="V3505" s="5" t="str">
        <f>TEXT(superstore_excel!$B3505, "MMMM")</f>
        <v>March</v>
      </c>
      <c r="W3505" s="5">
        <f>YEAR(superstore_excel!$B3505)</f>
        <v>2024</v>
      </c>
      <c r="X3505" s="29"/>
    </row>
    <row r="3506" spans="1:24" x14ac:dyDescent="0.3">
      <c r="A3506" s="26" t="s">
        <v>6440</v>
      </c>
      <c r="B3506" s="2">
        <v>45324</v>
      </c>
      <c r="C3506" s="2">
        <v>45784</v>
      </c>
      <c r="D3506" s="3" t="s">
        <v>17</v>
      </c>
      <c r="E3506" s="3" t="s">
        <v>413</v>
      </c>
      <c r="F3506" s="3" t="s">
        <v>6441</v>
      </c>
      <c r="G3506" s="3" t="s">
        <v>20</v>
      </c>
      <c r="H3506" s="3" t="s">
        <v>38</v>
      </c>
      <c r="I3506" s="3" t="s">
        <v>30</v>
      </c>
      <c r="J3506" s="3" t="s">
        <v>126</v>
      </c>
      <c r="K3506" s="3" t="s">
        <v>6442</v>
      </c>
      <c r="L3506" s="3">
        <v>4624.91</v>
      </c>
      <c r="M3506" s="3">
        <v>9</v>
      </c>
      <c r="N3506" s="3">
        <v>9</v>
      </c>
      <c r="O3506" s="3">
        <v>0.43</v>
      </c>
      <c r="P3506" s="3">
        <v>0.43</v>
      </c>
      <c r="Q3506" s="3">
        <v>651.57000000000005</v>
      </c>
      <c r="R3506" s="3">
        <v>651.57000000000005</v>
      </c>
      <c r="S3506" s="3" t="s">
        <v>14</v>
      </c>
      <c r="T3506" s="3" t="s">
        <v>11782</v>
      </c>
      <c r="U3506" s="6">
        <v>0.14088274150199681</v>
      </c>
      <c r="V3506" s="3" t="str">
        <f>TEXT(superstore_excel!$B3506, "MMMM")</f>
        <v>February</v>
      </c>
      <c r="W3506" s="3">
        <f>YEAR(superstore_excel!$B3506)</f>
        <v>2024</v>
      </c>
      <c r="X3506" s="27"/>
    </row>
    <row r="3507" spans="1:24" x14ac:dyDescent="0.3">
      <c r="A3507" s="28" t="s">
        <v>6443</v>
      </c>
      <c r="B3507" s="4">
        <v>45122</v>
      </c>
      <c r="C3507" s="4">
        <v>45773</v>
      </c>
      <c r="D3507" s="5" t="s">
        <v>17</v>
      </c>
      <c r="E3507" s="5" t="s">
        <v>6444</v>
      </c>
      <c r="F3507" s="5" t="s">
        <v>6445</v>
      </c>
      <c r="G3507" s="5" t="s">
        <v>44</v>
      </c>
      <c r="H3507" s="5" t="s">
        <v>21</v>
      </c>
      <c r="I3507" s="5" t="s">
        <v>45</v>
      </c>
      <c r="J3507" s="5" t="s">
        <v>46</v>
      </c>
      <c r="K3507" s="5" t="s">
        <v>6446</v>
      </c>
      <c r="L3507" s="5">
        <v>716.54</v>
      </c>
      <c r="M3507" s="5">
        <v>2</v>
      </c>
      <c r="N3507" s="5">
        <v>2</v>
      </c>
      <c r="O3507" s="5">
        <v>0.19</v>
      </c>
      <c r="P3507" s="5">
        <v>0.19</v>
      </c>
      <c r="Q3507" s="5">
        <v>371.17</v>
      </c>
      <c r="R3507" s="5">
        <v>371.17</v>
      </c>
      <c r="S3507" s="5" t="s">
        <v>14</v>
      </c>
      <c r="T3507" s="5" t="s">
        <v>11767</v>
      </c>
      <c r="U3507" s="7">
        <v>0.51800318195774142</v>
      </c>
      <c r="V3507" s="5" t="str">
        <f>TEXT(superstore_excel!$B3507, "MMMM")</f>
        <v>July</v>
      </c>
      <c r="W3507" s="5">
        <f>YEAR(superstore_excel!$B3507)</f>
        <v>2023</v>
      </c>
      <c r="X3507" s="29"/>
    </row>
    <row r="3508" spans="1:24" x14ac:dyDescent="0.3">
      <c r="A3508" s="26" t="s">
        <v>6447</v>
      </c>
      <c r="B3508" s="2">
        <v>45530</v>
      </c>
      <c r="C3508" s="2">
        <v>45783</v>
      </c>
      <c r="D3508" s="3" t="s">
        <v>54</v>
      </c>
      <c r="E3508" s="3" t="s">
        <v>6448</v>
      </c>
      <c r="F3508" s="3" t="s">
        <v>6449</v>
      </c>
      <c r="G3508" s="3" t="s">
        <v>20</v>
      </c>
      <c r="H3508" s="3" t="s">
        <v>29</v>
      </c>
      <c r="I3508" s="3" t="s">
        <v>45</v>
      </c>
      <c r="J3508" s="3" t="s">
        <v>57</v>
      </c>
      <c r="K3508" s="3" t="s">
        <v>6450</v>
      </c>
      <c r="L3508" s="3">
        <v>2567.7600000000002</v>
      </c>
      <c r="M3508" s="3">
        <v>6</v>
      </c>
      <c r="N3508" s="3">
        <v>6</v>
      </c>
      <c r="O3508" s="3">
        <v>0.27</v>
      </c>
      <c r="P3508" s="3">
        <v>0.27</v>
      </c>
      <c r="Q3508" s="3">
        <v>656.33</v>
      </c>
      <c r="R3508" s="3">
        <v>656.33</v>
      </c>
      <c r="S3508" s="3" t="s">
        <v>14</v>
      </c>
      <c r="T3508" s="3" t="s">
        <v>11775</v>
      </c>
      <c r="U3508" s="6">
        <v>0.2556041063027697</v>
      </c>
      <c r="V3508" s="3" t="str">
        <f>TEXT(superstore_excel!$B3508, "MMMM")</f>
        <v>August</v>
      </c>
      <c r="W3508" s="3">
        <f>YEAR(superstore_excel!$B3508)</f>
        <v>2024</v>
      </c>
      <c r="X3508" s="27"/>
    </row>
    <row r="3509" spans="1:24" x14ac:dyDescent="0.3">
      <c r="A3509" s="28" t="s">
        <v>6451</v>
      </c>
      <c r="B3509" s="4">
        <v>45416</v>
      </c>
      <c r="C3509" s="4">
        <v>45778</v>
      </c>
      <c r="D3509" s="5" t="s">
        <v>17</v>
      </c>
      <c r="E3509" s="5" t="s">
        <v>6452</v>
      </c>
      <c r="F3509" s="5" t="s">
        <v>6453</v>
      </c>
      <c r="G3509" s="5" t="s">
        <v>37</v>
      </c>
      <c r="H3509" s="5" t="s">
        <v>21</v>
      </c>
      <c r="I3509" s="5" t="s">
        <v>45</v>
      </c>
      <c r="J3509" s="5" t="s">
        <v>160</v>
      </c>
      <c r="K3509" s="5" t="s">
        <v>6454</v>
      </c>
      <c r="L3509" s="5">
        <v>4358.8999999999996</v>
      </c>
      <c r="M3509" s="5">
        <v>9</v>
      </c>
      <c r="N3509" s="5">
        <v>9</v>
      </c>
      <c r="O3509" s="5">
        <v>0.13</v>
      </c>
      <c r="P3509" s="5">
        <v>0.13</v>
      </c>
      <c r="Q3509" s="5">
        <v>350.96</v>
      </c>
      <c r="R3509" s="5">
        <v>350.96</v>
      </c>
      <c r="S3509" s="5" t="s">
        <v>14</v>
      </c>
      <c r="T3509" s="5" t="s">
        <v>11781</v>
      </c>
      <c r="U3509" s="7">
        <v>8.0515726444745236E-2</v>
      </c>
      <c r="V3509" s="5" t="str">
        <f>TEXT(superstore_excel!$B3509, "MMMM")</f>
        <v>May</v>
      </c>
      <c r="W3509" s="5">
        <f>YEAR(superstore_excel!$B3509)</f>
        <v>2024</v>
      </c>
      <c r="X3509" s="29"/>
    </row>
    <row r="3510" spans="1:24" x14ac:dyDescent="0.3">
      <c r="A3510" s="26" t="s">
        <v>6455</v>
      </c>
      <c r="B3510" s="2">
        <v>45367</v>
      </c>
      <c r="C3510" s="2">
        <v>45785</v>
      </c>
      <c r="D3510" s="3" t="s">
        <v>26</v>
      </c>
      <c r="E3510" s="3" t="s">
        <v>6456</v>
      </c>
      <c r="F3510" s="3" t="s">
        <v>6457</v>
      </c>
      <c r="G3510" s="3" t="s">
        <v>20</v>
      </c>
      <c r="H3510" s="3" t="s">
        <v>62</v>
      </c>
      <c r="I3510" s="3" t="s">
        <v>22</v>
      </c>
      <c r="J3510" s="3" t="s">
        <v>131</v>
      </c>
      <c r="K3510" s="3" t="s">
        <v>6458</v>
      </c>
      <c r="L3510" s="3">
        <v>4216.6400000000003</v>
      </c>
      <c r="M3510" s="3">
        <v>9</v>
      </c>
      <c r="N3510" s="3">
        <v>9</v>
      </c>
      <c r="O3510" s="3">
        <v>0.23</v>
      </c>
      <c r="P3510" s="3">
        <v>0.23</v>
      </c>
      <c r="Q3510" s="3">
        <v>206.15</v>
      </c>
      <c r="R3510" s="3">
        <v>206.15</v>
      </c>
      <c r="S3510" s="3" t="s">
        <v>14</v>
      </c>
      <c r="T3510" s="3" t="s">
        <v>11785</v>
      </c>
      <c r="U3510" s="6">
        <v>4.8889637246717764E-2</v>
      </c>
      <c r="V3510" s="3" t="str">
        <f>TEXT(superstore_excel!$B3510, "MMMM")</f>
        <v>March</v>
      </c>
      <c r="W3510" s="3">
        <f>YEAR(superstore_excel!$B3510)</f>
        <v>2024</v>
      </c>
      <c r="X3510" s="27"/>
    </row>
    <row r="3511" spans="1:24" x14ac:dyDescent="0.3">
      <c r="A3511" s="28" t="s">
        <v>6459</v>
      </c>
      <c r="B3511" s="4">
        <v>45048</v>
      </c>
      <c r="C3511" s="4">
        <v>45763</v>
      </c>
      <c r="D3511" s="5" t="s">
        <v>17</v>
      </c>
      <c r="E3511" s="5" t="s">
        <v>6460</v>
      </c>
      <c r="F3511" s="5" t="s">
        <v>6461</v>
      </c>
      <c r="G3511" s="5" t="s">
        <v>20</v>
      </c>
      <c r="H3511" s="5" t="s">
        <v>29</v>
      </c>
      <c r="I3511" s="5" t="s">
        <v>30</v>
      </c>
      <c r="J3511" s="5" t="s">
        <v>39</v>
      </c>
      <c r="K3511" s="5" t="s">
        <v>6462</v>
      </c>
      <c r="L3511" s="5">
        <v>2561.16</v>
      </c>
      <c r="M3511" s="5">
        <v>1</v>
      </c>
      <c r="N3511" s="5">
        <v>1</v>
      </c>
      <c r="O3511" s="5">
        <v>0.38</v>
      </c>
      <c r="P3511" s="5">
        <v>0.38</v>
      </c>
      <c r="Q3511" s="5">
        <v>327.35000000000002</v>
      </c>
      <c r="R3511" s="5">
        <v>327.35000000000002</v>
      </c>
      <c r="S3511" s="5" t="s">
        <v>14</v>
      </c>
      <c r="T3511" s="5" t="s">
        <v>11780</v>
      </c>
      <c r="U3511" s="7">
        <v>0.12781317840353593</v>
      </c>
      <c r="V3511" s="5" t="str">
        <f>TEXT(superstore_excel!$B3511, "MMMM")</f>
        <v>May</v>
      </c>
      <c r="W3511" s="5">
        <f>YEAR(superstore_excel!$B3511)</f>
        <v>2023</v>
      </c>
      <c r="X3511" s="29"/>
    </row>
    <row r="3512" spans="1:24" x14ac:dyDescent="0.3">
      <c r="A3512" s="26" t="s">
        <v>6463</v>
      </c>
      <c r="B3512" s="2">
        <v>45502</v>
      </c>
      <c r="C3512" s="2">
        <v>45764</v>
      </c>
      <c r="D3512" s="3" t="s">
        <v>54</v>
      </c>
      <c r="E3512" s="3" t="s">
        <v>6464</v>
      </c>
      <c r="F3512" s="3" t="s">
        <v>6465</v>
      </c>
      <c r="G3512" s="3" t="s">
        <v>37</v>
      </c>
      <c r="H3512" s="3" t="s">
        <v>21</v>
      </c>
      <c r="I3512" s="3" t="s">
        <v>22</v>
      </c>
      <c r="J3512" s="3" t="s">
        <v>281</v>
      </c>
      <c r="K3512" s="3" t="s">
        <v>6466</v>
      </c>
      <c r="L3512" s="3">
        <v>1770.47</v>
      </c>
      <c r="M3512" s="3">
        <v>4</v>
      </c>
      <c r="N3512" s="3">
        <v>4</v>
      </c>
      <c r="O3512" s="3">
        <v>0.42</v>
      </c>
      <c r="P3512" s="3">
        <v>0.42</v>
      </c>
      <c r="Q3512" s="3">
        <v>195.87</v>
      </c>
      <c r="R3512" s="3">
        <v>195.87</v>
      </c>
      <c r="S3512" s="3" t="s">
        <v>14</v>
      </c>
      <c r="T3512" s="3" t="s">
        <v>11779</v>
      </c>
      <c r="U3512" s="6">
        <v>0.11063164018593932</v>
      </c>
      <c r="V3512" s="3" t="str">
        <f>TEXT(superstore_excel!$B3512, "MMMM")</f>
        <v>July</v>
      </c>
      <c r="W3512" s="3">
        <f>YEAR(superstore_excel!$B3512)</f>
        <v>2024</v>
      </c>
      <c r="X3512" s="27"/>
    </row>
    <row r="3513" spans="1:24" x14ac:dyDescent="0.3">
      <c r="A3513" s="28" t="s">
        <v>6467</v>
      </c>
      <c r="B3513" s="4">
        <v>45488</v>
      </c>
      <c r="C3513" s="4">
        <v>45771</v>
      </c>
      <c r="D3513" s="5" t="s">
        <v>54</v>
      </c>
      <c r="E3513" s="5" t="s">
        <v>6468</v>
      </c>
      <c r="F3513" s="5" t="s">
        <v>6469</v>
      </c>
      <c r="G3513" s="5" t="s">
        <v>37</v>
      </c>
      <c r="H3513" s="5" t="s">
        <v>38</v>
      </c>
      <c r="I3513" s="5" t="s">
        <v>45</v>
      </c>
      <c r="J3513" s="5" t="s">
        <v>51</v>
      </c>
      <c r="K3513" s="5" t="s">
        <v>6470</v>
      </c>
      <c r="L3513" s="5">
        <v>288.14999999999998</v>
      </c>
      <c r="M3513" s="5">
        <v>4</v>
      </c>
      <c r="N3513" s="5">
        <v>4</v>
      </c>
      <c r="O3513" s="5">
        <v>0.42</v>
      </c>
      <c r="P3513" s="5">
        <v>0.42</v>
      </c>
      <c r="Q3513" s="5">
        <v>406.48</v>
      </c>
      <c r="R3513" s="5">
        <v>406.48</v>
      </c>
      <c r="S3513" s="5" t="s">
        <v>14</v>
      </c>
      <c r="T3513" s="5" t="s">
        <v>11779</v>
      </c>
      <c r="U3513" s="7">
        <v>1.4106541731736943</v>
      </c>
      <c r="V3513" s="5" t="str">
        <f>TEXT(superstore_excel!$B3513, "MMMM")</f>
        <v>July</v>
      </c>
      <c r="W3513" s="5">
        <f>YEAR(superstore_excel!$B3513)</f>
        <v>2024</v>
      </c>
      <c r="X3513" s="29"/>
    </row>
    <row r="3514" spans="1:24" x14ac:dyDescent="0.3">
      <c r="A3514" s="26" t="s">
        <v>6471</v>
      </c>
      <c r="B3514" s="2">
        <v>45743</v>
      </c>
      <c r="C3514" s="2">
        <v>45783</v>
      </c>
      <c r="D3514" s="3" t="s">
        <v>54</v>
      </c>
      <c r="E3514" s="3" t="s">
        <v>2576</v>
      </c>
      <c r="F3514" s="3" t="s">
        <v>6472</v>
      </c>
      <c r="G3514" s="3" t="s">
        <v>44</v>
      </c>
      <c r="H3514" s="3" t="s">
        <v>62</v>
      </c>
      <c r="I3514" s="3" t="s">
        <v>45</v>
      </c>
      <c r="J3514" s="3" t="s">
        <v>46</v>
      </c>
      <c r="K3514" s="3" t="s">
        <v>6473</v>
      </c>
      <c r="L3514" s="3">
        <v>4021.37</v>
      </c>
      <c r="M3514" s="3">
        <v>9</v>
      </c>
      <c r="N3514" s="3">
        <v>9</v>
      </c>
      <c r="O3514" s="3">
        <v>0.23</v>
      </c>
      <c r="P3514" s="3">
        <v>0.23</v>
      </c>
      <c r="Q3514" s="3">
        <v>-35.32</v>
      </c>
      <c r="R3514" s="3">
        <v>-35.32</v>
      </c>
      <c r="S3514" s="3" t="s">
        <v>84</v>
      </c>
      <c r="T3514" s="3" t="s">
        <v>11772</v>
      </c>
      <c r="U3514" s="6">
        <v>-8.7830764142568327E-3</v>
      </c>
      <c r="V3514" s="3" t="str">
        <f>TEXT(superstore_excel!$B3514, "MMMM")</f>
        <v>March</v>
      </c>
      <c r="W3514" s="3">
        <f>YEAR(superstore_excel!$B3514)</f>
        <v>2025</v>
      </c>
      <c r="X3514" s="27"/>
    </row>
    <row r="3515" spans="1:24" x14ac:dyDescent="0.3">
      <c r="A3515" s="28" t="s">
        <v>6474</v>
      </c>
      <c r="B3515" s="4">
        <v>45345</v>
      </c>
      <c r="C3515" s="4">
        <v>45763</v>
      </c>
      <c r="D3515" s="5" t="s">
        <v>17</v>
      </c>
      <c r="E3515" s="5" t="s">
        <v>6475</v>
      </c>
      <c r="F3515" s="5" t="s">
        <v>289</v>
      </c>
      <c r="G3515" s="5" t="s">
        <v>37</v>
      </c>
      <c r="H3515" s="5" t="s">
        <v>38</v>
      </c>
      <c r="I3515" s="5" t="s">
        <v>30</v>
      </c>
      <c r="J3515" s="5" t="s">
        <v>126</v>
      </c>
      <c r="K3515" s="5" t="s">
        <v>6476</v>
      </c>
      <c r="L3515" s="5">
        <v>1940.47</v>
      </c>
      <c r="M3515" s="5">
        <v>9</v>
      </c>
      <c r="N3515" s="5">
        <v>9</v>
      </c>
      <c r="O3515" s="5">
        <v>0.36</v>
      </c>
      <c r="P3515" s="5">
        <v>0.36</v>
      </c>
      <c r="Q3515" s="5">
        <v>773.52</v>
      </c>
      <c r="R3515" s="5">
        <v>773.52</v>
      </c>
      <c r="S3515" s="5" t="s">
        <v>14</v>
      </c>
      <c r="T3515" s="5" t="s">
        <v>11782</v>
      </c>
      <c r="U3515" s="7">
        <v>0.39862507536833858</v>
      </c>
      <c r="V3515" s="5" t="str">
        <f>TEXT(superstore_excel!$B3515, "MMMM")</f>
        <v>February</v>
      </c>
      <c r="W3515" s="5">
        <f>YEAR(superstore_excel!$B3515)</f>
        <v>2024</v>
      </c>
      <c r="X3515" s="29"/>
    </row>
    <row r="3516" spans="1:24" x14ac:dyDescent="0.3">
      <c r="A3516" s="26" t="s">
        <v>6477</v>
      </c>
      <c r="B3516" s="2">
        <v>45197</v>
      </c>
      <c r="C3516" s="2">
        <v>45757</v>
      </c>
      <c r="D3516" s="3" t="s">
        <v>17</v>
      </c>
      <c r="E3516" s="3" t="s">
        <v>6478</v>
      </c>
      <c r="F3516" s="3" t="s">
        <v>6479</v>
      </c>
      <c r="G3516" s="3" t="s">
        <v>44</v>
      </c>
      <c r="H3516" s="3" t="s">
        <v>62</v>
      </c>
      <c r="I3516" s="3" t="s">
        <v>22</v>
      </c>
      <c r="J3516" s="3" t="s">
        <v>131</v>
      </c>
      <c r="K3516" s="3" t="s">
        <v>6480</v>
      </c>
      <c r="L3516" s="3">
        <v>2260.87</v>
      </c>
      <c r="M3516" s="3">
        <v>9</v>
      </c>
      <c r="N3516" s="3">
        <v>9</v>
      </c>
      <c r="O3516" s="3">
        <v>0.16</v>
      </c>
      <c r="P3516" s="3">
        <v>0.16</v>
      </c>
      <c r="Q3516" s="3">
        <v>55.34</v>
      </c>
      <c r="R3516" s="3">
        <v>55.34</v>
      </c>
      <c r="S3516" s="3" t="s">
        <v>14</v>
      </c>
      <c r="T3516" s="3" t="s">
        <v>11768</v>
      </c>
      <c r="U3516" s="6">
        <v>2.4477302985134043E-2</v>
      </c>
      <c r="V3516" s="3" t="str">
        <f>TEXT(superstore_excel!$B3516, "MMMM")</f>
        <v>September</v>
      </c>
      <c r="W3516" s="3">
        <f>YEAR(superstore_excel!$B3516)</f>
        <v>2023</v>
      </c>
      <c r="X3516" s="27"/>
    </row>
    <row r="3517" spans="1:24" x14ac:dyDescent="0.3">
      <c r="A3517" s="28" t="s">
        <v>6481</v>
      </c>
      <c r="B3517" s="4">
        <v>45703</v>
      </c>
      <c r="C3517" s="4">
        <v>45782</v>
      </c>
      <c r="D3517" s="5" t="s">
        <v>34</v>
      </c>
      <c r="E3517" s="5" t="s">
        <v>6482</v>
      </c>
      <c r="F3517" s="5" t="s">
        <v>6483</v>
      </c>
      <c r="G3517" s="5" t="s">
        <v>37</v>
      </c>
      <c r="H3517" s="5" t="s">
        <v>38</v>
      </c>
      <c r="I3517" s="5" t="s">
        <v>22</v>
      </c>
      <c r="J3517" s="5" t="s">
        <v>281</v>
      </c>
      <c r="K3517" s="5" t="s">
        <v>6484</v>
      </c>
      <c r="L3517" s="5">
        <v>2969.92</v>
      </c>
      <c r="M3517" s="5">
        <v>3</v>
      </c>
      <c r="N3517" s="5">
        <v>3</v>
      </c>
      <c r="O3517" s="5">
        <v>0.26</v>
      </c>
      <c r="P3517" s="5">
        <v>0.26</v>
      </c>
      <c r="Q3517" s="5">
        <v>263.01</v>
      </c>
      <c r="R3517" s="5">
        <v>263.01</v>
      </c>
      <c r="S3517" s="5" t="s">
        <v>14</v>
      </c>
      <c r="T3517" s="5" t="s">
        <v>11777</v>
      </c>
      <c r="U3517" s="7">
        <v>8.8557940954638509E-2</v>
      </c>
      <c r="V3517" s="5" t="str">
        <f>TEXT(superstore_excel!$B3517, "MMMM")</f>
        <v>February</v>
      </c>
      <c r="W3517" s="5">
        <f>YEAR(superstore_excel!$B3517)</f>
        <v>2025</v>
      </c>
      <c r="X3517" s="29"/>
    </row>
    <row r="3518" spans="1:24" x14ac:dyDescent="0.3">
      <c r="A3518" s="26" t="s">
        <v>6485</v>
      </c>
      <c r="B3518" s="2">
        <v>45400</v>
      </c>
      <c r="C3518" s="2">
        <v>45767</v>
      </c>
      <c r="D3518" s="3" t="s">
        <v>34</v>
      </c>
      <c r="E3518" s="3" t="s">
        <v>2943</v>
      </c>
      <c r="F3518" s="3" t="s">
        <v>6486</v>
      </c>
      <c r="G3518" s="3" t="s">
        <v>37</v>
      </c>
      <c r="H3518" s="3" t="s">
        <v>29</v>
      </c>
      <c r="I3518" s="3" t="s">
        <v>30</v>
      </c>
      <c r="J3518" s="3" t="s">
        <v>31</v>
      </c>
      <c r="K3518" s="3" t="s">
        <v>6487</v>
      </c>
      <c r="L3518" s="3">
        <v>2767.1</v>
      </c>
      <c r="M3518" s="3">
        <v>4</v>
      </c>
      <c r="N3518" s="3">
        <v>4</v>
      </c>
      <c r="O3518" s="3">
        <v>0.41</v>
      </c>
      <c r="P3518" s="3">
        <v>0.41</v>
      </c>
      <c r="Q3518" s="3">
        <v>401.33</v>
      </c>
      <c r="R3518" s="3">
        <v>401.33</v>
      </c>
      <c r="S3518" s="3" t="s">
        <v>14</v>
      </c>
      <c r="T3518" s="3" t="s">
        <v>11765</v>
      </c>
      <c r="U3518" s="6">
        <v>0.14503631961259081</v>
      </c>
      <c r="V3518" s="3" t="str">
        <f>TEXT(superstore_excel!$B3518, "MMMM")</f>
        <v>April</v>
      </c>
      <c r="W3518" s="3">
        <f>YEAR(superstore_excel!$B3518)</f>
        <v>2024</v>
      </c>
      <c r="X3518" s="27"/>
    </row>
    <row r="3519" spans="1:24" x14ac:dyDescent="0.3">
      <c r="A3519" s="28" t="s">
        <v>6488</v>
      </c>
      <c r="B3519" s="4">
        <v>45471</v>
      </c>
      <c r="C3519" s="4">
        <v>45781</v>
      </c>
      <c r="D3519" s="5" t="s">
        <v>17</v>
      </c>
      <c r="E3519" s="5" t="s">
        <v>2573</v>
      </c>
      <c r="F3519" s="5" t="s">
        <v>6489</v>
      </c>
      <c r="G3519" s="5" t="s">
        <v>20</v>
      </c>
      <c r="H3519" s="5" t="s">
        <v>29</v>
      </c>
      <c r="I3519" s="5" t="s">
        <v>30</v>
      </c>
      <c r="J3519" s="5" t="s">
        <v>126</v>
      </c>
      <c r="K3519" s="5" t="s">
        <v>6490</v>
      </c>
      <c r="L3519" s="5">
        <v>2346.0100000000002</v>
      </c>
      <c r="M3519" s="5">
        <v>9</v>
      </c>
      <c r="N3519" s="5">
        <v>9</v>
      </c>
      <c r="O3519" s="5">
        <v>0.4</v>
      </c>
      <c r="P3519" s="5">
        <v>0.4</v>
      </c>
      <c r="Q3519" s="5">
        <v>979.72</v>
      </c>
      <c r="R3519" s="5">
        <v>979.72</v>
      </c>
      <c r="S3519" s="5" t="s">
        <v>14</v>
      </c>
      <c r="T3519" s="5" t="s">
        <v>11773</v>
      </c>
      <c r="U3519" s="7">
        <v>0.41761117812797044</v>
      </c>
      <c r="V3519" s="5" t="str">
        <f>TEXT(superstore_excel!$B3519, "MMMM")</f>
        <v>June</v>
      </c>
      <c r="W3519" s="5">
        <f>YEAR(superstore_excel!$B3519)</f>
        <v>2024</v>
      </c>
      <c r="X3519" s="29"/>
    </row>
    <row r="3520" spans="1:24" x14ac:dyDescent="0.3">
      <c r="A3520" s="26" t="s">
        <v>6491</v>
      </c>
      <c r="B3520" s="2">
        <v>45570</v>
      </c>
      <c r="C3520" s="2">
        <v>45763</v>
      </c>
      <c r="D3520" s="3" t="s">
        <v>34</v>
      </c>
      <c r="E3520" s="3" t="s">
        <v>2705</v>
      </c>
      <c r="F3520" s="3" t="s">
        <v>6492</v>
      </c>
      <c r="G3520" s="3" t="s">
        <v>44</v>
      </c>
      <c r="H3520" s="3" t="s">
        <v>21</v>
      </c>
      <c r="I3520" s="3" t="s">
        <v>45</v>
      </c>
      <c r="J3520" s="3" t="s">
        <v>96</v>
      </c>
      <c r="K3520" s="3" t="s">
        <v>6493</v>
      </c>
      <c r="L3520" s="3">
        <v>1628.7</v>
      </c>
      <c r="M3520" s="3">
        <v>5</v>
      </c>
      <c r="N3520" s="3">
        <v>5</v>
      </c>
      <c r="O3520" s="3">
        <v>0.41</v>
      </c>
      <c r="P3520" s="3">
        <v>0.41</v>
      </c>
      <c r="Q3520" s="3">
        <v>460.87</v>
      </c>
      <c r="R3520" s="3">
        <v>460.87</v>
      </c>
      <c r="S3520" s="3" t="s">
        <v>14</v>
      </c>
      <c r="T3520" s="3" t="s">
        <v>11763</v>
      </c>
      <c r="U3520" s="6">
        <v>0.28296801129735372</v>
      </c>
      <c r="V3520" s="3" t="str">
        <f>TEXT(superstore_excel!$B3520, "MMMM")</f>
        <v>October</v>
      </c>
      <c r="W3520" s="3">
        <f>YEAR(superstore_excel!$B3520)</f>
        <v>2024</v>
      </c>
      <c r="X3520" s="27"/>
    </row>
    <row r="3521" spans="1:24" x14ac:dyDescent="0.3">
      <c r="A3521" s="28" t="s">
        <v>6494</v>
      </c>
      <c r="B3521" s="4">
        <v>45027</v>
      </c>
      <c r="C3521" s="4">
        <v>45783</v>
      </c>
      <c r="D3521" s="5" t="s">
        <v>34</v>
      </c>
      <c r="E3521" s="5" t="s">
        <v>6495</v>
      </c>
      <c r="F3521" s="5" t="s">
        <v>6496</v>
      </c>
      <c r="G3521" s="5" t="s">
        <v>44</v>
      </c>
      <c r="H3521" s="5" t="s">
        <v>29</v>
      </c>
      <c r="I3521" s="5" t="s">
        <v>45</v>
      </c>
      <c r="J3521" s="5" t="s">
        <v>57</v>
      </c>
      <c r="K3521" s="5" t="s">
        <v>6497</v>
      </c>
      <c r="L3521" s="5">
        <v>4678.29</v>
      </c>
      <c r="M3521" s="5">
        <v>7</v>
      </c>
      <c r="N3521" s="5">
        <v>7</v>
      </c>
      <c r="O3521" s="5">
        <v>0.35</v>
      </c>
      <c r="P3521" s="5">
        <v>0.35</v>
      </c>
      <c r="Q3521" s="5">
        <v>46.12</v>
      </c>
      <c r="R3521" s="5">
        <v>46.12</v>
      </c>
      <c r="S3521" s="5" t="s">
        <v>14</v>
      </c>
      <c r="T3521" s="5" t="s">
        <v>11787</v>
      </c>
      <c r="U3521" s="7">
        <v>9.8583029269241531E-3</v>
      </c>
      <c r="V3521" s="5" t="str">
        <f>TEXT(superstore_excel!$B3521, "MMMM")</f>
        <v>April</v>
      </c>
      <c r="W3521" s="5">
        <f>YEAR(superstore_excel!$B3521)</f>
        <v>2023</v>
      </c>
      <c r="X3521" s="29"/>
    </row>
    <row r="3522" spans="1:24" x14ac:dyDescent="0.3">
      <c r="A3522" s="26" t="s">
        <v>6498</v>
      </c>
      <c r="B3522" s="2">
        <v>45508</v>
      </c>
      <c r="C3522" s="2">
        <v>45781</v>
      </c>
      <c r="D3522" s="3" t="s">
        <v>26</v>
      </c>
      <c r="E3522" s="3" t="s">
        <v>6499</v>
      </c>
      <c r="F3522" s="3" t="s">
        <v>6500</v>
      </c>
      <c r="G3522" s="3" t="s">
        <v>20</v>
      </c>
      <c r="H3522" s="3" t="s">
        <v>29</v>
      </c>
      <c r="I3522" s="3" t="s">
        <v>22</v>
      </c>
      <c r="J3522" s="3" t="s">
        <v>23</v>
      </c>
      <c r="K3522" s="3" t="s">
        <v>6501</v>
      </c>
      <c r="L3522" s="3">
        <v>2458.41</v>
      </c>
      <c r="M3522" s="3">
        <v>9</v>
      </c>
      <c r="N3522" s="3">
        <v>9</v>
      </c>
      <c r="O3522" s="3">
        <v>0.12</v>
      </c>
      <c r="P3522" s="3">
        <v>0.12</v>
      </c>
      <c r="Q3522" s="3">
        <v>82.42</v>
      </c>
      <c r="R3522" s="3">
        <v>82.42</v>
      </c>
      <c r="S3522" s="3" t="s">
        <v>14</v>
      </c>
      <c r="T3522" s="3" t="s">
        <v>11775</v>
      </c>
      <c r="U3522" s="6">
        <v>3.3525734112698859E-2</v>
      </c>
      <c r="V3522" s="3" t="str">
        <f>TEXT(superstore_excel!$B3522, "MMMM")</f>
        <v>August</v>
      </c>
      <c r="W3522" s="3">
        <f>YEAR(superstore_excel!$B3522)</f>
        <v>2024</v>
      </c>
      <c r="X3522" s="27"/>
    </row>
    <row r="3523" spans="1:24" x14ac:dyDescent="0.3">
      <c r="A3523" s="28" t="s">
        <v>6502</v>
      </c>
      <c r="B3523" s="4">
        <v>45405</v>
      </c>
      <c r="C3523" s="4">
        <v>45762</v>
      </c>
      <c r="D3523" s="5" t="s">
        <v>17</v>
      </c>
      <c r="E3523" s="5" t="s">
        <v>6503</v>
      </c>
      <c r="F3523" s="5" t="s">
        <v>6504</v>
      </c>
      <c r="G3523" s="5" t="s">
        <v>20</v>
      </c>
      <c r="H3523" s="5" t="s">
        <v>38</v>
      </c>
      <c r="I3523" s="5" t="s">
        <v>30</v>
      </c>
      <c r="J3523" s="5" t="s">
        <v>31</v>
      </c>
      <c r="K3523" s="5" t="s">
        <v>6505</v>
      </c>
      <c r="L3523" s="5">
        <v>1455.46</v>
      </c>
      <c r="M3523" s="5">
        <v>6</v>
      </c>
      <c r="N3523" s="5">
        <v>6</v>
      </c>
      <c r="O3523" s="5">
        <v>0.26</v>
      </c>
      <c r="P3523" s="5">
        <v>0.26</v>
      </c>
      <c r="Q3523" s="5">
        <v>804.66</v>
      </c>
      <c r="R3523" s="5">
        <v>804.66</v>
      </c>
      <c r="S3523" s="5" t="s">
        <v>14</v>
      </c>
      <c r="T3523" s="5" t="s">
        <v>11765</v>
      </c>
      <c r="U3523" s="7">
        <v>0.55285614170090547</v>
      </c>
      <c r="V3523" s="5" t="str">
        <f>TEXT(superstore_excel!$B3523, "MMMM")</f>
        <v>April</v>
      </c>
      <c r="W3523" s="5">
        <f>YEAR(superstore_excel!$B3523)</f>
        <v>2024</v>
      </c>
      <c r="X3523" s="29"/>
    </row>
    <row r="3524" spans="1:24" x14ac:dyDescent="0.3">
      <c r="A3524" s="26" t="s">
        <v>6506</v>
      </c>
      <c r="B3524" s="2">
        <v>45411</v>
      </c>
      <c r="C3524" s="2">
        <v>45785</v>
      </c>
      <c r="D3524" s="3" t="s">
        <v>17</v>
      </c>
      <c r="E3524" s="3" t="s">
        <v>6507</v>
      </c>
      <c r="F3524" s="3" t="s">
        <v>6508</v>
      </c>
      <c r="G3524" s="3" t="s">
        <v>37</v>
      </c>
      <c r="H3524" s="3" t="s">
        <v>62</v>
      </c>
      <c r="I3524" s="3" t="s">
        <v>30</v>
      </c>
      <c r="J3524" s="3" t="s">
        <v>31</v>
      </c>
      <c r="K3524" s="3" t="s">
        <v>6509</v>
      </c>
      <c r="L3524" s="3">
        <v>1520.66</v>
      </c>
      <c r="M3524" s="3">
        <v>2</v>
      </c>
      <c r="N3524" s="3">
        <v>2</v>
      </c>
      <c r="O3524" s="3">
        <v>0.45</v>
      </c>
      <c r="P3524" s="3">
        <v>0.45</v>
      </c>
      <c r="Q3524" s="3">
        <v>-25.19</v>
      </c>
      <c r="R3524" s="3">
        <v>-25.19</v>
      </c>
      <c r="S3524" s="3" t="s">
        <v>84</v>
      </c>
      <c r="T3524" s="3" t="s">
        <v>11765</v>
      </c>
      <c r="U3524" s="6">
        <v>-1.6565175647416254E-2</v>
      </c>
      <c r="V3524" s="3" t="str">
        <f>TEXT(superstore_excel!$B3524, "MMMM")</f>
        <v>April</v>
      </c>
      <c r="W3524" s="3">
        <f>YEAR(superstore_excel!$B3524)</f>
        <v>2024</v>
      </c>
      <c r="X3524" s="27"/>
    </row>
    <row r="3525" spans="1:24" x14ac:dyDescent="0.3">
      <c r="A3525" s="28" t="s">
        <v>6510</v>
      </c>
      <c r="B3525" s="4">
        <v>45502</v>
      </c>
      <c r="C3525" s="4">
        <v>45758</v>
      </c>
      <c r="D3525" s="5" t="s">
        <v>54</v>
      </c>
      <c r="E3525" s="5" t="s">
        <v>6511</v>
      </c>
      <c r="F3525" s="5" t="s">
        <v>6512</v>
      </c>
      <c r="G3525" s="5" t="s">
        <v>20</v>
      </c>
      <c r="H3525" s="5" t="s">
        <v>38</v>
      </c>
      <c r="I3525" s="5" t="s">
        <v>30</v>
      </c>
      <c r="J3525" s="5" t="s">
        <v>39</v>
      </c>
      <c r="K3525" s="5" t="s">
        <v>6513</v>
      </c>
      <c r="L3525" s="5">
        <v>4046.49</v>
      </c>
      <c r="M3525" s="5">
        <v>10</v>
      </c>
      <c r="N3525" s="5">
        <v>10</v>
      </c>
      <c r="O3525" s="5">
        <v>0.36</v>
      </c>
      <c r="P3525" s="5">
        <v>0.36</v>
      </c>
      <c r="Q3525" s="5">
        <v>72.78</v>
      </c>
      <c r="R3525" s="5">
        <v>72.78</v>
      </c>
      <c r="S3525" s="5" t="s">
        <v>14</v>
      </c>
      <c r="T3525" s="5" t="s">
        <v>11779</v>
      </c>
      <c r="U3525" s="7">
        <v>1.7985958200811076E-2</v>
      </c>
      <c r="V3525" s="5" t="str">
        <f>TEXT(superstore_excel!$B3525, "MMMM")</f>
        <v>July</v>
      </c>
      <c r="W3525" s="5">
        <f>YEAR(superstore_excel!$B3525)</f>
        <v>2024</v>
      </c>
      <c r="X3525" s="29"/>
    </row>
    <row r="3526" spans="1:24" x14ac:dyDescent="0.3">
      <c r="A3526" s="26" t="s">
        <v>6514</v>
      </c>
      <c r="B3526" s="2">
        <v>45205</v>
      </c>
      <c r="C3526" s="2">
        <v>45763</v>
      </c>
      <c r="D3526" s="3" t="s">
        <v>26</v>
      </c>
      <c r="E3526" s="3" t="s">
        <v>6515</v>
      </c>
      <c r="F3526" s="3" t="s">
        <v>6516</v>
      </c>
      <c r="G3526" s="3" t="s">
        <v>37</v>
      </c>
      <c r="H3526" s="3" t="s">
        <v>21</v>
      </c>
      <c r="I3526" s="3" t="s">
        <v>30</v>
      </c>
      <c r="J3526" s="3" t="s">
        <v>101</v>
      </c>
      <c r="K3526" s="3" t="s">
        <v>6517</v>
      </c>
      <c r="L3526" s="3">
        <v>4733.55</v>
      </c>
      <c r="M3526" s="3">
        <v>10</v>
      </c>
      <c r="N3526" s="3">
        <v>10</v>
      </c>
      <c r="O3526" s="3">
        <v>7.0000000000000007E-2</v>
      </c>
      <c r="P3526" s="3">
        <v>7.0000000000000007E-2</v>
      </c>
      <c r="Q3526" s="3">
        <v>130.27000000000001</v>
      </c>
      <c r="R3526" s="3">
        <v>130.27000000000001</v>
      </c>
      <c r="S3526" s="3" t="s">
        <v>14</v>
      </c>
      <c r="T3526" s="3" t="s">
        <v>11783</v>
      </c>
      <c r="U3526" s="6">
        <v>2.7520571241457258E-2</v>
      </c>
      <c r="V3526" s="3" t="str">
        <f>TEXT(superstore_excel!$B3526, "MMMM")</f>
        <v>October</v>
      </c>
      <c r="W3526" s="3">
        <f>YEAR(superstore_excel!$B3526)</f>
        <v>2023</v>
      </c>
      <c r="X3526" s="27"/>
    </row>
    <row r="3527" spans="1:24" x14ac:dyDescent="0.3">
      <c r="A3527" s="28" t="s">
        <v>6518</v>
      </c>
      <c r="B3527" s="4">
        <v>45391</v>
      </c>
      <c r="C3527" s="4">
        <v>45779</v>
      </c>
      <c r="D3527" s="5" t="s">
        <v>54</v>
      </c>
      <c r="E3527" s="5" t="s">
        <v>6519</v>
      </c>
      <c r="F3527" s="5" t="s">
        <v>6520</v>
      </c>
      <c r="G3527" s="5" t="s">
        <v>44</v>
      </c>
      <c r="H3527" s="5" t="s">
        <v>62</v>
      </c>
      <c r="I3527" s="5" t="s">
        <v>45</v>
      </c>
      <c r="J3527" s="5" t="s">
        <v>51</v>
      </c>
      <c r="K3527" s="5" t="s">
        <v>6521</v>
      </c>
      <c r="L3527" s="5">
        <v>2491.35</v>
      </c>
      <c r="M3527" s="5">
        <v>2</v>
      </c>
      <c r="N3527" s="5">
        <v>2</v>
      </c>
      <c r="O3527" s="5">
        <v>0.33</v>
      </c>
      <c r="P3527" s="5">
        <v>0.33</v>
      </c>
      <c r="Q3527" s="5">
        <v>622.09</v>
      </c>
      <c r="R3527" s="5">
        <v>622.09</v>
      </c>
      <c r="S3527" s="5" t="s">
        <v>14</v>
      </c>
      <c r="T3527" s="5" t="s">
        <v>11765</v>
      </c>
      <c r="U3527" s="7">
        <v>0.24969996186806351</v>
      </c>
      <c r="V3527" s="5" t="str">
        <f>TEXT(superstore_excel!$B3527, "MMMM")</f>
        <v>April</v>
      </c>
      <c r="W3527" s="5">
        <f>YEAR(superstore_excel!$B3527)</f>
        <v>2024</v>
      </c>
      <c r="X3527" s="29"/>
    </row>
    <row r="3528" spans="1:24" x14ac:dyDescent="0.3">
      <c r="A3528" s="26" t="s">
        <v>6522</v>
      </c>
      <c r="B3528" s="2">
        <v>45135</v>
      </c>
      <c r="C3528" s="2">
        <v>45756</v>
      </c>
      <c r="D3528" s="3" t="s">
        <v>34</v>
      </c>
      <c r="E3528" s="3" t="s">
        <v>6523</v>
      </c>
      <c r="F3528" s="3" t="s">
        <v>6524</v>
      </c>
      <c r="G3528" s="3" t="s">
        <v>37</v>
      </c>
      <c r="H3528" s="3" t="s">
        <v>62</v>
      </c>
      <c r="I3528" s="3" t="s">
        <v>30</v>
      </c>
      <c r="J3528" s="3" t="s">
        <v>101</v>
      </c>
      <c r="K3528" s="3" t="s">
        <v>6525</v>
      </c>
      <c r="L3528" s="3">
        <v>3176.28</v>
      </c>
      <c r="M3528" s="3">
        <v>1</v>
      </c>
      <c r="N3528" s="3">
        <v>1</v>
      </c>
      <c r="O3528" s="3">
        <v>0.2</v>
      </c>
      <c r="P3528" s="3">
        <v>0.2</v>
      </c>
      <c r="Q3528" s="3">
        <v>633.17999999999995</v>
      </c>
      <c r="R3528" s="3">
        <v>633.17999999999995</v>
      </c>
      <c r="S3528" s="3" t="s">
        <v>14</v>
      </c>
      <c r="T3528" s="3" t="s">
        <v>11767</v>
      </c>
      <c r="U3528" s="6">
        <v>0.19934640522875813</v>
      </c>
      <c r="V3528" s="3" t="str">
        <f>TEXT(superstore_excel!$B3528, "MMMM")</f>
        <v>July</v>
      </c>
      <c r="W3528" s="3">
        <f>YEAR(superstore_excel!$B3528)</f>
        <v>2023</v>
      </c>
      <c r="X3528" s="27"/>
    </row>
    <row r="3529" spans="1:24" x14ac:dyDescent="0.3">
      <c r="A3529" s="28" t="s">
        <v>6526</v>
      </c>
      <c r="B3529" s="4">
        <v>45614</v>
      </c>
      <c r="C3529" s="4">
        <v>45760</v>
      </c>
      <c r="D3529" s="5" t="s">
        <v>34</v>
      </c>
      <c r="E3529" s="5" t="s">
        <v>2747</v>
      </c>
      <c r="F3529" s="5" t="s">
        <v>763</v>
      </c>
      <c r="G3529" s="5" t="s">
        <v>44</v>
      </c>
      <c r="H3529" s="5" t="s">
        <v>38</v>
      </c>
      <c r="I3529" s="5" t="s">
        <v>22</v>
      </c>
      <c r="J3529" s="5" t="s">
        <v>131</v>
      </c>
      <c r="K3529" s="5" t="s">
        <v>6527</v>
      </c>
      <c r="L3529" s="5">
        <v>730.77</v>
      </c>
      <c r="M3529" s="5">
        <v>7</v>
      </c>
      <c r="N3529" s="5">
        <v>7</v>
      </c>
      <c r="O3529" s="5">
        <v>0.47</v>
      </c>
      <c r="P3529" s="5">
        <v>0.47</v>
      </c>
      <c r="Q3529" s="5">
        <v>373.57</v>
      </c>
      <c r="R3529" s="5">
        <v>373.57</v>
      </c>
      <c r="S3529" s="5" t="s">
        <v>14</v>
      </c>
      <c r="T3529" s="5" t="s">
        <v>11769</v>
      </c>
      <c r="U3529" s="7">
        <v>0.5112005145257742</v>
      </c>
      <c r="V3529" s="5" t="str">
        <f>TEXT(superstore_excel!$B3529, "MMMM")</f>
        <v>November</v>
      </c>
      <c r="W3529" s="5">
        <f>YEAR(superstore_excel!$B3529)</f>
        <v>2024</v>
      </c>
      <c r="X3529" s="29"/>
    </row>
    <row r="3530" spans="1:24" x14ac:dyDescent="0.3">
      <c r="A3530" s="26" t="s">
        <v>6528</v>
      </c>
      <c r="B3530" s="2">
        <v>45254</v>
      </c>
      <c r="C3530" s="2">
        <v>45773</v>
      </c>
      <c r="D3530" s="3" t="s">
        <v>26</v>
      </c>
      <c r="E3530" s="3" t="s">
        <v>2883</v>
      </c>
      <c r="F3530" s="3" t="s">
        <v>6529</v>
      </c>
      <c r="G3530" s="3" t="s">
        <v>37</v>
      </c>
      <c r="H3530" s="3" t="s">
        <v>21</v>
      </c>
      <c r="I3530" s="3" t="s">
        <v>30</v>
      </c>
      <c r="J3530" s="3" t="s">
        <v>39</v>
      </c>
      <c r="K3530" s="3" t="s">
        <v>6530</v>
      </c>
      <c r="L3530" s="3">
        <v>1300</v>
      </c>
      <c r="M3530" s="3">
        <v>5</v>
      </c>
      <c r="N3530" s="3">
        <v>5</v>
      </c>
      <c r="O3530" s="3">
        <v>0.28999999999999998</v>
      </c>
      <c r="P3530" s="3">
        <v>0.28999999999999998</v>
      </c>
      <c r="Q3530" s="3">
        <v>243.18</v>
      </c>
      <c r="R3530" s="3">
        <v>243.18</v>
      </c>
      <c r="S3530" s="3" t="s">
        <v>14</v>
      </c>
      <c r="T3530" s="3" t="s">
        <v>11766</v>
      </c>
      <c r="U3530" s="6">
        <v>0.18706153846153847</v>
      </c>
      <c r="V3530" s="3" t="str">
        <f>TEXT(superstore_excel!$B3530, "MMMM")</f>
        <v>November</v>
      </c>
      <c r="W3530" s="3">
        <f>YEAR(superstore_excel!$B3530)</f>
        <v>2023</v>
      </c>
      <c r="X3530" s="27"/>
    </row>
    <row r="3531" spans="1:24" x14ac:dyDescent="0.3">
      <c r="A3531" s="28" t="s">
        <v>6531</v>
      </c>
      <c r="B3531" s="4">
        <v>45082</v>
      </c>
      <c r="C3531" s="4">
        <v>45761</v>
      </c>
      <c r="D3531" s="5" t="s">
        <v>17</v>
      </c>
      <c r="E3531" s="5" t="s">
        <v>6532</v>
      </c>
      <c r="F3531" s="5" t="s">
        <v>6533</v>
      </c>
      <c r="G3531" s="5" t="s">
        <v>20</v>
      </c>
      <c r="H3531" s="5" t="s">
        <v>21</v>
      </c>
      <c r="I3531" s="5" t="s">
        <v>30</v>
      </c>
      <c r="J3531" s="5" t="s">
        <v>39</v>
      </c>
      <c r="K3531" s="5" t="s">
        <v>6534</v>
      </c>
      <c r="L3531" s="5">
        <v>4267.88</v>
      </c>
      <c r="M3531" s="5">
        <v>8</v>
      </c>
      <c r="N3531" s="5">
        <v>8</v>
      </c>
      <c r="O3531" s="5">
        <v>0.48</v>
      </c>
      <c r="P3531" s="5">
        <v>0.48</v>
      </c>
      <c r="Q3531" s="5">
        <v>784.79</v>
      </c>
      <c r="R3531" s="5">
        <v>784.79</v>
      </c>
      <c r="S3531" s="5" t="s">
        <v>14</v>
      </c>
      <c r="T3531" s="5" t="s">
        <v>11764</v>
      </c>
      <c r="U3531" s="7">
        <v>0.18388286456039063</v>
      </c>
      <c r="V3531" s="5" t="str">
        <f>TEXT(superstore_excel!$B3531, "MMMM")</f>
        <v>June</v>
      </c>
      <c r="W3531" s="5">
        <f>YEAR(superstore_excel!$B3531)</f>
        <v>2023</v>
      </c>
      <c r="X3531" s="29"/>
    </row>
    <row r="3532" spans="1:24" x14ac:dyDescent="0.3">
      <c r="A3532" s="26" t="s">
        <v>6535</v>
      </c>
      <c r="B3532" s="2">
        <v>45253</v>
      </c>
      <c r="C3532" s="2">
        <v>45781</v>
      </c>
      <c r="D3532" s="3" t="s">
        <v>26</v>
      </c>
      <c r="E3532" s="3" t="s">
        <v>6536</v>
      </c>
      <c r="F3532" s="3" t="s">
        <v>6537</v>
      </c>
      <c r="G3532" s="3" t="s">
        <v>44</v>
      </c>
      <c r="H3532" s="3" t="s">
        <v>38</v>
      </c>
      <c r="I3532" s="3" t="s">
        <v>30</v>
      </c>
      <c r="J3532" s="3" t="s">
        <v>31</v>
      </c>
      <c r="K3532" s="3" t="s">
        <v>6538</v>
      </c>
      <c r="L3532" s="3">
        <v>748.8</v>
      </c>
      <c r="M3532" s="3">
        <v>5</v>
      </c>
      <c r="N3532" s="3">
        <v>5</v>
      </c>
      <c r="O3532" s="3">
        <v>0.18</v>
      </c>
      <c r="P3532" s="3">
        <v>0.18</v>
      </c>
      <c r="Q3532" s="3">
        <v>183.42</v>
      </c>
      <c r="R3532" s="3">
        <v>183.42</v>
      </c>
      <c r="S3532" s="3" t="s">
        <v>14</v>
      </c>
      <c r="T3532" s="3" t="s">
        <v>11766</v>
      </c>
      <c r="U3532" s="6">
        <v>0.24495192307692307</v>
      </c>
      <c r="V3532" s="3" t="str">
        <f>TEXT(superstore_excel!$B3532, "MMMM")</f>
        <v>November</v>
      </c>
      <c r="W3532" s="3">
        <f>YEAR(superstore_excel!$B3532)</f>
        <v>2023</v>
      </c>
      <c r="X3532" s="27"/>
    </row>
    <row r="3533" spans="1:24" x14ac:dyDescent="0.3">
      <c r="A3533" s="28" t="s">
        <v>6539</v>
      </c>
      <c r="B3533" s="4">
        <v>45496</v>
      </c>
      <c r="C3533" s="4">
        <v>45757</v>
      </c>
      <c r="D3533" s="5" t="s">
        <v>26</v>
      </c>
      <c r="E3533" s="5" t="s">
        <v>6540</v>
      </c>
      <c r="F3533" s="5" t="s">
        <v>6541</v>
      </c>
      <c r="G3533" s="5" t="s">
        <v>37</v>
      </c>
      <c r="H3533" s="5" t="s">
        <v>21</v>
      </c>
      <c r="I3533" s="5" t="s">
        <v>22</v>
      </c>
      <c r="J3533" s="5" t="s">
        <v>173</v>
      </c>
      <c r="K3533" s="5" t="s">
        <v>6542</v>
      </c>
      <c r="L3533" s="5">
        <v>850.62</v>
      </c>
      <c r="M3533" s="5">
        <v>9</v>
      </c>
      <c r="N3533" s="5">
        <v>9</v>
      </c>
      <c r="O3533" s="5">
        <v>0.41</v>
      </c>
      <c r="P3533" s="5">
        <v>0.41</v>
      </c>
      <c r="Q3533" s="5">
        <v>407.35</v>
      </c>
      <c r="R3533" s="5">
        <v>407.35</v>
      </c>
      <c r="S3533" s="5" t="s">
        <v>14</v>
      </c>
      <c r="T3533" s="5" t="s">
        <v>11779</v>
      </c>
      <c r="U3533" s="7">
        <v>0.47888598904328611</v>
      </c>
      <c r="V3533" s="5" t="str">
        <f>TEXT(superstore_excel!$B3533, "MMMM")</f>
        <v>July</v>
      </c>
      <c r="W3533" s="5">
        <f>YEAR(superstore_excel!$B3533)</f>
        <v>2024</v>
      </c>
      <c r="X3533" s="29"/>
    </row>
    <row r="3534" spans="1:24" x14ac:dyDescent="0.3">
      <c r="A3534" s="26" t="s">
        <v>6543</v>
      </c>
      <c r="B3534" s="2">
        <v>45525</v>
      </c>
      <c r="C3534" s="2">
        <v>45770</v>
      </c>
      <c r="D3534" s="3" t="s">
        <v>17</v>
      </c>
      <c r="E3534" s="3" t="s">
        <v>6544</v>
      </c>
      <c r="F3534" s="3" t="s">
        <v>6545</v>
      </c>
      <c r="G3534" s="3" t="s">
        <v>44</v>
      </c>
      <c r="H3534" s="3" t="s">
        <v>62</v>
      </c>
      <c r="I3534" s="3" t="s">
        <v>22</v>
      </c>
      <c r="J3534" s="3" t="s">
        <v>23</v>
      </c>
      <c r="K3534" s="3" t="s">
        <v>6546</v>
      </c>
      <c r="L3534" s="3">
        <v>1782.89</v>
      </c>
      <c r="M3534" s="3">
        <v>7</v>
      </c>
      <c r="N3534" s="3">
        <v>7</v>
      </c>
      <c r="O3534" s="3">
        <v>0.2</v>
      </c>
      <c r="P3534" s="3">
        <v>0.2</v>
      </c>
      <c r="Q3534" s="3">
        <v>272.52999999999997</v>
      </c>
      <c r="R3534" s="3">
        <v>272.52999999999997</v>
      </c>
      <c r="S3534" s="3" t="s">
        <v>14</v>
      </c>
      <c r="T3534" s="3" t="s">
        <v>11775</v>
      </c>
      <c r="U3534" s="6">
        <v>0.1528585611002361</v>
      </c>
      <c r="V3534" s="3" t="str">
        <f>TEXT(superstore_excel!$B3534, "MMMM")</f>
        <v>August</v>
      </c>
      <c r="W3534" s="3">
        <f>YEAR(superstore_excel!$B3534)</f>
        <v>2024</v>
      </c>
      <c r="X3534" s="27"/>
    </row>
    <row r="3535" spans="1:24" x14ac:dyDescent="0.3">
      <c r="A3535" s="28" t="s">
        <v>6547</v>
      </c>
      <c r="B3535" s="4">
        <v>45561</v>
      </c>
      <c r="C3535" s="4">
        <v>45758</v>
      </c>
      <c r="D3535" s="5" t="s">
        <v>54</v>
      </c>
      <c r="E3535" s="5" t="s">
        <v>6548</v>
      </c>
      <c r="F3535" s="5" t="s">
        <v>6549</v>
      </c>
      <c r="G3535" s="5" t="s">
        <v>44</v>
      </c>
      <c r="H3535" s="5" t="s">
        <v>21</v>
      </c>
      <c r="I3535" s="5" t="s">
        <v>45</v>
      </c>
      <c r="J3535" s="5" t="s">
        <v>51</v>
      </c>
      <c r="K3535" s="5" t="s">
        <v>6550</v>
      </c>
      <c r="L3535" s="5">
        <v>2087.75</v>
      </c>
      <c r="M3535" s="5">
        <v>4</v>
      </c>
      <c r="N3535" s="5">
        <v>4</v>
      </c>
      <c r="O3535" s="5">
        <v>0.4</v>
      </c>
      <c r="P3535" s="5">
        <v>0.4</v>
      </c>
      <c r="Q3535" s="5">
        <v>939.02</v>
      </c>
      <c r="R3535" s="5">
        <v>939.02</v>
      </c>
      <c r="S3535" s="5" t="s">
        <v>14</v>
      </c>
      <c r="T3535" s="5" t="s">
        <v>11774</v>
      </c>
      <c r="U3535" s="7">
        <v>0.4497760747215902</v>
      </c>
      <c r="V3535" s="5" t="str">
        <f>TEXT(superstore_excel!$B3535, "MMMM")</f>
        <v>September</v>
      </c>
      <c r="W3535" s="5">
        <f>YEAR(superstore_excel!$B3535)</f>
        <v>2024</v>
      </c>
      <c r="X3535" s="29"/>
    </row>
    <row r="3536" spans="1:24" x14ac:dyDescent="0.3">
      <c r="A3536" s="26" t="s">
        <v>6551</v>
      </c>
      <c r="B3536" s="2">
        <v>45749</v>
      </c>
      <c r="C3536" s="2">
        <v>45764</v>
      </c>
      <c r="D3536" s="3" t="s">
        <v>34</v>
      </c>
      <c r="E3536" s="3" t="s">
        <v>4815</v>
      </c>
      <c r="F3536" s="3" t="s">
        <v>6552</v>
      </c>
      <c r="G3536" s="3" t="s">
        <v>37</v>
      </c>
      <c r="H3536" s="3" t="s">
        <v>62</v>
      </c>
      <c r="I3536" s="3" t="s">
        <v>30</v>
      </c>
      <c r="J3536" s="3" t="s">
        <v>31</v>
      </c>
      <c r="K3536" s="3" t="s">
        <v>6553</v>
      </c>
      <c r="L3536" s="3">
        <v>1235.8900000000001</v>
      </c>
      <c r="M3536" s="3">
        <v>4</v>
      </c>
      <c r="N3536" s="3">
        <v>4</v>
      </c>
      <c r="O3536" s="3">
        <v>0.23</v>
      </c>
      <c r="P3536" s="3">
        <v>0.23</v>
      </c>
      <c r="Q3536" s="3">
        <v>775.07</v>
      </c>
      <c r="R3536" s="3">
        <v>775.07</v>
      </c>
      <c r="S3536" s="3" t="s">
        <v>14</v>
      </c>
      <c r="T3536" s="3" t="s">
        <v>11786</v>
      </c>
      <c r="U3536" s="6">
        <v>0.62713510102031733</v>
      </c>
      <c r="V3536" s="3" t="str">
        <f>TEXT(superstore_excel!$B3536, "MMMM")</f>
        <v>April</v>
      </c>
      <c r="W3536" s="3">
        <f>YEAR(superstore_excel!$B3536)</f>
        <v>2025</v>
      </c>
      <c r="X3536" s="27"/>
    </row>
    <row r="3537" spans="1:24" x14ac:dyDescent="0.3">
      <c r="A3537" s="28" t="s">
        <v>6554</v>
      </c>
      <c r="B3537" s="4">
        <v>45055</v>
      </c>
      <c r="C3537" s="4">
        <v>45767</v>
      </c>
      <c r="D3537" s="5" t="s">
        <v>54</v>
      </c>
      <c r="E3537" s="5" t="s">
        <v>6555</v>
      </c>
      <c r="F3537" s="5" t="s">
        <v>6556</v>
      </c>
      <c r="G3537" s="5" t="s">
        <v>37</v>
      </c>
      <c r="H3537" s="5" t="s">
        <v>21</v>
      </c>
      <c r="I3537" s="5" t="s">
        <v>30</v>
      </c>
      <c r="J3537" s="5" t="s">
        <v>31</v>
      </c>
      <c r="K3537" s="5" t="s">
        <v>6557</v>
      </c>
      <c r="L3537" s="5">
        <v>2319.14</v>
      </c>
      <c r="M3537" s="5">
        <v>2</v>
      </c>
      <c r="N3537" s="5">
        <v>2</v>
      </c>
      <c r="O3537" s="5">
        <v>0.19</v>
      </c>
      <c r="P3537" s="5">
        <v>0.19</v>
      </c>
      <c r="Q3537" s="5">
        <v>-21.53</v>
      </c>
      <c r="R3537" s="5">
        <v>-21.53</v>
      </c>
      <c r="S3537" s="5" t="s">
        <v>84</v>
      </c>
      <c r="T3537" s="5" t="s">
        <v>11780</v>
      </c>
      <c r="U3537" s="7">
        <v>-9.2836137533740971E-3</v>
      </c>
      <c r="V3537" s="5" t="str">
        <f>TEXT(superstore_excel!$B3537, "MMMM")</f>
        <v>May</v>
      </c>
      <c r="W3537" s="5">
        <f>YEAR(superstore_excel!$B3537)</f>
        <v>2023</v>
      </c>
      <c r="X3537" s="29"/>
    </row>
    <row r="3538" spans="1:24" x14ac:dyDescent="0.3">
      <c r="A3538" s="26" t="s">
        <v>6558</v>
      </c>
      <c r="B3538" s="2">
        <v>45628</v>
      </c>
      <c r="C3538" s="2">
        <v>45782</v>
      </c>
      <c r="D3538" s="3" t="s">
        <v>17</v>
      </c>
      <c r="E3538" s="3" t="s">
        <v>6559</v>
      </c>
      <c r="F3538" s="3" t="s">
        <v>6560</v>
      </c>
      <c r="G3538" s="3" t="s">
        <v>44</v>
      </c>
      <c r="H3538" s="3" t="s">
        <v>21</v>
      </c>
      <c r="I3538" s="3" t="s">
        <v>30</v>
      </c>
      <c r="J3538" s="3" t="s">
        <v>31</v>
      </c>
      <c r="K3538" s="3" t="s">
        <v>6561</v>
      </c>
      <c r="L3538" s="3">
        <v>4047.53</v>
      </c>
      <c r="M3538" s="3">
        <v>7</v>
      </c>
      <c r="N3538" s="3">
        <v>7</v>
      </c>
      <c r="O3538" s="3">
        <v>7.0000000000000007E-2</v>
      </c>
      <c r="P3538" s="3">
        <v>7.0000000000000007E-2</v>
      </c>
      <c r="Q3538" s="3">
        <v>538.46</v>
      </c>
      <c r="R3538" s="3">
        <v>538.46</v>
      </c>
      <c r="S3538" s="3" t="s">
        <v>14</v>
      </c>
      <c r="T3538" s="3" t="s">
        <v>11771</v>
      </c>
      <c r="U3538" s="6">
        <v>0.1330342208705062</v>
      </c>
      <c r="V3538" s="3" t="str">
        <f>TEXT(superstore_excel!$B3538, "MMMM")</f>
        <v>December</v>
      </c>
      <c r="W3538" s="3">
        <f>YEAR(superstore_excel!$B3538)</f>
        <v>2024</v>
      </c>
      <c r="X3538" s="27"/>
    </row>
    <row r="3539" spans="1:24" x14ac:dyDescent="0.3">
      <c r="A3539" s="28" t="s">
        <v>6562</v>
      </c>
      <c r="B3539" s="4">
        <v>45642</v>
      </c>
      <c r="C3539" s="4">
        <v>45776</v>
      </c>
      <c r="D3539" s="5" t="s">
        <v>17</v>
      </c>
      <c r="E3539" s="5" t="s">
        <v>2722</v>
      </c>
      <c r="F3539" s="5" t="s">
        <v>6563</v>
      </c>
      <c r="G3539" s="5" t="s">
        <v>37</v>
      </c>
      <c r="H3539" s="5" t="s">
        <v>21</v>
      </c>
      <c r="I3539" s="5" t="s">
        <v>22</v>
      </c>
      <c r="J3539" s="5" t="s">
        <v>23</v>
      </c>
      <c r="K3539" s="5" t="s">
        <v>6564</v>
      </c>
      <c r="L3539" s="5">
        <v>3366.3</v>
      </c>
      <c r="M3539" s="5">
        <v>7</v>
      </c>
      <c r="N3539" s="5">
        <v>7</v>
      </c>
      <c r="O3539" s="5">
        <v>0.09</v>
      </c>
      <c r="P3539" s="5">
        <v>0.09</v>
      </c>
      <c r="Q3539" s="5">
        <v>180</v>
      </c>
      <c r="R3539" s="5">
        <v>180</v>
      </c>
      <c r="S3539" s="5" t="s">
        <v>14</v>
      </c>
      <c r="T3539" s="5" t="s">
        <v>11771</v>
      </c>
      <c r="U3539" s="7">
        <v>5.347117012743962E-2</v>
      </c>
      <c r="V3539" s="5" t="str">
        <f>TEXT(superstore_excel!$B3539, "MMMM")</f>
        <v>December</v>
      </c>
      <c r="W3539" s="5">
        <f>YEAR(superstore_excel!$B3539)</f>
        <v>2024</v>
      </c>
      <c r="X3539" s="29"/>
    </row>
    <row r="3540" spans="1:24" x14ac:dyDescent="0.3">
      <c r="A3540" s="26" t="s">
        <v>6565</v>
      </c>
      <c r="B3540" s="2">
        <v>45486</v>
      </c>
      <c r="C3540" s="2">
        <v>45765</v>
      </c>
      <c r="D3540" s="3" t="s">
        <v>54</v>
      </c>
      <c r="E3540" s="3" t="s">
        <v>6566</v>
      </c>
      <c r="F3540" s="3" t="s">
        <v>6567</v>
      </c>
      <c r="G3540" s="3" t="s">
        <v>37</v>
      </c>
      <c r="H3540" s="3" t="s">
        <v>21</v>
      </c>
      <c r="I3540" s="3" t="s">
        <v>22</v>
      </c>
      <c r="J3540" s="3" t="s">
        <v>23</v>
      </c>
      <c r="K3540" s="3" t="s">
        <v>6568</v>
      </c>
      <c r="L3540" s="3">
        <v>405.16</v>
      </c>
      <c r="M3540" s="3">
        <v>2</v>
      </c>
      <c r="N3540" s="3">
        <v>2</v>
      </c>
      <c r="O3540" s="3">
        <v>0.23</v>
      </c>
      <c r="P3540" s="3">
        <v>0.23</v>
      </c>
      <c r="Q3540" s="3">
        <v>331.65</v>
      </c>
      <c r="R3540" s="3">
        <v>331.65</v>
      </c>
      <c r="S3540" s="3" t="s">
        <v>14</v>
      </c>
      <c r="T3540" s="3" t="s">
        <v>11779</v>
      </c>
      <c r="U3540" s="6">
        <v>0.81856550498568459</v>
      </c>
      <c r="V3540" s="3" t="str">
        <f>TEXT(superstore_excel!$B3540, "MMMM")</f>
        <v>July</v>
      </c>
      <c r="W3540" s="3">
        <f>YEAR(superstore_excel!$B3540)</f>
        <v>2024</v>
      </c>
      <c r="X3540" s="27"/>
    </row>
    <row r="3541" spans="1:24" x14ac:dyDescent="0.3">
      <c r="A3541" s="28" t="s">
        <v>6569</v>
      </c>
      <c r="B3541" s="4">
        <v>45151</v>
      </c>
      <c r="C3541" s="4">
        <v>45768</v>
      </c>
      <c r="D3541" s="5" t="s">
        <v>26</v>
      </c>
      <c r="E3541" s="5" t="s">
        <v>703</v>
      </c>
      <c r="F3541" s="5" t="s">
        <v>6570</v>
      </c>
      <c r="G3541" s="5" t="s">
        <v>37</v>
      </c>
      <c r="H3541" s="5" t="s">
        <v>38</v>
      </c>
      <c r="I3541" s="5" t="s">
        <v>30</v>
      </c>
      <c r="J3541" s="5" t="s">
        <v>101</v>
      </c>
      <c r="K3541" s="5" t="s">
        <v>6571</v>
      </c>
      <c r="L3541" s="5">
        <v>4545.3100000000004</v>
      </c>
      <c r="M3541" s="5">
        <v>4</v>
      </c>
      <c r="N3541" s="5">
        <v>4</v>
      </c>
      <c r="O3541" s="5">
        <v>0.33</v>
      </c>
      <c r="P3541" s="5">
        <v>0.33</v>
      </c>
      <c r="Q3541" s="5">
        <v>394.32</v>
      </c>
      <c r="R3541" s="5">
        <v>394.32</v>
      </c>
      <c r="S3541" s="5" t="s">
        <v>14</v>
      </c>
      <c r="T3541" s="5" t="s">
        <v>11770</v>
      </c>
      <c r="U3541" s="7">
        <v>8.6753158750448256E-2</v>
      </c>
      <c r="V3541" s="5" t="str">
        <f>TEXT(superstore_excel!$B3541, "MMMM")</f>
        <v>August</v>
      </c>
      <c r="W3541" s="5">
        <f>YEAR(superstore_excel!$B3541)</f>
        <v>2023</v>
      </c>
      <c r="X3541" s="29"/>
    </row>
    <row r="3542" spans="1:24" x14ac:dyDescent="0.3">
      <c r="A3542" s="26" t="s">
        <v>6572</v>
      </c>
      <c r="B3542" s="2">
        <v>45112</v>
      </c>
      <c r="C3542" s="2">
        <v>45766</v>
      </c>
      <c r="D3542" s="3" t="s">
        <v>54</v>
      </c>
      <c r="E3542" s="3" t="s">
        <v>6573</v>
      </c>
      <c r="F3542" s="3" t="s">
        <v>6574</v>
      </c>
      <c r="G3542" s="3" t="s">
        <v>20</v>
      </c>
      <c r="H3542" s="3" t="s">
        <v>29</v>
      </c>
      <c r="I3542" s="3" t="s">
        <v>22</v>
      </c>
      <c r="J3542" s="3" t="s">
        <v>173</v>
      </c>
      <c r="K3542" s="3" t="s">
        <v>6575</v>
      </c>
      <c r="L3542" s="3">
        <v>3401.4</v>
      </c>
      <c r="M3542" s="3">
        <v>6</v>
      </c>
      <c r="N3542" s="3">
        <v>6</v>
      </c>
      <c r="O3542" s="3">
        <v>0.12</v>
      </c>
      <c r="P3542" s="3">
        <v>0.12</v>
      </c>
      <c r="Q3542" s="3">
        <v>266.87</v>
      </c>
      <c r="R3542" s="3">
        <v>266.87</v>
      </c>
      <c r="S3542" s="3" t="s">
        <v>14</v>
      </c>
      <c r="T3542" s="3" t="s">
        <v>11767</v>
      </c>
      <c r="U3542" s="6">
        <v>7.8458869877109427E-2</v>
      </c>
      <c r="V3542" s="3" t="str">
        <f>TEXT(superstore_excel!$B3542, "MMMM")</f>
        <v>July</v>
      </c>
      <c r="W3542" s="3">
        <f>YEAR(superstore_excel!$B3542)</f>
        <v>2023</v>
      </c>
      <c r="X3542" s="27"/>
    </row>
    <row r="3543" spans="1:24" x14ac:dyDescent="0.3">
      <c r="A3543" s="28" t="s">
        <v>6576</v>
      </c>
      <c r="B3543" s="4">
        <v>45190</v>
      </c>
      <c r="C3543" s="4">
        <v>45779</v>
      </c>
      <c r="D3543" s="5" t="s">
        <v>54</v>
      </c>
      <c r="E3543" s="5" t="s">
        <v>6577</v>
      </c>
      <c r="F3543" s="5" t="s">
        <v>6578</v>
      </c>
      <c r="G3543" s="5" t="s">
        <v>44</v>
      </c>
      <c r="H3543" s="5" t="s">
        <v>21</v>
      </c>
      <c r="I3543" s="5" t="s">
        <v>45</v>
      </c>
      <c r="J3543" s="5" t="s">
        <v>96</v>
      </c>
      <c r="K3543" s="5" t="s">
        <v>6579</v>
      </c>
      <c r="L3543" s="5">
        <v>3612.23</v>
      </c>
      <c r="M3543" s="5">
        <v>8</v>
      </c>
      <c r="N3543" s="5">
        <v>8</v>
      </c>
      <c r="O3543" s="5">
        <v>0.02</v>
      </c>
      <c r="P3543" s="5">
        <v>0.02</v>
      </c>
      <c r="Q3543" s="5">
        <v>27.74</v>
      </c>
      <c r="R3543" s="5">
        <v>27.74</v>
      </c>
      <c r="S3543" s="5" t="s">
        <v>14</v>
      </c>
      <c r="T3543" s="5" t="s">
        <v>11768</v>
      </c>
      <c r="U3543" s="7">
        <v>7.6794667006253748E-3</v>
      </c>
      <c r="V3543" s="5" t="str">
        <f>TEXT(superstore_excel!$B3543, "MMMM")</f>
        <v>September</v>
      </c>
      <c r="W3543" s="5">
        <f>YEAR(superstore_excel!$B3543)</f>
        <v>2023</v>
      </c>
      <c r="X3543" s="29"/>
    </row>
    <row r="3544" spans="1:24" x14ac:dyDescent="0.3">
      <c r="A3544" s="26" t="s">
        <v>6580</v>
      </c>
      <c r="B3544" s="2">
        <v>45643</v>
      </c>
      <c r="C3544" s="2">
        <v>45770</v>
      </c>
      <c r="D3544" s="3" t="s">
        <v>54</v>
      </c>
      <c r="E3544" s="3" t="s">
        <v>6581</v>
      </c>
      <c r="F3544" s="3" t="s">
        <v>6582</v>
      </c>
      <c r="G3544" s="3" t="s">
        <v>44</v>
      </c>
      <c r="H3544" s="3" t="s">
        <v>38</v>
      </c>
      <c r="I3544" s="3" t="s">
        <v>30</v>
      </c>
      <c r="J3544" s="3" t="s">
        <v>126</v>
      </c>
      <c r="K3544" s="3" t="s">
        <v>6583</v>
      </c>
      <c r="L3544" s="3">
        <v>579.09</v>
      </c>
      <c r="M3544" s="3">
        <v>7</v>
      </c>
      <c r="N3544" s="3">
        <v>7</v>
      </c>
      <c r="O3544" s="3">
        <v>0.42</v>
      </c>
      <c r="P3544" s="3">
        <v>0.42</v>
      </c>
      <c r="Q3544" s="3">
        <v>602.66999999999996</v>
      </c>
      <c r="R3544" s="3">
        <v>602.66999999999996</v>
      </c>
      <c r="S3544" s="3" t="s">
        <v>14</v>
      </c>
      <c r="T3544" s="3" t="s">
        <v>11771</v>
      </c>
      <c r="U3544" s="6">
        <v>1.0407190592135935</v>
      </c>
      <c r="V3544" s="3" t="str">
        <f>TEXT(superstore_excel!$B3544, "MMMM")</f>
        <v>December</v>
      </c>
      <c r="W3544" s="3">
        <f>YEAR(superstore_excel!$B3544)</f>
        <v>2024</v>
      </c>
      <c r="X3544" s="27"/>
    </row>
    <row r="3545" spans="1:24" x14ac:dyDescent="0.3">
      <c r="A3545" s="28" t="s">
        <v>6584</v>
      </c>
      <c r="B3545" s="4">
        <v>45547</v>
      </c>
      <c r="C3545" s="4">
        <v>45756</v>
      </c>
      <c r="D3545" s="5" t="s">
        <v>34</v>
      </c>
      <c r="E3545" s="5" t="s">
        <v>759</v>
      </c>
      <c r="F3545" s="5" t="s">
        <v>6585</v>
      </c>
      <c r="G3545" s="5" t="s">
        <v>37</v>
      </c>
      <c r="H3545" s="5" t="s">
        <v>21</v>
      </c>
      <c r="I3545" s="5" t="s">
        <v>45</v>
      </c>
      <c r="J3545" s="5" t="s">
        <v>96</v>
      </c>
      <c r="K3545" s="5" t="s">
        <v>6586</v>
      </c>
      <c r="L3545" s="5">
        <v>4650.0600000000004</v>
      </c>
      <c r="M3545" s="5">
        <v>9</v>
      </c>
      <c r="N3545" s="5">
        <v>9</v>
      </c>
      <c r="O3545" s="5">
        <v>0.08</v>
      </c>
      <c r="P3545" s="5">
        <v>0.08</v>
      </c>
      <c r="Q3545" s="5">
        <v>655.16</v>
      </c>
      <c r="R3545" s="5">
        <v>655.16</v>
      </c>
      <c r="S3545" s="5" t="s">
        <v>14</v>
      </c>
      <c r="T3545" s="5" t="s">
        <v>11774</v>
      </c>
      <c r="U3545" s="7">
        <v>0.14089280568422771</v>
      </c>
      <c r="V3545" s="5" t="str">
        <f>TEXT(superstore_excel!$B3545, "MMMM")</f>
        <v>September</v>
      </c>
      <c r="W3545" s="5">
        <f>YEAR(superstore_excel!$B3545)</f>
        <v>2024</v>
      </c>
      <c r="X3545" s="29"/>
    </row>
    <row r="3546" spans="1:24" x14ac:dyDescent="0.3">
      <c r="A3546" s="26" t="s">
        <v>6587</v>
      </c>
      <c r="B3546" s="2">
        <v>45098</v>
      </c>
      <c r="C3546" s="2">
        <v>45772</v>
      </c>
      <c r="D3546" s="3" t="s">
        <v>34</v>
      </c>
      <c r="E3546" s="3" t="s">
        <v>6588</v>
      </c>
      <c r="F3546" s="3" t="s">
        <v>6589</v>
      </c>
      <c r="G3546" s="3" t="s">
        <v>20</v>
      </c>
      <c r="H3546" s="3" t="s">
        <v>38</v>
      </c>
      <c r="I3546" s="3" t="s">
        <v>30</v>
      </c>
      <c r="J3546" s="3" t="s">
        <v>101</v>
      </c>
      <c r="K3546" s="3" t="s">
        <v>6590</v>
      </c>
      <c r="L3546" s="3">
        <v>2664.53</v>
      </c>
      <c r="M3546" s="3">
        <v>9</v>
      </c>
      <c r="N3546" s="3">
        <v>9</v>
      </c>
      <c r="O3546" s="3">
        <v>0.02</v>
      </c>
      <c r="P3546" s="3">
        <v>0.02</v>
      </c>
      <c r="Q3546" s="3">
        <v>-56.61</v>
      </c>
      <c r="R3546" s="3">
        <v>-56.61</v>
      </c>
      <c r="S3546" s="3" t="s">
        <v>84</v>
      </c>
      <c r="T3546" s="3" t="s">
        <v>11764</v>
      </c>
      <c r="U3546" s="6">
        <v>-2.1245773175757075E-2</v>
      </c>
      <c r="V3546" s="3" t="str">
        <f>TEXT(superstore_excel!$B3546, "MMMM")</f>
        <v>June</v>
      </c>
      <c r="W3546" s="3">
        <f>YEAR(superstore_excel!$B3546)</f>
        <v>2023</v>
      </c>
      <c r="X3546" s="27"/>
    </row>
    <row r="3547" spans="1:24" x14ac:dyDescent="0.3">
      <c r="A3547" s="28" t="s">
        <v>6591</v>
      </c>
      <c r="B3547" s="4">
        <v>45425</v>
      </c>
      <c r="C3547" s="4">
        <v>45776</v>
      </c>
      <c r="D3547" s="5" t="s">
        <v>17</v>
      </c>
      <c r="E3547" s="5" t="s">
        <v>6592</v>
      </c>
      <c r="F3547" s="5" t="s">
        <v>6593</v>
      </c>
      <c r="G3547" s="5" t="s">
        <v>37</v>
      </c>
      <c r="H3547" s="5" t="s">
        <v>62</v>
      </c>
      <c r="I3547" s="5" t="s">
        <v>22</v>
      </c>
      <c r="J3547" s="5" t="s">
        <v>23</v>
      </c>
      <c r="K3547" s="5" t="s">
        <v>6594</v>
      </c>
      <c r="L3547" s="5">
        <v>3194.41</v>
      </c>
      <c r="M3547" s="5">
        <v>8</v>
      </c>
      <c r="N3547" s="5">
        <v>8</v>
      </c>
      <c r="O3547" s="5">
        <v>0.2</v>
      </c>
      <c r="P3547" s="5">
        <v>0.2</v>
      </c>
      <c r="Q3547" s="5">
        <v>312.8</v>
      </c>
      <c r="R3547" s="5">
        <v>312.8</v>
      </c>
      <c r="S3547" s="5" t="s">
        <v>14</v>
      </c>
      <c r="T3547" s="5" t="s">
        <v>11781</v>
      </c>
      <c r="U3547" s="7">
        <v>9.7921055844428243E-2</v>
      </c>
      <c r="V3547" s="5" t="str">
        <f>TEXT(superstore_excel!$B3547, "MMMM")</f>
        <v>May</v>
      </c>
      <c r="W3547" s="5">
        <f>YEAR(superstore_excel!$B3547)</f>
        <v>2024</v>
      </c>
      <c r="X3547" s="29"/>
    </row>
    <row r="3548" spans="1:24" x14ac:dyDescent="0.3">
      <c r="A3548" s="26" t="s">
        <v>6595</v>
      </c>
      <c r="B3548" s="2">
        <v>45364</v>
      </c>
      <c r="C3548" s="2">
        <v>45765</v>
      </c>
      <c r="D3548" s="3" t="s">
        <v>34</v>
      </c>
      <c r="E3548" s="3" t="s">
        <v>77</v>
      </c>
      <c r="F3548" s="3" t="s">
        <v>6596</v>
      </c>
      <c r="G3548" s="3" t="s">
        <v>44</v>
      </c>
      <c r="H3548" s="3" t="s">
        <v>38</v>
      </c>
      <c r="I3548" s="3" t="s">
        <v>22</v>
      </c>
      <c r="J3548" s="3" t="s">
        <v>23</v>
      </c>
      <c r="K3548" s="3" t="s">
        <v>6597</v>
      </c>
      <c r="L3548" s="3">
        <v>3980.68</v>
      </c>
      <c r="M3548" s="3">
        <v>2</v>
      </c>
      <c r="N3548" s="3">
        <v>2</v>
      </c>
      <c r="O3548" s="3">
        <v>0.11</v>
      </c>
      <c r="P3548" s="3">
        <v>0.11</v>
      </c>
      <c r="Q3548" s="3">
        <v>845.13</v>
      </c>
      <c r="R3548" s="3">
        <v>845.13</v>
      </c>
      <c r="S3548" s="3" t="s">
        <v>14</v>
      </c>
      <c r="T3548" s="3" t="s">
        <v>11785</v>
      </c>
      <c r="U3548" s="6">
        <v>0.21230794738587377</v>
      </c>
      <c r="V3548" s="3" t="str">
        <f>TEXT(superstore_excel!$B3548, "MMMM")</f>
        <v>March</v>
      </c>
      <c r="W3548" s="3">
        <f>YEAR(superstore_excel!$B3548)</f>
        <v>2024</v>
      </c>
      <c r="X3548" s="27"/>
    </row>
    <row r="3549" spans="1:24" x14ac:dyDescent="0.3">
      <c r="A3549" s="28" t="s">
        <v>6598</v>
      </c>
      <c r="B3549" s="4">
        <v>45713</v>
      </c>
      <c r="C3549" s="4">
        <v>45774</v>
      </c>
      <c r="D3549" s="5" t="s">
        <v>17</v>
      </c>
      <c r="E3549" s="5" t="s">
        <v>6599</v>
      </c>
      <c r="F3549" s="5" t="s">
        <v>6600</v>
      </c>
      <c r="G3549" s="5" t="s">
        <v>20</v>
      </c>
      <c r="H3549" s="5" t="s">
        <v>21</v>
      </c>
      <c r="I3549" s="5" t="s">
        <v>22</v>
      </c>
      <c r="J3549" s="5" t="s">
        <v>23</v>
      </c>
      <c r="K3549" s="5" t="s">
        <v>6601</v>
      </c>
      <c r="L3549" s="5">
        <v>2546.36</v>
      </c>
      <c r="M3549" s="5">
        <v>1</v>
      </c>
      <c r="N3549" s="5">
        <v>1</v>
      </c>
      <c r="O3549" s="5">
        <v>0</v>
      </c>
      <c r="P3549" s="5">
        <v>0</v>
      </c>
      <c r="Q3549" s="5">
        <v>-94.3</v>
      </c>
      <c r="R3549" s="5">
        <v>-94.3</v>
      </c>
      <c r="S3549" s="5" t="s">
        <v>84</v>
      </c>
      <c r="T3549" s="5" t="s">
        <v>11777</v>
      </c>
      <c r="U3549" s="7">
        <v>-3.7033255313467066E-2</v>
      </c>
      <c r="V3549" s="5" t="str">
        <f>TEXT(superstore_excel!$B3549, "MMMM")</f>
        <v>February</v>
      </c>
      <c r="W3549" s="5">
        <f>YEAR(superstore_excel!$B3549)</f>
        <v>2025</v>
      </c>
      <c r="X3549" s="29"/>
    </row>
    <row r="3550" spans="1:24" x14ac:dyDescent="0.3">
      <c r="A3550" s="26" t="s">
        <v>6602</v>
      </c>
      <c r="B3550" s="2">
        <v>45118</v>
      </c>
      <c r="C3550" s="2">
        <v>45759</v>
      </c>
      <c r="D3550" s="3" t="s">
        <v>17</v>
      </c>
      <c r="E3550" s="3" t="s">
        <v>6603</v>
      </c>
      <c r="F3550" s="3" t="s">
        <v>6604</v>
      </c>
      <c r="G3550" s="3" t="s">
        <v>44</v>
      </c>
      <c r="H3550" s="3" t="s">
        <v>29</v>
      </c>
      <c r="I3550" s="3" t="s">
        <v>45</v>
      </c>
      <c r="J3550" s="3" t="s">
        <v>46</v>
      </c>
      <c r="K3550" s="3" t="s">
        <v>6605</v>
      </c>
      <c r="L3550" s="3">
        <v>4458.5</v>
      </c>
      <c r="M3550" s="3">
        <v>2</v>
      </c>
      <c r="N3550" s="3">
        <v>2</v>
      </c>
      <c r="O3550" s="3">
        <v>0.45</v>
      </c>
      <c r="P3550" s="3">
        <v>0.45</v>
      </c>
      <c r="Q3550" s="3">
        <v>965.74</v>
      </c>
      <c r="R3550" s="3">
        <v>965.74</v>
      </c>
      <c r="S3550" s="3" t="s">
        <v>14</v>
      </c>
      <c r="T3550" s="3" t="s">
        <v>11767</v>
      </c>
      <c r="U3550" s="6">
        <v>0.21660648200067287</v>
      </c>
      <c r="V3550" s="3" t="str">
        <f>TEXT(superstore_excel!$B3550, "MMMM")</f>
        <v>July</v>
      </c>
      <c r="W3550" s="3">
        <f>YEAR(superstore_excel!$B3550)</f>
        <v>2023</v>
      </c>
      <c r="X3550" s="27"/>
    </row>
    <row r="3551" spans="1:24" x14ac:dyDescent="0.3">
      <c r="A3551" s="28" t="s">
        <v>6606</v>
      </c>
      <c r="B3551" s="4">
        <v>45220</v>
      </c>
      <c r="C3551" s="4">
        <v>45764</v>
      </c>
      <c r="D3551" s="5" t="s">
        <v>17</v>
      </c>
      <c r="E3551" s="5" t="s">
        <v>6607</v>
      </c>
      <c r="F3551" s="5" t="s">
        <v>6608</v>
      </c>
      <c r="G3551" s="5" t="s">
        <v>37</v>
      </c>
      <c r="H3551" s="5" t="s">
        <v>38</v>
      </c>
      <c r="I3551" s="5" t="s">
        <v>30</v>
      </c>
      <c r="J3551" s="5" t="s">
        <v>39</v>
      </c>
      <c r="K3551" s="5" t="s">
        <v>6609</v>
      </c>
      <c r="L3551" s="5">
        <v>1691.79</v>
      </c>
      <c r="M3551" s="5">
        <v>6</v>
      </c>
      <c r="N3551" s="5">
        <v>6</v>
      </c>
      <c r="O3551" s="5">
        <v>0.42</v>
      </c>
      <c r="P3551" s="5">
        <v>0.42</v>
      </c>
      <c r="Q3551" s="5">
        <v>180.15</v>
      </c>
      <c r="R3551" s="5">
        <v>180.15</v>
      </c>
      <c r="S3551" s="5" t="s">
        <v>14</v>
      </c>
      <c r="T3551" s="5" t="s">
        <v>11783</v>
      </c>
      <c r="U3551" s="7">
        <v>0.10648484741013957</v>
      </c>
      <c r="V3551" s="5" t="str">
        <f>TEXT(superstore_excel!$B3551, "MMMM")</f>
        <v>October</v>
      </c>
      <c r="W3551" s="5">
        <f>YEAR(superstore_excel!$B3551)</f>
        <v>2023</v>
      </c>
      <c r="X3551" s="29"/>
    </row>
    <row r="3552" spans="1:24" x14ac:dyDescent="0.3">
      <c r="A3552" s="26" t="s">
        <v>6610</v>
      </c>
      <c r="B3552" s="2">
        <v>45403</v>
      </c>
      <c r="C3552" s="2">
        <v>45768</v>
      </c>
      <c r="D3552" s="3" t="s">
        <v>17</v>
      </c>
      <c r="E3552" s="3" t="s">
        <v>6611</v>
      </c>
      <c r="F3552" s="3" t="s">
        <v>6612</v>
      </c>
      <c r="G3552" s="3" t="s">
        <v>20</v>
      </c>
      <c r="H3552" s="3" t="s">
        <v>29</v>
      </c>
      <c r="I3552" s="3" t="s">
        <v>22</v>
      </c>
      <c r="J3552" s="3" t="s">
        <v>302</v>
      </c>
      <c r="K3552" s="3" t="s">
        <v>6613</v>
      </c>
      <c r="L3552" s="3">
        <v>1280.7</v>
      </c>
      <c r="M3552" s="3">
        <v>10</v>
      </c>
      <c r="N3552" s="3">
        <v>10</v>
      </c>
      <c r="O3552" s="3">
        <v>0.31</v>
      </c>
      <c r="P3552" s="3">
        <v>0.31</v>
      </c>
      <c r="Q3552" s="3">
        <v>-68.849999999999994</v>
      </c>
      <c r="R3552" s="3">
        <v>-68.849999999999994</v>
      </c>
      <c r="S3552" s="3" t="s">
        <v>84</v>
      </c>
      <c r="T3552" s="3" t="s">
        <v>11765</v>
      </c>
      <c r="U3552" s="6">
        <v>-5.3759662684469425E-2</v>
      </c>
      <c r="V3552" s="3" t="str">
        <f>TEXT(superstore_excel!$B3552, "MMMM")</f>
        <v>April</v>
      </c>
      <c r="W3552" s="3">
        <f>YEAR(superstore_excel!$B3552)</f>
        <v>2024</v>
      </c>
      <c r="X3552" s="27"/>
    </row>
    <row r="3553" spans="1:24" x14ac:dyDescent="0.3">
      <c r="A3553" s="28" t="s">
        <v>6614</v>
      </c>
      <c r="B3553" s="4">
        <v>45139</v>
      </c>
      <c r="C3553" s="4">
        <v>45766</v>
      </c>
      <c r="D3553" s="5" t="s">
        <v>17</v>
      </c>
      <c r="E3553" s="5" t="s">
        <v>1309</v>
      </c>
      <c r="F3553" s="5" t="s">
        <v>6615</v>
      </c>
      <c r="G3553" s="5" t="s">
        <v>44</v>
      </c>
      <c r="H3553" s="5" t="s">
        <v>38</v>
      </c>
      <c r="I3553" s="5" t="s">
        <v>22</v>
      </c>
      <c r="J3553" s="5" t="s">
        <v>302</v>
      </c>
      <c r="K3553" s="5" t="s">
        <v>6616</v>
      </c>
      <c r="L3553" s="5">
        <v>3490.38</v>
      </c>
      <c r="M3553" s="5">
        <v>6</v>
      </c>
      <c r="N3553" s="5">
        <v>6</v>
      </c>
      <c r="O3553" s="5">
        <v>0.17</v>
      </c>
      <c r="P3553" s="5">
        <v>0.17</v>
      </c>
      <c r="Q3553" s="5">
        <v>992.53</v>
      </c>
      <c r="R3553" s="5">
        <v>992.53</v>
      </c>
      <c r="S3553" s="5" t="s">
        <v>14</v>
      </c>
      <c r="T3553" s="5" t="s">
        <v>11770</v>
      </c>
      <c r="U3553" s="7">
        <v>0.28436158813653528</v>
      </c>
      <c r="V3553" s="5" t="str">
        <f>TEXT(superstore_excel!$B3553, "MMMM")</f>
        <v>August</v>
      </c>
      <c r="W3553" s="5">
        <f>YEAR(superstore_excel!$B3553)</f>
        <v>2023</v>
      </c>
      <c r="X3553" s="29"/>
    </row>
    <row r="3554" spans="1:24" x14ac:dyDescent="0.3">
      <c r="A3554" s="26" t="s">
        <v>6617</v>
      </c>
      <c r="B3554" s="2">
        <v>45206</v>
      </c>
      <c r="C3554" s="2">
        <v>45784</v>
      </c>
      <c r="D3554" s="3" t="s">
        <v>17</v>
      </c>
      <c r="E3554" s="3" t="s">
        <v>6618</v>
      </c>
      <c r="F3554" s="3" t="s">
        <v>6619</v>
      </c>
      <c r="G3554" s="3" t="s">
        <v>37</v>
      </c>
      <c r="H3554" s="3" t="s">
        <v>38</v>
      </c>
      <c r="I3554" s="3" t="s">
        <v>30</v>
      </c>
      <c r="J3554" s="3" t="s">
        <v>126</v>
      </c>
      <c r="K3554" s="3" t="s">
        <v>6620</v>
      </c>
      <c r="L3554" s="3">
        <v>4338.53</v>
      </c>
      <c r="M3554" s="3">
        <v>7</v>
      </c>
      <c r="N3554" s="3">
        <v>7</v>
      </c>
      <c r="O3554" s="3">
        <v>0.03</v>
      </c>
      <c r="P3554" s="3">
        <v>0.03</v>
      </c>
      <c r="Q3554" s="3">
        <v>565.74</v>
      </c>
      <c r="R3554" s="3">
        <v>565.74</v>
      </c>
      <c r="S3554" s="3" t="s">
        <v>14</v>
      </c>
      <c r="T3554" s="3" t="s">
        <v>11783</v>
      </c>
      <c r="U3554" s="6">
        <v>0.13039900611497443</v>
      </c>
      <c r="V3554" s="3" t="str">
        <f>TEXT(superstore_excel!$B3554, "MMMM")</f>
        <v>October</v>
      </c>
      <c r="W3554" s="3">
        <f>YEAR(superstore_excel!$B3554)</f>
        <v>2023</v>
      </c>
      <c r="X3554" s="27"/>
    </row>
    <row r="3555" spans="1:24" x14ac:dyDescent="0.3">
      <c r="A3555" s="28" t="s">
        <v>6621</v>
      </c>
      <c r="B3555" s="4">
        <v>45672</v>
      </c>
      <c r="C3555" s="4">
        <v>45758</v>
      </c>
      <c r="D3555" s="5" t="s">
        <v>54</v>
      </c>
      <c r="E3555" s="5" t="s">
        <v>6622</v>
      </c>
      <c r="F3555" s="5" t="s">
        <v>6623</v>
      </c>
      <c r="G3555" s="5" t="s">
        <v>37</v>
      </c>
      <c r="H3555" s="5" t="s">
        <v>29</v>
      </c>
      <c r="I3555" s="5" t="s">
        <v>22</v>
      </c>
      <c r="J3555" s="5" t="s">
        <v>131</v>
      </c>
      <c r="K3555" s="5" t="s">
        <v>6624</v>
      </c>
      <c r="L3555" s="5">
        <v>3231.93</v>
      </c>
      <c r="M3555" s="5">
        <v>10</v>
      </c>
      <c r="N3555" s="5">
        <v>10</v>
      </c>
      <c r="O3555" s="5">
        <v>0.21</v>
      </c>
      <c r="P3555" s="5">
        <v>0.21</v>
      </c>
      <c r="Q3555" s="5">
        <v>381.44</v>
      </c>
      <c r="R3555" s="5">
        <v>381.44</v>
      </c>
      <c r="S3555" s="5" t="s">
        <v>14</v>
      </c>
      <c r="T3555" s="5" t="s">
        <v>11778</v>
      </c>
      <c r="U3555" s="7">
        <v>0.11802235815750961</v>
      </c>
      <c r="V3555" s="5" t="str">
        <f>TEXT(superstore_excel!$B3555, "MMMM")</f>
        <v>January</v>
      </c>
      <c r="W3555" s="5">
        <f>YEAR(superstore_excel!$B3555)</f>
        <v>2025</v>
      </c>
      <c r="X3555" s="29"/>
    </row>
    <row r="3556" spans="1:24" x14ac:dyDescent="0.3">
      <c r="A3556" s="26" t="s">
        <v>6625</v>
      </c>
      <c r="B3556" s="2">
        <v>45611</v>
      </c>
      <c r="C3556" s="2">
        <v>45762</v>
      </c>
      <c r="D3556" s="3" t="s">
        <v>17</v>
      </c>
      <c r="E3556" s="3" t="s">
        <v>2578</v>
      </c>
      <c r="F3556" s="3" t="s">
        <v>5988</v>
      </c>
      <c r="G3556" s="3" t="s">
        <v>44</v>
      </c>
      <c r="H3556" s="3" t="s">
        <v>21</v>
      </c>
      <c r="I3556" s="3" t="s">
        <v>30</v>
      </c>
      <c r="J3556" s="3" t="s">
        <v>39</v>
      </c>
      <c r="K3556" s="3" t="s">
        <v>6626</v>
      </c>
      <c r="L3556" s="3">
        <v>4889.5600000000004</v>
      </c>
      <c r="M3556" s="3">
        <v>10</v>
      </c>
      <c r="N3556" s="3">
        <v>10</v>
      </c>
      <c r="O3556" s="3">
        <v>0.47</v>
      </c>
      <c r="P3556" s="3">
        <v>0.47</v>
      </c>
      <c r="Q3556" s="3">
        <v>208.8</v>
      </c>
      <c r="R3556" s="3">
        <v>208.8</v>
      </c>
      <c r="S3556" s="3" t="s">
        <v>14</v>
      </c>
      <c r="T3556" s="3" t="s">
        <v>11769</v>
      </c>
      <c r="U3556" s="6">
        <v>4.2703228920393653E-2</v>
      </c>
      <c r="V3556" s="3" t="str">
        <f>TEXT(superstore_excel!$B3556, "MMMM")</f>
        <v>November</v>
      </c>
      <c r="W3556" s="3">
        <f>YEAR(superstore_excel!$B3556)</f>
        <v>2024</v>
      </c>
      <c r="X3556" s="27"/>
    </row>
    <row r="3557" spans="1:24" x14ac:dyDescent="0.3">
      <c r="A3557" s="28" t="s">
        <v>6627</v>
      </c>
      <c r="B3557" s="4">
        <v>45056</v>
      </c>
      <c r="C3557" s="4">
        <v>45767</v>
      </c>
      <c r="D3557" s="5" t="s">
        <v>54</v>
      </c>
      <c r="E3557" s="5" t="s">
        <v>6628</v>
      </c>
      <c r="F3557" s="5" t="s">
        <v>6629</v>
      </c>
      <c r="G3557" s="5" t="s">
        <v>20</v>
      </c>
      <c r="H3557" s="5" t="s">
        <v>62</v>
      </c>
      <c r="I3557" s="5" t="s">
        <v>22</v>
      </c>
      <c r="J3557" s="5" t="s">
        <v>281</v>
      </c>
      <c r="K3557" s="5" t="s">
        <v>6630</v>
      </c>
      <c r="L3557" s="5">
        <v>3656.11</v>
      </c>
      <c r="M3557" s="5">
        <v>6</v>
      </c>
      <c r="N3557" s="5">
        <v>6</v>
      </c>
      <c r="O3557" s="5">
        <v>0.15</v>
      </c>
      <c r="P3557" s="5">
        <v>0.15</v>
      </c>
      <c r="Q3557" s="5">
        <v>-77.209999999999994</v>
      </c>
      <c r="R3557" s="5">
        <v>-77.209999999999994</v>
      </c>
      <c r="S3557" s="5" t="s">
        <v>84</v>
      </c>
      <c r="T3557" s="5" t="s">
        <v>11780</v>
      </c>
      <c r="U3557" s="7">
        <v>-2.1118073580937115E-2</v>
      </c>
      <c r="V3557" s="5" t="str">
        <f>TEXT(superstore_excel!$B3557, "MMMM")</f>
        <v>May</v>
      </c>
      <c r="W3557" s="5">
        <f>YEAR(superstore_excel!$B3557)</f>
        <v>2023</v>
      </c>
      <c r="X3557" s="29"/>
    </row>
    <row r="3558" spans="1:24" x14ac:dyDescent="0.3">
      <c r="A3558" s="26" t="s">
        <v>6631</v>
      </c>
      <c r="B3558" s="2">
        <v>45246</v>
      </c>
      <c r="C3558" s="2">
        <v>45779</v>
      </c>
      <c r="D3558" s="3" t="s">
        <v>54</v>
      </c>
      <c r="E3558" s="3" t="s">
        <v>6632</v>
      </c>
      <c r="F3558" s="3" t="s">
        <v>6633</v>
      </c>
      <c r="G3558" s="3" t="s">
        <v>44</v>
      </c>
      <c r="H3558" s="3" t="s">
        <v>62</v>
      </c>
      <c r="I3558" s="3" t="s">
        <v>22</v>
      </c>
      <c r="J3558" s="3" t="s">
        <v>281</v>
      </c>
      <c r="K3558" s="3" t="s">
        <v>6634</v>
      </c>
      <c r="L3558" s="3">
        <v>3670.57</v>
      </c>
      <c r="M3558" s="3">
        <v>6</v>
      </c>
      <c r="N3558" s="3">
        <v>6</v>
      </c>
      <c r="O3558" s="3">
        <v>0.37</v>
      </c>
      <c r="P3558" s="3">
        <v>0.37</v>
      </c>
      <c r="Q3558" s="3">
        <v>730.08</v>
      </c>
      <c r="R3558" s="3">
        <v>730.08</v>
      </c>
      <c r="S3558" s="3" t="s">
        <v>14</v>
      </c>
      <c r="T3558" s="3" t="s">
        <v>11766</v>
      </c>
      <c r="U3558" s="6">
        <v>0.19890098812990897</v>
      </c>
      <c r="V3558" s="3" t="str">
        <f>TEXT(superstore_excel!$B3558, "MMMM")</f>
        <v>November</v>
      </c>
      <c r="W3558" s="3">
        <f>YEAR(superstore_excel!$B3558)</f>
        <v>2023</v>
      </c>
      <c r="X3558" s="27"/>
    </row>
    <row r="3559" spans="1:24" x14ac:dyDescent="0.3">
      <c r="A3559" s="28" t="s">
        <v>6635</v>
      </c>
      <c r="B3559" s="4">
        <v>45119</v>
      </c>
      <c r="C3559" s="4">
        <v>45776</v>
      </c>
      <c r="D3559" s="5" t="s">
        <v>54</v>
      </c>
      <c r="E3559" s="5" t="s">
        <v>6636</v>
      </c>
      <c r="F3559" s="5" t="s">
        <v>6637</v>
      </c>
      <c r="G3559" s="5" t="s">
        <v>37</v>
      </c>
      <c r="H3559" s="5" t="s">
        <v>62</v>
      </c>
      <c r="I3559" s="5" t="s">
        <v>30</v>
      </c>
      <c r="J3559" s="5" t="s">
        <v>101</v>
      </c>
      <c r="K3559" s="5" t="s">
        <v>6638</v>
      </c>
      <c r="L3559" s="5">
        <v>3554.12</v>
      </c>
      <c r="M3559" s="5">
        <v>10</v>
      </c>
      <c r="N3559" s="5">
        <v>10</v>
      </c>
      <c r="O3559" s="5">
        <v>0.44</v>
      </c>
      <c r="P3559" s="5">
        <v>0.44</v>
      </c>
      <c r="Q3559" s="5">
        <v>673.58</v>
      </c>
      <c r="R3559" s="5">
        <v>673.58</v>
      </c>
      <c r="S3559" s="5" t="s">
        <v>14</v>
      </c>
      <c r="T3559" s="5" t="s">
        <v>11767</v>
      </c>
      <c r="U3559" s="7">
        <v>0.18952089406097714</v>
      </c>
      <c r="V3559" s="5" t="str">
        <f>TEXT(superstore_excel!$B3559, "MMMM")</f>
        <v>July</v>
      </c>
      <c r="W3559" s="5">
        <f>YEAR(superstore_excel!$B3559)</f>
        <v>2023</v>
      </c>
      <c r="X3559" s="29"/>
    </row>
    <row r="3560" spans="1:24" x14ac:dyDescent="0.3">
      <c r="A3560" s="26" t="s">
        <v>6639</v>
      </c>
      <c r="B3560" s="2">
        <v>45523</v>
      </c>
      <c r="C3560" s="2">
        <v>45774</v>
      </c>
      <c r="D3560" s="3" t="s">
        <v>34</v>
      </c>
      <c r="E3560" s="3" t="s">
        <v>6640</v>
      </c>
      <c r="F3560" s="3" t="s">
        <v>6641</v>
      </c>
      <c r="G3560" s="3" t="s">
        <v>37</v>
      </c>
      <c r="H3560" s="3" t="s">
        <v>62</v>
      </c>
      <c r="I3560" s="3" t="s">
        <v>45</v>
      </c>
      <c r="J3560" s="3" t="s">
        <v>160</v>
      </c>
      <c r="K3560" s="3" t="s">
        <v>6642</v>
      </c>
      <c r="L3560" s="3">
        <v>4918.74</v>
      </c>
      <c r="M3560" s="3">
        <v>7</v>
      </c>
      <c r="N3560" s="3">
        <v>7</v>
      </c>
      <c r="O3560" s="3">
        <v>0.45</v>
      </c>
      <c r="P3560" s="3">
        <v>0.45</v>
      </c>
      <c r="Q3560" s="3">
        <v>775.93</v>
      </c>
      <c r="R3560" s="3">
        <v>775.93</v>
      </c>
      <c r="S3560" s="3" t="s">
        <v>14</v>
      </c>
      <c r="T3560" s="3" t="s">
        <v>11775</v>
      </c>
      <c r="U3560" s="6">
        <v>0.15774974891943871</v>
      </c>
      <c r="V3560" s="3" t="str">
        <f>TEXT(superstore_excel!$B3560, "MMMM")</f>
        <v>August</v>
      </c>
      <c r="W3560" s="3">
        <f>YEAR(superstore_excel!$B3560)</f>
        <v>2024</v>
      </c>
      <c r="X3560" s="27"/>
    </row>
    <row r="3561" spans="1:24" x14ac:dyDescent="0.3">
      <c r="A3561" s="28" t="s">
        <v>6643</v>
      </c>
      <c r="B3561" s="4">
        <v>45061</v>
      </c>
      <c r="C3561" s="4">
        <v>45780</v>
      </c>
      <c r="D3561" s="5" t="s">
        <v>34</v>
      </c>
      <c r="E3561" s="5" t="s">
        <v>6644</v>
      </c>
      <c r="F3561" s="5" t="s">
        <v>6645</v>
      </c>
      <c r="G3561" s="5" t="s">
        <v>44</v>
      </c>
      <c r="H3561" s="5" t="s">
        <v>29</v>
      </c>
      <c r="I3561" s="5" t="s">
        <v>30</v>
      </c>
      <c r="J3561" s="5" t="s">
        <v>126</v>
      </c>
      <c r="K3561" s="5" t="s">
        <v>6646</v>
      </c>
      <c r="L3561" s="5">
        <v>955.04</v>
      </c>
      <c r="M3561" s="5">
        <v>9</v>
      </c>
      <c r="N3561" s="5">
        <v>9</v>
      </c>
      <c r="O3561" s="5">
        <v>0.5</v>
      </c>
      <c r="P3561" s="5">
        <v>0.5</v>
      </c>
      <c r="Q3561" s="5">
        <v>114.23</v>
      </c>
      <c r="R3561" s="5">
        <v>114.23</v>
      </c>
      <c r="S3561" s="5" t="s">
        <v>14</v>
      </c>
      <c r="T3561" s="5" t="s">
        <v>11780</v>
      </c>
      <c r="U3561" s="7">
        <v>0.11960755570447312</v>
      </c>
      <c r="V3561" s="5" t="str">
        <f>TEXT(superstore_excel!$B3561, "MMMM")</f>
        <v>May</v>
      </c>
      <c r="W3561" s="5">
        <f>YEAR(superstore_excel!$B3561)</f>
        <v>2023</v>
      </c>
      <c r="X3561" s="29"/>
    </row>
    <row r="3562" spans="1:24" x14ac:dyDescent="0.3">
      <c r="A3562" s="26" t="s">
        <v>6647</v>
      </c>
      <c r="B3562" s="2">
        <v>45657</v>
      </c>
      <c r="C3562" s="2">
        <v>45768</v>
      </c>
      <c r="D3562" s="3" t="s">
        <v>34</v>
      </c>
      <c r="E3562" s="3" t="s">
        <v>6648</v>
      </c>
      <c r="F3562" s="3" t="s">
        <v>6649</v>
      </c>
      <c r="G3562" s="3" t="s">
        <v>44</v>
      </c>
      <c r="H3562" s="3" t="s">
        <v>62</v>
      </c>
      <c r="I3562" s="3" t="s">
        <v>22</v>
      </c>
      <c r="J3562" s="3" t="s">
        <v>281</v>
      </c>
      <c r="K3562" s="3" t="s">
        <v>6650</v>
      </c>
      <c r="L3562" s="3">
        <v>1766.46</v>
      </c>
      <c r="M3562" s="3">
        <v>4</v>
      </c>
      <c r="N3562" s="3">
        <v>4</v>
      </c>
      <c r="O3562" s="3">
        <v>0.1</v>
      </c>
      <c r="P3562" s="3">
        <v>0.1</v>
      </c>
      <c r="Q3562" s="3">
        <v>226.25</v>
      </c>
      <c r="R3562" s="3">
        <v>226.25</v>
      </c>
      <c r="S3562" s="3" t="s">
        <v>14</v>
      </c>
      <c r="T3562" s="3" t="s">
        <v>11771</v>
      </c>
      <c r="U3562" s="6">
        <v>0.12808102079865946</v>
      </c>
      <c r="V3562" s="3" t="str">
        <f>TEXT(superstore_excel!$B3562, "MMMM")</f>
        <v>December</v>
      </c>
      <c r="W3562" s="3">
        <f>YEAR(superstore_excel!$B3562)</f>
        <v>2024</v>
      </c>
      <c r="X3562" s="27"/>
    </row>
    <row r="3563" spans="1:24" x14ac:dyDescent="0.3">
      <c r="A3563" s="28" t="s">
        <v>6651</v>
      </c>
      <c r="B3563" s="4">
        <v>45378</v>
      </c>
      <c r="C3563" s="4">
        <v>45779</v>
      </c>
      <c r="D3563" s="5" t="s">
        <v>26</v>
      </c>
      <c r="E3563" s="5" t="s">
        <v>6652</v>
      </c>
      <c r="F3563" s="5" t="s">
        <v>6653</v>
      </c>
      <c r="G3563" s="5" t="s">
        <v>20</v>
      </c>
      <c r="H3563" s="5" t="s">
        <v>38</v>
      </c>
      <c r="I3563" s="5" t="s">
        <v>22</v>
      </c>
      <c r="J3563" s="5" t="s">
        <v>23</v>
      </c>
      <c r="K3563" s="5" t="s">
        <v>6654</v>
      </c>
      <c r="L3563" s="5">
        <v>3476.64</v>
      </c>
      <c r="M3563" s="5">
        <v>9</v>
      </c>
      <c r="N3563" s="5">
        <v>9</v>
      </c>
      <c r="O3563" s="5">
        <v>0.1</v>
      </c>
      <c r="P3563" s="5">
        <v>0.1</v>
      </c>
      <c r="Q3563" s="5">
        <v>762.35</v>
      </c>
      <c r="R3563" s="5">
        <v>762.35</v>
      </c>
      <c r="S3563" s="5" t="s">
        <v>14</v>
      </c>
      <c r="T3563" s="5" t="s">
        <v>11785</v>
      </c>
      <c r="U3563" s="7">
        <v>0.21927780845874179</v>
      </c>
      <c r="V3563" s="5" t="str">
        <f>TEXT(superstore_excel!$B3563, "MMMM")</f>
        <v>March</v>
      </c>
      <c r="W3563" s="5">
        <f>YEAR(superstore_excel!$B3563)</f>
        <v>2024</v>
      </c>
      <c r="X3563" s="29"/>
    </row>
    <row r="3564" spans="1:24" x14ac:dyDescent="0.3">
      <c r="A3564" s="26" t="s">
        <v>6655</v>
      </c>
      <c r="B3564" s="2">
        <v>45474</v>
      </c>
      <c r="C3564" s="2">
        <v>45760</v>
      </c>
      <c r="D3564" s="3" t="s">
        <v>54</v>
      </c>
      <c r="E3564" s="3" t="s">
        <v>6656</v>
      </c>
      <c r="F3564" s="3" t="s">
        <v>6657</v>
      </c>
      <c r="G3564" s="3" t="s">
        <v>20</v>
      </c>
      <c r="H3564" s="3" t="s">
        <v>21</v>
      </c>
      <c r="I3564" s="3" t="s">
        <v>22</v>
      </c>
      <c r="J3564" s="3" t="s">
        <v>23</v>
      </c>
      <c r="K3564" s="3" t="s">
        <v>6658</v>
      </c>
      <c r="L3564" s="3">
        <v>435.98</v>
      </c>
      <c r="M3564" s="3">
        <v>3</v>
      </c>
      <c r="N3564" s="3">
        <v>3</v>
      </c>
      <c r="O3564" s="3">
        <v>0.23</v>
      </c>
      <c r="P3564" s="3">
        <v>0.23</v>
      </c>
      <c r="Q3564" s="3">
        <v>936.21</v>
      </c>
      <c r="R3564" s="3">
        <v>936.21</v>
      </c>
      <c r="S3564" s="3" t="s">
        <v>14</v>
      </c>
      <c r="T3564" s="3" t="s">
        <v>11779</v>
      </c>
      <c r="U3564" s="6">
        <v>2.147369145373641</v>
      </c>
      <c r="V3564" s="3" t="str">
        <f>TEXT(superstore_excel!$B3564, "MMMM")</f>
        <v>July</v>
      </c>
      <c r="W3564" s="3">
        <f>YEAR(superstore_excel!$B3564)</f>
        <v>2024</v>
      </c>
      <c r="X3564" s="27"/>
    </row>
    <row r="3565" spans="1:24" x14ac:dyDescent="0.3">
      <c r="A3565" s="28" t="s">
        <v>6659</v>
      </c>
      <c r="B3565" s="4">
        <v>45036</v>
      </c>
      <c r="C3565" s="4">
        <v>45783</v>
      </c>
      <c r="D3565" s="5" t="s">
        <v>54</v>
      </c>
      <c r="E3565" s="5" t="s">
        <v>6660</v>
      </c>
      <c r="F3565" s="5" t="s">
        <v>6661</v>
      </c>
      <c r="G3565" s="5" t="s">
        <v>20</v>
      </c>
      <c r="H3565" s="5" t="s">
        <v>29</v>
      </c>
      <c r="I3565" s="5" t="s">
        <v>45</v>
      </c>
      <c r="J3565" s="5" t="s">
        <v>57</v>
      </c>
      <c r="K3565" s="5" t="s">
        <v>6662</v>
      </c>
      <c r="L3565" s="5">
        <v>2471.13</v>
      </c>
      <c r="M3565" s="5">
        <v>7</v>
      </c>
      <c r="N3565" s="5">
        <v>7</v>
      </c>
      <c r="O3565" s="5">
        <v>0.09</v>
      </c>
      <c r="P3565" s="5">
        <v>0.09</v>
      </c>
      <c r="Q3565" s="5">
        <v>927.61</v>
      </c>
      <c r="R3565" s="5">
        <v>927.61</v>
      </c>
      <c r="S3565" s="5" t="s">
        <v>14</v>
      </c>
      <c r="T3565" s="5" t="s">
        <v>11787</v>
      </c>
      <c r="U3565" s="7">
        <v>0.37537887525140318</v>
      </c>
      <c r="V3565" s="5" t="str">
        <f>TEXT(superstore_excel!$B3565, "MMMM")</f>
        <v>April</v>
      </c>
      <c r="W3565" s="5">
        <f>YEAR(superstore_excel!$B3565)</f>
        <v>2023</v>
      </c>
      <c r="X3565" s="29"/>
    </row>
    <row r="3566" spans="1:24" x14ac:dyDescent="0.3">
      <c r="A3566" s="26" t="s">
        <v>6663</v>
      </c>
      <c r="B3566" s="2">
        <v>45721</v>
      </c>
      <c r="C3566" s="2">
        <v>45783</v>
      </c>
      <c r="D3566" s="3" t="s">
        <v>34</v>
      </c>
      <c r="E3566" s="3" t="s">
        <v>6664</v>
      </c>
      <c r="F3566" s="3" t="s">
        <v>6665</v>
      </c>
      <c r="G3566" s="3" t="s">
        <v>44</v>
      </c>
      <c r="H3566" s="3" t="s">
        <v>29</v>
      </c>
      <c r="I3566" s="3" t="s">
        <v>45</v>
      </c>
      <c r="J3566" s="3" t="s">
        <v>46</v>
      </c>
      <c r="K3566" s="3" t="s">
        <v>6666</v>
      </c>
      <c r="L3566" s="3">
        <v>2314.9699999999998</v>
      </c>
      <c r="M3566" s="3">
        <v>5</v>
      </c>
      <c r="N3566" s="3">
        <v>5</v>
      </c>
      <c r="O3566" s="3">
        <v>0.43</v>
      </c>
      <c r="P3566" s="3">
        <v>0.43</v>
      </c>
      <c r="Q3566" s="3">
        <v>31.25</v>
      </c>
      <c r="R3566" s="3">
        <v>31.25</v>
      </c>
      <c r="S3566" s="3" t="s">
        <v>14</v>
      </c>
      <c r="T3566" s="3" t="s">
        <v>11772</v>
      </c>
      <c r="U3566" s="6">
        <v>1.3499095020669816E-2</v>
      </c>
      <c r="V3566" s="3" t="str">
        <f>TEXT(superstore_excel!$B3566, "MMMM")</f>
        <v>March</v>
      </c>
      <c r="W3566" s="3">
        <f>YEAR(superstore_excel!$B3566)</f>
        <v>2025</v>
      </c>
      <c r="X3566" s="27"/>
    </row>
    <row r="3567" spans="1:24" x14ac:dyDescent="0.3">
      <c r="A3567" s="28" t="s">
        <v>6667</v>
      </c>
      <c r="B3567" s="4">
        <v>45327</v>
      </c>
      <c r="C3567" s="4">
        <v>45778</v>
      </c>
      <c r="D3567" s="5" t="s">
        <v>34</v>
      </c>
      <c r="E3567" s="5" t="s">
        <v>2681</v>
      </c>
      <c r="F3567" s="5" t="s">
        <v>6668</v>
      </c>
      <c r="G3567" s="5" t="s">
        <v>44</v>
      </c>
      <c r="H3567" s="5" t="s">
        <v>38</v>
      </c>
      <c r="I3567" s="5" t="s">
        <v>45</v>
      </c>
      <c r="J3567" s="5" t="s">
        <v>96</v>
      </c>
      <c r="K3567" s="5" t="s">
        <v>6669</v>
      </c>
      <c r="L3567" s="5">
        <v>4769.09</v>
      </c>
      <c r="M3567" s="5">
        <v>10</v>
      </c>
      <c r="N3567" s="5">
        <v>10</v>
      </c>
      <c r="O3567" s="5">
        <v>0.19</v>
      </c>
      <c r="P3567" s="5">
        <v>0.19</v>
      </c>
      <c r="Q3567" s="5">
        <v>274.94</v>
      </c>
      <c r="R3567" s="5">
        <v>274.94</v>
      </c>
      <c r="S3567" s="5" t="s">
        <v>14</v>
      </c>
      <c r="T3567" s="5" t="s">
        <v>11782</v>
      </c>
      <c r="U3567" s="7">
        <v>5.765041129439788E-2</v>
      </c>
      <c r="V3567" s="5" t="str">
        <f>TEXT(superstore_excel!$B3567, "MMMM")</f>
        <v>February</v>
      </c>
      <c r="W3567" s="5">
        <f>YEAR(superstore_excel!$B3567)</f>
        <v>2024</v>
      </c>
      <c r="X3567" s="29"/>
    </row>
    <row r="3568" spans="1:24" x14ac:dyDescent="0.3">
      <c r="A3568" s="26" t="s">
        <v>6670</v>
      </c>
      <c r="B3568" s="2">
        <v>45395</v>
      </c>
      <c r="C3568" s="2">
        <v>45785</v>
      </c>
      <c r="D3568" s="3" t="s">
        <v>26</v>
      </c>
      <c r="E3568" s="3" t="s">
        <v>6671</v>
      </c>
      <c r="F3568" s="3" t="s">
        <v>6672</v>
      </c>
      <c r="G3568" s="3" t="s">
        <v>20</v>
      </c>
      <c r="H3568" s="3" t="s">
        <v>38</v>
      </c>
      <c r="I3568" s="3" t="s">
        <v>45</v>
      </c>
      <c r="J3568" s="3" t="s">
        <v>51</v>
      </c>
      <c r="K3568" s="3" t="s">
        <v>6673</v>
      </c>
      <c r="L3568" s="3">
        <v>1363.6</v>
      </c>
      <c r="M3568" s="3">
        <v>4</v>
      </c>
      <c r="N3568" s="3">
        <v>4</v>
      </c>
      <c r="O3568" s="3">
        <v>7.0000000000000007E-2</v>
      </c>
      <c r="P3568" s="3">
        <v>7.0000000000000007E-2</v>
      </c>
      <c r="Q3568" s="3">
        <v>820.04</v>
      </c>
      <c r="R3568" s="3">
        <v>820.04</v>
      </c>
      <c r="S3568" s="3" t="s">
        <v>14</v>
      </c>
      <c r="T3568" s="3" t="s">
        <v>11765</v>
      </c>
      <c r="U3568" s="6">
        <v>0.60137870343209154</v>
      </c>
      <c r="V3568" s="3" t="str">
        <f>TEXT(superstore_excel!$B3568, "MMMM")</f>
        <v>April</v>
      </c>
      <c r="W3568" s="3">
        <f>YEAR(superstore_excel!$B3568)</f>
        <v>2024</v>
      </c>
      <c r="X3568" s="27"/>
    </row>
    <row r="3569" spans="1:24" x14ac:dyDescent="0.3">
      <c r="A3569" s="28" t="s">
        <v>6674</v>
      </c>
      <c r="B3569" s="4">
        <v>45182</v>
      </c>
      <c r="C3569" s="4">
        <v>45756</v>
      </c>
      <c r="D3569" s="5" t="s">
        <v>34</v>
      </c>
      <c r="E3569" s="5" t="s">
        <v>6675</v>
      </c>
      <c r="F3569" s="5" t="s">
        <v>6676</v>
      </c>
      <c r="G3569" s="5" t="s">
        <v>37</v>
      </c>
      <c r="H3569" s="5" t="s">
        <v>38</v>
      </c>
      <c r="I3569" s="5" t="s">
        <v>30</v>
      </c>
      <c r="J3569" s="5" t="s">
        <v>31</v>
      </c>
      <c r="K3569" s="5" t="s">
        <v>6677</v>
      </c>
      <c r="L3569" s="5">
        <v>788.46</v>
      </c>
      <c r="M3569" s="5">
        <v>10</v>
      </c>
      <c r="N3569" s="5">
        <v>10</v>
      </c>
      <c r="O3569" s="5">
        <v>0.06</v>
      </c>
      <c r="P3569" s="5">
        <v>0.06</v>
      </c>
      <c r="Q3569" s="5">
        <v>49.23</v>
      </c>
      <c r="R3569" s="5">
        <v>49.23</v>
      </c>
      <c r="S3569" s="5" t="s">
        <v>14</v>
      </c>
      <c r="T3569" s="5" t="s">
        <v>11768</v>
      </c>
      <c r="U3569" s="7">
        <v>6.2438170611064603E-2</v>
      </c>
      <c r="V3569" s="5" t="str">
        <f>TEXT(superstore_excel!$B3569, "MMMM")</f>
        <v>September</v>
      </c>
      <c r="W3569" s="5">
        <f>YEAR(superstore_excel!$B3569)</f>
        <v>2023</v>
      </c>
      <c r="X3569" s="29"/>
    </row>
    <row r="3570" spans="1:24" x14ac:dyDescent="0.3">
      <c r="A3570" s="26" t="s">
        <v>6678</v>
      </c>
      <c r="B3570" s="2">
        <v>45341</v>
      </c>
      <c r="C3570" s="2">
        <v>45770</v>
      </c>
      <c r="D3570" s="3" t="s">
        <v>54</v>
      </c>
      <c r="E3570" s="3" t="s">
        <v>6679</v>
      </c>
      <c r="F3570" s="3" t="s">
        <v>6680</v>
      </c>
      <c r="G3570" s="3" t="s">
        <v>20</v>
      </c>
      <c r="H3570" s="3" t="s">
        <v>21</v>
      </c>
      <c r="I3570" s="3" t="s">
        <v>30</v>
      </c>
      <c r="J3570" s="3" t="s">
        <v>101</v>
      </c>
      <c r="K3570" s="3" t="s">
        <v>6681</v>
      </c>
      <c r="L3570" s="3">
        <v>2170.75</v>
      </c>
      <c r="M3570" s="3">
        <v>9</v>
      </c>
      <c r="N3570" s="3">
        <v>9</v>
      </c>
      <c r="O3570" s="3">
        <v>0.32</v>
      </c>
      <c r="P3570" s="3">
        <v>0.32</v>
      </c>
      <c r="Q3570" s="3">
        <v>728.56</v>
      </c>
      <c r="R3570" s="3">
        <v>728.56</v>
      </c>
      <c r="S3570" s="3" t="s">
        <v>14</v>
      </c>
      <c r="T3570" s="3" t="s">
        <v>11782</v>
      </c>
      <c r="U3570" s="6">
        <v>0.33562593573649657</v>
      </c>
      <c r="V3570" s="3" t="str">
        <f>TEXT(superstore_excel!$B3570, "MMMM")</f>
        <v>February</v>
      </c>
      <c r="W3570" s="3">
        <f>YEAR(superstore_excel!$B3570)</f>
        <v>2024</v>
      </c>
      <c r="X3570" s="27"/>
    </row>
    <row r="3571" spans="1:24" x14ac:dyDescent="0.3">
      <c r="A3571" s="28" t="s">
        <v>6682</v>
      </c>
      <c r="B3571" s="4">
        <v>45045</v>
      </c>
      <c r="C3571" s="4">
        <v>45781</v>
      </c>
      <c r="D3571" s="5" t="s">
        <v>17</v>
      </c>
      <c r="E3571" s="5" t="s">
        <v>6683</v>
      </c>
      <c r="F3571" s="5" t="s">
        <v>6684</v>
      </c>
      <c r="G3571" s="5" t="s">
        <v>44</v>
      </c>
      <c r="H3571" s="5" t="s">
        <v>21</v>
      </c>
      <c r="I3571" s="5" t="s">
        <v>30</v>
      </c>
      <c r="J3571" s="5" t="s">
        <v>31</v>
      </c>
      <c r="K3571" s="5" t="s">
        <v>6685</v>
      </c>
      <c r="L3571" s="5">
        <v>1506.01</v>
      </c>
      <c r="M3571" s="5">
        <v>9</v>
      </c>
      <c r="N3571" s="5">
        <v>9</v>
      </c>
      <c r="O3571" s="5">
        <v>0.38</v>
      </c>
      <c r="P3571" s="5">
        <v>0.38</v>
      </c>
      <c r="Q3571" s="5">
        <v>337.29</v>
      </c>
      <c r="R3571" s="5">
        <v>337.29</v>
      </c>
      <c r="S3571" s="5" t="s">
        <v>14</v>
      </c>
      <c r="T3571" s="5" t="s">
        <v>11787</v>
      </c>
      <c r="U3571" s="7">
        <v>0.22396265629046289</v>
      </c>
      <c r="V3571" s="5" t="str">
        <f>TEXT(superstore_excel!$B3571, "MMMM")</f>
        <v>April</v>
      </c>
      <c r="W3571" s="5">
        <f>YEAR(superstore_excel!$B3571)</f>
        <v>2023</v>
      </c>
      <c r="X3571" s="29"/>
    </row>
    <row r="3572" spans="1:24" x14ac:dyDescent="0.3">
      <c r="A3572" s="26" t="s">
        <v>6686</v>
      </c>
      <c r="B3572" s="2">
        <v>45411</v>
      </c>
      <c r="C3572" s="2">
        <v>45768</v>
      </c>
      <c r="D3572" s="3" t="s">
        <v>34</v>
      </c>
      <c r="E3572" s="3" t="s">
        <v>6687</v>
      </c>
      <c r="F3572" s="3" t="s">
        <v>6688</v>
      </c>
      <c r="G3572" s="3" t="s">
        <v>20</v>
      </c>
      <c r="H3572" s="3" t="s">
        <v>38</v>
      </c>
      <c r="I3572" s="3" t="s">
        <v>30</v>
      </c>
      <c r="J3572" s="3" t="s">
        <v>101</v>
      </c>
      <c r="K3572" s="3" t="s">
        <v>6689</v>
      </c>
      <c r="L3572" s="3">
        <v>842.25</v>
      </c>
      <c r="M3572" s="3">
        <v>8</v>
      </c>
      <c r="N3572" s="3">
        <v>8</v>
      </c>
      <c r="O3572" s="3">
        <v>0.48</v>
      </c>
      <c r="P3572" s="3">
        <v>0.48</v>
      </c>
      <c r="Q3572" s="3">
        <v>405.62</v>
      </c>
      <c r="R3572" s="3">
        <v>405.62</v>
      </c>
      <c r="S3572" s="3" t="s">
        <v>14</v>
      </c>
      <c r="T3572" s="3" t="s">
        <v>11765</v>
      </c>
      <c r="U3572" s="6">
        <v>0.48159097655090533</v>
      </c>
      <c r="V3572" s="3" t="str">
        <f>TEXT(superstore_excel!$B3572, "MMMM")</f>
        <v>April</v>
      </c>
      <c r="W3572" s="3">
        <f>YEAR(superstore_excel!$B3572)</f>
        <v>2024</v>
      </c>
      <c r="X3572" s="27"/>
    </row>
    <row r="3573" spans="1:24" x14ac:dyDescent="0.3">
      <c r="A3573" s="28" t="s">
        <v>6690</v>
      </c>
      <c r="B3573" s="4">
        <v>45581</v>
      </c>
      <c r="C3573" s="4">
        <v>45765</v>
      </c>
      <c r="D3573" s="5" t="s">
        <v>26</v>
      </c>
      <c r="E3573" s="5" t="s">
        <v>6691</v>
      </c>
      <c r="F3573" s="5" t="s">
        <v>6692</v>
      </c>
      <c r="G3573" s="5" t="s">
        <v>20</v>
      </c>
      <c r="H3573" s="5" t="s">
        <v>21</v>
      </c>
      <c r="I3573" s="5" t="s">
        <v>30</v>
      </c>
      <c r="J3573" s="5" t="s">
        <v>126</v>
      </c>
      <c r="K3573" s="5" t="s">
        <v>6693</v>
      </c>
      <c r="L3573" s="5">
        <v>1917.74</v>
      </c>
      <c r="M3573" s="5">
        <v>6</v>
      </c>
      <c r="N3573" s="5">
        <v>6</v>
      </c>
      <c r="O3573" s="5">
        <v>0.43</v>
      </c>
      <c r="P3573" s="5">
        <v>0.43</v>
      </c>
      <c r="Q3573" s="5">
        <v>250.78</v>
      </c>
      <c r="R3573" s="5">
        <v>250.78</v>
      </c>
      <c r="S3573" s="5" t="s">
        <v>14</v>
      </c>
      <c r="T3573" s="5" t="s">
        <v>11763</v>
      </c>
      <c r="U3573" s="7">
        <v>0.13076850876552609</v>
      </c>
      <c r="V3573" s="5" t="str">
        <f>TEXT(superstore_excel!$B3573, "MMMM")</f>
        <v>October</v>
      </c>
      <c r="W3573" s="5">
        <f>YEAR(superstore_excel!$B3573)</f>
        <v>2024</v>
      </c>
      <c r="X3573" s="29"/>
    </row>
    <row r="3574" spans="1:24" x14ac:dyDescent="0.3">
      <c r="A3574" s="26" t="s">
        <v>6694</v>
      </c>
      <c r="B3574" s="2">
        <v>45061</v>
      </c>
      <c r="C3574" s="2">
        <v>45781</v>
      </c>
      <c r="D3574" s="3" t="s">
        <v>54</v>
      </c>
      <c r="E3574" s="3" t="s">
        <v>4069</v>
      </c>
      <c r="F3574" s="3" t="s">
        <v>6695</v>
      </c>
      <c r="G3574" s="3" t="s">
        <v>20</v>
      </c>
      <c r="H3574" s="3" t="s">
        <v>62</v>
      </c>
      <c r="I3574" s="3" t="s">
        <v>30</v>
      </c>
      <c r="J3574" s="3" t="s">
        <v>126</v>
      </c>
      <c r="K3574" s="3" t="s">
        <v>6696</v>
      </c>
      <c r="L3574" s="3">
        <v>914.25</v>
      </c>
      <c r="M3574" s="3">
        <v>5</v>
      </c>
      <c r="N3574" s="3">
        <v>5</v>
      </c>
      <c r="O3574" s="3">
        <v>0.24</v>
      </c>
      <c r="P3574" s="3">
        <v>0.24</v>
      </c>
      <c r="Q3574" s="3">
        <v>231.06</v>
      </c>
      <c r="R3574" s="3">
        <v>231.06</v>
      </c>
      <c r="S3574" s="3" t="s">
        <v>14</v>
      </c>
      <c r="T3574" s="3" t="s">
        <v>11780</v>
      </c>
      <c r="U3574" s="6">
        <v>0.25273174733388021</v>
      </c>
      <c r="V3574" s="3" t="str">
        <f>TEXT(superstore_excel!$B3574, "MMMM")</f>
        <v>May</v>
      </c>
      <c r="W3574" s="3">
        <f>YEAR(superstore_excel!$B3574)</f>
        <v>2023</v>
      </c>
      <c r="X3574" s="27"/>
    </row>
    <row r="3575" spans="1:24" x14ac:dyDescent="0.3">
      <c r="A3575" s="28" t="s">
        <v>6697</v>
      </c>
      <c r="B3575" s="4">
        <v>45291</v>
      </c>
      <c r="C3575" s="4">
        <v>45777</v>
      </c>
      <c r="D3575" s="5" t="s">
        <v>26</v>
      </c>
      <c r="E3575" s="5" t="s">
        <v>6698</v>
      </c>
      <c r="F3575" s="5" t="s">
        <v>6699</v>
      </c>
      <c r="G3575" s="5" t="s">
        <v>37</v>
      </c>
      <c r="H3575" s="5" t="s">
        <v>38</v>
      </c>
      <c r="I3575" s="5" t="s">
        <v>22</v>
      </c>
      <c r="J3575" s="5" t="s">
        <v>131</v>
      </c>
      <c r="K3575" s="5" t="s">
        <v>6700</v>
      </c>
      <c r="L3575" s="5">
        <v>3589.68</v>
      </c>
      <c r="M3575" s="5">
        <v>5</v>
      </c>
      <c r="N3575" s="5">
        <v>5</v>
      </c>
      <c r="O3575" s="5">
        <v>0.21</v>
      </c>
      <c r="P3575" s="5">
        <v>0.21</v>
      </c>
      <c r="Q3575" s="5">
        <v>715.99</v>
      </c>
      <c r="R3575" s="5">
        <v>715.99</v>
      </c>
      <c r="S3575" s="5" t="s">
        <v>14</v>
      </c>
      <c r="T3575" s="5" t="s">
        <v>11776</v>
      </c>
      <c r="U3575" s="7">
        <v>0.19945789039691561</v>
      </c>
      <c r="V3575" s="5" t="str">
        <f>TEXT(superstore_excel!$B3575, "MMMM")</f>
        <v>December</v>
      </c>
      <c r="W3575" s="5">
        <f>YEAR(superstore_excel!$B3575)</f>
        <v>2023</v>
      </c>
      <c r="X3575" s="29"/>
    </row>
    <row r="3576" spans="1:24" x14ac:dyDescent="0.3">
      <c r="A3576" s="26" t="s">
        <v>6701</v>
      </c>
      <c r="B3576" s="2">
        <v>45550</v>
      </c>
      <c r="C3576" s="2">
        <v>45784</v>
      </c>
      <c r="D3576" s="3" t="s">
        <v>54</v>
      </c>
      <c r="E3576" s="3" t="s">
        <v>2991</v>
      </c>
      <c r="F3576" s="3" t="s">
        <v>6702</v>
      </c>
      <c r="G3576" s="3" t="s">
        <v>44</v>
      </c>
      <c r="H3576" s="3" t="s">
        <v>29</v>
      </c>
      <c r="I3576" s="3" t="s">
        <v>22</v>
      </c>
      <c r="J3576" s="3" t="s">
        <v>302</v>
      </c>
      <c r="K3576" s="3" t="s">
        <v>6703</v>
      </c>
      <c r="L3576" s="3">
        <v>383.12</v>
      </c>
      <c r="M3576" s="3">
        <v>1</v>
      </c>
      <c r="N3576" s="3">
        <v>1</v>
      </c>
      <c r="O3576" s="3">
        <v>0.42</v>
      </c>
      <c r="P3576" s="3">
        <v>0.42</v>
      </c>
      <c r="Q3576" s="3">
        <v>96.03</v>
      </c>
      <c r="R3576" s="3">
        <v>96.03</v>
      </c>
      <c r="S3576" s="3" t="s">
        <v>14</v>
      </c>
      <c r="T3576" s="3" t="s">
        <v>11774</v>
      </c>
      <c r="U3576" s="6">
        <v>0.25065253706410523</v>
      </c>
      <c r="V3576" s="3" t="str">
        <f>TEXT(superstore_excel!$B3576, "MMMM")</f>
        <v>September</v>
      </c>
      <c r="W3576" s="3">
        <f>YEAR(superstore_excel!$B3576)</f>
        <v>2024</v>
      </c>
      <c r="X3576" s="27"/>
    </row>
    <row r="3577" spans="1:24" x14ac:dyDescent="0.3">
      <c r="A3577" s="28" t="s">
        <v>6704</v>
      </c>
      <c r="B3577" s="4">
        <v>45415</v>
      </c>
      <c r="C3577" s="4">
        <v>45783</v>
      </c>
      <c r="D3577" s="5" t="s">
        <v>26</v>
      </c>
      <c r="E3577" s="5" t="s">
        <v>6705</v>
      </c>
      <c r="F3577" s="5" t="s">
        <v>6706</v>
      </c>
      <c r="G3577" s="5" t="s">
        <v>20</v>
      </c>
      <c r="H3577" s="5" t="s">
        <v>29</v>
      </c>
      <c r="I3577" s="5" t="s">
        <v>22</v>
      </c>
      <c r="J3577" s="5" t="s">
        <v>173</v>
      </c>
      <c r="K3577" s="5" t="s">
        <v>6707</v>
      </c>
      <c r="L3577" s="5">
        <v>1371.53</v>
      </c>
      <c r="M3577" s="5">
        <v>3</v>
      </c>
      <c r="N3577" s="5">
        <v>3</v>
      </c>
      <c r="O3577" s="5">
        <v>0.28999999999999998</v>
      </c>
      <c r="P3577" s="5">
        <v>0.28999999999999998</v>
      </c>
      <c r="Q3577" s="5">
        <v>-49.24</v>
      </c>
      <c r="R3577" s="5">
        <v>-49.24</v>
      </c>
      <c r="S3577" s="5" t="s">
        <v>84</v>
      </c>
      <c r="T3577" s="5" t="s">
        <v>11781</v>
      </c>
      <c r="U3577" s="7">
        <v>-3.5901511450715629E-2</v>
      </c>
      <c r="V3577" s="5" t="str">
        <f>TEXT(superstore_excel!$B3577, "MMMM")</f>
        <v>May</v>
      </c>
      <c r="W3577" s="5">
        <f>YEAR(superstore_excel!$B3577)</f>
        <v>2024</v>
      </c>
      <c r="X3577" s="29"/>
    </row>
    <row r="3578" spans="1:24" x14ac:dyDescent="0.3">
      <c r="A3578" s="26" t="s">
        <v>6708</v>
      </c>
      <c r="B3578" s="2">
        <v>45239</v>
      </c>
      <c r="C3578" s="2">
        <v>45767</v>
      </c>
      <c r="D3578" s="3" t="s">
        <v>17</v>
      </c>
      <c r="E3578" s="3" t="s">
        <v>6709</v>
      </c>
      <c r="F3578" s="3" t="s">
        <v>6710</v>
      </c>
      <c r="G3578" s="3" t="s">
        <v>44</v>
      </c>
      <c r="H3578" s="3" t="s">
        <v>62</v>
      </c>
      <c r="I3578" s="3" t="s">
        <v>30</v>
      </c>
      <c r="J3578" s="3" t="s">
        <v>101</v>
      </c>
      <c r="K3578" s="3" t="s">
        <v>6711</v>
      </c>
      <c r="L3578" s="3">
        <v>4354.1899999999996</v>
      </c>
      <c r="M3578" s="3">
        <v>7</v>
      </c>
      <c r="N3578" s="3">
        <v>7</v>
      </c>
      <c r="O3578" s="3">
        <v>0.46</v>
      </c>
      <c r="P3578" s="3">
        <v>0.46</v>
      </c>
      <c r="Q3578" s="3">
        <v>772.17</v>
      </c>
      <c r="R3578" s="3">
        <v>772.17</v>
      </c>
      <c r="S3578" s="3" t="s">
        <v>14</v>
      </c>
      <c r="T3578" s="3" t="s">
        <v>11766</v>
      </c>
      <c r="U3578" s="6">
        <v>0.1773395281326722</v>
      </c>
      <c r="V3578" s="3" t="str">
        <f>TEXT(superstore_excel!$B3578, "MMMM")</f>
        <v>November</v>
      </c>
      <c r="W3578" s="3">
        <f>YEAR(superstore_excel!$B3578)</f>
        <v>2023</v>
      </c>
      <c r="X3578" s="27"/>
    </row>
    <row r="3579" spans="1:24" x14ac:dyDescent="0.3">
      <c r="A3579" s="28" t="s">
        <v>6712</v>
      </c>
      <c r="B3579" s="4">
        <v>45696</v>
      </c>
      <c r="C3579" s="4">
        <v>45776</v>
      </c>
      <c r="D3579" s="5" t="s">
        <v>17</v>
      </c>
      <c r="E3579" s="5" t="s">
        <v>6713</v>
      </c>
      <c r="F3579" s="5" t="s">
        <v>6714</v>
      </c>
      <c r="G3579" s="5" t="s">
        <v>37</v>
      </c>
      <c r="H3579" s="5" t="s">
        <v>62</v>
      </c>
      <c r="I3579" s="5" t="s">
        <v>22</v>
      </c>
      <c r="J3579" s="5" t="s">
        <v>23</v>
      </c>
      <c r="K3579" s="5" t="s">
        <v>6715</v>
      </c>
      <c r="L3579" s="5">
        <v>4897.1400000000003</v>
      </c>
      <c r="M3579" s="5">
        <v>3</v>
      </c>
      <c r="N3579" s="5">
        <v>3</v>
      </c>
      <c r="O3579" s="5">
        <v>0.18</v>
      </c>
      <c r="P3579" s="5">
        <v>0.18</v>
      </c>
      <c r="Q3579" s="5">
        <v>654.07000000000005</v>
      </c>
      <c r="R3579" s="5">
        <v>654.07000000000005</v>
      </c>
      <c r="S3579" s="5" t="s">
        <v>14</v>
      </c>
      <c r="T3579" s="5" t="s">
        <v>11777</v>
      </c>
      <c r="U3579" s="7">
        <v>0.13356162984925896</v>
      </c>
      <c r="V3579" s="5" t="str">
        <f>TEXT(superstore_excel!$B3579, "MMMM")</f>
        <v>February</v>
      </c>
      <c r="W3579" s="5">
        <f>YEAR(superstore_excel!$B3579)</f>
        <v>2025</v>
      </c>
      <c r="X3579" s="29"/>
    </row>
    <row r="3580" spans="1:24" x14ac:dyDescent="0.3">
      <c r="A3580" s="26" t="s">
        <v>6716</v>
      </c>
      <c r="B3580" s="2">
        <v>45260</v>
      </c>
      <c r="C3580" s="2">
        <v>45765</v>
      </c>
      <c r="D3580" s="3" t="s">
        <v>17</v>
      </c>
      <c r="E3580" s="3" t="s">
        <v>6717</v>
      </c>
      <c r="F3580" s="3" t="s">
        <v>6718</v>
      </c>
      <c r="G3580" s="3" t="s">
        <v>37</v>
      </c>
      <c r="H3580" s="3" t="s">
        <v>38</v>
      </c>
      <c r="I3580" s="3" t="s">
        <v>30</v>
      </c>
      <c r="J3580" s="3" t="s">
        <v>31</v>
      </c>
      <c r="K3580" s="3" t="s">
        <v>6719</v>
      </c>
      <c r="L3580" s="3">
        <v>729.62</v>
      </c>
      <c r="M3580" s="3">
        <v>8</v>
      </c>
      <c r="N3580" s="3">
        <v>8</v>
      </c>
      <c r="O3580" s="3">
        <v>0.08</v>
      </c>
      <c r="P3580" s="3">
        <v>0.08</v>
      </c>
      <c r="Q3580" s="3">
        <v>151.34</v>
      </c>
      <c r="R3580" s="3">
        <v>151.34</v>
      </c>
      <c r="S3580" s="3" t="s">
        <v>14</v>
      </c>
      <c r="T3580" s="3" t="s">
        <v>11766</v>
      </c>
      <c r="U3580" s="6">
        <v>0.20742304213152052</v>
      </c>
      <c r="V3580" s="3" t="str">
        <f>TEXT(superstore_excel!$B3580, "MMMM")</f>
        <v>November</v>
      </c>
      <c r="W3580" s="3">
        <f>YEAR(superstore_excel!$B3580)</f>
        <v>2023</v>
      </c>
      <c r="X3580" s="27"/>
    </row>
    <row r="3581" spans="1:24" x14ac:dyDescent="0.3">
      <c r="A3581" s="28" t="s">
        <v>6720</v>
      </c>
      <c r="B3581" s="4">
        <v>45602</v>
      </c>
      <c r="C3581" s="4">
        <v>45772</v>
      </c>
      <c r="D3581" s="5" t="s">
        <v>54</v>
      </c>
      <c r="E3581" s="5" t="s">
        <v>2574</v>
      </c>
      <c r="F3581" s="5" t="s">
        <v>6721</v>
      </c>
      <c r="G3581" s="5" t="s">
        <v>44</v>
      </c>
      <c r="H3581" s="5" t="s">
        <v>62</v>
      </c>
      <c r="I3581" s="5" t="s">
        <v>30</v>
      </c>
      <c r="J3581" s="5" t="s">
        <v>101</v>
      </c>
      <c r="K3581" s="5" t="s">
        <v>6722</v>
      </c>
      <c r="L3581" s="5">
        <v>4437.37</v>
      </c>
      <c r="M3581" s="5">
        <v>1</v>
      </c>
      <c r="N3581" s="5">
        <v>1</v>
      </c>
      <c r="O3581" s="5">
        <v>0.2</v>
      </c>
      <c r="P3581" s="5">
        <v>0.2</v>
      </c>
      <c r="Q3581" s="5">
        <v>326.64</v>
      </c>
      <c r="R3581" s="5">
        <v>326.64</v>
      </c>
      <c r="S3581" s="5" t="s">
        <v>14</v>
      </c>
      <c r="T3581" s="5" t="s">
        <v>11769</v>
      </c>
      <c r="U3581" s="7">
        <v>7.3611170580771948E-2</v>
      </c>
      <c r="V3581" s="5" t="str">
        <f>TEXT(superstore_excel!$B3581, "MMMM")</f>
        <v>November</v>
      </c>
      <c r="W3581" s="5">
        <f>YEAR(superstore_excel!$B3581)</f>
        <v>2024</v>
      </c>
      <c r="X3581" s="29"/>
    </row>
    <row r="3582" spans="1:24" x14ac:dyDescent="0.3">
      <c r="A3582" s="26" t="s">
        <v>6723</v>
      </c>
      <c r="B3582" s="2">
        <v>45029</v>
      </c>
      <c r="C3582" s="2">
        <v>45785</v>
      </c>
      <c r="D3582" s="3" t="s">
        <v>54</v>
      </c>
      <c r="E3582" s="3" t="s">
        <v>6046</v>
      </c>
      <c r="F3582" s="3" t="s">
        <v>6724</v>
      </c>
      <c r="G3582" s="3" t="s">
        <v>44</v>
      </c>
      <c r="H3582" s="3" t="s">
        <v>29</v>
      </c>
      <c r="I3582" s="3" t="s">
        <v>45</v>
      </c>
      <c r="J3582" s="3" t="s">
        <v>51</v>
      </c>
      <c r="K3582" s="3" t="s">
        <v>6725</v>
      </c>
      <c r="L3582" s="3">
        <v>2247.34</v>
      </c>
      <c r="M3582" s="3">
        <v>1</v>
      </c>
      <c r="N3582" s="3">
        <v>1</v>
      </c>
      <c r="O3582" s="3">
        <v>0.43</v>
      </c>
      <c r="P3582" s="3">
        <v>0.43</v>
      </c>
      <c r="Q3582" s="3">
        <v>854.99</v>
      </c>
      <c r="R3582" s="3">
        <v>854.99</v>
      </c>
      <c r="S3582" s="3" t="s">
        <v>14</v>
      </c>
      <c r="T3582" s="3" t="s">
        <v>11787</v>
      </c>
      <c r="U3582" s="6">
        <v>0.38044532647485468</v>
      </c>
      <c r="V3582" s="3" t="str">
        <f>TEXT(superstore_excel!$B3582, "MMMM")</f>
        <v>April</v>
      </c>
      <c r="W3582" s="3">
        <f>YEAR(superstore_excel!$B3582)</f>
        <v>2023</v>
      </c>
      <c r="X3582" s="27"/>
    </row>
    <row r="3583" spans="1:24" x14ac:dyDescent="0.3">
      <c r="A3583" s="28" t="s">
        <v>6726</v>
      </c>
      <c r="B3583" s="4">
        <v>45241</v>
      </c>
      <c r="C3583" s="4">
        <v>45785</v>
      </c>
      <c r="D3583" s="5" t="s">
        <v>26</v>
      </c>
      <c r="E3583" s="5" t="s">
        <v>2776</v>
      </c>
      <c r="F3583" s="5" t="s">
        <v>6727</v>
      </c>
      <c r="G3583" s="5" t="s">
        <v>44</v>
      </c>
      <c r="H3583" s="5" t="s">
        <v>62</v>
      </c>
      <c r="I3583" s="5" t="s">
        <v>45</v>
      </c>
      <c r="J3583" s="5" t="s">
        <v>96</v>
      </c>
      <c r="K3583" s="5" t="s">
        <v>6728</v>
      </c>
      <c r="L3583" s="5">
        <v>2994.76</v>
      </c>
      <c r="M3583" s="5">
        <v>7</v>
      </c>
      <c r="N3583" s="5">
        <v>7</v>
      </c>
      <c r="O3583" s="5">
        <v>0.33</v>
      </c>
      <c r="P3583" s="5">
        <v>0.33</v>
      </c>
      <c r="Q3583" s="5">
        <v>414.54</v>
      </c>
      <c r="R3583" s="5">
        <v>414.54</v>
      </c>
      <c r="S3583" s="5" t="s">
        <v>14</v>
      </c>
      <c r="T3583" s="5" t="s">
        <v>11766</v>
      </c>
      <c r="U3583" s="7">
        <v>0.13842177670330844</v>
      </c>
      <c r="V3583" s="5" t="str">
        <f>TEXT(superstore_excel!$B3583, "MMMM")</f>
        <v>November</v>
      </c>
      <c r="W3583" s="5">
        <f>YEAR(superstore_excel!$B3583)</f>
        <v>2023</v>
      </c>
      <c r="X3583" s="29"/>
    </row>
    <row r="3584" spans="1:24" x14ac:dyDescent="0.3">
      <c r="A3584" s="26" t="s">
        <v>6729</v>
      </c>
      <c r="B3584" s="2">
        <v>45754</v>
      </c>
      <c r="C3584" s="2">
        <v>45761</v>
      </c>
      <c r="D3584" s="3" t="s">
        <v>34</v>
      </c>
      <c r="E3584" s="3" t="s">
        <v>6730</v>
      </c>
      <c r="F3584" s="3" t="s">
        <v>6731</v>
      </c>
      <c r="G3584" s="3" t="s">
        <v>37</v>
      </c>
      <c r="H3584" s="3" t="s">
        <v>29</v>
      </c>
      <c r="I3584" s="3" t="s">
        <v>22</v>
      </c>
      <c r="J3584" s="3" t="s">
        <v>131</v>
      </c>
      <c r="K3584" s="3" t="s">
        <v>6732</v>
      </c>
      <c r="L3584" s="3">
        <v>2922.58</v>
      </c>
      <c r="M3584" s="3">
        <v>4</v>
      </c>
      <c r="N3584" s="3">
        <v>4</v>
      </c>
      <c r="O3584" s="3">
        <v>0.49</v>
      </c>
      <c r="P3584" s="3">
        <v>0.49</v>
      </c>
      <c r="Q3584" s="3">
        <v>201.51</v>
      </c>
      <c r="R3584" s="3">
        <v>201.51</v>
      </c>
      <c r="S3584" s="3" t="s">
        <v>14</v>
      </c>
      <c r="T3584" s="3" t="s">
        <v>11786</v>
      </c>
      <c r="U3584" s="6">
        <v>6.8949352968952091E-2</v>
      </c>
      <c r="V3584" s="3" t="str">
        <f>TEXT(superstore_excel!$B3584, "MMMM")</f>
        <v>April</v>
      </c>
      <c r="W3584" s="3">
        <f>YEAR(superstore_excel!$B3584)</f>
        <v>2025</v>
      </c>
      <c r="X3584" s="27"/>
    </row>
    <row r="3585" spans="1:24" x14ac:dyDescent="0.3">
      <c r="A3585" s="28" t="s">
        <v>6733</v>
      </c>
      <c r="B3585" s="4">
        <v>45648</v>
      </c>
      <c r="C3585" s="4">
        <v>45777</v>
      </c>
      <c r="D3585" s="5" t="s">
        <v>54</v>
      </c>
      <c r="E3585" s="5" t="s">
        <v>6734</v>
      </c>
      <c r="F3585" s="5" t="s">
        <v>6735</v>
      </c>
      <c r="G3585" s="5" t="s">
        <v>44</v>
      </c>
      <c r="H3585" s="5" t="s">
        <v>38</v>
      </c>
      <c r="I3585" s="5" t="s">
        <v>22</v>
      </c>
      <c r="J3585" s="5" t="s">
        <v>281</v>
      </c>
      <c r="K3585" s="5" t="s">
        <v>6736</v>
      </c>
      <c r="L3585" s="5">
        <v>1149.1600000000001</v>
      </c>
      <c r="M3585" s="5">
        <v>9</v>
      </c>
      <c r="N3585" s="5">
        <v>9</v>
      </c>
      <c r="O3585" s="5">
        <v>0.28000000000000003</v>
      </c>
      <c r="P3585" s="5">
        <v>0.28000000000000003</v>
      </c>
      <c r="Q3585" s="5">
        <v>883.87</v>
      </c>
      <c r="R3585" s="5">
        <v>883.87</v>
      </c>
      <c r="S3585" s="5" t="s">
        <v>14</v>
      </c>
      <c r="T3585" s="5" t="s">
        <v>11771</v>
      </c>
      <c r="U3585" s="7">
        <v>0.76914441853179705</v>
      </c>
      <c r="V3585" s="5" t="str">
        <f>TEXT(superstore_excel!$B3585, "MMMM")</f>
        <v>December</v>
      </c>
      <c r="W3585" s="5">
        <f>YEAR(superstore_excel!$B3585)</f>
        <v>2024</v>
      </c>
      <c r="X3585" s="29"/>
    </row>
    <row r="3586" spans="1:24" x14ac:dyDescent="0.3">
      <c r="A3586" s="26" t="s">
        <v>6737</v>
      </c>
      <c r="B3586" s="2">
        <v>45589</v>
      </c>
      <c r="C3586" s="2">
        <v>45780</v>
      </c>
      <c r="D3586" s="3" t="s">
        <v>34</v>
      </c>
      <c r="E3586" s="3" t="s">
        <v>2669</v>
      </c>
      <c r="F3586" s="3" t="s">
        <v>6738</v>
      </c>
      <c r="G3586" s="3" t="s">
        <v>37</v>
      </c>
      <c r="H3586" s="3" t="s">
        <v>29</v>
      </c>
      <c r="I3586" s="3" t="s">
        <v>22</v>
      </c>
      <c r="J3586" s="3" t="s">
        <v>131</v>
      </c>
      <c r="K3586" s="3" t="s">
        <v>6739</v>
      </c>
      <c r="L3586" s="3">
        <v>874.64</v>
      </c>
      <c r="M3586" s="3">
        <v>6</v>
      </c>
      <c r="N3586" s="3">
        <v>6</v>
      </c>
      <c r="O3586" s="3">
        <v>0.08</v>
      </c>
      <c r="P3586" s="3">
        <v>0.08</v>
      </c>
      <c r="Q3586" s="3">
        <v>-74.680000000000007</v>
      </c>
      <c r="R3586" s="3">
        <v>-74.680000000000007</v>
      </c>
      <c r="S3586" s="3" t="s">
        <v>84</v>
      </c>
      <c r="T3586" s="3" t="s">
        <v>11763</v>
      </c>
      <c r="U3586" s="6">
        <v>-8.5383700722583014E-2</v>
      </c>
      <c r="V3586" s="3" t="str">
        <f>TEXT(superstore_excel!$B3586, "MMMM")</f>
        <v>October</v>
      </c>
      <c r="W3586" s="3">
        <f>YEAR(superstore_excel!$B3586)</f>
        <v>2024</v>
      </c>
      <c r="X3586" s="27"/>
    </row>
    <row r="3587" spans="1:24" x14ac:dyDescent="0.3">
      <c r="A3587" s="28" t="s">
        <v>6740</v>
      </c>
      <c r="B3587" s="4">
        <v>45339</v>
      </c>
      <c r="C3587" s="4">
        <v>45779</v>
      </c>
      <c r="D3587" s="5" t="s">
        <v>26</v>
      </c>
      <c r="E3587" s="5" t="s">
        <v>6741</v>
      </c>
      <c r="F3587" s="5" t="s">
        <v>6742</v>
      </c>
      <c r="G3587" s="5" t="s">
        <v>44</v>
      </c>
      <c r="H3587" s="5" t="s">
        <v>38</v>
      </c>
      <c r="I3587" s="5" t="s">
        <v>22</v>
      </c>
      <c r="J3587" s="5" t="s">
        <v>23</v>
      </c>
      <c r="K3587" s="5" t="s">
        <v>6743</v>
      </c>
      <c r="L3587" s="5">
        <v>259.66000000000003</v>
      </c>
      <c r="M3587" s="5">
        <v>4</v>
      </c>
      <c r="N3587" s="5">
        <v>4</v>
      </c>
      <c r="O3587" s="5">
        <v>0.48</v>
      </c>
      <c r="P3587" s="5">
        <v>0.48</v>
      </c>
      <c r="Q3587" s="5">
        <v>484.56</v>
      </c>
      <c r="R3587" s="5">
        <v>484.56</v>
      </c>
      <c r="S3587" s="5" t="s">
        <v>14</v>
      </c>
      <c r="T3587" s="5" t="s">
        <v>11782</v>
      </c>
      <c r="U3587" s="7">
        <v>1.86613263498421</v>
      </c>
      <c r="V3587" s="5" t="str">
        <f>TEXT(superstore_excel!$B3587, "MMMM")</f>
        <v>February</v>
      </c>
      <c r="W3587" s="5">
        <f>YEAR(superstore_excel!$B3587)</f>
        <v>2024</v>
      </c>
      <c r="X3587" s="29"/>
    </row>
    <row r="3588" spans="1:24" x14ac:dyDescent="0.3">
      <c r="A3588" s="26" t="s">
        <v>6744</v>
      </c>
      <c r="B3588" s="2">
        <v>45259</v>
      </c>
      <c r="C3588" s="2">
        <v>45763</v>
      </c>
      <c r="D3588" s="3" t="s">
        <v>26</v>
      </c>
      <c r="E3588" s="3" t="s">
        <v>6745</v>
      </c>
      <c r="F3588" s="3" t="s">
        <v>6746</v>
      </c>
      <c r="G3588" s="3" t="s">
        <v>37</v>
      </c>
      <c r="H3588" s="3" t="s">
        <v>29</v>
      </c>
      <c r="I3588" s="3" t="s">
        <v>30</v>
      </c>
      <c r="J3588" s="3" t="s">
        <v>39</v>
      </c>
      <c r="K3588" s="3" t="s">
        <v>6747</v>
      </c>
      <c r="L3588" s="3">
        <v>778.38</v>
      </c>
      <c r="M3588" s="3">
        <v>9</v>
      </c>
      <c r="N3588" s="3">
        <v>9</v>
      </c>
      <c r="O3588" s="3">
        <v>0.31</v>
      </c>
      <c r="P3588" s="3">
        <v>0.31</v>
      </c>
      <c r="Q3588" s="3">
        <v>401.17</v>
      </c>
      <c r="R3588" s="3">
        <v>401.17</v>
      </c>
      <c r="S3588" s="3" t="s">
        <v>14</v>
      </c>
      <c r="T3588" s="3" t="s">
        <v>11766</v>
      </c>
      <c r="U3588" s="6">
        <v>0.51539094015776354</v>
      </c>
      <c r="V3588" s="3" t="str">
        <f>TEXT(superstore_excel!$B3588, "MMMM")</f>
        <v>November</v>
      </c>
      <c r="W3588" s="3">
        <f>YEAR(superstore_excel!$B3588)</f>
        <v>2023</v>
      </c>
      <c r="X3588" s="27"/>
    </row>
    <row r="3589" spans="1:24" x14ac:dyDescent="0.3">
      <c r="A3589" s="28" t="s">
        <v>6748</v>
      </c>
      <c r="B3589" s="4">
        <v>45704</v>
      </c>
      <c r="C3589" s="4">
        <v>45771</v>
      </c>
      <c r="D3589" s="5" t="s">
        <v>54</v>
      </c>
      <c r="E3589" s="5" t="s">
        <v>6749</v>
      </c>
      <c r="F3589" s="5" t="s">
        <v>6750</v>
      </c>
      <c r="G3589" s="5" t="s">
        <v>37</v>
      </c>
      <c r="H3589" s="5" t="s">
        <v>21</v>
      </c>
      <c r="I3589" s="5" t="s">
        <v>45</v>
      </c>
      <c r="J3589" s="5" t="s">
        <v>51</v>
      </c>
      <c r="K3589" s="5" t="s">
        <v>6751</v>
      </c>
      <c r="L3589" s="5">
        <v>3311</v>
      </c>
      <c r="M3589" s="5">
        <v>3</v>
      </c>
      <c r="N3589" s="5">
        <v>3</v>
      </c>
      <c r="O3589" s="5">
        <v>0.24</v>
      </c>
      <c r="P3589" s="5">
        <v>0.24</v>
      </c>
      <c r="Q3589" s="5">
        <v>69.94</v>
      </c>
      <c r="R3589" s="5">
        <v>69.94</v>
      </c>
      <c r="S3589" s="5" t="s">
        <v>14</v>
      </c>
      <c r="T3589" s="5" t="s">
        <v>11777</v>
      </c>
      <c r="U3589" s="7">
        <v>2.1123527635155542E-2</v>
      </c>
      <c r="V3589" s="5" t="str">
        <f>TEXT(superstore_excel!$B3589, "MMMM")</f>
        <v>February</v>
      </c>
      <c r="W3589" s="5">
        <f>YEAR(superstore_excel!$B3589)</f>
        <v>2025</v>
      </c>
      <c r="X3589" s="29"/>
    </row>
    <row r="3590" spans="1:24" x14ac:dyDescent="0.3">
      <c r="A3590" s="26" t="s">
        <v>6752</v>
      </c>
      <c r="B3590" s="2">
        <v>45561</v>
      </c>
      <c r="C3590" s="2">
        <v>45764</v>
      </c>
      <c r="D3590" s="3" t="s">
        <v>26</v>
      </c>
      <c r="E3590" s="3" t="s">
        <v>6753</v>
      </c>
      <c r="F3590" s="3" t="s">
        <v>6754</v>
      </c>
      <c r="G3590" s="3" t="s">
        <v>20</v>
      </c>
      <c r="H3590" s="3" t="s">
        <v>21</v>
      </c>
      <c r="I3590" s="3" t="s">
        <v>22</v>
      </c>
      <c r="J3590" s="3" t="s">
        <v>23</v>
      </c>
      <c r="K3590" s="3" t="s">
        <v>6755</v>
      </c>
      <c r="L3590" s="3">
        <v>821.63</v>
      </c>
      <c r="M3590" s="3">
        <v>7</v>
      </c>
      <c r="N3590" s="3">
        <v>7</v>
      </c>
      <c r="O3590" s="3">
        <v>0.17</v>
      </c>
      <c r="P3590" s="3">
        <v>0.17</v>
      </c>
      <c r="Q3590" s="3">
        <v>175.44</v>
      </c>
      <c r="R3590" s="3">
        <v>175.44</v>
      </c>
      <c r="S3590" s="3" t="s">
        <v>14</v>
      </c>
      <c r="T3590" s="3" t="s">
        <v>11774</v>
      </c>
      <c r="U3590" s="6">
        <v>0.21352676995728004</v>
      </c>
      <c r="V3590" s="3" t="str">
        <f>TEXT(superstore_excel!$B3590, "MMMM")</f>
        <v>September</v>
      </c>
      <c r="W3590" s="3">
        <f>YEAR(superstore_excel!$B3590)</f>
        <v>2024</v>
      </c>
      <c r="X3590" s="27"/>
    </row>
    <row r="3591" spans="1:24" x14ac:dyDescent="0.3">
      <c r="A3591" s="28" t="s">
        <v>6756</v>
      </c>
      <c r="B3591" s="4">
        <v>45080</v>
      </c>
      <c r="C3591" s="4">
        <v>45768</v>
      </c>
      <c r="D3591" s="5" t="s">
        <v>26</v>
      </c>
      <c r="E3591" s="5" t="s">
        <v>6757</v>
      </c>
      <c r="F3591" s="5" t="s">
        <v>6758</v>
      </c>
      <c r="G3591" s="5" t="s">
        <v>20</v>
      </c>
      <c r="H3591" s="5" t="s">
        <v>29</v>
      </c>
      <c r="I3591" s="5" t="s">
        <v>22</v>
      </c>
      <c r="J3591" s="5" t="s">
        <v>173</v>
      </c>
      <c r="K3591" s="5" t="s">
        <v>6759</v>
      </c>
      <c r="L3591" s="5">
        <v>2921.72</v>
      </c>
      <c r="M3591" s="5">
        <v>10</v>
      </c>
      <c r="N3591" s="5">
        <v>10</v>
      </c>
      <c r="O3591" s="5">
        <v>0.26</v>
      </c>
      <c r="P3591" s="5">
        <v>0.26</v>
      </c>
      <c r="Q3591" s="5">
        <v>75.47</v>
      </c>
      <c r="R3591" s="5">
        <v>75.47</v>
      </c>
      <c r="S3591" s="5" t="s">
        <v>14</v>
      </c>
      <c r="T3591" s="5" t="s">
        <v>11764</v>
      </c>
      <c r="U3591" s="7">
        <v>2.5830675081801133E-2</v>
      </c>
      <c r="V3591" s="5" t="str">
        <f>TEXT(superstore_excel!$B3591, "MMMM")</f>
        <v>June</v>
      </c>
      <c r="W3591" s="5">
        <f>YEAR(superstore_excel!$B3591)</f>
        <v>2023</v>
      </c>
      <c r="X3591" s="29"/>
    </row>
    <row r="3592" spans="1:24" x14ac:dyDescent="0.3">
      <c r="A3592" s="26" t="s">
        <v>6760</v>
      </c>
      <c r="B3592" s="2">
        <v>45592</v>
      </c>
      <c r="C3592" s="2">
        <v>45779</v>
      </c>
      <c r="D3592" s="3" t="s">
        <v>54</v>
      </c>
      <c r="E3592" s="3" t="s">
        <v>6761</v>
      </c>
      <c r="F3592" s="3" t="s">
        <v>6762</v>
      </c>
      <c r="G3592" s="3" t="s">
        <v>37</v>
      </c>
      <c r="H3592" s="3" t="s">
        <v>62</v>
      </c>
      <c r="I3592" s="3" t="s">
        <v>30</v>
      </c>
      <c r="J3592" s="3" t="s">
        <v>126</v>
      </c>
      <c r="K3592" s="3" t="s">
        <v>6763</v>
      </c>
      <c r="L3592" s="3">
        <v>4258.6099999999997</v>
      </c>
      <c r="M3592" s="3">
        <v>3</v>
      </c>
      <c r="N3592" s="3">
        <v>3</v>
      </c>
      <c r="O3592" s="3">
        <v>0.34</v>
      </c>
      <c r="P3592" s="3">
        <v>0.34</v>
      </c>
      <c r="Q3592" s="3">
        <v>613.16999999999996</v>
      </c>
      <c r="R3592" s="3">
        <v>613.16999999999996</v>
      </c>
      <c r="S3592" s="3" t="s">
        <v>14</v>
      </c>
      <c r="T3592" s="3" t="s">
        <v>11763</v>
      </c>
      <c r="U3592" s="6">
        <v>0.14398360028272136</v>
      </c>
      <c r="V3592" s="3" t="str">
        <f>TEXT(superstore_excel!$B3592, "MMMM")</f>
        <v>October</v>
      </c>
      <c r="W3592" s="3">
        <f>YEAR(superstore_excel!$B3592)</f>
        <v>2024</v>
      </c>
      <c r="X3592" s="27"/>
    </row>
    <row r="3593" spans="1:24" x14ac:dyDescent="0.3">
      <c r="A3593" s="28" t="s">
        <v>6764</v>
      </c>
      <c r="B3593" s="4">
        <v>45259</v>
      </c>
      <c r="C3593" s="4">
        <v>45760</v>
      </c>
      <c r="D3593" s="5" t="s">
        <v>54</v>
      </c>
      <c r="E3593" s="5" t="s">
        <v>2164</v>
      </c>
      <c r="F3593" s="5" t="s">
        <v>6765</v>
      </c>
      <c r="G3593" s="5" t="s">
        <v>20</v>
      </c>
      <c r="H3593" s="5" t="s">
        <v>21</v>
      </c>
      <c r="I3593" s="5" t="s">
        <v>45</v>
      </c>
      <c r="J3593" s="5" t="s">
        <v>160</v>
      </c>
      <c r="K3593" s="5" t="s">
        <v>6766</v>
      </c>
      <c r="L3593" s="5">
        <v>1746.3</v>
      </c>
      <c r="M3593" s="5">
        <v>10</v>
      </c>
      <c r="N3593" s="5">
        <v>10</v>
      </c>
      <c r="O3593" s="5">
        <v>0.37</v>
      </c>
      <c r="P3593" s="5">
        <v>0.37</v>
      </c>
      <c r="Q3593" s="5">
        <v>133.54</v>
      </c>
      <c r="R3593" s="5">
        <v>133.54</v>
      </c>
      <c r="S3593" s="5" t="s">
        <v>14</v>
      </c>
      <c r="T3593" s="5" t="s">
        <v>11766</v>
      </c>
      <c r="U3593" s="7">
        <v>7.6470251388650282E-2</v>
      </c>
      <c r="V3593" s="5" t="str">
        <f>TEXT(superstore_excel!$B3593, "MMMM")</f>
        <v>November</v>
      </c>
      <c r="W3593" s="5">
        <f>YEAR(superstore_excel!$B3593)</f>
        <v>2023</v>
      </c>
      <c r="X3593" s="29"/>
    </row>
    <row r="3594" spans="1:24" x14ac:dyDescent="0.3">
      <c r="A3594" s="26" t="s">
        <v>6767</v>
      </c>
      <c r="B3594" s="2">
        <v>45182</v>
      </c>
      <c r="C3594" s="2">
        <v>45759</v>
      </c>
      <c r="D3594" s="3" t="s">
        <v>17</v>
      </c>
      <c r="E3594" s="3" t="s">
        <v>2947</v>
      </c>
      <c r="F3594" s="3" t="s">
        <v>6768</v>
      </c>
      <c r="G3594" s="3" t="s">
        <v>44</v>
      </c>
      <c r="H3594" s="3" t="s">
        <v>62</v>
      </c>
      <c r="I3594" s="3" t="s">
        <v>22</v>
      </c>
      <c r="J3594" s="3" t="s">
        <v>131</v>
      </c>
      <c r="K3594" s="3" t="s">
        <v>6769</v>
      </c>
      <c r="L3594" s="3">
        <v>4874.49</v>
      </c>
      <c r="M3594" s="3">
        <v>2</v>
      </c>
      <c r="N3594" s="3">
        <v>2</v>
      </c>
      <c r="O3594" s="3">
        <v>0.12</v>
      </c>
      <c r="P3594" s="3">
        <v>0.12</v>
      </c>
      <c r="Q3594" s="3">
        <v>863.91</v>
      </c>
      <c r="R3594" s="3">
        <v>863.91</v>
      </c>
      <c r="S3594" s="3" t="s">
        <v>14</v>
      </c>
      <c r="T3594" s="3" t="s">
        <v>11768</v>
      </c>
      <c r="U3594" s="6">
        <v>0.17723084876571704</v>
      </c>
      <c r="V3594" s="3" t="str">
        <f>TEXT(superstore_excel!$B3594, "MMMM")</f>
        <v>September</v>
      </c>
      <c r="W3594" s="3">
        <f>YEAR(superstore_excel!$B3594)</f>
        <v>2023</v>
      </c>
      <c r="X3594" s="27"/>
    </row>
    <row r="3595" spans="1:24" x14ac:dyDescent="0.3">
      <c r="A3595" s="28" t="s">
        <v>6770</v>
      </c>
      <c r="B3595" s="4">
        <v>45146</v>
      </c>
      <c r="C3595" s="4">
        <v>45774</v>
      </c>
      <c r="D3595" s="5" t="s">
        <v>54</v>
      </c>
      <c r="E3595" s="5" t="s">
        <v>6771</v>
      </c>
      <c r="F3595" s="5" t="s">
        <v>6772</v>
      </c>
      <c r="G3595" s="5" t="s">
        <v>37</v>
      </c>
      <c r="H3595" s="5" t="s">
        <v>29</v>
      </c>
      <c r="I3595" s="5" t="s">
        <v>45</v>
      </c>
      <c r="J3595" s="5" t="s">
        <v>57</v>
      </c>
      <c r="K3595" s="5" t="s">
        <v>6773</v>
      </c>
      <c r="L3595" s="5">
        <v>1729.88</v>
      </c>
      <c r="M3595" s="5">
        <v>8</v>
      </c>
      <c r="N3595" s="5">
        <v>8</v>
      </c>
      <c r="O3595" s="5">
        <v>0.49</v>
      </c>
      <c r="P3595" s="5">
        <v>0.49</v>
      </c>
      <c r="Q3595" s="5">
        <v>101.3</v>
      </c>
      <c r="R3595" s="5">
        <v>101.3</v>
      </c>
      <c r="S3595" s="5" t="s">
        <v>14</v>
      </c>
      <c r="T3595" s="5" t="s">
        <v>11770</v>
      </c>
      <c r="U3595" s="7">
        <v>5.855897518903045E-2</v>
      </c>
      <c r="V3595" s="5" t="str">
        <f>TEXT(superstore_excel!$B3595, "MMMM")</f>
        <v>August</v>
      </c>
      <c r="W3595" s="5">
        <f>YEAR(superstore_excel!$B3595)</f>
        <v>2023</v>
      </c>
      <c r="X3595" s="29"/>
    </row>
    <row r="3596" spans="1:24" x14ac:dyDescent="0.3">
      <c r="A3596" s="26" t="s">
        <v>6774</v>
      </c>
      <c r="B3596" s="2">
        <v>45367</v>
      </c>
      <c r="C3596" s="2">
        <v>45756</v>
      </c>
      <c r="D3596" s="3" t="s">
        <v>54</v>
      </c>
      <c r="E3596" s="3" t="s">
        <v>6775</v>
      </c>
      <c r="F3596" s="3" t="s">
        <v>6776</v>
      </c>
      <c r="G3596" s="3" t="s">
        <v>37</v>
      </c>
      <c r="H3596" s="3" t="s">
        <v>38</v>
      </c>
      <c r="I3596" s="3" t="s">
        <v>45</v>
      </c>
      <c r="J3596" s="3" t="s">
        <v>57</v>
      </c>
      <c r="K3596" s="3" t="s">
        <v>6777</v>
      </c>
      <c r="L3596" s="3">
        <v>1206.0899999999999</v>
      </c>
      <c r="M3596" s="3">
        <v>4</v>
      </c>
      <c r="N3596" s="3">
        <v>4</v>
      </c>
      <c r="O3596" s="3">
        <v>0.13</v>
      </c>
      <c r="P3596" s="3">
        <v>0.13</v>
      </c>
      <c r="Q3596" s="3">
        <v>669.72</v>
      </c>
      <c r="R3596" s="3">
        <v>669.72</v>
      </c>
      <c r="S3596" s="3" t="s">
        <v>14</v>
      </c>
      <c r="T3596" s="3" t="s">
        <v>11785</v>
      </c>
      <c r="U3596" s="6">
        <v>0.55528194413352239</v>
      </c>
      <c r="V3596" s="3" t="str">
        <f>TEXT(superstore_excel!$B3596, "MMMM")</f>
        <v>March</v>
      </c>
      <c r="W3596" s="3">
        <f>YEAR(superstore_excel!$B3596)</f>
        <v>2024</v>
      </c>
      <c r="X3596" s="27"/>
    </row>
    <row r="3597" spans="1:24" x14ac:dyDescent="0.3">
      <c r="A3597" s="28" t="s">
        <v>6778</v>
      </c>
      <c r="B3597" s="4">
        <v>45310</v>
      </c>
      <c r="C3597" s="4">
        <v>45771</v>
      </c>
      <c r="D3597" s="5" t="s">
        <v>17</v>
      </c>
      <c r="E3597" s="5" t="s">
        <v>3007</v>
      </c>
      <c r="F3597" s="5" t="s">
        <v>6779</v>
      </c>
      <c r="G3597" s="5" t="s">
        <v>37</v>
      </c>
      <c r="H3597" s="5" t="s">
        <v>29</v>
      </c>
      <c r="I3597" s="5" t="s">
        <v>45</v>
      </c>
      <c r="J3597" s="5" t="s">
        <v>51</v>
      </c>
      <c r="K3597" s="5" t="s">
        <v>6780</v>
      </c>
      <c r="L3597" s="5">
        <v>180.17</v>
      </c>
      <c r="M3597" s="5">
        <v>5</v>
      </c>
      <c r="N3597" s="5">
        <v>5</v>
      </c>
      <c r="O3597" s="5">
        <v>0.17</v>
      </c>
      <c r="P3597" s="5">
        <v>0.17</v>
      </c>
      <c r="Q3597" s="5">
        <v>798.77</v>
      </c>
      <c r="R3597" s="5">
        <v>798.77</v>
      </c>
      <c r="S3597" s="5" t="s">
        <v>14</v>
      </c>
      <c r="T3597" s="5" t="s">
        <v>11784</v>
      </c>
      <c r="U3597" s="7">
        <v>4.4334239884553481</v>
      </c>
      <c r="V3597" s="5" t="str">
        <f>TEXT(superstore_excel!$B3597, "MMMM")</f>
        <v>January</v>
      </c>
      <c r="W3597" s="5">
        <f>YEAR(superstore_excel!$B3597)</f>
        <v>2024</v>
      </c>
      <c r="X3597" s="29"/>
    </row>
    <row r="3598" spans="1:24" x14ac:dyDescent="0.3">
      <c r="A3598" s="26" t="s">
        <v>6781</v>
      </c>
      <c r="B3598" s="2">
        <v>45475</v>
      </c>
      <c r="C3598" s="2">
        <v>45764</v>
      </c>
      <c r="D3598" s="3" t="s">
        <v>17</v>
      </c>
      <c r="E3598" s="3" t="s">
        <v>2715</v>
      </c>
      <c r="F3598" s="3" t="s">
        <v>6782</v>
      </c>
      <c r="G3598" s="3" t="s">
        <v>44</v>
      </c>
      <c r="H3598" s="3" t="s">
        <v>62</v>
      </c>
      <c r="I3598" s="3" t="s">
        <v>45</v>
      </c>
      <c r="J3598" s="3" t="s">
        <v>57</v>
      </c>
      <c r="K3598" s="3" t="s">
        <v>6783</v>
      </c>
      <c r="L3598" s="3">
        <v>4490.78</v>
      </c>
      <c r="M3598" s="3">
        <v>1</v>
      </c>
      <c r="N3598" s="3">
        <v>1</v>
      </c>
      <c r="O3598" s="3">
        <v>0.32</v>
      </c>
      <c r="P3598" s="3">
        <v>0.32</v>
      </c>
      <c r="Q3598" s="3">
        <v>-14.15</v>
      </c>
      <c r="R3598" s="3">
        <v>-14.15</v>
      </c>
      <c r="S3598" s="3" t="s">
        <v>84</v>
      </c>
      <c r="T3598" s="3" t="s">
        <v>11779</v>
      </c>
      <c r="U3598" s="6">
        <v>-3.1509002890366487E-3</v>
      </c>
      <c r="V3598" s="3" t="str">
        <f>TEXT(superstore_excel!$B3598, "MMMM")</f>
        <v>July</v>
      </c>
      <c r="W3598" s="3">
        <f>YEAR(superstore_excel!$B3598)</f>
        <v>2024</v>
      </c>
      <c r="X3598" s="27"/>
    </row>
    <row r="3599" spans="1:24" x14ac:dyDescent="0.3">
      <c r="A3599" s="28" t="s">
        <v>6784</v>
      </c>
      <c r="B3599" s="4">
        <v>45747</v>
      </c>
      <c r="C3599" s="4">
        <v>45782</v>
      </c>
      <c r="D3599" s="5" t="s">
        <v>26</v>
      </c>
      <c r="E3599" s="5" t="s">
        <v>2940</v>
      </c>
      <c r="F3599" s="5" t="s">
        <v>6785</v>
      </c>
      <c r="G3599" s="5" t="s">
        <v>20</v>
      </c>
      <c r="H3599" s="5" t="s">
        <v>62</v>
      </c>
      <c r="I3599" s="5" t="s">
        <v>30</v>
      </c>
      <c r="J3599" s="5" t="s">
        <v>101</v>
      </c>
      <c r="K3599" s="5" t="s">
        <v>6786</v>
      </c>
      <c r="L3599" s="5">
        <v>3794.51</v>
      </c>
      <c r="M3599" s="5">
        <v>3</v>
      </c>
      <c r="N3599" s="5">
        <v>3</v>
      </c>
      <c r="O3599" s="5">
        <v>0.34</v>
      </c>
      <c r="P3599" s="5">
        <v>0.34</v>
      </c>
      <c r="Q3599" s="5">
        <v>933.76</v>
      </c>
      <c r="R3599" s="5">
        <v>933.76</v>
      </c>
      <c r="S3599" s="5" t="s">
        <v>14</v>
      </c>
      <c r="T3599" s="5" t="s">
        <v>11772</v>
      </c>
      <c r="U3599" s="7">
        <v>0.24608183928886732</v>
      </c>
      <c r="V3599" s="5" t="str">
        <f>TEXT(superstore_excel!$B3599, "MMMM")</f>
        <v>March</v>
      </c>
      <c r="W3599" s="5">
        <f>YEAR(superstore_excel!$B3599)</f>
        <v>2025</v>
      </c>
      <c r="X3599" s="29"/>
    </row>
    <row r="3600" spans="1:24" x14ac:dyDescent="0.3">
      <c r="A3600" s="26" t="s">
        <v>6787</v>
      </c>
      <c r="B3600" s="2">
        <v>45148</v>
      </c>
      <c r="C3600" s="2">
        <v>45767</v>
      </c>
      <c r="D3600" s="3" t="s">
        <v>34</v>
      </c>
      <c r="E3600" s="3" t="s">
        <v>2846</v>
      </c>
      <c r="F3600" s="3" t="s">
        <v>6788</v>
      </c>
      <c r="G3600" s="3" t="s">
        <v>44</v>
      </c>
      <c r="H3600" s="3" t="s">
        <v>38</v>
      </c>
      <c r="I3600" s="3" t="s">
        <v>30</v>
      </c>
      <c r="J3600" s="3" t="s">
        <v>39</v>
      </c>
      <c r="K3600" s="3" t="s">
        <v>6789</v>
      </c>
      <c r="L3600" s="3">
        <v>3878.44</v>
      </c>
      <c r="M3600" s="3">
        <v>2</v>
      </c>
      <c r="N3600" s="3">
        <v>2</v>
      </c>
      <c r="O3600" s="3">
        <v>0.06</v>
      </c>
      <c r="P3600" s="3">
        <v>0.06</v>
      </c>
      <c r="Q3600" s="3">
        <v>577.86</v>
      </c>
      <c r="R3600" s="3">
        <v>577.86</v>
      </c>
      <c r="S3600" s="3" t="s">
        <v>14</v>
      </c>
      <c r="T3600" s="3" t="s">
        <v>11770</v>
      </c>
      <c r="U3600" s="6">
        <v>0.14899289405018512</v>
      </c>
      <c r="V3600" s="3" t="str">
        <f>TEXT(superstore_excel!$B3600, "MMMM")</f>
        <v>August</v>
      </c>
      <c r="W3600" s="3">
        <f>YEAR(superstore_excel!$B3600)</f>
        <v>2023</v>
      </c>
      <c r="X3600" s="27"/>
    </row>
    <row r="3601" spans="1:24" x14ac:dyDescent="0.3">
      <c r="A3601" s="28" t="s">
        <v>6790</v>
      </c>
      <c r="B3601" s="4">
        <v>45202</v>
      </c>
      <c r="C3601" s="4">
        <v>45766</v>
      </c>
      <c r="D3601" s="5" t="s">
        <v>54</v>
      </c>
      <c r="E3601" s="5" t="s">
        <v>6791</v>
      </c>
      <c r="F3601" s="5" t="s">
        <v>6792</v>
      </c>
      <c r="G3601" s="5" t="s">
        <v>44</v>
      </c>
      <c r="H3601" s="5" t="s">
        <v>21</v>
      </c>
      <c r="I3601" s="5" t="s">
        <v>30</v>
      </c>
      <c r="J3601" s="5" t="s">
        <v>31</v>
      </c>
      <c r="K3601" s="5" t="s">
        <v>6793</v>
      </c>
      <c r="L3601" s="5">
        <v>4032.12</v>
      </c>
      <c r="M3601" s="5">
        <v>7</v>
      </c>
      <c r="N3601" s="5">
        <v>7</v>
      </c>
      <c r="O3601" s="5">
        <v>0.17</v>
      </c>
      <c r="P3601" s="5">
        <v>0.17</v>
      </c>
      <c r="Q3601" s="5">
        <v>1.32</v>
      </c>
      <c r="R3601" s="5">
        <v>1.32</v>
      </c>
      <c r="S3601" s="5" t="s">
        <v>14</v>
      </c>
      <c r="T3601" s="5" t="s">
        <v>11783</v>
      </c>
      <c r="U3601" s="7">
        <v>3.2737120919020267E-4</v>
      </c>
      <c r="V3601" s="5" t="str">
        <f>TEXT(superstore_excel!$B3601, "MMMM")</f>
        <v>October</v>
      </c>
      <c r="W3601" s="5">
        <f>YEAR(superstore_excel!$B3601)</f>
        <v>2023</v>
      </c>
      <c r="X3601" s="29"/>
    </row>
    <row r="3602" spans="1:24" x14ac:dyDescent="0.3">
      <c r="A3602" s="26" t="s">
        <v>6794</v>
      </c>
      <c r="B3602" s="2">
        <v>45286</v>
      </c>
      <c r="C3602" s="2">
        <v>45771</v>
      </c>
      <c r="D3602" s="3" t="s">
        <v>54</v>
      </c>
      <c r="E3602" s="3" t="s">
        <v>2610</v>
      </c>
      <c r="F3602" s="3" t="s">
        <v>6795</v>
      </c>
      <c r="G3602" s="3" t="s">
        <v>20</v>
      </c>
      <c r="H3602" s="3" t="s">
        <v>21</v>
      </c>
      <c r="I3602" s="3" t="s">
        <v>30</v>
      </c>
      <c r="J3602" s="3" t="s">
        <v>39</v>
      </c>
      <c r="K3602" s="3" t="s">
        <v>6796</v>
      </c>
      <c r="L3602" s="3">
        <v>836.6</v>
      </c>
      <c r="M3602" s="3">
        <v>7</v>
      </c>
      <c r="N3602" s="3">
        <v>7</v>
      </c>
      <c r="O3602" s="3">
        <v>0.38</v>
      </c>
      <c r="P3602" s="3">
        <v>0.38</v>
      </c>
      <c r="Q3602" s="3">
        <v>608.58000000000004</v>
      </c>
      <c r="R3602" s="3">
        <v>608.58000000000004</v>
      </c>
      <c r="S3602" s="3" t="s">
        <v>14</v>
      </c>
      <c r="T3602" s="3" t="s">
        <v>11776</v>
      </c>
      <c r="U3602" s="6">
        <v>0.72744441788190295</v>
      </c>
      <c r="V3602" s="3" t="str">
        <f>TEXT(superstore_excel!$B3602, "MMMM")</f>
        <v>December</v>
      </c>
      <c r="W3602" s="3">
        <f>YEAR(superstore_excel!$B3602)</f>
        <v>2023</v>
      </c>
      <c r="X3602" s="27"/>
    </row>
    <row r="3603" spans="1:24" x14ac:dyDescent="0.3">
      <c r="A3603" s="28" t="s">
        <v>6797</v>
      </c>
      <c r="B3603" s="4">
        <v>45429</v>
      </c>
      <c r="C3603" s="4">
        <v>45765</v>
      </c>
      <c r="D3603" s="5" t="s">
        <v>26</v>
      </c>
      <c r="E3603" s="5" t="s">
        <v>1859</v>
      </c>
      <c r="F3603" s="5" t="s">
        <v>6798</v>
      </c>
      <c r="G3603" s="5" t="s">
        <v>37</v>
      </c>
      <c r="H3603" s="5" t="s">
        <v>38</v>
      </c>
      <c r="I3603" s="5" t="s">
        <v>30</v>
      </c>
      <c r="J3603" s="5" t="s">
        <v>101</v>
      </c>
      <c r="K3603" s="5" t="s">
        <v>6799</v>
      </c>
      <c r="L3603" s="5">
        <v>1641.26</v>
      </c>
      <c r="M3603" s="5">
        <v>6</v>
      </c>
      <c r="N3603" s="5">
        <v>6</v>
      </c>
      <c r="O3603" s="5">
        <v>0.03</v>
      </c>
      <c r="P3603" s="5">
        <v>0.03</v>
      </c>
      <c r="Q3603" s="5">
        <v>100.52</v>
      </c>
      <c r="R3603" s="5">
        <v>100.52</v>
      </c>
      <c r="S3603" s="5" t="s">
        <v>14</v>
      </c>
      <c r="T3603" s="5" t="s">
        <v>11781</v>
      </c>
      <c r="U3603" s="7">
        <v>6.1245628358700024E-2</v>
      </c>
      <c r="V3603" s="5" t="str">
        <f>TEXT(superstore_excel!$B3603, "MMMM")</f>
        <v>May</v>
      </c>
      <c r="W3603" s="5">
        <f>YEAR(superstore_excel!$B3603)</f>
        <v>2024</v>
      </c>
      <c r="X3603" s="29"/>
    </row>
    <row r="3604" spans="1:24" x14ac:dyDescent="0.3">
      <c r="A3604" s="26" t="s">
        <v>6800</v>
      </c>
      <c r="B3604" s="2">
        <v>45413</v>
      </c>
      <c r="C3604" s="2">
        <v>45784</v>
      </c>
      <c r="D3604" s="3" t="s">
        <v>17</v>
      </c>
      <c r="E3604" s="3" t="s">
        <v>365</v>
      </c>
      <c r="F3604" s="3" t="s">
        <v>6801</v>
      </c>
      <c r="G3604" s="3" t="s">
        <v>37</v>
      </c>
      <c r="H3604" s="3" t="s">
        <v>29</v>
      </c>
      <c r="I3604" s="3" t="s">
        <v>45</v>
      </c>
      <c r="J3604" s="3" t="s">
        <v>57</v>
      </c>
      <c r="K3604" s="3" t="s">
        <v>6802</v>
      </c>
      <c r="L3604" s="3">
        <v>4672.17</v>
      </c>
      <c r="M3604" s="3">
        <v>1</v>
      </c>
      <c r="N3604" s="3">
        <v>1</v>
      </c>
      <c r="O3604" s="3">
        <v>0.45</v>
      </c>
      <c r="P3604" s="3">
        <v>0.45</v>
      </c>
      <c r="Q3604" s="3">
        <v>734.32</v>
      </c>
      <c r="R3604" s="3">
        <v>734.32</v>
      </c>
      <c r="S3604" s="3" t="s">
        <v>14</v>
      </c>
      <c r="T3604" s="3" t="s">
        <v>11781</v>
      </c>
      <c r="U3604" s="6">
        <v>0.15716893863022965</v>
      </c>
      <c r="V3604" s="3" t="str">
        <f>TEXT(superstore_excel!$B3604, "MMMM")</f>
        <v>May</v>
      </c>
      <c r="W3604" s="3">
        <f>YEAR(superstore_excel!$B3604)</f>
        <v>2024</v>
      </c>
      <c r="X3604" s="27"/>
    </row>
    <row r="3605" spans="1:24" x14ac:dyDescent="0.3">
      <c r="A3605" s="28" t="s">
        <v>6803</v>
      </c>
      <c r="B3605" s="4">
        <v>45261</v>
      </c>
      <c r="C3605" s="4">
        <v>45778</v>
      </c>
      <c r="D3605" s="5" t="s">
        <v>34</v>
      </c>
      <c r="E3605" s="5" t="s">
        <v>6804</v>
      </c>
      <c r="F3605" s="5" t="s">
        <v>6805</v>
      </c>
      <c r="G3605" s="5" t="s">
        <v>37</v>
      </c>
      <c r="H3605" s="5" t="s">
        <v>21</v>
      </c>
      <c r="I3605" s="5" t="s">
        <v>22</v>
      </c>
      <c r="J3605" s="5" t="s">
        <v>302</v>
      </c>
      <c r="K3605" s="5" t="s">
        <v>6806</v>
      </c>
      <c r="L3605" s="5">
        <v>3309.33</v>
      </c>
      <c r="M3605" s="5">
        <v>9</v>
      </c>
      <c r="N3605" s="5">
        <v>9</v>
      </c>
      <c r="O3605" s="5">
        <v>0.21</v>
      </c>
      <c r="P3605" s="5">
        <v>0.21</v>
      </c>
      <c r="Q3605" s="5">
        <v>531.21</v>
      </c>
      <c r="R3605" s="5">
        <v>531.21</v>
      </c>
      <c r="S3605" s="5" t="s">
        <v>14</v>
      </c>
      <c r="T3605" s="5" t="s">
        <v>11776</v>
      </c>
      <c r="U3605" s="7">
        <v>0.16051889657423105</v>
      </c>
      <c r="V3605" s="5" t="str">
        <f>TEXT(superstore_excel!$B3605, "MMMM")</f>
        <v>December</v>
      </c>
      <c r="W3605" s="5">
        <f>YEAR(superstore_excel!$B3605)</f>
        <v>2023</v>
      </c>
      <c r="X3605" s="29"/>
    </row>
    <row r="3606" spans="1:24" x14ac:dyDescent="0.3">
      <c r="A3606" s="26" t="s">
        <v>6807</v>
      </c>
      <c r="B3606" s="2">
        <v>45249</v>
      </c>
      <c r="C3606" s="2">
        <v>45763</v>
      </c>
      <c r="D3606" s="3" t="s">
        <v>54</v>
      </c>
      <c r="E3606" s="3" t="s">
        <v>2980</v>
      </c>
      <c r="F3606" s="3" t="s">
        <v>6808</v>
      </c>
      <c r="G3606" s="3" t="s">
        <v>37</v>
      </c>
      <c r="H3606" s="3" t="s">
        <v>62</v>
      </c>
      <c r="I3606" s="3" t="s">
        <v>30</v>
      </c>
      <c r="J3606" s="3" t="s">
        <v>101</v>
      </c>
      <c r="K3606" s="3" t="s">
        <v>6809</v>
      </c>
      <c r="L3606" s="3">
        <v>1226.97</v>
      </c>
      <c r="M3606" s="3">
        <v>7</v>
      </c>
      <c r="N3606" s="3">
        <v>7</v>
      </c>
      <c r="O3606" s="3">
        <v>0.21</v>
      </c>
      <c r="P3606" s="3">
        <v>0.21</v>
      </c>
      <c r="Q3606" s="3">
        <v>195.38</v>
      </c>
      <c r="R3606" s="3">
        <v>195.38</v>
      </c>
      <c r="S3606" s="3" t="s">
        <v>14</v>
      </c>
      <c r="T3606" s="3" t="s">
        <v>11766</v>
      </c>
      <c r="U3606" s="6">
        <v>0.15923779717515504</v>
      </c>
      <c r="V3606" s="3" t="str">
        <f>TEXT(superstore_excel!$B3606, "MMMM")</f>
        <v>November</v>
      </c>
      <c r="W3606" s="3">
        <f>YEAR(superstore_excel!$B3606)</f>
        <v>2023</v>
      </c>
      <c r="X3606" s="27"/>
    </row>
    <row r="3607" spans="1:24" x14ac:dyDescent="0.3">
      <c r="A3607" s="28" t="s">
        <v>6810</v>
      </c>
      <c r="B3607" s="4">
        <v>45447</v>
      </c>
      <c r="C3607" s="4">
        <v>45764</v>
      </c>
      <c r="D3607" s="5" t="s">
        <v>17</v>
      </c>
      <c r="E3607" s="5" t="s">
        <v>6811</v>
      </c>
      <c r="F3607" s="5" t="s">
        <v>6812</v>
      </c>
      <c r="G3607" s="5" t="s">
        <v>44</v>
      </c>
      <c r="H3607" s="5" t="s">
        <v>21</v>
      </c>
      <c r="I3607" s="5" t="s">
        <v>22</v>
      </c>
      <c r="J3607" s="5" t="s">
        <v>131</v>
      </c>
      <c r="K3607" s="5" t="s">
        <v>6813</v>
      </c>
      <c r="L3607" s="5">
        <v>3145.98</v>
      </c>
      <c r="M3607" s="5">
        <v>7</v>
      </c>
      <c r="N3607" s="5">
        <v>7</v>
      </c>
      <c r="O3607" s="5">
        <v>0.41</v>
      </c>
      <c r="P3607" s="5">
        <v>0.41</v>
      </c>
      <c r="Q3607" s="5">
        <v>542.91999999999996</v>
      </c>
      <c r="R3607" s="5">
        <v>542.91999999999996</v>
      </c>
      <c r="S3607" s="5" t="s">
        <v>14</v>
      </c>
      <c r="T3607" s="5" t="s">
        <v>11773</v>
      </c>
      <c r="U3607" s="7">
        <v>0.17257579514173643</v>
      </c>
      <c r="V3607" s="5" t="str">
        <f>TEXT(superstore_excel!$B3607, "MMMM")</f>
        <v>June</v>
      </c>
      <c r="W3607" s="5">
        <f>YEAR(superstore_excel!$B3607)</f>
        <v>2024</v>
      </c>
      <c r="X3607" s="29"/>
    </row>
    <row r="3608" spans="1:24" x14ac:dyDescent="0.3">
      <c r="A3608" s="26" t="s">
        <v>6814</v>
      </c>
      <c r="B3608" s="2">
        <v>45671</v>
      </c>
      <c r="C3608" s="2">
        <v>45758</v>
      </c>
      <c r="D3608" s="3" t="s">
        <v>17</v>
      </c>
      <c r="E3608" s="3" t="s">
        <v>2768</v>
      </c>
      <c r="F3608" s="3" t="s">
        <v>6815</v>
      </c>
      <c r="G3608" s="3" t="s">
        <v>37</v>
      </c>
      <c r="H3608" s="3" t="s">
        <v>62</v>
      </c>
      <c r="I3608" s="3" t="s">
        <v>22</v>
      </c>
      <c r="J3608" s="3" t="s">
        <v>302</v>
      </c>
      <c r="K3608" s="3" t="s">
        <v>6816</v>
      </c>
      <c r="L3608" s="3">
        <v>4987.6000000000004</v>
      </c>
      <c r="M3608" s="3">
        <v>4</v>
      </c>
      <c r="N3608" s="3">
        <v>4</v>
      </c>
      <c r="O3608" s="3">
        <v>0.4</v>
      </c>
      <c r="P3608" s="3">
        <v>0.4</v>
      </c>
      <c r="Q3608" s="3">
        <v>150.16</v>
      </c>
      <c r="R3608" s="3">
        <v>150.16</v>
      </c>
      <c r="S3608" s="3" t="s">
        <v>14</v>
      </c>
      <c r="T3608" s="3" t="s">
        <v>11778</v>
      </c>
      <c r="U3608" s="6">
        <v>3.0106664528029511E-2</v>
      </c>
      <c r="V3608" s="3" t="str">
        <f>TEXT(superstore_excel!$B3608, "MMMM")</f>
        <v>January</v>
      </c>
      <c r="W3608" s="3">
        <f>YEAR(superstore_excel!$B3608)</f>
        <v>2025</v>
      </c>
      <c r="X3608" s="27"/>
    </row>
    <row r="3609" spans="1:24" x14ac:dyDescent="0.3">
      <c r="A3609" s="28" t="s">
        <v>6817</v>
      </c>
      <c r="B3609" s="4">
        <v>45035</v>
      </c>
      <c r="C3609" s="4">
        <v>45779</v>
      </c>
      <c r="D3609" s="5" t="s">
        <v>17</v>
      </c>
      <c r="E3609" s="5" t="s">
        <v>5664</v>
      </c>
      <c r="F3609" s="5" t="s">
        <v>6818</v>
      </c>
      <c r="G3609" s="5" t="s">
        <v>44</v>
      </c>
      <c r="H3609" s="5" t="s">
        <v>29</v>
      </c>
      <c r="I3609" s="5" t="s">
        <v>22</v>
      </c>
      <c r="J3609" s="5" t="s">
        <v>23</v>
      </c>
      <c r="K3609" s="5" t="s">
        <v>6819</v>
      </c>
      <c r="L3609" s="5">
        <v>3079.52</v>
      </c>
      <c r="M3609" s="5">
        <v>5</v>
      </c>
      <c r="N3609" s="5">
        <v>5</v>
      </c>
      <c r="O3609" s="5">
        <v>0.46</v>
      </c>
      <c r="P3609" s="5">
        <v>0.46</v>
      </c>
      <c r="Q3609" s="5">
        <v>272.33999999999997</v>
      </c>
      <c r="R3609" s="5">
        <v>272.33999999999997</v>
      </c>
      <c r="S3609" s="5" t="s">
        <v>14</v>
      </c>
      <c r="T3609" s="5" t="s">
        <v>11787</v>
      </c>
      <c r="U3609" s="7">
        <v>8.8435860134046862E-2</v>
      </c>
      <c r="V3609" s="5" t="str">
        <f>TEXT(superstore_excel!$B3609, "MMMM")</f>
        <v>April</v>
      </c>
      <c r="W3609" s="5">
        <f>YEAR(superstore_excel!$B3609)</f>
        <v>2023</v>
      </c>
      <c r="X3609" s="29"/>
    </row>
    <row r="3610" spans="1:24" x14ac:dyDescent="0.3">
      <c r="A3610" s="26" t="s">
        <v>6820</v>
      </c>
      <c r="B3610" s="2">
        <v>45750</v>
      </c>
      <c r="C3610" s="2">
        <v>45780</v>
      </c>
      <c r="D3610" s="3" t="s">
        <v>54</v>
      </c>
      <c r="E3610" s="3" t="s">
        <v>2699</v>
      </c>
      <c r="F3610" s="3" t="s">
        <v>6821</v>
      </c>
      <c r="G3610" s="3" t="s">
        <v>20</v>
      </c>
      <c r="H3610" s="3" t="s">
        <v>38</v>
      </c>
      <c r="I3610" s="3" t="s">
        <v>45</v>
      </c>
      <c r="J3610" s="3" t="s">
        <v>57</v>
      </c>
      <c r="K3610" s="3" t="s">
        <v>6822</v>
      </c>
      <c r="L3610" s="3">
        <v>1068.1099999999999</v>
      </c>
      <c r="M3610" s="3">
        <v>4</v>
      </c>
      <c r="N3610" s="3">
        <v>4</v>
      </c>
      <c r="O3610" s="3">
        <v>0.36</v>
      </c>
      <c r="P3610" s="3">
        <v>0.36</v>
      </c>
      <c r="Q3610" s="3">
        <v>-6.48</v>
      </c>
      <c r="R3610" s="3">
        <v>-6.48</v>
      </c>
      <c r="S3610" s="3" t="s">
        <v>84</v>
      </c>
      <c r="T3610" s="3" t="s">
        <v>11786</v>
      </c>
      <c r="U3610" s="6">
        <v>-6.0667908735991625E-3</v>
      </c>
      <c r="V3610" s="3" t="str">
        <f>TEXT(superstore_excel!$B3610, "MMMM")</f>
        <v>April</v>
      </c>
      <c r="W3610" s="3">
        <f>YEAR(superstore_excel!$B3610)</f>
        <v>2025</v>
      </c>
      <c r="X3610" s="27"/>
    </row>
    <row r="3611" spans="1:24" x14ac:dyDescent="0.3">
      <c r="A3611" s="28" t="s">
        <v>6823</v>
      </c>
      <c r="B3611" s="4">
        <v>45335</v>
      </c>
      <c r="C3611" s="4">
        <v>45784</v>
      </c>
      <c r="D3611" s="5" t="s">
        <v>34</v>
      </c>
      <c r="E3611" s="5" t="s">
        <v>6824</v>
      </c>
      <c r="F3611" s="5" t="s">
        <v>6825</v>
      </c>
      <c r="G3611" s="5" t="s">
        <v>37</v>
      </c>
      <c r="H3611" s="5" t="s">
        <v>62</v>
      </c>
      <c r="I3611" s="5" t="s">
        <v>45</v>
      </c>
      <c r="J3611" s="5" t="s">
        <v>46</v>
      </c>
      <c r="K3611" s="5" t="s">
        <v>6826</v>
      </c>
      <c r="L3611" s="5">
        <v>846.34</v>
      </c>
      <c r="M3611" s="5">
        <v>10</v>
      </c>
      <c r="N3611" s="5">
        <v>10</v>
      </c>
      <c r="O3611" s="5">
        <v>0.47</v>
      </c>
      <c r="P3611" s="5">
        <v>0.47</v>
      </c>
      <c r="Q3611" s="5">
        <v>783.22</v>
      </c>
      <c r="R3611" s="5">
        <v>783.22</v>
      </c>
      <c r="S3611" s="5" t="s">
        <v>14</v>
      </c>
      <c r="T3611" s="5" t="s">
        <v>11782</v>
      </c>
      <c r="U3611" s="7">
        <v>0.92542004395396649</v>
      </c>
      <c r="V3611" s="5" t="str">
        <f>TEXT(superstore_excel!$B3611, "MMMM")</f>
        <v>February</v>
      </c>
      <c r="W3611" s="5">
        <f>YEAR(superstore_excel!$B3611)</f>
        <v>2024</v>
      </c>
      <c r="X3611" s="29"/>
    </row>
    <row r="3612" spans="1:24" x14ac:dyDescent="0.3">
      <c r="A3612" s="26" t="s">
        <v>6827</v>
      </c>
      <c r="B3612" s="2">
        <v>45632</v>
      </c>
      <c r="C3612" s="2">
        <v>45772</v>
      </c>
      <c r="D3612" s="3" t="s">
        <v>26</v>
      </c>
      <c r="E3612" s="3" t="s">
        <v>6828</v>
      </c>
      <c r="F3612" s="3" t="s">
        <v>6829</v>
      </c>
      <c r="G3612" s="3" t="s">
        <v>44</v>
      </c>
      <c r="H3612" s="3" t="s">
        <v>21</v>
      </c>
      <c r="I3612" s="3" t="s">
        <v>22</v>
      </c>
      <c r="J3612" s="3" t="s">
        <v>281</v>
      </c>
      <c r="K3612" s="3" t="s">
        <v>6830</v>
      </c>
      <c r="L3612" s="3">
        <v>3746.77</v>
      </c>
      <c r="M3612" s="3">
        <v>8</v>
      </c>
      <c r="N3612" s="3">
        <v>8</v>
      </c>
      <c r="O3612" s="3">
        <v>0</v>
      </c>
      <c r="P3612" s="3">
        <v>0</v>
      </c>
      <c r="Q3612" s="3">
        <v>601.46</v>
      </c>
      <c r="R3612" s="3">
        <v>601.46</v>
      </c>
      <c r="S3612" s="3" t="s">
        <v>14</v>
      </c>
      <c r="T3612" s="3" t="s">
        <v>11771</v>
      </c>
      <c r="U3612" s="6">
        <v>0.16052760110708691</v>
      </c>
      <c r="V3612" s="3" t="str">
        <f>TEXT(superstore_excel!$B3612, "MMMM")</f>
        <v>December</v>
      </c>
      <c r="W3612" s="3">
        <f>YEAR(superstore_excel!$B3612)</f>
        <v>2024</v>
      </c>
      <c r="X3612" s="27"/>
    </row>
    <row r="3613" spans="1:24" x14ac:dyDescent="0.3">
      <c r="A3613" s="28" t="s">
        <v>6831</v>
      </c>
      <c r="B3613" s="4">
        <v>45285</v>
      </c>
      <c r="C3613" s="4">
        <v>45781</v>
      </c>
      <c r="D3613" s="5" t="s">
        <v>26</v>
      </c>
      <c r="E3613" s="5" t="s">
        <v>6832</v>
      </c>
      <c r="F3613" s="5" t="s">
        <v>6833</v>
      </c>
      <c r="G3613" s="5" t="s">
        <v>20</v>
      </c>
      <c r="H3613" s="5" t="s">
        <v>29</v>
      </c>
      <c r="I3613" s="5" t="s">
        <v>45</v>
      </c>
      <c r="J3613" s="5" t="s">
        <v>51</v>
      </c>
      <c r="K3613" s="5" t="s">
        <v>6834</v>
      </c>
      <c r="L3613" s="5">
        <v>3253.61</v>
      </c>
      <c r="M3613" s="5">
        <v>6</v>
      </c>
      <c r="N3613" s="5">
        <v>6</v>
      </c>
      <c r="O3613" s="5">
        <v>0.03</v>
      </c>
      <c r="P3613" s="5">
        <v>0.03</v>
      </c>
      <c r="Q3613" s="5">
        <v>-60.31</v>
      </c>
      <c r="R3613" s="5">
        <v>-60.31</v>
      </c>
      <c r="S3613" s="5" t="s">
        <v>84</v>
      </c>
      <c r="T3613" s="5" t="s">
        <v>11776</v>
      </c>
      <c r="U3613" s="7">
        <v>-1.8536333488033293E-2</v>
      </c>
      <c r="V3613" s="5" t="str">
        <f>TEXT(superstore_excel!$B3613, "MMMM")</f>
        <v>December</v>
      </c>
      <c r="W3613" s="5">
        <f>YEAR(superstore_excel!$B3613)</f>
        <v>2023</v>
      </c>
      <c r="X3613" s="29"/>
    </row>
    <row r="3614" spans="1:24" x14ac:dyDescent="0.3">
      <c r="A3614" s="26" t="s">
        <v>6835</v>
      </c>
      <c r="B3614" s="2">
        <v>45673</v>
      </c>
      <c r="C3614" s="2">
        <v>45762</v>
      </c>
      <c r="D3614" s="3" t="s">
        <v>26</v>
      </c>
      <c r="E3614" s="3" t="s">
        <v>6836</v>
      </c>
      <c r="F3614" s="3" t="s">
        <v>6837</v>
      </c>
      <c r="G3614" s="3" t="s">
        <v>37</v>
      </c>
      <c r="H3614" s="3" t="s">
        <v>62</v>
      </c>
      <c r="I3614" s="3" t="s">
        <v>22</v>
      </c>
      <c r="J3614" s="3" t="s">
        <v>131</v>
      </c>
      <c r="K3614" s="3" t="s">
        <v>6838</v>
      </c>
      <c r="L3614" s="3">
        <v>3818.23</v>
      </c>
      <c r="M3614" s="3">
        <v>7</v>
      </c>
      <c r="N3614" s="3">
        <v>7</v>
      </c>
      <c r="O3614" s="3">
        <v>0.5</v>
      </c>
      <c r="P3614" s="3">
        <v>0.5</v>
      </c>
      <c r="Q3614" s="3">
        <v>-31.32</v>
      </c>
      <c r="R3614" s="3">
        <v>-31.32</v>
      </c>
      <c r="S3614" s="3" t="s">
        <v>84</v>
      </c>
      <c r="T3614" s="3" t="s">
        <v>11778</v>
      </c>
      <c r="U3614" s="6">
        <v>-8.2027536319184552E-3</v>
      </c>
      <c r="V3614" s="3" t="str">
        <f>TEXT(superstore_excel!$B3614, "MMMM")</f>
        <v>January</v>
      </c>
      <c r="W3614" s="3">
        <f>YEAR(superstore_excel!$B3614)</f>
        <v>2025</v>
      </c>
      <c r="X3614" s="27"/>
    </row>
    <row r="3615" spans="1:24" x14ac:dyDescent="0.3">
      <c r="A3615" s="28" t="s">
        <v>6839</v>
      </c>
      <c r="B3615" s="4">
        <v>45413</v>
      </c>
      <c r="C3615" s="4">
        <v>45774</v>
      </c>
      <c r="D3615" s="5" t="s">
        <v>26</v>
      </c>
      <c r="E3615" s="5" t="s">
        <v>2965</v>
      </c>
      <c r="F3615" s="5" t="s">
        <v>6840</v>
      </c>
      <c r="G3615" s="5" t="s">
        <v>20</v>
      </c>
      <c r="H3615" s="5" t="s">
        <v>29</v>
      </c>
      <c r="I3615" s="5" t="s">
        <v>22</v>
      </c>
      <c r="J3615" s="5" t="s">
        <v>173</v>
      </c>
      <c r="K3615" s="5" t="s">
        <v>6841</v>
      </c>
      <c r="L3615" s="5">
        <v>3309.8</v>
      </c>
      <c r="M3615" s="5">
        <v>4</v>
      </c>
      <c r="N3615" s="5">
        <v>4</v>
      </c>
      <c r="O3615" s="5">
        <v>0.08</v>
      </c>
      <c r="P3615" s="5">
        <v>0.08</v>
      </c>
      <c r="Q3615" s="5">
        <v>758.7</v>
      </c>
      <c r="R3615" s="5">
        <v>758.7</v>
      </c>
      <c r="S3615" s="5" t="s">
        <v>14</v>
      </c>
      <c r="T3615" s="5" t="s">
        <v>11781</v>
      </c>
      <c r="U3615" s="7">
        <v>0.22922835216629403</v>
      </c>
      <c r="V3615" s="5" t="str">
        <f>TEXT(superstore_excel!$B3615, "MMMM")</f>
        <v>May</v>
      </c>
      <c r="W3615" s="5">
        <f>YEAR(superstore_excel!$B3615)</f>
        <v>2024</v>
      </c>
      <c r="X3615" s="29"/>
    </row>
    <row r="3616" spans="1:24" x14ac:dyDescent="0.3">
      <c r="A3616" s="26" t="s">
        <v>6842</v>
      </c>
      <c r="B3616" s="2">
        <v>45722</v>
      </c>
      <c r="C3616" s="2">
        <v>45770</v>
      </c>
      <c r="D3616" s="3" t="s">
        <v>17</v>
      </c>
      <c r="E3616" s="3" t="s">
        <v>2674</v>
      </c>
      <c r="F3616" s="3" t="s">
        <v>6843</v>
      </c>
      <c r="G3616" s="3" t="s">
        <v>44</v>
      </c>
      <c r="H3616" s="3" t="s">
        <v>21</v>
      </c>
      <c r="I3616" s="3" t="s">
        <v>30</v>
      </c>
      <c r="J3616" s="3" t="s">
        <v>101</v>
      </c>
      <c r="K3616" s="3" t="s">
        <v>6844</v>
      </c>
      <c r="L3616" s="3">
        <v>538.83000000000004</v>
      </c>
      <c r="M3616" s="3">
        <v>7</v>
      </c>
      <c r="N3616" s="3">
        <v>7</v>
      </c>
      <c r="O3616" s="3">
        <v>0.42</v>
      </c>
      <c r="P3616" s="3">
        <v>0.42</v>
      </c>
      <c r="Q3616" s="3">
        <v>-6.59</v>
      </c>
      <c r="R3616" s="3">
        <v>-6.59</v>
      </c>
      <c r="S3616" s="3" t="s">
        <v>84</v>
      </c>
      <c r="T3616" s="3" t="s">
        <v>11772</v>
      </c>
      <c r="U3616" s="6">
        <v>-1.2230202475734461E-2</v>
      </c>
      <c r="V3616" s="3" t="str">
        <f>TEXT(superstore_excel!$B3616, "MMMM")</f>
        <v>March</v>
      </c>
      <c r="W3616" s="3">
        <f>YEAR(superstore_excel!$B3616)</f>
        <v>2025</v>
      </c>
      <c r="X3616" s="27"/>
    </row>
    <row r="3617" spans="1:24" x14ac:dyDescent="0.3">
      <c r="A3617" s="28" t="s">
        <v>6845</v>
      </c>
      <c r="B3617" s="4">
        <v>45748</v>
      </c>
      <c r="C3617" s="4">
        <v>45772</v>
      </c>
      <c r="D3617" s="5" t="s">
        <v>54</v>
      </c>
      <c r="E3617" s="5" t="s">
        <v>2630</v>
      </c>
      <c r="F3617" s="5" t="s">
        <v>2893</v>
      </c>
      <c r="G3617" s="5" t="s">
        <v>44</v>
      </c>
      <c r="H3617" s="5" t="s">
        <v>29</v>
      </c>
      <c r="I3617" s="5" t="s">
        <v>30</v>
      </c>
      <c r="J3617" s="5" t="s">
        <v>31</v>
      </c>
      <c r="K3617" s="5" t="s">
        <v>6846</v>
      </c>
      <c r="L3617" s="5">
        <v>2864.87</v>
      </c>
      <c r="M3617" s="5">
        <v>10</v>
      </c>
      <c r="N3617" s="5">
        <v>10</v>
      </c>
      <c r="O3617" s="5">
        <v>0.26</v>
      </c>
      <c r="P3617" s="5">
        <v>0.26</v>
      </c>
      <c r="Q3617" s="5">
        <v>576.80999999999995</v>
      </c>
      <c r="R3617" s="5">
        <v>576.80999999999995</v>
      </c>
      <c r="S3617" s="5" t="s">
        <v>14</v>
      </c>
      <c r="T3617" s="5" t="s">
        <v>11786</v>
      </c>
      <c r="U3617" s="7">
        <v>0.20133897873201925</v>
      </c>
      <c r="V3617" s="5" t="str">
        <f>TEXT(superstore_excel!$B3617, "MMMM")</f>
        <v>April</v>
      </c>
      <c r="W3617" s="5">
        <f>YEAR(superstore_excel!$B3617)</f>
        <v>2025</v>
      </c>
      <c r="X3617" s="29"/>
    </row>
    <row r="3618" spans="1:24" x14ac:dyDescent="0.3">
      <c r="A3618" s="26" t="s">
        <v>6847</v>
      </c>
      <c r="B3618" s="2">
        <v>45282</v>
      </c>
      <c r="C3618" s="2">
        <v>45765</v>
      </c>
      <c r="D3618" s="3" t="s">
        <v>34</v>
      </c>
      <c r="E3618" s="3" t="s">
        <v>6848</v>
      </c>
      <c r="F3618" s="3" t="s">
        <v>6849</v>
      </c>
      <c r="G3618" s="3" t="s">
        <v>44</v>
      </c>
      <c r="H3618" s="3" t="s">
        <v>38</v>
      </c>
      <c r="I3618" s="3" t="s">
        <v>22</v>
      </c>
      <c r="J3618" s="3" t="s">
        <v>131</v>
      </c>
      <c r="K3618" s="3" t="s">
        <v>6850</v>
      </c>
      <c r="L3618" s="3">
        <v>3682.72</v>
      </c>
      <c r="M3618" s="3">
        <v>2</v>
      </c>
      <c r="N3618" s="3">
        <v>2</v>
      </c>
      <c r="O3618" s="3">
        <v>0.01</v>
      </c>
      <c r="P3618" s="3">
        <v>0.01</v>
      </c>
      <c r="Q3618" s="3">
        <v>593.16999999999996</v>
      </c>
      <c r="R3618" s="3">
        <v>593.16999999999996</v>
      </c>
      <c r="S3618" s="3" t="s">
        <v>14</v>
      </c>
      <c r="T3618" s="3" t="s">
        <v>11776</v>
      </c>
      <c r="U3618" s="6">
        <v>0.16106844940696008</v>
      </c>
      <c r="V3618" s="3" t="str">
        <f>TEXT(superstore_excel!$B3618, "MMMM")</f>
        <v>December</v>
      </c>
      <c r="W3618" s="3">
        <f>YEAR(superstore_excel!$B3618)</f>
        <v>2023</v>
      </c>
      <c r="X3618" s="27"/>
    </row>
    <row r="3619" spans="1:24" x14ac:dyDescent="0.3">
      <c r="A3619" s="28" t="s">
        <v>6851</v>
      </c>
      <c r="B3619" s="4">
        <v>45310</v>
      </c>
      <c r="C3619" s="4">
        <v>45766</v>
      </c>
      <c r="D3619" s="5" t="s">
        <v>34</v>
      </c>
      <c r="E3619" s="5" t="s">
        <v>6852</v>
      </c>
      <c r="F3619" s="5" t="s">
        <v>6853</v>
      </c>
      <c r="G3619" s="5" t="s">
        <v>44</v>
      </c>
      <c r="H3619" s="5" t="s">
        <v>38</v>
      </c>
      <c r="I3619" s="5" t="s">
        <v>45</v>
      </c>
      <c r="J3619" s="5" t="s">
        <v>57</v>
      </c>
      <c r="K3619" s="5" t="s">
        <v>6854</v>
      </c>
      <c r="L3619" s="5">
        <v>682.88</v>
      </c>
      <c r="M3619" s="5">
        <v>6</v>
      </c>
      <c r="N3619" s="5">
        <v>6</v>
      </c>
      <c r="O3619" s="5">
        <v>0.45</v>
      </c>
      <c r="P3619" s="5">
        <v>0.45</v>
      </c>
      <c r="Q3619" s="5">
        <v>-55.61</v>
      </c>
      <c r="R3619" s="5">
        <v>-55.61</v>
      </c>
      <c r="S3619" s="5" t="s">
        <v>84</v>
      </c>
      <c r="T3619" s="5" t="s">
        <v>11784</v>
      </c>
      <c r="U3619" s="7">
        <v>-8.1434512652296162E-2</v>
      </c>
      <c r="V3619" s="5" t="str">
        <f>TEXT(superstore_excel!$B3619, "MMMM")</f>
        <v>January</v>
      </c>
      <c r="W3619" s="5">
        <f>YEAR(superstore_excel!$B3619)</f>
        <v>2024</v>
      </c>
      <c r="X3619" s="29"/>
    </row>
    <row r="3620" spans="1:24" x14ac:dyDescent="0.3">
      <c r="A3620" s="26" t="s">
        <v>6855</v>
      </c>
      <c r="B3620" s="2">
        <v>45271</v>
      </c>
      <c r="C3620" s="2">
        <v>45781</v>
      </c>
      <c r="D3620" s="3" t="s">
        <v>26</v>
      </c>
      <c r="E3620" s="3" t="s">
        <v>6856</v>
      </c>
      <c r="F3620" s="3" t="s">
        <v>6857</v>
      </c>
      <c r="G3620" s="3" t="s">
        <v>37</v>
      </c>
      <c r="H3620" s="3" t="s">
        <v>21</v>
      </c>
      <c r="I3620" s="3" t="s">
        <v>22</v>
      </c>
      <c r="J3620" s="3" t="s">
        <v>23</v>
      </c>
      <c r="K3620" s="3" t="s">
        <v>6858</v>
      </c>
      <c r="L3620" s="3">
        <v>708.19</v>
      </c>
      <c r="M3620" s="3">
        <v>6</v>
      </c>
      <c r="N3620" s="3">
        <v>6</v>
      </c>
      <c r="O3620" s="3">
        <v>0.33</v>
      </c>
      <c r="P3620" s="3">
        <v>0.33</v>
      </c>
      <c r="Q3620" s="3">
        <v>993.71</v>
      </c>
      <c r="R3620" s="3">
        <v>993.71</v>
      </c>
      <c r="S3620" s="3" t="s">
        <v>14</v>
      </c>
      <c r="T3620" s="3" t="s">
        <v>11776</v>
      </c>
      <c r="U3620" s="6">
        <v>1.4031686411838631</v>
      </c>
      <c r="V3620" s="3" t="str">
        <f>TEXT(superstore_excel!$B3620, "MMMM")</f>
        <v>December</v>
      </c>
      <c r="W3620" s="3">
        <f>YEAR(superstore_excel!$B3620)</f>
        <v>2023</v>
      </c>
      <c r="X3620" s="27"/>
    </row>
    <row r="3621" spans="1:24" x14ac:dyDescent="0.3">
      <c r="A3621" s="28" t="s">
        <v>6859</v>
      </c>
      <c r="B3621" s="4">
        <v>45470</v>
      </c>
      <c r="C3621" s="4">
        <v>45767</v>
      </c>
      <c r="D3621" s="5" t="s">
        <v>26</v>
      </c>
      <c r="E3621" s="5" t="s">
        <v>2977</v>
      </c>
      <c r="F3621" s="5" t="s">
        <v>6860</v>
      </c>
      <c r="G3621" s="5" t="s">
        <v>37</v>
      </c>
      <c r="H3621" s="5" t="s">
        <v>21</v>
      </c>
      <c r="I3621" s="5" t="s">
        <v>30</v>
      </c>
      <c r="J3621" s="5" t="s">
        <v>39</v>
      </c>
      <c r="K3621" s="5" t="s">
        <v>6861</v>
      </c>
      <c r="L3621" s="5">
        <v>2892.43</v>
      </c>
      <c r="M3621" s="5">
        <v>5</v>
      </c>
      <c r="N3621" s="5">
        <v>5</v>
      </c>
      <c r="O3621" s="5">
        <v>0.34</v>
      </c>
      <c r="P3621" s="5">
        <v>0.34</v>
      </c>
      <c r="Q3621" s="5">
        <v>-72.25</v>
      </c>
      <c r="R3621" s="5">
        <v>-72.25</v>
      </c>
      <c r="S3621" s="5" t="s">
        <v>84</v>
      </c>
      <c r="T3621" s="5" t="s">
        <v>11773</v>
      </c>
      <c r="U3621" s="7">
        <v>-2.4978996898801356E-2</v>
      </c>
      <c r="V3621" s="5" t="str">
        <f>TEXT(superstore_excel!$B3621, "MMMM")</f>
        <v>June</v>
      </c>
      <c r="W3621" s="5">
        <f>YEAR(superstore_excel!$B3621)</f>
        <v>2024</v>
      </c>
      <c r="X3621" s="29"/>
    </row>
    <row r="3622" spans="1:24" x14ac:dyDescent="0.3">
      <c r="A3622" s="26" t="s">
        <v>6862</v>
      </c>
      <c r="B3622" s="2">
        <v>45615</v>
      </c>
      <c r="C3622" s="2">
        <v>45778</v>
      </c>
      <c r="D3622" s="3" t="s">
        <v>34</v>
      </c>
      <c r="E3622" s="3" t="s">
        <v>6863</v>
      </c>
      <c r="F3622" s="3" t="s">
        <v>6864</v>
      </c>
      <c r="G3622" s="3" t="s">
        <v>37</v>
      </c>
      <c r="H3622" s="3" t="s">
        <v>21</v>
      </c>
      <c r="I3622" s="3" t="s">
        <v>45</v>
      </c>
      <c r="J3622" s="3" t="s">
        <v>160</v>
      </c>
      <c r="K3622" s="3" t="s">
        <v>6865</v>
      </c>
      <c r="L3622" s="3">
        <v>2733.75</v>
      </c>
      <c r="M3622" s="3">
        <v>4</v>
      </c>
      <c r="N3622" s="3">
        <v>4</v>
      </c>
      <c r="O3622" s="3">
        <v>0.04</v>
      </c>
      <c r="P3622" s="3">
        <v>0.04</v>
      </c>
      <c r="Q3622" s="3">
        <v>491.37</v>
      </c>
      <c r="R3622" s="3">
        <v>491.37</v>
      </c>
      <c r="S3622" s="3" t="s">
        <v>14</v>
      </c>
      <c r="T3622" s="3" t="s">
        <v>11769</v>
      </c>
      <c r="U3622" s="6">
        <v>0.17974211248285324</v>
      </c>
      <c r="V3622" s="3" t="str">
        <f>TEXT(superstore_excel!$B3622, "MMMM")</f>
        <v>November</v>
      </c>
      <c r="W3622" s="3">
        <f>YEAR(superstore_excel!$B3622)</f>
        <v>2024</v>
      </c>
      <c r="X3622" s="27"/>
    </row>
    <row r="3623" spans="1:24" x14ac:dyDescent="0.3">
      <c r="A3623" s="28" t="s">
        <v>6866</v>
      </c>
      <c r="B3623" s="4">
        <v>45733</v>
      </c>
      <c r="C3623" s="4">
        <v>45782</v>
      </c>
      <c r="D3623" s="5" t="s">
        <v>17</v>
      </c>
      <c r="E3623" s="5" t="s">
        <v>759</v>
      </c>
      <c r="F3623" s="5" t="s">
        <v>6867</v>
      </c>
      <c r="G3623" s="5" t="s">
        <v>44</v>
      </c>
      <c r="H3623" s="5" t="s">
        <v>62</v>
      </c>
      <c r="I3623" s="5" t="s">
        <v>45</v>
      </c>
      <c r="J3623" s="5" t="s">
        <v>46</v>
      </c>
      <c r="K3623" s="5" t="s">
        <v>6868</v>
      </c>
      <c r="L3623" s="5">
        <v>1487.68</v>
      </c>
      <c r="M3623" s="5">
        <v>6</v>
      </c>
      <c r="N3623" s="5">
        <v>6</v>
      </c>
      <c r="O3623" s="5">
        <v>0.24</v>
      </c>
      <c r="P3623" s="5">
        <v>0.24</v>
      </c>
      <c r="Q3623" s="5">
        <v>786.68</v>
      </c>
      <c r="R3623" s="5">
        <v>786.68</v>
      </c>
      <c r="S3623" s="5" t="s">
        <v>14</v>
      </c>
      <c r="T3623" s="5" t="s">
        <v>11772</v>
      </c>
      <c r="U3623" s="7">
        <v>0.52879651537965144</v>
      </c>
      <c r="V3623" s="5" t="str">
        <f>TEXT(superstore_excel!$B3623, "MMMM")</f>
        <v>March</v>
      </c>
      <c r="W3623" s="5">
        <f>YEAR(superstore_excel!$B3623)</f>
        <v>2025</v>
      </c>
      <c r="X3623" s="29"/>
    </row>
    <row r="3624" spans="1:24" x14ac:dyDescent="0.3">
      <c r="A3624" s="26" t="s">
        <v>6869</v>
      </c>
      <c r="B3624" s="2">
        <v>45526</v>
      </c>
      <c r="C3624" s="2">
        <v>45766</v>
      </c>
      <c r="D3624" s="3" t="s">
        <v>26</v>
      </c>
      <c r="E3624" s="3" t="s">
        <v>6870</v>
      </c>
      <c r="F3624" s="3" t="s">
        <v>6871</v>
      </c>
      <c r="G3624" s="3" t="s">
        <v>37</v>
      </c>
      <c r="H3624" s="3" t="s">
        <v>21</v>
      </c>
      <c r="I3624" s="3" t="s">
        <v>45</v>
      </c>
      <c r="J3624" s="3" t="s">
        <v>96</v>
      </c>
      <c r="K3624" s="3" t="s">
        <v>6872</v>
      </c>
      <c r="L3624" s="3">
        <v>731.77</v>
      </c>
      <c r="M3624" s="3">
        <v>10</v>
      </c>
      <c r="N3624" s="3">
        <v>10</v>
      </c>
      <c r="O3624" s="3">
        <v>0.24</v>
      </c>
      <c r="P3624" s="3">
        <v>0.24</v>
      </c>
      <c r="Q3624" s="3">
        <v>926.62</v>
      </c>
      <c r="R3624" s="3">
        <v>926.62</v>
      </c>
      <c r="S3624" s="3" t="s">
        <v>14</v>
      </c>
      <c r="T3624" s="3" t="s">
        <v>11775</v>
      </c>
      <c r="U3624" s="6">
        <v>1.2662721893491125</v>
      </c>
      <c r="V3624" s="3" t="str">
        <f>TEXT(superstore_excel!$B3624, "MMMM")</f>
        <v>August</v>
      </c>
      <c r="W3624" s="3">
        <f>YEAR(superstore_excel!$B3624)</f>
        <v>2024</v>
      </c>
      <c r="X3624" s="27"/>
    </row>
    <row r="3625" spans="1:24" x14ac:dyDescent="0.3">
      <c r="A3625" s="28" t="s">
        <v>6873</v>
      </c>
      <c r="B3625" s="4">
        <v>45261</v>
      </c>
      <c r="C3625" s="4">
        <v>45778</v>
      </c>
      <c r="D3625" s="5" t="s">
        <v>17</v>
      </c>
      <c r="E3625" s="5" t="s">
        <v>6874</v>
      </c>
      <c r="F3625" s="5" t="s">
        <v>6875</v>
      </c>
      <c r="G3625" s="5" t="s">
        <v>37</v>
      </c>
      <c r="H3625" s="5" t="s">
        <v>21</v>
      </c>
      <c r="I3625" s="5" t="s">
        <v>45</v>
      </c>
      <c r="J3625" s="5" t="s">
        <v>160</v>
      </c>
      <c r="K3625" s="5" t="s">
        <v>6876</v>
      </c>
      <c r="L3625" s="5">
        <v>2620.1</v>
      </c>
      <c r="M3625" s="5">
        <v>2</v>
      </c>
      <c r="N3625" s="5">
        <v>2</v>
      </c>
      <c r="O3625" s="5">
        <v>0.36</v>
      </c>
      <c r="P3625" s="5">
        <v>0.36</v>
      </c>
      <c r="Q3625" s="5">
        <v>851.91</v>
      </c>
      <c r="R3625" s="5">
        <v>851.91</v>
      </c>
      <c r="S3625" s="5" t="s">
        <v>14</v>
      </c>
      <c r="T3625" s="5" t="s">
        <v>11776</v>
      </c>
      <c r="U3625" s="7">
        <v>0.32514407847028737</v>
      </c>
      <c r="V3625" s="5" t="str">
        <f>TEXT(superstore_excel!$B3625, "MMMM")</f>
        <v>December</v>
      </c>
      <c r="W3625" s="5">
        <f>YEAR(superstore_excel!$B3625)</f>
        <v>2023</v>
      </c>
      <c r="X3625" s="29"/>
    </row>
    <row r="3626" spans="1:24" x14ac:dyDescent="0.3">
      <c r="A3626" s="26" t="s">
        <v>6877</v>
      </c>
      <c r="B3626" s="2">
        <v>45706</v>
      </c>
      <c r="C3626" s="2">
        <v>45784</v>
      </c>
      <c r="D3626" s="3" t="s">
        <v>26</v>
      </c>
      <c r="E3626" s="3" t="s">
        <v>6878</v>
      </c>
      <c r="F3626" s="3" t="s">
        <v>6879</v>
      </c>
      <c r="G3626" s="3" t="s">
        <v>20</v>
      </c>
      <c r="H3626" s="3" t="s">
        <v>38</v>
      </c>
      <c r="I3626" s="3" t="s">
        <v>22</v>
      </c>
      <c r="J3626" s="3" t="s">
        <v>302</v>
      </c>
      <c r="K3626" s="3" t="s">
        <v>6880</v>
      </c>
      <c r="L3626" s="3">
        <v>4839.26</v>
      </c>
      <c r="M3626" s="3">
        <v>9</v>
      </c>
      <c r="N3626" s="3">
        <v>9</v>
      </c>
      <c r="O3626" s="3">
        <v>0.15</v>
      </c>
      <c r="P3626" s="3">
        <v>0.15</v>
      </c>
      <c r="Q3626" s="3">
        <v>269.44</v>
      </c>
      <c r="R3626" s="3">
        <v>269.44</v>
      </c>
      <c r="S3626" s="3" t="s">
        <v>14</v>
      </c>
      <c r="T3626" s="3" t="s">
        <v>11777</v>
      </c>
      <c r="U3626" s="6">
        <v>5.5677934229613618E-2</v>
      </c>
      <c r="V3626" s="3" t="str">
        <f>TEXT(superstore_excel!$B3626, "MMMM")</f>
        <v>February</v>
      </c>
      <c r="W3626" s="3">
        <f>YEAR(superstore_excel!$B3626)</f>
        <v>2025</v>
      </c>
      <c r="X3626" s="27"/>
    </row>
    <row r="3627" spans="1:24" x14ac:dyDescent="0.3">
      <c r="A3627" s="28" t="s">
        <v>6881</v>
      </c>
      <c r="B3627" s="4">
        <v>45242</v>
      </c>
      <c r="C3627" s="4">
        <v>45760</v>
      </c>
      <c r="D3627" s="5" t="s">
        <v>54</v>
      </c>
      <c r="E3627" s="5" t="s">
        <v>6882</v>
      </c>
      <c r="F3627" s="5" t="s">
        <v>6883</v>
      </c>
      <c r="G3627" s="5" t="s">
        <v>37</v>
      </c>
      <c r="H3627" s="5" t="s">
        <v>21</v>
      </c>
      <c r="I3627" s="5" t="s">
        <v>22</v>
      </c>
      <c r="J3627" s="5" t="s">
        <v>23</v>
      </c>
      <c r="K3627" s="5" t="s">
        <v>6884</v>
      </c>
      <c r="L3627" s="5">
        <v>1112.6099999999999</v>
      </c>
      <c r="M3627" s="5">
        <v>1</v>
      </c>
      <c r="N3627" s="5">
        <v>1</v>
      </c>
      <c r="O3627" s="5">
        <v>0.15</v>
      </c>
      <c r="P3627" s="5">
        <v>0.15</v>
      </c>
      <c r="Q3627" s="5">
        <v>794.66</v>
      </c>
      <c r="R3627" s="5">
        <v>794.66</v>
      </c>
      <c r="S3627" s="5" t="s">
        <v>14</v>
      </c>
      <c r="T3627" s="5" t="s">
        <v>11766</v>
      </c>
      <c r="U3627" s="7">
        <v>0.71423050305138369</v>
      </c>
      <c r="V3627" s="5" t="str">
        <f>TEXT(superstore_excel!$B3627, "MMMM")</f>
        <v>November</v>
      </c>
      <c r="W3627" s="5">
        <f>YEAR(superstore_excel!$B3627)</f>
        <v>2023</v>
      </c>
      <c r="X3627" s="29"/>
    </row>
    <row r="3628" spans="1:24" x14ac:dyDescent="0.3">
      <c r="A3628" s="26" t="s">
        <v>6885</v>
      </c>
      <c r="B3628" s="2">
        <v>45365</v>
      </c>
      <c r="C3628" s="2">
        <v>45774</v>
      </c>
      <c r="D3628" s="3" t="s">
        <v>17</v>
      </c>
      <c r="E3628" s="3" t="s">
        <v>6886</v>
      </c>
      <c r="F3628" s="3" t="s">
        <v>6887</v>
      </c>
      <c r="G3628" s="3" t="s">
        <v>20</v>
      </c>
      <c r="H3628" s="3" t="s">
        <v>38</v>
      </c>
      <c r="I3628" s="3" t="s">
        <v>22</v>
      </c>
      <c r="J3628" s="3" t="s">
        <v>281</v>
      </c>
      <c r="K3628" s="3" t="s">
        <v>6888</v>
      </c>
      <c r="L3628" s="3">
        <v>2885.16</v>
      </c>
      <c r="M3628" s="3">
        <v>9</v>
      </c>
      <c r="N3628" s="3">
        <v>9</v>
      </c>
      <c r="O3628" s="3">
        <v>0.26</v>
      </c>
      <c r="P3628" s="3">
        <v>0.26</v>
      </c>
      <c r="Q3628" s="3">
        <v>-64.2</v>
      </c>
      <c r="R3628" s="3">
        <v>-64.2</v>
      </c>
      <c r="S3628" s="3" t="s">
        <v>84</v>
      </c>
      <c r="T3628" s="3" t="s">
        <v>11785</v>
      </c>
      <c r="U3628" s="6">
        <v>-2.2251798860375163E-2</v>
      </c>
      <c r="V3628" s="3" t="str">
        <f>TEXT(superstore_excel!$B3628, "MMMM")</f>
        <v>March</v>
      </c>
      <c r="W3628" s="3">
        <f>YEAR(superstore_excel!$B3628)</f>
        <v>2024</v>
      </c>
      <c r="X3628" s="27"/>
    </row>
    <row r="3629" spans="1:24" x14ac:dyDescent="0.3">
      <c r="A3629" s="28" t="s">
        <v>6889</v>
      </c>
      <c r="B3629" s="4">
        <v>45513</v>
      </c>
      <c r="C3629" s="4">
        <v>45785</v>
      </c>
      <c r="D3629" s="5" t="s">
        <v>26</v>
      </c>
      <c r="E3629" s="5" t="s">
        <v>6890</v>
      </c>
      <c r="F3629" s="5" t="s">
        <v>6891</v>
      </c>
      <c r="G3629" s="5" t="s">
        <v>37</v>
      </c>
      <c r="H3629" s="5" t="s">
        <v>21</v>
      </c>
      <c r="I3629" s="5" t="s">
        <v>30</v>
      </c>
      <c r="J3629" s="5" t="s">
        <v>101</v>
      </c>
      <c r="K3629" s="5" t="s">
        <v>6892</v>
      </c>
      <c r="L3629" s="5">
        <v>2627.36</v>
      </c>
      <c r="M3629" s="5">
        <v>3</v>
      </c>
      <c r="N3629" s="5">
        <v>3</v>
      </c>
      <c r="O3629" s="5">
        <v>0.17</v>
      </c>
      <c r="P3629" s="5">
        <v>0.17</v>
      </c>
      <c r="Q3629" s="5">
        <v>-0.31</v>
      </c>
      <c r="R3629" s="5">
        <v>-0.31</v>
      </c>
      <c r="S3629" s="5" t="s">
        <v>84</v>
      </c>
      <c r="T3629" s="5" t="s">
        <v>11775</v>
      </c>
      <c r="U3629" s="7">
        <v>-1.1798916022166737E-4</v>
      </c>
      <c r="V3629" s="5" t="str">
        <f>TEXT(superstore_excel!$B3629, "MMMM")</f>
        <v>August</v>
      </c>
      <c r="W3629" s="5">
        <f>YEAR(superstore_excel!$B3629)</f>
        <v>2024</v>
      </c>
      <c r="X3629" s="29"/>
    </row>
    <row r="3630" spans="1:24" x14ac:dyDescent="0.3">
      <c r="A3630" s="26" t="s">
        <v>6893</v>
      </c>
      <c r="B3630" s="2">
        <v>45544</v>
      </c>
      <c r="C3630" s="2">
        <v>45783</v>
      </c>
      <c r="D3630" s="3" t="s">
        <v>17</v>
      </c>
      <c r="E3630" s="3" t="s">
        <v>6894</v>
      </c>
      <c r="F3630" s="3" t="s">
        <v>6895</v>
      </c>
      <c r="G3630" s="3" t="s">
        <v>20</v>
      </c>
      <c r="H3630" s="3" t="s">
        <v>62</v>
      </c>
      <c r="I3630" s="3" t="s">
        <v>22</v>
      </c>
      <c r="J3630" s="3" t="s">
        <v>173</v>
      </c>
      <c r="K3630" s="3" t="s">
        <v>6896</v>
      </c>
      <c r="L3630" s="3">
        <v>953.28</v>
      </c>
      <c r="M3630" s="3">
        <v>9</v>
      </c>
      <c r="N3630" s="3">
        <v>9</v>
      </c>
      <c r="O3630" s="3">
        <v>0.45</v>
      </c>
      <c r="P3630" s="3">
        <v>0.45</v>
      </c>
      <c r="Q3630" s="3">
        <v>954.33</v>
      </c>
      <c r="R3630" s="3">
        <v>954.33</v>
      </c>
      <c r="S3630" s="3" t="s">
        <v>14</v>
      </c>
      <c r="T3630" s="3" t="s">
        <v>11774</v>
      </c>
      <c r="U3630" s="6">
        <v>1.0011014602215509</v>
      </c>
      <c r="V3630" s="3" t="str">
        <f>TEXT(superstore_excel!$B3630, "MMMM")</f>
        <v>September</v>
      </c>
      <c r="W3630" s="3">
        <f>YEAR(superstore_excel!$B3630)</f>
        <v>2024</v>
      </c>
      <c r="X3630" s="27"/>
    </row>
    <row r="3631" spans="1:24" x14ac:dyDescent="0.3">
      <c r="A3631" s="28" t="s">
        <v>6897</v>
      </c>
      <c r="B3631" s="4">
        <v>45192</v>
      </c>
      <c r="C3631" s="4">
        <v>45769</v>
      </c>
      <c r="D3631" s="5" t="s">
        <v>17</v>
      </c>
      <c r="E3631" s="5" t="s">
        <v>2672</v>
      </c>
      <c r="F3631" s="5" t="s">
        <v>6898</v>
      </c>
      <c r="G3631" s="5" t="s">
        <v>44</v>
      </c>
      <c r="H3631" s="5" t="s">
        <v>21</v>
      </c>
      <c r="I3631" s="5" t="s">
        <v>30</v>
      </c>
      <c r="J3631" s="5" t="s">
        <v>31</v>
      </c>
      <c r="K3631" s="5" t="s">
        <v>6899</v>
      </c>
      <c r="L3631" s="5">
        <v>483.17</v>
      </c>
      <c r="M3631" s="5">
        <v>2</v>
      </c>
      <c r="N3631" s="5">
        <v>2</v>
      </c>
      <c r="O3631" s="5">
        <v>0.28000000000000003</v>
      </c>
      <c r="P3631" s="5">
        <v>0.28000000000000003</v>
      </c>
      <c r="Q3631" s="5">
        <v>508.58</v>
      </c>
      <c r="R3631" s="5">
        <v>508.58</v>
      </c>
      <c r="S3631" s="5" t="s">
        <v>14</v>
      </c>
      <c r="T3631" s="5" t="s">
        <v>11768</v>
      </c>
      <c r="U3631" s="7">
        <v>1.0525901856489435</v>
      </c>
      <c r="V3631" s="5" t="str">
        <f>TEXT(superstore_excel!$B3631, "MMMM")</f>
        <v>September</v>
      </c>
      <c r="W3631" s="5">
        <f>YEAR(superstore_excel!$B3631)</f>
        <v>2023</v>
      </c>
      <c r="X3631" s="29"/>
    </row>
    <row r="3632" spans="1:24" x14ac:dyDescent="0.3">
      <c r="A3632" s="26" t="s">
        <v>6900</v>
      </c>
      <c r="B3632" s="2">
        <v>45418</v>
      </c>
      <c r="C3632" s="2">
        <v>45762</v>
      </c>
      <c r="D3632" s="3" t="s">
        <v>17</v>
      </c>
      <c r="E3632" s="3" t="s">
        <v>6901</v>
      </c>
      <c r="F3632" s="3" t="s">
        <v>6902</v>
      </c>
      <c r="G3632" s="3" t="s">
        <v>37</v>
      </c>
      <c r="H3632" s="3" t="s">
        <v>21</v>
      </c>
      <c r="I3632" s="3" t="s">
        <v>45</v>
      </c>
      <c r="J3632" s="3" t="s">
        <v>160</v>
      </c>
      <c r="K3632" s="3" t="s">
        <v>6903</v>
      </c>
      <c r="L3632" s="3">
        <v>1671.47</v>
      </c>
      <c r="M3632" s="3">
        <v>7</v>
      </c>
      <c r="N3632" s="3">
        <v>7</v>
      </c>
      <c r="O3632" s="3">
        <v>0.35</v>
      </c>
      <c r="P3632" s="3">
        <v>0.35</v>
      </c>
      <c r="Q3632" s="3">
        <v>177.71</v>
      </c>
      <c r="R3632" s="3">
        <v>177.71</v>
      </c>
      <c r="S3632" s="3" t="s">
        <v>14</v>
      </c>
      <c r="T3632" s="3" t="s">
        <v>11781</v>
      </c>
      <c r="U3632" s="6">
        <v>0.10631958695040893</v>
      </c>
      <c r="V3632" s="3" t="str">
        <f>TEXT(superstore_excel!$B3632, "MMMM")</f>
        <v>May</v>
      </c>
      <c r="W3632" s="3">
        <f>YEAR(superstore_excel!$B3632)</f>
        <v>2024</v>
      </c>
      <c r="X3632" s="27"/>
    </row>
    <row r="3633" spans="1:24" x14ac:dyDescent="0.3">
      <c r="A3633" s="28" t="s">
        <v>6904</v>
      </c>
      <c r="B3633" s="4">
        <v>45564</v>
      </c>
      <c r="C3633" s="4">
        <v>45758</v>
      </c>
      <c r="D3633" s="5" t="s">
        <v>54</v>
      </c>
      <c r="E3633" s="5" t="s">
        <v>6905</v>
      </c>
      <c r="F3633" s="5" t="s">
        <v>6906</v>
      </c>
      <c r="G3633" s="5" t="s">
        <v>20</v>
      </c>
      <c r="H3633" s="5" t="s">
        <v>62</v>
      </c>
      <c r="I3633" s="5" t="s">
        <v>22</v>
      </c>
      <c r="J3633" s="5" t="s">
        <v>302</v>
      </c>
      <c r="K3633" s="5" t="s">
        <v>6907</v>
      </c>
      <c r="L3633" s="5">
        <v>1681.7</v>
      </c>
      <c r="M3633" s="5">
        <v>9</v>
      </c>
      <c r="N3633" s="5">
        <v>9</v>
      </c>
      <c r="O3633" s="5">
        <v>0.14000000000000001</v>
      </c>
      <c r="P3633" s="5">
        <v>0.14000000000000001</v>
      </c>
      <c r="Q3633" s="5">
        <v>731.76</v>
      </c>
      <c r="R3633" s="5">
        <v>731.76</v>
      </c>
      <c r="S3633" s="5" t="s">
        <v>14</v>
      </c>
      <c r="T3633" s="5" t="s">
        <v>11774</v>
      </c>
      <c r="U3633" s="7">
        <v>0.43513111732175774</v>
      </c>
      <c r="V3633" s="5" t="str">
        <f>TEXT(superstore_excel!$B3633, "MMMM")</f>
        <v>September</v>
      </c>
      <c r="W3633" s="5">
        <f>YEAR(superstore_excel!$B3633)</f>
        <v>2024</v>
      </c>
      <c r="X3633" s="29"/>
    </row>
    <row r="3634" spans="1:24" x14ac:dyDescent="0.3">
      <c r="A3634" s="26" t="s">
        <v>6908</v>
      </c>
      <c r="B3634" s="2">
        <v>45660</v>
      </c>
      <c r="C3634" s="2">
        <v>45775</v>
      </c>
      <c r="D3634" s="3" t="s">
        <v>34</v>
      </c>
      <c r="E3634" s="3" t="s">
        <v>6909</v>
      </c>
      <c r="F3634" s="3" t="s">
        <v>6910</v>
      </c>
      <c r="G3634" s="3" t="s">
        <v>37</v>
      </c>
      <c r="H3634" s="3" t="s">
        <v>62</v>
      </c>
      <c r="I3634" s="3" t="s">
        <v>30</v>
      </c>
      <c r="J3634" s="3" t="s">
        <v>126</v>
      </c>
      <c r="K3634" s="3" t="s">
        <v>6911</v>
      </c>
      <c r="L3634" s="3">
        <v>1635.4</v>
      </c>
      <c r="M3634" s="3">
        <v>9</v>
      </c>
      <c r="N3634" s="3">
        <v>9</v>
      </c>
      <c r="O3634" s="3">
        <v>0.41</v>
      </c>
      <c r="P3634" s="3">
        <v>0.41</v>
      </c>
      <c r="Q3634" s="3">
        <v>877.33</v>
      </c>
      <c r="R3634" s="3">
        <v>877.33</v>
      </c>
      <c r="S3634" s="3" t="s">
        <v>14</v>
      </c>
      <c r="T3634" s="3" t="s">
        <v>11778</v>
      </c>
      <c r="U3634" s="6">
        <v>0.53646202763849826</v>
      </c>
      <c r="V3634" s="3" t="str">
        <f>TEXT(superstore_excel!$B3634, "MMMM")</f>
        <v>January</v>
      </c>
      <c r="W3634" s="3">
        <f>YEAR(superstore_excel!$B3634)</f>
        <v>2025</v>
      </c>
      <c r="X3634" s="27"/>
    </row>
    <row r="3635" spans="1:24" x14ac:dyDescent="0.3">
      <c r="A3635" s="28" t="s">
        <v>6912</v>
      </c>
      <c r="B3635" s="4">
        <v>45050</v>
      </c>
      <c r="C3635" s="4">
        <v>45765</v>
      </c>
      <c r="D3635" s="5" t="s">
        <v>34</v>
      </c>
      <c r="E3635" s="5" t="s">
        <v>2630</v>
      </c>
      <c r="F3635" s="5" t="s">
        <v>6913</v>
      </c>
      <c r="G3635" s="5" t="s">
        <v>44</v>
      </c>
      <c r="H3635" s="5" t="s">
        <v>21</v>
      </c>
      <c r="I3635" s="5" t="s">
        <v>45</v>
      </c>
      <c r="J3635" s="5" t="s">
        <v>51</v>
      </c>
      <c r="K3635" s="5" t="s">
        <v>6914</v>
      </c>
      <c r="L3635" s="5">
        <v>3939.91</v>
      </c>
      <c r="M3635" s="5">
        <v>1</v>
      </c>
      <c r="N3635" s="5">
        <v>1</v>
      </c>
      <c r="O3635" s="5">
        <v>0.26</v>
      </c>
      <c r="P3635" s="5">
        <v>0.26</v>
      </c>
      <c r="Q3635" s="5">
        <v>-0.33</v>
      </c>
      <c r="R3635" s="5">
        <v>-0.33</v>
      </c>
      <c r="S3635" s="5" t="s">
        <v>84</v>
      </c>
      <c r="T3635" s="5" t="s">
        <v>11780</v>
      </c>
      <c r="U3635" s="7">
        <v>-8.3758258437375484E-5</v>
      </c>
      <c r="V3635" s="5" t="str">
        <f>TEXT(superstore_excel!$B3635, "MMMM")</f>
        <v>May</v>
      </c>
      <c r="W3635" s="5">
        <f>YEAR(superstore_excel!$B3635)</f>
        <v>2023</v>
      </c>
      <c r="X3635" s="29"/>
    </row>
    <row r="3636" spans="1:24" x14ac:dyDescent="0.3">
      <c r="A3636" s="26" t="s">
        <v>6915</v>
      </c>
      <c r="B3636" s="2">
        <v>45125</v>
      </c>
      <c r="C3636" s="2">
        <v>45756</v>
      </c>
      <c r="D3636" s="3" t="s">
        <v>26</v>
      </c>
      <c r="E3636" s="3" t="s">
        <v>6916</v>
      </c>
      <c r="F3636" s="3" t="s">
        <v>6917</v>
      </c>
      <c r="G3636" s="3" t="s">
        <v>37</v>
      </c>
      <c r="H3636" s="3" t="s">
        <v>62</v>
      </c>
      <c r="I3636" s="3" t="s">
        <v>45</v>
      </c>
      <c r="J3636" s="3" t="s">
        <v>51</v>
      </c>
      <c r="K3636" s="3" t="s">
        <v>6918</v>
      </c>
      <c r="L3636" s="3">
        <v>4496.8500000000004</v>
      </c>
      <c r="M3636" s="3">
        <v>7</v>
      </c>
      <c r="N3636" s="3">
        <v>7</v>
      </c>
      <c r="O3636" s="3">
        <v>0.35</v>
      </c>
      <c r="P3636" s="3">
        <v>0.35</v>
      </c>
      <c r="Q3636" s="3">
        <v>426.54</v>
      </c>
      <c r="R3636" s="3">
        <v>426.54</v>
      </c>
      <c r="S3636" s="3" t="s">
        <v>14</v>
      </c>
      <c r="T3636" s="3" t="s">
        <v>11767</v>
      </c>
      <c r="U3636" s="6">
        <v>9.4853063811334598E-2</v>
      </c>
      <c r="V3636" s="3" t="str">
        <f>TEXT(superstore_excel!$B3636, "MMMM")</f>
        <v>July</v>
      </c>
      <c r="W3636" s="3">
        <f>YEAR(superstore_excel!$B3636)</f>
        <v>2023</v>
      </c>
      <c r="X3636" s="27"/>
    </row>
    <row r="3637" spans="1:24" x14ac:dyDescent="0.3">
      <c r="A3637" s="28" t="s">
        <v>6919</v>
      </c>
      <c r="B3637" s="4">
        <v>45745</v>
      </c>
      <c r="C3637" s="4">
        <v>45778</v>
      </c>
      <c r="D3637" s="5" t="s">
        <v>54</v>
      </c>
      <c r="E3637" s="5" t="s">
        <v>2923</v>
      </c>
      <c r="F3637" s="5" t="s">
        <v>6920</v>
      </c>
      <c r="G3637" s="5" t="s">
        <v>37</v>
      </c>
      <c r="H3637" s="5" t="s">
        <v>38</v>
      </c>
      <c r="I3637" s="5" t="s">
        <v>45</v>
      </c>
      <c r="J3637" s="5" t="s">
        <v>51</v>
      </c>
      <c r="K3637" s="5" t="s">
        <v>6921</v>
      </c>
      <c r="L3637" s="5">
        <v>3784.12</v>
      </c>
      <c r="M3637" s="5">
        <v>9</v>
      </c>
      <c r="N3637" s="5">
        <v>9</v>
      </c>
      <c r="O3637" s="5">
        <v>0.03</v>
      </c>
      <c r="P3637" s="5">
        <v>0.03</v>
      </c>
      <c r="Q3637" s="5">
        <v>789.52</v>
      </c>
      <c r="R3637" s="5">
        <v>789.52</v>
      </c>
      <c r="S3637" s="5" t="s">
        <v>14</v>
      </c>
      <c r="T3637" s="5" t="s">
        <v>11772</v>
      </c>
      <c r="U3637" s="7">
        <v>0.20864031796031837</v>
      </c>
      <c r="V3637" s="5" t="str">
        <f>TEXT(superstore_excel!$B3637, "MMMM")</f>
        <v>March</v>
      </c>
      <c r="W3637" s="5">
        <f>YEAR(superstore_excel!$B3637)</f>
        <v>2025</v>
      </c>
      <c r="X3637" s="29"/>
    </row>
    <row r="3638" spans="1:24" x14ac:dyDescent="0.3">
      <c r="A3638" s="26" t="s">
        <v>6922</v>
      </c>
      <c r="B3638" s="2">
        <v>45169</v>
      </c>
      <c r="C3638" s="2">
        <v>45761</v>
      </c>
      <c r="D3638" s="3" t="s">
        <v>17</v>
      </c>
      <c r="E3638" s="3" t="s">
        <v>6923</v>
      </c>
      <c r="F3638" s="3" t="s">
        <v>6924</v>
      </c>
      <c r="G3638" s="3" t="s">
        <v>44</v>
      </c>
      <c r="H3638" s="3" t="s">
        <v>29</v>
      </c>
      <c r="I3638" s="3" t="s">
        <v>22</v>
      </c>
      <c r="J3638" s="3" t="s">
        <v>131</v>
      </c>
      <c r="K3638" s="3" t="s">
        <v>6925</v>
      </c>
      <c r="L3638" s="3">
        <v>759.5</v>
      </c>
      <c r="M3638" s="3">
        <v>7</v>
      </c>
      <c r="N3638" s="3">
        <v>7</v>
      </c>
      <c r="O3638" s="3">
        <v>0.21</v>
      </c>
      <c r="P3638" s="3">
        <v>0.21</v>
      </c>
      <c r="Q3638" s="3">
        <v>845.24</v>
      </c>
      <c r="R3638" s="3">
        <v>845.24</v>
      </c>
      <c r="S3638" s="3" t="s">
        <v>14</v>
      </c>
      <c r="T3638" s="3" t="s">
        <v>11770</v>
      </c>
      <c r="U3638" s="6">
        <v>1.1128900592495063</v>
      </c>
      <c r="V3638" s="3" t="str">
        <f>TEXT(superstore_excel!$B3638, "MMMM")</f>
        <v>August</v>
      </c>
      <c r="W3638" s="3">
        <f>YEAR(superstore_excel!$B3638)</f>
        <v>2023</v>
      </c>
      <c r="X3638" s="27"/>
    </row>
    <row r="3639" spans="1:24" x14ac:dyDescent="0.3">
      <c r="A3639" s="28" t="s">
        <v>6926</v>
      </c>
      <c r="B3639" s="4">
        <v>45430</v>
      </c>
      <c r="C3639" s="4">
        <v>45766</v>
      </c>
      <c r="D3639" s="5" t="s">
        <v>34</v>
      </c>
      <c r="E3639" s="5" t="s">
        <v>6927</v>
      </c>
      <c r="F3639" s="5" t="s">
        <v>6928</v>
      </c>
      <c r="G3639" s="5" t="s">
        <v>20</v>
      </c>
      <c r="H3639" s="5" t="s">
        <v>21</v>
      </c>
      <c r="I3639" s="5" t="s">
        <v>45</v>
      </c>
      <c r="J3639" s="5" t="s">
        <v>51</v>
      </c>
      <c r="K3639" s="5" t="s">
        <v>6929</v>
      </c>
      <c r="L3639" s="5">
        <v>1614.02</v>
      </c>
      <c r="M3639" s="5">
        <v>2</v>
      </c>
      <c r="N3639" s="5">
        <v>2</v>
      </c>
      <c r="O3639" s="5">
        <v>0.1</v>
      </c>
      <c r="P3639" s="5">
        <v>0.1</v>
      </c>
      <c r="Q3639" s="5">
        <v>97.01</v>
      </c>
      <c r="R3639" s="5">
        <v>97.01</v>
      </c>
      <c r="S3639" s="5" t="s">
        <v>14</v>
      </c>
      <c r="T3639" s="5" t="s">
        <v>11781</v>
      </c>
      <c r="U3639" s="7">
        <v>6.0104583586324832E-2</v>
      </c>
      <c r="V3639" s="5" t="str">
        <f>TEXT(superstore_excel!$B3639, "MMMM")</f>
        <v>May</v>
      </c>
      <c r="W3639" s="5">
        <f>YEAR(superstore_excel!$B3639)</f>
        <v>2024</v>
      </c>
      <c r="X3639" s="29"/>
    </row>
    <row r="3640" spans="1:24" x14ac:dyDescent="0.3">
      <c r="A3640" s="26" t="s">
        <v>6930</v>
      </c>
      <c r="B3640" s="2">
        <v>45080</v>
      </c>
      <c r="C3640" s="2">
        <v>45762</v>
      </c>
      <c r="D3640" s="3" t="s">
        <v>34</v>
      </c>
      <c r="E3640" s="3" t="s">
        <v>6931</v>
      </c>
      <c r="F3640" s="3" t="s">
        <v>6932</v>
      </c>
      <c r="G3640" s="3" t="s">
        <v>37</v>
      </c>
      <c r="H3640" s="3" t="s">
        <v>29</v>
      </c>
      <c r="I3640" s="3" t="s">
        <v>22</v>
      </c>
      <c r="J3640" s="3" t="s">
        <v>281</v>
      </c>
      <c r="K3640" s="3" t="s">
        <v>6933</v>
      </c>
      <c r="L3640" s="3">
        <v>1034.7</v>
      </c>
      <c r="M3640" s="3">
        <v>9</v>
      </c>
      <c r="N3640" s="3">
        <v>9</v>
      </c>
      <c r="O3640" s="3">
        <v>0.37</v>
      </c>
      <c r="P3640" s="3">
        <v>0.37</v>
      </c>
      <c r="Q3640" s="3">
        <v>387.51</v>
      </c>
      <c r="R3640" s="3">
        <v>387.51</v>
      </c>
      <c r="S3640" s="3" t="s">
        <v>14</v>
      </c>
      <c r="T3640" s="3" t="s">
        <v>11764</v>
      </c>
      <c r="U3640" s="6">
        <v>0.37451435198608291</v>
      </c>
      <c r="V3640" s="3" t="str">
        <f>TEXT(superstore_excel!$B3640, "MMMM")</f>
        <v>June</v>
      </c>
      <c r="W3640" s="3">
        <f>YEAR(superstore_excel!$B3640)</f>
        <v>2023</v>
      </c>
      <c r="X3640" s="27"/>
    </row>
    <row r="3641" spans="1:24" x14ac:dyDescent="0.3">
      <c r="A3641" s="28" t="s">
        <v>6934</v>
      </c>
      <c r="B3641" s="4">
        <v>45098</v>
      </c>
      <c r="C3641" s="4">
        <v>45769</v>
      </c>
      <c r="D3641" s="5" t="s">
        <v>54</v>
      </c>
      <c r="E3641" s="5" t="s">
        <v>6935</v>
      </c>
      <c r="F3641" s="5" t="s">
        <v>6936</v>
      </c>
      <c r="G3641" s="5" t="s">
        <v>37</v>
      </c>
      <c r="H3641" s="5" t="s">
        <v>29</v>
      </c>
      <c r="I3641" s="5" t="s">
        <v>30</v>
      </c>
      <c r="J3641" s="5" t="s">
        <v>39</v>
      </c>
      <c r="K3641" s="5" t="s">
        <v>6937</v>
      </c>
      <c r="L3641" s="5">
        <v>2808.92</v>
      </c>
      <c r="M3641" s="5">
        <v>2</v>
      </c>
      <c r="N3641" s="5">
        <v>2</v>
      </c>
      <c r="O3641" s="5">
        <v>0.01</v>
      </c>
      <c r="P3641" s="5">
        <v>0.01</v>
      </c>
      <c r="Q3641" s="5">
        <v>-52.74</v>
      </c>
      <c r="R3641" s="5">
        <v>-52.74</v>
      </c>
      <c r="S3641" s="5" t="s">
        <v>84</v>
      </c>
      <c r="T3641" s="5" t="s">
        <v>11764</v>
      </c>
      <c r="U3641" s="7">
        <v>-1.8775899634023041E-2</v>
      </c>
      <c r="V3641" s="5" t="str">
        <f>TEXT(superstore_excel!$B3641, "MMMM")</f>
        <v>June</v>
      </c>
      <c r="W3641" s="5">
        <f>YEAR(superstore_excel!$B3641)</f>
        <v>2023</v>
      </c>
      <c r="X3641" s="29"/>
    </row>
    <row r="3642" spans="1:24" x14ac:dyDescent="0.3">
      <c r="A3642" s="26" t="s">
        <v>6938</v>
      </c>
      <c r="B3642" s="2">
        <v>45418</v>
      </c>
      <c r="C3642" s="2">
        <v>45776</v>
      </c>
      <c r="D3642" s="3" t="s">
        <v>54</v>
      </c>
      <c r="E3642" s="3" t="s">
        <v>6939</v>
      </c>
      <c r="F3642" s="3" t="s">
        <v>6940</v>
      </c>
      <c r="G3642" s="3" t="s">
        <v>37</v>
      </c>
      <c r="H3642" s="3" t="s">
        <v>62</v>
      </c>
      <c r="I3642" s="3" t="s">
        <v>45</v>
      </c>
      <c r="J3642" s="3" t="s">
        <v>46</v>
      </c>
      <c r="K3642" s="3" t="s">
        <v>6941</v>
      </c>
      <c r="L3642" s="3">
        <v>3249.23</v>
      </c>
      <c r="M3642" s="3">
        <v>5</v>
      </c>
      <c r="N3642" s="3">
        <v>5</v>
      </c>
      <c r="O3642" s="3">
        <v>0.34</v>
      </c>
      <c r="P3642" s="3">
        <v>0.34</v>
      </c>
      <c r="Q3642" s="3">
        <v>-56.79</v>
      </c>
      <c r="R3642" s="3">
        <v>-56.79</v>
      </c>
      <c r="S3642" s="3" t="s">
        <v>84</v>
      </c>
      <c r="T3642" s="3" t="s">
        <v>11781</v>
      </c>
      <c r="U3642" s="6">
        <v>-1.7477987092326491E-2</v>
      </c>
      <c r="V3642" s="3" t="str">
        <f>TEXT(superstore_excel!$B3642, "MMMM")</f>
        <v>May</v>
      </c>
      <c r="W3642" s="3">
        <f>YEAR(superstore_excel!$B3642)</f>
        <v>2024</v>
      </c>
      <c r="X3642" s="27"/>
    </row>
    <row r="3643" spans="1:24" x14ac:dyDescent="0.3">
      <c r="A3643" s="28" t="s">
        <v>6942</v>
      </c>
      <c r="B3643" s="4">
        <v>45082</v>
      </c>
      <c r="C3643" s="4">
        <v>45773</v>
      </c>
      <c r="D3643" s="5" t="s">
        <v>34</v>
      </c>
      <c r="E3643" s="5" t="s">
        <v>6943</v>
      </c>
      <c r="F3643" s="5" t="s">
        <v>6944</v>
      </c>
      <c r="G3643" s="5" t="s">
        <v>37</v>
      </c>
      <c r="H3643" s="5" t="s">
        <v>29</v>
      </c>
      <c r="I3643" s="5" t="s">
        <v>45</v>
      </c>
      <c r="J3643" s="5" t="s">
        <v>96</v>
      </c>
      <c r="K3643" s="5" t="s">
        <v>6945</v>
      </c>
      <c r="L3643" s="5">
        <v>4708.01</v>
      </c>
      <c r="M3643" s="5">
        <v>10</v>
      </c>
      <c r="N3643" s="5">
        <v>10</v>
      </c>
      <c r="O3643" s="5">
        <v>0.39</v>
      </c>
      <c r="P3643" s="5">
        <v>0.39</v>
      </c>
      <c r="Q3643" s="5">
        <v>-66.09</v>
      </c>
      <c r="R3643" s="5">
        <v>-66.09</v>
      </c>
      <c r="S3643" s="5" t="s">
        <v>84</v>
      </c>
      <c r="T3643" s="5" t="s">
        <v>11764</v>
      </c>
      <c r="U3643" s="7">
        <v>-1.4037778169545094E-2</v>
      </c>
      <c r="V3643" s="5" t="str">
        <f>TEXT(superstore_excel!$B3643, "MMMM")</f>
        <v>June</v>
      </c>
      <c r="W3643" s="5">
        <f>YEAR(superstore_excel!$B3643)</f>
        <v>2023</v>
      </c>
      <c r="X3643" s="29"/>
    </row>
    <row r="3644" spans="1:24" x14ac:dyDescent="0.3">
      <c r="A3644" s="26" t="s">
        <v>6946</v>
      </c>
      <c r="B3644" s="2">
        <v>45330</v>
      </c>
      <c r="C3644" s="2">
        <v>45781</v>
      </c>
      <c r="D3644" s="3" t="s">
        <v>26</v>
      </c>
      <c r="E3644" s="3" t="s">
        <v>2849</v>
      </c>
      <c r="F3644" s="3" t="s">
        <v>2717</v>
      </c>
      <c r="G3644" s="3" t="s">
        <v>37</v>
      </c>
      <c r="H3644" s="3" t="s">
        <v>38</v>
      </c>
      <c r="I3644" s="3" t="s">
        <v>22</v>
      </c>
      <c r="J3644" s="3" t="s">
        <v>302</v>
      </c>
      <c r="K3644" s="3" t="s">
        <v>6947</v>
      </c>
      <c r="L3644" s="3">
        <v>4416.6000000000004</v>
      </c>
      <c r="M3644" s="3">
        <v>5</v>
      </c>
      <c r="N3644" s="3">
        <v>5</v>
      </c>
      <c r="O3644" s="3">
        <v>0.04</v>
      </c>
      <c r="P3644" s="3">
        <v>0.04</v>
      </c>
      <c r="Q3644" s="3">
        <v>337.48</v>
      </c>
      <c r="R3644" s="3">
        <v>337.48</v>
      </c>
      <c r="S3644" s="3" t="s">
        <v>14</v>
      </c>
      <c r="T3644" s="3" t="s">
        <v>11782</v>
      </c>
      <c r="U3644" s="6">
        <v>7.6411719422179961E-2</v>
      </c>
      <c r="V3644" s="3" t="str">
        <f>TEXT(superstore_excel!$B3644, "MMMM")</f>
        <v>February</v>
      </c>
      <c r="W3644" s="3">
        <f>YEAR(superstore_excel!$B3644)</f>
        <v>2024</v>
      </c>
      <c r="X3644" s="27"/>
    </row>
    <row r="3645" spans="1:24" x14ac:dyDescent="0.3">
      <c r="A3645" s="28" t="s">
        <v>6948</v>
      </c>
      <c r="B3645" s="4">
        <v>45546</v>
      </c>
      <c r="C3645" s="4">
        <v>45770</v>
      </c>
      <c r="D3645" s="5" t="s">
        <v>34</v>
      </c>
      <c r="E3645" s="5" t="s">
        <v>6949</v>
      </c>
      <c r="F3645" s="5" t="s">
        <v>6950</v>
      </c>
      <c r="G3645" s="5" t="s">
        <v>44</v>
      </c>
      <c r="H3645" s="5" t="s">
        <v>29</v>
      </c>
      <c r="I3645" s="5" t="s">
        <v>22</v>
      </c>
      <c r="J3645" s="5" t="s">
        <v>173</v>
      </c>
      <c r="K3645" s="5" t="s">
        <v>6951</v>
      </c>
      <c r="L3645" s="5">
        <v>839.46</v>
      </c>
      <c r="M3645" s="5">
        <v>7</v>
      </c>
      <c r="N3645" s="5">
        <v>7</v>
      </c>
      <c r="O3645" s="5">
        <v>0.31</v>
      </c>
      <c r="P3645" s="5">
        <v>0.31</v>
      </c>
      <c r="Q3645" s="5">
        <v>945.69</v>
      </c>
      <c r="R3645" s="5">
        <v>945.69</v>
      </c>
      <c r="S3645" s="5" t="s">
        <v>14</v>
      </c>
      <c r="T3645" s="5" t="s">
        <v>11774</v>
      </c>
      <c r="U3645" s="7">
        <v>1.1265456364805946</v>
      </c>
      <c r="V3645" s="5" t="str">
        <f>TEXT(superstore_excel!$B3645, "MMMM")</f>
        <v>September</v>
      </c>
      <c r="W3645" s="5">
        <f>YEAR(superstore_excel!$B3645)</f>
        <v>2024</v>
      </c>
      <c r="X3645" s="29"/>
    </row>
    <row r="3646" spans="1:24" x14ac:dyDescent="0.3">
      <c r="A3646" s="26" t="s">
        <v>6952</v>
      </c>
      <c r="B3646" s="2">
        <v>45236</v>
      </c>
      <c r="C3646" s="2">
        <v>45769</v>
      </c>
      <c r="D3646" s="3" t="s">
        <v>26</v>
      </c>
      <c r="E3646" s="3" t="s">
        <v>6953</v>
      </c>
      <c r="F3646" s="3" t="s">
        <v>6954</v>
      </c>
      <c r="G3646" s="3" t="s">
        <v>37</v>
      </c>
      <c r="H3646" s="3" t="s">
        <v>21</v>
      </c>
      <c r="I3646" s="3" t="s">
        <v>22</v>
      </c>
      <c r="J3646" s="3" t="s">
        <v>131</v>
      </c>
      <c r="K3646" s="3" t="s">
        <v>6955</v>
      </c>
      <c r="L3646" s="3">
        <v>2767.63</v>
      </c>
      <c r="M3646" s="3">
        <v>10</v>
      </c>
      <c r="N3646" s="3">
        <v>10</v>
      </c>
      <c r="O3646" s="3">
        <v>0.13</v>
      </c>
      <c r="P3646" s="3">
        <v>0.13</v>
      </c>
      <c r="Q3646" s="3">
        <v>460.66</v>
      </c>
      <c r="R3646" s="3">
        <v>460.66</v>
      </c>
      <c r="S3646" s="3" t="s">
        <v>14</v>
      </c>
      <c r="T3646" s="3" t="s">
        <v>11766</v>
      </c>
      <c r="U3646" s="6">
        <v>0.1664456592824908</v>
      </c>
      <c r="V3646" s="3" t="str">
        <f>TEXT(superstore_excel!$B3646, "MMMM")</f>
        <v>November</v>
      </c>
      <c r="W3646" s="3">
        <f>YEAR(superstore_excel!$B3646)</f>
        <v>2023</v>
      </c>
      <c r="X3646" s="27"/>
    </row>
    <row r="3647" spans="1:24" x14ac:dyDescent="0.3">
      <c r="A3647" s="28" t="s">
        <v>6956</v>
      </c>
      <c r="B3647" s="4">
        <v>45229</v>
      </c>
      <c r="C3647" s="4">
        <v>45771</v>
      </c>
      <c r="D3647" s="5" t="s">
        <v>54</v>
      </c>
      <c r="E3647" s="5" t="s">
        <v>6957</v>
      </c>
      <c r="F3647" s="5" t="s">
        <v>6958</v>
      </c>
      <c r="G3647" s="5" t="s">
        <v>37</v>
      </c>
      <c r="H3647" s="5" t="s">
        <v>62</v>
      </c>
      <c r="I3647" s="5" t="s">
        <v>22</v>
      </c>
      <c r="J3647" s="5" t="s">
        <v>23</v>
      </c>
      <c r="K3647" s="5" t="s">
        <v>6959</v>
      </c>
      <c r="L3647" s="5">
        <v>4718.6000000000004</v>
      </c>
      <c r="M3647" s="5">
        <v>2</v>
      </c>
      <c r="N3647" s="5">
        <v>2</v>
      </c>
      <c r="O3647" s="5">
        <v>0.18</v>
      </c>
      <c r="P3647" s="5">
        <v>0.18</v>
      </c>
      <c r="Q3647" s="5">
        <v>164.42</v>
      </c>
      <c r="R3647" s="5">
        <v>164.42</v>
      </c>
      <c r="S3647" s="5" t="s">
        <v>14</v>
      </c>
      <c r="T3647" s="5" t="s">
        <v>11783</v>
      </c>
      <c r="U3647" s="7">
        <v>3.484508116814309E-2</v>
      </c>
      <c r="V3647" s="5" t="str">
        <f>TEXT(superstore_excel!$B3647, "MMMM")</f>
        <v>October</v>
      </c>
      <c r="W3647" s="5">
        <f>YEAR(superstore_excel!$B3647)</f>
        <v>2023</v>
      </c>
      <c r="X3647" s="29"/>
    </row>
    <row r="3648" spans="1:24" x14ac:dyDescent="0.3">
      <c r="A3648" s="26" t="s">
        <v>6960</v>
      </c>
      <c r="B3648" s="2">
        <v>45468</v>
      </c>
      <c r="C3648" s="2">
        <v>45757</v>
      </c>
      <c r="D3648" s="3" t="s">
        <v>54</v>
      </c>
      <c r="E3648" s="3" t="s">
        <v>2826</v>
      </c>
      <c r="F3648" s="3" t="s">
        <v>6961</v>
      </c>
      <c r="G3648" s="3" t="s">
        <v>20</v>
      </c>
      <c r="H3648" s="3" t="s">
        <v>38</v>
      </c>
      <c r="I3648" s="3" t="s">
        <v>30</v>
      </c>
      <c r="J3648" s="3" t="s">
        <v>101</v>
      </c>
      <c r="K3648" s="3" t="s">
        <v>6962</v>
      </c>
      <c r="L3648" s="3">
        <v>2929.84</v>
      </c>
      <c r="M3648" s="3">
        <v>7</v>
      </c>
      <c r="N3648" s="3">
        <v>7</v>
      </c>
      <c r="O3648" s="3">
        <v>0.11</v>
      </c>
      <c r="P3648" s="3">
        <v>0.11</v>
      </c>
      <c r="Q3648" s="3">
        <v>956.79</v>
      </c>
      <c r="R3648" s="3">
        <v>956.79</v>
      </c>
      <c r="S3648" s="3" t="s">
        <v>14</v>
      </c>
      <c r="T3648" s="3" t="s">
        <v>11773</v>
      </c>
      <c r="U3648" s="6">
        <v>0.3265673210823799</v>
      </c>
      <c r="V3648" s="3" t="str">
        <f>TEXT(superstore_excel!$B3648, "MMMM")</f>
        <v>June</v>
      </c>
      <c r="W3648" s="3">
        <f>YEAR(superstore_excel!$B3648)</f>
        <v>2024</v>
      </c>
      <c r="X3648" s="27"/>
    </row>
    <row r="3649" spans="1:24" x14ac:dyDescent="0.3">
      <c r="A3649" s="28" t="s">
        <v>6963</v>
      </c>
      <c r="B3649" s="4">
        <v>45398</v>
      </c>
      <c r="C3649" s="4">
        <v>45772</v>
      </c>
      <c r="D3649" s="5" t="s">
        <v>17</v>
      </c>
      <c r="E3649" s="5" t="s">
        <v>6088</v>
      </c>
      <c r="F3649" s="5" t="s">
        <v>6964</v>
      </c>
      <c r="G3649" s="5" t="s">
        <v>20</v>
      </c>
      <c r="H3649" s="5" t="s">
        <v>62</v>
      </c>
      <c r="I3649" s="5" t="s">
        <v>45</v>
      </c>
      <c r="J3649" s="5" t="s">
        <v>57</v>
      </c>
      <c r="K3649" s="5" t="s">
        <v>6965</v>
      </c>
      <c r="L3649" s="5">
        <v>870.72</v>
      </c>
      <c r="M3649" s="5">
        <v>8</v>
      </c>
      <c r="N3649" s="5">
        <v>8</v>
      </c>
      <c r="O3649" s="5">
        <v>0.32</v>
      </c>
      <c r="P3649" s="5">
        <v>0.32</v>
      </c>
      <c r="Q3649" s="5">
        <v>566.35</v>
      </c>
      <c r="R3649" s="5">
        <v>566.35</v>
      </c>
      <c r="S3649" s="5" t="s">
        <v>14</v>
      </c>
      <c r="T3649" s="5" t="s">
        <v>11765</v>
      </c>
      <c r="U3649" s="7">
        <v>0.65043871738331493</v>
      </c>
      <c r="V3649" s="5" t="str">
        <f>TEXT(superstore_excel!$B3649, "MMMM")</f>
        <v>April</v>
      </c>
      <c r="W3649" s="5">
        <f>YEAR(superstore_excel!$B3649)</f>
        <v>2024</v>
      </c>
      <c r="X3649" s="29"/>
    </row>
    <row r="3650" spans="1:24" x14ac:dyDescent="0.3">
      <c r="A3650" s="26" t="s">
        <v>6966</v>
      </c>
      <c r="B3650" s="2">
        <v>45517</v>
      </c>
      <c r="C3650" s="2">
        <v>45765</v>
      </c>
      <c r="D3650" s="3" t="s">
        <v>34</v>
      </c>
      <c r="E3650" s="3" t="s">
        <v>6967</v>
      </c>
      <c r="F3650" s="3" t="s">
        <v>6968</v>
      </c>
      <c r="G3650" s="3" t="s">
        <v>44</v>
      </c>
      <c r="H3650" s="3" t="s">
        <v>29</v>
      </c>
      <c r="I3650" s="3" t="s">
        <v>30</v>
      </c>
      <c r="J3650" s="3" t="s">
        <v>39</v>
      </c>
      <c r="K3650" s="3" t="s">
        <v>6969</v>
      </c>
      <c r="L3650" s="3">
        <v>496.22</v>
      </c>
      <c r="M3650" s="3">
        <v>4</v>
      </c>
      <c r="N3650" s="3">
        <v>4</v>
      </c>
      <c r="O3650" s="3">
        <v>0</v>
      </c>
      <c r="P3650" s="3">
        <v>0</v>
      </c>
      <c r="Q3650" s="3">
        <v>103.94</v>
      </c>
      <c r="R3650" s="3">
        <v>103.94</v>
      </c>
      <c r="S3650" s="3" t="s">
        <v>14</v>
      </c>
      <c r="T3650" s="3" t="s">
        <v>11775</v>
      </c>
      <c r="U3650" s="6">
        <v>0.20946354439563095</v>
      </c>
      <c r="V3650" s="3" t="str">
        <f>TEXT(superstore_excel!$B3650, "MMMM")</f>
        <v>August</v>
      </c>
      <c r="W3650" s="3">
        <f>YEAR(superstore_excel!$B3650)</f>
        <v>2024</v>
      </c>
      <c r="X3650" s="27"/>
    </row>
    <row r="3651" spans="1:24" x14ac:dyDescent="0.3">
      <c r="A3651" s="28" t="s">
        <v>6970</v>
      </c>
      <c r="B3651" s="4">
        <v>45478</v>
      </c>
      <c r="C3651" s="4">
        <v>45764</v>
      </c>
      <c r="D3651" s="5" t="s">
        <v>54</v>
      </c>
      <c r="E3651" s="5" t="s">
        <v>6971</v>
      </c>
      <c r="F3651" s="5" t="s">
        <v>6972</v>
      </c>
      <c r="G3651" s="5" t="s">
        <v>20</v>
      </c>
      <c r="H3651" s="5" t="s">
        <v>38</v>
      </c>
      <c r="I3651" s="5" t="s">
        <v>30</v>
      </c>
      <c r="J3651" s="5" t="s">
        <v>39</v>
      </c>
      <c r="K3651" s="5" t="s">
        <v>6973</v>
      </c>
      <c r="L3651" s="5">
        <v>3485.74</v>
      </c>
      <c r="M3651" s="5">
        <v>8</v>
      </c>
      <c r="N3651" s="5">
        <v>8</v>
      </c>
      <c r="O3651" s="5">
        <v>0.39</v>
      </c>
      <c r="P3651" s="5">
        <v>0.39</v>
      </c>
      <c r="Q3651" s="5">
        <v>16.670000000000002</v>
      </c>
      <c r="R3651" s="5">
        <v>16.670000000000002</v>
      </c>
      <c r="S3651" s="5" t="s">
        <v>14</v>
      </c>
      <c r="T3651" s="5" t="s">
        <v>11779</v>
      </c>
      <c r="U3651" s="7">
        <v>4.7823417696098974E-3</v>
      </c>
      <c r="V3651" s="5" t="str">
        <f>TEXT(superstore_excel!$B3651, "MMMM")</f>
        <v>July</v>
      </c>
      <c r="W3651" s="5">
        <f>YEAR(superstore_excel!$B3651)</f>
        <v>2024</v>
      </c>
      <c r="X3651" s="29"/>
    </row>
    <row r="3652" spans="1:24" x14ac:dyDescent="0.3">
      <c r="A3652" s="26" t="s">
        <v>6974</v>
      </c>
      <c r="B3652" s="2">
        <v>45060</v>
      </c>
      <c r="C3652" s="2">
        <v>45768</v>
      </c>
      <c r="D3652" s="3" t="s">
        <v>17</v>
      </c>
      <c r="E3652" s="3" t="s">
        <v>2694</v>
      </c>
      <c r="F3652" s="3" t="s">
        <v>6975</v>
      </c>
      <c r="G3652" s="3" t="s">
        <v>20</v>
      </c>
      <c r="H3652" s="3" t="s">
        <v>29</v>
      </c>
      <c r="I3652" s="3" t="s">
        <v>45</v>
      </c>
      <c r="J3652" s="3" t="s">
        <v>51</v>
      </c>
      <c r="K3652" s="3" t="s">
        <v>6976</v>
      </c>
      <c r="L3652" s="3">
        <v>1628.2</v>
      </c>
      <c r="M3652" s="3">
        <v>5</v>
      </c>
      <c r="N3652" s="3">
        <v>5</v>
      </c>
      <c r="O3652" s="3">
        <v>0.42</v>
      </c>
      <c r="P3652" s="3">
        <v>0.42</v>
      </c>
      <c r="Q3652" s="3">
        <v>815.12</v>
      </c>
      <c r="R3652" s="3">
        <v>815.12</v>
      </c>
      <c r="S3652" s="3" t="s">
        <v>14</v>
      </c>
      <c r="T3652" s="3" t="s">
        <v>11780</v>
      </c>
      <c r="U3652" s="6">
        <v>0.50062645866601152</v>
      </c>
      <c r="V3652" s="3" t="str">
        <f>TEXT(superstore_excel!$B3652, "MMMM")</f>
        <v>May</v>
      </c>
      <c r="W3652" s="3">
        <f>YEAR(superstore_excel!$B3652)</f>
        <v>2023</v>
      </c>
      <c r="X3652" s="27"/>
    </row>
    <row r="3653" spans="1:24" x14ac:dyDescent="0.3">
      <c r="A3653" s="28" t="s">
        <v>6977</v>
      </c>
      <c r="B3653" s="4">
        <v>45721</v>
      </c>
      <c r="C3653" s="4">
        <v>45759</v>
      </c>
      <c r="D3653" s="5" t="s">
        <v>54</v>
      </c>
      <c r="E3653" s="5" t="s">
        <v>6978</v>
      </c>
      <c r="F3653" s="5" t="s">
        <v>6979</v>
      </c>
      <c r="G3653" s="5" t="s">
        <v>37</v>
      </c>
      <c r="H3653" s="5" t="s">
        <v>62</v>
      </c>
      <c r="I3653" s="5" t="s">
        <v>22</v>
      </c>
      <c r="J3653" s="5" t="s">
        <v>173</v>
      </c>
      <c r="K3653" s="5" t="s">
        <v>6980</v>
      </c>
      <c r="L3653" s="5">
        <v>2469.9499999999998</v>
      </c>
      <c r="M3653" s="5">
        <v>7</v>
      </c>
      <c r="N3653" s="5">
        <v>7</v>
      </c>
      <c r="O3653" s="5">
        <v>0.46</v>
      </c>
      <c r="P3653" s="5">
        <v>0.46</v>
      </c>
      <c r="Q3653" s="5">
        <v>77.66</v>
      </c>
      <c r="R3653" s="5">
        <v>77.66</v>
      </c>
      <c r="S3653" s="5" t="s">
        <v>14</v>
      </c>
      <c r="T3653" s="5" t="s">
        <v>11772</v>
      </c>
      <c r="U3653" s="7">
        <v>3.1441932022915446E-2</v>
      </c>
      <c r="V3653" s="5" t="str">
        <f>TEXT(superstore_excel!$B3653, "MMMM")</f>
        <v>March</v>
      </c>
      <c r="W3653" s="5">
        <f>YEAR(superstore_excel!$B3653)</f>
        <v>2025</v>
      </c>
      <c r="X3653" s="29"/>
    </row>
    <row r="3654" spans="1:24" x14ac:dyDescent="0.3">
      <c r="A3654" s="26" t="s">
        <v>6981</v>
      </c>
      <c r="B3654" s="2">
        <v>45049</v>
      </c>
      <c r="C3654" s="2">
        <v>45764</v>
      </c>
      <c r="D3654" s="3" t="s">
        <v>26</v>
      </c>
      <c r="E3654" s="3" t="s">
        <v>6982</v>
      </c>
      <c r="F3654" s="3" t="s">
        <v>6983</v>
      </c>
      <c r="G3654" s="3" t="s">
        <v>37</v>
      </c>
      <c r="H3654" s="3" t="s">
        <v>62</v>
      </c>
      <c r="I3654" s="3" t="s">
        <v>45</v>
      </c>
      <c r="J3654" s="3" t="s">
        <v>96</v>
      </c>
      <c r="K3654" s="3" t="s">
        <v>6984</v>
      </c>
      <c r="L3654" s="3">
        <v>4840.6899999999996</v>
      </c>
      <c r="M3654" s="3">
        <v>3</v>
      </c>
      <c r="N3654" s="3">
        <v>3</v>
      </c>
      <c r="O3654" s="3">
        <v>0.12</v>
      </c>
      <c r="P3654" s="3">
        <v>0.12</v>
      </c>
      <c r="Q3654" s="3">
        <v>628.63</v>
      </c>
      <c r="R3654" s="3">
        <v>628.63</v>
      </c>
      <c r="S3654" s="3" t="s">
        <v>14</v>
      </c>
      <c r="T3654" s="3" t="s">
        <v>11780</v>
      </c>
      <c r="U3654" s="6">
        <v>0.12986371777577166</v>
      </c>
      <c r="V3654" s="3" t="str">
        <f>TEXT(superstore_excel!$B3654, "MMMM")</f>
        <v>May</v>
      </c>
      <c r="W3654" s="3">
        <f>YEAR(superstore_excel!$B3654)</f>
        <v>2023</v>
      </c>
      <c r="X3654" s="27"/>
    </row>
    <row r="3655" spans="1:24" x14ac:dyDescent="0.3">
      <c r="A3655" s="28" t="s">
        <v>6985</v>
      </c>
      <c r="B3655" s="4">
        <v>45449</v>
      </c>
      <c r="C3655" s="4">
        <v>45782</v>
      </c>
      <c r="D3655" s="5" t="s">
        <v>54</v>
      </c>
      <c r="E3655" s="5" t="s">
        <v>6986</v>
      </c>
      <c r="F3655" s="5" t="s">
        <v>6987</v>
      </c>
      <c r="G3655" s="5" t="s">
        <v>20</v>
      </c>
      <c r="H3655" s="5" t="s">
        <v>38</v>
      </c>
      <c r="I3655" s="5" t="s">
        <v>45</v>
      </c>
      <c r="J3655" s="5" t="s">
        <v>160</v>
      </c>
      <c r="K3655" s="5" t="s">
        <v>6988</v>
      </c>
      <c r="L3655" s="5">
        <v>2030.38</v>
      </c>
      <c r="M3655" s="5">
        <v>10</v>
      </c>
      <c r="N3655" s="5">
        <v>10</v>
      </c>
      <c r="O3655" s="5">
        <v>0.48</v>
      </c>
      <c r="P3655" s="5">
        <v>0.48</v>
      </c>
      <c r="Q3655" s="5">
        <v>667.59</v>
      </c>
      <c r="R3655" s="5">
        <v>667.59</v>
      </c>
      <c r="S3655" s="5" t="s">
        <v>14</v>
      </c>
      <c r="T3655" s="5" t="s">
        <v>11773</v>
      </c>
      <c r="U3655" s="7">
        <v>0.32880052009968574</v>
      </c>
      <c r="V3655" s="5" t="str">
        <f>TEXT(superstore_excel!$B3655, "MMMM")</f>
        <v>June</v>
      </c>
      <c r="W3655" s="5">
        <f>YEAR(superstore_excel!$B3655)</f>
        <v>2024</v>
      </c>
      <c r="X3655" s="29"/>
    </row>
    <row r="3656" spans="1:24" x14ac:dyDescent="0.3">
      <c r="A3656" s="26" t="s">
        <v>6989</v>
      </c>
      <c r="B3656" s="2">
        <v>45639</v>
      </c>
      <c r="C3656" s="2">
        <v>45776</v>
      </c>
      <c r="D3656" s="3" t="s">
        <v>54</v>
      </c>
      <c r="E3656" s="3" t="s">
        <v>6990</v>
      </c>
      <c r="F3656" s="3" t="s">
        <v>6991</v>
      </c>
      <c r="G3656" s="3" t="s">
        <v>44</v>
      </c>
      <c r="H3656" s="3" t="s">
        <v>21</v>
      </c>
      <c r="I3656" s="3" t="s">
        <v>45</v>
      </c>
      <c r="J3656" s="3" t="s">
        <v>46</v>
      </c>
      <c r="K3656" s="3" t="s">
        <v>6992</v>
      </c>
      <c r="L3656" s="3">
        <v>1612.9</v>
      </c>
      <c r="M3656" s="3">
        <v>2</v>
      </c>
      <c r="N3656" s="3">
        <v>2</v>
      </c>
      <c r="O3656" s="3">
        <v>0.46</v>
      </c>
      <c r="P3656" s="3">
        <v>0.46</v>
      </c>
      <c r="Q3656" s="3">
        <v>739.72</v>
      </c>
      <c r="R3656" s="3">
        <v>739.72</v>
      </c>
      <c r="S3656" s="3" t="s">
        <v>14</v>
      </c>
      <c r="T3656" s="3" t="s">
        <v>11771</v>
      </c>
      <c r="U3656" s="6">
        <v>0.45862731725463451</v>
      </c>
      <c r="V3656" s="3" t="str">
        <f>TEXT(superstore_excel!$B3656, "MMMM")</f>
        <v>December</v>
      </c>
      <c r="W3656" s="3">
        <f>YEAR(superstore_excel!$B3656)</f>
        <v>2024</v>
      </c>
      <c r="X3656" s="27"/>
    </row>
    <row r="3657" spans="1:24" x14ac:dyDescent="0.3">
      <c r="A3657" s="28" t="s">
        <v>6993</v>
      </c>
      <c r="B3657" s="4">
        <v>45687</v>
      </c>
      <c r="C3657" s="4">
        <v>45779</v>
      </c>
      <c r="D3657" s="5" t="s">
        <v>26</v>
      </c>
      <c r="E3657" s="5" t="s">
        <v>5664</v>
      </c>
      <c r="F3657" s="5" t="s">
        <v>1560</v>
      </c>
      <c r="G3657" s="5" t="s">
        <v>20</v>
      </c>
      <c r="H3657" s="5" t="s">
        <v>29</v>
      </c>
      <c r="I3657" s="5" t="s">
        <v>45</v>
      </c>
      <c r="J3657" s="5" t="s">
        <v>96</v>
      </c>
      <c r="K3657" s="5" t="s">
        <v>6994</v>
      </c>
      <c r="L3657" s="5">
        <v>4300.1000000000004</v>
      </c>
      <c r="M3657" s="5">
        <v>2</v>
      </c>
      <c r="N3657" s="5">
        <v>2</v>
      </c>
      <c r="O3657" s="5">
        <v>0.38</v>
      </c>
      <c r="P3657" s="5">
        <v>0.38</v>
      </c>
      <c r="Q3657" s="5">
        <v>675.93</v>
      </c>
      <c r="R3657" s="5">
        <v>675.93</v>
      </c>
      <c r="S3657" s="5" t="s">
        <v>14</v>
      </c>
      <c r="T3657" s="5" t="s">
        <v>11778</v>
      </c>
      <c r="U3657" s="7">
        <v>0.15718936768912348</v>
      </c>
      <c r="V3657" s="5" t="str">
        <f>TEXT(superstore_excel!$B3657, "MMMM")</f>
        <v>January</v>
      </c>
      <c r="W3657" s="5">
        <f>YEAR(superstore_excel!$B3657)</f>
        <v>2025</v>
      </c>
      <c r="X3657" s="29"/>
    </row>
    <row r="3658" spans="1:24" x14ac:dyDescent="0.3">
      <c r="A3658" s="26" t="s">
        <v>6995</v>
      </c>
      <c r="B3658" s="2">
        <v>45150</v>
      </c>
      <c r="C3658" s="2">
        <v>45776</v>
      </c>
      <c r="D3658" s="3" t="s">
        <v>17</v>
      </c>
      <c r="E3658" s="3" t="s">
        <v>2725</v>
      </c>
      <c r="F3658" s="3" t="s">
        <v>6996</v>
      </c>
      <c r="G3658" s="3" t="s">
        <v>44</v>
      </c>
      <c r="H3658" s="3" t="s">
        <v>29</v>
      </c>
      <c r="I3658" s="3" t="s">
        <v>30</v>
      </c>
      <c r="J3658" s="3" t="s">
        <v>31</v>
      </c>
      <c r="K3658" s="3" t="s">
        <v>6997</v>
      </c>
      <c r="L3658" s="3">
        <v>331.97</v>
      </c>
      <c r="M3658" s="3">
        <v>8</v>
      </c>
      <c r="N3658" s="3">
        <v>8</v>
      </c>
      <c r="O3658" s="3">
        <v>0.17</v>
      </c>
      <c r="P3658" s="3">
        <v>0.17</v>
      </c>
      <c r="Q3658" s="3">
        <v>385.38</v>
      </c>
      <c r="R3658" s="3">
        <v>385.38</v>
      </c>
      <c r="S3658" s="3" t="s">
        <v>14</v>
      </c>
      <c r="T3658" s="3" t="s">
        <v>11770</v>
      </c>
      <c r="U3658" s="6">
        <v>1.1608880320510888</v>
      </c>
      <c r="V3658" s="3" t="str">
        <f>TEXT(superstore_excel!$B3658, "MMMM")</f>
        <v>August</v>
      </c>
      <c r="W3658" s="3">
        <f>YEAR(superstore_excel!$B3658)</f>
        <v>2023</v>
      </c>
      <c r="X3658" s="27"/>
    </row>
    <row r="3659" spans="1:24" x14ac:dyDescent="0.3">
      <c r="A3659" s="28" t="s">
        <v>6998</v>
      </c>
      <c r="B3659" s="4">
        <v>45448</v>
      </c>
      <c r="C3659" s="4">
        <v>45784</v>
      </c>
      <c r="D3659" s="5" t="s">
        <v>54</v>
      </c>
      <c r="E3659" s="5" t="s">
        <v>4596</v>
      </c>
      <c r="F3659" s="5" t="s">
        <v>6999</v>
      </c>
      <c r="G3659" s="5" t="s">
        <v>44</v>
      </c>
      <c r="H3659" s="5" t="s">
        <v>21</v>
      </c>
      <c r="I3659" s="5" t="s">
        <v>30</v>
      </c>
      <c r="J3659" s="5" t="s">
        <v>31</v>
      </c>
      <c r="K3659" s="5" t="s">
        <v>7000</v>
      </c>
      <c r="L3659" s="5">
        <v>2692.38</v>
      </c>
      <c r="M3659" s="5">
        <v>3</v>
      </c>
      <c r="N3659" s="5">
        <v>3</v>
      </c>
      <c r="O3659" s="5">
        <v>0.31</v>
      </c>
      <c r="P3659" s="5">
        <v>0.31</v>
      </c>
      <c r="Q3659" s="5">
        <v>346.74</v>
      </c>
      <c r="R3659" s="5">
        <v>346.74</v>
      </c>
      <c r="S3659" s="5" t="s">
        <v>14</v>
      </c>
      <c r="T3659" s="5" t="s">
        <v>11773</v>
      </c>
      <c r="U3659" s="7">
        <v>0.1287856840416286</v>
      </c>
      <c r="V3659" s="5" t="str">
        <f>TEXT(superstore_excel!$B3659, "MMMM")</f>
        <v>June</v>
      </c>
      <c r="W3659" s="5">
        <f>YEAR(superstore_excel!$B3659)</f>
        <v>2024</v>
      </c>
      <c r="X3659" s="29"/>
    </row>
    <row r="3660" spans="1:24" x14ac:dyDescent="0.3">
      <c r="A3660" s="26" t="s">
        <v>7001</v>
      </c>
      <c r="B3660" s="2">
        <v>45434</v>
      </c>
      <c r="C3660" s="2">
        <v>45771</v>
      </c>
      <c r="D3660" s="3" t="s">
        <v>54</v>
      </c>
      <c r="E3660" s="3" t="s">
        <v>7002</v>
      </c>
      <c r="F3660" s="3" t="s">
        <v>2603</v>
      </c>
      <c r="G3660" s="3" t="s">
        <v>37</v>
      </c>
      <c r="H3660" s="3" t="s">
        <v>38</v>
      </c>
      <c r="I3660" s="3" t="s">
        <v>22</v>
      </c>
      <c r="J3660" s="3" t="s">
        <v>23</v>
      </c>
      <c r="K3660" s="3" t="s">
        <v>7003</v>
      </c>
      <c r="L3660" s="3">
        <v>488.3</v>
      </c>
      <c r="M3660" s="3">
        <v>6</v>
      </c>
      <c r="N3660" s="3">
        <v>6</v>
      </c>
      <c r="O3660" s="3">
        <v>0.36</v>
      </c>
      <c r="P3660" s="3">
        <v>0.36</v>
      </c>
      <c r="Q3660" s="3">
        <v>385.43</v>
      </c>
      <c r="R3660" s="3">
        <v>385.43</v>
      </c>
      <c r="S3660" s="3" t="s">
        <v>14</v>
      </c>
      <c r="T3660" s="3" t="s">
        <v>11781</v>
      </c>
      <c r="U3660" s="6">
        <v>0.7893303297153389</v>
      </c>
      <c r="V3660" s="3" t="str">
        <f>TEXT(superstore_excel!$B3660, "MMMM")</f>
        <v>May</v>
      </c>
      <c r="W3660" s="3">
        <f>YEAR(superstore_excel!$B3660)</f>
        <v>2024</v>
      </c>
      <c r="X3660" s="27"/>
    </row>
    <row r="3661" spans="1:24" x14ac:dyDescent="0.3">
      <c r="A3661" s="28" t="s">
        <v>7004</v>
      </c>
      <c r="B3661" s="4">
        <v>45416</v>
      </c>
      <c r="C3661" s="4">
        <v>45773</v>
      </c>
      <c r="D3661" s="5" t="s">
        <v>34</v>
      </c>
      <c r="E3661" s="5" t="s">
        <v>7005</v>
      </c>
      <c r="F3661" s="5" t="s">
        <v>1896</v>
      </c>
      <c r="G3661" s="5" t="s">
        <v>37</v>
      </c>
      <c r="H3661" s="5" t="s">
        <v>38</v>
      </c>
      <c r="I3661" s="5" t="s">
        <v>30</v>
      </c>
      <c r="J3661" s="5" t="s">
        <v>101</v>
      </c>
      <c r="K3661" s="5" t="s">
        <v>7006</v>
      </c>
      <c r="L3661" s="5">
        <v>474.34</v>
      </c>
      <c r="M3661" s="5">
        <v>7</v>
      </c>
      <c r="N3661" s="5">
        <v>7</v>
      </c>
      <c r="O3661" s="5">
        <v>0.01</v>
      </c>
      <c r="P3661" s="5">
        <v>0.01</v>
      </c>
      <c r="Q3661" s="5">
        <v>689</v>
      </c>
      <c r="R3661" s="5">
        <v>689</v>
      </c>
      <c r="S3661" s="5" t="s">
        <v>14</v>
      </c>
      <c r="T3661" s="5" t="s">
        <v>11781</v>
      </c>
      <c r="U3661" s="7">
        <v>1.4525445882700174</v>
      </c>
      <c r="V3661" s="5" t="str">
        <f>TEXT(superstore_excel!$B3661, "MMMM")</f>
        <v>May</v>
      </c>
      <c r="W3661" s="5">
        <f>YEAR(superstore_excel!$B3661)</f>
        <v>2024</v>
      </c>
      <c r="X3661" s="29"/>
    </row>
    <row r="3662" spans="1:24" x14ac:dyDescent="0.3">
      <c r="A3662" s="26" t="s">
        <v>7007</v>
      </c>
      <c r="B3662" s="2">
        <v>45712</v>
      </c>
      <c r="C3662" s="2">
        <v>45769</v>
      </c>
      <c r="D3662" s="3" t="s">
        <v>26</v>
      </c>
      <c r="E3662" s="3" t="s">
        <v>7008</v>
      </c>
      <c r="F3662" s="3" t="s">
        <v>7009</v>
      </c>
      <c r="G3662" s="3" t="s">
        <v>20</v>
      </c>
      <c r="H3662" s="3" t="s">
        <v>21</v>
      </c>
      <c r="I3662" s="3" t="s">
        <v>45</v>
      </c>
      <c r="J3662" s="3" t="s">
        <v>51</v>
      </c>
      <c r="K3662" s="3" t="s">
        <v>7010</v>
      </c>
      <c r="L3662" s="3">
        <v>178.73</v>
      </c>
      <c r="M3662" s="3">
        <v>9</v>
      </c>
      <c r="N3662" s="3">
        <v>9</v>
      </c>
      <c r="O3662" s="3">
        <v>0.21</v>
      </c>
      <c r="P3662" s="3">
        <v>0.21</v>
      </c>
      <c r="Q3662" s="3">
        <v>730.4</v>
      </c>
      <c r="R3662" s="3">
        <v>730.4</v>
      </c>
      <c r="S3662" s="3" t="s">
        <v>14</v>
      </c>
      <c r="T3662" s="3" t="s">
        <v>11777</v>
      </c>
      <c r="U3662" s="6">
        <v>4.0866110893526546</v>
      </c>
      <c r="V3662" s="3" t="str">
        <f>TEXT(superstore_excel!$B3662, "MMMM")</f>
        <v>February</v>
      </c>
      <c r="W3662" s="3">
        <f>YEAR(superstore_excel!$B3662)</f>
        <v>2025</v>
      </c>
      <c r="X3662" s="27"/>
    </row>
    <row r="3663" spans="1:24" x14ac:dyDescent="0.3">
      <c r="A3663" s="28" t="s">
        <v>7011</v>
      </c>
      <c r="B3663" s="4">
        <v>45564</v>
      </c>
      <c r="C3663" s="4">
        <v>45765</v>
      </c>
      <c r="D3663" s="5" t="s">
        <v>34</v>
      </c>
      <c r="E3663" s="5" t="s">
        <v>2825</v>
      </c>
      <c r="F3663" s="5" t="s">
        <v>7012</v>
      </c>
      <c r="G3663" s="5" t="s">
        <v>44</v>
      </c>
      <c r="H3663" s="5" t="s">
        <v>29</v>
      </c>
      <c r="I3663" s="5" t="s">
        <v>45</v>
      </c>
      <c r="J3663" s="5" t="s">
        <v>46</v>
      </c>
      <c r="K3663" s="5" t="s">
        <v>7013</v>
      </c>
      <c r="L3663" s="5">
        <v>3101.73</v>
      </c>
      <c r="M3663" s="5">
        <v>9</v>
      </c>
      <c r="N3663" s="5">
        <v>9</v>
      </c>
      <c r="O3663" s="5">
        <v>0.23</v>
      </c>
      <c r="P3663" s="5">
        <v>0.23</v>
      </c>
      <c r="Q3663" s="5">
        <v>805.5</v>
      </c>
      <c r="R3663" s="5">
        <v>805.5</v>
      </c>
      <c r="S3663" s="5" t="s">
        <v>14</v>
      </c>
      <c r="T3663" s="5" t="s">
        <v>11774</v>
      </c>
      <c r="U3663" s="7">
        <v>0.25969378379162594</v>
      </c>
      <c r="V3663" s="5" t="str">
        <f>TEXT(superstore_excel!$B3663, "MMMM")</f>
        <v>September</v>
      </c>
      <c r="W3663" s="5">
        <f>YEAR(superstore_excel!$B3663)</f>
        <v>2024</v>
      </c>
      <c r="X3663" s="29"/>
    </row>
    <row r="3664" spans="1:24" x14ac:dyDescent="0.3">
      <c r="A3664" s="26" t="s">
        <v>7014</v>
      </c>
      <c r="B3664" s="2">
        <v>45237</v>
      </c>
      <c r="C3664" s="2">
        <v>45783</v>
      </c>
      <c r="D3664" s="3" t="s">
        <v>17</v>
      </c>
      <c r="E3664" s="3" t="s">
        <v>7015</v>
      </c>
      <c r="F3664" s="3" t="s">
        <v>7016</v>
      </c>
      <c r="G3664" s="3" t="s">
        <v>37</v>
      </c>
      <c r="H3664" s="3" t="s">
        <v>38</v>
      </c>
      <c r="I3664" s="3" t="s">
        <v>22</v>
      </c>
      <c r="J3664" s="3" t="s">
        <v>131</v>
      </c>
      <c r="K3664" s="3" t="s">
        <v>7017</v>
      </c>
      <c r="L3664" s="3">
        <v>254.92</v>
      </c>
      <c r="M3664" s="3">
        <v>2</v>
      </c>
      <c r="N3664" s="3">
        <v>2</v>
      </c>
      <c r="O3664" s="3">
        <v>0.01</v>
      </c>
      <c r="P3664" s="3">
        <v>0.01</v>
      </c>
      <c r="Q3664" s="3">
        <v>26.96</v>
      </c>
      <c r="R3664" s="3">
        <v>26.96</v>
      </c>
      <c r="S3664" s="3" t="s">
        <v>14</v>
      </c>
      <c r="T3664" s="3" t="s">
        <v>11766</v>
      </c>
      <c r="U3664" s="6">
        <v>0.1057586693864742</v>
      </c>
      <c r="V3664" s="3" t="str">
        <f>TEXT(superstore_excel!$B3664, "MMMM")</f>
        <v>November</v>
      </c>
      <c r="W3664" s="3">
        <f>YEAR(superstore_excel!$B3664)</f>
        <v>2023</v>
      </c>
      <c r="X3664" s="27"/>
    </row>
    <row r="3665" spans="1:24" x14ac:dyDescent="0.3">
      <c r="A3665" s="28" t="s">
        <v>7018</v>
      </c>
      <c r="B3665" s="4">
        <v>45377</v>
      </c>
      <c r="C3665" s="4">
        <v>45778</v>
      </c>
      <c r="D3665" s="5" t="s">
        <v>54</v>
      </c>
      <c r="E3665" s="5" t="s">
        <v>3106</v>
      </c>
      <c r="F3665" s="5" t="s">
        <v>398</v>
      </c>
      <c r="G3665" s="5" t="s">
        <v>44</v>
      </c>
      <c r="H3665" s="5" t="s">
        <v>38</v>
      </c>
      <c r="I3665" s="5" t="s">
        <v>22</v>
      </c>
      <c r="J3665" s="5" t="s">
        <v>281</v>
      </c>
      <c r="K3665" s="5" t="s">
        <v>7019</v>
      </c>
      <c r="L3665" s="5">
        <v>1650.28</v>
      </c>
      <c r="M3665" s="5">
        <v>9</v>
      </c>
      <c r="N3665" s="5">
        <v>9</v>
      </c>
      <c r="O3665" s="5">
        <v>0.2</v>
      </c>
      <c r="P3665" s="5">
        <v>0.2</v>
      </c>
      <c r="Q3665" s="5">
        <v>-25.22</v>
      </c>
      <c r="R3665" s="5">
        <v>-25.22</v>
      </c>
      <c r="S3665" s="5" t="s">
        <v>84</v>
      </c>
      <c r="T3665" s="5" t="s">
        <v>11785</v>
      </c>
      <c r="U3665" s="7">
        <v>-1.5282255132462369E-2</v>
      </c>
      <c r="V3665" s="5" t="str">
        <f>TEXT(superstore_excel!$B3665, "MMMM")</f>
        <v>March</v>
      </c>
      <c r="W3665" s="5">
        <f>YEAR(superstore_excel!$B3665)</f>
        <v>2024</v>
      </c>
      <c r="X3665" s="29"/>
    </row>
    <row r="3666" spans="1:24" x14ac:dyDescent="0.3">
      <c r="A3666" s="26" t="s">
        <v>7020</v>
      </c>
      <c r="B3666" s="2">
        <v>45140</v>
      </c>
      <c r="C3666" s="2">
        <v>45769</v>
      </c>
      <c r="D3666" s="3" t="s">
        <v>34</v>
      </c>
      <c r="E3666" s="3" t="s">
        <v>7021</v>
      </c>
      <c r="F3666" s="3" t="s">
        <v>7022</v>
      </c>
      <c r="G3666" s="3" t="s">
        <v>44</v>
      </c>
      <c r="H3666" s="3" t="s">
        <v>29</v>
      </c>
      <c r="I3666" s="3" t="s">
        <v>30</v>
      </c>
      <c r="J3666" s="3" t="s">
        <v>31</v>
      </c>
      <c r="K3666" s="3" t="s">
        <v>7023</v>
      </c>
      <c r="L3666" s="3">
        <v>4224.63</v>
      </c>
      <c r="M3666" s="3">
        <v>7</v>
      </c>
      <c r="N3666" s="3">
        <v>7</v>
      </c>
      <c r="O3666" s="3">
        <v>7.0000000000000007E-2</v>
      </c>
      <c r="P3666" s="3">
        <v>7.0000000000000007E-2</v>
      </c>
      <c r="Q3666" s="3">
        <v>590.26</v>
      </c>
      <c r="R3666" s="3">
        <v>590.26</v>
      </c>
      <c r="S3666" s="3" t="s">
        <v>14</v>
      </c>
      <c r="T3666" s="3" t="s">
        <v>11770</v>
      </c>
      <c r="U3666" s="6">
        <v>0.13971874460011882</v>
      </c>
      <c r="V3666" s="3" t="str">
        <f>TEXT(superstore_excel!$B3666, "MMMM")</f>
        <v>August</v>
      </c>
      <c r="W3666" s="3">
        <f>YEAR(superstore_excel!$B3666)</f>
        <v>2023</v>
      </c>
      <c r="X3666" s="27"/>
    </row>
    <row r="3667" spans="1:24" x14ac:dyDescent="0.3">
      <c r="A3667" s="28" t="s">
        <v>7024</v>
      </c>
      <c r="B3667" s="4">
        <v>45453</v>
      </c>
      <c r="C3667" s="4">
        <v>45772</v>
      </c>
      <c r="D3667" s="5" t="s">
        <v>54</v>
      </c>
      <c r="E3667" s="5" t="s">
        <v>2831</v>
      </c>
      <c r="F3667" s="5" t="s">
        <v>7025</v>
      </c>
      <c r="G3667" s="5" t="s">
        <v>37</v>
      </c>
      <c r="H3667" s="5" t="s">
        <v>38</v>
      </c>
      <c r="I3667" s="5" t="s">
        <v>45</v>
      </c>
      <c r="J3667" s="5" t="s">
        <v>57</v>
      </c>
      <c r="K3667" s="5" t="s">
        <v>7026</v>
      </c>
      <c r="L3667" s="5">
        <v>3877.82</v>
      </c>
      <c r="M3667" s="5">
        <v>1</v>
      </c>
      <c r="N3667" s="5">
        <v>1</v>
      </c>
      <c r="O3667" s="5">
        <v>0.4</v>
      </c>
      <c r="P3667" s="5">
        <v>0.4</v>
      </c>
      <c r="Q3667" s="5">
        <v>658.27</v>
      </c>
      <c r="R3667" s="5">
        <v>658.27</v>
      </c>
      <c r="S3667" s="5" t="s">
        <v>14</v>
      </c>
      <c r="T3667" s="5" t="s">
        <v>11773</v>
      </c>
      <c r="U3667" s="7">
        <v>0.16975259295170997</v>
      </c>
      <c r="V3667" s="5" t="str">
        <f>TEXT(superstore_excel!$B3667, "MMMM")</f>
        <v>June</v>
      </c>
      <c r="W3667" s="5">
        <f>YEAR(superstore_excel!$B3667)</f>
        <v>2024</v>
      </c>
      <c r="X3667" s="29"/>
    </row>
    <row r="3668" spans="1:24" x14ac:dyDescent="0.3">
      <c r="A3668" s="26" t="s">
        <v>7027</v>
      </c>
      <c r="B3668" s="2">
        <v>45327</v>
      </c>
      <c r="C3668" s="2">
        <v>45782</v>
      </c>
      <c r="D3668" s="3" t="s">
        <v>26</v>
      </c>
      <c r="E3668" s="3" t="s">
        <v>7028</v>
      </c>
      <c r="F3668" s="3" t="s">
        <v>7029</v>
      </c>
      <c r="G3668" s="3" t="s">
        <v>37</v>
      </c>
      <c r="H3668" s="3" t="s">
        <v>38</v>
      </c>
      <c r="I3668" s="3" t="s">
        <v>30</v>
      </c>
      <c r="J3668" s="3" t="s">
        <v>126</v>
      </c>
      <c r="K3668" s="3" t="s">
        <v>7030</v>
      </c>
      <c r="L3668" s="3">
        <v>162.07</v>
      </c>
      <c r="M3668" s="3">
        <v>9</v>
      </c>
      <c r="N3668" s="3">
        <v>9</v>
      </c>
      <c r="O3668" s="3">
        <v>0.37</v>
      </c>
      <c r="P3668" s="3">
        <v>0.37</v>
      </c>
      <c r="Q3668" s="3">
        <v>603.25</v>
      </c>
      <c r="R3668" s="3">
        <v>603.25</v>
      </c>
      <c r="S3668" s="3" t="s">
        <v>14</v>
      </c>
      <c r="T3668" s="3" t="s">
        <v>11782</v>
      </c>
      <c r="U3668" s="6">
        <v>3.7221570926143026</v>
      </c>
      <c r="V3668" s="3" t="str">
        <f>TEXT(superstore_excel!$B3668, "MMMM")</f>
        <v>February</v>
      </c>
      <c r="W3668" s="3">
        <f>YEAR(superstore_excel!$B3668)</f>
        <v>2024</v>
      </c>
      <c r="X3668" s="27"/>
    </row>
    <row r="3669" spans="1:24" x14ac:dyDescent="0.3">
      <c r="A3669" s="28" t="s">
        <v>7031</v>
      </c>
      <c r="B3669" s="4">
        <v>45376</v>
      </c>
      <c r="C3669" s="4">
        <v>45765</v>
      </c>
      <c r="D3669" s="5" t="s">
        <v>54</v>
      </c>
      <c r="E3669" s="5" t="s">
        <v>7032</v>
      </c>
      <c r="F3669" s="5" t="s">
        <v>7033</v>
      </c>
      <c r="G3669" s="5" t="s">
        <v>37</v>
      </c>
      <c r="H3669" s="5" t="s">
        <v>21</v>
      </c>
      <c r="I3669" s="5" t="s">
        <v>30</v>
      </c>
      <c r="J3669" s="5" t="s">
        <v>101</v>
      </c>
      <c r="K3669" s="5" t="s">
        <v>7034</v>
      </c>
      <c r="L3669" s="5">
        <v>4504.83</v>
      </c>
      <c r="M3669" s="5">
        <v>7</v>
      </c>
      <c r="N3669" s="5">
        <v>7</v>
      </c>
      <c r="O3669" s="5">
        <v>0.21</v>
      </c>
      <c r="P3669" s="5">
        <v>0.21</v>
      </c>
      <c r="Q3669" s="5">
        <v>888.56</v>
      </c>
      <c r="R3669" s="5">
        <v>888.56</v>
      </c>
      <c r="S3669" s="5" t="s">
        <v>14</v>
      </c>
      <c r="T3669" s="5" t="s">
        <v>11785</v>
      </c>
      <c r="U3669" s="7">
        <v>0.19724606699919864</v>
      </c>
      <c r="V3669" s="5" t="str">
        <f>TEXT(superstore_excel!$B3669, "MMMM")</f>
        <v>March</v>
      </c>
      <c r="W3669" s="5">
        <f>YEAR(superstore_excel!$B3669)</f>
        <v>2024</v>
      </c>
      <c r="X3669" s="29"/>
    </row>
    <row r="3670" spans="1:24" x14ac:dyDescent="0.3">
      <c r="A3670" s="26" t="s">
        <v>7035</v>
      </c>
      <c r="B3670" s="2">
        <v>45277</v>
      </c>
      <c r="C3670" s="2">
        <v>45764</v>
      </c>
      <c r="D3670" s="3" t="s">
        <v>54</v>
      </c>
      <c r="E3670" s="3" t="s">
        <v>2827</v>
      </c>
      <c r="F3670" s="3" t="s">
        <v>7036</v>
      </c>
      <c r="G3670" s="3" t="s">
        <v>20</v>
      </c>
      <c r="H3670" s="3" t="s">
        <v>21</v>
      </c>
      <c r="I3670" s="3" t="s">
        <v>30</v>
      </c>
      <c r="J3670" s="3" t="s">
        <v>126</v>
      </c>
      <c r="K3670" s="3" t="s">
        <v>7037</v>
      </c>
      <c r="L3670" s="3">
        <v>4777.91</v>
      </c>
      <c r="M3670" s="3">
        <v>3</v>
      </c>
      <c r="N3670" s="3">
        <v>3</v>
      </c>
      <c r="O3670" s="3">
        <v>0.37</v>
      </c>
      <c r="P3670" s="3">
        <v>0.37</v>
      </c>
      <c r="Q3670" s="3">
        <v>770.29</v>
      </c>
      <c r="R3670" s="3">
        <v>770.29</v>
      </c>
      <c r="S3670" s="3" t="s">
        <v>14</v>
      </c>
      <c r="T3670" s="3" t="s">
        <v>11776</v>
      </c>
      <c r="U3670" s="6">
        <v>0.16121902672926028</v>
      </c>
      <c r="V3670" s="3" t="str">
        <f>TEXT(superstore_excel!$B3670, "MMMM")</f>
        <v>December</v>
      </c>
      <c r="W3670" s="3">
        <f>YEAR(superstore_excel!$B3670)</f>
        <v>2023</v>
      </c>
      <c r="X3670" s="27"/>
    </row>
    <row r="3671" spans="1:24" x14ac:dyDescent="0.3">
      <c r="A3671" s="28" t="s">
        <v>7038</v>
      </c>
      <c r="B3671" s="4">
        <v>45474</v>
      </c>
      <c r="C3671" s="4">
        <v>45769</v>
      </c>
      <c r="D3671" s="5" t="s">
        <v>34</v>
      </c>
      <c r="E3671" s="5" t="s">
        <v>2888</v>
      </c>
      <c r="F3671" s="5" t="s">
        <v>7039</v>
      </c>
      <c r="G3671" s="5" t="s">
        <v>20</v>
      </c>
      <c r="H3671" s="5" t="s">
        <v>62</v>
      </c>
      <c r="I3671" s="5" t="s">
        <v>45</v>
      </c>
      <c r="J3671" s="5" t="s">
        <v>51</v>
      </c>
      <c r="K3671" s="5" t="s">
        <v>7040</v>
      </c>
      <c r="L3671" s="5">
        <v>4827.09</v>
      </c>
      <c r="M3671" s="5">
        <v>3</v>
      </c>
      <c r="N3671" s="5">
        <v>3</v>
      </c>
      <c r="O3671" s="5">
        <v>0.4</v>
      </c>
      <c r="P3671" s="5">
        <v>0.4</v>
      </c>
      <c r="Q3671" s="5">
        <v>632.1</v>
      </c>
      <c r="R3671" s="5">
        <v>632.1</v>
      </c>
      <c r="S3671" s="5" t="s">
        <v>14</v>
      </c>
      <c r="T3671" s="5" t="s">
        <v>11779</v>
      </c>
      <c r="U3671" s="7">
        <v>0.13094845963095778</v>
      </c>
      <c r="V3671" s="5" t="str">
        <f>TEXT(superstore_excel!$B3671, "MMMM")</f>
        <v>July</v>
      </c>
      <c r="W3671" s="5">
        <f>YEAR(superstore_excel!$B3671)</f>
        <v>2024</v>
      </c>
      <c r="X3671" s="29"/>
    </row>
    <row r="3672" spans="1:24" x14ac:dyDescent="0.3">
      <c r="A3672" s="26" t="s">
        <v>7041</v>
      </c>
      <c r="B3672" s="2">
        <v>45319</v>
      </c>
      <c r="C3672" s="2">
        <v>45774</v>
      </c>
      <c r="D3672" s="3" t="s">
        <v>26</v>
      </c>
      <c r="E3672" s="3" t="s">
        <v>2644</v>
      </c>
      <c r="F3672" s="3" t="s">
        <v>7042</v>
      </c>
      <c r="G3672" s="3" t="s">
        <v>37</v>
      </c>
      <c r="H3672" s="3" t="s">
        <v>29</v>
      </c>
      <c r="I3672" s="3" t="s">
        <v>45</v>
      </c>
      <c r="J3672" s="3" t="s">
        <v>46</v>
      </c>
      <c r="K3672" s="3" t="s">
        <v>7043</v>
      </c>
      <c r="L3672" s="3">
        <v>2939.98</v>
      </c>
      <c r="M3672" s="3">
        <v>8</v>
      </c>
      <c r="N3672" s="3">
        <v>8</v>
      </c>
      <c r="O3672" s="3">
        <v>0.32</v>
      </c>
      <c r="P3672" s="3">
        <v>0.32</v>
      </c>
      <c r="Q3672" s="3">
        <v>882.43</v>
      </c>
      <c r="R3672" s="3">
        <v>882.43</v>
      </c>
      <c r="S3672" s="3" t="s">
        <v>14</v>
      </c>
      <c r="T3672" s="3" t="s">
        <v>11784</v>
      </c>
      <c r="U3672" s="6">
        <v>0.30014830032857365</v>
      </c>
      <c r="V3672" s="3" t="str">
        <f>TEXT(superstore_excel!$B3672, "MMMM")</f>
        <v>January</v>
      </c>
      <c r="W3672" s="3">
        <f>YEAR(superstore_excel!$B3672)</f>
        <v>2024</v>
      </c>
      <c r="X3672" s="27"/>
    </row>
    <row r="3673" spans="1:24" x14ac:dyDescent="0.3">
      <c r="A3673" s="28" t="s">
        <v>7044</v>
      </c>
      <c r="B3673" s="4">
        <v>45110</v>
      </c>
      <c r="C3673" s="4">
        <v>45784</v>
      </c>
      <c r="D3673" s="5" t="s">
        <v>34</v>
      </c>
      <c r="E3673" s="5" t="s">
        <v>7045</v>
      </c>
      <c r="F3673" s="5" t="s">
        <v>7046</v>
      </c>
      <c r="G3673" s="5" t="s">
        <v>20</v>
      </c>
      <c r="H3673" s="5" t="s">
        <v>62</v>
      </c>
      <c r="I3673" s="5" t="s">
        <v>30</v>
      </c>
      <c r="J3673" s="5" t="s">
        <v>126</v>
      </c>
      <c r="K3673" s="5" t="s">
        <v>7047</v>
      </c>
      <c r="L3673" s="5">
        <v>2840.01</v>
      </c>
      <c r="M3673" s="5">
        <v>7</v>
      </c>
      <c r="N3673" s="5">
        <v>7</v>
      </c>
      <c r="O3673" s="5">
        <v>0.48</v>
      </c>
      <c r="P3673" s="5">
        <v>0.48</v>
      </c>
      <c r="Q3673" s="5">
        <v>199.98</v>
      </c>
      <c r="R3673" s="5">
        <v>199.98</v>
      </c>
      <c r="S3673" s="5" t="s">
        <v>14</v>
      </c>
      <c r="T3673" s="5" t="s">
        <v>11767</v>
      </c>
      <c r="U3673" s="7">
        <v>7.0415245016742886E-2</v>
      </c>
      <c r="V3673" s="5" t="str">
        <f>TEXT(superstore_excel!$B3673, "MMMM")</f>
        <v>July</v>
      </c>
      <c r="W3673" s="5">
        <f>YEAR(superstore_excel!$B3673)</f>
        <v>2023</v>
      </c>
      <c r="X3673" s="29"/>
    </row>
    <row r="3674" spans="1:24" x14ac:dyDescent="0.3">
      <c r="A3674" s="26" t="s">
        <v>7048</v>
      </c>
      <c r="B3674" s="2">
        <v>45290</v>
      </c>
      <c r="C3674" s="2">
        <v>45760</v>
      </c>
      <c r="D3674" s="3" t="s">
        <v>54</v>
      </c>
      <c r="E3674" s="3" t="s">
        <v>4613</v>
      </c>
      <c r="F3674" s="3" t="s">
        <v>7049</v>
      </c>
      <c r="G3674" s="3" t="s">
        <v>37</v>
      </c>
      <c r="H3674" s="3" t="s">
        <v>21</v>
      </c>
      <c r="I3674" s="3" t="s">
        <v>30</v>
      </c>
      <c r="J3674" s="3" t="s">
        <v>101</v>
      </c>
      <c r="K3674" s="3" t="s">
        <v>7050</v>
      </c>
      <c r="L3674" s="3">
        <v>2166.59</v>
      </c>
      <c r="M3674" s="3">
        <v>10</v>
      </c>
      <c r="N3674" s="3">
        <v>10</v>
      </c>
      <c r="O3674" s="3">
        <v>0.31</v>
      </c>
      <c r="P3674" s="3">
        <v>0.31</v>
      </c>
      <c r="Q3674" s="3">
        <v>853.01</v>
      </c>
      <c r="R3674" s="3">
        <v>853.01</v>
      </c>
      <c r="S3674" s="3" t="s">
        <v>14</v>
      </c>
      <c r="T3674" s="3" t="s">
        <v>11776</v>
      </c>
      <c r="U3674" s="6">
        <v>0.39371085438407816</v>
      </c>
      <c r="V3674" s="3" t="str">
        <f>TEXT(superstore_excel!$B3674, "MMMM")</f>
        <v>December</v>
      </c>
      <c r="W3674" s="3">
        <f>YEAR(superstore_excel!$B3674)</f>
        <v>2023</v>
      </c>
      <c r="X3674" s="27"/>
    </row>
    <row r="3675" spans="1:24" x14ac:dyDescent="0.3">
      <c r="A3675" s="28" t="s">
        <v>7051</v>
      </c>
      <c r="B3675" s="4">
        <v>45737</v>
      </c>
      <c r="C3675" s="4">
        <v>45781</v>
      </c>
      <c r="D3675" s="5" t="s">
        <v>34</v>
      </c>
      <c r="E3675" s="5" t="s">
        <v>2876</v>
      </c>
      <c r="F3675" s="5" t="s">
        <v>7052</v>
      </c>
      <c r="G3675" s="5" t="s">
        <v>37</v>
      </c>
      <c r="H3675" s="5" t="s">
        <v>29</v>
      </c>
      <c r="I3675" s="5" t="s">
        <v>30</v>
      </c>
      <c r="J3675" s="5" t="s">
        <v>31</v>
      </c>
      <c r="K3675" s="5" t="s">
        <v>7053</v>
      </c>
      <c r="L3675" s="5">
        <v>2874.12</v>
      </c>
      <c r="M3675" s="5">
        <v>7</v>
      </c>
      <c r="N3675" s="5">
        <v>7</v>
      </c>
      <c r="O3675" s="5">
        <v>0.05</v>
      </c>
      <c r="P3675" s="5">
        <v>0.05</v>
      </c>
      <c r="Q3675" s="5">
        <v>157.47</v>
      </c>
      <c r="R3675" s="5">
        <v>157.47</v>
      </c>
      <c r="S3675" s="5" t="s">
        <v>14</v>
      </c>
      <c r="T3675" s="5" t="s">
        <v>11772</v>
      </c>
      <c r="U3675" s="7">
        <v>5.4788944094192313E-2</v>
      </c>
      <c r="V3675" s="5" t="str">
        <f>TEXT(superstore_excel!$B3675, "MMMM")</f>
        <v>March</v>
      </c>
      <c r="W3675" s="5">
        <f>YEAR(superstore_excel!$B3675)</f>
        <v>2025</v>
      </c>
      <c r="X3675" s="29"/>
    </row>
    <row r="3676" spans="1:24" x14ac:dyDescent="0.3">
      <c r="A3676" s="26" t="s">
        <v>7054</v>
      </c>
      <c r="B3676" s="2">
        <v>45672</v>
      </c>
      <c r="C3676" s="2">
        <v>45761</v>
      </c>
      <c r="D3676" s="3" t="s">
        <v>34</v>
      </c>
      <c r="E3676" s="3" t="s">
        <v>7055</v>
      </c>
      <c r="F3676" s="3" t="s">
        <v>7056</v>
      </c>
      <c r="G3676" s="3" t="s">
        <v>37</v>
      </c>
      <c r="H3676" s="3" t="s">
        <v>29</v>
      </c>
      <c r="I3676" s="3" t="s">
        <v>45</v>
      </c>
      <c r="J3676" s="3" t="s">
        <v>51</v>
      </c>
      <c r="K3676" s="3" t="s">
        <v>7057</v>
      </c>
      <c r="L3676" s="3">
        <v>3001.6</v>
      </c>
      <c r="M3676" s="3">
        <v>2</v>
      </c>
      <c r="N3676" s="3">
        <v>2</v>
      </c>
      <c r="O3676" s="3">
        <v>0.21</v>
      </c>
      <c r="P3676" s="3">
        <v>0.21</v>
      </c>
      <c r="Q3676" s="3">
        <v>-88.3</v>
      </c>
      <c r="R3676" s="3">
        <v>-88.3</v>
      </c>
      <c r="S3676" s="3" t="s">
        <v>84</v>
      </c>
      <c r="T3676" s="3" t="s">
        <v>11778</v>
      </c>
      <c r="U3676" s="6">
        <v>-2.9417643923240939E-2</v>
      </c>
      <c r="V3676" s="3" t="str">
        <f>TEXT(superstore_excel!$B3676, "MMMM")</f>
        <v>January</v>
      </c>
      <c r="W3676" s="3">
        <f>YEAR(superstore_excel!$B3676)</f>
        <v>2025</v>
      </c>
      <c r="X3676" s="27"/>
    </row>
    <row r="3677" spans="1:24" x14ac:dyDescent="0.3">
      <c r="A3677" s="28" t="s">
        <v>7058</v>
      </c>
      <c r="B3677" s="4">
        <v>45226</v>
      </c>
      <c r="C3677" s="4">
        <v>45765</v>
      </c>
      <c r="D3677" s="5" t="s">
        <v>54</v>
      </c>
      <c r="E3677" s="5" t="s">
        <v>4631</v>
      </c>
      <c r="F3677" s="5" t="s">
        <v>7059</v>
      </c>
      <c r="G3677" s="5" t="s">
        <v>20</v>
      </c>
      <c r="H3677" s="5" t="s">
        <v>21</v>
      </c>
      <c r="I3677" s="5" t="s">
        <v>30</v>
      </c>
      <c r="J3677" s="5" t="s">
        <v>126</v>
      </c>
      <c r="K3677" s="5" t="s">
        <v>7060</v>
      </c>
      <c r="L3677" s="5">
        <v>3669.77</v>
      </c>
      <c r="M3677" s="5">
        <v>9</v>
      </c>
      <c r="N3677" s="5">
        <v>9</v>
      </c>
      <c r="O3677" s="5">
        <v>0</v>
      </c>
      <c r="P3677" s="5">
        <v>0</v>
      </c>
      <c r="Q3677" s="5">
        <v>979.89</v>
      </c>
      <c r="R3677" s="5">
        <v>979.89</v>
      </c>
      <c r="S3677" s="5" t="s">
        <v>14</v>
      </c>
      <c r="T3677" s="5" t="s">
        <v>11783</v>
      </c>
      <c r="U3677" s="7">
        <v>0.2670167340187532</v>
      </c>
      <c r="V3677" s="5" t="str">
        <f>TEXT(superstore_excel!$B3677, "MMMM")</f>
        <v>October</v>
      </c>
      <c r="W3677" s="5">
        <f>YEAR(superstore_excel!$B3677)</f>
        <v>2023</v>
      </c>
      <c r="X3677" s="29"/>
    </row>
    <row r="3678" spans="1:24" x14ac:dyDescent="0.3">
      <c r="A3678" s="26" t="s">
        <v>7061</v>
      </c>
      <c r="B3678" s="2">
        <v>45142</v>
      </c>
      <c r="C3678" s="2">
        <v>45785</v>
      </c>
      <c r="D3678" s="3" t="s">
        <v>54</v>
      </c>
      <c r="E3678" s="3" t="s">
        <v>2988</v>
      </c>
      <c r="F3678" s="3" t="s">
        <v>7062</v>
      </c>
      <c r="G3678" s="3" t="s">
        <v>20</v>
      </c>
      <c r="H3678" s="3" t="s">
        <v>21</v>
      </c>
      <c r="I3678" s="3" t="s">
        <v>30</v>
      </c>
      <c r="J3678" s="3" t="s">
        <v>31</v>
      </c>
      <c r="K3678" s="3" t="s">
        <v>7063</v>
      </c>
      <c r="L3678" s="3">
        <v>2414</v>
      </c>
      <c r="M3678" s="3">
        <v>6</v>
      </c>
      <c r="N3678" s="3">
        <v>6</v>
      </c>
      <c r="O3678" s="3">
        <v>0.11</v>
      </c>
      <c r="P3678" s="3">
        <v>0.11</v>
      </c>
      <c r="Q3678" s="3">
        <v>800.6</v>
      </c>
      <c r="R3678" s="3">
        <v>800.6</v>
      </c>
      <c r="S3678" s="3" t="s">
        <v>14</v>
      </c>
      <c r="T3678" s="3" t="s">
        <v>11770</v>
      </c>
      <c r="U3678" s="6">
        <v>0.3316487158243579</v>
      </c>
      <c r="V3678" s="3" t="str">
        <f>TEXT(superstore_excel!$B3678, "MMMM")</f>
        <v>August</v>
      </c>
      <c r="W3678" s="3">
        <f>YEAR(superstore_excel!$B3678)</f>
        <v>2023</v>
      </c>
      <c r="X3678" s="27"/>
    </row>
    <row r="3679" spans="1:24" x14ac:dyDescent="0.3">
      <c r="A3679" s="28" t="s">
        <v>7064</v>
      </c>
      <c r="B3679" s="4">
        <v>45132</v>
      </c>
      <c r="C3679" s="4">
        <v>45769</v>
      </c>
      <c r="D3679" s="5" t="s">
        <v>26</v>
      </c>
      <c r="E3679" s="5" t="s">
        <v>7065</v>
      </c>
      <c r="F3679" s="5" t="s">
        <v>7066</v>
      </c>
      <c r="G3679" s="5" t="s">
        <v>44</v>
      </c>
      <c r="H3679" s="5" t="s">
        <v>38</v>
      </c>
      <c r="I3679" s="5" t="s">
        <v>22</v>
      </c>
      <c r="J3679" s="5" t="s">
        <v>281</v>
      </c>
      <c r="K3679" s="5" t="s">
        <v>7067</v>
      </c>
      <c r="L3679" s="5">
        <v>969.02</v>
      </c>
      <c r="M3679" s="5">
        <v>5</v>
      </c>
      <c r="N3679" s="5">
        <v>5</v>
      </c>
      <c r="O3679" s="5">
        <v>0.17</v>
      </c>
      <c r="P3679" s="5">
        <v>0.17</v>
      </c>
      <c r="Q3679" s="5">
        <v>997.97</v>
      </c>
      <c r="R3679" s="5">
        <v>997.97</v>
      </c>
      <c r="S3679" s="5" t="s">
        <v>14</v>
      </c>
      <c r="T3679" s="5" t="s">
        <v>11767</v>
      </c>
      <c r="U3679" s="7">
        <v>1.0298755443644094</v>
      </c>
      <c r="V3679" s="5" t="str">
        <f>TEXT(superstore_excel!$B3679, "MMMM")</f>
        <v>July</v>
      </c>
      <c r="W3679" s="5">
        <f>YEAR(superstore_excel!$B3679)</f>
        <v>2023</v>
      </c>
      <c r="X3679" s="29"/>
    </row>
    <row r="3680" spans="1:24" x14ac:dyDescent="0.3">
      <c r="A3680" s="26" t="s">
        <v>7068</v>
      </c>
      <c r="B3680" s="2">
        <v>45428</v>
      </c>
      <c r="C3680" s="2">
        <v>45770</v>
      </c>
      <c r="D3680" s="3" t="s">
        <v>26</v>
      </c>
      <c r="E3680" s="3" t="s">
        <v>6092</v>
      </c>
      <c r="F3680" s="3" t="s">
        <v>7069</v>
      </c>
      <c r="G3680" s="3" t="s">
        <v>44</v>
      </c>
      <c r="H3680" s="3" t="s">
        <v>29</v>
      </c>
      <c r="I3680" s="3" t="s">
        <v>22</v>
      </c>
      <c r="J3680" s="3" t="s">
        <v>131</v>
      </c>
      <c r="K3680" s="3" t="s">
        <v>7070</v>
      </c>
      <c r="L3680" s="3">
        <v>780.57</v>
      </c>
      <c r="M3680" s="3">
        <v>1</v>
      </c>
      <c r="N3680" s="3">
        <v>1</v>
      </c>
      <c r="O3680" s="3">
        <v>0.28999999999999998</v>
      </c>
      <c r="P3680" s="3">
        <v>0.28999999999999998</v>
      </c>
      <c r="Q3680" s="3">
        <v>512.73</v>
      </c>
      <c r="R3680" s="3">
        <v>512.73</v>
      </c>
      <c r="S3680" s="3" t="s">
        <v>14</v>
      </c>
      <c r="T3680" s="3" t="s">
        <v>11781</v>
      </c>
      <c r="U3680" s="6">
        <v>0.65686613628502244</v>
      </c>
      <c r="V3680" s="3" t="str">
        <f>TEXT(superstore_excel!$B3680, "MMMM")</f>
        <v>May</v>
      </c>
      <c r="W3680" s="3">
        <f>YEAR(superstore_excel!$B3680)</f>
        <v>2024</v>
      </c>
      <c r="X3680" s="27"/>
    </row>
    <row r="3681" spans="1:24" x14ac:dyDescent="0.3">
      <c r="A3681" s="28" t="s">
        <v>7071</v>
      </c>
      <c r="B3681" s="4">
        <v>45395</v>
      </c>
      <c r="C3681" s="4">
        <v>45781</v>
      </c>
      <c r="D3681" s="5" t="s">
        <v>54</v>
      </c>
      <c r="E3681" s="5" t="s">
        <v>7072</v>
      </c>
      <c r="F3681" s="5" t="s">
        <v>7073</v>
      </c>
      <c r="G3681" s="5" t="s">
        <v>37</v>
      </c>
      <c r="H3681" s="5" t="s">
        <v>29</v>
      </c>
      <c r="I3681" s="5" t="s">
        <v>22</v>
      </c>
      <c r="J3681" s="5" t="s">
        <v>173</v>
      </c>
      <c r="K3681" s="5" t="s">
        <v>7074</v>
      </c>
      <c r="L3681" s="5">
        <v>4323.41</v>
      </c>
      <c r="M3681" s="5">
        <v>8</v>
      </c>
      <c r="N3681" s="5">
        <v>8</v>
      </c>
      <c r="O3681" s="5">
        <v>0.14000000000000001</v>
      </c>
      <c r="P3681" s="5">
        <v>0.14000000000000001</v>
      </c>
      <c r="Q3681" s="5">
        <v>-0.93</v>
      </c>
      <c r="R3681" s="5">
        <v>-0.93</v>
      </c>
      <c r="S3681" s="5" t="s">
        <v>84</v>
      </c>
      <c r="T3681" s="5" t="s">
        <v>11765</v>
      </c>
      <c r="U3681" s="7">
        <v>-2.1510798189392172E-4</v>
      </c>
      <c r="V3681" s="5" t="str">
        <f>TEXT(superstore_excel!$B3681, "MMMM")</f>
        <v>April</v>
      </c>
      <c r="W3681" s="5">
        <f>YEAR(superstore_excel!$B3681)</f>
        <v>2024</v>
      </c>
      <c r="X3681" s="29"/>
    </row>
    <row r="3682" spans="1:24" x14ac:dyDescent="0.3">
      <c r="A3682" s="26" t="s">
        <v>7075</v>
      </c>
      <c r="B3682" s="2">
        <v>45287</v>
      </c>
      <c r="C3682" s="2">
        <v>45757</v>
      </c>
      <c r="D3682" s="3" t="s">
        <v>34</v>
      </c>
      <c r="E3682" s="3" t="s">
        <v>7076</v>
      </c>
      <c r="F3682" s="3" t="s">
        <v>7077</v>
      </c>
      <c r="G3682" s="3" t="s">
        <v>44</v>
      </c>
      <c r="H3682" s="3" t="s">
        <v>21</v>
      </c>
      <c r="I3682" s="3" t="s">
        <v>45</v>
      </c>
      <c r="J3682" s="3" t="s">
        <v>96</v>
      </c>
      <c r="K3682" s="3" t="s">
        <v>7078</v>
      </c>
      <c r="L3682" s="3">
        <v>2565.1999999999998</v>
      </c>
      <c r="M3682" s="3">
        <v>8</v>
      </c>
      <c r="N3682" s="3">
        <v>8</v>
      </c>
      <c r="O3682" s="3">
        <v>0.48</v>
      </c>
      <c r="P3682" s="3">
        <v>0.48</v>
      </c>
      <c r="Q3682" s="3">
        <v>194.85</v>
      </c>
      <c r="R3682" s="3">
        <v>194.85</v>
      </c>
      <c r="S3682" s="3" t="s">
        <v>14</v>
      </c>
      <c r="T3682" s="3" t="s">
        <v>11776</v>
      </c>
      <c r="U3682" s="6">
        <v>7.5958989552471545E-2</v>
      </c>
      <c r="V3682" s="3" t="str">
        <f>TEXT(superstore_excel!$B3682, "MMMM")</f>
        <v>December</v>
      </c>
      <c r="W3682" s="3">
        <f>YEAR(superstore_excel!$B3682)</f>
        <v>2023</v>
      </c>
      <c r="X3682" s="27"/>
    </row>
    <row r="3683" spans="1:24" x14ac:dyDescent="0.3">
      <c r="A3683" s="28" t="s">
        <v>7079</v>
      </c>
      <c r="B3683" s="4">
        <v>45447</v>
      </c>
      <c r="C3683" s="4">
        <v>45760</v>
      </c>
      <c r="D3683" s="5" t="s">
        <v>34</v>
      </c>
      <c r="E3683" s="5" t="s">
        <v>7080</v>
      </c>
      <c r="F3683" s="5" t="s">
        <v>7081</v>
      </c>
      <c r="G3683" s="5" t="s">
        <v>37</v>
      </c>
      <c r="H3683" s="5" t="s">
        <v>62</v>
      </c>
      <c r="I3683" s="5" t="s">
        <v>22</v>
      </c>
      <c r="J3683" s="5" t="s">
        <v>173</v>
      </c>
      <c r="K3683" s="5" t="s">
        <v>7082</v>
      </c>
      <c r="L3683" s="5">
        <v>758.38</v>
      </c>
      <c r="M3683" s="5">
        <v>2</v>
      </c>
      <c r="N3683" s="5">
        <v>2</v>
      </c>
      <c r="O3683" s="5">
        <v>0.25</v>
      </c>
      <c r="P3683" s="5">
        <v>0.25</v>
      </c>
      <c r="Q3683" s="5">
        <v>236.88</v>
      </c>
      <c r="R3683" s="5">
        <v>236.88</v>
      </c>
      <c r="S3683" s="5" t="s">
        <v>14</v>
      </c>
      <c r="T3683" s="5" t="s">
        <v>11773</v>
      </c>
      <c r="U3683" s="7">
        <v>0.31235000923020123</v>
      </c>
      <c r="V3683" s="5" t="str">
        <f>TEXT(superstore_excel!$B3683, "MMMM")</f>
        <v>June</v>
      </c>
      <c r="W3683" s="5">
        <f>YEAR(superstore_excel!$B3683)</f>
        <v>2024</v>
      </c>
      <c r="X3683" s="29"/>
    </row>
    <row r="3684" spans="1:24" x14ac:dyDescent="0.3">
      <c r="A3684" s="26" t="s">
        <v>7083</v>
      </c>
      <c r="B3684" s="2">
        <v>45716</v>
      </c>
      <c r="C3684" s="2">
        <v>45757</v>
      </c>
      <c r="D3684" s="3" t="s">
        <v>54</v>
      </c>
      <c r="E3684" s="3" t="s">
        <v>7084</v>
      </c>
      <c r="F3684" s="3" t="s">
        <v>7085</v>
      </c>
      <c r="G3684" s="3" t="s">
        <v>20</v>
      </c>
      <c r="H3684" s="3" t="s">
        <v>21</v>
      </c>
      <c r="I3684" s="3" t="s">
        <v>30</v>
      </c>
      <c r="J3684" s="3" t="s">
        <v>126</v>
      </c>
      <c r="K3684" s="3" t="s">
        <v>7086</v>
      </c>
      <c r="L3684" s="3">
        <v>3324.22</v>
      </c>
      <c r="M3684" s="3">
        <v>2</v>
      </c>
      <c r="N3684" s="3">
        <v>2</v>
      </c>
      <c r="O3684" s="3">
        <v>0.43</v>
      </c>
      <c r="P3684" s="3">
        <v>0.43</v>
      </c>
      <c r="Q3684" s="3">
        <v>637.45000000000005</v>
      </c>
      <c r="R3684" s="3">
        <v>637.45000000000005</v>
      </c>
      <c r="S3684" s="3" t="s">
        <v>14</v>
      </c>
      <c r="T3684" s="3" t="s">
        <v>11777</v>
      </c>
      <c r="U3684" s="6">
        <v>0.19175926984375286</v>
      </c>
      <c r="V3684" s="3" t="str">
        <f>TEXT(superstore_excel!$B3684, "MMMM")</f>
        <v>February</v>
      </c>
      <c r="W3684" s="3">
        <f>YEAR(superstore_excel!$B3684)</f>
        <v>2025</v>
      </c>
      <c r="X3684" s="27"/>
    </row>
    <row r="3685" spans="1:24" x14ac:dyDescent="0.3">
      <c r="A3685" s="28" t="s">
        <v>7087</v>
      </c>
      <c r="B3685" s="4">
        <v>45029</v>
      </c>
      <c r="C3685" s="4">
        <v>45758</v>
      </c>
      <c r="D3685" s="5" t="s">
        <v>17</v>
      </c>
      <c r="E3685" s="5" t="s">
        <v>2731</v>
      </c>
      <c r="F3685" s="5" t="s">
        <v>7088</v>
      </c>
      <c r="G3685" s="5" t="s">
        <v>37</v>
      </c>
      <c r="H3685" s="5" t="s">
        <v>38</v>
      </c>
      <c r="I3685" s="5" t="s">
        <v>22</v>
      </c>
      <c r="J3685" s="5" t="s">
        <v>23</v>
      </c>
      <c r="K3685" s="5" t="s">
        <v>7089</v>
      </c>
      <c r="L3685" s="5">
        <v>1315.29</v>
      </c>
      <c r="M3685" s="5">
        <v>4</v>
      </c>
      <c r="N3685" s="5">
        <v>4</v>
      </c>
      <c r="O3685" s="5">
        <v>0.44</v>
      </c>
      <c r="P3685" s="5">
        <v>0.44</v>
      </c>
      <c r="Q3685" s="5">
        <v>833.97</v>
      </c>
      <c r="R3685" s="5">
        <v>833.97</v>
      </c>
      <c r="S3685" s="5" t="s">
        <v>14</v>
      </c>
      <c r="T3685" s="5" t="s">
        <v>11787</v>
      </c>
      <c r="U3685" s="7">
        <v>0.634057888374427</v>
      </c>
      <c r="V3685" s="5" t="str">
        <f>TEXT(superstore_excel!$B3685, "MMMM")</f>
        <v>April</v>
      </c>
      <c r="W3685" s="5">
        <f>YEAR(superstore_excel!$B3685)</f>
        <v>2023</v>
      </c>
      <c r="X3685" s="29"/>
    </row>
    <row r="3686" spans="1:24" x14ac:dyDescent="0.3">
      <c r="A3686" s="26" t="s">
        <v>7090</v>
      </c>
      <c r="B3686" s="2">
        <v>45573</v>
      </c>
      <c r="C3686" s="2">
        <v>45763</v>
      </c>
      <c r="D3686" s="3" t="s">
        <v>34</v>
      </c>
      <c r="E3686" s="3" t="s">
        <v>7091</v>
      </c>
      <c r="F3686" s="3" t="s">
        <v>7092</v>
      </c>
      <c r="G3686" s="3" t="s">
        <v>44</v>
      </c>
      <c r="H3686" s="3" t="s">
        <v>62</v>
      </c>
      <c r="I3686" s="3" t="s">
        <v>45</v>
      </c>
      <c r="J3686" s="3" t="s">
        <v>51</v>
      </c>
      <c r="K3686" s="3" t="s">
        <v>7093</v>
      </c>
      <c r="L3686" s="3">
        <v>3769.22</v>
      </c>
      <c r="M3686" s="3">
        <v>8</v>
      </c>
      <c r="N3686" s="3">
        <v>8</v>
      </c>
      <c r="O3686" s="3">
        <v>0.28999999999999998</v>
      </c>
      <c r="P3686" s="3">
        <v>0.28999999999999998</v>
      </c>
      <c r="Q3686" s="3">
        <v>297.95999999999998</v>
      </c>
      <c r="R3686" s="3">
        <v>297.95999999999998</v>
      </c>
      <c r="S3686" s="3" t="s">
        <v>14</v>
      </c>
      <c r="T3686" s="3" t="s">
        <v>11763</v>
      </c>
      <c r="U3686" s="6">
        <v>7.9050838104435403E-2</v>
      </c>
      <c r="V3686" s="3" t="str">
        <f>TEXT(superstore_excel!$B3686, "MMMM")</f>
        <v>October</v>
      </c>
      <c r="W3686" s="3">
        <f>YEAR(superstore_excel!$B3686)</f>
        <v>2024</v>
      </c>
      <c r="X3686" s="27"/>
    </row>
    <row r="3687" spans="1:24" x14ac:dyDescent="0.3">
      <c r="A3687" s="28" t="s">
        <v>7094</v>
      </c>
      <c r="B3687" s="4">
        <v>45606</v>
      </c>
      <c r="C3687" s="4">
        <v>45766</v>
      </c>
      <c r="D3687" s="5" t="s">
        <v>34</v>
      </c>
      <c r="E3687" s="5" t="s">
        <v>1784</v>
      </c>
      <c r="F3687" s="5" t="s">
        <v>2748</v>
      </c>
      <c r="G3687" s="5" t="s">
        <v>44</v>
      </c>
      <c r="H3687" s="5" t="s">
        <v>21</v>
      </c>
      <c r="I3687" s="5" t="s">
        <v>45</v>
      </c>
      <c r="J3687" s="5" t="s">
        <v>51</v>
      </c>
      <c r="K3687" s="5" t="s">
        <v>7095</v>
      </c>
      <c r="L3687" s="5">
        <v>1906.68</v>
      </c>
      <c r="M3687" s="5">
        <v>10</v>
      </c>
      <c r="N3687" s="5">
        <v>10</v>
      </c>
      <c r="O3687" s="5">
        <v>0.09</v>
      </c>
      <c r="P3687" s="5">
        <v>0.09</v>
      </c>
      <c r="Q3687" s="5">
        <v>356.04</v>
      </c>
      <c r="R3687" s="5">
        <v>356.04</v>
      </c>
      <c r="S3687" s="5" t="s">
        <v>14</v>
      </c>
      <c r="T3687" s="5" t="s">
        <v>11769</v>
      </c>
      <c r="U3687" s="7">
        <v>0.18673295990937128</v>
      </c>
      <c r="V3687" s="5" t="str">
        <f>TEXT(superstore_excel!$B3687, "MMMM")</f>
        <v>November</v>
      </c>
      <c r="W3687" s="5">
        <f>YEAR(superstore_excel!$B3687)</f>
        <v>2024</v>
      </c>
      <c r="X3687" s="29"/>
    </row>
    <row r="3688" spans="1:24" x14ac:dyDescent="0.3">
      <c r="A3688" s="26" t="s">
        <v>7096</v>
      </c>
      <c r="B3688" s="2">
        <v>45286</v>
      </c>
      <c r="C3688" s="2">
        <v>45782</v>
      </c>
      <c r="D3688" s="3" t="s">
        <v>26</v>
      </c>
      <c r="E3688" s="3" t="s">
        <v>7097</v>
      </c>
      <c r="F3688" s="3" t="s">
        <v>7098</v>
      </c>
      <c r="G3688" s="3" t="s">
        <v>44</v>
      </c>
      <c r="H3688" s="3" t="s">
        <v>29</v>
      </c>
      <c r="I3688" s="3" t="s">
        <v>22</v>
      </c>
      <c r="J3688" s="3" t="s">
        <v>131</v>
      </c>
      <c r="K3688" s="3" t="s">
        <v>7099</v>
      </c>
      <c r="L3688" s="3">
        <v>1847.73</v>
      </c>
      <c r="M3688" s="3">
        <v>7</v>
      </c>
      <c r="N3688" s="3">
        <v>7</v>
      </c>
      <c r="O3688" s="3">
        <v>0.05</v>
      </c>
      <c r="P3688" s="3">
        <v>0.05</v>
      </c>
      <c r="Q3688" s="3">
        <v>-78.56</v>
      </c>
      <c r="R3688" s="3">
        <v>-78.56</v>
      </c>
      <c r="S3688" s="3" t="s">
        <v>84</v>
      </c>
      <c r="T3688" s="3" t="s">
        <v>11776</v>
      </c>
      <c r="U3688" s="6">
        <v>-4.2517034415201355E-2</v>
      </c>
      <c r="V3688" s="3" t="str">
        <f>TEXT(superstore_excel!$B3688, "MMMM")</f>
        <v>December</v>
      </c>
      <c r="W3688" s="3">
        <f>YEAR(superstore_excel!$B3688)</f>
        <v>2023</v>
      </c>
      <c r="X3688" s="27"/>
    </row>
    <row r="3689" spans="1:24" x14ac:dyDescent="0.3">
      <c r="A3689" s="28" t="s">
        <v>7100</v>
      </c>
      <c r="B3689" s="4">
        <v>45203</v>
      </c>
      <c r="C3689" s="4">
        <v>45765</v>
      </c>
      <c r="D3689" s="5" t="s">
        <v>17</v>
      </c>
      <c r="E3689" s="5" t="s">
        <v>7101</v>
      </c>
      <c r="F3689" s="5" t="s">
        <v>7102</v>
      </c>
      <c r="G3689" s="5" t="s">
        <v>37</v>
      </c>
      <c r="H3689" s="5" t="s">
        <v>38</v>
      </c>
      <c r="I3689" s="5" t="s">
        <v>22</v>
      </c>
      <c r="J3689" s="5" t="s">
        <v>131</v>
      </c>
      <c r="K3689" s="5" t="s">
        <v>7103</v>
      </c>
      <c r="L3689" s="5">
        <v>23.24</v>
      </c>
      <c r="M3689" s="5">
        <v>10</v>
      </c>
      <c r="N3689" s="5">
        <v>10</v>
      </c>
      <c r="O3689" s="5">
        <v>0.43</v>
      </c>
      <c r="P3689" s="5">
        <v>0.43</v>
      </c>
      <c r="Q3689" s="5">
        <v>-85.59</v>
      </c>
      <c r="R3689" s="5">
        <v>-85.59</v>
      </c>
      <c r="S3689" s="5" t="s">
        <v>84</v>
      </c>
      <c r="T3689" s="5" t="s">
        <v>11783</v>
      </c>
      <c r="U3689" s="7">
        <v>-3.6828743545611018</v>
      </c>
      <c r="V3689" s="5" t="str">
        <f>TEXT(superstore_excel!$B3689, "MMMM")</f>
        <v>October</v>
      </c>
      <c r="W3689" s="5">
        <f>YEAR(superstore_excel!$B3689)</f>
        <v>2023</v>
      </c>
      <c r="X3689" s="29"/>
    </row>
    <row r="3690" spans="1:24" x14ac:dyDescent="0.3">
      <c r="A3690" s="26" t="s">
        <v>7104</v>
      </c>
      <c r="B3690" s="2">
        <v>45321</v>
      </c>
      <c r="C3690" s="2">
        <v>45779</v>
      </c>
      <c r="D3690" s="3" t="s">
        <v>17</v>
      </c>
      <c r="E3690" s="3" t="s">
        <v>353</v>
      </c>
      <c r="F3690" s="3" t="s">
        <v>7105</v>
      </c>
      <c r="G3690" s="3" t="s">
        <v>44</v>
      </c>
      <c r="H3690" s="3" t="s">
        <v>29</v>
      </c>
      <c r="I3690" s="3" t="s">
        <v>22</v>
      </c>
      <c r="J3690" s="3" t="s">
        <v>23</v>
      </c>
      <c r="K3690" s="3" t="s">
        <v>7106</v>
      </c>
      <c r="L3690" s="3">
        <v>4751.6000000000004</v>
      </c>
      <c r="M3690" s="3">
        <v>9</v>
      </c>
      <c r="N3690" s="3">
        <v>9</v>
      </c>
      <c r="O3690" s="3">
        <v>0.38</v>
      </c>
      <c r="P3690" s="3">
        <v>0.38</v>
      </c>
      <c r="Q3690" s="3">
        <v>580.69000000000005</v>
      </c>
      <c r="R3690" s="3">
        <v>580.69000000000005</v>
      </c>
      <c r="S3690" s="3" t="s">
        <v>14</v>
      </c>
      <c r="T3690" s="3" t="s">
        <v>11784</v>
      </c>
      <c r="U3690" s="6">
        <v>0.12220936105732806</v>
      </c>
      <c r="V3690" s="3" t="str">
        <f>TEXT(superstore_excel!$B3690, "MMMM")</f>
        <v>January</v>
      </c>
      <c r="W3690" s="3">
        <f>YEAR(superstore_excel!$B3690)</f>
        <v>2024</v>
      </c>
      <c r="X3690" s="27"/>
    </row>
    <row r="3691" spans="1:24" x14ac:dyDescent="0.3">
      <c r="A3691" s="28" t="s">
        <v>7107</v>
      </c>
      <c r="B3691" s="4">
        <v>45524</v>
      </c>
      <c r="C3691" s="4">
        <v>45762</v>
      </c>
      <c r="D3691" s="5" t="s">
        <v>26</v>
      </c>
      <c r="E3691" s="5" t="s">
        <v>7108</v>
      </c>
      <c r="F3691" s="5" t="s">
        <v>7109</v>
      </c>
      <c r="G3691" s="5" t="s">
        <v>44</v>
      </c>
      <c r="H3691" s="5" t="s">
        <v>38</v>
      </c>
      <c r="I3691" s="5" t="s">
        <v>45</v>
      </c>
      <c r="J3691" s="5" t="s">
        <v>57</v>
      </c>
      <c r="K3691" s="5" t="s">
        <v>7110</v>
      </c>
      <c r="L3691" s="5">
        <v>4673.63</v>
      </c>
      <c r="M3691" s="5">
        <v>3</v>
      </c>
      <c r="N3691" s="5">
        <v>3</v>
      </c>
      <c r="O3691" s="5">
        <v>0.3</v>
      </c>
      <c r="P3691" s="5">
        <v>0.3</v>
      </c>
      <c r="Q3691" s="5">
        <v>299.62</v>
      </c>
      <c r="R3691" s="5">
        <v>299.62</v>
      </c>
      <c r="S3691" s="5" t="s">
        <v>14</v>
      </c>
      <c r="T3691" s="5" t="s">
        <v>11775</v>
      </c>
      <c r="U3691" s="7">
        <v>6.4108626485194595E-2</v>
      </c>
      <c r="V3691" s="5" t="str">
        <f>TEXT(superstore_excel!$B3691, "MMMM")</f>
        <v>August</v>
      </c>
      <c r="W3691" s="5">
        <f>YEAR(superstore_excel!$B3691)</f>
        <v>2024</v>
      </c>
      <c r="X3691" s="29"/>
    </row>
    <row r="3692" spans="1:24" x14ac:dyDescent="0.3">
      <c r="A3692" s="26" t="s">
        <v>7111</v>
      </c>
      <c r="B3692" s="2">
        <v>45500</v>
      </c>
      <c r="C3692" s="2">
        <v>45757</v>
      </c>
      <c r="D3692" s="3" t="s">
        <v>34</v>
      </c>
      <c r="E3692" s="3" t="s">
        <v>7112</v>
      </c>
      <c r="F3692" s="3" t="s">
        <v>7113</v>
      </c>
      <c r="G3692" s="3" t="s">
        <v>44</v>
      </c>
      <c r="H3692" s="3" t="s">
        <v>62</v>
      </c>
      <c r="I3692" s="3" t="s">
        <v>30</v>
      </c>
      <c r="J3692" s="3" t="s">
        <v>101</v>
      </c>
      <c r="K3692" s="3" t="s">
        <v>7114</v>
      </c>
      <c r="L3692" s="3">
        <v>74.099999999999994</v>
      </c>
      <c r="M3692" s="3">
        <v>7</v>
      </c>
      <c r="N3692" s="3">
        <v>7</v>
      </c>
      <c r="O3692" s="3">
        <v>0.43</v>
      </c>
      <c r="P3692" s="3">
        <v>0.43</v>
      </c>
      <c r="Q3692" s="3">
        <v>526.52</v>
      </c>
      <c r="R3692" s="3">
        <v>526.52</v>
      </c>
      <c r="S3692" s="3" t="s">
        <v>14</v>
      </c>
      <c r="T3692" s="3" t="s">
        <v>11779</v>
      </c>
      <c r="U3692" s="6">
        <v>7.1055330634278002</v>
      </c>
      <c r="V3692" s="3" t="str">
        <f>TEXT(superstore_excel!$B3692, "MMMM")</f>
        <v>July</v>
      </c>
      <c r="W3692" s="3">
        <f>YEAR(superstore_excel!$B3692)</f>
        <v>2024</v>
      </c>
      <c r="X3692" s="27"/>
    </row>
    <row r="3693" spans="1:24" x14ac:dyDescent="0.3">
      <c r="A3693" s="28" t="s">
        <v>7115</v>
      </c>
      <c r="B3693" s="4">
        <v>45619</v>
      </c>
      <c r="C3693" s="4">
        <v>45774</v>
      </c>
      <c r="D3693" s="5" t="s">
        <v>34</v>
      </c>
      <c r="E3693" s="5" t="s">
        <v>2449</v>
      </c>
      <c r="F3693" s="5" t="s">
        <v>7116</v>
      </c>
      <c r="G3693" s="5" t="s">
        <v>44</v>
      </c>
      <c r="H3693" s="5" t="s">
        <v>21</v>
      </c>
      <c r="I3693" s="5" t="s">
        <v>22</v>
      </c>
      <c r="J3693" s="5" t="s">
        <v>281</v>
      </c>
      <c r="K3693" s="5" t="s">
        <v>7117</v>
      </c>
      <c r="L3693" s="5">
        <v>3378.72</v>
      </c>
      <c r="M3693" s="5">
        <v>2</v>
      </c>
      <c r="N3693" s="5">
        <v>2</v>
      </c>
      <c r="O3693" s="5">
        <v>0.35</v>
      </c>
      <c r="P3693" s="5">
        <v>0.35</v>
      </c>
      <c r="Q3693" s="5">
        <v>884.89</v>
      </c>
      <c r="R3693" s="5">
        <v>884.89</v>
      </c>
      <c r="S3693" s="5" t="s">
        <v>14</v>
      </c>
      <c r="T3693" s="5" t="s">
        <v>11769</v>
      </c>
      <c r="U3693" s="7">
        <v>0.26190095657527113</v>
      </c>
      <c r="V3693" s="5" t="str">
        <f>TEXT(superstore_excel!$B3693, "MMMM")</f>
        <v>November</v>
      </c>
      <c r="W3693" s="5">
        <f>YEAR(superstore_excel!$B3693)</f>
        <v>2024</v>
      </c>
      <c r="X3693" s="29"/>
    </row>
    <row r="3694" spans="1:24" x14ac:dyDescent="0.3">
      <c r="A3694" s="26" t="s">
        <v>7118</v>
      </c>
      <c r="B3694" s="2">
        <v>45590</v>
      </c>
      <c r="C3694" s="2">
        <v>45783</v>
      </c>
      <c r="D3694" s="3" t="s">
        <v>17</v>
      </c>
      <c r="E3694" s="3" t="s">
        <v>2619</v>
      </c>
      <c r="F3694" s="3" t="s">
        <v>7119</v>
      </c>
      <c r="G3694" s="3" t="s">
        <v>20</v>
      </c>
      <c r="H3694" s="3" t="s">
        <v>62</v>
      </c>
      <c r="I3694" s="3" t="s">
        <v>30</v>
      </c>
      <c r="J3694" s="3" t="s">
        <v>126</v>
      </c>
      <c r="K3694" s="3" t="s">
        <v>7120</v>
      </c>
      <c r="L3694" s="3">
        <v>1833.8</v>
      </c>
      <c r="M3694" s="3">
        <v>1</v>
      </c>
      <c r="N3694" s="3">
        <v>1</v>
      </c>
      <c r="O3694" s="3">
        <v>0.36</v>
      </c>
      <c r="P3694" s="3">
        <v>0.36</v>
      </c>
      <c r="Q3694" s="3">
        <v>482.03</v>
      </c>
      <c r="R3694" s="3">
        <v>482.03</v>
      </c>
      <c r="S3694" s="3" t="s">
        <v>14</v>
      </c>
      <c r="T3694" s="3" t="s">
        <v>11763</v>
      </c>
      <c r="U3694" s="6">
        <v>0.26285854509761153</v>
      </c>
      <c r="V3694" s="3" t="str">
        <f>TEXT(superstore_excel!$B3694, "MMMM")</f>
        <v>October</v>
      </c>
      <c r="W3694" s="3">
        <f>YEAR(superstore_excel!$B3694)</f>
        <v>2024</v>
      </c>
      <c r="X3694" s="27"/>
    </row>
    <row r="3695" spans="1:24" x14ac:dyDescent="0.3">
      <c r="A3695" s="28" t="s">
        <v>7121</v>
      </c>
      <c r="B3695" s="4">
        <v>45255</v>
      </c>
      <c r="C3695" s="4">
        <v>45756</v>
      </c>
      <c r="D3695" s="5" t="s">
        <v>54</v>
      </c>
      <c r="E3695" s="5" t="s">
        <v>561</v>
      </c>
      <c r="F3695" s="5" t="s">
        <v>2431</v>
      </c>
      <c r="G3695" s="5" t="s">
        <v>44</v>
      </c>
      <c r="H3695" s="5" t="s">
        <v>29</v>
      </c>
      <c r="I3695" s="5" t="s">
        <v>45</v>
      </c>
      <c r="J3695" s="5" t="s">
        <v>46</v>
      </c>
      <c r="K3695" s="5" t="s">
        <v>7122</v>
      </c>
      <c r="L3695" s="5">
        <v>2324.8200000000002</v>
      </c>
      <c r="M3695" s="5">
        <v>8</v>
      </c>
      <c r="N3695" s="5">
        <v>8</v>
      </c>
      <c r="O3695" s="5">
        <v>0.08</v>
      </c>
      <c r="P3695" s="5">
        <v>0.08</v>
      </c>
      <c r="Q3695" s="5">
        <v>885.24</v>
      </c>
      <c r="R3695" s="5">
        <v>885.24</v>
      </c>
      <c r="S3695" s="5" t="s">
        <v>14</v>
      </c>
      <c r="T3695" s="5" t="s">
        <v>11766</v>
      </c>
      <c r="U3695" s="7">
        <v>0.3807778666735489</v>
      </c>
      <c r="V3695" s="5" t="str">
        <f>TEXT(superstore_excel!$B3695, "MMMM")</f>
        <v>November</v>
      </c>
      <c r="W3695" s="5">
        <f>YEAR(superstore_excel!$B3695)</f>
        <v>2023</v>
      </c>
      <c r="X3695" s="29"/>
    </row>
    <row r="3696" spans="1:24" x14ac:dyDescent="0.3">
      <c r="A3696" s="26" t="s">
        <v>7123</v>
      </c>
      <c r="B3696" s="2">
        <v>45260</v>
      </c>
      <c r="C3696" s="2">
        <v>45757</v>
      </c>
      <c r="D3696" s="3" t="s">
        <v>26</v>
      </c>
      <c r="E3696" s="3" t="s">
        <v>2745</v>
      </c>
      <c r="F3696" s="3" t="s">
        <v>7124</v>
      </c>
      <c r="G3696" s="3" t="s">
        <v>37</v>
      </c>
      <c r="H3696" s="3" t="s">
        <v>21</v>
      </c>
      <c r="I3696" s="3" t="s">
        <v>22</v>
      </c>
      <c r="J3696" s="3" t="s">
        <v>302</v>
      </c>
      <c r="K3696" s="3" t="s">
        <v>7125</v>
      </c>
      <c r="L3696" s="3">
        <v>2408.1799999999998</v>
      </c>
      <c r="M3696" s="3">
        <v>9</v>
      </c>
      <c r="N3696" s="3">
        <v>9</v>
      </c>
      <c r="O3696" s="3">
        <v>0.42</v>
      </c>
      <c r="P3696" s="3">
        <v>0.42</v>
      </c>
      <c r="Q3696" s="3">
        <v>662.48</v>
      </c>
      <c r="R3696" s="3">
        <v>662.48</v>
      </c>
      <c r="S3696" s="3" t="s">
        <v>14</v>
      </c>
      <c r="T3696" s="3" t="s">
        <v>11766</v>
      </c>
      <c r="U3696" s="6">
        <v>0.27509571543655376</v>
      </c>
      <c r="V3696" s="3" t="str">
        <f>TEXT(superstore_excel!$B3696, "MMMM")</f>
        <v>November</v>
      </c>
      <c r="W3696" s="3">
        <f>YEAR(superstore_excel!$B3696)</f>
        <v>2023</v>
      </c>
      <c r="X3696" s="27"/>
    </row>
    <row r="3697" spans="1:24" x14ac:dyDescent="0.3">
      <c r="A3697" s="28" t="s">
        <v>7126</v>
      </c>
      <c r="B3697" s="4">
        <v>45718</v>
      </c>
      <c r="C3697" s="4">
        <v>45785</v>
      </c>
      <c r="D3697" s="5" t="s">
        <v>54</v>
      </c>
      <c r="E3697" s="5" t="s">
        <v>2932</v>
      </c>
      <c r="F3697" s="5" t="s">
        <v>7127</v>
      </c>
      <c r="G3697" s="5" t="s">
        <v>20</v>
      </c>
      <c r="H3697" s="5" t="s">
        <v>21</v>
      </c>
      <c r="I3697" s="5" t="s">
        <v>30</v>
      </c>
      <c r="J3697" s="5" t="s">
        <v>126</v>
      </c>
      <c r="K3697" s="5" t="s">
        <v>7128</v>
      </c>
      <c r="L3697" s="5">
        <v>1902.96</v>
      </c>
      <c r="M3697" s="5">
        <v>10</v>
      </c>
      <c r="N3697" s="5">
        <v>10</v>
      </c>
      <c r="O3697" s="5">
        <v>0.19</v>
      </c>
      <c r="P3697" s="5">
        <v>0.19</v>
      </c>
      <c r="Q3697" s="5">
        <v>208.23</v>
      </c>
      <c r="R3697" s="5">
        <v>208.23</v>
      </c>
      <c r="S3697" s="5" t="s">
        <v>14</v>
      </c>
      <c r="T3697" s="5" t="s">
        <v>11772</v>
      </c>
      <c r="U3697" s="7">
        <v>0.10942426535502585</v>
      </c>
      <c r="V3697" s="5" t="str">
        <f>TEXT(superstore_excel!$B3697, "MMMM")</f>
        <v>March</v>
      </c>
      <c r="W3697" s="5">
        <f>YEAR(superstore_excel!$B3697)</f>
        <v>2025</v>
      </c>
      <c r="X3697" s="29"/>
    </row>
    <row r="3698" spans="1:24" x14ac:dyDescent="0.3">
      <c r="A3698" s="26" t="s">
        <v>7129</v>
      </c>
      <c r="B3698" s="2">
        <v>45650</v>
      </c>
      <c r="C3698" s="2">
        <v>45773</v>
      </c>
      <c r="D3698" s="3" t="s">
        <v>26</v>
      </c>
      <c r="E3698" s="3" t="s">
        <v>2374</v>
      </c>
      <c r="F3698" s="3" t="s">
        <v>7130</v>
      </c>
      <c r="G3698" s="3" t="s">
        <v>37</v>
      </c>
      <c r="H3698" s="3" t="s">
        <v>38</v>
      </c>
      <c r="I3698" s="3" t="s">
        <v>45</v>
      </c>
      <c r="J3698" s="3" t="s">
        <v>46</v>
      </c>
      <c r="K3698" s="3" t="s">
        <v>7131</v>
      </c>
      <c r="L3698" s="3">
        <v>1359.19</v>
      </c>
      <c r="M3698" s="3">
        <v>10</v>
      </c>
      <c r="N3698" s="3">
        <v>10</v>
      </c>
      <c r="O3698" s="3">
        <v>0.28000000000000003</v>
      </c>
      <c r="P3698" s="3">
        <v>0.28000000000000003</v>
      </c>
      <c r="Q3698" s="3">
        <v>700.38</v>
      </c>
      <c r="R3698" s="3">
        <v>700.38</v>
      </c>
      <c r="S3698" s="3" t="s">
        <v>14</v>
      </c>
      <c r="T3698" s="3" t="s">
        <v>11771</v>
      </c>
      <c r="U3698" s="6">
        <v>0.51529219608737553</v>
      </c>
      <c r="V3698" s="3" t="str">
        <f>TEXT(superstore_excel!$B3698, "MMMM")</f>
        <v>December</v>
      </c>
      <c r="W3698" s="3">
        <f>YEAR(superstore_excel!$B3698)</f>
        <v>2024</v>
      </c>
      <c r="X3698" s="27"/>
    </row>
    <row r="3699" spans="1:24" x14ac:dyDescent="0.3">
      <c r="A3699" s="28" t="s">
        <v>7132</v>
      </c>
      <c r="B3699" s="4">
        <v>45072</v>
      </c>
      <c r="C3699" s="4">
        <v>45780</v>
      </c>
      <c r="D3699" s="5" t="s">
        <v>34</v>
      </c>
      <c r="E3699" s="5" t="s">
        <v>7133</v>
      </c>
      <c r="F3699" s="5" t="s">
        <v>6416</v>
      </c>
      <c r="G3699" s="5" t="s">
        <v>44</v>
      </c>
      <c r="H3699" s="5" t="s">
        <v>38</v>
      </c>
      <c r="I3699" s="5" t="s">
        <v>30</v>
      </c>
      <c r="J3699" s="5" t="s">
        <v>101</v>
      </c>
      <c r="K3699" s="5" t="s">
        <v>7134</v>
      </c>
      <c r="L3699" s="5">
        <v>3630.97</v>
      </c>
      <c r="M3699" s="5">
        <v>6</v>
      </c>
      <c r="N3699" s="5">
        <v>6</v>
      </c>
      <c r="O3699" s="5">
        <v>0.38</v>
      </c>
      <c r="P3699" s="5">
        <v>0.38</v>
      </c>
      <c r="Q3699" s="5">
        <v>789.37</v>
      </c>
      <c r="R3699" s="5">
        <v>789.37</v>
      </c>
      <c r="S3699" s="5" t="s">
        <v>14</v>
      </c>
      <c r="T3699" s="5" t="s">
        <v>11780</v>
      </c>
      <c r="U3699" s="7">
        <v>0.21739920737433799</v>
      </c>
      <c r="V3699" s="5" t="str">
        <f>TEXT(superstore_excel!$B3699, "MMMM")</f>
        <v>May</v>
      </c>
      <c r="W3699" s="5">
        <f>YEAR(superstore_excel!$B3699)</f>
        <v>2023</v>
      </c>
      <c r="X3699" s="29"/>
    </row>
    <row r="3700" spans="1:24" x14ac:dyDescent="0.3">
      <c r="A3700" s="26" t="s">
        <v>7135</v>
      </c>
      <c r="B3700" s="2">
        <v>45235</v>
      </c>
      <c r="C3700" s="2">
        <v>45765</v>
      </c>
      <c r="D3700" s="3" t="s">
        <v>26</v>
      </c>
      <c r="E3700" s="3" t="s">
        <v>2579</v>
      </c>
      <c r="F3700" s="3" t="s">
        <v>7136</v>
      </c>
      <c r="G3700" s="3" t="s">
        <v>44</v>
      </c>
      <c r="H3700" s="3" t="s">
        <v>38</v>
      </c>
      <c r="I3700" s="3" t="s">
        <v>45</v>
      </c>
      <c r="J3700" s="3" t="s">
        <v>51</v>
      </c>
      <c r="K3700" s="3" t="s">
        <v>7137</v>
      </c>
      <c r="L3700" s="3">
        <v>3892.12</v>
      </c>
      <c r="M3700" s="3">
        <v>6</v>
      </c>
      <c r="N3700" s="3">
        <v>6</v>
      </c>
      <c r="O3700" s="3">
        <v>0.33</v>
      </c>
      <c r="P3700" s="3">
        <v>0.33</v>
      </c>
      <c r="Q3700" s="3">
        <v>83.82</v>
      </c>
      <c r="R3700" s="3">
        <v>83.82</v>
      </c>
      <c r="S3700" s="3" t="s">
        <v>14</v>
      </c>
      <c r="T3700" s="3" t="s">
        <v>11766</v>
      </c>
      <c r="U3700" s="6">
        <v>2.1535821094930269E-2</v>
      </c>
      <c r="V3700" s="3" t="str">
        <f>TEXT(superstore_excel!$B3700, "MMMM")</f>
        <v>November</v>
      </c>
      <c r="W3700" s="3">
        <f>YEAR(superstore_excel!$B3700)</f>
        <v>2023</v>
      </c>
      <c r="X3700" s="27"/>
    </row>
    <row r="3701" spans="1:24" x14ac:dyDescent="0.3">
      <c r="A3701" s="28" t="s">
        <v>7138</v>
      </c>
      <c r="B3701" s="4">
        <v>45471</v>
      </c>
      <c r="C3701" s="4">
        <v>45766</v>
      </c>
      <c r="D3701" s="5" t="s">
        <v>34</v>
      </c>
      <c r="E3701" s="5" t="s">
        <v>7139</v>
      </c>
      <c r="F3701" s="5" t="s">
        <v>7140</v>
      </c>
      <c r="G3701" s="5" t="s">
        <v>44</v>
      </c>
      <c r="H3701" s="5" t="s">
        <v>62</v>
      </c>
      <c r="I3701" s="5" t="s">
        <v>22</v>
      </c>
      <c r="J3701" s="5" t="s">
        <v>23</v>
      </c>
      <c r="K3701" s="5" t="s">
        <v>7141</v>
      </c>
      <c r="L3701" s="5">
        <v>1614.86</v>
      </c>
      <c r="M3701" s="5">
        <v>1</v>
      </c>
      <c r="N3701" s="5">
        <v>1</v>
      </c>
      <c r="O3701" s="5">
        <v>0.04</v>
      </c>
      <c r="P3701" s="5">
        <v>0.04</v>
      </c>
      <c r="Q3701" s="5">
        <v>595.29</v>
      </c>
      <c r="R3701" s="5">
        <v>595.29</v>
      </c>
      <c r="S3701" s="5" t="s">
        <v>14</v>
      </c>
      <c r="T3701" s="5" t="s">
        <v>11773</v>
      </c>
      <c r="U3701" s="7">
        <v>0.36863257496005847</v>
      </c>
      <c r="V3701" s="5" t="str">
        <f>TEXT(superstore_excel!$B3701, "MMMM")</f>
        <v>June</v>
      </c>
      <c r="W3701" s="5">
        <f>YEAR(superstore_excel!$B3701)</f>
        <v>2024</v>
      </c>
      <c r="X3701" s="29"/>
    </row>
    <row r="3702" spans="1:24" x14ac:dyDescent="0.3">
      <c r="A3702" s="26" t="s">
        <v>7142</v>
      </c>
      <c r="B3702" s="2">
        <v>45058</v>
      </c>
      <c r="C3702" s="2">
        <v>45761</v>
      </c>
      <c r="D3702" s="3" t="s">
        <v>54</v>
      </c>
      <c r="E3702" s="3" t="s">
        <v>4054</v>
      </c>
      <c r="F3702" s="3" t="s">
        <v>2631</v>
      </c>
      <c r="G3702" s="3" t="s">
        <v>37</v>
      </c>
      <c r="H3702" s="3" t="s">
        <v>38</v>
      </c>
      <c r="I3702" s="3" t="s">
        <v>30</v>
      </c>
      <c r="J3702" s="3" t="s">
        <v>39</v>
      </c>
      <c r="K3702" s="3" t="s">
        <v>7143</v>
      </c>
      <c r="L3702" s="3">
        <v>2125.4499999999998</v>
      </c>
      <c r="M3702" s="3">
        <v>9</v>
      </c>
      <c r="N3702" s="3">
        <v>9</v>
      </c>
      <c r="O3702" s="3">
        <v>0.05</v>
      </c>
      <c r="P3702" s="3">
        <v>0.05</v>
      </c>
      <c r="Q3702" s="3">
        <v>739.73</v>
      </c>
      <c r="R3702" s="3">
        <v>739.73</v>
      </c>
      <c r="S3702" s="3" t="s">
        <v>14</v>
      </c>
      <c r="T3702" s="3" t="s">
        <v>11780</v>
      </c>
      <c r="U3702" s="6">
        <v>0.34803453386341721</v>
      </c>
      <c r="V3702" s="3" t="str">
        <f>TEXT(superstore_excel!$B3702, "MMMM")</f>
        <v>May</v>
      </c>
      <c r="W3702" s="3">
        <f>YEAR(superstore_excel!$B3702)</f>
        <v>2023</v>
      </c>
      <c r="X3702" s="27"/>
    </row>
    <row r="3703" spans="1:24" x14ac:dyDescent="0.3">
      <c r="A3703" s="28" t="s">
        <v>7144</v>
      </c>
      <c r="B3703" s="4">
        <v>45472</v>
      </c>
      <c r="C3703" s="4">
        <v>45781</v>
      </c>
      <c r="D3703" s="5" t="s">
        <v>34</v>
      </c>
      <c r="E3703" s="5" t="s">
        <v>7145</v>
      </c>
      <c r="F3703" s="5" t="s">
        <v>7146</v>
      </c>
      <c r="G3703" s="5" t="s">
        <v>20</v>
      </c>
      <c r="H3703" s="5" t="s">
        <v>29</v>
      </c>
      <c r="I3703" s="5" t="s">
        <v>45</v>
      </c>
      <c r="J3703" s="5" t="s">
        <v>46</v>
      </c>
      <c r="K3703" s="5" t="s">
        <v>7147</v>
      </c>
      <c r="L3703" s="5">
        <v>3353.31</v>
      </c>
      <c r="M3703" s="5">
        <v>3</v>
      </c>
      <c r="N3703" s="5">
        <v>3</v>
      </c>
      <c r="O3703" s="5">
        <v>0.2</v>
      </c>
      <c r="P3703" s="5">
        <v>0.2</v>
      </c>
      <c r="Q3703" s="5">
        <v>-64.14</v>
      </c>
      <c r="R3703" s="5">
        <v>-64.14</v>
      </c>
      <c r="S3703" s="5" t="s">
        <v>84</v>
      </c>
      <c r="T3703" s="5" t="s">
        <v>11773</v>
      </c>
      <c r="U3703" s="7">
        <v>-1.9127369673546436E-2</v>
      </c>
      <c r="V3703" s="5" t="str">
        <f>TEXT(superstore_excel!$B3703, "MMMM")</f>
        <v>June</v>
      </c>
      <c r="W3703" s="5">
        <f>YEAR(superstore_excel!$B3703)</f>
        <v>2024</v>
      </c>
      <c r="X3703" s="29"/>
    </row>
    <row r="3704" spans="1:24" x14ac:dyDescent="0.3">
      <c r="A3704" s="26" t="s">
        <v>7148</v>
      </c>
      <c r="B3704" s="2">
        <v>45260</v>
      </c>
      <c r="C3704" s="2">
        <v>45781</v>
      </c>
      <c r="D3704" s="3" t="s">
        <v>34</v>
      </c>
      <c r="E3704" s="3" t="s">
        <v>7149</v>
      </c>
      <c r="F3704" s="3" t="s">
        <v>7150</v>
      </c>
      <c r="G3704" s="3" t="s">
        <v>44</v>
      </c>
      <c r="H3704" s="3" t="s">
        <v>62</v>
      </c>
      <c r="I3704" s="3" t="s">
        <v>30</v>
      </c>
      <c r="J3704" s="3" t="s">
        <v>101</v>
      </c>
      <c r="K3704" s="3" t="s">
        <v>7151</v>
      </c>
      <c r="L3704" s="3">
        <v>1484.88</v>
      </c>
      <c r="M3704" s="3">
        <v>6</v>
      </c>
      <c r="N3704" s="3">
        <v>6</v>
      </c>
      <c r="O3704" s="3">
        <v>0.37</v>
      </c>
      <c r="P3704" s="3">
        <v>0.37</v>
      </c>
      <c r="Q3704" s="3">
        <v>786.12</v>
      </c>
      <c r="R3704" s="3">
        <v>786.12</v>
      </c>
      <c r="S3704" s="3" t="s">
        <v>14</v>
      </c>
      <c r="T3704" s="3" t="s">
        <v>11766</v>
      </c>
      <c r="U3704" s="6">
        <v>0.52941651850654592</v>
      </c>
      <c r="V3704" s="3" t="str">
        <f>TEXT(superstore_excel!$B3704, "MMMM")</f>
        <v>November</v>
      </c>
      <c r="W3704" s="3">
        <f>YEAR(superstore_excel!$B3704)</f>
        <v>2023</v>
      </c>
      <c r="X3704" s="27"/>
    </row>
    <row r="3705" spans="1:24" x14ac:dyDescent="0.3">
      <c r="A3705" s="28" t="s">
        <v>7152</v>
      </c>
      <c r="B3705" s="4">
        <v>45630</v>
      </c>
      <c r="C3705" s="4">
        <v>45767</v>
      </c>
      <c r="D3705" s="5" t="s">
        <v>26</v>
      </c>
      <c r="E3705" s="5" t="s">
        <v>7153</v>
      </c>
      <c r="F3705" s="5" t="s">
        <v>7154</v>
      </c>
      <c r="G3705" s="5" t="s">
        <v>37</v>
      </c>
      <c r="H3705" s="5" t="s">
        <v>21</v>
      </c>
      <c r="I3705" s="5" t="s">
        <v>30</v>
      </c>
      <c r="J3705" s="5" t="s">
        <v>126</v>
      </c>
      <c r="K3705" s="5" t="s">
        <v>7155</v>
      </c>
      <c r="L3705" s="5">
        <v>51.13</v>
      </c>
      <c r="M3705" s="5">
        <v>5</v>
      </c>
      <c r="N3705" s="5">
        <v>5</v>
      </c>
      <c r="O3705" s="5">
        <v>0.26</v>
      </c>
      <c r="P3705" s="5">
        <v>0.26</v>
      </c>
      <c r="Q3705" s="5">
        <v>616.98</v>
      </c>
      <c r="R3705" s="5">
        <v>616.98</v>
      </c>
      <c r="S3705" s="5" t="s">
        <v>14</v>
      </c>
      <c r="T3705" s="5" t="s">
        <v>11771</v>
      </c>
      <c r="U3705" s="7">
        <v>12.066888323880304</v>
      </c>
      <c r="V3705" s="5" t="str">
        <f>TEXT(superstore_excel!$B3705, "MMMM")</f>
        <v>December</v>
      </c>
      <c r="W3705" s="5">
        <f>YEAR(superstore_excel!$B3705)</f>
        <v>2024</v>
      </c>
      <c r="X3705" s="29"/>
    </row>
    <row r="3706" spans="1:24" x14ac:dyDescent="0.3">
      <c r="A3706" s="26" t="s">
        <v>7156</v>
      </c>
      <c r="B3706" s="2">
        <v>45203</v>
      </c>
      <c r="C3706" s="2">
        <v>45785</v>
      </c>
      <c r="D3706" s="3" t="s">
        <v>26</v>
      </c>
      <c r="E3706" s="3" t="s">
        <v>7157</v>
      </c>
      <c r="F3706" s="3" t="s">
        <v>7158</v>
      </c>
      <c r="G3706" s="3" t="s">
        <v>44</v>
      </c>
      <c r="H3706" s="3" t="s">
        <v>62</v>
      </c>
      <c r="I3706" s="3" t="s">
        <v>45</v>
      </c>
      <c r="J3706" s="3" t="s">
        <v>46</v>
      </c>
      <c r="K3706" s="3" t="s">
        <v>7159</v>
      </c>
      <c r="L3706" s="3">
        <v>2654.24</v>
      </c>
      <c r="M3706" s="3">
        <v>3</v>
      </c>
      <c r="N3706" s="3">
        <v>3</v>
      </c>
      <c r="O3706" s="3">
        <v>0.04</v>
      </c>
      <c r="P3706" s="3">
        <v>0.04</v>
      </c>
      <c r="Q3706" s="3">
        <v>629.67999999999995</v>
      </c>
      <c r="R3706" s="3">
        <v>629.67999999999995</v>
      </c>
      <c r="S3706" s="3" t="s">
        <v>14</v>
      </c>
      <c r="T3706" s="3" t="s">
        <v>11783</v>
      </c>
      <c r="U3706" s="6">
        <v>0.23723551751160407</v>
      </c>
      <c r="V3706" s="3" t="str">
        <f>TEXT(superstore_excel!$B3706, "MMMM")</f>
        <v>October</v>
      </c>
      <c r="W3706" s="3">
        <f>YEAR(superstore_excel!$B3706)</f>
        <v>2023</v>
      </c>
      <c r="X3706" s="27"/>
    </row>
    <row r="3707" spans="1:24" x14ac:dyDescent="0.3">
      <c r="A3707" s="28" t="s">
        <v>7160</v>
      </c>
      <c r="B3707" s="4">
        <v>45703</v>
      </c>
      <c r="C3707" s="4">
        <v>45781</v>
      </c>
      <c r="D3707" s="5" t="s">
        <v>17</v>
      </c>
      <c r="E3707" s="5" t="s">
        <v>7161</v>
      </c>
      <c r="F3707" s="5" t="s">
        <v>7162</v>
      </c>
      <c r="G3707" s="5" t="s">
        <v>20</v>
      </c>
      <c r="H3707" s="5" t="s">
        <v>29</v>
      </c>
      <c r="I3707" s="5" t="s">
        <v>30</v>
      </c>
      <c r="J3707" s="5" t="s">
        <v>39</v>
      </c>
      <c r="K3707" s="5" t="s">
        <v>7163</v>
      </c>
      <c r="L3707" s="5">
        <v>1252.3499999999999</v>
      </c>
      <c r="M3707" s="5">
        <v>4</v>
      </c>
      <c r="N3707" s="5">
        <v>4</v>
      </c>
      <c r="O3707" s="5">
        <v>0.35</v>
      </c>
      <c r="P3707" s="5">
        <v>0.35</v>
      </c>
      <c r="Q3707" s="5">
        <v>656.65</v>
      </c>
      <c r="R3707" s="5">
        <v>656.65</v>
      </c>
      <c r="S3707" s="5" t="s">
        <v>14</v>
      </c>
      <c r="T3707" s="5" t="s">
        <v>11777</v>
      </c>
      <c r="U3707" s="7">
        <v>0.52433425160697889</v>
      </c>
      <c r="V3707" s="5" t="str">
        <f>TEXT(superstore_excel!$B3707, "MMMM")</f>
        <v>February</v>
      </c>
      <c r="W3707" s="5">
        <f>YEAR(superstore_excel!$B3707)</f>
        <v>2025</v>
      </c>
      <c r="X3707" s="29"/>
    </row>
    <row r="3708" spans="1:24" x14ac:dyDescent="0.3">
      <c r="A3708" s="26" t="s">
        <v>7164</v>
      </c>
      <c r="B3708" s="2">
        <v>45636</v>
      </c>
      <c r="C3708" s="2">
        <v>45756</v>
      </c>
      <c r="D3708" s="3" t="s">
        <v>54</v>
      </c>
      <c r="E3708" s="3" t="s">
        <v>7165</v>
      </c>
      <c r="F3708" s="3" t="s">
        <v>7166</v>
      </c>
      <c r="G3708" s="3" t="s">
        <v>44</v>
      </c>
      <c r="H3708" s="3" t="s">
        <v>62</v>
      </c>
      <c r="I3708" s="3" t="s">
        <v>22</v>
      </c>
      <c r="J3708" s="3" t="s">
        <v>302</v>
      </c>
      <c r="K3708" s="3" t="s">
        <v>7167</v>
      </c>
      <c r="L3708" s="3">
        <v>4449.82</v>
      </c>
      <c r="M3708" s="3">
        <v>10</v>
      </c>
      <c r="N3708" s="3">
        <v>10</v>
      </c>
      <c r="O3708" s="3">
        <v>0.02</v>
      </c>
      <c r="P3708" s="3">
        <v>0.02</v>
      </c>
      <c r="Q3708" s="3">
        <v>27.25</v>
      </c>
      <c r="R3708" s="3">
        <v>27.25</v>
      </c>
      <c r="S3708" s="3" t="s">
        <v>14</v>
      </c>
      <c r="T3708" s="3" t="s">
        <v>11771</v>
      </c>
      <c r="U3708" s="6">
        <v>6.1238432116355272E-3</v>
      </c>
      <c r="V3708" s="3" t="str">
        <f>TEXT(superstore_excel!$B3708, "MMMM")</f>
        <v>December</v>
      </c>
      <c r="W3708" s="3">
        <f>YEAR(superstore_excel!$B3708)</f>
        <v>2024</v>
      </c>
      <c r="X3708" s="27"/>
    </row>
    <row r="3709" spans="1:24" x14ac:dyDescent="0.3">
      <c r="A3709" s="28" t="s">
        <v>7168</v>
      </c>
      <c r="B3709" s="4">
        <v>45353</v>
      </c>
      <c r="C3709" s="4">
        <v>45770</v>
      </c>
      <c r="D3709" s="5" t="s">
        <v>26</v>
      </c>
      <c r="E3709" s="5" t="s">
        <v>7169</v>
      </c>
      <c r="F3709" s="5" t="s">
        <v>7170</v>
      </c>
      <c r="G3709" s="5" t="s">
        <v>20</v>
      </c>
      <c r="H3709" s="5" t="s">
        <v>62</v>
      </c>
      <c r="I3709" s="5" t="s">
        <v>45</v>
      </c>
      <c r="J3709" s="5" t="s">
        <v>96</v>
      </c>
      <c r="K3709" s="5" t="s">
        <v>7171</v>
      </c>
      <c r="L3709" s="5">
        <v>2919.87</v>
      </c>
      <c r="M3709" s="5">
        <v>9</v>
      </c>
      <c r="N3709" s="5">
        <v>9</v>
      </c>
      <c r="O3709" s="5">
        <v>0.23</v>
      </c>
      <c r="P3709" s="5">
        <v>0.23</v>
      </c>
      <c r="Q3709" s="5">
        <v>988.1</v>
      </c>
      <c r="R3709" s="5">
        <v>988.1</v>
      </c>
      <c r="S3709" s="5" t="s">
        <v>14</v>
      </c>
      <c r="T3709" s="5" t="s">
        <v>11785</v>
      </c>
      <c r="U3709" s="7">
        <v>0.33840547695616585</v>
      </c>
      <c r="V3709" s="5" t="str">
        <f>TEXT(superstore_excel!$B3709, "MMMM")</f>
        <v>March</v>
      </c>
      <c r="W3709" s="5">
        <f>YEAR(superstore_excel!$B3709)</f>
        <v>2024</v>
      </c>
      <c r="X3709" s="29"/>
    </row>
    <row r="3710" spans="1:24" x14ac:dyDescent="0.3">
      <c r="A3710" s="26" t="s">
        <v>7172</v>
      </c>
      <c r="B3710" s="2">
        <v>45457</v>
      </c>
      <c r="C3710" s="2">
        <v>45776</v>
      </c>
      <c r="D3710" s="3" t="s">
        <v>17</v>
      </c>
      <c r="E3710" s="3" t="s">
        <v>7173</v>
      </c>
      <c r="F3710" s="3" t="s">
        <v>7174</v>
      </c>
      <c r="G3710" s="3" t="s">
        <v>44</v>
      </c>
      <c r="H3710" s="3" t="s">
        <v>21</v>
      </c>
      <c r="I3710" s="3" t="s">
        <v>30</v>
      </c>
      <c r="J3710" s="3" t="s">
        <v>31</v>
      </c>
      <c r="K3710" s="3" t="s">
        <v>7175</v>
      </c>
      <c r="L3710" s="3">
        <v>3436.44</v>
      </c>
      <c r="M3710" s="3">
        <v>4</v>
      </c>
      <c r="N3710" s="3">
        <v>4</v>
      </c>
      <c r="O3710" s="3">
        <v>0.48</v>
      </c>
      <c r="P3710" s="3">
        <v>0.48</v>
      </c>
      <c r="Q3710" s="3">
        <v>-7.88</v>
      </c>
      <c r="R3710" s="3">
        <v>-7.88</v>
      </c>
      <c r="S3710" s="3" t="s">
        <v>84</v>
      </c>
      <c r="T3710" s="3" t="s">
        <v>11773</v>
      </c>
      <c r="U3710" s="6">
        <v>-2.2930707359942264E-3</v>
      </c>
      <c r="V3710" s="3" t="str">
        <f>TEXT(superstore_excel!$B3710, "MMMM")</f>
        <v>June</v>
      </c>
      <c r="W3710" s="3">
        <f>YEAR(superstore_excel!$B3710)</f>
        <v>2024</v>
      </c>
      <c r="X3710" s="27"/>
    </row>
    <row r="3711" spans="1:24" x14ac:dyDescent="0.3">
      <c r="A3711" s="28" t="s">
        <v>7176</v>
      </c>
      <c r="B3711" s="4">
        <v>45136</v>
      </c>
      <c r="C3711" s="4">
        <v>45777</v>
      </c>
      <c r="D3711" s="5" t="s">
        <v>26</v>
      </c>
      <c r="E3711" s="5" t="s">
        <v>2880</v>
      </c>
      <c r="F3711" s="5" t="s">
        <v>7177</v>
      </c>
      <c r="G3711" s="5" t="s">
        <v>37</v>
      </c>
      <c r="H3711" s="5" t="s">
        <v>29</v>
      </c>
      <c r="I3711" s="5" t="s">
        <v>45</v>
      </c>
      <c r="J3711" s="5" t="s">
        <v>46</v>
      </c>
      <c r="K3711" s="5" t="s">
        <v>7178</v>
      </c>
      <c r="L3711" s="5">
        <v>4751.05</v>
      </c>
      <c r="M3711" s="5">
        <v>6</v>
      </c>
      <c r="N3711" s="5">
        <v>6</v>
      </c>
      <c r="O3711" s="5">
        <v>0.17</v>
      </c>
      <c r="P3711" s="5">
        <v>0.17</v>
      </c>
      <c r="Q3711" s="5">
        <v>757.04</v>
      </c>
      <c r="R3711" s="5">
        <v>757.04</v>
      </c>
      <c r="S3711" s="5" t="s">
        <v>14</v>
      </c>
      <c r="T3711" s="5" t="s">
        <v>11767</v>
      </c>
      <c r="U3711" s="7">
        <v>0.15934161922101428</v>
      </c>
      <c r="V3711" s="5" t="str">
        <f>TEXT(superstore_excel!$B3711, "MMMM")</f>
        <v>July</v>
      </c>
      <c r="W3711" s="5">
        <f>YEAR(superstore_excel!$B3711)</f>
        <v>2023</v>
      </c>
      <c r="X3711" s="29"/>
    </row>
    <row r="3712" spans="1:24" x14ac:dyDescent="0.3">
      <c r="A3712" s="26" t="s">
        <v>7179</v>
      </c>
      <c r="B3712" s="2">
        <v>45507</v>
      </c>
      <c r="C3712" s="2">
        <v>45766</v>
      </c>
      <c r="D3712" s="3" t="s">
        <v>26</v>
      </c>
      <c r="E3712" s="3" t="s">
        <v>2828</v>
      </c>
      <c r="F3712" s="3" t="s">
        <v>7180</v>
      </c>
      <c r="G3712" s="3" t="s">
        <v>44</v>
      </c>
      <c r="H3712" s="3" t="s">
        <v>62</v>
      </c>
      <c r="I3712" s="3" t="s">
        <v>45</v>
      </c>
      <c r="J3712" s="3" t="s">
        <v>160</v>
      </c>
      <c r="K3712" s="3" t="s">
        <v>7181</v>
      </c>
      <c r="L3712" s="3">
        <v>3882.91</v>
      </c>
      <c r="M3712" s="3">
        <v>9</v>
      </c>
      <c r="N3712" s="3">
        <v>9</v>
      </c>
      <c r="O3712" s="3">
        <v>0.16</v>
      </c>
      <c r="P3712" s="3">
        <v>0.16</v>
      </c>
      <c r="Q3712" s="3">
        <v>110.44</v>
      </c>
      <c r="R3712" s="3">
        <v>110.44</v>
      </c>
      <c r="S3712" s="3" t="s">
        <v>14</v>
      </c>
      <c r="T3712" s="3" t="s">
        <v>11775</v>
      </c>
      <c r="U3712" s="6">
        <v>2.8442585586583261E-2</v>
      </c>
      <c r="V3712" s="3" t="str">
        <f>TEXT(superstore_excel!$B3712, "MMMM")</f>
        <v>August</v>
      </c>
      <c r="W3712" s="3">
        <f>YEAR(superstore_excel!$B3712)</f>
        <v>2024</v>
      </c>
      <c r="X3712" s="27"/>
    </row>
    <row r="3713" spans="1:24" x14ac:dyDescent="0.3">
      <c r="A3713" s="28" t="s">
        <v>7182</v>
      </c>
      <c r="B3713" s="4">
        <v>45391</v>
      </c>
      <c r="C3713" s="4">
        <v>45778</v>
      </c>
      <c r="D3713" s="5" t="s">
        <v>17</v>
      </c>
      <c r="E3713" s="5" t="s">
        <v>2529</v>
      </c>
      <c r="F3713" s="5" t="s">
        <v>7183</v>
      </c>
      <c r="G3713" s="5" t="s">
        <v>44</v>
      </c>
      <c r="H3713" s="5" t="s">
        <v>29</v>
      </c>
      <c r="I3713" s="5" t="s">
        <v>30</v>
      </c>
      <c r="J3713" s="5" t="s">
        <v>101</v>
      </c>
      <c r="K3713" s="5" t="s">
        <v>7184</v>
      </c>
      <c r="L3713" s="5">
        <v>1053.08</v>
      </c>
      <c r="M3713" s="5">
        <v>9</v>
      </c>
      <c r="N3713" s="5">
        <v>9</v>
      </c>
      <c r="O3713" s="5">
        <v>0.35</v>
      </c>
      <c r="P3713" s="5">
        <v>0.35</v>
      </c>
      <c r="Q3713" s="5">
        <v>784.11</v>
      </c>
      <c r="R3713" s="5">
        <v>784.11</v>
      </c>
      <c r="S3713" s="5" t="s">
        <v>14</v>
      </c>
      <c r="T3713" s="5" t="s">
        <v>11765</v>
      </c>
      <c r="U3713" s="7">
        <v>0.74458730580772592</v>
      </c>
      <c r="V3713" s="5" t="str">
        <f>TEXT(superstore_excel!$B3713, "MMMM")</f>
        <v>April</v>
      </c>
      <c r="W3713" s="5">
        <f>YEAR(superstore_excel!$B3713)</f>
        <v>2024</v>
      </c>
      <c r="X3713" s="29"/>
    </row>
    <row r="3714" spans="1:24" x14ac:dyDescent="0.3">
      <c r="A3714" s="26" t="s">
        <v>7185</v>
      </c>
      <c r="B3714" s="2">
        <v>45621</v>
      </c>
      <c r="C3714" s="2">
        <v>45763</v>
      </c>
      <c r="D3714" s="3" t="s">
        <v>17</v>
      </c>
      <c r="E3714" s="3" t="s">
        <v>2779</v>
      </c>
      <c r="F3714" s="3" t="s">
        <v>7186</v>
      </c>
      <c r="G3714" s="3" t="s">
        <v>44</v>
      </c>
      <c r="H3714" s="3" t="s">
        <v>62</v>
      </c>
      <c r="I3714" s="3" t="s">
        <v>22</v>
      </c>
      <c r="J3714" s="3" t="s">
        <v>131</v>
      </c>
      <c r="K3714" s="3" t="s">
        <v>7187</v>
      </c>
      <c r="L3714" s="3">
        <v>630.55999999999995</v>
      </c>
      <c r="M3714" s="3">
        <v>3</v>
      </c>
      <c r="N3714" s="3">
        <v>3</v>
      </c>
      <c r="O3714" s="3">
        <v>0.04</v>
      </c>
      <c r="P3714" s="3">
        <v>0.04</v>
      </c>
      <c r="Q3714" s="3">
        <v>809.22</v>
      </c>
      <c r="R3714" s="3">
        <v>809.22</v>
      </c>
      <c r="S3714" s="3" t="s">
        <v>14</v>
      </c>
      <c r="T3714" s="3" t="s">
        <v>11769</v>
      </c>
      <c r="U3714" s="6">
        <v>1.2833354478558743</v>
      </c>
      <c r="V3714" s="3" t="str">
        <f>TEXT(superstore_excel!$B3714, "MMMM")</f>
        <v>November</v>
      </c>
      <c r="W3714" s="3">
        <f>YEAR(superstore_excel!$B3714)</f>
        <v>2024</v>
      </c>
      <c r="X3714" s="27"/>
    </row>
    <row r="3715" spans="1:24" x14ac:dyDescent="0.3">
      <c r="A3715" s="28" t="s">
        <v>7188</v>
      </c>
      <c r="B3715" s="4">
        <v>45564</v>
      </c>
      <c r="C3715" s="4">
        <v>45761</v>
      </c>
      <c r="D3715" s="5" t="s">
        <v>17</v>
      </c>
      <c r="E3715" s="5" t="s">
        <v>7189</v>
      </c>
      <c r="F3715" s="5" t="s">
        <v>7190</v>
      </c>
      <c r="G3715" s="5" t="s">
        <v>20</v>
      </c>
      <c r="H3715" s="5" t="s">
        <v>38</v>
      </c>
      <c r="I3715" s="5" t="s">
        <v>22</v>
      </c>
      <c r="J3715" s="5" t="s">
        <v>23</v>
      </c>
      <c r="K3715" s="5" t="s">
        <v>7191</v>
      </c>
      <c r="L3715" s="5">
        <v>637.38</v>
      </c>
      <c r="M3715" s="5">
        <v>10</v>
      </c>
      <c r="N3715" s="5">
        <v>10</v>
      </c>
      <c r="O3715" s="5">
        <v>0.15</v>
      </c>
      <c r="P3715" s="5">
        <v>0.15</v>
      </c>
      <c r="Q3715" s="5">
        <v>754.79</v>
      </c>
      <c r="R3715" s="5">
        <v>754.79</v>
      </c>
      <c r="S3715" s="5" t="s">
        <v>14</v>
      </c>
      <c r="T3715" s="5" t="s">
        <v>11774</v>
      </c>
      <c r="U3715" s="7">
        <v>1.1842072233204681</v>
      </c>
      <c r="V3715" s="5" t="str">
        <f>TEXT(superstore_excel!$B3715, "MMMM")</f>
        <v>September</v>
      </c>
      <c r="W3715" s="5">
        <f>YEAR(superstore_excel!$B3715)</f>
        <v>2024</v>
      </c>
      <c r="X3715" s="29"/>
    </row>
    <row r="3716" spans="1:24" x14ac:dyDescent="0.3">
      <c r="A3716" s="26" t="s">
        <v>7192</v>
      </c>
      <c r="B3716" s="2">
        <v>45686</v>
      </c>
      <c r="C3716" s="2">
        <v>45775</v>
      </c>
      <c r="D3716" s="3" t="s">
        <v>54</v>
      </c>
      <c r="E3716" s="3" t="s">
        <v>7193</v>
      </c>
      <c r="F3716" s="3" t="s">
        <v>7194</v>
      </c>
      <c r="G3716" s="3" t="s">
        <v>20</v>
      </c>
      <c r="H3716" s="3" t="s">
        <v>38</v>
      </c>
      <c r="I3716" s="3" t="s">
        <v>45</v>
      </c>
      <c r="J3716" s="3" t="s">
        <v>160</v>
      </c>
      <c r="K3716" s="3" t="s">
        <v>7195</v>
      </c>
      <c r="L3716" s="3">
        <v>1809.43</v>
      </c>
      <c r="M3716" s="3">
        <v>2</v>
      </c>
      <c r="N3716" s="3">
        <v>2</v>
      </c>
      <c r="O3716" s="3">
        <v>0.32</v>
      </c>
      <c r="P3716" s="3">
        <v>0.32</v>
      </c>
      <c r="Q3716" s="3">
        <v>657.57</v>
      </c>
      <c r="R3716" s="3">
        <v>657.57</v>
      </c>
      <c r="S3716" s="3" t="s">
        <v>14</v>
      </c>
      <c r="T3716" s="3" t="s">
        <v>11778</v>
      </c>
      <c r="U3716" s="6">
        <v>0.36341278745240213</v>
      </c>
      <c r="V3716" s="3" t="str">
        <f>TEXT(superstore_excel!$B3716, "MMMM")</f>
        <v>January</v>
      </c>
      <c r="W3716" s="3">
        <f>YEAR(superstore_excel!$B3716)</f>
        <v>2025</v>
      </c>
      <c r="X3716" s="27"/>
    </row>
    <row r="3717" spans="1:24" x14ac:dyDescent="0.3">
      <c r="A3717" s="28" t="s">
        <v>7196</v>
      </c>
      <c r="B3717" s="4">
        <v>45064</v>
      </c>
      <c r="C3717" s="4">
        <v>45774</v>
      </c>
      <c r="D3717" s="5" t="s">
        <v>17</v>
      </c>
      <c r="E3717" s="5" t="s">
        <v>7197</v>
      </c>
      <c r="F3717" s="5" t="s">
        <v>7198</v>
      </c>
      <c r="G3717" s="5" t="s">
        <v>20</v>
      </c>
      <c r="H3717" s="5" t="s">
        <v>29</v>
      </c>
      <c r="I3717" s="5" t="s">
        <v>30</v>
      </c>
      <c r="J3717" s="5" t="s">
        <v>126</v>
      </c>
      <c r="K3717" s="5" t="s">
        <v>7199</v>
      </c>
      <c r="L3717" s="5">
        <v>3608.59</v>
      </c>
      <c r="M3717" s="5">
        <v>10</v>
      </c>
      <c r="N3717" s="5">
        <v>10</v>
      </c>
      <c r="O3717" s="5">
        <v>0.41</v>
      </c>
      <c r="P3717" s="5">
        <v>0.41</v>
      </c>
      <c r="Q3717" s="5">
        <v>868.05</v>
      </c>
      <c r="R3717" s="5">
        <v>868.05</v>
      </c>
      <c r="S3717" s="5" t="s">
        <v>14</v>
      </c>
      <c r="T3717" s="5" t="s">
        <v>11780</v>
      </c>
      <c r="U3717" s="7">
        <v>0.24055101854186814</v>
      </c>
      <c r="V3717" s="5" t="str">
        <f>TEXT(superstore_excel!$B3717, "MMMM")</f>
        <v>May</v>
      </c>
      <c r="W3717" s="5">
        <f>YEAR(superstore_excel!$B3717)</f>
        <v>2023</v>
      </c>
      <c r="X3717" s="29"/>
    </row>
    <row r="3718" spans="1:24" x14ac:dyDescent="0.3">
      <c r="A3718" s="26" t="s">
        <v>7200</v>
      </c>
      <c r="B3718" s="2">
        <v>45406</v>
      </c>
      <c r="C3718" s="2">
        <v>45777</v>
      </c>
      <c r="D3718" s="3" t="s">
        <v>17</v>
      </c>
      <c r="E3718" s="3" t="s">
        <v>4684</v>
      </c>
      <c r="F3718" s="3" t="s">
        <v>7201</v>
      </c>
      <c r="G3718" s="3" t="s">
        <v>44</v>
      </c>
      <c r="H3718" s="3" t="s">
        <v>29</v>
      </c>
      <c r="I3718" s="3" t="s">
        <v>22</v>
      </c>
      <c r="J3718" s="3" t="s">
        <v>131</v>
      </c>
      <c r="K3718" s="3" t="s">
        <v>7202</v>
      </c>
      <c r="L3718" s="3">
        <v>2355.4</v>
      </c>
      <c r="M3718" s="3">
        <v>8</v>
      </c>
      <c r="N3718" s="3">
        <v>8</v>
      </c>
      <c r="O3718" s="3">
        <v>0</v>
      </c>
      <c r="P3718" s="3">
        <v>0</v>
      </c>
      <c r="Q3718" s="3">
        <v>627.98</v>
      </c>
      <c r="R3718" s="3">
        <v>627.98</v>
      </c>
      <c r="S3718" s="3" t="s">
        <v>14</v>
      </c>
      <c r="T3718" s="3" t="s">
        <v>11765</v>
      </c>
      <c r="U3718" s="6">
        <v>0.26661288953044071</v>
      </c>
      <c r="V3718" s="3" t="str">
        <f>TEXT(superstore_excel!$B3718, "MMMM")</f>
        <v>April</v>
      </c>
      <c r="W3718" s="3">
        <f>YEAR(superstore_excel!$B3718)</f>
        <v>2024</v>
      </c>
      <c r="X3718" s="27"/>
    </row>
    <row r="3719" spans="1:24" x14ac:dyDescent="0.3">
      <c r="A3719" s="28" t="s">
        <v>7203</v>
      </c>
      <c r="B3719" s="4">
        <v>45755</v>
      </c>
      <c r="C3719" s="4">
        <v>45757</v>
      </c>
      <c r="D3719" s="5" t="s">
        <v>26</v>
      </c>
      <c r="E3719" s="5" t="s">
        <v>7204</v>
      </c>
      <c r="F3719" s="5" t="s">
        <v>7205</v>
      </c>
      <c r="G3719" s="5" t="s">
        <v>37</v>
      </c>
      <c r="H3719" s="5" t="s">
        <v>62</v>
      </c>
      <c r="I3719" s="5" t="s">
        <v>22</v>
      </c>
      <c r="J3719" s="5" t="s">
        <v>23</v>
      </c>
      <c r="K3719" s="5" t="s">
        <v>7206</v>
      </c>
      <c r="L3719" s="5">
        <v>1606.12</v>
      </c>
      <c r="M3719" s="5">
        <v>10</v>
      </c>
      <c r="N3719" s="5">
        <v>10</v>
      </c>
      <c r="O3719" s="5">
        <v>7.0000000000000007E-2</v>
      </c>
      <c r="P3719" s="5">
        <v>7.0000000000000007E-2</v>
      </c>
      <c r="Q3719" s="5">
        <v>193.55</v>
      </c>
      <c r="R3719" s="5">
        <v>193.55</v>
      </c>
      <c r="S3719" s="5" t="s">
        <v>14</v>
      </c>
      <c r="T3719" s="5" t="s">
        <v>11786</v>
      </c>
      <c r="U3719" s="7">
        <v>0.12050780763579311</v>
      </c>
      <c r="V3719" s="5" t="str">
        <f>TEXT(superstore_excel!$B3719, "MMMM")</f>
        <v>April</v>
      </c>
      <c r="W3719" s="5">
        <f>YEAR(superstore_excel!$B3719)</f>
        <v>2025</v>
      </c>
      <c r="X3719" s="29"/>
    </row>
    <row r="3720" spans="1:24" x14ac:dyDescent="0.3">
      <c r="A3720" s="26" t="s">
        <v>7207</v>
      </c>
      <c r="B3720" s="2">
        <v>45127</v>
      </c>
      <c r="C3720" s="2">
        <v>45774</v>
      </c>
      <c r="D3720" s="3" t="s">
        <v>54</v>
      </c>
      <c r="E3720" s="3" t="s">
        <v>1138</v>
      </c>
      <c r="F3720" s="3" t="s">
        <v>7208</v>
      </c>
      <c r="G3720" s="3" t="s">
        <v>37</v>
      </c>
      <c r="H3720" s="3" t="s">
        <v>21</v>
      </c>
      <c r="I3720" s="3" t="s">
        <v>45</v>
      </c>
      <c r="J3720" s="3" t="s">
        <v>46</v>
      </c>
      <c r="K3720" s="3" t="s">
        <v>7209</v>
      </c>
      <c r="L3720" s="3">
        <v>4550.3999999999996</v>
      </c>
      <c r="M3720" s="3">
        <v>8</v>
      </c>
      <c r="N3720" s="3">
        <v>8</v>
      </c>
      <c r="O3720" s="3">
        <v>0.24</v>
      </c>
      <c r="P3720" s="3">
        <v>0.24</v>
      </c>
      <c r="Q3720" s="3">
        <v>143.27000000000001</v>
      </c>
      <c r="R3720" s="3">
        <v>143.27000000000001</v>
      </c>
      <c r="S3720" s="3" t="s">
        <v>14</v>
      </c>
      <c r="T3720" s="3" t="s">
        <v>11767</v>
      </c>
      <c r="U3720" s="6">
        <v>3.14851441631505E-2</v>
      </c>
      <c r="V3720" s="3" t="str">
        <f>TEXT(superstore_excel!$B3720, "MMMM")</f>
        <v>July</v>
      </c>
      <c r="W3720" s="3">
        <f>YEAR(superstore_excel!$B3720)</f>
        <v>2023</v>
      </c>
      <c r="X3720" s="27"/>
    </row>
    <row r="3721" spans="1:24" x14ac:dyDescent="0.3">
      <c r="A3721" s="28" t="s">
        <v>7210</v>
      </c>
      <c r="B3721" s="4">
        <v>45655</v>
      </c>
      <c r="C3721" s="4">
        <v>45777</v>
      </c>
      <c r="D3721" s="5" t="s">
        <v>54</v>
      </c>
      <c r="E3721" s="5" t="s">
        <v>7211</v>
      </c>
      <c r="F3721" s="5" t="s">
        <v>7212</v>
      </c>
      <c r="G3721" s="5" t="s">
        <v>37</v>
      </c>
      <c r="H3721" s="5" t="s">
        <v>29</v>
      </c>
      <c r="I3721" s="5" t="s">
        <v>45</v>
      </c>
      <c r="J3721" s="5" t="s">
        <v>51</v>
      </c>
      <c r="K3721" s="5" t="s">
        <v>7213</v>
      </c>
      <c r="L3721" s="5">
        <v>2419.7399999999998</v>
      </c>
      <c r="M3721" s="5">
        <v>8</v>
      </c>
      <c r="N3721" s="5">
        <v>8</v>
      </c>
      <c r="O3721" s="5">
        <v>0.02</v>
      </c>
      <c r="P3721" s="5">
        <v>0.02</v>
      </c>
      <c r="Q3721" s="5">
        <v>736.16</v>
      </c>
      <c r="R3721" s="5">
        <v>736.16</v>
      </c>
      <c r="S3721" s="5" t="s">
        <v>14</v>
      </c>
      <c r="T3721" s="5" t="s">
        <v>11771</v>
      </c>
      <c r="U3721" s="7">
        <v>0.30423103308619937</v>
      </c>
      <c r="V3721" s="5" t="str">
        <f>TEXT(superstore_excel!$B3721, "MMMM")</f>
        <v>December</v>
      </c>
      <c r="W3721" s="5">
        <f>YEAR(superstore_excel!$B3721)</f>
        <v>2024</v>
      </c>
      <c r="X3721" s="29"/>
    </row>
    <row r="3722" spans="1:24" x14ac:dyDescent="0.3">
      <c r="A3722" s="26" t="s">
        <v>7214</v>
      </c>
      <c r="B3722" s="2">
        <v>45457</v>
      </c>
      <c r="C3722" s="2">
        <v>45771</v>
      </c>
      <c r="D3722" s="3" t="s">
        <v>34</v>
      </c>
      <c r="E3722" s="3" t="s">
        <v>7215</v>
      </c>
      <c r="F3722" s="3" t="s">
        <v>7216</v>
      </c>
      <c r="G3722" s="3" t="s">
        <v>44</v>
      </c>
      <c r="H3722" s="3" t="s">
        <v>38</v>
      </c>
      <c r="I3722" s="3" t="s">
        <v>22</v>
      </c>
      <c r="J3722" s="3" t="s">
        <v>281</v>
      </c>
      <c r="K3722" s="3" t="s">
        <v>7217</v>
      </c>
      <c r="L3722" s="3">
        <v>1255.3800000000001</v>
      </c>
      <c r="M3722" s="3">
        <v>7</v>
      </c>
      <c r="N3722" s="3">
        <v>7</v>
      </c>
      <c r="O3722" s="3">
        <v>0.19</v>
      </c>
      <c r="P3722" s="3">
        <v>0.19</v>
      </c>
      <c r="Q3722" s="3">
        <v>317.26</v>
      </c>
      <c r="R3722" s="3">
        <v>317.26</v>
      </c>
      <c r="S3722" s="3" t="s">
        <v>14</v>
      </c>
      <c r="T3722" s="3" t="s">
        <v>11773</v>
      </c>
      <c r="U3722" s="6">
        <v>0.25272029186381811</v>
      </c>
      <c r="V3722" s="3" t="str">
        <f>TEXT(superstore_excel!$B3722, "MMMM")</f>
        <v>June</v>
      </c>
      <c r="W3722" s="3">
        <f>YEAR(superstore_excel!$B3722)</f>
        <v>2024</v>
      </c>
      <c r="X3722" s="27"/>
    </row>
    <row r="3723" spans="1:24" x14ac:dyDescent="0.3">
      <c r="A3723" s="28" t="s">
        <v>7218</v>
      </c>
      <c r="B3723" s="4">
        <v>45294</v>
      </c>
      <c r="C3723" s="4">
        <v>45767</v>
      </c>
      <c r="D3723" s="5" t="s">
        <v>54</v>
      </c>
      <c r="E3723" s="5" t="s">
        <v>7219</v>
      </c>
      <c r="F3723" s="5" t="s">
        <v>7220</v>
      </c>
      <c r="G3723" s="5" t="s">
        <v>37</v>
      </c>
      <c r="H3723" s="5" t="s">
        <v>38</v>
      </c>
      <c r="I3723" s="5" t="s">
        <v>30</v>
      </c>
      <c r="J3723" s="5" t="s">
        <v>39</v>
      </c>
      <c r="K3723" s="5" t="s">
        <v>7221</v>
      </c>
      <c r="L3723" s="5">
        <v>1997.18</v>
      </c>
      <c r="M3723" s="5">
        <v>10</v>
      </c>
      <c r="N3723" s="5">
        <v>10</v>
      </c>
      <c r="O3723" s="5">
        <v>0.35</v>
      </c>
      <c r="P3723" s="5">
        <v>0.35</v>
      </c>
      <c r="Q3723" s="5">
        <v>230.15</v>
      </c>
      <c r="R3723" s="5">
        <v>230.15</v>
      </c>
      <c r="S3723" s="5" t="s">
        <v>14</v>
      </c>
      <c r="T3723" s="5" t="s">
        <v>11784</v>
      </c>
      <c r="U3723" s="7">
        <v>0.11523748485364364</v>
      </c>
      <c r="V3723" s="5" t="str">
        <f>TEXT(superstore_excel!$B3723, "MMMM")</f>
        <v>January</v>
      </c>
      <c r="W3723" s="5">
        <f>YEAR(superstore_excel!$B3723)</f>
        <v>2024</v>
      </c>
      <c r="X3723" s="29"/>
    </row>
    <row r="3724" spans="1:24" x14ac:dyDescent="0.3">
      <c r="A3724" s="26" t="s">
        <v>7222</v>
      </c>
      <c r="B3724" s="2">
        <v>45493</v>
      </c>
      <c r="C3724" s="2">
        <v>45774</v>
      </c>
      <c r="D3724" s="3" t="s">
        <v>54</v>
      </c>
      <c r="E3724" s="3" t="s">
        <v>7223</v>
      </c>
      <c r="F3724" s="3" t="s">
        <v>7224</v>
      </c>
      <c r="G3724" s="3" t="s">
        <v>44</v>
      </c>
      <c r="H3724" s="3" t="s">
        <v>21</v>
      </c>
      <c r="I3724" s="3" t="s">
        <v>45</v>
      </c>
      <c r="J3724" s="3" t="s">
        <v>96</v>
      </c>
      <c r="K3724" s="3" t="s">
        <v>7225</v>
      </c>
      <c r="L3724" s="3">
        <v>61.72</v>
      </c>
      <c r="M3724" s="3">
        <v>4</v>
      </c>
      <c r="N3724" s="3">
        <v>4</v>
      </c>
      <c r="O3724" s="3">
        <v>0.12</v>
      </c>
      <c r="P3724" s="3">
        <v>0.12</v>
      </c>
      <c r="Q3724" s="3">
        <v>209.15</v>
      </c>
      <c r="R3724" s="3">
        <v>209.15</v>
      </c>
      <c r="S3724" s="3" t="s">
        <v>14</v>
      </c>
      <c r="T3724" s="3" t="s">
        <v>11779</v>
      </c>
      <c r="U3724" s="6">
        <v>3.3886908619572265</v>
      </c>
      <c r="V3724" s="3" t="str">
        <f>TEXT(superstore_excel!$B3724, "MMMM")</f>
        <v>July</v>
      </c>
      <c r="W3724" s="3">
        <f>YEAR(superstore_excel!$B3724)</f>
        <v>2024</v>
      </c>
      <c r="X3724" s="27"/>
    </row>
    <row r="3725" spans="1:24" x14ac:dyDescent="0.3">
      <c r="A3725" s="28" t="s">
        <v>7226</v>
      </c>
      <c r="B3725" s="4">
        <v>45217</v>
      </c>
      <c r="C3725" s="4">
        <v>45770</v>
      </c>
      <c r="D3725" s="5" t="s">
        <v>26</v>
      </c>
      <c r="E3725" s="5" t="s">
        <v>7227</v>
      </c>
      <c r="F3725" s="5" t="s">
        <v>7228</v>
      </c>
      <c r="G3725" s="5" t="s">
        <v>37</v>
      </c>
      <c r="H3725" s="5" t="s">
        <v>62</v>
      </c>
      <c r="I3725" s="5" t="s">
        <v>22</v>
      </c>
      <c r="J3725" s="5" t="s">
        <v>302</v>
      </c>
      <c r="K3725" s="5" t="s">
        <v>7229</v>
      </c>
      <c r="L3725" s="5">
        <v>3896.16</v>
      </c>
      <c r="M3725" s="5">
        <v>5</v>
      </c>
      <c r="N3725" s="5">
        <v>5</v>
      </c>
      <c r="O3725" s="5">
        <v>0.25</v>
      </c>
      <c r="P3725" s="5">
        <v>0.25</v>
      </c>
      <c r="Q3725" s="5">
        <v>454.64</v>
      </c>
      <c r="R3725" s="5">
        <v>454.64</v>
      </c>
      <c r="S3725" s="5" t="s">
        <v>14</v>
      </c>
      <c r="T3725" s="5" t="s">
        <v>11783</v>
      </c>
      <c r="U3725" s="7">
        <v>0.11668925300809002</v>
      </c>
      <c r="V3725" s="5" t="str">
        <f>TEXT(superstore_excel!$B3725, "MMMM")</f>
        <v>October</v>
      </c>
      <c r="W3725" s="5">
        <f>YEAR(superstore_excel!$B3725)</f>
        <v>2023</v>
      </c>
      <c r="X3725" s="29"/>
    </row>
    <row r="3726" spans="1:24" x14ac:dyDescent="0.3">
      <c r="A3726" s="26" t="s">
        <v>7230</v>
      </c>
      <c r="B3726" s="2">
        <v>45411</v>
      </c>
      <c r="C3726" s="2">
        <v>45781</v>
      </c>
      <c r="D3726" s="3" t="s">
        <v>17</v>
      </c>
      <c r="E3726" s="3" t="s">
        <v>7231</v>
      </c>
      <c r="F3726" s="3" t="s">
        <v>7232</v>
      </c>
      <c r="G3726" s="3" t="s">
        <v>44</v>
      </c>
      <c r="H3726" s="3" t="s">
        <v>62</v>
      </c>
      <c r="I3726" s="3" t="s">
        <v>22</v>
      </c>
      <c r="J3726" s="3" t="s">
        <v>173</v>
      </c>
      <c r="K3726" s="3" t="s">
        <v>7233</v>
      </c>
      <c r="L3726" s="3">
        <v>1925.72</v>
      </c>
      <c r="M3726" s="3">
        <v>4</v>
      </c>
      <c r="N3726" s="3">
        <v>4</v>
      </c>
      <c r="O3726" s="3">
        <v>0.43</v>
      </c>
      <c r="P3726" s="3">
        <v>0.43</v>
      </c>
      <c r="Q3726" s="3">
        <v>997.18</v>
      </c>
      <c r="R3726" s="3">
        <v>997.18</v>
      </c>
      <c r="S3726" s="3" t="s">
        <v>14</v>
      </c>
      <c r="T3726" s="3" t="s">
        <v>11765</v>
      </c>
      <c r="U3726" s="6">
        <v>0.51782190557298047</v>
      </c>
      <c r="V3726" s="3" t="str">
        <f>TEXT(superstore_excel!$B3726, "MMMM")</f>
        <v>April</v>
      </c>
      <c r="W3726" s="3">
        <f>YEAR(superstore_excel!$B3726)</f>
        <v>2024</v>
      </c>
      <c r="X3726" s="27"/>
    </row>
    <row r="3727" spans="1:24" x14ac:dyDescent="0.3">
      <c r="A3727" s="28" t="s">
        <v>7234</v>
      </c>
      <c r="B3727" s="4">
        <v>45657</v>
      </c>
      <c r="C3727" s="4">
        <v>45781</v>
      </c>
      <c r="D3727" s="5" t="s">
        <v>34</v>
      </c>
      <c r="E3727" s="5" t="s">
        <v>7235</v>
      </c>
      <c r="F3727" s="5" t="s">
        <v>7236</v>
      </c>
      <c r="G3727" s="5" t="s">
        <v>20</v>
      </c>
      <c r="H3727" s="5" t="s">
        <v>62</v>
      </c>
      <c r="I3727" s="5" t="s">
        <v>30</v>
      </c>
      <c r="J3727" s="5" t="s">
        <v>39</v>
      </c>
      <c r="K3727" s="5" t="s">
        <v>7237</v>
      </c>
      <c r="L3727" s="5">
        <v>1281.43</v>
      </c>
      <c r="M3727" s="5">
        <v>6</v>
      </c>
      <c r="N3727" s="5">
        <v>6</v>
      </c>
      <c r="O3727" s="5">
        <v>0.04</v>
      </c>
      <c r="P3727" s="5">
        <v>0.04</v>
      </c>
      <c r="Q3727" s="5">
        <v>662.57</v>
      </c>
      <c r="R3727" s="5">
        <v>662.57</v>
      </c>
      <c r="S3727" s="5" t="s">
        <v>14</v>
      </c>
      <c r="T3727" s="5" t="s">
        <v>11771</v>
      </c>
      <c r="U3727" s="7">
        <v>0.51705516493292647</v>
      </c>
      <c r="V3727" s="5" t="str">
        <f>TEXT(superstore_excel!$B3727, "MMMM")</f>
        <v>December</v>
      </c>
      <c r="W3727" s="5">
        <f>YEAR(superstore_excel!$B3727)</f>
        <v>2024</v>
      </c>
      <c r="X3727" s="29"/>
    </row>
    <row r="3728" spans="1:24" x14ac:dyDescent="0.3">
      <c r="A3728" s="26" t="s">
        <v>7238</v>
      </c>
      <c r="B3728" s="2">
        <v>45637</v>
      </c>
      <c r="C3728" s="2">
        <v>45785</v>
      </c>
      <c r="D3728" s="3" t="s">
        <v>26</v>
      </c>
      <c r="E3728" s="3" t="s">
        <v>2790</v>
      </c>
      <c r="F3728" s="3" t="s">
        <v>7239</v>
      </c>
      <c r="G3728" s="3" t="s">
        <v>44</v>
      </c>
      <c r="H3728" s="3" t="s">
        <v>29</v>
      </c>
      <c r="I3728" s="3" t="s">
        <v>45</v>
      </c>
      <c r="J3728" s="3" t="s">
        <v>57</v>
      </c>
      <c r="K3728" s="3" t="s">
        <v>7240</v>
      </c>
      <c r="L3728" s="3">
        <v>1504.47</v>
      </c>
      <c r="M3728" s="3">
        <v>7</v>
      </c>
      <c r="N3728" s="3">
        <v>7</v>
      </c>
      <c r="O3728" s="3">
        <v>0.41</v>
      </c>
      <c r="P3728" s="3">
        <v>0.41</v>
      </c>
      <c r="Q3728" s="3">
        <v>157.74</v>
      </c>
      <c r="R3728" s="3">
        <v>157.74</v>
      </c>
      <c r="S3728" s="3" t="s">
        <v>14</v>
      </c>
      <c r="T3728" s="3" t="s">
        <v>11771</v>
      </c>
      <c r="U3728" s="6">
        <v>0.10484755428822111</v>
      </c>
      <c r="V3728" s="3" t="str">
        <f>TEXT(superstore_excel!$B3728, "MMMM")</f>
        <v>December</v>
      </c>
      <c r="W3728" s="3">
        <f>YEAR(superstore_excel!$B3728)</f>
        <v>2024</v>
      </c>
      <c r="X3728" s="27"/>
    </row>
    <row r="3729" spans="1:24" x14ac:dyDescent="0.3">
      <c r="A3729" s="28" t="s">
        <v>7241</v>
      </c>
      <c r="B3729" s="4">
        <v>45580</v>
      </c>
      <c r="C3729" s="4">
        <v>45781</v>
      </c>
      <c r="D3729" s="5" t="s">
        <v>26</v>
      </c>
      <c r="E3729" s="5" t="s">
        <v>7242</v>
      </c>
      <c r="F3729" s="5" t="s">
        <v>7243</v>
      </c>
      <c r="G3729" s="5" t="s">
        <v>37</v>
      </c>
      <c r="H3729" s="5" t="s">
        <v>38</v>
      </c>
      <c r="I3729" s="5" t="s">
        <v>22</v>
      </c>
      <c r="J3729" s="5" t="s">
        <v>131</v>
      </c>
      <c r="K3729" s="5" t="s">
        <v>7244</v>
      </c>
      <c r="L3729" s="5">
        <v>230.29</v>
      </c>
      <c r="M3729" s="5">
        <v>1</v>
      </c>
      <c r="N3729" s="5">
        <v>1</v>
      </c>
      <c r="O3729" s="5">
        <v>0</v>
      </c>
      <c r="P3729" s="5">
        <v>0</v>
      </c>
      <c r="Q3729" s="5">
        <v>743.5</v>
      </c>
      <c r="R3729" s="5">
        <v>743.5</v>
      </c>
      <c r="S3729" s="5" t="s">
        <v>14</v>
      </c>
      <c r="T3729" s="5" t="s">
        <v>11763</v>
      </c>
      <c r="U3729" s="7">
        <v>3.2285379304355377</v>
      </c>
      <c r="V3729" s="5" t="str">
        <f>TEXT(superstore_excel!$B3729, "MMMM")</f>
        <v>October</v>
      </c>
      <c r="W3729" s="5">
        <f>YEAR(superstore_excel!$B3729)</f>
        <v>2024</v>
      </c>
      <c r="X3729" s="29"/>
    </row>
    <row r="3730" spans="1:24" x14ac:dyDescent="0.3">
      <c r="A3730" s="26" t="s">
        <v>7245</v>
      </c>
      <c r="B3730" s="2">
        <v>45529</v>
      </c>
      <c r="C3730" s="2">
        <v>45767</v>
      </c>
      <c r="D3730" s="3" t="s">
        <v>26</v>
      </c>
      <c r="E3730" s="3" t="s">
        <v>2822</v>
      </c>
      <c r="F3730" s="3" t="s">
        <v>7246</v>
      </c>
      <c r="G3730" s="3" t="s">
        <v>37</v>
      </c>
      <c r="H3730" s="3" t="s">
        <v>29</v>
      </c>
      <c r="I3730" s="3" t="s">
        <v>30</v>
      </c>
      <c r="J3730" s="3" t="s">
        <v>101</v>
      </c>
      <c r="K3730" s="3" t="s">
        <v>7247</v>
      </c>
      <c r="L3730" s="3">
        <v>2240.0500000000002</v>
      </c>
      <c r="M3730" s="3">
        <v>4</v>
      </c>
      <c r="N3730" s="3">
        <v>4</v>
      </c>
      <c r="O3730" s="3">
        <v>0.25</v>
      </c>
      <c r="P3730" s="3">
        <v>0.25</v>
      </c>
      <c r="Q3730" s="3">
        <v>831.24</v>
      </c>
      <c r="R3730" s="3">
        <v>831.24</v>
      </c>
      <c r="S3730" s="3" t="s">
        <v>14</v>
      </c>
      <c r="T3730" s="3" t="s">
        <v>11775</v>
      </c>
      <c r="U3730" s="6">
        <v>0.37108100265619071</v>
      </c>
      <c r="V3730" s="3" t="str">
        <f>TEXT(superstore_excel!$B3730, "MMMM")</f>
        <v>August</v>
      </c>
      <c r="W3730" s="3">
        <f>YEAR(superstore_excel!$B3730)</f>
        <v>2024</v>
      </c>
      <c r="X3730" s="27"/>
    </row>
    <row r="3731" spans="1:24" x14ac:dyDescent="0.3">
      <c r="A3731" s="28" t="s">
        <v>7248</v>
      </c>
      <c r="B3731" s="4">
        <v>45202</v>
      </c>
      <c r="C3731" s="4">
        <v>45783</v>
      </c>
      <c r="D3731" s="5" t="s">
        <v>54</v>
      </c>
      <c r="E3731" s="5" t="s">
        <v>7249</v>
      </c>
      <c r="F3731" s="5" t="s">
        <v>7250</v>
      </c>
      <c r="G3731" s="5" t="s">
        <v>37</v>
      </c>
      <c r="H3731" s="5" t="s">
        <v>21</v>
      </c>
      <c r="I3731" s="5" t="s">
        <v>30</v>
      </c>
      <c r="J3731" s="5" t="s">
        <v>39</v>
      </c>
      <c r="K3731" s="5" t="s">
        <v>7251</v>
      </c>
      <c r="L3731" s="5">
        <v>4956.83</v>
      </c>
      <c r="M3731" s="5">
        <v>5</v>
      </c>
      <c r="N3731" s="5">
        <v>5</v>
      </c>
      <c r="O3731" s="5">
        <v>0.2</v>
      </c>
      <c r="P3731" s="5">
        <v>0.2</v>
      </c>
      <c r="Q3731" s="5">
        <v>775.77</v>
      </c>
      <c r="R3731" s="5">
        <v>775.77</v>
      </c>
      <c r="S3731" s="5" t="s">
        <v>14</v>
      </c>
      <c r="T3731" s="5" t="s">
        <v>11783</v>
      </c>
      <c r="U3731" s="7">
        <v>0.15650526647070809</v>
      </c>
      <c r="V3731" s="5" t="str">
        <f>TEXT(superstore_excel!$B3731, "MMMM")</f>
        <v>October</v>
      </c>
      <c r="W3731" s="5">
        <f>YEAR(superstore_excel!$B3731)</f>
        <v>2023</v>
      </c>
      <c r="X3731" s="29"/>
    </row>
    <row r="3732" spans="1:24" x14ac:dyDescent="0.3">
      <c r="A3732" s="26" t="s">
        <v>7252</v>
      </c>
      <c r="B3732" s="2">
        <v>45733</v>
      </c>
      <c r="C3732" s="2">
        <v>45768</v>
      </c>
      <c r="D3732" s="3" t="s">
        <v>17</v>
      </c>
      <c r="E3732" s="3" t="s">
        <v>7253</v>
      </c>
      <c r="F3732" s="3" t="s">
        <v>7254</v>
      </c>
      <c r="G3732" s="3" t="s">
        <v>20</v>
      </c>
      <c r="H3732" s="3" t="s">
        <v>21</v>
      </c>
      <c r="I3732" s="3" t="s">
        <v>45</v>
      </c>
      <c r="J3732" s="3" t="s">
        <v>57</v>
      </c>
      <c r="K3732" s="3" t="s">
        <v>7255</v>
      </c>
      <c r="L3732" s="3">
        <v>230.67</v>
      </c>
      <c r="M3732" s="3">
        <v>10</v>
      </c>
      <c r="N3732" s="3">
        <v>10</v>
      </c>
      <c r="O3732" s="3">
        <v>0.44</v>
      </c>
      <c r="P3732" s="3">
        <v>0.44</v>
      </c>
      <c r="Q3732" s="3">
        <v>866.81</v>
      </c>
      <c r="R3732" s="3">
        <v>866.81</v>
      </c>
      <c r="S3732" s="3" t="s">
        <v>14</v>
      </c>
      <c r="T3732" s="3" t="s">
        <v>11772</v>
      </c>
      <c r="U3732" s="6">
        <v>3.75779251744917</v>
      </c>
      <c r="V3732" s="3" t="str">
        <f>TEXT(superstore_excel!$B3732, "MMMM")</f>
        <v>March</v>
      </c>
      <c r="W3732" s="3">
        <f>YEAR(superstore_excel!$B3732)</f>
        <v>2025</v>
      </c>
      <c r="X3732" s="27"/>
    </row>
    <row r="3733" spans="1:24" x14ac:dyDescent="0.3">
      <c r="A3733" s="28" t="s">
        <v>7256</v>
      </c>
      <c r="B3733" s="4">
        <v>45634</v>
      </c>
      <c r="C3733" s="4">
        <v>45777</v>
      </c>
      <c r="D3733" s="5" t="s">
        <v>54</v>
      </c>
      <c r="E3733" s="5" t="s">
        <v>7257</v>
      </c>
      <c r="F3733" s="5" t="s">
        <v>7258</v>
      </c>
      <c r="G3733" s="5" t="s">
        <v>44</v>
      </c>
      <c r="H3733" s="5" t="s">
        <v>62</v>
      </c>
      <c r="I3733" s="5" t="s">
        <v>22</v>
      </c>
      <c r="J3733" s="5" t="s">
        <v>173</v>
      </c>
      <c r="K3733" s="5" t="s">
        <v>7259</v>
      </c>
      <c r="L3733" s="5">
        <v>1192.27</v>
      </c>
      <c r="M3733" s="5">
        <v>4</v>
      </c>
      <c r="N3733" s="5">
        <v>4</v>
      </c>
      <c r="O3733" s="5">
        <v>0.15</v>
      </c>
      <c r="P3733" s="5">
        <v>0.15</v>
      </c>
      <c r="Q3733" s="5">
        <v>113.68</v>
      </c>
      <c r="R3733" s="5">
        <v>113.68</v>
      </c>
      <c r="S3733" s="5" t="s">
        <v>14</v>
      </c>
      <c r="T3733" s="5" t="s">
        <v>11771</v>
      </c>
      <c r="U3733" s="7">
        <v>9.5347530341281767E-2</v>
      </c>
      <c r="V3733" s="5" t="str">
        <f>TEXT(superstore_excel!$B3733, "MMMM")</f>
        <v>December</v>
      </c>
      <c r="W3733" s="5">
        <f>YEAR(superstore_excel!$B3733)</f>
        <v>2024</v>
      </c>
      <c r="X3733" s="29"/>
    </row>
    <row r="3734" spans="1:24" x14ac:dyDescent="0.3">
      <c r="A3734" s="26" t="s">
        <v>7260</v>
      </c>
      <c r="B3734" s="2">
        <v>45222</v>
      </c>
      <c r="C3734" s="2">
        <v>45762</v>
      </c>
      <c r="D3734" s="3" t="s">
        <v>26</v>
      </c>
      <c r="E3734" s="3" t="s">
        <v>7261</v>
      </c>
      <c r="F3734" s="3" t="s">
        <v>7262</v>
      </c>
      <c r="G3734" s="3" t="s">
        <v>37</v>
      </c>
      <c r="H3734" s="3" t="s">
        <v>62</v>
      </c>
      <c r="I3734" s="3" t="s">
        <v>22</v>
      </c>
      <c r="J3734" s="3" t="s">
        <v>131</v>
      </c>
      <c r="K3734" s="3" t="s">
        <v>7263</v>
      </c>
      <c r="L3734" s="3">
        <v>913.44</v>
      </c>
      <c r="M3734" s="3">
        <v>5</v>
      </c>
      <c r="N3734" s="3">
        <v>5</v>
      </c>
      <c r="O3734" s="3">
        <v>0.09</v>
      </c>
      <c r="P3734" s="3">
        <v>0.09</v>
      </c>
      <c r="Q3734" s="3">
        <v>723.62</v>
      </c>
      <c r="R3734" s="3">
        <v>723.62</v>
      </c>
      <c r="S3734" s="3" t="s">
        <v>14</v>
      </c>
      <c r="T3734" s="3" t="s">
        <v>11783</v>
      </c>
      <c r="U3734" s="6">
        <v>0.79219215274128563</v>
      </c>
      <c r="V3734" s="3" t="str">
        <f>TEXT(superstore_excel!$B3734, "MMMM")</f>
        <v>October</v>
      </c>
      <c r="W3734" s="3">
        <f>YEAR(superstore_excel!$B3734)</f>
        <v>2023</v>
      </c>
      <c r="X3734" s="27"/>
    </row>
    <row r="3735" spans="1:24" x14ac:dyDescent="0.3">
      <c r="A3735" s="28" t="s">
        <v>7264</v>
      </c>
      <c r="B3735" s="4">
        <v>45113</v>
      </c>
      <c r="C3735" s="4">
        <v>45780</v>
      </c>
      <c r="D3735" s="5" t="s">
        <v>26</v>
      </c>
      <c r="E3735" s="5" t="s">
        <v>7265</v>
      </c>
      <c r="F3735" s="5" t="s">
        <v>7266</v>
      </c>
      <c r="G3735" s="5" t="s">
        <v>44</v>
      </c>
      <c r="H3735" s="5" t="s">
        <v>21</v>
      </c>
      <c r="I3735" s="5" t="s">
        <v>30</v>
      </c>
      <c r="J3735" s="5" t="s">
        <v>101</v>
      </c>
      <c r="K3735" s="5" t="s">
        <v>7267</v>
      </c>
      <c r="L3735" s="5">
        <v>3854.43</v>
      </c>
      <c r="M3735" s="5">
        <v>9</v>
      </c>
      <c r="N3735" s="5">
        <v>9</v>
      </c>
      <c r="O3735" s="5">
        <v>0.06</v>
      </c>
      <c r="P3735" s="5">
        <v>0.06</v>
      </c>
      <c r="Q3735" s="5">
        <v>944.94</v>
      </c>
      <c r="R3735" s="5">
        <v>944.94</v>
      </c>
      <c r="S3735" s="5" t="s">
        <v>14</v>
      </c>
      <c r="T3735" s="5" t="s">
        <v>11767</v>
      </c>
      <c r="U3735" s="7">
        <v>0.24515687144402676</v>
      </c>
      <c r="V3735" s="5" t="str">
        <f>TEXT(superstore_excel!$B3735, "MMMM")</f>
        <v>July</v>
      </c>
      <c r="W3735" s="5">
        <f>YEAR(superstore_excel!$B3735)</f>
        <v>2023</v>
      </c>
      <c r="X3735" s="29"/>
    </row>
    <row r="3736" spans="1:24" x14ac:dyDescent="0.3">
      <c r="A3736" s="26" t="s">
        <v>7268</v>
      </c>
      <c r="B3736" s="2">
        <v>45505</v>
      </c>
      <c r="C3736" s="2">
        <v>45782</v>
      </c>
      <c r="D3736" s="3" t="s">
        <v>54</v>
      </c>
      <c r="E3736" s="3" t="s">
        <v>2983</v>
      </c>
      <c r="F3736" s="3" t="s">
        <v>7269</v>
      </c>
      <c r="G3736" s="3" t="s">
        <v>44</v>
      </c>
      <c r="H3736" s="3" t="s">
        <v>29</v>
      </c>
      <c r="I3736" s="3" t="s">
        <v>45</v>
      </c>
      <c r="J3736" s="3" t="s">
        <v>57</v>
      </c>
      <c r="K3736" s="3" t="s">
        <v>7270</v>
      </c>
      <c r="L3736" s="3">
        <v>4458.3900000000003</v>
      </c>
      <c r="M3736" s="3">
        <v>6</v>
      </c>
      <c r="N3736" s="3">
        <v>6</v>
      </c>
      <c r="O3736" s="3">
        <v>0.16</v>
      </c>
      <c r="P3736" s="3">
        <v>0.16</v>
      </c>
      <c r="Q3736" s="3">
        <v>968.12</v>
      </c>
      <c r="R3736" s="3">
        <v>968.12</v>
      </c>
      <c r="S3736" s="3" t="s">
        <v>14</v>
      </c>
      <c r="T3736" s="3" t="s">
        <v>11775</v>
      </c>
      <c r="U3736" s="6">
        <v>0.21714565123284413</v>
      </c>
      <c r="V3736" s="3" t="str">
        <f>TEXT(superstore_excel!$B3736, "MMMM")</f>
        <v>August</v>
      </c>
      <c r="W3736" s="3">
        <f>YEAR(superstore_excel!$B3736)</f>
        <v>2024</v>
      </c>
      <c r="X3736" s="27"/>
    </row>
    <row r="3737" spans="1:24" x14ac:dyDescent="0.3">
      <c r="A3737" s="28" t="s">
        <v>7271</v>
      </c>
      <c r="B3737" s="4">
        <v>45727</v>
      </c>
      <c r="C3737" s="4">
        <v>45768</v>
      </c>
      <c r="D3737" s="5" t="s">
        <v>34</v>
      </c>
      <c r="E3737" s="5" t="s">
        <v>7272</v>
      </c>
      <c r="F3737" s="5" t="s">
        <v>7273</v>
      </c>
      <c r="G3737" s="5" t="s">
        <v>44</v>
      </c>
      <c r="H3737" s="5" t="s">
        <v>38</v>
      </c>
      <c r="I3737" s="5" t="s">
        <v>45</v>
      </c>
      <c r="J3737" s="5" t="s">
        <v>46</v>
      </c>
      <c r="K3737" s="5" t="s">
        <v>7274</v>
      </c>
      <c r="L3737" s="5">
        <v>4175.43</v>
      </c>
      <c r="M3737" s="5">
        <v>4</v>
      </c>
      <c r="N3737" s="5">
        <v>4</v>
      </c>
      <c r="O3737" s="5">
        <v>0.42</v>
      </c>
      <c r="P3737" s="5">
        <v>0.42</v>
      </c>
      <c r="Q3737" s="5">
        <v>610.11</v>
      </c>
      <c r="R3737" s="5">
        <v>610.11</v>
      </c>
      <c r="S3737" s="5" t="s">
        <v>14</v>
      </c>
      <c r="T3737" s="5" t="s">
        <v>11772</v>
      </c>
      <c r="U3737" s="7">
        <v>0.14611908234600987</v>
      </c>
      <c r="V3737" s="5" t="str">
        <f>TEXT(superstore_excel!$B3737, "MMMM")</f>
        <v>March</v>
      </c>
      <c r="W3737" s="5">
        <f>YEAR(superstore_excel!$B3737)</f>
        <v>2025</v>
      </c>
      <c r="X3737" s="29"/>
    </row>
    <row r="3738" spans="1:24" x14ac:dyDescent="0.3">
      <c r="A3738" s="26" t="s">
        <v>7275</v>
      </c>
      <c r="B3738" s="2">
        <v>45312</v>
      </c>
      <c r="C3738" s="2">
        <v>45777</v>
      </c>
      <c r="D3738" s="3" t="s">
        <v>17</v>
      </c>
      <c r="E3738" s="3" t="s">
        <v>7276</v>
      </c>
      <c r="F3738" s="3" t="s">
        <v>7277</v>
      </c>
      <c r="G3738" s="3" t="s">
        <v>20</v>
      </c>
      <c r="H3738" s="3" t="s">
        <v>29</v>
      </c>
      <c r="I3738" s="3" t="s">
        <v>22</v>
      </c>
      <c r="J3738" s="3" t="s">
        <v>23</v>
      </c>
      <c r="K3738" s="3" t="s">
        <v>7278</v>
      </c>
      <c r="L3738" s="3">
        <v>3248.2</v>
      </c>
      <c r="M3738" s="3">
        <v>3</v>
      </c>
      <c r="N3738" s="3">
        <v>3</v>
      </c>
      <c r="O3738" s="3">
        <v>0.24</v>
      </c>
      <c r="P3738" s="3">
        <v>0.24</v>
      </c>
      <c r="Q3738" s="3">
        <v>195.67</v>
      </c>
      <c r="R3738" s="3">
        <v>195.67</v>
      </c>
      <c r="S3738" s="3" t="s">
        <v>14</v>
      </c>
      <c r="T3738" s="3" t="s">
        <v>11784</v>
      </c>
      <c r="U3738" s="6">
        <v>6.0239517271103993E-2</v>
      </c>
      <c r="V3738" s="3" t="str">
        <f>TEXT(superstore_excel!$B3738, "MMMM")</f>
        <v>January</v>
      </c>
      <c r="W3738" s="3">
        <f>YEAR(superstore_excel!$B3738)</f>
        <v>2024</v>
      </c>
      <c r="X3738" s="27"/>
    </row>
    <row r="3739" spans="1:24" x14ac:dyDescent="0.3">
      <c r="A3739" s="28" t="s">
        <v>7279</v>
      </c>
      <c r="B3739" s="4">
        <v>45342</v>
      </c>
      <c r="C3739" s="4">
        <v>45761</v>
      </c>
      <c r="D3739" s="5" t="s">
        <v>34</v>
      </c>
      <c r="E3739" s="5" t="s">
        <v>7280</v>
      </c>
      <c r="F3739" s="5" t="s">
        <v>7281</v>
      </c>
      <c r="G3739" s="5" t="s">
        <v>20</v>
      </c>
      <c r="H3739" s="5" t="s">
        <v>29</v>
      </c>
      <c r="I3739" s="5" t="s">
        <v>22</v>
      </c>
      <c r="J3739" s="5" t="s">
        <v>302</v>
      </c>
      <c r="K3739" s="5" t="s">
        <v>7282</v>
      </c>
      <c r="L3739" s="5">
        <v>1366.66</v>
      </c>
      <c r="M3739" s="5">
        <v>2</v>
      </c>
      <c r="N3739" s="5">
        <v>2</v>
      </c>
      <c r="O3739" s="5">
        <v>0.43</v>
      </c>
      <c r="P3739" s="5">
        <v>0.43</v>
      </c>
      <c r="Q3739" s="5">
        <v>836.66</v>
      </c>
      <c r="R3739" s="5">
        <v>836.66</v>
      </c>
      <c r="S3739" s="5" t="s">
        <v>14</v>
      </c>
      <c r="T3739" s="5" t="s">
        <v>11782</v>
      </c>
      <c r="U3739" s="7">
        <v>0.61219323021087901</v>
      </c>
      <c r="V3739" s="5" t="str">
        <f>TEXT(superstore_excel!$B3739, "MMMM")</f>
        <v>February</v>
      </c>
      <c r="W3739" s="5">
        <f>YEAR(superstore_excel!$B3739)</f>
        <v>2024</v>
      </c>
      <c r="X3739" s="29"/>
    </row>
    <row r="3740" spans="1:24" x14ac:dyDescent="0.3">
      <c r="A3740" s="26" t="s">
        <v>7283</v>
      </c>
      <c r="B3740" s="2">
        <v>45533</v>
      </c>
      <c r="C3740" s="2">
        <v>45780</v>
      </c>
      <c r="D3740" s="3" t="s">
        <v>17</v>
      </c>
      <c r="E3740" s="3" t="s">
        <v>3070</v>
      </c>
      <c r="F3740" s="3" t="s">
        <v>2938</v>
      </c>
      <c r="G3740" s="3" t="s">
        <v>37</v>
      </c>
      <c r="H3740" s="3" t="s">
        <v>21</v>
      </c>
      <c r="I3740" s="3" t="s">
        <v>45</v>
      </c>
      <c r="J3740" s="3" t="s">
        <v>51</v>
      </c>
      <c r="K3740" s="3" t="s">
        <v>7284</v>
      </c>
      <c r="L3740" s="3">
        <v>3665.92</v>
      </c>
      <c r="M3740" s="3">
        <v>1</v>
      </c>
      <c r="N3740" s="3">
        <v>1</v>
      </c>
      <c r="O3740" s="3">
        <v>0.04</v>
      </c>
      <c r="P3740" s="3">
        <v>0.04</v>
      </c>
      <c r="Q3740" s="3">
        <v>764.26</v>
      </c>
      <c r="R3740" s="3">
        <v>764.26</v>
      </c>
      <c r="S3740" s="3" t="s">
        <v>14</v>
      </c>
      <c r="T3740" s="3" t="s">
        <v>11775</v>
      </c>
      <c r="U3740" s="6">
        <v>0.20847699895251395</v>
      </c>
      <c r="V3740" s="3" t="str">
        <f>TEXT(superstore_excel!$B3740, "MMMM")</f>
        <v>August</v>
      </c>
      <c r="W3740" s="3">
        <f>YEAR(superstore_excel!$B3740)</f>
        <v>2024</v>
      </c>
      <c r="X3740" s="27"/>
    </row>
    <row r="3741" spans="1:24" x14ac:dyDescent="0.3">
      <c r="A3741" s="28" t="s">
        <v>7285</v>
      </c>
      <c r="B3741" s="4">
        <v>45551</v>
      </c>
      <c r="C3741" s="4">
        <v>45767</v>
      </c>
      <c r="D3741" s="5" t="s">
        <v>34</v>
      </c>
      <c r="E3741" s="5" t="s">
        <v>2746</v>
      </c>
      <c r="F3741" s="5" t="s">
        <v>7286</v>
      </c>
      <c r="G3741" s="5" t="s">
        <v>44</v>
      </c>
      <c r="H3741" s="5" t="s">
        <v>21</v>
      </c>
      <c r="I3741" s="5" t="s">
        <v>45</v>
      </c>
      <c r="J3741" s="5" t="s">
        <v>96</v>
      </c>
      <c r="K3741" s="5" t="s">
        <v>7287</v>
      </c>
      <c r="L3741" s="5">
        <v>4287.0200000000004</v>
      </c>
      <c r="M3741" s="5">
        <v>7</v>
      </c>
      <c r="N3741" s="5">
        <v>7</v>
      </c>
      <c r="O3741" s="5">
        <v>0.09</v>
      </c>
      <c r="P3741" s="5">
        <v>0.09</v>
      </c>
      <c r="Q3741" s="5">
        <v>858.95</v>
      </c>
      <c r="R3741" s="5">
        <v>858.95</v>
      </c>
      <c r="S3741" s="5" t="s">
        <v>14</v>
      </c>
      <c r="T3741" s="5" t="s">
        <v>11774</v>
      </c>
      <c r="U3741" s="7">
        <v>0.20036062346338482</v>
      </c>
      <c r="V3741" s="5" t="str">
        <f>TEXT(superstore_excel!$B3741, "MMMM")</f>
        <v>September</v>
      </c>
      <c r="W3741" s="5">
        <f>YEAR(superstore_excel!$B3741)</f>
        <v>2024</v>
      </c>
      <c r="X3741" s="29"/>
    </row>
    <row r="3742" spans="1:24" x14ac:dyDescent="0.3">
      <c r="A3742" s="26" t="s">
        <v>7288</v>
      </c>
      <c r="B3742" s="2">
        <v>45519</v>
      </c>
      <c r="C3742" s="2">
        <v>45762</v>
      </c>
      <c r="D3742" s="3" t="s">
        <v>54</v>
      </c>
      <c r="E3742" s="3" t="s">
        <v>7289</v>
      </c>
      <c r="F3742" s="3" t="s">
        <v>7290</v>
      </c>
      <c r="G3742" s="3" t="s">
        <v>37</v>
      </c>
      <c r="H3742" s="3" t="s">
        <v>62</v>
      </c>
      <c r="I3742" s="3" t="s">
        <v>22</v>
      </c>
      <c r="J3742" s="3" t="s">
        <v>131</v>
      </c>
      <c r="K3742" s="3" t="s">
        <v>7291</v>
      </c>
      <c r="L3742" s="3">
        <v>2680</v>
      </c>
      <c r="M3742" s="3">
        <v>7</v>
      </c>
      <c r="N3742" s="3">
        <v>7</v>
      </c>
      <c r="O3742" s="3">
        <v>0.06</v>
      </c>
      <c r="P3742" s="3">
        <v>0.06</v>
      </c>
      <c r="Q3742" s="3">
        <v>923.36</v>
      </c>
      <c r="R3742" s="3">
        <v>923.36</v>
      </c>
      <c r="S3742" s="3" t="s">
        <v>14</v>
      </c>
      <c r="T3742" s="3" t="s">
        <v>11775</v>
      </c>
      <c r="U3742" s="6">
        <v>0.34453731343283583</v>
      </c>
      <c r="V3742" s="3" t="str">
        <f>TEXT(superstore_excel!$B3742, "MMMM")</f>
        <v>August</v>
      </c>
      <c r="W3742" s="3">
        <f>YEAR(superstore_excel!$B3742)</f>
        <v>2024</v>
      </c>
      <c r="X3742" s="27"/>
    </row>
    <row r="3743" spans="1:24" x14ac:dyDescent="0.3">
      <c r="A3743" s="28" t="s">
        <v>7292</v>
      </c>
      <c r="B3743" s="4">
        <v>45671</v>
      </c>
      <c r="C3743" s="4">
        <v>45776</v>
      </c>
      <c r="D3743" s="5" t="s">
        <v>34</v>
      </c>
      <c r="E3743" s="5" t="s">
        <v>2592</v>
      </c>
      <c r="F3743" s="5" t="s">
        <v>7293</v>
      </c>
      <c r="G3743" s="5" t="s">
        <v>20</v>
      </c>
      <c r="H3743" s="5" t="s">
        <v>62</v>
      </c>
      <c r="I3743" s="5" t="s">
        <v>45</v>
      </c>
      <c r="J3743" s="5" t="s">
        <v>160</v>
      </c>
      <c r="K3743" s="5" t="s">
        <v>7294</v>
      </c>
      <c r="L3743" s="5">
        <v>3286.46</v>
      </c>
      <c r="M3743" s="5">
        <v>1</v>
      </c>
      <c r="N3743" s="5">
        <v>1</v>
      </c>
      <c r="O3743" s="5">
        <v>0.08</v>
      </c>
      <c r="P3743" s="5">
        <v>0.08</v>
      </c>
      <c r="Q3743" s="5">
        <v>511.75</v>
      </c>
      <c r="R3743" s="5">
        <v>511.75</v>
      </c>
      <c r="S3743" s="5" t="s">
        <v>14</v>
      </c>
      <c r="T3743" s="5" t="s">
        <v>11778</v>
      </c>
      <c r="U3743" s="7">
        <v>0.15571465954248645</v>
      </c>
      <c r="V3743" s="5" t="str">
        <f>TEXT(superstore_excel!$B3743, "MMMM")</f>
        <v>January</v>
      </c>
      <c r="W3743" s="5">
        <f>YEAR(superstore_excel!$B3743)</f>
        <v>2025</v>
      </c>
      <c r="X3743" s="29"/>
    </row>
    <row r="3744" spans="1:24" x14ac:dyDescent="0.3">
      <c r="A3744" s="26" t="s">
        <v>7295</v>
      </c>
      <c r="B3744" s="2">
        <v>45158</v>
      </c>
      <c r="C3744" s="2">
        <v>45784</v>
      </c>
      <c r="D3744" s="3" t="s">
        <v>34</v>
      </c>
      <c r="E3744" s="3" t="s">
        <v>7296</v>
      </c>
      <c r="F3744" s="3" t="s">
        <v>7297</v>
      </c>
      <c r="G3744" s="3" t="s">
        <v>44</v>
      </c>
      <c r="H3744" s="3" t="s">
        <v>29</v>
      </c>
      <c r="I3744" s="3" t="s">
        <v>45</v>
      </c>
      <c r="J3744" s="3" t="s">
        <v>51</v>
      </c>
      <c r="K3744" s="3" t="s">
        <v>7298</v>
      </c>
      <c r="L3744" s="3">
        <v>833.41</v>
      </c>
      <c r="M3744" s="3">
        <v>8</v>
      </c>
      <c r="N3744" s="3">
        <v>8</v>
      </c>
      <c r="O3744" s="3">
        <v>0.27</v>
      </c>
      <c r="P3744" s="3">
        <v>0.27</v>
      </c>
      <c r="Q3744" s="3">
        <v>994.05</v>
      </c>
      <c r="R3744" s="3">
        <v>994.05</v>
      </c>
      <c r="S3744" s="3" t="s">
        <v>14</v>
      </c>
      <c r="T3744" s="3" t="s">
        <v>11770</v>
      </c>
      <c r="U3744" s="6">
        <v>1.1927502669754382</v>
      </c>
      <c r="V3744" s="3" t="str">
        <f>TEXT(superstore_excel!$B3744, "MMMM")</f>
        <v>August</v>
      </c>
      <c r="W3744" s="3">
        <f>YEAR(superstore_excel!$B3744)</f>
        <v>2023</v>
      </c>
      <c r="X3744" s="27"/>
    </row>
    <row r="3745" spans="1:24" x14ac:dyDescent="0.3">
      <c r="A3745" s="28" t="s">
        <v>7299</v>
      </c>
      <c r="B3745" s="4">
        <v>45213</v>
      </c>
      <c r="C3745" s="4">
        <v>45781</v>
      </c>
      <c r="D3745" s="5" t="s">
        <v>34</v>
      </c>
      <c r="E3745" s="5" t="s">
        <v>7300</v>
      </c>
      <c r="F3745" s="5" t="s">
        <v>7301</v>
      </c>
      <c r="G3745" s="5" t="s">
        <v>20</v>
      </c>
      <c r="H3745" s="5" t="s">
        <v>38</v>
      </c>
      <c r="I3745" s="5" t="s">
        <v>45</v>
      </c>
      <c r="J3745" s="5" t="s">
        <v>57</v>
      </c>
      <c r="K3745" s="5" t="s">
        <v>7302</v>
      </c>
      <c r="L3745" s="5">
        <v>427.85</v>
      </c>
      <c r="M3745" s="5">
        <v>5</v>
      </c>
      <c r="N3745" s="5">
        <v>5</v>
      </c>
      <c r="O3745" s="5">
        <v>0.21</v>
      </c>
      <c r="P3745" s="5">
        <v>0.21</v>
      </c>
      <c r="Q3745" s="5">
        <v>927.41</v>
      </c>
      <c r="R3745" s="5">
        <v>927.41</v>
      </c>
      <c r="S3745" s="5" t="s">
        <v>14</v>
      </c>
      <c r="T3745" s="5" t="s">
        <v>11783</v>
      </c>
      <c r="U3745" s="7">
        <v>2.1676054692064972</v>
      </c>
      <c r="V3745" s="5" t="str">
        <f>TEXT(superstore_excel!$B3745, "MMMM")</f>
        <v>October</v>
      </c>
      <c r="W3745" s="5">
        <f>YEAR(superstore_excel!$B3745)</f>
        <v>2023</v>
      </c>
      <c r="X3745" s="29"/>
    </row>
    <row r="3746" spans="1:24" x14ac:dyDescent="0.3">
      <c r="A3746" s="26" t="s">
        <v>7303</v>
      </c>
      <c r="B3746" s="2">
        <v>45445</v>
      </c>
      <c r="C3746" s="2">
        <v>45768</v>
      </c>
      <c r="D3746" s="3" t="s">
        <v>17</v>
      </c>
      <c r="E3746" s="3" t="s">
        <v>7304</v>
      </c>
      <c r="F3746" s="3" t="s">
        <v>7305</v>
      </c>
      <c r="G3746" s="3" t="s">
        <v>20</v>
      </c>
      <c r="H3746" s="3" t="s">
        <v>38</v>
      </c>
      <c r="I3746" s="3" t="s">
        <v>22</v>
      </c>
      <c r="J3746" s="3" t="s">
        <v>173</v>
      </c>
      <c r="K3746" s="3" t="s">
        <v>7306</v>
      </c>
      <c r="L3746" s="3">
        <v>3264.21</v>
      </c>
      <c r="M3746" s="3">
        <v>7</v>
      </c>
      <c r="N3746" s="3">
        <v>7</v>
      </c>
      <c r="O3746" s="3">
        <v>0.45</v>
      </c>
      <c r="P3746" s="3">
        <v>0.45</v>
      </c>
      <c r="Q3746" s="3">
        <v>354.44</v>
      </c>
      <c r="R3746" s="3">
        <v>354.44</v>
      </c>
      <c r="S3746" s="3" t="s">
        <v>14</v>
      </c>
      <c r="T3746" s="3" t="s">
        <v>11773</v>
      </c>
      <c r="U3746" s="6">
        <v>0.10858370019085782</v>
      </c>
      <c r="V3746" s="3" t="str">
        <f>TEXT(superstore_excel!$B3746, "MMMM")</f>
        <v>June</v>
      </c>
      <c r="W3746" s="3">
        <f>YEAR(superstore_excel!$B3746)</f>
        <v>2024</v>
      </c>
      <c r="X3746" s="27"/>
    </row>
    <row r="3747" spans="1:24" x14ac:dyDescent="0.3">
      <c r="A3747" s="28" t="s">
        <v>7307</v>
      </c>
      <c r="B3747" s="4">
        <v>45455</v>
      </c>
      <c r="C3747" s="4">
        <v>45777</v>
      </c>
      <c r="D3747" s="5" t="s">
        <v>54</v>
      </c>
      <c r="E3747" s="5" t="s">
        <v>7308</v>
      </c>
      <c r="F3747" s="5" t="s">
        <v>7309</v>
      </c>
      <c r="G3747" s="5" t="s">
        <v>20</v>
      </c>
      <c r="H3747" s="5" t="s">
        <v>21</v>
      </c>
      <c r="I3747" s="5" t="s">
        <v>45</v>
      </c>
      <c r="J3747" s="5" t="s">
        <v>46</v>
      </c>
      <c r="K3747" s="5" t="s">
        <v>7310</v>
      </c>
      <c r="L3747" s="5">
        <v>343.01</v>
      </c>
      <c r="M3747" s="5">
        <v>3</v>
      </c>
      <c r="N3747" s="5">
        <v>3</v>
      </c>
      <c r="O3747" s="5">
        <v>0.16</v>
      </c>
      <c r="P3747" s="5">
        <v>0.16</v>
      </c>
      <c r="Q3747" s="5">
        <v>474.83</v>
      </c>
      <c r="R3747" s="5">
        <v>474.83</v>
      </c>
      <c r="S3747" s="5" t="s">
        <v>14</v>
      </c>
      <c r="T3747" s="5" t="s">
        <v>11773</v>
      </c>
      <c r="U3747" s="7">
        <v>1.3843036646161919</v>
      </c>
      <c r="V3747" s="5" t="str">
        <f>TEXT(superstore_excel!$B3747, "MMMM")</f>
        <v>June</v>
      </c>
      <c r="W3747" s="5">
        <f>YEAR(superstore_excel!$B3747)</f>
        <v>2024</v>
      </c>
      <c r="X3747" s="29"/>
    </row>
    <row r="3748" spans="1:24" x14ac:dyDescent="0.3">
      <c r="A3748" s="26" t="s">
        <v>7311</v>
      </c>
      <c r="B3748" s="2">
        <v>45553</v>
      </c>
      <c r="C3748" s="2">
        <v>45769</v>
      </c>
      <c r="D3748" s="3" t="s">
        <v>54</v>
      </c>
      <c r="E3748" s="3" t="s">
        <v>7312</v>
      </c>
      <c r="F3748" s="3" t="s">
        <v>7313</v>
      </c>
      <c r="G3748" s="3" t="s">
        <v>20</v>
      </c>
      <c r="H3748" s="3" t="s">
        <v>29</v>
      </c>
      <c r="I3748" s="3" t="s">
        <v>22</v>
      </c>
      <c r="J3748" s="3" t="s">
        <v>302</v>
      </c>
      <c r="K3748" s="3" t="s">
        <v>7314</v>
      </c>
      <c r="L3748" s="3">
        <v>3562.85</v>
      </c>
      <c r="M3748" s="3">
        <v>4</v>
      </c>
      <c r="N3748" s="3">
        <v>4</v>
      </c>
      <c r="O3748" s="3">
        <v>0.18</v>
      </c>
      <c r="P3748" s="3">
        <v>0.18</v>
      </c>
      <c r="Q3748" s="3">
        <v>605.53</v>
      </c>
      <c r="R3748" s="3">
        <v>605.53</v>
      </c>
      <c r="S3748" s="3" t="s">
        <v>14</v>
      </c>
      <c r="T3748" s="3" t="s">
        <v>11774</v>
      </c>
      <c r="U3748" s="6">
        <v>0.16995663583928597</v>
      </c>
      <c r="V3748" s="3" t="str">
        <f>TEXT(superstore_excel!$B3748, "MMMM")</f>
        <v>September</v>
      </c>
      <c r="W3748" s="3">
        <f>YEAR(superstore_excel!$B3748)</f>
        <v>2024</v>
      </c>
      <c r="X3748" s="27"/>
    </row>
    <row r="3749" spans="1:24" x14ac:dyDescent="0.3">
      <c r="A3749" s="28" t="s">
        <v>7315</v>
      </c>
      <c r="B3749" s="4">
        <v>45490</v>
      </c>
      <c r="C3749" s="4">
        <v>45780</v>
      </c>
      <c r="D3749" s="5" t="s">
        <v>26</v>
      </c>
      <c r="E3749" s="5" t="s">
        <v>7316</v>
      </c>
      <c r="F3749" s="5" t="s">
        <v>7317</v>
      </c>
      <c r="G3749" s="5" t="s">
        <v>37</v>
      </c>
      <c r="H3749" s="5" t="s">
        <v>29</v>
      </c>
      <c r="I3749" s="5" t="s">
        <v>22</v>
      </c>
      <c r="J3749" s="5" t="s">
        <v>23</v>
      </c>
      <c r="K3749" s="5" t="s">
        <v>7318</v>
      </c>
      <c r="L3749" s="5">
        <v>4315.45</v>
      </c>
      <c r="M3749" s="5">
        <v>7</v>
      </c>
      <c r="N3749" s="5">
        <v>7</v>
      </c>
      <c r="O3749" s="5">
        <v>0.43</v>
      </c>
      <c r="P3749" s="5">
        <v>0.43</v>
      </c>
      <c r="Q3749" s="5">
        <v>242.29</v>
      </c>
      <c r="R3749" s="5">
        <v>242.29</v>
      </c>
      <c r="S3749" s="5" t="s">
        <v>14</v>
      </c>
      <c r="T3749" s="5" t="s">
        <v>11779</v>
      </c>
      <c r="U3749" s="7">
        <v>5.6144782120057003E-2</v>
      </c>
      <c r="V3749" s="5" t="str">
        <f>TEXT(superstore_excel!$B3749, "MMMM")</f>
        <v>July</v>
      </c>
      <c r="W3749" s="5">
        <f>YEAR(superstore_excel!$B3749)</f>
        <v>2024</v>
      </c>
      <c r="X3749" s="29"/>
    </row>
    <row r="3750" spans="1:24" x14ac:dyDescent="0.3">
      <c r="A3750" s="26" t="s">
        <v>7319</v>
      </c>
      <c r="B3750" s="2">
        <v>45187</v>
      </c>
      <c r="C3750" s="2">
        <v>45781</v>
      </c>
      <c r="D3750" s="3" t="s">
        <v>34</v>
      </c>
      <c r="E3750" s="3" t="s">
        <v>7320</v>
      </c>
      <c r="F3750" s="3" t="s">
        <v>7321</v>
      </c>
      <c r="G3750" s="3" t="s">
        <v>44</v>
      </c>
      <c r="H3750" s="3" t="s">
        <v>29</v>
      </c>
      <c r="I3750" s="3" t="s">
        <v>30</v>
      </c>
      <c r="J3750" s="3" t="s">
        <v>39</v>
      </c>
      <c r="K3750" s="3" t="s">
        <v>7322</v>
      </c>
      <c r="L3750" s="3">
        <v>1596.17</v>
      </c>
      <c r="M3750" s="3">
        <v>5</v>
      </c>
      <c r="N3750" s="3">
        <v>5</v>
      </c>
      <c r="O3750" s="3">
        <v>0.1</v>
      </c>
      <c r="P3750" s="3">
        <v>0.1</v>
      </c>
      <c r="Q3750" s="3">
        <v>93.89</v>
      </c>
      <c r="R3750" s="3">
        <v>93.89</v>
      </c>
      <c r="S3750" s="3" t="s">
        <v>14</v>
      </c>
      <c r="T3750" s="3" t="s">
        <v>11768</v>
      </c>
      <c r="U3750" s="6">
        <v>5.882205529486207E-2</v>
      </c>
      <c r="V3750" s="3" t="str">
        <f>TEXT(superstore_excel!$B3750, "MMMM")</f>
        <v>September</v>
      </c>
      <c r="W3750" s="3">
        <f>YEAR(superstore_excel!$B3750)</f>
        <v>2023</v>
      </c>
      <c r="X3750" s="27"/>
    </row>
    <row r="3751" spans="1:24" x14ac:dyDescent="0.3">
      <c r="A3751" s="28" t="s">
        <v>7323</v>
      </c>
      <c r="B3751" s="4">
        <v>45532</v>
      </c>
      <c r="C3751" s="4">
        <v>45776</v>
      </c>
      <c r="D3751" s="5" t="s">
        <v>26</v>
      </c>
      <c r="E3751" s="5" t="s">
        <v>7324</v>
      </c>
      <c r="F3751" s="5" t="s">
        <v>7325</v>
      </c>
      <c r="G3751" s="5" t="s">
        <v>20</v>
      </c>
      <c r="H3751" s="5" t="s">
        <v>29</v>
      </c>
      <c r="I3751" s="5" t="s">
        <v>45</v>
      </c>
      <c r="J3751" s="5" t="s">
        <v>46</v>
      </c>
      <c r="K3751" s="5" t="s">
        <v>7326</v>
      </c>
      <c r="L3751" s="5">
        <v>911.92</v>
      </c>
      <c r="M3751" s="5">
        <v>8</v>
      </c>
      <c r="N3751" s="5">
        <v>8</v>
      </c>
      <c r="O3751" s="5">
        <v>0.18</v>
      </c>
      <c r="P3751" s="5">
        <v>0.18</v>
      </c>
      <c r="Q3751" s="5">
        <v>107.27</v>
      </c>
      <c r="R3751" s="5">
        <v>107.27</v>
      </c>
      <c r="S3751" s="5" t="s">
        <v>14</v>
      </c>
      <c r="T3751" s="5" t="s">
        <v>11775</v>
      </c>
      <c r="U3751" s="7">
        <v>0.11763093253794192</v>
      </c>
      <c r="V3751" s="5" t="str">
        <f>TEXT(superstore_excel!$B3751, "MMMM")</f>
        <v>August</v>
      </c>
      <c r="W3751" s="5">
        <f>YEAR(superstore_excel!$B3751)</f>
        <v>2024</v>
      </c>
      <c r="X3751" s="29"/>
    </row>
    <row r="3752" spans="1:24" x14ac:dyDescent="0.3">
      <c r="A3752" s="26" t="s">
        <v>7327</v>
      </c>
      <c r="B3752" s="2">
        <v>45550</v>
      </c>
      <c r="C3752" s="2">
        <v>45772</v>
      </c>
      <c r="D3752" s="3" t="s">
        <v>17</v>
      </c>
      <c r="E3752" s="3" t="s">
        <v>5096</v>
      </c>
      <c r="F3752" s="3" t="s">
        <v>7328</v>
      </c>
      <c r="G3752" s="3" t="s">
        <v>44</v>
      </c>
      <c r="H3752" s="3" t="s">
        <v>21</v>
      </c>
      <c r="I3752" s="3" t="s">
        <v>30</v>
      </c>
      <c r="J3752" s="3" t="s">
        <v>126</v>
      </c>
      <c r="K3752" s="3" t="s">
        <v>7329</v>
      </c>
      <c r="L3752" s="3">
        <v>2960.21</v>
      </c>
      <c r="M3752" s="3">
        <v>8</v>
      </c>
      <c r="N3752" s="3">
        <v>8</v>
      </c>
      <c r="O3752" s="3">
        <v>0.47</v>
      </c>
      <c r="P3752" s="3">
        <v>0.47</v>
      </c>
      <c r="Q3752" s="3">
        <v>287.58999999999997</v>
      </c>
      <c r="R3752" s="3">
        <v>287.58999999999997</v>
      </c>
      <c r="S3752" s="3" t="s">
        <v>14</v>
      </c>
      <c r="T3752" s="3" t="s">
        <v>11774</v>
      </c>
      <c r="U3752" s="6">
        <v>9.7151891250958536E-2</v>
      </c>
      <c r="V3752" s="3" t="str">
        <f>TEXT(superstore_excel!$B3752, "MMMM")</f>
        <v>September</v>
      </c>
      <c r="W3752" s="3">
        <f>YEAR(superstore_excel!$B3752)</f>
        <v>2024</v>
      </c>
      <c r="X3752" s="27"/>
    </row>
    <row r="3753" spans="1:24" x14ac:dyDescent="0.3">
      <c r="A3753" s="28" t="s">
        <v>7330</v>
      </c>
      <c r="B3753" s="4">
        <v>45061</v>
      </c>
      <c r="C3753" s="4">
        <v>45767</v>
      </c>
      <c r="D3753" s="5" t="s">
        <v>26</v>
      </c>
      <c r="E3753" s="5" t="s">
        <v>7331</v>
      </c>
      <c r="F3753" s="5" t="s">
        <v>7332</v>
      </c>
      <c r="G3753" s="5" t="s">
        <v>44</v>
      </c>
      <c r="H3753" s="5" t="s">
        <v>38</v>
      </c>
      <c r="I3753" s="5" t="s">
        <v>22</v>
      </c>
      <c r="J3753" s="5" t="s">
        <v>173</v>
      </c>
      <c r="K3753" s="5" t="s">
        <v>7333</v>
      </c>
      <c r="L3753" s="5">
        <v>4577.46</v>
      </c>
      <c r="M3753" s="5">
        <v>4</v>
      </c>
      <c r="N3753" s="5">
        <v>4</v>
      </c>
      <c r="O3753" s="5">
        <v>0.09</v>
      </c>
      <c r="P3753" s="5">
        <v>0.09</v>
      </c>
      <c r="Q3753" s="5">
        <v>-99.92</v>
      </c>
      <c r="R3753" s="5">
        <v>-99.92</v>
      </c>
      <c r="S3753" s="5" t="s">
        <v>84</v>
      </c>
      <c r="T3753" s="5" t="s">
        <v>11780</v>
      </c>
      <c r="U3753" s="7">
        <v>-2.1828699759255134E-2</v>
      </c>
      <c r="V3753" s="5" t="str">
        <f>TEXT(superstore_excel!$B3753, "MMMM")</f>
        <v>May</v>
      </c>
      <c r="W3753" s="5">
        <f>YEAR(superstore_excel!$B3753)</f>
        <v>2023</v>
      </c>
      <c r="X3753" s="29"/>
    </row>
    <row r="3754" spans="1:24" x14ac:dyDescent="0.3">
      <c r="A3754" s="26" t="s">
        <v>7334</v>
      </c>
      <c r="B3754" s="2">
        <v>45612</v>
      </c>
      <c r="C3754" s="2">
        <v>45775</v>
      </c>
      <c r="D3754" s="3" t="s">
        <v>34</v>
      </c>
      <c r="E3754" s="3" t="s">
        <v>2682</v>
      </c>
      <c r="F3754" s="3" t="s">
        <v>7335</v>
      </c>
      <c r="G3754" s="3" t="s">
        <v>37</v>
      </c>
      <c r="H3754" s="3" t="s">
        <v>62</v>
      </c>
      <c r="I3754" s="3" t="s">
        <v>22</v>
      </c>
      <c r="J3754" s="3" t="s">
        <v>131</v>
      </c>
      <c r="K3754" s="3" t="s">
        <v>7336</v>
      </c>
      <c r="L3754" s="3">
        <v>928.2</v>
      </c>
      <c r="M3754" s="3">
        <v>6</v>
      </c>
      <c r="N3754" s="3">
        <v>6</v>
      </c>
      <c r="O3754" s="3">
        <v>0.23</v>
      </c>
      <c r="P3754" s="3">
        <v>0.23</v>
      </c>
      <c r="Q3754" s="3">
        <v>784.46</v>
      </c>
      <c r="R3754" s="3">
        <v>784.46</v>
      </c>
      <c r="S3754" s="3" t="s">
        <v>14</v>
      </c>
      <c r="T3754" s="3" t="s">
        <v>11769</v>
      </c>
      <c r="U3754" s="6">
        <v>0.84514113337642749</v>
      </c>
      <c r="V3754" s="3" t="str">
        <f>TEXT(superstore_excel!$B3754, "MMMM")</f>
        <v>November</v>
      </c>
      <c r="W3754" s="3">
        <f>YEAR(superstore_excel!$B3754)</f>
        <v>2024</v>
      </c>
      <c r="X3754" s="27"/>
    </row>
    <row r="3755" spans="1:24" x14ac:dyDescent="0.3">
      <c r="A3755" s="28" t="s">
        <v>7337</v>
      </c>
      <c r="B3755" s="4">
        <v>45126</v>
      </c>
      <c r="C3755" s="4">
        <v>45777</v>
      </c>
      <c r="D3755" s="5" t="s">
        <v>17</v>
      </c>
      <c r="E3755" s="5" t="s">
        <v>345</v>
      </c>
      <c r="F3755" s="5" t="s">
        <v>7338</v>
      </c>
      <c r="G3755" s="5" t="s">
        <v>44</v>
      </c>
      <c r="H3755" s="5" t="s">
        <v>29</v>
      </c>
      <c r="I3755" s="5" t="s">
        <v>22</v>
      </c>
      <c r="J3755" s="5" t="s">
        <v>23</v>
      </c>
      <c r="K3755" s="5" t="s">
        <v>7339</v>
      </c>
      <c r="L3755" s="5">
        <v>4373.3100000000004</v>
      </c>
      <c r="M3755" s="5">
        <v>3</v>
      </c>
      <c r="N3755" s="5">
        <v>3</v>
      </c>
      <c r="O3755" s="5">
        <v>0.19</v>
      </c>
      <c r="P3755" s="5">
        <v>0.19</v>
      </c>
      <c r="Q3755" s="5">
        <v>922.83</v>
      </c>
      <c r="R3755" s="5">
        <v>922.83</v>
      </c>
      <c r="S3755" s="5" t="s">
        <v>14</v>
      </c>
      <c r="T3755" s="5" t="s">
        <v>11767</v>
      </c>
      <c r="U3755" s="7">
        <v>0.21101408315440706</v>
      </c>
      <c r="V3755" s="5" t="str">
        <f>TEXT(superstore_excel!$B3755, "MMMM")</f>
        <v>July</v>
      </c>
      <c r="W3755" s="5">
        <f>YEAR(superstore_excel!$B3755)</f>
        <v>2023</v>
      </c>
      <c r="X3755" s="29"/>
    </row>
    <row r="3756" spans="1:24" x14ac:dyDescent="0.3">
      <c r="A3756" s="26" t="s">
        <v>7340</v>
      </c>
      <c r="B3756" s="2">
        <v>45583</v>
      </c>
      <c r="C3756" s="2">
        <v>45756</v>
      </c>
      <c r="D3756" s="3" t="s">
        <v>34</v>
      </c>
      <c r="E3756" s="3" t="s">
        <v>2692</v>
      </c>
      <c r="F3756" s="3" t="s">
        <v>7341</v>
      </c>
      <c r="G3756" s="3" t="s">
        <v>37</v>
      </c>
      <c r="H3756" s="3" t="s">
        <v>62</v>
      </c>
      <c r="I3756" s="3" t="s">
        <v>45</v>
      </c>
      <c r="J3756" s="3" t="s">
        <v>46</v>
      </c>
      <c r="K3756" s="3" t="s">
        <v>7342</v>
      </c>
      <c r="L3756" s="3">
        <v>1056.3499999999999</v>
      </c>
      <c r="M3756" s="3">
        <v>2</v>
      </c>
      <c r="N3756" s="3">
        <v>2</v>
      </c>
      <c r="O3756" s="3">
        <v>0.26</v>
      </c>
      <c r="P3756" s="3">
        <v>0.26</v>
      </c>
      <c r="Q3756" s="3">
        <v>6.2</v>
      </c>
      <c r="R3756" s="3">
        <v>6.2</v>
      </c>
      <c r="S3756" s="3" t="s">
        <v>14</v>
      </c>
      <c r="T3756" s="3" t="s">
        <v>11763</v>
      </c>
      <c r="U3756" s="6">
        <v>5.8692668149760976E-3</v>
      </c>
      <c r="V3756" s="3" t="str">
        <f>TEXT(superstore_excel!$B3756, "MMMM")</f>
        <v>October</v>
      </c>
      <c r="W3756" s="3">
        <f>YEAR(superstore_excel!$B3756)</f>
        <v>2024</v>
      </c>
      <c r="X3756" s="27"/>
    </row>
    <row r="3757" spans="1:24" x14ac:dyDescent="0.3">
      <c r="A3757" s="28" t="s">
        <v>7343</v>
      </c>
      <c r="B3757" s="4">
        <v>45174</v>
      </c>
      <c r="C3757" s="4">
        <v>45769</v>
      </c>
      <c r="D3757" s="5" t="s">
        <v>17</v>
      </c>
      <c r="E3757" s="5" t="s">
        <v>7344</v>
      </c>
      <c r="F3757" s="5" t="s">
        <v>7345</v>
      </c>
      <c r="G3757" s="5" t="s">
        <v>44</v>
      </c>
      <c r="H3757" s="5" t="s">
        <v>29</v>
      </c>
      <c r="I3757" s="5" t="s">
        <v>22</v>
      </c>
      <c r="J3757" s="5" t="s">
        <v>281</v>
      </c>
      <c r="K3757" s="5" t="s">
        <v>7346</v>
      </c>
      <c r="L3757" s="5">
        <v>52.31</v>
      </c>
      <c r="M3757" s="5">
        <v>6</v>
      </c>
      <c r="N3757" s="5">
        <v>6</v>
      </c>
      <c r="O3757" s="5">
        <v>7.0000000000000007E-2</v>
      </c>
      <c r="P3757" s="5">
        <v>7.0000000000000007E-2</v>
      </c>
      <c r="Q3757" s="5">
        <v>604.63</v>
      </c>
      <c r="R3757" s="5">
        <v>604.63</v>
      </c>
      <c r="S3757" s="5" t="s">
        <v>14</v>
      </c>
      <c r="T3757" s="5" t="s">
        <v>11768</v>
      </c>
      <c r="U3757" s="7">
        <v>11.558593003249856</v>
      </c>
      <c r="V3757" s="5" t="str">
        <f>TEXT(superstore_excel!$B3757, "MMMM")</f>
        <v>September</v>
      </c>
      <c r="W3757" s="5">
        <f>YEAR(superstore_excel!$B3757)</f>
        <v>2023</v>
      </c>
      <c r="X3757" s="29"/>
    </row>
    <row r="3758" spans="1:24" x14ac:dyDescent="0.3">
      <c r="A3758" s="26" t="s">
        <v>7347</v>
      </c>
      <c r="B3758" s="2">
        <v>45120</v>
      </c>
      <c r="C3758" s="2">
        <v>45769</v>
      </c>
      <c r="D3758" s="3" t="s">
        <v>26</v>
      </c>
      <c r="E3758" s="3" t="s">
        <v>7348</v>
      </c>
      <c r="F3758" s="3" t="s">
        <v>7349</v>
      </c>
      <c r="G3758" s="3" t="s">
        <v>37</v>
      </c>
      <c r="H3758" s="3" t="s">
        <v>29</v>
      </c>
      <c r="I3758" s="3" t="s">
        <v>22</v>
      </c>
      <c r="J3758" s="3" t="s">
        <v>281</v>
      </c>
      <c r="K3758" s="3" t="s">
        <v>7350</v>
      </c>
      <c r="L3758" s="3">
        <v>4947.34</v>
      </c>
      <c r="M3758" s="3">
        <v>2</v>
      </c>
      <c r="N3758" s="3">
        <v>2</v>
      </c>
      <c r="O3758" s="3">
        <v>0.34</v>
      </c>
      <c r="P3758" s="3">
        <v>0.34</v>
      </c>
      <c r="Q3758" s="3">
        <v>312.67</v>
      </c>
      <c r="R3758" s="3">
        <v>312.67</v>
      </c>
      <c r="S3758" s="3" t="s">
        <v>14</v>
      </c>
      <c r="T3758" s="3" t="s">
        <v>11767</v>
      </c>
      <c r="U3758" s="6">
        <v>6.3199618380786443E-2</v>
      </c>
      <c r="V3758" s="3" t="str">
        <f>TEXT(superstore_excel!$B3758, "MMMM")</f>
        <v>July</v>
      </c>
      <c r="W3758" s="3">
        <f>YEAR(superstore_excel!$B3758)</f>
        <v>2023</v>
      </c>
      <c r="X3758" s="27"/>
    </row>
    <row r="3759" spans="1:24" x14ac:dyDescent="0.3">
      <c r="A3759" s="28" t="s">
        <v>7351</v>
      </c>
      <c r="B3759" s="4">
        <v>45190</v>
      </c>
      <c r="C3759" s="4">
        <v>45782</v>
      </c>
      <c r="D3759" s="5" t="s">
        <v>34</v>
      </c>
      <c r="E3759" s="5" t="s">
        <v>7352</v>
      </c>
      <c r="F3759" s="5" t="s">
        <v>7353</v>
      </c>
      <c r="G3759" s="5" t="s">
        <v>20</v>
      </c>
      <c r="H3759" s="5" t="s">
        <v>62</v>
      </c>
      <c r="I3759" s="5" t="s">
        <v>30</v>
      </c>
      <c r="J3759" s="5" t="s">
        <v>31</v>
      </c>
      <c r="K3759" s="5" t="s">
        <v>7354</v>
      </c>
      <c r="L3759" s="5">
        <v>2960.69</v>
      </c>
      <c r="M3759" s="5">
        <v>6</v>
      </c>
      <c r="N3759" s="5">
        <v>6</v>
      </c>
      <c r="O3759" s="5">
        <v>0.26</v>
      </c>
      <c r="P3759" s="5">
        <v>0.26</v>
      </c>
      <c r="Q3759" s="5">
        <v>149.83000000000001</v>
      </c>
      <c r="R3759" s="5">
        <v>149.83000000000001</v>
      </c>
      <c r="S3759" s="5" t="s">
        <v>14</v>
      </c>
      <c r="T3759" s="5" t="s">
        <v>11768</v>
      </c>
      <c r="U3759" s="7">
        <v>5.0606446470248492E-2</v>
      </c>
      <c r="V3759" s="5" t="str">
        <f>TEXT(superstore_excel!$B3759, "MMMM")</f>
        <v>September</v>
      </c>
      <c r="W3759" s="5">
        <f>YEAR(superstore_excel!$B3759)</f>
        <v>2023</v>
      </c>
      <c r="X3759" s="29"/>
    </row>
    <row r="3760" spans="1:24" x14ac:dyDescent="0.3">
      <c r="A3760" s="26" t="s">
        <v>7355</v>
      </c>
      <c r="B3760" s="2">
        <v>45403</v>
      </c>
      <c r="C3760" s="2">
        <v>45781</v>
      </c>
      <c r="D3760" s="3" t="s">
        <v>34</v>
      </c>
      <c r="E3760" s="3" t="s">
        <v>469</v>
      </c>
      <c r="F3760" s="3" t="s">
        <v>7356</v>
      </c>
      <c r="G3760" s="3" t="s">
        <v>37</v>
      </c>
      <c r="H3760" s="3" t="s">
        <v>62</v>
      </c>
      <c r="I3760" s="3" t="s">
        <v>22</v>
      </c>
      <c r="J3760" s="3" t="s">
        <v>173</v>
      </c>
      <c r="K3760" s="3" t="s">
        <v>7357</v>
      </c>
      <c r="L3760" s="3">
        <v>3890.52</v>
      </c>
      <c r="M3760" s="3">
        <v>4</v>
      </c>
      <c r="N3760" s="3">
        <v>4</v>
      </c>
      <c r="O3760" s="3">
        <v>0.46</v>
      </c>
      <c r="P3760" s="3">
        <v>0.46</v>
      </c>
      <c r="Q3760" s="3">
        <v>667.58</v>
      </c>
      <c r="R3760" s="3">
        <v>667.58</v>
      </c>
      <c r="S3760" s="3" t="s">
        <v>14</v>
      </c>
      <c r="T3760" s="3" t="s">
        <v>11765</v>
      </c>
      <c r="U3760" s="6">
        <v>0.17159145821124169</v>
      </c>
      <c r="V3760" s="3" t="str">
        <f>TEXT(superstore_excel!$B3760, "MMMM")</f>
        <v>April</v>
      </c>
      <c r="W3760" s="3">
        <f>YEAR(superstore_excel!$B3760)</f>
        <v>2024</v>
      </c>
      <c r="X3760" s="27"/>
    </row>
    <row r="3761" spans="1:24" x14ac:dyDescent="0.3">
      <c r="A3761" s="28" t="s">
        <v>7358</v>
      </c>
      <c r="B3761" s="4">
        <v>45547</v>
      </c>
      <c r="C3761" s="4">
        <v>45772</v>
      </c>
      <c r="D3761" s="5" t="s">
        <v>54</v>
      </c>
      <c r="E3761" s="5" t="s">
        <v>7359</v>
      </c>
      <c r="F3761" s="5" t="s">
        <v>7360</v>
      </c>
      <c r="G3761" s="5" t="s">
        <v>44</v>
      </c>
      <c r="H3761" s="5" t="s">
        <v>38</v>
      </c>
      <c r="I3761" s="5" t="s">
        <v>22</v>
      </c>
      <c r="J3761" s="5" t="s">
        <v>23</v>
      </c>
      <c r="K3761" s="5" t="s">
        <v>7361</v>
      </c>
      <c r="L3761" s="5">
        <v>522.35</v>
      </c>
      <c r="M3761" s="5">
        <v>10</v>
      </c>
      <c r="N3761" s="5">
        <v>10</v>
      </c>
      <c r="O3761" s="5">
        <v>0.28999999999999998</v>
      </c>
      <c r="P3761" s="5">
        <v>0.28999999999999998</v>
      </c>
      <c r="Q3761" s="5">
        <v>857.09</v>
      </c>
      <c r="R3761" s="5">
        <v>857.09</v>
      </c>
      <c r="S3761" s="5" t="s">
        <v>14</v>
      </c>
      <c r="T3761" s="5" t="s">
        <v>11774</v>
      </c>
      <c r="U3761" s="7">
        <v>1.6408346893845123</v>
      </c>
      <c r="V3761" s="5" t="str">
        <f>TEXT(superstore_excel!$B3761, "MMMM")</f>
        <v>September</v>
      </c>
      <c r="W3761" s="5">
        <f>YEAR(superstore_excel!$B3761)</f>
        <v>2024</v>
      </c>
      <c r="X3761" s="29"/>
    </row>
    <row r="3762" spans="1:24" x14ac:dyDescent="0.3">
      <c r="A3762" s="26" t="s">
        <v>7362</v>
      </c>
      <c r="B3762" s="2">
        <v>45213</v>
      </c>
      <c r="C3762" s="2">
        <v>45757</v>
      </c>
      <c r="D3762" s="3" t="s">
        <v>34</v>
      </c>
      <c r="E3762" s="3" t="s">
        <v>7363</v>
      </c>
      <c r="F3762" s="3" t="s">
        <v>7364</v>
      </c>
      <c r="G3762" s="3" t="s">
        <v>44</v>
      </c>
      <c r="H3762" s="3" t="s">
        <v>21</v>
      </c>
      <c r="I3762" s="3" t="s">
        <v>30</v>
      </c>
      <c r="J3762" s="3" t="s">
        <v>101</v>
      </c>
      <c r="K3762" s="3" t="s">
        <v>7365</v>
      </c>
      <c r="L3762" s="3">
        <v>1202.6199999999999</v>
      </c>
      <c r="M3762" s="3">
        <v>4</v>
      </c>
      <c r="N3762" s="3">
        <v>4</v>
      </c>
      <c r="O3762" s="3">
        <v>0.28000000000000003</v>
      </c>
      <c r="P3762" s="3">
        <v>0.28000000000000003</v>
      </c>
      <c r="Q3762" s="3">
        <v>707.14</v>
      </c>
      <c r="R3762" s="3">
        <v>707.14</v>
      </c>
      <c r="S3762" s="3" t="s">
        <v>14</v>
      </c>
      <c r="T3762" s="3" t="s">
        <v>11783</v>
      </c>
      <c r="U3762" s="6">
        <v>0.58799953435000252</v>
      </c>
      <c r="V3762" s="3" t="str">
        <f>TEXT(superstore_excel!$B3762, "MMMM")</f>
        <v>October</v>
      </c>
      <c r="W3762" s="3">
        <f>YEAR(superstore_excel!$B3762)</f>
        <v>2023</v>
      </c>
      <c r="X3762" s="27"/>
    </row>
    <row r="3763" spans="1:24" x14ac:dyDescent="0.3">
      <c r="A3763" s="28" t="s">
        <v>7366</v>
      </c>
      <c r="B3763" s="4">
        <v>45080</v>
      </c>
      <c r="C3763" s="4">
        <v>45764</v>
      </c>
      <c r="D3763" s="5" t="s">
        <v>54</v>
      </c>
      <c r="E3763" s="5" t="s">
        <v>7367</v>
      </c>
      <c r="F3763" s="5" t="s">
        <v>7368</v>
      </c>
      <c r="G3763" s="5" t="s">
        <v>44</v>
      </c>
      <c r="H3763" s="5" t="s">
        <v>38</v>
      </c>
      <c r="I3763" s="5" t="s">
        <v>30</v>
      </c>
      <c r="J3763" s="5" t="s">
        <v>31</v>
      </c>
      <c r="K3763" s="5" t="s">
        <v>7369</v>
      </c>
      <c r="L3763" s="5">
        <v>151.05000000000001</v>
      </c>
      <c r="M3763" s="5">
        <v>9</v>
      </c>
      <c r="N3763" s="5">
        <v>9</v>
      </c>
      <c r="O3763" s="5">
        <v>0.28000000000000003</v>
      </c>
      <c r="P3763" s="5">
        <v>0.28000000000000003</v>
      </c>
      <c r="Q3763" s="5">
        <v>287.63</v>
      </c>
      <c r="R3763" s="5">
        <v>287.63</v>
      </c>
      <c r="S3763" s="5" t="s">
        <v>14</v>
      </c>
      <c r="T3763" s="5" t="s">
        <v>11764</v>
      </c>
      <c r="U3763" s="7">
        <v>1.9042039059913933</v>
      </c>
      <c r="V3763" s="5" t="str">
        <f>TEXT(superstore_excel!$B3763, "MMMM")</f>
        <v>June</v>
      </c>
      <c r="W3763" s="5">
        <f>YEAR(superstore_excel!$B3763)</f>
        <v>2023</v>
      </c>
      <c r="X3763" s="29"/>
    </row>
    <row r="3764" spans="1:24" x14ac:dyDescent="0.3">
      <c r="A3764" s="26" t="s">
        <v>7370</v>
      </c>
      <c r="B3764" s="2">
        <v>45210</v>
      </c>
      <c r="C3764" s="2">
        <v>45773</v>
      </c>
      <c r="D3764" s="3" t="s">
        <v>26</v>
      </c>
      <c r="E3764" s="3" t="s">
        <v>7371</v>
      </c>
      <c r="F3764" s="3" t="s">
        <v>7372</v>
      </c>
      <c r="G3764" s="3" t="s">
        <v>20</v>
      </c>
      <c r="H3764" s="3" t="s">
        <v>62</v>
      </c>
      <c r="I3764" s="3" t="s">
        <v>30</v>
      </c>
      <c r="J3764" s="3" t="s">
        <v>126</v>
      </c>
      <c r="K3764" s="3" t="s">
        <v>7373</v>
      </c>
      <c r="L3764" s="3">
        <v>3738.1</v>
      </c>
      <c r="M3764" s="3">
        <v>1</v>
      </c>
      <c r="N3764" s="3">
        <v>1</v>
      </c>
      <c r="O3764" s="3">
        <v>0.3</v>
      </c>
      <c r="P3764" s="3">
        <v>0.3</v>
      </c>
      <c r="Q3764" s="3">
        <v>834.51</v>
      </c>
      <c r="R3764" s="3">
        <v>834.51</v>
      </c>
      <c r="S3764" s="3" t="s">
        <v>14</v>
      </c>
      <c r="T3764" s="3" t="s">
        <v>11783</v>
      </c>
      <c r="U3764" s="6">
        <v>0.22324442898798855</v>
      </c>
      <c r="V3764" s="3" t="str">
        <f>TEXT(superstore_excel!$B3764, "MMMM")</f>
        <v>October</v>
      </c>
      <c r="W3764" s="3">
        <f>YEAR(superstore_excel!$B3764)</f>
        <v>2023</v>
      </c>
      <c r="X3764" s="27"/>
    </row>
    <row r="3765" spans="1:24" x14ac:dyDescent="0.3">
      <c r="A3765" s="28" t="s">
        <v>7374</v>
      </c>
      <c r="B3765" s="4">
        <v>45618</v>
      </c>
      <c r="C3765" s="4">
        <v>45762</v>
      </c>
      <c r="D3765" s="5" t="s">
        <v>17</v>
      </c>
      <c r="E3765" s="5" t="s">
        <v>7375</v>
      </c>
      <c r="F3765" s="5" t="s">
        <v>7376</v>
      </c>
      <c r="G3765" s="5" t="s">
        <v>20</v>
      </c>
      <c r="H3765" s="5" t="s">
        <v>29</v>
      </c>
      <c r="I3765" s="5" t="s">
        <v>30</v>
      </c>
      <c r="J3765" s="5" t="s">
        <v>101</v>
      </c>
      <c r="K3765" s="5" t="s">
        <v>7377</v>
      </c>
      <c r="L3765" s="5">
        <v>1305.8699999999999</v>
      </c>
      <c r="M3765" s="5">
        <v>9</v>
      </c>
      <c r="N3765" s="5">
        <v>9</v>
      </c>
      <c r="O3765" s="5">
        <v>0.09</v>
      </c>
      <c r="P3765" s="5">
        <v>0.09</v>
      </c>
      <c r="Q3765" s="5">
        <v>288.86</v>
      </c>
      <c r="R3765" s="5">
        <v>288.86</v>
      </c>
      <c r="S3765" s="5" t="s">
        <v>14</v>
      </c>
      <c r="T3765" s="5" t="s">
        <v>11769</v>
      </c>
      <c r="U3765" s="7">
        <v>0.22120119154280291</v>
      </c>
      <c r="V3765" s="5" t="str">
        <f>TEXT(superstore_excel!$B3765, "MMMM")</f>
        <v>November</v>
      </c>
      <c r="W3765" s="5">
        <f>YEAR(superstore_excel!$B3765)</f>
        <v>2024</v>
      </c>
      <c r="X3765" s="29"/>
    </row>
    <row r="3766" spans="1:24" x14ac:dyDescent="0.3">
      <c r="A3766" s="26" t="s">
        <v>7378</v>
      </c>
      <c r="B3766" s="2">
        <v>45508</v>
      </c>
      <c r="C3766" s="2">
        <v>45770</v>
      </c>
      <c r="D3766" s="3" t="s">
        <v>54</v>
      </c>
      <c r="E3766" s="3" t="s">
        <v>3875</v>
      </c>
      <c r="F3766" s="3" t="s">
        <v>7379</v>
      </c>
      <c r="G3766" s="3" t="s">
        <v>44</v>
      </c>
      <c r="H3766" s="3" t="s">
        <v>62</v>
      </c>
      <c r="I3766" s="3" t="s">
        <v>45</v>
      </c>
      <c r="J3766" s="3" t="s">
        <v>57</v>
      </c>
      <c r="K3766" s="3" t="s">
        <v>7380</v>
      </c>
      <c r="L3766" s="3">
        <v>2803.71</v>
      </c>
      <c r="M3766" s="3">
        <v>7</v>
      </c>
      <c r="N3766" s="3">
        <v>7</v>
      </c>
      <c r="O3766" s="3">
        <v>0.03</v>
      </c>
      <c r="P3766" s="3">
        <v>0.03</v>
      </c>
      <c r="Q3766" s="3">
        <v>255.22</v>
      </c>
      <c r="R3766" s="3">
        <v>255.22</v>
      </c>
      <c r="S3766" s="3" t="s">
        <v>14</v>
      </c>
      <c r="T3766" s="3" t="s">
        <v>11775</v>
      </c>
      <c r="U3766" s="6">
        <v>9.1029386063465903E-2</v>
      </c>
      <c r="V3766" s="3" t="str">
        <f>TEXT(superstore_excel!$B3766, "MMMM")</f>
        <v>August</v>
      </c>
      <c r="W3766" s="3">
        <f>YEAR(superstore_excel!$B3766)</f>
        <v>2024</v>
      </c>
      <c r="X3766" s="27"/>
    </row>
    <row r="3767" spans="1:24" x14ac:dyDescent="0.3">
      <c r="A3767" s="28" t="s">
        <v>7381</v>
      </c>
      <c r="B3767" s="4">
        <v>45387</v>
      </c>
      <c r="C3767" s="4">
        <v>45764</v>
      </c>
      <c r="D3767" s="5" t="s">
        <v>17</v>
      </c>
      <c r="E3767" s="5" t="s">
        <v>7382</v>
      </c>
      <c r="F3767" s="5" t="s">
        <v>7383</v>
      </c>
      <c r="G3767" s="5" t="s">
        <v>44</v>
      </c>
      <c r="H3767" s="5" t="s">
        <v>21</v>
      </c>
      <c r="I3767" s="5" t="s">
        <v>22</v>
      </c>
      <c r="J3767" s="5" t="s">
        <v>131</v>
      </c>
      <c r="K3767" s="5" t="s">
        <v>7384</v>
      </c>
      <c r="L3767" s="5">
        <v>1985.51</v>
      </c>
      <c r="M3767" s="5">
        <v>9</v>
      </c>
      <c r="N3767" s="5">
        <v>9</v>
      </c>
      <c r="O3767" s="5">
        <v>0.22</v>
      </c>
      <c r="P3767" s="5">
        <v>0.22</v>
      </c>
      <c r="Q3767" s="5">
        <v>725.46</v>
      </c>
      <c r="R3767" s="5">
        <v>725.46</v>
      </c>
      <c r="S3767" s="5" t="s">
        <v>14</v>
      </c>
      <c r="T3767" s="5" t="s">
        <v>11765</v>
      </c>
      <c r="U3767" s="7">
        <v>0.36537715750613192</v>
      </c>
      <c r="V3767" s="5" t="str">
        <f>TEXT(superstore_excel!$B3767, "MMMM")</f>
        <v>April</v>
      </c>
      <c r="W3767" s="5">
        <f>YEAR(superstore_excel!$B3767)</f>
        <v>2024</v>
      </c>
      <c r="X3767" s="29"/>
    </row>
    <row r="3768" spans="1:24" x14ac:dyDescent="0.3">
      <c r="A3768" s="26" t="s">
        <v>7385</v>
      </c>
      <c r="B3768" s="2">
        <v>45399</v>
      </c>
      <c r="C3768" s="2">
        <v>45757</v>
      </c>
      <c r="D3768" s="3" t="s">
        <v>34</v>
      </c>
      <c r="E3768" s="3" t="s">
        <v>7386</v>
      </c>
      <c r="F3768" s="3" t="s">
        <v>7387</v>
      </c>
      <c r="G3768" s="3" t="s">
        <v>37</v>
      </c>
      <c r="H3768" s="3" t="s">
        <v>38</v>
      </c>
      <c r="I3768" s="3" t="s">
        <v>22</v>
      </c>
      <c r="J3768" s="3" t="s">
        <v>302</v>
      </c>
      <c r="K3768" s="3" t="s">
        <v>7388</v>
      </c>
      <c r="L3768" s="3">
        <v>3145.13</v>
      </c>
      <c r="M3768" s="3">
        <v>8</v>
      </c>
      <c r="N3768" s="3">
        <v>8</v>
      </c>
      <c r="O3768" s="3">
        <v>0.25</v>
      </c>
      <c r="P3768" s="3">
        <v>0.25</v>
      </c>
      <c r="Q3768" s="3">
        <v>249.57</v>
      </c>
      <c r="R3768" s="3">
        <v>249.57</v>
      </c>
      <c r="S3768" s="3" t="s">
        <v>14</v>
      </c>
      <c r="T3768" s="3" t="s">
        <v>11765</v>
      </c>
      <c r="U3768" s="6">
        <v>7.9351250981676433E-2</v>
      </c>
      <c r="V3768" s="3" t="str">
        <f>TEXT(superstore_excel!$B3768, "MMMM")</f>
        <v>April</v>
      </c>
      <c r="W3768" s="3">
        <f>YEAR(superstore_excel!$B3768)</f>
        <v>2024</v>
      </c>
      <c r="X3768" s="27"/>
    </row>
    <row r="3769" spans="1:24" x14ac:dyDescent="0.3">
      <c r="A3769" s="28" t="s">
        <v>7389</v>
      </c>
      <c r="B3769" s="4">
        <v>45668</v>
      </c>
      <c r="C3769" s="4">
        <v>45777</v>
      </c>
      <c r="D3769" s="5" t="s">
        <v>17</v>
      </c>
      <c r="E3769" s="5" t="s">
        <v>7390</v>
      </c>
      <c r="F3769" s="5" t="s">
        <v>7391</v>
      </c>
      <c r="G3769" s="5" t="s">
        <v>44</v>
      </c>
      <c r="H3769" s="5" t="s">
        <v>29</v>
      </c>
      <c r="I3769" s="5" t="s">
        <v>45</v>
      </c>
      <c r="J3769" s="5" t="s">
        <v>96</v>
      </c>
      <c r="K3769" s="5" t="s">
        <v>7392</v>
      </c>
      <c r="L3769" s="5">
        <v>720.95</v>
      </c>
      <c r="M3769" s="5">
        <v>7</v>
      </c>
      <c r="N3769" s="5">
        <v>7</v>
      </c>
      <c r="O3769" s="5">
        <v>0.11</v>
      </c>
      <c r="P3769" s="5">
        <v>0.11</v>
      </c>
      <c r="Q3769" s="5">
        <v>668.83</v>
      </c>
      <c r="R3769" s="5">
        <v>668.83</v>
      </c>
      <c r="S3769" s="5" t="s">
        <v>14</v>
      </c>
      <c r="T3769" s="5" t="s">
        <v>11778</v>
      </c>
      <c r="U3769" s="7">
        <v>0.92770649837020602</v>
      </c>
      <c r="V3769" s="5" t="str">
        <f>TEXT(superstore_excel!$B3769, "MMMM")</f>
        <v>January</v>
      </c>
      <c r="W3769" s="5">
        <f>YEAR(superstore_excel!$B3769)</f>
        <v>2025</v>
      </c>
      <c r="X3769" s="29"/>
    </row>
    <row r="3770" spans="1:24" x14ac:dyDescent="0.3">
      <c r="A3770" s="26" t="s">
        <v>7393</v>
      </c>
      <c r="B3770" s="2">
        <v>45696</v>
      </c>
      <c r="C3770" s="2">
        <v>45780</v>
      </c>
      <c r="D3770" s="3" t="s">
        <v>54</v>
      </c>
      <c r="E3770" s="3" t="s">
        <v>7394</v>
      </c>
      <c r="F3770" s="3" t="s">
        <v>7395</v>
      </c>
      <c r="G3770" s="3" t="s">
        <v>20</v>
      </c>
      <c r="H3770" s="3" t="s">
        <v>38</v>
      </c>
      <c r="I3770" s="3" t="s">
        <v>22</v>
      </c>
      <c r="J3770" s="3" t="s">
        <v>131</v>
      </c>
      <c r="K3770" s="3" t="s">
        <v>7396</v>
      </c>
      <c r="L3770" s="3">
        <v>4158.6000000000004</v>
      </c>
      <c r="M3770" s="3">
        <v>9</v>
      </c>
      <c r="N3770" s="3">
        <v>9</v>
      </c>
      <c r="O3770" s="3">
        <v>0.43</v>
      </c>
      <c r="P3770" s="3">
        <v>0.43</v>
      </c>
      <c r="Q3770" s="3">
        <v>883.75</v>
      </c>
      <c r="R3770" s="3">
        <v>883.75</v>
      </c>
      <c r="S3770" s="3" t="s">
        <v>14</v>
      </c>
      <c r="T3770" s="3" t="s">
        <v>11777</v>
      </c>
      <c r="U3770" s="6">
        <v>0.21251142211321117</v>
      </c>
      <c r="V3770" s="3" t="str">
        <f>TEXT(superstore_excel!$B3770, "MMMM")</f>
        <v>February</v>
      </c>
      <c r="W3770" s="3">
        <f>YEAR(superstore_excel!$B3770)</f>
        <v>2025</v>
      </c>
      <c r="X3770" s="27"/>
    </row>
    <row r="3771" spans="1:24" x14ac:dyDescent="0.3">
      <c r="A3771" s="28" t="s">
        <v>7397</v>
      </c>
      <c r="B3771" s="4">
        <v>45537</v>
      </c>
      <c r="C3771" s="4">
        <v>45762</v>
      </c>
      <c r="D3771" s="5" t="s">
        <v>34</v>
      </c>
      <c r="E3771" s="5" t="s">
        <v>7398</v>
      </c>
      <c r="F3771" s="5" t="s">
        <v>7399</v>
      </c>
      <c r="G3771" s="5" t="s">
        <v>44</v>
      </c>
      <c r="H3771" s="5" t="s">
        <v>62</v>
      </c>
      <c r="I3771" s="5" t="s">
        <v>30</v>
      </c>
      <c r="J3771" s="5" t="s">
        <v>101</v>
      </c>
      <c r="K3771" s="5" t="s">
        <v>7400</v>
      </c>
      <c r="L3771" s="5">
        <v>174.24</v>
      </c>
      <c r="M3771" s="5">
        <v>10</v>
      </c>
      <c r="N3771" s="5">
        <v>10</v>
      </c>
      <c r="O3771" s="5">
        <v>0.3</v>
      </c>
      <c r="P3771" s="5">
        <v>0.3</v>
      </c>
      <c r="Q3771" s="5">
        <v>890.23</v>
      </c>
      <c r="R3771" s="5">
        <v>890.23</v>
      </c>
      <c r="S3771" s="5" t="s">
        <v>14</v>
      </c>
      <c r="T3771" s="5" t="s">
        <v>11774</v>
      </c>
      <c r="U3771" s="7">
        <v>5.1092171717171713</v>
      </c>
      <c r="V3771" s="5" t="str">
        <f>TEXT(superstore_excel!$B3771, "MMMM")</f>
        <v>September</v>
      </c>
      <c r="W3771" s="5">
        <f>YEAR(superstore_excel!$B3771)</f>
        <v>2024</v>
      </c>
      <c r="X3771" s="29"/>
    </row>
    <row r="3772" spans="1:24" x14ac:dyDescent="0.3">
      <c r="A3772" s="26" t="s">
        <v>7401</v>
      </c>
      <c r="B3772" s="2">
        <v>45567</v>
      </c>
      <c r="C3772" s="2">
        <v>45766</v>
      </c>
      <c r="D3772" s="3" t="s">
        <v>34</v>
      </c>
      <c r="E3772" s="3" t="s">
        <v>2743</v>
      </c>
      <c r="F3772" s="3" t="s">
        <v>7402</v>
      </c>
      <c r="G3772" s="3" t="s">
        <v>20</v>
      </c>
      <c r="H3772" s="3" t="s">
        <v>29</v>
      </c>
      <c r="I3772" s="3" t="s">
        <v>22</v>
      </c>
      <c r="J3772" s="3" t="s">
        <v>23</v>
      </c>
      <c r="K3772" s="3" t="s">
        <v>7403</v>
      </c>
      <c r="L3772" s="3">
        <v>4847.05</v>
      </c>
      <c r="M3772" s="3">
        <v>3</v>
      </c>
      <c r="N3772" s="3">
        <v>3</v>
      </c>
      <c r="O3772" s="3">
        <v>0.02</v>
      </c>
      <c r="P3772" s="3">
        <v>0.02</v>
      </c>
      <c r="Q3772" s="3">
        <v>-37.4</v>
      </c>
      <c r="R3772" s="3">
        <v>-37.4</v>
      </c>
      <c r="S3772" s="3" t="s">
        <v>84</v>
      </c>
      <c r="T3772" s="3" t="s">
        <v>11763</v>
      </c>
      <c r="U3772" s="6">
        <v>-7.7160334636531495E-3</v>
      </c>
      <c r="V3772" s="3" t="str">
        <f>TEXT(superstore_excel!$B3772, "MMMM")</f>
        <v>October</v>
      </c>
      <c r="W3772" s="3">
        <f>YEAR(superstore_excel!$B3772)</f>
        <v>2024</v>
      </c>
      <c r="X3772" s="27"/>
    </row>
    <row r="3773" spans="1:24" x14ac:dyDescent="0.3">
      <c r="A3773" s="28" t="s">
        <v>7404</v>
      </c>
      <c r="B3773" s="4">
        <v>45332</v>
      </c>
      <c r="C3773" s="4">
        <v>45763</v>
      </c>
      <c r="D3773" s="5" t="s">
        <v>17</v>
      </c>
      <c r="E3773" s="5" t="s">
        <v>7405</v>
      </c>
      <c r="F3773" s="5" t="s">
        <v>7406</v>
      </c>
      <c r="G3773" s="5" t="s">
        <v>20</v>
      </c>
      <c r="H3773" s="5" t="s">
        <v>21</v>
      </c>
      <c r="I3773" s="5" t="s">
        <v>45</v>
      </c>
      <c r="J3773" s="5" t="s">
        <v>46</v>
      </c>
      <c r="K3773" s="5" t="s">
        <v>7407</v>
      </c>
      <c r="L3773" s="5">
        <v>1398.91</v>
      </c>
      <c r="M3773" s="5">
        <v>4</v>
      </c>
      <c r="N3773" s="5">
        <v>4</v>
      </c>
      <c r="O3773" s="5">
        <v>0.34</v>
      </c>
      <c r="P3773" s="5">
        <v>0.34</v>
      </c>
      <c r="Q3773" s="5">
        <v>-13.84</v>
      </c>
      <c r="R3773" s="5">
        <v>-13.84</v>
      </c>
      <c r="S3773" s="5" t="s">
        <v>84</v>
      </c>
      <c r="T3773" s="5" t="s">
        <v>11782</v>
      </c>
      <c r="U3773" s="7">
        <v>-9.8934170175350809E-3</v>
      </c>
      <c r="V3773" s="5" t="str">
        <f>TEXT(superstore_excel!$B3773, "MMMM")</f>
        <v>February</v>
      </c>
      <c r="W3773" s="5">
        <f>YEAR(superstore_excel!$B3773)</f>
        <v>2024</v>
      </c>
      <c r="X3773" s="29"/>
    </row>
    <row r="3774" spans="1:24" x14ac:dyDescent="0.3">
      <c r="A3774" s="26" t="s">
        <v>7408</v>
      </c>
      <c r="B3774" s="2">
        <v>45721</v>
      </c>
      <c r="C3774" s="2">
        <v>45758</v>
      </c>
      <c r="D3774" s="3" t="s">
        <v>17</v>
      </c>
      <c r="E3774" s="3" t="s">
        <v>7409</v>
      </c>
      <c r="F3774" s="3" t="s">
        <v>7410</v>
      </c>
      <c r="G3774" s="3" t="s">
        <v>20</v>
      </c>
      <c r="H3774" s="3" t="s">
        <v>29</v>
      </c>
      <c r="I3774" s="3" t="s">
        <v>45</v>
      </c>
      <c r="J3774" s="3" t="s">
        <v>96</v>
      </c>
      <c r="K3774" s="3" t="s">
        <v>7411</v>
      </c>
      <c r="L3774" s="3">
        <v>2564.6999999999998</v>
      </c>
      <c r="M3774" s="3">
        <v>1</v>
      </c>
      <c r="N3774" s="3">
        <v>1</v>
      </c>
      <c r="O3774" s="3">
        <v>0.26</v>
      </c>
      <c r="P3774" s="3">
        <v>0.26</v>
      </c>
      <c r="Q3774" s="3">
        <v>614.75</v>
      </c>
      <c r="R3774" s="3">
        <v>614.75</v>
      </c>
      <c r="S3774" s="3" t="s">
        <v>14</v>
      </c>
      <c r="T3774" s="3" t="s">
        <v>11772</v>
      </c>
      <c r="U3774" s="6">
        <v>0.23969665068039148</v>
      </c>
      <c r="V3774" s="3" t="str">
        <f>TEXT(superstore_excel!$B3774, "MMMM")</f>
        <v>March</v>
      </c>
      <c r="W3774" s="3">
        <f>YEAR(superstore_excel!$B3774)</f>
        <v>2025</v>
      </c>
      <c r="X3774" s="27"/>
    </row>
    <row r="3775" spans="1:24" x14ac:dyDescent="0.3">
      <c r="A3775" s="28" t="s">
        <v>7412</v>
      </c>
      <c r="B3775" s="4">
        <v>45149</v>
      </c>
      <c r="C3775" s="4">
        <v>45765</v>
      </c>
      <c r="D3775" s="5" t="s">
        <v>17</v>
      </c>
      <c r="E3775" s="5" t="s">
        <v>2999</v>
      </c>
      <c r="F3775" s="5" t="s">
        <v>7413</v>
      </c>
      <c r="G3775" s="5" t="s">
        <v>44</v>
      </c>
      <c r="H3775" s="5" t="s">
        <v>62</v>
      </c>
      <c r="I3775" s="5" t="s">
        <v>22</v>
      </c>
      <c r="J3775" s="5" t="s">
        <v>173</v>
      </c>
      <c r="K3775" s="5" t="s">
        <v>7414</v>
      </c>
      <c r="L3775" s="5">
        <v>3191.67</v>
      </c>
      <c r="M3775" s="5">
        <v>6</v>
      </c>
      <c r="N3775" s="5">
        <v>6</v>
      </c>
      <c r="O3775" s="5">
        <v>0.43</v>
      </c>
      <c r="P3775" s="5">
        <v>0.43</v>
      </c>
      <c r="Q3775" s="5">
        <v>492.81</v>
      </c>
      <c r="R3775" s="5">
        <v>492.81</v>
      </c>
      <c r="S3775" s="5" t="s">
        <v>14</v>
      </c>
      <c r="T3775" s="5" t="s">
        <v>11770</v>
      </c>
      <c r="U3775" s="7">
        <v>0.15440506067356588</v>
      </c>
      <c r="V3775" s="5" t="str">
        <f>TEXT(superstore_excel!$B3775, "MMMM")</f>
        <v>August</v>
      </c>
      <c r="W3775" s="5">
        <f>YEAR(superstore_excel!$B3775)</f>
        <v>2023</v>
      </c>
      <c r="X3775" s="29"/>
    </row>
    <row r="3776" spans="1:24" x14ac:dyDescent="0.3">
      <c r="A3776" s="26" t="s">
        <v>7415</v>
      </c>
      <c r="B3776" s="2">
        <v>45032</v>
      </c>
      <c r="C3776" s="2">
        <v>45784</v>
      </c>
      <c r="D3776" s="3" t="s">
        <v>17</v>
      </c>
      <c r="E3776" s="3" t="s">
        <v>7416</v>
      </c>
      <c r="F3776" s="3" t="s">
        <v>7417</v>
      </c>
      <c r="G3776" s="3" t="s">
        <v>20</v>
      </c>
      <c r="H3776" s="3" t="s">
        <v>38</v>
      </c>
      <c r="I3776" s="3" t="s">
        <v>22</v>
      </c>
      <c r="J3776" s="3" t="s">
        <v>23</v>
      </c>
      <c r="K3776" s="3" t="s">
        <v>7418</v>
      </c>
      <c r="L3776" s="3">
        <v>1236.95</v>
      </c>
      <c r="M3776" s="3">
        <v>5</v>
      </c>
      <c r="N3776" s="3">
        <v>5</v>
      </c>
      <c r="O3776" s="3">
        <v>0.35</v>
      </c>
      <c r="P3776" s="3">
        <v>0.35</v>
      </c>
      <c r="Q3776" s="3">
        <v>430.54</v>
      </c>
      <c r="R3776" s="3">
        <v>430.54</v>
      </c>
      <c r="S3776" s="3" t="s">
        <v>14</v>
      </c>
      <c r="T3776" s="3" t="s">
        <v>11787</v>
      </c>
      <c r="U3776" s="6">
        <v>0.34806580702534462</v>
      </c>
      <c r="V3776" s="3" t="str">
        <f>TEXT(superstore_excel!$B3776, "MMMM")</f>
        <v>April</v>
      </c>
      <c r="W3776" s="3">
        <f>YEAR(superstore_excel!$B3776)</f>
        <v>2023</v>
      </c>
      <c r="X3776" s="27"/>
    </row>
    <row r="3777" spans="1:24" x14ac:dyDescent="0.3">
      <c r="A3777" s="28" t="s">
        <v>7419</v>
      </c>
      <c r="B3777" s="4">
        <v>45359</v>
      </c>
      <c r="C3777" s="4">
        <v>45762</v>
      </c>
      <c r="D3777" s="5" t="s">
        <v>54</v>
      </c>
      <c r="E3777" s="5" t="s">
        <v>2792</v>
      </c>
      <c r="F3777" s="5" t="s">
        <v>7420</v>
      </c>
      <c r="G3777" s="5" t="s">
        <v>44</v>
      </c>
      <c r="H3777" s="5" t="s">
        <v>62</v>
      </c>
      <c r="I3777" s="5" t="s">
        <v>30</v>
      </c>
      <c r="J3777" s="5" t="s">
        <v>101</v>
      </c>
      <c r="K3777" s="5" t="s">
        <v>7421</v>
      </c>
      <c r="L3777" s="5">
        <v>909.68</v>
      </c>
      <c r="M3777" s="5">
        <v>4</v>
      </c>
      <c r="N3777" s="5">
        <v>4</v>
      </c>
      <c r="O3777" s="5">
        <v>0.4</v>
      </c>
      <c r="P3777" s="5">
        <v>0.4</v>
      </c>
      <c r="Q3777" s="5">
        <v>977.52</v>
      </c>
      <c r="R3777" s="5">
        <v>977.52</v>
      </c>
      <c r="S3777" s="5" t="s">
        <v>14</v>
      </c>
      <c r="T3777" s="5" t="s">
        <v>11785</v>
      </c>
      <c r="U3777" s="7">
        <v>1.0745756749626243</v>
      </c>
      <c r="V3777" s="5" t="str">
        <f>TEXT(superstore_excel!$B3777, "MMMM")</f>
        <v>March</v>
      </c>
      <c r="W3777" s="5">
        <f>YEAR(superstore_excel!$B3777)</f>
        <v>2024</v>
      </c>
      <c r="X3777" s="29"/>
    </row>
    <row r="3778" spans="1:24" x14ac:dyDescent="0.3">
      <c r="A3778" s="26" t="s">
        <v>7422</v>
      </c>
      <c r="B3778" s="2">
        <v>45156</v>
      </c>
      <c r="C3778" s="2">
        <v>45770</v>
      </c>
      <c r="D3778" s="3" t="s">
        <v>34</v>
      </c>
      <c r="E3778" s="3" t="s">
        <v>7423</v>
      </c>
      <c r="F3778" s="3" t="s">
        <v>7424</v>
      </c>
      <c r="G3778" s="3" t="s">
        <v>37</v>
      </c>
      <c r="H3778" s="3" t="s">
        <v>29</v>
      </c>
      <c r="I3778" s="3" t="s">
        <v>22</v>
      </c>
      <c r="J3778" s="3" t="s">
        <v>173</v>
      </c>
      <c r="K3778" s="3" t="s">
        <v>7425</v>
      </c>
      <c r="L3778" s="3">
        <v>1008.72</v>
      </c>
      <c r="M3778" s="3">
        <v>1</v>
      </c>
      <c r="N3778" s="3">
        <v>1</v>
      </c>
      <c r="O3778" s="3">
        <v>0.47</v>
      </c>
      <c r="P3778" s="3">
        <v>0.47</v>
      </c>
      <c r="Q3778" s="3">
        <v>92.6</v>
      </c>
      <c r="R3778" s="3">
        <v>92.6</v>
      </c>
      <c r="S3778" s="3" t="s">
        <v>14</v>
      </c>
      <c r="T3778" s="3" t="s">
        <v>11770</v>
      </c>
      <c r="U3778" s="6">
        <v>9.179950828773098E-2</v>
      </c>
      <c r="V3778" s="3" t="str">
        <f>TEXT(superstore_excel!$B3778, "MMMM")</f>
        <v>August</v>
      </c>
      <c r="W3778" s="3">
        <f>YEAR(superstore_excel!$B3778)</f>
        <v>2023</v>
      </c>
      <c r="X3778" s="27"/>
    </row>
    <row r="3779" spans="1:24" x14ac:dyDescent="0.3">
      <c r="A3779" s="28" t="s">
        <v>7426</v>
      </c>
      <c r="B3779" s="4">
        <v>45662</v>
      </c>
      <c r="C3779" s="4">
        <v>45779</v>
      </c>
      <c r="D3779" s="5" t="s">
        <v>26</v>
      </c>
      <c r="E3779" s="5" t="s">
        <v>7427</v>
      </c>
      <c r="F3779" s="5" t="s">
        <v>7428</v>
      </c>
      <c r="G3779" s="5" t="s">
        <v>44</v>
      </c>
      <c r="H3779" s="5" t="s">
        <v>62</v>
      </c>
      <c r="I3779" s="5" t="s">
        <v>30</v>
      </c>
      <c r="J3779" s="5" t="s">
        <v>101</v>
      </c>
      <c r="K3779" s="5" t="s">
        <v>7429</v>
      </c>
      <c r="L3779" s="5">
        <v>4941.8100000000004</v>
      </c>
      <c r="M3779" s="5">
        <v>8</v>
      </c>
      <c r="N3779" s="5">
        <v>8</v>
      </c>
      <c r="O3779" s="5">
        <v>0.35</v>
      </c>
      <c r="P3779" s="5">
        <v>0.35</v>
      </c>
      <c r="Q3779" s="5">
        <v>389.29</v>
      </c>
      <c r="R3779" s="5">
        <v>389.29</v>
      </c>
      <c r="S3779" s="5" t="s">
        <v>14</v>
      </c>
      <c r="T3779" s="5" t="s">
        <v>11778</v>
      </c>
      <c r="U3779" s="7">
        <v>7.877478090011554E-2</v>
      </c>
      <c r="V3779" s="5" t="str">
        <f>TEXT(superstore_excel!$B3779, "MMMM")</f>
        <v>January</v>
      </c>
      <c r="W3779" s="5">
        <f>YEAR(superstore_excel!$B3779)</f>
        <v>2025</v>
      </c>
      <c r="X3779" s="29"/>
    </row>
    <row r="3780" spans="1:24" x14ac:dyDescent="0.3">
      <c r="A3780" s="26" t="s">
        <v>7430</v>
      </c>
      <c r="B3780" s="2">
        <v>45093</v>
      </c>
      <c r="C3780" s="2">
        <v>45779</v>
      </c>
      <c r="D3780" s="3" t="s">
        <v>17</v>
      </c>
      <c r="E3780" s="3" t="s">
        <v>573</v>
      </c>
      <c r="F3780" s="3" t="s">
        <v>4189</v>
      </c>
      <c r="G3780" s="3" t="s">
        <v>20</v>
      </c>
      <c r="H3780" s="3" t="s">
        <v>38</v>
      </c>
      <c r="I3780" s="3" t="s">
        <v>30</v>
      </c>
      <c r="J3780" s="3" t="s">
        <v>126</v>
      </c>
      <c r="K3780" s="3" t="s">
        <v>7431</v>
      </c>
      <c r="L3780" s="3">
        <v>4322.3</v>
      </c>
      <c r="M3780" s="3">
        <v>9</v>
      </c>
      <c r="N3780" s="3">
        <v>9</v>
      </c>
      <c r="O3780" s="3">
        <v>0.05</v>
      </c>
      <c r="P3780" s="3">
        <v>0.05</v>
      </c>
      <c r="Q3780" s="3">
        <v>309.06</v>
      </c>
      <c r="R3780" s="3">
        <v>309.06</v>
      </c>
      <c r="S3780" s="3" t="s">
        <v>14</v>
      </c>
      <c r="T3780" s="3" t="s">
        <v>11764</v>
      </c>
      <c r="U3780" s="6">
        <v>7.1503597621636619E-2</v>
      </c>
      <c r="V3780" s="3" t="str">
        <f>TEXT(superstore_excel!$B3780, "MMMM")</f>
        <v>June</v>
      </c>
      <c r="W3780" s="3">
        <f>YEAR(superstore_excel!$B3780)</f>
        <v>2023</v>
      </c>
      <c r="X3780" s="27"/>
    </row>
    <row r="3781" spans="1:24" x14ac:dyDescent="0.3">
      <c r="A3781" s="28" t="s">
        <v>7432</v>
      </c>
      <c r="B3781" s="4">
        <v>45453</v>
      </c>
      <c r="C3781" s="4">
        <v>45785</v>
      </c>
      <c r="D3781" s="5" t="s">
        <v>54</v>
      </c>
      <c r="E3781" s="5" t="s">
        <v>4908</v>
      </c>
      <c r="F3781" s="5" t="s">
        <v>7433</v>
      </c>
      <c r="G3781" s="5" t="s">
        <v>20</v>
      </c>
      <c r="H3781" s="5" t="s">
        <v>62</v>
      </c>
      <c r="I3781" s="5" t="s">
        <v>30</v>
      </c>
      <c r="J3781" s="5" t="s">
        <v>39</v>
      </c>
      <c r="K3781" s="5" t="s">
        <v>7434</v>
      </c>
      <c r="L3781" s="5">
        <v>2212.1999999999998</v>
      </c>
      <c r="M3781" s="5">
        <v>7</v>
      </c>
      <c r="N3781" s="5">
        <v>7</v>
      </c>
      <c r="O3781" s="5">
        <v>0.3</v>
      </c>
      <c r="P3781" s="5">
        <v>0.3</v>
      </c>
      <c r="Q3781" s="5">
        <v>64</v>
      </c>
      <c r="R3781" s="5">
        <v>64</v>
      </c>
      <c r="S3781" s="5" t="s">
        <v>14</v>
      </c>
      <c r="T3781" s="5" t="s">
        <v>11773</v>
      </c>
      <c r="U3781" s="7">
        <v>2.8930476448784017E-2</v>
      </c>
      <c r="V3781" s="5" t="str">
        <f>TEXT(superstore_excel!$B3781, "MMMM")</f>
        <v>June</v>
      </c>
      <c r="W3781" s="5">
        <f>YEAR(superstore_excel!$B3781)</f>
        <v>2024</v>
      </c>
      <c r="X3781" s="29"/>
    </row>
    <row r="3782" spans="1:24" x14ac:dyDescent="0.3">
      <c r="A3782" s="26" t="s">
        <v>7435</v>
      </c>
      <c r="B3782" s="2">
        <v>45087</v>
      </c>
      <c r="C3782" s="2">
        <v>45777</v>
      </c>
      <c r="D3782" s="3" t="s">
        <v>34</v>
      </c>
      <c r="E3782" s="3" t="s">
        <v>2851</v>
      </c>
      <c r="F3782" s="3" t="s">
        <v>7436</v>
      </c>
      <c r="G3782" s="3" t="s">
        <v>20</v>
      </c>
      <c r="H3782" s="3" t="s">
        <v>29</v>
      </c>
      <c r="I3782" s="3" t="s">
        <v>45</v>
      </c>
      <c r="J3782" s="3" t="s">
        <v>160</v>
      </c>
      <c r="K3782" s="3" t="s">
        <v>7437</v>
      </c>
      <c r="L3782" s="3">
        <v>2223.7800000000002</v>
      </c>
      <c r="M3782" s="3">
        <v>6</v>
      </c>
      <c r="N3782" s="3">
        <v>6</v>
      </c>
      <c r="O3782" s="3">
        <v>0.41</v>
      </c>
      <c r="P3782" s="3">
        <v>0.41</v>
      </c>
      <c r="Q3782" s="3">
        <v>13.1</v>
      </c>
      <c r="R3782" s="3">
        <v>13.1</v>
      </c>
      <c r="S3782" s="3" t="s">
        <v>14</v>
      </c>
      <c r="T3782" s="3" t="s">
        <v>11764</v>
      </c>
      <c r="U3782" s="6">
        <v>5.8908704997796537E-3</v>
      </c>
      <c r="V3782" s="3" t="str">
        <f>TEXT(superstore_excel!$B3782, "MMMM")</f>
        <v>June</v>
      </c>
      <c r="W3782" s="3">
        <f>YEAR(superstore_excel!$B3782)</f>
        <v>2023</v>
      </c>
      <c r="X3782" s="27"/>
    </row>
    <row r="3783" spans="1:24" x14ac:dyDescent="0.3">
      <c r="A3783" s="28" t="s">
        <v>7438</v>
      </c>
      <c r="B3783" s="4">
        <v>45092</v>
      </c>
      <c r="C3783" s="4">
        <v>45773</v>
      </c>
      <c r="D3783" s="5" t="s">
        <v>26</v>
      </c>
      <c r="E3783" s="5" t="s">
        <v>7439</v>
      </c>
      <c r="F3783" s="5" t="s">
        <v>7440</v>
      </c>
      <c r="G3783" s="5" t="s">
        <v>44</v>
      </c>
      <c r="H3783" s="5" t="s">
        <v>62</v>
      </c>
      <c r="I3783" s="5" t="s">
        <v>30</v>
      </c>
      <c r="J3783" s="5" t="s">
        <v>39</v>
      </c>
      <c r="K3783" s="5" t="s">
        <v>7441</v>
      </c>
      <c r="L3783" s="5">
        <v>213.46</v>
      </c>
      <c r="M3783" s="5">
        <v>1</v>
      </c>
      <c r="N3783" s="5">
        <v>1</v>
      </c>
      <c r="O3783" s="5">
        <v>0.01</v>
      </c>
      <c r="P3783" s="5">
        <v>0.01</v>
      </c>
      <c r="Q3783" s="5">
        <v>384.27</v>
      </c>
      <c r="R3783" s="5">
        <v>384.27</v>
      </c>
      <c r="S3783" s="5" t="s">
        <v>14</v>
      </c>
      <c r="T3783" s="5" t="s">
        <v>11764</v>
      </c>
      <c r="U3783" s="7">
        <v>1.8001967581748335</v>
      </c>
      <c r="V3783" s="5" t="str">
        <f>TEXT(superstore_excel!$B3783, "MMMM")</f>
        <v>June</v>
      </c>
      <c r="W3783" s="5">
        <f>YEAR(superstore_excel!$B3783)</f>
        <v>2023</v>
      </c>
      <c r="X3783" s="29"/>
    </row>
    <row r="3784" spans="1:24" x14ac:dyDescent="0.3">
      <c r="A3784" s="26" t="s">
        <v>7442</v>
      </c>
      <c r="B3784" s="2">
        <v>45644</v>
      </c>
      <c r="C3784" s="2">
        <v>45761</v>
      </c>
      <c r="D3784" s="3" t="s">
        <v>34</v>
      </c>
      <c r="E3784" s="3" t="s">
        <v>7443</v>
      </c>
      <c r="F3784" s="3" t="s">
        <v>7444</v>
      </c>
      <c r="G3784" s="3" t="s">
        <v>37</v>
      </c>
      <c r="H3784" s="3" t="s">
        <v>21</v>
      </c>
      <c r="I3784" s="3" t="s">
        <v>22</v>
      </c>
      <c r="J3784" s="3" t="s">
        <v>131</v>
      </c>
      <c r="K3784" s="3" t="s">
        <v>7445</v>
      </c>
      <c r="L3784" s="3">
        <v>1972.73</v>
      </c>
      <c r="M3784" s="3">
        <v>6</v>
      </c>
      <c r="N3784" s="3">
        <v>6</v>
      </c>
      <c r="O3784" s="3">
        <v>0.1</v>
      </c>
      <c r="P3784" s="3">
        <v>0.1</v>
      </c>
      <c r="Q3784" s="3">
        <v>939.16</v>
      </c>
      <c r="R3784" s="3">
        <v>939.16</v>
      </c>
      <c r="S3784" s="3" t="s">
        <v>14</v>
      </c>
      <c r="T3784" s="3" t="s">
        <v>11771</v>
      </c>
      <c r="U3784" s="6">
        <v>0.47607123123792916</v>
      </c>
      <c r="V3784" s="3" t="str">
        <f>TEXT(superstore_excel!$B3784, "MMMM")</f>
        <v>December</v>
      </c>
      <c r="W3784" s="3">
        <f>YEAR(superstore_excel!$B3784)</f>
        <v>2024</v>
      </c>
      <c r="X3784" s="27"/>
    </row>
    <row r="3785" spans="1:24" x14ac:dyDescent="0.3">
      <c r="A3785" s="28" t="s">
        <v>7446</v>
      </c>
      <c r="B3785" s="4">
        <v>45286</v>
      </c>
      <c r="C3785" s="4">
        <v>45780</v>
      </c>
      <c r="D3785" s="5" t="s">
        <v>17</v>
      </c>
      <c r="E3785" s="5" t="s">
        <v>7447</v>
      </c>
      <c r="F3785" s="5" t="s">
        <v>7448</v>
      </c>
      <c r="G3785" s="5" t="s">
        <v>44</v>
      </c>
      <c r="H3785" s="5" t="s">
        <v>29</v>
      </c>
      <c r="I3785" s="5" t="s">
        <v>22</v>
      </c>
      <c r="J3785" s="5" t="s">
        <v>131</v>
      </c>
      <c r="K3785" s="5" t="s">
        <v>7449</v>
      </c>
      <c r="L3785" s="5">
        <v>3568.21</v>
      </c>
      <c r="M3785" s="5">
        <v>1</v>
      </c>
      <c r="N3785" s="5">
        <v>1</v>
      </c>
      <c r="O3785" s="5">
        <v>0.43</v>
      </c>
      <c r="P3785" s="5">
        <v>0.43</v>
      </c>
      <c r="Q3785" s="5">
        <v>516.66999999999996</v>
      </c>
      <c r="R3785" s="5">
        <v>516.66999999999996</v>
      </c>
      <c r="S3785" s="5" t="s">
        <v>14</v>
      </c>
      <c r="T3785" s="5" t="s">
        <v>11776</v>
      </c>
      <c r="U3785" s="7">
        <v>0.14479809204054692</v>
      </c>
      <c r="V3785" s="5" t="str">
        <f>TEXT(superstore_excel!$B3785, "MMMM")</f>
        <v>December</v>
      </c>
      <c r="W3785" s="5">
        <f>YEAR(superstore_excel!$B3785)</f>
        <v>2023</v>
      </c>
      <c r="X3785" s="29"/>
    </row>
    <row r="3786" spans="1:24" x14ac:dyDescent="0.3">
      <c r="A3786" s="26" t="s">
        <v>7450</v>
      </c>
      <c r="B3786" s="2">
        <v>45737</v>
      </c>
      <c r="C3786" s="2">
        <v>45762</v>
      </c>
      <c r="D3786" s="3" t="s">
        <v>26</v>
      </c>
      <c r="E3786" s="3" t="s">
        <v>2953</v>
      </c>
      <c r="F3786" s="3" t="s">
        <v>7451</v>
      </c>
      <c r="G3786" s="3" t="s">
        <v>20</v>
      </c>
      <c r="H3786" s="3" t="s">
        <v>38</v>
      </c>
      <c r="I3786" s="3" t="s">
        <v>45</v>
      </c>
      <c r="J3786" s="3" t="s">
        <v>160</v>
      </c>
      <c r="K3786" s="3" t="s">
        <v>7452</v>
      </c>
      <c r="L3786" s="3">
        <v>27.85</v>
      </c>
      <c r="M3786" s="3">
        <v>7</v>
      </c>
      <c r="N3786" s="3">
        <v>7</v>
      </c>
      <c r="O3786" s="3">
        <v>0.44</v>
      </c>
      <c r="P3786" s="3">
        <v>0.44</v>
      </c>
      <c r="Q3786" s="3">
        <v>979.32</v>
      </c>
      <c r="R3786" s="3">
        <v>979.32</v>
      </c>
      <c r="S3786" s="3" t="s">
        <v>14</v>
      </c>
      <c r="T3786" s="3" t="s">
        <v>11772</v>
      </c>
      <c r="U3786" s="6">
        <v>35.164093357271092</v>
      </c>
      <c r="V3786" s="3" t="str">
        <f>TEXT(superstore_excel!$B3786, "MMMM")</f>
        <v>March</v>
      </c>
      <c r="W3786" s="3">
        <f>YEAR(superstore_excel!$B3786)</f>
        <v>2025</v>
      </c>
      <c r="X3786" s="27"/>
    </row>
    <row r="3787" spans="1:24" x14ac:dyDescent="0.3">
      <c r="A3787" s="28" t="s">
        <v>7453</v>
      </c>
      <c r="B3787" s="4">
        <v>45586</v>
      </c>
      <c r="C3787" s="4">
        <v>45780</v>
      </c>
      <c r="D3787" s="5" t="s">
        <v>26</v>
      </c>
      <c r="E3787" s="5" t="s">
        <v>7454</v>
      </c>
      <c r="F3787" s="5" t="s">
        <v>7455</v>
      </c>
      <c r="G3787" s="5" t="s">
        <v>44</v>
      </c>
      <c r="H3787" s="5" t="s">
        <v>29</v>
      </c>
      <c r="I3787" s="5" t="s">
        <v>45</v>
      </c>
      <c r="J3787" s="5" t="s">
        <v>96</v>
      </c>
      <c r="K3787" s="5" t="s">
        <v>7456</v>
      </c>
      <c r="L3787" s="5">
        <v>3420.62</v>
      </c>
      <c r="M3787" s="5">
        <v>8</v>
      </c>
      <c r="N3787" s="5">
        <v>8</v>
      </c>
      <c r="O3787" s="5">
        <v>0.06</v>
      </c>
      <c r="P3787" s="5">
        <v>0.06</v>
      </c>
      <c r="Q3787" s="5">
        <v>-35.92</v>
      </c>
      <c r="R3787" s="5">
        <v>-35.92</v>
      </c>
      <c r="S3787" s="5" t="s">
        <v>84</v>
      </c>
      <c r="T3787" s="5" t="s">
        <v>11763</v>
      </c>
      <c r="U3787" s="7">
        <v>-1.0501020282872697E-2</v>
      </c>
      <c r="V3787" s="5" t="str">
        <f>TEXT(superstore_excel!$B3787, "MMMM")</f>
        <v>October</v>
      </c>
      <c r="W3787" s="5">
        <f>YEAR(superstore_excel!$B3787)</f>
        <v>2024</v>
      </c>
      <c r="X3787" s="29"/>
    </row>
    <row r="3788" spans="1:24" x14ac:dyDescent="0.3">
      <c r="A3788" s="26" t="s">
        <v>7457</v>
      </c>
      <c r="B3788" s="2">
        <v>45752</v>
      </c>
      <c r="C3788" s="2">
        <v>45772</v>
      </c>
      <c r="D3788" s="3" t="s">
        <v>26</v>
      </c>
      <c r="E3788" s="3" t="s">
        <v>7458</v>
      </c>
      <c r="F3788" s="3" t="s">
        <v>7459</v>
      </c>
      <c r="G3788" s="3" t="s">
        <v>37</v>
      </c>
      <c r="H3788" s="3" t="s">
        <v>38</v>
      </c>
      <c r="I3788" s="3" t="s">
        <v>45</v>
      </c>
      <c r="J3788" s="3" t="s">
        <v>96</v>
      </c>
      <c r="K3788" s="3" t="s">
        <v>7460</v>
      </c>
      <c r="L3788" s="3">
        <v>1583.21</v>
      </c>
      <c r="M3788" s="3">
        <v>9</v>
      </c>
      <c r="N3788" s="3">
        <v>9</v>
      </c>
      <c r="O3788" s="3">
        <v>0.15</v>
      </c>
      <c r="P3788" s="3">
        <v>0.15</v>
      </c>
      <c r="Q3788" s="3">
        <v>798.86</v>
      </c>
      <c r="R3788" s="3">
        <v>798.86</v>
      </c>
      <c r="S3788" s="3" t="s">
        <v>14</v>
      </c>
      <c r="T3788" s="3" t="s">
        <v>11786</v>
      </c>
      <c r="U3788" s="6">
        <v>0.50458246221284608</v>
      </c>
      <c r="V3788" s="3" t="str">
        <f>TEXT(superstore_excel!$B3788, "MMMM")</f>
        <v>April</v>
      </c>
      <c r="W3788" s="3">
        <f>YEAR(superstore_excel!$B3788)</f>
        <v>2025</v>
      </c>
      <c r="X3788" s="27"/>
    </row>
    <row r="3789" spans="1:24" x14ac:dyDescent="0.3">
      <c r="A3789" s="28" t="s">
        <v>7461</v>
      </c>
      <c r="B3789" s="4">
        <v>45406</v>
      </c>
      <c r="C3789" s="4">
        <v>45778</v>
      </c>
      <c r="D3789" s="5" t="s">
        <v>17</v>
      </c>
      <c r="E3789" s="5" t="s">
        <v>7462</v>
      </c>
      <c r="F3789" s="5" t="s">
        <v>2714</v>
      </c>
      <c r="G3789" s="5" t="s">
        <v>20</v>
      </c>
      <c r="H3789" s="5" t="s">
        <v>29</v>
      </c>
      <c r="I3789" s="5" t="s">
        <v>45</v>
      </c>
      <c r="J3789" s="5" t="s">
        <v>46</v>
      </c>
      <c r="K3789" s="5" t="s">
        <v>7463</v>
      </c>
      <c r="L3789" s="5">
        <v>2743.15</v>
      </c>
      <c r="M3789" s="5">
        <v>7</v>
      </c>
      <c r="N3789" s="5">
        <v>7</v>
      </c>
      <c r="O3789" s="5">
        <v>0.36</v>
      </c>
      <c r="P3789" s="5">
        <v>0.36</v>
      </c>
      <c r="Q3789" s="5">
        <v>355.17</v>
      </c>
      <c r="R3789" s="5">
        <v>355.17</v>
      </c>
      <c r="S3789" s="5" t="s">
        <v>14</v>
      </c>
      <c r="T3789" s="5" t="s">
        <v>11765</v>
      </c>
      <c r="U3789" s="7">
        <v>0.12947523832090846</v>
      </c>
      <c r="V3789" s="5" t="str">
        <f>TEXT(superstore_excel!$B3789, "MMMM")</f>
        <v>April</v>
      </c>
      <c r="W3789" s="5">
        <f>YEAR(superstore_excel!$B3789)</f>
        <v>2024</v>
      </c>
      <c r="X3789" s="29"/>
    </row>
    <row r="3790" spans="1:24" x14ac:dyDescent="0.3">
      <c r="A3790" s="26" t="s">
        <v>7464</v>
      </c>
      <c r="B3790" s="2">
        <v>45153</v>
      </c>
      <c r="C3790" s="2">
        <v>45763</v>
      </c>
      <c r="D3790" s="3" t="s">
        <v>26</v>
      </c>
      <c r="E3790" s="3" t="s">
        <v>7465</v>
      </c>
      <c r="F3790" s="3" t="s">
        <v>2811</v>
      </c>
      <c r="G3790" s="3" t="s">
        <v>20</v>
      </c>
      <c r="H3790" s="3" t="s">
        <v>29</v>
      </c>
      <c r="I3790" s="3" t="s">
        <v>30</v>
      </c>
      <c r="J3790" s="3" t="s">
        <v>126</v>
      </c>
      <c r="K3790" s="3" t="s">
        <v>7466</v>
      </c>
      <c r="L3790" s="3">
        <v>2257.9</v>
      </c>
      <c r="M3790" s="3">
        <v>5</v>
      </c>
      <c r="N3790" s="3">
        <v>5</v>
      </c>
      <c r="O3790" s="3">
        <v>0.19</v>
      </c>
      <c r="P3790" s="3">
        <v>0.19</v>
      </c>
      <c r="Q3790" s="3">
        <v>624.17999999999995</v>
      </c>
      <c r="R3790" s="3">
        <v>624.17999999999995</v>
      </c>
      <c r="S3790" s="3" t="s">
        <v>14</v>
      </c>
      <c r="T3790" s="3" t="s">
        <v>11770</v>
      </c>
      <c r="U3790" s="6">
        <v>0.27644271225474998</v>
      </c>
      <c r="V3790" s="3" t="str">
        <f>TEXT(superstore_excel!$B3790, "MMMM")</f>
        <v>August</v>
      </c>
      <c r="W3790" s="3">
        <f>YEAR(superstore_excel!$B3790)</f>
        <v>2023</v>
      </c>
      <c r="X3790" s="27"/>
    </row>
    <row r="3791" spans="1:24" x14ac:dyDescent="0.3">
      <c r="A3791" s="28" t="s">
        <v>7467</v>
      </c>
      <c r="B3791" s="4">
        <v>45530</v>
      </c>
      <c r="C3791" s="4">
        <v>45764</v>
      </c>
      <c r="D3791" s="5" t="s">
        <v>26</v>
      </c>
      <c r="E3791" s="5" t="s">
        <v>7468</v>
      </c>
      <c r="F3791" s="5" t="s">
        <v>7469</v>
      </c>
      <c r="G3791" s="5" t="s">
        <v>44</v>
      </c>
      <c r="H3791" s="5" t="s">
        <v>29</v>
      </c>
      <c r="I3791" s="5" t="s">
        <v>22</v>
      </c>
      <c r="J3791" s="5" t="s">
        <v>281</v>
      </c>
      <c r="K3791" s="5" t="s">
        <v>7470</v>
      </c>
      <c r="L3791" s="5">
        <v>4632.3999999999996</v>
      </c>
      <c r="M3791" s="5">
        <v>8</v>
      </c>
      <c r="N3791" s="5">
        <v>8</v>
      </c>
      <c r="O3791" s="5">
        <v>0.13</v>
      </c>
      <c r="P3791" s="5">
        <v>0.13</v>
      </c>
      <c r="Q3791" s="5">
        <v>437.9</v>
      </c>
      <c r="R3791" s="5">
        <v>437.9</v>
      </c>
      <c r="S3791" s="5" t="s">
        <v>14</v>
      </c>
      <c r="T3791" s="5" t="s">
        <v>11775</v>
      </c>
      <c r="U3791" s="7">
        <v>9.4529833347724718E-2</v>
      </c>
      <c r="V3791" s="5" t="str">
        <f>TEXT(superstore_excel!$B3791, "MMMM")</f>
        <v>August</v>
      </c>
      <c r="W3791" s="5">
        <f>YEAR(superstore_excel!$B3791)</f>
        <v>2024</v>
      </c>
      <c r="X3791" s="29"/>
    </row>
    <row r="3792" spans="1:24" x14ac:dyDescent="0.3">
      <c r="A3792" s="26" t="s">
        <v>7471</v>
      </c>
      <c r="B3792" s="2">
        <v>45043</v>
      </c>
      <c r="C3792" s="2">
        <v>45761</v>
      </c>
      <c r="D3792" s="3" t="s">
        <v>54</v>
      </c>
      <c r="E3792" s="3" t="s">
        <v>1017</v>
      </c>
      <c r="F3792" s="3" t="s">
        <v>7472</v>
      </c>
      <c r="G3792" s="3" t="s">
        <v>44</v>
      </c>
      <c r="H3792" s="3" t="s">
        <v>62</v>
      </c>
      <c r="I3792" s="3" t="s">
        <v>22</v>
      </c>
      <c r="J3792" s="3" t="s">
        <v>23</v>
      </c>
      <c r="K3792" s="3" t="s">
        <v>7473</v>
      </c>
      <c r="L3792" s="3">
        <v>143.79</v>
      </c>
      <c r="M3792" s="3">
        <v>8</v>
      </c>
      <c r="N3792" s="3">
        <v>8</v>
      </c>
      <c r="O3792" s="3">
        <v>0.12</v>
      </c>
      <c r="P3792" s="3">
        <v>0.12</v>
      </c>
      <c r="Q3792" s="3">
        <v>688.91</v>
      </c>
      <c r="R3792" s="3">
        <v>688.91</v>
      </c>
      <c r="S3792" s="3" t="s">
        <v>14</v>
      </c>
      <c r="T3792" s="3" t="s">
        <v>11787</v>
      </c>
      <c r="U3792" s="6">
        <v>4.7910842200431185</v>
      </c>
      <c r="V3792" s="3" t="str">
        <f>TEXT(superstore_excel!$B3792, "MMMM")</f>
        <v>April</v>
      </c>
      <c r="W3792" s="3">
        <f>YEAR(superstore_excel!$B3792)</f>
        <v>2023</v>
      </c>
      <c r="X3792" s="27"/>
    </row>
    <row r="3793" spans="1:24" x14ac:dyDescent="0.3">
      <c r="A3793" s="28" t="s">
        <v>7474</v>
      </c>
      <c r="B3793" s="4">
        <v>45506</v>
      </c>
      <c r="C3793" s="4">
        <v>45766</v>
      </c>
      <c r="D3793" s="5" t="s">
        <v>34</v>
      </c>
      <c r="E3793" s="5" t="s">
        <v>4241</v>
      </c>
      <c r="F3793" s="5" t="s">
        <v>7475</v>
      </c>
      <c r="G3793" s="5" t="s">
        <v>44</v>
      </c>
      <c r="H3793" s="5" t="s">
        <v>29</v>
      </c>
      <c r="I3793" s="5" t="s">
        <v>22</v>
      </c>
      <c r="J3793" s="5" t="s">
        <v>302</v>
      </c>
      <c r="K3793" s="5" t="s">
        <v>7476</v>
      </c>
      <c r="L3793" s="5">
        <v>1020.63</v>
      </c>
      <c r="M3793" s="5">
        <v>7</v>
      </c>
      <c r="N3793" s="5">
        <v>7</v>
      </c>
      <c r="O3793" s="5">
        <v>0.18</v>
      </c>
      <c r="P3793" s="5">
        <v>0.18</v>
      </c>
      <c r="Q3793" s="5">
        <v>247.25</v>
      </c>
      <c r="R3793" s="5">
        <v>247.25</v>
      </c>
      <c r="S3793" s="5" t="s">
        <v>14</v>
      </c>
      <c r="T3793" s="5" t="s">
        <v>11775</v>
      </c>
      <c r="U3793" s="7">
        <v>0.24225233434251395</v>
      </c>
      <c r="V3793" s="5" t="str">
        <f>TEXT(superstore_excel!$B3793, "MMMM")</f>
        <v>August</v>
      </c>
      <c r="W3793" s="5">
        <f>YEAR(superstore_excel!$B3793)</f>
        <v>2024</v>
      </c>
      <c r="X3793" s="29"/>
    </row>
    <row r="3794" spans="1:24" x14ac:dyDescent="0.3">
      <c r="A3794" s="26" t="s">
        <v>7477</v>
      </c>
      <c r="B3794" s="2">
        <v>45262</v>
      </c>
      <c r="C3794" s="2">
        <v>45760</v>
      </c>
      <c r="D3794" s="3" t="s">
        <v>54</v>
      </c>
      <c r="E3794" s="3" t="s">
        <v>1721</v>
      </c>
      <c r="F3794" s="3" t="s">
        <v>7478</v>
      </c>
      <c r="G3794" s="3" t="s">
        <v>44</v>
      </c>
      <c r="H3794" s="3" t="s">
        <v>62</v>
      </c>
      <c r="I3794" s="3" t="s">
        <v>30</v>
      </c>
      <c r="J3794" s="3" t="s">
        <v>101</v>
      </c>
      <c r="K3794" s="3" t="s">
        <v>7479</v>
      </c>
      <c r="L3794" s="3">
        <v>485.62</v>
      </c>
      <c r="M3794" s="3">
        <v>9</v>
      </c>
      <c r="N3794" s="3">
        <v>9</v>
      </c>
      <c r="O3794" s="3">
        <v>0.04</v>
      </c>
      <c r="P3794" s="3">
        <v>0.04</v>
      </c>
      <c r="Q3794" s="3">
        <v>975.01</v>
      </c>
      <c r="R3794" s="3">
        <v>975.01</v>
      </c>
      <c r="S3794" s="3" t="s">
        <v>14</v>
      </c>
      <c r="T3794" s="3" t="s">
        <v>11776</v>
      </c>
      <c r="U3794" s="6">
        <v>2.0077632716939169</v>
      </c>
      <c r="V3794" s="3" t="str">
        <f>TEXT(superstore_excel!$B3794, "MMMM")</f>
        <v>December</v>
      </c>
      <c r="W3794" s="3">
        <f>YEAR(superstore_excel!$B3794)</f>
        <v>2023</v>
      </c>
      <c r="X3794" s="27"/>
    </row>
    <row r="3795" spans="1:24" x14ac:dyDescent="0.3">
      <c r="A3795" s="28" t="s">
        <v>7480</v>
      </c>
      <c r="B3795" s="4">
        <v>45317</v>
      </c>
      <c r="C3795" s="4">
        <v>45759</v>
      </c>
      <c r="D3795" s="5" t="s">
        <v>34</v>
      </c>
      <c r="E3795" s="5" t="s">
        <v>7481</v>
      </c>
      <c r="F3795" s="5" t="s">
        <v>7482</v>
      </c>
      <c r="G3795" s="5" t="s">
        <v>44</v>
      </c>
      <c r="H3795" s="5" t="s">
        <v>38</v>
      </c>
      <c r="I3795" s="5" t="s">
        <v>30</v>
      </c>
      <c r="J3795" s="5" t="s">
        <v>31</v>
      </c>
      <c r="K3795" s="5" t="s">
        <v>7483</v>
      </c>
      <c r="L3795" s="5">
        <v>4369.12</v>
      </c>
      <c r="M3795" s="5">
        <v>6</v>
      </c>
      <c r="N3795" s="5">
        <v>6</v>
      </c>
      <c r="O3795" s="5">
        <v>0.32</v>
      </c>
      <c r="P3795" s="5">
        <v>0.32</v>
      </c>
      <c r="Q3795" s="5">
        <v>144.28</v>
      </c>
      <c r="R3795" s="5">
        <v>144.28</v>
      </c>
      <c r="S3795" s="5" t="s">
        <v>14</v>
      </c>
      <c r="T3795" s="5" t="s">
        <v>11784</v>
      </c>
      <c r="U3795" s="7">
        <v>3.3022668180320063E-2</v>
      </c>
      <c r="V3795" s="5" t="str">
        <f>TEXT(superstore_excel!$B3795, "MMMM")</f>
        <v>January</v>
      </c>
      <c r="W3795" s="5">
        <f>YEAR(superstore_excel!$B3795)</f>
        <v>2024</v>
      </c>
      <c r="X3795" s="29"/>
    </row>
    <row r="3796" spans="1:24" x14ac:dyDescent="0.3">
      <c r="A3796" s="26" t="s">
        <v>7484</v>
      </c>
      <c r="B3796" s="2">
        <v>45666</v>
      </c>
      <c r="C3796" s="2">
        <v>45756</v>
      </c>
      <c r="D3796" s="3" t="s">
        <v>34</v>
      </c>
      <c r="E3796" s="3" t="s">
        <v>2926</v>
      </c>
      <c r="F3796" s="3" t="s">
        <v>7485</v>
      </c>
      <c r="G3796" s="3" t="s">
        <v>44</v>
      </c>
      <c r="H3796" s="3" t="s">
        <v>38</v>
      </c>
      <c r="I3796" s="3" t="s">
        <v>30</v>
      </c>
      <c r="J3796" s="3" t="s">
        <v>101</v>
      </c>
      <c r="K3796" s="3" t="s">
        <v>7486</v>
      </c>
      <c r="L3796" s="3">
        <v>905.91</v>
      </c>
      <c r="M3796" s="3">
        <v>2</v>
      </c>
      <c r="N3796" s="3">
        <v>2</v>
      </c>
      <c r="O3796" s="3">
        <v>0.12</v>
      </c>
      <c r="P3796" s="3">
        <v>0.12</v>
      </c>
      <c r="Q3796" s="3">
        <v>-38.5</v>
      </c>
      <c r="R3796" s="3">
        <v>-38.5</v>
      </c>
      <c r="S3796" s="3" t="s">
        <v>84</v>
      </c>
      <c r="T3796" s="3" t="s">
        <v>11778</v>
      </c>
      <c r="U3796" s="6">
        <v>-4.249870296166286E-2</v>
      </c>
      <c r="V3796" s="3" t="str">
        <f>TEXT(superstore_excel!$B3796, "MMMM")</f>
        <v>January</v>
      </c>
      <c r="W3796" s="3">
        <f>YEAR(superstore_excel!$B3796)</f>
        <v>2025</v>
      </c>
      <c r="X3796" s="27"/>
    </row>
    <row r="3797" spans="1:24" x14ac:dyDescent="0.3">
      <c r="A3797" s="28" t="s">
        <v>7487</v>
      </c>
      <c r="B3797" s="4">
        <v>45106</v>
      </c>
      <c r="C3797" s="4">
        <v>45771</v>
      </c>
      <c r="D3797" s="5" t="s">
        <v>34</v>
      </c>
      <c r="E3797" s="5" t="s">
        <v>1642</v>
      </c>
      <c r="F3797" s="5" t="s">
        <v>1726</v>
      </c>
      <c r="G3797" s="5" t="s">
        <v>37</v>
      </c>
      <c r="H3797" s="5" t="s">
        <v>38</v>
      </c>
      <c r="I3797" s="5" t="s">
        <v>30</v>
      </c>
      <c r="J3797" s="5" t="s">
        <v>39</v>
      </c>
      <c r="K3797" s="5" t="s">
        <v>7488</v>
      </c>
      <c r="L3797" s="5">
        <v>287.10000000000002</v>
      </c>
      <c r="M3797" s="5">
        <v>9</v>
      </c>
      <c r="N3797" s="5">
        <v>9</v>
      </c>
      <c r="O3797" s="5">
        <v>0.3</v>
      </c>
      <c r="P3797" s="5">
        <v>0.3</v>
      </c>
      <c r="Q3797" s="5">
        <v>307.33</v>
      </c>
      <c r="R3797" s="5">
        <v>307.33</v>
      </c>
      <c r="S3797" s="5" t="s">
        <v>14</v>
      </c>
      <c r="T3797" s="5" t="s">
        <v>11764</v>
      </c>
      <c r="U3797" s="7">
        <v>1.0704632532218739</v>
      </c>
      <c r="V3797" s="5" t="str">
        <f>TEXT(superstore_excel!$B3797, "MMMM")</f>
        <v>June</v>
      </c>
      <c r="W3797" s="5">
        <f>YEAR(superstore_excel!$B3797)</f>
        <v>2023</v>
      </c>
      <c r="X3797" s="29"/>
    </row>
    <row r="3798" spans="1:24" x14ac:dyDescent="0.3">
      <c r="A3798" s="26" t="s">
        <v>7489</v>
      </c>
      <c r="B3798" s="2">
        <v>45648</v>
      </c>
      <c r="C3798" s="2">
        <v>45769</v>
      </c>
      <c r="D3798" s="3" t="s">
        <v>26</v>
      </c>
      <c r="E3798" s="3" t="s">
        <v>7490</v>
      </c>
      <c r="F3798" s="3" t="s">
        <v>7491</v>
      </c>
      <c r="G3798" s="3" t="s">
        <v>20</v>
      </c>
      <c r="H3798" s="3" t="s">
        <v>21</v>
      </c>
      <c r="I3798" s="3" t="s">
        <v>30</v>
      </c>
      <c r="J3798" s="3" t="s">
        <v>31</v>
      </c>
      <c r="K3798" s="3" t="s">
        <v>7492</v>
      </c>
      <c r="L3798" s="3">
        <v>4562.34</v>
      </c>
      <c r="M3798" s="3">
        <v>7</v>
      </c>
      <c r="N3798" s="3">
        <v>7</v>
      </c>
      <c r="O3798" s="3">
        <v>0.22</v>
      </c>
      <c r="P3798" s="3">
        <v>0.22</v>
      </c>
      <c r="Q3798" s="3">
        <v>801.23</v>
      </c>
      <c r="R3798" s="3">
        <v>801.23</v>
      </c>
      <c r="S3798" s="3" t="s">
        <v>14</v>
      </c>
      <c r="T3798" s="3" t="s">
        <v>11771</v>
      </c>
      <c r="U3798" s="6">
        <v>0.17561821346063641</v>
      </c>
      <c r="V3798" s="3" t="str">
        <f>TEXT(superstore_excel!$B3798, "MMMM")</f>
        <v>December</v>
      </c>
      <c r="W3798" s="3">
        <f>YEAR(superstore_excel!$B3798)</f>
        <v>2024</v>
      </c>
      <c r="X3798" s="27"/>
    </row>
    <row r="3799" spans="1:24" x14ac:dyDescent="0.3">
      <c r="A3799" s="28" t="s">
        <v>7493</v>
      </c>
      <c r="B3799" s="4">
        <v>45164</v>
      </c>
      <c r="C3799" s="4">
        <v>45770</v>
      </c>
      <c r="D3799" s="5" t="s">
        <v>54</v>
      </c>
      <c r="E3799" s="5" t="s">
        <v>7494</v>
      </c>
      <c r="F3799" s="5" t="s">
        <v>7495</v>
      </c>
      <c r="G3799" s="5" t="s">
        <v>37</v>
      </c>
      <c r="H3799" s="5" t="s">
        <v>38</v>
      </c>
      <c r="I3799" s="5" t="s">
        <v>22</v>
      </c>
      <c r="J3799" s="5" t="s">
        <v>23</v>
      </c>
      <c r="K3799" s="5" t="s">
        <v>7496</v>
      </c>
      <c r="L3799" s="5">
        <v>739.71</v>
      </c>
      <c r="M3799" s="5">
        <v>10</v>
      </c>
      <c r="N3799" s="5">
        <v>10</v>
      </c>
      <c r="O3799" s="5">
        <v>0.41</v>
      </c>
      <c r="P3799" s="5">
        <v>0.41</v>
      </c>
      <c r="Q3799" s="5">
        <v>463.66</v>
      </c>
      <c r="R3799" s="5">
        <v>463.66</v>
      </c>
      <c r="S3799" s="5" t="s">
        <v>14</v>
      </c>
      <c r="T3799" s="5" t="s">
        <v>11770</v>
      </c>
      <c r="U3799" s="7">
        <v>0.62681321058252559</v>
      </c>
      <c r="V3799" s="5" t="str">
        <f>TEXT(superstore_excel!$B3799, "MMMM")</f>
        <v>August</v>
      </c>
      <c r="W3799" s="5">
        <f>YEAR(superstore_excel!$B3799)</f>
        <v>2023</v>
      </c>
      <c r="X3799" s="29"/>
    </row>
    <row r="3800" spans="1:24" x14ac:dyDescent="0.3">
      <c r="A3800" s="26" t="s">
        <v>7497</v>
      </c>
      <c r="B3800" s="2">
        <v>45681</v>
      </c>
      <c r="C3800" s="2">
        <v>45765</v>
      </c>
      <c r="D3800" s="3" t="s">
        <v>34</v>
      </c>
      <c r="E3800" s="3" t="s">
        <v>300</v>
      </c>
      <c r="F3800" s="3" t="s">
        <v>7498</v>
      </c>
      <c r="G3800" s="3" t="s">
        <v>20</v>
      </c>
      <c r="H3800" s="3" t="s">
        <v>38</v>
      </c>
      <c r="I3800" s="3" t="s">
        <v>22</v>
      </c>
      <c r="J3800" s="3" t="s">
        <v>302</v>
      </c>
      <c r="K3800" s="3" t="s">
        <v>7499</v>
      </c>
      <c r="L3800" s="3">
        <v>1565.87</v>
      </c>
      <c r="M3800" s="3">
        <v>10</v>
      </c>
      <c r="N3800" s="3">
        <v>10</v>
      </c>
      <c r="O3800" s="3">
        <v>0.31</v>
      </c>
      <c r="P3800" s="3">
        <v>0.31</v>
      </c>
      <c r="Q3800" s="3">
        <v>600.9</v>
      </c>
      <c r="R3800" s="3">
        <v>600.9</v>
      </c>
      <c r="S3800" s="3" t="s">
        <v>14</v>
      </c>
      <c r="T3800" s="3" t="s">
        <v>11778</v>
      </c>
      <c r="U3800" s="6">
        <v>0.38374833159840854</v>
      </c>
      <c r="V3800" s="3" t="str">
        <f>TEXT(superstore_excel!$B3800, "MMMM")</f>
        <v>January</v>
      </c>
      <c r="W3800" s="3">
        <f>YEAR(superstore_excel!$B3800)</f>
        <v>2025</v>
      </c>
      <c r="X3800" s="27"/>
    </row>
    <row r="3801" spans="1:24" x14ac:dyDescent="0.3">
      <c r="A3801" s="28" t="s">
        <v>7500</v>
      </c>
      <c r="B3801" s="4">
        <v>45512</v>
      </c>
      <c r="C3801" s="4">
        <v>45772</v>
      </c>
      <c r="D3801" s="5" t="s">
        <v>54</v>
      </c>
      <c r="E3801" s="5" t="s">
        <v>7501</v>
      </c>
      <c r="F3801" s="5" t="s">
        <v>7502</v>
      </c>
      <c r="G3801" s="5" t="s">
        <v>37</v>
      </c>
      <c r="H3801" s="5" t="s">
        <v>29</v>
      </c>
      <c r="I3801" s="5" t="s">
        <v>22</v>
      </c>
      <c r="J3801" s="5" t="s">
        <v>302</v>
      </c>
      <c r="K3801" s="5" t="s">
        <v>7503</v>
      </c>
      <c r="L3801" s="5">
        <v>1244.25</v>
      </c>
      <c r="M3801" s="5">
        <v>3</v>
      </c>
      <c r="N3801" s="5">
        <v>3</v>
      </c>
      <c r="O3801" s="5">
        <v>0.28999999999999998</v>
      </c>
      <c r="P3801" s="5">
        <v>0.28999999999999998</v>
      </c>
      <c r="Q3801" s="5">
        <v>151.13999999999999</v>
      </c>
      <c r="R3801" s="5">
        <v>151.13999999999999</v>
      </c>
      <c r="S3801" s="5" t="s">
        <v>14</v>
      </c>
      <c r="T3801" s="5" t="s">
        <v>11775</v>
      </c>
      <c r="U3801" s="7">
        <v>0.12147076552139842</v>
      </c>
      <c r="V3801" s="5" t="str">
        <f>TEXT(superstore_excel!$B3801, "MMMM")</f>
        <v>August</v>
      </c>
      <c r="W3801" s="5">
        <f>YEAR(superstore_excel!$B3801)</f>
        <v>2024</v>
      </c>
      <c r="X3801" s="29"/>
    </row>
    <row r="3802" spans="1:24" x14ac:dyDescent="0.3">
      <c r="A3802" s="26" t="s">
        <v>7504</v>
      </c>
      <c r="B3802" s="2">
        <v>45724</v>
      </c>
      <c r="C3802" s="2">
        <v>45757</v>
      </c>
      <c r="D3802" s="3" t="s">
        <v>26</v>
      </c>
      <c r="E3802" s="3" t="s">
        <v>7505</v>
      </c>
      <c r="F3802" s="3" t="s">
        <v>7506</v>
      </c>
      <c r="G3802" s="3" t="s">
        <v>37</v>
      </c>
      <c r="H3802" s="3" t="s">
        <v>62</v>
      </c>
      <c r="I3802" s="3" t="s">
        <v>30</v>
      </c>
      <c r="J3802" s="3" t="s">
        <v>126</v>
      </c>
      <c r="K3802" s="3" t="s">
        <v>7507</v>
      </c>
      <c r="L3802" s="3">
        <v>3228.63</v>
      </c>
      <c r="M3802" s="3">
        <v>9</v>
      </c>
      <c r="N3802" s="3">
        <v>9</v>
      </c>
      <c r="O3802" s="3">
        <v>0.23</v>
      </c>
      <c r="P3802" s="3">
        <v>0.23</v>
      </c>
      <c r="Q3802" s="3">
        <v>228.09</v>
      </c>
      <c r="R3802" s="3">
        <v>228.09</v>
      </c>
      <c r="S3802" s="3" t="s">
        <v>14</v>
      </c>
      <c r="T3802" s="3" t="s">
        <v>11772</v>
      </c>
      <c r="U3802" s="6">
        <v>7.0646063500617903E-2</v>
      </c>
      <c r="V3802" s="3" t="str">
        <f>TEXT(superstore_excel!$B3802, "MMMM")</f>
        <v>March</v>
      </c>
      <c r="W3802" s="3">
        <f>YEAR(superstore_excel!$B3802)</f>
        <v>2025</v>
      </c>
      <c r="X3802" s="27"/>
    </row>
    <row r="3803" spans="1:24" x14ac:dyDescent="0.3">
      <c r="A3803" s="28" t="s">
        <v>7508</v>
      </c>
      <c r="B3803" s="4">
        <v>45632</v>
      </c>
      <c r="C3803" s="4">
        <v>45776</v>
      </c>
      <c r="D3803" s="5" t="s">
        <v>26</v>
      </c>
      <c r="E3803" s="5" t="s">
        <v>2691</v>
      </c>
      <c r="F3803" s="5" t="s">
        <v>7509</v>
      </c>
      <c r="G3803" s="5" t="s">
        <v>20</v>
      </c>
      <c r="H3803" s="5" t="s">
        <v>62</v>
      </c>
      <c r="I3803" s="5" t="s">
        <v>30</v>
      </c>
      <c r="J3803" s="5" t="s">
        <v>126</v>
      </c>
      <c r="K3803" s="5" t="s">
        <v>7510</v>
      </c>
      <c r="L3803" s="5">
        <v>3781.1</v>
      </c>
      <c r="M3803" s="5">
        <v>3</v>
      </c>
      <c r="N3803" s="5">
        <v>3</v>
      </c>
      <c r="O3803" s="5">
        <v>0</v>
      </c>
      <c r="P3803" s="5">
        <v>0</v>
      </c>
      <c r="Q3803" s="5">
        <v>883.62</v>
      </c>
      <c r="R3803" s="5">
        <v>883.62</v>
      </c>
      <c r="S3803" s="5" t="s">
        <v>14</v>
      </c>
      <c r="T3803" s="5" t="s">
        <v>11771</v>
      </c>
      <c r="U3803" s="7">
        <v>0.23369389860093623</v>
      </c>
      <c r="V3803" s="5" t="str">
        <f>TEXT(superstore_excel!$B3803, "MMMM")</f>
        <v>December</v>
      </c>
      <c r="W3803" s="5">
        <f>YEAR(superstore_excel!$B3803)</f>
        <v>2024</v>
      </c>
      <c r="X3803" s="29"/>
    </row>
    <row r="3804" spans="1:24" x14ac:dyDescent="0.3">
      <c r="A3804" s="26" t="s">
        <v>7511</v>
      </c>
      <c r="B3804" s="2">
        <v>45749</v>
      </c>
      <c r="C3804" s="2">
        <v>45784</v>
      </c>
      <c r="D3804" s="3" t="s">
        <v>54</v>
      </c>
      <c r="E3804" s="3" t="s">
        <v>7512</v>
      </c>
      <c r="F3804" s="3" t="s">
        <v>7513</v>
      </c>
      <c r="G3804" s="3" t="s">
        <v>20</v>
      </c>
      <c r="H3804" s="3" t="s">
        <v>29</v>
      </c>
      <c r="I3804" s="3" t="s">
        <v>22</v>
      </c>
      <c r="J3804" s="3" t="s">
        <v>281</v>
      </c>
      <c r="K3804" s="3" t="s">
        <v>7514</v>
      </c>
      <c r="L3804" s="3">
        <v>759.72</v>
      </c>
      <c r="M3804" s="3">
        <v>1</v>
      </c>
      <c r="N3804" s="3">
        <v>1</v>
      </c>
      <c r="O3804" s="3">
        <v>0.03</v>
      </c>
      <c r="P3804" s="3">
        <v>0.03</v>
      </c>
      <c r="Q3804" s="3">
        <v>833.65</v>
      </c>
      <c r="R3804" s="3">
        <v>833.65</v>
      </c>
      <c r="S3804" s="3" t="s">
        <v>14</v>
      </c>
      <c r="T3804" s="3" t="s">
        <v>11786</v>
      </c>
      <c r="U3804" s="6">
        <v>1.0973121676407096</v>
      </c>
      <c r="V3804" s="3" t="str">
        <f>TEXT(superstore_excel!$B3804, "MMMM")</f>
        <v>April</v>
      </c>
      <c r="W3804" s="3">
        <f>YEAR(superstore_excel!$B3804)</f>
        <v>2025</v>
      </c>
      <c r="X3804" s="27"/>
    </row>
    <row r="3805" spans="1:24" x14ac:dyDescent="0.3">
      <c r="A3805" s="28" t="s">
        <v>7515</v>
      </c>
      <c r="B3805" s="4">
        <v>45535</v>
      </c>
      <c r="C3805" s="4">
        <v>45764</v>
      </c>
      <c r="D3805" s="5" t="s">
        <v>26</v>
      </c>
      <c r="E3805" s="5" t="s">
        <v>7516</v>
      </c>
      <c r="F3805" s="5" t="s">
        <v>7517</v>
      </c>
      <c r="G3805" s="5" t="s">
        <v>37</v>
      </c>
      <c r="H3805" s="5" t="s">
        <v>21</v>
      </c>
      <c r="I3805" s="5" t="s">
        <v>30</v>
      </c>
      <c r="J3805" s="5" t="s">
        <v>39</v>
      </c>
      <c r="K3805" s="5" t="s">
        <v>7518</v>
      </c>
      <c r="L3805" s="5">
        <v>2754.57</v>
      </c>
      <c r="M3805" s="5">
        <v>9</v>
      </c>
      <c r="N3805" s="5">
        <v>9</v>
      </c>
      <c r="O3805" s="5">
        <v>0.47</v>
      </c>
      <c r="P3805" s="5">
        <v>0.47</v>
      </c>
      <c r="Q3805" s="5">
        <v>91.69</v>
      </c>
      <c r="R3805" s="5">
        <v>91.69</v>
      </c>
      <c r="S3805" s="5" t="s">
        <v>14</v>
      </c>
      <c r="T3805" s="5" t="s">
        <v>11775</v>
      </c>
      <c r="U3805" s="7">
        <v>3.3286502067473321E-2</v>
      </c>
      <c r="V3805" s="5" t="str">
        <f>TEXT(superstore_excel!$B3805, "MMMM")</f>
        <v>August</v>
      </c>
      <c r="W3805" s="5">
        <f>YEAR(superstore_excel!$B3805)</f>
        <v>2024</v>
      </c>
      <c r="X3805" s="29"/>
    </row>
    <row r="3806" spans="1:24" x14ac:dyDescent="0.3">
      <c r="A3806" s="26" t="s">
        <v>7519</v>
      </c>
      <c r="B3806" s="2">
        <v>45563</v>
      </c>
      <c r="C3806" s="2">
        <v>45765</v>
      </c>
      <c r="D3806" s="3" t="s">
        <v>54</v>
      </c>
      <c r="E3806" s="3" t="s">
        <v>7520</v>
      </c>
      <c r="F3806" s="3" t="s">
        <v>7521</v>
      </c>
      <c r="G3806" s="3" t="s">
        <v>37</v>
      </c>
      <c r="H3806" s="3" t="s">
        <v>29</v>
      </c>
      <c r="I3806" s="3" t="s">
        <v>45</v>
      </c>
      <c r="J3806" s="3" t="s">
        <v>46</v>
      </c>
      <c r="K3806" s="3" t="s">
        <v>7522</v>
      </c>
      <c r="L3806" s="3">
        <v>679.87</v>
      </c>
      <c r="M3806" s="3">
        <v>7</v>
      </c>
      <c r="N3806" s="3">
        <v>7</v>
      </c>
      <c r="O3806" s="3">
        <v>0.13</v>
      </c>
      <c r="P3806" s="3">
        <v>0.13</v>
      </c>
      <c r="Q3806" s="3">
        <v>-94.26</v>
      </c>
      <c r="R3806" s="3">
        <v>-94.26</v>
      </c>
      <c r="S3806" s="3" t="s">
        <v>84</v>
      </c>
      <c r="T3806" s="3" t="s">
        <v>11774</v>
      </c>
      <c r="U3806" s="6">
        <v>-0.13864415255857737</v>
      </c>
      <c r="V3806" s="3" t="str">
        <f>TEXT(superstore_excel!$B3806, "MMMM")</f>
        <v>September</v>
      </c>
      <c r="W3806" s="3">
        <f>YEAR(superstore_excel!$B3806)</f>
        <v>2024</v>
      </c>
      <c r="X3806" s="27"/>
    </row>
    <row r="3807" spans="1:24" x14ac:dyDescent="0.3">
      <c r="A3807" s="28" t="s">
        <v>7523</v>
      </c>
      <c r="B3807" s="4">
        <v>45572</v>
      </c>
      <c r="C3807" s="4">
        <v>45762</v>
      </c>
      <c r="D3807" s="5" t="s">
        <v>26</v>
      </c>
      <c r="E3807" s="5" t="s">
        <v>7524</v>
      </c>
      <c r="F3807" s="5" t="s">
        <v>7525</v>
      </c>
      <c r="G3807" s="5" t="s">
        <v>20</v>
      </c>
      <c r="H3807" s="5" t="s">
        <v>38</v>
      </c>
      <c r="I3807" s="5" t="s">
        <v>30</v>
      </c>
      <c r="J3807" s="5" t="s">
        <v>31</v>
      </c>
      <c r="K3807" s="5" t="s">
        <v>7526</v>
      </c>
      <c r="L3807" s="5">
        <v>3689.32</v>
      </c>
      <c r="M3807" s="5">
        <v>5</v>
      </c>
      <c r="N3807" s="5">
        <v>5</v>
      </c>
      <c r="O3807" s="5">
        <v>0.2</v>
      </c>
      <c r="P3807" s="5">
        <v>0.2</v>
      </c>
      <c r="Q3807" s="5">
        <v>316.05</v>
      </c>
      <c r="R3807" s="5">
        <v>316.05</v>
      </c>
      <c r="S3807" s="5" t="s">
        <v>14</v>
      </c>
      <c r="T3807" s="5" t="s">
        <v>11763</v>
      </c>
      <c r="U3807" s="7">
        <v>8.566619322802034E-2</v>
      </c>
      <c r="V3807" s="5" t="str">
        <f>TEXT(superstore_excel!$B3807, "MMMM")</f>
        <v>October</v>
      </c>
      <c r="W3807" s="5">
        <f>YEAR(superstore_excel!$B3807)</f>
        <v>2024</v>
      </c>
      <c r="X3807" s="29"/>
    </row>
    <row r="3808" spans="1:24" x14ac:dyDescent="0.3">
      <c r="A3808" s="26" t="s">
        <v>7527</v>
      </c>
      <c r="B3808" s="2">
        <v>45199</v>
      </c>
      <c r="C3808" s="2">
        <v>45769</v>
      </c>
      <c r="D3808" s="3" t="s">
        <v>34</v>
      </c>
      <c r="E3808" s="3" t="s">
        <v>365</v>
      </c>
      <c r="F3808" s="3" t="s">
        <v>7528</v>
      </c>
      <c r="G3808" s="3" t="s">
        <v>20</v>
      </c>
      <c r="H3808" s="3" t="s">
        <v>21</v>
      </c>
      <c r="I3808" s="3" t="s">
        <v>30</v>
      </c>
      <c r="J3808" s="3" t="s">
        <v>39</v>
      </c>
      <c r="K3808" s="3" t="s">
        <v>7529</v>
      </c>
      <c r="L3808" s="3">
        <v>927.62</v>
      </c>
      <c r="M3808" s="3">
        <v>8</v>
      </c>
      <c r="N3808" s="3">
        <v>8</v>
      </c>
      <c r="O3808" s="3">
        <v>0.05</v>
      </c>
      <c r="P3808" s="3">
        <v>0.05</v>
      </c>
      <c r="Q3808" s="3">
        <v>549.23</v>
      </c>
      <c r="R3808" s="3">
        <v>549.23</v>
      </c>
      <c r="S3808" s="3" t="s">
        <v>14</v>
      </c>
      <c r="T3808" s="3" t="s">
        <v>11768</v>
      </c>
      <c r="U3808" s="6">
        <v>0.59208512106250411</v>
      </c>
      <c r="V3808" s="3" t="str">
        <f>TEXT(superstore_excel!$B3808, "MMMM")</f>
        <v>September</v>
      </c>
      <c r="W3808" s="3">
        <f>YEAR(superstore_excel!$B3808)</f>
        <v>2023</v>
      </c>
      <c r="X3808" s="27"/>
    </row>
    <row r="3809" spans="1:24" x14ac:dyDescent="0.3">
      <c r="A3809" s="28" t="s">
        <v>7530</v>
      </c>
      <c r="B3809" s="4">
        <v>45540</v>
      </c>
      <c r="C3809" s="4">
        <v>45767</v>
      </c>
      <c r="D3809" s="5" t="s">
        <v>26</v>
      </c>
      <c r="E3809" s="5" t="s">
        <v>2606</v>
      </c>
      <c r="F3809" s="5" t="s">
        <v>7531</v>
      </c>
      <c r="G3809" s="5" t="s">
        <v>20</v>
      </c>
      <c r="H3809" s="5" t="s">
        <v>29</v>
      </c>
      <c r="I3809" s="5" t="s">
        <v>30</v>
      </c>
      <c r="J3809" s="5" t="s">
        <v>101</v>
      </c>
      <c r="K3809" s="5" t="s">
        <v>7532</v>
      </c>
      <c r="L3809" s="5">
        <v>3503.51</v>
      </c>
      <c r="M3809" s="5">
        <v>8</v>
      </c>
      <c r="N3809" s="5">
        <v>8</v>
      </c>
      <c r="O3809" s="5">
        <v>0.31</v>
      </c>
      <c r="P3809" s="5">
        <v>0.31</v>
      </c>
      <c r="Q3809" s="5">
        <v>553.59</v>
      </c>
      <c r="R3809" s="5">
        <v>553.59</v>
      </c>
      <c r="S3809" s="5" t="s">
        <v>14</v>
      </c>
      <c r="T3809" s="5" t="s">
        <v>11774</v>
      </c>
      <c r="U3809" s="7">
        <v>0.15801010986125344</v>
      </c>
      <c r="V3809" s="5" t="str">
        <f>TEXT(superstore_excel!$B3809, "MMMM")</f>
        <v>September</v>
      </c>
      <c r="W3809" s="5">
        <f>YEAR(superstore_excel!$B3809)</f>
        <v>2024</v>
      </c>
      <c r="X3809" s="29"/>
    </row>
    <row r="3810" spans="1:24" x14ac:dyDescent="0.3">
      <c r="A3810" s="26" t="s">
        <v>7533</v>
      </c>
      <c r="B3810" s="2">
        <v>45217</v>
      </c>
      <c r="C3810" s="2">
        <v>45778</v>
      </c>
      <c r="D3810" s="3" t="s">
        <v>26</v>
      </c>
      <c r="E3810" s="3" t="s">
        <v>7534</v>
      </c>
      <c r="F3810" s="3" t="s">
        <v>7535</v>
      </c>
      <c r="G3810" s="3" t="s">
        <v>20</v>
      </c>
      <c r="H3810" s="3" t="s">
        <v>29</v>
      </c>
      <c r="I3810" s="3" t="s">
        <v>22</v>
      </c>
      <c r="J3810" s="3" t="s">
        <v>281</v>
      </c>
      <c r="K3810" s="3" t="s">
        <v>7536</v>
      </c>
      <c r="L3810" s="3">
        <v>3645.78</v>
      </c>
      <c r="M3810" s="3">
        <v>9</v>
      </c>
      <c r="N3810" s="3">
        <v>9</v>
      </c>
      <c r="O3810" s="3">
        <v>0.32</v>
      </c>
      <c r="P3810" s="3">
        <v>0.32</v>
      </c>
      <c r="Q3810" s="3">
        <v>-88.13</v>
      </c>
      <c r="R3810" s="3">
        <v>-88.13</v>
      </c>
      <c r="S3810" s="3" t="s">
        <v>84</v>
      </c>
      <c r="T3810" s="3" t="s">
        <v>11783</v>
      </c>
      <c r="U3810" s="6">
        <v>-2.4173153618704361E-2</v>
      </c>
      <c r="V3810" s="3" t="str">
        <f>TEXT(superstore_excel!$B3810, "MMMM")</f>
        <v>October</v>
      </c>
      <c r="W3810" s="3">
        <f>YEAR(superstore_excel!$B3810)</f>
        <v>2023</v>
      </c>
      <c r="X3810" s="27"/>
    </row>
    <row r="3811" spans="1:24" x14ac:dyDescent="0.3">
      <c r="A3811" s="28" t="s">
        <v>7537</v>
      </c>
      <c r="B3811" s="4">
        <v>45340</v>
      </c>
      <c r="C3811" s="4">
        <v>45779</v>
      </c>
      <c r="D3811" s="5" t="s">
        <v>34</v>
      </c>
      <c r="E3811" s="5" t="s">
        <v>7538</v>
      </c>
      <c r="F3811" s="5" t="s">
        <v>7539</v>
      </c>
      <c r="G3811" s="5" t="s">
        <v>20</v>
      </c>
      <c r="H3811" s="5" t="s">
        <v>21</v>
      </c>
      <c r="I3811" s="5" t="s">
        <v>45</v>
      </c>
      <c r="J3811" s="5" t="s">
        <v>96</v>
      </c>
      <c r="K3811" s="5" t="s">
        <v>7540</v>
      </c>
      <c r="L3811" s="5">
        <v>3359.99</v>
      </c>
      <c r="M3811" s="5">
        <v>4</v>
      </c>
      <c r="N3811" s="5">
        <v>4</v>
      </c>
      <c r="O3811" s="5">
        <v>0.12</v>
      </c>
      <c r="P3811" s="5">
        <v>0.12</v>
      </c>
      <c r="Q3811" s="5">
        <v>770.53</v>
      </c>
      <c r="R3811" s="5">
        <v>770.53</v>
      </c>
      <c r="S3811" s="5" t="s">
        <v>14</v>
      </c>
      <c r="T3811" s="5" t="s">
        <v>11782</v>
      </c>
      <c r="U3811" s="7">
        <v>0.22932508727704548</v>
      </c>
      <c r="V3811" s="5" t="str">
        <f>TEXT(superstore_excel!$B3811, "MMMM")</f>
        <v>February</v>
      </c>
      <c r="W3811" s="5">
        <f>YEAR(superstore_excel!$B3811)</f>
        <v>2024</v>
      </c>
      <c r="X3811" s="29"/>
    </row>
    <row r="3812" spans="1:24" x14ac:dyDescent="0.3">
      <c r="A3812" s="26" t="s">
        <v>7541</v>
      </c>
      <c r="B3812" s="2">
        <v>45535</v>
      </c>
      <c r="C3812" s="2">
        <v>45760</v>
      </c>
      <c r="D3812" s="3" t="s">
        <v>26</v>
      </c>
      <c r="E3812" s="3" t="s">
        <v>7542</v>
      </c>
      <c r="F3812" s="3" t="s">
        <v>7543</v>
      </c>
      <c r="G3812" s="3" t="s">
        <v>37</v>
      </c>
      <c r="H3812" s="3" t="s">
        <v>21</v>
      </c>
      <c r="I3812" s="3" t="s">
        <v>30</v>
      </c>
      <c r="J3812" s="3" t="s">
        <v>126</v>
      </c>
      <c r="K3812" s="3" t="s">
        <v>7544</v>
      </c>
      <c r="L3812" s="3">
        <v>1027.97</v>
      </c>
      <c r="M3812" s="3">
        <v>8</v>
      </c>
      <c r="N3812" s="3">
        <v>8</v>
      </c>
      <c r="O3812" s="3">
        <v>0.3</v>
      </c>
      <c r="P3812" s="3">
        <v>0.3</v>
      </c>
      <c r="Q3812" s="3">
        <v>259.20999999999998</v>
      </c>
      <c r="R3812" s="3">
        <v>259.20999999999998</v>
      </c>
      <c r="S3812" s="3" t="s">
        <v>14</v>
      </c>
      <c r="T3812" s="3" t="s">
        <v>11775</v>
      </c>
      <c r="U3812" s="6">
        <v>0.25215716411957545</v>
      </c>
      <c r="V3812" s="3" t="str">
        <f>TEXT(superstore_excel!$B3812, "MMMM")</f>
        <v>August</v>
      </c>
      <c r="W3812" s="3">
        <f>YEAR(superstore_excel!$B3812)</f>
        <v>2024</v>
      </c>
      <c r="X3812" s="27"/>
    </row>
    <row r="3813" spans="1:24" x14ac:dyDescent="0.3">
      <c r="A3813" s="28" t="s">
        <v>7545</v>
      </c>
      <c r="B3813" s="4">
        <v>45153</v>
      </c>
      <c r="C3813" s="4">
        <v>45766</v>
      </c>
      <c r="D3813" s="5" t="s">
        <v>17</v>
      </c>
      <c r="E3813" s="5" t="s">
        <v>7546</v>
      </c>
      <c r="F3813" s="5" t="s">
        <v>7547</v>
      </c>
      <c r="G3813" s="5" t="s">
        <v>20</v>
      </c>
      <c r="H3813" s="5" t="s">
        <v>29</v>
      </c>
      <c r="I3813" s="5" t="s">
        <v>30</v>
      </c>
      <c r="J3813" s="5" t="s">
        <v>39</v>
      </c>
      <c r="K3813" s="5" t="s">
        <v>7548</v>
      </c>
      <c r="L3813" s="5">
        <v>3447.23</v>
      </c>
      <c r="M3813" s="5">
        <v>7</v>
      </c>
      <c r="N3813" s="5">
        <v>7</v>
      </c>
      <c r="O3813" s="5">
        <v>0.39</v>
      </c>
      <c r="P3813" s="5">
        <v>0.39</v>
      </c>
      <c r="Q3813" s="5">
        <v>778.93</v>
      </c>
      <c r="R3813" s="5">
        <v>778.93</v>
      </c>
      <c r="S3813" s="5" t="s">
        <v>14</v>
      </c>
      <c r="T3813" s="5" t="s">
        <v>11770</v>
      </c>
      <c r="U3813" s="7">
        <v>0.22595823313210894</v>
      </c>
      <c r="V3813" s="5" t="str">
        <f>TEXT(superstore_excel!$B3813, "MMMM")</f>
        <v>August</v>
      </c>
      <c r="W3813" s="5">
        <f>YEAR(superstore_excel!$B3813)</f>
        <v>2023</v>
      </c>
      <c r="X3813" s="29"/>
    </row>
    <row r="3814" spans="1:24" x14ac:dyDescent="0.3">
      <c r="A3814" s="26" t="s">
        <v>7549</v>
      </c>
      <c r="B3814" s="2">
        <v>45221</v>
      </c>
      <c r="C3814" s="2">
        <v>45768</v>
      </c>
      <c r="D3814" s="3" t="s">
        <v>17</v>
      </c>
      <c r="E3814" s="3" t="s">
        <v>7550</v>
      </c>
      <c r="F3814" s="3" t="s">
        <v>7551</v>
      </c>
      <c r="G3814" s="3" t="s">
        <v>44</v>
      </c>
      <c r="H3814" s="3" t="s">
        <v>29</v>
      </c>
      <c r="I3814" s="3" t="s">
        <v>30</v>
      </c>
      <c r="J3814" s="3" t="s">
        <v>31</v>
      </c>
      <c r="K3814" s="3" t="s">
        <v>7552</v>
      </c>
      <c r="L3814" s="3">
        <v>3373.09</v>
      </c>
      <c r="M3814" s="3">
        <v>2</v>
      </c>
      <c r="N3814" s="3">
        <v>2</v>
      </c>
      <c r="O3814" s="3">
        <v>0.04</v>
      </c>
      <c r="P3814" s="3">
        <v>0.04</v>
      </c>
      <c r="Q3814" s="3">
        <v>739.35</v>
      </c>
      <c r="R3814" s="3">
        <v>739.35</v>
      </c>
      <c r="S3814" s="3" t="s">
        <v>14</v>
      </c>
      <c r="T3814" s="3" t="s">
        <v>11783</v>
      </c>
      <c r="U3814" s="6">
        <v>0.219190712373521</v>
      </c>
      <c r="V3814" s="3" t="str">
        <f>TEXT(superstore_excel!$B3814, "MMMM")</f>
        <v>October</v>
      </c>
      <c r="W3814" s="3">
        <f>YEAR(superstore_excel!$B3814)</f>
        <v>2023</v>
      </c>
      <c r="X3814" s="27"/>
    </row>
    <row r="3815" spans="1:24" x14ac:dyDescent="0.3">
      <c r="A3815" s="28" t="s">
        <v>7553</v>
      </c>
      <c r="B3815" s="4">
        <v>45261</v>
      </c>
      <c r="C3815" s="4">
        <v>45774</v>
      </c>
      <c r="D3815" s="5" t="s">
        <v>34</v>
      </c>
      <c r="E3815" s="5" t="s">
        <v>2509</v>
      </c>
      <c r="F3815" s="5" t="s">
        <v>7554</v>
      </c>
      <c r="G3815" s="5" t="s">
        <v>44</v>
      </c>
      <c r="H3815" s="5" t="s">
        <v>62</v>
      </c>
      <c r="I3815" s="5" t="s">
        <v>45</v>
      </c>
      <c r="J3815" s="5" t="s">
        <v>51</v>
      </c>
      <c r="K3815" s="5" t="s">
        <v>7555</v>
      </c>
      <c r="L3815" s="5">
        <v>1902.36</v>
      </c>
      <c r="M3815" s="5">
        <v>7</v>
      </c>
      <c r="N3815" s="5">
        <v>7</v>
      </c>
      <c r="O3815" s="5">
        <v>0.37</v>
      </c>
      <c r="P3815" s="5">
        <v>0.37</v>
      </c>
      <c r="Q3815" s="5">
        <v>-68.069999999999993</v>
      </c>
      <c r="R3815" s="5">
        <v>-68.069999999999993</v>
      </c>
      <c r="S3815" s="5" t="s">
        <v>84</v>
      </c>
      <c r="T3815" s="5" t="s">
        <v>11776</v>
      </c>
      <c r="U3815" s="7">
        <v>-3.5781870939254397E-2</v>
      </c>
      <c r="V3815" s="5" t="str">
        <f>TEXT(superstore_excel!$B3815, "MMMM")</f>
        <v>December</v>
      </c>
      <c r="W3815" s="5">
        <f>YEAR(superstore_excel!$B3815)</f>
        <v>2023</v>
      </c>
      <c r="X3815" s="29"/>
    </row>
    <row r="3816" spans="1:24" x14ac:dyDescent="0.3">
      <c r="A3816" s="26" t="s">
        <v>7556</v>
      </c>
      <c r="B3816" s="2">
        <v>45239</v>
      </c>
      <c r="C3816" s="2">
        <v>45777</v>
      </c>
      <c r="D3816" s="3" t="s">
        <v>34</v>
      </c>
      <c r="E3816" s="3" t="s">
        <v>7557</v>
      </c>
      <c r="F3816" s="3" t="s">
        <v>7558</v>
      </c>
      <c r="G3816" s="3" t="s">
        <v>44</v>
      </c>
      <c r="H3816" s="3" t="s">
        <v>29</v>
      </c>
      <c r="I3816" s="3" t="s">
        <v>30</v>
      </c>
      <c r="J3816" s="3" t="s">
        <v>101</v>
      </c>
      <c r="K3816" s="3" t="s">
        <v>7559</v>
      </c>
      <c r="L3816" s="3">
        <v>3773.46</v>
      </c>
      <c r="M3816" s="3">
        <v>6</v>
      </c>
      <c r="N3816" s="3">
        <v>6</v>
      </c>
      <c r="O3816" s="3">
        <v>0.34</v>
      </c>
      <c r="P3816" s="3">
        <v>0.34</v>
      </c>
      <c r="Q3816" s="3">
        <v>19.89</v>
      </c>
      <c r="R3816" s="3">
        <v>19.89</v>
      </c>
      <c r="S3816" s="3" t="s">
        <v>14</v>
      </c>
      <c r="T3816" s="3" t="s">
        <v>11766</v>
      </c>
      <c r="U3816" s="6">
        <v>5.2710244709099872E-3</v>
      </c>
      <c r="V3816" s="3" t="str">
        <f>TEXT(superstore_excel!$B3816, "MMMM")</f>
        <v>November</v>
      </c>
      <c r="W3816" s="3">
        <f>YEAR(superstore_excel!$B3816)</f>
        <v>2023</v>
      </c>
      <c r="X3816" s="27"/>
    </row>
    <row r="3817" spans="1:24" x14ac:dyDescent="0.3">
      <c r="A3817" s="28" t="s">
        <v>7560</v>
      </c>
      <c r="B3817" s="4">
        <v>45055</v>
      </c>
      <c r="C3817" s="4">
        <v>45777</v>
      </c>
      <c r="D3817" s="5" t="s">
        <v>34</v>
      </c>
      <c r="E3817" s="5" t="s">
        <v>7561</v>
      </c>
      <c r="F3817" s="5" t="s">
        <v>7562</v>
      </c>
      <c r="G3817" s="5" t="s">
        <v>20</v>
      </c>
      <c r="H3817" s="5" t="s">
        <v>62</v>
      </c>
      <c r="I3817" s="5" t="s">
        <v>30</v>
      </c>
      <c r="J3817" s="5" t="s">
        <v>39</v>
      </c>
      <c r="K3817" s="5" t="s">
        <v>7563</v>
      </c>
      <c r="L3817" s="5">
        <v>4110.4399999999996</v>
      </c>
      <c r="M3817" s="5">
        <v>3</v>
      </c>
      <c r="N3817" s="5">
        <v>3</v>
      </c>
      <c r="O3817" s="5">
        <v>0.39</v>
      </c>
      <c r="P3817" s="5">
        <v>0.39</v>
      </c>
      <c r="Q3817" s="5">
        <v>837.54</v>
      </c>
      <c r="R3817" s="5">
        <v>837.54</v>
      </c>
      <c r="S3817" s="5" t="s">
        <v>14</v>
      </c>
      <c r="T3817" s="5" t="s">
        <v>11780</v>
      </c>
      <c r="U3817" s="7">
        <v>0.20375920825994298</v>
      </c>
      <c r="V3817" s="5" t="str">
        <f>TEXT(superstore_excel!$B3817, "MMMM")</f>
        <v>May</v>
      </c>
      <c r="W3817" s="5">
        <f>YEAR(superstore_excel!$B3817)</f>
        <v>2023</v>
      </c>
      <c r="X3817" s="29"/>
    </row>
    <row r="3818" spans="1:24" x14ac:dyDescent="0.3">
      <c r="A3818" s="26" t="s">
        <v>7564</v>
      </c>
      <c r="B3818" s="2">
        <v>45409</v>
      </c>
      <c r="C3818" s="2">
        <v>45759</v>
      </c>
      <c r="D3818" s="3" t="s">
        <v>54</v>
      </c>
      <c r="E3818" s="3" t="s">
        <v>7565</v>
      </c>
      <c r="F3818" s="3" t="s">
        <v>7566</v>
      </c>
      <c r="G3818" s="3" t="s">
        <v>44</v>
      </c>
      <c r="H3818" s="3" t="s">
        <v>62</v>
      </c>
      <c r="I3818" s="3" t="s">
        <v>45</v>
      </c>
      <c r="J3818" s="3" t="s">
        <v>96</v>
      </c>
      <c r="K3818" s="3" t="s">
        <v>7567</v>
      </c>
      <c r="L3818" s="3">
        <v>4912.32</v>
      </c>
      <c r="M3818" s="3">
        <v>1</v>
      </c>
      <c r="N3818" s="3">
        <v>1</v>
      </c>
      <c r="O3818" s="3">
        <v>0.04</v>
      </c>
      <c r="P3818" s="3">
        <v>0.04</v>
      </c>
      <c r="Q3818" s="3">
        <v>565.80999999999995</v>
      </c>
      <c r="R3818" s="3">
        <v>565.80999999999995</v>
      </c>
      <c r="S3818" s="3" t="s">
        <v>14</v>
      </c>
      <c r="T3818" s="3" t="s">
        <v>11765</v>
      </c>
      <c r="U3818" s="6">
        <v>0.11518182854537164</v>
      </c>
      <c r="V3818" s="3" t="str">
        <f>TEXT(superstore_excel!$B3818, "MMMM")</f>
        <v>April</v>
      </c>
      <c r="W3818" s="3">
        <f>YEAR(superstore_excel!$B3818)</f>
        <v>2024</v>
      </c>
      <c r="X3818" s="27"/>
    </row>
    <row r="3819" spans="1:24" x14ac:dyDescent="0.3">
      <c r="A3819" s="28" t="s">
        <v>7568</v>
      </c>
      <c r="B3819" s="4">
        <v>45163</v>
      </c>
      <c r="C3819" s="4">
        <v>45770</v>
      </c>
      <c r="D3819" s="5" t="s">
        <v>54</v>
      </c>
      <c r="E3819" s="5" t="s">
        <v>7569</v>
      </c>
      <c r="F3819" s="5" t="s">
        <v>7570</v>
      </c>
      <c r="G3819" s="5" t="s">
        <v>37</v>
      </c>
      <c r="H3819" s="5" t="s">
        <v>21</v>
      </c>
      <c r="I3819" s="5" t="s">
        <v>30</v>
      </c>
      <c r="J3819" s="5" t="s">
        <v>39</v>
      </c>
      <c r="K3819" s="5" t="s">
        <v>7571</v>
      </c>
      <c r="L3819" s="5">
        <v>1973.7</v>
      </c>
      <c r="M3819" s="5">
        <v>3</v>
      </c>
      <c r="N3819" s="5">
        <v>3</v>
      </c>
      <c r="O3819" s="5">
        <v>0.26</v>
      </c>
      <c r="P3819" s="5">
        <v>0.26</v>
      </c>
      <c r="Q3819" s="5">
        <v>144.63</v>
      </c>
      <c r="R3819" s="5">
        <v>144.63</v>
      </c>
      <c r="S3819" s="5" t="s">
        <v>14</v>
      </c>
      <c r="T3819" s="5" t="s">
        <v>11770</v>
      </c>
      <c r="U3819" s="7">
        <v>7.3278613771089823E-2</v>
      </c>
      <c r="V3819" s="5" t="str">
        <f>TEXT(superstore_excel!$B3819, "MMMM")</f>
        <v>August</v>
      </c>
      <c r="W3819" s="5">
        <f>YEAR(superstore_excel!$B3819)</f>
        <v>2023</v>
      </c>
      <c r="X3819" s="29"/>
    </row>
    <row r="3820" spans="1:24" x14ac:dyDescent="0.3">
      <c r="A3820" s="26" t="s">
        <v>7572</v>
      </c>
      <c r="B3820" s="2">
        <v>45155</v>
      </c>
      <c r="C3820" s="2">
        <v>45778</v>
      </c>
      <c r="D3820" s="3" t="s">
        <v>17</v>
      </c>
      <c r="E3820" s="3" t="s">
        <v>7573</v>
      </c>
      <c r="F3820" s="3" t="s">
        <v>7574</v>
      </c>
      <c r="G3820" s="3" t="s">
        <v>37</v>
      </c>
      <c r="H3820" s="3" t="s">
        <v>62</v>
      </c>
      <c r="I3820" s="3" t="s">
        <v>22</v>
      </c>
      <c r="J3820" s="3" t="s">
        <v>23</v>
      </c>
      <c r="K3820" s="3" t="s">
        <v>7575</v>
      </c>
      <c r="L3820" s="3">
        <v>1922.89</v>
      </c>
      <c r="M3820" s="3">
        <v>2</v>
      </c>
      <c r="N3820" s="3">
        <v>2</v>
      </c>
      <c r="O3820" s="3">
        <v>0.37</v>
      </c>
      <c r="P3820" s="3">
        <v>0.37</v>
      </c>
      <c r="Q3820" s="3">
        <v>395.52</v>
      </c>
      <c r="R3820" s="3">
        <v>395.52</v>
      </c>
      <c r="S3820" s="3" t="s">
        <v>14</v>
      </c>
      <c r="T3820" s="3" t="s">
        <v>11770</v>
      </c>
      <c r="U3820" s="6">
        <v>0.2056903931062099</v>
      </c>
      <c r="V3820" s="3" t="str">
        <f>TEXT(superstore_excel!$B3820, "MMMM")</f>
        <v>August</v>
      </c>
      <c r="W3820" s="3">
        <f>YEAR(superstore_excel!$B3820)</f>
        <v>2023</v>
      </c>
      <c r="X3820" s="27"/>
    </row>
    <row r="3821" spans="1:24" x14ac:dyDescent="0.3">
      <c r="A3821" s="28" t="s">
        <v>7576</v>
      </c>
      <c r="B3821" s="4">
        <v>45459</v>
      </c>
      <c r="C3821" s="4">
        <v>45784</v>
      </c>
      <c r="D3821" s="5" t="s">
        <v>54</v>
      </c>
      <c r="E3821" s="5" t="s">
        <v>7577</v>
      </c>
      <c r="F3821" s="5" t="s">
        <v>7578</v>
      </c>
      <c r="G3821" s="5" t="s">
        <v>44</v>
      </c>
      <c r="H3821" s="5" t="s">
        <v>38</v>
      </c>
      <c r="I3821" s="5" t="s">
        <v>45</v>
      </c>
      <c r="J3821" s="5" t="s">
        <v>96</v>
      </c>
      <c r="K3821" s="5" t="s">
        <v>7579</v>
      </c>
      <c r="L3821" s="5">
        <v>61.09</v>
      </c>
      <c r="M3821" s="5">
        <v>9</v>
      </c>
      <c r="N3821" s="5">
        <v>9</v>
      </c>
      <c r="O3821" s="5">
        <v>0.2</v>
      </c>
      <c r="P3821" s="5">
        <v>0.2</v>
      </c>
      <c r="Q3821" s="5">
        <v>933.87</v>
      </c>
      <c r="R3821" s="5">
        <v>933.87</v>
      </c>
      <c r="S3821" s="5" t="s">
        <v>14</v>
      </c>
      <c r="T3821" s="5" t="s">
        <v>11773</v>
      </c>
      <c r="U3821" s="7">
        <v>15.286789981993779</v>
      </c>
      <c r="V3821" s="5" t="str">
        <f>TEXT(superstore_excel!$B3821, "MMMM")</f>
        <v>June</v>
      </c>
      <c r="W3821" s="5">
        <f>YEAR(superstore_excel!$B3821)</f>
        <v>2024</v>
      </c>
      <c r="X3821" s="29"/>
    </row>
    <row r="3822" spans="1:24" x14ac:dyDescent="0.3">
      <c r="A3822" s="26" t="s">
        <v>7580</v>
      </c>
      <c r="B3822" s="2">
        <v>45685</v>
      </c>
      <c r="C3822" s="2">
        <v>45768</v>
      </c>
      <c r="D3822" s="3" t="s">
        <v>34</v>
      </c>
      <c r="E3822" s="3" t="s">
        <v>7581</v>
      </c>
      <c r="F3822" s="3" t="s">
        <v>7582</v>
      </c>
      <c r="G3822" s="3" t="s">
        <v>37</v>
      </c>
      <c r="H3822" s="3" t="s">
        <v>62</v>
      </c>
      <c r="I3822" s="3" t="s">
        <v>22</v>
      </c>
      <c r="J3822" s="3" t="s">
        <v>281</v>
      </c>
      <c r="K3822" s="3" t="s">
        <v>7583</v>
      </c>
      <c r="L3822" s="3">
        <v>1785.67</v>
      </c>
      <c r="M3822" s="3">
        <v>10</v>
      </c>
      <c r="N3822" s="3">
        <v>10</v>
      </c>
      <c r="O3822" s="3">
        <v>0.47</v>
      </c>
      <c r="P3822" s="3">
        <v>0.47</v>
      </c>
      <c r="Q3822" s="3">
        <v>931.78</v>
      </c>
      <c r="R3822" s="3">
        <v>931.78</v>
      </c>
      <c r="S3822" s="3" t="s">
        <v>14</v>
      </c>
      <c r="T3822" s="3" t="s">
        <v>11778</v>
      </c>
      <c r="U3822" s="6">
        <v>0.52180974088157384</v>
      </c>
      <c r="V3822" s="3" t="str">
        <f>TEXT(superstore_excel!$B3822, "MMMM")</f>
        <v>January</v>
      </c>
      <c r="W3822" s="3">
        <f>YEAR(superstore_excel!$B3822)</f>
        <v>2025</v>
      </c>
      <c r="X3822" s="27"/>
    </row>
    <row r="3823" spans="1:24" x14ac:dyDescent="0.3">
      <c r="A3823" s="28" t="s">
        <v>7584</v>
      </c>
      <c r="B3823" s="4">
        <v>45328</v>
      </c>
      <c r="C3823" s="4">
        <v>45756</v>
      </c>
      <c r="D3823" s="5" t="s">
        <v>54</v>
      </c>
      <c r="E3823" s="5" t="s">
        <v>7585</v>
      </c>
      <c r="F3823" s="5" t="s">
        <v>7586</v>
      </c>
      <c r="G3823" s="5" t="s">
        <v>20</v>
      </c>
      <c r="H3823" s="5" t="s">
        <v>38</v>
      </c>
      <c r="I3823" s="5" t="s">
        <v>45</v>
      </c>
      <c r="J3823" s="5" t="s">
        <v>46</v>
      </c>
      <c r="K3823" s="5" t="s">
        <v>7587</v>
      </c>
      <c r="L3823" s="5">
        <v>3631.61</v>
      </c>
      <c r="M3823" s="5">
        <v>1</v>
      </c>
      <c r="N3823" s="5">
        <v>1</v>
      </c>
      <c r="O3823" s="5">
        <v>0.44</v>
      </c>
      <c r="P3823" s="5">
        <v>0.44</v>
      </c>
      <c r="Q3823" s="5">
        <v>62.44</v>
      </c>
      <c r="R3823" s="5">
        <v>62.44</v>
      </c>
      <c r="S3823" s="5" t="s">
        <v>14</v>
      </c>
      <c r="T3823" s="5" t="s">
        <v>11782</v>
      </c>
      <c r="U3823" s="7">
        <v>1.7193476171725487E-2</v>
      </c>
      <c r="V3823" s="5" t="str">
        <f>TEXT(superstore_excel!$B3823, "MMMM")</f>
        <v>February</v>
      </c>
      <c r="W3823" s="5">
        <f>YEAR(superstore_excel!$B3823)</f>
        <v>2024</v>
      </c>
      <c r="X3823" s="29"/>
    </row>
    <row r="3824" spans="1:24" x14ac:dyDescent="0.3">
      <c r="A3824" s="26" t="s">
        <v>7588</v>
      </c>
      <c r="B3824" s="2">
        <v>45712</v>
      </c>
      <c r="C3824" s="2">
        <v>45779</v>
      </c>
      <c r="D3824" s="3" t="s">
        <v>34</v>
      </c>
      <c r="E3824" s="3" t="s">
        <v>1638</v>
      </c>
      <c r="F3824" s="3" t="s">
        <v>7589</v>
      </c>
      <c r="G3824" s="3" t="s">
        <v>44</v>
      </c>
      <c r="H3824" s="3" t="s">
        <v>21</v>
      </c>
      <c r="I3824" s="3" t="s">
        <v>22</v>
      </c>
      <c r="J3824" s="3" t="s">
        <v>281</v>
      </c>
      <c r="K3824" s="3" t="s">
        <v>7590</v>
      </c>
      <c r="L3824" s="3">
        <v>4893.4399999999996</v>
      </c>
      <c r="M3824" s="3">
        <v>9</v>
      </c>
      <c r="N3824" s="3">
        <v>9</v>
      </c>
      <c r="O3824" s="3">
        <v>0.43</v>
      </c>
      <c r="P3824" s="3">
        <v>0.43</v>
      </c>
      <c r="Q3824" s="3">
        <v>278.39999999999998</v>
      </c>
      <c r="R3824" s="3">
        <v>278.39999999999998</v>
      </c>
      <c r="S3824" s="3" t="s">
        <v>14</v>
      </c>
      <c r="T3824" s="3" t="s">
        <v>11777</v>
      </c>
      <c r="U3824" s="6">
        <v>5.689249280669631E-2</v>
      </c>
      <c r="V3824" s="3" t="str">
        <f>TEXT(superstore_excel!$B3824, "MMMM")</f>
        <v>February</v>
      </c>
      <c r="W3824" s="3">
        <f>YEAR(superstore_excel!$B3824)</f>
        <v>2025</v>
      </c>
      <c r="X3824" s="27"/>
    </row>
    <row r="3825" spans="1:24" x14ac:dyDescent="0.3">
      <c r="A3825" s="28" t="s">
        <v>7591</v>
      </c>
      <c r="B3825" s="4">
        <v>45204</v>
      </c>
      <c r="C3825" s="4">
        <v>45774</v>
      </c>
      <c r="D3825" s="5" t="s">
        <v>34</v>
      </c>
      <c r="E3825" s="5" t="s">
        <v>7592</v>
      </c>
      <c r="F3825" s="5" t="s">
        <v>7593</v>
      </c>
      <c r="G3825" s="5" t="s">
        <v>37</v>
      </c>
      <c r="H3825" s="5" t="s">
        <v>38</v>
      </c>
      <c r="I3825" s="5" t="s">
        <v>45</v>
      </c>
      <c r="J3825" s="5" t="s">
        <v>57</v>
      </c>
      <c r="K3825" s="5" t="s">
        <v>7594</v>
      </c>
      <c r="L3825" s="5">
        <v>1800.16</v>
      </c>
      <c r="M3825" s="5">
        <v>7</v>
      </c>
      <c r="N3825" s="5">
        <v>7</v>
      </c>
      <c r="O3825" s="5">
        <v>0.32</v>
      </c>
      <c r="P3825" s="5">
        <v>0.32</v>
      </c>
      <c r="Q3825" s="5">
        <v>299.60000000000002</v>
      </c>
      <c r="R3825" s="5">
        <v>299.60000000000002</v>
      </c>
      <c r="S3825" s="5" t="s">
        <v>14</v>
      </c>
      <c r="T3825" s="5" t="s">
        <v>11783</v>
      </c>
      <c r="U3825" s="7">
        <v>0.16642965069771576</v>
      </c>
      <c r="V3825" s="5" t="str">
        <f>TEXT(superstore_excel!$B3825, "MMMM")</f>
        <v>October</v>
      </c>
      <c r="W3825" s="5">
        <f>YEAR(superstore_excel!$B3825)</f>
        <v>2023</v>
      </c>
      <c r="X3825" s="29"/>
    </row>
    <row r="3826" spans="1:24" x14ac:dyDescent="0.3">
      <c r="A3826" s="26" t="s">
        <v>7595</v>
      </c>
      <c r="B3826" s="2">
        <v>45059</v>
      </c>
      <c r="C3826" s="2">
        <v>45780</v>
      </c>
      <c r="D3826" s="3" t="s">
        <v>17</v>
      </c>
      <c r="E3826" s="3" t="s">
        <v>2760</v>
      </c>
      <c r="F3826" s="3" t="s">
        <v>7596</v>
      </c>
      <c r="G3826" s="3" t="s">
        <v>37</v>
      </c>
      <c r="H3826" s="3" t="s">
        <v>29</v>
      </c>
      <c r="I3826" s="3" t="s">
        <v>45</v>
      </c>
      <c r="J3826" s="3" t="s">
        <v>57</v>
      </c>
      <c r="K3826" s="3" t="s">
        <v>7597</v>
      </c>
      <c r="L3826" s="3">
        <v>3679.86</v>
      </c>
      <c r="M3826" s="3">
        <v>6</v>
      </c>
      <c r="N3826" s="3">
        <v>6</v>
      </c>
      <c r="O3826" s="3">
        <v>0.49</v>
      </c>
      <c r="P3826" s="3">
        <v>0.49</v>
      </c>
      <c r="Q3826" s="3">
        <v>419.44</v>
      </c>
      <c r="R3826" s="3">
        <v>419.44</v>
      </c>
      <c r="S3826" s="3" t="s">
        <v>14</v>
      </c>
      <c r="T3826" s="3" t="s">
        <v>11780</v>
      </c>
      <c r="U3826" s="6">
        <v>0.11398259716402254</v>
      </c>
      <c r="V3826" s="3" t="str">
        <f>TEXT(superstore_excel!$B3826, "MMMM")</f>
        <v>May</v>
      </c>
      <c r="W3826" s="3">
        <f>YEAR(superstore_excel!$B3826)</f>
        <v>2023</v>
      </c>
      <c r="X3826" s="27"/>
    </row>
    <row r="3827" spans="1:24" x14ac:dyDescent="0.3">
      <c r="A3827" s="28" t="s">
        <v>7598</v>
      </c>
      <c r="B3827" s="4">
        <v>45655</v>
      </c>
      <c r="C3827" s="4">
        <v>45776</v>
      </c>
      <c r="D3827" s="5" t="s">
        <v>54</v>
      </c>
      <c r="E3827" s="5" t="s">
        <v>7599</v>
      </c>
      <c r="F3827" s="5" t="s">
        <v>7600</v>
      </c>
      <c r="G3827" s="5" t="s">
        <v>20</v>
      </c>
      <c r="H3827" s="5" t="s">
        <v>38</v>
      </c>
      <c r="I3827" s="5" t="s">
        <v>45</v>
      </c>
      <c r="J3827" s="5" t="s">
        <v>160</v>
      </c>
      <c r="K3827" s="5" t="s">
        <v>7601</v>
      </c>
      <c r="L3827" s="5">
        <v>762.26</v>
      </c>
      <c r="M3827" s="5">
        <v>10</v>
      </c>
      <c r="N3827" s="5">
        <v>10</v>
      </c>
      <c r="O3827" s="5">
        <v>0.02</v>
      </c>
      <c r="P3827" s="5">
        <v>0.02</v>
      </c>
      <c r="Q3827" s="5">
        <v>541.01</v>
      </c>
      <c r="R3827" s="5">
        <v>541.01</v>
      </c>
      <c r="S3827" s="5" t="s">
        <v>14</v>
      </c>
      <c r="T3827" s="5" t="s">
        <v>11771</v>
      </c>
      <c r="U3827" s="7">
        <v>0.70974470653058008</v>
      </c>
      <c r="V3827" s="5" t="str">
        <f>TEXT(superstore_excel!$B3827, "MMMM")</f>
        <v>December</v>
      </c>
      <c r="W3827" s="5">
        <f>YEAR(superstore_excel!$B3827)</f>
        <v>2024</v>
      </c>
      <c r="X3827" s="29"/>
    </row>
    <row r="3828" spans="1:24" x14ac:dyDescent="0.3">
      <c r="A3828" s="26" t="s">
        <v>7602</v>
      </c>
      <c r="B3828" s="2">
        <v>45460</v>
      </c>
      <c r="C3828" s="2">
        <v>45768</v>
      </c>
      <c r="D3828" s="3" t="s">
        <v>26</v>
      </c>
      <c r="E3828" s="3" t="s">
        <v>7603</v>
      </c>
      <c r="F3828" s="3" t="s">
        <v>7604</v>
      </c>
      <c r="G3828" s="3" t="s">
        <v>37</v>
      </c>
      <c r="H3828" s="3" t="s">
        <v>62</v>
      </c>
      <c r="I3828" s="3" t="s">
        <v>22</v>
      </c>
      <c r="J3828" s="3" t="s">
        <v>302</v>
      </c>
      <c r="K3828" s="3" t="s">
        <v>7605</v>
      </c>
      <c r="L3828" s="3">
        <v>2749.93</v>
      </c>
      <c r="M3828" s="3">
        <v>3</v>
      </c>
      <c r="N3828" s="3">
        <v>3</v>
      </c>
      <c r="O3828" s="3">
        <v>0.39</v>
      </c>
      <c r="P3828" s="3">
        <v>0.39</v>
      </c>
      <c r="Q3828" s="3">
        <v>234.13</v>
      </c>
      <c r="R3828" s="3">
        <v>234.13</v>
      </c>
      <c r="S3828" s="3" t="s">
        <v>14</v>
      </c>
      <c r="T3828" s="3" t="s">
        <v>11773</v>
      </c>
      <c r="U3828" s="6">
        <v>8.5140349027066145E-2</v>
      </c>
      <c r="V3828" s="3" t="str">
        <f>TEXT(superstore_excel!$B3828, "MMMM")</f>
        <v>June</v>
      </c>
      <c r="W3828" s="3">
        <f>YEAR(superstore_excel!$B3828)</f>
        <v>2024</v>
      </c>
      <c r="X3828" s="27"/>
    </row>
    <row r="3829" spans="1:24" x14ac:dyDescent="0.3">
      <c r="A3829" s="28" t="s">
        <v>7606</v>
      </c>
      <c r="B3829" s="4">
        <v>45575</v>
      </c>
      <c r="C3829" s="4">
        <v>45756</v>
      </c>
      <c r="D3829" s="5" t="s">
        <v>26</v>
      </c>
      <c r="E3829" s="5" t="s">
        <v>7607</v>
      </c>
      <c r="F3829" s="5" t="s">
        <v>7608</v>
      </c>
      <c r="G3829" s="5" t="s">
        <v>20</v>
      </c>
      <c r="H3829" s="5" t="s">
        <v>29</v>
      </c>
      <c r="I3829" s="5" t="s">
        <v>22</v>
      </c>
      <c r="J3829" s="5" t="s">
        <v>131</v>
      </c>
      <c r="K3829" s="5" t="s">
        <v>7609</v>
      </c>
      <c r="L3829" s="5">
        <v>2000.85</v>
      </c>
      <c r="M3829" s="5">
        <v>1</v>
      </c>
      <c r="N3829" s="5">
        <v>1</v>
      </c>
      <c r="O3829" s="5">
        <v>0.32</v>
      </c>
      <c r="P3829" s="5">
        <v>0.32</v>
      </c>
      <c r="Q3829" s="5">
        <v>515.16</v>
      </c>
      <c r="R3829" s="5">
        <v>515.16</v>
      </c>
      <c r="S3829" s="5" t="s">
        <v>14</v>
      </c>
      <c r="T3829" s="5" t="s">
        <v>11763</v>
      </c>
      <c r="U3829" s="7">
        <v>0.25747057500562259</v>
      </c>
      <c r="V3829" s="5" t="str">
        <f>TEXT(superstore_excel!$B3829, "MMMM")</f>
        <v>October</v>
      </c>
      <c r="W3829" s="5">
        <f>YEAR(superstore_excel!$B3829)</f>
        <v>2024</v>
      </c>
      <c r="X3829" s="29"/>
    </row>
    <row r="3830" spans="1:24" x14ac:dyDescent="0.3">
      <c r="A3830" s="26" t="s">
        <v>7610</v>
      </c>
      <c r="B3830" s="2">
        <v>45052</v>
      </c>
      <c r="C3830" s="2">
        <v>45756</v>
      </c>
      <c r="D3830" s="3" t="s">
        <v>17</v>
      </c>
      <c r="E3830" s="3" t="s">
        <v>2791</v>
      </c>
      <c r="F3830" s="3" t="s">
        <v>7611</v>
      </c>
      <c r="G3830" s="3" t="s">
        <v>20</v>
      </c>
      <c r="H3830" s="3" t="s">
        <v>38</v>
      </c>
      <c r="I3830" s="3" t="s">
        <v>45</v>
      </c>
      <c r="J3830" s="3" t="s">
        <v>160</v>
      </c>
      <c r="K3830" s="3" t="s">
        <v>7612</v>
      </c>
      <c r="L3830" s="3">
        <v>1614.02</v>
      </c>
      <c r="M3830" s="3">
        <v>9</v>
      </c>
      <c r="N3830" s="3">
        <v>9</v>
      </c>
      <c r="O3830" s="3">
        <v>0.12</v>
      </c>
      <c r="P3830" s="3">
        <v>0.12</v>
      </c>
      <c r="Q3830" s="3">
        <v>174.33</v>
      </c>
      <c r="R3830" s="3">
        <v>174.33</v>
      </c>
      <c r="S3830" s="3" t="s">
        <v>14</v>
      </c>
      <c r="T3830" s="3" t="s">
        <v>11780</v>
      </c>
      <c r="U3830" s="6">
        <v>0.1080098140047831</v>
      </c>
      <c r="V3830" s="3" t="str">
        <f>TEXT(superstore_excel!$B3830, "MMMM")</f>
        <v>May</v>
      </c>
      <c r="W3830" s="3">
        <f>YEAR(superstore_excel!$B3830)</f>
        <v>2023</v>
      </c>
      <c r="X3830" s="27"/>
    </row>
    <row r="3831" spans="1:24" x14ac:dyDescent="0.3">
      <c r="A3831" s="28" t="s">
        <v>7613</v>
      </c>
      <c r="B3831" s="4">
        <v>45415</v>
      </c>
      <c r="C3831" s="4">
        <v>45785</v>
      </c>
      <c r="D3831" s="5" t="s">
        <v>26</v>
      </c>
      <c r="E3831" s="5" t="s">
        <v>7614</v>
      </c>
      <c r="F3831" s="5" t="s">
        <v>7615</v>
      </c>
      <c r="G3831" s="5" t="s">
        <v>44</v>
      </c>
      <c r="H3831" s="5" t="s">
        <v>38</v>
      </c>
      <c r="I3831" s="5" t="s">
        <v>45</v>
      </c>
      <c r="J3831" s="5" t="s">
        <v>96</v>
      </c>
      <c r="K3831" s="5" t="s">
        <v>7616</v>
      </c>
      <c r="L3831" s="5">
        <v>3794.99</v>
      </c>
      <c r="M3831" s="5">
        <v>1</v>
      </c>
      <c r="N3831" s="5">
        <v>1</v>
      </c>
      <c r="O3831" s="5">
        <v>0.27</v>
      </c>
      <c r="P3831" s="5">
        <v>0.27</v>
      </c>
      <c r="Q3831" s="5">
        <v>-4.91</v>
      </c>
      <c r="R3831" s="5">
        <v>-4.91</v>
      </c>
      <c r="S3831" s="5" t="s">
        <v>84</v>
      </c>
      <c r="T3831" s="5" t="s">
        <v>11781</v>
      </c>
      <c r="U3831" s="7">
        <v>-1.2938110508855097E-3</v>
      </c>
      <c r="V3831" s="5" t="str">
        <f>TEXT(superstore_excel!$B3831, "MMMM")</f>
        <v>May</v>
      </c>
      <c r="W3831" s="5">
        <f>YEAR(superstore_excel!$B3831)</f>
        <v>2024</v>
      </c>
      <c r="X3831" s="29"/>
    </row>
    <row r="3832" spans="1:24" x14ac:dyDescent="0.3">
      <c r="A3832" s="26" t="s">
        <v>7617</v>
      </c>
      <c r="B3832" s="2">
        <v>45495</v>
      </c>
      <c r="C3832" s="2">
        <v>45767</v>
      </c>
      <c r="D3832" s="3" t="s">
        <v>26</v>
      </c>
      <c r="E3832" s="3" t="s">
        <v>2378</v>
      </c>
      <c r="F3832" s="3" t="s">
        <v>7618</v>
      </c>
      <c r="G3832" s="3" t="s">
        <v>44</v>
      </c>
      <c r="H3832" s="3" t="s">
        <v>38</v>
      </c>
      <c r="I3832" s="3" t="s">
        <v>45</v>
      </c>
      <c r="J3832" s="3" t="s">
        <v>51</v>
      </c>
      <c r="K3832" s="3" t="s">
        <v>7619</v>
      </c>
      <c r="L3832" s="3">
        <v>1064.48</v>
      </c>
      <c r="M3832" s="3">
        <v>9</v>
      </c>
      <c r="N3832" s="3">
        <v>9</v>
      </c>
      <c r="O3832" s="3">
        <v>0.33</v>
      </c>
      <c r="P3832" s="3">
        <v>0.33</v>
      </c>
      <c r="Q3832" s="3">
        <v>-40.340000000000003</v>
      </c>
      <c r="R3832" s="3">
        <v>-40.340000000000003</v>
      </c>
      <c r="S3832" s="3" t="s">
        <v>84</v>
      </c>
      <c r="T3832" s="3" t="s">
        <v>11779</v>
      </c>
      <c r="U3832" s="6">
        <v>-3.7896437697279427E-2</v>
      </c>
      <c r="V3832" s="3" t="str">
        <f>TEXT(superstore_excel!$B3832, "MMMM")</f>
        <v>July</v>
      </c>
      <c r="W3832" s="3">
        <f>YEAR(superstore_excel!$B3832)</f>
        <v>2024</v>
      </c>
      <c r="X3832" s="27"/>
    </row>
    <row r="3833" spans="1:24" x14ac:dyDescent="0.3">
      <c r="A3833" s="28" t="s">
        <v>7620</v>
      </c>
      <c r="B3833" s="4">
        <v>45075</v>
      </c>
      <c r="C3833" s="4">
        <v>45760</v>
      </c>
      <c r="D3833" s="5" t="s">
        <v>17</v>
      </c>
      <c r="E3833" s="5" t="s">
        <v>2987</v>
      </c>
      <c r="F3833" s="5" t="s">
        <v>7621</v>
      </c>
      <c r="G3833" s="5" t="s">
        <v>20</v>
      </c>
      <c r="H3833" s="5" t="s">
        <v>29</v>
      </c>
      <c r="I3833" s="5" t="s">
        <v>30</v>
      </c>
      <c r="J3833" s="5" t="s">
        <v>31</v>
      </c>
      <c r="K3833" s="5" t="s">
        <v>7622</v>
      </c>
      <c r="L3833" s="5">
        <v>411.63</v>
      </c>
      <c r="M3833" s="5">
        <v>2</v>
      </c>
      <c r="N3833" s="5">
        <v>2</v>
      </c>
      <c r="O3833" s="5">
        <v>0.18</v>
      </c>
      <c r="P3833" s="5">
        <v>0.18</v>
      </c>
      <c r="Q3833" s="5">
        <v>-31.81</v>
      </c>
      <c r="R3833" s="5">
        <v>-31.81</v>
      </c>
      <c r="S3833" s="5" t="s">
        <v>84</v>
      </c>
      <c r="T3833" s="5" t="s">
        <v>11780</v>
      </c>
      <c r="U3833" s="7">
        <v>-7.7278138133760901E-2</v>
      </c>
      <c r="V3833" s="5" t="str">
        <f>TEXT(superstore_excel!$B3833, "MMMM")</f>
        <v>May</v>
      </c>
      <c r="W3833" s="5">
        <f>YEAR(superstore_excel!$B3833)</f>
        <v>2023</v>
      </c>
      <c r="X3833" s="29"/>
    </row>
    <row r="3834" spans="1:24" x14ac:dyDescent="0.3">
      <c r="A3834" s="26" t="s">
        <v>7623</v>
      </c>
      <c r="B3834" s="2">
        <v>45345</v>
      </c>
      <c r="C3834" s="2">
        <v>45776</v>
      </c>
      <c r="D3834" s="3" t="s">
        <v>17</v>
      </c>
      <c r="E3834" s="3" t="s">
        <v>7624</v>
      </c>
      <c r="F3834" s="3" t="s">
        <v>7625</v>
      </c>
      <c r="G3834" s="3" t="s">
        <v>20</v>
      </c>
      <c r="H3834" s="3" t="s">
        <v>21</v>
      </c>
      <c r="I3834" s="3" t="s">
        <v>22</v>
      </c>
      <c r="J3834" s="3" t="s">
        <v>173</v>
      </c>
      <c r="K3834" s="3" t="s">
        <v>7626</v>
      </c>
      <c r="L3834" s="3">
        <v>1847.18</v>
      </c>
      <c r="M3834" s="3">
        <v>3</v>
      </c>
      <c r="N3834" s="3">
        <v>3</v>
      </c>
      <c r="O3834" s="3">
        <v>0.41</v>
      </c>
      <c r="P3834" s="3">
        <v>0.41</v>
      </c>
      <c r="Q3834" s="3">
        <v>450.9</v>
      </c>
      <c r="R3834" s="3">
        <v>450.9</v>
      </c>
      <c r="S3834" s="3" t="s">
        <v>14</v>
      </c>
      <c r="T3834" s="3" t="s">
        <v>11782</v>
      </c>
      <c r="U3834" s="6">
        <v>0.2441018200716768</v>
      </c>
      <c r="V3834" s="3" t="str">
        <f>TEXT(superstore_excel!$B3834, "MMMM")</f>
        <v>February</v>
      </c>
      <c r="W3834" s="3">
        <f>YEAR(superstore_excel!$B3834)</f>
        <v>2024</v>
      </c>
      <c r="X3834" s="27"/>
    </row>
    <row r="3835" spans="1:24" x14ac:dyDescent="0.3">
      <c r="A3835" s="28" t="s">
        <v>7627</v>
      </c>
      <c r="B3835" s="4">
        <v>45416</v>
      </c>
      <c r="C3835" s="4">
        <v>45776</v>
      </c>
      <c r="D3835" s="5" t="s">
        <v>34</v>
      </c>
      <c r="E3835" s="5" t="s">
        <v>7628</v>
      </c>
      <c r="F3835" s="5" t="s">
        <v>7629</v>
      </c>
      <c r="G3835" s="5" t="s">
        <v>20</v>
      </c>
      <c r="H3835" s="5" t="s">
        <v>21</v>
      </c>
      <c r="I3835" s="5" t="s">
        <v>22</v>
      </c>
      <c r="J3835" s="5" t="s">
        <v>302</v>
      </c>
      <c r="K3835" s="5" t="s">
        <v>7630</v>
      </c>
      <c r="L3835" s="5">
        <v>1628.24</v>
      </c>
      <c r="M3835" s="5">
        <v>4</v>
      </c>
      <c r="N3835" s="5">
        <v>4</v>
      </c>
      <c r="O3835" s="5">
        <v>0.16</v>
      </c>
      <c r="P3835" s="5">
        <v>0.16</v>
      </c>
      <c r="Q3835" s="5">
        <v>224.81</v>
      </c>
      <c r="R3835" s="5">
        <v>224.81</v>
      </c>
      <c r="S3835" s="5" t="s">
        <v>14</v>
      </c>
      <c r="T3835" s="5" t="s">
        <v>11781</v>
      </c>
      <c r="U3835" s="7">
        <v>0.13806932638923008</v>
      </c>
      <c r="V3835" s="5" t="str">
        <f>TEXT(superstore_excel!$B3835, "MMMM")</f>
        <v>May</v>
      </c>
      <c r="W3835" s="5">
        <f>YEAR(superstore_excel!$B3835)</f>
        <v>2024</v>
      </c>
      <c r="X3835" s="29"/>
    </row>
    <row r="3836" spans="1:24" x14ac:dyDescent="0.3">
      <c r="A3836" s="26" t="s">
        <v>7631</v>
      </c>
      <c r="B3836" s="2">
        <v>45514</v>
      </c>
      <c r="C3836" s="2">
        <v>45763</v>
      </c>
      <c r="D3836" s="3" t="s">
        <v>26</v>
      </c>
      <c r="E3836" s="3" t="s">
        <v>7632</v>
      </c>
      <c r="F3836" s="3" t="s">
        <v>7633</v>
      </c>
      <c r="G3836" s="3" t="s">
        <v>37</v>
      </c>
      <c r="H3836" s="3" t="s">
        <v>62</v>
      </c>
      <c r="I3836" s="3" t="s">
        <v>30</v>
      </c>
      <c r="J3836" s="3" t="s">
        <v>31</v>
      </c>
      <c r="K3836" s="3" t="s">
        <v>7634</v>
      </c>
      <c r="L3836" s="3">
        <v>3736.94</v>
      </c>
      <c r="M3836" s="3">
        <v>4</v>
      </c>
      <c r="N3836" s="3">
        <v>4</v>
      </c>
      <c r="O3836" s="3">
        <v>0.44</v>
      </c>
      <c r="P3836" s="3">
        <v>0.44</v>
      </c>
      <c r="Q3836" s="3">
        <v>792.66</v>
      </c>
      <c r="R3836" s="3">
        <v>792.66</v>
      </c>
      <c r="S3836" s="3" t="s">
        <v>14</v>
      </c>
      <c r="T3836" s="3" t="s">
        <v>11775</v>
      </c>
      <c r="U3836" s="6">
        <v>0.2121147248818552</v>
      </c>
      <c r="V3836" s="3" t="str">
        <f>TEXT(superstore_excel!$B3836, "MMMM")</f>
        <v>August</v>
      </c>
      <c r="W3836" s="3">
        <f>YEAR(superstore_excel!$B3836)</f>
        <v>2024</v>
      </c>
      <c r="X3836" s="27"/>
    </row>
    <row r="3837" spans="1:24" x14ac:dyDescent="0.3">
      <c r="A3837" s="28" t="s">
        <v>7635</v>
      </c>
      <c r="B3837" s="4">
        <v>45732</v>
      </c>
      <c r="C3837" s="4">
        <v>45784</v>
      </c>
      <c r="D3837" s="5" t="s">
        <v>54</v>
      </c>
      <c r="E3837" s="5" t="s">
        <v>7573</v>
      </c>
      <c r="F3837" s="5" t="s">
        <v>7636</v>
      </c>
      <c r="G3837" s="5" t="s">
        <v>20</v>
      </c>
      <c r="H3837" s="5" t="s">
        <v>38</v>
      </c>
      <c r="I3837" s="5" t="s">
        <v>30</v>
      </c>
      <c r="J3837" s="5" t="s">
        <v>101</v>
      </c>
      <c r="K3837" s="5" t="s">
        <v>7637</v>
      </c>
      <c r="L3837" s="5">
        <v>1757.63</v>
      </c>
      <c r="M3837" s="5">
        <v>1</v>
      </c>
      <c r="N3837" s="5">
        <v>1</v>
      </c>
      <c r="O3837" s="5">
        <v>0.16</v>
      </c>
      <c r="P3837" s="5">
        <v>0.16</v>
      </c>
      <c r="Q3837" s="5">
        <v>-90.84</v>
      </c>
      <c r="R3837" s="5">
        <v>-90.84</v>
      </c>
      <c r="S3837" s="5" t="s">
        <v>84</v>
      </c>
      <c r="T3837" s="5" t="s">
        <v>11772</v>
      </c>
      <c r="U3837" s="7">
        <v>-5.1683232534720049E-2</v>
      </c>
      <c r="V3837" s="5" t="str">
        <f>TEXT(superstore_excel!$B3837, "MMMM")</f>
        <v>March</v>
      </c>
      <c r="W3837" s="5">
        <f>YEAR(superstore_excel!$B3837)</f>
        <v>2025</v>
      </c>
      <c r="X3837" s="29"/>
    </row>
    <row r="3838" spans="1:24" x14ac:dyDescent="0.3">
      <c r="A3838" s="26" t="s">
        <v>7638</v>
      </c>
      <c r="B3838" s="2">
        <v>45675</v>
      </c>
      <c r="C3838" s="2">
        <v>45776</v>
      </c>
      <c r="D3838" s="3" t="s">
        <v>34</v>
      </c>
      <c r="E3838" s="3" t="s">
        <v>7639</v>
      </c>
      <c r="F3838" s="3" t="s">
        <v>7640</v>
      </c>
      <c r="G3838" s="3" t="s">
        <v>20</v>
      </c>
      <c r="H3838" s="3" t="s">
        <v>29</v>
      </c>
      <c r="I3838" s="3" t="s">
        <v>22</v>
      </c>
      <c r="J3838" s="3" t="s">
        <v>302</v>
      </c>
      <c r="K3838" s="3" t="s">
        <v>7641</v>
      </c>
      <c r="L3838" s="3">
        <v>1358.29</v>
      </c>
      <c r="M3838" s="3">
        <v>1</v>
      </c>
      <c r="N3838" s="3">
        <v>1</v>
      </c>
      <c r="O3838" s="3">
        <v>0.48</v>
      </c>
      <c r="P3838" s="3">
        <v>0.48</v>
      </c>
      <c r="Q3838" s="3">
        <v>515.65</v>
      </c>
      <c r="R3838" s="3">
        <v>515.65</v>
      </c>
      <c r="S3838" s="3" t="s">
        <v>14</v>
      </c>
      <c r="T3838" s="3" t="s">
        <v>11778</v>
      </c>
      <c r="U3838" s="6">
        <v>0.37963174285314621</v>
      </c>
      <c r="V3838" s="3" t="str">
        <f>TEXT(superstore_excel!$B3838, "MMMM")</f>
        <v>January</v>
      </c>
      <c r="W3838" s="3">
        <f>YEAR(superstore_excel!$B3838)</f>
        <v>2025</v>
      </c>
      <c r="X3838" s="27"/>
    </row>
    <row r="3839" spans="1:24" x14ac:dyDescent="0.3">
      <c r="A3839" s="28" t="s">
        <v>7642</v>
      </c>
      <c r="B3839" s="4">
        <v>45403</v>
      </c>
      <c r="C3839" s="4">
        <v>45782</v>
      </c>
      <c r="D3839" s="5" t="s">
        <v>26</v>
      </c>
      <c r="E3839" s="5" t="s">
        <v>7643</v>
      </c>
      <c r="F3839" s="5" t="s">
        <v>6174</v>
      </c>
      <c r="G3839" s="5" t="s">
        <v>44</v>
      </c>
      <c r="H3839" s="5" t="s">
        <v>38</v>
      </c>
      <c r="I3839" s="5" t="s">
        <v>22</v>
      </c>
      <c r="J3839" s="5" t="s">
        <v>281</v>
      </c>
      <c r="K3839" s="5" t="s">
        <v>7644</v>
      </c>
      <c r="L3839" s="5">
        <v>96.85</v>
      </c>
      <c r="M3839" s="5">
        <v>5</v>
      </c>
      <c r="N3839" s="5">
        <v>5</v>
      </c>
      <c r="O3839" s="5">
        <v>0.48</v>
      </c>
      <c r="P3839" s="5">
        <v>0.48</v>
      </c>
      <c r="Q3839" s="5">
        <v>695.4</v>
      </c>
      <c r="R3839" s="5">
        <v>695.4</v>
      </c>
      <c r="S3839" s="5" t="s">
        <v>14</v>
      </c>
      <c r="T3839" s="5" t="s">
        <v>11765</v>
      </c>
      <c r="U3839" s="7">
        <v>7.1801755291688183</v>
      </c>
      <c r="V3839" s="5" t="str">
        <f>TEXT(superstore_excel!$B3839, "MMMM")</f>
        <v>April</v>
      </c>
      <c r="W3839" s="5">
        <f>YEAR(superstore_excel!$B3839)</f>
        <v>2024</v>
      </c>
      <c r="X3839" s="29"/>
    </row>
    <row r="3840" spans="1:24" x14ac:dyDescent="0.3">
      <c r="A3840" s="26" t="s">
        <v>7645</v>
      </c>
      <c r="B3840" s="2">
        <v>45188</v>
      </c>
      <c r="C3840" s="2">
        <v>45756</v>
      </c>
      <c r="D3840" s="3" t="s">
        <v>26</v>
      </c>
      <c r="E3840" s="3" t="s">
        <v>7646</v>
      </c>
      <c r="F3840" s="3" t="s">
        <v>7647</v>
      </c>
      <c r="G3840" s="3" t="s">
        <v>44</v>
      </c>
      <c r="H3840" s="3" t="s">
        <v>38</v>
      </c>
      <c r="I3840" s="3" t="s">
        <v>30</v>
      </c>
      <c r="J3840" s="3" t="s">
        <v>39</v>
      </c>
      <c r="K3840" s="3" t="s">
        <v>7648</v>
      </c>
      <c r="L3840" s="3">
        <v>4894.5200000000004</v>
      </c>
      <c r="M3840" s="3">
        <v>9</v>
      </c>
      <c r="N3840" s="3">
        <v>9</v>
      </c>
      <c r="O3840" s="3">
        <v>0.06</v>
      </c>
      <c r="P3840" s="3">
        <v>0.06</v>
      </c>
      <c r="Q3840" s="3">
        <v>641.32000000000005</v>
      </c>
      <c r="R3840" s="3">
        <v>641.32000000000005</v>
      </c>
      <c r="S3840" s="3" t="s">
        <v>14</v>
      </c>
      <c r="T3840" s="3" t="s">
        <v>11768</v>
      </c>
      <c r="U3840" s="6">
        <v>0.13102817028023178</v>
      </c>
      <c r="V3840" s="3" t="str">
        <f>TEXT(superstore_excel!$B3840, "MMMM")</f>
        <v>September</v>
      </c>
      <c r="W3840" s="3">
        <f>YEAR(superstore_excel!$B3840)</f>
        <v>2023</v>
      </c>
      <c r="X3840" s="27"/>
    </row>
    <row r="3841" spans="1:24" x14ac:dyDescent="0.3">
      <c r="A3841" s="28" t="s">
        <v>7649</v>
      </c>
      <c r="B3841" s="4">
        <v>45285</v>
      </c>
      <c r="C3841" s="4">
        <v>45778</v>
      </c>
      <c r="D3841" s="5" t="s">
        <v>54</v>
      </c>
      <c r="E3841" s="5" t="s">
        <v>1823</v>
      </c>
      <c r="F3841" s="5" t="s">
        <v>2998</v>
      </c>
      <c r="G3841" s="5" t="s">
        <v>44</v>
      </c>
      <c r="H3841" s="5" t="s">
        <v>62</v>
      </c>
      <c r="I3841" s="5" t="s">
        <v>22</v>
      </c>
      <c r="J3841" s="5" t="s">
        <v>173</v>
      </c>
      <c r="K3841" s="5" t="s">
        <v>7650</v>
      </c>
      <c r="L3841" s="5">
        <v>2870.78</v>
      </c>
      <c r="M3841" s="5">
        <v>8</v>
      </c>
      <c r="N3841" s="5">
        <v>8</v>
      </c>
      <c r="O3841" s="5">
        <v>0.3</v>
      </c>
      <c r="P3841" s="5">
        <v>0.3</v>
      </c>
      <c r="Q3841" s="5">
        <v>290.58999999999997</v>
      </c>
      <c r="R3841" s="5">
        <v>290.58999999999997</v>
      </c>
      <c r="S3841" s="5" t="s">
        <v>14</v>
      </c>
      <c r="T3841" s="5" t="s">
        <v>11776</v>
      </c>
      <c r="U3841" s="7">
        <v>0.10122336089843177</v>
      </c>
      <c r="V3841" s="5" t="str">
        <f>TEXT(superstore_excel!$B3841, "MMMM")</f>
        <v>December</v>
      </c>
      <c r="W3841" s="5">
        <f>YEAR(superstore_excel!$B3841)</f>
        <v>2023</v>
      </c>
      <c r="X3841" s="29"/>
    </row>
    <row r="3842" spans="1:24" x14ac:dyDescent="0.3">
      <c r="A3842" s="26" t="s">
        <v>7651</v>
      </c>
      <c r="B3842" s="2">
        <v>45261</v>
      </c>
      <c r="C3842" s="2">
        <v>45762</v>
      </c>
      <c r="D3842" s="3" t="s">
        <v>34</v>
      </c>
      <c r="E3842" s="3" t="s">
        <v>7652</v>
      </c>
      <c r="F3842" s="3" t="s">
        <v>6337</v>
      </c>
      <c r="G3842" s="3" t="s">
        <v>37</v>
      </c>
      <c r="H3842" s="3" t="s">
        <v>38</v>
      </c>
      <c r="I3842" s="3" t="s">
        <v>45</v>
      </c>
      <c r="J3842" s="3" t="s">
        <v>96</v>
      </c>
      <c r="K3842" s="3" t="s">
        <v>7653</v>
      </c>
      <c r="L3842" s="3">
        <v>929.7</v>
      </c>
      <c r="M3842" s="3">
        <v>3</v>
      </c>
      <c r="N3842" s="3">
        <v>3</v>
      </c>
      <c r="O3842" s="3">
        <v>0.47</v>
      </c>
      <c r="P3842" s="3">
        <v>0.47</v>
      </c>
      <c r="Q3842" s="3">
        <v>308.36</v>
      </c>
      <c r="R3842" s="3">
        <v>308.36</v>
      </c>
      <c r="S3842" s="3" t="s">
        <v>14</v>
      </c>
      <c r="T3842" s="3" t="s">
        <v>11776</v>
      </c>
      <c r="U3842" s="6">
        <v>0.33167688501667203</v>
      </c>
      <c r="V3842" s="3" t="str">
        <f>TEXT(superstore_excel!$B3842, "MMMM")</f>
        <v>December</v>
      </c>
      <c r="W3842" s="3">
        <f>YEAR(superstore_excel!$B3842)</f>
        <v>2023</v>
      </c>
      <c r="X3842" s="27"/>
    </row>
    <row r="3843" spans="1:24" x14ac:dyDescent="0.3">
      <c r="A3843" s="28" t="s">
        <v>7654</v>
      </c>
      <c r="B3843" s="4">
        <v>45069</v>
      </c>
      <c r="C3843" s="4">
        <v>45768</v>
      </c>
      <c r="D3843" s="5" t="s">
        <v>54</v>
      </c>
      <c r="E3843" s="5" t="s">
        <v>7655</v>
      </c>
      <c r="F3843" s="5" t="s">
        <v>7656</v>
      </c>
      <c r="G3843" s="5" t="s">
        <v>37</v>
      </c>
      <c r="H3843" s="5" t="s">
        <v>21</v>
      </c>
      <c r="I3843" s="5" t="s">
        <v>45</v>
      </c>
      <c r="J3843" s="5" t="s">
        <v>46</v>
      </c>
      <c r="K3843" s="5" t="s">
        <v>7657</v>
      </c>
      <c r="L3843" s="5">
        <v>1597.25</v>
      </c>
      <c r="M3843" s="5">
        <v>10</v>
      </c>
      <c r="N3843" s="5">
        <v>10</v>
      </c>
      <c r="O3843" s="5">
        <v>0.41</v>
      </c>
      <c r="P3843" s="5">
        <v>0.41</v>
      </c>
      <c r="Q3843" s="5">
        <v>779.29</v>
      </c>
      <c r="R3843" s="5">
        <v>779.29</v>
      </c>
      <c r="S3843" s="5" t="s">
        <v>14</v>
      </c>
      <c r="T3843" s="5" t="s">
        <v>11780</v>
      </c>
      <c r="U3843" s="7">
        <v>0.48789481922053529</v>
      </c>
      <c r="V3843" s="5" t="str">
        <f>TEXT(superstore_excel!$B3843, "MMMM")</f>
        <v>May</v>
      </c>
      <c r="W3843" s="5">
        <f>YEAR(superstore_excel!$B3843)</f>
        <v>2023</v>
      </c>
      <c r="X3843" s="29"/>
    </row>
    <row r="3844" spans="1:24" x14ac:dyDescent="0.3">
      <c r="A3844" s="26" t="s">
        <v>7658</v>
      </c>
      <c r="B3844" s="2">
        <v>45632</v>
      </c>
      <c r="C3844" s="2">
        <v>45760</v>
      </c>
      <c r="D3844" s="3" t="s">
        <v>26</v>
      </c>
      <c r="E3844" s="3" t="s">
        <v>1642</v>
      </c>
      <c r="F3844" s="3" t="s">
        <v>7659</v>
      </c>
      <c r="G3844" s="3" t="s">
        <v>37</v>
      </c>
      <c r="H3844" s="3" t="s">
        <v>29</v>
      </c>
      <c r="I3844" s="3" t="s">
        <v>22</v>
      </c>
      <c r="J3844" s="3" t="s">
        <v>302</v>
      </c>
      <c r="K3844" s="3" t="s">
        <v>7660</v>
      </c>
      <c r="L3844" s="3">
        <v>4542.49</v>
      </c>
      <c r="M3844" s="3">
        <v>2</v>
      </c>
      <c r="N3844" s="3">
        <v>2</v>
      </c>
      <c r="O3844" s="3">
        <v>0.11</v>
      </c>
      <c r="P3844" s="3">
        <v>0.11</v>
      </c>
      <c r="Q3844" s="3">
        <v>655.72</v>
      </c>
      <c r="R3844" s="3">
        <v>655.72</v>
      </c>
      <c r="S3844" s="3" t="s">
        <v>14</v>
      </c>
      <c r="T3844" s="3" t="s">
        <v>11771</v>
      </c>
      <c r="U3844" s="6">
        <v>0.14435254673097794</v>
      </c>
      <c r="V3844" s="3" t="str">
        <f>TEXT(superstore_excel!$B3844, "MMMM")</f>
        <v>December</v>
      </c>
      <c r="W3844" s="3">
        <f>YEAR(superstore_excel!$B3844)</f>
        <v>2024</v>
      </c>
      <c r="X3844" s="27"/>
    </row>
    <row r="3845" spans="1:24" x14ac:dyDescent="0.3">
      <c r="A3845" s="28" t="s">
        <v>7661</v>
      </c>
      <c r="B3845" s="4">
        <v>45611</v>
      </c>
      <c r="C3845" s="4">
        <v>45759</v>
      </c>
      <c r="D3845" s="5" t="s">
        <v>26</v>
      </c>
      <c r="E3845" s="5" t="s">
        <v>7662</v>
      </c>
      <c r="F3845" s="5" t="s">
        <v>7663</v>
      </c>
      <c r="G3845" s="5" t="s">
        <v>20</v>
      </c>
      <c r="H3845" s="5" t="s">
        <v>38</v>
      </c>
      <c r="I3845" s="5" t="s">
        <v>45</v>
      </c>
      <c r="J3845" s="5" t="s">
        <v>51</v>
      </c>
      <c r="K3845" s="5" t="s">
        <v>7664</v>
      </c>
      <c r="L3845" s="5">
        <v>3095.74</v>
      </c>
      <c r="M3845" s="5">
        <v>8</v>
      </c>
      <c r="N3845" s="5">
        <v>8</v>
      </c>
      <c r="O3845" s="5">
        <v>0.5</v>
      </c>
      <c r="P3845" s="5">
        <v>0.5</v>
      </c>
      <c r="Q3845" s="5">
        <v>405.05</v>
      </c>
      <c r="R3845" s="5">
        <v>405.05</v>
      </c>
      <c r="S3845" s="5" t="s">
        <v>14</v>
      </c>
      <c r="T3845" s="5" t="s">
        <v>11769</v>
      </c>
      <c r="U3845" s="7">
        <v>0.13084109130611746</v>
      </c>
      <c r="V3845" s="5" t="str">
        <f>TEXT(superstore_excel!$B3845, "MMMM")</f>
        <v>November</v>
      </c>
      <c r="W3845" s="5">
        <f>YEAR(superstore_excel!$B3845)</f>
        <v>2024</v>
      </c>
      <c r="X3845" s="29"/>
    </row>
    <row r="3846" spans="1:24" x14ac:dyDescent="0.3">
      <c r="A3846" s="26" t="s">
        <v>7665</v>
      </c>
      <c r="B3846" s="2">
        <v>45746</v>
      </c>
      <c r="C3846" s="2">
        <v>45773</v>
      </c>
      <c r="D3846" s="3" t="s">
        <v>54</v>
      </c>
      <c r="E3846" s="3" t="s">
        <v>7666</v>
      </c>
      <c r="F3846" s="3" t="s">
        <v>7667</v>
      </c>
      <c r="G3846" s="3" t="s">
        <v>37</v>
      </c>
      <c r="H3846" s="3" t="s">
        <v>29</v>
      </c>
      <c r="I3846" s="3" t="s">
        <v>30</v>
      </c>
      <c r="J3846" s="3" t="s">
        <v>126</v>
      </c>
      <c r="K3846" s="3" t="s">
        <v>7668</v>
      </c>
      <c r="L3846" s="3">
        <v>2345.35</v>
      </c>
      <c r="M3846" s="3">
        <v>8</v>
      </c>
      <c r="N3846" s="3">
        <v>8</v>
      </c>
      <c r="O3846" s="3">
        <v>0.35</v>
      </c>
      <c r="P3846" s="3">
        <v>0.35</v>
      </c>
      <c r="Q3846" s="3">
        <v>868.26</v>
      </c>
      <c r="R3846" s="3">
        <v>868.26</v>
      </c>
      <c r="S3846" s="3" t="s">
        <v>14</v>
      </c>
      <c r="T3846" s="3" t="s">
        <v>11772</v>
      </c>
      <c r="U3846" s="6">
        <v>0.37020487347304243</v>
      </c>
      <c r="V3846" s="3" t="str">
        <f>TEXT(superstore_excel!$B3846, "MMMM")</f>
        <v>March</v>
      </c>
      <c r="W3846" s="3">
        <f>YEAR(superstore_excel!$B3846)</f>
        <v>2025</v>
      </c>
      <c r="X3846" s="27"/>
    </row>
    <row r="3847" spans="1:24" x14ac:dyDescent="0.3">
      <c r="A3847" s="28" t="s">
        <v>7669</v>
      </c>
      <c r="B3847" s="4">
        <v>45387</v>
      </c>
      <c r="C3847" s="4">
        <v>45767</v>
      </c>
      <c r="D3847" s="5" t="s">
        <v>17</v>
      </c>
      <c r="E3847" s="5" t="s">
        <v>7670</v>
      </c>
      <c r="F3847" s="5" t="s">
        <v>7671</v>
      </c>
      <c r="G3847" s="5" t="s">
        <v>20</v>
      </c>
      <c r="H3847" s="5" t="s">
        <v>38</v>
      </c>
      <c r="I3847" s="5" t="s">
        <v>45</v>
      </c>
      <c r="J3847" s="5" t="s">
        <v>46</v>
      </c>
      <c r="K3847" s="5" t="s">
        <v>7672</v>
      </c>
      <c r="L3847" s="5">
        <v>1300.94</v>
      </c>
      <c r="M3847" s="5">
        <v>4</v>
      </c>
      <c r="N3847" s="5">
        <v>4</v>
      </c>
      <c r="O3847" s="5">
        <v>0.28999999999999998</v>
      </c>
      <c r="P3847" s="5">
        <v>0.28999999999999998</v>
      </c>
      <c r="Q3847" s="5">
        <v>559.69000000000005</v>
      </c>
      <c r="R3847" s="5">
        <v>559.69000000000005</v>
      </c>
      <c r="S3847" s="5" t="s">
        <v>14</v>
      </c>
      <c r="T3847" s="5" t="s">
        <v>11765</v>
      </c>
      <c r="U3847" s="7">
        <v>0.43021968730302707</v>
      </c>
      <c r="V3847" s="5" t="str">
        <f>TEXT(superstore_excel!$B3847, "MMMM")</f>
        <v>April</v>
      </c>
      <c r="W3847" s="5">
        <f>YEAR(superstore_excel!$B3847)</f>
        <v>2024</v>
      </c>
      <c r="X3847" s="29"/>
    </row>
    <row r="3848" spans="1:24" x14ac:dyDescent="0.3">
      <c r="A3848" s="26" t="s">
        <v>7673</v>
      </c>
      <c r="B3848" s="2">
        <v>45135</v>
      </c>
      <c r="C3848" s="2">
        <v>45758</v>
      </c>
      <c r="D3848" s="3" t="s">
        <v>17</v>
      </c>
      <c r="E3848" s="3" t="s">
        <v>7674</v>
      </c>
      <c r="F3848" s="3" t="s">
        <v>7675</v>
      </c>
      <c r="G3848" s="3" t="s">
        <v>37</v>
      </c>
      <c r="H3848" s="3" t="s">
        <v>29</v>
      </c>
      <c r="I3848" s="3" t="s">
        <v>45</v>
      </c>
      <c r="J3848" s="3" t="s">
        <v>51</v>
      </c>
      <c r="K3848" s="3" t="s">
        <v>7676</v>
      </c>
      <c r="L3848" s="3">
        <v>970.08</v>
      </c>
      <c r="M3848" s="3">
        <v>3</v>
      </c>
      <c r="N3848" s="3">
        <v>3</v>
      </c>
      <c r="O3848" s="3">
        <v>0.45</v>
      </c>
      <c r="P3848" s="3">
        <v>0.45</v>
      </c>
      <c r="Q3848" s="3">
        <v>931.22</v>
      </c>
      <c r="R3848" s="3">
        <v>931.22</v>
      </c>
      <c r="S3848" s="3" t="s">
        <v>14</v>
      </c>
      <c r="T3848" s="3" t="s">
        <v>11767</v>
      </c>
      <c r="U3848" s="6">
        <v>0.95994144812798943</v>
      </c>
      <c r="V3848" s="3" t="str">
        <f>TEXT(superstore_excel!$B3848, "MMMM")</f>
        <v>July</v>
      </c>
      <c r="W3848" s="3">
        <f>YEAR(superstore_excel!$B3848)</f>
        <v>2023</v>
      </c>
      <c r="X3848" s="27"/>
    </row>
    <row r="3849" spans="1:24" x14ac:dyDescent="0.3">
      <c r="A3849" s="28" t="s">
        <v>7677</v>
      </c>
      <c r="B3849" s="4">
        <v>45575</v>
      </c>
      <c r="C3849" s="4">
        <v>45784</v>
      </c>
      <c r="D3849" s="5" t="s">
        <v>34</v>
      </c>
      <c r="E3849" s="5" t="s">
        <v>7678</v>
      </c>
      <c r="F3849" s="5" t="s">
        <v>7679</v>
      </c>
      <c r="G3849" s="5" t="s">
        <v>37</v>
      </c>
      <c r="H3849" s="5" t="s">
        <v>21</v>
      </c>
      <c r="I3849" s="5" t="s">
        <v>45</v>
      </c>
      <c r="J3849" s="5" t="s">
        <v>160</v>
      </c>
      <c r="K3849" s="5" t="s">
        <v>7680</v>
      </c>
      <c r="L3849" s="5">
        <v>1982.54</v>
      </c>
      <c r="M3849" s="5">
        <v>2</v>
      </c>
      <c r="N3849" s="5">
        <v>2</v>
      </c>
      <c r="O3849" s="5">
        <v>0.49</v>
      </c>
      <c r="P3849" s="5">
        <v>0.49</v>
      </c>
      <c r="Q3849" s="5">
        <v>843.07</v>
      </c>
      <c r="R3849" s="5">
        <v>843.07</v>
      </c>
      <c r="S3849" s="5" t="s">
        <v>14</v>
      </c>
      <c r="T3849" s="5" t="s">
        <v>11763</v>
      </c>
      <c r="U3849" s="7">
        <v>0.4252474098883251</v>
      </c>
      <c r="V3849" s="5" t="str">
        <f>TEXT(superstore_excel!$B3849, "MMMM")</f>
        <v>October</v>
      </c>
      <c r="W3849" s="5">
        <f>YEAR(superstore_excel!$B3849)</f>
        <v>2024</v>
      </c>
      <c r="X3849" s="29"/>
    </row>
    <row r="3850" spans="1:24" x14ac:dyDescent="0.3">
      <c r="A3850" s="26" t="s">
        <v>7681</v>
      </c>
      <c r="B3850" s="2">
        <v>45494</v>
      </c>
      <c r="C3850" s="2">
        <v>45758</v>
      </c>
      <c r="D3850" s="3" t="s">
        <v>34</v>
      </c>
      <c r="E3850" s="3" t="s">
        <v>7682</v>
      </c>
      <c r="F3850" s="3" t="s">
        <v>7683</v>
      </c>
      <c r="G3850" s="3" t="s">
        <v>20</v>
      </c>
      <c r="H3850" s="3" t="s">
        <v>21</v>
      </c>
      <c r="I3850" s="3" t="s">
        <v>22</v>
      </c>
      <c r="J3850" s="3" t="s">
        <v>23</v>
      </c>
      <c r="K3850" s="3" t="s">
        <v>7684</v>
      </c>
      <c r="L3850" s="3">
        <v>1615.45</v>
      </c>
      <c r="M3850" s="3">
        <v>8</v>
      </c>
      <c r="N3850" s="3">
        <v>8</v>
      </c>
      <c r="O3850" s="3">
        <v>0.46</v>
      </c>
      <c r="P3850" s="3">
        <v>0.46</v>
      </c>
      <c r="Q3850" s="3">
        <v>752.75</v>
      </c>
      <c r="R3850" s="3">
        <v>752.75</v>
      </c>
      <c r="S3850" s="3" t="s">
        <v>14</v>
      </c>
      <c r="T3850" s="3" t="s">
        <v>11779</v>
      </c>
      <c r="U3850" s="6">
        <v>0.4659692345786004</v>
      </c>
      <c r="V3850" s="3" t="str">
        <f>TEXT(superstore_excel!$B3850, "MMMM")</f>
        <v>July</v>
      </c>
      <c r="W3850" s="3">
        <f>YEAR(superstore_excel!$B3850)</f>
        <v>2024</v>
      </c>
      <c r="X3850" s="27"/>
    </row>
    <row r="3851" spans="1:24" x14ac:dyDescent="0.3">
      <c r="A3851" s="28" t="s">
        <v>7685</v>
      </c>
      <c r="B3851" s="4">
        <v>45648</v>
      </c>
      <c r="C3851" s="4">
        <v>45763</v>
      </c>
      <c r="D3851" s="5" t="s">
        <v>26</v>
      </c>
      <c r="E3851" s="5" t="s">
        <v>3673</v>
      </c>
      <c r="F3851" s="5" t="s">
        <v>7686</v>
      </c>
      <c r="G3851" s="5" t="s">
        <v>44</v>
      </c>
      <c r="H3851" s="5" t="s">
        <v>38</v>
      </c>
      <c r="I3851" s="5" t="s">
        <v>45</v>
      </c>
      <c r="J3851" s="5" t="s">
        <v>96</v>
      </c>
      <c r="K3851" s="5" t="s">
        <v>7687</v>
      </c>
      <c r="L3851" s="5">
        <v>1935.88</v>
      </c>
      <c r="M3851" s="5">
        <v>9</v>
      </c>
      <c r="N3851" s="5">
        <v>9</v>
      </c>
      <c r="O3851" s="5">
        <v>0.22</v>
      </c>
      <c r="P3851" s="5">
        <v>0.22</v>
      </c>
      <c r="Q3851" s="5">
        <v>771.77</v>
      </c>
      <c r="R3851" s="5">
        <v>771.77</v>
      </c>
      <c r="S3851" s="5" t="s">
        <v>14</v>
      </c>
      <c r="T3851" s="5" t="s">
        <v>11771</v>
      </c>
      <c r="U3851" s="7">
        <v>0.39866623964295306</v>
      </c>
      <c r="V3851" s="5" t="str">
        <f>TEXT(superstore_excel!$B3851, "MMMM")</f>
        <v>December</v>
      </c>
      <c r="W3851" s="5">
        <f>YEAR(superstore_excel!$B3851)</f>
        <v>2024</v>
      </c>
      <c r="X3851" s="29"/>
    </row>
    <row r="3852" spans="1:24" x14ac:dyDescent="0.3">
      <c r="A3852" s="26" t="s">
        <v>7688</v>
      </c>
      <c r="B3852" s="2">
        <v>45654</v>
      </c>
      <c r="C3852" s="2">
        <v>45781</v>
      </c>
      <c r="D3852" s="3" t="s">
        <v>34</v>
      </c>
      <c r="E3852" s="3" t="s">
        <v>7689</v>
      </c>
      <c r="F3852" s="3" t="s">
        <v>7690</v>
      </c>
      <c r="G3852" s="3" t="s">
        <v>44</v>
      </c>
      <c r="H3852" s="3" t="s">
        <v>21</v>
      </c>
      <c r="I3852" s="3" t="s">
        <v>22</v>
      </c>
      <c r="J3852" s="3" t="s">
        <v>302</v>
      </c>
      <c r="K3852" s="3" t="s">
        <v>7691</v>
      </c>
      <c r="L3852" s="3">
        <v>1510.64</v>
      </c>
      <c r="M3852" s="3">
        <v>1</v>
      </c>
      <c r="N3852" s="3">
        <v>1</v>
      </c>
      <c r="O3852" s="3">
        <v>0.31</v>
      </c>
      <c r="P3852" s="3">
        <v>0.31</v>
      </c>
      <c r="Q3852" s="3">
        <v>255.49</v>
      </c>
      <c r="R3852" s="3">
        <v>255.49</v>
      </c>
      <c r="S3852" s="3" t="s">
        <v>14</v>
      </c>
      <c r="T3852" s="3" t="s">
        <v>11771</v>
      </c>
      <c r="U3852" s="6">
        <v>0.16912699253296615</v>
      </c>
      <c r="V3852" s="3" t="str">
        <f>TEXT(superstore_excel!$B3852, "MMMM")</f>
        <v>December</v>
      </c>
      <c r="W3852" s="3">
        <f>YEAR(superstore_excel!$B3852)</f>
        <v>2024</v>
      </c>
      <c r="X3852" s="27"/>
    </row>
    <row r="3853" spans="1:24" x14ac:dyDescent="0.3">
      <c r="A3853" s="28" t="s">
        <v>7692</v>
      </c>
      <c r="B3853" s="4">
        <v>45544</v>
      </c>
      <c r="C3853" s="4">
        <v>45777</v>
      </c>
      <c r="D3853" s="5" t="s">
        <v>54</v>
      </c>
      <c r="E3853" s="5" t="s">
        <v>7693</v>
      </c>
      <c r="F3853" s="5" t="s">
        <v>7694</v>
      </c>
      <c r="G3853" s="5" t="s">
        <v>20</v>
      </c>
      <c r="H3853" s="5" t="s">
        <v>29</v>
      </c>
      <c r="I3853" s="5" t="s">
        <v>45</v>
      </c>
      <c r="J3853" s="5" t="s">
        <v>51</v>
      </c>
      <c r="K3853" s="5" t="s">
        <v>7695</v>
      </c>
      <c r="L3853" s="5">
        <v>4118.6499999999996</v>
      </c>
      <c r="M3853" s="5">
        <v>7</v>
      </c>
      <c r="N3853" s="5">
        <v>7</v>
      </c>
      <c r="O3853" s="5">
        <v>0.4</v>
      </c>
      <c r="P3853" s="5">
        <v>0.4</v>
      </c>
      <c r="Q3853" s="5">
        <v>777.62</v>
      </c>
      <c r="R3853" s="5">
        <v>777.62</v>
      </c>
      <c r="S3853" s="5" t="s">
        <v>14</v>
      </c>
      <c r="T3853" s="5" t="s">
        <v>11774</v>
      </c>
      <c r="U3853" s="7">
        <v>0.18880458402631933</v>
      </c>
      <c r="V3853" s="5" t="str">
        <f>TEXT(superstore_excel!$B3853, "MMMM")</f>
        <v>September</v>
      </c>
      <c r="W3853" s="5">
        <f>YEAR(superstore_excel!$B3853)</f>
        <v>2024</v>
      </c>
      <c r="X3853" s="29"/>
    </row>
    <row r="3854" spans="1:24" x14ac:dyDescent="0.3">
      <c r="A3854" s="26" t="s">
        <v>7696</v>
      </c>
      <c r="B3854" s="2">
        <v>45614</v>
      </c>
      <c r="C3854" s="2">
        <v>45771</v>
      </c>
      <c r="D3854" s="3" t="s">
        <v>34</v>
      </c>
      <c r="E3854" s="3" t="s">
        <v>7697</v>
      </c>
      <c r="F3854" s="3" t="s">
        <v>7698</v>
      </c>
      <c r="G3854" s="3" t="s">
        <v>37</v>
      </c>
      <c r="H3854" s="3" t="s">
        <v>38</v>
      </c>
      <c r="I3854" s="3" t="s">
        <v>45</v>
      </c>
      <c r="J3854" s="3" t="s">
        <v>51</v>
      </c>
      <c r="K3854" s="3" t="s">
        <v>7699</v>
      </c>
      <c r="L3854" s="3">
        <v>885.44</v>
      </c>
      <c r="M3854" s="3">
        <v>2</v>
      </c>
      <c r="N3854" s="3">
        <v>2</v>
      </c>
      <c r="O3854" s="3">
        <v>0.32</v>
      </c>
      <c r="P3854" s="3">
        <v>0.32</v>
      </c>
      <c r="Q3854" s="3">
        <v>645.36</v>
      </c>
      <c r="R3854" s="3">
        <v>645.36</v>
      </c>
      <c r="S3854" s="3" t="s">
        <v>14</v>
      </c>
      <c r="T3854" s="3" t="s">
        <v>11769</v>
      </c>
      <c r="U3854" s="6">
        <v>0.72885796891940724</v>
      </c>
      <c r="V3854" s="3" t="str">
        <f>TEXT(superstore_excel!$B3854, "MMMM")</f>
        <v>November</v>
      </c>
      <c r="W3854" s="3">
        <f>YEAR(superstore_excel!$B3854)</f>
        <v>2024</v>
      </c>
      <c r="X3854" s="27"/>
    </row>
    <row r="3855" spans="1:24" x14ac:dyDescent="0.3">
      <c r="A3855" s="28" t="s">
        <v>7700</v>
      </c>
      <c r="B3855" s="4">
        <v>45615</v>
      </c>
      <c r="C3855" s="4">
        <v>45771</v>
      </c>
      <c r="D3855" s="5" t="s">
        <v>54</v>
      </c>
      <c r="E3855" s="5" t="s">
        <v>7701</v>
      </c>
      <c r="F3855" s="5" t="s">
        <v>7702</v>
      </c>
      <c r="G3855" s="5" t="s">
        <v>44</v>
      </c>
      <c r="H3855" s="5" t="s">
        <v>62</v>
      </c>
      <c r="I3855" s="5" t="s">
        <v>22</v>
      </c>
      <c r="J3855" s="5" t="s">
        <v>131</v>
      </c>
      <c r="K3855" s="5" t="s">
        <v>7703</v>
      </c>
      <c r="L3855" s="5">
        <v>405.79</v>
      </c>
      <c r="M3855" s="5">
        <v>1</v>
      </c>
      <c r="N3855" s="5">
        <v>1</v>
      </c>
      <c r="O3855" s="5">
        <v>0.48</v>
      </c>
      <c r="P3855" s="5">
        <v>0.48</v>
      </c>
      <c r="Q3855" s="5">
        <v>780.57</v>
      </c>
      <c r="R3855" s="5">
        <v>780.57</v>
      </c>
      <c r="S3855" s="5" t="s">
        <v>14</v>
      </c>
      <c r="T3855" s="5" t="s">
        <v>11769</v>
      </c>
      <c r="U3855" s="7">
        <v>1.9235811626703467</v>
      </c>
      <c r="V3855" s="5" t="str">
        <f>TEXT(superstore_excel!$B3855, "MMMM")</f>
        <v>November</v>
      </c>
      <c r="W3855" s="5">
        <f>YEAR(superstore_excel!$B3855)</f>
        <v>2024</v>
      </c>
      <c r="X3855" s="29"/>
    </row>
    <row r="3856" spans="1:24" x14ac:dyDescent="0.3">
      <c r="A3856" s="26" t="s">
        <v>7704</v>
      </c>
      <c r="B3856" s="2">
        <v>45028</v>
      </c>
      <c r="C3856" s="2">
        <v>45761</v>
      </c>
      <c r="D3856" s="3" t="s">
        <v>17</v>
      </c>
      <c r="E3856" s="3" t="s">
        <v>4757</v>
      </c>
      <c r="F3856" s="3" t="s">
        <v>7705</v>
      </c>
      <c r="G3856" s="3" t="s">
        <v>37</v>
      </c>
      <c r="H3856" s="3" t="s">
        <v>29</v>
      </c>
      <c r="I3856" s="3" t="s">
        <v>30</v>
      </c>
      <c r="J3856" s="3" t="s">
        <v>101</v>
      </c>
      <c r="K3856" s="3" t="s">
        <v>7706</v>
      </c>
      <c r="L3856" s="3">
        <v>374.79</v>
      </c>
      <c r="M3856" s="3">
        <v>8</v>
      </c>
      <c r="N3856" s="3">
        <v>8</v>
      </c>
      <c r="O3856" s="3">
        <v>0.16</v>
      </c>
      <c r="P3856" s="3">
        <v>0.16</v>
      </c>
      <c r="Q3856" s="3">
        <v>988.89</v>
      </c>
      <c r="R3856" s="3">
        <v>988.89</v>
      </c>
      <c r="S3856" s="3" t="s">
        <v>14</v>
      </c>
      <c r="T3856" s="3" t="s">
        <v>11787</v>
      </c>
      <c r="U3856" s="6">
        <v>2.6385175698391099</v>
      </c>
      <c r="V3856" s="3" t="str">
        <f>TEXT(superstore_excel!$B3856, "MMMM")</f>
        <v>April</v>
      </c>
      <c r="W3856" s="3">
        <f>YEAR(superstore_excel!$B3856)</f>
        <v>2023</v>
      </c>
      <c r="X3856" s="27"/>
    </row>
    <row r="3857" spans="1:24" x14ac:dyDescent="0.3">
      <c r="A3857" s="28" t="s">
        <v>7707</v>
      </c>
      <c r="B3857" s="4">
        <v>45548</v>
      </c>
      <c r="C3857" s="4">
        <v>45757</v>
      </c>
      <c r="D3857" s="5" t="s">
        <v>17</v>
      </c>
      <c r="E3857" s="5" t="s">
        <v>2956</v>
      </c>
      <c r="F3857" s="5" t="s">
        <v>7708</v>
      </c>
      <c r="G3857" s="5" t="s">
        <v>44</v>
      </c>
      <c r="H3857" s="5" t="s">
        <v>62</v>
      </c>
      <c r="I3857" s="5" t="s">
        <v>45</v>
      </c>
      <c r="J3857" s="5" t="s">
        <v>57</v>
      </c>
      <c r="K3857" s="5" t="s">
        <v>7709</v>
      </c>
      <c r="L3857" s="5">
        <v>3841.43</v>
      </c>
      <c r="M3857" s="5">
        <v>7</v>
      </c>
      <c r="N3857" s="5">
        <v>7</v>
      </c>
      <c r="O3857" s="5">
        <v>0.36</v>
      </c>
      <c r="P3857" s="5">
        <v>0.36</v>
      </c>
      <c r="Q3857" s="5">
        <v>259.95999999999998</v>
      </c>
      <c r="R3857" s="5">
        <v>259.95999999999998</v>
      </c>
      <c r="S3857" s="5" t="s">
        <v>14</v>
      </c>
      <c r="T3857" s="5" t="s">
        <v>11774</v>
      </c>
      <c r="U3857" s="7">
        <v>6.7672715629335953E-2</v>
      </c>
      <c r="V3857" s="5" t="str">
        <f>TEXT(superstore_excel!$B3857, "MMMM")</f>
        <v>September</v>
      </c>
      <c r="W3857" s="5">
        <f>YEAR(superstore_excel!$B3857)</f>
        <v>2024</v>
      </c>
      <c r="X3857" s="29"/>
    </row>
    <row r="3858" spans="1:24" x14ac:dyDescent="0.3">
      <c r="A3858" s="26" t="s">
        <v>7710</v>
      </c>
      <c r="B3858" s="2">
        <v>45216</v>
      </c>
      <c r="C3858" s="2">
        <v>45774</v>
      </c>
      <c r="D3858" s="3" t="s">
        <v>17</v>
      </c>
      <c r="E3858" s="3" t="s">
        <v>2679</v>
      </c>
      <c r="F3858" s="3" t="s">
        <v>7711</v>
      </c>
      <c r="G3858" s="3" t="s">
        <v>44</v>
      </c>
      <c r="H3858" s="3" t="s">
        <v>21</v>
      </c>
      <c r="I3858" s="3" t="s">
        <v>45</v>
      </c>
      <c r="J3858" s="3" t="s">
        <v>46</v>
      </c>
      <c r="K3858" s="3" t="s">
        <v>7712</v>
      </c>
      <c r="L3858" s="3">
        <v>3374.92</v>
      </c>
      <c r="M3858" s="3">
        <v>9</v>
      </c>
      <c r="N3858" s="3">
        <v>9</v>
      </c>
      <c r="O3858" s="3">
        <v>0.37</v>
      </c>
      <c r="P3858" s="3">
        <v>0.37</v>
      </c>
      <c r="Q3858" s="3">
        <v>-41.34</v>
      </c>
      <c r="R3858" s="3">
        <v>-41.34</v>
      </c>
      <c r="S3858" s="3" t="s">
        <v>84</v>
      </c>
      <c r="T3858" s="3" t="s">
        <v>11783</v>
      </c>
      <c r="U3858" s="6">
        <v>-1.2249179239804203E-2</v>
      </c>
      <c r="V3858" s="3" t="str">
        <f>TEXT(superstore_excel!$B3858, "MMMM")</f>
        <v>October</v>
      </c>
      <c r="W3858" s="3">
        <f>YEAR(superstore_excel!$B3858)</f>
        <v>2023</v>
      </c>
      <c r="X3858" s="27"/>
    </row>
    <row r="3859" spans="1:24" x14ac:dyDescent="0.3">
      <c r="A3859" s="28" t="s">
        <v>7713</v>
      </c>
      <c r="B3859" s="4">
        <v>45681</v>
      </c>
      <c r="C3859" s="4">
        <v>45760</v>
      </c>
      <c r="D3859" s="5" t="s">
        <v>54</v>
      </c>
      <c r="E3859" s="5" t="s">
        <v>2686</v>
      </c>
      <c r="F3859" s="5" t="s">
        <v>2824</v>
      </c>
      <c r="G3859" s="5" t="s">
        <v>37</v>
      </c>
      <c r="H3859" s="5" t="s">
        <v>38</v>
      </c>
      <c r="I3859" s="5" t="s">
        <v>45</v>
      </c>
      <c r="J3859" s="5" t="s">
        <v>96</v>
      </c>
      <c r="K3859" s="5" t="s">
        <v>7714</v>
      </c>
      <c r="L3859" s="5">
        <v>2961.38</v>
      </c>
      <c r="M3859" s="5">
        <v>1</v>
      </c>
      <c r="N3859" s="5">
        <v>1</v>
      </c>
      <c r="O3859" s="5">
        <v>0.06</v>
      </c>
      <c r="P3859" s="5">
        <v>0.06</v>
      </c>
      <c r="Q3859" s="5">
        <v>566.42999999999995</v>
      </c>
      <c r="R3859" s="5">
        <v>566.42999999999995</v>
      </c>
      <c r="S3859" s="5" t="s">
        <v>14</v>
      </c>
      <c r="T3859" s="5" t="s">
        <v>11778</v>
      </c>
      <c r="U3859" s="7">
        <v>0.19127231223281035</v>
      </c>
      <c r="V3859" s="5" t="str">
        <f>TEXT(superstore_excel!$B3859, "MMMM")</f>
        <v>January</v>
      </c>
      <c r="W3859" s="5">
        <f>YEAR(superstore_excel!$B3859)</f>
        <v>2025</v>
      </c>
      <c r="X3859" s="29"/>
    </row>
    <row r="3860" spans="1:24" x14ac:dyDescent="0.3">
      <c r="A3860" s="26" t="s">
        <v>7715</v>
      </c>
      <c r="B3860" s="2">
        <v>45659</v>
      </c>
      <c r="C3860" s="2">
        <v>45766</v>
      </c>
      <c r="D3860" s="3" t="s">
        <v>17</v>
      </c>
      <c r="E3860" s="3" t="s">
        <v>7716</v>
      </c>
      <c r="F3860" s="3" t="s">
        <v>7717</v>
      </c>
      <c r="G3860" s="3" t="s">
        <v>37</v>
      </c>
      <c r="H3860" s="3" t="s">
        <v>62</v>
      </c>
      <c r="I3860" s="3" t="s">
        <v>22</v>
      </c>
      <c r="J3860" s="3" t="s">
        <v>23</v>
      </c>
      <c r="K3860" s="3" t="s">
        <v>7718</v>
      </c>
      <c r="L3860" s="3">
        <v>3425.25</v>
      </c>
      <c r="M3860" s="3">
        <v>4</v>
      </c>
      <c r="N3860" s="3">
        <v>4</v>
      </c>
      <c r="O3860" s="3">
        <v>0.45</v>
      </c>
      <c r="P3860" s="3">
        <v>0.45</v>
      </c>
      <c r="Q3860" s="3">
        <v>42.55</v>
      </c>
      <c r="R3860" s="3">
        <v>42.55</v>
      </c>
      <c r="S3860" s="3" t="s">
        <v>14</v>
      </c>
      <c r="T3860" s="3" t="s">
        <v>11778</v>
      </c>
      <c r="U3860" s="6">
        <v>1.2422450915991532E-2</v>
      </c>
      <c r="V3860" s="3" t="str">
        <f>TEXT(superstore_excel!$B3860, "MMMM")</f>
        <v>January</v>
      </c>
      <c r="W3860" s="3">
        <f>YEAR(superstore_excel!$B3860)</f>
        <v>2025</v>
      </c>
      <c r="X3860" s="27"/>
    </row>
    <row r="3861" spans="1:24" x14ac:dyDescent="0.3">
      <c r="A3861" s="28" t="s">
        <v>7719</v>
      </c>
      <c r="B3861" s="4">
        <v>45125</v>
      </c>
      <c r="C3861" s="4">
        <v>45757</v>
      </c>
      <c r="D3861" s="5" t="s">
        <v>26</v>
      </c>
      <c r="E3861" s="5" t="s">
        <v>3241</v>
      </c>
      <c r="F3861" s="5" t="s">
        <v>7720</v>
      </c>
      <c r="G3861" s="5" t="s">
        <v>44</v>
      </c>
      <c r="H3861" s="5" t="s">
        <v>21</v>
      </c>
      <c r="I3861" s="5" t="s">
        <v>30</v>
      </c>
      <c r="J3861" s="5" t="s">
        <v>39</v>
      </c>
      <c r="K3861" s="5" t="s">
        <v>7721</v>
      </c>
      <c r="L3861" s="5">
        <v>3657.83</v>
      </c>
      <c r="M3861" s="5">
        <v>10</v>
      </c>
      <c r="N3861" s="5">
        <v>10</v>
      </c>
      <c r="O3861" s="5">
        <v>0.16</v>
      </c>
      <c r="P3861" s="5">
        <v>0.16</v>
      </c>
      <c r="Q3861" s="5">
        <v>0.64</v>
      </c>
      <c r="R3861" s="5">
        <v>0.64</v>
      </c>
      <c r="S3861" s="5" t="s">
        <v>14</v>
      </c>
      <c r="T3861" s="5" t="s">
        <v>11767</v>
      </c>
      <c r="U3861" s="7">
        <v>1.7496712531746967E-4</v>
      </c>
      <c r="V3861" s="5" t="str">
        <f>TEXT(superstore_excel!$B3861, "MMMM")</f>
        <v>July</v>
      </c>
      <c r="W3861" s="5">
        <f>YEAR(superstore_excel!$B3861)</f>
        <v>2023</v>
      </c>
      <c r="X3861" s="29"/>
    </row>
    <row r="3862" spans="1:24" x14ac:dyDescent="0.3">
      <c r="A3862" s="26" t="s">
        <v>7722</v>
      </c>
      <c r="B3862" s="2">
        <v>45246</v>
      </c>
      <c r="C3862" s="2">
        <v>45761</v>
      </c>
      <c r="D3862" s="3" t="s">
        <v>34</v>
      </c>
      <c r="E3862" s="3" t="s">
        <v>7723</v>
      </c>
      <c r="F3862" s="3" t="s">
        <v>7724</v>
      </c>
      <c r="G3862" s="3" t="s">
        <v>44</v>
      </c>
      <c r="H3862" s="3" t="s">
        <v>21</v>
      </c>
      <c r="I3862" s="3" t="s">
        <v>45</v>
      </c>
      <c r="J3862" s="3" t="s">
        <v>160</v>
      </c>
      <c r="K3862" s="3" t="s">
        <v>7725</v>
      </c>
      <c r="L3862" s="3">
        <v>4147.5200000000004</v>
      </c>
      <c r="M3862" s="3">
        <v>3</v>
      </c>
      <c r="N3862" s="3">
        <v>3</v>
      </c>
      <c r="O3862" s="3">
        <v>0.28999999999999998</v>
      </c>
      <c r="P3862" s="3">
        <v>0.28999999999999998</v>
      </c>
      <c r="Q3862" s="3">
        <v>-15.65</v>
      </c>
      <c r="R3862" s="3">
        <v>-15.65</v>
      </c>
      <c r="S3862" s="3" t="s">
        <v>84</v>
      </c>
      <c r="T3862" s="3" t="s">
        <v>11766</v>
      </c>
      <c r="U3862" s="6">
        <v>-3.7733392485147749E-3</v>
      </c>
      <c r="V3862" s="3" t="str">
        <f>TEXT(superstore_excel!$B3862, "MMMM")</f>
        <v>November</v>
      </c>
      <c r="W3862" s="3">
        <f>YEAR(superstore_excel!$B3862)</f>
        <v>2023</v>
      </c>
      <c r="X3862" s="27"/>
    </row>
    <row r="3863" spans="1:24" x14ac:dyDescent="0.3">
      <c r="A3863" s="28" t="s">
        <v>7726</v>
      </c>
      <c r="B3863" s="4">
        <v>45588</v>
      </c>
      <c r="C3863" s="4">
        <v>45784</v>
      </c>
      <c r="D3863" s="5" t="s">
        <v>17</v>
      </c>
      <c r="E3863" s="5" t="s">
        <v>2639</v>
      </c>
      <c r="F3863" s="5" t="s">
        <v>7727</v>
      </c>
      <c r="G3863" s="5" t="s">
        <v>37</v>
      </c>
      <c r="H3863" s="5" t="s">
        <v>29</v>
      </c>
      <c r="I3863" s="5" t="s">
        <v>45</v>
      </c>
      <c r="J3863" s="5" t="s">
        <v>46</v>
      </c>
      <c r="K3863" s="5" t="s">
        <v>7728</v>
      </c>
      <c r="L3863" s="5">
        <v>2757.01</v>
      </c>
      <c r="M3863" s="5">
        <v>7</v>
      </c>
      <c r="N3863" s="5">
        <v>7</v>
      </c>
      <c r="O3863" s="5">
        <v>0.4</v>
      </c>
      <c r="P3863" s="5">
        <v>0.4</v>
      </c>
      <c r="Q3863" s="5">
        <v>842.03</v>
      </c>
      <c r="R3863" s="5">
        <v>842.03</v>
      </c>
      <c r="S3863" s="5" t="s">
        <v>14</v>
      </c>
      <c r="T3863" s="5" t="s">
        <v>11763</v>
      </c>
      <c r="U3863" s="7">
        <v>0.30541419871527486</v>
      </c>
      <c r="V3863" s="5" t="str">
        <f>TEXT(superstore_excel!$B3863, "MMMM")</f>
        <v>October</v>
      </c>
      <c r="W3863" s="5">
        <f>YEAR(superstore_excel!$B3863)</f>
        <v>2024</v>
      </c>
      <c r="X3863" s="29"/>
    </row>
    <row r="3864" spans="1:24" x14ac:dyDescent="0.3">
      <c r="A3864" s="26" t="s">
        <v>7729</v>
      </c>
      <c r="B3864" s="2">
        <v>45739</v>
      </c>
      <c r="C3864" s="2">
        <v>45783</v>
      </c>
      <c r="D3864" s="3" t="s">
        <v>54</v>
      </c>
      <c r="E3864" s="3" t="s">
        <v>7730</v>
      </c>
      <c r="F3864" s="3" t="s">
        <v>7731</v>
      </c>
      <c r="G3864" s="3" t="s">
        <v>44</v>
      </c>
      <c r="H3864" s="3" t="s">
        <v>29</v>
      </c>
      <c r="I3864" s="3" t="s">
        <v>45</v>
      </c>
      <c r="J3864" s="3" t="s">
        <v>57</v>
      </c>
      <c r="K3864" s="3" t="s">
        <v>7732</v>
      </c>
      <c r="L3864" s="3">
        <v>3045.17</v>
      </c>
      <c r="M3864" s="3">
        <v>1</v>
      </c>
      <c r="N3864" s="3">
        <v>1</v>
      </c>
      <c r="O3864" s="3">
        <v>0.33</v>
      </c>
      <c r="P3864" s="3">
        <v>0.33</v>
      </c>
      <c r="Q3864" s="3">
        <v>-79.599999999999994</v>
      </c>
      <c r="R3864" s="3">
        <v>-79.599999999999994</v>
      </c>
      <c r="S3864" s="3" t="s">
        <v>84</v>
      </c>
      <c r="T3864" s="3" t="s">
        <v>11772</v>
      </c>
      <c r="U3864" s="6">
        <v>-2.6139755744342678E-2</v>
      </c>
      <c r="V3864" s="3" t="str">
        <f>TEXT(superstore_excel!$B3864, "MMMM")</f>
        <v>March</v>
      </c>
      <c r="W3864" s="3">
        <f>YEAR(superstore_excel!$B3864)</f>
        <v>2025</v>
      </c>
      <c r="X3864" s="27"/>
    </row>
    <row r="3865" spans="1:24" x14ac:dyDescent="0.3">
      <c r="A3865" s="28" t="s">
        <v>7733</v>
      </c>
      <c r="B3865" s="4">
        <v>45704</v>
      </c>
      <c r="C3865" s="4">
        <v>45774</v>
      </c>
      <c r="D3865" s="5" t="s">
        <v>26</v>
      </c>
      <c r="E3865" s="5" t="s">
        <v>7734</v>
      </c>
      <c r="F3865" s="5" t="s">
        <v>7735</v>
      </c>
      <c r="G3865" s="5" t="s">
        <v>20</v>
      </c>
      <c r="H3865" s="5" t="s">
        <v>62</v>
      </c>
      <c r="I3865" s="5" t="s">
        <v>22</v>
      </c>
      <c r="J3865" s="5" t="s">
        <v>131</v>
      </c>
      <c r="K3865" s="5" t="s">
        <v>7736</v>
      </c>
      <c r="L3865" s="5">
        <v>264.94</v>
      </c>
      <c r="M3865" s="5">
        <v>10</v>
      </c>
      <c r="N3865" s="5">
        <v>10</v>
      </c>
      <c r="O3865" s="5">
        <v>0.04</v>
      </c>
      <c r="P3865" s="5">
        <v>0.04</v>
      </c>
      <c r="Q3865" s="5">
        <v>501.57</v>
      </c>
      <c r="R3865" s="5">
        <v>501.57</v>
      </c>
      <c r="S3865" s="5" t="s">
        <v>14</v>
      </c>
      <c r="T3865" s="5" t="s">
        <v>11777</v>
      </c>
      <c r="U3865" s="7">
        <v>1.8931456178757455</v>
      </c>
      <c r="V3865" s="5" t="str">
        <f>TEXT(superstore_excel!$B3865, "MMMM")</f>
        <v>February</v>
      </c>
      <c r="W3865" s="5">
        <f>YEAR(superstore_excel!$B3865)</f>
        <v>2025</v>
      </c>
      <c r="X3865" s="29"/>
    </row>
    <row r="3866" spans="1:24" x14ac:dyDescent="0.3">
      <c r="A3866" s="26" t="s">
        <v>7737</v>
      </c>
      <c r="B3866" s="2">
        <v>45724</v>
      </c>
      <c r="C3866" s="2">
        <v>45775</v>
      </c>
      <c r="D3866" s="3" t="s">
        <v>17</v>
      </c>
      <c r="E3866" s="3" t="s">
        <v>7738</v>
      </c>
      <c r="F3866" s="3" t="s">
        <v>7739</v>
      </c>
      <c r="G3866" s="3" t="s">
        <v>37</v>
      </c>
      <c r="H3866" s="3" t="s">
        <v>21</v>
      </c>
      <c r="I3866" s="3" t="s">
        <v>22</v>
      </c>
      <c r="J3866" s="3" t="s">
        <v>173</v>
      </c>
      <c r="K3866" s="3" t="s">
        <v>7740</v>
      </c>
      <c r="L3866" s="3">
        <v>1663.78</v>
      </c>
      <c r="M3866" s="3">
        <v>10</v>
      </c>
      <c r="N3866" s="3">
        <v>10</v>
      </c>
      <c r="O3866" s="3">
        <v>0.28000000000000003</v>
      </c>
      <c r="P3866" s="3">
        <v>0.28000000000000003</v>
      </c>
      <c r="Q3866" s="3">
        <v>9.7100000000000009</v>
      </c>
      <c r="R3866" s="3">
        <v>9.7100000000000009</v>
      </c>
      <c r="S3866" s="3" t="s">
        <v>14</v>
      </c>
      <c r="T3866" s="3" t="s">
        <v>11772</v>
      </c>
      <c r="U3866" s="6">
        <v>5.8361081392972634E-3</v>
      </c>
      <c r="V3866" s="3" t="str">
        <f>TEXT(superstore_excel!$B3866, "MMMM")</f>
        <v>March</v>
      </c>
      <c r="W3866" s="3">
        <f>YEAR(superstore_excel!$B3866)</f>
        <v>2025</v>
      </c>
      <c r="X3866" s="27"/>
    </row>
    <row r="3867" spans="1:24" x14ac:dyDescent="0.3">
      <c r="A3867" s="28" t="s">
        <v>7741</v>
      </c>
      <c r="B3867" s="4">
        <v>45260</v>
      </c>
      <c r="C3867" s="4">
        <v>45782</v>
      </c>
      <c r="D3867" s="5" t="s">
        <v>26</v>
      </c>
      <c r="E3867" s="5" t="s">
        <v>7742</v>
      </c>
      <c r="F3867" s="5" t="s">
        <v>7743</v>
      </c>
      <c r="G3867" s="5" t="s">
        <v>20</v>
      </c>
      <c r="H3867" s="5" t="s">
        <v>21</v>
      </c>
      <c r="I3867" s="5" t="s">
        <v>22</v>
      </c>
      <c r="J3867" s="5" t="s">
        <v>23</v>
      </c>
      <c r="K3867" s="5" t="s">
        <v>7744</v>
      </c>
      <c r="L3867" s="5">
        <v>1238</v>
      </c>
      <c r="M3867" s="5">
        <v>3</v>
      </c>
      <c r="N3867" s="5">
        <v>3</v>
      </c>
      <c r="O3867" s="5">
        <v>0.25</v>
      </c>
      <c r="P3867" s="5">
        <v>0.25</v>
      </c>
      <c r="Q3867" s="5">
        <v>445.36</v>
      </c>
      <c r="R3867" s="5">
        <v>445.36</v>
      </c>
      <c r="S3867" s="5" t="s">
        <v>14</v>
      </c>
      <c r="T3867" s="5" t="s">
        <v>11766</v>
      </c>
      <c r="U3867" s="7">
        <v>0.35974151857835218</v>
      </c>
      <c r="V3867" s="5" t="str">
        <f>TEXT(superstore_excel!$B3867, "MMMM")</f>
        <v>November</v>
      </c>
      <c r="W3867" s="5">
        <f>YEAR(superstore_excel!$B3867)</f>
        <v>2023</v>
      </c>
      <c r="X3867" s="29"/>
    </row>
    <row r="3868" spans="1:24" x14ac:dyDescent="0.3">
      <c r="A3868" s="26" t="s">
        <v>7745</v>
      </c>
      <c r="B3868" s="2">
        <v>45471</v>
      </c>
      <c r="C3868" s="2">
        <v>45776</v>
      </c>
      <c r="D3868" s="3" t="s">
        <v>54</v>
      </c>
      <c r="E3868" s="3" t="s">
        <v>7746</v>
      </c>
      <c r="F3868" s="3" t="s">
        <v>7747</v>
      </c>
      <c r="G3868" s="3" t="s">
        <v>44</v>
      </c>
      <c r="H3868" s="3" t="s">
        <v>21</v>
      </c>
      <c r="I3868" s="3" t="s">
        <v>45</v>
      </c>
      <c r="J3868" s="3" t="s">
        <v>96</v>
      </c>
      <c r="K3868" s="3" t="s">
        <v>7748</v>
      </c>
      <c r="L3868" s="3">
        <v>4912.82</v>
      </c>
      <c r="M3868" s="3">
        <v>6</v>
      </c>
      <c r="N3868" s="3">
        <v>6</v>
      </c>
      <c r="O3868" s="3">
        <v>0.32</v>
      </c>
      <c r="P3868" s="3">
        <v>0.32</v>
      </c>
      <c r="Q3868" s="3">
        <v>806.33</v>
      </c>
      <c r="R3868" s="3">
        <v>806.33</v>
      </c>
      <c r="S3868" s="3" t="s">
        <v>14</v>
      </c>
      <c r="T3868" s="3" t="s">
        <v>11773</v>
      </c>
      <c r="U3868" s="6">
        <v>0.16412773111980494</v>
      </c>
      <c r="V3868" s="3" t="str">
        <f>TEXT(superstore_excel!$B3868, "MMMM")</f>
        <v>June</v>
      </c>
      <c r="W3868" s="3">
        <f>YEAR(superstore_excel!$B3868)</f>
        <v>2024</v>
      </c>
      <c r="X3868" s="27"/>
    </row>
    <row r="3869" spans="1:24" x14ac:dyDescent="0.3">
      <c r="A3869" s="28" t="s">
        <v>7749</v>
      </c>
      <c r="B3869" s="4">
        <v>45754</v>
      </c>
      <c r="C3869" s="4">
        <v>45777</v>
      </c>
      <c r="D3869" s="5" t="s">
        <v>26</v>
      </c>
      <c r="E3869" s="5" t="s">
        <v>7750</v>
      </c>
      <c r="F3869" s="5" t="s">
        <v>7751</v>
      </c>
      <c r="G3869" s="5" t="s">
        <v>37</v>
      </c>
      <c r="H3869" s="5" t="s">
        <v>21</v>
      </c>
      <c r="I3869" s="5" t="s">
        <v>45</v>
      </c>
      <c r="J3869" s="5" t="s">
        <v>51</v>
      </c>
      <c r="K3869" s="5" t="s">
        <v>7752</v>
      </c>
      <c r="L3869" s="5">
        <v>3979.36</v>
      </c>
      <c r="M3869" s="5">
        <v>10</v>
      </c>
      <c r="N3869" s="5">
        <v>10</v>
      </c>
      <c r="O3869" s="5">
        <v>0.42</v>
      </c>
      <c r="P3869" s="5">
        <v>0.42</v>
      </c>
      <c r="Q3869" s="5">
        <v>91.92</v>
      </c>
      <c r="R3869" s="5">
        <v>91.92</v>
      </c>
      <c r="S3869" s="5" t="s">
        <v>14</v>
      </c>
      <c r="T3869" s="5" t="s">
        <v>11786</v>
      </c>
      <c r="U3869" s="7">
        <v>2.3099191829841985E-2</v>
      </c>
      <c r="V3869" s="5" t="str">
        <f>TEXT(superstore_excel!$B3869, "MMMM")</f>
        <v>April</v>
      </c>
      <c r="W3869" s="5">
        <f>YEAR(superstore_excel!$B3869)</f>
        <v>2025</v>
      </c>
      <c r="X3869" s="29"/>
    </row>
    <row r="3870" spans="1:24" x14ac:dyDescent="0.3">
      <c r="A3870" s="26" t="s">
        <v>7753</v>
      </c>
      <c r="B3870" s="2">
        <v>45454</v>
      </c>
      <c r="C3870" s="2">
        <v>45775</v>
      </c>
      <c r="D3870" s="3" t="s">
        <v>54</v>
      </c>
      <c r="E3870" s="3" t="s">
        <v>7754</v>
      </c>
      <c r="F3870" s="3" t="s">
        <v>7755</v>
      </c>
      <c r="G3870" s="3" t="s">
        <v>20</v>
      </c>
      <c r="H3870" s="3" t="s">
        <v>62</v>
      </c>
      <c r="I3870" s="3" t="s">
        <v>45</v>
      </c>
      <c r="J3870" s="3" t="s">
        <v>57</v>
      </c>
      <c r="K3870" s="3" t="s">
        <v>7756</v>
      </c>
      <c r="L3870" s="3">
        <v>2743.35</v>
      </c>
      <c r="M3870" s="3">
        <v>1</v>
      </c>
      <c r="N3870" s="3">
        <v>1</v>
      </c>
      <c r="O3870" s="3">
        <v>0.24</v>
      </c>
      <c r="P3870" s="3">
        <v>0.24</v>
      </c>
      <c r="Q3870" s="3">
        <v>399.48</v>
      </c>
      <c r="R3870" s="3">
        <v>399.48</v>
      </c>
      <c r="S3870" s="3" t="s">
        <v>14</v>
      </c>
      <c r="T3870" s="3" t="s">
        <v>11773</v>
      </c>
      <c r="U3870" s="6">
        <v>0.14561758434031385</v>
      </c>
      <c r="V3870" s="3" t="str">
        <f>TEXT(superstore_excel!$B3870, "MMMM")</f>
        <v>June</v>
      </c>
      <c r="W3870" s="3">
        <f>YEAR(superstore_excel!$B3870)</f>
        <v>2024</v>
      </c>
      <c r="X3870" s="27"/>
    </row>
    <row r="3871" spans="1:24" x14ac:dyDescent="0.3">
      <c r="A3871" s="28" t="s">
        <v>7757</v>
      </c>
      <c r="B3871" s="4">
        <v>45282</v>
      </c>
      <c r="C3871" s="4">
        <v>45769</v>
      </c>
      <c r="D3871" s="5" t="s">
        <v>54</v>
      </c>
      <c r="E3871" s="5" t="s">
        <v>7758</v>
      </c>
      <c r="F3871" s="5" t="s">
        <v>7759</v>
      </c>
      <c r="G3871" s="5" t="s">
        <v>37</v>
      </c>
      <c r="H3871" s="5" t="s">
        <v>21</v>
      </c>
      <c r="I3871" s="5" t="s">
        <v>22</v>
      </c>
      <c r="J3871" s="5" t="s">
        <v>302</v>
      </c>
      <c r="K3871" s="5" t="s">
        <v>7760</v>
      </c>
      <c r="L3871" s="5">
        <v>3572.35</v>
      </c>
      <c r="M3871" s="5">
        <v>10</v>
      </c>
      <c r="N3871" s="5">
        <v>10</v>
      </c>
      <c r="O3871" s="5">
        <v>0.01</v>
      </c>
      <c r="P3871" s="5">
        <v>0.01</v>
      </c>
      <c r="Q3871" s="5">
        <v>488.9</v>
      </c>
      <c r="R3871" s="5">
        <v>488.9</v>
      </c>
      <c r="S3871" s="5" t="s">
        <v>14</v>
      </c>
      <c r="T3871" s="5" t="s">
        <v>11776</v>
      </c>
      <c r="U3871" s="7">
        <v>0.13685669097372877</v>
      </c>
      <c r="V3871" s="5" t="str">
        <f>TEXT(superstore_excel!$B3871, "MMMM")</f>
        <v>December</v>
      </c>
      <c r="W3871" s="5">
        <f>YEAR(superstore_excel!$B3871)</f>
        <v>2023</v>
      </c>
      <c r="X3871" s="29"/>
    </row>
    <row r="3872" spans="1:24" x14ac:dyDescent="0.3">
      <c r="A3872" s="26" t="s">
        <v>7761</v>
      </c>
      <c r="B3872" s="2">
        <v>45282</v>
      </c>
      <c r="C3872" s="2">
        <v>45780</v>
      </c>
      <c r="D3872" s="3" t="s">
        <v>34</v>
      </c>
      <c r="E3872" s="3" t="s">
        <v>7762</v>
      </c>
      <c r="F3872" s="3" t="s">
        <v>7763</v>
      </c>
      <c r="G3872" s="3" t="s">
        <v>44</v>
      </c>
      <c r="H3872" s="3" t="s">
        <v>21</v>
      </c>
      <c r="I3872" s="3" t="s">
        <v>22</v>
      </c>
      <c r="J3872" s="3" t="s">
        <v>302</v>
      </c>
      <c r="K3872" s="3" t="s">
        <v>7764</v>
      </c>
      <c r="L3872" s="3">
        <v>670.98</v>
      </c>
      <c r="M3872" s="3">
        <v>4</v>
      </c>
      <c r="N3872" s="3">
        <v>4</v>
      </c>
      <c r="O3872" s="3">
        <v>0.06</v>
      </c>
      <c r="P3872" s="3">
        <v>0.06</v>
      </c>
      <c r="Q3872" s="3">
        <v>19.690000000000001</v>
      </c>
      <c r="R3872" s="3">
        <v>19.690000000000001</v>
      </c>
      <c r="S3872" s="3" t="s">
        <v>14</v>
      </c>
      <c r="T3872" s="3" t="s">
        <v>11776</v>
      </c>
      <c r="U3872" s="6">
        <v>2.9345136963843933E-2</v>
      </c>
      <c r="V3872" s="3" t="str">
        <f>TEXT(superstore_excel!$B3872, "MMMM")</f>
        <v>December</v>
      </c>
      <c r="W3872" s="3">
        <f>YEAR(superstore_excel!$B3872)</f>
        <v>2023</v>
      </c>
      <c r="X3872" s="27"/>
    </row>
    <row r="3873" spans="1:24" x14ac:dyDescent="0.3">
      <c r="A3873" s="28" t="s">
        <v>7765</v>
      </c>
      <c r="B3873" s="4">
        <v>45066</v>
      </c>
      <c r="C3873" s="4">
        <v>45757</v>
      </c>
      <c r="D3873" s="5" t="s">
        <v>34</v>
      </c>
      <c r="E3873" s="5" t="s">
        <v>2701</v>
      </c>
      <c r="F3873" s="5" t="s">
        <v>4142</v>
      </c>
      <c r="G3873" s="5" t="s">
        <v>20</v>
      </c>
      <c r="H3873" s="5" t="s">
        <v>62</v>
      </c>
      <c r="I3873" s="5" t="s">
        <v>45</v>
      </c>
      <c r="J3873" s="5" t="s">
        <v>160</v>
      </c>
      <c r="K3873" s="5" t="s">
        <v>7766</v>
      </c>
      <c r="L3873" s="5">
        <v>710.15</v>
      </c>
      <c r="M3873" s="5">
        <v>3</v>
      </c>
      <c r="N3873" s="5">
        <v>3</v>
      </c>
      <c r="O3873" s="5">
        <v>0.39</v>
      </c>
      <c r="P3873" s="5">
        <v>0.39</v>
      </c>
      <c r="Q3873" s="5">
        <v>666.11</v>
      </c>
      <c r="R3873" s="5">
        <v>666.11</v>
      </c>
      <c r="S3873" s="5" t="s">
        <v>14</v>
      </c>
      <c r="T3873" s="5" t="s">
        <v>11780</v>
      </c>
      <c r="U3873" s="7">
        <v>0.9379849327606844</v>
      </c>
      <c r="V3873" s="5" t="str">
        <f>TEXT(superstore_excel!$B3873, "MMMM")</f>
        <v>May</v>
      </c>
      <c r="W3873" s="5">
        <f>YEAR(superstore_excel!$B3873)</f>
        <v>2023</v>
      </c>
      <c r="X3873" s="29"/>
    </row>
    <row r="3874" spans="1:24" x14ac:dyDescent="0.3">
      <c r="A3874" s="26" t="s">
        <v>7767</v>
      </c>
      <c r="B3874" s="2">
        <v>45567</v>
      </c>
      <c r="C3874" s="2">
        <v>45772</v>
      </c>
      <c r="D3874" s="3" t="s">
        <v>54</v>
      </c>
      <c r="E3874" s="3" t="s">
        <v>7768</v>
      </c>
      <c r="F3874" s="3" t="s">
        <v>7769</v>
      </c>
      <c r="G3874" s="3" t="s">
        <v>37</v>
      </c>
      <c r="H3874" s="3" t="s">
        <v>29</v>
      </c>
      <c r="I3874" s="3" t="s">
        <v>45</v>
      </c>
      <c r="J3874" s="3" t="s">
        <v>96</v>
      </c>
      <c r="K3874" s="3" t="s">
        <v>7770</v>
      </c>
      <c r="L3874" s="3">
        <v>1078.78</v>
      </c>
      <c r="M3874" s="3">
        <v>6</v>
      </c>
      <c r="N3874" s="3">
        <v>6</v>
      </c>
      <c r="O3874" s="3">
        <v>0.39</v>
      </c>
      <c r="P3874" s="3">
        <v>0.39</v>
      </c>
      <c r="Q3874" s="3">
        <v>963.27</v>
      </c>
      <c r="R3874" s="3">
        <v>963.27</v>
      </c>
      <c r="S3874" s="3" t="s">
        <v>14</v>
      </c>
      <c r="T3874" s="3" t="s">
        <v>11763</v>
      </c>
      <c r="U3874" s="6">
        <v>0.89292534158957337</v>
      </c>
      <c r="V3874" s="3" t="str">
        <f>TEXT(superstore_excel!$B3874, "MMMM")</f>
        <v>October</v>
      </c>
      <c r="W3874" s="3">
        <f>YEAR(superstore_excel!$B3874)</f>
        <v>2024</v>
      </c>
      <c r="X3874" s="27"/>
    </row>
    <row r="3875" spans="1:24" x14ac:dyDescent="0.3">
      <c r="A3875" s="28" t="s">
        <v>7771</v>
      </c>
      <c r="B3875" s="4">
        <v>45609</v>
      </c>
      <c r="C3875" s="4">
        <v>45767</v>
      </c>
      <c r="D3875" s="5" t="s">
        <v>34</v>
      </c>
      <c r="E3875" s="5" t="s">
        <v>7542</v>
      </c>
      <c r="F3875" s="5" t="s">
        <v>7772</v>
      </c>
      <c r="G3875" s="5" t="s">
        <v>20</v>
      </c>
      <c r="H3875" s="5" t="s">
        <v>29</v>
      </c>
      <c r="I3875" s="5" t="s">
        <v>45</v>
      </c>
      <c r="J3875" s="5" t="s">
        <v>96</v>
      </c>
      <c r="K3875" s="5" t="s">
        <v>7773</v>
      </c>
      <c r="L3875" s="5">
        <v>4321.21</v>
      </c>
      <c r="M3875" s="5">
        <v>9</v>
      </c>
      <c r="N3875" s="5">
        <v>9</v>
      </c>
      <c r="O3875" s="5">
        <v>0.46</v>
      </c>
      <c r="P3875" s="5">
        <v>0.46</v>
      </c>
      <c r="Q3875" s="5">
        <v>741.61</v>
      </c>
      <c r="R3875" s="5">
        <v>741.61</v>
      </c>
      <c r="S3875" s="5" t="s">
        <v>14</v>
      </c>
      <c r="T3875" s="5" t="s">
        <v>11769</v>
      </c>
      <c r="U3875" s="7">
        <v>0.17162091173537042</v>
      </c>
      <c r="V3875" s="5" t="str">
        <f>TEXT(superstore_excel!$B3875, "MMMM")</f>
        <v>November</v>
      </c>
      <c r="W3875" s="5">
        <f>YEAR(superstore_excel!$B3875)</f>
        <v>2024</v>
      </c>
      <c r="X3875" s="29"/>
    </row>
    <row r="3876" spans="1:24" x14ac:dyDescent="0.3">
      <c r="A3876" s="26" t="s">
        <v>7774</v>
      </c>
      <c r="B3876" s="2">
        <v>45215</v>
      </c>
      <c r="C3876" s="2">
        <v>45759</v>
      </c>
      <c r="D3876" s="3" t="s">
        <v>26</v>
      </c>
      <c r="E3876" s="3" t="s">
        <v>7775</v>
      </c>
      <c r="F3876" s="3" t="s">
        <v>7776</v>
      </c>
      <c r="G3876" s="3" t="s">
        <v>44</v>
      </c>
      <c r="H3876" s="3" t="s">
        <v>29</v>
      </c>
      <c r="I3876" s="3" t="s">
        <v>45</v>
      </c>
      <c r="J3876" s="3" t="s">
        <v>96</v>
      </c>
      <c r="K3876" s="3" t="s">
        <v>7777</v>
      </c>
      <c r="L3876" s="3">
        <v>4000.17</v>
      </c>
      <c r="M3876" s="3">
        <v>4</v>
      </c>
      <c r="N3876" s="3">
        <v>4</v>
      </c>
      <c r="O3876" s="3">
        <v>0.28999999999999998</v>
      </c>
      <c r="P3876" s="3">
        <v>0.28999999999999998</v>
      </c>
      <c r="Q3876" s="3">
        <v>912.95</v>
      </c>
      <c r="R3876" s="3">
        <v>912.95</v>
      </c>
      <c r="S3876" s="3" t="s">
        <v>14</v>
      </c>
      <c r="T3876" s="3" t="s">
        <v>11783</v>
      </c>
      <c r="U3876" s="6">
        <v>0.22822780031848647</v>
      </c>
      <c r="V3876" s="3" t="str">
        <f>TEXT(superstore_excel!$B3876, "MMMM")</f>
        <v>October</v>
      </c>
      <c r="W3876" s="3">
        <f>YEAR(superstore_excel!$B3876)</f>
        <v>2023</v>
      </c>
      <c r="X3876" s="27"/>
    </row>
    <row r="3877" spans="1:24" x14ac:dyDescent="0.3">
      <c r="A3877" s="28" t="s">
        <v>7778</v>
      </c>
      <c r="B3877" s="4">
        <v>45484</v>
      </c>
      <c r="C3877" s="4">
        <v>45766</v>
      </c>
      <c r="D3877" s="5" t="s">
        <v>17</v>
      </c>
      <c r="E3877" s="5" t="s">
        <v>7779</v>
      </c>
      <c r="F3877" s="5" t="s">
        <v>7780</v>
      </c>
      <c r="G3877" s="5" t="s">
        <v>20</v>
      </c>
      <c r="H3877" s="5" t="s">
        <v>62</v>
      </c>
      <c r="I3877" s="5" t="s">
        <v>22</v>
      </c>
      <c r="J3877" s="5" t="s">
        <v>131</v>
      </c>
      <c r="K3877" s="5" t="s">
        <v>7781</v>
      </c>
      <c r="L3877" s="5">
        <v>1558.38</v>
      </c>
      <c r="M3877" s="5">
        <v>8</v>
      </c>
      <c r="N3877" s="5">
        <v>8</v>
      </c>
      <c r="O3877" s="5">
        <v>0.21</v>
      </c>
      <c r="P3877" s="5">
        <v>0.21</v>
      </c>
      <c r="Q3877" s="5">
        <v>764.88</v>
      </c>
      <c r="R3877" s="5">
        <v>764.88</v>
      </c>
      <c r="S3877" s="5" t="s">
        <v>14</v>
      </c>
      <c r="T3877" s="5" t="s">
        <v>11779</v>
      </c>
      <c r="U3877" s="7">
        <v>0.4908173872867978</v>
      </c>
      <c r="V3877" s="5" t="str">
        <f>TEXT(superstore_excel!$B3877, "MMMM")</f>
        <v>July</v>
      </c>
      <c r="W3877" s="5">
        <f>YEAR(superstore_excel!$B3877)</f>
        <v>2024</v>
      </c>
      <c r="X3877" s="29"/>
    </row>
    <row r="3878" spans="1:24" x14ac:dyDescent="0.3">
      <c r="A3878" s="26" t="s">
        <v>7782</v>
      </c>
      <c r="B3878" s="2">
        <v>45161</v>
      </c>
      <c r="C3878" s="2">
        <v>45756</v>
      </c>
      <c r="D3878" s="3" t="s">
        <v>17</v>
      </c>
      <c r="E3878" s="3" t="s">
        <v>1134</v>
      </c>
      <c r="F3878" s="3" t="s">
        <v>4932</v>
      </c>
      <c r="G3878" s="3" t="s">
        <v>44</v>
      </c>
      <c r="H3878" s="3" t="s">
        <v>38</v>
      </c>
      <c r="I3878" s="3" t="s">
        <v>30</v>
      </c>
      <c r="J3878" s="3" t="s">
        <v>31</v>
      </c>
      <c r="K3878" s="3" t="s">
        <v>7783</v>
      </c>
      <c r="L3878" s="3">
        <v>4154.71</v>
      </c>
      <c r="M3878" s="3">
        <v>3</v>
      </c>
      <c r="N3878" s="3">
        <v>3</v>
      </c>
      <c r="O3878" s="3">
        <v>0.43</v>
      </c>
      <c r="P3878" s="3">
        <v>0.43</v>
      </c>
      <c r="Q3878" s="3">
        <v>330.43</v>
      </c>
      <c r="R3878" s="3">
        <v>330.43</v>
      </c>
      <c r="S3878" s="3" t="s">
        <v>14</v>
      </c>
      <c r="T3878" s="3" t="s">
        <v>11770</v>
      </c>
      <c r="U3878" s="6">
        <v>7.9531423372509749E-2</v>
      </c>
      <c r="V3878" s="3" t="str">
        <f>TEXT(superstore_excel!$B3878, "MMMM")</f>
        <v>August</v>
      </c>
      <c r="W3878" s="3">
        <f>YEAR(superstore_excel!$B3878)</f>
        <v>2023</v>
      </c>
      <c r="X3878" s="27"/>
    </row>
    <row r="3879" spans="1:24" x14ac:dyDescent="0.3">
      <c r="A3879" s="28" t="s">
        <v>7784</v>
      </c>
      <c r="B3879" s="4">
        <v>45034</v>
      </c>
      <c r="C3879" s="4">
        <v>45781</v>
      </c>
      <c r="D3879" s="5" t="s">
        <v>34</v>
      </c>
      <c r="E3879" s="5" t="s">
        <v>7785</v>
      </c>
      <c r="F3879" s="5" t="s">
        <v>7786</v>
      </c>
      <c r="G3879" s="5" t="s">
        <v>20</v>
      </c>
      <c r="H3879" s="5" t="s">
        <v>29</v>
      </c>
      <c r="I3879" s="5" t="s">
        <v>22</v>
      </c>
      <c r="J3879" s="5" t="s">
        <v>173</v>
      </c>
      <c r="K3879" s="5" t="s">
        <v>7787</v>
      </c>
      <c r="L3879" s="5">
        <v>2389.7600000000002</v>
      </c>
      <c r="M3879" s="5">
        <v>5</v>
      </c>
      <c r="N3879" s="5">
        <v>5</v>
      </c>
      <c r="O3879" s="5">
        <v>0.42</v>
      </c>
      <c r="P3879" s="5">
        <v>0.42</v>
      </c>
      <c r="Q3879" s="5">
        <v>680.85</v>
      </c>
      <c r="R3879" s="5">
        <v>680.85</v>
      </c>
      <c r="S3879" s="5" t="s">
        <v>14</v>
      </c>
      <c r="T3879" s="5" t="s">
        <v>11787</v>
      </c>
      <c r="U3879" s="7">
        <v>0.28490308650241025</v>
      </c>
      <c r="V3879" s="5" t="str">
        <f>TEXT(superstore_excel!$B3879, "MMMM")</f>
        <v>April</v>
      </c>
      <c r="W3879" s="5">
        <f>YEAR(superstore_excel!$B3879)</f>
        <v>2023</v>
      </c>
      <c r="X3879" s="29"/>
    </row>
    <row r="3880" spans="1:24" x14ac:dyDescent="0.3">
      <c r="A3880" s="26" t="s">
        <v>7788</v>
      </c>
      <c r="B3880" s="2">
        <v>45028</v>
      </c>
      <c r="C3880" s="2">
        <v>45784</v>
      </c>
      <c r="D3880" s="3" t="s">
        <v>17</v>
      </c>
      <c r="E3880" s="3" t="s">
        <v>7789</v>
      </c>
      <c r="F3880" s="3" t="s">
        <v>7790</v>
      </c>
      <c r="G3880" s="3" t="s">
        <v>37</v>
      </c>
      <c r="H3880" s="3" t="s">
        <v>38</v>
      </c>
      <c r="I3880" s="3" t="s">
        <v>22</v>
      </c>
      <c r="J3880" s="3" t="s">
        <v>281</v>
      </c>
      <c r="K3880" s="3" t="s">
        <v>7791</v>
      </c>
      <c r="L3880" s="3">
        <v>1559.96</v>
      </c>
      <c r="M3880" s="3">
        <v>7</v>
      </c>
      <c r="N3880" s="3">
        <v>7</v>
      </c>
      <c r="O3880" s="3">
        <v>0.38</v>
      </c>
      <c r="P3880" s="3">
        <v>0.38</v>
      </c>
      <c r="Q3880" s="3">
        <v>987.8</v>
      </c>
      <c r="R3880" s="3">
        <v>987.8</v>
      </c>
      <c r="S3880" s="3" t="s">
        <v>14</v>
      </c>
      <c r="T3880" s="3" t="s">
        <v>11787</v>
      </c>
      <c r="U3880" s="6">
        <v>0.6332213646503756</v>
      </c>
      <c r="V3880" s="3" t="str">
        <f>TEXT(superstore_excel!$B3880, "MMMM")</f>
        <v>April</v>
      </c>
      <c r="W3880" s="3">
        <f>YEAR(superstore_excel!$B3880)</f>
        <v>2023</v>
      </c>
      <c r="X3880" s="27"/>
    </row>
    <row r="3881" spans="1:24" x14ac:dyDescent="0.3">
      <c r="A3881" s="28" t="s">
        <v>7792</v>
      </c>
      <c r="B3881" s="4">
        <v>45463</v>
      </c>
      <c r="C3881" s="4">
        <v>45769</v>
      </c>
      <c r="D3881" s="5" t="s">
        <v>26</v>
      </c>
      <c r="E3881" s="5" t="s">
        <v>2591</v>
      </c>
      <c r="F3881" s="5" t="s">
        <v>7793</v>
      </c>
      <c r="G3881" s="5" t="s">
        <v>37</v>
      </c>
      <c r="H3881" s="5" t="s">
        <v>62</v>
      </c>
      <c r="I3881" s="5" t="s">
        <v>30</v>
      </c>
      <c r="J3881" s="5" t="s">
        <v>101</v>
      </c>
      <c r="K3881" s="5" t="s">
        <v>7794</v>
      </c>
      <c r="L3881" s="5">
        <v>4664.8100000000004</v>
      </c>
      <c r="M3881" s="5">
        <v>2</v>
      </c>
      <c r="N3881" s="5">
        <v>2</v>
      </c>
      <c r="O3881" s="5">
        <v>0.05</v>
      </c>
      <c r="P3881" s="5">
        <v>0.05</v>
      </c>
      <c r="Q3881" s="5">
        <v>738.6</v>
      </c>
      <c r="R3881" s="5">
        <v>738.6</v>
      </c>
      <c r="S3881" s="5" t="s">
        <v>14</v>
      </c>
      <c r="T3881" s="5" t="s">
        <v>11773</v>
      </c>
      <c r="U3881" s="7">
        <v>0.1583344230526002</v>
      </c>
      <c r="V3881" s="5" t="str">
        <f>TEXT(superstore_excel!$B3881, "MMMM")</f>
        <v>June</v>
      </c>
      <c r="W3881" s="5">
        <f>YEAR(superstore_excel!$B3881)</f>
        <v>2024</v>
      </c>
      <c r="X3881" s="29"/>
    </row>
    <row r="3882" spans="1:24" x14ac:dyDescent="0.3">
      <c r="A3882" s="26" t="s">
        <v>7795</v>
      </c>
      <c r="B3882" s="2">
        <v>45257</v>
      </c>
      <c r="C3882" s="2">
        <v>45776</v>
      </c>
      <c r="D3882" s="3" t="s">
        <v>26</v>
      </c>
      <c r="E3882" s="3" t="s">
        <v>2936</v>
      </c>
      <c r="F3882" s="3" t="s">
        <v>7796</v>
      </c>
      <c r="G3882" s="3" t="s">
        <v>37</v>
      </c>
      <c r="H3882" s="3" t="s">
        <v>29</v>
      </c>
      <c r="I3882" s="3" t="s">
        <v>22</v>
      </c>
      <c r="J3882" s="3" t="s">
        <v>173</v>
      </c>
      <c r="K3882" s="3" t="s">
        <v>7797</v>
      </c>
      <c r="L3882" s="3">
        <v>1027.8900000000001</v>
      </c>
      <c r="M3882" s="3">
        <v>6</v>
      </c>
      <c r="N3882" s="3">
        <v>6</v>
      </c>
      <c r="O3882" s="3">
        <v>0.41</v>
      </c>
      <c r="P3882" s="3">
        <v>0.41</v>
      </c>
      <c r="Q3882" s="3">
        <v>475.79</v>
      </c>
      <c r="R3882" s="3">
        <v>475.79</v>
      </c>
      <c r="S3882" s="3" t="s">
        <v>14</v>
      </c>
      <c r="T3882" s="3" t="s">
        <v>11766</v>
      </c>
      <c r="U3882" s="6">
        <v>0.46288026928951537</v>
      </c>
      <c r="V3882" s="3" t="str">
        <f>TEXT(superstore_excel!$B3882, "MMMM")</f>
        <v>November</v>
      </c>
      <c r="W3882" s="3">
        <f>YEAR(superstore_excel!$B3882)</f>
        <v>2023</v>
      </c>
      <c r="X3882" s="27"/>
    </row>
    <row r="3883" spans="1:24" x14ac:dyDescent="0.3">
      <c r="A3883" s="28" t="s">
        <v>7798</v>
      </c>
      <c r="B3883" s="4">
        <v>45135</v>
      </c>
      <c r="C3883" s="4">
        <v>45777</v>
      </c>
      <c r="D3883" s="5" t="s">
        <v>26</v>
      </c>
      <c r="E3883" s="5" t="s">
        <v>4340</v>
      </c>
      <c r="F3883" s="5" t="s">
        <v>7799</v>
      </c>
      <c r="G3883" s="5" t="s">
        <v>20</v>
      </c>
      <c r="H3883" s="5" t="s">
        <v>21</v>
      </c>
      <c r="I3883" s="5" t="s">
        <v>22</v>
      </c>
      <c r="J3883" s="5" t="s">
        <v>131</v>
      </c>
      <c r="K3883" s="5" t="s">
        <v>7800</v>
      </c>
      <c r="L3883" s="5">
        <v>3481.4</v>
      </c>
      <c r="M3883" s="5">
        <v>3</v>
      </c>
      <c r="N3883" s="5">
        <v>3</v>
      </c>
      <c r="O3883" s="5">
        <v>0.28000000000000003</v>
      </c>
      <c r="P3883" s="5">
        <v>0.28000000000000003</v>
      </c>
      <c r="Q3883" s="5">
        <v>228.44</v>
      </c>
      <c r="R3883" s="5">
        <v>228.44</v>
      </c>
      <c r="S3883" s="5" t="s">
        <v>14</v>
      </c>
      <c r="T3883" s="5" t="s">
        <v>11767</v>
      </c>
      <c r="U3883" s="7">
        <v>6.5617280404434999E-2</v>
      </c>
      <c r="V3883" s="5" t="str">
        <f>TEXT(superstore_excel!$B3883, "MMMM")</f>
        <v>July</v>
      </c>
      <c r="W3883" s="5">
        <f>YEAR(superstore_excel!$B3883)</f>
        <v>2023</v>
      </c>
      <c r="X3883" s="29"/>
    </row>
    <row r="3884" spans="1:24" x14ac:dyDescent="0.3">
      <c r="A3884" s="26" t="s">
        <v>7801</v>
      </c>
      <c r="B3884" s="2">
        <v>45184</v>
      </c>
      <c r="C3884" s="2">
        <v>45758</v>
      </c>
      <c r="D3884" s="3" t="s">
        <v>17</v>
      </c>
      <c r="E3884" s="3" t="s">
        <v>7802</v>
      </c>
      <c r="F3884" s="3" t="s">
        <v>7803</v>
      </c>
      <c r="G3884" s="3" t="s">
        <v>20</v>
      </c>
      <c r="H3884" s="3" t="s">
        <v>38</v>
      </c>
      <c r="I3884" s="3" t="s">
        <v>45</v>
      </c>
      <c r="J3884" s="3" t="s">
        <v>96</v>
      </c>
      <c r="K3884" s="3" t="s">
        <v>7804</v>
      </c>
      <c r="L3884" s="3">
        <v>4111.6899999999996</v>
      </c>
      <c r="M3884" s="3">
        <v>10</v>
      </c>
      <c r="N3884" s="3">
        <v>10</v>
      </c>
      <c r="O3884" s="3">
        <v>0.1</v>
      </c>
      <c r="P3884" s="3">
        <v>0.1</v>
      </c>
      <c r="Q3884" s="3">
        <v>-17.45</v>
      </c>
      <c r="R3884" s="3">
        <v>-17.45</v>
      </c>
      <c r="S3884" s="3" t="s">
        <v>84</v>
      </c>
      <c r="T3884" s="3" t="s">
        <v>11768</v>
      </c>
      <c r="U3884" s="6">
        <v>-4.2439969939367999E-3</v>
      </c>
      <c r="V3884" s="3" t="str">
        <f>TEXT(superstore_excel!$B3884, "MMMM")</f>
        <v>September</v>
      </c>
      <c r="W3884" s="3">
        <f>YEAR(superstore_excel!$B3884)</f>
        <v>2023</v>
      </c>
      <c r="X3884" s="27"/>
    </row>
    <row r="3885" spans="1:24" x14ac:dyDescent="0.3">
      <c r="A3885" s="28" t="s">
        <v>7805</v>
      </c>
      <c r="B3885" s="4">
        <v>45684</v>
      </c>
      <c r="C3885" s="4">
        <v>45781</v>
      </c>
      <c r="D3885" s="5" t="s">
        <v>26</v>
      </c>
      <c r="E3885" s="5" t="s">
        <v>7806</v>
      </c>
      <c r="F3885" s="5" t="s">
        <v>7807</v>
      </c>
      <c r="G3885" s="5" t="s">
        <v>37</v>
      </c>
      <c r="H3885" s="5" t="s">
        <v>62</v>
      </c>
      <c r="I3885" s="5" t="s">
        <v>45</v>
      </c>
      <c r="J3885" s="5" t="s">
        <v>46</v>
      </c>
      <c r="K3885" s="5" t="s">
        <v>7808</v>
      </c>
      <c r="L3885" s="5">
        <v>3805.46</v>
      </c>
      <c r="M3885" s="5">
        <v>6</v>
      </c>
      <c r="N3885" s="5">
        <v>6</v>
      </c>
      <c r="O3885" s="5">
        <v>0.33</v>
      </c>
      <c r="P3885" s="5">
        <v>0.33</v>
      </c>
      <c r="Q3885" s="5">
        <v>462.21</v>
      </c>
      <c r="R3885" s="5">
        <v>462.21</v>
      </c>
      <c r="S3885" s="5" t="s">
        <v>14</v>
      </c>
      <c r="T3885" s="5" t="s">
        <v>11778</v>
      </c>
      <c r="U3885" s="7">
        <v>0.12145969212657602</v>
      </c>
      <c r="V3885" s="5" t="str">
        <f>TEXT(superstore_excel!$B3885, "MMMM")</f>
        <v>January</v>
      </c>
      <c r="W3885" s="5">
        <f>YEAR(superstore_excel!$B3885)</f>
        <v>2025</v>
      </c>
      <c r="X3885" s="29"/>
    </row>
    <row r="3886" spans="1:24" x14ac:dyDescent="0.3">
      <c r="A3886" s="26" t="s">
        <v>7809</v>
      </c>
      <c r="B3886" s="2">
        <v>45076</v>
      </c>
      <c r="C3886" s="2">
        <v>45763</v>
      </c>
      <c r="D3886" s="3" t="s">
        <v>26</v>
      </c>
      <c r="E3886" s="3" t="s">
        <v>7810</v>
      </c>
      <c r="F3886" s="3" t="s">
        <v>2714</v>
      </c>
      <c r="G3886" s="3" t="s">
        <v>37</v>
      </c>
      <c r="H3886" s="3" t="s">
        <v>21</v>
      </c>
      <c r="I3886" s="3" t="s">
        <v>45</v>
      </c>
      <c r="J3886" s="3" t="s">
        <v>46</v>
      </c>
      <c r="K3886" s="3" t="s">
        <v>7811</v>
      </c>
      <c r="L3886" s="3">
        <v>4643.7</v>
      </c>
      <c r="M3886" s="3">
        <v>6</v>
      </c>
      <c r="N3886" s="3">
        <v>6</v>
      </c>
      <c r="O3886" s="3">
        <v>0.11</v>
      </c>
      <c r="P3886" s="3">
        <v>0.11</v>
      </c>
      <c r="Q3886" s="3">
        <v>659.93</v>
      </c>
      <c r="R3886" s="3">
        <v>659.93</v>
      </c>
      <c r="S3886" s="3" t="s">
        <v>14</v>
      </c>
      <c r="T3886" s="3" t="s">
        <v>11780</v>
      </c>
      <c r="U3886" s="6">
        <v>0.14211297026078343</v>
      </c>
      <c r="V3886" s="3" t="str">
        <f>TEXT(superstore_excel!$B3886, "MMMM")</f>
        <v>May</v>
      </c>
      <c r="W3886" s="3">
        <f>YEAR(superstore_excel!$B3886)</f>
        <v>2023</v>
      </c>
      <c r="X3886" s="27"/>
    </row>
    <row r="3887" spans="1:24" x14ac:dyDescent="0.3">
      <c r="A3887" s="28" t="s">
        <v>7812</v>
      </c>
      <c r="B3887" s="4">
        <v>45463</v>
      </c>
      <c r="C3887" s="4">
        <v>45763</v>
      </c>
      <c r="D3887" s="5" t="s">
        <v>54</v>
      </c>
      <c r="E3887" s="5" t="s">
        <v>1435</v>
      </c>
      <c r="F3887" s="5" t="s">
        <v>7813</v>
      </c>
      <c r="G3887" s="5" t="s">
        <v>20</v>
      </c>
      <c r="H3887" s="5" t="s">
        <v>38</v>
      </c>
      <c r="I3887" s="5" t="s">
        <v>22</v>
      </c>
      <c r="J3887" s="5" t="s">
        <v>281</v>
      </c>
      <c r="K3887" s="5" t="s">
        <v>7814</v>
      </c>
      <c r="L3887" s="5">
        <v>2069.2399999999998</v>
      </c>
      <c r="M3887" s="5">
        <v>3</v>
      </c>
      <c r="N3887" s="5">
        <v>3</v>
      </c>
      <c r="O3887" s="5">
        <v>7.0000000000000007E-2</v>
      </c>
      <c r="P3887" s="5">
        <v>7.0000000000000007E-2</v>
      </c>
      <c r="Q3887" s="5">
        <v>300.22000000000003</v>
      </c>
      <c r="R3887" s="5">
        <v>300.22000000000003</v>
      </c>
      <c r="S3887" s="5" t="s">
        <v>14</v>
      </c>
      <c r="T3887" s="5" t="s">
        <v>11773</v>
      </c>
      <c r="U3887" s="7">
        <v>0.14508708511337498</v>
      </c>
      <c r="V3887" s="5" t="str">
        <f>TEXT(superstore_excel!$B3887, "MMMM")</f>
        <v>June</v>
      </c>
      <c r="W3887" s="5">
        <f>YEAR(superstore_excel!$B3887)</f>
        <v>2024</v>
      </c>
      <c r="X3887" s="29"/>
    </row>
    <row r="3888" spans="1:24" x14ac:dyDescent="0.3">
      <c r="A3888" s="26" t="s">
        <v>7815</v>
      </c>
      <c r="B3888" s="2">
        <v>45578</v>
      </c>
      <c r="C3888" s="2">
        <v>45774</v>
      </c>
      <c r="D3888" s="3" t="s">
        <v>54</v>
      </c>
      <c r="E3888" s="3" t="s">
        <v>7816</v>
      </c>
      <c r="F3888" s="3" t="s">
        <v>7817</v>
      </c>
      <c r="G3888" s="3" t="s">
        <v>44</v>
      </c>
      <c r="H3888" s="3" t="s">
        <v>29</v>
      </c>
      <c r="I3888" s="3" t="s">
        <v>22</v>
      </c>
      <c r="J3888" s="3" t="s">
        <v>302</v>
      </c>
      <c r="K3888" s="3" t="s">
        <v>7818</v>
      </c>
      <c r="L3888" s="3">
        <v>4444.34</v>
      </c>
      <c r="M3888" s="3">
        <v>6</v>
      </c>
      <c r="N3888" s="3">
        <v>6</v>
      </c>
      <c r="O3888" s="3">
        <v>0.05</v>
      </c>
      <c r="P3888" s="3">
        <v>0.05</v>
      </c>
      <c r="Q3888" s="3">
        <v>898.9</v>
      </c>
      <c r="R3888" s="3">
        <v>898.9</v>
      </c>
      <c r="S3888" s="3" t="s">
        <v>14</v>
      </c>
      <c r="T3888" s="3" t="s">
        <v>11763</v>
      </c>
      <c r="U3888" s="6">
        <v>0.20225725304544656</v>
      </c>
      <c r="V3888" s="3" t="str">
        <f>TEXT(superstore_excel!$B3888, "MMMM")</f>
        <v>October</v>
      </c>
      <c r="W3888" s="3">
        <f>YEAR(superstore_excel!$B3888)</f>
        <v>2024</v>
      </c>
      <c r="X3888" s="27"/>
    </row>
    <row r="3889" spans="1:24" x14ac:dyDescent="0.3">
      <c r="A3889" s="28" t="s">
        <v>7819</v>
      </c>
      <c r="B3889" s="4">
        <v>45549</v>
      </c>
      <c r="C3889" s="4">
        <v>45771</v>
      </c>
      <c r="D3889" s="5" t="s">
        <v>26</v>
      </c>
      <c r="E3889" s="5" t="s">
        <v>6811</v>
      </c>
      <c r="F3889" s="5" t="s">
        <v>2698</v>
      </c>
      <c r="G3889" s="5" t="s">
        <v>37</v>
      </c>
      <c r="H3889" s="5" t="s">
        <v>62</v>
      </c>
      <c r="I3889" s="5" t="s">
        <v>30</v>
      </c>
      <c r="J3889" s="5" t="s">
        <v>101</v>
      </c>
      <c r="K3889" s="5" t="s">
        <v>7820</v>
      </c>
      <c r="L3889" s="5">
        <v>1640.21</v>
      </c>
      <c r="M3889" s="5">
        <v>3</v>
      </c>
      <c r="N3889" s="5">
        <v>3</v>
      </c>
      <c r="O3889" s="5">
        <v>0.35</v>
      </c>
      <c r="P3889" s="5">
        <v>0.35</v>
      </c>
      <c r="Q3889" s="5">
        <v>651.66</v>
      </c>
      <c r="R3889" s="5">
        <v>651.66</v>
      </c>
      <c r="S3889" s="5" t="s">
        <v>14</v>
      </c>
      <c r="T3889" s="5" t="s">
        <v>11774</v>
      </c>
      <c r="U3889" s="7">
        <v>0.39730278439955857</v>
      </c>
      <c r="V3889" s="5" t="str">
        <f>TEXT(superstore_excel!$B3889, "MMMM")</f>
        <v>September</v>
      </c>
      <c r="W3889" s="5">
        <f>YEAR(superstore_excel!$B3889)</f>
        <v>2024</v>
      </c>
      <c r="X3889" s="29"/>
    </row>
    <row r="3890" spans="1:24" x14ac:dyDescent="0.3">
      <c r="A3890" s="26" t="s">
        <v>7821</v>
      </c>
      <c r="B3890" s="2">
        <v>45375</v>
      </c>
      <c r="C3890" s="2">
        <v>45775</v>
      </c>
      <c r="D3890" s="3" t="s">
        <v>54</v>
      </c>
      <c r="E3890" s="3" t="s">
        <v>7822</v>
      </c>
      <c r="F3890" s="3" t="s">
        <v>5850</v>
      </c>
      <c r="G3890" s="3" t="s">
        <v>20</v>
      </c>
      <c r="H3890" s="3" t="s">
        <v>38</v>
      </c>
      <c r="I3890" s="3" t="s">
        <v>45</v>
      </c>
      <c r="J3890" s="3" t="s">
        <v>46</v>
      </c>
      <c r="K3890" s="3" t="s">
        <v>7823</v>
      </c>
      <c r="L3890" s="3">
        <v>1035.08</v>
      </c>
      <c r="M3890" s="3">
        <v>9</v>
      </c>
      <c r="N3890" s="3">
        <v>9</v>
      </c>
      <c r="O3890" s="3">
        <v>0.16</v>
      </c>
      <c r="P3890" s="3">
        <v>0.16</v>
      </c>
      <c r="Q3890" s="3">
        <v>990.27</v>
      </c>
      <c r="R3890" s="3">
        <v>990.27</v>
      </c>
      <c r="S3890" s="3" t="s">
        <v>14</v>
      </c>
      <c r="T3890" s="3" t="s">
        <v>11785</v>
      </c>
      <c r="U3890" s="6">
        <v>0.95670866020017786</v>
      </c>
      <c r="V3890" s="3" t="str">
        <f>TEXT(superstore_excel!$B3890, "MMMM")</f>
        <v>March</v>
      </c>
      <c r="W3890" s="3">
        <f>YEAR(superstore_excel!$B3890)</f>
        <v>2024</v>
      </c>
      <c r="X3890" s="27"/>
    </row>
    <row r="3891" spans="1:24" x14ac:dyDescent="0.3">
      <c r="A3891" s="28" t="s">
        <v>7824</v>
      </c>
      <c r="B3891" s="4">
        <v>45258</v>
      </c>
      <c r="C3891" s="4">
        <v>45759</v>
      </c>
      <c r="D3891" s="5" t="s">
        <v>54</v>
      </c>
      <c r="E3891" s="5" t="s">
        <v>7825</v>
      </c>
      <c r="F3891" s="5" t="s">
        <v>7826</v>
      </c>
      <c r="G3891" s="5" t="s">
        <v>37</v>
      </c>
      <c r="H3891" s="5" t="s">
        <v>29</v>
      </c>
      <c r="I3891" s="5" t="s">
        <v>45</v>
      </c>
      <c r="J3891" s="5" t="s">
        <v>160</v>
      </c>
      <c r="K3891" s="5" t="s">
        <v>7827</v>
      </c>
      <c r="L3891" s="5">
        <v>1064.23</v>
      </c>
      <c r="M3891" s="5">
        <v>9</v>
      </c>
      <c r="N3891" s="5">
        <v>9</v>
      </c>
      <c r="O3891" s="5">
        <v>0.2</v>
      </c>
      <c r="P3891" s="5">
        <v>0.2</v>
      </c>
      <c r="Q3891" s="5">
        <v>972.7</v>
      </c>
      <c r="R3891" s="5">
        <v>972.7</v>
      </c>
      <c r="S3891" s="5" t="s">
        <v>14</v>
      </c>
      <c r="T3891" s="5" t="s">
        <v>11766</v>
      </c>
      <c r="U3891" s="7">
        <v>0.91399415539873907</v>
      </c>
      <c r="V3891" s="5" t="str">
        <f>TEXT(superstore_excel!$B3891, "MMMM")</f>
        <v>November</v>
      </c>
      <c r="W3891" s="5">
        <f>YEAR(superstore_excel!$B3891)</f>
        <v>2023</v>
      </c>
      <c r="X3891" s="29"/>
    </row>
    <row r="3892" spans="1:24" x14ac:dyDescent="0.3">
      <c r="A3892" s="26" t="s">
        <v>7828</v>
      </c>
      <c r="B3892" s="2">
        <v>45466</v>
      </c>
      <c r="C3892" s="2">
        <v>45772</v>
      </c>
      <c r="D3892" s="3" t="s">
        <v>26</v>
      </c>
      <c r="E3892" s="3" t="s">
        <v>7829</v>
      </c>
      <c r="F3892" s="3" t="s">
        <v>7830</v>
      </c>
      <c r="G3892" s="3" t="s">
        <v>20</v>
      </c>
      <c r="H3892" s="3" t="s">
        <v>29</v>
      </c>
      <c r="I3892" s="3" t="s">
        <v>22</v>
      </c>
      <c r="J3892" s="3" t="s">
        <v>281</v>
      </c>
      <c r="K3892" s="3" t="s">
        <v>7831</v>
      </c>
      <c r="L3892" s="3">
        <v>291.57</v>
      </c>
      <c r="M3892" s="3">
        <v>10</v>
      </c>
      <c r="N3892" s="3">
        <v>10</v>
      </c>
      <c r="O3892" s="3">
        <v>0.47</v>
      </c>
      <c r="P3892" s="3">
        <v>0.47</v>
      </c>
      <c r="Q3892" s="3">
        <v>127.95</v>
      </c>
      <c r="R3892" s="3">
        <v>127.95</v>
      </c>
      <c r="S3892" s="3" t="s">
        <v>14</v>
      </c>
      <c r="T3892" s="3" t="s">
        <v>11773</v>
      </c>
      <c r="U3892" s="6">
        <v>0.43883115546866963</v>
      </c>
      <c r="V3892" s="3" t="str">
        <f>TEXT(superstore_excel!$B3892, "MMMM")</f>
        <v>June</v>
      </c>
      <c r="W3892" s="3">
        <f>YEAR(superstore_excel!$B3892)</f>
        <v>2024</v>
      </c>
      <c r="X3892" s="27"/>
    </row>
    <row r="3893" spans="1:24" x14ac:dyDescent="0.3">
      <c r="A3893" s="28" t="s">
        <v>7832</v>
      </c>
      <c r="B3893" s="4">
        <v>45606</v>
      </c>
      <c r="C3893" s="4">
        <v>45763</v>
      </c>
      <c r="D3893" s="5" t="s">
        <v>17</v>
      </c>
      <c r="E3893" s="5" t="s">
        <v>7833</v>
      </c>
      <c r="F3893" s="5" t="s">
        <v>7834</v>
      </c>
      <c r="G3893" s="5" t="s">
        <v>20</v>
      </c>
      <c r="H3893" s="5" t="s">
        <v>29</v>
      </c>
      <c r="I3893" s="5" t="s">
        <v>22</v>
      </c>
      <c r="J3893" s="5" t="s">
        <v>281</v>
      </c>
      <c r="K3893" s="5" t="s">
        <v>7835</v>
      </c>
      <c r="L3893" s="5">
        <v>3618.73</v>
      </c>
      <c r="M3893" s="5">
        <v>1</v>
      </c>
      <c r="N3893" s="5">
        <v>1</v>
      </c>
      <c r="O3893" s="5">
        <v>0.28000000000000003</v>
      </c>
      <c r="P3893" s="5">
        <v>0.28000000000000003</v>
      </c>
      <c r="Q3893" s="5">
        <v>526.6</v>
      </c>
      <c r="R3893" s="5">
        <v>526.6</v>
      </c>
      <c r="S3893" s="5" t="s">
        <v>14</v>
      </c>
      <c r="T3893" s="5" t="s">
        <v>11769</v>
      </c>
      <c r="U3893" s="7">
        <v>0.14552066609003711</v>
      </c>
      <c r="V3893" s="5" t="str">
        <f>TEXT(superstore_excel!$B3893, "MMMM")</f>
        <v>November</v>
      </c>
      <c r="W3893" s="5">
        <f>YEAR(superstore_excel!$B3893)</f>
        <v>2024</v>
      </c>
      <c r="X3893" s="29"/>
    </row>
    <row r="3894" spans="1:24" x14ac:dyDescent="0.3">
      <c r="A3894" s="26" t="s">
        <v>7836</v>
      </c>
      <c r="B3894" s="2">
        <v>45263</v>
      </c>
      <c r="C3894" s="2">
        <v>45768</v>
      </c>
      <c r="D3894" s="3" t="s">
        <v>17</v>
      </c>
      <c r="E3894" s="3" t="s">
        <v>2719</v>
      </c>
      <c r="F3894" s="3" t="s">
        <v>7837</v>
      </c>
      <c r="G3894" s="3" t="s">
        <v>37</v>
      </c>
      <c r="H3894" s="3" t="s">
        <v>38</v>
      </c>
      <c r="I3894" s="3" t="s">
        <v>22</v>
      </c>
      <c r="J3894" s="3" t="s">
        <v>281</v>
      </c>
      <c r="K3894" s="3" t="s">
        <v>7838</v>
      </c>
      <c r="L3894" s="3">
        <v>2876.01</v>
      </c>
      <c r="M3894" s="3">
        <v>4</v>
      </c>
      <c r="N3894" s="3">
        <v>4</v>
      </c>
      <c r="O3894" s="3">
        <v>0.27</v>
      </c>
      <c r="P3894" s="3">
        <v>0.27</v>
      </c>
      <c r="Q3894" s="3">
        <v>395.94</v>
      </c>
      <c r="R3894" s="3">
        <v>395.94</v>
      </c>
      <c r="S3894" s="3" t="s">
        <v>14</v>
      </c>
      <c r="T3894" s="3" t="s">
        <v>11776</v>
      </c>
      <c r="U3894" s="6">
        <v>0.13766989683624187</v>
      </c>
      <c r="V3894" s="3" t="str">
        <f>TEXT(superstore_excel!$B3894, "MMMM")</f>
        <v>December</v>
      </c>
      <c r="W3894" s="3">
        <f>YEAR(superstore_excel!$B3894)</f>
        <v>2023</v>
      </c>
      <c r="X3894" s="27"/>
    </row>
    <row r="3895" spans="1:24" x14ac:dyDescent="0.3">
      <c r="A3895" s="28" t="s">
        <v>7839</v>
      </c>
      <c r="B3895" s="4">
        <v>45744</v>
      </c>
      <c r="C3895" s="4">
        <v>45757</v>
      </c>
      <c r="D3895" s="5" t="s">
        <v>54</v>
      </c>
      <c r="E3895" s="5" t="s">
        <v>2771</v>
      </c>
      <c r="F3895" s="5" t="s">
        <v>4355</v>
      </c>
      <c r="G3895" s="5" t="s">
        <v>37</v>
      </c>
      <c r="H3895" s="5" t="s">
        <v>21</v>
      </c>
      <c r="I3895" s="5" t="s">
        <v>45</v>
      </c>
      <c r="J3895" s="5" t="s">
        <v>46</v>
      </c>
      <c r="K3895" s="5" t="s">
        <v>7840</v>
      </c>
      <c r="L3895" s="5">
        <v>280.87</v>
      </c>
      <c r="M3895" s="5">
        <v>7</v>
      </c>
      <c r="N3895" s="5">
        <v>7</v>
      </c>
      <c r="O3895" s="5">
        <v>0.17</v>
      </c>
      <c r="P3895" s="5">
        <v>0.17</v>
      </c>
      <c r="Q3895" s="5">
        <v>551.03</v>
      </c>
      <c r="R3895" s="5">
        <v>551.03</v>
      </c>
      <c r="S3895" s="5" t="s">
        <v>14</v>
      </c>
      <c r="T3895" s="5" t="s">
        <v>11772</v>
      </c>
      <c r="U3895" s="7">
        <v>1.9618684800797521</v>
      </c>
      <c r="V3895" s="5" t="str">
        <f>TEXT(superstore_excel!$B3895, "MMMM")</f>
        <v>March</v>
      </c>
      <c r="W3895" s="5">
        <f>YEAR(superstore_excel!$B3895)</f>
        <v>2025</v>
      </c>
      <c r="X3895" s="29"/>
    </row>
    <row r="3896" spans="1:24" x14ac:dyDescent="0.3">
      <c r="A3896" s="26" t="s">
        <v>7841</v>
      </c>
      <c r="B3896" s="2">
        <v>45148</v>
      </c>
      <c r="C3896" s="2">
        <v>45759</v>
      </c>
      <c r="D3896" s="3" t="s">
        <v>54</v>
      </c>
      <c r="E3896" s="3" t="s">
        <v>7842</v>
      </c>
      <c r="F3896" s="3" t="s">
        <v>7843</v>
      </c>
      <c r="G3896" s="3" t="s">
        <v>44</v>
      </c>
      <c r="H3896" s="3" t="s">
        <v>29</v>
      </c>
      <c r="I3896" s="3" t="s">
        <v>30</v>
      </c>
      <c r="J3896" s="3" t="s">
        <v>101</v>
      </c>
      <c r="K3896" s="3" t="s">
        <v>7844</v>
      </c>
      <c r="L3896" s="3">
        <v>4902.04</v>
      </c>
      <c r="M3896" s="3">
        <v>8</v>
      </c>
      <c r="N3896" s="3">
        <v>8</v>
      </c>
      <c r="O3896" s="3">
        <v>0.41</v>
      </c>
      <c r="P3896" s="3">
        <v>0.41</v>
      </c>
      <c r="Q3896" s="3">
        <v>874.82</v>
      </c>
      <c r="R3896" s="3">
        <v>874.82</v>
      </c>
      <c r="S3896" s="3" t="s">
        <v>14</v>
      </c>
      <c r="T3896" s="3" t="s">
        <v>11770</v>
      </c>
      <c r="U3896" s="6">
        <v>0.17846039607999936</v>
      </c>
      <c r="V3896" s="3" t="str">
        <f>TEXT(superstore_excel!$B3896, "MMMM")</f>
        <v>August</v>
      </c>
      <c r="W3896" s="3">
        <f>YEAR(superstore_excel!$B3896)</f>
        <v>2023</v>
      </c>
      <c r="X3896" s="27"/>
    </row>
    <row r="3897" spans="1:24" x14ac:dyDescent="0.3">
      <c r="A3897" s="28" t="s">
        <v>7845</v>
      </c>
      <c r="B3897" s="4">
        <v>45277</v>
      </c>
      <c r="C3897" s="4">
        <v>45776</v>
      </c>
      <c r="D3897" s="5" t="s">
        <v>26</v>
      </c>
      <c r="E3897" s="5" t="s">
        <v>7846</v>
      </c>
      <c r="F3897" s="5" t="s">
        <v>7847</v>
      </c>
      <c r="G3897" s="5" t="s">
        <v>37</v>
      </c>
      <c r="H3897" s="5" t="s">
        <v>62</v>
      </c>
      <c r="I3897" s="5" t="s">
        <v>30</v>
      </c>
      <c r="J3897" s="5" t="s">
        <v>101</v>
      </c>
      <c r="K3897" s="5" t="s">
        <v>7848</v>
      </c>
      <c r="L3897" s="5">
        <v>4533.03</v>
      </c>
      <c r="M3897" s="5">
        <v>5</v>
      </c>
      <c r="N3897" s="5">
        <v>5</v>
      </c>
      <c r="O3897" s="5">
        <v>0.14000000000000001</v>
      </c>
      <c r="P3897" s="5">
        <v>0.14000000000000001</v>
      </c>
      <c r="Q3897" s="5">
        <v>558.85</v>
      </c>
      <c r="R3897" s="5">
        <v>558.85</v>
      </c>
      <c r="S3897" s="5" t="s">
        <v>14</v>
      </c>
      <c r="T3897" s="5" t="s">
        <v>11776</v>
      </c>
      <c r="U3897" s="7">
        <v>0.12328398444307671</v>
      </c>
      <c r="V3897" s="5" t="str">
        <f>TEXT(superstore_excel!$B3897, "MMMM")</f>
        <v>December</v>
      </c>
      <c r="W3897" s="5">
        <f>YEAR(superstore_excel!$B3897)</f>
        <v>2023</v>
      </c>
      <c r="X3897" s="29"/>
    </row>
    <row r="3898" spans="1:24" x14ac:dyDescent="0.3">
      <c r="A3898" s="26" t="s">
        <v>7849</v>
      </c>
      <c r="B3898" s="2">
        <v>45407</v>
      </c>
      <c r="C3898" s="2">
        <v>45784</v>
      </c>
      <c r="D3898" s="3" t="s">
        <v>17</v>
      </c>
      <c r="E3898" s="3" t="s">
        <v>7850</v>
      </c>
      <c r="F3898" s="3" t="s">
        <v>7851</v>
      </c>
      <c r="G3898" s="3" t="s">
        <v>37</v>
      </c>
      <c r="H3898" s="3" t="s">
        <v>62</v>
      </c>
      <c r="I3898" s="3" t="s">
        <v>45</v>
      </c>
      <c r="J3898" s="3" t="s">
        <v>57</v>
      </c>
      <c r="K3898" s="3" t="s">
        <v>7852</v>
      </c>
      <c r="L3898" s="3">
        <v>1434.76</v>
      </c>
      <c r="M3898" s="3">
        <v>2</v>
      </c>
      <c r="N3898" s="3">
        <v>2</v>
      </c>
      <c r="O3898" s="3">
        <v>0.1</v>
      </c>
      <c r="P3898" s="3">
        <v>0.1</v>
      </c>
      <c r="Q3898" s="3">
        <v>748.76</v>
      </c>
      <c r="R3898" s="3">
        <v>748.76</v>
      </c>
      <c r="S3898" s="3" t="s">
        <v>14</v>
      </c>
      <c r="T3898" s="3" t="s">
        <v>11765</v>
      </c>
      <c r="U3898" s="6">
        <v>0.52187125372884668</v>
      </c>
      <c r="V3898" s="3" t="str">
        <f>TEXT(superstore_excel!$B3898, "MMMM")</f>
        <v>April</v>
      </c>
      <c r="W3898" s="3">
        <f>YEAR(superstore_excel!$B3898)</f>
        <v>2024</v>
      </c>
      <c r="X3898" s="27"/>
    </row>
    <row r="3899" spans="1:24" x14ac:dyDescent="0.3">
      <c r="A3899" s="28" t="s">
        <v>7853</v>
      </c>
      <c r="B3899" s="4">
        <v>45440</v>
      </c>
      <c r="C3899" s="4">
        <v>45759</v>
      </c>
      <c r="D3899" s="5" t="s">
        <v>17</v>
      </c>
      <c r="E3899" s="5" t="s">
        <v>7854</v>
      </c>
      <c r="F3899" s="5" t="s">
        <v>7855</v>
      </c>
      <c r="G3899" s="5" t="s">
        <v>37</v>
      </c>
      <c r="H3899" s="5" t="s">
        <v>21</v>
      </c>
      <c r="I3899" s="5" t="s">
        <v>45</v>
      </c>
      <c r="J3899" s="5" t="s">
        <v>51</v>
      </c>
      <c r="K3899" s="5" t="s">
        <v>7856</v>
      </c>
      <c r="L3899" s="5">
        <v>4383.9399999999996</v>
      </c>
      <c r="M3899" s="5">
        <v>2</v>
      </c>
      <c r="N3899" s="5">
        <v>2</v>
      </c>
      <c r="O3899" s="5">
        <v>0.21</v>
      </c>
      <c r="P3899" s="5">
        <v>0.21</v>
      </c>
      <c r="Q3899" s="5">
        <v>163.16</v>
      </c>
      <c r="R3899" s="5">
        <v>163.16</v>
      </c>
      <c r="S3899" s="5" t="s">
        <v>14</v>
      </c>
      <c r="T3899" s="5" t="s">
        <v>11781</v>
      </c>
      <c r="U3899" s="7">
        <v>3.7217662650492485E-2</v>
      </c>
      <c r="V3899" s="5" t="str">
        <f>TEXT(superstore_excel!$B3899, "MMMM")</f>
        <v>May</v>
      </c>
      <c r="W3899" s="5">
        <f>YEAR(superstore_excel!$B3899)</f>
        <v>2024</v>
      </c>
      <c r="X3899" s="29"/>
    </row>
    <row r="3900" spans="1:24" x14ac:dyDescent="0.3">
      <c r="A3900" s="26" t="s">
        <v>7857</v>
      </c>
      <c r="B3900" s="2">
        <v>45430</v>
      </c>
      <c r="C3900" s="2">
        <v>45768</v>
      </c>
      <c r="D3900" s="3" t="s">
        <v>54</v>
      </c>
      <c r="E3900" s="3" t="s">
        <v>2678</v>
      </c>
      <c r="F3900" s="3" t="s">
        <v>7858</v>
      </c>
      <c r="G3900" s="3" t="s">
        <v>37</v>
      </c>
      <c r="H3900" s="3" t="s">
        <v>62</v>
      </c>
      <c r="I3900" s="3" t="s">
        <v>45</v>
      </c>
      <c r="J3900" s="3" t="s">
        <v>57</v>
      </c>
      <c r="K3900" s="3" t="s">
        <v>7859</v>
      </c>
      <c r="L3900" s="3">
        <v>22.79</v>
      </c>
      <c r="M3900" s="3">
        <v>5</v>
      </c>
      <c r="N3900" s="3">
        <v>5</v>
      </c>
      <c r="O3900" s="3">
        <v>0.31</v>
      </c>
      <c r="P3900" s="3">
        <v>0.31</v>
      </c>
      <c r="Q3900" s="3">
        <v>202.61</v>
      </c>
      <c r="R3900" s="3">
        <v>202.61</v>
      </c>
      <c r="S3900" s="3" t="s">
        <v>14</v>
      </c>
      <c r="T3900" s="3" t="s">
        <v>11781</v>
      </c>
      <c r="U3900" s="6">
        <v>8.8903027643703396</v>
      </c>
      <c r="V3900" s="3" t="str">
        <f>TEXT(superstore_excel!$B3900, "MMMM")</f>
        <v>May</v>
      </c>
      <c r="W3900" s="3">
        <f>YEAR(superstore_excel!$B3900)</f>
        <v>2024</v>
      </c>
      <c r="X3900" s="27"/>
    </row>
    <row r="3901" spans="1:24" x14ac:dyDescent="0.3">
      <c r="A3901" s="28" t="s">
        <v>7860</v>
      </c>
      <c r="B3901" s="4">
        <v>45557</v>
      </c>
      <c r="C3901" s="4">
        <v>45783</v>
      </c>
      <c r="D3901" s="5" t="s">
        <v>54</v>
      </c>
      <c r="E3901" s="5" t="s">
        <v>7861</v>
      </c>
      <c r="F3901" s="5" t="s">
        <v>7862</v>
      </c>
      <c r="G3901" s="5" t="s">
        <v>20</v>
      </c>
      <c r="H3901" s="5" t="s">
        <v>29</v>
      </c>
      <c r="I3901" s="5" t="s">
        <v>30</v>
      </c>
      <c r="J3901" s="5" t="s">
        <v>101</v>
      </c>
      <c r="K3901" s="5" t="s">
        <v>7863</v>
      </c>
      <c r="L3901" s="5">
        <v>1096.1300000000001</v>
      </c>
      <c r="M3901" s="5">
        <v>4</v>
      </c>
      <c r="N3901" s="5">
        <v>4</v>
      </c>
      <c r="O3901" s="5">
        <v>0.02</v>
      </c>
      <c r="P3901" s="5">
        <v>0.02</v>
      </c>
      <c r="Q3901" s="5">
        <v>812.08</v>
      </c>
      <c r="R3901" s="5">
        <v>812.08</v>
      </c>
      <c r="S3901" s="5" t="s">
        <v>14</v>
      </c>
      <c r="T3901" s="5" t="s">
        <v>11774</v>
      </c>
      <c r="U3901" s="7">
        <v>0.74086102925747854</v>
      </c>
      <c r="V3901" s="5" t="str">
        <f>TEXT(superstore_excel!$B3901, "MMMM")</f>
        <v>September</v>
      </c>
      <c r="W3901" s="5">
        <f>YEAR(superstore_excel!$B3901)</f>
        <v>2024</v>
      </c>
      <c r="X3901" s="29"/>
    </row>
    <row r="3902" spans="1:24" x14ac:dyDescent="0.3">
      <c r="A3902" s="26" t="s">
        <v>7864</v>
      </c>
      <c r="B3902" s="2">
        <v>45562</v>
      </c>
      <c r="C3902" s="2">
        <v>45765</v>
      </c>
      <c r="D3902" s="3" t="s">
        <v>34</v>
      </c>
      <c r="E3902" s="3" t="s">
        <v>7865</v>
      </c>
      <c r="F3902" s="3" t="s">
        <v>7866</v>
      </c>
      <c r="G3902" s="3" t="s">
        <v>20</v>
      </c>
      <c r="H3902" s="3" t="s">
        <v>29</v>
      </c>
      <c r="I3902" s="3" t="s">
        <v>45</v>
      </c>
      <c r="J3902" s="3" t="s">
        <v>160</v>
      </c>
      <c r="K3902" s="3" t="s">
        <v>7867</v>
      </c>
      <c r="L3902" s="3">
        <v>4272.57</v>
      </c>
      <c r="M3902" s="3">
        <v>7</v>
      </c>
      <c r="N3902" s="3">
        <v>7</v>
      </c>
      <c r="O3902" s="3">
        <v>0.22</v>
      </c>
      <c r="P3902" s="3">
        <v>0.22</v>
      </c>
      <c r="Q3902" s="3">
        <v>274.36</v>
      </c>
      <c r="R3902" s="3">
        <v>274.36</v>
      </c>
      <c r="S3902" s="3" t="s">
        <v>14</v>
      </c>
      <c r="T3902" s="3" t="s">
        <v>11774</v>
      </c>
      <c r="U3902" s="6">
        <v>6.4214278525571267E-2</v>
      </c>
      <c r="V3902" s="3" t="str">
        <f>TEXT(superstore_excel!$B3902, "MMMM")</f>
        <v>September</v>
      </c>
      <c r="W3902" s="3">
        <f>YEAR(superstore_excel!$B3902)</f>
        <v>2024</v>
      </c>
      <c r="X3902" s="27"/>
    </row>
    <row r="3903" spans="1:24" x14ac:dyDescent="0.3">
      <c r="A3903" s="28" t="s">
        <v>7868</v>
      </c>
      <c r="B3903" s="4">
        <v>45566</v>
      </c>
      <c r="C3903" s="4">
        <v>45780</v>
      </c>
      <c r="D3903" s="5" t="s">
        <v>26</v>
      </c>
      <c r="E3903" s="5" t="s">
        <v>7390</v>
      </c>
      <c r="F3903" s="5" t="s">
        <v>7869</v>
      </c>
      <c r="G3903" s="5" t="s">
        <v>44</v>
      </c>
      <c r="H3903" s="5" t="s">
        <v>38</v>
      </c>
      <c r="I3903" s="5" t="s">
        <v>45</v>
      </c>
      <c r="J3903" s="5" t="s">
        <v>96</v>
      </c>
      <c r="K3903" s="5" t="s">
        <v>7870</v>
      </c>
      <c r="L3903" s="5">
        <v>1184.8900000000001</v>
      </c>
      <c r="M3903" s="5">
        <v>1</v>
      </c>
      <c r="N3903" s="5">
        <v>1</v>
      </c>
      <c r="O3903" s="5">
        <v>0.42</v>
      </c>
      <c r="P3903" s="5">
        <v>0.42</v>
      </c>
      <c r="Q3903" s="5">
        <v>695.05</v>
      </c>
      <c r="R3903" s="5">
        <v>695.05</v>
      </c>
      <c r="S3903" s="5" t="s">
        <v>14</v>
      </c>
      <c r="T3903" s="5" t="s">
        <v>11763</v>
      </c>
      <c r="U3903" s="7">
        <v>0.58659453620167268</v>
      </c>
      <c r="V3903" s="5" t="str">
        <f>TEXT(superstore_excel!$B3903, "MMMM")</f>
        <v>October</v>
      </c>
      <c r="W3903" s="5">
        <f>YEAR(superstore_excel!$B3903)</f>
        <v>2024</v>
      </c>
      <c r="X3903" s="29"/>
    </row>
    <row r="3904" spans="1:24" x14ac:dyDescent="0.3">
      <c r="A3904" s="26" t="s">
        <v>7871</v>
      </c>
      <c r="B3904" s="2">
        <v>45542</v>
      </c>
      <c r="C3904" s="2">
        <v>45773</v>
      </c>
      <c r="D3904" s="3" t="s">
        <v>34</v>
      </c>
      <c r="E3904" s="3" t="s">
        <v>7872</v>
      </c>
      <c r="F3904" s="3" t="s">
        <v>7873</v>
      </c>
      <c r="G3904" s="3" t="s">
        <v>37</v>
      </c>
      <c r="H3904" s="3" t="s">
        <v>38</v>
      </c>
      <c r="I3904" s="3" t="s">
        <v>22</v>
      </c>
      <c r="J3904" s="3" t="s">
        <v>131</v>
      </c>
      <c r="K3904" s="3" t="s">
        <v>7874</v>
      </c>
      <c r="L3904" s="3">
        <v>4394.21</v>
      </c>
      <c r="M3904" s="3">
        <v>7</v>
      </c>
      <c r="N3904" s="3">
        <v>7</v>
      </c>
      <c r="O3904" s="3">
        <v>0.16</v>
      </c>
      <c r="P3904" s="3">
        <v>0.16</v>
      </c>
      <c r="Q3904" s="3">
        <v>197.91</v>
      </c>
      <c r="R3904" s="3">
        <v>197.91</v>
      </c>
      <c r="S3904" s="3" t="s">
        <v>14</v>
      </c>
      <c r="T3904" s="3" t="s">
        <v>11774</v>
      </c>
      <c r="U3904" s="6">
        <v>4.5038812437275415E-2</v>
      </c>
      <c r="V3904" s="3" t="str">
        <f>TEXT(superstore_excel!$B3904, "MMMM")</f>
        <v>September</v>
      </c>
      <c r="W3904" s="3">
        <f>YEAR(superstore_excel!$B3904)</f>
        <v>2024</v>
      </c>
      <c r="X3904" s="27"/>
    </row>
    <row r="3905" spans="1:24" x14ac:dyDescent="0.3">
      <c r="A3905" s="28" t="s">
        <v>7875</v>
      </c>
      <c r="B3905" s="4">
        <v>45288</v>
      </c>
      <c r="C3905" s="4">
        <v>45785</v>
      </c>
      <c r="D3905" s="5" t="s">
        <v>54</v>
      </c>
      <c r="E3905" s="5" t="s">
        <v>7876</v>
      </c>
      <c r="F3905" s="5" t="s">
        <v>7877</v>
      </c>
      <c r="G3905" s="5" t="s">
        <v>44</v>
      </c>
      <c r="H3905" s="5" t="s">
        <v>21</v>
      </c>
      <c r="I3905" s="5" t="s">
        <v>45</v>
      </c>
      <c r="J3905" s="5" t="s">
        <v>51</v>
      </c>
      <c r="K3905" s="5" t="s">
        <v>7878</v>
      </c>
      <c r="L3905" s="5">
        <v>2716.04</v>
      </c>
      <c r="M3905" s="5">
        <v>5</v>
      </c>
      <c r="N3905" s="5">
        <v>5</v>
      </c>
      <c r="O3905" s="5">
        <v>0.04</v>
      </c>
      <c r="P3905" s="5">
        <v>0.04</v>
      </c>
      <c r="Q3905" s="5">
        <v>698.38</v>
      </c>
      <c r="R3905" s="5">
        <v>698.38</v>
      </c>
      <c r="S3905" s="5" t="s">
        <v>14</v>
      </c>
      <c r="T3905" s="5" t="s">
        <v>11776</v>
      </c>
      <c r="U3905" s="7">
        <v>0.25713170645498595</v>
      </c>
      <c r="V3905" s="5" t="str">
        <f>TEXT(superstore_excel!$B3905, "MMMM")</f>
        <v>December</v>
      </c>
      <c r="W3905" s="5">
        <f>YEAR(superstore_excel!$B3905)</f>
        <v>2023</v>
      </c>
      <c r="X3905" s="29"/>
    </row>
    <row r="3906" spans="1:24" x14ac:dyDescent="0.3">
      <c r="A3906" s="26" t="s">
        <v>7879</v>
      </c>
      <c r="B3906" s="2">
        <v>45501</v>
      </c>
      <c r="C3906" s="2">
        <v>45783</v>
      </c>
      <c r="D3906" s="3" t="s">
        <v>26</v>
      </c>
      <c r="E3906" s="3" t="s">
        <v>1831</v>
      </c>
      <c r="F3906" s="3" t="s">
        <v>7880</v>
      </c>
      <c r="G3906" s="3" t="s">
        <v>37</v>
      </c>
      <c r="H3906" s="3" t="s">
        <v>29</v>
      </c>
      <c r="I3906" s="3" t="s">
        <v>22</v>
      </c>
      <c r="J3906" s="3" t="s">
        <v>281</v>
      </c>
      <c r="K3906" s="3" t="s">
        <v>7881</v>
      </c>
      <c r="L3906" s="3">
        <v>2357.67</v>
      </c>
      <c r="M3906" s="3">
        <v>1</v>
      </c>
      <c r="N3906" s="3">
        <v>1</v>
      </c>
      <c r="O3906" s="3">
        <v>0.32</v>
      </c>
      <c r="P3906" s="3">
        <v>0.32</v>
      </c>
      <c r="Q3906" s="3">
        <v>610.07000000000005</v>
      </c>
      <c r="R3906" s="3">
        <v>610.07000000000005</v>
      </c>
      <c r="S3906" s="3" t="s">
        <v>14</v>
      </c>
      <c r="T3906" s="3" t="s">
        <v>11779</v>
      </c>
      <c r="U3906" s="6">
        <v>0.25875970767749518</v>
      </c>
      <c r="V3906" s="3" t="str">
        <f>TEXT(superstore_excel!$B3906, "MMMM")</f>
        <v>July</v>
      </c>
      <c r="W3906" s="3">
        <f>YEAR(superstore_excel!$B3906)</f>
        <v>2024</v>
      </c>
      <c r="X3906" s="27"/>
    </row>
    <row r="3907" spans="1:24" x14ac:dyDescent="0.3">
      <c r="A3907" s="28" t="s">
        <v>7882</v>
      </c>
      <c r="B3907" s="4">
        <v>45066</v>
      </c>
      <c r="C3907" s="4">
        <v>45778</v>
      </c>
      <c r="D3907" s="5" t="s">
        <v>17</v>
      </c>
      <c r="E3907" s="5" t="s">
        <v>7883</v>
      </c>
      <c r="F3907" s="5" t="s">
        <v>7884</v>
      </c>
      <c r="G3907" s="5" t="s">
        <v>20</v>
      </c>
      <c r="H3907" s="5" t="s">
        <v>38</v>
      </c>
      <c r="I3907" s="5" t="s">
        <v>45</v>
      </c>
      <c r="J3907" s="5" t="s">
        <v>160</v>
      </c>
      <c r="K3907" s="5" t="s">
        <v>7885</v>
      </c>
      <c r="L3907" s="5">
        <v>910.01</v>
      </c>
      <c r="M3907" s="5">
        <v>9</v>
      </c>
      <c r="N3907" s="5">
        <v>9</v>
      </c>
      <c r="O3907" s="5">
        <v>0.2</v>
      </c>
      <c r="P3907" s="5">
        <v>0.2</v>
      </c>
      <c r="Q3907" s="5">
        <v>190.15</v>
      </c>
      <c r="R3907" s="5">
        <v>190.15</v>
      </c>
      <c r="S3907" s="5" t="s">
        <v>14</v>
      </c>
      <c r="T3907" s="5" t="s">
        <v>11780</v>
      </c>
      <c r="U3907" s="7">
        <v>0.20895374776101364</v>
      </c>
      <c r="V3907" s="5" t="str">
        <f>TEXT(superstore_excel!$B3907, "MMMM")</f>
        <v>May</v>
      </c>
      <c r="W3907" s="5">
        <f>YEAR(superstore_excel!$B3907)</f>
        <v>2023</v>
      </c>
      <c r="X3907" s="29"/>
    </row>
    <row r="3908" spans="1:24" x14ac:dyDescent="0.3">
      <c r="A3908" s="26" t="s">
        <v>7886</v>
      </c>
      <c r="B3908" s="2">
        <v>45539</v>
      </c>
      <c r="C3908" s="2">
        <v>45762</v>
      </c>
      <c r="D3908" s="3" t="s">
        <v>54</v>
      </c>
      <c r="E3908" s="3" t="s">
        <v>7887</v>
      </c>
      <c r="F3908" s="3" t="s">
        <v>7888</v>
      </c>
      <c r="G3908" s="3" t="s">
        <v>44</v>
      </c>
      <c r="H3908" s="3" t="s">
        <v>21</v>
      </c>
      <c r="I3908" s="3" t="s">
        <v>45</v>
      </c>
      <c r="J3908" s="3" t="s">
        <v>160</v>
      </c>
      <c r="K3908" s="3" t="s">
        <v>7889</v>
      </c>
      <c r="L3908" s="3">
        <v>1196.19</v>
      </c>
      <c r="M3908" s="3">
        <v>4</v>
      </c>
      <c r="N3908" s="3">
        <v>4</v>
      </c>
      <c r="O3908" s="3">
        <v>0.47</v>
      </c>
      <c r="P3908" s="3">
        <v>0.47</v>
      </c>
      <c r="Q3908" s="3">
        <v>883.44</v>
      </c>
      <c r="R3908" s="3">
        <v>883.44</v>
      </c>
      <c r="S3908" s="3" t="s">
        <v>14</v>
      </c>
      <c r="T3908" s="3" t="s">
        <v>11774</v>
      </c>
      <c r="U3908" s="6">
        <v>0.73854487999398089</v>
      </c>
      <c r="V3908" s="3" t="str">
        <f>TEXT(superstore_excel!$B3908, "MMMM")</f>
        <v>September</v>
      </c>
      <c r="W3908" s="3">
        <f>YEAR(superstore_excel!$B3908)</f>
        <v>2024</v>
      </c>
      <c r="X3908" s="27"/>
    </row>
    <row r="3909" spans="1:24" x14ac:dyDescent="0.3">
      <c r="A3909" s="28" t="s">
        <v>7890</v>
      </c>
      <c r="B3909" s="4">
        <v>45477</v>
      </c>
      <c r="C3909" s="4">
        <v>45756</v>
      </c>
      <c r="D3909" s="5" t="s">
        <v>26</v>
      </c>
      <c r="E3909" s="5" t="s">
        <v>565</v>
      </c>
      <c r="F3909" s="5" t="s">
        <v>7891</v>
      </c>
      <c r="G3909" s="5" t="s">
        <v>44</v>
      </c>
      <c r="H3909" s="5" t="s">
        <v>29</v>
      </c>
      <c r="I3909" s="5" t="s">
        <v>45</v>
      </c>
      <c r="J3909" s="5" t="s">
        <v>46</v>
      </c>
      <c r="K3909" s="5" t="s">
        <v>7892</v>
      </c>
      <c r="L3909" s="5">
        <v>52.04</v>
      </c>
      <c r="M3909" s="5">
        <v>1</v>
      </c>
      <c r="N3909" s="5">
        <v>1</v>
      </c>
      <c r="O3909" s="5">
        <v>0.03</v>
      </c>
      <c r="P3909" s="5">
        <v>0.03</v>
      </c>
      <c r="Q3909" s="5">
        <v>164.17</v>
      </c>
      <c r="R3909" s="5">
        <v>164.17</v>
      </c>
      <c r="S3909" s="5" t="s">
        <v>14</v>
      </c>
      <c r="T3909" s="5" t="s">
        <v>11779</v>
      </c>
      <c r="U3909" s="7">
        <v>3.1546887009992313</v>
      </c>
      <c r="V3909" s="5" t="str">
        <f>TEXT(superstore_excel!$B3909, "MMMM")</f>
        <v>July</v>
      </c>
      <c r="W3909" s="5">
        <f>YEAR(superstore_excel!$B3909)</f>
        <v>2024</v>
      </c>
      <c r="X3909" s="29"/>
    </row>
    <row r="3910" spans="1:24" x14ac:dyDescent="0.3">
      <c r="A3910" s="26" t="s">
        <v>7893</v>
      </c>
      <c r="B3910" s="2">
        <v>45092</v>
      </c>
      <c r="C3910" s="2">
        <v>45778</v>
      </c>
      <c r="D3910" s="3" t="s">
        <v>17</v>
      </c>
      <c r="E3910" s="3" t="s">
        <v>6329</v>
      </c>
      <c r="F3910" s="3" t="s">
        <v>7894</v>
      </c>
      <c r="G3910" s="3" t="s">
        <v>37</v>
      </c>
      <c r="H3910" s="3" t="s">
        <v>21</v>
      </c>
      <c r="I3910" s="3" t="s">
        <v>22</v>
      </c>
      <c r="J3910" s="3" t="s">
        <v>23</v>
      </c>
      <c r="K3910" s="3" t="s">
        <v>7895</v>
      </c>
      <c r="L3910" s="3">
        <v>4472.17</v>
      </c>
      <c r="M3910" s="3">
        <v>5</v>
      </c>
      <c r="N3910" s="3">
        <v>5</v>
      </c>
      <c r="O3910" s="3">
        <v>0</v>
      </c>
      <c r="P3910" s="3">
        <v>0</v>
      </c>
      <c r="Q3910" s="3">
        <v>-61.46</v>
      </c>
      <c r="R3910" s="3">
        <v>-61.46</v>
      </c>
      <c r="S3910" s="3" t="s">
        <v>84</v>
      </c>
      <c r="T3910" s="3" t="s">
        <v>11764</v>
      </c>
      <c r="U3910" s="6">
        <v>-1.3742769170223851E-2</v>
      </c>
      <c r="V3910" s="3" t="str">
        <f>TEXT(superstore_excel!$B3910, "MMMM")</f>
        <v>June</v>
      </c>
      <c r="W3910" s="3">
        <f>YEAR(superstore_excel!$B3910)</f>
        <v>2023</v>
      </c>
      <c r="X3910" s="27"/>
    </row>
    <row r="3911" spans="1:24" x14ac:dyDescent="0.3">
      <c r="A3911" s="28" t="s">
        <v>7896</v>
      </c>
      <c r="B3911" s="4">
        <v>45606</v>
      </c>
      <c r="C3911" s="4">
        <v>45767</v>
      </c>
      <c r="D3911" s="5" t="s">
        <v>17</v>
      </c>
      <c r="E3911" s="5" t="s">
        <v>7897</v>
      </c>
      <c r="F3911" s="5" t="s">
        <v>4230</v>
      </c>
      <c r="G3911" s="5" t="s">
        <v>44</v>
      </c>
      <c r="H3911" s="5" t="s">
        <v>21</v>
      </c>
      <c r="I3911" s="5" t="s">
        <v>45</v>
      </c>
      <c r="J3911" s="5" t="s">
        <v>160</v>
      </c>
      <c r="K3911" s="5" t="s">
        <v>7898</v>
      </c>
      <c r="L3911" s="5">
        <v>4435.9799999999996</v>
      </c>
      <c r="M3911" s="5">
        <v>4</v>
      </c>
      <c r="N3911" s="5">
        <v>4</v>
      </c>
      <c r="O3911" s="5">
        <v>0.27</v>
      </c>
      <c r="P3911" s="5">
        <v>0.27</v>
      </c>
      <c r="Q3911" s="5">
        <v>361.39</v>
      </c>
      <c r="R3911" s="5">
        <v>361.39</v>
      </c>
      <c r="S3911" s="5" t="s">
        <v>14</v>
      </c>
      <c r="T3911" s="5" t="s">
        <v>11769</v>
      </c>
      <c r="U3911" s="7">
        <v>8.1467905626265227E-2</v>
      </c>
      <c r="V3911" s="5" t="str">
        <f>TEXT(superstore_excel!$B3911, "MMMM")</f>
        <v>November</v>
      </c>
      <c r="W3911" s="5">
        <f>YEAR(superstore_excel!$B3911)</f>
        <v>2024</v>
      </c>
      <c r="X3911" s="29"/>
    </row>
    <row r="3912" spans="1:24" x14ac:dyDescent="0.3">
      <c r="A3912" s="26" t="s">
        <v>7899</v>
      </c>
      <c r="B3912" s="2">
        <v>45091</v>
      </c>
      <c r="C3912" s="2">
        <v>45765</v>
      </c>
      <c r="D3912" s="3" t="s">
        <v>26</v>
      </c>
      <c r="E3912" s="3" t="s">
        <v>7900</v>
      </c>
      <c r="F3912" s="3" t="s">
        <v>7901</v>
      </c>
      <c r="G3912" s="3" t="s">
        <v>37</v>
      </c>
      <c r="H3912" s="3" t="s">
        <v>62</v>
      </c>
      <c r="I3912" s="3" t="s">
        <v>45</v>
      </c>
      <c r="J3912" s="3" t="s">
        <v>57</v>
      </c>
      <c r="K3912" s="3" t="s">
        <v>7902</v>
      </c>
      <c r="L3912" s="3">
        <v>3127.19</v>
      </c>
      <c r="M3912" s="3">
        <v>3</v>
      </c>
      <c r="N3912" s="3">
        <v>3</v>
      </c>
      <c r="O3912" s="3">
        <v>0.24</v>
      </c>
      <c r="P3912" s="3">
        <v>0.24</v>
      </c>
      <c r="Q3912" s="3">
        <v>981.07</v>
      </c>
      <c r="R3912" s="3">
        <v>981.07</v>
      </c>
      <c r="S3912" s="3" t="s">
        <v>14</v>
      </c>
      <c r="T3912" s="3" t="s">
        <v>11764</v>
      </c>
      <c r="U3912" s="6">
        <v>0.31372254324169624</v>
      </c>
      <c r="V3912" s="3" t="str">
        <f>TEXT(superstore_excel!$B3912, "MMMM")</f>
        <v>June</v>
      </c>
      <c r="W3912" s="3">
        <f>YEAR(superstore_excel!$B3912)</f>
        <v>2023</v>
      </c>
      <c r="X3912" s="27"/>
    </row>
    <row r="3913" spans="1:24" x14ac:dyDescent="0.3">
      <c r="A3913" s="28" t="s">
        <v>7903</v>
      </c>
      <c r="B3913" s="4">
        <v>45536</v>
      </c>
      <c r="C3913" s="4">
        <v>45756</v>
      </c>
      <c r="D3913" s="5" t="s">
        <v>54</v>
      </c>
      <c r="E3913" s="5" t="s">
        <v>7904</v>
      </c>
      <c r="F3913" s="5" t="s">
        <v>7905</v>
      </c>
      <c r="G3913" s="5" t="s">
        <v>44</v>
      </c>
      <c r="H3913" s="5" t="s">
        <v>29</v>
      </c>
      <c r="I3913" s="5" t="s">
        <v>22</v>
      </c>
      <c r="J3913" s="5" t="s">
        <v>131</v>
      </c>
      <c r="K3913" s="5" t="s">
        <v>7906</v>
      </c>
      <c r="L3913" s="5">
        <v>417.17</v>
      </c>
      <c r="M3913" s="5">
        <v>2</v>
      </c>
      <c r="N3913" s="5">
        <v>2</v>
      </c>
      <c r="O3913" s="5">
        <v>0.49</v>
      </c>
      <c r="P3913" s="5">
        <v>0.49</v>
      </c>
      <c r="Q3913" s="5">
        <v>-77.7</v>
      </c>
      <c r="R3913" s="5">
        <v>-77.7</v>
      </c>
      <c r="S3913" s="5" t="s">
        <v>84</v>
      </c>
      <c r="T3913" s="5" t="s">
        <v>11774</v>
      </c>
      <c r="U3913" s="7">
        <v>-0.1862550039552221</v>
      </c>
      <c r="V3913" s="5" t="str">
        <f>TEXT(superstore_excel!$B3913, "MMMM")</f>
        <v>September</v>
      </c>
      <c r="W3913" s="5">
        <f>YEAR(superstore_excel!$B3913)</f>
        <v>2024</v>
      </c>
      <c r="X3913" s="29"/>
    </row>
    <row r="3914" spans="1:24" x14ac:dyDescent="0.3">
      <c r="A3914" s="26" t="s">
        <v>7907</v>
      </c>
      <c r="B3914" s="2">
        <v>45340</v>
      </c>
      <c r="C3914" s="2">
        <v>45777</v>
      </c>
      <c r="D3914" s="3" t="s">
        <v>17</v>
      </c>
      <c r="E3914" s="3" t="s">
        <v>7908</v>
      </c>
      <c r="F3914" s="3" t="s">
        <v>7909</v>
      </c>
      <c r="G3914" s="3" t="s">
        <v>20</v>
      </c>
      <c r="H3914" s="3" t="s">
        <v>62</v>
      </c>
      <c r="I3914" s="3" t="s">
        <v>45</v>
      </c>
      <c r="J3914" s="3" t="s">
        <v>96</v>
      </c>
      <c r="K3914" s="3" t="s">
        <v>7910</v>
      </c>
      <c r="L3914" s="3">
        <v>843.67</v>
      </c>
      <c r="M3914" s="3">
        <v>7</v>
      </c>
      <c r="N3914" s="3">
        <v>7</v>
      </c>
      <c r="O3914" s="3">
        <v>0.03</v>
      </c>
      <c r="P3914" s="3">
        <v>0.03</v>
      </c>
      <c r="Q3914" s="3">
        <v>326.99</v>
      </c>
      <c r="R3914" s="3">
        <v>326.99</v>
      </c>
      <c r="S3914" s="3" t="s">
        <v>14</v>
      </c>
      <c r="T3914" s="3" t="s">
        <v>11782</v>
      </c>
      <c r="U3914" s="6">
        <v>0.38758045207249281</v>
      </c>
      <c r="V3914" s="3" t="str">
        <f>TEXT(superstore_excel!$B3914, "MMMM")</f>
        <v>February</v>
      </c>
      <c r="W3914" s="3">
        <f>YEAR(superstore_excel!$B3914)</f>
        <v>2024</v>
      </c>
      <c r="X3914" s="27"/>
    </row>
    <row r="3915" spans="1:24" x14ac:dyDescent="0.3">
      <c r="A3915" s="28" t="s">
        <v>7911</v>
      </c>
      <c r="B3915" s="4">
        <v>45179</v>
      </c>
      <c r="C3915" s="4">
        <v>45759</v>
      </c>
      <c r="D3915" s="5" t="s">
        <v>34</v>
      </c>
      <c r="E3915" s="5" t="s">
        <v>3909</v>
      </c>
      <c r="F3915" s="5" t="s">
        <v>7912</v>
      </c>
      <c r="G3915" s="5" t="s">
        <v>20</v>
      </c>
      <c r="H3915" s="5" t="s">
        <v>29</v>
      </c>
      <c r="I3915" s="5" t="s">
        <v>30</v>
      </c>
      <c r="J3915" s="5" t="s">
        <v>39</v>
      </c>
      <c r="K3915" s="5" t="s">
        <v>7913</v>
      </c>
      <c r="L3915" s="5">
        <v>992.11</v>
      </c>
      <c r="M3915" s="5">
        <v>7</v>
      </c>
      <c r="N3915" s="5">
        <v>7</v>
      </c>
      <c r="O3915" s="5">
        <v>0.25</v>
      </c>
      <c r="P3915" s="5">
        <v>0.25</v>
      </c>
      <c r="Q3915" s="5">
        <v>646.34</v>
      </c>
      <c r="R3915" s="5">
        <v>646.34</v>
      </c>
      <c r="S3915" s="5" t="s">
        <v>14</v>
      </c>
      <c r="T3915" s="5" t="s">
        <v>11768</v>
      </c>
      <c r="U3915" s="7">
        <v>0.6514801786092268</v>
      </c>
      <c r="V3915" s="5" t="str">
        <f>TEXT(superstore_excel!$B3915, "MMMM")</f>
        <v>September</v>
      </c>
      <c r="W3915" s="5">
        <f>YEAR(superstore_excel!$B3915)</f>
        <v>2023</v>
      </c>
      <c r="X3915" s="29"/>
    </row>
    <row r="3916" spans="1:24" x14ac:dyDescent="0.3">
      <c r="A3916" s="26" t="s">
        <v>7914</v>
      </c>
      <c r="B3916" s="2">
        <v>45355</v>
      </c>
      <c r="C3916" s="2">
        <v>45772</v>
      </c>
      <c r="D3916" s="3" t="s">
        <v>26</v>
      </c>
      <c r="E3916" s="3" t="s">
        <v>7915</v>
      </c>
      <c r="F3916" s="3" t="s">
        <v>7916</v>
      </c>
      <c r="G3916" s="3" t="s">
        <v>20</v>
      </c>
      <c r="H3916" s="3" t="s">
        <v>21</v>
      </c>
      <c r="I3916" s="3" t="s">
        <v>22</v>
      </c>
      <c r="J3916" s="3" t="s">
        <v>23</v>
      </c>
      <c r="K3916" s="3" t="s">
        <v>7917</v>
      </c>
      <c r="L3916" s="3">
        <v>4678.07</v>
      </c>
      <c r="M3916" s="3">
        <v>4</v>
      </c>
      <c r="N3916" s="3">
        <v>4</v>
      </c>
      <c r="O3916" s="3">
        <v>0.38</v>
      </c>
      <c r="P3916" s="3">
        <v>0.38</v>
      </c>
      <c r="Q3916" s="3">
        <v>232.88</v>
      </c>
      <c r="R3916" s="3">
        <v>232.88</v>
      </c>
      <c r="S3916" s="3" t="s">
        <v>14</v>
      </c>
      <c r="T3916" s="3" t="s">
        <v>11785</v>
      </c>
      <c r="U3916" s="6">
        <v>4.9781213192620036E-2</v>
      </c>
      <c r="V3916" s="3" t="str">
        <f>TEXT(superstore_excel!$B3916, "MMMM")</f>
        <v>March</v>
      </c>
      <c r="W3916" s="3">
        <f>YEAR(superstore_excel!$B3916)</f>
        <v>2024</v>
      </c>
      <c r="X3916" s="27"/>
    </row>
    <row r="3917" spans="1:24" x14ac:dyDescent="0.3">
      <c r="A3917" s="28" t="s">
        <v>7918</v>
      </c>
      <c r="B3917" s="4">
        <v>45327</v>
      </c>
      <c r="C3917" s="4">
        <v>45784</v>
      </c>
      <c r="D3917" s="5" t="s">
        <v>54</v>
      </c>
      <c r="E3917" s="5" t="s">
        <v>2981</v>
      </c>
      <c r="F3917" s="5" t="s">
        <v>7919</v>
      </c>
      <c r="G3917" s="5" t="s">
        <v>37</v>
      </c>
      <c r="H3917" s="5" t="s">
        <v>29</v>
      </c>
      <c r="I3917" s="5" t="s">
        <v>30</v>
      </c>
      <c r="J3917" s="5" t="s">
        <v>126</v>
      </c>
      <c r="K3917" s="5" t="s">
        <v>7920</v>
      </c>
      <c r="L3917" s="5">
        <v>727.27</v>
      </c>
      <c r="M3917" s="5">
        <v>2</v>
      </c>
      <c r="N3917" s="5">
        <v>2</v>
      </c>
      <c r="O3917" s="5">
        <v>0.39</v>
      </c>
      <c r="P3917" s="5">
        <v>0.39</v>
      </c>
      <c r="Q3917" s="5">
        <v>305.89999999999998</v>
      </c>
      <c r="R3917" s="5">
        <v>305.89999999999998</v>
      </c>
      <c r="S3917" s="5" t="s">
        <v>14</v>
      </c>
      <c r="T3917" s="5" t="s">
        <v>11782</v>
      </c>
      <c r="U3917" s="7">
        <v>0.42061407730278988</v>
      </c>
      <c r="V3917" s="5" t="str">
        <f>TEXT(superstore_excel!$B3917, "MMMM")</f>
        <v>February</v>
      </c>
      <c r="W3917" s="5">
        <f>YEAR(superstore_excel!$B3917)</f>
        <v>2024</v>
      </c>
      <c r="X3917" s="29"/>
    </row>
    <row r="3918" spans="1:24" x14ac:dyDescent="0.3">
      <c r="A3918" s="26" t="s">
        <v>7921</v>
      </c>
      <c r="B3918" s="2">
        <v>45458</v>
      </c>
      <c r="C3918" s="2">
        <v>45763</v>
      </c>
      <c r="D3918" s="3" t="s">
        <v>54</v>
      </c>
      <c r="E3918" s="3" t="s">
        <v>405</v>
      </c>
      <c r="F3918" s="3" t="s">
        <v>7922</v>
      </c>
      <c r="G3918" s="3" t="s">
        <v>20</v>
      </c>
      <c r="H3918" s="3" t="s">
        <v>38</v>
      </c>
      <c r="I3918" s="3" t="s">
        <v>45</v>
      </c>
      <c r="J3918" s="3" t="s">
        <v>57</v>
      </c>
      <c r="K3918" s="3" t="s">
        <v>7923</v>
      </c>
      <c r="L3918" s="3">
        <v>2792.95</v>
      </c>
      <c r="M3918" s="3">
        <v>6</v>
      </c>
      <c r="N3918" s="3">
        <v>6</v>
      </c>
      <c r="O3918" s="3">
        <v>0.05</v>
      </c>
      <c r="P3918" s="3">
        <v>0.05</v>
      </c>
      <c r="Q3918" s="3">
        <v>271.64999999999998</v>
      </c>
      <c r="R3918" s="3">
        <v>271.64999999999998</v>
      </c>
      <c r="S3918" s="3" t="s">
        <v>14</v>
      </c>
      <c r="T3918" s="3" t="s">
        <v>11773</v>
      </c>
      <c r="U3918" s="6">
        <v>9.7262750854830909E-2</v>
      </c>
      <c r="V3918" s="3" t="str">
        <f>TEXT(superstore_excel!$B3918, "MMMM")</f>
        <v>June</v>
      </c>
      <c r="W3918" s="3">
        <f>YEAR(superstore_excel!$B3918)</f>
        <v>2024</v>
      </c>
      <c r="X3918" s="27"/>
    </row>
    <row r="3919" spans="1:24" x14ac:dyDescent="0.3">
      <c r="A3919" s="28" t="s">
        <v>7924</v>
      </c>
      <c r="B3919" s="4">
        <v>45176</v>
      </c>
      <c r="C3919" s="4">
        <v>45776</v>
      </c>
      <c r="D3919" s="5" t="s">
        <v>17</v>
      </c>
      <c r="E3919" s="5" t="s">
        <v>1498</v>
      </c>
      <c r="F3919" s="5" t="s">
        <v>7925</v>
      </c>
      <c r="G3919" s="5" t="s">
        <v>44</v>
      </c>
      <c r="H3919" s="5" t="s">
        <v>62</v>
      </c>
      <c r="I3919" s="5" t="s">
        <v>45</v>
      </c>
      <c r="J3919" s="5" t="s">
        <v>96</v>
      </c>
      <c r="K3919" s="5" t="s">
        <v>7926</v>
      </c>
      <c r="L3919" s="5">
        <v>3022.66</v>
      </c>
      <c r="M3919" s="5">
        <v>10</v>
      </c>
      <c r="N3919" s="5">
        <v>10</v>
      </c>
      <c r="O3919" s="5">
        <v>0.08</v>
      </c>
      <c r="P3919" s="5">
        <v>0.08</v>
      </c>
      <c r="Q3919" s="5">
        <v>245.89</v>
      </c>
      <c r="R3919" s="5">
        <v>245.89</v>
      </c>
      <c r="S3919" s="5" t="s">
        <v>14</v>
      </c>
      <c r="T3919" s="5" t="s">
        <v>11768</v>
      </c>
      <c r="U3919" s="7">
        <v>8.1348878140445835E-2</v>
      </c>
      <c r="V3919" s="5" t="str">
        <f>TEXT(superstore_excel!$B3919, "MMMM")</f>
        <v>September</v>
      </c>
      <c r="W3919" s="5">
        <f>YEAR(superstore_excel!$B3919)</f>
        <v>2023</v>
      </c>
      <c r="X3919" s="29"/>
    </row>
    <row r="3920" spans="1:24" x14ac:dyDescent="0.3">
      <c r="A3920" s="26" t="s">
        <v>7927</v>
      </c>
      <c r="B3920" s="2">
        <v>45488</v>
      </c>
      <c r="C3920" s="2">
        <v>45782</v>
      </c>
      <c r="D3920" s="3" t="s">
        <v>17</v>
      </c>
      <c r="E3920" s="3" t="s">
        <v>2806</v>
      </c>
      <c r="F3920" s="3" t="s">
        <v>7928</v>
      </c>
      <c r="G3920" s="3" t="s">
        <v>44</v>
      </c>
      <c r="H3920" s="3" t="s">
        <v>21</v>
      </c>
      <c r="I3920" s="3" t="s">
        <v>30</v>
      </c>
      <c r="J3920" s="3" t="s">
        <v>31</v>
      </c>
      <c r="K3920" s="3" t="s">
        <v>7929</v>
      </c>
      <c r="L3920" s="3">
        <v>1590.63</v>
      </c>
      <c r="M3920" s="3">
        <v>7</v>
      </c>
      <c r="N3920" s="3">
        <v>7</v>
      </c>
      <c r="O3920" s="3">
        <v>0.02</v>
      </c>
      <c r="P3920" s="3">
        <v>0.02</v>
      </c>
      <c r="Q3920" s="3">
        <v>738.37</v>
      </c>
      <c r="R3920" s="3">
        <v>738.37</v>
      </c>
      <c r="S3920" s="3" t="s">
        <v>14</v>
      </c>
      <c r="T3920" s="3" t="s">
        <v>11779</v>
      </c>
      <c r="U3920" s="6">
        <v>0.46419971960795403</v>
      </c>
      <c r="V3920" s="3" t="str">
        <f>TEXT(superstore_excel!$B3920, "MMMM")</f>
        <v>July</v>
      </c>
      <c r="W3920" s="3">
        <f>YEAR(superstore_excel!$B3920)</f>
        <v>2024</v>
      </c>
      <c r="X3920" s="27"/>
    </row>
    <row r="3921" spans="1:24" x14ac:dyDescent="0.3">
      <c r="A3921" s="28" t="s">
        <v>7930</v>
      </c>
      <c r="B3921" s="4">
        <v>45173</v>
      </c>
      <c r="C3921" s="4">
        <v>45765</v>
      </c>
      <c r="D3921" s="5" t="s">
        <v>17</v>
      </c>
      <c r="E3921" s="5" t="s">
        <v>7931</v>
      </c>
      <c r="F3921" s="5" t="s">
        <v>7932</v>
      </c>
      <c r="G3921" s="5" t="s">
        <v>37</v>
      </c>
      <c r="H3921" s="5" t="s">
        <v>62</v>
      </c>
      <c r="I3921" s="5" t="s">
        <v>22</v>
      </c>
      <c r="J3921" s="5" t="s">
        <v>23</v>
      </c>
      <c r="K3921" s="5" t="s">
        <v>7933</v>
      </c>
      <c r="L3921" s="5">
        <v>3031.52</v>
      </c>
      <c r="M3921" s="5">
        <v>6</v>
      </c>
      <c r="N3921" s="5">
        <v>6</v>
      </c>
      <c r="O3921" s="5">
        <v>0.01</v>
      </c>
      <c r="P3921" s="5">
        <v>0.01</v>
      </c>
      <c r="Q3921" s="5">
        <v>843.36</v>
      </c>
      <c r="R3921" s="5">
        <v>843.36</v>
      </c>
      <c r="S3921" s="5" t="s">
        <v>14</v>
      </c>
      <c r="T3921" s="5" t="s">
        <v>11768</v>
      </c>
      <c r="U3921" s="7">
        <v>0.27819707605425664</v>
      </c>
      <c r="V3921" s="5" t="str">
        <f>TEXT(superstore_excel!$B3921, "MMMM")</f>
        <v>September</v>
      </c>
      <c r="W3921" s="5">
        <f>YEAR(superstore_excel!$B3921)</f>
        <v>2023</v>
      </c>
      <c r="X3921" s="29"/>
    </row>
    <row r="3922" spans="1:24" x14ac:dyDescent="0.3">
      <c r="A3922" s="26" t="s">
        <v>7934</v>
      </c>
      <c r="B3922" s="2">
        <v>45711</v>
      </c>
      <c r="C3922" s="2">
        <v>45774</v>
      </c>
      <c r="D3922" s="3" t="s">
        <v>34</v>
      </c>
      <c r="E3922" s="3" t="s">
        <v>3471</v>
      </c>
      <c r="F3922" s="3" t="s">
        <v>7935</v>
      </c>
      <c r="G3922" s="3" t="s">
        <v>20</v>
      </c>
      <c r="H3922" s="3" t="s">
        <v>29</v>
      </c>
      <c r="I3922" s="3" t="s">
        <v>30</v>
      </c>
      <c r="J3922" s="3" t="s">
        <v>31</v>
      </c>
      <c r="K3922" s="3" t="s">
        <v>7936</v>
      </c>
      <c r="L3922" s="3">
        <v>1470.98</v>
      </c>
      <c r="M3922" s="3">
        <v>6</v>
      </c>
      <c r="N3922" s="3">
        <v>6</v>
      </c>
      <c r="O3922" s="3">
        <v>0.23</v>
      </c>
      <c r="P3922" s="3">
        <v>0.23</v>
      </c>
      <c r="Q3922" s="3">
        <v>76.239999999999995</v>
      </c>
      <c r="R3922" s="3">
        <v>76.239999999999995</v>
      </c>
      <c r="S3922" s="3" t="s">
        <v>14</v>
      </c>
      <c r="T3922" s="3" t="s">
        <v>11777</v>
      </c>
      <c r="U3922" s="6">
        <v>5.1829392649798092E-2</v>
      </c>
      <c r="V3922" s="3" t="str">
        <f>TEXT(superstore_excel!$B3922, "MMMM")</f>
        <v>February</v>
      </c>
      <c r="W3922" s="3">
        <f>YEAR(superstore_excel!$B3922)</f>
        <v>2025</v>
      </c>
      <c r="X3922" s="27"/>
    </row>
    <row r="3923" spans="1:24" x14ac:dyDescent="0.3">
      <c r="A3923" s="28" t="s">
        <v>7937</v>
      </c>
      <c r="B3923" s="4">
        <v>45593</v>
      </c>
      <c r="C3923" s="4">
        <v>45773</v>
      </c>
      <c r="D3923" s="5" t="s">
        <v>54</v>
      </c>
      <c r="E3923" s="5" t="s">
        <v>7938</v>
      </c>
      <c r="F3923" s="5" t="s">
        <v>7939</v>
      </c>
      <c r="G3923" s="5" t="s">
        <v>44</v>
      </c>
      <c r="H3923" s="5" t="s">
        <v>29</v>
      </c>
      <c r="I3923" s="5" t="s">
        <v>30</v>
      </c>
      <c r="J3923" s="5" t="s">
        <v>39</v>
      </c>
      <c r="K3923" s="5" t="s">
        <v>7940</v>
      </c>
      <c r="L3923" s="5">
        <v>2316.7800000000002</v>
      </c>
      <c r="M3923" s="5">
        <v>4</v>
      </c>
      <c r="N3923" s="5">
        <v>4</v>
      </c>
      <c r="O3923" s="5">
        <v>0.42</v>
      </c>
      <c r="P3923" s="5">
        <v>0.42</v>
      </c>
      <c r="Q3923" s="5">
        <v>427.13</v>
      </c>
      <c r="R3923" s="5">
        <v>427.13</v>
      </c>
      <c r="S3923" s="5" t="s">
        <v>14</v>
      </c>
      <c r="T3923" s="5" t="s">
        <v>11763</v>
      </c>
      <c r="U3923" s="7">
        <v>0.18436364264194269</v>
      </c>
      <c r="V3923" s="5" t="str">
        <f>TEXT(superstore_excel!$B3923, "MMMM")</f>
        <v>October</v>
      </c>
      <c r="W3923" s="5">
        <f>YEAR(superstore_excel!$B3923)</f>
        <v>2024</v>
      </c>
      <c r="X3923" s="29"/>
    </row>
    <row r="3924" spans="1:24" x14ac:dyDescent="0.3">
      <c r="A3924" s="26" t="s">
        <v>7941</v>
      </c>
      <c r="B3924" s="2">
        <v>45622</v>
      </c>
      <c r="C3924" s="2">
        <v>45770</v>
      </c>
      <c r="D3924" s="3" t="s">
        <v>54</v>
      </c>
      <c r="E3924" s="3" t="s">
        <v>2744</v>
      </c>
      <c r="F3924" s="3" t="s">
        <v>7942</v>
      </c>
      <c r="G3924" s="3" t="s">
        <v>20</v>
      </c>
      <c r="H3924" s="3" t="s">
        <v>21</v>
      </c>
      <c r="I3924" s="3" t="s">
        <v>30</v>
      </c>
      <c r="J3924" s="3" t="s">
        <v>31</v>
      </c>
      <c r="K3924" s="3" t="s">
        <v>7943</v>
      </c>
      <c r="L3924" s="3">
        <v>350.28</v>
      </c>
      <c r="M3924" s="3">
        <v>6</v>
      </c>
      <c r="N3924" s="3">
        <v>6</v>
      </c>
      <c r="O3924" s="3">
        <v>0.25</v>
      </c>
      <c r="P3924" s="3">
        <v>0.25</v>
      </c>
      <c r="Q3924" s="3">
        <v>290.3</v>
      </c>
      <c r="R3924" s="3">
        <v>290.3</v>
      </c>
      <c r="S3924" s="3" t="s">
        <v>14</v>
      </c>
      <c r="T3924" s="3" t="s">
        <v>11769</v>
      </c>
      <c r="U3924" s="6">
        <v>0.82876555898138637</v>
      </c>
      <c r="V3924" s="3" t="str">
        <f>TEXT(superstore_excel!$B3924, "MMMM")</f>
        <v>November</v>
      </c>
      <c r="W3924" s="3">
        <f>YEAR(superstore_excel!$B3924)</f>
        <v>2024</v>
      </c>
      <c r="X3924" s="27"/>
    </row>
    <row r="3925" spans="1:24" x14ac:dyDescent="0.3">
      <c r="A3925" s="28" t="s">
        <v>7944</v>
      </c>
      <c r="B3925" s="4">
        <v>45519</v>
      </c>
      <c r="C3925" s="4">
        <v>45759</v>
      </c>
      <c r="D3925" s="5" t="s">
        <v>54</v>
      </c>
      <c r="E3925" s="5" t="s">
        <v>5521</v>
      </c>
      <c r="F3925" s="5" t="s">
        <v>7945</v>
      </c>
      <c r="G3925" s="5" t="s">
        <v>37</v>
      </c>
      <c r="H3925" s="5" t="s">
        <v>62</v>
      </c>
      <c r="I3925" s="5" t="s">
        <v>22</v>
      </c>
      <c r="J3925" s="5" t="s">
        <v>131</v>
      </c>
      <c r="K3925" s="5" t="s">
        <v>7946</v>
      </c>
      <c r="L3925" s="5">
        <v>2187.84</v>
      </c>
      <c r="M3925" s="5">
        <v>9</v>
      </c>
      <c r="N3925" s="5">
        <v>9</v>
      </c>
      <c r="O3925" s="5">
        <v>0.48</v>
      </c>
      <c r="P3925" s="5">
        <v>0.48</v>
      </c>
      <c r="Q3925" s="5">
        <v>741.32</v>
      </c>
      <c r="R3925" s="5">
        <v>741.32</v>
      </c>
      <c r="S3925" s="5" t="s">
        <v>14</v>
      </c>
      <c r="T3925" s="5" t="s">
        <v>11775</v>
      </c>
      <c r="U3925" s="7">
        <v>0.33883647798742139</v>
      </c>
      <c r="V3925" s="5" t="str">
        <f>TEXT(superstore_excel!$B3925, "MMMM")</f>
        <v>August</v>
      </c>
      <c r="W3925" s="5">
        <f>YEAR(superstore_excel!$B3925)</f>
        <v>2024</v>
      </c>
      <c r="X3925" s="29"/>
    </row>
    <row r="3926" spans="1:24" x14ac:dyDescent="0.3">
      <c r="A3926" s="26" t="s">
        <v>7947</v>
      </c>
      <c r="B3926" s="2">
        <v>45176</v>
      </c>
      <c r="C3926" s="2">
        <v>45778</v>
      </c>
      <c r="D3926" s="3" t="s">
        <v>34</v>
      </c>
      <c r="E3926" s="3" t="s">
        <v>7948</v>
      </c>
      <c r="F3926" s="3" t="s">
        <v>7949</v>
      </c>
      <c r="G3926" s="3" t="s">
        <v>44</v>
      </c>
      <c r="H3926" s="3" t="s">
        <v>21</v>
      </c>
      <c r="I3926" s="3" t="s">
        <v>45</v>
      </c>
      <c r="J3926" s="3" t="s">
        <v>57</v>
      </c>
      <c r="K3926" s="3" t="s">
        <v>7950</v>
      </c>
      <c r="L3926" s="3">
        <v>2829.87</v>
      </c>
      <c r="M3926" s="3">
        <v>9</v>
      </c>
      <c r="N3926" s="3">
        <v>9</v>
      </c>
      <c r="O3926" s="3">
        <v>0.34</v>
      </c>
      <c r="P3926" s="3">
        <v>0.34</v>
      </c>
      <c r="Q3926" s="3">
        <v>222.81</v>
      </c>
      <c r="R3926" s="3">
        <v>222.81</v>
      </c>
      <c r="S3926" s="3" t="s">
        <v>14</v>
      </c>
      <c r="T3926" s="3" t="s">
        <v>11768</v>
      </c>
      <c r="U3926" s="6">
        <v>7.8735065568383E-2</v>
      </c>
      <c r="V3926" s="3" t="str">
        <f>TEXT(superstore_excel!$B3926, "MMMM")</f>
        <v>September</v>
      </c>
      <c r="W3926" s="3">
        <f>YEAR(superstore_excel!$B3926)</f>
        <v>2023</v>
      </c>
      <c r="X3926" s="27"/>
    </row>
    <row r="3927" spans="1:24" x14ac:dyDescent="0.3">
      <c r="A3927" s="28" t="s">
        <v>7951</v>
      </c>
      <c r="B3927" s="4">
        <v>45694</v>
      </c>
      <c r="C3927" s="4">
        <v>45756</v>
      </c>
      <c r="D3927" s="5" t="s">
        <v>26</v>
      </c>
      <c r="E3927" s="5" t="s">
        <v>7952</v>
      </c>
      <c r="F3927" s="5" t="s">
        <v>7953</v>
      </c>
      <c r="G3927" s="5" t="s">
        <v>44</v>
      </c>
      <c r="H3927" s="5" t="s">
        <v>21</v>
      </c>
      <c r="I3927" s="5" t="s">
        <v>30</v>
      </c>
      <c r="J3927" s="5" t="s">
        <v>39</v>
      </c>
      <c r="K3927" s="5" t="s">
        <v>7954</v>
      </c>
      <c r="L3927" s="5">
        <v>4200.25</v>
      </c>
      <c r="M3927" s="5">
        <v>10</v>
      </c>
      <c r="N3927" s="5">
        <v>10</v>
      </c>
      <c r="O3927" s="5">
        <v>0.23</v>
      </c>
      <c r="P3927" s="5">
        <v>0.23</v>
      </c>
      <c r="Q3927" s="5">
        <v>-26.09</v>
      </c>
      <c r="R3927" s="5">
        <v>-26.09</v>
      </c>
      <c r="S3927" s="5" t="s">
        <v>84</v>
      </c>
      <c r="T3927" s="5" t="s">
        <v>11777</v>
      </c>
      <c r="U3927" s="7">
        <v>-6.2115350276769239E-3</v>
      </c>
      <c r="V3927" s="5" t="str">
        <f>TEXT(superstore_excel!$B3927, "MMMM")</f>
        <v>February</v>
      </c>
      <c r="W3927" s="5">
        <f>YEAR(superstore_excel!$B3927)</f>
        <v>2025</v>
      </c>
      <c r="X3927" s="29"/>
    </row>
    <row r="3928" spans="1:24" x14ac:dyDescent="0.3">
      <c r="A3928" s="26" t="s">
        <v>7955</v>
      </c>
      <c r="B3928" s="2">
        <v>45291</v>
      </c>
      <c r="C3928" s="2">
        <v>45778</v>
      </c>
      <c r="D3928" s="3" t="s">
        <v>17</v>
      </c>
      <c r="E3928" s="3" t="s">
        <v>2757</v>
      </c>
      <c r="F3928" s="3" t="s">
        <v>7956</v>
      </c>
      <c r="G3928" s="3" t="s">
        <v>20</v>
      </c>
      <c r="H3928" s="3" t="s">
        <v>29</v>
      </c>
      <c r="I3928" s="3" t="s">
        <v>22</v>
      </c>
      <c r="J3928" s="3" t="s">
        <v>302</v>
      </c>
      <c r="K3928" s="3" t="s">
        <v>7957</v>
      </c>
      <c r="L3928" s="3">
        <v>4914.7700000000004</v>
      </c>
      <c r="M3928" s="3">
        <v>2</v>
      </c>
      <c r="N3928" s="3">
        <v>2</v>
      </c>
      <c r="O3928" s="3">
        <v>0.21</v>
      </c>
      <c r="P3928" s="3">
        <v>0.21</v>
      </c>
      <c r="Q3928" s="3">
        <v>65.239999999999995</v>
      </c>
      <c r="R3928" s="3">
        <v>65.239999999999995</v>
      </c>
      <c r="S3928" s="3" t="s">
        <v>14</v>
      </c>
      <c r="T3928" s="3" t="s">
        <v>11776</v>
      </c>
      <c r="U3928" s="6">
        <v>1.3274273262024468E-2</v>
      </c>
      <c r="V3928" s="3" t="str">
        <f>TEXT(superstore_excel!$B3928, "MMMM")</f>
        <v>December</v>
      </c>
      <c r="W3928" s="3">
        <f>YEAR(superstore_excel!$B3928)</f>
        <v>2023</v>
      </c>
      <c r="X3928" s="27"/>
    </row>
    <row r="3929" spans="1:24" x14ac:dyDescent="0.3">
      <c r="A3929" s="28" t="s">
        <v>7958</v>
      </c>
      <c r="B3929" s="4">
        <v>45674</v>
      </c>
      <c r="C3929" s="4">
        <v>45776</v>
      </c>
      <c r="D3929" s="5" t="s">
        <v>54</v>
      </c>
      <c r="E3929" s="5" t="s">
        <v>7959</v>
      </c>
      <c r="F3929" s="5" t="s">
        <v>7960</v>
      </c>
      <c r="G3929" s="5" t="s">
        <v>37</v>
      </c>
      <c r="H3929" s="5" t="s">
        <v>38</v>
      </c>
      <c r="I3929" s="5" t="s">
        <v>30</v>
      </c>
      <c r="J3929" s="5" t="s">
        <v>39</v>
      </c>
      <c r="K3929" s="5" t="s">
        <v>7961</v>
      </c>
      <c r="L3929" s="5">
        <v>4301.32</v>
      </c>
      <c r="M3929" s="5">
        <v>1</v>
      </c>
      <c r="N3929" s="5">
        <v>1</v>
      </c>
      <c r="O3929" s="5">
        <v>0.13</v>
      </c>
      <c r="P3929" s="5">
        <v>0.13</v>
      </c>
      <c r="Q3929" s="5">
        <v>281.23</v>
      </c>
      <c r="R3929" s="5">
        <v>281.23</v>
      </c>
      <c r="S3929" s="5" t="s">
        <v>14</v>
      </c>
      <c r="T3929" s="5" t="s">
        <v>11778</v>
      </c>
      <c r="U3929" s="7">
        <v>6.5382254749704757E-2</v>
      </c>
      <c r="V3929" s="5" t="str">
        <f>TEXT(superstore_excel!$B3929, "MMMM")</f>
        <v>January</v>
      </c>
      <c r="W3929" s="5">
        <f>YEAR(superstore_excel!$B3929)</f>
        <v>2025</v>
      </c>
      <c r="X3929" s="29"/>
    </row>
    <row r="3930" spans="1:24" x14ac:dyDescent="0.3">
      <c r="A3930" s="26" t="s">
        <v>7962</v>
      </c>
      <c r="B3930" s="2">
        <v>45755</v>
      </c>
      <c r="C3930" s="2">
        <v>45762</v>
      </c>
      <c r="D3930" s="3" t="s">
        <v>54</v>
      </c>
      <c r="E3930" s="3" t="s">
        <v>2786</v>
      </c>
      <c r="F3930" s="3" t="s">
        <v>7963</v>
      </c>
      <c r="G3930" s="3" t="s">
        <v>37</v>
      </c>
      <c r="H3930" s="3" t="s">
        <v>29</v>
      </c>
      <c r="I3930" s="3" t="s">
        <v>30</v>
      </c>
      <c r="J3930" s="3" t="s">
        <v>31</v>
      </c>
      <c r="K3930" s="3" t="s">
        <v>7964</v>
      </c>
      <c r="L3930" s="3">
        <v>2539.1999999999998</v>
      </c>
      <c r="M3930" s="3">
        <v>2</v>
      </c>
      <c r="N3930" s="3">
        <v>2</v>
      </c>
      <c r="O3930" s="3">
        <v>0.47</v>
      </c>
      <c r="P3930" s="3">
        <v>0.47</v>
      </c>
      <c r="Q3930" s="3">
        <v>299.45</v>
      </c>
      <c r="R3930" s="3">
        <v>299.45</v>
      </c>
      <c r="S3930" s="3" t="s">
        <v>14</v>
      </c>
      <c r="T3930" s="3" t="s">
        <v>11786</v>
      </c>
      <c r="U3930" s="6">
        <v>0.11793084436042849</v>
      </c>
      <c r="V3930" s="3" t="str">
        <f>TEXT(superstore_excel!$B3930, "MMMM")</f>
        <v>April</v>
      </c>
      <c r="W3930" s="3">
        <f>YEAR(superstore_excel!$B3930)</f>
        <v>2025</v>
      </c>
      <c r="X3930" s="27"/>
    </row>
    <row r="3931" spans="1:24" x14ac:dyDescent="0.3">
      <c r="A3931" s="28" t="s">
        <v>7965</v>
      </c>
      <c r="B3931" s="4">
        <v>45227</v>
      </c>
      <c r="C3931" s="4">
        <v>45767</v>
      </c>
      <c r="D3931" s="5" t="s">
        <v>54</v>
      </c>
      <c r="E3931" s="5" t="s">
        <v>7966</v>
      </c>
      <c r="F3931" s="5" t="s">
        <v>7967</v>
      </c>
      <c r="G3931" s="5" t="s">
        <v>20</v>
      </c>
      <c r="H3931" s="5" t="s">
        <v>29</v>
      </c>
      <c r="I3931" s="5" t="s">
        <v>45</v>
      </c>
      <c r="J3931" s="5" t="s">
        <v>57</v>
      </c>
      <c r="K3931" s="5" t="s">
        <v>7968</v>
      </c>
      <c r="L3931" s="5">
        <v>1457.96</v>
      </c>
      <c r="M3931" s="5">
        <v>8</v>
      </c>
      <c r="N3931" s="5">
        <v>8</v>
      </c>
      <c r="O3931" s="5">
        <v>0.48</v>
      </c>
      <c r="P3931" s="5">
        <v>0.48</v>
      </c>
      <c r="Q3931" s="5">
        <v>821.22</v>
      </c>
      <c r="R3931" s="5">
        <v>821.22</v>
      </c>
      <c r="S3931" s="5" t="s">
        <v>14</v>
      </c>
      <c r="T3931" s="5" t="s">
        <v>11783</v>
      </c>
      <c r="U3931" s="7">
        <v>0.56326648193366069</v>
      </c>
      <c r="V3931" s="5" t="str">
        <f>TEXT(superstore_excel!$B3931, "MMMM")</f>
        <v>October</v>
      </c>
      <c r="W3931" s="5">
        <f>YEAR(superstore_excel!$B3931)</f>
        <v>2023</v>
      </c>
      <c r="X3931" s="29"/>
    </row>
    <row r="3932" spans="1:24" x14ac:dyDescent="0.3">
      <c r="A3932" s="26" t="s">
        <v>7969</v>
      </c>
      <c r="B3932" s="2">
        <v>45026</v>
      </c>
      <c r="C3932" s="2">
        <v>45784</v>
      </c>
      <c r="D3932" s="3" t="s">
        <v>17</v>
      </c>
      <c r="E3932" s="3" t="s">
        <v>7970</v>
      </c>
      <c r="F3932" s="3" t="s">
        <v>7971</v>
      </c>
      <c r="G3932" s="3" t="s">
        <v>37</v>
      </c>
      <c r="H3932" s="3" t="s">
        <v>29</v>
      </c>
      <c r="I3932" s="3" t="s">
        <v>22</v>
      </c>
      <c r="J3932" s="3" t="s">
        <v>281</v>
      </c>
      <c r="K3932" s="3" t="s">
        <v>7972</v>
      </c>
      <c r="L3932" s="3">
        <v>2244.4499999999998</v>
      </c>
      <c r="M3932" s="3">
        <v>7</v>
      </c>
      <c r="N3932" s="3">
        <v>7</v>
      </c>
      <c r="O3932" s="3">
        <v>0.27</v>
      </c>
      <c r="P3932" s="3">
        <v>0.27</v>
      </c>
      <c r="Q3932" s="3">
        <v>302.62</v>
      </c>
      <c r="R3932" s="3">
        <v>302.62</v>
      </c>
      <c r="S3932" s="3" t="s">
        <v>14</v>
      </c>
      <c r="T3932" s="3" t="s">
        <v>11787</v>
      </c>
      <c r="U3932" s="6">
        <v>0.13483035933079374</v>
      </c>
      <c r="V3932" s="3" t="str">
        <f>TEXT(superstore_excel!$B3932, "MMMM")</f>
        <v>April</v>
      </c>
      <c r="W3932" s="3">
        <f>YEAR(superstore_excel!$B3932)</f>
        <v>2023</v>
      </c>
      <c r="X3932" s="27"/>
    </row>
    <row r="3933" spans="1:24" x14ac:dyDescent="0.3">
      <c r="A3933" s="28" t="s">
        <v>7973</v>
      </c>
      <c r="B3933" s="4">
        <v>45684</v>
      </c>
      <c r="C3933" s="4">
        <v>45781</v>
      </c>
      <c r="D3933" s="5" t="s">
        <v>34</v>
      </c>
      <c r="E3933" s="5" t="s">
        <v>7974</v>
      </c>
      <c r="F3933" s="5" t="s">
        <v>7975</v>
      </c>
      <c r="G3933" s="5" t="s">
        <v>37</v>
      </c>
      <c r="H3933" s="5" t="s">
        <v>62</v>
      </c>
      <c r="I3933" s="5" t="s">
        <v>22</v>
      </c>
      <c r="J3933" s="5" t="s">
        <v>281</v>
      </c>
      <c r="K3933" s="5" t="s">
        <v>7976</v>
      </c>
      <c r="L3933" s="5">
        <v>138.94</v>
      </c>
      <c r="M3933" s="5">
        <v>7</v>
      </c>
      <c r="N3933" s="5">
        <v>7</v>
      </c>
      <c r="O3933" s="5">
        <v>0.37</v>
      </c>
      <c r="P3933" s="5">
        <v>0.37</v>
      </c>
      <c r="Q3933" s="5">
        <v>599.91</v>
      </c>
      <c r="R3933" s="5">
        <v>599.91</v>
      </c>
      <c r="S3933" s="5" t="s">
        <v>14</v>
      </c>
      <c r="T3933" s="5" t="s">
        <v>11778</v>
      </c>
      <c r="U3933" s="7">
        <v>4.3177630631927446</v>
      </c>
      <c r="V3933" s="5" t="str">
        <f>TEXT(superstore_excel!$B3933, "MMMM")</f>
        <v>January</v>
      </c>
      <c r="W3933" s="5">
        <f>YEAR(superstore_excel!$B3933)</f>
        <v>2025</v>
      </c>
      <c r="X3933" s="29"/>
    </row>
    <row r="3934" spans="1:24" x14ac:dyDescent="0.3">
      <c r="A3934" s="26" t="s">
        <v>7977</v>
      </c>
      <c r="B3934" s="2">
        <v>45488</v>
      </c>
      <c r="C3934" s="2">
        <v>45770</v>
      </c>
      <c r="D3934" s="3" t="s">
        <v>26</v>
      </c>
      <c r="E3934" s="3" t="s">
        <v>7978</v>
      </c>
      <c r="F3934" s="3" t="s">
        <v>7979</v>
      </c>
      <c r="G3934" s="3" t="s">
        <v>44</v>
      </c>
      <c r="H3934" s="3" t="s">
        <v>29</v>
      </c>
      <c r="I3934" s="3" t="s">
        <v>22</v>
      </c>
      <c r="J3934" s="3" t="s">
        <v>173</v>
      </c>
      <c r="K3934" s="3" t="s">
        <v>7980</v>
      </c>
      <c r="L3934" s="3">
        <v>3184.64</v>
      </c>
      <c r="M3934" s="3">
        <v>3</v>
      </c>
      <c r="N3934" s="3">
        <v>3</v>
      </c>
      <c r="O3934" s="3">
        <v>0.11</v>
      </c>
      <c r="P3934" s="3">
        <v>0.11</v>
      </c>
      <c r="Q3934" s="3">
        <v>-22.87</v>
      </c>
      <c r="R3934" s="3">
        <v>-22.87</v>
      </c>
      <c r="S3934" s="3" t="s">
        <v>84</v>
      </c>
      <c r="T3934" s="3" t="s">
        <v>11779</v>
      </c>
      <c r="U3934" s="6">
        <v>-7.1813454581993574E-3</v>
      </c>
      <c r="V3934" s="3" t="str">
        <f>TEXT(superstore_excel!$B3934, "MMMM")</f>
        <v>July</v>
      </c>
      <c r="W3934" s="3">
        <f>YEAR(superstore_excel!$B3934)</f>
        <v>2024</v>
      </c>
      <c r="X3934" s="27"/>
    </row>
    <row r="3935" spans="1:24" x14ac:dyDescent="0.3">
      <c r="A3935" s="28" t="s">
        <v>7981</v>
      </c>
      <c r="B3935" s="4">
        <v>45664</v>
      </c>
      <c r="C3935" s="4">
        <v>45761</v>
      </c>
      <c r="D3935" s="5" t="s">
        <v>54</v>
      </c>
      <c r="E3935" s="5" t="s">
        <v>4976</v>
      </c>
      <c r="F3935" s="5" t="s">
        <v>7982</v>
      </c>
      <c r="G3935" s="5" t="s">
        <v>20</v>
      </c>
      <c r="H3935" s="5" t="s">
        <v>38</v>
      </c>
      <c r="I3935" s="5" t="s">
        <v>22</v>
      </c>
      <c r="J3935" s="5" t="s">
        <v>281</v>
      </c>
      <c r="K3935" s="5" t="s">
        <v>7983</v>
      </c>
      <c r="L3935" s="5">
        <v>4058.83</v>
      </c>
      <c r="M3935" s="5">
        <v>8</v>
      </c>
      <c r="N3935" s="5">
        <v>8</v>
      </c>
      <c r="O3935" s="5">
        <v>0.25</v>
      </c>
      <c r="P3935" s="5">
        <v>0.25</v>
      </c>
      <c r="Q3935" s="5">
        <v>-6.6</v>
      </c>
      <c r="R3935" s="5">
        <v>-6.6</v>
      </c>
      <c r="S3935" s="5" t="s">
        <v>84</v>
      </c>
      <c r="T3935" s="5" t="s">
        <v>11778</v>
      </c>
      <c r="U3935" s="7">
        <v>-1.6260843642133323E-3</v>
      </c>
      <c r="V3935" s="5" t="str">
        <f>TEXT(superstore_excel!$B3935, "MMMM")</f>
        <v>January</v>
      </c>
      <c r="W3935" s="5">
        <f>YEAR(superstore_excel!$B3935)</f>
        <v>2025</v>
      </c>
      <c r="X3935" s="29"/>
    </row>
    <row r="3936" spans="1:24" x14ac:dyDescent="0.3">
      <c r="A3936" s="26" t="s">
        <v>7984</v>
      </c>
      <c r="B3936" s="2">
        <v>45231</v>
      </c>
      <c r="C3936" s="2">
        <v>45778</v>
      </c>
      <c r="D3936" s="3" t="s">
        <v>54</v>
      </c>
      <c r="E3936" s="3" t="s">
        <v>3009</v>
      </c>
      <c r="F3936" s="3" t="s">
        <v>7985</v>
      </c>
      <c r="G3936" s="3" t="s">
        <v>37</v>
      </c>
      <c r="H3936" s="3" t="s">
        <v>38</v>
      </c>
      <c r="I3936" s="3" t="s">
        <v>45</v>
      </c>
      <c r="J3936" s="3" t="s">
        <v>46</v>
      </c>
      <c r="K3936" s="3" t="s">
        <v>7986</v>
      </c>
      <c r="L3936" s="3">
        <v>3742.03</v>
      </c>
      <c r="M3936" s="3">
        <v>8</v>
      </c>
      <c r="N3936" s="3">
        <v>8</v>
      </c>
      <c r="O3936" s="3">
        <v>0.5</v>
      </c>
      <c r="P3936" s="3">
        <v>0.5</v>
      </c>
      <c r="Q3936" s="3">
        <v>689.33</v>
      </c>
      <c r="R3936" s="3">
        <v>689.33</v>
      </c>
      <c r="S3936" s="3" t="s">
        <v>14</v>
      </c>
      <c r="T3936" s="3" t="s">
        <v>11766</v>
      </c>
      <c r="U3936" s="6">
        <v>0.18421284703757052</v>
      </c>
      <c r="V3936" s="3" t="str">
        <f>TEXT(superstore_excel!$B3936, "MMMM")</f>
        <v>November</v>
      </c>
      <c r="W3936" s="3">
        <f>YEAR(superstore_excel!$B3936)</f>
        <v>2023</v>
      </c>
      <c r="X3936" s="27"/>
    </row>
    <row r="3937" spans="1:24" x14ac:dyDescent="0.3">
      <c r="A3937" s="28" t="s">
        <v>7987</v>
      </c>
      <c r="B3937" s="4">
        <v>45232</v>
      </c>
      <c r="C3937" s="4">
        <v>45763</v>
      </c>
      <c r="D3937" s="5" t="s">
        <v>54</v>
      </c>
      <c r="E3937" s="5" t="s">
        <v>7988</v>
      </c>
      <c r="F3937" s="5" t="s">
        <v>7989</v>
      </c>
      <c r="G3937" s="5" t="s">
        <v>44</v>
      </c>
      <c r="H3937" s="5" t="s">
        <v>29</v>
      </c>
      <c r="I3937" s="5" t="s">
        <v>30</v>
      </c>
      <c r="J3937" s="5" t="s">
        <v>126</v>
      </c>
      <c r="K3937" s="5" t="s">
        <v>7990</v>
      </c>
      <c r="L3937" s="5">
        <v>2464.5300000000002</v>
      </c>
      <c r="M3937" s="5">
        <v>9</v>
      </c>
      <c r="N3937" s="5">
        <v>9</v>
      </c>
      <c r="O3937" s="5">
        <v>0.37</v>
      </c>
      <c r="P3937" s="5">
        <v>0.37</v>
      </c>
      <c r="Q3937" s="5">
        <v>572.92999999999995</v>
      </c>
      <c r="R3937" s="5">
        <v>572.92999999999995</v>
      </c>
      <c r="S3937" s="5" t="s">
        <v>14</v>
      </c>
      <c r="T3937" s="5" t="s">
        <v>11766</v>
      </c>
      <c r="U3937" s="7">
        <v>0.23247028845256495</v>
      </c>
      <c r="V3937" s="5" t="str">
        <f>TEXT(superstore_excel!$B3937, "MMMM")</f>
        <v>November</v>
      </c>
      <c r="W3937" s="5">
        <f>YEAR(superstore_excel!$B3937)</f>
        <v>2023</v>
      </c>
      <c r="X3937" s="29"/>
    </row>
    <row r="3938" spans="1:24" x14ac:dyDescent="0.3">
      <c r="A3938" s="26" t="s">
        <v>7991</v>
      </c>
      <c r="B3938" s="2">
        <v>45737</v>
      </c>
      <c r="C3938" s="2">
        <v>45762</v>
      </c>
      <c r="D3938" s="3" t="s">
        <v>34</v>
      </c>
      <c r="E3938" s="3" t="s">
        <v>7992</v>
      </c>
      <c r="F3938" s="3" t="s">
        <v>7993</v>
      </c>
      <c r="G3938" s="3" t="s">
        <v>20</v>
      </c>
      <c r="H3938" s="3" t="s">
        <v>21</v>
      </c>
      <c r="I3938" s="3" t="s">
        <v>45</v>
      </c>
      <c r="J3938" s="3" t="s">
        <v>96</v>
      </c>
      <c r="K3938" s="3" t="s">
        <v>7994</v>
      </c>
      <c r="L3938" s="3">
        <v>2674.39</v>
      </c>
      <c r="M3938" s="3">
        <v>7</v>
      </c>
      <c r="N3938" s="3">
        <v>7</v>
      </c>
      <c r="O3938" s="3">
        <v>0.44</v>
      </c>
      <c r="P3938" s="3">
        <v>0.44</v>
      </c>
      <c r="Q3938" s="3">
        <v>221.69</v>
      </c>
      <c r="R3938" s="3">
        <v>221.69</v>
      </c>
      <c r="S3938" s="3" t="s">
        <v>14</v>
      </c>
      <c r="T3938" s="3" t="s">
        <v>11772</v>
      </c>
      <c r="U3938" s="6">
        <v>8.2893669210548956E-2</v>
      </c>
      <c r="V3938" s="3" t="str">
        <f>TEXT(superstore_excel!$B3938, "MMMM")</f>
        <v>March</v>
      </c>
      <c r="W3938" s="3">
        <f>YEAR(superstore_excel!$B3938)</f>
        <v>2025</v>
      </c>
      <c r="X3938" s="27"/>
    </row>
    <row r="3939" spans="1:24" x14ac:dyDescent="0.3">
      <c r="A3939" s="28" t="s">
        <v>7995</v>
      </c>
      <c r="B3939" s="4">
        <v>45686</v>
      </c>
      <c r="C3939" s="4">
        <v>45767</v>
      </c>
      <c r="D3939" s="5" t="s">
        <v>17</v>
      </c>
      <c r="E3939" s="5" t="s">
        <v>7996</v>
      </c>
      <c r="F3939" s="5" t="s">
        <v>7997</v>
      </c>
      <c r="G3939" s="5" t="s">
        <v>20</v>
      </c>
      <c r="H3939" s="5" t="s">
        <v>21</v>
      </c>
      <c r="I3939" s="5" t="s">
        <v>45</v>
      </c>
      <c r="J3939" s="5" t="s">
        <v>51</v>
      </c>
      <c r="K3939" s="5" t="s">
        <v>7998</v>
      </c>
      <c r="L3939" s="5">
        <v>1274.77</v>
      </c>
      <c r="M3939" s="5">
        <v>10</v>
      </c>
      <c r="N3939" s="5">
        <v>10</v>
      </c>
      <c r="O3939" s="5">
        <v>0.4</v>
      </c>
      <c r="P3939" s="5">
        <v>0.4</v>
      </c>
      <c r="Q3939" s="5">
        <v>588.51</v>
      </c>
      <c r="R3939" s="5">
        <v>588.51</v>
      </c>
      <c r="S3939" s="5" t="s">
        <v>14</v>
      </c>
      <c r="T3939" s="5" t="s">
        <v>11778</v>
      </c>
      <c r="U3939" s="7">
        <v>0.46165975038634421</v>
      </c>
      <c r="V3939" s="5" t="str">
        <f>TEXT(superstore_excel!$B3939, "MMMM")</f>
        <v>January</v>
      </c>
      <c r="W3939" s="5">
        <f>YEAR(superstore_excel!$B3939)</f>
        <v>2025</v>
      </c>
      <c r="X3939" s="29"/>
    </row>
    <row r="3940" spans="1:24" x14ac:dyDescent="0.3">
      <c r="A3940" s="26" t="s">
        <v>7999</v>
      </c>
      <c r="B3940" s="2">
        <v>45734</v>
      </c>
      <c r="C3940" s="2">
        <v>45777</v>
      </c>
      <c r="D3940" s="3" t="s">
        <v>26</v>
      </c>
      <c r="E3940" s="3" t="s">
        <v>8000</v>
      </c>
      <c r="F3940" s="3" t="s">
        <v>8001</v>
      </c>
      <c r="G3940" s="3" t="s">
        <v>20</v>
      </c>
      <c r="H3940" s="3" t="s">
        <v>29</v>
      </c>
      <c r="I3940" s="3" t="s">
        <v>30</v>
      </c>
      <c r="J3940" s="3" t="s">
        <v>126</v>
      </c>
      <c r="K3940" s="3" t="s">
        <v>8002</v>
      </c>
      <c r="L3940" s="3">
        <v>4791.3100000000004</v>
      </c>
      <c r="M3940" s="3">
        <v>5</v>
      </c>
      <c r="N3940" s="3">
        <v>5</v>
      </c>
      <c r="O3940" s="3">
        <v>0.09</v>
      </c>
      <c r="P3940" s="3">
        <v>0.09</v>
      </c>
      <c r="Q3940" s="3">
        <v>716.53</v>
      </c>
      <c r="R3940" s="3">
        <v>716.53</v>
      </c>
      <c r="S3940" s="3" t="s">
        <v>14</v>
      </c>
      <c r="T3940" s="3" t="s">
        <v>11772</v>
      </c>
      <c r="U3940" s="6">
        <v>0.14954782721218204</v>
      </c>
      <c r="V3940" s="3" t="str">
        <f>TEXT(superstore_excel!$B3940, "MMMM")</f>
        <v>March</v>
      </c>
      <c r="W3940" s="3">
        <f>YEAR(superstore_excel!$B3940)</f>
        <v>2025</v>
      </c>
      <c r="X3940" s="27"/>
    </row>
    <row r="3941" spans="1:24" x14ac:dyDescent="0.3">
      <c r="A3941" s="28" t="s">
        <v>8003</v>
      </c>
      <c r="B3941" s="4">
        <v>45510</v>
      </c>
      <c r="C3941" s="4">
        <v>45774</v>
      </c>
      <c r="D3941" s="5" t="s">
        <v>17</v>
      </c>
      <c r="E3941" s="5" t="s">
        <v>8004</v>
      </c>
      <c r="F3941" s="5" t="s">
        <v>8005</v>
      </c>
      <c r="G3941" s="5" t="s">
        <v>44</v>
      </c>
      <c r="H3941" s="5" t="s">
        <v>38</v>
      </c>
      <c r="I3941" s="5" t="s">
        <v>30</v>
      </c>
      <c r="J3941" s="5" t="s">
        <v>126</v>
      </c>
      <c r="K3941" s="5" t="s">
        <v>8006</v>
      </c>
      <c r="L3941" s="5">
        <v>2997.29</v>
      </c>
      <c r="M3941" s="5">
        <v>2</v>
      </c>
      <c r="N3941" s="5">
        <v>2</v>
      </c>
      <c r="O3941" s="5">
        <v>0.48</v>
      </c>
      <c r="P3941" s="5">
        <v>0.48</v>
      </c>
      <c r="Q3941" s="5">
        <v>926.14</v>
      </c>
      <c r="R3941" s="5">
        <v>926.14</v>
      </c>
      <c r="S3941" s="5" t="s">
        <v>14</v>
      </c>
      <c r="T3941" s="5" t="s">
        <v>11775</v>
      </c>
      <c r="U3941" s="7">
        <v>0.30899245651905555</v>
      </c>
      <c r="V3941" s="5" t="str">
        <f>TEXT(superstore_excel!$B3941, "MMMM")</f>
        <v>August</v>
      </c>
      <c r="W3941" s="5">
        <f>YEAR(superstore_excel!$B3941)</f>
        <v>2024</v>
      </c>
      <c r="X3941" s="29"/>
    </row>
    <row r="3942" spans="1:24" x14ac:dyDescent="0.3">
      <c r="A3942" s="26" t="s">
        <v>8007</v>
      </c>
      <c r="B3942" s="2">
        <v>45255</v>
      </c>
      <c r="C3942" s="2">
        <v>45772</v>
      </c>
      <c r="D3942" s="3" t="s">
        <v>17</v>
      </c>
      <c r="E3942" s="3" t="s">
        <v>8008</v>
      </c>
      <c r="F3942" s="3" t="s">
        <v>8009</v>
      </c>
      <c r="G3942" s="3" t="s">
        <v>44</v>
      </c>
      <c r="H3942" s="3" t="s">
        <v>62</v>
      </c>
      <c r="I3942" s="3" t="s">
        <v>45</v>
      </c>
      <c r="J3942" s="3" t="s">
        <v>160</v>
      </c>
      <c r="K3942" s="3" t="s">
        <v>8010</v>
      </c>
      <c r="L3942" s="3">
        <v>3039.7</v>
      </c>
      <c r="M3942" s="3">
        <v>6</v>
      </c>
      <c r="N3942" s="3">
        <v>6</v>
      </c>
      <c r="O3942" s="3">
        <v>0.48</v>
      </c>
      <c r="P3942" s="3">
        <v>0.48</v>
      </c>
      <c r="Q3942" s="3">
        <v>574.74</v>
      </c>
      <c r="R3942" s="3">
        <v>574.74</v>
      </c>
      <c r="S3942" s="3" t="s">
        <v>14</v>
      </c>
      <c r="T3942" s="3" t="s">
        <v>11766</v>
      </c>
      <c r="U3942" s="6">
        <v>0.18907786952659802</v>
      </c>
      <c r="V3942" s="3" t="str">
        <f>TEXT(superstore_excel!$B3942, "MMMM")</f>
        <v>November</v>
      </c>
      <c r="W3942" s="3">
        <f>YEAR(superstore_excel!$B3942)</f>
        <v>2023</v>
      </c>
      <c r="X3942" s="27"/>
    </row>
    <row r="3943" spans="1:24" x14ac:dyDescent="0.3">
      <c r="A3943" s="28" t="s">
        <v>8011</v>
      </c>
      <c r="B3943" s="4">
        <v>45721</v>
      </c>
      <c r="C3943" s="4">
        <v>45775</v>
      </c>
      <c r="D3943" s="5" t="s">
        <v>54</v>
      </c>
      <c r="E3943" s="5" t="s">
        <v>8012</v>
      </c>
      <c r="F3943" s="5" t="s">
        <v>8013</v>
      </c>
      <c r="G3943" s="5" t="s">
        <v>37</v>
      </c>
      <c r="H3943" s="5" t="s">
        <v>38</v>
      </c>
      <c r="I3943" s="5" t="s">
        <v>45</v>
      </c>
      <c r="J3943" s="5" t="s">
        <v>46</v>
      </c>
      <c r="K3943" s="5" t="s">
        <v>8014</v>
      </c>
      <c r="L3943" s="5">
        <v>356.86</v>
      </c>
      <c r="M3943" s="5">
        <v>2</v>
      </c>
      <c r="N3943" s="5">
        <v>2</v>
      </c>
      <c r="O3943" s="5">
        <v>0.11</v>
      </c>
      <c r="P3943" s="5">
        <v>0.11</v>
      </c>
      <c r="Q3943" s="5">
        <v>33.840000000000003</v>
      </c>
      <c r="R3943" s="5">
        <v>33.840000000000003</v>
      </c>
      <c r="S3943" s="5" t="s">
        <v>14</v>
      </c>
      <c r="T3943" s="5" t="s">
        <v>11772</v>
      </c>
      <c r="U3943" s="7">
        <v>9.4827103065627985E-2</v>
      </c>
      <c r="V3943" s="5" t="str">
        <f>TEXT(superstore_excel!$B3943, "MMMM")</f>
        <v>March</v>
      </c>
      <c r="W3943" s="5">
        <f>YEAR(superstore_excel!$B3943)</f>
        <v>2025</v>
      </c>
      <c r="X3943" s="29"/>
    </row>
    <row r="3944" spans="1:24" x14ac:dyDescent="0.3">
      <c r="A3944" s="26" t="s">
        <v>8015</v>
      </c>
      <c r="B3944" s="2">
        <v>45538</v>
      </c>
      <c r="C3944" s="2">
        <v>45778</v>
      </c>
      <c r="D3944" s="3" t="s">
        <v>34</v>
      </c>
      <c r="E3944" s="3" t="s">
        <v>2659</v>
      </c>
      <c r="F3944" s="3" t="s">
        <v>8016</v>
      </c>
      <c r="G3944" s="3" t="s">
        <v>44</v>
      </c>
      <c r="H3944" s="3" t="s">
        <v>21</v>
      </c>
      <c r="I3944" s="3" t="s">
        <v>22</v>
      </c>
      <c r="J3944" s="3" t="s">
        <v>173</v>
      </c>
      <c r="K3944" s="3" t="s">
        <v>8017</v>
      </c>
      <c r="L3944" s="3">
        <v>4356.58</v>
      </c>
      <c r="M3944" s="3">
        <v>8</v>
      </c>
      <c r="N3944" s="3">
        <v>8</v>
      </c>
      <c r="O3944" s="3">
        <v>0.3</v>
      </c>
      <c r="P3944" s="3">
        <v>0.3</v>
      </c>
      <c r="Q3944" s="3">
        <v>911.53</v>
      </c>
      <c r="R3944" s="3">
        <v>911.53</v>
      </c>
      <c r="S3944" s="3" t="s">
        <v>14</v>
      </c>
      <c r="T3944" s="3" t="s">
        <v>11774</v>
      </c>
      <c r="U3944" s="6">
        <v>0.20923063503941164</v>
      </c>
      <c r="V3944" s="3" t="str">
        <f>TEXT(superstore_excel!$B3944, "MMMM")</f>
        <v>September</v>
      </c>
      <c r="W3944" s="3">
        <f>YEAR(superstore_excel!$B3944)</f>
        <v>2024</v>
      </c>
      <c r="X3944" s="27"/>
    </row>
    <row r="3945" spans="1:24" x14ac:dyDescent="0.3">
      <c r="A3945" s="28" t="s">
        <v>8018</v>
      </c>
      <c r="B3945" s="4">
        <v>45501</v>
      </c>
      <c r="C3945" s="4">
        <v>45774</v>
      </c>
      <c r="D3945" s="5" t="s">
        <v>34</v>
      </c>
      <c r="E3945" s="5" t="s">
        <v>2994</v>
      </c>
      <c r="F3945" s="5" t="s">
        <v>8019</v>
      </c>
      <c r="G3945" s="5" t="s">
        <v>37</v>
      </c>
      <c r="H3945" s="5" t="s">
        <v>21</v>
      </c>
      <c r="I3945" s="5" t="s">
        <v>45</v>
      </c>
      <c r="J3945" s="5" t="s">
        <v>46</v>
      </c>
      <c r="K3945" s="5" t="s">
        <v>8020</v>
      </c>
      <c r="L3945" s="5">
        <v>2979.75</v>
      </c>
      <c r="M3945" s="5">
        <v>8</v>
      </c>
      <c r="N3945" s="5">
        <v>8</v>
      </c>
      <c r="O3945" s="5">
        <v>0.46</v>
      </c>
      <c r="P3945" s="5">
        <v>0.46</v>
      </c>
      <c r="Q3945" s="5">
        <v>784.08</v>
      </c>
      <c r="R3945" s="5">
        <v>784.08</v>
      </c>
      <c r="S3945" s="5" t="s">
        <v>14</v>
      </c>
      <c r="T3945" s="5" t="s">
        <v>11779</v>
      </c>
      <c r="U3945" s="7">
        <v>0.26313616914170651</v>
      </c>
      <c r="V3945" s="5" t="str">
        <f>TEXT(superstore_excel!$B3945, "MMMM")</f>
        <v>July</v>
      </c>
      <c r="W3945" s="5">
        <f>YEAR(superstore_excel!$B3945)</f>
        <v>2024</v>
      </c>
      <c r="X3945" s="29"/>
    </row>
    <row r="3946" spans="1:24" x14ac:dyDescent="0.3">
      <c r="A3946" s="26" t="s">
        <v>8021</v>
      </c>
      <c r="B3946" s="2">
        <v>45340</v>
      </c>
      <c r="C3946" s="2">
        <v>45766</v>
      </c>
      <c r="D3946" s="3" t="s">
        <v>17</v>
      </c>
      <c r="E3946" s="3" t="s">
        <v>7652</v>
      </c>
      <c r="F3946" s="3" t="s">
        <v>8022</v>
      </c>
      <c r="G3946" s="3" t="s">
        <v>44</v>
      </c>
      <c r="H3946" s="3" t="s">
        <v>38</v>
      </c>
      <c r="I3946" s="3" t="s">
        <v>22</v>
      </c>
      <c r="J3946" s="3" t="s">
        <v>131</v>
      </c>
      <c r="K3946" s="3" t="s">
        <v>8023</v>
      </c>
      <c r="L3946" s="3">
        <v>4187.24</v>
      </c>
      <c r="M3946" s="3">
        <v>3</v>
      </c>
      <c r="N3946" s="3">
        <v>3</v>
      </c>
      <c r="O3946" s="3">
        <v>0.41</v>
      </c>
      <c r="P3946" s="3">
        <v>0.41</v>
      </c>
      <c r="Q3946" s="3">
        <v>592.36</v>
      </c>
      <c r="R3946" s="3">
        <v>592.36</v>
      </c>
      <c r="S3946" s="3" t="s">
        <v>14</v>
      </c>
      <c r="T3946" s="3" t="s">
        <v>11782</v>
      </c>
      <c r="U3946" s="6">
        <v>0.1414678881554437</v>
      </c>
      <c r="V3946" s="3" t="str">
        <f>TEXT(superstore_excel!$B3946, "MMMM")</f>
        <v>February</v>
      </c>
      <c r="W3946" s="3">
        <f>YEAR(superstore_excel!$B3946)</f>
        <v>2024</v>
      </c>
      <c r="X3946" s="27"/>
    </row>
    <row r="3947" spans="1:24" x14ac:dyDescent="0.3">
      <c r="A3947" s="28" t="s">
        <v>8024</v>
      </c>
      <c r="B3947" s="4">
        <v>45555</v>
      </c>
      <c r="C3947" s="4">
        <v>45770</v>
      </c>
      <c r="D3947" s="5" t="s">
        <v>26</v>
      </c>
      <c r="E3947" s="5" t="s">
        <v>2886</v>
      </c>
      <c r="F3947" s="5" t="s">
        <v>8025</v>
      </c>
      <c r="G3947" s="5" t="s">
        <v>44</v>
      </c>
      <c r="H3947" s="5" t="s">
        <v>29</v>
      </c>
      <c r="I3947" s="5" t="s">
        <v>30</v>
      </c>
      <c r="J3947" s="5" t="s">
        <v>101</v>
      </c>
      <c r="K3947" s="5" t="s">
        <v>8026</v>
      </c>
      <c r="L3947" s="5">
        <v>2374.2800000000002</v>
      </c>
      <c r="M3947" s="5">
        <v>2</v>
      </c>
      <c r="N3947" s="5">
        <v>2</v>
      </c>
      <c r="O3947" s="5">
        <v>0.24</v>
      </c>
      <c r="P3947" s="5">
        <v>0.24</v>
      </c>
      <c r="Q3947" s="5">
        <v>339.49</v>
      </c>
      <c r="R3947" s="5">
        <v>339.49</v>
      </c>
      <c r="S3947" s="5" t="s">
        <v>14</v>
      </c>
      <c r="T3947" s="5" t="s">
        <v>11774</v>
      </c>
      <c r="U3947" s="7">
        <v>0.14298650538268443</v>
      </c>
      <c r="V3947" s="5" t="str">
        <f>TEXT(superstore_excel!$B3947, "MMMM")</f>
        <v>September</v>
      </c>
      <c r="W3947" s="5">
        <f>YEAR(superstore_excel!$B3947)</f>
        <v>2024</v>
      </c>
      <c r="X3947" s="29"/>
    </row>
    <row r="3948" spans="1:24" x14ac:dyDescent="0.3">
      <c r="A3948" s="26" t="s">
        <v>8027</v>
      </c>
      <c r="B3948" s="2">
        <v>45671</v>
      </c>
      <c r="C3948" s="2">
        <v>45782</v>
      </c>
      <c r="D3948" s="3" t="s">
        <v>17</v>
      </c>
      <c r="E3948" s="3" t="s">
        <v>5446</v>
      </c>
      <c r="F3948" s="3" t="s">
        <v>8028</v>
      </c>
      <c r="G3948" s="3" t="s">
        <v>44</v>
      </c>
      <c r="H3948" s="3" t="s">
        <v>38</v>
      </c>
      <c r="I3948" s="3" t="s">
        <v>45</v>
      </c>
      <c r="J3948" s="3" t="s">
        <v>51</v>
      </c>
      <c r="K3948" s="3" t="s">
        <v>8029</v>
      </c>
      <c r="L3948" s="3">
        <v>1495.5</v>
      </c>
      <c r="M3948" s="3">
        <v>5</v>
      </c>
      <c r="N3948" s="3">
        <v>5</v>
      </c>
      <c r="O3948" s="3">
        <v>0.08</v>
      </c>
      <c r="P3948" s="3">
        <v>0.08</v>
      </c>
      <c r="Q3948" s="3">
        <v>388.72</v>
      </c>
      <c r="R3948" s="3">
        <v>388.72</v>
      </c>
      <c r="S3948" s="3" t="s">
        <v>14</v>
      </c>
      <c r="T3948" s="3" t="s">
        <v>11778</v>
      </c>
      <c r="U3948" s="6">
        <v>0.25992644600468073</v>
      </c>
      <c r="V3948" s="3" t="str">
        <f>TEXT(superstore_excel!$B3948, "MMMM")</f>
        <v>January</v>
      </c>
      <c r="W3948" s="3">
        <f>YEAR(superstore_excel!$B3948)</f>
        <v>2025</v>
      </c>
      <c r="X3948" s="27"/>
    </row>
    <row r="3949" spans="1:24" x14ac:dyDescent="0.3">
      <c r="A3949" s="28" t="s">
        <v>8030</v>
      </c>
      <c r="B3949" s="4">
        <v>45626</v>
      </c>
      <c r="C3949" s="4">
        <v>45768</v>
      </c>
      <c r="D3949" s="5" t="s">
        <v>17</v>
      </c>
      <c r="E3949" s="5" t="s">
        <v>8031</v>
      </c>
      <c r="F3949" s="5" t="s">
        <v>8032</v>
      </c>
      <c r="G3949" s="5" t="s">
        <v>44</v>
      </c>
      <c r="H3949" s="5" t="s">
        <v>29</v>
      </c>
      <c r="I3949" s="5" t="s">
        <v>30</v>
      </c>
      <c r="J3949" s="5" t="s">
        <v>126</v>
      </c>
      <c r="K3949" s="5" t="s">
        <v>8033</v>
      </c>
      <c r="L3949" s="5">
        <v>1280.6099999999999</v>
      </c>
      <c r="M3949" s="5">
        <v>6</v>
      </c>
      <c r="N3949" s="5">
        <v>6</v>
      </c>
      <c r="O3949" s="5">
        <v>0.39</v>
      </c>
      <c r="P3949" s="5">
        <v>0.39</v>
      </c>
      <c r="Q3949" s="5">
        <v>787.26</v>
      </c>
      <c r="R3949" s="5">
        <v>787.26</v>
      </c>
      <c r="S3949" s="5" t="s">
        <v>14</v>
      </c>
      <c r="T3949" s="5" t="s">
        <v>11769</v>
      </c>
      <c r="U3949" s="7">
        <v>0.61475390634150917</v>
      </c>
      <c r="V3949" s="5" t="str">
        <f>TEXT(superstore_excel!$B3949, "MMMM")</f>
        <v>November</v>
      </c>
      <c r="W3949" s="5">
        <f>YEAR(superstore_excel!$B3949)</f>
        <v>2024</v>
      </c>
      <c r="X3949" s="29"/>
    </row>
    <row r="3950" spans="1:24" x14ac:dyDescent="0.3">
      <c r="A3950" s="26" t="s">
        <v>8034</v>
      </c>
      <c r="B3950" s="2">
        <v>45089</v>
      </c>
      <c r="C3950" s="2">
        <v>45766</v>
      </c>
      <c r="D3950" s="3" t="s">
        <v>17</v>
      </c>
      <c r="E3950" s="3" t="s">
        <v>8035</v>
      </c>
      <c r="F3950" s="3" t="s">
        <v>8036</v>
      </c>
      <c r="G3950" s="3" t="s">
        <v>37</v>
      </c>
      <c r="H3950" s="3" t="s">
        <v>38</v>
      </c>
      <c r="I3950" s="3" t="s">
        <v>30</v>
      </c>
      <c r="J3950" s="3" t="s">
        <v>126</v>
      </c>
      <c r="K3950" s="3" t="s">
        <v>8037</v>
      </c>
      <c r="L3950" s="3">
        <v>4141.05</v>
      </c>
      <c r="M3950" s="3">
        <v>4</v>
      </c>
      <c r="N3950" s="3">
        <v>4</v>
      </c>
      <c r="O3950" s="3">
        <v>0.17</v>
      </c>
      <c r="P3950" s="3">
        <v>0.17</v>
      </c>
      <c r="Q3950" s="3">
        <v>560.71</v>
      </c>
      <c r="R3950" s="3">
        <v>560.71</v>
      </c>
      <c r="S3950" s="3" t="s">
        <v>14</v>
      </c>
      <c r="T3950" s="3" t="s">
        <v>11764</v>
      </c>
      <c r="U3950" s="6">
        <v>0.13540285676338126</v>
      </c>
      <c r="V3950" s="3" t="str">
        <f>TEXT(superstore_excel!$B3950, "MMMM")</f>
        <v>June</v>
      </c>
      <c r="W3950" s="3">
        <f>YEAR(superstore_excel!$B3950)</f>
        <v>2023</v>
      </c>
      <c r="X3950" s="27"/>
    </row>
    <row r="3951" spans="1:24" x14ac:dyDescent="0.3">
      <c r="A3951" s="28" t="s">
        <v>8038</v>
      </c>
      <c r="B3951" s="4">
        <v>45483</v>
      </c>
      <c r="C3951" s="4">
        <v>45783</v>
      </c>
      <c r="D3951" s="5" t="s">
        <v>54</v>
      </c>
      <c r="E3951" s="5" t="s">
        <v>8039</v>
      </c>
      <c r="F3951" s="5" t="s">
        <v>8040</v>
      </c>
      <c r="G3951" s="5" t="s">
        <v>20</v>
      </c>
      <c r="H3951" s="5" t="s">
        <v>38</v>
      </c>
      <c r="I3951" s="5" t="s">
        <v>30</v>
      </c>
      <c r="J3951" s="5" t="s">
        <v>126</v>
      </c>
      <c r="K3951" s="5" t="s">
        <v>8041</v>
      </c>
      <c r="L3951" s="5">
        <v>421.57</v>
      </c>
      <c r="M3951" s="5">
        <v>5</v>
      </c>
      <c r="N3951" s="5">
        <v>5</v>
      </c>
      <c r="O3951" s="5">
        <v>0.31</v>
      </c>
      <c r="P3951" s="5">
        <v>0.31</v>
      </c>
      <c r="Q3951" s="5">
        <v>658.63</v>
      </c>
      <c r="R3951" s="5">
        <v>658.63</v>
      </c>
      <c r="S3951" s="5" t="s">
        <v>14</v>
      </c>
      <c r="T3951" s="5" t="s">
        <v>11779</v>
      </c>
      <c r="U3951" s="7">
        <v>1.5623265412624239</v>
      </c>
      <c r="V3951" s="5" t="str">
        <f>TEXT(superstore_excel!$B3951, "MMMM")</f>
        <v>July</v>
      </c>
      <c r="W3951" s="5">
        <f>YEAR(superstore_excel!$B3951)</f>
        <v>2024</v>
      </c>
      <c r="X3951" s="29"/>
    </row>
    <row r="3952" spans="1:24" x14ac:dyDescent="0.3">
      <c r="A3952" s="26" t="s">
        <v>8042</v>
      </c>
      <c r="B3952" s="2">
        <v>45587</v>
      </c>
      <c r="C3952" s="2">
        <v>45785</v>
      </c>
      <c r="D3952" s="3" t="s">
        <v>17</v>
      </c>
      <c r="E3952" s="3" t="s">
        <v>3009</v>
      </c>
      <c r="F3952" s="3" t="s">
        <v>4443</v>
      </c>
      <c r="G3952" s="3" t="s">
        <v>20</v>
      </c>
      <c r="H3952" s="3" t="s">
        <v>38</v>
      </c>
      <c r="I3952" s="3" t="s">
        <v>30</v>
      </c>
      <c r="J3952" s="3" t="s">
        <v>101</v>
      </c>
      <c r="K3952" s="3" t="s">
        <v>8043</v>
      </c>
      <c r="L3952" s="3">
        <v>3857.38</v>
      </c>
      <c r="M3952" s="3">
        <v>3</v>
      </c>
      <c r="N3952" s="3">
        <v>3</v>
      </c>
      <c r="O3952" s="3">
        <v>0.16</v>
      </c>
      <c r="P3952" s="3">
        <v>0.16</v>
      </c>
      <c r="Q3952" s="3">
        <v>142.38</v>
      </c>
      <c r="R3952" s="3">
        <v>142.38</v>
      </c>
      <c r="S3952" s="3" t="s">
        <v>14</v>
      </c>
      <c r="T3952" s="3" t="s">
        <v>11763</v>
      </c>
      <c r="U3952" s="6">
        <v>3.6911063986436385E-2</v>
      </c>
      <c r="V3952" s="3" t="str">
        <f>TEXT(superstore_excel!$B3952, "MMMM")</f>
        <v>October</v>
      </c>
      <c r="W3952" s="3">
        <f>YEAR(superstore_excel!$B3952)</f>
        <v>2024</v>
      </c>
      <c r="X3952" s="27"/>
    </row>
    <row r="3953" spans="1:24" x14ac:dyDescent="0.3">
      <c r="A3953" s="28" t="s">
        <v>8044</v>
      </c>
      <c r="B3953" s="4">
        <v>45322</v>
      </c>
      <c r="C3953" s="4">
        <v>45779</v>
      </c>
      <c r="D3953" s="5" t="s">
        <v>54</v>
      </c>
      <c r="E3953" s="5" t="s">
        <v>8045</v>
      </c>
      <c r="F3953" s="5" t="s">
        <v>8046</v>
      </c>
      <c r="G3953" s="5" t="s">
        <v>37</v>
      </c>
      <c r="H3953" s="5" t="s">
        <v>38</v>
      </c>
      <c r="I3953" s="5" t="s">
        <v>30</v>
      </c>
      <c r="J3953" s="5" t="s">
        <v>31</v>
      </c>
      <c r="K3953" s="5" t="s">
        <v>8047</v>
      </c>
      <c r="L3953" s="5">
        <v>3840.58</v>
      </c>
      <c r="M3953" s="5">
        <v>1</v>
      </c>
      <c r="N3953" s="5">
        <v>1</v>
      </c>
      <c r="O3953" s="5">
        <v>0.11</v>
      </c>
      <c r="P3953" s="5">
        <v>0.11</v>
      </c>
      <c r="Q3953" s="5">
        <v>834.77</v>
      </c>
      <c r="R3953" s="5">
        <v>834.77</v>
      </c>
      <c r="S3953" s="5" t="s">
        <v>14</v>
      </c>
      <c r="T3953" s="5" t="s">
        <v>11784</v>
      </c>
      <c r="U3953" s="7">
        <v>0.21735519114300444</v>
      </c>
      <c r="V3953" s="5" t="str">
        <f>TEXT(superstore_excel!$B3953, "MMMM")</f>
        <v>January</v>
      </c>
      <c r="W3953" s="5">
        <f>YEAR(superstore_excel!$B3953)</f>
        <v>2024</v>
      </c>
      <c r="X3953" s="29"/>
    </row>
    <row r="3954" spans="1:24" x14ac:dyDescent="0.3">
      <c r="A3954" s="26" t="s">
        <v>8048</v>
      </c>
      <c r="B3954" s="2">
        <v>45069</v>
      </c>
      <c r="C3954" s="2">
        <v>45756</v>
      </c>
      <c r="D3954" s="3" t="s">
        <v>17</v>
      </c>
      <c r="E3954" s="3" t="s">
        <v>8049</v>
      </c>
      <c r="F3954" s="3" t="s">
        <v>8050</v>
      </c>
      <c r="G3954" s="3" t="s">
        <v>44</v>
      </c>
      <c r="H3954" s="3" t="s">
        <v>21</v>
      </c>
      <c r="I3954" s="3" t="s">
        <v>45</v>
      </c>
      <c r="J3954" s="3" t="s">
        <v>160</v>
      </c>
      <c r="K3954" s="3" t="s">
        <v>8051</v>
      </c>
      <c r="L3954" s="3">
        <v>4401.51</v>
      </c>
      <c r="M3954" s="3">
        <v>6</v>
      </c>
      <c r="N3954" s="3">
        <v>6</v>
      </c>
      <c r="O3954" s="3">
        <v>0.41</v>
      </c>
      <c r="P3954" s="3">
        <v>0.41</v>
      </c>
      <c r="Q3954" s="3">
        <v>582.48</v>
      </c>
      <c r="R3954" s="3">
        <v>582.48</v>
      </c>
      <c r="S3954" s="3" t="s">
        <v>14</v>
      </c>
      <c r="T3954" s="3" t="s">
        <v>11780</v>
      </c>
      <c r="U3954" s="6">
        <v>0.13233640273451611</v>
      </c>
      <c r="V3954" s="3" t="str">
        <f>TEXT(superstore_excel!$B3954, "MMMM")</f>
        <v>May</v>
      </c>
      <c r="W3954" s="3">
        <f>YEAR(superstore_excel!$B3954)</f>
        <v>2023</v>
      </c>
      <c r="X3954" s="27"/>
    </row>
    <row r="3955" spans="1:24" x14ac:dyDescent="0.3">
      <c r="A3955" s="28" t="s">
        <v>8052</v>
      </c>
      <c r="B3955" s="4">
        <v>45332</v>
      </c>
      <c r="C3955" s="4">
        <v>45779</v>
      </c>
      <c r="D3955" s="5" t="s">
        <v>54</v>
      </c>
      <c r="E3955" s="5" t="s">
        <v>8053</v>
      </c>
      <c r="F3955" s="5" t="s">
        <v>8054</v>
      </c>
      <c r="G3955" s="5" t="s">
        <v>20</v>
      </c>
      <c r="H3955" s="5" t="s">
        <v>38</v>
      </c>
      <c r="I3955" s="5" t="s">
        <v>45</v>
      </c>
      <c r="J3955" s="5" t="s">
        <v>160</v>
      </c>
      <c r="K3955" s="5" t="s">
        <v>8055</v>
      </c>
      <c r="L3955" s="5">
        <v>568.99</v>
      </c>
      <c r="M3955" s="5">
        <v>2</v>
      </c>
      <c r="N3955" s="5">
        <v>2</v>
      </c>
      <c r="O3955" s="5">
        <v>0.16</v>
      </c>
      <c r="P3955" s="5">
        <v>0.16</v>
      </c>
      <c r="Q3955" s="5">
        <v>528.28</v>
      </c>
      <c r="R3955" s="5">
        <v>528.28</v>
      </c>
      <c r="S3955" s="5" t="s">
        <v>14</v>
      </c>
      <c r="T3955" s="5" t="s">
        <v>11782</v>
      </c>
      <c r="U3955" s="7">
        <v>0.92845216963391264</v>
      </c>
      <c r="V3955" s="5" t="str">
        <f>TEXT(superstore_excel!$B3955, "MMMM")</f>
        <v>February</v>
      </c>
      <c r="W3955" s="5">
        <f>YEAR(superstore_excel!$B3955)</f>
        <v>2024</v>
      </c>
      <c r="X3955" s="29"/>
    </row>
    <row r="3956" spans="1:24" x14ac:dyDescent="0.3">
      <c r="A3956" s="26" t="s">
        <v>8056</v>
      </c>
      <c r="B3956" s="2">
        <v>45211</v>
      </c>
      <c r="C3956" s="2">
        <v>45757</v>
      </c>
      <c r="D3956" s="3" t="s">
        <v>34</v>
      </c>
      <c r="E3956" s="3" t="s">
        <v>6592</v>
      </c>
      <c r="F3956" s="3" t="s">
        <v>8057</v>
      </c>
      <c r="G3956" s="3" t="s">
        <v>20</v>
      </c>
      <c r="H3956" s="3" t="s">
        <v>21</v>
      </c>
      <c r="I3956" s="3" t="s">
        <v>22</v>
      </c>
      <c r="J3956" s="3" t="s">
        <v>23</v>
      </c>
      <c r="K3956" s="3" t="s">
        <v>8058</v>
      </c>
      <c r="L3956" s="3">
        <v>3980.88</v>
      </c>
      <c r="M3956" s="3">
        <v>9</v>
      </c>
      <c r="N3956" s="3">
        <v>9</v>
      </c>
      <c r="O3956" s="3">
        <v>0.3</v>
      </c>
      <c r="P3956" s="3">
        <v>0.3</v>
      </c>
      <c r="Q3956" s="3">
        <v>771.71</v>
      </c>
      <c r="R3956" s="3">
        <v>771.71</v>
      </c>
      <c r="S3956" s="3" t="s">
        <v>14</v>
      </c>
      <c r="T3956" s="3" t="s">
        <v>11783</v>
      </c>
      <c r="U3956" s="6">
        <v>0.19385412270653726</v>
      </c>
      <c r="V3956" s="3" t="str">
        <f>TEXT(superstore_excel!$B3956, "MMMM")</f>
        <v>October</v>
      </c>
      <c r="W3956" s="3">
        <f>YEAR(superstore_excel!$B3956)</f>
        <v>2023</v>
      </c>
      <c r="X3956" s="27"/>
    </row>
    <row r="3957" spans="1:24" x14ac:dyDescent="0.3">
      <c r="A3957" s="28" t="s">
        <v>8059</v>
      </c>
      <c r="B3957" s="4">
        <v>45189</v>
      </c>
      <c r="C3957" s="4">
        <v>45774</v>
      </c>
      <c r="D3957" s="5" t="s">
        <v>17</v>
      </c>
      <c r="E3957" s="5" t="s">
        <v>1591</v>
      </c>
      <c r="F3957" s="5" t="s">
        <v>8060</v>
      </c>
      <c r="G3957" s="5" t="s">
        <v>20</v>
      </c>
      <c r="H3957" s="5" t="s">
        <v>29</v>
      </c>
      <c r="I3957" s="5" t="s">
        <v>45</v>
      </c>
      <c r="J3957" s="5" t="s">
        <v>51</v>
      </c>
      <c r="K3957" s="5" t="s">
        <v>8061</v>
      </c>
      <c r="L3957" s="5">
        <v>1983.35</v>
      </c>
      <c r="M3957" s="5">
        <v>10</v>
      </c>
      <c r="N3957" s="5">
        <v>10</v>
      </c>
      <c r="O3957" s="5">
        <v>0.42</v>
      </c>
      <c r="P3957" s="5">
        <v>0.42</v>
      </c>
      <c r="Q3957" s="5">
        <v>167.77</v>
      </c>
      <c r="R3957" s="5">
        <v>167.77</v>
      </c>
      <c r="S3957" s="5" t="s">
        <v>14</v>
      </c>
      <c r="T3957" s="5" t="s">
        <v>11768</v>
      </c>
      <c r="U3957" s="7">
        <v>8.458920513272998E-2</v>
      </c>
      <c r="V3957" s="5" t="str">
        <f>TEXT(superstore_excel!$B3957, "MMMM")</f>
        <v>September</v>
      </c>
      <c r="W3957" s="5">
        <f>YEAR(superstore_excel!$B3957)</f>
        <v>2023</v>
      </c>
      <c r="X3957" s="29"/>
    </row>
    <row r="3958" spans="1:24" x14ac:dyDescent="0.3">
      <c r="A3958" s="26" t="s">
        <v>8062</v>
      </c>
      <c r="B3958" s="2">
        <v>45607</v>
      </c>
      <c r="C3958" s="2">
        <v>45757</v>
      </c>
      <c r="D3958" s="3" t="s">
        <v>26</v>
      </c>
      <c r="E3958" s="3" t="s">
        <v>8063</v>
      </c>
      <c r="F3958" s="3" t="s">
        <v>2864</v>
      </c>
      <c r="G3958" s="3" t="s">
        <v>20</v>
      </c>
      <c r="H3958" s="3" t="s">
        <v>21</v>
      </c>
      <c r="I3958" s="3" t="s">
        <v>45</v>
      </c>
      <c r="J3958" s="3" t="s">
        <v>57</v>
      </c>
      <c r="K3958" s="3" t="s">
        <v>8064</v>
      </c>
      <c r="L3958" s="3">
        <v>1304.68</v>
      </c>
      <c r="M3958" s="3">
        <v>8</v>
      </c>
      <c r="N3958" s="3">
        <v>8</v>
      </c>
      <c r="O3958" s="3">
        <v>0.09</v>
      </c>
      <c r="P3958" s="3">
        <v>0.09</v>
      </c>
      <c r="Q3958" s="3">
        <v>650</v>
      </c>
      <c r="R3958" s="3">
        <v>650</v>
      </c>
      <c r="S3958" s="3" t="s">
        <v>14</v>
      </c>
      <c r="T3958" s="3" t="s">
        <v>11769</v>
      </c>
      <c r="U3958" s="6">
        <v>0.49820645675567954</v>
      </c>
      <c r="V3958" s="3" t="str">
        <f>TEXT(superstore_excel!$B3958, "MMMM")</f>
        <v>November</v>
      </c>
      <c r="W3958" s="3">
        <f>YEAR(superstore_excel!$B3958)</f>
        <v>2024</v>
      </c>
      <c r="X3958" s="27"/>
    </row>
    <row r="3959" spans="1:24" x14ac:dyDescent="0.3">
      <c r="A3959" s="28" t="s">
        <v>8065</v>
      </c>
      <c r="B3959" s="4">
        <v>45515</v>
      </c>
      <c r="C3959" s="4">
        <v>45769</v>
      </c>
      <c r="D3959" s="5" t="s">
        <v>26</v>
      </c>
      <c r="E3959" s="5" t="s">
        <v>1623</v>
      </c>
      <c r="F3959" s="5" t="s">
        <v>8066</v>
      </c>
      <c r="G3959" s="5" t="s">
        <v>20</v>
      </c>
      <c r="H3959" s="5" t="s">
        <v>62</v>
      </c>
      <c r="I3959" s="5" t="s">
        <v>30</v>
      </c>
      <c r="J3959" s="5" t="s">
        <v>101</v>
      </c>
      <c r="K3959" s="5" t="s">
        <v>8067</v>
      </c>
      <c r="L3959" s="5">
        <v>4043.83</v>
      </c>
      <c r="M3959" s="5">
        <v>7</v>
      </c>
      <c r="N3959" s="5">
        <v>7</v>
      </c>
      <c r="O3959" s="5">
        <v>0.02</v>
      </c>
      <c r="P3959" s="5">
        <v>0.02</v>
      </c>
      <c r="Q3959" s="5">
        <v>302.73</v>
      </c>
      <c r="R3959" s="5">
        <v>302.73</v>
      </c>
      <c r="S3959" s="5" t="s">
        <v>14</v>
      </c>
      <c r="T3959" s="5" t="s">
        <v>11775</v>
      </c>
      <c r="U3959" s="7">
        <v>7.486219747120923E-2</v>
      </c>
      <c r="V3959" s="5" t="str">
        <f>TEXT(superstore_excel!$B3959, "MMMM")</f>
        <v>August</v>
      </c>
      <c r="W3959" s="5">
        <f>YEAR(superstore_excel!$B3959)</f>
        <v>2024</v>
      </c>
      <c r="X3959" s="29"/>
    </row>
    <row r="3960" spans="1:24" x14ac:dyDescent="0.3">
      <c r="A3960" s="26" t="s">
        <v>8068</v>
      </c>
      <c r="B3960" s="2">
        <v>45081</v>
      </c>
      <c r="C3960" s="2">
        <v>45756</v>
      </c>
      <c r="D3960" s="3" t="s">
        <v>54</v>
      </c>
      <c r="E3960" s="3" t="s">
        <v>8069</v>
      </c>
      <c r="F3960" s="3" t="s">
        <v>8070</v>
      </c>
      <c r="G3960" s="3" t="s">
        <v>37</v>
      </c>
      <c r="H3960" s="3" t="s">
        <v>21</v>
      </c>
      <c r="I3960" s="3" t="s">
        <v>22</v>
      </c>
      <c r="J3960" s="3" t="s">
        <v>23</v>
      </c>
      <c r="K3960" s="3" t="s">
        <v>8071</v>
      </c>
      <c r="L3960" s="3">
        <v>2060.88</v>
      </c>
      <c r="M3960" s="3">
        <v>9</v>
      </c>
      <c r="N3960" s="3">
        <v>9</v>
      </c>
      <c r="O3960" s="3">
        <v>0.12</v>
      </c>
      <c r="P3960" s="3">
        <v>0.12</v>
      </c>
      <c r="Q3960" s="3">
        <v>666.16</v>
      </c>
      <c r="R3960" s="3">
        <v>666.16</v>
      </c>
      <c r="S3960" s="3" t="s">
        <v>14</v>
      </c>
      <c r="T3960" s="3" t="s">
        <v>11764</v>
      </c>
      <c r="U3960" s="6">
        <v>0.32324055743177671</v>
      </c>
      <c r="V3960" s="3" t="str">
        <f>TEXT(superstore_excel!$B3960, "MMMM")</f>
        <v>June</v>
      </c>
      <c r="W3960" s="3">
        <f>YEAR(superstore_excel!$B3960)</f>
        <v>2023</v>
      </c>
      <c r="X3960" s="27"/>
    </row>
    <row r="3961" spans="1:24" x14ac:dyDescent="0.3">
      <c r="A3961" s="28" t="s">
        <v>8072</v>
      </c>
      <c r="B3961" s="4">
        <v>45571</v>
      </c>
      <c r="C3961" s="4">
        <v>45780</v>
      </c>
      <c r="D3961" s="5" t="s">
        <v>26</v>
      </c>
      <c r="E3961" s="5" t="s">
        <v>8073</v>
      </c>
      <c r="F3961" s="5" t="s">
        <v>8074</v>
      </c>
      <c r="G3961" s="5" t="s">
        <v>20</v>
      </c>
      <c r="H3961" s="5" t="s">
        <v>29</v>
      </c>
      <c r="I3961" s="5" t="s">
        <v>45</v>
      </c>
      <c r="J3961" s="5" t="s">
        <v>96</v>
      </c>
      <c r="K3961" s="5" t="s">
        <v>8075</v>
      </c>
      <c r="L3961" s="5">
        <v>3171.35</v>
      </c>
      <c r="M3961" s="5">
        <v>5</v>
      </c>
      <c r="N3961" s="5">
        <v>5</v>
      </c>
      <c r="O3961" s="5">
        <v>0.26</v>
      </c>
      <c r="P3961" s="5">
        <v>0.26</v>
      </c>
      <c r="Q3961" s="5">
        <v>621.5</v>
      </c>
      <c r="R3961" s="5">
        <v>621.5</v>
      </c>
      <c r="S3961" s="5" t="s">
        <v>14</v>
      </c>
      <c r="T3961" s="5" t="s">
        <v>11763</v>
      </c>
      <c r="U3961" s="7">
        <v>0.1959733236634241</v>
      </c>
      <c r="V3961" s="5" t="str">
        <f>TEXT(superstore_excel!$B3961, "MMMM")</f>
        <v>October</v>
      </c>
      <c r="W3961" s="5">
        <f>YEAR(superstore_excel!$B3961)</f>
        <v>2024</v>
      </c>
      <c r="X3961" s="29"/>
    </row>
    <row r="3962" spans="1:24" x14ac:dyDescent="0.3">
      <c r="A3962" s="26" t="s">
        <v>8076</v>
      </c>
      <c r="B3962" s="2">
        <v>45263</v>
      </c>
      <c r="C3962" s="2">
        <v>45776</v>
      </c>
      <c r="D3962" s="3" t="s">
        <v>26</v>
      </c>
      <c r="E3962" s="3" t="s">
        <v>8077</v>
      </c>
      <c r="F3962" s="3" t="s">
        <v>8078</v>
      </c>
      <c r="G3962" s="3" t="s">
        <v>44</v>
      </c>
      <c r="H3962" s="3" t="s">
        <v>21</v>
      </c>
      <c r="I3962" s="3" t="s">
        <v>30</v>
      </c>
      <c r="J3962" s="3" t="s">
        <v>101</v>
      </c>
      <c r="K3962" s="3" t="s">
        <v>8079</v>
      </c>
      <c r="L3962" s="3">
        <v>221.85</v>
      </c>
      <c r="M3962" s="3">
        <v>8</v>
      </c>
      <c r="N3962" s="3">
        <v>8</v>
      </c>
      <c r="O3962" s="3">
        <v>0.14000000000000001</v>
      </c>
      <c r="P3962" s="3">
        <v>0.14000000000000001</v>
      </c>
      <c r="Q3962" s="3">
        <v>628.19000000000005</v>
      </c>
      <c r="R3962" s="3">
        <v>628.19000000000005</v>
      </c>
      <c r="S3962" s="3" t="s">
        <v>14</v>
      </c>
      <c r="T3962" s="3" t="s">
        <v>11776</v>
      </c>
      <c r="U3962" s="6">
        <v>2.8315979265269329</v>
      </c>
      <c r="V3962" s="3" t="str">
        <f>TEXT(superstore_excel!$B3962, "MMMM")</f>
        <v>December</v>
      </c>
      <c r="W3962" s="3">
        <f>YEAR(superstore_excel!$B3962)</f>
        <v>2023</v>
      </c>
      <c r="X3962" s="27"/>
    </row>
    <row r="3963" spans="1:24" x14ac:dyDescent="0.3">
      <c r="A3963" s="28" t="s">
        <v>8080</v>
      </c>
      <c r="B3963" s="4">
        <v>45359</v>
      </c>
      <c r="C3963" s="4">
        <v>45778</v>
      </c>
      <c r="D3963" s="5" t="s">
        <v>26</v>
      </c>
      <c r="E3963" s="5" t="s">
        <v>8081</v>
      </c>
      <c r="F3963" s="5" t="s">
        <v>8082</v>
      </c>
      <c r="G3963" s="5" t="s">
        <v>44</v>
      </c>
      <c r="H3963" s="5" t="s">
        <v>62</v>
      </c>
      <c r="I3963" s="5" t="s">
        <v>22</v>
      </c>
      <c r="J3963" s="5" t="s">
        <v>173</v>
      </c>
      <c r="K3963" s="5" t="s">
        <v>8083</v>
      </c>
      <c r="L3963" s="5">
        <v>3161.03</v>
      </c>
      <c r="M3963" s="5">
        <v>8</v>
      </c>
      <c r="N3963" s="5">
        <v>8</v>
      </c>
      <c r="O3963" s="5">
        <v>0.24</v>
      </c>
      <c r="P3963" s="5">
        <v>0.24</v>
      </c>
      <c r="Q3963" s="5">
        <v>576.79</v>
      </c>
      <c r="R3963" s="5">
        <v>576.79</v>
      </c>
      <c r="S3963" s="5" t="s">
        <v>14</v>
      </c>
      <c r="T3963" s="5" t="s">
        <v>11785</v>
      </c>
      <c r="U3963" s="7">
        <v>0.18246900535584917</v>
      </c>
      <c r="V3963" s="5" t="str">
        <f>TEXT(superstore_excel!$B3963, "MMMM")</f>
        <v>March</v>
      </c>
      <c r="W3963" s="5">
        <f>YEAR(superstore_excel!$B3963)</f>
        <v>2024</v>
      </c>
      <c r="X3963" s="29"/>
    </row>
    <row r="3964" spans="1:24" x14ac:dyDescent="0.3">
      <c r="A3964" s="26" t="s">
        <v>8084</v>
      </c>
      <c r="B3964" s="2">
        <v>45393</v>
      </c>
      <c r="C3964" s="2">
        <v>45770</v>
      </c>
      <c r="D3964" s="3" t="s">
        <v>54</v>
      </c>
      <c r="E3964" s="3" t="s">
        <v>8085</v>
      </c>
      <c r="F3964" s="3" t="s">
        <v>8086</v>
      </c>
      <c r="G3964" s="3" t="s">
        <v>44</v>
      </c>
      <c r="H3964" s="3" t="s">
        <v>62</v>
      </c>
      <c r="I3964" s="3" t="s">
        <v>22</v>
      </c>
      <c r="J3964" s="3" t="s">
        <v>131</v>
      </c>
      <c r="K3964" s="3" t="s">
        <v>8087</v>
      </c>
      <c r="L3964" s="3">
        <v>3257.46</v>
      </c>
      <c r="M3964" s="3">
        <v>2</v>
      </c>
      <c r="N3964" s="3">
        <v>2</v>
      </c>
      <c r="O3964" s="3">
        <v>0.1</v>
      </c>
      <c r="P3964" s="3">
        <v>0.1</v>
      </c>
      <c r="Q3964" s="3">
        <v>968.07</v>
      </c>
      <c r="R3964" s="3">
        <v>968.07</v>
      </c>
      <c r="S3964" s="3" t="s">
        <v>14</v>
      </c>
      <c r="T3964" s="3" t="s">
        <v>11765</v>
      </c>
      <c r="U3964" s="6">
        <v>0.29718553719769392</v>
      </c>
      <c r="V3964" s="3" t="str">
        <f>TEXT(superstore_excel!$B3964, "MMMM")</f>
        <v>April</v>
      </c>
      <c r="W3964" s="3">
        <f>YEAR(superstore_excel!$B3964)</f>
        <v>2024</v>
      </c>
      <c r="X3964" s="27"/>
    </row>
    <row r="3965" spans="1:24" x14ac:dyDescent="0.3">
      <c r="A3965" s="28" t="s">
        <v>8088</v>
      </c>
      <c r="B3965" s="4">
        <v>45585</v>
      </c>
      <c r="C3965" s="4">
        <v>45782</v>
      </c>
      <c r="D3965" s="5" t="s">
        <v>26</v>
      </c>
      <c r="E3965" s="5" t="s">
        <v>8089</v>
      </c>
      <c r="F3965" s="5" t="s">
        <v>8090</v>
      </c>
      <c r="G3965" s="5" t="s">
        <v>20</v>
      </c>
      <c r="H3965" s="5" t="s">
        <v>62</v>
      </c>
      <c r="I3965" s="5" t="s">
        <v>30</v>
      </c>
      <c r="J3965" s="5" t="s">
        <v>126</v>
      </c>
      <c r="K3965" s="5" t="s">
        <v>8091</v>
      </c>
      <c r="L3965" s="5">
        <v>4883.1000000000004</v>
      </c>
      <c r="M3965" s="5">
        <v>7</v>
      </c>
      <c r="N3965" s="5">
        <v>7</v>
      </c>
      <c r="O3965" s="5">
        <v>0.21</v>
      </c>
      <c r="P3965" s="5">
        <v>0.21</v>
      </c>
      <c r="Q3965" s="5">
        <v>-66.94</v>
      </c>
      <c r="R3965" s="5">
        <v>-66.94</v>
      </c>
      <c r="S3965" s="5" t="s">
        <v>84</v>
      </c>
      <c r="T3965" s="5" t="s">
        <v>11763</v>
      </c>
      <c r="U3965" s="7">
        <v>-1.3708504843234829E-2</v>
      </c>
      <c r="V3965" s="5" t="str">
        <f>TEXT(superstore_excel!$B3965, "MMMM")</f>
        <v>October</v>
      </c>
      <c r="W3965" s="5">
        <f>YEAR(superstore_excel!$B3965)</f>
        <v>2024</v>
      </c>
      <c r="X3965" s="29"/>
    </row>
    <row r="3966" spans="1:24" x14ac:dyDescent="0.3">
      <c r="A3966" s="26" t="s">
        <v>8092</v>
      </c>
      <c r="B3966" s="2">
        <v>45227</v>
      </c>
      <c r="C3966" s="2">
        <v>45756</v>
      </c>
      <c r="D3966" s="3" t="s">
        <v>26</v>
      </c>
      <c r="E3966" s="3" t="s">
        <v>8093</v>
      </c>
      <c r="F3966" s="3" t="s">
        <v>8094</v>
      </c>
      <c r="G3966" s="3" t="s">
        <v>20</v>
      </c>
      <c r="H3966" s="3" t="s">
        <v>29</v>
      </c>
      <c r="I3966" s="3" t="s">
        <v>45</v>
      </c>
      <c r="J3966" s="3" t="s">
        <v>51</v>
      </c>
      <c r="K3966" s="3" t="s">
        <v>8095</v>
      </c>
      <c r="L3966" s="3">
        <v>2463.0500000000002</v>
      </c>
      <c r="M3966" s="3">
        <v>7</v>
      </c>
      <c r="N3966" s="3">
        <v>7</v>
      </c>
      <c r="O3966" s="3">
        <v>0.27</v>
      </c>
      <c r="P3966" s="3">
        <v>0.27</v>
      </c>
      <c r="Q3966" s="3">
        <v>609.54</v>
      </c>
      <c r="R3966" s="3">
        <v>609.54</v>
      </c>
      <c r="S3966" s="3" t="s">
        <v>14</v>
      </c>
      <c r="T3966" s="3" t="s">
        <v>11783</v>
      </c>
      <c r="U3966" s="6">
        <v>0.24747366070522317</v>
      </c>
      <c r="V3966" s="3" t="str">
        <f>TEXT(superstore_excel!$B3966, "MMMM")</f>
        <v>October</v>
      </c>
      <c r="W3966" s="3">
        <f>YEAR(superstore_excel!$B3966)</f>
        <v>2023</v>
      </c>
      <c r="X3966" s="27"/>
    </row>
    <row r="3967" spans="1:24" x14ac:dyDescent="0.3">
      <c r="A3967" s="28" t="s">
        <v>8096</v>
      </c>
      <c r="B3967" s="4">
        <v>45130</v>
      </c>
      <c r="C3967" s="4">
        <v>45780</v>
      </c>
      <c r="D3967" s="5" t="s">
        <v>54</v>
      </c>
      <c r="E3967" s="5" t="s">
        <v>3615</v>
      </c>
      <c r="F3967" s="5" t="s">
        <v>8097</v>
      </c>
      <c r="G3967" s="5" t="s">
        <v>44</v>
      </c>
      <c r="H3967" s="5" t="s">
        <v>38</v>
      </c>
      <c r="I3967" s="5" t="s">
        <v>30</v>
      </c>
      <c r="J3967" s="5" t="s">
        <v>39</v>
      </c>
      <c r="K3967" s="5" t="s">
        <v>8098</v>
      </c>
      <c r="L3967" s="5">
        <v>4446.42</v>
      </c>
      <c r="M3967" s="5">
        <v>8</v>
      </c>
      <c r="N3967" s="5">
        <v>8</v>
      </c>
      <c r="O3967" s="5">
        <v>0.23</v>
      </c>
      <c r="P3967" s="5">
        <v>0.23</v>
      </c>
      <c r="Q3967" s="5">
        <v>331.65</v>
      </c>
      <c r="R3967" s="5">
        <v>331.65</v>
      </c>
      <c r="S3967" s="5" t="s">
        <v>14</v>
      </c>
      <c r="T3967" s="5" t="s">
        <v>11767</v>
      </c>
      <c r="U3967" s="7">
        <v>7.4588095591509571E-2</v>
      </c>
      <c r="V3967" s="5" t="str">
        <f>TEXT(superstore_excel!$B3967, "MMMM")</f>
        <v>July</v>
      </c>
      <c r="W3967" s="5">
        <f>YEAR(superstore_excel!$B3967)</f>
        <v>2023</v>
      </c>
      <c r="X3967" s="29"/>
    </row>
    <row r="3968" spans="1:24" x14ac:dyDescent="0.3">
      <c r="A3968" s="26" t="s">
        <v>8099</v>
      </c>
      <c r="B3968" s="2">
        <v>45285</v>
      </c>
      <c r="C3968" s="2">
        <v>45756</v>
      </c>
      <c r="D3968" s="3" t="s">
        <v>54</v>
      </c>
      <c r="E3968" s="3" t="s">
        <v>8100</v>
      </c>
      <c r="F3968" s="3" t="s">
        <v>8101</v>
      </c>
      <c r="G3968" s="3" t="s">
        <v>20</v>
      </c>
      <c r="H3968" s="3" t="s">
        <v>29</v>
      </c>
      <c r="I3968" s="3" t="s">
        <v>22</v>
      </c>
      <c r="J3968" s="3" t="s">
        <v>173</v>
      </c>
      <c r="K3968" s="3" t="s">
        <v>8102</v>
      </c>
      <c r="L3968" s="3">
        <v>4880.33</v>
      </c>
      <c r="M3968" s="3">
        <v>3</v>
      </c>
      <c r="N3968" s="3">
        <v>3</v>
      </c>
      <c r="O3968" s="3">
        <v>0.41</v>
      </c>
      <c r="P3968" s="3">
        <v>0.41</v>
      </c>
      <c r="Q3968" s="3">
        <v>76.14</v>
      </c>
      <c r="R3968" s="3">
        <v>76.14</v>
      </c>
      <c r="S3968" s="3" t="s">
        <v>14</v>
      </c>
      <c r="T3968" s="3" t="s">
        <v>11776</v>
      </c>
      <c r="U3968" s="6">
        <v>1.5601404003417802E-2</v>
      </c>
      <c r="V3968" s="3" t="str">
        <f>TEXT(superstore_excel!$B3968, "MMMM")</f>
        <v>December</v>
      </c>
      <c r="W3968" s="3">
        <f>YEAR(superstore_excel!$B3968)</f>
        <v>2023</v>
      </c>
      <c r="X3968" s="27"/>
    </row>
    <row r="3969" spans="1:24" x14ac:dyDescent="0.3">
      <c r="A3969" s="28" t="s">
        <v>8103</v>
      </c>
      <c r="B3969" s="4">
        <v>45329</v>
      </c>
      <c r="C3969" s="4">
        <v>45781</v>
      </c>
      <c r="D3969" s="5" t="s">
        <v>54</v>
      </c>
      <c r="E3969" s="5" t="s">
        <v>8104</v>
      </c>
      <c r="F3969" s="5" t="s">
        <v>8105</v>
      </c>
      <c r="G3969" s="5" t="s">
        <v>37</v>
      </c>
      <c r="H3969" s="5" t="s">
        <v>62</v>
      </c>
      <c r="I3969" s="5" t="s">
        <v>45</v>
      </c>
      <c r="J3969" s="5" t="s">
        <v>51</v>
      </c>
      <c r="K3969" s="5" t="s">
        <v>8106</v>
      </c>
      <c r="L3969" s="5">
        <v>2185.3000000000002</v>
      </c>
      <c r="M3969" s="5">
        <v>7</v>
      </c>
      <c r="N3969" s="5">
        <v>7</v>
      </c>
      <c r="O3969" s="5">
        <v>0.28000000000000003</v>
      </c>
      <c r="P3969" s="5">
        <v>0.28000000000000003</v>
      </c>
      <c r="Q3969" s="5">
        <v>246.8</v>
      </c>
      <c r="R3969" s="5">
        <v>246.8</v>
      </c>
      <c r="S3969" s="5" t="s">
        <v>14</v>
      </c>
      <c r="T3969" s="5" t="s">
        <v>11782</v>
      </c>
      <c r="U3969" s="7">
        <v>0.11293643893286963</v>
      </c>
      <c r="V3969" s="5" t="str">
        <f>TEXT(superstore_excel!$B3969, "MMMM")</f>
        <v>February</v>
      </c>
      <c r="W3969" s="5">
        <f>YEAR(superstore_excel!$B3969)</f>
        <v>2024</v>
      </c>
      <c r="X3969" s="29"/>
    </row>
    <row r="3970" spans="1:24" x14ac:dyDescent="0.3">
      <c r="A3970" s="26" t="s">
        <v>8107</v>
      </c>
      <c r="B3970" s="2">
        <v>45514</v>
      </c>
      <c r="C3970" s="2">
        <v>45760</v>
      </c>
      <c r="D3970" s="3" t="s">
        <v>54</v>
      </c>
      <c r="E3970" s="3" t="s">
        <v>1982</v>
      </c>
      <c r="F3970" s="3" t="s">
        <v>8108</v>
      </c>
      <c r="G3970" s="3" t="s">
        <v>20</v>
      </c>
      <c r="H3970" s="3" t="s">
        <v>21</v>
      </c>
      <c r="I3970" s="3" t="s">
        <v>22</v>
      </c>
      <c r="J3970" s="3" t="s">
        <v>302</v>
      </c>
      <c r="K3970" s="3" t="s">
        <v>8109</v>
      </c>
      <c r="L3970" s="3">
        <v>4795.8100000000004</v>
      </c>
      <c r="M3970" s="3">
        <v>4</v>
      </c>
      <c r="N3970" s="3">
        <v>4</v>
      </c>
      <c r="O3970" s="3">
        <v>0.13</v>
      </c>
      <c r="P3970" s="3">
        <v>0.13</v>
      </c>
      <c r="Q3970" s="3">
        <v>415.91</v>
      </c>
      <c r="R3970" s="3">
        <v>415.91</v>
      </c>
      <c r="S3970" s="3" t="s">
        <v>14</v>
      </c>
      <c r="T3970" s="3" t="s">
        <v>11775</v>
      </c>
      <c r="U3970" s="6">
        <v>8.6723619159224399E-2</v>
      </c>
      <c r="V3970" s="3" t="str">
        <f>TEXT(superstore_excel!$B3970, "MMMM")</f>
        <v>August</v>
      </c>
      <c r="W3970" s="3">
        <f>YEAR(superstore_excel!$B3970)</f>
        <v>2024</v>
      </c>
      <c r="X3970" s="27"/>
    </row>
    <row r="3971" spans="1:24" x14ac:dyDescent="0.3">
      <c r="A3971" s="28" t="s">
        <v>8110</v>
      </c>
      <c r="B3971" s="4">
        <v>45654</v>
      </c>
      <c r="C3971" s="4">
        <v>45775</v>
      </c>
      <c r="D3971" s="5" t="s">
        <v>26</v>
      </c>
      <c r="E3971" s="5" t="s">
        <v>8111</v>
      </c>
      <c r="F3971" s="5" t="s">
        <v>3010</v>
      </c>
      <c r="G3971" s="5" t="s">
        <v>37</v>
      </c>
      <c r="H3971" s="5" t="s">
        <v>29</v>
      </c>
      <c r="I3971" s="5" t="s">
        <v>22</v>
      </c>
      <c r="J3971" s="5" t="s">
        <v>281</v>
      </c>
      <c r="K3971" s="5" t="s">
        <v>8112</v>
      </c>
      <c r="L3971" s="5">
        <v>3334.11</v>
      </c>
      <c r="M3971" s="5">
        <v>5</v>
      </c>
      <c r="N3971" s="5">
        <v>5</v>
      </c>
      <c r="O3971" s="5">
        <v>0.31</v>
      </c>
      <c r="P3971" s="5">
        <v>0.31</v>
      </c>
      <c r="Q3971" s="5">
        <v>310.20999999999998</v>
      </c>
      <c r="R3971" s="5">
        <v>310.20999999999998</v>
      </c>
      <c r="S3971" s="5" t="s">
        <v>14</v>
      </c>
      <c r="T3971" s="5" t="s">
        <v>11771</v>
      </c>
      <c r="U3971" s="7">
        <v>9.3041321372120289E-2</v>
      </c>
      <c r="V3971" s="5" t="str">
        <f>TEXT(superstore_excel!$B3971, "MMMM")</f>
        <v>December</v>
      </c>
      <c r="W3971" s="5">
        <f>YEAR(superstore_excel!$B3971)</f>
        <v>2024</v>
      </c>
      <c r="X3971" s="29"/>
    </row>
    <row r="3972" spans="1:24" x14ac:dyDescent="0.3">
      <c r="A3972" s="26" t="s">
        <v>8113</v>
      </c>
      <c r="B3972" s="2">
        <v>45363</v>
      </c>
      <c r="C3972" s="2">
        <v>45764</v>
      </c>
      <c r="D3972" s="3" t="s">
        <v>26</v>
      </c>
      <c r="E3972" s="3" t="s">
        <v>8114</v>
      </c>
      <c r="F3972" s="3" t="s">
        <v>2620</v>
      </c>
      <c r="G3972" s="3" t="s">
        <v>44</v>
      </c>
      <c r="H3972" s="3" t="s">
        <v>29</v>
      </c>
      <c r="I3972" s="3" t="s">
        <v>22</v>
      </c>
      <c r="J3972" s="3" t="s">
        <v>302</v>
      </c>
      <c r="K3972" s="3" t="s">
        <v>8115</v>
      </c>
      <c r="L3972" s="3">
        <v>2870.9</v>
      </c>
      <c r="M3972" s="3">
        <v>10</v>
      </c>
      <c r="N3972" s="3">
        <v>10</v>
      </c>
      <c r="O3972" s="3">
        <v>0.33</v>
      </c>
      <c r="P3972" s="3">
        <v>0.33</v>
      </c>
      <c r="Q3972" s="3">
        <v>932.58</v>
      </c>
      <c r="R3972" s="3">
        <v>932.58</v>
      </c>
      <c r="S3972" s="3" t="s">
        <v>14</v>
      </c>
      <c r="T3972" s="3" t="s">
        <v>11785</v>
      </c>
      <c r="U3972" s="6">
        <v>0.3248389006931624</v>
      </c>
      <c r="V3972" s="3" t="str">
        <f>TEXT(superstore_excel!$B3972, "MMMM")</f>
        <v>March</v>
      </c>
      <c r="W3972" s="3">
        <f>YEAR(superstore_excel!$B3972)</f>
        <v>2024</v>
      </c>
      <c r="X3972" s="27"/>
    </row>
    <row r="3973" spans="1:24" x14ac:dyDescent="0.3">
      <c r="A3973" s="28" t="s">
        <v>8116</v>
      </c>
      <c r="B3973" s="4">
        <v>45699</v>
      </c>
      <c r="C3973" s="4">
        <v>45777</v>
      </c>
      <c r="D3973" s="5" t="s">
        <v>17</v>
      </c>
      <c r="E3973" s="5" t="s">
        <v>6230</v>
      </c>
      <c r="F3973" s="5" t="s">
        <v>8117</v>
      </c>
      <c r="G3973" s="5" t="s">
        <v>44</v>
      </c>
      <c r="H3973" s="5" t="s">
        <v>38</v>
      </c>
      <c r="I3973" s="5" t="s">
        <v>22</v>
      </c>
      <c r="J3973" s="5" t="s">
        <v>281</v>
      </c>
      <c r="K3973" s="5" t="s">
        <v>8118</v>
      </c>
      <c r="L3973" s="5">
        <v>3545.11</v>
      </c>
      <c r="M3973" s="5">
        <v>9</v>
      </c>
      <c r="N3973" s="5">
        <v>9</v>
      </c>
      <c r="O3973" s="5">
        <v>0.06</v>
      </c>
      <c r="P3973" s="5">
        <v>0.06</v>
      </c>
      <c r="Q3973" s="5">
        <v>-31.2</v>
      </c>
      <c r="R3973" s="5">
        <v>-31.2</v>
      </c>
      <c r="S3973" s="5" t="s">
        <v>84</v>
      </c>
      <c r="T3973" s="5" t="s">
        <v>11777</v>
      </c>
      <c r="U3973" s="7">
        <v>-8.8008552626011594E-3</v>
      </c>
      <c r="V3973" s="5" t="str">
        <f>TEXT(superstore_excel!$B3973, "MMMM")</f>
        <v>February</v>
      </c>
      <c r="W3973" s="5">
        <f>YEAR(superstore_excel!$B3973)</f>
        <v>2025</v>
      </c>
      <c r="X3973" s="29"/>
    </row>
    <row r="3974" spans="1:24" x14ac:dyDescent="0.3">
      <c r="A3974" s="26" t="s">
        <v>8119</v>
      </c>
      <c r="B3974" s="2">
        <v>45667</v>
      </c>
      <c r="C3974" s="2">
        <v>45765</v>
      </c>
      <c r="D3974" s="3" t="s">
        <v>17</v>
      </c>
      <c r="E3974" s="3" t="s">
        <v>8120</v>
      </c>
      <c r="F3974" s="3" t="s">
        <v>8121</v>
      </c>
      <c r="G3974" s="3" t="s">
        <v>44</v>
      </c>
      <c r="H3974" s="3" t="s">
        <v>62</v>
      </c>
      <c r="I3974" s="3" t="s">
        <v>30</v>
      </c>
      <c r="J3974" s="3" t="s">
        <v>39</v>
      </c>
      <c r="K3974" s="3" t="s">
        <v>8122</v>
      </c>
      <c r="L3974" s="3">
        <v>2251.84</v>
      </c>
      <c r="M3974" s="3">
        <v>7</v>
      </c>
      <c r="N3974" s="3">
        <v>7</v>
      </c>
      <c r="O3974" s="3">
        <v>0.38</v>
      </c>
      <c r="P3974" s="3">
        <v>0.38</v>
      </c>
      <c r="Q3974" s="3">
        <v>-93.22</v>
      </c>
      <c r="R3974" s="3">
        <v>-93.22</v>
      </c>
      <c r="S3974" s="3" t="s">
        <v>84</v>
      </c>
      <c r="T3974" s="3" t="s">
        <v>11778</v>
      </c>
      <c r="U3974" s="6">
        <v>-4.1397257353986069E-2</v>
      </c>
      <c r="V3974" s="3" t="str">
        <f>TEXT(superstore_excel!$B3974, "MMMM")</f>
        <v>January</v>
      </c>
      <c r="W3974" s="3">
        <f>YEAR(superstore_excel!$B3974)</f>
        <v>2025</v>
      </c>
      <c r="X3974" s="27"/>
    </row>
    <row r="3975" spans="1:24" x14ac:dyDescent="0.3">
      <c r="A3975" s="28" t="s">
        <v>8123</v>
      </c>
      <c r="B3975" s="4">
        <v>45293</v>
      </c>
      <c r="C3975" s="4">
        <v>45770</v>
      </c>
      <c r="D3975" s="5" t="s">
        <v>54</v>
      </c>
      <c r="E3975" s="5" t="s">
        <v>8124</v>
      </c>
      <c r="F3975" s="5" t="s">
        <v>8125</v>
      </c>
      <c r="G3975" s="5" t="s">
        <v>37</v>
      </c>
      <c r="H3975" s="5" t="s">
        <v>29</v>
      </c>
      <c r="I3975" s="5" t="s">
        <v>45</v>
      </c>
      <c r="J3975" s="5" t="s">
        <v>46</v>
      </c>
      <c r="K3975" s="5" t="s">
        <v>8126</v>
      </c>
      <c r="L3975" s="5">
        <v>3179.95</v>
      </c>
      <c r="M3975" s="5">
        <v>4</v>
      </c>
      <c r="N3975" s="5">
        <v>4</v>
      </c>
      <c r="O3975" s="5">
        <v>0.49</v>
      </c>
      <c r="P3975" s="5">
        <v>0.49</v>
      </c>
      <c r="Q3975" s="5">
        <v>-90.15</v>
      </c>
      <c r="R3975" s="5">
        <v>-90.15</v>
      </c>
      <c r="S3975" s="5" t="s">
        <v>84</v>
      </c>
      <c r="T3975" s="5" t="s">
        <v>11784</v>
      </c>
      <c r="U3975" s="7">
        <v>-2.8349502350665894E-2</v>
      </c>
      <c r="V3975" s="5" t="str">
        <f>TEXT(superstore_excel!$B3975, "MMMM")</f>
        <v>January</v>
      </c>
      <c r="W3975" s="5">
        <f>YEAR(superstore_excel!$B3975)</f>
        <v>2024</v>
      </c>
      <c r="X3975" s="29"/>
    </row>
    <row r="3976" spans="1:24" x14ac:dyDescent="0.3">
      <c r="A3976" s="26" t="s">
        <v>8127</v>
      </c>
      <c r="B3976" s="2">
        <v>45463</v>
      </c>
      <c r="C3976" s="2">
        <v>45756</v>
      </c>
      <c r="D3976" s="3" t="s">
        <v>54</v>
      </c>
      <c r="E3976" s="3" t="s">
        <v>8128</v>
      </c>
      <c r="F3976" s="3" t="s">
        <v>8129</v>
      </c>
      <c r="G3976" s="3" t="s">
        <v>37</v>
      </c>
      <c r="H3976" s="3" t="s">
        <v>62</v>
      </c>
      <c r="I3976" s="3" t="s">
        <v>45</v>
      </c>
      <c r="J3976" s="3" t="s">
        <v>96</v>
      </c>
      <c r="K3976" s="3" t="s">
        <v>8130</v>
      </c>
      <c r="L3976" s="3">
        <v>2174.81</v>
      </c>
      <c r="M3976" s="3">
        <v>2</v>
      </c>
      <c r="N3976" s="3">
        <v>2</v>
      </c>
      <c r="O3976" s="3">
        <v>0.48</v>
      </c>
      <c r="P3976" s="3">
        <v>0.48</v>
      </c>
      <c r="Q3976" s="3">
        <v>94.91</v>
      </c>
      <c r="R3976" s="3">
        <v>94.91</v>
      </c>
      <c r="S3976" s="3" t="s">
        <v>14</v>
      </c>
      <c r="T3976" s="3" t="s">
        <v>11773</v>
      </c>
      <c r="U3976" s="6">
        <v>4.3640593890960588E-2</v>
      </c>
      <c r="V3976" s="3" t="str">
        <f>TEXT(superstore_excel!$B3976, "MMMM")</f>
        <v>June</v>
      </c>
      <c r="W3976" s="3">
        <f>YEAR(superstore_excel!$B3976)</f>
        <v>2024</v>
      </c>
      <c r="X3976" s="27"/>
    </row>
    <row r="3977" spans="1:24" x14ac:dyDescent="0.3">
      <c r="A3977" s="28" t="s">
        <v>8131</v>
      </c>
      <c r="B3977" s="4">
        <v>45751</v>
      </c>
      <c r="C3977" s="4">
        <v>45777</v>
      </c>
      <c r="D3977" s="5" t="s">
        <v>26</v>
      </c>
      <c r="E3977" s="5" t="s">
        <v>8132</v>
      </c>
      <c r="F3977" s="5" t="s">
        <v>8133</v>
      </c>
      <c r="G3977" s="5" t="s">
        <v>44</v>
      </c>
      <c r="H3977" s="5" t="s">
        <v>29</v>
      </c>
      <c r="I3977" s="5" t="s">
        <v>45</v>
      </c>
      <c r="J3977" s="5" t="s">
        <v>96</v>
      </c>
      <c r="K3977" s="5" t="s">
        <v>8134</v>
      </c>
      <c r="L3977" s="5">
        <v>3175.43</v>
      </c>
      <c r="M3977" s="5">
        <v>3</v>
      </c>
      <c r="N3977" s="5">
        <v>3</v>
      </c>
      <c r="O3977" s="5">
        <v>0.41</v>
      </c>
      <c r="P3977" s="5">
        <v>0.41</v>
      </c>
      <c r="Q3977" s="5">
        <v>966.4</v>
      </c>
      <c r="R3977" s="5">
        <v>966.4</v>
      </c>
      <c r="S3977" s="5" t="s">
        <v>14</v>
      </c>
      <c r="T3977" s="5" t="s">
        <v>11786</v>
      </c>
      <c r="U3977" s="7">
        <v>0.30433673549723977</v>
      </c>
      <c r="V3977" s="5" t="str">
        <f>TEXT(superstore_excel!$B3977, "MMMM")</f>
        <v>April</v>
      </c>
      <c r="W3977" s="5">
        <f>YEAR(superstore_excel!$B3977)</f>
        <v>2025</v>
      </c>
      <c r="X3977" s="29"/>
    </row>
    <row r="3978" spans="1:24" x14ac:dyDescent="0.3">
      <c r="A3978" s="26" t="s">
        <v>8135</v>
      </c>
      <c r="B3978" s="2">
        <v>45497</v>
      </c>
      <c r="C3978" s="2">
        <v>45785</v>
      </c>
      <c r="D3978" s="3" t="s">
        <v>26</v>
      </c>
      <c r="E3978" s="3" t="s">
        <v>8136</v>
      </c>
      <c r="F3978" s="3" t="s">
        <v>8137</v>
      </c>
      <c r="G3978" s="3" t="s">
        <v>37</v>
      </c>
      <c r="H3978" s="3" t="s">
        <v>38</v>
      </c>
      <c r="I3978" s="3" t="s">
        <v>22</v>
      </c>
      <c r="J3978" s="3" t="s">
        <v>173</v>
      </c>
      <c r="K3978" s="3" t="s">
        <v>8138</v>
      </c>
      <c r="L3978" s="3">
        <v>4393.92</v>
      </c>
      <c r="M3978" s="3">
        <v>6</v>
      </c>
      <c r="N3978" s="3">
        <v>6</v>
      </c>
      <c r="O3978" s="3">
        <v>0.21</v>
      </c>
      <c r="P3978" s="3">
        <v>0.21</v>
      </c>
      <c r="Q3978" s="3">
        <v>987.48</v>
      </c>
      <c r="R3978" s="3">
        <v>987.48</v>
      </c>
      <c r="S3978" s="3" t="s">
        <v>14</v>
      </c>
      <c r="T3978" s="3" t="s">
        <v>11779</v>
      </c>
      <c r="U3978" s="6">
        <v>0.22473781953244484</v>
      </c>
      <c r="V3978" s="3" t="str">
        <f>TEXT(superstore_excel!$B3978, "MMMM")</f>
        <v>July</v>
      </c>
      <c r="W3978" s="3">
        <f>YEAR(superstore_excel!$B3978)</f>
        <v>2024</v>
      </c>
      <c r="X3978" s="27"/>
    </row>
    <row r="3979" spans="1:24" x14ac:dyDescent="0.3">
      <c r="A3979" s="28" t="s">
        <v>8139</v>
      </c>
      <c r="B3979" s="4">
        <v>45288</v>
      </c>
      <c r="C3979" s="4">
        <v>45780</v>
      </c>
      <c r="D3979" s="5" t="s">
        <v>54</v>
      </c>
      <c r="E3979" s="5" t="s">
        <v>8140</v>
      </c>
      <c r="F3979" s="5" t="s">
        <v>8141</v>
      </c>
      <c r="G3979" s="5" t="s">
        <v>20</v>
      </c>
      <c r="H3979" s="5" t="s">
        <v>29</v>
      </c>
      <c r="I3979" s="5" t="s">
        <v>45</v>
      </c>
      <c r="J3979" s="5" t="s">
        <v>46</v>
      </c>
      <c r="K3979" s="5" t="s">
        <v>8142</v>
      </c>
      <c r="L3979" s="5">
        <v>2278.33</v>
      </c>
      <c r="M3979" s="5">
        <v>10</v>
      </c>
      <c r="N3979" s="5">
        <v>10</v>
      </c>
      <c r="O3979" s="5">
        <v>0.03</v>
      </c>
      <c r="P3979" s="5">
        <v>0.03</v>
      </c>
      <c r="Q3979" s="5">
        <v>344.56</v>
      </c>
      <c r="R3979" s="5">
        <v>344.56</v>
      </c>
      <c r="S3979" s="5" t="s">
        <v>14</v>
      </c>
      <c r="T3979" s="5" t="s">
        <v>11776</v>
      </c>
      <c r="U3979" s="7">
        <v>0.1512335789810958</v>
      </c>
      <c r="V3979" s="5" t="str">
        <f>TEXT(superstore_excel!$B3979, "MMMM")</f>
        <v>December</v>
      </c>
      <c r="W3979" s="5">
        <f>YEAR(superstore_excel!$B3979)</f>
        <v>2023</v>
      </c>
      <c r="X3979" s="29"/>
    </row>
    <row r="3980" spans="1:24" x14ac:dyDescent="0.3">
      <c r="A3980" s="26" t="s">
        <v>8143</v>
      </c>
      <c r="B3980" s="2">
        <v>45311</v>
      </c>
      <c r="C3980" s="2">
        <v>45766</v>
      </c>
      <c r="D3980" s="3" t="s">
        <v>34</v>
      </c>
      <c r="E3980" s="3" t="s">
        <v>8144</v>
      </c>
      <c r="F3980" s="3" t="s">
        <v>8145</v>
      </c>
      <c r="G3980" s="3" t="s">
        <v>44</v>
      </c>
      <c r="H3980" s="3" t="s">
        <v>38</v>
      </c>
      <c r="I3980" s="3" t="s">
        <v>45</v>
      </c>
      <c r="J3980" s="3" t="s">
        <v>51</v>
      </c>
      <c r="K3980" s="3" t="s">
        <v>8146</v>
      </c>
      <c r="L3980" s="3">
        <v>3574.95</v>
      </c>
      <c r="M3980" s="3">
        <v>5</v>
      </c>
      <c r="N3980" s="3">
        <v>5</v>
      </c>
      <c r="O3980" s="3">
        <v>0.27</v>
      </c>
      <c r="P3980" s="3">
        <v>0.27</v>
      </c>
      <c r="Q3980" s="3">
        <v>758.32</v>
      </c>
      <c r="R3980" s="3">
        <v>758.32</v>
      </c>
      <c r="S3980" s="3" t="s">
        <v>14</v>
      </c>
      <c r="T3980" s="3" t="s">
        <v>11784</v>
      </c>
      <c r="U3980" s="6">
        <v>0.21212044923705228</v>
      </c>
      <c r="V3980" s="3" t="str">
        <f>TEXT(superstore_excel!$B3980, "MMMM")</f>
        <v>January</v>
      </c>
      <c r="W3980" s="3">
        <f>YEAR(superstore_excel!$B3980)</f>
        <v>2024</v>
      </c>
      <c r="X3980" s="27"/>
    </row>
    <row r="3981" spans="1:24" x14ac:dyDescent="0.3">
      <c r="A3981" s="28" t="s">
        <v>8147</v>
      </c>
      <c r="B3981" s="4">
        <v>45573</v>
      </c>
      <c r="C3981" s="4">
        <v>45765</v>
      </c>
      <c r="D3981" s="5" t="s">
        <v>26</v>
      </c>
      <c r="E3981" s="5" t="s">
        <v>8148</v>
      </c>
      <c r="F3981" s="5" t="s">
        <v>8149</v>
      </c>
      <c r="G3981" s="5" t="s">
        <v>44</v>
      </c>
      <c r="H3981" s="5" t="s">
        <v>62</v>
      </c>
      <c r="I3981" s="5" t="s">
        <v>45</v>
      </c>
      <c r="J3981" s="5" t="s">
        <v>57</v>
      </c>
      <c r="K3981" s="5" t="s">
        <v>8150</v>
      </c>
      <c r="L3981" s="5">
        <v>3285.09</v>
      </c>
      <c r="M3981" s="5">
        <v>10</v>
      </c>
      <c r="N3981" s="5">
        <v>10</v>
      </c>
      <c r="O3981" s="5">
        <v>0.28999999999999998</v>
      </c>
      <c r="P3981" s="5">
        <v>0.28999999999999998</v>
      </c>
      <c r="Q3981" s="5">
        <v>185.23</v>
      </c>
      <c r="R3981" s="5">
        <v>185.23</v>
      </c>
      <c r="S3981" s="5" t="s">
        <v>14</v>
      </c>
      <c r="T3981" s="5" t="s">
        <v>11763</v>
      </c>
      <c r="U3981" s="7">
        <v>5.638506098767461E-2</v>
      </c>
      <c r="V3981" s="5" t="str">
        <f>TEXT(superstore_excel!$B3981, "MMMM")</f>
        <v>October</v>
      </c>
      <c r="W3981" s="5">
        <f>YEAR(superstore_excel!$B3981)</f>
        <v>2024</v>
      </c>
      <c r="X3981" s="29"/>
    </row>
    <row r="3982" spans="1:24" x14ac:dyDescent="0.3">
      <c r="A3982" s="26" t="s">
        <v>8151</v>
      </c>
      <c r="B3982" s="2">
        <v>45111</v>
      </c>
      <c r="C3982" s="2">
        <v>45781</v>
      </c>
      <c r="D3982" s="3" t="s">
        <v>34</v>
      </c>
      <c r="E3982" s="3" t="s">
        <v>8152</v>
      </c>
      <c r="F3982" s="3" t="s">
        <v>8153</v>
      </c>
      <c r="G3982" s="3" t="s">
        <v>20</v>
      </c>
      <c r="H3982" s="3" t="s">
        <v>38</v>
      </c>
      <c r="I3982" s="3" t="s">
        <v>45</v>
      </c>
      <c r="J3982" s="3" t="s">
        <v>96</v>
      </c>
      <c r="K3982" s="3" t="s">
        <v>8154</v>
      </c>
      <c r="L3982" s="3">
        <v>1755.73</v>
      </c>
      <c r="M3982" s="3">
        <v>9</v>
      </c>
      <c r="N3982" s="3">
        <v>9</v>
      </c>
      <c r="O3982" s="3">
        <v>0</v>
      </c>
      <c r="P3982" s="3">
        <v>0</v>
      </c>
      <c r="Q3982" s="3">
        <v>104.4</v>
      </c>
      <c r="R3982" s="3">
        <v>104.4</v>
      </c>
      <c r="S3982" s="3" t="s">
        <v>14</v>
      </c>
      <c r="T3982" s="3" t="s">
        <v>11767</v>
      </c>
      <c r="U3982" s="6">
        <v>5.9462445820257101E-2</v>
      </c>
      <c r="V3982" s="3" t="str">
        <f>TEXT(superstore_excel!$B3982, "MMMM")</f>
        <v>July</v>
      </c>
      <c r="W3982" s="3">
        <f>YEAR(superstore_excel!$B3982)</f>
        <v>2023</v>
      </c>
      <c r="X3982" s="27"/>
    </row>
    <row r="3983" spans="1:24" x14ac:dyDescent="0.3">
      <c r="A3983" s="28" t="s">
        <v>8155</v>
      </c>
      <c r="B3983" s="4">
        <v>45373</v>
      </c>
      <c r="C3983" s="4">
        <v>45765</v>
      </c>
      <c r="D3983" s="5" t="s">
        <v>26</v>
      </c>
      <c r="E3983" s="5" t="s">
        <v>2600</v>
      </c>
      <c r="F3983" s="5" t="s">
        <v>2596</v>
      </c>
      <c r="G3983" s="5" t="s">
        <v>44</v>
      </c>
      <c r="H3983" s="5" t="s">
        <v>62</v>
      </c>
      <c r="I3983" s="5" t="s">
        <v>30</v>
      </c>
      <c r="J3983" s="5" t="s">
        <v>101</v>
      </c>
      <c r="K3983" s="5" t="s">
        <v>8156</v>
      </c>
      <c r="L3983" s="5">
        <v>3550.45</v>
      </c>
      <c r="M3983" s="5">
        <v>9</v>
      </c>
      <c r="N3983" s="5">
        <v>9</v>
      </c>
      <c r="O3983" s="5">
        <v>0.37</v>
      </c>
      <c r="P3983" s="5">
        <v>0.37</v>
      </c>
      <c r="Q3983" s="5">
        <v>751.08</v>
      </c>
      <c r="R3983" s="5">
        <v>751.08</v>
      </c>
      <c r="S3983" s="5" t="s">
        <v>14</v>
      </c>
      <c r="T3983" s="5" t="s">
        <v>11785</v>
      </c>
      <c r="U3983" s="7">
        <v>0.21154501542058052</v>
      </c>
      <c r="V3983" s="5" t="str">
        <f>TEXT(superstore_excel!$B3983, "MMMM")</f>
        <v>March</v>
      </c>
      <c r="W3983" s="5">
        <f>YEAR(superstore_excel!$B3983)</f>
        <v>2024</v>
      </c>
      <c r="X3983" s="29"/>
    </row>
    <row r="3984" spans="1:24" x14ac:dyDescent="0.3">
      <c r="A3984" s="26" t="s">
        <v>8157</v>
      </c>
      <c r="B3984" s="2">
        <v>45335</v>
      </c>
      <c r="C3984" s="2">
        <v>45772</v>
      </c>
      <c r="D3984" s="3" t="s">
        <v>17</v>
      </c>
      <c r="E3984" s="3" t="s">
        <v>2652</v>
      </c>
      <c r="F3984" s="3" t="s">
        <v>8158</v>
      </c>
      <c r="G3984" s="3" t="s">
        <v>20</v>
      </c>
      <c r="H3984" s="3" t="s">
        <v>38</v>
      </c>
      <c r="I3984" s="3" t="s">
        <v>45</v>
      </c>
      <c r="J3984" s="3" t="s">
        <v>57</v>
      </c>
      <c r="K3984" s="3" t="s">
        <v>8159</v>
      </c>
      <c r="L3984" s="3">
        <v>3718.28</v>
      </c>
      <c r="M3984" s="3">
        <v>7</v>
      </c>
      <c r="N3984" s="3">
        <v>7</v>
      </c>
      <c r="O3984" s="3">
        <v>0.17</v>
      </c>
      <c r="P3984" s="3">
        <v>0.17</v>
      </c>
      <c r="Q3984" s="3">
        <v>156.6</v>
      </c>
      <c r="R3984" s="3">
        <v>156.6</v>
      </c>
      <c r="S3984" s="3" t="s">
        <v>14</v>
      </c>
      <c r="T3984" s="3" t="s">
        <v>11782</v>
      </c>
      <c r="U3984" s="6">
        <v>4.211624729713738E-2</v>
      </c>
      <c r="V3984" s="3" t="str">
        <f>TEXT(superstore_excel!$B3984, "MMMM")</f>
        <v>February</v>
      </c>
      <c r="W3984" s="3">
        <f>YEAR(superstore_excel!$B3984)</f>
        <v>2024</v>
      </c>
      <c r="X3984" s="27"/>
    </row>
    <row r="3985" spans="1:24" x14ac:dyDescent="0.3">
      <c r="A3985" s="28" t="s">
        <v>8160</v>
      </c>
      <c r="B3985" s="4">
        <v>45646</v>
      </c>
      <c r="C3985" s="4">
        <v>45759</v>
      </c>
      <c r="D3985" s="5" t="s">
        <v>54</v>
      </c>
      <c r="E3985" s="5" t="s">
        <v>8161</v>
      </c>
      <c r="F3985" s="5" t="s">
        <v>8162</v>
      </c>
      <c r="G3985" s="5" t="s">
        <v>37</v>
      </c>
      <c r="H3985" s="5" t="s">
        <v>21</v>
      </c>
      <c r="I3985" s="5" t="s">
        <v>45</v>
      </c>
      <c r="J3985" s="5" t="s">
        <v>51</v>
      </c>
      <c r="K3985" s="5" t="s">
        <v>8163</v>
      </c>
      <c r="L3985" s="5">
        <v>1328.91</v>
      </c>
      <c r="M3985" s="5">
        <v>6</v>
      </c>
      <c r="N3985" s="5">
        <v>6</v>
      </c>
      <c r="O3985" s="5">
        <v>0.21</v>
      </c>
      <c r="P3985" s="5">
        <v>0.21</v>
      </c>
      <c r="Q3985" s="5">
        <v>128.16</v>
      </c>
      <c r="R3985" s="5">
        <v>128.16</v>
      </c>
      <c r="S3985" s="5" t="s">
        <v>14</v>
      </c>
      <c r="T3985" s="5" t="s">
        <v>11771</v>
      </c>
      <c r="U3985" s="7">
        <v>9.6439939499288876E-2</v>
      </c>
      <c r="V3985" s="5" t="str">
        <f>TEXT(superstore_excel!$B3985, "MMMM")</f>
        <v>December</v>
      </c>
      <c r="W3985" s="5">
        <f>YEAR(superstore_excel!$B3985)</f>
        <v>2024</v>
      </c>
      <c r="X3985" s="29"/>
    </row>
    <row r="3986" spans="1:24" x14ac:dyDescent="0.3">
      <c r="A3986" s="26" t="s">
        <v>8164</v>
      </c>
      <c r="B3986" s="2">
        <v>45383</v>
      </c>
      <c r="C3986" s="2">
        <v>45771</v>
      </c>
      <c r="D3986" s="3" t="s">
        <v>26</v>
      </c>
      <c r="E3986" s="3" t="s">
        <v>8165</v>
      </c>
      <c r="F3986" s="3" t="s">
        <v>8166</v>
      </c>
      <c r="G3986" s="3" t="s">
        <v>20</v>
      </c>
      <c r="H3986" s="3" t="s">
        <v>62</v>
      </c>
      <c r="I3986" s="3" t="s">
        <v>22</v>
      </c>
      <c r="J3986" s="3" t="s">
        <v>302</v>
      </c>
      <c r="K3986" s="3" t="s">
        <v>8167</v>
      </c>
      <c r="L3986" s="3">
        <v>1808.76</v>
      </c>
      <c r="M3986" s="3">
        <v>1</v>
      </c>
      <c r="N3986" s="3">
        <v>1</v>
      </c>
      <c r="O3986" s="3">
        <v>0.04</v>
      </c>
      <c r="P3986" s="3">
        <v>0.04</v>
      </c>
      <c r="Q3986" s="3">
        <v>999</v>
      </c>
      <c r="R3986" s="3">
        <v>999</v>
      </c>
      <c r="S3986" s="3" t="s">
        <v>14</v>
      </c>
      <c r="T3986" s="3" t="s">
        <v>11765</v>
      </c>
      <c r="U3986" s="6">
        <v>0.55231208120480324</v>
      </c>
      <c r="V3986" s="3" t="str">
        <f>TEXT(superstore_excel!$B3986, "MMMM")</f>
        <v>April</v>
      </c>
      <c r="W3986" s="3">
        <f>YEAR(superstore_excel!$B3986)</f>
        <v>2024</v>
      </c>
      <c r="X3986" s="27"/>
    </row>
    <row r="3987" spans="1:24" x14ac:dyDescent="0.3">
      <c r="A3987" s="28" t="s">
        <v>8168</v>
      </c>
      <c r="B3987" s="4">
        <v>45721</v>
      </c>
      <c r="C3987" s="4">
        <v>45785</v>
      </c>
      <c r="D3987" s="5" t="s">
        <v>34</v>
      </c>
      <c r="E3987" s="5" t="s">
        <v>8169</v>
      </c>
      <c r="F3987" s="5" t="s">
        <v>8170</v>
      </c>
      <c r="G3987" s="5" t="s">
        <v>20</v>
      </c>
      <c r="H3987" s="5" t="s">
        <v>38</v>
      </c>
      <c r="I3987" s="5" t="s">
        <v>30</v>
      </c>
      <c r="J3987" s="5" t="s">
        <v>39</v>
      </c>
      <c r="K3987" s="5" t="s">
        <v>8171</v>
      </c>
      <c r="L3987" s="5">
        <v>444.65</v>
      </c>
      <c r="M3987" s="5">
        <v>5</v>
      </c>
      <c r="N3987" s="5">
        <v>5</v>
      </c>
      <c r="O3987" s="5">
        <v>0.42</v>
      </c>
      <c r="P3987" s="5">
        <v>0.42</v>
      </c>
      <c r="Q3987" s="5">
        <v>8.23</v>
      </c>
      <c r="R3987" s="5">
        <v>8.23</v>
      </c>
      <c r="S3987" s="5" t="s">
        <v>14</v>
      </c>
      <c r="T3987" s="5" t="s">
        <v>11772</v>
      </c>
      <c r="U3987" s="7">
        <v>1.8508939615427867E-2</v>
      </c>
      <c r="V3987" s="5" t="str">
        <f>TEXT(superstore_excel!$B3987, "MMMM")</f>
        <v>March</v>
      </c>
      <c r="W3987" s="5">
        <f>YEAR(superstore_excel!$B3987)</f>
        <v>2025</v>
      </c>
      <c r="X3987" s="29"/>
    </row>
    <row r="3988" spans="1:24" x14ac:dyDescent="0.3">
      <c r="A3988" s="26" t="s">
        <v>8172</v>
      </c>
      <c r="B3988" s="2">
        <v>45358</v>
      </c>
      <c r="C3988" s="2">
        <v>45778</v>
      </c>
      <c r="D3988" s="3" t="s">
        <v>26</v>
      </c>
      <c r="E3988" s="3" t="s">
        <v>2859</v>
      </c>
      <c r="F3988" s="3" t="s">
        <v>8173</v>
      </c>
      <c r="G3988" s="3" t="s">
        <v>37</v>
      </c>
      <c r="H3988" s="3" t="s">
        <v>29</v>
      </c>
      <c r="I3988" s="3" t="s">
        <v>22</v>
      </c>
      <c r="J3988" s="3" t="s">
        <v>131</v>
      </c>
      <c r="K3988" s="3" t="s">
        <v>8174</v>
      </c>
      <c r="L3988" s="3">
        <v>2695.4</v>
      </c>
      <c r="M3988" s="3">
        <v>8</v>
      </c>
      <c r="N3988" s="3">
        <v>8</v>
      </c>
      <c r="O3988" s="3">
        <v>0.28000000000000003</v>
      </c>
      <c r="P3988" s="3">
        <v>0.28000000000000003</v>
      </c>
      <c r="Q3988" s="3">
        <v>20.98</v>
      </c>
      <c r="R3988" s="3">
        <v>20.98</v>
      </c>
      <c r="S3988" s="3" t="s">
        <v>14</v>
      </c>
      <c r="T3988" s="3" t="s">
        <v>11785</v>
      </c>
      <c r="U3988" s="6">
        <v>7.7836313719670553E-3</v>
      </c>
      <c r="V3988" s="3" t="str">
        <f>TEXT(superstore_excel!$B3988, "MMMM")</f>
        <v>March</v>
      </c>
      <c r="W3988" s="3">
        <f>YEAR(superstore_excel!$B3988)</f>
        <v>2024</v>
      </c>
      <c r="X3988" s="27"/>
    </row>
    <row r="3989" spans="1:24" x14ac:dyDescent="0.3">
      <c r="A3989" s="28" t="s">
        <v>8175</v>
      </c>
      <c r="B3989" s="4">
        <v>45670</v>
      </c>
      <c r="C3989" s="4">
        <v>45765</v>
      </c>
      <c r="D3989" s="5" t="s">
        <v>17</v>
      </c>
      <c r="E3989" s="5" t="s">
        <v>8176</v>
      </c>
      <c r="F3989" s="5" t="s">
        <v>8177</v>
      </c>
      <c r="G3989" s="5" t="s">
        <v>44</v>
      </c>
      <c r="H3989" s="5" t="s">
        <v>38</v>
      </c>
      <c r="I3989" s="5" t="s">
        <v>45</v>
      </c>
      <c r="J3989" s="5" t="s">
        <v>51</v>
      </c>
      <c r="K3989" s="5" t="s">
        <v>8178</v>
      </c>
      <c r="L3989" s="5">
        <v>1713.82</v>
      </c>
      <c r="M3989" s="5">
        <v>1</v>
      </c>
      <c r="N3989" s="5">
        <v>1</v>
      </c>
      <c r="O3989" s="5">
        <v>0.01</v>
      </c>
      <c r="P3989" s="5">
        <v>0.01</v>
      </c>
      <c r="Q3989" s="5">
        <v>-82.13</v>
      </c>
      <c r="R3989" s="5">
        <v>-82.13</v>
      </c>
      <c r="S3989" s="5" t="s">
        <v>84</v>
      </c>
      <c r="T3989" s="5" t="s">
        <v>11778</v>
      </c>
      <c r="U3989" s="7">
        <v>-4.7922185527068187E-2</v>
      </c>
      <c r="V3989" s="5" t="str">
        <f>TEXT(superstore_excel!$B3989, "MMMM")</f>
        <v>January</v>
      </c>
      <c r="W3989" s="5">
        <f>YEAR(superstore_excel!$B3989)</f>
        <v>2025</v>
      </c>
      <c r="X3989" s="29"/>
    </row>
    <row r="3990" spans="1:24" x14ac:dyDescent="0.3">
      <c r="A3990" s="26" t="s">
        <v>8179</v>
      </c>
      <c r="B3990" s="2">
        <v>45755</v>
      </c>
      <c r="C3990" s="2">
        <v>45771</v>
      </c>
      <c r="D3990" s="3" t="s">
        <v>54</v>
      </c>
      <c r="E3990" s="3" t="s">
        <v>8180</v>
      </c>
      <c r="F3990" s="3" t="s">
        <v>8181</v>
      </c>
      <c r="G3990" s="3" t="s">
        <v>44</v>
      </c>
      <c r="H3990" s="3" t="s">
        <v>62</v>
      </c>
      <c r="I3990" s="3" t="s">
        <v>22</v>
      </c>
      <c r="J3990" s="3" t="s">
        <v>281</v>
      </c>
      <c r="K3990" s="3" t="s">
        <v>8182</v>
      </c>
      <c r="L3990" s="3">
        <v>2018.47</v>
      </c>
      <c r="M3990" s="3">
        <v>2</v>
      </c>
      <c r="N3990" s="3">
        <v>2</v>
      </c>
      <c r="O3990" s="3">
        <v>0.09</v>
      </c>
      <c r="P3990" s="3">
        <v>0.09</v>
      </c>
      <c r="Q3990" s="3">
        <v>819.01</v>
      </c>
      <c r="R3990" s="3">
        <v>819.01</v>
      </c>
      <c r="S3990" s="3" t="s">
        <v>14</v>
      </c>
      <c r="T3990" s="3" t="s">
        <v>11786</v>
      </c>
      <c r="U3990" s="6">
        <v>0.40575782647252623</v>
      </c>
      <c r="V3990" s="3" t="str">
        <f>TEXT(superstore_excel!$B3990, "MMMM")</f>
        <v>April</v>
      </c>
      <c r="W3990" s="3">
        <f>YEAR(superstore_excel!$B3990)</f>
        <v>2025</v>
      </c>
      <c r="X3990" s="27"/>
    </row>
    <row r="3991" spans="1:24" x14ac:dyDescent="0.3">
      <c r="A3991" s="28" t="s">
        <v>8183</v>
      </c>
      <c r="B3991" s="4">
        <v>45185</v>
      </c>
      <c r="C3991" s="4">
        <v>45773</v>
      </c>
      <c r="D3991" s="5" t="s">
        <v>34</v>
      </c>
      <c r="E3991" s="5" t="s">
        <v>8184</v>
      </c>
      <c r="F3991" s="5" t="s">
        <v>8185</v>
      </c>
      <c r="G3991" s="5" t="s">
        <v>20</v>
      </c>
      <c r="H3991" s="5" t="s">
        <v>38</v>
      </c>
      <c r="I3991" s="5" t="s">
        <v>30</v>
      </c>
      <c r="J3991" s="5" t="s">
        <v>126</v>
      </c>
      <c r="K3991" s="5" t="s">
        <v>8186</v>
      </c>
      <c r="L3991" s="5">
        <v>2186.8000000000002</v>
      </c>
      <c r="M3991" s="5">
        <v>4</v>
      </c>
      <c r="N3991" s="5">
        <v>4</v>
      </c>
      <c r="O3991" s="5">
        <v>0.34</v>
      </c>
      <c r="P3991" s="5">
        <v>0.34</v>
      </c>
      <c r="Q3991" s="5">
        <v>470.4</v>
      </c>
      <c r="R3991" s="5">
        <v>470.4</v>
      </c>
      <c r="S3991" s="5" t="s">
        <v>14</v>
      </c>
      <c r="T3991" s="5" t="s">
        <v>11768</v>
      </c>
      <c r="U3991" s="7">
        <v>0.21510883482714466</v>
      </c>
      <c r="V3991" s="5" t="str">
        <f>TEXT(superstore_excel!$B3991, "MMMM")</f>
        <v>September</v>
      </c>
      <c r="W3991" s="5">
        <f>YEAR(superstore_excel!$B3991)</f>
        <v>2023</v>
      </c>
      <c r="X3991" s="29"/>
    </row>
    <row r="3992" spans="1:24" x14ac:dyDescent="0.3">
      <c r="A3992" s="26" t="s">
        <v>8187</v>
      </c>
      <c r="B3992" s="2">
        <v>45429</v>
      </c>
      <c r="C3992" s="2">
        <v>45770</v>
      </c>
      <c r="D3992" s="3" t="s">
        <v>17</v>
      </c>
      <c r="E3992" s="3" t="s">
        <v>8188</v>
      </c>
      <c r="F3992" s="3" t="s">
        <v>8189</v>
      </c>
      <c r="G3992" s="3" t="s">
        <v>20</v>
      </c>
      <c r="H3992" s="3" t="s">
        <v>21</v>
      </c>
      <c r="I3992" s="3" t="s">
        <v>22</v>
      </c>
      <c r="J3992" s="3" t="s">
        <v>173</v>
      </c>
      <c r="K3992" s="3" t="s">
        <v>8190</v>
      </c>
      <c r="L3992" s="3">
        <v>4457.0600000000004</v>
      </c>
      <c r="M3992" s="3">
        <v>6</v>
      </c>
      <c r="N3992" s="3">
        <v>6</v>
      </c>
      <c r="O3992" s="3">
        <v>0.01</v>
      </c>
      <c r="P3992" s="3">
        <v>0.01</v>
      </c>
      <c r="Q3992" s="3">
        <v>157.37</v>
      </c>
      <c r="R3992" s="3">
        <v>157.37</v>
      </c>
      <c r="S3992" s="3" t="s">
        <v>14</v>
      </c>
      <c r="T3992" s="3" t="s">
        <v>11781</v>
      </c>
      <c r="U3992" s="6">
        <v>3.5308028162061987E-2</v>
      </c>
      <c r="V3992" s="3" t="str">
        <f>TEXT(superstore_excel!$B3992, "MMMM")</f>
        <v>May</v>
      </c>
      <c r="W3992" s="3">
        <f>YEAR(superstore_excel!$B3992)</f>
        <v>2024</v>
      </c>
      <c r="X3992" s="27"/>
    </row>
    <row r="3993" spans="1:24" x14ac:dyDescent="0.3">
      <c r="A3993" s="28" t="s">
        <v>8191</v>
      </c>
      <c r="B3993" s="4">
        <v>45369</v>
      </c>
      <c r="C3993" s="4">
        <v>45764</v>
      </c>
      <c r="D3993" s="5" t="s">
        <v>54</v>
      </c>
      <c r="E3993" s="5" t="s">
        <v>8192</v>
      </c>
      <c r="F3993" s="5" t="s">
        <v>8193</v>
      </c>
      <c r="G3993" s="5" t="s">
        <v>20</v>
      </c>
      <c r="H3993" s="5" t="s">
        <v>21</v>
      </c>
      <c r="I3993" s="5" t="s">
        <v>45</v>
      </c>
      <c r="J3993" s="5" t="s">
        <v>96</v>
      </c>
      <c r="K3993" s="5" t="s">
        <v>8194</v>
      </c>
      <c r="L3993" s="5">
        <v>4036.54</v>
      </c>
      <c r="M3993" s="5">
        <v>7</v>
      </c>
      <c r="N3993" s="5">
        <v>7</v>
      </c>
      <c r="O3993" s="5">
        <v>0.25</v>
      </c>
      <c r="P3993" s="5">
        <v>0.25</v>
      </c>
      <c r="Q3993" s="5">
        <v>545.39</v>
      </c>
      <c r="R3993" s="5">
        <v>545.39</v>
      </c>
      <c r="S3993" s="5" t="s">
        <v>14</v>
      </c>
      <c r="T3993" s="5" t="s">
        <v>11785</v>
      </c>
      <c r="U3993" s="7">
        <v>0.13511324054759768</v>
      </c>
      <c r="V3993" s="5" t="str">
        <f>TEXT(superstore_excel!$B3993, "MMMM")</f>
        <v>March</v>
      </c>
      <c r="W3993" s="5">
        <f>YEAR(superstore_excel!$B3993)</f>
        <v>2024</v>
      </c>
      <c r="X3993" s="29"/>
    </row>
    <row r="3994" spans="1:24" x14ac:dyDescent="0.3">
      <c r="A3994" s="26" t="s">
        <v>8195</v>
      </c>
      <c r="B3994" s="2">
        <v>45126</v>
      </c>
      <c r="C3994" s="2">
        <v>45766</v>
      </c>
      <c r="D3994" s="3" t="s">
        <v>34</v>
      </c>
      <c r="E3994" s="3" t="s">
        <v>8196</v>
      </c>
      <c r="F3994" s="3" t="s">
        <v>8197</v>
      </c>
      <c r="G3994" s="3" t="s">
        <v>37</v>
      </c>
      <c r="H3994" s="3" t="s">
        <v>29</v>
      </c>
      <c r="I3994" s="3" t="s">
        <v>45</v>
      </c>
      <c r="J3994" s="3" t="s">
        <v>57</v>
      </c>
      <c r="K3994" s="3" t="s">
        <v>8198</v>
      </c>
      <c r="L3994" s="3">
        <v>2155.46</v>
      </c>
      <c r="M3994" s="3">
        <v>8</v>
      </c>
      <c r="N3994" s="3">
        <v>8</v>
      </c>
      <c r="O3994" s="3">
        <v>0.06</v>
      </c>
      <c r="P3994" s="3">
        <v>0.06</v>
      </c>
      <c r="Q3994" s="3">
        <v>305.95999999999998</v>
      </c>
      <c r="R3994" s="3">
        <v>305.95999999999998</v>
      </c>
      <c r="S3994" s="3" t="s">
        <v>14</v>
      </c>
      <c r="T3994" s="3" t="s">
        <v>11767</v>
      </c>
      <c r="U3994" s="6">
        <v>0.14194649865921891</v>
      </c>
      <c r="V3994" s="3" t="str">
        <f>TEXT(superstore_excel!$B3994, "MMMM")</f>
        <v>July</v>
      </c>
      <c r="W3994" s="3">
        <f>YEAR(superstore_excel!$B3994)</f>
        <v>2023</v>
      </c>
      <c r="X3994" s="27"/>
    </row>
    <row r="3995" spans="1:24" x14ac:dyDescent="0.3">
      <c r="A3995" s="28" t="s">
        <v>8199</v>
      </c>
      <c r="B3995" s="4">
        <v>45376</v>
      </c>
      <c r="C3995" s="4">
        <v>45784</v>
      </c>
      <c r="D3995" s="5" t="s">
        <v>26</v>
      </c>
      <c r="E3995" s="5" t="s">
        <v>2804</v>
      </c>
      <c r="F3995" s="5" t="s">
        <v>8200</v>
      </c>
      <c r="G3995" s="5" t="s">
        <v>20</v>
      </c>
      <c r="H3995" s="5" t="s">
        <v>62</v>
      </c>
      <c r="I3995" s="5" t="s">
        <v>30</v>
      </c>
      <c r="J3995" s="5" t="s">
        <v>39</v>
      </c>
      <c r="K3995" s="5" t="s">
        <v>8201</v>
      </c>
      <c r="L3995" s="5">
        <v>1045.26</v>
      </c>
      <c r="M3995" s="5">
        <v>7</v>
      </c>
      <c r="N3995" s="5">
        <v>7</v>
      </c>
      <c r="O3995" s="5">
        <v>0.18</v>
      </c>
      <c r="P3995" s="5">
        <v>0.18</v>
      </c>
      <c r="Q3995" s="5">
        <v>261.17</v>
      </c>
      <c r="R3995" s="5">
        <v>261.17</v>
      </c>
      <c r="S3995" s="5" t="s">
        <v>14</v>
      </c>
      <c r="T3995" s="5" t="s">
        <v>11785</v>
      </c>
      <c r="U3995" s="7">
        <v>0.24986127853357062</v>
      </c>
      <c r="V3995" s="5" t="str">
        <f>TEXT(superstore_excel!$B3995, "MMMM")</f>
        <v>March</v>
      </c>
      <c r="W3995" s="5">
        <f>YEAR(superstore_excel!$B3995)</f>
        <v>2024</v>
      </c>
      <c r="X3995" s="29"/>
    </row>
    <row r="3996" spans="1:24" x14ac:dyDescent="0.3">
      <c r="A3996" s="26" t="s">
        <v>8202</v>
      </c>
      <c r="B3996" s="2">
        <v>45664</v>
      </c>
      <c r="C3996" s="2">
        <v>45770</v>
      </c>
      <c r="D3996" s="3" t="s">
        <v>54</v>
      </c>
      <c r="E3996" s="3" t="s">
        <v>8203</v>
      </c>
      <c r="F3996" s="3" t="s">
        <v>8204</v>
      </c>
      <c r="G3996" s="3" t="s">
        <v>44</v>
      </c>
      <c r="H3996" s="3" t="s">
        <v>29</v>
      </c>
      <c r="I3996" s="3" t="s">
        <v>45</v>
      </c>
      <c r="J3996" s="3" t="s">
        <v>96</v>
      </c>
      <c r="K3996" s="3" t="s">
        <v>8205</v>
      </c>
      <c r="L3996" s="3">
        <v>4479.0200000000004</v>
      </c>
      <c r="M3996" s="3">
        <v>6</v>
      </c>
      <c r="N3996" s="3">
        <v>6</v>
      </c>
      <c r="O3996" s="3">
        <v>0.15</v>
      </c>
      <c r="P3996" s="3">
        <v>0.15</v>
      </c>
      <c r="Q3996" s="3">
        <v>172</v>
      </c>
      <c r="R3996" s="3">
        <v>172</v>
      </c>
      <c r="S3996" s="3" t="s">
        <v>14</v>
      </c>
      <c r="T3996" s="3" t="s">
        <v>11778</v>
      </c>
      <c r="U3996" s="6">
        <v>3.8401257417917306E-2</v>
      </c>
      <c r="V3996" s="3" t="str">
        <f>TEXT(superstore_excel!$B3996, "MMMM")</f>
        <v>January</v>
      </c>
      <c r="W3996" s="3">
        <f>YEAR(superstore_excel!$B3996)</f>
        <v>2025</v>
      </c>
      <c r="X3996" s="27"/>
    </row>
    <row r="3997" spans="1:24" x14ac:dyDescent="0.3">
      <c r="A3997" s="28" t="s">
        <v>8206</v>
      </c>
      <c r="B3997" s="4">
        <v>45357</v>
      </c>
      <c r="C3997" s="4">
        <v>45772</v>
      </c>
      <c r="D3997" s="5" t="s">
        <v>54</v>
      </c>
      <c r="E3997" s="5" t="s">
        <v>8207</v>
      </c>
      <c r="F3997" s="5" t="s">
        <v>8208</v>
      </c>
      <c r="G3997" s="5" t="s">
        <v>20</v>
      </c>
      <c r="H3997" s="5" t="s">
        <v>62</v>
      </c>
      <c r="I3997" s="5" t="s">
        <v>45</v>
      </c>
      <c r="J3997" s="5" t="s">
        <v>57</v>
      </c>
      <c r="K3997" s="5" t="s">
        <v>8209</v>
      </c>
      <c r="L3997" s="5">
        <v>2706.37</v>
      </c>
      <c r="M3997" s="5">
        <v>5</v>
      </c>
      <c r="N3997" s="5">
        <v>5</v>
      </c>
      <c r="O3997" s="5">
        <v>0.33</v>
      </c>
      <c r="P3997" s="5">
        <v>0.33</v>
      </c>
      <c r="Q3997" s="5">
        <v>934.27</v>
      </c>
      <c r="R3997" s="5">
        <v>934.27</v>
      </c>
      <c r="S3997" s="5" t="s">
        <v>14</v>
      </c>
      <c r="T3997" s="5" t="s">
        <v>11785</v>
      </c>
      <c r="U3997" s="7">
        <v>0.34521148253934236</v>
      </c>
      <c r="V3997" s="5" t="str">
        <f>TEXT(superstore_excel!$B3997, "MMMM")</f>
        <v>March</v>
      </c>
      <c r="W3997" s="5">
        <f>YEAR(superstore_excel!$B3997)</f>
        <v>2024</v>
      </c>
      <c r="X3997" s="29"/>
    </row>
    <row r="3998" spans="1:24" x14ac:dyDescent="0.3">
      <c r="A3998" s="26" t="s">
        <v>8210</v>
      </c>
      <c r="B3998" s="2">
        <v>45344</v>
      </c>
      <c r="C3998" s="2">
        <v>45761</v>
      </c>
      <c r="D3998" s="3" t="s">
        <v>17</v>
      </c>
      <c r="E3998" s="3" t="s">
        <v>2993</v>
      </c>
      <c r="F3998" s="3" t="s">
        <v>8211</v>
      </c>
      <c r="G3998" s="3" t="s">
        <v>37</v>
      </c>
      <c r="H3998" s="3" t="s">
        <v>21</v>
      </c>
      <c r="I3998" s="3" t="s">
        <v>22</v>
      </c>
      <c r="J3998" s="3" t="s">
        <v>173</v>
      </c>
      <c r="K3998" s="3" t="s">
        <v>8212</v>
      </c>
      <c r="L3998" s="3">
        <v>110.04</v>
      </c>
      <c r="M3998" s="3">
        <v>8</v>
      </c>
      <c r="N3998" s="3">
        <v>8</v>
      </c>
      <c r="O3998" s="3">
        <v>0.39</v>
      </c>
      <c r="P3998" s="3">
        <v>0.39</v>
      </c>
      <c r="Q3998" s="3">
        <v>-79.39</v>
      </c>
      <c r="R3998" s="3">
        <v>-79.39</v>
      </c>
      <c r="S3998" s="3" t="s">
        <v>84</v>
      </c>
      <c r="T3998" s="3" t="s">
        <v>11782</v>
      </c>
      <c r="U3998" s="6">
        <v>-0.72146492184660116</v>
      </c>
      <c r="V3998" s="3" t="str">
        <f>TEXT(superstore_excel!$B3998, "MMMM")</f>
        <v>February</v>
      </c>
      <c r="W3998" s="3">
        <f>YEAR(superstore_excel!$B3998)</f>
        <v>2024</v>
      </c>
      <c r="X3998" s="27"/>
    </row>
    <row r="3999" spans="1:24" x14ac:dyDescent="0.3">
      <c r="A3999" s="28" t="s">
        <v>8213</v>
      </c>
      <c r="B3999" s="4">
        <v>45064</v>
      </c>
      <c r="C3999" s="4">
        <v>45769</v>
      </c>
      <c r="D3999" s="5" t="s">
        <v>17</v>
      </c>
      <c r="E3999" s="5" t="s">
        <v>3489</v>
      </c>
      <c r="F3999" s="5" t="s">
        <v>8214</v>
      </c>
      <c r="G3999" s="5" t="s">
        <v>37</v>
      </c>
      <c r="H3999" s="5" t="s">
        <v>21</v>
      </c>
      <c r="I3999" s="5" t="s">
        <v>22</v>
      </c>
      <c r="J3999" s="5" t="s">
        <v>23</v>
      </c>
      <c r="K3999" s="5" t="s">
        <v>8215</v>
      </c>
      <c r="L3999" s="5">
        <v>1130.04</v>
      </c>
      <c r="M3999" s="5">
        <v>7</v>
      </c>
      <c r="N3999" s="5">
        <v>7</v>
      </c>
      <c r="O3999" s="5">
        <v>0.49</v>
      </c>
      <c r="P3999" s="5">
        <v>0.49</v>
      </c>
      <c r="Q3999" s="5">
        <v>816.65</v>
      </c>
      <c r="R3999" s="5">
        <v>816.65</v>
      </c>
      <c r="S3999" s="5" t="s">
        <v>14</v>
      </c>
      <c r="T3999" s="5" t="s">
        <v>11780</v>
      </c>
      <c r="U3999" s="7">
        <v>0.72267353368022369</v>
      </c>
      <c r="V3999" s="5" t="str">
        <f>TEXT(superstore_excel!$B3999, "MMMM")</f>
        <v>May</v>
      </c>
      <c r="W3999" s="5">
        <f>YEAR(superstore_excel!$B3999)</f>
        <v>2023</v>
      </c>
      <c r="X3999" s="29"/>
    </row>
    <row r="4000" spans="1:24" x14ac:dyDescent="0.3">
      <c r="A4000" s="26" t="s">
        <v>8216</v>
      </c>
      <c r="B4000" s="2">
        <v>45316</v>
      </c>
      <c r="C4000" s="2">
        <v>45783</v>
      </c>
      <c r="D4000" s="3" t="s">
        <v>34</v>
      </c>
      <c r="E4000" s="3" t="s">
        <v>8217</v>
      </c>
      <c r="F4000" s="3" t="s">
        <v>6615</v>
      </c>
      <c r="G4000" s="3" t="s">
        <v>44</v>
      </c>
      <c r="H4000" s="3" t="s">
        <v>62</v>
      </c>
      <c r="I4000" s="3" t="s">
        <v>45</v>
      </c>
      <c r="J4000" s="3" t="s">
        <v>51</v>
      </c>
      <c r="K4000" s="3" t="s">
        <v>8218</v>
      </c>
      <c r="L4000" s="3">
        <v>499.02</v>
      </c>
      <c r="M4000" s="3">
        <v>5</v>
      </c>
      <c r="N4000" s="3">
        <v>5</v>
      </c>
      <c r="O4000" s="3">
        <v>0.09</v>
      </c>
      <c r="P4000" s="3">
        <v>0.09</v>
      </c>
      <c r="Q4000" s="3">
        <v>228.27</v>
      </c>
      <c r="R4000" s="3">
        <v>228.27</v>
      </c>
      <c r="S4000" s="3" t="s">
        <v>14</v>
      </c>
      <c r="T4000" s="3" t="s">
        <v>11784</v>
      </c>
      <c r="U4000" s="6">
        <v>0.45743657568834922</v>
      </c>
      <c r="V4000" s="3" t="str">
        <f>TEXT(superstore_excel!$B4000, "MMMM")</f>
        <v>January</v>
      </c>
      <c r="W4000" s="3">
        <f>YEAR(superstore_excel!$B4000)</f>
        <v>2024</v>
      </c>
      <c r="X4000" s="27"/>
    </row>
    <row r="4001" spans="1:24" x14ac:dyDescent="0.3">
      <c r="A4001" s="28" t="s">
        <v>8219</v>
      </c>
      <c r="B4001" s="4">
        <v>45463</v>
      </c>
      <c r="C4001" s="4">
        <v>45785</v>
      </c>
      <c r="D4001" s="5" t="s">
        <v>34</v>
      </c>
      <c r="E4001" s="5" t="s">
        <v>2955</v>
      </c>
      <c r="F4001" s="5" t="s">
        <v>8220</v>
      </c>
      <c r="G4001" s="5" t="s">
        <v>20</v>
      </c>
      <c r="H4001" s="5" t="s">
        <v>29</v>
      </c>
      <c r="I4001" s="5" t="s">
        <v>30</v>
      </c>
      <c r="J4001" s="5" t="s">
        <v>39</v>
      </c>
      <c r="K4001" s="5" t="s">
        <v>8221</v>
      </c>
      <c r="L4001" s="5">
        <v>1650.18</v>
      </c>
      <c r="M4001" s="5">
        <v>1</v>
      </c>
      <c r="N4001" s="5">
        <v>1</v>
      </c>
      <c r="O4001" s="5">
        <v>0.39</v>
      </c>
      <c r="P4001" s="5">
        <v>0.39</v>
      </c>
      <c r="Q4001" s="5">
        <v>661.27</v>
      </c>
      <c r="R4001" s="5">
        <v>661.27</v>
      </c>
      <c r="S4001" s="5" t="s">
        <v>14</v>
      </c>
      <c r="T4001" s="5" t="s">
        <v>11773</v>
      </c>
      <c r="U4001" s="7">
        <v>0.40072598140808879</v>
      </c>
      <c r="V4001" s="5" t="str">
        <f>TEXT(superstore_excel!$B4001, "MMMM")</f>
        <v>June</v>
      </c>
      <c r="W4001" s="5">
        <f>YEAR(superstore_excel!$B4001)</f>
        <v>2024</v>
      </c>
      <c r="X4001" s="29"/>
    </row>
    <row r="4002" spans="1:24" x14ac:dyDescent="0.3">
      <c r="A4002" s="26" t="s">
        <v>8222</v>
      </c>
      <c r="B4002" s="2">
        <v>45140</v>
      </c>
      <c r="C4002" s="2">
        <v>45765</v>
      </c>
      <c r="D4002" s="3" t="s">
        <v>54</v>
      </c>
      <c r="E4002" s="3" t="s">
        <v>2874</v>
      </c>
      <c r="F4002" s="3" t="s">
        <v>8223</v>
      </c>
      <c r="G4002" s="3" t="s">
        <v>37</v>
      </c>
      <c r="H4002" s="3" t="s">
        <v>21</v>
      </c>
      <c r="I4002" s="3" t="s">
        <v>30</v>
      </c>
      <c r="J4002" s="3" t="s">
        <v>39</v>
      </c>
      <c r="K4002" s="3" t="s">
        <v>8224</v>
      </c>
      <c r="L4002" s="3">
        <v>3564.06</v>
      </c>
      <c r="M4002" s="3">
        <v>9</v>
      </c>
      <c r="N4002" s="3">
        <v>9</v>
      </c>
      <c r="O4002" s="3">
        <v>0.32</v>
      </c>
      <c r="P4002" s="3">
        <v>0.32</v>
      </c>
      <c r="Q4002" s="3">
        <v>835.69</v>
      </c>
      <c r="R4002" s="3">
        <v>835.69</v>
      </c>
      <c r="S4002" s="3" t="s">
        <v>14</v>
      </c>
      <c r="T4002" s="3" t="s">
        <v>11770</v>
      </c>
      <c r="U4002" s="6">
        <v>0.23447697289046762</v>
      </c>
      <c r="V4002" s="3" t="str">
        <f>TEXT(superstore_excel!$B4002, "MMMM")</f>
        <v>August</v>
      </c>
      <c r="W4002" s="3">
        <f>YEAR(superstore_excel!$B4002)</f>
        <v>2023</v>
      </c>
      <c r="X4002" s="27"/>
    </row>
    <row r="4003" spans="1:24" x14ac:dyDescent="0.3">
      <c r="A4003" s="28" t="s">
        <v>8225</v>
      </c>
      <c r="B4003" s="4">
        <v>45258</v>
      </c>
      <c r="C4003" s="4">
        <v>45779</v>
      </c>
      <c r="D4003" s="5" t="s">
        <v>54</v>
      </c>
      <c r="E4003" s="5" t="s">
        <v>2931</v>
      </c>
      <c r="F4003" s="5" t="s">
        <v>8226</v>
      </c>
      <c r="G4003" s="5" t="s">
        <v>44</v>
      </c>
      <c r="H4003" s="5" t="s">
        <v>29</v>
      </c>
      <c r="I4003" s="5" t="s">
        <v>45</v>
      </c>
      <c r="J4003" s="5" t="s">
        <v>57</v>
      </c>
      <c r="K4003" s="5" t="s">
        <v>8227</v>
      </c>
      <c r="L4003" s="5">
        <v>1099.23</v>
      </c>
      <c r="M4003" s="5">
        <v>9</v>
      </c>
      <c r="N4003" s="5">
        <v>9</v>
      </c>
      <c r="O4003" s="5">
        <v>0.19</v>
      </c>
      <c r="P4003" s="5">
        <v>0.19</v>
      </c>
      <c r="Q4003" s="5">
        <v>171.11</v>
      </c>
      <c r="R4003" s="5">
        <v>171.11</v>
      </c>
      <c r="S4003" s="5" t="s">
        <v>14</v>
      </c>
      <c r="T4003" s="5" t="s">
        <v>11766</v>
      </c>
      <c r="U4003" s="7">
        <v>0.15566350991148351</v>
      </c>
      <c r="V4003" s="5" t="str">
        <f>TEXT(superstore_excel!$B4003, "MMMM")</f>
        <v>November</v>
      </c>
      <c r="W4003" s="5">
        <f>YEAR(superstore_excel!$B4003)</f>
        <v>2023</v>
      </c>
      <c r="X4003" s="29"/>
    </row>
    <row r="4004" spans="1:24" x14ac:dyDescent="0.3">
      <c r="A4004" s="26" t="s">
        <v>8228</v>
      </c>
      <c r="B4004" s="2">
        <v>45492</v>
      </c>
      <c r="C4004" s="2">
        <v>45766</v>
      </c>
      <c r="D4004" s="3" t="s">
        <v>17</v>
      </c>
      <c r="E4004" s="3" t="s">
        <v>8229</v>
      </c>
      <c r="F4004" s="3" t="s">
        <v>8230</v>
      </c>
      <c r="G4004" s="3" t="s">
        <v>44</v>
      </c>
      <c r="H4004" s="3" t="s">
        <v>21</v>
      </c>
      <c r="I4004" s="3" t="s">
        <v>30</v>
      </c>
      <c r="J4004" s="3" t="s">
        <v>126</v>
      </c>
      <c r="K4004" s="3" t="s">
        <v>8231</v>
      </c>
      <c r="L4004" s="3">
        <v>1616.71</v>
      </c>
      <c r="M4004" s="3">
        <v>10</v>
      </c>
      <c r="N4004" s="3">
        <v>10</v>
      </c>
      <c r="O4004" s="3">
        <v>0.12</v>
      </c>
      <c r="P4004" s="3">
        <v>0.12</v>
      </c>
      <c r="Q4004" s="3">
        <v>928.34</v>
      </c>
      <c r="R4004" s="3">
        <v>928.34</v>
      </c>
      <c r="S4004" s="3" t="s">
        <v>14</v>
      </c>
      <c r="T4004" s="3" t="s">
        <v>11779</v>
      </c>
      <c r="U4004" s="6">
        <v>0.5742155364907745</v>
      </c>
      <c r="V4004" s="3" t="str">
        <f>TEXT(superstore_excel!$B4004, "MMMM")</f>
        <v>July</v>
      </c>
      <c r="W4004" s="3">
        <f>YEAR(superstore_excel!$B4004)</f>
        <v>2024</v>
      </c>
      <c r="X4004" s="27"/>
    </row>
    <row r="4005" spans="1:24" x14ac:dyDescent="0.3">
      <c r="A4005" s="28" t="s">
        <v>8232</v>
      </c>
      <c r="B4005" s="4">
        <v>45753</v>
      </c>
      <c r="C4005" s="4">
        <v>45784</v>
      </c>
      <c r="D4005" s="5" t="s">
        <v>17</v>
      </c>
      <c r="E4005" s="5" t="s">
        <v>8233</v>
      </c>
      <c r="F4005" s="5" t="s">
        <v>8234</v>
      </c>
      <c r="G4005" s="5" t="s">
        <v>44</v>
      </c>
      <c r="H4005" s="5" t="s">
        <v>21</v>
      </c>
      <c r="I4005" s="5" t="s">
        <v>45</v>
      </c>
      <c r="J4005" s="5" t="s">
        <v>46</v>
      </c>
      <c r="K4005" s="5" t="s">
        <v>8235</v>
      </c>
      <c r="L4005" s="5">
        <v>1922.51</v>
      </c>
      <c r="M4005" s="5">
        <v>6</v>
      </c>
      <c r="N4005" s="5">
        <v>6</v>
      </c>
      <c r="O4005" s="5">
        <v>0.4</v>
      </c>
      <c r="P4005" s="5">
        <v>0.4</v>
      </c>
      <c r="Q4005" s="5">
        <v>959.2</v>
      </c>
      <c r="R4005" s="5">
        <v>959.2</v>
      </c>
      <c r="S4005" s="5" t="s">
        <v>14</v>
      </c>
      <c r="T4005" s="5" t="s">
        <v>11786</v>
      </c>
      <c r="U4005" s="7">
        <v>0.49893108488382376</v>
      </c>
      <c r="V4005" s="5" t="str">
        <f>TEXT(superstore_excel!$B4005, "MMMM")</f>
        <v>April</v>
      </c>
      <c r="W4005" s="5">
        <f>YEAR(superstore_excel!$B4005)</f>
        <v>2025</v>
      </c>
      <c r="X4005" s="29"/>
    </row>
    <row r="4006" spans="1:24" x14ac:dyDescent="0.3">
      <c r="A4006" s="26" t="s">
        <v>8236</v>
      </c>
      <c r="B4006" s="2">
        <v>45091</v>
      </c>
      <c r="C4006" s="2">
        <v>45768</v>
      </c>
      <c r="D4006" s="3" t="s">
        <v>54</v>
      </c>
      <c r="E4006" s="3" t="s">
        <v>8237</v>
      </c>
      <c r="F4006" s="3" t="s">
        <v>8238</v>
      </c>
      <c r="G4006" s="3" t="s">
        <v>44</v>
      </c>
      <c r="H4006" s="3" t="s">
        <v>21</v>
      </c>
      <c r="I4006" s="3" t="s">
        <v>30</v>
      </c>
      <c r="J4006" s="3" t="s">
        <v>126</v>
      </c>
      <c r="K4006" s="3" t="s">
        <v>8239</v>
      </c>
      <c r="L4006" s="3">
        <v>1685.94</v>
      </c>
      <c r="M4006" s="3">
        <v>3</v>
      </c>
      <c r="N4006" s="3">
        <v>3</v>
      </c>
      <c r="O4006" s="3">
        <v>0.33</v>
      </c>
      <c r="P4006" s="3">
        <v>0.33</v>
      </c>
      <c r="Q4006" s="3">
        <v>441.16</v>
      </c>
      <c r="R4006" s="3">
        <v>441.16</v>
      </c>
      <c r="S4006" s="3" t="s">
        <v>14</v>
      </c>
      <c r="T4006" s="3" t="s">
        <v>11764</v>
      </c>
      <c r="U4006" s="6">
        <v>0.26167004756990164</v>
      </c>
      <c r="V4006" s="3" t="str">
        <f>TEXT(superstore_excel!$B4006, "MMMM")</f>
        <v>June</v>
      </c>
      <c r="W4006" s="3">
        <f>YEAR(superstore_excel!$B4006)</f>
        <v>2023</v>
      </c>
      <c r="X4006" s="27"/>
    </row>
    <row r="4007" spans="1:24" x14ac:dyDescent="0.3">
      <c r="A4007" s="28" t="s">
        <v>8240</v>
      </c>
      <c r="B4007" s="4">
        <v>45160</v>
      </c>
      <c r="C4007" s="4">
        <v>45770</v>
      </c>
      <c r="D4007" s="5" t="s">
        <v>17</v>
      </c>
      <c r="E4007" s="5" t="s">
        <v>8241</v>
      </c>
      <c r="F4007" s="5" t="s">
        <v>8242</v>
      </c>
      <c r="G4007" s="5" t="s">
        <v>37</v>
      </c>
      <c r="H4007" s="5" t="s">
        <v>29</v>
      </c>
      <c r="I4007" s="5" t="s">
        <v>30</v>
      </c>
      <c r="J4007" s="5" t="s">
        <v>126</v>
      </c>
      <c r="K4007" s="5" t="s">
        <v>8243</v>
      </c>
      <c r="L4007" s="5">
        <v>2682.29</v>
      </c>
      <c r="M4007" s="5">
        <v>1</v>
      </c>
      <c r="N4007" s="5">
        <v>1</v>
      </c>
      <c r="O4007" s="5">
        <v>0.46</v>
      </c>
      <c r="P4007" s="5">
        <v>0.46</v>
      </c>
      <c r="Q4007" s="5">
        <v>287.92</v>
      </c>
      <c r="R4007" s="5">
        <v>287.92</v>
      </c>
      <c r="S4007" s="5" t="s">
        <v>14</v>
      </c>
      <c r="T4007" s="5" t="s">
        <v>11770</v>
      </c>
      <c r="U4007" s="7">
        <v>0.10734111524108132</v>
      </c>
      <c r="V4007" s="5" t="str">
        <f>TEXT(superstore_excel!$B4007, "MMMM")</f>
        <v>August</v>
      </c>
      <c r="W4007" s="5">
        <f>YEAR(superstore_excel!$B4007)</f>
        <v>2023</v>
      </c>
      <c r="X4007" s="29"/>
    </row>
    <row r="4008" spans="1:24" x14ac:dyDescent="0.3">
      <c r="A4008" s="26" t="s">
        <v>8244</v>
      </c>
      <c r="B4008" s="2">
        <v>45403</v>
      </c>
      <c r="C4008" s="2">
        <v>45762</v>
      </c>
      <c r="D4008" s="3" t="s">
        <v>17</v>
      </c>
      <c r="E4008" s="3" t="s">
        <v>8245</v>
      </c>
      <c r="F4008" s="3" t="s">
        <v>8246</v>
      </c>
      <c r="G4008" s="3" t="s">
        <v>44</v>
      </c>
      <c r="H4008" s="3" t="s">
        <v>62</v>
      </c>
      <c r="I4008" s="3" t="s">
        <v>30</v>
      </c>
      <c r="J4008" s="3" t="s">
        <v>126</v>
      </c>
      <c r="K4008" s="3" t="s">
        <v>8247</v>
      </c>
      <c r="L4008" s="3">
        <v>3076.86</v>
      </c>
      <c r="M4008" s="3">
        <v>4</v>
      </c>
      <c r="N4008" s="3">
        <v>4</v>
      </c>
      <c r="O4008" s="3">
        <v>0.1</v>
      </c>
      <c r="P4008" s="3">
        <v>0.1</v>
      </c>
      <c r="Q4008" s="3">
        <v>478.73</v>
      </c>
      <c r="R4008" s="3">
        <v>478.73</v>
      </c>
      <c r="S4008" s="3" t="s">
        <v>14</v>
      </c>
      <c r="T4008" s="3" t="s">
        <v>11765</v>
      </c>
      <c r="U4008" s="6">
        <v>0.15559043960401189</v>
      </c>
      <c r="V4008" s="3" t="str">
        <f>TEXT(superstore_excel!$B4008, "MMMM")</f>
        <v>April</v>
      </c>
      <c r="W4008" s="3">
        <f>YEAR(superstore_excel!$B4008)</f>
        <v>2024</v>
      </c>
      <c r="X4008" s="27"/>
    </row>
    <row r="4009" spans="1:24" x14ac:dyDescent="0.3">
      <c r="A4009" s="28" t="s">
        <v>8248</v>
      </c>
      <c r="B4009" s="4">
        <v>45048</v>
      </c>
      <c r="C4009" s="4">
        <v>45757</v>
      </c>
      <c r="D4009" s="5" t="s">
        <v>26</v>
      </c>
      <c r="E4009" s="5" t="s">
        <v>8249</v>
      </c>
      <c r="F4009" s="5" t="s">
        <v>8250</v>
      </c>
      <c r="G4009" s="5" t="s">
        <v>37</v>
      </c>
      <c r="H4009" s="5" t="s">
        <v>21</v>
      </c>
      <c r="I4009" s="5" t="s">
        <v>30</v>
      </c>
      <c r="J4009" s="5" t="s">
        <v>39</v>
      </c>
      <c r="K4009" s="5" t="s">
        <v>8251</v>
      </c>
      <c r="L4009" s="5">
        <v>1914.63</v>
      </c>
      <c r="M4009" s="5">
        <v>10</v>
      </c>
      <c r="N4009" s="5">
        <v>10</v>
      </c>
      <c r="O4009" s="5">
        <v>0.27</v>
      </c>
      <c r="P4009" s="5">
        <v>0.27</v>
      </c>
      <c r="Q4009" s="5">
        <v>393.16</v>
      </c>
      <c r="R4009" s="5">
        <v>393.16</v>
      </c>
      <c r="S4009" s="5" t="s">
        <v>14</v>
      </c>
      <c r="T4009" s="5" t="s">
        <v>11780</v>
      </c>
      <c r="U4009" s="7">
        <v>0.20534515807231685</v>
      </c>
      <c r="V4009" s="5" t="str">
        <f>TEXT(superstore_excel!$B4009, "MMMM")</f>
        <v>May</v>
      </c>
      <c r="W4009" s="5">
        <f>YEAR(superstore_excel!$B4009)</f>
        <v>2023</v>
      </c>
      <c r="X4009" s="29"/>
    </row>
    <row r="4010" spans="1:24" x14ac:dyDescent="0.3">
      <c r="A4010" s="26" t="s">
        <v>8252</v>
      </c>
      <c r="B4010" s="2">
        <v>45541</v>
      </c>
      <c r="C4010" s="2">
        <v>45762</v>
      </c>
      <c r="D4010" s="3" t="s">
        <v>17</v>
      </c>
      <c r="E4010" s="3" t="s">
        <v>8253</v>
      </c>
      <c r="F4010" s="3" t="s">
        <v>8254</v>
      </c>
      <c r="G4010" s="3" t="s">
        <v>37</v>
      </c>
      <c r="H4010" s="3" t="s">
        <v>38</v>
      </c>
      <c r="I4010" s="3" t="s">
        <v>22</v>
      </c>
      <c r="J4010" s="3" t="s">
        <v>173</v>
      </c>
      <c r="K4010" s="3" t="s">
        <v>8255</v>
      </c>
      <c r="L4010" s="3">
        <v>1509.83</v>
      </c>
      <c r="M4010" s="3">
        <v>4</v>
      </c>
      <c r="N4010" s="3">
        <v>4</v>
      </c>
      <c r="O4010" s="3">
        <v>0.46</v>
      </c>
      <c r="P4010" s="3">
        <v>0.46</v>
      </c>
      <c r="Q4010" s="3">
        <v>529.11</v>
      </c>
      <c r="R4010" s="3">
        <v>529.11</v>
      </c>
      <c r="S4010" s="3" t="s">
        <v>14</v>
      </c>
      <c r="T4010" s="3" t="s">
        <v>11774</v>
      </c>
      <c r="U4010" s="6">
        <v>0.35044342740573442</v>
      </c>
      <c r="V4010" s="3" t="str">
        <f>TEXT(superstore_excel!$B4010, "MMMM")</f>
        <v>September</v>
      </c>
      <c r="W4010" s="3">
        <f>YEAR(superstore_excel!$B4010)</f>
        <v>2024</v>
      </c>
      <c r="X4010" s="27"/>
    </row>
    <row r="4011" spans="1:24" x14ac:dyDescent="0.3">
      <c r="A4011" s="28" t="s">
        <v>8256</v>
      </c>
      <c r="B4011" s="4">
        <v>45283</v>
      </c>
      <c r="C4011" s="4">
        <v>45767</v>
      </c>
      <c r="D4011" s="5" t="s">
        <v>26</v>
      </c>
      <c r="E4011" s="5" t="s">
        <v>6573</v>
      </c>
      <c r="F4011" s="5" t="s">
        <v>8257</v>
      </c>
      <c r="G4011" s="5" t="s">
        <v>44</v>
      </c>
      <c r="H4011" s="5" t="s">
        <v>21</v>
      </c>
      <c r="I4011" s="5" t="s">
        <v>30</v>
      </c>
      <c r="J4011" s="5" t="s">
        <v>126</v>
      </c>
      <c r="K4011" s="5" t="s">
        <v>8258</v>
      </c>
      <c r="L4011" s="5">
        <v>558.73</v>
      </c>
      <c r="M4011" s="5">
        <v>10</v>
      </c>
      <c r="N4011" s="5">
        <v>10</v>
      </c>
      <c r="O4011" s="5">
        <v>0.3</v>
      </c>
      <c r="P4011" s="5">
        <v>0.3</v>
      </c>
      <c r="Q4011" s="5">
        <v>720.35</v>
      </c>
      <c r="R4011" s="5">
        <v>720.35</v>
      </c>
      <c r="S4011" s="5" t="s">
        <v>14</v>
      </c>
      <c r="T4011" s="5" t="s">
        <v>11776</v>
      </c>
      <c r="U4011" s="7">
        <v>1.2892631503588496</v>
      </c>
      <c r="V4011" s="5" t="str">
        <f>TEXT(superstore_excel!$B4011, "MMMM")</f>
        <v>December</v>
      </c>
      <c r="W4011" s="5">
        <f>YEAR(superstore_excel!$B4011)</f>
        <v>2023</v>
      </c>
      <c r="X4011" s="29"/>
    </row>
    <row r="4012" spans="1:24" x14ac:dyDescent="0.3">
      <c r="A4012" s="26" t="s">
        <v>8259</v>
      </c>
      <c r="B4012" s="2">
        <v>45470</v>
      </c>
      <c r="C4012" s="2">
        <v>45770</v>
      </c>
      <c r="D4012" s="3" t="s">
        <v>34</v>
      </c>
      <c r="E4012" s="3" t="s">
        <v>8260</v>
      </c>
      <c r="F4012" s="3" t="s">
        <v>8261</v>
      </c>
      <c r="G4012" s="3" t="s">
        <v>37</v>
      </c>
      <c r="H4012" s="3" t="s">
        <v>29</v>
      </c>
      <c r="I4012" s="3" t="s">
        <v>45</v>
      </c>
      <c r="J4012" s="3" t="s">
        <v>51</v>
      </c>
      <c r="K4012" s="3" t="s">
        <v>8262</v>
      </c>
      <c r="L4012" s="3">
        <v>287.02999999999997</v>
      </c>
      <c r="M4012" s="3">
        <v>5</v>
      </c>
      <c r="N4012" s="3">
        <v>5</v>
      </c>
      <c r="O4012" s="3">
        <v>0.18</v>
      </c>
      <c r="P4012" s="3">
        <v>0.18</v>
      </c>
      <c r="Q4012" s="3">
        <v>-47.34</v>
      </c>
      <c r="R4012" s="3">
        <v>-47.34</v>
      </c>
      <c r="S4012" s="3" t="s">
        <v>84</v>
      </c>
      <c r="T4012" s="3" t="s">
        <v>11773</v>
      </c>
      <c r="U4012" s="6">
        <v>-0.16493049507020174</v>
      </c>
      <c r="V4012" s="3" t="str">
        <f>TEXT(superstore_excel!$B4012, "MMMM")</f>
        <v>June</v>
      </c>
      <c r="W4012" s="3">
        <f>YEAR(superstore_excel!$B4012)</f>
        <v>2024</v>
      </c>
      <c r="X4012" s="27"/>
    </row>
    <row r="4013" spans="1:24" x14ac:dyDescent="0.3">
      <c r="A4013" s="28" t="s">
        <v>8263</v>
      </c>
      <c r="B4013" s="4">
        <v>45050</v>
      </c>
      <c r="C4013" s="4">
        <v>45766</v>
      </c>
      <c r="D4013" s="5" t="s">
        <v>17</v>
      </c>
      <c r="E4013" s="5" t="s">
        <v>8264</v>
      </c>
      <c r="F4013" s="5" t="s">
        <v>8265</v>
      </c>
      <c r="G4013" s="5" t="s">
        <v>44</v>
      </c>
      <c r="H4013" s="5" t="s">
        <v>62</v>
      </c>
      <c r="I4013" s="5" t="s">
        <v>22</v>
      </c>
      <c r="J4013" s="5" t="s">
        <v>173</v>
      </c>
      <c r="K4013" s="5" t="s">
        <v>8266</v>
      </c>
      <c r="L4013" s="5">
        <v>1097.19</v>
      </c>
      <c r="M4013" s="5">
        <v>2</v>
      </c>
      <c r="N4013" s="5">
        <v>2</v>
      </c>
      <c r="O4013" s="5">
        <v>0.05</v>
      </c>
      <c r="P4013" s="5">
        <v>0.05</v>
      </c>
      <c r="Q4013" s="5">
        <v>370.33</v>
      </c>
      <c r="R4013" s="5">
        <v>370.33</v>
      </c>
      <c r="S4013" s="5" t="s">
        <v>14</v>
      </c>
      <c r="T4013" s="5" t="s">
        <v>11780</v>
      </c>
      <c r="U4013" s="7">
        <v>0.33752586151897118</v>
      </c>
      <c r="V4013" s="5" t="str">
        <f>TEXT(superstore_excel!$B4013, "MMMM")</f>
        <v>May</v>
      </c>
      <c r="W4013" s="5">
        <f>YEAR(superstore_excel!$B4013)</f>
        <v>2023</v>
      </c>
      <c r="X4013" s="29"/>
    </row>
    <row r="4014" spans="1:24" x14ac:dyDescent="0.3">
      <c r="A4014" s="26" t="s">
        <v>8267</v>
      </c>
      <c r="B4014" s="2">
        <v>45752</v>
      </c>
      <c r="C4014" s="2">
        <v>45759</v>
      </c>
      <c r="D4014" s="3" t="s">
        <v>34</v>
      </c>
      <c r="E4014" s="3" t="s">
        <v>8268</v>
      </c>
      <c r="F4014" s="3" t="s">
        <v>8269</v>
      </c>
      <c r="G4014" s="3" t="s">
        <v>44</v>
      </c>
      <c r="H4014" s="3" t="s">
        <v>21</v>
      </c>
      <c r="I4014" s="3" t="s">
        <v>22</v>
      </c>
      <c r="J4014" s="3" t="s">
        <v>173</v>
      </c>
      <c r="K4014" s="3" t="s">
        <v>8270</v>
      </c>
      <c r="L4014" s="3">
        <v>4947.74</v>
      </c>
      <c r="M4014" s="3">
        <v>1</v>
      </c>
      <c r="N4014" s="3">
        <v>1</v>
      </c>
      <c r="O4014" s="3">
        <v>0.15</v>
      </c>
      <c r="P4014" s="3">
        <v>0.15</v>
      </c>
      <c r="Q4014" s="3">
        <v>175</v>
      </c>
      <c r="R4014" s="3">
        <v>175</v>
      </c>
      <c r="S4014" s="3" t="s">
        <v>14</v>
      </c>
      <c r="T4014" s="3" t="s">
        <v>11786</v>
      </c>
      <c r="U4014" s="6">
        <v>3.5369683936504345E-2</v>
      </c>
      <c r="V4014" s="3" t="str">
        <f>TEXT(superstore_excel!$B4014, "MMMM")</f>
        <v>April</v>
      </c>
      <c r="W4014" s="3">
        <f>YEAR(superstore_excel!$B4014)</f>
        <v>2025</v>
      </c>
      <c r="X4014" s="27"/>
    </row>
    <row r="4015" spans="1:24" x14ac:dyDescent="0.3">
      <c r="A4015" s="28" t="s">
        <v>8271</v>
      </c>
      <c r="B4015" s="4">
        <v>45308</v>
      </c>
      <c r="C4015" s="4">
        <v>45771</v>
      </c>
      <c r="D4015" s="5" t="s">
        <v>54</v>
      </c>
      <c r="E4015" s="5" t="s">
        <v>8272</v>
      </c>
      <c r="F4015" s="5" t="s">
        <v>8273</v>
      </c>
      <c r="G4015" s="5" t="s">
        <v>20</v>
      </c>
      <c r="H4015" s="5" t="s">
        <v>38</v>
      </c>
      <c r="I4015" s="5" t="s">
        <v>22</v>
      </c>
      <c r="J4015" s="5" t="s">
        <v>131</v>
      </c>
      <c r="K4015" s="5" t="s">
        <v>8274</v>
      </c>
      <c r="L4015" s="5">
        <v>1706.58</v>
      </c>
      <c r="M4015" s="5">
        <v>7</v>
      </c>
      <c r="N4015" s="5">
        <v>7</v>
      </c>
      <c r="O4015" s="5">
        <v>0.04</v>
      </c>
      <c r="P4015" s="5">
        <v>0.04</v>
      </c>
      <c r="Q4015" s="5">
        <v>244.43</v>
      </c>
      <c r="R4015" s="5">
        <v>244.43</v>
      </c>
      <c r="S4015" s="5" t="s">
        <v>14</v>
      </c>
      <c r="T4015" s="5" t="s">
        <v>11784</v>
      </c>
      <c r="U4015" s="7">
        <v>0.14322797642067761</v>
      </c>
      <c r="V4015" s="5" t="str">
        <f>TEXT(superstore_excel!$B4015, "MMMM")</f>
        <v>January</v>
      </c>
      <c r="W4015" s="5">
        <f>YEAR(superstore_excel!$B4015)</f>
        <v>2024</v>
      </c>
      <c r="X4015" s="29"/>
    </row>
    <row r="4016" spans="1:24" x14ac:dyDescent="0.3">
      <c r="A4016" s="26" t="s">
        <v>8275</v>
      </c>
      <c r="B4016" s="2">
        <v>45299</v>
      </c>
      <c r="C4016" s="2">
        <v>45775</v>
      </c>
      <c r="D4016" s="3" t="s">
        <v>26</v>
      </c>
      <c r="E4016" s="3" t="s">
        <v>8276</v>
      </c>
      <c r="F4016" s="3" t="s">
        <v>8277</v>
      </c>
      <c r="G4016" s="3" t="s">
        <v>20</v>
      </c>
      <c r="H4016" s="3" t="s">
        <v>29</v>
      </c>
      <c r="I4016" s="3" t="s">
        <v>45</v>
      </c>
      <c r="J4016" s="3" t="s">
        <v>51</v>
      </c>
      <c r="K4016" s="3" t="s">
        <v>8278</v>
      </c>
      <c r="L4016" s="3">
        <v>693.95</v>
      </c>
      <c r="M4016" s="3">
        <v>2</v>
      </c>
      <c r="N4016" s="3">
        <v>2</v>
      </c>
      <c r="O4016" s="3">
        <v>0.36</v>
      </c>
      <c r="P4016" s="3">
        <v>0.36</v>
      </c>
      <c r="Q4016" s="3">
        <v>138.83000000000001</v>
      </c>
      <c r="R4016" s="3">
        <v>138.83000000000001</v>
      </c>
      <c r="S4016" s="3" t="s">
        <v>14</v>
      </c>
      <c r="T4016" s="3" t="s">
        <v>11784</v>
      </c>
      <c r="U4016" s="6">
        <v>0.20005764104042079</v>
      </c>
      <c r="V4016" s="3" t="str">
        <f>TEXT(superstore_excel!$B4016, "MMMM")</f>
        <v>January</v>
      </c>
      <c r="W4016" s="3">
        <f>YEAR(superstore_excel!$B4016)</f>
        <v>2024</v>
      </c>
      <c r="X4016" s="27"/>
    </row>
    <row r="4017" spans="1:24" x14ac:dyDescent="0.3">
      <c r="A4017" s="28" t="s">
        <v>8279</v>
      </c>
      <c r="B4017" s="4">
        <v>45351</v>
      </c>
      <c r="C4017" s="4">
        <v>45777</v>
      </c>
      <c r="D4017" s="5" t="s">
        <v>34</v>
      </c>
      <c r="E4017" s="5" t="s">
        <v>8280</v>
      </c>
      <c r="F4017" s="5" t="s">
        <v>8281</v>
      </c>
      <c r="G4017" s="5" t="s">
        <v>20</v>
      </c>
      <c r="H4017" s="5" t="s">
        <v>62</v>
      </c>
      <c r="I4017" s="5" t="s">
        <v>45</v>
      </c>
      <c r="J4017" s="5" t="s">
        <v>57</v>
      </c>
      <c r="K4017" s="5" t="s">
        <v>8282</v>
      </c>
      <c r="L4017" s="5">
        <v>176.21</v>
      </c>
      <c r="M4017" s="5">
        <v>1</v>
      </c>
      <c r="N4017" s="5">
        <v>1</v>
      </c>
      <c r="O4017" s="5">
        <v>0.12</v>
      </c>
      <c r="P4017" s="5">
        <v>0.12</v>
      </c>
      <c r="Q4017" s="5">
        <v>477.2</v>
      </c>
      <c r="R4017" s="5">
        <v>477.2</v>
      </c>
      <c r="S4017" s="5" t="s">
        <v>14</v>
      </c>
      <c r="T4017" s="5" t="s">
        <v>11782</v>
      </c>
      <c r="U4017" s="7">
        <v>2.708132342091822</v>
      </c>
      <c r="V4017" s="5" t="str">
        <f>TEXT(superstore_excel!$B4017, "MMMM")</f>
        <v>February</v>
      </c>
      <c r="W4017" s="5">
        <f>YEAR(superstore_excel!$B4017)</f>
        <v>2024</v>
      </c>
      <c r="X4017" s="29"/>
    </row>
    <row r="4018" spans="1:24" x14ac:dyDescent="0.3">
      <c r="A4018" s="26" t="s">
        <v>8283</v>
      </c>
      <c r="B4018" s="2">
        <v>45618</v>
      </c>
      <c r="C4018" s="2">
        <v>45774</v>
      </c>
      <c r="D4018" s="3" t="s">
        <v>34</v>
      </c>
      <c r="E4018" s="3" t="s">
        <v>8284</v>
      </c>
      <c r="F4018" s="3" t="s">
        <v>8285</v>
      </c>
      <c r="G4018" s="3" t="s">
        <v>44</v>
      </c>
      <c r="H4018" s="3" t="s">
        <v>29</v>
      </c>
      <c r="I4018" s="3" t="s">
        <v>30</v>
      </c>
      <c r="J4018" s="3" t="s">
        <v>126</v>
      </c>
      <c r="K4018" s="3" t="s">
        <v>8286</v>
      </c>
      <c r="L4018" s="3">
        <v>4814</v>
      </c>
      <c r="M4018" s="3">
        <v>5</v>
      </c>
      <c r="N4018" s="3">
        <v>5</v>
      </c>
      <c r="O4018" s="3">
        <v>0.43</v>
      </c>
      <c r="P4018" s="3">
        <v>0.43</v>
      </c>
      <c r="Q4018" s="3">
        <v>23.36</v>
      </c>
      <c r="R4018" s="3">
        <v>23.36</v>
      </c>
      <c r="S4018" s="3" t="s">
        <v>14</v>
      </c>
      <c r="T4018" s="3" t="s">
        <v>11769</v>
      </c>
      <c r="U4018" s="6">
        <v>4.8525135022850019E-3</v>
      </c>
      <c r="V4018" s="3" t="str">
        <f>TEXT(superstore_excel!$B4018, "MMMM")</f>
        <v>November</v>
      </c>
      <c r="W4018" s="3">
        <f>YEAR(superstore_excel!$B4018)</f>
        <v>2024</v>
      </c>
      <c r="X4018" s="27"/>
    </row>
    <row r="4019" spans="1:24" x14ac:dyDescent="0.3">
      <c r="A4019" s="28" t="s">
        <v>8287</v>
      </c>
      <c r="B4019" s="4">
        <v>45306</v>
      </c>
      <c r="C4019" s="4">
        <v>45759</v>
      </c>
      <c r="D4019" s="5" t="s">
        <v>34</v>
      </c>
      <c r="E4019" s="5" t="s">
        <v>2664</v>
      </c>
      <c r="F4019" s="5" t="s">
        <v>8288</v>
      </c>
      <c r="G4019" s="5" t="s">
        <v>37</v>
      </c>
      <c r="H4019" s="5" t="s">
        <v>29</v>
      </c>
      <c r="I4019" s="5" t="s">
        <v>22</v>
      </c>
      <c r="J4019" s="5" t="s">
        <v>302</v>
      </c>
      <c r="K4019" s="5" t="s">
        <v>8289</v>
      </c>
      <c r="L4019" s="5">
        <v>3729.44</v>
      </c>
      <c r="M4019" s="5">
        <v>7</v>
      </c>
      <c r="N4019" s="5">
        <v>7</v>
      </c>
      <c r="O4019" s="5">
        <v>0.34</v>
      </c>
      <c r="P4019" s="5">
        <v>0.34</v>
      </c>
      <c r="Q4019" s="5">
        <v>575.78</v>
      </c>
      <c r="R4019" s="5">
        <v>575.78</v>
      </c>
      <c r="S4019" s="5" t="s">
        <v>14</v>
      </c>
      <c r="T4019" s="5" t="s">
        <v>11784</v>
      </c>
      <c r="U4019" s="7">
        <v>0.15438779012398643</v>
      </c>
      <c r="V4019" s="5" t="str">
        <f>TEXT(superstore_excel!$B4019, "MMMM")</f>
        <v>January</v>
      </c>
      <c r="W4019" s="5">
        <f>YEAR(superstore_excel!$B4019)</f>
        <v>2024</v>
      </c>
      <c r="X4019" s="29"/>
    </row>
    <row r="4020" spans="1:24" x14ac:dyDescent="0.3">
      <c r="A4020" s="26" t="s">
        <v>8290</v>
      </c>
      <c r="B4020" s="2">
        <v>45200</v>
      </c>
      <c r="C4020" s="2">
        <v>45777</v>
      </c>
      <c r="D4020" s="3" t="s">
        <v>34</v>
      </c>
      <c r="E4020" s="3" t="s">
        <v>5241</v>
      </c>
      <c r="F4020" s="3" t="s">
        <v>8291</v>
      </c>
      <c r="G4020" s="3" t="s">
        <v>37</v>
      </c>
      <c r="H4020" s="3" t="s">
        <v>62</v>
      </c>
      <c r="I4020" s="3" t="s">
        <v>45</v>
      </c>
      <c r="J4020" s="3" t="s">
        <v>46</v>
      </c>
      <c r="K4020" s="3" t="s">
        <v>8292</v>
      </c>
      <c r="L4020" s="3">
        <v>846.27</v>
      </c>
      <c r="M4020" s="3">
        <v>9</v>
      </c>
      <c r="N4020" s="3">
        <v>9</v>
      </c>
      <c r="O4020" s="3">
        <v>0.1</v>
      </c>
      <c r="P4020" s="3">
        <v>0.1</v>
      </c>
      <c r="Q4020" s="3">
        <v>962.3</v>
      </c>
      <c r="R4020" s="3">
        <v>962.3</v>
      </c>
      <c r="S4020" s="3" t="s">
        <v>14</v>
      </c>
      <c r="T4020" s="3" t="s">
        <v>11783</v>
      </c>
      <c r="U4020" s="6">
        <v>1.1371075425100736</v>
      </c>
      <c r="V4020" s="3" t="str">
        <f>TEXT(superstore_excel!$B4020, "MMMM")</f>
        <v>October</v>
      </c>
      <c r="W4020" s="3">
        <f>YEAR(superstore_excel!$B4020)</f>
        <v>2023</v>
      </c>
      <c r="X4020" s="27"/>
    </row>
    <row r="4021" spans="1:24" x14ac:dyDescent="0.3">
      <c r="A4021" s="28" t="s">
        <v>8293</v>
      </c>
      <c r="B4021" s="4">
        <v>45168</v>
      </c>
      <c r="C4021" s="4">
        <v>45764</v>
      </c>
      <c r="D4021" s="5" t="s">
        <v>17</v>
      </c>
      <c r="E4021" s="5" t="s">
        <v>8294</v>
      </c>
      <c r="F4021" s="5" t="s">
        <v>8295</v>
      </c>
      <c r="G4021" s="5" t="s">
        <v>20</v>
      </c>
      <c r="H4021" s="5" t="s">
        <v>29</v>
      </c>
      <c r="I4021" s="5" t="s">
        <v>22</v>
      </c>
      <c r="J4021" s="5" t="s">
        <v>23</v>
      </c>
      <c r="K4021" s="5" t="s">
        <v>8296</v>
      </c>
      <c r="L4021" s="5">
        <v>4739.05</v>
      </c>
      <c r="M4021" s="5">
        <v>9</v>
      </c>
      <c r="N4021" s="5">
        <v>9</v>
      </c>
      <c r="O4021" s="5">
        <v>0.15</v>
      </c>
      <c r="P4021" s="5">
        <v>0.15</v>
      </c>
      <c r="Q4021" s="5">
        <v>187.27</v>
      </c>
      <c r="R4021" s="5">
        <v>187.27</v>
      </c>
      <c r="S4021" s="5" t="s">
        <v>14</v>
      </c>
      <c r="T4021" s="5" t="s">
        <v>11770</v>
      </c>
      <c r="U4021" s="7">
        <v>3.9516358763887274E-2</v>
      </c>
      <c r="V4021" s="5" t="str">
        <f>TEXT(superstore_excel!$B4021, "MMMM")</f>
        <v>August</v>
      </c>
      <c r="W4021" s="5">
        <f>YEAR(superstore_excel!$B4021)</f>
        <v>2023</v>
      </c>
      <c r="X4021" s="29"/>
    </row>
    <row r="4022" spans="1:24" x14ac:dyDescent="0.3">
      <c r="A4022" s="26" t="s">
        <v>8297</v>
      </c>
      <c r="B4022" s="2">
        <v>45400</v>
      </c>
      <c r="C4022" s="2">
        <v>45765</v>
      </c>
      <c r="D4022" s="3" t="s">
        <v>54</v>
      </c>
      <c r="E4022" s="3" t="s">
        <v>8298</v>
      </c>
      <c r="F4022" s="3" t="s">
        <v>8299</v>
      </c>
      <c r="G4022" s="3" t="s">
        <v>37</v>
      </c>
      <c r="H4022" s="3" t="s">
        <v>62</v>
      </c>
      <c r="I4022" s="3" t="s">
        <v>45</v>
      </c>
      <c r="J4022" s="3" t="s">
        <v>57</v>
      </c>
      <c r="K4022" s="3" t="s">
        <v>8300</v>
      </c>
      <c r="L4022" s="3">
        <v>187.65</v>
      </c>
      <c r="M4022" s="3">
        <v>2</v>
      </c>
      <c r="N4022" s="3">
        <v>2</v>
      </c>
      <c r="O4022" s="3">
        <v>0.13</v>
      </c>
      <c r="P4022" s="3">
        <v>0.13</v>
      </c>
      <c r="Q4022" s="3">
        <v>295.89</v>
      </c>
      <c r="R4022" s="3">
        <v>295.89</v>
      </c>
      <c r="S4022" s="3" t="s">
        <v>14</v>
      </c>
      <c r="T4022" s="3" t="s">
        <v>11765</v>
      </c>
      <c r="U4022" s="6">
        <v>1.5768185451638688</v>
      </c>
      <c r="V4022" s="3" t="str">
        <f>TEXT(superstore_excel!$B4022, "MMMM")</f>
        <v>April</v>
      </c>
      <c r="W4022" s="3">
        <f>YEAR(superstore_excel!$B4022)</f>
        <v>2024</v>
      </c>
      <c r="X4022" s="27"/>
    </row>
    <row r="4023" spans="1:24" x14ac:dyDescent="0.3">
      <c r="A4023" s="28" t="s">
        <v>8301</v>
      </c>
      <c r="B4023" s="4">
        <v>45650</v>
      </c>
      <c r="C4023" s="4">
        <v>45769</v>
      </c>
      <c r="D4023" s="5" t="s">
        <v>17</v>
      </c>
      <c r="E4023" s="5" t="s">
        <v>8302</v>
      </c>
      <c r="F4023" s="5" t="s">
        <v>8303</v>
      </c>
      <c r="G4023" s="5" t="s">
        <v>44</v>
      </c>
      <c r="H4023" s="5" t="s">
        <v>38</v>
      </c>
      <c r="I4023" s="5" t="s">
        <v>45</v>
      </c>
      <c r="J4023" s="5" t="s">
        <v>51</v>
      </c>
      <c r="K4023" s="5" t="s">
        <v>8304</v>
      </c>
      <c r="L4023" s="5">
        <v>3686.87</v>
      </c>
      <c r="M4023" s="5">
        <v>7</v>
      </c>
      <c r="N4023" s="5">
        <v>7</v>
      </c>
      <c r="O4023" s="5">
        <v>0.27</v>
      </c>
      <c r="P4023" s="5">
        <v>0.27</v>
      </c>
      <c r="Q4023" s="5">
        <v>283.33</v>
      </c>
      <c r="R4023" s="5">
        <v>283.33</v>
      </c>
      <c r="S4023" s="5" t="s">
        <v>14</v>
      </c>
      <c r="T4023" s="5" t="s">
        <v>11771</v>
      </c>
      <c r="U4023" s="7">
        <v>7.6848383588246943E-2</v>
      </c>
      <c r="V4023" s="5" t="str">
        <f>TEXT(superstore_excel!$B4023, "MMMM")</f>
        <v>December</v>
      </c>
      <c r="W4023" s="5">
        <f>YEAR(superstore_excel!$B4023)</f>
        <v>2024</v>
      </c>
      <c r="X4023" s="29"/>
    </row>
    <row r="4024" spans="1:24" x14ac:dyDescent="0.3">
      <c r="A4024" s="26" t="s">
        <v>8305</v>
      </c>
      <c r="B4024" s="2">
        <v>45374</v>
      </c>
      <c r="C4024" s="2">
        <v>45775</v>
      </c>
      <c r="D4024" s="3" t="s">
        <v>34</v>
      </c>
      <c r="E4024" s="3" t="s">
        <v>1595</v>
      </c>
      <c r="F4024" s="3" t="s">
        <v>8306</v>
      </c>
      <c r="G4024" s="3" t="s">
        <v>37</v>
      </c>
      <c r="H4024" s="3" t="s">
        <v>38</v>
      </c>
      <c r="I4024" s="3" t="s">
        <v>22</v>
      </c>
      <c r="J4024" s="3" t="s">
        <v>302</v>
      </c>
      <c r="K4024" s="3" t="s">
        <v>8307</v>
      </c>
      <c r="L4024" s="3">
        <v>328.71</v>
      </c>
      <c r="M4024" s="3">
        <v>8</v>
      </c>
      <c r="N4024" s="3">
        <v>8</v>
      </c>
      <c r="O4024" s="3">
        <v>0.32</v>
      </c>
      <c r="P4024" s="3">
        <v>0.32</v>
      </c>
      <c r="Q4024" s="3">
        <v>604.49</v>
      </c>
      <c r="R4024" s="3">
        <v>604.49</v>
      </c>
      <c r="S4024" s="3" t="s">
        <v>14</v>
      </c>
      <c r="T4024" s="3" t="s">
        <v>11785</v>
      </c>
      <c r="U4024" s="6">
        <v>1.8389766055185424</v>
      </c>
      <c r="V4024" s="3" t="str">
        <f>TEXT(superstore_excel!$B4024, "MMMM")</f>
        <v>March</v>
      </c>
      <c r="W4024" s="3">
        <f>YEAR(superstore_excel!$B4024)</f>
        <v>2024</v>
      </c>
      <c r="X4024" s="27"/>
    </row>
    <row r="4025" spans="1:24" x14ac:dyDescent="0.3">
      <c r="A4025" s="28" t="s">
        <v>8308</v>
      </c>
      <c r="B4025" s="4">
        <v>45526</v>
      </c>
      <c r="C4025" s="4">
        <v>45783</v>
      </c>
      <c r="D4025" s="5" t="s">
        <v>34</v>
      </c>
      <c r="E4025" s="5" t="s">
        <v>8309</v>
      </c>
      <c r="F4025" s="5" t="s">
        <v>8310</v>
      </c>
      <c r="G4025" s="5" t="s">
        <v>20</v>
      </c>
      <c r="H4025" s="5" t="s">
        <v>38</v>
      </c>
      <c r="I4025" s="5" t="s">
        <v>22</v>
      </c>
      <c r="J4025" s="5" t="s">
        <v>131</v>
      </c>
      <c r="K4025" s="5" t="s">
        <v>8311</v>
      </c>
      <c r="L4025" s="5">
        <v>3735.03</v>
      </c>
      <c r="M4025" s="5">
        <v>1</v>
      </c>
      <c r="N4025" s="5">
        <v>1</v>
      </c>
      <c r="O4025" s="5">
        <v>0.3</v>
      </c>
      <c r="P4025" s="5">
        <v>0.3</v>
      </c>
      <c r="Q4025" s="5">
        <v>44.7</v>
      </c>
      <c r="R4025" s="5">
        <v>44.7</v>
      </c>
      <c r="S4025" s="5" t="s">
        <v>14</v>
      </c>
      <c r="T4025" s="5" t="s">
        <v>11775</v>
      </c>
      <c r="U4025" s="7">
        <v>1.1967775359234063E-2</v>
      </c>
      <c r="V4025" s="5" t="str">
        <f>TEXT(superstore_excel!$B4025, "MMMM")</f>
        <v>August</v>
      </c>
      <c r="W4025" s="5">
        <f>YEAR(superstore_excel!$B4025)</f>
        <v>2024</v>
      </c>
      <c r="X4025" s="29"/>
    </row>
    <row r="4026" spans="1:24" x14ac:dyDescent="0.3">
      <c r="A4026" s="26" t="s">
        <v>8312</v>
      </c>
      <c r="B4026" s="2">
        <v>45275</v>
      </c>
      <c r="C4026" s="2">
        <v>45756</v>
      </c>
      <c r="D4026" s="3" t="s">
        <v>26</v>
      </c>
      <c r="E4026" s="3" t="s">
        <v>2610</v>
      </c>
      <c r="F4026" s="3" t="s">
        <v>8313</v>
      </c>
      <c r="G4026" s="3" t="s">
        <v>44</v>
      </c>
      <c r="H4026" s="3" t="s">
        <v>21</v>
      </c>
      <c r="I4026" s="3" t="s">
        <v>30</v>
      </c>
      <c r="J4026" s="3" t="s">
        <v>31</v>
      </c>
      <c r="K4026" s="3" t="s">
        <v>8314</v>
      </c>
      <c r="L4026" s="3">
        <v>1882.34</v>
      </c>
      <c r="M4026" s="3">
        <v>10</v>
      </c>
      <c r="N4026" s="3">
        <v>10</v>
      </c>
      <c r="O4026" s="3">
        <v>0.25</v>
      </c>
      <c r="P4026" s="3">
        <v>0.25</v>
      </c>
      <c r="Q4026" s="3">
        <v>149.87</v>
      </c>
      <c r="R4026" s="3">
        <v>149.87</v>
      </c>
      <c r="S4026" s="3" t="s">
        <v>14</v>
      </c>
      <c r="T4026" s="3" t="s">
        <v>11776</v>
      </c>
      <c r="U4026" s="6">
        <v>7.9618984880521063E-2</v>
      </c>
      <c r="V4026" s="3" t="str">
        <f>TEXT(superstore_excel!$B4026, "MMMM")</f>
        <v>December</v>
      </c>
      <c r="W4026" s="3">
        <f>YEAR(superstore_excel!$B4026)</f>
        <v>2023</v>
      </c>
      <c r="X4026" s="27"/>
    </row>
    <row r="4027" spans="1:24" x14ac:dyDescent="0.3">
      <c r="A4027" s="28" t="s">
        <v>8315</v>
      </c>
      <c r="B4027" s="4">
        <v>45185</v>
      </c>
      <c r="C4027" s="4">
        <v>45766</v>
      </c>
      <c r="D4027" s="5" t="s">
        <v>34</v>
      </c>
      <c r="E4027" s="5" t="s">
        <v>8316</v>
      </c>
      <c r="F4027" s="5" t="s">
        <v>8317</v>
      </c>
      <c r="G4027" s="5" t="s">
        <v>37</v>
      </c>
      <c r="H4027" s="5" t="s">
        <v>62</v>
      </c>
      <c r="I4027" s="5" t="s">
        <v>30</v>
      </c>
      <c r="J4027" s="5" t="s">
        <v>101</v>
      </c>
      <c r="K4027" s="5" t="s">
        <v>8318</v>
      </c>
      <c r="L4027" s="5">
        <v>3538.71</v>
      </c>
      <c r="M4027" s="5">
        <v>6</v>
      </c>
      <c r="N4027" s="5">
        <v>6</v>
      </c>
      <c r="O4027" s="5">
        <v>0.42</v>
      </c>
      <c r="P4027" s="5">
        <v>0.42</v>
      </c>
      <c r="Q4027" s="5">
        <v>465.23</v>
      </c>
      <c r="R4027" s="5">
        <v>465.23</v>
      </c>
      <c r="S4027" s="5" t="s">
        <v>14</v>
      </c>
      <c r="T4027" s="5" t="s">
        <v>11768</v>
      </c>
      <c r="U4027" s="7">
        <v>0.13146881208123865</v>
      </c>
      <c r="V4027" s="5" t="str">
        <f>TEXT(superstore_excel!$B4027, "MMMM")</f>
        <v>September</v>
      </c>
      <c r="W4027" s="5">
        <f>YEAR(superstore_excel!$B4027)</f>
        <v>2023</v>
      </c>
      <c r="X4027" s="29"/>
    </row>
    <row r="4028" spans="1:24" x14ac:dyDescent="0.3">
      <c r="A4028" s="26" t="s">
        <v>8319</v>
      </c>
      <c r="B4028" s="2">
        <v>45049</v>
      </c>
      <c r="C4028" s="2">
        <v>45770</v>
      </c>
      <c r="D4028" s="3" t="s">
        <v>54</v>
      </c>
      <c r="E4028" s="3" t="s">
        <v>8320</v>
      </c>
      <c r="F4028" s="3" t="s">
        <v>8321</v>
      </c>
      <c r="G4028" s="3" t="s">
        <v>44</v>
      </c>
      <c r="H4028" s="3" t="s">
        <v>38</v>
      </c>
      <c r="I4028" s="3" t="s">
        <v>22</v>
      </c>
      <c r="J4028" s="3" t="s">
        <v>23</v>
      </c>
      <c r="K4028" s="3" t="s">
        <v>8322</v>
      </c>
      <c r="L4028" s="3">
        <v>286.17</v>
      </c>
      <c r="M4028" s="3">
        <v>9</v>
      </c>
      <c r="N4028" s="3">
        <v>9</v>
      </c>
      <c r="O4028" s="3">
        <v>0.42</v>
      </c>
      <c r="P4028" s="3">
        <v>0.42</v>
      </c>
      <c r="Q4028" s="3">
        <v>90.57</v>
      </c>
      <c r="R4028" s="3">
        <v>90.57</v>
      </c>
      <c r="S4028" s="3" t="s">
        <v>14</v>
      </c>
      <c r="T4028" s="3" t="s">
        <v>11780</v>
      </c>
      <c r="U4028" s="6">
        <v>0.31649019813397627</v>
      </c>
      <c r="V4028" s="3" t="str">
        <f>TEXT(superstore_excel!$B4028, "MMMM")</f>
        <v>May</v>
      </c>
      <c r="W4028" s="3">
        <f>YEAR(superstore_excel!$B4028)</f>
        <v>2023</v>
      </c>
      <c r="X4028" s="27"/>
    </row>
    <row r="4029" spans="1:24" x14ac:dyDescent="0.3">
      <c r="A4029" s="28" t="s">
        <v>8323</v>
      </c>
      <c r="B4029" s="4">
        <v>45418</v>
      </c>
      <c r="C4029" s="4">
        <v>45765</v>
      </c>
      <c r="D4029" s="5" t="s">
        <v>26</v>
      </c>
      <c r="E4029" s="5" t="s">
        <v>2608</v>
      </c>
      <c r="F4029" s="5" t="s">
        <v>8324</v>
      </c>
      <c r="G4029" s="5" t="s">
        <v>37</v>
      </c>
      <c r="H4029" s="5" t="s">
        <v>21</v>
      </c>
      <c r="I4029" s="5" t="s">
        <v>22</v>
      </c>
      <c r="J4029" s="5" t="s">
        <v>302</v>
      </c>
      <c r="K4029" s="5" t="s">
        <v>8325</v>
      </c>
      <c r="L4029" s="5">
        <v>2380.62</v>
      </c>
      <c r="M4029" s="5">
        <v>10</v>
      </c>
      <c r="N4029" s="5">
        <v>10</v>
      </c>
      <c r="O4029" s="5">
        <v>0.41</v>
      </c>
      <c r="P4029" s="5">
        <v>0.41</v>
      </c>
      <c r="Q4029" s="5">
        <v>960.74</v>
      </c>
      <c r="R4029" s="5">
        <v>960.74</v>
      </c>
      <c r="S4029" s="5" t="s">
        <v>14</v>
      </c>
      <c r="T4029" s="5" t="s">
        <v>11781</v>
      </c>
      <c r="U4029" s="7">
        <v>0.40356713797246097</v>
      </c>
      <c r="V4029" s="5" t="str">
        <f>TEXT(superstore_excel!$B4029, "MMMM")</f>
        <v>May</v>
      </c>
      <c r="W4029" s="5">
        <f>YEAR(superstore_excel!$B4029)</f>
        <v>2024</v>
      </c>
      <c r="X4029" s="29"/>
    </row>
    <row r="4030" spans="1:24" x14ac:dyDescent="0.3">
      <c r="A4030" s="26" t="s">
        <v>8326</v>
      </c>
      <c r="B4030" s="2">
        <v>45424</v>
      </c>
      <c r="C4030" s="2">
        <v>45761</v>
      </c>
      <c r="D4030" s="3" t="s">
        <v>17</v>
      </c>
      <c r="E4030" s="3" t="s">
        <v>8327</v>
      </c>
      <c r="F4030" s="3" t="s">
        <v>8328</v>
      </c>
      <c r="G4030" s="3" t="s">
        <v>37</v>
      </c>
      <c r="H4030" s="3" t="s">
        <v>21</v>
      </c>
      <c r="I4030" s="3" t="s">
        <v>22</v>
      </c>
      <c r="J4030" s="3" t="s">
        <v>173</v>
      </c>
      <c r="K4030" s="3" t="s">
        <v>8329</v>
      </c>
      <c r="L4030" s="3">
        <v>820.77</v>
      </c>
      <c r="M4030" s="3">
        <v>5</v>
      </c>
      <c r="N4030" s="3">
        <v>5</v>
      </c>
      <c r="O4030" s="3">
        <v>0.17</v>
      </c>
      <c r="P4030" s="3">
        <v>0.17</v>
      </c>
      <c r="Q4030" s="3">
        <v>480.48</v>
      </c>
      <c r="R4030" s="3">
        <v>480.48</v>
      </c>
      <c r="S4030" s="3" t="s">
        <v>14</v>
      </c>
      <c r="T4030" s="3" t="s">
        <v>11781</v>
      </c>
      <c r="U4030" s="6">
        <v>0.58540151321320222</v>
      </c>
      <c r="V4030" s="3" t="str">
        <f>TEXT(superstore_excel!$B4030, "MMMM")</f>
        <v>May</v>
      </c>
      <c r="W4030" s="3">
        <f>YEAR(superstore_excel!$B4030)</f>
        <v>2024</v>
      </c>
      <c r="X4030" s="27"/>
    </row>
    <row r="4031" spans="1:24" x14ac:dyDescent="0.3">
      <c r="A4031" s="28" t="s">
        <v>8330</v>
      </c>
      <c r="B4031" s="4">
        <v>45448</v>
      </c>
      <c r="C4031" s="4">
        <v>45783</v>
      </c>
      <c r="D4031" s="5" t="s">
        <v>26</v>
      </c>
      <c r="E4031" s="5" t="s">
        <v>2855</v>
      </c>
      <c r="F4031" s="5" t="s">
        <v>8331</v>
      </c>
      <c r="G4031" s="5" t="s">
        <v>37</v>
      </c>
      <c r="H4031" s="5" t="s">
        <v>62</v>
      </c>
      <c r="I4031" s="5" t="s">
        <v>30</v>
      </c>
      <c r="J4031" s="5" t="s">
        <v>31</v>
      </c>
      <c r="K4031" s="5" t="s">
        <v>8332</v>
      </c>
      <c r="L4031" s="5">
        <v>525.61</v>
      </c>
      <c r="M4031" s="5">
        <v>3</v>
      </c>
      <c r="N4031" s="5">
        <v>3</v>
      </c>
      <c r="O4031" s="5">
        <v>0.42</v>
      </c>
      <c r="P4031" s="5">
        <v>0.42</v>
      </c>
      <c r="Q4031" s="5">
        <v>562.65</v>
      </c>
      <c r="R4031" s="5">
        <v>562.65</v>
      </c>
      <c r="S4031" s="5" t="s">
        <v>14</v>
      </c>
      <c r="T4031" s="5" t="s">
        <v>11773</v>
      </c>
      <c r="U4031" s="7">
        <v>1.0704705009417628</v>
      </c>
      <c r="V4031" s="5" t="str">
        <f>TEXT(superstore_excel!$B4031, "MMMM")</f>
        <v>June</v>
      </c>
      <c r="W4031" s="5">
        <f>YEAR(superstore_excel!$B4031)</f>
        <v>2024</v>
      </c>
      <c r="X4031" s="29"/>
    </row>
    <row r="4032" spans="1:24" x14ac:dyDescent="0.3">
      <c r="A4032" s="26" t="s">
        <v>8333</v>
      </c>
      <c r="B4032" s="2">
        <v>45394</v>
      </c>
      <c r="C4032" s="2">
        <v>45773</v>
      </c>
      <c r="D4032" s="3" t="s">
        <v>54</v>
      </c>
      <c r="E4032" s="3" t="s">
        <v>1373</v>
      </c>
      <c r="F4032" s="3" t="s">
        <v>8334</v>
      </c>
      <c r="G4032" s="3" t="s">
        <v>44</v>
      </c>
      <c r="H4032" s="3" t="s">
        <v>62</v>
      </c>
      <c r="I4032" s="3" t="s">
        <v>22</v>
      </c>
      <c r="J4032" s="3" t="s">
        <v>281</v>
      </c>
      <c r="K4032" s="3" t="s">
        <v>8335</v>
      </c>
      <c r="L4032" s="3">
        <v>260.79000000000002</v>
      </c>
      <c r="M4032" s="3">
        <v>6</v>
      </c>
      <c r="N4032" s="3">
        <v>6</v>
      </c>
      <c r="O4032" s="3">
        <v>0.02</v>
      </c>
      <c r="P4032" s="3">
        <v>0.02</v>
      </c>
      <c r="Q4032" s="3">
        <v>606.03</v>
      </c>
      <c r="R4032" s="3">
        <v>606.03</v>
      </c>
      <c r="S4032" s="3" t="s">
        <v>14</v>
      </c>
      <c r="T4032" s="3" t="s">
        <v>11765</v>
      </c>
      <c r="U4032" s="6">
        <v>2.3238237662487053</v>
      </c>
      <c r="V4032" s="3" t="str">
        <f>TEXT(superstore_excel!$B4032, "MMMM")</f>
        <v>April</v>
      </c>
      <c r="W4032" s="3">
        <f>YEAR(superstore_excel!$B4032)</f>
        <v>2024</v>
      </c>
      <c r="X4032" s="27"/>
    </row>
    <row r="4033" spans="1:24" x14ac:dyDescent="0.3">
      <c r="A4033" s="28" t="s">
        <v>8336</v>
      </c>
      <c r="B4033" s="4">
        <v>45237</v>
      </c>
      <c r="C4033" s="4">
        <v>45766</v>
      </c>
      <c r="D4033" s="5" t="s">
        <v>17</v>
      </c>
      <c r="E4033" s="5" t="s">
        <v>8337</v>
      </c>
      <c r="F4033" s="5" t="s">
        <v>8338</v>
      </c>
      <c r="G4033" s="5" t="s">
        <v>20</v>
      </c>
      <c r="H4033" s="5" t="s">
        <v>62</v>
      </c>
      <c r="I4033" s="5" t="s">
        <v>30</v>
      </c>
      <c r="J4033" s="5" t="s">
        <v>126</v>
      </c>
      <c r="K4033" s="5" t="s">
        <v>8339</v>
      </c>
      <c r="L4033" s="5">
        <v>902.67</v>
      </c>
      <c r="M4033" s="5">
        <v>6</v>
      </c>
      <c r="N4033" s="5">
        <v>6</v>
      </c>
      <c r="O4033" s="5">
        <v>0.34</v>
      </c>
      <c r="P4033" s="5">
        <v>0.34</v>
      </c>
      <c r="Q4033" s="5">
        <v>631.47</v>
      </c>
      <c r="R4033" s="5">
        <v>631.47</v>
      </c>
      <c r="S4033" s="5" t="s">
        <v>14</v>
      </c>
      <c r="T4033" s="5" t="s">
        <v>11766</v>
      </c>
      <c r="U4033" s="7">
        <v>0.6995579779986042</v>
      </c>
      <c r="V4033" s="5" t="str">
        <f>TEXT(superstore_excel!$B4033, "MMMM")</f>
        <v>November</v>
      </c>
      <c r="W4033" s="5">
        <f>YEAR(superstore_excel!$B4033)</f>
        <v>2023</v>
      </c>
      <c r="X4033" s="29"/>
    </row>
    <row r="4034" spans="1:24" x14ac:dyDescent="0.3">
      <c r="A4034" s="26" t="s">
        <v>8340</v>
      </c>
      <c r="B4034" s="2">
        <v>45742</v>
      </c>
      <c r="C4034" s="2">
        <v>45766</v>
      </c>
      <c r="D4034" s="3" t="s">
        <v>26</v>
      </c>
      <c r="E4034" s="3" t="s">
        <v>5714</v>
      </c>
      <c r="F4034" s="3" t="s">
        <v>8341</v>
      </c>
      <c r="G4034" s="3" t="s">
        <v>44</v>
      </c>
      <c r="H4034" s="3" t="s">
        <v>38</v>
      </c>
      <c r="I4034" s="3" t="s">
        <v>45</v>
      </c>
      <c r="J4034" s="3" t="s">
        <v>96</v>
      </c>
      <c r="K4034" s="3" t="s">
        <v>8342</v>
      </c>
      <c r="L4034" s="3">
        <v>2473.4299999999998</v>
      </c>
      <c r="M4034" s="3">
        <v>2</v>
      </c>
      <c r="N4034" s="3">
        <v>2</v>
      </c>
      <c r="O4034" s="3">
        <v>0.23</v>
      </c>
      <c r="P4034" s="3">
        <v>0.23</v>
      </c>
      <c r="Q4034" s="3">
        <v>376.2</v>
      </c>
      <c r="R4034" s="3">
        <v>376.2</v>
      </c>
      <c r="S4034" s="3" t="s">
        <v>14</v>
      </c>
      <c r="T4034" s="3" t="s">
        <v>11772</v>
      </c>
      <c r="U4034" s="6">
        <v>0.1520964814043656</v>
      </c>
      <c r="V4034" s="3" t="str">
        <f>TEXT(superstore_excel!$B4034, "MMMM")</f>
        <v>March</v>
      </c>
      <c r="W4034" s="3">
        <f>YEAR(superstore_excel!$B4034)</f>
        <v>2025</v>
      </c>
      <c r="X4034" s="27"/>
    </row>
    <row r="4035" spans="1:24" x14ac:dyDescent="0.3">
      <c r="A4035" s="28" t="s">
        <v>8343</v>
      </c>
      <c r="B4035" s="4">
        <v>45422</v>
      </c>
      <c r="C4035" s="4">
        <v>45779</v>
      </c>
      <c r="D4035" s="5" t="s">
        <v>34</v>
      </c>
      <c r="E4035" s="5" t="s">
        <v>8344</v>
      </c>
      <c r="F4035" s="5" t="s">
        <v>8345</v>
      </c>
      <c r="G4035" s="5" t="s">
        <v>44</v>
      </c>
      <c r="H4035" s="5" t="s">
        <v>62</v>
      </c>
      <c r="I4035" s="5" t="s">
        <v>30</v>
      </c>
      <c r="J4035" s="5" t="s">
        <v>39</v>
      </c>
      <c r="K4035" s="5" t="s">
        <v>8346</v>
      </c>
      <c r="L4035" s="5">
        <v>4505.1400000000003</v>
      </c>
      <c r="M4035" s="5">
        <v>5</v>
      </c>
      <c r="N4035" s="5">
        <v>5</v>
      </c>
      <c r="O4035" s="5">
        <v>0.09</v>
      </c>
      <c r="P4035" s="5">
        <v>0.09</v>
      </c>
      <c r="Q4035" s="5">
        <v>604.59</v>
      </c>
      <c r="R4035" s="5">
        <v>604.59</v>
      </c>
      <c r="S4035" s="5" t="s">
        <v>14</v>
      </c>
      <c r="T4035" s="5" t="s">
        <v>11781</v>
      </c>
      <c r="U4035" s="7">
        <v>0.13420004705736113</v>
      </c>
      <c r="V4035" s="5" t="str">
        <f>TEXT(superstore_excel!$B4035, "MMMM")</f>
        <v>May</v>
      </c>
      <c r="W4035" s="5">
        <f>YEAR(superstore_excel!$B4035)</f>
        <v>2024</v>
      </c>
      <c r="X4035" s="29"/>
    </row>
    <row r="4036" spans="1:24" x14ac:dyDescent="0.3">
      <c r="A4036" s="26" t="s">
        <v>8347</v>
      </c>
      <c r="B4036" s="2">
        <v>45434</v>
      </c>
      <c r="C4036" s="2">
        <v>45777</v>
      </c>
      <c r="D4036" s="3" t="s">
        <v>17</v>
      </c>
      <c r="E4036" s="3" t="s">
        <v>8348</v>
      </c>
      <c r="F4036" s="3" t="s">
        <v>8349</v>
      </c>
      <c r="G4036" s="3" t="s">
        <v>37</v>
      </c>
      <c r="H4036" s="3" t="s">
        <v>21</v>
      </c>
      <c r="I4036" s="3" t="s">
        <v>30</v>
      </c>
      <c r="J4036" s="3" t="s">
        <v>101</v>
      </c>
      <c r="K4036" s="3" t="s">
        <v>8350</v>
      </c>
      <c r="L4036" s="3">
        <v>1405.94</v>
      </c>
      <c r="M4036" s="3">
        <v>5</v>
      </c>
      <c r="N4036" s="3">
        <v>5</v>
      </c>
      <c r="O4036" s="3">
        <v>0.3</v>
      </c>
      <c r="P4036" s="3">
        <v>0.3</v>
      </c>
      <c r="Q4036" s="3">
        <v>953.32</v>
      </c>
      <c r="R4036" s="3">
        <v>953.32</v>
      </c>
      <c r="S4036" s="3" t="s">
        <v>14</v>
      </c>
      <c r="T4036" s="3" t="s">
        <v>11781</v>
      </c>
      <c r="U4036" s="6">
        <v>0.67806592030954382</v>
      </c>
      <c r="V4036" s="3" t="str">
        <f>TEXT(superstore_excel!$B4036, "MMMM")</f>
        <v>May</v>
      </c>
      <c r="W4036" s="3">
        <f>YEAR(superstore_excel!$B4036)</f>
        <v>2024</v>
      </c>
      <c r="X4036" s="27"/>
    </row>
    <row r="4037" spans="1:24" x14ac:dyDescent="0.3">
      <c r="A4037" s="28" t="s">
        <v>8351</v>
      </c>
      <c r="B4037" s="4">
        <v>45138</v>
      </c>
      <c r="C4037" s="4">
        <v>45757</v>
      </c>
      <c r="D4037" s="5" t="s">
        <v>17</v>
      </c>
      <c r="E4037" s="5" t="s">
        <v>8352</v>
      </c>
      <c r="F4037" s="5" t="s">
        <v>8353</v>
      </c>
      <c r="G4037" s="5" t="s">
        <v>37</v>
      </c>
      <c r="H4037" s="5" t="s">
        <v>62</v>
      </c>
      <c r="I4037" s="5" t="s">
        <v>30</v>
      </c>
      <c r="J4037" s="5" t="s">
        <v>101</v>
      </c>
      <c r="K4037" s="5" t="s">
        <v>8354</v>
      </c>
      <c r="L4037" s="5">
        <v>3576.07</v>
      </c>
      <c r="M4037" s="5">
        <v>10</v>
      </c>
      <c r="N4037" s="5">
        <v>10</v>
      </c>
      <c r="O4037" s="5">
        <v>0.04</v>
      </c>
      <c r="P4037" s="5">
        <v>0.04</v>
      </c>
      <c r="Q4037" s="5">
        <v>677.02</v>
      </c>
      <c r="R4037" s="5">
        <v>677.02</v>
      </c>
      <c r="S4037" s="5" t="s">
        <v>14</v>
      </c>
      <c r="T4037" s="5" t="s">
        <v>11767</v>
      </c>
      <c r="U4037" s="7">
        <v>0.18931956029943484</v>
      </c>
      <c r="V4037" s="5" t="str">
        <f>TEXT(superstore_excel!$B4037, "MMMM")</f>
        <v>July</v>
      </c>
      <c r="W4037" s="5">
        <f>YEAR(superstore_excel!$B4037)</f>
        <v>2023</v>
      </c>
      <c r="X4037" s="29"/>
    </row>
    <row r="4038" spans="1:24" x14ac:dyDescent="0.3">
      <c r="A4038" s="26" t="s">
        <v>8355</v>
      </c>
      <c r="B4038" s="2">
        <v>45355</v>
      </c>
      <c r="C4038" s="2">
        <v>45779</v>
      </c>
      <c r="D4038" s="3" t="s">
        <v>54</v>
      </c>
      <c r="E4038" s="3" t="s">
        <v>8356</v>
      </c>
      <c r="F4038" s="3" t="s">
        <v>8357</v>
      </c>
      <c r="G4038" s="3" t="s">
        <v>20</v>
      </c>
      <c r="H4038" s="3" t="s">
        <v>29</v>
      </c>
      <c r="I4038" s="3" t="s">
        <v>45</v>
      </c>
      <c r="J4038" s="3" t="s">
        <v>57</v>
      </c>
      <c r="K4038" s="3" t="s">
        <v>8358</v>
      </c>
      <c r="L4038" s="3">
        <v>2229.42</v>
      </c>
      <c r="M4038" s="3">
        <v>7</v>
      </c>
      <c r="N4038" s="3">
        <v>7</v>
      </c>
      <c r="O4038" s="3">
        <v>0.25</v>
      </c>
      <c r="P4038" s="3">
        <v>0.25</v>
      </c>
      <c r="Q4038" s="3">
        <v>117.82</v>
      </c>
      <c r="R4038" s="3">
        <v>117.82</v>
      </c>
      <c r="S4038" s="3" t="s">
        <v>14</v>
      </c>
      <c r="T4038" s="3" t="s">
        <v>11785</v>
      </c>
      <c r="U4038" s="6">
        <v>5.2847825891936012E-2</v>
      </c>
      <c r="V4038" s="3" t="str">
        <f>TEXT(superstore_excel!$B4038, "MMMM")</f>
        <v>March</v>
      </c>
      <c r="W4038" s="3">
        <f>YEAR(superstore_excel!$B4038)</f>
        <v>2024</v>
      </c>
      <c r="X4038" s="27"/>
    </row>
    <row r="4039" spans="1:24" x14ac:dyDescent="0.3">
      <c r="A4039" s="28" t="s">
        <v>8359</v>
      </c>
      <c r="B4039" s="4">
        <v>45295</v>
      </c>
      <c r="C4039" s="4">
        <v>45772</v>
      </c>
      <c r="D4039" s="5" t="s">
        <v>26</v>
      </c>
      <c r="E4039" s="5" t="s">
        <v>8360</v>
      </c>
      <c r="F4039" s="5" t="s">
        <v>8361</v>
      </c>
      <c r="G4039" s="5" t="s">
        <v>44</v>
      </c>
      <c r="H4039" s="5" t="s">
        <v>21</v>
      </c>
      <c r="I4039" s="5" t="s">
        <v>22</v>
      </c>
      <c r="J4039" s="5" t="s">
        <v>302</v>
      </c>
      <c r="K4039" s="5" t="s">
        <v>8362</v>
      </c>
      <c r="L4039" s="5">
        <v>4880.66</v>
      </c>
      <c r="M4039" s="5">
        <v>7</v>
      </c>
      <c r="N4039" s="5">
        <v>7</v>
      </c>
      <c r="O4039" s="5">
        <v>0.27</v>
      </c>
      <c r="P4039" s="5">
        <v>0.27</v>
      </c>
      <c r="Q4039" s="5">
        <v>856.04</v>
      </c>
      <c r="R4039" s="5">
        <v>856.04</v>
      </c>
      <c r="S4039" s="5" t="s">
        <v>14</v>
      </c>
      <c r="T4039" s="5" t="s">
        <v>11784</v>
      </c>
      <c r="U4039" s="7">
        <v>0.17539431142509415</v>
      </c>
      <c r="V4039" s="5" t="str">
        <f>TEXT(superstore_excel!$B4039, "MMMM")</f>
        <v>January</v>
      </c>
      <c r="W4039" s="5">
        <f>YEAR(superstore_excel!$B4039)</f>
        <v>2024</v>
      </c>
      <c r="X4039" s="29"/>
    </row>
    <row r="4040" spans="1:24" x14ac:dyDescent="0.3">
      <c r="A4040" s="26" t="s">
        <v>8363</v>
      </c>
      <c r="B4040" s="2">
        <v>45540</v>
      </c>
      <c r="C4040" s="2">
        <v>45763</v>
      </c>
      <c r="D4040" s="3" t="s">
        <v>17</v>
      </c>
      <c r="E4040" s="3" t="s">
        <v>8364</v>
      </c>
      <c r="F4040" s="3" t="s">
        <v>8365</v>
      </c>
      <c r="G4040" s="3" t="s">
        <v>20</v>
      </c>
      <c r="H4040" s="3" t="s">
        <v>38</v>
      </c>
      <c r="I4040" s="3" t="s">
        <v>30</v>
      </c>
      <c r="J4040" s="3" t="s">
        <v>39</v>
      </c>
      <c r="K4040" s="3" t="s">
        <v>8366</v>
      </c>
      <c r="L4040" s="3">
        <v>458.17</v>
      </c>
      <c r="M4040" s="3">
        <v>6</v>
      </c>
      <c r="N4040" s="3">
        <v>6</v>
      </c>
      <c r="O4040" s="3">
        <v>0.09</v>
      </c>
      <c r="P4040" s="3">
        <v>0.09</v>
      </c>
      <c r="Q4040" s="3">
        <v>702.04</v>
      </c>
      <c r="R4040" s="3">
        <v>702.04</v>
      </c>
      <c r="S4040" s="3" t="s">
        <v>14</v>
      </c>
      <c r="T4040" s="3" t="s">
        <v>11774</v>
      </c>
      <c r="U4040" s="6">
        <v>1.5322696815592465</v>
      </c>
      <c r="V4040" s="3" t="str">
        <f>TEXT(superstore_excel!$B4040, "MMMM")</f>
        <v>September</v>
      </c>
      <c r="W4040" s="3">
        <f>YEAR(superstore_excel!$B4040)</f>
        <v>2024</v>
      </c>
      <c r="X4040" s="27"/>
    </row>
    <row r="4041" spans="1:24" x14ac:dyDescent="0.3">
      <c r="A4041" s="28" t="s">
        <v>8367</v>
      </c>
      <c r="B4041" s="4">
        <v>45526</v>
      </c>
      <c r="C4041" s="4">
        <v>45775</v>
      </c>
      <c r="D4041" s="5" t="s">
        <v>26</v>
      </c>
      <c r="E4041" s="5" t="s">
        <v>469</v>
      </c>
      <c r="F4041" s="5" t="s">
        <v>8368</v>
      </c>
      <c r="G4041" s="5" t="s">
        <v>20</v>
      </c>
      <c r="H4041" s="5" t="s">
        <v>62</v>
      </c>
      <c r="I4041" s="5" t="s">
        <v>22</v>
      </c>
      <c r="J4041" s="5" t="s">
        <v>281</v>
      </c>
      <c r="K4041" s="5" t="s">
        <v>8369</v>
      </c>
      <c r="L4041" s="5">
        <v>305.74</v>
      </c>
      <c r="M4041" s="5">
        <v>4</v>
      </c>
      <c r="N4041" s="5">
        <v>4</v>
      </c>
      <c r="O4041" s="5">
        <v>0.11</v>
      </c>
      <c r="P4041" s="5">
        <v>0.11</v>
      </c>
      <c r="Q4041" s="5">
        <v>837.07</v>
      </c>
      <c r="R4041" s="5">
        <v>837.07</v>
      </c>
      <c r="S4041" s="5" t="s">
        <v>14</v>
      </c>
      <c r="T4041" s="5" t="s">
        <v>11775</v>
      </c>
      <c r="U4041" s="7">
        <v>2.737849152874992</v>
      </c>
      <c r="V4041" s="5" t="str">
        <f>TEXT(superstore_excel!$B4041, "MMMM")</f>
        <v>August</v>
      </c>
      <c r="W4041" s="5">
        <f>YEAR(superstore_excel!$B4041)</f>
        <v>2024</v>
      </c>
      <c r="X4041" s="29"/>
    </row>
    <row r="4042" spans="1:24" x14ac:dyDescent="0.3">
      <c r="A4042" s="26" t="s">
        <v>8370</v>
      </c>
      <c r="B4042" s="2">
        <v>45375</v>
      </c>
      <c r="C4042" s="2">
        <v>45768</v>
      </c>
      <c r="D4042" s="3" t="s">
        <v>54</v>
      </c>
      <c r="E4042" s="3" t="s">
        <v>8371</v>
      </c>
      <c r="F4042" s="3" t="s">
        <v>8372</v>
      </c>
      <c r="G4042" s="3" t="s">
        <v>37</v>
      </c>
      <c r="H4042" s="3" t="s">
        <v>62</v>
      </c>
      <c r="I4042" s="3" t="s">
        <v>30</v>
      </c>
      <c r="J4042" s="3" t="s">
        <v>31</v>
      </c>
      <c r="K4042" s="3" t="s">
        <v>8373</v>
      </c>
      <c r="L4042" s="3">
        <v>3465.46</v>
      </c>
      <c r="M4042" s="3">
        <v>5</v>
      </c>
      <c r="N4042" s="3">
        <v>5</v>
      </c>
      <c r="O4042" s="3">
        <v>0.41</v>
      </c>
      <c r="P4042" s="3">
        <v>0.41</v>
      </c>
      <c r="Q4042" s="3">
        <v>110.23</v>
      </c>
      <c r="R4042" s="3">
        <v>110.23</v>
      </c>
      <c r="S4042" s="3" t="s">
        <v>14</v>
      </c>
      <c r="T4042" s="3" t="s">
        <v>11785</v>
      </c>
      <c r="U4042" s="6">
        <v>3.1808187080503023E-2</v>
      </c>
      <c r="V4042" s="3" t="str">
        <f>TEXT(superstore_excel!$B4042, "MMMM")</f>
        <v>March</v>
      </c>
      <c r="W4042" s="3">
        <f>YEAR(superstore_excel!$B4042)</f>
        <v>2024</v>
      </c>
      <c r="X4042" s="27"/>
    </row>
    <row r="4043" spans="1:24" x14ac:dyDescent="0.3">
      <c r="A4043" s="28" t="s">
        <v>8374</v>
      </c>
      <c r="B4043" s="4">
        <v>45167</v>
      </c>
      <c r="C4043" s="4">
        <v>45781</v>
      </c>
      <c r="D4043" s="5" t="s">
        <v>34</v>
      </c>
      <c r="E4043" s="5" t="s">
        <v>6856</v>
      </c>
      <c r="F4043" s="5" t="s">
        <v>8375</v>
      </c>
      <c r="G4043" s="5" t="s">
        <v>20</v>
      </c>
      <c r="H4043" s="5" t="s">
        <v>29</v>
      </c>
      <c r="I4043" s="5" t="s">
        <v>30</v>
      </c>
      <c r="J4043" s="5" t="s">
        <v>101</v>
      </c>
      <c r="K4043" s="5" t="s">
        <v>8376</v>
      </c>
      <c r="L4043" s="5">
        <v>3299.59</v>
      </c>
      <c r="M4043" s="5">
        <v>10</v>
      </c>
      <c r="N4043" s="5">
        <v>10</v>
      </c>
      <c r="O4043" s="5">
        <v>0.21</v>
      </c>
      <c r="P4043" s="5">
        <v>0.21</v>
      </c>
      <c r="Q4043" s="5">
        <v>648.1</v>
      </c>
      <c r="R4043" s="5">
        <v>648.1</v>
      </c>
      <c r="S4043" s="5" t="s">
        <v>14</v>
      </c>
      <c r="T4043" s="5" t="s">
        <v>11770</v>
      </c>
      <c r="U4043" s="7">
        <v>0.1964183428850251</v>
      </c>
      <c r="V4043" s="5" t="str">
        <f>TEXT(superstore_excel!$B4043, "MMMM")</f>
        <v>August</v>
      </c>
      <c r="W4043" s="5">
        <f>YEAR(superstore_excel!$B4043)</f>
        <v>2023</v>
      </c>
      <c r="X4043" s="29"/>
    </row>
    <row r="4044" spans="1:24" x14ac:dyDescent="0.3">
      <c r="A4044" s="26" t="s">
        <v>8377</v>
      </c>
      <c r="B4044" s="2">
        <v>45316</v>
      </c>
      <c r="C4044" s="2">
        <v>45764</v>
      </c>
      <c r="D4044" s="3" t="s">
        <v>54</v>
      </c>
      <c r="E4044" s="3" t="s">
        <v>8378</v>
      </c>
      <c r="F4044" s="3" t="s">
        <v>8379</v>
      </c>
      <c r="G4044" s="3" t="s">
        <v>37</v>
      </c>
      <c r="H4044" s="3" t="s">
        <v>29</v>
      </c>
      <c r="I4044" s="3" t="s">
        <v>30</v>
      </c>
      <c r="J4044" s="3" t="s">
        <v>31</v>
      </c>
      <c r="K4044" s="3" t="s">
        <v>8380</v>
      </c>
      <c r="L4044" s="3">
        <v>497.39</v>
      </c>
      <c r="M4044" s="3">
        <v>5</v>
      </c>
      <c r="N4044" s="3">
        <v>5</v>
      </c>
      <c r="O4044" s="3">
        <v>0.28000000000000003</v>
      </c>
      <c r="P4044" s="3">
        <v>0.28000000000000003</v>
      </c>
      <c r="Q4044" s="3">
        <v>591.30999999999995</v>
      </c>
      <c r="R4044" s="3">
        <v>591.30999999999995</v>
      </c>
      <c r="S4044" s="3" t="s">
        <v>14</v>
      </c>
      <c r="T4044" s="3" t="s">
        <v>11784</v>
      </c>
      <c r="U4044" s="6">
        <v>1.1888256699973863</v>
      </c>
      <c r="V4044" s="3" t="str">
        <f>TEXT(superstore_excel!$B4044, "MMMM")</f>
        <v>January</v>
      </c>
      <c r="W4044" s="3">
        <f>YEAR(superstore_excel!$B4044)</f>
        <v>2024</v>
      </c>
      <c r="X4044" s="27"/>
    </row>
    <row r="4045" spans="1:24" x14ac:dyDescent="0.3">
      <c r="A4045" s="28" t="s">
        <v>8381</v>
      </c>
      <c r="B4045" s="4">
        <v>45293</v>
      </c>
      <c r="C4045" s="4">
        <v>45783</v>
      </c>
      <c r="D4045" s="5" t="s">
        <v>54</v>
      </c>
      <c r="E4045" s="5" t="s">
        <v>8382</v>
      </c>
      <c r="F4045" s="5" t="s">
        <v>8383</v>
      </c>
      <c r="G4045" s="5" t="s">
        <v>37</v>
      </c>
      <c r="H4045" s="5" t="s">
        <v>38</v>
      </c>
      <c r="I4045" s="5" t="s">
        <v>22</v>
      </c>
      <c r="J4045" s="5" t="s">
        <v>131</v>
      </c>
      <c r="K4045" s="5" t="s">
        <v>8384</v>
      </c>
      <c r="L4045" s="5">
        <v>2607.9299999999998</v>
      </c>
      <c r="M4045" s="5">
        <v>8</v>
      </c>
      <c r="N4045" s="5">
        <v>8</v>
      </c>
      <c r="O4045" s="5">
        <v>0.38</v>
      </c>
      <c r="P4045" s="5">
        <v>0.38</v>
      </c>
      <c r="Q4045" s="5">
        <v>8.1</v>
      </c>
      <c r="R4045" s="5">
        <v>8.1</v>
      </c>
      <c r="S4045" s="5" t="s">
        <v>14</v>
      </c>
      <c r="T4045" s="5" t="s">
        <v>11784</v>
      </c>
      <c r="U4045" s="7">
        <v>3.1059115850502121E-3</v>
      </c>
      <c r="V4045" s="5" t="str">
        <f>TEXT(superstore_excel!$B4045, "MMMM")</f>
        <v>January</v>
      </c>
      <c r="W4045" s="5">
        <f>YEAR(superstore_excel!$B4045)</f>
        <v>2024</v>
      </c>
      <c r="X4045" s="29"/>
    </row>
    <row r="4046" spans="1:24" x14ac:dyDescent="0.3">
      <c r="A4046" s="26" t="s">
        <v>8385</v>
      </c>
      <c r="B4046" s="2">
        <v>45149</v>
      </c>
      <c r="C4046" s="2">
        <v>45764</v>
      </c>
      <c r="D4046" s="3" t="s">
        <v>34</v>
      </c>
      <c r="E4046" s="3" t="s">
        <v>8386</v>
      </c>
      <c r="F4046" s="3" t="s">
        <v>8387</v>
      </c>
      <c r="G4046" s="3" t="s">
        <v>44</v>
      </c>
      <c r="H4046" s="3" t="s">
        <v>21</v>
      </c>
      <c r="I4046" s="3" t="s">
        <v>45</v>
      </c>
      <c r="J4046" s="3" t="s">
        <v>51</v>
      </c>
      <c r="K4046" s="3" t="s">
        <v>8388</v>
      </c>
      <c r="L4046" s="3">
        <v>4694.38</v>
      </c>
      <c r="M4046" s="3">
        <v>5</v>
      </c>
      <c r="N4046" s="3">
        <v>5</v>
      </c>
      <c r="O4046" s="3">
        <v>0.42</v>
      </c>
      <c r="P4046" s="3">
        <v>0.42</v>
      </c>
      <c r="Q4046" s="3">
        <v>970.99</v>
      </c>
      <c r="R4046" s="3">
        <v>970.99</v>
      </c>
      <c r="S4046" s="3" t="s">
        <v>14</v>
      </c>
      <c r="T4046" s="3" t="s">
        <v>11770</v>
      </c>
      <c r="U4046" s="6">
        <v>0.20684094598221703</v>
      </c>
      <c r="V4046" s="3" t="str">
        <f>TEXT(superstore_excel!$B4046, "MMMM")</f>
        <v>August</v>
      </c>
      <c r="W4046" s="3">
        <f>YEAR(superstore_excel!$B4046)</f>
        <v>2023</v>
      </c>
      <c r="X4046" s="27"/>
    </row>
    <row r="4047" spans="1:24" x14ac:dyDescent="0.3">
      <c r="A4047" s="28" t="s">
        <v>8389</v>
      </c>
      <c r="B4047" s="4">
        <v>45316</v>
      </c>
      <c r="C4047" s="4">
        <v>45782</v>
      </c>
      <c r="D4047" s="5" t="s">
        <v>34</v>
      </c>
      <c r="E4047" s="5" t="s">
        <v>8031</v>
      </c>
      <c r="F4047" s="5" t="s">
        <v>2711</v>
      </c>
      <c r="G4047" s="5" t="s">
        <v>37</v>
      </c>
      <c r="H4047" s="5" t="s">
        <v>38</v>
      </c>
      <c r="I4047" s="5" t="s">
        <v>45</v>
      </c>
      <c r="J4047" s="5" t="s">
        <v>51</v>
      </c>
      <c r="K4047" s="5" t="s">
        <v>8390</v>
      </c>
      <c r="L4047" s="5">
        <v>3196.1</v>
      </c>
      <c r="M4047" s="5">
        <v>2</v>
      </c>
      <c r="N4047" s="5">
        <v>2</v>
      </c>
      <c r="O4047" s="5">
        <v>0.05</v>
      </c>
      <c r="P4047" s="5">
        <v>0.05</v>
      </c>
      <c r="Q4047" s="5">
        <v>289.01</v>
      </c>
      <c r="R4047" s="5">
        <v>289.01</v>
      </c>
      <c r="S4047" s="5" t="s">
        <v>14</v>
      </c>
      <c r="T4047" s="5" t="s">
        <v>11784</v>
      </c>
      <c r="U4047" s="7">
        <v>9.0425831482118829E-2</v>
      </c>
      <c r="V4047" s="5" t="str">
        <f>TEXT(superstore_excel!$B4047, "MMMM")</f>
        <v>January</v>
      </c>
      <c r="W4047" s="5">
        <f>YEAR(superstore_excel!$B4047)</f>
        <v>2024</v>
      </c>
      <c r="X4047" s="29"/>
    </row>
    <row r="4048" spans="1:24" x14ac:dyDescent="0.3">
      <c r="A4048" s="26" t="s">
        <v>8391</v>
      </c>
      <c r="B4048" s="2">
        <v>45287</v>
      </c>
      <c r="C4048" s="2">
        <v>45763</v>
      </c>
      <c r="D4048" s="3" t="s">
        <v>54</v>
      </c>
      <c r="E4048" s="3" t="s">
        <v>8392</v>
      </c>
      <c r="F4048" s="3" t="s">
        <v>8393</v>
      </c>
      <c r="G4048" s="3" t="s">
        <v>20</v>
      </c>
      <c r="H4048" s="3" t="s">
        <v>62</v>
      </c>
      <c r="I4048" s="3" t="s">
        <v>22</v>
      </c>
      <c r="J4048" s="3" t="s">
        <v>281</v>
      </c>
      <c r="K4048" s="3" t="s">
        <v>8394</v>
      </c>
      <c r="L4048" s="3">
        <v>915.82</v>
      </c>
      <c r="M4048" s="3">
        <v>9</v>
      </c>
      <c r="N4048" s="3">
        <v>9</v>
      </c>
      <c r="O4048" s="3">
        <v>0.22</v>
      </c>
      <c r="P4048" s="3">
        <v>0.22</v>
      </c>
      <c r="Q4048" s="3">
        <v>689.44</v>
      </c>
      <c r="R4048" s="3">
        <v>689.44</v>
      </c>
      <c r="S4048" s="3" t="s">
        <v>14</v>
      </c>
      <c r="T4048" s="3" t="s">
        <v>11776</v>
      </c>
      <c r="U4048" s="6">
        <v>0.75281168788626585</v>
      </c>
      <c r="V4048" s="3" t="str">
        <f>TEXT(superstore_excel!$B4048, "MMMM")</f>
        <v>December</v>
      </c>
      <c r="W4048" s="3">
        <f>YEAR(superstore_excel!$B4048)</f>
        <v>2023</v>
      </c>
      <c r="X4048" s="27"/>
    </row>
    <row r="4049" spans="1:24" x14ac:dyDescent="0.3">
      <c r="A4049" s="28" t="s">
        <v>8395</v>
      </c>
      <c r="B4049" s="4">
        <v>45431</v>
      </c>
      <c r="C4049" s="4">
        <v>45775</v>
      </c>
      <c r="D4049" s="5" t="s">
        <v>34</v>
      </c>
      <c r="E4049" s="5" t="s">
        <v>8396</v>
      </c>
      <c r="F4049" s="5" t="s">
        <v>8397</v>
      </c>
      <c r="G4049" s="5" t="s">
        <v>44</v>
      </c>
      <c r="H4049" s="5" t="s">
        <v>62</v>
      </c>
      <c r="I4049" s="5" t="s">
        <v>22</v>
      </c>
      <c r="J4049" s="5" t="s">
        <v>281</v>
      </c>
      <c r="K4049" s="5" t="s">
        <v>8398</v>
      </c>
      <c r="L4049" s="5">
        <v>3266.94</v>
      </c>
      <c r="M4049" s="5">
        <v>7</v>
      </c>
      <c r="N4049" s="5">
        <v>7</v>
      </c>
      <c r="O4049" s="5">
        <v>0.45</v>
      </c>
      <c r="P4049" s="5">
        <v>0.45</v>
      </c>
      <c r="Q4049" s="5">
        <v>178.87</v>
      </c>
      <c r="R4049" s="5">
        <v>178.87</v>
      </c>
      <c r="S4049" s="5" t="s">
        <v>14</v>
      </c>
      <c r="T4049" s="5" t="s">
        <v>11781</v>
      </c>
      <c r="U4049" s="7">
        <v>5.4751541197573264E-2</v>
      </c>
      <c r="V4049" s="5" t="str">
        <f>TEXT(superstore_excel!$B4049, "MMMM")</f>
        <v>May</v>
      </c>
      <c r="W4049" s="5">
        <f>YEAR(superstore_excel!$B4049)</f>
        <v>2024</v>
      </c>
      <c r="X4049" s="29"/>
    </row>
    <row r="4050" spans="1:24" x14ac:dyDescent="0.3">
      <c r="A4050" s="26" t="s">
        <v>8399</v>
      </c>
      <c r="B4050" s="2">
        <v>45407</v>
      </c>
      <c r="C4050" s="2">
        <v>45782</v>
      </c>
      <c r="D4050" s="3" t="s">
        <v>26</v>
      </c>
      <c r="E4050" s="3" t="s">
        <v>2571</v>
      </c>
      <c r="F4050" s="3" t="s">
        <v>8400</v>
      </c>
      <c r="G4050" s="3" t="s">
        <v>20</v>
      </c>
      <c r="H4050" s="3" t="s">
        <v>21</v>
      </c>
      <c r="I4050" s="3" t="s">
        <v>30</v>
      </c>
      <c r="J4050" s="3" t="s">
        <v>39</v>
      </c>
      <c r="K4050" s="3" t="s">
        <v>8401</v>
      </c>
      <c r="L4050" s="3">
        <v>2833.21</v>
      </c>
      <c r="M4050" s="3">
        <v>1</v>
      </c>
      <c r="N4050" s="3">
        <v>1</v>
      </c>
      <c r="O4050" s="3">
        <v>0.05</v>
      </c>
      <c r="P4050" s="3">
        <v>0.05</v>
      </c>
      <c r="Q4050" s="3">
        <v>807.1</v>
      </c>
      <c r="R4050" s="3">
        <v>807.1</v>
      </c>
      <c r="S4050" s="3" t="s">
        <v>14</v>
      </c>
      <c r="T4050" s="3" t="s">
        <v>11765</v>
      </c>
      <c r="U4050" s="6">
        <v>0.28487122380621277</v>
      </c>
      <c r="V4050" s="3" t="str">
        <f>TEXT(superstore_excel!$B4050, "MMMM")</f>
        <v>April</v>
      </c>
      <c r="W4050" s="3">
        <f>YEAR(superstore_excel!$B4050)</f>
        <v>2024</v>
      </c>
      <c r="X4050" s="27"/>
    </row>
    <row r="4051" spans="1:24" x14ac:dyDescent="0.3">
      <c r="A4051" s="28" t="s">
        <v>8402</v>
      </c>
      <c r="B4051" s="4">
        <v>45615</v>
      </c>
      <c r="C4051" s="4">
        <v>45783</v>
      </c>
      <c r="D4051" s="5" t="s">
        <v>17</v>
      </c>
      <c r="E4051" s="5" t="s">
        <v>8403</v>
      </c>
      <c r="F4051" s="5" t="s">
        <v>8404</v>
      </c>
      <c r="G4051" s="5" t="s">
        <v>44</v>
      </c>
      <c r="H4051" s="5" t="s">
        <v>62</v>
      </c>
      <c r="I4051" s="5" t="s">
        <v>30</v>
      </c>
      <c r="J4051" s="5" t="s">
        <v>39</v>
      </c>
      <c r="K4051" s="5" t="s">
        <v>8405</v>
      </c>
      <c r="L4051" s="5">
        <v>981.2</v>
      </c>
      <c r="M4051" s="5">
        <v>10</v>
      </c>
      <c r="N4051" s="5">
        <v>10</v>
      </c>
      <c r="O4051" s="5">
        <v>0.36</v>
      </c>
      <c r="P4051" s="5">
        <v>0.36</v>
      </c>
      <c r="Q4051" s="5">
        <v>926.16</v>
      </c>
      <c r="R4051" s="5">
        <v>926.16</v>
      </c>
      <c r="S4051" s="5" t="s">
        <v>14</v>
      </c>
      <c r="T4051" s="5" t="s">
        <v>11769</v>
      </c>
      <c r="U4051" s="7">
        <v>0.94390542193232774</v>
      </c>
      <c r="V4051" s="5" t="str">
        <f>TEXT(superstore_excel!$B4051, "MMMM")</f>
        <v>November</v>
      </c>
      <c r="W4051" s="5">
        <f>YEAR(superstore_excel!$B4051)</f>
        <v>2024</v>
      </c>
      <c r="X4051" s="29"/>
    </row>
    <row r="4052" spans="1:24" x14ac:dyDescent="0.3">
      <c r="A4052" s="26" t="s">
        <v>8406</v>
      </c>
      <c r="B4052" s="2">
        <v>45408</v>
      </c>
      <c r="C4052" s="2">
        <v>45783</v>
      </c>
      <c r="D4052" s="3" t="s">
        <v>17</v>
      </c>
      <c r="E4052" s="3" t="s">
        <v>158</v>
      </c>
      <c r="F4052" s="3" t="s">
        <v>8407</v>
      </c>
      <c r="G4052" s="3" t="s">
        <v>37</v>
      </c>
      <c r="H4052" s="3" t="s">
        <v>29</v>
      </c>
      <c r="I4052" s="3" t="s">
        <v>30</v>
      </c>
      <c r="J4052" s="3" t="s">
        <v>31</v>
      </c>
      <c r="K4052" s="3" t="s">
        <v>8408</v>
      </c>
      <c r="L4052" s="3">
        <v>2664.05</v>
      </c>
      <c r="M4052" s="3">
        <v>7</v>
      </c>
      <c r="N4052" s="3">
        <v>7</v>
      </c>
      <c r="O4052" s="3">
        <v>0.47</v>
      </c>
      <c r="P4052" s="3">
        <v>0.47</v>
      </c>
      <c r="Q4052" s="3">
        <v>108.76</v>
      </c>
      <c r="R4052" s="3">
        <v>108.76</v>
      </c>
      <c r="S4052" s="3" t="s">
        <v>14</v>
      </c>
      <c r="T4052" s="3" t="s">
        <v>11765</v>
      </c>
      <c r="U4052" s="6">
        <v>4.0825059589722414E-2</v>
      </c>
      <c r="V4052" s="3" t="str">
        <f>TEXT(superstore_excel!$B4052, "MMMM")</f>
        <v>April</v>
      </c>
      <c r="W4052" s="3">
        <f>YEAR(superstore_excel!$B4052)</f>
        <v>2024</v>
      </c>
      <c r="X4052" s="27"/>
    </row>
    <row r="4053" spans="1:24" x14ac:dyDescent="0.3">
      <c r="A4053" s="28" t="s">
        <v>8409</v>
      </c>
      <c r="B4053" s="4">
        <v>45710</v>
      </c>
      <c r="C4053" s="4">
        <v>45757</v>
      </c>
      <c r="D4053" s="5" t="s">
        <v>54</v>
      </c>
      <c r="E4053" s="5" t="s">
        <v>8410</v>
      </c>
      <c r="F4053" s="5" t="s">
        <v>8411</v>
      </c>
      <c r="G4053" s="5" t="s">
        <v>20</v>
      </c>
      <c r="H4053" s="5" t="s">
        <v>38</v>
      </c>
      <c r="I4053" s="5" t="s">
        <v>22</v>
      </c>
      <c r="J4053" s="5" t="s">
        <v>173</v>
      </c>
      <c r="K4053" s="5" t="s">
        <v>8412</v>
      </c>
      <c r="L4053" s="5">
        <v>1514.73</v>
      </c>
      <c r="M4053" s="5">
        <v>10</v>
      </c>
      <c r="N4053" s="5">
        <v>10</v>
      </c>
      <c r="O4053" s="5">
        <v>0.34</v>
      </c>
      <c r="P4053" s="5">
        <v>0.34</v>
      </c>
      <c r="Q4053" s="5">
        <v>237.93</v>
      </c>
      <c r="R4053" s="5">
        <v>237.93</v>
      </c>
      <c r="S4053" s="5" t="s">
        <v>14</v>
      </c>
      <c r="T4053" s="5" t="s">
        <v>11777</v>
      </c>
      <c r="U4053" s="7">
        <v>0.15707749896021073</v>
      </c>
      <c r="V4053" s="5" t="str">
        <f>TEXT(superstore_excel!$B4053, "MMMM")</f>
        <v>February</v>
      </c>
      <c r="W4053" s="5">
        <f>YEAR(superstore_excel!$B4053)</f>
        <v>2025</v>
      </c>
      <c r="X4053" s="29"/>
    </row>
    <row r="4054" spans="1:24" x14ac:dyDescent="0.3">
      <c r="A4054" s="26" t="s">
        <v>8413</v>
      </c>
      <c r="B4054" s="2">
        <v>45694</v>
      </c>
      <c r="C4054" s="2">
        <v>45769</v>
      </c>
      <c r="D4054" s="3" t="s">
        <v>26</v>
      </c>
      <c r="E4054" s="3" t="s">
        <v>8049</v>
      </c>
      <c r="F4054" s="3" t="s">
        <v>8414</v>
      </c>
      <c r="G4054" s="3" t="s">
        <v>37</v>
      </c>
      <c r="H4054" s="3" t="s">
        <v>38</v>
      </c>
      <c r="I4054" s="3" t="s">
        <v>45</v>
      </c>
      <c r="J4054" s="3" t="s">
        <v>57</v>
      </c>
      <c r="K4054" s="3" t="s">
        <v>8415</v>
      </c>
      <c r="L4054" s="3">
        <v>2646.27</v>
      </c>
      <c r="M4054" s="3">
        <v>6</v>
      </c>
      <c r="N4054" s="3">
        <v>6</v>
      </c>
      <c r="O4054" s="3">
        <v>0.41</v>
      </c>
      <c r="P4054" s="3">
        <v>0.41</v>
      </c>
      <c r="Q4054" s="3">
        <v>8.77</v>
      </c>
      <c r="R4054" s="3">
        <v>8.77</v>
      </c>
      <c r="S4054" s="3" t="s">
        <v>14</v>
      </c>
      <c r="T4054" s="3" t="s">
        <v>11777</v>
      </c>
      <c r="U4054" s="6">
        <v>3.3140987125274443E-3</v>
      </c>
      <c r="V4054" s="3" t="str">
        <f>TEXT(superstore_excel!$B4054, "MMMM")</f>
        <v>February</v>
      </c>
      <c r="W4054" s="3">
        <f>YEAR(superstore_excel!$B4054)</f>
        <v>2025</v>
      </c>
      <c r="X4054" s="27"/>
    </row>
    <row r="4055" spans="1:24" x14ac:dyDescent="0.3">
      <c r="A4055" s="28" t="s">
        <v>8416</v>
      </c>
      <c r="B4055" s="4">
        <v>45665</v>
      </c>
      <c r="C4055" s="4">
        <v>45757</v>
      </c>
      <c r="D4055" s="5" t="s">
        <v>17</v>
      </c>
      <c r="E4055" s="5" t="s">
        <v>8417</v>
      </c>
      <c r="F4055" s="5" t="s">
        <v>8418</v>
      </c>
      <c r="G4055" s="5" t="s">
        <v>37</v>
      </c>
      <c r="H4055" s="5" t="s">
        <v>62</v>
      </c>
      <c r="I4055" s="5" t="s">
        <v>45</v>
      </c>
      <c r="J4055" s="5" t="s">
        <v>46</v>
      </c>
      <c r="K4055" s="5" t="s">
        <v>8419</v>
      </c>
      <c r="L4055" s="5">
        <v>160.91</v>
      </c>
      <c r="M4055" s="5">
        <v>4</v>
      </c>
      <c r="N4055" s="5">
        <v>4</v>
      </c>
      <c r="O4055" s="5">
        <v>0.05</v>
      </c>
      <c r="P4055" s="5">
        <v>0.05</v>
      </c>
      <c r="Q4055" s="5">
        <v>-42.39</v>
      </c>
      <c r="R4055" s="5">
        <v>-42.39</v>
      </c>
      <c r="S4055" s="5" t="s">
        <v>84</v>
      </c>
      <c r="T4055" s="5" t="s">
        <v>11778</v>
      </c>
      <c r="U4055" s="7">
        <v>-0.26343918960909829</v>
      </c>
      <c r="V4055" s="5" t="str">
        <f>TEXT(superstore_excel!$B4055, "MMMM")</f>
        <v>January</v>
      </c>
      <c r="W4055" s="5">
        <f>YEAR(superstore_excel!$B4055)</f>
        <v>2025</v>
      </c>
      <c r="X4055" s="29"/>
    </row>
    <row r="4056" spans="1:24" x14ac:dyDescent="0.3">
      <c r="A4056" s="26" t="s">
        <v>8420</v>
      </c>
      <c r="B4056" s="2">
        <v>45337</v>
      </c>
      <c r="C4056" s="2">
        <v>45760</v>
      </c>
      <c r="D4056" s="3" t="s">
        <v>34</v>
      </c>
      <c r="E4056" s="3" t="s">
        <v>8421</v>
      </c>
      <c r="F4056" s="3" t="s">
        <v>8422</v>
      </c>
      <c r="G4056" s="3" t="s">
        <v>20</v>
      </c>
      <c r="H4056" s="3" t="s">
        <v>62</v>
      </c>
      <c r="I4056" s="3" t="s">
        <v>45</v>
      </c>
      <c r="J4056" s="3" t="s">
        <v>51</v>
      </c>
      <c r="K4056" s="3" t="s">
        <v>8423</v>
      </c>
      <c r="L4056" s="3">
        <v>4567.8500000000004</v>
      </c>
      <c r="M4056" s="3">
        <v>5</v>
      </c>
      <c r="N4056" s="3">
        <v>5</v>
      </c>
      <c r="O4056" s="3">
        <v>0.27</v>
      </c>
      <c r="P4056" s="3">
        <v>0.27</v>
      </c>
      <c r="Q4056" s="3">
        <v>799.96</v>
      </c>
      <c r="R4056" s="3">
        <v>799.96</v>
      </c>
      <c r="S4056" s="3" t="s">
        <v>14</v>
      </c>
      <c r="T4056" s="3" t="s">
        <v>11782</v>
      </c>
      <c r="U4056" s="6">
        <v>0.17512834265573518</v>
      </c>
      <c r="V4056" s="3" t="str">
        <f>TEXT(superstore_excel!$B4056, "MMMM")</f>
        <v>February</v>
      </c>
      <c r="W4056" s="3">
        <f>YEAR(superstore_excel!$B4056)</f>
        <v>2024</v>
      </c>
      <c r="X4056" s="27"/>
    </row>
    <row r="4057" spans="1:24" x14ac:dyDescent="0.3">
      <c r="A4057" s="28" t="s">
        <v>8424</v>
      </c>
      <c r="B4057" s="4">
        <v>45563</v>
      </c>
      <c r="C4057" s="4">
        <v>45783</v>
      </c>
      <c r="D4057" s="5" t="s">
        <v>34</v>
      </c>
      <c r="E4057" s="5" t="s">
        <v>8425</v>
      </c>
      <c r="F4057" s="5" t="s">
        <v>8426</v>
      </c>
      <c r="G4057" s="5" t="s">
        <v>37</v>
      </c>
      <c r="H4057" s="5" t="s">
        <v>38</v>
      </c>
      <c r="I4057" s="5" t="s">
        <v>45</v>
      </c>
      <c r="J4057" s="5" t="s">
        <v>160</v>
      </c>
      <c r="K4057" s="5" t="s">
        <v>8427</v>
      </c>
      <c r="L4057" s="5">
        <v>4734.99</v>
      </c>
      <c r="M4057" s="5">
        <v>7</v>
      </c>
      <c r="N4057" s="5">
        <v>7</v>
      </c>
      <c r="O4057" s="5">
        <v>0.34</v>
      </c>
      <c r="P4057" s="5">
        <v>0.34</v>
      </c>
      <c r="Q4057" s="5">
        <v>925.88</v>
      </c>
      <c r="R4057" s="5">
        <v>925.88</v>
      </c>
      <c r="S4057" s="5" t="s">
        <v>14</v>
      </c>
      <c r="T4057" s="5" t="s">
        <v>11774</v>
      </c>
      <c r="U4057" s="7">
        <v>0.19554001170013033</v>
      </c>
      <c r="V4057" s="5" t="str">
        <f>TEXT(superstore_excel!$B4057, "MMMM")</f>
        <v>September</v>
      </c>
      <c r="W4057" s="5">
        <f>YEAR(superstore_excel!$B4057)</f>
        <v>2024</v>
      </c>
      <c r="X4057" s="29"/>
    </row>
    <row r="4058" spans="1:24" x14ac:dyDescent="0.3">
      <c r="A4058" s="26" t="s">
        <v>8428</v>
      </c>
      <c r="B4058" s="2">
        <v>45085</v>
      </c>
      <c r="C4058" s="2">
        <v>45759</v>
      </c>
      <c r="D4058" s="3" t="s">
        <v>34</v>
      </c>
      <c r="E4058" s="3" t="s">
        <v>8429</v>
      </c>
      <c r="F4058" s="3" t="s">
        <v>8430</v>
      </c>
      <c r="G4058" s="3" t="s">
        <v>44</v>
      </c>
      <c r="H4058" s="3" t="s">
        <v>21</v>
      </c>
      <c r="I4058" s="3" t="s">
        <v>45</v>
      </c>
      <c r="J4058" s="3" t="s">
        <v>57</v>
      </c>
      <c r="K4058" s="3" t="s">
        <v>8431</v>
      </c>
      <c r="L4058" s="3">
        <v>2833.47</v>
      </c>
      <c r="M4058" s="3">
        <v>2</v>
      </c>
      <c r="N4058" s="3">
        <v>2</v>
      </c>
      <c r="O4058" s="3">
        <v>0.01</v>
      </c>
      <c r="P4058" s="3">
        <v>0.01</v>
      </c>
      <c r="Q4058" s="3">
        <v>983.82</v>
      </c>
      <c r="R4058" s="3">
        <v>983.82</v>
      </c>
      <c r="S4058" s="3" t="s">
        <v>14</v>
      </c>
      <c r="T4058" s="3" t="s">
        <v>11764</v>
      </c>
      <c r="U4058" s="6">
        <v>0.34721384027358687</v>
      </c>
      <c r="V4058" s="3" t="str">
        <f>TEXT(superstore_excel!$B4058, "MMMM")</f>
        <v>June</v>
      </c>
      <c r="W4058" s="3">
        <f>YEAR(superstore_excel!$B4058)</f>
        <v>2023</v>
      </c>
      <c r="X4058" s="27"/>
    </row>
    <row r="4059" spans="1:24" x14ac:dyDescent="0.3">
      <c r="A4059" s="28" t="s">
        <v>8432</v>
      </c>
      <c r="B4059" s="4">
        <v>45687</v>
      </c>
      <c r="C4059" s="4">
        <v>45766</v>
      </c>
      <c r="D4059" s="5" t="s">
        <v>26</v>
      </c>
      <c r="E4059" s="5" t="s">
        <v>2560</v>
      </c>
      <c r="F4059" s="5" t="s">
        <v>8433</v>
      </c>
      <c r="G4059" s="5" t="s">
        <v>20</v>
      </c>
      <c r="H4059" s="5" t="s">
        <v>62</v>
      </c>
      <c r="I4059" s="5" t="s">
        <v>30</v>
      </c>
      <c r="J4059" s="5" t="s">
        <v>126</v>
      </c>
      <c r="K4059" s="5" t="s">
        <v>8434</v>
      </c>
      <c r="L4059" s="5">
        <v>554.63</v>
      </c>
      <c r="M4059" s="5">
        <v>6</v>
      </c>
      <c r="N4059" s="5">
        <v>6</v>
      </c>
      <c r="O4059" s="5">
        <v>0.04</v>
      </c>
      <c r="P4059" s="5">
        <v>0.04</v>
      </c>
      <c r="Q4059" s="5">
        <v>14.47</v>
      </c>
      <c r="R4059" s="5">
        <v>14.47</v>
      </c>
      <c r="S4059" s="5" t="s">
        <v>14</v>
      </c>
      <c r="T4059" s="5" t="s">
        <v>11778</v>
      </c>
      <c r="U4059" s="7">
        <v>2.6089465048771254E-2</v>
      </c>
      <c r="V4059" s="5" t="str">
        <f>TEXT(superstore_excel!$B4059, "MMMM")</f>
        <v>January</v>
      </c>
      <c r="W4059" s="5">
        <f>YEAR(superstore_excel!$B4059)</f>
        <v>2025</v>
      </c>
      <c r="X4059" s="29"/>
    </row>
    <row r="4060" spans="1:24" x14ac:dyDescent="0.3">
      <c r="A4060" s="26" t="s">
        <v>8435</v>
      </c>
      <c r="B4060" s="2">
        <v>45198</v>
      </c>
      <c r="C4060" s="2">
        <v>45773</v>
      </c>
      <c r="D4060" s="3" t="s">
        <v>26</v>
      </c>
      <c r="E4060" s="3" t="s">
        <v>8436</v>
      </c>
      <c r="F4060" s="3" t="s">
        <v>8437</v>
      </c>
      <c r="G4060" s="3" t="s">
        <v>44</v>
      </c>
      <c r="H4060" s="3" t="s">
        <v>21</v>
      </c>
      <c r="I4060" s="3" t="s">
        <v>22</v>
      </c>
      <c r="J4060" s="3" t="s">
        <v>23</v>
      </c>
      <c r="K4060" s="3" t="s">
        <v>8438</v>
      </c>
      <c r="L4060" s="3">
        <v>4671.3500000000004</v>
      </c>
      <c r="M4060" s="3">
        <v>8</v>
      </c>
      <c r="N4060" s="3">
        <v>8</v>
      </c>
      <c r="O4060" s="3">
        <v>0.02</v>
      </c>
      <c r="P4060" s="3">
        <v>0.02</v>
      </c>
      <c r="Q4060" s="3">
        <v>589.58000000000004</v>
      </c>
      <c r="R4060" s="3">
        <v>589.58000000000004</v>
      </c>
      <c r="S4060" s="3" t="s">
        <v>14</v>
      </c>
      <c r="T4060" s="3" t="s">
        <v>11768</v>
      </c>
      <c r="U4060" s="6">
        <v>0.12621190876299143</v>
      </c>
      <c r="V4060" s="3" t="str">
        <f>TEXT(superstore_excel!$B4060, "MMMM")</f>
        <v>September</v>
      </c>
      <c r="W4060" s="3">
        <f>YEAR(superstore_excel!$B4060)</f>
        <v>2023</v>
      </c>
      <c r="X4060" s="27"/>
    </row>
    <row r="4061" spans="1:24" x14ac:dyDescent="0.3">
      <c r="A4061" s="28" t="s">
        <v>8439</v>
      </c>
      <c r="B4061" s="4">
        <v>45561</v>
      </c>
      <c r="C4061" s="4">
        <v>45764</v>
      </c>
      <c r="D4061" s="5" t="s">
        <v>26</v>
      </c>
      <c r="E4061" s="5" t="s">
        <v>8440</v>
      </c>
      <c r="F4061" s="5" t="s">
        <v>8441</v>
      </c>
      <c r="G4061" s="5" t="s">
        <v>20</v>
      </c>
      <c r="H4061" s="5" t="s">
        <v>62</v>
      </c>
      <c r="I4061" s="5" t="s">
        <v>45</v>
      </c>
      <c r="J4061" s="5" t="s">
        <v>57</v>
      </c>
      <c r="K4061" s="5" t="s">
        <v>8442</v>
      </c>
      <c r="L4061" s="5">
        <v>3761.56</v>
      </c>
      <c r="M4061" s="5">
        <v>2</v>
      </c>
      <c r="N4061" s="5">
        <v>2</v>
      </c>
      <c r="O4061" s="5">
        <v>0.41</v>
      </c>
      <c r="P4061" s="5">
        <v>0.41</v>
      </c>
      <c r="Q4061" s="5">
        <v>770.69</v>
      </c>
      <c r="R4061" s="5">
        <v>770.69</v>
      </c>
      <c r="S4061" s="5" t="s">
        <v>14</v>
      </c>
      <c r="T4061" s="5" t="s">
        <v>11774</v>
      </c>
      <c r="U4061" s="7">
        <v>0.20488573889556463</v>
      </c>
      <c r="V4061" s="5" t="str">
        <f>TEXT(superstore_excel!$B4061, "MMMM")</f>
        <v>September</v>
      </c>
      <c r="W4061" s="5">
        <f>YEAR(superstore_excel!$B4061)</f>
        <v>2024</v>
      </c>
      <c r="X4061" s="29"/>
    </row>
    <row r="4062" spans="1:24" x14ac:dyDescent="0.3">
      <c r="A4062" s="26" t="s">
        <v>8443</v>
      </c>
      <c r="B4062" s="2">
        <v>45318</v>
      </c>
      <c r="C4062" s="2">
        <v>45783</v>
      </c>
      <c r="D4062" s="3" t="s">
        <v>34</v>
      </c>
      <c r="E4062" s="3" t="s">
        <v>2605</v>
      </c>
      <c r="F4062" s="3" t="s">
        <v>8444</v>
      </c>
      <c r="G4062" s="3" t="s">
        <v>44</v>
      </c>
      <c r="H4062" s="3" t="s">
        <v>38</v>
      </c>
      <c r="I4062" s="3" t="s">
        <v>45</v>
      </c>
      <c r="J4062" s="3" t="s">
        <v>160</v>
      </c>
      <c r="K4062" s="3" t="s">
        <v>8445</v>
      </c>
      <c r="L4062" s="3">
        <v>1665.43</v>
      </c>
      <c r="M4062" s="3">
        <v>7</v>
      </c>
      <c r="N4062" s="3">
        <v>7</v>
      </c>
      <c r="O4062" s="3">
        <v>0.31</v>
      </c>
      <c r="P4062" s="3">
        <v>0.31</v>
      </c>
      <c r="Q4062" s="3">
        <v>676.92</v>
      </c>
      <c r="R4062" s="3">
        <v>676.92</v>
      </c>
      <c r="S4062" s="3" t="s">
        <v>14</v>
      </c>
      <c r="T4062" s="3" t="s">
        <v>11784</v>
      </c>
      <c r="U4062" s="6">
        <v>0.40645358856271352</v>
      </c>
      <c r="V4062" s="3" t="str">
        <f>TEXT(superstore_excel!$B4062, "MMMM")</f>
        <v>January</v>
      </c>
      <c r="W4062" s="3">
        <f>YEAR(superstore_excel!$B4062)</f>
        <v>2024</v>
      </c>
      <c r="X4062" s="27"/>
    </row>
    <row r="4063" spans="1:24" x14ac:dyDescent="0.3">
      <c r="A4063" s="28" t="s">
        <v>8446</v>
      </c>
      <c r="B4063" s="4">
        <v>45152</v>
      </c>
      <c r="C4063" s="4">
        <v>45760</v>
      </c>
      <c r="D4063" s="5" t="s">
        <v>26</v>
      </c>
      <c r="E4063" s="5" t="s">
        <v>8447</v>
      </c>
      <c r="F4063" s="5" t="s">
        <v>8448</v>
      </c>
      <c r="G4063" s="5" t="s">
        <v>20</v>
      </c>
      <c r="H4063" s="5" t="s">
        <v>62</v>
      </c>
      <c r="I4063" s="5" t="s">
        <v>22</v>
      </c>
      <c r="J4063" s="5" t="s">
        <v>302</v>
      </c>
      <c r="K4063" s="5" t="s">
        <v>8449</v>
      </c>
      <c r="L4063" s="5">
        <v>1920.85</v>
      </c>
      <c r="M4063" s="5">
        <v>9</v>
      </c>
      <c r="N4063" s="5">
        <v>9</v>
      </c>
      <c r="O4063" s="5">
        <v>0.24</v>
      </c>
      <c r="P4063" s="5">
        <v>0.24</v>
      </c>
      <c r="Q4063" s="5">
        <v>84.99</v>
      </c>
      <c r="R4063" s="5">
        <v>84.99</v>
      </c>
      <c r="S4063" s="5" t="s">
        <v>14</v>
      </c>
      <c r="T4063" s="5" t="s">
        <v>11770</v>
      </c>
      <c r="U4063" s="7">
        <v>4.4246036910742637E-2</v>
      </c>
      <c r="V4063" s="5" t="str">
        <f>TEXT(superstore_excel!$B4063, "MMMM")</f>
        <v>August</v>
      </c>
      <c r="W4063" s="5">
        <f>YEAR(superstore_excel!$B4063)</f>
        <v>2023</v>
      </c>
      <c r="X4063" s="29"/>
    </row>
    <row r="4064" spans="1:24" x14ac:dyDescent="0.3">
      <c r="A4064" s="26" t="s">
        <v>8450</v>
      </c>
      <c r="B4064" s="2">
        <v>45358</v>
      </c>
      <c r="C4064" s="2">
        <v>45761</v>
      </c>
      <c r="D4064" s="3" t="s">
        <v>17</v>
      </c>
      <c r="E4064" s="3" t="s">
        <v>2957</v>
      </c>
      <c r="F4064" s="3" t="s">
        <v>8451</v>
      </c>
      <c r="G4064" s="3" t="s">
        <v>37</v>
      </c>
      <c r="H4064" s="3" t="s">
        <v>38</v>
      </c>
      <c r="I4064" s="3" t="s">
        <v>30</v>
      </c>
      <c r="J4064" s="3" t="s">
        <v>39</v>
      </c>
      <c r="K4064" s="3" t="s">
        <v>8452</v>
      </c>
      <c r="L4064" s="3">
        <v>322.44</v>
      </c>
      <c r="M4064" s="3">
        <v>2</v>
      </c>
      <c r="N4064" s="3">
        <v>2</v>
      </c>
      <c r="O4064" s="3">
        <v>0.26</v>
      </c>
      <c r="P4064" s="3">
        <v>0.26</v>
      </c>
      <c r="Q4064" s="3">
        <v>275.87</v>
      </c>
      <c r="R4064" s="3">
        <v>275.87</v>
      </c>
      <c r="S4064" s="3" t="s">
        <v>14</v>
      </c>
      <c r="T4064" s="3" t="s">
        <v>11785</v>
      </c>
      <c r="U4064" s="6">
        <v>0.85557002853244013</v>
      </c>
      <c r="V4064" s="3" t="str">
        <f>TEXT(superstore_excel!$B4064, "MMMM")</f>
        <v>March</v>
      </c>
      <c r="W4064" s="3">
        <f>YEAR(superstore_excel!$B4064)</f>
        <v>2024</v>
      </c>
      <c r="X4064" s="27"/>
    </row>
    <row r="4065" spans="1:24" x14ac:dyDescent="0.3">
      <c r="A4065" s="28" t="s">
        <v>8453</v>
      </c>
      <c r="B4065" s="4">
        <v>45507</v>
      </c>
      <c r="C4065" s="4">
        <v>45782</v>
      </c>
      <c r="D4065" s="5" t="s">
        <v>26</v>
      </c>
      <c r="E4065" s="5" t="s">
        <v>8454</v>
      </c>
      <c r="F4065" s="5" t="s">
        <v>8455</v>
      </c>
      <c r="G4065" s="5" t="s">
        <v>44</v>
      </c>
      <c r="H4065" s="5" t="s">
        <v>38</v>
      </c>
      <c r="I4065" s="5" t="s">
        <v>30</v>
      </c>
      <c r="J4065" s="5" t="s">
        <v>126</v>
      </c>
      <c r="K4065" s="5" t="s">
        <v>8456</v>
      </c>
      <c r="L4065" s="5">
        <v>1533.26</v>
      </c>
      <c r="M4065" s="5">
        <v>1</v>
      </c>
      <c r="N4065" s="5">
        <v>1</v>
      </c>
      <c r="O4065" s="5">
        <v>0.17</v>
      </c>
      <c r="P4065" s="5">
        <v>0.17</v>
      </c>
      <c r="Q4065" s="5">
        <v>-16.14</v>
      </c>
      <c r="R4065" s="5">
        <v>-16.14</v>
      </c>
      <c r="S4065" s="5" t="s">
        <v>84</v>
      </c>
      <c r="T4065" s="5" t="s">
        <v>11775</v>
      </c>
      <c r="U4065" s="7">
        <v>-1.0526590402149668E-2</v>
      </c>
      <c r="V4065" s="5" t="str">
        <f>TEXT(superstore_excel!$B4065, "MMMM")</f>
        <v>August</v>
      </c>
      <c r="W4065" s="5">
        <f>YEAR(superstore_excel!$B4065)</f>
        <v>2024</v>
      </c>
      <c r="X4065" s="29"/>
    </row>
    <row r="4066" spans="1:24" x14ac:dyDescent="0.3">
      <c r="A4066" s="26" t="s">
        <v>8457</v>
      </c>
      <c r="B4066" s="2">
        <v>45240</v>
      </c>
      <c r="C4066" s="2">
        <v>45763</v>
      </c>
      <c r="D4066" s="3" t="s">
        <v>34</v>
      </c>
      <c r="E4066" s="3" t="s">
        <v>2928</v>
      </c>
      <c r="F4066" s="3" t="s">
        <v>8458</v>
      </c>
      <c r="G4066" s="3" t="s">
        <v>37</v>
      </c>
      <c r="H4066" s="3" t="s">
        <v>38</v>
      </c>
      <c r="I4066" s="3" t="s">
        <v>45</v>
      </c>
      <c r="J4066" s="3" t="s">
        <v>51</v>
      </c>
      <c r="K4066" s="3" t="s">
        <v>8459</v>
      </c>
      <c r="L4066" s="3">
        <v>1569.93</v>
      </c>
      <c r="M4066" s="3">
        <v>10</v>
      </c>
      <c r="N4066" s="3">
        <v>10</v>
      </c>
      <c r="O4066" s="3">
        <v>0.02</v>
      </c>
      <c r="P4066" s="3">
        <v>0.02</v>
      </c>
      <c r="Q4066" s="3">
        <v>400.37</v>
      </c>
      <c r="R4066" s="3">
        <v>400.37</v>
      </c>
      <c r="S4066" s="3" t="s">
        <v>14</v>
      </c>
      <c r="T4066" s="3" t="s">
        <v>11766</v>
      </c>
      <c r="U4066" s="6">
        <v>0.25502410935519415</v>
      </c>
      <c r="V4066" s="3" t="str">
        <f>TEXT(superstore_excel!$B4066, "MMMM")</f>
        <v>November</v>
      </c>
      <c r="W4066" s="3">
        <f>YEAR(superstore_excel!$B4066)</f>
        <v>2023</v>
      </c>
      <c r="X4066" s="27"/>
    </row>
    <row r="4067" spans="1:24" x14ac:dyDescent="0.3">
      <c r="A4067" s="28" t="s">
        <v>8460</v>
      </c>
      <c r="B4067" s="4">
        <v>45520</v>
      </c>
      <c r="C4067" s="4">
        <v>45775</v>
      </c>
      <c r="D4067" s="5" t="s">
        <v>54</v>
      </c>
      <c r="E4067" s="5" t="s">
        <v>8461</v>
      </c>
      <c r="F4067" s="5" t="s">
        <v>8462</v>
      </c>
      <c r="G4067" s="5" t="s">
        <v>37</v>
      </c>
      <c r="H4067" s="5" t="s">
        <v>38</v>
      </c>
      <c r="I4067" s="5" t="s">
        <v>30</v>
      </c>
      <c r="J4067" s="5" t="s">
        <v>39</v>
      </c>
      <c r="K4067" s="5" t="s">
        <v>8463</v>
      </c>
      <c r="L4067" s="5">
        <v>3272.35</v>
      </c>
      <c r="M4067" s="5">
        <v>10</v>
      </c>
      <c r="N4067" s="5">
        <v>10</v>
      </c>
      <c r="O4067" s="5">
        <v>0.2</v>
      </c>
      <c r="P4067" s="5">
        <v>0.2</v>
      </c>
      <c r="Q4067" s="5">
        <v>392.93</v>
      </c>
      <c r="R4067" s="5">
        <v>392.93</v>
      </c>
      <c r="S4067" s="5" t="s">
        <v>14</v>
      </c>
      <c r="T4067" s="5" t="s">
        <v>11775</v>
      </c>
      <c r="U4067" s="7">
        <v>0.12007578651427873</v>
      </c>
      <c r="V4067" s="5" t="str">
        <f>TEXT(superstore_excel!$B4067, "MMMM")</f>
        <v>August</v>
      </c>
      <c r="W4067" s="5">
        <f>YEAR(superstore_excel!$B4067)</f>
        <v>2024</v>
      </c>
      <c r="X4067" s="29"/>
    </row>
    <row r="4068" spans="1:24" x14ac:dyDescent="0.3">
      <c r="A4068" s="26" t="s">
        <v>8464</v>
      </c>
      <c r="B4068" s="2">
        <v>45082</v>
      </c>
      <c r="C4068" s="2">
        <v>45769</v>
      </c>
      <c r="D4068" s="3" t="s">
        <v>34</v>
      </c>
      <c r="E4068" s="3" t="s">
        <v>8465</v>
      </c>
      <c r="F4068" s="3" t="s">
        <v>8466</v>
      </c>
      <c r="G4068" s="3" t="s">
        <v>20</v>
      </c>
      <c r="H4068" s="3" t="s">
        <v>38</v>
      </c>
      <c r="I4068" s="3" t="s">
        <v>45</v>
      </c>
      <c r="J4068" s="3" t="s">
        <v>51</v>
      </c>
      <c r="K4068" s="3" t="s">
        <v>8467</v>
      </c>
      <c r="L4068" s="3">
        <v>1845.07</v>
      </c>
      <c r="M4068" s="3">
        <v>7</v>
      </c>
      <c r="N4068" s="3">
        <v>7</v>
      </c>
      <c r="O4068" s="3">
        <v>0.18</v>
      </c>
      <c r="P4068" s="3">
        <v>0.18</v>
      </c>
      <c r="Q4068" s="3">
        <v>911.39</v>
      </c>
      <c r="R4068" s="3">
        <v>911.39</v>
      </c>
      <c r="S4068" s="3" t="s">
        <v>14</v>
      </c>
      <c r="T4068" s="3" t="s">
        <v>11764</v>
      </c>
      <c r="U4068" s="6">
        <v>0.49395957876936919</v>
      </c>
      <c r="V4068" s="3" t="str">
        <f>TEXT(superstore_excel!$B4068, "MMMM")</f>
        <v>June</v>
      </c>
      <c r="W4068" s="3">
        <f>YEAR(superstore_excel!$B4068)</f>
        <v>2023</v>
      </c>
      <c r="X4068" s="27"/>
    </row>
    <row r="4069" spans="1:24" x14ac:dyDescent="0.3">
      <c r="A4069" s="28" t="s">
        <v>8468</v>
      </c>
      <c r="B4069" s="4">
        <v>45375</v>
      </c>
      <c r="C4069" s="4">
        <v>45766</v>
      </c>
      <c r="D4069" s="5" t="s">
        <v>26</v>
      </c>
      <c r="E4069" s="5" t="s">
        <v>8469</v>
      </c>
      <c r="F4069" s="5" t="s">
        <v>8470</v>
      </c>
      <c r="G4069" s="5" t="s">
        <v>37</v>
      </c>
      <c r="H4069" s="5" t="s">
        <v>21</v>
      </c>
      <c r="I4069" s="5" t="s">
        <v>30</v>
      </c>
      <c r="J4069" s="5" t="s">
        <v>126</v>
      </c>
      <c r="K4069" s="5" t="s">
        <v>8471</v>
      </c>
      <c r="L4069" s="5">
        <v>3260.17</v>
      </c>
      <c r="M4069" s="5">
        <v>6</v>
      </c>
      <c r="N4069" s="5">
        <v>6</v>
      </c>
      <c r="O4069" s="5">
        <v>0.08</v>
      </c>
      <c r="P4069" s="5">
        <v>0.08</v>
      </c>
      <c r="Q4069" s="5">
        <v>798.47</v>
      </c>
      <c r="R4069" s="5">
        <v>798.47</v>
      </c>
      <c r="S4069" s="5" t="s">
        <v>14</v>
      </c>
      <c r="T4069" s="5" t="s">
        <v>11785</v>
      </c>
      <c r="U4069" s="7">
        <v>0.24491667612425119</v>
      </c>
      <c r="V4069" s="5" t="str">
        <f>TEXT(superstore_excel!$B4069, "MMMM")</f>
        <v>March</v>
      </c>
      <c r="W4069" s="5">
        <f>YEAR(superstore_excel!$B4069)</f>
        <v>2024</v>
      </c>
      <c r="X4069" s="29"/>
    </row>
    <row r="4070" spans="1:24" x14ac:dyDescent="0.3">
      <c r="A4070" s="26" t="s">
        <v>8472</v>
      </c>
      <c r="B4070" s="2">
        <v>45204</v>
      </c>
      <c r="C4070" s="2">
        <v>45760</v>
      </c>
      <c r="D4070" s="3" t="s">
        <v>34</v>
      </c>
      <c r="E4070" s="3" t="s">
        <v>8473</v>
      </c>
      <c r="F4070" s="3" t="s">
        <v>8474</v>
      </c>
      <c r="G4070" s="3" t="s">
        <v>37</v>
      </c>
      <c r="H4070" s="3" t="s">
        <v>21</v>
      </c>
      <c r="I4070" s="3" t="s">
        <v>22</v>
      </c>
      <c r="J4070" s="3" t="s">
        <v>131</v>
      </c>
      <c r="K4070" s="3" t="s">
        <v>8475</v>
      </c>
      <c r="L4070" s="3">
        <v>605.30999999999995</v>
      </c>
      <c r="M4070" s="3">
        <v>3</v>
      </c>
      <c r="N4070" s="3">
        <v>3</v>
      </c>
      <c r="O4070" s="3">
        <v>0.48</v>
      </c>
      <c r="P4070" s="3">
        <v>0.48</v>
      </c>
      <c r="Q4070" s="3">
        <v>78.83</v>
      </c>
      <c r="R4070" s="3">
        <v>78.83</v>
      </c>
      <c r="S4070" s="3" t="s">
        <v>14</v>
      </c>
      <c r="T4070" s="3" t="s">
        <v>11783</v>
      </c>
      <c r="U4070" s="6">
        <v>0.13023079083444847</v>
      </c>
      <c r="V4070" s="3" t="str">
        <f>TEXT(superstore_excel!$B4070, "MMMM")</f>
        <v>October</v>
      </c>
      <c r="W4070" s="3">
        <f>YEAR(superstore_excel!$B4070)</f>
        <v>2023</v>
      </c>
      <c r="X4070" s="27"/>
    </row>
    <row r="4071" spans="1:24" x14ac:dyDescent="0.3">
      <c r="A4071" s="28" t="s">
        <v>8476</v>
      </c>
      <c r="B4071" s="4">
        <v>45570</v>
      </c>
      <c r="C4071" s="4">
        <v>45773</v>
      </c>
      <c r="D4071" s="5" t="s">
        <v>26</v>
      </c>
      <c r="E4071" s="5" t="s">
        <v>8477</v>
      </c>
      <c r="F4071" s="5" t="s">
        <v>8478</v>
      </c>
      <c r="G4071" s="5" t="s">
        <v>44</v>
      </c>
      <c r="H4071" s="5" t="s">
        <v>62</v>
      </c>
      <c r="I4071" s="5" t="s">
        <v>45</v>
      </c>
      <c r="J4071" s="5" t="s">
        <v>96</v>
      </c>
      <c r="K4071" s="5" t="s">
        <v>8479</v>
      </c>
      <c r="L4071" s="5">
        <v>4336.28</v>
      </c>
      <c r="M4071" s="5">
        <v>9</v>
      </c>
      <c r="N4071" s="5">
        <v>9</v>
      </c>
      <c r="O4071" s="5">
        <v>0.36</v>
      </c>
      <c r="P4071" s="5">
        <v>0.36</v>
      </c>
      <c r="Q4071" s="5">
        <v>-72.709999999999994</v>
      </c>
      <c r="R4071" s="5">
        <v>-72.709999999999994</v>
      </c>
      <c r="S4071" s="5" t="s">
        <v>84</v>
      </c>
      <c r="T4071" s="5" t="s">
        <v>11763</v>
      </c>
      <c r="U4071" s="7">
        <v>-1.6767828645751659E-2</v>
      </c>
      <c r="V4071" s="5" t="str">
        <f>TEXT(superstore_excel!$B4071, "MMMM")</f>
        <v>October</v>
      </c>
      <c r="W4071" s="5">
        <f>YEAR(superstore_excel!$B4071)</f>
        <v>2024</v>
      </c>
      <c r="X4071" s="29"/>
    </row>
    <row r="4072" spans="1:24" x14ac:dyDescent="0.3">
      <c r="A4072" s="26" t="s">
        <v>8480</v>
      </c>
      <c r="B4072" s="2">
        <v>45470</v>
      </c>
      <c r="C4072" s="2">
        <v>45759</v>
      </c>
      <c r="D4072" s="3" t="s">
        <v>26</v>
      </c>
      <c r="E4072" s="3" t="s">
        <v>8481</v>
      </c>
      <c r="F4072" s="3" t="s">
        <v>8482</v>
      </c>
      <c r="G4072" s="3" t="s">
        <v>44</v>
      </c>
      <c r="H4072" s="3" t="s">
        <v>21</v>
      </c>
      <c r="I4072" s="3" t="s">
        <v>22</v>
      </c>
      <c r="J4072" s="3" t="s">
        <v>302</v>
      </c>
      <c r="K4072" s="3" t="s">
        <v>2809</v>
      </c>
      <c r="L4072" s="3">
        <v>147.75</v>
      </c>
      <c r="M4072" s="3">
        <v>4</v>
      </c>
      <c r="N4072" s="3">
        <v>4</v>
      </c>
      <c r="O4072" s="3">
        <v>0.13</v>
      </c>
      <c r="P4072" s="3">
        <v>0.13</v>
      </c>
      <c r="Q4072" s="3">
        <v>745.42</v>
      </c>
      <c r="R4072" s="3">
        <v>745.42</v>
      </c>
      <c r="S4072" s="3" t="s">
        <v>14</v>
      </c>
      <c r="T4072" s="3" t="s">
        <v>11773</v>
      </c>
      <c r="U4072" s="6">
        <v>5.0451438240270727</v>
      </c>
      <c r="V4072" s="3" t="str">
        <f>TEXT(superstore_excel!$B4072, "MMMM")</f>
        <v>June</v>
      </c>
      <c r="W4072" s="3">
        <f>YEAR(superstore_excel!$B4072)</f>
        <v>2024</v>
      </c>
      <c r="X4072" s="27"/>
    </row>
    <row r="4073" spans="1:24" x14ac:dyDescent="0.3">
      <c r="A4073" s="28" t="s">
        <v>8483</v>
      </c>
      <c r="B4073" s="4">
        <v>45274</v>
      </c>
      <c r="C4073" s="4">
        <v>45775</v>
      </c>
      <c r="D4073" s="5" t="s">
        <v>17</v>
      </c>
      <c r="E4073" s="5" t="s">
        <v>2769</v>
      </c>
      <c r="F4073" s="5" t="s">
        <v>8484</v>
      </c>
      <c r="G4073" s="5" t="s">
        <v>44</v>
      </c>
      <c r="H4073" s="5" t="s">
        <v>62</v>
      </c>
      <c r="I4073" s="5" t="s">
        <v>45</v>
      </c>
      <c r="J4073" s="5" t="s">
        <v>160</v>
      </c>
      <c r="K4073" s="5" t="s">
        <v>8485</v>
      </c>
      <c r="L4073" s="5">
        <v>4028.54</v>
      </c>
      <c r="M4073" s="5">
        <v>10</v>
      </c>
      <c r="N4073" s="5">
        <v>10</v>
      </c>
      <c r="O4073" s="5">
        <v>0.22</v>
      </c>
      <c r="P4073" s="5">
        <v>0.22</v>
      </c>
      <c r="Q4073" s="5">
        <v>91.06</v>
      </c>
      <c r="R4073" s="5">
        <v>91.06</v>
      </c>
      <c r="S4073" s="5" t="s">
        <v>14</v>
      </c>
      <c r="T4073" s="5" t="s">
        <v>11776</v>
      </c>
      <c r="U4073" s="7">
        <v>2.2603722440387834E-2</v>
      </c>
      <c r="V4073" s="5" t="str">
        <f>TEXT(superstore_excel!$B4073, "MMMM")</f>
        <v>December</v>
      </c>
      <c r="W4073" s="5">
        <f>YEAR(superstore_excel!$B4073)</f>
        <v>2023</v>
      </c>
      <c r="X4073" s="29"/>
    </row>
    <row r="4074" spans="1:24" x14ac:dyDescent="0.3">
      <c r="A4074" s="26" t="s">
        <v>8486</v>
      </c>
      <c r="B4074" s="2">
        <v>45286</v>
      </c>
      <c r="C4074" s="2">
        <v>45783</v>
      </c>
      <c r="D4074" s="3" t="s">
        <v>17</v>
      </c>
      <c r="E4074" s="3" t="s">
        <v>8487</v>
      </c>
      <c r="F4074" s="3" t="s">
        <v>8488</v>
      </c>
      <c r="G4074" s="3" t="s">
        <v>37</v>
      </c>
      <c r="H4074" s="3" t="s">
        <v>62</v>
      </c>
      <c r="I4074" s="3" t="s">
        <v>22</v>
      </c>
      <c r="J4074" s="3" t="s">
        <v>131</v>
      </c>
      <c r="K4074" s="3" t="s">
        <v>8489</v>
      </c>
      <c r="L4074" s="3">
        <v>45.38</v>
      </c>
      <c r="M4074" s="3">
        <v>3</v>
      </c>
      <c r="N4074" s="3">
        <v>3</v>
      </c>
      <c r="O4074" s="3">
        <v>0.45</v>
      </c>
      <c r="P4074" s="3">
        <v>0.45</v>
      </c>
      <c r="Q4074" s="3">
        <v>-25.08</v>
      </c>
      <c r="R4074" s="3">
        <v>-25.08</v>
      </c>
      <c r="S4074" s="3" t="s">
        <v>84</v>
      </c>
      <c r="T4074" s="3" t="s">
        <v>11776</v>
      </c>
      <c r="U4074" s="6">
        <v>-0.55266637285147635</v>
      </c>
      <c r="V4074" s="3" t="str">
        <f>TEXT(superstore_excel!$B4074, "MMMM")</f>
        <v>December</v>
      </c>
      <c r="W4074" s="3">
        <f>YEAR(superstore_excel!$B4074)</f>
        <v>2023</v>
      </c>
      <c r="X4074" s="27"/>
    </row>
    <row r="4075" spans="1:24" x14ac:dyDescent="0.3">
      <c r="A4075" s="28" t="s">
        <v>8490</v>
      </c>
      <c r="B4075" s="4">
        <v>45726</v>
      </c>
      <c r="C4075" s="4">
        <v>45776</v>
      </c>
      <c r="D4075" s="5" t="s">
        <v>17</v>
      </c>
      <c r="E4075" s="5" t="s">
        <v>8491</v>
      </c>
      <c r="F4075" s="5" t="s">
        <v>8492</v>
      </c>
      <c r="G4075" s="5" t="s">
        <v>20</v>
      </c>
      <c r="H4075" s="5" t="s">
        <v>29</v>
      </c>
      <c r="I4075" s="5" t="s">
        <v>30</v>
      </c>
      <c r="J4075" s="5" t="s">
        <v>39</v>
      </c>
      <c r="K4075" s="5" t="s">
        <v>8493</v>
      </c>
      <c r="L4075" s="5">
        <v>144.44</v>
      </c>
      <c r="M4075" s="5">
        <v>6</v>
      </c>
      <c r="N4075" s="5">
        <v>6</v>
      </c>
      <c r="O4075" s="5">
        <v>0.05</v>
      </c>
      <c r="P4075" s="5">
        <v>0.05</v>
      </c>
      <c r="Q4075" s="5">
        <v>654.73</v>
      </c>
      <c r="R4075" s="5">
        <v>654.73</v>
      </c>
      <c r="S4075" s="5" t="s">
        <v>14</v>
      </c>
      <c r="T4075" s="5" t="s">
        <v>11772</v>
      </c>
      <c r="U4075" s="7">
        <v>4.532885627250069</v>
      </c>
      <c r="V4075" s="5" t="str">
        <f>TEXT(superstore_excel!$B4075, "MMMM")</f>
        <v>March</v>
      </c>
      <c r="W4075" s="5">
        <f>YEAR(superstore_excel!$B4075)</f>
        <v>2025</v>
      </c>
      <c r="X4075" s="29"/>
    </row>
    <row r="4076" spans="1:24" x14ac:dyDescent="0.3">
      <c r="A4076" s="26" t="s">
        <v>8494</v>
      </c>
      <c r="B4076" s="2">
        <v>45620</v>
      </c>
      <c r="C4076" s="2">
        <v>45757</v>
      </c>
      <c r="D4076" s="3" t="s">
        <v>54</v>
      </c>
      <c r="E4076" s="3" t="s">
        <v>7938</v>
      </c>
      <c r="F4076" s="3" t="s">
        <v>8495</v>
      </c>
      <c r="G4076" s="3" t="s">
        <v>37</v>
      </c>
      <c r="H4076" s="3" t="s">
        <v>21</v>
      </c>
      <c r="I4076" s="3" t="s">
        <v>30</v>
      </c>
      <c r="J4076" s="3" t="s">
        <v>39</v>
      </c>
      <c r="K4076" s="3" t="s">
        <v>8496</v>
      </c>
      <c r="L4076" s="3">
        <v>4340.1499999999996</v>
      </c>
      <c r="M4076" s="3">
        <v>8</v>
      </c>
      <c r="N4076" s="3">
        <v>8</v>
      </c>
      <c r="O4076" s="3">
        <v>0.19</v>
      </c>
      <c r="P4076" s="3">
        <v>0.19</v>
      </c>
      <c r="Q4076" s="3">
        <v>406.76</v>
      </c>
      <c r="R4076" s="3">
        <v>406.76</v>
      </c>
      <c r="S4076" s="3" t="s">
        <v>14</v>
      </c>
      <c r="T4076" s="3" t="s">
        <v>11769</v>
      </c>
      <c r="U4076" s="6">
        <v>9.3720263124546399E-2</v>
      </c>
      <c r="V4076" s="3" t="str">
        <f>TEXT(superstore_excel!$B4076, "MMMM")</f>
        <v>November</v>
      </c>
      <c r="W4076" s="3">
        <f>YEAR(superstore_excel!$B4076)</f>
        <v>2024</v>
      </c>
      <c r="X4076" s="27"/>
    </row>
    <row r="4077" spans="1:24" x14ac:dyDescent="0.3">
      <c r="A4077" s="28" t="s">
        <v>8497</v>
      </c>
      <c r="B4077" s="4">
        <v>45200</v>
      </c>
      <c r="C4077" s="4">
        <v>45776</v>
      </c>
      <c r="D4077" s="5" t="s">
        <v>54</v>
      </c>
      <c r="E4077" s="5" t="s">
        <v>8498</v>
      </c>
      <c r="F4077" s="5" t="s">
        <v>8499</v>
      </c>
      <c r="G4077" s="5" t="s">
        <v>44</v>
      </c>
      <c r="H4077" s="5" t="s">
        <v>29</v>
      </c>
      <c r="I4077" s="5" t="s">
        <v>22</v>
      </c>
      <c r="J4077" s="5" t="s">
        <v>131</v>
      </c>
      <c r="K4077" s="5" t="s">
        <v>8500</v>
      </c>
      <c r="L4077" s="5">
        <v>2850.75</v>
      </c>
      <c r="M4077" s="5">
        <v>6</v>
      </c>
      <c r="N4077" s="5">
        <v>6</v>
      </c>
      <c r="O4077" s="5">
        <v>0.18</v>
      </c>
      <c r="P4077" s="5">
        <v>0.18</v>
      </c>
      <c r="Q4077" s="5">
        <v>723.71</v>
      </c>
      <c r="R4077" s="5">
        <v>723.71</v>
      </c>
      <c r="S4077" s="5" t="s">
        <v>14</v>
      </c>
      <c r="T4077" s="5" t="s">
        <v>11783</v>
      </c>
      <c r="U4077" s="7">
        <v>0.25386652635271423</v>
      </c>
      <c r="V4077" s="5" t="str">
        <f>TEXT(superstore_excel!$B4077, "MMMM")</f>
        <v>October</v>
      </c>
      <c r="W4077" s="5">
        <f>YEAR(superstore_excel!$B4077)</f>
        <v>2023</v>
      </c>
      <c r="X4077" s="29"/>
    </row>
    <row r="4078" spans="1:24" x14ac:dyDescent="0.3">
      <c r="A4078" s="26" t="s">
        <v>8501</v>
      </c>
      <c r="B4078" s="2">
        <v>45204</v>
      </c>
      <c r="C4078" s="2">
        <v>45784</v>
      </c>
      <c r="D4078" s="3" t="s">
        <v>54</v>
      </c>
      <c r="E4078" s="3" t="s">
        <v>8502</v>
      </c>
      <c r="F4078" s="3" t="s">
        <v>8503</v>
      </c>
      <c r="G4078" s="3" t="s">
        <v>20</v>
      </c>
      <c r="H4078" s="3" t="s">
        <v>29</v>
      </c>
      <c r="I4078" s="3" t="s">
        <v>45</v>
      </c>
      <c r="J4078" s="3" t="s">
        <v>96</v>
      </c>
      <c r="K4078" s="3" t="s">
        <v>8504</v>
      </c>
      <c r="L4078" s="3">
        <v>1389.1</v>
      </c>
      <c r="M4078" s="3">
        <v>7</v>
      </c>
      <c r="N4078" s="3">
        <v>7</v>
      </c>
      <c r="O4078" s="3">
        <v>0.36</v>
      </c>
      <c r="P4078" s="3">
        <v>0.36</v>
      </c>
      <c r="Q4078" s="3">
        <v>856.54</v>
      </c>
      <c r="R4078" s="3">
        <v>856.54</v>
      </c>
      <c r="S4078" s="3" t="s">
        <v>14</v>
      </c>
      <c r="T4078" s="3" t="s">
        <v>11783</v>
      </c>
      <c r="U4078" s="6">
        <v>0.6166150745086747</v>
      </c>
      <c r="V4078" s="3" t="str">
        <f>TEXT(superstore_excel!$B4078, "MMMM")</f>
        <v>October</v>
      </c>
      <c r="W4078" s="3">
        <f>YEAR(superstore_excel!$B4078)</f>
        <v>2023</v>
      </c>
      <c r="X4078" s="27"/>
    </row>
    <row r="4079" spans="1:24" x14ac:dyDescent="0.3">
      <c r="A4079" s="28" t="s">
        <v>8505</v>
      </c>
      <c r="B4079" s="4">
        <v>45149</v>
      </c>
      <c r="C4079" s="4">
        <v>45780</v>
      </c>
      <c r="D4079" s="5" t="s">
        <v>54</v>
      </c>
      <c r="E4079" s="5" t="s">
        <v>2784</v>
      </c>
      <c r="F4079" s="5" t="s">
        <v>8506</v>
      </c>
      <c r="G4079" s="5" t="s">
        <v>44</v>
      </c>
      <c r="H4079" s="5" t="s">
        <v>62</v>
      </c>
      <c r="I4079" s="5" t="s">
        <v>30</v>
      </c>
      <c r="J4079" s="5" t="s">
        <v>39</v>
      </c>
      <c r="K4079" s="5" t="s">
        <v>8507</v>
      </c>
      <c r="L4079" s="5">
        <v>1020.56</v>
      </c>
      <c r="M4079" s="5">
        <v>9</v>
      </c>
      <c r="N4079" s="5">
        <v>9</v>
      </c>
      <c r="O4079" s="5">
        <v>0.48</v>
      </c>
      <c r="P4079" s="5">
        <v>0.48</v>
      </c>
      <c r="Q4079" s="5">
        <v>941.8</v>
      </c>
      <c r="R4079" s="5">
        <v>941.8</v>
      </c>
      <c r="S4079" s="5" t="s">
        <v>14</v>
      </c>
      <c r="T4079" s="5" t="s">
        <v>11770</v>
      </c>
      <c r="U4079" s="7">
        <v>0.92282668338951168</v>
      </c>
      <c r="V4079" s="5" t="str">
        <f>TEXT(superstore_excel!$B4079, "MMMM")</f>
        <v>August</v>
      </c>
      <c r="W4079" s="5">
        <f>YEAR(superstore_excel!$B4079)</f>
        <v>2023</v>
      </c>
      <c r="X4079" s="29"/>
    </row>
    <row r="4080" spans="1:24" x14ac:dyDescent="0.3">
      <c r="A4080" s="26" t="s">
        <v>8508</v>
      </c>
      <c r="B4080" s="2">
        <v>45282</v>
      </c>
      <c r="C4080" s="2">
        <v>45756</v>
      </c>
      <c r="D4080" s="3" t="s">
        <v>34</v>
      </c>
      <c r="E4080" s="3" t="s">
        <v>8509</v>
      </c>
      <c r="F4080" s="3" t="s">
        <v>8510</v>
      </c>
      <c r="G4080" s="3" t="s">
        <v>37</v>
      </c>
      <c r="H4080" s="3" t="s">
        <v>21</v>
      </c>
      <c r="I4080" s="3" t="s">
        <v>45</v>
      </c>
      <c r="J4080" s="3" t="s">
        <v>51</v>
      </c>
      <c r="K4080" s="3" t="s">
        <v>8511</v>
      </c>
      <c r="L4080" s="3">
        <v>3503.18</v>
      </c>
      <c r="M4080" s="3">
        <v>3</v>
      </c>
      <c r="N4080" s="3">
        <v>3</v>
      </c>
      <c r="O4080" s="3">
        <v>0.49</v>
      </c>
      <c r="P4080" s="3">
        <v>0.49</v>
      </c>
      <c r="Q4080" s="3">
        <v>649.08000000000004</v>
      </c>
      <c r="R4080" s="3">
        <v>649.08000000000004</v>
      </c>
      <c r="S4080" s="3" t="s">
        <v>14</v>
      </c>
      <c r="T4080" s="3" t="s">
        <v>11776</v>
      </c>
      <c r="U4080" s="6">
        <v>0.18528308565360618</v>
      </c>
      <c r="V4080" s="3" t="str">
        <f>TEXT(superstore_excel!$B4080, "MMMM")</f>
        <v>December</v>
      </c>
      <c r="W4080" s="3">
        <f>YEAR(superstore_excel!$B4080)</f>
        <v>2023</v>
      </c>
      <c r="X4080" s="27"/>
    </row>
    <row r="4081" spans="1:24" x14ac:dyDescent="0.3">
      <c r="A4081" s="28" t="s">
        <v>8512</v>
      </c>
      <c r="B4081" s="4">
        <v>45091</v>
      </c>
      <c r="C4081" s="4">
        <v>45775</v>
      </c>
      <c r="D4081" s="5" t="s">
        <v>54</v>
      </c>
      <c r="E4081" s="5" t="s">
        <v>6050</v>
      </c>
      <c r="F4081" s="5" t="s">
        <v>8513</v>
      </c>
      <c r="G4081" s="5" t="s">
        <v>37</v>
      </c>
      <c r="H4081" s="5" t="s">
        <v>29</v>
      </c>
      <c r="I4081" s="5" t="s">
        <v>45</v>
      </c>
      <c r="J4081" s="5" t="s">
        <v>160</v>
      </c>
      <c r="K4081" s="5" t="s">
        <v>8514</v>
      </c>
      <c r="L4081" s="5">
        <v>4806.46</v>
      </c>
      <c r="M4081" s="5">
        <v>4</v>
      </c>
      <c r="N4081" s="5">
        <v>4</v>
      </c>
      <c r="O4081" s="5">
        <v>0.19</v>
      </c>
      <c r="P4081" s="5">
        <v>0.19</v>
      </c>
      <c r="Q4081" s="5">
        <v>697.46</v>
      </c>
      <c r="R4081" s="5">
        <v>697.46</v>
      </c>
      <c r="S4081" s="5" t="s">
        <v>14</v>
      </c>
      <c r="T4081" s="5" t="s">
        <v>11764</v>
      </c>
      <c r="U4081" s="7">
        <v>0.14510887430666228</v>
      </c>
      <c r="V4081" s="5" t="str">
        <f>TEXT(superstore_excel!$B4081, "MMMM")</f>
        <v>June</v>
      </c>
      <c r="W4081" s="5">
        <f>YEAR(superstore_excel!$B4081)</f>
        <v>2023</v>
      </c>
      <c r="X4081" s="29"/>
    </row>
    <row r="4082" spans="1:24" x14ac:dyDescent="0.3">
      <c r="A4082" s="26" t="s">
        <v>8515</v>
      </c>
      <c r="B4082" s="2">
        <v>45109</v>
      </c>
      <c r="C4082" s="2">
        <v>45779</v>
      </c>
      <c r="D4082" s="3" t="s">
        <v>17</v>
      </c>
      <c r="E4082" s="3" t="s">
        <v>8516</v>
      </c>
      <c r="F4082" s="3" t="s">
        <v>8517</v>
      </c>
      <c r="G4082" s="3" t="s">
        <v>44</v>
      </c>
      <c r="H4082" s="3" t="s">
        <v>62</v>
      </c>
      <c r="I4082" s="3" t="s">
        <v>30</v>
      </c>
      <c r="J4082" s="3" t="s">
        <v>31</v>
      </c>
      <c r="K4082" s="3" t="s">
        <v>8518</v>
      </c>
      <c r="L4082" s="3">
        <v>2864.56</v>
      </c>
      <c r="M4082" s="3">
        <v>10</v>
      </c>
      <c r="N4082" s="3">
        <v>10</v>
      </c>
      <c r="O4082" s="3">
        <v>0.37</v>
      </c>
      <c r="P4082" s="3">
        <v>0.37</v>
      </c>
      <c r="Q4082" s="3">
        <v>934.25</v>
      </c>
      <c r="R4082" s="3">
        <v>934.25</v>
      </c>
      <c r="S4082" s="3" t="s">
        <v>14</v>
      </c>
      <c r="T4082" s="3" t="s">
        <v>11767</v>
      </c>
      <c r="U4082" s="6">
        <v>0.32614083838355629</v>
      </c>
      <c r="V4082" s="3" t="str">
        <f>TEXT(superstore_excel!$B4082, "MMMM")</f>
        <v>July</v>
      </c>
      <c r="W4082" s="3">
        <f>YEAR(superstore_excel!$B4082)</f>
        <v>2023</v>
      </c>
      <c r="X4082" s="27"/>
    </row>
    <row r="4083" spans="1:24" x14ac:dyDescent="0.3">
      <c r="A4083" s="28" t="s">
        <v>8519</v>
      </c>
      <c r="B4083" s="4">
        <v>45602</v>
      </c>
      <c r="C4083" s="4">
        <v>45764</v>
      </c>
      <c r="D4083" s="5" t="s">
        <v>54</v>
      </c>
      <c r="E4083" s="5" t="s">
        <v>8233</v>
      </c>
      <c r="F4083" s="5" t="s">
        <v>8520</v>
      </c>
      <c r="G4083" s="5" t="s">
        <v>37</v>
      </c>
      <c r="H4083" s="5" t="s">
        <v>29</v>
      </c>
      <c r="I4083" s="5" t="s">
        <v>30</v>
      </c>
      <c r="J4083" s="5" t="s">
        <v>101</v>
      </c>
      <c r="K4083" s="5" t="s">
        <v>8521</v>
      </c>
      <c r="L4083" s="5">
        <v>3301.34</v>
      </c>
      <c r="M4083" s="5">
        <v>9</v>
      </c>
      <c r="N4083" s="5">
        <v>9</v>
      </c>
      <c r="O4083" s="5">
        <v>0.28999999999999998</v>
      </c>
      <c r="P4083" s="5">
        <v>0.28999999999999998</v>
      </c>
      <c r="Q4083" s="5">
        <v>899.46</v>
      </c>
      <c r="R4083" s="5">
        <v>899.46</v>
      </c>
      <c r="S4083" s="5" t="s">
        <v>14</v>
      </c>
      <c r="T4083" s="5" t="s">
        <v>11769</v>
      </c>
      <c r="U4083" s="7">
        <v>0.27245300393173683</v>
      </c>
      <c r="V4083" s="5" t="str">
        <f>TEXT(superstore_excel!$B4083, "MMMM")</f>
        <v>November</v>
      </c>
      <c r="W4083" s="5">
        <f>YEAR(superstore_excel!$B4083)</f>
        <v>2024</v>
      </c>
      <c r="X4083" s="29"/>
    </row>
    <row r="4084" spans="1:24" x14ac:dyDescent="0.3">
      <c r="A4084" s="26" t="s">
        <v>8522</v>
      </c>
      <c r="B4084" s="2">
        <v>45623</v>
      </c>
      <c r="C4084" s="2">
        <v>45776</v>
      </c>
      <c r="D4084" s="3" t="s">
        <v>34</v>
      </c>
      <c r="E4084" s="3" t="s">
        <v>8523</v>
      </c>
      <c r="F4084" s="3" t="s">
        <v>8524</v>
      </c>
      <c r="G4084" s="3" t="s">
        <v>44</v>
      </c>
      <c r="H4084" s="3" t="s">
        <v>21</v>
      </c>
      <c r="I4084" s="3" t="s">
        <v>45</v>
      </c>
      <c r="J4084" s="3" t="s">
        <v>57</v>
      </c>
      <c r="K4084" s="3" t="s">
        <v>8525</v>
      </c>
      <c r="L4084" s="3">
        <v>4481.13</v>
      </c>
      <c r="M4084" s="3">
        <v>2</v>
      </c>
      <c r="N4084" s="3">
        <v>2</v>
      </c>
      <c r="O4084" s="3">
        <v>0.46</v>
      </c>
      <c r="P4084" s="3">
        <v>0.46</v>
      </c>
      <c r="Q4084" s="3">
        <v>76.62</v>
      </c>
      <c r="R4084" s="3">
        <v>76.62</v>
      </c>
      <c r="S4084" s="3" t="s">
        <v>14</v>
      </c>
      <c r="T4084" s="3" t="s">
        <v>11769</v>
      </c>
      <c r="U4084" s="6">
        <v>1.7098365813979957E-2</v>
      </c>
      <c r="V4084" s="3" t="str">
        <f>TEXT(superstore_excel!$B4084, "MMMM")</f>
        <v>November</v>
      </c>
      <c r="W4084" s="3">
        <f>YEAR(superstore_excel!$B4084)</f>
        <v>2024</v>
      </c>
      <c r="X4084" s="27"/>
    </row>
    <row r="4085" spans="1:24" x14ac:dyDescent="0.3">
      <c r="A4085" s="28" t="s">
        <v>8526</v>
      </c>
      <c r="B4085" s="4">
        <v>45628</v>
      </c>
      <c r="C4085" s="4">
        <v>45778</v>
      </c>
      <c r="D4085" s="5" t="s">
        <v>34</v>
      </c>
      <c r="E4085" s="5" t="s">
        <v>3012</v>
      </c>
      <c r="F4085" s="5" t="s">
        <v>8527</v>
      </c>
      <c r="G4085" s="5" t="s">
        <v>20</v>
      </c>
      <c r="H4085" s="5" t="s">
        <v>62</v>
      </c>
      <c r="I4085" s="5" t="s">
        <v>45</v>
      </c>
      <c r="J4085" s="5" t="s">
        <v>57</v>
      </c>
      <c r="K4085" s="5" t="s">
        <v>8528</v>
      </c>
      <c r="L4085" s="5">
        <v>1941.94</v>
      </c>
      <c r="M4085" s="5">
        <v>2</v>
      </c>
      <c r="N4085" s="5">
        <v>2</v>
      </c>
      <c r="O4085" s="5">
        <v>0.17</v>
      </c>
      <c r="P4085" s="5">
        <v>0.17</v>
      </c>
      <c r="Q4085" s="5">
        <v>920.99</v>
      </c>
      <c r="R4085" s="5">
        <v>920.99</v>
      </c>
      <c r="S4085" s="5" t="s">
        <v>14</v>
      </c>
      <c r="T4085" s="5" t="s">
        <v>11771</v>
      </c>
      <c r="U4085" s="7">
        <v>0.47426285055151035</v>
      </c>
      <c r="V4085" s="5" t="str">
        <f>TEXT(superstore_excel!$B4085, "MMMM")</f>
        <v>December</v>
      </c>
      <c r="W4085" s="5">
        <f>YEAR(superstore_excel!$B4085)</f>
        <v>2024</v>
      </c>
      <c r="X4085" s="29"/>
    </row>
    <row r="4086" spans="1:24" x14ac:dyDescent="0.3">
      <c r="A4086" s="26" t="s">
        <v>8529</v>
      </c>
      <c r="B4086" s="2">
        <v>45621</v>
      </c>
      <c r="C4086" s="2">
        <v>45759</v>
      </c>
      <c r="D4086" s="3" t="s">
        <v>26</v>
      </c>
      <c r="E4086" s="3" t="s">
        <v>2945</v>
      </c>
      <c r="F4086" s="3" t="s">
        <v>8530</v>
      </c>
      <c r="G4086" s="3" t="s">
        <v>37</v>
      </c>
      <c r="H4086" s="3" t="s">
        <v>29</v>
      </c>
      <c r="I4086" s="3" t="s">
        <v>30</v>
      </c>
      <c r="J4086" s="3" t="s">
        <v>39</v>
      </c>
      <c r="K4086" s="3" t="s">
        <v>8531</v>
      </c>
      <c r="L4086" s="3">
        <v>1335.69</v>
      </c>
      <c r="M4086" s="3">
        <v>3</v>
      </c>
      <c r="N4086" s="3">
        <v>3</v>
      </c>
      <c r="O4086" s="3">
        <v>0.15</v>
      </c>
      <c r="P4086" s="3">
        <v>0.15</v>
      </c>
      <c r="Q4086" s="3">
        <v>706.81</v>
      </c>
      <c r="R4086" s="3">
        <v>706.81</v>
      </c>
      <c r="S4086" s="3" t="s">
        <v>14</v>
      </c>
      <c r="T4086" s="3" t="s">
        <v>11769</v>
      </c>
      <c r="U4086" s="6">
        <v>0.52917218815743172</v>
      </c>
      <c r="V4086" s="3" t="str">
        <f>TEXT(superstore_excel!$B4086, "MMMM")</f>
        <v>November</v>
      </c>
      <c r="W4086" s="3">
        <f>YEAR(superstore_excel!$B4086)</f>
        <v>2024</v>
      </c>
      <c r="X4086" s="27"/>
    </row>
    <row r="4087" spans="1:24" x14ac:dyDescent="0.3">
      <c r="A4087" s="28" t="s">
        <v>8532</v>
      </c>
      <c r="B4087" s="4">
        <v>45229</v>
      </c>
      <c r="C4087" s="4">
        <v>45770</v>
      </c>
      <c r="D4087" s="5" t="s">
        <v>54</v>
      </c>
      <c r="E4087" s="5" t="s">
        <v>8533</v>
      </c>
      <c r="F4087" s="5" t="s">
        <v>8534</v>
      </c>
      <c r="G4087" s="5" t="s">
        <v>20</v>
      </c>
      <c r="H4087" s="5" t="s">
        <v>38</v>
      </c>
      <c r="I4087" s="5" t="s">
        <v>30</v>
      </c>
      <c r="J4087" s="5" t="s">
        <v>39</v>
      </c>
      <c r="K4087" s="5" t="s">
        <v>8535</v>
      </c>
      <c r="L4087" s="5">
        <v>4547.87</v>
      </c>
      <c r="M4087" s="5">
        <v>7</v>
      </c>
      <c r="N4087" s="5">
        <v>7</v>
      </c>
      <c r="O4087" s="5">
        <v>0.26</v>
      </c>
      <c r="P4087" s="5">
        <v>0.26</v>
      </c>
      <c r="Q4087" s="5">
        <v>224.86</v>
      </c>
      <c r="R4087" s="5">
        <v>224.86</v>
      </c>
      <c r="S4087" s="5" t="s">
        <v>14</v>
      </c>
      <c r="T4087" s="5" t="s">
        <v>11783</v>
      </c>
      <c r="U4087" s="7">
        <v>4.9442926029108138E-2</v>
      </c>
      <c r="V4087" s="5" t="str">
        <f>TEXT(superstore_excel!$B4087, "MMMM")</f>
        <v>October</v>
      </c>
      <c r="W4087" s="5">
        <f>YEAR(superstore_excel!$B4087)</f>
        <v>2023</v>
      </c>
      <c r="X4087" s="29"/>
    </row>
    <row r="4088" spans="1:24" x14ac:dyDescent="0.3">
      <c r="A4088" s="26" t="s">
        <v>8536</v>
      </c>
      <c r="B4088" s="2">
        <v>45218</v>
      </c>
      <c r="C4088" s="2">
        <v>45757</v>
      </c>
      <c r="D4088" s="3" t="s">
        <v>17</v>
      </c>
      <c r="E4088" s="3" t="s">
        <v>8537</v>
      </c>
      <c r="F4088" s="3" t="s">
        <v>8538</v>
      </c>
      <c r="G4088" s="3" t="s">
        <v>20</v>
      </c>
      <c r="H4088" s="3" t="s">
        <v>29</v>
      </c>
      <c r="I4088" s="3" t="s">
        <v>45</v>
      </c>
      <c r="J4088" s="3" t="s">
        <v>160</v>
      </c>
      <c r="K4088" s="3" t="s">
        <v>8539</v>
      </c>
      <c r="L4088" s="3">
        <v>2239.36</v>
      </c>
      <c r="M4088" s="3">
        <v>6</v>
      </c>
      <c r="N4088" s="3">
        <v>6</v>
      </c>
      <c r="O4088" s="3">
        <v>0.22</v>
      </c>
      <c r="P4088" s="3">
        <v>0.22</v>
      </c>
      <c r="Q4088" s="3">
        <v>826.57</v>
      </c>
      <c r="R4088" s="3">
        <v>826.57</v>
      </c>
      <c r="S4088" s="3" t="s">
        <v>14</v>
      </c>
      <c r="T4088" s="3" t="s">
        <v>11783</v>
      </c>
      <c r="U4088" s="6">
        <v>0.36910992426407546</v>
      </c>
      <c r="V4088" s="3" t="str">
        <f>TEXT(superstore_excel!$B4088, "MMMM")</f>
        <v>October</v>
      </c>
      <c r="W4088" s="3">
        <f>YEAR(superstore_excel!$B4088)</f>
        <v>2023</v>
      </c>
      <c r="X4088" s="27"/>
    </row>
    <row r="4089" spans="1:24" x14ac:dyDescent="0.3">
      <c r="A4089" s="28" t="s">
        <v>8540</v>
      </c>
      <c r="B4089" s="4">
        <v>45671</v>
      </c>
      <c r="C4089" s="4">
        <v>45768</v>
      </c>
      <c r="D4089" s="5" t="s">
        <v>54</v>
      </c>
      <c r="E4089" s="5" t="s">
        <v>8541</v>
      </c>
      <c r="F4089" s="5" t="s">
        <v>8542</v>
      </c>
      <c r="G4089" s="5" t="s">
        <v>37</v>
      </c>
      <c r="H4089" s="5" t="s">
        <v>38</v>
      </c>
      <c r="I4089" s="5" t="s">
        <v>22</v>
      </c>
      <c r="J4089" s="5" t="s">
        <v>173</v>
      </c>
      <c r="K4089" s="5" t="s">
        <v>8543</v>
      </c>
      <c r="L4089" s="5">
        <v>4250.9399999999996</v>
      </c>
      <c r="M4089" s="5">
        <v>8</v>
      </c>
      <c r="N4089" s="5">
        <v>8</v>
      </c>
      <c r="O4089" s="5">
        <v>0.2</v>
      </c>
      <c r="P4089" s="5">
        <v>0.2</v>
      </c>
      <c r="Q4089" s="5">
        <v>456.61</v>
      </c>
      <c r="R4089" s="5">
        <v>456.61</v>
      </c>
      <c r="S4089" s="5" t="s">
        <v>14</v>
      </c>
      <c r="T4089" s="5" t="s">
        <v>11778</v>
      </c>
      <c r="U4089" s="7">
        <v>0.10741388963382217</v>
      </c>
      <c r="V4089" s="5" t="str">
        <f>TEXT(superstore_excel!$B4089, "MMMM")</f>
        <v>January</v>
      </c>
      <c r="W4089" s="5">
        <f>YEAR(superstore_excel!$B4089)</f>
        <v>2025</v>
      </c>
      <c r="X4089" s="29"/>
    </row>
    <row r="4090" spans="1:24" x14ac:dyDescent="0.3">
      <c r="A4090" s="26" t="s">
        <v>8544</v>
      </c>
      <c r="B4090" s="2">
        <v>45704</v>
      </c>
      <c r="C4090" s="2">
        <v>45767</v>
      </c>
      <c r="D4090" s="3" t="s">
        <v>26</v>
      </c>
      <c r="E4090" s="3" t="s">
        <v>8545</v>
      </c>
      <c r="F4090" s="3" t="s">
        <v>8546</v>
      </c>
      <c r="G4090" s="3" t="s">
        <v>44</v>
      </c>
      <c r="H4090" s="3" t="s">
        <v>21</v>
      </c>
      <c r="I4090" s="3" t="s">
        <v>22</v>
      </c>
      <c r="J4090" s="3" t="s">
        <v>173</v>
      </c>
      <c r="K4090" s="3" t="s">
        <v>8547</v>
      </c>
      <c r="L4090" s="3">
        <v>2475.87</v>
      </c>
      <c r="M4090" s="3">
        <v>9</v>
      </c>
      <c r="N4090" s="3">
        <v>9</v>
      </c>
      <c r="O4090" s="3">
        <v>0.38</v>
      </c>
      <c r="P4090" s="3">
        <v>0.38</v>
      </c>
      <c r="Q4090" s="3">
        <v>550.07000000000005</v>
      </c>
      <c r="R4090" s="3">
        <v>550.07000000000005</v>
      </c>
      <c r="S4090" s="3" t="s">
        <v>14</v>
      </c>
      <c r="T4090" s="3" t="s">
        <v>11777</v>
      </c>
      <c r="U4090" s="6">
        <v>0.22217240808281535</v>
      </c>
      <c r="V4090" s="3" t="str">
        <f>TEXT(superstore_excel!$B4090, "MMMM")</f>
        <v>February</v>
      </c>
      <c r="W4090" s="3">
        <f>YEAR(superstore_excel!$B4090)</f>
        <v>2025</v>
      </c>
      <c r="X4090" s="27"/>
    </row>
    <row r="4091" spans="1:24" x14ac:dyDescent="0.3">
      <c r="A4091" s="28" t="s">
        <v>8548</v>
      </c>
      <c r="B4091" s="4">
        <v>45138</v>
      </c>
      <c r="C4091" s="4">
        <v>45758</v>
      </c>
      <c r="D4091" s="5" t="s">
        <v>34</v>
      </c>
      <c r="E4091" s="5" t="s">
        <v>8549</v>
      </c>
      <c r="F4091" s="5" t="s">
        <v>8550</v>
      </c>
      <c r="G4091" s="5" t="s">
        <v>37</v>
      </c>
      <c r="H4091" s="5" t="s">
        <v>29</v>
      </c>
      <c r="I4091" s="5" t="s">
        <v>22</v>
      </c>
      <c r="J4091" s="5" t="s">
        <v>302</v>
      </c>
      <c r="K4091" s="5" t="s">
        <v>8551</v>
      </c>
      <c r="L4091" s="5">
        <v>670.15</v>
      </c>
      <c r="M4091" s="5">
        <v>6</v>
      </c>
      <c r="N4091" s="5">
        <v>6</v>
      </c>
      <c r="O4091" s="5">
        <v>0.31</v>
      </c>
      <c r="P4091" s="5">
        <v>0.31</v>
      </c>
      <c r="Q4091" s="5">
        <v>458.54</v>
      </c>
      <c r="R4091" s="5">
        <v>458.54</v>
      </c>
      <c r="S4091" s="5" t="s">
        <v>14</v>
      </c>
      <c r="T4091" s="5" t="s">
        <v>11767</v>
      </c>
      <c r="U4091" s="7">
        <v>0.68423487278967399</v>
      </c>
      <c r="V4091" s="5" t="str">
        <f>TEXT(superstore_excel!$B4091, "MMMM")</f>
        <v>July</v>
      </c>
      <c r="W4091" s="5">
        <f>YEAR(superstore_excel!$B4091)</f>
        <v>2023</v>
      </c>
      <c r="X4091" s="29"/>
    </row>
    <row r="4092" spans="1:24" x14ac:dyDescent="0.3">
      <c r="A4092" s="26" t="s">
        <v>8552</v>
      </c>
      <c r="B4092" s="2">
        <v>45398</v>
      </c>
      <c r="C4092" s="2">
        <v>45780</v>
      </c>
      <c r="D4092" s="3" t="s">
        <v>26</v>
      </c>
      <c r="E4092" s="3" t="s">
        <v>8553</v>
      </c>
      <c r="F4092" s="3" t="s">
        <v>8554</v>
      </c>
      <c r="G4092" s="3" t="s">
        <v>20</v>
      </c>
      <c r="H4092" s="3" t="s">
        <v>38</v>
      </c>
      <c r="I4092" s="3" t="s">
        <v>22</v>
      </c>
      <c r="J4092" s="3" t="s">
        <v>173</v>
      </c>
      <c r="K4092" s="3" t="s">
        <v>8555</v>
      </c>
      <c r="L4092" s="3">
        <v>4171.59</v>
      </c>
      <c r="M4092" s="3">
        <v>5</v>
      </c>
      <c r="N4092" s="3">
        <v>5</v>
      </c>
      <c r="O4092" s="3">
        <v>0.44</v>
      </c>
      <c r="P4092" s="3">
        <v>0.44</v>
      </c>
      <c r="Q4092" s="3">
        <v>303.43</v>
      </c>
      <c r="R4092" s="3">
        <v>303.43</v>
      </c>
      <c r="S4092" s="3" t="s">
        <v>14</v>
      </c>
      <c r="T4092" s="3" t="s">
        <v>11765</v>
      </c>
      <c r="U4092" s="6">
        <v>7.2737253661074072E-2</v>
      </c>
      <c r="V4092" s="3" t="str">
        <f>TEXT(superstore_excel!$B4092, "MMMM")</f>
        <v>April</v>
      </c>
      <c r="W4092" s="3">
        <f>YEAR(superstore_excel!$B4092)</f>
        <v>2024</v>
      </c>
      <c r="X4092" s="27"/>
    </row>
    <row r="4093" spans="1:24" x14ac:dyDescent="0.3">
      <c r="A4093" s="28" t="s">
        <v>8556</v>
      </c>
      <c r="B4093" s="4">
        <v>45385</v>
      </c>
      <c r="C4093" s="4">
        <v>45778</v>
      </c>
      <c r="D4093" s="5" t="s">
        <v>26</v>
      </c>
      <c r="E4093" s="5" t="s">
        <v>8557</v>
      </c>
      <c r="F4093" s="5" t="s">
        <v>8558</v>
      </c>
      <c r="G4093" s="5" t="s">
        <v>44</v>
      </c>
      <c r="H4093" s="5" t="s">
        <v>29</v>
      </c>
      <c r="I4093" s="5" t="s">
        <v>30</v>
      </c>
      <c r="J4093" s="5" t="s">
        <v>101</v>
      </c>
      <c r="K4093" s="5" t="s">
        <v>8559</v>
      </c>
      <c r="L4093" s="5">
        <v>1040.8499999999999</v>
      </c>
      <c r="M4093" s="5">
        <v>4</v>
      </c>
      <c r="N4093" s="5">
        <v>4</v>
      </c>
      <c r="O4093" s="5">
        <v>0.26</v>
      </c>
      <c r="P4093" s="5">
        <v>0.26</v>
      </c>
      <c r="Q4093" s="5">
        <v>465.51</v>
      </c>
      <c r="R4093" s="5">
        <v>465.51</v>
      </c>
      <c r="S4093" s="5" t="s">
        <v>14</v>
      </c>
      <c r="T4093" s="5" t="s">
        <v>11765</v>
      </c>
      <c r="U4093" s="7">
        <v>0.44724023634529475</v>
      </c>
      <c r="V4093" s="5" t="str">
        <f>TEXT(superstore_excel!$B4093, "MMMM")</f>
        <v>April</v>
      </c>
      <c r="W4093" s="5">
        <f>YEAR(superstore_excel!$B4093)</f>
        <v>2024</v>
      </c>
      <c r="X4093" s="29"/>
    </row>
    <row r="4094" spans="1:24" x14ac:dyDescent="0.3">
      <c r="A4094" s="26" t="s">
        <v>8560</v>
      </c>
      <c r="B4094" s="2">
        <v>45671</v>
      </c>
      <c r="C4094" s="2">
        <v>45773</v>
      </c>
      <c r="D4094" s="3" t="s">
        <v>34</v>
      </c>
      <c r="E4094" s="3" t="s">
        <v>2777</v>
      </c>
      <c r="F4094" s="3" t="s">
        <v>8561</v>
      </c>
      <c r="G4094" s="3" t="s">
        <v>44</v>
      </c>
      <c r="H4094" s="3" t="s">
        <v>29</v>
      </c>
      <c r="I4094" s="3" t="s">
        <v>22</v>
      </c>
      <c r="J4094" s="3" t="s">
        <v>281</v>
      </c>
      <c r="K4094" s="3" t="s">
        <v>8562</v>
      </c>
      <c r="L4094" s="3">
        <v>910.38</v>
      </c>
      <c r="M4094" s="3">
        <v>3</v>
      </c>
      <c r="N4094" s="3">
        <v>3</v>
      </c>
      <c r="O4094" s="3">
        <v>0.44</v>
      </c>
      <c r="P4094" s="3">
        <v>0.44</v>
      </c>
      <c r="Q4094" s="3">
        <v>-22.82</v>
      </c>
      <c r="R4094" s="3">
        <v>-22.82</v>
      </c>
      <c r="S4094" s="3" t="s">
        <v>84</v>
      </c>
      <c r="T4094" s="3" t="s">
        <v>11778</v>
      </c>
      <c r="U4094" s="6">
        <v>-2.5066455765724204E-2</v>
      </c>
      <c r="V4094" s="3" t="str">
        <f>TEXT(superstore_excel!$B4094, "MMMM")</f>
        <v>January</v>
      </c>
      <c r="W4094" s="3">
        <f>YEAR(superstore_excel!$B4094)</f>
        <v>2025</v>
      </c>
      <c r="X4094" s="27"/>
    </row>
    <row r="4095" spans="1:24" x14ac:dyDescent="0.3">
      <c r="A4095" s="28" t="s">
        <v>8563</v>
      </c>
      <c r="B4095" s="4">
        <v>45300</v>
      </c>
      <c r="C4095" s="4">
        <v>45766</v>
      </c>
      <c r="D4095" s="5" t="s">
        <v>54</v>
      </c>
      <c r="E4095" s="5" t="s">
        <v>8564</v>
      </c>
      <c r="F4095" s="5" t="s">
        <v>8565</v>
      </c>
      <c r="G4095" s="5" t="s">
        <v>44</v>
      </c>
      <c r="H4095" s="5" t="s">
        <v>62</v>
      </c>
      <c r="I4095" s="5" t="s">
        <v>22</v>
      </c>
      <c r="J4095" s="5" t="s">
        <v>281</v>
      </c>
      <c r="K4095" s="5" t="s">
        <v>8566</v>
      </c>
      <c r="L4095" s="5">
        <v>360.47</v>
      </c>
      <c r="M4095" s="5">
        <v>2</v>
      </c>
      <c r="N4095" s="5">
        <v>2</v>
      </c>
      <c r="O4095" s="5">
        <v>0.05</v>
      </c>
      <c r="P4095" s="5">
        <v>0.05</v>
      </c>
      <c r="Q4095" s="5">
        <v>308.42</v>
      </c>
      <c r="R4095" s="5">
        <v>308.42</v>
      </c>
      <c r="S4095" s="5" t="s">
        <v>14</v>
      </c>
      <c r="T4095" s="5" t="s">
        <v>11784</v>
      </c>
      <c r="U4095" s="7">
        <v>0.85560518212333891</v>
      </c>
      <c r="V4095" s="5" t="str">
        <f>TEXT(superstore_excel!$B4095, "MMMM")</f>
        <v>January</v>
      </c>
      <c r="W4095" s="5">
        <f>YEAR(superstore_excel!$B4095)</f>
        <v>2024</v>
      </c>
      <c r="X4095" s="29"/>
    </row>
    <row r="4096" spans="1:24" x14ac:dyDescent="0.3">
      <c r="A4096" s="26" t="s">
        <v>8567</v>
      </c>
      <c r="B4096" s="2">
        <v>45228</v>
      </c>
      <c r="C4096" s="2">
        <v>45782</v>
      </c>
      <c r="D4096" s="3" t="s">
        <v>26</v>
      </c>
      <c r="E4096" s="3" t="s">
        <v>8568</v>
      </c>
      <c r="F4096" s="3" t="s">
        <v>8569</v>
      </c>
      <c r="G4096" s="3" t="s">
        <v>37</v>
      </c>
      <c r="H4096" s="3" t="s">
        <v>29</v>
      </c>
      <c r="I4096" s="3" t="s">
        <v>30</v>
      </c>
      <c r="J4096" s="3" t="s">
        <v>126</v>
      </c>
      <c r="K4096" s="3" t="s">
        <v>8570</v>
      </c>
      <c r="L4096" s="3">
        <v>4948.38</v>
      </c>
      <c r="M4096" s="3">
        <v>8</v>
      </c>
      <c r="N4096" s="3">
        <v>8</v>
      </c>
      <c r="O4096" s="3">
        <v>0.33</v>
      </c>
      <c r="P4096" s="3">
        <v>0.33</v>
      </c>
      <c r="Q4096" s="3">
        <v>512.41</v>
      </c>
      <c r="R4096" s="3">
        <v>512.41</v>
      </c>
      <c r="S4096" s="3" t="s">
        <v>14</v>
      </c>
      <c r="T4096" s="3" t="s">
        <v>11783</v>
      </c>
      <c r="U4096" s="6">
        <v>0.10355106115536801</v>
      </c>
      <c r="V4096" s="3" t="str">
        <f>TEXT(superstore_excel!$B4096, "MMMM")</f>
        <v>October</v>
      </c>
      <c r="W4096" s="3">
        <f>YEAR(superstore_excel!$B4096)</f>
        <v>2023</v>
      </c>
      <c r="X4096" s="27"/>
    </row>
    <row r="4097" spans="1:24" x14ac:dyDescent="0.3">
      <c r="A4097" s="28" t="s">
        <v>8571</v>
      </c>
      <c r="B4097" s="4">
        <v>45737</v>
      </c>
      <c r="C4097" s="4">
        <v>45773</v>
      </c>
      <c r="D4097" s="5" t="s">
        <v>34</v>
      </c>
      <c r="E4097" s="5" t="s">
        <v>8572</v>
      </c>
      <c r="F4097" s="5" t="s">
        <v>8573</v>
      </c>
      <c r="G4097" s="5" t="s">
        <v>44</v>
      </c>
      <c r="H4097" s="5" t="s">
        <v>29</v>
      </c>
      <c r="I4097" s="5" t="s">
        <v>22</v>
      </c>
      <c r="J4097" s="5" t="s">
        <v>23</v>
      </c>
      <c r="K4097" s="5" t="s">
        <v>8574</v>
      </c>
      <c r="L4097" s="5">
        <v>3207.85</v>
      </c>
      <c r="M4097" s="5">
        <v>8</v>
      </c>
      <c r="N4097" s="5">
        <v>8</v>
      </c>
      <c r="O4097" s="5">
        <v>0.4</v>
      </c>
      <c r="P4097" s="5">
        <v>0.4</v>
      </c>
      <c r="Q4097" s="5">
        <v>322.42</v>
      </c>
      <c r="R4097" s="5">
        <v>322.42</v>
      </c>
      <c r="S4097" s="5" t="s">
        <v>14</v>
      </c>
      <c r="T4097" s="5" t="s">
        <v>11772</v>
      </c>
      <c r="U4097" s="7">
        <v>0.10050968717365215</v>
      </c>
      <c r="V4097" s="5" t="str">
        <f>TEXT(superstore_excel!$B4097, "MMMM")</f>
        <v>March</v>
      </c>
      <c r="W4097" s="5">
        <f>YEAR(superstore_excel!$B4097)</f>
        <v>2025</v>
      </c>
      <c r="X4097" s="29"/>
    </row>
    <row r="4098" spans="1:24" x14ac:dyDescent="0.3">
      <c r="A4098" s="26" t="s">
        <v>8575</v>
      </c>
      <c r="B4098" s="2">
        <v>45140</v>
      </c>
      <c r="C4098" s="2">
        <v>45783</v>
      </c>
      <c r="D4098" s="3" t="s">
        <v>54</v>
      </c>
      <c r="E4098" s="3" t="s">
        <v>8576</v>
      </c>
      <c r="F4098" s="3" t="s">
        <v>8577</v>
      </c>
      <c r="G4098" s="3" t="s">
        <v>37</v>
      </c>
      <c r="H4098" s="3" t="s">
        <v>21</v>
      </c>
      <c r="I4098" s="3" t="s">
        <v>30</v>
      </c>
      <c r="J4098" s="3" t="s">
        <v>39</v>
      </c>
      <c r="K4098" s="3" t="s">
        <v>8578</v>
      </c>
      <c r="L4098" s="3">
        <v>3769.01</v>
      </c>
      <c r="M4098" s="3">
        <v>1</v>
      </c>
      <c r="N4098" s="3">
        <v>1</v>
      </c>
      <c r="O4098" s="3">
        <v>0.03</v>
      </c>
      <c r="P4098" s="3">
        <v>0.03</v>
      </c>
      <c r="Q4098" s="3">
        <v>800.75</v>
      </c>
      <c r="R4098" s="3">
        <v>800.75</v>
      </c>
      <c r="S4098" s="3" t="s">
        <v>14</v>
      </c>
      <c r="T4098" s="3" t="s">
        <v>11770</v>
      </c>
      <c r="U4098" s="6">
        <v>0.21245632142127507</v>
      </c>
      <c r="V4098" s="3" t="str">
        <f>TEXT(superstore_excel!$B4098, "MMMM")</f>
        <v>August</v>
      </c>
      <c r="W4098" s="3">
        <f>YEAR(superstore_excel!$B4098)</f>
        <v>2023</v>
      </c>
      <c r="X4098" s="27"/>
    </row>
    <row r="4099" spans="1:24" x14ac:dyDescent="0.3">
      <c r="A4099" s="28" t="s">
        <v>8579</v>
      </c>
      <c r="B4099" s="4">
        <v>45697</v>
      </c>
      <c r="C4099" s="4">
        <v>45759</v>
      </c>
      <c r="D4099" s="5" t="s">
        <v>17</v>
      </c>
      <c r="E4099" s="5" t="s">
        <v>617</v>
      </c>
      <c r="F4099" s="5" t="s">
        <v>8580</v>
      </c>
      <c r="G4099" s="5" t="s">
        <v>37</v>
      </c>
      <c r="H4099" s="5" t="s">
        <v>21</v>
      </c>
      <c r="I4099" s="5" t="s">
        <v>22</v>
      </c>
      <c r="J4099" s="5" t="s">
        <v>23</v>
      </c>
      <c r="K4099" s="5" t="s">
        <v>8581</v>
      </c>
      <c r="L4099" s="5">
        <v>389.3</v>
      </c>
      <c r="M4099" s="5">
        <v>10</v>
      </c>
      <c r="N4099" s="5">
        <v>10</v>
      </c>
      <c r="O4099" s="5">
        <v>0.02</v>
      </c>
      <c r="P4099" s="5">
        <v>0.02</v>
      </c>
      <c r="Q4099" s="5">
        <v>282.61</v>
      </c>
      <c r="R4099" s="5">
        <v>282.61</v>
      </c>
      <c r="S4099" s="5" t="s">
        <v>14</v>
      </c>
      <c r="T4099" s="5" t="s">
        <v>11777</v>
      </c>
      <c r="U4099" s="7">
        <v>0.72594400205497045</v>
      </c>
      <c r="V4099" s="5" t="str">
        <f>TEXT(superstore_excel!$B4099, "MMMM")</f>
        <v>February</v>
      </c>
      <c r="W4099" s="5">
        <f>YEAR(superstore_excel!$B4099)</f>
        <v>2025</v>
      </c>
      <c r="X4099" s="29"/>
    </row>
    <row r="4100" spans="1:24" x14ac:dyDescent="0.3">
      <c r="A4100" s="26" t="s">
        <v>8582</v>
      </c>
      <c r="B4100" s="2">
        <v>45077</v>
      </c>
      <c r="C4100" s="2">
        <v>45771</v>
      </c>
      <c r="D4100" s="3" t="s">
        <v>17</v>
      </c>
      <c r="E4100" s="3" t="s">
        <v>425</v>
      </c>
      <c r="F4100" s="3" t="s">
        <v>8583</v>
      </c>
      <c r="G4100" s="3" t="s">
        <v>44</v>
      </c>
      <c r="H4100" s="3" t="s">
        <v>38</v>
      </c>
      <c r="I4100" s="3" t="s">
        <v>30</v>
      </c>
      <c r="J4100" s="3" t="s">
        <v>126</v>
      </c>
      <c r="K4100" s="3" t="s">
        <v>8584</v>
      </c>
      <c r="L4100" s="3">
        <v>356.75</v>
      </c>
      <c r="M4100" s="3">
        <v>3</v>
      </c>
      <c r="N4100" s="3">
        <v>3</v>
      </c>
      <c r="O4100" s="3">
        <v>0.13</v>
      </c>
      <c r="P4100" s="3">
        <v>0.13</v>
      </c>
      <c r="Q4100" s="3">
        <v>491.21</v>
      </c>
      <c r="R4100" s="3">
        <v>491.21</v>
      </c>
      <c r="S4100" s="3" t="s">
        <v>14</v>
      </c>
      <c r="T4100" s="3" t="s">
        <v>11780</v>
      </c>
      <c r="U4100" s="6">
        <v>1.3769025928521372</v>
      </c>
      <c r="V4100" s="3" t="str">
        <f>TEXT(superstore_excel!$B4100, "MMMM")</f>
        <v>May</v>
      </c>
      <c r="W4100" s="3">
        <f>YEAR(superstore_excel!$B4100)</f>
        <v>2023</v>
      </c>
      <c r="X4100" s="27"/>
    </row>
    <row r="4101" spans="1:24" x14ac:dyDescent="0.3">
      <c r="A4101" s="28" t="s">
        <v>8585</v>
      </c>
      <c r="B4101" s="4">
        <v>45302</v>
      </c>
      <c r="C4101" s="4">
        <v>45761</v>
      </c>
      <c r="D4101" s="5" t="s">
        <v>54</v>
      </c>
      <c r="E4101" s="5" t="s">
        <v>8586</v>
      </c>
      <c r="F4101" s="5" t="s">
        <v>8587</v>
      </c>
      <c r="G4101" s="5" t="s">
        <v>44</v>
      </c>
      <c r="H4101" s="5" t="s">
        <v>62</v>
      </c>
      <c r="I4101" s="5" t="s">
        <v>45</v>
      </c>
      <c r="J4101" s="5" t="s">
        <v>57</v>
      </c>
      <c r="K4101" s="5" t="s">
        <v>8588</v>
      </c>
      <c r="L4101" s="5">
        <v>128.75</v>
      </c>
      <c r="M4101" s="5">
        <v>7</v>
      </c>
      <c r="N4101" s="5">
        <v>7</v>
      </c>
      <c r="O4101" s="5">
        <v>0.09</v>
      </c>
      <c r="P4101" s="5">
        <v>0.09</v>
      </c>
      <c r="Q4101" s="5">
        <v>639.38</v>
      </c>
      <c r="R4101" s="5">
        <v>639.38</v>
      </c>
      <c r="S4101" s="5" t="s">
        <v>14</v>
      </c>
      <c r="T4101" s="5" t="s">
        <v>11784</v>
      </c>
      <c r="U4101" s="7">
        <v>4.9660582524271843</v>
      </c>
      <c r="V4101" s="5" t="str">
        <f>TEXT(superstore_excel!$B4101, "MMMM")</f>
        <v>January</v>
      </c>
      <c r="W4101" s="5">
        <f>YEAR(superstore_excel!$B4101)</f>
        <v>2024</v>
      </c>
      <c r="X4101" s="29"/>
    </row>
    <row r="4102" spans="1:24" x14ac:dyDescent="0.3">
      <c r="A4102" s="26" t="s">
        <v>8589</v>
      </c>
      <c r="B4102" s="2">
        <v>45487</v>
      </c>
      <c r="C4102" s="2">
        <v>45782</v>
      </c>
      <c r="D4102" s="3" t="s">
        <v>26</v>
      </c>
      <c r="E4102" s="3" t="s">
        <v>8590</v>
      </c>
      <c r="F4102" s="3" t="s">
        <v>8591</v>
      </c>
      <c r="G4102" s="3" t="s">
        <v>37</v>
      </c>
      <c r="H4102" s="3" t="s">
        <v>21</v>
      </c>
      <c r="I4102" s="3" t="s">
        <v>30</v>
      </c>
      <c r="J4102" s="3" t="s">
        <v>31</v>
      </c>
      <c r="K4102" s="3" t="s">
        <v>8592</v>
      </c>
      <c r="L4102" s="3">
        <v>3561.24</v>
      </c>
      <c r="M4102" s="3">
        <v>8</v>
      </c>
      <c r="N4102" s="3">
        <v>8</v>
      </c>
      <c r="O4102" s="3">
        <v>0.04</v>
      </c>
      <c r="P4102" s="3">
        <v>0.04</v>
      </c>
      <c r="Q4102" s="3">
        <v>780.44</v>
      </c>
      <c r="R4102" s="3">
        <v>780.44</v>
      </c>
      <c r="S4102" s="3" t="s">
        <v>14</v>
      </c>
      <c r="T4102" s="3" t="s">
        <v>11779</v>
      </c>
      <c r="U4102" s="6">
        <v>0.2191483865170559</v>
      </c>
      <c r="V4102" s="3" t="str">
        <f>TEXT(superstore_excel!$B4102, "MMMM")</f>
        <v>July</v>
      </c>
      <c r="W4102" s="3">
        <f>YEAR(superstore_excel!$B4102)</f>
        <v>2024</v>
      </c>
      <c r="X4102" s="27"/>
    </row>
    <row r="4103" spans="1:24" x14ac:dyDescent="0.3">
      <c r="A4103" s="28" t="s">
        <v>8593</v>
      </c>
      <c r="B4103" s="4">
        <v>45453</v>
      </c>
      <c r="C4103" s="4">
        <v>45784</v>
      </c>
      <c r="D4103" s="5" t="s">
        <v>26</v>
      </c>
      <c r="E4103" s="5" t="s">
        <v>8594</v>
      </c>
      <c r="F4103" s="5" t="s">
        <v>8595</v>
      </c>
      <c r="G4103" s="5" t="s">
        <v>44</v>
      </c>
      <c r="H4103" s="5" t="s">
        <v>29</v>
      </c>
      <c r="I4103" s="5" t="s">
        <v>45</v>
      </c>
      <c r="J4103" s="5" t="s">
        <v>57</v>
      </c>
      <c r="K4103" s="5" t="s">
        <v>8596</v>
      </c>
      <c r="L4103" s="5">
        <v>322.98</v>
      </c>
      <c r="M4103" s="5">
        <v>7</v>
      </c>
      <c r="N4103" s="5">
        <v>7</v>
      </c>
      <c r="O4103" s="5">
        <v>0.15</v>
      </c>
      <c r="P4103" s="5">
        <v>0.15</v>
      </c>
      <c r="Q4103" s="5">
        <v>465.76</v>
      </c>
      <c r="R4103" s="5">
        <v>465.76</v>
      </c>
      <c r="S4103" s="5" t="s">
        <v>14</v>
      </c>
      <c r="T4103" s="5" t="s">
        <v>11773</v>
      </c>
      <c r="U4103" s="7">
        <v>1.4420707164530311</v>
      </c>
      <c r="V4103" s="5" t="str">
        <f>TEXT(superstore_excel!$B4103, "MMMM")</f>
        <v>June</v>
      </c>
      <c r="W4103" s="5">
        <f>YEAR(superstore_excel!$B4103)</f>
        <v>2024</v>
      </c>
      <c r="X4103" s="29"/>
    </row>
    <row r="4104" spans="1:24" x14ac:dyDescent="0.3">
      <c r="A4104" s="26" t="s">
        <v>8597</v>
      </c>
      <c r="B4104" s="2">
        <v>45415</v>
      </c>
      <c r="C4104" s="2">
        <v>45766</v>
      </c>
      <c r="D4104" s="3" t="s">
        <v>17</v>
      </c>
      <c r="E4104" s="3" t="s">
        <v>2735</v>
      </c>
      <c r="F4104" s="3" t="s">
        <v>8598</v>
      </c>
      <c r="G4104" s="3" t="s">
        <v>20</v>
      </c>
      <c r="H4104" s="3" t="s">
        <v>38</v>
      </c>
      <c r="I4104" s="3" t="s">
        <v>30</v>
      </c>
      <c r="J4104" s="3" t="s">
        <v>39</v>
      </c>
      <c r="K4104" s="3" t="s">
        <v>8599</v>
      </c>
      <c r="L4104" s="3">
        <v>1576.9</v>
      </c>
      <c r="M4104" s="3">
        <v>1</v>
      </c>
      <c r="N4104" s="3">
        <v>1</v>
      </c>
      <c r="O4104" s="3">
        <v>0.46</v>
      </c>
      <c r="P4104" s="3">
        <v>0.46</v>
      </c>
      <c r="Q4104" s="3">
        <v>954.77</v>
      </c>
      <c r="R4104" s="3">
        <v>954.77</v>
      </c>
      <c r="S4104" s="3" t="s">
        <v>14</v>
      </c>
      <c r="T4104" s="3" t="s">
        <v>11781</v>
      </c>
      <c r="U4104" s="6">
        <v>0.60547276301604414</v>
      </c>
      <c r="V4104" s="3" t="str">
        <f>TEXT(superstore_excel!$B4104, "MMMM")</f>
        <v>May</v>
      </c>
      <c r="W4104" s="3">
        <f>YEAR(superstore_excel!$B4104)</f>
        <v>2024</v>
      </c>
      <c r="X4104" s="27"/>
    </row>
    <row r="4105" spans="1:24" x14ac:dyDescent="0.3">
      <c r="A4105" s="28" t="s">
        <v>8600</v>
      </c>
      <c r="B4105" s="4">
        <v>45068</v>
      </c>
      <c r="C4105" s="4">
        <v>45759</v>
      </c>
      <c r="D4105" s="5" t="s">
        <v>26</v>
      </c>
      <c r="E4105" s="5" t="s">
        <v>2882</v>
      </c>
      <c r="F4105" s="5" t="s">
        <v>8601</v>
      </c>
      <c r="G4105" s="5" t="s">
        <v>37</v>
      </c>
      <c r="H4105" s="5" t="s">
        <v>21</v>
      </c>
      <c r="I4105" s="5" t="s">
        <v>22</v>
      </c>
      <c r="J4105" s="5" t="s">
        <v>281</v>
      </c>
      <c r="K4105" s="5" t="s">
        <v>8602</v>
      </c>
      <c r="L4105" s="5">
        <v>282.89999999999998</v>
      </c>
      <c r="M4105" s="5">
        <v>2</v>
      </c>
      <c r="N4105" s="5">
        <v>2</v>
      </c>
      <c r="O4105" s="5">
        <v>0.42</v>
      </c>
      <c r="P4105" s="5">
        <v>0.42</v>
      </c>
      <c r="Q4105" s="5">
        <v>443.24</v>
      </c>
      <c r="R4105" s="5">
        <v>443.24</v>
      </c>
      <c r="S4105" s="5" t="s">
        <v>14</v>
      </c>
      <c r="T4105" s="5" t="s">
        <v>11780</v>
      </c>
      <c r="U4105" s="7">
        <v>1.5667727112053731</v>
      </c>
      <c r="V4105" s="5" t="str">
        <f>TEXT(superstore_excel!$B4105, "MMMM")</f>
        <v>May</v>
      </c>
      <c r="W4105" s="5">
        <f>YEAR(superstore_excel!$B4105)</f>
        <v>2023</v>
      </c>
      <c r="X4105" s="29"/>
    </row>
    <row r="4106" spans="1:24" x14ac:dyDescent="0.3">
      <c r="A4106" s="26" t="s">
        <v>8603</v>
      </c>
      <c r="B4106" s="2">
        <v>45132</v>
      </c>
      <c r="C4106" s="2">
        <v>45778</v>
      </c>
      <c r="D4106" s="3" t="s">
        <v>54</v>
      </c>
      <c r="E4106" s="3" t="s">
        <v>2867</v>
      </c>
      <c r="F4106" s="3" t="s">
        <v>8604</v>
      </c>
      <c r="G4106" s="3" t="s">
        <v>44</v>
      </c>
      <c r="H4106" s="3" t="s">
        <v>29</v>
      </c>
      <c r="I4106" s="3" t="s">
        <v>22</v>
      </c>
      <c r="J4106" s="3" t="s">
        <v>131</v>
      </c>
      <c r="K4106" s="3" t="s">
        <v>8605</v>
      </c>
      <c r="L4106" s="3">
        <v>1823.88</v>
      </c>
      <c r="M4106" s="3">
        <v>1</v>
      </c>
      <c r="N4106" s="3">
        <v>1</v>
      </c>
      <c r="O4106" s="3">
        <v>0.4</v>
      </c>
      <c r="P4106" s="3">
        <v>0.4</v>
      </c>
      <c r="Q4106" s="3">
        <v>108.67</v>
      </c>
      <c r="R4106" s="3">
        <v>108.67</v>
      </c>
      <c r="S4106" s="3" t="s">
        <v>14</v>
      </c>
      <c r="T4106" s="3" t="s">
        <v>11767</v>
      </c>
      <c r="U4106" s="6">
        <v>5.9581770730530517E-2</v>
      </c>
      <c r="V4106" s="3" t="str">
        <f>TEXT(superstore_excel!$B4106, "MMMM")</f>
        <v>July</v>
      </c>
      <c r="W4106" s="3">
        <f>YEAR(superstore_excel!$B4106)</f>
        <v>2023</v>
      </c>
      <c r="X4106" s="27"/>
    </row>
    <row r="4107" spans="1:24" x14ac:dyDescent="0.3">
      <c r="A4107" s="28" t="s">
        <v>8606</v>
      </c>
      <c r="B4107" s="4">
        <v>45408</v>
      </c>
      <c r="C4107" s="4">
        <v>45758</v>
      </c>
      <c r="D4107" s="5" t="s">
        <v>26</v>
      </c>
      <c r="E4107" s="5" t="s">
        <v>8607</v>
      </c>
      <c r="F4107" s="5" t="s">
        <v>8608</v>
      </c>
      <c r="G4107" s="5" t="s">
        <v>44</v>
      </c>
      <c r="H4107" s="5" t="s">
        <v>29</v>
      </c>
      <c r="I4107" s="5" t="s">
        <v>45</v>
      </c>
      <c r="J4107" s="5" t="s">
        <v>51</v>
      </c>
      <c r="K4107" s="5" t="s">
        <v>8609</v>
      </c>
      <c r="L4107" s="5">
        <v>3857.35</v>
      </c>
      <c r="M4107" s="5">
        <v>3</v>
      </c>
      <c r="N4107" s="5">
        <v>3</v>
      </c>
      <c r="O4107" s="5">
        <v>0.32</v>
      </c>
      <c r="P4107" s="5">
        <v>0.32</v>
      </c>
      <c r="Q4107" s="5">
        <v>616.39</v>
      </c>
      <c r="R4107" s="5">
        <v>616.39</v>
      </c>
      <c r="S4107" s="5" t="s">
        <v>14</v>
      </c>
      <c r="T4107" s="5" t="s">
        <v>11765</v>
      </c>
      <c r="U4107" s="7">
        <v>0.15979623316525593</v>
      </c>
      <c r="V4107" s="5" t="str">
        <f>TEXT(superstore_excel!$B4107, "MMMM")</f>
        <v>April</v>
      </c>
      <c r="W4107" s="5">
        <f>YEAR(superstore_excel!$B4107)</f>
        <v>2024</v>
      </c>
      <c r="X4107" s="29"/>
    </row>
    <row r="4108" spans="1:24" x14ac:dyDescent="0.3">
      <c r="A4108" s="26" t="s">
        <v>8610</v>
      </c>
      <c r="B4108" s="2">
        <v>45223</v>
      </c>
      <c r="C4108" s="2">
        <v>45775</v>
      </c>
      <c r="D4108" s="3" t="s">
        <v>34</v>
      </c>
      <c r="E4108" s="3" t="s">
        <v>3796</v>
      </c>
      <c r="F4108" s="3" t="s">
        <v>8611</v>
      </c>
      <c r="G4108" s="3" t="s">
        <v>37</v>
      </c>
      <c r="H4108" s="3" t="s">
        <v>21</v>
      </c>
      <c r="I4108" s="3" t="s">
        <v>22</v>
      </c>
      <c r="J4108" s="3" t="s">
        <v>302</v>
      </c>
      <c r="K4108" s="3" t="s">
        <v>8612</v>
      </c>
      <c r="L4108" s="3">
        <v>502.63</v>
      </c>
      <c r="M4108" s="3">
        <v>7</v>
      </c>
      <c r="N4108" s="3">
        <v>7</v>
      </c>
      <c r="O4108" s="3">
        <v>0.39</v>
      </c>
      <c r="P4108" s="3">
        <v>0.39</v>
      </c>
      <c r="Q4108" s="3">
        <v>317.47000000000003</v>
      </c>
      <c r="R4108" s="3">
        <v>317.47000000000003</v>
      </c>
      <c r="S4108" s="3" t="s">
        <v>14</v>
      </c>
      <c r="T4108" s="3" t="s">
        <v>11783</v>
      </c>
      <c r="U4108" s="6">
        <v>0.63161769094562603</v>
      </c>
      <c r="V4108" s="3" t="str">
        <f>TEXT(superstore_excel!$B4108, "MMMM")</f>
        <v>October</v>
      </c>
      <c r="W4108" s="3">
        <f>YEAR(superstore_excel!$B4108)</f>
        <v>2023</v>
      </c>
      <c r="X4108" s="27"/>
    </row>
    <row r="4109" spans="1:24" x14ac:dyDescent="0.3">
      <c r="A4109" s="28" t="s">
        <v>8613</v>
      </c>
      <c r="B4109" s="4">
        <v>45108</v>
      </c>
      <c r="C4109" s="4">
        <v>45777</v>
      </c>
      <c r="D4109" s="5" t="s">
        <v>34</v>
      </c>
      <c r="E4109" s="5" t="s">
        <v>8614</v>
      </c>
      <c r="F4109" s="5" t="s">
        <v>8615</v>
      </c>
      <c r="G4109" s="5" t="s">
        <v>20</v>
      </c>
      <c r="H4109" s="5" t="s">
        <v>29</v>
      </c>
      <c r="I4109" s="5" t="s">
        <v>45</v>
      </c>
      <c r="J4109" s="5" t="s">
        <v>57</v>
      </c>
      <c r="K4109" s="5" t="s">
        <v>8616</v>
      </c>
      <c r="L4109" s="5">
        <v>1519.65</v>
      </c>
      <c r="M4109" s="5">
        <v>6</v>
      </c>
      <c r="N4109" s="5">
        <v>6</v>
      </c>
      <c r="O4109" s="5">
        <v>0.33</v>
      </c>
      <c r="P4109" s="5">
        <v>0.33</v>
      </c>
      <c r="Q4109" s="5">
        <v>719.73</v>
      </c>
      <c r="R4109" s="5">
        <v>719.73</v>
      </c>
      <c r="S4109" s="5" t="s">
        <v>14</v>
      </c>
      <c r="T4109" s="5" t="s">
        <v>11767</v>
      </c>
      <c r="U4109" s="7">
        <v>0.47361563517915306</v>
      </c>
      <c r="V4109" s="5" t="str">
        <f>TEXT(superstore_excel!$B4109, "MMMM")</f>
        <v>July</v>
      </c>
      <c r="W4109" s="5">
        <f>YEAR(superstore_excel!$B4109)</f>
        <v>2023</v>
      </c>
      <c r="X4109" s="29"/>
    </row>
    <row r="4110" spans="1:24" x14ac:dyDescent="0.3">
      <c r="A4110" s="26" t="s">
        <v>8617</v>
      </c>
      <c r="B4110" s="2">
        <v>45455</v>
      </c>
      <c r="C4110" s="2">
        <v>45784</v>
      </c>
      <c r="D4110" s="3" t="s">
        <v>54</v>
      </c>
      <c r="E4110" s="3" t="s">
        <v>8618</v>
      </c>
      <c r="F4110" s="3" t="s">
        <v>8619</v>
      </c>
      <c r="G4110" s="3" t="s">
        <v>44</v>
      </c>
      <c r="H4110" s="3" t="s">
        <v>62</v>
      </c>
      <c r="I4110" s="3" t="s">
        <v>30</v>
      </c>
      <c r="J4110" s="3" t="s">
        <v>39</v>
      </c>
      <c r="K4110" s="3" t="s">
        <v>8620</v>
      </c>
      <c r="L4110" s="3">
        <v>1456.99</v>
      </c>
      <c r="M4110" s="3">
        <v>9</v>
      </c>
      <c r="N4110" s="3">
        <v>9</v>
      </c>
      <c r="O4110" s="3">
        <v>0.42</v>
      </c>
      <c r="P4110" s="3">
        <v>0.42</v>
      </c>
      <c r="Q4110" s="3">
        <v>266.55</v>
      </c>
      <c r="R4110" s="3">
        <v>266.55</v>
      </c>
      <c r="S4110" s="3" t="s">
        <v>14</v>
      </c>
      <c r="T4110" s="3" t="s">
        <v>11773</v>
      </c>
      <c r="U4110" s="6">
        <v>0.18294566194689052</v>
      </c>
      <c r="V4110" s="3" t="str">
        <f>TEXT(superstore_excel!$B4110, "MMMM")</f>
        <v>June</v>
      </c>
      <c r="W4110" s="3">
        <f>YEAR(superstore_excel!$B4110)</f>
        <v>2024</v>
      </c>
      <c r="X4110" s="27"/>
    </row>
    <row r="4111" spans="1:24" x14ac:dyDescent="0.3">
      <c r="A4111" s="28" t="s">
        <v>8621</v>
      </c>
      <c r="B4111" s="4">
        <v>45217</v>
      </c>
      <c r="C4111" s="4">
        <v>45782</v>
      </c>
      <c r="D4111" s="5" t="s">
        <v>26</v>
      </c>
      <c r="E4111" s="5" t="s">
        <v>2758</v>
      </c>
      <c r="F4111" s="5" t="s">
        <v>8622</v>
      </c>
      <c r="G4111" s="5" t="s">
        <v>20</v>
      </c>
      <c r="H4111" s="5" t="s">
        <v>29</v>
      </c>
      <c r="I4111" s="5" t="s">
        <v>45</v>
      </c>
      <c r="J4111" s="5" t="s">
        <v>51</v>
      </c>
      <c r="K4111" s="5" t="s">
        <v>8623</v>
      </c>
      <c r="L4111" s="5">
        <v>2781.13</v>
      </c>
      <c r="M4111" s="5">
        <v>9</v>
      </c>
      <c r="N4111" s="5">
        <v>9</v>
      </c>
      <c r="O4111" s="5">
        <v>0.42</v>
      </c>
      <c r="P4111" s="5">
        <v>0.42</v>
      </c>
      <c r="Q4111" s="5">
        <v>361.14</v>
      </c>
      <c r="R4111" s="5">
        <v>361.14</v>
      </c>
      <c r="S4111" s="5" t="s">
        <v>14</v>
      </c>
      <c r="T4111" s="5" t="s">
        <v>11783</v>
      </c>
      <c r="U4111" s="7">
        <v>0.12985369256381399</v>
      </c>
      <c r="V4111" s="5" t="str">
        <f>TEXT(superstore_excel!$B4111, "MMMM")</f>
        <v>October</v>
      </c>
      <c r="W4111" s="5">
        <f>YEAR(superstore_excel!$B4111)</f>
        <v>2023</v>
      </c>
      <c r="X4111" s="29"/>
    </row>
    <row r="4112" spans="1:24" x14ac:dyDescent="0.3">
      <c r="A4112" s="26" t="s">
        <v>8624</v>
      </c>
      <c r="B4112" s="2">
        <v>45740</v>
      </c>
      <c r="C4112" s="2">
        <v>45782</v>
      </c>
      <c r="D4112" s="3" t="s">
        <v>54</v>
      </c>
      <c r="E4112" s="3" t="s">
        <v>8625</v>
      </c>
      <c r="F4112" s="3" t="s">
        <v>8626</v>
      </c>
      <c r="G4112" s="3" t="s">
        <v>20</v>
      </c>
      <c r="H4112" s="3" t="s">
        <v>62</v>
      </c>
      <c r="I4112" s="3" t="s">
        <v>45</v>
      </c>
      <c r="J4112" s="3" t="s">
        <v>57</v>
      </c>
      <c r="K4112" s="3" t="s">
        <v>8627</v>
      </c>
      <c r="L4112" s="3">
        <v>2087.5700000000002</v>
      </c>
      <c r="M4112" s="3">
        <v>6</v>
      </c>
      <c r="N4112" s="3">
        <v>6</v>
      </c>
      <c r="O4112" s="3">
        <v>0.25</v>
      </c>
      <c r="P4112" s="3">
        <v>0.25</v>
      </c>
      <c r="Q4112" s="3">
        <v>951.81</v>
      </c>
      <c r="R4112" s="3">
        <v>951.81</v>
      </c>
      <c r="S4112" s="3" t="s">
        <v>14</v>
      </c>
      <c r="T4112" s="3" t="s">
        <v>11772</v>
      </c>
      <c r="U4112" s="6">
        <v>0.45594159716799909</v>
      </c>
      <c r="V4112" s="3" t="str">
        <f>TEXT(superstore_excel!$B4112, "MMMM")</f>
        <v>March</v>
      </c>
      <c r="W4112" s="3">
        <f>YEAR(superstore_excel!$B4112)</f>
        <v>2025</v>
      </c>
      <c r="X4112" s="27"/>
    </row>
    <row r="4113" spans="1:24" x14ac:dyDescent="0.3">
      <c r="A4113" s="28" t="s">
        <v>8628</v>
      </c>
      <c r="B4113" s="4">
        <v>45109</v>
      </c>
      <c r="C4113" s="4">
        <v>45765</v>
      </c>
      <c r="D4113" s="5" t="s">
        <v>17</v>
      </c>
      <c r="E4113" s="5" t="s">
        <v>2879</v>
      </c>
      <c r="F4113" s="5" t="s">
        <v>8629</v>
      </c>
      <c r="G4113" s="5" t="s">
        <v>20</v>
      </c>
      <c r="H4113" s="5" t="s">
        <v>38</v>
      </c>
      <c r="I4113" s="5" t="s">
        <v>22</v>
      </c>
      <c r="J4113" s="5" t="s">
        <v>281</v>
      </c>
      <c r="K4113" s="5" t="s">
        <v>8630</v>
      </c>
      <c r="L4113" s="5">
        <v>1082.1099999999999</v>
      </c>
      <c r="M4113" s="5">
        <v>2</v>
      </c>
      <c r="N4113" s="5">
        <v>2</v>
      </c>
      <c r="O4113" s="5">
        <v>0.15</v>
      </c>
      <c r="P4113" s="5">
        <v>0.15</v>
      </c>
      <c r="Q4113" s="5">
        <v>630.98</v>
      </c>
      <c r="R4113" s="5">
        <v>630.98</v>
      </c>
      <c r="S4113" s="5" t="s">
        <v>14</v>
      </c>
      <c r="T4113" s="5" t="s">
        <v>11767</v>
      </c>
      <c r="U4113" s="7">
        <v>0.58310153311585711</v>
      </c>
      <c r="V4113" s="5" t="str">
        <f>TEXT(superstore_excel!$B4113, "MMMM")</f>
        <v>July</v>
      </c>
      <c r="W4113" s="5">
        <f>YEAR(superstore_excel!$B4113)</f>
        <v>2023</v>
      </c>
      <c r="X4113" s="29"/>
    </row>
    <row r="4114" spans="1:24" x14ac:dyDescent="0.3">
      <c r="A4114" s="26" t="s">
        <v>8631</v>
      </c>
      <c r="B4114" s="2">
        <v>45445</v>
      </c>
      <c r="C4114" s="2">
        <v>45776</v>
      </c>
      <c r="D4114" s="3" t="s">
        <v>34</v>
      </c>
      <c r="E4114" s="3" t="s">
        <v>8632</v>
      </c>
      <c r="F4114" s="3" t="s">
        <v>8633</v>
      </c>
      <c r="G4114" s="3" t="s">
        <v>20</v>
      </c>
      <c r="H4114" s="3" t="s">
        <v>62</v>
      </c>
      <c r="I4114" s="3" t="s">
        <v>30</v>
      </c>
      <c r="J4114" s="3" t="s">
        <v>31</v>
      </c>
      <c r="K4114" s="3" t="s">
        <v>8634</v>
      </c>
      <c r="L4114" s="3">
        <v>1038.1500000000001</v>
      </c>
      <c r="M4114" s="3">
        <v>2</v>
      </c>
      <c r="N4114" s="3">
        <v>2</v>
      </c>
      <c r="O4114" s="3">
        <v>0.47</v>
      </c>
      <c r="P4114" s="3">
        <v>0.47</v>
      </c>
      <c r="Q4114" s="3">
        <v>326.81</v>
      </c>
      <c r="R4114" s="3">
        <v>326.81</v>
      </c>
      <c r="S4114" s="3" t="s">
        <v>14</v>
      </c>
      <c r="T4114" s="3" t="s">
        <v>11773</v>
      </c>
      <c r="U4114" s="6">
        <v>0.31480036603573663</v>
      </c>
      <c r="V4114" s="3" t="str">
        <f>TEXT(superstore_excel!$B4114, "MMMM")</f>
        <v>June</v>
      </c>
      <c r="W4114" s="3">
        <f>YEAR(superstore_excel!$B4114)</f>
        <v>2024</v>
      </c>
      <c r="X4114" s="27"/>
    </row>
    <row r="4115" spans="1:24" x14ac:dyDescent="0.3">
      <c r="A4115" s="28" t="s">
        <v>8635</v>
      </c>
      <c r="B4115" s="4">
        <v>45467</v>
      </c>
      <c r="C4115" s="4">
        <v>45770</v>
      </c>
      <c r="D4115" s="5" t="s">
        <v>17</v>
      </c>
      <c r="E4115" s="5" t="s">
        <v>142</v>
      </c>
      <c r="F4115" s="5" t="s">
        <v>8636</v>
      </c>
      <c r="G4115" s="5" t="s">
        <v>44</v>
      </c>
      <c r="H4115" s="5" t="s">
        <v>21</v>
      </c>
      <c r="I4115" s="5" t="s">
        <v>22</v>
      </c>
      <c r="J4115" s="5" t="s">
        <v>281</v>
      </c>
      <c r="K4115" s="5" t="s">
        <v>8637</v>
      </c>
      <c r="L4115" s="5">
        <v>3853.9</v>
      </c>
      <c r="M4115" s="5">
        <v>8</v>
      </c>
      <c r="N4115" s="5">
        <v>8</v>
      </c>
      <c r="O4115" s="5">
        <v>0.34</v>
      </c>
      <c r="P4115" s="5">
        <v>0.34</v>
      </c>
      <c r="Q4115" s="5">
        <v>700.23</v>
      </c>
      <c r="R4115" s="5">
        <v>700.23</v>
      </c>
      <c r="S4115" s="5" t="s">
        <v>14</v>
      </c>
      <c r="T4115" s="5" t="s">
        <v>11773</v>
      </c>
      <c r="U4115" s="7">
        <v>0.18169386854874284</v>
      </c>
      <c r="V4115" s="5" t="str">
        <f>TEXT(superstore_excel!$B4115, "MMMM")</f>
        <v>June</v>
      </c>
      <c r="W4115" s="5">
        <f>YEAR(superstore_excel!$B4115)</f>
        <v>2024</v>
      </c>
      <c r="X4115" s="29"/>
    </row>
    <row r="4116" spans="1:24" x14ac:dyDescent="0.3">
      <c r="A4116" s="26" t="s">
        <v>8638</v>
      </c>
      <c r="B4116" s="2">
        <v>45751</v>
      </c>
      <c r="C4116" s="2">
        <v>45764</v>
      </c>
      <c r="D4116" s="3" t="s">
        <v>17</v>
      </c>
      <c r="E4116" s="3" t="s">
        <v>8639</v>
      </c>
      <c r="F4116" s="3" t="s">
        <v>8640</v>
      </c>
      <c r="G4116" s="3" t="s">
        <v>44</v>
      </c>
      <c r="H4116" s="3" t="s">
        <v>62</v>
      </c>
      <c r="I4116" s="3" t="s">
        <v>22</v>
      </c>
      <c r="J4116" s="3" t="s">
        <v>23</v>
      </c>
      <c r="K4116" s="3" t="s">
        <v>8641</v>
      </c>
      <c r="L4116" s="3">
        <v>671.55</v>
      </c>
      <c r="M4116" s="3">
        <v>9</v>
      </c>
      <c r="N4116" s="3">
        <v>9</v>
      </c>
      <c r="O4116" s="3">
        <v>0.21</v>
      </c>
      <c r="P4116" s="3">
        <v>0.21</v>
      </c>
      <c r="Q4116" s="3">
        <v>191.73</v>
      </c>
      <c r="R4116" s="3">
        <v>191.73</v>
      </c>
      <c r="S4116" s="3" t="s">
        <v>14</v>
      </c>
      <c r="T4116" s="3" t="s">
        <v>11786</v>
      </c>
      <c r="U4116" s="6">
        <v>0.28550368550368549</v>
      </c>
      <c r="V4116" s="3" t="str">
        <f>TEXT(superstore_excel!$B4116, "MMMM")</f>
        <v>April</v>
      </c>
      <c r="W4116" s="3">
        <f>YEAR(superstore_excel!$B4116)</f>
        <v>2025</v>
      </c>
      <c r="X4116" s="27"/>
    </row>
    <row r="4117" spans="1:24" x14ac:dyDescent="0.3">
      <c r="A4117" s="28" t="s">
        <v>8642</v>
      </c>
      <c r="B4117" s="4">
        <v>45208</v>
      </c>
      <c r="C4117" s="4">
        <v>45771</v>
      </c>
      <c r="D4117" s="5" t="s">
        <v>34</v>
      </c>
      <c r="E4117" s="5" t="s">
        <v>8643</v>
      </c>
      <c r="F4117" s="5" t="s">
        <v>8644</v>
      </c>
      <c r="G4117" s="5" t="s">
        <v>44</v>
      </c>
      <c r="H4117" s="5" t="s">
        <v>21</v>
      </c>
      <c r="I4117" s="5" t="s">
        <v>30</v>
      </c>
      <c r="J4117" s="5" t="s">
        <v>31</v>
      </c>
      <c r="K4117" s="5" t="s">
        <v>8645</v>
      </c>
      <c r="L4117" s="5">
        <v>1899.86</v>
      </c>
      <c r="M4117" s="5">
        <v>10</v>
      </c>
      <c r="N4117" s="5">
        <v>10</v>
      </c>
      <c r="O4117" s="5">
        <v>0.22</v>
      </c>
      <c r="P4117" s="5">
        <v>0.22</v>
      </c>
      <c r="Q4117" s="5">
        <v>660.35</v>
      </c>
      <c r="R4117" s="5">
        <v>660.35</v>
      </c>
      <c r="S4117" s="5" t="s">
        <v>14</v>
      </c>
      <c r="T4117" s="5" t="s">
        <v>11783</v>
      </c>
      <c r="U4117" s="7">
        <v>0.34757824260735004</v>
      </c>
      <c r="V4117" s="5" t="str">
        <f>TEXT(superstore_excel!$B4117, "MMMM")</f>
        <v>October</v>
      </c>
      <c r="W4117" s="5">
        <f>YEAR(superstore_excel!$B4117)</f>
        <v>2023</v>
      </c>
      <c r="X4117" s="29"/>
    </row>
    <row r="4118" spans="1:24" x14ac:dyDescent="0.3">
      <c r="A4118" s="26" t="s">
        <v>8646</v>
      </c>
      <c r="B4118" s="2">
        <v>45203</v>
      </c>
      <c r="C4118" s="2">
        <v>45778</v>
      </c>
      <c r="D4118" s="3" t="s">
        <v>26</v>
      </c>
      <c r="E4118" s="3" t="s">
        <v>8647</v>
      </c>
      <c r="F4118" s="3" t="s">
        <v>8648</v>
      </c>
      <c r="G4118" s="3" t="s">
        <v>20</v>
      </c>
      <c r="H4118" s="3" t="s">
        <v>38</v>
      </c>
      <c r="I4118" s="3" t="s">
        <v>22</v>
      </c>
      <c r="J4118" s="3" t="s">
        <v>23</v>
      </c>
      <c r="K4118" s="3" t="s">
        <v>8649</v>
      </c>
      <c r="L4118" s="3">
        <v>1553.62</v>
      </c>
      <c r="M4118" s="3">
        <v>1</v>
      </c>
      <c r="N4118" s="3">
        <v>1</v>
      </c>
      <c r="O4118" s="3">
        <v>0.1</v>
      </c>
      <c r="P4118" s="3">
        <v>0.1</v>
      </c>
      <c r="Q4118" s="3">
        <v>505.84</v>
      </c>
      <c r="R4118" s="3">
        <v>505.84</v>
      </c>
      <c r="S4118" s="3" t="s">
        <v>14</v>
      </c>
      <c r="T4118" s="3" t="s">
        <v>11783</v>
      </c>
      <c r="U4118" s="6">
        <v>0.32558798161712649</v>
      </c>
      <c r="V4118" s="3" t="str">
        <f>TEXT(superstore_excel!$B4118, "MMMM")</f>
        <v>October</v>
      </c>
      <c r="W4118" s="3">
        <f>YEAR(superstore_excel!$B4118)</f>
        <v>2023</v>
      </c>
      <c r="X4118" s="27"/>
    </row>
    <row r="4119" spans="1:24" x14ac:dyDescent="0.3">
      <c r="A4119" s="28" t="s">
        <v>8650</v>
      </c>
      <c r="B4119" s="4">
        <v>45193</v>
      </c>
      <c r="C4119" s="4">
        <v>45757</v>
      </c>
      <c r="D4119" s="5" t="s">
        <v>17</v>
      </c>
      <c r="E4119" s="5" t="s">
        <v>2909</v>
      </c>
      <c r="F4119" s="5" t="s">
        <v>8651</v>
      </c>
      <c r="G4119" s="5" t="s">
        <v>37</v>
      </c>
      <c r="H4119" s="5" t="s">
        <v>62</v>
      </c>
      <c r="I4119" s="5" t="s">
        <v>30</v>
      </c>
      <c r="J4119" s="5" t="s">
        <v>31</v>
      </c>
      <c r="K4119" s="5" t="s">
        <v>8652</v>
      </c>
      <c r="L4119" s="5">
        <v>1667.68</v>
      </c>
      <c r="M4119" s="5">
        <v>10</v>
      </c>
      <c r="N4119" s="5">
        <v>10</v>
      </c>
      <c r="O4119" s="5">
        <v>0.26</v>
      </c>
      <c r="P4119" s="5">
        <v>0.26</v>
      </c>
      <c r="Q4119" s="5">
        <v>513.04</v>
      </c>
      <c r="R4119" s="5">
        <v>513.04</v>
      </c>
      <c r="S4119" s="5" t="s">
        <v>14</v>
      </c>
      <c r="T4119" s="5" t="s">
        <v>11768</v>
      </c>
      <c r="U4119" s="7">
        <v>0.30763695673030794</v>
      </c>
      <c r="V4119" s="5" t="str">
        <f>TEXT(superstore_excel!$B4119, "MMMM")</f>
        <v>September</v>
      </c>
      <c r="W4119" s="5">
        <f>YEAR(superstore_excel!$B4119)</f>
        <v>2023</v>
      </c>
      <c r="X4119" s="29"/>
    </row>
    <row r="4120" spans="1:24" x14ac:dyDescent="0.3">
      <c r="A4120" s="26" t="s">
        <v>8653</v>
      </c>
      <c r="B4120" s="2">
        <v>45616</v>
      </c>
      <c r="C4120" s="2">
        <v>45756</v>
      </c>
      <c r="D4120" s="3" t="s">
        <v>26</v>
      </c>
      <c r="E4120" s="3" t="s">
        <v>457</v>
      </c>
      <c r="F4120" s="3" t="s">
        <v>8654</v>
      </c>
      <c r="G4120" s="3" t="s">
        <v>44</v>
      </c>
      <c r="H4120" s="3" t="s">
        <v>62</v>
      </c>
      <c r="I4120" s="3" t="s">
        <v>45</v>
      </c>
      <c r="J4120" s="3" t="s">
        <v>96</v>
      </c>
      <c r="K4120" s="3" t="s">
        <v>8655</v>
      </c>
      <c r="L4120" s="3">
        <v>4894.24</v>
      </c>
      <c r="M4120" s="3">
        <v>5</v>
      </c>
      <c r="N4120" s="3">
        <v>5</v>
      </c>
      <c r="O4120" s="3">
        <v>0.15</v>
      </c>
      <c r="P4120" s="3">
        <v>0.15</v>
      </c>
      <c r="Q4120" s="3">
        <v>818.93</v>
      </c>
      <c r="R4120" s="3">
        <v>818.93</v>
      </c>
      <c r="S4120" s="3" t="s">
        <v>14</v>
      </c>
      <c r="T4120" s="3" t="s">
        <v>11769</v>
      </c>
      <c r="U4120" s="6">
        <v>0.16732526398378503</v>
      </c>
      <c r="V4120" s="3" t="str">
        <f>TEXT(superstore_excel!$B4120, "MMMM")</f>
        <v>November</v>
      </c>
      <c r="W4120" s="3">
        <f>YEAR(superstore_excel!$B4120)</f>
        <v>2024</v>
      </c>
      <c r="X4120" s="27"/>
    </row>
    <row r="4121" spans="1:24" x14ac:dyDescent="0.3">
      <c r="A4121" s="28" t="s">
        <v>8656</v>
      </c>
      <c r="B4121" s="4">
        <v>45189</v>
      </c>
      <c r="C4121" s="4">
        <v>45770</v>
      </c>
      <c r="D4121" s="5" t="s">
        <v>34</v>
      </c>
      <c r="E4121" s="5" t="s">
        <v>8657</v>
      </c>
      <c r="F4121" s="5" t="s">
        <v>8658</v>
      </c>
      <c r="G4121" s="5" t="s">
        <v>44</v>
      </c>
      <c r="H4121" s="5" t="s">
        <v>62</v>
      </c>
      <c r="I4121" s="5" t="s">
        <v>30</v>
      </c>
      <c r="J4121" s="5" t="s">
        <v>126</v>
      </c>
      <c r="K4121" s="5" t="s">
        <v>8659</v>
      </c>
      <c r="L4121" s="5">
        <v>459.65</v>
      </c>
      <c r="M4121" s="5">
        <v>8</v>
      </c>
      <c r="N4121" s="5">
        <v>8</v>
      </c>
      <c r="O4121" s="5">
        <v>0.4</v>
      </c>
      <c r="P4121" s="5">
        <v>0.4</v>
      </c>
      <c r="Q4121" s="5">
        <v>712.08</v>
      </c>
      <c r="R4121" s="5">
        <v>712.08</v>
      </c>
      <c r="S4121" s="5" t="s">
        <v>14</v>
      </c>
      <c r="T4121" s="5" t="s">
        <v>11768</v>
      </c>
      <c r="U4121" s="7">
        <v>1.5491787229413685</v>
      </c>
      <c r="V4121" s="5" t="str">
        <f>TEXT(superstore_excel!$B4121, "MMMM")</f>
        <v>September</v>
      </c>
      <c r="W4121" s="5">
        <f>YEAR(superstore_excel!$B4121)</f>
        <v>2023</v>
      </c>
      <c r="X4121" s="29"/>
    </row>
    <row r="4122" spans="1:24" x14ac:dyDescent="0.3">
      <c r="A4122" s="26" t="s">
        <v>8660</v>
      </c>
      <c r="B4122" s="2">
        <v>45529</v>
      </c>
      <c r="C4122" s="2">
        <v>45773</v>
      </c>
      <c r="D4122" s="3" t="s">
        <v>26</v>
      </c>
      <c r="E4122" s="3" t="s">
        <v>8661</v>
      </c>
      <c r="F4122" s="3" t="s">
        <v>8662</v>
      </c>
      <c r="G4122" s="3" t="s">
        <v>44</v>
      </c>
      <c r="H4122" s="3" t="s">
        <v>38</v>
      </c>
      <c r="I4122" s="3" t="s">
        <v>30</v>
      </c>
      <c r="J4122" s="3" t="s">
        <v>31</v>
      </c>
      <c r="K4122" s="3" t="s">
        <v>8663</v>
      </c>
      <c r="L4122" s="3">
        <v>1372.79</v>
      </c>
      <c r="M4122" s="3">
        <v>9</v>
      </c>
      <c r="N4122" s="3">
        <v>9</v>
      </c>
      <c r="O4122" s="3">
        <v>0.03</v>
      </c>
      <c r="P4122" s="3">
        <v>0.03</v>
      </c>
      <c r="Q4122" s="3">
        <v>241.47</v>
      </c>
      <c r="R4122" s="3">
        <v>241.47</v>
      </c>
      <c r="S4122" s="3" t="s">
        <v>14</v>
      </c>
      <c r="T4122" s="3" t="s">
        <v>11775</v>
      </c>
      <c r="U4122" s="6">
        <v>0.17589726032386599</v>
      </c>
      <c r="V4122" s="3" t="str">
        <f>TEXT(superstore_excel!$B4122, "MMMM")</f>
        <v>August</v>
      </c>
      <c r="W4122" s="3">
        <f>YEAR(superstore_excel!$B4122)</f>
        <v>2024</v>
      </c>
      <c r="X4122" s="27"/>
    </row>
    <row r="4123" spans="1:24" x14ac:dyDescent="0.3">
      <c r="A4123" s="28" t="s">
        <v>8664</v>
      </c>
      <c r="B4123" s="4">
        <v>45240</v>
      </c>
      <c r="C4123" s="4">
        <v>45774</v>
      </c>
      <c r="D4123" s="5" t="s">
        <v>34</v>
      </c>
      <c r="E4123" s="5" t="s">
        <v>2963</v>
      </c>
      <c r="F4123" s="5" t="s">
        <v>8665</v>
      </c>
      <c r="G4123" s="5" t="s">
        <v>20</v>
      </c>
      <c r="H4123" s="5" t="s">
        <v>29</v>
      </c>
      <c r="I4123" s="5" t="s">
        <v>22</v>
      </c>
      <c r="J4123" s="5" t="s">
        <v>173</v>
      </c>
      <c r="K4123" s="5" t="s">
        <v>8666</v>
      </c>
      <c r="L4123" s="5">
        <v>4673.3599999999997</v>
      </c>
      <c r="M4123" s="5">
        <v>7</v>
      </c>
      <c r="N4123" s="5">
        <v>7</v>
      </c>
      <c r="O4123" s="5">
        <v>0.33</v>
      </c>
      <c r="P4123" s="5">
        <v>0.33</v>
      </c>
      <c r="Q4123" s="5">
        <v>429.97</v>
      </c>
      <c r="R4123" s="5">
        <v>429.97</v>
      </c>
      <c r="S4123" s="5" t="s">
        <v>14</v>
      </c>
      <c r="T4123" s="5" t="s">
        <v>11766</v>
      </c>
      <c r="U4123" s="7">
        <v>9.2004467877501425E-2</v>
      </c>
      <c r="V4123" s="5" t="str">
        <f>TEXT(superstore_excel!$B4123, "MMMM")</f>
        <v>November</v>
      </c>
      <c r="W4123" s="5">
        <f>YEAR(superstore_excel!$B4123)</f>
        <v>2023</v>
      </c>
      <c r="X4123" s="29"/>
    </row>
    <row r="4124" spans="1:24" x14ac:dyDescent="0.3">
      <c r="A4124" s="26" t="s">
        <v>8667</v>
      </c>
      <c r="B4124" s="2">
        <v>45103</v>
      </c>
      <c r="C4124" s="2">
        <v>45771</v>
      </c>
      <c r="D4124" s="3" t="s">
        <v>17</v>
      </c>
      <c r="E4124" s="3" t="s">
        <v>3913</v>
      </c>
      <c r="F4124" s="3" t="s">
        <v>2793</v>
      </c>
      <c r="G4124" s="3" t="s">
        <v>37</v>
      </c>
      <c r="H4124" s="3" t="s">
        <v>62</v>
      </c>
      <c r="I4124" s="3" t="s">
        <v>45</v>
      </c>
      <c r="J4124" s="3" t="s">
        <v>160</v>
      </c>
      <c r="K4124" s="3" t="s">
        <v>8668</v>
      </c>
      <c r="L4124" s="3">
        <v>1351.27</v>
      </c>
      <c r="M4124" s="3">
        <v>1</v>
      </c>
      <c r="N4124" s="3">
        <v>1</v>
      </c>
      <c r="O4124" s="3">
        <v>0.45</v>
      </c>
      <c r="P4124" s="3">
        <v>0.45</v>
      </c>
      <c r="Q4124" s="3">
        <v>547.29</v>
      </c>
      <c r="R4124" s="3">
        <v>547.29</v>
      </c>
      <c r="S4124" s="3" t="s">
        <v>14</v>
      </c>
      <c r="T4124" s="3" t="s">
        <v>11764</v>
      </c>
      <c r="U4124" s="6">
        <v>0.40501898214272497</v>
      </c>
      <c r="V4124" s="3" t="str">
        <f>TEXT(superstore_excel!$B4124, "MMMM")</f>
        <v>June</v>
      </c>
      <c r="W4124" s="3">
        <f>YEAR(superstore_excel!$B4124)</f>
        <v>2023</v>
      </c>
      <c r="X4124" s="27"/>
    </row>
    <row r="4125" spans="1:24" x14ac:dyDescent="0.3">
      <c r="A4125" s="28" t="s">
        <v>8669</v>
      </c>
      <c r="B4125" s="4">
        <v>45109</v>
      </c>
      <c r="C4125" s="4">
        <v>45784</v>
      </c>
      <c r="D4125" s="5" t="s">
        <v>17</v>
      </c>
      <c r="E4125" s="5" t="s">
        <v>6709</v>
      </c>
      <c r="F4125" s="5" t="s">
        <v>8670</v>
      </c>
      <c r="G4125" s="5" t="s">
        <v>44</v>
      </c>
      <c r="H4125" s="5" t="s">
        <v>21</v>
      </c>
      <c r="I4125" s="5" t="s">
        <v>45</v>
      </c>
      <c r="J4125" s="5" t="s">
        <v>51</v>
      </c>
      <c r="K4125" s="5" t="s">
        <v>8671</v>
      </c>
      <c r="L4125" s="5">
        <v>4496.1099999999997</v>
      </c>
      <c r="M4125" s="5">
        <v>5</v>
      </c>
      <c r="N4125" s="5">
        <v>5</v>
      </c>
      <c r="O4125" s="5">
        <v>0.06</v>
      </c>
      <c r="P4125" s="5">
        <v>0.06</v>
      </c>
      <c r="Q4125" s="5">
        <v>144.24</v>
      </c>
      <c r="R4125" s="5">
        <v>144.24</v>
      </c>
      <c r="S4125" s="5" t="s">
        <v>14</v>
      </c>
      <c r="T4125" s="5" t="s">
        <v>11767</v>
      </c>
      <c r="U4125" s="7">
        <v>3.2081065632291031E-2</v>
      </c>
      <c r="V4125" s="5" t="str">
        <f>TEXT(superstore_excel!$B4125, "MMMM")</f>
        <v>July</v>
      </c>
      <c r="W4125" s="5">
        <f>YEAR(superstore_excel!$B4125)</f>
        <v>2023</v>
      </c>
      <c r="X4125" s="29"/>
    </row>
    <row r="4126" spans="1:24" x14ac:dyDescent="0.3">
      <c r="A4126" s="26" t="s">
        <v>8672</v>
      </c>
      <c r="B4126" s="2">
        <v>45144</v>
      </c>
      <c r="C4126" s="2">
        <v>45779</v>
      </c>
      <c r="D4126" s="3" t="s">
        <v>34</v>
      </c>
      <c r="E4126" s="3" t="s">
        <v>8673</v>
      </c>
      <c r="F4126" s="3" t="s">
        <v>8674</v>
      </c>
      <c r="G4126" s="3" t="s">
        <v>20</v>
      </c>
      <c r="H4126" s="3" t="s">
        <v>38</v>
      </c>
      <c r="I4126" s="3" t="s">
        <v>22</v>
      </c>
      <c r="J4126" s="3" t="s">
        <v>173</v>
      </c>
      <c r="K4126" s="3" t="s">
        <v>8675</v>
      </c>
      <c r="L4126" s="3">
        <v>2899.07</v>
      </c>
      <c r="M4126" s="3">
        <v>1</v>
      </c>
      <c r="N4126" s="3">
        <v>1</v>
      </c>
      <c r="O4126" s="3">
        <v>0.12</v>
      </c>
      <c r="P4126" s="3">
        <v>0.12</v>
      </c>
      <c r="Q4126" s="3">
        <v>517.16</v>
      </c>
      <c r="R4126" s="3">
        <v>517.16</v>
      </c>
      <c r="S4126" s="3" t="s">
        <v>14</v>
      </c>
      <c r="T4126" s="3" t="s">
        <v>11770</v>
      </c>
      <c r="U4126" s="6">
        <v>0.17838824174649109</v>
      </c>
      <c r="V4126" s="3" t="str">
        <f>TEXT(superstore_excel!$B4126, "MMMM")</f>
        <v>August</v>
      </c>
      <c r="W4126" s="3">
        <f>YEAR(superstore_excel!$B4126)</f>
        <v>2023</v>
      </c>
      <c r="X4126" s="27"/>
    </row>
    <row r="4127" spans="1:24" x14ac:dyDescent="0.3">
      <c r="A4127" s="28" t="s">
        <v>8676</v>
      </c>
      <c r="B4127" s="4">
        <v>45592</v>
      </c>
      <c r="C4127" s="4">
        <v>45773</v>
      </c>
      <c r="D4127" s="5" t="s">
        <v>54</v>
      </c>
      <c r="E4127" s="5" t="s">
        <v>8677</v>
      </c>
      <c r="F4127" s="5" t="s">
        <v>8678</v>
      </c>
      <c r="G4127" s="5" t="s">
        <v>44</v>
      </c>
      <c r="H4127" s="5" t="s">
        <v>29</v>
      </c>
      <c r="I4127" s="5" t="s">
        <v>45</v>
      </c>
      <c r="J4127" s="5" t="s">
        <v>46</v>
      </c>
      <c r="K4127" s="5" t="s">
        <v>8679</v>
      </c>
      <c r="L4127" s="5">
        <v>2317.64</v>
      </c>
      <c r="M4127" s="5">
        <v>1</v>
      </c>
      <c r="N4127" s="5">
        <v>1</v>
      </c>
      <c r="O4127" s="5">
        <v>0.37</v>
      </c>
      <c r="P4127" s="5">
        <v>0.37</v>
      </c>
      <c r="Q4127" s="5">
        <v>679.98</v>
      </c>
      <c r="R4127" s="5">
        <v>679.98</v>
      </c>
      <c r="S4127" s="5" t="s">
        <v>14</v>
      </c>
      <c r="T4127" s="5" t="s">
        <v>11763</v>
      </c>
      <c r="U4127" s="7">
        <v>0.29339327937039406</v>
      </c>
      <c r="V4127" s="5" t="str">
        <f>TEXT(superstore_excel!$B4127, "MMMM")</f>
        <v>October</v>
      </c>
      <c r="W4127" s="5">
        <f>YEAR(superstore_excel!$B4127)</f>
        <v>2024</v>
      </c>
      <c r="X4127" s="29"/>
    </row>
    <row r="4128" spans="1:24" x14ac:dyDescent="0.3">
      <c r="A4128" s="26" t="s">
        <v>8680</v>
      </c>
      <c r="B4128" s="2">
        <v>45755</v>
      </c>
      <c r="C4128" s="2">
        <v>45763</v>
      </c>
      <c r="D4128" s="3" t="s">
        <v>54</v>
      </c>
      <c r="E4128" s="3" t="s">
        <v>8681</v>
      </c>
      <c r="F4128" s="3" t="s">
        <v>8682</v>
      </c>
      <c r="G4128" s="3" t="s">
        <v>20</v>
      </c>
      <c r="H4128" s="3" t="s">
        <v>38</v>
      </c>
      <c r="I4128" s="3" t="s">
        <v>30</v>
      </c>
      <c r="J4128" s="3" t="s">
        <v>101</v>
      </c>
      <c r="K4128" s="3" t="s">
        <v>8683</v>
      </c>
      <c r="L4128" s="3">
        <v>3810.68</v>
      </c>
      <c r="M4128" s="3">
        <v>5</v>
      </c>
      <c r="N4128" s="3">
        <v>5</v>
      </c>
      <c r="O4128" s="3">
        <v>0.3</v>
      </c>
      <c r="P4128" s="3">
        <v>0.3</v>
      </c>
      <c r="Q4128" s="3">
        <v>168.02</v>
      </c>
      <c r="R4128" s="3">
        <v>168.02</v>
      </c>
      <c r="S4128" s="3" t="s">
        <v>14</v>
      </c>
      <c r="T4128" s="3" t="s">
        <v>11786</v>
      </c>
      <c r="U4128" s="6">
        <v>4.4091868118026185E-2</v>
      </c>
      <c r="V4128" s="3" t="str">
        <f>TEXT(superstore_excel!$B4128, "MMMM")</f>
        <v>April</v>
      </c>
      <c r="W4128" s="3">
        <f>YEAR(superstore_excel!$B4128)</f>
        <v>2025</v>
      </c>
      <c r="X4128" s="27"/>
    </row>
    <row r="4129" spans="1:24" x14ac:dyDescent="0.3">
      <c r="A4129" s="28" t="s">
        <v>8684</v>
      </c>
      <c r="B4129" s="4">
        <v>45280</v>
      </c>
      <c r="C4129" s="4">
        <v>45780</v>
      </c>
      <c r="D4129" s="5" t="s">
        <v>34</v>
      </c>
      <c r="E4129" s="5" t="s">
        <v>8685</v>
      </c>
      <c r="F4129" s="5" t="s">
        <v>8686</v>
      </c>
      <c r="G4129" s="5" t="s">
        <v>44</v>
      </c>
      <c r="H4129" s="5" t="s">
        <v>21</v>
      </c>
      <c r="I4129" s="5" t="s">
        <v>45</v>
      </c>
      <c r="J4129" s="5" t="s">
        <v>46</v>
      </c>
      <c r="K4129" s="5" t="s">
        <v>8687</v>
      </c>
      <c r="L4129" s="5">
        <v>3474.37</v>
      </c>
      <c r="M4129" s="5">
        <v>1</v>
      </c>
      <c r="N4129" s="5">
        <v>1</v>
      </c>
      <c r="O4129" s="5">
        <v>0.21</v>
      </c>
      <c r="P4129" s="5">
        <v>0.21</v>
      </c>
      <c r="Q4129" s="5">
        <v>223.4</v>
      </c>
      <c r="R4129" s="5">
        <v>223.4</v>
      </c>
      <c r="S4129" s="5" t="s">
        <v>14</v>
      </c>
      <c r="T4129" s="5" t="s">
        <v>11776</v>
      </c>
      <c r="U4129" s="7">
        <v>6.4299426946467994E-2</v>
      </c>
      <c r="V4129" s="5" t="str">
        <f>TEXT(superstore_excel!$B4129, "MMMM")</f>
        <v>December</v>
      </c>
      <c r="W4129" s="5">
        <f>YEAR(superstore_excel!$B4129)</f>
        <v>2023</v>
      </c>
      <c r="X4129" s="29"/>
    </row>
    <row r="4130" spans="1:24" x14ac:dyDescent="0.3">
      <c r="A4130" s="26" t="s">
        <v>8688</v>
      </c>
      <c r="B4130" s="2">
        <v>45617</v>
      </c>
      <c r="C4130" s="2">
        <v>45771</v>
      </c>
      <c r="D4130" s="3" t="s">
        <v>17</v>
      </c>
      <c r="E4130" s="3" t="s">
        <v>8689</v>
      </c>
      <c r="F4130" s="3" t="s">
        <v>8690</v>
      </c>
      <c r="G4130" s="3" t="s">
        <v>20</v>
      </c>
      <c r="H4130" s="3" t="s">
        <v>29</v>
      </c>
      <c r="I4130" s="3" t="s">
        <v>30</v>
      </c>
      <c r="J4130" s="3" t="s">
        <v>31</v>
      </c>
      <c r="K4130" s="3" t="s">
        <v>8691</v>
      </c>
      <c r="L4130" s="3">
        <v>1808.45</v>
      </c>
      <c r="M4130" s="3">
        <v>2</v>
      </c>
      <c r="N4130" s="3">
        <v>2</v>
      </c>
      <c r="O4130" s="3">
        <v>0.3</v>
      </c>
      <c r="P4130" s="3">
        <v>0.3</v>
      </c>
      <c r="Q4130" s="3">
        <v>177.52</v>
      </c>
      <c r="R4130" s="3">
        <v>177.52</v>
      </c>
      <c r="S4130" s="3" t="s">
        <v>14</v>
      </c>
      <c r="T4130" s="3" t="s">
        <v>11769</v>
      </c>
      <c r="U4130" s="6">
        <v>9.8161408941358622E-2</v>
      </c>
      <c r="V4130" s="3" t="str">
        <f>TEXT(superstore_excel!$B4130, "MMMM")</f>
        <v>November</v>
      </c>
      <c r="W4130" s="3">
        <f>YEAR(superstore_excel!$B4130)</f>
        <v>2024</v>
      </c>
      <c r="X4130" s="27"/>
    </row>
    <row r="4131" spans="1:24" x14ac:dyDescent="0.3">
      <c r="A4131" s="28" t="s">
        <v>8692</v>
      </c>
      <c r="B4131" s="4">
        <v>45531</v>
      </c>
      <c r="C4131" s="4">
        <v>45762</v>
      </c>
      <c r="D4131" s="5" t="s">
        <v>34</v>
      </c>
      <c r="E4131" s="5" t="s">
        <v>8693</v>
      </c>
      <c r="F4131" s="5" t="s">
        <v>8694</v>
      </c>
      <c r="G4131" s="5" t="s">
        <v>37</v>
      </c>
      <c r="H4131" s="5" t="s">
        <v>38</v>
      </c>
      <c r="I4131" s="5" t="s">
        <v>22</v>
      </c>
      <c r="J4131" s="5" t="s">
        <v>173</v>
      </c>
      <c r="K4131" s="5" t="s">
        <v>8695</v>
      </c>
      <c r="L4131" s="5">
        <v>3791.74</v>
      </c>
      <c r="M4131" s="5">
        <v>1</v>
      </c>
      <c r="N4131" s="5">
        <v>1</v>
      </c>
      <c r="O4131" s="5">
        <v>0.3</v>
      </c>
      <c r="P4131" s="5">
        <v>0.3</v>
      </c>
      <c r="Q4131" s="5">
        <v>562.54</v>
      </c>
      <c r="R4131" s="5">
        <v>562.54</v>
      </c>
      <c r="S4131" s="5" t="s">
        <v>14</v>
      </c>
      <c r="T4131" s="5" t="s">
        <v>11775</v>
      </c>
      <c r="U4131" s="7">
        <v>0.14835932843496652</v>
      </c>
      <c r="V4131" s="5" t="str">
        <f>TEXT(superstore_excel!$B4131, "MMMM")</f>
        <v>August</v>
      </c>
      <c r="W4131" s="5">
        <f>YEAR(superstore_excel!$B4131)</f>
        <v>2024</v>
      </c>
      <c r="X4131" s="29"/>
    </row>
    <row r="4132" spans="1:24" x14ac:dyDescent="0.3">
      <c r="A4132" s="26" t="s">
        <v>8696</v>
      </c>
      <c r="B4132" s="2">
        <v>45187</v>
      </c>
      <c r="C4132" s="2">
        <v>45776</v>
      </c>
      <c r="D4132" s="3" t="s">
        <v>26</v>
      </c>
      <c r="E4132" s="3" t="s">
        <v>2899</v>
      </c>
      <c r="F4132" s="3" t="s">
        <v>8697</v>
      </c>
      <c r="G4132" s="3" t="s">
        <v>37</v>
      </c>
      <c r="H4132" s="3" t="s">
        <v>62</v>
      </c>
      <c r="I4132" s="3" t="s">
        <v>30</v>
      </c>
      <c r="J4132" s="3" t="s">
        <v>39</v>
      </c>
      <c r="K4132" s="3" t="s">
        <v>8698</v>
      </c>
      <c r="L4132" s="3">
        <v>3427.26</v>
      </c>
      <c r="M4132" s="3">
        <v>4</v>
      </c>
      <c r="N4132" s="3">
        <v>4</v>
      </c>
      <c r="O4132" s="3">
        <v>0.35</v>
      </c>
      <c r="P4132" s="3">
        <v>0.35</v>
      </c>
      <c r="Q4132" s="3">
        <v>95.22</v>
      </c>
      <c r="R4132" s="3">
        <v>95.22</v>
      </c>
      <c r="S4132" s="3" t="s">
        <v>14</v>
      </c>
      <c r="T4132" s="3" t="s">
        <v>11768</v>
      </c>
      <c r="U4132" s="6">
        <v>2.7783127046095129E-2</v>
      </c>
      <c r="V4132" s="3" t="str">
        <f>TEXT(superstore_excel!$B4132, "MMMM")</f>
        <v>September</v>
      </c>
      <c r="W4132" s="3">
        <f>YEAR(superstore_excel!$B4132)</f>
        <v>2023</v>
      </c>
      <c r="X4132" s="27"/>
    </row>
    <row r="4133" spans="1:24" x14ac:dyDescent="0.3">
      <c r="A4133" s="28" t="s">
        <v>8699</v>
      </c>
      <c r="B4133" s="4">
        <v>45113</v>
      </c>
      <c r="C4133" s="4">
        <v>45768</v>
      </c>
      <c r="D4133" s="5" t="s">
        <v>34</v>
      </c>
      <c r="E4133" s="5" t="s">
        <v>8700</v>
      </c>
      <c r="F4133" s="5" t="s">
        <v>8701</v>
      </c>
      <c r="G4133" s="5" t="s">
        <v>44</v>
      </c>
      <c r="H4133" s="5" t="s">
        <v>62</v>
      </c>
      <c r="I4133" s="5" t="s">
        <v>45</v>
      </c>
      <c r="J4133" s="5" t="s">
        <v>46</v>
      </c>
      <c r="K4133" s="5" t="s">
        <v>8702</v>
      </c>
      <c r="L4133" s="5">
        <v>4997.57</v>
      </c>
      <c r="M4133" s="5">
        <v>1</v>
      </c>
      <c r="N4133" s="5">
        <v>1</v>
      </c>
      <c r="O4133" s="5">
        <v>0.37</v>
      </c>
      <c r="P4133" s="5">
        <v>0.37</v>
      </c>
      <c r="Q4133" s="5">
        <v>339.64</v>
      </c>
      <c r="R4133" s="5">
        <v>339.64</v>
      </c>
      <c r="S4133" s="5" t="s">
        <v>14</v>
      </c>
      <c r="T4133" s="5" t="s">
        <v>11767</v>
      </c>
      <c r="U4133" s="7">
        <v>6.7961029060123218E-2</v>
      </c>
      <c r="V4133" s="5" t="str">
        <f>TEXT(superstore_excel!$B4133, "MMMM")</f>
        <v>July</v>
      </c>
      <c r="W4133" s="5">
        <f>YEAR(superstore_excel!$B4133)</f>
        <v>2023</v>
      </c>
      <c r="X4133" s="29"/>
    </row>
    <row r="4134" spans="1:24" x14ac:dyDescent="0.3">
      <c r="A4134" s="26" t="s">
        <v>8703</v>
      </c>
      <c r="B4134" s="2">
        <v>45164</v>
      </c>
      <c r="C4134" s="2">
        <v>45766</v>
      </c>
      <c r="D4134" s="3" t="s">
        <v>26</v>
      </c>
      <c r="E4134" s="3" t="s">
        <v>8704</v>
      </c>
      <c r="F4134" s="3" t="s">
        <v>8705</v>
      </c>
      <c r="G4134" s="3" t="s">
        <v>44</v>
      </c>
      <c r="H4134" s="3" t="s">
        <v>21</v>
      </c>
      <c r="I4134" s="3" t="s">
        <v>30</v>
      </c>
      <c r="J4134" s="3" t="s">
        <v>39</v>
      </c>
      <c r="K4134" s="3" t="s">
        <v>8706</v>
      </c>
      <c r="L4134" s="3">
        <v>2135.4499999999998</v>
      </c>
      <c r="M4134" s="3">
        <v>7</v>
      </c>
      <c r="N4134" s="3">
        <v>7</v>
      </c>
      <c r="O4134" s="3">
        <v>0.2</v>
      </c>
      <c r="P4134" s="3">
        <v>0.2</v>
      </c>
      <c r="Q4134" s="3">
        <v>610.62</v>
      </c>
      <c r="R4134" s="3">
        <v>610.62</v>
      </c>
      <c r="S4134" s="3" t="s">
        <v>14</v>
      </c>
      <c r="T4134" s="3" t="s">
        <v>11770</v>
      </c>
      <c r="U4134" s="6">
        <v>0.28594441452621228</v>
      </c>
      <c r="V4134" s="3" t="str">
        <f>TEXT(superstore_excel!$B4134, "MMMM")</f>
        <v>August</v>
      </c>
      <c r="W4134" s="3">
        <f>YEAR(superstore_excel!$B4134)</f>
        <v>2023</v>
      </c>
      <c r="X4134" s="27"/>
    </row>
    <row r="4135" spans="1:24" x14ac:dyDescent="0.3">
      <c r="A4135" s="28" t="s">
        <v>8707</v>
      </c>
      <c r="B4135" s="4">
        <v>45201</v>
      </c>
      <c r="C4135" s="4">
        <v>45775</v>
      </c>
      <c r="D4135" s="5" t="s">
        <v>54</v>
      </c>
      <c r="E4135" s="5" t="s">
        <v>8708</v>
      </c>
      <c r="F4135" s="5" t="s">
        <v>8709</v>
      </c>
      <c r="G4135" s="5" t="s">
        <v>20</v>
      </c>
      <c r="H4135" s="5" t="s">
        <v>29</v>
      </c>
      <c r="I4135" s="5" t="s">
        <v>30</v>
      </c>
      <c r="J4135" s="5" t="s">
        <v>126</v>
      </c>
      <c r="K4135" s="5" t="s">
        <v>8710</v>
      </c>
      <c r="L4135" s="5">
        <v>1901.1</v>
      </c>
      <c r="M4135" s="5">
        <v>4</v>
      </c>
      <c r="N4135" s="5">
        <v>4</v>
      </c>
      <c r="O4135" s="5">
        <v>0.28000000000000003</v>
      </c>
      <c r="P4135" s="5">
        <v>0.28000000000000003</v>
      </c>
      <c r="Q4135" s="5">
        <v>-56.94</v>
      </c>
      <c r="R4135" s="5">
        <v>-56.94</v>
      </c>
      <c r="S4135" s="5" t="s">
        <v>84</v>
      </c>
      <c r="T4135" s="5" t="s">
        <v>11783</v>
      </c>
      <c r="U4135" s="7">
        <v>-2.9951080953132397E-2</v>
      </c>
      <c r="V4135" s="5" t="str">
        <f>TEXT(superstore_excel!$B4135, "MMMM")</f>
        <v>October</v>
      </c>
      <c r="W4135" s="5">
        <f>YEAR(superstore_excel!$B4135)</f>
        <v>2023</v>
      </c>
      <c r="X4135" s="29"/>
    </row>
    <row r="4136" spans="1:24" x14ac:dyDescent="0.3">
      <c r="A4136" s="26" t="s">
        <v>8711</v>
      </c>
      <c r="B4136" s="2">
        <v>45687</v>
      </c>
      <c r="C4136" s="2">
        <v>45759</v>
      </c>
      <c r="D4136" s="3" t="s">
        <v>54</v>
      </c>
      <c r="E4136" s="3" t="s">
        <v>8712</v>
      </c>
      <c r="F4136" s="3" t="s">
        <v>8713</v>
      </c>
      <c r="G4136" s="3" t="s">
        <v>37</v>
      </c>
      <c r="H4136" s="3" t="s">
        <v>29</v>
      </c>
      <c r="I4136" s="3" t="s">
        <v>22</v>
      </c>
      <c r="J4136" s="3" t="s">
        <v>302</v>
      </c>
      <c r="K4136" s="3" t="s">
        <v>8714</v>
      </c>
      <c r="L4136" s="3">
        <v>2536.1</v>
      </c>
      <c r="M4136" s="3">
        <v>3</v>
      </c>
      <c r="N4136" s="3">
        <v>3</v>
      </c>
      <c r="O4136" s="3">
        <v>0.31</v>
      </c>
      <c r="P4136" s="3">
        <v>0.31</v>
      </c>
      <c r="Q4136" s="3">
        <v>643.91</v>
      </c>
      <c r="R4136" s="3">
        <v>643.91</v>
      </c>
      <c r="S4136" s="3" t="s">
        <v>14</v>
      </c>
      <c r="T4136" s="3" t="s">
        <v>11778</v>
      </c>
      <c r="U4136" s="6">
        <v>0.25389771696699659</v>
      </c>
      <c r="V4136" s="3" t="str">
        <f>TEXT(superstore_excel!$B4136, "MMMM")</f>
        <v>January</v>
      </c>
      <c r="W4136" s="3">
        <f>YEAR(superstore_excel!$B4136)</f>
        <v>2025</v>
      </c>
      <c r="X4136" s="27"/>
    </row>
    <row r="4137" spans="1:24" x14ac:dyDescent="0.3">
      <c r="A4137" s="28" t="s">
        <v>8715</v>
      </c>
      <c r="B4137" s="4">
        <v>45571</v>
      </c>
      <c r="C4137" s="4">
        <v>45756</v>
      </c>
      <c r="D4137" s="5" t="s">
        <v>54</v>
      </c>
      <c r="E4137" s="5" t="s">
        <v>7534</v>
      </c>
      <c r="F4137" s="5" t="s">
        <v>8716</v>
      </c>
      <c r="G4137" s="5" t="s">
        <v>20</v>
      </c>
      <c r="H4137" s="5" t="s">
        <v>21</v>
      </c>
      <c r="I4137" s="5" t="s">
        <v>45</v>
      </c>
      <c r="J4137" s="5" t="s">
        <v>96</v>
      </c>
      <c r="K4137" s="5" t="s">
        <v>8717</v>
      </c>
      <c r="L4137" s="5">
        <v>4443.3500000000004</v>
      </c>
      <c r="M4137" s="5">
        <v>2</v>
      </c>
      <c r="N4137" s="5">
        <v>2</v>
      </c>
      <c r="O4137" s="5">
        <v>0.01</v>
      </c>
      <c r="P4137" s="5">
        <v>0.01</v>
      </c>
      <c r="Q4137" s="5">
        <v>-33.56</v>
      </c>
      <c r="R4137" s="5">
        <v>-33.56</v>
      </c>
      <c r="S4137" s="5" t="s">
        <v>84</v>
      </c>
      <c r="T4137" s="5" t="s">
        <v>11763</v>
      </c>
      <c r="U4137" s="7">
        <v>-7.552859891748343E-3</v>
      </c>
      <c r="V4137" s="5" t="str">
        <f>TEXT(superstore_excel!$B4137, "MMMM")</f>
        <v>October</v>
      </c>
      <c r="W4137" s="5">
        <f>YEAR(superstore_excel!$B4137)</f>
        <v>2024</v>
      </c>
      <c r="X4137" s="29"/>
    </row>
    <row r="4138" spans="1:24" x14ac:dyDescent="0.3">
      <c r="A4138" s="26" t="s">
        <v>8718</v>
      </c>
      <c r="B4138" s="2">
        <v>45181</v>
      </c>
      <c r="C4138" s="2">
        <v>45781</v>
      </c>
      <c r="D4138" s="3" t="s">
        <v>54</v>
      </c>
      <c r="E4138" s="3" t="s">
        <v>8719</v>
      </c>
      <c r="F4138" s="3" t="s">
        <v>8720</v>
      </c>
      <c r="G4138" s="3" t="s">
        <v>20</v>
      </c>
      <c r="H4138" s="3" t="s">
        <v>29</v>
      </c>
      <c r="I4138" s="3" t="s">
        <v>45</v>
      </c>
      <c r="J4138" s="3" t="s">
        <v>160</v>
      </c>
      <c r="K4138" s="3" t="s">
        <v>8721</v>
      </c>
      <c r="L4138" s="3">
        <v>798.55</v>
      </c>
      <c r="M4138" s="3">
        <v>9</v>
      </c>
      <c r="N4138" s="3">
        <v>9</v>
      </c>
      <c r="O4138" s="3">
        <v>0.26</v>
      </c>
      <c r="P4138" s="3">
        <v>0.26</v>
      </c>
      <c r="Q4138" s="3">
        <v>483.36</v>
      </c>
      <c r="R4138" s="3">
        <v>483.36</v>
      </c>
      <c r="S4138" s="3" t="s">
        <v>14</v>
      </c>
      <c r="T4138" s="3" t="s">
        <v>11768</v>
      </c>
      <c r="U4138" s="6">
        <v>0.60529710099555445</v>
      </c>
      <c r="V4138" s="3" t="str">
        <f>TEXT(superstore_excel!$B4138, "MMMM")</f>
        <v>September</v>
      </c>
      <c r="W4138" s="3">
        <f>YEAR(superstore_excel!$B4138)</f>
        <v>2023</v>
      </c>
      <c r="X4138" s="27"/>
    </row>
    <row r="4139" spans="1:24" x14ac:dyDescent="0.3">
      <c r="A4139" s="28" t="s">
        <v>8722</v>
      </c>
      <c r="B4139" s="4">
        <v>45464</v>
      </c>
      <c r="C4139" s="4">
        <v>45770</v>
      </c>
      <c r="D4139" s="5" t="s">
        <v>54</v>
      </c>
      <c r="E4139" s="5" t="s">
        <v>3003</v>
      </c>
      <c r="F4139" s="5" t="s">
        <v>8723</v>
      </c>
      <c r="G4139" s="5" t="s">
        <v>37</v>
      </c>
      <c r="H4139" s="5" t="s">
        <v>38</v>
      </c>
      <c r="I4139" s="5" t="s">
        <v>30</v>
      </c>
      <c r="J4139" s="5" t="s">
        <v>31</v>
      </c>
      <c r="K4139" s="5" t="s">
        <v>8724</v>
      </c>
      <c r="L4139" s="5">
        <v>1269.1199999999999</v>
      </c>
      <c r="M4139" s="5">
        <v>6</v>
      </c>
      <c r="N4139" s="5">
        <v>6</v>
      </c>
      <c r="O4139" s="5">
        <v>0.46</v>
      </c>
      <c r="P4139" s="5">
        <v>0.46</v>
      </c>
      <c r="Q4139" s="5">
        <v>824.39</v>
      </c>
      <c r="R4139" s="5">
        <v>824.39</v>
      </c>
      <c r="S4139" s="5" t="s">
        <v>14</v>
      </c>
      <c r="T4139" s="5" t="s">
        <v>11773</v>
      </c>
      <c r="U4139" s="7">
        <v>0.64957608421583468</v>
      </c>
      <c r="V4139" s="5" t="str">
        <f>TEXT(superstore_excel!$B4139, "MMMM")</f>
        <v>June</v>
      </c>
      <c r="W4139" s="5">
        <f>YEAR(superstore_excel!$B4139)</f>
        <v>2024</v>
      </c>
      <c r="X4139" s="29"/>
    </row>
    <row r="4140" spans="1:24" x14ac:dyDescent="0.3">
      <c r="A4140" s="26" t="s">
        <v>8725</v>
      </c>
      <c r="B4140" s="2">
        <v>45570</v>
      </c>
      <c r="C4140" s="2">
        <v>45757</v>
      </c>
      <c r="D4140" s="3" t="s">
        <v>34</v>
      </c>
      <c r="E4140" s="3" t="s">
        <v>8726</v>
      </c>
      <c r="F4140" s="3" t="s">
        <v>2962</v>
      </c>
      <c r="G4140" s="3" t="s">
        <v>37</v>
      </c>
      <c r="H4140" s="3" t="s">
        <v>62</v>
      </c>
      <c r="I4140" s="3" t="s">
        <v>45</v>
      </c>
      <c r="J4140" s="3" t="s">
        <v>96</v>
      </c>
      <c r="K4140" s="3" t="s">
        <v>8727</v>
      </c>
      <c r="L4140" s="3">
        <v>2839.68</v>
      </c>
      <c r="M4140" s="3">
        <v>7</v>
      </c>
      <c r="N4140" s="3">
        <v>7</v>
      </c>
      <c r="O4140" s="3">
        <v>0.39</v>
      </c>
      <c r="P4140" s="3">
        <v>0.39</v>
      </c>
      <c r="Q4140" s="3">
        <v>95.54</v>
      </c>
      <c r="R4140" s="3">
        <v>95.54</v>
      </c>
      <c r="S4140" s="3" t="s">
        <v>14</v>
      </c>
      <c r="T4140" s="3" t="s">
        <v>11763</v>
      </c>
      <c r="U4140" s="6">
        <v>3.3644636015325677E-2</v>
      </c>
      <c r="V4140" s="3" t="str">
        <f>TEXT(superstore_excel!$B4140, "MMMM")</f>
        <v>October</v>
      </c>
      <c r="W4140" s="3">
        <f>YEAR(superstore_excel!$B4140)</f>
        <v>2024</v>
      </c>
      <c r="X4140" s="27"/>
    </row>
    <row r="4141" spans="1:24" x14ac:dyDescent="0.3">
      <c r="A4141" s="28" t="s">
        <v>8728</v>
      </c>
      <c r="B4141" s="4">
        <v>45100</v>
      </c>
      <c r="C4141" s="4">
        <v>45771</v>
      </c>
      <c r="D4141" s="5" t="s">
        <v>26</v>
      </c>
      <c r="E4141" s="5" t="s">
        <v>3277</v>
      </c>
      <c r="F4141" s="5" t="s">
        <v>8729</v>
      </c>
      <c r="G4141" s="5" t="s">
        <v>44</v>
      </c>
      <c r="H4141" s="5" t="s">
        <v>29</v>
      </c>
      <c r="I4141" s="5" t="s">
        <v>22</v>
      </c>
      <c r="J4141" s="5" t="s">
        <v>173</v>
      </c>
      <c r="K4141" s="5" t="s">
        <v>8730</v>
      </c>
      <c r="L4141" s="5">
        <v>4521.58</v>
      </c>
      <c r="M4141" s="5">
        <v>5</v>
      </c>
      <c r="N4141" s="5">
        <v>5</v>
      </c>
      <c r="O4141" s="5">
        <v>0.45</v>
      </c>
      <c r="P4141" s="5">
        <v>0.45</v>
      </c>
      <c r="Q4141" s="5">
        <v>816.08</v>
      </c>
      <c r="R4141" s="5">
        <v>816.08</v>
      </c>
      <c r="S4141" s="5" t="s">
        <v>14</v>
      </c>
      <c r="T4141" s="5" t="s">
        <v>11764</v>
      </c>
      <c r="U4141" s="7">
        <v>0.1804855824733832</v>
      </c>
      <c r="V4141" s="5" t="str">
        <f>TEXT(superstore_excel!$B4141, "MMMM")</f>
        <v>June</v>
      </c>
      <c r="W4141" s="5">
        <f>YEAR(superstore_excel!$B4141)</f>
        <v>2023</v>
      </c>
      <c r="X4141" s="29"/>
    </row>
    <row r="4142" spans="1:24" x14ac:dyDescent="0.3">
      <c r="A4142" s="26" t="s">
        <v>8731</v>
      </c>
      <c r="B4142" s="2">
        <v>45584</v>
      </c>
      <c r="C4142" s="2">
        <v>45764</v>
      </c>
      <c r="D4142" s="3" t="s">
        <v>26</v>
      </c>
      <c r="E4142" s="3" t="s">
        <v>8732</v>
      </c>
      <c r="F4142" s="3" t="s">
        <v>8733</v>
      </c>
      <c r="G4142" s="3" t="s">
        <v>20</v>
      </c>
      <c r="H4142" s="3" t="s">
        <v>29</v>
      </c>
      <c r="I4142" s="3" t="s">
        <v>30</v>
      </c>
      <c r="J4142" s="3" t="s">
        <v>39</v>
      </c>
      <c r="K4142" s="3" t="s">
        <v>8734</v>
      </c>
      <c r="L4142" s="3">
        <v>3816.24</v>
      </c>
      <c r="M4142" s="3">
        <v>7</v>
      </c>
      <c r="N4142" s="3">
        <v>7</v>
      </c>
      <c r="O4142" s="3">
        <v>0.4</v>
      </c>
      <c r="P4142" s="3">
        <v>0.4</v>
      </c>
      <c r="Q4142" s="3">
        <v>755.98</v>
      </c>
      <c r="R4142" s="3">
        <v>755.98</v>
      </c>
      <c r="S4142" s="3" t="s">
        <v>14</v>
      </c>
      <c r="T4142" s="3" t="s">
        <v>11763</v>
      </c>
      <c r="U4142" s="6">
        <v>0.19809550762006584</v>
      </c>
      <c r="V4142" s="3" t="str">
        <f>TEXT(superstore_excel!$B4142, "MMMM")</f>
        <v>October</v>
      </c>
      <c r="W4142" s="3">
        <f>YEAR(superstore_excel!$B4142)</f>
        <v>2024</v>
      </c>
      <c r="X4142" s="27"/>
    </row>
    <row r="4143" spans="1:24" x14ac:dyDescent="0.3">
      <c r="A4143" s="28" t="s">
        <v>8735</v>
      </c>
      <c r="B4143" s="4">
        <v>45457</v>
      </c>
      <c r="C4143" s="4">
        <v>45763</v>
      </c>
      <c r="D4143" s="5" t="s">
        <v>54</v>
      </c>
      <c r="E4143" s="5" t="s">
        <v>8736</v>
      </c>
      <c r="F4143" s="5" t="s">
        <v>8737</v>
      </c>
      <c r="G4143" s="5" t="s">
        <v>20</v>
      </c>
      <c r="H4143" s="5" t="s">
        <v>62</v>
      </c>
      <c r="I4143" s="5" t="s">
        <v>30</v>
      </c>
      <c r="J4143" s="5" t="s">
        <v>31</v>
      </c>
      <c r="K4143" s="5" t="s">
        <v>8738</v>
      </c>
      <c r="L4143" s="5">
        <v>1853.69</v>
      </c>
      <c r="M4143" s="5">
        <v>2</v>
      </c>
      <c r="N4143" s="5">
        <v>2</v>
      </c>
      <c r="O4143" s="5">
        <v>0.22</v>
      </c>
      <c r="P4143" s="5">
        <v>0.22</v>
      </c>
      <c r="Q4143" s="5">
        <v>433.7</v>
      </c>
      <c r="R4143" s="5">
        <v>433.7</v>
      </c>
      <c r="S4143" s="5" t="s">
        <v>14</v>
      </c>
      <c r="T4143" s="5" t="s">
        <v>11773</v>
      </c>
      <c r="U4143" s="7">
        <v>0.2339657655810842</v>
      </c>
      <c r="V4143" s="5" t="str">
        <f>TEXT(superstore_excel!$B4143, "MMMM")</f>
        <v>June</v>
      </c>
      <c r="W4143" s="5">
        <f>YEAR(superstore_excel!$B4143)</f>
        <v>2024</v>
      </c>
      <c r="X4143" s="29"/>
    </row>
    <row r="4144" spans="1:24" x14ac:dyDescent="0.3">
      <c r="A4144" s="26" t="s">
        <v>8739</v>
      </c>
      <c r="B4144" s="2">
        <v>45129</v>
      </c>
      <c r="C4144" s="2">
        <v>45768</v>
      </c>
      <c r="D4144" s="3" t="s">
        <v>17</v>
      </c>
      <c r="E4144" s="3" t="s">
        <v>2722</v>
      </c>
      <c r="F4144" s="3" t="s">
        <v>8740</v>
      </c>
      <c r="G4144" s="3" t="s">
        <v>44</v>
      </c>
      <c r="H4144" s="3" t="s">
        <v>29</v>
      </c>
      <c r="I4144" s="3" t="s">
        <v>30</v>
      </c>
      <c r="J4144" s="3" t="s">
        <v>31</v>
      </c>
      <c r="K4144" s="3" t="s">
        <v>8741</v>
      </c>
      <c r="L4144" s="3">
        <v>3723</v>
      </c>
      <c r="M4144" s="3">
        <v>2</v>
      </c>
      <c r="N4144" s="3">
        <v>2</v>
      </c>
      <c r="O4144" s="3">
        <v>0.23</v>
      </c>
      <c r="P4144" s="3">
        <v>0.23</v>
      </c>
      <c r="Q4144" s="3">
        <v>647.27</v>
      </c>
      <c r="R4144" s="3">
        <v>647.27</v>
      </c>
      <c r="S4144" s="3" t="s">
        <v>14</v>
      </c>
      <c r="T4144" s="3" t="s">
        <v>11767</v>
      </c>
      <c r="U4144" s="6">
        <v>0.17385710448562985</v>
      </c>
      <c r="V4144" s="3" t="str">
        <f>TEXT(superstore_excel!$B4144, "MMMM")</f>
        <v>July</v>
      </c>
      <c r="W4144" s="3">
        <f>YEAR(superstore_excel!$B4144)</f>
        <v>2023</v>
      </c>
      <c r="X4144" s="27"/>
    </row>
    <row r="4145" spans="1:24" x14ac:dyDescent="0.3">
      <c r="A4145" s="28" t="s">
        <v>8742</v>
      </c>
      <c r="B4145" s="4">
        <v>45639</v>
      </c>
      <c r="C4145" s="4">
        <v>45757</v>
      </c>
      <c r="D4145" s="5" t="s">
        <v>54</v>
      </c>
      <c r="E4145" s="5" t="s">
        <v>2972</v>
      </c>
      <c r="F4145" s="5" t="s">
        <v>8743</v>
      </c>
      <c r="G4145" s="5" t="s">
        <v>37</v>
      </c>
      <c r="H4145" s="5" t="s">
        <v>21</v>
      </c>
      <c r="I4145" s="5" t="s">
        <v>45</v>
      </c>
      <c r="J4145" s="5" t="s">
        <v>51</v>
      </c>
      <c r="K4145" s="5" t="s">
        <v>8744</v>
      </c>
      <c r="L4145" s="5">
        <v>2066.88</v>
      </c>
      <c r="M4145" s="5">
        <v>7</v>
      </c>
      <c r="N4145" s="5">
        <v>7</v>
      </c>
      <c r="O4145" s="5">
        <v>0.49</v>
      </c>
      <c r="P4145" s="5">
        <v>0.49</v>
      </c>
      <c r="Q4145" s="5">
        <v>785</v>
      </c>
      <c r="R4145" s="5">
        <v>785</v>
      </c>
      <c r="S4145" s="5" t="s">
        <v>14</v>
      </c>
      <c r="T4145" s="5" t="s">
        <v>11771</v>
      </c>
      <c r="U4145" s="7">
        <v>0.37979950456727046</v>
      </c>
      <c r="V4145" s="5" t="str">
        <f>TEXT(superstore_excel!$B4145, "MMMM")</f>
        <v>December</v>
      </c>
      <c r="W4145" s="5">
        <f>YEAR(superstore_excel!$B4145)</f>
        <v>2024</v>
      </c>
      <c r="X4145" s="29"/>
    </row>
    <row r="4146" spans="1:24" x14ac:dyDescent="0.3">
      <c r="A4146" s="26" t="s">
        <v>8745</v>
      </c>
      <c r="B4146" s="2">
        <v>45182</v>
      </c>
      <c r="C4146" s="2">
        <v>45782</v>
      </c>
      <c r="D4146" s="3" t="s">
        <v>34</v>
      </c>
      <c r="E4146" s="3" t="s">
        <v>8746</v>
      </c>
      <c r="F4146" s="3" t="s">
        <v>8747</v>
      </c>
      <c r="G4146" s="3" t="s">
        <v>20</v>
      </c>
      <c r="H4146" s="3" t="s">
        <v>62</v>
      </c>
      <c r="I4146" s="3" t="s">
        <v>30</v>
      </c>
      <c r="J4146" s="3" t="s">
        <v>31</v>
      </c>
      <c r="K4146" s="3" t="s">
        <v>8748</v>
      </c>
      <c r="L4146" s="3">
        <v>3811.74</v>
      </c>
      <c r="M4146" s="3">
        <v>10</v>
      </c>
      <c r="N4146" s="3">
        <v>10</v>
      </c>
      <c r="O4146" s="3">
        <v>0.02</v>
      </c>
      <c r="P4146" s="3">
        <v>0.02</v>
      </c>
      <c r="Q4146" s="3">
        <v>624.34</v>
      </c>
      <c r="R4146" s="3">
        <v>624.34</v>
      </c>
      <c r="S4146" s="3" t="s">
        <v>14</v>
      </c>
      <c r="T4146" s="3" t="s">
        <v>11768</v>
      </c>
      <c r="U4146" s="6">
        <v>0.16379396286210499</v>
      </c>
      <c r="V4146" s="3" t="str">
        <f>TEXT(superstore_excel!$B4146, "MMMM")</f>
        <v>September</v>
      </c>
      <c r="W4146" s="3">
        <f>YEAR(superstore_excel!$B4146)</f>
        <v>2023</v>
      </c>
      <c r="X4146" s="27"/>
    </row>
    <row r="4147" spans="1:24" x14ac:dyDescent="0.3">
      <c r="A4147" s="28" t="s">
        <v>8749</v>
      </c>
      <c r="B4147" s="4">
        <v>45118</v>
      </c>
      <c r="C4147" s="4">
        <v>45757</v>
      </c>
      <c r="D4147" s="5" t="s">
        <v>54</v>
      </c>
      <c r="E4147" s="5" t="s">
        <v>2802</v>
      </c>
      <c r="F4147" s="5" t="s">
        <v>8750</v>
      </c>
      <c r="G4147" s="5" t="s">
        <v>20</v>
      </c>
      <c r="H4147" s="5" t="s">
        <v>62</v>
      </c>
      <c r="I4147" s="5" t="s">
        <v>30</v>
      </c>
      <c r="J4147" s="5" t="s">
        <v>101</v>
      </c>
      <c r="K4147" s="5" t="s">
        <v>8751</v>
      </c>
      <c r="L4147" s="5">
        <v>3949.34</v>
      </c>
      <c r="M4147" s="5">
        <v>2</v>
      </c>
      <c r="N4147" s="5">
        <v>2</v>
      </c>
      <c r="O4147" s="5">
        <v>0.28000000000000003</v>
      </c>
      <c r="P4147" s="5">
        <v>0.28000000000000003</v>
      </c>
      <c r="Q4147" s="5">
        <v>672.43</v>
      </c>
      <c r="R4147" s="5">
        <v>672.43</v>
      </c>
      <c r="S4147" s="5" t="s">
        <v>14</v>
      </c>
      <c r="T4147" s="5" t="s">
        <v>11767</v>
      </c>
      <c r="U4147" s="7">
        <v>0.17026389219464516</v>
      </c>
      <c r="V4147" s="5" t="str">
        <f>TEXT(superstore_excel!$B4147, "MMMM")</f>
        <v>July</v>
      </c>
      <c r="W4147" s="5">
        <f>YEAR(superstore_excel!$B4147)</f>
        <v>2023</v>
      </c>
      <c r="X4147" s="29"/>
    </row>
    <row r="4148" spans="1:24" x14ac:dyDescent="0.3">
      <c r="A4148" s="26" t="s">
        <v>8752</v>
      </c>
      <c r="B4148" s="2">
        <v>45422</v>
      </c>
      <c r="C4148" s="2">
        <v>45773</v>
      </c>
      <c r="D4148" s="3" t="s">
        <v>34</v>
      </c>
      <c r="E4148" s="3" t="s">
        <v>8753</v>
      </c>
      <c r="F4148" s="3" t="s">
        <v>8754</v>
      </c>
      <c r="G4148" s="3" t="s">
        <v>37</v>
      </c>
      <c r="H4148" s="3" t="s">
        <v>62</v>
      </c>
      <c r="I4148" s="3" t="s">
        <v>22</v>
      </c>
      <c r="J4148" s="3" t="s">
        <v>281</v>
      </c>
      <c r="K4148" s="3" t="s">
        <v>8755</v>
      </c>
      <c r="L4148" s="3">
        <v>4663.3</v>
      </c>
      <c r="M4148" s="3">
        <v>8</v>
      </c>
      <c r="N4148" s="3">
        <v>8</v>
      </c>
      <c r="O4148" s="3">
        <v>0.19</v>
      </c>
      <c r="P4148" s="3">
        <v>0.19</v>
      </c>
      <c r="Q4148" s="3">
        <v>720.9</v>
      </c>
      <c r="R4148" s="3">
        <v>720.9</v>
      </c>
      <c r="S4148" s="3" t="s">
        <v>14</v>
      </c>
      <c r="T4148" s="3" t="s">
        <v>11781</v>
      </c>
      <c r="U4148" s="6">
        <v>0.15459009714150923</v>
      </c>
      <c r="V4148" s="3" t="str">
        <f>TEXT(superstore_excel!$B4148, "MMMM")</f>
        <v>May</v>
      </c>
      <c r="W4148" s="3">
        <f>YEAR(superstore_excel!$B4148)</f>
        <v>2024</v>
      </c>
      <c r="X4148" s="27"/>
    </row>
    <row r="4149" spans="1:24" x14ac:dyDescent="0.3">
      <c r="A4149" s="28" t="s">
        <v>8756</v>
      </c>
      <c r="B4149" s="4">
        <v>45124</v>
      </c>
      <c r="C4149" s="4">
        <v>45784</v>
      </c>
      <c r="D4149" s="5" t="s">
        <v>34</v>
      </c>
      <c r="E4149" s="5" t="s">
        <v>2933</v>
      </c>
      <c r="F4149" s="5" t="s">
        <v>8757</v>
      </c>
      <c r="G4149" s="5" t="s">
        <v>20</v>
      </c>
      <c r="H4149" s="5" t="s">
        <v>21</v>
      </c>
      <c r="I4149" s="5" t="s">
        <v>45</v>
      </c>
      <c r="J4149" s="5" t="s">
        <v>57</v>
      </c>
      <c r="K4149" s="5" t="s">
        <v>8758</v>
      </c>
      <c r="L4149" s="5">
        <v>2927.62</v>
      </c>
      <c r="M4149" s="5">
        <v>2</v>
      </c>
      <c r="N4149" s="5">
        <v>2</v>
      </c>
      <c r="O4149" s="5">
        <v>0.23</v>
      </c>
      <c r="P4149" s="5">
        <v>0.23</v>
      </c>
      <c r="Q4149" s="5">
        <v>110.36</v>
      </c>
      <c r="R4149" s="5">
        <v>110.36</v>
      </c>
      <c r="S4149" s="5" t="s">
        <v>14</v>
      </c>
      <c r="T4149" s="5" t="s">
        <v>11767</v>
      </c>
      <c r="U4149" s="7">
        <v>3.7696149090387418E-2</v>
      </c>
      <c r="V4149" s="5" t="str">
        <f>TEXT(superstore_excel!$B4149, "MMMM")</f>
        <v>July</v>
      </c>
      <c r="W4149" s="5">
        <f>YEAR(superstore_excel!$B4149)</f>
        <v>2023</v>
      </c>
      <c r="X4149" s="29"/>
    </row>
    <row r="4150" spans="1:24" x14ac:dyDescent="0.3">
      <c r="A4150" s="26" t="s">
        <v>8759</v>
      </c>
      <c r="B4150" s="2">
        <v>45212</v>
      </c>
      <c r="C4150" s="2">
        <v>45771</v>
      </c>
      <c r="D4150" s="3" t="s">
        <v>34</v>
      </c>
      <c r="E4150" s="3" t="s">
        <v>8760</v>
      </c>
      <c r="F4150" s="3" t="s">
        <v>8761</v>
      </c>
      <c r="G4150" s="3" t="s">
        <v>20</v>
      </c>
      <c r="H4150" s="3" t="s">
        <v>62</v>
      </c>
      <c r="I4150" s="3" t="s">
        <v>22</v>
      </c>
      <c r="J4150" s="3" t="s">
        <v>281</v>
      </c>
      <c r="K4150" s="3" t="s">
        <v>8762</v>
      </c>
      <c r="L4150" s="3">
        <v>2101.09</v>
      </c>
      <c r="M4150" s="3">
        <v>8</v>
      </c>
      <c r="N4150" s="3">
        <v>8</v>
      </c>
      <c r="O4150" s="3">
        <v>0.15</v>
      </c>
      <c r="P4150" s="3">
        <v>0.15</v>
      </c>
      <c r="Q4150" s="3">
        <v>881.78</v>
      </c>
      <c r="R4150" s="3">
        <v>881.78</v>
      </c>
      <c r="S4150" s="3" t="s">
        <v>14</v>
      </c>
      <c r="T4150" s="3" t="s">
        <v>11783</v>
      </c>
      <c r="U4150" s="6">
        <v>0.4196774055371259</v>
      </c>
      <c r="V4150" s="3" t="str">
        <f>TEXT(superstore_excel!$B4150, "MMMM")</f>
        <v>October</v>
      </c>
      <c r="W4150" s="3">
        <f>YEAR(superstore_excel!$B4150)</f>
        <v>2023</v>
      </c>
      <c r="X4150" s="27"/>
    </row>
    <row r="4151" spans="1:24" x14ac:dyDescent="0.3">
      <c r="A4151" s="28" t="s">
        <v>8763</v>
      </c>
      <c r="B4151" s="4">
        <v>45393</v>
      </c>
      <c r="C4151" s="4">
        <v>45767</v>
      </c>
      <c r="D4151" s="5" t="s">
        <v>54</v>
      </c>
      <c r="E4151" s="5" t="s">
        <v>2625</v>
      </c>
      <c r="F4151" s="5" t="s">
        <v>8764</v>
      </c>
      <c r="G4151" s="5" t="s">
        <v>44</v>
      </c>
      <c r="H4151" s="5" t="s">
        <v>62</v>
      </c>
      <c r="I4151" s="5" t="s">
        <v>45</v>
      </c>
      <c r="J4151" s="5" t="s">
        <v>51</v>
      </c>
      <c r="K4151" s="5" t="s">
        <v>8765</v>
      </c>
      <c r="L4151" s="5">
        <v>3614.13</v>
      </c>
      <c r="M4151" s="5">
        <v>9</v>
      </c>
      <c r="N4151" s="5">
        <v>9</v>
      </c>
      <c r="O4151" s="5">
        <v>0.46</v>
      </c>
      <c r="P4151" s="5">
        <v>0.46</v>
      </c>
      <c r="Q4151" s="5">
        <v>472.6</v>
      </c>
      <c r="R4151" s="5">
        <v>472.6</v>
      </c>
      <c r="S4151" s="5" t="s">
        <v>14</v>
      </c>
      <c r="T4151" s="5" t="s">
        <v>11765</v>
      </c>
      <c r="U4151" s="7">
        <v>0.13076452700926641</v>
      </c>
      <c r="V4151" s="5" t="str">
        <f>TEXT(superstore_excel!$B4151, "MMMM")</f>
        <v>April</v>
      </c>
      <c r="W4151" s="5">
        <f>YEAR(superstore_excel!$B4151)</f>
        <v>2024</v>
      </c>
      <c r="X4151" s="29"/>
    </row>
    <row r="4152" spans="1:24" x14ac:dyDescent="0.3">
      <c r="A4152" s="26" t="s">
        <v>8766</v>
      </c>
      <c r="B4152" s="2">
        <v>45508</v>
      </c>
      <c r="C4152" s="2">
        <v>45763</v>
      </c>
      <c r="D4152" s="3" t="s">
        <v>17</v>
      </c>
      <c r="E4152" s="3" t="s">
        <v>8767</v>
      </c>
      <c r="F4152" s="3" t="s">
        <v>8768</v>
      </c>
      <c r="G4152" s="3" t="s">
        <v>20</v>
      </c>
      <c r="H4152" s="3" t="s">
        <v>21</v>
      </c>
      <c r="I4152" s="3" t="s">
        <v>30</v>
      </c>
      <c r="J4152" s="3" t="s">
        <v>101</v>
      </c>
      <c r="K4152" s="3" t="s">
        <v>8769</v>
      </c>
      <c r="L4152" s="3">
        <v>2372.81</v>
      </c>
      <c r="M4152" s="3">
        <v>5</v>
      </c>
      <c r="N4152" s="3">
        <v>5</v>
      </c>
      <c r="O4152" s="3">
        <v>0.33</v>
      </c>
      <c r="P4152" s="3">
        <v>0.33</v>
      </c>
      <c r="Q4152" s="3">
        <v>982.32</v>
      </c>
      <c r="R4152" s="3">
        <v>982.32</v>
      </c>
      <c r="S4152" s="3" t="s">
        <v>14</v>
      </c>
      <c r="T4152" s="3" t="s">
        <v>11775</v>
      </c>
      <c r="U4152" s="6">
        <v>0.4139901635613471</v>
      </c>
      <c r="V4152" s="3" t="str">
        <f>TEXT(superstore_excel!$B4152, "MMMM")</f>
        <v>August</v>
      </c>
      <c r="W4152" s="3">
        <f>YEAR(superstore_excel!$B4152)</f>
        <v>2024</v>
      </c>
      <c r="X4152" s="27"/>
    </row>
    <row r="4153" spans="1:24" x14ac:dyDescent="0.3">
      <c r="A4153" s="28" t="s">
        <v>8770</v>
      </c>
      <c r="B4153" s="4">
        <v>45400</v>
      </c>
      <c r="C4153" s="4">
        <v>45775</v>
      </c>
      <c r="D4153" s="5" t="s">
        <v>17</v>
      </c>
      <c r="E4153" s="5" t="s">
        <v>8771</v>
      </c>
      <c r="F4153" s="5" t="s">
        <v>8772</v>
      </c>
      <c r="G4153" s="5" t="s">
        <v>44</v>
      </c>
      <c r="H4153" s="5" t="s">
        <v>38</v>
      </c>
      <c r="I4153" s="5" t="s">
        <v>45</v>
      </c>
      <c r="J4153" s="5" t="s">
        <v>96</v>
      </c>
      <c r="K4153" s="5" t="s">
        <v>8773</v>
      </c>
      <c r="L4153" s="5">
        <v>585.29</v>
      </c>
      <c r="M4153" s="5">
        <v>8</v>
      </c>
      <c r="N4153" s="5">
        <v>8</v>
      </c>
      <c r="O4153" s="5">
        <v>0.1</v>
      </c>
      <c r="P4153" s="5">
        <v>0.1</v>
      </c>
      <c r="Q4153" s="5">
        <v>433.87</v>
      </c>
      <c r="R4153" s="5">
        <v>433.87</v>
      </c>
      <c r="S4153" s="5" t="s">
        <v>14</v>
      </c>
      <c r="T4153" s="5" t="s">
        <v>11765</v>
      </c>
      <c r="U4153" s="7">
        <v>0.74129064224572438</v>
      </c>
      <c r="V4153" s="5" t="str">
        <f>TEXT(superstore_excel!$B4153, "MMMM")</f>
        <v>April</v>
      </c>
      <c r="W4153" s="5">
        <f>YEAR(superstore_excel!$B4153)</f>
        <v>2024</v>
      </c>
      <c r="X4153" s="29"/>
    </row>
    <row r="4154" spans="1:24" x14ac:dyDescent="0.3">
      <c r="A4154" s="26" t="s">
        <v>8774</v>
      </c>
      <c r="B4154" s="2">
        <v>45714</v>
      </c>
      <c r="C4154" s="2">
        <v>45757</v>
      </c>
      <c r="D4154" s="3" t="s">
        <v>34</v>
      </c>
      <c r="E4154" s="3" t="s">
        <v>8775</v>
      </c>
      <c r="F4154" s="3" t="s">
        <v>8776</v>
      </c>
      <c r="G4154" s="3" t="s">
        <v>37</v>
      </c>
      <c r="H4154" s="3" t="s">
        <v>21</v>
      </c>
      <c r="I4154" s="3" t="s">
        <v>45</v>
      </c>
      <c r="J4154" s="3" t="s">
        <v>46</v>
      </c>
      <c r="K4154" s="3" t="s">
        <v>8777</v>
      </c>
      <c r="L4154" s="3">
        <v>2555.98</v>
      </c>
      <c r="M4154" s="3">
        <v>7</v>
      </c>
      <c r="N4154" s="3">
        <v>7</v>
      </c>
      <c r="O4154" s="3">
        <v>0.33</v>
      </c>
      <c r="P4154" s="3">
        <v>0.33</v>
      </c>
      <c r="Q4154" s="3">
        <v>851.38</v>
      </c>
      <c r="R4154" s="3">
        <v>851.38</v>
      </c>
      <c r="S4154" s="3" t="s">
        <v>14</v>
      </c>
      <c r="T4154" s="3" t="s">
        <v>11777</v>
      </c>
      <c r="U4154" s="6">
        <v>0.33309337318758364</v>
      </c>
      <c r="V4154" s="3" t="str">
        <f>TEXT(superstore_excel!$B4154, "MMMM")</f>
        <v>February</v>
      </c>
      <c r="W4154" s="3">
        <f>YEAR(superstore_excel!$B4154)</f>
        <v>2025</v>
      </c>
      <c r="X4154" s="27"/>
    </row>
    <row r="4155" spans="1:24" x14ac:dyDescent="0.3">
      <c r="A4155" s="28" t="s">
        <v>8778</v>
      </c>
      <c r="B4155" s="4">
        <v>45468</v>
      </c>
      <c r="C4155" s="4">
        <v>45781</v>
      </c>
      <c r="D4155" s="5" t="s">
        <v>34</v>
      </c>
      <c r="E4155" s="5" t="s">
        <v>8779</v>
      </c>
      <c r="F4155" s="5" t="s">
        <v>2596</v>
      </c>
      <c r="G4155" s="5" t="s">
        <v>37</v>
      </c>
      <c r="H4155" s="5" t="s">
        <v>29</v>
      </c>
      <c r="I4155" s="5" t="s">
        <v>30</v>
      </c>
      <c r="J4155" s="5" t="s">
        <v>39</v>
      </c>
      <c r="K4155" s="5" t="s">
        <v>8780</v>
      </c>
      <c r="L4155" s="5">
        <v>1411.74</v>
      </c>
      <c r="M4155" s="5">
        <v>1</v>
      </c>
      <c r="N4155" s="5">
        <v>1</v>
      </c>
      <c r="O4155" s="5">
        <v>0.1</v>
      </c>
      <c r="P4155" s="5">
        <v>0.1</v>
      </c>
      <c r="Q4155" s="5">
        <v>379.92</v>
      </c>
      <c r="R4155" s="5">
        <v>379.92</v>
      </c>
      <c r="S4155" s="5" t="s">
        <v>14</v>
      </c>
      <c r="T4155" s="5" t="s">
        <v>11773</v>
      </c>
      <c r="U4155" s="7">
        <v>0.26911470950741639</v>
      </c>
      <c r="V4155" s="5" t="str">
        <f>TEXT(superstore_excel!$B4155, "MMMM")</f>
        <v>June</v>
      </c>
      <c r="W4155" s="5">
        <f>YEAR(superstore_excel!$B4155)</f>
        <v>2024</v>
      </c>
      <c r="X4155" s="29"/>
    </row>
    <row r="4156" spans="1:24" x14ac:dyDescent="0.3">
      <c r="A4156" s="26" t="s">
        <v>8781</v>
      </c>
      <c r="B4156" s="2">
        <v>45685</v>
      </c>
      <c r="C4156" s="2">
        <v>45763</v>
      </c>
      <c r="D4156" s="3" t="s">
        <v>34</v>
      </c>
      <c r="E4156" s="3" t="s">
        <v>2661</v>
      </c>
      <c r="F4156" s="3" t="s">
        <v>8782</v>
      </c>
      <c r="G4156" s="3" t="s">
        <v>37</v>
      </c>
      <c r="H4156" s="3" t="s">
        <v>38</v>
      </c>
      <c r="I4156" s="3" t="s">
        <v>45</v>
      </c>
      <c r="J4156" s="3" t="s">
        <v>57</v>
      </c>
      <c r="K4156" s="3" t="s">
        <v>8783</v>
      </c>
      <c r="L4156" s="3">
        <v>2209.1999999999998</v>
      </c>
      <c r="M4156" s="3">
        <v>8</v>
      </c>
      <c r="N4156" s="3">
        <v>8</v>
      </c>
      <c r="O4156" s="3">
        <v>0.34</v>
      </c>
      <c r="P4156" s="3">
        <v>0.34</v>
      </c>
      <c r="Q4156" s="3">
        <v>170.65</v>
      </c>
      <c r="R4156" s="3">
        <v>170.65</v>
      </c>
      <c r="S4156" s="3" t="s">
        <v>14</v>
      </c>
      <c r="T4156" s="3" t="s">
        <v>11778</v>
      </c>
      <c r="U4156" s="6">
        <v>7.7245156617780197E-2</v>
      </c>
      <c r="V4156" s="3" t="str">
        <f>TEXT(superstore_excel!$B4156, "MMMM")</f>
        <v>January</v>
      </c>
      <c r="W4156" s="3">
        <f>YEAR(superstore_excel!$B4156)</f>
        <v>2025</v>
      </c>
      <c r="X4156" s="27"/>
    </row>
    <row r="4157" spans="1:24" x14ac:dyDescent="0.3">
      <c r="A4157" s="28" t="s">
        <v>8784</v>
      </c>
      <c r="B4157" s="4">
        <v>45090</v>
      </c>
      <c r="C4157" s="4">
        <v>45782</v>
      </c>
      <c r="D4157" s="5" t="s">
        <v>17</v>
      </c>
      <c r="E4157" s="5" t="s">
        <v>8785</v>
      </c>
      <c r="F4157" s="5" t="s">
        <v>8786</v>
      </c>
      <c r="G4157" s="5" t="s">
        <v>20</v>
      </c>
      <c r="H4157" s="5" t="s">
        <v>29</v>
      </c>
      <c r="I4157" s="5" t="s">
        <v>45</v>
      </c>
      <c r="J4157" s="5" t="s">
        <v>160</v>
      </c>
      <c r="K4157" s="5" t="s">
        <v>8787</v>
      </c>
      <c r="L4157" s="5">
        <v>4881.67</v>
      </c>
      <c r="M4157" s="5">
        <v>9</v>
      </c>
      <c r="N4157" s="5">
        <v>9</v>
      </c>
      <c r="O4157" s="5">
        <v>0.33</v>
      </c>
      <c r="P4157" s="5">
        <v>0.33</v>
      </c>
      <c r="Q4157" s="5">
        <v>124.13</v>
      </c>
      <c r="R4157" s="5">
        <v>124.13</v>
      </c>
      <c r="S4157" s="5" t="s">
        <v>14</v>
      </c>
      <c r="T4157" s="5" t="s">
        <v>11764</v>
      </c>
      <c r="U4157" s="7">
        <v>2.5427773692199594E-2</v>
      </c>
      <c r="V4157" s="5" t="str">
        <f>TEXT(superstore_excel!$B4157, "MMMM")</f>
        <v>June</v>
      </c>
      <c r="W4157" s="5">
        <f>YEAR(superstore_excel!$B4157)</f>
        <v>2023</v>
      </c>
      <c r="X4157" s="29"/>
    </row>
    <row r="4158" spans="1:24" x14ac:dyDescent="0.3">
      <c r="A4158" s="26" t="s">
        <v>8788</v>
      </c>
      <c r="B4158" s="2">
        <v>45136</v>
      </c>
      <c r="C4158" s="2">
        <v>45777</v>
      </c>
      <c r="D4158" s="3" t="s">
        <v>54</v>
      </c>
      <c r="E4158" s="3" t="s">
        <v>8789</v>
      </c>
      <c r="F4158" s="3" t="s">
        <v>8790</v>
      </c>
      <c r="G4158" s="3" t="s">
        <v>44</v>
      </c>
      <c r="H4158" s="3" t="s">
        <v>38</v>
      </c>
      <c r="I4158" s="3" t="s">
        <v>30</v>
      </c>
      <c r="J4158" s="3" t="s">
        <v>126</v>
      </c>
      <c r="K4158" s="3" t="s">
        <v>8791</v>
      </c>
      <c r="L4158" s="3">
        <v>2532.63</v>
      </c>
      <c r="M4158" s="3">
        <v>2</v>
      </c>
      <c r="N4158" s="3">
        <v>2</v>
      </c>
      <c r="O4158" s="3">
        <v>0.45</v>
      </c>
      <c r="P4158" s="3">
        <v>0.45</v>
      </c>
      <c r="Q4158" s="3">
        <v>-89.75</v>
      </c>
      <c r="R4158" s="3">
        <v>-89.75</v>
      </c>
      <c r="S4158" s="3" t="s">
        <v>84</v>
      </c>
      <c r="T4158" s="3" t="s">
        <v>11767</v>
      </c>
      <c r="U4158" s="6">
        <v>-3.5437470139736159E-2</v>
      </c>
      <c r="V4158" s="3" t="str">
        <f>TEXT(superstore_excel!$B4158, "MMMM")</f>
        <v>July</v>
      </c>
      <c r="W4158" s="3">
        <f>YEAR(superstore_excel!$B4158)</f>
        <v>2023</v>
      </c>
      <c r="X4158" s="27"/>
    </row>
    <row r="4159" spans="1:24" x14ac:dyDescent="0.3">
      <c r="A4159" s="28" t="s">
        <v>8792</v>
      </c>
      <c r="B4159" s="4">
        <v>45124</v>
      </c>
      <c r="C4159" s="4">
        <v>45767</v>
      </c>
      <c r="D4159" s="5" t="s">
        <v>26</v>
      </c>
      <c r="E4159" s="5" t="s">
        <v>2990</v>
      </c>
      <c r="F4159" s="5" t="s">
        <v>8793</v>
      </c>
      <c r="G4159" s="5" t="s">
        <v>20</v>
      </c>
      <c r="H4159" s="5" t="s">
        <v>38</v>
      </c>
      <c r="I4159" s="5" t="s">
        <v>30</v>
      </c>
      <c r="J4159" s="5" t="s">
        <v>39</v>
      </c>
      <c r="K4159" s="5" t="s">
        <v>8794</v>
      </c>
      <c r="L4159" s="5">
        <v>4633.78</v>
      </c>
      <c r="M4159" s="5">
        <v>3</v>
      </c>
      <c r="N4159" s="5">
        <v>3</v>
      </c>
      <c r="O4159" s="5">
        <v>0.14000000000000001</v>
      </c>
      <c r="P4159" s="5">
        <v>0.14000000000000001</v>
      </c>
      <c r="Q4159" s="5">
        <v>132.54</v>
      </c>
      <c r="R4159" s="5">
        <v>132.54</v>
      </c>
      <c r="S4159" s="5" t="s">
        <v>14</v>
      </c>
      <c r="T4159" s="5" t="s">
        <v>11767</v>
      </c>
      <c r="U4159" s="7">
        <v>2.8602997984366975E-2</v>
      </c>
      <c r="V4159" s="5" t="str">
        <f>TEXT(superstore_excel!$B4159, "MMMM")</f>
        <v>July</v>
      </c>
      <c r="W4159" s="5">
        <f>YEAR(superstore_excel!$B4159)</f>
        <v>2023</v>
      </c>
      <c r="X4159" s="29"/>
    </row>
    <row r="4160" spans="1:24" x14ac:dyDescent="0.3">
      <c r="A4160" s="26" t="s">
        <v>8795</v>
      </c>
      <c r="B4160" s="2">
        <v>45668</v>
      </c>
      <c r="C4160" s="2">
        <v>45762</v>
      </c>
      <c r="D4160" s="3" t="s">
        <v>26</v>
      </c>
      <c r="E4160" s="3" t="s">
        <v>8796</v>
      </c>
      <c r="F4160" s="3" t="s">
        <v>8797</v>
      </c>
      <c r="G4160" s="3" t="s">
        <v>44</v>
      </c>
      <c r="H4160" s="3" t="s">
        <v>21</v>
      </c>
      <c r="I4160" s="3" t="s">
        <v>22</v>
      </c>
      <c r="J4160" s="3" t="s">
        <v>302</v>
      </c>
      <c r="K4160" s="3" t="s">
        <v>8798</v>
      </c>
      <c r="L4160" s="3">
        <v>1234.75</v>
      </c>
      <c r="M4160" s="3">
        <v>9</v>
      </c>
      <c r="N4160" s="3">
        <v>9</v>
      </c>
      <c r="O4160" s="3">
        <v>0.14000000000000001</v>
      </c>
      <c r="P4160" s="3">
        <v>0.14000000000000001</v>
      </c>
      <c r="Q4160" s="3">
        <v>926.6</v>
      </c>
      <c r="R4160" s="3">
        <v>926.6</v>
      </c>
      <c r="S4160" s="3" t="s">
        <v>14</v>
      </c>
      <c r="T4160" s="3" t="s">
        <v>11778</v>
      </c>
      <c r="U4160" s="6">
        <v>0.75043531079165826</v>
      </c>
      <c r="V4160" s="3" t="str">
        <f>TEXT(superstore_excel!$B4160, "MMMM")</f>
        <v>January</v>
      </c>
      <c r="W4160" s="3">
        <f>YEAR(superstore_excel!$B4160)</f>
        <v>2025</v>
      </c>
      <c r="X4160" s="27"/>
    </row>
    <row r="4161" spans="1:24" x14ac:dyDescent="0.3">
      <c r="A4161" s="28" t="s">
        <v>8799</v>
      </c>
      <c r="B4161" s="4">
        <v>45721</v>
      </c>
      <c r="C4161" s="4">
        <v>45766</v>
      </c>
      <c r="D4161" s="5" t="s">
        <v>17</v>
      </c>
      <c r="E4161" s="5" t="s">
        <v>4702</v>
      </c>
      <c r="F4161" s="5" t="s">
        <v>8800</v>
      </c>
      <c r="G4161" s="5" t="s">
        <v>20</v>
      </c>
      <c r="H4161" s="5" t="s">
        <v>29</v>
      </c>
      <c r="I4161" s="5" t="s">
        <v>30</v>
      </c>
      <c r="J4161" s="5" t="s">
        <v>101</v>
      </c>
      <c r="K4161" s="5" t="s">
        <v>8801</v>
      </c>
      <c r="L4161" s="5">
        <v>2285.19</v>
      </c>
      <c r="M4161" s="5">
        <v>4</v>
      </c>
      <c r="N4161" s="5">
        <v>4</v>
      </c>
      <c r="O4161" s="5">
        <v>0.26</v>
      </c>
      <c r="P4161" s="5">
        <v>0.26</v>
      </c>
      <c r="Q4161" s="5">
        <v>925.19</v>
      </c>
      <c r="R4161" s="5">
        <v>925.19</v>
      </c>
      <c r="S4161" s="5" t="s">
        <v>14</v>
      </c>
      <c r="T4161" s="5" t="s">
        <v>11772</v>
      </c>
      <c r="U4161" s="7">
        <v>0.40486349056314791</v>
      </c>
      <c r="V4161" s="5" t="str">
        <f>TEXT(superstore_excel!$B4161, "MMMM")</f>
        <v>March</v>
      </c>
      <c r="W4161" s="5">
        <f>YEAR(superstore_excel!$B4161)</f>
        <v>2025</v>
      </c>
      <c r="X4161" s="29"/>
    </row>
    <row r="4162" spans="1:24" x14ac:dyDescent="0.3">
      <c r="A4162" s="26" t="s">
        <v>8802</v>
      </c>
      <c r="B4162" s="2">
        <v>45386</v>
      </c>
      <c r="C4162" s="2">
        <v>45764</v>
      </c>
      <c r="D4162" s="3" t="s">
        <v>34</v>
      </c>
      <c r="E4162" s="3" t="s">
        <v>8803</v>
      </c>
      <c r="F4162" s="3" t="s">
        <v>8804</v>
      </c>
      <c r="G4162" s="3" t="s">
        <v>20</v>
      </c>
      <c r="H4162" s="3" t="s">
        <v>38</v>
      </c>
      <c r="I4162" s="3" t="s">
        <v>22</v>
      </c>
      <c r="J4162" s="3" t="s">
        <v>281</v>
      </c>
      <c r="K4162" s="3" t="s">
        <v>8805</v>
      </c>
      <c r="L4162" s="3">
        <v>3385.67</v>
      </c>
      <c r="M4162" s="3">
        <v>10</v>
      </c>
      <c r="N4162" s="3">
        <v>10</v>
      </c>
      <c r="O4162" s="3">
        <v>0.16</v>
      </c>
      <c r="P4162" s="3">
        <v>0.16</v>
      </c>
      <c r="Q4162" s="3">
        <v>118.89</v>
      </c>
      <c r="R4162" s="3">
        <v>118.89</v>
      </c>
      <c r="S4162" s="3" t="s">
        <v>14</v>
      </c>
      <c r="T4162" s="3" t="s">
        <v>11765</v>
      </c>
      <c r="U4162" s="6">
        <v>3.5115649192035844E-2</v>
      </c>
      <c r="V4162" s="3" t="str">
        <f>TEXT(superstore_excel!$B4162, "MMMM")</f>
        <v>April</v>
      </c>
      <c r="W4162" s="3">
        <f>YEAR(superstore_excel!$B4162)</f>
        <v>2024</v>
      </c>
      <c r="X4162" s="27"/>
    </row>
    <row r="4163" spans="1:24" x14ac:dyDescent="0.3">
      <c r="A4163" s="28" t="s">
        <v>8806</v>
      </c>
      <c r="B4163" s="4">
        <v>45162</v>
      </c>
      <c r="C4163" s="4">
        <v>45760</v>
      </c>
      <c r="D4163" s="5" t="s">
        <v>26</v>
      </c>
      <c r="E4163" s="5" t="s">
        <v>8807</v>
      </c>
      <c r="F4163" s="5" t="s">
        <v>8808</v>
      </c>
      <c r="G4163" s="5" t="s">
        <v>44</v>
      </c>
      <c r="H4163" s="5" t="s">
        <v>38</v>
      </c>
      <c r="I4163" s="5" t="s">
        <v>30</v>
      </c>
      <c r="J4163" s="5" t="s">
        <v>126</v>
      </c>
      <c r="K4163" s="5" t="s">
        <v>8809</v>
      </c>
      <c r="L4163" s="5">
        <v>2881.63</v>
      </c>
      <c r="M4163" s="5">
        <v>3</v>
      </c>
      <c r="N4163" s="5">
        <v>3</v>
      </c>
      <c r="O4163" s="5">
        <v>0.35</v>
      </c>
      <c r="P4163" s="5">
        <v>0.35</v>
      </c>
      <c r="Q4163" s="5">
        <v>384.96</v>
      </c>
      <c r="R4163" s="5">
        <v>384.96</v>
      </c>
      <c r="S4163" s="5" t="s">
        <v>14</v>
      </c>
      <c r="T4163" s="5" t="s">
        <v>11770</v>
      </c>
      <c r="U4163" s="7">
        <v>0.1335910578387926</v>
      </c>
      <c r="V4163" s="5" t="str">
        <f>TEXT(superstore_excel!$B4163, "MMMM")</f>
        <v>August</v>
      </c>
      <c r="W4163" s="5">
        <f>YEAR(superstore_excel!$B4163)</f>
        <v>2023</v>
      </c>
      <c r="X4163" s="29"/>
    </row>
    <row r="4164" spans="1:24" x14ac:dyDescent="0.3">
      <c r="A4164" s="26" t="s">
        <v>8810</v>
      </c>
      <c r="B4164" s="2">
        <v>45309</v>
      </c>
      <c r="C4164" s="2">
        <v>45779</v>
      </c>
      <c r="D4164" s="3" t="s">
        <v>34</v>
      </c>
      <c r="E4164" s="3" t="s">
        <v>2865</v>
      </c>
      <c r="F4164" s="3" t="s">
        <v>8811</v>
      </c>
      <c r="G4164" s="3" t="s">
        <v>20</v>
      </c>
      <c r="H4164" s="3" t="s">
        <v>29</v>
      </c>
      <c r="I4164" s="3" t="s">
        <v>30</v>
      </c>
      <c r="J4164" s="3" t="s">
        <v>126</v>
      </c>
      <c r="K4164" s="3" t="s">
        <v>8812</v>
      </c>
      <c r="L4164" s="3">
        <v>115.73</v>
      </c>
      <c r="M4164" s="3">
        <v>6</v>
      </c>
      <c r="N4164" s="3">
        <v>6</v>
      </c>
      <c r="O4164" s="3">
        <v>0.17</v>
      </c>
      <c r="P4164" s="3">
        <v>0.17</v>
      </c>
      <c r="Q4164" s="3">
        <v>963.13</v>
      </c>
      <c r="R4164" s="3">
        <v>963.13</v>
      </c>
      <c r="S4164" s="3" t="s">
        <v>14</v>
      </c>
      <c r="T4164" s="3" t="s">
        <v>11784</v>
      </c>
      <c r="U4164" s="6">
        <v>8.3222155015985475</v>
      </c>
      <c r="V4164" s="3" t="str">
        <f>TEXT(superstore_excel!$B4164, "MMMM")</f>
        <v>January</v>
      </c>
      <c r="W4164" s="3">
        <f>YEAR(superstore_excel!$B4164)</f>
        <v>2024</v>
      </c>
      <c r="X4164" s="27"/>
    </row>
    <row r="4165" spans="1:24" x14ac:dyDescent="0.3">
      <c r="A4165" s="28" t="s">
        <v>8813</v>
      </c>
      <c r="B4165" s="4">
        <v>45452</v>
      </c>
      <c r="C4165" s="4">
        <v>45765</v>
      </c>
      <c r="D4165" s="5" t="s">
        <v>17</v>
      </c>
      <c r="E4165" s="5" t="s">
        <v>1408</v>
      </c>
      <c r="F4165" s="5" t="s">
        <v>8814</v>
      </c>
      <c r="G4165" s="5" t="s">
        <v>44</v>
      </c>
      <c r="H4165" s="5" t="s">
        <v>62</v>
      </c>
      <c r="I4165" s="5" t="s">
        <v>30</v>
      </c>
      <c r="J4165" s="5" t="s">
        <v>101</v>
      </c>
      <c r="K4165" s="5" t="s">
        <v>8815</v>
      </c>
      <c r="L4165" s="5">
        <v>1583.93</v>
      </c>
      <c r="M4165" s="5">
        <v>1</v>
      </c>
      <c r="N4165" s="5">
        <v>1</v>
      </c>
      <c r="O4165" s="5">
        <v>0.1</v>
      </c>
      <c r="P4165" s="5">
        <v>0.1</v>
      </c>
      <c r="Q4165" s="5">
        <v>12.88</v>
      </c>
      <c r="R4165" s="5">
        <v>12.88</v>
      </c>
      <c r="S4165" s="5" t="s">
        <v>14</v>
      </c>
      <c r="T4165" s="5" t="s">
        <v>11773</v>
      </c>
      <c r="U4165" s="7">
        <v>8.1316724855265074E-3</v>
      </c>
      <c r="V4165" s="5" t="str">
        <f>TEXT(superstore_excel!$B4165, "MMMM")</f>
        <v>June</v>
      </c>
      <c r="W4165" s="5">
        <f>YEAR(superstore_excel!$B4165)</f>
        <v>2024</v>
      </c>
      <c r="X4165" s="29"/>
    </row>
    <row r="4166" spans="1:24" x14ac:dyDescent="0.3">
      <c r="A4166" s="26" t="s">
        <v>8816</v>
      </c>
      <c r="B4166" s="2">
        <v>45643</v>
      </c>
      <c r="C4166" s="2">
        <v>45780</v>
      </c>
      <c r="D4166" s="3" t="s">
        <v>54</v>
      </c>
      <c r="E4166" s="3" t="s">
        <v>8817</v>
      </c>
      <c r="F4166" s="3" t="s">
        <v>8818</v>
      </c>
      <c r="G4166" s="3" t="s">
        <v>20</v>
      </c>
      <c r="H4166" s="3" t="s">
        <v>38</v>
      </c>
      <c r="I4166" s="3" t="s">
        <v>30</v>
      </c>
      <c r="J4166" s="3" t="s">
        <v>39</v>
      </c>
      <c r="K4166" s="3" t="s">
        <v>8819</v>
      </c>
      <c r="L4166" s="3">
        <v>801.44</v>
      </c>
      <c r="M4166" s="3">
        <v>4</v>
      </c>
      <c r="N4166" s="3">
        <v>4</v>
      </c>
      <c r="O4166" s="3">
        <v>0.39</v>
      </c>
      <c r="P4166" s="3">
        <v>0.39</v>
      </c>
      <c r="Q4166" s="3">
        <v>548.63</v>
      </c>
      <c r="R4166" s="3">
        <v>548.63</v>
      </c>
      <c r="S4166" s="3" t="s">
        <v>14</v>
      </c>
      <c r="T4166" s="3" t="s">
        <v>11771</v>
      </c>
      <c r="U4166" s="6">
        <v>0.68455530045917345</v>
      </c>
      <c r="V4166" s="3" t="str">
        <f>TEXT(superstore_excel!$B4166, "MMMM")</f>
        <v>December</v>
      </c>
      <c r="W4166" s="3">
        <f>YEAR(superstore_excel!$B4166)</f>
        <v>2024</v>
      </c>
      <c r="X4166" s="27"/>
    </row>
    <row r="4167" spans="1:24" x14ac:dyDescent="0.3">
      <c r="A4167" s="28" t="s">
        <v>8820</v>
      </c>
      <c r="B4167" s="4">
        <v>45438</v>
      </c>
      <c r="C4167" s="4">
        <v>45761</v>
      </c>
      <c r="D4167" s="5" t="s">
        <v>26</v>
      </c>
      <c r="E4167" s="5" t="s">
        <v>8821</v>
      </c>
      <c r="F4167" s="5" t="s">
        <v>8822</v>
      </c>
      <c r="G4167" s="5" t="s">
        <v>44</v>
      </c>
      <c r="H4167" s="5" t="s">
        <v>62</v>
      </c>
      <c r="I4167" s="5" t="s">
        <v>30</v>
      </c>
      <c r="J4167" s="5" t="s">
        <v>101</v>
      </c>
      <c r="K4167" s="5" t="s">
        <v>8823</v>
      </c>
      <c r="L4167" s="5">
        <v>133.05000000000001</v>
      </c>
      <c r="M4167" s="5">
        <v>2</v>
      </c>
      <c r="N4167" s="5">
        <v>2</v>
      </c>
      <c r="O4167" s="5">
        <v>0.37</v>
      </c>
      <c r="P4167" s="5">
        <v>0.37</v>
      </c>
      <c r="Q4167" s="5">
        <v>146.96</v>
      </c>
      <c r="R4167" s="5">
        <v>146.96</v>
      </c>
      <c r="S4167" s="5" t="s">
        <v>14</v>
      </c>
      <c r="T4167" s="5" t="s">
        <v>11781</v>
      </c>
      <c r="U4167" s="7">
        <v>1.1045471627207817</v>
      </c>
      <c r="V4167" s="5" t="str">
        <f>TEXT(superstore_excel!$B4167, "MMMM")</f>
        <v>May</v>
      </c>
      <c r="W4167" s="5">
        <f>YEAR(superstore_excel!$B4167)</f>
        <v>2024</v>
      </c>
      <c r="X4167" s="29"/>
    </row>
    <row r="4168" spans="1:24" x14ac:dyDescent="0.3">
      <c r="A4168" s="26" t="s">
        <v>8824</v>
      </c>
      <c r="B4168" s="2">
        <v>45352</v>
      </c>
      <c r="C4168" s="2">
        <v>45763</v>
      </c>
      <c r="D4168" s="3" t="s">
        <v>54</v>
      </c>
      <c r="E4168" s="3" t="s">
        <v>8825</v>
      </c>
      <c r="F4168" s="3" t="s">
        <v>8826</v>
      </c>
      <c r="G4168" s="3" t="s">
        <v>20</v>
      </c>
      <c r="H4168" s="3" t="s">
        <v>29</v>
      </c>
      <c r="I4168" s="3" t="s">
        <v>45</v>
      </c>
      <c r="J4168" s="3" t="s">
        <v>96</v>
      </c>
      <c r="K4168" s="3" t="s">
        <v>8827</v>
      </c>
      <c r="L4168" s="3">
        <v>170.11</v>
      </c>
      <c r="M4168" s="3">
        <v>8</v>
      </c>
      <c r="N4168" s="3">
        <v>8</v>
      </c>
      <c r="O4168" s="3">
        <v>0.42</v>
      </c>
      <c r="P4168" s="3">
        <v>0.42</v>
      </c>
      <c r="Q4168" s="3">
        <v>5.42</v>
      </c>
      <c r="R4168" s="3">
        <v>5.42</v>
      </c>
      <c r="S4168" s="3" t="s">
        <v>14</v>
      </c>
      <c r="T4168" s="3" t="s">
        <v>11785</v>
      </c>
      <c r="U4168" s="6">
        <v>3.1861736523426012E-2</v>
      </c>
      <c r="V4168" s="3" t="str">
        <f>TEXT(superstore_excel!$B4168, "MMMM")</f>
        <v>March</v>
      </c>
      <c r="W4168" s="3">
        <f>YEAR(superstore_excel!$B4168)</f>
        <v>2024</v>
      </c>
      <c r="X4168" s="27"/>
    </row>
    <row r="4169" spans="1:24" x14ac:dyDescent="0.3">
      <c r="A4169" s="28" t="s">
        <v>8828</v>
      </c>
      <c r="B4169" s="4">
        <v>45112</v>
      </c>
      <c r="C4169" s="4">
        <v>45764</v>
      </c>
      <c r="D4169" s="5" t="s">
        <v>26</v>
      </c>
      <c r="E4169" s="5" t="s">
        <v>8829</v>
      </c>
      <c r="F4169" s="5" t="s">
        <v>8830</v>
      </c>
      <c r="G4169" s="5" t="s">
        <v>44</v>
      </c>
      <c r="H4169" s="5" t="s">
        <v>21</v>
      </c>
      <c r="I4169" s="5" t="s">
        <v>30</v>
      </c>
      <c r="J4169" s="5" t="s">
        <v>101</v>
      </c>
      <c r="K4169" s="5" t="s">
        <v>8831</v>
      </c>
      <c r="L4169" s="5">
        <v>384.76</v>
      </c>
      <c r="M4169" s="5">
        <v>7</v>
      </c>
      <c r="N4169" s="5">
        <v>7</v>
      </c>
      <c r="O4169" s="5">
        <v>0.22</v>
      </c>
      <c r="P4169" s="5">
        <v>0.22</v>
      </c>
      <c r="Q4169" s="5">
        <v>628.44000000000005</v>
      </c>
      <c r="R4169" s="5">
        <v>628.44000000000005</v>
      </c>
      <c r="S4169" s="5" t="s">
        <v>14</v>
      </c>
      <c r="T4169" s="5" t="s">
        <v>11767</v>
      </c>
      <c r="U4169" s="7">
        <v>1.6333298679696435</v>
      </c>
      <c r="V4169" s="5" t="str">
        <f>TEXT(superstore_excel!$B4169, "MMMM")</f>
        <v>July</v>
      </c>
      <c r="W4169" s="5">
        <f>YEAR(superstore_excel!$B4169)</f>
        <v>2023</v>
      </c>
      <c r="X4169" s="29"/>
    </row>
    <row r="4170" spans="1:24" x14ac:dyDescent="0.3">
      <c r="A4170" s="26" t="s">
        <v>8832</v>
      </c>
      <c r="B4170" s="2">
        <v>45334</v>
      </c>
      <c r="C4170" s="2">
        <v>45774</v>
      </c>
      <c r="D4170" s="3" t="s">
        <v>54</v>
      </c>
      <c r="E4170" s="3" t="s">
        <v>8833</v>
      </c>
      <c r="F4170" s="3" t="s">
        <v>5264</v>
      </c>
      <c r="G4170" s="3" t="s">
        <v>37</v>
      </c>
      <c r="H4170" s="3" t="s">
        <v>29</v>
      </c>
      <c r="I4170" s="3" t="s">
        <v>30</v>
      </c>
      <c r="J4170" s="3" t="s">
        <v>126</v>
      </c>
      <c r="K4170" s="3" t="s">
        <v>8834</v>
      </c>
      <c r="L4170" s="3">
        <v>2119.0100000000002</v>
      </c>
      <c r="M4170" s="3">
        <v>3</v>
      </c>
      <c r="N4170" s="3">
        <v>3</v>
      </c>
      <c r="O4170" s="3">
        <v>0.44</v>
      </c>
      <c r="P4170" s="3">
        <v>0.44</v>
      </c>
      <c r="Q4170" s="3">
        <v>-19.16</v>
      </c>
      <c r="R4170" s="3">
        <v>-19.16</v>
      </c>
      <c r="S4170" s="3" t="s">
        <v>84</v>
      </c>
      <c r="T4170" s="3" t="s">
        <v>11782</v>
      </c>
      <c r="U4170" s="6">
        <v>-9.0419582729670926E-3</v>
      </c>
      <c r="V4170" s="3" t="str">
        <f>TEXT(superstore_excel!$B4170, "MMMM")</f>
        <v>February</v>
      </c>
      <c r="W4170" s="3">
        <f>YEAR(superstore_excel!$B4170)</f>
        <v>2024</v>
      </c>
      <c r="X4170" s="27"/>
    </row>
    <row r="4171" spans="1:24" x14ac:dyDescent="0.3">
      <c r="A4171" s="28" t="s">
        <v>8835</v>
      </c>
      <c r="B4171" s="4">
        <v>45724</v>
      </c>
      <c r="C4171" s="4">
        <v>45770</v>
      </c>
      <c r="D4171" s="5" t="s">
        <v>17</v>
      </c>
      <c r="E4171" s="5" t="s">
        <v>8836</v>
      </c>
      <c r="F4171" s="5" t="s">
        <v>8837</v>
      </c>
      <c r="G4171" s="5" t="s">
        <v>37</v>
      </c>
      <c r="H4171" s="5" t="s">
        <v>29</v>
      </c>
      <c r="I4171" s="5" t="s">
        <v>22</v>
      </c>
      <c r="J4171" s="5" t="s">
        <v>23</v>
      </c>
      <c r="K4171" s="5" t="s">
        <v>8838</v>
      </c>
      <c r="L4171" s="5">
        <v>2458.9499999999998</v>
      </c>
      <c r="M4171" s="5">
        <v>7</v>
      </c>
      <c r="N4171" s="5">
        <v>7</v>
      </c>
      <c r="O4171" s="5">
        <v>0.22</v>
      </c>
      <c r="P4171" s="5">
        <v>0.22</v>
      </c>
      <c r="Q4171" s="5">
        <v>761.52</v>
      </c>
      <c r="R4171" s="5">
        <v>761.52</v>
      </c>
      <c r="S4171" s="5" t="s">
        <v>14</v>
      </c>
      <c r="T4171" s="5" t="s">
        <v>11772</v>
      </c>
      <c r="U4171" s="7">
        <v>0.30969316171536632</v>
      </c>
      <c r="V4171" s="5" t="str">
        <f>TEXT(superstore_excel!$B4171, "MMMM")</f>
        <v>March</v>
      </c>
      <c r="W4171" s="5">
        <f>YEAR(superstore_excel!$B4171)</f>
        <v>2025</v>
      </c>
      <c r="X4171" s="29"/>
    </row>
    <row r="4172" spans="1:24" x14ac:dyDescent="0.3">
      <c r="A4172" s="26" t="s">
        <v>8839</v>
      </c>
      <c r="B4172" s="2">
        <v>45305</v>
      </c>
      <c r="C4172" s="2">
        <v>45764</v>
      </c>
      <c r="D4172" s="3" t="s">
        <v>54</v>
      </c>
      <c r="E4172" s="3" t="s">
        <v>2656</v>
      </c>
      <c r="F4172" s="3" t="s">
        <v>8840</v>
      </c>
      <c r="G4172" s="3" t="s">
        <v>20</v>
      </c>
      <c r="H4172" s="3" t="s">
        <v>38</v>
      </c>
      <c r="I4172" s="3" t="s">
        <v>45</v>
      </c>
      <c r="J4172" s="3" t="s">
        <v>96</v>
      </c>
      <c r="K4172" s="3" t="s">
        <v>8841</v>
      </c>
      <c r="L4172" s="3">
        <v>1121.02</v>
      </c>
      <c r="M4172" s="3">
        <v>9</v>
      </c>
      <c r="N4172" s="3">
        <v>9</v>
      </c>
      <c r="O4172" s="3">
        <v>0</v>
      </c>
      <c r="P4172" s="3">
        <v>0</v>
      </c>
      <c r="Q4172" s="3">
        <v>560.94000000000005</v>
      </c>
      <c r="R4172" s="3">
        <v>560.94000000000005</v>
      </c>
      <c r="S4172" s="3" t="s">
        <v>14</v>
      </c>
      <c r="T4172" s="3" t="s">
        <v>11784</v>
      </c>
      <c r="U4172" s="6">
        <v>0.50038357924033472</v>
      </c>
      <c r="V4172" s="3" t="str">
        <f>TEXT(superstore_excel!$B4172, "MMMM")</f>
        <v>January</v>
      </c>
      <c r="W4172" s="3">
        <f>YEAR(superstore_excel!$B4172)</f>
        <v>2024</v>
      </c>
      <c r="X4172" s="27"/>
    </row>
    <row r="4173" spans="1:24" x14ac:dyDescent="0.3">
      <c r="A4173" s="28" t="s">
        <v>8842</v>
      </c>
      <c r="B4173" s="4">
        <v>45603</v>
      </c>
      <c r="C4173" s="4">
        <v>45777</v>
      </c>
      <c r="D4173" s="5" t="s">
        <v>34</v>
      </c>
      <c r="E4173" s="5" t="s">
        <v>3785</v>
      </c>
      <c r="F4173" s="5" t="s">
        <v>8843</v>
      </c>
      <c r="G4173" s="5" t="s">
        <v>20</v>
      </c>
      <c r="H4173" s="5" t="s">
        <v>62</v>
      </c>
      <c r="I4173" s="5" t="s">
        <v>45</v>
      </c>
      <c r="J4173" s="5" t="s">
        <v>57</v>
      </c>
      <c r="K4173" s="5" t="s">
        <v>8844</v>
      </c>
      <c r="L4173" s="5">
        <v>90.22</v>
      </c>
      <c r="M4173" s="5">
        <v>7</v>
      </c>
      <c r="N4173" s="5">
        <v>7</v>
      </c>
      <c r="O4173" s="5">
        <v>0.42</v>
      </c>
      <c r="P4173" s="5">
        <v>0.42</v>
      </c>
      <c r="Q4173" s="5">
        <v>543.51</v>
      </c>
      <c r="R4173" s="5">
        <v>543.51</v>
      </c>
      <c r="S4173" s="5" t="s">
        <v>14</v>
      </c>
      <c r="T4173" s="5" t="s">
        <v>11769</v>
      </c>
      <c r="U4173" s="7">
        <v>6.0242739968964756</v>
      </c>
      <c r="V4173" s="5" t="str">
        <f>TEXT(superstore_excel!$B4173, "MMMM")</f>
        <v>November</v>
      </c>
      <c r="W4173" s="5">
        <f>YEAR(superstore_excel!$B4173)</f>
        <v>2024</v>
      </c>
      <c r="X4173" s="29"/>
    </row>
    <row r="4174" spans="1:24" x14ac:dyDescent="0.3">
      <c r="A4174" s="26" t="s">
        <v>8845</v>
      </c>
      <c r="B4174" s="2">
        <v>45043</v>
      </c>
      <c r="C4174" s="2">
        <v>45780</v>
      </c>
      <c r="D4174" s="3" t="s">
        <v>54</v>
      </c>
      <c r="E4174" s="3" t="s">
        <v>8846</v>
      </c>
      <c r="F4174" s="3" t="s">
        <v>8847</v>
      </c>
      <c r="G4174" s="3" t="s">
        <v>44</v>
      </c>
      <c r="H4174" s="3" t="s">
        <v>38</v>
      </c>
      <c r="I4174" s="3" t="s">
        <v>45</v>
      </c>
      <c r="J4174" s="3" t="s">
        <v>57</v>
      </c>
      <c r="K4174" s="3" t="s">
        <v>8848</v>
      </c>
      <c r="L4174" s="3">
        <v>1188.06</v>
      </c>
      <c r="M4174" s="3">
        <v>8</v>
      </c>
      <c r="N4174" s="3">
        <v>8</v>
      </c>
      <c r="O4174" s="3">
        <v>0.12</v>
      </c>
      <c r="P4174" s="3">
        <v>0.12</v>
      </c>
      <c r="Q4174" s="3">
        <v>961.59</v>
      </c>
      <c r="R4174" s="3">
        <v>961.59</v>
      </c>
      <c r="S4174" s="3" t="s">
        <v>14</v>
      </c>
      <c r="T4174" s="3" t="s">
        <v>11787</v>
      </c>
      <c r="U4174" s="6">
        <v>0.80937831422655426</v>
      </c>
      <c r="V4174" s="3" t="str">
        <f>TEXT(superstore_excel!$B4174, "MMMM")</f>
        <v>April</v>
      </c>
      <c r="W4174" s="3">
        <f>YEAR(superstore_excel!$B4174)</f>
        <v>2023</v>
      </c>
      <c r="X4174" s="27"/>
    </row>
    <row r="4175" spans="1:24" x14ac:dyDescent="0.3">
      <c r="A4175" s="28" t="s">
        <v>8849</v>
      </c>
      <c r="B4175" s="4">
        <v>45751</v>
      </c>
      <c r="C4175" s="4">
        <v>45775</v>
      </c>
      <c r="D4175" s="5" t="s">
        <v>34</v>
      </c>
      <c r="E4175" s="5" t="s">
        <v>8850</v>
      </c>
      <c r="F4175" s="5" t="s">
        <v>8851</v>
      </c>
      <c r="G4175" s="5" t="s">
        <v>44</v>
      </c>
      <c r="H4175" s="5" t="s">
        <v>29</v>
      </c>
      <c r="I4175" s="5" t="s">
        <v>30</v>
      </c>
      <c r="J4175" s="5" t="s">
        <v>31</v>
      </c>
      <c r="K4175" s="5" t="s">
        <v>8852</v>
      </c>
      <c r="L4175" s="5">
        <v>4819.97</v>
      </c>
      <c r="M4175" s="5">
        <v>4</v>
      </c>
      <c r="N4175" s="5">
        <v>4</v>
      </c>
      <c r="O4175" s="5">
        <v>0.39</v>
      </c>
      <c r="P4175" s="5">
        <v>0.39</v>
      </c>
      <c r="Q4175" s="5">
        <v>639.79</v>
      </c>
      <c r="R4175" s="5">
        <v>639.79</v>
      </c>
      <c r="S4175" s="5" t="s">
        <v>14</v>
      </c>
      <c r="T4175" s="5" t="s">
        <v>11786</v>
      </c>
      <c r="U4175" s="7">
        <v>0.13273734068884244</v>
      </c>
      <c r="V4175" s="5" t="str">
        <f>TEXT(superstore_excel!$B4175, "MMMM")</f>
        <v>April</v>
      </c>
      <c r="W4175" s="5">
        <f>YEAR(superstore_excel!$B4175)</f>
        <v>2025</v>
      </c>
      <c r="X4175" s="29"/>
    </row>
    <row r="4176" spans="1:24" x14ac:dyDescent="0.3">
      <c r="A4176" s="26" t="s">
        <v>8853</v>
      </c>
      <c r="B4176" s="2">
        <v>45581</v>
      </c>
      <c r="C4176" s="2">
        <v>45764</v>
      </c>
      <c r="D4176" s="3" t="s">
        <v>54</v>
      </c>
      <c r="E4176" s="3" t="s">
        <v>8854</v>
      </c>
      <c r="F4176" s="3" t="s">
        <v>8855</v>
      </c>
      <c r="G4176" s="3" t="s">
        <v>37</v>
      </c>
      <c r="H4176" s="3" t="s">
        <v>21</v>
      </c>
      <c r="I4176" s="3" t="s">
        <v>45</v>
      </c>
      <c r="J4176" s="3" t="s">
        <v>57</v>
      </c>
      <c r="K4176" s="3" t="s">
        <v>8856</v>
      </c>
      <c r="L4176" s="3">
        <v>4004.57</v>
      </c>
      <c r="M4176" s="3">
        <v>6</v>
      </c>
      <c r="N4176" s="3">
        <v>6</v>
      </c>
      <c r="O4176" s="3">
        <v>0.39</v>
      </c>
      <c r="P4176" s="3">
        <v>0.39</v>
      </c>
      <c r="Q4176" s="3">
        <v>111.51</v>
      </c>
      <c r="R4176" s="3">
        <v>111.51</v>
      </c>
      <c r="S4176" s="3" t="s">
        <v>14</v>
      </c>
      <c r="T4176" s="3" t="s">
        <v>11763</v>
      </c>
      <c r="U4176" s="6">
        <v>2.7845686303398367E-2</v>
      </c>
      <c r="V4176" s="3" t="str">
        <f>TEXT(superstore_excel!$B4176, "MMMM")</f>
        <v>October</v>
      </c>
      <c r="W4176" s="3">
        <f>YEAR(superstore_excel!$B4176)</f>
        <v>2024</v>
      </c>
      <c r="X4176" s="27"/>
    </row>
    <row r="4177" spans="1:24" x14ac:dyDescent="0.3">
      <c r="A4177" s="28" t="s">
        <v>8857</v>
      </c>
      <c r="B4177" s="4">
        <v>45595</v>
      </c>
      <c r="C4177" s="4">
        <v>45784</v>
      </c>
      <c r="D4177" s="5" t="s">
        <v>17</v>
      </c>
      <c r="E4177" s="5" t="s">
        <v>8858</v>
      </c>
      <c r="F4177" s="5" t="s">
        <v>8859</v>
      </c>
      <c r="G4177" s="5" t="s">
        <v>44</v>
      </c>
      <c r="H4177" s="5" t="s">
        <v>62</v>
      </c>
      <c r="I4177" s="5" t="s">
        <v>30</v>
      </c>
      <c r="J4177" s="5" t="s">
        <v>126</v>
      </c>
      <c r="K4177" s="5" t="s">
        <v>8860</v>
      </c>
      <c r="L4177" s="5">
        <v>1901.18</v>
      </c>
      <c r="M4177" s="5">
        <v>1</v>
      </c>
      <c r="N4177" s="5">
        <v>1</v>
      </c>
      <c r="O4177" s="5">
        <v>0.47</v>
      </c>
      <c r="P4177" s="5">
        <v>0.47</v>
      </c>
      <c r="Q4177" s="5">
        <v>152.44</v>
      </c>
      <c r="R4177" s="5">
        <v>152.44</v>
      </c>
      <c r="S4177" s="5" t="s">
        <v>14</v>
      </c>
      <c r="T4177" s="5" t="s">
        <v>11763</v>
      </c>
      <c r="U4177" s="7">
        <v>8.0181781840751531E-2</v>
      </c>
      <c r="V4177" s="5" t="str">
        <f>TEXT(superstore_excel!$B4177, "MMMM")</f>
        <v>October</v>
      </c>
      <c r="W4177" s="5">
        <f>YEAR(superstore_excel!$B4177)</f>
        <v>2024</v>
      </c>
      <c r="X4177" s="29"/>
    </row>
    <row r="4178" spans="1:24" x14ac:dyDescent="0.3">
      <c r="A4178" s="26" t="s">
        <v>8861</v>
      </c>
      <c r="B4178" s="2">
        <v>45641</v>
      </c>
      <c r="C4178" s="2">
        <v>45764</v>
      </c>
      <c r="D4178" s="3" t="s">
        <v>17</v>
      </c>
      <c r="E4178" s="3" t="s">
        <v>2969</v>
      </c>
      <c r="F4178" s="3" t="s">
        <v>8862</v>
      </c>
      <c r="G4178" s="3" t="s">
        <v>20</v>
      </c>
      <c r="H4178" s="3" t="s">
        <v>38</v>
      </c>
      <c r="I4178" s="3" t="s">
        <v>45</v>
      </c>
      <c r="J4178" s="3" t="s">
        <v>96</v>
      </c>
      <c r="K4178" s="3" t="s">
        <v>8863</v>
      </c>
      <c r="L4178" s="3">
        <v>4622.3</v>
      </c>
      <c r="M4178" s="3">
        <v>6</v>
      </c>
      <c r="N4178" s="3">
        <v>6</v>
      </c>
      <c r="O4178" s="3">
        <v>0.02</v>
      </c>
      <c r="P4178" s="3">
        <v>0.02</v>
      </c>
      <c r="Q4178" s="3">
        <v>620.61</v>
      </c>
      <c r="R4178" s="3">
        <v>620.61</v>
      </c>
      <c r="S4178" s="3" t="s">
        <v>14</v>
      </c>
      <c r="T4178" s="3" t="s">
        <v>11771</v>
      </c>
      <c r="U4178" s="6">
        <v>0.13426432728295437</v>
      </c>
      <c r="V4178" s="3" t="str">
        <f>TEXT(superstore_excel!$B4178, "MMMM")</f>
        <v>December</v>
      </c>
      <c r="W4178" s="3">
        <f>YEAR(superstore_excel!$B4178)</f>
        <v>2024</v>
      </c>
      <c r="X4178" s="27"/>
    </row>
    <row r="4179" spans="1:24" x14ac:dyDescent="0.3">
      <c r="A4179" s="28" t="s">
        <v>8864</v>
      </c>
      <c r="B4179" s="4">
        <v>45644</v>
      </c>
      <c r="C4179" s="4">
        <v>45757</v>
      </c>
      <c r="D4179" s="5" t="s">
        <v>26</v>
      </c>
      <c r="E4179" s="5" t="s">
        <v>8865</v>
      </c>
      <c r="F4179" s="5" t="s">
        <v>8866</v>
      </c>
      <c r="G4179" s="5" t="s">
        <v>44</v>
      </c>
      <c r="H4179" s="5" t="s">
        <v>62</v>
      </c>
      <c r="I4179" s="5" t="s">
        <v>22</v>
      </c>
      <c r="J4179" s="5" t="s">
        <v>302</v>
      </c>
      <c r="K4179" s="5" t="s">
        <v>8867</v>
      </c>
      <c r="L4179" s="5">
        <v>3473.66</v>
      </c>
      <c r="M4179" s="5">
        <v>6</v>
      </c>
      <c r="N4179" s="5">
        <v>6</v>
      </c>
      <c r="O4179" s="5">
        <v>0.02</v>
      </c>
      <c r="P4179" s="5">
        <v>0.02</v>
      </c>
      <c r="Q4179" s="5">
        <v>791.8</v>
      </c>
      <c r="R4179" s="5">
        <v>791.8</v>
      </c>
      <c r="S4179" s="5" t="s">
        <v>14</v>
      </c>
      <c r="T4179" s="5" t="s">
        <v>11771</v>
      </c>
      <c r="U4179" s="7">
        <v>0.2279440129431205</v>
      </c>
      <c r="V4179" s="5" t="str">
        <f>TEXT(superstore_excel!$B4179, "MMMM")</f>
        <v>December</v>
      </c>
      <c r="W4179" s="5">
        <f>YEAR(superstore_excel!$B4179)</f>
        <v>2024</v>
      </c>
      <c r="X4179" s="29"/>
    </row>
    <row r="4180" spans="1:24" x14ac:dyDescent="0.3">
      <c r="A4180" s="26" t="s">
        <v>8868</v>
      </c>
      <c r="B4180" s="2">
        <v>45213</v>
      </c>
      <c r="C4180" s="2">
        <v>45780</v>
      </c>
      <c r="D4180" s="3" t="s">
        <v>54</v>
      </c>
      <c r="E4180" s="3" t="s">
        <v>7423</v>
      </c>
      <c r="F4180" s="3" t="s">
        <v>8869</v>
      </c>
      <c r="G4180" s="3" t="s">
        <v>37</v>
      </c>
      <c r="H4180" s="3" t="s">
        <v>21</v>
      </c>
      <c r="I4180" s="3" t="s">
        <v>45</v>
      </c>
      <c r="J4180" s="3" t="s">
        <v>51</v>
      </c>
      <c r="K4180" s="3" t="s">
        <v>8870</v>
      </c>
      <c r="L4180" s="3">
        <v>4255.1099999999997</v>
      </c>
      <c r="M4180" s="3">
        <v>10</v>
      </c>
      <c r="N4180" s="3">
        <v>10</v>
      </c>
      <c r="O4180" s="3">
        <v>0.28999999999999998</v>
      </c>
      <c r="P4180" s="3">
        <v>0.28999999999999998</v>
      </c>
      <c r="Q4180" s="3">
        <v>901.87</v>
      </c>
      <c r="R4180" s="3">
        <v>901.87</v>
      </c>
      <c r="S4180" s="3" t="s">
        <v>14</v>
      </c>
      <c r="T4180" s="3" t="s">
        <v>11783</v>
      </c>
      <c r="U4180" s="6">
        <v>0.21194986733597959</v>
      </c>
      <c r="V4180" s="3" t="str">
        <f>TEXT(superstore_excel!$B4180, "MMMM")</f>
        <v>October</v>
      </c>
      <c r="W4180" s="3">
        <f>YEAR(superstore_excel!$B4180)</f>
        <v>2023</v>
      </c>
      <c r="X4180" s="27"/>
    </row>
    <row r="4181" spans="1:24" x14ac:dyDescent="0.3">
      <c r="A4181" s="28" t="s">
        <v>8871</v>
      </c>
      <c r="B4181" s="4">
        <v>45470</v>
      </c>
      <c r="C4181" s="4">
        <v>45785</v>
      </c>
      <c r="D4181" s="5" t="s">
        <v>17</v>
      </c>
      <c r="E4181" s="5" t="s">
        <v>8872</v>
      </c>
      <c r="F4181" s="5" t="s">
        <v>8873</v>
      </c>
      <c r="G4181" s="5" t="s">
        <v>37</v>
      </c>
      <c r="H4181" s="5" t="s">
        <v>38</v>
      </c>
      <c r="I4181" s="5" t="s">
        <v>45</v>
      </c>
      <c r="J4181" s="5" t="s">
        <v>57</v>
      </c>
      <c r="K4181" s="5" t="s">
        <v>8874</v>
      </c>
      <c r="L4181" s="5">
        <v>4336.18</v>
      </c>
      <c r="M4181" s="5">
        <v>5</v>
      </c>
      <c r="N4181" s="5">
        <v>5</v>
      </c>
      <c r="O4181" s="5">
        <v>0.46</v>
      </c>
      <c r="P4181" s="5">
        <v>0.46</v>
      </c>
      <c r="Q4181" s="5">
        <v>160.29</v>
      </c>
      <c r="R4181" s="5">
        <v>160.29</v>
      </c>
      <c r="S4181" s="5" t="s">
        <v>14</v>
      </c>
      <c r="T4181" s="5" t="s">
        <v>11773</v>
      </c>
      <c r="U4181" s="7">
        <v>3.6965716367862951E-2</v>
      </c>
      <c r="V4181" s="5" t="str">
        <f>TEXT(superstore_excel!$B4181, "MMMM")</f>
        <v>June</v>
      </c>
      <c r="W4181" s="5">
        <f>YEAR(superstore_excel!$B4181)</f>
        <v>2024</v>
      </c>
      <c r="X4181" s="29"/>
    </row>
    <row r="4182" spans="1:24" x14ac:dyDescent="0.3">
      <c r="A4182" s="26" t="s">
        <v>8875</v>
      </c>
      <c r="B4182" s="2">
        <v>45453</v>
      </c>
      <c r="C4182" s="2">
        <v>45774</v>
      </c>
      <c r="D4182" s="3" t="s">
        <v>54</v>
      </c>
      <c r="E4182" s="3" t="s">
        <v>8876</v>
      </c>
      <c r="F4182" s="3" t="s">
        <v>8877</v>
      </c>
      <c r="G4182" s="3" t="s">
        <v>44</v>
      </c>
      <c r="H4182" s="3" t="s">
        <v>62</v>
      </c>
      <c r="I4182" s="3" t="s">
        <v>30</v>
      </c>
      <c r="J4182" s="3" t="s">
        <v>39</v>
      </c>
      <c r="K4182" s="3" t="s">
        <v>8878</v>
      </c>
      <c r="L4182" s="3">
        <v>3471.32</v>
      </c>
      <c r="M4182" s="3">
        <v>1</v>
      </c>
      <c r="N4182" s="3">
        <v>1</v>
      </c>
      <c r="O4182" s="3">
        <v>0.05</v>
      </c>
      <c r="P4182" s="3">
        <v>0.05</v>
      </c>
      <c r="Q4182" s="3">
        <v>289.42</v>
      </c>
      <c r="R4182" s="3">
        <v>289.42</v>
      </c>
      <c r="S4182" s="3" t="s">
        <v>14</v>
      </c>
      <c r="T4182" s="3" t="s">
        <v>11773</v>
      </c>
      <c r="U4182" s="6">
        <v>8.3374624062316355E-2</v>
      </c>
      <c r="V4182" s="3" t="str">
        <f>TEXT(superstore_excel!$B4182, "MMMM")</f>
        <v>June</v>
      </c>
      <c r="W4182" s="3">
        <f>YEAR(superstore_excel!$B4182)</f>
        <v>2024</v>
      </c>
      <c r="X4182" s="27"/>
    </row>
    <row r="4183" spans="1:24" x14ac:dyDescent="0.3">
      <c r="A4183" s="28" t="s">
        <v>8879</v>
      </c>
      <c r="B4183" s="4">
        <v>45308</v>
      </c>
      <c r="C4183" s="4">
        <v>45778</v>
      </c>
      <c r="D4183" s="5" t="s">
        <v>34</v>
      </c>
      <c r="E4183" s="5" t="s">
        <v>2647</v>
      </c>
      <c r="F4183" s="5" t="s">
        <v>8880</v>
      </c>
      <c r="G4183" s="5" t="s">
        <v>20</v>
      </c>
      <c r="H4183" s="5" t="s">
        <v>62</v>
      </c>
      <c r="I4183" s="5" t="s">
        <v>22</v>
      </c>
      <c r="J4183" s="5" t="s">
        <v>302</v>
      </c>
      <c r="K4183" s="5" t="s">
        <v>8881</v>
      </c>
      <c r="L4183" s="5">
        <v>542.51</v>
      </c>
      <c r="M4183" s="5">
        <v>4</v>
      </c>
      <c r="N4183" s="5">
        <v>4</v>
      </c>
      <c r="O4183" s="5">
        <v>0.26</v>
      </c>
      <c r="P4183" s="5">
        <v>0.26</v>
      </c>
      <c r="Q4183" s="5">
        <v>210.22</v>
      </c>
      <c r="R4183" s="5">
        <v>210.22</v>
      </c>
      <c r="S4183" s="5" t="s">
        <v>14</v>
      </c>
      <c r="T4183" s="5" t="s">
        <v>11784</v>
      </c>
      <c r="U4183" s="7">
        <v>0.38749516137951373</v>
      </c>
      <c r="V4183" s="5" t="str">
        <f>TEXT(superstore_excel!$B4183, "MMMM")</f>
        <v>January</v>
      </c>
      <c r="W4183" s="5">
        <f>YEAR(superstore_excel!$B4183)</f>
        <v>2024</v>
      </c>
      <c r="X4183" s="29"/>
    </row>
    <row r="4184" spans="1:24" x14ac:dyDescent="0.3">
      <c r="A4184" s="26" t="s">
        <v>8882</v>
      </c>
      <c r="B4184" s="2">
        <v>45267</v>
      </c>
      <c r="C4184" s="2">
        <v>45780</v>
      </c>
      <c r="D4184" s="3" t="s">
        <v>26</v>
      </c>
      <c r="E4184" s="3" t="s">
        <v>8883</v>
      </c>
      <c r="F4184" s="3" t="s">
        <v>8884</v>
      </c>
      <c r="G4184" s="3" t="s">
        <v>37</v>
      </c>
      <c r="H4184" s="3" t="s">
        <v>62</v>
      </c>
      <c r="I4184" s="3" t="s">
        <v>45</v>
      </c>
      <c r="J4184" s="3" t="s">
        <v>46</v>
      </c>
      <c r="K4184" s="3" t="s">
        <v>8885</v>
      </c>
      <c r="L4184" s="3">
        <v>3766.13</v>
      </c>
      <c r="M4184" s="3">
        <v>6</v>
      </c>
      <c r="N4184" s="3">
        <v>6</v>
      </c>
      <c r="O4184" s="3">
        <v>0.01</v>
      </c>
      <c r="P4184" s="3">
        <v>0.01</v>
      </c>
      <c r="Q4184" s="3">
        <v>167.48</v>
      </c>
      <c r="R4184" s="3">
        <v>167.48</v>
      </c>
      <c r="S4184" s="3" t="s">
        <v>14</v>
      </c>
      <c r="T4184" s="3" t="s">
        <v>11776</v>
      </c>
      <c r="U4184" s="6">
        <v>4.4470052812834393E-2</v>
      </c>
      <c r="V4184" s="3" t="str">
        <f>TEXT(superstore_excel!$B4184, "MMMM")</f>
        <v>December</v>
      </c>
      <c r="W4184" s="3">
        <f>YEAR(superstore_excel!$B4184)</f>
        <v>2023</v>
      </c>
      <c r="X4184" s="27"/>
    </row>
    <row r="4185" spans="1:24" x14ac:dyDescent="0.3">
      <c r="A4185" s="28" t="s">
        <v>8886</v>
      </c>
      <c r="B4185" s="4">
        <v>45743</v>
      </c>
      <c r="C4185" s="4">
        <v>45776</v>
      </c>
      <c r="D4185" s="5" t="s">
        <v>17</v>
      </c>
      <c r="E4185" s="5" t="s">
        <v>2660</v>
      </c>
      <c r="F4185" s="5" t="s">
        <v>2586</v>
      </c>
      <c r="G4185" s="5" t="s">
        <v>37</v>
      </c>
      <c r="H4185" s="5" t="s">
        <v>38</v>
      </c>
      <c r="I4185" s="5" t="s">
        <v>22</v>
      </c>
      <c r="J4185" s="5" t="s">
        <v>23</v>
      </c>
      <c r="K4185" s="5" t="s">
        <v>8887</v>
      </c>
      <c r="L4185" s="5">
        <v>2193.83</v>
      </c>
      <c r="M4185" s="5">
        <v>2</v>
      </c>
      <c r="N4185" s="5">
        <v>2</v>
      </c>
      <c r="O4185" s="5">
        <v>0.09</v>
      </c>
      <c r="P4185" s="5">
        <v>0.09</v>
      </c>
      <c r="Q4185" s="5">
        <v>190.9</v>
      </c>
      <c r="R4185" s="5">
        <v>190.9</v>
      </c>
      <c r="S4185" s="5" t="s">
        <v>14</v>
      </c>
      <c r="T4185" s="5" t="s">
        <v>11772</v>
      </c>
      <c r="U4185" s="7">
        <v>8.7016769758823609E-2</v>
      </c>
      <c r="V4185" s="5" t="str">
        <f>TEXT(superstore_excel!$B4185, "MMMM")</f>
        <v>March</v>
      </c>
      <c r="W4185" s="5">
        <f>YEAR(superstore_excel!$B4185)</f>
        <v>2025</v>
      </c>
      <c r="X4185" s="29"/>
    </row>
    <row r="4186" spans="1:24" x14ac:dyDescent="0.3">
      <c r="A4186" s="26" t="s">
        <v>8888</v>
      </c>
      <c r="B4186" s="2">
        <v>45046</v>
      </c>
      <c r="C4186" s="2">
        <v>45774</v>
      </c>
      <c r="D4186" s="3" t="s">
        <v>17</v>
      </c>
      <c r="E4186" s="3" t="s">
        <v>1226</v>
      </c>
      <c r="F4186" s="3" t="s">
        <v>8889</v>
      </c>
      <c r="G4186" s="3" t="s">
        <v>37</v>
      </c>
      <c r="H4186" s="3" t="s">
        <v>21</v>
      </c>
      <c r="I4186" s="3" t="s">
        <v>30</v>
      </c>
      <c r="J4186" s="3" t="s">
        <v>101</v>
      </c>
      <c r="K4186" s="3" t="s">
        <v>8890</v>
      </c>
      <c r="L4186" s="3">
        <v>2071.29</v>
      </c>
      <c r="M4186" s="3">
        <v>8</v>
      </c>
      <c r="N4186" s="3">
        <v>8</v>
      </c>
      <c r="O4186" s="3">
        <v>0.37</v>
      </c>
      <c r="P4186" s="3">
        <v>0.37</v>
      </c>
      <c r="Q4186" s="3">
        <v>358.4</v>
      </c>
      <c r="R4186" s="3">
        <v>358.4</v>
      </c>
      <c r="S4186" s="3" t="s">
        <v>14</v>
      </c>
      <c r="T4186" s="3" t="s">
        <v>11787</v>
      </c>
      <c r="U4186" s="6">
        <v>0.17303226491703239</v>
      </c>
      <c r="V4186" s="3" t="str">
        <f>TEXT(superstore_excel!$B4186, "MMMM")</f>
        <v>April</v>
      </c>
      <c r="W4186" s="3">
        <f>YEAR(superstore_excel!$B4186)</f>
        <v>2023</v>
      </c>
      <c r="X4186" s="27"/>
    </row>
    <row r="4187" spans="1:24" x14ac:dyDescent="0.3">
      <c r="A4187" s="28" t="s">
        <v>8891</v>
      </c>
      <c r="B4187" s="4">
        <v>45338</v>
      </c>
      <c r="C4187" s="4">
        <v>45770</v>
      </c>
      <c r="D4187" s="5" t="s">
        <v>17</v>
      </c>
      <c r="E4187" s="5" t="s">
        <v>8892</v>
      </c>
      <c r="F4187" s="5" t="s">
        <v>8893</v>
      </c>
      <c r="G4187" s="5" t="s">
        <v>44</v>
      </c>
      <c r="H4187" s="5" t="s">
        <v>29</v>
      </c>
      <c r="I4187" s="5" t="s">
        <v>22</v>
      </c>
      <c r="J4187" s="5" t="s">
        <v>173</v>
      </c>
      <c r="K4187" s="5" t="s">
        <v>8894</v>
      </c>
      <c r="L4187" s="5">
        <v>1027.43</v>
      </c>
      <c r="M4187" s="5">
        <v>2</v>
      </c>
      <c r="N4187" s="5">
        <v>2</v>
      </c>
      <c r="O4187" s="5">
        <v>7.0000000000000007E-2</v>
      </c>
      <c r="P4187" s="5">
        <v>7.0000000000000007E-2</v>
      </c>
      <c r="Q4187" s="5">
        <v>946.07</v>
      </c>
      <c r="R4187" s="5">
        <v>946.07</v>
      </c>
      <c r="S4187" s="5" t="s">
        <v>14</v>
      </c>
      <c r="T4187" s="5" t="s">
        <v>11782</v>
      </c>
      <c r="U4187" s="7">
        <v>0.92081212345366592</v>
      </c>
      <c r="V4187" s="5" t="str">
        <f>TEXT(superstore_excel!$B4187, "MMMM")</f>
        <v>February</v>
      </c>
      <c r="W4187" s="5">
        <f>YEAR(superstore_excel!$B4187)</f>
        <v>2024</v>
      </c>
      <c r="X4187" s="29"/>
    </row>
    <row r="4188" spans="1:24" x14ac:dyDescent="0.3">
      <c r="A4188" s="26" t="s">
        <v>8895</v>
      </c>
      <c r="B4188" s="2">
        <v>45380</v>
      </c>
      <c r="C4188" s="2">
        <v>45763</v>
      </c>
      <c r="D4188" s="3" t="s">
        <v>17</v>
      </c>
      <c r="E4188" s="3" t="s">
        <v>8896</v>
      </c>
      <c r="F4188" s="3" t="s">
        <v>8897</v>
      </c>
      <c r="G4188" s="3" t="s">
        <v>44</v>
      </c>
      <c r="H4188" s="3" t="s">
        <v>38</v>
      </c>
      <c r="I4188" s="3" t="s">
        <v>22</v>
      </c>
      <c r="J4188" s="3" t="s">
        <v>281</v>
      </c>
      <c r="K4188" s="3" t="s">
        <v>8898</v>
      </c>
      <c r="L4188" s="3">
        <v>2649.57</v>
      </c>
      <c r="M4188" s="3">
        <v>9</v>
      </c>
      <c r="N4188" s="3">
        <v>9</v>
      </c>
      <c r="O4188" s="3">
        <v>0.31</v>
      </c>
      <c r="P4188" s="3">
        <v>0.31</v>
      </c>
      <c r="Q4188" s="3">
        <v>908.85</v>
      </c>
      <c r="R4188" s="3">
        <v>908.85</v>
      </c>
      <c r="S4188" s="3" t="s">
        <v>14</v>
      </c>
      <c r="T4188" s="3" t="s">
        <v>11785</v>
      </c>
      <c r="U4188" s="6">
        <v>0.34301792366308492</v>
      </c>
      <c r="V4188" s="3" t="str">
        <f>TEXT(superstore_excel!$B4188, "MMMM")</f>
        <v>March</v>
      </c>
      <c r="W4188" s="3">
        <f>YEAR(superstore_excel!$B4188)</f>
        <v>2024</v>
      </c>
      <c r="X4188" s="27"/>
    </row>
    <row r="4189" spans="1:24" x14ac:dyDescent="0.3">
      <c r="A4189" s="28" t="s">
        <v>8899</v>
      </c>
      <c r="B4189" s="4">
        <v>45230</v>
      </c>
      <c r="C4189" s="4">
        <v>45773</v>
      </c>
      <c r="D4189" s="5" t="s">
        <v>34</v>
      </c>
      <c r="E4189" s="5" t="s">
        <v>8900</v>
      </c>
      <c r="F4189" s="5" t="s">
        <v>8901</v>
      </c>
      <c r="G4189" s="5" t="s">
        <v>37</v>
      </c>
      <c r="H4189" s="5" t="s">
        <v>21</v>
      </c>
      <c r="I4189" s="5" t="s">
        <v>22</v>
      </c>
      <c r="J4189" s="5" t="s">
        <v>131</v>
      </c>
      <c r="K4189" s="5" t="s">
        <v>8902</v>
      </c>
      <c r="L4189" s="5">
        <v>1014.17</v>
      </c>
      <c r="M4189" s="5">
        <v>2</v>
      </c>
      <c r="N4189" s="5">
        <v>2</v>
      </c>
      <c r="O4189" s="5">
        <v>0.49</v>
      </c>
      <c r="P4189" s="5">
        <v>0.49</v>
      </c>
      <c r="Q4189" s="5">
        <v>-53.09</v>
      </c>
      <c r="R4189" s="5">
        <v>-53.09</v>
      </c>
      <c r="S4189" s="5" t="s">
        <v>84</v>
      </c>
      <c r="T4189" s="5" t="s">
        <v>11783</v>
      </c>
      <c r="U4189" s="7">
        <v>-5.2348225642643742E-2</v>
      </c>
      <c r="V4189" s="5" t="str">
        <f>TEXT(superstore_excel!$B4189, "MMMM")</f>
        <v>October</v>
      </c>
      <c r="W4189" s="5">
        <f>YEAR(superstore_excel!$B4189)</f>
        <v>2023</v>
      </c>
      <c r="X4189" s="29"/>
    </row>
    <row r="4190" spans="1:24" x14ac:dyDescent="0.3">
      <c r="A4190" s="26" t="s">
        <v>8903</v>
      </c>
      <c r="B4190" s="2">
        <v>45301</v>
      </c>
      <c r="C4190" s="2">
        <v>45767</v>
      </c>
      <c r="D4190" s="3" t="s">
        <v>17</v>
      </c>
      <c r="E4190" s="3" t="s">
        <v>2898</v>
      </c>
      <c r="F4190" s="3" t="s">
        <v>8904</v>
      </c>
      <c r="G4190" s="3" t="s">
        <v>37</v>
      </c>
      <c r="H4190" s="3" t="s">
        <v>21</v>
      </c>
      <c r="I4190" s="3" t="s">
        <v>22</v>
      </c>
      <c r="J4190" s="3" t="s">
        <v>302</v>
      </c>
      <c r="K4190" s="3" t="s">
        <v>8905</v>
      </c>
      <c r="L4190" s="3">
        <v>3317.95</v>
      </c>
      <c r="M4190" s="3">
        <v>1</v>
      </c>
      <c r="N4190" s="3">
        <v>1</v>
      </c>
      <c r="O4190" s="3">
        <v>0.37</v>
      </c>
      <c r="P4190" s="3">
        <v>0.37</v>
      </c>
      <c r="Q4190" s="3">
        <v>696.2</v>
      </c>
      <c r="R4190" s="3">
        <v>696.2</v>
      </c>
      <c r="S4190" s="3" t="s">
        <v>14</v>
      </c>
      <c r="T4190" s="3" t="s">
        <v>11784</v>
      </c>
      <c r="U4190" s="6">
        <v>0.20982835787157736</v>
      </c>
      <c r="V4190" s="3" t="str">
        <f>TEXT(superstore_excel!$B4190, "MMMM")</f>
        <v>January</v>
      </c>
      <c r="W4190" s="3">
        <f>YEAR(superstore_excel!$B4190)</f>
        <v>2024</v>
      </c>
      <c r="X4190" s="27"/>
    </row>
    <row r="4191" spans="1:24" x14ac:dyDescent="0.3">
      <c r="A4191" s="28" t="s">
        <v>8906</v>
      </c>
      <c r="B4191" s="4">
        <v>45747</v>
      </c>
      <c r="C4191" s="4">
        <v>45772</v>
      </c>
      <c r="D4191" s="5" t="s">
        <v>26</v>
      </c>
      <c r="E4191" s="5" t="s">
        <v>8907</v>
      </c>
      <c r="F4191" s="5" t="s">
        <v>8908</v>
      </c>
      <c r="G4191" s="5" t="s">
        <v>44</v>
      </c>
      <c r="H4191" s="5" t="s">
        <v>62</v>
      </c>
      <c r="I4191" s="5" t="s">
        <v>30</v>
      </c>
      <c r="J4191" s="5" t="s">
        <v>101</v>
      </c>
      <c r="K4191" s="5" t="s">
        <v>8909</v>
      </c>
      <c r="L4191" s="5">
        <v>2263.5500000000002</v>
      </c>
      <c r="M4191" s="5">
        <v>9</v>
      </c>
      <c r="N4191" s="5">
        <v>9</v>
      </c>
      <c r="O4191" s="5">
        <v>0.49</v>
      </c>
      <c r="P4191" s="5">
        <v>0.49</v>
      </c>
      <c r="Q4191" s="5">
        <v>33.31</v>
      </c>
      <c r="R4191" s="5">
        <v>33.31</v>
      </c>
      <c r="S4191" s="5" t="s">
        <v>14</v>
      </c>
      <c r="T4191" s="5" t="s">
        <v>11772</v>
      </c>
      <c r="U4191" s="7">
        <v>1.4715822491219544E-2</v>
      </c>
      <c r="V4191" s="5" t="str">
        <f>TEXT(superstore_excel!$B4191, "MMMM")</f>
        <v>March</v>
      </c>
      <c r="W4191" s="5">
        <f>YEAR(superstore_excel!$B4191)</f>
        <v>2025</v>
      </c>
      <c r="X4191" s="29"/>
    </row>
    <row r="4192" spans="1:24" x14ac:dyDescent="0.3">
      <c r="A4192" s="26" t="s">
        <v>8910</v>
      </c>
      <c r="B4192" s="2">
        <v>45670</v>
      </c>
      <c r="C4192" s="2">
        <v>45776</v>
      </c>
      <c r="D4192" s="3" t="s">
        <v>54</v>
      </c>
      <c r="E4192" s="3" t="s">
        <v>8911</v>
      </c>
      <c r="F4192" s="3" t="s">
        <v>8912</v>
      </c>
      <c r="G4192" s="3" t="s">
        <v>44</v>
      </c>
      <c r="H4192" s="3" t="s">
        <v>62</v>
      </c>
      <c r="I4192" s="3" t="s">
        <v>45</v>
      </c>
      <c r="J4192" s="3" t="s">
        <v>57</v>
      </c>
      <c r="K4192" s="3" t="s">
        <v>8913</v>
      </c>
      <c r="L4192" s="3">
        <v>484.95</v>
      </c>
      <c r="M4192" s="3">
        <v>1</v>
      </c>
      <c r="N4192" s="3">
        <v>1</v>
      </c>
      <c r="O4192" s="3">
        <v>0.05</v>
      </c>
      <c r="P4192" s="3">
        <v>0.05</v>
      </c>
      <c r="Q4192" s="3">
        <v>930.8</v>
      </c>
      <c r="R4192" s="3">
        <v>930.8</v>
      </c>
      <c r="S4192" s="3" t="s">
        <v>14</v>
      </c>
      <c r="T4192" s="3" t="s">
        <v>11778</v>
      </c>
      <c r="U4192" s="6">
        <v>1.9193731312506443</v>
      </c>
      <c r="V4192" s="3" t="str">
        <f>TEXT(superstore_excel!$B4192, "MMMM")</f>
        <v>January</v>
      </c>
      <c r="W4192" s="3">
        <f>YEAR(superstore_excel!$B4192)</f>
        <v>2025</v>
      </c>
      <c r="X4192" s="27"/>
    </row>
    <row r="4193" spans="1:24" x14ac:dyDescent="0.3">
      <c r="A4193" s="28" t="s">
        <v>8914</v>
      </c>
      <c r="B4193" s="4">
        <v>45388</v>
      </c>
      <c r="C4193" s="4">
        <v>45757</v>
      </c>
      <c r="D4193" s="5" t="s">
        <v>26</v>
      </c>
      <c r="E4193" s="5" t="s">
        <v>2541</v>
      </c>
      <c r="F4193" s="5" t="s">
        <v>8915</v>
      </c>
      <c r="G4193" s="5" t="s">
        <v>44</v>
      </c>
      <c r="H4193" s="5" t="s">
        <v>29</v>
      </c>
      <c r="I4193" s="5" t="s">
        <v>45</v>
      </c>
      <c r="J4193" s="5" t="s">
        <v>57</v>
      </c>
      <c r="K4193" s="5" t="s">
        <v>8916</v>
      </c>
      <c r="L4193" s="5">
        <v>2748.41</v>
      </c>
      <c r="M4193" s="5">
        <v>4</v>
      </c>
      <c r="N4193" s="5">
        <v>4</v>
      </c>
      <c r="O4193" s="5">
        <v>0.13</v>
      </c>
      <c r="P4193" s="5">
        <v>0.13</v>
      </c>
      <c r="Q4193" s="5">
        <v>859.35</v>
      </c>
      <c r="R4193" s="5">
        <v>859.35</v>
      </c>
      <c r="S4193" s="5" t="s">
        <v>14</v>
      </c>
      <c r="T4193" s="5" t="s">
        <v>11765</v>
      </c>
      <c r="U4193" s="7">
        <v>0.31267169017722979</v>
      </c>
      <c r="V4193" s="5" t="str">
        <f>TEXT(superstore_excel!$B4193, "MMMM")</f>
        <v>April</v>
      </c>
      <c r="W4193" s="5">
        <f>YEAR(superstore_excel!$B4193)</f>
        <v>2024</v>
      </c>
      <c r="X4193" s="29"/>
    </row>
    <row r="4194" spans="1:24" x14ac:dyDescent="0.3">
      <c r="A4194" s="26" t="s">
        <v>8917</v>
      </c>
      <c r="B4194" s="2">
        <v>45326</v>
      </c>
      <c r="C4194" s="2">
        <v>45756</v>
      </c>
      <c r="D4194" s="3" t="s">
        <v>26</v>
      </c>
      <c r="E4194" s="3" t="s">
        <v>8918</v>
      </c>
      <c r="F4194" s="3" t="s">
        <v>2845</v>
      </c>
      <c r="G4194" s="3" t="s">
        <v>37</v>
      </c>
      <c r="H4194" s="3" t="s">
        <v>21</v>
      </c>
      <c r="I4194" s="3" t="s">
        <v>22</v>
      </c>
      <c r="J4194" s="3" t="s">
        <v>23</v>
      </c>
      <c r="K4194" s="3" t="s">
        <v>8919</v>
      </c>
      <c r="L4194" s="3">
        <v>715.47</v>
      </c>
      <c r="M4194" s="3">
        <v>5</v>
      </c>
      <c r="N4194" s="3">
        <v>5</v>
      </c>
      <c r="O4194" s="3">
        <v>0.36</v>
      </c>
      <c r="P4194" s="3">
        <v>0.36</v>
      </c>
      <c r="Q4194" s="3">
        <v>295.47000000000003</v>
      </c>
      <c r="R4194" s="3">
        <v>295.47000000000003</v>
      </c>
      <c r="S4194" s="3" t="s">
        <v>14</v>
      </c>
      <c r="T4194" s="3" t="s">
        <v>11782</v>
      </c>
      <c r="U4194" s="6">
        <v>0.41297329028470797</v>
      </c>
      <c r="V4194" s="3" t="str">
        <f>TEXT(superstore_excel!$B4194, "MMMM")</f>
        <v>February</v>
      </c>
      <c r="W4194" s="3">
        <f>YEAR(superstore_excel!$B4194)</f>
        <v>2024</v>
      </c>
      <c r="X4194" s="27"/>
    </row>
    <row r="4195" spans="1:24" x14ac:dyDescent="0.3">
      <c r="A4195" s="28" t="s">
        <v>8920</v>
      </c>
      <c r="B4195" s="4">
        <v>45159</v>
      </c>
      <c r="C4195" s="4">
        <v>45761</v>
      </c>
      <c r="D4195" s="5" t="s">
        <v>26</v>
      </c>
      <c r="E4195" s="5" t="s">
        <v>8921</v>
      </c>
      <c r="F4195" s="5" t="s">
        <v>8922</v>
      </c>
      <c r="G4195" s="5" t="s">
        <v>44</v>
      </c>
      <c r="H4195" s="5" t="s">
        <v>29</v>
      </c>
      <c r="I4195" s="5" t="s">
        <v>30</v>
      </c>
      <c r="J4195" s="5" t="s">
        <v>31</v>
      </c>
      <c r="K4195" s="5" t="s">
        <v>8923</v>
      </c>
      <c r="L4195" s="5">
        <v>4718.99</v>
      </c>
      <c r="M4195" s="5">
        <v>7</v>
      </c>
      <c r="N4195" s="5">
        <v>7</v>
      </c>
      <c r="O4195" s="5">
        <v>0.45</v>
      </c>
      <c r="P4195" s="5">
        <v>0.45</v>
      </c>
      <c r="Q4195" s="5">
        <v>921.95</v>
      </c>
      <c r="R4195" s="5">
        <v>921.95</v>
      </c>
      <c r="S4195" s="5" t="s">
        <v>14</v>
      </c>
      <c r="T4195" s="5" t="s">
        <v>11770</v>
      </c>
      <c r="U4195" s="7">
        <v>0.19537019574103784</v>
      </c>
      <c r="V4195" s="5" t="str">
        <f>TEXT(superstore_excel!$B4195, "MMMM")</f>
        <v>August</v>
      </c>
      <c r="W4195" s="5">
        <f>YEAR(superstore_excel!$B4195)</f>
        <v>2023</v>
      </c>
      <c r="X4195" s="29"/>
    </row>
    <row r="4196" spans="1:24" x14ac:dyDescent="0.3">
      <c r="A4196" s="26" t="s">
        <v>8924</v>
      </c>
      <c r="B4196" s="2">
        <v>45045</v>
      </c>
      <c r="C4196" s="2">
        <v>45780</v>
      </c>
      <c r="D4196" s="3" t="s">
        <v>17</v>
      </c>
      <c r="E4196" s="3" t="s">
        <v>2616</v>
      </c>
      <c r="F4196" s="3" t="s">
        <v>8925</v>
      </c>
      <c r="G4196" s="3" t="s">
        <v>20</v>
      </c>
      <c r="H4196" s="3" t="s">
        <v>29</v>
      </c>
      <c r="I4196" s="3" t="s">
        <v>30</v>
      </c>
      <c r="J4196" s="3" t="s">
        <v>101</v>
      </c>
      <c r="K4196" s="3" t="s">
        <v>8926</v>
      </c>
      <c r="L4196" s="3">
        <v>1303.44</v>
      </c>
      <c r="M4196" s="3">
        <v>3</v>
      </c>
      <c r="N4196" s="3">
        <v>3</v>
      </c>
      <c r="O4196" s="3">
        <v>0.48</v>
      </c>
      <c r="P4196" s="3">
        <v>0.48</v>
      </c>
      <c r="Q4196" s="3">
        <v>347.02</v>
      </c>
      <c r="R4196" s="3">
        <v>347.02</v>
      </c>
      <c r="S4196" s="3" t="s">
        <v>14</v>
      </c>
      <c r="T4196" s="3" t="s">
        <v>11787</v>
      </c>
      <c r="U4196" s="6">
        <v>0.26623396550665929</v>
      </c>
      <c r="V4196" s="3" t="str">
        <f>TEXT(superstore_excel!$B4196, "MMMM")</f>
        <v>April</v>
      </c>
      <c r="W4196" s="3">
        <f>YEAR(superstore_excel!$B4196)</f>
        <v>2023</v>
      </c>
      <c r="X4196" s="27"/>
    </row>
    <row r="4197" spans="1:24" x14ac:dyDescent="0.3">
      <c r="A4197" s="28" t="s">
        <v>8927</v>
      </c>
      <c r="B4197" s="4">
        <v>45706</v>
      </c>
      <c r="C4197" s="4">
        <v>45768</v>
      </c>
      <c r="D4197" s="5" t="s">
        <v>34</v>
      </c>
      <c r="E4197" s="5" t="s">
        <v>2770</v>
      </c>
      <c r="F4197" s="5" t="s">
        <v>8928</v>
      </c>
      <c r="G4197" s="5" t="s">
        <v>20</v>
      </c>
      <c r="H4197" s="5" t="s">
        <v>21</v>
      </c>
      <c r="I4197" s="5" t="s">
        <v>45</v>
      </c>
      <c r="J4197" s="5" t="s">
        <v>96</v>
      </c>
      <c r="K4197" s="5" t="s">
        <v>8929</v>
      </c>
      <c r="L4197" s="5">
        <v>3615.05</v>
      </c>
      <c r="M4197" s="5">
        <v>2</v>
      </c>
      <c r="N4197" s="5">
        <v>2</v>
      </c>
      <c r="O4197" s="5">
        <v>0.4</v>
      </c>
      <c r="P4197" s="5">
        <v>0.4</v>
      </c>
      <c r="Q4197" s="5">
        <v>-63.12</v>
      </c>
      <c r="R4197" s="5">
        <v>-63.12</v>
      </c>
      <c r="S4197" s="5" t="s">
        <v>84</v>
      </c>
      <c r="T4197" s="5" t="s">
        <v>11777</v>
      </c>
      <c r="U4197" s="7">
        <v>-1.7460339414392605E-2</v>
      </c>
      <c r="V4197" s="5" t="str">
        <f>TEXT(superstore_excel!$B4197, "MMMM")</f>
        <v>February</v>
      </c>
      <c r="W4197" s="5">
        <f>YEAR(superstore_excel!$B4197)</f>
        <v>2025</v>
      </c>
      <c r="X4197" s="29"/>
    </row>
    <row r="4198" spans="1:24" x14ac:dyDescent="0.3">
      <c r="A4198" s="26" t="s">
        <v>8930</v>
      </c>
      <c r="B4198" s="2">
        <v>45225</v>
      </c>
      <c r="C4198" s="2">
        <v>45778</v>
      </c>
      <c r="D4198" s="3" t="s">
        <v>26</v>
      </c>
      <c r="E4198" s="3" t="s">
        <v>2575</v>
      </c>
      <c r="F4198" s="3" t="s">
        <v>8931</v>
      </c>
      <c r="G4198" s="3" t="s">
        <v>20</v>
      </c>
      <c r="H4198" s="3" t="s">
        <v>62</v>
      </c>
      <c r="I4198" s="3" t="s">
        <v>30</v>
      </c>
      <c r="J4198" s="3" t="s">
        <v>126</v>
      </c>
      <c r="K4198" s="3" t="s">
        <v>8932</v>
      </c>
      <c r="L4198" s="3">
        <v>1459.93</v>
      </c>
      <c r="M4198" s="3">
        <v>6</v>
      </c>
      <c r="N4198" s="3">
        <v>6</v>
      </c>
      <c r="O4198" s="3">
        <v>0.3</v>
      </c>
      <c r="P4198" s="3">
        <v>0.3</v>
      </c>
      <c r="Q4198" s="3">
        <v>130.5</v>
      </c>
      <c r="R4198" s="3">
        <v>130.5</v>
      </c>
      <c r="S4198" s="3" t="s">
        <v>14</v>
      </c>
      <c r="T4198" s="3" t="s">
        <v>11783</v>
      </c>
      <c r="U4198" s="6">
        <v>8.9387847362544778E-2</v>
      </c>
      <c r="V4198" s="3" t="str">
        <f>TEXT(superstore_excel!$B4198, "MMMM")</f>
        <v>October</v>
      </c>
      <c r="W4198" s="3">
        <f>YEAR(superstore_excel!$B4198)</f>
        <v>2023</v>
      </c>
      <c r="X4198" s="27"/>
    </row>
    <row r="4199" spans="1:24" x14ac:dyDescent="0.3">
      <c r="A4199" s="28" t="s">
        <v>8933</v>
      </c>
      <c r="B4199" s="4">
        <v>45454</v>
      </c>
      <c r="C4199" s="4">
        <v>45767</v>
      </c>
      <c r="D4199" s="5" t="s">
        <v>34</v>
      </c>
      <c r="E4199" s="5" t="s">
        <v>8934</v>
      </c>
      <c r="F4199" s="5" t="s">
        <v>2470</v>
      </c>
      <c r="G4199" s="5" t="s">
        <v>44</v>
      </c>
      <c r="H4199" s="5" t="s">
        <v>38</v>
      </c>
      <c r="I4199" s="5" t="s">
        <v>22</v>
      </c>
      <c r="J4199" s="5" t="s">
        <v>131</v>
      </c>
      <c r="K4199" s="5" t="s">
        <v>8935</v>
      </c>
      <c r="L4199" s="5">
        <v>4731.57</v>
      </c>
      <c r="M4199" s="5">
        <v>5</v>
      </c>
      <c r="N4199" s="5">
        <v>5</v>
      </c>
      <c r="O4199" s="5">
        <v>0.35</v>
      </c>
      <c r="P4199" s="5">
        <v>0.35</v>
      </c>
      <c r="Q4199" s="5">
        <v>232.06</v>
      </c>
      <c r="R4199" s="5">
        <v>232.06</v>
      </c>
      <c r="S4199" s="5" t="s">
        <v>14</v>
      </c>
      <c r="T4199" s="5" t="s">
        <v>11773</v>
      </c>
      <c r="U4199" s="7">
        <v>4.9045031564575819E-2</v>
      </c>
      <c r="V4199" s="5" t="str">
        <f>TEXT(superstore_excel!$B4199, "MMMM")</f>
        <v>June</v>
      </c>
      <c r="W4199" s="5">
        <f>YEAR(superstore_excel!$B4199)</f>
        <v>2024</v>
      </c>
      <c r="X4199" s="29"/>
    </row>
    <row r="4200" spans="1:24" x14ac:dyDescent="0.3">
      <c r="A4200" s="26" t="s">
        <v>8936</v>
      </c>
      <c r="B4200" s="2">
        <v>45735</v>
      </c>
      <c r="C4200" s="2">
        <v>45772</v>
      </c>
      <c r="D4200" s="3" t="s">
        <v>54</v>
      </c>
      <c r="E4200" s="3" t="s">
        <v>8937</v>
      </c>
      <c r="F4200" s="3" t="s">
        <v>8938</v>
      </c>
      <c r="G4200" s="3" t="s">
        <v>20</v>
      </c>
      <c r="H4200" s="3" t="s">
        <v>21</v>
      </c>
      <c r="I4200" s="3" t="s">
        <v>22</v>
      </c>
      <c r="J4200" s="3" t="s">
        <v>131</v>
      </c>
      <c r="K4200" s="3" t="s">
        <v>8939</v>
      </c>
      <c r="L4200" s="3">
        <v>2349.59</v>
      </c>
      <c r="M4200" s="3">
        <v>3</v>
      </c>
      <c r="N4200" s="3">
        <v>3</v>
      </c>
      <c r="O4200" s="3">
        <v>0.23</v>
      </c>
      <c r="P4200" s="3">
        <v>0.23</v>
      </c>
      <c r="Q4200" s="3">
        <v>49.81</v>
      </c>
      <c r="R4200" s="3">
        <v>49.81</v>
      </c>
      <c r="S4200" s="3" t="s">
        <v>14</v>
      </c>
      <c r="T4200" s="3" t="s">
        <v>11772</v>
      </c>
      <c r="U4200" s="6">
        <v>2.1199443307130181E-2</v>
      </c>
      <c r="V4200" s="3" t="str">
        <f>TEXT(superstore_excel!$B4200, "MMMM")</f>
        <v>March</v>
      </c>
      <c r="W4200" s="3">
        <f>YEAR(superstore_excel!$B4200)</f>
        <v>2025</v>
      </c>
      <c r="X4200" s="27"/>
    </row>
    <row r="4201" spans="1:24" x14ac:dyDescent="0.3">
      <c r="A4201" s="28" t="s">
        <v>8940</v>
      </c>
      <c r="B4201" s="4">
        <v>45505</v>
      </c>
      <c r="C4201" s="4">
        <v>45783</v>
      </c>
      <c r="D4201" s="5" t="s">
        <v>54</v>
      </c>
      <c r="E4201" s="5" t="s">
        <v>8941</v>
      </c>
      <c r="F4201" s="5" t="s">
        <v>8942</v>
      </c>
      <c r="G4201" s="5" t="s">
        <v>37</v>
      </c>
      <c r="H4201" s="5" t="s">
        <v>38</v>
      </c>
      <c r="I4201" s="5" t="s">
        <v>22</v>
      </c>
      <c r="J4201" s="5" t="s">
        <v>281</v>
      </c>
      <c r="K4201" s="5" t="s">
        <v>2857</v>
      </c>
      <c r="L4201" s="5">
        <v>4953.17</v>
      </c>
      <c r="M4201" s="5">
        <v>7</v>
      </c>
      <c r="N4201" s="5">
        <v>7</v>
      </c>
      <c r="O4201" s="5">
        <v>0.24</v>
      </c>
      <c r="P4201" s="5">
        <v>0.24</v>
      </c>
      <c r="Q4201" s="5">
        <v>348.07</v>
      </c>
      <c r="R4201" s="5">
        <v>348.07</v>
      </c>
      <c r="S4201" s="5" t="s">
        <v>14</v>
      </c>
      <c r="T4201" s="5" t="s">
        <v>11775</v>
      </c>
      <c r="U4201" s="7">
        <v>7.0272169136128979E-2</v>
      </c>
      <c r="V4201" s="5" t="str">
        <f>TEXT(superstore_excel!$B4201, "MMMM")</f>
        <v>August</v>
      </c>
      <c r="W4201" s="5">
        <f>YEAR(superstore_excel!$B4201)</f>
        <v>2024</v>
      </c>
      <c r="X4201" s="29"/>
    </row>
    <row r="4202" spans="1:24" x14ac:dyDescent="0.3">
      <c r="A4202" s="26" t="s">
        <v>8943</v>
      </c>
      <c r="B4202" s="2">
        <v>45731</v>
      </c>
      <c r="C4202" s="2">
        <v>45776</v>
      </c>
      <c r="D4202" s="3" t="s">
        <v>34</v>
      </c>
      <c r="E4202" s="3" t="s">
        <v>6495</v>
      </c>
      <c r="F4202" s="3" t="s">
        <v>8944</v>
      </c>
      <c r="G4202" s="3" t="s">
        <v>20</v>
      </c>
      <c r="H4202" s="3" t="s">
        <v>62</v>
      </c>
      <c r="I4202" s="3" t="s">
        <v>22</v>
      </c>
      <c r="J4202" s="3" t="s">
        <v>173</v>
      </c>
      <c r="K4202" s="3" t="s">
        <v>8945</v>
      </c>
      <c r="L4202" s="3">
        <v>3081.63</v>
      </c>
      <c r="M4202" s="3">
        <v>8</v>
      </c>
      <c r="N4202" s="3">
        <v>8</v>
      </c>
      <c r="O4202" s="3">
        <v>0.05</v>
      </c>
      <c r="P4202" s="3">
        <v>0.05</v>
      </c>
      <c r="Q4202" s="3">
        <v>534.76</v>
      </c>
      <c r="R4202" s="3">
        <v>534.76</v>
      </c>
      <c r="S4202" s="3" t="s">
        <v>14</v>
      </c>
      <c r="T4202" s="3" t="s">
        <v>11772</v>
      </c>
      <c r="U4202" s="6">
        <v>0.1735315401264915</v>
      </c>
      <c r="V4202" s="3" t="str">
        <f>TEXT(superstore_excel!$B4202, "MMMM")</f>
        <v>March</v>
      </c>
      <c r="W4202" s="3">
        <f>YEAR(superstore_excel!$B4202)</f>
        <v>2025</v>
      </c>
      <c r="X4202" s="27"/>
    </row>
    <row r="4203" spans="1:24" x14ac:dyDescent="0.3">
      <c r="A4203" s="28" t="s">
        <v>8946</v>
      </c>
      <c r="B4203" s="4">
        <v>45082</v>
      </c>
      <c r="C4203" s="4">
        <v>45781</v>
      </c>
      <c r="D4203" s="5" t="s">
        <v>26</v>
      </c>
      <c r="E4203" s="5" t="s">
        <v>3973</v>
      </c>
      <c r="F4203" s="5" t="s">
        <v>8947</v>
      </c>
      <c r="G4203" s="5" t="s">
        <v>44</v>
      </c>
      <c r="H4203" s="5" t="s">
        <v>21</v>
      </c>
      <c r="I4203" s="5" t="s">
        <v>45</v>
      </c>
      <c r="J4203" s="5" t="s">
        <v>51</v>
      </c>
      <c r="K4203" s="5" t="s">
        <v>8948</v>
      </c>
      <c r="L4203" s="5">
        <v>4423.21</v>
      </c>
      <c r="M4203" s="5">
        <v>4</v>
      </c>
      <c r="N4203" s="5">
        <v>4</v>
      </c>
      <c r="O4203" s="5">
        <v>0.34</v>
      </c>
      <c r="P4203" s="5">
        <v>0.34</v>
      </c>
      <c r="Q4203" s="5">
        <v>131.03</v>
      </c>
      <c r="R4203" s="5">
        <v>131.03</v>
      </c>
      <c r="S4203" s="5" t="s">
        <v>14</v>
      </c>
      <c r="T4203" s="5" t="s">
        <v>11764</v>
      </c>
      <c r="U4203" s="7">
        <v>2.9623282638626697E-2</v>
      </c>
      <c r="V4203" s="5" t="str">
        <f>TEXT(superstore_excel!$B4203, "MMMM")</f>
        <v>June</v>
      </c>
      <c r="W4203" s="5">
        <f>YEAR(superstore_excel!$B4203)</f>
        <v>2023</v>
      </c>
      <c r="X4203" s="29"/>
    </row>
    <row r="4204" spans="1:24" x14ac:dyDescent="0.3">
      <c r="A4204" s="26" t="s">
        <v>8949</v>
      </c>
      <c r="B4204" s="2">
        <v>45513</v>
      </c>
      <c r="C4204" s="2">
        <v>45768</v>
      </c>
      <c r="D4204" s="3" t="s">
        <v>34</v>
      </c>
      <c r="E4204" s="3" t="s">
        <v>8950</v>
      </c>
      <c r="F4204" s="3" t="s">
        <v>8951</v>
      </c>
      <c r="G4204" s="3" t="s">
        <v>37</v>
      </c>
      <c r="H4204" s="3" t="s">
        <v>21</v>
      </c>
      <c r="I4204" s="3" t="s">
        <v>30</v>
      </c>
      <c r="J4204" s="3" t="s">
        <v>31</v>
      </c>
      <c r="K4204" s="3" t="s">
        <v>8952</v>
      </c>
      <c r="L4204" s="3">
        <v>601.29</v>
      </c>
      <c r="M4204" s="3">
        <v>4</v>
      </c>
      <c r="N4204" s="3">
        <v>4</v>
      </c>
      <c r="O4204" s="3">
        <v>0.22</v>
      </c>
      <c r="P4204" s="3">
        <v>0.22</v>
      </c>
      <c r="Q4204" s="3">
        <v>441.7</v>
      </c>
      <c r="R4204" s="3">
        <v>441.7</v>
      </c>
      <c r="S4204" s="3" t="s">
        <v>14</v>
      </c>
      <c r="T4204" s="3" t="s">
        <v>11775</v>
      </c>
      <c r="U4204" s="6">
        <v>0.73458730396314598</v>
      </c>
      <c r="V4204" s="3" t="str">
        <f>TEXT(superstore_excel!$B4204, "MMMM")</f>
        <v>August</v>
      </c>
      <c r="W4204" s="3">
        <f>YEAR(superstore_excel!$B4204)</f>
        <v>2024</v>
      </c>
      <c r="X4204" s="27"/>
    </row>
    <row r="4205" spans="1:24" x14ac:dyDescent="0.3">
      <c r="A4205" s="28" t="s">
        <v>8953</v>
      </c>
      <c r="B4205" s="4">
        <v>45258</v>
      </c>
      <c r="C4205" s="4">
        <v>45785</v>
      </c>
      <c r="D4205" s="5" t="s">
        <v>34</v>
      </c>
      <c r="E4205" s="5" t="s">
        <v>7165</v>
      </c>
      <c r="F4205" s="5" t="s">
        <v>8954</v>
      </c>
      <c r="G4205" s="5" t="s">
        <v>44</v>
      </c>
      <c r="H4205" s="5" t="s">
        <v>62</v>
      </c>
      <c r="I4205" s="5" t="s">
        <v>30</v>
      </c>
      <c r="J4205" s="5" t="s">
        <v>39</v>
      </c>
      <c r="K4205" s="5" t="s">
        <v>8955</v>
      </c>
      <c r="L4205" s="5">
        <v>1573</v>
      </c>
      <c r="M4205" s="5">
        <v>4</v>
      </c>
      <c r="N4205" s="5">
        <v>4</v>
      </c>
      <c r="O4205" s="5">
        <v>0.38</v>
      </c>
      <c r="P4205" s="5">
        <v>0.38</v>
      </c>
      <c r="Q4205" s="5">
        <v>806.87</v>
      </c>
      <c r="R4205" s="5">
        <v>806.87</v>
      </c>
      <c r="S4205" s="5" t="s">
        <v>14</v>
      </c>
      <c r="T4205" s="5" t="s">
        <v>11766</v>
      </c>
      <c r="U4205" s="7">
        <v>0.51294977749523207</v>
      </c>
      <c r="V4205" s="5" t="str">
        <f>TEXT(superstore_excel!$B4205, "MMMM")</f>
        <v>November</v>
      </c>
      <c r="W4205" s="5">
        <f>YEAR(superstore_excel!$B4205)</f>
        <v>2023</v>
      </c>
      <c r="X4205" s="29"/>
    </row>
    <row r="4206" spans="1:24" x14ac:dyDescent="0.3">
      <c r="A4206" s="26" t="s">
        <v>8956</v>
      </c>
      <c r="B4206" s="2">
        <v>45580</v>
      </c>
      <c r="C4206" s="2">
        <v>45763</v>
      </c>
      <c r="D4206" s="3" t="s">
        <v>17</v>
      </c>
      <c r="E4206" s="3" t="s">
        <v>6329</v>
      </c>
      <c r="F4206" s="3" t="s">
        <v>8957</v>
      </c>
      <c r="G4206" s="3" t="s">
        <v>37</v>
      </c>
      <c r="H4206" s="3" t="s">
        <v>38</v>
      </c>
      <c r="I4206" s="3" t="s">
        <v>22</v>
      </c>
      <c r="J4206" s="3" t="s">
        <v>302</v>
      </c>
      <c r="K4206" s="3" t="s">
        <v>8958</v>
      </c>
      <c r="L4206" s="3">
        <v>705</v>
      </c>
      <c r="M4206" s="3">
        <v>5</v>
      </c>
      <c r="N4206" s="3">
        <v>5</v>
      </c>
      <c r="O4206" s="3">
        <v>0.03</v>
      </c>
      <c r="P4206" s="3">
        <v>0.03</v>
      </c>
      <c r="Q4206" s="3">
        <v>-66.040000000000006</v>
      </c>
      <c r="R4206" s="3">
        <v>-66.040000000000006</v>
      </c>
      <c r="S4206" s="3" t="s">
        <v>84</v>
      </c>
      <c r="T4206" s="3" t="s">
        <v>11763</v>
      </c>
      <c r="U4206" s="6">
        <v>-9.367375886524823E-2</v>
      </c>
      <c r="V4206" s="3" t="str">
        <f>TEXT(superstore_excel!$B4206, "MMMM")</f>
        <v>October</v>
      </c>
      <c r="W4206" s="3">
        <f>YEAR(superstore_excel!$B4206)</f>
        <v>2024</v>
      </c>
      <c r="X4206" s="27"/>
    </row>
    <row r="4207" spans="1:24" x14ac:dyDescent="0.3">
      <c r="A4207" s="28" t="s">
        <v>8959</v>
      </c>
      <c r="B4207" s="4">
        <v>45312</v>
      </c>
      <c r="C4207" s="4">
        <v>45777</v>
      </c>
      <c r="D4207" s="5" t="s">
        <v>54</v>
      </c>
      <c r="E4207" s="5" t="s">
        <v>8960</v>
      </c>
      <c r="F4207" s="5" t="s">
        <v>8961</v>
      </c>
      <c r="G4207" s="5" t="s">
        <v>44</v>
      </c>
      <c r="H4207" s="5" t="s">
        <v>38</v>
      </c>
      <c r="I4207" s="5" t="s">
        <v>22</v>
      </c>
      <c r="J4207" s="5" t="s">
        <v>173</v>
      </c>
      <c r="K4207" s="5" t="s">
        <v>8962</v>
      </c>
      <c r="L4207" s="5">
        <v>3124.7</v>
      </c>
      <c r="M4207" s="5">
        <v>1</v>
      </c>
      <c r="N4207" s="5">
        <v>1</v>
      </c>
      <c r="O4207" s="5">
        <v>0.35</v>
      </c>
      <c r="P4207" s="5">
        <v>0.35</v>
      </c>
      <c r="Q4207" s="5">
        <v>844.92</v>
      </c>
      <c r="R4207" s="5">
        <v>844.92</v>
      </c>
      <c r="S4207" s="5" t="s">
        <v>14</v>
      </c>
      <c r="T4207" s="5" t="s">
        <v>11784</v>
      </c>
      <c r="U4207" s="7">
        <v>0.27040035843440968</v>
      </c>
      <c r="V4207" s="5" t="str">
        <f>TEXT(superstore_excel!$B4207, "MMMM")</f>
        <v>January</v>
      </c>
      <c r="W4207" s="5">
        <f>YEAR(superstore_excel!$B4207)</f>
        <v>2024</v>
      </c>
      <c r="X4207" s="29"/>
    </row>
    <row r="4208" spans="1:24" x14ac:dyDescent="0.3">
      <c r="A4208" s="26" t="s">
        <v>8963</v>
      </c>
      <c r="B4208" s="2">
        <v>45468</v>
      </c>
      <c r="C4208" s="2">
        <v>45765</v>
      </c>
      <c r="D4208" s="3" t="s">
        <v>34</v>
      </c>
      <c r="E4208" s="3" t="s">
        <v>2756</v>
      </c>
      <c r="F4208" s="3" t="s">
        <v>8964</v>
      </c>
      <c r="G4208" s="3" t="s">
        <v>37</v>
      </c>
      <c r="H4208" s="3" t="s">
        <v>62</v>
      </c>
      <c r="I4208" s="3" t="s">
        <v>22</v>
      </c>
      <c r="J4208" s="3" t="s">
        <v>281</v>
      </c>
      <c r="K4208" s="3" t="s">
        <v>8965</v>
      </c>
      <c r="L4208" s="3">
        <v>4280.8999999999996</v>
      </c>
      <c r="M4208" s="3">
        <v>7</v>
      </c>
      <c r="N4208" s="3">
        <v>7</v>
      </c>
      <c r="O4208" s="3">
        <v>0.22</v>
      </c>
      <c r="P4208" s="3">
        <v>0.22</v>
      </c>
      <c r="Q4208" s="3">
        <v>64.47</v>
      </c>
      <c r="R4208" s="3">
        <v>64.47</v>
      </c>
      <c r="S4208" s="3" t="s">
        <v>14</v>
      </c>
      <c r="T4208" s="3" t="s">
        <v>11773</v>
      </c>
      <c r="U4208" s="6">
        <v>1.5059917307108319E-2</v>
      </c>
      <c r="V4208" s="3" t="str">
        <f>TEXT(superstore_excel!$B4208, "MMMM")</f>
        <v>June</v>
      </c>
      <c r="W4208" s="3">
        <f>YEAR(superstore_excel!$B4208)</f>
        <v>2024</v>
      </c>
      <c r="X4208" s="27"/>
    </row>
    <row r="4209" spans="1:24" x14ac:dyDescent="0.3">
      <c r="A4209" s="28" t="s">
        <v>8966</v>
      </c>
      <c r="B4209" s="4">
        <v>45535</v>
      </c>
      <c r="C4209" s="4">
        <v>45769</v>
      </c>
      <c r="D4209" s="5" t="s">
        <v>26</v>
      </c>
      <c r="E4209" s="5" t="s">
        <v>8967</v>
      </c>
      <c r="F4209" s="5" t="s">
        <v>8968</v>
      </c>
      <c r="G4209" s="5" t="s">
        <v>20</v>
      </c>
      <c r="H4209" s="5" t="s">
        <v>29</v>
      </c>
      <c r="I4209" s="5" t="s">
        <v>22</v>
      </c>
      <c r="J4209" s="5" t="s">
        <v>23</v>
      </c>
      <c r="K4209" s="5" t="s">
        <v>8969</v>
      </c>
      <c r="L4209" s="5">
        <v>4327.13</v>
      </c>
      <c r="M4209" s="5">
        <v>8</v>
      </c>
      <c r="N4209" s="5">
        <v>8</v>
      </c>
      <c r="O4209" s="5">
        <v>0.09</v>
      </c>
      <c r="P4209" s="5">
        <v>0.09</v>
      </c>
      <c r="Q4209" s="5">
        <v>572.07000000000005</v>
      </c>
      <c r="R4209" s="5">
        <v>572.07000000000005</v>
      </c>
      <c r="S4209" s="5" t="s">
        <v>14</v>
      </c>
      <c r="T4209" s="5" t="s">
        <v>11775</v>
      </c>
      <c r="U4209" s="7">
        <v>0.13220541097679062</v>
      </c>
      <c r="V4209" s="5" t="str">
        <f>TEXT(superstore_excel!$B4209, "MMMM")</f>
        <v>August</v>
      </c>
      <c r="W4209" s="5">
        <f>YEAR(superstore_excel!$B4209)</f>
        <v>2024</v>
      </c>
      <c r="X4209" s="29"/>
    </row>
    <row r="4210" spans="1:24" x14ac:dyDescent="0.3">
      <c r="A4210" s="26" t="s">
        <v>8970</v>
      </c>
      <c r="B4210" s="2">
        <v>45510</v>
      </c>
      <c r="C4210" s="2">
        <v>45763</v>
      </c>
      <c r="D4210" s="3" t="s">
        <v>17</v>
      </c>
      <c r="E4210" s="3" t="s">
        <v>1182</v>
      </c>
      <c r="F4210" s="3" t="s">
        <v>8971</v>
      </c>
      <c r="G4210" s="3" t="s">
        <v>20</v>
      </c>
      <c r="H4210" s="3" t="s">
        <v>62</v>
      </c>
      <c r="I4210" s="3" t="s">
        <v>45</v>
      </c>
      <c r="J4210" s="3" t="s">
        <v>160</v>
      </c>
      <c r="K4210" s="3" t="s">
        <v>8972</v>
      </c>
      <c r="L4210" s="3">
        <v>4598.58</v>
      </c>
      <c r="M4210" s="3">
        <v>6</v>
      </c>
      <c r="N4210" s="3">
        <v>6</v>
      </c>
      <c r="O4210" s="3">
        <v>0.2</v>
      </c>
      <c r="P4210" s="3">
        <v>0.2</v>
      </c>
      <c r="Q4210" s="3">
        <v>936.15</v>
      </c>
      <c r="R4210" s="3">
        <v>936.15</v>
      </c>
      <c r="S4210" s="3" t="s">
        <v>14</v>
      </c>
      <c r="T4210" s="3" t="s">
        <v>11775</v>
      </c>
      <c r="U4210" s="6">
        <v>0.2035737118849732</v>
      </c>
      <c r="V4210" s="3" t="str">
        <f>TEXT(superstore_excel!$B4210, "MMMM")</f>
        <v>August</v>
      </c>
      <c r="W4210" s="3">
        <f>YEAR(superstore_excel!$B4210)</f>
        <v>2024</v>
      </c>
      <c r="X4210" s="27"/>
    </row>
    <row r="4211" spans="1:24" x14ac:dyDescent="0.3">
      <c r="A4211" s="28" t="s">
        <v>8973</v>
      </c>
      <c r="B4211" s="4">
        <v>45535</v>
      </c>
      <c r="C4211" s="4">
        <v>45784</v>
      </c>
      <c r="D4211" s="5" t="s">
        <v>34</v>
      </c>
      <c r="E4211" s="5" t="s">
        <v>8974</v>
      </c>
      <c r="F4211" s="5" t="s">
        <v>8975</v>
      </c>
      <c r="G4211" s="5" t="s">
        <v>20</v>
      </c>
      <c r="H4211" s="5" t="s">
        <v>62</v>
      </c>
      <c r="I4211" s="5" t="s">
        <v>30</v>
      </c>
      <c r="J4211" s="5" t="s">
        <v>31</v>
      </c>
      <c r="K4211" s="5" t="s">
        <v>8976</v>
      </c>
      <c r="L4211" s="5">
        <v>1826.75</v>
      </c>
      <c r="M4211" s="5">
        <v>1</v>
      </c>
      <c r="N4211" s="5">
        <v>1</v>
      </c>
      <c r="O4211" s="5">
        <v>0.35</v>
      </c>
      <c r="P4211" s="5">
        <v>0.35</v>
      </c>
      <c r="Q4211" s="5">
        <v>559.94000000000005</v>
      </c>
      <c r="R4211" s="5">
        <v>559.94000000000005</v>
      </c>
      <c r="S4211" s="5" t="s">
        <v>14</v>
      </c>
      <c r="T4211" s="5" t="s">
        <v>11775</v>
      </c>
      <c r="U4211" s="7">
        <v>0.30652251265909403</v>
      </c>
      <c r="V4211" s="5" t="str">
        <f>TEXT(superstore_excel!$B4211, "MMMM")</f>
        <v>August</v>
      </c>
      <c r="W4211" s="5">
        <f>YEAR(superstore_excel!$B4211)</f>
        <v>2024</v>
      </c>
      <c r="X4211" s="29"/>
    </row>
    <row r="4212" spans="1:24" x14ac:dyDescent="0.3">
      <c r="A4212" s="26" t="s">
        <v>8977</v>
      </c>
      <c r="B4212" s="2">
        <v>45146</v>
      </c>
      <c r="C4212" s="2">
        <v>45762</v>
      </c>
      <c r="D4212" s="3" t="s">
        <v>17</v>
      </c>
      <c r="E4212" s="3" t="s">
        <v>3943</v>
      </c>
      <c r="F4212" s="3" t="s">
        <v>8978</v>
      </c>
      <c r="G4212" s="3" t="s">
        <v>37</v>
      </c>
      <c r="H4212" s="3" t="s">
        <v>29</v>
      </c>
      <c r="I4212" s="3" t="s">
        <v>30</v>
      </c>
      <c r="J4212" s="3" t="s">
        <v>126</v>
      </c>
      <c r="K4212" s="3" t="s">
        <v>8979</v>
      </c>
      <c r="L4212" s="3">
        <v>330.04</v>
      </c>
      <c r="M4212" s="3">
        <v>9</v>
      </c>
      <c r="N4212" s="3">
        <v>9</v>
      </c>
      <c r="O4212" s="3">
        <v>0.32</v>
      </c>
      <c r="P4212" s="3">
        <v>0.32</v>
      </c>
      <c r="Q4212" s="3">
        <v>503.4</v>
      </c>
      <c r="R4212" s="3">
        <v>503.4</v>
      </c>
      <c r="S4212" s="3" t="s">
        <v>14</v>
      </c>
      <c r="T4212" s="3" t="s">
        <v>11770</v>
      </c>
      <c r="U4212" s="6">
        <v>1.5252696642831169</v>
      </c>
      <c r="V4212" s="3" t="str">
        <f>TEXT(superstore_excel!$B4212, "MMMM")</f>
        <v>August</v>
      </c>
      <c r="W4212" s="3">
        <f>YEAR(superstore_excel!$B4212)</f>
        <v>2023</v>
      </c>
      <c r="X4212" s="27"/>
    </row>
    <row r="4213" spans="1:24" x14ac:dyDescent="0.3">
      <c r="A4213" s="28" t="s">
        <v>8980</v>
      </c>
      <c r="B4213" s="4">
        <v>45276</v>
      </c>
      <c r="C4213" s="4">
        <v>45776</v>
      </c>
      <c r="D4213" s="5" t="s">
        <v>17</v>
      </c>
      <c r="E4213" s="5" t="s">
        <v>2920</v>
      </c>
      <c r="F4213" s="5" t="s">
        <v>8981</v>
      </c>
      <c r="G4213" s="5" t="s">
        <v>20</v>
      </c>
      <c r="H4213" s="5" t="s">
        <v>29</v>
      </c>
      <c r="I4213" s="5" t="s">
        <v>45</v>
      </c>
      <c r="J4213" s="5" t="s">
        <v>46</v>
      </c>
      <c r="K4213" s="5" t="s">
        <v>8982</v>
      </c>
      <c r="L4213" s="5">
        <v>2494.33</v>
      </c>
      <c r="M4213" s="5">
        <v>7</v>
      </c>
      <c r="N4213" s="5">
        <v>7</v>
      </c>
      <c r="O4213" s="5">
        <v>0.26</v>
      </c>
      <c r="P4213" s="5">
        <v>0.26</v>
      </c>
      <c r="Q4213" s="5">
        <v>57.43</v>
      </c>
      <c r="R4213" s="5">
        <v>57.43</v>
      </c>
      <c r="S4213" s="5" t="s">
        <v>14</v>
      </c>
      <c r="T4213" s="5" t="s">
        <v>11776</v>
      </c>
      <c r="U4213" s="7">
        <v>2.3024218928529905E-2</v>
      </c>
      <c r="V4213" s="5" t="str">
        <f>TEXT(superstore_excel!$B4213, "MMMM")</f>
        <v>December</v>
      </c>
      <c r="W4213" s="5">
        <f>YEAR(superstore_excel!$B4213)</f>
        <v>2023</v>
      </c>
      <c r="X4213" s="29"/>
    </row>
    <row r="4214" spans="1:24" x14ac:dyDescent="0.3">
      <c r="A4214" s="26" t="s">
        <v>8983</v>
      </c>
      <c r="B4214" s="2">
        <v>45317</v>
      </c>
      <c r="C4214" s="2">
        <v>45777</v>
      </c>
      <c r="D4214" s="3" t="s">
        <v>54</v>
      </c>
      <c r="E4214" s="3" t="s">
        <v>2785</v>
      </c>
      <c r="F4214" s="3" t="s">
        <v>8964</v>
      </c>
      <c r="G4214" s="3" t="s">
        <v>37</v>
      </c>
      <c r="H4214" s="3" t="s">
        <v>38</v>
      </c>
      <c r="I4214" s="3" t="s">
        <v>30</v>
      </c>
      <c r="J4214" s="3" t="s">
        <v>126</v>
      </c>
      <c r="K4214" s="3" t="s">
        <v>8984</v>
      </c>
      <c r="L4214" s="3">
        <v>3736.83</v>
      </c>
      <c r="M4214" s="3">
        <v>10</v>
      </c>
      <c r="N4214" s="3">
        <v>10</v>
      </c>
      <c r="O4214" s="3">
        <v>0.38</v>
      </c>
      <c r="P4214" s="3">
        <v>0.38</v>
      </c>
      <c r="Q4214" s="3">
        <v>93.62</v>
      </c>
      <c r="R4214" s="3">
        <v>93.62</v>
      </c>
      <c r="S4214" s="3" t="s">
        <v>14</v>
      </c>
      <c r="T4214" s="3" t="s">
        <v>11784</v>
      </c>
      <c r="U4214" s="6">
        <v>2.5053320595263901E-2</v>
      </c>
      <c r="V4214" s="3" t="str">
        <f>TEXT(superstore_excel!$B4214, "MMMM")</f>
        <v>January</v>
      </c>
      <c r="W4214" s="3">
        <f>YEAR(superstore_excel!$B4214)</f>
        <v>2024</v>
      </c>
      <c r="X4214" s="27"/>
    </row>
    <row r="4215" spans="1:24" x14ac:dyDescent="0.3">
      <c r="A4215" s="28" t="s">
        <v>8985</v>
      </c>
      <c r="B4215" s="4">
        <v>45419</v>
      </c>
      <c r="C4215" s="4">
        <v>45783</v>
      </c>
      <c r="D4215" s="5" t="s">
        <v>26</v>
      </c>
      <c r="E4215" s="5" t="s">
        <v>8986</v>
      </c>
      <c r="F4215" s="5" t="s">
        <v>8987</v>
      </c>
      <c r="G4215" s="5" t="s">
        <v>37</v>
      </c>
      <c r="H4215" s="5" t="s">
        <v>38</v>
      </c>
      <c r="I4215" s="5" t="s">
        <v>30</v>
      </c>
      <c r="J4215" s="5" t="s">
        <v>126</v>
      </c>
      <c r="K4215" s="5" t="s">
        <v>8988</v>
      </c>
      <c r="L4215" s="5">
        <v>2969.52</v>
      </c>
      <c r="M4215" s="5">
        <v>5</v>
      </c>
      <c r="N4215" s="5">
        <v>5</v>
      </c>
      <c r="O4215" s="5">
        <v>0.41</v>
      </c>
      <c r="P4215" s="5">
        <v>0.41</v>
      </c>
      <c r="Q4215" s="5">
        <v>327.74</v>
      </c>
      <c r="R4215" s="5">
        <v>327.74</v>
      </c>
      <c r="S4215" s="5" t="s">
        <v>14</v>
      </c>
      <c r="T4215" s="5" t="s">
        <v>11781</v>
      </c>
      <c r="U4215" s="7">
        <v>0.11036800560359925</v>
      </c>
      <c r="V4215" s="5" t="str">
        <f>TEXT(superstore_excel!$B4215, "MMMM")</f>
        <v>May</v>
      </c>
      <c r="W4215" s="5">
        <f>YEAR(superstore_excel!$B4215)</f>
        <v>2024</v>
      </c>
      <c r="X4215" s="29"/>
    </row>
    <row r="4216" spans="1:24" x14ac:dyDescent="0.3">
      <c r="A4216" s="26" t="s">
        <v>8989</v>
      </c>
      <c r="B4216" s="2">
        <v>45592</v>
      </c>
      <c r="C4216" s="2">
        <v>45784</v>
      </c>
      <c r="D4216" s="3" t="s">
        <v>17</v>
      </c>
      <c r="E4216" s="3" t="s">
        <v>2884</v>
      </c>
      <c r="F4216" s="3" t="s">
        <v>8990</v>
      </c>
      <c r="G4216" s="3" t="s">
        <v>44</v>
      </c>
      <c r="H4216" s="3" t="s">
        <v>21</v>
      </c>
      <c r="I4216" s="3" t="s">
        <v>22</v>
      </c>
      <c r="J4216" s="3" t="s">
        <v>281</v>
      </c>
      <c r="K4216" s="3" t="s">
        <v>8991</v>
      </c>
      <c r="L4216" s="3">
        <v>2215.16</v>
      </c>
      <c r="M4216" s="3">
        <v>7</v>
      </c>
      <c r="N4216" s="3">
        <v>7</v>
      </c>
      <c r="O4216" s="3">
        <v>0.42</v>
      </c>
      <c r="P4216" s="3">
        <v>0.42</v>
      </c>
      <c r="Q4216" s="3">
        <v>286.14</v>
      </c>
      <c r="R4216" s="3">
        <v>286.14</v>
      </c>
      <c r="S4216" s="3" t="s">
        <v>14</v>
      </c>
      <c r="T4216" s="3" t="s">
        <v>11763</v>
      </c>
      <c r="U4216" s="6">
        <v>0.12917351342566677</v>
      </c>
      <c r="V4216" s="3" t="str">
        <f>TEXT(superstore_excel!$B4216, "MMMM")</f>
        <v>October</v>
      </c>
      <c r="W4216" s="3">
        <f>YEAR(superstore_excel!$B4216)</f>
        <v>2024</v>
      </c>
      <c r="X4216" s="27"/>
    </row>
    <row r="4217" spans="1:24" x14ac:dyDescent="0.3">
      <c r="A4217" s="28" t="s">
        <v>8992</v>
      </c>
      <c r="B4217" s="4">
        <v>45591</v>
      </c>
      <c r="C4217" s="4">
        <v>45763</v>
      </c>
      <c r="D4217" s="5" t="s">
        <v>54</v>
      </c>
      <c r="E4217" s="5" t="s">
        <v>8993</v>
      </c>
      <c r="F4217" s="5" t="s">
        <v>8994</v>
      </c>
      <c r="G4217" s="5" t="s">
        <v>37</v>
      </c>
      <c r="H4217" s="5" t="s">
        <v>21</v>
      </c>
      <c r="I4217" s="5" t="s">
        <v>22</v>
      </c>
      <c r="J4217" s="5" t="s">
        <v>173</v>
      </c>
      <c r="K4217" s="5" t="s">
        <v>8995</v>
      </c>
      <c r="L4217" s="5">
        <v>3394.83</v>
      </c>
      <c r="M4217" s="5">
        <v>10</v>
      </c>
      <c r="N4217" s="5">
        <v>10</v>
      </c>
      <c r="O4217" s="5">
        <v>0.2</v>
      </c>
      <c r="P4217" s="5">
        <v>0.2</v>
      </c>
      <c r="Q4217" s="5">
        <v>300.79000000000002</v>
      </c>
      <c r="R4217" s="5">
        <v>300.79000000000002</v>
      </c>
      <c r="S4217" s="5" t="s">
        <v>14</v>
      </c>
      <c r="T4217" s="5" t="s">
        <v>11763</v>
      </c>
      <c r="U4217" s="7">
        <v>8.8602374787544597E-2</v>
      </c>
      <c r="V4217" s="5" t="str">
        <f>TEXT(superstore_excel!$B4217, "MMMM")</f>
        <v>October</v>
      </c>
      <c r="W4217" s="5">
        <f>YEAR(superstore_excel!$B4217)</f>
        <v>2024</v>
      </c>
      <c r="X4217" s="29"/>
    </row>
    <row r="4218" spans="1:24" x14ac:dyDescent="0.3">
      <c r="A4218" s="26" t="s">
        <v>8996</v>
      </c>
      <c r="B4218" s="2">
        <v>45505</v>
      </c>
      <c r="C4218" s="2">
        <v>45778</v>
      </c>
      <c r="D4218" s="3" t="s">
        <v>26</v>
      </c>
      <c r="E4218" s="3" t="s">
        <v>798</v>
      </c>
      <c r="F4218" s="3" t="s">
        <v>8997</v>
      </c>
      <c r="G4218" s="3" t="s">
        <v>20</v>
      </c>
      <c r="H4218" s="3" t="s">
        <v>29</v>
      </c>
      <c r="I4218" s="3" t="s">
        <v>22</v>
      </c>
      <c r="J4218" s="3" t="s">
        <v>302</v>
      </c>
      <c r="K4218" s="3" t="s">
        <v>8998</v>
      </c>
      <c r="L4218" s="3">
        <v>1611.57</v>
      </c>
      <c r="M4218" s="3">
        <v>8</v>
      </c>
      <c r="N4218" s="3">
        <v>8</v>
      </c>
      <c r="O4218" s="3">
        <v>0.11</v>
      </c>
      <c r="P4218" s="3">
        <v>0.11</v>
      </c>
      <c r="Q4218" s="3">
        <v>-13.72</v>
      </c>
      <c r="R4218" s="3">
        <v>-13.72</v>
      </c>
      <c r="S4218" s="3" t="s">
        <v>84</v>
      </c>
      <c r="T4218" s="3" t="s">
        <v>11775</v>
      </c>
      <c r="U4218" s="6">
        <v>-8.5134372071954678E-3</v>
      </c>
      <c r="V4218" s="3" t="str">
        <f>TEXT(superstore_excel!$B4218, "MMMM")</f>
        <v>August</v>
      </c>
      <c r="W4218" s="3">
        <f>YEAR(superstore_excel!$B4218)</f>
        <v>2024</v>
      </c>
      <c r="X4218" s="27"/>
    </row>
    <row r="4219" spans="1:24" x14ac:dyDescent="0.3">
      <c r="A4219" s="28" t="s">
        <v>8999</v>
      </c>
      <c r="B4219" s="4">
        <v>45364</v>
      </c>
      <c r="C4219" s="4">
        <v>45772</v>
      </c>
      <c r="D4219" s="5" t="s">
        <v>34</v>
      </c>
      <c r="E4219" s="5" t="s">
        <v>9000</v>
      </c>
      <c r="F4219" s="5" t="s">
        <v>9001</v>
      </c>
      <c r="G4219" s="5" t="s">
        <v>37</v>
      </c>
      <c r="H4219" s="5" t="s">
        <v>21</v>
      </c>
      <c r="I4219" s="5" t="s">
        <v>22</v>
      </c>
      <c r="J4219" s="5" t="s">
        <v>302</v>
      </c>
      <c r="K4219" s="5" t="s">
        <v>9002</v>
      </c>
      <c r="L4219" s="5">
        <v>3354.89</v>
      </c>
      <c r="M4219" s="5">
        <v>8</v>
      </c>
      <c r="N4219" s="5">
        <v>8</v>
      </c>
      <c r="O4219" s="5">
        <v>0.37</v>
      </c>
      <c r="P4219" s="5">
        <v>0.37</v>
      </c>
      <c r="Q4219" s="5">
        <v>955.44</v>
      </c>
      <c r="R4219" s="5">
        <v>955.44</v>
      </c>
      <c r="S4219" s="5" t="s">
        <v>14</v>
      </c>
      <c r="T4219" s="5" t="s">
        <v>11785</v>
      </c>
      <c r="U4219" s="7">
        <v>0.28479026137965779</v>
      </c>
      <c r="V4219" s="5" t="str">
        <f>TEXT(superstore_excel!$B4219, "MMMM")</f>
        <v>March</v>
      </c>
      <c r="W4219" s="5">
        <f>YEAR(superstore_excel!$B4219)</f>
        <v>2024</v>
      </c>
      <c r="X4219" s="29"/>
    </row>
    <row r="4220" spans="1:24" x14ac:dyDescent="0.3">
      <c r="A4220" s="26" t="s">
        <v>9003</v>
      </c>
      <c r="B4220" s="2">
        <v>45250</v>
      </c>
      <c r="C4220" s="2">
        <v>45761</v>
      </c>
      <c r="D4220" s="3" t="s">
        <v>54</v>
      </c>
      <c r="E4220" s="3" t="s">
        <v>9004</v>
      </c>
      <c r="F4220" s="3" t="s">
        <v>9005</v>
      </c>
      <c r="G4220" s="3" t="s">
        <v>20</v>
      </c>
      <c r="H4220" s="3" t="s">
        <v>29</v>
      </c>
      <c r="I4220" s="3" t="s">
        <v>45</v>
      </c>
      <c r="J4220" s="3" t="s">
        <v>160</v>
      </c>
      <c r="K4220" s="3" t="s">
        <v>9006</v>
      </c>
      <c r="L4220" s="3">
        <v>4045.82</v>
      </c>
      <c r="M4220" s="3">
        <v>5</v>
      </c>
      <c r="N4220" s="3">
        <v>5</v>
      </c>
      <c r="O4220" s="3">
        <v>0.49</v>
      </c>
      <c r="P4220" s="3">
        <v>0.49</v>
      </c>
      <c r="Q4220" s="3">
        <v>689.55</v>
      </c>
      <c r="R4220" s="3">
        <v>689.55</v>
      </c>
      <c r="S4220" s="3" t="s">
        <v>14</v>
      </c>
      <c r="T4220" s="3" t="s">
        <v>11766</v>
      </c>
      <c r="U4220" s="6">
        <v>0.17043516518283067</v>
      </c>
      <c r="V4220" s="3" t="str">
        <f>TEXT(superstore_excel!$B4220, "MMMM")</f>
        <v>November</v>
      </c>
      <c r="W4220" s="3">
        <f>YEAR(superstore_excel!$B4220)</f>
        <v>2023</v>
      </c>
      <c r="X4220" s="27"/>
    </row>
    <row r="4221" spans="1:24" x14ac:dyDescent="0.3">
      <c r="A4221" s="28" t="s">
        <v>9007</v>
      </c>
      <c r="B4221" s="4">
        <v>45547</v>
      </c>
      <c r="C4221" s="4">
        <v>45756</v>
      </c>
      <c r="D4221" s="5" t="s">
        <v>54</v>
      </c>
      <c r="E4221" s="5" t="s">
        <v>2775</v>
      </c>
      <c r="F4221" s="5" t="s">
        <v>9008</v>
      </c>
      <c r="G4221" s="5" t="s">
        <v>37</v>
      </c>
      <c r="H4221" s="5" t="s">
        <v>21</v>
      </c>
      <c r="I4221" s="5" t="s">
        <v>45</v>
      </c>
      <c r="J4221" s="5" t="s">
        <v>96</v>
      </c>
      <c r="K4221" s="5" t="s">
        <v>9009</v>
      </c>
      <c r="L4221" s="5">
        <v>1103.2</v>
      </c>
      <c r="M4221" s="5">
        <v>8</v>
      </c>
      <c r="N4221" s="5">
        <v>8</v>
      </c>
      <c r="O4221" s="5">
        <v>0.46</v>
      </c>
      <c r="P4221" s="5">
        <v>0.46</v>
      </c>
      <c r="Q4221" s="5">
        <v>335.99</v>
      </c>
      <c r="R4221" s="5">
        <v>335.99</v>
      </c>
      <c r="S4221" s="5" t="s">
        <v>14</v>
      </c>
      <c r="T4221" s="5" t="s">
        <v>11774</v>
      </c>
      <c r="U4221" s="7">
        <v>0.30455946337926032</v>
      </c>
      <c r="V4221" s="5" t="str">
        <f>TEXT(superstore_excel!$B4221, "MMMM")</f>
        <v>September</v>
      </c>
      <c r="W4221" s="5">
        <f>YEAR(superstore_excel!$B4221)</f>
        <v>2024</v>
      </c>
      <c r="X4221" s="29"/>
    </row>
    <row r="4222" spans="1:24" x14ac:dyDescent="0.3">
      <c r="A4222" s="26" t="s">
        <v>9010</v>
      </c>
      <c r="B4222" s="2">
        <v>45133</v>
      </c>
      <c r="C4222" s="2">
        <v>45785</v>
      </c>
      <c r="D4222" s="3" t="s">
        <v>26</v>
      </c>
      <c r="E4222" s="3" t="s">
        <v>2966</v>
      </c>
      <c r="F4222" s="3" t="s">
        <v>9011</v>
      </c>
      <c r="G4222" s="3" t="s">
        <v>44</v>
      </c>
      <c r="H4222" s="3" t="s">
        <v>62</v>
      </c>
      <c r="I4222" s="3" t="s">
        <v>45</v>
      </c>
      <c r="J4222" s="3" t="s">
        <v>46</v>
      </c>
      <c r="K4222" s="3" t="s">
        <v>9012</v>
      </c>
      <c r="L4222" s="3">
        <v>2511.87</v>
      </c>
      <c r="M4222" s="3">
        <v>2</v>
      </c>
      <c r="N4222" s="3">
        <v>2</v>
      </c>
      <c r="O4222" s="3">
        <v>0.5</v>
      </c>
      <c r="P4222" s="3">
        <v>0.5</v>
      </c>
      <c r="Q4222" s="3">
        <v>61.44</v>
      </c>
      <c r="R4222" s="3">
        <v>61.44</v>
      </c>
      <c r="S4222" s="3" t="s">
        <v>14</v>
      </c>
      <c r="T4222" s="3" t="s">
        <v>11767</v>
      </c>
      <c r="U4222" s="6">
        <v>2.4459864563054618E-2</v>
      </c>
      <c r="V4222" s="3" t="str">
        <f>TEXT(superstore_excel!$B4222, "MMMM")</f>
        <v>July</v>
      </c>
      <c r="W4222" s="3">
        <f>YEAR(superstore_excel!$B4222)</f>
        <v>2023</v>
      </c>
      <c r="X4222" s="27"/>
    </row>
    <row r="4223" spans="1:24" x14ac:dyDescent="0.3">
      <c r="A4223" s="28" t="s">
        <v>9013</v>
      </c>
      <c r="B4223" s="4">
        <v>45028</v>
      </c>
      <c r="C4223" s="4">
        <v>45784</v>
      </c>
      <c r="D4223" s="5" t="s">
        <v>34</v>
      </c>
      <c r="E4223" s="5" t="s">
        <v>9014</v>
      </c>
      <c r="F4223" s="5" t="s">
        <v>9015</v>
      </c>
      <c r="G4223" s="5" t="s">
        <v>44</v>
      </c>
      <c r="H4223" s="5" t="s">
        <v>21</v>
      </c>
      <c r="I4223" s="5" t="s">
        <v>30</v>
      </c>
      <c r="J4223" s="5" t="s">
        <v>39</v>
      </c>
      <c r="K4223" s="5" t="s">
        <v>9016</v>
      </c>
      <c r="L4223" s="5">
        <v>4080.52</v>
      </c>
      <c r="M4223" s="5">
        <v>3</v>
      </c>
      <c r="N4223" s="5">
        <v>3</v>
      </c>
      <c r="O4223" s="5">
        <v>0.38</v>
      </c>
      <c r="P4223" s="5">
        <v>0.38</v>
      </c>
      <c r="Q4223" s="5">
        <v>557.23</v>
      </c>
      <c r="R4223" s="5">
        <v>557.23</v>
      </c>
      <c r="S4223" s="5" t="s">
        <v>14</v>
      </c>
      <c r="T4223" s="5" t="s">
        <v>11787</v>
      </c>
      <c r="U4223" s="7">
        <v>0.13655857586778156</v>
      </c>
      <c r="V4223" s="5" t="str">
        <f>TEXT(superstore_excel!$B4223, "MMMM")</f>
        <v>April</v>
      </c>
      <c r="W4223" s="5">
        <f>YEAR(superstore_excel!$B4223)</f>
        <v>2023</v>
      </c>
      <c r="X4223" s="29"/>
    </row>
    <row r="4224" spans="1:24" x14ac:dyDescent="0.3">
      <c r="A4224" s="26" t="s">
        <v>9017</v>
      </c>
      <c r="B4224" s="2">
        <v>45655</v>
      </c>
      <c r="C4224" s="2">
        <v>45772</v>
      </c>
      <c r="D4224" s="3" t="s">
        <v>26</v>
      </c>
      <c r="E4224" s="3" t="s">
        <v>2658</v>
      </c>
      <c r="F4224" s="3" t="s">
        <v>9018</v>
      </c>
      <c r="G4224" s="3" t="s">
        <v>44</v>
      </c>
      <c r="H4224" s="3" t="s">
        <v>21</v>
      </c>
      <c r="I4224" s="3" t="s">
        <v>45</v>
      </c>
      <c r="J4224" s="3" t="s">
        <v>57</v>
      </c>
      <c r="K4224" s="3" t="s">
        <v>9019</v>
      </c>
      <c r="L4224" s="3">
        <v>1438.76</v>
      </c>
      <c r="M4224" s="3">
        <v>1</v>
      </c>
      <c r="N4224" s="3">
        <v>1</v>
      </c>
      <c r="O4224" s="3">
        <v>0.49</v>
      </c>
      <c r="P4224" s="3">
        <v>0.49</v>
      </c>
      <c r="Q4224" s="3">
        <v>326.72000000000003</v>
      </c>
      <c r="R4224" s="3">
        <v>326.72000000000003</v>
      </c>
      <c r="S4224" s="3" t="s">
        <v>14</v>
      </c>
      <c r="T4224" s="3" t="s">
        <v>11771</v>
      </c>
      <c r="U4224" s="6">
        <v>0.22708443381800997</v>
      </c>
      <c r="V4224" s="3" t="str">
        <f>TEXT(superstore_excel!$B4224, "MMMM")</f>
        <v>December</v>
      </c>
      <c r="W4224" s="3">
        <f>YEAR(superstore_excel!$B4224)</f>
        <v>2024</v>
      </c>
      <c r="X4224" s="27"/>
    </row>
    <row r="4225" spans="1:24" x14ac:dyDescent="0.3">
      <c r="A4225" s="28" t="s">
        <v>9020</v>
      </c>
      <c r="B4225" s="4">
        <v>45620</v>
      </c>
      <c r="C4225" s="4">
        <v>45784</v>
      </c>
      <c r="D4225" s="5" t="s">
        <v>34</v>
      </c>
      <c r="E4225" s="5" t="s">
        <v>2890</v>
      </c>
      <c r="F4225" s="5" t="s">
        <v>9021</v>
      </c>
      <c r="G4225" s="5" t="s">
        <v>37</v>
      </c>
      <c r="H4225" s="5" t="s">
        <v>38</v>
      </c>
      <c r="I4225" s="5" t="s">
        <v>30</v>
      </c>
      <c r="J4225" s="5" t="s">
        <v>101</v>
      </c>
      <c r="K4225" s="5" t="s">
        <v>9022</v>
      </c>
      <c r="L4225" s="5">
        <v>4501.22</v>
      </c>
      <c r="M4225" s="5">
        <v>2</v>
      </c>
      <c r="N4225" s="5">
        <v>2</v>
      </c>
      <c r="O4225" s="5">
        <v>0.03</v>
      </c>
      <c r="P4225" s="5">
        <v>0.03</v>
      </c>
      <c r="Q4225" s="5">
        <v>898.73</v>
      </c>
      <c r="R4225" s="5">
        <v>898.73</v>
      </c>
      <c r="S4225" s="5" t="s">
        <v>14</v>
      </c>
      <c r="T4225" s="5" t="s">
        <v>11769</v>
      </c>
      <c r="U4225" s="7">
        <v>0.19966364674466033</v>
      </c>
      <c r="V4225" s="5" t="str">
        <f>TEXT(superstore_excel!$B4225, "MMMM")</f>
        <v>November</v>
      </c>
      <c r="W4225" s="5">
        <f>YEAR(superstore_excel!$B4225)</f>
        <v>2024</v>
      </c>
      <c r="X4225" s="29"/>
    </row>
    <row r="4226" spans="1:24" x14ac:dyDescent="0.3">
      <c r="A4226" s="26" t="s">
        <v>9023</v>
      </c>
      <c r="B4226" s="2">
        <v>45517</v>
      </c>
      <c r="C4226" s="2">
        <v>45771</v>
      </c>
      <c r="D4226" s="3" t="s">
        <v>17</v>
      </c>
      <c r="E4226" s="3" t="s">
        <v>9024</v>
      </c>
      <c r="F4226" s="3" t="s">
        <v>9025</v>
      </c>
      <c r="G4226" s="3" t="s">
        <v>20</v>
      </c>
      <c r="H4226" s="3" t="s">
        <v>21</v>
      </c>
      <c r="I4226" s="3" t="s">
        <v>30</v>
      </c>
      <c r="J4226" s="3" t="s">
        <v>126</v>
      </c>
      <c r="K4226" s="3" t="s">
        <v>9026</v>
      </c>
      <c r="L4226" s="3">
        <v>4651.97</v>
      </c>
      <c r="M4226" s="3">
        <v>7</v>
      </c>
      <c r="N4226" s="3">
        <v>7</v>
      </c>
      <c r="O4226" s="3">
        <v>0.17</v>
      </c>
      <c r="P4226" s="3">
        <v>0.17</v>
      </c>
      <c r="Q4226" s="3">
        <v>440.95</v>
      </c>
      <c r="R4226" s="3">
        <v>440.95</v>
      </c>
      <c r="S4226" s="3" t="s">
        <v>14</v>
      </c>
      <c r="T4226" s="3" t="s">
        <v>11775</v>
      </c>
      <c r="U4226" s="6">
        <v>9.4787799577383341E-2</v>
      </c>
      <c r="V4226" s="3" t="str">
        <f>TEXT(superstore_excel!$B4226, "MMMM")</f>
        <v>August</v>
      </c>
      <c r="W4226" s="3">
        <f>YEAR(superstore_excel!$B4226)</f>
        <v>2024</v>
      </c>
      <c r="X4226" s="27"/>
    </row>
    <row r="4227" spans="1:24" x14ac:dyDescent="0.3">
      <c r="A4227" s="28" t="s">
        <v>9027</v>
      </c>
      <c r="B4227" s="4">
        <v>45051</v>
      </c>
      <c r="C4227" s="4">
        <v>45758</v>
      </c>
      <c r="D4227" s="5" t="s">
        <v>34</v>
      </c>
      <c r="E4227" s="5" t="s">
        <v>2863</v>
      </c>
      <c r="F4227" s="5" t="s">
        <v>9028</v>
      </c>
      <c r="G4227" s="5" t="s">
        <v>44</v>
      </c>
      <c r="H4227" s="5" t="s">
        <v>29</v>
      </c>
      <c r="I4227" s="5" t="s">
        <v>30</v>
      </c>
      <c r="J4227" s="5" t="s">
        <v>101</v>
      </c>
      <c r="K4227" s="5" t="s">
        <v>9029</v>
      </c>
      <c r="L4227" s="5">
        <v>14.18</v>
      </c>
      <c r="M4227" s="5">
        <v>5</v>
      </c>
      <c r="N4227" s="5">
        <v>5</v>
      </c>
      <c r="O4227" s="5">
        <v>0.27</v>
      </c>
      <c r="P4227" s="5">
        <v>0.27</v>
      </c>
      <c r="Q4227" s="5">
        <v>89.08</v>
      </c>
      <c r="R4227" s="5">
        <v>89.08</v>
      </c>
      <c r="S4227" s="5" t="s">
        <v>14</v>
      </c>
      <c r="T4227" s="5" t="s">
        <v>11780</v>
      </c>
      <c r="U4227" s="7">
        <v>6.2820874471086041</v>
      </c>
      <c r="V4227" s="5" t="str">
        <f>TEXT(superstore_excel!$B4227, "MMMM")</f>
        <v>May</v>
      </c>
      <c r="W4227" s="5">
        <f>YEAR(superstore_excel!$B4227)</f>
        <v>2023</v>
      </c>
      <c r="X4227" s="29"/>
    </row>
    <row r="4228" spans="1:24" x14ac:dyDescent="0.3">
      <c r="A4228" s="26" t="s">
        <v>9030</v>
      </c>
      <c r="B4228" s="2">
        <v>45091</v>
      </c>
      <c r="C4228" s="2">
        <v>45779</v>
      </c>
      <c r="D4228" s="3" t="s">
        <v>26</v>
      </c>
      <c r="E4228" s="3" t="s">
        <v>81</v>
      </c>
      <c r="F4228" s="3" t="s">
        <v>9031</v>
      </c>
      <c r="G4228" s="3" t="s">
        <v>37</v>
      </c>
      <c r="H4228" s="3" t="s">
        <v>38</v>
      </c>
      <c r="I4228" s="3" t="s">
        <v>30</v>
      </c>
      <c r="J4228" s="3" t="s">
        <v>126</v>
      </c>
      <c r="K4228" s="3" t="s">
        <v>9032</v>
      </c>
      <c r="L4228" s="3">
        <v>3335.11</v>
      </c>
      <c r="M4228" s="3">
        <v>3</v>
      </c>
      <c r="N4228" s="3">
        <v>3</v>
      </c>
      <c r="O4228" s="3">
        <v>0.33</v>
      </c>
      <c r="P4228" s="3">
        <v>0.33</v>
      </c>
      <c r="Q4228" s="3">
        <v>590.48</v>
      </c>
      <c r="R4228" s="3">
        <v>590.48</v>
      </c>
      <c r="S4228" s="3" t="s">
        <v>14</v>
      </c>
      <c r="T4228" s="3" t="s">
        <v>11764</v>
      </c>
      <c r="U4228" s="6">
        <v>0.17704963254585307</v>
      </c>
      <c r="V4228" s="3" t="str">
        <f>TEXT(superstore_excel!$B4228, "MMMM")</f>
        <v>June</v>
      </c>
      <c r="W4228" s="3">
        <f>YEAR(superstore_excel!$B4228)</f>
        <v>2023</v>
      </c>
      <c r="X4228" s="27"/>
    </row>
    <row r="4229" spans="1:24" x14ac:dyDescent="0.3">
      <c r="A4229" s="28" t="s">
        <v>9033</v>
      </c>
      <c r="B4229" s="4">
        <v>45360</v>
      </c>
      <c r="C4229" s="4">
        <v>45783</v>
      </c>
      <c r="D4229" s="5" t="s">
        <v>17</v>
      </c>
      <c r="E4229" s="5" t="s">
        <v>1218</v>
      </c>
      <c r="F4229" s="5" t="s">
        <v>9034</v>
      </c>
      <c r="G4229" s="5" t="s">
        <v>37</v>
      </c>
      <c r="H4229" s="5" t="s">
        <v>38</v>
      </c>
      <c r="I4229" s="5" t="s">
        <v>30</v>
      </c>
      <c r="J4229" s="5" t="s">
        <v>31</v>
      </c>
      <c r="K4229" s="5" t="s">
        <v>9035</v>
      </c>
      <c r="L4229" s="5">
        <v>4046.26</v>
      </c>
      <c r="M4229" s="5">
        <v>9</v>
      </c>
      <c r="N4229" s="5">
        <v>9</v>
      </c>
      <c r="O4229" s="5">
        <v>0.24</v>
      </c>
      <c r="P4229" s="5">
        <v>0.24</v>
      </c>
      <c r="Q4229" s="5">
        <v>893.85</v>
      </c>
      <c r="R4229" s="5">
        <v>893.85</v>
      </c>
      <c r="S4229" s="5" t="s">
        <v>14</v>
      </c>
      <c r="T4229" s="5" t="s">
        <v>11785</v>
      </c>
      <c r="U4229" s="7">
        <v>0.22090770242149541</v>
      </c>
      <c r="V4229" s="5" t="str">
        <f>TEXT(superstore_excel!$B4229, "MMMM")</f>
        <v>March</v>
      </c>
      <c r="W4229" s="5">
        <f>YEAR(superstore_excel!$B4229)</f>
        <v>2024</v>
      </c>
      <c r="X4229" s="29"/>
    </row>
    <row r="4230" spans="1:24" x14ac:dyDescent="0.3">
      <c r="A4230" s="26" t="s">
        <v>9036</v>
      </c>
      <c r="B4230" s="2">
        <v>45657</v>
      </c>
      <c r="C4230" s="2">
        <v>45766</v>
      </c>
      <c r="D4230" s="3" t="s">
        <v>26</v>
      </c>
      <c r="E4230" s="3" t="s">
        <v>9037</v>
      </c>
      <c r="F4230" s="3" t="s">
        <v>9038</v>
      </c>
      <c r="G4230" s="3" t="s">
        <v>37</v>
      </c>
      <c r="H4230" s="3" t="s">
        <v>21</v>
      </c>
      <c r="I4230" s="3" t="s">
        <v>22</v>
      </c>
      <c r="J4230" s="3" t="s">
        <v>302</v>
      </c>
      <c r="K4230" s="3" t="s">
        <v>9039</v>
      </c>
      <c r="L4230" s="3">
        <v>2474.27</v>
      </c>
      <c r="M4230" s="3">
        <v>7</v>
      </c>
      <c r="N4230" s="3">
        <v>7</v>
      </c>
      <c r="O4230" s="3">
        <v>0.04</v>
      </c>
      <c r="P4230" s="3">
        <v>0.04</v>
      </c>
      <c r="Q4230" s="3">
        <v>888.27</v>
      </c>
      <c r="R4230" s="3">
        <v>888.27</v>
      </c>
      <c r="S4230" s="3" t="s">
        <v>14</v>
      </c>
      <c r="T4230" s="3" t="s">
        <v>11771</v>
      </c>
      <c r="U4230" s="6">
        <v>0.35900285740844773</v>
      </c>
      <c r="V4230" s="3" t="str">
        <f>TEXT(superstore_excel!$B4230, "MMMM")</f>
        <v>December</v>
      </c>
      <c r="W4230" s="3">
        <f>YEAR(superstore_excel!$B4230)</f>
        <v>2024</v>
      </c>
      <c r="X4230" s="27"/>
    </row>
    <row r="4231" spans="1:24" x14ac:dyDescent="0.3">
      <c r="A4231" s="28" t="s">
        <v>9040</v>
      </c>
      <c r="B4231" s="4">
        <v>45062</v>
      </c>
      <c r="C4231" s="4">
        <v>45756</v>
      </c>
      <c r="D4231" s="5" t="s">
        <v>17</v>
      </c>
      <c r="E4231" s="5" t="s">
        <v>9041</v>
      </c>
      <c r="F4231" s="5" t="s">
        <v>9042</v>
      </c>
      <c r="G4231" s="5" t="s">
        <v>44</v>
      </c>
      <c r="H4231" s="5" t="s">
        <v>62</v>
      </c>
      <c r="I4231" s="5" t="s">
        <v>45</v>
      </c>
      <c r="J4231" s="5" t="s">
        <v>46</v>
      </c>
      <c r="K4231" s="5" t="s">
        <v>1383</v>
      </c>
      <c r="L4231" s="5">
        <v>604.66999999999996</v>
      </c>
      <c r="M4231" s="5">
        <v>8</v>
      </c>
      <c r="N4231" s="5">
        <v>8</v>
      </c>
      <c r="O4231" s="5">
        <v>0.43</v>
      </c>
      <c r="P4231" s="5">
        <v>0.43</v>
      </c>
      <c r="Q4231" s="5">
        <v>943.86</v>
      </c>
      <c r="R4231" s="5">
        <v>943.86</v>
      </c>
      <c r="S4231" s="5" t="s">
        <v>14</v>
      </c>
      <c r="T4231" s="5" t="s">
        <v>11780</v>
      </c>
      <c r="U4231" s="7">
        <v>1.5609506011543488</v>
      </c>
      <c r="V4231" s="5" t="str">
        <f>TEXT(superstore_excel!$B4231, "MMMM")</f>
        <v>May</v>
      </c>
      <c r="W4231" s="5">
        <f>YEAR(superstore_excel!$B4231)</f>
        <v>2023</v>
      </c>
      <c r="X4231" s="29"/>
    </row>
    <row r="4232" spans="1:24" x14ac:dyDescent="0.3">
      <c r="A4232" s="26" t="s">
        <v>9043</v>
      </c>
      <c r="B4232" s="2">
        <v>45663</v>
      </c>
      <c r="C4232" s="2">
        <v>45784</v>
      </c>
      <c r="D4232" s="3" t="s">
        <v>54</v>
      </c>
      <c r="E4232" s="3" t="s">
        <v>9044</v>
      </c>
      <c r="F4232" s="3" t="s">
        <v>9045</v>
      </c>
      <c r="G4232" s="3" t="s">
        <v>20</v>
      </c>
      <c r="H4232" s="3" t="s">
        <v>62</v>
      </c>
      <c r="I4232" s="3" t="s">
        <v>22</v>
      </c>
      <c r="J4232" s="3" t="s">
        <v>131</v>
      </c>
      <c r="K4232" s="3" t="s">
        <v>9046</v>
      </c>
      <c r="L4232" s="3">
        <v>4225.6400000000003</v>
      </c>
      <c r="M4232" s="3">
        <v>9</v>
      </c>
      <c r="N4232" s="3">
        <v>9</v>
      </c>
      <c r="O4232" s="3">
        <v>0.41</v>
      </c>
      <c r="P4232" s="3">
        <v>0.41</v>
      </c>
      <c r="Q4232" s="3">
        <v>417.78</v>
      </c>
      <c r="R4232" s="3">
        <v>417.78</v>
      </c>
      <c r="S4232" s="3" t="s">
        <v>14</v>
      </c>
      <c r="T4232" s="3" t="s">
        <v>11778</v>
      </c>
      <c r="U4232" s="6">
        <v>9.8867863802879555E-2</v>
      </c>
      <c r="V4232" s="3" t="str">
        <f>TEXT(superstore_excel!$B4232, "MMMM")</f>
        <v>January</v>
      </c>
      <c r="W4232" s="3">
        <f>YEAR(superstore_excel!$B4232)</f>
        <v>2025</v>
      </c>
      <c r="X4232" s="27"/>
    </row>
    <row r="4233" spans="1:24" x14ac:dyDescent="0.3">
      <c r="A4233" s="28" t="s">
        <v>9047</v>
      </c>
      <c r="B4233" s="4">
        <v>45223</v>
      </c>
      <c r="C4233" s="4">
        <v>45768</v>
      </c>
      <c r="D4233" s="5" t="s">
        <v>54</v>
      </c>
      <c r="E4233" s="5" t="s">
        <v>2924</v>
      </c>
      <c r="F4233" s="5" t="s">
        <v>9048</v>
      </c>
      <c r="G4233" s="5" t="s">
        <v>37</v>
      </c>
      <c r="H4233" s="5" t="s">
        <v>21</v>
      </c>
      <c r="I4233" s="5" t="s">
        <v>22</v>
      </c>
      <c r="J4233" s="5" t="s">
        <v>302</v>
      </c>
      <c r="K4233" s="5" t="s">
        <v>9049</v>
      </c>
      <c r="L4233" s="5">
        <v>3721.53</v>
      </c>
      <c r="M4233" s="5">
        <v>7</v>
      </c>
      <c r="N4233" s="5">
        <v>7</v>
      </c>
      <c r="O4233" s="5">
        <v>0.27</v>
      </c>
      <c r="P4233" s="5">
        <v>0.27</v>
      </c>
      <c r="Q4233" s="5">
        <v>190.75</v>
      </c>
      <c r="R4233" s="5">
        <v>190.75</v>
      </c>
      <c r="S4233" s="5" t="s">
        <v>14</v>
      </c>
      <c r="T4233" s="5" t="s">
        <v>11783</v>
      </c>
      <c r="U4233" s="7">
        <v>5.1255800705623758E-2</v>
      </c>
      <c r="V4233" s="5" t="str">
        <f>TEXT(superstore_excel!$B4233, "MMMM")</f>
        <v>October</v>
      </c>
      <c r="W4233" s="5">
        <f>YEAR(superstore_excel!$B4233)</f>
        <v>2023</v>
      </c>
      <c r="X4233" s="29"/>
    </row>
    <row r="4234" spans="1:24" x14ac:dyDescent="0.3">
      <c r="A4234" s="26" t="s">
        <v>9050</v>
      </c>
      <c r="B4234" s="2">
        <v>45293</v>
      </c>
      <c r="C4234" s="2">
        <v>45762</v>
      </c>
      <c r="D4234" s="3" t="s">
        <v>26</v>
      </c>
      <c r="E4234" s="3" t="s">
        <v>9051</v>
      </c>
      <c r="F4234" s="3" t="s">
        <v>9052</v>
      </c>
      <c r="G4234" s="3" t="s">
        <v>20</v>
      </c>
      <c r="H4234" s="3" t="s">
        <v>38</v>
      </c>
      <c r="I4234" s="3" t="s">
        <v>30</v>
      </c>
      <c r="J4234" s="3" t="s">
        <v>126</v>
      </c>
      <c r="K4234" s="3" t="s">
        <v>9053</v>
      </c>
      <c r="L4234" s="3">
        <v>3973.39</v>
      </c>
      <c r="M4234" s="3">
        <v>6</v>
      </c>
      <c r="N4234" s="3">
        <v>6</v>
      </c>
      <c r="O4234" s="3">
        <v>0.27</v>
      </c>
      <c r="P4234" s="3">
        <v>0.27</v>
      </c>
      <c r="Q4234" s="3">
        <v>607.28</v>
      </c>
      <c r="R4234" s="3">
        <v>607.28</v>
      </c>
      <c r="S4234" s="3" t="s">
        <v>14</v>
      </c>
      <c r="T4234" s="3" t="s">
        <v>11784</v>
      </c>
      <c r="U4234" s="6">
        <v>0.1528367464557972</v>
      </c>
      <c r="V4234" s="3" t="str">
        <f>TEXT(superstore_excel!$B4234, "MMMM")</f>
        <v>January</v>
      </c>
      <c r="W4234" s="3">
        <f>YEAR(superstore_excel!$B4234)</f>
        <v>2024</v>
      </c>
      <c r="X4234" s="27"/>
    </row>
    <row r="4235" spans="1:24" x14ac:dyDescent="0.3">
      <c r="A4235" s="28" t="s">
        <v>9054</v>
      </c>
      <c r="B4235" s="4">
        <v>45527</v>
      </c>
      <c r="C4235" s="4">
        <v>45784</v>
      </c>
      <c r="D4235" s="5" t="s">
        <v>26</v>
      </c>
      <c r="E4235" s="5" t="s">
        <v>9055</v>
      </c>
      <c r="F4235" s="5" t="s">
        <v>9056</v>
      </c>
      <c r="G4235" s="5" t="s">
        <v>20</v>
      </c>
      <c r="H4235" s="5" t="s">
        <v>62</v>
      </c>
      <c r="I4235" s="5" t="s">
        <v>30</v>
      </c>
      <c r="J4235" s="5" t="s">
        <v>39</v>
      </c>
      <c r="K4235" s="5" t="s">
        <v>9057</v>
      </c>
      <c r="L4235" s="5">
        <v>2097.8200000000002</v>
      </c>
      <c r="M4235" s="5">
        <v>5</v>
      </c>
      <c r="N4235" s="5">
        <v>5</v>
      </c>
      <c r="O4235" s="5">
        <v>0.25</v>
      </c>
      <c r="P4235" s="5">
        <v>0.25</v>
      </c>
      <c r="Q4235" s="5">
        <v>-18.8</v>
      </c>
      <c r="R4235" s="5">
        <v>-18.8</v>
      </c>
      <c r="S4235" s="5" t="s">
        <v>84</v>
      </c>
      <c r="T4235" s="5" t="s">
        <v>11775</v>
      </c>
      <c r="U4235" s="7">
        <v>-8.9616840339018598E-3</v>
      </c>
      <c r="V4235" s="5" t="str">
        <f>TEXT(superstore_excel!$B4235, "MMMM")</f>
        <v>August</v>
      </c>
      <c r="W4235" s="5">
        <f>YEAR(superstore_excel!$B4235)</f>
        <v>2024</v>
      </c>
      <c r="X4235" s="29"/>
    </row>
    <row r="4236" spans="1:24" x14ac:dyDescent="0.3">
      <c r="A4236" s="26" t="s">
        <v>9058</v>
      </c>
      <c r="B4236" s="2">
        <v>45419</v>
      </c>
      <c r="C4236" s="2">
        <v>45756</v>
      </c>
      <c r="D4236" s="3" t="s">
        <v>26</v>
      </c>
      <c r="E4236" s="3" t="s">
        <v>5275</v>
      </c>
      <c r="F4236" s="3" t="s">
        <v>9059</v>
      </c>
      <c r="G4236" s="3" t="s">
        <v>44</v>
      </c>
      <c r="H4236" s="3" t="s">
        <v>21</v>
      </c>
      <c r="I4236" s="3" t="s">
        <v>45</v>
      </c>
      <c r="J4236" s="3" t="s">
        <v>57</v>
      </c>
      <c r="K4236" s="3" t="s">
        <v>9060</v>
      </c>
      <c r="L4236" s="3">
        <v>3110.23</v>
      </c>
      <c r="M4236" s="3">
        <v>2</v>
      </c>
      <c r="N4236" s="3">
        <v>2</v>
      </c>
      <c r="O4236" s="3">
        <v>0.24</v>
      </c>
      <c r="P4236" s="3">
        <v>0.24</v>
      </c>
      <c r="Q4236" s="3">
        <v>37.57</v>
      </c>
      <c r="R4236" s="3">
        <v>37.57</v>
      </c>
      <c r="S4236" s="3" t="s">
        <v>14</v>
      </c>
      <c r="T4236" s="3" t="s">
        <v>11781</v>
      </c>
      <c r="U4236" s="6">
        <v>1.2079492513415406E-2</v>
      </c>
      <c r="V4236" s="3" t="str">
        <f>TEXT(superstore_excel!$B4236, "MMMM")</f>
        <v>May</v>
      </c>
      <c r="W4236" s="3">
        <f>YEAR(superstore_excel!$B4236)</f>
        <v>2024</v>
      </c>
      <c r="X4236" s="27"/>
    </row>
    <row r="4237" spans="1:24" x14ac:dyDescent="0.3">
      <c r="A4237" s="28" t="s">
        <v>9061</v>
      </c>
      <c r="B4237" s="4">
        <v>45267</v>
      </c>
      <c r="C4237" s="4">
        <v>45759</v>
      </c>
      <c r="D4237" s="5" t="s">
        <v>34</v>
      </c>
      <c r="E4237" s="5" t="s">
        <v>9062</v>
      </c>
      <c r="F4237" s="5" t="s">
        <v>9063</v>
      </c>
      <c r="G4237" s="5" t="s">
        <v>20</v>
      </c>
      <c r="H4237" s="5" t="s">
        <v>29</v>
      </c>
      <c r="I4237" s="5" t="s">
        <v>22</v>
      </c>
      <c r="J4237" s="5" t="s">
        <v>281</v>
      </c>
      <c r="K4237" s="5" t="s">
        <v>9064</v>
      </c>
      <c r="L4237" s="5">
        <v>2968.76</v>
      </c>
      <c r="M4237" s="5">
        <v>9</v>
      </c>
      <c r="N4237" s="5">
        <v>9</v>
      </c>
      <c r="O4237" s="5">
        <v>0.41</v>
      </c>
      <c r="P4237" s="5">
        <v>0.41</v>
      </c>
      <c r="Q4237" s="5">
        <v>286.12</v>
      </c>
      <c r="R4237" s="5">
        <v>286.12</v>
      </c>
      <c r="S4237" s="5" t="s">
        <v>14</v>
      </c>
      <c r="T4237" s="5" t="s">
        <v>11776</v>
      </c>
      <c r="U4237" s="7">
        <v>9.6376938519786029E-2</v>
      </c>
      <c r="V4237" s="5" t="str">
        <f>TEXT(superstore_excel!$B4237, "MMMM")</f>
        <v>December</v>
      </c>
      <c r="W4237" s="5">
        <f>YEAR(superstore_excel!$B4237)</f>
        <v>2023</v>
      </c>
      <c r="X4237" s="29"/>
    </row>
    <row r="4238" spans="1:24" x14ac:dyDescent="0.3">
      <c r="A4238" s="26" t="s">
        <v>9065</v>
      </c>
      <c r="B4238" s="2">
        <v>45621</v>
      </c>
      <c r="C4238" s="2">
        <v>45778</v>
      </c>
      <c r="D4238" s="3" t="s">
        <v>17</v>
      </c>
      <c r="E4238" s="3" t="s">
        <v>9066</v>
      </c>
      <c r="F4238" s="3" t="s">
        <v>9067</v>
      </c>
      <c r="G4238" s="3" t="s">
        <v>37</v>
      </c>
      <c r="H4238" s="3" t="s">
        <v>62</v>
      </c>
      <c r="I4238" s="3" t="s">
        <v>45</v>
      </c>
      <c r="J4238" s="3" t="s">
        <v>160</v>
      </c>
      <c r="K4238" s="3" t="s">
        <v>9068</v>
      </c>
      <c r="L4238" s="3">
        <v>2294.84</v>
      </c>
      <c r="M4238" s="3">
        <v>5</v>
      </c>
      <c r="N4238" s="3">
        <v>5</v>
      </c>
      <c r="O4238" s="3">
        <v>0.41</v>
      </c>
      <c r="P4238" s="3">
        <v>0.41</v>
      </c>
      <c r="Q4238" s="3">
        <v>-93.76</v>
      </c>
      <c r="R4238" s="3">
        <v>-93.76</v>
      </c>
      <c r="S4238" s="3" t="s">
        <v>84</v>
      </c>
      <c r="T4238" s="3" t="s">
        <v>11769</v>
      </c>
      <c r="U4238" s="6">
        <v>-4.0856878910948038E-2</v>
      </c>
      <c r="V4238" s="3" t="str">
        <f>TEXT(superstore_excel!$B4238, "MMMM")</f>
        <v>November</v>
      </c>
      <c r="W4238" s="3">
        <f>YEAR(superstore_excel!$B4238)</f>
        <v>2024</v>
      </c>
      <c r="X4238" s="27"/>
    </row>
    <row r="4239" spans="1:24" x14ac:dyDescent="0.3">
      <c r="A4239" s="28" t="s">
        <v>9069</v>
      </c>
      <c r="B4239" s="4">
        <v>45278</v>
      </c>
      <c r="C4239" s="4">
        <v>45775</v>
      </c>
      <c r="D4239" s="5" t="s">
        <v>34</v>
      </c>
      <c r="E4239" s="5" t="s">
        <v>9070</v>
      </c>
      <c r="F4239" s="5" t="s">
        <v>9071</v>
      </c>
      <c r="G4239" s="5" t="s">
        <v>37</v>
      </c>
      <c r="H4239" s="5" t="s">
        <v>29</v>
      </c>
      <c r="I4239" s="5" t="s">
        <v>22</v>
      </c>
      <c r="J4239" s="5" t="s">
        <v>131</v>
      </c>
      <c r="K4239" s="5" t="s">
        <v>9072</v>
      </c>
      <c r="L4239" s="5">
        <v>3192.76</v>
      </c>
      <c r="M4239" s="5">
        <v>5</v>
      </c>
      <c r="N4239" s="5">
        <v>5</v>
      </c>
      <c r="O4239" s="5">
        <v>0.46</v>
      </c>
      <c r="P4239" s="5">
        <v>0.46</v>
      </c>
      <c r="Q4239" s="5">
        <v>-76.099999999999994</v>
      </c>
      <c r="R4239" s="5">
        <v>-76.099999999999994</v>
      </c>
      <c r="S4239" s="5" t="s">
        <v>84</v>
      </c>
      <c r="T4239" s="5" t="s">
        <v>11776</v>
      </c>
      <c r="U4239" s="7">
        <v>-2.3835177088161963E-2</v>
      </c>
      <c r="V4239" s="5" t="str">
        <f>TEXT(superstore_excel!$B4239, "MMMM")</f>
        <v>December</v>
      </c>
      <c r="W4239" s="5">
        <f>YEAR(superstore_excel!$B4239)</f>
        <v>2023</v>
      </c>
      <c r="X4239" s="29"/>
    </row>
    <row r="4240" spans="1:24" x14ac:dyDescent="0.3">
      <c r="A4240" s="26" t="s">
        <v>9073</v>
      </c>
      <c r="B4240" s="2">
        <v>45648</v>
      </c>
      <c r="C4240" s="2">
        <v>45774</v>
      </c>
      <c r="D4240" s="3" t="s">
        <v>34</v>
      </c>
      <c r="E4240" s="3" t="s">
        <v>9074</v>
      </c>
      <c r="F4240" s="3" t="s">
        <v>9075</v>
      </c>
      <c r="G4240" s="3" t="s">
        <v>37</v>
      </c>
      <c r="H4240" s="3" t="s">
        <v>21</v>
      </c>
      <c r="I4240" s="3" t="s">
        <v>45</v>
      </c>
      <c r="J4240" s="3" t="s">
        <v>46</v>
      </c>
      <c r="K4240" s="3" t="s">
        <v>9076</v>
      </c>
      <c r="L4240" s="3">
        <v>4006.12</v>
      </c>
      <c r="M4240" s="3">
        <v>4</v>
      </c>
      <c r="N4240" s="3">
        <v>4</v>
      </c>
      <c r="O4240" s="3">
        <v>0.11</v>
      </c>
      <c r="P4240" s="3">
        <v>0.11</v>
      </c>
      <c r="Q4240" s="3">
        <v>490.86</v>
      </c>
      <c r="R4240" s="3">
        <v>490.86</v>
      </c>
      <c r="S4240" s="3" t="s">
        <v>14</v>
      </c>
      <c r="T4240" s="3" t="s">
        <v>11771</v>
      </c>
      <c r="U4240" s="6">
        <v>0.12252753287470171</v>
      </c>
      <c r="V4240" s="3" t="str">
        <f>TEXT(superstore_excel!$B4240, "MMMM")</f>
        <v>December</v>
      </c>
      <c r="W4240" s="3">
        <f>YEAR(superstore_excel!$B4240)</f>
        <v>2024</v>
      </c>
      <c r="X4240" s="27"/>
    </row>
    <row r="4241" spans="1:24" x14ac:dyDescent="0.3">
      <c r="A4241" s="28" t="s">
        <v>9077</v>
      </c>
      <c r="B4241" s="4">
        <v>45033</v>
      </c>
      <c r="C4241" s="4">
        <v>45773</v>
      </c>
      <c r="D4241" s="5" t="s">
        <v>54</v>
      </c>
      <c r="E4241" s="5" t="s">
        <v>9078</v>
      </c>
      <c r="F4241" s="5" t="s">
        <v>9079</v>
      </c>
      <c r="G4241" s="5" t="s">
        <v>20</v>
      </c>
      <c r="H4241" s="5" t="s">
        <v>21</v>
      </c>
      <c r="I4241" s="5" t="s">
        <v>45</v>
      </c>
      <c r="J4241" s="5" t="s">
        <v>57</v>
      </c>
      <c r="K4241" s="5" t="s">
        <v>9080</v>
      </c>
      <c r="L4241" s="5">
        <v>1095.28</v>
      </c>
      <c r="M4241" s="5">
        <v>10</v>
      </c>
      <c r="N4241" s="5">
        <v>10</v>
      </c>
      <c r="O4241" s="5">
        <v>0.11</v>
      </c>
      <c r="P4241" s="5">
        <v>0.11</v>
      </c>
      <c r="Q4241" s="5">
        <v>556.91</v>
      </c>
      <c r="R4241" s="5">
        <v>556.91</v>
      </c>
      <c r="S4241" s="5" t="s">
        <v>14</v>
      </c>
      <c r="T4241" s="5" t="s">
        <v>11787</v>
      </c>
      <c r="U4241" s="7">
        <v>0.5084635892191951</v>
      </c>
      <c r="V4241" s="5" t="str">
        <f>TEXT(superstore_excel!$B4241, "MMMM")</f>
        <v>April</v>
      </c>
      <c r="W4241" s="5">
        <f>YEAR(superstore_excel!$B4241)</f>
        <v>2023</v>
      </c>
      <c r="X4241" s="29"/>
    </row>
    <row r="4242" spans="1:24" x14ac:dyDescent="0.3">
      <c r="A4242" s="26" t="s">
        <v>9081</v>
      </c>
      <c r="B4242" s="2">
        <v>45732</v>
      </c>
      <c r="C4242" s="2">
        <v>45779</v>
      </c>
      <c r="D4242" s="3" t="s">
        <v>54</v>
      </c>
      <c r="E4242" s="3" t="s">
        <v>9082</v>
      </c>
      <c r="F4242" s="3" t="s">
        <v>9083</v>
      </c>
      <c r="G4242" s="3" t="s">
        <v>44</v>
      </c>
      <c r="H4242" s="3" t="s">
        <v>21</v>
      </c>
      <c r="I4242" s="3" t="s">
        <v>22</v>
      </c>
      <c r="J4242" s="3" t="s">
        <v>131</v>
      </c>
      <c r="K4242" s="3" t="s">
        <v>9084</v>
      </c>
      <c r="L4242" s="3">
        <v>220.27</v>
      </c>
      <c r="M4242" s="3">
        <v>9</v>
      </c>
      <c r="N4242" s="3">
        <v>9</v>
      </c>
      <c r="O4242" s="3">
        <v>0.2</v>
      </c>
      <c r="P4242" s="3">
        <v>0.2</v>
      </c>
      <c r="Q4242" s="3">
        <v>353.55</v>
      </c>
      <c r="R4242" s="3">
        <v>353.55</v>
      </c>
      <c r="S4242" s="3" t="s">
        <v>14</v>
      </c>
      <c r="T4242" s="3" t="s">
        <v>11772</v>
      </c>
      <c r="U4242" s="6">
        <v>1.6050755890498025</v>
      </c>
      <c r="V4242" s="3" t="str">
        <f>TEXT(superstore_excel!$B4242, "MMMM")</f>
        <v>March</v>
      </c>
      <c r="W4242" s="3">
        <f>YEAR(superstore_excel!$B4242)</f>
        <v>2025</v>
      </c>
      <c r="X4242" s="27"/>
    </row>
    <row r="4243" spans="1:24" x14ac:dyDescent="0.3">
      <c r="A4243" s="28" t="s">
        <v>9085</v>
      </c>
      <c r="B4243" s="4">
        <v>45315</v>
      </c>
      <c r="C4243" s="4">
        <v>45773</v>
      </c>
      <c r="D4243" s="5" t="s">
        <v>17</v>
      </c>
      <c r="E4243" s="5" t="s">
        <v>9086</v>
      </c>
      <c r="F4243" s="5" t="s">
        <v>9087</v>
      </c>
      <c r="G4243" s="5" t="s">
        <v>20</v>
      </c>
      <c r="H4243" s="5" t="s">
        <v>38</v>
      </c>
      <c r="I4243" s="5" t="s">
        <v>30</v>
      </c>
      <c r="J4243" s="5" t="s">
        <v>101</v>
      </c>
      <c r="K4243" s="5" t="s">
        <v>9088</v>
      </c>
      <c r="L4243" s="5">
        <v>3540.43</v>
      </c>
      <c r="M4243" s="5">
        <v>3</v>
      </c>
      <c r="N4243" s="5">
        <v>3</v>
      </c>
      <c r="O4243" s="5">
        <v>0.15</v>
      </c>
      <c r="P4243" s="5">
        <v>0.15</v>
      </c>
      <c r="Q4243" s="5">
        <v>508.14</v>
      </c>
      <c r="R4243" s="5">
        <v>508.14</v>
      </c>
      <c r="S4243" s="5" t="s">
        <v>14</v>
      </c>
      <c r="T4243" s="5" t="s">
        <v>11784</v>
      </c>
      <c r="U4243" s="7">
        <v>0.1435249390610745</v>
      </c>
      <c r="V4243" s="5" t="str">
        <f>TEXT(superstore_excel!$B4243, "MMMM")</f>
        <v>January</v>
      </c>
      <c r="W4243" s="5">
        <f>YEAR(superstore_excel!$B4243)</f>
        <v>2024</v>
      </c>
      <c r="X4243" s="29"/>
    </row>
    <row r="4244" spans="1:24" x14ac:dyDescent="0.3">
      <c r="A4244" s="26" t="s">
        <v>9089</v>
      </c>
      <c r="B4244" s="2">
        <v>45744</v>
      </c>
      <c r="C4244" s="2">
        <v>45783</v>
      </c>
      <c r="D4244" s="3" t="s">
        <v>54</v>
      </c>
      <c r="E4244" s="3" t="s">
        <v>9090</v>
      </c>
      <c r="F4244" s="3" t="s">
        <v>9091</v>
      </c>
      <c r="G4244" s="3" t="s">
        <v>37</v>
      </c>
      <c r="H4244" s="3" t="s">
        <v>38</v>
      </c>
      <c r="I4244" s="3" t="s">
        <v>45</v>
      </c>
      <c r="J4244" s="3" t="s">
        <v>46</v>
      </c>
      <c r="K4244" s="3" t="s">
        <v>9092</v>
      </c>
      <c r="L4244" s="3">
        <v>3005.78</v>
      </c>
      <c r="M4244" s="3">
        <v>4</v>
      </c>
      <c r="N4244" s="3">
        <v>4</v>
      </c>
      <c r="O4244" s="3">
        <v>0.36</v>
      </c>
      <c r="P4244" s="3">
        <v>0.36</v>
      </c>
      <c r="Q4244" s="3">
        <v>990.19</v>
      </c>
      <c r="R4244" s="3">
        <v>990.19</v>
      </c>
      <c r="S4244" s="3" t="s">
        <v>14</v>
      </c>
      <c r="T4244" s="3" t="s">
        <v>11772</v>
      </c>
      <c r="U4244" s="6">
        <v>0.32942863416484242</v>
      </c>
      <c r="V4244" s="3" t="str">
        <f>TEXT(superstore_excel!$B4244, "MMMM")</f>
        <v>March</v>
      </c>
      <c r="W4244" s="3">
        <f>YEAR(superstore_excel!$B4244)</f>
        <v>2025</v>
      </c>
      <c r="X4244" s="27"/>
    </row>
    <row r="4245" spans="1:24" x14ac:dyDescent="0.3">
      <c r="A4245" s="28" t="s">
        <v>9093</v>
      </c>
      <c r="B4245" s="4">
        <v>45173</v>
      </c>
      <c r="C4245" s="4">
        <v>45761</v>
      </c>
      <c r="D4245" s="5" t="s">
        <v>54</v>
      </c>
      <c r="E4245" s="5" t="s">
        <v>9094</v>
      </c>
      <c r="F4245" s="5" t="s">
        <v>9095</v>
      </c>
      <c r="G4245" s="5" t="s">
        <v>37</v>
      </c>
      <c r="H4245" s="5" t="s">
        <v>29</v>
      </c>
      <c r="I4245" s="5" t="s">
        <v>22</v>
      </c>
      <c r="J4245" s="5" t="s">
        <v>131</v>
      </c>
      <c r="K4245" s="5" t="s">
        <v>9096</v>
      </c>
      <c r="L4245" s="5">
        <v>4114.62</v>
      </c>
      <c r="M4245" s="5">
        <v>10</v>
      </c>
      <c r="N4245" s="5">
        <v>10</v>
      </c>
      <c r="O4245" s="5">
        <v>0.48</v>
      </c>
      <c r="P4245" s="5">
        <v>0.48</v>
      </c>
      <c r="Q4245" s="5">
        <v>325.13</v>
      </c>
      <c r="R4245" s="5">
        <v>325.13</v>
      </c>
      <c r="S4245" s="5" t="s">
        <v>14</v>
      </c>
      <c r="T4245" s="5" t="s">
        <v>11768</v>
      </c>
      <c r="U4245" s="7">
        <v>7.9018232546383391E-2</v>
      </c>
      <c r="V4245" s="5" t="str">
        <f>TEXT(superstore_excel!$B4245, "MMMM")</f>
        <v>September</v>
      </c>
      <c r="W4245" s="5">
        <f>YEAR(superstore_excel!$B4245)</f>
        <v>2023</v>
      </c>
      <c r="X4245" s="29"/>
    </row>
    <row r="4246" spans="1:24" x14ac:dyDescent="0.3">
      <c r="A4246" s="26" t="s">
        <v>9097</v>
      </c>
      <c r="B4246" s="2">
        <v>45346</v>
      </c>
      <c r="C4246" s="2">
        <v>45758</v>
      </c>
      <c r="D4246" s="3" t="s">
        <v>54</v>
      </c>
      <c r="E4246" s="3" t="s">
        <v>1079</v>
      </c>
      <c r="F4246" s="3" t="s">
        <v>9098</v>
      </c>
      <c r="G4246" s="3" t="s">
        <v>37</v>
      </c>
      <c r="H4246" s="3" t="s">
        <v>38</v>
      </c>
      <c r="I4246" s="3" t="s">
        <v>30</v>
      </c>
      <c r="J4246" s="3" t="s">
        <v>31</v>
      </c>
      <c r="K4246" s="3" t="s">
        <v>9099</v>
      </c>
      <c r="L4246" s="3">
        <v>4532.76</v>
      </c>
      <c r="M4246" s="3">
        <v>4</v>
      </c>
      <c r="N4246" s="3">
        <v>4</v>
      </c>
      <c r="O4246" s="3">
        <v>0.14000000000000001</v>
      </c>
      <c r="P4246" s="3">
        <v>0.14000000000000001</v>
      </c>
      <c r="Q4246" s="3">
        <v>707.15</v>
      </c>
      <c r="R4246" s="3">
        <v>707.15</v>
      </c>
      <c r="S4246" s="3" t="s">
        <v>14</v>
      </c>
      <c r="T4246" s="3" t="s">
        <v>11782</v>
      </c>
      <c r="U4246" s="6">
        <v>0.15600870110043327</v>
      </c>
      <c r="V4246" s="3" t="str">
        <f>TEXT(superstore_excel!$B4246, "MMMM")</f>
        <v>February</v>
      </c>
      <c r="W4246" s="3">
        <f>YEAR(superstore_excel!$B4246)</f>
        <v>2024</v>
      </c>
      <c r="X4246" s="27"/>
    </row>
    <row r="4247" spans="1:24" x14ac:dyDescent="0.3">
      <c r="A4247" s="28" t="s">
        <v>9100</v>
      </c>
      <c r="B4247" s="4">
        <v>45404</v>
      </c>
      <c r="C4247" s="4">
        <v>45780</v>
      </c>
      <c r="D4247" s="5" t="s">
        <v>34</v>
      </c>
      <c r="E4247" s="5" t="s">
        <v>2912</v>
      </c>
      <c r="F4247" s="5" t="s">
        <v>9101</v>
      </c>
      <c r="G4247" s="5" t="s">
        <v>37</v>
      </c>
      <c r="H4247" s="5" t="s">
        <v>21</v>
      </c>
      <c r="I4247" s="5" t="s">
        <v>22</v>
      </c>
      <c r="J4247" s="5" t="s">
        <v>131</v>
      </c>
      <c r="K4247" s="5" t="s">
        <v>9102</v>
      </c>
      <c r="L4247" s="5">
        <v>880.92</v>
      </c>
      <c r="M4247" s="5">
        <v>2</v>
      </c>
      <c r="N4247" s="5">
        <v>2</v>
      </c>
      <c r="O4247" s="5">
        <v>0.23</v>
      </c>
      <c r="P4247" s="5">
        <v>0.23</v>
      </c>
      <c r="Q4247" s="5">
        <v>444.22</v>
      </c>
      <c r="R4247" s="5">
        <v>444.22</v>
      </c>
      <c r="S4247" s="5" t="s">
        <v>14</v>
      </c>
      <c r="T4247" s="5" t="s">
        <v>11765</v>
      </c>
      <c r="U4247" s="7">
        <v>0.50426826499568633</v>
      </c>
      <c r="V4247" s="5" t="str">
        <f>TEXT(superstore_excel!$B4247, "MMMM")</f>
        <v>April</v>
      </c>
      <c r="W4247" s="5">
        <f>YEAR(superstore_excel!$B4247)</f>
        <v>2024</v>
      </c>
      <c r="X4247" s="29"/>
    </row>
    <row r="4248" spans="1:24" x14ac:dyDescent="0.3">
      <c r="A4248" s="26" t="s">
        <v>9103</v>
      </c>
      <c r="B4248" s="2">
        <v>45175</v>
      </c>
      <c r="C4248" s="2">
        <v>45769</v>
      </c>
      <c r="D4248" s="3" t="s">
        <v>54</v>
      </c>
      <c r="E4248" s="3" t="s">
        <v>2778</v>
      </c>
      <c r="F4248" s="3" t="s">
        <v>9104</v>
      </c>
      <c r="G4248" s="3" t="s">
        <v>20</v>
      </c>
      <c r="H4248" s="3" t="s">
        <v>62</v>
      </c>
      <c r="I4248" s="3" t="s">
        <v>45</v>
      </c>
      <c r="J4248" s="3" t="s">
        <v>96</v>
      </c>
      <c r="K4248" s="3" t="s">
        <v>9105</v>
      </c>
      <c r="L4248" s="3">
        <v>417.54</v>
      </c>
      <c r="M4248" s="3">
        <v>2</v>
      </c>
      <c r="N4248" s="3">
        <v>2</v>
      </c>
      <c r="O4248" s="3">
        <v>0.35</v>
      </c>
      <c r="P4248" s="3">
        <v>0.35</v>
      </c>
      <c r="Q4248" s="3">
        <v>663.1</v>
      </c>
      <c r="R4248" s="3">
        <v>663.1</v>
      </c>
      <c r="S4248" s="3" t="s">
        <v>14</v>
      </c>
      <c r="T4248" s="3" t="s">
        <v>11768</v>
      </c>
      <c r="U4248" s="6">
        <v>1.5881113186760549</v>
      </c>
      <c r="V4248" s="3" t="str">
        <f>TEXT(superstore_excel!$B4248, "MMMM")</f>
        <v>September</v>
      </c>
      <c r="W4248" s="3">
        <f>YEAR(superstore_excel!$B4248)</f>
        <v>2023</v>
      </c>
      <c r="X4248" s="27"/>
    </row>
    <row r="4249" spans="1:24" x14ac:dyDescent="0.3">
      <c r="A4249" s="28" t="s">
        <v>9106</v>
      </c>
      <c r="B4249" s="4">
        <v>45289</v>
      </c>
      <c r="C4249" s="4">
        <v>45783</v>
      </c>
      <c r="D4249" s="5" t="s">
        <v>17</v>
      </c>
      <c r="E4249" s="5" t="s">
        <v>6433</v>
      </c>
      <c r="F4249" s="5" t="s">
        <v>9107</v>
      </c>
      <c r="G4249" s="5" t="s">
        <v>37</v>
      </c>
      <c r="H4249" s="5" t="s">
        <v>29</v>
      </c>
      <c r="I4249" s="5" t="s">
        <v>30</v>
      </c>
      <c r="J4249" s="5" t="s">
        <v>126</v>
      </c>
      <c r="K4249" s="5" t="s">
        <v>9108</v>
      </c>
      <c r="L4249" s="5">
        <v>4609.71</v>
      </c>
      <c r="M4249" s="5">
        <v>2</v>
      </c>
      <c r="N4249" s="5">
        <v>2</v>
      </c>
      <c r="O4249" s="5">
        <v>0.44</v>
      </c>
      <c r="P4249" s="5">
        <v>0.44</v>
      </c>
      <c r="Q4249" s="5">
        <v>263.3</v>
      </c>
      <c r="R4249" s="5">
        <v>263.3</v>
      </c>
      <c r="S4249" s="5" t="s">
        <v>14</v>
      </c>
      <c r="T4249" s="5" t="s">
        <v>11776</v>
      </c>
      <c r="U4249" s="7">
        <v>5.7118560603595457E-2</v>
      </c>
      <c r="V4249" s="5" t="str">
        <f>TEXT(superstore_excel!$B4249, "MMMM")</f>
        <v>December</v>
      </c>
      <c r="W4249" s="5">
        <f>YEAR(superstore_excel!$B4249)</f>
        <v>2023</v>
      </c>
      <c r="X4249" s="29"/>
    </row>
    <row r="4250" spans="1:24" x14ac:dyDescent="0.3">
      <c r="A4250" s="26" t="s">
        <v>9109</v>
      </c>
      <c r="B4250" s="2">
        <v>45707</v>
      </c>
      <c r="C4250" s="2">
        <v>45783</v>
      </c>
      <c r="D4250" s="3" t="s">
        <v>54</v>
      </c>
      <c r="E4250" s="3" t="s">
        <v>9110</v>
      </c>
      <c r="F4250" s="3" t="s">
        <v>9111</v>
      </c>
      <c r="G4250" s="3" t="s">
        <v>20</v>
      </c>
      <c r="H4250" s="3" t="s">
        <v>29</v>
      </c>
      <c r="I4250" s="3" t="s">
        <v>45</v>
      </c>
      <c r="J4250" s="3" t="s">
        <v>160</v>
      </c>
      <c r="K4250" s="3" t="s">
        <v>9112</v>
      </c>
      <c r="L4250" s="3">
        <v>2616.25</v>
      </c>
      <c r="M4250" s="3">
        <v>7</v>
      </c>
      <c r="N4250" s="3">
        <v>7</v>
      </c>
      <c r="O4250" s="3">
        <v>0.15</v>
      </c>
      <c r="P4250" s="3">
        <v>0.15</v>
      </c>
      <c r="Q4250" s="3">
        <v>511.22</v>
      </c>
      <c r="R4250" s="3">
        <v>511.22</v>
      </c>
      <c r="S4250" s="3" t="s">
        <v>14</v>
      </c>
      <c r="T4250" s="3" t="s">
        <v>11777</v>
      </c>
      <c r="U4250" s="6">
        <v>0.19540181557572864</v>
      </c>
      <c r="V4250" s="3" t="str">
        <f>TEXT(superstore_excel!$B4250, "MMMM")</f>
        <v>February</v>
      </c>
      <c r="W4250" s="3">
        <f>YEAR(superstore_excel!$B4250)</f>
        <v>2025</v>
      </c>
      <c r="X4250" s="27"/>
    </row>
    <row r="4251" spans="1:24" x14ac:dyDescent="0.3">
      <c r="A4251" s="28" t="s">
        <v>9113</v>
      </c>
      <c r="B4251" s="4">
        <v>45112</v>
      </c>
      <c r="C4251" s="4">
        <v>45780</v>
      </c>
      <c r="D4251" s="5" t="s">
        <v>17</v>
      </c>
      <c r="E4251" s="5" t="s">
        <v>9114</v>
      </c>
      <c r="F4251" s="5" t="s">
        <v>9115</v>
      </c>
      <c r="G4251" s="5" t="s">
        <v>37</v>
      </c>
      <c r="H4251" s="5" t="s">
        <v>21</v>
      </c>
      <c r="I4251" s="5" t="s">
        <v>22</v>
      </c>
      <c r="J4251" s="5" t="s">
        <v>281</v>
      </c>
      <c r="K4251" s="5" t="s">
        <v>9116</v>
      </c>
      <c r="L4251" s="5">
        <v>1821.03</v>
      </c>
      <c r="M4251" s="5">
        <v>8</v>
      </c>
      <c r="N4251" s="5">
        <v>8</v>
      </c>
      <c r="O4251" s="5">
        <v>7.0000000000000007E-2</v>
      </c>
      <c r="P4251" s="5">
        <v>7.0000000000000007E-2</v>
      </c>
      <c r="Q4251" s="5">
        <v>383.93</v>
      </c>
      <c r="R4251" s="5">
        <v>383.93</v>
      </c>
      <c r="S4251" s="5" t="s">
        <v>14</v>
      </c>
      <c r="T4251" s="5" t="s">
        <v>11767</v>
      </c>
      <c r="U4251" s="7">
        <v>0.21083123287370334</v>
      </c>
      <c r="V4251" s="5" t="str">
        <f>TEXT(superstore_excel!$B4251, "MMMM")</f>
        <v>July</v>
      </c>
      <c r="W4251" s="5">
        <f>YEAR(superstore_excel!$B4251)</f>
        <v>2023</v>
      </c>
      <c r="X4251" s="29"/>
    </row>
    <row r="4252" spans="1:24" x14ac:dyDescent="0.3">
      <c r="A4252" s="26" t="s">
        <v>9117</v>
      </c>
      <c r="B4252" s="2">
        <v>45204</v>
      </c>
      <c r="C4252" s="2">
        <v>45765</v>
      </c>
      <c r="D4252" s="3" t="s">
        <v>34</v>
      </c>
      <c r="E4252" s="3" t="s">
        <v>6034</v>
      </c>
      <c r="F4252" s="3" t="s">
        <v>9118</v>
      </c>
      <c r="G4252" s="3" t="s">
        <v>44</v>
      </c>
      <c r="H4252" s="3" t="s">
        <v>21</v>
      </c>
      <c r="I4252" s="3" t="s">
        <v>45</v>
      </c>
      <c r="J4252" s="3" t="s">
        <v>96</v>
      </c>
      <c r="K4252" s="3" t="s">
        <v>9119</v>
      </c>
      <c r="L4252" s="3">
        <v>500.44</v>
      </c>
      <c r="M4252" s="3">
        <v>6</v>
      </c>
      <c r="N4252" s="3">
        <v>6</v>
      </c>
      <c r="O4252" s="3">
        <v>0.19</v>
      </c>
      <c r="P4252" s="3">
        <v>0.19</v>
      </c>
      <c r="Q4252" s="3">
        <v>-61.78</v>
      </c>
      <c r="R4252" s="3">
        <v>-61.78</v>
      </c>
      <c r="S4252" s="3" t="s">
        <v>84</v>
      </c>
      <c r="T4252" s="3" t="s">
        <v>11783</v>
      </c>
      <c r="U4252" s="6">
        <v>-0.12345136280073536</v>
      </c>
      <c r="V4252" s="3" t="str">
        <f>TEXT(superstore_excel!$B4252, "MMMM")</f>
        <v>October</v>
      </c>
      <c r="W4252" s="3">
        <f>YEAR(superstore_excel!$B4252)</f>
        <v>2023</v>
      </c>
      <c r="X4252" s="27"/>
    </row>
    <row r="4253" spans="1:24" x14ac:dyDescent="0.3">
      <c r="A4253" s="28" t="s">
        <v>9120</v>
      </c>
      <c r="B4253" s="4">
        <v>45439</v>
      </c>
      <c r="C4253" s="4">
        <v>45764</v>
      </c>
      <c r="D4253" s="5" t="s">
        <v>26</v>
      </c>
      <c r="E4253" s="5" t="s">
        <v>2939</v>
      </c>
      <c r="F4253" s="5" t="s">
        <v>9121</v>
      </c>
      <c r="G4253" s="5" t="s">
        <v>44</v>
      </c>
      <c r="H4253" s="5" t="s">
        <v>29</v>
      </c>
      <c r="I4253" s="5" t="s">
        <v>45</v>
      </c>
      <c r="J4253" s="5" t="s">
        <v>160</v>
      </c>
      <c r="K4253" s="5" t="s">
        <v>9122</v>
      </c>
      <c r="L4253" s="5">
        <v>4152.59</v>
      </c>
      <c r="M4253" s="5">
        <v>6</v>
      </c>
      <c r="N4253" s="5">
        <v>6</v>
      </c>
      <c r="O4253" s="5">
        <v>0.35</v>
      </c>
      <c r="P4253" s="5">
        <v>0.35</v>
      </c>
      <c r="Q4253" s="5">
        <v>695.31</v>
      </c>
      <c r="R4253" s="5">
        <v>695.31</v>
      </c>
      <c r="S4253" s="5" t="s">
        <v>14</v>
      </c>
      <c r="T4253" s="5" t="s">
        <v>11781</v>
      </c>
      <c r="U4253" s="7">
        <v>0.1674400795648017</v>
      </c>
      <c r="V4253" s="5" t="str">
        <f>TEXT(superstore_excel!$B4253, "MMMM")</f>
        <v>May</v>
      </c>
      <c r="W4253" s="5">
        <f>YEAR(superstore_excel!$B4253)</f>
        <v>2024</v>
      </c>
      <c r="X4253" s="29"/>
    </row>
    <row r="4254" spans="1:24" x14ac:dyDescent="0.3">
      <c r="A4254" s="26" t="s">
        <v>9123</v>
      </c>
      <c r="B4254" s="2">
        <v>45541</v>
      </c>
      <c r="C4254" s="2">
        <v>45774</v>
      </c>
      <c r="D4254" s="3" t="s">
        <v>17</v>
      </c>
      <c r="E4254" s="3" t="s">
        <v>9124</v>
      </c>
      <c r="F4254" s="3" t="s">
        <v>9125</v>
      </c>
      <c r="G4254" s="3" t="s">
        <v>37</v>
      </c>
      <c r="H4254" s="3" t="s">
        <v>38</v>
      </c>
      <c r="I4254" s="3" t="s">
        <v>45</v>
      </c>
      <c r="J4254" s="3" t="s">
        <v>96</v>
      </c>
      <c r="K4254" s="3" t="s">
        <v>9126</v>
      </c>
      <c r="L4254" s="3">
        <v>772.99</v>
      </c>
      <c r="M4254" s="3">
        <v>6</v>
      </c>
      <c r="N4254" s="3">
        <v>6</v>
      </c>
      <c r="O4254" s="3">
        <v>0.17</v>
      </c>
      <c r="P4254" s="3">
        <v>0.17</v>
      </c>
      <c r="Q4254" s="3">
        <v>883.94</v>
      </c>
      <c r="R4254" s="3">
        <v>883.94</v>
      </c>
      <c r="S4254" s="3" t="s">
        <v>14</v>
      </c>
      <c r="T4254" s="3" t="s">
        <v>11774</v>
      </c>
      <c r="U4254" s="6">
        <v>1.1435335515336551</v>
      </c>
      <c r="V4254" s="3" t="str">
        <f>TEXT(superstore_excel!$B4254, "MMMM")</f>
        <v>September</v>
      </c>
      <c r="W4254" s="3">
        <f>YEAR(superstore_excel!$B4254)</f>
        <v>2024</v>
      </c>
      <c r="X4254" s="27"/>
    </row>
    <row r="4255" spans="1:24" x14ac:dyDescent="0.3">
      <c r="A4255" s="28" t="s">
        <v>9127</v>
      </c>
      <c r="B4255" s="4">
        <v>45127</v>
      </c>
      <c r="C4255" s="4">
        <v>45771</v>
      </c>
      <c r="D4255" s="5" t="s">
        <v>54</v>
      </c>
      <c r="E4255" s="5" t="s">
        <v>9128</v>
      </c>
      <c r="F4255" s="5" t="s">
        <v>9129</v>
      </c>
      <c r="G4255" s="5" t="s">
        <v>20</v>
      </c>
      <c r="H4255" s="5" t="s">
        <v>62</v>
      </c>
      <c r="I4255" s="5" t="s">
        <v>45</v>
      </c>
      <c r="J4255" s="5" t="s">
        <v>51</v>
      </c>
      <c r="K4255" s="5" t="s">
        <v>9130</v>
      </c>
      <c r="L4255" s="5">
        <v>2616.79</v>
      </c>
      <c r="M4255" s="5">
        <v>9</v>
      </c>
      <c r="N4255" s="5">
        <v>9</v>
      </c>
      <c r="O4255" s="5">
        <v>0.39</v>
      </c>
      <c r="P4255" s="5">
        <v>0.39</v>
      </c>
      <c r="Q4255" s="5">
        <v>100.92</v>
      </c>
      <c r="R4255" s="5">
        <v>100.92</v>
      </c>
      <c r="S4255" s="5" t="s">
        <v>14</v>
      </c>
      <c r="T4255" s="5" t="s">
        <v>11767</v>
      </c>
      <c r="U4255" s="7">
        <v>3.8566335089938439E-2</v>
      </c>
      <c r="V4255" s="5" t="str">
        <f>TEXT(superstore_excel!$B4255, "MMMM")</f>
        <v>July</v>
      </c>
      <c r="W4255" s="5">
        <f>YEAR(superstore_excel!$B4255)</f>
        <v>2023</v>
      </c>
      <c r="X4255" s="29"/>
    </row>
    <row r="4256" spans="1:24" x14ac:dyDescent="0.3">
      <c r="A4256" s="26" t="s">
        <v>9131</v>
      </c>
      <c r="B4256" s="2">
        <v>45102</v>
      </c>
      <c r="C4256" s="2">
        <v>45756</v>
      </c>
      <c r="D4256" s="3" t="s">
        <v>26</v>
      </c>
      <c r="E4256" s="3" t="s">
        <v>9132</v>
      </c>
      <c r="F4256" s="3" t="s">
        <v>9133</v>
      </c>
      <c r="G4256" s="3" t="s">
        <v>44</v>
      </c>
      <c r="H4256" s="3" t="s">
        <v>21</v>
      </c>
      <c r="I4256" s="3" t="s">
        <v>45</v>
      </c>
      <c r="J4256" s="3" t="s">
        <v>96</v>
      </c>
      <c r="K4256" s="3" t="s">
        <v>9134</v>
      </c>
      <c r="L4256" s="3">
        <v>1400</v>
      </c>
      <c r="M4256" s="3">
        <v>1</v>
      </c>
      <c r="N4256" s="3">
        <v>1</v>
      </c>
      <c r="O4256" s="3">
        <v>0.14000000000000001</v>
      </c>
      <c r="P4256" s="3">
        <v>0.14000000000000001</v>
      </c>
      <c r="Q4256" s="3">
        <v>802.62</v>
      </c>
      <c r="R4256" s="3">
        <v>802.62</v>
      </c>
      <c r="S4256" s="3" t="s">
        <v>14</v>
      </c>
      <c r="T4256" s="3" t="s">
        <v>11764</v>
      </c>
      <c r="U4256" s="6">
        <v>0.57330000000000003</v>
      </c>
      <c r="V4256" s="3" t="str">
        <f>TEXT(superstore_excel!$B4256, "MMMM")</f>
        <v>June</v>
      </c>
      <c r="W4256" s="3">
        <f>YEAR(superstore_excel!$B4256)</f>
        <v>2023</v>
      </c>
      <c r="X4256" s="27"/>
    </row>
    <row r="4257" spans="1:24" x14ac:dyDescent="0.3">
      <c r="A4257" s="28" t="s">
        <v>9135</v>
      </c>
      <c r="B4257" s="4">
        <v>45082</v>
      </c>
      <c r="C4257" s="4">
        <v>45779</v>
      </c>
      <c r="D4257" s="5" t="s">
        <v>54</v>
      </c>
      <c r="E4257" s="5" t="s">
        <v>9136</v>
      </c>
      <c r="F4257" s="5" t="s">
        <v>9137</v>
      </c>
      <c r="G4257" s="5" t="s">
        <v>20</v>
      </c>
      <c r="H4257" s="5" t="s">
        <v>38</v>
      </c>
      <c r="I4257" s="5" t="s">
        <v>30</v>
      </c>
      <c r="J4257" s="5" t="s">
        <v>39</v>
      </c>
      <c r="K4257" s="5" t="s">
        <v>9138</v>
      </c>
      <c r="L4257" s="5">
        <v>1775.02</v>
      </c>
      <c r="M4257" s="5">
        <v>4</v>
      </c>
      <c r="N4257" s="5">
        <v>4</v>
      </c>
      <c r="O4257" s="5">
        <v>0.25</v>
      </c>
      <c r="P4257" s="5">
        <v>0.25</v>
      </c>
      <c r="Q4257" s="5">
        <v>736.37</v>
      </c>
      <c r="R4257" s="5">
        <v>736.37</v>
      </c>
      <c r="S4257" s="5" t="s">
        <v>14</v>
      </c>
      <c r="T4257" s="5" t="s">
        <v>11764</v>
      </c>
      <c r="U4257" s="7">
        <v>0.41485166364322656</v>
      </c>
      <c r="V4257" s="5" t="str">
        <f>TEXT(superstore_excel!$B4257, "MMMM")</f>
        <v>June</v>
      </c>
      <c r="W4257" s="5">
        <f>YEAR(superstore_excel!$B4257)</f>
        <v>2023</v>
      </c>
      <c r="X4257" s="29"/>
    </row>
    <row r="4258" spans="1:24" x14ac:dyDescent="0.3">
      <c r="A4258" s="26" t="s">
        <v>9139</v>
      </c>
      <c r="B4258" s="2">
        <v>45524</v>
      </c>
      <c r="C4258" s="2">
        <v>45780</v>
      </c>
      <c r="D4258" s="3" t="s">
        <v>17</v>
      </c>
      <c r="E4258" s="3" t="s">
        <v>2583</v>
      </c>
      <c r="F4258" s="3" t="s">
        <v>9140</v>
      </c>
      <c r="G4258" s="3" t="s">
        <v>37</v>
      </c>
      <c r="H4258" s="3" t="s">
        <v>29</v>
      </c>
      <c r="I4258" s="3" t="s">
        <v>30</v>
      </c>
      <c r="J4258" s="3" t="s">
        <v>101</v>
      </c>
      <c r="K4258" s="3" t="s">
        <v>9141</v>
      </c>
      <c r="L4258" s="3">
        <v>2741.2</v>
      </c>
      <c r="M4258" s="3">
        <v>4</v>
      </c>
      <c r="N4258" s="3">
        <v>4</v>
      </c>
      <c r="O4258" s="3">
        <v>0.24</v>
      </c>
      <c r="P4258" s="3">
        <v>0.24</v>
      </c>
      <c r="Q4258" s="3">
        <v>222.14</v>
      </c>
      <c r="R4258" s="3">
        <v>222.14</v>
      </c>
      <c r="S4258" s="3" t="s">
        <v>14</v>
      </c>
      <c r="T4258" s="3" t="s">
        <v>11775</v>
      </c>
      <c r="U4258" s="6">
        <v>8.1037501824018685E-2</v>
      </c>
      <c r="V4258" s="3" t="str">
        <f>TEXT(superstore_excel!$B4258, "MMMM")</f>
        <v>August</v>
      </c>
      <c r="W4258" s="3">
        <f>YEAR(superstore_excel!$B4258)</f>
        <v>2024</v>
      </c>
      <c r="X4258" s="27"/>
    </row>
    <row r="4259" spans="1:24" x14ac:dyDescent="0.3">
      <c r="A4259" s="28" t="s">
        <v>9142</v>
      </c>
      <c r="B4259" s="4">
        <v>45346</v>
      </c>
      <c r="C4259" s="4">
        <v>45769</v>
      </c>
      <c r="D4259" s="5" t="s">
        <v>26</v>
      </c>
      <c r="E4259" s="5" t="s">
        <v>9143</v>
      </c>
      <c r="F4259" s="5" t="s">
        <v>9144</v>
      </c>
      <c r="G4259" s="5" t="s">
        <v>20</v>
      </c>
      <c r="H4259" s="5" t="s">
        <v>29</v>
      </c>
      <c r="I4259" s="5" t="s">
        <v>30</v>
      </c>
      <c r="J4259" s="5" t="s">
        <v>126</v>
      </c>
      <c r="K4259" s="5" t="s">
        <v>9145</v>
      </c>
      <c r="L4259" s="5">
        <v>4211.5600000000004</v>
      </c>
      <c r="M4259" s="5">
        <v>6</v>
      </c>
      <c r="N4259" s="5">
        <v>6</v>
      </c>
      <c r="O4259" s="5">
        <v>0.35</v>
      </c>
      <c r="P4259" s="5">
        <v>0.35</v>
      </c>
      <c r="Q4259" s="5">
        <v>11.7</v>
      </c>
      <c r="R4259" s="5">
        <v>11.7</v>
      </c>
      <c r="S4259" s="5" t="s">
        <v>14</v>
      </c>
      <c r="T4259" s="5" t="s">
        <v>11782</v>
      </c>
      <c r="U4259" s="7">
        <v>2.7780679843098515E-3</v>
      </c>
      <c r="V4259" s="5" t="str">
        <f>TEXT(superstore_excel!$B4259, "MMMM")</f>
        <v>February</v>
      </c>
      <c r="W4259" s="5">
        <f>YEAR(superstore_excel!$B4259)</f>
        <v>2024</v>
      </c>
      <c r="X4259" s="29"/>
    </row>
    <row r="4260" spans="1:24" x14ac:dyDescent="0.3">
      <c r="A4260" s="26" t="s">
        <v>9146</v>
      </c>
      <c r="B4260" s="2">
        <v>45686</v>
      </c>
      <c r="C4260" s="2">
        <v>45764</v>
      </c>
      <c r="D4260" s="3" t="s">
        <v>34</v>
      </c>
      <c r="E4260" s="3" t="s">
        <v>9147</v>
      </c>
      <c r="F4260" s="3" t="s">
        <v>9148</v>
      </c>
      <c r="G4260" s="3" t="s">
        <v>20</v>
      </c>
      <c r="H4260" s="3" t="s">
        <v>38</v>
      </c>
      <c r="I4260" s="3" t="s">
        <v>30</v>
      </c>
      <c r="J4260" s="3" t="s">
        <v>39</v>
      </c>
      <c r="K4260" s="3" t="s">
        <v>9149</v>
      </c>
      <c r="L4260" s="3">
        <v>750.53</v>
      </c>
      <c r="M4260" s="3">
        <v>8</v>
      </c>
      <c r="N4260" s="3">
        <v>8</v>
      </c>
      <c r="O4260" s="3">
        <v>0.02</v>
      </c>
      <c r="P4260" s="3">
        <v>0.02</v>
      </c>
      <c r="Q4260" s="3">
        <v>-21.91</v>
      </c>
      <c r="R4260" s="3">
        <v>-21.91</v>
      </c>
      <c r="S4260" s="3" t="s">
        <v>84</v>
      </c>
      <c r="T4260" s="3" t="s">
        <v>11778</v>
      </c>
      <c r="U4260" s="6">
        <v>-2.9192703822632008E-2</v>
      </c>
      <c r="V4260" s="3" t="str">
        <f>TEXT(superstore_excel!$B4260, "MMMM")</f>
        <v>January</v>
      </c>
      <c r="W4260" s="3">
        <f>YEAR(superstore_excel!$B4260)</f>
        <v>2025</v>
      </c>
      <c r="X4260" s="27"/>
    </row>
    <row r="4261" spans="1:24" x14ac:dyDescent="0.3">
      <c r="A4261" s="28" t="s">
        <v>9150</v>
      </c>
      <c r="B4261" s="4">
        <v>45748</v>
      </c>
      <c r="C4261" s="4">
        <v>45759</v>
      </c>
      <c r="D4261" s="5" t="s">
        <v>54</v>
      </c>
      <c r="E4261" s="5" t="s">
        <v>9151</v>
      </c>
      <c r="F4261" s="5" t="s">
        <v>9152</v>
      </c>
      <c r="G4261" s="5" t="s">
        <v>37</v>
      </c>
      <c r="H4261" s="5" t="s">
        <v>29</v>
      </c>
      <c r="I4261" s="5" t="s">
        <v>30</v>
      </c>
      <c r="J4261" s="5" t="s">
        <v>101</v>
      </c>
      <c r="K4261" s="5" t="s">
        <v>9153</v>
      </c>
      <c r="L4261" s="5">
        <v>3091.37</v>
      </c>
      <c r="M4261" s="5">
        <v>5</v>
      </c>
      <c r="N4261" s="5">
        <v>5</v>
      </c>
      <c r="O4261" s="5">
        <v>0.39</v>
      </c>
      <c r="P4261" s="5">
        <v>0.39</v>
      </c>
      <c r="Q4261" s="5">
        <v>41.3</v>
      </c>
      <c r="R4261" s="5">
        <v>41.3</v>
      </c>
      <c r="S4261" s="5" t="s">
        <v>14</v>
      </c>
      <c r="T4261" s="5" t="s">
        <v>11786</v>
      </c>
      <c r="U4261" s="7">
        <v>1.3359772528037731E-2</v>
      </c>
      <c r="V4261" s="5" t="str">
        <f>TEXT(superstore_excel!$B4261, "MMMM")</f>
        <v>April</v>
      </c>
      <c r="W4261" s="5">
        <f>YEAR(superstore_excel!$B4261)</f>
        <v>2025</v>
      </c>
      <c r="X4261" s="29"/>
    </row>
    <row r="4262" spans="1:24" x14ac:dyDescent="0.3">
      <c r="A4262" s="26" t="s">
        <v>9154</v>
      </c>
      <c r="B4262" s="2">
        <v>45440</v>
      </c>
      <c r="C4262" s="2">
        <v>45767</v>
      </c>
      <c r="D4262" s="3" t="s">
        <v>26</v>
      </c>
      <c r="E4262" s="3" t="s">
        <v>9155</v>
      </c>
      <c r="F4262" s="3" t="s">
        <v>9156</v>
      </c>
      <c r="G4262" s="3" t="s">
        <v>37</v>
      </c>
      <c r="H4262" s="3" t="s">
        <v>21</v>
      </c>
      <c r="I4262" s="3" t="s">
        <v>45</v>
      </c>
      <c r="J4262" s="3" t="s">
        <v>51</v>
      </c>
      <c r="K4262" s="3" t="s">
        <v>9157</v>
      </c>
      <c r="L4262" s="3">
        <v>1193.3699999999999</v>
      </c>
      <c r="M4262" s="3">
        <v>7</v>
      </c>
      <c r="N4262" s="3">
        <v>7</v>
      </c>
      <c r="O4262" s="3">
        <v>0.05</v>
      </c>
      <c r="P4262" s="3">
        <v>0.05</v>
      </c>
      <c r="Q4262" s="3">
        <v>916.87</v>
      </c>
      <c r="R4262" s="3">
        <v>916.87</v>
      </c>
      <c r="S4262" s="3" t="s">
        <v>14</v>
      </c>
      <c r="T4262" s="3" t="s">
        <v>11781</v>
      </c>
      <c r="U4262" s="6">
        <v>0.76830320856063095</v>
      </c>
      <c r="V4262" s="3" t="str">
        <f>TEXT(superstore_excel!$B4262, "MMMM")</f>
        <v>May</v>
      </c>
      <c r="W4262" s="3">
        <f>YEAR(superstore_excel!$B4262)</f>
        <v>2024</v>
      </c>
      <c r="X4262" s="27"/>
    </row>
    <row r="4263" spans="1:24" x14ac:dyDescent="0.3">
      <c r="A4263" s="28" t="s">
        <v>9158</v>
      </c>
      <c r="B4263" s="4">
        <v>45107</v>
      </c>
      <c r="C4263" s="4">
        <v>45766</v>
      </c>
      <c r="D4263" s="5" t="s">
        <v>26</v>
      </c>
      <c r="E4263" s="5" t="s">
        <v>9159</v>
      </c>
      <c r="F4263" s="5" t="s">
        <v>9160</v>
      </c>
      <c r="G4263" s="5" t="s">
        <v>20</v>
      </c>
      <c r="H4263" s="5" t="s">
        <v>38</v>
      </c>
      <c r="I4263" s="5" t="s">
        <v>22</v>
      </c>
      <c r="J4263" s="5" t="s">
        <v>131</v>
      </c>
      <c r="K4263" s="5" t="s">
        <v>9161</v>
      </c>
      <c r="L4263" s="5">
        <v>3897.28</v>
      </c>
      <c r="M4263" s="5">
        <v>1</v>
      </c>
      <c r="N4263" s="5">
        <v>1</v>
      </c>
      <c r="O4263" s="5">
        <v>0.49</v>
      </c>
      <c r="P4263" s="5">
        <v>0.49</v>
      </c>
      <c r="Q4263" s="5">
        <v>814.37</v>
      </c>
      <c r="R4263" s="5">
        <v>814.37</v>
      </c>
      <c r="S4263" s="5" t="s">
        <v>14</v>
      </c>
      <c r="T4263" s="5" t="s">
        <v>11764</v>
      </c>
      <c r="U4263" s="7">
        <v>0.20895855571064947</v>
      </c>
      <c r="V4263" s="5" t="str">
        <f>TEXT(superstore_excel!$B4263, "MMMM")</f>
        <v>June</v>
      </c>
      <c r="W4263" s="5">
        <f>YEAR(superstore_excel!$B4263)</f>
        <v>2023</v>
      </c>
      <c r="X4263" s="29"/>
    </row>
    <row r="4264" spans="1:24" x14ac:dyDescent="0.3">
      <c r="A4264" s="26" t="s">
        <v>9162</v>
      </c>
      <c r="B4264" s="2">
        <v>45698</v>
      </c>
      <c r="C4264" s="2">
        <v>45772</v>
      </c>
      <c r="D4264" s="3" t="s">
        <v>54</v>
      </c>
      <c r="E4264" s="3" t="s">
        <v>9163</v>
      </c>
      <c r="F4264" s="3" t="s">
        <v>9164</v>
      </c>
      <c r="G4264" s="3" t="s">
        <v>37</v>
      </c>
      <c r="H4264" s="3" t="s">
        <v>38</v>
      </c>
      <c r="I4264" s="3" t="s">
        <v>30</v>
      </c>
      <c r="J4264" s="3" t="s">
        <v>126</v>
      </c>
      <c r="K4264" s="3" t="s">
        <v>9165</v>
      </c>
      <c r="L4264" s="3">
        <v>1373.85</v>
      </c>
      <c r="M4264" s="3">
        <v>9</v>
      </c>
      <c r="N4264" s="3">
        <v>9</v>
      </c>
      <c r="O4264" s="3">
        <v>0.33</v>
      </c>
      <c r="P4264" s="3">
        <v>0.33</v>
      </c>
      <c r="Q4264" s="3">
        <v>523.25</v>
      </c>
      <c r="R4264" s="3">
        <v>523.25</v>
      </c>
      <c r="S4264" s="3" t="s">
        <v>14</v>
      </c>
      <c r="T4264" s="3" t="s">
        <v>11777</v>
      </c>
      <c r="U4264" s="6">
        <v>0.3808639953415584</v>
      </c>
      <c r="V4264" s="3" t="str">
        <f>TEXT(superstore_excel!$B4264, "MMMM")</f>
        <v>February</v>
      </c>
      <c r="W4264" s="3">
        <f>YEAR(superstore_excel!$B4264)</f>
        <v>2025</v>
      </c>
      <c r="X4264" s="27"/>
    </row>
    <row r="4265" spans="1:24" x14ac:dyDescent="0.3">
      <c r="A4265" s="28" t="s">
        <v>9166</v>
      </c>
      <c r="B4265" s="4">
        <v>45375</v>
      </c>
      <c r="C4265" s="4">
        <v>45760</v>
      </c>
      <c r="D4265" s="5" t="s">
        <v>54</v>
      </c>
      <c r="E4265" s="5" t="s">
        <v>735</v>
      </c>
      <c r="F4265" s="5" t="s">
        <v>9167</v>
      </c>
      <c r="G4265" s="5" t="s">
        <v>20</v>
      </c>
      <c r="H4265" s="5" t="s">
        <v>62</v>
      </c>
      <c r="I4265" s="5" t="s">
        <v>22</v>
      </c>
      <c r="J4265" s="5" t="s">
        <v>173</v>
      </c>
      <c r="K4265" s="5" t="s">
        <v>9168</v>
      </c>
      <c r="L4265" s="5">
        <v>1661.01</v>
      </c>
      <c r="M4265" s="5">
        <v>5</v>
      </c>
      <c r="N4265" s="5">
        <v>5</v>
      </c>
      <c r="O4265" s="5">
        <v>0.49</v>
      </c>
      <c r="P4265" s="5">
        <v>0.49</v>
      </c>
      <c r="Q4265" s="5">
        <v>200.42</v>
      </c>
      <c r="R4265" s="5">
        <v>200.42</v>
      </c>
      <c r="S4265" s="5" t="s">
        <v>14</v>
      </c>
      <c r="T4265" s="5" t="s">
        <v>11785</v>
      </c>
      <c r="U4265" s="7">
        <v>0.12066152521658509</v>
      </c>
      <c r="V4265" s="5" t="str">
        <f>TEXT(superstore_excel!$B4265, "MMMM")</f>
        <v>March</v>
      </c>
      <c r="W4265" s="5">
        <f>YEAR(superstore_excel!$B4265)</f>
        <v>2024</v>
      </c>
      <c r="X4265" s="29"/>
    </row>
    <row r="4266" spans="1:24" x14ac:dyDescent="0.3">
      <c r="A4266" s="26" t="s">
        <v>9169</v>
      </c>
      <c r="B4266" s="2">
        <v>45281</v>
      </c>
      <c r="C4266" s="2">
        <v>45767</v>
      </c>
      <c r="D4266" s="3" t="s">
        <v>34</v>
      </c>
      <c r="E4266" s="3" t="s">
        <v>2937</v>
      </c>
      <c r="F4266" s="3" t="s">
        <v>9170</v>
      </c>
      <c r="G4266" s="3" t="s">
        <v>44</v>
      </c>
      <c r="H4266" s="3" t="s">
        <v>29</v>
      </c>
      <c r="I4266" s="3" t="s">
        <v>45</v>
      </c>
      <c r="J4266" s="3" t="s">
        <v>46</v>
      </c>
      <c r="K4266" s="3" t="s">
        <v>9171</v>
      </c>
      <c r="L4266" s="3">
        <v>4920.5</v>
      </c>
      <c r="M4266" s="3">
        <v>7</v>
      </c>
      <c r="N4266" s="3">
        <v>7</v>
      </c>
      <c r="O4266" s="3">
        <v>0.05</v>
      </c>
      <c r="P4266" s="3">
        <v>0.05</v>
      </c>
      <c r="Q4266" s="3">
        <v>696.26</v>
      </c>
      <c r="R4266" s="3">
        <v>696.26</v>
      </c>
      <c r="S4266" s="3" t="s">
        <v>14</v>
      </c>
      <c r="T4266" s="3" t="s">
        <v>11776</v>
      </c>
      <c r="U4266" s="6">
        <v>0.14150187989025506</v>
      </c>
      <c r="V4266" s="3" t="str">
        <f>TEXT(superstore_excel!$B4266, "MMMM")</f>
        <v>December</v>
      </c>
      <c r="W4266" s="3">
        <f>YEAR(superstore_excel!$B4266)</f>
        <v>2023</v>
      </c>
      <c r="X4266" s="27"/>
    </row>
    <row r="4267" spans="1:24" x14ac:dyDescent="0.3">
      <c r="A4267" s="28" t="s">
        <v>9172</v>
      </c>
      <c r="B4267" s="4">
        <v>45370</v>
      </c>
      <c r="C4267" s="4">
        <v>45764</v>
      </c>
      <c r="D4267" s="5" t="s">
        <v>54</v>
      </c>
      <c r="E4267" s="5" t="s">
        <v>9173</v>
      </c>
      <c r="F4267" s="5" t="s">
        <v>9174</v>
      </c>
      <c r="G4267" s="5" t="s">
        <v>20</v>
      </c>
      <c r="H4267" s="5" t="s">
        <v>21</v>
      </c>
      <c r="I4267" s="5" t="s">
        <v>30</v>
      </c>
      <c r="J4267" s="5" t="s">
        <v>126</v>
      </c>
      <c r="K4267" s="5" t="s">
        <v>9175</v>
      </c>
      <c r="L4267" s="5">
        <v>1657</v>
      </c>
      <c r="M4267" s="5">
        <v>2</v>
      </c>
      <c r="N4267" s="5">
        <v>2</v>
      </c>
      <c r="O4267" s="5">
        <v>0.26</v>
      </c>
      <c r="P4267" s="5">
        <v>0.26</v>
      </c>
      <c r="Q4267" s="5">
        <v>-64.930000000000007</v>
      </c>
      <c r="R4267" s="5">
        <v>-64.930000000000007</v>
      </c>
      <c r="S4267" s="5" t="s">
        <v>84</v>
      </c>
      <c r="T4267" s="5" t="s">
        <v>11785</v>
      </c>
      <c r="U4267" s="7">
        <v>-3.9185274592637299E-2</v>
      </c>
      <c r="V4267" s="5" t="str">
        <f>TEXT(superstore_excel!$B4267, "MMMM")</f>
        <v>March</v>
      </c>
      <c r="W4267" s="5">
        <f>YEAR(superstore_excel!$B4267)</f>
        <v>2024</v>
      </c>
      <c r="X4267" s="29"/>
    </row>
    <row r="4268" spans="1:24" x14ac:dyDescent="0.3">
      <c r="A4268" s="26" t="s">
        <v>9176</v>
      </c>
      <c r="B4268" s="2">
        <v>45280</v>
      </c>
      <c r="C4268" s="2">
        <v>45765</v>
      </c>
      <c r="D4268" s="3" t="s">
        <v>34</v>
      </c>
      <c r="E4268" s="3" t="s">
        <v>3587</v>
      </c>
      <c r="F4268" s="3" t="s">
        <v>9177</v>
      </c>
      <c r="G4268" s="3" t="s">
        <v>20</v>
      </c>
      <c r="H4268" s="3" t="s">
        <v>21</v>
      </c>
      <c r="I4268" s="3" t="s">
        <v>45</v>
      </c>
      <c r="J4268" s="3" t="s">
        <v>46</v>
      </c>
      <c r="K4268" s="3" t="s">
        <v>9178</v>
      </c>
      <c r="L4268" s="3">
        <v>1560.61</v>
      </c>
      <c r="M4268" s="3">
        <v>7</v>
      </c>
      <c r="N4268" s="3">
        <v>7</v>
      </c>
      <c r="O4268" s="3">
        <v>0.05</v>
      </c>
      <c r="P4268" s="3">
        <v>0.05</v>
      </c>
      <c r="Q4268" s="3">
        <v>942.39</v>
      </c>
      <c r="R4268" s="3">
        <v>942.39</v>
      </c>
      <c r="S4268" s="3" t="s">
        <v>14</v>
      </c>
      <c r="T4268" s="3" t="s">
        <v>11776</v>
      </c>
      <c r="U4268" s="6">
        <v>0.60386002909118874</v>
      </c>
      <c r="V4268" s="3" t="str">
        <f>TEXT(superstore_excel!$B4268, "MMMM")</f>
        <v>December</v>
      </c>
      <c r="W4268" s="3">
        <f>YEAR(superstore_excel!$B4268)</f>
        <v>2023</v>
      </c>
      <c r="X4268" s="27"/>
    </row>
    <row r="4269" spans="1:24" x14ac:dyDescent="0.3">
      <c r="A4269" s="28" t="s">
        <v>9179</v>
      </c>
      <c r="B4269" s="4">
        <v>45694</v>
      </c>
      <c r="C4269" s="4">
        <v>45778</v>
      </c>
      <c r="D4269" s="5" t="s">
        <v>26</v>
      </c>
      <c r="E4269" s="5" t="s">
        <v>2716</v>
      </c>
      <c r="F4269" s="5" t="s">
        <v>9180</v>
      </c>
      <c r="G4269" s="5" t="s">
        <v>20</v>
      </c>
      <c r="H4269" s="5" t="s">
        <v>62</v>
      </c>
      <c r="I4269" s="5" t="s">
        <v>45</v>
      </c>
      <c r="J4269" s="5" t="s">
        <v>96</v>
      </c>
      <c r="K4269" s="5" t="s">
        <v>9181</v>
      </c>
      <c r="L4269" s="5">
        <v>629.58000000000004</v>
      </c>
      <c r="M4269" s="5">
        <v>8</v>
      </c>
      <c r="N4269" s="5">
        <v>8</v>
      </c>
      <c r="O4269" s="5">
        <v>0.46</v>
      </c>
      <c r="P4269" s="5">
        <v>0.46</v>
      </c>
      <c r="Q4269" s="5">
        <v>771.63</v>
      </c>
      <c r="R4269" s="5">
        <v>771.63</v>
      </c>
      <c r="S4269" s="5" t="s">
        <v>14</v>
      </c>
      <c r="T4269" s="5" t="s">
        <v>11777</v>
      </c>
      <c r="U4269" s="7">
        <v>1.2256266082150005</v>
      </c>
      <c r="V4269" s="5" t="str">
        <f>TEXT(superstore_excel!$B4269, "MMMM")</f>
        <v>February</v>
      </c>
      <c r="W4269" s="5">
        <f>YEAR(superstore_excel!$B4269)</f>
        <v>2025</v>
      </c>
      <c r="X4269" s="29"/>
    </row>
    <row r="4270" spans="1:24" x14ac:dyDescent="0.3">
      <c r="A4270" s="26" t="s">
        <v>9182</v>
      </c>
      <c r="B4270" s="2">
        <v>45457</v>
      </c>
      <c r="C4270" s="2">
        <v>45761</v>
      </c>
      <c r="D4270" s="3" t="s">
        <v>26</v>
      </c>
      <c r="E4270" s="3" t="s">
        <v>9183</v>
      </c>
      <c r="F4270" s="3" t="s">
        <v>9184</v>
      </c>
      <c r="G4270" s="3" t="s">
        <v>37</v>
      </c>
      <c r="H4270" s="3" t="s">
        <v>21</v>
      </c>
      <c r="I4270" s="3" t="s">
        <v>45</v>
      </c>
      <c r="J4270" s="3" t="s">
        <v>160</v>
      </c>
      <c r="K4270" s="3" t="s">
        <v>9185</v>
      </c>
      <c r="L4270" s="3">
        <v>2295.0100000000002</v>
      </c>
      <c r="M4270" s="3">
        <v>5</v>
      </c>
      <c r="N4270" s="3">
        <v>5</v>
      </c>
      <c r="O4270" s="3">
        <v>0.22</v>
      </c>
      <c r="P4270" s="3">
        <v>0.22</v>
      </c>
      <c r="Q4270" s="3">
        <v>427.68</v>
      </c>
      <c r="R4270" s="3">
        <v>427.68</v>
      </c>
      <c r="S4270" s="3" t="s">
        <v>14</v>
      </c>
      <c r="T4270" s="3" t="s">
        <v>11773</v>
      </c>
      <c r="U4270" s="6">
        <v>0.18635212918462227</v>
      </c>
      <c r="V4270" s="3" t="str">
        <f>TEXT(superstore_excel!$B4270, "MMMM")</f>
        <v>June</v>
      </c>
      <c r="W4270" s="3">
        <f>YEAR(superstore_excel!$B4270)</f>
        <v>2024</v>
      </c>
      <c r="X4270" s="27"/>
    </row>
    <row r="4271" spans="1:24" x14ac:dyDescent="0.3">
      <c r="A4271" s="28" t="s">
        <v>9186</v>
      </c>
      <c r="B4271" s="4">
        <v>45296</v>
      </c>
      <c r="C4271" s="4">
        <v>45773</v>
      </c>
      <c r="D4271" s="5" t="s">
        <v>17</v>
      </c>
      <c r="E4271" s="5" t="s">
        <v>9187</v>
      </c>
      <c r="F4271" s="5" t="s">
        <v>9188</v>
      </c>
      <c r="G4271" s="5" t="s">
        <v>37</v>
      </c>
      <c r="H4271" s="5" t="s">
        <v>21</v>
      </c>
      <c r="I4271" s="5" t="s">
        <v>22</v>
      </c>
      <c r="J4271" s="5" t="s">
        <v>173</v>
      </c>
      <c r="K4271" s="5" t="s">
        <v>9189</v>
      </c>
      <c r="L4271" s="5">
        <v>4035.13</v>
      </c>
      <c r="M4271" s="5">
        <v>6</v>
      </c>
      <c r="N4271" s="5">
        <v>6</v>
      </c>
      <c r="O4271" s="5">
        <v>0.26</v>
      </c>
      <c r="P4271" s="5">
        <v>0.26</v>
      </c>
      <c r="Q4271" s="5">
        <v>565.04999999999995</v>
      </c>
      <c r="R4271" s="5">
        <v>565.04999999999995</v>
      </c>
      <c r="S4271" s="5" t="s">
        <v>14</v>
      </c>
      <c r="T4271" s="5" t="s">
        <v>11784</v>
      </c>
      <c r="U4271" s="7">
        <v>0.14003266313600798</v>
      </c>
      <c r="V4271" s="5" t="str">
        <f>TEXT(superstore_excel!$B4271, "MMMM")</f>
        <v>January</v>
      </c>
      <c r="W4271" s="5">
        <f>YEAR(superstore_excel!$B4271)</f>
        <v>2024</v>
      </c>
      <c r="X4271" s="29"/>
    </row>
    <row r="4272" spans="1:24" x14ac:dyDescent="0.3">
      <c r="A4272" s="26" t="s">
        <v>9190</v>
      </c>
      <c r="B4272" s="2">
        <v>45185</v>
      </c>
      <c r="C4272" s="2">
        <v>45780</v>
      </c>
      <c r="D4272" s="3" t="s">
        <v>54</v>
      </c>
      <c r="E4272" s="3" t="s">
        <v>8907</v>
      </c>
      <c r="F4272" s="3" t="s">
        <v>9191</v>
      </c>
      <c r="G4272" s="3" t="s">
        <v>20</v>
      </c>
      <c r="H4272" s="3" t="s">
        <v>21</v>
      </c>
      <c r="I4272" s="3" t="s">
        <v>45</v>
      </c>
      <c r="J4272" s="3" t="s">
        <v>96</v>
      </c>
      <c r="K4272" s="3" t="s">
        <v>9192</v>
      </c>
      <c r="L4272" s="3">
        <v>3455.77</v>
      </c>
      <c r="M4272" s="3">
        <v>2</v>
      </c>
      <c r="N4272" s="3">
        <v>2</v>
      </c>
      <c r="O4272" s="3">
        <v>0.05</v>
      </c>
      <c r="P4272" s="3">
        <v>0.05</v>
      </c>
      <c r="Q4272" s="3">
        <v>365.19</v>
      </c>
      <c r="R4272" s="3">
        <v>365.19</v>
      </c>
      <c r="S4272" s="3" t="s">
        <v>14</v>
      </c>
      <c r="T4272" s="3" t="s">
        <v>11768</v>
      </c>
      <c r="U4272" s="6">
        <v>0.10567543557586298</v>
      </c>
      <c r="V4272" s="3" t="str">
        <f>TEXT(superstore_excel!$B4272, "MMMM")</f>
        <v>September</v>
      </c>
      <c r="W4272" s="3">
        <f>YEAR(superstore_excel!$B4272)</f>
        <v>2023</v>
      </c>
      <c r="X4272" s="27"/>
    </row>
    <row r="4273" spans="1:24" x14ac:dyDescent="0.3">
      <c r="A4273" s="28" t="s">
        <v>9193</v>
      </c>
      <c r="B4273" s="4">
        <v>45175</v>
      </c>
      <c r="C4273" s="4">
        <v>45781</v>
      </c>
      <c r="D4273" s="5" t="s">
        <v>54</v>
      </c>
      <c r="E4273" s="5" t="s">
        <v>9194</v>
      </c>
      <c r="F4273" s="5" t="s">
        <v>9195</v>
      </c>
      <c r="G4273" s="5" t="s">
        <v>20</v>
      </c>
      <c r="H4273" s="5" t="s">
        <v>21</v>
      </c>
      <c r="I4273" s="5" t="s">
        <v>22</v>
      </c>
      <c r="J4273" s="5" t="s">
        <v>281</v>
      </c>
      <c r="K4273" s="5" t="s">
        <v>9196</v>
      </c>
      <c r="L4273" s="5">
        <v>312.33999999999997</v>
      </c>
      <c r="M4273" s="5">
        <v>1</v>
      </c>
      <c r="N4273" s="5">
        <v>1</v>
      </c>
      <c r="O4273" s="5">
        <v>0.3</v>
      </c>
      <c r="P4273" s="5">
        <v>0.3</v>
      </c>
      <c r="Q4273" s="5">
        <v>35.81</v>
      </c>
      <c r="R4273" s="5">
        <v>35.81</v>
      </c>
      <c r="S4273" s="5" t="s">
        <v>14</v>
      </c>
      <c r="T4273" s="5" t="s">
        <v>11768</v>
      </c>
      <c r="U4273" s="7">
        <v>0.11465070115899342</v>
      </c>
      <c r="V4273" s="5" t="str">
        <f>TEXT(superstore_excel!$B4273, "MMMM")</f>
        <v>September</v>
      </c>
      <c r="W4273" s="5">
        <f>YEAR(superstore_excel!$B4273)</f>
        <v>2023</v>
      </c>
      <c r="X4273" s="29"/>
    </row>
    <row r="4274" spans="1:24" x14ac:dyDescent="0.3">
      <c r="A4274" s="26" t="s">
        <v>9197</v>
      </c>
      <c r="B4274" s="2">
        <v>45138</v>
      </c>
      <c r="C4274" s="2">
        <v>45780</v>
      </c>
      <c r="D4274" s="3" t="s">
        <v>34</v>
      </c>
      <c r="E4274" s="3" t="s">
        <v>3009</v>
      </c>
      <c r="F4274" s="3" t="s">
        <v>9198</v>
      </c>
      <c r="G4274" s="3" t="s">
        <v>44</v>
      </c>
      <c r="H4274" s="3" t="s">
        <v>21</v>
      </c>
      <c r="I4274" s="3" t="s">
        <v>22</v>
      </c>
      <c r="J4274" s="3" t="s">
        <v>173</v>
      </c>
      <c r="K4274" s="3" t="s">
        <v>9199</v>
      </c>
      <c r="L4274" s="3">
        <v>2939.37</v>
      </c>
      <c r="M4274" s="3">
        <v>1</v>
      </c>
      <c r="N4274" s="3">
        <v>1</v>
      </c>
      <c r="O4274" s="3">
        <v>0.23</v>
      </c>
      <c r="P4274" s="3">
        <v>0.23</v>
      </c>
      <c r="Q4274" s="3">
        <v>393.02</v>
      </c>
      <c r="R4274" s="3">
        <v>393.02</v>
      </c>
      <c r="S4274" s="3" t="s">
        <v>14</v>
      </c>
      <c r="T4274" s="3" t="s">
        <v>11767</v>
      </c>
      <c r="U4274" s="6">
        <v>0.13370892402113377</v>
      </c>
      <c r="V4274" s="3" t="str">
        <f>TEXT(superstore_excel!$B4274, "MMMM")</f>
        <v>July</v>
      </c>
      <c r="W4274" s="3">
        <f>YEAR(superstore_excel!$B4274)</f>
        <v>2023</v>
      </c>
      <c r="X4274" s="27"/>
    </row>
    <row r="4275" spans="1:24" x14ac:dyDescent="0.3">
      <c r="A4275" s="28" t="s">
        <v>9200</v>
      </c>
      <c r="B4275" s="4">
        <v>45606</v>
      </c>
      <c r="C4275" s="4">
        <v>45769</v>
      </c>
      <c r="D4275" s="5" t="s">
        <v>54</v>
      </c>
      <c r="E4275" s="5" t="s">
        <v>9201</v>
      </c>
      <c r="F4275" s="5" t="s">
        <v>9202</v>
      </c>
      <c r="G4275" s="5" t="s">
        <v>44</v>
      </c>
      <c r="H4275" s="5" t="s">
        <v>62</v>
      </c>
      <c r="I4275" s="5" t="s">
        <v>22</v>
      </c>
      <c r="J4275" s="5" t="s">
        <v>173</v>
      </c>
      <c r="K4275" s="5" t="s">
        <v>9203</v>
      </c>
      <c r="L4275" s="5">
        <v>2712.33</v>
      </c>
      <c r="M4275" s="5">
        <v>4</v>
      </c>
      <c r="N4275" s="5">
        <v>4</v>
      </c>
      <c r="O4275" s="5">
        <v>0.05</v>
      </c>
      <c r="P4275" s="5">
        <v>0.05</v>
      </c>
      <c r="Q4275" s="5">
        <v>632.83000000000004</v>
      </c>
      <c r="R4275" s="5">
        <v>632.83000000000004</v>
      </c>
      <c r="S4275" s="5" t="s">
        <v>14</v>
      </c>
      <c r="T4275" s="5" t="s">
        <v>11769</v>
      </c>
      <c r="U4275" s="7">
        <v>0.23331600505838157</v>
      </c>
      <c r="V4275" s="5" t="str">
        <f>TEXT(superstore_excel!$B4275, "MMMM")</f>
        <v>November</v>
      </c>
      <c r="W4275" s="5">
        <f>YEAR(superstore_excel!$B4275)</f>
        <v>2024</v>
      </c>
      <c r="X4275" s="29"/>
    </row>
    <row r="4276" spans="1:24" x14ac:dyDescent="0.3">
      <c r="A4276" s="26" t="s">
        <v>9204</v>
      </c>
      <c r="B4276" s="2">
        <v>45497</v>
      </c>
      <c r="C4276" s="2">
        <v>45778</v>
      </c>
      <c r="D4276" s="3" t="s">
        <v>17</v>
      </c>
      <c r="E4276" s="3" t="s">
        <v>9205</v>
      </c>
      <c r="F4276" s="3" t="s">
        <v>9206</v>
      </c>
      <c r="G4276" s="3" t="s">
        <v>20</v>
      </c>
      <c r="H4276" s="3" t="s">
        <v>62</v>
      </c>
      <c r="I4276" s="3" t="s">
        <v>30</v>
      </c>
      <c r="J4276" s="3" t="s">
        <v>126</v>
      </c>
      <c r="K4276" s="3" t="s">
        <v>9207</v>
      </c>
      <c r="L4276" s="3">
        <v>4835.8999999999996</v>
      </c>
      <c r="M4276" s="3">
        <v>4</v>
      </c>
      <c r="N4276" s="3">
        <v>4</v>
      </c>
      <c r="O4276" s="3">
        <v>0.21</v>
      </c>
      <c r="P4276" s="3">
        <v>0.21</v>
      </c>
      <c r="Q4276" s="3">
        <v>102.03</v>
      </c>
      <c r="R4276" s="3">
        <v>102.03</v>
      </c>
      <c r="S4276" s="3" t="s">
        <v>14</v>
      </c>
      <c r="T4276" s="3" t="s">
        <v>11779</v>
      </c>
      <c r="U4276" s="6">
        <v>2.1098451167311155E-2</v>
      </c>
      <c r="V4276" s="3" t="str">
        <f>TEXT(superstore_excel!$B4276, "MMMM")</f>
        <v>July</v>
      </c>
      <c r="W4276" s="3">
        <f>YEAR(superstore_excel!$B4276)</f>
        <v>2024</v>
      </c>
      <c r="X4276" s="27"/>
    </row>
    <row r="4277" spans="1:24" x14ac:dyDescent="0.3">
      <c r="A4277" s="28" t="s">
        <v>9208</v>
      </c>
      <c r="B4277" s="4">
        <v>45046</v>
      </c>
      <c r="C4277" s="4">
        <v>45783</v>
      </c>
      <c r="D4277" s="5" t="s">
        <v>34</v>
      </c>
      <c r="E4277" s="5" t="s">
        <v>9209</v>
      </c>
      <c r="F4277" s="5" t="s">
        <v>9210</v>
      </c>
      <c r="G4277" s="5" t="s">
        <v>44</v>
      </c>
      <c r="H4277" s="5" t="s">
        <v>62</v>
      </c>
      <c r="I4277" s="5" t="s">
        <v>22</v>
      </c>
      <c r="J4277" s="5" t="s">
        <v>302</v>
      </c>
      <c r="K4277" s="5" t="s">
        <v>9211</v>
      </c>
      <c r="L4277" s="5">
        <v>1356.71</v>
      </c>
      <c r="M4277" s="5">
        <v>6</v>
      </c>
      <c r="N4277" s="5">
        <v>6</v>
      </c>
      <c r="O4277" s="5">
        <v>0.45</v>
      </c>
      <c r="P4277" s="5">
        <v>0.45</v>
      </c>
      <c r="Q4277" s="5">
        <v>438.48</v>
      </c>
      <c r="R4277" s="5">
        <v>438.48</v>
      </c>
      <c r="S4277" s="5" t="s">
        <v>14</v>
      </c>
      <c r="T4277" s="5" t="s">
        <v>11787</v>
      </c>
      <c r="U4277" s="7">
        <v>0.32319360806657282</v>
      </c>
      <c r="V4277" s="5" t="str">
        <f>TEXT(superstore_excel!$B4277, "MMMM")</f>
        <v>April</v>
      </c>
      <c r="W4277" s="5">
        <f>YEAR(superstore_excel!$B4277)</f>
        <v>2023</v>
      </c>
      <c r="X4277" s="29"/>
    </row>
    <row r="4278" spans="1:24" x14ac:dyDescent="0.3">
      <c r="A4278" s="26" t="s">
        <v>9212</v>
      </c>
      <c r="B4278" s="2">
        <v>45333</v>
      </c>
      <c r="C4278" s="2">
        <v>45779</v>
      </c>
      <c r="D4278" s="3" t="s">
        <v>26</v>
      </c>
      <c r="E4278" s="3" t="s">
        <v>9213</v>
      </c>
      <c r="F4278" s="3" t="s">
        <v>9214</v>
      </c>
      <c r="G4278" s="3" t="s">
        <v>37</v>
      </c>
      <c r="H4278" s="3" t="s">
        <v>62</v>
      </c>
      <c r="I4278" s="3" t="s">
        <v>22</v>
      </c>
      <c r="J4278" s="3" t="s">
        <v>281</v>
      </c>
      <c r="K4278" s="3" t="s">
        <v>9215</v>
      </c>
      <c r="L4278" s="3">
        <v>2487.54</v>
      </c>
      <c r="M4278" s="3">
        <v>3</v>
      </c>
      <c r="N4278" s="3">
        <v>3</v>
      </c>
      <c r="O4278" s="3">
        <v>0.06</v>
      </c>
      <c r="P4278" s="3">
        <v>0.06</v>
      </c>
      <c r="Q4278" s="3">
        <v>234.61</v>
      </c>
      <c r="R4278" s="3">
        <v>234.61</v>
      </c>
      <c r="S4278" s="3" t="s">
        <v>14</v>
      </c>
      <c r="T4278" s="3" t="s">
        <v>11782</v>
      </c>
      <c r="U4278" s="6">
        <v>9.4314061281426637E-2</v>
      </c>
      <c r="V4278" s="3" t="str">
        <f>TEXT(superstore_excel!$B4278, "MMMM")</f>
        <v>February</v>
      </c>
      <c r="W4278" s="3">
        <f>YEAR(superstore_excel!$B4278)</f>
        <v>2024</v>
      </c>
      <c r="X4278" s="27"/>
    </row>
    <row r="4279" spans="1:24" x14ac:dyDescent="0.3">
      <c r="A4279" s="28" t="s">
        <v>9216</v>
      </c>
      <c r="B4279" s="4">
        <v>45748</v>
      </c>
      <c r="C4279" s="4">
        <v>45771</v>
      </c>
      <c r="D4279" s="5" t="s">
        <v>54</v>
      </c>
      <c r="E4279" s="5" t="s">
        <v>9217</v>
      </c>
      <c r="F4279" s="5" t="s">
        <v>9218</v>
      </c>
      <c r="G4279" s="5" t="s">
        <v>20</v>
      </c>
      <c r="H4279" s="5" t="s">
        <v>38</v>
      </c>
      <c r="I4279" s="5" t="s">
        <v>30</v>
      </c>
      <c r="J4279" s="5" t="s">
        <v>39</v>
      </c>
      <c r="K4279" s="5" t="s">
        <v>9219</v>
      </c>
      <c r="L4279" s="5">
        <v>290.08999999999997</v>
      </c>
      <c r="M4279" s="5">
        <v>3</v>
      </c>
      <c r="N4279" s="5">
        <v>3</v>
      </c>
      <c r="O4279" s="5">
        <v>0.37</v>
      </c>
      <c r="P4279" s="5">
        <v>0.37</v>
      </c>
      <c r="Q4279" s="5">
        <v>764.08</v>
      </c>
      <c r="R4279" s="5">
        <v>764.08</v>
      </c>
      <c r="S4279" s="5" t="s">
        <v>14</v>
      </c>
      <c r="T4279" s="5" t="s">
        <v>11786</v>
      </c>
      <c r="U4279" s="7">
        <v>2.6339411906649666</v>
      </c>
      <c r="V4279" s="5" t="str">
        <f>TEXT(superstore_excel!$B4279, "MMMM")</f>
        <v>April</v>
      </c>
      <c r="W4279" s="5">
        <f>YEAR(superstore_excel!$B4279)</f>
        <v>2025</v>
      </c>
      <c r="X4279" s="29"/>
    </row>
    <row r="4280" spans="1:24" x14ac:dyDescent="0.3">
      <c r="A4280" s="26" t="s">
        <v>9220</v>
      </c>
      <c r="B4280" s="2">
        <v>45165</v>
      </c>
      <c r="C4280" s="2">
        <v>45766</v>
      </c>
      <c r="D4280" s="3" t="s">
        <v>34</v>
      </c>
      <c r="E4280" s="3" t="s">
        <v>9221</v>
      </c>
      <c r="F4280" s="3" t="s">
        <v>9222</v>
      </c>
      <c r="G4280" s="3" t="s">
        <v>44</v>
      </c>
      <c r="H4280" s="3" t="s">
        <v>38</v>
      </c>
      <c r="I4280" s="3" t="s">
        <v>30</v>
      </c>
      <c r="J4280" s="3" t="s">
        <v>101</v>
      </c>
      <c r="K4280" s="3" t="s">
        <v>9223</v>
      </c>
      <c r="L4280" s="3">
        <v>1352.43</v>
      </c>
      <c r="M4280" s="3">
        <v>2</v>
      </c>
      <c r="N4280" s="3">
        <v>2</v>
      </c>
      <c r="O4280" s="3">
        <v>0.35</v>
      </c>
      <c r="P4280" s="3">
        <v>0.35</v>
      </c>
      <c r="Q4280" s="3">
        <v>687.83</v>
      </c>
      <c r="R4280" s="3">
        <v>687.83</v>
      </c>
      <c r="S4280" s="3" t="s">
        <v>14</v>
      </c>
      <c r="T4280" s="3" t="s">
        <v>11770</v>
      </c>
      <c r="U4280" s="6">
        <v>0.5085882448629504</v>
      </c>
      <c r="V4280" s="3" t="str">
        <f>TEXT(superstore_excel!$B4280, "MMMM")</f>
        <v>August</v>
      </c>
      <c r="W4280" s="3">
        <f>YEAR(superstore_excel!$B4280)</f>
        <v>2023</v>
      </c>
      <c r="X4280" s="27"/>
    </row>
    <row r="4281" spans="1:24" x14ac:dyDescent="0.3">
      <c r="A4281" s="28" t="s">
        <v>9224</v>
      </c>
      <c r="B4281" s="4">
        <v>45377</v>
      </c>
      <c r="C4281" s="4">
        <v>45779</v>
      </c>
      <c r="D4281" s="5" t="s">
        <v>26</v>
      </c>
      <c r="E4281" s="5" t="s">
        <v>2946</v>
      </c>
      <c r="F4281" s="5" t="s">
        <v>9225</v>
      </c>
      <c r="G4281" s="5" t="s">
        <v>44</v>
      </c>
      <c r="H4281" s="5" t="s">
        <v>21</v>
      </c>
      <c r="I4281" s="5" t="s">
        <v>30</v>
      </c>
      <c r="J4281" s="5" t="s">
        <v>31</v>
      </c>
      <c r="K4281" s="5" t="s">
        <v>9226</v>
      </c>
      <c r="L4281" s="5">
        <v>247.61</v>
      </c>
      <c r="M4281" s="5">
        <v>4</v>
      </c>
      <c r="N4281" s="5">
        <v>4</v>
      </c>
      <c r="O4281" s="5">
        <v>0.13</v>
      </c>
      <c r="P4281" s="5">
        <v>0.13</v>
      </c>
      <c r="Q4281" s="5">
        <v>750.81</v>
      </c>
      <c r="R4281" s="5">
        <v>750.81</v>
      </c>
      <c r="S4281" s="5" t="s">
        <v>14</v>
      </c>
      <c r="T4281" s="5" t="s">
        <v>11785</v>
      </c>
      <c r="U4281" s="7">
        <v>3.0322281006421385</v>
      </c>
      <c r="V4281" s="5" t="str">
        <f>TEXT(superstore_excel!$B4281, "MMMM")</f>
        <v>March</v>
      </c>
      <c r="W4281" s="5">
        <f>YEAR(superstore_excel!$B4281)</f>
        <v>2024</v>
      </c>
      <c r="X4281" s="29"/>
    </row>
    <row r="4282" spans="1:24" x14ac:dyDescent="0.3">
      <c r="A4282" s="26" t="s">
        <v>9227</v>
      </c>
      <c r="B4282" s="2">
        <v>45097</v>
      </c>
      <c r="C4282" s="2">
        <v>45758</v>
      </c>
      <c r="D4282" s="3" t="s">
        <v>34</v>
      </c>
      <c r="E4282" s="3" t="s">
        <v>9228</v>
      </c>
      <c r="F4282" s="3" t="s">
        <v>9229</v>
      </c>
      <c r="G4282" s="3" t="s">
        <v>37</v>
      </c>
      <c r="H4282" s="3" t="s">
        <v>38</v>
      </c>
      <c r="I4282" s="3" t="s">
        <v>45</v>
      </c>
      <c r="J4282" s="3" t="s">
        <v>46</v>
      </c>
      <c r="K4282" s="3" t="s">
        <v>9230</v>
      </c>
      <c r="L4282" s="3">
        <v>3500.33</v>
      </c>
      <c r="M4282" s="3">
        <v>5</v>
      </c>
      <c r="N4282" s="3">
        <v>5</v>
      </c>
      <c r="O4282" s="3">
        <v>0.24</v>
      </c>
      <c r="P4282" s="3">
        <v>0.24</v>
      </c>
      <c r="Q4282" s="3">
        <v>404.17</v>
      </c>
      <c r="R4282" s="3">
        <v>404.17</v>
      </c>
      <c r="S4282" s="3" t="s">
        <v>14</v>
      </c>
      <c r="T4282" s="3" t="s">
        <v>11764</v>
      </c>
      <c r="U4282" s="6">
        <v>0.11546625603871635</v>
      </c>
      <c r="V4282" s="3" t="str">
        <f>TEXT(superstore_excel!$B4282, "MMMM")</f>
        <v>June</v>
      </c>
      <c r="W4282" s="3">
        <f>YEAR(superstore_excel!$B4282)</f>
        <v>2023</v>
      </c>
      <c r="X4282" s="27"/>
    </row>
    <row r="4283" spans="1:24" x14ac:dyDescent="0.3">
      <c r="A4283" s="28" t="s">
        <v>9231</v>
      </c>
      <c r="B4283" s="4">
        <v>45638</v>
      </c>
      <c r="C4283" s="4">
        <v>45777</v>
      </c>
      <c r="D4283" s="5" t="s">
        <v>26</v>
      </c>
      <c r="E4283" s="5" t="s">
        <v>9232</v>
      </c>
      <c r="F4283" s="5" t="s">
        <v>9233</v>
      </c>
      <c r="G4283" s="5" t="s">
        <v>37</v>
      </c>
      <c r="H4283" s="5" t="s">
        <v>62</v>
      </c>
      <c r="I4283" s="5" t="s">
        <v>45</v>
      </c>
      <c r="J4283" s="5" t="s">
        <v>51</v>
      </c>
      <c r="K4283" s="5" t="s">
        <v>9234</v>
      </c>
      <c r="L4283" s="5">
        <v>1720.73</v>
      </c>
      <c r="M4283" s="5">
        <v>6</v>
      </c>
      <c r="N4283" s="5">
        <v>6</v>
      </c>
      <c r="O4283" s="5">
        <v>0.01</v>
      </c>
      <c r="P4283" s="5">
        <v>0.01</v>
      </c>
      <c r="Q4283" s="5">
        <v>328.84</v>
      </c>
      <c r="R4283" s="5">
        <v>328.84</v>
      </c>
      <c r="S4283" s="5" t="s">
        <v>14</v>
      </c>
      <c r="T4283" s="5" t="s">
        <v>11771</v>
      </c>
      <c r="U4283" s="7">
        <v>0.19110493802049128</v>
      </c>
      <c r="V4283" s="5" t="str">
        <f>TEXT(superstore_excel!$B4283, "MMMM")</f>
        <v>December</v>
      </c>
      <c r="W4283" s="5">
        <f>YEAR(superstore_excel!$B4283)</f>
        <v>2024</v>
      </c>
      <c r="X4283" s="29"/>
    </row>
    <row r="4284" spans="1:24" x14ac:dyDescent="0.3">
      <c r="A4284" s="26" t="s">
        <v>9235</v>
      </c>
      <c r="B4284" s="2">
        <v>45356</v>
      </c>
      <c r="C4284" s="2">
        <v>45765</v>
      </c>
      <c r="D4284" s="3" t="s">
        <v>54</v>
      </c>
      <c r="E4284" s="3" t="s">
        <v>6115</v>
      </c>
      <c r="F4284" s="3" t="s">
        <v>9236</v>
      </c>
      <c r="G4284" s="3" t="s">
        <v>44</v>
      </c>
      <c r="H4284" s="3" t="s">
        <v>62</v>
      </c>
      <c r="I4284" s="3" t="s">
        <v>45</v>
      </c>
      <c r="J4284" s="3" t="s">
        <v>57</v>
      </c>
      <c r="K4284" s="3" t="s">
        <v>9237</v>
      </c>
      <c r="L4284" s="3">
        <v>4436.8</v>
      </c>
      <c r="M4284" s="3">
        <v>9</v>
      </c>
      <c r="N4284" s="3">
        <v>9</v>
      </c>
      <c r="O4284" s="3">
        <v>0.24</v>
      </c>
      <c r="P4284" s="3">
        <v>0.24</v>
      </c>
      <c r="Q4284" s="3">
        <v>746.27</v>
      </c>
      <c r="R4284" s="3">
        <v>746.27</v>
      </c>
      <c r="S4284" s="3" t="s">
        <v>14</v>
      </c>
      <c r="T4284" s="3" t="s">
        <v>11785</v>
      </c>
      <c r="U4284" s="6">
        <v>0.16820005409304001</v>
      </c>
      <c r="V4284" s="3" t="str">
        <f>TEXT(superstore_excel!$B4284, "MMMM")</f>
        <v>March</v>
      </c>
      <c r="W4284" s="3">
        <f>YEAR(superstore_excel!$B4284)</f>
        <v>2024</v>
      </c>
      <c r="X4284" s="27"/>
    </row>
    <row r="4285" spans="1:24" x14ac:dyDescent="0.3">
      <c r="A4285" s="28" t="s">
        <v>9238</v>
      </c>
      <c r="B4285" s="4">
        <v>45555</v>
      </c>
      <c r="C4285" s="4">
        <v>45776</v>
      </c>
      <c r="D4285" s="5" t="s">
        <v>17</v>
      </c>
      <c r="E4285" s="5" t="s">
        <v>1650</v>
      </c>
      <c r="F4285" s="5" t="s">
        <v>9239</v>
      </c>
      <c r="G4285" s="5" t="s">
        <v>20</v>
      </c>
      <c r="H4285" s="5" t="s">
        <v>29</v>
      </c>
      <c r="I4285" s="5" t="s">
        <v>22</v>
      </c>
      <c r="J4285" s="5" t="s">
        <v>302</v>
      </c>
      <c r="K4285" s="5" t="s">
        <v>9240</v>
      </c>
      <c r="L4285" s="5">
        <v>1133.45</v>
      </c>
      <c r="M4285" s="5">
        <v>8</v>
      </c>
      <c r="N4285" s="5">
        <v>8</v>
      </c>
      <c r="O4285" s="5">
        <v>0.39</v>
      </c>
      <c r="P4285" s="5">
        <v>0.39</v>
      </c>
      <c r="Q4285" s="5">
        <v>219.91</v>
      </c>
      <c r="R4285" s="5">
        <v>219.91</v>
      </c>
      <c r="S4285" s="5" t="s">
        <v>14</v>
      </c>
      <c r="T4285" s="5" t="s">
        <v>11774</v>
      </c>
      <c r="U4285" s="7">
        <v>0.19401826282588555</v>
      </c>
      <c r="V4285" s="5" t="str">
        <f>TEXT(superstore_excel!$B4285, "MMMM")</f>
        <v>September</v>
      </c>
      <c r="W4285" s="5">
        <f>YEAR(superstore_excel!$B4285)</f>
        <v>2024</v>
      </c>
      <c r="X4285" s="29"/>
    </row>
    <row r="4286" spans="1:24" x14ac:dyDescent="0.3">
      <c r="A4286" s="26" t="s">
        <v>9241</v>
      </c>
      <c r="B4286" s="2">
        <v>45174</v>
      </c>
      <c r="C4286" s="2">
        <v>45778</v>
      </c>
      <c r="D4286" s="3" t="s">
        <v>17</v>
      </c>
      <c r="E4286" s="3" t="s">
        <v>2721</v>
      </c>
      <c r="F4286" s="3" t="s">
        <v>330</v>
      </c>
      <c r="G4286" s="3" t="s">
        <v>20</v>
      </c>
      <c r="H4286" s="3" t="s">
        <v>38</v>
      </c>
      <c r="I4286" s="3" t="s">
        <v>22</v>
      </c>
      <c r="J4286" s="3" t="s">
        <v>173</v>
      </c>
      <c r="K4286" s="3" t="s">
        <v>9242</v>
      </c>
      <c r="L4286" s="3">
        <v>564.17999999999995</v>
      </c>
      <c r="M4286" s="3">
        <v>4</v>
      </c>
      <c r="N4286" s="3">
        <v>4</v>
      </c>
      <c r="O4286" s="3">
        <v>0.11</v>
      </c>
      <c r="P4286" s="3">
        <v>0.11</v>
      </c>
      <c r="Q4286" s="3">
        <v>929.87</v>
      </c>
      <c r="R4286" s="3">
        <v>929.87</v>
      </c>
      <c r="S4286" s="3" t="s">
        <v>14</v>
      </c>
      <c r="T4286" s="3" t="s">
        <v>11768</v>
      </c>
      <c r="U4286" s="6">
        <v>1.6481796589740865</v>
      </c>
      <c r="V4286" s="3" t="str">
        <f>TEXT(superstore_excel!$B4286, "MMMM")</f>
        <v>September</v>
      </c>
      <c r="W4286" s="3">
        <f>YEAR(superstore_excel!$B4286)</f>
        <v>2023</v>
      </c>
      <c r="X4286" s="27"/>
    </row>
    <row r="4287" spans="1:24" x14ac:dyDescent="0.3">
      <c r="A4287" s="28" t="s">
        <v>9243</v>
      </c>
      <c r="B4287" s="4">
        <v>45643</v>
      </c>
      <c r="C4287" s="4">
        <v>45765</v>
      </c>
      <c r="D4287" s="5" t="s">
        <v>54</v>
      </c>
      <c r="E4287" s="5" t="s">
        <v>9244</v>
      </c>
      <c r="F4287" s="5" t="s">
        <v>9245</v>
      </c>
      <c r="G4287" s="5" t="s">
        <v>44</v>
      </c>
      <c r="H4287" s="5" t="s">
        <v>29</v>
      </c>
      <c r="I4287" s="5" t="s">
        <v>22</v>
      </c>
      <c r="J4287" s="5" t="s">
        <v>281</v>
      </c>
      <c r="K4287" s="5" t="s">
        <v>9246</v>
      </c>
      <c r="L4287" s="5">
        <v>1229.8599999999999</v>
      </c>
      <c r="M4287" s="5">
        <v>5</v>
      </c>
      <c r="N4287" s="5">
        <v>5</v>
      </c>
      <c r="O4287" s="5">
        <v>0.31</v>
      </c>
      <c r="P4287" s="5">
        <v>0.31</v>
      </c>
      <c r="Q4287" s="5">
        <v>691.98</v>
      </c>
      <c r="R4287" s="5">
        <v>691.98</v>
      </c>
      <c r="S4287" s="5" t="s">
        <v>14</v>
      </c>
      <c r="T4287" s="5" t="s">
        <v>11771</v>
      </c>
      <c r="U4287" s="7">
        <v>0.56264940724960566</v>
      </c>
      <c r="V4287" s="5" t="str">
        <f>TEXT(superstore_excel!$B4287, "MMMM")</f>
        <v>December</v>
      </c>
      <c r="W4287" s="5">
        <f>YEAR(superstore_excel!$B4287)</f>
        <v>2024</v>
      </c>
      <c r="X4287" s="29"/>
    </row>
    <row r="4288" spans="1:24" x14ac:dyDescent="0.3">
      <c r="A4288" s="26" t="s">
        <v>9247</v>
      </c>
      <c r="B4288" s="2">
        <v>45117</v>
      </c>
      <c r="C4288" s="2">
        <v>45767</v>
      </c>
      <c r="D4288" s="3" t="s">
        <v>26</v>
      </c>
      <c r="E4288" s="3" t="s">
        <v>2689</v>
      </c>
      <c r="F4288" s="3" t="s">
        <v>9248</v>
      </c>
      <c r="G4288" s="3" t="s">
        <v>37</v>
      </c>
      <c r="H4288" s="3" t="s">
        <v>62</v>
      </c>
      <c r="I4288" s="3" t="s">
        <v>22</v>
      </c>
      <c r="J4288" s="3" t="s">
        <v>173</v>
      </c>
      <c r="K4288" s="3" t="s">
        <v>9249</v>
      </c>
      <c r="L4288" s="3">
        <v>1009.69</v>
      </c>
      <c r="M4288" s="3">
        <v>2</v>
      </c>
      <c r="N4288" s="3">
        <v>2</v>
      </c>
      <c r="O4288" s="3">
        <v>0.45</v>
      </c>
      <c r="P4288" s="3">
        <v>0.45</v>
      </c>
      <c r="Q4288" s="3">
        <v>177.46</v>
      </c>
      <c r="R4288" s="3">
        <v>177.46</v>
      </c>
      <c r="S4288" s="3" t="s">
        <v>14</v>
      </c>
      <c r="T4288" s="3" t="s">
        <v>11767</v>
      </c>
      <c r="U4288" s="6">
        <v>0.17575691548891242</v>
      </c>
      <c r="V4288" s="3" t="str">
        <f>TEXT(superstore_excel!$B4288, "MMMM")</f>
        <v>July</v>
      </c>
      <c r="W4288" s="3">
        <f>YEAR(superstore_excel!$B4288)</f>
        <v>2023</v>
      </c>
      <c r="X4288" s="27"/>
    </row>
    <row r="4289" spans="1:24" x14ac:dyDescent="0.3">
      <c r="A4289" s="28" t="s">
        <v>9250</v>
      </c>
      <c r="B4289" s="4">
        <v>45104</v>
      </c>
      <c r="C4289" s="4">
        <v>45765</v>
      </c>
      <c r="D4289" s="5" t="s">
        <v>34</v>
      </c>
      <c r="E4289" s="5" t="s">
        <v>2815</v>
      </c>
      <c r="F4289" s="5" t="s">
        <v>9251</v>
      </c>
      <c r="G4289" s="5" t="s">
        <v>37</v>
      </c>
      <c r="H4289" s="5" t="s">
        <v>62</v>
      </c>
      <c r="I4289" s="5" t="s">
        <v>30</v>
      </c>
      <c r="J4289" s="5" t="s">
        <v>101</v>
      </c>
      <c r="K4289" s="5" t="s">
        <v>9252</v>
      </c>
      <c r="L4289" s="5">
        <v>3618.08</v>
      </c>
      <c r="M4289" s="5">
        <v>6</v>
      </c>
      <c r="N4289" s="5">
        <v>6</v>
      </c>
      <c r="O4289" s="5">
        <v>0.43</v>
      </c>
      <c r="P4289" s="5">
        <v>0.43</v>
      </c>
      <c r="Q4289" s="5">
        <v>600.44000000000005</v>
      </c>
      <c r="R4289" s="5">
        <v>600.44000000000005</v>
      </c>
      <c r="S4289" s="5" t="s">
        <v>14</v>
      </c>
      <c r="T4289" s="5" t="s">
        <v>11764</v>
      </c>
      <c r="U4289" s="7">
        <v>0.16595542387122453</v>
      </c>
      <c r="V4289" s="5" t="str">
        <f>TEXT(superstore_excel!$B4289, "MMMM")</f>
        <v>June</v>
      </c>
      <c r="W4289" s="5">
        <f>YEAR(superstore_excel!$B4289)</f>
        <v>2023</v>
      </c>
      <c r="X4289" s="29"/>
    </row>
    <row r="4290" spans="1:24" x14ac:dyDescent="0.3">
      <c r="A4290" s="26" t="s">
        <v>9253</v>
      </c>
      <c r="B4290" s="2">
        <v>45728</v>
      </c>
      <c r="C4290" s="2">
        <v>45762</v>
      </c>
      <c r="D4290" s="3" t="s">
        <v>17</v>
      </c>
      <c r="E4290" s="3" t="s">
        <v>9254</v>
      </c>
      <c r="F4290" s="3" t="s">
        <v>9255</v>
      </c>
      <c r="G4290" s="3" t="s">
        <v>20</v>
      </c>
      <c r="H4290" s="3" t="s">
        <v>21</v>
      </c>
      <c r="I4290" s="3" t="s">
        <v>22</v>
      </c>
      <c r="J4290" s="3" t="s">
        <v>281</v>
      </c>
      <c r="K4290" s="3" t="s">
        <v>9256</v>
      </c>
      <c r="L4290" s="3">
        <v>4071.02</v>
      </c>
      <c r="M4290" s="3">
        <v>4</v>
      </c>
      <c r="N4290" s="3">
        <v>4</v>
      </c>
      <c r="O4290" s="3">
        <v>7.0000000000000007E-2</v>
      </c>
      <c r="P4290" s="3">
        <v>7.0000000000000007E-2</v>
      </c>
      <c r="Q4290" s="3">
        <v>111.32</v>
      </c>
      <c r="R4290" s="3">
        <v>111.32</v>
      </c>
      <c r="S4290" s="3" t="s">
        <v>14</v>
      </c>
      <c r="T4290" s="3" t="s">
        <v>11772</v>
      </c>
      <c r="U4290" s="6">
        <v>2.7344498430368801E-2</v>
      </c>
      <c r="V4290" s="3" t="str">
        <f>TEXT(superstore_excel!$B4290, "MMMM")</f>
        <v>March</v>
      </c>
      <c r="W4290" s="3">
        <f>YEAR(superstore_excel!$B4290)</f>
        <v>2025</v>
      </c>
      <c r="X4290" s="27"/>
    </row>
    <row r="4291" spans="1:24" x14ac:dyDescent="0.3">
      <c r="A4291" s="28" t="s">
        <v>9257</v>
      </c>
      <c r="B4291" s="4">
        <v>45577</v>
      </c>
      <c r="C4291" s="4">
        <v>45780</v>
      </c>
      <c r="D4291" s="5" t="s">
        <v>54</v>
      </c>
      <c r="E4291" s="5" t="s">
        <v>2642</v>
      </c>
      <c r="F4291" s="5" t="s">
        <v>240</v>
      </c>
      <c r="G4291" s="5" t="s">
        <v>37</v>
      </c>
      <c r="H4291" s="5" t="s">
        <v>38</v>
      </c>
      <c r="I4291" s="5" t="s">
        <v>22</v>
      </c>
      <c r="J4291" s="5" t="s">
        <v>131</v>
      </c>
      <c r="K4291" s="5" t="s">
        <v>9258</v>
      </c>
      <c r="L4291" s="5">
        <v>3428.34</v>
      </c>
      <c r="M4291" s="5">
        <v>5</v>
      </c>
      <c r="N4291" s="5">
        <v>5</v>
      </c>
      <c r="O4291" s="5">
        <v>0.37</v>
      </c>
      <c r="P4291" s="5">
        <v>0.37</v>
      </c>
      <c r="Q4291" s="5">
        <v>576.58000000000004</v>
      </c>
      <c r="R4291" s="5">
        <v>576.58000000000004</v>
      </c>
      <c r="S4291" s="5" t="s">
        <v>14</v>
      </c>
      <c r="T4291" s="5" t="s">
        <v>11763</v>
      </c>
      <c r="U4291" s="7">
        <v>0.16818051885168916</v>
      </c>
      <c r="V4291" s="5" t="str">
        <f>TEXT(superstore_excel!$B4291, "MMMM")</f>
        <v>October</v>
      </c>
      <c r="W4291" s="5">
        <f>YEAR(superstore_excel!$B4291)</f>
        <v>2024</v>
      </c>
      <c r="X4291" s="29"/>
    </row>
    <row r="4292" spans="1:24" x14ac:dyDescent="0.3">
      <c r="A4292" s="26" t="s">
        <v>9259</v>
      </c>
      <c r="B4292" s="2">
        <v>45605</v>
      </c>
      <c r="C4292" s="2">
        <v>45783</v>
      </c>
      <c r="D4292" s="3" t="s">
        <v>54</v>
      </c>
      <c r="E4292" s="3" t="s">
        <v>2449</v>
      </c>
      <c r="F4292" s="3" t="s">
        <v>9260</v>
      </c>
      <c r="G4292" s="3" t="s">
        <v>20</v>
      </c>
      <c r="H4292" s="3" t="s">
        <v>38</v>
      </c>
      <c r="I4292" s="3" t="s">
        <v>45</v>
      </c>
      <c r="J4292" s="3" t="s">
        <v>160</v>
      </c>
      <c r="K4292" s="3" t="s">
        <v>9261</v>
      </c>
      <c r="L4292" s="3">
        <v>1926.21</v>
      </c>
      <c r="M4292" s="3">
        <v>1</v>
      </c>
      <c r="N4292" s="3">
        <v>1</v>
      </c>
      <c r="O4292" s="3">
        <v>0.4</v>
      </c>
      <c r="P4292" s="3">
        <v>0.4</v>
      </c>
      <c r="Q4292" s="3">
        <v>373.1</v>
      </c>
      <c r="R4292" s="3">
        <v>373.1</v>
      </c>
      <c r="S4292" s="3" t="s">
        <v>14</v>
      </c>
      <c r="T4292" s="3" t="s">
        <v>11769</v>
      </c>
      <c r="U4292" s="6">
        <v>0.19369642977660795</v>
      </c>
      <c r="V4292" s="3" t="str">
        <f>TEXT(superstore_excel!$B4292, "MMMM")</f>
        <v>November</v>
      </c>
      <c r="W4292" s="3">
        <f>YEAR(superstore_excel!$B4292)</f>
        <v>2024</v>
      </c>
      <c r="X4292" s="27"/>
    </row>
    <row r="4293" spans="1:24" x14ac:dyDescent="0.3">
      <c r="A4293" s="28" t="s">
        <v>9262</v>
      </c>
      <c r="B4293" s="4">
        <v>45358</v>
      </c>
      <c r="C4293" s="4">
        <v>45757</v>
      </c>
      <c r="D4293" s="5" t="s">
        <v>34</v>
      </c>
      <c r="E4293" s="5" t="s">
        <v>1796</v>
      </c>
      <c r="F4293" s="5" t="s">
        <v>9263</v>
      </c>
      <c r="G4293" s="5" t="s">
        <v>20</v>
      </c>
      <c r="H4293" s="5" t="s">
        <v>29</v>
      </c>
      <c r="I4293" s="5" t="s">
        <v>22</v>
      </c>
      <c r="J4293" s="5" t="s">
        <v>173</v>
      </c>
      <c r="K4293" s="5" t="s">
        <v>9264</v>
      </c>
      <c r="L4293" s="5">
        <v>3163.49</v>
      </c>
      <c r="M4293" s="5">
        <v>1</v>
      </c>
      <c r="N4293" s="5">
        <v>1</v>
      </c>
      <c r="O4293" s="5">
        <v>0.28999999999999998</v>
      </c>
      <c r="P4293" s="5">
        <v>0.28999999999999998</v>
      </c>
      <c r="Q4293" s="5">
        <v>681.33</v>
      </c>
      <c r="R4293" s="5">
        <v>681.33</v>
      </c>
      <c r="S4293" s="5" t="s">
        <v>14</v>
      </c>
      <c r="T4293" s="5" t="s">
        <v>11785</v>
      </c>
      <c r="U4293" s="7">
        <v>0.21537289512532048</v>
      </c>
      <c r="V4293" s="5" t="str">
        <f>TEXT(superstore_excel!$B4293, "MMMM")</f>
        <v>March</v>
      </c>
      <c r="W4293" s="5">
        <f>YEAR(superstore_excel!$B4293)</f>
        <v>2024</v>
      </c>
      <c r="X4293" s="29"/>
    </row>
    <row r="4294" spans="1:24" x14ac:dyDescent="0.3">
      <c r="A4294" s="26" t="s">
        <v>9265</v>
      </c>
      <c r="B4294" s="2">
        <v>45322</v>
      </c>
      <c r="C4294" s="2">
        <v>45762</v>
      </c>
      <c r="D4294" s="3" t="s">
        <v>34</v>
      </c>
      <c r="E4294" s="3" t="s">
        <v>9266</v>
      </c>
      <c r="F4294" s="3" t="s">
        <v>9267</v>
      </c>
      <c r="G4294" s="3" t="s">
        <v>44</v>
      </c>
      <c r="H4294" s="3" t="s">
        <v>29</v>
      </c>
      <c r="I4294" s="3" t="s">
        <v>45</v>
      </c>
      <c r="J4294" s="3" t="s">
        <v>96</v>
      </c>
      <c r="K4294" s="3" t="s">
        <v>9268</v>
      </c>
      <c r="L4294" s="3">
        <v>3541.92</v>
      </c>
      <c r="M4294" s="3">
        <v>4</v>
      </c>
      <c r="N4294" s="3">
        <v>4</v>
      </c>
      <c r="O4294" s="3">
        <v>0.36</v>
      </c>
      <c r="P4294" s="3">
        <v>0.36</v>
      </c>
      <c r="Q4294" s="3">
        <v>-16.28</v>
      </c>
      <c r="R4294" s="3">
        <v>-16.28</v>
      </c>
      <c r="S4294" s="3" t="s">
        <v>84</v>
      </c>
      <c r="T4294" s="3" t="s">
        <v>11784</v>
      </c>
      <c r="U4294" s="6">
        <v>-4.5963771062022861E-3</v>
      </c>
      <c r="V4294" s="3" t="str">
        <f>TEXT(superstore_excel!$B4294, "MMMM")</f>
        <v>January</v>
      </c>
      <c r="W4294" s="3">
        <f>YEAR(superstore_excel!$B4294)</f>
        <v>2024</v>
      </c>
      <c r="X4294" s="27"/>
    </row>
    <row r="4295" spans="1:24" x14ac:dyDescent="0.3">
      <c r="A4295" s="28" t="s">
        <v>9269</v>
      </c>
      <c r="B4295" s="4">
        <v>45507</v>
      </c>
      <c r="C4295" s="4">
        <v>45765</v>
      </c>
      <c r="D4295" s="5" t="s">
        <v>34</v>
      </c>
      <c r="E4295" s="5" t="s">
        <v>9270</v>
      </c>
      <c r="F4295" s="5" t="s">
        <v>9271</v>
      </c>
      <c r="G4295" s="5" t="s">
        <v>20</v>
      </c>
      <c r="H4295" s="5" t="s">
        <v>62</v>
      </c>
      <c r="I4295" s="5" t="s">
        <v>30</v>
      </c>
      <c r="J4295" s="5" t="s">
        <v>39</v>
      </c>
      <c r="K4295" s="5" t="s">
        <v>9272</v>
      </c>
      <c r="L4295" s="5">
        <v>4004.68</v>
      </c>
      <c r="M4295" s="5">
        <v>6</v>
      </c>
      <c r="N4295" s="5">
        <v>6</v>
      </c>
      <c r="O4295" s="5">
        <v>0.27</v>
      </c>
      <c r="P4295" s="5">
        <v>0.27</v>
      </c>
      <c r="Q4295" s="5">
        <v>187.01</v>
      </c>
      <c r="R4295" s="5">
        <v>187.01</v>
      </c>
      <c r="S4295" s="5" t="s">
        <v>14</v>
      </c>
      <c r="T4295" s="5" t="s">
        <v>11775</v>
      </c>
      <c r="U4295" s="7">
        <v>4.6697863499705346E-2</v>
      </c>
      <c r="V4295" s="5" t="str">
        <f>TEXT(superstore_excel!$B4295, "MMMM")</f>
        <v>August</v>
      </c>
      <c r="W4295" s="5">
        <f>YEAR(superstore_excel!$B4295)</f>
        <v>2024</v>
      </c>
      <c r="X4295" s="29"/>
    </row>
    <row r="4296" spans="1:24" x14ac:dyDescent="0.3">
      <c r="A4296" s="26" t="s">
        <v>9273</v>
      </c>
      <c r="B4296" s="2">
        <v>45651</v>
      </c>
      <c r="C4296" s="2">
        <v>45772</v>
      </c>
      <c r="D4296" s="3" t="s">
        <v>26</v>
      </c>
      <c r="E4296" s="3" t="s">
        <v>6771</v>
      </c>
      <c r="F4296" s="3" t="s">
        <v>9274</v>
      </c>
      <c r="G4296" s="3" t="s">
        <v>44</v>
      </c>
      <c r="H4296" s="3" t="s">
        <v>21</v>
      </c>
      <c r="I4296" s="3" t="s">
        <v>30</v>
      </c>
      <c r="J4296" s="3" t="s">
        <v>126</v>
      </c>
      <c r="K4296" s="3" t="s">
        <v>9275</v>
      </c>
      <c r="L4296" s="3">
        <v>4737.49</v>
      </c>
      <c r="M4296" s="3">
        <v>4</v>
      </c>
      <c r="N4296" s="3">
        <v>4</v>
      </c>
      <c r="O4296" s="3">
        <v>0.2</v>
      </c>
      <c r="P4296" s="3">
        <v>0.2</v>
      </c>
      <c r="Q4296" s="3">
        <v>830.52</v>
      </c>
      <c r="R4296" s="3">
        <v>830.52</v>
      </c>
      <c r="S4296" s="3" t="s">
        <v>14</v>
      </c>
      <c r="T4296" s="3" t="s">
        <v>11771</v>
      </c>
      <c r="U4296" s="6">
        <v>0.17530802175835727</v>
      </c>
      <c r="V4296" s="3" t="str">
        <f>TEXT(superstore_excel!$B4296, "MMMM")</f>
        <v>December</v>
      </c>
      <c r="W4296" s="3">
        <f>YEAR(superstore_excel!$B4296)</f>
        <v>2024</v>
      </c>
      <c r="X4296" s="27"/>
    </row>
    <row r="4297" spans="1:24" x14ac:dyDescent="0.3">
      <c r="A4297" s="28" t="s">
        <v>9276</v>
      </c>
      <c r="B4297" s="4">
        <v>45646</v>
      </c>
      <c r="C4297" s="4">
        <v>45778</v>
      </c>
      <c r="D4297" s="5" t="s">
        <v>54</v>
      </c>
      <c r="E4297" s="5" t="s">
        <v>2607</v>
      </c>
      <c r="F4297" s="5" t="s">
        <v>9277</v>
      </c>
      <c r="G4297" s="5" t="s">
        <v>44</v>
      </c>
      <c r="H4297" s="5" t="s">
        <v>21</v>
      </c>
      <c r="I4297" s="5" t="s">
        <v>45</v>
      </c>
      <c r="J4297" s="5" t="s">
        <v>46</v>
      </c>
      <c r="K4297" s="5" t="s">
        <v>9278</v>
      </c>
      <c r="L4297" s="5">
        <v>1825.17</v>
      </c>
      <c r="M4297" s="5">
        <v>10</v>
      </c>
      <c r="N4297" s="5">
        <v>10</v>
      </c>
      <c r="O4297" s="5">
        <v>0.48</v>
      </c>
      <c r="P4297" s="5">
        <v>0.48</v>
      </c>
      <c r="Q4297" s="5">
        <v>959.72</v>
      </c>
      <c r="R4297" s="5">
        <v>959.72</v>
      </c>
      <c r="S4297" s="5" t="s">
        <v>14</v>
      </c>
      <c r="T4297" s="5" t="s">
        <v>11771</v>
      </c>
      <c r="U4297" s="7">
        <v>0.52582499164461394</v>
      </c>
      <c r="V4297" s="5" t="str">
        <f>TEXT(superstore_excel!$B4297, "MMMM")</f>
        <v>December</v>
      </c>
      <c r="W4297" s="5">
        <f>YEAR(superstore_excel!$B4297)</f>
        <v>2024</v>
      </c>
      <c r="X4297" s="29"/>
    </row>
    <row r="4298" spans="1:24" x14ac:dyDescent="0.3">
      <c r="A4298" s="26" t="s">
        <v>9279</v>
      </c>
      <c r="B4298" s="2">
        <v>45538</v>
      </c>
      <c r="C4298" s="2">
        <v>45763</v>
      </c>
      <c r="D4298" s="3" t="s">
        <v>34</v>
      </c>
      <c r="E4298" s="3" t="s">
        <v>9280</v>
      </c>
      <c r="F4298" s="3" t="s">
        <v>9281</v>
      </c>
      <c r="G4298" s="3" t="s">
        <v>20</v>
      </c>
      <c r="H4298" s="3" t="s">
        <v>62</v>
      </c>
      <c r="I4298" s="3" t="s">
        <v>30</v>
      </c>
      <c r="J4298" s="3" t="s">
        <v>126</v>
      </c>
      <c r="K4298" s="3" t="s">
        <v>9282</v>
      </c>
      <c r="L4298" s="3">
        <v>767.03</v>
      </c>
      <c r="M4298" s="3">
        <v>5</v>
      </c>
      <c r="N4298" s="3">
        <v>5</v>
      </c>
      <c r="O4298" s="3">
        <v>0.13</v>
      </c>
      <c r="P4298" s="3">
        <v>0.13</v>
      </c>
      <c r="Q4298" s="3">
        <v>-94.87</v>
      </c>
      <c r="R4298" s="3">
        <v>-94.87</v>
      </c>
      <c r="S4298" s="3" t="s">
        <v>84</v>
      </c>
      <c r="T4298" s="3" t="s">
        <v>11774</v>
      </c>
      <c r="U4298" s="6">
        <v>-0.12368486239130153</v>
      </c>
      <c r="V4298" s="3" t="str">
        <f>TEXT(superstore_excel!$B4298, "MMMM")</f>
        <v>September</v>
      </c>
      <c r="W4298" s="3">
        <f>YEAR(superstore_excel!$B4298)</f>
        <v>2024</v>
      </c>
      <c r="X4298" s="27"/>
    </row>
    <row r="4299" spans="1:24" x14ac:dyDescent="0.3">
      <c r="A4299" s="28" t="s">
        <v>9283</v>
      </c>
      <c r="B4299" s="4">
        <v>45286</v>
      </c>
      <c r="C4299" s="4">
        <v>45761</v>
      </c>
      <c r="D4299" s="5" t="s">
        <v>26</v>
      </c>
      <c r="E4299" s="5" t="s">
        <v>9284</v>
      </c>
      <c r="F4299" s="5" t="s">
        <v>9285</v>
      </c>
      <c r="G4299" s="5" t="s">
        <v>37</v>
      </c>
      <c r="H4299" s="5" t="s">
        <v>38</v>
      </c>
      <c r="I4299" s="5" t="s">
        <v>30</v>
      </c>
      <c r="J4299" s="5" t="s">
        <v>31</v>
      </c>
      <c r="K4299" s="5" t="s">
        <v>9286</v>
      </c>
      <c r="L4299" s="5">
        <v>1778.17</v>
      </c>
      <c r="M4299" s="5">
        <v>5</v>
      </c>
      <c r="N4299" s="5">
        <v>5</v>
      </c>
      <c r="O4299" s="5">
        <v>0.43</v>
      </c>
      <c r="P4299" s="5">
        <v>0.43</v>
      </c>
      <c r="Q4299" s="5">
        <v>576.16</v>
      </c>
      <c r="R4299" s="5">
        <v>576.16</v>
      </c>
      <c r="S4299" s="5" t="s">
        <v>14</v>
      </c>
      <c r="T4299" s="5" t="s">
        <v>11776</v>
      </c>
      <c r="U4299" s="7">
        <v>0.32401851341547766</v>
      </c>
      <c r="V4299" s="5" t="str">
        <f>TEXT(superstore_excel!$B4299, "MMMM")</f>
        <v>December</v>
      </c>
      <c r="W4299" s="5">
        <f>YEAR(superstore_excel!$B4299)</f>
        <v>2023</v>
      </c>
      <c r="X4299" s="29"/>
    </row>
    <row r="4300" spans="1:24" x14ac:dyDescent="0.3">
      <c r="A4300" s="26" t="s">
        <v>9287</v>
      </c>
      <c r="B4300" s="2">
        <v>45058</v>
      </c>
      <c r="C4300" s="2">
        <v>45775</v>
      </c>
      <c r="D4300" s="3" t="s">
        <v>26</v>
      </c>
      <c r="E4300" s="3" t="s">
        <v>9288</v>
      </c>
      <c r="F4300" s="3" t="s">
        <v>2891</v>
      </c>
      <c r="G4300" s="3" t="s">
        <v>37</v>
      </c>
      <c r="H4300" s="3" t="s">
        <v>38</v>
      </c>
      <c r="I4300" s="3" t="s">
        <v>45</v>
      </c>
      <c r="J4300" s="3" t="s">
        <v>46</v>
      </c>
      <c r="K4300" s="3" t="s">
        <v>9289</v>
      </c>
      <c r="L4300" s="3">
        <v>713.81</v>
      </c>
      <c r="M4300" s="3">
        <v>7</v>
      </c>
      <c r="N4300" s="3">
        <v>7</v>
      </c>
      <c r="O4300" s="3">
        <v>0.17</v>
      </c>
      <c r="P4300" s="3">
        <v>0.17</v>
      </c>
      <c r="Q4300" s="3">
        <v>559.33000000000004</v>
      </c>
      <c r="R4300" s="3">
        <v>559.33000000000004</v>
      </c>
      <c r="S4300" s="3" t="s">
        <v>14</v>
      </c>
      <c r="T4300" s="3" t="s">
        <v>11780</v>
      </c>
      <c r="U4300" s="6">
        <v>0.78358386685532577</v>
      </c>
      <c r="V4300" s="3" t="str">
        <f>TEXT(superstore_excel!$B4300, "MMMM")</f>
        <v>May</v>
      </c>
      <c r="W4300" s="3">
        <f>YEAR(superstore_excel!$B4300)</f>
        <v>2023</v>
      </c>
      <c r="X4300" s="27"/>
    </row>
    <row r="4301" spans="1:24" x14ac:dyDescent="0.3">
      <c r="A4301" s="28" t="s">
        <v>9290</v>
      </c>
      <c r="B4301" s="4">
        <v>45573</v>
      </c>
      <c r="C4301" s="4">
        <v>45757</v>
      </c>
      <c r="D4301" s="5" t="s">
        <v>26</v>
      </c>
      <c r="E4301" s="5" t="s">
        <v>9291</v>
      </c>
      <c r="F4301" s="5" t="s">
        <v>9292</v>
      </c>
      <c r="G4301" s="5" t="s">
        <v>37</v>
      </c>
      <c r="H4301" s="5" t="s">
        <v>38</v>
      </c>
      <c r="I4301" s="5" t="s">
        <v>45</v>
      </c>
      <c r="J4301" s="5" t="s">
        <v>57</v>
      </c>
      <c r="K4301" s="5" t="s">
        <v>9293</v>
      </c>
      <c r="L4301" s="5">
        <v>1070.24</v>
      </c>
      <c r="M4301" s="5">
        <v>8</v>
      </c>
      <c r="N4301" s="5">
        <v>8</v>
      </c>
      <c r="O4301" s="5">
        <v>0.39</v>
      </c>
      <c r="P4301" s="5">
        <v>0.39</v>
      </c>
      <c r="Q4301" s="5">
        <v>654.61</v>
      </c>
      <c r="R4301" s="5">
        <v>654.61</v>
      </c>
      <c r="S4301" s="5" t="s">
        <v>14</v>
      </c>
      <c r="T4301" s="5" t="s">
        <v>11763</v>
      </c>
      <c r="U4301" s="7">
        <v>0.61164785468679927</v>
      </c>
      <c r="V4301" s="5" t="str">
        <f>TEXT(superstore_excel!$B4301, "MMMM")</f>
        <v>October</v>
      </c>
      <c r="W4301" s="5">
        <f>YEAR(superstore_excel!$B4301)</f>
        <v>2024</v>
      </c>
      <c r="X4301" s="29"/>
    </row>
    <row r="4302" spans="1:24" x14ac:dyDescent="0.3">
      <c r="A4302" s="26" t="s">
        <v>9294</v>
      </c>
      <c r="B4302" s="2">
        <v>45280</v>
      </c>
      <c r="C4302" s="2">
        <v>45771</v>
      </c>
      <c r="D4302" s="3" t="s">
        <v>54</v>
      </c>
      <c r="E4302" s="3" t="s">
        <v>2614</v>
      </c>
      <c r="F4302" s="3" t="s">
        <v>9295</v>
      </c>
      <c r="G4302" s="3" t="s">
        <v>20</v>
      </c>
      <c r="H4302" s="3" t="s">
        <v>38</v>
      </c>
      <c r="I4302" s="3" t="s">
        <v>45</v>
      </c>
      <c r="J4302" s="3" t="s">
        <v>57</v>
      </c>
      <c r="K4302" s="3" t="s">
        <v>9296</v>
      </c>
      <c r="L4302" s="3">
        <v>3435.53</v>
      </c>
      <c r="M4302" s="3">
        <v>8</v>
      </c>
      <c r="N4302" s="3">
        <v>8</v>
      </c>
      <c r="O4302" s="3">
        <v>0.09</v>
      </c>
      <c r="P4302" s="3">
        <v>0.09</v>
      </c>
      <c r="Q4302" s="3">
        <v>990.71</v>
      </c>
      <c r="R4302" s="3">
        <v>990.71</v>
      </c>
      <c r="S4302" s="3" t="s">
        <v>14</v>
      </c>
      <c r="T4302" s="3" t="s">
        <v>11776</v>
      </c>
      <c r="U4302" s="6">
        <v>0.28837180871655899</v>
      </c>
      <c r="V4302" s="3" t="str">
        <f>TEXT(superstore_excel!$B4302, "MMMM")</f>
        <v>December</v>
      </c>
      <c r="W4302" s="3">
        <f>YEAR(superstore_excel!$B4302)</f>
        <v>2023</v>
      </c>
      <c r="X4302" s="27"/>
    </row>
    <row r="4303" spans="1:24" x14ac:dyDescent="0.3">
      <c r="A4303" s="28" t="s">
        <v>9297</v>
      </c>
      <c r="B4303" s="4">
        <v>45089</v>
      </c>
      <c r="C4303" s="4">
        <v>45766</v>
      </c>
      <c r="D4303" s="5" t="s">
        <v>17</v>
      </c>
      <c r="E4303" s="5" t="s">
        <v>2791</v>
      </c>
      <c r="F4303" s="5" t="s">
        <v>9298</v>
      </c>
      <c r="G4303" s="5" t="s">
        <v>37</v>
      </c>
      <c r="H4303" s="5" t="s">
        <v>38</v>
      </c>
      <c r="I4303" s="5" t="s">
        <v>22</v>
      </c>
      <c r="J4303" s="5" t="s">
        <v>23</v>
      </c>
      <c r="K4303" s="5" t="s">
        <v>9299</v>
      </c>
      <c r="L4303" s="5">
        <v>1214.32</v>
      </c>
      <c r="M4303" s="5">
        <v>2</v>
      </c>
      <c r="N4303" s="5">
        <v>2</v>
      </c>
      <c r="O4303" s="5">
        <v>0.1</v>
      </c>
      <c r="P4303" s="5">
        <v>0.1</v>
      </c>
      <c r="Q4303" s="5">
        <v>378.47</v>
      </c>
      <c r="R4303" s="5">
        <v>378.47</v>
      </c>
      <c r="S4303" s="5" t="s">
        <v>14</v>
      </c>
      <c r="T4303" s="5" t="s">
        <v>11764</v>
      </c>
      <c r="U4303" s="7">
        <v>0.31167237630937483</v>
      </c>
      <c r="V4303" s="5" t="str">
        <f>TEXT(superstore_excel!$B4303, "MMMM")</f>
        <v>June</v>
      </c>
      <c r="W4303" s="5">
        <f>YEAR(superstore_excel!$B4303)</f>
        <v>2023</v>
      </c>
      <c r="X4303" s="29"/>
    </row>
    <row r="4304" spans="1:24" x14ac:dyDescent="0.3">
      <c r="A4304" s="26" t="s">
        <v>9300</v>
      </c>
      <c r="B4304" s="2">
        <v>45078</v>
      </c>
      <c r="C4304" s="2">
        <v>45781</v>
      </c>
      <c r="D4304" s="3" t="s">
        <v>17</v>
      </c>
      <c r="E4304" s="3" t="s">
        <v>9301</v>
      </c>
      <c r="F4304" s="3" t="s">
        <v>9302</v>
      </c>
      <c r="G4304" s="3" t="s">
        <v>44</v>
      </c>
      <c r="H4304" s="3" t="s">
        <v>38</v>
      </c>
      <c r="I4304" s="3" t="s">
        <v>30</v>
      </c>
      <c r="J4304" s="3" t="s">
        <v>31</v>
      </c>
      <c r="K4304" s="3" t="s">
        <v>9303</v>
      </c>
      <c r="L4304" s="3">
        <v>4765.75</v>
      </c>
      <c r="M4304" s="3">
        <v>5</v>
      </c>
      <c r="N4304" s="3">
        <v>5</v>
      </c>
      <c r="O4304" s="3">
        <v>0.31</v>
      </c>
      <c r="P4304" s="3">
        <v>0.31</v>
      </c>
      <c r="Q4304" s="3">
        <v>773.04</v>
      </c>
      <c r="R4304" s="3">
        <v>773.04</v>
      </c>
      <c r="S4304" s="3" t="s">
        <v>14</v>
      </c>
      <c r="T4304" s="3" t="s">
        <v>11764</v>
      </c>
      <c r="U4304" s="6">
        <v>0.16220741751036039</v>
      </c>
      <c r="V4304" s="3" t="str">
        <f>TEXT(superstore_excel!$B4304, "MMMM")</f>
        <v>June</v>
      </c>
      <c r="W4304" s="3">
        <f>YEAR(superstore_excel!$B4304)</f>
        <v>2023</v>
      </c>
      <c r="X4304" s="27"/>
    </row>
    <row r="4305" spans="1:24" x14ac:dyDescent="0.3">
      <c r="A4305" s="28" t="s">
        <v>9304</v>
      </c>
      <c r="B4305" s="4">
        <v>45693</v>
      </c>
      <c r="C4305" s="4">
        <v>45775</v>
      </c>
      <c r="D4305" s="5" t="s">
        <v>34</v>
      </c>
      <c r="E4305" s="5" t="s">
        <v>9305</v>
      </c>
      <c r="F4305" s="5" t="s">
        <v>2845</v>
      </c>
      <c r="G4305" s="5" t="s">
        <v>20</v>
      </c>
      <c r="H4305" s="5" t="s">
        <v>21</v>
      </c>
      <c r="I4305" s="5" t="s">
        <v>30</v>
      </c>
      <c r="J4305" s="5" t="s">
        <v>126</v>
      </c>
      <c r="K4305" s="5" t="s">
        <v>9306</v>
      </c>
      <c r="L4305" s="5">
        <v>1323.07</v>
      </c>
      <c r="M4305" s="5">
        <v>3</v>
      </c>
      <c r="N4305" s="5">
        <v>3</v>
      </c>
      <c r="O4305" s="5">
        <v>7.0000000000000007E-2</v>
      </c>
      <c r="P4305" s="5">
        <v>7.0000000000000007E-2</v>
      </c>
      <c r="Q4305" s="5">
        <v>314.12</v>
      </c>
      <c r="R4305" s="5">
        <v>314.12</v>
      </c>
      <c r="S4305" s="5" t="s">
        <v>14</v>
      </c>
      <c r="T4305" s="5" t="s">
        <v>11777</v>
      </c>
      <c r="U4305" s="7">
        <v>0.23741752137075137</v>
      </c>
      <c r="V4305" s="5" t="str">
        <f>TEXT(superstore_excel!$B4305, "MMMM")</f>
        <v>February</v>
      </c>
      <c r="W4305" s="5">
        <f>YEAR(superstore_excel!$B4305)</f>
        <v>2025</v>
      </c>
      <c r="X4305" s="29"/>
    </row>
    <row r="4306" spans="1:24" x14ac:dyDescent="0.3">
      <c r="A4306" s="26" t="s">
        <v>9307</v>
      </c>
      <c r="B4306" s="2">
        <v>45409</v>
      </c>
      <c r="C4306" s="2">
        <v>45775</v>
      </c>
      <c r="D4306" s="3" t="s">
        <v>17</v>
      </c>
      <c r="E4306" s="3" t="s">
        <v>9308</v>
      </c>
      <c r="F4306" s="3" t="s">
        <v>9309</v>
      </c>
      <c r="G4306" s="3" t="s">
        <v>20</v>
      </c>
      <c r="H4306" s="3" t="s">
        <v>29</v>
      </c>
      <c r="I4306" s="3" t="s">
        <v>22</v>
      </c>
      <c r="J4306" s="3" t="s">
        <v>281</v>
      </c>
      <c r="K4306" s="3" t="s">
        <v>9310</v>
      </c>
      <c r="L4306" s="3">
        <v>4312.72</v>
      </c>
      <c r="M4306" s="3">
        <v>7</v>
      </c>
      <c r="N4306" s="3">
        <v>7</v>
      </c>
      <c r="O4306" s="3">
        <v>0.05</v>
      </c>
      <c r="P4306" s="3">
        <v>0.05</v>
      </c>
      <c r="Q4306" s="3">
        <v>121.13</v>
      </c>
      <c r="R4306" s="3">
        <v>121.13</v>
      </c>
      <c r="S4306" s="3" t="s">
        <v>14</v>
      </c>
      <c r="T4306" s="3" t="s">
        <v>11765</v>
      </c>
      <c r="U4306" s="6">
        <v>2.8086683114136785E-2</v>
      </c>
      <c r="V4306" s="3" t="str">
        <f>TEXT(superstore_excel!$B4306, "MMMM")</f>
        <v>April</v>
      </c>
      <c r="W4306" s="3">
        <f>YEAR(superstore_excel!$B4306)</f>
        <v>2024</v>
      </c>
      <c r="X4306" s="27"/>
    </row>
    <row r="4307" spans="1:24" x14ac:dyDescent="0.3">
      <c r="A4307" s="28" t="s">
        <v>9311</v>
      </c>
      <c r="B4307" s="4">
        <v>45309</v>
      </c>
      <c r="C4307" s="4">
        <v>45773</v>
      </c>
      <c r="D4307" s="5" t="s">
        <v>34</v>
      </c>
      <c r="E4307" s="5" t="s">
        <v>2517</v>
      </c>
      <c r="F4307" s="5" t="s">
        <v>9312</v>
      </c>
      <c r="G4307" s="5" t="s">
        <v>44</v>
      </c>
      <c r="H4307" s="5" t="s">
        <v>38</v>
      </c>
      <c r="I4307" s="5" t="s">
        <v>30</v>
      </c>
      <c r="J4307" s="5" t="s">
        <v>126</v>
      </c>
      <c r="K4307" s="5" t="s">
        <v>9313</v>
      </c>
      <c r="L4307" s="5">
        <v>3454.75</v>
      </c>
      <c r="M4307" s="5">
        <v>3</v>
      </c>
      <c r="N4307" s="5">
        <v>3</v>
      </c>
      <c r="O4307" s="5">
        <v>0.45</v>
      </c>
      <c r="P4307" s="5">
        <v>0.45</v>
      </c>
      <c r="Q4307" s="5">
        <v>520.17999999999995</v>
      </c>
      <c r="R4307" s="5">
        <v>520.17999999999995</v>
      </c>
      <c r="S4307" s="5" t="s">
        <v>14</v>
      </c>
      <c r="T4307" s="5" t="s">
        <v>11784</v>
      </c>
      <c r="U4307" s="7">
        <v>0.15056950575294883</v>
      </c>
      <c r="V4307" s="5" t="str">
        <f>TEXT(superstore_excel!$B4307, "MMMM")</f>
        <v>January</v>
      </c>
      <c r="W4307" s="5">
        <f>YEAR(superstore_excel!$B4307)</f>
        <v>2024</v>
      </c>
      <c r="X4307" s="29"/>
    </row>
    <row r="4308" spans="1:24" x14ac:dyDescent="0.3">
      <c r="A4308" s="26" t="s">
        <v>9314</v>
      </c>
      <c r="B4308" s="2">
        <v>45068</v>
      </c>
      <c r="C4308" s="2">
        <v>45777</v>
      </c>
      <c r="D4308" s="3" t="s">
        <v>26</v>
      </c>
      <c r="E4308" s="3" t="s">
        <v>2733</v>
      </c>
      <c r="F4308" s="3" t="s">
        <v>9315</v>
      </c>
      <c r="G4308" s="3" t="s">
        <v>37</v>
      </c>
      <c r="H4308" s="3" t="s">
        <v>29</v>
      </c>
      <c r="I4308" s="3" t="s">
        <v>45</v>
      </c>
      <c r="J4308" s="3" t="s">
        <v>57</v>
      </c>
      <c r="K4308" s="3" t="s">
        <v>9316</v>
      </c>
      <c r="L4308" s="3">
        <v>388.33</v>
      </c>
      <c r="M4308" s="3">
        <v>7</v>
      </c>
      <c r="N4308" s="3">
        <v>7</v>
      </c>
      <c r="O4308" s="3">
        <v>0.22</v>
      </c>
      <c r="P4308" s="3">
        <v>0.22</v>
      </c>
      <c r="Q4308" s="3">
        <v>969.6</v>
      </c>
      <c r="R4308" s="3">
        <v>969.6</v>
      </c>
      <c r="S4308" s="3" t="s">
        <v>14</v>
      </c>
      <c r="T4308" s="3" t="s">
        <v>11780</v>
      </c>
      <c r="U4308" s="6">
        <v>2.4968454664846909</v>
      </c>
      <c r="V4308" s="3" t="str">
        <f>TEXT(superstore_excel!$B4308, "MMMM")</f>
        <v>May</v>
      </c>
      <c r="W4308" s="3">
        <f>YEAR(superstore_excel!$B4308)</f>
        <v>2023</v>
      </c>
      <c r="X4308" s="27"/>
    </row>
    <row r="4309" spans="1:24" x14ac:dyDescent="0.3">
      <c r="A4309" s="28" t="s">
        <v>9317</v>
      </c>
      <c r="B4309" s="4">
        <v>45065</v>
      </c>
      <c r="C4309" s="4">
        <v>45785</v>
      </c>
      <c r="D4309" s="5" t="s">
        <v>34</v>
      </c>
      <c r="E4309" s="5" t="s">
        <v>9318</v>
      </c>
      <c r="F4309" s="5" t="s">
        <v>9319</v>
      </c>
      <c r="G4309" s="5" t="s">
        <v>20</v>
      </c>
      <c r="H4309" s="5" t="s">
        <v>38</v>
      </c>
      <c r="I4309" s="5" t="s">
        <v>45</v>
      </c>
      <c r="J4309" s="5" t="s">
        <v>57</v>
      </c>
      <c r="K4309" s="5" t="s">
        <v>9320</v>
      </c>
      <c r="L4309" s="5">
        <v>4552.2700000000004</v>
      </c>
      <c r="M4309" s="5">
        <v>3</v>
      </c>
      <c r="N4309" s="5">
        <v>3</v>
      </c>
      <c r="O4309" s="5">
        <v>0.43</v>
      </c>
      <c r="P4309" s="5">
        <v>0.43</v>
      </c>
      <c r="Q4309" s="5">
        <v>-29.15</v>
      </c>
      <c r="R4309" s="5">
        <v>-29.15</v>
      </c>
      <c r="S4309" s="5" t="s">
        <v>84</v>
      </c>
      <c r="T4309" s="5" t="s">
        <v>11780</v>
      </c>
      <c r="U4309" s="7">
        <v>-6.4033987439233607E-3</v>
      </c>
      <c r="V4309" s="5" t="str">
        <f>TEXT(superstore_excel!$B4309, "MMMM")</f>
        <v>May</v>
      </c>
      <c r="W4309" s="5">
        <f>YEAR(superstore_excel!$B4309)</f>
        <v>2023</v>
      </c>
      <c r="X4309" s="29"/>
    </row>
    <row r="4310" spans="1:24" x14ac:dyDescent="0.3">
      <c r="A4310" s="26" t="s">
        <v>9321</v>
      </c>
      <c r="B4310" s="2">
        <v>45172</v>
      </c>
      <c r="C4310" s="2">
        <v>45778</v>
      </c>
      <c r="D4310" s="3" t="s">
        <v>54</v>
      </c>
      <c r="E4310" s="3" t="s">
        <v>9322</v>
      </c>
      <c r="F4310" s="3" t="s">
        <v>9323</v>
      </c>
      <c r="G4310" s="3" t="s">
        <v>44</v>
      </c>
      <c r="H4310" s="3" t="s">
        <v>21</v>
      </c>
      <c r="I4310" s="3" t="s">
        <v>30</v>
      </c>
      <c r="J4310" s="3" t="s">
        <v>39</v>
      </c>
      <c r="K4310" s="3" t="s">
        <v>9324</v>
      </c>
      <c r="L4310" s="3">
        <v>2800.93</v>
      </c>
      <c r="M4310" s="3">
        <v>5</v>
      </c>
      <c r="N4310" s="3">
        <v>5</v>
      </c>
      <c r="O4310" s="3">
        <v>0.39</v>
      </c>
      <c r="P4310" s="3">
        <v>0.39</v>
      </c>
      <c r="Q4310" s="3">
        <v>29.09</v>
      </c>
      <c r="R4310" s="3">
        <v>29.09</v>
      </c>
      <c r="S4310" s="3" t="s">
        <v>14</v>
      </c>
      <c r="T4310" s="3" t="s">
        <v>11768</v>
      </c>
      <c r="U4310" s="6">
        <v>1.0385836132998684E-2</v>
      </c>
      <c r="V4310" s="3" t="str">
        <f>TEXT(superstore_excel!$B4310, "MMMM")</f>
        <v>September</v>
      </c>
      <c r="W4310" s="3">
        <f>YEAR(superstore_excel!$B4310)</f>
        <v>2023</v>
      </c>
      <c r="X4310" s="27"/>
    </row>
    <row r="4311" spans="1:24" x14ac:dyDescent="0.3">
      <c r="A4311" s="28" t="s">
        <v>9325</v>
      </c>
      <c r="B4311" s="4">
        <v>45601</v>
      </c>
      <c r="C4311" s="4">
        <v>45779</v>
      </c>
      <c r="D4311" s="5" t="s">
        <v>34</v>
      </c>
      <c r="E4311" s="5" t="s">
        <v>9326</v>
      </c>
      <c r="F4311" s="5" t="s">
        <v>9327</v>
      </c>
      <c r="G4311" s="5" t="s">
        <v>44</v>
      </c>
      <c r="H4311" s="5" t="s">
        <v>21</v>
      </c>
      <c r="I4311" s="5" t="s">
        <v>22</v>
      </c>
      <c r="J4311" s="5" t="s">
        <v>281</v>
      </c>
      <c r="K4311" s="5" t="s">
        <v>9328</v>
      </c>
      <c r="L4311" s="5">
        <v>60.04</v>
      </c>
      <c r="M4311" s="5">
        <v>1</v>
      </c>
      <c r="N4311" s="5">
        <v>1</v>
      </c>
      <c r="O4311" s="5">
        <v>0.27</v>
      </c>
      <c r="P4311" s="5">
        <v>0.27</v>
      </c>
      <c r="Q4311" s="5">
        <v>28.22</v>
      </c>
      <c r="R4311" s="5">
        <v>28.22</v>
      </c>
      <c r="S4311" s="5" t="s">
        <v>14</v>
      </c>
      <c r="T4311" s="5" t="s">
        <v>11769</v>
      </c>
      <c r="U4311" s="7">
        <v>0.47001998667554962</v>
      </c>
      <c r="V4311" s="5" t="str">
        <f>TEXT(superstore_excel!$B4311, "MMMM")</f>
        <v>November</v>
      </c>
      <c r="W4311" s="5">
        <f>YEAR(superstore_excel!$B4311)</f>
        <v>2024</v>
      </c>
      <c r="X4311" s="29"/>
    </row>
    <row r="4312" spans="1:24" x14ac:dyDescent="0.3">
      <c r="A4312" s="26" t="s">
        <v>9329</v>
      </c>
      <c r="B4312" s="2">
        <v>45587</v>
      </c>
      <c r="C4312" s="2">
        <v>45770</v>
      </c>
      <c r="D4312" s="3" t="s">
        <v>54</v>
      </c>
      <c r="E4312" s="3" t="s">
        <v>9330</v>
      </c>
      <c r="F4312" s="3" t="s">
        <v>2906</v>
      </c>
      <c r="G4312" s="3" t="s">
        <v>44</v>
      </c>
      <c r="H4312" s="3" t="s">
        <v>62</v>
      </c>
      <c r="I4312" s="3" t="s">
        <v>45</v>
      </c>
      <c r="J4312" s="3" t="s">
        <v>51</v>
      </c>
      <c r="K4312" s="3" t="s">
        <v>9331</v>
      </c>
      <c r="L4312" s="3">
        <v>46.55</v>
      </c>
      <c r="M4312" s="3">
        <v>5</v>
      </c>
      <c r="N4312" s="3">
        <v>5</v>
      </c>
      <c r="O4312" s="3">
        <v>0.03</v>
      </c>
      <c r="P4312" s="3">
        <v>0.03</v>
      </c>
      <c r="Q4312" s="3">
        <v>557.71</v>
      </c>
      <c r="R4312" s="3">
        <v>557.71</v>
      </c>
      <c r="S4312" s="3" t="s">
        <v>14</v>
      </c>
      <c r="T4312" s="3" t="s">
        <v>11763</v>
      </c>
      <c r="U4312" s="6">
        <v>11.980880773361978</v>
      </c>
      <c r="V4312" s="3" t="str">
        <f>TEXT(superstore_excel!$B4312, "MMMM")</f>
        <v>October</v>
      </c>
      <c r="W4312" s="3">
        <f>YEAR(superstore_excel!$B4312)</f>
        <v>2024</v>
      </c>
      <c r="X4312" s="27"/>
    </row>
    <row r="4313" spans="1:24" x14ac:dyDescent="0.3">
      <c r="A4313" s="28" t="s">
        <v>9332</v>
      </c>
      <c r="B4313" s="4">
        <v>45720</v>
      </c>
      <c r="C4313" s="4">
        <v>45769</v>
      </c>
      <c r="D4313" s="5" t="s">
        <v>54</v>
      </c>
      <c r="E4313" s="5" t="s">
        <v>9333</v>
      </c>
      <c r="F4313" s="5" t="s">
        <v>9334</v>
      </c>
      <c r="G4313" s="5" t="s">
        <v>20</v>
      </c>
      <c r="H4313" s="5" t="s">
        <v>38</v>
      </c>
      <c r="I4313" s="5" t="s">
        <v>30</v>
      </c>
      <c r="J4313" s="5" t="s">
        <v>39</v>
      </c>
      <c r="K4313" s="5" t="s">
        <v>9335</v>
      </c>
      <c r="L4313" s="5">
        <v>4074.04</v>
      </c>
      <c r="M4313" s="5">
        <v>1</v>
      </c>
      <c r="N4313" s="5">
        <v>1</v>
      </c>
      <c r="O4313" s="5">
        <v>0.2</v>
      </c>
      <c r="P4313" s="5">
        <v>0.2</v>
      </c>
      <c r="Q4313" s="5">
        <v>790.35</v>
      </c>
      <c r="R4313" s="5">
        <v>790.35</v>
      </c>
      <c r="S4313" s="5" t="s">
        <v>14</v>
      </c>
      <c r="T4313" s="5" t="s">
        <v>11772</v>
      </c>
      <c r="U4313" s="7">
        <v>0.19399662251720651</v>
      </c>
      <c r="V4313" s="5" t="str">
        <f>TEXT(superstore_excel!$B4313, "MMMM")</f>
        <v>March</v>
      </c>
      <c r="W4313" s="5">
        <f>YEAR(superstore_excel!$B4313)</f>
        <v>2025</v>
      </c>
      <c r="X4313" s="29"/>
    </row>
    <row r="4314" spans="1:24" x14ac:dyDescent="0.3">
      <c r="A4314" s="26" t="s">
        <v>9336</v>
      </c>
      <c r="B4314" s="2">
        <v>45251</v>
      </c>
      <c r="C4314" s="2">
        <v>45781</v>
      </c>
      <c r="D4314" s="3" t="s">
        <v>54</v>
      </c>
      <c r="E4314" s="3" t="s">
        <v>8053</v>
      </c>
      <c r="F4314" s="3" t="s">
        <v>9337</v>
      </c>
      <c r="G4314" s="3" t="s">
        <v>44</v>
      </c>
      <c r="H4314" s="3" t="s">
        <v>21</v>
      </c>
      <c r="I4314" s="3" t="s">
        <v>22</v>
      </c>
      <c r="J4314" s="3" t="s">
        <v>281</v>
      </c>
      <c r="K4314" s="3" t="s">
        <v>9338</v>
      </c>
      <c r="L4314" s="3">
        <v>2474.52</v>
      </c>
      <c r="M4314" s="3">
        <v>6</v>
      </c>
      <c r="N4314" s="3">
        <v>6</v>
      </c>
      <c r="O4314" s="3">
        <v>0.14000000000000001</v>
      </c>
      <c r="P4314" s="3">
        <v>0.14000000000000001</v>
      </c>
      <c r="Q4314" s="3">
        <v>654.53</v>
      </c>
      <c r="R4314" s="3">
        <v>654.53</v>
      </c>
      <c r="S4314" s="3" t="s">
        <v>14</v>
      </c>
      <c r="T4314" s="3" t="s">
        <v>11766</v>
      </c>
      <c r="U4314" s="6">
        <v>0.2645078641514314</v>
      </c>
      <c r="V4314" s="3" t="str">
        <f>TEXT(superstore_excel!$B4314, "MMMM")</f>
        <v>November</v>
      </c>
      <c r="W4314" s="3">
        <f>YEAR(superstore_excel!$B4314)</f>
        <v>2023</v>
      </c>
      <c r="X4314" s="27"/>
    </row>
    <row r="4315" spans="1:24" x14ac:dyDescent="0.3">
      <c r="A4315" s="28" t="s">
        <v>9339</v>
      </c>
      <c r="B4315" s="4">
        <v>45102</v>
      </c>
      <c r="C4315" s="4">
        <v>45757</v>
      </c>
      <c r="D4315" s="5" t="s">
        <v>17</v>
      </c>
      <c r="E4315" s="5" t="s">
        <v>9340</v>
      </c>
      <c r="F4315" s="5" t="s">
        <v>9341</v>
      </c>
      <c r="G4315" s="5" t="s">
        <v>37</v>
      </c>
      <c r="H4315" s="5" t="s">
        <v>21</v>
      </c>
      <c r="I4315" s="5" t="s">
        <v>30</v>
      </c>
      <c r="J4315" s="5" t="s">
        <v>31</v>
      </c>
      <c r="K4315" s="5" t="s">
        <v>9342</v>
      </c>
      <c r="L4315" s="5">
        <v>1323.59</v>
      </c>
      <c r="M4315" s="5">
        <v>7</v>
      </c>
      <c r="N4315" s="5">
        <v>7</v>
      </c>
      <c r="O4315" s="5">
        <v>0.24</v>
      </c>
      <c r="P4315" s="5">
        <v>0.24</v>
      </c>
      <c r="Q4315" s="5">
        <v>434.69</v>
      </c>
      <c r="R4315" s="5">
        <v>434.69</v>
      </c>
      <c r="S4315" s="5" t="s">
        <v>14</v>
      </c>
      <c r="T4315" s="5" t="s">
        <v>11764</v>
      </c>
      <c r="U4315" s="7">
        <v>0.32841741022522081</v>
      </c>
      <c r="V4315" s="5" t="str">
        <f>TEXT(superstore_excel!$B4315, "MMMM")</f>
        <v>June</v>
      </c>
      <c r="W4315" s="5">
        <f>YEAR(superstore_excel!$B4315)</f>
        <v>2023</v>
      </c>
      <c r="X4315" s="29"/>
    </row>
    <row r="4316" spans="1:24" x14ac:dyDescent="0.3">
      <c r="A4316" s="26" t="s">
        <v>9343</v>
      </c>
      <c r="B4316" s="2">
        <v>45115</v>
      </c>
      <c r="C4316" s="2">
        <v>45771</v>
      </c>
      <c r="D4316" s="3" t="s">
        <v>54</v>
      </c>
      <c r="E4316" s="3" t="s">
        <v>9344</v>
      </c>
      <c r="F4316" s="3" t="s">
        <v>9345</v>
      </c>
      <c r="G4316" s="3" t="s">
        <v>20</v>
      </c>
      <c r="H4316" s="3" t="s">
        <v>38</v>
      </c>
      <c r="I4316" s="3" t="s">
        <v>22</v>
      </c>
      <c r="J4316" s="3" t="s">
        <v>281</v>
      </c>
      <c r="K4316" s="3" t="s">
        <v>9346</v>
      </c>
      <c r="L4316" s="3">
        <v>4084.21</v>
      </c>
      <c r="M4316" s="3">
        <v>10</v>
      </c>
      <c r="N4316" s="3">
        <v>10</v>
      </c>
      <c r="O4316" s="3">
        <v>0.48</v>
      </c>
      <c r="P4316" s="3">
        <v>0.48</v>
      </c>
      <c r="Q4316" s="3">
        <v>788.7</v>
      </c>
      <c r="R4316" s="3">
        <v>788.7</v>
      </c>
      <c r="S4316" s="3" t="s">
        <v>14</v>
      </c>
      <c r="T4316" s="3" t="s">
        <v>11767</v>
      </c>
      <c r="U4316" s="6">
        <v>0.19310956096772694</v>
      </c>
      <c r="V4316" s="3" t="str">
        <f>TEXT(superstore_excel!$B4316, "MMMM")</f>
        <v>July</v>
      </c>
      <c r="W4316" s="3">
        <f>YEAR(superstore_excel!$B4316)</f>
        <v>2023</v>
      </c>
      <c r="X4316" s="27"/>
    </row>
    <row r="4317" spans="1:24" x14ac:dyDescent="0.3">
      <c r="A4317" s="28" t="s">
        <v>9347</v>
      </c>
      <c r="B4317" s="4">
        <v>45314</v>
      </c>
      <c r="C4317" s="4">
        <v>45756</v>
      </c>
      <c r="D4317" s="5" t="s">
        <v>54</v>
      </c>
      <c r="E4317" s="5" t="s">
        <v>9348</v>
      </c>
      <c r="F4317" s="5" t="s">
        <v>9349</v>
      </c>
      <c r="G4317" s="5" t="s">
        <v>44</v>
      </c>
      <c r="H4317" s="5" t="s">
        <v>62</v>
      </c>
      <c r="I4317" s="5" t="s">
        <v>22</v>
      </c>
      <c r="J4317" s="5" t="s">
        <v>23</v>
      </c>
      <c r="K4317" s="5" t="s">
        <v>9350</v>
      </c>
      <c r="L4317" s="5">
        <v>2288.13</v>
      </c>
      <c r="M4317" s="5">
        <v>6</v>
      </c>
      <c r="N4317" s="5">
        <v>6</v>
      </c>
      <c r="O4317" s="5">
        <v>0.24</v>
      </c>
      <c r="P4317" s="5">
        <v>0.24</v>
      </c>
      <c r="Q4317" s="5">
        <v>901.17</v>
      </c>
      <c r="R4317" s="5">
        <v>901.17</v>
      </c>
      <c r="S4317" s="5" t="s">
        <v>14</v>
      </c>
      <c r="T4317" s="5" t="s">
        <v>11784</v>
      </c>
      <c r="U4317" s="7">
        <v>0.39384562940042739</v>
      </c>
      <c r="V4317" s="5" t="str">
        <f>TEXT(superstore_excel!$B4317, "MMMM")</f>
        <v>January</v>
      </c>
      <c r="W4317" s="5">
        <f>YEAR(superstore_excel!$B4317)</f>
        <v>2024</v>
      </c>
      <c r="X4317" s="29"/>
    </row>
    <row r="4318" spans="1:24" x14ac:dyDescent="0.3">
      <c r="A4318" s="26" t="s">
        <v>9351</v>
      </c>
      <c r="B4318" s="2">
        <v>45658</v>
      </c>
      <c r="C4318" s="2">
        <v>45782</v>
      </c>
      <c r="D4318" s="3" t="s">
        <v>34</v>
      </c>
      <c r="E4318" s="3" t="s">
        <v>9352</v>
      </c>
      <c r="F4318" s="3" t="s">
        <v>9353</v>
      </c>
      <c r="G4318" s="3" t="s">
        <v>37</v>
      </c>
      <c r="H4318" s="3" t="s">
        <v>38</v>
      </c>
      <c r="I4318" s="3" t="s">
        <v>45</v>
      </c>
      <c r="J4318" s="3" t="s">
        <v>51</v>
      </c>
      <c r="K4318" s="3" t="s">
        <v>9354</v>
      </c>
      <c r="L4318" s="3">
        <v>1406.65</v>
      </c>
      <c r="M4318" s="3">
        <v>10</v>
      </c>
      <c r="N4318" s="3">
        <v>10</v>
      </c>
      <c r="O4318" s="3">
        <v>0.43</v>
      </c>
      <c r="P4318" s="3">
        <v>0.43</v>
      </c>
      <c r="Q4318" s="3">
        <v>749.34</v>
      </c>
      <c r="R4318" s="3">
        <v>749.34</v>
      </c>
      <c r="S4318" s="3" t="s">
        <v>14</v>
      </c>
      <c r="T4318" s="3" t="s">
        <v>11778</v>
      </c>
      <c r="U4318" s="6">
        <v>0.53271247289659829</v>
      </c>
      <c r="V4318" s="3" t="str">
        <f>TEXT(superstore_excel!$B4318, "MMMM")</f>
        <v>January</v>
      </c>
      <c r="W4318" s="3">
        <f>YEAR(superstore_excel!$B4318)</f>
        <v>2025</v>
      </c>
      <c r="X4318" s="27"/>
    </row>
    <row r="4319" spans="1:24" x14ac:dyDescent="0.3">
      <c r="A4319" s="28" t="s">
        <v>9355</v>
      </c>
      <c r="B4319" s="4">
        <v>45406</v>
      </c>
      <c r="C4319" s="4">
        <v>45761</v>
      </c>
      <c r="D4319" s="5" t="s">
        <v>34</v>
      </c>
      <c r="E4319" s="5" t="s">
        <v>2766</v>
      </c>
      <c r="F4319" s="5" t="s">
        <v>9356</v>
      </c>
      <c r="G4319" s="5" t="s">
        <v>20</v>
      </c>
      <c r="H4319" s="5" t="s">
        <v>62</v>
      </c>
      <c r="I4319" s="5" t="s">
        <v>45</v>
      </c>
      <c r="J4319" s="5" t="s">
        <v>96</v>
      </c>
      <c r="K4319" s="5" t="s">
        <v>9357</v>
      </c>
      <c r="L4319" s="5">
        <v>2733.8</v>
      </c>
      <c r="M4319" s="5">
        <v>9</v>
      </c>
      <c r="N4319" s="5">
        <v>9</v>
      </c>
      <c r="O4319" s="5">
        <v>0.33</v>
      </c>
      <c r="P4319" s="5">
        <v>0.33</v>
      </c>
      <c r="Q4319" s="5">
        <v>904.93</v>
      </c>
      <c r="R4319" s="5">
        <v>904.93</v>
      </c>
      <c r="S4319" s="5" t="s">
        <v>14</v>
      </c>
      <c r="T4319" s="5" t="s">
        <v>11765</v>
      </c>
      <c r="U4319" s="7">
        <v>0.33101543638890918</v>
      </c>
      <c r="V4319" s="5" t="str">
        <f>TEXT(superstore_excel!$B4319, "MMMM")</f>
        <v>April</v>
      </c>
      <c r="W4319" s="5">
        <f>YEAR(superstore_excel!$B4319)</f>
        <v>2024</v>
      </c>
      <c r="X4319" s="29"/>
    </row>
    <row r="4320" spans="1:24" x14ac:dyDescent="0.3">
      <c r="A4320" s="26" t="s">
        <v>9358</v>
      </c>
      <c r="B4320" s="2">
        <v>45025</v>
      </c>
      <c r="C4320" s="2">
        <v>45776</v>
      </c>
      <c r="D4320" s="3" t="s">
        <v>34</v>
      </c>
      <c r="E4320" s="3" t="s">
        <v>9359</v>
      </c>
      <c r="F4320" s="3" t="s">
        <v>9360</v>
      </c>
      <c r="G4320" s="3" t="s">
        <v>44</v>
      </c>
      <c r="H4320" s="3" t="s">
        <v>62</v>
      </c>
      <c r="I4320" s="3" t="s">
        <v>45</v>
      </c>
      <c r="J4320" s="3" t="s">
        <v>51</v>
      </c>
      <c r="K4320" s="3" t="s">
        <v>9361</v>
      </c>
      <c r="L4320" s="3">
        <v>2151.75</v>
      </c>
      <c r="M4320" s="3">
        <v>2</v>
      </c>
      <c r="N4320" s="3">
        <v>2</v>
      </c>
      <c r="O4320" s="3">
        <v>0.14000000000000001</v>
      </c>
      <c r="P4320" s="3">
        <v>0.14000000000000001</v>
      </c>
      <c r="Q4320" s="3">
        <v>180.11</v>
      </c>
      <c r="R4320" s="3">
        <v>180.11</v>
      </c>
      <c r="S4320" s="3" t="s">
        <v>14</v>
      </c>
      <c r="T4320" s="3" t="s">
        <v>11787</v>
      </c>
      <c r="U4320" s="6">
        <v>8.3703961891483686E-2</v>
      </c>
      <c r="V4320" s="3" t="str">
        <f>TEXT(superstore_excel!$B4320, "MMMM")</f>
        <v>April</v>
      </c>
      <c r="W4320" s="3">
        <f>YEAR(superstore_excel!$B4320)</f>
        <v>2023</v>
      </c>
      <c r="X4320" s="27"/>
    </row>
    <row r="4321" spans="1:24" x14ac:dyDescent="0.3">
      <c r="A4321" s="28" t="s">
        <v>9362</v>
      </c>
      <c r="B4321" s="4">
        <v>45276</v>
      </c>
      <c r="C4321" s="4">
        <v>45768</v>
      </c>
      <c r="D4321" s="5" t="s">
        <v>26</v>
      </c>
      <c r="E4321" s="5" t="s">
        <v>9363</v>
      </c>
      <c r="F4321" s="5" t="s">
        <v>9364</v>
      </c>
      <c r="G4321" s="5" t="s">
        <v>20</v>
      </c>
      <c r="H4321" s="5" t="s">
        <v>38</v>
      </c>
      <c r="I4321" s="5" t="s">
        <v>30</v>
      </c>
      <c r="J4321" s="5" t="s">
        <v>126</v>
      </c>
      <c r="K4321" s="5" t="s">
        <v>9365</v>
      </c>
      <c r="L4321" s="5">
        <v>3781.49</v>
      </c>
      <c r="M4321" s="5">
        <v>8</v>
      </c>
      <c r="N4321" s="5">
        <v>8</v>
      </c>
      <c r="O4321" s="5">
        <v>0.43</v>
      </c>
      <c r="P4321" s="5">
        <v>0.43</v>
      </c>
      <c r="Q4321" s="5">
        <v>537.04</v>
      </c>
      <c r="R4321" s="5">
        <v>537.04</v>
      </c>
      <c r="S4321" s="5" t="s">
        <v>14</v>
      </c>
      <c r="T4321" s="5" t="s">
        <v>11776</v>
      </c>
      <c r="U4321" s="7">
        <v>0.14201809339704718</v>
      </c>
      <c r="V4321" s="5" t="str">
        <f>TEXT(superstore_excel!$B4321, "MMMM")</f>
        <v>December</v>
      </c>
      <c r="W4321" s="5">
        <f>YEAR(superstore_excel!$B4321)</f>
        <v>2023</v>
      </c>
      <c r="X4321" s="29"/>
    </row>
    <row r="4322" spans="1:24" x14ac:dyDescent="0.3">
      <c r="A4322" s="26" t="s">
        <v>9366</v>
      </c>
      <c r="B4322" s="2">
        <v>45371</v>
      </c>
      <c r="C4322" s="2">
        <v>45773</v>
      </c>
      <c r="D4322" s="3" t="s">
        <v>34</v>
      </c>
      <c r="E4322" s="3" t="s">
        <v>9367</v>
      </c>
      <c r="F4322" s="3" t="s">
        <v>9368</v>
      </c>
      <c r="G4322" s="3" t="s">
        <v>37</v>
      </c>
      <c r="H4322" s="3" t="s">
        <v>38</v>
      </c>
      <c r="I4322" s="3" t="s">
        <v>45</v>
      </c>
      <c r="J4322" s="3" t="s">
        <v>160</v>
      </c>
      <c r="K4322" s="3" t="s">
        <v>9369</v>
      </c>
      <c r="L4322" s="3">
        <v>1492.12</v>
      </c>
      <c r="M4322" s="3">
        <v>1</v>
      </c>
      <c r="N4322" s="3">
        <v>1</v>
      </c>
      <c r="O4322" s="3">
        <v>0.08</v>
      </c>
      <c r="P4322" s="3">
        <v>0.08</v>
      </c>
      <c r="Q4322" s="3">
        <v>787.33</v>
      </c>
      <c r="R4322" s="3">
        <v>787.33</v>
      </c>
      <c r="S4322" s="3" t="s">
        <v>14</v>
      </c>
      <c r="T4322" s="3" t="s">
        <v>11785</v>
      </c>
      <c r="U4322" s="6">
        <v>0.52765863335388585</v>
      </c>
      <c r="V4322" s="3" t="str">
        <f>TEXT(superstore_excel!$B4322, "MMMM")</f>
        <v>March</v>
      </c>
      <c r="W4322" s="3">
        <f>YEAR(superstore_excel!$B4322)</f>
        <v>2024</v>
      </c>
      <c r="X4322" s="27"/>
    </row>
    <row r="4323" spans="1:24" x14ac:dyDescent="0.3">
      <c r="A4323" s="28" t="s">
        <v>9370</v>
      </c>
      <c r="B4323" s="4">
        <v>45540</v>
      </c>
      <c r="C4323" s="4">
        <v>45782</v>
      </c>
      <c r="D4323" s="5" t="s">
        <v>54</v>
      </c>
      <c r="E4323" s="5" t="s">
        <v>9371</v>
      </c>
      <c r="F4323" s="5" t="s">
        <v>9372</v>
      </c>
      <c r="G4323" s="5" t="s">
        <v>37</v>
      </c>
      <c r="H4323" s="5" t="s">
        <v>21</v>
      </c>
      <c r="I4323" s="5" t="s">
        <v>30</v>
      </c>
      <c r="J4323" s="5" t="s">
        <v>31</v>
      </c>
      <c r="K4323" s="5" t="s">
        <v>9373</v>
      </c>
      <c r="L4323" s="5">
        <v>3240.69</v>
      </c>
      <c r="M4323" s="5">
        <v>8</v>
      </c>
      <c r="N4323" s="5">
        <v>8</v>
      </c>
      <c r="O4323" s="5">
        <v>0.14000000000000001</v>
      </c>
      <c r="P4323" s="5">
        <v>0.14000000000000001</v>
      </c>
      <c r="Q4323" s="5">
        <v>149.25</v>
      </c>
      <c r="R4323" s="5">
        <v>149.25</v>
      </c>
      <c r="S4323" s="5" t="s">
        <v>14</v>
      </c>
      <c r="T4323" s="5" t="s">
        <v>11774</v>
      </c>
      <c r="U4323" s="7">
        <v>4.6055006804106534E-2</v>
      </c>
      <c r="V4323" s="5" t="str">
        <f>TEXT(superstore_excel!$B4323, "MMMM")</f>
        <v>September</v>
      </c>
      <c r="W4323" s="5">
        <f>YEAR(superstore_excel!$B4323)</f>
        <v>2024</v>
      </c>
      <c r="X4323" s="29"/>
    </row>
    <row r="4324" spans="1:24" x14ac:dyDescent="0.3">
      <c r="A4324" s="26" t="s">
        <v>9374</v>
      </c>
      <c r="B4324" s="2">
        <v>45093</v>
      </c>
      <c r="C4324" s="2">
        <v>45757</v>
      </c>
      <c r="D4324" s="3" t="s">
        <v>26</v>
      </c>
      <c r="E4324" s="3" t="s">
        <v>9375</v>
      </c>
      <c r="F4324" s="3" t="s">
        <v>9376</v>
      </c>
      <c r="G4324" s="3" t="s">
        <v>44</v>
      </c>
      <c r="H4324" s="3" t="s">
        <v>29</v>
      </c>
      <c r="I4324" s="3" t="s">
        <v>22</v>
      </c>
      <c r="J4324" s="3" t="s">
        <v>23</v>
      </c>
      <c r="K4324" s="3" t="s">
        <v>9377</v>
      </c>
      <c r="L4324" s="3">
        <v>953.62</v>
      </c>
      <c r="M4324" s="3">
        <v>7</v>
      </c>
      <c r="N4324" s="3">
        <v>7</v>
      </c>
      <c r="O4324" s="3">
        <v>0.32</v>
      </c>
      <c r="P4324" s="3">
        <v>0.32</v>
      </c>
      <c r="Q4324" s="3">
        <v>770.33</v>
      </c>
      <c r="R4324" s="3">
        <v>770.33</v>
      </c>
      <c r="S4324" s="3" t="s">
        <v>14</v>
      </c>
      <c r="T4324" s="3" t="s">
        <v>11764</v>
      </c>
      <c r="U4324" s="6">
        <v>0.80779555797906932</v>
      </c>
      <c r="V4324" s="3" t="str">
        <f>TEXT(superstore_excel!$B4324, "MMMM")</f>
        <v>June</v>
      </c>
      <c r="W4324" s="3">
        <f>YEAR(superstore_excel!$B4324)</f>
        <v>2023</v>
      </c>
      <c r="X4324" s="27"/>
    </row>
    <row r="4325" spans="1:24" x14ac:dyDescent="0.3">
      <c r="A4325" s="28" t="s">
        <v>9378</v>
      </c>
      <c r="B4325" s="4">
        <v>45452</v>
      </c>
      <c r="C4325" s="4">
        <v>45773</v>
      </c>
      <c r="D4325" s="5" t="s">
        <v>54</v>
      </c>
      <c r="E4325" s="5" t="s">
        <v>9379</v>
      </c>
      <c r="F4325" s="5" t="s">
        <v>9380</v>
      </c>
      <c r="G4325" s="5" t="s">
        <v>37</v>
      </c>
      <c r="H4325" s="5" t="s">
        <v>38</v>
      </c>
      <c r="I4325" s="5" t="s">
        <v>22</v>
      </c>
      <c r="J4325" s="5" t="s">
        <v>173</v>
      </c>
      <c r="K4325" s="5" t="s">
        <v>9381</v>
      </c>
      <c r="L4325" s="5">
        <v>4847.6899999999996</v>
      </c>
      <c r="M4325" s="5">
        <v>4</v>
      </c>
      <c r="N4325" s="5">
        <v>4</v>
      </c>
      <c r="O4325" s="5">
        <v>0.12</v>
      </c>
      <c r="P4325" s="5">
        <v>0.12</v>
      </c>
      <c r="Q4325" s="5">
        <v>-31.82</v>
      </c>
      <c r="R4325" s="5">
        <v>-31.82</v>
      </c>
      <c r="S4325" s="5" t="s">
        <v>84</v>
      </c>
      <c r="T4325" s="5" t="s">
        <v>11773</v>
      </c>
      <c r="U4325" s="7">
        <v>-6.5639510777298063E-3</v>
      </c>
      <c r="V4325" s="5" t="str">
        <f>TEXT(superstore_excel!$B4325, "MMMM")</f>
        <v>June</v>
      </c>
      <c r="W4325" s="5">
        <f>YEAR(superstore_excel!$B4325)</f>
        <v>2024</v>
      </c>
      <c r="X4325" s="29"/>
    </row>
    <row r="4326" spans="1:24" x14ac:dyDescent="0.3">
      <c r="A4326" s="26" t="s">
        <v>9382</v>
      </c>
      <c r="B4326" s="2">
        <v>45188</v>
      </c>
      <c r="C4326" s="2">
        <v>45769</v>
      </c>
      <c r="D4326" s="3" t="s">
        <v>34</v>
      </c>
      <c r="E4326" s="3" t="s">
        <v>9383</v>
      </c>
      <c r="F4326" s="3" t="s">
        <v>9384</v>
      </c>
      <c r="G4326" s="3" t="s">
        <v>20</v>
      </c>
      <c r="H4326" s="3" t="s">
        <v>29</v>
      </c>
      <c r="I4326" s="3" t="s">
        <v>22</v>
      </c>
      <c r="J4326" s="3" t="s">
        <v>173</v>
      </c>
      <c r="K4326" s="3" t="s">
        <v>9385</v>
      </c>
      <c r="L4326" s="3">
        <v>2334.9299999999998</v>
      </c>
      <c r="M4326" s="3">
        <v>5</v>
      </c>
      <c r="N4326" s="3">
        <v>5</v>
      </c>
      <c r="O4326" s="3">
        <v>0.12</v>
      </c>
      <c r="P4326" s="3">
        <v>0.12</v>
      </c>
      <c r="Q4326" s="3">
        <v>-49.73</v>
      </c>
      <c r="R4326" s="3">
        <v>-49.73</v>
      </c>
      <c r="S4326" s="3" t="s">
        <v>84</v>
      </c>
      <c r="T4326" s="3" t="s">
        <v>11768</v>
      </c>
      <c r="U4326" s="6">
        <v>-2.1298283032039504E-2</v>
      </c>
      <c r="V4326" s="3" t="str">
        <f>TEXT(superstore_excel!$B4326, "MMMM")</f>
        <v>September</v>
      </c>
      <c r="W4326" s="3">
        <f>YEAR(superstore_excel!$B4326)</f>
        <v>2023</v>
      </c>
      <c r="X4326" s="27"/>
    </row>
    <row r="4327" spans="1:24" x14ac:dyDescent="0.3">
      <c r="A4327" s="28" t="s">
        <v>9386</v>
      </c>
      <c r="B4327" s="4">
        <v>45138</v>
      </c>
      <c r="C4327" s="4">
        <v>45783</v>
      </c>
      <c r="D4327" s="5" t="s">
        <v>34</v>
      </c>
      <c r="E4327" s="5" t="s">
        <v>9387</v>
      </c>
      <c r="F4327" s="5" t="s">
        <v>9388</v>
      </c>
      <c r="G4327" s="5" t="s">
        <v>20</v>
      </c>
      <c r="H4327" s="5" t="s">
        <v>62</v>
      </c>
      <c r="I4327" s="5" t="s">
        <v>22</v>
      </c>
      <c r="J4327" s="5" t="s">
        <v>302</v>
      </c>
      <c r="K4327" s="5" t="s">
        <v>9389</v>
      </c>
      <c r="L4327" s="5">
        <v>3717.53</v>
      </c>
      <c r="M4327" s="5">
        <v>7</v>
      </c>
      <c r="N4327" s="5">
        <v>7</v>
      </c>
      <c r="O4327" s="5">
        <v>0.05</v>
      </c>
      <c r="P4327" s="5">
        <v>0.05</v>
      </c>
      <c r="Q4327" s="5">
        <v>796</v>
      </c>
      <c r="R4327" s="5">
        <v>796</v>
      </c>
      <c r="S4327" s="5" t="s">
        <v>14</v>
      </c>
      <c r="T4327" s="5" t="s">
        <v>11767</v>
      </c>
      <c r="U4327" s="7">
        <v>0.21412066614122818</v>
      </c>
      <c r="V4327" s="5" t="str">
        <f>TEXT(superstore_excel!$B4327, "MMMM")</f>
        <v>July</v>
      </c>
      <c r="W4327" s="5">
        <f>YEAR(superstore_excel!$B4327)</f>
        <v>2023</v>
      </c>
      <c r="X4327" s="29"/>
    </row>
    <row r="4328" spans="1:24" x14ac:dyDescent="0.3">
      <c r="A4328" s="26" t="s">
        <v>9390</v>
      </c>
      <c r="B4328" s="2">
        <v>45559</v>
      </c>
      <c r="C4328" s="2">
        <v>45767</v>
      </c>
      <c r="D4328" s="3" t="s">
        <v>17</v>
      </c>
      <c r="E4328" s="3" t="s">
        <v>2699</v>
      </c>
      <c r="F4328" s="3" t="s">
        <v>9391</v>
      </c>
      <c r="G4328" s="3" t="s">
        <v>37</v>
      </c>
      <c r="H4328" s="3" t="s">
        <v>29</v>
      </c>
      <c r="I4328" s="3" t="s">
        <v>22</v>
      </c>
      <c r="J4328" s="3" t="s">
        <v>131</v>
      </c>
      <c r="K4328" s="3" t="s">
        <v>9392</v>
      </c>
      <c r="L4328" s="3">
        <v>1862.39</v>
      </c>
      <c r="M4328" s="3">
        <v>4</v>
      </c>
      <c r="N4328" s="3">
        <v>4</v>
      </c>
      <c r="O4328" s="3">
        <v>0.09</v>
      </c>
      <c r="P4328" s="3">
        <v>0.09</v>
      </c>
      <c r="Q4328" s="3">
        <v>-91.05</v>
      </c>
      <c r="R4328" s="3">
        <v>-91.05</v>
      </c>
      <c r="S4328" s="3" t="s">
        <v>84</v>
      </c>
      <c r="T4328" s="3" t="s">
        <v>11774</v>
      </c>
      <c r="U4328" s="6">
        <v>-4.8888793432095318E-2</v>
      </c>
      <c r="V4328" s="3" t="str">
        <f>TEXT(superstore_excel!$B4328, "MMMM")</f>
        <v>September</v>
      </c>
      <c r="W4328" s="3">
        <f>YEAR(superstore_excel!$B4328)</f>
        <v>2024</v>
      </c>
      <c r="X4328" s="27"/>
    </row>
    <row r="4329" spans="1:24" x14ac:dyDescent="0.3">
      <c r="A4329" s="28" t="s">
        <v>9393</v>
      </c>
      <c r="B4329" s="4">
        <v>45592</v>
      </c>
      <c r="C4329" s="4">
        <v>45766</v>
      </c>
      <c r="D4329" s="5" t="s">
        <v>54</v>
      </c>
      <c r="E4329" s="5" t="s">
        <v>9394</v>
      </c>
      <c r="F4329" s="5" t="s">
        <v>9395</v>
      </c>
      <c r="G4329" s="5" t="s">
        <v>20</v>
      </c>
      <c r="H4329" s="5" t="s">
        <v>38</v>
      </c>
      <c r="I4329" s="5" t="s">
        <v>45</v>
      </c>
      <c r="J4329" s="5" t="s">
        <v>160</v>
      </c>
      <c r="K4329" s="5" t="s">
        <v>9396</v>
      </c>
      <c r="L4329" s="5">
        <v>585.55999999999995</v>
      </c>
      <c r="M4329" s="5">
        <v>10</v>
      </c>
      <c r="N4329" s="5">
        <v>10</v>
      </c>
      <c r="O4329" s="5">
        <v>0</v>
      </c>
      <c r="P4329" s="5">
        <v>0</v>
      </c>
      <c r="Q4329" s="5">
        <v>233.53</v>
      </c>
      <c r="R4329" s="5">
        <v>233.53</v>
      </c>
      <c r="S4329" s="5" t="s">
        <v>14</v>
      </c>
      <c r="T4329" s="5" t="s">
        <v>11763</v>
      </c>
      <c r="U4329" s="7">
        <v>0.39881480975476469</v>
      </c>
      <c r="V4329" s="5" t="str">
        <f>TEXT(superstore_excel!$B4329, "MMMM")</f>
        <v>October</v>
      </c>
      <c r="W4329" s="5">
        <f>YEAR(superstore_excel!$B4329)</f>
        <v>2024</v>
      </c>
      <c r="X4329" s="29"/>
    </row>
    <row r="4330" spans="1:24" x14ac:dyDescent="0.3">
      <c r="A4330" s="26" t="s">
        <v>9397</v>
      </c>
      <c r="B4330" s="2">
        <v>45074</v>
      </c>
      <c r="C4330" s="2">
        <v>45768</v>
      </c>
      <c r="D4330" s="3" t="s">
        <v>54</v>
      </c>
      <c r="E4330" s="3" t="s">
        <v>9398</v>
      </c>
      <c r="F4330" s="3" t="s">
        <v>9399</v>
      </c>
      <c r="G4330" s="3" t="s">
        <v>37</v>
      </c>
      <c r="H4330" s="3" t="s">
        <v>29</v>
      </c>
      <c r="I4330" s="3" t="s">
        <v>45</v>
      </c>
      <c r="J4330" s="3" t="s">
        <v>46</v>
      </c>
      <c r="K4330" s="3" t="s">
        <v>9400</v>
      </c>
      <c r="L4330" s="3">
        <v>3358.14</v>
      </c>
      <c r="M4330" s="3">
        <v>3</v>
      </c>
      <c r="N4330" s="3">
        <v>3</v>
      </c>
      <c r="O4330" s="3">
        <v>0.45</v>
      </c>
      <c r="P4330" s="3">
        <v>0.45</v>
      </c>
      <c r="Q4330" s="3">
        <v>741.2</v>
      </c>
      <c r="R4330" s="3">
        <v>741.2</v>
      </c>
      <c r="S4330" s="3" t="s">
        <v>14</v>
      </c>
      <c r="T4330" s="3" t="s">
        <v>11780</v>
      </c>
      <c r="U4330" s="6">
        <v>0.22071742095326582</v>
      </c>
      <c r="V4330" s="3" t="str">
        <f>TEXT(superstore_excel!$B4330, "MMMM")</f>
        <v>May</v>
      </c>
      <c r="W4330" s="3">
        <f>YEAR(superstore_excel!$B4330)</f>
        <v>2023</v>
      </c>
      <c r="X4330" s="27"/>
    </row>
    <row r="4331" spans="1:24" x14ac:dyDescent="0.3">
      <c r="A4331" s="28" t="s">
        <v>9401</v>
      </c>
      <c r="B4331" s="4">
        <v>45326</v>
      </c>
      <c r="C4331" s="4">
        <v>45770</v>
      </c>
      <c r="D4331" s="5" t="s">
        <v>26</v>
      </c>
      <c r="E4331" s="5" t="s">
        <v>9402</v>
      </c>
      <c r="F4331" s="5" t="s">
        <v>9403</v>
      </c>
      <c r="G4331" s="5" t="s">
        <v>20</v>
      </c>
      <c r="H4331" s="5" t="s">
        <v>62</v>
      </c>
      <c r="I4331" s="5" t="s">
        <v>30</v>
      </c>
      <c r="J4331" s="5" t="s">
        <v>39</v>
      </c>
      <c r="K4331" s="5" t="s">
        <v>9404</v>
      </c>
      <c r="L4331" s="5">
        <v>3990.96</v>
      </c>
      <c r="M4331" s="5">
        <v>10</v>
      </c>
      <c r="N4331" s="5">
        <v>10</v>
      </c>
      <c r="O4331" s="5">
        <v>0.18</v>
      </c>
      <c r="P4331" s="5">
        <v>0.18</v>
      </c>
      <c r="Q4331" s="5">
        <v>505.05</v>
      </c>
      <c r="R4331" s="5">
        <v>505.05</v>
      </c>
      <c r="S4331" s="5" t="s">
        <v>14</v>
      </c>
      <c r="T4331" s="5" t="s">
        <v>11782</v>
      </c>
      <c r="U4331" s="7">
        <v>0.1265484996091166</v>
      </c>
      <c r="V4331" s="5" t="str">
        <f>TEXT(superstore_excel!$B4331, "MMMM")</f>
        <v>February</v>
      </c>
      <c r="W4331" s="5">
        <f>YEAR(superstore_excel!$B4331)</f>
        <v>2024</v>
      </c>
      <c r="X4331" s="29"/>
    </row>
    <row r="4332" spans="1:24" x14ac:dyDescent="0.3">
      <c r="A4332" s="26" t="s">
        <v>9405</v>
      </c>
      <c r="B4332" s="2">
        <v>45151</v>
      </c>
      <c r="C4332" s="2">
        <v>45785</v>
      </c>
      <c r="D4332" s="3" t="s">
        <v>17</v>
      </c>
      <c r="E4332" s="3" t="s">
        <v>9406</v>
      </c>
      <c r="F4332" s="3" t="s">
        <v>9407</v>
      </c>
      <c r="G4332" s="3" t="s">
        <v>37</v>
      </c>
      <c r="H4332" s="3" t="s">
        <v>38</v>
      </c>
      <c r="I4332" s="3" t="s">
        <v>30</v>
      </c>
      <c r="J4332" s="3" t="s">
        <v>31</v>
      </c>
      <c r="K4332" s="3" t="s">
        <v>9408</v>
      </c>
      <c r="L4332" s="3">
        <v>4949.82</v>
      </c>
      <c r="M4332" s="3">
        <v>7</v>
      </c>
      <c r="N4332" s="3">
        <v>7</v>
      </c>
      <c r="O4332" s="3">
        <v>0.19</v>
      </c>
      <c r="P4332" s="3">
        <v>0.19</v>
      </c>
      <c r="Q4332" s="3">
        <v>340.51</v>
      </c>
      <c r="R4332" s="3">
        <v>340.51</v>
      </c>
      <c r="S4332" s="3" t="s">
        <v>14</v>
      </c>
      <c r="T4332" s="3" t="s">
        <v>11770</v>
      </c>
      <c r="U4332" s="6">
        <v>6.8792400531736506E-2</v>
      </c>
      <c r="V4332" s="3" t="str">
        <f>TEXT(superstore_excel!$B4332, "MMMM")</f>
        <v>August</v>
      </c>
      <c r="W4332" s="3">
        <f>YEAR(superstore_excel!$B4332)</f>
        <v>2023</v>
      </c>
      <c r="X4332" s="27"/>
    </row>
    <row r="4333" spans="1:24" x14ac:dyDescent="0.3">
      <c r="A4333" s="28" t="s">
        <v>9409</v>
      </c>
      <c r="B4333" s="4">
        <v>45465</v>
      </c>
      <c r="C4333" s="4">
        <v>45775</v>
      </c>
      <c r="D4333" s="5" t="s">
        <v>17</v>
      </c>
      <c r="E4333" s="5" t="s">
        <v>5756</v>
      </c>
      <c r="F4333" s="5" t="s">
        <v>9410</v>
      </c>
      <c r="G4333" s="5" t="s">
        <v>44</v>
      </c>
      <c r="H4333" s="5" t="s">
        <v>62</v>
      </c>
      <c r="I4333" s="5" t="s">
        <v>45</v>
      </c>
      <c r="J4333" s="5" t="s">
        <v>160</v>
      </c>
      <c r="K4333" s="5" t="s">
        <v>9411</v>
      </c>
      <c r="L4333" s="5">
        <v>1632.74</v>
      </c>
      <c r="M4333" s="5">
        <v>8</v>
      </c>
      <c r="N4333" s="5">
        <v>8</v>
      </c>
      <c r="O4333" s="5">
        <v>0.45</v>
      </c>
      <c r="P4333" s="5">
        <v>0.45</v>
      </c>
      <c r="Q4333" s="5">
        <v>577.80999999999995</v>
      </c>
      <c r="R4333" s="5">
        <v>577.80999999999995</v>
      </c>
      <c r="S4333" s="5" t="s">
        <v>14</v>
      </c>
      <c r="T4333" s="5" t="s">
        <v>11773</v>
      </c>
      <c r="U4333" s="7">
        <v>0.35388978036919533</v>
      </c>
      <c r="V4333" s="5" t="str">
        <f>TEXT(superstore_excel!$B4333, "MMMM")</f>
        <v>June</v>
      </c>
      <c r="W4333" s="5">
        <f>YEAR(superstore_excel!$B4333)</f>
        <v>2024</v>
      </c>
      <c r="X4333" s="29"/>
    </row>
    <row r="4334" spans="1:24" x14ac:dyDescent="0.3">
      <c r="A4334" s="26" t="s">
        <v>9412</v>
      </c>
      <c r="B4334" s="2">
        <v>45523</v>
      </c>
      <c r="C4334" s="2">
        <v>45757</v>
      </c>
      <c r="D4334" s="3" t="s">
        <v>54</v>
      </c>
      <c r="E4334" s="3" t="s">
        <v>8491</v>
      </c>
      <c r="F4334" s="3" t="s">
        <v>9413</v>
      </c>
      <c r="G4334" s="3" t="s">
        <v>20</v>
      </c>
      <c r="H4334" s="3" t="s">
        <v>62</v>
      </c>
      <c r="I4334" s="3" t="s">
        <v>30</v>
      </c>
      <c r="J4334" s="3" t="s">
        <v>31</v>
      </c>
      <c r="K4334" s="3" t="s">
        <v>9414</v>
      </c>
      <c r="L4334" s="3">
        <v>3006.55</v>
      </c>
      <c r="M4334" s="3">
        <v>3</v>
      </c>
      <c r="N4334" s="3">
        <v>3</v>
      </c>
      <c r="O4334" s="3">
        <v>0.34</v>
      </c>
      <c r="P4334" s="3">
        <v>0.34</v>
      </c>
      <c r="Q4334" s="3">
        <v>78.41</v>
      </c>
      <c r="R4334" s="3">
        <v>78.41</v>
      </c>
      <c r="S4334" s="3" t="s">
        <v>14</v>
      </c>
      <c r="T4334" s="3" t="s">
        <v>11775</v>
      </c>
      <c r="U4334" s="6">
        <v>2.6079725931715751E-2</v>
      </c>
      <c r="V4334" s="3" t="str">
        <f>TEXT(superstore_excel!$B4334, "MMMM")</f>
        <v>August</v>
      </c>
      <c r="W4334" s="3">
        <f>YEAR(superstore_excel!$B4334)</f>
        <v>2024</v>
      </c>
      <c r="X4334" s="27"/>
    </row>
    <row r="4335" spans="1:24" x14ac:dyDescent="0.3">
      <c r="A4335" s="28" t="s">
        <v>9415</v>
      </c>
      <c r="B4335" s="4">
        <v>45316</v>
      </c>
      <c r="C4335" s="4">
        <v>45767</v>
      </c>
      <c r="D4335" s="5" t="s">
        <v>17</v>
      </c>
      <c r="E4335" s="5" t="s">
        <v>9416</v>
      </c>
      <c r="F4335" s="5" t="s">
        <v>9417</v>
      </c>
      <c r="G4335" s="5" t="s">
        <v>44</v>
      </c>
      <c r="H4335" s="5" t="s">
        <v>62</v>
      </c>
      <c r="I4335" s="5" t="s">
        <v>45</v>
      </c>
      <c r="J4335" s="5" t="s">
        <v>96</v>
      </c>
      <c r="K4335" s="5" t="s">
        <v>9418</v>
      </c>
      <c r="L4335" s="5">
        <v>3033.08</v>
      </c>
      <c r="M4335" s="5">
        <v>2</v>
      </c>
      <c r="N4335" s="5">
        <v>2</v>
      </c>
      <c r="O4335" s="5">
        <v>0.49</v>
      </c>
      <c r="P4335" s="5">
        <v>0.49</v>
      </c>
      <c r="Q4335" s="5">
        <v>284.01</v>
      </c>
      <c r="R4335" s="5">
        <v>284.01</v>
      </c>
      <c r="S4335" s="5" t="s">
        <v>14</v>
      </c>
      <c r="T4335" s="5" t="s">
        <v>11784</v>
      </c>
      <c r="U4335" s="7">
        <v>9.3637490603610846E-2</v>
      </c>
      <c r="V4335" s="5" t="str">
        <f>TEXT(superstore_excel!$B4335, "MMMM")</f>
        <v>January</v>
      </c>
      <c r="W4335" s="5">
        <f>YEAR(superstore_excel!$B4335)</f>
        <v>2024</v>
      </c>
      <c r="X4335" s="29"/>
    </row>
    <row r="4336" spans="1:24" x14ac:dyDescent="0.3">
      <c r="A4336" s="26" t="s">
        <v>9419</v>
      </c>
      <c r="B4336" s="2">
        <v>45262</v>
      </c>
      <c r="C4336" s="2">
        <v>45777</v>
      </c>
      <c r="D4336" s="3" t="s">
        <v>17</v>
      </c>
      <c r="E4336" s="3" t="s">
        <v>5337</v>
      </c>
      <c r="F4336" s="3" t="s">
        <v>2197</v>
      </c>
      <c r="G4336" s="3" t="s">
        <v>20</v>
      </c>
      <c r="H4336" s="3" t="s">
        <v>21</v>
      </c>
      <c r="I4336" s="3" t="s">
        <v>45</v>
      </c>
      <c r="J4336" s="3" t="s">
        <v>57</v>
      </c>
      <c r="K4336" s="3" t="s">
        <v>9420</v>
      </c>
      <c r="L4336" s="3">
        <v>3492</v>
      </c>
      <c r="M4336" s="3">
        <v>5</v>
      </c>
      <c r="N4336" s="3">
        <v>5</v>
      </c>
      <c r="O4336" s="3">
        <v>0.25</v>
      </c>
      <c r="P4336" s="3">
        <v>0.25</v>
      </c>
      <c r="Q4336" s="3">
        <v>704.16</v>
      </c>
      <c r="R4336" s="3">
        <v>704.16</v>
      </c>
      <c r="S4336" s="3" t="s">
        <v>14</v>
      </c>
      <c r="T4336" s="3" t="s">
        <v>11776</v>
      </c>
      <c r="U4336" s="6">
        <v>0.20164948453608247</v>
      </c>
      <c r="V4336" s="3" t="str">
        <f>TEXT(superstore_excel!$B4336, "MMMM")</f>
        <v>December</v>
      </c>
      <c r="W4336" s="3">
        <f>YEAR(superstore_excel!$B4336)</f>
        <v>2023</v>
      </c>
      <c r="X4336" s="27"/>
    </row>
    <row r="4337" spans="1:24" x14ac:dyDescent="0.3">
      <c r="A4337" s="28" t="s">
        <v>9421</v>
      </c>
      <c r="B4337" s="4">
        <v>45035</v>
      </c>
      <c r="C4337" s="4">
        <v>45769</v>
      </c>
      <c r="D4337" s="5" t="s">
        <v>17</v>
      </c>
      <c r="E4337" s="5" t="s">
        <v>9422</v>
      </c>
      <c r="F4337" s="5" t="s">
        <v>9423</v>
      </c>
      <c r="G4337" s="5" t="s">
        <v>44</v>
      </c>
      <c r="H4337" s="5" t="s">
        <v>29</v>
      </c>
      <c r="I4337" s="5" t="s">
        <v>30</v>
      </c>
      <c r="J4337" s="5" t="s">
        <v>126</v>
      </c>
      <c r="K4337" s="5" t="s">
        <v>9424</v>
      </c>
      <c r="L4337" s="5">
        <v>877.43</v>
      </c>
      <c r="M4337" s="5">
        <v>6</v>
      </c>
      <c r="N4337" s="5">
        <v>6</v>
      </c>
      <c r="O4337" s="5">
        <v>0.12</v>
      </c>
      <c r="P4337" s="5">
        <v>0.12</v>
      </c>
      <c r="Q4337" s="5">
        <v>301.64999999999998</v>
      </c>
      <c r="R4337" s="5">
        <v>301.64999999999998</v>
      </c>
      <c r="S4337" s="5" t="s">
        <v>14</v>
      </c>
      <c r="T4337" s="5" t="s">
        <v>11787</v>
      </c>
      <c r="U4337" s="7">
        <v>0.34378810845309599</v>
      </c>
      <c r="V4337" s="5" t="str">
        <f>TEXT(superstore_excel!$B4337, "MMMM")</f>
        <v>April</v>
      </c>
      <c r="W4337" s="5">
        <f>YEAR(superstore_excel!$B4337)</f>
        <v>2023</v>
      </c>
      <c r="X4337" s="29"/>
    </row>
    <row r="4338" spans="1:24" x14ac:dyDescent="0.3">
      <c r="A4338" s="26" t="s">
        <v>9425</v>
      </c>
      <c r="B4338" s="2">
        <v>45261</v>
      </c>
      <c r="C4338" s="2">
        <v>45764</v>
      </c>
      <c r="D4338" s="3" t="s">
        <v>26</v>
      </c>
      <c r="E4338" s="3" t="s">
        <v>2761</v>
      </c>
      <c r="F4338" s="3" t="s">
        <v>9426</v>
      </c>
      <c r="G4338" s="3" t="s">
        <v>37</v>
      </c>
      <c r="H4338" s="3" t="s">
        <v>29</v>
      </c>
      <c r="I4338" s="3" t="s">
        <v>45</v>
      </c>
      <c r="J4338" s="3" t="s">
        <v>46</v>
      </c>
      <c r="K4338" s="3" t="s">
        <v>9427</v>
      </c>
      <c r="L4338" s="3">
        <v>1908.71</v>
      </c>
      <c r="M4338" s="3">
        <v>8</v>
      </c>
      <c r="N4338" s="3">
        <v>8</v>
      </c>
      <c r="O4338" s="3">
        <v>0.06</v>
      </c>
      <c r="P4338" s="3">
        <v>0.06</v>
      </c>
      <c r="Q4338" s="3">
        <v>488.96</v>
      </c>
      <c r="R4338" s="3">
        <v>488.96</v>
      </c>
      <c r="S4338" s="3" t="s">
        <v>14</v>
      </c>
      <c r="T4338" s="3" t="s">
        <v>11776</v>
      </c>
      <c r="U4338" s="6">
        <v>0.25617301737822928</v>
      </c>
      <c r="V4338" s="3" t="str">
        <f>TEXT(superstore_excel!$B4338, "MMMM")</f>
        <v>December</v>
      </c>
      <c r="W4338" s="3">
        <f>YEAR(superstore_excel!$B4338)</f>
        <v>2023</v>
      </c>
      <c r="X4338" s="27"/>
    </row>
    <row r="4339" spans="1:24" x14ac:dyDescent="0.3">
      <c r="A4339" s="28" t="s">
        <v>9428</v>
      </c>
      <c r="B4339" s="4">
        <v>45341</v>
      </c>
      <c r="C4339" s="4">
        <v>45761</v>
      </c>
      <c r="D4339" s="5" t="s">
        <v>26</v>
      </c>
      <c r="E4339" s="5" t="s">
        <v>9429</v>
      </c>
      <c r="F4339" s="5" t="s">
        <v>9430</v>
      </c>
      <c r="G4339" s="5" t="s">
        <v>20</v>
      </c>
      <c r="H4339" s="5" t="s">
        <v>62</v>
      </c>
      <c r="I4339" s="5" t="s">
        <v>45</v>
      </c>
      <c r="J4339" s="5" t="s">
        <v>96</v>
      </c>
      <c r="K4339" s="5" t="s">
        <v>9431</v>
      </c>
      <c r="L4339" s="5">
        <v>3307.13</v>
      </c>
      <c r="M4339" s="5">
        <v>4</v>
      </c>
      <c r="N4339" s="5">
        <v>4</v>
      </c>
      <c r="O4339" s="5">
        <v>0.22</v>
      </c>
      <c r="P4339" s="5">
        <v>0.22</v>
      </c>
      <c r="Q4339" s="5">
        <v>391.52</v>
      </c>
      <c r="R4339" s="5">
        <v>391.52</v>
      </c>
      <c r="S4339" s="5" t="s">
        <v>14</v>
      </c>
      <c r="T4339" s="5" t="s">
        <v>11782</v>
      </c>
      <c r="U4339" s="7">
        <v>0.11838663735625753</v>
      </c>
      <c r="V4339" s="5" t="str">
        <f>TEXT(superstore_excel!$B4339, "MMMM")</f>
        <v>February</v>
      </c>
      <c r="W4339" s="5">
        <f>YEAR(superstore_excel!$B4339)</f>
        <v>2024</v>
      </c>
      <c r="X4339" s="29"/>
    </row>
    <row r="4340" spans="1:24" x14ac:dyDescent="0.3">
      <c r="A4340" s="26" t="s">
        <v>9432</v>
      </c>
      <c r="B4340" s="2">
        <v>45635</v>
      </c>
      <c r="C4340" s="2">
        <v>45780</v>
      </c>
      <c r="D4340" s="3" t="s">
        <v>54</v>
      </c>
      <c r="E4340" s="3" t="s">
        <v>9433</v>
      </c>
      <c r="F4340" s="3" t="s">
        <v>9434</v>
      </c>
      <c r="G4340" s="3" t="s">
        <v>37</v>
      </c>
      <c r="H4340" s="3" t="s">
        <v>62</v>
      </c>
      <c r="I4340" s="3" t="s">
        <v>45</v>
      </c>
      <c r="J4340" s="3" t="s">
        <v>46</v>
      </c>
      <c r="K4340" s="3" t="s">
        <v>9435</v>
      </c>
      <c r="L4340" s="3">
        <v>4622.3599999999997</v>
      </c>
      <c r="M4340" s="3">
        <v>9</v>
      </c>
      <c r="N4340" s="3">
        <v>9</v>
      </c>
      <c r="O4340" s="3">
        <v>0.05</v>
      </c>
      <c r="P4340" s="3">
        <v>0.05</v>
      </c>
      <c r="Q4340" s="3">
        <v>64.89</v>
      </c>
      <c r="R4340" s="3">
        <v>64.89</v>
      </c>
      <c r="S4340" s="3" t="s">
        <v>14</v>
      </c>
      <c r="T4340" s="3" t="s">
        <v>11771</v>
      </c>
      <c r="U4340" s="6">
        <v>1.4038283474242595E-2</v>
      </c>
      <c r="V4340" s="3" t="str">
        <f>TEXT(superstore_excel!$B4340, "MMMM")</f>
        <v>December</v>
      </c>
      <c r="W4340" s="3">
        <f>YEAR(superstore_excel!$B4340)</f>
        <v>2024</v>
      </c>
      <c r="X4340" s="27"/>
    </row>
    <row r="4341" spans="1:24" x14ac:dyDescent="0.3">
      <c r="A4341" s="28" t="s">
        <v>9436</v>
      </c>
      <c r="B4341" s="4">
        <v>45101</v>
      </c>
      <c r="C4341" s="4">
        <v>45771</v>
      </c>
      <c r="D4341" s="5" t="s">
        <v>26</v>
      </c>
      <c r="E4341" s="5" t="s">
        <v>9437</v>
      </c>
      <c r="F4341" s="5" t="s">
        <v>9438</v>
      </c>
      <c r="G4341" s="5" t="s">
        <v>20</v>
      </c>
      <c r="H4341" s="5" t="s">
        <v>62</v>
      </c>
      <c r="I4341" s="5" t="s">
        <v>30</v>
      </c>
      <c r="J4341" s="5" t="s">
        <v>101</v>
      </c>
      <c r="K4341" s="5" t="s">
        <v>9439</v>
      </c>
      <c r="L4341" s="5">
        <v>3866.08</v>
      </c>
      <c r="M4341" s="5">
        <v>3</v>
      </c>
      <c r="N4341" s="5">
        <v>3</v>
      </c>
      <c r="O4341" s="5">
        <v>0.43</v>
      </c>
      <c r="P4341" s="5">
        <v>0.43</v>
      </c>
      <c r="Q4341" s="5">
        <v>746.8</v>
      </c>
      <c r="R4341" s="5">
        <v>746.8</v>
      </c>
      <c r="S4341" s="5" t="s">
        <v>14</v>
      </c>
      <c r="T4341" s="5" t="s">
        <v>11764</v>
      </c>
      <c r="U4341" s="7">
        <v>0.19316723916732192</v>
      </c>
      <c r="V4341" s="5" t="str">
        <f>TEXT(superstore_excel!$B4341, "MMMM")</f>
        <v>June</v>
      </c>
      <c r="W4341" s="5">
        <f>YEAR(superstore_excel!$B4341)</f>
        <v>2023</v>
      </c>
      <c r="X4341" s="29"/>
    </row>
    <row r="4342" spans="1:24" x14ac:dyDescent="0.3">
      <c r="A4342" s="26" t="s">
        <v>9440</v>
      </c>
      <c r="B4342" s="2">
        <v>45750</v>
      </c>
      <c r="C4342" s="2">
        <v>45778</v>
      </c>
      <c r="D4342" s="3" t="s">
        <v>26</v>
      </c>
      <c r="E4342" s="3" t="s">
        <v>9441</v>
      </c>
      <c r="F4342" s="3" t="s">
        <v>9442</v>
      </c>
      <c r="G4342" s="3" t="s">
        <v>20</v>
      </c>
      <c r="H4342" s="3" t="s">
        <v>38</v>
      </c>
      <c r="I4342" s="3" t="s">
        <v>22</v>
      </c>
      <c r="J4342" s="3" t="s">
        <v>23</v>
      </c>
      <c r="K4342" s="3" t="s">
        <v>9443</v>
      </c>
      <c r="L4342" s="3">
        <v>3399.94</v>
      </c>
      <c r="M4342" s="3">
        <v>7</v>
      </c>
      <c r="N4342" s="3">
        <v>7</v>
      </c>
      <c r="O4342" s="3">
        <v>0.28000000000000003</v>
      </c>
      <c r="P4342" s="3">
        <v>0.28000000000000003</v>
      </c>
      <c r="Q4342" s="3">
        <v>356.1</v>
      </c>
      <c r="R4342" s="3">
        <v>356.1</v>
      </c>
      <c r="S4342" s="3" t="s">
        <v>14</v>
      </c>
      <c r="T4342" s="3" t="s">
        <v>11786</v>
      </c>
      <c r="U4342" s="6">
        <v>0.10473714242016036</v>
      </c>
      <c r="V4342" s="3" t="str">
        <f>TEXT(superstore_excel!$B4342, "MMMM")</f>
        <v>April</v>
      </c>
      <c r="W4342" s="3">
        <f>YEAR(superstore_excel!$B4342)</f>
        <v>2025</v>
      </c>
      <c r="X4342" s="27"/>
    </row>
    <row r="4343" spans="1:24" x14ac:dyDescent="0.3">
      <c r="A4343" s="28" t="s">
        <v>9444</v>
      </c>
      <c r="B4343" s="4">
        <v>45694</v>
      </c>
      <c r="C4343" s="4">
        <v>45765</v>
      </c>
      <c r="D4343" s="5" t="s">
        <v>34</v>
      </c>
      <c r="E4343" s="5" t="s">
        <v>2756</v>
      </c>
      <c r="F4343" s="5" t="s">
        <v>9445</v>
      </c>
      <c r="G4343" s="5" t="s">
        <v>44</v>
      </c>
      <c r="H4343" s="5" t="s">
        <v>38</v>
      </c>
      <c r="I4343" s="5" t="s">
        <v>45</v>
      </c>
      <c r="J4343" s="5" t="s">
        <v>46</v>
      </c>
      <c r="K4343" s="5" t="s">
        <v>9446</v>
      </c>
      <c r="L4343" s="5">
        <v>2977.93</v>
      </c>
      <c r="M4343" s="5">
        <v>7</v>
      </c>
      <c r="N4343" s="5">
        <v>7</v>
      </c>
      <c r="O4343" s="5">
        <v>0.14000000000000001</v>
      </c>
      <c r="P4343" s="5">
        <v>0.14000000000000001</v>
      </c>
      <c r="Q4343" s="5">
        <v>299.43</v>
      </c>
      <c r="R4343" s="5">
        <v>299.43</v>
      </c>
      <c r="S4343" s="5" t="s">
        <v>14</v>
      </c>
      <c r="T4343" s="5" t="s">
        <v>11777</v>
      </c>
      <c r="U4343" s="7">
        <v>0.1005497107050871</v>
      </c>
      <c r="V4343" s="5" t="str">
        <f>TEXT(superstore_excel!$B4343, "MMMM")</f>
        <v>February</v>
      </c>
      <c r="W4343" s="5">
        <f>YEAR(superstore_excel!$B4343)</f>
        <v>2025</v>
      </c>
      <c r="X4343" s="29"/>
    </row>
    <row r="4344" spans="1:24" x14ac:dyDescent="0.3">
      <c r="A4344" s="26" t="s">
        <v>9447</v>
      </c>
      <c r="B4344" s="2">
        <v>45512</v>
      </c>
      <c r="C4344" s="2">
        <v>45767</v>
      </c>
      <c r="D4344" s="3" t="s">
        <v>34</v>
      </c>
      <c r="E4344" s="3" t="s">
        <v>9448</v>
      </c>
      <c r="F4344" s="3" t="s">
        <v>9449</v>
      </c>
      <c r="G4344" s="3" t="s">
        <v>37</v>
      </c>
      <c r="H4344" s="3" t="s">
        <v>29</v>
      </c>
      <c r="I4344" s="3" t="s">
        <v>22</v>
      </c>
      <c r="J4344" s="3" t="s">
        <v>302</v>
      </c>
      <c r="K4344" s="3" t="s">
        <v>9450</v>
      </c>
      <c r="L4344" s="3">
        <v>1344.26</v>
      </c>
      <c r="M4344" s="3">
        <v>6</v>
      </c>
      <c r="N4344" s="3">
        <v>6</v>
      </c>
      <c r="O4344" s="3">
        <v>0.33</v>
      </c>
      <c r="P4344" s="3">
        <v>0.33</v>
      </c>
      <c r="Q4344" s="3">
        <v>198.63</v>
      </c>
      <c r="R4344" s="3">
        <v>198.63</v>
      </c>
      <c r="S4344" s="3" t="s">
        <v>14</v>
      </c>
      <c r="T4344" s="3" t="s">
        <v>11775</v>
      </c>
      <c r="U4344" s="6">
        <v>0.14776159373930639</v>
      </c>
      <c r="V4344" s="3" t="str">
        <f>TEXT(superstore_excel!$B4344, "MMMM")</f>
        <v>August</v>
      </c>
      <c r="W4344" s="3">
        <f>YEAR(superstore_excel!$B4344)</f>
        <v>2024</v>
      </c>
      <c r="X4344" s="27"/>
    </row>
    <row r="4345" spans="1:24" x14ac:dyDescent="0.3">
      <c r="A4345" s="28" t="s">
        <v>9451</v>
      </c>
      <c r="B4345" s="4">
        <v>45265</v>
      </c>
      <c r="C4345" s="4">
        <v>45785</v>
      </c>
      <c r="D4345" s="5" t="s">
        <v>54</v>
      </c>
      <c r="E4345" s="5" t="s">
        <v>9452</v>
      </c>
      <c r="F4345" s="5" t="s">
        <v>9453</v>
      </c>
      <c r="G4345" s="5" t="s">
        <v>20</v>
      </c>
      <c r="H4345" s="5" t="s">
        <v>21</v>
      </c>
      <c r="I4345" s="5" t="s">
        <v>22</v>
      </c>
      <c r="J4345" s="5" t="s">
        <v>131</v>
      </c>
      <c r="K4345" s="5" t="s">
        <v>9454</v>
      </c>
      <c r="L4345" s="5">
        <v>1847.76</v>
      </c>
      <c r="M4345" s="5">
        <v>1</v>
      </c>
      <c r="N4345" s="5">
        <v>1</v>
      </c>
      <c r="O4345" s="5">
        <v>0.09</v>
      </c>
      <c r="P4345" s="5">
        <v>0.09</v>
      </c>
      <c r="Q4345" s="5">
        <v>922.46</v>
      </c>
      <c r="R4345" s="5">
        <v>922.46</v>
      </c>
      <c r="S4345" s="5" t="s">
        <v>14</v>
      </c>
      <c r="T4345" s="5" t="s">
        <v>11776</v>
      </c>
      <c r="U4345" s="7">
        <v>0.49923150192665716</v>
      </c>
      <c r="V4345" s="5" t="str">
        <f>TEXT(superstore_excel!$B4345, "MMMM")</f>
        <v>December</v>
      </c>
      <c r="W4345" s="5">
        <f>YEAR(superstore_excel!$B4345)</f>
        <v>2023</v>
      </c>
      <c r="X4345" s="29"/>
    </row>
    <row r="4346" spans="1:24" x14ac:dyDescent="0.3">
      <c r="A4346" s="26" t="s">
        <v>9455</v>
      </c>
      <c r="B4346" s="2">
        <v>45114</v>
      </c>
      <c r="C4346" s="2">
        <v>45782</v>
      </c>
      <c r="D4346" s="3" t="s">
        <v>26</v>
      </c>
      <c r="E4346" s="3" t="s">
        <v>1847</v>
      </c>
      <c r="F4346" s="3" t="s">
        <v>9456</v>
      </c>
      <c r="G4346" s="3" t="s">
        <v>37</v>
      </c>
      <c r="H4346" s="3" t="s">
        <v>29</v>
      </c>
      <c r="I4346" s="3" t="s">
        <v>30</v>
      </c>
      <c r="J4346" s="3" t="s">
        <v>126</v>
      </c>
      <c r="K4346" s="3" t="s">
        <v>9457</v>
      </c>
      <c r="L4346" s="3">
        <v>61.34</v>
      </c>
      <c r="M4346" s="3">
        <v>7</v>
      </c>
      <c r="N4346" s="3">
        <v>7</v>
      </c>
      <c r="O4346" s="3">
        <v>7.0000000000000007E-2</v>
      </c>
      <c r="P4346" s="3">
        <v>7.0000000000000007E-2</v>
      </c>
      <c r="Q4346" s="3">
        <v>259.52999999999997</v>
      </c>
      <c r="R4346" s="3">
        <v>259.52999999999997</v>
      </c>
      <c r="S4346" s="3" t="s">
        <v>14</v>
      </c>
      <c r="T4346" s="3" t="s">
        <v>11767</v>
      </c>
      <c r="U4346" s="6">
        <v>4.2310074991848703</v>
      </c>
      <c r="V4346" s="3" t="str">
        <f>TEXT(superstore_excel!$B4346, "MMMM")</f>
        <v>July</v>
      </c>
      <c r="W4346" s="3">
        <f>YEAR(superstore_excel!$B4346)</f>
        <v>2023</v>
      </c>
      <c r="X4346" s="27"/>
    </row>
    <row r="4347" spans="1:24" x14ac:dyDescent="0.3">
      <c r="A4347" s="28" t="s">
        <v>9458</v>
      </c>
      <c r="B4347" s="4">
        <v>45074</v>
      </c>
      <c r="C4347" s="4">
        <v>45785</v>
      </c>
      <c r="D4347" s="5" t="s">
        <v>54</v>
      </c>
      <c r="E4347" s="5" t="s">
        <v>9459</v>
      </c>
      <c r="F4347" s="5" t="s">
        <v>9460</v>
      </c>
      <c r="G4347" s="5" t="s">
        <v>37</v>
      </c>
      <c r="H4347" s="5" t="s">
        <v>38</v>
      </c>
      <c r="I4347" s="5" t="s">
        <v>45</v>
      </c>
      <c r="J4347" s="5" t="s">
        <v>160</v>
      </c>
      <c r="K4347" s="5" t="s">
        <v>9461</v>
      </c>
      <c r="L4347" s="5">
        <v>4100.3999999999996</v>
      </c>
      <c r="M4347" s="5">
        <v>1</v>
      </c>
      <c r="N4347" s="5">
        <v>1</v>
      </c>
      <c r="O4347" s="5">
        <v>0.44</v>
      </c>
      <c r="P4347" s="5">
        <v>0.44</v>
      </c>
      <c r="Q4347" s="5">
        <v>443.73</v>
      </c>
      <c r="R4347" s="5">
        <v>443.73</v>
      </c>
      <c r="S4347" s="5" t="s">
        <v>14</v>
      </c>
      <c r="T4347" s="5" t="s">
        <v>11780</v>
      </c>
      <c r="U4347" s="7">
        <v>0.10821627158326018</v>
      </c>
      <c r="V4347" s="5" t="str">
        <f>TEXT(superstore_excel!$B4347, "MMMM")</f>
        <v>May</v>
      </c>
      <c r="W4347" s="5">
        <f>YEAR(superstore_excel!$B4347)</f>
        <v>2023</v>
      </c>
      <c r="X4347" s="29"/>
    </row>
    <row r="4348" spans="1:24" x14ac:dyDescent="0.3">
      <c r="A4348" s="26" t="s">
        <v>9462</v>
      </c>
      <c r="B4348" s="2">
        <v>45091</v>
      </c>
      <c r="C4348" s="2">
        <v>45768</v>
      </c>
      <c r="D4348" s="3" t="s">
        <v>54</v>
      </c>
      <c r="E4348" s="3" t="s">
        <v>6660</v>
      </c>
      <c r="F4348" s="3" t="s">
        <v>9463</v>
      </c>
      <c r="G4348" s="3" t="s">
        <v>44</v>
      </c>
      <c r="H4348" s="3" t="s">
        <v>62</v>
      </c>
      <c r="I4348" s="3" t="s">
        <v>22</v>
      </c>
      <c r="J4348" s="3" t="s">
        <v>173</v>
      </c>
      <c r="K4348" s="3" t="s">
        <v>9464</v>
      </c>
      <c r="L4348" s="3">
        <v>3860.18</v>
      </c>
      <c r="M4348" s="3">
        <v>3</v>
      </c>
      <c r="N4348" s="3">
        <v>3</v>
      </c>
      <c r="O4348" s="3">
        <v>0.21</v>
      </c>
      <c r="P4348" s="3">
        <v>0.21</v>
      </c>
      <c r="Q4348" s="3">
        <v>956.93</v>
      </c>
      <c r="R4348" s="3">
        <v>956.93</v>
      </c>
      <c r="S4348" s="3" t="s">
        <v>14</v>
      </c>
      <c r="T4348" s="3" t="s">
        <v>11764</v>
      </c>
      <c r="U4348" s="6">
        <v>0.24789776642539985</v>
      </c>
      <c r="V4348" s="3" t="str">
        <f>TEXT(superstore_excel!$B4348, "MMMM")</f>
        <v>June</v>
      </c>
      <c r="W4348" s="3">
        <f>YEAR(superstore_excel!$B4348)</f>
        <v>2023</v>
      </c>
      <c r="X4348" s="27"/>
    </row>
    <row r="4349" spans="1:24" x14ac:dyDescent="0.3">
      <c r="A4349" s="28" t="s">
        <v>9465</v>
      </c>
      <c r="B4349" s="4">
        <v>45231</v>
      </c>
      <c r="C4349" s="4">
        <v>45778</v>
      </c>
      <c r="D4349" s="5" t="s">
        <v>26</v>
      </c>
      <c r="E4349" s="5" t="s">
        <v>9466</v>
      </c>
      <c r="F4349" s="5" t="s">
        <v>9467</v>
      </c>
      <c r="G4349" s="5" t="s">
        <v>20</v>
      </c>
      <c r="H4349" s="5" t="s">
        <v>62</v>
      </c>
      <c r="I4349" s="5" t="s">
        <v>22</v>
      </c>
      <c r="J4349" s="5" t="s">
        <v>23</v>
      </c>
      <c r="K4349" s="5" t="s">
        <v>9468</v>
      </c>
      <c r="L4349" s="5">
        <v>1966.24</v>
      </c>
      <c r="M4349" s="5">
        <v>3</v>
      </c>
      <c r="N4349" s="5">
        <v>3</v>
      </c>
      <c r="O4349" s="5">
        <v>0.23</v>
      </c>
      <c r="P4349" s="5">
        <v>0.23</v>
      </c>
      <c r="Q4349" s="5">
        <v>410.84</v>
      </c>
      <c r="R4349" s="5">
        <v>410.84</v>
      </c>
      <c r="S4349" s="5" t="s">
        <v>14</v>
      </c>
      <c r="T4349" s="5" t="s">
        <v>11766</v>
      </c>
      <c r="U4349" s="7">
        <v>0.20894702579542679</v>
      </c>
      <c r="V4349" s="5" t="str">
        <f>TEXT(superstore_excel!$B4349, "MMMM")</f>
        <v>November</v>
      </c>
      <c r="W4349" s="5">
        <f>YEAR(superstore_excel!$B4349)</f>
        <v>2023</v>
      </c>
      <c r="X4349" s="29"/>
    </row>
    <row r="4350" spans="1:24" x14ac:dyDescent="0.3">
      <c r="A4350" s="26" t="s">
        <v>9469</v>
      </c>
      <c r="B4350" s="2">
        <v>45488</v>
      </c>
      <c r="C4350" s="2">
        <v>45758</v>
      </c>
      <c r="D4350" s="3" t="s">
        <v>26</v>
      </c>
      <c r="E4350" s="3" t="s">
        <v>9470</v>
      </c>
      <c r="F4350" s="3" t="s">
        <v>9471</v>
      </c>
      <c r="G4350" s="3" t="s">
        <v>44</v>
      </c>
      <c r="H4350" s="3" t="s">
        <v>29</v>
      </c>
      <c r="I4350" s="3" t="s">
        <v>22</v>
      </c>
      <c r="J4350" s="3" t="s">
        <v>302</v>
      </c>
      <c r="K4350" s="3" t="s">
        <v>9472</v>
      </c>
      <c r="L4350" s="3">
        <v>2720.65</v>
      </c>
      <c r="M4350" s="3">
        <v>3</v>
      </c>
      <c r="N4350" s="3">
        <v>3</v>
      </c>
      <c r="O4350" s="3">
        <v>0.01</v>
      </c>
      <c r="P4350" s="3">
        <v>0.01</v>
      </c>
      <c r="Q4350" s="3">
        <v>-83.87</v>
      </c>
      <c r="R4350" s="3">
        <v>-83.87</v>
      </c>
      <c r="S4350" s="3" t="s">
        <v>84</v>
      </c>
      <c r="T4350" s="3" t="s">
        <v>11779</v>
      </c>
      <c r="U4350" s="6">
        <v>-3.0827192031316047E-2</v>
      </c>
      <c r="V4350" s="3" t="str">
        <f>TEXT(superstore_excel!$B4350, "MMMM")</f>
        <v>July</v>
      </c>
      <c r="W4350" s="3">
        <f>YEAR(superstore_excel!$B4350)</f>
        <v>2024</v>
      </c>
      <c r="X4350" s="27"/>
    </row>
    <row r="4351" spans="1:24" x14ac:dyDescent="0.3">
      <c r="A4351" s="28" t="s">
        <v>9473</v>
      </c>
      <c r="B4351" s="4">
        <v>45619</v>
      </c>
      <c r="C4351" s="4">
        <v>45765</v>
      </c>
      <c r="D4351" s="5" t="s">
        <v>17</v>
      </c>
      <c r="E4351" s="5" t="s">
        <v>9474</v>
      </c>
      <c r="F4351" s="5" t="s">
        <v>9475</v>
      </c>
      <c r="G4351" s="5" t="s">
        <v>37</v>
      </c>
      <c r="H4351" s="5" t="s">
        <v>62</v>
      </c>
      <c r="I4351" s="5" t="s">
        <v>45</v>
      </c>
      <c r="J4351" s="5" t="s">
        <v>51</v>
      </c>
      <c r="K4351" s="5" t="s">
        <v>9476</v>
      </c>
      <c r="L4351" s="5">
        <v>1329.93</v>
      </c>
      <c r="M4351" s="5">
        <v>5</v>
      </c>
      <c r="N4351" s="5">
        <v>5</v>
      </c>
      <c r="O4351" s="5">
        <v>0.17</v>
      </c>
      <c r="P4351" s="5">
        <v>0.17</v>
      </c>
      <c r="Q4351" s="5">
        <v>968.21</v>
      </c>
      <c r="R4351" s="5">
        <v>968.21</v>
      </c>
      <c r="S4351" s="5" t="s">
        <v>14</v>
      </c>
      <c r="T4351" s="5" t="s">
        <v>11769</v>
      </c>
      <c r="U4351" s="7">
        <v>0.72801576022798187</v>
      </c>
      <c r="V4351" s="5" t="str">
        <f>TEXT(superstore_excel!$B4351, "MMMM")</f>
        <v>November</v>
      </c>
      <c r="W4351" s="5">
        <f>YEAR(superstore_excel!$B4351)</f>
        <v>2024</v>
      </c>
      <c r="X4351" s="29"/>
    </row>
    <row r="4352" spans="1:24" x14ac:dyDescent="0.3">
      <c r="A4352" s="26" t="s">
        <v>9477</v>
      </c>
      <c r="B4352" s="2">
        <v>45619</v>
      </c>
      <c r="C4352" s="2">
        <v>45781</v>
      </c>
      <c r="D4352" s="3" t="s">
        <v>17</v>
      </c>
      <c r="E4352" s="3" t="s">
        <v>2918</v>
      </c>
      <c r="F4352" s="3" t="s">
        <v>9478</v>
      </c>
      <c r="G4352" s="3" t="s">
        <v>44</v>
      </c>
      <c r="H4352" s="3" t="s">
        <v>29</v>
      </c>
      <c r="I4352" s="3" t="s">
        <v>45</v>
      </c>
      <c r="J4352" s="3" t="s">
        <v>160</v>
      </c>
      <c r="K4352" s="3" t="s">
        <v>9479</v>
      </c>
      <c r="L4352" s="3">
        <v>4186.3500000000004</v>
      </c>
      <c r="M4352" s="3">
        <v>5</v>
      </c>
      <c r="N4352" s="3">
        <v>5</v>
      </c>
      <c r="O4352" s="3">
        <v>0.34</v>
      </c>
      <c r="P4352" s="3">
        <v>0.34</v>
      </c>
      <c r="Q4352" s="3">
        <v>-49.08</v>
      </c>
      <c r="R4352" s="3">
        <v>-49.08</v>
      </c>
      <c r="S4352" s="3" t="s">
        <v>84</v>
      </c>
      <c r="T4352" s="3" t="s">
        <v>11769</v>
      </c>
      <c r="U4352" s="6">
        <v>-1.1723816689956644E-2</v>
      </c>
      <c r="V4352" s="3" t="str">
        <f>TEXT(superstore_excel!$B4352, "MMMM")</f>
        <v>November</v>
      </c>
      <c r="W4352" s="3">
        <f>YEAR(superstore_excel!$B4352)</f>
        <v>2024</v>
      </c>
      <c r="X4352" s="27"/>
    </row>
    <row r="4353" spans="1:24" x14ac:dyDescent="0.3">
      <c r="A4353" s="28" t="s">
        <v>9480</v>
      </c>
      <c r="B4353" s="4">
        <v>45651</v>
      </c>
      <c r="C4353" s="4">
        <v>45760</v>
      </c>
      <c r="D4353" s="5" t="s">
        <v>17</v>
      </c>
      <c r="E4353" s="5" t="s">
        <v>9481</v>
      </c>
      <c r="F4353" s="5" t="s">
        <v>9482</v>
      </c>
      <c r="G4353" s="5" t="s">
        <v>44</v>
      </c>
      <c r="H4353" s="5" t="s">
        <v>21</v>
      </c>
      <c r="I4353" s="5" t="s">
        <v>45</v>
      </c>
      <c r="J4353" s="5" t="s">
        <v>46</v>
      </c>
      <c r="K4353" s="5" t="s">
        <v>9483</v>
      </c>
      <c r="L4353" s="5">
        <v>4538.82</v>
      </c>
      <c r="M4353" s="5">
        <v>3</v>
      </c>
      <c r="N4353" s="5">
        <v>3</v>
      </c>
      <c r="O4353" s="5">
        <v>0.17</v>
      </c>
      <c r="P4353" s="5">
        <v>0.17</v>
      </c>
      <c r="Q4353" s="5">
        <v>309.42</v>
      </c>
      <c r="R4353" s="5">
        <v>309.42</v>
      </c>
      <c r="S4353" s="5" t="s">
        <v>14</v>
      </c>
      <c r="T4353" s="5" t="s">
        <v>11771</v>
      </c>
      <c r="U4353" s="7">
        <v>6.8171903710656082E-2</v>
      </c>
      <c r="V4353" s="5" t="str">
        <f>TEXT(superstore_excel!$B4353, "MMMM")</f>
        <v>December</v>
      </c>
      <c r="W4353" s="5">
        <f>YEAR(superstore_excel!$B4353)</f>
        <v>2024</v>
      </c>
      <c r="X4353" s="29"/>
    </row>
    <row r="4354" spans="1:24" x14ac:dyDescent="0.3">
      <c r="A4354" s="26" t="s">
        <v>9484</v>
      </c>
      <c r="B4354" s="2">
        <v>45193</v>
      </c>
      <c r="C4354" s="2">
        <v>45776</v>
      </c>
      <c r="D4354" s="3" t="s">
        <v>17</v>
      </c>
      <c r="E4354" s="3" t="s">
        <v>1261</v>
      </c>
      <c r="F4354" s="3" t="s">
        <v>9485</v>
      </c>
      <c r="G4354" s="3" t="s">
        <v>44</v>
      </c>
      <c r="H4354" s="3" t="s">
        <v>21</v>
      </c>
      <c r="I4354" s="3" t="s">
        <v>30</v>
      </c>
      <c r="J4354" s="3" t="s">
        <v>126</v>
      </c>
      <c r="K4354" s="3" t="s">
        <v>9486</v>
      </c>
      <c r="L4354" s="3">
        <v>2453.04</v>
      </c>
      <c r="M4354" s="3">
        <v>4</v>
      </c>
      <c r="N4354" s="3">
        <v>4</v>
      </c>
      <c r="O4354" s="3">
        <v>0.33</v>
      </c>
      <c r="P4354" s="3">
        <v>0.33</v>
      </c>
      <c r="Q4354" s="3">
        <v>281.94</v>
      </c>
      <c r="R4354" s="3">
        <v>281.94</v>
      </c>
      <c r="S4354" s="3" t="s">
        <v>14</v>
      </c>
      <c r="T4354" s="3" t="s">
        <v>11768</v>
      </c>
      <c r="U4354" s="6">
        <v>0.11493493787300656</v>
      </c>
      <c r="V4354" s="3" t="str">
        <f>TEXT(superstore_excel!$B4354, "MMMM")</f>
        <v>September</v>
      </c>
      <c r="W4354" s="3">
        <f>YEAR(superstore_excel!$B4354)</f>
        <v>2023</v>
      </c>
      <c r="X4354" s="27"/>
    </row>
    <row r="4355" spans="1:24" x14ac:dyDescent="0.3">
      <c r="A4355" s="28" t="s">
        <v>9487</v>
      </c>
      <c r="B4355" s="4">
        <v>45544</v>
      </c>
      <c r="C4355" s="4">
        <v>45774</v>
      </c>
      <c r="D4355" s="5" t="s">
        <v>17</v>
      </c>
      <c r="E4355" s="5" t="s">
        <v>9488</v>
      </c>
      <c r="F4355" s="5" t="s">
        <v>9489</v>
      </c>
      <c r="G4355" s="5" t="s">
        <v>37</v>
      </c>
      <c r="H4355" s="5" t="s">
        <v>21</v>
      </c>
      <c r="I4355" s="5" t="s">
        <v>30</v>
      </c>
      <c r="J4355" s="5" t="s">
        <v>31</v>
      </c>
      <c r="K4355" s="5" t="s">
        <v>9490</v>
      </c>
      <c r="L4355" s="5">
        <v>3939.4</v>
      </c>
      <c r="M4355" s="5">
        <v>5</v>
      </c>
      <c r="N4355" s="5">
        <v>5</v>
      </c>
      <c r="O4355" s="5">
        <v>0.27</v>
      </c>
      <c r="P4355" s="5">
        <v>0.27</v>
      </c>
      <c r="Q4355" s="5">
        <v>194.46</v>
      </c>
      <c r="R4355" s="5">
        <v>194.46</v>
      </c>
      <c r="S4355" s="5" t="s">
        <v>14</v>
      </c>
      <c r="T4355" s="5" t="s">
        <v>11774</v>
      </c>
      <c r="U4355" s="7">
        <v>4.9362847134081331E-2</v>
      </c>
      <c r="V4355" s="5" t="str">
        <f>TEXT(superstore_excel!$B4355, "MMMM")</f>
        <v>September</v>
      </c>
      <c r="W4355" s="5">
        <f>YEAR(superstore_excel!$B4355)</f>
        <v>2024</v>
      </c>
      <c r="X4355" s="29"/>
    </row>
    <row r="4356" spans="1:24" x14ac:dyDescent="0.3">
      <c r="A4356" s="26" t="s">
        <v>9491</v>
      </c>
      <c r="B4356" s="2">
        <v>45183</v>
      </c>
      <c r="C4356" s="2">
        <v>45762</v>
      </c>
      <c r="D4356" s="3" t="s">
        <v>54</v>
      </c>
      <c r="E4356" s="3" t="s">
        <v>9201</v>
      </c>
      <c r="F4356" s="3" t="s">
        <v>9492</v>
      </c>
      <c r="G4356" s="3" t="s">
        <v>37</v>
      </c>
      <c r="H4356" s="3" t="s">
        <v>38</v>
      </c>
      <c r="I4356" s="3" t="s">
        <v>30</v>
      </c>
      <c r="J4356" s="3" t="s">
        <v>31</v>
      </c>
      <c r="K4356" s="3" t="s">
        <v>9493</v>
      </c>
      <c r="L4356" s="3">
        <v>2394.46</v>
      </c>
      <c r="M4356" s="3">
        <v>7</v>
      </c>
      <c r="N4356" s="3">
        <v>7</v>
      </c>
      <c r="O4356" s="3">
        <v>0.28999999999999998</v>
      </c>
      <c r="P4356" s="3">
        <v>0.28999999999999998</v>
      </c>
      <c r="Q4356" s="3">
        <v>703.49</v>
      </c>
      <c r="R4356" s="3">
        <v>703.49</v>
      </c>
      <c r="S4356" s="3" t="s">
        <v>14</v>
      </c>
      <c r="T4356" s="3" t="s">
        <v>11768</v>
      </c>
      <c r="U4356" s="6">
        <v>0.2937990194031222</v>
      </c>
      <c r="V4356" s="3" t="str">
        <f>TEXT(superstore_excel!$B4356, "MMMM")</f>
        <v>September</v>
      </c>
      <c r="W4356" s="3">
        <f>YEAR(superstore_excel!$B4356)</f>
        <v>2023</v>
      </c>
      <c r="X4356" s="27"/>
    </row>
    <row r="4357" spans="1:24" x14ac:dyDescent="0.3">
      <c r="A4357" s="28" t="s">
        <v>9494</v>
      </c>
      <c r="B4357" s="4">
        <v>45707</v>
      </c>
      <c r="C4357" s="4">
        <v>45757</v>
      </c>
      <c r="D4357" s="5" t="s">
        <v>26</v>
      </c>
      <c r="E4357" s="5" t="s">
        <v>9495</v>
      </c>
      <c r="F4357" s="5" t="s">
        <v>9496</v>
      </c>
      <c r="G4357" s="5" t="s">
        <v>37</v>
      </c>
      <c r="H4357" s="5" t="s">
        <v>21</v>
      </c>
      <c r="I4357" s="5" t="s">
        <v>45</v>
      </c>
      <c r="J4357" s="5" t="s">
        <v>160</v>
      </c>
      <c r="K4357" s="5" t="s">
        <v>9497</v>
      </c>
      <c r="L4357" s="5">
        <v>3978.93</v>
      </c>
      <c r="M4357" s="5">
        <v>2</v>
      </c>
      <c r="N4357" s="5">
        <v>2</v>
      </c>
      <c r="O4357" s="5">
        <v>0.11</v>
      </c>
      <c r="P4357" s="5">
        <v>0.11</v>
      </c>
      <c r="Q4357" s="5">
        <v>99.05</v>
      </c>
      <c r="R4357" s="5">
        <v>99.05</v>
      </c>
      <c r="S4357" s="5" t="s">
        <v>14</v>
      </c>
      <c r="T4357" s="5" t="s">
        <v>11777</v>
      </c>
      <c r="U4357" s="7">
        <v>2.4893627181176849E-2</v>
      </c>
      <c r="V4357" s="5" t="str">
        <f>TEXT(superstore_excel!$B4357, "MMMM")</f>
        <v>February</v>
      </c>
      <c r="W4357" s="5">
        <f>YEAR(superstore_excel!$B4357)</f>
        <v>2025</v>
      </c>
      <c r="X4357" s="29"/>
    </row>
    <row r="4358" spans="1:24" x14ac:dyDescent="0.3">
      <c r="A4358" s="26" t="s">
        <v>9498</v>
      </c>
      <c r="B4358" s="2">
        <v>45477</v>
      </c>
      <c r="C4358" s="2">
        <v>45758</v>
      </c>
      <c r="D4358" s="3" t="s">
        <v>34</v>
      </c>
      <c r="E4358" s="3" t="s">
        <v>5913</v>
      </c>
      <c r="F4358" s="3" t="s">
        <v>9499</v>
      </c>
      <c r="G4358" s="3" t="s">
        <v>20</v>
      </c>
      <c r="H4358" s="3" t="s">
        <v>29</v>
      </c>
      <c r="I4358" s="3" t="s">
        <v>45</v>
      </c>
      <c r="J4358" s="3" t="s">
        <v>57</v>
      </c>
      <c r="K4358" s="3" t="s">
        <v>9500</v>
      </c>
      <c r="L4358" s="3">
        <v>2391.8000000000002</v>
      </c>
      <c r="M4358" s="3">
        <v>8</v>
      </c>
      <c r="N4358" s="3">
        <v>8</v>
      </c>
      <c r="O4358" s="3">
        <v>0.22</v>
      </c>
      <c r="P4358" s="3">
        <v>0.22</v>
      </c>
      <c r="Q4358" s="3">
        <v>-78.48</v>
      </c>
      <c r="R4358" s="3">
        <v>-78.48</v>
      </c>
      <c r="S4358" s="3" t="s">
        <v>84</v>
      </c>
      <c r="T4358" s="3" t="s">
        <v>11779</v>
      </c>
      <c r="U4358" s="6">
        <v>-3.2812108035788948E-2</v>
      </c>
      <c r="V4358" s="3" t="str">
        <f>TEXT(superstore_excel!$B4358, "MMMM")</f>
        <v>July</v>
      </c>
      <c r="W4358" s="3">
        <f>YEAR(superstore_excel!$B4358)</f>
        <v>2024</v>
      </c>
      <c r="X4358" s="27"/>
    </row>
    <row r="4359" spans="1:24" x14ac:dyDescent="0.3">
      <c r="A4359" s="28" t="s">
        <v>9501</v>
      </c>
      <c r="B4359" s="4">
        <v>45288</v>
      </c>
      <c r="C4359" s="4">
        <v>45766</v>
      </c>
      <c r="D4359" s="5" t="s">
        <v>34</v>
      </c>
      <c r="E4359" s="5" t="s">
        <v>9502</v>
      </c>
      <c r="F4359" s="5" t="s">
        <v>9503</v>
      </c>
      <c r="G4359" s="5" t="s">
        <v>37</v>
      </c>
      <c r="H4359" s="5" t="s">
        <v>21</v>
      </c>
      <c r="I4359" s="5" t="s">
        <v>22</v>
      </c>
      <c r="J4359" s="5" t="s">
        <v>131</v>
      </c>
      <c r="K4359" s="5" t="s">
        <v>5541</v>
      </c>
      <c r="L4359" s="5">
        <v>4363.28</v>
      </c>
      <c r="M4359" s="5">
        <v>7</v>
      </c>
      <c r="N4359" s="5">
        <v>7</v>
      </c>
      <c r="O4359" s="5">
        <v>0.27</v>
      </c>
      <c r="P4359" s="5">
        <v>0.27</v>
      </c>
      <c r="Q4359" s="5">
        <v>805.53</v>
      </c>
      <c r="R4359" s="5">
        <v>805.53</v>
      </c>
      <c r="S4359" s="5" t="s">
        <v>14</v>
      </c>
      <c r="T4359" s="5" t="s">
        <v>11776</v>
      </c>
      <c r="U4359" s="7">
        <v>0.18461570194899252</v>
      </c>
      <c r="V4359" s="5" t="str">
        <f>TEXT(superstore_excel!$B4359, "MMMM")</f>
        <v>December</v>
      </c>
      <c r="W4359" s="5">
        <f>YEAR(superstore_excel!$B4359)</f>
        <v>2023</v>
      </c>
      <c r="X4359" s="29"/>
    </row>
    <row r="4360" spans="1:24" x14ac:dyDescent="0.3">
      <c r="A4360" s="26" t="s">
        <v>9504</v>
      </c>
      <c r="B4360" s="2">
        <v>45159</v>
      </c>
      <c r="C4360" s="2">
        <v>45779</v>
      </c>
      <c r="D4360" s="3" t="s">
        <v>54</v>
      </c>
      <c r="E4360" s="3" t="s">
        <v>7139</v>
      </c>
      <c r="F4360" s="3" t="s">
        <v>9505</v>
      </c>
      <c r="G4360" s="3" t="s">
        <v>44</v>
      </c>
      <c r="H4360" s="3" t="s">
        <v>29</v>
      </c>
      <c r="I4360" s="3" t="s">
        <v>45</v>
      </c>
      <c r="J4360" s="3" t="s">
        <v>160</v>
      </c>
      <c r="K4360" s="3" t="s">
        <v>9506</v>
      </c>
      <c r="L4360" s="3">
        <v>3655.67</v>
      </c>
      <c r="M4360" s="3">
        <v>8</v>
      </c>
      <c r="N4360" s="3">
        <v>8</v>
      </c>
      <c r="O4360" s="3">
        <v>0.15</v>
      </c>
      <c r="P4360" s="3">
        <v>0.15</v>
      </c>
      <c r="Q4360" s="3">
        <v>260.02</v>
      </c>
      <c r="R4360" s="3">
        <v>260.02</v>
      </c>
      <c r="S4360" s="3" t="s">
        <v>14</v>
      </c>
      <c r="T4360" s="3" t="s">
        <v>11770</v>
      </c>
      <c r="U4360" s="6">
        <v>7.1127864386008571E-2</v>
      </c>
      <c r="V4360" s="3" t="str">
        <f>TEXT(superstore_excel!$B4360, "MMMM")</f>
        <v>August</v>
      </c>
      <c r="W4360" s="3">
        <f>YEAR(superstore_excel!$B4360)</f>
        <v>2023</v>
      </c>
      <c r="X4360" s="27"/>
    </row>
    <row r="4361" spans="1:24" x14ac:dyDescent="0.3">
      <c r="A4361" s="28" t="s">
        <v>9507</v>
      </c>
      <c r="B4361" s="4">
        <v>45247</v>
      </c>
      <c r="C4361" s="4">
        <v>45777</v>
      </c>
      <c r="D4361" s="5" t="s">
        <v>34</v>
      </c>
      <c r="E4361" s="5" t="s">
        <v>9508</v>
      </c>
      <c r="F4361" s="5" t="s">
        <v>9509</v>
      </c>
      <c r="G4361" s="5" t="s">
        <v>20</v>
      </c>
      <c r="H4361" s="5" t="s">
        <v>62</v>
      </c>
      <c r="I4361" s="5" t="s">
        <v>22</v>
      </c>
      <c r="J4361" s="5" t="s">
        <v>302</v>
      </c>
      <c r="K4361" s="5" t="s">
        <v>9510</v>
      </c>
      <c r="L4361" s="5">
        <v>1619.89</v>
      </c>
      <c r="M4361" s="5">
        <v>5</v>
      </c>
      <c r="N4361" s="5">
        <v>5</v>
      </c>
      <c r="O4361" s="5">
        <v>0.19</v>
      </c>
      <c r="P4361" s="5">
        <v>0.19</v>
      </c>
      <c r="Q4361" s="5">
        <v>-21.31</v>
      </c>
      <c r="R4361" s="5">
        <v>-21.31</v>
      </c>
      <c r="S4361" s="5" t="s">
        <v>84</v>
      </c>
      <c r="T4361" s="5" t="s">
        <v>11766</v>
      </c>
      <c r="U4361" s="7">
        <v>-1.315521424294242E-2</v>
      </c>
      <c r="V4361" s="5" t="str">
        <f>TEXT(superstore_excel!$B4361, "MMMM")</f>
        <v>November</v>
      </c>
      <c r="W4361" s="5">
        <f>YEAR(superstore_excel!$B4361)</f>
        <v>2023</v>
      </c>
      <c r="X4361" s="29"/>
    </row>
    <row r="4362" spans="1:24" x14ac:dyDescent="0.3">
      <c r="A4362" s="26" t="s">
        <v>9511</v>
      </c>
      <c r="B4362" s="2">
        <v>45148</v>
      </c>
      <c r="C4362" s="2">
        <v>45779</v>
      </c>
      <c r="D4362" s="3" t="s">
        <v>26</v>
      </c>
      <c r="E4362" s="3" t="s">
        <v>9512</v>
      </c>
      <c r="F4362" s="3" t="s">
        <v>9513</v>
      </c>
      <c r="G4362" s="3" t="s">
        <v>37</v>
      </c>
      <c r="H4362" s="3" t="s">
        <v>21</v>
      </c>
      <c r="I4362" s="3" t="s">
        <v>30</v>
      </c>
      <c r="J4362" s="3" t="s">
        <v>39</v>
      </c>
      <c r="K4362" s="3" t="s">
        <v>9514</v>
      </c>
      <c r="L4362" s="3">
        <v>3931.69</v>
      </c>
      <c r="M4362" s="3">
        <v>6</v>
      </c>
      <c r="N4362" s="3">
        <v>6</v>
      </c>
      <c r="O4362" s="3">
        <v>0.05</v>
      </c>
      <c r="P4362" s="3">
        <v>0.05</v>
      </c>
      <c r="Q4362" s="3">
        <v>650.04999999999995</v>
      </c>
      <c r="R4362" s="3">
        <v>650.04999999999995</v>
      </c>
      <c r="S4362" s="3" t="s">
        <v>14</v>
      </c>
      <c r="T4362" s="3" t="s">
        <v>11770</v>
      </c>
      <c r="U4362" s="6">
        <v>0.16533602598373726</v>
      </c>
      <c r="V4362" s="3" t="str">
        <f>TEXT(superstore_excel!$B4362, "MMMM")</f>
        <v>August</v>
      </c>
      <c r="W4362" s="3">
        <f>YEAR(superstore_excel!$B4362)</f>
        <v>2023</v>
      </c>
      <c r="X4362" s="27"/>
    </row>
    <row r="4363" spans="1:24" x14ac:dyDescent="0.3">
      <c r="A4363" s="28" t="s">
        <v>9515</v>
      </c>
      <c r="B4363" s="4">
        <v>45655</v>
      </c>
      <c r="C4363" s="4">
        <v>45761</v>
      </c>
      <c r="D4363" s="5" t="s">
        <v>26</v>
      </c>
      <c r="E4363" s="5" t="s">
        <v>9516</v>
      </c>
      <c r="F4363" s="5" t="s">
        <v>9517</v>
      </c>
      <c r="G4363" s="5" t="s">
        <v>44</v>
      </c>
      <c r="H4363" s="5" t="s">
        <v>29</v>
      </c>
      <c r="I4363" s="5" t="s">
        <v>22</v>
      </c>
      <c r="J4363" s="5" t="s">
        <v>131</v>
      </c>
      <c r="K4363" s="5" t="s">
        <v>9518</v>
      </c>
      <c r="L4363" s="5">
        <v>989.91</v>
      </c>
      <c r="M4363" s="5">
        <v>3</v>
      </c>
      <c r="N4363" s="5">
        <v>3</v>
      </c>
      <c r="O4363" s="5">
        <v>0.11</v>
      </c>
      <c r="P4363" s="5">
        <v>0.11</v>
      </c>
      <c r="Q4363" s="5">
        <v>309.52</v>
      </c>
      <c r="R4363" s="5">
        <v>309.52</v>
      </c>
      <c r="S4363" s="5" t="s">
        <v>14</v>
      </c>
      <c r="T4363" s="5" t="s">
        <v>11771</v>
      </c>
      <c r="U4363" s="7">
        <v>0.31267488963643159</v>
      </c>
      <c r="V4363" s="5" t="str">
        <f>TEXT(superstore_excel!$B4363, "MMMM")</f>
        <v>December</v>
      </c>
      <c r="W4363" s="5">
        <f>YEAR(superstore_excel!$B4363)</f>
        <v>2024</v>
      </c>
      <c r="X4363" s="29"/>
    </row>
    <row r="4364" spans="1:24" x14ac:dyDescent="0.3">
      <c r="A4364" s="26" t="s">
        <v>9519</v>
      </c>
      <c r="B4364" s="2">
        <v>45500</v>
      </c>
      <c r="C4364" s="2">
        <v>45762</v>
      </c>
      <c r="D4364" s="3" t="s">
        <v>26</v>
      </c>
      <c r="E4364" s="3" t="s">
        <v>4298</v>
      </c>
      <c r="F4364" s="3" t="s">
        <v>9520</v>
      </c>
      <c r="G4364" s="3" t="s">
        <v>44</v>
      </c>
      <c r="H4364" s="3" t="s">
        <v>29</v>
      </c>
      <c r="I4364" s="3" t="s">
        <v>30</v>
      </c>
      <c r="J4364" s="3" t="s">
        <v>39</v>
      </c>
      <c r="K4364" s="3" t="s">
        <v>9521</v>
      </c>
      <c r="L4364" s="3">
        <v>1957.49</v>
      </c>
      <c r="M4364" s="3">
        <v>10</v>
      </c>
      <c r="N4364" s="3">
        <v>10</v>
      </c>
      <c r="O4364" s="3">
        <v>0.14000000000000001</v>
      </c>
      <c r="P4364" s="3">
        <v>0.14000000000000001</v>
      </c>
      <c r="Q4364" s="3">
        <v>-68.42</v>
      </c>
      <c r="R4364" s="3">
        <v>-68.42</v>
      </c>
      <c r="S4364" s="3" t="s">
        <v>84</v>
      </c>
      <c r="T4364" s="3" t="s">
        <v>11779</v>
      </c>
      <c r="U4364" s="6">
        <v>-3.4952924408298384E-2</v>
      </c>
      <c r="V4364" s="3" t="str">
        <f>TEXT(superstore_excel!$B4364, "MMMM")</f>
        <v>July</v>
      </c>
      <c r="W4364" s="3">
        <f>YEAR(superstore_excel!$B4364)</f>
        <v>2024</v>
      </c>
      <c r="X4364" s="27"/>
    </row>
    <row r="4365" spans="1:24" x14ac:dyDescent="0.3">
      <c r="A4365" s="28" t="s">
        <v>9522</v>
      </c>
      <c r="B4365" s="4">
        <v>45679</v>
      </c>
      <c r="C4365" s="4">
        <v>45761</v>
      </c>
      <c r="D4365" s="5" t="s">
        <v>17</v>
      </c>
      <c r="E4365" s="5" t="s">
        <v>2234</v>
      </c>
      <c r="F4365" s="5" t="s">
        <v>9523</v>
      </c>
      <c r="G4365" s="5" t="s">
        <v>44</v>
      </c>
      <c r="H4365" s="5" t="s">
        <v>29</v>
      </c>
      <c r="I4365" s="5" t="s">
        <v>45</v>
      </c>
      <c r="J4365" s="5" t="s">
        <v>57</v>
      </c>
      <c r="K4365" s="5" t="s">
        <v>9524</v>
      </c>
      <c r="L4365" s="5">
        <v>4646.6099999999997</v>
      </c>
      <c r="M4365" s="5">
        <v>1</v>
      </c>
      <c r="N4365" s="5">
        <v>1</v>
      </c>
      <c r="O4365" s="5">
        <v>0.35</v>
      </c>
      <c r="P4365" s="5">
        <v>0.35</v>
      </c>
      <c r="Q4365" s="5">
        <v>149.4</v>
      </c>
      <c r="R4365" s="5">
        <v>149.4</v>
      </c>
      <c r="S4365" s="5" t="s">
        <v>14</v>
      </c>
      <c r="T4365" s="5" t="s">
        <v>11778</v>
      </c>
      <c r="U4365" s="7">
        <v>3.2152472447655393E-2</v>
      </c>
      <c r="V4365" s="5" t="str">
        <f>TEXT(superstore_excel!$B4365, "MMMM")</f>
        <v>January</v>
      </c>
      <c r="W4365" s="5">
        <f>YEAR(superstore_excel!$B4365)</f>
        <v>2025</v>
      </c>
      <c r="X4365" s="29"/>
    </row>
    <row r="4366" spans="1:24" x14ac:dyDescent="0.3">
      <c r="A4366" s="26" t="s">
        <v>9525</v>
      </c>
      <c r="B4366" s="2">
        <v>45206</v>
      </c>
      <c r="C4366" s="2">
        <v>45765</v>
      </c>
      <c r="D4366" s="3" t="s">
        <v>26</v>
      </c>
      <c r="E4366" s="3" t="s">
        <v>2557</v>
      </c>
      <c r="F4366" s="3" t="s">
        <v>9526</v>
      </c>
      <c r="G4366" s="3" t="s">
        <v>20</v>
      </c>
      <c r="H4366" s="3" t="s">
        <v>38</v>
      </c>
      <c r="I4366" s="3" t="s">
        <v>30</v>
      </c>
      <c r="J4366" s="3" t="s">
        <v>31</v>
      </c>
      <c r="K4366" s="3" t="s">
        <v>9527</v>
      </c>
      <c r="L4366" s="3">
        <v>4222.33</v>
      </c>
      <c r="M4366" s="3">
        <v>5</v>
      </c>
      <c r="N4366" s="3">
        <v>5</v>
      </c>
      <c r="O4366" s="3">
        <v>0.48</v>
      </c>
      <c r="P4366" s="3">
        <v>0.48</v>
      </c>
      <c r="Q4366" s="3">
        <v>311.41000000000003</v>
      </c>
      <c r="R4366" s="3">
        <v>311.41000000000003</v>
      </c>
      <c r="S4366" s="3" t="s">
        <v>14</v>
      </c>
      <c r="T4366" s="3" t="s">
        <v>11783</v>
      </c>
      <c r="U4366" s="6">
        <v>7.3753117354635953E-2</v>
      </c>
      <c r="V4366" s="3" t="str">
        <f>TEXT(superstore_excel!$B4366, "MMMM")</f>
        <v>October</v>
      </c>
      <c r="W4366" s="3">
        <f>YEAR(superstore_excel!$B4366)</f>
        <v>2023</v>
      </c>
      <c r="X4366" s="27"/>
    </row>
    <row r="4367" spans="1:24" x14ac:dyDescent="0.3">
      <c r="A4367" s="28" t="s">
        <v>9528</v>
      </c>
      <c r="B4367" s="4">
        <v>45476</v>
      </c>
      <c r="C4367" s="4">
        <v>45778</v>
      </c>
      <c r="D4367" s="5" t="s">
        <v>54</v>
      </c>
      <c r="E4367" s="5" t="s">
        <v>2805</v>
      </c>
      <c r="F4367" s="5" t="s">
        <v>9529</v>
      </c>
      <c r="G4367" s="5" t="s">
        <v>20</v>
      </c>
      <c r="H4367" s="5" t="s">
        <v>21</v>
      </c>
      <c r="I4367" s="5" t="s">
        <v>45</v>
      </c>
      <c r="J4367" s="5" t="s">
        <v>51</v>
      </c>
      <c r="K4367" s="5" t="s">
        <v>9530</v>
      </c>
      <c r="L4367" s="5">
        <v>2162.13</v>
      </c>
      <c r="M4367" s="5">
        <v>3</v>
      </c>
      <c r="N4367" s="5">
        <v>3</v>
      </c>
      <c r="O4367" s="5">
        <v>0.33</v>
      </c>
      <c r="P4367" s="5">
        <v>0.33</v>
      </c>
      <c r="Q4367" s="5">
        <v>852.69</v>
      </c>
      <c r="R4367" s="5">
        <v>852.69</v>
      </c>
      <c r="S4367" s="5" t="s">
        <v>14</v>
      </c>
      <c r="T4367" s="5" t="s">
        <v>11779</v>
      </c>
      <c r="U4367" s="7">
        <v>0.39437499132799603</v>
      </c>
      <c r="V4367" s="5" t="str">
        <f>TEXT(superstore_excel!$B4367, "MMMM")</f>
        <v>July</v>
      </c>
      <c r="W4367" s="5">
        <f>YEAR(superstore_excel!$B4367)</f>
        <v>2024</v>
      </c>
      <c r="X4367" s="29"/>
    </row>
    <row r="4368" spans="1:24" x14ac:dyDescent="0.3">
      <c r="A4368" s="26" t="s">
        <v>9531</v>
      </c>
      <c r="B4368" s="2">
        <v>45705</v>
      </c>
      <c r="C4368" s="2">
        <v>45781</v>
      </c>
      <c r="D4368" s="3" t="s">
        <v>17</v>
      </c>
      <c r="E4368" s="3" t="s">
        <v>2794</v>
      </c>
      <c r="F4368" s="3" t="s">
        <v>9532</v>
      </c>
      <c r="G4368" s="3" t="s">
        <v>20</v>
      </c>
      <c r="H4368" s="3" t="s">
        <v>29</v>
      </c>
      <c r="I4368" s="3" t="s">
        <v>45</v>
      </c>
      <c r="J4368" s="3" t="s">
        <v>57</v>
      </c>
      <c r="K4368" s="3" t="s">
        <v>9533</v>
      </c>
      <c r="L4368" s="3">
        <v>661.37</v>
      </c>
      <c r="M4368" s="3">
        <v>3</v>
      </c>
      <c r="N4368" s="3">
        <v>3</v>
      </c>
      <c r="O4368" s="3">
        <v>0.01</v>
      </c>
      <c r="P4368" s="3">
        <v>0.01</v>
      </c>
      <c r="Q4368" s="3">
        <v>850.02</v>
      </c>
      <c r="R4368" s="3">
        <v>850.02</v>
      </c>
      <c r="S4368" s="3" t="s">
        <v>14</v>
      </c>
      <c r="T4368" s="3" t="s">
        <v>11777</v>
      </c>
      <c r="U4368" s="6">
        <v>1.2852412416650285</v>
      </c>
      <c r="V4368" s="3" t="str">
        <f>TEXT(superstore_excel!$B4368, "MMMM")</f>
        <v>February</v>
      </c>
      <c r="W4368" s="3">
        <f>YEAR(superstore_excel!$B4368)</f>
        <v>2025</v>
      </c>
      <c r="X4368" s="27"/>
    </row>
    <row r="4369" spans="1:24" x14ac:dyDescent="0.3">
      <c r="A4369" s="28" t="s">
        <v>9534</v>
      </c>
      <c r="B4369" s="4">
        <v>45254</v>
      </c>
      <c r="C4369" s="4">
        <v>45785</v>
      </c>
      <c r="D4369" s="5" t="s">
        <v>17</v>
      </c>
      <c r="E4369" s="5" t="s">
        <v>9535</v>
      </c>
      <c r="F4369" s="5" t="s">
        <v>9536</v>
      </c>
      <c r="G4369" s="5" t="s">
        <v>20</v>
      </c>
      <c r="H4369" s="5" t="s">
        <v>29</v>
      </c>
      <c r="I4369" s="5" t="s">
        <v>22</v>
      </c>
      <c r="J4369" s="5" t="s">
        <v>173</v>
      </c>
      <c r="K4369" s="5" t="s">
        <v>9537</v>
      </c>
      <c r="L4369" s="5">
        <v>1383.71</v>
      </c>
      <c r="M4369" s="5">
        <v>1</v>
      </c>
      <c r="N4369" s="5">
        <v>1</v>
      </c>
      <c r="O4369" s="5">
        <v>0.17</v>
      </c>
      <c r="P4369" s="5">
        <v>0.17</v>
      </c>
      <c r="Q4369" s="5">
        <v>370.25</v>
      </c>
      <c r="R4369" s="5">
        <v>370.25</v>
      </c>
      <c r="S4369" s="5" t="s">
        <v>14</v>
      </c>
      <c r="T4369" s="5" t="s">
        <v>11766</v>
      </c>
      <c r="U4369" s="7">
        <v>0.2675777438914223</v>
      </c>
      <c r="V4369" s="5" t="str">
        <f>TEXT(superstore_excel!$B4369, "MMMM")</f>
        <v>November</v>
      </c>
      <c r="W4369" s="5">
        <f>YEAR(superstore_excel!$B4369)</f>
        <v>2023</v>
      </c>
      <c r="X4369" s="29"/>
    </row>
    <row r="4370" spans="1:24" x14ac:dyDescent="0.3">
      <c r="A4370" s="26" t="s">
        <v>9538</v>
      </c>
      <c r="B4370" s="2">
        <v>45449</v>
      </c>
      <c r="C4370" s="2">
        <v>45776</v>
      </c>
      <c r="D4370" s="3" t="s">
        <v>17</v>
      </c>
      <c r="E4370" s="3" t="s">
        <v>2801</v>
      </c>
      <c r="F4370" s="3" t="s">
        <v>9539</v>
      </c>
      <c r="G4370" s="3" t="s">
        <v>44</v>
      </c>
      <c r="H4370" s="3" t="s">
        <v>62</v>
      </c>
      <c r="I4370" s="3" t="s">
        <v>22</v>
      </c>
      <c r="J4370" s="3" t="s">
        <v>23</v>
      </c>
      <c r="K4370" s="3" t="s">
        <v>9540</v>
      </c>
      <c r="L4370" s="3">
        <v>1760.08</v>
      </c>
      <c r="M4370" s="3">
        <v>7</v>
      </c>
      <c r="N4370" s="3">
        <v>7</v>
      </c>
      <c r="O4370" s="3">
        <v>0.38</v>
      </c>
      <c r="P4370" s="3">
        <v>0.38</v>
      </c>
      <c r="Q4370" s="3">
        <v>35.07</v>
      </c>
      <c r="R4370" s="3">
        <v>35.07</v>
      </c>
      <c r="S4370" s="3" t="s">
        <v>14</v>
      </c>
      <c r="T4370" s="3" t="s">
        <v>11773</v>
      </c>
      <c r="U4370" s="6">
        <v>1.9925230671333123E-2</v>
      </c>
      <c r="V4370" s="3" t="str">
        <f>TEXT(superstore_excel!$B4370, "MMMM")</f>
        <v>June</v>
      </c>
      <c r="W4370" s="3">
        <f>YEAR(superstore_excel!$B4370)</f>
        <v>2024</v>
      </c>
      <c r="X4370" s="27"/>
    </row>
    <row r="4371" spans="1:24" x14ac:dyDescent="0.3">
      <c r="A4371" s="28" t="s">
        <v>9541</v>
      </c>
      <c r="B4371" s="4">
        <v>45376</v>
      </c>
      <c r="C4371" s="4">
        <v>45760</v>
      </c>
      <c r="D4371" s="5" t="s">
        <v>54</v>
      </c>
      <c r="E4371" s="5" t="s">
        <v>9542</v>
      </c>
      <c r="F4371" s="5" t="s">
        <v>2730</v>
      </c>
      <c r="G4371" s="5" t="s">
        <v>37</v>
      </c>
      <c r="H4371" s="5" t="s">
        <v>29</v>
      </c>
      <c r="I4371" s="5" t="s">
        <v>22</v>
      </c>
      <c r="J4371" s="5" t="s">
        <v>173</v>
      </c>
      <c r="K4371" s="5" t="s">
        <v>9543</v>
      </c>
      <c r="L4371" s="5">
        <v>3166.5</v>
      </c>
      <c r="M4371" s="5">
        <v>10</v>
      </c>
      <c r="N4371" s="5">
        <v>10</v>
      </c>
      <c r="O4371" s="5">
        <v>0.42</v>
      </c>
      <c r="P4371" s="5">
        <v>0.42</v>
      </c>
      <c r="Q4371" s="5">
        <v>-18.350000000000001</v>
      </c>
      <c r="R4371" s="5">
        <v>-18.350000000000001</v>
      </c>
      <c r="S4371" s="5" t="s">
        <v>84</v>
      </c>
      <c r="T4371" s="5" t="s">
        <v>11785</v>
      </c>
      <c r="U4371" s="7">
        <v>-5.795041844307596E-3</v>
      </c>
      <c r="V4371" s="5" t="str">
        <f>TEXT(superstore_excel!$B4371, "MMMM")</f>
        <v>March</v>
      </c>
      <c r="W4371" s="5">
        <f>YEAR(superstore_excel!$B4371)</f>
        <v>2024</v>
      </c>
      <c r="X4371" s="29"/>
    </row>
    <row r="4372" spans="1:24" x14ac:dyDescent="0.3">
      <c r="A4372" s="26" t="s">
        <v>9544</v>
      </c>
      <c r="B4372" s="2">
        <v>45515</v>
      </c>
      <c r="C4372" s="2">
        <v>45781</v>
      </c>
      <c r="D4372" s="3" t="s">
        <v>17</v>
      </c>
      <c r="E4372" s="3" t="s">
        <v>2999</v>
      </c>
      <c r="F4372" s="3" t="s">
        <v>9545</v>
      </c>
      <c r="G4372" s="3" t="s">
        <v>20</v>
      </c>
      <c r="H4372" s="3" t="s">
        <v>38</v>
      </c>
      <c r="I4372" s="3" t="s">
        <v>45</v>
      </c>
      <c r="J4372" s="3" t="s">
        <v>46</v>
      </c>
      <c r="K4372" s="3" t="s">
        <v>9546</v>
      </c>
      <c r="L4372" s="3">
        <v>1567.36</v>
      </c>
      <c r="M4372" s="3">
        <v>1</v>
      </c>
      <c r="N4372" s="3">
        <v>1</v>
      </c>
      <c r="O4372" s="3">
        <v>0.43</v>
      </c>
      <c r="P4372" s="3">
        <v>0.43</v>
      </c>
      <c r="Q4372" s="3">
        <v>576.66</v>
      </c>
      <c r="R4372" s="3">
        <v>576.66</v>
      </c>
      <c r="S4372" s="3" t="s">
        <v>14</v>
      </c>
      <c r="T4372" s="3" t="s">
        <v>11775</v>
      </c>
      <c r="U4372" s="6">
        <v>0.36791802776643528</v>
      </c>
      <c r="V4372" s="3" t="str">
        <f>TEXT(superstore_excel!$B4372, "MMMM")</f>
        <v>August</v>
      </c>
      <c r="W4372" s="3">
        <f>YEAR(superstore_excel!$B4372)</f>
        <v>2024</v>
      </c>
      <c r="X4372" s="27"/>
    </row>
    <row r="4373" spans="1:24" x14ac:dyDescent="0.3">
      <c r="A4373" s="28" t="s">
        <v>9547</v>
      </c>
      <c r="B4373" s="4">
        <v>45544</v>
      </c>
      <c r="C4373" s="4">
        <v>45757</v>
      </c>
      <c r="D4373" s="5" t="s">
        <v>26</v>
      </c>
      <c r="E4373" s="5" t="s">
        <v>9548</v>
      </c>
      <c r="F4373" s="5" t="s">
        <v>9549</v>
      </c>
      <c r="G4373" s="5" t="s">
        <v>37</v>
      </c>
      <c r="H4373" s="5" t="s">
        <v>62</v>
      </c>
      <c r="I4373" s="5" t="s">
        <v>30</v>
      </c>
      <c r="J4373" s="5" t="s">
        <v>39</v>
      </c>
      <c r="K4373" s="5" t="s">
        <v>9550</v>
      </c>
      <c r="L4373" s="5">
        <v>2113.5500000000002</v>
      </c>
      <c r="M4373" s="5">
        <v>6</v>
      </c>
      <c r="N4373" s="5">
        <v>6</v>
      </c>
      <c r="O4373" s="5">
        <v>0.16</v>
      </c>
      <c r="P4373" s="5">
        <v>0.16</v>
      </c>
      <c r="Q4373" s="5">
        <v>-2.71</v>
      </c>
      <c r="R4373" s="5">
        <v>-2.71</v>
      </c>
      <c r="S4373" s="5" t="s">
        <v>84</v>
      </c>
      <c r="T4373" s="5" t="s">
        <v>11774</v>
      </c>
      <c r="U4373" s="7">
        <v>-1.2822029287218187E-3</v>
      </c>
      <c r="V4373" s="5" t="str">
        <f>TEXT(superstore_excel!$B4373, "MMMM")</f>
        <v>September</v>
      </c>
      <c r="W4373" s="5">
        <f>YEAR(superstore_excel!$B4373)</f>
        <v>2024</v>
      </c>
      <c r="X4373" s="29"/>
    </row>
    <row r="4374" spans="1:24" x14ac:dyDescent="0.3">
      <c r="A4374" s="26" t="s">
        <v>9551</v>
      </c>
      <c r="B4374" s="2">
        <v>45434</v>
      </c>
      <c r="C4374" s="2">
        <v>45758</v>
      </c>
      <c r="D4374" s="3" t="s">
        <v>34</v>
      </c>
      <c r="E4374" s="3" t="s">
        <v>9552</v>
      </c>
      <c r="F4374" s="3" t="s">
        <v>9553</v>
      </c>
      <c r="G4374" s="3" t="s">
        <v>37</v>
      </c>
      <c r="H4374" s="3" t="s">
        <v>29</v>
      </c>
      <c r="I4374" s="3" t="s">
        <v>22</v>
      </c>
      <c r="J4374" s="3" t="s">
        <v>131</v>
      </c>
      <c r="K4374" s="3" t="s">
        <v>9554</v>
      </c>
      <c r="L4374" s="3">
        <v>4904.84</v>
      </c>
      <c r="M4374" s="3">
        <v>10</v>
      </c>
      <c r="N4374" s="3">
        <v>10</v>
      </c>
      <c r="O4374" s="3">
        <v>0.36</v>
      </c>
      <c r="P4374" s="3">
        <v>0.36</v>
      </c>
      <c r="Q4374" s="3">
        <v>194.56</v>
      </c>
      <c r="R4374" s="3">
        <v>194.56</v>
      </c>
      <c r="S4374" s="3" t="s">
        <v>14</v>
      </c>
      <c r="T4374" s="3" t="s">
        <v>11781</v>
      </c>
      <c r="U4374" s="6">
        <v>3.9666941225401847E-2</v>
      </c>
      <c r="V4374" s="3" t="str">
        <f>TEXT(superstore_excel!$B4374, "MMMM")</f>
        <v>May</v>
      </c>
      <c r="W4374" s="3">
        <f>YEAR(superstore_excel!$B4374)</f>
        <v>2024</v>
      </c>
      <c r="X4374" s="27"/>
    </row>
    <row r="4375" spans="1:24" x14ac:dyDescent="0.3">
      <c r="A4375" s="28" t="s">
        <v>9555</v>
      </c>
      <c r="B4375" s="4">
        <v>45733</v>
      </c>
      <c r="C4375" s="4">
        <v>45779</v>
      </c>
      <c r="D4375" s="5" t="s">
        <v>17</v>
      </c>
      <c r="E4375" s="5" t="s">
        <v>4784</v>
      </c>
      <c r="F4375" s="5" t="s">
        <v>9556</v>
      </c>
      <c r="G4375" s="5" t="s">
        <v>20</v>
      </c>
      <c r="H4375" s="5" t="s">
        <v>21</v>
      </c>
      <c r="I4375" s="5" t="s">
        <v>22</v>
      </c>
      <c r="J4375" s="5" t="s">
        <v>23</v>
      </c>
      <c r="K4375" s="5" t="s">
        <v>9557</v>
      </c>
      <c r="L4375" s="5">
        <v>4568.22</v>
      </c>
      <c r="M4375" s="5">
        <v>10</v>
      </c>
      <c r="N4375" s="5">
        <v>10</v>
      </c>
      <c r="O4375" s="5">
        <v>0.46</v>
      </c>
      <c r="P4375" s="5">
        <v>0.46</v>
      </c>
      <c r="Q4375" s="5">
        <v>645.11</v>
      </c>
      <c r="R4375" s="5">
        <v>645.11</v>
      </c>
      <c r="S4375" s="5" t="s">
        <v>14</v>
      </c>
      <c r="T4375" s="5" t="s">
        <v>11772</v>
      </c>
      <c r="U4375" s="7">
        <v>0.1412169291321346</v>
      </c>
      <c r="V4375" s="5" t="str">
        <f>TEXT(superstore_excel!$B4375, "MMMM")</f>
        <v>March</v>
      </c>
      <c r="W4375" s="5">
        <f>YEAR(superstore_excel!$B4375)</f>
        <v>2025</v>
      </c>
      <c r="X4375" s="29"/>
    </row>
    <row r="4376" spans="1:24" x14ac:dyDescent="0.3">
      <c r="A4376" s="26" t="s">
        <v>9558</v>
      </c>
      <c r="B4376" s="2">
        <v>45032</v>
      </c>
      <c r="C4376" s="2">
        <v>45783</v>
      </c>
      <c r="D4376" s="3" t="s">
        <v>17</v>
      </c>
      <c r="E4376" s="3" t="s">
        <v>8854</v>
      </c>
      <c r="F4376" s="3" t="s">
        <v>9559</v>
      </c>
      <c r="G4376" s="3" t="s">
        <v>20</v>
      </c>
      <c r="H4376" s="3" t="s">
        <v>21</v>
      </c>
      <c r="I4376" s="3" t="s">
        <v>30</v>
      </c>
      <c r="J4376" s="3" t="s">
        <v>31</v>
      </c>
      <c r="K4376" s="3" t="s">
        <v>9560</v>
      </c>
      <c r="L4376" s="3">
        <v>4152.2700000000004</v>
      </c>
      <c r="M4376" s="3">
        <v>1</v>
      </c>
      <c r="N4376" s="3">
        <v>1</v>
      </c>
      <c r="O4376" s="3">
        <v>0.34</v>
      </c>
      <c r="P4376" s="3">
        <v>0.34</v>
      </c>
      <c r="Q4376" s="3">
        <v>473.45</v>
      </c>
      <c r="R4376" s="3">
        <v>473.45</v>
      </c>
      <c r="S4376" s="3" t="s">
        <v>14</v>
      </c>
      <c r="T4376" s="3" t="s">
        <v>11787</v>
      </c>
      <c r="U4376" s="6">
        <v>0.1140219687062739</v>
      </c>
      <c r="V4376" s="3" t="str">
        <f>TEXT(superstore_excel!$B4376, "MMMM")</f>
        <v>April</v>
      </c>
      <c r="W4376" s="3">
        <f>YEAR(superstore_excel!$B4376)</f>
        <v>2023</v>
      </c>
      <c r="X4376" s="27"/>
    </row>
    <row r="4377" spans="1:24" x14ac:dyDescent="0.3">
      <c r="A4377" s="28" t="s">
        <v>9561</v>
      </c>
      <c r="B4377" s="4">
        <v>45529</v>
      </c>
      <c r="C4377" s="4">
        <v>45774</v>
      </c>
      <c r="D4377" s="5" t="s">
        <v>26</v>
      </c>
      <c r="E4377" s="5" t="s">
        <v>9562</v>
      </c>
      <c r="F4377" s="5" t="s">
        <v>9563</v>
      </c>
      <c r="G4377" s="5" t="s">
        <v>20</v>
      </c>
      <c r="H4377" s="5" t="s">
        <v>21</v>
      </c>
      <c r="I4377" s="5" t="s">
        <v>45</v>
      </c>
      <c r="J4377" s="5" t="s">
        <v>160</v>
      </c>
      <c r="K4377" s="5" t="s">
        <v>9564</v>
      </c>
      <c r="L4377" s="5">
        <v>92.61</v>
      </c>
      <c r="M4377" s="5">
        <v>9</v>
      </c>
      <c r="N4377" s="5">
        <v>9</v>
      </c>
      <c r="O4377" s="5">
        <v>0.09</v>
      </c>
      <c r="P4377" s="5">
        <v>0.09</v>
      </c>
      <c r="Q4377" s="5">
        <v>522.65</v>
      </c>
      <c r="R4377" s="5">
        <v>522.65</v>
      </c>
      <c r="S4377" s="5" t="s">
        <v>14</v>
      </c>
      <c r="T4377" s="5" t="s">
        <v>11775</v>
      </c>
      <c r="U4377" s="7">
        <v>5.6435590109059497</v>
      </c>
      <c r="V4377" s="5" t="str">
        <f>TEXT(superstore_excel!$B4377, "MMMM")</f>
        <v>August</v>
      </c>
      <c r="W4377" s="5">
        <f>YEAR(superstore_excel!$B4377)</f>
        <v>2024</v>
      </c>
      <c r="X4377" s="29"/>
    </row>
    <row r="4378" spans="1:24" x14ac:dyDescent="0.3">
      <c r="A4378" s="26" t="s">
        <v>9565</v>
      </c>
      <c r="B4378" s="2">
        <v>45289</v>
      </c>
      <c r="C4378" s="2">
        <v>45756</v>
      </c>
      <c r="D4378" s="3" t="s">
        <v>54</v>
      </c>
      <c r="E4378" s="3" t="s">
        <v>9566</v>
      </c>
      <c r="F4378" s="3" t="s">
        <v>9567</v>
      </c>
      <c r="G4378" s="3" t="s">
        <v>44</v>
      </c>
      <c r="H4378" s="3" t="s">
        <v>29</v>
      </c>
      <c r="I4378" s="3" t="s">
        <v>22</v>
      </c>
      <c r="J4378" s="3" t="s">
        <v>131</v>
      </c>
      <c r="K4378" s="3" t="s">
        <v>9568</v>
      </c>
      <c r="L4378" s="3">
        <v>922.17</v>
      </c>
      <c r="M4378" s="3">
        <v>8</v>
      </c>
      <c r="N4378" s="3">
        <v>8</v>
      </c>
      <c r="O4378" s="3">
        <v>0.34</v>
      </c>
      <c r="P4378" s="3">
        <v>0.34</v>
      </c>
      <c r="Q4378" s="3">
        <v>606.85</v>
      </c>
      <c r="R4378" s="3">
        <v>606.85</v>
      </c>
      <c r="S4378" s="3" t="s">
        <v>14</v>
      </c>
      <c r="T4378" s="3" t="s">
        <v>11776</v>
      </c>
      <c r="U4378" s="6">
        <v>0.65806738453864255</v>
      </c>
      <c r="V4378" s="3" t="str">
        <f>TEXT(superstore_excel!$B4378, "MMMM")</f>
        <v>December</v>
      </c>
      <c r="W4378" s="3">
        <f>YEAR(superstore_excel!$B4378)</f>
        <v>2023</v>
      </c>
      <c r="X4378" s="27"/>
    </row>
    <row r="4379" spans="1:24" x14ac:dyDescent="0.3">
      <c r="A4379" s="28" t="s">
        <v>9569</v>
      </c>
      <c r="B4379" s="4">
        <v>45682</v>
      </c>
      <c r="C4379" s="4">
        <v>45762</v>
      </c>
      <c r="D4379" s="5" t="s">
        <v>34</v>
      </c>
      <c r="E4379" s="5" t="s">
        <v>2813</v>
      </c>
      <c r="F4379" s="5" t="s">
        <v>9570</v>
      </c>
      <c r="G4379" s="5" t="s">
        <v>44</v>
      </c>
      <c r="H4379" s="5" t="s">
        <v>62</v>
      </c>
      <c r="I4379" s="5" t="s">
        <v>45</v>
      </c>
      <c r="J4379" s="5" t="s">
        <v>51</v>
      </c>
      <c r="K4379" s="5" t="s">
        <v>9571</v>
      </c>
      <c r="L4379" s="5">
        <v>1712.83</v>
      </c>
      <c r="M4379" s="5">
        <v>5</v>
      </c>
      <c r="N4379" s="5">
        <v>5</v>
      </c>
      <c r="O4379" s="5">
        <v>0.32</v>
      </c>
      <c r="P4379" s="5">
        <v>0.32</v>
      </c>
      <c r="Q4379" s="5">
        <v>566.59</v>
      </c>
      <c r="R4379" s="5">
        <v>566.59</v>
      </c>
      <c r="S4379" s="5" t="s">
        <v>14</v>
      </c>
      <c r="T4379" s="5" t="s">
        <v>11778</v>
      </c>
      <c r="U4379" s="7">
        <v>0.33079173064460576</v>
      </c>
      <c r="V4379" s="5" t="str">
        <f>TEXT(superstore_excel!$B4379, "MMMM")</f>
        <v>January</v>
      </c>
      <c r="W4379" s="5">
        <f>YEAR(superstore_excel!$B4379)</f>
        <v>2025</v>
      </c>
      <c r="X4379" s="29"/>
    </row>
    <row r="4380" spans="1:24" x14ac:dyDescent="0.3">
      <c r="A4380" s="26" t="s">
        <v>9572</v>
      </c>
      <c r="B4380" s="2">
        <v>45548</v>
      </c>
      <c r="C4380" s="2">
        <v>45768</v>
      </c>
      <c r="D4380" s="3" t="s">
        <v>54</v>
      </c>
      <c r="E4380" s="3" t="s">
        <v>9573</v>
      </c>
      <c r="F4380" s="3" t="s">
        <v>9574</v>
      </c>
      <c r="G4380" s="3" t="s">
        <v>37</v>
      </c>
      <c r="H4380" s="3" t="s">
        <v>38</v>
      </c>
      <c r="I4380" s="3" t="s">
        <v>30</v>
      </c>
      <c r="J4380" s="3" t="s">
        <v>101</v>
      </c>
      <c r="K4380" s="3" t="s">
        <v>9575</v>
      </c>
      <c r="L4380" s="3">
        <v>3533.81</v>
      </c>
      <c r="M4380" s="3">
        <v>9</v>
      </c>
      <c r="N4380" s="3">
        <v>9</v>
      </c>
      <c r="O4380" s="3">
        <v>7.0000000000000007E-2</v>
      </c>
      <c r="P4380" s="3">
        <v>7.0000000000000007E-2</v>
      </c>
      <c r="Q4380" s="3">
        <v>58.11</v>
      </c>
      <c r="R4380" s="3">
        <v>58.11</v>
      </c>
      <c r="S4380" s="3" t="s">
        <v>14</v>
      </c>
      <c r="T4380" s="3" t="s">
        <v>11774</v>
      </c>
      <c r="U4380" s="6">
        <v>1.644400802533243E-2</v>
      </c>
      <c r="V4380" s="3" t="str">
        <f>TEXT(superstore_excel!$B4380, "MMMM")</f>
        <v>September</v>
      </c>
      <c r="W4380" s="3">
        <f>YEAR(superstore_excel!$B4380)</f>
        <v>2024</v>
      </c>
      <c r="X4380" s="27"/>
    </row>
    <row r="4381" spans="1:24" x14ac:dyDescent="0.3">
      <c r="A4381" s="28" t="s">
        <v>9576</v>
      </c>
      <c r="B4381" s="4">
        <v>45061</v>
      </c>
      <c r="C4381" s="4">
        <v>45771</v>
      </c>
      <c r="D4381" s="5" t="s">
        <v>54</v>
      </c>
      <c r="E4381" s="5" t="s">
        <v>9577</v>
      </c>
      <c r="F4381" s="5" t="s">
        <v>9578</v>
      </c>
      <c r="G4381" s="5" t="s">
        <v>20</v>
      </c>
      <c r="H4381" s="5" t="s">
        <v>62</v>
      </c>
      <c r="I4381" s="5" t="s">
        <v>45</v>
      </c>
      <c r="J4381" s="5" t="s">
        <v>96</v>
      </c>
      <c r="K4381" s="5" t="s">
        <v>9579</v>
      </c>
      <c r="L4381" s="5">
        <v>1494.14</v>
      </c>
      <c r="M4381" s="5">
        <v>5</v>
      </c>
      <c r="N4381" s="5">
        <v>5</v>
      </c>
      <c r="O4381" s="5">
        <v>0.36</v>
      </c>
      <c r="P4381" s="5">
        <v>0.36</v>
      </c>
      <c r="Q4381" s="5">
        <v>547.66999999999996</v>
      </c>
      <c r="R4381" s="5">
        <v>547.66999999999996</v>
      </c>
      <c r="S4381" s="5" t="s">
        <v>14</v>
      </c>
      <c r="T4381" s="5" t="s">
        <v>11780</v>
      </c>
      <c r="U4381" s="7">
        <v>0.36654530365293742</v>
      </c>
      <c r="V4381" s="5" t="str">
        <f>TEXT(superstore_excel!$B4381, "MMMM")</f>
        <v>May</v>
      </c>
      <c r="W4381" s="5">
        <f>YEAR(superstore_excel!$B4381)</f>
        <v>2023</v>
      </c>
      <c r="X4381" s="29"/>
    </row>
    <row r="4382" spans="1:24" x14ac:dyDescent="0.3">
      <c r="A4382" s="26" t="s">
        <v>9580</v>
      </c>
      <c r="B4382" s="2">
        <v>45663</v>
      </c>
      <c r="C4382" s="2">
        <v>45768</v>
      </c>
      <c r="D4382" s="3" t="s">
        <v>17</v>
      </c>
      <c r="E4382" s="3" t="s">
        <v>2604</v>
      </c>
      <c r="F4382" s="3" t="s">
        <v>9581</v>
      </c>
      <c r="G4382" s="3" t="s">
        <v>37</v>
      </c>
      <c r="H4382" s="3" t="s">
        <v>62</v>
      </c>
      <c r="I4382" s="3" t="s">
        <v>45</v>
      </c>
      <c r="J4382" s="3" t="s">
        <v>96</v>
      </c>
      <c r="K4382" s="3" t="s">
        <v>9582</v>
      </c>
      <c r="L4382" s="3">
        <v>3667.07</v>
      </c>
      <c r="M4382" s="3">
        <v>7</v>
      </c>
      <c r="N4382" s="3">
        <v>7</v>
      </c>
      <c r="O4382" s="3">
        <v>0.49</v>
      </c>
      <c r="P4382" s="3">
        <v>0.49</v>
      </c>
      <c r="Q4382" s="3">
        <v>689</v>
      </c>
      <c r="R4382" s="3">
        <v>689</v>
      </c>
      <c r="S4382" s="3" t="s">
        <v>14</v>
      </c>
      <c r="T4382" s="3" t="s">
        <v>11778</v>
      </c>
      <c r="U4382" s="6">
        <v>0.18788842318254081</v>
      </c>
      <c r="V4382" s="3" t="str">
        <f>TEXT(superstore_excel!$B4382, "MMMM")</f>
        <v>January</v>
      </c>
      <c r="W4382" s="3">
        <f>YEAR(superstore_excel!$B4382)</f>
        <v>2025</v>
      </c>
      <c r="X4382" s="27"/>
    </row>
    <row r="4383" spans="1:24" x14ac:dyDescent="0.3">
      <c r="A4383" s="28" t="s">
        <v>9583</v>
      </c>
      <c r="B4383" s="4">
        <v>45408</v>
      </c>
      <c r="C4383" s="4">
        <v>45774</v>
      </c>
      <c r="D4383" s="5" t="s">
        <v>17</v>
      </c>
      <c r="E4383" s="5" t="s">
        <v>9584</v>
      </c>
      <c r="F4383" s="5" t="s">
        <v>9585</v>
      </c>
      <c r="G4383" s="5" t="s">
        <v>44</v>
      </c>
      <c r="H4383" s="5" t="s">
        <v>21</v>
      </c>
      <c r="I4383" s="5" t="s">
        <v>45</v>
      </c>
      <c r="J4383" s="5" t="s">
        <v>160</v>
      </c>
      <c r="K4383" s="5" t="s">
        <v>9586</v>
      </c>
      <c r="L4383" s="5">
        <v>2366.4899999999998</v>
      </c>
      <c r="M4383" s="5">
        <v>5</v>
      </c>
      <c r="N4383" s="5">
        <v>5</v>
      </c>
      <c r="O4383" s="5">
        <v>0.04</v>
      </c>
      <c r="P4383" s="5">
        <v>0.04</v>
      </c>
      <c r="Q4383" s="5">
        <v>237.34</v>
      </c>
      <c r="R4383" s="5">
        <v>237.34</v>
      </c>
      <c r="S4383" s="5" t="s">
        <v>14</v>
      </c>
      <c r="T4383" s="5" t="s">
        <v>11765</v>
      </c>
      <c r="U4383" s="7">
        <v>0.10029199362769335</v>
      </c>
      <c r="V4383" s="5" t="str">
        <f>TEXT(superstore_excel!$B4383, "MMMM")</f>
        <v>April</v>
      </c>
      <c r="W4383" s="5">
        <f>YEAR(superstore_excel!$B4383)</f>
        <v>2024</v>
      </c>
      <c r="X4383" s="29"/>
    </row>
    <row r="4384" spans="1:24" x14ac:dyDescent="0.3">
      <c r="A4384" s="26" t="s">
        <v>9587</v>
      </c>
      <c r="B4384" s="2">
        <v>45413</v>
      </c>
      <c r="C4384" s="2">
        <v>45775</v>
      </c>
      <c r="D4384" s="3" t="s">
        <v>54</v>
      </c>
      <c r="E4384" s="3" t="s">
        <v>124</v>
      </c>
      <c r="F4384" s="3" t="s">
        <v>9588</v>
      </c>
      <c r="G4384" s="3" t="s">
        <v>44</v>
      </c>
      <c r="H4384" s="3" t="s">
        <v>38</v>
      </c>
      <c r="I4384" s="3" t="s">
        <v>22</v>
      </c>
      <c r="J4384" s="3" t="s">
        <v>23</v>
      </c>
      <c r="K4384" s="3" t="s">
        <v>9589</v>
      </c>
      <c r="L4384" s="3">
        <v>3261.5</v>
      </c>
      <c r="M4384" s="3">
        <v>5</v>
      </c>
      <c r="N4384" s="3">
        <v>5</v>
      </c>
      <c r="O4384" s="3">
        <v>0.3</v>
      </c>
      <c r="P4384" s="3">
        <v>0.3</v>
      </c>
      <c r="Q4384" s="3">
        <v>787.35</v>
      </c>
      <c r="R4384" s="3">
        <v>787.35</v>
      </c>
      <c r="S4384" s="3" t="s">
        <v>14</v>
      </c>
      <c r="T4384" s="3" t="s">
        <v>11781</v>
      </c>
      <c r="U4384" s="6">
        <v>0.2414073279166028</v>
      </c>
      <c r="V4384" s="3" t="str">
        <f>TEXT(superstore_excel!$B4384, "MMMM")</f>
        <v>May</v>
      </c>
      <c r="W4384" s="3">
        <f>YEAR(superstore_excel!$B4384)</f>
        <v>2024</v>
      </c>
      <c r="X4384" s="27"/>
    </row>
    <row r="4385" spans="1:24" x14ac:dyDescent="0.3">
      <c r="A4385" s="28" t="s">
        <v>9590</v>
      </c>
      <c r="B4385" s="4">
        <v>45571</v>
      </c>
      <c r="C4385" s="4">
        <v>45767</v>
      </c>
      <c r="D4385" s="5" t="s">
        <v>17</v>
      </c>
      <c r="E4385" s="5" t="s">
        <v>9591</v>
      </c>
      <c r="F4385" s="5" t="s">
        <v>9592</v>
      </c>
      <c r="G4385" s="5" t="s">
        <v>44</v>
      </c>
      <c r="H4385" s="5" t="s">
        <v>62</v>
      </c>
      <c r="I4385" s="5" t="s">
        <v>45</v>
      </c>
      <c r="J4385" s="5" t="s">
        <v>57</v>
      </c>
      <c r="K4385" s="5" t="s">
        <v>3645</v>
      </c>
      <c r="L4385" s="5">
        <v>1706.42</v>
      </c>
      <c r="M4385" s="5">
        <v>7</v>
      </c>
      <c r="N4385" s="5">
        <v>7</v>
      </c>
      <c r="O4385" s="5">
        <v>0.13</v>
      </c>
      <c r="P4385" s="5">
        <v>0.13</v>
      </c>
      <c r="Q4385" s="5">
        <v>625.44000000000005</v>
      </c>
      <c r="R4385" s="5">
        <v>625.44000000000005</v>
      </c>
      <c r="S4385" s="5" t="s">
        <v>14</v>
      </c>
      <c r="T4385" s="5" t="s">
        <v>11763</v>
      </c>
      <c r="U4385" s="7">
        <v>0.36652172384289916</v>
      </c>
      <c r="V4385" s="5" t="str">
        <f>TEXT(superstore_excel!$B4385, "MMMM")</f>
        <v>October</v>
      </c>
      <c r="W4385" s="5">
        <f>YEAR(superstore_excel!$B4385)</f>
        <v>2024</v>
      </c>
      <c r="X4385" s="29"/>
    </row>
    <row r="4386" spans="1:24" x14ac:dyDescent="0.3">
      <c r="A4386" s="26" t="s">
        <v>9593</v>
      </c>
      <c r="B4386" s="2">
        <v>45739</v>
      </c>
      <c r="C4386" s="2">
        <v>45783</v>
      </c>
      <c r="D4386" s="3" t="s">
        <v>26</v>
      </c>
      <c r="E4386" s="3" t="s">
        <v>7516</v>
      </c>
      <c r="F4386" s="3" t="s">
        <v>9594</v>
      </c>
      <c r="G4386" s="3" t="s">
        <v>37</v>
      </c>
      <c r="H4386" s="3" t="s">
        <v>62</v>
      </c>
      <c r="I4386" s="3" t="s">
        <v>30</v>
      </c>
      <c r="J4386" s="3" t="s">
        <v>39</v>
      </c>
      <c r="K4386" s="3" t="s">
        <v>9595</v>
      </c>
      <c r="L4386" s="3">
        <v>4823.91</v>
      </c>
      <c r="M4386" s="3">
        <v>8</v>
      </c>
      <c r="N4386" s="3">
        <v>8</v>
      </c>
      <c r="O4386" s="3">
        <v>0.15</v>
      </c>
      <c r="P4386" s="3">
        <v>0.15</v>
      </c>
      <c r="Q4386" s="3">
        <v>177.64</v>
      </c>
      <c r="R4386" s="3">
        <v>177.64</v>
      </c>
      <c r="S4386" s="3" t="s">
        <v>14</v>
      </c>
      <c r="T4386" s="3" t="s">
        <v>11772</v>
      </c>
      <c r="U4386" s="6">
        <v>3.682489930367689E-2</v>
      </c>
      <c r="V4386" s="3" t="str">
        <f>TEXT(superstore_excel!$B4386, "MMMM")</f>
        <v>March</v>
      </c>
      <c r="W4386" s="3">
        <f>YEAR(superstore_excel!$B4386)</f>
        <v>2025</v>
      </c>
      <c r="X4386" s="27"/>
    </row>
    <row r="4387" spans="1:24" x14ac:dyDescent="0.3">
      <c r="A4387" s="28" t="s">
        <v>9596</v>
      </c>
      <c r="B4387" s="4">
        <v>45515</v>
      </c>
      <c r="C4387" s="4">
        <v>45776</v>
      </c>
      <c r="D4387" s="5" t="s">
        <v>26</v>
      </c>
      <c r="E4387" s="5" t="s">
        <v>9597</v>
      </c>
      <c r="F4387" s="5" t="s">
        <v>9598</v>
      </c>
      <c r="G4387" s="5" t="s">
        <v>37</v>
      </c>
      <c r="H4387" s="5" t="s">
        <v>38</v>
      </c>
      <c r="I4387" s="5" t="s">
        <v>22</v>
      </c>
      <c r="J4387" s="5" t="s">
        <v>281</v>
      </c>
      <c r="K4387" s="5" t="s">
        <v>9599</v>
      </c>
      <c r="L4387" s="5">
        <v>2125.3200000000002</v>
      </c>
      <c r="M4387" s="5">
        <v>9</v>
      </c>
      <c r="N4387" s="5">
        <v>9</v>
      </c>
      <c r="O4387" s="5">
        <v>0.28000000000000003</v>
      </c>
      <c r="P4387" s="5">
        <v>0.28000000000000003</v>
      </c>
      <c r="Q4387" s="5">
        <v>536.39</v>
      </c>
      <c r="R4387" s="5">
        <v>536.39</v>
      </c>
      <c r="S4387" s="5" t="s">
        <v>14</v>
      </c>
      <c r="T4387" s="5" t="s">
        <v>11775</v>
      </c>
      <c r="U4387" s="7">
        <v>0.25238081794741496</v>
      </c>
      <c r="V4387" s="5" t="str">
        <f>TEXT(superstore_excel!$B4387, "MMMM")</f>
        <v>August</v>
      </c>
      <c r="W4387" s="5">
        <f>YEAR(superstore_excel!$B4387)</f>
        <v>2024</v>
      </c>
      <c r="X4387" s="29"/>
    </row>
    <row r="4388" spans="1:24" x14ac:dyDescent="0.3">
      <c r="A4388" s="26" t="s">
        <v>9600</v>
      </c>
      <c r="B4388" s="2">
        <v>45257</v>
      </c>
      <c r="C4388" s="2">
        <v>45756</v>
      </c>
      <c r="D4388" s="3" t="s">
        <v>26</v>
      </c>
      <c r="E4388" s="3" t="s">
        <v>2593</v>
      </c>
      <c r="F4388" s="3" t="s">
        <v>9601</v>
      </c>
      <c r="G4388" s="3" t="s">
        <v>20</v>
      </c>
      <c r="H4388" s="3" t="s">
        <v>29</v>
      </c>
      <c r="I4388" s="3" t="s">
        <v>30</v>
      </c>
      <c r="J4388" s="3" t="s">
        <v>126</v>
      </c>
      <c r="K4388" s="3" t="s">
        <v>9602</v>
      </c>
      <c r="L4388" s="3">
        <v>439</v>
      </c>
      <c r="M4388" s="3">
        <v>4</v>
      </c>
      <c r="N4388" s="3">
        <v>4</v>
      </c>
      <c r="O4388" s="3">
        <v>0.11</v>
      </c>
      <c r="P4388" s="3">
        <v>0.11</v>
      </c>
      <c r="Q4388" s="3">
        <v>309.61</v>
      </c>
      <c r="R4388" s="3">
        <v>309.61</v>
      </c>
      <c r="S4388" s="3" t="s">
        <v>14</v>
      </c>
      <c r="T4388" s="3" t="s">
        <v>11766</v>
      </c>
      <c r="U4388" s="6">
        <v>0.70526195899772215</v>
      </c>
      <c r="V4388" s="3" t="str">
        <f>TEXT(superstore_excel!$B4388, "MMMM")</f>
        <v>November</v>
      </c>
      <c r="W4388" s="3">
        <f>YEAR(superstore_excel!$B4388)</f>
        <v>2023</v>
      </c>
      <c r="X4388" s="27"/>
    </row>
    <row r="4389" spans="1:24" x14ac:dyDescent="0.3">
      <c r="A4389" s="28" t="s">
        <v>9603</v>
      </c>
      <c r="B4389" s="4">
        <v>45445</v>
      </c>
      <c r="C4389" s="4">
        <v>45780</v>
      </c>
      <c r="D4389" s="5" t="s">
        <v>26</v>
      </c>
      <c r="E4389" s="5" t="s">
        <v>9604</v>
      </c>
      <c r="F4389" s="5" t="s">
        <v>9605</v>
      </c>
      <c r="G4389" s="5" t="s">
        <v>37</v>
      </c>
      <c r="H4389" s="5" t="s">
        <v>62</v>
      </c>
      <c r="I4389" s="5" t="s">
        <v>30</v>
      </c>
      <c r="J4389" s="5" t="s">
        <v>101</v>
      </c>
      <c r="K4389" s="5" t="s">
        <v>9606</v>
      </c>
      <c r="L4389" s="5">
        <v>723.36</v>
      </c>
      <c r="M4389" s="5">
        <v>8</v>
      </c>
      <c r="N4389" s="5">
        <v>8</v>
      </c>
      <c r="O4389" s="5">
        <v>7.0000000000000007E-2</v>
      </c>
      <c r="P4389" s="5">
        <v>7.0000000000000007E-2</v>
      </c>
      <c r="Q4389" s="5">
        <v>-64.95</v>
      </c>
      <c r="R4389" s="5">
        <v>-64.95</v>
      </c>
      <c r="S4389" s="5" t="s">
        <v>84</v>
      </c>
      <c r="T4389" s="5" t="s">
        <v>11773</v>
      </c>
      <c r="U4389" s="7">
        <v>-8.9789316522893167E-2</v>
      </c>
      <c r="V4389" s="5" t="str">
        <f>TEXT(superstore_excel!$B4389, "MMMM")</f>
        <v>June</v>
      </c>
      <c r="W4389" s="5">
        <f>YEAR(superstore_excel!$B4389)</f>
        <v>2024</v>
      </c>
      <c r="X4389" s="29"/>
    </row>
    <row r="4390" spans="1:24" x14ac:dyDescent="0.3">
      <c r="A4390" s="26" t="s">
        <v>9607</v>
      </c>
      <c r="B4390" s="2">
        <v>45158</v>
      </c>
      <c r="C4390" s="2">
        <v>45775</v>
      </c>
      <c r="D4390" s="3" t="s">
        <v>17</v>
      </c>
      <c r="E4390" s="3" t="s">
        <v>9608</v>
      </c>
      <c r="F4390" s="3" t="s">
        <v>9609</v>
      </c>
      <c r="G4390" s="3" t="s">
        <v>20</v>
      </c>
      <c r="H4390" s="3" t="s">
        <v>62</v>
      </c>
      <c r="I4390" s="3" t="s">
        <v>22</v>
      </c>
      <c r="J4390" s="3" t="s">
        <v>173</v>
      </c>
      <c r="K4390" s="3" t="s">
        <v>9610</v>
      </c>
      <c r="L4390" s="3">
        <v>3918.8</v>
      </c>
      <c r="M4390" s="3">
        <v>4</v>
      </c>
      <c r="N4390" s="3">
        <v>4</v>
      </c>
      <c r="O4390" s="3">
        <v>7.0000000000000007E-2</v>
      </c>
      <c r="P4390" s="3">
        <v>7.0000000000000007E-2</v>
      </c>
      <c r="Q4390" s="3">
        <v>32.56</v>
      </c>
      <c r="R4390" s="3">
        <v>32.56</v>
      </c>
      <c r="S4390" s="3" t="s">
        <v>14</v>
      </c>
      <c r="T4390" s="3" t="s">
        <v>11770</v>
      </c>
      <c r="U4390" s="6">
        <v>8.3086659181382059E-3</v>
      </c>
      <c r="V4390" s="3" t="str">
        <f>TEXT(superstore_excel!$B4390, "MMMM")</f>
        <v>August</v>
      </c>
      <c r="W4390" s="3">
        <f>YEAR(superstore_excel!$B4390)</f>
        <v>2023</v>
      </c>
      <c r="X4390" s="27"/>
    </row>
    <row r="4391" spans="1:24" x14ac:dyDescent="0.3">
      <c r="A4391" s="28" t="s">
        <v>9611</v>
      </c>
      <c r="B4391" s="4">
        <v>45637</v>
      </c>
      <c r="C4391" s="4">
        <v>45774</v>
      </c>
      <c r="D4391" s="5" t="s">
        <v>34</v>
      </c>
      <c r="E4391" s="5" t="s">
        <v>9612</v>
      </c>
      <c r="F4391" s="5" t="s">
        <v>9613</v>
      </c>
      <c r="G4391" s="5" t="s">
        <v>44</v>
      </c>
      <c r="H4391" s="5" t="s">
        <v>21</v>
      </c>
      <c r="I4391" s="5" t="s">
        <v>30</v>
      </c>
      <c r="J4391" s="5" t="s">
        <v>126</v>
      </c>
      <c r="K4391" s="5" t="s">
        <v>9614</v>
      </c>
      <c r="L4391" s="5">
        <v>3579.8</v>
      </c>
      <c r="M4391" s="5">
        <v>1</v>
      </c>
      <c r="N4391" s="5">
        <v>1</v>
      </c>
      <c r="O4391" s="5">
        <v>0.15</v>
      </c>
      <c r="P4391" s="5">
        <v>0.15</v>
      </c>
      <c r="Q4391" s="5">
        <v>-60.03</v>
      </c>
      <c r="R4391" s="5">
        <v>-60.03</v>
      </c>
      <c r="S4391" s="5" t="s">
        <v>84</v>
      </c>
      <c r="T4391" s="5" t="s">
        <v>11771</v>
      </c>
      <c r="U4391" s="7">
        <v>-1.6769093245432704E-2</v>
      </c>
      <c r="V4391" s="5" t="str">
        <f>TEXT(superstore_excel!$B4391, "MMMM")</f>
        <v>December</v>
      </c>
      <c r="W4391" s="5">
        <f>YEAR(superstore_excel!$B4391)</f>
        <v>2024</v>
      </c>
      <c r="X4391" s="29"/>
    </row>
    <row r="4392" spans="1:24" x14ac:dyDescent="0.3">
      <c r="A4392" s="26" t="s">
        <v>9615</v>
      </c>
      <c r="B4392" s="2">
        <v>45600</v>
      </c>
      <c r="C4392" s="2">
        <v>45785</v>
      </c>
      <c r="D4392" s="3" t="s">
        <v>17</v>
      </c>
      <c r="E4392" s="3" t="s">
        <v>2958</v>
      </c>
      <c r="F4392" s="3" t="s">
        <v>9616</v>
      </c>
      <c r="G4392" s="3" t="s">
        <v>44</v>
      </c>
      <c r="H4392" s="3" t="s">
        <v>21</v>
      </c>
      <c r="I4392" s="3" t="s">
        <v>22</v>
      </c>
      <c r="J4392" s="3" t="s">
        <v>173</v>
      </c>
      <c r="K4392" s="3" t="s">
        <v>9617</v>
      </c>
      <c r="L4392" s="3">
        <v>568.22</v>
      </c>
      <c r="M4392" s="3">
        <v>1</v>
      </c>
      <c r="N4392" s="3">
        <v>1</v>
      </c>
      <c r="O4392" s="3">
        <v>0.34</v>
      </c>
      <c r="P4392" s="3">
        <v>0.34</v>
      </c>
      <c r="Q4392" s="3">
        <v>656.65</v>
      </c>
      <c r="R4392" s="3">
        <v>656.65</v>
      </c>
      <c r="S4392" s="3" t="s">
        <v>14</v>
      </c>
      <c r="T4392" s="3" t="s">
        <v>11769</v>
      </c>
      <c r="U4392" s="6">
        <v>1.1556263419098236</v>
      </c>
      <c r="V4392" s="3" t="str">
        <f>TEXT(superstore_excel!$B4392, "MMMM")</f>
        <v>November</v>
      </c>
      <c r="W4392" s="3">
        <f>YEAR(superstore_excel!$B4392)</f>
        <v>2024</v>
      </c>
      <c r="X4392" s="27"/>
    </row>
    <row r="4393" spans="1:24" x14ac:dyDescent="0.3">
      <c r="A4393" s="28" t="s">
        <v>9618</v>
      </c>
      <c r="B4393" s="4">
        <v>45659</v>
      </c>
      <c r="C4393" s="4">
        <v>45765</v>
      </c>
      <c r="D4393" s="5" t="s">
        <v>34</v>
      </c>
      <c r="E4393" s="5" t="s">
        <v>9619</v>
      </c>
      <c r="F4393" s="5" t="s">
        <v>9620</v>
      </c>
      <c r="G4393" s="5" t="s">
        <v>20</v>
      </c>
      <c r="H4393" s="5" t="s">
        <v>38</v>
      </c>
      <c r="I4393" s="5" t="s">
        <v>30</v>
      </c>
      <c r="J4393" s="5" t="s">
        <v>31</v>
      </c>
      <c r="K4393" s="5" t="s">
        <v>9621</v>
      </c>
      <c r="L4393" s="5">
        <v>614.67999999999995</v>
      </c>
      <c r="M4393" s="5">
        <v>7</v>
      </c>
      <c r="N4393" s="5">
        <v>7</v>
      </c>
      <c r="O4393" s="5">
        <v>0.24</v>
      </c>
      <c r="P4393" s="5">
        <v>0.24</v>
      </c>
      <c r="Q4393" s="5">
        <v>579.49</v>
      </c>
      <c r="R4393" s="5">
        <v>579.49</v>
      </c>
      <c r="S4393" s="5" t="s">
        <v>14</v>
      </c>
      <c r="T4393" s="5" t="s">
        <v>11778</v>
      </c>
      <c r="U4393" s="7">
        <v>0.942750699550986</v>
      </c>
      <c r="V4393" s="5" t="str">
        <f>TEXT(superstore_excel!$B4393, "MMMM")</f>
        <v>January</v>
      </c>
      <c r="W4393" s="5">
        <f>YEAR(superstore_excel!$B4393)</f>
        <v>2025</v>
      </c>
      <c r="X4393" s="29"/>
    </row>
    <row r="4394" spans="1:24" x14ac:dyDescent="0.3">
      <c r="A4394" s="26" t="s">
        <v>9622</v>
      </c>
      <c r="B4394" s="2">
        <v>45436</v>
      </c>
      <c r="C4394" s="2">
        <v>45780</v>
      </c>
      <c r="D4394" s="3" t="s">
        <v>54</v>
      </c>
      <c r="E4394" s="3" t="s">
        <v>9623</v>
      </c>
      <c r="F4394" s="3" t="s">
        <v>9624</v>
      </c>
      <c r="G4394" s="3" t="s">
        <v>44</v>
      </c>
      <c r="H4394" s="3" t="s">
        <v>29</v>
      </c>
      <c r="I4394" s="3" t="s">
        <v>45</v>
      </c>
      <c r="J4394" s="3" t="s">
        <v>160</v>
      </c>
      <c r="K4394" s="3" t="s">
        <v>9625</v>
      </c>
      <c r="L4394" s="3">
        <v>1800.83</v>
      </c>
      <c r="M4394" s="3">
        <v>2</v>
      </c>
      <c r="N4394" s="3">
        <v>2</v>
      </c>
      <c r="O4394" s="3">
        <v>0.02</v>
      </c>
      <c r="P4394" s="3">
        <v>0.02</v>
      </c>
      <c r="Q4394" s="3">
        <v>68.45</v>
      </c>
      <c r="R4394" s="3">
        <v>68.45</v>
      </c>
      <c r="S4394" s="3" t="s">
        <v>14</v>
      </c>
      <c r="T4394" s="3" t="s">
        <v>11781</v>
      </c>
      <c r="U4394" s="6">
        <v>3.8010250828784509E-2</v>
      </c>
      <c r="V4394" s="3" t="str">
        <f>TEXT(superstore_excel!$B4394, "MMMM")</f>
        <v>May</v>
      </c>
      <c r="W4394" s="3">
        <f>YEAR(superstore_excel!$B4394)</f>
        <v>2024</v>
      </c>
      <c r="X4394" s="27"/>
    </row>
    <row r="4395" spans="1:24" x14ac:dyDescent="0.3">
      <c r="A4395" s="28" t="s">
        <v>9626</v>
      </c>
      <c r="B4395" s="4">
        <v>45737</v>
      </c>
      <c r="C4395" s="4">
        <v>45758</v>
      </c>
      <c r="D4395" s="5" t="s">
        <v>17</v>
      </c>
      <c r="E4395" s="5" t="s">
        <v>9627</v>
      </c>
      <c r="F4395" s="5" t="s">
        <v>9628</v>
      </c>
      <c r="G4395" s="5" t="s">
        <v>37</v>
      </c>
      <c r="H4395" s="5" t="s">
        <v>62</v>
      </c>
      <c r="I4395" s="5" t="s">
        <v>22</v>
      </c>
      <c r="J4395" s="5" t="s">
        <v>281</v>
      </c>
      <c r="K4395" s="5" t="s">
        <v>9629</v>
      </c>
      <c r="L4395" s="5">
        <v>3797.18</v>
      </c>
      <c r="M4395" s="5">
        <v>3</v>
      </c>
      <c r="N4395" s="5">
        <v>3</v>
      </c>
      <c r="O4395" s="5">
        <v>0.16</v>
      </c>
      <c r="P4395" s="5">
        <v>0.16</v>
      </c>
      <c r="Q4395" s="5">
        <v>57.04</v>
      </c>
      <c r="R4395" s="5">
        <v>57.04</v>
      </c>
      <c r="S4395" s="5" t="s">
        <v>14</v>
      </c>
      <c r="T4395" s="5" t="s">
        <v>11772</v>
      </c>
      <c r="U4395" s="7">
        <v>1.5021673979110814E-2</v>
      </c>
      <c r="V4395" s="5" t="str">
        <f>TEXT(superstore_excel!$B4395, "MMMM")</f>
        <v>March</v>
      </c>
      <c r="W4395" s="5">
        <f>YEAR(superstore_excel!$B4395)</f>
        <v>2025</v>
      </c>
      <c r="X4395" s="29"/>
    </row>
    <row r="4396" spans="1:24" x14ac:dyDescent="0.3">
      <c r="A4396" s="26" t="s">
        <v>9630</v>
      </c>
      <c r="B4396" s="2">
        <v>45417</v>
      </c>
      <c r="C4396" s="2">
        <v>45764</v>
      </c>
      <c r="D4396" s="3" t="s">
        <v>26</v>
      </c>
      <c r="E4396" s="3" t="s">
        <v>9631</v>
      </c>
      <c r="F4396" s="3" t="s">
        <v>9632</v>
      </c>
      <c r="G4396" s="3" t="s">
        <v>37</v>
      </c>
      <c r="H4396" s="3" t="s">
        <v>21</v>
      </c>
      <c r="I4396" s="3" t="s">
        <v>45</v>
      </c>
      <c r="J4396" s="3" t="s">
        <v>160</v>
      </c>
      <c r="K4396" s="3" t="s">
        <v>9633</v>
      </c>
      <c r="L4396" s="3">
        <v>1754.02</v>
      </c>
      <c r="M4396" s="3">
        <v>10</v>
      </c>
      <c r="N4396" s="3">
        <v>10</v>
      </c>
      <c r="O4396" s="3">
        <v>0.41</v>
      </c>
      <c r="P4396" s="3">
        <v>0.41</v>
      </c>
      <c r="Q4396" s="3">
        <v>807.24</v>
      </c>
      <c r="R4396" s="3">
        <v>807.24</v>
      </c>
      <c r="S4396" s="3" t="s">
        <v>14</v>
      </c>
      <c r="T4396" s="3" t="s">
        <v>11781</v>
      </c>
      <c r="U4396" s="6">
        <v>0.46022280247659664</v>
      </c>
      <c r="V4396" s="3" t="str">
        <f>TEXT(superstore_excel!$B4396, "MMMM")</f>
        <v>May</v>
      </c>
      <c r="W4396" s="3">
        <f>YEAR(superstore_excel!$B4396)</f>
        <v>2024</v>
      </c>
      <c r="X4396" s="27"/>
    </row>
    <row r="4397" spans="1:24" x14ac:dyDescent="0.3">
      <c r="A4397" s="28" t="s">
        <v>9634</v>
      </c>
      <c r="B4397" s="4">
        <v>45366</v>
      </c>
      <c r="C4397" s="4">
        <v>45768</v>
      </c>
      <c r="D4397" s="5" t="s">
        <v>26</v>
      </c>
      <c r="E4397" s="5" t="s">
        <v>9635</v>
      </c>
      <c r="F4397" s="5" t="s">
        <v>9636</v>
      </c>
      <c r="G4397" s="5" t="s">
        <v>20</v>
      </c>
      <c r="H4397" s="5" t="s">
        <v>38</v>
      </c>
      <c r="I4397" s="5" t="s">
        <v>45</v>
      </c>
      <c r="J4397" s="5" t="s">
        <v>96</v>
      </c>
      <c r="K4397" s="5" t="s">
        <v>9637</v>
      </c>
      <c r="L4397" s="5">
        <v>1674.7</v>
      </c>
      <c r="M4397" s="5">
        <v>3</v>
      </c>
      <c r="N4397" s="5">
        <v>3</v>
      </c>
      <c r="O4397" s="5">
        <v>0.18</v>
      </c>
      <c r="P4397" s="5">
        <v>0.18</v>
      </c>
      <c r="Q4397" s="5">
        <v>627.16</v>
      </c>
      <c r="R4397" s="5">
        <v>627.16</v>
      </c>
      <c r="S4397" s="5" t="s">
        <v>14</v>
      </c>
      <c r="T4397" s="5" t="s">
        <v>11785</v>
      </c>
      <c r="U4397" s="7">
        <v>0.37449095360363049</v>
      </c>
      <c r="V4397" s="5" t="str">
        <f>TEXT(superstore_excel!$B4397, "MMMM")</f>
        <v>March</v>
      </c>
      <c r="W4397" s="5">
        <f>YEAR(superstore_excel!$B4397)</f>
        <v>2024</v>
      </c>
      <c r="X4397" s="29"/>
    </row>
    <row r="4398" spans="1:24" x14ac:dyDescent="0.3">
      <c r="A4398" s="26" t="s">
        <v>9638</v>
      </c>
      <c r="B4398" s="2">
        <v>45470</v>
      </c>
      <c r="C4398" s="2">
        <v>45777</v>
      </c>
      <c r="D4398" s="3" t="s">
        <v>26</v>
      </c>
      <c r="E4398" s="3" t="s">
        <v>9639</v>
      </c>
      <c r="F4398" s="3" t="s">
        <v>9640</v>
      </c>
      <c r="G4398" s="3" t="s">
        <v>20</v>
      </c>
      <c r="H4398" s="3" t="s">
        <v>29</v>
      </c>
      <c r="I4398" s="3" t="s">
        <v>30</v>
      </c>
      <c r="J4398" s="3" t="s">
        <v>31</v>
      </c>
      <c r="K4398" s="3" t="s">
        <v>9641</v>
      </c>
      <c r="L4398" s="3">
        <v>3210.1</v>
      </c>
      <c r="M4398" s="3">
        <v>5</v>
      </c>
      <c r="N4398" s="3">
        <v>5</v>
      </c>
      <c r="O4398" s="3">
        <v>0</v>
      </c>
      <c r="P4398" s="3">
        <v>0</v>
      </c>
      <c r="Q4398" s="3">
        <v>147.04</v>
      </c>
      <c r="R4398" s="3">
        <v>147.04</v>
      </c>
      <c r="S4398" s="3" t="s">
        <v>14</v>
      </c>
      <c r="T4398" s="3" t="s">
        <v>11773</v>
      </c>
      <c r="U4398" s="6">
        <v>4.5805426622223602E-2</v>
      </c>
      <c r="V4398" s="3" t="str">
        <f>TEXT(superstore_excel!$B4398, "MMMM")</f>
        <v>June</v>
      </c>
      <c r="W4398" s="3">
        <f>YEAR(superstore_excel!$B4398)</f>
        <v>2024</v>
      </c>
      <c r="X4398" s="27"/>
    </row>
    <row r="4399" spans="1:24" x14ac:dyDescent="0.3">
      <c r="A4399" s="28" t="s">
        <v>9642</v>
      </c>
      <c r="B4399" s="4">
        <v>45574</v>
      </c>
      <c r="C4399" s="4">
        <v>45783</v>
      </c>
      <c r="D4399" s="5" t="s">
        <v>54</v>
      </c>
      <c r="E4399" s="5" t="s">
        <v>9643</v>
      </c>
      <c r="F4399" s="5" t="s">
        <v>9644</v>
      </c>
      <c r="G4399" s="5" t="s">
        <v>44</v>
      </c>
      <c r="H4399" s="5" t="s">
        <v>29</v>
      </c>
      <c r="I4399" s="5" t="s">
        <v>45</v>
      </c>
      <c r="J4399" s="5" t="s">
        <v>96</v>
      </c>
      <c r="K4399" s="5" t="s">
        <v>9645</v>
      </c>
      <c r="L4399" s="5">
        <v>522.51</v>
      </c>
      <c r="M4399" s="5">
        <v>8</v>
      </c>
      <c r="N4399" s="5">
        <v>8</v>
      </c>
      <c r="O4399" s="5">
        <v>0.36</v>
      </c>
      <c r="P4399" s="5">
        <v>0.36</v>
      </c>
      <c r="Q4399" s="5">
        <v>213.19</v>
      </c>
      <c r="R4399" s="5">
        <v>213.19</v>
      </c>
      <c r="S4399" s="5" t="s">
        <v>14</v>
      </c>
      <c r="T4399" s="5" t="s">
        <v>11763</v>
      </c>
      <c r="U4399" s="7">
        <v>0.40801132992669997</v>
      </c>
      <c r="V4399" s="5" t="str">
        <f>TEXT(superstore_excel!$B4399, "MMMM")</f>
        <v>October</v>
      </c>
      <c r="W4399" s="5">
        <f>YEAR(superstore_excel!$B4399)</f>
        <v>2024</v>
      </c>
      <c r="X4399" s="29"/>
    </row>
    <row r="4400" spans="1:24" x14ac:dyDescent="0.3">
      <c r="A4400" s="26" t="s">
        <v>9646</v>
      </c>
      <c r="B4400" s="2">
        <v>45654</v>
      </c>
      <c r="C4400" s="2">
        <v>45765</v>
      </c>
      <c r="D4400" s="3" t="s">
        <v>54</v>
      </c>
      <c r="E4400" s="3" t="s">
        <v>4924</v>
      </c>
      <c r="F4400" s="3" t="s">
        <v>9647</v>
      </c>
      <c r="G4400" s="3" t="s">
        <v>37</v>
      </c>
      <c r="H4400" s="3" t="s">
        <v>21</v>
      </c>
      <c r="I4400" s="3" t="s">
        <v>22</v>
      </c>
      <c r="J4400" s="3" t="s">
        <v>302</v>
      </c>
      <c r="K4400" s="3" t="s">
        <v>9648</v>
      </c>
      <c r="L4400" s="3">
        <v>3243.08</v>
      </c>
      <c r="M4400" s="3">
        <v>2</v>
      </c>
      <c r="N4400" s="3">
        <v>2</v>
      </c>
      <c r="O4400" s="3">
        <v>0.14000000000000001</v>
      </c>
      <c r="P4400" s="3">
        <v>0.14000000000000001</v>
      </c>
      <c r="Q4400" s="3">
        <v>708.28</v>
      </c>
      <c r="R4400" s="3">
        <v>708.28</v>
      </c>
      <c r="S4400" s="3" t="s">
        <v>14</v>
      </c>
      <c r="T4400" s="3" t="s">
        <v>11771</v>
      </c>
      <c r="U4400" s="6">
        <v>0.21839732599874193</v>
      </c>
      <c r="V4400" s="3" t="str">
        <f>TEXT(superstore_excel!$B4400, "MMMM")</f>
        <v>December</v>
      </c>
      <c r="W4400" s="3">
        <f>YEAR(superstore_excel!$B4400)</f>
        <v>2024</v>
      </c>
      <c r="X4400" s="27"/>
    </row>
    <row r="4401" spans="1:24" x14ac:dyDescent="0.3">
      <c r="A4401" s="28" t="s">
        <v>9649</v>
      </c>
      <c r="B4401" s="4">
        <v>45104</v>
      </c>
      <c r="C4401" s="4">
        <v>45758</v>
      </c>
      <c r="D4401" s="5" t="s">
        <v>54</v>
      </c>
      <c r="E4401" s="5" t="s">
        <v>9650</v>
      </c>
      <c r="F4401" s="5" t="s">
        <v>9651</v>
      </c>
      <c r="G4401" s="5" t="s">
        <v>44</v>
      </c>
      <c r="H4401" s="5" t="s">
        <v>62</v>
      </c>
      <c r="I4401" s="5" t="s">
        <v>45</v>
      </c>
      <c r="J4401" s="5" t="s">
        <v>96</v>
      </c>
      <c r="K4401" s="5" t="s">
        <v>9652</v>
      </c>
      <c r="L4401" s="5">
        <v>1286.46</v>
      </c>
      <c r="M4401" s="5">
        <v>10</v>
      </c>
      <c r="N4401" s="5">
        <v>10</v>
      </c>
      <c r="O4401" s="5">
        <v>0.45</v>
      </c>
      <c r="P4401" s="5">
        <v>0.45</v>
      </c>
      <c r="Q4401" s="5">
        <v>937.85</v>
      </c>
      <c r="R4401" s="5">
        <v>937.85</v>
      </c>
      <c r="S4401" s="5" t="s">
        <v>14</v>
      </c>
      <c r="T4401" s="5" t="s">
        <v>11764</v>
      </c>
      <c r="U4401" s="7">
        <v>0.7290160595743358</v>
      </c>
      <c r="V4401" s="5" t="str">
        <f>TEXT(superstore_excel!$B4401, "MMMM")</f>
        <v>June</v>
      </c>
      <c r="W4401" s="5">
        <f>YEAR(superstore_excel!$B4401)</f>
        <v>2023</v>
      </c>
      <c r="X4401" s="29"/>
    </row>
    <row r="4402" spans="1:24" x14ac:dyDescent="0.3">
      <c r="A4402" s="26" t="s">
        <v>9653</v>
      </c>
      <c r="B4402" s="2">
        <v>45260</v>
      </c>
      <c r="C4402" s="2">
        <v>45758</v>
      </c>
      <c r="D4402" s="3" t="s">
        <v>54</v>
      </c>
      <c r="E4402" s="3" t="s">
        <v>2842</v>
      </c>
      <c r="F4402" s="3" t="s">
        <v>9654</v>
      </c>
      <c r="G4402" s="3" t="s">
        <v>44</v>
      </c>
      <c r="H4402" s="3" t="s">
        <v>21</v>
      </c>
      <c r="I4402" s="3" t="s">
        <v>30</v>
      </c>
      <c r="J4402" s="3" t="s">
        <v>126</v>
      </c>
      <c r="K4402" s="3" t="s">
        <v>9655</v>
      </c>
      <c r="L4402" s="3">
        <v>1753.2</v>
      </c>
      <c r="M4402" s="3">
        <v>2</v>
      </c>
      <c r="N4402" s="3">
        <v>2</v>
      </c>
      <c r="O4402" s="3">
        <v>0.12</v>
      </c>
      <c r="P4402" s="3">
        <v>0.12</v>
      </c>
      <c r="Q4402" s="3">
        <v>804.94</v>
      </c>
      <c r="R4402" s="3">
        <v>804.94</v>
      </c>
      <c r="S4402" s="3" t="s">
        <v>14</v>
      </c>
      <c r="T4402" s="3" t="s">
        <v>11766</v>
      </c>
      <c r="U4402" s="6">
        <v>0.45912616929044037</v>
      </c>
      <c r="V4402" s="3" t="str">
        <f>TEXT(superstore_excel!$B4402, "MMMM")</f>
        <v>November</v>
      </c>
      <c r="W4402" s="3">
        <f>YEAR(superstore_excel!$B4402)</f>
        <v>2023</v>
      </c>
      <c r="X4402" s="27"/>
    </row>
    <row r="4403" spans="1:24" x14ac:dyDescent="0.3">
      <c r="A4403" s="28" t="s">
        <v>9656</v>
      </c>
      <c r="B4403" s="4">
        <v>45660</v>
      </c>
      <c r="C4403" s="4">
        <v>45783</v>
      </c>
      <c r="D4403" s="5" t="s">
        <v>26</v>
      </c>
      <c r="E4403" s="5" t="s">
        <v>9657</v>
      </c>
      <c r="F4403" s="5" t="s">
        <v>9658</v>
      </c>
      <c r="G4403" s="5" t="s">
        <v>44</v>
      </c>
      <c r="H4403" s="5" t="s">
        <v>29</v>
      </c>
      <c r="I4403" s="5" t="s">
        <v>22</v>
      </c>
      <c r="J4403" s="5" t="s">
        <v>173</v>
      </c>
      <c r="K4403" s="5" t="s">
        <v>9659</v>
      </c>
      <c r="L4403" s="5">
        <v>1685.22</v>
      </c>
      <c r="M4403" s="5">
        <v>3</v>
      </c>
      <c r="N4403" s="5">
        <v>3</v>
      </c>
      <c r="O4403" s="5">
        <v>0.21</v>
      </c>
      <c r="P4403" s="5">
        <v>0.21</v>
      </c>
      <c r="Q4403" s="5">
        <v>876.93</v>
      </c>
      <c r="R4403" s="5">
        <v>876.93</v>
      </c>
      <c r="S4403" s="5" t="s">
        <v>14</v>
      </c>
      <c r="T4403" s="5" t="s">
        <v>11778</v>
      </c>
      <c r="U4403" s="7">
        <v>0.52036529355217709</v>
      </c>
      <c r="V4403" s="5" t="str">
        <f>TEXT(superstore_excel!$B4403, "MMMM")</f>
        <v>January</v>
      </c>
      <c r="W4403" s="5">
        <f>YEAR(superstore_excel!$B4403)</f>
        <v>2025</v>
      </c>
      <c r="X4403" s="29"/>
    </row>
    <row r="4404" spans="1:24" x14ac:dyDescent="0.3">
      <c r="A4404" s="26" t="s">
        <v>9660</v>
      </c>
      <c r="B4404" s="2">
        <v>45639</v>
      </c>
      <c r="C4404" s="2">
        <v>45778</v>
      </c>
      <c r="D4404" s="3" t="s">
        <v>34</v>
      </c>
      <c r="E4404" s="3" t="s">
        <v>2663</v>
      </c>
      <c r="F4404" s="3" t="s">
        <v>9661</v>
      </c>
      <c r="G4404" s="3" t="s">
        <v>37</v>
      </c>
      <c r="H4404" s="3" t="s">
        <v>62</v>
      </c>
      <c r="I4404" s="3" t="s">
        <v>45</v>
      </c>
      <c r="J4404" s="3" t="s">
        <v>160</v>
      </c>
      <c r="K4404" s="3" t="s">
        <v>9662</v>
      </c>
      <c r="L4404" s="3">
        <v>3909.27</v>
      </c>
      <c r="M4404" s="3">
        <v>5</v>
      </c>
      <c r="N4404" s="3">
        <v>5</v>
      </c>
      <c r="O4404" s="3">
        <v>0.37</v>
      </c>
      <c r="P4404" s="3">
        <v>0.37</v>
      </c>
      <c r="Q4404" s="3">
        <v>500.18</v>
      </c>
      <c r="R4404" s="3">
        <v>500.18</v>
      </c>
      <c r="S4404" s="3" t="s">
        <v>14</v>
      </c>
      <c r="T4404" s="3" t="s">
        <v>11771</v>
      </c>
      <c r="U4404" s="6">
        <v>0.12794716149050847</v>
      </c>
      <c r="V4404" s="3" t="str">
        <f>TEXT(superstore_excel!$B4404, "MMMM")</f>
        <v>December</v>
      </c>
      <c r="W4404" s="3">
        <f>YEAR(superstore_excel!$B4404)</f>
        <v>2024</v>
      </c>
      <c r="X4404" s="27"/>
    </row>
    <row r="4405" spans="1:24" x14ac:dyDescent="0.3">
      <c r="A4405" s="28" t="s">
        <v>9663</v>
      </c>
      <c r="B4405" s="4">
        <v>45035</v>
      </c>
      <c r="C4405" s="4">
        <v>45765</v>
      </c>
      <c r="D4405" s="5" t="s">
        <v>17</v>
      </c>
      <c r="E4405" s="5" t="s">
        <v>9664</v>
      </c>
      <c r="F4405" s="5" t="s">
        <v>9665</v>
      </c>
      <c r="G4405" s="5" t="s">
        <v>20</v>
      </c>
      <c r="H4405" s="5" t="s">
        <v>29</v>
      </c>
      <c r="I4405" s="5" t="s">
        <v>45</v>
      </c>
      <c r="J4405" s="5" t="s">
        <v>96</v>
      </c>
      <c r="K4405" s="5" t="s">
        <v>9666</v>
      </c>
      <c r="L4405" s="5">
        <v>272.01</v>
      </c>
      <c r="M4405" s="5">
        <v>1</v>
      </c>
      <c r="N4405" s="5">
        <v>1</v>
      </c>
      <c r="O4405" s="5">
        <v>0.31</v>
      </c>
      <c r="P4405" s="5">
        <v>0.31</v>
      </c>
      <c r="Q4405" s="5">
        <v>-22.32</v>
      </c>
      <c r="R4405" s="5">
        <v>-22.32</v>
      </c>
      <c r="S4405" s="5" t="s">
        <v>84</v>
      </c>
      <c r="T4405" s="5" t="s">
        <v>11787</v>
      </c>
      <c r="U4405" s="7">
        <v>-8.2055806771809861E-2</v>
      </c>
      <c r="V4405" s="5" t="str">
        <f>TEXT(superstore_excel!$B4405, "MMMM")</f>
        <v>April</v>
      </c>
      <c r="W4405" s="5">
        <f>YEAR(superstore_excel!$B4405)</f>
        <v>2023</v>
      </c>
      <c r="X4405" s="29"/>
    </row>
    <row r="4406" spans="1:24" x14ac:dyDescent="0.3">
      <c r="A4406" s="26" t="s">
        <v>9667</v>
      </c>
      <c r="B4406" s="2">
        <v>45469</v>
      </c>
      <c r="C4406" s="2">
        <v>45782</v>
      </c>
      <c r="D4406" s="3" t="s">
        <v>17</v>
      </c>
      <c r="E4406" s="3" t="s">
        <v>9668</v>
      </c>
      <c r="F4406" s="3" t="s">
        <v>2667</v>
      </c>
      <c r="G4406" s="3" t="s">
        <v>44</v>
      </c>
      <c r="H4406" s="3" t="s">
        <v>21</v>
      </c>
      <c r="I4406" s="3" t="s">
        <v>30</v>
      </c>
      <c r="J4406" s="3" t="s">
        <v>101</v>
      </c>
      <c r="K4406" s="3" t="s">
        <v>9669</v>
      </c>
      <c r="L4406" s="3">
        <v>4928.95</v>
      </c>
      <c r="M4406" s="3">
        <v>8</v>
      </c>
      <c r="N4406" s="3">
        <v>8</v>
      </c>
      <c r="O4406" s="3">
        <v>0.1</v>
      </c>
      <c r="P4406" s="3">
        <v>0.1</v>
      </c>
      <c r="Q4406" s="3">
        <v>224.58</v>
      </c>
      <c r="R4406" s="3">
        <v>224.58</v>
      </c>
      <c r="S4406" s="3" t="s">
        <v>14</v>
      </c>
      <c r="T4406" s="3" t="s">
        <v>11773</v>
      </c>
      <c r="U4406" s="6">
        <v>4.5563456719991076E-2</v>
      </c>
      <c r="V4406" s="3" t="str">
        <f>TEXT(superstore_excel!$B4406, "MMMM")</f>
        <v>June</v>
      </c>
      <c r="W4406" s="3">
        <f>YEAR(superstore_excel!$B4406)</f>
        <v>2024</v>
      </c>
      <c r="X4406" s="27"/>
    </row>
    <row r="4407" spans="1:24" x14ac:dyDescent="0.3">
      <c r="A4407" s="28" t="s">
        <v>9670</v>
      </c>
      <c r="B4407" s="4">
        <v>45046</v>
      </c>
      <c r="C4407" s="4">
        <v>45773</v>
      </c>
      <c r="D4407" s="5" t="s">
        <v>34</v>
      </c>
      <c r="E4407" s="5" t="s">
        <v>9671</v>
      </c>
      <c r="F4407" s="5" t="s">
        <v>9672</v>
      </c>
      <c r="G4407" s="5" t="s">
        <v>37</v>
      </c>
      <c r="H4407" s="5" t="s">
        <v>38</v>
      </c>
      <c r="I4407" s="5" t="s">
        <v>45</v>
      </c>
      <c r="J4407" s="5" t="s">
        <v>96</v>
      </c>
      <c r="K4407" s="5" t="s">
        <v>9673</v>
      </c>
      <c r="L4407" s="5">
        <v>2190.3200000000002</v>
      </c>
      <c r="M4407" s="5">
        <v>4</v>
      </c>
      <c r="N4407" s="5">
        <v>4</v>
      </c>
      <c r="O4407" s="5">
        <v>0.06</v>
      </c>
      <c r="P4407" s="5">
        <v>0.06</v>
      </c>
      <c r="Q4407" s="5">
        <v>793.32</v>
      </c>
      <c r="R4407" s="5">
        <v>793.32</v>
      </c>
      <c r="S4407" s="5" t="s">
        <v>14</v>
      </c>
      <c r="T4407" s="5" t="s">
        <v>11787</v>
      </c>
      <c r="U4407" s="7">
        <v>0.36219365206910403</v>
      </c>
      <c r="V4407" s="5" t="str">
        <f>TEXT(superstore_excel!$B4407, "MMMM")</f>
        <v>April</v>
      </c>
      <c r="W4407" s="5">
        <f>YEAR(superstore_excel!$B4407)</f>
        <v>2023</v>
      </c>
      <c r="X4407" s="29"/>
    </row>
    <row r="4408" spans="1:24" x14ac:dyDescent="0.3">
      <c r="A4408" s="26" t="s">
        <v>9674</v>
      </c>
      <c r="B4408" s="2">
        <v>45224</v>
      </c>
      <c r="C4408" s="2">
        <v>45764</v>
      </c>
      <c r="D4408" s="3" t="s">
        <v>26</v>
      </c>
      <c r="E4408" s="3" t="s">
        <v>9675</v>
      </c>
      <c r="F4408" s="3" t="s">
        <v>9676</v>
      </c>
      <c r="G4408" s="3" t="s">
        <v>37</v>
      </c>
      <c r="H4408" s="3" t="s">
        <v>29</v>
      </c>
      <c r="I4408" s="3" t="s">
        <v>30</v>
      </c>
      <c r="J4408" s="3" t="s">
        <v>126</v>
      </c>
      <c r="K4408" s="3" t="s">
        <v>9677</v>
      </c>
      <c r="L4408" s="3">
        <v>764.71</v>
      </c>
      <c r="M4408" s="3">
        <v>7</v>
      </c>
      <c r="N4408" s="3">
        <v>7</v>
      </c>
      <c r="O4408" s="3">
        <v>0.46</v>
      </c>
      <c r="P4408" s="3">
        <v>0.46</v>
      </c>
      <c r="Q4408" s="3">
        <v>265.07</v>
      </c>
      <c r="R4408" s="3">
        <v>265.07</v>
      </c>
      <c r="S4408" s="3" t="s">
        <v>14</v>
      </c>
      <c r="T4408" s="3" t="s">
        <v>11783</v>
      </c>
      <c r="U4408" s="6">
        <v>0.34662813354081939</v>
      </c>
      <c r="V4408" s="3" t="str">
        <f>TEXT(superstore_excel!$B4408, "MMMM")</f>
        <v>October</v>
      </c>
      <c r="W4408" s="3">
        <f>YEAR(superstore_excel!$B4408)</f>
        <v>2023</v>
      </c>
      <c r="X4408" s="27"/>
    </row>
    <row r="4409" spans="1:24" x14ac:dyDescent="0.3">
      <c r="A4409" s="28" t="s">
        <v>9678</v>
      </c>
      <c r="B4409" s="4">
        <v>45395</v>
      </c>
      <c r="C4409" s="4">
        <v>45756</v>
      </c>
      <c r="D4409" s="5" t="s">
        <v>34</v>
      </c>
      <c r="E4409" s="5" t="s">
        <v>2867</v>
      </c>
      <c r="F4409" s="5" t="s">
        <v>9679</v>
      </c>
      <c r="G4409" s="5" t="s">
        <v>37</v>
      </c>
      <c r="H4409" s="5" t="s">
        <v>38</v>
      </c>
      <c r="I4409" s="5" t="s">
        <v>45</v>
      </c>
      <c r="J4409" s="5" t="s">
        <v>51</v>
      </c>
      <c r="K4409" s="5" t="s">
        <v>9680</v>
      </c>
      <c r="L4409" s="5">
        <v>1796.05</v>
      </c>
      <c r="M4409" s="5">
        <v>3</v>
      </c>
      <c r="N4409" s="5">
        <v>3</v>
      </c>
      <c r="O4409" s="5">
        <v>0.45</v>
      </c>
      <c r="P4409" s="5">
        <v>0.45</v>
      </c>
      <c r="Q4409" s="5">
        <v>799.29</v>
      </c>
      <c r="R4409" s="5">
        <v>799.29</v>
      </c>
      <c r="S4409" s="5" t="s">
        <v>14</v>
      </c>
      <c r="T4409" s="5" t="s">
        <v>11765</v>
      </c>
      <c r="U4409" s="7">
        <v>0.4450265861195401</v>
      </c>
      <c r="V4409" s="5" t="str">
        <f>TEXT(superstore_excel!$B4409, "MMMM")</f>
        <v>April</v>
      </c>
      <c r="W4409" s="5">
        <f>YEAR(superstore_excel!$B4409)</f>
        <v>2024</v>
      </c>
      <c r="X4409" s="29"/>
    </row>
    <row r="4410" spans="1:24" x14ac:dyDescent="0.3">
      <c r="A4410" s="26" t="s">
        <v>9681</v>
      </c>
      <c r="B4410" s="2">
        <v>45251</v>
      </c>
      <c r="C4410" s="2">
        <v>45771</v>
      </c>
      <c r="D4410" s="3" t="s">
        <v>34</v>
      </c>
      <c r="E4410" s="3" t="s">
        <v>9682</v>
      </c>
      <c r="F4410" s="3" t="s">
        <v>9683</v>
      </c>
      <c r="G4410" s="3" t="s">
        <v>44</v>
      </c>
      <c r="H4410" s="3" t="s">
        <v>21</v>
      </c>
      <c r="I4410" s="3" t="s">
        <v>22</v>
      </c>
      <c r="J4410" s="3" t="s">
        <v>302</v>
      </c>
      <c r="K4410" s="3" t="s">
        <v>9684</v>
      </c>
      <c r="L4410" s="3">
        <v>4053.64</v>
      </c>
      <c r="M4410" s="3">
        <v>7</v>
      </c>
      <c r="N4410" s="3">
        <v>7</v>
      </c>
      <c r="O4410" s="3">
        <v>0.05</v>
      </c>
      <c r="P4410" s="3">
        <v>0.05</v>
      </c>
      <c r="Q4410" s="3">
        <v>681.43</v>
      </c>
      <c r="R4410" s="3">
        <v>681.43</v>
      </c>
      <c r="S4410" s="3" t="s">
        <v>14</v>
      </c>
      <c r="T4410" s="3" t="s">
        <v>11766</v>
      </c>
      <c r="U4410" s="6">
        <v>0.16810323561046367</v>
      </c>
      <c r="V4410" s="3" t="str">
        <f>TEXT(superstore_excel!$B4410, "MMMM")</f>
        <v>November</v>
      </c>
      <c r="W4410" s="3">
        <f>YEAR(superstore_excel!$B4410)</f>
        <v>2023</v>
      </c>
      <c r="X4410" s="27"/>
    </row>
    <row r="4411" spans="1:24" x14ac:dyDescent="0.3">
      <c r="A4411" s="28" t="s">
        <v>9685</v>
      </c>
      <c r="B4411" s="4">
        <v>45050</v>
      </c>
      <c r="C4411" s="4">
        <v>45769</v>
      </c>
      <c r="D4411" s="5" t="s">
        <v>17</v>
      </c>
      <c r="E4411" s="5" t="s">
        <v>9686</v>
      </c>
      <c r="F4411" s="5" t="s">
        <v>9687</v>
      </c>
      <c r="G4411" s="5" t="s">
        <v>20</v>
      </c>
      <c r="H4411" s="5" t="s">
        <v>21</v>
      </c>
      <c r="I4411" s="5" t="s">
        <v>45</v>
      </c>
      <c r="J4411" s="5" t="s">
        <v>96</v>
      </c>
      <c r="K4411" s="5" t="s">
        <v>9688</v>
      </c>
      <c r="L4411" s="5">
        <v>852.12</v>
      </c>
      <c r="M4411" s="5">
        <v>3</v>
      </c>
      <c r="N4411" s="5">
        <v>3</v>
      </c>
      <c r="O4411" s="5">
        <v>0.39</v>
      </c>
      <c r="P4411" s="5">
        <v>0.39</v>
      </c>
      <c r="Q4411" s="5">
        <v>788.07</v>
      </c>
      <c r="R4411" s="5">
        <v>788.07</v>
      </c>
      <c r="S4411" s="5" t="s">
        <v>14</v>
      </c>
      <c r="T4411" s="5" t="s">
        <v>11780</v>
      </c>
      <c r="U4411" s="7">
        <v>0.92483453034783836</v>
      </c>
      <c r="V4411" s="5" t="str">
        <f>TEXT(superstore_excel!$B4411, "MMMM")</f>
        <v>May</v>
      </c>
      <c r="W4411" s="5">
        <f>YEAR(superstore_excel!$B4411)</f>
        <v>2023</v>
      </c>
      <c r="X4411" s="29"/>
    </row>
    <row r="4412" spans="1:24" x14ac:dyDescent="0.3">
      <c r="A4412" s="26" t="s">
        <v>9689</v>
      </c>
      <c r="B4412" s="2">
        <v>45371</v>
      </c>
      <c r="C4412" s="2">
        <v>45782</v>
      </c>
      <c r="D4412" s="3" t="s">
        <v>17</v>
      </c>
      <c r="E4412" s="3" t="s">
        <v>9690</v>
      </c>
      <c r="F4412" s="3" t="s">
        <v>9691</v>
      </c>
      <c r="G4412" s="3" t="s">
        <v>44</v>
      </c>
      <c r="H4412" s="3" t="s">
        <v>62</v>
      </c>
      <c r="I4412" s="3" t="s">
        <v>30</v>
      </c>
      <c r="J4412" s="3" t="s">
        <v>31</v>
      </c>
      <c r="K4412" s="3" t="s">
        <v>9692</v>
      </c>
      <c r="L4412" s="3">
        <v>1184.8</v>
      </c>
      <c r="M4412" s="3">
        <v>2</v>
      </c>
      <c r="N4412" s="3">
        <v>2</v>
      </c>
      <c r="O4412" s="3">
        <v>0.15</v>
      </c>
      <c r="P4412" s="3">
        <v>0.15</v>
      </c>
      <c r="Q4412" s="3">
        <v>892.09</v>
      </c>
      <c r="R4412" s="3">
        <v>892.09</v>
      </c>
      <c r="S4412" s="3" t="s">
        <v>14</v>
      </c>
      <c r="T4412" s="3" t="s">
        <v>11785</v>
      </c>
      <c r="U4412" s="6">
        <v>0.75294564483457127</v>
      </c>
      <c r="V4412" s="3" t="str">
        <f>TEXT(superstore_excel!$B4412, "MMMM")</f>
        <v>March</v>
      </c>
      <c r="W4412" s="3">
        <f>YEAR(superstore_excel!$B4412)</f>
        <v>2024</v>
      </c>
      <c r="X4412" s="27"/>
    </row>
    <row r="4413" spans="1:24" x14ac:dyDescent="0.3">
      <c r="A4413" s="28" t="s">
        <v>9693</v>
      </c>
      <c r="B4413" s="4">
        <v>45053</v>
      </c>
      <c r="C4413" s="4">
        <v>45761</v>
      </c>
      <c r="D4413" s="5" t="s">
        <v>26</v>
      </c>
      <c r="E4413" s="5" t="s">
        <v>9694</v>
      </c>
      <c r="F4413" s="5" t="s">
        <v>9695</v>
      </c>
      <c r="G4413" s="5" t="s">
        <v>20</v>
      </c>
      <c r="H4413" s="5" t="s">
        <v>62</v>
      </c>
      <c r="I4413" s="5" t="s">
        <v>30</v>
      </c>
      <c r="J4413" s="5" t="s">
        <v>31</v>
      </c>
      <c r="K4413" s="5" t="s">
        <v>9696</v>
      </c>
      <c r="L4413" s="5">
        <v>2642.52</v>
      </c>
      <c r="M4413" s="5">
        <v>3</v>
      </c>
      <c r="N4413" s="5">
        <v>3</v>
      </c>
      <c r="O4413" s="5">
        <v>0.02</v>
      </c>
      <c r="P4413" s="5">
        <v>0.02</v>
      </c>
      <c r="Q4413" s="5">
        <v>350.72</v>
      </c>
      <c r="R4413" s="5">
        <v>350.72</v>
      </c>
      <c r="S4413" s="5" t="s">
        <v>14</v>
      </c>
      <c r="T4413" s="5" t="s">
        <v>11780</v>
      </c>
      <c r="U4413" s="7">
        <v>0.13272179586152613</v>
      </c>
      <c r="V4413" s="5" t="str">
        <f>TEXT(superstore_excel!$B4413, "MMMM")</f>
        <v>May</v>
      </c>
      <c r="W4413" s="5">
        <f>YEAR(superstore_excel!$B4413)</f>
        <v>2023</v>
      </c>
      <c r="X4413" s="29"/>
    </row>
    <row r="4414" spans="1:24" x14ac:dyDescent="0.3">
      <c r="A4414" s="26" t="s">
        <v>9697</v>
      </c>
      <c r="B4414" s="2">
        <v>45075</v>
      </c>
      <c r="C4414" s="2">
        <v>45768</v>
      </c>
      <c r="D4414" s="3" t="s">
        <v>17</v>
      </c>
      <c r="E4414" s="3" t="s">
        <v>2215</v>
      </c>
      <c r="F4414" s="3" t="s">
        <v>9698</v>
      </c>
      <c r="G4414" s="3" t="s">
        <v>37</v>
      </c>
      <c r="H4414" s="3" t="s">
        <v>21</v>
      </c>
      <c r="I4414" s="3" t="s">
        <v>45</v>
      </c>
      <c r="J4414" s="3" t="s">
        <v>46</v>
      </c>
      <c r="K4414" s="3" t="s">
        <v>9699</v>
      </c>
      <c r="L4414" s="3">
        <v>923.37</v>
      </c>
      <c r="M4414" s="3">
        <v>5</v>
      </c>
      <c r="N4414" s="3">
        <v>5</v>
      </c>
      <c r="O4414" s="3">
        <v>0.3</v>
      </c>
      <c r="P4414" s="3">
        <v>0.3</v>
      </c>
      <c r="Q4414" s="3">
        <v>-97.08</v>
      </c>
      <c r="R4414" s="3">
        <v>-97.08</v>
      </c>
      <c r="S4414" s="3" t="s">
        <v>84</v>
      </c>
      <c r="T4414" s="3" t="s">
        <v>11780</v>
      </c>
      <c r="U4414" s="6">
        <v>-0.10513661912342831</v>
      </c>
      <c r="V4414" s="3" t="str">
        <f>TEXT(superstore_excel!$B4414, "MMMM")</f>
        <v>May</v>
      </c>
      <c r="W4414" s="3">
        <f>YEAR(superstore_excel!$B4414)</f>
        <v>2023</v>
      </c>
      <c r="X4414" s="27"/>
    </row>
    <row r="4415" spans="1:24" x14ac:dyDescent="0.3">
      <c r="A4415" s="28" t="s">
        <v>9700</v>
      </c>
      <c r="B4415" s="4">
        <v>45479</v>
      </c>
      <c r="C4415" s="4">
        <v>45771</v>
      </c>
      <c r="D4415" s="5" t="s">
        <v>26</v>
      </c>
      <c r="E4415" s="5" t="s">
        <v>6433</v>
      </c>
      <c r="F4415" s="5" t="s">
        <v>9701</v>
      </c>
      <c r="G4415" s="5" t="s">
        <v>44</v>
      </c>
      <c r="H4415" s="5" t="s">
        <v>62</v>
      </c>
      <c r="I4415" s="5" t="s">
        <v>22</v>
      </c>
      <c r="J4415" s="5" t="s">
        <v>302</v>
      </c>
      <c r="K4415" s="5" t="s">
        <v>9702</v>
      </c>
      <c r="L4415" s="5">
        <v>3078.29</v>
      </c>
      <c r="M4415" s="5">
        <v>4</v>
      </c>
      <c r="N4415" s="5">
        <v>4</v>
      </c>
      <c r="O4415" s="5">
        <v>0.4</v>
      </c>
      <c r="P4415" s="5">
        <v>0.4</v>
      </c>
      <c r="Q4415" s="5">
        <v>52.91</v>
      </c>
      <c r="R4415" s="5">
        <v>52.91</v>
      </c>
      <c r="S4415" s="5" t="s">
        <v>14</v>
      </c>
      <c r="T4415" s="5" t="s">
        <v>11779</v>
      </c>
      <c r="U4415" s="7">
        <v>1.718811418027541E-2</v>
      </c>
      <c r="V4415" s="5" t="str">
        <f>TEXT(superstore_excel!$B4415, "MMMM")</f>
        <v>July</v>
      </c>
      <c r="W4415" s="5">
        <f>YEAR(superstore_excel!$B4415)</f>
        <v>2024</v>
      </c>
      <c r="X4415" s="29"/>
    </row>
    <row r="4416" spans="1:24" x14ac:dyDescent="0.3">
      <c r="A4416" s="26" t="s">
        <v>9703</v>
      </c>
      <c r="B4416" s="2">
        <v>45035</v>
      </c>
      <c r="C4416" s="2">
        <v>45785</v>
      </c>
      <c r="D4416" s="3" t="s">
        <v>54</v>
      </c>
      <c r="E4416" s="3" t="s">
        <v>9704</v>
      </c>
      <c r="F4416" s="3" t="s">
        <v>9705</v>
      </c>
      <c r="G4416" s="3" t="s">
        <v>37</v>
      </c>
      <c r="H4416" s="3" t="s">
        <v>21</v>
      </c>
      <c r="I4416" s="3" t="s">
        <v>22</v>
      </c>
      <c r="J4416" s="3" t="s">
        <v>281</v>
      </c>
      <c r="K4416" s="3" t="s">
        <v>9706</v>
      </c>
      <c r="L4416" s="3">
        <v>3094.2</v>
      </c>
      <c r="M4416" s="3">
        <v>1</v>
      </c>
      <c r="N4416" s="3">
        <v>1</v>
      </c>
      <c r="O4416" s="3">
        <v>0.27</v>
      </c>
      <c r="P4416" s="3">
        <v>0.27</v>
      </c>
      <c r="Q4416" s="3">
        <v>92.4</v>
      </c>
      <c r="R4416" s="3">
        <v>92.4</v>
      </c>
      <c r="S4416" s="3" t="s">
        <v>14</v>
      </c>
      <c r="T4416" s="3" t="s">
        <v>11787</v>
      </c>
      <c r="U4416" s="6">
        <v>2.9862323056040339E-2</v>
      </c>
      <c r="V4416" s="3" t="str">
        <f>TEXT(superstore_excel!$B4416, "MMMM")</f>
        <v>April</v>
      </c>
      <c r="W4416" s="3">
        <f>YEAR(superstore_excel!$B4416)</f>
        <v>2023</v>
      </c>
      <c r="X4416" s="27"/>
    </row>
    <row r="4417" spans="1:24" x14ac:dyDescent="0.3">
      <c r="A4417" s="28" t="s">
        <v>9707</v>
      </c>
      <c r="B4417" s="4">
        <v>45363</v>
      </c>
      <c r="C4417" s="4">
        <v>45761</v>
      </c>
      <c r="D4417" s="5" t="s">
        <v>26</v>
      </c>
      <c r="E4417" s="5" t="s">
        <v>9394</v>
      </c>
      <c r="F4417" s="5" t="s">
        <v>9708</v>
      </c>
      <c r="G4417" s="5" t="s">
        <v>20</v>
      </c>
      <c r="H4417" s="5" t="s">
        <v>38</v>
      </c>
      <c r="I4417" s="5" t="s">
        <v>22</v>
      </c>
      <c r="J4417" s="5" t="s">
        <v>23</v>
      </c>
      <c r="K4417" s="5" t="s">
        <v>9709</v>
      </c>
      <c r="L4417" s="5">
        <v>2179.15</v>
      </c>
      <c r="M4417" s="5">
        <v>9</v>
      </c>
      <c r="N4417" s="5">
        <v>9</v>
      </c>
      <c r="O4417" s="5">
        <v>0.02</v>
      </c>
      <c r="P4417" s="5">
        <v>0.02</v>
      </c>
      <c r="Q4417" s="5">
        <v>733.52</v>
      </c>
      <c r="R4417" s="5">
        <v>733.52</v>
      </c>
      <c r="S4417" s="5" t="s">
        <v>14</v>
      </c>
      <c r="T4417" s="5" t="s">
        <v>11785</v>
      </c>
      <c r="U4417" s="7">
        <v>0.33660831057981322</v>
      </c>
      <c r="V4417" s="5" t="str">
        <f>TEXT(superstore_excel!$B4417, "MMMM")</f>
        <v>March</v>
      </c>
      <c r="W4417" s="5">
        <f>YEAR(superstore_excel!$B4417)</f>
        <v>2024</v>
      </c>
      <c r="X4417" s="29"/>
    </row>
    <row r="4418" spans="1:24" x14ac:dyDescent="0.3">
      <c r="A4418" s="26" t="s">
        <v>9710</v>
      </c>
      <c r="B4418" s="2">
        <v>45596</v>
      </c>
      <c r="C4418" s="2">
        <v>45775</v>
      </c>
      <c r="D4418" s="3" t="s">
        <v>54</v>
      </c>
      <c r="E4418" s="3" t="s">
        <v>5241</v>
      </c>
      <c r="F4418" s="3" t="s">
        <v>9711</v>
      </c>
      <c r="G4418" s="3" t="s">
        <v>44</v>
      </c>
      <c r="H4418" s="3" t="s">
        <v>38</v>
      </c>
      <c r="I4418" s="3" t="s">
        <v>22</v>
      </c>
      <c r="J4418" s="3" t="s">
        <v>23</v>
      </c>
      <c r="K4418" s="3" t="s">
        <v>9712</v>
      </c>
      <c r="L4418" s="3">
        <v>4797.6899999999996</v>
      </c>
      <c r="M4418" s="3">
        <v>10</v>
      </c>
      <c r="N4418" s="3">
        <v>10</v>
      </c>
      <c r="O4418" s="3">
        <v>0.38</v>
      </c>
      <c r="P4418" s="3">
        <v>0.38</v>
      </c>
      <c r="Q4418" s="3">
        <v>-13.23</v>
      </c>
      <c r="R4418" s="3">
        <v>-13.23</v>
      </c>
      <c r="S4418" s="3" t="s">
        <v>84</v>
      </c>
      <c r="T4418" s="3" t="s">
        <v>11763</v>
      </c>
      <c r="U4418" s="6">
        <v>-2.7575770839716619E-3</v>
      </c>
      <c r="V4418" s="3" t="str">
        <f>TEXT(superstore_excel!$B4418, "MMMM")</f>
        <v>October</v>
      </c>
      <c r="W4418" s="3">
        <f>YEAR(superstore_excel!$B4418)</f>
        <v>2024</v>
      </c>
      <c r="X4418" s="27"/>
    </row>
    <row r="4419" spans="1:24" x14ac:dyDescent="0.3">
      <c r="A4419" s="28" t="s">
        <v>9713</v>
      </c>
      <c r="B4419" s="4">
        <v>45567</v>
      </c>
      <c r="C4419" s="4">
        <v>45784</v>
      </c>
      <c r="D4419" s="5" t="s">
        <v>17</v>
      </c>
      <c r="E4419" s="5" t="s">
        <v>755</v>
      </c>
      <c r="F4419" s="5" t="s">
        <v>9714</v>
      </c>
      <c r="G4419" s="5" t="s">
        <v>37</v>
      </c>
      <c r="H4419" s="5" t="s">
        <v>21</v>
      </c>
      <c r="I4419" s="5" t="s">
        <v>22</v>
      </c>
      <c r="J4419" s="5" t="s">
        <v>23</v>
      </c>
      <c r="K4419" s="5" t="s">
        <v>9715</v>
      </c>
      <c r="L4419" s="5">
        <v>4211.95</v>
      </c>
      <c r="M4419" s="5">
        <v>3</v>
      </c>
      <c r="N4419" s="5">
        <v>3</v>
      </c>
      <c r="O4419" s="5">
        <v>0.43</v>
      </c>
      <c r="P4419" s="5">
        <v>0.43</v>
      </c>
      <c r="Q4419" s="5">
        <v>-50.23</v>
      </c>
      <c r="R4419" s="5">
        <v>-50.23</v>
      </c>
      <c r="S4419" s="5" t="s">
        <v>84</v>
      </c>
      <c r="T4419" s="5" t="s">
        <v>11763</v>
      </c>
      <c r="U4419" s="7">
        <v>-1.1925592658982182E-2</v>
      </c>
      <c r="V4419" s="5" t="str">
        <f>TEXT(superstore_excel!$B4419, "MMMM")</f>
        <v>October</v>
      </c>
      <c r="W4419" s="5">
        <f>YEAR(superstore_excel!$B4419)</f>
        <v>2024</v>
      </c>
      <c r="X4419" s="29"/>
    </row>
    <row r="4420" spans="1:24" x14ac:dyDescent="0.3">
      <c r="A4420" s="26" t="s">
        <v>9716</v>
      </c>
      <c r="B4420" s="2">
        <v>45672</v>
      </c>
      <c r="C4420" s="2">
        <v>45758</v>
      </c>
      <c r="D4420" s="3" t="s">
        <v>17</v>
      </c>
      <c r="E4420" s="3" t="s">
        <v>9717</v>
      </c>
      <c r="F4420" s="3" t="s">
        <v>9718</v>
      </c>
      <c r="G4420" s="3" t="s">
        <v>44</v>
      </c>
      <c r="H4420" s="3" t="s">
        <v>29</v>
      </c>
      <c r="I4420" s="3" t="s">
        <v>22</v>
      </c>
      <c r="J4420" s="3" t="s">
        <v>281</v>
      </c>
      <c r="K4420" s="3" t="s">
        <v>9719</v>
      </c>
      <c r="L4420" s="3">
        <v>4240.21</v>
      </c>
      <c r="M4420" s="3">
        <v>2</v>
      </c>
      <c r="N4420" s="3">
        <v>2</v>
      </c>
      <c r="O4420" s="3">
        <v>0</v>
      </c>
      <c r="P4420" s="3">
        <v>0</v>
      </c>
      <c r="Q4420" s="3">
        <v>166.51</v>
      </c>
      <c r="R4420" s="3">
        <v>166.51</v>
      </c>
      <c r="S4420" s="3" t="s">
        <v>14</v>
      </c>
      <c r="T4420" s="3" t="s">
        <v>11778</v>
      </c>
      <c r="U4420" s="6">
        <v>3.9269281474266601E-2</v>
      </c>
      <c r="V4420" s="3" t="str">
        <f>TEXT(superstore_excel!$B4420, "MMMM")</f>
        <v>January</v>
      </c>
      <c r="W4420" s="3">
        <f>YEAR(superstore_excel!$B4420)</f>
        <v>2025</v>
      </c>
      <c r="X4420" s="27"/>
    </row>
    <row r="4421" spans="1:24" x14ac:dyDescent="0.3">
      <c r="A4421" s="28" t="s">
        <v>9720</v>
      </c>
      <c r="B4421" s="4">
        <v>45482</v>
      </c>
      <c r="C4421" s="4">
        <v>45764</v>
      </c>
      <c r="D4421" s="5" t="s">
        <v>34</v>
      </c>
      <c r="E4421" s="5" t="s">
        <v>9721</v>
      </c>
      <c r="F4421" s="5" t="s">
        <v>9722</v>
      </c>
      <c r="G4421" s="5" t="s">
        <v>44</v>
      </c>
      <c r="H4421" s="5" t="s">
        <v>21</v>
      </c>
      <c r="I4421" s="5" t="s">
        <v>45</v>
      </c>
      <c r="J4421" s="5" t="s">
        <v>57</v>
      </c>
      <c r="K4421" s="5" t="s">
        <v>9723</v>
      </c>
      <c r="L4421" s="5">
        <v>3583.37</v>
      </c>
      <c r="M4421" s="5">
        <v>7</v>
      </c>
      <c r="N4421" s="5">
        <v>7</v>
      </c>
      <c r="O4421" s="5">
        <v>0.24</v>
      </c>
      <c r="P4421" s="5">
        <v>0.24</v>
      </c>
      <c r="Q4421" s="5">
        <v>384.33</v>
      </c>
      <c r="R4421" s="5">
        <v>384.33</v>
      </c>
      <c r="S4421" s="5" t="s">
        <v>14</v>
      </c>
      <c r="T4421" s="5" t="s">
        <v>11779</v>
      </c>
      <c r="U4421" s="7">
        <v>0.10725378624032685</v>
      </c>
      <c r="V4421" s="5" t="str">
        <f>TEXT(superstore_excel!$B4421, "MMMM")</f>
        <v>July</v>
      </c>
      <c r="W4421" s="5">
        <f>YEAR(superstore_excel!$B4421)</f>
        <v>2024</v>
      </c>
      <c r="X4421" s="29"/>
    </row>
    <row r="4422" spans="1:24" x14ac:dyDescent="0.3">
      <c r="A4422" s="26" t="s">
        <v>9724</v>
      </c>
      <c r="B4422" s="2">
        <v>45416</v>
      </c>
      <c r="C4422" s="2">
        <v>45761</v>
      </c>
      <c r="D4422" s="3" t="s">
        <v>17</v>
      </c>
      <c r="E4422" s="3" t="s">
        <v>4631</v>
      </c>
      <c r="F4422" s="3" t="s">
        <v>9725</v>
      </c>
      <c r="G4422" s="3" t="s">
        <v>20</v>
      </c>
      <c r="H4422" s="3" t="s">
        <v>29</v>
      </c>
      <c r="I4422" s="3" t="s">
        <v>22</v>
      </c>
      <c r="J4422" s="3" t="s">
        <v>281</v>
      </c>
      <c r="K4422" s="3" t="s">
        <v>9726</v>
      </c>
      <c r="L4422" s="3">
        <v>508.59</v>
      </c>
      <c r="M4422" s="3">
        <v>2</v>
      </c>
      <c r="N4422" s="3">
        <v>2</v>
      </c>
      <c r="O4422" s="3">
        <v>0.37</v>
      </c>
      <c r="P4422" s="3">
        <v>0.37</v>
      </c>
      <c r="Q4422" s="3">
        <v>-27.06</v>
      </c>
      <c r="R4422" s="3">
        <v>-27.06</v>
      </c>
      <c r="S4422" s="3" t="s">
        <v>84</v>
      </c>
      <c r="T4422" s="3" t="s">
        <v>11781</v>
      </c>
      <c r="U4422" s="6">
        <v>-5.3205922255647971E-2</v>
      </c>
      <c r="V4422" s="3" t="str">
        <f>TEXT(superstore_excel!$B4422, "MMMM")</f>
        <v>May</v>
      </c>
      <c r="W4422" s="3">
        <f>YEAR(superstore_excel!$B4422)</f>
        <v>2024</v>
      </c>
      <c r="X4422" s="27"/>
    </row>
    <row r="4423" spans="1:24" x14ac:dyDescent="0.3">
      <c r="A4423" s="28" t="s">
        <v>9727</v>
      </c>
      <c r="B4423" s="4">
        <v>45183</v>
      </c>
      <c r="C4423" s="4">
        <v>45761</v>
      </c>
      <c r="D4423" s="5" t="s">
        <v>54</v>
      </c>
      <c r="E4423" s="5" t="s">
        <v>2741</v>
      </c>
      <c r="F4423" s="5" t="s">
        <v>9728</v>
      </c>
      <c r="G4423" s="5" t="s">
        <v>20</v>
      </c>
      <c r="H4423" s="5" t="s">
        <v>29</v>
      </c>
      <c r="I4423" s="5" t="s">
        <v>22</v>
      </c>
      <c r="J4423" s="5" t="s">
        <v>23</v>
      </c>
      <c r="K4423" s="5" t="s">
        <v>9729</v>
      </c>
      <c r="L4423" s="5">
        <v>4506.53</v>
      </c>
      <c r="M4423" s="5">
        <v>7</v>
      </c>
      <c r="N4423" s="5">
        <v>7</v>
      </c>
      <c r="O4423" s="5">
        <v>0.27</v>
      </c>
      <c r="P4423" s="5">
        <v>0.27</v>
      </c>
      <c r="Q4423" s="5">
        <v>668.38</v>
      </c>
      <c r="R4423" s="5">
        <v>668.38</v>
      </c>
      <c r="S4423" s="5" t="s">
        <v>14</v>
      </c>
      <c r="T4423" s="5" t="s">
        <v>11768</v>
      </c>
      <c r="U4423" s="7">
        <v>0.1483136692754736</v>
      </c>
      <c r="V4423" s="5" t="str">
        <f>TEXT(superstore_excel!$B4423, "MMMM")</f>
        <v>September</v>
      </c>
      <c r="W4423" s="5">
        <f>YEAR(superstore_excel!$B4423)</f>
        <v>2023</v>
      </c>
      <c r="X4423" s="29"/>
    </row>
    <row r="4424" spans="1:24" x14ac:dyDescent="0.3">
      <c r="A4424" s="26" t="s">
        <v>9730</v>
      </c>
      <c r="B4424" s="2">
        <v>45641</v>
      </c>
      <c r="C4424" s="2">
        <v>45763</v>
      </c>
      <c r="D4424" s="3" t="s">
        <v>54</v>
      </c>
      <c r="E4424" s="3" t="s">
        <v>2638</v>
      </c>
      <c r="F4424" s="3" t="s">
        <v>9731</v>
      </c>
      <c r="G4424" s="3" t="s">
        <v>44</v>
      </c>
      <c r="H4424" s="3" t="s">
        <v>29</v>
      </c>
      <c r="I4424" s="3" t="s">
        <v>30</v>
      </c>
      <c r="J4424" s="3" t="s">
        <v>101</v>
      </c>
      <c r="K4424" s="3" t="s">
        <v>9732</v>
      </c>
      <c r="L4424" s="3">
        <v>2742.69</v>
      </c>
      <c r="M4424" s="3">
        <v>7</v>
      </c>
      <c r="N4424" s="3">
        <v>7</v>
      </c>
      <c r="O4424" s="3">
        <v>0.41</v>
      </c>
      <c r="P4424" s="3">
        <v>0.41</v>
      </c>
      <c r="Q4424" s="3">
        <v>698.84</v>
      </c>
      <c r="R4424" s="3">
        <v>698.84</v>
      </c>
      <c r="S4424" s="3" t="s">
        <v>14</v>
      </c>
      <c r="T4424" s="3" t="s">
        <v>11771</v>
      </c>
      <c r="U4424" s="6">
        <v>0.25480094359916727</v>
      </c>
      <c r="V4424" s="3" t="str">
        <f>TEXT(superstore_excel!$B4424, "MMMM")</f>
        <v>December</v>
      </c>
      <c r="W4424" s="3">
        <f>YEAR(superstore_excel!$B4424)</f>
        <v>2024</v>
      </c>
      <c r="X4424" s="27"/>
    </row>
    <row r="4425" spans="1:24" x14ac:dyDescent="0.3">
      <c r="A4425" s="28" t="s">
        <v>9733</v>
      </c>
      <c r="B4425" s="4">
        <v>45317</v>
      </c>
      <c r="C4425" s="4">
        <v>45774</v>
      </c>
      <c r="D4425" s="5" t="s">
        <v>17</v>
      </c>
      <c r="E4425" s="5" t="s">
        <v>9734</v>
      </c>
      <c r="F4425" s="5" t="s">
        <v>9735</v>
      </c>
      <c r="G4425" s="5" t="s">
        <v>37</v>
      </c>
      <c r="H4425" s="5" t="s">
        <v>29</v>
      </c>
      <c r="I4425" s="5" t="s">
        <v>22</v>
      </c>
      <c r="J4425" s="5" t="s">
        <v>131</v>
      </c>
      <c r="K4425" s="5" t="s">
        <v>9736</v>
      </c>
      <c r="L4425" s="5">
        <v>1922.42</v>
      </c>
      <c r="M4425" s="5">
        <v>5</v>
      </c>
      <c r="N4425" s="5">
        <v>5</v>
      </c>
      <c r="O4425" s="5">
        <v>0.36</v>
      </c>
      <c r="P4425" s="5">
        <v>0.36</v>
      </c>
      <c r="Q4425" s="5">
        <v>59.74</v>
      </c>
      <c r="R4425" s="5">
        <v>59.74</v>
      </c>
      <c r="S4425" s="5" t="s">
        <v>14</v>
      </c>
      <c r="T4425" s="5" t="s">
        <v>11784</v>
      </c>
      <c r="U4425" s="7">
        <v>3.1075415361887619E-2</v>
      </c>
      <c r="V4425" s="5" t="str">
        <f>TEXT(superstore_excel!$B4425, "MMMM")</f>
        <v>January</v>
      </c>
      <c r="W4425" s="5">
        <f>YEAR(superstore_excel!$B4425)</f>
        <v>2024</v>
      </c>
      <c r="X4425" s="29"/>
    </row>
    <row r="4426" spans="1:24" x14ac:dyDescent="0.3">
      <c r="A4426" s="26" t="s">
        <v>9737</v>
      </c>
      <c r="B4426" s="2">
        <v>45747</v>
      </c>
      <c r="C4426" s="2">
        <v>45760</v>
      </c>
      <c r="D4426" s="3" t="s">
        <v>26</v>
      </c>
      <c r="E4426" s="3" t="s">
        <v>9738</v>
      </c>
      <c r="F4426" s="3" t="s">
        <v>9739</v>
      </c>
      <c r="G4426" s="3" t="s">
        <v>44</v>
      </c>
      <c r="H4426" s="3" t="s">
        <v>29</v>
      </c>
      <c r="I4426" s="3" t="s">
        <v>22</v>
      </c>
      <c r="J4426" s="3" t="s">
        <v>23</v>
      </c>
      <c r="K4426" s="3" t="s">
        <v>9740</v>
      </c>
      <c r="L4426" s="3">
        <v>856.71</v>
      </c>
      <c r="M4426" s="3">
        <v>9</v>
      </c>
      <c r="N4426" s="3">
        <v>9</v>
      </c>
      <c r="O4426" s="3">
        <v>7.0000000000000007E-2</v>
      </c>
      <c r="P4426" s="3">
        <v>7.0000000000000007E-2</v>
      </c>
      <c r="Q4426" s="3">
        <v>922.48</v>
      </c>
      <c r="R4426" s="3">
        <v>922.48</v>
      </c>
      <c r="S4426" s="3" t="s">
        <v>14</v>
      </c>
      <c r="T4426" s="3" t="s">
        <v>11772</v>
      </c>
      <c r="U4426" s="6">
        <v>1.0767704357367136</v>
      </c>
      <c r="V4426" s="3" t="str">
        <f>TEXT(superstore_excel!$B4426, "MMMM")</f>
        <v>March</v>
      </c>
      <c r="W4426" s="3">
        <f>YEAR(superstore_excel!$B4426)</f>
        <v>2025</v>
      </c>
      <c r="X4426" s="27"/>
    </row>
    <row r="4427" spans="1:24" x14ac:dyDescent="0.3">
      <c r="A4427" s="28" t="s">
        <v>9741</v>
      </c>
      <c r="B4427" s="4">
        <v>45303</v>
      </c>
      <c r="C4427" s="4">
        <v>45774</v>
      </c>
      <c r="D4427" s="5" t="s">
        <v>26</v>
      </c>
      <c r="E4427" s="5" t="s">
        <v>5193</v>
      </c>
      <c r="F4427" s="5" t="s">
        <v>4738</v>
      </c>
      <c r="G4427" s="5" t="s">
        <v>20</v>
      </c>
      <c r="H4427" s="5" t="s">
        <v>62</v>
      </c>
      <c r="I4427" s="5" t="s">
        <v>45</v>
      </c>
      <c r="J4427" s="5" t="s">
        <v>96</v>
      </c>
      <c r="K4427" s="5" t="s">
        <v>9742</v>
      </c>
      <c r="L4427" s="5">
        <v>3658.87</v>
      </c>
      <c r="M4427" s="5">
        <v>8</v>
      </c>
      <c r="N4427" s="5">
        <v>8</v>
      </c>
      <c r="O4427" s="5">
        <v>0.35</v>
      </c>
      <c r="P4427" s="5">
        <v>0.35</v>
      </c>
      <c r="Q4427" s="5">
        <v>-15.83</v>
      </c>
      <c r="R4427" s="5">
        <v>-15.83</v>
      </c>
      <c r="S4427" s="5" t="s">
        <v>84</v>
      </c>
      <c r="T4427" s="5" t="s">
        <v>11784</v>
      </c>
      <c r="U4427" s="7">
        <v>-4.3264723808170286E-3</v>
      </c>
      <c r="V4427" s="5" t="str">
        <f>TEXT(superstore_excel!$B4427, "MMMM")</f>
        <v>January</v>
      </c>
      <c r="W4427" s="5">
        <f>YEAR(superstore_excel!$B4427)</f>
        <v>2024</v>
      </c>
      <c r="X4427" s="29"/>
    </row>
    <row r="4428" spans="1:24" x14ac:dyDescent="0.3">
      <c r="A4428" s="26" t="s">
        <v>9743</v>
      </c>
      <c r="B4428" s="2">
        <v>45170</v>
      </c>
      <c r="C4428" s="2">
        <v>45783</v>
      </c>
      <c r="D4428" s="3" t="s">
        <v>17</v>
      </c>
      <c r="E4428" s="3" t="s">
        <v>9744</v>
      </c>
      <c r="F4428" s="3" t="s">
        <v>9745</v>
      </c>
      <c r="G4428" s="3" t="s">
        <v>20</v>
      </c>
      <c r="H4428" s="3" t="s">
        <v>29</v>
      </c>
      <c r="I4428" s="3" t="s">
        <v>22</v>
      </c>
      <c r="J4428" s="3" t="s">
        <v>302</v>
      </c>
      <c r="K4428" s="3" t="s">
        <v>9746</v>
      </c>
      <c r="L4428" s="3">
        <v>2382.9</v>
      </c>
      <c r="M4428" s="3">
        <v>5</v>
      </c>
      <c r="N4428" s="3">
        <v>5</v>
      </c>
      <c r="O4428" s="3">
        <v>0.22</v>
      </c>
      <c r="P4428" s="3">
        <v>0.22</v>
      </c>
      <c r="Q4428" s="3">
        <v>23.83</v>
      </c>
      <c r="R4428" s="3">
        <v>23.83</v>
      </c>
      <c r="S4428" s="3" t="s">
        <v>14</v>
      </c>
      <c r="T4428" s="3" t="s">
        <v>11768</v>
      </c>
      <c r="U4428" s="6">
        <v>1.0000419656720801E-2</v>
      </c>
      <c r="V4428" s="3" t="str">
        <f>TEXT(superstore_excel!$B4428, "MMMM")</f>
        <v>September</v>
      </c>
      <c r="W4428" s="3">
        <f>YEAR(superstore_excel!$B4428)</f>
        <v>2023</v>
      </c>
      <c r="X4428" s="27"/>
    </row>
    <row r="4429" spans="1:24" x14ac:dyDescent="0.3">
      <c r="A4429" s="28" t="s">
        <v>9747</v>
      </c>
      <c r="B4429" s="4">
        <v>45661</v>
      </c>
      <c r="C4429" s="4">
        <v>45766</v>
      </c>
      <c r="D4429" s="5" t="s">
        <v>34</v>
      </c>
      <c r="E4429" s="5" t="s">
        <v>5495</v>
      </c>
      <c r="F4429" s="5" t="s">
        <v>9748</v>
      </c>
      <c r="G4429" s="5" t="s">
        <v>20</v>
      </c>
      <c r="H4429" s="5" t="s">
        <v>38</v>
      </c>
      <c r="I4429" s="5" t="s">
        <v>22</v>
      </c>
      <c r="J4429" s="5" t="s">
        <v>173</v>
      </c>
      <c r="K4429" s="5" t="s">
        <v>9749</v>
      </c>
      <c r="L4429" s="5">
        <v>4322.76</v>
      </c>
      <c r="M4429" s="5">
        <v>10</v>
      </c>
      <c r="N4429" s="5">
        <v>10</v>
      </c>
      <c r="O4429" s="5">
        <v>0.28999999999999998</v>
      </c>
      <c r="P4429" s="5">
        <v>0.28999999999999998</v>
      </c>
      <c r="Q4429" s="5">
        <v>156.57</v>
      </c>
      <c r="R4429" s="5">
        <v>156.57</v>
      </c>
      <c r="S4429" s="5" t="s">
        <v>14</v>
      </c>
      <c r="T4429" s="5" t="s">
        <v>11778</v>
      </c>
      <c r="U4429" s="7">
        <v>3.6219915054270878E-2</v>
      </c>
      <c r="V4429" s="5" t="str">
        <f>TEXT(superstore_excel!$B4429, "MMMM")</f>
        <v>January</v>
      </c>
      <c r="W4429" s="5">
        <f>YEAR(superstore_excel!$B4429)</f>
        <v>2025</v>
      </c>
      <c r="X4429" s="29"/>
    </row>
    <row r="4430" spans="1:24" x14ac:dyDescent="0.3">
      <c r="A4430" s="26" t="s">
        <v>9750</v>
      </c>
      <c r="B4430" s="2">
        <v>45172</v>
      </c>
      <c r="C4430" s="2">
        <v>45762</v>
      </c>
      <c r="D4430" s="3" t="s">
        <v>34</v>
      </c>
      <c r="E4430" s="3" t="s">
        <v>9751</v>
      </c>
      <c r="F4430" s="3" t="s">
        <v>9752</v>
      </c>
      <c r="G4430" s="3" t="s">
        <v>44</v>
      </c>
      <c r="H4430" s="3" t="s">
        <v>62</v>
      </c>
      <c r="I4430" s="3" t="s">
        <v>22</v>
      </c>
      <c r="J4430" s="3" t="s">
        <v>281</v>
      </c>
      <c r="K4430" s="3" t="s">
        <v>9753</v>
      </c>
      <c r="L4430" s="3">
        <v>3356.96</v>
      </c>
      <c r="M4430" s="3">
        <v>3</v>
      </c>
      <c r="N4430" s="3">
        <v>3</v>
      </c>
      <c r="O4430" s="3">
        <v>0.32</v>
      </c>
      <c r="P4430" s="3">
        <v>0.32</v>
      </c>
      <c r="Q4430" s="3">
        <v>174.73</v>
      </c>
      <c r="R4430" s="3">
        <v>174.73</v>
      </c>
      <c r="S4430" s="3" t="s">
        <v>14</v>
      </c>
      <c r="T4430" s="3" t="s">
        <v>11768</v>
      </c>
      <c r="U4430" s="6">
        <v>5.2050069110147271E-2</v>
      </c>
      <c r="V4430" s="3" t="str">
        <f>TEXT(superstore_excel!$B4430, "MMMM")</f>
        <v>September</v>
      </c>
      <c r="W4430" s="3">
        <f>YEAR(superstore_excel!$B4430)</f>
        <v>2023</v>
      </c>
      <c r="X4430" s="27"/>
    </row>
    <row r="4431" spans="1:24" x14ac:dyDescent="0.3">
      <c r="A4431" s="28" t="s">
        <v>9754</v>
      </c>
      <c r="B4431" s="4">
        <v>45604</v>
      </c>
      <c r="C4431" s="4">
        <v>45771</v>
      </c>
      <c r="D4431" s="5" t="s">
        <v>34</v>
      </c>
      <c r="E4431" s="5" t="s">
        <v>2782</v>
      </c>
      <c r="F4431" s="5" t="s">
        <v>2894</v>
      </c>
      <c r="G4431" s="5" t="s">
        <v>37</v>
      </c>
      <c r="H4431" s="5" t="s">
        <v>62</v>
      </c>
      <c r="I4431" s="5" t="s">
        <v>30</v>
      </c>
      <c r="J4431" s="5" t="s">
        <v>39</v>
      </c>
      <c r="K4431" s="5" t="s">
        <v>9755</v>
      </c>
      <c r="L4431" s="5">
        <v>3093.79</v>
      </c>
      <c r="M4431" s="5">
        <v>8</v>
      </c>
      <c r="N4431" s="5">
        <v>8</v>
      </c>
      <c r="O4431" s="5">
        <v>7.0000000000000007E-2</v>
      </c>
      <c r="P4431" s="5">
        <v>7.0000000000000007E-2</v>
      </c>
      <c r="Q4431" s="5">
        <v>563.16</v>
      </c>
      <c r="R4431" s="5">
        <v>563.16</v>
      </c>
      <c r="S4431" s="5" t="s">
        <v>14</v>
      </c>
      <c r="T4431" s="5" t="s">
        <v>11769</v>
      </c>
      <c r="U4431" s="7">
        <v>0.18202916164316257</v>
      </c>
      <c r="V4431" s="5" t="str">
        <f>TEXT(superstore_excel!$B4431, "MMMM")</f>
        <v>November</v>
      </c>
      <c r="W4431" s="5">
        <f>YEAR(superstore_excel!$B4431)</f>
        <v>2024</v>
      </c>
      <c r="X4431" s="29"/>
    </row>
    <row r="4432" spans="1:24" x14ac:dyDescent="0.3">
      <c r="A4432" s="26" t="s">
        <v>9756</v>
      </c>
      <c r="B4432" s="2">
        <v>45743</v>
      </c>
      <c r="C4432" s="2">
        <v>45757</v>
      </c>
      <c r="D4432" s="3" t="s">
        <v>26</v>
      </c>
      <c r="E4432" s="3" t="s">
        <v>2895</v>
      </c>
      <c r="F4432" s="3" t="s">
        <v>9757</v>
      </c>
      <c r="G4432" s="3" t="s">
        <v>20</v>
      </c>
      <c r="H4432" s="3" t="s">
        <v>21</v>
      </c>
      <c r="I4432" s="3" t="s">
        <v>22</v>
      </c>
      <c r="J4432" s="3" t="s">
        <v>173</v>
      </c>
      <c r="K4432" s="3" t="s">
        <v>9758</v>
      </c>
      <c r="L4432" s="3">
        <v>4707.3999999999996</v>
      </c>
      <c r="M4432" s="3">
        <v>6</v>
      </c>
      <c r="N4432" s="3">
        <v>6</v>
      </c>
      <c r="O4432" s="3">
        <v>0.28000000000000003</v>
      </c>
      <c r="P4432" s="3">
        <v>0.28000000000000003</v>
      </c>
      <c r="Q4432" s="3">
        <v>-36.65</v>
      </c>
      <c r="R4432" s="3">
        <v>-36.65</v>
      </c>
      <c r="S4432" s="3" t="s">
        <v>84</v>
      </c>
      <c r="T4432" s="3" t="s">
        <v>11772</v>
      </c>
      <c r="U4432" s="6">
        <v>-7.7856141394400313E-3</v>
      </c>
      <c r="V4432" s="3" t="str">
        <f>TEXT(superstore_excel!$B4432, "MMMM")</f>
        <v>March</v>
      </c>
      <c r="W4432" s="3">
        <f>YEAR(superstore_excel!$B4432)</f>
        <v>2025</v>
      </c>
      <c r="X4432" s="27"/>
    </row>
    <row r="4433" spans="1:24" x14ac:dyDescent="0.3">
      <c r="A4433" s="28" t="s">
        <v>9759</v>
      </c>
      <c r="B4433" s="4">
        <v>45571</v>
      </c>
      <c r="C4433" s="4">
        <v>45765</v>
      </c>
      <c r="D4433" s="5" t="s">
        <v>34</v>
      </c>
      <c r="E4433" s="5" t="s">
        <v>9066</v>
      </c>
      <c r="F4433" s="5" t="s">
        <v>9760</v>
      </c>
      <c r="G4433" s="5" t="s">
        <v>37</v>
      </c>
      <c r="H4433" s="5" t="s">
        <v>62</v>
      </c>
      <c r="I4433" s="5" t="s">
        <v>22</v>
      </c>
      <c r="J4433" s="5" t="s">
        <v>23</v>
      </c>
      <c r="K4433" s="5" t="s">
        <v>9761</v>
      </c>
      <c r="L4433" s="5">
        <v>2667.5</v>
      </c>
      <c r="M4433" s="5">
        <v>3</v>
      </c>
      <c r="N4433" s="5">
        <v>3</v>
      </c>
      <c r="O4433" s="5">
        <v>0.28999999999999998</v>
      </c>
      <c r="P4433" s="5">
        <v>0.28999999999999998</v>
      </c>
      <c r="Q4433" s="5">
        <v>491.04</v>
      </c>
      <c r="R4433" s="5">
        <v>491.04</v>
      </c>
      <c r="S4433" s="5" t="s">
        <v>14</v>
      </c>
      <c r="T4433" s="5" t="s">
        <v>11763</v>
      </c>
      <c r="U4433" s="7">
        <v>0.18408247422680413</v>
      </c>
      <c r="V4433" s="5" t="str">
        <f>TEXT(superstore_excel!$B4433, "MMMM")</f>
        <v>October</v>
      </c>
      <c r="W4433" s="5">
        <f>YEAR(superstore_excel!$B4433)</f>
        <v>2024</v>
      </c>
      <c r="X4433" s="29"/>
    </row>
    <row r="4434" spans="1:24" x14ac:dyDescent="0.3">
      <c r="A4434" s="26" t="s">
        <v>9762</v>
      </c>
      <c r="B4434" s="2">
        <v>45335</v>
      </c>
      <c r="C4434" s="2">
        <v>45760</v>
      </c>
      <c r="D4434" s="3" t="s">
        <v>17</v>
      </c>
      <c r="E4434" s="3" t="s">
        <v>9763</v>
      </c>
      <c r="F4434" s="3" t="s">
        <v>9764</v>
      </c>
      <c r="G4434" s="3" t="s">
        <v>20</v>
      </c>
      <c r="H4434" s="3" t="s">
        <v>62</v>
      </c>
      <c r="I4434" s="3" t="s">
        <v>22</v>
      </c>
      <c r="J4434" s="3" t="s">
        <v>302</v>
      </c>
      <c r="K4434" s="3" t="s">
        <v>9765</v>
      </c>
      <c r="L4434" s="3">
        <v>320.58</v>
      </c>
      <c r="M4434" s="3">
        <v>8</v>
      </c>
      <c r="N4434" s="3">
        <v>8</v>
      </c>
      <c r="O4434" s="3">
        <v>0.16</v>
      </c>
      <c r="P4434" s="3">
        <v>0.16</v>
      </c>
      <c r="Q4434" s="3">
        <v>329.45</v>
      </c>
      <c r="R4434" s="3">
        <v>329.45</v>
      </c>
      <c r="S4434" s="3" t="s">
        <v>14</v>
      </c>
      <c r="T4434" s="3" t="s">
        <v>11782</v>
      </c>
      <c r="U4434" s="6">
        <v>1.0276686006613014</v>
      </c>
      <c r="V4434" s="3" t="str">
        <f>TEXT(superstore_excel!$B4434, "MMMM")</f>
        <v>February</v>
      </c>
      <c r="W4434" s="3">
        <f>YEAR(superstore_excel!$B4434)</f>
        <v>2024</v>
      </c>
      <c r="X4434" s="27"/>
    </row>
    <row r="4435" spans="1:24" x14ac:dyDescent="0.3">
      <c r="A4435" s="28" t="s">
        <v>9766</v>
      </c>
      <c r="B4435" s="4">
        <v>45533</v>
      </c>
      <c r="C4435" s="4">
        <v>45765</v>
      </c>
      <c r="D4435" s="5" t="s">
        <v>54</v>
      </c>
      <c r="E4435" s="5" t="s">
        <v>9767</v>
      </c>
      <c r="F4435" s="5" t="s">
        <v>9768</v>
      </c>
      <c r="G4435" s="5" t="s">
        <v>20</v>
      </c>
      <c r="H4435" s="5" t="s">
        <v>21</v>
      </c>
      <c r="I4435" s="5" t="s">
        <v>45</v>
      </c>
      <c r="J4435" s="5" t="s">
        <v>46</v>
      </c>
      <c r="K4435" s="5" t="s">
        <v>9769</v>
      </c>
      <c r="L4435" s="5">
        <v>4399.58</v>
      </c>
      <c r="M4435" s="5">
        <v>10</v>
      </c>
      <c r="N4435" s="5">
        <v>10</v>
      </c>
      <c r="O4435" s="5">
        <v>0.5</v>
      </c>
      <c r="P4435" s="5">
        <v>0.5</v>
      </c>
      <c r="Q4435" s="5">
        <v>254.16</v>
      </c>
      <c r="R4435" s="5">
        <v>254.16</v>
      </c>
      <c r="S4435" s="5" t="s">
        <v>14</v>
      </c>
      <c r="T4435" s="5" t="s">
        <v>11775</v>
      </c>
      <c r="U4435" s="7">
        <v>5.7769150691656931E-2</v>
      </c>
      <c r="V4435" s="5" t="str">
        <f>TEXT(superstore_excel!$B4435, "MMMM")</f>
        <v>August</v>
      </c>
      <c r="W4435" s="5">
        <f>YEAR(superstore_excel!$B4435)</f>
        <v>2024</v>
      </c>
      <c r="X4435" s="29"/>
    </row>
    <row r="4436" spans="1:24" x14ac:dyDescent="0.3">
      <c r="A4436" s="26" t="s">
        <v>9770</v>
      </c>
      <c r="B4436" s="2">
        <v>45040</v>
      </c>
      <c r="C4436" s="2">
        <v>45770</v>
      </c>
      <c r="D4436" s="3" t="s">
        <v>54</v>
      </c>
      <c r="E4436" s="3" t="s">
        <v>9771</v>
      </c>
      <c r="F4436" s="3" t="s">
        <v>9772</v>
      </c>
      <c r="G4436" s="3" t="s">
        <v>37</v>
      </c>
      <c r="H4436" s="3" t="s">
        <v>21</v>
      </c>
      <c r="I4436" s="3" t="s">
        <v>30</v>
      </c>
      <c r="J4436" s="3" t="s">
        <v>126</v>
      </c>
      <c r="K4436" s="3" t="s">
        <v>9773</v>
      </c>
      <c r="L4436" s="3">
        <v>462.86</v>
      </c>
      <c r="M4436" s="3">
        <v>1</v>
      </c>
      <c r="N4436" s="3">
        <v>1</v>
      </c>
      <c r="O4436" s="3">
        <v>0.36</v>
      </c>
      <c r="P4436" s="3">
        <v>0.36</v>
      </c>
      <c r="Q4436" s="3">
        <v>426.63</v>
      </c>
      <c r="R4436" s="3">
        <v>426.63</v>
      </c>
      <c r="S4436" s="3" t="s">
        <v>14</v>
      </c>
      <c r="T4436" s="3" t="s">
        <v>11787</v>
      </c>
      <c r="U4436" s="6">
        <v>0.92172579181609982</v>
      </c>
      <c r="V4436" s="3" t="str">
        <f>TEXT(superstore_excel!$B4436, "MMMM")</f>
        <v>April</v>
      </c>
      <c r="W4436" s="3">
        <f>YEAR(superstore_excel!$B4436)</f>
        <v>2023</v>
      </c>
      <c r="X4436" s="27"/>
    </row>
    <row r="4437" spans="1:24" x14ac:dyDescent="0.3">
      <c r="A4437" s="28" t="s">
        <v>9774</v>
      </c>
      <c r="B4437" s="4">
        <v>45599</v>
      </c>
      <c r="C4437" s="4">
        <v>45781</v>
      </c>
      <c r="D4437" s="5" t="s">
        <v>26</v>
      </c>
      <c r="E4437" s="5" t="s">
        <v>2707</v>
      </c>
      <c r="F4437" s="5" t="s">
        <v>9775</v>
      </c>
      <c r="G4437" s="5" t="s">
        <v>37</v>
      </c>
      <c r="H4437" s="5" t="s">
        <v>62</v>
      </c>
      <c r="I4437" s="5" t="s">
        <v>45</v>
      </c>
      <c r="J4437" s="5" t="s">
        <v>96</v>
      </c>
      <c r="K4437" s="5" t="s">
        <v>9776</v>
      </c>
      <c r="L4437" s="5">
        <v>3138.91</v>
      </c>
      <c r="M4437" s="5">
        <v>6</v>
      </c>
      <c r="N4437" s="5">
        <v>6</v>
      </c>
      <c r="O4437" s="5">
        <v>0.42</v>
      </c>
      <c r="P4437" s="5">
        <v>0.42</v>
      </c>
      <c r="Q4437" s="5">
        <v>84.17</v>
      </c>
      <c r="R4437" s="5">
        <v>84.17</v>
      </c>
      <c r="S4437" s="5" t="s">
        <v>14</v>
      </c>
      <c r="T4437" s="5" t="s">
        <v>11769</v>
      </c>
      <c r="U4437" s="7">
        <v>2.6815040889990475E-2</v>
      </c>
      <c r="V4437" s="5" t="str">
        <f>TEXT(superstore_excel!$B4437, "MMMM")</f>
        <v>November</v>
      </c>
      <c r="W4437" s="5">
        <f>YEAR(superstore_excel!$B4437)</f>
        <v>2024</v>
      </c>
      <c r="X4437" s="29"/>
    </row>
    <row r="4438" spans="1:24" x14ac:dyDescent="0.3">
      <c r="A4438" s="26" t="s">
        <v>9777</v>
      </c>
      <c r="B4438" s="2">
        <v>45086</v>
      </c>
      <c r="C4438" s="2">
        <v>45761</v>
      </c>
      <c r="D4438" s="3" t="s">
        <v>54</v>
      </c>
      <c r="E4438" s="3" t="s">
        <v>9778</v>
      </c>
      <c r="F4438" s="3" t="s">
        <v>9779</v>
      </c>
      <c r="G4438" s="3" t="s">
        <v>20</v>
      </c>
      <c r="H4438" s="3" t="s">
        <v>21</v>
      </c>
      <c r="I4438" s="3" t="s">
        <v>45</v>
      </c>
      <c r="J4438" s="3" t="s">
        <v>57</v>
      </c>
      <c r="K4438" s="3" t="s">
        <v>9780</v>
      </c>
      <c r="L4438" s="3">
        <v>975.33</v>
      </c>
      <c r="M4438" s="3">
        <v>2</v>
      </c>
      <c r="N4438" s="3">
        <v>2</v>
      </c>
      <c r="O4438" s="3">
        <v>0.34</v>
      </c>
      <c r="P4438" s="3">
        <v>0.34</v>
      </c>
      <c r="Q4438" s="3">
        <v>599.95000000000005</v>
      </c>
      <c r="R4438" s="3">
        <v>599.95000000000005</v>
      </c>
      <c r="S4438" s="3" t="s">
        <v>14</v>
      </c>
      <c r="T4438" s="3" t="s">
        <v>11764</v>
      </c>
      <c r="U4438" s="6">
        <v>0.61512513713307293</v>
      </c>
      <c r="V4438" s="3" t="str">
        <f>TEXT(superstore_excel!$B4438, "MMMM")</f>
        <v>June</v>
      </c>
      <c r="W4438" s="3">
        <f>YEAR(superstore_excel!$B4438)</f>
        <v>2023</v>
      </c>
      <c r="X4438" s="27"/>
    </row>
    <row r="4439" spans="1:24" x14ac:dyDescent="0.3">
      <c r="A4439" s="28" t="s">
        <v>9781</v>
      </c>
      <c r="B4439" s="4">
        <v>45656</v>
      </c>
      <c r="C4439" s="4">
        <v>45769</v>
      </c>
      <c r="D4439" s="5" t="s">
        <v>17</v>
      </c>
      <c r="E4439" s="5" t="s">
        <v>9782</v>
      </c>
      <c r="F4439" s="5" t="s">
        <v>9783</v>
      </c>
      <c r="G4439" s="5" t="s">
        <v>37</v>
      </c>
      <c r="H4439" s="5" t="s">
        <v>62</v>
      </c>
      <c r="I4439" s="5" t="s">
        <v>30</v>
      </c>
      <c r="J4439" s="5" t="s">
        <v>31</v>
      </c>
      <c r="K4439" s="5" t="s">
        <v>9784</v>
      </c>
      <c r="L4439" s="5">
        <v>1482.05</v>
      </c>
      <c r="M4439" s="5">
        <v>10</v>
      </c>
      <c r="N4439" s="5">
        <v>10</v>
      </c>
      <c r="O4439" s="5">
        <v>0.06</v>
      </c>
      <c r="P4439" s="5">
        <v>0.06</v>
      </c>
      <c r="Q4439" s="5">
        <v>723.81</v>
      </c>
      <c r="R4439" s="5">
        <v>723.81</v>
      </c>
      <c r="S4439" s="5" t="s">
        <v>14</v>
      </c>
      <c r="T4439" s="5" t="s">
        <v>11771</v>
      </c>
      <c r="U4439" s="7">
        <v>0.48838433251239832</v>
      </c>
      <c r="V4439" s="5" t="str">
        <f>TEXT(superstore_excel!$B4439, "MMMM")</f>
        <v>December</v>
      </c>
      <c r="W4439" s="5">
        <f>YEAR(superstore_excel!$B4439)</f>
        <v>2024</v>
      </c>
      <c r="X4439" s="29"/>
    </row>
    <row r="4440" spans="1:24" x14ac:dyDescent="0.3">
      <c r="A4440" s="26" t="s">
        <v>9785</v>
      </c>
      <c r="B4440" s="2">
        <v>45550</v>
      </c>
      <c r="C4440" s="2">
        <v>45774</v>
      </c>
      <c r="D4440" s="3" t="s">
        <v>26</v>
      </c>
      <c r="E4440" s="3" t="s">
        <v>9786</v>
      </c>
      <c r="F4440" s="3" t="s">
        <v>9787</v>
      </c>
      <c r="G4440" s="3" t="s">
        <v>20</v>
      </c>
      <c r="H4440" s="3" t="s">
        <v>21</v>
      </c>
      <c r="I4440" s="3" t="s">
        <v>45</v>
      </c>
      <c r="J4440" s="3" t="s">
        <v>160</v>
      </c>
      <c r="K4440" s="3" t="s">
        <v>9788</v>
      </c>
      <c r="L4440" s="3">
        <v>4273.8100000000004</v>
      </c>
      <c r="M4440" s="3">
        <v>9</v>
      </c>
      <c r="N4440" s="3">
        <v>9</v>
      </c>
      <c r="O4440" s="3">
        <v>0.44</v>
      </c>
      <c r="P4440" s="3">
        <v>0.44</v>
      </c>
      <c r="Q4440" s="3">
        <v>911.51</v>
      </c>
      <c r="R4440" s="3">
        <v>911.51</v>
      </c>
      <c r="S4440" s="3" t="s">
        <v>14</v>
      </c>
      <c r="T4440" s="3" t="s">
        <v>11774</v>
      </c>
      <c r="U4440" s="6">
        <v>0.21327808208600754</v>
      </c>
      <c r="V4440" s="3" t="str">
        <f>TEXT(superstore_excel!$B4440, "MMMM")</f>
        <v>September</v>
      </c>
      <c r="W4440" s="3">
        <f>YEAR(superstore_excel!$B4440)</f>
        <v>2024</v>
      </c>
      <c r="X4440" s="27"/>
    </row>
    <row r="4441" spans="1:24" x14ac:dyDescent="0.3">
      <c r="A4441" s="28" t="s">
        <v>9789</v>
      </c>
      <c r="B4441" s="4">
        <v>45156</v>
      </c>
      <c r="C4441" s="4">
        <v>45784</v>
      </c>
      <c r="D4441" s="5" t="s">
        <v>54</v>
      </c>
      <c r="E4441" s="5" t="s">
        <v>9790</v>
      </c>
      <c r="F4441" s="5" t="s">
        <v>9791</v>
      </c>
      <c r="G4441" s="5" t="s">
        <v>20</v>
      </c>
      <c r="H4441" s="5" t="s">
        <v>38</v>
      </c>
      <c r="I4441" s="5" t="s">
        <v>30</v>
      </c>
      <c r="J4441" s="5" t="s">
        <v>101</v>
      </c>
      <c r="K4441" s="5" t="s">
        <v>9792</v>
      </c>
      <c r="L4441" s="5">
        <v>2400.89</v>
      </c>
      <c r="M4441" s="5">
        <v>3</v>
      </c>
      <c r="N4441" s="5">
        <v>3</v>
      </c>
      <c r="O4441" s="5">
        <v>0.43</v>
      </c>
      <c r="P4441" s="5">
        <v>0.43</v>
      </c>
      <c r="Q4441" s="5">
        <v>764.26</v>
      </c>
      <c r="R4441" s="5">
        <v>764.26</v>
      </c>
      <c r="S4441" s="5" t="s">
        <v>14</v>
      </c>
      <c r="T4441" s="5" t="s">
        <v>11770</v>
      </c>
      <c r="U4441" s="7">
        <v>0.31832362165696887</v>
      </c>
      <c r="V4441" s="5" t="str">
        <f>TEXT(superstore_excel!$B4441, "MMMM")</f>
        <v>August</v>
      </c>
      <c r="W4441" s="5">
        <f>YEAR(superstore_excel!$B4441)</f>
        <v>2023</v>
      </c>
      <c r="X4441" s="29"/>
    </row>
    <row r="4442" spans="1:24" x14ac:dyDescent="0.3">
      <c r="A4442" s="26" t="s">
        <v>9793</v>
      </c>
      <c r="B4442" s="2">
        <v>45291</v>
      </c>
      <c r="C4442" s="2">
        <v>45778</v>
      </c>
      <c r="D4442" s="3" t="s">
        <v>17</v>
      </c>
      <c r="E4442" s="3" t="s">
        <v>9794</v>
      </c>
      <c r="F4442" s="3" t="s">
        <v>9795</v>
      </c>
      <c r="G4442" s="3" t="s">
        <v>37</v>
      </c>
      <c r="H4442" s="3" t="s">
        <v>21</v>
      </c>
      <c r="I4442" s="3" t="s">
        <v>45</v>
      </c>
      <c r="J4442" s="3" t="s">
        <v>96</v>
      </c>
      <c r="K4442" s="3" t="s">
        <v>9796</v>
      </c>
      <c r="L4442" s="3">
        <v>92.13</v>
      </c>
      <c r="M4442" s="3">
        <v>3</v>
      </c>
      <c r="N4442" s="3">
        <v>3</v>
      </c>
      <c r="O4442" s="3">
        <v>0.28000000000000003</v>
      </c>
      <c r="P4442" s="3">
        <v>0.28000000000000003</v>
      </c>
      <c r="Q4442" s="3">
        <v>336.79</v>
      </c>
      <c r="R4442" s="3">
        <v>336.79</v>
      </c>
      <c r="S4442" s="3" t="s">
        <v>14</v>
      </c>
      <c r="T4442" s="3" t="s">
        <v>11776</v>
      </c>
      <c r="U4442" s="6">
        <v>3.6555953543905355</v>
      </c>
      <c r="V4442" s="3" t="str">
        <f>TEXT(superstore_excel!$B4442, "MMMM")</f>
        <v>December</v>
      </c>
      <c r="W4442" s="3">
        <f>YEAR(superstore_excel!$B4442)</f>
        <v>2023</v>
      </c>
      <c r="X4442" s="27"/>
    </row>
    <row r="4443" spans="1:24" x14ac:dyDescent="0.3">
      <c r="A4443" s="28" t="s">
        <v>9797</v>
      </c>
      <c r="B4443" s="4">
        <v>45383</v>
      </c>
      <c r="C4443" s="4">
        <v>45766</v>
      </c>
      <c r="D4443" s="5" t="s">
        <v>34</v>
      </c>
      <c r="E4443" s="5" t="s">
        <v>9798</v>
      </c>
      <c r="F4443" s="5" t="s">
        <v>9799</v>
      </c>
      <c r="G4443" s="5" t="s">
        <v>44</v>
      </c>
      <c r="H4443" s="5" t="s">
        <v>62</v>
      </c>
      <c r="I4443" s="5" t="s">
        <v>45</v>
      </c>
      <c r="J4443" s="5" t="s">
        <v>96</v>
      </c>
      <c r="K4443" s="5" t="s">
        <v>9800</v>
      </c>
      <c r="L4443" s="5">
        <v>3808.91</v>
      </c>
      <c r="M4443" s="5">
        <v>8</v>
      </c>
      <c r="N4443" s="5">
        <v>8</v>
      </c>
      <c r="O4443" s="5">
        <v>0.04</v>
      </c>
      <c r="P4443" s="5">
        <v>0.04</v>
      </c>
      <c r="Q4443" s="5">
        <v>-50.42</v>
      </c>
      <c r="R4443" s="5">
        <v>-50.42</v>
      </c>
      <c r="S4443" s="5" t="s">
        <v>84</v>
      </c>
      <c r="T4443" s="5" t="s">
        <v>11765</v>
      </c>
      <c r="U4443" s="7">
        <v>-1.3237382873315464E-2</v>
      </c>
      <c r="V4443" s="5" t="str">
        <f>TEXT(superstore_excel!$B4443, "MMMM")</f>
        <v>April</v>
      </c>
      <c r="W4443" s="5">
        <f>YEAR(superstore_excel!$B4443)</f>
        <v>2024</v>
      </c>
      <c r="X4443" s="29"/>
    </row>
    <row r="4444" spans="1:24" x14ac:dyDescent="0.3">
      <c r="A4444" s="26" t="s">
        <v>9801</v>
      </c>
      <c r="B4444" s="2">
        <v>45394</v>
      </c>
      <c r="C4444" s="2">
        <v>45782</v>
      </c>
      <c r="D4444" s="3" t="s">
        <v>34</v>
      </c>
      <c r="E4444" s="3" t="s">
        <v>9802</v>
      </c>
      <c r="F4444" s="3" t="s">
        <v>9803</v>
      </c>
      <c r="G4444" s="3" t="s">
        <v>20</v>
      </c>
      <c r="H4444" s="3" t="s">
        <v>21</v>
      </c>
      <c r="I4444" s="3" t="s">
        <v>45</v>
      </c>
      <c r="J4444" s="3" t="s">
        <v>96</v>
      </c>
      <c r="K4444" s="3" t="s">
        <v>9804</v>
      </c>
      <c r="L4444" s="3">
        <v>2065.58</v>
      </c>
      <c r="M4444" s="3">
        <v>1</v>
      </c>
      <c r="N4444" s="3">
        <v>1</v>
      </c>
      <c r="O4444" s="3">
        <v>0.05</v>
      </c>
      <c r="P4444" s="3">
        <v>0.05</v>
      </c>
      <c r="Q4444" s="3">
        <v>180.66</v>
      </c>
      <c r="R4444" s="3">
        <v>180.66</v>
      </c>
      <c r="S4444" s="3" t="s">
        <v>14</v>
      </c>
      <c r="T4444" s="3" t="s">
        <v>11765</v>
      </c>
      <c r="U4444" s="6">
        <v>8.7462117177741841E-2</v>
      </c>
      <c r="V4444" s="3" t="str">
        <f>TEXT(superstore_excel!$B4444, "MMMM")</f>
        <v>April</v>
      </c>
      <c r="W4444" s="3">
        <f>YEAR(superstore_excel!$B4444)</f>
        <v>2024</v>
      </c>
      <c r="X4444" s="27"/>
    </row>
    <row r="4445" spans="1:24" x14ac:dyDescent="0.3">
      <c r="A4445" s="28" t="s">
        <v>9805</v>
      </c>
      <c r="B4445" s="4">
        <v>45059</v>
      </c>
      <c r="C4445" s="4">
        <v>45778</v>
      </c>
      <c r="D4445" s="5" t="s">
        <v>26</v>
      </c>
      <c r="E4445" s="5" t="s">
        <v>9806</v>
      </c>
      <c r="F4445" s="5" t="s">
        <v>9807</v>
      </c>
      <c r="G4445" s="5" t="s">
        <v>44</v>
      </c>
      <c r="H4445" s="5" t="s">
        <v>38</v>
      </c>
      <c r="I4445" s="5" t="s">
        <v>45</v>
      </c>
      <c r="J4445" s="5" t="s">
        <v>160</v>
      </c>
      <c r="K4445" s="5" t="s">
        <v>9808</v>
      </c>
      <c r="L4445" s="5">
        <v>3609.47</v>
      </c>
      <c r="M4445" s="5">
        <v>5</v>
      </c>
      <c r="N4445" s="5">
        <v>5</v>
      </c>
      <c r="O4445" s="5">
        <v>0.33</v>
      </c>
      <c r="P4445" s="5">
        <v>0.33</v>
      </c>
      <c r="Q4445" s="5">
        <v>551.16</v>
      </c>
      <c r="R4445" s="5">
        <v>551.16</v>
      </c>
      <c r="S4445" s="5" t="s">
        <v>14</v>
      </c>
      <c r="T4445" s="5" t="s">
        <v>11780</v>
      </c>
      <c r="U4445" s="7">
        <v>0.15269831858970984</v>
      </c>
      <c r="V4445" s="5" t="str">
        <f>TEXT(superstore_excel!$B4445, "MMMM")</f>
        <v>May</v>
      </c>
      <c r="W4445" s="5">
        <f>YEAR(superstore_excel!$B4445)</f>
        <v>2023</v>
      </c>
      <c r="X4445" s="29"/>
    </row>
    <row r="4446" spans="1:24" x14ac:dyDescent="0.3">
      <c r="A4446" s="26" t="s">
        <v>9809</v>
      </c>
      <c r="B4446" s="2">
        <v>45119</v>
      </c>
      <c r="C4446" s="2">
        <v>45763</v>
      </c>
      <c r="D4446" s="3" t="s">
        <v>17</v>
      </c>
      <c r="E4446" s="3" t="s">
        <v>9810</v>
      </c>
      <c r="F4446" s="3" t="s">
        <v>9811</v>
      </c>
      <c r="G4446" s="3" t="s">
        <v>44</v>
      </c>
      <c r="H4446" s="3" t="s">
        <v>62</v>
      </c>
      <c r="I4446" s="3" t="s">
        <v>22</v>
      </c>
      <c r="J4446" s="3" t="s">
        <v>131</v>
      </c>
      <c r="K4446" s="3" t="s">
        <v>9812</v>
      </c>
      <c r="L4446" s="3">
        <v>1010.34</v>
      </c>
      <c r="M4446" s="3">
        <v>10</v>
      </c>
      <c r="N4446" s="3">
        <v>10</v>
      </c>
      <c r="O4446" s="3">
        <v>0.45</v>
      </c>
      <c r="P4446" s="3">
        <v>0.45</v>
      </c>
      <c r="Q4446" s="3">
        <v>823.97</v>
      </c>
      <c r="R4446" s="3">
        <v>823.97</v>
      </c>
      <c r="S4446" s="3" t="s">
        <v>14</v>
      </c>
      <c r="T4446" s="3" t="s">
        <v>11767</v>
      </c>
      <c r="U4446" s="6">
        <v>0.81553734386444166</v>
      </c>
      <c r="V4446" s="3" t="str">
        <f>TEXT(superstore_excel!$B4446, "MMMM")</f>
        <v>July</v>
      </c>
      <c r="W4446" s="3">
        <f>YEAR(superstore_excel!$B4446)</f>
        <v>2023</v>
      </c>
      <c r="X4446" s="27"/>
    </row>
    <row r="4447" spans="1:24" x14ac:dyDescent="0.3">
      <c r="A4447" s="28" t="s">
        <v>9813</v>
      </c>
      <c r="B4447" s="4">
        <v>45414</v>
      </c>
      <c r="C4447" s="4">
        <v>45757</v>
      </c>
      <c r="D4447" s="5" t="s">
        <v>17</v>
      </c>
      <c r="E4447" s="5" t="s">
        <v>9814</v>
      </c>
      <c r="F4447" s="5" t="s">
        <v>3823</v>
      </c>
      <c r="G4447" s="5" t="s">
        <v>44</v>
      </c>
      <c r="H4447" s="5" t="s">
        <v>62</v>
      </c>
      <c r="I4447" s="5" t="s">
        <v>30</v>
      </c>
      <c r="J4447" s="5" t="s">
        <v>31</v>
      </c>
      <c r="K4447" s="5" t="s">
        <v>9815</v>
      </c>
      <c r="L4447" s="5">
        <v>4514.95</v>
      </c>
      <c r="M4447" s="5">
        <v>9</v>
      </c>
      <c r="N4447" s="5">
        <v>9</v>
      </c>
      <c r="O4447" s="5">
        <v>0.31</v>
      </c>
      <c r="P4447" s="5">
        <v>0.31</v>
      </c>
      <c r="Q4447" s="5">
        <v>542.04999999999995</v>
      </c>
      <c r="R4447" s="5">
        <v>542.04999999999995</v>
      </c>
      <c r="S4447" s="5" t="s">
        <v>14</v>
      </c>
      <c r="T4447" s="5" t="s">
        <v>11781</v>
      </c>
      <c r="U4447" s="7">
        <v>0.12005670051717073</v>
      </c>
      <c r="V4447" s="5" t="str">
        <f>TEXT(superstore_excel!$B4447, "MMMM")</f>
        <v>May</v>
      </c>
      <c r="W4447" s="5">
        <f>YEAR(superstore_excel!$B4447)</f>
        <v>2024</v>
      </c>
      <c r="X4447" s="29"/>
    </row>
    <row r="4448" spans="1:24" x14ac:dyDescent="0.3">
      <c r="A4448" s="26" t="s">
        <v>9816</v>
      </c>
      <c r="B4448" s="2">
        <v>45392</v>
      </c>
      <c r="C4448" s="2">
        <v>45770</v>
      </c>
      <c r="D4448" s="3" t="s">
        <v>26</v>
      </c>
      <c r="E4448" s="3" t="s">
        <v>9817</v>
      </c>
      <c r="F4448" s="3" t="s">
        <v>9818</v>
      </c>
      <c r="G4448" s="3" t="s">
        <v>44</v>
      </c>
      <c r="H4448" s="3" t="s">
        <v>62</v>
      </c>
      <c r="I4448" s="3" t="s">
        <v>22</v>
      </c>
      <c r="J4448" s="3" t="s">
        <v>173</v>
      </c>
      <c r="K4448" s="3" t="s">
        <v>9819</v>
      </c>
      <c r="L4448" s="3">
        <v>848.38</v>
      </c>
      <c r="M4448" s="3">
        <v>7</v>
      </c>
      <c r="N4448" s="3">
        <v>7</v>
      </c>
      <c r="O4448" s="3">
        <v>0.21</v>
      </c>
      <c r="P4448" s="3">
        <v>0.21</v>
      </c>
      <c r="Q4448" s="3">
        <v>809.24</v>
      </c>
      <c r="R4448" s="3">
        <v>809.24</v>
      </c>
      <c r="S4448" s="3" t="s">
        <v>14</v>
      </c>
      <c r="T4448" s="3" t="s">
        <v>11765</v>
      </c>
      <c r="U4448" s="6">
        <v>0.95386501331950302</v>
      </c>
      <c r="V4448" s="3" t="str">
        <f>TEXT(superstore_excel!$B4448, "MMMM")</f>
        <v>April</v>
      </c>
      <c r="W4448" s="3">
        <f>YEAR(superstore_excel!$B4448)</f>
        <v>2024</v>
      </c>
      <c r="X4448" s="27"/>
    </row>
    <row r="4449" spans="1:24" x14ac:dyDescent="0.3">
      <c r="A4449" s="28" t="s">
        <v>9820</v>
      </c>
      <c r="B4449" s="4">
        <v>45222</v>
      </c>
      <c r="C4449" s="4">
        <v>45777</v>
      </c>
      <c r="D4449" s="5" t="s">
        <v>54</v>
      </c>
      <c r="E4449" s="5" t="s">
        <v>9821</v>
      </c>
      <c r="F4449" s="5" t="s">
        <v>9822</v>
      </c>
      <c r="G4449" s="5" t="s">
        <v>20</v>
      </c>
      <c r="H4449" s="5" t="s">
        <v>38</v>
      </c>
      <c r="I4449" s="5" t="s">
        <v>30</v>
      </c>
      <c r="J4449" s="5" t="s">
        <v>31</v>
      </c>
      <c r="K4449" s="5" t="s">
        <v>9823</v>
      </c>
      <c r="L4449" s="5">
        <v>4621.2700000000004</v>
      </c>
      <c r="M4449" s="5">
        <v>5</v>
      </c>
      <c r="N4449" s="5">
        <v>5</v>
      </c>
      <c r="O4449" s="5">
        <v>0.19</v>
      </c>
      <c r="P4449" s="5">
        <v>0.19</v>
      </c>
      <c r="Q4449" s="5">
        <v>556.01</v>
      </c>
      <c r="R4449" s="5">
        <v>556.01</v>
      </c>
      <c r="S4449" s="5" t="s">
        <v>14</v>
      </c>
      <c r="T4449" s="5" t="s">
        <v>11783</v>
      </c>
      <c r="U4449" s="7">
        <v>0.12031541113157204</v>
      </c>
      <c r="V4449" s="5" t="str">
        <f>TEXT(superstore_excel!$B4449, "MMMM")</f>
        <v>October</v>
      </c>
      <c r="W4449" s="5">
        <f>YEAR(superstore_excel!$B4449)</f>
        <v>2023</v>
      </c>
      <c r="X4449" s="29"/>
    </row>
    <row r="4450" spans="1:24" x14ac:dyDescent="0.3">
      <c r="A4450" s="26" t="s">
        <v>9824</v>
      </c>
      <c r="B4450" s="2">
        <v>45606</v>
      </c>
      <c r="C4450" s="2">
        <v>45783</v>
      </c>
      <c r="D4450" s="3" t="s">
        <v>54</v>
      </c>
      <c r="E4450" s="3" t="s">
        <v>9825</v>
      </c>
      <c r="F4450" s="3" t="s">
        <v>9826</v>
      </c>
      <c r="G4450" s="3" t="s">
        <v>37</v>
      </c>
      <c r="H4450" s="3" t="s">
        <v>38</v>
      </c>
      <c r="I4450" s="3" t="s">
        <v>45</v>
      </c>
      <c r="J4450" s="3" t="s">
        <v>57</v>
      </c>
      <c r="K4450" s="3" t="s">
        <v>9827</v>
      </c>
      <c r="L4450" s="3">
        <v>3261.29</v>
      </c>
      <c r="M4450" s="3">
        <v>2</v>
      </c>
      <c r="N4450" s="3">
        <v>2</v>
      </c>
      <c r="O4450" s="3">
        <v>0.4</v>
      </c>
      <c r="P4450" s="3">
        <v>0.4</v>
      </c>
      <c r="Q4450" s="3">
        <v>378.75</v>
      </c>
      <c r="R4450" s="3">
        <v>378.75</v>
      </c>
      <c r="S4450" s="3" t="s">
        <v>14</v>
      </c>
      <c r="T4450" s="3" t="s">
        <v>11769</v>
      </c>
      <c r="U4450" s="6">
        <v>0.11613502632393931</v>
      </c>
      <c r="V4450" s="3" t="str">
        <f>TEXT(superstore_excel!$B4450, "MMMM")</f>
        <v>November</v>
      </c>
      <c r="W4450" s="3">
        <f>YEAR(superstore_excel!$B4450)</f>
        <v>2024</v>
      </c>
      <c r="X4450" s="27"/>
    </row>
    <row r="4451" spans="1:24" x14ac:dyDescent="0.3">
      <c r="A4451" s="28" t="s">
        <v>9828</v>
      </c>
      <c r="B4451" s="4">
        <v>45519</v>
      </c>
      <c r="C4451" s="4">
        <v>45777</v>
      </c>
      <c r="D4451" s="5" t="s">
        <v>26</v>
      </c>
      <c r="E4451" s="5" t="s">
        <v>9829</v>
      </c>
      <c r="F4451" s="5" t="s">
        <v>9830</v>
      </c>
      <c r="G4451" s="5" t="s">
        <v>20</v>
      </c>
      <c r="H4451" s="5" t="s">
        <v>21</v>
      </c>
      <c r="I4451" s="5" t="s">
        <v>22</v>
      </c>
      <c r="J4451" s="5" t="s">
        <v>23</v>
      </c>
      <c r="K4451" s="5" t="s">
        <v>9831</v>
      </c>
      <c r="L4451" s="5">
        <v>1572.76</v>
      </c>
      <c r="M4451" s="5">
        <v>6</v>
      </c>
      <c r="N4451" s="5">
        <v>6</v>
      </c>
      <c r="O4451" s="5">
        <v>0.11</v>
      </c>
      <c r="P4451" s="5">
        <v>0.11</v>
      </c>
      <c r="Q4451" s="5">
        <v>407.97</v>
      </c>
      <c r="R4451" s="5">
        <v>407.97</v>
      </c>
      <c r="S4451" s="5" t="s">
        <v>14</v>
      </c>
      <c r="T4451" s="5" t="s">
        <v>11775</v>
      </c>
      <c r="U4451" s="7">
        <v>0.25939749230651848</v>
      </c>
      <c r="V4451" s="5" t="str">
        <f>TEXT(superstore_excel!$B4451, "MMMM")</f>
        <v>August</v>
      </c>
      <c r="W4451" s="5">
        <f>YEAR(superstore_excel!$B4451)</f>
        <v>2024</v>
      </c>
      <c r="X4451" s="29"/>
    </row>
    <row r="4452" spans="1:24" x14ac:dyDescent="0.3">
      <c r="A4452" s="26" t="s">
        <v>9832</v>
      </c>
      <c r="B4452" s="2">
        <v>45417</v>
      </c>
      <c r="C4452" s="2">
        <v>45759</v>
      </c>
      <c r="D4452" s="3" t="s">
        <v>17</v>
      </c>
      <c r="E4452" s="3" t="s">
        <v>9833</v>
      </c>
      <c r="F4452" s="3" t="s">
        <v>9834</v>
      </c>
      <c r="G4452" s="3" t="s">
        <v>20</v>
      </c>
      <c r="H4452" s="3" t="s">
        <v>29</v>
      </c>
      <c r="I4452" s="3" t="s">
        <v>45</v>
      </c>
      <c r="J4452" s="3" t="s">
        <v>51</v>
      </c>
      <c r="K4452" s="3" t="s">
        <v>9835</v>
      </c>
      <c r="L4452" s="3">
        <v>1876.05</v>
      </c>
      <c r="M4452" s="3">
        <v>10</v>
      </c>
      <c r="N4452" s="3">
        <v>10</v>
      </c>
      <c r="O4452" s="3">
        <v>0.03</v>
      </c>
      <c r="P4452" s="3">
        <v>0.03</v>
      </c>
      <c r="Q4452" s="3">
        <v>631</v>
      </c>
      <c r="R4452" s="3">
        <v>631</v>
      </c>
      <c r="S4452" s="3" t="s">
        <v>14</v>
      </c>
      <c r="T4452" s="3" t="s">
        <v>11781</v>
      </c>
      <c r="U4452" s="6">
        <v>0.33634498014445247</v>
      </c>
      <c r="V4452" s="3" t="str">
        <f>TEXT(superstore_excel!$B4452, "MMMM")</f>
        <v>May</v>
      </c>
      <c r="W4452" s="3">
        <f>YEAR(superstore_excel!$B4452)</f>
        <v>2024</v>
      </c>
      <c r="X4452" s="27"/>
    </row>
    <row r="4453" spans="1:24" x14ac:dyDescent="0.3">
      <c r="A4453" s="28" t="s">
        <v>9836</v>
      </c>
      <c r="B4453" s="4">
        <v>45287</v>
      </c>
      <c r="C4453" s="4">
        <v>45769</v>
      </c>
      <c r="D4453" s="5" t="s">
        <v>54</v>
      </c>
      <c r="E4453" s="5" t="s">
        <v>9837</v>
      </c>
      <c r="F4453" s="5" t="s">
        <v>9838</v>
      </c>
      <c r="G4453" s="5" t="s">
        <v>44</v>
      </c>
      <c r="H4453" s="5" t="s">
        <v>62</v>
      </c>
      <c r="I4453" s="5" t="s">
        <v>45</v>
      </c>
      <c r="J4453" s="5" t="s">
        <v>57</v>
      </c>
      <c r="K4453" s="5" t="s">
        <v>9839</v>
      </c>
      <c r="L4453" s="5">
        <v>2877.03</v>
      </c>
      <c r="M4453" s="5">
        <v>5</v>
      </c>
      <c r="N4453" s="5">
        <v>5</v>
      </c>
      <c r="O4453" s="5">
        <v>0.19</v>
      </c>
      <c r="P4453" s="5">
        <v>0.19</v>
      </c>
      <c r="Q4453" s="5">
        <v>586.74</v>
      </c>
      <c r="R4453" s="5">
        <v>586.74</v>
      </c>
      <c r="S4453" s="5" t="s">
        <v>14</v>
      </c>
      <c r="T4453" s="5" t="s">
        <v>11776</v>
      </c>
      <c r="U4453" s="7">
        <v>0.203939479254648</v>
      </c>
      <c r="V4453" s="5" t="str">
        <f>TEXT(superstore_excel!$B4453, "MMMM")</f>
        <v>December</v>
      </c>
      <c r="W4453" s="5">
        <f>YEAR(superstore_excel!$B4453)</f>
        <v>2023</v>
      </c>
      <c r="X4453" s="29"/>
    </row>
    <row r="4454" spans="1:24" x14ac:dyDescent="0.3">
      <c r="A4454" s="26" t="s">
        <v>9840</v>
      </c>
      <c r="B4454" s="2">
        <v>45238</v>
      </c>
      <c r="C4454" s="2">
        <v>45766</v>
      </c>
      <c r="D4454" s="3" t="s">
        <v>34</v>
      </c>
      <c r="E4454" s="3" t="s">
        <v>3785</v>
      </c>
      <c r="F4454" s="3" t="s">
        <v>9841</v>
      </c>
      <c r="G4454" s="3" t="s">
        <v>20</v>
      </c>
      <c r="H4454" s="3" t="s">
        <v>38</v>
      </c>
      <c r="I4454" s="3" t="s">
        <v>45</v>
      </c>
      <c r="J4454" s="3" t="s">
        <v>57</v>
      </c>
      <c r="K4454" s="3" t="s">
        <v>9842</v>
      </c>
      <c r="L4454" s="3">
        <v>2177.6999999999998</v>
      </c>
      <c r="M4454" s="3">
        <v>3</v>
      </c>
      <c r="N4454" s="3">
        <v>3</v>
      </c>
      <c r="O4454" s="3">
        <v>0.23</v>
      </c>
      <c r="P4454" s="3">
        <v>0.23</v>
      </c>
      <c r="Q4454" s="3">
        <v>248.39</v>
      </c>
      <c r="R4454" s="3">
        <v>248.39</v>
      </c>
      <c r="S4454" s="3" t="s">
        <v>14</v>
      </c>
      <c r="T4454" s="3" t="s">
        <v>11766</v>
      </c>
      <c r="U4454" s="6">
        <v>0.114060706249713</v>
      </c>
      <c r="V4454" s="3" t="str">
        <f>TEXT(superstore_excel!$B4454, "MMMM")</f>
        <v>November</v>
      </c>
      <c r="W4454" s="3">
        <f>YEAR(superstore_excel!$B4454)</f>
        <v>2023</v>
      </c>
      <c r="X4454" s="27"/>
    </row>
    <row r="4455" spans="1:24" x14ac:dyDescent="0.3">
      <c r="A4455" s="28" t="s">
        <v>9843</v>
      </c>
      <c r="B4455" s="4">
        <v>45412</v>
      </c>
      <c r="C4455" s="4">
        <v>45782</v>
      </c>
      <c r="D4455" s="5" t="s">
        <v>17</v>
      </c>
      <c r="E4455" s="5" t="s">
        <v>4646</v>
      </c>
      <c r="F4455" s="5" t="s">
        <v>9844</v>
      </c>
      <c r="G4455" s="5" t="s">
        <v>20</v>
      </c>
      <c r="H4455" s="5" t="s">
        <v>21</v>
      </c>
      <c r="I4455" s="5" t="s">
        <v>30</v>
      </c>
      <c r="J4455" s="5" t="s">
        <v>31</v>
      </c>
      <c r="K4455" s="5" t="s">
        <v>9845</v>
      </c>
      <c r="L4455" s="5">
        <v>4975.32</v>
      </c>
      <c r="M4455" s="5">
        <v>2</v>
      </c>
      <c r="N4455" s="5">
        <v>2</v>
      </c>
      <c r="O4455" s="5">
        <v>0.45</v>
      </c>
      <c r="P4455" s="5">
        <v>0.45</v>
      </c>
      <c r="Q4455" s="5">
        <v>-12.15</v>
      </c>
      <c r="R4455" s="5">
        <v>-12.15</v>
      </c>
      <c r="S4455" s="5" t="s">
        <v>84</v>
      </c>
      <c r="T4455" s="5" t="s">
        <v>11765</v>
      </c>
      <c r="U4455" s="7">
        <v>-2.442053978437568E-3</v>
      </c>
      <c r="V4455" s="5" t="str">
        <f>TEXT(superstore_excel!$B4455, "MMMM")</f>
        <v>April</v>
      </c>
      <c r="W4455" s="5">
        <f>YEAR(superstore_excel!$B4455)</f>
        <v>2024</v>
      </c>
      <c r="X4455" s="29"/>
    </row>
    <row r="4456" spans="1:24" x14ac:dyDescent="0.3">
      <c r="A4456" s="26" t="s">
        <v>9846</v>
      </c>
      <c r="B4456" s="2">
        <v>45205</v>
      </c>
      <c r="C4456" s="2">
        <v>45769</v>
      </c>
      <c r="D4456" s="3" t="s">
        <v>34</v>
      </c>
      <c r="E4456" s="3" t="s">
        <v>2736</v>
      </c>
      <c r="F4456" s="3" t="s">
        <v>9847</v>
      </c>
      <c r="G4456" s="3" t="s">
        <v>37</v>
      </c>
      <c r="H4456" s="3" t="s">
        <v>62</v>
      </c>
      <c r="I4456" s="3" t="s">
        <v>22</v>
      </c>
      <c r="J4456" s="3" t="s">
        <v>23</v>
      </c>
      <c r="K4456" s="3" t="s">
        <v>9848</v>
      </c>
      <c r="L4456" s="3">
        <v>145.04</v>
      </c>
      <c r="M4456" s="3">
        <v>5</v>
      </c>
      <c r="N4456" s="3">
        <v>5</v>
      </c>
      <c r="O4456" s="3">
        <v>0.49</v>
      </c>
      <c r="P4456" s="3">
        <v>0.49</v>
      </c>
      <c r="Q4456" s="3">
        <v>-54.16</v>
      </c>
      <c r="R4456" s="3">
        <v>-54.16</v>
      </c>
      <c r="S4456" s="3" t="s">
        <v>84</v>
      </c>
      <c r="T4456" s="3" t="s">
        <v>11783</v>
      </c>
      <c r="U4456" s="6">
        <v>-0.37341423055708772</v>
      </c>
      <c r="V4456" s="3" t="str">
        <f>TEXT(superstore_excel!$B4456, "MMMM")</f>
        <v>October</v>
      </c>
      <c r="W4456" s="3">
        <f>YEAR(superstore_excel!$B4456)</f>
        <v>2023</v>
      </c>
      <c r="X4456" s="27"/>
    </row>
    <row r="4457" spans="1:24" x14ac:dyDescent="0.3">
      <c r="A4457" s="28" t="s">
        <v>9849</v>
      </c>
      <c r="B4457" s="4">
        <v>45704</v>
      </c>
      <c r="C4457" s="4">
        <v>45777</v>
      </c>
      <c r="D4457" s="5" t="s">
        <v>26</v>
      </c>
      <c r="E4457" s="5" t="s">
        <v>5573</v>
      </c>
      <c r="F4457" s="5" t="s">
        <v>9850</v>
      </c>
      <c r="G4457" s="5" t="s">
        <v>44</v>
      </c>
      <c r="H4457" s="5" t="s">
        <v>21</v>
      </c>
      <c r="I4457" s="5" t="s">
        <v>45</v>
      </c>
      <c r="J4457" s="5" t="s">
        <v>57</v>
      </c>
      <c r="K4457" s="5" t="s">
        <v>9851</v>
      </c>
      <c r="L4457" s="5">
        <v>3107.64</v>
      </c>
      <c r="M4457" s="5">
        <v>4</v>
      </c>
      <c r="N4457" s="5">
        <v>4</v>
      </c>
      <c r="O4457" s="5">
        <v>0.16</v>
      </c>
      <c r="P4457" s="5">
        <v>0.16</v>
      </c>
      <c r="Q4457" s="5">
        <v>540.78</v>
      </c>
      <c r="R4457" s="5">
        <v>540.78</v>
      </c>
      <c r="S4457" s="5" t="s">
        <v>14</v>
      </c>
      <c r="T4457" s="5" t="s">
        <v>11777</v>
      </c>
      <c r="U4457" s="7">
        <v>0.17401629532378268</v>
      </c>
      <c r="V4457" s="5" t="str">
        <f>TEXT(superstore_excel!$B4457, "MMMM")</f>
        <v>February</v>
      </c>
      <c r="W4457" s="5">
        <f>YEAR(superstore_excel!$B4457)</f>
        <v>2025</v>
      </c>
      <c r="X4457" s="29"/>
    </row>
    <row r="4458" spans="1:24" x14ac:dyDescent="0.3">
      <c r="A4458" s="26" t="s">
        <v>9852</v>
      </c>
      <c r="B4458" s="2">
        <v>45066</v>
      </c>
      <c r="C4458" s="2">
        <v>45761</v>
      </c>
      <c r="D4458" s="3" t="s">
        <v>34</v>
      </c>
      <c r="E4458" s="3" t="s">
        <v>2787</v>
      </c>
      <c r="F4458" s="3" t="s">
        <v>9853</v>
      </c>
      <c r="G4458" s="3" t="s">
        <v>37</v>
      </c>
      <c r="H4458" s="3" t="s">
        <v>21</v>
      </c>
      <c r="I4458" s="3" t="s">
        <v>30</v>
      </c>
      <c r="J4458" s="3" t="s">
        <v>31</v>
      </c>
      <c r="K4458" s="3" t="s">
        <v>9854</v>
      </c>
      <c r="L4458" s="3">
        <v>646.03</v>
      </c>
      <c r="M4458" s="3">
        <v>3</v>
      </c>
      <c r="N4458" s="3">
        <v>3</v>
      </c>
      <c r="O4458" s="3">
        <v>0.3</v>
      </c>
      <c r="P4458" s="3">
        <v>0.3</v>
      </c>
      <c r="Q4458" s="3">
        <v>474.99</v>
      </c>
      <c r="R4458" s="3">
        <v>474.99</v>
      </c>
      <c r="S4458" s="3" t="s">
        <v>14</v>
      </c>
      <c r="T4458" s="3" t="s">
        <v>11780</v>
      </c>
      <c r="U4458" s="6">
        <v>0.73524449328978536</v>
      </c>
      <c r="V4458" s="3" t="str">
        <f>TEXT(superstore_excel!$B4458, "MMMM")</f>
        <v>May</v>
      </c>
      <c r="W4458" s="3">
        <f>YEAR(superstore_excel!$B4458)</f>
        <v>2023</v>
      </c>
      <c r="X4458" s="27"/>
    </row>
    <row r="4459" spans="1:24" x14ac:dyDescent="0.3">
      <c r="A4459" s="28" t="s">
        <v>9855</v>
      </c>
      <c r="B4459" s="4">
        <v>45264</v>
      </c>
      <c r="C4459" s="4">
        <v>45785</v>
      </c>
      <c r="D4459" s="5" t="s">
        <v>54</v>
      </c>
      <c r="E4459" s="5" t="s">
        <v>9856</v>
      </c>
      <c r="F4459" s="5" t="s">
        <v>9857</v>
      </c>
      <c r="G4459" s="5" t="s">
        <v>37</v>
      </c>
      <c r="H4459" s="5" t="s">
        <v>29</v>
      </c>
      <c r="I4459" s="5" t="s">
        <v>30</v>
      </c>
      <c r="J4459" s="5" t="s">
        <v>39</v>
      </c>
      <c r="K4459" s="5" t="s">
        <v>9858</v>
      </c>
      <c r="L4459" s="5">
        <v>1022.32</v>
      </c>
      <c r="M4459" s="5">
        <v>2</v>
      </c>
      <c r="N4459" s="5">
        <v>2</v>
      </c>
      <c r="O4459" s="5">
        <v>0.08</v>
      </c>
      <c r="P4459" s="5">
        <v>0.08</v>
      </c>
      <c r="Q4459" s="5">
        <v>153.13999999999999</v>
      </c>
      <c r="R4459" s="5">
        <v>153.13999999999999</v>
      </c>
      <c r="S4459" s="5" t="s">
        <v>14</v>
      </c>
      <c r="T4459" s="5" t="s">
        <v>11776</v>
      </c>
      <c r="U4459" s="7">
        <v>0.14979654120040689</v>
      </c>
      <c r="V4459" s="5" t="str">
        <f>TEXT(superstore_excel!$B4459, "MMMM")</f>
        <v>December</v>
      </c>
      <c r="W4459" s="5">
        <f>YEAR(superstore_excel!$B4459)</f>
        <v>2023</v>
      </c>
      <c r="X4459" s="29"/>
    </row>
    <row r="4460" spans="1:24" x14ac:dyDescent="0.3">
      <c r="A4460" s="26" t="s">
        <v>9859</v>
      </c>
      <c r="B4460" s="2">
        <v>45285</v>
      </c>
      <c r="C4460" s="2">
        <v>45765</v>
      </c>
      <c r="D4460" s="3" t="s">
        <v>26</v>
      </c>
      <c r="E4460" s="3" t="s">
        <v>9860</v>
      </c>
      <c r="F4460" s="3" t="s">
        <v>9861</v>
      </c>
      <c r="G4460" s="3" t="s">
        <v>44</v>
      </c>
      <c r="H4460" s="3" t="s">
        <v>62</v>
      </c>
      <c r="I4460" s="3" t="s">
        <v>22</v>
      </c>
      <c r="J4460" s="3" t="s">
        <v>302</v>
      </c>
      <c r="K4460" s="3" t="s">
        <v>9862</v>
      </c>
      <c r="L4460" s="3">
        <v>2209.77</v>
      </c>
      <c r="M4460" s="3">
        <v>6</v>
      </c>
      <c r="N4460" s="3">
        <v>6</v>
      </c>
      <c r="O4460" s="3">
        <v>0.42</v>
      </c>
      <c r="P4460" s="3">
        <v>0.42</v>
      </c>
      <c r="Q4460" s="3">
        <v>107.01</v>
      </c>
      <c r="R4460" s="3">
        <v>107.01</v>
      </c>
      <c r="S4460" s="3" t="s">
        <v>14</v>
      </c>
      <c r="T4460" s="3" t="s">
        <v>11776</v>
      </c>
      <c r="U4460" s="6">
        <v>4.8425854274426756E-2</v>
      </c>
      <c r="V4460" s="3" t="str">
        <f>TEXT(superstore_excel!$B4460, "MMMM")</f>
        <v>December</v>
      </c>
      <c r="W4460" s="3">
        <f>YEAR(superstore_excel!$B4460)</f>
        <v>2023</v>
      </c>
      <c r="X4460" s="27"/>
    </row>
    <row r="4461" spans="1:24" x14ac:dyDescent="0.3">
      <c r="A4461" s="28" t="s">
        <v>9863</v>
      </c>
      <c r="B4461" s="4">
        <v>45693</v>
      </c>
      <c r="C4461" s="4">
        <v>45757</v>
      </c>
      <c r="D4461" s="5" t="s">
        <v>17</v>
      </c>
      <c r="E4461" s="5" t="s">
        <v>1871</v>
      </c>
      <c r="F4461" s="5" t="s">
        <v>9864</v>
      </c>
      <c r="G4461" s="5" t="s">
        <v>37</v>
      </c>
      <c r="H4461" s="5" t="s">
        <v>38</v>
      </c>
      <c r="I4461" s="5" t="s">
        <v>30</v>
      </c>
      <c r="J4461" s="5" t="s">
        <v>101</v>
      </c>
      <c r="K4461" s="5" t="s">
        <v>9865</v>
      </c>
      <c r="L4461" s="5">
        <v>4901.63</v>
      </c>
      <c r="M4461" s="5">
        <v>9</v>
      </c>
      <c r="N4461" s="5">
        <v>9</v>
      </c>
      <c r="O4461" s="5">
        <v>0.04</v>
      </c>
      <c r="P4461" s="5">
        <v>0.04</v>
      </c>
      <c r="Q4461" s="5">
        <v>713.73</v>
      </c>
      <c r="R4461" s="5">
        <v>713.73</v>
      </c>
      <c r="S4461" s="5" t="s">
        <v>14</v>
      </c>
      <c r="T4461" s="5" t="s">
        <v>11777</v>
      </c>
      <c r="U4461" s="7">
        <v>0.14561074581312747</v>
      </c>
      <c r="V4461" s="5" t="str">
        <f>TEXT(superstore_excel!$B4461, "MMMM")</f>
        <v>February</v>
      </c>
      <c r="W4461" s="5">
        <f>YEAR(superstore_excel!$B4461)</f>
        <v>2025</v>
      </c>
      <c r="X4461" s="29"/>
    </row>
    <row r="4462" spans="1:24" x14ac:dyDescent="0.3">
      <c r="A4462" s="26" t="s">
        <v>9866</v>
      </c>
      <c r="B4462" s="2">
        <v>45320</v>
      </c>
      <c r="C4462" s="2">
        <v>45759</v>
      </c>
      <c r="D4462" s="3" t="s">
        <v>17</v>
      </c>
      <c r="E4462" s="3" t="s">
        <v>9867</v>
      </c>
      <c r="F4462" s="3" t="s">
        <v>9868</v>
      </c>
      <c r="G4462" s="3" t="s">
        <v>37</v>
      </c>
      <c r="H4462" s="3" t="s">
        <v>21</v>
      </c>
      <c r="I4462" s="3" t="s">
        <v>45</v>
      </c>
      <c r="J4462" s="3" t="s">
        <v>57</v>
      </c>
      <c r="K4462" s="3" t="s">
        <v>9869</v>
      </c>
      <c r="L4462" s="3">
        <v>222.12</v>
      </c>
      <c r="M4462" s="3">
        <v>1</v>
      </c>
      <c r="N4462" s="3">
        <v>1</v>
      </c>
      <c r="O4462" s="3">
        <v>0.23</v>
      </c>
      <c r="P4462" s="3">
        <v>0.23</v>
      </c>
      <c r="Q4462" s="3">
        <v>212.42</v>
      </c>
      <c r="R4462" s="3">
        <v>212.42</v>
      </c>
      <c r="S4462" s="3" t="s">
        <v>14</v>
      </c>
      <c r="T4462" s="3" t="s">
        <v>11784</v>
      </c>
      <c r="U4462" s="6">
        <v>0.95632991175940929</v>
      </c>
      <c r="V4462" s="3" t="str">
        <f>TEXT(superstore_excel!$B4462, "MMMM")</f>
        <v>January</v>
      </c>
      <c r="W4462" s="3">
        <f>YEAR(superstore_excel!$B4462)</f>
        <v>2024</v>
      </c>
      <c r="X4462" s="27"/>
    </row>
    <row r="4463" spans="1:24" x14ac:dyDescent="0.3">
      <c r="A4463" s="28" t="s">
        <v>9870</v>
      </c>
      <c r="B4463" s="4">
        <v>45334</v>
      </c>
      <c r="C4463" s="4">
        <v>45775</v>
      </c>
      <c r="D4463" s="5" t="s">
        <v>26</v>
      </c>
      <c r="E4463" s="5" t="s">
        <v>9871</v>
      </c>
      <c r="F4463" s="5" t="s">
        <v>9872</v>
      </c>
      <c r="G4463" s="5" t="s">
        <v>20</v>
      </c>
      <c r="H4463" s="5" t="s">
        <v>21</v>
      </c>
      <c r="I4463" s="5" t="s">
        <v>45</v>
      </c>
      <c r="J4463" s="5" t="s">
        <v>57</v>
      </c>
      <c r="K4463" s="5" t="s">
        <v>9873</v>
      </c>
      <c r="L4463" s="5">
        <v>1257.98</v>
      </c>
      <c r="M4463" s="5">
        <v>10</v>
      </c>
      <c r="N4463" s="5">
        <v>10</v>
      </c>
      <c r="O4463" s="5">
        <v>0.45</v>
      </c>
      <c r="P4463" s="5">
        <v>0.45</v>
      </c>
      <c r="Q4463" s="5">
        <v>205.33</v>
      </c>
      <c r="R4463" s="5">
        <v>205.33</v>
      </c>
      <c r="S4463" s="5" t="s">
        <v>14</v>
      </c>
      <c r="T4463" s="5" t="s">
        <v>11782</v>
      </c>
      <c r="U4463" s="7">
        <v>0.16322199081066471</v>
      </c>
      <c r="V4463" s="5" t="str">
        <f>TEXT(superstore_excel!$B4463, "MMMM")</f>
        <v>February</v>
      </c>
      <c r="W4463" s="5">
        <f>YEAR(superstore_excel!$B4463)</f>
        <v>2024</v>
      </c>
      <c r="X4463" s="29"/>
    </row>
    <row r="4464" spans="1:24" x14ac:dyDescent="0.3">
      <c r="A4464" s="26" t="s">
        <v>9874</v>
      </c>
      <c r="B4464" s="2">
        <v>45583</v>
      </c>
      <c r="C4464" s="2">
        <v>45775</v>
      </c>
      <c r="D4464" s="3" t="s">
        <v>34</v>
      </c>
      <c r="E4464" s="3" t="s">
        <v>2995</v>
      </c>
      <c r="F4464" s="3" t="s">
        <v>9875</v>
      </c>
      <c r="G4464" s="3" t="s">
        <v>44</v>
      </c>
      <c r="H4464" s="3" t="s">
        <v>29</v>
      </c>
      <c r="I4464" s="3" t="s">
        <v>30</v>
      </c>
      <c r="J4464" s="3" t="s">
        <v>126</v>
      </c>
      <c r="K4464" s="3" t="s">
        <v>9876</v>
      </c>
      <c r="L4464" s="3">
        <v>3133.53</v>
      </c>
      <c r="M4464" s="3">
        <v>6</v>
      </c>
      <c r="N4464" s="3">
        <v>6</v>
      </c>
      <c r="O4464" s="3">
        <v>0.5</v>
      </c>
      <c r="P4464" s="3">
        <v>0.5</v>
      </c>
      <c r="Q4464" s="3">
        <v>-42.55</v>
      </c>
      <c r="R4464" s="3">
        <v>-42.55</v>
      </c>
      <c r="S4464" s="3" t="s">
        <v>84</v>
      </c>
      <c r="T4464" s="3" t="s">
        <v>11763</v>
      </c>
      <c r="U4464" s="6">
        <v>-1.3578934939189985E-2</v>
      </c>
      <c r="V4464" s="3" t="str">
        <f>TEXT(superstore_excel!$B4464, "MMMM")</f>
        <v>October</v>
      </c>
      <c r="W4464" s="3">
        <f>YEAR(superstore_excel!$B4464)</f>
        <v>2024</v>
      </c>
      <c r="X4464" s="27"/>
    </row>
    <row r="4465" spans="1:24" x14ac:dyDescent="0.3">
      <c r="A4465" s="28" t="s">
        <v>9877</v>
      </c>
      <c r="B4465" s="4">
        <v>45467</v>
      </c>
      <c r="C4465" s="4">
        <v>45764</v>
      </c>
      <c r="D4465" s="5" t="s">
        <v>54</v>
      </c>
      <c r="E4465" s="5" t="s">
        <v>9340</v>
      </c>
      <c r="F4465" s="5" t="s">
        <v>9878</v>
      </c>
      <c r="G4465" s="5" t="s">
        <v>37</v>
      </c>
      <c r="H4465" s="5" t="s">
        <v>21</v>
      </c>
      <c r="I4465" s="5" t="s">
        <v>45</v>
      </c>
      <c r="J4465" s="5" t="s">
        <v>46</v>
      </c>
      <c r="K4465" s="5" t="s">
        <v>9879</v>
      </c>
      <c r="L4465" s="5">
        <v>1833.27</v>
      </c>
      <c r="M4465" s="5">
        <v>6</v>
      </c>
      <c r="N4465" s="5">
        <v>6</v>
      </c>
      <c r="O4465" s="5">
        <v>0.1</v>
      </c>
      <c r="P4465" s="5">
        <v>0.1</v>
      </c>
      <c r="Q4465" s="5">
        <v>954.35</v>
      </c>
      <c r="R4465" s="5">
        <v>954.35</v>
      </c>
      <c r="S4465" s="5" t="s">
        <v>14</v>
      </c>
      <c r="T4465" s="5" t="s">
        <v>11773</v>
      </c>
      <c r="U4465" s="7">
        <v>0.52057252886917915</v>
      </c>
      <c r="V4465" s="5" t="str">
        <f>TEXT(superstore_excel!$B4465, "MMMM")</f>
        <v>June</v>
      </c>
      <c r="W4465" s="5">
        <f>YEAR(superstore_excel!$B4465)</f>
        <v>2024</v>
      </c>
      <c r="X4465" s="29"/>
    </row>
    <row r="4466" spans="1:24" x14ac:dyDescent="0.3">
      <c r="A4466" s="26" t="s">
        <v>9880</v>
      </c>
      <c r="B4466" s="2">
        <v>45237</v>
      </c>
      <c r="C4466" s="2">
        <v>45770</v>
      </c>
      <c r="D4466" s="3" t="s">
        <v>34</v>
      </c>
      <c r="E4466" s="3" t="s">
        <v>9881</v>
      </c>
      <c r="F4466" s="3" t="s">
        <v>9882</v>
      </c>
      <c r="G4466" s="3" t="s">
        <v>37</v>
      </c>
      <c r="H4466" s="3" t="s">
        <v>21</v>
      </c>
      <c r="I4466" s="3" t="s">
        <v>22</v>
      </c>
      <c r="J4466" s="3" t="s">
        <v>302</v>
      </c>
      <c r="K4466" s="3" t="s">
        <v>9883</v>
      </c>
      <c r="L4466" s="3">
        <v>4492.6899999999996</v>
      </c>
      <c r="M4466" s="3">
        <v>9</v>
      </c>
      <c r="N4466" s="3">
        <v>9</v>
      </c>
      <c r="O4466" s="3">
        <v>0.04</v>
      </c>
      <c r="P4466" s="3">
        <v>0.04</v>
      </c>
      <c r="Q4466" s="3">
        <v>565.57000000000005</v>
      </c>
      <c r="R4466" s="3">
        <v>565.57000000000005</v>
      </c>
      <c r="S4466" s="3" t="s">
        <v>14</v>
      </c>
      <c r="T4466" s="3" t="s">
        <v>11766</v>
      </c>
      <c r="U4466" s="6">
        <v>0.12588671820223521</v>
      </c>
      <c r="V4466" s="3" t="str">
        <f>TEXT(superstore_excel!$B4466, "MMMM")</f>
        <v>November</v>
      </c>
      <c r="W4466" s="3">
        <f>YEAR(superstore_excel!$B4466)</f>
        <v>2023</v>
      </c>
      <c r="X4466" s="27"/>
    </row>
    <row r="4467" spans="1:24" x14ac:dyDescent="0.3">
      <c r="A4467" s="28" t="s">
        <v>9884</v>
      </c>
      <c r="B4467" s="4">
        <v>45268</v>
      </c>
      <c r="C4467" s="4">
        <v>45782</v>
      </c>
      <c r="D4467" s="5" t="s">
        <v>17</v>
      </c>
      <c r="E4467" s="5" t="s">
        <v>9885</v>
      </c>
      <c r="F4467" s="5" t="s">
        <v>9886</v>
      </c>
      <c r="G4467" s="5" t="s">
        <v>44</v>
      </c>
      <c r="H4467" s="5" t="s">
        <v>62</v>
      </c>
      <c r="I4467" s="5" t="s">
        <v>22</v>
      </c>
      <c r="J4467" s="5" t="s">
        <v>23</v>
      </c>
      <c r="K4467" s="5" t="s">
        <v>9887</v>
      </c>
      <c r="L4467" s="5">
        <v>4283.1099999999997</v>
      </c>
      <c r="M4467" s="5">
        <v>5</v>
      </c>
      <c r="N4467" s="5">
        <v>5</v>
      </c>
      <c r="O4467" s="5">
        <v>0.43</v>
      </c>
      <c r="P4467" s="5">
        <v>0.43</v>
      </c>
      <c r="Q4467" s="5">
        <v>995.21</v>
      </c>
      <c r="R4467" s="5">
        <v>995.21</v>
      </c>
      <c r="S4467" s="5" t="s">
        <v>14</v>
      </c>
      <c r="T4467" s="5" t="s">
        <v>11776</v>
      </c>
      <c r="U4467" s="7">
        <v>0.23235686218658874</v>
      </c>
      <c r="V4467" s="5" t="str">
        <f>TEXT(superstore_excel!$B4467, "MMMM")</f>
        <v>December</v>
      </c>
      <c r="W4467" s="5">
        <f>YEAR(superstore_excel!$B4467)</f>
        <v>2023</v>
      </c>
      <c r="X4467" s="29"/>
    </row>
    <row r="4468" spans="1:24" x14ac:dyDescent="0.3">
      <c r="A4468" s="26" t="s">
        <v>9888</v>
      </c>
      <c r="B4468" s="2">
        <v>45246</v>
      </c>
      <c r="C4468" s="2">
        <v>45756</v>
      </c>
      <c r="D4468" s="3" t="s">
        <v>54</v>
      </c>
      <c r="E4468" s="3" t="s">
        <v>9889</v>
      </c>
      <c r="F4468" s="3" t="s">
        <v>9890</v>
      </c>
      <c r="G4468" s="3" t="s">
        <v>44</v>
      </c>
      <c r="H4468" s="3" t="s">
        <v>29</v>
      </c>
      <c r="I4468" s="3" t="s">
        <v>22</v>
      </c>
      <c r="J4468" s="3" t="s">
        <v>281</v>
      </c>
      <c r="K4468" s="3" t="s">
        <v>9891</v>
      </c>
      <c r="L4468" s="3">
        <v>1160.6500000000001</v>
      </c>
      <c r="M4468" s="3">
        <v>4</v>
      </c>
      <c r="N4468" s="3">
        <v>4</v>
      </c>
      <c r="O4468" s="3">
        <v>0.42</v>
      </c>
      <c r="P4468" s="3">
        <v>0.42</v>
      </c>
      <c r="Q4468" s="3">
        <v>642.02</v>
      </c>
      <c r="R4468" s="3">
        <v>642.02</v>
      </c>
      <c r="S4468" s="3" t="s">
        <v>14</v>
      </c>
      <c r="T4468" s="3" t="s">
        <v>11766</v>
      </c>
      <c r="U4468" s="6">
        <v>0.55315555938482741</v>
      </c>
      <c r="V4468" s="3" t="str">
        <f>TEXT(superstore_excel!$B4468, "MMMM")</f>
        <v>November</v>
      </c>
      <c r="W4468" s="3">
        <f>YEAR(superstore_excel!$B4468)</f>
        <v>2023</v>
      </c>
      <c r="X4468" s="27"/>
    </row>
    <row r="4469" spans="1:24" x14ac:dyDescent="0.3">
      <c r="A4469" s="28" t="s">
        <v>9892</v>
      </c>
      <c r="B4469" s="4">
        <v>45083</v>
      </c>
      <c r="C4469" s="4">
        <v>45775</v>
      </c>
      <c r="D4469" s="5" t="s">
        <v>54</v>
      </c>
      <c r="E4469" s="5" t="s">
        <v>9893</v>
      </c>
      <c r="F4469" s="5" t="s">
        <v>9894</v>
      </c>
      <c r="G4469" s="5" t="s">
        <v>37</v>
      </c>
      <c r="H4469" s="5" t="s">
        <v>21</v>
      </c>
      <c r="I4469" s="5" t="s">
        <v>45</v>
      </c>
      <c r="J4469" s="5" t="s">
        <v>96</v>
      </c>
      <c r="K4469" s="5" t="s">
        <v>9895</v>
      </c>
      <c r="L4469" s="5">
        <v>912.43</v>
      </c>
      <c r="M4469" s="5">
        <v>3</v>
      </c>
      <c r="N4469" s="5">
        <v>3</v>
      </c>
      <c r="O4469" s="5">
        <v>0.35</v>
      </c>
      <c r="P4469" s="5">
        <v>0.35</v>
      </c>
      <c r="Q4469" s="5">
        <v>504.34</v>
      </c>
      <c r="R4469" s="5">
        <v>504.34</v>
      </c>
      <c r="S4469" s="5" t="s">
        <v>14</v>
      </c>
      <c r="T4469" s="5" t="s">
        <v>11764</v>
      </c>
      <c r="U4469" s="7">
        <v>0.55274377212498493</v>
      </c>
      <c r="V4469" s="5" t="str">
        <f>TEXT(superstore_excel!$B4469, "MMMM")</f>
        <v>June</v>
      </c>
      <c r="W4469" s="5">
        <f>YEAR(superstore_excel!$B4469)</f>
        <v>2023</v>
      </c>
      <c r="X4469" s="29"/>
    </row>
    <row r="4470" spans="1:24" x14ac:dyDescent="0.3">
      <c r="A4470" s="26" t="s">
        <v>9896</v>
      </c>
      <c r="B4470" s="2">
        <v>45187</v>
      </c>
      <c r="C4470" s="2">
        <v>45769</v>
      </c>
      <c r="D4470" s="3" t="s">
        <v>54</v>
      </c>
      <c r="E4470" s="3" t="s">
        <v>6923</v>
      </c>
      <c r="F4470" s="3" t="s">
        <v>9897</v>
      </c>
      <c r="G4470" s="3" t="s">
        <v>20</v>
      </c>
      <c r="H4470" s="3" t="s">
        <v>29</v>
      </c>
      <c r="I4470" s="3" t="s">
        <v>45</v>
      </c>
      <c r="J4470" s="3" t="s">
        <v>51</v>
      </c>
      <c r="K4470" s="3" t="s">
        <v>9898</v>
      </c>
      <c r="L4470" s="3">
        <v>673.63</v>
      </c>
      <c r="M4470" s="3">
        <v>4</v>
      </c>
      <c r="N4470" s="3">
        <v>4</v>
      </c>
      <c r="O4470" s="3">
        <v>0.21</v>
      </c>
      <c r="P4470" s="3">
        <v>0.21</v>
      </c>
      <c r="Q4470" s="3">
        <v>810.6</v>
      </c>
      <c r="R4470" s="3">
        <v>810.6</v>
      </c>
      <c r="S4470" s="3" t="s">
        <v>14</v>
      </c>
      <c r="T4470" s="3" t="s">
        <v>11768</v>
      </c>
      <c r="U4470" s="6">
        <v>1.2033312055579473</v>
      </c>
      <c r="V4470" s="3" t="str">
        <f>TEXT(superstore_excel!$B4470, "MMMM")</f>
        <v>September</v>
      </c>
      <c r="W4470" s="3">
        <f>YEAR(superstore_excel!$B4470)</f>
        <v>2023</v>
      </c>
      <c r="X4470" s="27"/>
    </row>
    <row r="4471" spans="1:24" x14ac:dyDescent="0.3">
      <c r="A4471" s="28" t="s">
        <v>9899</v>
      </c>
      <c r="B4471" s="4">
        <v>45709</v>
      </c>
      <c r="C4471" s="4">
        <v>45777</v>
      </c>
      <c r="D4471" s="5" t="s">
        <v>17</v>
      </c>
      <c r="E4471" s="5" t="s">
        <v>9900</v>
      </c>
      <c r="F4471" s="5" t="s">
        <v>9901</v>
      </c>
      <c r="G4471" s="5" t="s">
        <v>37</v>
      </c>
      <c r="H4471" s="5" t="s">
        <v>21</v>
      </c>
      <c r="I4471" s="5" t="s">
        <v>22</v>
      </c>
      <c r="J4471" s="5" t="s">
        <v>131</v>
      </c>
      <c r="K4471" s="5" t="s">
        <v>9902</v>
      </c>
      <c r="L4471" s="5">
        <v>1059.6600000000001</v>
      </c>
      <c r="M4471" s="5">
        <v>1</v>
      </c>
      <c r="N4471" s="5">
        <v>1</v>
      </c>
      <c r="O4471" s="5">
        <v>0.48</v>
      </c>
      <c r="P4471" s="5">
        <v>0.48</v>
      </c>
      <c r="Q4471" s="5">
        <v>537.09</v>
      </c>
      <c r="R4471" s="5">
        <v>537.09</v>
      </c>
      <c r="S4471" s="5" t="s">
        <v>14</v>
      </c>
      <c r="T4471" s="5" t="s">
        <v>11777</v>
      </c>
      <c r="U4471" s="7">
        <v>0.50685125417586774</v>
      </c>
      <c r="V4471" s="5" t="str">
        <f>TEXT(superstore_excel!$B4471, "MMMM")</f>
        <v>February</v>
      </c>
      <c r="W4471" s="5">
        <f>YEAR(superstore_excel!$B4471)</f>
        <v>2025</v>
      </c>
      <c r="X4471" s="29"/>
    </row>
    <row r="4472" spans="1:24" x14ac:dyDescent="0.3">
      <c r="A4472" s="26" t="s">
        <v>9903</v>
      </c>
      <c r="B4472" s="2">
        <v>45334</v>
      </c>
      <c r="C4472" s="2">
        <v>45772</v>
      </c>
      <c r="D4472" s="3" t="s">
        <v>17</v>
      </c>
      <c r="E4472" s="3" t="s">
        <v>9904</v>
      </c>
      <c r="F4472" s="3" t="s">
        <v>9905</v>
      </c>
      <c r="G4472" s="3" t="s">
        <v>37</v>
      </c>
      <c r="H4472" s="3" t="s">
        <v>21</v>
      </c>
      <c r="I4472" s="3" t="s">
        <v>22</v>
      </c>
      <c r="J4472" s="3" t="s">
        <v>173</v>
      </c>
      <c r="K4472" s="3" t="s">
        <v>9906</v>
      </c>
      <c r="L4472" s="3">
        <v>3642.74</v>
      </c>
      <c r="M4472" s="3">
        <v>7</v>
      </c>
      <c r="N4472" s="3">
        <v>7</v>
      </c>
      <c r="O4472" s="3">
        <v>0.43</v>
      </c>
      <c r="P4472" s="3">
        <v>0.43</v>
      </c>
      <c r="Q4472" s="3">
        <v>-8.86</v>
      </c>
      <c r="R4472" s="3">
        <v>-8.86</v>
      </c>
      <c r="S4472" s="3" t="s">
        <v>84</v>
      </c>
      <c r="T4472" s="3" t="s">
        <v>11782</v>
      </c>
      <c r="U4472" s="6">
        <v>-2.4322350757945942E-3</v>
      </c>
      <c r="V4472" s="3" t="str">
        <f>TEXT(superstore_excel!$B4472, "MMMM")</f>
        <v>February</v>
      </c>
      <c r="W4472" s="3">
        <f>YEAR(superstore_excel!$B4472)</f>
        <v>2024</v>
      </c>
      <c r="X4472" s="27"/>
    </row>
    <row r="4473" spans="1:24" x14ac:dyDescent="0.3">
      <c r="A4473" s="28" t="s">
        <v>9907</v>
      </c>
      <c r="B4473" s="4">
        <v>45374</v>
      </c>
      <c r="C4473" s="4">
        <v>45767</v>
      </c>
      <c r="D4473" s="5" t="s">
        <v>26</v>
      </c>
      <c r="E4473" s="5" t="s">
        <v>9908</v>
      </c>
      <c r="F4473" s="5" t="s">
        <v>9909</v>
      </c>
      <c r="G4473" s="5" t="s">
        <v>44</v>
      </c>
      <c r="H4473" s="5" t="s">
        <v>29</v>
      </c>
      <c r="I4473" s="5" t="s">
        <v>22</v>
      </c>
      <c r="J4473" s="5" t="s">
        <v>302</v>
      </c>
      <c r="K4473" s="5" t="s">
        <v>9910</v>
      </c>
      <c r="L4473" s="5">
        <v>1251.79</v>
      </c>
      <c r="M4473" s="5">
        <v>1</v>
      </c>
      <c r="N4473" s="5">
        <v>1</v>
      </c>
      <c r="O4473" s="5">
        <v>0.32</v>
      </c>
      <c r="P4473" s="5">
        <v>0.32</v>
      </c>
      <c r="Q4473" s="5">
        <v>987.76</v>
      </c>
      <c r="R4473" s="5">
        <v>987.76</v>
      </c>
      <c r="S4473" s="5" t="s">
        <v>14</v>
      </c>
      <c r="T4473" s="5" t="s">
        <v>11785</v>
      </c>
      <c r="U4473" s="7">
        <v>0.78907804024636718</v>
      </c>
      <c r="V4473" s="5" t="str">
        <f>TEXT(superstore_excel!$B4473, "MMMM")</f>
        <v>March</v>
      </c>
      <c r="W4473" s="5">
        <f>YEAR(superstore_excel!$B4473)</f>
        <v>2024</v>
      </c>
      <c r="X4473" s="29"/>
    </row>
    <row r="4474" spans="1:24" x14ac:dyDescent="0.3">
      <c r="A4474" s="26" t="s">
        <v>9911</v>
      </c>
      <c r="B4474" s="2">
        <v>45678</v>
      </c>
      <c r="C4474" s="2">
        <v>45766</v>
      </c>
      <c r="D4474" s="3" t="s">
        <v>26</v>
      </c>
      <c r="E4474" s="3" t="s">
        <v>9912</v>
      </c>
      <c r="F4474" s="3" t="s">
        <v>9913</v>
      </c>
      <c r="G4474" s="3" t="s">
        <v>44</v>
      </c>
      <c r="H4474" s="3" t="s">
        <v>29</v>
      </c>
      <c r="I4474" s="3" t="s">
        <v>30</v>
      </c>
      <c r="J4474" s="3" t="s">
        <v>31</v>
      </c>
      <c r="K4474" s="3" t="s">
        <v>9914</v>
      </c>
      <c r="L4474" s="3">
        <v>604.92999999999995</v>
      </c>
      <c r="M4474" s="3">
        <v>8</v>
      </c>
      <c r="N4474" s="3">
        <v>8</v>
      </c>
      <c r="O4474" s="3">
        <v>0.49</v>
      </c>
      <c r="P4474" s="3">
        <v>0.49</v>
      </c>
      <c r="Q4474" s="3">
        <v>169.04</v>
      </c>
      <c r="R4474" s="3">
        <v>169.04</v>
      </c>
      <c r="S4474" s="3" t="s">
        <v>14</v>
      </c>
      <c r="T4474" s="3" t="s">
        <v>11778</v>
      </c>
      <c r="U4474" s="6">
        <v>0.27943729026498937</v>
      </c>
      <c r="V4474" s="3" t="str">
        <f>TEXT(superstore_excel!$B4474, "MMMM")</f>
        <v>January</v>
      </c>
      <c r="W4474" s="3">
        <f>YEAR(superstore_excel!$B4474)</f>
        <v>2025</v>
      </c>
      <c r="X4474" s="27"/>
    </row>
    <row r="4475" spans="1:24" x14ac:dyDescent="0.3">
      <c r="A4475" s="28" t="s">
        <v>9915</v>
      </c>
      <c r="B4475" s="4">
        <v>45221</v>
      </c>
      <c r="C4475" s="4">
        <v>45781</v>
      </c>
      <c r="D4475" s="5" t="s">
        <v>54</v>
      </c>
      <c r="E4475" s="5" t="s">
        <v>9916</v>
      </c>
      <c r="F4475" s="5" t="s">
        <v>9917</v>
      </c>
      <c r="G4475" s="5" t="s">
        <v>37</v>
      </c>
      <c r="H4475" s="5" t="s">
        <v>21</v>
      </c>
      <c r="I4475" s="5" t="s">
        <v>45</v>
      </c>
      <c r="J4475" s="5" t="s">
        <v>57</v>
      </c>
      <c r="K4475" s="5" t="s">
        <v>9918</v>
      </c>
      <c r="L4475" s="5">
        <v>4096.28</v>
      </c>
      <c r="M4475" s="5">
        <v>2</v>
      </c>
      <c r="N4475" s="5">
        <v>2</v>
      </c>
      <c r="O4475" s="5">
        <v>0.28999999999999998</v>
      </c>
      <c r="P4475" s="5">
        <v>0.28999999999999998</v>
      </c>
      <c r="Q4475" s="5">
        <v>305.58999999999997</v>
      </c>
      <c r="R4475" s="5">
        <v>305.58999999999997</v>
      </c>
      <c r="S4475" s="5" t="s">
        <v>14</v>
      </c>
      <c r="T4475" s="5" t="s">
        <v>11783</v>
      </c>
      <c r="U4475" s="7">
        <v>7.4601833859013547E-2</v>
      </c>
      <c r="V4475" s="5" t="str">
        <f>TEXT(superstore_excel!$B4475, "MMMM")</f>
        <v>October</v>
      </c>
      <c r="W4475" s="5">
        <f>YEAR(superstore_excel!$B4475)</f>
        <v>2023</v>
      </c>
      <c r="X4475" s="29"/>
    </row>
    <row r="4476" spans="1:24" x14ac:dyDescent="0.3">
      <c r="A4476" s="26" t="s">
        <v>9919</v>
      </c>
      <c r="B4476" s="2">
        <v>45484</v>
      </c>
      <c r="C4476" s="2">
        <v>45764</v>
      </c>
      <c r="D4476" s="3" t="s">
        <v>54</v>
      </c>
      <c r="E4476" s="3" t="s">
        <v>8607</v>
      </c>
      <c r="F4476" s="3" t="s">
        <v>9920</v>
      </c>
      <c r="G4476" s="3" t="s">
        <v>20</v>
      </c>
      <c r="H4476" s="3" t="s">
        <v>21</v>
      </c>
      <c r="I4476" s="3" t="s">
        <v>22</v>
      </c>
      <c r="J4476" s="3" t="s">
        <v>173</v>
      </c>
      <c r="K4476" s="3" t="s">
        <v>9921</v>
      </c>
      <c r="L4476" s="3">
        <v>2505.4699999999998</v>
      </c>
      <c r="M4476" s="3">
        <v>10</v>
      </c>
      <c r="N4476" s="3">
        <v>10</v>
      </c>
      <c r="O4476" s="3">
        <v>0.14000000000000001</v>
      </c>
      <c r="P4476" s="3">
        <v>0.14000000000000001</v>
      </c>
      <c r="Q4476" s="3">
        <v>200.89</v>
      </c>
      <c r="R4476" s="3">
        <v>200.89</v>
      </c>
      <c r="S4476" s="3" t="s">
        <v>14</v>
      </c>
      <c r="T4476" s="3" t="s">
        <v>11779</v>
      </c>
      <c r="U4476" s="6">
        <v>8.0180564923946401E-2</v>
      </c>
      <c r="V4476" s="3" t="str">
        <f>TEXT(superstore_excel!$B4476, "MMMM")</f>
        <v>July</v>
      </c>
      <c r="W4476" s="3">
        <f>YEAR(superstore_excel!$B4476)</f>
        <v>2024</v>
      </c>
      <c r="X4476" s="27"/>
    </row>
    <row r="4477" spans="1:24" x14ac:dyDescent="0.3">
      <c r="A4477" s="28" t="s">
        <v>9922</v>
      </c>
      <c r="B4477" s="4">
        <v>45121</v>
      </c>
      <c r="C4477" s="4">
        <v>45769</v>
      </c>
      <c r="D4477" s="5" t="s">
        <v>17</v>
      </c>
      <c r="E4477" s="5" t="s">
        <v>9923</v>
      </c>
      <c r="F4477" s="5" t="s">
        <v>9924</v>
      </c>
      <c r="G4477" s="5" t="s">
        <v>37</v>
      </c>
      <c r="H4477" s="5" t="s">
        <v>29</v>
      </c>
      <c r="I4477" s="5" t="s">
        <v>45</v>
      </c>
      <c r="J4477" s="5" t="s">
        <v>160</v>
      </c>
      <c r="K4477" s="5" t="s">
        <v>2568</v>
      </c>
      <c r="L4477" s="5">
        <v>2339.69</v>
      </c>
      <c r="M4477" s="5">
        <v>5</v>
      </c>
      <c r="N4477" s="5">
        <v>5</v>
      </c>
      <c r="O4477" s="5">
        <v>0.17</v>
      </c>
      <c r="P4477" s="5">
        <v>0.17</v>
      </c>
      <c r="Q4477" s="5">
        <v>390.13</v>
      </c>
      <c r="R4477" s="5">
        <v>390.13</v>
      </c>
      <c r="S4477" s="5" t="s">
        <v>14</v>
      </c>
      <c r="T4477" s="5" t="s">
        <v>11767</v>
      </c>
      <c r="U4477" s="7">
        <v>0.16674431228068676</v>
      </c>
      <c r="V4477" s="5" t="str">
        <f>TEXT(superstore_excel!$B4477, "MMMM")</f>
        <v>July</v>
      </c>
      <c r="W4477" s="5">
        <f>YEAR(superstore_excel!$B4477)</f>
        <v>2023</v>
      </c>
      <c r="X4477" s="29"/>
    </row>
    <row r="4478" spans="1:24" x14ac:dyDescent="0.3">
      <c r="A4478" s="26" t="s">
        <v>9925</v>
      </c>
      <c r="B4478" s="2">
        <v>45422</v>
      </c>
      <c r="C4478" s="2">
        <v>45772</v>
      </c>
      <c r="D4478" s="3" t="s">
        <v>26</v>
      </c>
      <c r="E4478" s="3" t="s">
        <v>9926</v>
      </c>
      <c r="F4478" s="3" t="s">
        <v>9927</v>
      </c>
      <c r="G4478" s="3" t="s">
        <v>44</v>
      </c>
      <c r="H4478" s="3" t="s">
        <v>21</v>
      </c>
      <c r="I4478" s="3" t="s">
        <v>22</v>
      </c>
      <c r="J4478" s="3" t="s">
        <v>173</v>
      </c>
      <c r="K4478" s="3" t="s">
        <v>9928</v>
      </c>
      <c r="L4478" s="3">
        <v>7.76</v>
      </c>
      <c r="M4478" s="3">
        <v>9</v>
      </c>
      <c r="N4478" s="3">
        <v>9</v>
      </c>
      <c r="O4478" s="3">
        <v>0.43</v>
      </c>
      <c r="P4478" s="3">
        <v>0.43</v>
      </c>
      <c r="Q4478" s="3">
        <v>111.11</v>
      </c>
      <c r="R4478" s="3">
        <v>111.11</v>
      </c>
      <c r="S4478" s="3" t="s">
        <v>14</v>
      </c>
      <c r="T4478" s="3" t="s">
        <v>11781</v>
      </c>
      <c r="U4478" s="6">
        <v>14.318298969072165</v>
      </c>
      <c r="V4478" s="3" t="str">
        <f>TEXT(superstore_excel!$B4478, "MMMM")</f>
        <v>May</v>
      </c>
      <c r="W4478" s="3">
        <f>YEAR(superstore_excel!$B4478)</f>
        <v>2024</v>
      </c>
      <c r="X4478" s="27"/>
    </row>
    <row r="4479" spans="1:24" x14ac:dyDescent="0.3">
      <c r="A4479" s="28" t="s">
        <v>9929</v>
      </c>
      <c r="B4479" s="4">
        <v>45040</v>
      </c>
      <c r="C4479" s="4">
        <v>45774</v>
      </c>
      <c r="D4479" s="5" t="s">
        <v>26</v>
      </c>
      <c r="E4479" s="5" t="s">
        <v>9930</v>
      </c>
      <c r="F4479" s="5" t="s">
        <v>9931</v>
      </c>
      <c r="G4479" s="5" t="s">
        <v>44</v>
      </c>
      <c r="H4479" s="5" t="s">
        <v>62</v>
      </c>
      <c r="I4479" s="5" t="s">
        <v>45</v>
      </c>
      <c r="J4479" s="5" t="s">
        <v>160</v>
      </c>
      <c r="K4479" s="5" t="s">
        <v>9932</v>
      </c>
      <c r="L4479" s="5">
        <v>4307.1499999999996</v>
      </c>
      <c r="M4479" s="5">
        <v>4</v>
      </c>
      <c r="N4479" s="5">
        <v>4</v>
      </c>
      <c r="O4479" s="5">
        <v>0.28999999999999998</v>
      </c>
      <c r="P4479" s="5">
        <v>0.28999999999999998</v>
      </c>
      <c r="Q4479" s="5">
        <v>457.27</v>
      </c>
      <c r="R4479" s="5">
        <v>457.27</v>
      </c>
      <c r="S4479" s="5" t="s">
        <v>14</v>
      </c>
      <c r="T4479" s="5" t="s">
        <v>11787</v>
      </c>
      <c r="U4479" s="7">
        <v>0.10616532974240507</v>
      </c>
      <c r="V4479" s="5" t="str">
        <f>TEXT(superstore_excel!$B4479, "MMMM")</f>
        <v>April</v>
      </c>
      <c r="W4479" s="5">
        <f>YEAR(superstore_excel!$B4479)</f>
        <v>2023</v>
      </c>
      <c r="X4479" s="29"/>
    </row>
    <row r="4480" spans="1:24" x14ac:dyDescent="0.3">
      <c r="A4480" s="26" t="s">
        <v>9933</v>
      </c>
      <c r="B4480" s="2">
        <v>45512</v>
      </c>
      <c r="C4480" s="2">
        <v>45766</v>
      </c>
      <c r="D4480" s="3" t="s">
        <v>17</v>
      </c>
      <c r="E4480" s="3" t="s">
        <v>4757</v>
      </c>
      <c r="F4480" s="3" t="s">
        <v>9934</v>
      </c>
      <c r="G4480" s="3" t="s">
        <v>37</v>
      </c>
      <c r="H4480" s="3" t="s">
        <v>62</v>
      </c>
      <c r="I4480" s="3" t="s">
        <v>22</v>
      </c>
      <c r="J4480" s="3" t="s">
        <v>281</v>
      </c>
      <c r="K4480" s="3" t="s">
        <v>9935</v>
      </c>
      <c r="L4480" s="3">
        <v>3092.61</v>
      </c>
      <c r="M4480" s="3">
        <v>7</v>
      </c>
      <c r="N4480" s="3">
        <v>7</v>
      </c>
      <c r="O4480" s="3">
        <v>0</v>
      </c>
      <c r="P4480" s="3">
        <v>0</v>
      </c>
      <c r="Q4480" s="3">
        <v>364.68</v>
      </c>
      <c r="R4480" s="3">
        <v>364.68</v>
      </c>
      <c r="S4480" s="3" t="s">
        <v>14</v>
      </c>
      <c r="T4480" s="3" t="s">
        <v>11775</v>
      </c>
      <c r="U4480" s="6">
        <v>0.11791981530163842</v>
      </c>
      <c r="V4480" s="3" t="str">
        <f>TEXT(superstore_excel!$B4480, "MMMM")</f>
        <v>August</v>
      </c>
      <c r="W4480" s="3">
        <f>YEAR(superstore_excel!$B4480)</f>
        <v>2024</v>
      </c>
      <c r="X4480" s="27"/>
    </row>
    <row r="4481" spans="1:24" x14ac:dyDescent="0.3">
      <c r="A4481" s="28" t="s">
        <v>9936</v>
      </c>
      <c r="B4481" s="4">
        <v>45452</v>
      </c>
      <c r="C4481" s="4">
        <v>45783</v>
      </c>
      <c r="D4481" s="5" t="s">
        <v>34</v>
      </c>
      <c r="E4481" s="5" t="s">
        <v>9937</v>
      </c>
      <c r="F4481" s="5" t="s">
        <v>9938</v>
      </c>
      <c r="G4481" s="5" t="s">
        <v>44</v>
      </c>
      <c r="H4481" s="5" t="s">
        <v>62</v>
      </c>
      <c r="I4481" s="5" t="s">
        <v>30</v>
      </c>
      <c r="J4481" s="5" t="s">
        <v>39</v>
      </c>
      <c r="K4481" s="5" t="s">
        <v>9939</v>
      </c>
      <c r="L4481" s="5">
        <v>1776.05</v>
      </c>
      <c r="M4481" s="5">
        <v>2</v>
      </c>
      <c r="N4481" s="5">
        <v>2</v>
      </c>
      <c r="O4481" s="5">
        <v>0.37</v>
      </c>
      <c r="P4481" s="5">
        <v>0.37</v>
      </c>
      <c r="Q4481" s="5">
        <v>210.56</v>
      </c>
      <c r="R4481" s="5">
        <v>210.56</v>
      </c>
      <c r="S4481" s="5" t="s">
        <v>14</v>
      </c>
      <c r="T4481" s="5" t="s">
        <v>11773</v>
      </c>
      <c r="U4481" s="7">
        <v>0.11855522085526872</v>
      </c>
      <c r="V4481" s="5" t="str">
        <f>TEXT(superstore_excel!$B4481, "MMMM")</f>
        <v>June</v>
      </c>
      <c r="W4481" s="5">
        <f>YEAR(superstore_excel!$B4481)</f>
        <v>2024</v>
      </c>
      <c r="X4481" s="29"/>
    </row>
    <row r="4482" spans="1:24" x14ac:dyDescent="0.3">
      <c r="A4482" s="26" t="s">
        <v>9940</v>
      </c>
      <c r="B4482" s="2">
        <v>45413</v>
      </c>
      <c r="C4482" s="2">
        <v>45764</v>
      </c>
      <c r="D4482" s="3" t="s">
        <v>54</v>
      </c>
      <c r="E4482" s="3" t="s">
        <v>9941</v>
      </c>
      <c r="F4482" s="3" t="s">
        <v>9942</v>
      </c>
      <c r="G4482" s="3" t="s">
        <v>20</v>
      </c>
      <c r="H4482" s="3" t="s">
        <v>21</v>
      </c>
      <c r="I4482" s="3" t="s">
        <v>30</v>
      </c>
      <c r="J4482" s="3" t="s">
        <v>39</v>
      </c>
      <c r="K4482" s="3" t="s">
        <v>9943</v>
      </c>
      <c r="L4482" s="3">
        <v>1097.9100000000001</v>
      </c>
      <c r="M4482" s="3">
        <v>3</v>
      </c>
      <c r="N4482" s="3">
        <v>3</v>
      </c>
      <c r="O4482" s="3">
        <v>0.27</v>
      </c>
      <c r="P4482" s="3">
        <v>0.27</v>
      </c>
      <c r="Q4482" s="3">
        <v>82.6</v>
      </c>
      <c r="R4482" s="3">
        <v>82.6</v>
      </c>
      <c r="S4482" s="3" t="s">
        <v>14</v>
      </c>
      <c r="T4482" s="3" t="s">
        <v>11781</v>
      </c>
      <c r="U4482" s="6">
        <v>7.5233853412392623E-2</v>
      </c>
      <c r="V4482" s="3" t="str">
        <f>TEXT(superstore_excel!$B4482, "MMMM")</f>
        <v>May</v>
      </c>
      <c r="W4482" s="3">
        <f>YEAR(superstore_excel!$B4482)</f>
        <v>2024</v>
      </c>
      <c r="X4482" s="27"/>
    </row>
    <row r="4483" spans="1:24" x14ac:dyDescent="0.3">
      <c r="A4483" s="28" t="s">
        <v>9944</v>
      </c>
      <c r="B4483" s="4">
        <v>45753</v>
      </c>
      <c r="C4483" s="4">
        <v>45771</v>
      </c>
      <c r="D4483" s="5" t="s">
        <v>34</v>
      </c>
      <c r="E4483" s="5" t="s">
        <v>4537</v>
      </c>
      <c r="F4483" s="5" t="s">
        <v>5149</v>
      </c>
      <c r="G4483" s="5" t="s">
        <v>44</v>
      </c>
      <c r="H4483" s="5" t="s">
        <v>38</v>
      </c>
      <c r="I4483" s="5" t="s">
        <v>45</v>
      </c>
      <c r="J4483" s="5" t="s">
        <v>160</v>
      </c>
      <c r="K4483" s="5" t="s">
        <v>9945</v>
      </c>
      <c r="L4483" s="5">
        <v>4030.69</v>
      </c>
      <c r="M4483" s="5">
        <v>5</v>
      </c>
      <c r="N4483" s="5">
        <v>5</v>
      </c>
      <c r="O4483" s="5">
        <v>0.38</v>
      </c>
      <c r="P4483" s="5">
        <v>0.38</v>
      </c>
      <c r="Q4483" s="5">
        <v>302.70999999999998</v>
      </c>
      <c r="R4483" s="5">
        <v>302.70999999999998</v>
      </c>
      <c r="S4483" s="5" t="s">
        <v>14</v>
      </c>
      <c r="T4483" s="5" t="s">
        <v>11786</v>
      </c>
      <c r="U4483" s="7">
        <v>7.5101285387861622E-2</v>
      </c>
      <c r="V4483" s="5" t="str">
        <f>TEXT(superstore_excel!$B4483, "MMMM")</f>
        <v>April</v>
      </c>
      <c r="W4483" s="5">
        <f>YEAR(superstore_excel!$B4483)</f>
        <v>2025</v>
      </c>
      <c r="X4483" s="29"/>
    </row>
    <row r="4484" spans="1:24" x14ac:dyDescent="0.3">
      <c r="A4484" s="26" t="s">
        <v>9946</v>
      </c>
      <c r="B4484" s="2">
        <v>45033</v>
      </c>
      <c r="C4484" s="2">
        <v>45774</v>
      </c>
      <c r="D4484" s="3" t="s">
        <v>26</v>
      </c>
      <c r="E4484" s="3" t="s">
        <v>2597</v>
      </c>
      <c r="F4484" s="3" t="s">
        <v>9947</v>
      </c>
      <c r="G4484" s="3" t="s">
        <v>37</v>
      </c>
      <c r="H4484" s="3" t="s">
        <v>21</v>
      </c>
      <c r="I4484" s="3" t="s">
        <v>30</v>
      </c>
      <c r="J4484" s="3" t="s">
        <v>126</v>
      </c>
      <c r="K4484" s="3" t="s">
        <v>9948</v>
      </c>
      <c r="L4484" s="3">
        <v>786.9</v>
      </c>
      <c r="M4484" s="3">
        <v>6</v>
      </c>
      <c r="N4484" s="3">
        <v>6</v>
      </c>
      <c r="O4484" s="3">
        <v>0.13</v>
      </c>
      <c r="P4484" s="3">
        <v>0.13</v>
      </c>
      <c r="Q4484" s="3">
        <v>-22.99</v>
      </c>
      <c r="R4484" s="3">
        <v>-22.99</v>
      </c>
      <c r="S4484" s="3" t="s">
        <v>84</v>
      </c>
      <c r="T4484" s="3" t="s">
        <v>11787</v>
      </c>
      <c r="U4484" s="6">
        <v>-2.9215910535010801E-2</v>
      </c>
      <c r="V4484" s="3" t="str">
        <f>TEXT(superstore_excel!$B4484, "MMMM")</f>
        <v>April</v>
      </c>
      <c r="W4484" s="3">
        <f>YEAR(superstore_excel!$B4484)</f>
        <v>2023</v>
      </c>
      <c r="X4484" s="27"/>
    </row>
    <row r="4485" spans="1:24" x14ac:dyDescent="0.3">
      <c r="A4485" s="28" t="s">
        <v>9949</v>
      </c>
      <c r="B4485" s="4">
        <v>45719</v>
      </c>
      <c r="C4485" s="4">
        <v>45782</v>
      </c>
      <c r="D4485" s="5" t="s">
        <v>17</v>
      </c>
      <c r="E4485" s="5" t="s">
        <v>9950</v>
      </c>
      <c r="F4485" s="5" t="s">
        <v>9951</v>
      </c>
      <c r="G4485" s="5" t="s">
        <v>37</v>
      </c>
      <c r="H4485" s="5" t="s">
        <v>21</v>
      </c>
      <c r="I4485" s="5" t="s">
        <v>30</v>
      </c>
      <c r="J4485" s="5" t="s">
        <v>126</v>
      </c>
      <c r="K4485" s="5" t="s">
        <v>5933</v>
      </c>
      <c r="L4485" s="5">
        <v>1417.21</v>
      </c>
      <c r="M4485" s="5">
        <v>6</v>
      </c>
      <c r="N4485" s="5">
        <v>6</v>
      </c>
      <c r="O4485" s="5">
        <v>0.04</v>
      </c>
      <c r="P4485" s="5">
        <v>0.04</v>
      </c>
      <c r="Q4485" s="5">
        <v>994.67</v>
      </c>
      <c r="R4485" s="5">
        <v>994.67</v>
      </c>
      <c r="S4485" s="5" t="s">
        <v>14</v>
      </c>
      <c r="T4485" s="5" t="s">
        <v>11772</v>
      </c>
      <c r="U4485" s="7">
        <v>0.70185081956802442</v>
      </c>
      <c r="V4485" s="5" t="str">
        <f>TEXT(superstore_excel!$B4485, "MMMM")</f>
        <v>March</v>
      </c>
      <c r="W4485" s="5">
        <f>YEAR(superstore_excel!$B4485)</f>
        <v>2025</v>
      </c>
      <c r="X4485" s="29"/>
    </row>
    <row r="4486" spans="1:24" x14ac:dyDescent="0.3">
      <c r="A4486" s="26" t="s">
        <v>9952</v>
      </c>
      <c r="B4486" s="2">
        <v>45197</v>
      </c>
      <c r="C4486" s="2">
        <v>45777</v>
      </c>
      <c r="D4486" s="3" t="s">
        <v>34</v>
      </c>
      <c r="E4486" s="3" t="s">
        <v>2750</v>
      </c>
      <c r="F4486" s="3" t="s">
        <v>9953</v>
      </c>
      <c r="G4486" s="3" t="s">
        <v>37</v>
      </c>
      <c r="H4486" s="3" t="s">
        <v>38</v>
      </c>
      <c r="I4486" s="3" t="s">
        <v>22</v>
      </c>
      <c r="J4486" s="3" t="s">
        <v>281</v>
      </c>
      <c r="K4486" s="3" t="s">
        <v>9954</v>
      </c>
      <c r="L4486" s="3">
        <v>2210.02</v>
      </c>
      <c r="M4486" s="3">
        <v>4</v>
      </c>
      <c r="N4486" s="3">
        <v>4</v>
      </c>
      <c r="O4486" s="3">
        <v>0.41</v>
      </c>
      <c r="P4486" s="3">
        <v>0.41</v>
      </c>
      <c r="Q4486" s="3">
        <v>515.17999999999995</v>
      </c>
      <c r="R4486" s="3">
        <v>515.17999999999995</v>
      </c>
      <c r="S4486" s="3" t="s">
        <v>14</v>
      </c>
      <c r="T4486" s="3" t="s">
        <v>11768</v>
      </c>
      <c r="U4486" s="6">
        <v>0.23311101257002198</v>
      </c>
      <c r="V4486" s="3" t="str">
        <f>TEXT(superstore_excel!$B4486, "MMMM")</f>
        <v>September</v>
      </c>
      <c r="W4486" s="3">
        <f>YEAR(superstore_excel!$B4486)</f>
        <v>2023</v>
      </c>
      <c r="X4486" s="27"/>
    </row>
    <row r="4487" spans="1:24" x14ac:dyDescent="0.3">
      <c r="A4487" s="28" t="s">
        <v>9955</v>
      </c>
      <c r="B4487" s="4">
        <v>45259</v>
      </c>
      <c r="C4487" s="4">
        <v>45765</v>
      </c>
      <c r="D4487" s="5" t="s">
        <v>54</v>
      </c>
      <c r="E4487" s="5" t="s">
        <v>9956</v>
      </c>
      <c r="F4487" s="5" t="s">
        <v>9957</v>
      </c>
      <c r="G4487" s="5" t="s">
        <v>37</v>
      </c>
      <c r="H4487" s="5" t="s">
        <v>62</v>
      </c>
      <c r="I4487" s="5" t="s">
        <v>22</v>
      </c>
      <c r="J4487" s="5" t="s">
        <v>131</v>
      </c>
      <c r="K4487" s="5" t="s">
        <v>9958</v>
      </c>
      <c r="L4487" s="5">
        <v>2830.45</v>
      </c>
      <c r="M4487" s="5">
        <v>9</v>
      </c>
      <c r="N4487" s="5">
        <v>9</v>
      </c>
      <c r="O4487" s="5">
        <v>0.28000000000000003</v>
      </c>
      <c r="P4487" s="5">
        <v>0.28000000000000003</v>
      </c>
      <c r="Q4487" s="5">
        <v>629.29</v>
      </c>
      <c r="R4487" s="5">
        <v>629.29</v>
      </c>
      <c r="S4487" s="5" t="s">
        <v>14</v>
      </c>
      <c r="T4487" s="5" t="s">
        <v>11766</v>
      </c>
      <c r="U4487" s="7">
        <v>0.22232860499213905</v>
      </c>
      <c r="V4487" s="5" t="str">
        <f>TEXT(superstore_excel!$B4487, "MMMM")</f>
        <v>November</v>
      </c>
      <c r="W4487" s="5">
        <f>YEAR(superstore_excel!$B4487)</f>
        <v>2023</v>
      </c>
      <c r="X4487" s="29"/>
    </row>
    <row r="4488" spans="1:24" x14ac:dyDescent="0.3">
      <c r="A4488" s="26" t="s">
        <v>9959</v>
      </c>
      <c r="B4488" s="2">
        <v>45279</v>
      </c>
      <c r="C4488" s="2">
        <v>45778</v>
      </c>
      <c r="D4488" s="3" t="s">
        <v>54</v>
      </c>
      <c r="E4488" s="3" t="s">
        <v>6757</v>
      </c>
      <c r="F4488" s="3" t="s">
        <v>2587</v>
      </c>
      <c r="G4488" s="3" t="s">
        <v>44</v>
      </c>
      <c r="H4488" s="3" t="s">
        <v>21</v>
      </c>
      <c r="I4488" s="3" t="s">
        <v>30</v>
      </c>
      <c r="J4488" s="3" t="s">
        <v>126</v>
      </c>
      <c r="K4488" s="3" t="s">
        <v>9960</v>
      </c>
      <c r="L4488" s="3">
        <v>1585.64</v>
      </c>
      <c r="M4488" s="3">
        <v>5</v>
      </c>
      <c r="N4488" s="3">
        <v>5</v>
      </c>
      <c r="O4488" s="3">
        <v>0.5</v>
      </c>
      <c r="P4488" s="3">
        <v>0.5</v>
      </c>
      <c r="Q4488" s="3">
        <v>884.39</v>
      </c>
      <c r="R4488" s="3">
        <v>884.39</v>
      </c>
      <c r="S4488" s="3" t="s">
        <v>14</v>
      </c>
      <c r="T4488" s="3" t="s">
        <v>11776</v>
      </c>
      <c r="U4488" s="6">
        <v>0.55774955223127565</v>
      </c>
      <c r="V4488" s="3" t="str">
        <f>TEXT(superstore_excel!$B4488, "MMMM")</f>
        <v>December</v>
      </c>
      <c r="W4488" s="3">
        <f>YEAR(superstore_excel!$B4488)</f>
        <v>2023</v>
      </c>
      <c r="X4488" s="27"/>
    </row>
    <row r="4489" spans="1:24" x14ac:dyDescent="0.3">
      <c r="A4489" s="28" t="s">
        <v>9961</v>
      </c>
      <c r="B4489" s="4">
        <v>45288</v>
      </c>
      <c r="C4489" s="4">
        <v>45782</v>
      </c>
      <c r="D4489" s="5" t="s">
        <v>54</v>
      </c>
      <c r="E4489" s="5" t="s">
        <v>3241</v>
      </c>
      <c r="F4489" s="5" t="s">
        <v>9962</v>
      </c>
      <c r="G4489" s="5" t="s">
        <v>37</v>
      </c>
      <c r="H4489" s="5" t="s">
        <v>38</v>
      </c>
      <c r="I4489" s="5" t="s">
        <v>22</v>
      </c>
      <c r="J4489" s="5" t="s">
        <v>131</v>
      </c>
      <c r="K4489" s="5" t="s">
        <v>2854</v>
      </c>
      <c r="L4489" s="5">
        <v>4009.56</v>
      </c>
      <c r="M4489" s="5">
        <v>2</v>
      </c>
      <c r="N4489" s="5">
        <v>2</v>
      </c>
      <c r="O4489" s="5">
        <v>7.0000000000000007E-2</v>
      </c>
      <c r="P4489" s="5">
        <v>7.0000000000000007E-2</v>
      </c>
      <c r="Q4489" s="5">
        <v>363.91</v>
      </c>
      <c r="R4489" s="5">
        <v>363.91</v>
      </c>
      <c r="S4489" s="5" t="s">
        <v>14</v>
      </c>
      <c r="T4489" s="5" t="s">
        <v>11776</v>
      </c>
      <c r="U4489" s="7">
        <v>9.0760582208521637E-2</v>
      </c>
      <c r="V4489" s="5" t="str">
        <f>TEXT(superstore_excel!$B4489, "MMMM")</f>
        <v>December</v>
      </c>
      <c r="W4489" s="5">
        <f>YEAR(superstore_excel!$B4489)</f>
        <v>2023</v>
      </c>
      <c r="X4489" s="29"/>
    </row>
    <row r="4490" spans="1:24" x14ac:dyDescent="0.3">
      <c r="A4490" s="26" t="s">
        <v>9963</v>
      </c>
      <c r="B4490" s="2">
        <v>45488</v>
      </c>
      <c r="C4490" s="2">
        <v>45766</v>
      </c>
      <c r="D4490" s="3" t="s">
        <v>17</v>
      </c>
      <c r="E4490" s="3" t="s">
        <v>2908</v>
      </c>
      <c r="F4490" s="3" t="s">
        <v>9964</v>
      </c>
      <c r="G4490" s="3" t="s">
        <v>44</v>
      </c>
      <c r="H4490" s="3" t="s">
        <v>29</v>
      </c>
      <c r="I4490" s="3" t="s">
        <v>22</v>
      </c>
      <c r="J4490" s="3" t="s">
        <v>23</v>
      </c>
      <c r="K4490" s="3" t="s">
        <v>9965</v>
      </c>
      <c r="L4490" s="3">
        <v>3593.74</v>
      </c>
      <c r="M4490" s="3">
        <v>2</v>
      </c>
      <c r="N4490" s="3">
        <v>2</v>
      </c>
      <c r="O4490" s="3">
        <v>0.02</v>
      </c>
      <c r="P4490" s="3">
        <v>0.02</v>
      </c>
      <c r="Q4490" s="3">
        <v>-48.57</v>
      </c>
      <c r="R4490" s="3">
        <v>-48.57</v>
      </c>
      <c r="S4490" s="3" t="s">
        <v>84</v>
      </c>
      <c r="T4490" s="3" t="s">
        <v>11779</v>
      </c>
      <c r="U4490" s="6">
        <v>-1.3515168042206727E-2</v>
      </c>
      <c r="V4490" s="3" t="str">
        <f>TEXT(superstore_excel!$B4490, "MMMM")</f>
        <v>July</v>
      </c>
      <c r="W4490" s="3">
        <f>YEAR(superstore_excel!$B4490)</f>
        <v>2024</v>
      </c>
      <c r="X4490" s="27"/>
    </row>
    <row r="4491" spans="1:24" x14ac:dyDescent="0.3">
      <c r="A4491" s="28" t="s">
        <v>9966</v>
      </c>
      <c r="B4491" s="4">
        <v>45702</v>
      </c>
      <c r="C4491" s="4">
        <v>45775</v>
      </c>
      <c r="D4491" s="5" t="s">
        <v>17</v>
      </c>
      <c r="E4491" s="5" t="s">
        <v>9967</v>
      </c>
      <c r="F4491" s="5" t="s">
        <v>9968</v>
      </c>
      <c r="G4491" s="5" t="s">
        <v>37</v>
      </c>
      <c r="H4491" s="5" t="s">
        <v>21</v>
      </c>
      <c r="I4491" s="5" t="s">
        <v>22</v>
      </c>
      <c r="J4491" s="5" t="s">
        <v>281</v>
      </c>
      <c r="K4491" s="5" t="s">
        <v>9969</v>
      </c>
      <c r="L4491" s="5">
        <v>2415.13</v>
      </c>
      <c r="M4491" s="5">
        <v>7</v>
      </c>
      <c r="N4491" s="5">
        <v>7</v>
      </c>
      <c r="O4491" s="5">
        <v>0.34</v>
      </c>
      <c r="P4491" s="5">
        <v>0.34</v>
      </c>
      <c r="Q4491" s="5">
        <v>11.74</v>
      </c>
      <c r="R4491" s="5">
        <v>11.74</v>
      </c>
      <c r="S4491" s="5" t="s">
        <v>14</v>
      </c>
      <c r="T4491" s="5" t="s">
        <v>11777</v>
      </c>
      <c r="U4491" s="7">
        <v>4.8610219739724158E-3</v>
      </c>
      <c r="V4491" s="5" t="str">
        <f>TEXT(superstore_excel!$B4491, "MMMM")</f>
        <v>February</v>
      </c>
      <c r="W4491" s="5">
        <f>YEAR(superstore_excel!$B4491)</f>
        <v>2025</v>
      </c>
      <c r="X4491" s="29"/>
    </row>
    <row r="4492" spans="1:24" x14ac:dyDescent="0.3">
      <c r="A4492" s="26" t="s">
        <v>9970</v>
      </c>
      <c r="B4492" s="2">
        <v>45629</v>
      </c>
      <c r="C4492" s="2">
        <v>45785</v>
      </c>
      <c r="D4492" s="3" t="s">
        <v>26</v>
      </c>
      <c r="E4492" s="3" t="s">
        <v>2852</v>
      </c>
      <c r="F4492" s="3" t="s">
        <v>9971</v>
      </c>
      <c r="G4492" s="3" t="s">
        <v>20</v>
      </c>
      <c r="H4492" s="3" t="s">
        <v>21</v>
      </c>
      <c r="I4492" s="3" t="s">
        <v>30</v>
      </c>
      <c r="J4492" s="3" t="s">
        <v>31</v>
      </c>
      <c r="K4492" s="3" t="s">
        <v>9972</v>
      </c>
      <c r="L4492" s="3">
        <v>1833.58</v>
      </c>
      <c r="M4492" s="3">
        <v>5</v>
      </c>
      <c r="N4492" s="3">
        <v>5</v>
      </c>
      <c r="O4492" s="3">
        <v>0.27</v>
      </c>
      <c r="P4492" s="3">
        <v>0.27</v>
      </c>
      <c r="Q4492" s="3">
        <v>541.69000000000005</v>
      </c>
      <c r="R4492" s="3">
        <v>541.69000000000005</v>
      </c>
      <c r="S4492" s="3" t="s">
        <v>14</v>
      </c>
      <c r="T4492" s="3" t="s">
        <v>11771</v>
      </c>
      <c r="U4492" s="6">
        <v>0.29542752429673103</v>
      </c>
      <c r="V4492" s="3" t="str">
        <f>TEXT(superstore_excel!$B4492, "MMMM")</f>
        <v>December</v>
      </c>
      <c r="W4492" s="3">
        <f>YEAR(superstore_excel!$B4492)</f>
        <v>2024</v>
      </c>
      <c r="X4492" s="27"/>
    </row>
    <row r="4493" spans="1:24" x14ac:dyDescent="0.3">
      <c r="A4493" s="28" t="s">
        <v>9973</v>
      </c>
      <c r="B4493" s="4">
        <v>45535</v>
      </c>
      <c r="C4493" s="4">
        <v>45780</v>
      </c>
      <c r="D4493" s="5" t="s">
        <v>34</v>
      </c>
      <c r="E4493" s="5" t="s">
        <v>9974</v>
      </c>
      <c r="F4493" s="5" t="s">
        <v>9975</v>
      </c>
      <c r="G4493" s="5" t="s">
        <v>44</v>
      </c>
      <c r="H4493" s="5" t="s">
        <v>38</v>
      </c>
      <c r="I4493" s="5" t="s">
        <v>45</v>
      </c>
      <c r="J4493" s="5" t="s">
        <v>46</v>
      </c>
      <c r="K4493" s="5" t="s">
        <v>9976</v>
      </c>
      <c r="L4493" s="5">
        <v>499.42</v>
      </c>
      <c r="M4493" s="5">
        <v>2</v>
      </c>
      <c r="N4493" s="5">
        <v>2</v>
      </c>
      <c r="O4493" s="5">
        <v>0.24</v>
      </c>
      <c r="P4493" s="5">
        <v>0.24</v>
      </c>
      <c r="Q4493" s="5">
        <v>851.28</v>
      </c>
      <c r="R4493" s="5">
        <v>851.28</v>
      </c>
      <c r="S4493" s="5" t="s">
        <v>14</v>
      </c>
      <c r="T4493" s="5" t="s">
        <v>11775</v>
      </c>
      <c r="U4493" s="7">
        <v>1.7045372632253413</v>
      </c>
      <c r="V4493" s="5" t="str">
        <f>TEXT(superstore_excel!$B4493, "MMMM")</f>
        <v>August</v>
      </c>
      <c r="W4493" s="5">
        <f>YEAR(superstore_excel!$B4493)</f>
        <v>2024</v>
      </c>
      <c r="X4493" s="29"/>
    </row>
    <row r="4494" spans="1:24" x14ac:dyDescent="0.3">
      <c r="A4494" s="26" t="s">
        <v>9977</v>
      </c>
      <c r="B4494" s="2">
        <v>45118</v>
      </c>
      <c r="C4494" s="2">
        <v>45782</v>
      </c>
      <c r="D4494" s="3" t="s">
        <v>26</v>
      </c>
      <c r="E4494" s="3" t="s">
        <v>2816</v>
      </c>
      <c r="F4494" s="3" t="s">
        <v>9978</v>
      </c>
      <c r="G4494" s="3" t="s">
        <v>20</v>
      </c>
      <c r="H4494" s="3" t="s">
        <v>21</v>
      </c>
      <c r="I4494" s="3" t="s">
        <v>30</v>
      </c>
      <c r="J4494" s="3" t="s">
        <v>126</v>
      </c>
      <c r="K4494" s="3" t="s">
        <v>9979</v>
      </c>
      <c r="L4494" s="3">
        <v>2770.42</v>
      </c>
      <c r="M4494" s="3">
        <v>8</v>
      </c>
      <c r="N4494" s="3">
        <v>8</v>
      </c>
      <c r="O4494" s="3">
        <v>7.0000000000000007E-2</v>
      </c>
      <c r="P4494" s="3">
        <v>7.0000000000000007E-2</v>
      </c>
      <c r="Q4494" s="3">
        <v>500.55</v>
      </c>
      <c r="R4494" s="3">
        <v>500.55</v>
      </c>
      <c r="S4494" s="3" t="s">
        <v>14</v>
      </c>
      <c r="T4494" s="3" t="s">
        <v>11767</v>
      </c>
      <c r="U4494" s="6">
        <v>0.18067657611481291</v>
      </c>
      <c r="V4494" s="3" t="str">
        <f>TEXT(superstore_excel!$B4494, "MMMM")</f>
        <v>July</v>
      </c>
      <c r="W4494" s="3">
        <f>YEAR(superstore_excel!$B4494)</f>
        <v>2023</v>
      </c>
      <c r="X4494" s="27"/>
    </row>
    <row r="4495" spans="1:24" x14ac:dyDescent="0.3">
      <c r="A4495" s="28" t="s">
        <v>9980</v>
      </c>
      <c r="B4495" s="4">
        <v>45488</v>
      </c>
      <c r="C4495" s="4">
        <v>45763</v>
      </c>
      <c r="D4495" s="5" t="s">
        <v>17</v>
      </c>
      <c r="E4495" s="5" t="s">
        <v>9981</v>
      </c>
      <c r="F4495" s="5" t="s">
        <v>9982</v>
      </c>
      <c r="G4495" s="5" t="s">
        <v>20</v>
      </c>
      <c r="H4495" s="5" t="s">
        <v>21</v>
      </c>
      <c r="I4495" s="5" t="s">
        <v>45</v>
      </c>
      <c r="J4495" s="5" t="s">
        <v>96</v>
      </c>
      <c r="K4495" s="5" t="s">
        <v>9983</v>
      </c>
      <c r="L4495" s="5">
        <v>2905.3</v>
      </c>
      <c r="M4495" s="5">
        <v>7</v>
      </c>
      <c r="N4495" s="5">
        <v>7</v>
      </c>
      <c r="O4495" s="5">
        <v>0.02</v>
      </c>
      <c r="P4495" s="5">
        <v>0.02</v>
      </c>
      <c r="Q4495" s="5">
        <v>85.71</v>
      </c>
      <c r="R4495" s="5">
        <v>85.71</v>
      </c>
      <c r="S4495" s="5" t="s">
        <v>14</v>
      </c>
      <c r="T4495" s="5" t="s">
        <v>11779</v>
      </c>
      <c r="U4495" s="7">
        <v>2.9501256324648052E-2</v>
      </c>
      <c r="V4495" s="5" t="str">
        <f>TEXT(superstore_excel!$B4495, "MMMM")</f>
        <v>July</v>
      </c>
      <c r="W4495" s="5">
        <f>YEAR(superstore_excel!$B4495)</f>
        <v>2024</v>
      </c>
      <c r="X4495" s="29"/>
    </row>
    <row r="4496" spans="1:24" x14ac:dyDescent="0.3">
      <c r="A4496" s="26" t="s">
        <v>9984</v>
      </c>
      <c r="B4496" s="2">
        <v>45187</v>
      </c>
      <c r="C4496" s="2">
        <v>45760</v>
      </c>
      <c r="D4496" s="3" t="s">
        <v>17</v>
      </c>
      <c r="E4496" s="3" t="s">
        <v>9985</v>
      </c>
      <c r="F4496" s="3" t="s">
        <v>9986</v>
      </c>
      <c r="G4496" s="3" t="s">
        <v>44</v>
      </c>
      <c r="H4496" s="3" t="s">
        <v>29</v>
      </c>
      <c r="I4496" s="3" t="s">
        <v>22</v>
      </c>
      <c r="J4496" s="3" t="s">
        <v>281</v>
      </c>
      <c r="K4496" s="3" t="s">
        <v>9987</v>
      </c>
      <c r="L4496" s="3">
        <v>4270.4399999999996</v>
      </c>
      <c r="M4496" s="3">
        <v>2</v>
      </c>
      <c r="N4496" s="3">
        <v>2</v>
      </c>
      <c r="O4496" s="3">
        <v>0.05</v>
      </c>
      <c r="P4496" s="3">
        <v>0.05</v>
      </c>
      <c r="Q4496" s="3">
        <v>745.33</v>
      </c>
      <c r="R4496" s="3">
        <v>745.33</v>
      </c>
      <c r="S4496" s="3" t="s">
        <v>14</v>
      </c>
      <c r="T4496" s="3" t="s">
        <v>11768</v>
      </c>
      <c r="U4496" s="6">
        <v>0.17453236668821015</v>
      </c>
      <c r="V4496" s="3" t="str">
        <f>TEXT(superstore_excel!$B4496, "MMMM")</f>
        <v>September</v>
      </c>
      <c r="W4496" s="3">
        <f>YEAR(superstore_excel!$B4496)</f>
        <v>2023</v>
      </c>
      <c r="X4496" s="27"/>
    </row>
    <row r="4497" spans="1:24" x14ac:dyDescent="0.3">
      <c r="A4497" s="28" t="s">
        <v>9988</v>
      </c>
      <c r="B4497" s="4">
        <v>45604</v>
      </c>
      <c r="C4497" s="4">
        <v>45768</v>
      </c>
      <c r="D4497" s="5" t="s">
        <v>34</v>
      </c>
      <c r="E4497" s="5" t="s">
        <v>2974</v>
      </c>
      <c r="F4497" s="5" t="s">
        <v>9989</v>
      </c>
      <c r="G4497" s="5" t="s">
        <v>44</v>
      </c>
      <c r="H4497" s="5" t="s">
        <v>38</v>
      </c>
      <c r="I4497" s="5" t="s">
        <v>30</v>
      </c>
      <c r="J4497" s="5" t="s">
        <v>101</v>
      </c>
      <c r="K4497" s="5" t="s">
        <v>9990</v>
      </c>
      <c r="L4497" s="5">
        <v>2443.4899999999998</v>
      </c>
      <c r="M4497" s="5">
        <v>2</v>
      </c>
      <c r="N4497" s="5">
        <v>2</v>
      </c>
      <c r="O4497" s="5">
        <v>0.23</v>
      </c>
      <c r="P4497" s="5">
        <v>0.23</v>
      </c>
      <c r="Q4497" s="5">
        <v>761.03</v>
      </c>
      <c r="R4497" s="5">
        <v>761.03</v>
      </c>
      <c r="S4497" s="5" t="s">
        <v>14</v>
      </c>
      <c r="T4497" s="5" t="s">
        <v>11769</v>
      </c>
      <c r="U4497" s="7">
        <v>0.31145206241891721</v>
      </c>
      <c r="V4497" s="5" t="str">
        <f>TEXT(superstore_excel!$B4497, "MMMM")</f>
        <v>November</v>
      </c>
      <c r="W4497" s="5">
        <f>YEAR(superstore_excel!$B4497)</f>
        <v>2024</v>
      </c>
      <c r="X4497" s="29"/>
    </row>
    <row r="4498" spans="1:24" x14ac:dyDescent="0.3">
      <c r="A4498" s="26" t="s">
        <v>9991</v>
      </c>
      <c r="B4498" s="2">
        <v>45593</v>
      </c>
      <c r="C4498" s="2">
        <v>45758</v>
      </c>
      <c r="D4498" s="3" t="s">
        <v>34</v>
      </c>
      <c r="E4498" s="3" t="s">
        <v>2815</v>
      </c>
      <c r="F4498" s="3" t="s">
        <v>9992</v>
      </c>
      <c r="G4498" s="3" t="s">
        <v>44</v>
      </c>
      <c r="H4498" s="3" t="s">
        <v>29</v>
      </c>
      <c r="I4498" s="3" t="s">
        <v>45</v>
      </c>
      <c r="J4498" s="3" t="s">
        <v>51</v>
      </c>
      <c r="K4498" s="3" t="s">
        <v>9993</v>
      </c>
      <c r="L4498" s="3">
        <v>3890.67</v>
      </c>
      <c r="M4498" s="3">
        <v>6</v>
      </c>
      <c r="N4498" s="3">
        <v>6</v>
      </c>
      <c r="O4498" s="3">
        <v>0.47</v>
      </c>
      <c r="P4498" s="3">
        <v>0.47</v>
      </c>
      <c r="Q4498" s="3">
        <v>612.87</v>
      </c>
      <c r="R4498" s="3">
        <v>612.87</v>
      </c>
      <c r="S4498" s="3" t="s">
        <v>14</v>
      </c>
      <c r="T4498" s="3" t="s">
        <v>11763</v>
      </c>
      <c r="U4498" s="6">
        <v>0.15752299732436831</v>
      </c>
      <c r="V4498" s="3" t="str">
        <f>TEXT(superstore_excel!$B4498, "MMMM")</f>
        <v>October</v>
      </c>
      <c r="W4498" s="3">
        <f>YEAR(superstore_excel!$B4498)</f>
        <v>2024</v>
      </c>
      <c r="X4498" s="27"/>
    </row>
    <row r="4499" spans="1:24" x14ac:dyDescent="0.3">
      <c r="A4499" s="28" t="s">
        <v>9994</v>
      </c>
      <c r="B4499" s="4">
        <v>45310</v>
      </c>
      <c r="C4499" s="4">
        <v>45759</v>
      </c>
      <c r="D4499" s="5" t="s">
        <v>54</v>
      </c>
      <c r="E4499" s="5" t="s">
        <v>9995</v>
      </c>
      <c r="F4499" s="5" t="s">
        <v>9996</v>
      </c>
      <c r="G4499" s="5" t="s">
        <v>44</v>
      </c>
      <c r="H4499" s="5" t="s">
        <v>62</v>
      </c>
      <c r="I4499" s="5" t="s">
        <v>22</v>
      </c>
      <c r="J4499" s="5" t="s">
        <v>131</v>
      </c>
      <c r="K4499" s="5" t="s">
        <v>9997</v>
      </c>
      <c r="L4499" s="5">
        <v>1043.47</v>
      </c>
      <c r="M4499" s="5">
        <v>9</v>
      </c>
      <c r="N4499" s="5">
        <v>9</v>
      </c>
      <c r="O4499" s="5">
        <v>0.14000000000000001</v>
      </c>
      <c r="P4499" s="5">
        <v>0.14000000000000001</v>
      </c>
      <c r="Q4499" s="5">
        <v>198.75</v>
      </c>
      <c r="R4499" s="5">
        <v>198.75</v>
      </c>
      <c r="S4499" s="5" t="s">
        <v>14</v>
      </c>
      <c r="T4499" s="5" t="s">
        <v>11784</v>
      </c>
      <c r="U4499" s="7">
        <v>0.19047025788954161</v>
      </c>
      <c r="V4499" s="5" t="str">
        <f>TEXT(superstore_excel!$B4499, "MMMM")</f>
        <v>January</v>
      </c>
      <c r="W4499" s="5">
        <f>YEAR(superstore_excel!$B4499)</f>
        <v>2024</v>
      </c>
      <c r="X4499" s="29"/>
    </row>
    <row r="4500" spans="1:24" x14ac:dyDescent="0.3">
      <c r="A4500" s="26" t="s">
        <v>9998</v>
      </c>
      <c r="B4500" s="2">
        <v>45524</v>
      </c>
      <c r="C4500" s="2">
        <v>45757</v>
      </c>
      <c r="D4500" s="3" t="s">
        <v>17</v>
      </c>
      <c r="E4500" s="3" t="s">
        <v>9999</v>
      </c>
      <c r="F4500" s="3" t="s">
        <v>10000</v>
      </c>
      <c r="G4500" s="3" t="s">
        <v>44</v>
      </c>
      <c r="H4500" s="3" t="s">
        <v>62</v>
      </c>
      <c r="I4500" s="3" t="s">
        <v>22</v>
      </c>
      <c r="J4500" s="3" t="s">
        <v>131</v>
      </c>
      <c r="K4500" s="3" t="s">
        <v>10001</v>
      </c>
      <c r="L4500" s="3">
        <v>2707.77</v>
      </c>
      <c r="M4500" s="3">
        <v>6</v>
      </c>
      <c r="N4500" s="3">
        <v>6</v>
      </c>
      <c r="O4500" s="3">
        <v>0.41</v>
      </c>
      <c r="P4500" s="3">
        <v>0.41</v>
      </c>
      <c r="Q4500" s="3">
        <v>791.51</v>
      </c>
      <c r="R4500" s="3">
        <v>791.51</v>
      </c>
      <c r="S4500" s="3" t="s">
        <v>14</v>
      </c>
      <c r="T4500" s="3" t="s">
        <v>11775</v>
      </c>
      <c r="U4500" s="6">
        <v>0.29231064676837398</v>
      </c>
      <c r="V4500" s="3" t="str">
        <f>TEXT(superstore_excel!$B4500, "MMMM")</f>
        <v>August</v>
      </c>
      <c r="W4500" s="3">
        <f>YEAR(superstore_excel!$B4500)</f>
        <v>2024</v>
      </c>
      <c r="X4500" s="27"/>
    </row>
    <row r="4501" spans="1:24" x14ac:dyDescent="0.3">
      <c r="A4501" s="28" t="s">
        <v>10002</v>
      </c>
      <c r="B4501" s="4">
        <v>45571</v>
      </c>
      <c r="C4501" s="4">
        <v>45764</v>
      </c>
      <c r="D4501" s="5" t="s">
        <v>26</v>
      </c>
      <c r="E4501" s="5" t="s">
        <v>10003</v>
      </c>
      <c r="F4501" s="5" t="s">
        <v>10004</v>
      </c>
      <c r="G4501" s="5" t="s">
        <v>20</v>
      </c>
      <c r="H4501" s="5" t="s">
        <v>62</v>
      </c>
      <c r="I4501" s="5" t="s">
        <v>45</v>
      </c>
      <c r="J4501" s="5" t="s">
        <v>96</v>
      </c>
      <c r="K4501" s="5" t="s">
        <v>10005</v>
      </c>
      <c r="L4501" s="5">
        <v>562.82000000000005</v>
      </c>
      <c r="M4501" s="5">
        <v>2</v>
      </c>
      <c r="N4501" s="5">
        <v>2</v>
      </c>
      <c r="O4501" s="5">
        <v>0.41</v>
      </c>
      <c r="P4501" s="5">
        <v>0.41</v>
      </c>
      <c r="Q4501" s="5">
        <v>408.63</v>
      </c>
      <c r="R4501" s="5">
        <v>408.63</v>
      </c>
      <c r="S4501" s="5" t="s">
        <v>14</v>
      </c>
      <c r="T4501" s="5" t="s">
        <v>11763</v>
      </c>
      <c r="U4501" s="7">
        <v>0.72604029707544149</v>
      </c>
      <c r="V4501" s="5" t="str">
        <f>TEXT(superstore_excel!$B4501, "MMMM")</f>
        <v>October</v>
      </c>
      <c r="W4501" s="5">
        <f>YEAR(superstore_excel!$B4501)</f>
        <v>2024</v>
      </c>
      <c r="X4501" s="29"/>
    </row>
    <row r="4502" spans="1:24" x14ac:dyDescent="0.3">
      <c r="A4502" s="26" t="s">
        <v>10006</v>
      </c>
      <c r="B4502" s="2">
        <v>45402</v>
      </c>
      <c r="C4502" s="2">
        <v>45762</v>
      </c>
      <c r="D4502" s="3" t="s">
        <v>17</v>
      </c>
      <c r="E4502" s="3" t="s">
        <v>2754</v>
      </c>
      <c r="F4502" s="3" t="s">
        <v>10007</v>
      </c>
      <c r="G4502" s="3" t="s">
        <v>37</v>
      </c>
      <c r="H4502" s="3" t="s">
        <v>29</v>
      </c>
      <c r="I4502" s="3" t="s">
        <v>30</v>
      </c>
      <c r="J4502" s="3" t="s">
        <v>126</v>
      </c>
      <c r="K4502" s="3" t="s">
        <v>10008</v>
      </c>
      <c r="L4502" s="3">
        <v>872.28</v>
      </c>
      <c r="M4502" s="3">
        <v>8</v>
      </c>
      <c r="N4502" s="3">
        <v>8</v>
      </c>
      <c r="O4502" s="3">
        <v>0.34</v>
      </c>
      <c r="P4502" s="3">
        <v>0.34</v>
      </c>
      <c r="Q4502" s="3">
        <v>959.65</v>
      </c>
      <c r="R4502" s="3">
        <v>959.65</v>
      </c>
      <c r="S4502" s="3" t="s">
        <v>14</v>
      </c>
      <c r="T4502" s="3" t="s">
        <v>11765</v>
      </c>
      <c r="U4502" s="6">
        <v>1.1001627917641124</v>
      </c>
      <c r="V4502" s="3" t="str">
        <f>TEXT(superstore_excel!$B4502, "MMMM")</f>
        <v>April</v>
      </c>
      <c r="W4502" s="3">
        <f>YEAR(superstore_excel!$B4502)</f>
        <v>2024</v>
      </c>
      <c r="X4502" s="27"/>
    </row>
    <row r="4503" spans="1:24" x14ac:dyDescent="0.3">
      <c r="A4503" s="28" t="s">
        <v>10009</v>
      </c>
      <c r="B4503" s="4">
        <v>45716</v>
      </c>
      <c r="C4503" s="4">
        <v>45773</v>
      </c>
      <c r="D4503" s="5" t="s">
        <v>34</v>
      </c>
      <c r="E4503" s="5" t="s">
        <v>10010</v>
      </c>
      <c r="F4503" s="5" t="s">
        <v>10011</v>
      </c>
      <c r="G4503" s="5" t="s">
        <v>20</v>
      </c>
      <c r="H4503" s="5" t="s">
        <v>38</v>
      </c>
      <c r="I4503" s="5" t="s">
        <v>30</v>
      </c>
      <c r="J4503" s="5" t="s">
        <v>31</v>
      </c>
      <c r="K4503" s="5" t="s">
        <v>10012</v>
      </c>
      <c r="L4503" s="5">
        <v>3183.37</v>
      </c>
      <c r="M4503" s="5">
        <v>5</v>
      </c>
      <c r="N4503" s="5">
        <v>5</v>
      </c>
      <c r="O4503" s="5">
        <v>0.23</v>
      </c>
      <c r="P4503" s="5">
        <v>0.23</v>
      </c>
      <c r="Q4503" s="5">
        <v>880.01</v>
      </c>
      <c r="R4503" s="5">
        <v>880.01</v>
      </c>
      <c r="S4503" s="5" t="s">
        <v>14</v>
      </c>
      <c r="T4503" s="5" t="s">
        <v>11777</v>
      </c>
      <c r="U4503" s="7">
        <v>0.2764397478144231</v>
      </c>
      <c r="V4503" s="5" t="str">
        <f>TEXT(superstore_excel!$B4503, "MMMM")</f>
        <v>February</v>
      </c>
      <c r="W4503" s="5">
        <f>YEAR(superstore_excel!$B4503)</f>
        <v>2025</v>
      </c>
      <c r="X4503" s="29"/>
    </row>
    <row r="4504" spans="1:24" x14ac:dyDescent="0.3">
      <c r="A4504" s="26" t="s">
        <v>10013</v>
      </c>
      <c r="B4504" s="2">
        <v>45367</v>
      </c>
      <c r="C4504" s="2">
        <v>45768</v>
      </c>
      <c r="D4504" s="3" t="s">
        <v>34</v>
      </c>
      <c r="E4504" s="3" t="s">
        <v>10014</v>
      </c>
      <c r="F4504" s="3" t="s">
        <v>10015</v>
      </c>
      <c r="G4504" s="3" t="s">
        <v>20</v>
      </c>
      <c r="H4504" s="3" t="s">
        <v>62</v>
      </c>
      <c r="I4504" s="3" t="s">
        <v>22</v>
      </c>
      <c r="J4504" s="3" t="s">
        <v>131</v>
      </c>
      <c r="K4504" s="3" t="s">
        <v>10016</v>
      </c>
      <c r="L4504" s="3">
        <v>3439.96</v>
      </c>
      <c r="M4504" s="3">
        <v>1</v>
      </c>
      <c r="N4504" s="3">
        <v>1</v>
      </c>
      <c r="O4504" s="3">
        <v>0.06</v>
      </c>
      <c r="P4504" s="3">
        <v>0.06</v>
      </c>
      <c r="Q4504" s="3">
        <v>198.91</v>
      </c>
      <c r="R4504" s="3">
        <v>198.91</v>
      </c>
      <c r="S4504" s="3" t="s">
        <v>14</v>
      </c>
      <c r="T4504" s="3" t="s">
        <v>11785</v>
      </c>
      <c r="U4504" s="6">
        <v>5.7823346783102129E-2</v>
      </c>
      <c r="V4504" s="3" t="str">
        <f>TEXT(superstore_excel!$B4504, "MMMM")</f>
        <v>March</v>
      </c>
      <c r="W4504" s="3">
        <f>YEAR(superstore_excel!$B4504)</f>
        <v>2024</v>
      </c>
      <c r="X4504" s="27"/>
    </row>
    <row r="4505" spans="1:24" x14ac:dyDescent="0.3">
      <c r="A4505" s="28" t="s">
        <v>10017</v>
      </c>
      <c r="B4505" s="4">
        <v>45265</v>
      </c>
      <c r="C4505" s="4">
        <v>45781</v>
      </c>
      <c r="D4505" s="5" t="s">
        <v>54</v>
      </c>
      <c r="E4505" s="5" t="s">
        <v>10018</v>
      </c>
      <c r="F4505" s="5" t="s">
        <v>10019</v>
      </c>
      <c r="G4505" s="5" t="s">
        <v>20</v>
      </c>
      <c r="H4505" s="5" t="s">
        <v>38</v>
      </c>
      <c r="I4505" s="5" t="s">
        <v>30</v>
      </c>
      <c r="J4505" s="5" t="s">
        <v>39</v>
      </c>
      <c r="K4505" s="5" t="s">
        <v>10020</v>
      </c>
      <c r="L4505" s="5">
        <v>3311.69</v>
      </c>
      <c r="M4505" s="5">
        <v>2</v>
      </c>
      <c r="N4505" s="5">
        <v>2</v>
      </c>
      <c r="O4505" s="5">
        <v>0.31</v>
      </c>
      <c r="P4505" s="5">
        <v>0.31</v>
      </c>
      <c r="Q4505" s="5">
        <v>136</v>
      </c>
      <c r="R4505" s="5">
        <v>136</v>
      </c>
      <c r="S4505" s="5" t="s">
        <v>14</v>
      </c>
      <c r="T4505" s="5" t="s">
        <v>11776</v>
      </c>
      <c r="U4505" s="7">
        <v>4.1066645730729628E-2</v>
      </c>
      <c r="V4505" s="5" t="str">
        <f>TEXT(superstore_excel!$B4505, "MMMM")</f>
        <v>December</v>
      </c>
      <c r="W4505" s="5">
        <f>YEAR(superstore_excel!$B4505)</f>
        <v>2023</v>
      </c>
      <c r="X4505" s="29"/>
    </row>
    <row r="4506" spans="1:24" x14ac:dyDescent="0.3">
      <c r="A4506" s="26" t="s">
        <v>10021</v>
      </c>
      <c r="B4506" s="2">
        <v>45637</v>
      </c>
      <c r="C4506" s="2">
        <v>45783</v>
      </c>
      <c r="D4506" s="3" t="s">
        <v>17</v>
      </c>
      <c r="E4506" s="3" t="s">
        <v>2902</v>
      </c>
      <c r="F4506" s="3" t="s">
        <v>10022</v>
      </c>
      <c r="G4506" s="3" t="s">
        <v>20</v>
      </c>
      <c r="H4506" s="3" t="s">
        <v>21</v>
      </c>
      <c r="I4506" s="3" t="s">
        <v>22</v>
      </c>
      <c r="J4506" s="3" t="s">
        <v>23</v>
      </c>
      <c r="K4506" s="3" t="s">
        <v>10023</v>
      </c>
      <c r="L4506" s="3">
        <v>2079.09</v>
      </c>
      <c r="M4506" s="3">
        <v>2</v>
      </c>
      <c r="N4506" s="3">
        <v>2</v>
      </c>
      <c r="O4506" s="3">
        <v>0.33</v>
      </c>
      <c r="P4506" s="3">
        <v>0.33</v>
      </c>
      <c r="Q4506" s="3">
        <v>750.79</v>
      </c>
      <c r="R4506" s="3">
        <v>750.79</v>
      </c>
      <c r="S4506" s="3" t="s">
        <v>14</v>
      </c>
      <c r="T4506" s="3" t="s">
        <v>11771</v>
      </c>
      <c r="U4506" s="6">
        <v>0.36111471845855636</v>
      </c>
      <c r="V4506" s="3" t="str">
        <f>TEXT(superstore_excel!$B4506, "MMMM")</f>
        <v>December</v>
      </c>
      <c r="W4506" s="3">
        <f>YEAR(superstore_excel!$B4506)</f>
        <v>2024</v>
      </c>
      <c r="X4506" s="27"/>
    </row>
    <row r="4507" spans="1:24" x14ac:dyDescent="0.3">
      <c r="A4507" s="28" t="s">
        <v>10024</v>
      </c>
      <c r="B4507" s="4">
        <v>45711</v>
      </c>
      <c r="C4507" s="4">
        <v>45774</v>
      </c>
      <c r="D4507" s="5" t="s">
        <v>54</v>
      </c>
      <c r="E4507" s="5" t="s">
        <v>2675</v>
      </c>
      <c r="F4507" s="5" t="s">
        <v>10025</v>
      </c>
      <c r="G4507" s="5" t="s">
        <v>20</v>
      </c>
      <c r="H4507" s="5" t="s">
        <v>38</v>
      </c>
      <c r="I4507" s="5" t="s">
        <v>30</v>
      </c>
      <c r="J4507" s="5" t="s">
        <v>39</v>
      </c>
      <c r="K4507" s="5" t="s">
        <v>10026</v>
      </c>
      <c r="L4507" s="5">
        <v>4432.9799999999996</v>
      </c>
      <c r="M4507" s="5">
        <v>5</v>
      </c>
      <c r="N4507" s="5">
        <v>5</v>
      </c>
      <c r="O4507" s="5">
        <v>0.01</v>
      </c>
      <c r="P4507" s="5">
        <v>0.01</v>
      </c>
      <c r="Q4507" s="5">
        <v>-1.1399999999999999</v>
      </c>
      <c r="R4507" s="5">
        <v>-1.1399999999999999</v>
      </c>
      <c r="S4507" s="5" t="s">
        <v>84</v>
      </c>
      <c r="T4507" s="5" t="s">
        <v>11777</v>
      </c>
      <c r="U4507" s="7">
        <v>-2.5716335286872489E-4</v>
      </c>
      <c r="V4507" s="5" t="str">
        <f>TEXT(superstore_excel!$B4507, "MMMM")</f>
        <v>February</v>
      </c>
      <c r="W4507" s="5">
        <f>YEAR(superstore_excel!$B4507)</f>
        <v>2025</v>
      </c>
      <c r="X4507" s="29"/>
    </row>
    <row r="4508" spans="1:24" x14ac:dyDescent="0.3">
      <c r="A4508" s="26" t="s">
        <v>10027</v>
      </c>
      <c r="B4508" s="2">
        <v>45503</v>
      </c>
      <c r="C4508" s="2">
        <v>45778</v>
      </c>
      <c r="D4508" s="3" t="s">
        <v>26</v>
      </c>
      <c r="E4508" s="3" t="s">
        <v>10028</v>
      </c>
      <c r="F4508" s="3" t="s">
        <v>10029</v>
      </c>
      <c r="G4508" s="3" t="s">
        <v>37</v>
      </c>
      <c r="H4508" s="3" t="s">
        <v>29</v>
      </c>
      <c r="I4508" s="3" t="s">
        <v>45</v>
      </c>
      <c r="J4508" s="3" t="s">
        <v>51</v>
      </c>
      <c r="K4508" s="3" t="s">
        <v>10030</v>
      </c>
      <c r="L4508" s="3">
        <v>2829.27</v>
      </c>
      <c r="M4508" s="3">
        <v>2</v>
      </c>
      <c r="N4508" s="3">
        <v>2</v>
      </c>
      <c r="O4508" s="3">
        <v>0.03</v>
      </c>
      <c r="P4508" s="3">
        <v>0.03</v>
      </c>
      <c r="Q4508" s="3">
        <v>-60.42</v>
      </c>
      <c r="R4508" s="3">
        <v>-60.42</v>
      </c>
      <c r="S4508" s="3" t="s">
        <v>84</v>
      </c>
      <c r="T4508" s="3" t="s">
        <v>11779</v>
      </c>
      <c r="U4508" s="6">
        <v>-2.1355331940747967E-2</v>
      </c>
      <c r="V4508" s="3" t="str">
        <f>TEXT(superstore_excel!$B4508, "MMMM")</f>
        <v>July</v>
      </c>
      <c r="W4508" s="3">
        <f>YEAR(superstore_excel!$B4508)</f>
        <v>2024</v>
      </c>
      <c r="X4508" s="27"/>
    </row>
    <row r="4509" spans="1:24" x14ac:dyDescent="0.3">
      <c r="A4509" s="28" t="s">
        <v>10031</v>
      </c>
      <c r="B4509" s="4">
        <v>45416</v>
      </c>
      <c r="C4509" s="4">
        <v>45761</v>
      </c>
      <c r="D4509" s="5" t="s">
        <v>17</v>
      </c>
      <c r="E4509" s="5" t="s">
        <v>10032</v>
      </c>
      <c r="F4509" s="5" t="s">
        <v>10033</v>
      </c>
      <c r="G4509" s="5" t="s">
        <v>37</v>
      </c>
      <c r="H4509" s="5" t="s">
        <v>21</v>
      </c>
      <c r="I4509" s="5" t="s">
        <v>45</v>
      </c>
      <c r="J4509" s="5" t="s">
        <v>51</v>
      </c>
      <c r="K4509" s="5" t="s">
        <v>10034</v>
      </c>
      <c r="L4509" s="5">
        <v>609.63</v>
      </c>
      <c r="M4509" s="5">
        <v>9</v>
      </c>
      <c r="N4509" s="5">
        <v>9</v>
      </c>
      <c r="O4509" s="5">
        <v>0.26</v>
      </c>
      <c r="P4509" s="5">
        <v>0.26</v>
      </c>
      <c r="Q4509" s="5">
        <v>160.47999999999999</v>
      </c>
      <c r="R4509" s="5">
        <v>160.47999999999999</v>
      </c>
      <c r="S4509" s="5" t="s">
        <v>14</v>
      </c>
      <c r="T4509" s="5" t="s">
        <v>11781</v>
      </c>
      <c r="U4509" s="7">
        <v>0.26324163837081505</v>
      </c>
      <c r="V4509" s="5" t="str">
        <f>TEXT(superstore_excel!$B4509, "MMMM")</f>
        <v>May</v>
      </c>
      <c r="W4509" s="5">
        <f>YEAR(superstore_excel!$B4509)</f>
        <v>2024</v>
      </c>
      <c r="X4509" s="29"/>
    </row>
    <row r="4510" spans="1:24" x14ac:dyDescent="0.3">
      <c r="A4510" s="26" t="s">
        <v>10035</v>
      </c>
      <c r="B4510" s="2">
        <v>45370</v>
      </c>
      <c r="C4510" s="2">
        <v>45773</v>
      </c>
      <c r="D4510" s="3" t="s">
        <v>26</v>
      </c>
      <c r="E4510" s="3" t="s">
        <v>10036</v>
      </c>
      <c r="F4510" s="3" t="s">
        <v>10037</v>
      </c>
      <c r="G4510" s="3" t="s">
        <v>20</v>
      </c>
      <c r="H4510" s="3" t="s">
        <v>38</v>
      </c>
      <c r="I4510" s="3" t="s">
        <v>22</v>
      </c>
      <c r="J4510" s="3" t="s">
        <v>23</v>
      </c>
      <c r="K4510" s="3" t="s">
        <v>10038</v>
      </c>
      <c r="L4510" s="3">
        <v>168.61</v>
      </c>
      <c r="M4510" s="3">
        <v>10</v>
      </c>
      <c r="N4510" s="3">
        <v>10</v>
      </c>
      <c r="O4510" s="3">
        <v>7.0000000000000007E-2</v>
      </c>
      <c r="P4510" s="3">
        <v>7.0000000000000007E-2</v>
      </c>
      <c r="Q4510" s="3">
        <v>373.61</v>
      </c>
      <c r="R4510" s="3">
        <v>373.61</v>
      </c>
      <c r="S4510" s="3" t="s">
        <v>14</v>
      </c>
      <c r="T4510" s="3" t="s">
        <v>11785</v>
      </c>
      <c r="U4510" s="6">
        <v>2.2158234980131666</v>
      </c>
      <c r="V4510" s="3" t="str">
        <f>TEXT(superstore_excel!$B4510, "MMMM")</f>
        <v>March</v>
      </c>
      <c r="W4510" s="3">
        <f>YEAR(superstore_excel!$B4510)</f>
        <v>2024</v>
      </c>
      <c r="X4510" s="27"/>
    </row>
    <row r="4511" spans="1:24" x14ac:dyDescent="0.3">
      <c r="A4511" s="28" t="s">
        <v>10039</v>
      </c>
      <c r="B4511" s="4">
        <v>45375</v>
      </c>
      <c r="C4511" s="4">
        <v>45774</v>
      </c>
      <c r="D4511" s="5" t="s">
        <v>17</v>
      </c>
      <c r="E4511" s="5" t="s">
        <v>2680</v>
      </c>
      <c r="F4511" s="5" t="s">
        <v>10040</v>
      </c>
      <c r="G4511" s="5" t="s">
        <v>44</v>
      </c>
      <c r="H4511" s="5" t="s">
        <v>62</v>
      </c>
      <c r="I4511" s="5" t="s">
        <v>30</v>
      </c>
      <c r="J4511" s="5" t="s">
        <v>101</v>
      </c>
      <c r="K4511" s="5" t="s">
        <v>10041</v>
      </c>
      <c r="L4511" s="5">
        <v>1238.9000000000001</v>
      </c>
      <c r="M4511" s="5">
        <v>8</v>
      </c>
      <c r="N4511" s="5">
        <v>8</v>
      </c>
      <c r="O4511" s="5">
        <v>0.44</v>
      </c>
      <c r="P4511" s="5">
        <v>0.44</v>
      </c>
      <c r="Q4511" s="5">
        <v>37.369999999999997</v>
      </c>
      <c r="R4511" s="5">
        <v>37.369999999999997</v>
      </c>
      <c r="S4511" s="5" t="s">
        <v>14</v>
      </c>
      <c r="T4511" s="5" t="s">
        <v>11785</v>
      </c>
      <c r="U4511" s="7">
        <v>3.0163855032690284E-2</v>
      </c>
      <c r="V4511" s="5" t="str">
        <f>TEXT(superstore_excel!$B4511, "MMMM")</f>
        <v>March</v>
      </c>
      <c r="W4511" s="5">
        <f>YEAR(superstore_excel!$B4511)</f>
        <v>2024</v>
      </c>
      <c r="X4511" s="29"/>
    </row>
    <row r="4512" spans="1:24" x14ac:dyDescent="0.3">
      <c r="A4512" s="26" t="s">
        <v>10042</v>
      </c>
      <c r="B4512" s="2">
        <v>45639</v>
      </c>
      <c r="C4512" s="2">
        <v>45784</v>
      </c>
      <c r="D4512" s="3" t="s">
        <v>34</v>
      </c>
      <c r="E4512" s="3" t="s">
        <v>2970</v>
      </c>
      <c r="F4512" s="3" t="s">
        <v>10043</v>
      </c>
      <c r="G4512" s="3" t="s">
        <v>44</v>
      </c>
      <c r="H4512" s="3" t="s">
        <v>38</v>
      </c>
      <c r="I4512" s="3" t="s">
        <v>22</v>
      </c>
      <c r="J4512" s="3" t="s">
        <v>131</v>
      </c>
      <c r="K4512" s="3" t="s">
        <v>10044</v>
      </c>
      <c r="L4512" s="3">
        <v>4753.79</v>
      </c>
      <c r="M4512" s="3">
        <v>9</v>
      </c>
      <c r="N4512" s="3">
        <v>9</v>
      </c>
      <c r="O4512" s="3">
        <v>0.03</v>
      </c>
      <c r="P4512" s="3">
        <v>0.03</v>
      </c>
      <c r="Q4512" s="3">
        <v>808.08</v>
      </c>
      <c r="R4512" s="3">
        <v>808.08</v>
      </c>
      <c r="S4512" s="3" t="s">
        <v>14</v>
      </c>
      <c r="T4512" s="3" t="s">
        <v>11771</v>
      </c>
      <c r="U4512" s="6">
        <v>0.16998647395025865</v>
      </c>
      <c r="V4512" s="3" t="str">
        <f>TEXT(superstore_excel!$B4512, "MMMM")</f>
        <v>December</v>
      </c>
      <c r="W4512" s="3">
        <f>YEAR(superstore_excel!$B4512)</f>
        <v>2024</v>
      </c>
      <c r="X4512" s="27"/>
    </row>
    <row r="4513" spans="1:24" x14ac:dyDescent="0.3">
      <c r="A4513" s="28" t="s">
        <v>10045</v>
      </c>
      <c r="B4513" s="4">
        <v>45495</v>
      </c>
      <c r="C4513" s="4">
        <v>45759</v>
      </c>
      <c r="D4513" s="5" t="s">
        <v>17</v>
      </c>
      <c r="E4513" s="5" t="s">
        <v>2773</v>
      </c>
      <c r="F4513" s="5" t="s">
        <v>10046</v>
      </c>
      <c r="G4513" s="5" t="s">
        <v>20</v>
      </c>
      <c r="H4513" s="5" t="s">
        <v>62</v>
      </c>
      <c r="I4513" s="5" t="s">
        <v>45</v>
      </c>
      <c r="J4513" s="5" t="s">
        <v>46</v>
      </c>
      <c r="K4513" s="5" t="s">
        <v>10047</v>
      </c>
      <c r="L4513" s="5">
        <v>2893.57</v>
      </c>
      <c r="M4513" s="5">
        <v>3</v>
      </c>
      <c r="N4513" s="5">
        <v>3</v>
      </c>
      <c r="O4513" s="5">
        <v>0.14000000000000001</v>
      </c>
      <c r="P4513" s="5">
        <v>0.14000000000000001</v>
      </c>
      <c r="Q4513" s="5">
        <v>849.23</v>
      </c>
      <c r="R4513" s="5">
        <v>849.23</v>
      </c>
      <c r="S4513" s="5" t="s">
        <v>14</v>
      </c>
      <c r="T4513" s="5" t="s">
        <v>11779</v>
      </c>
      <c r="U4513" s="7">
        <v>0.29348866624965009</v>
      </c>
      <c r="V4513" s="5" t="str">
        <f>TEXT(superstore_excel!$B4513, "MMMM")</f>
        <v>July</v>
      </c>
      <c r="W4513" s="5">
        <f>YEAR(superstore_excel!$B4513)</f>
        <v>2024</v>
      </c>
      <c r="X4513" s="29"/>
    </row>
    <row r="4514" spans="1:24" x14ac:dyDescent="0.3">
      <c r="A4514" s="26" t="s">
        <v>10048</v>
      </c>
      <c r="B4514" s="2">
        <v>45454</v>
      </c>
      <c r="C4514" s="2">
        <v>45758</v>
      </c>
      <c r="D4514" s="3" t="s">
        <v>26</v>
      </c>
      <c r="E4514" s="3" t="s">
        <v>2727</v>
      </c>
      <c r="F4514" s="3" t="s">
        <v>10049</v>
      </c>
      <c r="G4514" s="3" t="s">
        <v>37</v>
      </c>
      <c r="H4514" s="3" t="s">
        <v>21</v>
      </c>
      <c r="I4514" s="3" t="s">
        <v>30</v>
      </c>
      <c r="J4514" s="3" t="s">
        <v>39</v>
      </c>
      <c r="K4514" s="3" t="s">
        <v>10050</v>
      </c>
      <c r="L4514" s="3">
        <v>3137.38</v>
      </c>
      <c r="M4514" s="3">
        <v>8</v>
      </c>
      <c r="N4514" s="3">
        <v>8</v>
      </c>
      <c r="O4514" s="3">
        <v>0.31</v>
      </c>
      <c r="P4514" s="3">
        <v>0.31</v>
      </c>
      <c r="Q4514" s="3">
        <v>804.64</v>
      </c>
      <c r="R4514" s="3">
        <v>804.64</v>
      </c>
      <c r="S4514" s="3" t="s">
        <v>14</v>
      </c>
      <c r="T4514" s="3" t="s">
        <v>11773</v>
      </c>
      <c r="U4514" s="6">
        <v>0.25646877330766432</v>
      </c>
      <c r="V4514" s="3" t="str">
        <f>TEXT(superstore_excel!$B4514, "MMMM")</f>
        <v>June</v>
      </c>
      <c r="W4514" s="3">
        <f>YEAR(superstore_excel!$B4514)</f>
        <v>2024</v>
      </c>
      <c r="X4514" s="27"/>
    </row>
    <row r="4515" spans="1:24" x14ac:dyDescent="0.3">
      <c r="A4515" s="28" t="s">
        <v>10051</v>
      </c>
      <c r="B4515" s="4">
        <v>45329</v>
      </c>
      <c r="C4515" s="4">
        <v>45784</v>
      </c>
      <c r="D4515" s="5" t="s">
        <v>54</v>
      </c>
      <c r="E4515" s="5" t="s">
        <v>3516</v>
      </c>
      <c r="F4515" s="5" t="s">
        <v>10052</v>
      </c>
      <c r="G4515" s="5" t="s">
        <v>37</v>
      </c>
      <c r="H4515" s="5" t="s">
        <v>62</v>
      </c>
      <c r="I4515" s="5" t="s">
        <v>22</v>
      </c>
      <c r="J4515" s="5" t="s">
        <v>281</v>
      </c>
      <c r="K4515" s="5" t="s">
        <v>10053</v>
      </c>
      <c r="L4515" s="5">
        <v>3364</v>
      </c>
      <c r="M4515" s="5">
        <v>4</v>
      </c>
      <c r="N4515" s="5">
        <v>4</v>
      </c>
      <c r="O4515" s="5">
        <v>0.23</v>
      </c>
      <c r="P4515" s="5">
        <v>0.23</v>
      </c>
      <c r="Q4515" s="5">
        <v>3.5</v>
      </c>
      <c r="R4515" s="5">
        <v>3.5</v>
      </c>
      <c r="S4515" s="5" t="s">
        <v>14</v>
      </c>
      <c r="T4515" s="5" t="s">
        <v>11782</v>
      </c>
      <c r="U4515" s="7">
        <v>1.0404280618311534E-3</v>
      </c>
      <c r="V4515" s="5" t="str">
        <f>TEXT(superstore_excel!$B4515, "MMMM")</f>
        <v>February</v>
      </c>
      <c r="W4515" s="5">
        <f>YEAR(superstore_excel!$B4515)</f>
        <v>2024</v>
      </c>
      <c r="X4515" s="29"/>
    </row>
    <row r="4516" spans="1:24" x14ac:dyDescent="0.3">
      <c r="A4516" s="26" t="s">
        <v>10054</v>
      </c>
      <c r="B4516" s="2">
        <v>45438</v>
      </c>
      <c r="C4516" s="2">
        <v>45764</v>
      </c>
      <c r="D4516" s="3" t="s">
        <v>54</v>
      </c>
      <c r="E4516" s="3" t="s">
        <v>10055</v>
      </c>
      <c r="F4516" s="3" t="s">
        <v>10056</v>
      </c>
      <c r="G4516" s="3" t="s">
        <v>20</v>
      </c>
      <c r="H4516" s="3" t="s">
        <v>62</v>
      </c>
      <c r="I4516" s="3" t="s">
        <v>45</v>
      </c>
      <c r="J4516" s="3" t="s">
        <v>96</v>
      </c>
      <c r="K4516" s="3" t="s">
        <v>10057</v>
      </c>
      <c r="L4516" s="3">
        <v>2913.77</v>
      </c>
      <c r="M4516" s="3">
        <v>6</v>
      </c>
      <c r="N4516" s="3">
        <v>6</v>
      </c>
      <c r="O4516" s="3">
        <v>0.06</v>
      </c>
      <c r="P4516" s="3">
        <v>0.06</v>
      </c>
      <c r="Q4516" s="3">
        <v>884.71</v>
      </c>
      <c r="R4516" s="3">
        <v>884.71</v>
      </c>
      <c r="S4516" s="3" t="s">
        <v>14</v>
      </c>
      <c r="T4516" s="3" t="s">
        <v>11781</v>
      </c>
      <c r="U4516" s="6">
        <v>0.30363069150962502</v>
      </c>
      <c r="V4516" s="3" t="str">
        <f>TEXT(superstore_excel!$B4516, "MMMM")</f>
        <v>May</v>
      </c>
      <c r="W4516" s="3">
        <f>YEAR(superstore_excel!$B4516)</f>
        <v>2024</v>
      </c>
      <c r="X4516" s="27"/>
    </row>
    <row r="4517" spans="1:24" x14ac:dyDescent="0.3">
      <c r="A4517" s="28" t="s">
        <v>10058</v>
      </c>
      <c r="B4517" s="4">
        <v>45166</v>
      </c>
      <c r="C4517" s="4">
        <v>45766</v>
      </c>
      <c r="D4517" s="5" t="s">
        <v>26</v>
      </c>
      <c r="E4517" s="5" t="s">
        <v>2188</v>
      </c>
      <c r="F4517" s="5" t="s">
        <v>10059</v>
      </c>
      <c r="G4517" s="5" t="s">
        <v>37</v>
      </c>
      <c r="H4517" s="5" t="s">
        <v>29</v>
      </c>
      <c r="I4517" s="5" t="s">
        <v>45</v>
      </c>
      <c r="J4517" s="5" t="s">
        <v>160</v>
      </c>
      <c r="K4517" s="5" t="s">
        <v>10001</v>
      </c>
      <c r="L4517" s="5">
        <v>3588.59</v>
      </c>
      <c r="M4517" s="5">
        <v>4</v>
      </c>
      <c r="N4517" s="5">
        <v>4</v>
      </c>
      <c r="O4517" s="5">
        <v>0</v>
      </c>
      <c r="P4517" s="5">
        <v>0</v>
      </c>
      <c r="Q4517" s="5">
        <v>195.87</v>
      </c>
      <c r="R4517" s="5">
        <v>195.87</v>
      </c>
      <c r="S4517" s="5" t="s">
        <v>14</v>
      </c>
      <c r="T4517" s="5" t="s">
        <v>11770</v>
      </c>
      <c r="U4517" s="7">
        <v>5.4581325813202401E-2</v>
      </c>
      <c r="V4517" s="5" t="str">
        <f>TEXT(superstore_excel!$B4517, "MMMM")</f>
        <v>August</v>
      </c>
      <c r="W4517" s="5">
        <f>YEAR(superstore_excel!$B4517)</f>
        <v>2023</v>
      </c>
      <c r="X4517" s="29"/>
    </row>
    <row r="4518" spans="1:24" x14ac:dyDescent="0.3">
      <c r="A4518" s="26" t="s">
        <v>10060</v>
      </c>
      <c r="B4518" s="2">
        <v>45581</v>
      </c>
      <c r="C4518" s="2">
        <v>45785</v>
      </c>
      <c r="D4518" s="3" t="s">
        <v>34</v>
      </c>
      <c r="E4518" s="3" t="s">
        <v>10061</v>
      </c>
      <c r="F4518" s="3" t="s">
        <v>10062</v>
      </c>
      <c r="G4518" s="3" t="s">
        <v>37</v>
      </c>
      <c r="H4518" s="3" t="s">
        <v>29</v>
      </c>
      <c r="I4518" s="3" t="s">
        <v>30</v>
      </c>
      <c r="J4518" s="3" t="s">
        <v>31</v>
      </c>
      <c r="K4518" s="3" t="s">
        <v>10063</v>
      </c>
      <c r="L4518" s="3">
        <v>1715.86</v>
      </c>
      <c r="M4518" s="3">
        <v>9</v>
      </c>
      <c r="N4518" s="3">
        <v>9</v>
      </c>
      <c r="O4518" s="3">
        <v>0.22</v>
      </c>
      <c r="P4518" s="3">
        <v>0.22</v>
      </c>
      <c r="Q4518" s="3">
        <v>187.36</v>
      </c>
      <c r="R4518" s="3">
        <v>187.36</v>
      </c>
      <c r="S4518" s="3" t="s">
        <v>14</v>
      </c>
      <c r="T4518" s="3" t="s">
        <v>11763</v>
      </c>
      <c r="U4518" s="6">
        <v>0.10919305770867088</v>
      </c>
      <c r="V4518" s="3" t="str">
        <f>TEXT(superstore_excel!$B4518, "MMMM")</f>
        <v>October</v>
      </c>
      <c r="W4518" s="3">
        <f>YEAR(superstore_excel!$B4518)</f>
        <v>2024</v>
      </c>
      <c r="X4518" s="27"/>
    </row>
    <row r="4519" spans="1:24" x14ac:dyDescent="0.3">
      <c r="A4519" s="28" t="s">
        <v>10064</v>
      </c>
      <c r="B4519" s="4">
        <v>45570</v>
      </c>
      <c r="C4519" s="4">
        <v>45780</v>
      </c>
      <c r="D4519" s="5" t="s">
        <v>26</v>
      </c>
      <c r="E4519" s="5" t="s">
        <v>10065</v>
      </c>
      <c r="F4519" s="5" t="s">
        <v>10066</v>
      </c>
      <c r="G4519" s="5" t="s">
        <v>44</v>
      </c>
      <c r="H4519" s="5" t="s">
        <v>21</v>
      </c>
      <c r="I4519" s="5" t="s">
        <v>45</v>
      </c>
      <c r="J4519" s="5" t="s">
        <v>57</v>
      </c>
      <c r="K4519" s="5" t="s">
        <v>10067</v>
      </c>
      <c r="L4519" s="5">
        <v>356.84</v>
      </c>
      <c r="M4519" s="5">
        <v>6</v>
      </c>
      <c r="N4519" s="5">
        <v>6</v>
      </c>
      <c r="O4519" s="5">
        <v>0.2</v>
      </c>
      <c r="P4519" s="5">
        <v>0.2</v>
      </c>
      <c r="Q4519" s="5">
        <v>-47.33</v>
      </c>
      <c r="R4519" s="5">
        <v>-47.33</v>
      </c>
      <c r="S4519" s="5" t="s">
        <v>84</v>
      </c>
      <c r="T4519" s="5" t="s">
        <v>11763</v>
      </c>
      <c r="U4519" s="7">
        <v>-0.13263647573142026</v>
      </c>
      <c r="V4519" s="5" t="str">
        <f>TEXT(superstore_excel!$B4519, "MMMM")</f>
        <v>October</v>
      </c>
      <c r="W4519" s="5">
        <f>YEAR(superstore_excel!$B4519)</f>
        <v>2024</v>
      </c>
      <c r="X4519" s="29"/>
    </row>
    <row r="4520" spans="1:24" x14ac:dyDescent="0.3">
      <c r="A4520" s="26" t="s">
        <v>10068</v>
      </c>
      <c r="B4520" s="2">
        <v>45124</v>
      </c>
      <c r="C4520" s="2">
        <v>45757</v>
      </c>
      <c r="D4520" s="3" t="s">
        <v>17</v>
      </c>
      <c r="E4520" s="3" t="s">
        <v>10069</v>
      </c>
      <c r="F4520" s="3" t="s">
        <v>10070</v>
      </c>
      <c r="G4520" s="3" t="s">
        <v>20</v>
      </c>
      <c r="H4520" s="3" t="s">
        <v>29</v>
      </c>
      <c r="I4520" s="3" t="s">
        <v>22</v>
      </c>
      <c r="J4520" s="3" t="s">
        <v>23</v>
      </c>
      <c r="K4520" s="3" t="s">
        <v>10071</v>
      </c>
      <c r="L4520" s="3">
        <v>3239.04</v>
      </c>
      <c r="M4520" s="3">
        <v>1</v>
      </c>
      <c r="N4520" s="3">
        <v>1</v>
      </c>
      <c r="O4520" s="3">
        <v>0.49</v>
      </c>
      <c r="P4520" s="3">
        <v>0.49</v>
      </c>
      <c r="Q4520" s="3">
        <v>819.74</v>
      </c>
      <c r="R4520" s="3">
        <v>819.74</v>
      </c>
      <c r="S4520" s="3" t="s">
        <v>14</v>
      </c>
      <c r="T4520" s="3" t="s">
        <v>11767</v>
      </c>
      <c r="U4520" s="6">
        <v>0.25308115984983204</v>
      </c>
      <c r="V4520" s="3" t="str">
        <f>TEXT(superstore_excel!$B4520, "MMMM")</f>
        <v>July</v>
      </c>
      <c r="W4520" s="3">
        <f>YEAR(superstore_excel!$B4520)</f>
        <v>2023</v>
      </c>
      <c r="X4520" s="27"/>
    </row>
    <row r="4521" spans="1:24" x14ac:dyDescent="0.3">
      <c r="A4521" s="28" t="s">
        <v>10072</v>
      </c>
      <c r="B4521" s="4">
        <v>45300</v>
      </c>
      <c r="C4521" s="4">
        <v>45774</v>
      </c>
      <c r="D4521" s="5" t="s">
        <v>34</v>
      </c>
      <c r="E4521" s="5" t="s">
        <v>10073</v>
      </c>
      <c r="F4521" s="5" t="s">
        <v>10074</v>
      </c>
      <c r="G4521" s="5" t="s">
        <v>20</v>
      </c>
      <c r="H4521" s="5" t="s">
        <v>62</v>
      </c>
      <c r="I4521" s="5" t="s">
        <v>30</v>
      </c>
      <c r="J4521" s="5" t="s">
        <v>101</v>
      </c>
      <c r="K4521" s="5" t="s">
        <v>10075</v>
      </c>
      <c r="L4521" s="5">
        <v>82.4</v>
      </c>
      <c r="M4521" s="5">
        <v>6</v>
      </c>
      <c r="N4521" s="5">
        <v>6</v>
      </c>
      <c r="O4521" s="5">
        <v>0.11</v>
      </c>
      <c r="P4521" s="5">
        <v>0.11</v>
      </c>
      <c r="Q4521" s="5">
        <v>-32</v>
      </c>
      <c r="R4521" s="5">
        <v>-32</v>
      </c>
      <c r="S4521" s="5" t="s">
        <v>84</v>
      </c>
      <c r="T4521" s="5" t="s">
        <v>11784</v>
      </c>
      <c r="U4521" s="7">
        <v>-0.38834951456310679</v>
      </c>
      <c r="V4521" s="5" t="str">
        <f>TEXT(superstore_excel!$B4521, "MMMM")</f>
        <v>January</v>
      </c>
      <c r="W4521" s="5">
        <f>YEAR(superstore_excel!$B4521)</f>
        <v>2024</v>
      </c>
      <c r="X4521" s="29"/>
    </row>
    <row r="4522" spans="1:24" x14ac:dyDescent="0.3">
      <c r="A4522" s="26" t="s">
        <v>10076</v>
      </c>
      <c r="B4522" s="2">
        <v>45505</v>
      </c>
      <c r="C4522" s="2">
        <v>45784</v>
      </c>
      <c r="D4522" s="3" t="s">
        <v>26</v>
      </c>
      <c r="E4522" s="3" t="s">
        <v>10077</v>
      </c>
      <c r="F4522" s="3" t="s">
        <v>5646</v>
      </c>
      <c r="G4522" s="3" t="s">
        <v>44</v>
      </c>
      <c r="H4522" s="3" t="s">
        <v>21</v>
      </c>
      <c r="I4522" s="3" t="s">
        <v>45</v>
      </c>
      <c r="J4522" s="3" t="s">
        <v>51</v>
      </c>
      <c r="K4522" s="3" t="s">
        <v>10078</v>
      </c>
      <c r="L4522" s="3">
        <v>1694.35</v>
      </c>
      <c r="M4522" s="3">
        <v>7</v>
      </c>
      <c r="N4522" s="3">
        <v>7</v>
      </c>
      <c r="O4522" s="3">
        <v>0.38</v>
      </c>
      <c r="P4522" s="3">
        <v>0.38</v>
      </c>
      <c r="Q4522" s="3">
        <v>294.87</v>
      </c>
      <c r="R4522" s="3">
        <v>294.87</v>
      </c>
      <c r="S4522" s="3" t="s">
        <v>14</v>
      </c>
      <c r="T4522" s="3" t="s">
        <v>11775</v>
      </c>
      <c r="U4522" s="6">
        <v>0.17403133945170715</v>
      </c>
      <c r="V4522" s="3" t="str">
        <f>TEXT(superstore_excel!$B4522, "MMMM")</f>
        <v>August</v>
      </c>
      <c r="W4522" s="3">
        <f>YEAR(superstore_excel!$B4522)</f>
        <v>2024</v>
      </c>
      <c r="X4522" s="27"/>
    </row>
    <row r="4523" spans="1:24" x14ac:dyDescent="0.3">
      <c r="A4523" s="28" t="s">
        <v>10079</v>
      </c>
      <c r="B4523" s="4">
        <v>45407</v>
      </c>
      <c r="C4523" s="4">
        <v>45785</v>
      </c>
      <c r="D4523" s="5" t="s">
        <v>17</v>
      </c>
      <c r="E4523" s="5" t="s">
        <v>10080</v>
      </c>
      <c r="F4523" s="5" t="s">
        <v>2866</v>
      </c>
      <c r="G4523" s="5" t="s">
        <v>44</v>
      </c>
      <c r="H4523" s="5" t="s">
        <v>38</v>
      </c>
      <c r="I4523" s="5" t="s">
        <v>45</v>
      </c>
      <c r="J4523" s="5" t="s">
        <v>51</v>
      </c>
      <c r="K4523" s="5" t="s">
        <v>10081</v>
      </c>
      <c r="L4523" s="5">
        <v>989.8</v>
      </c>
      <c r="M4523" s="5">
        <v>6</v>
      </c>
      <c r="N4523" s="5">
        <v>6</v>
      </c>
      <c r="O4523" s="5">
        <v>0.28000000000000003</v>
      </c>
      <c r="P4523" s="5">
        <v>0.28000000000000003</v>
      </c>
      <c r="Q4523" s="5">
        <v>-85.94</v>
      </c>
      <c r="R4523" s="5">
        <v>-85.94</v>
      </c>
      <c r="S4523" s="5" t="s">
        <v>84</v>
      </c>
      <c r="T4523" s="5" t="s">
        <v>11765</v>
      </c>
      <c r="U4523" s="7">
        <v>-8.6825621337643974E-2</v>
      </c>
      <c r="V4523" s="5" t="str">
        <f>TEXT(superstore_excel!$B4523, "MMMM")</f>
        <v>April</v>
      </c>
      <c r="W4523" s="5">
        <f>YEAR(superstore_excel!$B4523)</f>
        <v>2024</v>
      </c>
      <c r="X4523" s="29"/>
    </row>
    <row r="4524" spans="1:24" x14ac:dyDescent="0.3">
      <c r="A4524" s="26" t="s">
        <v>10082</v>
      </c>
      <c r="B4524" s="2">
        <v>45153</v>
      </c>
      <c r="C4524" s="2">
        <v>45779</v>
      </c>
      <c r="D4524" s="3" t="s">
        <v>34</v>
      </c>
      <c r="E4524" s="3" t="s">
        <v>2794</v>
      </c>
      <c r="F4524" s="3" t="s">
        <v>10083</v>
      </c>
      <c r="G4524" s="3" t="s">
        <v>44</v>
      </c>
      <c r="H4524" s="3" t="s">
        <v>21</v>
      </c>
      <c r="I4524" s="3" t="s">
        <v>45</v>
      </c>
      <c r="J4524" s="3" t="s">
        <v>46</v>
      </c>
      <c r="K4524" s="3" t="s">
        <v>10084</v>
      </c>
      <c r="L4524" s="3">
        <v>2447.59</v>
      </c>
      <c r="M4524" s="3">
        <v>3</v>
      </c>
      <c r="N4524" s="3">
        <v>3</v>
      </c>
      <c r="O4524" s="3">
        <v>0.05</v>
      </c>
      <c r="P4524" s="3">
        <v>0.05</v>
      </c>
      <c r="Q4524" s="3">
        <v>480.73</v>
      </c>
      <c r="R4524" s="3">
        <v>480.73</v>
      </c>
      <c r="S4524" s="3" t="s">
        <v>14</v>
      </c>
      <c r="T4524" s="3" t="s">
        <v>11770</v>
      </c>
      <c r="U4524" s="6">
        <v>0.19640952937379216</v>
      </c>
      <c r="V4524" s="3" t="str">
        <f>TEXT(superstore_excel!$B4524, "MMMM")</f>
        <v>August</v>
      </c>
      <c r="W4524" s="3">
        <f>YEAR(superstore_excel!$B4524)</f>
        <v>2023</v>
      </c>
      <c r="X4524" s="27"/>
    </row>
    <row r="4525" spans="1:24" x14ac:dyDescent="0.3">
      <c r="A4525" s="28" t="s">
        <v>10085</v>
      </c>
      <c r="B4525" s="4">
        <v>45323</v>
      </c>
      <c r="C4525" s="4">
        <v>45766</v>
      </c>
      <c r="D4525" s="5" t="s">
        <v>17</v>
      </c>
      <c r="E4525" s="5" t="s">
        <v>8320</v>
      </c>
      <c r="F4525" s="5" t="s">
        <v>10086</v>
      </c>
      <c r="G4525" s="5" t="s">
        <v>44</v>
      </c>
      <c r="H4525" s="5" t="s">
        <v>29</v>
      </c>
      <c r="I4525" s="5" t="s">
        <v>45</v>
      </c>
      <c r="J4525" s="5" t="s">
        <v>160</v>
      </c>
      <c r="K4525" s="5" t="s">
        <v>10087</v>
      </c>
      <c r="L4525" s="5">
        <v>851.36</v>
      </c>
      <c r="M4525" s="5">
        <v>9</v>
      </c>
      <c r="N4525" s="5">
        <v>9</v>
      </c>
      <c r="O4525" s="5">
        <v>7.0000000000000007E-2</v>
      </c>
      <c r="P4525" s="5">
        <v>7.0000000000000007E-2</v>
      </c>
      <c r="Q4525" s="5">
        <v>424.82</v>
      </c>
      <c r="R4525" s="5">
        <v>424.82</v>
      </c>
      <c r="S4525" s="5" t="s">
        <v>14</v>
      </c>
      <c r="T4525" s="5" t="s">
        <v>11782</v>
      </c>
      <c r="U4525" s="7">
        <v>0.49898985153166697</v>
      </c>
      <c r="V4525" s="5" t="str">
        <f>TEXT(superstore_excel!$B4525, "MMMM")</f>
        <v>February</v>
      </c>
      <c r="W4525" s="5">
        <f>YEAR(superstore_excel!$B4525)</f>
        <v>2024</v>
      </c>
      <c r="X4525" s="29"/>
    </row>
    <row r="4526" spans="1:24" x14ac:dyDescent="0.3">
      <c r="A4526" s="26" t="s">
        <v>10088</v>
      </c>
      <c r="B4526" s="2">
        <v>45318</v>
      </c>
      <c r="C4526" s="2">
        <v>45765</v>
      </c>
      <c r="D4526" s="3" t="s">
        <v>17</v>
      </c>
      <c r="E4526" s="3" t="s">
        <v>10089</v>
      </c>
      <c r="F4526" s="3" t="s">
        <v>10090</v>
      </c>
      <c r="G4526" s="3" t="s">
        <v>44</v>
      </c>
      <c r="H4526" s="3" t="s">
        <v>38</v>
      </c>
      <c r="I4526" s="3" t="s">
        <v>22</v>
      </c>
      <c r="J4526" s="3" t="s">
        <v>131</v>
      </c>
      <c r="K4526" s="3" t="s">
        <v>10091</v>
      </c>
      <c r="L4526" s="3">
        <v>3008.81</v>
      </c>
      <c r="M4526" s="3">
        <v>1</v>
      </c>
      <c r="N4526" s="3">
        <v>1</v>
      </c>
      <c r="O4526" s="3">
        <v>0.25</v>
      </c>
      <c r="P4526" s="3">
        <v>0.25</v>
      </c>
      <c r="Q4526" s="3">
        <v>414.76</v>
      </c>
      <c r="R4526" s="3">
        <v>414.76</v>
      </c>
      <c r="S4526" s="3" t="s">
        <v>14</v>
      </c>
      <c r="T4526" s="3" t="s">
        <v>11784</v>
      </c>
      <c r="U4526" s="6">
        <v>0.13784851818493024</v>
      </c>
      <c r="V4526" s="3" t="str">
        <f>TEXT(superstore_excel!$B4526, "MMMM")</f>
        <v>January</v>
      </c>
      <c r="W4526" s="3">
        <f>YEAR(superstore_excel!$B4526)</f>
        <v>2024</v>
      </c>
      <c r="X4526" s="27"/>
    </row>
    <row r="4527" spans="1:24" x14ac:dyDescent="0.3">
      <c r="A4527" s="28" t="s">
        <v>10092</v>
      </c>
      <c r="B4527" s="4">
        <v>45381</v>
      </c>
      <c r="C4527" s="4">
        <v>45759</v>
      </c>
      <c r="D4527" s="5" t="s">
        <v>34</v>
      </c>
      <c r="E4527" s="5" t="s">
        <v>10093</v>
      </c>
      <c r="F4527" s="5" t="s">
        <v>10094</v>
      </c>
      <c r="G4527" s="5" t="s">
        <v>44</v>
      </c>
      <c r="H4527" s="5" t="s">
        <v>62</v>
      </c>
      <c r="I4527" s="5" t="s">
        <v>30</v>
      </c>
      <c r="J4527" s="5" t="s">
        <v>39</v>
      </c>
      <c r="K4527" s="5" t="s">
        <v>10095</v>
      </c>
      <c r="L4527" s="5">
        <v>1552.88</v>
      </c>
      <c r="M4527" s="5">
        <v>9</v>
      </c>
      <c r="N4527" s="5">
        <v>9</v>
      </c>
      <c r="O4527" s="5">
        <v>0.34</v>
      </c>
      <c r="P4527" s="5">
        <v>0.34</v>
      </c>
      <c r="Q4527" s="5">
        <v>110.72</v>
      </c>
      <c r="R4527" s="5">
        <v>110.72</v>
      </c>
      <c r="S4527" s="5" t="s">
        <v>14</v>
      </c>
      <c r="T4527" s="5" t="s">
        <v>11785</v>
      </c>
      <c r="U4527" s="7">
        <v>7.1299778476121775E-2</v>
      </c>
      <c r="V4527" s="5" t="str">
        <f>TEXT(superstore_excel!$B4527, "MMMM")</f>
        <v>March</v>
      </c>
      <c r="W4527" s="5">
        <f>YEAR(superstore_excel!$B4527)</f>
        <v>2024</v>
      </c>
      <c r="X4527" s="29"/>
    </row>
    <row r="4528" spans="1:24" x14ac:dyDescent="0.3">
      <c r="A4528" s="26" t="s">
        <v>10096</v>
      </c>
      <c r="B4528" s="2">
        <v>45391</v>
      </c>
      <c r="C4528" s="2">
        <v>45761</v>
      </c>
      <c r="D4528" s="3" t="s">
        <v>17</v>
      </c>
      <c r="E4528" s="3" t="s">
        <v>2886</v>
      </c>
      <c r="F4528" s="3" t="s">
        <v>10097</v>
      </c>
      <c r="G4528" s="3" t="s">
        <v>44</v>
      </c>
      <c r="H4528" s="3" t="s">
        <v>29</v>
      </c>
      <c r="I4528" s="3" t="s">
        <v>30</v>
      </c>
      <c r="J4528" s="3" t="s">
        <v>101</v>
      </c>
      <c r="K4528" s="3" t="s">
        <v>10098</v>
      </c>
      <c r="L4528" s="3">
        <v>3989.33</v>
      </c>
      <c r="M4528" s="3">
        <v>1</v>
      </c>
      <c r="N4528" s="3">
        <v>1</v>
      </c>
      <c r="O4528" s="3">
        <v>0.31</v>
      </c>
      <c r="P4528" s="3">
        <v>0.31</v>
      </c>
      <c r="Q4528" s="3">
        <v>45.72</v>
      </c>
      <c r="R4528" s="3">
        <v>45.72</v>
      </c>
      <c r="S4528" s="3" t="s">
        <v>14</v>
      </c>
      <c r="T4528" s="3" t="s">
        <v>11765</v>
      </c>
      <c r="U4528" s="6">
        <v>1.146057107333813E-2</v>
      </c>
      <c r="V4528" s="3" t="str">
        <f>TEXT(superstore_excel!$B4528, "MMMM")</f>
        <v>April</v>
      </c>
      <c r="W4528" s="3">
        <f>YEAR(superstore_excel!$B4528)</f>
        <v>2024</v>
      </c>
      <c r="X4528" s="27"/>
    </row>
    <row r="4529" spans="1:24" x14ac:dyDescent="0.3">
      <c r="A4529" s="28" t="s">
        <v>10099</v>
      </c>
      <c r="B4529" s="4">
        <v>45108</v>
      </c>
      <c r="C4529" s="4">
        <v>45767</v>
      </c>
      <c r="D4529" s="5" t="s">
        <v>54</v>
      </c>
      <c r="E4529" s="5" t="s">
        <v>2919</v>
      </c>
      <c r="F4529" s="5" t="s">
        <v>10100</v>
      </c>
      <c r="G4529" s="5" t="s">
        <v>37</v>
      </c>
      <c r="H4529" s="5" t="s">
        <v>62</v>
      </c>
      <c r="I4529" s="5" t="s">
        <v>45</v>
      </c>
      <c r="J4529" s="5" t="s">
        <v>51</v>
      </c>
      <c r="K4529" s="5" t="s">
        <v>10101</v>
      </c>
      <c r="L4529" s="5">
        <v>1837.18</v>
      </c>
      <c r="M4529" s="5">
        <v>10</v>
      </c>
      <c r="N4529" s="5">
        <v>10</v>
      </c>
      <c r="O4529" s="5">
        <v>0.01</v>
      </c>
      <c r="P4529" s="5">
        <v>0.01</v>
      </c>
      <c r="Q4529" s="5">
        <v>164.88</v>
      </c>
      <c r="R4529" s="5">
        <v>164.88</v>
      </c>
      <c r="S4529" s="5" t="s">
        <v>14</v>
      </c>
      <c r="T4529" s="5" t="s">
        <v>11767</v>
      </c>
      <c r="U4529" s="7">
        <v>8.9746241522333139E-2</v>
      </c>
      <c r="V4529" s="5" t="str">
        <f>TEXT(superstore_excel!$B4529, "MMMM")</f>
        <v>July</v>
      </c>
      <c r="W4529" s="5">
        <f>YEAR(superstore_excel!$B4529)</f>
        <v>2023</v>
      </c>
      <c r="X4529" s="29"/>
    </row>
    <row r="4530" spans="1:24" x14ac:dyDescent="0.3">
      <c r="A4530" s="26" t="s">
        <v>10102</v>
      </c>
      <c r="B4530" s="2">
        <v>45585</v>
      </c>
      <c r="C4530" s="2">
        <v>45772</v>
      </c>
      <c r="D4530" s="3" t="s">
        <v>26</v>
      </c>
      <c r="E4530" s="3" t="s">
        <v>10103</v>
      </c>
      <c r="F4530" s="3" t="s">
        <v>10104</v>
      </c>
      <c r="G4530" s="3" t="s">
        <v>37</v>
      </c>
      <c r="H4530" s="3" t="s">
        <v>21</v>
      </c>
      <c r="I4530" s="3" t="s">
        <v>45</v>
      </c>
      <c r="J4530" s="3" t="s">
        <v>46</v>
      </c>
      <c r="K4530" s="3" t="s">
        <v>10105</v>
      </c>
      <c r="L4530" s="3">
        <v>1466.44</v>
      </c>
      <c r="M4530" s="3">
        <v>10</v>
      </c>
      <c r="N4530" s="3">
        <v>10</v>
      </c>
      <c r="O4530" s="3">
        <v>0.41</v>
      </c>
      <c r="P4530" s="3">
        <v>0.41</v>
      </c>
      <c r="Q4530" s="3">
        <v>367.68</v>
      </c>
      <c r="R4530" s="3">
        <v>367.68</v>
      </c>
      <c r="S4530" s="3" t="s">
        <v>14</v>
      </c>
      <c r="T4530" s="3" t="s">
        <v>11763</v>
      </c>
      <c r="U4530" s="6">
        <v>0.25072965821990673</v>
      </c>
      <c r="V4530" s="3" t="str">
        <f>TEXT(superstore_excel!$B4530, "MMMM")</f>
        <v>October</v>
      </c>
      <c r="W4530" s="3">
        <f>YEAR(superstore_excel!$B4530)</f>
        <v>2024</v>
      </c>
      <c r="X4530" s="27"/>
    </row>
    <row r="4531" spans="1:24" x14ac:dyDescent="0.3">
      <c r="A4531" s="28" t="s">
        <v>10106</v>
      </c>
      <c r="B4531" s="4">
        <v>45519</v>
      </c>
      <c r="C4531" s="4">
        <v>45782</v>
      </c>
      <c r="D4531" s="5" t="s">
        <v>17</v>
      </c>
      <c r="E4531" s="5" t="s">
        <v>10107</v>
      </c>
      <c r="F4531" s="5" t="s">
        <v>10108</v>
      </c>
      <c r="G4531" s="5" t="s">
        <v>44</v>
      </c>
      <c r="H4531" s="5" t="s">
        <v>62</v>
      </c>
      <c r="I4531" s="5" t="s">
        <v>22</v>
      </c>
      <c r="J4531" s="5" t="s">
        <v>173</v>
      </c>
      <c r="K4531" s="5" t="s">
        <v>10109</v>
      </c>
      <c r="L4531" s="5">
        <v>2667.8</v>
      </c>
      <c r="M4531" s="5">
        <v>2</v>
      </c>
      <c r="N4531" s="5">
        <v>2</v>
      </c>
      <c r="O4531" s="5">
        <v>0.36</v>
      </c>
      <c r="P4531" s="5">
        <v>0.36</v>
      </c>
      <c r="Q4531" s="5">
        <v>198.31</v>
      </c>
      <c r="R4531" s="5">
        <v>198.31</v>
      </c>
      <c r="S4531" s="5" t="s">
        <v>14</v>
      </c>
      <c r="T4531" s="5" t="s">
        <v>11775</v>
      </c>
      <c r="U4531" s="7">
        <v>7.4334657770447551E-2</v>
      </c>
      <c r="V4531" s="5" t="str">
        <f>TEXT(superstore_excel!$B4531, "MMMM")</f>
        <v>August</v>
      </c>
      <c r="W4531" s="5">
        <f>YEAR(superstore_excel!$B4531)</f>
        <v>2024</v>
      </c>
      <c r="X4531" s="29"/>
    </row>
    <row r="4532" spans="1:24" x14ac:dyDescent="0.3">
      <c r="A4532" s="26" t="s">
        <v>10110</v>
      </c>
      <c r="B4532" s="2">
        <v>45607</v>
      </c>
      <c r="C4532" s="2">
        <v>45761</v>
      </c>
      <c r="D4532" s="3" t="s">
        <v>34</v>
      </c>
      <c r="E4532" s="3" t="s">
        <v>5460</v>
      </c>
      <c r="F4532" s="3" t="s">
        <v>10111</v>
      </c>
      <c r="G4532" s="3" t="s">
        <v>37</v>
      </c>
      <c r="H4532" s="3" t="s">
        <v>62</v>
      </c>
      <c r="I4532" s="3" t="s">
        <v>22</v>
      </c>
      <c r="J4532" s="3" t="s">
        <v>131</v>
      </c>
      <c r="K4532" s="3" t="s">
        <v>10112</v>
      </c>
      <c r="L4532" s="3">
        <v>3369.77</v>
      </c>
      <c r="M4532" s="3">
        <v>1</v>
      </c>
      <c r="N4532" s="3">
        <v>1</v>
      </c>
      <c r="O4532" s="3">
        <v>0.14000000000000001</v>
      </c>
      <c r="P4532" s="3">
        <v>0.14000000000000001</v>
      </c>
      <c r="Q4532" s="3">
        <v>413.76</v>
      </c>
      <c r="R4532" s="3">
        <v>413.76</v>
      </c>
      <c r="S4532" s="3" t="s">
        <v>14</v>
      </c>
      <c r="T4532" s="3" t="s">
        <v>11769</v>
      </c>
      <c r="U4532" s="6">
        <v>0.12278582811289791</v>
      </c>
      <c r="V4532" s="3" t="str">
        <f>TEXT(superstore_excel!$B4532, "MMMM")</f>
        <v>November</v>
      </c>
      <c r="W4532" s="3">
        <f>YEAR(superstore_excel!$B4532)</f>
        <v>2024</v>
      </c>
      <c r="X4532" s="27"/>
    </row>
    <row r="4533" spans="1:24" x14ac:dyDescent="0.3">
      <c r="A4533" s="28" t="s">
        <v>10113</v>
      </c>
      <c r="B4533" s="4">
        <v>45686</v>
      </c>
      <c r="C4533" s="4">
        <v>45764</v>
      </c>
      <c r="D4533" s="5" t="s">
        <v>34</v>
      </c>
      <c r="E4533" s="5" t="s">
        <v>10114</v>
      </c>
      <c r="F4533" s="5" t="s">
        <v>10115</v>
      </c>
      <c r="G4533" s="5" t="s">
        <v>44</v>
      </c>
      <c r="H4533" s="5" t="s">
        <v>62</v>
      </c>
      <c r="I4533" s="5" t="s">
        <v>45</v>
      </c>
      <c r="J4533" s="5" t="s">
        <v>46</v>
      </c>
      <c r="K4533" s="5" t="s">
        <v>10116</v>
      </c>
      <c r="L4533" s="5">
        <v>2196.14</v>
      </c>
      <c r="M4533" s="5">
        <v>10</v>
      </c>
      <c r="N4533" s="5">
        <v>10</v>
      </c>
      <c r="O4533" s="5">
        <v>0.03</v>
      </c>
      <c r="P4533" s="5">
        <v>0.03</v>
      </c>
      <c r="Q4533" s="5">
        <v>63.16</v>
      </c>
      <c r="R4533" s="5">
        <v>63.16</v>
      </c>
      <c r="S4533" s="5" t="s">
        <v>14</v>
      </c>
      <c r="T4533" s="5" t="s">
        <v>11778</v>
      </c>
      <c r="U4533" s="7">
        <v>2.8759550848306576E-2</v>
      </c>
      <c r="V4533" s="5" t="str">
        <f>TEXT(superstore_excel!$B4533, "MMMM")</f>
        <v>January</v>
      </c>
      <c r="W4533" s="5">
        <f>YEAR(superstore_excel!$B4533)</f>
        <v>2025</v>
      </c>
      <c r="X4533" s="29"/>
    </row>
    <row r="4534" spans="1:24" x14ac:dyDescent="0.3">
      <c r="A4534" s="26" t="s">
        <v>10117</v>
      </c>
      <c r="B4534" s="2">
        <v>45256</v>
      </c>
      <c r="C4534" s="2">
        <v>45764</v>
      </c>
      <c r="D4534" s="3" t="s">
        <v>26</v>
      </c>
      <c r="E4534" s="3" t="s">
        <v>10118</v>
      </c>
      <c r="F4534" s="3" t="s">
        <v>10119</v>
      </c>
      <c r="G4534" s="3" t="s">
        <v>44</v>
      </c>
      <c r="H4534" s="3" t="s">
        <v>38</v>
      </c>
      <c r="I4534" s="3" t="s">
        <v>45</v>
      </c>
      <c r="J4534" s="3" t="s">
        <v>160</v>
      </c>
      <c r="K4534" s="3" t="s">
        <v>10120</v>
      </c>
      <c r="L4534" s="3">
        <v>2955.54</v>
      </c>
      <c r="M4534" s="3">
        <v>5</v>
      </c>
      <c r="N4534" s="3">
        <v>5</v>
      </c>
      <c r="O4534" s="3">
        <v>0.48</v>
      </c>
      <c r="P4534" s="3">
        <v>0.48</v>
      </c>
      <c r="Q4534" s="3">
        <v>214.36</v>
      </c>
      <c r="R4534" s="3">
        <v>214.36</v>
      </c>
      <c r="S4534" s="3" t="s">
        <v>14</v>
      </c>
      <c r="T4534" s="3" t="s">
        <v>11766</v>
      </c>
      <c r="U4534" s="6">
        <v>7.2528201276247331E-2</v>
      </c>
      <c r="V4534" s="3" t="str">
        <f>TEXT(superstore_excel!$B4534, "MMMM")</f>
        <v>November</v>
      </c>
      <c r="W4534" s="3">
        <f>YEAR(superstore_excel!$B4534)</f>
        <v>2023</v>
      </c>
      <c r="X4534" s="27"/>
    </row>
    <row r="4535" spans="1:24" x14ac:dyDescent="0.3">
      <c r="A4535" s="28" t="s">
        <v>10121</v>
      </c>
      <c r="B4535" s="4">
        <v>45752</v>
      </c>
      <c r="C4535" s="4">
        <v>45765</v>
      </c>
      <c r="D4535" s="5" t="s">
        <v>26</v>
      </c>
      <c r="E4535" s="5" t="s">
        <v>8245</v>
      </c>
      <c r="F4535" s="5" t="s">
        <v>10122</v>
      </c>
      <c r="G4535" s="5" t="s">
        <v>20</v>
      </c>
      <c r="H4535" s="5" t="s">
        <v>62</v>
      </c>
      <c r="I4535" s="5" t="s">
        <v>45</v>
      </c>
      <c r="J4535" s="5" t="s">
        <v>51</v>
      </c>
      <c r="K4535" s="5" t="s">
        <v>10123</v>
      </c>
      <c r="L4535" s="5">
        <v>2511.0500000000002</v>
      </c>
      <c r="M4535" s="5">
        <v>4</v>
      </c>
      <c r="N4535" s="5">
        <v>4</v>
      </c>
      <c r="O4535" s="5">
        <v>0.34</v>
      </c>
      <c r="P4535" s="5">
        <v>0.34</v>
      </c>
      <c r="Q4535" s="5">
        <v>158.16999999999999</v>
      </c>
      <c r="R4535" s="5">
        <v>158.16999999999999</v>
      </c>
      <c r="S4535" s="5" t="s">
        <v>14</v>
      </c>
      <c r="T4535" s="5" t="s">
        <v>11786</v>
      </c>
      <c r="U4535" s="7">
        <v>6.2989586029748496E-2</v>
      </c>
      <c r="V4535" s="5" t="str">
        <f>TEXT(superstore_excel!$B4535, "MMMM")</f>
        <v>April</v>
      </c>
      <c r="W4535" s="5">
        <f>YEAR(superstore_excel!$B4535)</f>
        <v>2025</v>
      </c>
      <c r="X4535" s="29"/>
    </row>
    <row r="4536" spans="1:24" x14ac:dyDescent="0.3">
      <c r="A4536" s="26" t="s">
        <v>10124</v>
      </c>
      <c r="B4536" s="2">
        <v>45637</v>
      </c>
      <c r="C4536" s="2">
        <v>45779</v>
      </c>
      <c r="D4536" s="3" t="s">
        <v>26</v>
      </c>
      <c r="E4536" s="3" t="s">
        <v>10125</v>
      </c>
      <c r="F4536" s="3" t="s">
        <v>10126</v>
      </c>
      <c r="G4536" s="3" t="s">
        <v>44</v>
      </c>
      <c r="H4536" s="3" t="s">
        <v>29</v>
      </c>
      <c r="I4536" s="3" t="s">
        <v>45</v>
      </c>
      <c r="J4536" s="3" t="s">
        <v>51</v>
      </c>
      <c r="K4536" s="3" t="s">
        <v>10127</v>
      </c>
      <c r="L4536" s="3">
        <v>1364.05</v>
      </c>
      <c r="M4536" s="3">
        <v>6</v>
      </c>
      <c r="N4536" s="3">
        <v>6</v>
      </c>
      <c r="O4536" s="3">
        <v>0.19</v>
      </c>
      <c r="P4536" s="3">
        <v>0.19</v>
      </c>
      <c r="Q4536" s="3">
        <v>777.11</v>
      </c>
      <c r="R4536" s="3">
        <v>777.11</v>
      </c>
      <c r="S4536" s="3" t="s">
        <v>14</v>
      </c>
      <c r="T4536" s="3" t="s">
        <v>11771</v>
      </c>
      <c r="U4536" s="6">
        <v>0.56970785528389722</v>
      </c>
      <c r="V4536" s="3" t="str">
        <f>TEXT(superstore_excel!$B4536, "MMMM")</f>
        <v>December</v>
      </c>
      <c r="W4536" s="3">
        <f>YEAR(superstore_excel!$B4536)</f>
        <v>2024</v>
      </c>
      <c r="X4536" s="27"/>
    </row>
    <row r="4537" spans="1:24" x14ac:dyDescent="0.3">
      <c r="A4537" s="28" t="s">
        <v>10128</v>
      </c>
      <c r="B4537" s="4">
        <v>45107</v>
      </c>
      <c r="C4537" s="4">
        <v>45778</v>
      </c>
      <c r="D4537" s="5" t="s">
        <v>26</v>
      </c>
      <c r="E4537" s="5" t="s">
        <v>2673</v>
      </c>
      <c r="F4537" s="5" t="s">
        <v>10129</v>
      </c>
      <c r="G4537" s="5" t="s">
        <v>44</v>
      </c>
      <c r="H4537" s="5" t="s">
        <v>38</v>
      </c>
      <c r="I4537" s="5" t="s">
        <v>30</v>
      </c>
      <c r="J4537" s="5" t="s">
        <v>126</v>
      </c>
      <c r="K4537" s="5" t="s">
        <v>10130</v>
      </c>
      <c r="L4537" s="5">
        <v>3298.96</v>
      </c>
      <c r="M4537" s="5">
        <v>9</v>
      </c>
      <c r="N4537" s="5">
        <v>9</v>
      </c>
      <c r="O4537" s="5">
        <v>7.0000000000000007E-2</v>
      </c>
      <c r="P4537" s="5">
        <v>7.0000000000000007E-2</v>
      </c>
      <c r="Q4537" s="5">
        <v>-71.180000000000007</v>
      </c>
      <c r="R4537" s="5">
        <v>-71.180000000000007</v>
      </c>
      <c r="S4537" s="5" t="s">
        <v>84</v>
      </c>
      <c r="T4537" s="5" t="s">
        <v>11764</v>
      </c>
      <c r="U4537" s="7">
        <v>-2.1576496835366298E-2</v>
      </c>
      <c r="V4537" s="5" t="str">
        <f>TEXT(superstore_excel!$B4537, "MMMM")</f>
        <v>June</v>
      </c>
      <c r="W4537" s="5">
        <f>YEAR(superstore_excel!$B4537)</f>
        <v>2023</v>
      </c>
      <c r="X4537" s="29"/>
    </row>
    <row r="4538" spans="1:24" x14ac:dyDescent="0.3">
      <c r="A4538" s="26" t="s">
        <v>10131</v>
      </c>
      <c r="B4538" s="2">
        <v>45650</v>
      </c>
      <c r="C4538" s="2">
        <v>45763</v>
      </c>
      <c r="D4538" s="3" t="s">
        <v>17</v>
      </c>
      <c r="E4538" s="3" t="s">
        <v>2563</v>
      </c>
      <c r="F4538" s="3" t="s">
        <v>10132</v>
      </c>
      <c r="G4538" s="3" t="s">
        <v>44</v>
      </c>
      <c r="H4538" s="3" t="s">
        <v>21</v>
      </c>
      <c r="I4538" s="3" t="s">
        <v>30</v>
      </c>
      <c r="J4538" s="3" t="s">
        <v>126</v>
      </c>
      <c r="K4538" s="3" t="s">
        <v>10133</v>
      </c>
      <c r="L4538" s="3">
        <v>4516.88</v>
      </c>
      <c r="M4538" s="3">
        <v>8</v>
      </c>
      <c r="N4538" s="3">
        <v>8</v>
      </c>
      <c r="O4538" s="3">
        <v>0.06</v>
      </c>
      <c r="P4538" s="3">
        <v>0.06</v>
      </c>
      <c r="Q4538" s="3">
        <v>600.79</v>
      </c>
      <c r="R4538" s="3">
        <v>600.79</v>
      </c>
      <c r="S4538" s="3" t="s">
        <v>14</v>
      </c>
      <c r="T4538" s="3" t="s">
        <v>11771</v>
      </c>
      <c r="U4538" s="6">
        <v>0.13300995377340111</v>
      </c>
      <c r="V4538" s="3" t="str">
        <f>TEXT(superstore_excel!$B4538, "MMMM")</f>
        <v>December</v>
      </c>
      <c r="W4538" s="3">
        <f>YEAR(superstore_excel!$B4538)</f>
        <v>2024</v>
      </c>
      <c r="X4538" s="27"/>
    </row>
    <row r="4539" spans="1:24" x14ac:dyDescent="0.3">
      <c r="A4539" s="28" t="s">
        <v>10134</v>
      </c>
      <c r="B4539" s="4">
        <v>45157</v>
      </c>
      <c r="C4539" s="4">
        <v>45769</v>
      </c>
      <c r="D4539" s="5" t="s">
        <v>34</v>
      </c>
      <c r="E4539" s="5" t="s">
        <v>8382</v>
      </c>
      <c r="F4539" s="5" t="s">
        <v>10135</v>
      </c>
      <c r="G4539" s="5" t="s">
        <v>37</v>
      </c>
      <c r="H4539" s="5" t="s">
        <v>62</v>
      </c>
      <c r="I4539" s="5" t="s">
        <v>45</v>
      </c>
      <c r="J4539" s="5" t="s">
        <v>57</v>
      </c>
      <c r="K4539" s="5" t="s">
        <v>10136</v>
      </c>
      <c r="L4539" s="5">
        <v>740.7</v>
      </c>
      <c r="M4539" s="5">
        <v>3</v>
      </c>
      <c r="N4539" s="5">
        <v>3</v>
      </c>
      <c r="O4539" s="5">
        <v>0.22</v>
      </c>
      <c r="P4539" s="5">
        <v>0.22</v>
      </c>
      <c r="Q4539" s="5">
        <v>-53.47</v>
      </c>
      <c r="R4539" s="5">
        <v>-53.47</v>
      </c>
      <c r="S4539" s="5" t="s">
        <v>84</v>
      </c>
      <c r="T4539" s="5" t="s">
        <v>11770</v>
      </c>
      <c r="U4539" s="7">
        <v>-7.2188470365870117E-2</v>
      </c>
      <c r="V4539" s="5" t="str">
        <f>TEXT(superstore_excel!$B4539, "MMMM")</f>
        <v>August</v>
      </c>
      <c r="W4539" s="5">
        <f>YEAR(superstore_excel!$B4539)</f>
        <v>2023</v>
      </c>
      <c r="X4539" s="29"/>
    </row>
    <row r="4540" spans="1:24" x14ac:dyDescent="0.3">
      <c r="A4540" s="26" t="s">
        <v>10137</v>
      </c>
      <c r="B4540" s="2">
        <v>45499</v>
      </c>
      <c r="C4540" s="2">
        <v>45775</v>
      </c>
      <c r="D4540" s="3" t="s">
        <v>26</v>
      </c>
      <c r="E4540" s="3" t="s">
        <v>2567</v>
      </c>
      <c r="F4540" s="3" t="s">
        <v>10138</v>
      </c>
      <c r="G4540" s="3" t="s">
        <v>37</v>
      </c>
      <c r="H4540" s="3" t="s">
        <v>38</v>
      </c>
      <c r="I4540" s="3" t="s">
        <v>22</v>
      </c>
      <c r="J4540" s="3" t="s">
        <v>173</v>
      </c>
      <c r="K4540" s="3" t="s">
        <v>10139</v>
      </c>
      <c r="L4540" s="3">
        <v>1717.18</v>
      </c>
      <c r="M4540" s="3">
        <v>7</v>
      </c>
      <c r="N4540" s="3">
        <v>7</v>
      </c>
      <c r="O4540" s="3">
        <v>0</v>
      </c>
      <c r="P4540" s="3">
        <v>0</v>
      </c>
      <c r="Q4540" s="3">
        <v>149.46</v>
      </c>
      <c r="R4540" s="3">
        <v>149.46</v>
      </c>
      <c r="S4540" s="3" t="s">
        <v>14</v>
      </c>
      <c r="T4540" s="3" t="s">
        <v>11779</v>
      </c>
      <c r="U4540" s="6">
        <v>8.7038050757637528E-2</v>
      </c>
      <c r="V4540" s="3" t="str">
        <f>TEXT(superstore_excel!$B4540, "MMMM")</f>
        <v>July</v>
      </c>
      <c r="W4540" s="3">
        <f>YEAR(superstore_excel!$B4540)</f>
        <v>2024</v>
      </c>
      <c r="X4540" s="27"/>
    </row>
    <row r="4541" spans="1:24" x14ac:dyDescent="0.3">
      <c r="A4541" s="28" t="s">
        <v>10140</v>
      </c>
      <c r="B4541" s="4">
        <v>45574</v>
      </c>
      <c r="C4541" s="4">
        <v>45770</v>
      </c>
      <c r="D4541" s="5" t="s">
        <v>34</v>
      </c>
      <c r="E4541" s="5" t="s">
        <v>2976</v>
      </c>
      <c r="F4541" s="5" t="s">
        <v>10141</v>
      </c>
      <c r="G4541" s="5" t="s">
        <v>37</v>
      </c>
      <c r="H4541" s="5" t="s">
        <v>29</v>
      </c>
      <c r="I4541" s="5" t="s">
        <v>45</v>
      </c>
      <c r="J4541" s="5" t="s">
        <v>57</v>
      </c>
      <c r="K4541" s="5" t="s">
        <v>10142</v>
      </c>
      <c r="L4541" s="5">
        <v>2321.4299999999998</v>
      </c>
      <c r="M4541" s="5">
        <v>5</v>
      </c>
      <c r="N4541" s="5">
        <v>5</v>
      </c>
      <c r="O4541" s="5">
        <v>0.02</v>
      </c>
      <c r="P4541" s="5">
        <v>0.02</v>
      </c>
      <c r="Q4541" s="5">
        <v>492.92</v>
      </c>
      <c r="R4541" s="5">
        <v>492.92</v>
      </c>
      <c r="S4541" s="5" t="s">
        <v>14</v>
      </c>
      <c r="T4541" s="5" t="s">
        <v>11763</v>
      </c>
      <c r="U4541" s="7">
        <v>0.21233463856329937</v>
      </c>
      <c r="V4541" s="5" t="str">
        <f>TEXT(superstore_excel!$B4541, "MMMM")</f>
        <v>October</v>
      </c>
      <c r="W4541" s="5">
        <f>YEAR(superstore_excel!$B4541)</f>
        <v>2024</v>
      </c>
      <c r="X4541" s="29"/>
    </row>
    <row r="4542" spans="1:24" x14ac:dyDescent="0.3">
      <c r="A4542" s="26" t="s">
        <v>10143</v>
      </c>
      <c r="B4542" s="2">
        <v>45531</v>
      </c>
      <c r="C4542" s="2">
        <v>45757</v>
      </c>
      <c r="D4542" s="3" t="s">
        <v>26</v>
      </c>
      <c r="E4542" s="3" t="s">
        <v>10144</v>
      </c>
      <c r="F4542" s="3" t="s">
        <v>10145</v>
      </c>
      <c r="G4542" s="3" t="s">
        <v>37</v>
      </c>
      <c r="H4542" s="3" t="s">
        <v>29</v>
      </c>
      <c r="I4542" s="3" t="s">
        <v>22</v>
      </c>
      <c r="J4542" s="3" t="s">
        <v>131</v>
      </c>
      <c r="K4542" s="3" t="s">
        <v>10146</v>
      </c>
      <c r="L4542" s="3">
        <v>2862.6</v>
      </c>
      <c r="M4542" s="3">
        <v>4</v>
      </c>
      <c r="N4542" s="3">
        <v>4</v>
      </c>
      <c r="O4542" s="3">
        <v>0.28999999999999998</v>
      </c>
      <c r="P4542" s="3">
        <v>0.28999999999999998</v>
      </c>
      <c r="Q4542" s="3">
        <v>493.92</v>
      </c>
      <c r="R4542" s="3">
        <v>493.92</v>
      </c>
      <c r="S4542" s="3" t="s">
        <v>14</v>
      </c>
      <c r="T4542" s="3" t="s">
        <v>11775</v>
      </c>
      <c r="U4542" s="6">
        <v>0.17254244393208973</v>
      </c>
      <c r="V4542" s="3" t="str">
        <f>TEXT(superstore_excel!$B4542, "MMMM")</f>
        <v>August</v>
      </c>
      <c r="W4542" s="3">
        <f>YEAR(superstore_excel!$B4542)</f>
        <v>2024</v>
      </c>
      <c r="X4542" s="27"/>
    </row>
    <row r="4543" spans="1:24" x14ac:dyDescent="0.3">
      <c r="A4543" s="28" t="s">
        <v>10147</v>
      </c>
      <c r="B4543" s="4">
        <v>45163</v>
      </c>
      <c r="C4543" s="4">
        <v>45757</v>
      </c>
      <c r="D4543" s="5" t="s">
        <v>54</v>
      </c>
      <c r="E4543" s="5" t="s">
        <v>10148</v>
      </c>
      <c r="F4543" s="5" t="s">
        <v>10149</v>
      </c>
      <c r="G4543" s="5" t="s">
        <v>37</v>
      </c>
      <c r="H4543" s="5" t="s">
        <v>62</v>
      </c>
      <c r="I4543" s="5" t="s">
        <v>22</v>
      </c>
      <c r="J4543" s="5" t="s">
        <v>131</v>
      </c>
      <c r="K4543" s="5" t="s">
        <v>10150</v>
      </c>
      <c r="L4543" s="5">
        <v>4476.3599999999997</v>
      </c>
      <c r="M4543" s="5">
        <v>9</v>
      </c>
      <c r="N4543" s="5">
        <v>9</v>
      </c>
      <c r="O4543" s="5">
        <v>0</v>
      </c>
      <c r="P4543" s="5">
        <v>0</v>
      </c>
      <c r="Q4543" s="5">
        <v>421.32</v>
      </c>
      <c r="R4543" s="5">
        <v>421.32</v>
      </c>
      <c r="S4543" s="5" t="s">
        <v>14</v>
      </c>
      <c r="T4543" s="5" t="s">
        <v>11770</v>
      </c>
      <c r="U4543" s="7">
        <v>9.4121116264107449E-2</v>
      </c>
      <c r="V4543" s="5" t="str">
        <f>TEXT(superstore_excel!$B4543, "MMMM")</f>
        <v>August</v>
      </c>
      <c r="W4543" s="5">
        <f>YEAR(superstore_excel!$B4543)</f>
        <v>2023</v>
      </c>
      <c r="X4543" s="29"/>
    </row>
    <row r="4544" spans="1:24" x14ac:dyDescent="0.3">
      <c r="A4544" s="26" t="s">
        <v>10151</v>
      </c>
      <c r="B4544" s="2">
        <v>45208</v>
      </c>
      <c r="C4544" s="2">
        <v>45772</v>
      </c>
      <c r="D4544" s="3" t="s">
        <v>17</v>
      </c>
      <c r="E4544" s="3" t="s">
        <v>10152</v>
      </c>
      <c r="F4544" s="3" t="s">
        <v>10153</v>
      </c>
      <c r="G4544" s="3" t="s">
        <v>20</v>
      </c>
      <c r="H4544" s="3" t="s">
        <v>21</v>
      </c>
      <c r="I4544" s="3" t="s">
        <v>30</v>
      </c>
      <c r="J4544" s="3" t="s">
        <v>126</v>
      </c>
      <c r="K4544" s="3" t="s">
        <v>10154</v>
      </c>
      <c r="L4544" s="3">
        <v>536.75</v>
      </c>
      <c r="M4544" s="3">
        <v>2</v>
      </c>
      <c r="N4544" s="3">
        <v>2</v>
      </c>
      <c r="O4544" s="3">
        <v>0.35</v>
      </c>
      <c r="P4544" s="3">
        <v>0.35</v>
      </c>
      <c r="Q4544" s="3">
        <v>341.78</v>
      </c>
      <c r="R4544" s="3">
        <v>341.78</v>
      </c>
      <c r="S4544" s="3" t="s">
        <v>14</v>
      </c>
      <c r="T4544" s="3" t="s">
        <v>11783</v>
      </c>
      <c r="U4544" s="6">
        <v>0.63675826734979035</v>
      </c>
      <c r="V4544" s="3" t="str">
        <f>TEXT(superstore_excel!$B4544, "MMMM")</f>
        <v>October</v>
      </c>
      <c r="W4544" s="3">
        <f>YEAR(superstore_excel!$B4544)</f>
        <v>2023</v>
      </c>
      <c r="X4544" s="27"/>
    </row>
    <row r="4545" spans="1:24" x14ac:dyDescent="0.3">
      <c r="A4545" s="28" t="s">
        <v>10155</v>
      </c>
      <c r="B4545" s="4">
        <v>45452</v>
      </c>
      <c r="C4545" s="4">
        <v>45763</v>
      </c>
      <c r="D4545" s="5" t="s">
        <v>34</v>
      </c>
      <c r="E4545" s="5" t="s">
        <v>10156</v>
      </c>
      <c r="F4545" s="5" t="s">
        <v>10157</v>
      </c>
      <c r="G4545" s="5" t="s">
        <v>20</v>
      </c>
      <c r="H4545" s="5" t="s">
        <v>21</v>
      </c>
      <c r="I4545" s="5" t="s">
        <v>22</v>
      </c>
      <c r="J4545" s="5" t="s">
        <v>23</v>
      </c>
      <c r="K4545" s="5" t="s">
        <v>10158</v>
      </c>
      <c r="L4545" s="5">
        <v>4766.2299999999996</v>
      </c>
      <c r="M4545" s="5">
        <v>7</v>
      </c>
      <c r="N4545" s="5">
        <v>7</v>
      </c>
      <c r="O4545" s="5">
        <v>0.27</v>
      </c>
      <c r="P4545" s="5">
        <v>0.27</v>
      </c>
      <c r="Q4545" s="5">
        <v>143.96</v>
      </c>
      <c r="R4545" s="5">
        <v>143.96</v>
      </c>
      <c r="S4545" s="5" t="s">
        <v>14</v>
      </c>
      <c r="T4545" s="5" t="s">
        <v>11773</v>
      </c>
      <c r="U4545" s="7">
        <v>3.0204165556425102E-2</v>
      </c>
      <c r="V4545" s="5" t="str">
        <f>TEXT(superstore_excel!$B4545, "MMMM")</f>
        <v>June</v>
      </c>
      <c r="W4545" s="5">
        <f>YEAR(superstore_excel!$B4545)</f>
        <v>2024</v>
      </c>
      <c r="X4545" s="29"/>
    </row>
    <row r="4546" spans="1:24" x14ac:dyDescent="0.3">
      <c r="A4546" s="26" t="s">
        <v>10159</v>
      </c>
      <c r="B4546" s="2">
        <v>45615</v>
      </c>
      <c r="C4546" s="2">
        <v>45778</v>
      </c>
      <c r="D4546" s="3" t="s">
        <v>54</v>
      </c>
      <c r="E4546" s="3" t="s">
        <v>401</v>
      </c>
      <c r="F4546" s="3" t="s">
        <v>10160</v>
      </c>
      <c r="G4546" s="3" t="s">
        <v>37</v>
      </c>
      <c r="H4546" s="3" t="s">
        <v>62</v>
      </c>
      <c r="I4546" s="3" t="s">
        <v>45</v>
      </c>
      <c r="J4546" s="3" t="s">
        <v>51</v>
      </c>
      <c r="K4546" s="3" t="s">
        <v>10161</v>
      </c>
      <c r="L4546" s="3">
        <v>2036</v>
      </c>
      <c r="M4546" s="3">
        <v>2</v>
      </c>
      <c r="N4546" s="3">
        <v>2</v>
      </c>
      <c r="O4546" s="3">
        <v>0.39</v>
      </c>
      <c r="P4546" s="3">
        <v>0.39</v>
      </c>
      <c r="Q4546" s="3">
        <v>766.87</v>
      </c>
      <c r="R4546" s="3">
        <v>766.87</v>
      </c>
      <c r="S4546" s="3" t="s">
        <v>14</v>
      </c>
      <c r="T4546" s="3" t="s">
        <v>11769</v>
      </c>
      <c r="U4546" s="6">
        <v>0.37665520628683696</v>
      </c>
      <c r="V4546" s="3" t="str">
        <f>TEXT(superstore_excel!$B4546, "MMMM")</f>
        <v>November</v>
      </c>
      <c r="W4546" s="3">
        <f>YEAR(superstore_excel!$B4546)</f>
        <v>2024</v>
      </c>
      <c r="X4546" s="27"/>
    </row>
    <row r="4547" spans="1:24" x14ac:dyDescent="0.3">
      <c r="A4547" s="28" t="s">
        <v>10162</v>
      </c>
      <c r="B4547" s="4">
        <v>45398</v>
      </c>
      <c r="C4547" s="4">
        <v>45774</v>
      </c>
      <c r="D4547" s="5" t="s">
        <v>34</v>
      </c>
      <c r="E4547" s="5" t="s">
        <v>9604</v>
      </c>
      <c r="F4547" s="5" t="s">
        <v>10163</v>
      </c>
      <c r="G4547" s="5" t="s">
        <v>20</v>
      </c>
      <c r="H4547" s="5" t="s">
        <v>38</v>
      </c>
      <c r="I4547" s="5" t="s">
        <v>22</v>
      </c>
      <c r="J4547" s="5" t="s">
        <v>281</v>
      </c>
      <c r="K4547" s="5" t="s">
        <v>10164</v>
      </c>
      <c r="L4547" s="5">
        <v>3783.07</v>
      </c>
      <c r="M4547" s="5">
        <v>3</v>
      </c>
      <c r="N4547" s="5">
        <v>3</v>
      </c>
      <c r="O4547" s="5">
        <v>0.28999999999999998</v>
      </c>
      <c r="P4547" s="5">
        <v>0.28999999999999998</v>
      </c>
      <c r="Q4547" s="5">
        <v>195.72</v>
      </c>
      <c r="R4547" s="5">
        <v>195.72</v>
      </c>
      <c r="S4547" s="5" t="s">
        <v>14</v>
      </c>
      <c r="T4547" s="5" t="s">
        <v>11765</v>
      </c>
      <c r="U4547" s="7">
        <v>5.1735759581503907E-2</v>
      </c>
      <c r="V4547" s="5" t="str">
        <f>TEXT(superstore_excel!$B4547, "MMMM")</f>
        <v>April</v>
      </c>
      <c r="W4547" s="5">
        <f>YEAR(superstore_excel!$B4547)</f>
        <v>2024</v>
      </c>
      <c r="X4547" s="29"/>
    </row>
    <row r="4548" spans="1:24" x14ac:dyDescent="0.3">
      <c r="A4548" s="26" t="s">
        <v>10165</v>
      </c>
      <c r="B4548" s="2">
        <v>45424</v>
      </c>
      <c r="C4548" s="2">
        <v>45785</v>
      </c>
      <c r="D4548" s="3" t="s">
        <v>17</v>
      </c>
      <c r="E4548" s="3" t="s">
        <v>10166</v>
      </c>
      <c r="F4548" s="3" t="s">
        <v>2998</v>
      </c>
      <c r="G4548" s="3" t="s">
        <v>20</v>
      </c>
      <c r="H4548" s="3" t="s">
        <v>21</v>
      </c>
      <c r="I4548" s="3" t="s">
        <v>30</v>
      </c>
      <c r="J4548" s="3" t="s">
        <v>39</v>
      </c>
      <c r="K4548" s="3" t="s">
        <v>10167</v>
      </c>
      <c r="L4548" s="3">
        <v>2737.59</v>
      </c>
      <c r="M4548" s="3">
        <v>8</v>
      </c>
      <c r="N4548" s="3">
        <v>8</v>
      </c>
      <c r="O4548" s="3">
        <v>0.36</v>
      </c>
      <c r="P4548" s="3">
        <v>0.36</v>
      </c>
      <c r="Q4548" s="3">
        <v>201.63</v>
      </c>
      <c r="R4548" s="3">
        <v>201.63</v>
      </c>
      <c r="S4548" s="3" t="s">
        <v>14</v>
      </c>
      <c r="T4548" s="3" t="s">
        <v>11781</v>
      </c>
      <c r="U4548" s="6">
        <v>7.3652373072666102E-2</v>
      </c>
      <c r="V4548" s="3" t="str">
        <f>TEXT(superstore_excel!$B4548, "MMMM")</f>
        <v>May</v>
      </c>
      <c r="W4548" s="3">
        <f>YEAR(superstore_excel!$B4548)</f>
        <v>2024</v>
      </c>
      <c r="X4548" s="27"/>
    </row>
    <row r="4549" spans="1:24" x14ac:dyDescent="0.3">
      <c r="A4549" s="28" t="s">
        <v>10168</v>
      </c>
      <c r="B4549" s="4">
        <v>45568</v>
      </c>
      <c r="C4549" s="4">
        <v>45785</v>
      </c>
      <c r="D4549" s="5" t="s">
        <v>34</v>
      </c>
      <c r="E4549" s="5" t="s">
        <v>2755</v>
      </c>
      <c r="F4549" s="5" t="s">
        <v>10169</v>
      </c>
      <c r="G4549" s="5" t="s">
        <v>37</v>
      </c>
      <c r="H4549" s="5" t="s">
        <v>62</v>
      </c>
      <c r="I4549" s="5" t="s">
        <v>22</v>
      </c>
      <c r="J4549" s="5" t="s">
        <v>23</v>
      </c>
      <c r="K4549" s="5" t="s">
        <v>10170</v>
      </c>
      <c r="L4549" s="5">
        <v>3866.34</v>
      </c>
      <c r="M4549" s="5">
        <v>5</v>
      </c>
      <c r="N4549" s="5">
        <v>5</v>
      </c>
      <c r="O4549" s="5">
        <v>0.49</v>
      </c>
      <c r="P4549" s="5">
        <v>0.49</v>
      </c>
      <c r="Q4549" s="5">
        <v>738.69</v>
      </c>
      <c r="R4549" s="5">
        <v>738.69</v>
      </c>
      <c r="S4549" s="5" t="s">
        <v>14</v>
      </c>
      <c r="T4549" s="5" t="s">
        <v>11763</v>
      </c>
      <c r="U4549" s="7">
        <v>0.19105665823491985</v>
      </c>
      <c r="V4549" s="5" t="str">
        <f>TEXT(superstore_excel!$B4549, "MMMM")</f>
        <v>October</v>
      </c>
      <c r="W4549" s="5">
        <f>YEAR(superstore_excel!$B4549)</f>
        <v>2024</v>
      </c>
      <c r="X4549" s="29"/>
    </row>
    <row r="4550" spans="1:24" x14ac:dyDescent="0.3">
      <c r="A4550" s="26" t="s">
        <v>10171</v>
      </c>
      <c r="B4550" s="2">
        <v>45589</v>
      </c>
      <c r="C4550" s="2">
        <v>45769</v>
      </c>
      <c r="D4550" s="3" t="s">
        <v>26</v>
      </c>
      <c r="E4550" s="3" t="s">
        <v>10172</v>
      </c>
      <c r="F4550" s="3" t="s">
        <v>10173</v>
      </c>
      <c r="G4550" s="3" t="s">
        <v>37</v>
      </c>
      <c r="H4550" s="3" t="s">
        <v>62</v>
      </c>
      <c r="I4550" s="3" t="s">
        <v>45</v>
      </c>
      <c r="J4550" s="3" t="s">
        <v>96</v>
      </c>
      <c r="K4550" s="3" t="s">
        <v>10174</v>
      </c>
      <c r="L4550" s="3">
        <v>2549.0100000000002</v>
      </c>
      <c r="M4550" s="3">
        <v>6</v>
      </c>
      <c r="N4550" s="3">
        <v>6</v>
      </c>
      <c r="O4550" s="3">
        <v>0.11</v>
      </c>
      <c r="P4550" s="3">
        <v>0.11</v>
      </c>
      <c r="Q4550" s="3">
        <v>804.37</v>
      </c>
      <c r="R4550" s="3">
        <v>804.37</v>
      </c>
      <c r="S4550" s="3" t="s">
        <v>14</v>
      </c>
      <c r="T4550" s="3" t="s">
        <v>11763</v>
      </c>
      <c r="U4550" s="6">
        <v>0.31556172788651277</v>
      </c>
      <c r="V4550" s="3" t="str">
        <f>TEXT(superstore_excel!$B4550, "MMMM")</f>
        <v>October</v>
      </c>
      <c r="W4550" s="3">
        <f>YEAR(superstore_excel!$B4550)</f>
        <v>2024</v>
      </c>
      <c r="X4550" s="27"/>
    </row>
    <row r="4551" spans="1:24" x14ac:dyDescent="0.3">
      <c r="A4551" s="28" t="s">
        <v>10175</v>
      </c>
      <c r="B4551" s="4">
        <v>45373</v>
      </c>
      <c r="C4551" s="4">
        <v>45767</v>
      </c>
      <c r="D4551" s="5" t="s">
        <v>26</v>
      </c>
      <c r="E4551" s="5" t="s">
        <v>10176</v>
      </c>
      <c r="F4551" s="5" t="s">
        <v>10177</v>
      </c>
      <c r="G4551" s="5" t="s">
        <v>20</v>
      </c>
      <c r="H4551" s="5" t="s">
        <v>21</v>
      </c>
      <c r="I4551" s="5" t="s">
        <v>30</v>
      </c>
      <c r="J4551" s="5" t="s">
        <v>31</v>
      </c>
      <c r="K4551" s="5" t="s">
        <v>10178</v>
      </c>
      <c r="L4551" s="5">
        <v>4516.25</v>
      </c>
      <c r="M4551" s="5">
        <v>9</v>
      </c>
      <c r="N4551" s="5">
        <v>9</v>
      </c>
      <c r="O4551" s="5">
        <v>0.46</v>
      </c>
      <c r="P4551" s="5">
        <v>0.46</v>
      </c>
      <c r="Q4551" s="5">
        <v>175.1</v>
      </c>
      <c r="R4551" s="5">
        <v>175.1</v>
      </c>
      <c r="S4551" s="5" t="s">
        <v>14</v>
      </c>
      <c r="T4551" s="5" t="s">
        <v>11785</v>
      </c>
      <c r="U4551" s="7">
        <v>3.8771104345419319E-2</v>
      </c>
      <c r="V4551" s="5" t="str">
        <f>TEXT(superstore_excel!$B4551, "MMMM")</f>
        <v>March</v>
      </c>
      <c r="W4551" s="5">
        <f>YEAR(superstore_excel!$B4551)</f>
        <v>2024</v>
      </c>
      <c r="X4551" s="29"/>
    </row>
    <row r="4552" spans="1:24" x14ac:dyDescent="0.3">
      <c r="A4552" s="26" t="s">
        <v>10179</v>
      </c>
      <c r="B4552" s="2">
        <v>45212</v>
      </c>
      <c r="C4552" s="2">
        <v>45765</v>
      </c>
      <c r="D4552" s="3" t="s">
        <v>34</v>
      </c>
      <c r="E4552" s="3" t="s">
        <v>9422</v>
      </c>
      <c r="F4552" s="3" t="s">
        <v>2971</v>
      </c>
      <c r="G4552" s="3" t="s">
        <v>20</v>
      </c>
      <c r="H4552" s="3" t="s">
        <v>21</v>
      </c>
      <c r="I4552" s="3" t="s">
        <v>45</v>
      </c>
      <c r="J4552" s="3" t="s">
        <v>51</v>
      </c>
      <c r="K4552" s="3" t="s">
        <v>10180</v>
      </c>
      <c r="L4552" s="3">
        <v>2482.84</v>
      </c>
      <c r="M4552" s="3">
        <v>1</v>
      </c>
      <c r="N4552" s="3">
        <v>1</v>
      </c>
      <c r="O4552" s="3">
        <v>0.48</v>
      </c>
      <c r="P4552" s="3">
        <v>0.48</v>
      </c>
      <c r="Q4552" s="3">
        <v>622.95000000000005</v>
      </c>
      <c r="R4552" s="3">
        <v>622.95000000000005</v>
      </c>
      <c r="S4552" s="3" t="s">
        <v>14</v>
      </c>
      <c r="T4552" s="3" t="s">
        <v>11783</v>
      </c>
      <c r="U4552" s="6">
        <v>0.25090219265035202</v>
      </c>
      <c r="V4552" s="3" t="str">
        <f>TEXT(superstore_excel!$B4552, "MMMM")</f>
        <v>October</v>
      </c>
      <c r="W4552" s="3">
        <f>YEAR(superstore_excel!$B4552)</f>
        <v>2023</v>
      </c>
      <c r="X4552" s="27"/>
    </row>
    <row r="4553" spans="1:24" x14ac:dyDescent="0.3">
      <c r="A4553" s="28" t="s">
        <v>10181</v>
      </c>
      <c r="B4553" s="4">
        <v>45347</v>
      </c>
      <c r="C4553" s="4">
        <v>45784</v>
      </c>
      <c r="D4553" s="5" t="s">
        <v>17</v>
      </c>
      <c r="E4553" s="5" t="s">
        <v>2687</v>
      </c>
      <c r="F4553" s="5" t="s">
        <v>7796</v>
      </c>
      <c r="G4553" s="5" t="s">
        <v>37</v>
      </c>
      <c r="H4553" s="5" t="s">
        <v>21</v>
      </c>
      <c r="I4553" s="5" t="s">
        <v>45</v>
      </c>
      <c r="J4553" s="5" t="s">
        <v>57</v>
      </c>
      <c r="K4553" s="5" t="s">
        <v>10182</v>
      </c>
      <c r="L4553" s="5">
        <v>3816.44</v>
      </c>
      <c r="M4553" s="5">
        <v>9</v>
      </c>
      <c r="N4553" s="5">
        <v>9</v>
      </c>
      <c r="O4553" s="5">
        <v>0.04</v>
      </c>
      <c r="P4553" s="5">
        <v>0.04</v>
      </c>
      <c r="Q4553" s="5">
        <v>711.47</v>
      </c>
      <c r="R4553" s="5">
        <v>711.47</v>
      </c>
      <c r="S4553" s="5" t="s">
        <v>14</v>
      </c>
      <c r="T4553" s="5" t="s">
        <v>11782</v>
      </c>
      <c r="U4553" s="7">
        <v>0.1864224250872541</v>
      </c>
      <c r="V4553" s="5" t="str">
        <f>TEXT(superstore_excel!$B4553, "MMMM")</f>
        <v>February</v>
      </c>
      <c r="W4553" s="5">
        <f>YEAR(superstore_excel!$B4553)</f>
        <v>2024</v>
      </c>
      <c r="X4553" s="29"/>
    </row>
    <row r="4554" spans="1:24" x14ac:dyDescent="0.3">
      <c r="A4554" s="26" t="s">
        <v>10183</v>
      </c>
      <c r="B4554" s="2">
        <v>45402</v>
      </c>
      <c r="C4554" s="2">
        <v>45767</v>
      </c>
      <c r="D4554" s="3" t="s">
        <v>54</v>
      </c>
      <c r="E4554" s="3" t="s">
        <v>8077</v>
      </c>
      <c r="F4554" s="3" t="s">
        <v>10184</v>
      </c>
      <c r="G4554" s="3" t="s">
        <v>44</v>
      </c>
      <c r="H4554" s="3" t="s">
        <v>38</v>
      </c>
      <c r="I4554" s="3" t="s">
        <v>22</v>
      </c>
      <c r="J4554" s="3" t="s">
        <v>173</v>
      </c>
      <c r="K4554" s="3" t="s">
        <v>10185</v>
      </c>
      <c r="L4554" s="3">
        <v>4367.17</v>
      </c>
      <c r="M4554" s="3">
        <v>8</v>
      </c>
      <c r="N4554" s="3">
        <v>8</v>
      </c>
      <c r="O4554" s="3">
        <v>0.47</v>
      </c>
      <c r="P4554" s="3">
        <v>0.47</v>
      </c>
      <c r="Q4554" s="3">
        <v>50.67</v>
      </c>
      <c r="R4554" s="3">
        <v>50.67</v>
      </c>
      <c r="S4554" s="3" t="s">
        <v>14</v>
      </c>
      <c r="T4554" s="3" t="s">
        <v>11765</v>
      </c>
      <c r="U4554" s="6">
        <v>1.1602479408862032E-2</v>
      </c>
      <c r="V4554" s="3" t="str">
        <f>TEXT(superstore_excel!$B4554, "MMMM")</f>
        <v>April</v>
      </c>
      <c r="W4554" s="3">
        <f>YEAR(superstore_excel!$B4554)</f>
        <v>2024</v>
      </c>
      <c r="X4554" s="27"/>
    </row>
    <row r="4555" spans="1:24" x14ac:dyDescent="0.3">
      <c r="A4555" s="28" t="s">
        <v>10186</v>
      </c>
      <c r="B4555" s="4">
        <v>45385</v>
      </c>
      <c r="C4555" s="4">
        <v>45757</v>
      </c>
      <c r="D4555" s="5" t="s">
        <v>26</v>
      </c>
      <c r="E4555" s="5" t="s">
        <v>2693</v>
      </c>
      <c r="F4555" s="5" t="s">
        <v>10187</v>
      </c>
      <c r="G4555" s="5" t="s">
        <v>44</v>
      </c>
      <c r="H4555" s="5" t="s">
        <v>29</v>
      </c>
      <c r="I4555" s="5" t="s">
        <v>30</v>
      </c>
      <c r="J4555" s="5" t="s">
        <v>101</v>
      </c>
      <c r="K4555" s="5" t="s">
        <v>10188</v>
      </c>
      <c r="L4555" s="5">
        <v>2772.59</v>
      </c>
      <c r="M4555" s="5">
        <v>5</v>
      </c>
      <c r="N4555" s="5">
        <v>5</v>
      </c>
      <c r="O4555" s="5">
        <v>0.11</v>
      </c>
      <c r="P4555" s="5">
        <v>0.11</v>
      </c>
      <c r="Q4555" s="5">
        <v>891.34</v>
      </c>
      <c r="R4555" s="5">
        <v>891.34</v>
      </c>
      <c r="S4555" s="5" t="s">
        <v>14</v>
      </c>
      <c r="T4555" s="5" t="s">
        <v>11765</v>
      </c>
      <c r="U4555" s="7">
        <v>0.32148280127966988</v>
      </c>
      <c r="V4555" s="5" t="str">
        <f>TEXT(superstore_excel!$B4555, "MMMM")</f>
        <v>April</v>
      </c>
      <c r="W4555" s="5">
        <f>YEAR(superstore_excel!$B4555)</f>
        <v>2024</v>
      </c>
      <c r="X4555" s="29"/>
    </row>
    <row r="4556" spans="1:24" x14ac:dyDescent="0.3">
      <c r="A4556" s="26" t="s">
        <v>10189</v>
      </c>
      <c r="B4556" s="2">
        <v>45229</v>
      </c>
      <c r="C4556" s="2">
        <v>45777</v>
      </c>
      <c r="D4556" s="3" t="s">
        <v>26</v>
      </c>
      <c r="E4556" s="3" t="s">
        <v>10190</v>
      </c>
      <c r="F4556" s="3" t="s">
        <v>10191</v>
      </c>
      <c r="G4556" s="3" t="s">
        <v>37</v>
      </c>
      <c r="H4556" s="3" t="s">
        <v>21</v>
      </c>
      <c r="I4556" s="3" t="s">
        <v>22</v>
      </c>
      <c r="J4556" s="3" t="s">
        <v>131</v>
      </c>
      <c r="K4556" s="3" t="s">
        <v>10192</v>
      </c>
      <c r="L4556" s="3">
        <v>4935.79</v>
      </c>
      <c r="M4556" s="3">
        <v>7</v>
      </c>
      <c r="N4556" s="3">
        <v>7</v>
      </c>
      <c r="O4556" s="3">
        <v>0.31</v>
      </c>
      <c r="P4556" s="3">
        <v>0.31</v>
      </c>
      <c r="Q4556" s="3">
        <v>770.97</v>
      </c>
      <c r="R4556" s="3">
        <v>770.97</v>
      </c>
      <c r="S4556" s="3" t="s">
        <v>14</v>
      </c>
      <c r="T4556" s="3" t="s">
        <v>11783</v>
      </c>
      <c r="U4556" s="6">
        <v>0.15619991936447863</v>
      </c>
      <c r="V4556" s="3" t="str">
        <f>TEXT(superstore_excel!$B4556, "MMMM")</f>
        <v>October</v>
      </c>
      <c r="W4556" s="3">
        <f>YEAR(superstore_excel!$B4556)</f>
        <v>2023</v>
      </c>
      <c r="X4556" s="27"/>
    </row>
    <row r="4557" spans="1:24" x14ac:dyDescent="0.3">
      <c r="A4557" s="28" t="s">
        <v>10193</v>
      </c>
      <c r="B4557" s="4">
        <v>45215</v>
      </c>
      <c r="C4557" s="4">
        <v>45758</v>
      </c>
      <c r="D4557" s="5" t="s">
        <v>54</v>
      </c>
      <c r="E4557" s="5" t="s">
        <v>10194</v>
      </c>
      <c r="F4557" s="5" t="s">
        <v>10195</v>
      </c>
      <c r="G4557" s="5" t="s">
        <v>44</v>
      </c>
      <c r="H4557" s="5" t="s">
        <v>38</v>
      </c>
      <c r="I4557" s="5" t="s">
        <v>45</v>
      </c>
      <c r="J4557" s="5" t="s">
        <v>51</v>
      </c>
      <c r="K4557" s="5" t="s">
        <v>10196</v>
      </c>
      <c r="L4557" s="5">
        <v>2072.71</v>
      </c>
      <c r="M4557" s="5">
        <v>7</v>
      </c>
      <c r="N4557" s="5">
        <v>7</v>
      </c>
      <c r="O4557" s="5">
        <v>0.22</v>
      </c>
      <c r="P4557" s="5">
        <v>0.22</v>
      </c>
      <c r="Q4557" s="5">
        <v>206.56</v>
      </c>
      <c r="R4557" s="5">
        <v>206.56</v>
      </c>
      <c r="S4557" s="5" t="s">
        <v>14</v>
      </c>
      <c r="T4557" s="5" t="s">
        <v>11783</v>
      </c>
      <c r="U4557" s="7">
        <v>9.9656970825634072E-2</v>
      </c>
      <c r="V4557" s="5" t="str">
        <f>TEXT(superstore_excel!$B4557, "MMMM")</f>
        <v>October</v>
      </c>
      <c r="W4557" s="5">
        <f>YEAR(superstore_excel!$B4557)</f>
        <v>2023</v>
      </c>
      <c r="X4557" s="29"/>
    </row>
    <row r="4558" spans="1:24" x14ac:dyDescent="0.3">
      <c r="A4558" s="26" t="s">
        <v>10197</v>
      </c>
      <c r="B4558" s="2">
        <v>45277</v>
      </c>
      <c r="C4558" s="2">
        <v>45777</v>
      </c>
      <c r="D4558" s="3" t="s">
        <v>17</v>
      </c>
      <c r="E4558" s="3" t="s">
        <v>10198</v>
      </c>
      <c r="F4558" s="3" t="s">
        <v>10199</v>
      </c>
      <c r="G4558" s="3" t="s">
        <v>44</v>
      </c>
      <c r="H4558" s="3" t="s">
        <v>62</v>
      </c>
      <c r="I4558" s="3" t="s">
        <v>22</v>
      </c>
      <c r="J4558" s="3" t="s">
        <v>302</v>
      </c>
      <c r="K4558" s="3" t="s">
        <v>10200</v>
      </c>
      <c r="L4558" s="3">
        <v>1409.33</v>
      </c>
      <c r="M4558" s="3">
        <v>6</v>
      </c>
      <c r="N4558" s="3">
        <v>6</v>
      </c>
      <c r="O4558" s="3">
        <v>0.35</v>
      </c>
      <c r="P4558" s="3">
        <v>0.35</v>
      </c>
      <c r="Q4558" s="3">
        <v>450.75</v>
      </c>
      <c r="R4558" s="3">
        <v>450.75</v>
      </c>
      <c r="S4558" s="3" t="s">
        <v>14</v>
      </c>
      <c r="T4558" s="3" t="s">
        <v>11776</v>
      </c>
      <c r="U4558" s="6">
        <v>0.31983282836525156</v>
      </c>
      <c r="V4558" s="3" t="str">
        <f>TEXT(superstore_excel!$B4558, "MMMM")</f>
        <v>December</v>
      </c>
      <c r="W4558" s="3">
        <f>YEAR(superstore_excel!$B4558)</f>
        <v>2023</v>
      </c>
      <c r="X4558" s="27"/>
    </row>
    <row r="4559" spans="1:24" x14ac:dyDescent="0.3">
      <c r="A4559" s="28" t="s">
        <v>10201</v>
      </c>
      <c r="B4559" s="4">
        <v>45310</v>
      </c>
      <c r="C4559" s="4">
        <v>45762</v>
      </c>
      <c r="D4559" s="5" t="s">
        <v>26</v>
      </c>
      <c r="E4559" s="5" t="s">
        <v>10202</v>
      </c>
      <c r="F4559" s="5" t="s">
        <v>10203</v>
      </c>
      <c r="G4559" s="5" t="s">
        <v>20</v>
      </c>
      <c r="H4559" s="5" t="s">
        <v>29</v>
      </c>
      <c r="I4559" s="5" t="s">
        <v>30</v>
      </c>
      <c r="J4559" s="5" t="s">
        <v>101</v>
      </c>
      <c r="K4559" s="5" t="s">
        <v>10204</v>
      </c>
      <c r="L4559" s="5">
        <v>460.92</v>
      </c>
      <c r="M4559" s="5">
        <v>1</v>
      </c>
      <c r="N4559" s="5">
        <v>1</v>
      </c>
      <c r="O4559" s="5">
        <v>0.39</v>
      </c>
      <c r="P4559" s="5">
        <v>0.39</v>
      </c>
      <c r="Q4559" s="5">
        <v>217.46</v>
      </c>
      <c r="R4559" s="5">
        <v>217.46</v>
      </c>
      <c r="S4559" s="5" t="s">
        <v>14</v>
      </c>
      <c r="T4559" s="5" t="s">
        <v>11784</v>
      </c>
      <c r="U4559" s="7">
        <v>0.47179553935607049</v>
      </c>
      <c r="V4559" s="5" t="str">
        <f>TEXT(superstore_excel!$B4559, "MMMM")</f>
        <v>January</v>
      </c>
      <c r="W4559" s="5">
        <f>YEAR(superstore_excel!$B4559)</f>
        <v>2024</v>
      </c>
      <c r="X4559" s="29"/>
    </row>
    <row r="4560" spans="1:24" x14ac:dyDescent="0.3">
      <c r="A4560" s="26" t="s">
        <v>10205</v>
      </c>
      <c r="B4560" s="2">
        <v>45739</v>
      </c>
      <c r="C4560" s="2">
        <v>45781</v>
      </c>
      <c r="D4560" s="3" t="s">
        <v>26</v>
      </c>
      <c r="E4560" s="3" t="s">
        <v>10206</v>
      </c>
      <c r="F4560" s="3" t="s">
        <v>10207</v>
      </c>
      <c r="G4560" s="3" t="s">
        <v>20</v>
      </c>
      <c r="H4560" s="3" t="s">
        <v>38</v>
      </c>
      <c r="I4560" s="3" t="s">
        <v>30</v>
      </c>
      <c r="J4560" s="3" t="s">
        <v>31</v>
      </c>
      <c r="K4560" s="3" t="s">
        <v>10208</v>
      </c>
      <c r="L4560" s="3">
        <v>3154.39</v>
      </c>
      <c r="M4560" s="3">
        <v>3</v>
      </c>
      <c r="N4560" s="3">
        <v>3</v>
      </c>
      <c r="O4560" s="3">
        <v>0.2</v>
      </c>
      <c r="P4560" s="3">
        <v>0.2</v>
      </c>
      <c r="Q4560" s="3">
        <v>811.9</v>
      </c>
      <c r="R4560" s="3">
        <v>811.9</v>
      </c>
      <c r="S4560" s="3" t="s">
        <v>14</v>
      </c>
      <c r="T4560" s="3" t="s">
        <v>11772</v>
      </c>
      <c r="U4560" s="6">
        <v>0.25738732369808426</v>
      </c>
      <c r="V4560" s="3" t="str">
        <f>TEXT(superstore_excel!$B4560, "MMMM")</f>
        <v>March</v>
      </c>
      <c r="W4560" s="3">
        <f>YEAR(superstore_excel!$B4560)</f>
        <v>2025</v>
      </c>
      <c r="X4560" s="27"/>
    </row>
    <row r="4561" spans="1:24" x14ac:dyDescent="0.3">
      <c r="A4561" s="28" t="s">
        <v>10209</v>
      </c>
      <c r="B4561" s="4">
        <v>45387</v>
      </c>
      <c r="C4561" s="4">
        <v>45780</v>
      </c>
      <c r="D4561" s="5" t="s">
        <v>34</v>
      </c>
      <c r="E4561" s="5" t="s">
        <v>2737</v>
      </c>
      <c r="F4561" s="5" t="s">
        <v>10210</v>
      </c>
      <c r="G4561" s="5" t="s">
        <v>44</v>
      </c>
      <c r="H4561" s="5" t="s">
        <v>29</v>
      </c>
      <c r="I4561" s="5" t="s">
        <v>45</v>
      </c>
      <c r="J4561" s="5" t="s">
        <v>46</v>
      </c>
      <c r="K4561" s="5" t="s">
        <v>10211</v>
      </c>
      <c r="L4561" s="5">
        <v>619.86</v>
      </c>
      <c r="M4561" s="5">
        <v>5</v>
      </c>
      <c r="N4561" s="5">
        <v>5</v>
      </c>
      <c r="O4561" s="5">
        <v>0.03</v>
      </c>
      <c r="P4561" s="5">
        <v>0.03</v>
      </c>
      <c r="Q4561" s="5">
        <v>-29.32</v>
      </c>
      <c r="R4561" s="5">
        <v>-29.32</v>
      </c>
      <c r="S4561" s="5" t="s">
        <v>84</v>
      </c>
      <c r="T4561" s="5" t="s">
        <v>11765</v>
      </c>
      <c r="U4561" s="7">
        <v>-4.7301003452392472E-2</v>
      </c>
      <c r="V4561" s="5" t="str">
        <f>TEXT(superstore_excel!$B4561, "MMMM")</f>
        <v>April</v>
      </c>
      <c r="W4561" s="5">
        <f>YEAR(superstore_excel!$B4561)</f>
        <v>2024</v>
      </c>
      <c r="X4561" s="29"/>
    </row>
    <row r="4562" spans="1:24" x14ac:dyDescent="0.3">
      <c r="A4562" s="26" t="s">
        <v>10212</v>
      </c>
      <c r="B4562" s="2">
        <v>45074</v>
      </c>
      <c r="C4562" s="2">
        <v>45761</v>
      </c>
      <c r="D4562" s="3" t="s">
        <v>34</v>
      </c>
      <c r="E4562" s="3" t="s">
        <v>10213</v>
      </c>
      <c r="F4562" s="3" t="s">
        <v>10214</v>
      </c>
      <c r="G4562" s="3" t="s">
        <v>37</v>
      </c>
      <c r="H4562" s="3" t="s">
        <v>21</v>
      </c>
      <c r="I4562" s="3" t="s">
        <v>22</v>
      </c>
      <c r="J4562" s="3" t="s">
        <v>281</v>
      </c>
      <c r="K4562" s="3" t="s">
        <v>10215</v>
      </c>
      <c r="L4562" s="3">
        <v>4474.62</v>
      </c>
      <c r="M4562" s="3">
        <v>2</v>
      </c>
      <c r="N4562" s="3">
        <v>2</v>
      </c>
      <c r="O4562" s="3">
        <v>0.28999999999999998</v>
      </c>
      <c r="P4562" s="3">
        <v>0.28999999999999998</v>
      </c>
      <c r="Q4562" s="3">
        <v>46.91</v>
      </c>
      <c r="R4562" s="3">
        <v>46.91</v>
      </c>
      <c r="S4562" s="3" t="s">
        <v>14</v>
      </c>
      <c r="T4562" s="3" t="s">
        <v>11780</v>
      </c>
      <c r="U4562" s="6">
        <v>1.04835717893363E-2</v>
      </c>
      <c r="V4562" s="3" t="str">
        <f>TEXT(superstore_excel!$B4562, "MMMM")</f>
        <v>May</v>
      </c>
      <c r="W4562" s="3">
        <f>YEAR(superstore_excel!$B4562)</f>
        <v>2023</v>
      </c>
      <c r="X4562" s="27"/>
    </row>
    <row r="4563" spans="1:24" x14ac:dyDescent="0.3">
      <c r="A4563" s="28" t="s">
        <v>10216</v>
      </c>
      <c r="B4563" s="4">
        <v>45260</v>
      </c>
      <c r="C4563" s="4">
        <v>45760</v>
      </c>
      <c r="D4563" s="5" t="s">
        <v>34</v>
      </c>
      <c r="E4563" s="5" t="s">
        <v>1158</v>
      </c>
      <c r="F4563" s="5" t="s">
        <v>10217</v>
      </c>
      <c r="G4563" s="5" t="s">
        <v>20</v>
      </c>
      <c r="H4563" s="5" t="s">
        <v>38</v>
      </c>
      <c r="I4563" s="5" t="s">
        <v>22</v>
      </c>
      <c r="J4563" s="5" t="s">
        <v>173</v>
      </c>
      <c r="K4563" s="5" t="s">
        <v>10218</v>
      </c>
      <c r="L4563" s="5">
        <v>1499.11</v>
      </c>
      <c r="M4563" s="5">
        <v>1</v>
      </c>
      <c r="N4563" s="5">
        <v>1</v>
      </c>
      <c r="O4563" s="5">
        <v>0.05</v>
      </c>
      <c r="P4563" s="5">
        <v>0.05</v>
      </c>
      <c r="Q4563" s="5">
        <v>376.6</v>
      </c>
      <c r="R4563" s="5">
        <v>376.6</v>
      </c>
      <c r="S4563" s="5" t="s">
        <v>14</v>
      </c>
      <c r="T4563" s="5" t="s">
        <v>11766</v>
      </c>
      <c r="U4563" s="7">
        <v>0.25121572132798797</v>
      </c>
      <c r="V4563" s="5" t="str">
        <f>TEXT(superstore_excel!$B4563, "MMMM")</f>
        <v>November</v>
      </c>
      <c r="W4563" s="5">
        <f>YEAR(superstore_excel!$B4563)</f>
        <v>2023</v>
      </c>
      <c r="X4563" s="29"/>
    </row>
    <row r="4564" spans="1:24" x14ac:dyDescent="0.3">
      <c r="A4564" s="26" t="s">
        <v>10219</v>
      </c>
      <c r="B4564" s="2">
        <v>45676</v>
      </c>
      <c r="C4564" s="2">
        <v>45760</v>
      </c>
      <c r="D4564" s="3" t="s">
        <v>34</v>
      </c>
      <c r="E4564" s="3" t="s">
        <v>2430</v>
      </c>
      <c r="F4564" s="3" t="s">
        <v>10220</v>
      </c>
      <c r="G4564" s="3" t="s">
        <v>20</v>
      </c>
      <c r="H4564" s="3" t="s">
        <v>21</v>
      </c>
      <c r="I4564" s="3" t="s">
        <v>22</v>
      </c>
      <c r="J4564" s="3" t="s">
        <v>23</v>
      </c>
      <c r="K4564" s="3" t="s">
        <v>10221</v>
      </c>
      <c r="L4564" s="3">
        <v>2608.04</v>
      </c>
      <c r="M4564" s="3">
        <v>9</v>
      </c>
      <c r="N4564" s="3">
        <v>9</v>
      </c>
      <c r="O4564" s="3">
        <v>0.21</v>
      </c>
      <c r="P4564" s="3">
        <v>0.21</v>
      </c>
      <c r="Q4564" s="3">
        <v>74.48</v>
      </c>
      <c r="R4564" s="3">
        <v>74.48</v>
      </c>
      <c r="S4564" s="3" t="s">
        <v>14</v>
      </c>
      <c r="T4564" s="3" t="s">
        <v>11778</v>
      </c>
      <c r="U4564" s="6">
        <v>2.8557844204843485E-2</v>
      </c>
      <c r="V4564" s="3" t="str">
        <f>TEXT(superstore_excel!$B4564, "MMMM")</f>
        <v>January</v>
      </c>
      <c r="W4564" s="3">
        <f>YEAR(superstore_excel!$B4564)</f>
        <v>2025</v>
      </c>
      <c r="X4564" s="27"/>
    </row>
    <row r="4565" spans="1:24" x14ac:dyDescent="0.3">
      <c r="A4565" s="28" t="s">
        <v>10222</v>
      </c>
      <c r="B4565" s="4">
        <v>45508</v>
      </c>
      <c r="C4565" s="4">
        <v>45756</v>
      </c>
      <c r="D4565" s="5" t="s">
        <v>54</v>
      </c>
      <c r="E4565" s="5" t="s">
        <v>10223</v>
      </c>
      <c r="F4565" s="5" t="s">
        <v>10224</v>
      </c>
      <c r="G4565" s="5" t="s">
        <v>20</v>
      </c>
      <c r="H4565" s="5" t="s">
        <v>29</v>
      </c>
      <c r="I4565" s="5" t="s">
        <v>30</v>
      </c>
      <c r="J4565" s="5" t="s">
        <v>126</v>
      </c>
      <c r="K4565" s="5" t="s">
        <v>10225</v>
      </c>
      <c r="L4565" s="5">
        <v>53.88</v>
      </c>
      <c r="M4565" s="5">
        <v>10</v>
      </c>
      <c r="N4565" s="5">
        <v>10</v>
      </c>
      <c r="O4565" s="5">
        <v>0.08</v>
      </c>
      <c r="P4565" s="5">
        <v>0.08</v>
      </c>
      <c r="Q4565" s="5">
        <v>-66.58</v>
      </c>
      <c r="R4565" s="5">
        <v>-66.58</v>
      </c>
      <c r="S4565" s="5" t="s">
        <v>84</v>
      </c>
      <c r="T4565" s="5" t="s">
        <v>11775</v>
      </c>
      <c r="U4565" s="7">
        <v>-1.2357089829250185</v>
      </c>
      <c r="V4565" s="5" t="str">
        <f>TEXT(superstore_excel!$B4565, "MMMM")</f>
        <v>August</v>
      </c>
      <c r="W4565" s="5">
        <f>YEAR(superstore_excel!$B4565)</f>
        <v>2024</v>
      </c>
      <c r="X4565" s="29"/>
    </row>
    <row r="4566" spans="1:24" x14ac:dyDescent="0.3">
      <c r="A4566" s="26" t="s">
        <v>10226</v>
      </c>
      <c r="B4566" s="2">
        <v>45323</v>
      </c>
      <c r="C4566" s="2">
        <v>45758</v>
      </c>
      <c r="D4566" s="3" t="s">
        <v>17</v>
      </c>
      <c r="E4566" s="3" t="s">
        <v>116</v>
      </c>
      <c r="F4566" s="3" t="s">
        <v>10227</v>
      </c>
      <c r="G4566" s="3" t="s">
        <v>37</v>
      </c>
      <c r="H4566" s="3" t="s">
        <v>38</v>
      </c>
      <c r="I4566" s="3" t="s">
        <v>22</v>
      </c>
      <c r="J4566" s="3" t="s">
        <v>302</v>
      </c>
      <c r="K4566" s="3" t="s">
        <v>10228</v>
      </c>
      <c r="L4566" s="3">
        <v>370.89</v>
      </c>
      <c r="M4566" s="3">
        <v>2</v>
      </c>
      <c r="N4566" s="3">
        <v>2</v>
      </c>
      <c r="O4566" s="3">
        <v>0.41</v>
      </c>
      <c r="P4566" s="3">
        <v>0.41</v>
      </c>
      <c r="Q4566" s="3">
        <v>371.45</v>
      </c>
      <c r="R4566" s="3">
        <v>371.45</v>
      </c>
      <c r="S4566" s="3" t="s">
        <v>14</v>
      </c>
      <c r="T4566" s="3" t="s">
        <v>11782</v>
      </c>
      <c r="U4566" s="6">
        <v>1.0015098816360646</v>
      </c>
      <c r="V4566" s="3" t="str">
        <f>TEXT(superstore_excel!$B4566, "MMMM")</f>
        <v>February</v>
      </c>
      <c r="W4566" s="3">
        <f>YEAR(superstore_excel!$B4566)</f>
        <v>2024</v>
      </c>
      <c r="X4566" s="27"/>
    </row>
    <row r="4567" spans="1:24" x14ac:dyDescent="0.3">
      <c r="A4567" s="28" t="s">
        <v>10229</v>
      </c>
      <c r="B4567" s="4">
        <v>45248</v>
      </c>
      <c r="C4567" s="4">
        <v>45767</v>
      </c>
      <c r="D4567" s="5" t="s">
        <v>17</v>
      </c>
      <c r="E4567" s="5" t="s">
        <v>10230</v>
      </c>
      <c r="F4567" s="5" t="s">
        <v>10231</v>
      </c>
      <c r="G4567" s="5" t="s">
        <v>37</v>
      </c>
      <c r="H4567" s="5" t="s">
        <v>29</v>
      </c>
      <c r="I4567" s="5" t="s">
        <v>30</v>
      </c>
      <c r="J4567" s="5" t="s">
        <v>101</v>
      </c>
      <c r="K4567" s="5" t="s">
        <v>10232</v>
      </c>
      <c r="L4567" s="5">
        <v>305.82</v>
      </c>
      <c r="M4567" s="5">
        <v>2</v>
      </c>
      <c r="N4567" s="5">
        <v>2</v>
      </c>
      <c r="O4567" s="5">
        <v>0.41</v>
      </c>
      <c r="P4567" s="5">
        <v>0.41</v>
      </c>
      <c r="Q4567" s="5">
        <v>224.77</v>
      </c>
      <c r="R4567" s="5">
        <v>224.77</v>
      </c>
      <c r="S4567" s="5" t="s">
        <v>14</v>
      </c>
      <c r="T4567" s="5" t="s">
        <v>11766</v>
      </c>
      <c r="U4567" s="7">
        <v>0.73497482179059581</v>
      </c>
      <c r="V4567" s="5" t="str">
        <f>TEXT(superstore_excel!$B4567, "MMMM")</f>
        <v>November</v>
      </c>
      <c r="W4567" s="5">
        <f>YEAR(superstore_excel!$B4567)</f>
        <v>2023</v>
      </c>
      <c r="X4567" s="29"/>
    </row>
    <row r="4568" spans="1:24" x14ac:dyDescent="0.3">
      <c r="A4568" s="26" t="s">
        <v>10233</v>
      </c>
      <c r="B4568" s="2">
        <v>45046</v>
      </c>
      <c r="C4568" s="2">
        <v>45784</v>
      </c>
      <c r="D4568" s="3" t="s">
        <v>34</v>
      </c>
      <c r="E4568" s="3" t="s">
        <v>4157</v>
      </c>
      <c r="F4568" s="3" t="s">
        <v>10234</v>
      </c>
      <c r="G4568" s="3" t="s">
        <v>37</v>
      </c>
      <c r="H4568" s="3" t="s">
        <v>21</v>
      </c>
      <c r="I4568" s="3" t="s">
        <v>30</v>
      </c>
      <c r="J4568" s="3" t="s">
        <v>31</v>
      </c>
      <c r="K4568" s="3" t="s">
        <v>10235</v>
      </c>
      <c r="L4568" s="3">
        <v>2706.26</v>
      </c>
      <c r="M4568" s="3">
        <v>7</v>
      </c>
      <c r="N4568" s="3">
        <v>7</v>
      </c>
      <c r="O4568" s="3">
        <v>0.5</v>
      </c>
      <c r="P4568" s="3">
        <v>0.5</v>
      </c>
      <c r="Q4568" s="3">
        <v>736.33</v>
      </c>
      <c r="R4568" s="3">
        <v>736.33</v>
      </c>
      <c r="S4568" s="3" t="s">
        <v>14</v>
      </c>
      <c r="T4568" s="3" t="s">
        <v>11787</v>
      </c>
      <c r="U4568" s="6">
        <v>0.27208398306149445</v>
      </c>
      <c r="V4568" s="3" t="str">
        <f>TEXT(superstore_excel!$B4568, "MMMM")</f>
        <v>April</v>
      </c>
      <c r="W4568" s="3">
        <f>YEAR(superstore_excel!$B4568)</f>
        <v>2023</v>
      </c>
      <c r="X4568" s="27"/>
    </row>
    <row r="4569" spans="1:24" x14ac:dyDescent="0.3">
      <c r="A4569" s="28" t="s">
        <v>10236</v>
      </c>
      <c r="B4569" s="4">
        <v>45083</v>
      </c>
      <c r="C4569" s="4">
        <v>45776</v>
      </c>
      <c r="D4569" s="5" t="s">
        <v>34</v>
      </c>
      <c r="E4569" s="5" t="s">
        <v>10237</v>
      </c>
      <c r="F4569" s="5" t="s">
        <v>10238</v>
      </c>
      <c r="G4569" s="5" t="s">
        <v>37</v>
      </c>
      <c r="H4569" s="5" t="s">
        <v>29</v>
      </c>
      <c r="I4569" s="5" t="s">
        <v>30</v>
      </c>
      <c r="J4569" s="5" t="s">
        <v>31</v>
      </c>
      <c r="K4569" s="5" t="s">
        <v>10239</v>
      </c>
      <c r="L4569" s="5">
        <v>3254.19</v>
      </c>
      <c r="M4569" s="5">
        <v>10</v>
      </c>
      <c r="N4569" s="5">
        <v>10</v>
      </c>
      <c r="O4569" s="5">
        <v>0.27</v>
      </c>
      <c r="P4569" s="5">
        <v>0.27</v>
      </c>
      <c r="Q4569" s="5">
        <v>140.88999999999999</v>
      </c>
      <c r="R4569" s="5">
        <v>140.88999999999999</v>
      </c>
      <c r="S4569" s="5" t="s">
        <v>14</v>
      </c>
      <c r="T4569" s="5" t="s">
        <v>11764</v>
      </c>
      <c r="U4569" s="7">
        <v>4.3294952046438587E-2</v>
      </c>
      <c r="V4569" s="5" t="str">
        <f>TEXT(superstore_excel!$B4569, "MMMM")</f>
        <v>June</v>
      </c>
      <c r="W4569" s="5">
        <f>YEAR(superstore_excel!$B4569)</f>
        <v>2023</v>
      </c>
      <c r="X4569" s="29"/>
    </row>
    <row r="4570" spans="1:24" x14ac:dyDescent="0.3">
      <c r="A4570" s="26" t="s">
        <v>10240</v>
      </c>
      <c r="B4570" s="2">
        <v>45433</v>
      </c>
      <c r="C4570" s="2">
        <v>45784</v>
      </c>
      <c r="D4570" s="3" t="s">
        <v>17</v>
      </c>
      <c r="E4570" s="3" t="s">
        <v>10241</v>
      </c>
      <c r="F4570" s="3" t="s">
        <v>10242</v>
      </c>
      <c r="G4570" s="3" t="s">
        <v>20</v>
      </c>
      <c r="H4570" s="3" t="s">
        <v>29</v>
      </c>
      <c r="I4570" s="3" t="s">
        <v>22</v>
      </c>
      <c r="J4570" s="3" t="s">
        <v>173</v>
      </c>
      <c r="K4570" s="3" t="s">
        <v>10243</v>
      </c>
      <c r="L4570" s="3">
        <v>3441.88</v>
      </c>
      <c r="M4570" s="3">
        <v>9</v>
      </c>
      <c r="N4570" s="3">
        <v>9</v>
      </c>
      <c r="O4570" s="3">
        <v>0.28999999999999998</v>
      </c>
      <c r="P4570" s="3">
        <v>0.28999999999999998</v>
      </c>
      <c r="Q4570" s="3">
        <v>822.22</v>
      </c>
      <c r="R4570" s="3">
        <v>822.22</v>
      </c>
      <c r="S4570" s="3" t="s">
        <v>14</v>
      </c>
      <c r="T4570" s="3" t="s">
        <v>11781</v>
      </c>
      <c r="U4570" s="6">
        <v>0.23888688739874719</v>
      </c>
      <c r="V4570" s="3" t="str">
        <f>TEXT(superstore_excel!$B4570, "MMMM")</f>
        <v>May</v>
      </c>
      <c r="W4570" s="3">
        <f>YEAR(superstore_excel!$B4570)</f>
        <v>2024</v>
      </c>
      <c r="X4570" s="27"/>
    </row>
    <row r="4571" spans="1:24" x14ac:dyDescent="0.3">
      <c r="A4571" s="28" t="s">
        <v>10244</v>
      </c>
      <c r="B4571" s="4">
        <v>45124</v>
      </c>
      <c r="C4571" s="4">
        <v>45763</v>
      </c>
      <c r="D4571" s="5" t="s">
        <v>26</v>
      </c>
      <c r="E4571" s="5" t="s">
        <v>5080</v>
      </c>
      <c r="F4571" s="5" t="s">
        <v>10245</v>
      </c>
      <c r="G4571" s="5" t="s">
        <v>44</v>
      </c>
      <c r="H4571" s="5" t="s">
        <v>21</v>
      </c>
      <c r="I4571" s="5" t="s">
        <v>45</v>
      </c>
      <c r="J4571" s="5" t="s">
        <v>51</v>
      </c>
      <c r="K4571" s="5" t="s">
        <v>10246</v>
      </c>
      <c r="L4571" s="5">
        <v>3196.74</v>
      </c>
      <c r="M4571" s="5">
        <v>1</v>
      </c>
      <c r="N4571" s="5">
        <v>1</v>
      </c>
      <c r="O4571" s="5">
        <v>0.32</v>
      </c>
      <c r="P4571" s="5">
        <v>0.32</v>
      </c>
      <c r="Q4571" s="5">
        <v>-72.59</v>
      </c>
      <c r="R4571" s="5">
        <v>-72.59</v>
      </c>
      <c r="S4571" s="5" t="s">
        <v>84</v>
      </c>
      <c r="T4571" s="5" t="s">
        <v>11767</v>
      </c>
      <c r="U4571" s="7">
        <v>-2.2707508274054194E-2</v>
      </c>
      <c r="V4571" s="5" t="str">
        <f>TEXT(superstore_excel!$B4571, "MMMM")</f>
        <v>July</v>
      </c>
      <c r="W4571" s="5">
        <f>YEAR(superstore_excel!$B4571)</f>
        <v>2023</v>
      </c>
      <c r="X4571" s="29"/>
    </row>
    <row r="4572" spans="1:24" x14ac:dyDescent="0.3">
      <c r="A4572" s="26" t="s">
        <v>10247</v>
      </c>
      <c r="B4572" s="2">
        <v>45218</v>
      </c>
      <c r="C4572" s="2">
        <v>45762</v>
      </c>
      <c r="D4572" s="3" t="s">
        <v>17</v>
      </c>
      <c r="E4572" s="3" t="s">
        <v>2647</v>
      </c>
      <c r="F4572" s="3" t="s">
        <v>10248</v>
      </c>
      <c r="G4572" s="3" t="s">
        <v>44</v>
      </c>
      <c r="H4572" s="3" t="s">
        <v>21</v>
      </c>
      <c r="I4572" s="3" t="s">
        <v>45</v>
      </c>
      <c r="J4572" s="3" t="s">
        <v>46</v>
      </c>
      <c r="K4572" s="3" t="s">
        <v>10249</v>
      </c>
      <c r="L4572" s="3">
        <v>1621.1</v>
      </c>
      <c r="M4572" s="3">
        <v>2</v>
      </c>
      <c r="N4572" s="3">
        <v>2</v>
      </c>
      <c r="O4572" s="3">
        <v>0.19</v>
      </c>
      <c r="P4572" s="3">
        <v>0.19</v>
      </c>
      <c r="Q4572" s="3">
        <v>865.23</v>
      </c>
      <c r="R4572" s="3">
        <v>865.23</v>
      </c>
      <c r="S4572" s="3" t="s">
        <v>14</v>
      </c>
      <c r="T4572" s="3" t="s">
        <v>11783</v>
      </c>
      <c r="U4572" s="6">
        <v>0.53373018320893229</v>
      </c>
      <c r="V4572" s="3" t="str">
        <f>TEXT(superstore_excel!$B4572, "MMMM")</f>
        <v>October</v>
      </c>
      <c r="W4572" s="3">
        <f>YEAR(superstore_excel!$B4572)</f>
        <v>2023</v>
      </c>
      <c r="X4572" s="27"/>
    </row>
    <row r="4573" spans="1:24" x14ac:dyDescent="0.3">
      <c r="A4573" s="28" t="s">
        <v>10250</v>
      </c>
      <c r="B4573" s="4">
        <v>45700</v>
      </c>
      <c r="C4573" s="4">
        <v>45763</v>
      </c>
      <c r="D4573" s="5" t="s">
        <v>54</v>
      </c>
      <c r="E4573" s="5" t="s">
        <v>10251</v>
      </c>
      <c r="F4573" s="5" t="s">
        <v>10252</v>
      </c>
      <c r="G4573" s="5" t="s">
        <v>37</v>
      </c>
      <c r="H4573" s="5" t="s">
        <v>62</v>
      </c>
      <c r="I4573" s="5" t="s">
        <v>30</v>
      </c>
      <c r="J4573" s="5" t="s">
        <v>31</v>
      </c>
      <c r="K4573" s="5" t="s">
        <v>10253</v>
      </c>
      <c r="L4573" s="5">
        <v>2767.81</v>
      </c>
      <c r="M4573" s="5">
        <v>7</v>
      </c>
      <c r="N4573" s="5">
        <v>7</v>
      </c>
      <c r="O4573" s="5">
        <v>7.0000000000000007E-2</v>
      </c>
      <c r="P4573" s="5">
        <v>7.0000000000000007E-2</v>
      </c>
      <c r="Q4573" s="5">
        <v>484.07</v>
      </c>
      <c r="R4573" s="5">
        <v>484.07</v>
      </c>
      <c r="S4573" s="5" t="s">
        <v>14</v>
      </c>
      <c r="T4573" s="5" t="s">
        <v>11777</v>
      </c>
      <c r="U4573" s="7">
        <v>0.17489278527066526</v>
      </c>
      <c r="V4573" s="5" t="str">
        <f>TEXT(superstore_excel!$B4573, "MMMM")</f>
        <v>February</v>
      </c>
      <c r="W4573" s="5">
        <f>YEAR(superstore_excel!$B4573)</f>
        <v>2025</v>
      </c>
      <c r="X4573" s="29"/>
    </row>
    <row r="4574" spans="1:24" x14ac:dyDescent="0.3">
      <c r="A4574" s="26" t="s">
        <v>10254</v>
      </c>
      <c r="B4574" s="2">
        <v>45050</v>
      </c>
      <c r="C4574" s="2">
        <v>45773</v>
      </c>
      <c r="D4574" s="3" t="s">
        <v>26</v>
      </c>
      <c r="E4574" s="3" t="s">
        <v>2352</v>
      </c>
      <c r="F4574" s="3" t="s">
        <v>10255</v>
      </c>
      <c r="G4574" s="3" t="s">
        <v>44</v>
      </c>
      <c r="H4574" s="3" t="s">
        <v>21</v>
      </c>
      <c r="I4574" s="3" t="s">
        <v>45</v>
      </c>
      <c r="J4574" s="3" t="s">
        <v>46</v>
      </c>
      <c r="K4574" s="3" t="s">
        <v>10256</v>
      </c>
      <c r="L4574" s="3">
        <v>3564.49</v>
      </c>
      <c r="M4574" s="3">
        <v>3</v>
      </c>
      <c r="N4574" s="3">
        <v>3</v>
      </c>
      <c r="O4574" s="3">
        <v>0.12</v>
      </c>
      <c r="P4574" s="3">
        <v>0.12</v>
      </c>
      <c r="Q4574" s="3">
        <v>861.53</v>
      </c>
      <c r="R4574" s="3">
        <v>861.53</v>
      </c>
      <c r="S4574" s="3" t="s">
        <v>14</v>
      </c>
      <c r="T4574" s="3" t="s">
        <v>11780</v>
      </c>
      <c r="U4574" s="6">
        <v>0.24169797081770464</v>
      </c>
      <c r="V4574" s="3" t="str">
        <f>TEXT(superstore_excel!$B4574, "MMMM")</f>
        <v>May</v>
      </c>
      <c r="W4574" s="3">
        <f>YEAR(superstore_excel!$B4574)</f>
        <v>2023</v>
      </c>
      <c r="X4574" s="27"/>
    </row>
    <row r="4575" spans="1:24" x14ac:dyDescent="0.3">
      <c r="A4575" s="28" t="s">
        <v>10257</v>
      </c>
      <c r="B4575" s="4">
        <v>45080</v>
      </c>
      <c r="C4575" s="4">
        <v>45757</v>
      </c>
      <c r="D4575" s="5" t="s">
        <v>17</v>
      </c>
      <c r="E4575" s="5" t="s">
        <v>10258</v>
      </c>
      <c r="F4575" s="5" t="s">
        <v>10259</v>
      </c>
      <c r="G4575" s="5" t="s">
        <v>44</v>
      </c>
      <c r="H4575" s="5" t="s">
        <v>62</v>
      </c>
      <c r="I4575" s="5" t="s">
        <v>22</v>
      </c>
      <c r="J4575" s="5" t="s">
        <v>173</v>
      </c>
      <c r="K4575" s="5" t="s">
        <v>10260</v>
      </c>
      <c r="L4575" s="5">
        <v>1913.37</v>
      </c>
      <c r="M4575" s="5">
        <v>2</v>
      </c>
      <c r="N4575" s="5">
        <v>2</v>
      </c>
      <c r="O4575" s="5">
        <v>7.0000000000000007E-2</v>
      </c>
      <c r="P4575" s="5">
        <v>7.0000000000000007E-2</v>
      </c>
      <c r="Q4575" s="5">
        <v>425.07</v>
      </c>
      <c r="R4575" s="5">
        <v>425.07</v>
      </c>
      <c r="S4575" s="5" t="s">
        <v>14</v>
      </c>
      <c r="T4575" s="5" t="s">
        <v>11764</v>
      </c>
      <c r="U4575" s="7">
        <v>0.22215776352717981</v>
      </c>
      <c r="V4575" s="5" t="str">
        <f>TEXT(superstore_excel!$B4575, "MMMM")</f>
        <v>June</v>
      </c>
      <c r="W4575" s="5">
        <f>YEAR(superstore_excel!$B4575)</f>
        <v>2023</v>
      </c>
      <c r="X4575" s="29"/>
    </row>
    <row r="4576" spans="1:24" x14ac:dyDescent="0.3">
      <c r="A4576" s="26" t="s">
        <v>10261</v>
      </c>
      <c r="B4576" s="2">
        <v>45748</v>
      </c>
      <c r="C4576" s="2">
        <v>45784</v>
      </c>
      <c r="D4576" s="3" t="s">
        <v>26</v>
      </c>
      <c r="E4576" s="3" t="s">
        <v>10262</v>
      </c>
      <c r="F4576" s="3" t="s">
        <v>6486</v>
      </c>
      <c r="G4576" s="3" t="s">
        <v>20</v>
      </c>
      <c r="H4576" s="3" t="s">
        <v>21</v>
      </c>
      <c r="I4576" s="3" t="s">
        <v>30</v>
      </c>
      <c r="J4576" s="3" t="s">
        <v>31</v>
      </c>
      <c r="K4576" s="3" t="s">
        <v>10263</v>
      </c>
      <c r="L4576" s="3">
        <v>4917.4399999999996</v>
      </c>
      <c r="M4576" s="3">
        <v>1</v>
      </c>
      <c r="N4576" s="3">
        <v>1</v>
      </c>
      <c r="O4576" s="3">
        <v>0.4</v>
      </c>
      <c r="P4576" s="3">
        <v>0.4</v>
      </c>
      <c r="Q4576" s="3">
        <v>875.2</v>
      </c>
      <c r="R4576" s="3">
        <v>875.2</v>
      </c>
      <c r="S4576" s="3" t="s">
        <v>14</v>
      </c>
      <c r="T4576" s="3" t="s">
        <v>11786</v>
      </c>
      <c r="U4576" s="6">
        <v>0.17797878570963757</v>
      </c>
      <c r="V4576" s="3" t="str">
        <f>TEXT(superstore_excel!$B4576, "MMMM")</f>
        <v>April</v>
      </c>
      <c r="W4576" s="3">
        <f>YEAR(superstore_excel!$B4576)</f>
        <v>2025</v>
      </c>
      <c r="X4576" s="27"/>
    </row>
    <row r="4577" spans="1:24" x14ac:dyDescent="0.3">
      <c r="A4577" s="28" t="s">
        <v>10264</v>
      </c>
      <c r="B4577" s="4">
        <v>45227</v>
      </c>
      <c r="C4577" s="4">
        <v>45770</v>
      </c>
      <c r="D4577" s="5" t="s">
        <v>54</v>
      </c>
      <c r="E4577" s="5" t="s">
        <v>10265</v>
      </c>
      <c r="F4577" s="5" t="s">
        <v>10266</v>
      </c>
      <c r="G4577" s="5" t="s">
        <v>37</v>
      </c>
      <c r="H4577" s="5" t="s">
        <v>62</v>
      </c>
      <c r="I4577" s="5" t="s">
        <v>22</v>
      </c>
      <c r="J4577" s="5" t="s">
        <v>23</v>
      </c>
      <c r="K4577" s="5" t="s">
        <v>10267</v>
      </c>
      <c r="L4577" s="5">
        <v>577.84</v>
      </c>
      <c r="M4577" s="5">
        <v>8</v>
      </c>
      <c r="N4577" s="5">
        <v>8</v>
      </c>
      <c r="O4577" s="5">
        <v>0.3</v>
      </c>
      <c r="P4577" s="5">
        <v>0.3</v>
      </c>
      <c r="Q4577" s="5">
        <v>182.62</v>
      </c>
      <c r="R4577" s="5">
        <v>182.62</v>
      </c>
      <c r="S4577" s="5" t="s">
        <v>14</v>
      </c>
      <c r="T4577" s="5" t="s">
        <v>11783</v>
      </c>
      <c r="U4577" s="7">
        <v>0.31603904194932853</v>
      </c>
      <c r="V4577" s="5" t="str">
        <f>TEXT(superstore_excel!$B4577, "MMMM")</f>
        <v>October</v>
      </c>
      <c r="W4577" s="5">
        <f>YEAR(superstore_excel!$B4577)</f>
        <v>2023</v>
      </c>
      <c r="X4577" s="29"/>
    </row>
    <row r="4578" spans="1:24" x14ac:dyDescent="0.3">
      <c r="A4578" s="26" t="s">
        <v>10268</v>
      </c>
      <c r="B4578" s="2">
        <v>45122</v>
      </c>
      <c r="C4578" s="2">
        <v>45758</v>
      </c>
      <c r="D4578" s="3" t="s">
        <v>54</v>
      </c>
      <c r="E4578" s="3" t="s">
        <v>10269</v>
      </c>
      <c r="F4578" s="3" t="s">
        <v>10270</v>
      </c>
      <c r="G4578" s="3" t="s">
        <v>20</v>
      </c>
      <c r="H4578" s="3" t="s">
        <v>38</v>
      </c>
      <c r="I4578" s="3" t="s">
        <v>30</v>
      </c>
      <c r="J4578" s="3" t="s">
        <v>31</v>
      </c>
      <c r="K4578" s="3" t="s">
        <v>10271</v>
      </c>
      <c r="L4578" s="3">
        <v>2653.94</v>
      </c>
      <c r="M4578" s="3">
        <v>9</v>
      </c>
      <c r="N4578" s="3">
        <v>9</v>
      </c>
      <c r="O4578" s="3">
        <v>0.11</v>
      </c>
      <c r="P4578" s="3">
        <v>0.11</v>
      </c>
      <c r="Q4578" s="3">
        <v>885.61</v>
      </c>
      <c r="R4578" s="3">
        <v>885.61</v>
      </c>
      <c r="S4578" s="3" t="s">
        <v>14</v>
      </c>
      <c r="T4578" s="3" t="s">
        <v>11767</v>
      </c>
      <c r="U4578" s="6">
        <v>0.33369631566651847</v>
      </c>
      <c r="V4578" s="3" t="str">
        <f>TEXT(superstore_excel!$B4578, "MMMM")</f>
        <v>July</v>
      </c>
      <c r="W4578" s="3">
        <f>YEAR(superstore_excel!$B4578)</f>
        <v>2023</v>
      </c>
      <c r="X4578" s="27"/>
    </row>
    <row r="4579" spans="1:24" x14ac:dyDescent="0.3">
      <c r="A4579" s="28" t="s">
        <v>10272</v>
      </c>
      <c r="B4579" s="4">
        <v>45599</v>
      </c>
      <c r="C4579" s="4">
        <v>45777</v>
      </c>
      <c r="D4579" s="5" t="s">
        <v>17</v>
      </c>
      <c r="E4579" s="5" t="s">
        <v>10273</v>
      </c>
      <c r="F4579" s="5" t="s">
        <v>10274</v>
      </c>
      <c r="G4579" s="5" t="s">
        <v>20</v>
      </c>
      <c r="H4579" s="5" t="s">
        <v>62</v>
      </c>
      <c r="I4579" s="5" t="s">
        <v>45</v>
      </c>
      <c r="J4579" s="5" t="s">
        <v>96</v>
      </c>
      <c r="K4579" s="5" t="s">
        <v>10275</v>
      </c>
      <c r="L4579" s="5">
        <v>2231.5</v>
      </c>
      <c r="M4579" s="5">
        <v>1</v>
      </c>
      <c r="N4579" s="5">
        <v>1</v>
      </c>
      <c r="O4579" s="5">
        <v>0.14000000000000001</v>
      </c>
      <c r="P4579" s="5">
        <v>0.14000000000000001</v>
      </c>
      <c r="Q4579" s="5">
        <v>288.35000000000002</v>
      </c>
      <c r="R4579" s="5">
        <v>288.35000000000002</v>
      </c>
      <c r="S4579" s="5" t="s">
        <v>14</v>
      </c>
      <c r="T4579" s="5" t="s">
        <v>11769</v>
      </c>
      <c r="U4579" s="7">
        <v>0.12921801478825903</v>
      </c>
      <c r="V4579" s="5" t="str">
        <f>TEXT(superstore_excel!$B4579, "MMMM")</f>
        <v>November</v>
      </c>
      <c r="W4579" s="5">
        <f>YEAR(superstore_excel!$B4579)</f>
        <v>2024</v>
      </c>
      <c r="X4579" s="29"/>
    </row>
    <row r="4580" spans="1:24" x14ac:dyDescent="0.3">
      <c r="A4580" s="26" t="s">
        <v>10276</v>
      </c>
      <c r="B4580" s="2">
        <v>45142</v>
      </c>
      <c r="C4580" s="2">
        <v>45760</v>
      </c>
      <c r="D4580" s="3" t="s">
        <v>54</v>
      </c>
      <c r="E4580" s="3" t="s">
        <v>10277</v>
      </c>
      <c r="F4580" s="3" t="s">
        <v>10278</v>
      </c>
      <c r="G4580" s="3" t="s">
        <v>20</v>
      </c>
      <c r="H4580" s="3" t="s">
        <v>21</v>
      </c>
      <c r="I4580" s="3" t="s">
        <v>22</v>
      </c>
      <c r="J4580" s="3" t="s">
        <v>23</v>
      </c>
      <c r="K4580" s="3" t="s">
        <v>10279</v>
      </c>
      <c r="L4580" s="3">
        <v>1589.37</v>
      </c>
      <c r="M4580" s="3">
        <v>2</v>
      </c>
      <c r="N4580" s="3">
        <v>2</v>
      </c>
      <c r="O4580" s="3">
        <v>0.28999999999999998</v>
      </c>
      <c r="P4580" s="3">
        <v>0.28999999999999998</v>
      </c>
      <c r="Q4580" s="3">
        <v>-16.84</v>
      </c>
      <c r="R4580" s="3">
        <v>-16.84</v>
      </c>
      <c r="S4580" s="3" t="s">
        <v>84</v>
      </c>
      <c r="T4580" s="3" t="s">
        <v>11770</v>
      </c>
      <c r="U4580" s="6">
        <v>-1.0595393143195103E-2</v>
      </c>
      <c r="V4580" s="3" t="str">
        <f>TEXT(superstore_excel!$B4580, "MMMM")</f>
        <v>August</v>
      </c>
      <c r="W4580" s="3">
        <f>YEAR(superstore_excel!$B4580)</f>
        <v>2023</v>
      </c>
      <c r="X4580" s="27"/>
    </row>
    <row r="4581" spans="1:24" x14ac:dyDescent="0.3">
      <c r="A4581" s="28" t="s">
        <v>10280</v>
      </c>
      <c r="B4581" s="4">
        <v>45668</v>
      </c>
      <c r="C4581" s="4">
        <v>45776</v>
      </c>
      <c r="D4581" s="5" t="s">
        <v>54</v>
      </c>
      <c r="E4581" s="5" t="s">
        <v>10281</v>
      </c>
      <c r="F4581" s="5" t="s">
        <v>2844</v>
      </c>
      <c r="G4581" s="5" t="s">
        <v>37</v>
      </c>
      <c r="H4581" s="5" t="s">
        <v>62</v>
      </c>
      <c r="I4581" s="5" t="s">
        <v>30</v>
      </c>
      <c r="J4581" s="5" t="s">
        <v>31</v>
      </c>
      <c r="K4581" s="5" t="s">
        <v>10282</v>
      </c>
      <c r="L4581" s="5">
        <v>2377.25</v>
      </c>
      <c r="M4581" s="5">
        <v>3</v>
      </c>
      <c r="N4581" s="5">
        <v>3</v>
      </c>
      <c r="O4581" s="5">
        <v>0.17</v>
      </c>
      <c r="P4581" s="5">
        <v>0.17</v>
      </c>
      <c r="Q4581" s="5">
        <v>819.62</v>
      </c>
      <c r="R4581" s="5">
        <v>819.62</v>
      </c>
      <c r="S4581" s="5" t="s">
        <v>14</v>
      </c>
      <c r="T4581" s="5" t="s">
        <v>11778</v>
      </c>
      <c r="U4581" s="7">
        <v>0.34477652750026289</v>
      </c>
      <c r="V4581" s="5" t="str">
        <f>TEXT(superstore_excel!$B4581, "MMMM")</f>
        <v>January</v>
      </c>
      <c r="W4581" s="5">
        <f>YEAR(superstore_excel!$B4581)</f>
        <v>2025</v>
      </c>
      <c r="X4581" s="29"/>
    </row>
    <row r="4582" spans="1:24" x14ac:dyDescent="0.3">
      <c r="A4582" s="26" t="s">
        <v>10283</v>
      </c>
      <c r="B4582" s="2">
        <v>45465</v>
      </c>
      <c r="C4582" s="2">
        <v>45778</v>
      </c>
      <c r="D4582" s="3" t="s">
        <v>17</v>
      </c>
      <c r="E4582" s="3" t="s">
        <v>2917</v>
      </c>
      <c r="F4582" s="3" t="s">
        <v>10284</v>
      </c>
      <c r="G4582" s="3" t="s">
        <v>20</v>
      </c>
      <c r="H4582" s="3" t="s">
        <v>62</v>
      </c>
      <c r="I4582" s="3" t="s">
        <v>45</v>
      </c>
      <c r="J4582" s="3" t="s">
        <v>51</v>
      </c>
      <c r="K4582" s="3" t="s">
        <v>10285</v>
      </c>
      <c r="L4582" s="3">
        <v>4518.75</v>
      </c>
      <c r="M4582" s="3">
        <v>8</v>
      </c>
      <c r="N4582" s="3">
        <v>8</v>
      </c>
      <c r="O4582" s="3">
        <v>0.36</v>
      </c>
      <c r="P4582" s="3">
        <v>0.36</v>
      </c>
      <c r="Q4582" s="3">
        <v>319.98</v>
      </c>
      <c r="R4582" s="3">
        <v>319.98</v>
      </c>
      <c r="S4582" s="3" t="s">
        <v>14</v>
      </c>
      <c r="T4582" s="3" t="s">
        <v>11773</v>
      </c>
      <c r="U4582" s="6">
        <v>7.0811618257261413E-2</v>
      </c>
      <c r="V4582" s="3" t="str">
        <f>TEXT(superstore_excel!$B4582, "MMMM")</f>
        <v>June</v>
      </c>
      <c r="W4582" s="3">
        <f>YEAR(superstore_excel!$B4582)</f>
        <v>2024</v>
      </c>
      <c r="X4582" s="27"/>
    </row>
    <row r="4583" spans="1:24" x14ac:dyDescent="0.3">
      <c r="A4583" s="28" t="s">
        <v>10286</v>
      </c>
      <c r="B4583" s="4">
        <v>45515</v>
      </c>
      <c r="C4583" s="4">
        <v>45767</v>
      </c>
      <c r="D4583" s="5" t="s">
        <v>26</v>
      </c>
      <c r="E4583" s="5" t="s">
        <v>2997</v>
      </c>
      <c r="F4583" s="5" t="s">
        <v>10287</v>
      </c>
      <c r="G4583" s="5" t="s">
        <v>44</v>
      </c>
      <c r="H4583" s="5" t="s">
        <v>29</v>
      </c>
      <c r="I4583" s="5" t="s">
        <v>22</v>
      </c>
      <c r="J4583" s="5" t="s">
        <v>131</v>
      </c>
      <c r="K4583" s="5" t="s">
        <v>10288</v>
      </c>
      <c r="L4583" s="5">
        <v>4445.6499999999996</v>
      </c>
      <c r="M4583" s="5">
        <v>10</v>
      </c>
      <c r="N4583" s="5">
        <v>10</v>
      </c>
      <c r="O4583" s="5">
        <v>0.03</v>
      </c>
      <c r="P4583" s="5">
        <v>0.03</v>
      </c>
      <c r="Q4583" s="5">
        <v>501.61</v>
      </c>
      <c r="R4583" s="5">
        <v>501.61</v>
      </c>
      <c r="S4583" s="5" t="s">
        <v>14</v>
      </c>
      <c r="T4583" s="5" t="s">
        <v>11775</v>
      </c>
      <c r="U4583" s="7">
        <v>0.11283164441645205</v>
      </c>
      <c r="V4583" s="5" t="str">
        <f>TEXT(superstore_excel!$B4583, "MMMM")</f>
        <v>August</v>
      </c>
      <c r="W4583" s="5">
        <f>YEAR(superstore_excel!$B4583)</f>
        <v>2024</v>
      </c>
      <c r="X4583" s="29"/>
    </row>
    <row r="4584" spans="1:24" x14ac:dyDescent="0.3">
      <c r="A4584" s="26" t="s">
        <v>10289</v>
      </c>
      <c r="B4584" s="2">
        <v>45267</v>
      </c>
      <c r="C4584" s="2">
        <v>45785</v>
      </c>
      <c r="D4584" s="3" t="s">
        <v>54</v>
      </c>
      <c r="E4584" s="3" t="s">
        <v>10290</v>
      </c>
      <c r="F4584" s="3" t="s">
        <v>10291</v>
      </c>
      <c r="G4584" s="3" t="s">
        <v>20</v>
      </c>
      <c r="H4584" s="3" t="s">
        <v>29</v>
      </c>
      <c r="I4584" s="3" t="s">
        <v>30</v>
      </c>
      <c r="J4584" s="3" t="s">
        <v>101</v>
      </c>
      <c r="K4584" s="3" t="s">
        <v>10292</v>
      </c>
      <c r="L4584" s="3">
        <v>1939.89</v>
      </c>
      <c r="M4584" s="3">
        <v>3</v>
      </c>
      <c r="N4584" s="3">
        <v>3</v>
      </c>
      <c r="O4584" s="3">
        <v>0.39</v>
      </c>
      <c r="P4584" s="3">
        <v>0.39</v>
      </c>
      <c r="Q4584" s="3">
        <v>768.11</v>
      </c>
      <c r="R4584" s="3">
        <v>768.11</v>
      </c>
      <c r="S4584" s="3" t="s">
        <v>14</v>
      </c>
      <c r="T4584" s="3" t="s">
        <v>11776</v>
      </c>
      <c r="U4584" s="6">
        <v>0.3959554407724149</v>
      </c>
      <c r="V4584" s="3" t="str">
        <f>TEXT(superstore_excel!$B4584, "MMMM")</f>
        <v>December</v>
      </c>
      <c r="W4584" s="3">
        <f>YEAR(superstore_excel!$B4584)</f>
        <v>2023</v>
      </c>
      <c r="X4584" s="27"/>
    </row>
    <row r="4585" spans="1:24" x14ac:dyDescent="0.3">
      <c r="A4585" s="28" t="s">
        <v>10293</v>
      </c>
      <c r="B4585" s="4">
        <v>45375</v>
      </c>
      <c r="C4585" s="4">
        <v>45774</v>
      </c>
      <c r="D4585" s="5" t="s">
        <v>34</v>
      </c>
      <c r="E4585" s="5" t="s">
        <v>10294</v>
      </c>
      <c r="F4585" s="5" t="s">
        <v>10295</v>
      </c>
      <c r="G4585" s="5" t="s">
        <v>44</v>
      </c>
      <c r="H4585" s="5" t="s">
        <v>29</v>
      </c>
      <c r="I4585" s="5" t="s">
        <v>45</v>
      </c>
      <c r="J4585" s="5" t="s">
        <v>51</v>
      </c>
      <c r="K4585" s="5" t="s">
        <v>10296</v>
      </c>
      <c r="L4585" s="5">
        <v>571.46</v>
      </c>
      <c r="M4585" s="5">
        <v>1</v>
      </c>
      <c r="N4585" s="5">
        <v>1</v>
      </c>
      <c r="O4585" s="5">
        <v>0.33</v>
      </c>
      <c r="P4585" s="5">
        <v>0.33</v>
      </c>
      <c r="Q4585" s="5">
        <v>977.1</v>
      </c>
      <c r="R4585" s="5">
        <v>977.1</v>
      </c>
      <c r="S4585" s="5" t="s">
        <v>14</v>
      </c>
      <c r="T4585" s="5" t="s">
        <v>11785</v>
      </c>
      <c r="U4585" s="7">
        <v>1.7098309592972385</v>
      </c>
      <c r="V4585" s="5" t="str">
        <f>TEXT(superstore_excel!$B4585, "MMMM")</f>
        <v>March</v>
      </c>
      <c r="W4585" s="5">
        <f>YEAR(superstore_excel!$B4585)</f>
        <v>2024</v>
      </c>
      <c r="X4585" s="29"/>
    </row>
    <row r="4586" spans="1:24" x14ac:dyDescent="0.3">
      <c r="A4586" s="26" t="s">
        <v>10297</v>
      </c>
      <c r="B4586" s="2">
        <v>45728</v>
      </c>
      <c r="C4586" s="2">
        <v>45781</v>
      </c>
      <c r="D4586" s="3" t="s">
        <v>54</v>
      </c>
      <c r="E4586" s="3" t="s">
        <v>10298</v>
      </c>
      <c r="F4586" s="3" t="s">
        <v>10299</v>
      </c>
      <c r="G4586" s="3" t="s">
        <v>20</v>
      </c>
      <c r="H4586" s="3" t="s">
        <v>38</v>
      </c>
      <c r="I4586" s="3" t="s">
        <v>45</v>
      </c>
      <c r="J4586" s="3" t="s">
        <v>46</v>
      </c>
      <c r="K4586" s="3" t="s">
        <v>10300</v>
      </c>
      <c r="L4586" s="3">
        <v>2416.14</v>
      </c>
      <c r="M4586" s="3">
        <v>5</v>
      </c>
      <c r="N4586" s="3">
        <v>5</v>
      </c>
      <c r="O4586" s="3">
        <v>0.06</v>
      </c>
      <c r="P4586" s="3">
        <v>0.06</v>
      </c>
      <c r="Q4586" s="3">
        <v>212.85</v>
      </c>
      <c r="R4586" s="3">
        <v>212.85</v>
      </c>
      <c r="S4586" s="3" t="s">
        <v>14</v>
      </c>
      <c r="T4586" s="3" t="s">
        <v>11772</v>
      </c>
      <c r="U4586" s="6">
        <v>8.8095060716680329E-2</v>
      </c>
      <c r="V4586" s="3" t="str">
        <f>TEXT(superstore_excel!$B4586, "MMMM")</f>
        <v>March</v>
      </c>
      <c r="W4586" s="3">
        <f>YEAR(superstore_excel!$B4586)</f>
        <v>2025</v>
      </c>
      <c r="X4586" s="27"/>
    </row>
    <row r="4587" spans="1:24" x14ac:dyDescent="0.3">
      <c r="A4587" s="28" t="s">
        <v>10301</v>
      </c>
      <c r="B4587" s="4">
        <v>45288</v>
      </c>
      <c r="C4587" s="4">
        <v>45772</v>
      </c>
      <c r="D4587" s="5" t="s">
        <v>34</v>
      </c>
      <c r="E4587" s="5" t="s">
        <v>5724</v>
      </c>
      <c r="F4587" s="5" t="s">
        <v>10302</v>
      </c>
      <c r="G4587" s="5" t="s">
        <v>44</v>
      </c>
      <c r="H4587" s="5" t="s">
        <v>38</v>
      </c>
      <c r="I4587" s="5" t="s">
        <v>45</v>
      </c>
      <c r="J4587" s="5" t="s">
        <v>57</v>
      </c>
      <c r="K4587" s="5" t="s">
        <v>10303</v>
      </c>
      <c r="L4587" s="5">
        <v>4546.2700000000004</v>
      </c>
      <c r="M4587" s="5">
        <v>5</v>
      </c>
      <c r="N4587" s="5">
        <v>5</v>
      </c>
      <c r="O4587" s="5">
        <v>0.08</v>
      </c>
      <c r="P4587" s="5">
        <v>0.08</v>
      </c>
      <c r="Q4587" s="5">
        <v>717.02</v>
      </c>
      <c r="R4587" s="5">
        <v>717.02</v>
      </c>
      <c r="S4587" s="5" t="s">
        <v>14</v>
      </c>
      <c r="T4587" s="5" t="s">
        <v>11776</v>
      </c>
      <c r="U4587" s="7">
        <v>0.15771610573063191</v>
      </c>
      <c r="V4587" s="5" t="str">
        <f>TEXT(superstore_excel!$B4587, "MMMM")</f>
        <v>December</v>
      </c>
      <c r="W4587" s="5">
        <f>YEAR(superstore_excel!$B4587)</f>
        <v>2023</v>
      </c>
      <c r="X4587" s="29"/>
    </row>
    <row r="4588" spans="1:24" x14ac:dyDescent="0.3">
      <c r="A4588" s="26" t="s">
        <v>10304</v>
      </c>
      <c r="B4588" s="2">
        <v>45124</v>
      </c>
      <c r="C4588" s="2">
        <v>45771</v>
      </c>
      <c r="D4588" s="3" t="s">
        <v>17</v>
      </c>
      <c r="E4588" s="3" t="s">
        <v>2254</v>
      </c>
      <c r="F4588" s="3" t="s">
        <v>10305</v>
      </c>
      <c r="G4588" s="3" t="s">
        <v>44</v>
      </c>
      <c r="H4588" s="3" t="s">
        <v>21</v>
      </c>
      <c r="I4588" s="3" t="s">
        <v>22</v>
      </c>
      <c r="J4588" s="3" t="s">
        <v>302</v>
      </c>
      <c r="K4588" s="3" t="s">
        <v>10306</v>
      </c>
      <c r="L4588" s="3">
        <v>398.16</v>
      </c>
      <c r="M4588" s="3">
        <v>1</v>
      </c>
      <c r="N4588" s="3">
        <v>1</v>
      </c>
      <c r="O4588" s="3">
        <v>0.2</v>
      </c>
      <c r="P4588" s="3">
        <v>0.2</v>
      </c>
      <c r="Q4588" s="3">
        <v>444.57</v>
      </c>
      <c r="R4588" s="3">
        <v>444.57</v>
      </c>
      <c r="S4588" s="3" t="s">
        <v>14</v>
      </c>
      <c r="T4588" s="3" t="s">
        <v>11767</v>
      </c>
      <c r="U4588" s="6">
        <v>1.116561181434599</v>
      </c>
      <c r="V4588" s="3" t="str">
        <f>TEXT(superstore_excel!$B4588, "MMMM")</f>
        <v>July</v>
      </c>
      <c r="W4588" s="3">
        <f>YEAR(superstore_excel!$B4588)</f>
        <v>2023</v>
      </c>
      <c r="X4588" s="27"/>
    </row>
    <row r="4589" spans="1:24" x14ac:dyDescent="0.3">
      <c r="A4589" s="28" t="s">
        <v>10307</v>
      </c>
      <c r="B4589" s="4">
        <v>45453</v>
      </c>
      <c r="C4589" s="4">
        <v>45781</v>
      </c>
      <c r="D4589" s="5" t="s">
        <v>17</v>
      </c>
      <c r="E4589" s="5" t="s">
        <v>10308</v>
      </c>
      <c r="F4589" s="5" t="s">
        <v>10309</v>
      </c>
      <c r="G4589" s="5" t="s">
        <v>20</v>
      </c>
      <c r="H4589" s="5" t="s">
        <v>62</v>
      </c>
      <c r="I4589" s="5" t="s">
        <v>30</v>
      </c>
      <c r="J4589" s="5" t="s">
        <v>101</v>
      </c>
      <c r="K4589" s="5" t="s">
        <v>10310</v>
      </c>
      <c r="L4589" s="5">
        <v>3347.61</v>
      </c>
      <c r="M4589" s="5">
        <v>5</v>
      </c>
      <c r="N4589" s="5">
        <v>5</v>
      </c>
      <c r="O4589" s="5">
        <v>0.47</v>
      </c>
      <c r="P4589" s="5">
        <v>0.47</v>
      </c>
      <c r="Q4589" s="5">
        <v>380.52</v>
      </c>
      <c r="R4589" s="5">
        <v>380.52</v>
      </c>
      <c r="S4589" s="5" t="s">
        <v>14</v>
      </c>
      <c r="T4589" s="5" t="s">
        <v>11773</v>
      </c>
      <c r="U4589" s="7">
        <v>0.11366915500909604</v>
      </c>
      <c r="V4589" s="5" t="str">
        <f>TEXT(superstore_excel!$B4589, "MMMM")</f>
        <v>June</v>
      </c>
      <c r="W4589" s="5">
        <f>YEAR(superstore_excel!$B4589)</f>
        <v>2024</v>
      </c>
      <c r="X4589" s="29"/>
    </row>
    <row r="4590" spans="1:24" x14ac:dyDescent="0.3">
      <c r="A4590" s="26" t="s">
        <v>10311</v>
      </c>
      <c r="B4590" s="2">
        <v>45096</v>
      </c>
      <c r="C4590" s="2">
        <v>45768</v>
      </c>
      <c r="D4590" s="3" t="s">
        <v>54</v>
      </c>
      <c r="E4590" s="3" t="s">
        <v>10312</v>
      </c>
      <c r="F4590" s="3" t="s">
        <v>10313</v>
      </c>
      <c r="G4590" s="3" t="s">
        <v>37</v>
      </c>
      <c r="H4590" s="3" t="s">
        <v>29</v>
      </c>
      <c r="I4590" s="3" t="s">
        <v>45</v>
      </c>
      <c r="J4590" s="3" t="s">
        <v>96</v>
      </c>
      <c r="K4590" s="3" t="s">
        <v>10314</v>
      </c>
      <c r="L4590" s="3">
        <v>2901.92</v>
      </c>
      <c r="M4590" s="3">
        <v>9</v>
      </c>
      <c r="N4590" s="3">
        <v>9</v>
      </c>
      <c r="O4590" s="3">
        <v>0.46</v>
      </c>
      <c r="P4590" s="3">
        <v>0.46</v>
      </c>
      <c r="Q4590" s="3">
        <v>946.19</v>
      </c>
      <c r="R4590" s="3">
        <v>946.19</v>
      </c>
      <c r="S4590" s="3" t="s">
        <v>14</v>
      </c>
      <c r="T4590" s="3" t="s">
        <v>11764</v>
      </c>
      <c r="U4590" s="6">
        <v>0.32605654187572369</v>
      </c>
      <c r="V4590" s="3" t="str">
        <f>TEXT(superstore_excel!$B4590, "MMMM")</f>
        <v>June</v>
      </c>
      <c r="W4590" s="3">
        <f>YEAR(superstore_excel!$B4590)</f>
        <v>2023</v>
      </c>
      <c r="X4590" s="27"/>
    </row>
    <row r="4591" spans="1:24" x14ac:dyDescent="0.3">
      <c r="A4591" s="28" t="s">
        <v>10315</v>
      </c>
      <c r="B4591" s="4">
        <v>45398</v>
      </c>
      <c r="C4591" s="4">
        <v>45760</v>
      </c>
      <c r="D4591" s="5" t="s">
        <v>54</v>
      </c>
      <c r="E4591" s="5" t="s">
        <v>4800</v>
      </c>
      <c r="F4591" s="5" t="s">
        <v>10316</v>
      </c>
      <c r="G4591" s="5" t="s">
        <v>44</v>
      </c>
      <c r="H4591" s="5" t="s">
        <v>62</v>
      </c>
      <c r="I4591" s="5" t="s">
        <v>30</v>
      </c>
      <c r="J4591" s="5" t="s">
        <v>126</v>
      </c>
      <c r="K4591" s="5" t="s">
        <v>10317</v>
      </c>
      <c r="L4591" s="5">
        <v>1894.32</v>
      </c>
      <c r="M4591" s="5">
        <v>6</v>
      </c>
      <c r="N4591" s="5">
        <v>6</v>
      </c>
      <c r="O4591" s="5">
        <v>0.05</v>
      </c>
      <c r="P4591" s="5">
        <v>0.05</v>
      </c>
      <c r="Q4591" s="5">
        <v>431.05</v>
      </c>
      <c r="R4591" s="5">
        <v>431.05</v>
      </c>
      <c r="S4591" s="5" t="s">
        <v>14</v>
      </c>
      <c r="T4591" s="5" t="s">
        <v>11765</v>
      </c>
      <c r="U4591" s="7">
        <v>0.22754867181891128</v>
      </c>
      <c r="V4591" s="5" t="str">
        <f>TEXT(superstore_excel!$B4591, "MMMM")</f>
        <v>April</v>
      </c>
      <c r="W4591" s="5">
        <f>YEAR(superstore_excel!$B4591)</f>
        <v>2024</v>
      </c>
      <c r="X4591" s="29"/>
    </row>
    <row r="4592" spans="1:24" x14ac:dyDescent="0.3">
      <c r="A4592" s="26" t="s">
        <v>10318</v>
      </c>
      <c r="B4592" s="2">
        <v>45672</v>
      </c>
      <c r="C4592" s="2">
        <v>45778</v>
      </c>
      <c r="D4592" s="3" t="s">
        <v>54</v>
      </c>
      <c r="E4592" s="3" t="s">
        <v>2124</v>
      </c>
      <c r="F4592" s="3" t="s">
        <v>10319</v>
      </c>
      <c r="G4592" s="3" t="s">
        <v>20</v>
      </c>
      <c r="H4592" s="3" t="s">
        <v>38</v>
      </c>
      <c r="I4592" s="3" t="s">
        <v>45</v>
      </c>
      <c r="J4592" s="3" t="s">
        <v>46</v>
      </c>
      <c r="K4592" s="3" t="s">
        <v>10320</v>
      </c>
      <c r="L4592" s="3">
        <v>4447.01</v>
      </c>
      <c r="M4592" s="3">
        <v>9</v>
      </c>
      <c r="N4592" s="3">
        <v>9</v>
      </c>
      <c r="O4592" s="3">
        <v>7.0000000000000007E-2</v>
      </c>
      <c r="P4592" s="3">
        <v>7.0000000000000007E-2</v>
      </c>
      <c r="Q4592" s="3">
        <v>875.73</v>
      </c>
      <c r="R4592" s="3">
        <v>875.73</v>
      </c>
      <c r="S4592" s="3" t="s">
        <v>14</v>
      </c>
      <c r="T4592" s="3" t="s">
        <v>11778</v>
      </c>
      <c r="U4592" s="6">
        <v>0.19692557471199748</v>
      </c>
      <c r="V4592" s="3" t="str">
        <f>TEXT(superstore_excel!$B4592, "MMMM")</f>
        <v>January</v>
      </c>
      <c r="W4592" s="3">
        <f>YEAR(superstore_excel!$B4592)</f>
        <v>2025</v>
      </c>
      <c r="X4592" s="27"/>
    </row>
    <row r="4593" spans="1:24" x14ac:dyDescent="0.3">
      <c r="A4593" s="28" t="s">
        <v>10321</v>
      </c>
      <c r="B4593" s="4">
        <v>45070</v>
      </c>
      <c r="C4593" s="4">
        <v>45785</v>
      </c>
      <c r="D4593" s="5" t="s">
        <v>54</v>
      </c>
      <c r="E4593" s="5" t="s">
        <v>10322</v>
      </c>
      <c r="F4593" s="5" t="s">
        <v>10323</v>
      </c>
      <c r="G4593" s="5" t="s">
        <v>37</v>
      </c>
      <c r="H4593" s="5" t="s">
        <v>21</v>
      </c>
      <c r="I4593" s="5" t="s">
        <v>22</v>
      </c>
      <c r="J4593" s="5" t="s">
        <v>173</v>
      </c>
      <c r="K4593" s="5" t="s">
        <v>10324</v>
      </c>
      <c r="L4593" s="5">
        <v>4888.5600000000004</v>
      </c>
      <c r="M4593" s="5">
        <v>7</v>
      </c>
      <c r="N4593" s="5">
        <v>7</v>
      </c>
      <c r="O4593" s="5">
        <v>0.01</v>
      </c>
      <c r="P4593" s="5">
        <v>0.01</v>
      </c>
      <c r="Q4593" s="5">
        <v>578.05999999999995</v>
      </c>
      <c r="R4593" s="5">
        <v>578.05999999999995</v>
      </c>
      <c r="S4593" s="5" t="s">
        <v>14</v>
      </c>
      <c r="T4593" s="5" t="s">
        <v>11780</v>
      </c>
      <c r="U4593" s="7">
        <v>0.11824750028638288</v>
      </c>
      <c r="V4593" s="5" t="str">
        <f>TEXT(superstore_excel!$B4593, "MMMM")</f>
        <v>May</v>
      </c>
      <c r="W4593" s="5">
        <f>YEAR(superstore_excel!$B4593)</f>
        <v>2023</v>
      </c>
      <c r="X4593" s="29"/>
    </row>
    <row r="4594" spans="1:24" x14ac:dyDescent="0.3">
      <c r="A4594" s="26" t="s">
        <v>10325</v>
      </c>
      <c r="B4594" s="2">
        <v>45461</v>
      </c>
      <c r="C4594" s="2">
        <v>45757</v>
      </c>
      <c r="D4594" s="3" t="s">
        <v>54</v>
      </c>
      <c r="E4594" s="3" t="s">
        <v>10326</v>
      </c>
      <c r="F4594" s="3" t="s">
        <v>10327</v>
      </c>
      <c r="G4594" s="3" t="s">
        <v>20</v>
      </c>
      <c r="H4594" s="3" t="s">
        <v>38</v>
      </c>
      <c r="I4594" s="3" t="s">
        <v>45</v>
      </c>
      <c r="J4594" s="3" t="s">
        <v>57</v>
      </c>
      <c r="K4594" s="3" t="s">
        <v>10328</v>
      </c>
      <c r="L4594" s="3">
        <v>4643.96</v>
      </c>
      <c r="M4594" s="3">
        <v>7</v>
      </c>
      <c r="N4594" s="3">
        <v>7</v>
      </c>
      <c r="O4594" s="3">
        <v>0.28999999999999998</v>
      </c>
      <c r="P4594" s="3">
        <v>0.28999999999999998</v>
      </c>
      <c r="Q4594" s="3">
        <v>34.78</v>
      </c>
      <c r="R4594" s="3">
        <v>34.78</v>
      </c>
      <c r="S4594" s="3" t="s">
        <v>14</v>
      </c>
      <c r="T4594" s="3" t="s">
        <v>11773</v>
      </c>
      <c r="U4594" s="6">
        <v>7.4892979267693954E-3</v>
      </c>
      <c r="V4594" s="3" t="str">
        <f>TEXT(superstore_excel!$B4594, "MMMM")</f>
        <v>June</v>
      </c>
      <c r="W4594" s="3">
        <f>YEAR(superstore_excel!$B4594)</f>
        <v>2024</v>
      </c>
      <c r="X4594" s="27"/>
    </row>
    <row r="4595" spans="1:24" x14ac:dyDescent="0.3">
      <c r="A4595" s="28" t="s">
        <v>10329</v>
      </c>
      <c r="B4595" s="4">
        <v>45384</v>
      </c>
      <c r="C4595" s="4">
        <v>45756</v>
      </c>
      <c r="D4595" s="5" t="s">
        <v>34</v>
      </c>
      <c r="E4595" s="5" t="s">
        <v>1521</v>
      </c>
      <c r="F4595" s="5" t="s">
        <v>10330</v>
      </c>
      <c r="G4595" s="5" t="s">
        <v>20</v>
      </c>
      <c r="H4595" s="5" t="s">
        <v>62</v>
      </c>
      <c r="I4595" s="5" t="s">
        <v>30</v>
      </c>
      <c r="J4595" s="5" t="s">
        <v>101</v>
      </c>
      <c r="K4595" s="5" t="s">
        <v>10331</v>
      </c>
      <c r="L4595" s="5">
        <v>4082.53</v>
      </c>
      <c r="M4595" s="5">
        <v>2</v>
      </c>
      <c r="N4595" s="5">
        <v>2</v>
      </c>
      <c r="O4595" s="5">
        <v>0.02</v>
      </c>
      <c r="P4595" s="5">
        <v>0.02</v>
      </c>
      <c r="Q4595" s="5">
        <v>991.97</v>
      </c>
      <c r="R4595" s="5">
        <v>991.97</v>
      </c>
      <c r="S4595" s="5" t="s">
        <v>14</v>
      </c>
      <c r="T4595" s="5" t="s">
        <v>11765</v>
      </c>
      <c r="U4595" s="7">
        <v>0.24297923101606111</v>
      </c>
      <c r="V4595" s="5" t="str">
        <f>TEXT(superstore_excel!$B4595, "MMMM")</f>
        <v>April</v>
      </c>
      <c r="W4595" s="5">
        <f>YEAR(superstore_excel!$B4595)</f>
        <v>2024</v>
      </c>
      <c r="X4595" s="29"/>
    </row>
    <row r="4596" spans="1:24" x14ac:dyDescent="0.3">
      <c r="A4596" s="26" t="s">
        <v>10332</v>
      </c>
      <c r="B4596" s="2">
        <v>45354</v>
      </c>
      <c r="C4596" s="2">
        <v>45756</v>
      </c>
      <c r="D4596" s="3" t="s">
        <v>54</v>
      </c>
      <c r="E4596" s="3" t="s">
        <v>2792</v>
      </c>
      <c r="F4596" s="3" t="s">
        <v>10333</v>
      </c>
      <c r="G4596" s="3" t="s">
        <v>20</v>
      </c>
      <c r="H4596" s="3" t="s">
        <v>21</v>
      </c>
      <c r="I4596" s="3" t="s">
        <v>30</v>
      </c>
      <c r="J4596" s="3" t="s">
        <v>101</v>
      </c>
      <c r="K4596" s="3" t="s">
        <v>10334</v>
      </c>
      <c r="L4596" s="3">
        <v>3376.65</v>
      </c>
      <c r="M4596" s="3">
        <v>4</v>
      </c>
      <c r="N4596" s="3">
        <v>4</v>
      </c>
      <c r="O4596" s="3">
        <v>0.44</v>
      </c>
      <c r="P4596" s="3">
        <v>0.44</v>
      </c>
      <c r="Q4596" s="3">
        <v>813.08</v>
      </c>
      <c r="R4596" s="3">
        <v>813.08</v>
      </c>
      <c r="S4596" s="3" t="s">
        <v>14</v>
      </c>
      <c r="T4596" s="3" t="s">
        <v>11785</v>
      </c>
      <c r="U4596" s="6">
        <v>0.24079487065582753</v>
      </c>
      <c r="V4596" s="3" t="str">
        <f>TEXT(superstore_excel!$B4596, "MMMM")</f>
        <v>March</v>
      </c>
      <c r="W4596" s="3">
        <f>YEAR(superstore_excel!$B4596)</f>
        <v>2024</v>
      </c>
      <c r="X4596" s="27"/>
    </row>
    <row r="4597" spans="1:24" x14ac:dyDescent="0.3">
      <c r="A4597" s="28" t="s">
        <v>10335</v>
      </c>
      <c r="B4597" s="4">
        <v>45522</v>
      </c>
      <c r="C4597" s="4">
        <v>45766</v>
      </c>
      <c r="D4597" s="5" t="s">
        <v>17</v>
      </c>
      <c r="E4597" s="5" t="s">
        <v>10336</v>
      </c>
      <c r="F4597" s="5" t="s">
        <v>10337</v>
      </c>
      <c r="G4597" s="5" t="s">
        <v>44</v>
      </c>
      <c r="H4597" s="5" t="s">
        <v>38</v>
      </c>
      <c r="I4597" s="5" t="s">
        <v>30</v>
      </c>
      <c r="J4597" s="5" t="s">
        <v>126</v>
      </c>
      <c r="K4597" s="5" t="s">
        <v>10338</v>
      </c>
      <c r="L4597" s="5">
        <v>3959.97</v>
      </c>
      <c r="M4597" s="5">
        <v>7</v>
      </c>
      <c r="N4597" s="5">
        <v>7</v>
      </c>
      <c r="O4597" s="5">
        <v>0.09</v>
      </c>
      <c r="P4597" s="5">
        <v>0.09</v>
      </c>
      <c r="Q4597" s="5">
        <v>621.03</v>
      </c>
      <c r="R4597" s="5">
        <v>621.03</v>
      </c>
      <c r="S4597" s="5" t="s">
        <v>14</v>
      </c>
      <c r="T4597" s="5" t="s">
        <v>11775</v>
      </c>
      <c r="U4597" s="7">
        <v>0.15682694565867925</v>
      </c>
      <c r="V4597" s="5" t="str">
        <f>TEXT(superstore_excel!$B4597, "MMMM")</f>
        <v>August</v>
      </c>
      <c r="W4597" s="5">
        <f>YEAR(superstore_excel!$B4597)</f>
        <v>2024</v>
      </c>
      <c r="X4597" s="29"/>
    </row>
    <row r="4598" spans="1:24" x14ac:dyDescent="0.3">
      <c r="A4598" s="26" t="s">
        <v>10339</v>
      </c>
      <c r="B4598" s="2">
        <v>45587</v>
      </c>
      <c r="C4598" s="2">
        <v>45783</v>
      </c>
      <c r="D4598" s="3" t="s">
        <v>26</v>
      </c>
      <c r="E4598" s="3" t="s">
        <v>2282</v>
      </c>
      <c r="F4598" s="3" t="s">
        <v>10340</v>
      </c>
      <c r="G4598" s="3" t="s">
        <v>44</v>
      </c>
      <c r="H4598" s="3" t="s">
        <v>38</v>
      </c>
      <c r="I4598" s="3" t="s">
        <v>22</v>
      </c>
      <c r="J4598" s="3" t="s">
        <v>23</v>
      </c>
      <c r="K4598" s="3" t="s">
        <v>10341</v>
      </c>
      <c r="L4598" s="3">
        <v>3416.25</v>
      </c>
      <c r="M4598" s="3">
        <v>1</v>
      </c>
      <c r="N4598" s="3">
        <v>1</v>
      </c>
      <c r="O4598" s="3">
        <v>0.25</v>
      </c>
      <c r="P4598" s="3">
        <v>0.25</v>
      </c>
      <c r="Q4598" s="3">
        <v>-39.520000000000003</v>
      </c>
      <c r="R4598" s="3">
        <v>-39.520000000000003</v>
      </c>
      <c r="S4598" s="3" t="s">
        <v>84</v>
      </c>
      <c r="T4598" s="3" t="s">
        <v>11763</v>
      </c>
      <c r="U4598" s="6">
        <v>-1.1568240029271863E-2</v>
      </c>
      <c r="V4598" s="3" t="str">
        <f>TEXT(superstore_excel!$B4598, "MMMM")</f>
        <v>October</v>
      </c>
      <c r="W4598" s="3">
        <f>YEAR(superstore_excel!$B4598)</f>
        <v>2024</v>
      </c>
      <c r="X4598" s="27"/>
    </row>
    <row r="4599" spans="1:24" x14ac:dyDescent="0.3">
      <c r="A4599" s="28" t="s">
        <v>10342</v>
      </c>
      <c r="B4599" s="4">
        <v>45324</v>
      </c>
      <c r="C4599" s="4">
        <v>45771</v>
      </c>
      <c r="D4599" s="5" t="s">
        <v>54</v>
      </c>
      <c r="E4599" s="5" t="s">
        <v>7257</v>
      </c>
      <c r="F4599" s="5" t="s">
        <v>10343</v>
      </c>
      <c r="G4599" s="5" t="s">
        <v>20</v>
      </c>
      <c r="H4599" s="5" t="s">
        <v>38</v>
      </c>
      <c r="I4599" s="5" t="s">
        <v>30</v>
      </c>
      <c r="J4599" s="5" t="s">
        <v>31</v>
      </c>
      <c r="K4599" s="5" t="s">
        <v>10344</v>
      </c>
      <c r="L4599" s="5">
        <v>927.75</v>
      </c>
      <c r="M4599" s="5">
        <v>9</v>
      </c>
      <c r="N4599" s="5">
        <v>9</v>
      </c>
      <c r="O4599" s="5">
        <v>0.22</v>
      </c>
      <c r="P4599" s="5">
        <v>0.22</v>
      </c>
      <c r="Q4599" s="5">
        <v>991.64</v>
      </c>
      <c r="R4599" s="5">
        <v>991.64</v>
      </c>
      <c r="S4599" s="5" t="s">
        <v>14</v>
      </c>
      <c r="T4599" s="5" t="s">
        <v>11782</v>
      </c>
      <c r="U4599" s="7">
        <v>1.0688655348962544</v>
      </c>
      <c r="V4599" s="5" t="str">
        <f>TEXT(superstore_excel!$B4599, "MMMM")</f>
        <v>February</v>
      </c>
      <c r="W4599" s="5">
        <f>YEAR(superstore_excel!$B4599)</f>
        <v>2024</v>
      </c>
      <c r="X4599" s="29"/>
    </row>
    <row r="4600" spans="1:24" x14ac:dyDescent="0.3">
      <c r="A4600" s="26" t="s">
        <v>10345</v>
      </c>
      <c r="B4600" s="2">
        <v>45231</v>
      </c>
      <c r="C4600" s="2">
        <v>45771</v>
      </c>
      <c r="D4600" s="3" t="s">
        <v>34</v>
      </c>
      <c r="E4600" s="3" t="s">
        <v>10346</v>
      </c>
      <c r="F4600" s="3" t="s">
        <v>10347</v>
      </c>
      <c r="G4600" s="3" t="s">
        <v>20</v>
      </c>
      <c r="H4600" s="3" t="s">
        <v>38</v>
      </c>
      <c r="I4600" s="3" t="s">
        <v>45</v>
      </c>
      <c r="J4600" s="3" t="s">
        <v>57</v>
      </c>
      <c r="K4600" s="3" t="s">
        <v>10348</v>
      </c>
      <c r="L4600" s="3">
        <v>4553.9399999999996</v>
      </c>
      <c r="M4600" s="3">
        <v>2</v>
      </c>
      <c r="N4600" s="3">
        <v>2</v>
      </c>
      <c r="O4600" s="3">
        <v>0.11</v>
      </c>
      <c r="P4600" s="3">
        <v>0.11</v>
      </c>
      <c r="Q4600" s="3">
        <v>334.5</v>
      </c>
      <c r="R4600" s="3">
        <v>334.5</v>
      </c>
      <c r="S4600" s="3" t="s">
        <v>14</v>
      </c>
      <c r="T4600" s="3" t="s">
        <v>11766</v>
      </c>
      <c r="U4600" s="6">
        <v>7.3452878167037786E-2</v>
      </c>
      <c r="V4600" s="3" t="str">
        <f>TEXT(superstore_excel!$B4600, "MMMM")</f>
        <v>November</v>
      </c>
      <c r="W4600" s="3">
        <f>YEAR(superstore_excel!$B4600)</f>
        <v>2023</v>
      </c>
      <c r="X4600" s="27"/>
    </row>
    <row r="4601" spans="1:24" x14ac:dyDescent="0.3">
      <c r="A4601" s="28" t="s">
        <v>10349</v>
      </c>
      <c r="B4601" s="4">
        <v>45479</v>
      </c>
      <c r="C4601" s="4">
        <v>45756</v>
      </c>
      <c r="D4601" s="5" t="s">
        <v>26</v>
      </c>
      <c r="E4601" s="5" t="s">
        <v>10350</v>
      </c>
      <c r="F4601" s="5" t="s">
        <v>10351</v>
      </c>
      <c r="G4601" s="5" t="s">
        <v>44</v>
      </c>
      <c r="H4601" s="5" t="s">
        <v>62</v>
      </c>
      <c r="I4601" s="5" t="s">
        <v>30</v>
      </c>
      <c r="J4601" s="5" t="s">
        <v>39</v>
      </c>
      <c r="K4601" s="5" t="s">
        <v>10352</v>
      </c>
      <c r="L4601" s="5">
        <v>1022.01</v>
      </c>
      <c r="M4601" s="5">
        <v>2</v>
      </c>
      <c r="N4601" s="5">
        <v>2</v>
      </c>
      <c r="O4601" s="5">
        <v>0.4</v>
      </c>
      <c r="P4601" s="5">
        <v>0.4</v>
      </c>
      <c r="Q4601" s="5">
        <v>122.46</v>
      </c>
      <c r="R4601" s="5">
        <v>122.46</v>
      </c>
      <c r="S4601" s="5" t="s">
        <v>14</v>
      </c>
      <c r="T4601" s="5" t="s">
        <v>11779</v>
      </c>
      <c r="U4601" s="7">
        <v>0.11982270232189508</v>
      </c>
      <c r="V4601" s="5" t="str">
        <f>TEXT(superstore_excel!$B4601, "MMMM")</f>
        <v>July</v>
      </c>
      <c r="W4601" s="5">
        <f>YEAR(superstore_excel!$B4601)</f>
        <v>2024</v>
      </c>
      <c r="X4601" s="29"/>
    </row>
    <row r="4602" spans="1:24" x14ac:dyDescent="0.3">
      <c r="A4602" s="26" t="s">
        <v>10353</v>
      </c>
      <c r="B4602" s="2">
        <v>45229</v>
      </c>
      <c r="C4602" s="2">
        <v>45761</v>
      </c>
      <c r="D4602" s="3" t="s">
        <v>17</v>
      </c>
      <c r="E4602" s="3" t="s">
        <v>369</v>
      </c>
      <c r="F4602" s="3" t="s">
        <v>10354</v>
      </c>
      <c r="G4602" s="3" t="s">
        <v>44</v>
      </c>
      <c r="H4602" s="3" t="s">
        <v>29</v>
      </c>
      <c r="I4602" s="3" t="s">
        <v>30</v>
      </c>
      <c r="J4602" s="3" t="s">
        <v>126</v>
      </c>
      <c r="K4602" s="3" t="s">
        <v>10355</v>
      </c>
      <c r="L4602" s="3">
        <v>3019.19</v>
      </c>
      <c r="M4602" s="3">
        <v>10</v>
      </c>
      <c r="N4602" s="3">
        <v>10</v>
      </c>
      <c r="O4602" s="3">
        <v>0.42</v>
      </c>
      <c r="P4602" s="3">
        <v>0.42</v>
      </c>
      <c r="Q4602" s="3">
        <v>370.37</v>
      </c>
      <c r="R4602" s="3">
        <v>370.37</v>
      </c>
      <c r="S4602" s="3" t="s">
        <v>14</v>
      </c>
      <c r="T4602" s="3" t="s">
        <v>11783</v>
      </c>
      <c r="U4602" s="6">
        <v>0.12267197493367427</v>
      </c>
      <c r="V4602" s="3" t="str">
        <f>TEXT(superstore_excel!$B4602, "MMMM")</f>
        <v>October</v>
      </c>
      <c r="W4602" s="3">
        <f>YEAR(superstore_excel!$B4602)</f>
        <v>2023</v>
      </c>
      <c r="X4602" s="27"/>
    </row>
    <row r="4603" spans="1:24" x14ac:dyDescent="0.3">
      <c r="A4603" s="28" t="s">
        <v>10356</v>
      </c>
      <c r="B4603" s="4">
        <v>45500</v>
      </c>
      <c r="C4603" s="4">
        <v>45761</v>
      </c>
      <c r="D4603" s="5" t="s">
        <v>17</v>
      </c>
      <c r="E4603" s="5" t="s">
        <v>8429</v>
      </c>
      <c r="F4603" s="5" t="s">
        <v>10357</v>
      </c>
      <c r="G4603" s="5" t="s">
        <v>37</v>
      </c>
      <c r="H4603" s="5" t="s">
        <v>62</v>
      </c>
      <c r="I4603" s="5" t="s">
        <v>22</v>
      </c>
      <c r="J4603" s="5" t="s">
        <v>281</v>
      </c>
      <c r="K4603" s="5" t="s">
        <v>10358</v>
      </c>
      <c r="L4603" s="5">
        <v>2329.79</v>
      </c>
      <c r="M4603" s="5">
        <v>3</v>
      </c>
      <c r="N4603" s="5">
        <v>3</v>
      </c>
      <c r="O4603" s="5">
        <v>0.18</v>
      </c>
      <c r="P4603" s="5">
        <v>0.18</v>
      </c>
      <c r="Q4603" s="5">
        <v>91.42</v>
      </c>
      <c r="R4603" s="5">
        <v>91.42</v>
      </c>
      <c r="S4603" s="5" t="s">
        <v>14</v>
      </c>
      <c r="T4603" s="5" t="s">
        <v>11779</v>
      </c>
      <c r="U4603" s="7">
        <v>3.9239588117383969E-2</v>
      </c>
      <c r="V4603" s="5" t="str">
        <f>TEXT(superstore_excel!$B4603, "MMMM")</f>
        <v>July</v>
      </c>
      <c r="W4603" s="5">
        <f>YEAR(superstore_excel!$B4603)</f>
        <v>2024</v>
      </c>
      <c r="X4603" s="29"/>
    </row>
    <row r="4604" spans="1:24" x14ac:dyDescent="0.3">
      <c r="A4604" s="26" t="s">
        <v>10359</v>
      </c>
      <c r="B4604" s="2">
        <v>45185</v>
      </c>
      <c r="C4604" s="2">
        <v>45763</v>
      </c>
      <c r="D4604" s="3" t="s">
        <v>26</v>
      </c>
      <c r="E4604" s="3" t="s">
        <v>10360</v>
      </c>
      <c r="F4604" s="3" t="s">
        <v>10361</v>
      </c>
      <c r="G4604" s="3" t="s">
        <v>37</v>
      </c>
      <c r="H4604" s="3" t="s">
        <v>21</v>
      </c>
      <c r="I4604" s="3" t="s">
        <v>30</v>
      </c>
      <c r="J4604" s="3" t="s">
        <v>39</v>
      </c>
      <c r="K4604" s="3" t="s">
        <v>10362</v>
      </c>
      <c r="L4604" s="3">
        <v>2394.5700000000002</v>
      </c>
      <c r="M4604" s="3">
        <v>6</v>
      </c>
      <c r="N4604" s="3">
        <v>6</v>
      </c>
      <c r="O4604" s="3">
        <v>0.06</v>
      </c>
      <c r="P4604" s="3">
        <v>0.06</v>
      </c>
      <c r="Q4604" s="3">
        <v>368.32</v>
      </c>
      <c r="R4604" s="3">
        <v>368.32</v>
      </c>
      <c r="S4604" s="3" t="s">
        <v>14</v>
      </c>
      <c r="T4604" s="3" t="s">
        <v>11768</v>
      </c>
      <c r="U4604" s="6">
        <v>0.15381467236288768</v>
      </c>
      <c r="V4604" s="3" t="str">
        <f>TEXT(superstore_excel!$B4604, "MMMM")</f>
        <v>September</v>
      </c>
      <c r="W4604" s="3">
        <f>YEAR(superstore_excel!$B4604)</f>
        <v>2023</v>
      </c>
      <c r="X4604" s="27"/>
    </row>
    <row r="4605" spans="1:24" x14ac:dyDescent="0.3">
      <c r="A4605" s="28" t="s">
        <v>10363</v>
      </c>
      <c r="B4605" s="4">
        <v>45699</v>
      </c>
      <c r="C4605" s="4">
        <v>45772</v>
      </c>
      <c r="D4605" s="5" t="s">
        <v>54</v>
      </c>
      <c r="E4605" s="5" t="s">
        <v>10364</v>
      </c>
      <c r="F4605" s="5" t="s">
        <v>10365</v>
      </c>
      <c r="G4605" s="5" t="s">
        <v>44</v>
      </c>
      <c r="H4605" s="5" t="s">
        <v>21</v>
      </c>
      <c r="I4605" s="5" t="s">
        <v>22</v>
      </c>
      <c r="J4605" s="5" t="s">
        <v>23</v>
      </c>
      <c r="K4605" s="5" t="s">
        <v>10366</v>
      </c>
      <c r="L4605" s="5">
        <v>1158.75</v>
      </c>
      <c r="M4605" s="5">
        <v>8</v>
      </c>
      <c r="N4605" s="5">
        <v>8</v>
      </c>
      <c r="O4605" s="5">
        <v>0.14000000000000001</v>
      </c>
      <c r="P4605" s="5">
        <v>0.14000000000000001</v>
      </c>
      <c r="Q4605" s="5">
        <v>938.44</v>
      </c>
      <c r="R4605" s="5">
        <v>938.44</v>
      </c>
      <c r="S4605" s="5" t="s">
        <v>14</v>
      </c>
      <c r="T4605" s="5" t="s">
        <v>11777</v>
      </c>
      <c r="U4605" s="7">
        <v>0.80987270765911545</v>
      </c>
      <c r="V4605" s="5" t="str">
        <f>TEXT(superstore_excel!$B4605, "MMMM")</f>
        <v>February</v>
      </c>
      <c r="W4605" s="5">
        <f>YEAR(superstore_excel!$B4605)</f>
        <v>2025</v>
      </c>
      <c r="X4605" s="29"/>
    </row>
    <row r="4606" spans="1:24" x14ac:dyDescent="0.3">
      <c r="A4606" s="26" t="s">
        <v>10367</v>
      </c>
      <c r="B4606" s="2">
        <v>45186</v>
      </c>
      <c r="C4606" s="2">
        <v>45762</v>
      </c>
      <c r="D4606" s="3" t="s">
        <v>26</v>
      </c>
      <c r="E4606" s="3" t="s">
        <v>10368</v>
      </c>
      <c r="F4606" s="3" t="s">
        <v>10369</v>
      </c>
      <c r="G4606" s="3" t="s">
        <v>37</v>
      </c>
      <c r="H4606" s="3" t="s">
        <v>29</v>
      </c>
      <c r="I4606" s="3" t="s">
        <v>30</v>
      </c>
      <c r="J4606" s="3" t="s">
        <v>126</v>
      </c>
      <c r="K4606" s="3" t="s">
        <v>10370</v>
      </c>
      <c r="L4606" s="3">
        <v>1916.25</v>
      </c>
      <c r="M4606" s="3">
        <v>7</v>
      </c>
      <c r="N4606" s="3">
        <v>7</v>
      </c>
      <c r="O4606" s="3">
        <v>0.4</v>
      </c>
      <c r="P4606" s="3">
        <v>0.4</v>
      </c>
      <c r="Q4606" s="3">
        <v>649.21</v>
      </c>
      <c r="R4606" s="3">
        <v>649.21</v>
      </c>
      <c r="S4606" s="3" t="s">
        <v>14</v>
      </c>
      <c r="T4606" s="3" t="s">
        <v>11768</v>
      </c>
      <c r="U4606" s="6">
        <v>0.33879191128506198</v>
      </c>
      <c r="V4606" s="3" t="str">
        <f>TEXT(superstore_excel!$B4606, "MMMM")</f>
        <v>September</v>
      </c>
      <c r="W4606" s="3">
        <f>YEAR(superstore_excel!$B4606)</f>
        <v>2023</v>
      </c>
      <c r="X4606" s="27"/>
    </row>
    <row r="4607" spans="1:24" x14ac:dyDescent="0.3">
      <c r="A4607" s="28" t="s">
        <v>10371</v>
      </c>
      <c r="B4607" s="4">
        <v>45226</v>
      </c>
      <c r="C4607" s="4">
        <v>45770</v>
      </c>
      <c r="D4607" s="5" t="s">
        <v>17</v>
      </c>
      <c r="E4607" s="5" t="s">
        <v>902</v>
      </c>
      <c r="F4607" s="5" t="s">
        <v>10372</v>
      </c>
      <c r="G4607" s="5" t="s">
        <v>20</v>
      </c>
      <c r="H4607" s="5" t="s">
        <v>21</v>
      </c>
      <c r="I4607" s="5" t="s">
        <v>22</v>
      </c>
      <c r="J4607" s="5" t="s">
        <v>302</v>
      </c>
      <c r="K4607" s="5" t="s">
        <v>10373</v>
      </c>
      <c r="L4607" s="5">
        <v>1534.99</v>
      </c>
      <c r="M4607" s="5">
        <v>1</v>
      </c>
      <c r="N4607" s="5">
        <v>1</v>
      </c>
      <c r="O4607" s="5">
        <v>0.16</v>
      </c>
      <c r="P4607" s="5">
        <v>0.16</v>
      </c>
      <c r="Q4607" s="5">
        <v>-34.24</v>
      </c>
      <c r="R4607" s="5">
        <v>-34.24</v>
      </c>
      <c r="S4607" s="5" t="s">
        <v>84</v>
      </c>
      <c r="T4607" s="5" t="s">
        <v>11783</v>
      </c>
      <c r="U4607" s="7">
        <v>-2.2306334243219827E-2</v>
      </c>
      <c r="V4607" s="5" t="str">
        <f>TEXT(superstore_excel!$B4607, "MMMM")</f>
        <v>October</v>
      </c>
      <c r="W4607" s="5">
        <f>YEAR(superstore_excel!$B4607)</f>
        <v>2023</v>
      </c>
      <c r="X4607" s="29"/>
    </row>
    <row r="4608" spans="1:24" x14ac:dyDescent="0.3">
      <c r="A4608" s="26" t="s">
        <v>10374</v>
      </c>
      <c r="B4608" s="2">
        <v>45158</v>
      </c>
      <c r="C4608" s="2">
        <v>45772</v>
      </c>
      <c r="D4608" s="3" t="s">
        <v>54</v>
      </c>
      <c r="E4608" s="3" t="s">
        <v>10375</v>
      </c>
      <c r="F4608" s="3" t="s">
        <v>10376</v>
      </c>
      <c r="G4608" s="3" t="s">
        <v>20</v>
      </c>
      <c r="H4608" s="3" t="s">
        <v>29</v>
      </c>
      <c r="I4608" s="3" t="s">
        <v>45</v>
      </c>
      <c r="J4608" s="3" t="s">
        <v>51</v>
      </c>
      <c r="K4608" s="3" t="s">
        <v>10377</v>
      </c>
      <c r="L4608" s="3">
        <v>2550.59</v>
      </c>
      <c r="M4608" s="3">
        <v>10</v>
      </c>
      <c r="N4608" s="3">
        <v>10</v>
      </c>
      <c r="O4608" s="3">
        <v>0.1</v>
      </c>
      <c r="P4608" s="3">
        <v>0.1</v>
      </c>
      <c r="Q4608" s="3">
        <v>784.41</v>
      </c>
      <c r="R4608" s="3">
        <v>784.41</v>
      </c>
      <c r="S4608" s="3" t="s">
        <v>14</v>
      </c>
      <c r="T4608" s="3" t="s">
        <v>11770</v>
      </c>
      <c r="U4608" s="6">
        <v>0.30754060825142415</v>
      </c>
      <c r="V4608" s="3" t="str">
        <f>TEXT(superstore_excel!$B4608, "MMMM")</f>
        <v>August</v>
      </c>
      <c r="W4608" s="3">
        <f>YEAR(superstore_excel!$B4608)</f>
        <v>2023</v>
      </c>
      <c r="X4608" s="27"/>
    </row>
    <row r="4609" spans="1:24" x14ac:dyDescent="0.3">
      <c r="A4609" s="28" t="s">
        <v>10378</v>
      </c>
      <c r="B4609" s="4">
        <v>45485</v>
      </c>
      <c r="C4609" s="4">
        <v>45763</v>
      </c>
      <c r="D4609" s="5" t="s">
        <v>34</v>
      </c>
      <c r="E4609" s="5" t="s">
        <v>4442</v>
      </c>
      <c r="F4609" s="5" t="s">
        <v>10379</v>
      </c>
      <c r="G4609" s="5" t="s">
        <v>37</v>
      </c>
      <c r="H4609" s="5" t="s">
        <v>21</v>
      </c>
      <c r="I4609" s="5" t="s">
        <v>22</v>
      </c>
      <c r="J4609" s="5" t="s">
        <v>173</v>
      </c>
      <c r="K4609" s="5" t="s">
        <v>10380</v>
      </c>
      <c r="L4609" s="5">
        <v>2690.2</v>
      </c>
      <c r="M4609" s="5">
        <v>1</v>
      </c>
      <c r="N4609" s="5">
        <v>1</v>
      </c>
      <c r="O4609" s="5">
        <v>0.31</v>
      </c>
      <c r="P4609" s="5">
        <v>0.31</v>
      </c>
      <c r="Q4609" s="5">
        <v>41.26</v>
      </c>
      <c r="R4609" s="5">
        <v>41.26</v>
      </c>
      <c r="S4609" s="5" t="s">
        <v>14</v>
      </c>
      <c r="T4609" s="5" t="s">
        <v>11779</v>
      </c>
      <c r="U4609" s="7">
        <v>1.5337149654300795E-2</v>
      </c>
      <c r="V4609" s="5" t="str">
        <f>TEXT(superstore_excel!$B4609, "MMMM")</f>
        <v>July</v>
      </c>
      <c r="W4609" s="5">
        <f>YEAR(superstore_excel!$B4609)</f>
        <v>2024</v>
      </c>
      <c r="X4609" s="29"/>
    </row>
    <row r="4610" spans="1:24" x14ac:dyDescent="0.3">
      <c r="A4610" s="26" t="s">
        <v>10381</v>
      </c>
      <c r="B4610" s="2">
        <v>45234</v>
      </c>
      <c r="C4610" s="2">
        <v>45776</v>
      </c>
      <c r="D4610" s="3" t="s">
        <v>34</v>
      </c>
      <c r="E4610" s="3" t="s">
        <v>10382</v>
      </c>
      <c r="F4610" s="3" t="s">
        <v>590</v>
      </c>
      <c r="G4610" s="3" t="s">
        <v>44</v>
      </c>
      <c r="H4610" s="3" t="s">
        <v>38</v>
      </c>
      <c r="I4610" s="3" t="s">
        <v>45</v>
      </c>
      <c r="J4610" s="3" t="s">
        <v>57</v>
      </c>
      <c r="K4610" s="3" t="s">
        <v>10383</v>
      </c>
      <c r="L4610" s="3">
        <v>1723.33</v>
      </c>
      <c r="M4610" s="3">
        <v>9</v>
      </c>
      <c r="N4610" s="3">
        <v>9</v>
      </c>
      <c r="O4610" s="3">
        <v>0.4</v>
      </c>
      <c r="P4610" s="3">
        <v>0.4</v>
      </c>
      <c r="Q4610" s="3">
        <v>643.53</v>
      </c>
      <c r="R4610" s="3">
        <v>643.53</v>
      </c>
      <c r="S4610" s="3" t="s">
        <v>14</v>
      </c>
      <c r="T4610" s="3" t="s">
        <v>11766</v>
      </c>
      <c r="U4610" s="6">
        <v>0.37342238572995307</v>
      </c>
      <c r="V4610" s="3" t="str">
        <f>TEXT(superstore_excel!$B4610, "MMMM")</f>
        <v>November</v>
      </c>
      <c r="W4610" s="3">
        <f>YEAR(superstore_excel!$B4610)</f>
        <v>2023</v>
      </c>
      <c r="X4610" s="27"/>
    </row>
    <row r="4611" spans="1:24" x14ac:dyDescent="0.3">
      <c r="A4611" s="28" t="s">
        <v>10384</v>
      </c>
      <c r="B4611" s="4">
        <v>45646</v>
      </c>
      <c r="C4611" s="4">
        <v>45775</v>
      </c>
      <c r="D4611" s="5" t="s">
        <v>17</v>
      </c>
      <c r="E4611" s="5" t="s">
        <v>10385</v>
      </c>
      <c r="F4611" s="5" t="s">
        <v>10386</v>
      </c>
      <c r="G4611" s="5" t="s">
        <v>37</v>
      </c>
      <c r="H4611" s="5" t="s">
        <v>29</v>
      </c>
      <c r="I4611" s="5" t="s">
        <v>30</v>
      </c>
      <c r="J4611" s="5" t="s">
        <v>39</v>
      </c>
      <c r="K4611" s="5" t="s">
        <v>10387</v>
      </c>
      <c r="L4611" s="5">
        <v>2555.5300000000002</v>
      </c>
      <c r="M4611" s="5">
        <v>9</v>
      </c>
      <c r="N4611" s="5">
        <v>9</v>
      </c>
      <c r="O4611" s="5">
        <v>0.17</v>
      </c>
      <c r="P4611" s="5">
        <v>0.17</v>
      </c>
      <c r="Q4611" s="5">
        <v>547.28</v>
      </c>
      <c r="R4611" s="5">
        <v>547.28</v>
      </c>
      <c r="S4611" s="5" t="s">
        <v>14</v>
      </c>
      <c r="T4611" s="5" t="s">
        <v>11771</v>
      </c>
      <c r="U4611" s="7">
        <v>0.21415518503011113</v>
      </c>
      <c r="V4611" s="5" t="str">
        <f>TEXT(superstore_excel!$B4611, "MMMM")</f>
        <v>December</v>
      </c>
      <c r="W4611" s="5">
        <f>YEAR(superstore_excel!$B4611)</f>
        <v>2024</v>
      </c>
      <c r="X4611" s="29"/>
    </row>
    <row r="4612" spans="1:24" x14ac:dyDescent="0.3">
      <c r="A4612" s="26" t="s">
        <v>10388</v>
      </c>
      <c r="B4612" s="2">
        <v>45385</v>
      </c>
      <c r="C4612" s="2">
        <v>45766</v>
      </c>
      <c r="D4612" s="3" t="s">
        <v>34</v>
      </c>
      <c r="E4612" s="3" t="s">
        <v>10389</v>
      </c>
      <c r="F4612" s="3" t="s">
        <v>10390</v>
      </c>
      <c r="G4612" s="3" t="s">
        <v>44</v>
      </c>
      <c r="H4612" s="3" t="s">
        <v>38</v>
      </c>
      <c r="I4612" s="3" t="s">
        <v>22</v>
      </c>
      <c r="J4612" s="3" t="s">
        <v>23</v>
      </c>
      <c r="K4612" s="3" t="s">
        <v>10391</v>
      </c>
      <c r="L4612" s="3">
        <v>4344.37</v>
      </c>
      <c r="M4612" s="3">
        <v>4</v>
      </c>
      <c r="N4612" s="3">
        <v>4</v>
      </c>
      <c r="O4612" s="3">
        <v>0.09</v>
      </c>
      <c r="P4612" s="3">
        <v>0.09</v>
      </c>
      <c r="Q4612" s="3">
        <v>-13.52</v>
      </c>
      <c r="R4612" s="3">
        <v>-13.52</v>
      </c>
      <c r="S4612" s="3" t="s">
        <v>84</v>
      </c>
      <c r="T4612" s="3" t="s">
        <v>11765</v>
      </c>
      <c r="U4612" s="6">
        <v>-3.1120737874536469E-3</v>
      </c>
      <c r="V4612" s="3" t="str">
        <f>TEXT(superstore_excel!$B4612, "MMMM")</f>
        <v>April</v>
      </c>
      <c r="W4612" s="3">
        <f>YEAR(superstore_excel!$B4612)</f>
        <v>2024</v>
      </c>
      <c r="X4612" s="27"/>
    </row>
    <row r="4613" spans="1:24" x14ac:dyDescent="0.3">
      <c r="A4613" s="28" t="s">
        <v>10392</v>
      </c>
      <c r="B4613" s="4">
        <v>45477</v>
      </c>
      <c r="C4613" s="4">
        <v>45759</v>
      </c>
      <c r="D4613" s="5" t="s">
        <v>17</v>
      </c>
      <c r="E4613" s="5" t="s">
        <v>73</v>
      </c>
      <c r="F4613" s="5" t="s">
        <v>10393</v>
      </c>
      <c r="G4613" s="5" t="s">
        <v>37</v>
      </c>
      <c r="H4613" s="5" t="s">
        <v>21</v>
      </c>
      <c r="I4613" s="5" t="s">
        <v>22</v>
      </c>
      <c r="J4613" s="5" t="s">
        <v>302</v>
      </c>
      <c r="K4613" s="5" t="s">
        <v>10394</v>
      </c>
      <c r="L4613" s="5">
        <v>958.56</v>
      </c>
      <c r="M4613" s="5">
        <v>6</v>
      </c>
      <c r="N4613" s="5">
        <v>6</v>
      </c>
      <c r="O4613" s="5">
        <v>0.01</v>
      </c>
      <c r="P4613" s="5">
        <v>0.01</v>
      </c>
      <c r="Q4613" s="5">
        <v>751.19</v>
      </c>
      <c r="R4613" s="5">
        <v>751.19</v>
      </c>
      <c r="S4613" s="5" t="s">
        <v>14</v>
      </c>
      <c r="T4613" s="5" t="s">
        <v>11779</v>
      </c>
      <c r="U4613" s="7">
        <v>0.78366508095476561</v>
      </c>
      <c r="V4613" s="5" t="str">
        <f>TEXT(superstore_excel!$B4613, "MMMM")</f>
        <v>July</v>
      </c>
      <c r="W4613" s="5">
        <f>YEAR(superstore_excel!$B4613)</f>
        <v>2024</v>
      </c>
      <c r="X4613" s="29"/>
    </row>
    <row r="4614" spans="1:24" x14ac:dyDescent="0.3">
      <c r="A4614" s="26" t="s">
        <v>10395</v>
      </c>
      <c r="B4614" s="2">
        <v>45293</v>
      </c>
      <c r="C4614" s="2">
        <v>45784</v>
      </c>
      <c r="D4614" s="3" t="s">
        <v>17</v>
      </c>
      <c r="E4614" s="3" t="s">
        <v>337</v>
      </c>
      <c r="F4614" s="3" t="s">
        <v>10396</v>
      </c>
      <c r="G4614" s="3" t="s">
        <v>20</v>
      </c>
      <c r="H4614" s="3" t="s">
        <v>62</v>
      </c>
      <c r="I4614" s="3" t="s">
        <v>45</v>
      </c>
      <c r="J4614" s="3" t="s">
        <v>46</v>
      </c>
      <c r="K4614" s="3" t="s">
        <v>10397</v>
      </c>
      <c r="L4614" s="3">
        <v>3032.17</v>
      </c>
      <c r="M4614" s="3">
        <v>6</v>
      </c>
      <c r="N4614" s="3">
        <v>6</v>
      </c>
      <c r="O4614" s="3">
        <v>0.05</v>
      </c>
      <c r="P4614" s="3">
        <v>0.05</v>
      </c>
      <c r="Q4614" s="3">
        <v>370.5</v>
      </c>
      <c r="R4614" s="3">
        <v>370.5</v>
      </c>
      <c r="S4614" s="3" t="s">
        <v>14</v>
      </c>
      <c r="T4614" s="3" t="s">
        <v>11784</v>
      </c>
      <c r="U4614" s="6">
        <v>0.12218971891417697</v>
      </c>
      <c r="V4614" s="3" t="str">
        <f>TEXT(superstore_excel!$B4614, "MMMM")</f>
        <v>January</v>
      </c>
      <c r="W4614" s="3">
        <f>YEAR(superstore_excel!$B4614)</f>
        <v>2024</v>
      </c>
      <c r="X4614" s="27"/>
    </row>
    <row r="4615" spans="1:24" x14ac:dyDescent="0.3">
      <c r="A4615" s="28" t="s">
        <v>10398</v>
      </c>
      <c r="B4615" s="4">
        <v>45515</v>
      </c>
      <c r="C4615" s="4">
        <v>45766</v>
      </c>
      <c r="D4615" s="5" t="s">
        <v>34</v>
      </c>
      <c r="E4615" s="5" t="s">
        <v>10399</v>
      </c>
      <c r="F4615" s="5" t="s">
        <v>10400</v>
      </c>
      <c r="G4615" s="5" t="s">
        <v>44</v>
      </c>
      <c r="H4615" s="5" t="s">
        <v>62</v>
      </c>
      <c r="I4615" s="5" t="s">
        <v>30</v>
      </c>
      <c r="J4615" s="5" t="s">
        <v>39</v>
      </c>
      <c r="K4615" s="5" t="s">
        <v>10401</v>
      </c>
      <c r="L4615" s="5">
        <v>2166.14</v>
      </c>
      <c r="M4615" s="5">
        <v>4</v>
      </c>
      <c r="N4615" s="5">
        <v>4</v>
      </c>
      <c r="O4615" s="5">
        <v>0.23</v>
      </c>
      <c r="P4615" s="5">
        <v>0.23</v>
      </c>
      <c r="Q4615" s="5">
        <v>563.71</v>
      </c>
      <c r="R4615" s="5">
        <v>563.71</v>
      </c>
      <c r="S4615" s="5" t="s">
        <v>14</v>
      </c>
      <c r="T4615" s="5" t="s">
        <v>11775</v>
      </c>
      <c r="U4615" s="7">
        <v>0.2602371037883055</v>
      </c>
      <c r="V4615" s="5" t="str">
        <f>TEXT(superstore_excel!$B4615, "MMMM")</f>
        <v>August</v>
      </c>
      <c r="W4615" s="5">
        <f>YEAR(superstore_excel!$B4615)</f>
        <v>2024</v>
      </c>
      <c r="X4615" s="29"/>
    </row>
    <row r="4616" spans="1:24" x14ac:dyDescent="0.3">
      <c r="A4616" s="26" t="s">
        <v>10402</v>
      </c>
      <c r="B4616" s="2">
        <v>45420</v>
      </c>
      <c r="C4616" s="2">
        <v>45765</v>
      </c>
      <c r="D4616" s="3" t="s">
        <v>17</v>
      </c>
      <c r="E4616" s="3" t="s">
        <v>10403</v>
      </c>
      <c r="F4616" s="3" t="s">
        <v>10404</v>
      </c>
      <c r="G4616" s="3" t="s">
        <v>44</v>
      </c>
      <c r="H4616" s="3" t="s">
        <v>62</v>
      </c>
      <c r="I4616" s="3" t="s">
        <v>45</v>
      </c>
      <c r="J4616" s="3" t="s">
        <v>160</v>
      </c>
      <c r="K4616" s="3" t="s">
        <v>10405</v>
      </c>
      <c r="L4616" s="3">
        <v>544.24</v>
      </c>
      <c r="M4616" s="3">
        <v>8</v>
      </c>
      <c r="N4616" s="3">
        <v>8</v>
      </c>
      <c r="O4616" s="3">
        <v>0.3</v>
      </c>
      <c r="P4616" s="3">
        <v>0.3</v>
      </c>
      <c r="Q4616" s="3">
        <v>484.11</v>
      </c>
      <c r="R4616" s="3">
        <v>484.11</v>
      </c>
      <c r="S4616" s="3" t="s">
        <v>14</v>
      </c>
      <c r="T4616" s="3" t="s">
        <v>11781</v>
      </c>
      <c r="U4616" s="6">
        <v>0.88951565485815087</v>
      </c>
      <c r="V4616" s="3" t="str">
        <f>TEXT(superstore_excel!$B4616, "MMMM")</f>
        <v>May</v>
      </c>
      <c r="W4616" s="3">
        <f>YEAR(superstore_excel!$B4616)</f>
        <v>2024</v>
      </c>
      <c r="X4616" s="27"/>
    </row>
    <row r="4617" spans="1:24" x14ac:dyDescent="0.3">
      <c r="A4617" s="28" t="s">
        <v>10406</v>
      </c>
      <c r="B4617" s="4">
        <v>45223</v>
      </c>
      <c r="C4617" s="4">
        <v>45771</v>
      </c>
      <c r="D4617" s="5" t="s">
        <v>34</v>
      </c>
      <c r="E4617" s="5" t="s">
        <v>10407</v>
      </c>
      <c r="F4617" s="5" t="s">
        <v>10408</v>
      </c>
      <c r="G4617" s="5" t="s">
        <v>44</v>
      </c>
      <c r="H4617" s="5" t="s">
        <v>29</v>
      </c>
      <c r="I4617" s="5" t="s">
        <v>30</v>
      </c>
      <c r="J4617" s="5" t="s">
        <v>39</v>
      </c>
      <c r="K4617" s="5" t="s">
        <v>10409</v>
      </c>
      <c r="L4617" s="5">
        <v>424.2</v>
      </c>
      <c r="M4617" s="5">
        <v>8</v>
      </c>
      <c r="N4617" s="5">
        <v>8</v>
      </c>
      <c r="O4617" s="5">
        <v>0.12</v>
      </c>
      <c r="P4617" s="5">
        <v>0.12</v>
      </c>
      <c r="Q4617" s="5">
        <v>516.26</v>
      </c>
      <c r="R4617" s="5">
        <v>516.26</v>
      </c>
      <c r="S4617" s="5" t="s">
        <v>14</v>
      </c>
      <c r="T4617" s="5" t="s">
        <v>11783</v>
      </c>
      <c r="U4617" s="7">
        <v>1.217020273455917</v>
      </c>
      <c r="V4617" s="5" t="str">
        <f>TEXT(superstore_excel!$B4617, "MMMM")</f>
        <v>October</v>
      </c>
      <c r="W4617" s="5">
        <f>YEAR(superstore_excel!$B4617)</f>
        <v>2023</v>
      </c>
      <c r="X4617" s="29"/>
    </row>
    <row r="4618" spans="1:24" x14ac:dyDescent="0.3">
      <c r="A4618" s="26" t="s">
        <v>10410</v>
      </c>
      <c r="B4618" s="2">
        <v>45193</v>
      </c>
      <c r="C4618" s="2">
        <v>45780</v>
      </c>
      <c r="D4618" s="3" t="s">
        <v>54</v>
      </c>
      <c r="E4618" s="3" t="s">
        <v>2821</v>
      </c>
      <c r="F4618" s="3" t="s">
        <v>10411</v>
      </c>
      <c r="G4618" s="3" t="s">
        <v>44</v>
      </c>
      <c r="H4618" s="3" t="s">
        <v>62</v>
      </c>
      <c r="I4618" s="3" t="s">
        <v>30</v>
      </c>
      <c r="J4618" s="3" t="s">
        <v>31</v>
      </c>
      <c r="K4618" s="3" t="s">
        <v>10412</v>
      </c>
      <c r="L4618" s="3">
        <v>30.97</v>
      </c>
      <c r="M4618" s="3">
        <v>9</v>
      </c>
      <c r="N4618" s="3">
        <v>9</v>
      </c>
      <c r="O4618" s="3">
        <v>0.27</v>
      </c>
      <c r="P4618" s="3">
        <v>0.27</v>
      </c>
      <c r="Q4618" s="3">
        <v>999.77</v>
      </c>
      <c r="R4618" s="3">
        <v>999.77</v>
      </c>
      <c r="S4618" s="3" t="s">
        <v>14</v>
      </c>
      <c r="T4618" s="3" t="s">
        <v>11768</v>
      </c>
      <c r="U4618" s="6">
        <v>32.281885695834681</v>
      </c>
      <c r="V4618" s="3" t="str">
        <f>TEXT(superstore_excel!$B4618, "MMMM")</f>
        <v>September</v>
      </c>
      <c r="W4618" s="3">
        <f>YEAR(superstore_excel!$B4618)</f>
        <v>2023</v>
      </c>
      <c r="X4618" s="27"/>
    </row>
    <row r="4619" spans="1:24" x14ac:dyDescent="0.3">
      <c r="A4619" s="28" t="s">
        <v>10413</v>
      </c>
      <c r="B4619" s="4">
        <v>45443</v>
      </c>
      <c r="C4619" s="4">
        <v>45782</v>
      </c>
      <c r="D4619" s="5" t="s">
        <v>17</v>
      </c>
      <c r="E4619" s="5" t="s">
        <v>10414</v>
      </c>
      <c r="F4619" s="5" t="s">
        <v>10415</v>
      </c>
      <c r="G4619" s="5" t="s">
        <v>20</v>
      </c>
      <c r="H4619" s="5" t="s">
        <v>29</v>
      </c>
      <c r="I4619" s="5" t="s">
        <v>45</v>
      </c>
      <c r="J4619" s="5" t="s">
        <v>96</v>
      </c>
      <c r="K4619" s="5" t="s">
        <v>2856</v>
      </c>
      <c r="L4619" s="5">
        <v>87.2</v>
      </c>
      <c r="M4619" s="5">
        <v>10</v>
      </c>
      <c r="N4619" s="5">
        <v>10</v>
      </c>
      <c r="O4619" s="5">
        <v>0.39</v>
      </c>
      <c r="P4619" s="5">
        <v>0.39</v>
      </c>
      <c r="Q4619" s="5">
        <v>906.93</v>
      </c>
      <c r="R4619" s="5">
        <v>906.93</v>
      </c>
      <c r="S4619" s="5" t="s">
        <v>14</v>
      </c>
      <c r="T4619" s="5" t="s">
        <v>11781</v>
      </c>
      <c r="U4619" s="7">
        <v>10.400573394495412</v>
      </c>
      <c r="V4619" s="5" t="str">
        <f>TEXT(superstore_excel!$B4619, "MMMM")</f>
        <v>May</v>
      </c>
      <c r="W4619" s="5">
        <f>YEAR(superstore_excel!$B4619)</f>
        <v>2024</v>
      </c>
      <c r="X4619" s="29"/>
    </row>
    <row r="4620" spans="1:24" x14ac:dyDescent="0.3">
      <c r="A4620" s="26" t="s">
        <v>10416</v>
      </c>
      <c r="B4620" s="2">
        <v>45302</v>
      </c>
      <c r="C4620" s="2">
        <v>45762</v>
      </c>
      <c r="D4620" s="3" t="s">
        <v>17</v>
      </c>
      <c r="E4620" s="3" t="s">
        <v>561</v>
      </c>
      <c r="F4620" s="3" t="s">
        <v>1057</v>
      </c>
      <c r="G4620" s="3" t="s">
        <v>20</v>
      </c>
      <c r="H4620" s="3" t="s">
        <v>21</v>
      </c>
      <c r="I4620" s="3" t="s">
        <v>45</v>
      </c>
      <c r="J4620" s="3" t="s">
        <v>160</v>
      </c>
      <c r="K4620" s="3" t="s">
        <v>10417</v>
      </c>
      <c r="L4620" s="3">
        <v>2432.1999999999998</v>
      </c>
      <c r="M4620" s="3">
        <v>8</v>
      </c>
      <c r="N4620" s="3">
        <v>8</v>
      </c>
      <c r="O4620" s="3">
        <v>0.19</v>
      </c>
      <c r="P4620" s="3">
        <v>0.19</v>
      </c>
      <c r="Q4620" s="3">
        <v>765.92</v>
      </c>
      <c r="R4620" s="3">
        <v>765.92</v>
      </c>
      <c r="S4620" s="3" t="s">
        <v>14</v>
      </c>
      <c r="T4620" s="3" t="s">
        <v>11784</v>
      </c>
      <c r="U4620" s="6">
        <v>0.31490831346106407</v>
      </c>
      <c r="V4620" s="3" t="str">
        <f>TEXT(superstore_excel!$B4620, "MMMM")</f>
        <v>January</v>
      </c>
      <c r="W4620" s="3">
        <f>YEAR(superstore_excel!$B4620)</f>
        <v>2024</v>
      </c>
      <c r="X4620" s="27"/>
    </row>
    <row r="4621" spans="1:24" x14ac:dyDescent="0.3">
      <c r="A4621" s="28" t="s">
        <v>10418</v>
      </c>
      <c r="B4621" s="4">
        <v>45657</v>
      </c>
      <c r="C4621" s="4">
        <v>45767</v>
      </c>
      <c r="D4621" s="5" t="s">
        <v>54</v>
      </c>
      <c r="E4621" s="5" t="s">
        <v>10419</v>
      </c>
      <c r="F4621" s="5" t="s">
        <v>10420</v>
      </c>
      <c r="G4621" s="5" t="s">
        <v>37</v>
      </c>
      <c r="H4621" s="5" t="s">
        <v>21</v>
      </c>
      <c r="I4621" s="5" t="s">
        <v>30</v>
      </c>
      <c r="J4621" s="5" t="s">
        <v>101</v>
      </c>
      <c r="K4621" s="5" t="s">
        <v>10421</v>
      </c>
      <c r="L4621" s="5">
        <v>2902.52</v>
      </c>
      <c r="M4621" s="5">
        <v>8</v>
      </c>
      <c r="N4621" s="5">
        <v>8</v>
      </c>
      <c r="O4621" s="5">
        <v>0.35</v>
      </c>
      <c r="P4621" s="5">
        <v>0.35</v>
      </c>
      <c r="Q4621" s="5">
        <v>781.79</v>
      </c>
      <c r="R4621" s="5">
        <v>781.79</v>
      </c>
      <c r="S4621" s="5" t="s">
        <v>14</v>
      </c>
      <c r="T4621" s="5" t="s">
        <v>11771</v>
      </c>
      <c r="U4621" s="7">
        <v>0.26934870388490001</v>
      </c>
      <c r="V4621" s="5" t="str">
        <f>TEXT(superstore_excel!$B4621, "MMMM")</f>
        <v>December</v>
      </c>
      <c r="W4621" s="5">
        <f>YEAR(superstore_excel!$B4621)</f>
        <v>2024</v>
      </c>
      <c r="X4621" s="29"/>
    </row>
    <row r="4622" spans="1:24" x14ac:dyDescent="0.3">
      <c r="A4622" s="26" t="s">
        <v>10422</v>
      </c>
      <c r="B4622" s="2">
        <v>45302</v>
      </c>
      <c r="C4622" s="2">
        <v>45773</v>
      </c>
      <c r="D4622" s="3" t="s">
        <v>17</v>
      </c>
      <c r="E4622" s="3" t="s">
        <v>4279</v>
      </c>
      <c r="F4622" s="3" t="s">
        <v>10423</v>
      </c>
      <c r="G4622" s="3" t="s">
        <v>44</v>
      </c>
      <c r="H4622" s="3" t="s">
        <v>38</v>
      </c>
      <c r="I4622" s="3" t="s">
        <v>22</v>
      </c>
      <c r="J4622" s="3" t="s">
        <v>173</v>
      </c>
      <c r="K4622" s="3" t="s">
        <v>10424</v>
      </c>
      <c r="L4622" s="3">
        <v>1488.23</v>
      </c>
      <c r="M4622" s="3">
        <v>1</v>
      </c>
      <c r="N4622" s="3">
        <v>1</v>
      </c>
      <c r="O4622" s="3">
        <v>0.13</v>
      </c>
      <c r="P4622" s="3">
        <v>0.13</v>
      </c>
      <c r="Q4622" s="3">
        <v>88.81</v>
      </c>
      <c r="R4622" s="3">
        <v>88.81</v>
      </c>
      <c r="S4622" s="3" t="s">
        <v>14</v>
      </c>
      <c r="T4622" s="3" t="s">
        <v>11784</v>
      </c>
      <c r="U4622" s="6">
        <v>5.9674915839621562E-2</v>
      </c>
      <c r="V4622" s="3" t="str">
        <f>TEXT(superstore_excel!$B4622, "MMMM")</f>
        <v>January</v>
      </c>
      <c r="W4622" s="3">
        <f>YEAR(superstore_excel!$B4622)</f>
        <v>2024</v>
      </c>
      <c r="X4622" s="27"/>
    </row>
    <row r="4623" spans="1:24" x14ac:dyDescent="0.3">
      <c r="A4623" s="28" t="s">
        <v>10425</v>
      </c>
      <c r="B4623" s="4">
        <v>45669</v>
      </c>
      <c r="C4623" s="4">
        <v>45774</v>
      </c>
      <c r="D4623" s="5" t="s">
        <v>17</v>
      </c>
      <c r="E4623" s="5" t="s">
        <v>10426</v>
      </c>
      <c r="F4623" s="5" t="s">
        <v>10427</v>
      </c>
      <c r="G4623" s="5" t="s">
        <v>44</v>
      </c>
      <c r="H4623" s="5" t="s">
        <v>62</v>
      </c>
      <c r="I4623" s="5" t="s">
        <v>45</v>
      </c>
      <c r="J4623" s="5" t="s">
        <v>96</v>
      </c>
      <c r="K4623" s="5" t="s">
        <v>10428</v>
      </c>
      <c r="L4623" s="5">
        <v>4014.66</v>
      </c>
      <c r="M4623" s="5">
        <v>1</v>
      </c>
      <c r="N4623" s="5">
        <v>1</v>
      </c>
      <c r="O4623" s="5">
        <v>0.35</v>
      </c>
      <c r="P4623" s="5">
        <v>0.35</v>
      </c>
      <c r="Q4623" s="5">
        <v>139.26</v>
      </c>
      <c r="R4623" s="5">
        <v>139.26</v>
      </c>
      <c r="S4623" s="5" t="s">
        <v>14</v>
      </c>
      <c r="T4623" s="5" t="s">
        <v>11778</v>
      </c>
      <c r="U4623" s="7">
        <v>3.4687868960260645E-2</v>
      </c>
      <c r="V4623" s="5" t="str">
        <f>TEXT(superstore_excel!$B4623, "MMMM")</f>
        <v>January</v>
      </c>
      <c r="W4623" s="5">
        <f>YEAR(superstore_excel!$B4623)</f>
        <v>2025</v>
      </c>
      <c r="X4623" s="29"/>
    </row>
    <row r="4624" spans="1:24" x14ac:dyDescent="0.3">
      <c r="A4624" s="26" t="s">
        <v>10429</v>
      </c>
      <c r="B4624" s="2">
        <v>45100</v>
      </c>
      <c r="C4624" s="2">
        <v>45785</v>
      </c>
      <c r="D4624" s="3" t="s">
        <v>26</v>
      </c>
      <c r="E4624" s="3" t="s">
        <v>10430</v>
      </c>
      <c r="F4624" s="3" t="s">
        <v>10431</v>
      </c>
      <c r="G4624" s="3" t="s">
        <v>37</v>
      </c>
      <c r="H4624" s="3" t="s">
        <v>62</v>
      </c>
      <c r="I4624" s="3" t="s">
        <v>45</v>
      </c>
      <c r="J4624" s="3" t="s">
        <v>46</v>
      </c>
      <c r="K4624" s="3" t="s">
        <v>10432</v>
      </c>
      <c r="L4624" s="3">
        <v>1160.81</v>
      </c>
      <c r="M4624" s="3">
        <v>5</v>
      </c>
      <c r="N4624" s="3">
        <v>5</v>
      </c>
      <c r="O4624" s="3">
        <v>0.36</v>
      </c>
      <c r="P4624" s="3">
        <v>0.36</v>
      </c>
      <c r="Q4624" s="3">
        <v>-73.010000000000005</v>
      </c>
      <c r="R4624" s="3">
        <v>-73.010000000000005</v>
      </c>
      <c r="S4624" s="3" t="s">
        <v>84</v>
      </c>
      <c r="T4624" s="3" t="s">
        <v>11764</v>
      </c>
      <c r="U4624" s="6">
        <v>-6.2895736597720561E-2</v>
      </c>
      <c r="V4624" s="3" t="str">
        <f>TEXT(superstore_excel!$B4624, "MMMM")</f>
        <v>June</v>
      </c>
      <c r="W4624" s="3">
        <f>YEAR(superstore_excel!$B4624)</f>
        <v>2023</v>
      </c>
      <c r="X4624" s="27"/>
    </row>
    <row r="4625" spans="1:24" x14ac:dyDescent="0.3">
      <c r="A4625" s="28" t="s">
        <v>10433</v>
      </c>
      <c r="B4625" s="4">
        <v>45670</v>
      </c>
      <c r="C4625" s="4">
        <v>45777</v>
      </c>
      <c r="D4625" s="5" t="s">
        <v>17</v>
      </c>
      <c r="E4625" s="5" t="s">
        <v>10434</v>
      </c>
      <c r="F4625" s="5" t="s">
        <v>10435</v>
      </c>
      <c r="G4625" s="5" t="s">
        <v>37</v>
      </c>
      <c r="H4625" s="5" t="s">
        <v>29</v>
      </c>
      <c r="I4625" s="5" t="s">
        <v>45</v>
      </c>
      <c r="J4625" s="5" t="s">
        <v>51</v>
      </c>
      <c r="K4625" s="5" t="s">
        <v>10436</v>
      </c>
      <c r="L4625" s="5">
        <v>4322.8900000000003</v>
      </c>
      <c r="M4625" s="5">
        <v>9</v>
      </c>
      <c r="N4625" s="5">
        <v>9</v>
      </c>
      <c r="O4625" s="5">
        <v>0.24</v>
      </c>
      <c r="P4625" s="5">
        <v>0.24</v>
      </c>
      <c r="Q4625" s="5">
        <v>300.64999999999998</v>
      </c>
      <c r="R4625" s="5">
        <v>300.64999999999998</v>
      </c>
      <c r="S4625" s="5" t="s">
        <v>14</v>
      </c>
      <c r="T4625" s="5" t="s">
        <v>11778</v>
      </c>
      <c r="U4625" s="7">
        <v>6.954838082856607E-2</v>
      </c>
      <c r="V4625" s="5" t="str">
        <f>TEXT(superstore_excel!$B4625, "MMMM")</f>
        <v>January</v>
      </c>
      <c r="W4625" s="5">
        <f>YEAR(superstore_excel!$B4625)</f>
        <v>2025</v>
      </c>
      <c r="X4625" s="29"/>
    </row>
    <row r="4626" spans="1:24" x14ac:dyDescent="0.3">
      <c r="A4626" s="26" t="s">
        <v>10437</v>
      </c>
      <c r="B4626" s="2">
        <v>45067</v>
      </c>
      <c r="C4626" s="2">
        <v>45772</v>
      </c>
      <c r="D4626" s="3" t="s">
        <v>54</v>
      </c>
      <c r="E4626" s="3" t="s">
        <v>10438</v>
      </c>
      <c r="F4626" s="3" t="s">
        <v>10439</v>
      </c>
      <c r="G4626" s="3" t="s">
        <v>37</v>
      </c>
      <c r="H4626" s="3" t="s">
        <v>29</v>
      </c>
      <c r="I4626" s="3" t="s">
        <v>22</v>
      </c>
      <c r="J4626" s="3" t="s">
        <v>302</v>
      </c>
      <c r="K4626" s="3" t="s">
        <v>10440</v>
      </c>
      <c r="L4626" s="3">
        <v>2221.0500000000002</v>
      </c>
      <c r="M4626" s="3">
        <v>7</v>
      </c>
      <c r="N4626" s="3">
        <v>7</v>
      </c>
      <c r="O4626" s="3">
        <v>0.25</v>
      </c>
      <c r="P4626" s="3">
        <v>0.25</v>
      </c>
      <c r="Q4626" s="3">
        <v>275.5</v>
      </c>
      <c r="R4626" s="3">
        <v>275.5</v>
      </c>
      <c r="S4626" s="3" t="s">
        <v>14</v>
      </c>
      <c r="T4626" s="3" t="s">
        <v>11780</v>
      </c>
      <c r="U4626" s="6">
        <v>0.12404043132752526</v>
      </c>
      <c r="V4626" s="3" t="str">
        <f>TEXT(superstore_excel!$B4626, "MMMM")</f>
        <v>May</v>
      </c>
      <c r="W4626" s="3">
        <f>YEAR(superstore_excel!$B4626)</f>
        <v>2023</v>
      </c>
      <c r="X4626" s="27"/>
    </row>
    <row r="4627" spans="1:24" x14ac:dyDescent="0.3">
      <c r="A4627" s="28" t="s">
        <v>10441</v>
      </c>
      <c r="B4627" s="4">
        <v>45314</v>
      </c>
      <c r="C4627" s="4">
        <v>45765</v>
      </c>
      <c r="D4627" s="5" t="s">
        <v>17</v>
      </c>
      <c r="E4627" s="5" t="s">
        <v>2685</v>
      </c>
      <c r="F4627" s="5" t="s">
        <v>10442</v>
      </c>
      <c r="G4627" s="5" t="s">
        <v>44</v>
      </c>
      <c r="H4627" s="5" t="s">
        <v>29</v>
      </c>
      <c r="I4627" s="5" t="s">
        <v>22</v>
      </c>
      <c r="J4627" s="5" t="s">
        <v>281</v>
      </c>
      <c r="K4627" s="5" t="s">
        <v>10443</v>
      </c>
      <c r="L4627" s="5">
        <v>3649.1</v>
      </c>
      <c r="M4627" s="5">
        <v>5</v>
      </c>
      <c r="N4627" s="5">
        <v>5</v>
      </c>
      <c r="O4627" s="5">
        <v>0.48</v>
      </c>
      <c r="P4627" s="5">
        <v>0.48</v>
      </c>
      <c r="Q4627" s="5">
        <v>250.79</v>
      </c>
      <c r="R4627" s="5">
        <v>250.79</v>
      </c>
      <c r="S4627" s="5" t="s">
        <v>14</v>
      </c>
      <c r="T4627" s="5" t="s">
        <v>11784</v>
      </c>
      <c r="U4627" s="7">
        <v>6.8726535310076456E-2</v>
      </c>
      <c r="V4627" s="5" t="str">
        <f>TEXT(superstore_excel!$B4627, "MMMM")</f>
        <v>January</v>
      </c>
      <c r="W4627" s="5">
        <f>YEAR(superstore_excel!$B4627)</f>
        <v>2024</v>
      </c>
      <c r="X4627" s="29"/>
    </row>
    <row r="4628" spans="1:24" x14ac:dyDescent="0.3">
      <c r="A4628" s="26" t="s">
        <v>10444</v>
      </c>
      <c r="B4628" s="2">
        <v>45234</v>
      </c>
      <c r="C4628" s="2">
        <v>45779</v>
      </c>
      <c r="D4628" s="3" t="s">
        <v>17</v>
      </c>
      <c r="E4628" s="3" t="s">
        <v>8217</v>
      </c>
      <c r="F4628" s="3" t="s">
        <v>10445</v>
      </c>
      <c r="G4628" s="3" t="s">
        <v>44</v>
      </c>
      <c r="H4628" s="3" t="s">
        <v>21</v>
      </c>
      <c r="I4628" s="3" t="s">
        <v>30</v>
      </c>
      <c r="J4628" s="3" t="s">
        <v>126</v>
      </c>
      <c r="K4628" s="3" t="s">
        <v>10446</v>
      </c>
      <c r="L4628" s="3">
        <v>661.19</v>
      </c>
      <c r="M4628" s="3">
        <v>8</v>
      </c>
      <c r="N4628" s="3">
        <v>8</v>
      </c>
      <c r="O4628" s="3">
        <v>0.18</v>
      </c>
      <c r="P4628" s="3">
        <v>0.18</v>
      </c>
      <c r="Q4628" s="3">
        <v>247.44</v>
      </c>
      <c r="R4628" s="3">
        <v>247.44</v>
      </c>
      <c r="S4628" s="3" t="s">
        <v>14</v>
      </c>
      <c r="T4628" s="3" t="s">
        <v>11766</v>
      </c>
      <c r="U4628" s="6">
        <v>0.37423433506253873</v>
      </c>
      <c r="V4628" s="3" t="str">
        <f>TEXT(superstore_excel!$B4628, "MMMM")</f>
        <v>November</v>
      </c>
      <c r="W4628" s="3">
        <f>YEAR(superstore_excel!$B4628)</f>
        <v>2023</v>
      </c>
      <c r="X4628" s="27"/>
    </row>
    <row r="4629" spans="1:24" x14ac:dyDescent="0.3">
      <c r="A4629" s="28" t="s">
        <v>10447</v>
      </c>
      <c r="B4629" s="4">
        <v>45679</v>
      </c>
      <c r="C4629" s="4">
        <v>45779</v>
      </c>
      <c r="D4629" s="5" t="s">
        <v>54</v>
      </c>
      <c r="E4629" s="5" t="s">
        <v>2763</v>
      </c>
      <c r="F4629" s="5" t="s">
        <v>10448</v>
      </c>
      <c r="G4629" s="5" t="s">
        <v>20</v>
      </c>
      <c r="H4629" s="5" t="s">
        <v>21</v>
      </c>
      <c r="I4629" s="5" t="s">
        <v>22</v>
      </c>
      <c r="J4629" s="5" t="s">
        <v>131</v>
      </c>
      <c r="K4629" s="5" t="s">
        <v>10449</v>
      </c>
      <c r="L4629" s="5">
        <v>4807.83</v>
      </c>
      <c r="M4629" s="5">
        <v>3</v>
      </c>
      <c r="N4629" s="5">
        <v>3</v>
      </c>
      <c r="O4629" s="5">
        <v>0.48</v>
      </c>
      <c r="P4629" s="5">
        <v>0.48</v>
      </c>
      <c r="Q4629" s="5">
        <v>848.11</v>
      </c>
      <c r="R4629" s="5">
        <v>848.11</v>
      </c>
      <c r="S4629" s="5" t="s">
        <v>14</v>
      </c>
      <c r="T4629" s="5" t="s">
        <v>11778</v>
      </c>
      <c r="U4629" s="7">
        <v>0.17640182785165034</v>
      </c>
      <c r="V4629" s="5" t="str">
        <f>TEXT(superstore_excel!$B4629, "MMMM")</f>
        <v>January</v>
      </c>
      <c r="W4629" s="5">
        <f>YEAR(superstore_excel!$B4629)</f>
        <v>2025</v>
      </c>
      <c r="X4629" s="29"/>
    </row>
    <row r="4630" spans="1:24" x14ac:dyDescent="0.3">
      <c r="A4630" s="26" t="s">
        <v>10450</v>
      </c>
      <c r="B4630" s="2">
        <v>45624</v>
      </c>
      <c r="C4630" s="2">
        <v>45760</v>
      </c>
      <c r="D4630" s="3" t="s">
        <v>26</v>
      </c>
      <c r="E4630" s="3" t="s">
        <v>10451</v>
      </c>
      <c r="F4630" s="3" t="s">
        <v>10452</v>
      </c>
      <c r="G4630" s="3" t="s">
        <v>20</v>
      </c>
      <c r="H4630" s="3" t="s">
        <v>21</v>
      </c>
      <c r="I4630" s="3" t="s">
        <v>30</v>
      </c>
      <c r="J4630" s="3" t="s">
        <v>126</v>
      </c>
      <c r="K4630" s="3" t="s">
        <v>10453</v>
      </c>
      <c r="L4630" s="3">
        <v>984.57</v>
      </c>
      <c r="M4630" s="3">
        <v>4</v>
      </c>
      <c r="N4630" s="3">
        <v>4</v>
      </c>
      <c r="O4630" s="3">
        <v>0.41</v>
      </c>
      <c r="P4630" s="3">
        <v>0.41</v>
      </c>
      <c r="Q4630" s="3">
        <v>499.15</v>
      </c>
      <c r="R4630" s="3">
        <v>499.15</v>
      </c>
      <c r="S4630" s="3" t="s">
        <v>14</v>
      </c>
      <c r="T4630" s="3" t="s">
        <v>11769</v>
      </c>
      <c r="U4630" s="6">
        <v>0.50697258701768277</v>
      </c>
      <c r="V4630" s="3" t="str">
        <f>TEXT(superstore_excel!$B4630, "MMMM")</f>
        <v>November</v>
      </c>
      <c r="W4630" s="3">
        <f>YEAR(superstore_excel!$B4630)</f>
        <v>2024</v>
      </c>
      <c r="X4630" s="27"/>
    </row>
    <row r="4631" spans="1:24" x14ac:dyDescent="0.3">
      <c r="A4631" s="28" t="s">
        <v>10454</v>
      </c>
      <c r="B4631" s="4">
        <v>45176</v>
      </c>
      <c r="C4631" s="4">
        <v>45769</v>
      </c>
      <c r="D4631" s="5" t="s">
        <v>17</v>
      </c>
      <c r="E4631" s="5" t="s">
        <v>4384</v>
      </c>
      <c r="F4631" s="5" t="s">
        <v>10455</v>
      </c>
      <c r="G4631" s="5" t="s">
        <v>20</v>
      </c>
      <c r="H4631" s="5" t="s">
        <v>29</v>
      </c>
      <c r="I4631" s="5" t="s">
        <v>22</v>
      </c>
      <c r="J4631" s="5" t="s">
        <v>281</v>
      </c>
      <c r="K4631" s="5" t="s">
        <v>10456</v>
      </c>
      <c r="L4631" s="5">
        <v>3693.32</v>
      </c>
      <c r="M4631" s="5">
        <v>3</v>
      </c>
      <c r="N4631" s="5">
        <v>3</v>
      </c>
      <c r="O4631" s="5">
        <v>0.22</v>
      </c>
      <c r="P4631" s="5">
        <v>0.22</v>
      </c>
      <c r="Q4631" s="5">
        <v>724.24</v>
      </c>
      <c r="R4631" s="5">
        <v>724.24</v>
      </c>
      <c r="S4631" s="5" t="s">
        <v>14</v>
      </c>
      <c r="T4631" s="5" t="s">
        <v>11768</v>
      </c>
      <c r="U4631" s="7">
        <v>0.19609457073852252</v>
      </c>
      <c r="V4631" s="5" t="str">
        <f>TEXT(superstore_excel!$B4631, "MMMM")</f>
        <v>September</v>
      </c>
      <c r="W4631" s="5">
        <f>YEAR(superstore_excel!$B4631)</f>
        <v>2023</v>
      </c>
      <c r="X4631" s="29"/>
    </row>
    <row r="4632" spans="1:24" x14ac:dyDescent="0.3">
      <c r="A4632" s="26" t="s">
        <v>10457</v>
      </c>
      <c r="B4632" s="2">
        <v>45483</v>
      </c>
      <c r="C4632" s="2">
        <v>45767</v>
      </c>
      <c r="D4632" s="3" t="s">
        <v>17</v>
      </c>
      <c r="E4632" s="3" t="s">
        <v>10458</v>
      </c>
      <c r="F4632" s="3" t="s">
        <v>10459</v>
      </c>
      <c r="G4632" s="3" t="s">
        <v>37</v>
      </c>
      <c r="H4632" s="3" t="s">
        <v>38</v>
      </c>
      <c r="I4632" s="3" t="s">
        <v>22</v>
      </c>
      <c r="J4632" s="3" t="s">
        <v>131</v>
      </c>
      <c r="K4632" s="3" t="s">
        <v>10460</v>
      </c>
      <c r="L4632" s="3">
        <v>2101.91</v>
      </c>
      <c r="M4632" s="3">
        <v>9</v>
      </c>
      <c r="N4632" s="3">
        <v>9</v>
      </c>
      <c r="O4632" s="3">
        <v>7.0000000000000007E-2</v>
      </c>
      <c r="P4632" s="3">
        <v>7.0000000000000007E-2</v>
      </c>
      <c r="Q4632" s="3">
        <v>979.63</v>
      </c>
      <c r="R4632" s="3">
        <v>979.63</v>
      </c>
      <c r="S4632" s="3" t="s">
        <v>14</v>
      </c>
      <c r="T4632" s="3" t="s">
        <v>11779</v>
      </c>
      <c r="U4632" s="6">
        <v>0.46606657754137903</v>
      </c>
      <c r="V4632" s="3" t="str">
        <f>TEXT(superstore_excel!$B4632, "MMMM")</f>
        <v>July</v>
      </c>
      <c r="W4632" s="3">
        <f>YEAR(superstore_excel!$B4632)</f>
        <v>2024</v>
      </c>
      <c r="X4632" s="27"/>
    </row>
    <row r="4633" spans="1:24" x14ac:dyDescent="0.3">
      <c r="A4633" s="28" t="s">
        <v>10461</v>
      </c>
      <c r="B4633" s="4">
        <v>45076</v>
      </c>
      <c r="C4633" s="4">
        <v>45775</v>
      </c>
      <c r="D4633" s="5" t="s">
        <v>34</v>
      </c>
      <c r="E4633" s="5" t="s">
        <v>10462</v>
      </c>
      <c r="F4633" s="5" t="s">
        <v>10463</v>
      </c>
      <c r="G4633" s="5" t="s">
        <v>44</v>
      </c>
      <c r="H4633" s="5" t="s">
        <v>38</v>
      </c>
      <c r="I4633" s="5" t="s">
        <v>30</v>
      </c>
      <c r="J4633" s="5" t="s">
        <v>39</v>
      </c>
      <c r="K4633" s="5" t="s">
        <v>10464</v>
      </c>
      <c r="L4633" s="5">
        <v>866.39</v>
      </c>
      <c r="M4633" s="5">
        <v>2</v>
      </c>
      <c r="N4633" s="5">
        <v>2</v>
      </c>
      <c r="O4633" s="5">
        <v>0.04</v>
      </c>
      <c r="P4633" s="5">
        <v>0.04</v>
      </c>
      <c r="Q4633" s="5">
        <v>-32.049999999999997</v>
      </c>
      <c r="R4633" s="5">
        <v>-32.049999999999997</v>
      </c>
      <c r="S4633" s="5" t="s">
        <v>84</v>
      </c>
      <c r="T4633" s="5" t="s">
        <v>11780</v>
      </c>
      <c r="U4633" s="7">
        <v>-3.6992578400027697E-2</v>
      </c>
      <c r="V4633" s="5" t="str">
        <f>TEXT(superstore_excel!$B4633, "MMMM")</f>
        <v>May</v>
      </c>
      <c r="W4633" s="5">
        <f>YEAR(superstore_excel!$B4633)</f>
        <v>2023</v>
      </c>
      <c r="X4633" s="29"/>
    </row>
    <row r="4634" spans="1:24" x14ac:dyDescent="0.3">
      <c r="A4634" s="26" t="s">
        <v>10465</v>
      </c>
      <c r="B4634" s="2">
        <v>45392</v>
      </c>
      <c r="C4634" s="2">
        <v>45762</v>
      </c>
      <c r="D4634" s="3" t="s">
        <v>26</v>
      </c>
      <c r="E4634" s="3" t="s">
        <v>10466</v>
      </c>
      <c r="F4634" s="3" t="s">
        <v>10467</v>
      </c>
      <c r="G4634" s="3" t="s">
        <v>20</v>
      </c>
      <c r="H4634" s="3" t="s">
        <v>21</v>
      </c>
      <c r="I4634" s="3" t="s">
        <v>30</v>
      </c>
      <c r="J4634" s="3" t="s">
        <v>126</v>
      </c>
      <c r="K4634" s="3" t="s">
        <v>10468</v>
      </c>
      <c r="L4634" s="3">
        <v>1965.48</v>
      </c>
      <c r="M4634" s="3">
        <v>10</v>
      </c>
      <c r="N4634" s="3">
        <v>10</v>
      </c>
      <c r="O4634" s="3">
        <v>0.15</v>
      </c>
      <c r="P4634" s="3">
        <v>0.15</v>
      </c>
      <c r="Q4634" s="3">
        <v>892.73</v>
      </c>
      <c r="R4634" s="3">
        <v>892.73</v>
      </c>
      <c r="S4634" s="3" t="s">
        <v>14</v>
      </c>
      <c r="T4634" s="3" t="s">
        <v>11765</v>
      </c>
      <c r="U4634" s="6">
        <v>0.45420457089362393</v>
      </c>
      <c r="V4634" s="3" t="str">
        <f>TEXT(superstore_excel!$B4634, "MMMM")</f>
        <v>April</v>
      </c>
      <c r="W4634" s="3">
        <f>YEAR(superstore_excel!$B4634)</f>
        <v>2024</v>
      </c>
      <c r="X4634" s="27"/>
    </row>
    <row r="4635" spans="1:24" x14ac:dyDescent="0.3">
      <c r="A4635" s="28" t="s">
        <v>10469</v>
      </c>
      <c r="B4635" s="4">
        <v>45601</v>
      </c>
      <c r="C4635" s="4">
        <v>45782</v>
      </c>
      <c r="D4635" s="5" t="s">
        <v>54</v>
      </c>
      <c r="E4635" s="5" t="s">
        <v>10470</v>
      </c>
      <c r="F4635" s="5" t="s">
        <v>10471</v>
      </c>
      <c r="G4635" s="5" t="s">
        <v>20</v>
      </c>
      <c r="H4635" s="5" t="s">
        <v>38</v>
      </c>
      <c r="I4635" s="5" t="s">
        <v>22</v>
      </c>
      <c r="J4635" s="5" t="s">
        <v>131</v>
      </c>
      <c r="K4635" s="5" t="s">
        <v>10472</v>
      </c>
      <c r="L4635" s="5">
        <v>3552.67</v>
      </c>
      <c r="M4635" s="5">
        <v>8</v>
      </c>
      <c r="N4635" s="5">
        <v>8</v>
      </c>
      <c r="O4635" s="5">
        <v>0.17</v>
      </c>
      <c r="P4635" s="5">
        <v>0.17</v>
      </c>
      <c r="Q4635" s="5">
        <v>15.08</v>
      </c>
      <c r="R4635" s="5">
        <v>15.08</v>
      </c>
      <c r="S4635" s="5" t="s">
        <v>14</v>
      </c>
      <c r="T4635" s="5" t="s">
        <v>11769</v>
      </c>
      <c r="U4635" s="7">
        <v>4.2446948351521534E-3</v>
      </c>
      <c r="V4635" s="5" t="str">
        <f>TEXT(superstore_excel!$B4635, "MMMM")</f>
        <v>November</v>
      </c>
      <c r="W4635" s="5">
        <f>YEAR(superstore_excel!$B4635)</f>
        <v>2024</v>
      </c>
      <c r="X4635" s="29"/>
    </row>
    <row r="4636" spans="1:24" x14ac:dyDescent="0.3">
      <c r="A4636" s="26" t="s">
        <v>10473</v>
      </c>
      <c r="B4636" s="2">
        <v>45711</v>
      </c>
      <c r="C4636" s="2">
        <v>45785</v>
      </c>
      <c r="D4636" s="3" t="s">
        <v>26</v>
      </c>
      <c r="E4636" s="3" t="s">
        <v>4192</v>
      </c>
      <c r="F4636" s="3" t="s">
        <v>10474</v>
      </c>
      <c r="G4636" s="3" t="s">
        <v>44</v>
      </c>
      <c r="H4636" s="3" t="s">
        <v>21</v>
      </c>
      <c r="I4636" s="3" t="s">
        <v>22</v>
      </c>
      <c r="J4636" s="3" t="s">
        <v>23</v>
      </c>
      <c r="K4636" s="3" t="s">
        <v>10475</v>
      </c>
      <c r="L4636" s="3">
        <v>4042.49</v>
      </c>
      <c r="M4636" s="3">
        <v>4</v>
      </c>
      <c r="N4636" s="3">
        <v>4</v>
      </c>
      <c r="O4636" s="3">
        <v>0.24</v>
      </c>
      <c r="P4636" s="3">
        <v>0.24</v>
      </c>
      <c r="Q4636" s="3">
        <v>309.73</v>
      </c>
      <c r="R4636" s="3">
        <v>309.73</v>
      </c>
      <c r="S4636" s="3" t="s">
        <v>14</v>
      </c>
      <c r="T4636" s="3" t="s">
        <v>11777</v>
      </c>
      <c r="U4636" s="6">
        <v>7.6618618722618992E-2</v>
      </c>
      <c r="V4636" s="3" t="str">
        <f>TEXT(superstore_excel!$B4636, "MMMM")</f>
        <v>February</v>
      </c>
      <c r="W4636" s="3">
        <f>YEAR(superstore_excel!$B4636)</f>
        <v>2025</v>
      </c>
      <c r="X4636" s="27"/>
    </row>
    <row r="4637" spans="1:24" x14ac:dyDescent="0.3">
      <c r="A4637" s="28" t="s">
        <v>10476</v>
      </c>
      <c r="B4637" s="4">
        <v>45299</v>
      </c>
      <c r="C4637" s="4">
        <v>45765</v>
      </c>
      <c r="D4637" s="5" t="s">
        <v>34</v>
      </c>
      <c r="E4637" s="5" t="s">
        <v>10477</v>
      </c>
      <c r="F4637" s="5" t="s">
        <v>10478</v>
      </c>
      <c r="G4637" s="5" t="s">
        <v>37</v>
      </c>
      <c r="H4637" s="5" t="s">
        <v>21</v>
      </c>
      <c r="I4637" s="5" t="s">
        <v>22</v>
      </c>
      <c r="J4637" s="5" t="s">
        <v>131</v>
      </c>
      <c r="K4637" s="5" t="s">
        <v>10479</v>
      </c>
      <c r="L4637" s="5">
        <v>4495.4799999999996</v>
      </c>
      <c r="M4637" s="5">
        <v>6</v>
      </c>
      <c r="N4637" s="5">
        <v>6</v>
      </c>
      <c r="O4637" s="5">
        <v>0.1</v>
      </c>
      <c r="P4637" s="5">
        <v>0.1</v>
      </c>
      <c r="Q4637" s="5">
        <v>-6.05</v>
      </c>
      <c r="R4637" s="5">
        <v>-6.05</v>
      </c>
      <c r="S4637" s="5" t="s">
        <v>84</v>
      </c>
      <c r="T4637" s="5" t="s">
        <v>11784</v>
      </c>
      <c r="U4637" s="7">
        <v>-1.3457962219829696E-3</v>
      </c>
      <c r="V4637" s="5" t="str">
        <f>TEXT(superstore_excel!$B4637, "MMMM")</f>
        <v>January</v>
      </c>
      <c r="W4637" s="5">
        <f>YEAR(superstore_excel!$B4637)</f>
        <v>2024</v>
      </c>
      <c r="X4637" s="29"/>
    </row>
    <row r="4638" spans="1:24" x14ac:dyDescent="0.3">
      <c r="A4638" s="26" t="s">
        <v>10480</v>
      </c>
      <c r="B4638" s="2">
        <v>45331</v>
      </c>
      <c r="C4638" s="2">
        <v>45785</v>
      </c>
      <c r="D4638" s="3" t="s">
        <v>34</v>
      </c>
      <c r="E4638" s="3" t="s">
        <v>10481</v>
      </c>
      <c r="F4638" s="3" t="s">
        <v>10482</v>
      </c>
      <c r="G4638" s="3" t="s">
        <v>37</v>
      </c>
      <c r="H4638" s="3" t="s">
        <v>29</v>
      </c>
      <c r="I4638" s="3" t="s">
        <v>22</v>
      </c>
      <c r="J4638" s="3" t="s">
        <v>131</v>
      </c>
      <c r="K4638" s="3" t="s">
        <v>10483</v>
      </c>
      <c r="L4638" s="3">
        <v>3605.46</v>
      </c>
      <c r="M4638" s="3">
        <v>9</v>
      </c>
      <c r="N4638" s="3">
        <v>9</v>
      </c>
      <c r="O4638" s="3">
        <v>0.4</v>
      </c>
      <c r="P4638" s="3">
        <v>0.4</v>
      </c>
      <c r="Q4638" s="3">
        <v>175.41</v>
      </c>
      <c r="R4638" s="3">
        <v>175.41</v>
      </c>
      <c r="S4638" s="3" t="s">
        <v>14</v>
      </c>
      <c r="T4638" s="3" t="s">
        <v>11782</v>
      </c>
      <c r="U4638" s="6">
        <v>4.8651212327969248E-2</v>
      </c>
      <c r="V4638" s="3" t="str">
        <f>TEXT(superstore_excel!$B4638, "MMMM")</f>
        <v>February</v>
      </c>
      <c r="W4638" s="3">
        <f>YEAR(superstore_excel!$B4638)</f>
        <v>2024</v>
      </c>
      <c r="X4638" s="27"/>
    </row>
    <row r="4639" spans="1:24" x14ac:dyDescent="0.3">
      <c r="A4639" s="28" t="s">
        <v>10484</v>
      </c>
      <c r="B4639" s="4">
        <v>45519</v>
      </c>
      <c r="C4639" s="4">
        <v>45784</v>
      </c>
      <c r="D4639" s="5" t="s">
        <v>54</v>
      </c>
      <c r="E4639" s="5" t="s">
        <v>10485</v>
      </c>
      <c r="F4639" s="5" t="s">
        <v>2655</v>
      </c>
      <c r="G4639" s="5" t="s">
        <v>37</v>
      </c>
      <c r="H4639" s="5" t="s">
        <v>29</v>
      </c>
      <c r="I4639" s="5" t="s">
        <v>45</v>
      </c>
      <c r="J4639" s="5" t="s">
        <v>96</v>
      </c>
      <c r="K4639" s="5" t="s">
        <v>10486</v>
      </c>
      <c r="L4639" s="5">
        <v>852.31</v>
      </c>
      <c r="M4639" s="5">
        <v>1</v>
      </c>
      <c r="N4639" s="5">
        <v>1</v>
      </c>
      <c r="O4639" s="5">
        <v>0.36</v>
      </c>
      <c r="P4639" s="5">
        <v>0.36</v>
      </c>
      <c r="Q4639" s="5">
        <v>622.07000000000005</v>
      </c>
      <c r="R4639" s="5">
        <v>622.07000000000005</v>
      </c>
      <c r="S4639" s="5" t="s">
        <v>14</v>
      </c>
      <c r="T4639" s="5" t="s">
        <v>11775</v>
      </c>
      <c r="U4639" s="7">
        <v>0.72986354730086478</v>
      </c>
      <c r="V4639" s="5" t="str">
        <f>TEXT(superstore_excel!$B4639, "MMMM")</f>
        <v>August</v>
      </c>
      <c r="W4639" s="5">
        <f>YEAR(superstore_excel!$B4639)</f>
        <v>2024</v>
      </c>
      <c r="X4639" s="29"/>
    </row>
    <row r="4640" spans="1:24" x14ac:dyDescent="0.3">
      <c r="A4640" s="26" t="s">
        <v>10487</v>
      </c>
      <c r="B4640" s="2">
        <v>45749</v>
      </c>
      <c r="C4640" s="2">
        <v>45767</v>
      </c>
      <c r="D4640" s="3" t="s">
        <v>17</v>
      </c>
      <c r="E4640" s="3" t="s">
        <v>10488</v>
      </c>
      <c r="F4640" s="3" t="s">
        <v>10489</v>
      </c>
      <c r="G4640" s="3" t="s">
        <v>44</v>
      </c>
      <c r="H4640" s="3" t="s">
        <v>21</v>
      </c>
      <c r="I4640" s="3" t="s">
        <v>30</v>
      </c>
      <c r="J4640" s="3" t="s">
        <v>31</v>
      </c>
      <c r="K4640" s="3" t="s">
        <v>10490</v>
      </c>
      <c r="L4640" s="3">
        <v>1797.77</v>
      </c>
      <c r="M4640" s="3">
        <v>9</v>
      </c>
      <c r="N4640" s="3">
        <v>9</v>
      </c>
      <c r="O4640" s="3">
        <v>0.39</v>
      </c>
      <c r="P4640" s="3">
        <v>0.39</v>
      </c>
      <c r="Q4640" s="3">
        <v>897.39</v>
      </c>
      <c r="R4640" s="3">
        <v>897.39</v>
      </c>
      <c r="S4640" s="3" t="s">
        <v>14</v>
      </c>
      <c r="T4640" s="3" t="s">
        <v>11786</v>
      </c>
      <c r="U4640" s="6">
        <v>0.49916841420203917</v>
      </c>
      <c r="V4640" s="3" t="str">
        <f>TEXT(superstore_excel!$B4640, "MMMM")</f>
        <v>April</v>
      </c>
      <c r="W4640" s="3">
        <f>YEAR(superstore_excel!$B4640)</f>
        <v>2025</v>
      </c>
      <c r="X4640" s="27"/>
    </row>
    <row r="4641" spans="1:24" x14ac:dyDescent="0.3">
      <c r="A4641" s="28" t="s">
        <v>10491</v>
      </c>
      <c r="B4641" s="4">
        <v>45502</v>
      </c>
      <c r="C4641" s="4">
        <v>45758</v>
      </c>
      <c r="D4641" s="5" t="s">
        <v>26</v>
      </c>
      <c r="E4641" s="5" t="s">
        <v>8732</v>
      </c>
      <c r="F4641" s="5" t="s">
        <v>10492</v>
      </c>
      <c r="G4641" s="5" t="s">
        <v>37</v>
      </c>
      <c r="H4641" s="5" t="s">
        <v>38</v>
      </c>
      <c r="I4641" s="5" t="s">
        <v>45</v>
      </c>
      <c r="J4641" s="5" t="s">
        <v>51</v>
      </c>
      <c r="K4641" s="5" t="s">
        <v>10493</v>
      </c>
      <c r="L4641" s="5">
        <v>4786.49</v>
      </c>
      <c r="M4641" s="5">
        <v>5</v>
      </c>
      <c r="N4641" s="5">
        <v>5</v>
      </c>
      <c r="O4641" s="5">
        <v>0.36</v>
      </c>
      <c r="P4641" s="5">
        <v>0.36</v>
      </c>
      <c r="Q4641" s="5">
        <v>55.63</v>
      </c>
      <c r="R4641" s="5">
        <v>55.63</v>
      </c>
      <c r="S4641" s="5" t="s">
        <v>14</v>
      </c>
      <c r="T4641" s="5" t="s">
        <v>11779</v>
      </c>
      <c r="U4641" s="7">
        <v>1.1622295251844255E-2</v>
      </c>
      <c r="V4641" s="5" t="str">
        <f>TEXT(superstore_excel!$B4641, "MMMM")</f>
        <v>July</v>
      </c>
      <c r="W4641" s="5">
        <f>YEAR(superstore_excel!$B4641)</f>
        <v>2024</v>
      </c>
      <c r="X4641" s="29"/>
    </row>
    <row r="4642" spans="1:24" x14ac:dyDescent="0.3">
      <c r="A4642" s="26" t="s">
        <v>10494</v>
      </c>
      <c r="B4642" s="2">
        <v>45468</v>
      </c>
      <c r="C4642" s="2">
        <v>45783</v>
      </c>
      <c r="D4642" s="3" t="s">
        <v>34</v>
      </c>
      <c r="E4642" s="3" t="s">
        <v>10495</v>
      </c>
      <c r="F4642" s="3" t="s">
        <v>10496</v>
      </c>
      <c r="G4642" s="3" t="s">
        <v>20</v>
      </c>
      <c r="H4642" s="3" t="s">
        <v>29</v>
      </c>
      <c r="I4642" s="3" t="s">
        <v>30</v>
      </c>
      <c r="J4642" s="3" t="s">
        <v>31</v>
      </c>
      <c r="K4642" s="3" t="s">
        <v>10497</v>
      </c>
      <c r="L4642" s="3">
        <v>4158.55</v>
      </c>
      <c r="M4642" s="3">
        <v>2</v>
      </c>
      <c r="N4642" s="3">
        <v>2</v>
      </c>
      <c r="O4642" s="3">
        <v>0.44</v>
      </c>
      <c r="P4642" s="3">
        <v>0.44</v>
      </c>
      <c r="Q4642" s="3">
        <v>283.57</v>
      </c>
      <c r="R4642" s="3">
        <v>283.57</v>
      </c>
      <c r="S4642" s="3" t="s">
        <v>14</v>
      </c>
      <c r="T4642" s="3" t="s">
        <v>11773</v>
      </c>
      <c r="U4642" s="6">
        <v>6.8189633405874639E-2</v>
      </c>
      <c r="V4642" s="3" t="str">
        <f>TEXT(superstore_excel!$B4642, "MMMM")</f>
        <v>June</v>
      </c>
      <c r="W4642" s="3">
        <f>YEAR(superstore_excel!$B4642)</f>
        <v>2024</v>
      </c>
      <c r="X4642" s="27"/>
    </row>
    <row r="4643" spans="1:24" x14ac:dyDescent="0.3">
      <c r="A4643" s="28" t="s">
        <v>10498</v>
      </c>
      <c r="B4643" s="4">
        <v>45415</v>
      </c>
      <c r="C4643" s="4">
        <v>45768</v>
      </c>
      <c r="D4643" s="5" t="s">
        <v>54</v>
      </c>
      <c r="E4643" s="5" t="s">
        <v>2905</v>
      </c>
      <c r="F4643" s="5" t="s">
        <v>10499</v>
      </c>
      <c r="G4643" s="5" t="s">
        <v>20</v>
      </c>
      <c r="H4643" s="5" t="s">
        <v>21</v>
      </c>
      <c r="I4643" s="5" t="s">
        <v>22</v>
      </c>
      <c r="J4643" s="5" t="s">
        <v>23</v>
      </c>
      <c r="K4643" s="5" t="s">
        <v>10500</v>
      </c>
      <c r="L4643" s="5">
        <v>1393.78</v>
      </c>
      <c r="M4643" s="5">
        <v>8</v>
      </c>
      <c r="N4643" s="5">
        <v>8</v>
      </c>
      <c r="O4643" s="5">
        <v>0.31</v>
      </c>
      <c r="P4643" s="5">
        <v>0.31</v>
      </c>
      <c r="Q4643" s="5">
        <v>107.29</v>
      </c>
      <c r="R4643" s="5">
        <v>107.29</v>
      </c>
      <c r="S4643" s="5" t="s">
        <v>14</v>
      </c>
      <c r="T4643" s="5" t="s">
        <v>11781</v>
      </c>
      <c r="U4643" s="7">
        <v>7.6977715277877432E-2</v>
      </c>
      <c r="V4643" s="5" t="str">
        <f>TEXT(superstore_excel!$B4643, "MMMM")</f>
        <v>May</v>
      </c>
      <c r="W4643" s="5">
        <f>YEAR(superstore_excel!$B4643)</f>
        <v>2024</v>
      </c>
      <c r="X4643" s="29"/>
    </row>
    <row r="4644" spans="1:24" x14ac:dyDescent="0.3">
      <c r="A4644" s="26" t="s">
        <v>10501</v>
      </c>
      <c r="B4644" s="2">
        <v>45589</v>
      </c>
      <c r="C4644" s="2">
        <v>45760</v>
      </c>
      <c r="D4644" s="3" t="s">
        <v>26</v>
      </c>
      <c r="E4644" s="3" t="s">
        <v>10502</v>
      </c>
      <c r="F4644" s="3" t="s">
        <v>10503</v>
      </c>
      <c r="G4644" s="3" t="s">
        <v>44</v>
      </c>
      <c r="H4644" s="3" t="s">
        <v>21</v>
      </c>
      <c r="I4644" s="3" t="s">
        <v>45</v>
      </c>
      <c r="J4644" s="3" t="s">
        <v>51</v>
      </c>
      <c r="K4644" s="3" t="s">
        <v>10504</v>
      </c>
      <c r="L4644" s="3">
        <v>4015.96</v>
      </c>
      <c r="M4644" s="3">
        <v>7</v>
      </c>
      <c r="N4644" s="3">
        <v>7</v>
      </c>
      <c r="O4644" s="3">
        <v>0.44</v>
      </c>
      <c r="P4644" s="3">
        <v>0.44</v>
      </c>
      <c r="Q4644" s="3">
        <v>-88.37</v>
      </c>
      <c r="R4644" s="3">
        <v>-88.37</v>
      </c>
      <c r="S4644" s="3" t="s">
        <v>84</v>
      </c>
      <c r="T4644" s="3" t="s">
        <v>11763</v>
      </c>
      <c r="U4644" s="6">
        <v>-2.2004701242044244E-2</v>
      </c>
      <c r="V4644" s="3" t="str">
        <f>TEXT(superstore_excel!$B4644, "MMMM")</f>
        <v>October</v>
      </c>
      <c r="W4644" s="3">
        <f>YEAR(superstore_excel!$B4644)</f>
        <v>2024</v>
      </c>
      <c r="X4644" s="27"/>
    </row>
    <row r="4645" spans="1:24" x14ac:dyDescent="0.3">
      <c r="A4645" s="28" t="s">
        <v>10505</v>
      </c>
      <c r="B4645" s="4">
        <v>45667</v>
      </c>
      <c r="C4645" s="4">
        <v>45760</v>
      </c>
      <c r="D4645" s="5" t="s">
        <v>54</v>
      </c>
      <c r="E4645" s="5" t="s">
        <v>2873</v>
      </c>
      <c r="F4645" s="5" t="s">
        <v>9360</v>
      </c>
      <c r="G4645" s="5" t="s">
        <v>44</v>
      </c>
      <c r="H4645" s="5" t="s">
        <v>38</v>
      </c>
      <c r="I4645" s="5" t="s">
        <v>22</v>
      </c>
      <c r="J4645" s="5" t="s">
        <v>173</v>
      </c>
      <c r="K4645" s="5" t="s">
        <v>10506</v>
      </c>
      <c r="L4645" s="5">
        <v>896.75</v>
      </c>
      <c r="M4645" s="5">
        <v>6</v>
      </c>
      <c r="N4645" s="5">
        <v>6</v>
      </c>
      <c r="O4645" s="5">
        <v>0.19</v>
      </c>
      <c r="P4645" s="5">
        <v>0.19</v>
      </c>
      <c r="Q4645" s="5">
        <v>146.56</v>
      </c>
      <c r="R4645" s="5">
        <v>146.56</v>
      </c>
      <c r="S4645" s="5" t="s">
        <v>14</v>
      </c>
      <c r="T4645" s="5" t="s">
        <v>11778</v>
      </c>
      <c r="U4645" s="7">
        <v>0.16343462503484807</v>
      </c>
      <c r="V4645" s="5" t="str">
        <f>TEXT(superstore_excel!$B4645, "MMMM")</f>
        <v>January</v>
      </c>
      <c r="W4645" s="5">
        <f>YEAR(superstore_excel!$B4645)</f>
        <v>2025</v>
      </c>
      <c r="X4645" s="29"/>
    </row>
    <row r="4646" spans="1:24" x14ac:dyDescent="0.3">
      <c r="A4646" s="26" t="s">
        <v>10507</v>
      </c>
      <c r="B4646" s="2">
        <v>45560</v>
      </c>
      <c r="C4646" s="2">
        <v>45779</v>
      </c>
      <c r="D4646" s="3" t="s">
        <v>54</v>
      </c>
      <c r="E4646" s="3" t="s">
        <v>10508</v>
      </c>
      <c r="F4646" s="3" t="s">
        <v>10509</v>
      </c>
      <c r="G4646" s="3" t="s">
        <v>20</v>
      </c>
      <c r="H4646" s="3" t="s">
        <v>21</v>
      </c>
      <c r="I4646" s="3" t="s">
        <v>45</v>
      </c>
      <c r="J4646" s="3" t="s">
        <v>46</v>
      </c>
      <c r="K4646" s="3" t="s">
        <v>10510</v>
      </c>
      <c r="L4646" s="3">
        <v>1102.49</v>
      </c>
      <c r="M4646" s="3">
        <v>4</v>
      </c>
      <c r="N4646" s="3">
        <v>4</v>
      </c>
      <c r="O4646" s="3">
        <v>0.45</v>
      </c>
      <c r="P4646" s="3">
        <v>0.45</v>
      </c>
      <c r="Q4646" s="3">
        <v>417.58</v>
      </c>
      <c r="R4646" s="3">
        <v>417.58</v>
      </c>
      <c r="S4646" s="3" t="s">
        <v>14</v>
      </c>
      <c r="T4646" s="3" t="s">
        <v>11774</v>
      </c>
      <c r="U4646" s="6">
        <v>0.37876080508666743</v>
      </c>
      <c r="V4646" s="3" t="str">
        <f>TEXT(superstore_excel!$B4646, "MMMM")</f>
        <v>September</v>
      </c>
      <c r="W4646" s="3">
        <f>YEAR(superstore_excel!$B4646)</f>
        <v>2024</v>
      </c>
      <c r="X4646" s="27"/>
    </row>
    <row r="4647" spans="1:24" x14ac:dyDescent="0.3">
      <c r="A4647" s="28" t="s">
        <v>10511</v>
      </c>
      <c r="B4647" s="4">
        <v>45388</v>
      </c>
      <c r="C4647" s="4">
        <v>45761</v>
      </c>
      <c r="D4647" s="5" t="s">
        <v>34</v>
      </c>
      <c r="E4647" s="5" t="s">
        <v>10512</v>
      </c>
      <c r="F4647" s="5" t="s">
        <v>10513</v>
      </c>
      <c r="G4647" s="5" t="s">
        <v>44</v>
      </c>
      <c r="H4647" s="5" t="s">
        <v>62</v>
      </c>
      <c r="I4647" s="5" t="s">
        <v>45</v>
      </c>
      <c r="J4647" s="5" t="s">
        <v>57</v>
      </c>
      <c r="K4647" s="5" t="s">
        <v>10514</v>
      </c>
      <c r="L4647" s="5">
        <v>944.37</v>
      </c>
      <c r="M4647" s="5">
        <v>7</v>
      </c>
      <c r="N4647" s="5">
        <v>7</v>
      </c>
      <c r="O4647" s="5">
        <v>0.42</v>
      </c>
      <c r="P4647" s="5">
        <v>0.42</v>
      </c>
      <c r="Q4647" s="5">
        <v>19.78</v>
      </c>
      <c r="R4647" s="5">
        <v>19.78</v>
      </c>
      <c r="S4647" s="5" t="s">
        <v>14</v>
      </c>
      <c r="T4647" s="5" t="s">
        <v>11765</v>
      </c>
      <c r="U4647" s="7">
        <v>2.0945180384806805E-2</v>
      </c>
      <c r="V4647" s="5" t="str">
        <f>TEXT(superstore_excel!$B4647, "MMMM")</f>
        <v>April</v>
      </c>
      <c r="W4647" s="5">
        <f>YEAR(superstore_excel!$B4647)</f>
        <v>2024</v>
      </c>
      <c r="X4647" s="29"/>
    </row>
    <row r="4648" spans="1:24" x14ac:dyDescent="0.3">
      <c r="A4648" s="26" t="s">
        <v>10515</v>
      </c>
      <c r="B4648" s="2">
        <v>45258</v>
      </c>
      <c r="C4648" s="2">
        <v>45763</v>
      </c>
      <c r="D4648" s="3" t="s">
        <v>34</v>
      </c>
      <c r="E4648" s="3" t="s">
        <v>2612</v>
      </c>
      <c r="F4648" s="3" t="s">
        <v>10516</v>
      </c>
      <c r="G4648" s="3" t="s">
        <v>44</v>
      </c>
      <c r="H4648" s="3" t="s">
        <v>62</v>
      </c>
      <c r="I4648" s="3" t="s">
        <v>22</v>
      </c>
      <c r="J4648" s="3" t="s">
        <v>302</v>
      </c>
      <c r="K4648" s="3" t="s">
        <v>10517</v>
      </c>
      <c r="L4648" s="3">
        <v>748</v>
      </c>
      <c r="M4648" s="3">
        <v>1</v>
      </c>
      <c r="N4648" s="3">
        <v>1</v>
      </c>
      <c r="O4648" s="3">
        <v>0.31</v>
      </c>
      <c r="P4648" s="3">
        <v>0.31</v>
      </c>
      <c r="Q4648" s="3">
        <v>925.25</v>
      </c>
      <c r="R4648" s="3">
        <v>925.25</v>
      </c>
      <c r="S4648" s="3" t="s">
        <v>14</v>
      </c>
      <c r="T4648" s="3" t="s">
        <v>11766</v>
      </c>
      <c r="U4648" s="6">
        <v>1.2369652406417113</v>
      </c>
      <c r="V4648" s="3" t="str">
        <f>TEXT(superstore_excel!$B4648, "MMMM")</f>
        <v>November</v>
      </c>
      <c r="W4648" s="3">
        <f>YEAR(superstore_excel!$B4648)</f>
        <v>2023</v>
      </c>
      <c r="X4648" s="27"/>
    </row>
    <row r="4649" spans="1:24" x14ac:dyDescent="0.3">
      <c r="A4649" s="28" t="s">
        <v>10518</v>
      </c>
      <c r="B4649" s="4">
        <v>45586</v>
      </c>
      <c r="C4649" s="4">
        <v>45773</v>
      </c>
      <c r="D4649" s="5" t="s">
        <v>17</v>
      </c>
      <c r="E4649" s="5" t="s">
        <v>10519</v>
      </c>
      <c r="F4649" s="5" t="s">
        <v>10520</v>
      </c>
      <c r="G4649" s="5" t="s">
        <v>44</v>
      </c>
      <c r="H4649" s="5" t="s">
        <v>62</v>
      </c>
      <c r="I4649" s="5" t="s">
        <v>45</v>
      </c>
      <c r="J4649" s="5" t="s">
        <v>96</v>
      </c>
      <c r="K4649" s="5" t="s">
        <v>10521</v>
      </c>
      <c r="L4649" s="5">
        <v>2243.52</v>
      </c>
      <c r="M4649" s="5">
        <v>2</v>
      </c>
      <c r="N4649" s="5">
        <v>2</v>
      </c>
      <c r="O4649" s="5">
        <v>0.12</v>
      </c>
      <c r="P4649" s="5">
        <v>0.12</v>
      </c>
      <c r="Q4649" s="5">
        <v>850.76</v>
      </c>
      <c r="R4649" s="5">
        <v>850.76</v>
      </c>
      <c r="S4649" s="5" t="s">
        <v>14</v>
      </c>
      <c r="T4649" s="5" t="s">
        <v>11763</v>
      </c>
      <c r="U4649" s="7">
        <v>0.37920767365568392</v>
      </c>
      <c r="V4649" s="5" t="str">
        <f>TEXT(superstore_excel!$B4649, "MMMM")</f>
        <v>October</v>
      </c>
      <c r="W4649" s="5">
        <f>YEAR(superstore_excel!$B4649)</f>
        <v>2024</v>
      </c>
      <c r="X4649" s="29"/>
    </row>
    <row r="4650" spans="1:24" x14ac:dyDescent="0.3">
      <c r="A4650" s="26" t="s">
        <v>10522</v>
      </c>
      <c r="B4650" s="2">
        <v>45107</v>
      </c>
      <c r="C4650" s="2">
        <v>45779</v>
      </c>
      <c r="D4650" s="3" t="s">
        <v>26</v>
      </c>
      <c r="E4650" s="3" t="s">
        <v>2904</v>
      </c>
      <c r="F4650" s="3" t="s">
        <v>10523</v>
      </c>
      <c r="G4650" s="3" t="s">
        <v>44</v>
      </c>
      <c r="H4650" s="3" t="s">
        <v>29</v>
      </c>
      <c r="I4650" s="3" t="s">
        <v>45</v>
      </c>
      <c r="J4650" s="3" t="s">
        <v>46</v>
      </c>
      <c r="K4650" s="3" t="s">
        <v>10524</v>
      </c>
      <c r="L4650" s="3">
        <v>4406.68</v>
      </c>
      <c r="M4650" s="3">
        <v>6</v>
      </c>
      <c r="N4650" s="3">
        <v>6</v>
      </c>
      <c r="O4650" s="3">
        <v>0.36</v>
      </c>
      <c r="P4650" s="3">
        <v>0.36</v>
      </c>
      <c r="Q4650" s="3">
        <v>734.2</v>
      </c>
      <c r="R4650" s="3">
        <v>734.2</v>
      </c>
      <c r="S4650" s="3" t="s">
        <v>14</v>
      </c>
      <c r="T4650" s="3" t="s">
        <v>11764</v>
      </c>
      <c r="U4650" s="6">
        <v>0.16661069104178203</v>
      </c>
      <c r="V4650" s="3" t="str">
        <f>TEXT(superstore_excel!$B4650, "MMMM")</f>
        <v>June</v>
      </c>
      <c r="W4650" s="3">
        <f>YEAR(superstore_excel!$B4650)</f>
        <v>2023</v>
      </c>
      <c r="X4650" s="27"/>
    </row>
    <row r="4651" spans="1:24" x14ac:dyDescent="0.3">
      <c r="A4651" s="28" t="s">
        <v>10525</v>
      </c>
      <c r="B4651" s="4">
        <v>45603</v>
      </c>
      <c r="C4651" s="4">
        <v>45776</v>
      </c>
      <c r="D4651" s="5" t="s">
        <v>17</v>
      </c>
      <c r="E4651" s="5" t="s">
        <v>10526</v>
      </c>
      <c r="F4651" s="5" t="s">
        <v>10527</v>
      </c>
      <c r="G4651" s="5" t="s">
        <v>44</v>
      </c>
      <c r="H4651" s="5" t="s">
        <v>21</v>
      </c>
      <c r="I4651" s="5" t="s">
        <v>30</v>
      </c>
      <c r="J4651" s="5" t="s">
        <v>39</v>
      </c>
      <c r="K4651" s="5" t="s">
        <v>10528</v>
      </c>
      <c r="L4651" s="5">
        <v>2894.13</v>
      </c>
      <c r="M4651" s="5">
        <v>3</v>
      </c>
      <c r="N4651" s="5">
        <v>3</v>
      </c>
      <c r="O4651" s="5">
        <v>0.36</v>
      </c>
      <c r="P4651" s="5">
        <v>0.36</v>
      </c>
      <c r="Q4651" s="5">
        <v>7.97</v>
      </c>
      <c r="R4651" s="5">
        <v>7.97</v>
      </c>
      <c r="S4651" s="5" t="s">
        <v>14</v>
      </c>
      <c r="T4651" s="5" t="s">
        <v>11769</v>
      </c>
      <c r="U4651" s="7">
        <v>2.7538500343799342E-3</v>
      </c>
      <c r="V4651" s="5" t="str">
        <f>TEXT(superstore_excel!$B4651, "MMMM")</f>
        <v>November</v>
      </c>
      <c r="W4651" s="5">
        <f>YEAR(superstore_excel!$B4651)</f>
        <v>2024</v>
      </c>
      <c r="X4651" s="29"/>
    </row>
    <row r="4652" spans="1:24" x14ac:dyDescent="0.3">
      <c r="A4652" s="26" t="s">
        <v>10529</v>
      </c>
      <c r="B4652" s="2">
        <v>45127</v>
      </c>
      <c r="C4652" s="2">
        <v>45784</v>
      </c>
      <c r="D4652" s="3" t="s">
        <v>17</v>
      </c>
      <c r="E4652" s="3" t="s">
        <v>10530</v>
      </c>
      <c r="F4652" s="3" t="s">
        <v>10531</v>
      </c>
      <c r="G4652" s="3" t="s">
        <v>37</v>
      </c>
      <c r="H4652" s="3" t="s">
        <v>38</v>
      </c>
      <c r="I4652" s="3" t="s">
        <v>30</v>
      </c>
      <c r="J4652" s="3" t="s">
        <v>101</v>
      </c>
      <c r="K4652" s="3" t="s">
        <v>10532</v>
      </c>
      <c r="L4652" s="3">
        <v>1712.03</v>
      </c>
      <c r="M4652" s="3">
        <v>5</v>
      </c>
      <c r="N4652" s="3">
        <v>5</v>
      </c>
      <c r="O4652" s="3">
        <v>0.18</v>
      </c>
      <c r="P4652" s="3">
        <v>0.18</v>
      </c>
      <c r="Q4652" s="3">
        <v>25.35</v>
      </c>
      <c r="R4652" s="3">
        <v>25.35</v>
      </c>
      <c r="S4652" s="3" t="s">
        <v>14</v>
      </c>
      <c r="T4652" s="3" t="s">
        <v>11767</v>
      </c>
      <c r="U4652" s="6">
        <v>1.4806983522485004E-2</v>
      </c>
      <c r="V4652" s="3" t="str">
        <f>TEXT(superstore_excel!$B4652, "MMMM")</f>
        <v>July</v>
      </c>
      <c r="W4652" s="3">
        <f>YEAR(superstore_excel!$B4652)</f>
        <v>2023</v>
      </c>
      <c r="X4652" s="27"/>
    </row>
    <row r="4653" spans="1:24" x14ac:dyDescent="0.3">
      <c r="A4653" s="28" t="s">
        <v>10533</v>
      </c>
      <c r="B4653" s="4">
        <v>45509</v>
      </c>
      <c r="C4653" s="4">
        <v>45776</v>
      </c>
      <c r="D4653" s="5" t="s">
        <v>34</v>
      </c>
      <c r="E4653" s="5" t="s">
        <v>10534</v>
      </c>
      <c r="F4653" s="5" t="s">
        <v>10535</v>
      </c>
      <c r="G4653" s="5" t="s">
        <v>44</v>
      </c>
      <c r="H4653" s="5" t="s">
        <v>62</v>
      </c>
      <c r="I4653" s="5" t="s">
        <v>22</v>
      </c>
      <c r="J4653" s="5" t="s">
        <v>302</v>
      </c>
      <c r="K4653" s="5" t="s">
        <v>10536</v>
      </c>
      <c r="L4653" s="5">
        <v>1533.19</v>
      </c>
      <c r="M4653" s="5">
        <v>8</v>
      </c>
      <c r="N4653" s="5">
        <v>8</v>
      </c>
      <c r="O4653" s="5">
        <v>0.4</v>
      </c>
      <c r="P4653" s="5">
        <v>0.4</v>
      </c>
      <c r="Q4653" s="5">
        <v>694.82</v>
      </c>
      <c r="R4653" s="5">
        <v>694.82</v>
      </c>
      <c r="S4653" s="5" t="s">
        <v>14</v>
      </c>
      <c r="T4653" s="5" t="s">
        <v>11775</v>
      </c>
      <c r="U4653" s="7">
        <v>0.45318584128516365</v>
      </c>
      <c r="V4653" s="5" t="str">
        <f>TEXT(superstore_excel!$B4653, "MMMM")</f>
        <v>August</v>
      </c>
      <c r="W4653" s="5">
        <f>YEAR(superstore_excel!$B4653)</f>
        <v>2024</v>
      </c>
      <c r="X4653" s="29"/>
    </row>
    <row r="4654" spans="1:24" x14ac:dyDescent="0.3">
      <c r="A4654" s="26" t="s">
        <v>10537</v>
      </c>
      <c r="B4654" s="2">
        <v>45337</v>
      </c>
      <c r="C4654" s="2">
        <v>45769</v>
      </c>
      <c r="D4654" s="3" t="s">
        <v>26</v>
      </c>
      <c r="E4654" s="3" t="s">
        <v>3542</v>
      </c>
      <c r="F4654" s="3" t="s">
        <v>10538</v>
      </c>
      <c r="G4654" s="3" t="s">
        <v>20</v>
      </c>
      <c r="H4654" s="3" t="s">
        <v>21</v>
      </c>
      <c r="I4654" s="3" t="s">
        <v>22</v>
      </c>
      <c r="J4654" s="3" t="s">
        <v>173</v>
      </c>
      <c r="K4654" s="3" t="s">
        <v>10539</v>
      </c>
      <c r="L4654" s="3">
        <v>2749.44</v>
      </c>
      <c r="M4654" s="3">
        <v>3</v>
      </c>
      <c r="N4654" s="3">
        <v>3</v>
      </c>
      <c r="O4654" s="3">
        <v>0.25</v>
      </c>
      <c r="P4654" s="3">
        <v>0.25</v>
      </c>
      <c r="Q4654" s="3">
        <v>948.82</v>
      </c>
      <c r="R4654" s="3">
        <v>948.82</v>
      </c>
      <c r="S4654" s="3" t="s">
        <v>14</v>
      </c>
      <c r="T4654" s="3" t="s">
        <v>11782</v>
      </c>
      <c r="U4654" s="6">
        <v>0.34509572858472998</v>
      </c>
      <c r="V4654" s="3" t="str">
        <f>TEXT(superstore_excel!$B4654, "MMMM")</f>
        <v>February</v>
      </c>
      <c r="W4654" s="3">
        <f>YEAR(superstore_excel!$B4654)</f>
        <v>2024</v>
      </c>
      <c r="X4654" s="27"/>
    </row>
    <row r="4655" spans="1:24" x14ac:dyDescent="0.3">
      <c r="A4655" s="28" t="s">
        <v>10540</v>
      </c>
      <c r="B4655" s="4">
        <v>45311</v>
      </c>
      <c r="C4655" s="4">
        <v>45785</v>
      </c>
      <c r="D4655" s="5" t="s">
        <v>34</v>
      </c>
      <c r="E4655" s="5" t="s">
        <v>10541</v>
      </c>
      <c r="F4655" s="5" t="s">
        <v>10542</v>
      </c>
      <c r="G4655" s="5" t="s">
        <v>37</v>
      </c>
      <c r="H4655" s="5" t="s">
        <v>21</v>
      </c>
      <c r="I4655" s="5" t="s">
        <v>45</v>
      </c>
      <c r="J4655" s="5" t="s">
        <v>160</v>
      </c>
      <c r="K4655" s="5" t="s">
        <v>10543</v>
      </c>
      <c r="L4655" s="5">
        <v>349.75</v>
      </c>
      <c r="M4655" s="5">
        <v>3</v>
      </c>
      <c r="N4655" s="5">
        <v>3</v>
      </c>
      <c r="O4655" s="5">
        <v>0.18</v>
      </c>
      <c r="P4655" s="5">
        <v>0.18</v>
      </c>
      <c r="Q4655" s="5">
        <v>329.97</v>
      </c>
      <c r="R4655" s="5">
        <v>329.97</v>
      </c>
      <c r="S4655" s="5" t="s">
        <v>14</v>
      </c>
      <c r="T4655" s="5" t="s">
        <v>11784</v>
      </c>
      <c r="U4655" s="7">
        <v>0.94344531808434606</v>
      </c>
      <c r="V4655" s="5" t="str">
        <f>TEXT(superstore_excel!$B4655, "MMMM")</f>
        <v>January</v>
      </c>
      <c r="W4655" s="5">
        <f>YEAR(superstore_excel!$B4655)</f>
        <v>2024</v>
      </c>
      <c r="X4655" s="29"/>
    </row>
    <row r="4656" spans="1:24" x14ac:dyDescent="0.3">
      <c r="A4656" s="26" t="s">
        <v>10544</v>
      </c>
      <c r="B4656" s="2">
        <v>45624</v>
      </c>
      <c r="C4656" s="2">
        <v>45775</v>
      </c>
      <c r="D4656" s="3" t="s">
        <v>54</v>
      </c>
      <c r="E4656" s="3" t="s">
        <v>10545</v>
      </c>
      <c r="F4656" s="3" t="s">
        <v>10546</v>
      </c>
      <c r="G4656" s="3" t="s">
        <v>20</v>
      </c>
      <c r="H4656" s="3" t="s">
        <v>21</v>
      </c>
      <c r="I4656" s="3" t="s">
        <v>45</v>
      </c>
      <c r="J4656" s="3" t="s">
        <v>57</v>
      </c>
      <c r="K4656" s="3" t="s">
        <v>10547</v>
      </c>
      <c r="L4656" s="3">
        <v>2185.92</v>
      </c>
      <c r="M4656" s="3">
        <v>8</v>
      </c>
      <c r="N4656" s="3">
        <v>8</v>
      </c>
      <c r="O4656" s="3">
        <v>0.38</v>
      </c>
      <c r="P4656" s="3">
        <v>0.38</v>
      </c>
      <c r="Q4656" s="3">
        <v>681.53</v>
      </c>
      <c r="R4656" s="3">
        <v>681.53</v>
      </c>
      <c r="S4656" s="3" t="s">
        <v>14</v>
      </c>
      <c r="T4656" s="3" t="s">
        <v>11769</v>
      </c>
      <c r="U4656" s="6">
        <v>0.31178176694481041</v>
      </c>
      <c r="V4656" s="3" t="str">
        <f>TEXT(superstore_excel!$B4656, "MMMM")</f>
        <v>November</v>
      </c>
      <c r="W4656" s="3">
        <f>YEAR(superstore_excel!$B4656)</f>
        <v>2024</v>
      </c>
      <c r="X4656" s="27"/>
    </row>
    <row r="4657" spans="1:24" x14ac:dyDescent="0.3">
      <c r="A4657" s="28" t="s">
        <v>10548</v>
      </c>
      <c r="B4657" s="4">
        <v>45405</v>
      </c>
      <c r="C4657" s="4">
        <v>45782</v>
      </c>
      <c r="D4657" s="5" t="s">
        <v>54</v>
      </c>
      <c r="E4657" s="5" t="s">
        <v>7716</v>
      </c>
      <c r="F4657" s="5" t="s">
        <v>2145</v>
      </c>
      <c r="G4657" s="5" t="s">
        <v>20</v>
      </c>
      <c r="H4657" s="5" t="s">
        <v>62</v>
      </c>
      <c r="I4657" s="5" t="s">
        <v>22</v>
      </c>
      <c r="J4657" s="5" t="s">
        <v>281</v>
      </c>
      <c r="K4657" s="5" t="s">
        <v>10549</v>
      </c>
      <c r="L4657" s="5">
        <v>405.43</v>
      </c>
      <c r="M4657" s="5">
        <v>7</v>
      </c>
      <c r="N4657" s="5">
        <v>7</v>
      </c>
      <c r="O4657" s="5">
        <v>0.25</v>
      </c>
      <c r="P4657" s="5">
        <v>0.25</v>
      </c>
      <c r="Q4657" s="5">
        <v>292.39</v>
      </c>
      <c r="R4657" s="5">
        <v>292.39</v>
      </c>
      <c r="S4657" s="5" t="s">
        <v>14</v>
      </c>
      <c r="T4657" s="5" t="s">
        <v>11765</v>
      </c>
      <c r="U4657" s="7">
        <v>0.72118491478183655</v>
      </c>
      <c r="V4657" s="5" t="str">
        <f>TEXT(superstore_excel!$B4657, "MMMM")</f>
        <v>April</v>
      </c>
      <c r="W4657" s="5">
        <f>YEAR(superstore_excel!$B4657)</f>
        <v>2024</v>
      </c>
      <c r="X4657" s="29"/>
    </row>
    <row r="4658" spans="1:24" x14ac:dyDescent="0.3">
      <c r="A4658" s="26" t="s">
        <v>10550</v>
      </c>
      <c r="B4658" s="2">
        <v>45432</v>
      </c>
      <c r="C4658" s="2">
        <v>45785</v>
      </c>
      <c r="D4658" s="3" t="s">
        <v>17</v>
      </c>
      <c r="E4658" s="3" t="s">
        <v>2751</v>
      </c>
      <c r="F4658" s="3" t="s">
        <v>10551</v>
      </c>
      <c r="G4658" s="3" t="s">
        <v>44</v>
      </c>
      <c r="H4658" s="3" t="s">
        <v>29</v>
      </c>
      <c r="I4658" s="3" t="s">
        <v>45</v>
      </c>
      <c r="J4658" s="3" t="s">
        <v>46</v>
      </c>
      <c r="K4658" s="3" t="s">
        <v>10552</v>
      </c>
      <c r="L4658" s="3">
        <v>4052.65</v>
      </c>
      <c r="M4658" s="3">
        <v>4</v>
      </c>
      <c r="N4658" s="3">
        <v>4</v>
      </c>
      <c r="O4658" s="3">
        <v>0.14000000000000001</v>
      </c>
      <c r="P4658" s="3">
        <v>0.14000000000000001</v>
      </c>
      <c r="Q4658" s="3">
        <v>664.19</v>
      </c>
      <c r="R4658" s="3">
        <v>664.19</v>
      </c>
      <c r="S4658" s="3" t="s">
        <v>14</v>
      </c>
      <c r="T4658" s="3" t="s">
        <v>11781</v>
      </c>
      <c r="U4658" s="6">
        <v>0.16389029400515712</v>
      </c>
      <c r="V4658" s="3" t="str">
        <f>TEXT(superstore_excel!$B4658, "MMMM")</f>
        <v>May</v>
      </c>
      <c r="W4658" s="3">
        <f>YEAR(superstore_excel!$B4658)</f>
        <v>2024</v>
      </c>
      <c r="X4658" s="27"/>
    </row>
    <row r="4659" spans="1:24" x14ac:dyDescent="0.3">
      <c r="A4659" s="28" t="s">
        <v>10553</v>
      </c>
      <c r="B4659" s="4">
        <v>45340</v>
      </c>
      <c r="C4659" s="4">
        <v>45761</v>
      </c>
      <c r="D4659" s="5" t="s">
        <v>26</v>
      </c>
      <c r="E4659" s="5" t="s">
        <v>10554</v>
      </c>
      <c r="F4659" s="5" t="s">
        <v>10555</v>
      </c>
      <c r="G4659" s="5" t="s">
        <v>20</v>
      </c>
      <c r="H4659" s="5" t="s">
        <v>62</v>
      </c>
      <c r="I4659" s="5" t="s">
        <v>22</v>
      </c>
      <c r="J4659" s="5" t="s">
        <v>302</v>
      </c>
      <c r="K4659" s="5" t="s">
        <v>10556</v>
      </c>
      <c r="L4659" s="5">
        <v>4936.8100000000004</v>
      </c>
      <c r="M4659" s="5">
        <v>4</v>
      </c>
      <c r="N4659" s="5">
        <v>4</v>
      </c>
      <c r="O4659" s="5">
        <v>0.33</v>
      </c>
      <c r="P4659" s="5">
        <v>0.33</v>
      </c>
      <c r="Q4659" s="5">
        <v>591.9</v>
      </c>
      <c r="R4659" s="5">
        <v>591.9</v>
      </c>
      <c r="S4659" s="5" t="s">
        <v>14</v>
      </c>
      <c r="T4659" s="5" t="s">
        <v>11782</v>
      </c>
      <c r="U4659" s="7">
        <v>0.11989523599247286</v>
      </c>
      <c r="V4659" s="5" t="str">
        <f>TEXT(superstore_excel!$B4659, "MMMM")</f>
        <v>February</v>
      </c>
      <c r="W4659" s="5">
        <f>YEAR(superstore_excel!$B4659)</f>
        <v>2024</v>
      </c>
      <c r="X4659" s="29"/>
    </row>
    <row r="4660" spans="1:24" x14ac:dyDescent="0.3">
      <c r="A4660" s="26" t="s">
        <v>10557</v>
      </c>
      <c r="B4660" s="2">
        <v>45305</v>
      </c>
      <c r="C4660" s="2">
        <v>45774</v>
      </c>
      <c r="D4660" s="3" t="s">
        <v>17</v>
      </c>
      <c r="E4660" s="3" t="s">
        <v>10558</v>
      </c>
      <c r="F4660" s="3" t="s">
        <v>10559</v>
      </c>
      <c r="G4660" s="3" t="s">
        <v>20</v>
      </c>
      <c r="H4660" s="3" t="s">
        <v>62</v>
      </c>
      <c r="I4660" s="3" t="s">
        <v>22</v>
      </c>
      <c r="J4660" s="3" t="s">
        <v>23</v>
      </c>
      <c r="K4660" s="3" t="s">
        <v>10560</v>
      </c>
      <c r="L4660" s="3">
        <v>1148.0999999999999</v>
      </c>
      <c r="M4660" s="3">
        <v>1</v>
      </c>
      <c r="N4660" s="3">
        <v>1</v>
      </c>
      <c r="O4660" s="3">
        <v>0.11</v>
      </c>
      <c r="P4660" s="3">
        <v>0.11</v>
      </c>
      <c r="Q4660" s="3">
        <v>889.19</v>
      </c>
      <c r="R4660" s="3">
        <v>889.19</v>
      </c>
      <c r="S4660" s="3" t="s">
        <v>14</v>
      </c>
      <c r="T4660" s="3" t="s">
        <v>11784</v>
      </c>
      <c r="U4660" s="6">
        <v>0.77448828499259659</v>
      </c>
      <c r="V4660" s="3" t="str">
        <f>TEXT(superstore_excel!$B4660, "MMMM")</f>
        <v>January</v>
      </c>
      <c r="W4660" s="3">
        <f>YEAR(superstore_excel!$B4660)</f>
        <v>2024</v>
      </c>
      <c r="X4660" s="27"/>
    </row>
    <row r="4661" spans="1:24" x14ac:dyDescent="0.3">
      <c r="A4661" s="28" t="s">
        <v>10561</v>
      </c>
      <c r="B4661" s="4">
        <v>45164</v>
      </c>
      <c r="C4661" s="4">
        <v>45772</v>
      </c>
      <c r="D4661" s="5" t="s">
        <v>26</v>
      </c>
      <c r="E4661" s="5" t="s">
        <v>10562</v>
      </c>
      <c r="F4661" s="5" t="s">
        <v>10563</v>
      </c>
      <c r="G4661" s="5" t="s">
        <v>20</v>
      </c>
      <c r="H4661" s="5" t="s">
        <v>29</v>
      </c>
      <c r="I4661" s="5" t="s">
        <v>45</v>
      </c>
      <c r="J4661" s="5" t="s">
        <v>57</v>
      </c>
      <c r="K4661" s="5" t="s">
        <v>10564</v>
      </c>
      <c r="L4661" s="5">
        <v>3337.61</v>
      </c>
      <c r="M4661" s="5">
        <v>3</v>
      </c>
      <c r="N4661" s="5">
        <v>3</v>
      </c>
      <c r="O4661" s="5">
        <v>0.17</v>
      </c>
      <c r="P4661" s="5">
        <v>0.17</v>
      </c>
      <c r="Q4661" s="5">
        <v>352.02</v>
      </c>
      <c r="R4661" s="5">
        <v>352.02</v>
      </c>
      <c r="S4661" s="5" t="s">
        <v>14</v>
      </c>
      <c r="T4661" s="5" t="s">
        <v>11770</v>
      </c>
      <c r="U4661" s="7">
        <v>0.10547068111612799</v>
      </c>
      <c r="V4661" s="5" t="str">
        <f>TEXT(superstore_excel!$B4661, "MMMM")</f>
        <v>August</v>
      </c>
      <c r="W4661" s="5">
        <f>YEAR(superstore_excel!$B4661)</f>
        <v>2023</v>
      </c>
      <c r="X4661" s="29"/>
    </row>
    <row r="4662" spans="1:24" x14ac:dyDescent="0.3">
      <c r="A4662" s="26" t="s">
        <v>10565</v>
      </c>
      <c r="B4662" s="2">
        <v>45259</v>
      </c>
      <c r="C4662" s="2">
        <v>45772</v>
      </c>
      <c r="D4662" s="3" t="s">
        <v>34</v>
      </c>
      <c r="E4662" s="3" t="s">
        <v>1721</v>
      </c>
      <c r="F4662" s="3" t="s">
        <v>10566</v>
      </c>
      <c r="G4662" s="3" t="s">
        <v>44</v>
      </c>
      <c r="H4662" s="3" t="s">
        <v>62</v>
      </c>
      <c r="I4662" s="3" t="s">
        <v>22</v>
      </c>
      <c r="J4662" s="3" t="s">
        <v>281</v>
      </c>
      <c r="K4662" s="3" t="s">
        <v>10567</v>
      </c>
      <c r="L4662" s="3">
        <v>2418.4699999999998</v>
      </c>
      <c r="M4662" s="3">
        <v>5</v>
      </c>
      <c r="N4662" s="3">
        <v>5</v>
      </c>
      <c r="O4662" s="3">
        <v>0.4</v>
      </c>
      <c r="P4662" s="3">
        <v>0.4</v>
      </c>
      <c r="Q4662" s="3">
        <v>234.59</v>
      </c>
      <c r="R4662" s="3">
        <v>234.59</v>
      </c>
      <c r="S4662" s="3" t="s">
        <v>14</v>
      </c>
      <c r="T4662" s="3" t="s">
        <v>11766</v>
      </c>
      <c r="U4662" s="6">
        <v>9.6999342559552129E-2</v>
      </c>
      <c r="V4662" s="3" t="str">
        <f>TEXT(superstore_excel!$B4662, "MMMM")</f>
        <v>November</v>
      </c>
      <c r="W4662" s="3">
        <f>YEAR(superstore_excel!$B4662)</f>
        <v>2023</v>
      </c>
      <c r="X4662" s="27"/>
    </row>
    <row r="4663" spans="1:24" x14ac:dyDescent="0.3">
      <c r="A4663" s="28" t="s">
        <v>10568</v>
      </c>
      <c r="B4663" s="4">
        <v>45640</v>
      </c>
      <c r="C4663" s="4">
        <v>45766</v>
      </c>
      <c r="D4663" s="5" t="s">
        <v>54</v>
      </c>
      <c r="E4663" s="5" t="s">
        <v>10569</v>
      </c>
      <c r="F4663" s="5" t="s">
        <v>10570</v>
      </c>
      <c r="G4663" s="5" t="s">
        <v>20</v>
      </c>
      <c r="H4663" s="5" t="s">
        <v>62</v>
      </c>
      <c r="I4663" s="5" t="s">
        <v>45</v>
      </c>
      <c r="J4663" s="5" t="s">
        <v>160</v>
      </c>
      <c r="K4663" s="5" t="s">
        <v>10571</v>
      </c>
      <c r="L4663" s="5">
        <v>1430.02</v>
      </c>
      <c r="M4663" s="5">
        <v>1</v>
      </c>
      <c r="N4663" s="5">
        <v>1</v>
      </c>
      <c r="O4663" s="5">
        <v>0.14000000000000001</v>
      </c>
      <c r="P4663" s="5">
        <v>0.14000000000000001</v>
      </c>
      <c r="Q4663" s="5">
        <v>942.6</v>
      </c>
      <c r="R4663" s="5">
        <v>942.6</v>
      </c>
      <c r="S4663" s="5" t="s">
        <v>14</v>
      </c>
      <c r="T4663" s="5" t="s">
        <v>11771</v>
      </c>
      <c r="U4663" s="7">
        <v>0.65915162025705931</v>
      </c>
      <c r="V4663" s="5" t="str">
        <f>TEXT(superstore_excel!$B4663, "MMMM")</f>
        <v>December</v>
      </c>
      <c r="W4663" s="5">
        <f>YEAR(superstore_excel!$B4663)</f>
        <v>2024</v>
      </c>
      <c r="X4663" s="29"/>
    </row>
    <row r="4664" spans="1:24" x14ac:dyDescent="0.3">
      <c r="A4664" s="26" t="s">
        <v>10572</v>
      </c>
      <c r="B4664" s="2">
        <v>45339</v>
      </c>
      <c r="C4664" s="2">
        <v>45761</v>
      </c>
      <c r="D4664" s="3" t="s">
        <v>54</v>
      </c>
      <c r="E4664" s="3" t="s">
        <v>10573</v>
      </c>
      <c r="F4664" s="3" t="s">
        <v>10574</v>
      </c>
      <c r="G4664" s="3" t="s">
        <v>37</v>
      </c>
      <c r="H4664" s="3" t="s">
        <v>21</v>
      </c>
      <c r="I4664" s="3" t="s">
        <v>30</v>
      </c>
      <c r="J4664" s="3" t="s">
        <v>39</v>
      </c>
      <c r="K4664" s="3" t="s">
        <v>10575</v>
      </c>
      <c r="L4664" s="3">
        <v>2018.5</v>
      </c>
      <c r="M4664" s="3">
        <v>3</v>
      </c>
      <c r="N4664" s="3">
        <v>3</v>
      </c>
      <c r="O4664" s="3">
        <v>0.11</v>
      </c>
      <c r="P4664" s="3">
        <v>0.11</v>
      </c>
      <c r="Q4664" s="3">
        <v>978.4</v>
      </c>
      <c r="R4664" s="3">
        <v>978.4</v>
      </c>
      <c r="S4664" s="3" t="s">
        <v>14</v>
      </c>
      <c r="T4664" s="3" t="s">
        <v>11782</v>
      </c>
      <c r="U4664" s="6">
        <v>0.48471637354471142</v>
      </c>
      <c r="V4664" s="3" t="str">
        <f>TEXT(superstore_excel!$B4664, "MMMM")</f>
        <v>February</v>
      </c>
      <c r="W4664" s="3">
        <f>YEAR(superstore_excel!$B4664)</f>
        <v>2024</v>
      </c>
      <c r="X4664" s="27"/>
    </row>
    <row r="4665" spans="1:24" x14ac:dyDescent="0.3">
      <c r="A4665" s="28" t="s">
        <v>10576</v>
      </c>
      <c r="B4665" s="4">
        <v>45133</v>
      </c>
      <c r="C4665" s="4">
        <v>45774</v>
      </c>
      <c r="D4665" s="5" t="s">
        <v>34</v>
      </c>
      <c r="E4665" s="5" t="s">
        <v>10577</v>
      </c>
      <c r="F4665" s="5" t="s">
        <v>10578</v>
      </c>
      <c r="G4665" s="5" t="s">
        <v>20</v>
      </c>
      <c r="H4665" s="5" t="s">
        <v>21</v>
      </c>
      <c r="I4665" s="5" t="s">
        <v>22</v>
      </c>
      <c r="J4665" s="5" t="s">
        <v>281</v>
      </c>
      <c r="K4665" s="5" t="s">
        <v>10579</v>
      </c>
      <c r="L4665" s="5">
        <v>3243.45</v>
      </c>
      <c r="M4665" s="5">
        <v>10</v>
      </c>
      <c r="N4665" s="5">
        <v>10</v>
      </c>
      <c r="O4665" s="5">
        <v>0.48</v>
      </c>
      <c r="P4665" s="5">
        <v>0.48</v>
      </c>
      <c r="Q4665" s="5">
        <v>401.19</v>
      </c>
      <c r="R4665" s="5">
        <v>401.19</v>
      </c>
      <c r="S4665" s="5" t="s">
        <v>14</v>
      </c>
      <c r="T4665" s="5" t="s">
        <v>11767</v>
      </c>
      <c r="U4665" s="7">
        <v>0.12369236461175601</v>
      </c>
      <c r="V4665" s="5" t="str">
        <f>TEXT(superstore_excel!$B4665, "MMMM")</f>
        <v>July</v>
      </c>
      <c r="W4665" s="5">
        <f>YEAR(superstore_excel!$B4665)</f>
        <v>2023</v>
      </c>
      <c r="X4665" s="29"/>
    </row>
    <row r="4666" spans="1:24" x14ac:dyDescent="0.3">
      <c r="A4666" s="26" t="s">
        <v>10580</v>
      </c>
      <c r="B4666" s="2">
        <v>45034</v>
      </c>
      <c r="C4666" s="2">
        <v>45763</v>
      </c>
      <c r="D4666" s="3" t="s">
        <v>34</v>
      </c>
      <c r="E4666" s="3" t="s">
        <v>2732</v>
      </c>
      <c r="F4666" s="3" t="s">
        <v>10581</v>
      </c>
      <c r="G4666" s="3" t="s">
        <v>20</v>
      </c>
      <c r="H4666" s="3" t="s">
        <v>38</v>
      </c>
      <c r="I4666" s="3" t="s">
        <v>45</v>
      </c>
      <c r="J4666" s="3" t="s">
        <v>96</v>
      </c>
      <c r="K4666" s="3" t="s">
        <v>10582</v>
      </c>
      <c r="L4666" s="3">
        <v>1150.9100000000001</v>
      </c>
      <c r="M4666" s="3">
        <v>10</v>
      </c>
      <c r="N4666" s="3">
        <v>10</v>
      </c>
      <c r="O4666" s="3">
        <v>0.24</v>
      </c>
      <c r="P4666" s="3">
        <v>0.24</v>
      </c>
      <c r="Q4666" s="3">
        <v>413.35</v>
      </c>
      <c r="R4666" s="3">
        <v>413.35</v>
      </c>
      <c r="S4666" s="3" t="s">
        <v>14</v>
      </c>
      <c r="T4666" s="3" t="s">
        <v>11787</v>
      </c>
      <c r="U4666" s="6">
        <v>0.35915058518911119</v>
      </c>
      <c r="V4666" s="3" t="str">
        <f>TEXT(superstore_excel!$B4666, "MMMM")</f>
        <v>April</v>
      </c>
      <c r="W4666" s="3">
        <f>YEAR(superstore_excel!$B4666)</f>
        <v>2023</v>
      </c>
      <c r="X4666" s="27"/>
    </row>
    <row r="4667" spans="1:24" x14ac:dyDescent="0.3">
      <c r="A4667" s="28" t="s">
        <v>10583</v>
      </c>
      <c r="B4667" s="4">
        <v>45073</v>
      </c>
      <c r="C4667" s="4">
        <v>45758</v>
      </c>
      <c r="D4667" s="5" t="s">
        <v>54</v>
      </c>
      <c r="E4667" s="5" t="s">
        <v>10584</v>
      </c>
      <c r="F4667" s="5" t="s">
        <v>10585</v>
      </c>
      <c r="G4667" s="5" t="s">
        <v>44</v>
      </c>
      <c r="H4667" s="5" t="s">
        <v>29</v>
      </c>
      <c r="I4667" s="5" t="s">
        <v>30</v>
      </c>
      <c r="J4667" s="5" t="s">
        <v>101</v>
      </c>
      <c r="K4667" s="5" t="s">
        <v>10586</v>
      </c>
      <c r="L4667" s="5">
        <v>660.12</v>
      </c>
      <c r="M4667" s="5">
        <v>6</v>
      </c>
      <c r="N4667" s="5">
        <v>6</v>
      </c>
      <c r="O4667" s="5">
        <v>7.0000000000000007E-2</v>
      </c>
      <c r="P4667" s="5">
        <v>7.0000000000000007E-2</v>
      </c>
      <c r="Q4667" s="5">
        <v>189.41</v>
      </c>
      <c r="R4667" s="5">
        <v>189.41</v>
      </c>
      <c r="S4667" s="5" t="s">
        <v>14</v>
      </c>
      <c r="T4667" s="5" t="s">
        <v>11780</v>
      </c>
      <c r="U4667" s="7">
        <v>0.28693267890686541</v>
      </c>
      <c r="V4667" s="5" t="str">
        <f>TEXT(superstore_excel!$B4667, "MMMM")</f>
        <v>May</v>
      </c>
      <c r="W4667" s="5">
        <f>YEAR(superstore_excel!$B4667)</f>
        <v>2023</v>
      </c>
      <c r="X4667" s="29"/>
    </row>
    <row r="4668" spans="1:24" x14ac:dyDescent="0.3">
      <c r="A4668" s="26" t="s">
        <v>10587</v>
      </c>
      <c r="B4668" s="2">
        <v>45305</v>
      </c>
      <c r="C4668" s="2">
        <v>45765</v>
      </c>
      <c r="D4668" s="3" t="s">
        <v>17</v>
      </c>
      <c r="E4668" s="3" t="s">
        <v>2978</v>
      </c>
      <c r="F4668" s="3" t="s">
        <v>10588</v>
      </c>
      <c r="G4668" s="3" t="s">
        <v>44</v>
      </c>
      <c r="H4668" s="3" t="s">
        <v>21</v>
      </c>
      <c r="I4668" s="3" t="s">
        <v>22</v>
      </c>
      <c r="J4668" s="3" t="s">
        <v>131</v>
      </c>
      <c r="K4668" s="3" t="s">
        <v>10589</v>
      </c>
      <c r="L4668" s="3">
        <v>4391.1099999999997</v>
      </c>
      <c r="M4668" s="3">
        <v>1</v>
      </c>
      <c r="N4668" s="3">
        <v>1</v>
      </c>
      <c r="O4668" s="3">
        <v>0.02</v>
      </c>
      <c r="P4668" s="3">
        <v>0.02</v>
      </c>
      <c r="Q4668" s="3">
        <v>545.80999999999995</v>
      </c>
      <c r="R4668" s="3">
        <v>545.80999999999995</v>
      </c>
      <c r="S4668" s="3" t="s">
        <v>14</v>
      </c>
      <c r="T4668" s="3" t="s">
        <v>11784</v>
      </c>
      <c r="U4668" s="6">
        <v>0.12429886748453124</v>
      </c>
      <c r="V4668" s="3" t="str">
        <f>TEXT(superstore_excel!$B4668, "MMMM")</f>
        <v>January</v>
      </c>
      <c r="W4668" s="3">
        <f>YEAR(superstore_excel!$B4668)</f>
        <v>2024</v>
      </c>
      <c r="X4668" s="27"/>
    </row>
    <row r="4669" spans="1:24" x14ac:dyDescent="0.3">
      <c r="A4669" s="28" t="s">
        <v>10590</v>
      </c>
      <c r="B4669" s="4">
        <v>45685</v>
      </c>
      <c r="C4669" s="4">
        <v>45758</v>
      </c>
      <c r="D4669" s="5" t="s">
        <v>26</v>
      </c>
      <c r="E4669" s="5" t="s">
        <v>5756</v>
      </c>
      <c r="F4669" s="5" t="s">
        <v>10591</v>
      </c>
      <c r="G4669" s="5" t="s">
        <v>37</v>
      </c>
      <c r="H4669" s="5" t="s">
        <v>38</v>
      </c>
      <c r="I4669" s="5" t="s">
        <v>22</v>
      </c>
      <c r="J4669" s="5" t="s">
        <v>302</v>
      </c>
      <c r="K4669" s="5" t="s">
        <v>10592</v>
      </c>
      <c r="L4669" s="5">
        <v>1041.1199999999999</v>
      </c>
      <c r="M4669" s="5">
        <v>3</v>
      </c>
      <c r="N4669" s="5">
        <v>3</v>
      </c>
      <c r="O4669" s="5">
        <v>0.05</v>
      </c>
      <c r="P4669" s="5">
        <v>0.05</v>
      </c>
      <c r="Q4669" s="5">
        <v>70.37</v>
      </c>
      <c r="R4669" s="5">
        <v>70.37</v>
      </c>
      <c r="S4669" s="5" t="s">
        <v>14</v>
      </c>
      <c r="T4669" s="5" t="s">
        <v>11778</v>
      </c>
      <c r="U4669" s="7">
        <v>6.7590671584447523E-2</v>
      </c>
      <c r="V4669" s="5" t="str">
        <f>TEXT(superstore_excel!$B4669, "MMMM")</f>
        <v>January</v>
      </c>
      <c r="W4669" s="5">
        <f>YEAR(superstore_excel!$B4669)</f>
        <v>2025</v>
      </c>
      <c r="X4669" s="29"/>
    </row>
    <row r="4670" spans="1:24" x14ac:dyDescent="0.3">
      <c r="A4670" s="26" t="s">
        <v>10593</v>
      </c>
      <c r="B4670" s="2">
        <v>45617</v>
      </c>
      <c r="C4670" s="2">
        <v>45768</v>
      </c>
      <c r="D4670" s="3" t="s">
        <v>34</v>
      </c>
      <c r="E4670" s="3" t="s">
        <v>2710</v>
      </c>
      <c r="F4670" s="3" t="s">
        <v>10594</v>
      </c>
      <c r="G4670" s="3" t="s">
        <v>20</v>
      </c>
      <c r="H4670" s="3" t="s">
        <v>38</v>
      </c>
      <c r="I4670" s="3" t="s">
        <v>30</v>
      </c>
      <c r="J4670" s="3" t="s">
        <v>126</v>
      </c>
      <c r="K4670" s="3" t="s">
        <v>10595</v>
      </c>
      <c r="L4670" s="3">
        <v>3841.96</v>
      </c>
      <c r="M4670" s="3">
        <v>2</v>
      </c>
      <c r="N4670" s="3">
        <v>2</v>
      </c>
      <c r="O4670" s="3">
        <v>0.06</v>
      </c>
      <c r="P4670" s="3">
        <v>0.06</v>
      </c>
      <c r="Q4670" s="3">
        <v>816.32</v>
      </c>
      <c r="R4670" s="3">
        <v>816.32</v>
      </c>
      <c r="S4670" s="3" t="s">
        <v>14</v>
      </c>
      <c r="T4670" s="3" t="s">
        <v>11769</v>
      </c>
      <c r="U4670" s="6">
        <v>0.21247488261200015</v>
      </c>
      <c r="V4670" s="3" t="str">
        <f>TEXT(superstore_excel!$B4670, "MMMM")</f>
        <v>November</v>
      </c>
      <c r="W4670" s="3">
        <f>YEAR(superstore_excel!$B4670)</f>
        <v>2024</v>
      </c>
      <c r="X4670" s="27"/>
    </row>
    <row r="4671" spans="1:24" x14ac:dyDescent="0.3">
      <c r="A4671" s="28" t="s">
        <v>10596</v>
      </c>
      <c r="B4671" s="4">
        <v>45158</v>
      </c>
      <c r="C4671" s="4">
        <v>45785</v>
      </c>
      <c r="D4671" s="5" t="s">
        <v>26</v>
      </c>
      <c r="E4671" s="5" t="s">
        <v>2120</v>
      </c>
      <c r="F4671" s="5" t="s">
        <v>10597</v>
      </c>
      <c r="G4671" s="5" t="s">
        <v>44</v>
      </c>
      <c r="H4671" s="5" t="s">
        <v>38</v>
      </c>
      <c r="I4671" s="5" t="s">
        <v>22</v>
      </c>
      <c r="J4671" s="5" t="s">
        <v>23</v>
      </c>
      <c r="K4671" s="5" t="s">
        <v>10598</v>
      </c>
      <c r="L4671" s="5">
        <v>737.98</v>
      </c>
      <c r="M4671" s="5">
        <v>6</v>
      </c>
      <c r="N4671" s="5">
        <v>6</v>
      </c>
      <c r="O4671" s="5">
        <v>0.4</v>
      </c>
      <c r="P4671" s="5">
        <v>0.4</v>
      </c>
      <c r="Q4671" s="5">
        <v>563.54999999999995</v>
      </c>
      <c r="R4671" s="5">
        <v>563.54999999999995</v>
      </c>
      <c r="S4671" s="5" t="s">
        <v>14</v>
      </c>
      <c r="T4671" s="5" t="s">
        <v>11770</v>
      </c>
      <c r="U4671" s="7">
        <v>0.76363858099135473</v>
      </c>
      <c r="V4671" s="5" t="str">
        <f>TEXT(superstore_excel!$B4671, "MMMM")</f>
        <v>August</v>
      </c>
      <c r="W4671" s="5">
        <f>YEAR(superstore_excel!$B4671)</f>
        <v>2023</v>
      </c>
      <c r="X4671" s="29"/>
    </row>
    <row r="4672" spans="1:24" x14ac:dyDescent="0.3">
      <c r="A4672" s="26" t="s">
        <v>10599</v>
      </c>
      <c r="B4672" s="2">
        <v>45637</v>
      </c>
      <c r="C4672" s="2">
        <v>45760</v>
      </c>
      <c r="D4672" s="3" t="s">
        <v>54</v>
      </c>
      <c r="E4672" s="3" t="s">
        <v>10600</v>
      </c>
      <c r="F4672" s="3" t="s">
        <v>10601</v>
      </c>
      <c r="G4672" s="3" t="s">
        <v>44</v>
      </c>
      <c r="H4672" s="3" t="s">
        <v>21</v>
      </c>
      <c r="I4672" s="3" t="s">
        <v>45</v>
      </c>
      <c r="J4672" s="3" t="s">
        <v>51</v>
      </c>
      <c r="K4672" s="3" t="s">
        <v>10602</v>
      </c>
      <c r="L4672" s="3">
        <v>1643.22</v>
      </c>
      <c r="M4672" s="3">
        <v>9</v>
      </c>
      <c r="N4672" s="3">
        <v>9</v>
      </c>
      <c r="O4672" s="3">
        <v>0.25</v>
      </c>
      <c r="P4672" s="3">
        <v>0.25</v>
      </c>
      <c r="Q4672" s="3">
        <v>690.64</v>
      </c>
      <c r="R4672" s="3">
        <v>690.64</v>
      </c>
      <c r="S4672" s="3" t="s">
        <v>14</v>
      </c>
      <c r="T4672" s="3" t="s">
        <v>11771</v>
      </c>
      <c r="U4672" s="6">
        <v>0.42029673446038873</v>
      </c>
      <c r="V4672" s="3" t="str">
        <f>TEXT(superstore_excel!$B4672, "MMMM")</f>
        <v>December</v>
      </c>
      <c r="W4672" s="3">
        <f>YEAR(superstore_excel!$B4672)</f>
        <v>2024</v>
      </c>
      <c r="X4672" s="27"/>
    </row>
    <row r="4673" spans="1:24" x14ac:dyDescent="0.3">
      <c r="A4673" s="28" t="s">
        <v>10603</v>
      </c>
      <c r="B4673" s="4">
        <v>45140</v>
      </c>
      <c r="C4673" s="4">
        <v>45769</v>
      </c>
      <c r="D4673" s="5" t="s">
        <v>17</v>
      </c>
      <c r="E4673" s="5" t="s">
        <v>3471</v>
      </c>
      <c r="F4673" s="5" t="s">
        <v>10604</v>
      </c>
      <c r="G4673" s="5" t="s">
        <v>20</v>
      </c>
      <c r="H4673" s="5" t="s">
        <v>29</v>
      </c>
      <c r="I4673" s="5" t="s">
        <v>22</v>
      </c>
      <c r="J4673" s="5" t="s">
        <v>23</v>
      </c>
      <c r="K4673" s="5" t="s">
        <v>10605</v>
      </c>
      <c r="L4673" s="5">
        <v>1085.68</v>
      </c>
      <c r="M4673" s="5">
        <v>5</v>
      </c>
      <c r="N4673" s="5">
        <v>5</v>
      </c>
      <c r="O4673" s="5">
        <v>0.25</v>
      </c>
      <c r="P4673" s="5">
        <v>0.25</v>
      </c>
      <c r="Q4673" s="5">
        <v>414.92</v>
      </c>
      <c r="R4673" s="5">
        <v>414.92</v>
      </c>
      <c r="S4673" s="5" t="s">
        <v>14</v>
      </c>
      <c r="T4673" s="5" t="s">
        <v>11770</v>
      </c>
      <c r="U4673" s="7">
        <v>0.3821752265861027</v>
      </c>
      <c r="V4673" s="5" t="str">
        <f>TEXT(superstore_excel!$B4673, "MMMM")</f>
        <v>August</v>
      </c>
      <c r="W4673" s="5">
        <f>YEAR(superstore_excel!$B4673)</f>
        <v>2023</v>
      </c>
      <c r="X4673" s="29"/>
    </row>
    <row r="4674" spans="1:24" x14ac:dyDescent="0.3">
      <c r="A4674" s="26" t="s">
        <v>10606</v>
      </c>
      <c r="B4674" s="2">
        <v>45385</v>
      </c>
      <c r="C4674" s="2">
        <v>45783</v>
      </c>
      <c r="D4674" s="3" t="s">
        <v>26</v>
      </c>
      <c r="E4674" s="3" t="s">
        <v>10607</v>
      </c>
      <c r="F4674" s="3" t="s">
        <v>10608</v>
      </c>
      <c r="G4674" s="3" t="s">
        <v>37</v>
      </c>
      <c r="H4674" s="3" t="s">
        <v>38</v>
      </c>
      <c r="I4674" s="3" t="s">
        <v>30</v>
      </c>
      <c r="J4674" s="3" t="s">
        <v>39</v>
      </c>
      <c r="K4674" s="3" t="s">
        <v>10609</v>
      </c>
      <c r="L4674" s="3">
        <v>677.87</v>
      </c>
      <c r="M4674" s="3">
        <v>3</v>
      </c>
      <c r="N4674" s="3">
        <v>3</v>
      </c>
      <c r="O4674" s="3">
        <v>0.21</v>
      </c>
      <c r="P4674" s="3">
        <v>0.21</v>
      </c>
      <c r="Q4674" s="3">
        <v>39.020000000000003</v>
      </c>
      <c r="R4674" s="3">
        <v>39.020000000000003</v>
      </c>
      <c r="S4674" s="3" t="s">
        <v>14</v>
      </c>
      <c r="T4674" s="3" t="s">
        <v>11765</v>
      </c>
      <c r="U4674" s="6">
        <v>5.7562659506985123E-2</v>
      </c>
      <c r="V4674" s="3" t="str">
        <f>TEXT(superstore_excel!$B4674, "MMMM")</f>
        <v>April</v>
      </c>
      <c r="W4674" s="3">
        <f>YEAR(superstore_excel!$B4674)</f>
        <v>2024</v>
      </c>
      <c r="X4674" s="27"/>
    </row>
    <row r="4675" spans="1:24" x14ac:dyDescent="0.3">
      <c r="A4675" s="28" t="s">
        <v>10610</v>
      </c>
      <c r="B4675" s="4">
        <v>45406</v>
      </c>
      <c r="C4675" s="4">
        <v>45773</v>
      </c>
      <c r="D4675" s="5" t="s">
        <v>17</v>
      </c>
      <c r="E4675" s="5" t="s">
        <v>10611</v>
      </c>
      <c r="F4675" s="5" t="s">
        <v>10612</v>
      </c>
      <c r="G4675" s="5" t="s">
        <v>20</v>
      </c>
      <c r="H4675" s="5" t="s">
        <v>21</v>
      </c>
      <c r="I4675" s="5" t="s">
        <v>30</v>
      </c>
      <c r="J4675" s="5" t="s">
        <v>39</v>
      </c>
      <c r="K4675" s="5" t="s">
        <v>10613</v>
      </c>
      <c r="L4675" s="5">
        <v>4665.1499999999996</v>
      </c>
      <c r="M4675" s="5">
        <v>2</v>
      </c>
      <c r="N4675" s="5">
        <v>2</v>
      </c>
      <c r="O4675" s="5">
        <v>0.48</v>
      </c>
      <c r="P4675" s="5">
        <v>0.48</v>
      </c>
      <c r="Q4675" s="5">
        <v>368.91</v>
      </c>
      <c r="R4675" s="5">
        <v>368.91</v>
      </c>
      <c r="S4675" s="5" t="s">
        <v>14</v>
      </c>
      <c r="T4675" s="5" t="s">
        <v>11765</v>
      </c>
      <c r="U4675" s="7">
        <v>7.9077843156168628E-2</v>
      </c>
      <c r="V4675" s="5" t="str">
        <f>TEXT(superstore_excel!$B4675, "MMMM")</f>
        <v>April</v>
      </c>
      <c r="W4675" s="5">
        <f>YEAR(superstore_excel!$B4675)</f>
        <v>2024</v>
      </c>
      <c r="X4675" s="29"/>
    </row>
    <row r="4676" spans="1:24" x14ac:dyDescent="0.3">
      <c r="A4676" s="26" t="s">
        <v>10614</v>
      </c>
      <c r="B4676" s="2">
        <v>45345</v>
      </c>
      <c r="C4676" s="2">
        <v>45785</v>
      </c>
      <c r="D4676" s="3" t="s">
        <v>17</v>
      </c>
      <c r="E4676" s="3" t="s">
        <v>10036</v>
      </c>
      <c r="F4676" s="3" t="s">
        <v>10615</v>
      </c>
      <c r="G4676" s="3" t="s">
        <v>44</v>
      </c>
      <c r="H4676" s="3" t="s">
        <v>62</v>
      </c>
      <c r="I4676" s="3" t="s">
        <v>45</v>
      </c>
      <c r="J4676" s="3" t="s">
        <v>96</v>
      </c>
      <c r="K4676" s="3" t="s">
        <v>10616</v>
      </c>
      <c r="L4676" s="3">
        <v>3299.48</v>
      </c>
      <c r="M4676" s="3">
        <v>6</v>
      </c>
      <c r="N4676" s="3">
        <v>6</v>
      </c>
      <c r="O4676" s="3">
        <v>0.09</v>
      </c>
      <c r="P4676" s="3">
        <v>0.09</v>
      </c>
      <c r="Q4676" s="3">
        <v>723.46</v>
      </c>
      <c r="R4676" s="3">
        <v>723.46</v>
      </c>
      <c r="S4676" s="3" t="s">
        <v>14</v>
      </c>
      <c r="T4676" s="3" t="s">
        <v>11782</v>
      </c>
      <c r="U4676" s="6">
        <v>0.21926485385575911</v>
      </c>
      <c r="V4676" s="3" t="str">
        <f>TEXT(superstore_excel!$B4676, "MMMM")</f>
        <v>February</v>
      </c>
      <c r="W4676" s="3">
        <f>YEAR(superstore_excel!$B4676)</f>
        <v>2024</v>
      </c>
      <c r="X4676" s="27"/>
    </row>
    <row r="4677" spans="1:24" x14ac:dyDescent="0.3">
      <c r="A4677" s="28" t="s">
        <v>10617</v>
      </c>
      <c r="B4677" s="4">
        <v>45139</v>
      </c>
      <c r="C4677" s="4">
        <v>45762</v>
      </c>
      <c r="D4677" s="5" t="s">
        <v>17</v>
      </c>
      <c r="E4677" s="5" t="s">
        <v>1146</v>
      </c>
      <c r="F4677" s="5" t="s">
        <v>7717</v>
      </c>
      <c r="G4677" s="5" t="s">
        <v>20</v>
      </c>
      <c r="H4677" s="5" t="s">
        <v>62</v>
      </c>
      <c r="I4677" s="5" t="s">
        <v>30</v>
      </c>
      <c r="J4677" s="5" t="s">
        <v>101</v>
      </c>
      <c r="K4677" s="5" t="s">
        <v>10618</v>
      </c>
      <c r="L4677" s="5">
        <v>4771.59</v>
      </c>
      <c r="M4677" s="5">
        <v>3</v>
      </c>
      <c r="N4677" s="5">
        <v>3</v>
      </c>
      <c r="O4677" s="5">
        <v>0.1</v>
      </c>
      <c r="P4677" s="5">
        <v>0.1</v>
      </c>
      <c r="Q4677" s="5">
        <v>509.42</v>
      </c>
      <c r="R4677" s="5">
        <v>509.42</v>
      </c>
      <c r="S4677" s="5" t="s">
        <v>14</v>
      </c>
      <c r="T4677" s="5" t="s">
        <v>11770</v>
      </c>
      <c r="U4677" s="7">
        <v>0.10676105868274516</v>
      </c>
      <c r="V4677" s="5" t="str">
        <f>TEXT(superstore_excel!$B4677, "MMMM")</f>
        <v>August</v>
      </c>
      <c r="W4677" s="5">
        <f>YEAR(superstore_excel!$B4677)</f>
        <v>2023</v>
      </c>
      <c r="X4677" s="29"/>
    </row>
    <row r="4678" spans="1:24" x14ac:dyDescent="0.3">
      <c r="A4678" s="26" t="s">
        <v>10619</v>
      </c>
      <c r="B4678" s="2">
        <v>45137</v>
      </c>
      <c r="C4678" s="2">
        <v>45759</v>
      </c>
      <c r="D4678" s="3" t="s">
        <v>26</v>
      </c>
      <c r="E4678" s="3" t="s">
        <v>6234</v>
      </c>
      <c r="F4678" s="3" t="s">
        <v>10620</v>
      </c>
      <c r="G4678" s="3" t="s">
        <v>37</v>
      </c>
      <c r="H4678" s="3" t="s">
        <v>29</v>
      </c>
      <c r="I4678" s="3" t="s">
        <v>45</v>
      </c>
      <c r="J4678" s="3" t="s">
        <v>96</v>
      </c>
      <c r="K4678" s="3" t="s">
        <v>10621</v>
      </c>
      <c r="L4678" s="3">
        <v>3423.93</v>
      </c>
      <c r="M4678" s="3">
        <v>2</v>
      </c>
      <c r="N4678" s="3">
        <v>2</v>
      </c>
      <c r="O4678" s="3">
        <v>0.3</v>
      </c>
      <c r="P4678" s="3">
        <v>0.3</v>
      </c>
      <c r="Q4678" s="3">
        <v>81.040000000000006</v>
      </c>
      <c r="R4678" s="3">
        <v>81.040000000000006</v>
      </c>
      <c r="S4678" s="3" t="s">
        <v>14</v>
      </c>
      <c r="T4678" s="3" t="s">
        <v>11767</v>
      </c>
      <c r="U4678" s="6">
        <v>2.366870818036584E-2</v>
      </c>
      <c r="V4678" s="3" t="str">
        <f>TEXT(superstore_excel!$B4678, "MMMM")</f>
        <v>July</v>
      </c>
      <c r="W4678" s="3">
        <f>YEAR(superstore_excel!$B4678)</f>
        <v>2023</v>
      </c>
      <c r="X4678" s="27"/>
    </row>
    <row r="4679" spans="1:24" x14ac:dyDescent="0.3">
      <c r="A4679" s="28" t="s">
        <v>10622</v>
      </c>
      <c r="B4679" s="4">
        <v>45179</v>
      </c>
      <c r="C4679" s="4">
        <v>45783</v>
      </c>
      <c r="D4679" s="5" t="s">
        <v>54</v>
      </c>
      <c r="E4679" s="5" t="s">
        <v>5883</v>
      </c>
      <c r="F4679" s="5" t="s">
        <v>10623</v>
      </c>
      <c r="G4679" s="5" t="s">
        <v>37</v>
      </c>
      <c r="H4679" s="5" t="s">
        <v>29</v>
      </c>
      <c r="I4679" s="5" t="s">
        <v>30</v>
      </c>
      <c r="J4679" s="5" t="s">
        <v>31</v>
      </c>
      <c r="K4679" s="5" t="s">
        <v>10624</v>
      </c>
      <c r="L4679" s="5">
        <v>1743.82</v>
      </c>
      <c r="M4679" s="5">
        <v>3</v>
      </c>
      <c r="N4679" s="5">
        <v>3</v>
      </c>
      <c r="O4679" s="5">
        <v>0.23</v>
      </c>
      <c r="P4679" s="5">
        <v>0.23</v>
      </c>
      <c r="Q4679" s="5">
        <v>236.6</v>
      </c>
      <c r="R4679" s="5">
        <v>236.6</v>
      </c>
      <c r="S4679" s="5" t="s">
        <v>14</v>
      </c>
      <c r="T4679" s="5" t="s">
        <v>11768</v>
      </c>
      <c r="U4679" s="7">
        <v>0.13567914119576563</v>
      </c>
      <c r="V4679" s="5" t="str">
        <f>TEXT(superstore_excel!$B4679, "MMMM")</f>
        <v>September</v>
      </c>
      <c r="W4679" s="5">
        <f>YEAR(superstore_excel!$B4679)</f>
        <v>2023</v>
      </c>
      <c r="X4679" s="29"/>
    </row>
    <row r="4680" spans="1:24" x14ac:dyDescent="0.3">
      <c r="A4680" s="26" t="s">
        <v>10625</v>
      </c>
      <c r="B4680" s="2">
        <v>45065</v>
      </c>
      <c r="C4680" s="2">
        <v>45770</v>
      </c>
      <c r="D4680" s="3" t="s">
        <v>34</v>
      </c>
      <c r="E4680" s="3" t="s">
        <v>10626</v>
      </c>
      <c r="F4680" s="3" t="s">
        <v>10627</v>
      </c>
      <c r="G4680" s="3" t="s">
        <v>44</v>
      </c>
      <c r="H4680" s="3" t="s">
        <v>29</v>
      </c>
      <c r="I4680" s="3" t="s">
        <v>22</v>
      </c>
      <c r="J4680" s="3" t="s">
        <v>302</v>
      </c>
      <c r="K4680" s="3" t="s">
        <v>10628</v>
      </c>
      <c r="L4680" s="3">
        <v>1597.85</v>
      </c>
      <c r="M4680" s="3">
        <v>6</v>
      </c>
      <c r="N4680" s="3">
        <v>6</v>
      </c>
      <c r="O4680" s="3">
        <v>0.2</v>
      </c>
      <c r="P4680" s="3">
        <v>0.2</v>
      </c>
      <c r="Q4680" s="3">
        <v>541.79</v>
      </c>
      <c r="R4680" s="3">
        <v>541.79</v>
      </c>
      <c r="S4680" s="3" t="s">
        <v>14</v>
      </c>
      <c r="T4680" s="3" t="s">
        <v>11780</v>
      </c>
      <c r="U4680" s="6">
        <v>0.33907438119973715</v>
      </c>
      <c r="V4680" s="3" t="str">
        <f>TEXT(superstore_excel!$B4680, "MMMM")</f>
        <v>May</v>
      </c>
      <c r="W4680" s="3">
        <f>YEAR(superstore_excel!$B4680)</f>
        <v>2023</v>
      </c>
      <c r="X4680" s="27"/>
    </row>
    <row r="4681" spans="1:24" x14ac:dyDescent="0.3">
      <c r="A4681" s="28" t="s">
        <v>10629</v>
      </c>
      <c r="B4681" s="4">
        <v>45071</v>
      </c>
      <c r="C4681" s="4">
        <v>45774</v>
      </c>
      <c r="D4681" s="5" t="s">
        <v>34</v>
      </c>
      <c r="E4681" s="5" t="s">
        <v>10630</v>
      </c>
      <c r="F4681" s="5" t="s">
        <v>10631</v>
      </c>
      <c r="G4681" s="5" t="s">
        <v>44</v>
      </c>
      <c r="H4681" s="5" t="s">
        <v>38</v>
      </c>
      <c r="I4681" s="5" t="s">
        <v>45</v>
      </c>
      <c r="J4681" s="5" t="s">
        <v>51</v>
      </c>
      <c r="K4681" s="5" t="s">
        <v>10632</v>
      </c>
      <c r="L4681" s="5">
        <v>1050.07</v>
      </c>
      <c r="M4681" s="5">
        <v>10</v>
      </c>
      <c r="N4681" s="5">
        <v>10</v>
      </c>
      <c r="O4681" s="5">
        <v>0.46</v>
      </c>
      <c r="P4681" s="5">
        <v>0.46</v>
      </c>
      <c r="Q4681" s="5">
        <v>769.13</v>
      </c>
      <c r="R4681" s="5">
        <v>769.13</v>
      </c>
      <c r="S4681" s="5" t="s">
        <v>14</v>
      </c>
      <c r="T4681" s="5" t="s">
        <v>11780</v>
      </c>
      <c r="U4681" s="7">
        <v>0.73245593150932797</v>
      </c>
      <c r="V4681" s="5" t="str">
        <f>TEXT(superstore_excel!$B4681, "MMMM")</f>
        <v>May</v>
      </c>
      <c r="W4681" s="5">
        <f>YEAR(superstore_excel!$B4681)</f>
        <v>2023</v>
      </c>
      <c r="X4681" s="29"/>
    </row>
    <row r="4682" spans="1:24" x14ac:dyDescent="0.3">
      <c r="A4682" s="26" t="s">
        <v>10633</v>
      </c>
      <c r="B4682" s="2">
        <v>45512</v>
      </c>
      <c r="C4682" s="2">
        <v>45779</v>
      </c>
      <c r="D4682" s="3" t="s">
        <v>17</v>
      </c>
      <c r="E4682" s="3" t="s">
        <v>2807</v>
      </c>
      <c r="F4682" s="3" t="s">
        <v>10634</v>
      </c>
      <c r="G4682" s="3" t="s">
        <v>37</v>
      </c>
      <c r="H4682" s="3" t="s">
        <v>38</v>
      </c>
      <c r="I4682" s="3" t="s">
        <v>45</v>
      </c>
      <c r="J4682" s="3" t="s">
        <v>46</v>
      </c>
      <c r="K4682" s="3" t="s">
        <v>10635</v>
      </c>
      <c r="L4682" s="3">
        <v>1525.45</v>
      </c>
      <c r="M4682" s="3">
        <v>2</v>
      </c>
      <c r="N4682" s="3">
        <v>2</v>
      </c>
      <c r="O4682" s="3">
        <v>0.44</v>
      </c>
      <c r="P4682" s="3">
        <v>0.44</v>
      </c>
      <c r="Q4682" s="3">
        <v>747.31</v>
      </c>
      <c r="R4682" s="3">
        <v>747.31</v>
      </c>
      <c r="S4682" s="3" t="s">
        <v>14</v>
      </c>
      <c r="T4682" s="3" t="s">
        <v>11775</v>
      </c>
      <c r="U4682" s="6">
        <v>0.48989478514536688</v>
      </c>
      <c r="V4682" s="3" t="str">
        <f>TEXT(superstore_excel!$B4682, "MMMM")</f>
        <v>August</v>
      </c>
      <c r="W4682" s="3">
        <f>YEAR(superstore_excel!$B4682)</f>
        <v>2024</v>
      </c>
      <c r="X4682" s="27"/>
    </row>
    <row r="4683" spans="1:24" x14ac:dyDescent="0.3">
      <c r="A4683" s="28" t="s">
        <v>10636</v>
      </c>
      <c r="B4683" s="4">
        <v>45643</v>
      </c>
      <c r="C4683" s="4">
        <v>45777</v>
      </c>
      <c r="D4683" s="5" t="s">
        <v>54</v>
      </c>
      <c r="E4683" s="5" t="s">
        <v>4729</v>
      </c>
      <c r="F4683" s="5" t="s">
        <v>10637</v>
      </c>
      <c r="G4683" s="5" t="s">
        <v>37</v>
      </c>
      <c r="H4683" s="5" t="s">
        <v>21</v>
      </c>
      <c r="I4683" s="5" t="s">
        <v>45</v>
      </c>
      <c r="J4683" s="5" t="s">
        <v>96</v>
      </c>
      <c r="K4683" s="5" t="s">
        <v>10638</v>
      </c>
      <c r="L4683" s="5">
        <v>3200.19</v>
      </c>
      <c r="M4683" s="5">
        <v>6</v>
      </c>
      <c r="N4683" s="5">
        <v>6</v>
      </c>
      <c r="O4683" s="5">
        <v>0.02</v>
      </c>
      <c r="P4683" s="5">
        <v>0.02</v>
      </c>
      <c r="Q4683" s="5">
        <v>881.73</v>
      </c>
      <c r="R4683" s="5">
        <v>881.73</v>
      </c>
      <c r="S4683" s="5" t="s">
        <v>14</v>
      </c>
      <c r="T4683" s="5" t="s">
        <v>11771</v>
      </c>
      <c r="U4683" s="7">
        <v>0.27552426574672129</v>
      </c>
      <c r="V4683" s="5" t="str">
        <f>TEXT(superstore_excel!$B4683, "MMMM")</f>
        <v>December</v>
      </c>
      <c r="W4683" s="5">
        <f>YEAR(superstore_excel!$B4683)</f>
        <v>2024</v>
      </c>
      <c r="X4683" s="29"/>
    </row>
    <row r="4684" spans="1:24" x14ac:dyDescent="0.3">
      <c r="A4684" s="26" t="s">
        <v>10639</v>
      </c>
      <c r="B4684" s="2">
        <v>45246</v>
      </c>
      <c r="C4684" s="2">
        <v>45779</v>
      </c>
      <c r="D4684" s="3" t="s">
        <v>54</v>
      </c>
      <c r="E4684" s="3" t="s">
        <v>10640</v>
      </c>
      <c r="F4684" s="3" t="s">
        <v>10641</v>
      </c>
      <c r="G4684" s="3" t="s">
        <v>44</v>
      </c>
      <c r="H4684" s="3" t="s">
        <v>21</v>
      </c>
      <c r="I4684" s="3" t="s">
        <v>45</v>
      </c>
      <c r="J4684" s="3" t="s">
        <v>46</v>
      </c>
      <c r="K4684" s="3" t="s">
        <v>10642</v>
      </c>
      <c r="L4684" s="3">
        <v>85.16</v>
      </c>
      <c r="M4684" s="3">
        <v>1</v>
      </c>
      <c r="N4684" s="3">
        <v>1</v>
      </c>
      <c r="O4684" s="3">
        <v>0.35</v>
      </c>
      <c r="P4684" s="3">
        <v>0.35</v>
      </c>
      <c r="Q4684" s="3">
        <v>629.71</v>
      </c>
      <c r="R4684" s="3">
        <v>629.71</v>
      </c>
      <c r="S4684" s="3" t="s">
        <v>14</v>
      </c>
      <c r="T4684" s="3" t="s">
        <v>11766</v>
      </c>
      <c r="U4684" s="6">
        <v>7.3944340065758576</v>
      </c>
      <c r="V4684" s="3" t="str">
        <f>TEXT(superstore_excel!$B4684, "MMMM")</f>
        <v>November</v>
      </c>
      <c r="W4684" s="3">
        <f>YEAR(superstore_excel!$B4684)</f>
        <v>2023</v>
      </c>
      <c r="X4684" s="27"/>
    </row>
    <row r="4685" spans="1:24" x14ac:dyDescent="0.3">
      <c r="A4685" s="28" t="s">
        <v>10643</v>
      </c>
      <c r="B4685" s="4">
        <v>45027</v>
      </c>
      <c r="C4685" s="4">
        <v>45760</v>
      </c>
      <c r="D4685" s="5" t="s">
        <v>17</v>
      </c>
      <c r="E4685" s="5" t="s">
        <v>2632</v>
      </c>
      <c r="F4685" s="5" t="s">
        <v>10644</v>
      </c>
      <c r="G4685" s="5" t="s">
        <v>37</v>
      </c>
      <c r="H4685" s="5" t="s">
        <v>21</v>
      </c>
      <c r="I4685" s="5" t="s">
        <v>45</v>
      </c>
      <c r="J4685" s="5" t="s">
        <v>46</v>
      </c>
      <c r="K4685" s="5" t="s">
        <v>10645</v>
      </c>
      <c r="L4685" s="5">
        <v>2702.06</v>
      </c>
      <c r="M4685" s="5">
        <v>8</v>
      </c>
      <c r="N4685" s="5">
        <v>8</v>
      </c>
      <c r="O4685" s="5">
        <v>0.15</v>
      </c>
      <c r="P4685" s="5">
        <v>0.15</v>
      </c>
      <c r="Q4685" s="5">
        <v>510.39</v>
      </c>
      <c r="R4685" s="5">
        <v>510.39</v>
      </c>
      <c r="S4685" s="5" t="s">
        <v>14</v>
      </c>
      <c r="T4685" s="5" t="s">
        <v>11787</v>
      </c>
      <c r="U4685" s="7">
        <v>0.18888921785600615</v>
      </c>
      <c r="V4685" s="5" t="str">
        <f>TEXT(superstore_excel!$B4685, "MMMM")</f>
        <v>April</v>
      </c>
      <c r="W4685" s="5">
        <f>YEAR(superstore_excel!$B4685)</f>
        <v>2023</v>
      </c>
      <c r="X4685" s="29"/>
    </row>
    <row r="4686" spans="1:24" x14ac:dyDescent="0.3">
      <c r="A4686" s="26" t="s">
        <v>10646</v>
      </c>
      <c r="B4686" s="2">
        <v>45119</v>
      </c>
      <c r="C4686" s="2">
        <v>45761</v>
      </c>
      <c r="D4686" s="3" t="s">
        <v>34</v>
      </c>
      <c r="E4686" s="3" t="s">
        <v>4254</v>
      </c>
      <c r="F4686" s="3" t="s">
        <v>10647</v>
      </c>
      <c r="G4686" s="3" t="s">
        <v>20</v>
      </c>
      <c r="H4686" s="3" t="s">
        <v>62</v>
      </c>
      <c r="I4686" s="3" t="s">
        <v>45</v>
      </c>
      <c r="J4686" s="3" t="s">
        <v>160</v>
      </c>
      <c r="K4686" s="3" t="s">
        <v>10648</v>
      </c>
      <c r="L4686" s="3">
        <v>829.65</v>
      </c>
      <c r="M4686" s="3">
        <v>3</v>
      </c>
      <c r="N4686" s="3">
        <v>3</v>
      </c>
      <c r="O4686" s="3">
        <v>0.15</v>
      </c>
      <c r="P4686" s="3">
        <v>0.15</v>
      </c>
      <c r="Q4686" s="3">
        <v>862.47</v>
      </c>
      <c r="R4686" s="3">
        <v>862.47</v>
      </c>
      <c r="S4686" s="3" t="s">
        <v>14</v>
      </c>
      <c r="T4686" s="3" t="s">
        <v>11767</v>
      </c>
      <c r="U4686" s="6">
        <v>1.0395588501175195</v>
      </c>
      <c r="V4686" s="3" t="str">
        <f>TEXT(superstore_excel!$B4686, "MMMM")</f>
        <v>July</v>
      </c>
      <c r="W4686" s="3">
        <f>YEAR(superstore_excel!$B4686)</f>
        <v>2023</v>
      </c>
      <c r="X4686" s="27"/>
    </row>
    <row r="4687" spans="1:24" x14ac:dyDescent="0.3">
      <c r="A4687" s="28" t="s">
        <v>10649</v>
      </c>
      <c r="B4687" s="4">
        <v>45197</v>
      </c>
      <c r="C4687" s="4">
        <v>45785</v>
      </c>
      <c r="D4687" s="5" t="s">
        <v>17</v>
      </c>
      <c r="E4687" s="5" t="s">
        <v>10650</v>
      </c>
      <c r="F4687" s="5" t="s">
        <v>10651</v>
      </c>
      <c r="G4687" s="5" t="s">
        <v>20</v>
      </c>
      <c r="H4687" s="5" t="s">
        <v>62</v>
      </c>
      <c r="I4687" s="5" t="s">
        <v>45</v>
      </c>
      <c r="J4687" s="5" t="s">
        <v>57</v>
      </c>
      <c r="K4687" s="5" t="s">
        <v>10652</v>
      </c>
      <c r="L4687" s="5">
        <v>3113.8</v>
      </c>
      <c r="M4687" s="5">
        <v>5</v>
      </c>
      <c r="N4687" s="5">
        <v>5</v>
      </c>
      <c r="O4687" s="5">
        <v>0.35</v>
      </c>
      <c r="P4687" s="5">
        <v>0.35</v>
      </c>
      <c r="Q4687" s="5">
        <v>858.19</v>
      </c>
      <c r="R4687" s="5">
        <v>858.19</v>
      </c>
      <c r="S4687" s="5" t="s">
        <v>14</v>
      </c>
      <c r="T4687" s="5" t="s">
        <v>11768</v>
      </c>
      <c r="U4687" s="7">
        <v>0.27560858115485903</v>
      </c>
      <c r="V4687" s="5" t="str">
        <f>TEXT(superstore_excel!$B4687, "MMMM")</f>
        <v>September</v>
      </c>
      <c r="W4687" s="5">
        <f>YEAR(superstore_excel!$B4687)</f>
        <v>2023</v>
      </c>
      <c r="X4687" s="29"/>
    </row>
    <row r="4688" spans="1:24" x14ac:dyDescent="0.3">
      <c r="A4688" s="26" t="s">
        <v>10653</v>
      </c>
      <c r="B4688" s="2">
        <v>45299</v>
      </c>
      <c r="C4688" s="2">
        <v>45760</v>
      </c>
      <c r="D4688" s="3" t="s">
        <v>34</v>
      </c>
      <c r="E4688" s="3" t="s">
        <v>10654</v>
      </c>
      <c r="F4688" s="3" t="s">
        <v>10655</v>
      </c>
      <c r="G4688" s="3" t="s">
        <v>37</v>
      </c>
      <c r="H4688" s="3" t="s">
        <v>62</v>
      </c>
      <c r="I4688" s="3" t="s">
        <v>30</v>
      </c>
      <c r="J4688" s="3" t="s">
        <v>101</v>
      </c>
      <c r="K4688" s="3" t="s">
        <v>10656</v>
      </c>
      <c r="L4688" s="3">
        <v>3168.69</v>
      </c>
      <c r="M4688" s="3">
        <v>2</v>
      </c>
      <c r="N4688" s="3">
        <v>2</v>
      </c>
      <c r="O4688" s="3">
        <v>0.24</v>
      </c>
      <c r="P4688" s="3">
        <v>0.24</v>
      </c>
      <c r="Q4688" s="3">
        <v>-19.84</v>
      </c>
      <c r="R4688" s="3">
        <v>-19.84</v>
      </c>
      <c r="S4688" s="3" t="s">
        <v>84</v>
      </c>
      <c r="T4688" s="3" t="s">
        <v>11784</v>
      </c>
      <c r="U4688" s="6">
        <v>-6.261262540671381E-3</v>
      </c>
      <c r="V4688" s="3" t="str">
        <f>TEXT(superstore_excel!$B4688, "MMMM")</f>
        <v>January</v>
      </c>
      <c r="W4688" s="3">
        <f>YEAR(superstore_excel!$B4688)</f>
        <v>2024</v>
      </c>
      <c r="X4688" s="27"/>
    </row>
    <row r="4689" spans="1:24" x14ac:dyDescent="0.3">
      <c r="A4689" s="28" t="s">
        <v>10657</v>
      </c>
      <c r="B4689" s="4">
        <v>45047</v>
      </c>
      <c r="C4689" s="4">
        <v>45784</v>
      </c>
      <c r="D4689" s="5" t="s">
        <v>54</v>
      </c>
      <c r="E4689" s="5" t="s">
        <v>10658</v>
      </c>
      <c r="F4689" s="5" t="s">
        <v>10659</v>
      </c>
      <c r="G4689" s="5" t="s">
        <v>20</v>
      </c>
      <c r="H4689" s="5" t="s">
        <v>21</v>
      </c>
      <c r="I4689" s="5" t="s">
        <v>22</v>
      </c>
      <c r="J4689" s="5" t="s">
        <v>302</v>
      </c>
      <c r="K4689" s="5" t="s">
        <v>10660</v>
      </c>
      <c r="L4689" s="5">
        <v>2885.63</v>
      </c>
      <c r="M4689" s="5">
        <v>9</v>
      </c>
      <c r="N4689" s="5">
        <v>9</v>
      </c>
      <c r="O4689" s="5">
        <v>0.35</v>
      </c>
      <c r="P4689" s="5">
        <v>0.35</v>
      </c>
      <c r="Q4689" s="5">
        <v>731.6</v>
      </c>
      <c r="R4689" s="5">
        <v>731.6</v>
      </c>
      <c r="S4689" s="5" t="s">
        <v>14</v>
      </c>
      <c r="T4689" s="5" t="s">
        <v>11780</v>
      </c>
      <c r="U4689" s="7">
        <v>0.25353215762242559</v>
      </c>
      <c r="V4689" s="5" t="str">
        <f>TEXT(superstore_excel!$B4689, "MMMM")</f>
        <v>May</v>
      </c>
      <c r="W4689" s="5">
        <f>YEAR(superstore_excel!$B4689)</f>
        <v>2023</v>
      </c>
      <c r="X4689" s="29"/>
    </row>
    <row r="4690" spans="1:24" x14ac:dyDescent="0.3">
      <c r="A4690" s="26" t="s">
        <v>10661</v>
      </c>
      <c r="B4690" s="2">
        <v>45535</v>
      </c>
      <c r="C4690" s="2">
        <v>45770</v>
      </c>
      <c r="D4690" s="3" t="s">
        <v>17</v>
      </c>
      <c r="E4690" s="3" t="s">
        <v>10662</v>
      </c>
      <c r="F4690" s="3" t="s">
        <v>10663</v>
      </c>
      <c r="G4690" s="3" t="s">
        <v>20</v>
      </c>
      <c r="H4690" s="3" t="s">
        <v>62</v>
      </c>
      <c r="I4690" s="3" t="s">
        <v>30</v>
      </c>
      <c r="J4690" s="3" t="s">
        <v>126</v>
      </c>
      <c r="K4690" s="3" t="s">
        <v>10664</v>
      </c>
      <c r="L4690" s="3">
        <v>764</v>
      </c>
      <c r="M4690" s="3">
        <v>6</v>
      </c>
      <c r="N4690" s="3">
        <v>6</v>
      </c>
      <c r="O4690" s="3">
        <v>0.3</v>
      </c>
      <c r="P4690" s="3">
        <v>0.3</v>
      </c>
      <c r="Q4690" s="3">
        <v>879.27</v>
      </c>
      <c r="R4690" s="3">
        <v>879.27</v>
      </c>
      <c r="S4690" s="3" t="s">
        <v>14</v>
      </c>
      <c r="T4690" s="3" t="s">
        <v>11775</v>
      </c>
      <c r="U4690" s="6">
        <v>1.1508769633507854</v>
      </c>
      <c r="V4690" s="3" t="str">
        <f>TEXT(superstore_excel!$B4690, "MMMM")</f>
        <v>August</v>
      </c>
      <c r="W4690" s="3">
        <f>YEAR(superstore_excel!$B4690)</f>
        <v>2024</v>
      </c>
      <c r="X4690" s="27"/>
    </row>
    <row r="4691" spans="1:24" x14ac:dyDescent="0.3">
      <c r="A4691" s="28" t="s">
        <v>10665</v>
      </c>
      <c r="B4691" s="4">
        <v>45174</v>
      </c>
      <c r="C4691" s="4">
        <v>45756</v>
      </c>
      <c r="D4691" s="5" t="s">
        <v>26</v>
      </c>
      <c r="E4691" s="5" t="s">
        <v>10666</v>
      </c>
      <c r="F4691" s="5" t="s">
        <v>10667</v>
      </c>
      <c r="G4691" s="5" t="s">
        <v>44</v>
      </c>
      <c r="H4691" s="5" t="s">
        <v>38</v>
      </c>
      <c r="I4691" s="5" t="s">
        <v>45</v>
      </c>
      <c r="J4691" s="5" t="s">
        <v>57</v>
      </c>
      <c r="K4691" s="5" t="s">
        <v>10668</v>
      </c>
      <c r="L4691" s="5">
        <v>4050.72</v>
      </c>
      <c r="M4691" s="5">
        <v>9</v>
      </c>
      <c r="N4691" s="5">
        <v>9</v>
      </c>
      <c r="O4691" s="5">
        <v>0.22</v>
      </c>
      <c r="P4691" s="5">
        <v>0.22</v>
      </c>
      <c r="Q4691" s="5">
        <v>103.96</v>
      </c>
      <c r="R4691" s="5">
        <v>103.96</v>
      </c>
      <c r="S4691" s="5" t="s">
        <v>14</v>
      </c>
      <c r="T4691" s="5" t="s">
        <v>11768</v>
      </c>
      <c r="U4691" s="7">
        <v>2.5664573211675947E-2</v>
      </c>
      <c r="V4691" s="5" t="str">
        <f>TEXT(superstore_excel!$B4691, "MMMM")</f>
        <v>September</v>
      </c>
      <c r="W4691" s="5">
        <f>YEAR(superstore_excel!$B4691)</f>
        <v>2023</v>
      </c>
      <c r="X4691" s="29"/>
    </row>
    <row r="4692" spans="1:24" x14ac:dyDescent="0.3">
      <c r="A4692" s="26" t="s">
        <v>10669</v>
      </c>
      <c r="B4692" s="2">
        <v>45136</v>
      </c>
      <c r="C4692" s="2">
        <v>45767</v>
      </c>
      <c r="D4692" s="3" t="s">
        <v>34</v>
      </c>
      <c r="E4692" s="3" t="s">
        <v>2930</v>
      </c>
      <c r="F4692" s="3" t="s">
        <v>10670</v>
      </c>
      <c r="G4692" s="3" t="s">
        <v>44</v>
      </c>
      <c r="H4692" s="3" t="s">
        <v>62</v>
      </c>
      <c r="I4692" s="3" t="s">
        <v>22</v>
      </c>
      <c r="J4692" s="3" t="s">
        <v>302</v>
      </c>
      <c r="K4692" s="3" t="s">
        <v>10671</v>
      </c>
      <c r="L4692" s="3">
        <v>1934.26</v>
      </c>
      <c r="M4692" s="3">
        <v>1</v>
      </c>
      <c r="N4692" s="3">
        <v>1</v>
      </c>
      <c r="O4692" s="3">
        <v>0.41</v>
      </c>
      <c r="P4692" s="3">
        <v>0.41</v>
      </c>
      <c r="Q4692" s="3">
        <v>-32.65</v>
      </c>
      <c r="R4692" s="3">
        <v>-32.65</v>
      </c>
      <c r="S4692" s="3" t="s">
        <v>84</v>
      </c>
      <c r="T4692" s="3" t="s">
        <v>11767</v>
      </c>
      <c r="U4692" s="6">
        <v>-1.6879840352382824E-2</v>
      </c>
      <c r="V4692" s="3" t="str">
        <f>TEXT(superstore_excel!$B4692, "MMMM")</f>
        <v>July</v>
      </c>
      <c r="W4692" s="3">
        <f>YEAR(superstore_excel!$B4692)</f>
        <v>2023</v>
      </c>
      <c r="X4692" s="27"/>
    </row>
    <row r="4693" spans="1:24" x14ac:dyDescent="0.3">
      <c r="A4693" s="28" t="s">
        <v>10672</v>
      </c>
      <c r="B4693" s="4">
        <v>45144</v>
      </c>
      <c r="C4693" s="4">
        <v>45770</v>
      </c>
      <c r="D4693" s="5" t="s">
        <v>54</v>
      </c>
      <c r="E4693" s="5" t="s">
        <v>10673</v>
      </c>
      <c r="F4693" s="5" t="s">
        <v>10674</v>
      </c>
      <c r="G4693" s="5" t="s">
        <v>44</v>
      </c>
      <c r="H4693" s="5" t="s">
        <v>38</v>
      </c>
      <c r="I4693" s="5" t="s">
        <v>45</v>
      </c>
      <c r="J4693" s="5" t="s">
        <v>96</v>
      </c>
      <c r="K4693" s="5" t="s">
        <v>10675</v>
      </c>
      <c r="L4693" s="5">
        <v>4278.38</v>
      </c>
      <c r="M4693" s="5">
        <v>2</v>
      </c>
      <c r="N4693" s="5">
        <v>2</v>
      </c>
      <c r="O4693" s="5">
        <v>0.17</v>
      </c>
      <c r="P4693" s="5">
        <v>0.17</v>
      </c>
      <c r="Q4693" s="5">
        <v>735.75</v>
      </c>
      <c r="R4693" s="5">
        <v>735.75</v>
      </c>
      <c r="S4693" s="5" t="s">
        <v>14</v>
      </c>
      <c r="T4693" s="5" t="s">
        <v>11770</v>
      </c>
      <c r="U4693" s="7">
        <v>0.17196929678990647</v>
      </c>
      <c r="V4693" s="5" t="str">
        <f>TEXT(superstore_excel!$B4693, "MMMM")</f>
        <v>August</v>
      </c>
      <c r="W4693" s="5">
        <f>YEAR(superstore_excel!$B4693)</f>
        <v>2023</v>
      </c>
      <c r="X4693" s="29"/>
    </row>
    <row r="4694" spans="1:24" x14ac:dyDescent="0.3">
      <c r="A4694" s="26" t="s">
        <v>10676</v>
      </c>
      <c r="B4694" s="2">
        <v>45245</v>
      </c>
      <c r="C4694" s="2">
        <v>45760</v>
      </c>
      <c r="D4694" s="3" t="s">
        <v>54</v>
      </c>
      <c r="E4694" s="3" t="s">
        <v>10677</v>
      </c>
      <c r="F4694" s="3" t="s">
        <v>10678</v>
      </c>
      <c r="G4694" s="3" t="s">
        <v>37</v>
      </c>
      <c r="H4694" s="3" t="s">
        <v>38</v>
      </c>
      <c r="I4694" s="3" t="s">
        <v>30</v>
      </c>
      <c r="J4694" s="3" t="s">
        <v>39</v>
      </c>
      <c r="K4694" s="3" t="s">
        <v>10679</v>
      </c>
      <c r="L4694" s="3">
        <v>2381.3200000000002</v>
      </c>
      <c r="M4694" s="3">
        <v>10</v>
      </c>
      <c r="N4694" s="3">
        <v>10</v>
      </c>
      <c r="O4694" s="3">
        <v>0.34</v>
      </c>
      <c r="P4694" s="3">
        <v>0.34</v>
      </c>
      <c r="Q4694" s="3">
        <v>458.25</v>
      </c>
      <c r="R4694" s="3">
        <v>458.25</v>
      </c>
      <c r="S4694" s="3" t="s">
        <v>14</v>
      </c>
      <c r="T4694" s="3" t="s">
        <v>11766</v>
      </c>
      <c r="U4694" s="6">
        <v>0.19243528799153409</v>
      </c>
      <c r="V4694" s="3" t="str">
        <f>TEXT(superstore_excel!$B4694, "MMMM")</f>
        <v>November</v>
      </c>
      <c r="W4694" s="3">
        <f>YEAR(superstore_excel!$B4694)</f>
        <v>2023</v>
      </c>
      <c r="X4694" s="27"/>
    </row>
    <row r="4695" spans="1:24" x14ac:dyDescent="0.3">
      <c r="A4695" s="28" t="s">
        <v>10680</v>
      </c>
      <c r="B4695" s="4">
        <v>45343</v>
      </c>
      <c r="C4695" s="4">
        <v>45765</v>
      </c>
      <c r="D4695" s="5" t="s">
        <v>17</v>
      </c>
      <c r="E4695" s="5" t="s">
        <v>10681</v>
      </c>
      <c r="F4695" s="5" t="s">
        <v>10682</v>
      </c>
      <c r="G4695" s="5" t="s">
        <v>37</v>
      </c>
      <c r="H4695" s="5" t="s">
        <v>38</v>
      </c>
      <c r="I4695" s="5" t="s">
        <v>22</v>
      </c>
      <c r="J4695" s="5" t="s">
        <v>302</v>
      </c>
      <c r="K4695" s="5" t="s">
        <v>10683</v>
      </c>
      <c r="L4695" s="5">
        <v>2251.66</v>
      </c>
      <c r="M4695" s="5">
        <v>7</v>
      </c>
      <c r="N4695" s="5">
        <v>7</v>
      </c>
      <c r="O4695" s="5">
        <v>0.11</v>
      </c>
      <c r="P4695" s="5">
        <v>0.11</v>
      </c>
      <c r="Q4695" s="5">
        <v>233.46</v>
      </c>
      <c r="R4695" s="5">
        <v>233.46</v>
      </c>
      <c r="S4695" s="5" t="s">
        <v>14</v>
      </c>
      <c r="T4695" s="5" t="s">
        <v>11782</v>
      </c>
      <c r="U4695" s="7">
        <v>0.10368350461437341</v>
      </c>
      <c r="V4695" s="5" t="str">
        <f>TEXT(superstore_excel!$B4695, "MMMM")</f>
        <v>February</v>
      </c>
      <c r="W4695" s="5">
        <f>YEAR(superstore_excel!$B4695)</f>
        <v>2024</v>
      </c>
      <c r="X4695" s="29"/>
    </row>
    <row r="4696" spans="1:24" x14ac:dyDescent="0.3">
      <c r="A4696" s="26" t="s">
        <v>10684</v>
      </c>
      <c r="B4696" s="2">
        <v>45429</v>
      </c>
      <c r="C4696" s="2">
        <v>45783</v>
      </c>
      <c r="D4696" s="3" t="s">
        <v>34</v>
      </c>
      <c r="E4696" s="3" t="s">
        <v>2850</v>
      </c>
      <c r="F4696" s="3" t="s">
        <v>10685</v>
      </c>
      <c r="G4696" s="3" t="s">
        <v>44</v>
      </c>
      <c r="H4696" s="3" t="s">
        <v>29</v>
      </c>
      <c r="I4696" s="3" t="s">
        <v>45</v>
      </c>
      <c r="J4696" s="3" t="s">
        <v>46</v>
      </c>
      <c r="K4696" s="3" t="s">
        <v>10686</v>
      </c>
      <c r="L4696" s="3">
        <v>2595.21</v>
      </c>
      <c r="M4696" s="3">
        <v>8</v>
      </c>
      <c r="N4696" s="3">
        <v>8</v>
      </c>
      <c r="O4696" s="3">
        <v>0.45</v>
      </c>
      <c r="P4696" s="3">
        <v>0.45</v>
      </c>
      <c r="Q4696" s="3">
        <v>932.54</v>
      </c>
      <c r="R4696" s="3">
        <v>932.54</v>
      </c>
      <c r="S4696" s="3" t="s">
        <v>14</v>
      </c>
      <c r="T4696" s="3" t="s">
        <v>11781</v>
      </c>
      <c r="U4696" s="6">
        <v>0.35933122945734641</v>
      </c>
      <c r="V4696" s="3" t="str">
        <f>TEXT(superstore_excel!$B4696, "MMMM")</f>
        <v>May</v>
      </c>
      <c r="W4696" s="3">
        <f>YEAR(superstore_excel!$B4696)</f>
        <v>2024</v>
      </c>
      <c r="X4696" s="27"/>
    </row>
    <row r="4697" spans="1:24" x14ac:dyDescent="0.3">
      <c r="A4697" s="28" t="s">
        <v>10687</v>
      </c>
      <c r="B4697" s="4">
        <v>45060</v>
      </c>
      <c r="C4697" s="4">
        <v>45777</v>
      </c>
      <c r="D4697" s="5" t="s">
        <v>54</v>
      </c>
      <c r="E4697" s="5" t="s">
        <v>2684</v>
      </c>
      <c r="F4697" s="5" t="s">
        <v>10688</v>
      </c>
      <c r="G4697" s="5" t="s">
        <v>37</v>
      </c>
      <c r="H4697" s="5" t="s">
        <v>38</v>
      </c>
      <c r="I4697" s="5" t="s">
        <v>45</v>
      </c>
      <c r="J4697" s="5" t="s">
        <v>96</v>
      </c>
      <c r="K4697" s="5" t="s">
        <v>10689</v>
      </c>
      <c r="L4697" s="5">
        <v>2431.1</v>
      </c>
      <c r="M4697" s="5">
        <v>7</v>
      </c>
      <c r="N4697" s="5">
        <v>7</v>
      </c>
      <c r="O4697" s="5">
        <v>0.46</v>
      </c>
      <c r="P4697" s="5">
        <v>0.46</v>
      </c>
      <c r="Q4697" s="5">
        <v>655.55</v>
      </c>
      <c r="R4697" s="5">
        <v>655.55</v>
      </c>
      <c r="S4697" s="5" t="s">
        <v>14</v>
      </c>
      <c r="T4697" s="5" t="s">
        <v>11780</v>
      </c>
      <c r="U4697" s="7">
        <v>0.26965159804203859</v>
      </c>
      <c r="V4697" s="5" t="str">
        <f>TEXT(superstore_excel!$B4697, "MMMM")</f>
        <v>May</v>
      </c>
      <c r="W4697" s="5">
        <f>YEAR(superstore_excel!$B4697)</f>
        <v>2023</v>
      </c>
      <c r="X4697" s="29"/>
    </row>
    <row r="4698" spans="1:24" x14ac:dyDescent="0.3">
      <c r="A4698" s="26" t="s">
        <v>10690</v>
      </c>
      <c r="B4698" s="2">
        <v>45470</v>
      </c>
      <c r="C4698" s="2">
        <v>45782</v>
      </c>
      <c r="D4698" s="3" t="s">
        <v>26</v>
      </c>
      <c r="E4698" s="3" t="s">
        <v>2964</v>
      </c>
      <c r="F4698" s="3" t="s">
        <v>10691</v>
      </c>
      <c r="G4698" s="3" t="s">
        <v>20</v>
      </c>
      <c r="H4698" s="3" t="s">
        <v>38</v>
      </c>
      <c r="I4698" s="3" t="s">
        <v>30</v>
      </c>
      <c r="J4698" s="3" t="s">
        <v>31</v>
      </c>
      <c r="K4698" s="3" t="s">
        <v>10692</v>
      </c>
      <c r="L4698" s="3">
        <v>487.14</v>
      </c>
      <c r="M4698" s="3">
        <v>2</v>
      </c>
      <c r="N4698" s="3">
        <v>2</v>
      </c>
      <c r="O4698" s="3">
        <v>0.03</v>
      </c>
      <c r="P4698" s="3">
        <v>0.03</v>
      </c>
      <c r="Q4698" s="3">
        <v>120.5</v>
      </c>
      <c r="R4698" s="3">
        <v>120.5</v>
      </c>
      <c r="S4698" s="3" t="s">
        <v>14</v>
      </c>
      <c r="T4698" s="3" t="s">
        <v>11773</v>
      </c>
      <c r="U4698" s="6">
        <v>0.24736215461674263</v>
      </c>
      <c r="V4698" s="3" t="str">
        <f>TEXT(superstore_excel!$B4698, "MMMM")</f>
        <v>June</v>
      </c>
      <c r="W4698" s="3">
        <f>YEAR(superstore_excel!$B4698)</f>
        <v>2024</v>
      </c>
      <c r="X4698" s="27"/>
    </row>
    <row r="4699" spans="1:24" x14ac:dyDescent="0.3">
      <c r="A4699" s="28" t="s">
        <v>10693</v>
      </c>
      <c r="B4699" s="4">
        <v>45278</v>
      </c>
      <c r="C4699" s="4">
        <v>45763</v>
      </c>
      <c r="D4699" s="5" t="s">
        <v>54</v>
      </c>
      <c r="E4699" s="5" t="s">
        <v>10694</v>
      </c>
      <c r="F4699" s="5" t="s">
        <v>10695</v>
      </c>
      <c r="G4699" s="5" t="s">
        <v>37</v>
      </c>
      <c r="H4699" s="5" t="s">
        <v>29</v>
      </c>
      <c r="I4699" s="5" t="s">
        <v>30</v>
      </c>
      <c r="J4699" s="5" t="s">
        <v>126</v>
      </c>
      <c r="K4699" s="5" t="s">
        <v>10696</v>
      </c>
      <c r="L4699" s="5">
        <v>2457.1999999999998</v>
      </c>
      <c r="M4699" s="5">
        <v>2</v>
      </c>
      <c r="N4699" s="5">
        <v>2</v>
      </c>
      <c r="O4699" s="5">
        <v>0.2</v>
      </c>
      <c r="P4699" s="5">
        <v>0.2</v>
      </c>
      <c r="Q4699" s="5">
        <v>-13.51</v>
      </c>
      <c r="R4699" s="5">
        <v>-13.51</v>
      </c>
      <c r="S4699" s="5" t="s">
        <v>84</v>
      </c>
      <c r="T4699" s="5" t="s">
        <v>11776</v>
      </c>
      <c r="U4699" s="7">
        <v>-5.498127950512779E-3</v>
      </c>
      <c r="V4699" s="5" t="str">
        <f>TEXT(superstore_excel!$B4699, "MMMM")</f>
        <v>December</v>
      </c>
      <c r="W4699" s="5">
        <f>YEAR(superstore_excel!$B4699)</f>
        <v>2023</v>
      </c>
      <c r="X4699" s="29"/>
    </row>
    <row r="4700" spans="1:24" x14ac:dyDescent="0.3">
      <c r="A4700" s="26" t="s">
        <v>10697</v>
      </c>
      <c r="B4700" s="2">
        <v>45628</v>
      </c>
      <c r="C4700" s="2">
        <v>45776</v>
      </c>
      <c r="D4700" s="3" t="s">
        <v>34</v>
      </c>
      <c r="E4700" s="3" t="s">
        <v>10698</v>
      </c>
      <c r="F4700" s="3" t="s">
        <v>10699</v>
      </c>
      <c r="G4700" s="3" t="s">
        <v>44</v>
      </c>
      <c r="H4700" s="3" t="s">
        <v>29</v>
      </c>
      <c r="I4700" s="3" t="s">
        <v>45</v>
      </c>
      <c r="J4700" s="3" t="s">
        <v>46</v>
      </c>
      <c r="K4700" s="3" t="s">
        <v>10700</v>
      </c>
      <c r="L4700" s="3">
        <v>2189.89</v>
      </c>
      <c r="M4700" s="3">
        <v>9</v>
      </c>
      <c r="N4700" s="3">
        <v>9</v>
      </c>
      <c r="O4700" s="3">
        <v>0.32</v>
      </c>
      <c r="P4700" s="3">
        <v>0.32</v>
      </c>
      <c r="Q4700" s="3">
        <v>316.43</v>
      </c>
      <c r="R4700" s="3">
        <v>316.43</v>
      </c>
      <c r="S4700" s="3" t="s">
        <v>14</v>
      </c>
      <c r="T4700" s="3" t="s">
        <v>11771</v>
      </c>
      <c r="U4700" s="6">
        <v>0.14449584225691703</v>
      </c>
      <c r="V4700" s="3" t="str">
        <f>TEXT(superstore_excel!$B4700, "MMMM")</f>
        <v>December</v>
      </c>
      <c r="W4700" s="3">
        <f>YEAR(superstore_excel!$B4700)</f>
        <v>2024</v>
      </c>
      <c r="X4700" s="27"/>
    </row>
    <row r="4701" spans="1:24" x14ac:dyDescent="0.3">
      <c r="A4701" s="28" t="s">
        <v>10701</v>
      </c>
      <c r="B4701" s="4">
        <v>45488</v>
      </c>
      <c r="C4701" s="4">
        <v>45759</v>
      </c>
      <c r="D4701" s="5" t="s">
        <v>54</v>
      </c>
      <c r="E4701" s="5" t="s">
        <v>10702</v>
      </c>
      <c r="F4701" s="5" t="s">
        <v>10703</v>
      </c>
      <c r="G4701" s="5" t="s">
        <v>37</v>
      </c>
      <c r="H4701" s="5" t="s">
        <v>29</v>
      </c>
      <c r="I4701" s="5" t="s">
        <v>45</v>
      </c>
      <c r="J4701" s="5" t="s">
        <v>57</v>
      </c>
      <c r="K4701" s="5" t="s">
        <v>10704</v>
      </c>
      <c r="L4701" s="5">
        <v>4936.71</v>
      </c>
      <c r="M4701" s="5">
        <v>7</v>
      </c>
      <c r="N4701" s="5">
        <v>7</v>
      </c>
      <c r="O4701" s="5">
        <v>0.15</v>
      </c>
      <c r="P4701" s="5">
        <v>0.15</v>
      </c>
      <c r="Q4701" s="5">
        <v>67.569999999999993</v>
      </c>
      <c r="R4701" s="5">
        <v>67.569999999999993</v>
      </c>
      <c r="S4701" s="5" t="s">
        <v>14</v>
      </c>
      <c r="T4701" s="5" t="s">
        <v>11779</v>
      </c>
      <c r="U4701" s="7">
        <v>1.3687253251659504E-2</v>
      </c>
      <c r="V4701" s="5" t="str">
        <f>TEXT(superstore_excel!$B4701, "MMMM")</f>
        <v>July</v>
      </c>
      <c r="W4701" s="5">
        <f>YEAR(superstore_excel!$B4701)</f>
        <v>2024</v>
      </c>
      <c r="X4701" s="29"/>
    </row>
    <row r="4702" spans="1:24" x14ac:dyDescent="0.3">
      <c r="A4702" s="26" t="s">
        <v>10705</v>
      </c>
      <c r="B4702" s="2">
        <v>45526</v>
      </c>
      <c r="C4702" s="2">
        <v>45782</v>
      </c>
      <c r="D4702" s="3" t="s">
        <v>34</v>
      </c>
      <c r="E4702" s="3" t="s">
        <v>10640</v>
      </c>
      <c r="F4702" s="3" t="s">
        <v>10706</v>
      </c>
      <c r="G4702" s="3" t="s">
        <v>37</v>
      </c>
      <c r="H4702" s="3" t="s">
        <v>21</v>
      </c>
      <c r="I4702" s="3" t="s">
        <v>22</v>
      </c>
      <c r="J4702" s="3" t="s">
        <v>281</v>
      </c>
      <c r="K4702" s="3" t="s">
        <v>10707</v>
      </c>
      <c r="L4702" s="3">
        <v>3407.32</v>
      </c>
      <c r="M4702" s="3">
        <v>5</v>
      </c>
      <c r="N4702" s="3">
        <v>5</v>
      </c>
      <c r="O4702" s="3">
        <v>0.39</v>
      </c>
      <c r="P4702" s="3">
        <v>0.39</v>
      </c>
      <c r="Q4702" s="3">
        <v>176.25</v>
      </c>
      <c r="R4702" s="3">
        <v>176.25</v>
      </c>
      <c r="S4702" s="3" t="s">
        <v>14</v>
      </c>
      <c r="T4702" s="3" t="s">
        <v>11775</v>
      </c>
      <c r="U4702" s="6">
        <v>5.1726870384935959E-2</v>
      </c>
      <c r="V4702" s="3" t="str">
        <f>TEXT(superstore_excel!$B4702, "MMMM")</f>
        <v>August</v>
      </c>
      <c r="W4702" s="3">
        <f>YEAR(superstore_excel!$B4702)</f>
        <v>2024</v>
      </c>
      <c r="X4702" s="27"/>
    </row>
    <row r="4703" spans="1:24" x14ac:dyDescent="0.3">
      <c r="A4703" s="28" t="s">
        <v>10708</v>
      </c>
      <c r="B4703" s="4">
        <v>45133</v>
      </c>
      <c r="C4703" s="4">
        <v>45772</v>
      </c>
      <c r="D4703" s="5" t="s">
        <v>34</v>
      </c>
      <c r="E4703" s="5" t="s">
        <v>2671</v>
      </c>
      <c r="F4703" s="5" t="s">
        <v>10709</v>
      </c>
      <c r="G4703" s="5" t="s">
        <v>37</v>
      </c>
      <c r="H4703" s="5" t="s">
        <v>21</v>
      </c>
      <c r="I4703" s="5" t="s">
        <v>22</v>
      </c>
      <c r="J4703" s="5" t="s">
        <v>302</v>
      </c>
      <c r="K4703" s="5" t="s">
        <v>10710</v>
      </c>
      <c r="L4703" s="5">
        <v>2760.97</v>
      </c>
      <c r="M4703" s="5">
        <v>9</v>
      </c>
      <c r="N4703" s="5">
        <v>9</v>
      </c>
      <c r="O4703" s="5">
        <v>0.47</v>
      </c>
      <c r="P4703" s="5">
        <v>0.47</v>
      </c>
      <c r="Q4703" s="5">
        <v>801.96</v>
      </c>
      <c r="R4703" s="5">
        <v>801.96</v>
      </c>
      <c r="S4703" s="5" t="s">
        <v>14</v>
      </c>
      <c r="T4703" s="5" t="s">
        <v>11767</v>
      </c>
      <c r="U4703" s="7">
        <v>0.29046313433322352</v>
      </c>
      <c r="V4703" s="5" t="str">
        <f>TEXT(superstore_excel!$B4703, "MMMM")</f>
        <v>July</v>
      </c>
      <c r="W4703" s="5">
        <f>YEAR(superstore_excel!$B4703)</f>
        <v>2023</v>
      </c>
      <c r="X4703" s="29"/>
    </row>
    <row r="4704" spans="1:24" x14ac:dyDescent="0.3">
      <c r="A4704" s="26" t="s">
        <v>10711</v>
      </c>
      <c r="B4704" s="2">
        <v>45621</v>
      </c>
      <c r="C4704" s="2">
        <v>45774</v>
      </c>
      <c r="D4704" s="3" t="s">
        <v>54</v>
      </c>
      <c r="E4704" s="3" t="s">
        <v>10712</v>
      </c>
      <c r="F4704" s="3" t="s">
        <v>10713</v>
      </c>
      <c r="G4704" s="3" t="s">
        <v>37</v>
      </c>
      <c r="H4704" s="3" t="s">
        <v>62</v>
      </c>
      <c r="I4704" s="3" t="s">
        <v>22</v>
      </c>
      <c r="J4704" s="3" t="s">
        <v>281</v>
      </c>
      <c r="K4704" s="3" t="s">
        <v>10714</v>
      </c>
      <c r="L4704" s="3">
        <v>1255.3900000000001</v>
      </c>
      <c r="M4704" s="3">
        <v>7</v>
      </c>
      <c r="N4704" s="3">
        <v>7</v>
      </c>
      <c r="O4704" s="3">
        <v>0.47</v>
      </c>
      <c r="P4704" s="3">
        <v>0.47</v>
      </c>
      <c r="Q4704" s="3">
        <v>130.34</v>
      </c>
      <c r="R4704" s="3">
        <v>130.34</v>
      </c>
      <c r="S4704" s="3" t="s">
        <v>14</v>
      </c>
      <c r="T4704" s="3" t="s">
        <v>11769</v>
      </c>
      <c r="U4704" s="6">
        <v>0.10382430957710352</v>
      </c>
      <c r="V4704" s="3" t="str">
        <f>TEXT(superstore_excel!$B4704, "MMMM")</f>
        <v>November</v>
      </c>
      <c r="W4704" s="3">
        <f>YEAR(superstore_excel!$B4704)</f>
        <v>2024</v>
      </c>
      <c r="X4704" s="27"/>
    </row>
    <row r="4705" spans="1:24" x14ac:dyDescent="0.3">
      <c r="A4705" s="28" t="s">
        <v>10715</v>
      </c>
      <c r="B4705" s="4">
        <v>45231</v>
      </c>
      <c r="C4705" s="4">
        <v>45775</v>
      </c>
      <c r="D4705" s="5" t="s">
        <v>17</v>
      </c>
      <c r="E4705" s="5" t="s">
        <v>10716</v>
      </c>
      <c r="F4705" s="5" t="s">
        <v>10717</v>
      </c>
      <c r="G4705" s="5" t="s">
        <v>37</v>
      </c>
      <c r="H4705" s="5" t="s">
        <v>21</v>
      </c>
      <c r="I4705" s="5" t="s">
        <v>22</v>
      </c>
      <c r="J4705" s="5" t="s">
        <v>131</v>
      </c>
      <c r="K4705" s="5" t="s">
        <v>10718</v>
      </c>
      <c r="L4705" s="5">
        <v>3080.45</v>
      </c>
      <c r="M4705" s="5">
        <v>4</v>
      </c>
      <c r="N4705" s="5">
        <v>4</v>
      </c>
      <c r="O4705" s="5">
        <v>0.16</v>
      </c>
      <c r="P4705" s="5">
        <v>0.16</v>
      </c>
      <c r="Q4705" s="5">
        <v>35.82</v>
      </c>
      <c r="R4705" s="5">
        <v>35.82</v>
      </c>
      <c r="S4705" s="5" t="s">
        <v>14</v>
      </c>
      <c r="T4705" s="5" t="s">
        <v>11766</v>
      </c>
      <c r="U4705" s="7">
        <v>1.1628171208751968E-2</v>
      </c>
      <c r="V4705" s="5" t="str">
        <f>TEXT(superstore_excel!$B4705, "MMMM")</f>
        <v>November</v>
      </c>
      <c r="W4705" s="5">
        <f>YEAR(superstore_excel!$B4705)</f>
        <v>2023</v>
      </c>
      <c r="X4705" s="29"/>
    </row>
    <row r="4706" spans="1:24" x14ac:dyDescent="0.3">
      <c r="A4706" s="26" t="s">
        <v>10719</v>
      </c>
      <c r="B4706" s="2">
        <v>45466</v>
      </c>
      <c r="C4706" s="2">
        <v>45762</v>
      </c>
      <c r="D4706" s="3" t="s">
        <v>34</v>
      </c>
      <c r="E4706" s="3" t="s">
        <v>10720</v>
      </c>
      <c r="F4706" s="3" t="s">
        <v>10721</v>
      </c>
      <c r="G4706" s="3" t="s">
        <v>37</v>
      </c>
      <c r="H4706" s="3" t="s">
        <v>38</v>
      </c>
      <c r="I4706" s="3" t="s">
        <v>45</v>
      </c>
      <c r="J4706" s="3" t="s">
        <v>46</v>
      </c>
      <c r="K4706" s="3" t="s">
        <v>10722</v>
      </c>
      <c r="L4706" s="3">
        <v>4688.97</v>
      </c>
      <c r="M4706" s="3">
        <v>3</v>
      </c>
      <c r="N4706" s="3">
        <v>3</v>
      </c>
      <c r="O4706" s="3">
        <v>0.18</v>
      </c>
      <c r="P4706" s="3">
        <v>0.18</v>
      </c>
      <c r="Q4706" s="3">
        <v>346.88</v>
      </c>
      <c r="R4706" s="3">
        <v>346.88</v>
      </c>
      <c r="S4706" s="3" t="s">
        <v>14</v>
      </c>
      <c r="T4706" s="3" t="s">
        <v>11773</v>
      </c>
      <c r="U4706" s="6">
        <v>7.3977867207510387E-2</v>
      </c>
      <c r="V4706" s="3" t="str">
        <f>TEXT(superstore_excel!$B4706, "MMMM")</f>
        <v>June</v>
      </c>
      <c r="W4706" s="3">
        <f>YEAR(superstore_excel!$B4706)</f>
        <v>2024</v>
      </c>
      <c r="X4706" s="27"/>
    </row>
    <row r="4707" spans="1:24" x14ac:dyDescent="0.3">
      <c r="A4707" s="28" t="s">
        <v>10723</v>
      </c>
      <c r="B4707" s="4">
        <v>45574</v>
      </c>
      <c r="C4707" s="4">
        <v>45782</v>
      </c>
      <c r="D4707" s="5" t="s">
        <v>17</v>
      </c>
      <c r="E4707" s="5" t="s">
        <v>10724</v>
      </c>
      <c r="F4707" s="5" t="s">
        <v>10725</v>
      </c>
      <c r="G4707" s="5" t="s">
        <v>20</v>
      </c>
      <c r="H4707" s="5" t="s">
        <v>21</v>
      </c>
      <c r="I4707" s="5" t="s">
        <v>22</v>
      </c>
      <c r="J4707" s="5" t="s">
        <v>281</v>
      </c>
      <c r="K4707" s="5" t="s">
        <v>10726</v>
      </c>
      <c r="L4707" s="5">
        <v>497.42</v>
      </c>
      <c r="M4707" s="5">
        <v>7</v>
      </c>
      <c r="N4707" s="5">
        <v>7</v>
      </c>
      <c r="O4707" s="5">
        <v>0.17</v>
      </c>
      <c r="P4707" s="5">
        <v>0.17</v>
      </c>
      <c r="Q4707" s="5">
        <v>252.8</v>
      </c>
      <c r="R4707" s="5">
        <v>252.8</v>
      </c>
      <c r="S4707" s="5" t="s">
        <v>14</v>
      </c>
      <c r="T4707" s="5" t="s">
        <v>11763</v>
      </c>
      <c r="U4707" s="7">
        <v>0.50822242772707171</v>
      </c>
      <c r="V4707" s="5" t="str">
        <f>TEXT(superstore_excel!$B4707, "MMMM")</f>
        <v>October</v>
      </c>
      <c r="W4707" s="5">
        <f>YEAR(superstore_excel!$B4707)</f>
        <v>2024</v>
      </c>
      <c r="X4707" s="29"/>
    </row>
    <row r="4708" spans="1:24" x14ac:dyDescent="0.3">
      <c r="A4708" s="26" t="s">
        <v>10727</v>
      </c>
      <c r="B4708" s="2">
        <v>45081</v>
      </c>
      <c r="C4708" s="2">
        <v>45782</v>
      </c>
      <c r="D4708" s="3" t="s">
        <v>34</v>
      </c>
      <c r="E4708" s="3" t="s">
        <v>10728</v>
      </c>
      <c r="F4708" s="3" t="s">
        <v>10729</v>
      </c>
      <c r="G4708" s="3" t="s">
        <v>44</v>
      </c>
      <c r="H4708" s="3" t="s">
        <v>38</v>
      </c>
      <c r="I4708" s="3" t="s">
        <v>45</v>
      </c>
      <c r="J4708" s="3" t="s">
        <v>160</v>
      </c>
      <c r="K4708" s="3" t="s">
        <v>10730</v>
      </c>
      <c r="L4708" s="3">
        <v>3729.12</v>
      </c>
      <c r="M4708" s="3">
        <v>3</v>
      </c>
      <c r="N4708" s="3">
        <v>3</v>
      </c>
      <c r="O4708" s="3">
        <v>0.03</v>
      </c>
      <c r="P4708" s="3">
        <v>0.03</v>
      </c>
      <c r="Q4708" s="3">
        <v>761.05</v>
      </c>
      <c r="R4708" s="3">
        <v>761.05</v>
      </c>
      <c r="S4708" s="3" t="s">
        <v>14</v>
      </c>
      <c r="T4708" s="3" t="s">
        <v>11764</v>
      </c>
      <c r="U4708" s="6">
        <v>0.20408300081520572</v>
      </c>
      <c r="V4708" s="3" t="str">
        <f>TEXT(superstore_excel!$B4708, "MMMM")</f>
        <v>June</v>
      </c>
      <c r="W4708" s="3">
        <f>YEAR(superstore_excel!$B4708)</f>
        <v>2023</v>
      </c>
      <c r="X4708" s="27"/>
    </row>
    <row r="4709" spans="1:24" x14ac:dyDescent="0.3">
      <c r="A4709" s="28" t="s">
        <v>10731</v>
      </c>
      <c r="B4709" s="4">
        <v>45124</v>
      </c>
      <c r="C4709" s="4">
        <v>45756</v>
      </c>
      <c r="D4709" s="5" t="s">
        <v>54</v>
      </c>
      <c r="E4709" s="5" t="s">
        <v>10732</v>
      </c>
      <c r="F4709" s="5" t="s">
        <v>2637</v>
      </c>
      <c r="G4709" s="5" t="s">
        <v>44</v>
      </c>
      <c r="H4709" s="5" t="s">
        <v>29</v>
      </c>
      <c r="I4709" s="5" t="s">
        <v>30</v>
      </c>
      <c r="J4709" s="5" t="s">
        <v>101</v>
      </c>
      <c r="K4709" s="5" t="s">
        <v>10733</v>
      </c>
      <c r="L4709" s="5">
        <v>1764.68</v>
      </c>
      <c r="M4709" s="5">
        <v>8</v>
      </c>
      <c r="N4709" s="5">
        <v>8</v>
      </c>
      <c r="O4709" s="5">
        <v>0.32</v>
      </c>
      <c r="P4709" s="5">
        <v>0.32</v>
      </c>
      <c r="Q4709" s="5">
        <v>678.1</v>
      </c>
      <c r="R4709" s="5">
        <v>678.1</v>
      </c>
      <c r="S4709" s="5" t="s">
        <v>14</v>
      </c>
      <c r="T4709" s="5" t="s">
        <v>11767</v>
      </c>
      <c r="U4709" s="7">
        <v>0.38426230251377019</v>
      </c>
      <c r="V4709" s="5" t="str">
        <f>TEXT(superstore_excel!$B4709, "MMMM")</f>
        <v>July</v>
      </c>
      <c r="W4709" s="5">
        <f>YEAR(superstore_excel!$B4709)</f>
        <v>2023</v>
      </c>
      <c r="X4709" s="29"/>
    </row>
    <row r="4710" spans="1:24" x14ac:dyDescent="0.3">
      <c r="A4710" s="26" t="s">
        <v>10734</v>
      </c>
      <c r="B4710" s="2">
        <v>45413</v>
      </c>
      <c r="C4710" s="2">
        <v>45761</v>
      </c>
      <c r="D4710" s="3" t="s">
        <v>54</v>
      </c>
      <c r="E4710" s="3" t="s">
        <v>4935</v>
      </c>
      <c r="F4710" s="3" t="s">
        <v>10735</v>
      </c>
      <c r="G4710" s="3" t="s">
        <v>20</v>
      </c>
      <c r="H4710" s="3" t="s">
        <v>38</v>
      </c>
      <c r="I4710" s="3" t="s">
        <v>22</v>
      </c>
      <c r="J4710" s="3" t="s">
        <v>281</v>
      </c>
      <c r="K4710" s="3" t="s">
        <v>10736</v>
      </c>
      <c r="L4710" s="3">
        <v>4964.18</v>
      </c>
      <c r="M4710" s="3">
        <v>4</v>
      </c>
      <c r="N4710" s="3">
        <v>4</v>
      </c>
      <c r="O4710" s="3">
        <v>0</v>
      </c>
      <c r="P4710" s="3">
        <v>0</v>
      </c>
      <c r="Q4710" s="3">
        <v>885.48</v>
      </c>
      <c r="R4710" s="3">
        <v>885.48</v>
      </c>
      <c r="S4710" s="3" t="s">
        <v>14</v>
      </c>
      <c r="T4710" s="3" t="s">
        <v>11781</v>
      </c>
      <c r="U4710" s="6">
        <v>0.17837387040760003</v>
      </c>
      <c r="V4710" s="3" t="str">
        <f>TEXT(superstore_excel!$B4710, "MMMM")</f>
        <v>May</v>
      </c>
      <c r="W4710" s="3">
        <f>YEAR(superstore_excel!$B4710)</f>
        <v>2024</v>
      </c>
      <c r="X4710" s="27"/>
    </row>
    <row r="4711" spans="1:24" x14ac:dyDescent="0.3">
      <c r="A4711" s="28" t="s">
        <v>10737</v>
      </c>
      <c r="B4711" s="4">
        <v>45181</v>
      </c>
      <c r="C4711" s="4">
        <v>45768</v>
      </c>
      <c r="D4711" s="5" t="s">
        <v>34</v>
      </c>
      <c r="E4711" s="5" t="s">
        <v>1482</v>
      </c>
      <c r="F4711" s="5" t="s">
        <v>10738</v>
      </c>
      <c r="G4711" s="5" t="s">
        <v>37</v>
      </c>
      <c r="H4711" s="5" t="s">
        <v>29</v>
      </c>
      <c r="I4711" s="5" t="s">
        <v>22</v>
      </c>
      <c r="J4711" s="5" t="s">
        <v>131</v>
      </c>
      <c r="K4711" s="5" t="s">
        <v>10739</v>
      </c>
      <c r="L4711" s="5">
        <v>3903.37</v>
      </c>
      <c r="M4711" s="5">
        <v>7</v>
      </c>
      <c r="N4711" s="5">
        <v>7</v>
      </c>
      <c r="O4711" s="5">
        <v>0.44</v>
      </c>
      <c r="P4711" s="5">
        <v>0.44</v>
      </c>
      <c r="Q4711" s="5">
        <v>838.73</v>
      </c>
      <c r="R4711" s="5">
        <v>838.73</v>
      </c>
      <c r="S4711" s="5" t="s">
        <v>14</v>
      </c>
      <c r="T4711" s="5" t="s">
        <v>11768</v>
      </c>
      <c r="U4711" s="7">
        <v>0.21487330178794223</v>
      </c>
      <c r="V4711" s="5" t="str">
        <f>TEXT(superstore_excel!$B4711, "MMMM")</f>
        <v>September</v>
      </c>
      <c r="W4711" s="5">
        <f>YEAR(superstore_excel!$B4711)</f>
        <v>2023</v>
      </c>
      <c r="X4711" s="29"/>
    </row>
    <row r="4712" spans="1:24" x14ac:dyDescent="0.3">
      <c r="A4712" s="26" t="s">
        <v>10740</v>
      </c>
      <c r="B4712" s="2">
        <v>45492</v>
      </c>
      <c r="C4712" s="2">
        <v>45762</v>
      </c>
      <c r="D4712" s="3" t="s">
        <v>17</v>
      </c>
      <c r="E4712" s="3" t="s">
        <v>2814</v>
      </c>
      <c r="F4712" s="3" t="s">
        <v>10741</v>
      </c>
      <c r="G4712" s="3" t="s">
        <v>37</v>
      </c>
      <c r="H4712" s="3" t="s">
        <v>38</v>
      </c>
      <c r="I4712" s="3" t="s">
        <v>30</v>
      </c>
      <c r="J4712" s="3" t="s">
        <v>31</v>
      </c>
      <c r="K4712" s="3" t="s">
        <v>10742</v>
      </c>
      <c r="L4712" s="3">
        <v>4142.2299999999996</v>
      </c>
      <c r="M4712" s="3">
        <v>4</v>
      </c>
      <c r="N4712" s="3">
        <v>4</v>
      </c>
      <c r="O4712" s="3">
        <v>0.35</v>
      </c>
      <c r="P4712" s="3">
        <v>0.35</v>
      </c>
      <c r="Q4712" s="3">
        <v>282.57</v>
      </c>
      <c r="R4712" s="3">
        <v>282.57</v>
      </c>
      <c r="S4712" s="3" t="s">
        <v>14</v>
      </c>
      <c r="T4712" s="3" t="s">
        <v>11779</v>
      </c>
      <c r="U4712" s="6">
        <v>6.8216878348136153E-2</v>
      </c>
      <c r="V4712" s="3" t="str">
        <f>TEXT(superstore_excel!$B4712, "MMMM")</f>
        <v>July</v>
      </c>
      <c r="W4712" s="3">
        <f>YEAR(superstore_excel!$B4712)</f>
        <v>2024</v>
      </c>
      <c r="X4712" s="27"/>
    </row>
    <row r="4713" spans="1:24" x14ac:dyDescent="0.3">
      <c r="A4713" s="28" t="s">
        <v>10743</v>
      </c>
      <c r="B4713" s="4">
        <v>45135</v>
      </c>
      <c r="C4713" s="4">
        <v>45774</v>
      </c>
      <c r="D4713" s="5" t="s">
        <v>34</v>
      </c>
      <c r="E4713" s="5" t="s">
        <v>10744</v>
      </c>
      <c r="F4713" s="5" t="s">
        <v>10745</v>
      </c>
      <c r="G4713" s="5" t="s">
        <v>44</v>
      </c>
      <c r="H4713" s="5" t="s">
        <v>38</v>
      </c>
      <c r="I4713" s="5" t="s">
        <v>30</v>
      </c>
      <c r="J4713" s="5" t="s">
        <v>101</v>
      </c>
      <c r="K4713" s="5" t="s">
        <v>10746</v>
      </c>
      <c r="L4713" s="5">
        <v>909.61</v>
      </c>
      <c r="M4713" s="5">
        <v>10</v>
      </c>
      <c r="N4713" s="5">
        <v>10</v>
      </c>
      <c r="O4713" s="5">
        <v>0.4</v>
      </c>
      <c r="P4713" s="5">
        <v>0.4</v>
      </c>
      <c r="Q4713" s="5">
        <v>333.73</v>
      </c>
      <c r="R4713" s="5">
        <v>333.73</v>
      </c>
      <c r="S4713" s="5" t="s">
        <v>14</v>
      </c>
      <c r="T4713" s="5" t="s">
        <v>11767</v>
      </c>
      <c r="U4713" s="7">
        <v>0.36689350380932489</v>
      </c>
      <c r="V4713" s="5" t="str">
        <f>TEXT(superstore_excel!$B4713, "MMMM")</f>
        <v>July</v>
      </c>
      <c r="W4713" s="5">
        <f>YEAR(superstore_excel!$B4713)</f>
        <v>2023</v>
      </c>
      <c r="X4713" s="29"/>
    </row>
    <row r="4714" spans="1:24" x14ac:dyDescent="0.3">
      <c r="A4714" s="26" t="s">
        <v>10747</v>
      </c>
      <c r="B4714" s="2">
        <v>45586</v>
      </c>
      <c r="C4714" s="2">
        <v>45774</v>
      </c>
      <c r="D4714" s="3" t="s">
        <v>34</v>
      </c>
      <c r="E4714" s="3" t="s">
        <v>10748</v>
      </c>
      <c r="F4714" s="3" t="s">
        <v>10749</v>
      </c>
      <c r="G4714" s="3" t="s">
        <v>44</v>
      </c>
      <c r="H4714" s="3" t="s">
        <v>21</v>
      </c>
      <c r="I4714" s="3" t="s">
        <v>30</v>
      </c>
      <c r="J4714" s="3" t="s">
        <v>126</v>
      </c>
      <c r="K4714" s="3" t="s">
        <v>10750</v>
      </c>
      <c r="L4714" s="3">
        <v>4226.57</v>
      </c>
      <c r="M4714" s="3">
        <v>1</v>
      </c>
      <c r="N4714" s="3">
        <v>1</v>
      </c>
      <c r="O4714" s="3">
        <v>0.37</v>
      </c>
      <c r="P4714" s="3">
        <v>0.37</v>
      </c>
      <c r="Q4714" s="3">
        <v>340.05</v>
      </c>
      <c r="R4714" s="3">
        <v>340.05</v>
      </c>
      <c r="S4714" s="3" t="s">
        <v>14</v>
      </c>
      <c r="T4714" s="3" t="s">
        <v>11763</v>
      </c>
      <c r="U4714" s="6">
        <v>8.0455310097786156E-2</v>
      </c>
      <c r="V4714" s="3" t="str">
        <f>TEXT(superstore_excel!$B4714, "MMMM")</f>
        <v>October</v>
      </c>
      <c r="W4714" s="3">
        <f>YEAR(superstore_excel!$B4714)</f>
        <v>2024</v>
      </c>
      <c r="X4714" s="27"/>
    </row>
    <row r="4715" spans="1:24" x14ac:dyDescent="0.3">
      <c r="A4715" s="28" t="s">
        <v>10751</v>
      </c>
      <c r="B4715" s="4">
        <v>45095</v>
      </c>
      <c r="C4715" s="4">
        <v>45772</v>
      </c>
      <c r="D4715" s="5" t="s">
        <v>34</v>
      </c>
      <c r="E4715" s="5" t="s">
        <v>10752</v>
      </c>
      <c r="F4715" s="5" t="s">
        <v>10753</v>
      </c>
      <c r="G4715" s="5" t="s">
        <v>20</v>
      </c>
      <c r="H4715" s="5" t="s">
        <v>62</v>
      </c>
      <c r="I4715" s="5" t="s">
        <v>22</v>
      </c>
      <c r="J4715" s="5" t="s">
        <v>131</v>
      </c>
      <c r="K4715" s="5" t="s">
        <v>10754</v>
      </c>
      <c r="L4715" s="5">
        <v>143.85</v>
      </c>
      <c r="M4715" s="5">
        <v>5</v>
      </c>
      <c r="N4715" s="5">
        <v>5</v>
      </c>
      <c r="O4715" s="5">
        <v>0.01</v>
      </c>
      <c r="P4715" s="5">
        <v>0.01</v>
      </c>
      <c r="Q4715" s="5">
        <v>781.12</v>
      </c>
      <c r="R4715" s="5">
        <v>781.12</v>
      </c>
      <c r="S4715" s="5" t="s">
        <v>14</v>
      </c>
      <c r="T4715" s="5" t="s">
        <v>11764</v>
      </c>
      <c r="U4715" s="7">
        <v>5.4301007994438653</v>
      </c>
      <c r="V4715" s="5" t="str">
        <f>TEXT(superstore_excel!$B4715, "MMMM")</f>
        <v>June</v>
      </c>
      <c r="W4715" s="5">
        <f>YEAR(superstore_excel!$B4715)</f>
        <v>2023</v>
      </c>
      <c r="X4715" s="29"/>
    </row>
    <row r="4716" spans="1:24" x14ac:dyDescent="0.3">
      <c r="A4716" s="26" t="s">
        <v>10755</v>
      </c>
      <c r="B4716" s="2">
        <v>45589</v>
      </c>
      <c r="C4716" s="2">
        <v>45773</v>
      </c>
      <c r="D4716" s="3" t="s">
        <v>26</v>
      </c>
      <c r="E4716" s="3" t="s">
        <v>10756</v>
      </c>
      <c r="F4716" s="3" t="s">
        <v>10757</v>
      </c>
      <c r="G4716" s="3" t="s">
        <v>37</v>
      </c>
      <c r="H4716" s="3" t="s">
        <v>21</v>
      </c>
      <c r="I4716" s="3" t="s">
        <v>45</v>
      </c>
      <c r="J4716" s="3" t="s">
        <v>51</v>
      </c>
      <c r="K4716" s="3" t="s">
        <v>10758</v>
      </c>
      <c r="L4716" s="3">
        <v>1627.06</v>
      </c>
      <c r="M4716" s="3">
        <v>10</v>
      </c>
      <c r="N4716" s="3">
        <v>10</v>
      </c>
      <c r="O4716" s="3">
        <v>0.21</v>
      </c>
      <c r="P4716" s="3">
        <v>0.21</v>
      </c>
      <c r="Q4716" s="3">
        <v>489.07</v>
      </c>
      <c r="R4716" s="3">
        <v>489.07</v>
      </c>
      <c r="S4716" s="3" t="s">
        <v>14</v>
      </c>
      <c r="T4716" s="3" t="s">
        <v>11763</v>
      </c>
      <c r="U4716" s="6">
        <v>0.30058510442147185</v>
      </c>
      <c r="V4716" s="3" t="str">
        <f>TEXT(superstore_excel!$B4716, "MMMM")</f>
        <v>October</v>
      </c>
      <c r="W4716" s="3">
        <f>YEAR(superstore_excel!$B4716)</f>
        <v>2024</v>
      </c>
      <c r="X4716" s="27"/>
    </row>
    <row r="4717" spans="1:24" x14ac:dyDescent="0.3">
      <c r="A4717" s="28" t="s">
        <v>10759</v>
      </c>
      <c r="B4717" s="4">
        <v>45484</v>
      </c>
      <c r="C4717" s="4">
        <v>45770</v>
      </c>
      <c r="D4717" s="5" t="s">
        <v>26</v>
      </c>
      <c r="E4717" s="5" t="s">
        <v>10760</v>
      </c>
      <c r="F4717" s="5" t="s">
        <v>10761</v>
      </c>
      <c r="G4717" s="5" t="s">
        <v>20</v>
      </c>
      <c r="H4717" s="5" t="s">
        <v>21</v>
      </c>
      <c r="I4717" s="5" t="s">
        <v>45</v>
      </c>
      <c r="J4717" s="5" t="s">
        <v>96</v>
      </c>
      <c r="K4717" s="5" t="s">
        <v>10762</v>
      </c>
      <c r="L4717" s="5">
        <v>3551.19</v>
      </c>
      <c r="M4717" s="5">
        <v>3</v>
      </c>
      <c r="N4717" s="5">
        <v>3</v>
      </c>
      <c r="O4717" s="5">
        <v>0.34</v>
      </c>
      <c r="P4717" s="5">
        <v>0.34</v>
      </c>
      <c r="Q4717" s="5">
        <v>683.8</v>
      </c>
      <c r="R4717" s="5">
        <v>683.8</v>
      </c>
      <c r="S4717" s="5" t="s">
        <v>14</v>
      </c>
      <c r="T4717" s="5" t="s">
        <v>11779</v>
      </c>
      <c r="U4717" s="7">
        <v>0.19255517164668742</v>
      </c>
      <c r="V4717" s="5" t="str">
        <f>TEXT(superstore_excel!$B4717, "MMMM")</f>
        <v>July</v>
      </c>
      <c r="W4717" s="5">
        <f>YEAR(superstore_excel!$B4717)</f>
        <v>2024</v>
      </c>
      <c r="X4717" s="29"/>
    </row>
    <row r="4718" spans="1:24" x14ac:dyDescent="0.3">
      <c r="A4718" s="26" t="s">
        <v>10763</v>
      </c>
      <c r="B4718" s="2">
        <v>45590</v>
      </c>
      <c r="C4718" s="2">
        <v>45761</v>
      </c>
      <c r="D4718" s="3" t="s">
        <v>17</v>
      </c>
      <c r="E4718" s="3" t="s">
        <v>10764</v>
      </c>
      <c r="F4718" s="3" t="s">
        <v>10765</v>
      </c>
      <c r="G4718" s="3" t="s">
        <v>20</v>
      </c>
      <c r="H4718" s="3" t="s">
        <v>29</v>
      </c>
      <c r="I4718" s="3" t="s">
        <v>22</v>
      </c>
      <c r="J4718" s="3" t="s">
        <v>23</v>
      </c>
      <c r="K4718" s="3" t="s">
        <v>10766</v>
      </c>
      <c r="L4718" s="3">
        <v>705.72</v>
      </c>
      <c r="M4718" s="3">
        <v>4</v>
      </c>
      <c r="N4718" s="3">
        <v>4</v>
      </c>
      <c r="O4718" s="3">
        <v>0.04</v>
      </c>
      <c r="P4718" s="3">
        <v>0.04</v>
      </c>
      <c r="Q4718" s="3">
        <v>767.94</v>
      </c>
      <c r="R4718" s="3">
        <v>767.94</v>
      </c>
      <c r="S4718" s="3" t="s">
        <v>14</v>
      </c>
      <c r="T4718" s="3" t="s">
        <v>11763</v>
      </c>
      <c r="U4718" s="6">
        <v>1.0881652780139432</v>
      </c>
      <c r="V4718" s="3" t="str">
        <f>TEXT(superstore_excel!$B4718, "MMMM")</f>
        <v>October</v>
      </c>
      <c r="W4718" s="3">
        <f>YEAR(superstore_excel!$B4718)</f>
        <v>2024</v>
      </c>
      <c r="X4718" s="27"/>
    </row>
    <row r="4719" spans="1:24" x14ac:dyDescent="0.3">
      <c r="A4719" s="28" t="s">
        <v>10767</v>
      </c>
      <c r="B4719" s="4">
        <v>45502</v>
      </c>
      <c r="C4719" s="4">
        <v>45777</v>
      </c>
      <c r="D4719" s="5" t="s">
        <v>54</v>
      </c>
      <c r="E4719" s="5" t="s">
        <v>2800</v>
      </c>
      <c r="F4719" s="5" t="s">
        <v>10768</v>
      </c>
      <c r="G4719" s="5" t="s">
        <v>44</v>
      </c>
      <c r="H4719" s="5" t="s">
        <v>21</v>
      </c>
      <c r="I4719" s="5" t="s">
        <v>30</v>
      </c>
      <c r="J4719" s="5" t="s">
        <v>126</v>
      </c>
      <c r="K4719" s="5" t="s">
        <v>10769</v>
      </c>
      <c r="L4719" s="5">
        <v>4856.13</v>
      </c>
      <c r="M4719" s="5">
        <v>1</v>
      </c>
      <c r="N4719" s="5">
        <v>1</v>
      </c>
      <c r="O4719" s="5">
        <v>0.37</v>
      </c>
      <c r="P4719" s="5">
        <v>0.37</v>
      </c>
      <c r="Q4719" s="5">
        <v>530.41999999999996</v>
      </c>
      <c r="R4719" s="5">
        <v>530.41999999999996</v>
      </c>
      <c r="S4719" s="5" t="s">
        <v>14</v>
      </c>
      <c r="T4719" s="5" t="s">
        <v>11779</v>
      </c>
      <c r="U4719" s="7">
        <v>0.10922689466715264</v>
      </c>
      <c r="V4719" s="5" t="str">
        <f>TEXT(superstore_excel!$B4719, "MMMM")</f>
        <v>July</v>
      </c>
      <c r="W4719" s="5">
        <f>YEAR(superstore_excel!$B4719)</f>
        <v>2024</v>
      </c>
      <c r="X4719" s="29"/>
    </row>
    <row r="4720" spans="1:24" x14ac:dyDescent="0.3">
      <c r="A4720" s="26" t="s">
        <v>10770</v>
      </c>
      <c r="B4720" s="2">
        <v>45076</v>
      </c>
      <c r="C4720" s="2">
        <v>45785</v>
      </c>
      <c r="D4720" s="3" t="s">
        <v>17</v>
      </c>
      <c r="E4720" s="3" t="s">
        <v>4796</v>
      </c>
      <c r="F4720" s="3" t="s">
        <v>10771</v>
      </c>
      <c r="G4720" s="3" t="s">
        <v>20</v>
      </c>
      <c r="H4720" s="3" t="s">
        <v>38</v>
      </c>
      <c r="I4720" s="3" t="s">
        <v>30</v>
      </c>
      <c r="J4720" s="3" t="s">
        <v>31</v>
      </c>
      <c r="K4720" s="3" t="s">
        <v>10772</v>
      </c>
      <c r="L4720" s="3">
        <v>1055.1099999999999</v>
      </c>
      <c r="M4720" s="3">
        <v>3</v>
      </c>
      <c r="N4720" s="3">
        <v>3</v>
      </c>
      <c r="O4720" s="3">
        <v>0.4</v>
      </c>
      <c r="P4720" s="3">
        <v>0.4</v>
      </c>
      <c r="Q4720" s="3">
        <v>-7.09</v>
      </c>
      <c r="R4720" s="3">
        <v>-7.09</v>
      </c>
      <c r="S4720" s="3" t="s">
        <v>84</v>
      </c>
      <c r="T4720" s="3" t="s">
        <v>11780</v>
      </c>
      <c r="U4720" s="6">
        <v>-6.7196785169318842E-3</v>
      </c>
      <c r="V4720" s="3" t="str">
        <f>TEXT(superstore_excel!$B4720, "MMMM")</f>
        <v>May</v>
      </c>
      <c r="W4720" s="3">
        <f>YEAR(superstore_excel!$B4720)</f>
        <v>2023</v>
      </c>
      <c r="X4720" s="27"/>
    </row>
    <row r="4721" spans="1:24" x14ac:dyDescent="0.3">
      <c r="A4721" s="28" t="s">
        <v>10773</v>
      </c>
      <c r="B4721" s="4">
        <v>45693</v>
      </c>
      <c r="C4721" s="4">
        <v>45774</v>
      </c>
      <c r="D4721" s="5" t="s">
        <v>54</v>
      </c>
      <c r="E4721" s="5" t="s">
        <v>10774</v>
      </c>
      <c r="F4721" s="5" t="s">
        <v>10775</v>
      </c>
      <c r="G4721" s="5" t="s">
        <v>37</v>
      </c>
      <c r="H4721" s="5" t="s">
        <v>62</v>
      </c>
      <c r="I4721" s="5" t="s">
        <v>30</v>
      </c>
      <c r="J4721" s="5" t="s">
        <v>101</v>
      </c>
      <c r="K4721" s="5" t="s">
        <v>10776</v>
      </c>
      <c r="L4721" s="5">
        <v>3984.49</v>
      </c>
      <c r="M4721" s="5">
        <v>3</v>
      </c>
      <c r="N4721" s="5">
        <v>3</v>
      </c>
      <c r="O4721" s="5">
        <v>0.23</v>
      </c>
      <c r="P4721" s="5">
        <v>0.23</v>
      </c>
      <c r="Q4721" s="5">
        <v>566</v>
      </c>
      <c r="R4721" s="5">
        <v>566</v>
      </c>
      <c r="S4721" s="5" t="s">
        <v>14</v>
      </c>
      <c r="T4721" s="5" t="s">
        <v>11777</v>
      </c>
      <c r="U4721" s="7">
        <v>0.14205080198469566</v>
      </c>
      <c r="V4721" s="5" t="str">
        <f>TEXT(superstore_excel!$B4721, "MMMM")</f>
        <v>February</v>
      </c>
      <c r="W4721" s="5">
        <f>YEAR(superstore_excel!$B4721)</f>
        <v>2025</v>
      </c>
      <c r="X4721" s="29"/>
    </row>
    <row r="4722" spans="1:24" x14ac:dyDescent="0.3">
      <c r="A4722" s="26" t="s">
        <v>10777</v>
      </c>
      <c r="B4722" s="2">
        <v>45570</v>
      </c>
      <c r="C4722" s="2">
        <v>45770</v>
      </c>
      <c r="D4722" s="3" t="s">
        <v>17</v>
      </c>
      <c r="E4722" s="3" t="s">
        <v>10778</v>
      </c>
      <c r="F4722" s="3" t="s">
        <v>2740</v>
      </c>
      <c r="G4722" s="3" t="s">
        <v>44</v>
      </c>
      <c r="H4722" s="3" t="s">
        <v>21</v>
      </c>
      <c r="I4722" s="3" t="s">
        <v>22</v>
      </c>
      <c r="J4722" s="3" t="s">
        <v>302</v>
      </c>
      <c r="K4722" s="3" t="s">
        <v>10779</v>
      </c>
      <c r="L4722" s="3">
        <v>2743.92</v>
      </c>
      <c r="M4722" s="3">
        <v>2</v>
      </c>
      <c r="N4722" s="3">
        <v>2</v>
      </c>
      <c r="O4722" s="3">
        <v>0.3</v>
      </c>
      <c r="P4722" s="3">
        <v>0.3</v>
      </c>
      <c r="Q4722" s="3">
        <v>760.38</v>
      </c>
      <c r="R4722" s="3">
        <v>760.38</v>
      </c>
      <c r="S4722" s="3" t="s">
        <v>14</v>
      </c>
      <c r="T4722" s="3" t="s">
        <v>11763</v>
      </c>
      <c r="U4722" s="6">
        <v>0.27711449313391062</v>
      </c>
      <c r="V4722" s="3" t="str">
        <f>TEXT(superstore_excel!$B4722, "MMMM")</f>
        <v>October</v>
      </c>
      <c r="W4722" s="3">
        <f>YEAR(superstore_excel!$B4722)</f>
        <v>2024</v>
      </c>
      <c r="X4722" s="27"/>
    </row>
    <row r="4723" spans="1:24" x14ac:dyDescent="0.3">
      <c r="A4723" s="28" t="s">
        <v>10780</v>
      </c>
      <c r="B4723" s="4">
        <v>45210</v>
      </c>
      <c r="C4723" s="4">
        <v>45775</v>
      </c>
      <c r="D4723" s="5" t="s">
        <v>26</v>
      </c>
      <c r="E4723" s="5" t="s">
        <v>10781</v>
      </c>
      <c r="F4723" s="5" t="s">
        <v>4284</v>
      </c>
      <c r="G4723" s="5" t="s">
        <v>20</v>
      </c>
      <c r="H4723" s="5" t="s">
        <v>38</v>
      </c>
      <c r="I4723" s="5" t="s">
        <v>30</v>
      </c>
      <c r="J4723" s="5" t="s">
        <v>31</v>
      </c>
      <c r="K4723" s="5" t="s">
        <v>10782</v>
      </c>
      <c r="L4723" s="5">
        <v>760.72</v>
      </c>
      <c r="M4723" s="5">
        <v>9</v>
      </c>
      <c r="N4723" s="5">
        <v>9</v>
      </c>
      <c r="O4723" s="5">
        <v>0.05</v>
      </c>
      <c r="P4723" s="5">
        <v>0.05</v>
      </c>
      <c r="Q4723" s="5">
        <v>498.78</v>
      </c>
      <c r="R4723" s="5">
        <v>498.78</v>
      </c>
      <c r="S4723" s="5" t="s">
        <v>14</v>
      </c>
      <c r="T4723" s="5" t="s">
        <v>11783</v>
      </c>
      <c r="U4723" s="7">
        <v>0.65566831422862548</v>
      </c>
      <c r="V4723" s="5" t="str">
        <f>TEXT(superstore_excel!$B4723, "MMMM")</f>
        <v>October</v>
      </c>
      <c r="W4723" s="5">
        <f>YEAR(superstore_excel!$B4723)</f>
        <v>2023</v>
      </c>
      <c r="X4723" s="29"/>
    </row>
    <row r="4724" spans="1:24" x14ac:dyDescent="0.3">
      <c r="A4724" s="26" t="s">
        <v>10783</v>
      </c>
      <c r="B4724" s="2">
        <v>45260</v>
      </c>
      <c r="C4724" s="2">
        <v>45772</v>
      </c>
      <c r="D4724" s="3" t="s">
        <v>26</v>
      </c>
      <c r="E4724" s="3" t="s">
        <v>10784</v>
      </c>
      <c r="F4724" s="3" t="s">
        <v>10785</v>
      </c>
      <c r="G4724" s="3" t="s">
        <v>44</v>
      </c>
      <c r="H4724" s="3" t="s">
        <v>38</v>
      </c>
      <c r="I4724" s="3" t="s">
        <v>30</v>
      </c>
      <c r="J4724" s="3" t="s">
        <v>126</v>
      </c>
      <c r="K4724" s="3" t="s">
        <v>10786</v>
      </c>
      <c r="L4724" s="3">
        <v>4949.1000000000004</v>
      </c>
      <c r="M4724" s="3">
        <v>3</v>
      </c>
      <c r="N4724" s="3">
        <v>3</v>
      </c>
      <c r="O4724" s="3">
        <v>0.22</v>
      </c>
      <c r="P4724" s="3">
        <v>0.22</v>
      </c>
      <c r="Q4724" s="3">
        <v>617.39</v>
      </c>
      <c r="R4724" s="3">
        <v>617.39</v>
      </c>
      <c r="S4724" s="3" t="s">
        <v>14</v>
      </c>
      <c r="T4724" s="3" t="s">
        <v>11766</v>
      </c>
      <c r="U4724" s="6">
        <v>0.12474793396779212</v>
      </c>
      <c r="V4724" s="3" t="str">
        <f>TEXT(superstore_excel!$B4724, "MMMM")</f>
        <v>November</v>
      </c>
      <c r="W4724" s="3">
        <f>YEAR(superstore_excel!$B4724)</f>
        <v>2023</v>
      </c>
      <c r="X4724" s="27"/>
    </row>
    <row r="4725" spans="1:24" x14ac:dyDescent="0.3">
      <c r="A4725" s="28" t="s">
        <v>10787</v>
      </c>
      <c r="B4725" s="4">
        <v>45311</v>
      </c>
      <c r="C4725" s="4">
        <v>45781</v>
      </c>
      <c r="D4725" s="5" t="s">
        <v>26</v>
      </c>
      <c r="E4725" s="5" t="s">
        <v>10788</v>
      </c>
      <c r="F4725" s="5" t="s">
        <v>10789</v>
      </c>
      <c r="G4725" s="5" t="s">
        <v>37</v>
      </c>
      <c r="H4725" s="5" t="s">
        <v>29</v>
      </c>
      <c r="I4725" s="5" t="s">
        <v>22</v>
      </c>
      <c r="J4725" s="5" t="s">
        <v>302</v>
      </c>
      <c r="K4725" s="5" t="s">
        <v>10790</v>
      </c>
      <c r="L4725" s="5">
        <v>247.12</v>
      </c>
      <c r="M4725" s="5">
        <v>7</v>
      </c>
      <c r="N4725" s="5">
        <v>7</v>
      </c>
      <c r="O4725" s="5">
        <v>0.08</v>
      </c>
      <c r="P4725" s="5">
        <v>0.08</v>
      </c>
      <c r="Q4725" s="5">
        <v>183.99</v>
      </c>
      <c r="R4725" s="5">
        <v>183.99</v>
      </c>
      <c r="S4725" s="5" t="s">
        <v>14</v>
      </c>
      <c r="T4725" s="5" t="s">
        <v>11784</v>
      </c>
      <c r="U4725" s="7">
        <v>0.74453706701197797</v>
      </c>
      <c r="V4725" s="5" t="str">
        <f>TEXT(superstore_excel!$B4725, "MMMM")</f>
        <v>January</v>
      </c>
      <c r="W4725" s="5">
        <f>YEAR(superstore_excel!$B4725)</f>
        <v>2024</v>
      </c>
      <c r="X4725" s="29"/>
    </row>
    <row r="4726" spans="1:24" x14ac:dyDescent="0.3">
      <c r="A4726" s="26" t="s">
        <v>10791</v>
      </c>
      <c r="B4726" s="2">
        <v>45598</v>
      </c>
      <c r="C4726" s="2">
        <v>45785</v>
      </c>
      <c r="D4726" s="3" t="s">
        <v>54</v>
      </c>
      <c r="E4726" s="3" t="s">
        <v>2565</v>
      </c>
      <c r="F4726" s="3" t="s">
        <v>10792</v>
      </c>
      <c r="G4726" s="3" t="s">
        <v>37</v>
      </c>
      <c r="H4726" s="3" t="s">
        <v>29</v>
      </c>
      <c r="I4726" s="3" t="s">
        <v>45</v>
      </c>
      <c r="J4726" s="3" t="s">
        <v>57</v>
      </c>
      <c r="K4726" s="3" t="s">
        <v>10793</v>
      </c>
      <c r="L4726" s="3">
        <v>783.65</v>
      </c>
      <c r="M4726" s="3">
        <v>7</v>
      </c>
      <c r="N4726" s="3">
        <v>7</v>
      </c>
      <c r="O4726" s="3">
        <v>0.16</v>
      </c>
      <c r="P4726" s="3">
        <v>0.16</v>
      </c>
      <c r="Q4726" s="3">
        <v>625.89</v>
      </c>
      <c r="R4726" s="3">
        <v>625.89</v>
      </c>
      <c r="S4726" s="3" t="s">
        <v>14</v>
      </c>
      <c r="T4726" s="3" t="s">
        <v>11769</v>
      </c>
      <c r="U4726" s="6">
        <v>0.79868563772092138</v>
      </c>
      <c r="V4726" s="3" t="str">
        <f>TEXT(superstore_excel!$B4726, "MMMM")</f>
        <v>November</v>
      </c>
      <c r="W4726" s="3">
        <f>YEAR(superstore_excel!$B4726)</f>
        <v>2024</v>
      </c>
      <c r="X4726" s="27"/>
    </row>
    <row r="4727" spans="1:24" x14ac:dyDescent="0.3">
      <c r="A4727" s="28" t="s">
        <v>10794</v>
      </c>
      <c r="B4727" s="4">
        <v>45113</v>
      </c>
      <c r="C4727" s="4">
        <v>45775</v>
      </c>
      <c r="D4727" s="5" t="s">
        <v>26</v>
      </c>
      <c r="E4727" s="5" t="s">
        <v>10795</v>
      </c>
      <c r="F4727" s="5" t="s">
        <v>10796</v>
      </c>
      <c r="G4727" s="5" t="s">
        <v>37</v>
      </c>
      <c r="H4727" s="5" t="s">
        <v>38</v>
      </c>
      <c r="I4727" s="5" t="s">
        <v>30</v>
      </c>
      <c r="J4727" s="5" t="s">
        <v>31</v>
      </c>
      <c r="K4727" s="5" t="s">
        <v>10797</v>
      </c>
      <c r="L4727" s="5">
        <v>2552.0700000000002</v>
      </c>
      <c r="M4727" s="5">
        <v>9</v>
      </c>
      <c r="N4727" s="5">
        <v>9</v>
      </c>
      <c r="O4727" s="5">
        <v>0.17</v>
      </c>
      <c r="P4727" s="5">
        <v>0.17</v>
      </c>
      <c r="Q4727" s="5">
        <v>586.5</v>
      </c>
      <c r="R4727" s="5">
        <v>586.5</v>
      </c>
      <c r="S4727" s="5" t="s">
        <v>14</v>
      </c>
      <c r="T4727" s="5" t="s">
        <v>11767</v>
      </c>
      <c r="U4727" s="7">
        <v>0.22981344555596045</v>
      </c>
      <c r="V4727" s="5" t="str">
        <f>TEXT(superstore_excel!$B4727, "MMMM")</f>
        <v>July</v>
      </c>
      <c r="W4727" s="5">
        <f>YEAR(superstore_excel!$B4727)</f>
        <v>2023</v>
      </c>
      <c r="X4727" s="29"/>
    </row>
    <row r="4728" spans="1:24" x14ac:dyDescent="0.3">
      <c r="A4728" s="26" t="s">
        <v>10798</v>
      </c>
      <c r="B4728" s="2">
        <v>45223</v>
      </c>
      <c r="C4728" s="2">
        <v>45774</v>
      </c>
      <c r="D4728" s="3" t="s">
        <v>54</v>
      </c>
      <c r="E4728" s="3" t="s">
        <v>3004</v>
      </c>
      <c r="F4728" s="3" t="s">
        <v>10799</v>
      </c>
      <c r="G4728" s="3" t="s">
        <v>20</v>
      </c>
      <c r="H4728" s="3" t="s">
        <v>29</v>
      </c>
      <c r="I4728" s="3" t="s">
        <v>30</v>
      </c>
      <c r="J4728" s="3" t="s">
        <v>31</v>
      </c>
      <c r="K4728" s="3" t="s">
        <v>10800</v>
      </c>
      <c r="L4728" s="3">
        <v>4048.64</v>
      </c>
      <c r="M4728" s="3">
        <v>5</v>
      </c>
      <c r="N4728" s="3">
        <v>5</v>
      </c>
      <c r="O4728" s="3">
        <v>0.12</v>
      </c>
      <c r="P4728" s="3">
        <v>0.12</v>
      </c>
      <c r="Q4728" s="3">
        <v>199.8</v>
      </c>
      <c r="R4728" s="3">
        <v>199.8</v>
      </c>
      <c r="S4728" s="3" t="s">
        <v>14</v>
      </c>
      <c r="T4728" s="3" t="s">
        <v>11783</v>
      </c>
      <c r="U4728" s="6">
        <v>4.9349905153335448E-2</v>
      </c>
      <c r="V4728" s="3" t="str">
        <f>TEXT(superstore_excel!$B4728, "MMMM")</f>
        <v>October</v>
      </c>
      <c r="W4728" s="3">
        <f>YEAR(superstore_excel!$B4728)</f>
        <v>2023</v>
      </c>
      <c r="X4728" s="27"/>
    </row>
    <row r="4729" spans="1:24" x14ac:dyDescent="0.3">
      <c r="A4729" s="28" t="s">
        <v>10801</v>
      </c>
      <c r="B4729" s="4">
        <v>45706</v>
      </c>
      <c r="C4729" s="4">
        <v>45763</v>
      </c>
      <c r="D4729" s="5" t="s">
        <v>17</v>
      </c>
      <c r="E4729" s="5" t="s">
        <v>10802</v>
      </c>
      <c r="F4729" s="5" t="s">
        <v>10803</v>
      </c>
      <c r="G4729" s="5" t="s">
        <v>20</v>
      </c>
      <c r="H4729" s="5" t="s">
        <v>38</v>
      </c>
      <c r="I4729" s="5" t="s">
        <v>30</v>
      </c>
      <c r="J4729" s="5" t="s">
        <v>101</v>
      </c>
      <c r="K4729" s="5" t="s">
        <v>10804</v>
      </c>
      <c r="L4729" s="5">
        <v>1195.95</v>
      </c>
      <c r="M4729" s="5">
        <v>6</v>
      </c>
      <c r="N4729" s="5">
        <v>6</v>
      </c>
      <c r="O4729" s="5">
        <v>0.31</v>
      </c>
      <c r="P4729" s="5">
        <v>0.31</v>
      </c>
      <c r="Q4729" s="5">
        <v>578.14</v>
      </c>
      <c r="R4729" s="5">
        <v>578.14</v>
      </c>
      <c r="S4729" s="5" t="s">
        <v>14</v>
      </c>
      <c r="T4729" s="5" t="s">
        <v>11777</v>
      </c>
      <c r="U4729" s="7">
        <v>0.4834148584807057</v>
      </c>
      <c r="V4729" s="5" t="str">
        <f>TEXT(superstore_excel!$B4729, "MMMM")</f>
        <v>February</v>
      </c>
      <c r="W4729" s="5">
        <f>YEAR(superstore_excel!$B4729)</f>
        <v>2025</v>
      </c>
      <c r="X4729" s="29"/>
    </row>
    <row r="4730" spans="1:24" x14ac:dyDescent="0.3">
      <c r="A4730" s="26" t="s">
        <v>10805</v>
      </c>
      <c r="B4730" s="2">
        <v>45144</v>
      </c>
      <c r="C4730" s="2">
        <v>45785</v>
      </c>
      <c r="D4730" s="3" t="s">
        <v>17</v>
      </c>
      <c r="E4730" s="3" t="s">
        <v>10806</v>
      </c>
      <c r="F4730" s="3" t="s">
        <v>10807</v>
      </c>
      <c r="G4730" s="3" t="s">
        <v>44</v>
      </c>
      <c r="H4730" s="3" t="s">
        <v>29</v>
      </c>
      <c r="I4730" s="3" t="s">
        <v>30</v>
      </c>
      <c r="J4730" s="3" t="s">
        <v>31</v>
      </c>
      <c r="K4730" s="3" t="s">
        <v>10808</v>
      </c>
      <c r="L4730" s="3">
        <v>2394.9</v>
      </c>
      <c r="M4730" s="3">
        <v>3</v>
      </c>
      <c r="N4730" s="3">
        <v>3</v>
      </c>
      <c r="O4730" s="3">
        <v>0.38</v>
      </c>
      <c r="P4730" s="3">
        <v>0.38</v>
      </c>
      <c r="Q4730" s="3">
        <v>557.37</v>
      </c>
      <c r="R4730" s="3">
        <v>557.37</v>
      </c>
      <c r="S4730" s="3" t="s">
        <v>14</v>
      </c>
      <c r="T4730" s="3" t="s">
        <v>11770</v>
      </c>
      <c r="U4730" s="6">
        <v>0.23273205561818863</v>
      </c>
      <c r="V4730" s="3" t="str">
        <f>TEXT(superstore_excel!$B4730, "MMMM")</f>
        <v>August</v>
      </c>
      <c r="W4730" s="3">
        <f>YEAR(superstore_excel!$B4730)</f>
        <v>2023</v>
      </c>
      <c r="X4730" s="27"/>
    </row>
    <row r="4731" spans="1:24" x14ac:dyDescent="0.3">
      <c r="A4731" s="28" t="s">
        <v>10809</v>
      </c>
      <c r="B4731" s="4">
        <v>45286</v>
      </c>
      <c r="C4731" s="4">
        <v>45769</v>
      </c>
      <c r="D4731" s="5" t="s">
        <v>54</v>
      </c>
      <c r="E4731" s="5" t="s">
        <v>10810</v>
      </c>
      <c r="F4731" s="5" t="s">
        <v>10811</v>
      </c>
      <c r="G4731" s="5" t="s">
        <v>37</v>
      </c>
      <c r="H4731" s="5" t="s">
        <v>62</v>
      </c>
      <c r="I4731" s="5" t="s">
        <v>30</v>
      </c>
      <c r="J4731" s="5" t="s">
        <v>101</v>
      </c>
      <c r="K4731" s="5" t="s">
        <v>10812</v>
      </c>
      <c r="L4731" s="5">
        <v>1786.12</v>
      </c>
      <c r="M4731" s="5">
        <v>2</v>
      </c>
      <c r="N4731" s="5">
        <v>2</v>
      </c>
      <c r="O4731" s="5">
        <v>0.11</v>
      </c>
      <c r="P4731" s="5">
        <v>0.11</v>
      </c>
      <c r="Q4731" s="5">
        <v>7.59</v>
      </c>
      <c r="R4731" s="5">
        <v>7.59</v>
      </c>
      <c r="S4731" s="5" t="s">
        <v>14</v>
      </c>
      <c r="T4731" s="5" t="s">
        <v>11776</v>
      </c>
      <c r="U4731" s="7">
        <v>4.2494345284751307E-3</v>
      </c>
      <c r="V4731" s="5" t="str">
        <f>TEXT(superstore_excel!$B4731, "MMMM")</f>
        <v>December</v>
      </c>
      <c r="W4731" s="5">
        <f>YEAR(superstore_excel!$B4731)</f>
        <v>2023</v>
      </c>
      <c r="X4731" s="29"/>
    </row>
    <row r="4732" spans="1:24" x14ac:dyDescent="0.3">
      <c r="A4732" s="26" t="s">
        <v>10813</v>
      </c>
      <c r="B4732" s="2">
        <v>45482</v>
      </c>
      <c r="C4732" s="2">
        <v>45772</v>
      </c>
      <c r="D4732" s="3" t="s">
        <v>54</v>
      </c>
      <c r="E4732" s="3" t="s">
        <v>10814</v>
      </c>
      <c r="F4732" s="3" t="s">
        <v>10815</v>
      </c>
      <c r="G4732" s="3" t="s">
        <v>20</v>
      </c>
      <c r="H4732" s="3" t="s">
        <v>38</v>
      </c>
      <c r="I4732" s="3" t="s">
        <v>22</v>
      </c>
      <c r="J4732" s="3" t="s">
        <v>173</v>
      </c>
      <c r="K4732" s="3" t="s">
        <v>10816</v>
      </c>
      <c r="L4732" s="3">
        <v>1737.81</v>
      </c>
      <c r="M4732" s="3">
        <v>7</v>
      </c>
      <c r="N4732" s="3">
        <v>7</v>
      </c>
      <c r="O4732" s="3">
        <v>0.05</v>
      </c>
      <c r="P4732" s="3">
        <v>0.05</v>
      </c>
      <c r="Q4732" s="3">
        <v>499.98</v>
      </c>
      <c r="R4732" s="3">
        <v>499.98</v>
      </c>
      <c r="S4732" s="3" t="s">
        <v>14</v>
      </c>
      <c r="T4732" s="3" t="s">
        <v>11779</v>
      </c>
      <c r="U4732" s="6">
        <v>0.28770694149533033</v>
      </c>
      <c r="V4732" s="3" t="str">
        <f>TEXT(superstore_excel!$B4732, "MMMM")</f>
        <v>July</v>
      </c>
      <c r="W4732" s="3">
        <f>YEAR(superstore_excel!$B4732)</f>
        <v>2024</v>
      </c>
      <c r="X4732" s="27"/>
    </row>
    <row r="4733" spans="1:24" x14ac:dyDescent="0.3">
      <c r="A4733" s="28" t="s">
        <v>10817</v>
      </c>
      <c r="B4733" s="4">
        <v>45214</v>
      </c>
      <c r="C4733" s="4">
        <v>45769</v>
      </c>
      <c r="D4733" s="5" t="s">
        <v>26</v>
      </c>
      <c r="E4733" s="5" t="s">
        <v>3800</v>
      </c>
      <c r="F4733" s="5" t="s">
        <v>10818</v>
      </c>
      <c r="G4733" s="5" t="s">
        <v>20</v>
      </c>
      <c r="H4733" s="5" t="s">
        <v>21</v>
      </c>
      <c r="I4733" s="5" t="s">
        <v>22</v>
      </c>
      <c r="J4733" s="5" t="s">
        <v>281</v>
      </c>
      <c r="K4733" s="5" t="s">
        <v>10819</v>
      </c>
      <c r="L4733" s="5">
        <v>4406.09</v>
      </c>
      <c r="M4733" s="5">
        <v>6</v>
      </c>
      <c r="N4733" s="5">
        <v>6</v>
      </c>
      <c r="O4733" s="5">
        <v>0.28999999999999998</v>
      </c>
      <c r="P4733" s="5">
        <v>0.28999999999999998</v>
      </c>
      <c r="Q4733" s="5">
        <v>990.17</v>
      </c>
      <c r="R4733" s="5">
        <v>990.17</v>
      </c>
      <c r="S4733" s="5" t="s">
        <v>14</v>
      </c>
      <c r="T4733" s="5" t="s">
        <v>11783</v>
      </c>
      <c r="U4733" s="7">
        <v>0.22472759294521899</v>
      </c>
      <c r="V4733" s="5" t="str">
        <f>TEXT(superstore_excel!$B4733, "MMMM")</f>
        <v>October</v>
      </c>
      <c r="W4733" s="5">
        <f>YEAR(superstore_excel!$B4733)</f>
        <v>2023</v>
      </c>
      <c r="X4733" s="29"/>
    </row>
    <row r="4734" spans="1:24" x14ac:dyDescent="0.3">
      <c r="A4734" s="26" t="s">
        <v>10820</v>
      </c>
      <c r="B4734" s="2">
        <v>45573</v>
      </c>
      <c r="C4734" s="2">
        <v>45776</v>
      </c>
      <c r="D4734" s="3" t="s">
        <v>54</v>
      </c>
      <c r="E4734" s="3" t="s">
        <v>10821</v>
      </c>
      <c r="F4734" s="3" t="s">
        <v>2145</v>
      </c>
      <c r="G4734" s="3" t="s">
        <v>37</v>
      </c>
      <c r="H4734" s="3" t="s">
        <v>62</v>
      </c>
      <c r="I4734" s="3" t="s">
        <v>22</v>
      </c>
      <c r="J4734" s="3" t="s">
        <v>173</v>
      </c>
      <c r="K4734" s="3" t="s">
        <v>10822</v>
      </c>
      <c r="L4734" s="3">
        <v>1129.49</v>
      </c>
      <c r="M4734" s="3">
        <v>5</v>
      </c>
      <c r="N4734" s="3">
        <v>5</v>
      </c>
      <c r="O4734" s="3">
        <v>0.16</v>
      </c>
      <c r="P4734" s="3">
        <v>0.16</v>
      </c>
      <c r="Q4734" s="3">
        <v>213.36</v>
      </c>
      <c r="R4734" s="3">
        <v>213.36</v>
      </c>
      <c r="S4734" s="3" t="s">
        <v>14</v>
      </c>
      <c r="T4734" s="3" t="s">
        <v>11763</v>
      </c>
      <c r="U4734" s="6">
        <v>0.18889941478012201</v>
      </c>
      <c r="V4734" s="3" t="str">
        <f>TEXT(superstore_excel!$B4734, "MMMM")</f>
        <v>October</v>
      </c>
      <c r="W4734" s="3">
        <f>YEAR(superstore_excel!$B4734)</f>
        <v>2024</v>
      </c>
      <c r="X4734" s="27"/>
    </row>
    <row r="4735" spans="1:24" x14ac:dyDescent="0.3">
      <c r="A4735" s="28" t="s">
        <v>10823</v>
      </c>
      <c r="B4735" s="4">
        <v>45713</v>
      </c>
      <c r="C4735" s="4">
        <v>45776</v>
      </c>
      <c r="D4735" s="5" t="s">
        <v>54</v>
      </c>
      <c r="E4735" s="5" t="s">
        <v>10824</v>
      </c>
      <c r="F4735" s="5" t="s">
        <v>10825</v>
      </c>
      <c r="G4735" s="5" t="s">
        <v>20</v>
      </c>
      <c r="H4735" s="5" t="s">
        <v>38</v>
      </c>
      <c r="I4735" s="5" t="s">
        <v>30</v>
      </c>
      <c r="J4735" s="5" t="s">
        <v>31</v>
      </c>
      <c r="K4735" s="5" t="s">
        <v>10826</v>
      </c>
      <c r="L4735" s="5">
        <v>1302.58</v>
      </c>
      <c r="M4735" s="5">
        <v>2</v>
      </c>
      <c r="N4735" s="5">
        <v>2</v>
      </c>
      <c r="O4735" s="5">
        <v>0.05</v>
      </c>
      <c r="P4735" s="5">
        <v>0.05</v>
      </c>
      <c r="Q4735" s="5">
        <v>495.33</v>
      </c>
      <c r="R4735" s="5">
        <v>495.33</v>
      </c>
      <c r="S4735" s="5" t="s">
        <v>14</v>
      </c>
      <c r="T4735" s="5" t="s">
        <v>11777</v>
      </c>
      <c r="U4735" s="7">
        <v>0.38026839042515626</v>
      </c>
      <c r="V4735" s="5" t="str">
        <f>TEXT(superstore_excel!$B4735, "MMMM")</f>
        <v>February</v>
      </c>
      <c r="W4735" s="5">
        <f>YEAR(superstore_excel!$B4735)</f>
        <v>2025</v>
      </c>
      <c r="X4735" s="29"/>
    </row>
    <row r="4736" spans="1:24" x14ac:dyDescent="0.3">
      <c r="A4736" s="26" t="s">
        <v>10827</v>
      </c>
      <c r="B4736" s="2">
        <v>45136</v>
      </c>
      <c r="C4736" s="2">
        <v>45760</v>
      </c>
      <c r="D4736" s="3" t="s">
        <v>34</v>
      </c>
      <c r="E4736" s="3" t="s">
        <v>10828</v>
      </c>
      <c r="F4736" s="3" t="s">
        <v>10829</v>
      </c>
      <c r="G4736" s="3" t="s">
        <v>37</v>
      </c>
      <c r="H4736" s="3" t="s">
        <v>38</v>
      </c>
      <c r="I4736" s="3" t="s">
        <v>45</v>
      </c>
      <c r="J4736" s="3" t="s">
        <v>96</v>
      </c>
      <c r="K4736" s="3" t="s">
        <v>10830</v>
      </c>
      <c r="L4736" s="3">
        <v>4560.45</v>
      </c>
      <c r="M4736" s="3">
        <v>10</v>
      </c>
      <c r="N4736" s="3">
        <v>10</v>
      </c>
      <c r="O4736" s="3">
        <v>7.0000000000000007E-2</v>
      </c>
      <c r="P4736" s="3">
        <v>7.0000000000000007E-2</v>
      </c>
      <c r="Q4736" s="3">
        <v>-55.61</v>
      </c>
      <c r="R4736" s="3">
        <v>-55.61</v>
      </c>
      <c r="S4736" s="3" t="s">
        <v>84</v>
      </c>
      <c r="T4736" s="3" t="s">
        <v>11767</v>
      </c>
      <c r="U4736" s="6">
        <v>-1.2193972086087995E-2</v>
      </c>
      <c r="V4736" s="3" t="str">
        <f>TEXT(superstore_excel!$B4736, "MMMM")</f>
        <v>July</v>
      </c>
      <c r="W4736" s="3">
        <f>YEAR(superstore_excel!$B4736)</f>
        <v>2023</v>
      </c>
      <c r="X4736" s="27"/>
    </row>
    <row r="4737" spans="1:24" x14ac:dyDescent="0.3">
      <c r="A4737" s="28" t="s">
        <v>10831</v>
      </c>
      <c r="B4737" s="4">
        <v>45551</v>
      </c>
      <c r="C4737" s="4">
        <v>45761</v>
      </c>
      <c r="D4737" s="5" t="s">
        <v>54</v>
      </c>
      <c r="E4737" s="5" t="s">
        <v>10832</v>
      </c>
      <c r="F4737" s="5" t="s">
        <v>10833</v>
      </c>
      <c r="G4737" s="5" t="s">
        <v>44</v>
      </c>
      <c r="H4737" s="5" t="s">
        <v>38</v>
      </c>
      <c r="I4737" s="5" t="s">
        <v>22</v>
      </c>
      <c r="J4737" s="5" t="s">
        <v>302</v>
      </c>
      <c r="K4737" s="5" t="s">
        <v>10834</v>
      </c>
      <c r="L4737" s="5">
        <v>104.37</v>
      </c>
      <c r="M4737" s="5">
        <v>2</v>
      </c>
      <c r="N4737" s="5">
        <v>2</v>
      </c>
      <c r="O4737" s="5">
        <v>0.4</v>
      </c>
      <c r="P4737" s="5">
        <v>0.4</v>
      </c>
      <c r="Q4737" s="5">
        <v>-17.86</v>
      </c>
      <c r="R4737" s="5">
        <v>-17.86</v>
      </c>
      <c r="S4737" s="5" t="s">
        <v>84</v>
      </c>
      <c r="T4737" s="5" t="s">
        <v>11774</v>
      </c>
      <c r="U4737" s="7">
        <v>-0.17112196991472645</v>
      </c>
      <c r="V4737" s="5" t="str">
        <f>TEXT(superstore_excel!$B4737, "MMMM")</f>
        <v>September</v>
      </c>
      <c r="W4737" s="5">
        <f>YEAR(superstore_excel!$B4737)</f>
        <v>2024</v>
      </c>
      <c r="X4737" s="29"/>
    </row>
    <row r="4738" spans="1:24" x14ac:dyDescent="0.3">
      <c r="A4738" s="26" t="s">
        <v>10835</v>
      </c>
      <c r="B4738" s="2">
        <v>45410</v>
      </c>
      <c r="C4738" s="2">
        <v>45777</v>
      </c>
      <c r="D4738" s="3" t="s">
        <v>17</v>
      </c>
      <c r="E4738" s="3" t="s">
        <v>243</v>
      </c>
      <c r="F4738" s="3" t="s">
        <v>10836</v>
      </c>
      <c r="G4738" s="3" t="s">
        <v>20</v>
      </c>
      <c r="H4738" s="3" t="s">
        <v>62</v>
      </c>
      <c r="I4738" s="3" t="s">
        <v>45</v>
      </c>
      <c r="J4738" s="3" t="s">
        <v>57</v>
      </c>
      <c r="K4738" s="3" t="s">
        <v>10837</v>
      </c>
      <c r="L4738" s="3">
        <v>146.29</v>
      </c>
      <c r="M4738" s="3">
        <v>6</v>
      </c>
      <c r="N4738" s="3">
        <v>6</v>
      </c>
      <c r="O4738" s="3">
        <v>0.38</v>
      </c>
      <c r="P4738" s="3">
        <v>0.38</v>
      </c>
      <c r="Q4738" s="3">
        <v>41.5</v>
      </c>
      <c r="R4738" s="3">
        <v>41.5</v>
      </c>
      <c r="S4738" s="3" t="s">
        <v>14</v>
      </c>
      <c r="T4738" s="3" t="s">
        <v>11765</v>
      </c>
      <c r="U4738" s="6">
        <v>0.28368309522181967</v>
      </c>
      <c r="V4738" s="3" t="str">
        <f>TEXT(superstore_excel!$B4738, "MMMM")</f>
        <v>April</v>
      </c>
      <c r="W4738" s="3">
        <f>YEAR(superstore_excel!$B4738)</f>
        <v>2024</v>
      </c>
      <c r="X4738" s="27"/>
    </row>
    <row r="4739" spans="1:24" x14ac:dyDescent="0.3">
      <c r="A4739" s="28" t="s">
        <v>10838</v>
      </c>
      <c r="B4739" s="4">
        <v>45577</v>
      </c>
      <c r="C4739" s="4">
        <v>45784</v>
      </c>
      <c r="D4739" s="5" t="s">
        <v>17</v>
      </c>
      <c r="E4739" s="5" t="s">
        <v>10839</v>
      </c>
      <c r="F4739" s="5" t="s">
        <v>10840</v>
      </c>
      <c r="G4739" s="5" t="s">
        <v>20</v>
      </c>
      <c r="H4739" s="5" t="s">
        <v>62</v>
      </c>
      <c r="I4739" s="5" t="s">
        <v>22</v>
      </c>
      <c r="J4739" s="5" t="s">
        <v>131</v>
      </c>
      <c r="K4739" s="5" t="s">
        <v>10841</v>
      </c>
      <c r="L4739" s="5">
        <v>2943.67</v>
      </c>
      <c r="M4739" s="5">
        <v>1</v>
      </c>
      <c r="N4739" s="5">
        <v>1</v>
      </c>
      <c r="O4739" s="5">
        <v>0.11</v>
      </c>
      <c r="P4739" s="5">
        <v>0.11</v>
      </c>
      <c r="Q4739" s="5">
        <v>693.21</v>
      </c>
      <c r="R4739" s="5">
        <v>693.21</v>
      </c>
      <c r="S4739" s="5" t="s">
        <v>14</v>
      </c>
      <c r="T4739" s="5" t="s">
        <v>11763</v>
      </c>
      <c r="U4739" s="7">
        <v>0.23549175009427009</v>
      </c>
      <c r="V4739" s="5" t="str">
        <f>TEXT(superstore_excel!$B4739, "MMMM")</f>
        <v>October</v>
      </c>
      <c r="W4739" s="5">
        <f>YEAR(superstore_excel!$B4739)</f>
        <v>2024</v>
      </c>
      <c r="X4739" s="29"/>
    </row>
    <row r="4740" spans="1:24" x14ac:dyDescent="0.3">
      <c r="A4740" s="26" t="s">
        <v>10842</v>
      </c>
      <c r="B4740" s="2">
        <v>45720</v>
      </c>
      <c r="C4740" s="2">
        <v>45772</v>
      </c>
      <c r="D4740" s="3" t="s">
        <v>54</v>
      </c>
      <c r="E4740" s="3" t="s">
        <v>2968</v>
      </c>
      <c r="F4740" s="3" t="s">
        <v>10843</v>
      </c>
      <c r="G4740" s="3" t="s">
        <v>20</v>
      </c>
      <c r="H4740" s="3" t="s">
        <v>62</v>
      </c>
      <c r="I4740" s="3" t="s">
        <v>45</v>
      </c>
      <c r="J4740" s="3" t="s">
        <v>46</v>
      </c>
      <c r="K4740" s="3" t="s">
        <v>10844</v>
      </c>
      <c r="L4740" s="3">
        <v>2678.91</v>
      </c>
      <c r="M4740" s="3">
        <v>9</v>
      </c>
      <c r="N4740" s="3">
        <v>9</v>
      </c>
      <c r="O4740" s="3">
        <v>0.23</v>
      </c>
      <c r="P4740" s="3">
        <v>0.23</v>
      </c>
      <c r="Q4740" s="3">
        <v>808.21</v>
      </c>
      <c r="R4740" s="3">
        <v>808.21</v>
      </c>
      <c r="S4740" s="3" t="s">
        <v>14</v>
      </c>
      <c r="T4740" s="3" t="s">
        <v>11772</v>
      </c>
      <c r="U4740" s="6">
        <v>0.30169359926238659</v>
      </c>
      <c r="V4740" s="3" t="str">
        <f>TEXT(superstore_excel!$B4740, "MMMM")</f>
        <v>March</v>
      </c>
      <c r="W4740" s="3">
        <f>YEAR(superstore_excel!$B4740)</f>
        <v>2025</v>
      </c>
      <c r="X4740" s="27"/>
    </row>
    <row r="4741" spans="1:24" x14ac:dyDescent="0.3">
      <c r="A4741" s="28" t="s">
        <v>10845</v>
      </c>
      <c r="B4741" s="4">
        <v>45439</v>
      </c>
      <c r="C4741" s="4">
        <v>45762</v>
      </c>
      <c r="D4741" s="5" t="s">
        <v>17</v>
      </c>
      <c r="E4741" s="5" t="s">
        <v>10846</v>
      </c>
      <c r="F4741" s="5" t="s">
        <v>10847</v>
      </c>
      <c r="G4741" s="5" t="s">
        <v>44</v>
      </c>
      <c r="H4741" s="5" t="s">
        <v>38</v>
      </c>
      <c r="I4741" s="5" t="s">
        <v>30</v>
      </c>
      <c r="J4741" s="5" t="s">
        <v>101</v>
      </c>
      <c r="K4741" s="5" t="s">
        <v>10848</v>
      </c>
      <c r="L4741" s="5">
        <v>4847.47</v>
      </c>
      <c r="M4741" s="5">
        <v>8</v>
      </c>
      <c r="N4741" s="5">
        <v>8</v>
      </c>
      <c r="O4741" s="5">
        <v>0.35</v>
      </c>
      <c r="P4741" s="5">
        <v>0.35</v>
      </c>
      <c r="Q4741" s="5">
        <v>292.36</v>
      </c>
      <c r="R4741" s="5">
        <v>292.36</v>
      </c>
      <c r="S4741" s="5" t="s">
        <v>14</v>
      </c>
      <c r="T4741" s="5" t="s">
        <v>11781</v>
      </c>
      <c r="U4741" s="7">
        <v>6.0311874029132725E-2</v>
      </c>
      <c r="V4741" s="5" t="str">
        <f>TEXT(superstore_excel!$B4741, "MMMM")</f>
        <v>May</v>
      </c>
      <c r="W4741" s="5">
        <f>YEAR(superstore_excel!$B4741)</f>
        <v>2024</v>
      </c>
      <c r="X4741" s="29"/>
    </row>
    <row r="4742" spans="1:24" x14ac:dyDescent="0.3">
      <c r="A4742" s="26" t="s">
        <v>10849</v>
      </c>
      <c r="B4742" s="2">
        <v>45087</v>
      </c>
      <c r="C4742" s="2">
        <v>45780</v>
      </c>
      <c r="D4742" s="3" t="s">
        <v>26</v>
      </c>
      <c r="E4742" s="3" t="s">
        <v>10850</v>
      </c>
      <c r="F4742" s="3" t="s">
        <v>10851</v>
      </c>
      <c r="G4742" s="3" t="s">
        <v>20</v>
      </c>
      <c r="H4742" s="3" t="s">
        <v>62</v>
      </c>
      <c r="I4742" s="3" t="s">
        <v>30</v>
      </c>
      <c r="J4742" s="3" t="s">
        <v>39</v>
      </c>
      <c r="K4742" s="3" t="s">
        <v>10852</v>
      </c>
      <c r="L4742" s="3">
        <v>4509.16</v>
      </c>
      <c r="M4742" s="3">
        <v>1</v>
      </c>
      <c r="N4742" s="3">
        <v>1</v>
      </c>
      <c r="O4742" s="3">
        <v>0.1</v>
      </c>
      <c r="P4742" s="3">
        <v>0.1</v>
      </c>
      <c r="Q4742" s="3">
        <v>494.76</v>
      </c>
      <c r="R4742" s="3">
        <v>494.76</v>
      </c>
      <c r="S4742" s="3" t="s">
        <v>14</v>
      </c>
      <c r="T4742" s="3" t="s">
        <v>11764</v>
      </c>
      <c r="U4742" s="6">
        <v>0.10972331875559971</v>
      </c>
      <c r="V4742" s="3" t="str">
        <f>TEXT(superstore_excel!$B4742, "MMMM")</f>
        <v>June</v>
      </c>
      <c r="W4742" s="3">
        <f>YEAR(superstore_excel!$B4742)</f>
        <v>2023</v>
      </c>
      <c r="X4742" s="27"/>
    </row>
    <row r="4743" spans="1:24" x14ac:dyDescent="0.3">
      <c r="A4743" s="28" t="s">
        <v>10853</v>
      </c>
      <c r="B4743" s="4">
        <v>45621</v>
      </c>
      <c r="C4743" s="4">
        <v>45764</v>
      </c>
      <c r="D4743" s="5" t="s">
        <v>34</v>
      </c>
      <c r="E4743" s="5" t="s">
        <v>9305</v>
      </c>
      <c r="F4743" s="5" t="s">
        <v>10854</v>
      </c>
      <c r="G4743" s="5" t="s">
        <v>44</v>
      </c>
      <c r="H4743" s="5" t="s">
        <v>21</v>
      </c>
      <c r="I4743" s="5" t="s">
        <v>22</v>
      </c>
      <c r="J4743" s="5" t="s">
        <v>131</v>
      </c>
      <c r="K4743" s="5" t="s">
        <v>10855</v>
      </c>
      <c r="L4743" s="5">
        <v>1008.24</v>
      </c>
      <c r="M4743" s="5">
        <v>7</v>
      </c>
      <c r="N4743" s="5">
        <v>7</v>
      </c>
      <c r="O4743" s="5">
        <v>0.32</v>
      </c>
      <c r="P4743" s="5">
        <v>0.32</v>
      </c>
      <c r="Q4743" s="5">
        <v>11.92</v>
      </c>
      <c r="R4743" s="5">
        <v>11.92</v>
      </c>
      <c r="S4743" s="5" t="s">
        <v>14</v>
      </c>
      <c r="T4743" s="5" t="s">
        <v>11769</v>
      </c>
      <c r="U4743" s="7">
        <v>1.1822581924938506E-2</v>
      </c>
      <c r="V4743" s="5" t="str">
        <f>TEXT(superstore_excel!$B4743, "MMMM")</f>
        <v>November</v>
      </c>
      <c r="W4743" s="5">
        <f>YEAR(superstore_excel!$B4743)</f>
        <v>2024</v>
      </c>
      <c r="X4743" s="29"/>
    </row>
    <row r="4744" spans="1:24" x14ac:dyDescent="0.3">
      <c r="A4744" s="26" t="s">
        <v>10856</v>
      </c>
      <c r="B4744" s="2">
        <v>45665</v>
      </c>
      <c r="C4744" s="2">
        <v>45773</v>
      </c>
      <c r="D4744" s="3" t="s">
        <v>26</v>
      </c>
      <c r="E4744" s="3" t="s">
        <v>5410</v>
      </c>
      <c r="F4744" s="3" t="s">
        <v>10857</v>
      </c>
      <c r="G4744" s="3" t="s">
        <v>44</v>
      </c>
      <c r="H4744" s="3" t="s">
        <v>29</v>
      </c>
      <c r="I4744" s="3" t="s">
        <v>30</v>
      </c>
      <c r="J4744" s="3" t="s">
        <v>126</v>
      </c>
      <c r="K4744" s="3" t="s">
        <v>10858</v>
      </c>
      <c r="L4744" s="3">
        <v>4142.6899999999996</v>
      </c>
      <c r="M4744" s="3">
        <v>6</v>
      </c>
      <c r="N4744" s="3">
        <v>6</v>
      </c>
      <c r="O4744" s="3">
        <v>0.08</v>
      </c>
      <c r="P4744" s="3">
        <v>0.08</v>
      </c>
      <c r="Q4744" s="3">
        <v>846.94</v>
      </c>
      <c r="R4744" s="3">
        <v>846.94</v>
      </c>
      <c r="S4744" s="3" t="s">
        <v>14</v>
      </c>
      <c r="T4744" s="3" t="s">
        <v>11778</v>
      </c>
      <c r="U4744" s="6">
        <v>0.20444204128235521</v>
      </c>
      <c r="V4744" s="3" t="str">
        <f>TEXT(superstore_excel!$B4744, "MMMM")</f>
        <v>January</v>
      </c>
      <c r="W4744" s="3">
        <f>YEAR(superstore_excel!$B4744)</f>
        <v>2025</v>
      </c>
      <c r="X4744" s="27"/>
    </row>
    <row r="4745" spans="1:24" x14ac:dyDescent="0.3">
      <c r="A4745" s="28" t="s">
        <v>10859</v>
      </c>
      <c r="B4745" s="4">
        <v>45716</v>
      </c>
      <c r="C4745" s="4">
        <v>45759</v>
      </c>
      <c r="D4745" s="5" t="s">
        <v>54</v>
      </c>
      <c r="E4745" s="5" t="s">
        <v>10860</v>
      </c>
      <c r="F4745" s="5" t="s">
        <v>10861</v>
      </c>
      <c r="G4745" s="5" t="s">
        <v>37</v>
      </c>
      <c r="H4745" s="5" t="s">
        <v>29</v>
      </c>
      <c r="I4745" s="5" t="s">
        <v>45</v>
      </c>
      <c r="J4745" s="5" t="s">
        <v>96</v>
      </c>
      <c r="K4745" s="5" t="s">
        <v>10862</v>
      </c>
      <c r="L4745" s="5">
        <v>1151.54</v>
      </c>
      <c r="M4745" s="5">
        <v>7</v>
      </c>
      <c r="N4745" s="5">
        <v>7</v>
      </c>
      <c r="O4745" s="5">
        <v>0.21</v>
      </c>
      <c r="P4745" s="5">
        <v>0.21</v>
      </c>
      <c r="Q4745" s="5">
        <v>49.45</v>
      </c>
      <c r="R4745" s="5">
        <v>49.45</v>
      </c>
      <c r="S4745" s="5" t="s">
        <v>14</v>
      </c>
      <c r="T4745" s="5" t="s">
        <v>11777</v>
      </c>
      <c r="U4745" s="7">
        <v>4.2942494398805084E-2</v>
      </c>
      <c r="V4745" s="5" t="str">
        <f>TEXT(superstore_excel!$B4745, "MMMM")</f>
        <v>February</v>
      </c>
      <c r="W4745" s="5">
        <f>YEAR(superstore_excel!$B4745)</f>
        <v>2025</v>
      </c>
      <c r="X4745" s="29"/>
    </row>
    <row r="4746" spans="1:24" x14ac:dyDescent="0.3">
      <c r="A4746" s="26" t="s">
        <v>10863</v>
      </c>
      <c r="B4746" s="2">
        <v>45712</v>
      </c>
      <c r="C4746" s="2">
        <v>45769</v>
      </c>
      <c r="D4746" s="3" t="s">
        <v>54</v>
      </c>
      <c r="E4746" s="3" t="s">
        <v>2601</v>
      </c>
      <c r="F4746" s="3" t="s">
        <v>10864</v>
      </c>
      <c r="G4746" s="3" t="s">
        <v>37</v>
      </c>
      <c r="H4746" s="3" t="s">
        <v>29</v>
      </c>
      <c r="I4746" s="3" t="s">
        <v>30</v>
      </c>
      <c r="J4746" s="3" t="s">
        <v>39</v>
      </c>
      <c r="K4746" s="3" t="s">
        <v>10865</v>
      </c>
      <c r="L4746" s="3">
        <v>4928.1899999999996</v>
      </c>
      <c r="M4746" s="3">
        <v>6</v>
      </c>
      <c r="N4746" s="3">
        <v>6</v>
      </c>
      <c r="O4746" s="3">
        <v>0.18</v>
      </c>
      <c r="P4746" s="3">
        <v>0.18</v>
      </c>
      <c r="Q4746" s="3">
        <v>663.92</v>
      </c>
      <c r="R4746" s="3">
        <v>663.92</v>
      </c>
      <c r="S4746" s="3" t="s">
        <v>14</v>
      </c>
      <c r="T4746" s="3" t="s">
        <v>11777</v>
      </c>
      <c r="U4746" s="6">
        <v>0.13471883186321956</v>
      </c>
      <c r="V4746" s="3" t="str">
        <f>TEXT(superstore_excel!$B4746, "MMMM")</f>
        <v>February</v>
      </c>
      <c r="W4746" s="3">
        <f>YEAR(superstore_excel!$B4746)</f>
        <v>2025</v>
      </c>
      <c r="X4746" s="27"/>
    </row>
    <row r="4747" spans="1:24" x14ac:dyDescent="0.3">
      <c r="A4747" s="28" t="s">
        <v>10866</v>
      </c>
      <c r="B4747" s="4">
        <v>45339</v>
      </c>
      <c r="C4747" s="4">
        <v>45767</v>
      </c>
      <c r="D4747" s="5" t="s">
        <v>26</v>
      </c>
      <c r="E4747" s="5" t="s">
        <v>2817</v>
      </c>
      <c r="F4747" s="5" t="s">
        <v>10867</v>
      </c>
      <c r="G4747" s="5" t="s">
        <v>44</v>
      </c>
      <c r="H4747" s="5" t="s">
        <v>38</v>
      </c>
      <c r="I4747" s="5" t="s">
        <v>30</v>
      </c>
      <c r="J4747" s="5" t="s">
        <v>101</v>
      </c>
      <c r="K4747" s="5" t="s">
        <v>10868</v>
      </c>
      <c r="L4747" s="5">
        <v>2955.95</v>
      </c>
      <c r="M4747" s="5">
        <v>6</v>
      </c>
      <c r="N4747" s="5">
        <v>6</v>
      </c>
      <c r="O4747" s="5">
        <v>0.42</v>
      </c>
      <c r="P4747" s="5">
        <v>0.42</v>
      </c>
      <c r="Q4747" s="5">
        <v>759.06</v>
      </c>
      <c r="R4747" s="5">
        <v>759.06</v>
      </c>
      <c r="S4747" s="5" t="s">
        <v>14</v>
      </c>
      <c r="T4747" s="5" t="s">
        <v>11782</v>
      </c>
      <c r="U4747" s="7">
        <v>0.25679054111199445</v>
      </c>
      <c r="V4747" s="5" t="str">
        <f>TEXT(superstore_excel!$B4747, "MMMM")</f>
        <v>February</v>
      </c>
      <c r="W4747" s="5">
        <f>YEAR(superstore_excel!$B4747)</f>
        <v>2024</v>
      </c>
      <c r="X4747" s="29"/>
    </row>
    <row r="4748" spans="1:24" x14ac:dyDescent="0.3">
      <c r="A4748" s="26" t="s">
        <v>10869</v>
      </c>
      <c r="B4748" s="2">
        <v>45153</v>
      </c>
      <c r="C4748" s="2">
        <v>45767</v>
      </c>
      <c r="D4748" s="3" t="s">
        <v>34</v>
      </c>
      <c r="E4748" s="3" t="s">
        <v>5586</v>
      </c>
      <c r="F4748" s="3" t="s">
        <v>10870</v>
      </c>
      <c r="G4748" s="3" t="s">
        <v>20</v>
      </c>
      <c r="H4748" s="3" t="s">
        <v>62</v>
      </c>
      <c r="I4748" s="3" t="s">
        <v>30</v>
      </c>
      <c r="J4748" s="3" t="s">
        <v>31</v>
      </c>
      <c r="K4748" s="3" t="s">
        <v>10871</v>
      </c>
      <c r="L4748" s="3">
        <v>1797.68</v>
      </c>
      <c r="M4748" s="3">
        <v>9</v>
      </c>
      <c r="N4748" s="3">
        <v>9</v>
      </c>
      <c r="O4748" s="3">
        <v>0.18</v>
      </c>
      <c r="P4748" s="3">
        <v>0.18</v>
      </c>
      <c r="Q4748" s="3">
        <v>224.36</v>
      </c>
      <c r="R4748" s="3">
        <v>224.36</v>
      </c>
      <c r="S4748" s="3" t="s">
        <v>14</v>
      </c>
      <c r="T4748" s="3" t="s">
        <v>11770</v>
      </c>
      <c r="U4748" s="6">
        <v>0.12480530461483691</v>
      </c>
      <c r="V4748" s="3" t="str">
        <f>TEXT(superstore_excel!$B4748, "MMMM")</f>
        <v>August</v>
      </c>
      <c r="W4748" s="3">
        <f>YEAR(superstore_excel!$B4748)</f>
        <v>2023</v>
      </c>
      <c r="X4748" s="27"/>
    </row>
    <row r="4749" spans="1:24" x14ac:dyDescent="0.3">
      <c r="A4749" s="28" t="s">
        <v>10872</v>
      </c>
      <c r="B4749" s="4">
        <v>45300</v>
      </c>
      <c r="C4749" s="4">
        <v>45762</v>
      </c>
      <c r="D4749" s="5" t="s">
        <v>17</v>
      </c>
      <c r="E4749" s="5" t="s">
        <v>10873</v>
      </c>
      <c r="F4749" s="5" t="s">
        <v>10874</v>
      </c>
      <c r="G4749" s="5" t="s">
        <v>37</v>
      </c>
      <c r="H4749" s="5" t="s">
        <v>21</v>
      </c>
      <c r="I4749" s="5" t="s">
        <v>30</v>
      </c>
      <c r="J4749" s="5" t="s">
        <v>101</v>
      </c>
      <c r="K4749" s="5" t="s">
        <v>10875</v>
      </c>
      <c r="L4749" s="5">
        <v>3799.42</v>
      </c>
      <c r="M4749" s="5">
        <v>4</v>
      </c>
      <c r="N4749" s="5">
        <v>4</v>
      </c>
      <c r="O4749" s="5">
        <v>0.18</v>
      </c>
      <c r="P4749" s="5">
        <v>0.18</v>
      </c>
      <c r="Q4749" s="5">
        <v>405.11</v>
      </c>
      <c r="R4749" s="5">
        <v>405.11</v>
      </c>
      <c r="S4749" s="5" t="s">
        <v>14</v>
      </c>
      <c r="T4749" s="5" t="s">
        <v>11784</v>
      </c>
      <c r="U4749" s="7">
        <v>0.10662416895210322</v>
      </c>
      <c r="V4749" s="5" t="str">
        <f>TEXT(superstore_excel!$B4749, "MMMM")</f>
        <v>January</v>
      </c>
      <c r="W4749" s="5">
        <f>YEAR(superstore_excel!$B4749)</f>
        <v>2024</v>
      </c>
      <c r="X4749" s="29"/>
    </row>
    <row r="4750" spans="1:24" x14ac:dyDescent="0.3">
      <c r="A4750" s="26" t="s">
        <v>10876</v>
      </c>
      <c r="B4750" s="2">
        <v>45357</v>
      </c>
      <c r="C4750" s="2">
        <v>45774</v>
      </c>
      <c r="D4750" s="3" t="s">
        <v>17</v>
      </c>
      <c r="E4750" s="3" t="s">
        <v>10877</v>
      </c>
      <c r="F4750" s="3" t="s">
        <v>5213</v>
      </c>
      <c r="G4750" s="3" t="s">
        <v>44</v>
      </c>
      <c r="H4750" s="3" t="s">
        <v>29</v>
      </c>
      <c r="I4750" s="3" t="s">
        <v>45</v>
      </c>
      <c r="J4750" s="3" t="s">
        <v>96</v>
      </c>
      <c r="K4750" s="3" t="s">
        <v>10878</v>
      </c>
      <c r="L4750" s="3">
        <v>3728.56</v>
      </c>
      <c r="M4750" s="3">
        <v>3</v>
      </c>
      <c r="N4750" s="3">
        <v>3</v>
      </c>
      <c r="O4750" s="3">
        <v>0.28999999999999998</v>
      </c>
      <c r="P4750" s="3">
        <v>0.28999999999999998</v>
      </c>
      <c r="Q4750" s="3">
        <v>-94.91</v>
      </c>
      <c r="R4750" s="3">
        <v>-94.91</v>
      </c>
      <c r="S4750" s="3" t="s">
        <v>84</v>
      </c>
      <c r="T4750" s="3" t="s">
        <v>11785</v>
      </c>
      <c r="U4750" s="6">
        <v>-2.5454867294612396E-2</v>
      </c>
      <c r="V4750" s="3" t="str">
        <f>TEXT(superstore_excel!$B4750, "MMMM")</f>
        <v>March</v>
      </c>
      <c r="W4750" s="3">
        <f>YEAR(superstore_excel!$B4750)</f>
        <v>2024</v>
      </c>
      <c r="X4750" s="27"/>
    </row>
    <row r="4751" spans="1:24" x14ac:dyDescent="0.3">
      <c r="A4751" s="28" t="s">
        <v>10879</v>
      </c>
      <c r="B4751" s="4">
        <v>45214</v>
      </c>
      <c r="C4751" s="4">
        <v>45765</v>
      </c>
      <c r="D4751" s="5" t="s">
        <v>26</v>
      </c>
      <c r="E4751" s="5" t="s">
        <v>10880</v>
      </c>
      <c r="F4751" s="5" t="s">
        <v>10881</v>
      </c>
      <c r="G4751" s="5" t="s">
        <v>20</v>
      </c>
      <c r="H4751" s="5" t="s">
        <v>21</v>
      </c>
      <c r="I4751" s="5" t="s">
        <v>30</v>
      </c>
      <c r="J4751" s="5" t="s">
        <v>39</v>
      </c>
      <c r="K4751" s="5" t="s">
        <v>10882</v>
      </c>
      <c r="L4751" s="5">
        <v>1791.73</v>
      </c>
      <c r="M4751" s="5">
        <v>6</v>
      </c>
      <c r="N4751" s="5">
        <v>6</v>
      </c>
      <c r="O4751" s="5">
        <v>0.47</v>
      </c>
      <c r="P4751" s="5">
        <v>0.47</v>
      </c>
      <c r="Q4751" s="5">
        <v>225.3</v>
      </c>
      <c r="R4751" s="5">
        <v>225.3</v>
      </c>
      <c r="S4751" s="5" t="s">
        <v>14</v>
      </c>
      <c r="T4751" s="5" t="s">
        <v>11783</v>
      </c>
      <c r="U4751" s="7">
        <v>0.12574439229124926</v>
      </c>
      <c r="V4751" s="5" t="str">
        <f>TEXT(superstore_excel!$B4751, "MMMM")</f>
        <v>October</v>
      </c>
      <c r="W4751" s="5">
        <f>YEAR(superstore_excel!$B4751)</f>
        <v>2023</v>
      </c>
      <c r="X4751" s="29"/>
    </row>
    <row r="4752" spans="1:24" x14ac:dyDescent="0.3">
      <c r="A4752" s="26" t="s">
        <v>10883</v>
      </c>
      <c r="B4752" s="2">
        <v>45321</v>
      </c>
      <c r="C4752" s="2">
        <v>45776</v>
      </c>
      <c r="D4752" s="3" t="s">
        <v>26</v>
      </c>
      <c r="E4752" s="3" t="s">
        <v>1257</v>
      </c>
      <c r="F4752" s="3" t="s">
        <v>10884</v>
      </c>
      <c r="G4752" s="3" t="s">
        <v>37</v>
      </c>
      <c r="H4752" s="3" t="s">
        <v>62</v>
      </c>
      <c r="I4752" s="3" t="s">
        <v>22</v>
      </c>
      <c r="J4752" s="3" t="s">
        <v>281</v>
      </c>
      <c r="K4752" s="3" t="s">
        <v>10885</v>
      </c>
      <c r="L4752" s="3">
        <v>3235.51</v>
      </c>
      <c r="M4752" s="3">
        <v>10</v>
      </c>
      <c r="N4752" s="3">
        <v>10</v>
      </c>
      <c r="O4752" s="3">
        <v>0.24</v>
      </c>
      <c r="P4752" s="3">
        <v>0.24</v>
      </c>
      <c r="Q4752" s="3">
        <v>86.64</v>
      </c>
      <c r="R4752" s="3">
        <v>86.64</v>
      </c>
      <c r="S4752" s="3" t="s">
        <v>14</v>
      </c>
      <c r="T4752" s="3" t="s">
        <v>11784</v>
      </c>
      <c r="U4752" s="6">
        <v>2.6777849550766338E-2</v>
      </c>
      <c r="V4752" s="3" t="str">
        <f>TEXT(superstore_excel!$B4752, "MMMM")</f>
        <v>January</v>
      </c>
      <c r="W4752" s="3">
        <f>YEAR(superstore_excel!$B4752)</f>
        <v>2024</v>
      </c>
      <c r="X4752" s="27"/>
    </row>
    <row r="4753" spans="1:24" x14ac:dyDescent="0.3">
      <c r="A4753" s="28" t="s">
        <v>10886</v>
      </c>
      <c r="B4753" s="4">
        <v>45206</v>
      </c>
      <c r="C4753" s="4">
        <v>45783</v>
      </c>
      <c r="D4753" s="5" t="s">
        <v>34</v>
      </c>
      <c r="E4753" s="5" t="s">
        <v>10887</v>
      </c>
      <c r="F4753" s="5" t="s">
        <v>10888</v>
      </c>
      <c r="G4753" s="5" t="s">
        <v>44</v>
      </c>
      <c r="H4753" s="5" t="s">
        <v>38</v>
      </c>
      <c r="I4753" s="5" t="s">
        <v>45</v>
      </c>
      <c r="J4753" s="5" t="s">
        <v>57</v>
      </c>
      <c r="K4753" s="5" t="s">
        <v>10889</v>
      </c>
      <c r="L4753" s="5">
        <v>91.3</v>
      </c>
      <c r="M4753" s="5">
        <v>3</v>
      </c>
      <c r="N4753" s="5">
        <v>3</v>
      </c>
      <c r="O4753" s="5">
        <v>0.32</v>
      </c>
      <c r="P4753" s="5">
        <v>0.32</v>
      </c>
      <c r="Q4753" s="5">
        <v>390.98</v>
      </c>
      <c r="R4753" s="5">
        <v>390.98</v>
      </c>
      <c r="S4753" s="5" t="s">
        <v>14</v>
      </c>
      <c r="T4753" s="5" t="s">
        <v>11783</v>
      </c>
      <c r="U4753" s="7">
        <v>4.2823658269441403</v>
      </c>
      <c r="V4753" s="5" t="str">
        <f>TEXT(superstore_excel!$B4753, "MMMM")</f>
        <v>October</v>
      </c>
      <c r="W4753" s="5">
        <f>YEAR(superstore_excel!$B4753)</f>
        <v>2023</v>
      </c>
      <c r="X4753" s="29"/>
    </row>
    <row r="4754" spans="1:24" x14ac:dyDescent="0.3">
      <c r="A4754" s="26" t="s">
        <v>10890</v>
      </c>
      <c r="B4754" s="2">
        <v>45147</v>
      </c>
      <c r="C4754" s="2">
        <v>45769</v>
      </c>
      <c r="D4754" s="3" t="s">
        <v>17</v>
      </c>
      <c r="E4754" s="3" t="s">
        <v>2835</v>
      </c>
      <c r="F4754" s="3" t="s">
        <v>10891</v>
      </c>
      <c r="G4754" s="3" t="s">
        <v>20</v>
      </c>
      <c r="H4754" s="3" t="s">
        <v>29</v>
      </c>
      <c r="I4754" s="3" t="s">
        <v>45</v>
      </c>
      <c r="J4754" s="3" t="s">
        <v>57</v>
      </c>
      <c r="K4754" s="3" t="s">
        <v>10892</v>
      </c>
      <c r="L4754" s="3">
        <v>1968.07</v>
      </c>
      <c r="M4754" s="3">
        <v>5</v>
      </c>
      <c r="N4754" s="3">
        <v>5</v>
      </c>
      <c r="O4754" s="3">
        <v>0.11</v>
      </c>
      <c r="P4754" s="3">
        <v>0.11</v>
      </c>
      <c r="Q4754" s="3">
        <v>631.47</v>
      </c>
      <c r="R4754" s="3">
        <v>631.47</v>
      </c>
      <c r="S4754" s="3" t="s">
        <v>14</v>
      </c>
      <c r="T4754" s="3" t="s">
        <v>11770</v>
      </c>
      <c r="U4754" s="6">
        <v>0.32085748982505707</v>
      </c>
      <c r="V4754" s="3" t="str">
        <f>TEXT(superstore_excel!$B4754, "MMMM")</f>
        <v>August</v>
      </c>
      <c r="W4754" s="3">
        <f>YEAR(superstore_excel!$B4754)</f>
        <v>2023</v>
      </c>
      <c r="X4754" s="27"/>
    </row>
    <row r="4755" spans="1:24" x14ac:dyDescent="0.3">
      <c r="A4755" s="28" t="s">
        <v>10893</v>
      </c>
      <c r="B4755" s="4">
        <v>45479</v>
      </c>
      <c r="C4755" s="4">
        <v>45770</v>
      </c>
      <c r="D4755" s="5" t="s">
        <v>54</v>
      </c>
      <c r="E4755" s="5" t="s">
        <v>10894</v>
      </c>
      <c r="F4755" s="5" t="s">
        <v>10895</v>
      </c>
      <c r="G4755" s="5" t="s">
        <v>44</v>
      </c>
      <c r="H4755" s="5" t="s">
        <v>38</v>
      </c>
      <c r="I4755" s="5" t="s">
        <v>30</v>
      </c>
      <c r="J4755" s="5" t="s">
        <v>39</v>
      </c>
      <c r="K4755" s="5" t="s">
        <v>10896</v>
      </c>
      <c r="L4755" s="5">
        <v>1879.13</v>
      </c>
      <c r="M4755" s="5">
        <v>4</v>
      </c>
      <c r="N4755" s="5">
        <v>4</v>
      </c>
      <c r="O4755" s="5">
        <v>0.08</v>
      </c>
      <c r="P4755" s="5">
        <v>0.08</v>
      </c>
      <c r="Q4755" s="5">
        <v>269.39</v>
      </c>
      <c r="R4755" s="5">
        <v>269.39</v>
      </c>
      <c r="S4755" s="5" t="s">
        <v>14</v>
      </c>
      <c r="T4755" s="5" t="s">
        <v>11779</v>
      </c>
      <c r="U4755" s="7">
        <v>0.14335889480770356</v>
      </c>
      <c r="V4755" s="5" t="str">
        <f>TEXT(superstore_excel!$B4755, "MMMM")</f>
        <v>July</v>
      </c>
      <c r="W4755" s="5">
        <f>YEAR(superstore_excel!$B4755)</f>
        <v>2024</v>
      </c>
      <c r="X4755" s="29"/>
    </row>
    <row r="4756" spans="1:24" x14ac:dyDescent="0.3">
      <c r="A4756" s="26" t="s">
        <v>10897</v>
      </c>
      <c r="B4756" s="2">
        <v>45122</v>
      </c>
      <c r="C4756" s="2">
        <v>45770</v>
      </c>
      <c r="D4756" s="3" t="s">
        <v>34</v>
      </c>
      <c r="E4756" s="3" t="s">
        <v>10898</v>
      </c>
      <c r="F4756" s="3" t="s">
        <v>10899</v>
      </c>
      <c r="G4756" s="3" t="s">
        <v>37</v>
      </c>
      <c r="H4756" s="3" t="s">
        <v>62</v>
      </c>
      <c r="I4756" s="3" t="s">
        <v>30</v>
      </c>
      <c r="J4756" s="3" t="s">
        <v>126</v>
      </c>
      <c r="K4756" s="3" t="s">
        <v>10900</v>
      </c>
      <c r="L4756" s="3">
        <v>4829.54</v>
      </c>
      <c r="M4756" s="3">
        <v>3</v>
      </c>
      <c r="N4756" s="3">
        <v>3</v>
      </c>
      <c r="O4756" s="3">
        <v>0.5</v>
      </c>
      <c r="P4756" s="3">
        <v>0.5</v>
      </c>
      <c r="Q4756" s="3">
        <v>981.7</v>
      </c>
      <c r="R4756" s="3">
        <v>981.7</v>
      </c>
      <c r="S4756" s="3" t="s">
        <v>14</v>
      </c>
      <c r="T4756" s="3" t="s">
        <v>11767</v>
      </c>
      <c r="U4756" s="6">
        <v>0.20326987663421361</v>
      </c>
      <c r="V4756" s="3" t="str">
        <f>TEXT(superstore_excel!$B4756, "MMMM")</f>
        <v>July</v>
      </c>
      <c r="W4756" s="3">
        <f>YEAR(superstore_excel!$B4756)</f>
        <v>2023</v>
      </c>
      <c r="X4756" s="27"/>
    </row>
    <row r="4757" spans="1:24" x14ac:dyDescent="0.3">
      <c r="A4757" s="28" t="s">
        <v>10901</v>
      </c>
      <c r="B4757" s="4">
        <v>45325</v>
      </c>
      <c r="C4757" s="4">
        <v>45785</v>
      </c>
      <c r="D4757" s="5" t="s">
        <v>34</v>
      </c>
      <c r="E4757" s="5" t="s">
        <v>10902</v>
      </c>
      <c r="F4757" s="5" t="s">
        <v>10903</v>
      </c>
      <c r="G4757" s="5" t="s">
        <v>20</v>
      </c>
      <c r="H4757" s="5" t="s">
        <v>21</v>
      </c>
      <c r="I4757" s="5" t="s">
        <v>22</v>
      </c>
      <c r="J4757" s="5" t="s">
        <v>173</v>
      </c>
      <c r="K4757" s="5" t="s">
        <v>10904</v>
      </c>
      <c r="L4757" s="5">
        <v>285.14</v>
      </c>
      <c r="M4757" s="5">
        <v>2</v>
      </c>
      <c r="N4757" s="5">
        <v>2</v>
      </c>
      <c r="O4757" s="5">
        <v>0.1</v>
      </c>
      <c r="P4757" s="5">
        <v>0.1</v>
      </c>
      <c r="Q4757" s="5">
        <v>15.39</v>
      </c>
      <c r="R4757" s="5">
        <v>15.39</v>
      </c>
      <c r="S4757" s="5" t="s">
        <v>14</v>
      </c>
      <c r="T4757" s="5" t="s">
        <v>11782</v>
      </c>
      <c r="U4757" s="7">
        <v>5.3973486708283655E-2</v>
      </c>
      <c r="V4757" s="5" t="str">
        <f>TEXT(superstore_excel!$B4757, "MMMM")</f>
        <v>February</v>
      </c>
      <c r="W4757" s="5">
        <f>YEAR(superstore_excel!$B4757)</f>
        <v>2024</v>
      </c>
      <c r="X4757" s="29"/>
    </row>
    <row r="4758" spans="1:24" x14ac:dyDescent="0.3">
      <c r="A4758" s="26" t="s">
        <v>10905</v>
      </c>
      <c r="B4758" s="2">
        <v>45103</v>
      </c>
      <c r="C4758" s="2">
        <v>45756</v>
      </c>
      <c r="D4758" s="3" t="s">
        <v>26</v>
      </c>
      <c r="E4758" s="3" t="s">
        <v>2615</v>
      </c>
      <c r="F4758" s="3" t="s">
        <v>10906</v>
      </c>
      <c r="G4758" s="3" t="s">
        <v>44</v>
      </c>
      <c r="H4758" s="3" t="s">
        <v>29</v>
      </c>
      <c r="I4758" s="3" t="s">
        <v>45</v>
      </c>
      <c r="J4758" s="3" t="s">
        <v>51</v>
      </c>
      <c r="K4758" s="3" t="s">
        <v>10907</v>
      </c>
      <c r="L4758" s="3">
        <v>2654.44</v>
      </c>
      <c r="M4758" s="3">
        <v>2</v>
      </c>
      <c r="N4758" s="3">
        <v>2</v>
      </c>
      <c r="O4758" s="3">
        <v>0.1</v>
      </c>
      <c r="P4758" s="3">
        <v>0.1</v>
      </c>
      <c r="Q4758" s="3">
        <v>375.83</v>
      </c>
      <c r="R4758" s="3">
        <v>375.83</v>
      </c>
      <c r="S4758" s="3" t="s">
        <v>14</v>
      </c>
      <c r="T4758" s="3" t="s">
        <v>11764</v>
      </c>
      <c r="U4758" s="6">
        <v>0.14158541914678802</v>
      </c>
      <c r="V4758" s="3" t="str">
        <f>TEXT(superstore_excel!$B4758, "MMMM")</f>
        <v>June</v>
      </c>
      <c r="W4758" s="3">
        <f>YEAR(superstore_excel!$B4758)</f>
        <v>2023</v>
      </c>
      <c r="X4758" s="27"/>
    </row>
    <row r="4759" spans="1:24" x14ac:dyDescent="0.3">
      <c r="A4759" s="28" t="s">
        <v>10908</v>
      </c>
      <c r="B4759" s="4">
        <v>45273</v>
      </c>
      <c r="C4759" s="4">
        <v>45775</v>
      </c>
      <c r="D4759" s="5" t="s">
        <v>17</v>
      </c>
      <c r="E4759" s="5" t="s">
        <v>2653</v>
      </c>
      <c r="F4759" s="5" t="s">
        <v>10909</v>
      </c>
      <c r="G4759" s="5" t="s">
        <v>37</v>
      </c>
      <c r="H4759" s="5" t="s">
        <v>21</v>
      </c>
      <c r="I4759" s="5" t="s">
        <v>30</v>
      </c>
      <c r="J4759" s="5" t="s">
        <v>126</v>
      </c>
      <c r="K4759" s="5" t="s">
        <v>10910</v>
      </c>
      <c r="L4759" s="5">
        <v>3729.21</v>
      </c>
      <c r="M4759" s="5">
        <v>1</v>
      </c>
      <c r="N4759" s="5">
        <v>1</v>
      </c>
      <c r="O4759" s="5">
        <v>0.36</v>
      </c>
      <c r="P4759" s="5">
        <v>0.36</v>
      </c>
      <c r="Q4759" s="5">
        <v>754.43</v>
      </c>
      <c r="R4759" s="5">
        <v>754.43</v>
      </c>
      <c r="S4759" s="5" t="s">
        <v>14</v>
      </c>
      <c r="T4759" s="5" t="s">
        <v>11776</v>
      </c>
      <c r="U4759" s="7">
        <v>0.20230290061433923</v>
      </c>
      <c r="V4759" s="5" t="str">
        <f>TEXT(superstore_excel!$B4759, "MMMM")</f>
        <v>December</v>
      </c>
      <c r="W4759" s="5">
        <f>YEAR(superstore_excel!$B4759)</f>
        <v>2023</v>
      </c>
      <c r="X4759" s="29"/>
    </row>
    <row r="4760" spans="1:24" x14ac:dyDescent="0.3">
      <c r="A4760" s="26" t="s">
        <v>10911</v>
      </c>
      <c r="B4760" s="2">
        <v>45041</v>
      </c>
      <c r="C4760" s="2">
        <v>45780</v>
      </c>
      <c r="D4760" s="3" t="s">
        <v>54</v>
      </c>
      <c r="E4760" s="3" t="s">
        <v>10912</v>
      </c>
      <c r="F4760" s="3" t="s">
        <v>10913</v>
      </c>
      <c r="G4760" s="3" t="s">
        <v>20</v>
      </c>
      <c r="H4760" s="3" t="s">
        <v>38</v>
      </c>
      <c r="I4760" s="3" t="s">
        <v>22</v>
      </c>
      <c r="J4760" s="3" t="s">
        <v>281</v>
      </c>
      <c r="K4760" s="3" t="s">
        <v>10914</v>
      </c>
      <c r="L4760" s="3">
        <v>1035.04</v>
      </c>
      <c r="M4760" s="3">
        <v>7</v>
      </c>
      <c r="N4760" s="3">
        <v>7</v>
      </c>
      <c r="O4760" s="3">
        <v>0.31</v>
      </c>
      <c r="P4760" s="3">
        <v>0.31</v>
      </c>
      <c r="Q4760" s="3">
        <v>3.36</v>
      </c>
      <c r="R4760" s="3">
        <v>3.36</v>
      </c>
      <c r="S4760" s="3" t="s">
        <v>14</v>
      </c>
      <c r="T4760" s="3" t="s">
        <v>11787</v>
      </c>
      <c r="U4760" s="6">
        <v>3.24625135260473E-3</v>
      </c>
      <c r="V4760" s="3" t="str">
        <f>TEXT(superstore_excel!$B4760, "MMMM")</f>
        <v>April</v>
      </c>
      <c r="W4760" s="3">
        <f>YEAR(superstore_excel!$B4760)</f>
        <v>2023</v>
      </c>
      <c r="X4760" s="27"/>
    </row>
    <row r="4761" spans="1:24" x14ac:dyDescent="0.3">
      <c r="A4761" s="28" t="s">
        <v>10915</v>
      </c>
      <c r="B4761" s="4">
        <v>45130</v>
      </c>
      <c r="C4761" s="4">
        <v>45782</v>
      </c>
      <c r="D4761" s="5" t="s">
        <v>26</v>
      </c>
      <c r="E4761" s="5" t="s">
        <v>10916</v>
      </c>
      <c r="F4761" s="5" t="s">
        <v>10917</v>
      </c>
      <c r="G4761" s="5" t="s">
        <v>20</v>
      </c>
      <c r="H4761" s="5" t="s">
        <v>38</v>
      </c>
      <c r="I4761" s="5" t="s">
        <v>30</v>
      </c>
      <c r="J4761" s="5" t="s">
        <v>39</v>
      </c>
      <c r="K4761" s="5" t="s">
        <v>10918</v>
      </c>
      <c r="L4761" s="5">
        <v>3846.07</v>
      </c>
      <c r="M4761" s="5">
        <v>1</v>
      </c>
      <c r="N4761" s="5">
        <v>1</v>
      </c>
      <c r="O4761" s="5">
        <v>0.44</v>
      </c>
      <c r="P4761" s="5">
        <v>0.44</v>
      </c>
      <c r="Q4761" s="5">
        <v>218.97</v>
      </c>
      <c r="R4761" s="5">
        <v>218.97</v>
      </c>
      <c r="S4761" s="5" t="s">
        <v>14</v>
      </c>
      <c r="T4761" s="5" t="s">
        <v>11767</v>
      </c>
      <c r="U4761" s="7">
        <v>5.6933441149017043E-2</v>
      </c>
      <c r="V4761" s="5" t="str">
        <f>TEXT(superstore_excel!$B4761, "MMMM")</f>
        <v>July</v>
      </c>
      <c r="W4761" s="5">
        <f>YEAR(superstore_excel!$B4761)</f>
        <v>2023</v>
      </c>
      <c r="X4761" s="29"/>
    </row>
    <row r="4762" spans="1:24" x14ac:dyDescent="0.3">
      <c r="A4762" s="26" t="s">
        <v>10919</v>
      </c>
      <c r="B4762" s="2">
        <v>45077</v>
      </c>
      <c r="C4762" s="2">
        <v>45757</v>
      </c>
      <c r="D4762" s="3" t="s">
        <v>54</v>
      </c>
      <c r="E4762" s="3" t="s">
        <v>1486</v>
      </c>
      <c r="F4762" s="3" t="s">
        <v>10920</v>
      </c>
      <c r="G4762" s="3" t="s">
        <v>20</v>
      </c>
      <c r="H4762" s="3" t="s">
        <v>29</v>
      </c>
      <c r="I4762" s="3" t="s">
        <v>30</v>
      </c>
      <c r="J4762" s="3" t="s">
        <v>126</v>
      </c>
      <c r="K4762" s="3" t="s">
        <v>10921</v>
      </c>
      <c r="L4762" s="3">
        <v>2851.28</v>
      </c>
      <c r="M4762" s="3">
        <v>1</v>
      </c>
      <c r="N4762" s="3">
        <v>1</v>
      </c>
      <c r="O4762" s="3">
        <v>0.23</v>
      </c>
      <c r="P4762" s="3">
        <v>0.23</v>
      </c>
      <c r="Q4762" s="3">
        <v>318.72000000000003</v>
      </c>
      <c r="R4762" s="3">
        <v>318.72000000000003</v>
      </c>
      <c r="S4762" s="3" t="s">
        <v>14</v>
      </c>
      <c r="T4762" s="3" t="s">
        <v>11780</v>
      </c>
      <c r="U4762" s="6">
        <v>0.11178137538228444</v>
      </c>
      <c r="V4762" s="3" t="str">
        <f>TEXT(superstore_excel!$B4762, "MMMM")</f>
        <v>May</v>
      </c>
      <c r="W4762" s="3">
        <f>YEAR(superstore_excel!$B4762)</f>
        <v>2023</v>
      </c>
      <c r="X4762" s="27"/>
    </row>
    <row r="4763" spans="1:24" x14ac:dyDescent="0.3">
      <c r="A4763" s="28" t="s">
        <v>10922</v>
      </c>
      <c r="B4763" s="4">
        <v>45444</v>
      </c>
      <c r="C4763" s="4">
        <v>45764</v>
      </c>
      <c r="D4763" s="5" t="s">
        <v>17</v>
      </c>
      <c r="E4763" s="5" t="s">
        <v>2810</v>
      </c>
      <c r="F4763" s="5" t="s">
        <v>10923</v>
      </c>
      <c r="G4763" s="5" t="s">
        <v>37</v>
      </c>
      <c r="H4763" s="5" t="s">
        <v>62</v>
      </c>
      <c r="I4763" s="5" t="s">
        <v>30</v>
      </c>
      <c r="J4763" s="5" t="s">
        <v>101</v>
      </c>
      <c r="K4763" s="5" t="s">
        <v>10924</v>
      </c>
      <c r="L4763" s="5">
        <v>2672.94</v>
      </c>
      <c r="M4763" s="5">
        <v>4</v>
      </c>
      <c r="N4763" s="5">
        <v>4</v>
      </c>
      <c r="O4763" s="5">
        <v>0.3</v>
      </c>
      <c r="P4763" s="5">
        <v>0.3</v>
      </c>
      <c r="Q4763" s="5">
        <v>110.16</v>
      </c>
      <c r="R4763" s="5">
        <v>110.16</v>
      </c>
      <c r="S4763" s="5" t="s">
        <v>14</v>
      </c>
      <c r="T4763" s="5" t="s">
        <v>11773</v>
      </c>
      <c r="U4763" s="7">
        <v>4.1213046308559112E-2</v>
      </c>
      <c r="V4763" s="5" t="str">
        <f>TEXT(superstore_excel!$B4763, "MMMM")</f>
        <v>June</v>
      </c>
      <c r="W4763" s="5">
        <f>YEAR(superstore_excel!$B4763)</f>
        <v>2024</v>
      </c>
      <c r="X4763" s="29"/>
    </row>
    <row r="4764" spans="1:24" x14ac:dyDescent="0.3">
      <c r="A4764" s="26" t="s">
        <v>10925</v>
      </c>
      <c r="B4764" s="2">
        <v>45090</v>
      </c>
      <c r="C4764" s="2">
        <v>45768</v>
      </c>
      <c r="D4764" s="3" t="s">
        <v>26</v>
      </c>
      <c r="E4764" s="3" t="s">
        <v>4203</v>
      </c>
      <c r="F4764" s="3" t="s">
        <v>10926</v>
      </c>
      <c r="G4764" s="3" t="s">
        <v>44</v>
      </c>
      <c r="H4764" s="3" t="s">
        <v>21</v>
      </c>
      <c r="I4764" s="3" t="s">
        <v>30</v>
      </c>
      <c r="J4764" s="3" t="s">
        <v>126</v>
      </c>
      <c r="K4764" s="3" t="s">
        <v>10927</v>
      </c>
      <c r="L4764" s="3">
        <v>3346.18</v>
      </c>
      <c r="M4764" s="3">
        <v>3</v>
      </c>
      <c r="N4764" s="3">
        <v>3</v>
      </c>
      <c r="O4764" s="3">
        <v>0.22</v>
      </c>
      <c r="P4764" s="3">
        <v>0.22</v>
      </c>
      <c r="Q4764" s="3">
        <v>215.6</v>
      </c>
      <c r="R4764" s="3">
        <v>215.6</v>
      </c>
      <c r="S4764" s="3" t="s">
        <v>14</v>
      </c>
      <c r="T4764" s="3" t="s">
        <v>11764</v>
      </c>
      <c r="U4764" s="6">
        <v>6.4431680304107966E-2</v>
      </c>
      <c r="V4764" s="3" t="str">
        <f>TEXT(superstore_excel!$B4764, "MMMM")</f>
        <v>June</v>
      </c>
      <c r="W4764" s="3">
        <f>YEAR(superstore_excel!$B4764)</f>
        <v>2023</v>
      </c>
      <c r="X4764" s="27"/>
    </row>
    <row r="4765" spans="1:24" x14ac:dyDescent="0.3">
      <c r="A4765" s="28" t="s">
        <v>10928</v>
      </c>
      <c r="B4765" s="4">
        <v>45747</v>
      </c>
      <c r="C4765" s="4">
        <v>45761</v>
      </c>
      <c r="D4765" s="5" t="s">
        <v>26</v>
      </c>
      <c r="E4765" s="5" t="s">
        <v>10929</v>
      </c>
      <c r="F4765" s="5" t="s">
        <v>10930</v>
      </c>
      <c r="G4765" s="5" t="s">
        <v>37</v>
      </c>
      <c r="H4765" s="5" t="s">
        <v>38</v>
      </c>
      <c r="I4765" s="5" t="s">
        <v>30</v>
      </c>
      <c r="J4765" s="5" t="s">
        <v>101</v>
      </c>
      <c r="K4765" s="5" t="s">
        <v>10931</v>
      </c>
      <c r="L4765" s="5">
        <v>2208.84</v>
      </c>
      <c r="M4765" s="5">
        <v>1</v>
      </c>
      <c r="N4765" s="5">
        <v>1</v>
      </c>
      <c r="O4765" s="5">
        <v>0.35</v>
      </c>
      <c r="P4765" s="5">
        <v>0.35</v>
      </c>
      <c r="Q4765" s="5">
        <v>677.05</v>
      </c>
      <c r="R4765" s="5">
        <v>677.05</v>
      </c>
      <c r="S4765" s="5" t="s">
        <v>14</v>
      </c>
      <c r="T4765" s="5" t="s">
        <v>11772</v>
      </c>
      <c r="U4765" s="7">
        <v>0.30651835352492707</v>
      </c>
      <c r="V4765" s="5" t="str">
        <f>TEXT(superstore_excel!$B4765, "MMMM")</f>
        <v>March</v>
      </c>
      <c r="W4765" s="5">
        <f>YEAR(superstore_excel!$B4765)</f>
        <v>2025</v>
      </c>
      <c r="X4765" s="29"/>
    </row>
    <row r="4766" spans="1:24" x14ac:dyDescent="0.3">
      <c r="A4766" s="26" t="s">
        <v>10932</v>
      </c>
      <c r="B4766" s="2">
        <v>45628</v>
      </c>
      <c r="C4766" s="2">
        <v>45775</v>
      </c>
      <c r="D4766" s="3" t="s">
        <v>54</v>
      </c>
      <c r="E4766" s="3" t="s">
        <v>2841</v>
      </c>
      <c r="F4766" s="3" t="s">
        <v>10933</v>
      </c>
      <c r="G4766" s="3" t="s">
        <v>20</v>
      </c>
      <c r="H4766" s="3" t="s">
        <v>38</v>
      </c>
      <c r="I4766" s="3" t="s">
        <v>22</v>
      </c>
      <c r="J4766" s="3" t="s">
        <v>23</v>
      </c>
      <c r="K4766" s="3" t="s">
        <v>10934</v>
      </c>
      <c r="L4766" s="3">
        <v>2344.96</v>
      </c>
      <c r="M4766" s="3">
        <v>10</v>
      </c>
      <c r="N4766" s="3">
        <v>10</v>
      </c>
      <c r="O4766" s="3">
        <v>0.08</v>
      </c>
      <c r="P4766" s="3">
        <v>0.08</v>
      </c>
      <c r="Q4766" s="3">
        <v>238.07</v>
      </c>
      <c r="R4766" s="3">
        <v>238.07</v>
      </c>
      <c r="S4766" s="3" t="s">
        <v>14</v>
      </c>
      <c r="T4766" s="3" t="s">
        <v>11771</v>
      </c>
      <c r="U4766" s="6">
        <v>0.10152411981441048</v>
      </c>
      <c r="V4766" s="3" t="str">
        <f>TEXT(superstore_excel!$B4766, "MMMM")</f>
        <v>December</v>
      </c>
      <c r="W4766" s="3">
        <f>YEAR(superstore_excel!$B4766)</f>
        <v>2024</v>
      </c>
      <c r="X4766" s="27"/>
    </row>
    <row r="4767" spans="1:24" x14ac:dyDescent="0.3">
      <c r="A4767" s="28" t="s">
        <v>10935</v>
      </c>
      <c r="B4767" s="4">
        <v>45500</v>
      </c>
      <c r="C4767" s="4">
        <v>45758</v>
      </c>
      <c r="D4767" s="5" t="s">
        <v>34</v>
      </c>
      <c r="E4767" s="5" t="s">
        <v>4402</v>
      </c>
      <c r="F4767" s="5" t="s">
        <v>5544</v>
      </c>
      <c r="G4767" s="5" t="s">
        <v>20</v>
      </c>
      <c r="H4767" s="5" t="s">
        <v>21</v>
      </c>
      <c r="I4767" s="5" t="s">
        <v>22</v>
      </c>
      <c r="J4767" s="5" t="s">
        <v>281</v>
      </c>
      <c r="K4767" s="5" t="s">
        <v>10936</v>
      </c>
      <c r="L4767" s="5">
        <v>4515.43</v>
      </c>
      <c r="M4767" s="5">
        <v>10</v>
      </c>
      <c r="N4767" s="5">
        <v>10</v>
      </c>
      <c r="O4767" s="5">
        <v>0.27</v>
      </c>
      <c r="P4767" s="5">
        <v>0.27</v>
      </c>
      <c r="Q4767" s="5">
        <v>-88.76</v>
      </c>
      <c r="R4767" s="5">
        <v>-88.76</v>
      </c>
      <c r="S4767" s="5" t="s">
        <v>84</v>
      </c>
      <c r="T4767" s="5" t="s">
        <v>11779</v>
      </c>
      <c r="U4767" s="7">
        <v>-1.9657042629384135E-2</v>
      </c>
      <c r="V4767" s="5" t="str">
        <f>TEXT(superstore_excel!$B4767, "MMMM")</f>
        <v>July</v>
      </c>
      <c r="W4767" s="5">
        <f>YEAR(superstore_excel!$B4767)</f>
        <v>2024</v>
      </c>
      <c r="X4767" s="29"/>
    </row>
    <row r="4768" spans="1:24" x14ac:dyDescent="0.3">
      <c r="A4768" s="26" t="s">
        <v>10937</v>
      </c>
      <c r="B4768" s="2">
        <v>45642</v>
      </c>
      <c r="C4768" s="2">
        <v>45778</v>
      </c>
      <c r="D4768" s="3" t="s">
        <v>54</v>
      </c>
      <c r="E4768" s="3" t="s">
        <v>6283</v>
      </c>
      <c r="F4768" s="3" t="s">
        <v>2925</v>
      </c>
      <c r="G4768" s="3" t="s">
        <v>37</v>
      </c>
      <c r="H4768" s="3" t="s">
        <v>29</v>
      </c>
      <c r="I4768" s="3" t="s">
        <v>30</v>
      </c>
      <c r="J4768" s="3" t="s">
        <v>39</v>
      </c>
      <c r="K4768" s="3" t="s">
        <v>10938</v>
      </c>
      <c r="L4768" s="3">
        <v>3522.74</v>
      </c>
      <c r="M4768" s="3">
        <v>6</v>
      </c>
      <c r="N4768" s="3">
        <v>6</v>
      </c>
      <c r="O4768" s="3">
        <v>0.01</v>
      </c>
      <c r="P4768" s="3">
        <v>0.01</v>
      </c>
      <c r="Q4768" s="3">
        <v>473.74</v>
      </c>
      <c r="R4768" s="3">
        <v>473.74</v>
      </c>
      <c r="S4768" s="3" t="s">
        <v>14</v>
      </c>
      <c r="T4768" s="3" t="s">
        <v>11771</v>
      </c>
      <c r="U4768" s="6">
        <v>0.13448054639286466</v>
      </c>
      <c r="V4768" s="3" t="str">
        <f>TEXT(superstore_excel!$B4768, "MMMM")</f>
        <v>December</v>
      </c>
      <c r="W4768" s="3">
        <f>YEAR(superstore_excel!$B4768)</f>
        <v>2024</v>
      </c>
      <c r="X4768" s="27"/>
    </row>
    <row r="4769" spans="1:24" x14ac:dyDescent="0.3">
      <c r="A4769" s="28" t="s">
        <v>10939</v>
      </c>
      <c r="B4769" s="4">
        <v>45231</v>
      </c>
      <c r="C4769" s="4">
        <v>45766</v>
      </c>
      <c r="D4769" s="5" t="s">
        <v>34</v>
      </c>
      <c r="E4769" s="5" t="s">
        <v>8974</v>
      </c>
      <c r="F4769" s="5" t="s">
        <v>9748</v>
      </c>
      <c r="G4769" s="5" t="s">
        <v>44</v>
      </c>
      <c r="H4769" s="5" t="s">
        <v>62</v>
      </c>
      <c r="I4769" s="5" t="s">
        <v>45</v>
      </c>
      <c r="J4769" s="5" t="s">
        <v>96</v>
      </c>
      <c r="K4769" s="5" t="s">
        <v>10940</v>
      </c>
      <c r="L4769" s="5">
        <v>4563.6899999999996</v>
      </c>
      <c r="M4769" s="5">
        <v>1</v>
      </c>
      <c r="N4769" s="5">
        <v>1</v>
      </c>
      <c r="O4769" s="5">
        <v>0.42</v>
      </c>
      <c r="P4769" s="5">
        <v>0.42</v>
      </c>
      <c r="Q4769" s="5">
        <v>-73.849999999999994</v>
      </c>
      <c r="R4769" s="5">
        <v>-73.849999999999994</v>
      </c>
      <c r="S4769" s="5" t="s">
        <v>84</v>
      </c>
      <c r="T4769" s="5" t="s">
        <v>11766</v>
      </c>
      <c r="U4769" s="7">
        <v>-1.618208072853327E-2</v>
      </c>
      <c r="V4769" s="5" t="str">
        <f>TEXT(superstore_excel!$B4769, "MMMM")</f>
        <v>November</v>
      </c>
      <c r="W4769" s="5">
        <f>YEAR(superstore_excel!$B4769)</f>
        <v>2023</v>
      </c>
      <c r="X4769" s="29"/>
    </row>
    <row r="4770" spans="1:24" x14ac:dyDescent="0.3">
      <c r="A4770" s="26" t="s">
        <v>10941</v>
      </c>
      <c r="B4770" s="2">
        <v>45747</v>
      </c>
      <c r="C4770" s="2">
        <v>45782</v>
      </c>
      <c r="D4770" s="3" t="s">
        <v>26</v>
      </c>
      <c r="E4770" s="3" t="s">
        <v>2014</v>
      </c>
      <c r="F4770" s="3" t="s">
        <v>10942</v>
      </c>
      <c r="G4770" s="3" t="s">
        <v>37</v>
      </c>
      <c r="H4770" s="3" t="s">
        <v>38</v>
      </c>
      <c r="I4770" s="3" t="s">
        <v>45</v>
      </c>
      <c r="J4770" s="3" t="s">
        <v>96</v>
      </c>
      <c r="K4770" s="3" t="s">
        <v>10943</v>
      </c>
      <c r="L4770" s="3">
        <v>1174.4100000000001</v>
      </c>
      <c r="M4770" s="3">
        <v>2</v>
      </c>
      <c r="N4770" s="3">
        <v>2</v>
      </c>
      <c r="O4770" s="3">
        <v>0.08</v>
      </c>
      <c r="P4770" s="3">
        <v>0.08</v>
      </c>
      <c r="Q4770" s="3">
        <v>690.57</v>
      </c>
      <c r="R4770" s="3">
        <v>690.57</v>
      </c>
      <c r="S4770" s="3" t="s">
        <v>14</v>
      </c>
      <c r="T4770" s="3" t="s">
        <v>11772</v>
      </c>
      <c r="U4770" s="6">
        <v>0.58801440723427079</v>
      </c>
      <c r="V4770" s="3" t="str">
        <f>TEXT(superstore_excel!$B4770, "MMMM")</f>
        <v>March</v>
      </c>
      <c r="W4770" s="3">
        <f>YEAR(superstore_excel!$B4770)</f>
        <v>2025</v>
      </c>
      <c r="X4770" s="27"/>
    </row>
    <row r="4771" spans="1:24" x14ac:dyDescent="0.3">
      <c r="A4771" s="28" t="s">
        <v>10944</v>
      </c>
      <c r="B4771" s="4">
        <v>45571</v>
      </c>
      <c r="C4771" s="4">
        <v>45778</v>
      </c>
      <c r="D4771" s="5" t="s">
        <v>34</v>
      </c>
      <c r="E4771" s="5" t="s">
        <v>10945</v>
      </c>
      <c r="F4771" s="5" t="s">
        <v>10946</v>
      </c>
      <c r="G4771" s="5" t="s">
        <v>37</v>
      </c>
      <c r="H4771" s="5" t="s">
        <v>38</v>
      </c>
      <c r="I4771" s="5" t="s">
        <v>45</v>
      </c>
      <c r="J4771" s="5" t="s">
        <v>57</v>
      </c>
      <c r="K4771" s="5" t="s">
        <v>10947</v>
      </c>
      <c r="L4771" s="5">
        <v>1162.26</v>
      </c>
      <c r="M4771" s="5">
        <v>1</v>
      </c>
      <c r="N4771" s="5">
        <v>1</v>
      </c>
      <c r="O4771" s="5">
        <v>0.11</v>
      </c>
      <c r="P4771" s="5">
        <v>0.11</v>
      </c>
      <c r="Q4771" s="5">
        <v>160.68</v>
      </c>
      <c r="R4771" s="5">
        <v>160.68</v>
      </c>
      <c r="S4771" s="5" t="s">
        <v>14</v>
      </c>
      <c r="T4771" s="5" t="s">
        <v>11763</v>
      </c>
      <c r="U4771" s="7">
        <v>0.13824789633988954</v>
      </c>
      <c r="V4771" s="5" t="str">
        <f>TEXT(superstore_excel!$B4771, "MMMM")</f>
        <v>October</v>
      </c>
      <c r="W4771" s="5">
        <f>YEAR(superstore_excel!$B4771)</f>
        <v>2024</v>
      </c>
      <c r="X4771" s="29"/>
    </row>
    <row r="4772" spans="1:24" x14ac:dyDescent="0.3">
      <c r="A4772" s="26" t="s">
        <v>10948</v>
      </c>
      <c r="B4772" s="2">
        <v>45213</v>
      </c>
      <c r="C4772" s="2">
        <v>45760</v>
      </c>
      <c r="D4772" s="3" t="s">
        <v>26</v>
      </c>
      <c r="E4772" s="3" t="s">
        <v>10949</v>
      </c>
      <c r="F4772" s="3" t="s">
        <v>10950</v>
      </c>
      <c r="G4772" s="3" t="s">
        <v>20</v>
      </c>
      <c r="H4772" s="3" t="s">
        <v>62</v>
      </c>
      <c r="I4772" s="3" t="s">
        <v>22</v>
      </c>
      <c r="J4772" s="3" t="s">
        <v>23</v>
      </c>
      <c r="K4772" s="3" t="s">
        <v>10951</v>
      </c>
      <c r="L4772" s="3">
        <v>2629.76</v>
      </c>
      <c r="M4772" s="3">
        <v>2</v>
      </c>
      <c r="N4772" s="3">
        <v>2</v>
      </c>
      <c r="O4772" s="3">
        <v>0.33</v>
      </c>
      <c r="P4772" s="3">
        <v>0.33</v>
      </c>
      <c r="Q4772" s="3">
        <v>600.17999999999995</v>
      </c>
      <c r="R4772" s="3">
        <v>600.17999999999995</v>
      </c>
      <c r="S4772" s="3" t="s">
        <v>14</v>
      </c>
      <c r="T4772" s="3" t="s">
        <v>11783</v>
      </c>
      <c r="U4772" s="6">
        <v>0.2282261499148211</v>
      </c>
      <c r="V4772" s="3" t="str">
        <f>TEXT(superstore_excel!$B4772, "MMMM")</f>
        <v>October</v>
      </c>
      <c r="W4772" s="3">
        <f>YEAR(superstore_excel!$B4772)</f>
        <v>2023</v>
      </c>
      <c r="X4772" s="27"/>
    </row>
    <row r="4773" spans="1:24" x14ac:dyDescent="0.3">
      <c r="A4773" s="28" t="s">
        <v>10952</v>
      </c>
      <c r="B4773" s="4">
        <v>45720</v>
      </c>
      <c r="C4773" s="4">
        <v>45757</v>
      </c>
      <c r="D4773" s="5" t="s">
        <v>26</v>
      </c>
      <c r="E4773" s="5" t="s">
        <v>10953</v>
      </c>
      <c r="F4773" s="5" t="s">
        <v>10954</v>
      </c>
      <c r="G4773" s="5" t="s">
        <v>37</v>
      </c>
      <c r="H4773" s="5" t="s">
        <v>62</v>
      </c>
      <c r="I4773" s="5" t="s">
        <v>30</v>
      </c>
      <c r="J4773" s="5" t="s">
        <v>39</v>
      </c>
      <c r="K4773" s="5" t="s">
        <v>10955</v>
      </c>
      <c r="L4773" s="5">
        <v>332.73</v>
      </c>
      <c r="M4773" s="5">
        <v>4</v>
      </c>
      <c r="N4773" s="5">
        <v>4</v>
      </c>
      <c r="O4773" s="5">
        <v>0.25</v>
      </c>
      <c r="P4773" s="5">
        <v>0.25</v>
      </c>
      <c r="Q4773" s="5">
        <v>961.44</v>
      </c>
      <c r="R4773" s="5">
        <v>961.44</v>
      </c>
      <c r="S4773" s="5" t="s">
        <v>14</v>
      </c>
      <c r="T4773" s="5" t="s">
        <v>11772</v>
      </c>
      <c r="U4773" s="7">
        <v>2.8895500856550358</v>
      </c>
      <c r="V4773" s="5" t="str">
        <f>TEXT(superstore_excel!$B4773, "MMMM")</f>
        <v>March</v>
      </c>
      <c r="W4773" s="5">
        <f>YEAR(superstore_excel!$B4773)</f>
        <v>2025</v>
      </c>
      <c r="X4773" s="29"/>
    </row>
    <row r="4774" spans="1:24" x14ac:dyDescent="0.3">
      <c r="A4774" s="26" t="s">
        <v>10956</v>
      </c>
      <c r="B4774" s="2">
        <v>45478</v>
      </c>
      <c r="C4774" s="2">
        <v>45779</v>
      </c>
      <c r="D4774" s="3" t="s">
        <v>26</v>
      </c>
      <c r="E4774" s="3" t="s">
        <v>10957</v>
      </c>
      <c r="F4774" s="3" t="s">
        <v>10958</v>
      </c>
      <c r="G4774" s="3" t="s">
        <v>44</v>
      </c>
      <c r="H4774" s="3" t="s">
        <v>38</v>
      </c>
      <c r="I4774" s="3" t="s">
        <v>45</v>
      </c>
      <c r="J4774" s="3" t="s">
        <v>51</v>
      </c>
      <c r="K4774" s="3" t="s">
        <v>10959</v>
      </c>
      <c r="L4774" s="3">
        <v>487.7</v>
      </c>
      <c r="M4774" s="3">
        <v>2</v>
      </c>
      <c r="N4774" s="3">
        <v>2</v>
      </c>
      <c r="O4774" s="3">
        <v>0.21</v>
      </c>
      <c r="P4774" s="3">
        <v>0.21</v>
      </c>
      <c r="Q4774" s="3">
        <v>338.93</v>
      </c>
      <c r="R4774" s="3">
        <v>338.93</v>
      </c>
      <c r="S4774" s="3" t="s">
        <v>14</v>
      </c>
      <c r="T4774" s="3" t="s">
        <v>11779</v>
      </c>
      <c r="U4774" s="6">
        <v>0.69495591552183722</v>
      </c>
      <c r="V4774" s="3" t="str">
        <f>TEXT(superstore_excel!$B4774, "MMMM")</f>
        <v>July</v>
      </c>
      <c r="W4774" s="3">
        <f>YEAR(superstore_excel!$B4774)</f>
        <v>2024</v>
      </c>
      <c r="X4774" s="27"/>
    </row>
    <row r="4775" spans="1:24" x14ac:dyDescent="0.3">
      <c r="A4775" s="28" t="s">
        <v>10960</v>
      </c>
      <c r="B4775" s="4">
        <v>45431</v>
      </c>
      <c r="C4775" s="4">
        <v>45764</v>
      </c>
      <c r="D4775" s="5" t="s">
        <v>54</v>
      </c>
      <c r="E4775" s="5" t="s">
        <v>2626</v>
      </c>
      <c r="F4775" s="5" t="s">
        <v>10961</v>
      </c>
      <c r="G4775" s="5" t="s">
        <v>44</v>
      </c>
      <c r="H4775" s="5" t="s">
        <v>38</v>
      </c>
      <c r="I4775" s="5" t="s">
        <v>22</v>
      </c>
      <c r="J4775" s="5" t="s">
        <v>173</v>
      </c>
      <c r="K4775" s="5" t="s">
        <v>10962</v>
      </c>
      <c r="L4775" s="5">
        <v>1838.2</v>
      </c>
      <c r="M4775" s="5">
        <v>2</v>
      </c>
      <c r="N4775" s="5">
        <v>2</v>
      </c>
      <c r="O4775" s="5">
        <v>0.33</v>
      </c>
      <c r="P4775" s="5">
        <v>0.33</v>
      </c>
      <c r="Q4775" s="5">
        <v>334.77</v>
      </c>
      <c r="R4775" s="5">
        <v>334.77</v>
      </c>
      <c r="S4775" s="5" t="s">
        <v>14</v>
      </c>
      <c r="T4775" s="5" t="s">
        <v>11781</v>
      </c>
      <c r="U4775" s="7">
        <v>0.18211837667283209</v>
      </c>
      <c r="V4775" s="5" t="str">
        <f>TEXT(superstore_excel!$B4775, "MMMM")</f>
        <v>May</v>
      </c>
      <c r="W4775" s="5">
        <f>YEAR(superstore_excel!$B4775)</f>
        <v>2024</v>
      </c>
      <c r="X4775" s="29"/>
    </row>
    <row r="4776" spans="1:24" x14ac:dyDescent="0.3">
      <c r="A4776" s="26" t="s">
        <v>10963</v>
      </c>
      <c r="B4776" s="2">
        <v>45213</v>
      </c>
      <c r="C4776" s="2">
        <v>45760</v>
      </c>
      <c r="D4776" s="3" t="s">
        <v>17</v>
      </c>
      <c r="E4776" s="3" t="s">
        <v>10964</v>
      </c>
      <c r="F4776" s="3" t="s">
        <v>10965</v>
      </c>
      <c r="G4776" s="3" t="s">
        <v>44</v>
      </c>
      <c r="H4776" s="3" t="s">
        <v>29</v>
      </c>
      <c r="I4776" s="3" t="s">
        <v>30</v>
      </c>
      <c r="J4776" s="3" t="s">
        <v>126</v>
      </c>
      <c r="K4776" s="3" t="s">
        <v>10966</v>
      </c>
      <c r="L4776" s="3">
        <v>4292.16</v>
      </c>
      <c r="M4776" s="3">
        <v>9</v>
      </c>
      <c r="N4776" s="3">
        <v>9</v>
      </c>
      <c r="O4776" s="3">
        <v>0.39</v>
      </c>
      <c r="P4776" s="3">
        <v>0.39</v>
      </c>
      <c r="Q4776" s="3">
        <v>938.03</v>
      </c>
      <c r="R4776" s="3">
        <v>938.03</v>
      </c>
      <c r="S4776" s="3" t="s">
        <v>14</v>
      </c>
      <c r="T4776" s="3" t="s">
        <v>11783</v>
      </c>
      <c r="U4776" s="6">
        <v>0.21854497502423023</v>
      </c>
      <c r="V4776" s="3" t="str">
        <f>TEXT(superstore_excel!$B4776, "MMMM")</f>
        <v>October</v>
      </c>
      <c r="W4776" s="3">
        <f>YEAR(superstore_excel!$B4776)</f>
        <v>2023</v>
      </c>
      <c r="X4776" s="27"/>
    </row>
    <row r="4777" spans="1:24" x14ac:dyDescent="0.3">
      <c r="A4777" s="28" t="s">
        <v>10967</v>
      </c>
      <c r="B4777" s="4">
        <v>45415</v>
      </c>
      <c r="C4777" s="4">
        <v>45766</v>
      </c>
      <c r="D4777" s="5" t="s">
        <v>34</v>
      </c>
      <c r="E4777" s="5" t="s">
        <v>2438</v>
      </c>
      <c r="F4777" s="5" t="s">
        <v>10968</v>
      </c>
      <c r="G4777" s="5" t="s">
        <v>37</v>
      </c>
      <c r="H4777" s="5" t="s">
        <v>29</v>
      </c>
      <c r="I4777" s="5" t="s">
        <v>22</v>
      </c>
      <c r="J4777" s="5" t="s">
        <v>302</v>
      </c>
      <c r="K4777" s="5" t="s">
        <v>10969</v>
      </c>
      <c r="L4777" s="5">
        <v>4087.41</v>
      </c>
      <c r="M4777" s="5">
        <v>7</v>
      </c>
      <c r="N4777" s="5">
        <v>7</v>
      </c>
      <c r="O4777" s="5">
        <v>0.41</v>
      </c>
      <c r="P4777" s="5">
        <v>0.41</v>
      </c>
      <c r="Q4777" s="5">
        <v>417.4</v>
      </c>
      <c r="R4777" s="5">
        <v>417.4</v>
      </c>
      <c r="S4777" s="5" t="s">
        <v>14</v>
      </c>
      <c r="T4777" s="5" t="s">
        <v>11781</v>
      </c>
      <c r="U4777" s="7">
        <v>0.10211845643084495</v>
      </c>
      <c r="V4777" s="5" t="str">
        <f>TEXT(superstore_excel!$B4777, "MMMM")</f>
        <v>May</v>
      </c>
      <c r="W4777" s="5">
        <f>YEAR(superstore_excel!$B4777)</f>
        <v>2024</v>
      </c>
      <c r="X4777" s="29"/>
    </row>
    <row r="4778" spans="1:24" x14ac:dyDescent="0.3">
      <c r="A4778" s="26" t="s">
        <v>10970</v>
      </c>
      <c r="B4778" s="2">
        <v>45122</v>
      </c>
      <c r="C4778" s="2">
        <v>45756</v>
      </c>
      <c r="D4778" s="3" t="s">
        <v>26</v>
      </c>
      <c r="E4778" s="3" t="s">
        <v>10971</v>
      </c>
      <c r="F4778" s="3" t="s">
        <v>10972</v>
      </c>
      <c r="G4778" s="3" t="s">
        <v>37</v>
      </c>
      <c r="H4778" s="3" t="s">
        <v>38</v>
      </c>
      <c r="I4778" s="3" t="s">
        <v>22</v>
      </c>
      <c r="J4778" s="3" t="s">
        <v>302</v>
      </c>
      <c r="K4778" s="3" t="s">
        <v>10973</v>
      </c>
      <c r="L4778" s="3">
        <v>1052.43</v>
      </c>
      <c r="M4778" s="3">
        <v>6</v>
      </c>
      <c r="N4778" s="3">
        <v>6</v>
      </c>
      <c r="O4778" s="3">
        <v>0.22</v>
      </c>
      <c r="P4778" s="3">
        <v>0.22</v>
      </c>
      <c r="Q4778" s="3">
        <v>-18.43</v>
      </c>
      <c r="R4778" s="3">
        <v>-18.43</v>
      </c>
      <c r="S4778" s="3" t="s">
        <v>84</v>
      </c>
      <c r="T4778" s="3" t="s">
        <v>11767</v>
      </c>
      <c r="U4778" s="6">
        <v>-1.7511853519949067E-2</v>
      </c>
      <c r="V4778" s="3" t="str">
        <f>TEXT(superstore_excel!$B4778, "MMMM")</f>
        <v>July</v>
      </c>
      <c r="W4778" s="3">
        <f>YEAR(superstore_excel!$B4778)</f>
        <v>2023</v>
      </c>
      <c r="X4778" s="27"/>
    </row>
    <row r="4779" spans="1:24" x14ac:dyDescent="0.3">
      <c r="A4779" s="28" t="s">
        <v>10974</v>
      </c>
      <c r="B4779" s="4">
        <v>45445</v>
      </c>
      <c r="C4779" s="4">
        <v>45760</v>
      </c>
      <c r="D4779" s="5" t="s">
        <v>34</v>
      </c>
      <c r="E4779" s="5" t="s">
        <v>10975</v>
      </c>
      <c r="F4779" s="5" t="s">
        <v>10976</v>
      </c>
      <c r="G4779" s="5" t="s">
        <v>37</v>
      </c>
      <c r="H4779" s="5" t="s">
        <v>38</v>
      </c>
      <c r="I4779" s="5" t="s">
        <v>30</v>
      </c>
      <c r="J4779" s="5" t="s">
        <v>101</v>
      </c>
      <c r="K4779" s="5" t="s">
        <v>10977</v>
      </c>
      <c r="L4779" s="5">
        <v>188.23</v>
      </c>
      <c r="M4779" s="5">
        <v>3</v>
      </c>
      <c r="N4779" s="5">
        <v>3</v>
      </c>
      <c r="O4779" s="5">
        <v>0.41</v>
      </c>
      <c r="P4779" s="5">
        <v>0.41</v>
      </c>
      <c r="Q4779" s="5">
        <v>717.89</v>
      </c>
      <c r="R4779" s="5">
        <v>717.89</v>
      </c>
      <c r="S4779" s="5" t="s">
        <v>14</v>
      </c>
      <c r="T4779" s="5" t="s">
        <v>11773</v>
      </c>
      <c r="U4779" s="7">
        <v>3.8138978908781809</v>
      </c>
      <c r="V4779" s="5" t="str">
        <f>TEXT(superstore_excel!$B4779, "MMMM")</f>
        <v>June</v>
      </c>
      <c r="W4779" s="5">
        <f>YEAR(superstore_excel!$B4779)</f>
        <v>2024</v>
      </c>
      <c r="X4779" s="29"/>
    </row>
    <row r="4780" spans="1:24" x14ac:dyDescent="0.3">
      <c r="A4780" s="26" t="s">
        <v>10978</v>
      </c>
      <c r="B4780" s="2">
        <v>45414</v>
      </c>
      <c r="C4780" s="2">
        <v>45772</v>
      </c>
      <c r="D4780" s="3" t="s">
        <v>17</v>
      </c>
      <c r="E4780" s="3" t="s">
        <v>10979</v>
      </c>
      <c r="F4780" s="3" t="s">
        <v>10980</v>
      </c>
      <c r="G4780" s="3" t="s">
        <v>20</v>
      </c>
      <c r="H4780" s="3" t="s">
        <v>29</v>
      </c>
      <c r="I4780" s="3" t="s">
        <v>22</v>
      </c>
      <c r="J4780" s="3" t="s">
        <v>281</v>
      </c>
      <c r="K4780" s="3" t="s">
        <v>10981</v>
      </c>
      <c r="L4780" s="3">
        <v>2783.42</v>
      </c>
      <c r="M4780" s="3">
        <v>2</v>
      </c>
      <c r="N4780" s="3">
        <v>2</v>
      </c>
      <c r="O4780" s="3">
        <v>0.18</v>
      </c>
      <c r="P4780" s="3">
        <v>0.18</v>
      </c>
      <c r="Q4780" s="3">
        <v>922.14</v>
      </c>
      <c r="R4780" s="3">
        <v>922.14</v>
      </c>
      <c r="S4780" s="3" t="s">
        <v>14</v>
      </c>
      <c r="T4780" s="3" t="s">
        <v>11781</v>
      </c>
      <c r="U4780" s="6">
        <v>0.33129746858181658</v>
      </c>
      <c r="V4780" s="3" t="str">
        <f>TEXT(superstore_excel!$B4780, "MMMM")</f>
        <v>May</v>
      </c>
      <c r="W4780" s="3">
        <f>YEAR(superstore_excel!$B4780)</f>
        <v>2024</v>
      </c>
      <c r="X4780" s="27"/>
    </row>
    <row r="4781" spans="1:24" x14ac:dyDescent="0.3">
      <c r="A4781" s="28" t="s">
        <v>10982</v>
      </c>
      <c r="B4781" s="4">
        <v>45231</v>
      </c>
      <c r="C4781" s="4">
        <v>45775</v>
      </c>
      <c r="D4781" s="5" t="s">
        <v>54</v>
      </c>
      <c r="E4781" s="5" t="s">
        <v>10983</v>
      </c>
      <c r="F4781" s="5" t="s">
        <v>10984</v>
      </c>
      <c r="G4781" s="5" t="s">
        <v>44</v>
      </c>
      <c r="H4781" s="5" t="s">
        <v>38</v>
      </c>
      <c r="I4781" s="5" t="s">
        <v>30</v>
      </c>
      <c r="J4781" s="5" t="s">
        <v>31</v>
      </c>
      <c r="K4781" s="5" t="s">
        <v>10985</v>
      </c>
      <c r="L4781" s="5">
        <v>3834.22</v>
      </c>
      <c r="M4781" s="5">
        <v>2</v>
      </c>
      <c r="N4781" s="5">
        <v>2</v>
      </c>
      <c r="O4781" s="5">
        <v>0.11</v>
      </c>
      <c r="P4781" s="5">
        <v>0.11</v>
      </c>
      <c r="Q4781" s="5">
        <v>2.44</v>
      </c>
      <c r="R4781" s="5">
        <v>2.44</v>
      </c>
      <c r="S4781" s="5" t="s">
        <v>14</v>
      </c>
      <c r="T4781" s="5" t="s">
        <v>11766</v>
      </c>
      <c r="U4781" s="7">
        <v>6.3637454293180888E-4</v>
      </c>
      <c r="V4781" s="5" t="str">
        <f>TEXT(superstore_excel!$B4781, "MMMM")</f>
        <v>November</v>
      </c>
      <c r="W4781" s="5">
        <f>YEAR(superstore_excel!$B4781)</f>
        <v>2023</v>
      </c>
      <c r="X4781" s="29"/>
    </row>
    <row r="4782" spans="1:24" x14ac:dyDescent="0.3">
      <c r="A4782" s="26" t="s">
        <v>10986</v>
      </c>
      <c r="B4782" s="2">
        <v>45701</v>
      </c>
      <c r="C4782" s="2">
        <v>45770</v>
      </c>
      <c r="D4782" s="3" t="s">
        <v>54</v>
      </c>
      <c r="E4782" s="3" t="s">
        <v>10987</v>
      </c>
      <c r="F4782" s="3" t="s">
        <v>10988</v>
      </c>
      <c r="G4782" s="3" t="s">
        <v>20</v>
      </c>
      <c r="H4782" s="3" t="s">
        <v>38</v>
      </c>
      <c r="I4782" s="3" t="s">
        <v>45</v>
      </c>
      <c r="J4782" s="3" t="s">
        <v>96</v>
      </c>
      <c r="K4782" s="3" t="s">
        <v>10989</v>
      </c>
      <c r="L4782" s="3">
        <v>4290.2299999999996</v>
      </c>
      <c r="M4782" s="3">
        <v>8</v>
      </c>
      <c r="N4782" s="3">
        <v>8</v>
      </c>
      <c r="O4782" s="3">
        <v>0.43</v>
      </c>
      <c r="P4782" s="3">
        <v>0.43</v>
      </c>
      <c r="Q4782" s="3">
        <v>884.87</v>
      </c>
      <c r="R4782" s="3">
        <v>884.87</v>
      </c>
      <c r="S4782" s="3" t="s">
        <v>14</v>
      </c>
      <c r="T4782" s="3" t="s">
        <v>11777</v>
      </c>
      <c r="U4782" s="6">
        <v>0.20625234544534909</v>
      </c>
      <c r="V4782" s="3" t="str">
        <f>TEXT(superstore_excel!$B4782, "MMMM")</f>
        <v>February</v>
      </c>
      <c r="W4782" s="3">
        <f>YEAR(superstore_excel!$B4782)</f>
        <v>2025</v>
      </c>
      <c r="X4782" s="27"/>
    </row>
    <row r="4783" spans="1:24" x14ac:dyDescent="0.3">
      <c r="A4783" s="28" t="s">
        <v>10990</v>
      </c>
      <c r="B4783" s="4">
        <v>45471</v>
      </c>
      <c r="C4783" s="4">
        <v>45760</v>
      </c>
      <c r="D4783" s="5" t="s">
        <v>34</v>
      </c>
      <c r="E4783" s="5" t="s">
        <v>10991</v>
      </c>
      <c r="F4783" s="5" t="s">
        <v>10992</v>
      </c>
      <c r="G4783" s="5" t="s">
        <v>44</v>
      </c>
      <c r="H4783" s="5" t="s">
        <v>38</v>
      </c>
      <c r="I4783" s="5" t="s">
        <v>45</v>
      </c>
      <c r="J4783" s="5" t="s">
        <v>51</v>
      </c>
      <c r="K4783" s="5" t="s">
        <v>10993</v>
      </c>
      <c r="L4783" s="5">
        <v>4665.6400000000003</v>
      </c>
      <c r="M4783" s="5">
        <v>9</v>
      </c>
      <c r="N4783" s="5">
        <v>9</v>
      </c>
      <c r="O4783" s="5">
        <v>0.33</v>
      </c>
      <c r="P4783" s="5">
        <v>0.33</v>
      </c>
      <c r="Q4783" s="5">
        <v>729.61</v>
      </c>
      <c r="R4783" s="5">
        <v>729.61</v>
      </c>
      <c r="S4783" s="5" t="s">
        <v>14</v>
      </c>
      <c r="T4783" s="5" t="s">
        <v>11773</v>
      </c>
      <c r="U4783" s="7">
        <v>0.15637940346876311</v>
      </c>
      <c r="V4783" s="5" t="str">
        <f>TEXT(superstore_excel!$B4783, "MMMM")</f>
        <v>June</v>
      </c>
      <c r="W4783" s="5">
        <f>YEAR(superstore_excel!$B4783)</f>
        <v>2024</v>
      </c>
      <c r="X4783" s="29"/>
    </row>
    <row r="4784" spans="1:24" x14ac:dyDescent="0.3">
      <c r="A4784" s="26" t="s">
        <v>10994</v>
      </c>
      <c r="B4784" s="2">
        <v>45650</v>
      </c>
      <c r="C4784" s="2">
        <v>45759</v>
      </c>
      <c r="D4784" s="3" t="s">
        <v>54</v>
      </c>
      <c r="E4784" s="3" t="s">
        <v>10995</v>
      </c>
      <c r="F4784" s="3" t="s">
        <v>10996</v>
      </c>
      <c r="G4784" s="3" t="s">
        <v>20</v>
      </c>
      <c r="H4784" s="3" t="s">
        <v>38</v>
      </c>
      <c r="I4784" s="3" t="s">
        <v>30</v>
      </c>
      <c r="J4784" s="3" t="s">
        <v>101</v>
      </c>
      <c r="K4784" s="3" t="s">
        <v>10997</v>
      </c>
      <c r="L4784" s="3">
        <v>1497.29</v>
      </c>
      <c r="M4784" s="3">
        <v>5</v>
      </c>
      <c r="N4784" s="3">
        <v>5</v>
      </c>
      <c r="O4784" s="3">
        <v>0.19</v>
      </c>
      <c r="P4784" s="3">
        <v>0.19</v>
      </c>
      <c r="Q4784" s="3">
        <v>950.43</v>
      </c>
      <c r="R4784" s="3">
        <v>950.43</v>
      </c>
      <c r="S4784" s="3" t="s">
        <v>14</v>
      </c>
      <c r="T4784" s="3" t="s">
        <v>11771</v>
      </c>
      <c r="U4784" s="6">
        <v>0.63476681204041963</v>
      </c>
      <c r="V4784" s="3" t="str">
        <f>TEXT(superstore_excel!$B4784, "MMMM")</f>
        <v>December</v>
      </c>
      <c r="W4784" s="3">
        <f>YEAR(superstore_excel!$B4784)</f>
        <v>2024</v>
      </c>
      <c r="X4784" s="27"/>
    </row>
    <row r="4785" spans="1:24" x14ac:dyDescent="0.3">
      <c r="A4785" s="28" t="s">
        <v>10998</v>
      </c>
      <c r="B4785" s="4">
        <v>45565</v>
      </c>
      <c r="C4785" s="4">
        <v>45781</v>
      </c>
      <c r="D4785" s="5" t="s">
        <v>26</v>
      </c>
      <c r="E4785" s="5" t="s">
        <v>10999</v>
      </c>
      <c r="F4785" s="5" t="s">
        <v>11000</v>
      </c>
      <c r="G4785" s="5" t="s">
        <v>44</v>
      </c>
      <c r="H4785" s="5" t="s">
        <v>62</v>
      </c>
      <c r="I4785" s="5" t="s">
        <v>30</v>
      </c>
      <c r="J4785" s="5" t="s">
        <v>31</v>
      </c>
      <c r="K4785" s="5" t="s">
        <v>11001</v>
      </c>
      <c r="L4785" s="5">
        <v>1100.69</v>
      </c>
      <c r="M4785" s="5">
        <v>7</v>
      </c>
      <c r="N4785" s="5">
        <v>7</v>
      </c>
      <c r="O4785" s="5">
        <v>0.43</v>
      </c>
      <c r="P4785" s="5">
        <v>0.43</v>
      </c>
      <c r="Q4785" s="5">
        <v>920.77</v>
      </c>
      <c r="R4785" s="5">
        <v>920.77</v>
      </c>
      <c r="S4785" s="5" t="s">
        <v>14</v>
      </c>
      <c r="T4785" s="5" t="s">
        <v>11774</v>
      </c>
      <c r="U4785" s="7">
        <v>0.83653889832741279</v>
      </c>
      <c r="V4785" s="5" t="str">
        <f>TEXT(superstore_excel!$B4785, "MMMM")</f>
        <v>September</v>
      </c>
      <c r="W4785" s="5">
        <f>YEAR(superstore_excel!$B4785)</f>
        <v>2024</v>
      </c>
      <c r="X4785" s="29"/>
    </row>
    <row r="4786" spans="1:24" x14ac:dyDescent="0.3">
      <c r="A4786" s="26" t="s">
        <v>11002</v>
      </c>
      <c r="B4786" s="2">
        <v>45745</v>
      </c>
      <c r="C4786" s="2">
        <v>45773</v>
      </c>
      <c r="D4786" s="3" t="s">
        <v>17</v>
      </c>
      <c r="E4786" s="3" t="s">
        <v>11003</v>
      </c>
      <c r="F4786" s="3" t="s">
        <v>1884</v>
      </c>
      <c r="G4786" s="3" t="s">
        <v>37</v>
      </c>
      <c r="H4786" s="3" t="s">
        <v>21</v>
      </c>
      <c r="I4786" s="3" t="s">
        <v>45</v>
      </c>
      <c r="J4786" s="3" t="s">
        <v>57</v>
      </c>
      <c r="K4786" s="3" t="s">
        <v>11004</v>
      </c>
      <c r="L4786" s="3">
        <v>4652.95</v>
      </c>
      <c r="M4786" s="3">
        <v>2</v>
      </c>
      <c r="N4786" s="3">
        <v>2</v>
      </c>
      <c r="O4786" s="3">
        <v>0.18</v>
      </c>
      <c r="P4786" s="3">
        <v>0.18</v>
      </c>
      <c r="Q4786" s="3">
        <v>899.67</v>
      </c>
      <c r="R4786" s="3">
        <v>899.67</v>
      </c>
      <c r="S4786" s="3" t="s">
        <v>14</v>
      </c>
      <c r="T4786" s="3" t="s">
        <v>11772</v>
      </c>
      <c r="U4786" s="6">
        <v>0.1933547534359922</v>
      </c>
      <c r="V4786" s="3" t="str">
        <f>TEXT(superstore_excel!$B4786, "MMMM")</f>
        <v>March</v>
      </c>
      <c r="W4786" s="3">
        <f>YEAR(superstore_excel!$B4786)</f>
        <v>2025</v>
      </c>
      <c r="X4786" s="27"/>
    </row>
    <row r="4787" spans="1:24" x14ac:dyDescent="0.3">
      <c r="A4787" s="28" t="s">
        <v>11005</v>
      </c>
      <c r="B4787" s="4">
        <v>45670</v>
      </c>
      <c r="C4787" s="4">
        <v>45765</v>
      </c>
      <c r="D4787" s="5" t="s">
        <v>17</v>
      </c>
      <c r="E4787" s="5" t="s">
        <v>11006</v>
      </c>
      <c r="F4787" s="5" t="s">
        <v>11007</v>
      </c>
      <c r="G4787" s="5" t="s">
        <v>20</v>
      </c>
      <c r="H4787" s="5" t="s">
        <v>21</v>
      </c>
      <c r="I4787" s="5" t="s">
        <v>22</v>
      </c>
      <c r="J4787" s="5" t="s">
        <v>302</v>
      </c>
      <c r="K4787" s="5" t="s">
        <v>11008</v>
      </c>
      <c r="L4787" s="5">
        <v>3571.6</v>
      </c>
      <c r="M4787" s="5">
        <v>6</v>
      </c>
      <c r="N4787" s="5">
        <v>6</v>
      </c>
      <c r="O4787" s="5">
        <v>0.06</v>
      </c>
      <c r="P4787" s="5">
        <v>0.06</v>
      </c>
      <c r="Q4787" s="5">
        <v>638.28</v>
      </c>
      <c r="R4787" s="5">
        <v>638.28</v>
      </c>
      <c r="S4787" s="5" t="s">
        <v>14</v>
      </c>
      <c r="T4787" s="5" t="s">
        <v>11778</v>
      </c>
      <c r="U4787" s="7">
        <v>0.17870982192854742</v>
      </c>
      <c r="V4787" s="5" t="str">
        <f>TEXT(superstore_excel!$B4787, "MMMM")</f>
        <v>January</v>
      </c>
      <c r="W4787" s="5">
        <f>YEAR(superstore_excel!$B4787)</f>
        <v>2025</v>
      </c>
      <c r="X4787" s="29"/>
    </row>
    <row r="4788" spans="1:24" x14ac:dyDescent="0.3">
      <c r="A4788" s="26" t="s">
        <v>11009</v>
      </c>
      <c r="B4788" s="2">
        <v>45118</v>
      </c>
      <c r="C4788" s="2">
        <v>45781</v>
      </c>
      <c r="D4788" s="3" t="s">
        <v>54</v>
      </c>
      <c r="E4788" s="3" t="s">
        <v>2795</v>
      </c>
      <c r="F4788" s="3" t="s">
        <v>11010</v>
      </c>
      <c r="G4788" s="3" t="s">
        <v>20</v>
      </c>
      <c r="H4788" s="3" t="s">
        <v>29</v>
      </c>
      <c r="I4788" s="3" t="s">
        <v>22</v>
      </c>
      <c r="J4788" s="3" t="s">
        <v>131</v>
      </c>
      <c r="K4788" s="3" t="s">
        <v>11011</v>
      </c>
      <c r="L4788" s="3">
        <v>2186.09</v>
      </c>
      <c r="M4788" s="3">
        <v>6</v>
      </c>
      <c r="N4788" s="3">
        <v>6</v>
      </c>
      <c r="O4788" s="3">
        <v>0.34</v>
      </c>
      <c r="P4788" s="3">
        <v>0.34</v>
      </c>
      <c r="Q4788" s="3">
        <v>957.96</v>
      </c>
      <c r="R4788" s="3">
        <v>957.96</v>
      </c>
      <c r="S4788" s="3" t="s">
        <v>14</v>
      </c>
      <c r="T4788" s="3" t="s">
        <v>11767</v>
      </c>
      <c r="U4788" s="6">
        <v>0.43820702715807675</v>
      </c>
      <c r="V4788" s="3" t="str">
        <f>TEXT(superstore_excel!$B4788, "MMMM")</f>
        <v>July</v>
      </c>
      <c r="W4788" s="3">
        <f>YEAR(superstore_excel!$B4788)</f>
        <v>2023</v>
      </c>
      <c r="X4788" s="27"/>
    </row>
    <row r="4789" spans="1:24" x14ac:dyDescent="0.3">
      <c r="A4789" s="28" t="s">
        <v>11012</v>
      </c>
      <c r="B4789" s="4">
        <v>45117</v>
      </c>
      <c r="C4789" s="4">
        <v>45783</v>
      </c>
      <c r="D4789" s="5" t="s">
        <v>26</v>
      </c>
      <c r="E4789" s="5" t="s">
        <v>1178</v>
      </c>
      <c r="F4789" s="5" t="s">
        <v>11013</v>
      </c>
      <c r="G4789" s="5" t="s">
        <v>37</v>
      </c>
      <c r="H4789" s="5" t="s">
        <v>21</v>
      </c>
      <c r="I4789" s="5" t="s">
        <v>30</v>
      </c>
      <c r="J4789" s="5" t="s">
        <v>39</v>
      </c>
      <c r="K4789" s="5" t="s">
        <v>11014</v>
      </c>
      <c r="L4789" s="5">
        <v>4856.37</v>
      </c>
      <c r="M4789" s="5">
        <v>7</v>
      </c>
      <c r="N4789" s="5">
        <v>7</v>
      </c>
      <c r="O4789" s="5">
        <v>0.37</v>
      </c>
      <c r="P4789" s="5">
        <v>0.37</v>
      </c>
      <c r="Q4789" s="5">
        <v>40.520000000000003</v>
      </c>
      <c r="R4789" s="5">
        <v>40.520000000000003</v>
      </c>
      <c r="S4789" s="5" t="s">
        <v>14</v>
      </c>
      <c r="T4789" s="5" t="s">
        <v>11767</v>
      </c>
      <c r="U4789" s="7">
        <v>8.343680567996262E-3</v>
      </c>
      <c r="V4789" s="5" t="str">
        <f>TEXT(superstore_excel!$B4789, "MMMM")</f>
        <v>July</v>
      </c>
      <c r="W4789" s="5">
        <f>YEAR(superstore_excel!$B4789)</f>
        <v>2023</v>
      </c>
      <c r="X4789" s="29"/>
    </row>
    <row r="4790" spans="1:24" x14ac:dyDescent="0.3">
      <c r="A4790" s="26" t="s">
        <v>11015</v>
      </c>
      <c r="B4790" s="2">
        <v>45747</v>
      </c>
      <c r="C4790" s="2">
        <v>45776</v>
      </c>
      <c r="D4790" s="3" t="s">
        <v>54</v>
      </c>
      <c r="E4790" s="3" t="s">
        <v>11016</v>
      </c>
      <c r="F4790" s="3" t="s">
        <v>11017</v>
      </c>
      <c r="G4790" s="3" t="s">
        <v>37</v>
      </c>
      <c r="H4790" s="3" t="s">
        <v>21</v>
      </c>
      <c r="I4790" s="3" t="s">
        <v>45</v>
      </c>
      <c r="J4790" s="3" t="s">
        <v>57</v>
      </c>
      <c r="K4790" s="3" t="s">
        <v>11018</v>
      </c>
      <c r="L4790" s="3">
        <v>4621.7700000000004</v>
      </c>
      <c r="M4790" s="3">
        <v>10</v>
      </c>
      <c r="N4790" s="3">
        <v>10</v>
      </c>
      <c r="O4790" s="3">
        <v>0.03</v>
      </c>
      <c r="P4790" s="3">
        <v>0.03</v>
      </c>
      <c r="Q4790" s="3">
        <v>216.2</v>
      </c>
      <c r="R4790" s="3">
        <v>216.2</v>
      </c>
      <c r="S4790" s="3" t="s">
        <v>14</v>
      </c>
      <c r="T4790" s="3" t="s">
        <v>11772</v>
      </c>
      <c r="U4790" s="6">
        <v>4.6778615119315754E-2</v>
      </c>
      <c r="V4790" s="3" t="str">
        <f>TEXT(superstore_excel!$B4790, "MMMM")</f>
        <v>March</v>
      </c>
      <c r="W4790" s="3">
        <f>YEAR(superstore_excel!$B4790)</f>
        <v>2025</v>
      </c>
      <c r="X4790" s="27"/>
    </row>
    <row r="4791" spans="1:24" x14ac:dyDescent="0.3">
      <c r="A4791" s="28" t="s">
        <v>11019</v>
      </c>
      <c r="B4791" s="4">
        <v>45264</v>
      </c>
      <c r="C4791" s="4">
        <v>45778</v>
      </c>
      <c r="D4791" s="5" t="s">
        <v>17</v>
      </c>
      <c r="E4791" s="5" t="s">
        <v>11020</v>
      </c>
      <c r="F4791" s="5" t="s">
        <v>11021</v>
      </c>
      <c r="G4791" s="5" t="s">
        <v>37</v>
      </c>
      <c r="H4791" s="5" t="s">
        <v>21</v>
      </c>
      <c r="I4791" s="5" t="s">
        <v>22</v>
      </c>
      <c r="J4791" s="5" t="s">
        <v>302</v>
      </c>
      <c r="K4791" s="5" t="s">
        <v>11022</v>
      </c>
      <c r="L4791" s="5">
        <v>968.3</v>
      </c>
      <c r="M4791" s="5">
        <v>7</v>
      </c>
      <c r="N4791" s="5">
        <v>7</v>
      </c>
      <c r="O4791" s="5">
        <v>0.16</v>
      </c>
      <c r="P4791" s="5">
        <v>0.16</v>
      </c>
      <c r="Q4791" s="5">
        <v>983.46</v>
      </c>
      <c r="R4791" s="5">
        <v>983.46</v>
      </c>
      <c r="S4791" s="5" t="s">
        <v>14</v>
      </c>
      <c r="T4791" s="5" t="s">
        <v>11776</v>
      </c>
      <c r="U4791" s="7">
        <v>1.0156563048641951</v>
      </c>
      <c r="V4791" s="5" t="str">
        <f>TEXT(superstore_excel!$B4791, "MMMM")</f>
        <v>December</v>
      </c>
      <c r="W4791" s="5">
        <f>YEAR(superstore_excel!$B4791)</f>
        <v>2023</v>
      </c>
      <c r="X4791" s="29"/>
    </row>
    <row r="4792" spans="1:24" x14ac:dyDescent="0.3">
      <c r="A4792" s="26" t="s">
        <v>11023</v>
      </c>
      <c r="B4792" s="2">
        <v>45542</v>
      </c>
      <c r="C4792" s="2">
        <v>45764</v>
      </c>
      <c r="D4792" s="3" t="s">
        <v>34</v>
      </c>
      <c r="E4792" s="3" t="s">
        <v>5224</v>
      </c>
      <c r="F4792" s="3" t="s">
        <v>5869</v>
      </c>
      <c r="G4792" s="3" t="s">
        <v>44</v>
      </c>
      <c r="H4792" s="3" t="s">
        <v>38</v>
      </c>
      <c r="I4792" s="3" t="s">
        <v>45</v>
      </c>
      <c r="J4792" s="3" t="s">
        <v>57</v>
      </c>
      <c r="K4792" s="3" t="s">
        <v>11024</v>
      </c>
      <c r="L4792" s="3">
        <v>1471.41</v>
      </c>
      <c r="M4792" s="3">
        <v>8</v>
      </c>
      <c r="N4792" s="3">
        <v>8</v>
      </c>
      <c r="O4792" s="3">
        <v>0.15</v>
      </c>
      <c r="P4792" s="3">
        <v>0.15</v>
      </c>
      <c r="Q4792" s="3">
        <v>305.18</v>
      </c>
      <c r="R4792" s="3">
        <v>305.18</v>
      </c>
      <c r="S4792" s="3" t="s">
        <v>14</v>
      </c>
      <c r="T4792" s="3" t="s">
        <v>11774</v>
      </c>
      <c r="U4792" s="6">
        <v>0.20740650124710311</v>
      </c>
      <c r="V4792" s="3" t="str">
        <f>TEXT(superstore_excel!$B4792, "MMMM")</f>
        <v>September</v>
      </c>
      <c r="W4792" s="3">
        <f>YEAR(superstore_excel!$B4792)</f>
        <v>2024</v>
      </c>
      <c r="X4792" s="27"/>
    </row>
    <row r="4793" spans="1:24" x14ac:dyDescent="0.3">
      <c r="A4793" s="28" t="s">
        <v>11025</v>
      </c>
      <c r="B4793" s="4">
        <v>45113</v>
      </c>
      <c r="C4793" s="4">
        <v>45756</v>
      </c>
      <c r="D4793" s="5" t="s">
        <v>34</v>
      </c>
      <c r="E4793" s="5" t="s">
        <v>2789</v>
      </c>
      <c r="F4793" s="5" t="s">
        <v>11026</v>
      </c>
      <c r="G4793" s="5" t="s">
        <v>20</v>
      </c>
      <c r="H4793" s="5" t="s">
        <v>21</v>
      </c>
      <c r="I4793" s="5" t="s">
        <v>22</v>
      </c>
      <c r="J4793" s="5" t="s">
        <v>131</v>
      </c>
      <c r="K4793" s="5" t="s">
        <v>11027</v>
      </c>
      <c r="L4793" s="5">
        <v>1745.34</v>
      </c>
      <c r="M4793" s="5">
        <v>8</v>
      </c>
      <c r="N4793" s="5">
        <v>8</v>
      </c>
      <c r="O4793" s="5">
        <v>0.11</v>
      </c>
      <c r="P4793" s="5">
        <v>0.11</v>
      </c>
      <c r="Q4793" s="5">
        <v>300.67</v>
      </c>
      <c r="R4793" s="5">
        <v>300.67</v>
      </c>
      <c r="S4793" s="5" t="s">
        <v>14</v>
      </c>
      <c r="T4793" s="5" t="s">
        <v>11767</v>
      </c>
      <c r="U4793" s="7">
        <v>0.17227015939587703</v>
      </c>
      <c r="V4793" s="5" t="str">
        <f>TEXT(superstore_excel!$B4793, "MMMM")</f>
        <v>July</v>
      </c>
      <c r="W4793" s="5">
        <f>YEAR(superstore_excel!$B4793)</f>
        <v>2023</v>
      </c>
      <c r="X4793" s="29"/>
    </row>
    <row r="4794" spans="1:24" x14ac:dyDescent="0.3">
      <c r="A4794" s="26" t="s">
        <v>11028</v>
      </c>
      <c r="B4794" s="2">
        <v>45029</v>
      </c>
      <c r="C4794" s="2">
        <v>45783</v>
      </c>
      <c r="D4794" s="3" t="s">
        <v>34</v>
      </c>
      <c r="E4794" s="3" t="s">
        <v>11029</v>
      </c>
      <c r="F4794" s="3" t="s">
        <v>11030</v>
      </c>
      <c r="G4794" s="3" t="s">
        <v>20</v>
      </c>
      <c r="H4794" s="3" t="s">
        <v>29</v>
      </c>
      <c r="I4794" s="3" t="s">
        <v>22</v>
      </c>
      <c r="J4794" s="3" t="s">
        <v>23</v>
      </c>
      <c r="K4794" s="3" t="s">
        <v>11031</v>
      </c>
      <c r="L4794" s="3">
        <v>3652.04</v>
      </c>
      <c r="M4794" s="3">
        <v>8</v>
      </c>
      <c r="N4794" s="3">
        <v>8</v>
      </c>
      <c r="O4794" s="3">
        <v>0.45</v>
      </c>
      <c r="P4794" s="3">
        <v>0.45</v>
      </c>
      <c r="Q4794" s="3">
        <v>813.52</v>
      </c>
      <c r="R4794" s="3">
        <v>813.52</v>
      </c>
      <c r="S4794" s="3" t="s">
        <v>14</v>
      </c>
      <c r="T4794" s="3" t="s">
        <v>11787</v>
      </c>
      <c r="U4794" s="6">
        <v>0.22275769159154882</v>
      </c>
      <c r="V4794" s="3" t="str">
        <f>TEXT(superstore_excel!$B4794, "MMMM")</f>
        <v>April</v>
      </c>
      <c r="W4794" s="3">
        <f>YEAR(superstore_excel!$B4794)</f>
        <v>2023</v>
      </c>
      <c r="X4794" s="27"/>
    </row>
    <row r="4795" spans="1:24" x14ac:dyDescent="0.3">
      <c r="A4795" s="28" t="s">
        <v>11032</v>
      </c>
      <c r="B4795" s="4">
        <v>45492</v>
      </c>
      <c r="C4795" s="4">
        <v>45783</v>
      </c>
      <c r="D4795" s="5" t="s">
        <v>17</v>
      </c>
      <c r="E4795" s="5" t="s">
        <v>9066</v>
      </c>
      <c r="F4795" s="5" t="s">
        <v>11033</v>
      </c>
      <c r="G4795" s="5" t="s">
        <v>20</v>
      </c>
      <c r="H4795" s="5" t="s">
        <v>62</v>
      </c>
      <c r="I4795" s="5" t="s">
        <v>45</v>
      </c>
      <c r="J4795" s="5" t="s">
        <v>160</v>
      </c>
      <c r="K4795" s="5" t="s">
        <v>11034</v>
      </c>
      <c r="L4795" s="5">
        <v>2487.7600000000002</v>
      </c>
      <c r="M4795" s="5">
        <v>8</v>
      </c>
      <c r="N4795" s="5">
        <v>8</v>
      </c>
      <c r="O4795" s="5">
        <v>0.43</v>
      </c>
      <c r="P4795" s="5">
        <v>0.43</v>
      </c>
      <c r="Q4795" s="5">
        <v>23.07</v>
      </c>
      <c r="R4795" s="5">
        <v>23.07</v>
      </c>
      <c r="S4795" s="5" t="s">
        <v>14</v>
      </c>
      <c r="T4795" s="5" t="s">
        <v>11779</v>
      </c>
      <c r="U4795" s="7">
        <v>9.273402579026915E-3</v>
      </c>
      <c r="V4795" s="5" t="str">
        <f>TEXT(superstore_excel!$B4795, "MMMM")</f>
        <v>July</v>
      </c>
      <c r="W4795" s="5">
        <f>YEAR(superstore_excel!$B4795)</f>
        <v>2024</v>
      </c>
      <c r="X4795" s="29"/>
    </row>
    <row r="4796" spans="1:24" x14ac:dyDescent="0.3">
      <c r="A4796" s="26" t="s">
        <v>11035</v>
      </c>
      <c r="B4796" s="2">
        <v>45048</v>
      </c>
      <c r="C4796" s="2">
        <v>45782</v>
      </c>
      <c r="D4796" s="3" t="s">
        <v>54</v>
      </c>
      <c r="E4796" s="3" t="s">
        <v>11036</v>
      </c>
      <c r="F4796" s="3" t="s">
        <v>11037</v>
      </c>
      <c r="G4796" s="3" t="s">
        <v>44</v>
      </c>
      <c r="H4796" s="3" t="s">
        <v>29</v>
      </c>
      <c r="I4796" s="3" t="s">
        <v>22</v>
      </c>
      <c r="J4796" s="3" t="s">
        <v>23</v>
      </c>
      <c r="K4796" s="3" t="s">
        <v>11038</v>
      </c>
      <c r="L4796" s="3">
        <v>3704.4</v>
      </c>
      <c r="M4796" s="3">
        <v>6</v>
      </c>
      <c r="N4796" s="3">
        <v>6</v>
      </c>
      <c r="O4796" s="3">
        <v>0.24</v>
      </c>
      <c r="P4796" s="3">
        <v>0.24</v>
      </c>
      <c r="Q4796" s="3">
        <v>239.44</v>
      </c>
      <c r="R4796" s="3">
        <v>239.44</v>
      </c>
      <c r="S4796" s="3" t="s">
        <v>14</v>
      </c>
      <c r="T4796" s="3" t="s">
        <v>11780</v>
      </c>
      <c r="U4796" s="6">
        <v>6.46366483101177E-2</v>
      </c>
      <c r="V4796" s="3" t="str">
        <f>TEXT(superstore_excel!$B4796, "MMMM")</f>
        <v>May</v>
      </c>
      <c r="W4796" s="3">
        <f>YEAR(superstore_excel!$B4796)</f>
        <v>2023</v>
      </c>
      <c r="X4796" s="27"/>
    </row>
    <row r="4797" spans="1:24" x14ac:dyDescent="0.3">
      <c r="A4797" s="28" t="s">
        <v>11039</v>
      </c>
      <c r="B4797" s="4">
        <v>45223</v>
      </c>
      <c r="C4797" s="4">
        <v>45760</v>
      </c>
      <c r="D4797" s="5" t="s">
        <v>17</v>
      </c>
      <c r="E4797" s="5" t="s">
        <v>8907</v>
      </c>
      <c r="F4797" s="5" t="s">
        <v>11040</v>
      </c>
      <c r="G4797" s="5" t="s">
        <v>44</v>
      </c>
      <c r="H4797" s="5" t="s">
        <v>29</v>
      </c>
      <c r="I4797" s="5" t="s">
        <v>22</v>
      </c>
      <c r="J4797" s="5" t="s">
        <v>131</v>
      </c>
      <c r="K4797" s="5" t="s">
        <v>11041</v>
      </c>
      <c r="L4797" s="5">
        <v>621.66</v>
      </c>
      <c r="M4797" s="5">
        <v>4</v>
      </c>
      <c r="N4797" s="5">
        <v>4</v>
      </c>
      <c r="O4797" s="5">
        <v>0.42</v>
      </c>
      <c r="P4797" s="5">
        <v>0.42</v>
      </c>
      <c r="Q4797" s="5">
        <v>98.72</v>
      </c>
      <c r="R4797" s="5">
        <v>98.72</v>
      </c>
      <c r="S4797" s="5" t="s">
        <v>14</v>
      </c>
      <c r="T4797" s="5" t="s">
        <v>11783</v>
      </c>
      <c r="U4797" s="7">
        <v>0.15880063056976482</v>
      </c>
      <c r="V4797" s="5" t="str">
        <f>TEXT(superstore_excel!$B4797, "MMMM")</f>
        <v>October</v>
      </c>
      <c r="W4797" s="5">
        <f>YEAR(superstore_excel!$B4797)</f>
        <v>2023</v>
      </c>
      <c r="X4797" s="29"/>
    </row>
    <row r="4798" spans="1:24" x14ac:dyDescent="0.3">
      <c r="A4798" s="26" t="s">
        <v>11042</v>
      </c>
      <c r="B4798" s="2">
        <v>45417</v>
      </c>
      <c r="C4798" s="2">
        <v>45761</v>
      </c>
      <c r="D4798" s="3" t="s">
        <v>54</v>
      </c>
      <c r="E4798" s="3" t="s">
        <v>2787</v>
      </c>
      <c r="F4798" s="3" t="s">
        <v>11043</v>
      </c>
      <c r="G4798" s="3" t="s">
        <v>37</v>
      </c>
      <c r="H4798" s="3" t="s">
        <v>21</v>
      </c>
      <c r="I4798" s="3" t="s">
        <v>45</v>
      </c>
      <c r="J4798" s="3" t="s">
        <v>46</v>
      </c>
      <c r="K4798" s="3" t="s">
        <v>11044</v>
      </c>
      <c r="L4798" s="3">
        <v>1316.82</v>
      </c>
      <c r="M4798" s="3">
        <v>1</v>
      </c>
      <c r="N4798" s="3">
        <v>1</v>
      </c>
      <c r="O4798" s="3">
        <v>0.01</v>
      </c>
      <c r="P4798" s="3">
        <v>0.01</v>
      </c>
      <c r="Q4798" s="3">
        <v>910.81</v>
      </c>
      <c r="R4798" s="3">
        <v>910.81</v>
      </c>
      <c r="S4798" s="3" t="s">
        <v>14</v>
      </c>
      <c r="T4798" s="3" t="s">
        <v>11781</v>
      </c>
      <c r="U4798" s="6">
        <v>0.69167388101638794</v>
      </c>
      <c r="V4798" s="3" t="str">
        <f>TEXT(superstore_excel!$B4798, "MMMM")</f>
        <v>May</v>
      </c>
      <c r="W4798" s="3">
        <f>YEAR(superstore_excel!$B4798)</f>
        <v>2024</v>
      </c>
      <c r="X4798" s="27"/>
    </row>
    <row r="4799" spans="1:24" x14ac:dyDescent="0.3">
      <c r="A4799" s="28" t="s">
        <v>11045</v>
      </c>
      <c r="B4799" s="4">
        <v>45062</v>
      </c>
      <c r="C4799" s="4">
        <v>45783</v>
      </c>
      <c r="D4799" s="5" t="s">
        <v>34</v>
      </c>
      <c r="E4799" s="5" t="s">
        <v>2959</v>
      </c>
      <c r="F4799" s="5" t="s">
        <v>11046</v>
      </c>
      <c r="G4799" s="5" t="s">
        <v>37</v>
      </c>
      <c r="H4799" s="5" t="s">
        <v>62</v>
      </c>
      <c r="I4799" s="5" t="s">
        <v>45</v>
      </c>
      <c r="J4799" s="5" t="s">
        <v>160</v>
      </c>
      <c r="K4799" s="5" t="s">
        <v>11047</v>
      </c>
      <c r="L4799" s="5">
        <v>3351.97</v>
      </c>
      <c r="M4799" s="5">
        <v>10</v>
      </c>
      <c r="N4799" s="5">
        <v>10</v>
      </c>
      <c r="O4799" s="5">
        <v>0.3</v>
      </c>
      <c r="P4799" s="5">
        <v>0.3</v>
      </c>
      <c r="Q4799" s="5">
        <v>643.19000000000005</v>
      </c>
      <c r="R4799" s="5">
        <v>643.19000000000005</v>
      </c>
      <c r="S4799" s="5" t="s">
        <v>14</v>
      </c>
      <c r="T4799" s="5" t="s">
        <v>11780</v>
      </c>
      <c r="U4799" s="7">
        <v>0.19188417557436377</v>
      </c>
      <c r="V4799" s="5" t="str">
        <f>TEXT(superstore_excel!$B4799, "MMMM")</f>
        <v>May</v>
      </c>
      <c r="W4799" s="5">
        <f>YEAR(superstore_excel!$B4799)</f>
        <v>2023</v>
      </c>
      <c r="X4799" s="29"/>
    </row>
    <row r="4800" spans="1:24" x14ac:dyDescent="0.3">
      <c r="A4800" s="26" t="s">
        <v>11048</v>
      </c>
      <c r="B4800" s="2">
        <v>45613</v>
      </c>
      <c r="C4800" s="2">
        <v>45782</v>
      </c>
      <c r="D4800" s="3" t="s">
        <v>17</v>
      </c>
      <c r="E4800" s="3" t="s">
        <v>11049</v>
      </c>
      <c r="F4800" s="3" t="s">
        <v>11050</v>
      </c>
      <c r="G4800" s="3" t="s">
        <v>44</v>
      </c>
      <c r="H4800" s="3" t="s">
        <v>38</v>
      </c>
      <c r="I4800" s="3" t="s">
        <v>22</v>
      </c>
      <c r="J4800" s="3" t="s">
        <v>131</v>
      </c>
      <c r="K4800" s="3" t="s">
        <v>11051</v>
      </c>
      <c r="L4800" s="3">
        <v>4885.76</v>
      </c>
      <c r="M4800" s="3">
        <v>7</v>
      </c>
      <c r="N4800" s="3">
        <v>7</v>
      </c>
      <c r="O4800" s="3">
        <v>0.17</v>
      </c>
      <c r="P4800" s="3">
        <v>0.17</v>
      </c>
      <c r="Q4800" s="3">
        <v>505.93</v>
      </c>
      <c r="R4800" s="3">
        <v>505.93</v>
      </c>
      <c r="S4800" s="3" t="s">
        <v>14</v>
      </c>
      <c r="T4800" s="3" t="s">
        <v>11769</v>
      </c>
      <c r="U4800" s="6">
        <v>0.10355195506942624</v>
      </c>
      <c r="V4800" s="3" t="str">
        <f>TEXT(superstore_excel!$B4800, "MMMM")</f>
        <v>November</v>
      </c>
      <c r="W4800" s="3">
        <f>YEAR(superstore_excel!$B4800)</f>
        <v>2024</v>
      </c>
      <c r="X4800" s="27"/>
    </row>
    <row r="4801" spans="1:24" x14ac:dyDescent="0.3">
      <c r="A4801" s="28" t="s">
        <v>11052</v>
      </c>
      <c r="B4801" s="4">
        <v>45176</v>
      </c>
      <c r="C4801" s="4">
        <v>45777</v>
      </c>
      <c r="D4801" s="5" t="s">
        <v>34</v>
      </c>
      <c r="E4801" s="5" t="s">
        <v>11053</v>
      </c>
      <c r="F4801" s="5" t="s">
        <v>11054</v>
      </c>
      <c r="G4801" s="5" t="s">
        <v>44</v>
      </c>
      <c r="H4801" s="5" t="s">
        <v>21</v>
      </c>
      <c r="I4801" s="5" t="s">
        <v>45</v>
      </c>
      <c r="J4801" s="5" t="s">
        <v>160</v>
      </c>
      <c r="K4801" s="5" t="s">
        <v>11055</v>
      </c>
      <c r="L4801" s="5">
        <v>307.47000000000003</v>
      </c>
      <c r="M4801" s="5">
        <v>8</v>
      </c>
      <c r="N4801" s="5">
        <v>8</v>
      </c>
      <c r="O4801" s="5">
        <v>0.02</v>
      </c>
      <c r="P4801" s="5">
        <v>0.02</v>
      </c>
      <c r="Q4801" s="5">
        <v>820.62</v>
      </c>
      <c r="R4801" s="5">
        <v>820.62</v>
      </c>
      <c r="S4801" s="5" t="s">
        <v>14</v>
      </c>
      <c r="T4801" s="5" t="s">
        <v>11768</v>
      </c>
      <c r="U4801" s="7">
        <v>2.6689433115425891</v>
      </c>
      <c r="V4801" s="5" t="str">
        <f>TEXT(superstore_excel!$B4801, "MMMM")</f>
        <v>September</v>
      </c>
      <c r="W4801" s="5">
        <f>YEAR(superstore_excel!$B4801)</f>
        <v>2023</v>
      </c>
      <c r="X4801" s="29"/>
    </row>
    <row r="4802" spans="1:24" x14ac:dyDescent="0.3">
      <c r="A4802" s="26" t="s">
        <v>11056</v>
      </c>
      <c r="B4802" s="2">
        <v>45636</v>
      </c>
      <c r="C4802" s="2">
        <v>45777</v>
      </c>
      <c r="D4802" s="3" t="s">
        <v>17</v>
      </c>
      <c r="E4802" s="3" t="s">
        <v>11057</v>
      </c>
      <c r="F4802" s="3" t="s">
        <v>11058</v>
      </c>
      <c r="G4802" s="3" t="s">
        <v>20</v>
      </c>
      <c r="H4802" s="3" t="s">
        <v>38</v>
      </c>
      <c r="I4802" s="3" t="s">
        <v>22</v>
      </c>
      <c r="J4802" s="3" t="s">
        <v>281</v>
      </c>
      <c r="K4802" s="3" t="s">
        <v>11059</v>
      </c>
      <c r="L4802" s="3">
        <v>4233.37</v>
      </c>
      <c r="M4802" s="3">
        <v>2</v>
      </c>
      <c r="N4802" s="3">
        <v>2</v>
      </c>
      <c r="O4802" s="3">
        <v>0.19</v>
      </c>
      <c r="P4802" s="3">
        <v>0.19</v>
      </c>
      <c r="Q4802" s="3">
        <v>345.65</v>
      </c>
      <c r="R4802" s="3">
        <v>345.65</v>
      </c>
      <c r="S4802" s="3" t="s">
        <v>14</v>
      </c>
      <c r="T4802" s="3" t="s">
        <v>11771</v>
      </c>
      <c r="U4802" s="6">
        <v>8.1648899104023509E-2</v>
      </c>
      <c r="V4802" s="3" t="str">
        <f>TEXT(superstore_excel!$B4802, "MMMM")</f>
        <v>December</v>
      </c>
      <c r="W4802" s="3">
        <f>YEAR(superstore_excel!$B4802)</f>
        <v>2024</v>
      </c>
      <c r="X4802" s="27"/>
    </row>
    <row r="4803" spans="1:24" x14ac:dyDescent="0.3">
      <c r="A4803" s="28" t="s">
        <v>11060</v>
      </c>
      <c r="B4803" s="4">
        <v>45517</v>
      </c>
      <c r="C4803" s="4">
        <v>45782</v>
      </c>
      <c r="D4803" s="5" t="s">
        <v>34</v>
      </c>
      <c r="E4803" s="5" t="s">
        <v>2870</v>
      </c>
      <c r="F4803" s="5" t="s">
        <v>11061</v>
      </c>
      <c r="G4803" s="5" t="s">
        <v>44</v>
      </c>
      <c r="H4803" s="5" t="s">
        <v>21</v>
      </c>
      <c r="I4803" s="5" t="s">
        <v>30</v>
      </c>
      <c r="J4803" s="5" t="s">
        <v>126</v>
      </c>
      <c r="K4803" s="5" t="s">
        <v>11062</v>
      </c>
      <c r="L4803" s="5">
        <v>3514.3</v>
      </c>
      <c r="M4803" s="5">
        <v>5</v>
      </c>
      <c r="N4803" s="5">
        <v>5</v>
      </c>
      <c r="O4803" s="5">
        <v>0.3</v>
      </c>
      <c r="P4803" s="5">
        <v>0.3</v>
      </c>
      <c r="Q4803" s="5">
        <v>612.07000000000005</v>
      </c>
      <c r="R4803" s="5">
        <v>612.07000000000005</v>
      </c>
      <c r="S4803" s="5" t="s">
        <v>14</v>
      </c>
      <c r="T4803" s="5" t="s">
        <v>11775</v>
      </c>
      <c r="U4803" s="7">
        <v>0.17416555217255214</v>
      </c>
      <c r="V4803" s="5" t="str">
        <f>TEXT(superstore_excel!$B4803, "MMMM")</f>
        <v>August</v>
      </c>
      <c r="W4803" s="5">
        <f>YEAR(superstore_excel!$B4803)</f>
        <v>2024</v>
      </c>
      <c r="X4803" s="29"/>
    </row>
    <row r="4804" spans="1:24" x14ac:dyDescent="0.3">
      <c r="A4804" s="26" t="s">
        <v>11063</v>
      </c>
      <c r="B4804" s="2">
        <v>45114</v>
      </c>
      <c r="C4804" s="2">
        <v>45758</v>
      </c>
      <c r="D4804" s="3" t="s">
        <v>17</v>
      </c>
      <c r="E4804" s="3" t="s">
        <v>1369</v>
      </c>
      <c r="F4804" s="3" t="s">
        <v>11064</v>
      </c>
      <c r="G4804" s="3" t="s">
        <v>44</v>
      </c>
      <c r="H4804" s="3" t="s">
        <v>38</v>
      </c>
      <c r="I4804" s="3" t="s">
        <v>22</v>
      </c>
      <c r="J4804" s="3" t="s">
        <v>131</v>
      </c>
      <c r="K4804" s="3" t="s">
        <v>11065</v>
      </c>
      <c r="L4804" s="3">
        <v>135.35</v>
      </c>
      <c r="M4804" s="3">
        <v>1</v>
      </c>
      <c r="N4804" s="3">
        <v>1</v>
      </c>
      <c r="O4804" s="3">
        <v>0.3</v>
      </c>
      <c r="P4804" s="3">
        <v>0.3</v>
      </c>
      <c r="Q4804" s="3">
        <v>543.35</v>
      </c>
      <c r="R4804" s="3">
        <v>543.35</v>
      </c>
      <c r="S4804" s="3" t="s">
        <v>14</v>
      </c>
      <c r="T4804" s="3" t="s">
        <v>11767</v>
      </c>
      <c r="U4804" s="6">
        <v>4.0144070927225712</v>
      </c>
      <c r="V4804" s="3" t="str">
        <f>TEXT(superstore_excel!$B4804, "MMMM")</f>
        <v>July</v>
      </c>
      <c r="W4804" s="3">
        <f>YEAR(superstore_excel!$B4804)</f>
        <v>2023</v>
      </c>
      <c r="X4804" s="27"/>
    </row>
    <row r="4805" spans="1:24" x14ac:dyDescent="0.3">
      <c r="A4805" s="28" t="s">
        <v>11066</v>
      </c>
      <c r="B4805" s="4">
        <v>45396</v>
      </c>
      <c r="C4805" s="4">
        <v>45771</v>
      </c>
      <c r="D4805" s="5" t="s">
        <v>34</v>
      </c>
      <c r="E4805" s="5" t="s">
        <v>11067</v>
      </c>
      <c r="F4805" s="5" t="s">
        <v>11068</v>
      </c>
      <c r="G4805" s="5" t="s">
        <v>20</v>
      </c>
      <c r="H4805" s="5" t="s">
        <v>21</v>
      </c>
      <c r="I4805" s="5" t="s">
        <v>30</v>
      </c>
      <c r="J4805" s="5" t="s">
        <v>39</v>
      </c>
      <c r="K4805" s="5" t="s">
        <v>11069</v>
      </c>
      <c r="L4805" s="5">
        <v>3698.24</v>
      </c>
      <c r="M4805" s="5">
        <v>4</v>
      </c>
      <c r="N4805" s="5">
        <v>4</v>
      </c>
      <c r="O4805" s="5">
        <v>0.22</v>
      </c>
      <c r="P4805" s="5">
        <v>0.22</v>
      </c>
      <c r="Q4805" s="5">
        <v>579.80999999999995</v>
      </c>
      <c r="R4805" s="5">
        <v>579.80999999999995</v>
      </c>
      <c r="S4805" s="5" t="s">
        <v>14</v>
      </c>
      <c r="T4805" s="5" t="s">
        <v>11765</v>
      </c>
      <c r="U4805" s="7">
        <v>0.15677998182919442</v>
      </c>
      <c r="V4805" s="5" t="str">
        <f>TEXT(superstore_excel!$B4805, "MMMM")</f>
        <v>April</v>
      </c>
      <c r="W4805" s="5">
        <f>YEAR(superstore_excel!$B4805)</f>
        <v>2024</v>
      </c>
      <c r="X4805" s="29"/>
    </row>
    <row r="4806" spans="1:24" x14ac:dyDescent="0.3">
      <c r="A4806" s="26" t="s">
        <v>11070</v>
      </c>
      <c r="B4806" s="2">
        <v>45689</v>
      </c>
      <c r="C4806" s="2">
        <v>45771</v>
      </c>
      <c r="D4806" s="3" t="s">
        <v>54</v>
      </c>
      <c r="E4806" s="3" t="s">
        <v>11071</v>
      </c>
      <c r="F4806" s="3" t="s">
        <v>11072</v>
      </c>
      <c r="G4806" s="3" t="s">
        <v>37</v>
      </c>
      <c r="H4806" s="3" t="s">
        <v>29</v>
      </c>
      <c r="I4806" s="3" t="s">
        <v>22</v>
      </c>
      <c r="J4806" s="3" t="s">
        <v>131</v>
      </c>
      <c r="K4806" s="3" t="s">
        <v>11073</v>
      </c>
      <c r="L4806" s="3">
        <v>1565.68</v>
      </c>
      <c r="M4806" s="3">
        <v>10</v>
      </c>
      <c r="N4806" s="3">
        <v>10</v>
      </c>
      <c r="O4806" s="3">
        <v>0.4</v>
      </c>
      <c r="P4806" s="3">
        <v>0.4</v>
      </c>
      <c r="Q4806" s="3">
        <v>144.36000000000001</v>
      </c>
      <c r="R4806" s="3">
        <v>144.36000000000001</v>
      </c>
      <c r="S4806" s="3" t="s">
        <v>14</v>
      </c>
      <c r="T4806" s="3" t="s">
        <v>11777</v>
      </c>
      <c r="U4806" s="6">
        <v>9.2202748965305809E-2</v>
      </c>
      <c r="V4806" s="3" t="str">
        <f>TEXT(superstore_excel!$B4806, "MMMM")</f>
        <v>February</v>
      </c>
      <c r="W4806" s="3">
        <f>YEAR(superstore_excel!$B4806)</f>
        <v>2025</v>
      </c>
      <c r="X4806" s="27"/>
    </row>
    <row r="4807" spans="1:24" x14ac:dyDescent="0.3">
      <c r="A4807" s="28" t="s">
        <v>11074</v>
      </c>
      <c r="B4807" s="4">
        <v>45509</v>
      </c>
      <c r="C4807" s="4">
        <v>45781</v>
      </c>
      <c r="D4807" s="5" t="s">
        <v>54</v>
      </c>
      <c r="E4807" s="5" t="s">
        <v>11075</v>
      </c>
      <c r="F4807" s="5" t="s">
        <v>11076</v>
      </c>
      <c r="G4807" s="5" t="s">
        <v>37</v>
      </c>
      <c r="H4807" s="5" t="s">
        <v>38</v>
      </c>
      <c r="I4807" s="5" t="s">
        <v>22</v>
      </c>
      <c r="J4807" s="5" t="s">
        <v>131</v>
      </c>
      <c r="K4807" s="5" t="s">
        <v>11077</v>
      </c>
      <c r="L4807" s="5">
        <v>2334.04</v>
      </c>
      <c r="M4807" s="5">
        <v>9</v>
      </c>
      <c r="N4807" s="5">
        <v>9</v>
      </c>
      <c r="O4807" s="5">
        <v>0.3</v>
      </c>
      <c r="P4807" s="5">
        <v>0.3</v>
      </c>
      <c r="Q4807" s="5">
        <v>734.48</v>
      </c>
      <c r="R4807" s="5">
        <v>734.48</v>
      </c>
      <c r="S4807" s="5" t="s">
        <v>14</v>
      </c>
      <c r="T4807" s="5" t="s">
        <v>11775</v>
      </c>
      <c r="U4807" s="7">
        <v>0.31468183921440934</v>
      </c>
      <c r="V4807" s="5" t="str">
        <f>TEXT(superstore_excel!$B4807, "MMMM")</f>
        <v>August</v>
      </c>
      <c r="W4807" s="5">
        <f>YEAR(superstore_excel!$B4807)</f>
        <v>2024</v>
      </c>
      <c r="X4807" s="29"/>
    </row>
    <row r="4808" spans="1:24" x14ac:dyDescent="0.3">
      <c r="A4808" s="26" t="s">
        <v>11078</v>
      </c>
      <c r="B4808" s="2">
        <v>45644</v>
      </c>
      <c r="C4808" s="2">
        <v>45777</v>
      </c>
      <c r="D4808" s="3" t="s">
        <v>26</v>
      </c>
      <c r="E4808" s="3" t="s">
        <v>11079</v>
      </c>
      <c r="F4808" s="3" t="s">
        <v>11080</v>
      </c>
      <c r="G4808" s="3" t="s">
        <v>20</v>
      </c>
      <c r="H4808" s="3" t="s">
        <v>21</v>
      </c>
      <c r="I4808" s="3" t="s">
        <v>22</v>
      </c>
      <c r="J4808" s="3" t="s">
        <v>173</v>
      </c>
      <c r="K4808" s="3" t="s">
        <v>11081</v>
      </c>
      <c r="L4808" s="3">
        <v>4419.12</v>
      </c>
      <c r="M4808" s="3">
        <v>4</v>
      </c>
      <c r="N4808" s="3">
        <v>4</v>
      </c>
      <c r="O4808" s="3">
        <v>0.18</v>
      </c>
      <c r="P4808" s="3">
        <v>0.18</v>
      </c>
      <c r="Q4808" s="3">
        <v>483.39</v>
      </c>
      <c r="R4808" s="3">
        <v>483.39</v>
      </c>
      <c r="S4808" s="3" t="s">
        <v>14</v>
      </c>
      <c r="T4808" s="3" t="s">
        <v>11771</v>
      </c>
      <c r="U4808" s="6">
        <v>0.10938603160810297</v>
      </c>
      <c r="V4808" s="3" t="str">
        <f>TEXT(superstore_excel!$B4808, "MMMM")</f>
        <v>December</v>
      </c>
      <c r="W4808" s="3">
        <f>YEAR(superstore_excel!$B4808)</f>
        <v>2024</v>
      </c>
      <c r="X4808" s="27"/>
    </row>
    <row r="4809" spans="1:24" x14ac:dyDescent="0.3">
      <c r="A4809" s="28" t="s">
        <v>11082</v>
      </c>
      <c r="B4809" s="4">
        <v>45138</v>
      </c>
      <c r="C4809" s="4">
        <v>45777</v>
      </c>
      <c r="D4809" s="5" t="s">
        <v>17</v>
      </c>
      <c r="E4809" s="5" t="s">
        <v>11083</v>
      </c>
      <c r="F4809" s="5" t="s">
        <v>11084</v>
      </c>
      <c r="G4809" s="5" t="s">
        <v>44</v>
      </c>
      <c r="H4809" s="5" t="s">
        <v>29</v>
      </c>
      <c r="I4809" s="5" t="s">
        <v>30</v>
      </c>
      <c r="J4809" s="5" t="s">
        <v>101</v>
      </c>
      <c r="K4809" s="5" t="s">
        <v>11085</v>
      </c>
      <c r="L4809" s="5">
        <v>4223.3500000000004</v>
      </c>
      <c r="M4809" s="5">
        <v>8</v>
      </c>
      <c r="N4809" s="5">
        <v>8</v>
      </c>
      <c r="O4809" s="5">
        <v>0.17</v>
      </c>
      <c r="P4809" s="5">
        <v>0.17</v>
      </c>
      <c r="Q4809" s="5">
        <v>387.57</v>
      </c>
      <c r="R4809" s="5">
        <v>387.57</v>
      </c>
      <c r="S4809" s="5" t="s">
        <v>14</v>
      </c>
      <c r="T4809" s="5" t="s">
        <v>11767</v>
      </c>
      <c r="U4809" s="7">
        <v>9.1768382918772998E-2</v>
      </c>
      <c r="V4809" s="5" t="str">
        <f>TEXT(superstore_excel!$B4809, "MMMM")</f>
        <v>July</v>
      </c>
      <c r="W4809" s="5">
        <f>YEAR(superstore_excel!$B4809)</f>
        <v>2023</v>
      </c>
      <c r="X4809" s="29"/>
    </row>
    <row r="4810" spans="1:24" x14ac:dyDescent="0.3">
      <c r="A4810" s="26" t="s">
        <v>11086</v>
      </c>
      <c r="B4810" s="2">
        <v>45384</v>
      </c>
      <c r="C4810" s="2">
        <v>45760</v>
      </c>
      <c r="D4810" s="3" t="s">
        <v>54</v>
      </c>
      <c r="E4810" s="3" t="s">
        <v>2930</v>
      </c>
      <c r="F4810" s="3" t="s">
        <v>11087</v>
      </c>
      <c r="G4810" s="3" t="s">
        <v>44</v>
      </c>
      <c r="H4810" s="3" t="s">
        <v>62</v>
      </c>
      <c r="I4810" s="3" t="s">
        <v>45</v>
      </c>
      <c r="J4810" s="3" t="s">
        <v>96</v>
      </c>
      <c r="K4810" s="3" t="s">
        <v>11088</v>
      </c>
      <c r="L4810" s="3">
        <v>2271.8200000000002</v>
      </c>
      <c r="M4810" s="3">
        <v>10</v>
      </c>
      <c r="N4810" s="3">
        <v>10</v>
      </c>
      <c r="O4810" s="3">
        <v>0.42</v>
      </c>
      <c r="P4810" s="3">
        <v>0.42</v>
      </c>
      <c r="Q4810" s="3">
        <v>534.64</v>
      </c>
      <c r="R4810" s="3">
        <v>534.64</v>
      </c>
      <c r="S4810" s="3" t="s">
        <v>14</v>
      </c>
      <c r="T4810" s="3" t="s">
        <v>11765</v>
      </c>
      <c r="U4810" s="6">
        <v>0.23533554594994319</v>
      </c>
      <c r="V4810" s="3" t="str">
        <f>TEXT(superstore_excel!$B4810, "MMMM")</f>
        <v>April</v>
      </c>
      <c r="W4810" s="3">
        <f>YEAR(superstore_excel!$B4810)</f>
        <v>2024</v>
      </c>
      <c r="X4810" s="27"/>
    </row>
    <row r="4811" spans="1:24" x14ac:dyDescent="0.3">
      <c r="A4811" s="28" t="s">
        <v>11089</v>
      </c>
      <c r="B4811" s="4">
        <v>45711</v>
      </c>
      <c r="C4811" s="4">
        <v>45767</v>
      </c>
      <c r="D4811" s="5" t="s">
        <v>34</v>
      </c>
      <c r="E4811" s="5" t="s">
        <v>3789</v>
      </c>
      <c r="F4811" s="5" t="s">
        <v>11090</v>
      </c>
      <c r="G4811" s="5" t="s">
        <v>20</v>
      </c>
      <c r="H4811" s="5" t="s">
        <v>62</v>
      </c>
      <c r="I4811" s="5" t="s">
        <v>45</v>
      </c>
      <c r="J4811" s="5" t="s">
        <v>46</v>
      </c>
      <c r="K4811" s="5" t="s">
        <v>11091</v>
      </c>
      <c r="L4811" s="5">
        <v>2297.5700000000002</v>
      </c>
      <c r="M4811" s="5">
        <v>10</v>
      </c>
      <c r="N4811" s="5">
        <v>10</v>
      </c>
      <c r="O4811" s="5">
        <v>0.01</v>
      </c>
      <c r="P4811" s="5">
        <v>0.01</v>
      </c>
      <c r="Q4811" s="5">
        <v>570.78</v>
      </c>
      <c r="R4811" s="5">
        <v>570.78</v>
      </c>
      <c r="S4811" s="5" t="s">
        <v>14</v>
      </c>
      <c r="T4811" s="5" t="s">
        <v>11777</v>
      </c>
      <c r="U4811" s="7">
        <v>0.24842768664284437</v>
      </c>
      <c r="V4811" s="5" t="str">
        <f>TEXT(superstore_excel!$B4811, "MMMM")</f>
        <v>February</v>
      </c>
      <c r="W4811" s="5">
        <f>YEAR(superstore_excel!$B4811)</f>
        <v>2025</v>
      </c>
      <c r="X4811" s="29"/>
    </row>
    <row r="4812" spans="1:24" x14ac:dyDescent="0.3">
      <c r="A4812" s="26" t="s">
        <v>11092</v>
      </c>
      <c r="B4812" s="2">
        <v>45298</v>
      </c>
      <c r="C4812" s="2">
        <v>45769</v>
      </c>
      <c r="D4812" s="3" t="s">
        <v>54</v>
      </c>
      <c r="E4812" s="3" t="s">
        <v>11093</v>
      </c>
      <c r="F4812" s="3" t="s">
        <v>11094</v>
      </c>
      <c r="G4812" s="3" t="s">
        <v>37</v>
      </c>
      <c r="H4812" s="3" t="s">
        <v>38</v>
      </c>
      <c r="I4812" s="3" t="s">
        <v>22</v>
      </c>
      <c r="J4812" s="3" t="s">
        <v>173</v>
      </c>
      <c r="K4812" s="3" t="s">
        <v>11095</v>
      </c>
      <c r="L4812" s="3">
        <v>1093.1400000000001</v>
      </c>
      <c r="M4812" s="3">
        <v>6</v>
      </c>
      <c r="N4812" s="3">
        <v>6</v>
      </c>
      <c r="O4812" s="3">
        <v>0.28000000000000003</v>
      </c>
      <c r="P4812" s="3">
        <v>0.28000000000000003</v>
      </c>
      <c r="Q4812" s="3">
        <v>824.98</v>
      </c>
      <c r="R4812" s="3">
        <v>824.98</v>
      </c>
      <c r="S4812" s="3" t="s">
        <v>14</v>
      </c>
      <c r="T4812" s="3" t="s">
        <v>11784</v>
      </c>
      <c r="U4812" s="6">
        <v>0.75468832903379246</v>
      </c>
      <c r="V4812" s="3" t="str">
        <f>TEXT(superstore_excel!$B4812, "MMMM")</f>
        <v>January</v>
      </c>
      <c r="W4812" s="3">
        <f>YEAR(superstore_excel!$B4812)</f>
        <v>2024</v>
      </c>
      <c r="X4812" s="27"/>
    </row>
    <row r="4813" spans="1:24" x14ac:dyDescent="0.3">
      <c r="A4813" s="28" t="s">
        <v>11096</v>
      </c>
      <c r="B4813" s="4">
        <v>45159</v>
      </c>
      <c r="C4813" s="4">
        <v>45766</v>
      </c>
      <c r="D4813" s="5" t="s">
        <v>26</v>
      </c>
      <c r="E4813" s="5" t="s">
        <v>11097</v>
      </c>
      <c r="F4813" s="5" t="s">
        <v>11098</v>
      </c>
      <c r="G4813" s="5" t="s">
        <v>44</v>
      </c>
      <c r="H4813" s="5" t="s">
        <v>21</v>
      </c>
      <c r="I4813" s="5" t="s">
        <v>30</v>
      </c>
      <c r="J4813" s="5" t="s">
        <v>101</v>
      </c>
      <c r="K4813" s="5" t="s">
        <v>11099</v>
      </c>
      <c r="L4813" s="5">
        <v>932.72</v>
      </c>
      <c r="M4813" s="5">
        <v>9</v>
      </c>
      <c r="N4813" s="5">
        <v>9</v>
      </c>
      <c r="O4813" s="5">
        <v>0.02</v>
      </c>
      <c r="P4813" s="5">
        <v>0.02</v>
      </c>
      <c r="Q4813" s="5">
        <v>268.44</v>
      </c>
      <c r="R4813" s="5">
        <v>268.44</v>
      </c>
      <c r="S4813" s="5" t="s">
        <v>14</v>
      </c>
      <c r="T4813" s="5" t="s">
        <v>11770</v>
      </c>
      <c r="U4813" s="7">
        <v>0.28780341367184148</v>
      </c>
      <c r="V4813" s="5" t="str">
        <f>TEXT(superstore_excel!$B4813, "MMMM")</f>
        <v>August</v>
      </c>
      <c r="W4813" s="5">
        <f>YEAR(superstore_excel!$B4813)</f>
        <v>2023</v>
      </c>
      <c r="X4813" s="29"/>
    </row>
    <row r="4814" spans="1:24" x14ac:dyDescent="0.3">
      <c r="A4814" s="26" t="s">
        <v>11100</v>
      </c>
      <c r="B4814" s="2">
        <v>45185</v>
      </c>
      <c r="C4814" s="2">
        <v>45772</v>
      </c>
      <c r="D4814" s="3" t="s">
        <v>26</v>
      </c>
      <c r="E4814" s="3" t="s">
        <v>6042</v>
      </c>
      <c r="F4814" s="3" t="s">
        <v>11101</v>
      </c>
      <c r="G4814" s="3" t="s">
        <v>44</v>
      </c>
      <c r="H4814" s="3" t="s">
        <v>29</v>
      </c>
      <c r="I4814" s="3" t="s">
        <v>30</v>
      </c>
      <c r="J4814" s="3" t="s">
        <v>31</v>
      </c>
      <c r="K4814" s="3" t="s">
        <v>11102</v>
      </c>
      <c r="L4814" s="3">
        <v>3456.49</v>
      </c>
      <c r="M4814" s="3">
        <v>3</v>
      </c>
      <c r="N4814" s="3">
        <v>3</v>
      </c>
      <c r="O4814" s="3">
        <v>0.38</v>
      </c>
      <c r="P4814" s="3">
        <v>0.38</v>
      </c>
      <c r="Q4814" s="3">
        <v>13.96</v>
      </c>
      <c r="R4814" s="3">
        <v>13.96</v>
      </c>
      <c r="S4814" s="3" t="s">
        <v>14</v>
      </c>
      <c r="T4814" s="3" t="s">
        <v>11768</v>
      </c>
      <c r="U4814" s="6">
        <v>4.0387792240104848E-3</v>
      </c>
      <c r="V4814" s="3" t="str">
        <f>TEXT(superstore_excel!$B4814, "MMMM")</f>
        <v>September</v>
      </c>
      <c r="W4814" s="3">
        <f>YEAR(superstore_excel!$B4814)</f>
        <v>2023</v>
      </c>
      <c r="X4814" s="27"/>
    </row>
    <row r="4815" spans="1:24" x14ac:dyDescent="0.3">
      <c r="A4815" s="28" t="s">
        <v>11103</v>
      </c>
      <c r="B4815" s="4">
        <v>45134</v>
      </c>
      <c r="C4815" s="4">
        <v>45784</v>
      </c>
      <c r="D4815" s="5" t="s">
        <v>26</v>
      </c>
      <c r="E4815" s="5" t="s">
        <v>11104</v>
      </c>
      <c r="F4815" s="5" t="s">
        <v>11105</v>
      </c>
      <c r="G4815" s="5" t="s">
        <v>20</v>
      </c>
      <c r="H4815" s="5" t="s">
        <v>29</v>
      </c>
      <c r="I4815" s="5" t="s">
        <v>30</v>
      </c>
      <c r="J4815" s="5" t="s">
        <v>31</v>
      </c>
      <c r="K4815" s="5" t="s">
        <v>11106</v>
      </c>
      <c r="L4815" s="5">
        <v>1933.47</v>
      </c>
      <c r="M4815" s="5">
        <v>3</v>
      </c>
      <c r="N4815" s="5">
        <v>3</v>
      </c>
      <c r="O4815" s="5">
        <v>0.13</v>
      </c>
      <c r="P4815" s="5">
        <v>0.13</v>
      </c>
      <c r="Q4815" s="5">
        <v>388.39</v>
      </c>
      <c r="R4815" s="5">
        <v>388.39</v>
      </c>
      <c r="S4815" s="5" t="s">
        <v>14</v>
      </c>
      <c r="T4815" s="5" t="s">
        <v>11767</v>
      </c>
      <c r="U4815" s="7">
        <v>0.20087717937180302</v>
      </c>
      <c r="V4815" s="5" t="str">
        <f>TEXT(superstore_excel!$B4815, "MMMM")</f>
        <v>July</v>
      </c>
      <c r="W4815" s="5">
        <f>YEAR(superstore_excel!$B4815)</f>
        <v>2023</v>
      </c>
      <c r="X4815" s="29"/>
    </row>
    <row r="4816" spans="1:24" x14ac:dyDescent="0.3">
      <c r="A4816" s="26" t="s">
        <v>11107</v>
      </c>
      <c r="B4816" s="2">
        <v>45749</v>
      </c>
      <c r="C4816" s="2">
        <v>45782</v>
      </c>
      <c r="D4816" s="3" t="s">
        <v>54</v>
      </c>
      <c r="E4816" s="3" t="s">
        <v>11108</v>
      </c>
      <c r="F4816" s="3" t="s">
        <v>11109</v>
      </c>
      <c r="G4816" s="3" t="s">
        <v>44</v>
      </c>
      <c r="H4816" s="3" t="s">
        <v>38</v>
      </c>
      <c r="I4816" s="3" t="s">
        <v>22</v>
      </c>
      <c r="J4816" s="3" t="s">
        <v>131</v>
      </c>
      <c r="K4816" s="3" t="s">
        <v>11110</v>
      </c>
      <c r="L4816" s="3">
        <v>1206.82</v>
      </c>
      <c r="M4816" s="3">
        <v>3</v>
      </c>
      <c r="N4816" s="3">
        <v>3</v>
      </c>
      <c r="O4816" s="3">
        <v>0.49</v>
      </c>
      <c r="P4816" s="3">
        <v>0.49</v>
      </c>
      <c r="Q4816" s="3">
        <v>594.94000000000005</v>
      </c>
      <c r="R4816" s="3">
        <v>594.94000000000005</v>
      </c>
      <c r="S4816" s="3" t="s">
        <v>14</v>
      </c>
      <c r="T4816" s="3" t="s">
        <v>11786</v>
      </c>
      <c r="U4816" s="6">
        <v>0.4929815548300493</v>
      </c>
      <c r="V4816" s="3" t="str">
        <f>TEXT(superstore_excel!$B4816, "MMMM")</f>
        <v>April</v>
      </c>
      <c r="W4816" s="3">
        <f>YEAR(superstore_excel!$B4816)</f>
        <v>2025</v>
      </c>
      <c r="X4816" s="27"/>
    </row>
    <row r="4817" spans="1:24" x14ac:dyDescent="0.3">
      <c r="A4817" s="28" t="s">
        <v>11111</v>
      </c>
      <c r="B4817" s="4">
        <v>45660</v>
      </c>
      <c r="C4817" s="4">
        <v>45778</v>
      </c>
      <c r="D4817" s="5" t="s">
        <v>26</v>
      </c>
      <c r="E4817" s="5" t="s">
        <v>11112</v>
      </c>
      <c r="F4817" s="5" t="s">
        <v>11113</v>
      </c>
      <c r="G4817" s="5" t="s">
        <v>44</v>
      </c>
      <c r="H4817" s="5" t="s">
        <v>29</v>
      </c>
      <c r="I4817" s="5" t="s">
        <v>30</v>
      </c>
      <c r="J4817" s="5" t="s">
        <v>126</v>
      </c>
      <c r="K4817" s="5" t="s">
        <v>11114</v>
      </c>
      <c r="L4817" s="5">
        <v>2413.8200000000002</v>
      </c>
      <c r="M4817" s="5">
        <v>7</v>
      </c>
      <c r="N4817" s="5">
        <v>7</v>
      </c>
      <c r="O4817" s="5">
        <v>0.44</v>
      </c>
      <c r="P4817" s="5">
        <v>0.44</v>
      </c>
      <c r="Q4817" s="5">
        <v>836.5</v>
      </c>
      <c r="R4817" s="5">
        <v>836.5</v>
      </c>
      <c r="S4817" s="5" t="s">
        <v>14</v>
      </c>
      <c r="T4817" s="5" t="s">
        <v>11778</v>
      </c>
      <c r="U4817" s="7">
        <v>0.34654613848588545</v>
      </c>
      <c r="V4817" s="5" t="str">
        <f>TEXT(superstore_excel!$B4817, "MMMM")</f>
        <v>January</v>
      </c>
      <c r="W4817" s="5">
        <f>YEAR(superstore_excel!$B4817)</f>
        <v>2025</v>
      </c>
      <c r="X4817" s="29"/>
    </row>
    <row r="4818" spans="1:24" x14ac:dyDescent="0.3">
      <c r="A4818" s="26" t="s">
        <v>11115</v>
      </c>
      <c r="B4818" s="2">
        <v>45645</v>
      </c>
      <c r="C4818" s="2">
        <v>45785</v>
      </c>
      <c r="D4818" s="3" t="s">
        <v>54</v>
      </c>
      <c r="E4818" s="3" t="s">
        <v>8461</v>
      </c>
      <c r="F4818" s="3" t="s">
        <v>11116</v>
      </c>
      <c r="G4818" s="3" t="s">
        <v>20</v>
      </c>
      <c r="H4818" s="3" t="s">
        <v>38</v>
      </c>
      <c r="I4818" s="3" t="s">
        <v>45</v>
      </c>
      <c r="J4818" s="3" t="s">
        <v>96</v>
      </c>
      <c r="K4818" s="3" t="s">
        <v>11117</v>
      </c>
      <c r="L4818" s="3">
        <v>3366.68</v>
      </c>
      <c r="M4818" s="3">
        <v>1</v>
      </c>
      <c r="N4818" s="3">
        <v>1</v>
      </c>
      <c r="O4818" s="3">
        <v>0.17</v>
      </c>
      <c r="P4818" s="3">
        <v>0.17</v>
      </c>
      <c r="Q4818" s="3">
        <v>13.34</v>
      </c>
      <c r="R4818" s="3">
        <v>13.34</v>
      </c>
      <c r="S4818" s="3" t="s">
        <v>14</v>
      </c>
      <c r="T4818" s="3" t="s">
        <v>11771</v>
      </c>
      <c r="U4818" s="6">
        <v>3.9623605451067521E-3</v>
      </c>
      <c r="V4818" s="3" t="str">
        <f>TEXT(superstore_excel!$B4818, "MMMM")</f>
        <v>December</v>
      </c>
      <c r="W4818" s="3">
        <f>YEAR(superstore_excel!$B4818)</f>
        <v>2024</v>
      </c>
      <c r="X4818" s="27"/>
    </row>
    <row r="4819" spans="1:24" x14ac:dyDescent="0.3">
      <c r="A4819" s="28" t="s">
        <v>11118</v>
      </c>
      <c r="B4819" s="4">
        <v>45379</v>
      </c>
      <c r="C4819" s="4">
        <v>45778</v>
      </c>
      <c r="D4819" s="5" t="s">
        <v>26</v>
      </c>
      <c r="E4819" s="5" t="s">
        <v>5375</v>
      </c>
      <c r="F4819" s="5" t="s">
        <v>11119</v>
      </c>
      <c r="G4819" s="5" t="s">
        <v>20</v>
      </c>
      <c r="H4819" s="5" t="s">
        <v>21</v>
      </c>
      <c r="I4819" s="5" t="s">
        <v>45</v>
      </c>
      <c r="J4819" s="5" t="s">
        <v>46</v>
      </c>
      <c r="K4819" s="5" t="s">
        <v>11120</v>
      </c>
      <c r="L4819" s="5">
        <v>421.36</v>
      </c>
      <c r="M4819" s="5">
        <v>3</v>
      </c>
      <c r="N4819" s="5">
        <v>3</v>
      </c>
      <c r="O4819" s="5">
        <v>0.35</v>
      </c>
      <c r="P4819" s="5">
        <v>0.35</v>
      </c>
      <c r="Q4819" s="5">
        <v>290.48</v>
      </c>
      <c r="R4819" s="5">
        <v>290.48</v>
      </c>
      <c r="S4819" s="5" t="s">
        <v>14</v>
      </c>
      <c r="T4819" s="5" t="s">
        <v>11785</v>
      </c>
      <c r="U4819" s="7">
        <v>0.68938674767419783</v>
      </c>
      <c r="V4819" s="5" t="str">
        <f>TEXT(superstore_excel!$B4819, "MMMM")</f>
        <v>March</v>
      </c>
      <c r="W4819" s="5">
        <f>YEAR(superstore_excel!$B4819)</f>
        <v>2024</v>
      </c>
      <c r="X4819" s="29"/>
    </row>
    <row r="4820" spans="1:24" x14ac:dyDescent="0.3">
      <c r="A4820" s="26" t="s">
        <v>11121</v>
      </c>
      <c r="B4820" s="2">
        <v>45558</v>
      </c>
      <c r="C4820" s="2">
        <v>45780</v>
      </c>
      <c r="D4820" s="3" t="s">
        <v>54</v>
      </c>
      <c r="E4820" s="3" t="s">
        <v>11122</v>
      </c>
      <c r="F4820" s="3" t="s">
        <v>11123</v>
      </c>
      <c r="G4820" s="3" t="s">
        <v>37</v>
      </c>
      <c r="H4820" s="3" t="s">
        <v>29</v>
      </c>
      <c r="I4820" s="3" t="s">
        <v>45</v>
      </c>
      <c r="J4820" s="3" t="s">
        <v>57</v>
      </c>
      <c r="K4820" s="3" t="s">
        <v>11124</v>
      </c>
      <c r="L4820" s="3">
        <v>763.19</v>
      </c>
      <c r="M4820" s="3">
        <v>10</v>
      </c>
      <c r="N4820" s="3">
        <v>10</v>
      </c>
      <c r="O4820" s="3">
        <v>0.4</v>
      </c>
      <c r="P4820" s="3">
        <v>0.4</v>
      </c>
      <c r="Q4820" s="3">
        <v>904.03</v>
      </c>
      <c r="R4820" s="3">
        <v>904.03</v>
      </c>
      <c r="S4820" s="3" t="s">
        <v>14</v>
      </c>
      <c r="T4820" s="3" t="s">
        <v>11774</v>
      </c>
      <c r="U4820" s="6">
        <v>1.1845412020597752</v>
      </c>
      <c r="V4820" s="3" t="str">
        <f>TEXT(superstore_excel!$B4820, "MMMM")</f>
        <v>September</v>
      </c>
      <c r="W4820" s="3">
        <f>YEAR(superstore_excel!$B4820)</f>
        <v>2024</v>
      </c>
      <c r="X4820" s="27"/>
    </row>
    <row r="4821" spans="1:24" x14ac:dyDescent="0.3">
      <c r="A4821" s="28" t="s">
        <v>11125</v>
      </c>
      <c r="B4821" s="4">
        <v>45692</v>
      </c>
      <c r="C4821" s="4">
        <v>45762</v>
      </c>
      <c r="D4821" s="5" t="s">
        <v>26</v>
      </c>
      <c r="E4821" s="5" t="s">
        <v>3008</v>
      </c>
      <c r="F4821" s="5" t="s">
        <v>11126</v>
      </c>
      <c r="G4821" s="5" t="s">
        <v>20</v>
      </c>
      <c r="H4821" s="5" t="s">
        <v>62</v>
      </c>
      <c r="I4821" s="5" t="s">
        <v>30</v>
      </c>
      <c r="J4821" s="5" t="s">
        <v>31</v>
      </c>
      <c r="K4821" s="5" t="s">
        <v>11127</v>
      </c>
      <c r="L4821" s="5">
        <v>2531.66</v>
      </c>
      <c r="M4821" s="5">
        <v>1</v>
      </c>
      <c r="N4821" s="5">
        <v>1</v>
      </c>
      <c r="O4821" s="5">
        <v>0.35</v>
      </c>
      <c r="P4821" s="5">
        <v>0.35</v>
      </c>
      <c r="Q4821" s="5">
        <v>631.49</v>
      </c>
      <c r="R4821" s="5">
        <v>631.49</v>
      </c>
      <c r="S4821" s="5" t="s">
        <v>14</v>
      </c>
      <c r="T4821" s="5" t="s">
        <v>11777</v>
      </c>
      <c r="U4821" s="7">
        <v>0.24943712820836922</v>
      </c>
      <c r="V4821" s="5" t="str">
        <f>TEXT(superstore_excel!$B4821, "MMMM")</f>
        <v>February</v>
      </c>
      <c r="W4821" s="5">
        <f>YEAR(superstore_excel!$B4821)</f>
        <v>2025</v>
      </c>
      <c r="X4821" s="29"/>
    </row>
    <row r="4822" spans="1:24" x14ac:dyDescent="0.3">
      <c r="A4822" s="26" t="s">
        <v>11128</v>
      </c>
      <c r="B4822" s="2">
        <v>45405</v>
      </c>
      <c r="C4822" s="2">
        <v>45766</v>
      </c>
      <c r="D4822" s="3" t="s">
        <v>17</v>
      </c>
      <c r="E4822" s="3" t="s">
        <v>11129</v>
      </c>
      <c r="F4822" s="3" t="s">
        <v>11130</v>
      </c>
      <c r="G4822" s="3" t="s">
        <v>44</v>
      </c>
      <c r="H4822" s="3" t="s">
        <v>21</v>
      </c>
      <c r="I4822" s="3" t="s">
        <v>30</v>
      </c>
      <c r="J4822" s="3" t="s">
        <v>31</v>
      </c>
      <c r="K4822" s="3" t="s">
        <v>11131</v>
      </c>
      <c r="L4822" s="3">
        <v>4982.46</v>
      </c>
      <c r="M4822" s="3">
        <v>2</v>
      </c>
      <c r="N4822" s="3">
        <v>2</v>
      </c>
      <c r="O4822" s="3">
        <v>0.25</v>
      </c>
      <c r="P4822" s="3">
        <v>0.25</v>
      </c>
      <c r="Q4822" s="3">
        <v>271.85000000000002</v>
      </c>
      <c r="R4822" s="3">
        <v>271.85000000000002</v>
      </c>
      <c r="S4822" s="3" t="s">
        <v>14</v>
      </c>
      <c r="T4822" s="3" t="s">
        <v>11765</v>
      </c>
      <c r="U4822" s="6">
        <v>5.4561401396097511E-2</v>
      </c>
      <c r="V4822" s="3" t="str">
        <f>TEXT(superstore_excel!$B4822, "MMMM")</f>
        <v>April</v>
      </c>
      <c r="W4822" s="3">
        <f>YEAR(superstore_excel!$B4822)</f>
        <v>2024</v>
      </c>
      <c r="X4822" s="27"/>
    </row>
    <row r="4823" spans="1:24" x14ac:dyDescent="0.3">
      <c r="A4823" s="28" t="s">
        <v>11132</v>
      </c>
      <c r="B4823" s="4">
        <v>45530</v>
      </c>
      <c r="C4823" s="4">
        <v>45762</v>
      </c>
      <c r="D4823" s="5" t="s">
        <v>26</v>
      </c>
      <c r="E4823" s="5" t="s">
        <v>11133</v>
      </c>
      <c r="F4823" s="5" t="s">
        <v>11134</v>
      </c>
      <c r="G4823" s="5" t="s">
        <v>37</v>
      </c>
      <c r="H4823" s="5" t="s">
        <v>38</v>
      </c>
      <c r="I4823" s="5" t="s">
        <v>45</v>
      </c>
      <c r="J4823" s="5" t="s">
        <v>46</v>
      </c>
      <c r="K4823" s="5" t="s">
        <v>11135</v>
      </c>
      <c r="L4823" s="5">
        <v>1249.8800000000001</v>
      </c>
      <c r="M4823" s="5">
        <v>3</v>
      </c>
      <c r="N4823" s="5">
        <v>3</v>
      </c>
      <c r="O4823" s="5">
        <v>0.1</v>
      </c>
      <c r="P4823" s="5">
        <v>0.1</v>
      </c>
      <c r="Q4823" s="5">
        <v>926.8</v>
      </c>
      <c r="R4823" s="5">
        <v>926.8</v>
      </c>
      <c r="S4823" s="5" t="s">
        <v>14</v>
      </c>
      <c r="T4823" s="5" t="s">
        <v>11775</v>
      </c>
      <c r="U4823" s="7">
        <v>0.74151118507376701</v>
      </c>
      <c r="V4823" s="5" t="str">
        <f>TEXT(superstore_excel!$B4823, "MMMM")</f>
        <v>August</v>
      </c>
      <c r="W4823" s="5">
        <f>YEAR(superstore_excel!$B4823)</f>
        <v>2024</v>
      </c>
      <c r="X4823" s="29"/>
    </row>
    <row r="4824" spans="1:24" x14ac:dyDescent="0.3">
      <c r="A4824" s="26" t="s">
        <v>11136</v>
      </c>
      <c r="B4824" s="2">
        <v>45560</v>
      </c>
      <c r="C4824" s="2">
        <v>45768</v>
      </c>
      <c r="D4824" s="3" t="s">
        <v>26</v>
      </c>
      <c r="E4824" s="3" t="s">
        <v>11137</v>
      </c>
      <c r="F4824" s="3" t="s">
        <v>11138</v>
      </c>
      <c r="G4824" s="3" t="s">
        <v>37</v>
      </c>
      <c r="H4824" s="3" t="s">
        <v>62</v>
      </c>
      <c r="I4824" s="3" t="s">
        <v>30</v>
      </c>
      <c r="J4824" s="3" t="s">
        <v>39</v>
      </c>
      <c r="K4824" s="3" t="s">
        <v>11139</v>
      </c>
      <c r="L4824" s="3">
        <v>4283.13</v>
      </c>
      <c r="M4824" s="3">
        <v>1</v>
      </c>
      <c r="N4824" s="3">
        <v>1</v>
      </c>
      <c r="O4824" s="3">
        <v>0</v>
      </c>
      <c r="P4824" s="3">
        <v>0</v>
      </c>
      <c r="Q4824" s="3">
        <v>353.08</v>
      </c>
      <c r="R4824" s="3">
        <v>353.08</v>
      </c>
      <c r="S4824" s="3" t="s">
        <v>14</v>
      </c>
      <c r="T4824" s="3" t="s">
        <v>11774</v>
      </c>
      <c r="U4824" s="6">
        <v>8.2435041663456388E-2</v>
      </c>
      <c r="V4824" s="3" t="str">
        <f>TEXT(superstore_excel!$B4824, "MMMM")</f>
        <v>September</v>
      </c>
      <c r="W4824" s="3">
        <f>YEAR(superstore_excel!$B4824)</f>
        <v>2024</v>
      </c>
      <c r="X4824" s="27"/>
    </row>
    <row r="4825" spans="1:24" x14ac:dyDescent="0.3">
      <c r="A4825" s="28" t="s">
        <v>11140</v>
      </c>
      <c r="B4825" s="4">
        <v>45304</v>
      </c>
      <c r="C4825" s="4">
        <v>45760</v>
      </c>
      <c r="D4825" s="5" t="s">
        <v>54</v>
      </c>
      <c r="E4825" s="5" t="s">
        <v>11141</v>
      </c>
      <c r="F4825" s="5" t="s">
        <v>11142</v>
      </c>
      <c r="G4825" s="5" t="s">
        <v>20</v>
      </c>
      <c r="H4825" s="5" t="s">
        <v>29</v>
      </c>
      <c r="I4825" s="5" t="s">
        <v>30</v>
      </c>
      <c r="J4825" s="5" t="s">
        <v>31</v>
      </c>
      <c r="K4825" s="5" t="s">
        <v>11143</v>
      </c>
      <c r="L4825" s="5">
        <v>3844.76</v>
      </c>
      <c r="M4825" s="5">
        <v>10</v>
      </c>
      <c r="N4825" s="5">
        <v>10</v>
      </c>
      <c r="O4825" s="5">
        <v>0.12</v>
      </c>
      <c r="P4825" s="5">
        <v>0.12</v>
      </c>
      <c r="Q4825" s="5">
        <v>290.76</v>
      </c>
      <c r="R4825" s="5">
        <v>290.76</v>
      </c>
      <c r="S4825" s="5" t="s">
        <v>14</v>
      </c>
      <c r="T4825" s="5" t="s">
        <v>11784</v>
      </c>
      <c r="U4825" s="7">
        <v>7.5625006502356443E-2</v>
      </c>
      <c r="V4825" s="5" t="str">
        <f>TEXT(superstore_excel!$B4825, "MMMM")</f>
        <v>January</v>
      </c>
      <c r="W4825" s="5">
        <f>YEAR(superstore_excel!$B4825)</f>
        <v>2024</v>
      </c>
      <c r="X4825" s="29"/>
    </row>
    <row r="4826" spans="1:24" x14ac:dyDescent="0.3">
      <c r="A4826" s="26" t="s">
        <v>11144</v>
      </c>
      <c r="B4826" s="2">
        <v>45550</v>
      </c>
      <c r="C4826" s="2">
        <v>45772</v>
      </c>
      <c r="D4826" s="3" t="s">
        <v>17</v>
      </c>
      <c r="E4826" s="3" t="s">
        <v>2723</v>
      </c>
      <c r="F4826" s="3" t="s">
        <v>11145</v>
      </c>
      <c r="G4826" s="3" t="s">
        <v>37</v>
      </c>
      <c r="H4826" s="3" t="s">
        <v>29</v>
      </c>
      <c r="I4826" s="3" t="s">
        <v>22</v>
      </c>
      <c r="J4826" s="3" t="s">
        <v>23</v>
      </c>
      <c r="K4826" s="3" t="s">
        <v>11146</v>
      </c>
      <c r="L4826" s="3">
        <v>2813.16</v>
      </c>
      <c r="M4826" s="3">
        <v>6</v>
      </c>
      <c r="N4826" s="3">
        <v>6</v>
      </c>
      <c r="O4826" s="3">
        <v>0.2</v>
      </c>
      <c r="P4826" s="3">
        <v>0.2</v>
      </c>
      <c r="Q4826" s="3">
        <v>911.15</v>
      </c>
      <c r="R4826" s="3">
        <v>911.15</v>
      </c>
      <c r="S4826" s="3" t="s">
        <v>14</v>
      </c>
      <c r="T4826" s="3" t="s">
        <v>11774</v>
      </c>
      <c r="U4826" s="6">
        <v>0.32388843862418065</v>
      </c>
      <c r="V4826" s="3" t="str">
        <f>TEXT(superstore_excel!$B4826, "MMMM")</f>
        <v>September</v>
      </c>
      <c r="W4826" s="3">
        <f>YEAR(superstore_excel!$B4826)</f>
        <v>2024</v>
      </c>
      <c r="X4826" s="27"/>
    </row>
    <row r="4827" spans="1:24" x14ac:dyDescent="0.3">
      <c r="A4827" s="28" t="s">
        <v>11147</v>
      </c>
      <c r="B4827" s="4">
        <v>45360</v>
      </c>
      <c r="C4827" s="4">
        <v>45769</v>
      </c>
      <c r="D4827" s="5" t="s">
        <v>26</v>
      </c>
      <c r="E4827" s="5" t="s">
        <v>2753</v>
      </c>
      <c r="F4827" s="5" t="s">
        <v>2839</v>
      </c>
      <c r="G4827" s="5" t="s">
        <v>37</v>
      </c>
      <c r="H4827" s="5" t="s">
        <v>62</v>
      </c>
      <c r="I4827" s="5" t="s">
        <v>22</v>
      </c>
      <c r="J4827" s="5" t="s">
        <v>173</v>
      </c>
      <c r="K4827" s="5" t="s">
        <v>11148</v>
      </c>
      <c r="L4827" s="5">
        <v>4243.17</v>
      </c>
      <c r="M4827" s="5">
        <v>1</v>
      </c>
      <c r="N4827" s="5">
        <v>1</v>
      </c>
      <c r="O4827" s="5">
        <v>7.0000000000000007E-2</v>
      </c>
      <c r="P4827" s="5">
        <v>7.0000000000000007E-2</v>
      </c>
      <c r="Q4827" s="5">
        <v>708.39</v>
      </c>
      <c r="R4827" s="5">
        <v>708.39</v>
      </c>
      <c r="S4827" s="5" t="s">
        <v>14</v>
      </c>
      <c r="T4827" s="5" t="s">
        <v>11785</v>
      </c>
      <c r="U4827" s="7">
        <v>0.16694829573172887</v>
      </c>
      <c r="V4827" s="5" t="str">
        <f>TEXT(superstore_excel!$B4827, "MMMM")</f>
        <v>March</v>
      </c>
      <c r="W4827" s="5">
        <f>YEAR(superstore_excel!$B4827)</f>
        <v>2024</v>
      </c>
      <c r="X4827" s="29"/>
    </row>
    <row r="4828" spans="1:24" x14ac:dyDescent="0.3">
      <c r="A4828" s="26" t="s">
        <v>11149</v>
      </c>
      <c r="B4828" s="2">
        <v>45139</v>
      </c>
      <c r="C4828" s="2">
        <v>45780</v>
      </c>
      <c r="D4828" s="3" t="s">
        <v>26</v>
      </c>
      <c r="E4828" s="3" t="s">
        <v>11150</v>
      </c>
      <c r="F4828" s="3" t="s">
        <v>11151</v>
      </c>
      <c r="G4828" s="3" t="s">
        <v>37</v>
      </c>
      <c r="H4828" s="3" t="s">
        <v>29</v>
      </c>
      <c r="I4828" s="3" t="s">
        <v>45</v>
      </c>
      <c r="J4828" s="3" t="s">
        <v>160</v>
      </c>
      <c r="K4828" s="3" t="s">
        <v>11152</v>
      </c>
      <c r="L4828" s="3">
        <v>4770.1000000000004</v>
      </c>
      <c r="M4828" s="3">
        <v>10</v>
      </c>
      <c r="N4828" s="3">
        <v>10</v>
      </c>
      <c r="O4828" s="3">
        <v>0.49</v>
      </c>
      <c r="P4828" s="3">
        <v>0.49</v>
      </c>
      <c r="Q4828" s="3">
        <v>546.05999999999995</v>
      </c>
      <c r="R4828" s="3">
        <v>546.05999999999995</v>
      </c>
      <c r="S4828" s="3" t="s">
        <v>14</v>
      </c>
      <c r="T4828" s="3" t="s">
        <v>11770</v>
      </c>
      <c r="U4828" s="6">
        <v>0.11447558751388857</v>
      </c>
      <c r="V4828" s="3" t="str">
        <f>TEXT(superstore_excel!$B4828, "MMMM")</f>
        <v>August</v>
      </c>
      <c r="W4828" s="3">
        <f>YEAR(superstore_excel!$B4828)</f>
        <v>2023</v>
      </c>
      <c r="X4828" s="27"/>
    </row>
    <row r="4829" spans="1:24" x14ac:dyDescent="0.3">
      <c r="A4829" s="28" t="s">
        <v>11153</v>
      </c>
      <c r="B4829" s="4">
        <v>45263</v>
      </c>
      <c r="C4829" s="4">
        <v>45762</v>
      </c>
      <c r="D4829" s="5" t="s">
        <v>26</v>
      </c>
      <c r="E4829" s="5" t="s">
        <v>11154</v>
      </c>
      <c r="F4829" s="5" t="s">
        <v>11155</v>
      </c>
      <c r="G4829" s="5" t="s">
        <v>20</v>
      </c>
      <c r="H4829" s="5" t="s">
        <v>38</v>
      </c>
      <c r="I4829" s="5" t="s">
        <v>30</v>
      </c>
      <c r="J4829" s="5" t="s">
        <v>101</v>
      </c>
      <c r="K4829" s="5" t="s">
        <v>11156</v>
      </c>
      <c r="L4829" s="5">
        <v>2142.92</v>
      </c>
      <c r="M4829" s="5">
        <v>3</v>
      </c>
      <c r="N4829" s="5">
        <v>3</v>
      </c>
      <c r="O4829" s="5">
        <v>0.11</v>
      </c>
      <c r="P4829" s="5">
        <v>0.11</v>
      </c>
      <c r="Q4829" s="5">
        <v>459.5</v>
      </c>
      <c r="R4829" s="5">
        <v>459.5</v>
      </c>
      <c r="S4829" s="5" t="s">
        <v>14</v>
      </c>
      <c r="T4829" s="5" t="s">
        <v>11776</v>
      </c>
      <c r="U4829" s="7">
        <v>0.21442704347339145</v>
      </c>
      <c r="V4829" s="5" t="str">
        <f>TEXT(superstore_excel!$B4829, "MMMM")</f>
        <v>December</v>
      </c>
      <c r="W4829" s="5">
        <f>YEAR(superstore_excel!$B4829)</f>
        <v>2023</v>
      </c>
      <c r="X4829" s="29"/>
    </row>
    <row r="4830" spans="1:24" x14ac:dyDescent="0.3">
      <c r="A4830" s="26" t="s">
        <v>11157</v>
      </c>
      <c r="B4830" s="2">
        <v>45614</v>
      </c>
      <c r="C4830" s="2">
        <v>45780</v>
      </c>
      <c r="D4830" s="3" t="s">
        <v>17</v>
      </c>
      <c r="E4830" s="3" t="s">
        <v>2582</v>
      </c>
      <c r="F4830" s="3" t="s">
        <v>11158</v>
      </c>
      <c r="G4830" s="3" t="s">
        <v>37</v>
      </c>
      <c r="H4830" s="3" t="s">
        <v>62</v>
      </c>
      <c r="I4830" s="3" t="s">
        <v>30</v>
      </c>
      <c r="J4830" s="3" t="s">
        <v>31</v>
      </c>
      <c r="K4830" s="3" t="s">
        <v>11159</v>
      </c>
      <c r="L4830" s="3">
        <v>1930.28</v>
      </c>
      <c r="M4830" s="3">
        <v>1</v>
      </c>
      <c r="N4830" s="3">
        <v>1</v>
      </c>
      <c r="O4830" s="3">
        <v>0.44</v>
      </c>
      <c r="P4830" s="3">
        <v>0.44</v>
      </c>
      <c r="Q4830" s="3">
        <v>372.88</v>
      </c>
      <c r="R4830" s="3">
        <v>372.88</v>
      </c>
      <c r="S4830" s="3" t="s">
        <v>14</v>
      </c>
      <c r="T4830" s="3" t="s">
        <v>11769</v>
      </c>
      <c r="U4830" s="6">
        <v>0.19317404728847629</v>
      </c>
      <c r="V4830" s="3" t="str">
        <f>TEXT(superstore_excel!$B4830, "MMMM")</f>
        <v>November</v>
      </c>
      <c r="W4830" s="3">
        <f>YEAR(superstore_excel!$B4830)</f>
        <v>2024</v>
      </c>
      <c r="X4830" s="27"/>
    </row>
    <row r="4831" spans="1:24" x14ac:dyDescent="0.3">
      <c r="A4831" s="28" t="s">
        <v>11160</v>
      </c>
      <c r="B4831" s="4">
        <v>45744</v>
      </c>
      <c r="C4831" s="4">
        <v>45774</v>
      </c>
      <c r="D4831" s="5" t="s">
        <v>54</v>
      </c>
      <c r="E4831" s="5" t="s">
        <v>6268</v>
      </c>
      <c r="F4831" s="5" t="s">
        <v>2634</v>
      </c>
      <c r="G4831" s="5" t="s">
        <v>44</v>
      </c>
      <c r="H4831" s="5" t="s">
        <v>38</v>
      </c>
      <c r="I4831" s="5" t="s">
        <v>22</v>
      </c>
      <c r="J4831" s="5" t="s">
        <v>131</v>
      </c>
      <c r="K4831" s="5" t="s">
        <v>11161</v>
      </c>
      <c r="L4831" s="5">
        <v>484.38</v>
      </c>
      <c r="M4831" s="5">
        <v>7</v>
      </c>
      <c r="N4831" s="5">
        <v>7</v>
      </c>
      <c r="O4831" s="5">
        <v>0.44</v>
      </c>
      <c r="P4831" s="5">
        <v>0.44</v>
      </c>
      <c r="Q4831" s="5">
        <v>739.01</v>
      </c>
      <c r="R4831" s="5">
        <v>739.01</v>
      </c>
      <c r="S4831" s="5" t="s">
        <v>14</v>
      </c>
      <c r="T4831" s="5" t="s">
        <v>11772</v>
      </c>
      <c r="U4831" s="7">
        <v>1.525682315537388</v>
      </c>
      <c r="V4831" s="5" t="str">
        <f>TEXT(superstore_excel!$B4831, "MMMM")</f>
        <v>March</v>
      </c>
      <c r="W4831" s="5">
        <f>YEAR(superstore_excel!$B4831)</f>
        <v>2025</v>
      </c>
      <c r="X4831" s="29"/>
    </row>
    <row r="4832" spans="1:24" x14ac:dyDescent="0.3">
      <c r="A4832" s="26" t="s">
        <v>11162</v>
      </c>
      <c r="B4832" s="2">
        <v>45379</v>
      </c>
      <c r="C4832" s="2">
        <v>45769</v>
      </c>
      <c r="D4832" s="3" t="s">
        <v>17</v>
      </c>
      <c r="E4832" s="3" t="s">
        <v>11163</v>
      </c>
      <c r="F4832" s="3" t="s">
        <v>11164</v>
      </c>
      <c r="G4832" s="3" t="s">
        <v>20</v>
      </c>
      <c r="H4832" s="3" t="s">
        <v>21</v>
      </c>
      <c r="I4832" s="3" t="s">
        <v>45</v>
      </c>
      <c r="J4832" s="3" t="s">
        <v>57</v>
      </c>
      <c r="K4832" s="3" t="s">
        <v>11165</v>
      </c>
      <c r="L4832" s="3">
        <v>908.62</v>
      </c>
      <c r="M4832" s="3">
        <v>3</v>
      </c>
      <c r="N4832" s="3">
        <v>3</v>
      </c>
      <c r="O4832" s="3">
        <v>0.43</v>
      </c>
      <c r="P4832" s="3">
        <v>0.43</v>
      </c>
      <c r="Q4832" s="3">
        <v>361.99</v>
      </c>
      <c r="R4832" s="3">
        <v>361.99</v>
      </c>
      <c r="S4832" s="3" t="s">
        <v>14</v>
      </c>
      <c r="T4832" s="3" t="s">
        <v>11785</v>
      </c>
      <c r="U4832" s="6">
        <v>0.39839536880103893</v>
      </c>
      <c r="V4832" s="3" t="str">
        <f>TEXT(superstore_excel!$B4832, "MMMM")</f>
        <v>March</v>
      </c>
      <c r="W4832" s="3">
        <f>YEAR(superstore_excel!$B4832)</f>
        <v>2024</v>
      </c>
      <c r="X4832" s="27"/>
    </row>
    <row r="4833" spans="1:24" x14ac:dyDescent="0.3">
      <c r="A4833" s="28" t="s">
        <v>11166</v>
      </c>
      <c r="B4833" s="4">
        <v>45569</v>
      </c>
      <c r="C4833" s="4">
        <v>45771</v>
      </c>
      <c r="D4833" s="5" t="s">
        <v>34</v>
      </c>
      <c r="E4833" s="5" t="s">
        <v>11167</v>
      </c>
      <c r="F4833" s="5" t="s">
        <v>11168</v>
      </c>
      <c r="G4833" s="5" t="s">
        <v>20</v>
      </c>
      <c r="H4833" s="5" t="s">
        <v>21</v>
      </c>
      <c r="I4833" s="5" t="s">
        <v>22</v>
      </c>
      <c r="J4833" s="5" t="s">
        <v>173</v>
      </c>
      <c r="K4833" s="5" t="s">
        <v>11169</v>
      </c>
      <c r="L4833" s="5">
        <v>3974.8</v>
      </c>
      <c r="M4833" s="5">
        <v>6</v>
      </c>
      <c r="N4833" s="5">
        <v>6</v>
      </c>
      <c r="O4833" s="5">
        <v>0.5</v>
      </c>
      <c r="P4833" s="5">
        <v>0.5</v>
      </c>
      <c r="Q4833" s="5">
        <v>655.26</v>
      </c>
      <c r="R4833" s="5">
        <v>655.26</v>
      </c>
      <c r="S4833" s="5" t="s">
        <v>14</v>
      </c>
      <c r="T4833" s="5" t="s">
        <v>11763</v>
      </c>
      <c r="U4833" s="7">
        <v>0.1648535775384925</v>
      </c>
      <c r="V4833" s="5" t="str">
        <f>TEXT(superstore_excel!$B4833, "MMMM")</f>
        <v>October</v>
      </c>
      <c r="W4833" s="5">
        <f>YEAR(superstore_excel!$B4833)</f>
        <v>2024</v>
      </c>
      <c r="X4833" s="29"/>
    </row>
    <row r="4834" spans="1:24" x14ac:dyDescent="0.3">
      <c r="A4834" s="26" t="s">
        <v>11170</v>
      </c>
      <c r="B4834" s="2">
        <v>45561</v>
      </c>
      <c r="C4834" s="2">
        <v>45782</v>
      </c>
      <c r="D4834" s="3" t="s">
        <v>26</v>
      </c>
      <c r="E4834" s="3" t="s">
        <v>11171</v>
      </c>
      <c r="F4834" s="3" t="s">
        <v>11172</v>
      </c>
      <c r="G4834" s="3" t="s">
        <v>37</v>
      </c>
      <c r="H4834" s="3" t="s">
        <v>29</v>
      </c>
      <c r="I4834" s="3" t="s">
        <v>30</v>
      </c>
      <c r="J4834" s="3" t="s">
        <v>39</v>
      </c>
      <c r="K4834" s="3" t="s">
        <v>11173</v>
      </c>
      <c r="L4834" s="3">
        <v>4067.58</v>
      </c>
      <c r="M4834" s="3">
        <v>8</v>
      </c>
      <c r="N4834" s="3">
        <v>8</v>
      </c>
      <c r="O4834" s="3">
        <v>0.18</v>
      </c>
      <c r="P4834" s="3">
        <v>0.18</v>
      </c>
      <c r="Q4834" s="3">
        <v>782.25</v>
      </c>
      <c r="R4834" s="3">
        <v>782.25</v>
      </c>
      <c r="S4834" s="3" t="s">
        <v>14</v>
      </c>
      <c r="T4834" s="3" t="s">
        <v>11774</v>
      </c>
      <c r="U4834" s="6">
        <v>0.19231336568672283</v>
      </c>
      <c r="V4834" s="3" t="str">
        <f>TEXT(superstore_excel!$B4834, "MMMM")</f>
        <v>September</v>
      </c>
      <c r="W4834" s="3">
        <f>YEAR(superstore_excel!$B4834)</f>
        <v>2024</v>
      </c>
      <c r="X4834" s="27"/>
    </row>
    <row r="4835" spans="1:24" x14ac:dyDescent="0.3">
      <c r="A4835" s="28" t="s">
        <v>11174</v>
      </c>
      <c r="B4835" s="4">
        <v>45230</v>
      </c>
      <c r="C4835" s="4">
        <v>45762</v>
      </c>
      <c r="D4835" s="5" t="s">
        <v>26</v>
      </c>
      <c r="E4835" s="5" t="s">
        <v>2948</v>
      </c>
      <c r="F4835" s="5" t="s">
        <v>11175</v>
      </c>
      <c r="G4835" s="5" t="s">
        <v>37</v>
      </c>
      <c r="H4835" s="5" t="s">
        <v>29</v>
      </c>
      <c r="I4835" s="5" t="s">
        <v>22</v>
      </c>
      <c r="J4835" s="5" t="s">
        <v>23</v>
      </c>
      <c r="K4835" s="5" t="s">
        <v>11176</v>
      </c>
      <c r="L4835" s="5">
        <v>3032.78</v>
      </c>
      <c r="M4835" s="5">
        <v>10</v>
      </c>
      <c r="N4835" s="5">
        <v>10</v>
      </c>
      <c r="O4835" s="5">
        <v>0.34</v>
      </c>
      <c r="P4835" s="5">
        <v>0.34</v>
      </c>
      <c r="Q4835" s="5">
        <v>125.55</v>
      </c>
      <c r="R4835" s="5">
        <v>125.55</v>
      </c>
      <c r="S4835" s="5" t="s">
        <v>14</v>
      </c>
      <c r="T4835" s="5" t="s">
        <v>11783</v>
      </c>
      <c r="U4835" s="7">
        <v>4.1397661551447841E-2</v>
      </c>
      <c r="V4835" s="5" t="str">
        <f>TEXT(superstore_excel!$B4835, "MMMM")</f>
        <v>October</v>
      </c>
      <c r="W4835" s="5">
        <f>YEAR(superstore_excel!$B4835)</f>
        <v>2023</v>
      </c>
      <c r="X4835" s="29"/>
    </row>
    <row r="4836" spans="1:24" x14ac:dyDescent="0.3">
      <c r="A4836" s="26" t="s">
        <v>11177</v>
      </c>
      <c r="B4836" s="2">
        <v>45675</v>
      </c>
      <c r="C4836" s="2">
        <v>45763</v>
      </c>
      <c r="D4836" s="3" t="s">
        <v>26</v>
      </c>
      <c r="E4836" s="3" t="s">
        <v>11178</v>
      </c>
      <c r="F4836" s="3" t="s">
        <v>11179</v>
      </c>
      <c r="G4836" s="3" t="s">
        <v>20</v>
      </c>
      <c r="H4836" s="3" t="s">
        <v>21</v>
      </c>
      <c r="I4836" s="3" t="s">
        <v>22</v>
      </c>
      <c r="J4836" s="3" t="s">
        <v>302</v>
      </c>
      <c r="K4836" s="3" t="s">
        <v>11180</v>
      </c>
      <c r="L4836" s="3">
        <v>503.4</v>
      </c>
      <c r="M4836" s="3">
        <v>8</v>
      </c>
      <c r="N4836" s="3">
        <v>8</v>
      </c>
      <c r="O4836" s="3">
        <v>0.28999999999999998</v>
      </c>
      <c r="P4836" s="3">
        <v>0.28999999999999998</v>
      </c>
      <c r="Q4836" s="3">
        <v>741.03</v>
      </c>
      <c r="R4836" s="3">
        <v>741.03</v>
      </c>
      <c r="S4836" s="3" t="s">
        <v>14</v>
      </c>
      <c r="T4836" s="3" t="s">
        <v>11778</v>
      </c>
      <c r="U4836" s="6">
        <v>1.4720500595947557</v>
      </c>
      <c r="V4836" s="3" t="str">
        <f>TEXT(superstore_excel!$B4836, "MMMM")</f>
        <v>January</v>
      </c>
      <c r="W4836" s="3">
        <f>YEAR(superstore_excel!$B4836)</f>
        <v>2025</v>
      </c>
      <c r="X4836" s="27"/>
    </row>
    <row r="4837" spans="1:24" x14ac:dyDescent="0.3">
      <c r="A4837" s="28" t="s">
        <v>11181</v>
      </c>
      <c r="B4837" s="4">
        <v>45408</v>
      </c>
      <c r="C4837" s="4">
        <v>45775</v>
      </c>
      <c r="D4837" s="5" t="s">
        <v>34</v>
      </c>
      <c r="E4837" s="5" t="s">
        <v>1415</v>
      </c>
      <c r="F4837" s="5" t="s">
        <v>11182</v>
      </c>
      <c r="G4837" s="5" t="s">
        <v>37</v>
      </c>
      <c r="H4837" s="5" t="s">
        <v>21</v>
      </c>
      <c r="I4837" s="5" t="s">
        <v>30</v>
      </c>
      <c r="J4837" s="5" t="s">
        <v>101</v>
      </c>
      <c r="K4837" s="5" t="s">
        <v>11183</v>
      </c>
      <c r="L4837" s="5">
        <v>1769.79</v>
      </c>
      <c r="M4837" s="5">
        <v>5</v>
      </c>
      <c r="N4837" s="5">
        <v>5</v>
      </c>
      <c r="O4837" s="5">
        <v>0.28999999999999998</v>
      </c>
      <c r="P4837" s="5">
        <v>0.28999999999999998</v>
      </c>
      <c r="Q4837" s="5">
        <v>332.7</v>
      </c>
      <c r="R4837" s="5">
        <v>332.7</v>
      </c>
      <c r="S4837" s="5" t="s">
        <v>14</v>
      </c>
      <c r="T4837" s="5" t="s">
        <v>11765</v>
      </c>
      <c r="U4837" s="7">
        <v>0.18798840540403097</v>
      </c>
      <c r="V4837" s="5" t="str">
        <f>TEXT(superstore_excel!$B4837, "MMMM")</f>
        <v>April</v>
      </c>
      <c r="W4837" s="5">
        <f>YEAR(superstore_excel!$B4837)</f>
        <v>2024</v>
      </c>
      <c r="X4837" s="29"/>
    </row>
    <row r="4838" spans="1:24" x14ac:dyDescent="0.3">
      <c r="A4838" s="26" t="s">
        <v>11184</v>
      </c>
      <c r="B4838" s="2">
        <v>45380</v>
      </c>
      <c r="C4838" s="2">
        <v>45783</v>
      </c>
      <c r="D4838" s="3" t="s">
        <v>34</v>
      </c>
      <c r="E4838" s="3" t="s">
        <v>1166</v>
      </c>
      <c r="F4838" s="3" t="s">
        <v>11185</v>
      </c>
      <c r="G4838" s="3" t="s">
        <v>44</v>
      </c>
      <c r="H4838" s="3" t="s">
        <v>38</v>
      </c>
      <c r="I4838" s="3" t="s">
        <v>30</v>
      </c>
      <c r="J4838" s="3" t="s">
        <v>39</v>
      </c>
      <c r="K4838" s="3" t="s">
        <v>11186</v>
      </c>
      <c r="L4838" s="3">
        <v>4797.7</v>
      </c>
      <c r="M4838" s="3">
        <v>2</v>
      </c>
      <c r="N4838" s="3">
        <v>2</v>
      </c>
      <c r="O4838" s="3">
        <v>7.0000000000000007E-2</v>
      </c>
      <c r="P4838" s="3">
        <v>7.0000000000000007E-2</v>
      </c>
      <c r="Q4838" s="3">
        <v>856.83</v>
      </c>
      <c r="R4838" s="3">
        <v>856.83</v>
      </c>
      <c r="S4838" s="3" t="s">
        <v>14</v>
      </c>
      <c r="T4838" s="3" t="s">
        <v>11785</v>
      </c>
      <c r="U4838" s="6">
        <v>0.17859182524959877</v>
      </c>
      <c r="V4838" s="3" t="str">
        <f>TEXT(superstore_excel!$B4838, "MMMM")</f>
        <v>March</v>
      </c>
      <c r="W4838" s="3">
        <f>YEAR(superstore_excel!$B4838)</f>
        <v>2024</v>
      </c>
      <c r="X4838" s="27"/>
    </row>
    <row r="4839" spans="1:24" x14ac:dyDescent="0.3">
      <c r="A4839" s="28" t="s">
        <v>11187</v>
      </c>
      <c r="B4839" s="4">
        <v>45619</v>
      </c>
      <c r="C4839" s="4">
        <v>45772</v>
      </c>
      <c r="D4839" s="5" t="s">
        <v>26</v>
      </c>
      <c r="E4839" s="5" t="s">
        <v>11188</v>
      </c>
      <c r="F4839" s="5" t="s">
        <v>11189</v>
      </c>
      <c r="G4839" s="5" t="s">
        <v>37</v>
      </c>
      <c r="H4839" s="5" t="s">
        <v>62</v>
      </c>
      <c r="I4839" s="5" t="s">
        <v>30</v>
      </c>
      <c r="J4839" s="5" t="s">
        <v>39</v>
      </c>
      <c r="K4839" s="5" t="s">
        <v>11190</v>
      </c>
      <c r="L4839" s="5">
        <v>2210.21</v>
      </c>
      <c r="M4839" s="5">
        <v>5</v>
      </c>
      <c r="N4839" s="5">
        <v>5</v>
      </c>
      <c r="O4839" s="5">
        <v>0.4</v>
      </c>
      <c r="P4839" s="5">
        <v>0.4</v>
      </c>
      <c r="Q4839" s="5">
        <v>485.14</v>
      </c>
      <c r="R4839" s="5">
        <v>485.14</v>
      </c>
      <c r="S4839" s="5" t="s">
        <v>14</v>
      </c>
      <c r="T4839" s="5" t="s">
        <v>11769</v>
      </c>
      <c r="U4839" s="7">
        <v>0.21949950457196374</v>
      </c>
      <c r="V4839" s="5" t="str">
        <f>TEXT(superstore_excel!$B4839, "MMMM")</f>
        <v>November</v>
      </c>
      <c r="W4839" s="5">
        <f>YEAR(superstore_excel!$B4839)</f>
        <v>2024</v>
      </c>
      <c r="X4839" s="29"/>
    </row>
    <row r="4840" spans="1:24" x14ac:dyDescent="0.3">
      <c r="A4840" s="26" t="s">
        <v>11191</v>
      </c>
      <c r="B4840" s="2">
        <v>45493</v>
      </c>
      <c r="C4840" s="2">
        <v>45763</v>
      </c>
      <c r="D4840" s="3" t="s">
        <v>17</v>
      </c>
      <c r="E4840" s="3" t="s">
        <v>11192</v>
      </c>
      <c r="F4840" s="3" t="s">
        <v>11193</v>
      </c>
      <c r="G4840" s="3" t="s">
        <v>20</v>
      </c>
      <c r="H4840" s="3" t="s">
        <v>29</v>
      </c>
      <c r="I4840" s="3" t="s">
        <v>22</v>
      </c>
      <c r="J4840" s="3" t="s">
        <v>173</v>
      </c>
      <c r="K4840" s="3" t="s">
        <v>11194</v>
      </c>
      <c r="L4840" s="3">
        <v>4880.91</v>
      </c>
      <c r="M4840" s="3">
        <v>3</v>
      </c>
      <c r="N4840" s="3">
        <v>3</v>
      </c>
      <c r="O4840" s="3">
        <v>0.37</v>
      </c>
      <c r="P4840" s="3">
        <v>0.37</v>
      </c>
      <c r="Q4840" s="3">
        <v>-29.77</v>
      </c>
      <c r="R4840" s="3">
        <v>-29.77</v>
      </c>
      <c r="S4840" s="3" t="s">
        <v>84</v>
      </c>
      <c r="T4840" s="3" t="s">
        <v>11779</v>
      </c>
      <c r="U4840" s="6">
        <v>-6.099272471731706E-3</v>
      </c>
      <c r="V4840" s="3" t="str">
        <f>TEXT(superstore_excel!$B4840, "MMMM")</f>
        <v>July</v>
      </c>
      <c r="W4840" s="3">
        <f>YEAR(superstore_excel!$B4840)</f>
        <v>2024</v>
      </c>
      <c r="X4840" s="27"/>
    </row>
    <row r="4841" spans="1:24" x14ac:dyDescent="0.3">
      <c r="A4841" s="28" t="s">
        <v>11195</v>
      </c>
      <c r="B4841" s="4">
        <v>45164</v>
      </c>
      <c r="C4841" s="4">
        <v>45775</v>
      </c>
      <c r="D4841" s="5" t="s">
        <v>17</v>
      </c>
      <c r="E4841" s="5" t="s">
        <v>11196</v>
      </c>
      <c r="F4841" s="5" t="s">
        <v>11197</v>
      </c>
      <c r="G4841" s="5" t="s">
        <v>44</v>
      </c>
      <c r="H4841" s="5" t="s">
        <v>29</v>
      </c>
      <c r="I4841" s="5" t="s">
        <v>30</v>
      </c>
      <c r="J4841" s="5" t="s">
        <v>126</v>
      </c>
      <c r="K4841" s="5" t="s">
        <v>11198</v>
      </c>
      <c r="L4841" s="5">
        <v>2007.16</v>
      </c>
      <c r="M4841" s="5">
        <v>2</v>
      </c>
      <c r="N4841" s="5">
        <v>2</v>
      </c>
      <c r="O4841" s="5">
        <v>7.0000000000000007E-2</v>
      </c>
      <c r="P4841" s="5">
        <v>7.0000000000000007E-2</v>
      </c>
      <c r="Q4841" s="5">
        <v>-17.989999999999998</v>
      </c>
      <c r="R4841" s="5">
        <v>-17.989999999999998</v>
      </c>
      <c r="S4841" s="5" t="s">
        <v>84</v>
      </c>
      <c r="T4841" s="5" t="s">
        <v>11770</v>
      </c>
      <c r="U4841" s="7">
        <v>-8.9629127722752541E-3</v>
      </c>
      <c r="V4841" s="5" t="str">
        <f>TEXT(superstore_excel!$B4841, "MMMM")</f>
        <v>August</v>
      </c>
      <c r="W4841" s="5">
        <f>YEAR(superstore_excel!$B4841)</f>
        <v>2023</v>
      </c>
      <c r="X4841" s="29"/>
    </row>
    <row r="4842" spans="1:24" x14ac:dyDescent="0.3">
      <c r="A4842" s="26" t="s">
        <v>11199</v>
      </c>
      <c r="B4842" s="2">
        <v>45057</v>
      </c>
      <c r="C4842" s="2">
        <v>45761</v>
      </c>
      <c r="D4842" s="3" t="s">
        <v>26</v>
      </c>
      <c r="E4842" s="3" t="s">
        <v>11200</v>
      </c>
      <c r="F4842" s="3" t="s">
        <v>11201</v>
      </c>
      <c r="G4842" s="3" t="s">
        <v>20</v>
      </c>
      <c r="H4842" s="3" t="s">
        <v>21</v>
      </c>
      <c r="I4842" s="3" t="s">
        <v>45</v>
      </c>
      <c r="J4842" s="3" t="s">
        <v>160</v>
      </c>
      <c r="K4842" s="3" t="s">
        <v>11202</v>
      </c>
      <c r="L4842" s="3">
        <v>3608</v>
      </c>
      <c r="M4842" s="3">
        <v>2</v>
      </c>
      <c r="N4842" s="3">
        <v>2</v>
      </c>
      <c r="O4842" s="3">
        <v>0.49</v>
      </c>
      <c r="P4842" s="3">
        <v>0.49</v>
      </c>
      <c r="Q4842" s="3">
        <v>649.22</v>
      </c>
      <c r="R4842" s="3">
        <v>649.22</v>
      </c>
      <c r="S4842" s="3" t="s">
        <v>14</v>
      </c>
      <c r="T4842" s="3" t="s">
        <v>11780</v>
      </c>
      <c r="U4842" s="6">
        <v>0.17993902439024392</v>
      </c>
      <c r="V4842" s="3" t="str">
        <f>TEXT(superstore_excel!$B4842, "MMMM")</f>
        <v>May</v>
      </c>
      <c r="W4842" s="3">
        <f>YEAR(superstore_excel!$B4842)</f>
        <v>2023</v>
      </c>
      <c r="X4842" s="27"/>
    </row>
    <row r="4843" spans="1:24" x14ac:dyDescent="0.3">
      <c r="A4843" s="28" t="s">
        <v>11203</v>
      </c>
      <c r="B4843" s="4">
        <v>45094</v>
      </c>
      <c r="C4843" s="4">
        <v>45775</v>
      </c>
      <c r="D4843" s="5" t="s">
        <v>26</v>
      </c>
      <c r="E4843" s="5" t="s">
        <v>11204</v>
      </c>
      <c r="F4843" s="5" t="s">
        <v>11205</v>
      </c>
      <c r="G4843" s="5" t="s">
        <v>20</v>
      </c>
      <c r="H4843" s="5" t="s">
        <v>21</v>
      </c>
      <c r="I4843" s="5" t="s">
        <v>22</v>
      </c>
      <c r="J4843" s="5" t="s">
        <v>302</v>
      </c>
      <c r="K4843" s="5" t="s">
        <v>11206</v>
      </c>
      <c r="L4843" s="5">
        <v>4686.58</v>
      </c>
      <c r="M4843" s="5">
        <v>1</v>
      </c>
      <c r="N4843" s="5">
        <v>1</v>
      </c>
      <c r="O4843" s="5">
        <v>7.0000000000000007E-2</v>
      </c>
      <c r="P4843" s="5">
        <v>7.0000000000000007E-2</v>
      </c>
      <c r="Q4843" s="5">
        <v>909.25</v>
      </c>
      <c r="R4843" s="5">
        <v>909.25</v>
      </c>
      <c r="S4843" s="5" t="s">
        <v>14</v>
      </c>
      <c r="T4843" s="5" t="s">
        <v>11764</v>
      </c>
      <c r="U4843" s="7">
        <v>0.19401141130632574</v>
      </c>
      <c r="V4843" s="5" t="str">
        <f>TEXT(superstore_excel!$B4843, "MMMM")</f>
        <v>June</v>
      </c>
      <c r="W4843" s="5">
        <f>YEAR(superstore_excel!$B4843)</f>
        <v>2023</v>
      </c>
      <c r="X4843" s="29"/>
    </row>
    <row r="4844" spans="1:24" x14ac:dyDescent="0.3">
      <c r="A4844" s="26" t="s">
        <v>11207</v>
      </c>
      <c r="B4844" s="2">
        <v>45367</v>
      </c>
      <c r="C4844" s="2">
        <v>45767</v>
      </c>
      <c r="D4844" s="3" t="s">
        <v>34</v>
      </c>
      <c r="E4844" s="3" t="s">
        <v>2781</v>
      </c>
      <c r="F4844" s="3" t="s">
        <v>11208</v>
      </c>
      <c r="G4844" s="3" t="s">
        <v>44</v>
      </c>
      <c r="H4844" s="3" t="s">
        <v>29</v>
      </c>
      <c r="I4844" s="3" t="s">
        <v>30</v>
      </c>
      <c r="J4844" s="3" t="s">
        <v>31</v>
      </c>
      <c r="K4844" s="3" t="s">
        <v>11209</v>
      </c>
      <c r="L4844" s="3">
        <v>1631.82</v>
      </c>
      <c r="M4844" s="3">
        <v>10</v>
      </c>
      <c r="N4844" s="3">
        <v>10</v>
      </c>
      <c r="O4844" s="3">
        <v>0.48</v>
      </c>
      <c r="P4844" s="3">
        <v>0.48</v>
      </c>
      <c r="Q4844" s="3">
        <v>95.37</v>
      </c>
      <c r="R4844" s="3">
        <v>95.37</v>
      </c>
      <c r="S4844" s="3" t="s">
        <v>14</v>
      </c>
      <c r="T4844" s="3" t="s">
        <v>11785</v>
      </c>
      <c r="U4844" s="6">
        <v>5.8443946023458475E-2</v>
      </c>
      <c r="V4844" s="3" t="str">
        <f>TEXT(superstore_excel!$B4844, "MMMM")</f>
        <v>March</v>
      </c>
      <c r="W4844" s="3">
        <f>YEAR(superstore_excel!$B4844)</f>
        <v>2024</v>
      </c>
      <c r="X4844" s="27"/>
    </row>
    <row r="4845" spans="1:24" x14ac:dyDescent="0.3">
      <c r="A4845" s="28" t="s">
        <v>11210</v>
      </c>
      <c r="B4845" s="4">
        <v>45155</v>
      </c>
      <c r="C4845" s="4">
        <v>45775</v>
      </c>
      <c r="D4845" s="5" t="s">
        <v>17</v>
      </c>
      <c r="E4845" s="5" t="s">
        <v>11211</v>
      </c>
      <c r="F4845" s="5" t="s">
        <v>11212</v>
      </c>
      <c r="G4845" s="5" t="s">
        <v>20</v>
      </c>
      <c r="H4845" s="5" t="s">
        <v>38</v>
      </c>
      <c r="I4845" s="5" t="s">
        <v>22</v>
      </c>
      <c r="J4845" s="5" t="s">
        <v>23</v>
      </c>
      <c r="K4845" s="5" t="s">
        <v>11213</v>
      </c>
      <c r="L4845" s="5">
        <v>4702.09</v>
      </c>
      <c r="M4845" s="5">
        <v>9</v>
      </c>
      <c r="N4845" s="5">
        <v>9</v>
      </c>
      <c r="O4845" s="5">
        <v>0.1</v>
      </c>
      <c r="P4845" s="5">
        <v>0.1</v>
      </c>
      <c r="Q4845" s="5">
        <v>639.53</v>
      </c>
      <c r="R4845" s="5">
        <v>639.53</v>
      </c>
      <c r="S4845" s="5" t="s">
        <v>14</v>
      </c>
      <c r="T4845" s="5" t="s">
        <v>11770</v>
      </c>
      <c r="U4845" s="7">
        <v>0.1360097318426487</v>
      </c>
      <c r="V4845" s="5" t="str">
        <f>TEXT(superstore_excel!$B4845, "MMMM")</f>
        <v>August</v>
      </c>
      <c r="W4845" s="5">
        <f>YEAR(superstore_excel!$B4845)</f>
        <v>2023</v>
      </c>
      <c r="X4845" s="29"/>
    </row>
    <row r="4846" spans="1:24" x14ac:dyDescent="0.3">
      <c r="A4846" s="26" t="s">
        <v>11214</v>
      </c>
      <c r="B4846" s="2">
        <v>45511</v>
      </c>
      <c r="C4846" s="2">
        <v>45783</v>
      </c>
      <c r="D4846" s="3" t="s">
        <v>54</v>
      </c>
      <c r="E4846" s="3" t="s">
        <v>8572</v>
      </c>
      <c r="F4846" s="3" t="s">
        <v>11215</v>
      </c>
      <c r="G4846" s="3" t="s">
        <v>44</v>
      </c>
      <c r="H4846" s="3" t="s">
        <v>29</v>
      </c>
      <c r="I4846" s="3" t="s">
        <v>45</v>
      </c>
      <c r="J4846" s="3" t="s">
        <v>51</v>
      </c>
      <c r="K4846" s="3" t="s">
        <v>11216</v>
      </c>
      <c r="L4846" s="3">
        <v>2760.04</v>
      </c>
      <c r="M4846" s="3">
        <v>2</v>
      </c>
      <c r="N4846" s="3">
        <v>2</v>
      </c>
      <c r="O4846" s="3">
        <v>0.28999999999999998</v>
      </c>
      <c r="P4846" s="3">
        <v>0.28999999999999998</v>
      </c>
      <c r="Q4846" s="3">
        <v>808.44</v>
      </c>
      <c r="R4846" s="3">
        <v>808.44</v>
      </c>
      <c r="S4846" s="3" t="s">
        <v>14</v>
      </c>
      <c r="T4846" s="3" t="s">
        <v>11775</v>
      </c>
      <c r="U4846" s="6">
        <v>0.29290879842321127</v>
      </c>
      <c r="V4846" s="3" t="str">
        <f>TEXT(superstore_excel!$B4846, "MMMM")</f>
        <v>August</v>
      </c>
      <c r="W4846" s="3">
        <f>YEAR(superstore_excel!$B4846)</f>
        <v>2024</v>
      </c>
      <c r="X4846" s="27"/>
    </row>
    <row r="4847" spans="1:24" x14ac:dyDescent="0.3">
      <c r="A4847" s="28" t="s">
        <v>11217</v>
      </c>
      <c r="B4847" s="4">
        <v>45388</v>
      </c>
      <c r="C4847" s="4">
        <v>45757</v>
      </c>
      <c r="D4847" s="5" t="s">
        <v>17</v>
      </c>
      <c r="E4847" s="5" t="s">
        <v>11218</v>
      </c>
      <c r="F4847" s="5" t="s">
        <v>11219</v>
      </c>
      <c r="G4847" s="5" t="s">
        <v>44</v>
      </c>
      <c r="H4847" s="5" t="s">
        <v>29</v>
      </c>
      <c r="I4847" s="5" t="s">
        <v>22</v>
      </c>
      <c r="J4847" s="5" t="s">
        <v>23</v>
      </c>
      <c r="K4847" s="5" t="s">
        <v>11220</v>
      </c>
      <c r="L4847" s="5">
        <v>439.85</v>
      </c>
      <c r="M4847" s="5">
        <v>9</v>
      </c>
      <c r="N4847" s="5">
        <v>9</v>
      </c>
      <c r="O4847" s="5">
        <v>0.1</v>
      </c>
      <c r="P4847" s="5">
        <v>0.1</v>
      </c>
      <c r="Q4847" s="5">
        <v>687.64</v>
      </c>
      <c r="R4847" s="5">
        <v>687.64</v>
      </c>
      <c r="S4847" s="5" t="s">
        <v>14</v>
      </c>
      <c r="T4847" s="5" t="s">
        <v>11765</v>
      </c>
      <c r="U4847" s="7">
        <v>1.5633511424349209</v>
      </c>
      <c r="V4847" s="5" t="str">
        <f>TEXT(superstore_excel!$B4847, "MMMM")</f>
        <v>April</v>
      </c>
      <c r="W4847" s="5">
        <f>YEAR(superstore_excel!$B4847)</f>
        <v>2024</v>
      </c>
      <c r="X4847" s="29"/>
    </row>
    <row r="4848" spans="1:24" x14ac:dyDescent="0.3">
      <c r="A4848" s="26" t="s">
        <v>11221</v>
      </c>
      <c r="B4848" s="2">
        <v>45215</v>
      </c>
      <c r="C4848" s="2">
        <v>45765</v>
      </c>
      <c r="D4848" s="3" t="s">
        <v>26</v>
      </c>
      <c r="E4848" s="3" t="s">
        <v>11222</v>
      </c>
      <c r="F4848" s="3" t="s">
        <v>11223</v>
      </c>
      <c r="G4848" s="3" t="s">
        <v>37</v>
      </c>
      <c r="H4848" s="3" t="s">
        <v>21</v>
      </c>
      <c r="I4848" s="3" t="s">
        <v>22</v>
      </c>
      <c r="J4848" s="3" t="s">
        <v>23</v>
      </c>
      <c r="K4848" s="3" t="s">
        <v>11224</v>
      </c>
      <c r="L4848" s="3">
        <v>2058.6999999999998</v>
      </c>
      <c r="M4848" s="3">
        <v>10</v>
      </c>
      <c r="N4848" s="3">
        <v>10</v>
      </c>
      <c r="O4848" s="3">
        <v>0.27</v>
      </c>
      <c r="P4848" s="3">
        <v>0.27</v>
      </c>
      <c r="Q4848" s="3">
        <v>43.97</v>
      </c>
      <c r="R4848" s="3">
        <v>43.97</v>
      </c>
      <c r="S4848" s="3" t="s">
        <v>14</v>
      </c>
      <c r="T4848" s="3" t="s">
        <v>11783</v>
      </c>
      <c r="U4848" s="6">
        <v>2.1358138631175014E-2</v>
      </c>
      <c r="V4848" s="3" t="str">
        <f>TEXT(superstore_excel!$B4848, "MMMM")</f>
        <v>October</v>
      </c>
      <c r="W4848" s="3">
        <f>YEAR(superstore_excel!$B4848)</f>
        <v>2023</v>
      </c>
      <c r="X4848" s="27"/>
    </row>
    <row r="4849" spans="1:24" x14ac:dyDescent="0.3">
      <c r="A4849" s="28" t="s">
        <v>11225</v>
      </c>
      <c r="B4849" s="4">
        <v>45028</v>
      </c>
      <c r="C4849" s="4">
        <v>45784</v>
      </c>
      <c r="D4849" s="5" t="s">
        <v>34</v>
      </c>
      <c r="E4849" s="5" t="s">
        <v>3189</v>
      </c>
      <c r="F4849" s="5" t="s">
        <v>11226</v>
      </c>
      <c r="G4849" s="5" t="s">
        <v>37</v>
      </c>
      <c r="H4849" s="5" t="s">
        <v>21</v>
      </c>
      <c r="I4849" s="5" t="s">
        <v>22</v>
      </c>
      <c r="J4849" s="5" t="s">
        <v>173</v>
      </c>
      <c r="K4849" s="5" t="s">
        <v>11227</v>
      </c>
      <c r="L4849" s="5">
        <v>4092.34</v>
      </c>
      <c r="M4849" s="5">
        <v>5</v>
      </c>
      <c r="N4849" s="5">
        <v>5</v>
      </c>
      <c r="O4849" s="5">
        <v>0.03</v>
      </c>
      <c r="P4849" s="5">
        <v>0.03</v>
      </c>
      <c r="Q4849" s="5">
        <v>767.91</v>
      </c>
      <c r="R4849" s="5">
        <v>767.91</v>
      </c>
      <c r="S4849" s="5" t="s">
        <v>14</v>
      </c>
      <c r="T4849" s="5" t="s">
        <v>11787</v>
      </c>
      <c r="U4849" s="7">
        <v>0.18764569903771436</v>
      </c>
      <c r="V4849" s="5" t="str">
        <f>TEXT(superstore_excel!$B4849, "MMMM")</f>
        <v>April</v>
      </c>
      <c r="W4849" s="5">
        <f>YEAR(superstore_excel!$B4849)</f>
        <v>2023</v>
      </c>
      <c r="X4849" s="29"/>
    </row>
    <row r="4850" spans="1:24" x14ac:dyDescent="0.3">
      <c r="A4850" s="26" t="s">
        <v>11228</v>
      </c>
      <c r="B4850" s="2">
        <v>45705</v>
      </c>
      <c r="C4850" s="2">
        <v>45773</v>
      </c>
      <c r="D4850" s="3" t="s">
        <v>26</v>
      </c>
      <c r="E4850" s="3" t="s">
        <v>2996</v>
      </c>
      <c r="F4850" s="3" t="s">
        <v>11229</v>
      </c>
      <c r="G4850" s="3" t="s">
        <v>37</v>
      </c>
      <c r="H4850" s="3" t="s">
        <v>38</v>
      </c>
      <c r="I4850" s="3" t="s">
        <v>30</v>
      </c>
      <c r="J4850" s="3" t="s">
        <v>101</v>
      </c>
      <c r="K4850" s="3" t="s">
        <v>11230</v>
      </c>
      <c r="L4850" s="3">
        <v>4393.1099999999997</v>
      </c>
      <c r="M4850" s="3">
        <v>8</v>
      </c>
      <c r="N4850" s="3">
        <v>8</v>
      </c>
      <c r="O4850" s="3">
        <v>0.04</v>
      </c>
      <c r="P4850" s="3">
        <v>0.04</v>
      </c>
      <c r="Q4850" s="3">
        <v>63.63</v>
      </c>
      <c r="R4850" s="3">
        <v>63.63</v>
      </c>
      <c r="S4850" s="3" t="s">
        <v>14</v>
      </c>
      <c r="T4850" s="3" t="s">
        <v>11777</v>
      </c>
      <c r="U4850" s="6">
        <v>1.4484044333057904E-2</v>
      </c>
      <c r="V4850" s="3" t="str">
        <f>TEXT(superstore_excel!$B4850, "MMMM")</f>
        <v>February</v>
      </c>
      <c r="W4850" s="3">
        <f>YEAR(superstore_excel!$B4850)</f>
        <v>2025</v>
      </c>
      <c r="X4850" s="27"/>
    </row>
    <row r="4851" spans="1:24" x14ac:dyDescent="0.3">
      <c r="A4851" s="28" t="s">
        <v>11231</v>
      </c>
      <c r="B4851" s="4">
        <v>45255</v>
      </c>
      <c r="C4851" s="4">
        <v>45770</v>
      </c>
      <c r="D4851" s="5" t="s">
        <v>26</v>
      </c>
      <c r="E4851" s="5" t="s">
        <v>11232</v>
      </c>
      <c r="F4851" s="5" t="s">
        <v>11233</v>
      </c>
      <c r="G4851" s="5" t="s">
        <v>37</v>
      </c>
      <c r="H4851" s="5" t="s">
        <v>38</v>
      </c>
      <c r="I4851" s="5" t="s">
        <v>22</v>
      </c>
      <c r="J4851" s="5" t="s">
        <v>131</v>
      </c>
      <c r="K4851" s="5" t="s">
        <v>11234</v>
      </c>
      <c r="L4851" s="5">
        <v>2439.02</v>
      </c>
      <c r="M4851" s="5">
        <v>4</v>
      </c>
      <c r="N4851" s="5">
        <v>4</v>
      </c>
      <c r="O4851" s="5">
        <v>0.11</v>
      </c>
      <c r="P4851" s="5">
        <v>0.11</v>
      </c>
      <c r="Q4851" s="5">
        <v>34.89</v>
      </c>
      <c r="R4851" s="5">
        <v>34.89</v>
      </c>
      <c r="S4851" s="5" t="s">
        <v>14</v>
      </c>
      <c r="T4851" s="5" t="s">
        <v>11766</v>
      </c>
      <c r="U4851" s="7">
        <v>1.4304925748866349E-2</v>
      </c>
      <c r="V4851" s="5" t="str">
        <f>TEXT(superstore_excel!$B4851, "MMMM")</f>
        <v>November</v>
      </c>
      <c r="W4851" s="5">
        <f>YEAR(superstore_excel!$B4851)</f>
        <v>2023</v>
      </c>
      <c r="X4851" s="29"/>
    </row>
    <row r="4852" spans="1:24" x14ac:dyDescent="0.3">
      <c r="A4852" s="26" t="s">
        <v>11235</v>
      </c>
      <c r="B4852" s="2">
        <v>45526</v>
      </c>
      <c r="C4852" s="2">
        <v>45771</v>
      </c>
      <c r="D4852" s="3" t="s">
        <v>26</v>
      </c>
      <c r="E4852" s="3" t="s">
        <v>2077</v>
      </c>
      <c r="F4852" s="3" t="s">
        <v>11236</v>
      </c>
      <c r="G4852" s="3" t="s">
        <v>44</v>
      </c>
      <c r="H4852" s="3" t="s">
        <v>21</v>
      </c>
      <c r="I4852" s="3" t="s">
        <v>22</v>
      </c>
      <c r="J4852" s="3" t="s">
        <v>281</v>
      </c>
      <c r="K4852" s="3" t="s">
        <v>11237</v>
      </c>
      <c r="L4852" s="3">
        <v>1278.6099999999999</v>
      </c>
      <c r="M4852" s="3">
        <v>2</v>
      </c>
      <c r="N4852" s="3">
        <v>2</v>
      </c>
      <c r="O4852" s="3">
        <v>0.27</v>
      </c>
      <c r="P4852" s="3">
        <v>0.27</v>
      </c>
      <c r="Q4852" s="3">
        <v>518.97</v>
      </c>
      <c r="R4852" s="3">
        <v>518.97</v>
      </c>
      <c r="S4852" s="3" t="s">
        <v>14</v>
      </c>
      <c r="T4852" s="3" t="s">
        <v>11775</v>
      </c>
      <c r="U4852" s="6">
        <v>0.40588607941436411</v>
      </c>
      <c r="V4852" s="3" t="str">
        <f>TEXT(superstore_excel!$B4852, "MMMM")</f>
        <v>August</v>
      </c>
      <c r="W4852" s="3">
        <f>YEAR(superstore_excel!$B4852)</f>
        <v>2024</v>
      </c>
      <c r="X4852" s="27"/>
    </row>
    <row r="4853" spans="1:24" x14ac:dyDescent="0.3">
      <c r="A4853" s="28" t="s">
        <v>11238</v>
      </c>
      <c r="B4853" s="4">
        <v>45740</v>
      </c>
      <c r="C4853" s="4">
        <v>45761</v>
      </c>
      <c r="D4853" s="5" t="s">
        <v>26</v>
      </c>
      <c r="E4853" s="5" t="s">
        <v>11239</v>
      </c>
      <c r="F4853" s="5" t="s">
        <v>11240</v>
      </c>
      <c r="G4853" s="5" t="s">
        <v>44</v>
      </c>
      <c r="H4853" s="5" t="s">
        <v>62</v>
      </c>
      <c r="I4853" s="5" t="s">
        <v>45</v>
      </c>
      <c r="J4853" s="5" t="s">
        <v>160</v>
      </c>
      <c r="K4853" s="5" t="s">
        <v>11241</v>
      </c>
      <c r="L4853" s="5">
        <v>2699.97</v>
      </c>
      <c r="M4853" s="5">
        <v>6</v>
      </c>
      <c r="N4853" s="5">
        <v>6</v>
      </c>
      <c r="O4853" s="5">
        <v>0.23</v>
      </c>
      <c r="P4853" s="5">
        <v>0.23</v>
      </c>
      <c r="Q4853" s="5">
        <v>202.37</v>
      </c>
      <c r="R4853" s="5">
        <v>202.37</v>
      </c>
      <c r="S4853" s="5" t="s">
        <v>14</v>
      </c>
      <c r="T4853" s="5" t="s">
        <v>11772</v>
      </c>
      <c r="U4853" s="7">
        <v>7.4952684659459187E-2</v>
      </c>
      <c r="V4853" s="5" t="str">
        <f>TEXT(superstore_excel!$B4853, "MMMM")</f>
        <v>March</v>
      </c>
      <c r="W4853" s="5">
        <f>YEAR(superstore_excel!$B4853)</f>
        <v>2025</v>
      </c>
      <c r="X4853" s="29"/>
    </row>
    <row r="4854" spans="1:24" x14ac:dyDescent="0.3">
      <c r="A4854" s="26" t="s">
        <v>11242</v>
      </c>
      <c r="B4854" s="2">
        <v>45141</v>
      </c>
      <c r="C4854" s="2">
        <v>45781</v>
      </c>
      <c r="D4854" s="3" t="s">
        <v>26</v>
      </c>
      <c r="E4854" s="3" t="s">
        <v>11243</v>
      </c>
      <c r="F4854" s="3" t="s">
        <v>10274</v>
      </c>
      <c r="G4854" s="3" t="s">
        <v>44</v>
      </c>
      <c r="H4854" s="3" t="s">
        <v>21</v>
      </c>
      <c r="I4854" s="3" t="s">
        <v>45</v>
      </c>
      <c r="J4854" s="3" t="s">
        <v>46</v>
      </c>
      <c r="K4854" s="3" t="s">
        <v>11244</v>
      </c>
      <c r="L4854" s="3">
        <v>661.88</v>
      </c>
      <c r="M4854" s="3">
        <v>10</v>
      </c>
      <c r="N4854" s="3">
        <v>10</v>
      </c>
      <c r="O4854" s="3">
        <v>0.41</v>
      </c>
      <c r="P4854" s="3">
        <v>0.41</v>
      </c>
      <c r="Q4854" s="3">
        <v>587.5</v>
      </c>
      <c r="R4854" s="3">
        <v>587.5</v>
      </c>
      <c r="S4854" s="3" t="s">
        <v>14</v>
      </c>
      <c r="T4854" s="3" t="s">
        <v>11770</v>
      </c>
      <c r="U4854" s="6">
        <v>0.88762313410285854</v>
      </c>
      <c r="V4854" s="3" t="str">
        <f>TEXT(superstore_excel!$B4854, "MMMM")</f>
        <v>August</v>
      </c>
      <c r="W4854" s="3">
        <f>YEAR(superstore_excel!$B4854)</f>
        <v>2023</v>
      </c>
      <c r="X4854" s="27"/>
    </row>
    <row r="4855" spans="1:24" x14ac:dyDescent="0.3">
      <c r="A4855" s="28" t="s">
        <v>11245</v>
      </c>
      <c r="B4855" s="4">
        <v>45073</v>
      </c>
      <c r="C4855" s="4">
        <v>45762</v>
      </c>
      <c r="D4855" s="5" t="s">
        <v>26</v>
      </c>
      <c r="E4855" s="5" t="s">
        <v>11246</v>
      </c>
      <c r="F4855" s="5" t="s">
        <v>11247</v>
      </c>
      <c r="G4855" s="5" t="s">
        <v>37</v>
      </c>
      <c r="H4855" s="5" t="s">
        <v>21</v>
      </c>
      <c r="I4855" s="5" t="s">
        <v>22</v>
      </c>
      <c r="J4855" s="5" t="s">
        <v>281</v>
      </c>
      <c r="K4855" s="5" t="s">
        <v>11248</v>
      </c>
      <c r="L4855" s="5">
        <v>171.94</v>
      </c>
      <c r="M4855" s="5">
        <v>3</v>
      </c>
      <c r="N4855" s="5">
        <v>3</v>
      </c>
      <c r="O4855" s="5">
        <v>0.45</v>
      </c>
      <c r="P4855" s="5">
        <v>0.45</v>
      </c>
      <c r="Q4855" s="5">
        <v>206.01</v>
      </c>
      <c r="R4855" s="5">
        <v>206.01</v>
      </c>
      <c r="S4855" s="5" t="s">
        <v>14</v>
      </c>
      <c r="T4855" s="5" t="s">
        <v>11780</v>
      </c>
      <c r="U4855" s="7">
        <v>1.1981505176224263</v>
      </c>
      <c r="V4855" s="5" t="str">
        <f>TEXT(superstore_excel!$B4855, "MMMM")</f>
        <v>May</v>
      </c>
      <c r="W4855" s="5">
        <f>YEAR(superstore_excel!$B4855)</f>
        <v>2023</v>
      </c>
      <c r="X4855" s="29"/>
    </row>
    <row r="4856" spans="1:24" x14ac:dyDescent="0.3">
      <c r="A4856" s="26" t="s">
        <v>11249</v>
      </c>
      <c r="B4856" s="2">
        <v>45663</v>
      </c>
      <c r="C4856" s="2">
        <v>45781</v>
      </c>
      <c r="D4856" s="3" t="s">
        <v>26</v>
      </c>
      <c r="E4856" s="3" t="s">
        <v>7265</v>
      </c>
      <c r="F4856" s="3" t="s">
        <v>11250</v>
      </c>
      <c r="G4856" s="3" t="s">
        <v>44</v>
      </c>
      <c r="H4856" s="3" t="s">
        <v>29</v>
      </c>
      <c r="I4856" s="3" t="s">
        <v>30</v>
      </c>
      <c r="J4856" s="3" t="s">
        <v>39</v>
      </c>
      <c r="K4856" s="3" t="s">
        <v>11251</v>
      </c>
      <c r="L4856" s="3">
        <v>2148.33</v>
      </c>
      <c r="M4856" s="3">
        <v>8</v>
      </c>
      <c r="N4856" s="3">
        <v>8</v>
      </c>
      <c r="O4856" s="3">
        <v>0.41</v>
      </c>
      <c r="P4856" s="3">
        <v>0.41</v>
      </c>
      <c r="Q4856" s="3">
        <v>197.08</v>
      </c>
      <c r="R4856" s="3">
        <v>197.08</v>
      </c>
      <c r="S4856" s="3" t="s">
        <v>14</v>
      </c>
      <c r="T4856" s="3" t="s">
        <v>11778</v>
      </c>
      <c r="U4856" s="6">
        <v>9.1736371972648528E-2</v>
      </c>
      <c r="V4856" s="3" t="str">
        <f>TEXT(superstore_excel!$B4856, "MMMM")</f>
        <v>January</v>
      </c>
      <c r="W4856" s="3">
        <f>YEAR(superstore_excel!$B4856)</f>
        <v>2025</v>
      </c>
      <c r="X4856" s="27"/>
    </row>
    <row r="4857" spans="1:24" x14ac:dyDescent="0.3">
      <c r="A4857" s="28" t="s">
        <v>11252</v>
      </c>
      <c r="B4857" s="4">
        <v>45175</v>
      </c>
      <c r="C4857" s="4">
        <v>45783</v>
      </c>
      <c r="D4857" s="5" t="s">
        <v>17</v>
      </c>
      <c r="E4857" s="5" t="s">
        <v>11253</v>
      </c>
      <c r="F4857" s="5" t="s">
        <v>11254</v>
      </c>
      <c r="G4857" s="5" t="s">
        <v>20</v>
      </c>
      <c r="H4857" s="5" t="s">
        <v>62</v>
      </c>
      <c r="I4857" s="5" t="s">
        <v>45</v>
      </c>
      <c r="J4857" s="5" t="s">
        <v>57</v>
      </c>
      <c r="K4857" s="5" t="s">
        <v>11255</v>
      </c>
      <c r="L4857" s="5">
        <v>2243.71</v>
      </c>
      <c r="M4857" s="5">
        <v>5</v>
      </c>
      <c r="N4857" s="5">
        <v>5</v>
      </c>
      <c r="O4857" s="5">
        <v>0.3</v>
      </c>
      <c r="P4857" s="5">
        <v>0.3</v>
      </c>
      <c r="Q4857" s="5">
        <v>172.81</v>
      </c>
      <c r="R4857" s="5">
        <v>172.81</v>
      </c>
      <c r="S4857" s="5" t="s">
        <v>14</v>
      </c>
      <c r="T4857" s="5" t="s">
        <v>11768</v>
      </c>
      <c r="U4857" s="7">
        <v>7.7019757455286109E-2</v>
      </c>
      <c r="V4857" s="5" t="str">
        <f>TEXT(superstore_excel!$B4857, "MMMM")</f>
        <v>September</v>
      </c>
      <c r="W4857" s="5">
        <f>YEAR(superstore_excel!$B4857)</f>
        <v>2023</v>
      </c>
      <c r="X4857" s="29"/>
    </row>
    <row r="4858" spans="1:24" x14ac:dyDescent="0.3">
      <c r="A4858" s="26" t="s">
        <v>11256</v>
      </c>
      <c r="B4858" s="2">
        <v>45711</v>
      </c>
      <c r="C4858" s="2">
        <v>45768</v>
      </c>
      <c r="D4858" s="3" t="s">
        <v>26</v>
      </c>
      <c r="E4858" s="3" t="s">
        <v>8775</v>
      </c>
      <c r="F4858" s="3" t="s">
        <v>11257</v>
      </c>
      <c r="G4858" s="3" t="s">
        <v>44</v>
      </c>
      <c r="H4858" s="3" t="s">
        <v>29</v>
      </c>
      <c r="I4858" s="3" t="s">
        <v>30</v>
      </c>
      <c r="J4858" s="3" t="s">
        <v>101</v>
      </c>
      <c r="K4858" s="3" t="s">
        <v>11258</v>
      </c>
      <c r="L4858" s="3">
        <v>1613.5</v>
      </c>
      <c r="M4858" s="3">
        <v>4</v>
      </c>
      <c r="N4858" s="3">
        <v>4</v>
      </c>
      <c r="O4858" s="3">
        <v>0.2</v>
      </c>
      <c r="P4858" s="3">
        <v>0.2</v>
      </c>
      <c r="Q4858" s="3">
        <v>354.68</v>
      </c>
      <c r="R4858" s="3">
        <v>354.68</v>
      </c>
      <c r="S4858" s="3" t="s">
        <v>14</v>
      </c>
      <c r="T4858" s="3" t="s">
        <v>11777</v>
      </c>
      <c r="U4858" s="6">
        <v>0.2198202665013945</v>
      </c>
      <c r="V4858" s="3" t="str">
        <f>TEXT(superstore_excel!$B4858, "MMMM")</f>
        <v>February</v>
      </c>
      <c r="W4858" s="3">
        <f>YEAR(superstore_excel!$B4858)</f>
        <v>2025</v>
      </c>
      <c r="X4858" s="27"/>
    </row>
    <row r="4859" spans="1:24" x14ac:dyDescent="0.3">
      <c r="A4859" s="28" t="s">
        <v>11259</v>
      </c>
      <c r="B4859" s="4">
        <v>45410</v>
      </c>
      <c r="C4859" s="4">
        <v>45776</v>
      </c>
      <c r="D4859" s="5" t="s">
        <v>26</v>
      </c>
      <c r="E4859" s="5" t="s">
        <v>11260</v>
      </c>
      <c r="F4859" s="5" t="s">
        <v>11261</v>
      </c>
      <c r="G4859" s="5" t="s">
        <v>44</v>
      </c>
      <c r="H4859" s="5" t="s">
        <v>62</v>
      </c>
      <c r="I4859" s="5" t="s">
        <v>30</v>
      </c>
      <c r="J4859" s="5" t="s">
        <v>126</v>
      </c>
      <c r="K4859" s="5" t="s">
        <v>11262</v>
      </c>
      <c r="L4859" s="5">
        <v>1608.48</v>
      </c>
      <c r="M4859" s="5">
        <v>3</v>
      </c>
      <c r="N4859" s="5">
        <v>3</v>
      </c>
      <c r="O4859" s="5">
        <v>0.2</v>
      </c>
      <c r="P4859" s="5">
        <v>0.2</v>
      </c>
      <c r="Q4859" s="5">
        <v>857.9</v>
      </c>
      <c r="R4859" s="5">
        <v>857.9</v>
      </c>
      <c r="S4859" s="5" t="s">
        <v>14</v>
      </c>
      <c r="T4859" s="5" t="s">
        <v>11765</v>
      </c>
      <c r="U4859" s="7">
        <v>0.53336068835173578</v>
      </c>
      <c r="V4859" s="5" t="str">
        <f>TEXT(superstore_excel!$B4859, "MMMM")</f>
        <v>April</v>
      </c>
      <c r="W4859" s="5">
        <f>YEAR(superstore_excel!$B4859)</f>
        <v>2024</v>
      </c>
      <c r="X4859" s="29"/>
    </row>
    <row r="4860" spans="1:24" x14ac:dyDescent="0.3">
      <c r="A4860" s="26" t="s">
        <v>11263</v>
      </c>
      <c r="B4860" s="2">
        <v>45388</v>
      </c>
      <c r="C4860" s="2">
        <v>45762</v>
      </c>
      <c r="D4860" s="3" t="s">
        <v>34</v>
      </c>
      <c r="E4860" s="3" t="s">
        <v>11264</v>
      </c>
      <c r="F4860" s="3" t="s">
        <v>11265</v>
      </c>
      <c r="G4860" s="3" t="s">
        <v>20</v>
      </c>
      <c r="H4860" s="3" t="s">
        <v>62</v>
      </c>
      <c r="I4860" s="3" t="s">
        <v>22</v>
      </c>
      <c r="J4860" s="3" t="s">
        <v>23</v>
      </c>
      <c r="K4860" s="3" t="s">
        <v>11266</v>
      </c>
      <c r="L4860" s="3">
        <v>874.13</v>
      </c>
      <c r="M4860" s="3">
        <v>4</v>
      </c>
      <c r="N4860" s="3">
        <v>4</v>
      </c>
      <c r="O4860" s="3">
        <v>0.1</v>
      </c>
      <c r="P4860" s="3">
        <v>0.1</v>
      </c>
      <c r="Q4860" s="3">
        <v>-42.89</v>
      </c>
      <c r="R4860" s="3">
        <v>-42.89</v>
      </c>
      <c r="S4860" s="3" t="s">
        <v>84</v>
      </c>
      <c r="T4860" s="3" t="s">
        <v>11765</v>
      </c>
      <c r="U4860" s="6">
        <v>-4.9065928408817912E-2</v>
      </c>
      <c r="V4860" s="3" t="str">
        <f>TEXT(superstore_excel!$B4860, "MMMM")</f>
        <v>April</v>
      </c>
      <c r="W4860" s="3">
        <f>YEAR(superstore_excel!$B4860)</f>
        <v>2024</v>
      </c>
      <c r="X4860" s="27"/>
    </row>
    <row r="4861" spans="1:24" x14ac:dyDescent="0.3">
      <c r="A4861" s="28" t="s">
        <v>11267</v>
      </c>
      <c r="B4861" s="4">
        <v>45735</v>
      </c>
      <c r="C4861" s="4">
        <v>45756</v>
      </c>
      <c r="D4861" s="5" t="s">
        <v>17</v>
      </c>
      <c r="E4861" s="5" t="s">
        <v>2872</v>
      </c>
      <c r="F4861" s="5" t="s">
        <v>1053</v>
      </c>
      <c r="G4861" s="5" t="s">
        <v>37</v>
      </c>
      <c r="H4861" s="5" t="s">
        <v>29</v>
      </c>
      <c r="I4861" s="5" t="s">
        <v>45</v>
      </c>
      <c r="J4861" s="5" t="s">
        <v>160</v>
      </c>
      <c r="K4861" s="5" t="s">
        <v>11268</v>
      </c>
      <c r="L4861" s="5">
        <v>242.88</v>
      </c>
      <c r="M4861" s="5">
        <v>6</v>
      </c>
      <c r="N4861" s="5">
        <v>6</v>
      </c>
      <c r="O4861" s="5">
        <v>0.17</v>
      </c>
      <c r="P4861" s="5">
        <v>0.17</v>
      </c>
      <c r="Q4861" s="5">
        <v>703.71</v>
      </c>
      <c r="R4861" s="5">
        <v>703.71</v>
      </c>
      <c r="S4861" s="5" t="s">
        <v>14</v>
      </c>
      <c r="T4861" s="5" t="s">
        <v>11772</v>
      </c>
      <c r="U4861" s="7">
        <v>2.8973567193675893</v>
      </c>
      <c r="V4861" s="5" t="str">
        <f>TEXT(superstore_excel!$B4861, "MMMM")</f>
        <v>March</v>
      </c>
      <c r="W4861" s="5">
        <f>YEAR(superstore_excel!$B4861)</f>
        <v>2025</v>
      </c>
      <c r="X4861" s="29"/>
    </row>
    <row r="4862" spans="1:24" x14ac:dyDescent="0.3">
      <c r="A4862" s="26" t="s">
        <v>11269</v>
      </c>
      <c r="B4862" s="2">
        <v>45638</v>
      </c>
      <c r="C4862" s="2">
        <v>45760</v>
      </c>
      <c r="D4862" s="3" t="s">
        <v>26</v>
      </c>
      <c r="E4862" s="3" t="s">
        <v>11270</v>
      </c>
      <c r="F4862" s="3" t="s">
        <v>11271</v>
      </c>
      <c r="G4862" s="3" t="s">
        <v>44</v>
      </c>
      <c r="H4862" s="3" t="s">
        <v>21</v>
      </c>
      <c r="I4862" s="3" t="s">
        <v>22</v>
      </c>
      <c r="J4862" s="3" t="s">
        <v>281</v>
      </c>
      <c r="K4862" s="3" t="s">
        <v>11272</v>
      </c>
      <c r="L4862" s="3">
        <v>4151.1400000000003</v>
      </c>
      <c r="M4862" s="3">
        <v>5</v>
      </c>
      <c r="N4862" s="3">
        <v>5</v>
      </c>
      <c r="O4862" s="3">
        <v>0.28999999999999998</v>
      </c>
      <c r="P4862" s="3">
        <v>0.28999999999999998</v>
      </c>
      <c r="Q4862" s="3">
        <v>282.62</v>
      </c>
      <c r="R4862" s="3">
        <v>282.62</v>
      </c>
      <c r="S4862" s="3" t="s">
        <v>14</v>
      </c>
      <c r="T4862" s="3" t="s">
        <v>11771</v>
      </c>
      <c r="U4862" s="6">
        <v>6.8082502637829598E-2</v>
      </c>
      <c r="V4862" s="3" t="str">
        <f>TEXT(superstore_excel!$B4862, "MMMM")</f>
        <v>December</v>
      </c>
      <c r="W4862" s="3">
        <f>YEAR(superstore_excel!$B4862)</f>
        <v>2024</v>
      </c>
      <c r="X4862" s="27"/>
    </row>
    <row r="4863" spans="1:24" x14ac:dyDescent="0.3">
      <c r="A4863" s="28" t="s">
        <v>11273</v>
      </c>
      <c r="B4863" s="4">
        <v>45754</v>
      </c>
      <c r="C4863" s="4">
        <v>45774</v>
      </c>
      <c r="D4863" s="5" t="s">
        <v>17</v>
      </c>
      <c r="E4863" s="5" t="s">
        <v>2892</v>
      </c>
      <c r="F4863" s="5" t="s">
        <v>11274</v>
      </c>
      <c r="G4863" s="5" t="s">
        <v>37</v>
      </c>
      <c r="H4863" s="5" t="s">
        <v>29</v>
      </c>
      <c r="I4863" s="5" t="s">
        <v>30</v>
      </c>
      <c r="J4863" s="5" t="s">
        <v>126</v>
      </c>
      <c r="K4863" s="5" t="s">
        <v>11275</v>
      </c>
      <c r="L4863" s="5">
        <v>2089.3200000000002</v>
      </c>
      <c r="M4863" s="5">
        <v>4</v>
      </c>
      <c r="N4863" s="5">
        <v>4</v>
      </c>
      <c r="O4863" s="5">
        <v>0.23</v>
      </c>
      <c r="P4863" s="5">
        <v>0.23</v>
      </c>
      <c r="Q4863" s="5">
        <v>395.72</v>
      </c>
      <c r="R4863" s="5">
        <v>395.72</v>
      </c>
      <c r="S4863" s="5" t="s">
        <v>14</v>
      </c>
      <c r="T4863" s="5" t="s">
        <v>11786</v>
      </c>
      <c r="U4863" s="7">
        <v>0.18940133631995099</v>
      </c>
      <c r="V4863" s="5" t="str">
        <f>TEXT(superstore_excel!$B4863, "MMMM")</f>
        <v>April</v>
      </c>
      <c r="W4863" s="5">
        <f>YEAR(superstore_excel!$B4863)</f>
        <v>2025</v>
      </c>
      <c r="X4863" s="29"/>
    </row>
    <row r="4864" spans="1:24" x14ac:dyDescent="0.3">
      <c r="A4864" s="26" t="s">
        <v>11276</v>
      </c>
      <c r="B4864" s="2">
        <v>45662</v>
      </c>
      <c r="C4864" s="2">
        <v>45785</v>
      </c>
      <c r="D4864" s="3" t="s">
        <v>34</v>
      </c>
      <c r="E4864" s="3" t="s">
        <v>2762</v>
      </c>
      <c r="F4864" s="3" t="s">
        <v>11277</v>
      </c>
      <c r="G4864" s="3" t="s">
        <v>44</v>
      </c>
      <c r="H4864" s="3" t="s">
        <v>62</v>
      </c>
      <c r="I4864" s="3" t="s">
        <v>30</v>
      </c>
      <c r="J4864" s="3" t="s">
        <v>101</v>
      </c>
      <c r="K4864" s="3" t="s">
        <v>11278</v>
      </c>
      <c r="L4864" s="3">
        <v>4402.78</v>
      </c>
      <c r="M4864" s="3">
        <v>2</v>
      </c>
      <c r="N4864" s="3">
        <v>2</v>
      </c>
      <c r="O4864" s="3">
        <v>0.5</v>
      </c>
      <c r="P4864" s="3">
        <v>0.5</v>
      </c>
      <c r="Q4864" s="3">
        <v>699.95</v>
      </c>
      <c r="R4864" s="3">
        <v>699.95</v>
      </c>
      <c r="S4864" s="3" t="s">
        <v>14</v>
      </c>
      <c r="T4864" s="3" t="s">
        <v>11778</v>
      </c>
      <c r="U4864" s="6">
        <v>0.15897909956890877</v>
      </c>
      <c r="V4864" s="3" t="str">
        <f>TEXT(superstore_excel!$B4864, "MMMM")</f>
        <v>January</v>
      </c>
      <c r="W4864" s="3">
        <f>YEAR(superstore_excel!$B4864)</f>
        <v>2025</v>
      </c>
      <c r="X4864" s="27"/>
    </row>
    <row r="4865" spans="1:24" x14ac:dyDescent="0.3">
      <c r="A4865" s="28" t="s">
        <v>11279</v>
      </c>
      <c r="B4865" s="4">
        <v>45048</v>
      </c>
      <c r="C4865" s="4">
        <v>45779</v>
      </c>
      <c r="D4865" s="5" t="s">
        <v>54</v>
      </c>
      <c r="E4865" s="5" t="s">
        <v>11280</v>
      </c>
      <c r="F4865" s="5" t="s">
        <v>11281</v>
      </c>
      <c r="G4865" s="5" t="s">
        <v>44</v>
      </c>
      <c r="H4865" s="5" t="s">
        <v>62</v>
      </c>
      <c r="I4865" s="5" t="s">
        <v>22</v>
      </c>
      <c r="J4865" s="5" t="s">
        <v>302</v>
      </c>
      <c r="K4865" s="5" t="s">
        <v>11282</v>
      </c>
      <c r="L4865" s="5">
        <v>3847.15</v>
      </c>
      <c r="M4865" s="5">
        <v>3</v>
      </c>
      <c r="N4865" s="5">
        <v>3</v>
      </c>
      <c r="O4865" s="5">
        <v>0.3</v>
      </c>
      <c r="P4865" s="5">
        <v>0.3</v>
      </c>
      <c r="Q4865" s="5">
        <v>143.25</v>
      </c>
      <c r="R4865" s="5">
        <v>143.25</v>
      </c>
      <c r="S4865" s="5" t="s">
        <v>14</v>
      </c>
      <c r="T4865" s="5" t="s">
        <v>11780</v>
      </c>
      <c r="U4865" s="7">
        <v>3.7235356042784919E-2</v>
      </c>
      <c r="V4865" s="5" t="str">
        <f>TEXT(superstore_excel!$B4865, "MMMM")</f>
        <v>May</v>
      </c>
      <c r="W4865" s="5">
        <f>YEAR(superstore_excel!$B4865)</f>
        <v>2023</v>
      </c>
      <c r="X4865" s="29"/>
    </row>
    <row r="4866" spans="1:24" x14ac:dyDescent="0.3">
      <c r="A4866" s="26" t="s">
        <v>11283</v>
      </c>
      <c r="B4866" s="2">
        <v>45438</v>
      </c>
      <c r="C4866" s="2">
        <v>45759</v>
      </c>
      <c r="D4866" s="3" t="s">
        <v>17</v>
      </c>
      <c r="E4866" s="3" t="s">
        <v>3852</v>
      </c>
      <c r="F4866" s="3" t="s">
        <v>11284</v>
      </c>
      <c r="G4866" s="3" t="s">
        <v>20</v>
      </c>
      <c r="H4866" s="3" t="s">
        <v>29</v>
      </c>
      <c r="I4866" s="3" t="s">
        <v>22</v>
      </c>
      <c r="J4866" s="3" t="s">
        <v>281</v>
      </c>
      <c r="K4866" s="3" t="s">
        <v>11285</v>
      </c>
      <c r="L4866" s="3">
        <v>4176.5200000000004</v>
      </c>
      <c r="M4866" s="3">
        <v>2</v>
      </c>
      <c r="N4866" s="3">
        <v>2</v>
      </c>
      <c r="O4866" s="3">
        <v>0.22</v>
      </c>
      <c r="P4866" s="3">
        <v>0.22</v>
      </c>
      <c r="Q4866" s="3">
        <v>676.96</v>
      </c>
      <c r="R4866" s="3">
        <v>676.96</v>
      </c>
      <c r="S4866" s="3" t="s">
        <v>14</v>
      </c>
      <c r="T4866" s="3" t="s">
        <v>11781</v>
      </c>
      <c r="U4866" s="6">
        <v>0.16208709643435204</v>
      </c>
      <c r="V4866" s="3" t="str">
        <f>TEXT(superstore_excel!$B4866, "MMMM")</f>
        <v>May</v>
      </c>
      <c r="W4866" s="3">
        <f>YEAR(superstore_excel!$B4866)</f>
        <v>2024</v>
      </c>
      <c r="X4866" s="27"/>
    </row>
    <row r="4867" spans="1:24" x14ac:dyDescent="0.3">
      <c r="A4867" s="28" t="s">
        <v>11286</v>
      </c>
      <c r="B4867" s="4">
        <v>45086</v>
      </c>
      <c r="C4867" s="4">
        <v>45772</v>
      </c>
      <c r="D4867" s="5" t="s">
        <v>17</v>
      </c>
      <c r="E4867" s="5" t="s">
        <v>11287</v>
      </c>
      <c r="F4867" s="5" t="s">
        <v>11288</v>
      </c>
      <c r="G4867" s="5" t="s">
        <v>44</v>
      </c>
      <c r="H4867" s="5" t="s">
        <v>29</v>
      </c>
      <c r="I4867" s="5" t="s">
        <v>22</v>
      </c>
      <c r="J4867" s="5" t="s">
        <v>173</v>
      </c>
      <c r="K4867" s="5" t="s">
        <v>11289</v>
      </c>
      <c r="L4867" s="5">
        <v>450.03</v>
      </c>
      <c r="M4867" s="5">
        <v>4</v>
      </c>
      <c r="N4867" s="5">
        <v>4</v>
      </c>
      <c r="O4867" s="5">
        <v>0.3</v>
      </c>
      <c r="P4867" s="5">
        <v>0.3</v>
      </c>
      <c r="Q4867" s="5">
        <v>484.29</v>
      </c>
      <c r="R4867" s="5">
        <v>484.29</v>
      </c>
      <c r="S4867" s="5" t="s">
        <v>14</v>
      </c>
      <c r="T4867" s="5" t="s">
        <v>11764</v>
      </c>
      <c r="U4867" s="7">
        <v>1.0761282581161258</v>
      </c>
      <c r="V4867" s="5" t="str">
        <f>TEXT(superstore_excel!$B4867, "MMMM")</f>
        <v>June</v>
      </c>
      <c r="W4867" s="5">
        <f>YEAR(superstore_excel!$B4867)</f>
        <v>2023</v>
      </c>
      <c r="X4867" s="29"/>
    </row>
    <row r="4868" spans="1:24" x14ac:dyDescent="0.3">
      <c r="A4868" s="26" t="s">
        <v>11290</v>
      </c>
      <c r="B4868" s="2">
        <v>45514</v>
      </c>
      <c r="C4868" s="2">
        <v>45780</v>
      </c>
      <c r="D4868" s="3" t="s">
        <v>17</v>
      </c>
      <c r="E4868" s="3" t="s">
        <v>2837</v>
      </c>
      <c r="F4868" s="3" t="s">
        <v>11291</v>
      </c>
      <c r="G4868" s="3" t="s">
        <v>37</v>
      </c>
      <c r="H4868" s="3" t="s">
        <v>21</v>
      </c>
      <c r="I4868" s="3" t="s">
        <v>45</v>
      </c>
      <c r="J4868" s="3" t="s">
        <v>57</v>
      </c>
      <c r="K4868" s="3" t="s">
        <v>11292</v>
      </c>
      <c r="L4868" s="3">
        <v>1009.86</v>
      </c>
      <c r="M4868" s="3">
        <v>4</v>
      </c>
      <c r="N4868" s="3">
        <v>4</v>
      </c>
      <c r="O4868" s="3">
        <v>0.35</v>
      </c>
      <c r="P4868" s="3">
        <v>0.35</v>
      </c>
      <c r="Q4868" s="3">
        <v>-44.35</v>
      </c>
      <c r="R4868" s="3">
        <v>-44.35</v>
      </c>
      <c r="S4868" s="3" t="s">
        <v>84</v>
      </c>
      <c r="T4868" s="3" t="s">
        <v>11775</v>
      </c>
      <c r="U4868" s="6">
        <v>-4.3916978591091838E-2</v>
      </c>
      <c r="V4868" s="3" t="str">
        <f>TEXT(superstore_excel!$B4868, "MMMM")</f>
        <v>August</v>
      </c>
      <c r="W4868" s="3">
        <f>YEAR(superstore_excel!$B4868)</f>
        <v>2024</v>
      </c>
      <c r="X4868" s="27"/>
    </row>
    <row r="4869" spans="1:24" x14ac:dyDescent="0.3">
      <c r="A4869" s="28" t="s">
        <v>11293</v>
      </c>
      <c r="B4869" s="4">
        <v>45562</v>
      </c>
      <c r="C4869" s="4">
        <v>45775</v>
      </c>
      <c r="D4869" s="5" t="s">
        <v>17</v>
      </c>
      <c r="E4869" s="5" t="s">
        <v>11294</v>
      </c>
      <c r="F4869" s="5" t="s">
        <v>10574</v>
      </c>
      <c r="G4869" s="5" t="s">
        <v>20</v>
      </c>
      <c r="H4869" s="5" t="s">
        <v>21</v>
      </c>
      <c r="I4869" s="5" t="s">
        <v>22</v>
      </c>
      <c r="J4869" s="5" t="s">
        <v>302</v>
      </c>
      <c r="K4869" s="5" t="s">
        <v>11295</v>
      </c>
      <c r="L4869" s="5">
        <v>3305.67</v>
      </c>
      <c r="M4869" s="5">
        <v>1</v>
      </c>
      <c r="N4869" s="5">
        <v>1</v>
      </c>
      <c r="O4869" s="5">
        <v>0.17</v>
      </c>
      <c r="P4869" s="5">
        <v>0.17</v>
      </c>
      <c r="Q4869" s="5">
        <v>-81.290000000000006</v>
      </c>
      <c r="R4869" s="5">
        <v>-81.290000000000006</v>
      </c>
      <c r="S4869" s="5" t="s">
        <v>84</v>
      </c>
      <c r="T4869" s="5" t="s">
        <v>11774</v>
      </c>
      <c r="U4869" s="7">
        <v>-2.4591081384409214E-2</v>
      </c>
      <c r="V4869" s="5" t="str">
        <f>TEXT(superstore_excel!$B4869, "MMMM")</f>
        <v>September</v>
      </c>
      <c r="W4869" s="5">
        <f>YEAR(superstore_excel!$B4869)</f>
        <v>2024</v>
      </c>
      <c r="X4869" s="29"/>
    </row>
    <row r="4870" spans="1:24" x14ac:dyDescent="0.3">
      <c r="A4870" s="26" t="s">
        <v>11296</v>
      </c>
      <c r="B4870" s="2">
        <v>45232</v>
      </c>
      <c r="C4870" s="2">
        <v>45784</v>
      </c>
      <c r="D4870" s="3" t="s">
        <v>34</v>
      </c>
      <c r="E4870" s="3" t="s">
        <v>11297</v>
      </c>
      <c r="F4870" s="3" t="s">
        <v>2677</v>
      </c>
      <c r="G4870" s="3" t="s">
        <v>44</v>
      </c>
      <c r="H4870" s="3" t="s">
        <v>21</v>
      </c>
      <c r="I4870" s="3" t="s">
        <v>30</v>
      </c>
      <c r="J4870" s="3" t="s">
        <v>31</v>
      </c>
      <c r="K4870" s="3" t="s">
        <v>11298</v>
      </c>
      <c r="L4870" s="3">
        <v>1984.96</v>
      </c>
      <c r="M4870" s="3">
        <v>2</v>
      </c>
      <c r="N4870" s="3">
        <v>2</v>
      </c>
      <c r="O4870" s="3">
        <v>0.1</v>
      </c>
      <c r="P4870" s="3">
        <v>0.1</v>
      </c>
      <c r="Q4870" s="3">
        <v>63.64</v>
      </c>
      <c r="R4870" s="3">
        <v>63.64</v>
      </c>
      <c r="S4870" s="3" t="s">
        <v>14</v>
      </c>
      <c r="T4870" s="3" t="s">
        <v>11766</v>
      </c>
      <c r="U4870" s="6">
        <v>3.2061099467999357E-2</v>
      </c>
      <c r="V4870" s="3" t="str">
        <f>TEXT(superstore_excel!$B4870, "MMMM")</f>
        <v>November</v>
      </c>
      <c r="W4870" s="3">
        <f>YEAR(superstore_excel!$B4870)</f>
        <v>2023</v>
      </c>
      <c r="X4870" s="27"/>
    </row>
    <row r="4871" spans="1:24" x14ac:dyDescent="0.3">
      <c r="A4871" s="28" t="s">
        <v>11299</v>
      </c>
      <c r="B4871" s="4">
        <v>45476</v>
      </c>
      <c r="C4871" s="4">
        <v>45763</v>
      </c>
      <c r="D4871" s="5" t="s">
        <v>17</v>
      </c>
      <c r="E4871" s="5" t="s">
        <v>11300</v>
      </c>
      <c r="F4871" s="5" t="s">
        <v>11301</v>
      </c>
      <c r="G4871" s="5" t="s">
        <v>37</v>
      </c>
      <c r="H4871" s="5" t="s">
        <v>21</v>
      </c>
      <c r="I4871" s="5" t="s">
        <v>30</v>
      </c>
      <c r="J4871" s="5" t="s">
        <v>39</v>
      </c>
      <c r="K4871" s="5" t="s">
        <v>11302</v>
      </c>
      <c r="L4871" s="5">
        <v>1054.8499999999999</v>
      </c>
      <c r="M4871" s="5">
        <v>1</v>
      </c>
      <c r="N4871" s="5">
        <v>1</v>
      </c>
      <c r="O4871" s="5">
        <v>0.2</v>
      </c>
      <c r="P4871" s="5">
        <v>0.2</v>
      </c>
      <c r="Q4871" s="5">
        <v>620.91999999999996</v>
      </c>
      <c r="R4871" s="5">
        <v>620.91999999999996</v>
      </c>
      <c r="S4871" s="5" t="s">
        <v>14</v>
      </c>
      <c r="T4871" s="5" t="s">
        <v>11779</v>
      </c>
      <c r="U4871" s="7">
        <v>0.58863345499360098</v>
      </c>
      <c r="V4871" s="5" t="str">
        <f>TEXT(superstore_excel!$B4871, "MMMM")</f>
        <v>July</v>
      </c>
      <c r="W4871" s="5">
        <f>YEAR(superstore_excel!$B4871)</f>
        <v>2024</v>
      </c>
      <c r="X4871" s="29"/>
    </row>
    <row r="4872" spans="1:24" x14ac:dyDescent="0.3">
      <c r="A4872" s="26" t="s">
        <v>11303</v>
      </c>
      <c r="B4872" s="2">
        <v>45301</v>
      </c>
      <c r="C4872" s="2">
        <v>45769</v>
      </c>
      <c r="D4872" s="3" t="s">
        <v>54</v>
      </c>
      <c r="E4872" s="3" t="s">
        <v>3096</v>
      </c>
      <c r="F4872" s="3" t="s">
        <v>11304</v>
      </c>
      <c r="G4872" s="3" t="s">
        <v>44</v>
      </c>
      <c r="H4872" s="3" t="s">
        <v>29</v>
      </c>
      <c r="I4872" s="3" t="s">
        <v>30</v>
      </c>
      <c r="J4872" s="3" t="s">
        <v>126</v>
      </c>
      <c r="K4872" s="3" t="s">
        <v>11305</v>
      </c>
      <c r="L4872" s="3">
        <v>3746.45</v>
      </c>
      <c r="M4872" s="3">
        <v>2</v>
      </c>
      <c r="N4872" s="3">
        <v>2</v>
      </c>
      <c r="O4872" s="3">
        <v>0.32</v>
      </c>
      <c r="P4872" s="3">
        <v>0.32</v>
      </c>
      <c r="Q4872" s="3">
        <v>-47.54</v>
      </c>
      <c r="R4872" s="3">
        <v>-47.54</v>
      </c>
      <c r="S4872" s="3" t="s">
        <v>84</v>
      </c>
      <c r="T4872" s="3" t="s">
        <v>11784</v>
      </c>
      <c r="U4872" s="6">
        <v>-1.2689345914132046E-2</v>
      </c>
      <c r="V4872" s="3" t="str">
        <f>TEXT(superstore_excel!$B4872, "MMMM")</f>
        <v>January</v>
      </c>
      <c r="W4872" s="3">
        <f>YEAR(superstore_excel!$B4872)</f>
        <v>2024</v>
      </c>
      <c r="X4872" s="27"/>
    </row>
    <row r="4873" spans="1:24" x14ac:dyDescent="0.3">
      <c r="A4873" s="28" t="s">
        <v>11306</v>
      </c>
      <c r="B4873" s="4">
        <v>45571</v>
      </c>
      <c r="C4873" s="4">
        <v>45756</v>
      </c>
      <c r="D4873" s="5" t="s">
        <v>54</v>
      </c>
      <c r="E4873" s="5" t="s">
        <v>9682</v>
      </c>
      <c r="F4873" s="5" t="s">
        <v>11307</v>
      </c>
      <c r="G4873" s="5" t="s">
        <v>20</v>
      </c>
      <c r="H4873" s="5" t="s">
        <v>29</v>
      </c>
      <c r="I4873" s="5" t="s">
        <v>45</v>
      </c>
      <c r="J4873" s="5" t="s">
        <v>160</v>
      </c>
      <c r="K4873" s="5" t="s">
        <v>11308</v>
      </c>
      <c r="L4873" s="5">
        <v>2174.7199999999998</v>
      </c>
      <c r="M4873" s="5">
        <v>7</v>
      </c>
      <c r="N4873" s="5">
        <v>7</v>
      </c>
      <c r="O4873" s="5">
        <v>0.41</v>
      </c>
      <c r="P4873" s="5">
        <v>0.41</v>
      </c>
      <c r="Q4873" s="5">
        <v>126.95</v>
      </c>
      <c r="R4873" s="5">
        <v>126.95</v>
      </c>
      <c r="S4873" s="5" t="s">
        <v>14</v>
      </c>
      <c r="T4873" s="5" t="s">
        <v>11763</v>
      </c>
      <c r="U4873" s="7">
        <v>5.8375331077104187E-2</v>
      </c>
      <c r="V4873" s="5" t="str">
        <f>TEXT(superstore_excel!$B4873, "MMMM")</f>
        <v>October</v>
      </c>
      <c r="W4873" s="5">
        <f>YEAR(superstore_excel!$B4873)</f>
        <v>2024</v>
      </c>
      <c r="X4873" s="29"/>
    </row>
    <row r="4874" spans="1:24" x14ac:dyDescent="0.3">
      <c r="A4874" s="26" t="s">
        <v>11309</v>
      </c>
      <c r="B4874" s="2">
        <v>45330</v>
      </c>
      <c r="C4874" s="2">
        <v>45768</v>
      </c>
      <c r="D4874" s="3" t="s">
        <v>17</v>
      </c>
      <c r="E4874" s="3" t="s">
        <v>11310</v>
      </c>
      <c r="F4874" s="3" t="s">
        <v>11311</v>
      </c>
      <c r="G4874" s="3" t="s">
        <v>20</v>
      </c>
      <c r="H4874" s="3" t="s">
        <v>29</v>
      </c>
      <c r="I4874" s="3" t="s">
        <v>30</v>
      </c>
      <c r="J4874" s="3" t="s">
        <v>126</v>
      </c>
      <c r="K4874" s="3" t="s">
        <v>11312</v>
      </c>
      <c r="L4874" s="3">
        <v>80.95</v>
      </c>
      <c r="M4874" s="3">
        <v>9</v>
      </c>
      <c r="N4874" s="3">
        <v>9</v>
      </c>
      <c r="O4874" s="3">
        <v>0.34</v>
      </c>
      <c r="P4874" s="3">
        <v>0.34</v>
      </c>
      <c r="Q4874" s="3">
        <v>58.82</v>
      </c>
      <c r="R4874" s="3">
        <v>58.82</v>
      </c>
      <c r="S4874" s="3" t="s">
        <v>14</v>
      </c>
      <c r="T4874" s="3" t="s">
        <v>11782</v>
      </c>
      <c r="U4874" s="6">
        <v>0.72662137121680048</v>
      </c>
      <c r="V4874" s="3" t="str">
        <f>TEXT(superstore_excel!$B4874, "MMMM")</f>
        <v>February</v>
      </c>
      <c r="W4874" s="3">
        <f>YEAR(superstore_excel!$B4874)</f>
        <v>2024</v>
      </c>
      <c r="X4874" s="27"/>
    </row>
    <row r="4875" spans="1:24" x14ac:dyDescent="0.3">
      <c r="A4875" s="28" t="s">
        <v>11313</v>
      </c>
      <c r="B4875" s="4">
        <v>45551</v>
      </c>
      <c r="C4875" s="4">
        <v>45775</v>
      </c>
      <c r="D4875" s="5" t="s">
        <v>17</v>
      </c>
      <c r="E4875" s="5" t="s">
        <v>8481</v>
      </c>
      <c r="F4875" s="5" t="s">
        <v>11314</v>
      </c>
      <c r="G4875" s="5" t="s">
        <v>44</v>
      </c>
      <c r="H4875" s="5" t="s">
        <v>38</v>
      </c>
      <c r="I4875" s="5" t="s">
        <v>30</v>
      </c>
      <c r="J4875" s="5" t="s">
        <v>31</v>
      </c>
      <c r="K4875" s="5" t="s">
        <v>11315</v>
      </c>
      <c r="L4875" s="5">
        <v>413.97</v>
      </c>
      <c r="M4875" s="5">
        <v>6</v>
      </c>
      <c r="N4875" s="5">
        <v>6</v>
      </c>
      <c r="O4875" s="5">
        <v>0.31</v>
      </c>
      <c r="P4875" s="5">
        <v>0.31</v>
      </c>
      <c r="Q4875" s="5">
        <v>380.24</v>
      </c>
      <c r="R4875" s="5">
        <v>380.24</v>
      </c>
      <c r="S4875" s="5" t="s">
        <v>14</v>
      </c>
      <c r="T4875" s="5" t="s">
        <v>11774</v>
      </c>
      <c r="U4875" s="7">
        <v>0.91852066574872571</v>
      </c>
      <c r="V4875" s="5" t="str">
        <f>TEXT(superstore_excel!$B4875, "MMMM")</f>
        <v>September</v>
      </c>
      <c r="W4875" s="5">
        <f>YEAR(superstore_excel!$B4875)</f>
        <v>2024</v>
      </c>
      <c r="X4875" s="29"/>
    </row>
    <row r="4876" spans="1:24" x14ac:dyDescent="0.3">
      <c r="A4876" s="26" t="s">
        <v>11316</v>
      </c>
      <c r="B4876" s="2">
        <v>45223</v>
      </c>
      <c r="C4876" s="2">
        <v>45756</v>
      </c>
      <c r="D4876" s="3" t="s">
        <v>26</v>
      </c>
      <c r="E4876" s="3" t="s">
        <v>11317</v>
      </c>
      <c r="F4876" s="3" t="s">
        <v>11318</v>
      </c>
      <c r="G4876" s="3" t="s">
        <v>44</v>
      </c>
      <c r="H4876" s="3" t="s">
        <v>62</v>
      </c>
      <c r="I4876" s="3" t="s">
        <v>30</v>
      </c>
      <c r="J4876" s="3" t="s">
        <v>31</v>
      </c>
      <c r="K4876" s="3" t="s">
        <v>11319</v>
      </c>
      <c r="L4876" s="3">
        <v>3099.48</v>
      </c>
      <c r="M4876" s="3">
        <v>10</v>
      </c>
      <c r="N4876" s="3">
        <v>10</v>
      </c>
      <c r="O4876" s="3">
        <v>0.26</v>
      </c>
      <c r="P4876" s="3">
        <v>0.26</v>
      </c>
      <c r="Q4876" s="3">
        <v>440.33</v>
      </c>
      <c r="R4876" s="3">
        <v>440.33</v>
      </c>
      <c r="S4876" s="3" t="s">
        <v>14</v>
      </c>
      <c r="T4876" s="3" t="s">
        <v>11783</v>
      </c>
      <c r="U4876" s="6">
        <v>0.14206576587040406</v>
      </c>
      <c r="V4876" s="3" t="str">
        <f>TEXT(superstore_excel!$B4876, "MMMM")</f>
        <v>October</v>
      </c>
      <c r="W4876" s="3">
        <f>YEAR(superstore_excel!$B4876)</f>
        <v>2023</v>
      </c>
      <c r="X4876" s="27"/>
    </row>
    <row r="4877" spans="1:24" x14ac:dyDescent="0.3">
      <c r="A4877" s="28" t="s">
        <v>11320</v>
      </c>
      <c r="B4877" s="4">
        <v>45440</v>
      </c>
      <c r="C4877" s="4">
        <v>45785</v>
      </c>
      <c r="D4877" s="5" t="s">
        <v>17</v>
      </c>
      <c r="E4877" s="5" t="s">
        <v>11321</v>
      </c>
      <c r="F4877" s="5" t="s">
        <v>11322</v>
      </c>
      <c r="G4877" s="5" t="s">
        <v>37</v>
      </c>
      <c r="H4877" s="5" t="s">
        <v>38</v>
      </c>
      <c r="I4877" s="5" t="s">
        <v>22</v>
      </c>
      <c r="J4877" s="5" t="s">
        <v>23</v>
      </c>
      <c r="K4877" s="5" t="s">
        <v>11323</v>
      </c>
      <c r="L4877" s="5">
        <v>2324.59</v>
      </c>
      <c r="M4877" s="5">
        <v>9</v>
      </c>
      <c r="N4877" s="5">
        <v>9</v>
      </c>
      <c r="O4877" s="5">
        <v>0.11</v>
      </c>
      <c r="P4877" s="5">
        <v>0.11</v>
      </c>
      <c r="Q4877" s="5">
        <v>422.43</v>
      </c>
      <c r="R4877" s="5">
        <v>422.43</v>
      </c>
      <c r="S4877" s="5" t="s">
        <v>14</v>
      </c>
      <c r="T4877" s="5" t="s">
        <v>11781</v>
      </c>
      <c r="U4877" s="7">
        <v>0.18172236824558308</v>
      </c>
      <c r="V4877" s="5" t="str">
        <f>TEXT(superstore_excel!$B4877, "MMMM")</f>
        <v>May</v>
      </c>
      <c r="W4877" s="5">
        <f>YEAR(superstore_excel!$B4877)</f>
        <v>2024</v>
      </c>
      <c r="X4877" s="29"/>
    </row>
    <row r="4878" spans="1:24" x14ac:dyDescent="0.3">
      <c r="A4878" s="26" t="s">
        <v>11324</v>
      </c>
      <c r="B4878" s="2">
        <v>45489</v>
      </c>
      <c r="C4878" s="2">
        <v>45771</v>
      </c>
      <c r="D4878" s="3" t="s">
        <v>17</v>
      </c>
      <c r="E4878" s="3" t="s">
        <v>11325</v>
      </c>
      <c r="F4878" s="3" t="s">
        <v>11326</v>
      </c>
      <c r="G4878" s="3" t="s">
        <v>37</v>
      </c>
      <c r="H4878" s="3" t="s">
        <v>62</v>
      </c>
      <c r="I4878" s="3" t="s">
        <v>22</v>
      </c>
      <c r="J4878" s="3" t="s">
        <v>302</v>
      </c>
      <c r="K4878" s="3" t="s">
        <v>11327</v>
      </c>
      <c r="L4878" s="3">
        <v>3533.44</v>
      </c>
      <c r="M4878" s="3">
        <v>8</v>
      </c>
      <c r="N4878" s="3">
        <v>8</v>
      </c>
      <c r="O4878" s="3">
        <v>0.27</v>
      </c>
      <c r="P4878" s="3">
        <v>0.27</v>
      </c>
      <c r="Q4878" s="3">
        <v>372.98</v>
      </c>
      <c r="R4878" s="3">
        <v>372.98</v>
      </c>
      <c r="S4878" s="3" t="s">
        <v>14</v>
      </c>
      <c r="T4878" s="3" t="s">
        <v>11779</v>
      </c>
      <c r="U4878" s="6">
        <v>0.1055571907263177</v>
      </c>
      <c r="V4878" s="3" t="str">
        <f>TEXT(superstore_excel!$B4878, "MMMM")</f>
        <v>July</v>
      </c>
      <c r="W4878" s="3">
        <f>YEAR(superstore_excel!$B4878)</f>
        <v>2024</v>
      </c>
      <c r="X4878" s="27"/>
    </row>
    <row r="4879" spans="1:24" x14ac:dyDescent="0.3">
      <c r="A4879" s="28" t="s">
        <v>11328</v>
      </c>
      <c r="B4879" s="4">
        <v>45358</v>
      </c>
      <c r="C4879" s="4">
        <v>45772</v>
      </c>
      <c r="D4879" s="5" t="s">
        <v>34</v>
      </c>
      <c r="E4879" s="5" t="s">
        <v>163</v>
      </c>
      <c r="F4879" s="5" t="s">
        <v>11329</v>
      </c>
      <c r="G4879" s="5" t="s">
        <v>20</v>
      </c>
      <c r="H4879" s="5" t="s">
        <v>21</v>
      </c>
      <c r="I4879" s="5" t="s">
        <v>22</v>
      </c>
      <c r="J4879" s="5" t="s">
        <v>23</v>
      </c>
      <c r="K4879" s="5" t="s">
        <v>11330</v>
      </c>
      <c r="L4879" s="5">
        <v>2824.72</v>
      </c>
      <c r="M4879" s="5">
        <v>3</v>
      </c>
      <c r="N4879" s="5">
        <v>3</v>
      </c>
      <c r="O4879" s="5">
        <v>0.13</v>
      </c>
      <c r="P4879" s="5">
        <v>0.13</v>
      </c>
      <c r="Q4879" s="5">
        <v>132.41999999999999</v>
      </c>
      <c r="R4879" s="5">
        <v>132.41999999999999</v>
      </c>
      <c r="S4879" s="5" t="s">
        <v>14</v>
      </c>
      <c r="T4879" s="5" t="s">
        <v>11785</v>
      </c>
      <c r="U4879" s="7">
        <v>4.6878982695630012E-2</v>
      </c>
      <c r="V4879" s="5" t="str">
        <f>TEXT(superstore_excel!$B4879, "MMMM")</f>
        <v>March</v>
      </c>
      <c r="W4879" s="5">
        <f>YEAR(superstore_excel!$B4879)</f>
        <v>2024</v>
      </c>
      <c r="X4879" s="29"/>
    </row>
    <row r="4880" spans="1:24" x14ac:dyDescent="0.3">
      <c r="A4880" s="26" t="s">
        <v>11331</v>
      </c>
      <c r="B4880" s="2">
        <v>45508</v>
      </c>
      <c r="C4880" s="2">
        <v>45780</v>
      </c>
      <c r="D4880" s="3" t="s">
        <v>26</v>
      </c>
      <c r="E4880" s="3" t="s">
        <v>11332</v>
      </c>
      <c r="F4880" s="3" t="s">
        <v>11333</v>
      </c>
      <c r="G4880" s="3" t="s">
        <v>37</v>
      </c>
      <c r="H4880" s="3" t="s">
        <v>62</v>
      </c>
      <c r="I4880" s="3" t="s">
        <v>22</v>
      </c>
      <c r="J4880" s="3" t="s">
        <v>173</v>
      </c>
      <c r="K4880" s="3" t="s">
        <v>11334</v>
      </c>
      <c r="L4880" s="3">
        <v>1159.78</v>
      </c>
      <c r="M4880" s="3">
        <v>5</v>
      </c>
      <c r="N4880" s="3">
        <v>5</v>
      </c>
      <c r="O4880" s="3">
        <v>0.28000000000000003</v>
      </c>
      <c r="P4880" s="3">
        <v>0.28000000000000003</v>
      </c>
      <c r="Q4880" s="3">
        <v>-11.12</v>
      </c>
      <c r="R4880" s="3">
        <v>-11.12</v>
      </c>
      <c r="S4880" s="3" t="s">
        <v>84</v>
      </c>
      <c r="T4880" s="3" t="s">
        <v>11775</v>
      </c>
      <c r="U4880" s="6">
        <v>-9.5880253151459753E-3</v>
      </c>
      <c r="V4880" s="3" t="str">
        <f>TEXT(superstore_excel!$B4880, "MMMM")</f>
        <v>August</v>
      </c>
      <c r="W4880" s="3">
        <f>YEAR(superstore_excel!$B4880)</f>
        <v>2024</v>
      </c>
      <c r="X4880" s="27"/>
    </row>
    <row r="4881" spans="1:24" x14ac:dyDescent="0.3">
      <c r="A4881" s="28" t="s">
        <v>11335</v>
      </c>
      <c r="B4881" s="4">
        <v>45220</v>
      </c>
      <c r="C4881" s="4">
        <v>45777</v>
      </c>
      <c r="D4881" s="5" t="s">
        <v>34</v>
      </c>
      <c r="E4881" s="5" t="s">
        <v>9402</v>
      </c>
      <c r="F4881" s="5" t="s">
        <v>11336</v>
      </c>
      <c r="G4881" s="5" t="s">
        <v>44</v>
      </c>
      <c r="H4881" s="5" t="s">
        <v>62</v>
      </c>
      <c r="I4881" s="5" t="s">
        <v>30</v>
      </c>
      <c r="J4881" s="5" t="s">
        <v>101</v>
      </c>
      <c r="K4881" s="5" t="s">
        <v>11337</v>
      </c>
      <c r="L4881" s="5">
        <v>2243</v>
      </c>
      <c r="M4881" s="5">
        <v>9</v>
      </c>
      <c r="N4881" s="5">
        <v>9</v>
      </c>
      <c r="O4881" s="5">
        <v>0.27</v>
      </c>
      <c r="P4881" s="5">
        <v>0.27</v>
      </c>
      <c r="Q4881" s="5">
        <v>252.9</v>
      </c>
      <c r="R4881" s="5">
        <v>252.9</v>
      </c>
      <c r="S4881" s="5" t="s">
        <v>14</v>
      </c>
      <c r="T4881" s="5" t="s">
        <v>11783</v>
      </c>
      <c r="U4881" s="7">
        <v>0.11275078020508249</v>
      </c>
      <c r="V4881" s="5" t="str">
        <f>TEXT(superstore_excel!$B4881, "MMMM")</f>
        <v>October</v>
      </c>
      <c r="W4881" s="5">
        <f>YEAR(superstore_excel!$B4881)</f>
        <v>2023</v>
      </c>
      <c r="X4881" s="29"/>
    </row>
    <row r="4882" spans="1:24" x14ac:dyDescent="0.3">
      <c r="A4882" s="26" t="s">
        <v>11338</v>
      </c>
      <c r="B4882" s="2">
        <v>45425</v>
      </c>
      <c r="C4882" s="2">
        <v>45774</v>
      </c>
      <c r="D4882" s="3" t="s">
        <v>26</v>
      </c>
      <c r="E4882" s="3" t="s">
        <v>11339</v>
      </c>
      <c r="F4882" s="3" t="s">
        <v>11340</v>
      </c>
      <c r="G4882" s="3" t="s">
        <v>20</v>
      </c>
      <c r="H4882" s="3" t="s">
        <v>62</v>
      </c>
      <c r="I4882" s="3" t="s">
        <v>22</v>
      </c>
      <c r="J4882" s="3" t="s">
        <v>281</v>
      </c>
      <c r="K4882" s="3" t="s">
        <v>11341</v>
      </c>
      <c r="L4882" s="3">
        <v>3964.31</v>
      </c>
      <c r="M4882" s="3">
        <v>9</v>
      </c>
      <c r="N4882" s="3">
        <v>9</v>
      </c>
      <c r="O4882" s="3">
        <v>0.48</v>
      </c>
      <c r="P4882" s="3">
        <v>0.48</v>
      </c>
      <c r="Q4882" s="3">
        <v>871.78</v>
      </c>
      <c r="R4882" s="3">
        <v>871.78</v>
      </c>
      <c r="S4882" s="3" t="s">
        <v>14</v>
      </c>
      <c r="T4882" s="3" t="s">
        <v>11781</v>
      </c>
      <c r="U4882" s="6">
        <v>0.21990712128970741</v>
      </c>
      <c r="V4882" s="3" t="str">
        <f>TEXT(superstore_excel!$B4882, "MMMM")</f>
        <v>May</v>
      </c>
      <c r="W4882" s="3">
        <f>YEAR(superstore_excel!$B4882)</f>
        <v>2024</v>
      </c>
      <c r="X4882" s="27"/>
    </row>
    <row r="4883" spans="1:24" x14ac:dyDescent="0.3">
      <c r="A4883" s="28" t="s">
        <v>11342</v>
      </c>
      <c r="B4883" s="4">
        <v>45592</v>
      </c>
      <c r="C4883" s="4">
        <v>45767</v>
      </c>
      <c r="D4883" s="5" t="s">
        <v>54</v>
      </c>
      <c r="E4883" s="5" t="s">
        <v>2819</v>
      </c>
      <c r="F4883" s="5" t="s">
        <v>11343</v>
      </c>
      <c r="G4883" s="5" t="s">
        <v>44</v>
      </c>
      <c r="H4883" s="5" t="s">
        <v>38</v>
      </c>
      <c r="I4883" s="5" t="s">
        <v>30</v>
      </c>
      <c r="J4883" s="5" t="s">
        <v>101</v>
      </c>
      <c r="K4883" s="5" t="s">
        <v>11344</v>
      </c>
      <c r="L4883" s="5">
        <v>2417.14</v>
      </c>
      <c r="M4883" s="5">
        <v>4</v>
      </c>
      <c r="N4883" s="5">
        <v>4</v>
      </c>
      <c r="O4883" s="5">
        <v>0.25</v>
      </c>
      <c r="P4883" s="5">
        <v>0.25</v>
      </c>
      <c r="Q4883" s="5">
        <v>717.45</v>
      </c>
      <c r="R4883" s="5">
        <v>717.45</v>
      </c>
      <c r="S4883" s="5" t="s">
        <v>14</v>
      </c>
      <c r="T4883" s="5" t="s">
        <v>11763</v>
      </c>
      <c r="U4883" s="7">
        <v>0.29681772673490159</v>
      </c>
      <c r="V4883" s="5" t="str">
        <f>TEXT(superstore_excel!$B4883, "MMMM")</f>
        <v>October</v>
      </c>
      <c r="W4883" s="5">
        <f>YEAR(superstore_excel!$B4883)</f>
        <v>2024</v>
      </c>
      <c r="X4883" s="29"/>
    </row>
    <row r="4884" spans="1:24" x14ac:dyDescent="0.3">
      <c r="A4884" s="26" t="s">
        <v>11345</v>
      </c>
      <c r="B4884" s="2">
        <v>45744</v>
      </c>
      <c r="C4884" s="2">
        <v>45783</v>
      </c>
      <c r="D4884" s="3" t="s">
        <v>26</v>
      </c>
      <c r="E4884" s="3" t="s">
        <v>11346</v>
      </c>
      <c r="F4884" s="3" t="s">
        <v>11347</v>
      </c>
      <c r="G4884" s="3" t="s">
        <v>44</v>
      </c>
      <c r="H4884" s="3" t="s">
        <v>29</v>
      </c>
      <c r="I4884" s="3" t="s">
        <v>22</v>
      </c>
      <c r="J4884" s="3" t="s">
        <v>302</v>
      </c>
      <c r="K4884" s="3" t="s">
        <v>11348</v>
      </c>
      <c r="L4884" s="3">
        <v>698.44</v>
      </c>
      <c r="M4884" s="3">
        <v>1</v>
      </c>
      <c r="N4884" s="3">
        <v>1</v>
      </c>
      <c r="O4884" s="3">
        <v>0.31</v>
      </c>
      <c r="P4884" s="3">
        <v>0.31</v>
      </c>
      <c r="Q4884" s="3">
        <v>220.92</v>
      </c>
      <c r="R4884" s="3">
        <v>220.92</v>
      </c>
      <c r="S4884" s="3" t="s">
        <v>14</v>
      </c>
      <c r="T4884" s="3" t="s">
        <v>11772</v>
      </c>
      <c r="U4884" s="6">
        <v>0.31630490808086587</v>
      </c>
      <c r="V4884" s="3" t="str">
        <f>TEXT(superstore_excel!$B4884, "MMMM")</f>
        <v>March</v>
      </c>
      <c r="W4884" s="3">
        <f>YEAR(superstore_excel!$B4884)</f>
        <v>2025</v>
      </c>
      <c r="X4884" s="27"/>
    </row>
    <row r="4885" spans="1:24" x14ac:dyDescent="0.3">
      <c r="A4885" s="28" t="s">
        <v>11349</v>
      </c>
      <c r="B4885" s="4">
        <v>45542</v>
      </c>
      <c r="C4885" s="4">
        <v>45756</v>
      </c>
      <c r="D4885" s="5" t="s">
        <v>54</v>
      </c>
      <c r="E4885" s="5" t="s">
        <v>11350</v>
      </c>
      <c r="F4885" s="5" t="s">
        <v>11351</v>
      </c>
      <c r="G4885" s="5" t="s">
        <v>37</v>
      </c>
      <c r="H4885" s="5" t="s">
        <v>38</v>
      </c>
      <c r="I4885" s="5" t="s">
        <v>45</v>
      </c>
      <c r="J4885" s="5" t="s">
        <v>160</v>
      </c>
      <c r="K4885" s="5" t="s">
        <v>11352</v>
      </c>
      <c r="L4885" s="5">
        <v>3872.15</v>
      </c>
      <c r="M4885" s="5">
        <v>6</v>
      </c>
      <c r="N4885" s="5">
        <v>6</v>
      </c>
      <c r="O4885" s="5">
        <v>0</v>
      </c>
      <c r="P4885" s="5">
        <v>0</v>
      </c>
      <c r="Q4885" s="5">
        <v>477.49</v>
      </c>
      <c r="R4885" s="5">
        <v>477.49</v>
      </c>
      <c r="S4885" s="5" t="s">
        <v>14</v>
      </c>
      <c r="T4885" s="5" t="s">
        <v>11774</v>
      </c>
      <c r="U4885" s="7">
        <v>0.12331392120656483</v>
      </c>
      <c r="V4885" s="5" t="str">
        <f>TEXT(superstore_excel!$B4885, "MMMM")</f>
        <v>September</v>
      </c>
      <c r="W4885" s="5">
        <f>YEAR(superstore_excel!$B4885)</f>
        <v>2024</v>
      </c>
      <c r="X4885" s="29"/>
    </row>
    <row r="4886" spans="1:24" x14ac:dyDescent="0.3">
      <c r="A4886" s="26" t="s">
        <v>11353</v>
      </c>
      <c r="B4886" s="2">
        <v>45266</v>
      </c>
      <c r="C4886" s="2">
        <v>45773</v>
      </c>
      <c r="D4886" s="3" t="s">
        <v>17</v>
      </c>
      <c r="E4886" s="3" t="s">
        <v>2830</v>
      </c>
      <c r="F4886" s="3" t="s">
        <v>11354</v>
      </c>
      <c r="G4886" s="3" t="s">
        <v>44</v>
      </c>
      <c r="H4886" s="3" t="s">
        <v>62</v>
      </c>
      <c r="I4886" s="3" t="s">
        <v>45</v>
      </c>
      <c r="J4886" s="3" t="s">
        <v>51</v>
      </c>
      <c r="K4886" s="3" t="s">
        <v>11355</v>
      </c>
      <c r="L4886" s="3">
        <v>2664.34</v>
      </c>
      <c r="M4886" s="3">
        <v>2</v>
      </c>
      <c r="N4886" s="3">
        <v>2</v>
      </c>
      <c r="O4886" s="3">
        <v>0.4</v>
      </c>
      <c r="P4886" s="3">
        <v>0.4</v>
      </c>
      <c r="Q4886" s="3">
        <v>645.76</v>
      </c>
      <c r="R4886" s="3">
        <v>645.76</v>
      </c>
      <c r="S4886" s="3" t="s">
        <v>14</v>
      </c>
      <c r="T4886" s="3" t="s">
        <v>11776</v>
      </c>
      <c r="U4886" s="6">
        <v>0.24237146910679566</v>
      </c>
      <c r="V4886" s="3" t="str">
        <f>TEXT(superstore_excel!$B4886, "MMMM")</f>
        <v>December</v>
      </c>
      <c r="W4886" s="3">
        <f>YEAR(superstore_excel!$B4886)</f>
        <v>2023</v>
      </c>
      <c r="X4886" s="27"/>
    </row>
    <row r="4887" spans="1:24" x14ac:dyDescent="0.3">
      <c r="A4887" s="28" t="s">
        <v>11356</v>
      </c>
      <c r="B4887" s="4">
        <v>45404</v>
      </c>
      <c r="C4887" s="4">
        <v>45763</v>
      </c>
      <c r="D4887" s="5" t="s">
        <v>54</v>
      </c>
      <c r="E4887" s="5" t="s">
        <v>11357</v>
      </c>
      <c r="F4887" s="5" t="s">
        <v>11358</v>
      </c>
      <c r="G4887" s="5" t="s">
        <v>20</v>
      </c>
      <c r="H4887" s="5" t="s">
        <v>21</v>
      </c>
      <c r="I4887" s="5" t="s">
        <v>30</v>
      </c>
      <c r="J4887" s="5" t="s">
        <v>126</v>
      </c>
      <c r="K4887" s="5" t="s">
        <v>11359</v>
      </c>
      <c r="L4887" s="5">
        <v>4647.6899999999996</v>
      </c>
      <c r="M4887" s="5">
        <v>4</v>
      </c>
      <c r="N4887" s="5">
        <v>4</v>
      </c>
      <c r="O4887" s="5">
        <v>0.12</v>
      </c>
      <c r="P4887" s="5">
        <v>0.12</v>
      </c>
      <c r="Q4887" s="5">
        <v>152.30000000000001</v>
      </c>
      <c r="R4887" s="5">
        <v>152.30000000000001</v>
      </c>
      <c r="S4887" s="5" t="s">
        <v>14</v>
      </c>
      <c r="T4887" s="5" t="s">
        <v>11765</v>
      </c>
      <c r="U4887" s="7">
        <v>3.2768966949172605E-2</v>
      </c>
      <c r="V4887" s="5" t="str">
        <f>TEXT(superstore_excel!$B4887, "MMMM")</f>
        <v>April</v>
      </c>
      <c r="W4887" s="5">
        <f>YEAR(superstore_excel!$B4887)</f>
        <v>2024</v>
      </c>
      <c r="X4887" s="29"/>
    </row>
    <row r="4888" spans="1:24" x14ac:dyDescent="0.3">
      <c r="A4888" s="26" t="s">
        <v>11360</v>
      </c>
      <c r="B4888" s="2">
        <v>45172</v>
      </c>
      <c r="C4888" s="2">
        <v>45761</v>
      </c>
      <c r="D4888" s="3" t="s">
        <v>34</v>
      </c>
      <c r="E4888" s="3" t="s">
        <v>5921</v>
      </c>
      <c r="F4888" s="3" t="s">
        <v>11361</v>
      </c>
      <c r="G4888" s="3" t="s">
        <v>20</v>
      </c>
      <c r="H4888" s="3" t="s">
        <v>62</v>
      </c>
      <c r="I4888" s="3" t="s">
        <v>45</v>
      </c>
      <c r="J4888" s="3" t="s">
        <v>96</v>
      </c>
      <c r="K4888" s="3" t="s">
        <v>11362</v>
      </c>
      <c r="L4888" s="3">
        <v>3081.94</v>
      </c>
      <c r="M4888" s="3">
        <v>1</v>
      </c>
      <c r="N4888" s="3">
        <v>1</v>
      </c>
      <c r="O4888" s="3">
        <v>0.4</v>
      </c>
      <c r="P4888" s="3">
        <v>0.4</v>
      </c>
      <c r="Q4888" s="3">
        <v>667.34</v>
      </c>
      <c r="R4888" s="3">
        <v>667.34</v>
      </c>
      <c r="S4888" s="3" t="s">
        <v>14</v>
      </c>
      <c r="T4888" s="3" t="s">
        <v>11768</v>
      </c>
      <c r="U4888" s="6">
        <v>0.2165324438503021</v>
      </c>
      <c r="V4888" s="3" t="str">
        <f>TEXT(superstore_excel!$B4888, "MMMM")</f>
        <v>September</v>
      </c>
      <c r="W4888" s="3">
        <f>YEAR(superstore_excel!$B4888)</f>
        <v>2023</v>
      </c>
      <c r="X4888" s="27"/>
    </row>
    <row r="4889" spans="1:24" x14ac:dyDescent="0.3">
      <c r="A4889" s="28" t="s">
        <v>11363</v>
      </c>
      <c r="B4889" s="4">
        <v>45292</v>
      </c>
      <c r="C4889" s="4">
        <v>45765</v>
      </c>
      <c r="D4889" s="5" t="s">
        <v>34</v>
      </c>
      <c r="E4889" s="5" t="s">
        <v>8008</v>
      </c>
      <c r="F4889" s="5" t="s">
        <v>11364</v>
      </c>
      <c r="G4889" s="5" t="s">
        <v>44</v>
      </c>
      <c r="H4889" s="5" t="s">
        <v>38</v>
      </c>
      <c r="I4889" s="5" t="s">
        <v>30</v>
      </c>
      <c r="J4889" s="5" t="s">
        <v>31</v>
      </c>
      <c r="K4889" s="5" t="s">
        <v>11365</v>
      </c>
      <c r="L4889" s="5">
        <v>1903.92</v>
      </c>
      <c r="M4889" s="5">
        <v>8</v>
      </c>
      <c r="N4889" s="5">
        <v>8</v>
      </c>
      <c r="O4889" s="5">
        <v>0.41</v>
      </c>
      <c r="P4889" s="5">
        <v>0.41</v>
      </c>
      <c r="Q4889" s="5">
        <v>304.99</v>
      </c>
      <c r="R4889" s="5">
        <v>304.99</v>
      </c>
      <c r="S4889" s="5" t="s">
        <v>14</v>
      </c>
      <c r="T4889" s="5" t="s">
        <v>11784</v>
      </c>
      <c r="U4889" s="7">
        <v>0.16019055422496745</v>
      </c>
      <c r="V4889" s="5" t="str">
        <f>TEXT(superstore_excel!$B4889, "MMMM")</f>
        <v>January</v>
      </c>
      <c r="W4889" s="5">
        <f>YEAR(superstore_excel!$B4889)</f>
        <v>2024</v>
      </c>
      <c r="X4889" s="29"/>
    </row>
    <row r="4890" spans="1:24" x14ac:dyDescent="0.3">
      <c r="A4890" s="26" t="s">
        <v>11366</v>
      </c>
      <c r="B4890" s="2">
        <v>45096</v>
      </c>
      <c r="C4890" s="2">
        <v>45756</v>
      </c>
      <c r="D4890" s="3" t="s">
        <v>26</v>
      </c>
      <c r="E4890" s="3" t="s">
        <v>2975</v>
      </c>
      <c r="F4890" s="3" t="s">
        <v>11367</v>
      </c>
      <c r="G4890" s="3" t="s">
        <v>37</v>
      </c>
      <c r="H4890" s="3" t="s">
        <v>21</v>
      </c>
      <c r="I4890" s="3" t="s">
        <v>45</v>
      </c>
      <c r="J4890" s="3" t="s">
        <v>96</v>
      </c>
      <c r="K4890" s="3" t="s">
        <v>11368</v>
      </c>
      <c r="L4890" s="3">
        <v>1428.4</v>
      </c>
      <c r="M4890" s="3">
        <v>10</v>
      </c>
      <c r="N4890" s="3">
        <v>10</v>
      </c>
      <c r="O4890" s="3">
        <v>0.4</v>
      </c>
      <c r="P4890" s="3">
        <v>0.4</v>
      </c>
      <c r="Q4890" s="3">
        <v>125.56</v>
      </c>
      <c r="R4890" s="3">
        <v>125.56</v>
      </c>
      <c r="S4890" s="3" t="s">
        <v>14</v>
      </c>
      <c r="T4890" s="3" t="s">
        <v>11764</v>
      </c>
      <c r="U4890" s="6">
        <v>8.7902548305796691E-2</v>
      </c>
      <c r="V4890" s="3" t="str">
        <f>TEXT(superstore_excel!$B4890, "MMMM")</f>
        <v>June</v>
      </c>
      <c r="W4890" s="3">
        <f>YEAR(superstore_excel!$B4890)</f>
        <v>2023</v>
      </c>
      <c r="X4890" s="27"/>
    </row>
    <row r="4891" spans="1:24" x14ac:dyDescent="0.3">
      <c r="A4891" s="28" t="s">
        <v>11369</v>
      </c>
      <c r="B4891" s="4">
        <v>45180</v>
      </c>
      <c r="C4891" s="4">
        <v>45776</v>
      </c>
      <c r="D4891" s="5" t="s">
        <v>17</v>
      </c>
      <c r="E4891" s="5" t="s">
        <v>2796</v>
      </c>
      <c r="F4891" s="5" t="s">
        <v>1151</v>
      </c>
      <c r="G4891" s="5" t="s">
        <v>44</v>
      </c>
      <c r="H4891" s="5" t="s">
        <v>21</v>
      </c>
      <c r="I4891" s="5" t="s">
        <v>45</v>
      </c>
      <c r="J4891" s="5" t="s">
        <v>160</v>
      </c>
      <c r="K4891" s="5" t="s">
        <v>11370</v>
      </c>
      <c r="L4891" s="5">
        <v>4306.1099999999997</v>
      </c>
      <c r="M4891" s="5">
        <v>5</v>
      </c>
      <c r="N4891" s="5">
        <v>5</v>
      </c>
      <c r="O4891" s="5">
        <v>0.01</v>
      </c>
      <c r="P4891" s="5">
        <v>0.01</v>
      </c>
      <c r="Q4891" s="5">
        <v>467.68</v>
      </c>
      <c r="R4891" s="5">
        <v>467.68</v>
      </c>
      <c r="S4891" s="5" t="s">
        <v>14</v>
      </c>
      <c r="T4891" s="5" t="s">
        <v>11768</v>
      </c>
      <c r="U4891" s="7">
        <v>0.10860846564532724</v>
      </c>
      <c r="V4891" s="5" t="str">
        <f>TEXT(superstore_excel!$B4891, "MMMM")</f>
        <v>September</v>
      </c>
      <c r="W4891" s="5">
        <f>YEAR(superstore_excel!$B4891)</f>
        <v>2023</v>
      </c>
      <c r="X4891" s="29"/>
    </row>
    <row r="4892" spans="1:24" x14ac:dyDescent="0.3">
      <c r="A4892" s="26" t="s">
        <v>11371</v>
      </c>
      <c r="B4892" s="2">
        <v>45521</v>
      </c>
      <c r="C4892" s="2">
        <v>45759</v>
      </c>
      <c r="D4892" s="3" t="s">
        <v>34</v>
      </c>
      <c r="E4892" s="3" t="s">
        <v>2223</v>
      </c>
      <c r="F4892" s="3" t="s">
        <v>11372</v>
      </c>
      <c r="G4892" s="3" t="s">
        <v>37</v>
      </c>
      <c r="H4892" s="3" t="s">
        <v>29</v>
      </c>
      <c r="I4892" s="3" t="s">
        <v>45</v>
      </c>
      <c r="J4892" s="3" t="s">
        <v>57</v>
      </c>
      <c r="K4892" s="3" t="s">
        <v>11373</v>
      </c>
      <c r="L4892" s="3">
        <v>2719.85</v>
      </c>
      <c r="M4892" s="3">
        <v>9</v>
      </c>
      <c r="N4892" s="3">
        <v>9</v>
      </c>
      <c r="O4892" s="3">
        <v>0.49</v>
      </c>
      <c r="P4892" s="3">
        <v>0.49</v>
      </c>
      <c r="Q4892" s="3">
        <v>185.24</v>
      </c>
      <c r="R4892" s="3">
        <v>185.24</v>
      </c>
      <c r="S4892" s="3" t="s">
        <v>14</v>
      </c>
      <c r="T4892" s="3" t="s">
        <v>11775</v>
      </c>
      <c r="U4892" s="6">
        <v>6.8106697060499669E-2</v>
      </c>
      <c r="V4892" s="3" t="str">
        <f>TEXT(superstore_excel!$B4892, "MMMM")</f>
        <v>August</v>
      </c>
      <c r="W4892" s="3">
        <f>YEAR(superstore_excel!$B4892)</f>
        <v>2024</v>
      </c>
      <c r="X4892" s="27"/>
    </row>
    <row r="4893" spans="1:24" x14ac:dyDescent="0.3">
      <c r="A4893" s="28" t="s">
        <v>11374</v>
      </c>
      <c r="B4893" s="4">
        <v>45130</v>
      </c>
      <c r="C4893" s="4">
        <v>45771</v>
      </c>
      <c r="D4893" s="5" t="s">
        <v>54</v>
      </c>
      <c r="E4893" s="5" t="s">
        <v>4877</v>
      </c>
      <c r="F4893" s="5" t="s">
        <v>11375</v>
      </c>
      <c r="G4893" s="5" t="s">
        <v>20</v>
      </c>
      <c r="H4893" s="5" t="s">
        <v>21</v>
      </c>
      <c r="I4893" s="5" t="s">
        <v>45</v>
      </c>
      <c r="J4893" s="5" t="s">
        <v>51</v>
      </c>
      <c r="K4893" s="5" t="s">
        <v>11376</v>
      </c>
      <c r="L4893" s="5">
        <v>2985.48</v>
      </c>
      <c r="M4893" s="5">
        <v>5</v>
      </c>
      <c r="N4893" s="5">
        <v>5</v>
      </c>
      <c r="O4893" s="5">
        <v>0.08</v>
      </c>
      <c r="P4893" s="5">
        <v>0.08</v>
      </c>
      <c r="Q4893" s="5">
        <v>760.78</v>
      </c>
      <c r="R4893" s="5">
        <v>760.78</v>
      </c>
      <c r="S4893" s="5" t="s">
        <v>14</v>
      </c>
      <c r="T4893" s="5" t="s">
        <v>11767</v>
      </c>
      <c r="U4893" s="7">
        <v>0.25482669453488216</v>
      </c>
      <c r="V4893" s="5" t="str">
        <f>TEXT(superstore_excel!$B4893, "MMMM")</f>
        <v>July</v>
      </c>
      <c r="W4893" s="5">
        <f>YEAR(superstore_excel!$B4893)</f>
        <v>2023</v>
      </c>
      <c r="X4893" s="29"/>
    </row>
    <row r="4894" spans="1:24" x14ac:dyDescent="0.3">
      <c r="A4894" s="26" t="s">
        <v>11377</v>
      </c>
      <c r="B4894" s="2">
        <v>45466</v>
      </c>
      <c r="C4894" s="2">
        <v>45766</v>
      </c>
      <c r="D4894" s="3" t="s">
        <v>34</v>
      </c>
      <c r="E4894" s="3" t="s">
        <v>2566</v>
      </c>
      <c r="F4894" s="3" t="s">
        <v>11378</v>
      </c>
      <c r="G4894" s="3" t="s">
        <v>44</v>
      </c>
      <c r="H4894" s="3" t="s">
        <v>21</v>
      </c>
      <c r="I4894" s="3" t="s">
        <v>22</v>
      </c>
      <c r="J4894" s="3" t="s">
        <v>131</v>
      </c>
      <c r="K4894" s="3" t="s">
        <v>11379</v>
      </c>
      <c r="L4894" s="3">
        <v>3017.68</v>
      </c>
      <c r="M4894" s="3">
        <v>10</v>
      </c>
      <c r="N4894" s="3">
        <v>10</v>
      </c>
      <c r="O4894" s="3">
        <v>0.21</v>
      </c>
      <c r="P4894" s="3">
        <v>0.21</v>
      </c>
      <c r="Q4894" s="3">
        <v>74.180000000000007</v>
      </c>
      <c r="R4894" s="3">
        <v>74.180000000000007</v>
      </c>
      <c r="S4894" s="3" t="s">
        <v>14</v>
      </c>
      <c r="T4894" s="3" t="s">
        <v>11773</v>
      </c>
      <c r="U4894" s="6">
        <v>2.4581797937488405E-2</v>
      </c>
      <c r="V4894" s="3" t="str">
        <f>TEXT(superstore_excel!$B4894, "MMMM")</f>
        <v>June</v>
      </c>
      <c r="W4894" s="3">
        <f>YEAR(superstore_excel!$B4894)</f>
        <v>2024</v>
      </c>
      <c r="X4894" s="27"/>
    </row>
    <row r="4895" spans="1:24" x14ac:dyDescent="0.3">
      <c r="A4895" s="28" t="s">
        <v>11380</v>
      </c>
      <c r="B4895" s="4">
        <v>45051</v>
      </c>
      <c r="C4895" s="4">
        <v>45769</v>
      </c>
      <c r="D4895" s="5" t="s">
        <v>34</v>
      </c>
      <c r="E4895" s="5" t="s">
        <v>11381</v>
      </c>
      <c r="F4895" s="5" t="s">
        <v>11382</v>
      </c>
      <c r="G4895" s="5" t="s">
        <v>20</v>
      </c>
      <c r="H4895" s="5" t="s">
        <v>29</v>
      </c>
      <c r="I4895" s="5" t="s">
        <v>30</v>
      </c>
      <c r="J4895" s="5" t="s">
        <v>31</v>
      </c>
      <c r="K4895" s="5" t="s">
        <v>11383</v>
      </c>
      <c r="L4895" s="5">
        <v>1675.2</v>
      </c>
      <c r="M4895" s="5">
        <v>3</v>
      </c>
      <c r="N4895" s="5">
        <v>3</v>
      </c>
      <c r="O4895" s="5">
        <v>0.02</v>
      </c>
      <c r="P4895" s="5">
        <v>0.02</v>
      </c>
      <c r="Q4895" s="5">
        <v>794.75</v>
      </c>
      <c r="R4895" s="5">
        <v>794.75</v>
      </c>
      <c r="S4895" s="5" t="s">
        <v>14</v>
      </c>
      <c r="T4895" s="5" t="s">
        <v>11780</v>
      </c>
      <c r="U4895" s="7">
        <v>0.47442096466093597</v>
      </c>
      <c r="V4895" s="5" t="str">
        <f>TEXT(superstore_excel!$B4895, "MMMM")</f>
        <v>May</v>
      </c>
      <c r="W4895" s="5">
        <f>YEAR(superstore_excel!$B4895)</f>
        <v>2023</v>
      </c>
      <c r="X4895" s="29"/>
    </row>
    <row r="4896" spans="1:24" x14ac:dyDescent="0.3">
      <c r="A4896" s="26" t="s">
        <v>11384</v>
      </c>
      <c r="B4896" s="2">
        <v>45705</v>
      </c>
      <c r="C4896" s="2">
        <v>45771</v>
      </c>
      <c r="D4896" s="3" t="s">
        <v>34</v>
      </c>
      <c r="E4896" s="3" t="s">
        <v>7076</v>
      </c>
      <c r="F4896" s="3" t="s">
        <v>11385</v>
      </c>
      <c r="G4896" s="3" t="s">
        <v>44</v>
      </c>
      <c r="H4896" s="3" t="s">
        <v>38</v>
      </c>
      <c r="I4896" s="3" t="s">
        <v>22</v>
      </c>
      <c r="J4896" s="3" t="s">
        <v>302</v>
      </c>
      <c r="K4896" s="3" t="s">
        <v>11386</v>
      </c>
      <c r="L4896" s="3">
        <v>1052.5899999999999</v>
      </c>
      <c r="M4896" s="3">
        <v>7</v>
      </c>
      <c r="N4896" s="3">
        <v>7</v>
      </c>
      <c r="O4896" s="3">
        <v>0.12</v>
      </c>
      <c r="P4896" s="3">
        <v>0.12</v>
      </c>
      <c r="Q4896" s="3">
        <v>-57.61</v>
      </c>
      <c r="R4896" s="3">
        <v>-57.61</v>
      </c>
      <c r="S4896" s="3" t="s">
        <v>84</v>
      </c>
      <c r="T4896" s="3" t="s">
        <v>11777</v>
      </c>
      <c r="U4896" s="6">
        <v>-5.473166190064508E-2</v>
      </c>
      <c r="V4896" s="3" t="str">
        <f>TEXT(superstore_excel!$B4896, "MMMM")</f>
        <v>February</v>
      </c>
      <c r="W4896" s="3">
        <f>YEAR(superstore_excel!$B4896)</f>
        <v>2025</v>
      </c>
      <c r="X4896" s="27"/>
    </row>
    <row r="4897" spans="1:24" x14ac:dyDescent="0.3">
      <c r="A4897" s="28" t="s">
        <v>11387</v>
      </c>
      <c r="B4897" s="4">
        <v>45078</v>
      </c>
      <c r="C4897" s="4">
        <v>45766</v>
      </c>
      <c r="D4897" s="5" t="s">
        <v>17</v>
      </c>
      <c r="E4897" s="5" t="s">
        <v>11388</v>
      </c>
      <c r="F4897" s="5" t="s">
        <v>11389</v>
      </c>
      <c r="G4897" s="5" t="s">
        <v>37</v>
      </c>
      <c r="H4897" s="5" t="s">
        <v>62</v>
      </c>
      <c r="I4897" s="5" t="s">
        <v>30</v>
      </c>
      <c r="J4897" s="5" t="s">
        <v>31</v>
      </c>
      <c r="K4897" s="5" t="s">
        <v>11390</v>
      </c>
      <c r="L4897" s="5">
        <v>3377.96</v>
      </c>
      <c r="M4897" s="5">
        <v>2</v>
      </c>
      <c r="N4897" s="5">
        <v>2</v>
      </c>
      <c r="O4897" s="5">
        <v>0.5</v>
      </c>
      <c r="P4897" s="5">
        <v>0.5</v>
      </c>
      <c r="Q4897" s="5">
        <v>869.11</v>
      </c>
      <c r="R4897" s="5">
        <v>869.11</v>
      </c>
      <c r="S4897" s="5" t="s">
        <v>14</v>
      </c>
      <c r="T4897" s="5" t="s">
        <v>11764</v>
      </c>
      <c r="U4897" s="7">
        <v>0.25728842259825457</v>
      </c>
      <c r="V4897" s="5" t="str">
        <f>TEXT(superstore_excel!$B4897, "MMMM")</f>
        <v>June</v>
      </c>
      <c r="W4897" s="5">
        <f>YEAR(superstore_excel!$B4897)</f>
        <v>2023</v>
      </c>
      <c r="X4897" s="29"/>
    </row>
    <row r="4898" spans="1:24" x14ac:dyDescent="0.3">
      <c r="A4898" s="26" t="s">
        <v>11391</v>
      </c>
      <c r="B4898" s="2">
        <v>45169</v>
      </c>
      <c r="C4898" s="2">
        <v>45781</v>
      </c>
      <c r="D4898" s="3" t="s">
        <v>34</v>
      </c>
      <c r="E4898" s="3" t="s">
        <v>11392</v>
      </c>
      <c r="F4898" s="3" t="s">
        <v>11393</v>
      </c>
      <c r="G4898" s="3" t="s">
        <v>37</v>
      </c>
      <c r="H4898" s="3" t="s">
        <v>29</v>
      </c>
      <c r="I4898" s="3" t="s">
        <v>22</v>
      </c>
      <c r="J4898" s="3" t="s">
        <v>173</v>
      </c>
      <c r="K4898" s="3" t="s">
        <v>11394</v>
      </c>
      <c r="L4898" s="3">
        <v>241.2</v>
      </c>
      <c r="M4898" s="3">
        <v>9</v>
      </c>
      <c r="N4898" s="3">
        <v>9</v>
      </c>
      <c r="O4898" s="3">
        <v>0.11</v>
      </c>
      <c r="P4898" s="3">
        <v>0.11</v>
      </c>
      <c r="Q4898" s="3">
        <v>745.76</v>
      </c>
      <c r="R4898" s="3">
        <v>745.76</v>
      </c>
      <c r="S4898" s="3" t="s">
        <v>14</v>
      </c>
      <c r="T4898" s="3" t="s">
        <v>11770</v>
      </c>
      <c r="U4898" s="6">
        <v>3.0918739635157548</v>
      </c>
      <c r="V4898" s="3" t="str">
        <f>TEXT(superstore_excel!$B4898, "MMMM")</f>
        <v>August</v>
      </c>
      <c r="W4898" s="3">
        <f>YEAR(superstore_excel!$B4898)</f>
        <v>2023</v>
      </c>
      <c r="X4898" s="27"/>
    </row>
    <row r="4899" spans="1:24" x14ac:dyDescent="0.3">
      <c r="A4899" s="28" t="s">
        <v>11395</v>
      </c>
      <c r="B4899" s="4">
        <v>45482</v>
      </c>
      <c r="C4899" s="4">
        <v>45765</v>
      </c>
      <c r="D4899" s="5" t="s">
        <v>17</v>
      </c>
      <c r="E4899" s="5" t="s">
        <v>7646</v>
      </c>
      <c r="F4899" s="5" t="s">
        <v>11396</v>
      </c>
      <c r="G4899" s="5" t="s">
        <v>37</v>
      </c>
      <c r="H4899" s="5" t="s">
        <v>29</v>
      </c>
      <c r="I4899" s="5" t="s">
        <v>22</v>
      </c>
      <c r="J4899" s="5" t="s">
        <v>302</v>
      </c>
      <c r="K4899" s="5" t="s">
        <v>11397</v>
      </c>
      <c r="L4899" s="5">
        <v>2876.76</v>
      </c>
      <c r="M4899" s="5">
        <v>10</v>
      </c>
      <c r="N4899" s="5">
        <v>10</v>
      </c>
      <c r="O4899" s="5">
        <v>0.34</v>
      </c>
      <c r="P4899" s="5">
        <v>0.34</v>
      </c>
      <c r="Q4899" s="5">
        <v>116.55</v>
      </c>
      <c r="R4899" s="5">
        <v>116.55</v>
      </c>
      <c r="S4899" s="5" t="s">
        <v>14</v>
      </c>
      <c r="T4899" s="5" t="s">
        <v>11779</v>
      </c>
      <c r="U4899" s="7">
        <v>4.0514328619697157E-2</v>
      </c>
      <c r="V4899" s="5" t="str">
        <f>TEXT(superstore_excel!$B4899, "MMMM")</f>
        <v>July</v>
      </c>
      <c r="W4899" s="5">
        <f>YEAR(superstore_excel!$B4899)</f>
        <v>2024</v>
      </c>
      <c r="X4899" s="29"/>
    </row>
    <row r="4900" spans="1:24" x14ac:dyDescent="0.3">
      <c r="A4900" s="26" t="s">
        <v>11398</v>
      </c>
      <c r="B4900" s="2">
        <v>45712</v>
      </c>
      <c r="C4900" s="2">
        <v>45757</v>
      </c>
      <c r="D4900" s="3" t="s">
        <v>34</v>
      </c>
      <c r="E4900" s="3" t="s">
        <v>397</v>
      </c>
      <c r="F4900" s="3" t="s">
        <v>11399</v>
      </c>
      <c r="G4900" s="3" t="s">
        <v>44</v>
      </c>
      <c r="H4900" s="3" t="s">
        <v>21</v>
      </c>
      <c r="I4900" s="3" t="s">
        <v>30</v>
      </c>
      <c r="J4900" s="3" t="s">
        <v>101</v>
      </c>
      <c r="K4900" s="3" t="s">
        <v>11400</v>
      </c>
      <c r="L4900" s="3">
        <v>3164.61</v>
      </c>
      <c r="M4900" s="3">
        <v>10</v>
      </c>
      <c r="N4900" s="3">
        <v>10</v>
      </c>
      <c r="O4900" s="3">
        <v>0.42</v>
      </c>
      <c r="P4900" s="3">
        <v>0.42</v>
      </c>
      <c r="Q4900" s="3">
        <v>718.66</v>
      </c>
      <c r="R4900" s="3">
        <v>718.66</v>
      </c>
      <c r="S4900" s="3" t="s">
        <v>14</v>
      </c>
      <c r="T4900" s="3" t="s">
        <v>11777</v>
      </c>
      <c r="U4900" s="6">
        <v>0.2270927539254442</v>
      </c>
      <c r="V4900" s="3" t="str">
        <f>TEXT(superstore_excel!$B4900, "MMMM")</f>
        <v>February</v>
      </c>
      <c r="W4900" s="3">
        <f>YEAR(superstore_excel!$B4900)</f>
        <v>2025</v>
      </c>
      <c r="X4900" s="27"/>
    </row>
    <row r="4901" spans="1:24" x14ac:dyDescent="0.3">
      <c r="A4901" s="28" t="s">
        <v>11401</v>
      </c>
      <c r="B4901" s="4">
        <v>45635</v>
      </c>
      <c r="C4901" s="4">
        <v>45768</v>
      </c>
      <c r="D4901" s="5" t="s">
        <v>54</v>
      </c>
      <c r="E4901" s="5" t="s">
        <v>11402</v>
      </c>
      <c r="F4901" s="5" t="s">
        <v>11403</v>
      </c>
      <c r="G4901" s="5" t="s">
        <v>37</v>
      </c>
      <c r="H4901" s="5" t="s">
        <v>29</v>
      </c>
      <c r="I4901" s="5" t="s">
        <v>22</v>
      </c>
      <c r="J4901" s="5" t="s">
        <v>281</v>
      </c>
      <c r="K4901" s="5" t="s">
        <v>11404</v>
      </c>
      <c r="L4901" s="5">
        <v>3091.39</v>
      </c>
      <c r="M4901" s="5">
        <v>8</v>
      </c>
      <c r="N4901" s="5">
        <v>8</v>
      </c>
      <c r="O4901" s="5">
        <v>0.23</v>
      </c>
      <c r="P4901" s="5">
        <v>0.23</v>
      </c>
      <c r="Q4901" s="5">
        <v>542.23</v>
      </c>
      <c r="R4901" s="5">
        <v>542.23</v>
      </c>
      <c r="S4901" s="5" t="s">
        <v>14</v>
      </c>
      <c r="T4901" s="5" t="s">
        <v>11771</v>
      </c>
      <c r="U4901" s="7">
        <v>0.17540006275494197</v>
      </c>
      <c r="V4901" s="5" t="str">
        <f>TEXT(superstore_excel!$B4901, "MMMM")</f>
        <v>December</v>
      </c>
      <c r="W4901" s="5">
        <f>YEAR(superstore_excel!$B4901)</f>
        <v>2024</v>
      </c>
      <c r="X4901" s="29"/>
    </row>
    <row r="4902" spans="1:24" x14ac:dyDescent="0.3">
      <c r="A4902" s="26" t="s">
        <v>11405</v>
      </c>
      <c r="B4902" s="2">
        <v>45505</v>
      </c>
      <c r="C4902" s="2">
        <v>45767</v>
      </c>
      <c r="D4902" s="3" t="s">
        <v>54</v>
      </c>
      <c r="E4902" s="3" t="s">
        <v>11406</v>
      </c>
      <c r="F4902" s="3" t="s">
        <v>11407</v>
      </c>
      <c r="G4902" s="3" t="s">
        <v>20</v>
      </c>
      <c r="H4902" s="3" t="s">
        <v>29</v>
      </c>
      <c r="I4902" s="3" t="s">
        <v>45</v>
      </c>
      <c r="J4902" s="3" t="s">
        <v>46</v>
      </c>
      <c r="K4902" s="3" t="s">
        <v>11408</v>
      </c>
      <c r="L4902" s="3">
        <v>543.03</v>
      </c>
      <c r="M4902" s="3">
        <v>8</v>
      </c>
      <c r="N4902" s="3">
        <v>8</v>
      </c>
      <c r="O4902" s="3">
        <v>0.05</v>
      </c>
      <c r="P4902" s="3">
        <v>0.05</v>
      </c>
      <c r="Q4902" s="3">
        <v>364.22</v>
      </c>
      <c r="R4902" s="3">
        <v>364.22</v>
      </c>
      <c r="S4902" s="3" t="s">
        <v>14</v>
      </c>
      <c r="T4902" s="3" t="s">
        <v>11775</v>
      </c>
      <c r="U4902" s="6">
        <v>0.67071800821317429</v>
      </c>
      <c r="V4902" s="3" t="str">
        <f>TEXT(superstore_excel!$B4902, "MMMM")</f>
        <v>August</v>
      </c>
      <c r="W4902" s="3">
        <f>YEAR(superstore_excel!$B4902)</f>
        <v>2024</v>
      </c>
      <c r="X4902" s="27"/>
    </row>
    <row r="4903" spans="1:24" x14ac:dyDescent="0.3">
      <c r="A4903" s="28" t="s">
        <v>11409</v>
      </c>
      <c r="B4903" s="4">
        <v>45682</v>
      </c>
      <c r="C4903" s="4">
        <v>45761</v>
      </c>
      <c r="D4903" s="5" t="s">
        <v>54</v>
      </c>
      <c r="E4903" s="5" t="s">
        <v>11410</v>
      </c>
      <c r="F4903" s="5" t="s">
        <v>11411</v>
      </c>
      <c r="G4903" s="5" t="s">
        <v>37</v>
      </c>
      <c r="H4903" s="5" t="s">
        <v>21</v>
      </c>
      <c r="I4903" s="5" t="s">
        <v>30</v>
      </c>
      <c r="J4903" s="5" t="s">
        <v>101</v>
      </c>
      <c r="K4903" s="5" t="s">
        <v>11412</v>
      </c>
      <c r="L4903" s="5">
        <v>224.96</v>
      </c>
      <c r="M4903" s="5">
        <v>8</v>
      </c>
      <c r="N4903" s="5">
        <v>8</v>
      </c>
      <c r="O4903" s="5">
        <v>0.43</v>
      </c>
      <c r="P4903" s="5">
        <v>0.43</v>
      </c>
      <c r="Q4903" s="5">
        <v>719.42</v>
      </c>
      <c r="R4903" s="5">
        <v>719.42</v>
      </c>
      <c r="S4903" s="5" t="s">
        <v>14</v>
      </c>
      <c r="T4903" s="5" t="s">
        <v>11778</v>
      </c>
      <c r="U4903" s="7">
        <v>3.1979907539118062</v>
      </c>
      <c r="V4903" s="5" t="str">
        <f>TEXT(superstore_excel!$B4903, "MMMM")</f>
        <v>January</v>
      </c>
      <c r="W4903" s="5">
        <f>YEAR(superstore_excel!$B4903)</f>
        <v>2025</v>
      </c>
      <c r="X4903" s="29"/>
    </row>
    <row r="4904" spans="1:24" x14ac:dyDescent="0.3">
      <c r="A4904" s="26" t="s">
        <v>11413</v>
      </c>
      <c r="B4904" s="2">
        <v>45221</v>
      </c>
      <c r="C4904" s="2">
        <v>45775</v>
      </c>
      <c r="D4904" s="3" t="s">
        <v>34</v>
      </c>
      <c r="E4904" s="3" t="s">
        <v>11414</v>
      </c>
      <c r="F4904" s="3" t="s">
        <v>11415</v>
      </c>
      <c r="G4904" s="3" t="s">
        <v>20</v>
      </c>
      <c r="H4904" s="3" t="s">
        <v>62</v>
      </c>
      <c r="I4904" s="3" t="s">
        <v>22</v>
      </c>
      <c r="J4904" s="3" t="s">
        <v>173</v>
      </c>
      <c r="K4904" s="3" t="s">
        <v>11416</v>
      </c>
      <c r="L4904" s="3">
        <v>686.35</v>
      </c>
      <c r="M4904" s="3">
        <v>8</v>
      </c>
      <c r="N4904" s="3">
        <v>8</v>
      </c>
      <c r="O4904" s="3">
        <v>0.11</v>
      </c>
      <c r="P4904" s="3">
        <v>0.11</v>
      </c>
      <c r="Q4904" s="3">
        <v>897.04</v>
      </c>
      <c r="R4904" s="3">
        <v>897.04</v>
      </c>
      <c r="S4904" s="3" t="s">
        <v>14</v>
      </c>
      <c r="T4904" s="3" t="s">
        <v>11783</v>
      </c>
      <c r="U4904" s="6">
        <v>1.3069716616886426</v>
      </c>
      <c r="V4904" s="3" t="str">
        <f>TEXT(superstore_excel!$B4904, "MMMM")</f>
        <v>October</v>
      </c>
      <c r="W4904" s="3">
        <f>YEAR(superstore_excel!$B4904)</f>
        <v>2023</v>
      </c>
      <c r="X4904" s="27"/>
    </row>
    <row r="4905" spans="1:24" x14ac:dyDescent="0.3">
      <c r="A4905" s="28" t="s">
        <v>11417</v>
      </c>
      <c r="B4905" s="4">
        <v>45734</v>
      </c>
      <c r="C4905" s="4">
        <v>45768</v>
      </c>
      <c r="D4905" s="5" t="s">
        <v>54</v>
      </c>
      <c r="E4905" s="5" t="s">
        <v>11418</v>
      </c>
      <c r="F4905" s="5" t="s">
        <v>11419</v>
      </c>
      <c r="G4905" s="5" t="s">
        <v>20</v>
      </c>
      <c r="H4905" s="5" t="s">
        <v>62</v>
      </c>
      <c r="I4905" s="5" t="s">
        <v>22</v>
      </c>
      <c r="J4905" s="5" t="s">
        <v>131</v>
      </c>
      <c r="K4905" s="5" t="s">
        <v>11420</v>
      </c>
      <c r="L4905" s="5">
        <v>3184.57</v>
      </c>
      <c r="M4905" s="5">
        <v>3</v>
      </c>
      <c r="N4905" s="5">
        <v>3</v>
      </c>
      <c r="O4905" s="5">
        <v>0.24</v>
      </c>
      <c r="P4905" s="5">
        <v>0.24</v>
      </c>
      <c r="Q4905" s="5">
        <v>591.45000000000005</v>
      </c>
      <c r="R4905" s="5">
        <v>591.45000000000005</v>
      </c>
      <c r="S4905" s="5" t="s">
        <v>14</v>
      </c>
      <c r="T4905" s="5" t="s">
        <v>11772</v>
      </c>
      <c r="U4905" s="7">
        <v>0.18572366127923079</v>
      </c>
      <c r="V4905" s="5" t="str">
        <f>TEXT(superstore_excel!$B4905, "MMMM")</f>
        <v>March</v>
      </c>
      <c r="W4905" s="5">
        <f>YEAR(superstore_excel!$B4905)</f>
        <v>2025</v>
      </c>
      <c r="X4905" s="29"/>
    </row>
    <row r="4906" spans="1:24" x14ac:dyDescent="0.3">
      <c r="A4906" s="26" t="s">
        <v>11421</v>
      </c>
      <c r="B4906" s="2">
        <v>45751</v>
      </c>
      <c r="C4906" s="2">
        <v>45760</v>
      </c>
      <c r="D4906" s="3" t="s">
        <v>17</v>
      </c>
      <c r="E4906" s="3" t="s">
        <v>11422</v>
      </c>
      <c r="F4906" s="3" t="s">
        <v>11423</v>
      </c>
      <c r="G4906" s="3" t="s">
        <v>44</v>
      </c>
      <c r="H4906" s="3" t="s">
        <v>62</v>
      </c>
      <c r="I4906" s="3" t="s">
        <v>22</v>
      </c>
      <c r="J4906" s="3" t="s">
        <v>173</v>
      </c>
      <c r="K4906" s="3" t="s">
        <v>11424</v>
      </c>
      <c r="L4906" s="3">
        <v>2956.64</v>
      </c>
      <c r="M4906" s="3">
        <v>2</v>
      </c>
      <c r="N4906" s="3">
        <v>2</v>
      </c>
      <c r="O4906" s="3">
        <v>0.25</v>
      </c>
      <c r="P4906" s="3">
        <v>0.25</v>
      </c>
      <c r="Q4906" s="3">
        <v>-41.34</v>
      </c>
      <c r="R4906" s="3">
        <v>-41.34</v>
      </c>
      <c r="S4906" s="3" t="s">
        <v>84</v>
      </c>
      <c r="T4906" s="3" t="s">
        <v>11786</v>
      </c>
      <c r="U4906" s="6">
        <v>-1.3982087775312518E-2</v>
      </c>
      <c r="V4906" s="3" t="str">
        <f>TEXT(superstore_excel!$B4906, "MMMM")</f>
        <v>April</v>
      </c>
      <c r="W4906" s="3">
        <f>YEAR(superstore_excel!$B4906)</f>
        <v>2025</v>
      </c>
      <c r="X4906" s="27"/>
    </row>
    <row r="4907" spans="1:24" x14ac:dyDescent="0.3">
      <c r="A4907" s="28" t="s">
        <v>11425</v>
      </c>
      <c r="B4907" s="4">
        <v>45539</v>
      </c>
      <c r="C4907" s="4">
        <v>45784</v>
      </c>
      <c r="D4907" s="5" t="s">
        <v>26</v>
      </c>
      <c r="E4907" s="5" t="s">
        <v>3134</v>
      </c>
      <c r="F4907" s="5" t="s">
        <v>11426</v>
      </c>
      <c r="G4907" s="5" t="s">
        <v>44</v>
      </c>
      <c r="H4907" s="5" t="s">
        <v>62</v>
      </c>
      <c r="I4907" s="5" t="s">
        <v>30</v>
      </c>
      <c r="J4907" s="5" t="s">
        <v>31</v>
      </c>
      <c r="K4907" s="5" t="s">
        <v>11427</v>
      </c>
      <c r="L4907" s="5">
        <v>148.96</v>
      </c>
      <c r="M4907" s="5">
        <v>9</v>
      </c>
      <c r="N4907" s="5">
        <v>9</v>
      </c>
      <c r="O4907" s="5">
        <v>0.45</v>
      </c>
      <c r="P4907" s="5">
        <v>0.45</v>
      </c>
      <c r="Q4907" s="5">
        <v>740.93</v>
      </c>
      <c r="R4907" s="5">
        <v>740.93</v>
      </c>
      <c r="S4907" s="5" t="s">
        <v>14</v>
      </c>
      <c r="T4907" s="5" t="s">
        <v>11774</v>
      </c>
      <c r="U4907" s="7">
        <v>4.9740198711063366</v>
      </c>
      <c r="V4907" s="5" t="str">
        <f>TEXT(superstore_excel!$B4907, "MMMM")</f>
        <v>September</v>
      </c>
      <c r="W4907" s="5">
        <f>YEAR(superstore_excel!$B4907)</f>
        <v>2024</v>
      </c>
      <c r="X4907" s="29"/>
    </row>
    <row r="4908" spans="1:24" x14ac:dyDescent="0.3">
      <c r="A4908" s="26" t="s">
        <v>11428</v>
      </c>
      <c r="B4908" s="2">
        <v>45375</v>
      </c>
      <c r="C4908" s="2">
        <v>45758</v>
      </c>
      <c r="D4908" s="3" t="s">
        <v>26</v>
      </c>
      <c r="E4908" s="3" t="s">
        <v>11429</v>
      </c>
      <c r="F4908" s="3" t="s">
        <v>11430</v>
      </c>
      <c r="G4908" s="3" t="s">
        <v>20</v>
      </c>
      <c r="H4908" s="3" t="s">
        <v>38</v>
      </c>
      <c r="I4908" s="3" t="s">
        <v>45</v>
      </c>
      <c r="J4908" s="3" t="s">
        <v>57</v>
      </c>
      <c r="K4908" s="3" t="s">
        <v>11431</v>
      </c>
      <c r="L4908" s="3">
        <v>2457.38</v>
      </c>
      <c r="M4908" s="3">
        <v>7</v>
      </c>
      <c r="N4908" s="3">
        <v>7</v>
      </c>
      <c r="O4908" s="3">
        <v>0.37</v>
      </c>
      <c r="P4908" s="3">
        <v>0.37</v>
      </c>
      <c r="Q4908" s="3">
        <v>259.37</v>
      </c>
      <c r="R4908" s="3">
        <v>259.37</v>
      </c>
      <c r="S4908" s="3" t="s">
        <v>14</v>
      </c>
      <c r="T4908" s="3" t="s">
        <v>11785</v>
      </c>
      <c r="U4908" s="6">
        <v>0.10554737159088134</v>
      </c>
      <c r="V4908" s="3" t="str">
        <f>TEXT(superstore_excel!$B4908, "MMMM")</f>
        <v>March</v>
      </c>
      <c r="W4908" s="3">
        <f>YEAR(superstore_excel!$B4908)</f>
        <v>2024</v>
      </c>
      <c r="X4908" s="27"/>
    </row>
    <row r="4909" spans="1:24" x14ac:dyDescent="0.3">
      <c r="A4909" s="28" t="s">
        <v>11432</v>
      </c>
      <c r="B4909" s="4">
        <v>45650</v>
      </c>
      <c r="C4909" s="4">
        <v>45776</v>
      </c>
      <c r="D4909" s="5" t="s">
        <v>17</v>
      </c>
      <c r="E4909" s="5" t="s">
        <v>11433</v>
      </c>
      <c r="F4909" s="5" t="s">
        <v>11434</v>
      </c>
      <c r="G4909" s="5" t="s">
        <v>44</v>
      </c>
      <c r="H4909" s="5" t="s">
        <v>29</v>
      </c>
      <c r="I4909" s="5" t="s">
        <v>30</v>
      </c>
      <c r="J4909" s="5" t="s">
        <v>126</v>
      </c>
      <c r="K4909" s="5" t="s">
        <v>11435</v>
      </c>
      <c r="L4909" s="5">
        <v>556.20000000000005</v>
      </c>
      <c r="M4909" s="5">
        <v>5</v>
      </c>
      <c r="N4909" s="5">
        <v>5</v>
      </c>
      <c r="O4909" s="5">
        <v>0.42</v>
      </c>
      <c r="P4909" s="5">
        <v>0.42</v>
      </c>
      <c r="Q4909" s="5">
        <v>444.43</v>
      </c>
      <c r="R4909" s="5">
        <v>444.43</v>
      </c>
      <c r="S4909" s="5" t="s">
        <v>14</v>
      </c>
      <c r="T4909" s="5" t="s">
        <v>11771</v>
      </c>
      <c r="U4909" s="7">
        <v>0.79904710535778489</v>
      </c>
      <c r="V4909" s="5" t="str">
        <f>TEXT(superstore_excel!$B4909, "MMMM")</f>
        <v>December</v>
      </c>
      <c r="W4909" s="5">
        <f>YEAR(superstore_excel!$B4909)</f>
        <v>2024</v>
      </c>
      <c r="X4909" s="29"/>
    </row>
    <row r="4910" spans="1:24" x14ac:dyDescent="0.3">
      <c r="A4910" s="26" t="s">
        <v>11436</v>
      </c>
      <c r="B4910" s="2">
        <v>45134</v>
      </c>
      <c r="C4910" s="2">
        <v>45772</v>
      </c>
      <c r="D4910" s="3" t="s">
        <v>54</v>
      </c>
      <c r="E4910" s="3" t="s">
        <v>11437</v>
      </c>
      <c r="F4910" s="3" t="s">
        <v>11438</v>
      </c>
      <c r="G4910" s="3" t="s">
        <v>20</v>
      </c>
      <c r="H4910" s="3" t="s">
        <v>62</v>
      </c>
      <c r="I4910" s="3" t="s">
        <v>22</v>
      </c>
      <c r="J4910" s="3" t="s">
        <v>131</v>
      </c>
      <c r="K4910" s="3" t="s">
        <v>11439</v>
      </c>
      <c r="L4910" s="3">
        <v>4507.0600000000004</v>
      </c>
      <c r="M4910" s="3">
        <v>7</v>
      </c>
      <c r="N4910" s="3">
        <v>7</v>
      </c>
      <c r="O4910" s="3">
        <v>0.48</v>
      </c>
      <c r="P4910" s="3">
        <v>0.48</v>
      </c>
      <c r="Q4910" s="3">
        <v>505.2</v>
      </c>
      <c r="R4910" s="3">
        <v>505.2</v>
      </c>
      <c r="S4910" s="3" t="s">
        <v>14</v>
      </c>
      <c r="T4910" s="3" t="s">
        <v>11767</v>
      </c>
      <c r="U4910" s="6">
        <v>0.11209080864244096</v>
      </c>
      <c r="V4910" s="3" t="str">
        <f>TEXT(superstore_excel!$B4910, "MMMM")</f>
        <v>July</v>
      </c>
      <c r="W4910" s="3">
        <f>YEAR(superstore_excel!$B4910)</f>
        <v>2023</v>
      </c>
      <c r="X4910" s="27"/>
    </row>
    <row r="4911" spans="1:24" x14ac:dyDescent="0.3">
      <c r="A4911" s="28" t="s">
        <v>11440</v>
      </c>
      <c r="B4911" s="4">
        <v>45415</v>
      </c>
      <c r="C4911" s="4">
        <v>45782</v>
      </c>
      <c r="D4911" s="5" t="s">
        <v>26</v>
      </c>
      <c r="E4911" s="5" t="s">
        <v>11441</v>
      </c>
      <c r="F4911" s="5" t="s">
        <v>11442</v>
      </c>
      <c r="G4911" s="5" t="s">
        <v>37</v>
      </c>
      <c r="H4911" s="5" t="s">
        <v>29</v>
      </c>
      <c r="I4911" s="5" t="s">
        <v>30</v>
      </c>
      <c r="J4911" s="5" t="s">
        <v>31</v>
      </c>
      <c r="K4911" s="5" t="s">
        <v>11443</v>
      </c>
      <c r="L4911" s="5">
        <v>3426.4</v>
      </c>
      <c r="M4911" s="5">
        <v>6</v>
      </c>
      <c r="N4911" s="5">
        <v>6</v>
      </c>
      <c r="O4911" s="5">
        <v>0.36</v>
      </c>
      <c r="P4911" s="5">
        <v>0.36</v>
      </c>
      <c r="Q4911" s="5">
        <v>517.34</v>
      </c>
      <c r="R4911" s="5">
        <v>517.34</v>
      </c>
      <c r="S4911" s="5" t="s">
        <v>14</v>
      </c>
      <c r="T4911" s="5" t="s">
        <v>11781</v>
      </c>
      <c r="U4911" s="7">
        <v>0.15098645809012376</v>
      </c>
      <c r="V4911" s="5" t="str">
        <f>TEXT(superstore_excel!$B4911, "MMMM")</f>
        <v>May</v>
      </c>
      <c r="W4911" s="5">
        <f>YEAR(superstore_excel!$B4911)</f>
        <v>2024</v>
      </c>
      <c r="X4911" s="29"/>
    </row>
    <row r="4912" spans="1:24" x14ac:dyDescent="0.3">
      <c r="A4912" s="26" t="s">
        <v>11444</v>
      </c>
      <c r="B4912" s="2">
        <v>45346</v>
      </c>
      <c r="C4912" s="2">
        <v>45769</v>
      </c>
      <c r="D4912" s="3" t="s">
        <v>17</v>
      </c>
      <c r="E4912" s="3" t="s">
        <v>11445</v>
      </c>
      <c r="F4912" s="3" t="s">
        <v>11446</v>
      </c>
      <c r="G4912" s="3" t="s">
        <v>37</v>
      </c>
      <c r="H4912" s="3" t="s">
        <v>21</v>
      </c>
      <c r="I4912" s="3" t="s">
        <v>30</v>
      </c>
      <c r="J4912" s="3" t="s">
        <v>126</v>
      </c>
      <c r="K4912" s="3" t="s">
        <v>11447</v>
      </c>
      <c r="L4912" s="3">
        <v>2364.06</v>
      </c>
      <c r="M4912" s="3">
        <v>4</v>
      </c>
      <c r="N4912" s="3">
        <v>4</v>
      </c>
      <c r="O4912" s="3">
        <v>0.17</v>
      </c>
      <c r="P4912" s="3">
        <v>0.17</v>
      </c>
      <c r="Q4912" s="3">
        <v>616.99</v>
      </c>
      <c r="R4912" s="3">
        <v>616.99</v>
      </c>
      <c r="S4912" s="3" t="s">
        <v>14</v>
      </c>
      <c r="T4912" s="3" t="s">
        <v>11782</v>
      </c>
      <c r="U4912" s="6">
        <v>0.26098745378712895</v>
      </c>
      <c r="V4912" s="3" t="str">
        <f>TEXT(superstore_excel!$B4912, "MMMM")</f>
        <v>February</v>
      </c>
      <c r="W4912" s="3">
        <f>YEAR(superstore_excel!$B4912)</f>
        <v>2024</v>
      </c>
      <c r="X4912" s="27"/>
    </row>
    <row r="4913" spans="1:24" x14ac:dyDescent="0.3">
      <c r="A4913" s="28" t="s">
        <v>11448</v>
      </c>
      <c r="B4913" s="4">
        <v>45442</v>
      </c>
      <c r="C4913" s="4">
        <v>45764</v>
      </c>
      <c r="D4913" s="5" t="s">
        <v>26</v>
      </c>
      <c r="E4913" s="5" t="s">
        <v>11449</v>
      </c>
      <c r="F4913" s="5" t="s">
        <v>11450</v>
      </c>
      <c r="G4913" s="5" t="s">
        <v>37</v>
      </c>
      <c r="H4913" s="5" t="s">
        <v>21</v>
      </c>
      <c r="I4913" s="5" t="s">
        <v>30</v>
      </c>
      <c r="J4913" s="5" t="s">
        <v>126</v>
      </c>
      <c r="K4913" s="5" t="s">
        <v>11451</v>
      </c>
      <c r="L4913" s="5">
        <v>3538.97</v>
      </c>
      <c r="M4913" s="5">
        <v>2</v>
      </c>
      <c r="N4913" s="5">
        <v>2</v>
      </c>
      <c r="O4913" s="5">
        <v>0.49</v>
      </c>
      <c r="P4913" s="5">
        <v>0.49</v>
      </c>
      <c r="Q4913" s="5">
        <v>302.41000000000003</v>
      </c>
      <c r="R4913" s="5">
        <v>302.41000000000003</v>
      </c>
      <c r="S4913" s="5" t="s">
        <v>14</v>
      </c>
      <c r="T4913" s="5" t="s">
        <v>11781</v>
      </c>
      <c r="U4913" s="7">
        <v>8.5451416655128482E-2</v>
      </c>
      <c r="V4913" s="5" t="str">
        <f>TEXT(superstore_excel!$B4913, "MMMM")</f>
        <v>May</v>
      </c>
      <c r="W4913" s="5">
        <f>YEAR(superstore_excel!$B4913)</f>
        <v>2024</v>
      </c>
      <c r="X4913" s="29"/>
    </row>
    <row r="4914" spans="1:24" x14ac:dyDescent="0.3">
      <c r="A4914" s="26" t="s">
        <v>11452</v>
      </c>
      <c r="B4914" s="2">
        <v>45099</v>
      </c>
      <c r="C4914" s="2">
        <v>45767</v>
      </c>
      <c r="D4914" s="3" t="s">
        <v>34</v>
      </c>
      <c r="E4914" s="3" t="s">
        <v>11453</v>
      </c>
      <c r="F4914" s="3" t="s">
        <v>11454</v>
      </c>
      <c r="G4914" s="3" t="s">
        <v>44</v>
      </c>
      <c r="H4914" s="3" t="s">
        <v>29</v>
      </c>
      <c r="I4914" s="3" t="s">
        <v>22</v>
      </c>
      <c r="J4914" s="3" t="s">
        <v>302</v>
      </c>
      <c r="K4914" s="3" t="s">
        <v>11455</v>
      </c>
      <c r="L4914" s="3">
        <v>806.88</v>
      </c>
      <c r="M4914" s="3">
        <v>8</v>
      </c>
      <c r="N4914" s="3">
        <v>8</v>
      </c>
      <c r="O4914" s="3">
        <v>0.12</v>
      </c>
      <c r="P4914" s="3">
        <v>0.12</v>
      </c>
      <c r="Q4914" s="3">
        <v>998.09</v>
      </c>
      <c r="R4914" s="3">
        <v>998.09</v>
      </c>
      <c r="S4914" s="3" t="s">
        <v>14</v>
      </c>
      <c r="T4914" s="3" t="s">
        <v>11764</v>
      </c>
      <c r="U4914" s="6">
        <v>1.2369745191354353</v>
      </c>
      <c r="V4914" s="3" t="str">
        <f>TEXT(superstore_excel!$B4914, "MMMM")</f>
        <v>June</v>
      </c>
      <c r="W4914" s="3">
        <f>YEAR(superstore_excel!$B4914)</f>
        <v>2023</v>
      </c>
      <c r="X4914" s="27"/>
    </row>
    <row r="4915" spans="1:24" x14ac:dyDescent="0.3">
      <c r="A4915" s="28" t="s">
        <v>11456</v>
      </c>
      <c r="B4915" s="4">
        <v>45166</v>
      </c>
      <c r="C4915" s="4">
        <v>45765</v>
      </c>
      <c r="D4915" s="5" t="s">
        <v>26</v>
      </c>
      <c r="E4915" s="5" t="s">
        <v>11457</v>
      </c>
      <c r="F4915" s="5" t="s">
        <v>11458</v>
      </c>
      <c r="G4915" s="5" t="s">
        <v>20</v>
      </c>
      <c r="H4915" s="5" t="s">
        <v>38</v>
      </c>
      <c r="I4915" s="5" t="s">
        <v>30</v>
      </c>
      <c r="J4915" s="5" t="s">
        <v>126</v>
      </c>
      <c r="K4915" s="5" t="s">
        <v>11459</v>
      </c>
      <c r="L4915" s="5">
        <v>1876.4</v>
      </c>
      <c r="M4915" s="5">
        <v>6</v>
      </c>
      <c r="N4915" s="5">
        <v>6</v>
      </c>
      <c r="O4915" s="5">
        <v>0.41</v>
      </c>
      <c r="P4915" s="5">
        <v>0.41</v>
      </c>
      <c r="Q4915" s="5">
        <v>626.32000000000005</v>
      </c>
      <c r="R4915" s="5">
        <v>626.32000000000005</v>
      </c>
      <c r="S4915" s="5" t="s">
        <v>14</v>
      </c>
      <c r="T4915" s="5" t="s">
        <v>11770</v>
      </c>
      <c r="U4915" s="7">
        <v>0.33378810488168836</v>
      </c>
      <c r="V4915" s="5" t="str">
        <f>TEXT(superstore_excel!$B4915, "MMMM")</f>
        <v>August</v>
      </c>
      <c r="W4915" s="5">
        <f>YEAR(superstore_excel!$B4915)</f>
        <v>2023</v>
      </c>
      <c r="X4915" s="29"/>
    </row>
    <row r="4916" spans="1:24" x14ac:dyDescent="0.3">
      <c r="A4916" s="26" t="s">
        <v>11460</v>
      </c>
      <c r="B4916" s="2">
        <v>45315</v>
      </c>
      <c r="C4916" s="2">
        <v>45785</v>
      </c>
      <c r="D4916" s="3" t="s">
        <v>17</v>
      </c>
      <c r="E4916" s="3" t="s">
        <v>997</v>
      </c>
      <c r="F4916" s="3" t="s">
        <v>11461</v>
      </c>
      <c r="G4916" s="3" t="s">
        <v>44</v>
      </c>
      <c r="H4916" s="3" t="s">
        <v>29</v>
      </c>
      <c r="I4916" s="3" t="s">
        <v>30</v>
      </c>
      <c r="J4916" s="3" t="s">
        <v>126</v>
      </c>
      <c r="K4916" s="3" t="s">
        <v>11462</v>
      </c>
      <c r="L4916" s="3">
        <v>3596.68</v>
      </c>
      <c r="M4916" s="3">
        <v>3</v>
      </c>
      <c r="N4916" s="3">
        <v>3</v>
      </c>
      <c r="O4916" s="3">
        <v>0.26</v>
      </c>
      <c r="P4916" s="3">
        <v>0.26</v>
      </c>
      <c r="Q4916" s="3">
        <v>414.02</v>
      </c>
      <c r="R4916" s="3">
        <v>414.02</v>
      </c>
      <c r="S4916" s="3" t="s">
        <v>14</v>
      </c>
      <c r="T4916" s="3" t="s">
        <v>11784</v>
      </c>
      <c r="U4916" s="6">
        <v>0.11511171413637021</v>
      </c>
      <c r="V4916" s="3" t="str">
        <f>TEXT(superstore_excel!$B4916, "MMMM")</f>
        <v>January</v>
      </c>
      <c r="W4916" s="3">
        <f>YEAR(superstore_excel!$B4916)</f>
        <v>2024</v>
      </c>
      <c r="X4916" s="27"/>
    </row>
    <row r="4917" spans="1:24" x14ac:dyDescent="0.3">
      <c r="A4917" s="28" t="s">
        <v>11463</v>
      </c>
      <c r="B4917" s="4">
        <v>45588</v>
      </c>
      <c r="C4917" s="4">
        <v>45761</v>
      </c>
      <c r="D4917" s="5" t="s">
        <v>17</v>
      </c>
      <c r="E4917" s="5" t="s">
        <v>11464</v>
      </c>
      <c r="F4917" s="5" t="s">
        <v>11465</v>
      </c>
      <c r="G4917" s="5" t="s">
        <v>44</v>
      </c>
      <c r="H4917" s="5" t="s">
        <v>29</v>
      </c>
      <c r="I4917" s="5" t="s">
        <v>30</v>
      </c>
      <c r="J4917" s="5" t="s">
        <v>101</v>
      </c>
      <c r="K4917" s="5" t="s">
        <v>11466</v>
      </c>
      <c r="L4917" s="5">
        <v>248.89</v>
      </c>
      <c r="M4917" s="5">
        <v>8</v>
      </c>
      <c r="N4917" s="5">
        <v>8</v>
      </c>
      <c r="O4917" s="5">
        <v>0.26</v>
      </c>
      <c r="P4917" s="5">
        <v>0.26</v>
      </c>
      <c r="Q4917" s="5">
        <v>204.44</v>
      </c>
      <c r="R4917" s="5">
        <v>204.44</v>
      </c>
      <c r="S4917" s="5" t="s">
        <v>14</v>
      </c>
      <c r="T4917" s="5" t="s">
        <v>11763</v>
      </c>
      <c r="U4917" s="7">
        <v>0.8214070472899675</v>
      </c>
      <c r="V4917" s="5" t="str">
        <f>TEXT(superstore_excel!$B4917, "MMMM")</f>
        <v>October</v>
      </c>
      <c r="W4917" s="5">
        <f>YEAR(superstore_excel!$B4917)</f>
        <v>2024</v>
      </c>
      <c r="X4917" s="29"/>
    </row>
    <row r="4918" spans="1:24" x14ac:dyDescent="0.3">
      <c r="A4918" s="26" t="s">
        <v>11467</v>
      </c>
      <c r="B4918" s="2">
        <v>45435</v>
      </c>
      <c r="C4918" s="2">
        <v>45760</v>
      </c>
      <c r="D4918" s="3" t="s">
        <v>34</v>
      </c>
      <c r="E4918" s="3" t="s">
        <v>3969</v>
      </c>
      <c r="F4918" s="3" t="s">
        <v>11468</v>
      </c>
      <c r="G4918" s="3" t="s">
        <v>37</v>
      </c>
      <c r="H4918" s="3" t="s">
        <v>62</v>
      </c>
      <c r="I4918" s="3" t="s">
        <v>45</v>
      </c>
      <c r="J4918" s="3" t="s">
        <v>57</v>
      </c>
      <c r="K4918" s="3" t="s">
        <v>11469</v>
      </c>
      <c r="L4918" s="3">
        <v>1512.86</v>
      </c>
      <c r="M4918" s="3">
        <v>3</v>
      </c>
      <c r="N4918" s="3">
        <v>3</v>
      </c>
      <c r="O4918" s="3">
        <v>0.39</v>
      </c>
      <c r="P4918" s="3">
        <v>0.39</v>
      </c>
      <c r="Q4918" s="3">
        <v>791.2</v>
      </c>
      <c r="R4918" s="3">
        <v>791.2</v>
      </c>
      <c r="S4918" s="3" t="s">
        <v>14</v>
      </c>
      <c r="T4918" s="3" t="s">
        <v>11781</v>
      </c>
      <c r="U4918" s="6">
        <v>0.52298295942783868</v>
      </c>
      <c r="V4918" s="3" t="str">
        <f>TEXT(superstore_excel!$B4918, "MMMM")</f>
        <v>May</v>
      </c>
      <c r="W4918" s="3">
        <f>YEAR(superstore_excel!$B4918)</f>
        <v>2024</v>
      </c>
      <c r="X4918" s="27"/>
    </row>
    <row r="4919" spans="1:24" x14ac:dyDescent="0.3">
      <c r="A4919" s="28" t="s">
        <v>11470</v>
      </c>
      <c r="B4919" s="4">
        <v>45443</v>
      </c>
      <c r="C4919" s="4">
        <v>45781</v>
      </c>
      <c r="D4919" s="5" t="s">
        <v>17</v>
      </c>
      <c r="E4919" s="5" t="s">
        <v>11471</v>
      </c>
      <c r="F4919" s="5" t="s">
        <v>11472</v>
      </c>
      <c r="G4919" s="5" t="s">
        <v>44</v>
      </c>
      <c r="H4919" s="5" t="s">
        <v>62</v>
      </c>
      <c r="I4919" s="5" t="s">
        <v>22</v>
      </c>
      <c r="J4919" s="5" t="s">
        <v>23</v>
      </c>
      <c r="K4919" s="5" t="s">
        <v>11473</v>
      </c>
      <c r="L4919" s="5">
        <v>4653.0200000000004</v>
      </c>
      <c r="M4919" s="5">
        <v>5</v>
      </c>
      <c r="N4919" s="5">
        <v>5</v>
      </c>
      <c r="O4919" s="5">
        <v>0.3</v>
      </c>
      <c r="P4919" s="5">
        <v>0.3</v>
      </c>
      <c r="Q4919" s="5">
        <v>-81.33</v>
      </c>
      <c r="R4919" s="5">
        <v>-81.33</v>
      </c>
      <c r="S4919" s="5" t="s">
        <v>84</v>
      </c>
      <c r="T4919" s="5" t="s">
        <v>11781</v>
      </c>
      <c r="U4919" s="7">
        <v>-1.7478970647020642E-2</v>
      </c>
      <c r="V4919" s="5" t="str">
        <f>TEXT(superstore_excel!$B4919, "MMMM")</f>
        <v>May</v>
      </c>
      <c r="W4919" s="5">
        <f>YEAR(superstore_excel!$B4919)</f>
        <v>2024</v>
      </c>
      <c r="X4919" s="29"/>
    </row>
    <row r="4920" spans="1:24" x14ac:dyDescent="0.3">
      <c r="A4920" s="26" t="s">
        <v>11474</v>
      </c>
      <c r="B4920" s="2">
        <v>45490</v>
      </c>
      <c r="C4920" s="2">
        <v>45760</v>
      </c>
      <c r="D4920" s="3" t="s">
        <v>54</v>
      </c>
      <c r="E4920" s="3" t="s">
        <v>11475</v>
      </c>
      <c r="F4920" s="3" t="s">
        <v>11476</v>
      </c>
      <c r="G4920" s="3" t="s">
        <v>37</v>
      </c>
      <c r="H4920" s="3" t="s">
        <v>29</v>
      </c>
      <c r="I4920" s="3" t="s">
        <v>45</v>
      </c>
      <c r="J4920" s="3" t="s">
        <v>46</v>
      </c>
      <c r="K4920" s="3" t="s">
        <v>11477</v>
      </c>
      <c r="L4920" s="3">
        <v>4292.2700000000004</v>
      </c>
      <c r="M4920" s="3">
        <v>9</v>
      </c>
      <c r="N4920" s="3">
        <v>9</v>
      </c>
      <c r="O4920" s="3">
        <v>0.17</v>
      </c>
      <c r="P4920" s="3">
        <v>0.17</v>
      </c>
      <c r="Q4920" s="3">
        <v>71.09</v>
      </c>
      <c r="R4920" s="3">
        <v>71.09</v>
      </c>
      <c r="S4920" s="3" t="s">
        <v>14</v>
      </c>
      <c r="T4920" s="3" t="s">
        <v>11779</v>
      </c>
      <c r="U4920" s="6">
        <v>1.6562331819759708E-2</v>
      </c>
      <c r="V4920" s="3" t="str">
        <f>TEXT(superstore_excel!$B4920, "MMMM")</f>
        <v>July</v>
      </c>
      <c r="W4920" s="3">
        <f>YEAR(superstore_excel!$B4920)</f>
        <v>2024</v>
      </c>
      <c r="X4920" s="27"/>
    </row>
    <row r="4921" spans="1:24" x14ac:dyDescent="0.3">
      <c r="A4921" s="28" t="s">
        <v>11478</v>
      </c>
      <c r="B4921" s="4">
        <v>45308</v>
      </c>
      <c r="C4921" s="4">
        <v>45767</v>
      </c>
      <c r="D4921" s="5" t="s">
        <v>26</v>
      </c>
      <c r="E4921" s="5" t="s">
        <v>11479</v>
      </c>
      <c r="F4921" s="5" t="s">
        <v>11480</v>
      </c>
      <c r="G4921" s="5" t="s">
        <v>37</v>
      </c>
      <c r="H4921" s="5" t="s">
        <v>38</v>
      </c>
      <c r="I4921" s="5" t="s">
        <v>22</v>
      </c>
      <c r="J4921" s="5" t="s">
        <v>23</v>
      </c>
      <c r="K4921" s="5" t="s">
        <v>11481</v>
      </c>
      <c r="L4921" s="5">
        <v>535.29</v>
      </c>
      <c r="M4921" s="5">
        <v>10</v>
      </c>
      <c r="N4921" s="5">
        <v>10</v>
      </c>
      <c r="O4921" s="5">
        <v>0.26</v>
      </c>
      <c r="P4921" s="5">
        <v>0.26</v>
      </c>
      <c r="Q4921" s="5">
        <v>-24.25</v>
      </c>
      <c r="R4921" s="5">
        <v>-24.25</v>
      </c>
      <c r="S4921" s="5" t="s">
        <v>84</v>
      </c>
      <c r="T4921" s="5" t="s">
        <v>11784</v>
      </c>
      <c r="U4921" s="7">
        <v>-4.5302546283323059E-2</v>
      </c>
      <c r="V4921" s="5" t="str">
        <f>TEXT(superstore_excel!$B4921, "MMMM")</f>
        <v>January</v>
      </c>
      <c r="W4921" s="5">
        <f>YEAR(superstore_excel!$B4921)</f>
        <v>2024</v>
      </c>
      <c r="X4921" s="29"/>
    </row>
    <row r="4922" spans="1:24" x14ac:dyDescent="0.3">
      <c r="A4922" s="26" t="s">
        <v>11482</v>
      </c>
      <c r="B4922" s="2">
        <v>45515</v>
      </c>
      <c r="C4922" s="2">
        <v>45783</v>
      </c>
      <c r="D4922" s="3" t="s">
        <v>26</v>
      </c>
      <c r="E4922" s="3" t="s">
        <v>11483</v>
      </c>
      <c r="F4922" s="3" t="s">
        <v>11484</v>
      </c>
      <c r="G4922" s="3" t="s">
        <v>20</v>
      </c>
      <c r="H4922" s="3" t="s">
        <v>29</v>
      </c>
      <c r="I4922" s="3" t="s">
        <v>45</v>
      </c>
      <c r="J4922" s="3" t="s">
        <v>160</v>
      </c>
      <c r="K4922" s="3" t="s">
        <v>11485</v>
      </c>
      <c r="L4922" s="3">
        <v>2031.94</v>
      </c>
      <c r="M4922" s="3">
        <v>8</v>
      </c>
      <c r="N4922" s="3">
        <v>8</v>
      </c>
      <c r="O4922" s="3">
        <v>0.09</v>
      </c>
      <c r="P4922" s="3">
        <v>0.09</v>
      </c>
      <c r="Q4922" s="3">
        <v>482.18</v>
      </c>
      <c r="R4922" s="3">
        <v>482.18</v>
      </c>
      <c r="S4922" s="3" t="s">
        <v>14</v>
      </c>
      <c r="T4922" s="3" t="s">
        <v>11775</v>
      </c>
      <c r="U4922" s="6">
        <v>0.23730031398564919</v>
      </c>
      <c r="V4922" s="3" t="str">
        <f>TEXT(superstore_excel!$B4922, "MMMM")</f>
        <v>August</v>
      </c>
      <c r="W4922" s="3">
        <f>YEAR(superstore_excel!$B4922)</f>
        <v>2024</v>
      </c>
      <c r="X4922" s="27"/>
    </row>
    <row r="4923" spans="1:24" x14ac:dyDescent="0.3">
      <c r="A4923" s="28" t="s">
        <v>11486</v>
      </c>
      <c r="B4923" s="4">
        <v>45720</v>
      </c>
      <c r="C4923" s="4">
        <v>45785</v>
      </c>
      <c r="D4923" s="5" t="s">
        <v>17</v>
      </c>
      <c r="E4923" s="5" t="s">
        <v>2986</v>
      </c>
      <c r="F4923" s="5" t="s">
        <v>11487</v>
      </c>
      <c r="G4923" s="5" t="s">
        <v>20</v>
      </c>
      <c r="H4923" s="5" t="s">
        <v>21</v>
      </c>
      <c r="I4923" s="5" t="s">
        <v>45</v>
      </c>
      <c r="J4923" s="5" t="s">
        <v>57</v>
      </c>
      <c r="K4923" s="5" t="s">
        <v>11488</v>
      </c>
      <c r="L4923" s="5">
        <v>2369.41</v>
      </c>
      <c r="M4923" s="5">
        <v>10</v>
      </c>
      <c r="N4923" s="5">
        <v>10</v>
      </c>
      <c r="O4923" s="5">
        <v>0.27</v>
      </c>
      <c r="P4923" s="5">
        <v>0.27</v>
      </c>
      <c r="Q4923" s="5">
        <v>213.41</v>
      </c>
      <c r="R4923" s="5">
        <v>213.41</v>
      </c>
      <c r="S4923" s="5" t="s">
        <v>14</v>
      </c>
      <c r="T4923" s="5" t="s">
        <v>11772</v>
      </c>
      <c r="U4923" s="7">
        <v>9.0068835701714783E-2</v>
      </c>
      <c r="V4923" s="5" t="str">
        <f>TEXT(superstore_excel!$B4923, "MMMM")</f>
        <v>March</v>
      </c>
      <c r="W4923" s="5">
        <f>YEAR(superstore_excel!$B4923)</f>
        <v>2025</v>
      </c>
      <c r="X4923" s="29"/>
    </row>
    <row r="4924" spans="1:24" x14ac:dyDescent="0.3">
      <c r="A4924" s="26" t="s">
        <v>11489</v>
      </c>
      <c r="B4924" s="2">
        <v>45156</v>
      </c>
      <c r="C4924" s="2">
        <v>45779</v>
      </c>
      <c r="D4924" s="3" t="s">
        <v>26</v>
      </c>
      <c r="E4924" s="3" t="s">
        <v>11490</v>
      </c>
      <c r="F4924" s="3" t="s">
        <v>11491</v>
      </c>
      <c r="G4924" s="3" t="s">
        <v>44</v>
      </c>
      <c r="H4924" s="3" t="s">
        <v>62</v>
      </c>
      <c r="I4924" s="3" t="s">
        <v>45</v>
      </c>
      <c r="J4924" s="3" t="s">
        <v>51</v>
      </c>
      <c r="K4924" s="3" t="s">
        <v>11492</v>
      </c>
      <c r="L4924" s="3">
        <v>1856.21</v>
      </c>
      <c r="M4924" s="3">
        <v>7</v>
      </c>
      <c r="N4924" s="3">
        <v>7</v>
      </c>
      <c r="O4924" s="3">
        <v>0.13</v>
      </c>
      <c r="P4924" s="3">
        <v>0.13</v>
      </c>
      <c r="Q4924" s="3">
        <v>-69.010000000000005</v>
      </c>
      <c r="R4924" s="3">
        <v>-69.010000000000005</v>
      </c>
      <c r="S4924" s="3" t="s">
        <v>84</v>
      </c>
      <c r="T4924" s="3" t="s">
        <v>11770</v>
      </c>
      <c r="U4924" s="6">
        <v>-3.7177905517155926E-2</v>
      </c>
      <c r="V4924" s="3" t="str">
        <f>TEXT(superstore_excel!$B4924, "MMMM")</f>
        <v>August</v>
      </c>
      <c r="W4924" s="3">
        <f>YEAR(superstore_excel!$B4924)</f>
        <v>2023</v>
      </c>
      <c r="X4924" s="27"/>
    </row>
    <row r="4925" spans="1:24" x14ac:dyDescent="0.3">
      <c r="A4925" s="28" t="s">
        <v>11493</v>
      </c>
      <c r="B4925" s="4">
        <v>45039</v>
      </c>
      <c r="C4925" s="4">
        <v>45780</v>
      </c>
      <c r="D4925" s="5" t="s">
        <v>54</v>
      </c>
      <c r="E4925" s="5" t="s">
        <v>5517</v>
      </c>
      <c r="F4925" s="5" t="s">
        <v>11494</v>
      </c>
      <c r="G4925" s="5" t="s">
        <v>37</v>
      </c>
      <c r="H4925" s="5" t="s">
        <v>21</v>
      </c>
      <c r="I4925" s="5" t="s">
        <v>22</v>
      </c>
      <c r="J4925" s="5" t="s">
        <v>23</v>
      </c>
      <c r="K4925" s="5" t="s">
        <v>11495</v>
      </c>
      <c r="L4925" s="5">
        <v>1121.3699999999999</v>
      </c>
      <c r="M4925" s="5">
        <v>6</v>
      </c>
      <c r="N4925" s="5">
        <v>6</v>
      </c>
      <c r="O4925" s="5">
        <v>0.21</v>
      </c>
      <c r="P4925" s="5">
        <v>0.21</v>
      </c>
      <c r="Q4925" s="5">
        <v>353.36</v>
      </c>
      <c r="R4925" s="5">
        <v>353.36</v>
      </c>
      <c r="S4925" s="5" t="s">
        <v>14</v>
      </c>
      <c r="T4925" s="5" t="s">
        <v>11787</v>
      </c>
      <c r="U4925" s="7">
        <v>0.31511454738400352</v>
      </c>
      <c r="V4925" s="5" t="str">
        <f>TEXT(superstore_excel!$B4925, "MMMM")</f>
        <v>April</v>
      </c>
      <c r="W4925" s="5">
        <f>YEAR(superstore_excel!$B4925)</f>
        <v>2023</v>
      </c>
      <c r="X4925" s="29"/>
    </row>
    <row r="4926" spans="1:24" x14ac:dyDescent="0.3">
      <c r="A4926" s="26" t="s">
        <v>11496</v>
      </c>
      <c r="B4926" s="2">
        <v>45457</v>
      </c>
      <c r="C4926" s="2">
        <v>45780</v>
      </c>
      <c r="D4926" s="3" t="s">
        <v>34</v>
      </c>
      <c r="E4926" s="3" t="s">
        <v>11497</v>
      </c>
      <c r="F4926" s="3" t="s">
        <v>11498</v>
      </c>
      <c r="G4926" s="3" t="s">
        <v>20</v>
      </c>
      <c r="H4926" s="3" t="s">
        <v>21</v>
      </c>
      <c r="I4926" s="3" t="s">
        <v>30</v>
      </c>
      <c r="J4926" s="3" t="s">
        <v>126</v>
      </c>
      <c r="K4926" s="3" t="s">
        <v>11499</v>
      </c>
      <c r="L4926" s="3">
        <v>1899.92</v>
      </c>
      <c r="M4926" s="3">
        <v>1</v>
      </c>
      <c r="N4926" s="3">
        <v>1</v>
      </c>
      <c r="O4926" s="3">
        <v>0.11</v>
      </c>
      <c r="P4926" s="3">
        <v>0.11</v>
      </c>
      <c r="Q4926" s="3">
        <v>574.69000000000005</v>
      </c>
      <c r="R4926" s="3">
        <v>574.69000000000005</v>
      </c>
      <c r="S4926" s="3" t="s">
        <v>14</v>
      </c>
      <c r="T4926" s="3" t="s">
        <v>11773</v>
      </c>
      <c r="U4926" s="6">
        <v>0.30248115710135165</v>
      </c>
      <c r="V4926" s="3" t="str">
        <f>TEXT(superstore_excel!$B4926, "MMMM")</f>
        <v>June</v>
      </c>
      <c r="W4926" s="3">
        <f>YEAR(superstore_excel!$B4926)</f>
        <v>2024</v>
      </c>
      <c r="X4926" s="27"/>
    </row>
    <row r="4927" spans="1:24" x14ac:dyDescent="0.3">
      <c r="A4927" s="28" t="s">
        <v>11500</v>
      </c>
      <c r="B4927" s="4">
        <v>45071</v>
      </c>
      <c r="C4927" s="4">
        <v>45768</v>
      </c>
      <c r="D4927" s="5" t="s">
        <v>26</v>
      </c>
      <c r="E4927" s="5" t="s">
        <v>11501</v>
      </c>
      <c r="F4927" s="5" t="s">
        <v>11502</v>
      </c>
      <c r="G4927" s="5" t="s">
        <v>20</v>
      </c>
      <c r="H4927" s="5" t="s">
        <v>21</v>
      </c>
      <c r="I4927" s="5" t="s">
        <v>22</v>
      </c>
      <c r="J4927" s="5" t="s">
        <v>302</v>
      </c>
      <c r="K4927" s="5" t="s">
        <v>11503</v>
      </c>
      <c r="L4927" s="5">
        <v>4872.4799999999996</v>
      </c>
      <c r="M4927" s="5">
        <v>5</v>
      </c>
      <c r="N4927" s="5">
        <v>5</v>
      </c>
      <c r="O4927" s="5">
        <v>0.3</v>
      </c>
      <c r="P4927" s="5">
        <v>0.3</v>
      </c>
      <c r="Q4927" s="5">
        <v>780.87</v>
      </c>
      <c r="R4927" s="5">
        <v>780.87</v>
      </c>
      <c r="S4927" s="5" t="s">
        <v>14</v>
      </c>
      <c r="T4927" s="5" t="s">
        <v>11780</v>
      </c>
      <c r="U4927" s="7">
        <v>0.16026130430499461</v>
      </c>
      <c r="V4927" s="5" t="str">
        <f>TEXT(superstore_excel!$B4927, "MMMM")</f>
        <v>May</v>
      </c>
      <c r="W4927" s="5">
        <f>YEAR(superstore_excel!$B4927)</f>
        <v>2023</v>
      </c>
      <c r="X4927" s="29"/>
    </row>
    <row r="4928" spans="1:24" x14ac:dyDescent="0.3">
      <c r="A4928" s="26" t="s">
        <v>11504</v>
      </c>
      <c r="B4928" s="2">
        <v>45359</v>
      </c>
      <c r="C4928" s="2">
        <v>45762</v>
      </c>
      <c r="D4928" s="3" t="s">
        <v>26</v>
      </c>
      <c r="E4928" s="3" t="s">
        <v>11505</v>
      </c>
      <c r="F4928" s="3" t="s">
        <v>11506</v>
      </c>
      <c r="G4928" s="3" t="s">
        <v>37</v>
      </c>
      <c r="H4928" s="3" t="s">
        <v>38</v>
      </c>
      <c r="I4928" s="3" t="s">
        <v>30</v>
      </c>
      <c r="J4928" s="3" t="s">
        <v>39</v>
      </c>
      <c r="K4928" s="3" t="s">
        <v>11507</v>
      </c>
      <c r="L4928" s="3">
        <v>4996.78</v>
      </c>
      <c r="M4928" s="3">
        <v>1</v>
      </c>
      <c r="N4928" s="3">
        <v>1</v>
      </c>
      <c r="O4928" s="3">
        <v>0.49</v>
      </c>
      <c r="P4928" s="3">
        <v>0.49</v>
      </c>
      <c r="Q4928" s="3">
        <v>-91.36</v>
      </c>
      <c r="R4928" s="3">
        <v>-91.36</v>
      </c>
      <c r="S4928" s="3" t="s">
        <v>84</v>
      </c>
      <c r="T4928" s="3" t="s">
        <v>11785</v>
      </c>
      <c r="U4928" s="6">
        <v>-1.8283774750939605E-2</v>
      </c>
      <c r="V4928" s="3" t="str">
        <f>TEXT(superstore_excel!$B4928, "MMMM")</f>
        <v>March</v>
      </c>
      <c r="W4928" s="3">
        <f>YEAR(superstore_excel!$B4928)</f>
        <v>2024</v>
      </c>
      <c r="X4928" s="27"/>
    </row>
    <row r="4929" spans="1:24" x14ac:dyDescent="0.3">
      <c r="A4929" s="28" t="s">
        <v>11508</v>
      </c>
      <c r="B4929" s="4">
        <v>45257</v>
      </c>
      <c r="C4929" s="4">
        <v>45760</v>
      </c>
      <c r="D4929" s="5" t="s">
        <v>34</v>
      </c>
      <c r="E4929" s="5" t="s">
        <v>11509</v>
      </c>
      <c r="F4929" s="5" t="s">
        <v>11510</v>
      </c>
      <c r="G4929" s="5" t="s">
        <v>20</v>
      </c>
      <c r="H4929" s="5" t="s">
        <v>21</v>
      </c>
      <c r="I4929" s="5" t="s">
        <v>22</v>
      </c>
      <c r="J4929" s="5" t="s">
        <v>173</v>
      </c>
      <c r="K4929" s="5" t="s">
        <v>11511</v>
      </c>
      <c r="L4929" s="5">
        <v>4139.75</v>
      </c>
      <c r="M4929" s="5">
        <v>5</v>
      </c>
      <c r="N4929" s="5">
        <v>5</v>
      </c>
      <c r="O4929" s="5">
        <v>0.22</v>
      </c>
      <c r="P4929" s="5">
        <v>0.22</v>
      </c>
      <c r="Q4929" s="5">
        <v>682.29</v>
      </c>
      <c r="R4929" s="5">
        <v>682.29</v>
      </c>
      <c r="S4929" s="5" t="s">
        <v>14</v>
      </c>
      <c r="T4929" s="5" t="s">
        <v>11766</v>
      </c>
      <c r="U4929" s="7">
        <v>0.16481430038045775</v>
      </c>
      <c r="V4929" s="5" t="str">
        <f>TEXT(superstore_excel!$B4929, "MMMM")</f>
        <v>November</v>
      </c>
      <c r="W4929" s="5">
        <f>YEAR(superstore_excel!$B4929)</f>
        <v>2023</v>
      </c>
      <c r="X4929" s="29"/>
    </row>
    <row r="4930" spans="1:24" x14ac:dyDescent="0.3">
      <c r="A4930" s="26" t="s">
        <v>11512</v>
      </c>
      <c r="B4930" s="2">
        <v>45421</v>
      </c>
      <c r="C4930" s="2">
        <v>45757</v>
      </c>
      <c r="D4930" s="3" t="s">
        <v>54</v>
      </c>
      <c r="E4930" s="3" t="s">
        <v>11513</v>
      </c>
      <c r="F4930" s="3" t="s">
        <v>11514</v>
      </c>
      <c r="G4930" s="3" t="s">
        <v>20</v>
      </c>
      <c r="H4930" s="3" t="s">
        <v>38</v>
      </c>
      <c r="I4930" s="3" t="s">
        <v>45</v>
      </c>
      <c r="J4930" s="3" t="s">
        <v>57</v>
      </c>
      <c r="K4930" s="3" t="s">
        <v>11515</v>
      </c>
      <c r="L4930" s="3">
        <v>721.7</v>
      </c>
      <c r="M4930" s="3">
        <v>1</v>
      </c>
      <c r="N4930" s="3">
        <v>1</v>
      </c>
      <c r="O4930" s="3">
        <v>0.37</v>
      </c>
      <c r="P4930" s="3">
        <v>0.37</v>
      </c>
      <c r="Q4930" s="3">
        <v>126.57</v>
      </c>
      <c r="R4930" s="3">
        <v>126.57</v>
      </c>
      <c r="S4930" s="3" t="s">
        <v>14</v>
      </c>
      <c r="T4930" s="3" t="s">
        <v>11781</v>
      </c>
      <c r="U4930" s="6">
        <v>0.17537758071220727</v>
      </c>
      <c r="V4930" s="3" t="str">
        <f>TEXT(superstore_excel!$B4930, "MMMM")</f>
        <v>May</v>
      </c>
      <c r="W4930" s="3">
        <f>YEAR(superstore_excel!$B4930)</f>
        <v>2024</v>
      </c>
      <c r="X4930" s="27"/>
    </row>
    <row r="4931" spans="1:24" x14ac:dyDescent="0.3">
      <c r="A4931" s="28" t="s">
        <v>11516</v>
      </c>
      <c r="B4931" s="4">
        <v>45605</v>
      </c>
      <c r="C4931" s="4">
        <v>45765</v>
      </c>
      <c r="D4931" s="5" t="s">
        <v>26</v>
      </c>
      <c r="E4931" s="5" t="s">
        <v>11517</v>
      </c>
      <c r="F4931" s="5" t="s">
        <v>11518</v>
      </c>
      <c r="G4931" s="5" t="s">
        <v>37</v>
      </c>
      <c r="H4931" s="5" t="s">
        <v>62</v>
      </c>
      <c r="I4931" s="5" t="s">
        <v>45</v>
      </c>
      <c r="J4931" s="5" t="s">
        <v>46</v>
      </c>
      <c r="K4931" s="5" t="s">
        <v>11519</v>
      </c>
      <c r="L4931" s="5">
        <v>1344.56</v>
      </c>
      <c r="M4931" s="5">
        <v>8</v>
      </c>
      <c r="N4931" s="5">
        <v>8</v>
      </c>
      <c r="O4931" s="5">
        <v>0.28999999999999998</v>
      </c>
      <c r="P4931" s="5">
        <v>0.28999999999999998</v>
      </c>
      <c r="Q4931" s="5">
        <v>212.07</v>
      </c>
      <c r="R4931" s="5">
        <v>212.07</v>
      </c>
      <c r="S4931" s="5" t="s">
        <v>14</v>
      </c>
      <c r="T4931" s="5" t="s">
        <v>11769</v>
      </c>
      <c r="U4931" s="7">
        <v>0.15772446004640925</v>
      </c>
      <c r="V4931" s="5" t="str">
        <f>TEXT(superstore_excel!$B4931, "MMMM")</f>
        <v>November</v>
      </c>
      <c r="W4931" s="5">
        <f>YEAR(superstore_excel!$B4931)</f>
        <v>2024</v>
      </c>
      <c r="X4931" s="29"/>
    </row>
    <row r="4932" spans="1:24" x14ac:dyDescent="0.3">
      <c r="A4932" s="26" t="s">
        <v>11520</v>
      </c>
      <c r="B4932" s="2">
        <v>45503</v>
      </c>
      <c r="C4932" s="2">
        <v>45766</v>
      </c>
      <c r="D4932" s="3" t="s">
        <v>54</v>
      </c>
      <c r="E4932" s="3" t="s">
        <v>10251</v>
      </c>
      <c r="F4932" s="3" t="s">
        <v>11521</v>
      </c>
      <c r="G4932" s="3" t="s">
        <v>44</v>
      </c>
      <c r="H4932" s="3" t="s">
        <v>62</v>
      </c>
      <c r="I4932" s="3" t="s">
        <v>45</v>
      </c>
      <c r="J4932" s="3" t="s">
        <v>96</v>
      </c>
      <c r="K4932" s="3" t="s">
        <v>11522</v>
      </c>
      <c r="L4932" s="3">
        <v>8.8000000000000007</v>
      </c>
      <c r="M4932" s="3">
        <v>2</v>
      </c>
      <c r="N4932" s="3">
        <v>2</v>
      </c>
      <c r="O4932" s="3">
        <v>0.13</v>
      </c>
      <c r="P4932" s="3">
        <v>0.13</v>
      </c>
      <c r="Q4932" s="3">
        <v>467.46</v>
      </c>
      <c r="R4932" s="3">
        <v>467.46</v>
      </c>
      <c r="S4932" s="3" t="s">
        <v>14</v>
      </c>
      <c r="T4932" s="3" t="s">
        <v>11779</v>
      </c>
      <c r="U4932" s="6">
        <v>53.120454545454535</v>
      </c>
      <c r="V4932" s="3" t="str">
        <f>TEXT(superstore_excel!$B4932, "MMMM")</f>
        <v>July</v>
      </c>
      <c r="W4932" s="3">
        <f>YEAR(superstore_excel!$B4932)</f>
        <v>2024</v>
      </c>
      <c r="X4932" s="27"/>
    </row>
    <row r="4933" spans="1:24" x14ac:dyDescent="0.3">
      <c r="A4933" s="28" t="s">
        <v>11523</v>
      </c>
      <c r="B4933" s="4">
        <v>45570</v>
      </c>
      <c r="C4933" s="4">
        <v>45771</v>
      </c>
      <c r="D4933" s="5" t="s">
        <v>34</v>
      </c>
      <c r="E4933" s="5" t="s">
        <v>7454</v>
      </c>
      <c r="F4933" s="5" t="s">
        <v>11524</v>
      </c>
      <c r="G4933" s="5" t="s">
        <v>44</v>
      </c>
      <c r="H4933" s="5" t="s">
        <v>29</v>
      </c>
      <c r="I4933" s="5" t="s">
        <v>30</v>
      </c>
      <c r="J4933" s="5" t="s">
        <v>39</v>
      </c>
      <c r="K4933" s="5" t="s">
        <v>11525</v>
      </c>
      <c r="L4933" s="5">
        <v>4101.3500000000004</v>
      </c>
      <c r="M4933" s="5">
        <v>8</v>
      </c>
      <c r="N4933" s="5">
        <v>8</v>
      </c>
      <c r="O4933" s="5">
        <v>0.36</v>
      </c>
      <c r="P4933" s="5">
        <v>0.36</v>
      </c>
      <c r="Q4933" s="5">
        <v>89.26</v>
      </c>
      <c r="R4933" s="5">
        <v>89.26</v>
      </c>
      <c r="S4933" s="5" t="s">
        <v>14</v>
      </c>
      <c r="T4933" s="5" t="s">
        <v>11763</v>
      </c>
      <c r="U4933" s="7">
        <v>2.1763565655211089E-2</v>
      </c>
      <c r="V4933" s="5" t="str">
        <f>TEXT(superstore_excel!$B4933, "MMMM")</f>
        <v>October</v>
      </c>
      <c r="W4933" s="5">
        <f>YEAR(superstore_excel!$B4933)</f>
        <v>2024</v>
      </c>
      <c r="X4933" s="29"/>
    </row>
    <row r="4934" spans="1:24" x14ac:dyDescent="0.3">
      <c r="A4934" s="26" t="s">
        <v>11526</v>
      </c>
      <c r="B4934" s="2">
        <v>45592</v>
      </c>
      <c r="C4934" s="2">
        <v>45767</v>
      </c>
      <c r="D4934" s="3" t="s">
        <v>54</v>
      </c>
      <c r="E4934" s="3" t="s">
        <v>6874</v>
      </c>
      <c r="F4934" s="3" t="s">
        <v>11527</v>
      </c>
      <c r="G4934" s="3" t="s">
        <v>20</v>
      </c>
      <c r="H4934" s="3" t="s">
        <v>21</v>
      </c>
      <c r="I4934" s="3" t="s">
        <v>45</v>
      </c>
      <c r="J4934" s="3" t="s">
        <v>160</v>
      </c>
      <c r="K4934" s="3" t="s">
        <v>11528</v>
      </c>
      <c r="L4934" s="3">
        <v>2488.02</v>
      </c>
      <c r="M4934" s="3">
        <v>4</v>
      </c>
      <c r="N4934" s="3">
        <v>4</v>
      </c>
      <c r="O4934" s="3">
        <v>0.21</v>
      </c>
      <c r="P4934" s="3">
        <v>0.21</v>
      </c>
      <c r="Q4934" s="3">
        <v>72.97</v>
      </c>
      <c r="R4934" s="3">
        <v>72.97</v>
      </c>
      <c r="S4934" s="3" t="s">
        <v>14</v>
      </c>
      <c r="T4934" s="3" t="s">
        <v>11763</v>
      </c>
      <c r="U4934" s="6">
        <v>2.9328542375061294E-2</v>
      </c>
      <c r="V4934" s="3" t="str">
        <f>TEXT(superstore_excel!$B4934, "MMMM")</f>
        <v>October</v>
      </c>
      <c r="W4934" s="3">
        <f>YEAR(superstore_excel!$B4934)</f>
        <v>2024</v>
      </c>
      <c r="X4934" s="27"/>
    </row>
    <row r="4935" spans="1:24" x14ac:dyDescent="0.3">
      <c r="A4935" s="28" t="s">
        <v>11529</v>
      </c>
      <c r="B4935" s="4">
        <v>45097</v>
      </c>
      <c r="C4935" s="4">
        <v>45780</v>
      </c>
      <c r="D4935" s="5" t="s">
        <v>26</v>
      </c>
      <c r="E4935" s="5" t="s">
        <v>2833</v>
      </c>
      <c r="F4935" s="5" t="s">
        <v>8220</v>
      </c>
      <c r="G4935" s="5" t="s">
        <v>20</v>
      </c>
      <c r="H4935" s="5" t="s">
        <v>21</v>
      </c>
      <c r="I4935" s="5" t="s">
        <v>22</v>
      </c>
      <c r="J4935" s="5" t="s">
        <v>131</v>
      </c>
      <c r="K4935" s="5" t="s">
        <v>11530</v>
      </c>
      <c r="L4935" s="5">
        <v>4366.75</v>
      </c>
      <c r="M4935" s="5">
        <v>6</v>
      </c>
      <c r="N4935" s="5">
        <v>6</v>
      </c>
      <c r="O4935" s="5">
        <v>0.04</v>
      </c>
      <c r="P4935" s="5">
        <v>0.04</v>
      </c>
      <c r="Q4935" s="5">
        <v>292.3</v>
      </c>
      <c r="R4935" s="5">
        <v>292.3</v>
      </c>
      <c r="S4935" s="5" t="s">
        <v>14</v>
      </c>
      <c r="T4935" s="5" t="s">
        <v>11764</v>
      </c>
      <c r="U4935" s="7">
        <v>6.6937653861567525E-2</v>
      </c>
      <c r="V4935" s="5" t="str">
        <f>TEXT(superstore_excel!$B4935, "MMMM")</f>
        <v>June</v>
      </c>
      <c r="W4935" s="5">
        <f>YEAR(superstore_excel!$B4935)</f>
        <v>2023</v>
      </c>
      <c r="X4935" s="29"/>
    </row>
    <row r="4936" spans="1:24" x14ac:dyDescent="0.3">
      <c r="A4936" s="26" t="s">
        <v>11531</v>
      </c>
      <c r="B4936" s="2">
        <v>45359</v>
      </c>
      <c r="C4936" s="2">
        <v>45769</v>
      </c>
      <c r="D4936" s="3" t="s">
        <v>17</v>
      </c>
      <c r="E4936" s="3" t="s">
        <v>11532</v>
      </c>
      <c r="F4936" s="3" t="s">
        <v>11533</v>
      </c>
      <c r="G4936" s="3" t="s">
        <v>20</v>
      </c>
      <c r="H4936" s="3" t="s">
        <v>21</v>
      </c>
      <c r="I4936" s="3" t="s">
        <v>22</v>
      </c>
      <c r="J4936" s="3" t="s">
        <v>173</v>
      </c>
      <c r="K4936" s="3" t="s">
        <v>11534</v>
      </c>
      <c r="L4936" s="3">
        <v>2706.73</v>
      </c>
      <c r="M4936" s="3">
        <v>7</v>
      </c>
      <c r="N4936" s="3">
        <v>7</v>
      </c>
      <c r="O4936" s="3">
        <v>0.09</v>
      </c>
      <c r="P4936" s="3">
        <v>0.09</v>
      </c>
      <c r="Q4936" s="3">
        <v>379.28</v>
      </c>
      <c r="R4936" s="3">
        <v>379.28</v>
      </c>
      <c r="S4936" s="3" t="s">
        <v>14</v>
      </c>
      <c r="T4936" s="3" t="s">
        <v>11785</v>
      </c>
      <c r="U4936" s="6">
        <v>0.14012480003546715</v>
      </c>
      <c r="V4936" s="3" t="str">
        <f>TEXT(superstore_excel!$B4936, "MMMM")</f>
        <v>March</v>
      </c>
      <c r="W4936" s="3">
        <f>YEAR(superstore_excel!$B4936)</f>
        <v>2024</v>
      </c>
      <c r="X4936" s="27"/>
    </row>
    <row r="4937" spans="1:24" x14ac:dyDescent="0.3">
      <c r="A4937" s="28" t="s">
        <v>11535</v>
      </c>
      <c r="B4937" s="4">
        <v>45468</v>
      </c>
      <c r="C4937" s="4">
        <v>45779</v>
      </c>
      <c r="D4937" s="5" t="s">
        <v>17</v>
      </c>
      <c r="E4937" s="5" t="s">
        <v>11536</v>
      </c>
      <c r="F4937" s="5" t="s">
        <v>11537</v>
      </c>
      <c r="G4937" s="5" t="s">
        <v>44</v>
      </c>
      <c r="H4937" s="5" t="s">
        <v>29</v>
      </c>
      <c r="I4937" s="5" t="s">
        <v>45</v>
      </c>
      <c r="J4937" s="5" t="s">
        <v>51</v>
      </c>
      <c r="K4937" s="5" t="s">
        <v>11538</v>
      </c>
      <c r="L4937" s="5">
        <v>1964.45</v>
      </c>
      <c r="M4937" s="5">
        <v>4</v>
      </c>
      <c r="N4937" s="5">
        <v>4</v>
      </c>
      <c r="O4937" s="5">
        <v>0.28000000000000003</v>
      </c>
      <c r="P4937" s="5">
        <v>0.28000000000000003</v>
      </c>
      <c r="Q4937" s="5">
        <v>443.44</v>
      </c>
      <c r="R4937" s="5">
        <v>443.44</v>
      </c>
      <c r="S4937" s="5" t="s">
        <v>14</v>
      </c>
      <c r="T4937" s="5" t="s">
        <v>11773</v>
      </c>
      <c r="U4937" s="7">
        <v>0.22573239329074296</v>
      </c>
      <c r="V4937" s="5" t="str">
        <f>TEXT(superstore_excel!$B4937, "MMMM")</f>
        <v>June</v>
      </c>
      <c r="W4937" s="5">
        <f>YEAR(superstore_excel!$B4937)</f>
        <v>2024</v>
      </c>
      <c r="X4937" s="29"/>
    </row>
    <row r="4938" spans="1:24" x14ac:dyDescent="0.3">
      <c r="A4938" s="26" t="s">
        <v>11539</v>
      </c>
      <c r="B4938" s="2">
        <v>45114</v>
      </c>
      <c r="C4938" s="2">
        <v>45758</v>
      </c>
      <c r="D4938" s="3" t="s">
        <v>34</v>
      </c>
      <c r="E4938" s="3" t="s">
        <v>2982</v>
      </c>
      <c r="F4938" s="3" t="s">
        <v>11540</v>
      </c>
      <c r="G4938" s="3" t="s">
        <v>37</v>
      </c>
      <c r="H4938" s="3" t="s">
        <v>62</v>
      </c>
      <c r="I4938" s="3" t="s">
        <v>30</v>
      </c>
      <c r="J4938" s="3" t="s">
        <v>39</v>
      </c>
      <c r="K4938" s="3" t="s">
        <v>11541</v>
      </c>
      <c r="L4938" s="3">
        <v>4009</v>
      </c>
      <c r="M4938" s="3">
        <v>9</v>
      </c>
      <c r="N4938" s="3">
        <v>9</v>
      </c>
      <c r="O4938" s="3">
        <v>0.43</v>
      </c>
      <c r="P4938" s="3">
        <v>0.43</v>
      </c>
      <c r="Q4938" s="3">
        <v>266.64999999999998</v>
      </c>
      <c r="R4938" s="3">
        <v>266.64999999999998</v>
      </c>
      <c r="S4938" s="3" t="s">
        <v>14</v>
      </c>
      <c r="T4938" s="3" t="s">
        <v>11767</v>
      </c>
      <c r="U4938" s="6">
        <v>6.6512846096283357E-2</v>
      </c>
      <c r="V4938" s="3" t="str">
        <f>TEXT(superstore_excel!$B4938, "MMMM")</f>
        <v>July</v>
      </c>
      <c r="W4938" s="3">
        <f>YEAR(superstore_excel!$B4938)</f>
        <v>2023</v>
      </c>
      <c r="X4938" s="27"/>
    </row>
    <row r="4939" spans="1:24" x14ac:dyDescent="0.3">
      <c r="A4939" s="28" t="s">
        <v>11542</v>
      </c>
      <c r="B4939" s="4">
        <v>45500</v>
      </c>
      <c r="C4939" s="4">
        <v>45775</v>
      </c>
      <c r="D4939" s="5" t="s">
        <v>54</v>
      </c>
      <c r="E4939" s="5" t="s">
        <v>1990</v>
      </c>
      <c r="F4939" s="5" t="s">
        <v>11543</v>
      </c>
      <c r="G4939" s="5" t="s">
        <v>20</v>
      </c>
      <c r="H4939" s="5" t="s">
        <v>62</v>
      </c>
      <c r="I4939" s="5" t="s">
        <v>30</v>
      </c>
      <c r="J4939" s="5" t="s">
        <v>31</v>
      </c>
      <c r="K4939" s="5" t="s">
        <v>11544</v>
      </c>
      <c r="L4939" s="5">
        <v>1723.36</v>
      </c>
      <c r="M4939" s="5">
        <v>10</v>
      </c>
      <c r="N4939" s="5">
        <v>10</v>
      </c>
      <c r="O4939" s="5">
        <v>0.06</v>
      </c>
      <c r="P4939" s="5">
        <v>0.06</v>
      </c>
      <c r="Q4939" s="5">
        <v>399.63</v>
      </c>
      <c r="R4939" s="5">
        <v>399.63</v>
      </c>
      <c r="S4939" s="5" t="s">
        <v>14</v>
      </c>
      <c r="T4939" s="5" t="s">
        <v>11779</v>
      </c>
      <c r="U4939" s="7">
        <v>0.231890028780986</v>
      </c>
      <c r="V4939" s="5" t="str">
        <f>TEXT(superstore_excel!$B4939, "MMMM")</f>
        <v>July</v>
      </c>
      <c r="W4939" s="5">
        <f>YEAR(superstore_excel!$B4939)</f>
        <v>2024</v>
      </c>
      <c r="X4939" s="29"/>
    </row>
    <row r="4940" spans="1:24" x14ac:dyDescent="0.3">
      <c r="A4940" s="26" t="s">
        <v>11545</v>
      </c>
      <c r="B4940" s="2">
        <v>45619</v>
      </c>
      <c r="C4940" s="2">
        <v>45771</v>
      </c>
      <c r="D4940" s="3" t="s">
        <v>26</v>
      </c>
      <c r="E4940" s="3" t="s">
        <v>3003</v>
      </c>
      <c r="F4940" s="3" t="s">
        <v>11546</v>
      </c>
      <c r="G4940" s="3" t="s">
        <v>44</v>
      </c>
      <c r="H4940" s="3" t="s">
        <v>29</v>
      </c>
      <c r="I4940" s="3" t="s">
        <v>22</v>
      </c>
      <c r="J4940" s="3" t="s">
        <v>173</v>
      </c>
      <c r="K4940" s="3" t="s">
        <v>11547</v>
      </c>
      <c r="L4940" s="3">
        <v>4485.8500000000004</v>
      </c>
      <c r="M4940" s="3">
        <v>7</v>
      </c>
      <c r="N4940" s="3">
        <v>7</v>
      </c>
      <c r="O4940" s="3">
        <v>0.49</v>
      </c>
      <c r="P4940" s="3">
        <v>0.49</v>
      </c>
      <c r="Q4940" s="3">
        <v>948.79</v>
      </c>
      <c r="R4940" s="3">
        <v>948.79</v>
      </c>
      <c r="S4940" s="3" t="s">
        <v>14</v>
      </c>
      <c r="T4940" s="3" t="s">
        <v>11769</v>
      </c>
      <c r="U4940" s="6">
        <v>0.21150729516145209</v>
      </c>
      <c r="V4940" s="3" t="str">
        <f>TEXT(superstore_excel!$B4940, "MMMM")</f>
        <v>November</v>
      </c>
      <c r="W4940" s="3">
        <f>YEAR(superstore_excel!$B4940)</f>
        <v>2024</v>
      </c>
      <c r="X4940" s="27"/>
    </row>
    <row r="4941" spans="1:24" x14ac:dyDescent="0.3">
      <c r="A4941" s="28" t="s">
        <v>11548</v>
      </c>
      <c r="B4941" s="4">
        <v>45192</v>
      </c>
      <c r="C4941" s="4">
        <v>45778</v>
      </c>
      <c r="D4941" s="5" t="s">
        <v>54</v>
      </c>
      <c r="E4941" s="5" t="s">
        <v>11549</v>
      </c>
      <c r="F4941" s="5" t="s">
        <v>11550</v>
      </c>
      <c r="G4941" s="5" t="s">
        <v>37</v>
      </c>
      <c r="H4941" s="5" t="s">
        <v>38</v>
      </c>
      <c r="I4941" s="5" t="s">
        <v>30</v>
      </c>
      <c r="J4941" s="5" t="s">
        <v>31</v>
      </c>
      <c r="K4941" s="5" t="s">
        <v>11551</v>
      </c>
      <c r="L4941" s="5">
        <v>467.92</v>
      </c>
      <c r="M4941" s="5">
        <v>2</v>
      </c>
      <c r="N4941" s="5">
        <v>2</v>
      </c>
      <c r="O4941" s="5">
        <v>0.28000000000000003</v>
      </c>
      <c r="P4941" s="5">
        <v>0.28000000000000003</v>
      </c>
      <c r="Q4941" s="5">
        <v>815.17</v>
      </c>
      <c r="R4941" s="5">
        <v>815.17</v>
      </c>
      <c r="S4941" s="5" t="s">
        <v>14</v>
      </c>
      <c r="T4941" s="5" t="s">
        <v>11768</v>
      </c>
      <c r="U4941" s="7">
        <v>1.7421140365874508</v>
      </c>
      <c r="V4941" s="5" t="str">
        <f>TEXT(superstore_excel!$B4941, "MMMM")</f>
        <v>September</v>
      </c>
      <c r="W4941" s="5">
        <f>YEAR(superstore_excel!$B4941)</f>
        <v>2023</v>
      </c>
      <c r="X4941" s="29"/>
    </row>
    <row r="4942" spans="1:24" x14ac:dyDescent="0.3">
      <c r="A4942" s="26" t="s">
        <v>11552</v>
      </c>
      <c r="B4942" s="2">
        <v>45662</v>
      </c>
      <c r="C4942" s="2">
        <v>45777</v>
      </c>
      <c r="D4942" s="3" t="s">
        <v>34</v>
      </c>
      <c r="E4942" s="3" t="s">
        <v>11553</v>
      </c>
      <c r="F4942" s="3" t="s">
        <v>11554</v>
      </c>
      <c r="G4942" s="3" t="s">
        <v>20</v>
      </c>
      <c r="H4942" s="3" t="s">
        <v>21</v>
      </c>
      <c r="I4942" s="3" t="s">
        <v>30</v>
      </c>
      <c r="J4942" s="3" t="s">
        <v>101</v>
      </c>
      <c r="K4942" s="3" t="s">
        <v>11555</v>
      </c>
      <c r="L4942" s="3">
        <v>616.4</v>
      </c>
      <c r="M4942" s="3">
        <v>2</v>
      </c>
      <c r="N4942" s="3">
        <v>2</v>
      </c>
      <c r="O4942" s="3">
        <v>0.33</v>
      </c>
      <c r="P4942" s="3">
        <v>0.33</v>
      </c>
      <c r="Q4942" s="3">
        <v>847.27</v>
      </c>
      <c r="R4942" s="3">
        <v>847.27</v>
      </c>
      <c r="S4942" s="3" t="s">
        <v>14</v>
      </c>
      <c r="T4942" s="3" t="s">
        <v>11778</v>
      </c>
      <c r="U4942" s="6">
        <v>1.3745457495133031</v>
      </c>
      <c r="V4942" s="3" t="str">
        <f>TEXT(superstore_excel!$B4942, "MMMM")</f>
        <v>January</v>
      </c>
      <c r="W4942" s="3">
        <f>YEAR(superstore_excel!$B4942)</f>
        <v>2025</v>
      </c>
      <c r="X4942" s="27"/>
    </row>
    <row r="4943" spans="1:24" x14ac:dyDescent="0.3">
      <c r="A4943" s="28" t="s">
        <v>11556</v>
      </c>
      <c r="B4943" s="4">
        <v>45223</v>
      </c>
      <c r="C4943" s="4">
        <v>45774</v>
      </c>
      <c r="D4943" s="5" t="s">
        <v>17</v>
      </c>
      <c r="E4943" s="5" t="s">
        <v>11557</v>
      </c>
      <c r="F4943" s="5" t="s">
        <v>11558</v>
      </c>
      <c r="G4943" s="5" t="s">
        <v>37</v>
      </c>
      <c r="H4943" s="5" t="s">
        <v>29</v>
      </c>
      <c r="I4943" s="5" t="s">
        <v>30</v>
      </c>
      <c r="J4943" s="5" t="s">
        <v>126</v>
      </c>
      <c r="K4943" s="5" t="s">
        <v>11559</v>
      </c>
      <c r="L4943" s="5">
        <v>2130.2199999999998</v>
      </c>
      <c r="M4943" s="5">
        <v>2</v>
      </c>
      <c r="N4943" s="5">
        <v>2</v>
      </c>
      <c r="O4943" s="5">
        <v>0.08</v>
      </c>
      <c r="P4943" s="5">
        <v>0.08</v>
      </c>
      <c r="Q4943" s="5">
        <v>660.77</v>
      </c>
      <c r="R4943" s="5">
        <v>660.77</v>
      </c>
      <c r="S4943" s="5" t="s">
        <v>14</v>
      </c>
      <c r="T4943" s="5" t="s">
        <v>11783</v>
      </c>
      <c r="U4943" s="7">
        <v>0.3101886190158763</v>
      </c>
      <c r="V4943" s="5" t="str">
        <f>TEXT(superstore_excel!$B4943, "MMMM")</f>
        <v>October</v>
      </c>
      <c r="W4943" s="5">
        <f>YEAR(superstore_excel!$B4943)</f>
        <v>2023</v>
      </c>
      <c r="X4943" s="29"/>
    </row>
    <row r="4944" spans="1:24" x14ac:dyDescent="0.3">
      <c r="A4944" s="26" t="s">
        <v>11560</v>
      </c>
      <c r="B4944" s="2">
        <v>45355</v>
      </c>
      <c r="C4944" s="2">
        <v>45772</v>
      </c>
      <c r="D4944" s="3" t="s">
        <v>17</v>
      </c>
      <c r="E4944" s="3" t="s">
        <v>11561</v>
      </c>
      <c r="F4944" s="3" t="s">
        <v>11562</v>
      </c>
      <c r="G4944" s="3" t="s">
        <v>20</v>
      </c>
      <c r="H4944" s="3" t="s">
        <v>21</v>
      </c>
      <c r="I4944" s="3" t="s">
        <v>22</v>
      </c>
      <c r="J4944" s="3" t="s">
        <v>23</v>
      </c>
      <c r="K4944" s="3" t="s">
        <v>11563</v>
      </c>
      <c r="L4944" s="3">
        <v>3953.24</v>
      </c>
      <c r="M4944" s="3">
        <v>6</v>
      </c>
      <c r="N4944" s="3">
        <v>6</v>
      </c>
      <c r="O4944" s="3">
        <v>0.3</v>
      </c>
      <c r="P4944" s="3">
        <v>0.3</v>
      </c>
      <c r="Q4944" s="3">
        <v>966.04</v>
      </c>
      <c r="R4944" s="3">
        <v>966.04</v>
      </c>
      <c r="S4944" s="3" t="s">
        <v>14</v>
      </c>
      <c r="T4944" s="3" t="s">
        <v>11785</v>
      </c>
      <c r="U4944" s="6">
        <v>0.24436664609282513</v>
      </c>
      <c r="V4944" s="3" t="str">
        <f>TEXT(superstore_excel!$B4944, "MMMM")</f>
        <v>March</v>
      </c>
      <c r="W4944" s="3">
        <f>YEAR(superstore_excel!$B4944)</f>
        <v>2024</v>
      </c>
      <c r="X4944" s="27"/>
    </row>
    <row r="4945" spans="1:24" x14ac:dyDescent="0.3">
      <c r="A4945" s="28" t="s">
        <v>11564</v>
      </c>
      <c r="B4945" s="4">
        <v>45528</v>
      </c>
      <c r="C4945" s="4">
        <v>45764</v>
      </c>
      <c r="D4945" s="5" t="s">
        <v>17</v>
      </c>
      <c r="E4945" s="5" t="s">
        <v>11565</v>
      </c>
      <c r="F4945" s="5" t="s">
        <v>11566</v>
      </c>
      <c r="G4945" s="5" t="s">
        <v>44</v>
      </c>
      <c r="H4945" s="5" t="s">
        <v>62</v>
      </c>
      <c r="I4945" s="5" t="s">
        <v>30</v>
      </c>
      <c r="J4945" s="5" t="s">
        <v>101</v>
      </c>
      <c r="K4945" s="5" t="s">
        <v>11567</v>
      </c>
      <c r="L4945" s="5">
        <v>4639.83</v>
      </c>
      <c r="M4945" s="5">
        <v>4</v>
      </c>
      <c r="N4945" s="5">
        <v>4</v>
      </c>
      <c r="O4945" s="5">
        <v>0.39</v>
      </c>
      <c r="P4945" s="5">
        <v>0.39</v>
      </c>
      <c r="Q4945" s="5">
        <v>290.72000000000003</v>
      </c>
      <c r="R4945" s="5">
        <v>290.72000000000003</v>
      </c>
      <c r="S4945" s="5" t="s">
        <v>14</v>
      </c>
      <c r="T4945" s="5" t="s">
        <v>11775</v>
      </c>
      <c r="U4945" s="7">
        <v>6.2657468053786455E-2</v>
      </c>
      <c r="V4945" s="5" t="str">
        <f>TEXT(superstore_excel!$B4945, "MMMM")</f>
        <v>August</v>
      </c>
      <c r="W4945" s="5">
        <f>YEAR(superstore_excel!$B4945)</f>
        <v>2024</v>
      </c>
      <c r="X4945" s="29"/>
    </row>
    <row r="4946" spans="1:24" x14ac:dyDescent="0.3">
      <c r="A4946" s="26" t="s">
        <v>11568</v>
      </c>
      <c r="B4946" s="2">
        <v>45259</v>
      </c>
      <c r="C4946" s="2">
        <v>45768</v>
      </c>
      <c r="D4946" s="3" t="s">
        <v>26</v>
      </c>
      <c r="E4946" s="3" t="s">
        <v>11569</v>
      </c>
      <c r="F4946" s="3" t="s">
        <v>11570</v>
      </c>
      <c r="G4946" s="3" t="s">
        <v>37</v>
      </c>
      <c r="H4946" s="3" t="s">
        <v>29</v>
      </c>
      <c r="I4946" s="3" t="s">
        <v>45</v>
      </c>
      <c r="J4946" s="3" t="s">
        <v>96</v>
      </c>
      <c r="K4946" s="3" t="s">
        <v>11571</v>
      </c>
      <c r="L4946" s="3">
        <v>553.37</v>
      </c>
      <c r="M4946" s="3">
        <v>3</v>
      </c>
      <c r="N4946" s="3">
        <v>3</v>
      </c>
      <c r="O4946" s="3">
        <v>0.36</v>
      </c>
      <c r="P4946" s="3">
        <v>0.36</v>
      </c>
      <c r="Q4946" s="3">
        <v>635.23</v>
      </c>
      <c r="R4946" s="3">
        <v>635.23</v>
      </c>
      <c r="S4946" s="3" t="s">
        <v>14</v>
      </c>
      <c r="T4946" s="3" t="s">
        <v>11766</v>
      </c>
      <c r="U4946" s="6">
        <v>1.1479299564486691</v>
      </c>
      <c r="V4946" s="3" t="str">
        <f>TEXT(superstore_excel!$B4946, "MMMM")</f>
        <v>November</v>
      </c>
      <c r="W4946" s="3">
        <f>YEAR(superstore_excel!$B4946)</f>
        <v>2023</v>
      </c>
      <c r="X4946" s="27"/>
    </row>
    <row r="4947" spans="1:24" x14ac:dyDescent="0.3">
      <c r="A4947" s="28" t="s">
        <v>11572</v>
      </c>
      <c r="B4947" s="4">
        <v>45104</v>
      </c>
      <c r="C4947" s="4">
        <v>45762</v>
      </c>
      <c r="D4947" s="5" t="s">
        <v>26</v>
      </c>
      <c r="E4947" s="5" t="s">
        <v>11573</v>
      </c>
      <c r="F4947" s="5" t="s">
        <v>11574</v>
      </c>
      <c r="G4947" s="5" t="s">
        <v>37</v>
      </c>
      <c r="H4947" s="5" t="s">
        <v>29</v>
      </c>
      <c r="I4947" s="5" t="s">
        <v>22</v>
      </c>
      <c r="J4947" s="5" t="s">
        <v>281</v>
      </c>
      <c r="K4947" s="5" t="s">
        <v>11575</v>
      </c>
      <c r="L4947" s="5">
        <v>1324.4</v>
      </c>
      <c r="M4947" s="5">
        <v>1</v>
      </c>
      <c r="N4947" s="5">
        <v>1</v>
      </c>
      <c r="O4947" s="5">
        <v>0.03</v>
      </c>
      <c r="P4947" s="5">
        <v>0.03</v>
      </c>
      <c r="Q4947" s="5">
        <v>553.70000000000005</v>
      </c>
      <c r="R4947" s="5">
        <v>553.70000000000005</v>
      </c>
      <c r="S4947" s="5" t="s">
        <v>14</v>
      </c>
      <c r="T4947" s="5" t="s">
        <v>11764</v>
      </c>
      <c r="U4947" s="7">
        <v>0.41807610993657507</v>
      </c>
      <c r="V4947" s="5" t="str">
        <f>TEXT(superstore_excel!$B4947, "MMMM")</f>
        <v>June</v>
      </c>
      <c r="W4947" s="5">
        <f>YEAR(superstore_excel!$B4947)</f>
        <v>2023</v>
      </c>
      <c r="X4947" s="29"/>
    </row>
    <row r="4948" spans="1:24" x14ac:dyDescent="0.3">
      <c r="A4948" s="26" t="s">
        <v>11576</v>
      </c>
      <c r="B4948" s="2">
        <v>45068</v>
      </c>
      <c r="C4948" s="2">
        <v>45756</v>
      </c>
      <c r="D4948" s="3" t="s">
        <v>26</v>
      </c>
      <c r="E4948" s="3" t="s">
        <v>2887</v>
      </c>
      <c r="F4948" s="3" t="s">
        <v>11577</v>
      </c>
      <c r="G4948" s="3" t="s">
        <v>44</v>
      </c>
      <c r="H4948" s="3" t="s">
        <v>62</v>
      </c>
      <c r="I4948" s="3" t="s">
        <v>30</v>
      </c>
      <c r="J4948" s="3" t="s">
        <v>39</v>
      </c>
      <c r="K4948" s="3" t="s">
        <v>11578</v>
      </c>
      <c r="L4948" s="3">
        <v>3460.08</v>
      </c>
      <c r="M4948" s="3">
        <v>1</v>
      </c>
      <c r="N4948" s="3">
        <v>1</v>
      </c>
      <c r="O4948" s="3">
        <v>0.47</v>
      </c>
      <c r="P4948" s="3">
        <v>0.47</v>
      </c>
      <c r="Q4948" s="3">
        <v>592.14</v>
      </c>
      <c r="R4948" s="3">
        <v>592.14</v>
      </c>
      <c r="S4948" s="3" t="s">
        <v>14</v>
      </c>
      <c r="T4948" s="3" t="s">
        <v>11780</v>
      </c>
      <c r="U4948" s="6">
        <v>0.17113477145037109</v>
      </c>
      <c r="V4948" s="3" t="str">
        <f>TEXT(superstore_excel!$B4948, "MMMM")</f>
        <v>May</v>
      </c>
      <c r="W4948" s="3">
        <f>YEAR(superstore_excel!$B4948)</f>
        <v>2023</v>
      </c>
      <c r="X4948" s="27"/>
    </row>
    <row r="4949" spans="1:24" x14ac:dyDescent="0.3">
      <c r="A4949" s="28" t="s">
        <v>11579</v>
      </c>
      <c r="B4949" s="4">
        <v>45509</v>
      </c>
      <c r="C4949" s="4">
        <v>45782</v>
      </c>
      <c r="D4949" s="5" t="s">
        <v>34</v>
      </c>
      <c r="E4949" s="5" t="s">
        <v>9014</v>
      </c>
      <c r="F4949" s="5" t="s">
        <v>11580</v>
      </c>
      <c r="G4949" s="5" t="s">
        <v>44</v>
      </c>
      <c r="H4949" s="5" t="s">
        <v>62</v>
      </c>
      <c r="I4949" s="5" t="s">
        <v>22</v>
      </c>
      <c r="J4949" s="5" t="s">
        <v>23</v>
      </c>
      <c r="K4949" s="5" t="s">
        <v>11581</v>
      </c>
      <c r="L4949" s="5">
        <v>3705.41</v>
      </c>
      <c r="M4949" s="5">
        <v>6</v>
      </c>
      <c r="N4949" s="5">
        <v>6</v>
      </c>
      <c r="O4949" s="5">
        <v>0.28999999999999998</v>
      </c>
      <c r="P4949" s="5">
        <v>0.28999999999999998</v>
      </c>
      <c r="Q4949" s="5">
        <v>508.62</v>
      </c>
      <c r="R4949" s="5">
        <v>508.62</v>
      </c>
      <c r="S4949" s="5" t="s">
        <v>14</v>
      </c>
      <c r="T4949" s="5" t="s">
        <v>11775</v>
      </c>
      <c r="U4949" s="7">
        <v>0.13726416240038214</v>
      </c>
      <c r="V4949" s="5" t="str">
        <f>TEXT(superstore_excel!$B4949, "MMMM")</f>
        <v>August</v>
      </c>
      <c r="W4949" s="5">
        <f>YEAR(superstore_excel!$B4949)</f>
        <v>2024</v>
      </c>
      <c r="X4949" s="29"/>
    </row>
    <row r="4950" spans="1:24" x14ac:dyDescent="0.3">
      <c r="A4950" s="26" t="s">
        <v>11582</v>
      </c>
      <c r="B4950" s="2">
        <v>45256</v>
      </c>
      <c r="C4950" s="2">
        <v>45773</v>
      </c>
      <c r="D4950" s="3" t="s">
        <v>34</v>
      </c>
      <c r="E4950" s="3" t="s">
        <v>11583</v>
      </c>
      <c r="F4950" s="3" t="s">
        <v>11584</v>
      </c>
      <c r="G4950" s="3" t="s">
        <v>37</v>
      </c>
      <c r="H4950" s="3" t="s">
        <v>38</v>
      </c>
      <c r="I4950" s="3" t="s">
        <v>30</v>
      </c>
      <c r="J4950" s="3" t="s">
        <v>126</v>
      </c>
      <c r="K4950" s="3" t="s">
        <v>11585</v>
      </c>
      <c r="L4950" s="3">
        <v>2447.58</v>
      </c>
      <c r="M4950" s="3">
        <v>1</v>
      </c>
      <c r="N4950" s="3">
        <v>1</v>
      </c>
      <c r="O4950" s="3">
        <v>0.36</v>
      </c>
      <c r="P4950" s="3">
        <v>0.36</v>
      </c>
      <c r="Q4950" s="3">
        <v>246.76</v>
      </c>
      <c r="R4950" s="3">
        <v>246.76</v>
      </c>
      <c r="S4950" s="3" t="s">
        <v>14</v>
      </c>
      <c r="T4950" s="3" t="s">
        <v>11766</v>
      </c>
      <c r="U4950" s="6">
        <v>0.10081795079221108</v>
      </c>
      <c r="V4950" s="3" t="str">
        <f>TEXT(superstore_excel!$B4950, "MMMM")</f>
        <v>November</v>
      </c>
      <c r="W4950" s="3">
        <f>YEAR(superstore_excel!$B4950)</f>
        <v>2023</v>
      </c>
      <c r="X4950" s="27"/>
    </row>
    <row r="4951" spans="1:24" x14ac:dyDescent="0.3">
      <c r="A4951" s="28" t="s">
        <v>11586</v>
      </c>
      <c r="B4951" s="4">
        <v>45382</v>
      </c>
      <c r="C4951" s="4">
        <v>45778</v>
      </c>
      <c r="D4951" s="5" t="s">
        <v>54</v>
      </c>
      <c r="E4951" s="5" t="s">
        <v>11587</v>
      </c>
      <c r="F4951" s="5" t="s">
        <v>11588</v>
      </c>
      <c r="G4951" s="5" t="s">
        <v>37</v>
      </c>
      <c r="H4951" s="5" t="s">
        <v>62</v>
      </c>
      <c r="I4951" s="5" t="s">
        <v>22</v>
      </c>
      <c r="J4951" s="5" t="s">
        <v>173</v>
      </c>
      <c r="K4951" s="5" t="s">
        <v>11589</v>
      </c>
      <c r="L4951" s="5">
        <v>301.52999999999997</v>
      </c>
      <c r="M4951" s="5">
        <v>8</v>
      </c>
      <c r="N4951" s="5">
        <v>8</v>
      </c>
      <c r="O4951" s="5">
        <v>0.42</v>
      </c>
      <c r="P4951" s="5">
        <v>0.42</v>
      </c>
      <c r="Q4951" s="5">
        <v>577.48</v>
      </c>
      <c r="R4951" s="5">
        <v>577.48</v>
      </c>
      <c r="S4951" s="5" t="s">
        <v>14</v>
      </c>
      <c r="T4951" s="5" t="s">
        <v>11785</v>
      </c>
      <c r="U4951" s="7">
        <v>1.9151659868006503</v>
      </c>
      <c r="V4951" s="5" t="str">
        <f>TEXT(superstore_excel!$B4951, "MMMM")</f>
        <v>March</v>
      </c>
      <c r="W4951" s="5">
        <f>YEAR(superstore_excel!$B4951)</f>
        <v>2024</v>
      </c>
      <c r="X4951" s="29"/>
    </row>
    <row r="4952" spans="1:24" x14ac:dyDescent="0.3">
      <c r="A4952" s="26" t="s">
        <v>11590</v>
      </c>
      <c r="B4952" s="2">
        <v>45227</v>
      </c>
      <c r="C4952" s="2">
        <v>45767</v>
      </c>
      <c r="D4952" s="3" t="s">
        <v>26</v>
      </c>
      <c r="E4952" s="3" t="s">
        <v>11591</v>
      </c>
      <c r="F4952" s="3" t="s">
        <v>2823</v>
      </c>
      <c r="G4952" s="3" t="s">
        <v>44</v>
      </c>
      <c r="H4952" s="3" t="s">
        <v>38</v>
      </c>
      <c r="I4952" s="3" t="s">
        <v>45</v>
      </c>
      <c r="J4952" s="3" t="s">
        <v>51</v>
      </c>
      <c r="K4952" s="3" t="s">
        <v>11592</v>
      </c>
      <c r="L4952" s="3">
        <v>1555.89</v>
      </c>
      <c r="M4952" s="3">
        <v>5</v>
      </c>
      <c r="N4952" s="3">
        <v>5</v>
      </c>
      <c r="O4952" s="3">
        <v>7.0000000000000007E-2</v>
      </c>
      <c r="P4952" s="3">
        <v>7.0000000000000007E-2</v>
      </c>
      <c r="Q4952" s="3">
        <v>-10.28</v>
      </c>
      <c r="R4952" s="3">
        <v>-10.28</v>
      </c>
      <c r="S4952" s="3" t="s">
        <v>84</v>
      </c>
      <c r="T4952" s="3" t="s">
        <v>11783</v>
      </c>
      <c r="U4952" s="6">
        <v>-6.6071508911298349E-3</v>
      </c>
      <c r="V4952" s="3" t="str">
        <f>TEXT(superstore_excel!$B4952, "MMMM")</f>
        <v>October</v>
      </c>
      <c r="W4952" s="3">
        <f>YEAR(superstore_excel!$B4952)</f>
        <v>2023</v>
      </c>
      <c r="X4952" s="27"/>
    </row>
    <row r="4953" spans="1:24" x14ac:dyDescent="0.3">
      <c r="A4953" s="28" t="s">
        <v>11593</v>
      </c>
      <c r="B4953" s="4">
        <v>45523</v>
      </c>
      <c r="C4953" s="4">
        <v>45785</v>
      </c>
      <c r="D4953" s="5" t="s">
        <v>54</v>
      </c>
      <c r="E4953" s="5" t="s">
        <v>11594</v>
      </c>
      <c r="F4953" s="5" t="s">
        <v>11595</v>
      </c>
      <c r="G4953" s="5" t="s">
        <v>20</v>
      </c>
      <c r="H4953" s="5" t="s">
        <v>38</v>
      </c>
      <c r="I4953" s="5" t="s">
        <v>45</v>
      </c>
      <c r="J4953" s="5" t="s">
        <v>51</v>
      </c>
      <c r="K4953" s="5" t="s">
        <v>11596</v>
      </c>
      <c r="L4953" s="5">
        <v>4651.07</v>
      </c>
      <c r="M4953" s="5">
        <v>6</v>
      </c>
      <c r="N4953" s="5">
        <v>6</v>
      </c>
      <c r="O4953" s="5">
        <v>0.15</v>
      </c>
      <c r="P4953" s="5">
        <v>0.15</v>
      </c>
      <c r="Q4953" s="5">
        <v>229.58</v>
      </c>
      <c r="R4953" s="5">
        <v>229.58</v>
      </c>
      <c r="S4953" s="5" t="s">
        <v>14</v>
      </c>
      <c r="T4953" s="5" t="s">
        <v>11775</v>
      </c>
      <c r="U4953" s="7">
        <v>4.9360684745660681E-2</v>
      </c>
      <c r="V4953" s="5" t="str">
        <f>TEXT(superstore_excel!$B4953, "MMMM")</f>
        <v>August</v>
      </c>
      <c r="W4953" s="5">
        <f>YEAR(superstore_excel!$B4953)</f>
        <v>2024</v>
      </c>
      <c r="X4953" s="29"/>
    </row>
    <row r="4954" spans="1:24" x14ac:dyDescent="0.3">
      <c r="A4954" s="26" t="s">
        <v>11597</v>
      </c>
      <c r="B4954" s="2">
        <v>45644</v>
      </c>
      <c r="C4954" s="2">
        <v>45785</v>
      </c>
      <c r="D4954" s="3" t="s">
        <v>17</v>
      </c>
      <c r="E4954" s="3" t="s">
        <v>11598</v>
      </c>
      <c r="F4954" s="3" t="s">
        <v>11599</v>
      </c>
      <c r="G4954" s="3" t="s">
        <v>44</v>
      </c>
      <c r="H4954" s="3" t="s">
        <v>62</v>
      </c>
      <c r="I4954" s="3" t="s">
        <v>30</v>
      </c>
      <c r="J4954" s="3" t="s">
        <v>101</v>
      </c>
      <c r="K4954" s="3" t="s">
        <v>11600</v>
      </c>
      <c r="L4954" s="3">
        <v>4915.5</v>
      </c>
      <c r="M4954" s="3">
        <v>8</v>
      </c>
      <c r="N4954" s="3">
        <v>8</v>
      </c>
      <c r="O4954" s="3">
        <v>0.19</v>
      </c>
      <c r="P4954" s="3">
        <v>0.19</v>
      </c>
      <c r="Q4954" s="3">
        <v>139.22999999999999</v>
      </c>
      <c r="R4954" s="3">
        <v>139.22999999999999</v>
      </c>
      <c r="S4954" s="3" t="s">
        <v>14</v>
      </c>
      <c r="T4954" s="3" t="s">
        <v>11771</v>
      </c>
      <c r="U4954" s="6">
        <v>2.8324687213915165E-2</v>
      </c>
      <c r="V4954" s="3" t="str">
        <f>TEXT(superstore_excel!$B4954, "MMMM")</f>
        <v>December</v>
      </c>
      <c r="W4954" s="3">
        <f>YEAR(superstore_excel!$B4954)</f>
        <v>2024</v>
      </c>
      <c r="X4954" s="27"/>
    </row>
    <row r="4955" spans="1:24" x14ac:dyDescent="0.3">
      <c r="A4955" s="28" t="s">
        <v>11601</v>
      </c>
      <c r="B4955" s="4">
        <v>45239</v>
      </c>
      <c r="C4955" s="4">
        <v>45768</v>
      </c>
      <c r="D4955" s="5" t="s">
        <v>34</v>
      </c>
      <c r="E4955" s="5" t="s">
        <v>11602</v>
      </c>
      <c r="F4955" s="5" t="s">
        <v>11603</v>
      </c>
      <c r="G4955" s="5" t="s">
        <v>44</v>
      </c>
      <c r="H4955" s="5" t="s">
        <v>38</v>
      </c>
      <c r="I4955" s="5" t="s">
        <v>22</v>
      </c>
      <c r="J4955" s="5" t="s">
        <v>281</v>
      </c>
      <c r="K4955" s="5" t="s">
        <v>11604</v>
      </c>
      <c r="L4955" s="5">
        <v>1166.93</v>
      </c>
      <c r="M4955" s="5">
        <v>4</v>
      </c>
      <c r="N4955" s="5">
        <v>4</v>
      </c>
      <c r="O4955" s="5">
        <v>0.14000000000000001</v>
      </c>
      <c r="P4955" s="5">
        <v>0.14000000000000001</v>
      </c>
      <c r="Q4955" s="5">
        <v>348.53</v>
      </c>
      <c r="R4955" s="5">
        <v>348.53</v>
      </c>
      <c r="S4955" s="5" t="s">
        <v>14</v>
      </c>
      <c r="T4955" s="5" t="s">
        <v>11766</v>
      </c>
      <c r="U4955" s="7">
        <v>0.29867258533073959</v>
      </c>
      <c r="V4955" s="5" t="str">
        <f>TEXT(superstore_excel!$B4955, "MMMM")</f>
        <v>November</v>
      </c>
      <c r="W4955" s="5">
        <f>YEAR(superstore_excel!$B4955)</f>
        <v>2023</v>
      </c>
      <c r="X4955" s="29"/>
    </row>
    <row r="4956" spans="1:24" x14ac:dyDescent="0.3">
      <c r="A4956" s="26" t="s">
        <v>11605</v>
      </c>
      <c r="B4956" s="2">
        <v>45230</v>
      </c>
      <c r="C4956" s="2">
        <v>45785</v>
      </c>
      <c r="D4956" s="3" t="s">
        <v>17</v>
      </c>
      <c r="E4956" s="3" t="s">
        <v>11606</v>
      </c>
      <c r="F4956" s="3" t="s">
        <v>11607</v>
      </c>
      <c r="G4956" s="3" t="s">
        <v>20</v>
      </c>
      <c r="H4956" s="3" t="s">
        <v>29</v>
      </c>
      <c r="I4956" s="3" t="s">
        <v>45</v>
      </c>
      <c r="J4956" s="3" t="s">
        <v>160</v>
      </c>
      <c r="K4956" s="3" t="s">
        <v>11608</v>
      </c>
      <c r="L4956" s="3">
        <v>3592.83</v>
      </c>
      <c r="M4956" s="3">
        <v>1</v>
      </c>
      <c r="N4956" s="3">
        <v>1</v>
      </c>
      <c r="O4956" s="3">
        <v>0.23</v>
      </c>
      <c r="P4956" s="3">
        <v>0.23</v>
      </c>
      <c r="Q4956" s="3">
        <v>590.62</v>
      </c>
      <c r="R4956" s="3">
        <v>590.62</v>
      </c>
      <c r="S4956" s="3" t="s">
        <v>14</v>
      </c>
      <c r="T4956" s="3" t="s">
        <v>11783</v>
      </c>
      <c r="U4956" s="6">
        <v>0.16438851824327899</v>
      </c>
      <c r="V4956" s="3" t="str">
        <f>TEXT(superstore_excel!$B4956, "MMMM")</f>
        <v>October</v>
      </c>
      <c r="W4956" s="3">
        <f>YEAR(superstore_excel!$B4956)</f>
        <v>2023</v>
      </c>
      <c r="X4956" s="27"/>
    </row>
    <row r="4957" spans="1:24" x14ac:dyDescent="0.3">
      <c r="A4957" s="28" t="s">
        <v>11609</v>
      </c>
      <c r="B4957" s="4">
        <v>45220</v>
      </c>
      <c r="C4957" s="4">
        <v>45771</v>
      </c>
      <c r="D4957" s="5" t="s">
        <v>17</v>
      </c>
      <c r="E4957" s="5" t="s">
        <v>11610</v>
      </c>
      <c r="F4957" s="5" t="s">
        <v>11611</v>
      </c>
      <c r="G4957" s="5" t="s">
        <v>37</v>
      </c>
      <c r="H4957" s="5" t="s">
        <v>21</v>
      </c>
      <c r="I4957" s="5" t="s">
        <v>30</v>
      </c>
      <c r="J4957" s="5" t="s">
        <v>31</v>
      </c>
      <c r="K4957" s="5" t="s">
        <v>11612</v>
      </c>
      <c r="L4957" s="5">
        <v>4091.31</v>
      </c>
      <c r="M4957" s="5">
        <v>3</v>
      </c>
      <c r="N4957" s="5">
        <v>3</v>
      </c>
      <c r="O4957" s="5">
        <v>0.3</v>
      </c>
      <c r="P4957" s="5">
        <v>0.3</v>
      </c>
      <c r="Q4957" s="5">
        <v>696.25</v>
      </c>
      <c r="R4957" s="5">
        <v>696.25</v>
      </c>
      <c r="S4957" s="5" t="s">
        <v>14</v>
      </c>
      <c r="T4957" s="5" t="s">
        <v>11783</v>
      </c>
      <c r="U4957" s="7">
        <v>0.17017776702327617</v>
      </c>
      <c r="V4957" s="5" t="str">
        <f>TEXT(superstore_excel!$B4957, "MMMM")</f>
        <v>October</v>
      </c>
      <c r="W4957" s="5">
        <f>YEAR(superstore_excel!$B4957)</f>
        <v>2023</v>
      </c>
      <c r="X4957" s="29"/>
    </row>
    <row r="4958" spans="1:24" x14ac:dyDescent="0.3">
      <c r="A4958" s="26" t="s">
        <v>11613</v>
      </c>
      <c r="B4958" s="2">
        <v>45728</v>
      </c>
      <c r="C4958" s="2">
        <v>45773</v>
      </c>
      <c r="D4958" s="3" t="s">
        <v>34</v>
      </c>
      <c r="E4958" s="3" t="s">
        <v>3005</v>
      </c>
      <c r="F4958" s="3" t="s">
        <v>11614</v>
      </c>
      <c r="G4958" s="3" t="s">
        <v>44</v>
      </c>
      <c r="H4958" s="3" t="s">
        <v>62</v>
      </c>
      <c r="I4958" s="3" t="s">
        <v>22</v>
      </c>
      <c r="J4958" s="3" t="s">
        <v>23</v>
      </c>
      <c r="K4958" s="3" t="s">
        <v>11615</v>
      </c>
      <c r="L4958" s="3">
        <v>1331.94</v>
      </c>
      <c r="M4958" s="3">
        <v>4</v>
      </c>
      <c r="N4958" s="3">
        <v>4</v>
      </c>
      <c r="O4958" s="3">
        <v>0.34</v>
      </c>
      <c r="P4958" s="3">
        <v>0.34</v>
      </c>
      <c r="Q4958" s="3">
        <v>23.92</v>
      </c>
      <c r="R4958" s="3">
        <v>23.92</v>
      </c>
      <c r="S4958" s="3" t="s">
        <v>14</v>
      </c>
      <c r="T4958" s="3" t="s">
        <v>11772</v>
      </c>
      <c r="U4958" s="6">
        <v>1.7958766911422439E-2</v>
      </c>
      <c r="V4958" s="3" t="str">
        <f>TEXT(superstore_excel!$B4958, "MMMM")</f>
        <v>March</v>
      </c>
      <c r="W4958" s="3">
        <f>YEAR(superstore_excel!$B4958)</f>
        <v>2025</v>
      </c>
      <c r="X4958" s="27"/>
    </row>
    <row r="4959" spans="1:24" x14ac:dyDescent="0.3">
      <c r="A4959" s="28" t="s">
        <v>11616</v>
      </c>
      <c r="B4959" s="4">
        <v>45195</v>
      </c>
      <c r="C4959" s="4">
        <v>45777</v>
      </c>
      <c r="D4959" s="5" t="s">
        <v>17</v>
      </c>
      <c r="E4959" s="5" t="s">
        <v>2789</v>
      </c>
      <c r="F4959" s="5" t="s">
        <v>11617</v>
      </c>
      <c r="G4959" s="5" t="s">
        <v>37</v>
      </c>
      <c r="H4959" s="5" t="s">
        <v>62</v>
      </c>
      <c r="I4959" s="5" t="s">
        <v>30</v>
      </c>
      <c r="J4959" s="5" t="s">
        <v>126</v>
      </c>
      <c r="K4959" s="5" t="s">
        <v>11618</v>
      </c>
      <c r="L4959" s="5">
        <v>3427.51</v>
      </c>
      <c r="M4959" s="5">
        <v>7</v>
      </c>
      <c r="N4959" s="5">
        <v>7</v>
      </c>
      <c r="O4959" s="5">
        <v>0.14000000000000001</v>
      </c>
      <c r="P4959" s="5">
        <v>0.14000000000000001</v>
      </c>
      <c r="Q4959" s="5">
        <v>137.72</v>
      </c>
      <c r="R4959" s="5">
        <v>137.72</v>
      </c>
      <c r="S4959" s="5" t="s">
        <v>14</v>
      </c>
      <c r="T4959" s="5" t="s">
        <v>11768</v>
      </c>
      <c r="U4959" s="7">
        <v>4.0180772630860298E-2</v>
      </c>
      <c r="V4959" s="5" t="str">
        <f>TEXT(superstore_excel!$B4959, "MMMM")</f>
        <v>September</v>
      </c>
      <c r="W4959" s="5">
        <f>YEAR(superstore_excel!$B4959)</f>
        <v>2023</v>
      </c>
      <c r="X4959" s="29"/>
    </row>
    <row r="4960" spans="1:24" x14ac:dyDescent="0.3">
      <c r="A4960" s="26" t="s">
        <v>11619</v>
      </c>
      <c r="B4960" s="2">
        <v>45368</v>
      </c>
      <c r="C4960" s="2">
        <v>45772</v>
      </c>
      <c r="D4960" s="3" t="s">
        <v>17</v>
      </c>
      <c r="E4960" s="3" t="s">
        <v>11620</v>
      </c>
      <c r="F4960" s="3" t="s">
        <v>11621</v>
      </c>
      <c r="G4960" s="3" t="s">
        <v>37</v>
      </c>
      <c r="H4960" s="3" t="s">
        <v>62</v>
      </c>
      <c r="I4960" s="3" t="s">
        <v>22</v>
      </c>
      <c r="J4960" s="3" t="s">
        <v>281</v>
      </c>
      <c r="K4960" s="3" t="s">
        <v>11622</v>
      </c>
      <c r="L4960" s="3">
        <v>3772.92</v>
      </c>
      <c r="M4960" s="3">
        <v>9</v>
      </c>
      <c r="N4960" s="3">
        <v>9</v>
      </c>
      <c r="O4960" s="3">
        <v>0.21</v>
      </c>
      <c r="P4960" s="3">
        <v>0.21</v>
      </c>
      <c r="Q4960" s="3">
        <v>836.52</v>
      </c>
      <c r="R4960" s="3">
        <v>836.52</v>
      </c>
      <c r="S4960" s="3" t="s">
        <v>14</v>
      </c>
      <c r="T4960" s="3" t="s">
        <v>11785</v>
      </c>
      <c r="U4960" s="6">
        <v>0.22171686651187938</v>
      </c>
      <c r="V4960" s="3" t="str">
        <f>TEXT(superstore_excel!$B4960, "MMMM")</f>
        <v>March</v>
      </c>
      <c r="W4960" s="3">
        <f>YEAR(superstore_excel!$B4960)</f>
        <v>2024</v>
      </c>
      <c r="X4960" s="27"/>
    </row>
    <row r="4961" spans="1:24" x14ac:dyDescent="0.3">
      <c r="A4961" s="28" t="s">
        <v>11623</v>
      </c>
      <c r="B4961" s="4">
        <v>45605</v>
      </c>
      <c r="C4961" s="4">
        <v>45765</v>
      </c>
      <c r="D4961" s="5" t="s">
        <v>17</v>
      </c>
      <c r="E4961" s="5" t="s">
        <v>11624</v>
      </c>
      <c r="F4961" s="5" t="s">
        <v>11625</v>
      </c>
      <c r="G4961" s="5" t="s">
        <v>20</v>
      </c>
      <c r="H4961" s="5" t="s">
        <v>21</v>
      </c>
      <c r="I4961" s="5" t="s">
        <v>30</v>
      </c>
      <c r="J4961" s="5" t="s">
        <v>126</v>
      </c>
      <c r="K4961" s="5" t="s">
        <v>11626</v>
      </c>
      <c r="L4961" s="5">
        <v>2091.33</v>
      </c>
      <c r="M4961" s="5">
        <v>3</v>
      </c>
      <c r="N4961" s="5">
        <v>3</v>
      </c>
      <c r="O4961" s="5">
        <v>0.16</v>
      </c>
      <c r="P4961" s="5">
        <v>0.16</v>
      </c>
      <c r="Q4961" s="5">
        <v>-35.630000000000003</v>
      </c>
      <c r="R4961" s="5">
        <v>-35.630000000000003</v>
      </c>
      <c r="S4961" s="5" t="s">
        <v>84</v>
      </c>
      <c r="T4961" s="5" t="s">
        <v>11769</v>
      </c>
      <c r="U4961" s="7">
        <v>-1.7037005159396174E-2</v>
      </c>
      <c r="V4961" s="5" t="str">
        <f>TEXT(superstore_excel!$B4961, "MMMM")</f>
        <v>November</v>
      </c>
      <c r="W4961" s="5">
        <f>YEAR(superstore_excel!$B4961)</f>
        <v>2024</v>
      </c>
      <c r="X4961" s="29"/>
    </row>
    <row r="4962" spans="1:24" x14ac:dyDescent="0.3">
      <c r="A4962" s="26" t="s">
        <v>11627</v>
      </c>
      <c r="B4962" s="2">
        <v>45580</v>
      </c>
      <c r="C4962" s="2">
        <v>45766</v>
      </c>
      <c r="D4962" s="3" t="s">
        <v>54</v>
      </c>
      <c r="E4962" s="3" t="s">
        <v>2665</v>
      </c>
      <c r="F4962" s="3" t="s">
        <v>11628</v>
      </c>
      <c r="G4962" s="3" t="s">
        <v>20</v>
      </c>
      <c r="H4962" s="3" t="s">
        <v>62</v>
      </c>
      <c r="I4962" s="3" t="s">
        <v>45</v>
      </c>
      <c r="J4962" s="3" t="s">
        <v>51</v>
      </c>
      <c r="K4962" s="3" t="s">
        <v>11629</v>
      </c>
      <c r="L4962" s="3">
        <v>1688.77</v>
      </c>
      <c r="M4962" s="3">
        <v>10</v>
      </c>
      <c r="N4962" s="3">
        <v>10</v>
      </c>
      <c r="O4962" s="3">
        <v>0.28000000000000003</v>
      </c>
      <c r="P4962" s="3">
        <v>0.28000000000000003</v>
      </c>
      <c r="Q4962" s="3">
        <v>932.82</v>
      </c>
      <c r="R4962" s="3">
        <v>932.82</v>
      </c>
      <c r="S4962" s="3" t="s">
        <v>14</v>
      </c>
      <c r="T4962" s="3" t="s">
        <v>11763</v>
      </c>
      <c r="U4962" s="6">
        <v>0.55236651527443059</v>
      </c>
      <c r="V4962" s="3" t="str">
        <f>TEXT(superstore_excel!$B4962, "MMMM")</f>
        <v>October</v>
      </c>
      <c r="W4962" s="3">
        <f>YEAR(superstore_excel!$B4962)</f>
        <v>2024</v>
      </c>
      <c r="X4962" s="27"/>
    </row>
    <row r="4963" spans="1:24" x14ac:dyDescent="0.3">
      <c r="A4963" s="28" t="s">
        <v>11630</v>
      </c>
      <c r="B4963" s="4">
        <v>45113</v>
      </c>
      <c r="C4963" s="4">
        <v>45765</v>
      </c>
      <c r="D4963" s="5" t="s">
        <v>54</v>
      </c>
      <c r="E4963" s="5" t="s">
        <v>7738</v>
      </c>
      <c r="F4963" s="5" t="s">
        <v>11631</v>
      </c>
      <c r="G4963" s="5" t="s">
        <v>37</v>
      </c>
      <c r="H4963" s="5" t="s">
        <v>38</v>
      </c>
      <c r="I4963" s="5" t="s">
        <v>22</v>
      </c>
      <c r="J4963" s="5" t="s">
        <v>173</v>
      </c>
      <c r="K4963" s="5" t="s">
        <v>11632</v>
      </c>
      <c r="L4963" s="5">
        <v>3354.48</v>
      </c>
      <c r="M4963" s="5">
        <v>3</v>
      </c>
      <c r="N4963" s="5">
        <v>3</v>
      </c>
      <c r="O4963" s="5">
        <v>0.04</v>
      </c>
      <c r="P4963" s="5">
        <v>0.04</v>
      </c>
      <c r="Q4963" s="5">
        <v>518.19000000000005</v>
      </c>
      <c r="R4963" s="5">
        <v>518.19000000000005</v>
      </c>
      <c r="S4963" s="5" t="s">
        <v>14</v>
      </c>
      <c r="T4963" s="5" t="s">
        <v>11767</v>
      </c>
      <c r="U4963" s="7">
        <v>0.15447699792516278</v>
      </c>
      <c r="V4963" s="5" t="str">
        <f>TEXT(superstore_excel!$B4963, "MMMM")</f>
        <v>July</v>
      </c>
      <c r="W4963" s="5">
        <f>YEAR(superstore_excel!$B4963)</f>
        <v>2023</v>
      </c>
      <c r="X4963" s="29"/>
    </row>
    <row r="4964" spans="1:24" x14ac:dyDescent="0.3">
      <c r="A4964" s="26" t="s">
        <v>11633</v>
      </c>
      <c r="B4964" s="2">
        <v>45464</v>
      </c>
      <c r="C4964" s="2">
        <v>45776</v>
      </c>
      <c r="D4964" s="3" t="s">
        <v>17</v>
      </c>
      <c r="E4964" s="3" t="s">
        <v>11634</v>
      </c>
      <c r="F4964" s="3" t="s">
        <v>11635</v>
      </c>
      <c r="G4964" s="3" t="s">
        <v>37</v>
      </c>
      <c r="H4964" s="3" t="s">
        <v>21</v>
      </c>
      <c r="I4964" s="3" t="s">
        <v>22</v>
      </c>
      <c r="J4964" s="3" t="s">
        <v>302</v>
      </c>
      <c r="K4964" s="3" t="s">
        <v>11636</v>
      </c>
      <c r="L4964" s="3">
        <v>795.87</v>
      </c>
      <c r="M4964" s="3">
        <v>8</v>
      </c>
      <c r="N4964" s="3">
        <v>8</v>
      </c>
      <c r="O4964" s="3">
        <v>0.05</v>
      </c>
      <c r="P4964" s="3">
        <v>0.05</v>
      </c>
      <c r="Q4964" s="3">
        <v>888.55</v>
      </c>
      <c r="R4964" s="3">
        <v>888.55</v>
      </c>
      <c r="S4964" s="3" t="s">
        <v>14</v>
      </c>
      <c r="T4964" s="3" t="s">
        <v>11773</v>
      </c>
      <c r="U4964" s="6">
        <v>1.1164511792126854</v>
      </c>
      <c r="V4964" s="3" t="str">
        <f>TEXT(superstore_excel!$B4964, "MMMM")</f>
        <v>June</v>
      </c>
      <c r="W4964" s="3">
        <f>YEAR(superstore_excel!$B4964)</f>
        <v>2024</v>
      </c>
      <c r="X4964" s="27"/>
    </row>
    <row r="4965" spans="1:24" x14ac:dyDescent="0.3">
      <c r="A4965" s="28" t="s">
        <v>11637</v>
      </c>
      <c r="B4965" s="4">
        <v>45371</v>
      </c>
      <c r="C4965" s="4">
        <v>45782</v>
      </c>
      <c r="D4965" s="5" t="s">
        <v>34</v>
      </c>
      <c r="E4965" s="5" t="s">
        <v>11638</v>
      </c>
      <c r="F4965" s="5" t="s">
        <v>11639</v>
      </c>
      <c r="G4965" s="5" t="s">
        <v>37</v>
      </c>
      <c r="H4965" s="5" t="s">
        <v>62</v>
      </c>
      <c r="I4965" s="5" t="s">
        <v>22</v>
      </c>
      <c r="J4965" s="5" t="s">
        <v>23</v>
      </c>
      <c r="K4965" s="5" t="s">
        <v>11640</v>
      </c>
      <c r="L4965" s="5">
        <v>425.04</v>
      </c>
      <c r="M4965" s="5">
        <v>4</v>
      </c>
      <c r="N4965" s="5">
        <v>4</v>
      </c>
      <c r="O4965" s="5">
        <v>0.44</v>
      </c>
      <c r="P4965" s="5">
        <v>0.44</v>
      </c>
      <c r="Q4965" s="5">
        <v>204.78</v>
      </c>
      <c r="R4965" s="5">
        <v>204.78</v>
      </c>
      <c r="S4965" s="5" t="s">
        <v>14</v>
      </c>
      <c r="T4965" s="5" t="s">
        <v>11785</v>
      </c>
      <c r="U4965" s="7">
        <v>0.48178994918125351</v>
      </c>
      <c r="V4965" s="5" t="str">
        <f>TEXT(superstore_excel!$B4965, "MMMM")</f>
        <v>March</v>
      </c>
      <c r="W4965" s="5">
        <f>YEAR(superstore_excel!$B4965)</f>
        <v>2024</v>
      </c>
      <c r="X4965" s="29"/>
    </row>
    <row r="4966" spans="1:24" x14ac:dyDescent="0.3">
      <c r="A4966" s="26" t="s">
        <v>11641</v>
      </c>
      <c r="B4966" s="2">
        <v>45290</v>
      </c>
      <c r="C4966" s="2">
        <v>45781</v>
      </c>
      <c r="D4966" s="3" t="s">
        <v>17</v>
      </c>
      <c r="E4966" s="3" t="s">
        <v>11642</v>
      </c>
      <c r="F4966" s="3" t="s">
        <v>2866</v>
      </c>
      <c r="G4966" s="3" t="s">
        <v>44</v>
      </c>
      <c r="H4966" s="3" t="s">
        <v>29</v>
      </c>
      <c r="I4966" s="3" t="s">
        <v>45</v>
      </c>
      <c r="J4966" s="3" t="s">
        <v>51</v>
      </c>
      <c r="K4966" s="3" t="s">
        <v>11643</v>
      </c>
      <c r="L4966" s="3">
        <v>1760.26</v>
      </c>
      <c r="M4966" s="3">
        <v>4</v>
      </c>
      <c r="N4966" s="3">
        <v>4</v>
      </c>
      <c r="O4966" s="3">
        <v>0.06</v>
      </c>
      <c r="P4966" s="3">
        <v>0.06</v>
      </c>
      <c r="Q4966" s="3">
        <v>246.8</v>
      </c>
      <c r="R4966" s="3">
        <v>246.8</v>
      </c>
      <c r="S4966" s="3" t="s">
        <v>14</v>
      </c>
      <c r="T4966" s="3" t="s">
        <v>11776</v>
      </c>
      <c r="U4966" s="6">
        <v>0.14020656039448717</v>
      </c>
      <c r="V4966" s="3" t="str">
        <f>TEXT(superstore_excel!$B4966, "MMMM")</f>
        <v>December</v>
      </c>
      <c r="W4966" s="3">
        <f>YEAR(superstore_excel!$B4966)</f>
        <v>2023</v>
      </c>
      <c r="X4966" s="27"/>
    </row>
    <row r="4967" spans="1:24" x14ac:dyDescent="0.3">
      <c r="A4967" s="28" t="s">
        <v>11644</v>
      </c>
      <c r="B4967" s="4">
        <v>45632</v>
      </c>
      <c r="C4967" s="4">
        <v>45777</v>
      </c>
      <c r="D4967" s="5" t="s">
        <v>17</v>
      </c>
      <c r="E4967" s="5" t="s">
        <v>11645</v>
      </c>
      <c r="F4967" s="5" t="s">
        <v>11646</v>
      </c>
      <c r="G4967" s="5" t="s">
        <v>44</v>
      </c>
      <c r="H4967" s="5" t="s">
        <v>29</v>
      </c>
      <c r="I4967" s="5" t="s">
        <v>30</v>
      </c>
      <c r="J4967" s="5" t="s">
        <v>101</v>
      </c>
      <c r="K4967" s="5" t="s">
        <v>11647</v>
      </c>
      <c r="L4967" s="5">
        <v>3049.54</v>
      </c>
      <c r="M4967" s="5">
        <v>4</v>
      </c>
      <c r="N4967" s="5">
        <v>4</v>
      </c>
      <c r="O4967" s="5">
        <v>7.0000000000000007E-2</v>
      </c>
      <c r="P4967" s="5">
        <v>7.0000000000000007E-2</v>
      </c>
      <c r="Q4967" s="5">
        <v>427.4</v>
      </c>
      <c r="R4967" s="5">
        <v>427.4</v>
      </c>
      <c r="S4967" s="5" t="s">
        <v>14</v>
      </c>
      <c r="T4967" s="5" t="s">
        <v>11771</v>
      </c>
      <c r="U4967" s="7">
        <v>0.14015228526269535</v>
      </c>
      <c r="V4967" s="5" t="str">
        <f>TEXT(superstore_excel!$B4967, "MMMM")</f>
        <v>December</v>
      </c>
      <c r="W4967" s="5">
        <f>YEAR(superstore_excel!$B4967)</f>
        <v>2024</v>
      </c>
      <c r="X4967" s="29"/>
    </row>
    <row r="4968" spans="1:24" x14ac:dyDescent="0.3">
      <c r="A4968" s="26" t="s">
        <v>11648</v>
      </c>
      <c r="B4968" s="2">
        <v>45300</v>
      </c>
      <c r="C4968" s="2">
        <v>45775</v>
      </c>
      <c r="D4968" s="3" t="s">
        <v>54</v>
      </c>
      <c r="E4968" s="3" t="s">
        <v>11649</v>
      </c>
      <c r="F4968" s="3" t="s">
        <v>11650</v>
      </c>
      <c r="G4968" s="3" t="s">
        <v>20</v>
      </c>
      <c r="H4968" s="3" t="s">
        <v>38</v>
      </c>
      <c r="I4968" s="3" t="s">
        <v>30</v>
      </c>
      <c r="J4968" s="3" t="s">
        <v>31</v>
      </c>
      <c r="K4968" s="3" t="s">
        <v>11651</v>
      </c>
      <c r="L4968" s="3">
        <v>620.1</v>
      </c>
      <c r="M4968" s="3">
        <v>1</v>
      </c>
      <c r="N4968" s="3">
        <v>1</v>
      </c>
      <c r="O4968" s="3">
        <v>0.19</v>
      </c>
      <c r="P4968" s="3">
        <v>0.19</v>
      </c>
      <c r="Q4968" s="3">
        <v>191.69</v>
      </c>
      <c r="R4968" s="3">
        <v>191.69</v>
      </c>
      <c r="S4968" s="3" t="s">
        <v>14</v>
      </c>
      <c r="T4968" s="3" t="s">
        <v>11784</v>
      </c>
      <c r="U4968" s="6">
        <v>0.30912756007095626</v>
      </c>
      <c r="V4968" s="3" t="str">
        <f>TEXT(superstore_excel!$B4968, "MMMM")</f>
        <v>January</v>
      </c>
      <c r="W4968" s="3">
        <f>YEAR(superstore_excel!$B4968)</f>
        <v>2024</v>
      </c>
      <c r="X4968" s="27"/>
    </row>
    <row r="4969" spans="1:24" x14ac:dyDescent="0.3">
      <c r="A4969" s="28" t="s">
        <v>11652</v>
      </c>
      <c r="B4969" s="4">
        <v>45451</v>
      </c>
      <c r="C4969" s="4">
        <v>45771</v>
      </c>
      <c r="D4969" s="5" t="s">
        <v>26</v>
      </c>
      <c r="E4969" s="5" t="s">
        <v>11653</v>
      </c>
      <c r="F4969" s="5" t="s">
        <v>11654</v>
      </c>
      <c r="G4969" s="5" t="s">
        <v>37</v>
      </c>
      <c r="H4969" s="5" t="s">
        <v>29</v>
      </c>
      <c r="I4969" s="5" t="s">
        <v>45</v>
      </c>
      <c r="J4969" s="5" t="s">
        <v>51</v>
      </c>
      <c r="K4969" s="5" t="s">
        <v>11655</v>
      </c>
      <c r="L4969" s="5">
        <v>1487.57</v>
      </c>
      <c r="M4969" s="5">
        <v>2</v>
      </c>
      <c r="N4969" s="5">
        <v>2</v>
      </c>
      <c r="O4969" s="5">
        <v>0.41</v>
      </c>
      <c r="P4969" s="5">
        <v>0.41</v>
      </c>
      <c r="Q4969" s="5">
        <v>80.19</v>
      </c>
      <c r="R4969" s="5">
        <v>80.19</v>
      </c>
      <c r="S4969" s="5" t="s">
        <v>14</v>
      </c>
      <c r="T4969" s="5" t="s">
        <v>11773</v>
      </c>
      <c r="U4969" s="7">
        <v>5.3906706911271404E-2</v>
      </c>
      <c r="V4969" s="5" t="str">
        <f>TEXT(superstore_excel!$B4969, "MMMM")</f>
        <v>June</v>
      </c>
      <c r="W4969" s="5">
        <f>YEAR(superstore_excel!$B4969)</f>
        <v>2024</v>
      </c>
      <c r="X4969" s="29"/>
    </row>
    <row r="4970" spans="1:24" x14ac:dyDescent="0.3">
      <c r="A4970" s="26" t="s">
        <v>11656</v>
      </c>
      <c r="B4970" s="2">
        <v>45338</v>
      </c>
      <c r="C4970" s="2">
        <v>45761</v>
      </c>
      <c r="D4970" s="3" t="s">
        <v>34</v>
      </c>
      <c r="E4970" s="3" t="s">
        <v>11657</v>
      </c>
      <c r="F4970" s="3" t="s">
        <v>11658</v>
      </c>
      <c r="G4970" s="3" t="s">
        <v>44</v>
      </c>
      <c r="H4970" s="3" t="s">
        <v>21</v>
      </c>
      <c r="I4970" s="3" t="s">
        <v>30</v>
      </c>
      <c r="J4970" s="3" t="s">
        <v>126</v>
      </c>
      <c r="K4970" s="3" t="s">
        <v>11659</v>
      </c>
      <c r="L4970" s="3">
        <v>3506.38</v>
      </c>
      <c r="M4970" s="3">
        <v>8</v>
      </c>
      <c r="N4970" s="3">
        <v>8</v>
      </c>
      <c r="O4970" s="3">
        <v>0.18</v>
      </c>
      <c r="P4970" s="3">
        <v>0.18</v>
      </c>
      <c r="Q4970" s="3">
        <v>48.57</v>
      </c>
      <c r="R4970" s="3">
        <v>48.57</v>
      </c>
      <c r="S4970" s="3" t="s">
        <v>14</v>
      </c>
      <c r="T4970" s="3" t="s">
        <v>11782</v>
      </c>
      <c r="U4970" s="6">
        <v>1.3851892835345854E-2</v>
      </c>
      <c r="V4970" s="3" t="str">
        <f>TEXT(superstore_excel!$B4970, "MMMM")</f>
        <v>February</v>
      </c>
      <c r="W4970" s="3">
        <f>YEAR(superstore_excel!$B4970)</f>
        <v>2024</v>
      </c>
      <c r="X4970" s="27"/>
    </row>
    <row r="4971" spans="1:24" x14ac:dyDescent="0.3">
      <c r="A4971" s="28" t="s">
        <v>11660</v>
      </c>
      <c r="B4971" s="4">
        <v>45696</v>
      </c>
      <c r="C4971" s="4">
        <v>45765</v>
      </c>
      <c r="D4971" s="5" t="s">
        <v>26</v>
      </c>
      <c r="E4971" s="5" t="s">
        <v>11661</v>
      </c>
      <c r="F4971" s="5" t="s">
        <v>11662</v>
      </c>
      <c r="G4971" s="5" t="s">
        <v>20</v>
      </c>
      <c r="H4971" s="5" t="s">
        <v>38</v>
      </c>
      <c r="I4971" s="5" t="s">
        <v>30</v>
      </c>
      <c r="J4971" s="5" t="s">
        <v>101</v>
      </c>
      <c r="K4971" s="5" t="s">
        <v>11663</v>
      </c>
      <c r="L4971" s="5">
        <v>3124.65</v>
      </c>
      <c r="M4971" s="5">
        <v>10</v>
      </c>
      <c r="N4971" s="5">
        <v>10</v>
      </c>
      <c r="O4971" s="5">
        <v>0.35</v>
      </c>
      <c r="P4971" s="5">
        <v>0.35</v>
      </c>
      <c r="Q4971" s="5">
        <v>153.05000000000001</v>
      </c>
      <c r="R4971" s="5">
        <v>153.05000000000001</v>
      </c>
      <c r="S4971" s="5" t="s">
        <v>14</v>
      </c>
      <c r="T4971" s="5" t="s">
        <v>11777</v>
      </c>
      <c r="U4971" s="7">
        <v>4.8981485926423762E-2</v>
      </c>
      <c r="V4971" s="5" t="str">
        <f>TEXT(superstore_excel!$B4971, "MMMM")</f>
        <v>February</v>
      </c>
      <c r="W4971" s="5">
        <f>YEAR(superstore_excel!$B4971)</f>
        <v>2025</v>
      </c>
      <c r="X4971" s="29"/>
    </row>
    <row r="4972" spans="1:24" x14ac:dyDescent="0.3">
      <c r="A4972" s="26" t="s">
        <v>11664</v>
      </c>
      <c r="B4972" s="2">
        <v>45584</v>
      </c>
      <c r="C4972" s="2">
        <v>45785</v>
      </c>
      <c r="D4972" s="3" t="s">
        <v>26</v>
      </c>
      <c r="E4972" s="3" t="s">
        <v>2896</v>
      </c>
      <c r="F4972" s="3" t="s">
        <v>11665</v>
      </c>
      <c r="G4972" s="3" t="s">
        <v>37</v>
      </c>
      <c r="H4972" s="3" t="s">
        <v>29</v>
      </c>
      <c r="I4972" s="3" t="s">
        <v>22</v>
      </c>
      <c r="J4972" s="3" t="s">
        <v>23</v>
      </c>
      <c r="K4972" s="3" t="s">
        <v>11666</v>
      </c>
      <c r="L4972" s="3">
        <v>2507.2600000000002</v>
      </c>
      <c r="M4972" s="3">
        <v>1</v>
      </c>
      <c r="N4972" s="3">
        <v>1</v>
      </c>
      <c r="O4972" s="3">
        <v>0.25</v>
      </c>
      <c r="P4972" s="3">
        <v>0.25</v>
      </c>
      <c r="Q4972" s="3">
        <v>877.62</v>
      </c>
      <c r="R4972" s="3">
        <v>877.62</v>
      </c>
      <c r="S4972" s="3" t="s">
        <v>14</v>
      </c>
      <c r="T4972" s="3" t="s">
        <v>11763</v>
      </c>
      <c r="U4972" s="6">
        <v>0.35003150849931797</v>
      </c>
      <c r="V4972" s="3" t="str">
        <f>TEXT(superstore_excel!$B4972, "MMMM")</f>
        <v>October</v>
      </c>
      <c r="W4972" s="3">
        <f>YEAR(superstore_excel!$B4972)</f>
        <v>2024</v>
      </c>
      <c r="X4972" s="27"/>
    </row>
    <row r="4973" spans="1:24" x14ac:dyDescent="0.3">
      <c r="A4973" s="28" t="s">
        <v>11667</v>
      </c>
      <c r="B4973" s="4">
        <v>45044</v>
      </c>
      <c r="C4973" s="4">
        <v>45775</v>
      </c>
      <c r="D4973" s="5" t="s">
        <v>54</v>
      </c>
      <c r="E4973" s="5" t="s">
        <v>11668</v>
      </c>
      <c r="F4973" s="5" t="s">
        <v>11669</v>
      </c>
      <c r="G4973" s="5" t="s">
        <v>37</v>
      </c>
      <c r="H4973" s="5" t="s">
        <v>62</v>
      </c>
      <c r="I4973" s="5" t="s">
        <v>22</v>
      </c>
      <c r="J4973" s="5" t="s">
        <v>23</v>
      </c>
      <c r="K4973" s="5" t="s">
        <v>11670</v>
      </c>
      <c r="L4973" s="5">
        <v>2192.0100000000002</v>
      </c>
      <c r="M4973" s="5">
        <v>2</v>
      </c>
      <c r="N4973" s="5">
        <v>2</v>
      </c>
      <c r="O4973" s="5">
        <v>0.39</v>
      </c>
      <c r="P4973" s="5">
        <v>0.39</v>
      </c>
      <c r="Q4973" s="5">
        <v>571.64</v>
      </c>
      <c r="R4973" s="5">
        <v>571.64</v>
      </c>
      <c r="S4973" s="5" t="s">
        <v>14</v>
      </c>
      <c r="T4973" s="5" t="s">
        <v>11787</v>
      </c>
      <c r="U4973" s="7">
        <v>0.26078348182718142</v>
      </c>
      <c r="V4973" s="5" t="str">
        <f>TEXT(superstore_excel!$B4973, "MMMM")</f>
        <v>April</v>
      </c>
      <c r="W4973" s="5">
        <f>YEAR(superstore_excel!$B4973)</f>
        <v>2023</v>
      </c>
      <c r="X4973" s="29"/>
    </row>
    <row r="4974" spans="1:24" x14ac:dyDescent="0.3">
      <c r="A4974" s="26" t="s">
        <v>11671</v>
      </c>
      <c r="B4974" s="2">
        <v>45265</v>
      </c>
      <c r="C4974" s="2">
        <v>45757</v>
      </c>
      <c r="D4974" s="3" t="s">
        <v>34</v>
      </c>
      <c r="E4974" s="3" t="s">
        <v>11672</v>
      </c>
      <c r="F4974" s="3" t="s">
        <v>11673</v>
      </c>
      <c r="G4974" s="3" t="s">
        <v>44</v>
      </c>
      <c r="H4974" s="3" t="s">
        <v>62</v>
      </c>
      <c r="I4974" s="3" t="s">
        <v>22</v>
      </c>
      <c r="J4974" s="3" t="s">
        <v>131</v>
      </c>
      <c r="K4974" s="3" t="s">
        <v>11674</v>
      </c>
      <c r="L4974" s="3">
        <v>2854.89</v>
      </c>
      <c r="M4974" s="3">
        <v>1</v>
      </c>
      <c r="N4974" s="3">
        <v>1</v>
      </c>
      <c r="O4974" s="3">
        <v>0.17</v>
      </c>
      <c r="P4974" s="3">
        <v>0.17</v>
      </c>
      <c r="Q4974" s="3">
        <v>253.38</v>
      </c>
      <c r="R4974" s="3">
        <v>253.38</v>
      </c>
      <c r="S4974" s="3" t="s">
        <v>14</v>
      </c>
      <c r="T4974" s="3" t="s">
        <v>11776</v>
      </c>
      <c r="U4974" s="6">
        <v>8.8752981726091029E-2</v>
      </c>
      <c r="V4974" s="3" t="str">
        <f>TEXT(superstore_excel!$B4974, "MMMM")</f>
        <v>December</v>
      </c>
      <c r="W4974" s="3">
        <f>YEAR(superstore_excel!$B4974)</f>
        <v>2023</v>
      </c>
      <c r="X4974" s="27"/>
    </row>
    <row r="4975" spans="1:24" x14ac:dyDescent="0.3">
      <c r="A4975" s="28" t="s">
        <v>11675</v>
      </c>
      <c r="B4975" s="4">
        <v>45100</v>
      </c>
      <c r="C4975" s="4">
        <v>45776</v>
      </c>
      <c r="D4975" s="5" t="s">
        <v>34</v>
      </c>
      <c r="E4975" s="5" t="s">
        <v>11676</v>
      </c>
      <c r="F4975" s="5" t="s">
        <v>11677</v>
      </c>
      <c r="G4975" s="5" t="s">
        <v>20</v>
      </c>
      <c r="H4975" s="5" t="s">
        <v>62</v>
      </c>
      <c r="I4975" s="5" t="s">
        <v>22</v>
      </c>
      <c r="J4975" s="5" t="s">
        <v>173</v>
      </c>
      <c r="K4975" s="5" t="s">
        <v>11678</v>
      </c>
      <c r="L4975" s="5">
        <v>1543.01</v>
      </c>
      <c r="M4975" s="5">
        <v>5</v>
      </c>
      <c r="N4975" s="5">
        <v>5</v>
      </c>
      <c r="O4975" s="5">
        <v>0.02</v>
      </c>
      <c r="P4975" s="5">
        <v>0.02</v>
      </c>
      <c r="Q4975" s="5">
        <v>854.28</v>
      </c>
      <c r="R4975" s="5">
        <v>854.28</v>
      </c>
      <c r="S4975" s="5" t="s">
        <v>14</v>
      </c>
      <c r="T4975" s="5" t="s">
        <v>11764</v>
      </c>
      <c r="U4975" s="7">
        <v>0.55364514811958443</v>
      </c>
      <c r="V4975" s="5" t="str">
        <f>TEXT(superstore_excel!$B4975, "MMMM")</f>
        <v>June</v>
      </c>
      <c r="W4975" s="5">
        <f>YEAR(superstore_excel!$B4975)</f>
        <v>2023</v>
      </c>
      <c r="X4975" s="29"/>
    </row>
    <row r="4976" spans="1:24" x14ac:dyDescent="0.3">
      <c r="A4976" s="26" t="s">
        <v>11679</v>
      </c>
      <c r="B4976" s="2">
        <v>45202</v>
      </c>
      <c r="C4976" s="2">
        <v>45777</v>
      </c>
      <c r="D4976" s="3" t="s">
        <v>17</v>
      </c>
      <c r="E4976" s="3" t="s">
        <v>11680</v>
      </c>
      <c r="F4976" s="3" t="s">
        <v>11681</v>
      </c>
      <c r="G4976" s="3" t="s">
        <v>44</v>
      </c>
      <c r="H4976" s="3" t="s">
        <v>62</v>
      </c>
      <c r="I4976" s="3" t="s">
        <v>22</v>
      </c>
      <c r="J4976" s="3" t="s">
        <v>131</v>
      </c>
      <c r="K4976" s="3" t="s">
        <v>11682</v>
      </c>
      <c r="L4976" s="3">
        <v>2806.4</v>
      </c>
      <c r="M4976" s="3">
        <v>6</v>
      </c>
      <c r="N4976" s="3">
        <v>6</v>
      </c>
      <c r="O4976" s="3">
        <v>0.4</v>
      </c>
      <c r="P4976" s="3">
        <v>0.4</v>
      </c>
      <c r="Q4976" s="3">
        <v>953.66</v>
      </c>
      <c r="R4976" s="3">
        <v>953.66</v>
      </c>
      <c r="S4976" s="3" t="s">
        <v>14</v>
      </c>
      <c r="T4976" s="3" t="s">
        <v>11783</v>
      </c>
      <c r="U4976" s="6">
        <v>0.33981613454960091</v>
      </c>
      <c r="V4976" s="3" t="str">
        <f>TEXT(superstore_excel!$B4976, "MMMM")</f>
        <v>October</v>
      </c>
      <c r="W4976" s="3">
        <f>YEAR(superstore_excel!$B4976)</f>
        <v>2023</v>
      </c>
      <c r="X4976" s="27"/>
    </row>
    <row r="4977" spans="1:24" x14ac:dyDescent="0.3">
      <c r="A4977" s="28" t="s">
        <v>11683</v>
      </c>
      <c r="B4977" s="4">
        <v>45140</v>
      </c>
      <c r="C4977" s="4">
        <v>45785</v>
      </c>
      <c r="D4977" s="5" t="s">
        <v>26</v>
      </c>
      <c r="E4977" s="5" t="s">
        <v>2703</v>
      </c>
      <c r="F4977" s="5" t="s">
        <v>11684</v>
      </c>
      <c r="G4977" s="5" t="s">
        <v>20</v>
      </c>
      <c r="H4977" s="5" t="s">
        <v>38</v>
      </c>
      <c r="I4977" s="5" t="s">
        <v>30</v>
      </c>
      <c r="J4977" s="5" t="s">
        <v>126</v>
      </c>
      <c r="K4977" s="5" t="s">
        <v>11685</v>
      </c>
      <c r="L4977" s="5">
        <v>4513.46</v>
      </c>
      <c r="M4977" s="5">
        <v>9</v>
      </c>
      <c r="N4977" s="5">
        <v>9</v>
      </c>
      <c r="O4977" s="5">
        <v>0.26</v>
      </c>
      <c r="P4977" s="5">
        <v>0.26</v>
      </c>
      <c r="Q4977" s="5">
        <v>233.89</v>
      </c>
      <c r="R4977" s="5">
        <v>233.89</v>
      </c>
      <c r="S4977" s="5" t="s">
        <v>14</v>
      </c>
      <c r="T4977" s="5" t="s">
        <v>11770</v>
      </c>
      <c r="U4977" s="7">
        <v>5.1820554519149388E-2</v>
      </c>
      <c r="V4977" s="5" t="str">
        <f>TEXT(superstore_excel!$B4977, "MMMM")</f>
        <v>August</v>
      </c>
      <c r="W4977" s="5">
        <f>YEAR(superstore_excel!$B4977)</f>
        <v>2023</v>
      </c>
      <c r="X4977" s="29"/>
    </row>
    <row r="4978" spans="1:24" x14ac:dyDescent="0.3">
      <c r="A4978" s="26" t="s">
        <v>11686</v>
      </c>
      <c r="B4978" s="2">
        <v>45070</v>
      </c>
      <c r="C4978" s="2">
        <v>45758</v>
      </c>
      <c r="D4978" s="3" t="s">
        <v>54</v>
      </c>
      <c r="E4978" s="3" t="s">
        <v>461</v>
      </c>
      <c r="F4978" s="3" t="s">
        <v>11687</v>
      </c>
      <c r="G4978" s="3" t="s">
        <v>37</v>
      </c>
      <c r="H4978" s="3" t="s">
        <v>38</v>
      </c>
      <c r="I4978" s="3" t="s">
        <v>45</v>
      </c>
      <c r="J4978" s="3" t="s">
        <v>57</v>
      </c>
      <c r="K4978" s="3" t="s">
        <v>11688</v>
      </c>
      <c r="L4978" s="3">
        <v>1121.1099999999999</v>
      </c>
      <c r="M4978" s="3">
        <v>10</v>
      </c>
      <c r="N4978" s="3">
        <v>10</v>
      </c>
      <c r="O4978" s="3">
        <v>0.01</v>
      </c>
      <c r="P4978" s="3">
        <v>0.01</v>
      </c>
      <c r="Q4978" s="3">
        <v>683.43</v>
      </c>
      <c r="R4978" s="3">
        <v>683.43</v>
      </c>
      <c r="S4978" s="3" t="s">
        <v>14</v>
      </c>
      <c r="T4978" s="3" t="s">
        <v>11780</v>
      </c>
      <c r="U4978" s="6">
        <v>0.60960119881189179</v>
      </c>
      <c r="V4978" s="3" t="str">
        <f>TEXT(superstore_excel!$B4978, "MMMM")</f>
        <v>May</v>
      </c>
      <c r="W4978" s="3">
        <f>YEAR(superstore_excel!$B4978)</f>
        <v>2023</v>
      </c>
      <c r="X4978" s="27"/>
    </row>
    <row r="4979" spans="1:24" x14ac:dyDescent="0.3">
      <c r="A4979" s="28" t="s">
        <v>11689</v>
      </c>
      <c r="B4979" s="4">
        <v>45453</v>
      </c>
      <c r="C4979" s="4">
        <v>45766</v>
      </c>
      <c r="D4979" s="5" t="s">
        <v>54</v>
      </c>
      <c r="E4979" s="5" t="s">
        <v>11239</v>
      </c>
      <c r="F4979" s="5" t="s">
        <v>11690</v>
      </c>
      <c r="G4979" s="5" t="s">
        <v>44</v>
      </c>
      <c r="H4979" s="5" t="s">
        <v>21</v>
      </c>
      <c r="I4979" s="5" t="s">
        <v>30</v>
      </c>
      <c r="J4979" s="5" t="s">
        <v>126</v>
      </c>
      <c r="K4979" s="5" t="s">
        <v>11691</v>
      </c>
      <c r="L4979" s="5">
        <v>4463.84</v>
      </c>
      <c r="M4979" s="5">
        <v>10</v>
      </c>
      <c r="N4979" s="5">
        <v>10</v>
      </c>
      <c r="O4979" s="5">
        <v>0.28000000000000003</v>
      </c>
      <c r="P4979" s="5">
        <v>0.28000000000000003</v>
      </c>
      <c r="Q4979" s="5">
        <v>231.85</v>
      </c>
      <c r="R4979" s="5">
        <v>231.85</v>
      </c>
      <c r="S4979" s="5" t="s">
        <v>14</v>
      </c>
      <c r="T4979" s="5" t="s">
        <v>11773</v>
      </c>
      <c r="U4979" s="7">
        <v>5.1939585648231118E-2</v>
      </c>
      <c r="V4979" s="5" t="str">
        <f>TEXT(superstore_excel!$B4979, "MMMM")</f>
        <v>June</v>
      </c>
      <c r="W4979" s="5">
        <f>YEAR(superstore_excel!$B4979)</f>
        <v>2024</v>
      </c>
      <c r="X4979" s="29"/>
    </row>
    <row r="4980" spans="1:24" x14ac:dyDescent="0.3">
      <c r="A4980" s="26" t="s">
        <v>11692</v>
      </c>
      <c r="B4980" s="2">
        <v>45028</v>
      </c>
      <c r="C4980" s="2">
        <v>45769</v>
      </c>
      <c r="D4980" s="3" t="s">
        <v>54</v>
      </c>
      <c r="E4980" s="3" t="s">
        <v>11693</v>
      </c>
      <c r="F4980" s="3" t="s">
        <v>11694</v>
      </c>
      <c r="G4980" s="3" t="s">
        <v>37</v>
      </c>
      <c r="H4980" s="3" t="s">
        <v>21</v>
      </c>
      <c r="I4980" s="3" t="s">
        <v>30</v>
      </c>
      <c r="J4980" s="3" t="s">
        <v>39</v>
      </c>
      <c r="K4980" s="3" t="s">
        <v>11695</v>
      </c>
      <c r="L4980" s="3">
        <v>199.76</v>
      </c>
      <c r="M4980" s="3">
        <v>5</v>
      </c>
      <c r="N4980" s="3">
        <v>5</v>
      </c>
      <c r="O4980" s="3">
        <v>0.5</v>
      </c>
      <c r="P4980" s="3">
        <v>0.5</v>
      </c>
      <c r="Q4980" s="3">
        <v>615.29</v>
      </c>
      <c r="R4980" s="3">
        <v>615.29</v>
      </c>
      <c r="S4980" s="3" t="s">
        <v>14</v>
      </c>
      <c r="T4980" s="3" t="s">
        <v>11787</v>
      </c>
      <c r="U4980" s="6">
        <v>3.0801461754104924</v>
      </c>
      <c r="V4980" s="3" t="str">
        <f>TEXT(superstore_excel!$B4980, "MMMM")</f>
        <v>April</v>
      </c>
      <c r="W4980" s="3">
        <f>YEAR(superstore_excel!$B4980)</f>
        <v>2023</v>
      </c>
      <c r="X4980" s="27"/>
    </row>
    <row r="4981" spans="1:24" x14ac:dyDescent="0.3">
      <c r="A4981" s="28" t="s">
        <v>11696</v>
      </c>
      <c r="B4981" s="4">
        <v>45220</v>
      </c>
      <c r="C4981" s="4">
        <v>45775</v>
      </c>
      <c r="D4981" s="5" t="s">
        <v>26</v>
      </c>
      <c r="E4981" s="5" t="s">
        <v>11697</v>
      </c>
      <c r="F4981" s="5" t="s">
        <v>11698</v>
      </c>
      <c r="G4981" s="5" t="s">
        <v>44</v>
      </c>
      <c r="H4981" s="5" t="s">
        <v>38</v>
      </c>
      <c r="I4981" s="5" t="s">
        <v>22</v>
      </c>
      <c r="J4981" s="5" t="s">
        <v>281</v>
      </c>
      <c r="K4981" s="5" t="s">
        <v>11699</v>
      </c>
      <c r="L4981" s="5">
        <v>3937.5</v>
      </c>
      <c r="M4981" s="5">
        <v>3</v>
      </c>
      <c r="N4981" s="5">
        <v>3</v>
      </c>
      <c r="O4981" s="5">
        <v>0.05</v>
      </c>
      <c r="P4981" s="5">
        <v>0.05</v>
      </c>
      <c r="Q4981" s="5">
        <v>819.67</v>
      </c>
      <c r="R4981" s="5">
        <v>819.67</v>
      </c>
      <c r="S4981" s="5" t="s">
        <v>14</v>
      </c>
      <c r="T4981" s="5" t="s">
        <v>11783</v>
      </c>
      <c r="U4981" s="7">
        <v>0.20817015873015873</v>
      </c>
      <c r="V4981" s="5" t="str">
        <f>TEXT(superstore_excel!$B4981, "MMMM")</f>
        <v>October</v>
      </c>
      <c r="W4981" s="5">
        <f>YEAR(superstore_excel!$B4981)</f>
        <v>2023</v>
      </c>
      <c r="X4981" s="29"/>
    </row>
    <row r="4982" spans="1:24" x14ac:dyDescent="0.3">
      <c r="A4982" s="26" t="s">
        <v>11700</v>
      </c>
      <c r="B4982" s="2">
        <v>45167</v>
      </c>
      <c r="C4982" s="2">
        <v>45757</v>
      </c>
      <c r="D4982" s="3" t="s">
        <v>26</v>
      </c>
      <c r="E4982" s="3" t="s">
        <v>11701</v>
      </c>
      <c r="F4982" s="3" t="s">
        <v>2803</v>
      </c>
      <c r="G4982" s="3" t="s">
        <v>44</v>
      </c>
      <c r="H4982" s="3" t="s">
        <v>21</v>
      </c>
      <c r="I4982" s="3" t="s">
        <v>30</v>
      </c>
      <c r="J4982" s="3" t="s">
        <v>31</v>
      </c>
      <c r="K4982" s="3" t="s">
        <v>11702</v>
      </c>
      <c r="L4982" s="3">
        <v>2772.65</v>
      </c>
      <c r="M4982" s="3">
        <v>2</v>
      </c>
      <c r="N4982" s="3">
        <v>2</v>
      </c>
      <c r="O4982" s="3">
        <v>0.17</v>
      </c>
      <c r="P4982" s="3">
        <v>0.17</v>
      </c>
      <c r="Q4982" s="3">
        <v>686.32</v>
      </c>
      <c r="R4982" s="3">
        <v>686.32</v>
      </c>
      <c r="S4982" s="3" t="s">
        <v>14</v>
      </c>
      <c r="T4982" s="3" t="s">
        <v>11770</v>
      </c>
      <c r="U4982" s="6">
        <v>0.24753214433844878</v>
      </c>
      <c r="V4982" s="3" t="str">
        <f>TEXT(superstore_excel!$B4982, "MMMM")</f>
        <v>August</v>
      </c>
      <c r="W4982" s="3">
        <f>YEAR(superstore_excel!$B4982)</f>
        <v>2023</v>
      </c>
      <c r="X4982" s="27"/>
    </row>
    <row r="4983" spans="1:24" x14ac:dyDescent="0.3">
      <c r="A4983" s="28" t="s">
        <v>11703</v>
      </c>
      <c r="B4983" s="4">
        <v>45665</v>
      </c>
      <c r="C4983" s="4">
        <v>45767</v>
      </c>
      <c r="D4983" s="5" t="s">
        <v>26</v>
      </c>
      <c r="E4983" s="5" t="s">
        <v>11704</v>
      </c>
      <c r="F4983" s="5" t="s">
        <v>11705</v>
      </c>
      <c r="G4983" s="5" t="s">
        <v>20</v>
      </c>
      <c r="H4983" s="5" t="s">
        <v>21</v>
      </c>
      <c r="I4983" s="5" t="s">
        <v>45</v>
      </c>
      <c r="J4983" s="5" t="s">
        <v>46</v>
      </c>
      <c r="K4983" s="5" t="s">
        <v>11706</v>
      </c>
      <c r="L4983" s="5">
        <v>3705.89</v>
      </c>
      <c r="M4983" s="5">
        <v>4</v>
      </c>
      <c r="N4983" s="5">
        <v>4</v>
      </c>
      <c r="O4983" s="5">
        <v>0.14000000000000001</v>
      </c>
      <c r="P4983" s="5">
        <v>0.14000000000000001</v>
      </c>
      <c r="Q4983" s="5">
        <v>254.24</v>
      </c>
      <c r="R4983" s="5">
        <v>254.24</v>
      </c>
      <c r="S4983" s="5" t="s">
        <v>14</v>
      </c>
      <c r="T4983" s="5" t="s">
        <v>11778</v>
      </c>
      <c r="U4983" s="7">
        <v>6.8604302880009932E-2</v>
      </c>
      <c r="V4983" s="5" t="str">
        <f>TEXT(superstore_excel!$B4983, "MMMM")</f>
        <v>January</v>
      </c>
      <c r="W4983" s="5">
        <f>YEAR(superstore_excel!$B4983)</f>
        <v>2025</v>
      </c>
      <c r="X4983" s="29"/>
    </row>
    <row r="4984" spans="1:24" x14ac:dyDescent="0.3">
      <c r="A4984" s="26" t="s">
        <v>11707</v>
      </c>
      <c r="B4984" s="2">
        <v>45651</v>
      </c>
      <c r="C4984" s="2">
        <v>45765</v>
      </c>
      <c r="D4984" s="3" t="s">
        <v>26</v>
      </c>
      <c r="E4984" s="3" t="s">
        <v>2849</v>
      </c>
      <c r="F4984" s="3" t="s">
        <v>11708</v>
      </c>
      <c r="G4984" s="3" t="s">
        <v>44</v>
      </c>
      <c r="H4984" s="3" t="s">
        <v>29</v>
      </c>
      <c r="I4984" s="3" t="s">
        <v>22</v>
      </c>
      <c r="J4984" s="3" t="s">
        <v>23</v>
      </c>
      <c r="K4984" s="3" t="s">
        <v>11709</v>
      </c>
      <c r="L4984" s="3">
        <v>1278.81</v>
      </c>
      <c r="M4984" s="3">
        <v>4</v>
      </c>
      <c r="N4984" s="3">
        <v>4</v>
      </c>
      <c r="O4984" s="3">
        <v>0.28000000000000003</v>
      </c>
      <c r="P4984" s="3">
        <v>0.28000000000000003</v>
      </c>
      <c r="Q4984" s="3">
        <v>305.7</v>
      </c>
      <c r="R4984" s="3">
        <v>305.7</v>
      </c>
      <c r="S4984" s="3" t="s">
        <v>14</v>
      </c>
      <c r="T4984" s="3" t="s">
        <v>11771</v>
      </c>
      <c r="U4984" s="6">
        <v>0.2390503671381988</v>
      </c>
      <c r="V4984" s="3" t="str">
        <f>TEXT(superstore_excel!$B4984, "MMMM")</f>
        <v>December</v>
      </c>
      <c r="W4984" s="3">
        <f>YEAR(superstore_excel!$B4984)</f>
        <v>2024</v>
      </c>
      <c r="X4984" s="27"/>
    </row>
    <row r="4985" spans="1:24" x14ac:dyDescent="0.3">
      <c r="A4985" s="28" t="s">
        <v>11710</v>
      </c>
      <c r="B4985" s="4">
        <v>45130</v>
      </c>
      <c r="C4985" s="4">
        <v>45778</v>
      </c>
      <c r="D4985" s="5" t="s">
        <v>54</v>
      </c>
      <c r="E4985" s="5" t="s">
        <v>11711</v>
      </c>
      <c r="F4985" s="5" t="s">
        <v>11712</v>
      </c>
      <c r="G4985" s="5" t="s">
        <v>20</v>
      </c>
      <c r="H4985" s="5" t="s">
        <v>21</v>
      </c>
      <c r="I4985" s="5" t="s">
        <v>45</v>
      </c>
      <c r="J4985" s="5" t="s">
        <v>96</v>
      </c>
      <c r="K4985" s="5" t="s">
        <v>11713</v>
      </c>
      <c r="L4985" s="5">
        <v>3804.03</v>
      </c>
      <c r="M4985" s="5">
        <v>7</v>
      </c>
      <c r="N4985" s="5">
        <v>7</v>
      </c>
      <c r="O4985" s="5">
        <v>0.3</v>
      </c>
      <c r="P4985" s="5">
        <v>0.3</v>
      </c>
      <c r="Q4985" s="5">
        <v>263.92</v>
      </c>
      <c r="R4985" s="5">
        <v>263.92</v>
      </c>
      <c r="S4985" s="5" t="s">
        <v>14</v>
      </c>
      <c r="T4985" s="5" t="s">
        <v>11767</v>
      </c>
      <c r="U4985" s="7">
        <v>6.9379053267192944E-2</v>
      </c>
      <c r="V4985" s="5" t="str">
        <f>TEXT(superstore_excel!$B4985, "MMMM")</f>
        <v>July</v>
      </c>
      <c r="W4985" s="5">
        <f>YEAR(superstore_excel!$B4985)</f>
        <v>2023</v>
      </c>
      <c r="X4985" s="29"/>
    </row>
    <row r="4986" spans="1:24" x14ac:dyDescent="0.3">
      <c r="A4986" s="26" t="s">
        <v>11714</v>
      </c>
      <c r="B4986" s="2">
        <v>45472</v>
      </c>
      <c r="C4986" s="2">
        <v>45773</v>
      </c>
      <c r="D4986" s="3" t="s">
        <v>17</v>
      </c>
      <c r="E4986" s="3" t="s">
        <v>11715</v>
      </c>
      <c r="F4986" s="3" t="s">
        <v>11716</v>
      </c>
      <c r="G4986" s="3" t="s">
        <v>20</v>
      </c>
      <c r="H4986" s="3" t="s">
        <v>62</v>
      </c>
      <c r="I4986" s="3" t="s">
        <v>45</v>
      </c>
      <c r="J4986" s="3" t="s">
        <v>96</v>
      </c>
      <c r="K4986" s="3" t="s">
        <v>11717</v>
      </c>
      <c r="L4986" s="3">
        <v>1432.13</v>
      </c>
      <c r="M4986" s="3">
        <v>5</v>
      </c>
      <c r="N4986" s="3">
        <v>5</v>
      </c>
      <c r="O4986" s="3">
        <v>0.18</v>
      </c>
      <c r="P4986" s="3">
        <v>0.18</v>
      </c>
      <c r="Q4986" s="3">
        <v>6.68</v>
      </c>
      <c r="R4986" s="3">
        <v>6.68</v>
      </c>
      <c r="S4986" s="3" t="s">
        <v>14</v>
      </c>
      <c r="T4986" s="3" t="s">
        <v>11773</v>
      </c>
      <c r="U4986" s="6">
        <v>4.6643810268620859E-3</v>
      </c>
      <c r="V4986" s="3" t="str">
        <f>TEXT(superstore_excel!$B4986, "MMMM")</f>
        <v>June</v>
      </c>
      <c r="W4986" s="3">
        <f>YEAR(superstore_excel!$B4986)</f>
        <v>2024</v>
      </c>
      <c r="X4986" s="27"/>
    </row>
    <row r="4987" spans="1:24" x14ac:dyDescent="0.3">
      <c r="A4987" s="28" t="s">
        <v>11718</v>
      </c>
      <c r="B4987" s="4">
        <v>45631</v>
      </c>
      <c r="C4987" s="4">
        <v>45768</v>
      </c>
      <c r="D4987" s="5" t="s">
        <v>34</v>
      </c>
      <c r="E4987" s="5" t="s">
        <v>11719</v>
      </c>
      <c r="F4987" s="5" t="s">
        <v>11720</v>
      </c>
      <c r="G4987" s="5" t="s">
        <v>20</v>
      </c>
      <c r="H4987" s="5" t="s">
        <v>29</v>
      </c>
      <c r="I4987" s="5" t="s">
        <v>22</v>
      </c>
      <c r="J4987" s="5" t="s">
        <v>23</v>
      </c>
      <c r="K4987" s="5" t="s">
        <v>11721</v>
      </c>
      <c r="L4987" s="5">
        <v>252.06</v>
      </c>
      <c r="M4987" s="5">
        <v>4</v>
      </c>
      <c r="N4987" s="5">
        <v>4</v>
      </c>
      <c r="O4987" s="5">
        <v>0.18</v>
      </c>
      <c r="P4987" s="5">
        <v>0.18</v>
      </c>
      <c r="Q4987" s="5">
        <v>15.58</v>
      </c>
      <c r="R4987" s="5">
        <v>15.58</v>
      </c>
      <c r="S4987" s="5" t="s">
        <v>14</v>
      </c>
      <c r="T4987" s="5" t="s">
        <v>11771</v>
      </c>
      <c r="U4987" s="7">
        <v>6.181067999682615E-2</v>
      </c>
      <c r="V4987" s="5" t="str">
        <f>TEXT(superstore_excel!$B4987, "MMMM")</f>
        <v>December</v>
      </c>
      <c r="W4987" s="5">
        <f>YEAR(superstore_excel!$B4987)</f>
        <v>2024</v>
      </c>
      <c r="X4987" s="29"/>
    </row>
    <row r="4988" spans="1:24" x14ac:dyDescent="0.3">
      <c r="A4988" s="26" t="s">
        <v>11722</v>
      </c>
      <c r="B4988" s="2">
        <v>45692</v>
      </c>
      <c r="C4988" s="2">
        <v>45782</v>
      </c>
      <c r="D4988" s="3" t="s">
        <v>17</v>
      </c>
      <c r="E4988" s="3" t="s">
        <v>11723</v>
      </c>
      <c r="F4988" s="3" t="s">
        <v>11724</v>
      </c>
      <c r="G4988" s="3" t="s">
        <v>20</v>
      </c>
      <c r="H4988" s="3" t="s">
        <v>62</v>
      </c>
      <c r="I4988" s="3" t="s">
        <v>22</v>
      </c>
      <c r="J4988" s="3" t="s">
        <v>131</v>
      </c>
      <c r="K4988" s="3" t="s">
        <v>11725</v>
      </c>
      <c r="L4988" s="3">
        <v>2482.4499999999998</v>
      </c>
      <c r="M4988" s="3">
        <v>5</v>
      </c>
      <c r="N4988" s="3">
        <v>5</v>
      </c>
      <c r="O4988" s="3">
        <v>0.49</v>
      </c>
      <c r="P4988" s="3">
        <v>0.49</v>
      </c>
      <c r="Q4988" s="3">
        <v>179.86</v>
      </c>
      <c r="R4988" s="3">
        <v>179.86</v>
      </c>
      <c r="S4988" s="3" t="s">
        <v>14</v>
      </c>
      <c r="T4988" s="3" t="s">
        <v>11777</v>
      </c>
      <c r="U4988" s="6">
        <v>7.2452617373965245E-2</v>
      </c>
      <c r="V4988" s="3" t="str">
        <f>TEXT(superstore_excel!$B4988, "MMMM")</f>
        <v>February</v>
      </c>
      <c r="W4988" s="3">
        <f>YEAR(superstore_excel!$B4988)</f>
        <v>2025</v>
      </c>
      <c r="X4988" s="27"/>
    </row>
    <row r="4989" spans="1:24" x14ac:dyDescent="0.3">
      <c r="A4989" s="28" t="s">
        <v>11726</v>
      </c>
      <c r="B4989" s="4">
        <v>45097</v>
      </c>
      <c r="C4989" s="4">
        <v>45780</v>
      </c>
      <c r="D4989" s="5" t="s">
        <v>26</v>
      </c>
      <c r="E4989" s="5" t="s">
        <v>11727</v>
      </c>
      <c r="F4989" s="5" t="s">
        <v>11728</v>
      </c>
      <c r="G4989" s="5" t="s">
        <v>44</v>
      </c>
      <c r="H4989" s="5" t="s">
        <v>29</v>
      </c>
      <c r="I4989" s="5" t="s">
        <v>22</v>
      </c>
      <c r="J4989" s="5" t="s">
        <v>302</v>
      </c>
      <c r="K4989" s="5" t="s">
        <v>11729</v>
      </c>
      <c r="L4989" s="5">
        <v>3037.06</v>
      </c>
      <c r="M4989" s="5">
        <v>9</v>
      </c>
      <c r="N4989" s="5">
        <v>9</v>
      </c>
      <c r="O4989" s="5">
        <v>0.35</v>
      </c>
      <c r="P4989" s="5">
        <v>0.35</v>
      </c>
      <c r="Q4989" s="5">
        <v>318.69</v>
      </c>
      <c r="R4989" s="5">
        <v>318.69</v>
      </c>
      <c r="S4989" s="5" t="s">
        <v>14</v>
      </c>
      <c r="T4989" s="5" t="s">
        <v>11764</v>
      </c>
      <c r="U4989" s="7">
        <v>0.10493371879383351</v>
      </c>
      <c r="V4989" s="5" t="str">
        <f>TEXT(superstore_excel!$B4989, "MMMM")</f>
        <v>June</v>
      </c>
      <c r="W4989" s="5">
        <f>YEAR(superstore_excel!$B4989)</f>
        <v>2023</v>
      </c>
      <c r="X4989" s="29"/>
    </row>
    <row r="4990" spans="1:24" x14ac:dyDescent="0.3">
      <c r="A4990" s="26" t="s">
        <v>11730</v>
      </c>
      <c r="B4990" s="2">
        <v>45335</v>
      </c>
      <c r="C4990" s="2">
        <v>45773</v>
      </c>
      <c r="D4990" s="3" t="s">
        <v>26</v>
      </c>
      <c r="E4990" s="3" t="s">
        <v>1107</v>
      </c>
      <c r="F4990" s="3" t="s">
        <v>11731</v>
      </c>
      <c r="G4990" s="3" t="s">
        <v>20</v>
      </c>
      <c r="H4990" s="3" t="s">
        <v>21</v>
      </c>
      <c r="I4990" s="3" t="s">
        <v>30</v>
      </c>
      <c r="J4990" s="3" t="s">
        <v>39</v>
      </c>
      <c r="K4990" s="3" t="s">
        <v>11732</v>
      </c>
      <c r="L4990" s="3">
        <v>4527.12</v>
      </c>
      <c r="M4990" s="3">
        <v>2</v>
      </c>
      <c r="N4990" s="3">
        <v>2</v>
      </c>
      <c r="O4990" s="3">
        <v>0.23</v>
      </c>
      <c r="P4990" s="3">
        <v>0.23</v>
      </c>
      <c r="Q4990" s="3">
        <v>978.46</v>
      </c>
      <c r="R4990" s="3">
        <v>978.46</v>
      </c>
      <c r="S4990" s="3" t="s">
        <v>14</v>
      </c>
      <c r="T4990" s="3" t="s">
        <v>11782</v>
      </c>
      <c r="U4990" s="6">
        <v>0.21613299404477904</v>
      </c>
      <c r="V4990" s="3" t="str">
        <f>TEXT(superstore_excel!$B4990, "MMMM")</f>
        <v>February</v>
      </c>
      <c r="W4990" s="3">
        <f>YEAR(superstore_excel!$B4990)</f>
        <v>2024</v>
      </c>
      <c r="X4990" s="27"/>
    </row>
    <row r="4991" spans="1:24" x14ac:dyDescent="0.3">
      <c r="A4991" s="28" t="s">
        <v>11733</v>
      </c>
      <c r="B4991" s="4">
        <v>45241</v>
      </c>
      <c r="C4991" s="4">
        <v>45773</v>
      </c>
      <c r="D4991" s="5" t="s">
        <v>17</v>
      </c>
      <c r="E4991" s="5" t="s">
        <v>1067</v>
      </c>
      <c r="F4991" s="5" t="s">
        <v>11734</v>
      </c>
      <c r="G4991" s="5" t="s">
        <v>44</v>
      </c>
      <c r="H4991" s="5" t="s">
        <v>62</v>
      </c>
      <c r="I4991" s="5" t="s">
        <v>22</v>
      </c>
      <c r="J4991" s="5" t="s">
        <v>23</v>
      </c>
      <c r="K4991" s="5" t="s">
        <v>11735</v>
      </c>
      <c r="L4991" s="5">
        <v>153.24</v>
      </c>
      <c r="M4991" s="5">
        <v>10</v>
      </c>
      <c r="N4991" s="5">
        <v>10</v>
      </c>
      <c r="O4991" s="5">
        <v>0.39</v>
      </c>
      <c r="P4991" s="5">
        <v>0.39</v>
      </c>
      <c r="Q4991" s="5">
        <v>632.04999999999995</v>
      </c>
      <c r="R4991" s="5">
        <v>632.04999999999995</v>
      </c>
      <c r="S4991" s="5" t="s">
        <v>14</v>
      </c>
      <c r="T4991" s="5" t="s">
        <v>11766</v>
      </c>
      <c r="U4991" s="7">
        <v>4.1245758287653347</v>
      </c>
      <c r="V4991" s="5" t="str">
        <f>TEXT(superstore_excel!$B4991, "MMMM")</f>
        <v>November</v>
      </c>
      <c r="W4991" s="5">
        <f>YEAR(superstore_excel!$B4991)</f>
        <v>2023</v>
      </c>
      <c r="X4991" s="29"/>
    </row>
    <row r="4992" spans="1:24" x14ac:dyDescent="0.3">
      <c r="A4992" s="26" t="s">
        <v>11736</v>
      </c>
      <c r="B4992" s="2">
        <v>45649</v>
      </c>
      <c r="C4992" s="2">
        <v>45772</v>
      </c>
      <c r="D4992" s="3" t="s">
        <v>17</v>
      </c>
      <c r="E4992" s="3" t="s">
        <v>11737</v>
      </c>
      <c r="F4992" s="3" t="s">
        <v>11738</v>
      </c>
      <c r="G4992" s="3" t="s">
        <v>37</v>
      </c>
      <c r="H4992" s="3" t="s">
        <v>21</v>
      </c>
      <c r="I4992" s="3" t="s">
        <v>22</v>
      </c>
      <c r="J4992" s="3" t="s">
        <v>131</v>
      </c>
      <c r="K4992" s="3" t="s">
        <v>11739</v>
      </c>
      <c r="L4992" s="3">
        <v>2515.67</v>
      </c>
      <c r="M4992" s="3">
        <v>1</v>
      </c>
      <c r="N4992" s="3">
        <v>1</v>
      </c>
      <c r="O4992" s="3">
        <v>0.19</v>
      </c>
      <c r="P4992" s="3">
        <v>0.19</v>
      </c>
      <c r="Q4992" s="3">
        <v>63.2</v>
      </c>
      <c r="R4992" s="3">
        <v>63.2</v>
      </c>
      <c r="S4992" s="3" t="s">
        <v>14</v>
      </c>
      <c r="T4992" s="3" t="s">
        <v>11771</v>
      </c>
      <c r="U4992" s="6">
        <v>2.5122531969614458E-2</v>
      </c>
      <c r="V4992" s="3" t="str">
        <f>TEXT(superstore_excel!$B4992, "MMMM")</f>
        <v>December</v>
      </c>
      <c r="W4992" s="3">
        <f>YEAR(superstore_excel!$B4992)</f>
        <v>2024</v>
      </c>
      <c r="X4992" s="27"/>
    </row>
    <row r="4993" spans="1:24" x14ac:dyDescent="0.3">
      <c r="A4993" s="28" t="s">
        <v>11740</v>
      </c>
      <c r="B4993" s="4">
        <v>45720</v>
      </c>
      <c r="C4993" s="4">
        <v>45760</v>
      </c>
      <c r="D4993" s="5" t="s">
        <v>17</v>
      </c>
      <c r="E4993" s="5" t="s">
        <v>7076</v>
      </c>
      <c r="F4993" s="5" t="s">
        <v>4238</v>
      </c>
      <c r="G4993" s="5" t="s">
        <v>20</v>
      </c>
      <c r="H4993" s="5" t="s">
        <v>62</v>
      </c>
      <c r="I4993" s="5" t="s">
        <v>45</v>
      </c>
      <c r="J4993" s="5" t="s">
        <v>160</v>
      </c>
      <c r="K4993" s="5" t="s">
        <v>11741</v>
      </c>
      <c r="L4993" s="5">
        <v>3322.63</v>
      </c>
      <c r="M4993" s="5">
        <v>4</v>
      </c>
      <c r="N4993" s="5">
        <v>4</v>
      </c>
      <c r="O4993" s="5">
        <v>0.37</v>
      </c>
      <c r="P4993" s="5">
        <v>0.37</v>
      </c>
      <c r="Q4993" s="5">
        <v>-14.44</v>
      </c>
      <c r="R4993" s="5">
        <v>-14.44</v>
      </c>
      <c r="S4993" s="5" t="s">
        <v>84</v>
      </c>
      <c r="T4993" s="5" t="s">
        <v>11772</v>
      </c>
      <c r="U4993" s="7">
        <v>-4.3459548610588596E-3</v>
      </c>
      <c r="V4993" s="5" t="str">
        <f>TEXT(superstore_excel!$B4993, "MMMM")</f>
        <v>March</v>
      </c>
      <c r="W4993" s="5">
        <f>YEAR(superstore_excel!$B4993)</f>
        <v>2025</v>
      </c>
      <c r="X4993" s="29"/>
    </row>
    <row r="4994" spans="1:24" x14ac:dyDescent="0.3">
      <c r="A4994" s="26" t="s">
        <v>11742</v>
      </c>
      <c r="B4994" s="2">
        <v>45097</v>
      </c>
      <c r="C4994" s="2">
        <v>45775</v>
      </c>
      <c r="D4994" s="3" t="s">
        <v>54</v>
      </c>
      <c r="E4994" s="3" t="s">
        <v>11743</v>
      </c>
      <c r="F4994" s="3" t="s">
        <v>11744</v>
      </c>
      <c r="G4994" s="3" t="s">
        <v>20</v>
      </c>
      <c r="H4994" s="3" t="s">
        <v>21</v>
      </c>
      <c r="I4994" s="3" t="s">
        <v>30</v>
      </c>
      <c r="J4994" s="3" t="s">
        <v>39</v>
      </c>
      <c r="K4994" s="3" t="s">
        <v>11745</v>
      </c>
      <c r="L4994" s="3">
        <v>4518.1000000000004</v>
      </c>
      <c r="M4994" s="3">
        <v>1</v>
      </c>
      <c r="N4994" s="3">
        <v>1</v>
      </c>
      <c r="O4994" s="3">
        <v>0.37</v>
      </c>
      <c r="P4994" s="3">
        <v>0.37</v>
      </c>
      <c r="Q4994" s="3">
        <v>561.98</v>
      </c>
      <c r="R4994" s="3">
        <v>561.98</v>
      </c>
      <c r="S4994" s="3" t="s">
        <v>14</v>
      </c>
      <c r="T4994" s="3" t="s">
        <v>11764</v>
      </c>
      <c r="U4994" s="6">
        <v>0.12438414377725149</v>
      </c>
      <c r="V4994" s="3" t="str">
        <f>TEXT(superstore_excel!$B4994, "MMMM")</f>
        <v>June</v>
      </c>
      <c r="W4994" s="3">
        <f>YEAR(superstore_excel!$B4994)</f>
        <v>2023</v>
      </c>
      <c r="X4994" s="27"/>
    </row>
    <row r="4995" spans="1:24" x14ac:dyDescent="0.3">
      <c r="A4995" s="28" t="s">
        <v>11746</v>
      </c>
      <c r="B4995" s="4">
        <v>45362</v>
      </c>
      <c r="C4995" s="4">
        <v>45770</v>
      </c>
      <c r="D4995" s="5" t="s">
        <v>34</v>
      </c>
      <c r="E4995" s="5" t="s">
        <v>11747</v>
      </c>
      <c r="F4995" s="5" t="s">
        <v>11748</v>
      </c>
      <c r="G4995" s="5" t="s">
        <v>37</v>
      </c>
      <c r="H4995" s="5" t="s">
        <v>38</v>
      </c>
      <c r="I4995" s="5" t="s">
        <v>22</v>
      </c>
      <c r="J4995" s="5" t="s">
        <v>131</v>
      </c>
      <c r="K4995" s="5" t="s">
        <v>11749</v>
      </c>
      <c r="L4995" s="5">
        <v>4631.1499999999996</v>
      </c>
      <c r="M4995" s="5">
        <v>4</v>
      </c>
      <c r="N4995" s="5">
        <v>4</v>
      </c>
      <c r="O4995" s="5">
        <v>0.47</v>
      </c>
      <c r="P4995" s="5">
        <v>0.47</v>
      </c>
      <c r="Q4995" s="5">
        <v>356.98</v>
      </c>
      <c r="R4995" s="5">
        <v>356.98</v>
      </c>
      <c r="S4995" s="5" t="s">
        <v>14</v>
      </c>
      <c r="T4995" s="5" t="s">
        <v>11785</v>
      </c>
      <c r="U4995" s="7">
        <v>7.7082366150956039E-2</v>
      </c>
      <c r="V4995" s="5" t="str">
        <f>TEXT(superstore_excel!$B4995, "MMMM")</f>
        <v>March</v>
      </c>
      <c r="W4995" s="5">
        <f>YEAR(superstore_excel!$B4995)</f>
        <v>2024</v>
      </c>
      <c r="X4995" s="29"/>
    </row>
    <row r="4996" spans="1:24" x14ac:dyDescent="0.3">
      <c r="A4996" s="26" t="s">
        <v>11750</v>
      </c>
      <c r="B4996" s="2">
        <v>45600</v>
      </c>
      <c r="C4996" s="2">
        <v>45767</v>
      </c>
      <c r="D4996" s="3" t="s">
        <v>54</v>
      </c>
      <c r="E4996" s="3" t="s">
        <v>11751</v>
      </c>
      <c r="F4996" s="3" t="s">
        <v>11752</v>
      </c>
      <c r="G4996" s="3" t="s">
        <v>37</v>
      </c>
      <c r="H4996" s="3" t="s">
        <v>62</v>
      </c>
      <c r="I4996" s="3" t="s">
        <v>30</v>
      </c>
      <c r="J4996" s="3" t="s">
        <v>39</v>
      </c>
      <c r="K4996" s="3" t="s">
        <v>11753</v>
      </c>
      <c r="L4996" s="3">
        <v>1691.66</v>
      </c>
      <c r="M4996" s="3">
        <v>3</v>
      </c>
      <c r="N4996" s="3">
        <v>3</v>
      </c>
      <c r="O4996" s="3">
        <v>0.35</v>
      </c>
      <c r="P4996" s="3">
        <v>0.35</v>
      </c>
      <c r="Q4996" s="3">
        <v>462.5</v>
      </c>
      <c r="R4996" s="3">
        <v>462.5</v>
      </c>
      <c r="S4996" s="3" t="s">
        <v>14</v>
      </c>
      <c r="T4996" s="3" t="s">
        <v>11769</v>
      </c>
      <c r="U4996" s="6">
        <v>0.27340009221711215</v>
      </c>
      <c r="V4996" s="3" t="str">
        <f>TEXT(superstore_excel!$B4996, "MMMM")</f>
        <v>November</v>
      </c>
      <c r="W4996" s="3">
        <f>YEAR(superstore_excel!$B4996)</f>
        <v>2024</v>
      </c>
      <c r="X4996" s="27"/>
    </row>
    <row r="4997" spans="1:24" x14ac:dyDescent="0.3">
      <c r="A4997" s="16" t="s">
        <v>11754</v>
      </c>
      <c r="B4997" s="17">
        <v>45373</v>
      </c>
      <c r="C4997" s="17">
        <v>45771</v>
      </c>
      <c r="D4997" s="18" t="s">
        <v>26</v>
      </c>
      <c r="E4997" s="18" t="s">
        <v>11755</v>
      </c>
      <c r="F4997" s="18" t="s">
        <v>11756</v>
      </c>
      <c r="G4997" s="18" t="s">
        <v>20</v>
      </c>
      <c r="H4997" s="18" t="s">
        <v>38</v>
      </c>
      <c r="I4997" s="18" t="s">
        <v>30</v>
      </c>
      <c r="J4997" s="18" t="s">
        <v>39</v>
      </c>
      <c r="K4997" s="18" t="s">
        <v>11757</v>
      </c>
      <c r="L4997" s="18">
        <v>4450.05</v>
      </c>
      <c r="M4997" s="18">
        <v>8</v>
      </c>
      <c r="N4997" s="18">
        <v>8</v>
      </c>
      <c r="O4997" s="18">
        <v>0</v>
      </c>
      <c r="P4997" s="18">
        <v>0</v>
      </c>
      <c r="Q4997" s="18">
        <v>-4.91</v>
      </c>
      <c r="R4997" s="18">
        <v>-4.91</v>
      </c>
      <c r="S4997" s="18" t="s">
        <v>84</v>
      </c>
      <c r="T4997" s="18" t="s">
        <v>11785</v>
      </c>
      <c r="U4997" s="19">
        <v>-1.1033583892315817E-3</v>
      </c>
      <c r="V4997" s="18" t="str">
        <f>TEXT(superstore_excel!$B4997, "MMMM")</f>
        <v>March</v>
      </c>
      <c r="W4997" s="18">
        <f>YEAR(superstore_excel!$B4997)</f>
        <v>2024</v>
      </c>
      <c r="X4997" s="21"/>
    </row>
    <row r="4998" spans="1:24" x14ac:dyDescent="0.3">
      <c r="R4998"/>
    </row>
    <row r="4999" spans="1:24" x14ac:dyDescent="0.3">
      <c r="R4999"/>
    </row>
    <row r="5000" spans="1:24" x14ac:dyDescent="0.3">
      <c r="R500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 table &amp; charts</vt:lpstr>
      <vt:lpstr>KPIs Summary</vt:lpstr>
      <vt:lpstr>Category Analysis</vt:lpstr>
      <vt:lpstr>Time Trends</vt:lpstr>
      <vt:lpstr>Customer Insights</vt:lpstr>
      <vt:lpstr>Customer Segmentation </vt:lpstr>
      <vt:lpstr>RFM_Analysis</vt:lpstr>
      <vt:lpstr>RFMSTATIC</vt:lpstr>
      <vt:lpstr>superstore_excel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2025-05-07T05:31:24Z</dcterms:created>
  <dcterms:modified xsi:type="dcterms:W3CDTF">2025-05-09T18:51:03Z</dcterms:modified>
</cp:coreProperties>
</file>